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giurbino\Desktop\"/>
    </mc:Choice>
  </mc:AlternateContent>
  <bookViews>
    <workbookView xWindow="0" yWindow="0" windowWidth="20490" windowHeight="7650"/>
  </bookViews>
  <sheets>
    <sheet name="GRILLA" sheetId="1" r:id="rId1"/>
    <sheet name="RANKING" sheetId="2" r:id="rId2"/>
    <sheet name="CLIENTES" sheetId="10" r:id="rId3"/>
    <sheet name="INCENTIVO" sheetId="3" r:id="rId4"/>
    <sheet name="Bajada $$" sheetId="11" state="hidden" r:id="rId5"/>
    <sheet name="dinamica" sheetId="12" state="hidden" r:id="rId6"/>
    <sheet name="BAJADA ccc" sheetId="8" state="hidden" r:id="rId7"/>
    <sheet name="Maestro clientes" sheetId="7" state="hidden" r:id="rId8"/>
  </sheets>
  <definedNames>
    <definedName name="_xlnm._FilterDatabase" localSheetId="4" hidden="1">'Bajada $$'!$A$2:$L$1053</definedName>
    <definedName name="_xlnm._FilterDatabase" localSheetId="6" hidden="1">'BAJADA ccc'!$A$2:$Q$2592</definedName>
    <definedName name="_xlnm._FilterDatabase" localSheetId="0" hidden="1">GRILLA!$A$2:$AK$113</definedName>
    <definedName name="_xlnm._FilterDatabase" localSheetId="3" hidden="1">INCENTIVO!$A$2:$Z$113</definedName>
    <definedName name="_xlcn.WorksheetConnection_Hoja1A2Q99999" hidden="1">'BAJADA ccc'!$A$2:$Q$99829</definedName>
  </definedNames>
  <calcPr calcId="162913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1!$A$2:$Q$99999"/>
        </x15:modelTables>
      </x15:dataModel>
    </ext>
  </extLst>
</workbook>
</file>

<file path=xl/calcChain.xml><?xml version="1.0" encoding="utf-8"?>
<calcChain xmlns="http://schemas.openxmlformats.org/spreadsheetml/2006/main">
  <c r="N1919" i="10" l="1"/>
  <c r="O1919" i="10"/>
  <c r="P1919" i="10"/>
  <c r="Q1919" i="10"/>
  <c r="R1919" i="10"/>
  <c r="S1919" i="10"/>
  <c r="T1919" i="10"/>
  <c r="U1919" i="10"/>
  <c r="N1920" i="10"/>
  <c r="O1920" i="10"/>
  <c r="P1920" i="10"/>
  <c r="Q1920" i="10"/>
  <c r="R1920" i="10"/>
  <c r="S1920" i="10"/>
  <c r="T1920" i="10"/>
  <c r="U1920" i="10"/>
  <c r="N1921" i="10"/>
  <c r="O1921" i="10"/>
  <c r="P1921" i="10"/>
  <c r="Q1921" i="10"/>
  <c r="R1921" i="10"/>
  <c r="S1921" i="10"/>
  <c r="T1921" i="10"/>
  <c r="U1921" i="10"/>
  <c r="N1922" i="10"/>
  <c r="O1922" i="10"/>
  <c r="P1922" i="10"/>
  <c r="Q1922" i="10"/>
  <c r="R1922" i="10"/>
  <c r="S1922" i="10"/>
  <c r="T1922" i="10"/>
  <c r="U1922" i="10"/>
  <c r="N1923" i="10"/>
  <c r="O1923" i="10"/>
  <c r="P1923" i="10"/>
  <c r="Q1923" i="10"/>
  <c r="R1923" i="10"/>
  <c r="S1923" i="10"/>
  <c r="T1923" i="10"/>
  <c r="U1923" i="10"/>
  <c r="N1924" i="10"/>
  <c r="O1924" i="10"/>
  <c r="P1924" i="10"/>
  <c r="Q1924" i="10"/>
  <c r="R1924" i="10"/>
  <c r="S1924" i="10"/>
  <c r="T1924" i="10"/>
  <c r="U1924" i="10"/>
  <c r="N1925" i="10"/>
  <c r="O1925" i="10"/>
  <c r="P1925" i="10"/>
  <c r="Q1925" i="10"/>
  <c r="R1925" i="10"/>
  <c r="S1925" i="10"/>
  <c r="T1925" i="10"/>
  <c r="U1925" i="10"/>
  <c r="N1926" i="10"/>
  <c r="O1926" i="10"/>
  <c r="P1926" i="10"/>
  <c r="Q1926" i="10"/>
  <c r="R1926" i="10"/>
  <c r="S1926" i="10"/>
  <c r="T1926" i="10"/>
  <c r="U1926" i="10"/>
  <c r="N1927" i="10"/>
  <c r="O1927" i="10"/>
  <c r="P1927" i="10"/>
  <c r="Q1927" i="10"/>
  <c r="R1927" i="10"/>
  <c r="S1927" i="10"/>
  <c r="T1927" i="10"/>
  <c r="U1927" i="10"/>
  <c r="N1928" i="10"/>
  <c r="O1928" i="10"/>
  <c r="P1928" i="10"/>
  <c r="Q1928" i="10"/>
  <c r="R1928" i="10"/>
  <c r="S1928" i="10"/>
  <c r="T1928" i="10"/>
  <c r="U1928" i="10"/>
  <c r="N1929" i="10"/>
  <c r="O1929" i="10"/>
  <c r="P1929" i="10"/>
  <c r="Q1929" i="10"/>
  <c r="R1929" i="10"/>
  <c r="S1929" i="10"/>
  <c r="T1929" i="10"/>
  <c r="U1929" i="10"/>
  <c r="N1930" i="10"/>
  <c r="O1930" i="10"/>
  <c r="P1930" i="10"/>
  <c r="Q1930" i="10"/>
  <c r="R1930" i="10"/>
  <c r="S1930" i="10"/>
  <c r="T1930" i="10"/>
  <c r="U1930" i="10"/>
  <c r="N1931" i="10"/>
  <c r="O1931" i="10"/>
  <c r="P1931" i="10"/>
  <c r="Q1931" i="10"/>
  <c r="R1931" i="10"/>
  <c r="S1931" i="10"/>
  <c r="T1931" i="10"/>
  <c r="U1931" i="10"/>
  <c r="N1932" i="10"/>
  <c r="O1932" i="10"/>
  <c r="P1932" i="10"/>
  <c r="Q1932" i="10"/>
  <c r="R1932" i="10"/>
  <c r="S1932" i="10"/>
  <c r="T1932" i="10"/>
  <c r="U1932" i="10"/>
  <c r="N1933" i="10"/>
  <c r="O1933" i="10"/>
  <c r="P1933" i="10"/>
  <c r="Q1933" i="10"/>
  <c r="R1933" i="10"/>
  <c r="S1933" i="10"/>
  <c r="T1933" i="10"/>
  <c r="U1933" i="10"/>
  <c r="N1934" i="10"/>
  <c r="O1934" i="10"/>
  <c r="P1934" i="10"/>
  <c r="Q1934" i="10"/>
  <c r="R1934" i="10"/>
  <c r="S1934" i="10"/>
  <c r="T1934" i="10"/>
  <c r="U1934" i="10"/>
  <c r="N1935" i="10"/>
  <c r="O1935" i="10"/>
  <c r="P1935" i="10"/>
  <c r="Q1935" i="10"/>
  <c r="R1935" i="10"/>
  <c r="S1935" i="10"/>
  <c r="T1935" i="10"/>
  <c r="U1935" i="10"/>
  <c r="N1936" i="10"/>
  <c r="O1936" i="10"/>
  <c r="P1936" i="10"/>
  <c r="Q1936" i="10"/>
  <c r="R1936" i="10"/>
  <c r="S1936" i="10"/>
  <c r="T1936" i="10"/>
  <c r="U1936" i="10"/>
  <c r="N1937" i="10"/>
  <c r="O1937" i="10"/>
  <c r="P1937" i="10"/>
  <c r="Q1937" i="10"/>
  <c r="R1937" i="10"/>
  <c r="S1937" i="10"/>
  <c r="T1937" i="10"/>
  <c r="U1937" i="10"/>
  <c r="N1938" i="10"/>
  <c r="O1938" i="10"/>
  <c r="P1938" i="10"/>
  <c r="Q1938" i="10"/>
  <c r="R1938" i="10"/>
  <c r="S1938" i="10"/>
  <c r="T1938" i="10"/>
  <c r="U1938" i="10"/>
  <c r="N1939" i="10"/>
  <c r="O1939" i="10"/>
  <c r="P1939" i="10"/>
  <c r="Q1939" i="10"/>
  <c r="R1939" i="10"/>
  <c r="S1939" i="10"/>
  <c r="T1939" i="10"/>
  <c r="U1939" i="10"/>
  <c r="N1940" i="10"/>
  <c r="O1940" i="10"/>
  <c r="P1940" i="10"/>
  <c r="Q1940" i="10"/>
  <c r="R1940" i="10"/>
  <c r="S1940" i="10"/>
  <c r="T1940" i="10"/>
  <c r="U1940" i="10"/>
  <c r="N1941" i="10"/>
  <c r="O1941" i="10"/>
  <c r="P1941" i="10"/>
  <c r="Q1941" i="10"/>
  <c r="R1941" i="10"/>
  <c r="S1941" i="10"/>
  <c r="T1941" i="10"/>
  <c r="U1941" i="10"/>
  <c r="N1942" i="10"/>
  <c r="O1942" i="10"/>
  <c r="P1942" i="10"/>
  <c r="Q1942" i="10"/>
  <c r="R1942" i="10"/>
  <c r="S1942" i="10"/>
  <c r="T1942" i="10"/>
  <c r="U1942" i="10"/>
  <c r="N1943" i="10"/>
  <c r="O1943" i="10"/>
  <c r="P1943" i="10"/>
  <c r="Q1943" i="10"/>
  <c r="R1943" i="10"/>
  <c r="S1943" i="10"/>
  <c r="T1943" i="10"/>
  <c r="U1943" i="10"/>
  <c r="N1944" i="10"/>
  <c r="O1944" i="10"/>
  <c r="P1944" i="10"/>
  <c r="Q1944" i="10"/>
  <c r="R1944" i="10"/>
  <c r="S1944" i="10"/>
  <c r="T1944" i="10"/>
  <c r="U1944" i="10"/>
  <c r="N1945" i="10"/>
  <c r="O1945" i="10"/>
  <c r="P1945" i="10"/>
  <c r="Q1945" i="10"/>
  <c r="R1945" i="10"/>
  <c r="S1945" i="10"/>
  <c r="T1945" i="10"/>
  <c r="U1945" i="10"/>
  <c r="N1946" i="10"/>
  <c r="O1946" i="10"/>
  <c r="P1946" i="10"/>
  <c r="Q1946" i="10"/>
  <c r="R1946" i="10"/>
  <c r="S1946" i="10"/>
  <c r="T1946" i="10"/>
  <c r="U1946" i="10"/>
  <c r="N1947" i="10"/>
  <c r="O1947" i="10"/>
  <c r="P1947" i="10"/>
  <c r="Q1947" i="10"/>
  <c r="R1947" i="10"/>
  <c r="S1947" i="10"/>
  <c r="T1947" i="10"/>
  <c r="U1947" i="10"/>
  <c r="N1948" i="10"/>
  <c r="O1948" i="10"/>
  <c r="P1948" i="10"/>
  <c r="Q1948" i="10"/>
  <c r="R1948" i="10"/>
  <c r="S1948" i="10"/>
  <c r="T1948" i="10"/>
  <c r="U1948" i="10"/>
  <c r="N1949" i="10"/>
  <c r="O1949" i="10"/>
  <c r="P1949" i="10"/>
  <c r="Q1949" i="10"/>
  <c r="R1949" i="10"/>
  <c r="S1949" i="10"/>
  <c r="T1949" i="10"/>
  <c r="U1949" i="10"/>
  <c r="N1950" i="10"/>
  <c r="O1950" i="10"/>
  <c r="P1950" i="10"/>
  <c r="Q1950" i="10"/>
  <c r="R1950" i="10"/>
  <c r="S1950" i="10"/>
  <c r="T1950" i="10"/>
  <c r="U1950" i="10"/>
  <c r="N1951" i="10"/>
  <c r="O1951" i="10"/>
  <c r="P1951" i="10"/>
  <c r="Q1951" i="10"/>
  <c r="R1951" i="10"/>
  <c r="S1951" i="10"/>
  <c r="T1951" i="10"/>
  <c r="U1951" i="10"/>
  <c r="N1952" i="10"/>
  <c r="O1952" i="10"/>
  <c r="P1952" i="10"/>
  <c r="Q1952" i="10"/>
  <c r="R1952" i="10"/>
  <c r="S1952" i="10"/>
  <c r="T1952" i="10"/>
  <c r="U1952" i="10"/>
  <c r="N1953" i="10"/>
  <c r="O1953" i="10"/>
  <c r="P1953" i="10"/>
  <c r="Q1953" i="10"/>
  <c r="R1953" i="10"/>
  <c r="S1953" i="10"/>
  <c r="T1953" i="10"/>
  <c r="U1953" i="10"/>
  <c r="N1954" i="10"/>
  <c r="O1954" i="10"/>
  <c r="P1954" i="10"/>
  <c r="Q1954" i="10"/>
  <c r="R1954" i="10"/>
  <c r="S1954" i="10"/>
  <c r="T1954" i="10"/>
  <c r="U1954" i="10"/>
  <c r="N1955" i="10"/>
  <c r="O1955" i="10"/>
  <c r="P1955" i="10"/>
  <c r="Q1955" i="10"/>
  <c r="R1955" i="10"/>
  <c r="S1955" i="10"/>
  <c r="T1955" i="10"/>
  <c r="U1955" i="10"/>
  <c r="N1956" i="10"/>
  <c r="O1956" i="10"/>
  <c r="P1956" i="10"/>
  <c r="Q1956" i="10"/>
  <c r="R1956" i="10"/>
  <c r="S1956" i="10"/>
  <c r="T1956" i="10"/>
  <c r="U1956" i="10"/>
  <c r="N1957" i="10"/>
  <c r="O1957" i="10"/>
  <c r="P1957" i="10"/>
  <c r="Q1957" i="10"/>
  <c r="R1957" i="10"/>
  <c r="S1957" i="10"/>
  <c r="T1957" i="10"/>
  <c r="U1957" i="10"/>
  <c r="N1958" i="10"/>
  <c r="O1958" i="10"/>
  <c r="P1958" i="10"/>
  <c r="Q1958" i="10"/>
  <c r="R1958" i="10"/>
  <c r="S1958" i="10"/>
  <c r="T1958" i="10"/>
  <c r="U1958" i="10"/>
  <c r="N1959" i="10"/>
  <c r="O1959" i="10"/>
  <c r="P1959" i="10"/>
  <c r="Q1959" i="10"/>
  <c r="R1959" i="10"/>
  <c r="S1959" i="10"/>
  <c r="T1959" i="10"/>
  <c r="U1959" i="10"/>
  <c r="N1960" i="10"/>
  <c r="O1960" i="10"/>
  <c r="P1960" i="10"/>
  <c r="Q1960" i="10"/>
  <c r="R1960" i="10"/>
  <c r="S1960" i="10"/>
  <c r="T1960" i="10"/>
  <c r="U1960" i="10"/>
  <c r="N1961" i="10"/>
  <c r="O1961" i="10"/>
  <c r="P1961" i="10"/>
  <c r="Q1961" i="10"/>
  <c r="R1961" i="10"/>
  <c r="S1961" i="10"/>
  <c r="T1961" i="10"/>
  <c r="U1961" i="10"/>
  <c r="N1962" i="10"/>
  <c r="O1962" i="10"/>
  <c r="P1962" i="10"/>
  <c r="Q1962" i="10"/>
  <c r="R1962" i="10"/>
  <c r="S1962" i="10"/>
  <c r="T1962" i="10"/>
  <c r="U1962" i="10"/>
  <c r="N1963" i="10"/>
  <c r="O1963" i="10"/>
  <c r="P1963" i="10"/>
  <c r="Q1963" i="10"/>
  <c r="R1963" i="10"/>
  <c r="S1963" i="10"/>
  <c r="T1963" i="10"/>
  <c r="U1963" i="10"/>
  <c r="N1964" i="10"/>
  <c r="O1964" i="10"/>
  <c r="P1964" i="10"/>
  <c r="Q1964" i="10"/>
  <c r="R1964" i="10"/>
  <c r="S1964" i="10"/>
  <c r="T1964" i="10"/>
  <c r="U1964" i="10"/>
  <c r="N1965" i="10"/>
  <c r="O1965" i="10"/>
  <c r="P1965" i="10"/>
  <c r="Q1965" i="10"/>
  <c r="R1965" i="10"/>
  <c r="S1965" i="10"/>
  <c r="T1965" i="10"/>
  <c r="U1965" i="10"/>
  <c r="N1966" i="10"/>
  <c r="O1966" i="10"/>
  <c r="P1966" i="10"/>
  <c r="Q1966" i="10"/>
  <c r="R1966" i="10"/>
  <c r="S1966" i="10"/>
  <c r="T1966" i="10"/>
  <c r="U1966" i="10"/>
  <c r="N1967" i="10"/>
  <c r="O1967" i="10"/>
  <c r="P1967" i="10"/>
  <c r="Q1967" i="10"/>
  <c r="R1967" i="10"/>
  <c r="S1967" i="10"/>
  <c r="T1967" i="10"/>
  <c r="U1967" i="10"/>
  <c r="N1968" i="10"/>
  <c r="O1968" i="10"/>
  <c r="P1968" i="10"/>
  <c r="Q1968" i="10"/>
  <c r="R1968" i="10"/>
  <c r="S1968" i="10"/>
  <c r="T1968" i="10"/>
  <c r="U1968" i="10"/>
  <c r="N1969" i="10"/>
  <c r="O1969" i="10"/>
  <c r="P1969" i="10"/>
  <c r="Q1969" i="10"/>
  <c r="R1969" i="10"/>
  <c r="S1969" i="10"/>
  <c r="T1969" i="10"/>
  <c r="U1969" i="10"/>
  <c r="N1970" i="10"/>
  <c r="O1970" i="10"/>
  <c r="P1970" i="10"/>
  <c r="Q1970" i="10"/>
  <c r="R1970" i="10"/>
  <c r="S1970" i="10"/>
  <c r="T1970" i="10"/>
  <c r="U1970" i="10"/>
  <c r="N1971" i="10"/>
  <c r="O1971" i="10"/>
  <c r="P1971" i="10"/>
  <c r="Q1971" i="10"/>
  <c r="R1971" i="10"/>
  <c r="S1971" i="10"/>
  <c r="T1971" i="10"/>
  <c r="U1971" i="10"/>
  <c r="N1972" i="10"/>
  <c r="O1972" i="10"/>
  <c r="P1972" i="10"/>
  <c r="Q1972" i="10"/>
  <c r="R1972" i="10"/>
  <c r="S1972" i="10"/>
  <c r="T1972" i="10"/>
  <c r="U1972" i="10"/>
  <c r="N1973" i="10"/>
  <c r="O1973" i="10"/>
  <c r="P1973" i="10"/>
  <c r="Q1973" i="10"/>
  <c r="R1973" i="10"/>
  <c r="S1973" i="10"/>
  <c r="T1973" i="10"/>
  <c r="U1973" i="10"/>
  <c r="N1974" i="10"/>
  <c r="O1974" i="10"/>
  <c r="P1974" i="10"/>
  <c r="Q1974" i="10"/>
  <c r="R1974" i="10"/>
  <c r="S1974" i="10"/>
  <c r="T1974" i="10"/>
  <c r="U1974" i="10"/>
  <c r="N1975" i="10"/>
  <c r="O1975" i="10"/>
  <c r="P1975" i="10"/>
  <c r="Q1975" i="10"/>
  <c r="R1975" i="10"/>
  <c r="S1975" i="10"/>
  <c r="T1975" i="10"/>
  <c r="U1975" i="10"/>
  <c r="N1976" i="10"/>
  <c r="O1976" i="10"/>
  <c r="P1976" i="10"/>
  <c r="Q1976" i="10"/>
  <c r="R1976" i="10"/>
  <c r="S1976" i="10"/>
  <c r="T1976" i="10"/>
  <c r="U1976" i="10"/>
  <c r="N1977" i="10"/>
  <c r="O1977" i="10"/>
  <c r="P1977" i="10"/>
  <c r="Q1977" i="10"/>
  <c r="R1977" i="10"/>
  <c r="S1977" i="10"/>
  <c r="T1977" i="10"/>
  <c r="U1977" i="10"/>
  <c r="N1978" i="10"/>
  <c r="O1978" i="10"/>
  <c r="P1978" i="10"/>
  <c r="Q1978" i="10"/>
  <c r="R1978" i="10"/>
  <c r="S1978" i="10"/>
  <c r="T1978" i="10"/>
  <c r="U1978" i="10"/>
  <c r="N1979" i="10"/>
  <c r="O1979" i="10"/>
  <c r="P1979" i="10"/>
  <c r="Q1979" i="10"/>
  <c r="R1979" i="10"/>
  <c r="S1979" i="10"/>
  <c r="T1979" i="10"/>
  <c r="U1979" i="10"/>
  <c r="N1980" i="10"/>
  <c r="O1980" i="10"/>
  <c r="P1980" i="10"/>
  <c r="Q1980" i="10"/>
  <c r="R1980" i="10"/>
  <c r="S1980" i="10"/>
  <c r="T1980" i="10"/>
  <c r="U1980" i="10"/>
  <c r="N1981" i="10"/>
  <c r="O1981" i="10"/>
  <c r="P1981" i="10"/>
  <c r="Q1981" i="10"/>
  <c r="R1981" i="10"/>
  <c r="S1981" i="10"/>
  <c r="T1981" i="10"/>
  <c r="U1981" i="10"/>
  <c r="N1982" i="10"/>
  <c r="O1982" i="10"/>
  <c r="P1982" i="10"/>
  <c r="Q1982" i="10"/>
  <c r="R1982" i="10"/>
  <c r="S1982" i="10"/>
  <c r="T1982" i="10"/>
  <c r="U1982" i="10"/>
  <c r="N1983" i="10"/>
  <c r="O1983" i="10"/>
  <c r="P1983" i="10"/>
  <c r="Q1983" i="10"/>
  <c r="R1983" i="10"/>
  <c r="S1983" i="10"/>
  <c r="T1983" i="10"/>
  <c r="U1983" i="10"/>
  <c r="N1984" i="10"/>
  <c r="O1984" i="10"/>
  <c r="P1984" i="10"/>
  <c r="Q1984" i="10"/>
  <c r="R1984" i="10"/>
  <c r="S1984" i="10"/>
  <c r="T1984" i="10"/>
  <c r="U1984" i="10"/>
  <c r="N1985" i="10"/>
  <c r="O1985" i="10"/>
  <c r="P1985" i="10"/>
  <c r="Q1985" i="10"/>
  <c r="R1985" i="10"/>
  <c r="S1985" i="10"/>
  <c r="T1985" i="10"/>
  <c r="U1985" i="10"/>
  <c r="N1986" i="10"/>
  <c r="O1986" i="10"/>
  <c r="P1986" i="10"/>
  <c r="Q1986" i="10"/>
  <c r="R1986" i="10"/>
  <c r="S1986" i="10"/>
  <c r="T1986" i="10"/>
  <c r="U1986" i="10"/>
  <c r="N1987" i="10"/>
  <c r="O1987" i="10"/>
  <c r="P1987" i="10"/>
  <c r="Q1987" i="10"/>
  <c r="R1987" i="10"/>
  <c r="S1987" i="10"/>
  <c r="T1987" i="10"/>
  <c r="U1987" i="10"/>
  <c r="N1988" i="10"/>
  <c r="O1988" i="10"/>
  <c r="P1988" i="10"/>
  <c r="Q1988" i="10"/>
  <c r="R1988" i="10"/>
  <c r="S1988" i="10"/>
  <c r="T1988" i="10"/>
  <c r="U1988" i="10"/>
  <c r="N1989" i="10"/>
  <c r="O1989" i="10"/>
  <c r="P1989" i="10"/>
  <c r="Q1989" i="10"/>
  <c r="R1989" i="10"/>
  <c r="S1989" i="10"/>
  <c r="T1989" i="10"/>
  <c r="U1989" i="10"/>
  <c r="N1990" i="10"/>
  <c r="O1990" i="10"/>
  <c r="P1990" i="10"/>
  <c r="Q1990" i="10"/>
  <c r="R1990" i="10"/>
  <c r="S1990" i="10"/>
  <c r="T1990" i="10"/>
  <c r="U1990" i="10"/>
  <c r="N1991" i="10"/>
  <c r="O1991" i="10"/>
  <c r="P1991" i="10"/>
  <c r="Q1991" i="10"/>
  <c r="R1991" i="10"/>
  <c r="S1991" i="10"/>
  <c r="T1991" i="10"/>
  <c r="U1991" i="10"/>
  <c r="N1992" i="10"/>
  <c r="O1992" i="10"/>
  <c r="P1992" i="10"/>
  <c r="Q1992" i="10"/>
  <c r="R1992" i="10"/>
  <c r="S1992" i="10"/>
  <c r="T1992" i="10"/>
  <c r="U1992" i="10"/>
  <c r="N1993" i="10"/>
  <c r="O1993" i="10"/>
  <c r="P1993" i="10"/>
  <c r="Q1993" i="10"/>
  <c r="R1993" i="10"/>
  <c r="S1993" i="10"/>
  <c r="T1993" i="10"/>
  <c r="U1993" i="10"/>
  <c r="N1994" i="10"/>
  <c r="O1994" i="10"/>
  <c r="P1994" i="10"/>
  <c r="Q1994" i="10"/>
  <c r="R1994" i="10"/>
  <c r="S1994" i="10"/>
  <c r="T1994" i="10"/>
  <c r="U1994" i="10"/>
  <c r="N1995" i="10"/>
  <c r="O1995" i="10"/>
  <c r="P1995" i="10"/>
  <c r="Q1995" i="10"/>
  <c r="R1995" i="10"/>
  <c r="S1995" i="10"/>
  <c r="T1995" i="10"/>
  <c r="U1995" i="10"/>
  <c r="N1996" i="10"/>
  <c r="O1996" i="10"/>
  <c r="P1996" i="10"/>
  <c r="Q1996" i="10"/>
  <c r="R1996" i="10"/>
  <c r="S1996" i="10"/>
  <c r="T1996" i="10"/>
  <c r="U1996" i="10"/>
  <c r="N1997" i="10"/>
  <c r="O1997" i="10"/>
  <c r="P1997" i="10"/>
  <c r="Q1997" i="10"/>
  <c r="R1997" i="10"/>
  <c r="S1997" i="10"/>
  <c r="T1997" i="10"/>
  <c r="U1997" i="10"/>
  <c r="N1998" i="10"/>
  <c r="O1998" i="10"/>
  <c r="P1998" i="10"/>
  <c r="Q1998" i="10"/>
  <c r="R1998" i="10"/>
  <c r="S1998" i="10"/>
  <c r="T1998" i="10"/>
  <c r="U1998" i="10"/>
  <c r="N1999" i="10"/>
  <c r="O1999" i="10"/>
  <c r="P1999" i="10"/>
  <c r="Q1999" i="10"/>
  <c r="R1999" i="10"/>
  <c r="S1999" i="10"/>
  <c r="T1999" i="10"/>
  <c r="U1999" i="10"/>
  <c r="N2000" i="10"/>
  <c r="O2000" i="10"/>
  <c r="P2000" i="10"/>
  <c r="Q2000" i="10"/>
  <c r="R2000" i="10"/>
  <c r="S2000" i="10"/>
  <c r="T2000" i="10"/>
  <c r="U2000" i="10"/>
  <c r="N2001" i="10"/>
  <c r="O2001" i="10"/>
  <c r="P2001" i="10"/>
  <c r="Q2001" i="10"/>
  <c r="R2001" i="10"/>
  <c r="S2001" i="10"/>
  <c r="T2001" i="10"/>
  <c r="U2001" i="10"/>
  <c r="N2002" i="10"/>
  <c r="O2002" i="10"/>
  <c r="P2002" i="10"/>
  <c r="Q2002" i="10"/>
  <c r="R2002" i="10"/>
  <c r="S2002" i="10"/>
  <c r="T2002" i="10"/>
  <c r="U2002" i="10"/>
  <c r="N2003" i="10"/>
  <c r="O2003" i="10"/>
  <c r="P2003" i="10"/>
  <c r="Q2003" i="10"/>
  <c r="R2003" i="10"/>
  <c r="S2003" i="10"/>
  <c r="T2003" i="10"/>
  <c r="U2003" i="10"/>
  <c r="N2004" i="10"/>
  <c r="O2004" i="10"/>
  <c r="P2004" i="10"/>
  <c r="Q2004" i="10"/>
  <c r="R2004" i="10"/>
  <c r="S2004" i="10"/>
  <c r="T2004" i="10"/>
  <c r="U2004" i="10"/>
  <c r="N2005" i="10"/>
  <c r="O2005" i="10"/>
  <c r="P2005" i="10"/>
  <c r="Q2005" i="10"/>
  <c r="R2005" i="10"/>
  <c r="S2005" i="10"/>
  <c r="T2005" i="10"/>
  <c r="U2005" i="10"/>
  <c r="N2006" i="10"/>
  <c r="O2006" i="10"/>
  <c r="P2006" i="10"/>
  <c r="Q2006" i="10"/>
  <c r="R2006" i="10"/>
  <c r="S2006" i="10"/>
  <c r="T2006" i="10"/>
  <c r="U2006" i="10"/>
  <c r="N2007" i="10"/>
  <c r="O2007" i="10"/>
  <c r="P2007" i="10"/>
  <c r="Q2007" i="10"/>
  <c r="R2007" i="10"/>
  <c r="S2007" i="10"/>
  <c r="T2007" i="10"/>
  <c r="U2007" i="10"/>
  <c r="N2008" i="10"/>
  <c r="O2008" i="10"/>
  <c r="P2008" i="10"/>
  <c r="Q2008" i="10"/>
  <c r="R2008" i="10"/>
  <c r="S2008" i="10"/>
  <c r="T2008" i="10"/>
  <c r="U2008" i="10"/>
  <c r="N2009" i="10"/>
  <c r="O2009" i="10"/>
  <c r="P2009" i="10"/>
  <c r="Q2009" i="10"/>
  <c r="R2009" i="10"/>
  <c r="S2009" i="10"/>
  <c r="T2009" i="10"/>
  <c r="U2009" i="10"/>
  <c r="N2010" i="10"/>
  <c r="O2010" i="10"/>
  <c r="P2010" i="10"/>
  <c r="Q2010" i="10"/>
  <c r="R2010" i="10"/>
  <c r="S2010" i="10"/>
  <c r="T2010" i="10"/>
  <c r="U2010" i="10"/>
  <c r="N2011" i="10"/>
  <c r="O2011" i="10"/>
  <c r="P2011" i="10"/>
  <c r="Q2011" i="10"/>
  <c r="R2011" i="10"/>
  <c r="S2011" i="10"/>
  <c r="T2011" i="10"/>
  <c r="U2011" i="10"/>
  <c r="N2012" i="10"/>
  <c r="O2012" i="10"/>
  <c r="P2012" i="10"/>
  <c r="Q2012" i="10"/>
  <c r="R2012" i="10"/>
  <c r="S2012" i="10"/>
  <c r="T2012" i="10"/>
  <c r="U2012" i="10"/>
  <c r="N2013" i="10"/>
  <c r="O2013" i="10"/>
  <c r="P2013" i="10"/>
  <c r="Q2013" i="10"/>
  <c r="R2013" i="10"/>
  <c r="S2013" i="10"/>
  <c r="T2013" i="10"/>
  <c r="U2013" i="10"/>
  <c r="N2014" i="10"/>
  <c r="O2014" i="10"/>
  <c r="P2014" i="10"/>
  <c r="Q2014" i="10"/>
  <c r="R2014" i="10"/>
  <c r="S2014" i="10"/>
  <c r="T2014" i="10"/>
  <c r="U2014" i="10"/>
  <c r="N2015" i="10"/>
  <c r="O2015" i="10"/>
  <c r="P2015" i="10"/>
  <c r="Q2015" i="10"/>
  <c r="R2015" i="10"/>
  <c r="S2015" i="10"/>
  <c r="T2015" i="10"/>
  <c r="U2015" i="10"/>
  <c r="N2016" i="10"/>
  <c r="O2016" i="10"/>
  <c r="P2016" i="10"/>
  <c r="Q2016" i="10"/>
  <c r="R2016" i="10"/>
  <c r="S2016" i="10"/>
  <c r="T2016" i="10"/>
  <c r="U2016" i="10"/>
  <c r="N2017" i="10"/>
  <c r="O2017" i="10"/>
  <c r="P2017" i="10"/>
  <c r="Q2017" i="10"/>
  <c r="R2017" i="10"/>
  <c r="S2017" i="10"/>
  <c r="T2017" i="10"/>
  <c r="U2017" i="10"/>
  <c r="N2018" i="10"/>
  <c r="O2018" i="10"/>
  <c r="P2018" i="10"/>
  <c r="Q2018" i="10"/>
  <c r="R2018" i="10"/>
  <c r="S2018" i="10"/>
  <c r="T2018" i="10"/>
  <c r="U2018" i="10"/>
  <c r="N2019" i="10"/>
  <c r="O2019" i="10"/>
  <c r="P2019" i="10"/>
  <c r="Q2019" i="10"/>
  <c r="R2019" i="10"/>
  <c r="S2019" i="10"/>
  <c r="T2019" i="10"/>
  <c r="U2019" i="10"/>
  <c r="N2020" i="10"/>
  <c r="O2020" i="10"/>
  <c r="P2020" i="10"/>
  <c r="Q2020" i="10"/>
  <c r="R2020" i="10"/>
  <c r="S2020" i="10"/>
  <c r="T2020" i="10"/>
  <c r="U2020" i="10"/>
  <c r="N2021" i="10"/>
  <c r="O2021" i="10"/>
  <c r="P2021" i="10"/>
  <c r="Q2021" i="10"/>
  <c r="R2021" i="10"/>
  <c r="S2021" i="10"/>
  <c r="T2021" i="10"/>
  <c r="U2021" i="10"/>
  <c r="N2022" i="10"/>
  <c r="O2022" i="10"/>
  <c r="P2022" i="10"/>
  <c r="Q2022" i="10"/>
  <c r="R2022" i="10"/>
  <c r="S2022" i="10"/>
  <c r="T2022" i="10"/>
  <c r="U2022" i="10"/>
  <c r="N2023" i="10"/>
  <c r="O2023" i="10"/>
  <c r="P2023" i="10"/>
  <c r="Q2023" i="10"/>
  <c r="R2023" i="10"/>
  <c r="S2023" i="10"/>
  <c r="T2023" i="10"/>
  <c r="U2023" i="10"/>
  <c r="N2024" i="10"/>
  <c r="O2024" i="10"/>
  <c r="P2024" i="10"/>
  <c r="Q2024" i="10"/>
  <c r="R2024" i="10"/>
  <c r="S2024" i="10"/>
  <c r="T2024" i="10"/>
  <c r="U2024" i="10"/>
  <c r="N2025" i="10"/>
  <c r="O2025" i="10"/>
  <c r="P2025" i="10"/>
  <c r="Q2025" i="10"/>
  <c r="R2025" i="10"/>
  <c r="S2025" i="10"/>
  <c r="T2025" i="10"/>
  <c r="U2025" i="10"/>
  <c r="N2026" i="10"/>
  <c r="O2026" i="10"/>
  <c r="P2026" i="10"/>
  <c r="Q2026" i="10"/>
  <c r="R2026" i="10"/>
  <c r="S2026" i="10"/>
  <c r="T2026" i="10"/>
  <c r="U2026" i="10"/>
  <c r="N2027" i="10"/>
  <c r="O2027" i="10"/>
  <c r="P2027" i="10"/>
  <c r="Q2027" i="10"/>
  <c r="R2027" i="10"/>
  <c r="S2027" i="10"/>
  <c r="T2027" i="10"/>
  <c r="U2027" i="10"/>
  <c r="N2028" i="10"/>
  <c r="O2028" i="10"/>
  <c r="P2028" i="10"/>
  <c r="Q2028" i="10"/>
  <c r="R2028" i="10"/>
  <c r="S2028" i="10"/>
  <c r="T2028" i="10"/>
  <c r="U2028" i="10"/>
  <c r="N2029" i="10"/>
  <c r="O2029" i="10"/>
  <c r="P2029" i="10"/>
  <c r="Q2029" i="10"/>
  <c r="R2029" i="10"/>
  <c r="S2029" i="10"/>
  <c r="T2029" i="10"/>
  <c r="U2029" i="10"/>
  <c r="N2030" i="10"/>
  <c r="O2030" i="10"/>
  <c r="P2030" i="10"/>
  <c r="Q2030" i="10"/>
  <c r="R2030" i="10"/>
  <c r="S2030" i="10"/>
  <c r="T2030" i="10"/>
  <c r="U2030" i="10"/>
  <c r="N2031" i="10"/>
  <c r="O2031" i="10"/>
  <c r="P2031" i="10"/>
  <c r="Q2031" i="10"/>
  <c r="R2031" i="10"/>
  <c r="S2031" i="10"/>
  <c r="T2031" i="10"/>
  <c r="U2031" i="10"/>
  <c r="N2032" i="10"/>
  <c r="O2032" i="10"/>
  <c r="P2032" i="10"/>
  <c r="Q2032" i="10"/>
  <c r="R2032" i="10"/>
  <c r="S2032" i="10"/>
  <c r="T2032" i="10"/>
  <c r="U2032" i="10"/>
  <c r="N2033" i="10"/>
  <c r="O2033" i="10"/>
  <c r="P2033" i="10"/>
  <c r="Q2033" i="10"/>
  <c r="R2033" i="10"/>
  <c r="S2033" i="10"/>
  <c r="T2033" i="10"/>
  <c r="U2033" i="10"/>
  <c r="N2034" i="10"/>
  <c r="O2034" i="10"/>
  <c r="P2034" i="10"/>
  <c r="Q2034" i="10"/>
  <c r="R2034" i="10"/>
  <c r="S2034" i="10"/>
  <c r="T2034" i="10"/>
  <c r="U2034" i="10"/>
  <c r="N2035" i="10"/>
  <c r="O2035" i="10"/>
  <c r="P2035" i="10"/>
  <c r="Q2035" i="10"/>
  <c r="R2035" i="10"/>
  <c r="S2035" i="10"/>
  <c r="T2035" i="10"/>
  <c r="U2035" i="10"/>
  <c r="N2036" i="10"/>
  <c r="O2036" i="10"/>
  <c r="P2036" i="10"/>
  <c r="Q2036" i="10"/>
  <c r="R2036" i="10"/>
  <c r="S2036" i="10"/>
  <c r="T2036" i="10"/>
  <c r="U2036" i="10"/>
  <c r="N2037" i="10"/>
  <c r="O2037" i="10"/>
  <c r="P2037" i="10"/>
  <c r="Q2037" i="10"/>
  <c r="R2037" i="10"/>
  <c r="S2037" i="10"/>
  <c r="T2037" i="10"/>
  <c r="U2037" i="10"/>
  <c r="N2038" i="10"/>
  <c r="O2038" i="10"/>
  <c r="P2038" i="10"/>
  <c r="Q2038" i="10"/>
  <c r="R2038" i="10"/>
  <c r="S2038" i="10"/>
  <c r="T2038" i="10"/>
  <c r="U2038" i="10"/>
  <c r="N2039" i="10"/>
  <c r="O2039" i="10"/>
  <c r="P2039" i="10"/>
  <c r="Q2039" i="10"/>
  <c r="R2039" i="10"/>
  <c r="S2039" i="10"/>
  <c r="T2039" i="10"/>
  <c r="U2039" i="10"/>
  <c r="N2040" i="10"/>
  <c r="O2040" i="10"/>
  <c r="P2040" i="10"/>
  <c r="Q2040" i="10"/>
  <c r="R2040" i="10"/>
  <c r="S2040" i="10"/>
  <c r="T2040" i="10"/>
  <c r="U2040" i="10"/>
  <c r="N2041" i="10"/>
  <c r="O2041" i="10"/>
  <c r="P2041" i="10"/>
  <c r="Q2041" i="10"/>
  <c r="R2041" i="10"/>
  <c r="S2041" i="10"/>
  <c r="T2041" i="10"/>
  <c r="U2041" i="10"/>
  <c r="N2042" i="10"/>
  <c r="O2042" i="10"/>
  <c r="P2042" i="10"/>
  <c r="Q2042" i="10"/>
  <c r="R2042" i="10"/>
  <c r="S2042" i="10"/>
  <c r="T2042" i="10"/>
  <c r="U2042" i="10"/>
  <c r="N2043" i="10"/>
  <c r="O2043" i="10"/>
  <c r="P2043" i="10"/>
  <c r="Q2043" i="10"/>
  <c r="R2043" i="10"/>
  <c r="S2043" i="10"/>
  <c r="T2043" i="10"/>
  <c r="U2043" i="10"/>
  <c r="N2044" i="10"/>
  <c r="O2044" i="10"/>
  <c r="P2044" i="10"/>
  <c r="Q2044" i="10"/>
  <c r="R2044" i="10"/>
  <c r="S2044" i="10"/>
  <c r="T2044" i="10"/>
  <c r="U2044" i="10"/>
  <c r="N2045" i="10"/>
  <c r="O2045" i="10"/>
  <c r="P2045" i="10"/>
  <c r="Q2045" i="10"/>
  <c r="R2045" i="10"/>
  <c r="S2045" i="10"/>
  <c r="T2045" i="10"/>
  <c r="U2045" i="10"/>
  <c r="N2046" i="10"/>
  <c r="O2046" i="10"/>
  <c r="P2046" i="10"/>
  <c r="Q2046" i="10"/>
  <c r="R2046" i="10"/>
  <c r="S2046" i="10"/>
  <c r="T2046" i="10"/>
  <c r="U2046" i="10"/>
  <c r="N2047" i="10"/>
  <c r="O2047" i="10"/>
  <c r="P2047" i="10"/>
  <c r="Q2047" i="10"/>
  <c r="R2047" i="10"/>
  <c r="S2047" i="10"/>
  <c r="T2047" i="10"/>
  <c r="U2047" i="10"/>
  <c r="N2048" i="10"/>
  <c r="O2048" i="10"/>
  <c r="P2048" i="10"/>
  <c r="Q2048" i="10"/>
  <c r="R2048" i="10"/>
  <c r="S2048" i="10"/>
  <c r="T2048" i="10"/>
  <c r="U2048" i="10"/>
  <c r="N2049" i="10"/>
  <c r="O2049" i="10"/>
  <c r="P2049" i="10"/>
  <c r="Q2049" i="10"/>
  <c r="R2049" i="10"/>
  <c r="S2049" i="10"/>
  <c r="T2049" i="10"/>
  <c r="U2049" i="10"/>
  <c r="N2050" i="10"/>
  <c r="O2050" i="10"/>
  <c r="P2050" i="10"/>
  <c r="Q2050" i="10"/>
  <c r="R2050" i="10"/>
  <c r="S2050" i="10"/>
  <c r="T2050" i="10"/>
  <c r="U2050" i="10"/>
  <c r="N2051" i="10"/>
  <c r="O2051" i="10"/>
  <c r="P2051" i="10"/>
  <c r="Q2051" i="10"/>
  <c r="R2051" i="10"/>
  <c r="S2051" i="10"/>
  <c r="T2051" i="10"/>
  <c r="U2051" i="10"/>
  <c r="N2052" i="10"/>
  <c r="O2052" i="10"/>
  <c r="P2052" i="10"/>
  <c r="Q2052" i="10"/>
  <c r="R2052" i="10"/>
  <c r="S2052" i="10"/>
  <c r="T2052" i="10"/>
  <c r="U2052" i="10"/>
  <c r="N2053" i="10"/>
  <c r="O2053" i="10"/>
  <c r="P2053" i="10"/>
  <c r="Q2053" i="10"/>
  <c r="R2053" i="10"/>
  <c r="S2053" i="10"/>
  <c r="T2053" i="10"/>
  <c r="U2053" i="10"/>
  <c r="N2054" i="10"/>
  <c r="O2054" i="10"/>
  <c r="P2054" i="10"/>
  <c r="Q2054" i="10"/>
  <c r="R2054" i="10"/>
  <c r="S2054" i="10"/>
  <c r="T2054" i="10"/>
  <c r="U2054" i="10"/>
  <c r="N2055" i="10"/>
  <c r="O2055" i="10"/>
  <c r="P2055" i="10"/>
  <c r="Q2055" i="10"/>
  <c r="R2055" i="10"/>
  <c r="S2055" i="10"/>
  <c r="T2055" i="10"/>
  <c r="U2055" i="10"/>
  <c r="N2056" i="10"/>
  <c r="O2056" i="10"/>
  <c r="P2056" i="10"/>
  <c r="Q2056" i="10"/>
  <c r="R2056" i="10"/>
  <c r="S2056" i="10"/>
  <c r="T2056" i="10"/>
  <c r="U2056" i="10"/>
  <c r="N2057" i="10"/>
  <c r="O2057" i="10"/>
  <c r="P2057" i="10"/>
  <c r="Q2057" i="10"/>
  <c r="R2057" i="10"/>
  <c r="S2057" i="10"/>
  <c r="T2057" i="10"/>
  <c r="U2057" i="10"/>
  <c r="N2058" i="10"/>
  <c r="O2058" i="10"/>
  <c r="P2058" i="10"/>
  <c r="Q2058" i="10"/>
  <c r="R2058" i="10"/>
  <c r="S2058" i="10"/>
  <c r="T2058" i="10"/>
  <c r="U2058" i="10"/>
  <c r="N2059" i="10"/>
  <c r="O2059" i="10"/>
  <c r="P2059" i="10"/>
  <c r="Q2059" i="10"/>
  <c r="R2059" i="10"/>
  <c r="S2059" i="10"/>
  <c r="T2059" i="10"/>
  <c r="U2059" i="10"/>
  <c r="N2060" i="10"/>
  <c r="O2060" i="10"/>
  <c r="P2060" i="10"/>
  <c r="Q2060" i="10"/>
  <c r="R2060" i="10"/>
  <c r="S2060" i="10"/>
  <c r="T2060" i="10"/>
  <c r="U2060" i="10"/>
  <c r="N2061" i="10"/>
  <c r="O2061" i="10"/>
  <c r="P2061" i="10"/>
  <c r="Q2061" i="10"/>
  <c r="R2061" i="10"/>
  <c r="S2061" i="10"/>
  <c r="T2061" i="10"/>
  <c r="U2061" i="10"/>
  <c r="N2062" i="10"/>
  <c r="O2062" i="10"/>
  <c r="P2062" i="10"/>
  <c r="Q2062" i="10"/>
  <c r="R2062" i="10"/>
  <c r="S2062" i="10"/>
  <c r="T2062" i="10"/>
  <c r="U2062" i="10"/>
  <c r="N2063" i="10"/>
  <c r="O2063" i="10"/>
  <c r="P2063" i="10"/>
  <c r="Q2063" i="10"/>
  <c r="R2063" i="10"/>
  <c r="S2063" i="10"/>
  <c r="T2063" i="10"/>
  <c r="U2063" i="10"/>
  <c r="N2064" i="10"/>
  <c r="O2064" i="10"/>
  <c r="P2064" i="10"/>
  <c r="Q2064" i="10"/>
  <c r="R2064" i="10"/>
  <c r="S2064" i="10"/>
  <c r="T2064" i="10"/>
  <c r="U2064" i="10"/>
  <c r="N2065" i="10"/>
  <c r="O2065" i="10"/>
  <c r="P2065" i="10"/>
  <c r="Q2065" i="10"/>
  <c r="R2065" i="10"/>
  <c r="S2065" i="10"/>
  <c r="T2065" i="10"/>
  <c r="U2065" i="10"/>
  <c r="N2066" i="10"/>
  <c r="O2066" i="10"/>
  <c r="P2066" i="10"/>
  <c r="Q2066" i="10"/>
  <c r="R2066" i="10"/>
  <c r="S2066" i="10"/>
  <c r="T2066" i="10"/>
  <c r="U2066" i="10"/>
  <c r="N2067" i="10"/>
  <c r="O2067" i="10"/>
  <c r="P2067" i="10"/>
  <c r="Q2067" i="10"/>
  <c r="R2067" i="10"/>
  <c r="S2067" i="10"/>
  <c r="T2067" i="10"/>
  <c r="U2067" i="10"/>
  <c r="N2068" i="10"/>
  <c r="O2068" i="10"/>
  <c r="P2068" i="10"/>
  <c r="Q2068" i="10"/>
  <c r="R2068" i="10"/>
  <c r="S2068" i="10"/>
  <c r="T2068" i="10"/>
  <c r="U2068" i="10"/>
  <c r="N2069" i="10"/>
  <c r="O2069" i="10"/>
  <c r="P2069" i="10"/>
  <c r="Q2069" i="10"/>
  <c r="R2069" i="10"/>
  <c r="S2069" i="10"/>
  <c r="T2069" i="10"/>
  <c r="U2069" i="10"/>
  <c r="N2070" i="10"/>
  <c r="O2070" i="10"/>
  <c r="P2070" i="10"/>
  <c r="Q2070" i="10"/>
  <c r="R2070" i="10"/>
  <c r="S2070" i="10"/>
  <c r="T2070" i="10"/>
  <c r="U2070" i="10"/>
  <c r="N2071" i="10"/>
  <c r="O2071" i="10"/>
  <c r="P2071" i="10"/>
  <c r="Q2071" i="10"/>
  <c r="R2071" i="10"/>
  <c r="S2071" i="10"/>
  <c r="T2071" i="10"/>
  <c r="U2071" i="10"/>
  <c r="N2072" i="10"/>
  <c r="O2072" i="10"/>
  <c r="P2072" i="10"/>
  <c r="Q2072" i="10"/>
  <c r="R2072" i="10"/>
  <c r="S2072" i="10"/>
  <c r="T2072" i="10"/>
  <c r="U2072" i="10"/>
  <c r="N2073" i="10"/>
  <c r="O2073" i="10"/>
  <c r="P2073" i="10"/>
  <c r="Q2073" i="10"/>
  <c r="R2073" i="10"/>
  <c r="S2073" i="10"/>
  <c r="T2073" i="10"/>
  <c r="U2073" i="10"/>
  <c r="N2074" i="10"/>
  <c r="O2074" i="10"/>
  <c r="P2074" i="10"/>
  <c r="Q2074" i="10"/>
  <c r="R2074" i="10"/>
  <c r="S2074" i="10"/>
  <c r="T2074" i="10"/>
  <c r="U2074" i="10"/>
  <c r="N2075" i="10"/>
  <c r="O2075" i="10"/>
  <c r="P2075" i="10"/>
  <c r="Q2075" i="10"/>
  <c r="R2075" i="10"/>
  <c r="S2075" i="10"/>
  <c r="T2075" i="10"/>
  <c r="U2075" i="10"/>
  <c r="N2076" i="10"/>
  <c r="O2076" i="10"/>
  <c r="P2076" i="10"/>
  <c r="Q2076" i="10"/>
  <c r="R2076" i="10"/>
  <c r="S2076" i="10"/>
  <c r="T2076" i="10"/>
  <c r="U2076" i="10"/>
  <c r="N2077" i="10"/>
  <c r="O2077" i="10"/>
  <c r="P2077" i="10"/>
  <c r="Q2077" i="10"/>
  <c r="R2077" i="10"/>
  <c r="S2077" i="10"/>
  <c r="T2077" i="10"/>
  <c r="U2077" i="10"/>
  <c r="N2078" i="10"/>
  <c r="O2078" i="10"/>
  <c r="P2078" i="10"/>
  <c r="Q2078" i="10"/>
  <c r="R2078" i="10"/>
  <c r="S2078" i="10"/>
  <c r="T2078" i="10"/>
  <c r="U2078" i="10"/>
  <c r="N2079" i="10"/>
  <c r="O2079" i="10"/>
  <c r="P2079" i="10"/>
  <c r="Q2079" i="10"/>
  <c r="R2079" i="10"/>
  <c r="S2079" i="10"/>
  <c r="T2079" i="10"/>
  <c r="U2079" i="10"/>
  <c r="N2080" i="10"/>
  <c r="O2080" i="10"/>
  <c r="P2080" i="10"/>
  <c r="Q2080" i="10"/>
  <c r="R2080" i="10"/>
  <c r="S2080" i="10"/>
  <c r="T2080" i="10"/>
  <c r="U2080" i="10"/>
  <c r="N2081" i="10"/>
  <c r="O2081" i="10"/>
  <c r="P2081" i="10"/>
  <c r="Q2081" i="10"/>
  <c r="R2081" i="10"/>
  <c r="S2081" i="10"/>
  <c r="T2081" i="10"/>
  <c r="U2081" i="10"/>
  <c r="N2082" i="10"/>
  <c r="O2082" i="10"/>
  <c r="P2082" i="10"/>
  <c r="Q2082" i="10"/>
  <c r="R2082" i="10"/>
  <c r="S2082" i="10"/>
  <c r="T2082" i="10"/>
  <c r="U2082" i="10"/>
  <c r="N2083" i="10"/>
  <c r="O2083" i="10"/>
  <c r="P2083" i="10"/>
  <c r="Q2083" i="10"/>
  <c r="R2083" i="10"/>
  <c r="S2083" i="10"/>
  <c r="T2083" i="10"/>
  <c r="U2083" i="10"/>
  <c r="N2084" i="10"/>
  <c r="O2084" i="10"/>
  <c r="P2084" i="10"/>
  <c r="Q2084" i="10"/>
  <c r="R2084" i="10"/>
  <c r="S2084" i="10"/>
  <c r="T2084" i="10"/>
  <c r="U2084" i="10"/>
  <c r="N2085" i="10"/>
  <c r="O2085" i="10"/>
  <c r="P2085" i="10"/>
  <c r="Q2085" i="10"/>
  <c r="R2085" i="10"/>
  <c r="S2085" i="10"/>
  <c r="T2085" i="10"/>
  <c r="U2085" i="10"/>
  <c r="N2086" i="10"/>
  <c r="O2086" i="10"/>
  <c r="P2086" i="10"/>
  <c r="Q2086" i="10"/>
  <c r="R2086" i="10"/>
  <c r="S2086" i="10"/>
  <c r="T2086" i="10"/>
  <c r="U2086" i="10"/>
  <c r="N2087" i="10"/>
  <c r="O2087" i="10"/>
  <c r="P2087" i="10"/>
  <c r="Q2087" i="10"/>
  <c r="R2087" i="10"/>
  <c r="S2087" i="10"/>
  <c r="T2087" i="10"/>
  <c r="U2087" i="10"/>
  <c r="N2088" i="10"/>
  <c r="O2088" i="10"/>
  <c r="P2088" i="10"/>
  <c r="Q2088" i="10"/>
  <c r="R2088" i="10"/>
  <c r="S2088" i="10"/>
  <c r="T2088" i="10"/>
  <c r="U2088" i="10"/>
  <c r="N2089" i="10"/>
  <c r="O2089" i="10"/>
  <c r="P2089" i="10"/>
  <c r="Q2089" i="10"/>
  <c r="R2089" i="10"/>
  <c r="S2089" i="10"/>
  <c r="T2089" i="10"/>
  <c r="U2089" i="10"/>
  <c r="N2090" i="10"/>
  <c r="O2090" i="10"/>
  <c r="P2090" i="10"/>
  <c r="Q2090" i="10"/>
  <c r="R2090" i="10"/>
  <c r="S2090" i="10"/>
  <c r="T2090" i="10"/>
  <c r="U2090" i="10"/>
  <c r="N2091" i="10"/>
  <c r="O2091" i="10"/>
  <c r="P2091" i="10"/>
  <c r="Q2091" i="10"/>
  <c r="R2091" i="10"/>
  <c r="S2091" i="10"/>
  <c r="T2091" i="10"/>
  <c r="U2091" i="10"/>
  <c r="N2092" i="10"/>
  <c r="O2092" i="10"/>
  <c r="P2092" i="10"/>
  <c r="Q2092" i="10"/>
  <c r="R2092" i="10"/>
  <c r="S2092" i="10"/>
  <c r="T2092" i="10"/>
  <c r="U2092" i="10"/>
  <c r="N2093" i="10"/>
  <c r="O2093" i="10"/>
  <c r="P2093" i="10"/>
  <c r="Q2093" i="10"/>
  <c r="R2093" i="10"/>
  <c r="S2093" i="10"/>
  <c r="T2093" i="10"/>
  <c r="U2093" i="10"/>
  <c r="N2094" i="10"/>
  <c r="O2094" i="10"/>
  <c r="P2094" i="10"/>
  <c r="Q2094" i="10"/>
  <c r="R2094" i="10"/>
  <c r="S2094" i="10"/>
  <c r="T2094" i="10"/>
  <c r="U2094" i="10"/>
  <c r="N2095" i="10"/>
  <c r="O2095" i="10"/>
  <c r="P2095" i="10"/>
  <c r="Q2095" i="10"/>
  <c r="R2095" i="10"/>
  <c r="S2095" i="10"/>
  <c r="T2095" i="10"/>
  <c r="U2095" i="10"/>
  <c r="N2096" i="10"/>
  <c r="O2096" i="10"/>
  <c r="P2096" i="10"/>
  <c r="Q2096" i="10"/>
  <c r="R2096" i="10"/>
  <c r="S2096" i="10"/>
  <c r="T2096" i="10"/>
  <c r="U2096" i="10"/>
  <c r="N2097" i="10"/>
  <c r="O2097" i="10"/>
  <c r="P2097" i="10"/>
  <c r="Q2097" i="10"/>
  <c r="R2097" i="10"/>
  <c r="S2097" i="10"/>
  <c r="T2097" i="10"/>
  <c r="U2097" i="10"/>
  <c r="N2098" i="10"/>
  <c r="O2098" i="10"/>
  <c r="P2098" i="10"/>
  <c r="Q2098" i="10"/>
  <c r="R2098" i="10"/>
  <c r="S2098" i="10"/>
  <c r="T2098" i="10"/>
  <c r="U2098" i="10"/>
  <c r="N2099" i="10"/>
  <c r="O2099" i="10"/>
  <c r="P2099" i="10"/>
  <c r="Q2099" i="10"/>
  <c r="R2099" i="10"/>
  <c r="S2099" i="10"/>
  <c r="T2099" i="10"/>
  <c r="U2099" i="10"/>
  <c r="N2100" i="10"/>
  <c r="O2100" i="10"/>
  <c r="P2100" i="10"/>
  <c r="Q2100" i="10"/>
  <c r="R2100" i="10"/>
  <c r="S2100" i="10"/>
  <c r="T2100" i="10"/>
  <c r="U2100" i="10"/>
  <c r="N2101" i="10"/>
  <c r="O2101" i="10"/>
  <c r="P2101" i="10"/>
  <c r="Q2101" i="10"/>
  <c r="R2101" i="10"/>
  <c r="S2101" i="10"/>
  <c r="T2101" i="10"/>
  <c r="U2101" i="10"/>
  <c r="N2102" i="10"/>
  <c r="O2102" i="10"/>
  <c r="P2102" i="10"/>
  <c r="Q2102" i="10"/>
  <c r="R2102" i="10"/>
  <c r="S2102" i="10"/>
  <c r="T2102" i="10"/>
  <c r="U2102" i="10"/>
  <c r="N2103" i="10"/>
  <c r="O2103" i="10"/>
  <c r="P2103" i="10"/>
  <c r="Q2103" i="10"/>
  <c r="R2103" i="10"/>
  <c r="S2103" i="10"/>
  <c r="T2103" i="10"/>
  <c r="U2103" i="10"/>
  <c r="N2104" i="10"/>
  <c r="O2104" i="10"/>
  <c r="P2104" i="10"/>
  <c r="Q2104" i="10"/>
  <c r="R2104" i="10"/>
  <c r="S2104" i="10"/>
  <c r="T2104" i="10"/>
  <c r="U2104" i="10"/>
  <c r="N2105" i="10"/>
  <c r="O2105" i="10"/>
  <c r="P2105" i="10"/>
  <c r="Q2105" i="10"/>
  <c r="R2105" i="10"/>
  <c r="S2105" i="10"/>
  <c r="T2105" i="10"/>
  <c r="U2105" i="10"/>
  <c r="N2106" i="10"/>
  <c r="O2106" i="10"/>
  <c r="P2106" i="10"/>
  <c r="Q2106" i="10"/>
  <c r="R2106" i="10"/>
  <c r="S2106" i="10"/>
  <c r="T2106" i="10"/>
  <c r="U2106" i="10"/>
  <c r="N2107" i="10"/>
  <c r="O2107" i="10"/>
  <c r="P2107" i="10"/>
  <c r="Q2107" i="10"/>
  <c r="R2107" i="10"/>
  <c r="S2107" i="10"/>
  <c r="T2107" i="10"/>
  <c r="U2107" i="10"/>
  <c r="N2108" i="10"/>
  <c r="O2108" i="10"/>
  <c r="P2108" i="10"/>
  <c r="Q2108" i="10"/>
  <c r="R2108" i="10"/>
  <c r="S2108" i="10"/>
  <c r="T2108" i="10"/>
  <c r="U2108" i="10"/>
  <c r="N2109" i="10"/>
  <c r="O2109" i="10"/>
  <c r="P2109" i="10"/>
  <c r="Q2109" i="10"/>
  <c r="R2109" i="10"/>
  <c r="S2109" i="10"/>
  <c r="T2109" i="10"/>
  <c r="U2109" i="10"/>
  <c r="N2110" i="10"/>
  <c r="O2110" i="10"/>
  <c r="P2110" i="10"/>
  <c r="Q2110" i="10"/>
  <c r="R2110" i="10"/>
  <c r="S2110" i="10"/>
  <c r="T2110" i="10"/>
  <c r="U2110" i="10"/>
  <c r="N2111" i="10"/>
  <c r="O2111" i="10"/>
  <c r="P2111" i="10"/>
  <c r="Q2111" i="10"/>
  <c r="R2111" i="10"/>
  <c r="S2111" i="10"/>
  <c r="T2111" i="10"/>
  <c r="U2111" i="10"/>
  <c r="N2112" i="10"/>
  <c r="O2112" i="10"/>
  <c r="P2112" i="10"/>
  <c r="Q2112" i="10"/>
  <c r="R2112" i="10"/>
  <c r="S2112" i="10"/>
  <c r="T2112" i="10"/>
  <c r="U2112" i="10"/>
  <c r="N2113" i="10"/>
  <c r="O2113" i="10"/>
  <c r="P2113" i="10"/>
  <c r="Q2113" i="10"/>
  <c r="R2113" i="10"/>
  <c r="S2113" i="10"/>
  <c r="T2113" i="10"/>
  <c r="U2113" i="10"/>
  <c r="N2114" i="10"/>
  <c r="O2114" i="10"/>
  <c r="P2114" i="10"/>
  <c r="Q2114" i="10"/>
  <c r="R2114" i="10"/>
  <c r="S2114" i="10"/>
  <c r="T2114" i="10"/>
  <c r="U2114" i="10"/>
  <c r="N2115" i="10"/>
  <c r="O2115" i="10"/>
  <c r="P2115" i="10"/>
  <c r="Q2115" i="10"/>
  <c r="R2115" i="10"/>
  <c r="S2115" i="10"/>
  <c r="T2115" i="10"/>
  <c r="U2115" i="10"/>
  <c r="N2116" i="10"/>
  <c r="O2116" i="10"/>
  <c r="P2116" i="10"/>
  <c r="Q2116" i="10"/>
  <c r="R2116" i="10"/>
  <c r="S2116" i="10"/>
  <c r="T2116" i="10"/>
  <c r="U2116" i="10"/>
  <c r="N2117" i="10"/>
  <c r="O2117" i="10"/>
  <c r="P2117" i="10"/>
  <c r="Q2117" i="10"/>
  <c r="R2117" i="10"/>
  <c r="S2117" i="10"/>
  <c r="T2117" i="10"/>
  <c r="U2117" i="10"/>
  <c r="N2118" i="10"/>
  <c r="O2118" i="10"/>
  <c r="P2118" i="10"/>
  <c r="Q2118" i="10"/>
  <c r="R2118" i="10"/>
  <c r="S2118" i="10"/>
  <c r="T2118" i="10"/>
  <c r="U2118" i="10"/>
  <c r="N2119" i="10"/>
  <c r="O2119" i="10"/>
  <c r="P2119" i="10"/>
  <c r="Q2119" i="10"/>
  <c r="R2119" i="10"/>
  <c r="S2119" i="10"/>
  <c r="T2119" i="10"/>
  <c r="U2119" i="10"/>
  <c r="N2120" i="10"/>
  <c r="O2120" i="10"/>
  <c r="P2120" i="10"/>
  <c r="Q2120" i="10"/>
  <c r="R2120" i="10"/>
  <c r="S2120" i="10"/>
  <c r="T2120" i="10"/>
  <c r="U2120" i="10"/>
  <c r="N2121" i="10"/>
  <c r="O2121" i="10"/>
  <c r="P2121" i="10"/>
  <c r="Q2121" i="10"/>
  <c r="R2121" i="10"/>
  <c r="S2121" i="10"/>
  <c r="T2121" i="10"/>
  <c r="U2121" i="10"/>
  <c r="N2122" i="10"/>
  <c r="O2122" i="10"/>
  <c r="P2122" i="10"/>
  <c r="Q2122" i="10"/>
  <c r="R2122" i="10"/>
  <c r="S2122" i="10"/>
  <c r="T2122" i="10"/>
  <c r="U2122" i="10"/>
  <c r="N2123" i="10"/>
  <c r="O2123" i="10"/>
  <c r="P2123" i="10"/>
  <c r="Q2123" i="10"/>
  <c r="R2123" i="10"/>
  <c r="S2123" i="10"/>
  <c r="T2123" i="10"/>
  <c r="U2123" i="10"/>
  <c r="N2124" i="10"/>
  <c r="O2124" i="10"/>
  <c r="P2124" i="10"/>
  <c r="Q2124" i="10"/>
  <c r="R2124" i="10"/>
  <c r="S2124" i="10"/>
  <c r="T2124" i="10"/>
  <c r="U2124" i="10"/>
  <c r="N2125" i="10"/>
  <c r="O2125" i="10"/>
  <c r="P2125" i="10"/>
  <c r="Q2125" i="10"/>
  <c r="R2125" i="10"/>
  <c r="S2125" i="10"/>
  <c r="T2125" i="10"/>
  <c r="U2125" i="10"/>
  <c r="N2126" i="10"/>
  <c r="O2126" i="10"/>
  <c r="P2126" i="10"/>
  <c r="Q2126" i="10"/>
  <c r="R2126" i="10"/>
  <c r="S2126" i="10"/>
  <c r="T2126" i="10"/>
  <c r="U2126" i="10"/>
  <c r="N2127" i="10"/>
  <c r="O2127" i="10"/>
  <c r="P2127" i="10"/>
  <c r="Q2127" i="10"/>
  <c r="R2127" i="10"/>
  <c r="S2127" i="10"/>
  <c r="T2127" i="10"/>
  <c r="U2127" i="10"/>
  <c r="N2128" i="10"/>
  <c r="O2128" i="10"/>
  <c r="P2128" i="10"/>
  <c r="Q2128" i="10"/>
  <c r="R2128" i="10"/>
  <c r="S2128" i="10"/>
  <c r="T2128" i="10"/>
  <c r="U2128" i="10"/>
  <c r="N2129" i="10"/>
  <c r="O2129" i="10"/>
  <c r="P2129" i="10"/>
  <c r="Q2129" i="10"/>
  <c r="R2129" i="10"/>
  <c r="S2129" i="10"/>
  <c r="T2129" i="10"/>
  <c r="U2129" i="10"/>
  <c r="N2130" i="10"/>
  <c r="O2130" i="10"/>
  <c r="P2130" i="10"/>
  <c r="Q2130" i="10"/>
  <c r="R2130" i="10"/>
  <c r="S2130" i="10"/>
  <c r="T2130" i="10"/>
  <c r="U2130" i="10"/>
  <c r="N2131" i="10"/>
  <c r="O2131" i="10"/>
  <c r="P2131" i="10"/>
  <c r="Q2131" i="10"/>
  <c r="R2131" i="10"/>
  <c r="S2131" i="10"/>
  <c r="T2131" i="10"/>
  <c r="U2131" i="10"/>
  <c r="N2132" i="10"/>
  <c r="O2132" i="10"/>
  <c r="P2132" i="10"/>
  <c r="Q2132" i="10"/>
  <c r="R2132" i="10"/>
  <c r="S2132" i="10"/>
  <c r="T2132" i="10"/>
  <c r="U2132" i="10"/>
  <c r="N2133" i="10"/>
  <c r="O2133" i="10"/>
  <c r="P2133" i="10"/>
  <c r="Q2133" i="10"/>
  <c r="R2133" i="10"/>
  <c r="S2133" i="10"/>
  <c r="T2133" i="10"/>
  <c r="U2133" i="10"/>
  <c r="N2134" i="10"/>
  <c r="O2134" i="10"/>
  <c r="P2134" i="10"/>
  <c r="Q2134" i="10"/>
  <c r="R2134" i="10"/>
  <c r="S2134" i="10"/>
  <c r="T2134" i="10"/>
  <c r="U2134" i="10"/>
  <c r="N2135" i="10"/>
  <c r="O2135" i="10"/>
  <c r="P2135" i="10"/>
  <c r="Q2135" i="10"/>
  <c r="R2135" i="10"/>
  <c r="S2135" i="10"/>
  <c r="T2135" i="10"/>
  <c r="U2135" i="10"/>
  <c r="N2136" i="10"/>
  <c r="O2136" i="10"/>
  <c r="P2136" i="10"/>
  <c r="Q2136" i="10"/>
  <c r="R2136" i="10"/>
  <c r="S2136" i="10"/>
  <c r="T2136" i="10"/>
  <c r="U2136" i="10"/>
  <c r="N2137" i="10"/>
  <c r="O2137" i="10"/>
  <c r="P2137" i="10"/>
  <c r="Q2137" i="10"/>
  <c r="R2137" i="10"/>
  <c r="S2137" i="10"/>
  <c r="T2137" i="10"/>
  <c r="U2137" i="10"/>
  <c r="N2138" i="10"/>
  <c r="O2138" i="10"/>
  <c r="P2138" i="10"/>
  <c r="Q2138" i="10"/>
  <c r="R2138" i="10"/>
  <c r="S2138" i="10"/>
  <c r="T2138" i="10"/>
  <c r="U2138" i="10"/>
  <c r="N2139" i="10"/>
  <c r="O2139" i="10"/>
  <c r="P2139" i="10"/>
  <c r="Q2139" i="10"/>
  <c r="R2139" i="10"/>
  <c r="S2139" i="10"/>
  <c r="T2139" i="10"/>
  <c r="U2139" i="10"/>
  <c r="N2140" i="10"/>
  <c r="O2140" i="10"/>
  <c r="P2140" i="10"/>
  <c r="Q2140" i="10"/>
  <c r="R2140" i="10"/>
  <c r="S2140" i="10"/>
  <c r="T2140" i="10"/>
  <c r="U2140" i="10"/>
  <c r="N2141" i="10"/>
  <c r="O2141" i="10"/>
  <c r="P2141" i="10"/>
  <c r="Q2141" i="10"/>
  <c r="R2141" i="10"/>
  <c r="S2141" i="10"/>
  <c r="T2141" i="10"/>
  <c r="U2141" i="10"/>
  <c r="N2142" i="10"/>
  <c r="O2142" i="10"/>
  <c r="P2142" i="10"/>
  <c r="Q2142" i="10"/>
  <c r="R2142" i="10"/>
  <c r="S2142" i="10"/>
  <c r="T2142" i="10"/>
  <c r="U2142" i="10"/>
  <c r="N2143" i="10"/>
  <c r="O2143" i="10"/>
  <c r="P2143" i="10"/>
  <c r="Q2143" i="10"/>
  <c r="R2143" i="10"/>
  <c r="S2143" i="10"/>
  <c r="T2143" i="10"/>
  <c r="U2143" i="10"/>
  <c r="N2144" i="10"/>
  <c r="O2144" i="10"/>
  <c r="P2144" i="10"/>
  <c r="Q2144" i="10"/>
  <c r="R2144" i="10"/>
  <c r="S2144" i="10"/>
  <c r="T2144" i="10"/>
  <c r="U2144" i="10"/>
  <c r="N2145" i="10"/>
  <c r="O2145" i="10"/>
  <c r="P2145" i="10"/>
  <c r="Q2145" i="10"/>
  <c r="R2145" i="10"/>
  <c r="S2145" i="10"/>
  <c r="T2145" i="10"/>
  <c r="U2145" i="10"/>
  <c r="N2146" i="10"/>
  <c r="O2146" i="10"/>
  <c r="P2146" i="10"/>
  <c r="Q2146" i="10"/>
  <c r="R2146" i="10"/>
  <c r="S2146" i="10"/>
  <c r="T2146" i="10"/>
  <c r="U2146" i="10"/>
  <c r="N2147" i="10"/>
  <c r="O2147" i="10"/>
  <c r="P2147" i="10"/>
  <c r="Q2147" i="10"/>
  <c r="R2147" i="10"/>
  <c r="S2147" i="10"/>
  <c r="T2147" i="10"/>
  <c r="U2147" i="10"/>
  <c r="N2148" i="10"/>
  <c r="O2148" i="10"/>
  <c r="P2148" i="10"/>
  <c r="Q2148" i="10"/>
  <c r="R2148" i="10"/>
  <c r="S2148" i="10"/>
  <c r="T2148" i="10"/>
  <c r="U2148" i="10"/>
  <c r="N2149" i="10"/>
  <c r="O2149" i="10"/>
  <c r="P2149" i="10"/>
  <c r="Q2149" i="10"/>
  <c r="R2149" i="10"/>
  <c r="S2149" i="10"/>
  <c r="T2149" i="10"/>
  <c r="U2149" i="10"/>
  <c r="N2150" i="10"/>
  <c r="O2150" i="10"/>
  <c r="P2150" i="10"/>
  <c r="Q2150" i="10"/>
  <c r="R2150" i="10"/>
  <c r="S2150" i="10"/>
  <c r="T2150" i="10"/>
  <c r="U2150" i="10"/>
  <c r="N2151" i="10"/>
  <c r="O2151" i="10"/>
  <c r="P2151" i="10"/>
  <c r="Q2151" i="10"/>
  <c r="R2151" i="10"/>
  <c r="S2151" i="10"/>
  <c r="T2151" i="10"/>
  <c r="U2151" i="10"/>
  <c r="N2152" i="10"/>
  <c r="O2152" i="10"/>
  <c r="P2152" i="10"/>
  <c r="Q2152" i="10"/>
  <c r="R2152" i="10"/>
  <c r="S2152" i="10"/>
  <c r="T2152" i="10"/>
  <c r="U2152" i="10"/>
  <c r="N2153" i="10"/>
  <c r="O2153" i="10"/>
  <c r="P2153" i="10"/>
  <c r="Q2153" i="10"/>
  <c r="R2153" i="10"/>
  <c r="S2153" i="10"/>
  <c r="T2153" i="10"/>
  <c r="U2153" i="10"/>
  <c r="N2154" i="10"/>
  <c r="O2154" i="10"/>
  <c r="P2154" i="10"/>
  <c r="Q2154" i="10"/>
  <c r="R2154" i="10"/>
  <c r="S2154" i="10"/>
  <c r="T2154" i="10"/>
  <c r="U2154" i="10"/>
  <c r="N2155" i="10"/>
  <c r="O2155" i="10"/>
  <c r="P2155" i="10"/>
  <c r="Q2155" i="10"/>
  <c r="R2155" i="10"/>
  <c r="S2155" i="10"/>
  <c r="T2155" i="10"/>
  <c r="U2155" i="10"/>
  <c r="N2156" i="10"/>
  <c r="O2156" i="10"/>
  <c r="P2156" i="10"/>
  <c r="Q2156" i="10"/>
  <c r="R2156" i="10"/>
  <c r="S2156" i="10"/>
  <c r="T2156" i="10"/>
  <c r="U2156" i="10"/>
  <c r="N2157" i="10"/>
  <c r="O2157" i="10"/>
  <c r="P2157" i="10"/>
  <c r="Q2157" i="10"/>
  <c r="R2157" i="10"/>
  <c r="S2157" i="10"/>
  <c r="T2157" i="10"/>
  <c r="U2157" i="10"/>
  <c r="N2158" i="10"/>
  <c r="O2158" i="10"/>
  <c r="P2158" i="10"/>
  <c r="Q2158" i="10"/>
  <c r="R2158" i="10"/>
  <c r="S2158" i="10"/>
  <c r="T2158" i="10"/>
  <c r="U2158" i="10"/>
  <c r="N2159" i="10"/>
  <c r="O2159" i="10"/>
  <c r="P2159" i="10"/>
  <c r="Q2159" i="10"/>
  <c r="R2159" i="10"/>
  <c r="S2159" i="10"/>
  <c r="T2159" i="10"/>
  <c r="U2159" i="10"/>
  <c r="N2160" i="10"/>
  <c r="O2160" i="10"/>
  <c r="P2160" i="10"/>
  <c r="Q2160" i="10"/>
  <c r="R2160" i="10"/>
  <c r="S2160" i="10"/>
  <c r="T2160" i="10"/>
  <c r="U2160" i="10"/>
  <c r="N2161" i="10"/>
  <c r="O2161" i="10"/>
  <c r="P2161" i="10"/>
  <c r="Q2161" i="10"/>
  <c r="R2161" i="10"/>
  <c r="S2161" i="10"/>
  <c r="T2161" i="10"/>
  <c r="U2161" i="10"/>
  <c r="N2162" i="10"/>
  <c r="O2162" i="10"/>
  <c r="P2162" i="10"/>
  <c r="Q2162" i="10"/>
  <c r="R2162" i="10"/>
  <c r="S2162" i="10"/>
  <c r="T2162" i="10"/>
  <c r="U2162" i="10"/>
  <c r="N2163" i="10"/>
  <c r="O2163" i="10"/>
  <c r="P2163" i="10"/>
  <c r="Q2163" i="10"/>
  <c r="R2163" i="10"/>
  <c r="S2163" i="10"/>
  <c r="T2163" i="10"/>
  <c r="U2163" i="10"/>
  <c r="N2164" i="10"/>
  <c r="O2164" i="10"/>
  <c r="P2164" i="10"/>
  <c r="Q2164" i="10"/>
  <c r="R2164" i="10"/>
  <c r="S2164" i="10"/>
  <c r="T2164" i="10"/>
  <c r="U2164" i="10"/>
  <c r="N2165" i="10"/>
  <c r="O2165" i="10"/>
  <c r="P2165" i="10"/>
  <c r="Q2165" i="10"/>
  <c r="R2165" i="10"/>
  <c r="S2165" i="10"/>
  <c r="T2165" i="10"/>
  <c r="U2165" i="10"/>
  <c r="N2166" i="10"/>
  <c r="O2166" i="10"/>
  <c r="P2166" i="10"/>
  <c r="Q2166" i="10"/>
  <c r="R2166" i="10"/>
  <c r="S2166" i="10"/>
  <c r="T2166" i="10"/>
  <c r="U2166" i="10"/>
  <c r="N2167" i="10"/>
  <c r="O2167" i="10"/>
  <c r="P2167" i="10"/>
  <c r="Q2167" i="10"/>
  <c r="R2167" i="10"/>
  <c r="S2167" i="10"/>
  <c r="T2167" i="10"/>
  <c r="U2167" i="10"/>
  <c r="N2168" i="10"/>
  <c r="O2168" i="10"/>
  <c r="P2168" i="10"/>
  <c r="Q2168" i="10"/>
  <c r="R2168" i="10"/>
  <c r="S2168" i="10"/>
  <c r="T2168" i="10"/>
  <c r="U2168" i="10"/>
  <c r="N2169" i="10"/>
  <c r="O2169" i="10"/>
  <c r="P2169" i="10"/>
  <c r="Q2169" i="10"/>
  <c r="R2169" i="10"/>
  <c r="S2169" i="10"/>
  <c r="T2169" i="10"/>
  <c r="U2169" i="10"/>
  <c r="N2170" i="10"/>
  <c r="O2170" i="10"/>
  <c r="P2170" i="10"/>
  <c r="Q2170" i="10"/>
  <c r="R2170" i="10"/>
  <c r="S2170" i="10"/>
  <c r="T2170" i="10"/>
  <c r="U2170" i="10"/>
  <c r="N2171" i="10"/>
  <c r="O2171" i="10"/>
  <c r="P2171" i="10"/>
  <c r="Q2171" i="10"/>
  <c r="R2171" i="10"/>
  <c r="S2171" i="10"/>
  <c r="T2171" i="10"/>
  <c r="U2171" i="10"/>
  <c r="N2172" i="10"/>
  <c r="O2172" i="10"/>
  <c r="P2172" i="10"/>
  <c r="Q2172" i="10"/>
  <c r="R2172" i="10"/>
  <c r="S2172" i="10"/>
  <c r="T2172" i="10"/>
  <c r="U2172" i="10"/>
  <c r="N2173" i="10"/>
  <c r="O2173" i="10"/>
  <c r="P2173" i="10"/>
  <c r="Q2173" i="10"/>
  <c r="R2173" i="10"/>
  <c r="S2173" i="10"/>
  <c r="T2173" i="10"/>
  <c r="U2173" i="10"/>
  <c r="N2174" i="10"/>
  <c r="O2174" i="10"/>
  <c r="P2174" i="10"/>
  <c r="Q2174" i="10"/>
  <c r="R2174" i="10"/>
  <c r="S2174" i="10"/>
  <c r="T2174" i="10"/>
  <c r="U2174" i="10"/>
  <c r="N2175" i="10"/>
  <c r="O2175" i="10"/>
  <c r="P2175" i="10"/>
  <c r="Q2175" i="10"/>
  <c r="R2175" i="10"/>
  <c r="S2175" i="10"/>
  <c r="T2175" i="10"/>
  <c r="U2175" i="10"/>
  <c r="N2176" i="10"/>
  <c r="O2176" i="10"/>
  <c r="P2176" i="10"/>
  <c r="Q2176" i="10"/>
  <c r="R2176" i="10"/>
  <c r="S2176" i="10"/>
  <c r="T2176" i="10"/>
  <c r="U2176" i="10"/>
  <c r="N2177" i="10"/>
  <c r="O2177" i="10"/>
  <c r="P2177" i="10"/>
  <c r="Q2177" i="10"/>
  <c r="R2177" i="10"/>
  <c r="S2177" i="10"/>
  <c r="T2177" i="10"/>
  <c r="U2177" i="10"/>
  <c r="N2178" i="10"/>
  <c r="O2178" i="10"/>
  <c r="P2178" i="10"/>
  <c r="Q2178" i="10"/>
  <c r="R2178" i="10"/>
  <c r="S2178" i="10"/>
  <c r="T2178" i="10"/>
  <c r="U2178" i="10"/>
  <c r="N2179" i="10"/>
  <c r="O2179" i="10"/>
  <c r="P2179" i="10"/>
  <c r="Q2179" i="10"/>
  <c r="R2179" i="10"/>
  <c r="S2179" i="10"/>
  <c r="T2179" i="10"/>
  <c r="U2179" i="10"/>
  <c r="N2180" i="10"/>
  <c r="O2180" i="10"/>
  <c r="P2180" i="10"/>
  <c r="Q2180" i="10"/>
  <c r="R2180" i="10"/>
  <c r="S2180" i="10"/>
  <c r="T2180" i="10"/>
  <c r="U2180" i="10"/>
  <c r="N2181" i="10"/>
  <c r="O2181" i="10"/>
  <c r="P2181" i="10"/>
  <c r="Q2181" i="10"/>
  <c r="R2181" i="10"/>
  <c r="S2181" i="10"/>
  <c r="T2181" i="10"/>
  <c r="U2181" i="10"/>
  <c r="N2182" i="10"/>
  <c r="O2182" i="10"/>
  <c r="P2182" i="10"/>
  <c r="Q2182" i="10"/>
  <c r="R2182" i="10"/>
  <c r="S2182" i="10"/>
  <c r="T2182" i="10"/>
  <c r="U2182" i="10"/>
  <c r="N2183" i="10"/>
  <c r="O2183" i="10"/>
  <c r="P2183" i="10"/>
  <c r="Q2183" i="10"/>
  <c r="R2183" i="10"/>
  <c r="S2183" i="10"/>
  <c r="T2183" i="10"/>
  <c r="U2183" i="10"/>
  <c r="N2184" i="10"/>
  <c r="O2184" i="10"/>
  <c r="P2184" i="10"/>
  <c r="Q2184" i="10"/>
  <c r="R2184" i="10"/>
  <c r="S2184" i="10"/>
  <c r="T2184" i="10"/>
  <c r="U2184" i="10"/>
  <c r="N2185" i="10"/>
  <c r="O2185" i="10"/>
  <c r="P2185" i="10"/>
  <c r="Q2185" i="10"/>
  <c r="R2185" i="10"/>
  <c r="S2185" i="10"/>
  <c r="T2185" i="10"/>
  <c r="U2185" i="10"/>
  <c r="N2186" i="10"/>
  <c r="O2186" i="10"/>
  <c r="P2186" i="10"/>
  <c r="Q2186" i="10"/>
  <c r="R2186" i="10"/>
  <c r="S2186" i="10"/>
  <c r="T2186" i="10"/>
  <c r="U2186" i="10"/>
  <c r="N2187" i="10"/>
  <c r="O2187" i="10"/>
  <c r="P2187" i="10"/>
  <c r="Q2187" i="10"/>
  <c r="R2187" i="10"/>
  <c r="S2187" i="10"/>
  <c r="T2187" i="10"/>
  <c r="U2187" i="10"/>
  <c r="N2188" i="10"/>
  <c r="O2188" i="10"/>
  <c r="P2188" i="10"/>
  <c r="Q2188" i="10"/>
  <c r="R2188" i="10"/>
  <c r="S2188" i="10"/>
  <c r="T2188" i="10"/>
  <c r="U2188" i="10"/>
  <c r="N2189" i="10"/>
  <c r="O2189" i="10"/>
  <c r="P2189" i="10"/>
  <c r="Q2189" i="10"/>
  <c r="R2189" i="10"/>
  <c r="S2189" i="10"/>
  <c r="T2189" i="10"/>
  <c r="U2189" i="10"/>
  <c r="N2190" i="10"/>
  <c r="O2190" i="10"/>
  <c r="P2190" i="10"/>
  <c r="Q2190" i="10"/>
  <c r="R2190" i="10"/>
  <c r="S2190" i="10"/>
  <c r="T2190" i="10"/>
  <c r="U2190" i="10"/>
  <c r="N2191" i="10"/>
  <c r="O2191" i="10"/>
  <c r="P2191" i="10"/>
  <c r="Q2191" i="10"/>
  <c r="R2191" i="10"/>
  <c r="S2191" i="10"/>
  <c r="T2191" i="10"/>
  <c r="U2191" i="10"/>
  <c r="N2192" i="10"/>
  <c r="O2192" i="10"/>
  <c r="P2192" i="10"/>
  <c r="Q2192" i="10"/>
  <c r="R2192" i="10"/>
  <c r="S2192" i="10"/>
  <c r="T2192" i="10"/>
  <c r="U2192" i="10"/>
  <c r="N2193" i="10"/>
  <c r="O2193" i="10"/>
  <c r="P2193" i="10"/>
  <c r="Q2193" i="10"/>
  <c r="R2193" i="10"/>
  <c r="S2193" i="10"/>
  <c r="T2193" i="10"/>
  <c r="U2193" i="10"/>
  <c r="N2194" i="10"/>
  <c r="O2194" i="10"/>
  <c r="P2194" i="10"/>
  <c r="Q2194" i="10"/>
  <c r="R2194" i="10"/>
  <c r="S2194" i="10"/>
  <c r="T2194" i="10"/>
  <c r="U2194" i="10"/>
  <c r="N2195" i="10"/>
  <c r="O2195" i="10"/>
  <c r="P2195" i="10"/>
  <c r="Q2195" i="10"/>
  <c r="R2195" i="10"/>
  <c r="S2195" i="10"/>
  <c r="T2195" i="10"/>
  <c r="U2195" i="10"/>
  <c r="N2196" i="10"/>
  <c r="O2196" i="10"/>
  <c r="P2196" i="10"/>
  <c r="Q2196" i="10"/>
  <c r="R2196" i="10"/>
  <c r="S2196" i="10"/>
  <c r="T2196" i="10"/>
  <c r="U2196" i="10"/>
  <c r="N2197" i="10"/>
  <c r="O2197" i="10"/>
  <c r="P2197" i="10"/>
  <c r="Q2197" i="10"/>
  <c r="R2197" i="10"/>
  <c r="S2197" i="10"/>
  <c r="T2197" i="10"/>
  <c r="U2197" i="10"/>
  <c r="N2198" i="10"/>
  <c r="O2198" i="10"/>
  <c r="P2198" i="10"/>
  <c r="Q2198" i="10"/>
  <c r="R2198" i="10"/>
  <c r="S2198" i="10"/>
  <c r="T2198" i="10"/>
  <c r="U2198" i="10"/>
  <c r="N2199" i="10"/>
  <c r="O2199" i="10"/>
  <c r="P2199" i="10"/>
  <c r="Q2199" i="10"/>
  <c r="R2199" i="10"/>
  <c r="S2199" i="10"/>
  <c r="T2199" i="10"/>
  <c r="U2199" i="10"/>
  <c r="N2200" i="10"/>
  <c r="O2200" i="10"/>
  <c r="P2200" i="10"/>
  <c r="Q2200" i="10"/>
  <c r="R2200" i="10"/>
  <c r="S2200" i="10"/>
  <c r="T2200" i="10"/>
  <c r="U2200" i="10"/>
  <c r="N2201" i="10"/>
  <c r="O2201" i="10"/>
  <c r="P2201" i="10"/>
  <c r="Q2201" i="10"/>
  <c r="R2201" i="10"/>
  <c r="S2201" i="10"/>
  <c r="T2201" i="10"/>
  <c r="U2201" i="10"/>
  <c r="N2202" i="10"/>
  <c r="O2202" i="10"/>
  <c r="P2202" i="10"/>
  <c r="Q2202" i="10"/>
  <c r="R2202" i="10"/>
  <c r="S2202" i="10"/>
  <c r="T2202" i="10"/>
  <c r="U2202" i="10"/>
  <c r="N2203" i="10"/>
  <c r="O2203" i="10"/>
  <c r="P2203" i="10"/>
  <c r="Q2203" i="10"/>
  <c r="R2203" i="10"/>
  <c r="S2203" i="10"/>
  <c r="T2203" i="10"/>
  <c r="U2203" i="10"/>
  <c r="N2204" i="10"/>
  <c r="O2204" i="10"/>
  <c r="P2204" i="10"/>
  <c r="Q2204" i="10"/>
  <c r="R2204" i="10"/>
  <c r="S2204" i="10"/>
  <c r="T2204" i="10"/>
  <c r="U2204" i="10"/>
  <c r="N2205" i="10"/>
  <c r="O2205" i="10"/>
  <c r="P2205" i="10"/>
  <c r="Q2205" i="10"/>
  <c r="R2205" i="10"/>
  <c r="S2205" i="10"/>
  <c r="T2205" i="10"/>
  <c r="U2205" i="10"/>
  <c r="N2206" i="10"/>
  <c r="O2206" i="10"/>
  <c r="P2206" i="10"/>
  <c r="Q2206" i="10"/>
  <c r="R2206" i="10"/>
  <c r="S2206" i="10"/>
  <c r="T2206" i="10"/>
  <c r="U2206" i="10"/>
  <c r="N2207" i="10"/>
  <c r="O2207" i="10"/>
  <c r="P2207" i="10"/>
  <c r="Q2207" i="10"/>
  <c r="R2207" i="10"/>
  <c r="S2207" i="10"/>
  <c r="T2207" i="10"/>
  <c r="U2207" i="10"/>
  <c r="N2208" i="10"/>
  <c r="O2208" i="10"/>
  <c r="P2208" i="10"/>
  <c r="Q2208" i="10"/>
  <c r="R2208" i="10"/>
  <c r="S2208" i="10"/>
  <c r="T2208" i="10"/>
  <c r="U2208" i="10"/>
  <c r="N2209" i="10"/>
  <c r="O2209" i="10"/>
  <c r="P2209" i="10"/>
  <c r="Q2209" i="10"/>
  <c r="R2209" i="10"/>
  <c r="S2209" i="10"/>
  <c r="T2209" i="10"/>
  <c r="U2209" i="10"/>
  <c r="N2210" i="10"/>
  <c r="O2210" i="10"/>
  <c r="P2210" i="10"/>
  <c r="Q2210" i="10"/>
  <c r="R2210" i="10"/>
  <c r="S2210" i="10"/>
  <c r="T2210" i="10"/>
  <c r="U2210" i="10"/>
  <c r="N2211" i="10"/>
  <c r="O2211" i="10"/>
  <c r="P2211" i="10"/>
  <c r="Q2211" i="10"/>
  <c r="R2211" i="10"/>
  <c r="S2211" i="10"/>
  <c r="T2211" i="10"/>
  <c r="U2211" i="10"/>
  <c r="N2212" i="10"/>
  <c r="O2212" i="10"/>
  <c r="P2212" i="10"/>
  <c r="Q2212" i="10"/>
  <c r="R2212" i="10"/>
  <c r="S2212" i="10"/>
  <c r="T2212" i="10"/>
  <c r="U2212" i="10"/>
  <c r="N2213" i="10"/>
  <c r="O2213" i="10"/>
  <c r="P2213" i="10"/>
  <c r="Q2213" i="10"/>
  <c r="R2213" i="10"/>
  <c r="S2213" i="10"/>
  <c r="T2213" i="10"/>
  <c r="U2213" i="10"/>
  <c r="N2214" i="10"/>
  <c r="O2214" i="10"/>
  <c r="P2214" i="10"/>
  <c r="Q2214" i="10"/>
  <c r="R2214" i="10"/>
  <c r="S2214" i="10"/>
  <c r="T2214" i="10"/>
  <c r="U2214" i="10"/>
  <c r="N2215" i="10"/>
  <c r="O2215" i="10"/>
  <c r="P2215" i="10"/>
  <c r="Q2215" i="10"/>
  <c r="R2215" i="10"/>
  <c r="S2215" i="10"/>
  <c r="T2215" i="10"/>
  <c r="U2215" i="10"/>
  <c r="N2216" i="10"/>
  <c r="O2216" i="10"/>
  <c r="P2216" i="10"/>
  <c r="Q2216" i="10"/>
  <c r="R2216" i="10"/>
  <c r="S2216" i="10"/>
  <c r="T2216" i="10"/>
  <c r="U2216" i="10"/>
  <c r="N2217" i="10"/>
  <c r="O2217" i="10"/>
  <c r="P2217" i="10"/>
  <c r="Q2217" i="10"/>
  <c r="R2217" i="10"/>
  <c r="S2217" i="10"/>
  <c r="T2217" i="10"/>
  <c r="U2217" i="10"/>
  <c r="N2218" i="10"/>
  <c r="O2218" i="10"/>
  <c r="P2218" i="10"/>
  <c r="Q2218" i="10"/>
  <c r="R2218" i="10"/>
  <c r="S2218" i="10"/>
  <c r="T2218" i="10"/>
  <c r="U2218" i="10"/>
  <c r="N2219" i="10"/>
  <c r="O2219" i="10"/>
  <c r="P2219" i="10"/>
  <c r="Q2219" i="10"/>
  <c r="R2219" i="10"/>
  <c r="S2219" i="10"/>
  <c r="T2219" i="10"/>
  <c r="U2219" i="10"/>
  <c r="N2220" i="10"/>
  <c r="O2220" i="10"/>
  <c r="P2220" i="10"/>
  <c r="Q2220" i="10"/>
  <c r="R2220" i="10"/>
  <c r="S2220" i="10"/>
  <c r="T2220" i="10"/>
  <c r="U2220" i="10"/>
  <c r="N2221" i="10"/>
  <c r="O2221" i="10"/>
  <c r="P2221" i="10"/>
  <c r="Q2221" i="10"/>
  <c r="R2221" i="10"/>
  <c r="S2221" i="10"/>
  <c r="T2221" i="10"/>
  <c r="U2221" i="10"/>
  <c r="N2222" i="10"/>
  <c r="O2222" i="10"/>
  <c r="P2222" i="10"/>
  <c r="Q2222" i="10"/>
  <c r="R2222" i="10"/>
  <c r="S2222" i="10"/>
  <c r="T2222" i="10"/>
  <c r="U2222" i="10"/>
  <c r="N2223" i="10"/>
  <c r="O2223" i="10"/>
  <c r="P2223" i="10"/>
  <c r="Q2223" i="10"/>
  <c r="R2223" i="10"/>
  <c r="S2223" i="10"/>
  <c r="T2223" i="10"/>
  <c r="U2223" i="10"/>
  <c r="N2224" i="10"/>
  <c r="O2224" i="10"/>
  <c r="P2224" i="10"/>
  <c r="Q2224" i="10"/>
  <c r="R2224" i="10"/>
  <c r="S2224" i="10"/>
  <c r="T2224" i="10"/>
  <c r="U2224" i="10"/>
  <c r="N2225" i="10"/>
  <c r="O2225" i="10"/>
  <c r="P2225" i="10"/>
  <c r="Q2225" i="10"/>
  <c r="R2225" i="10"/>
  <c r="S2225" i="10"/>
  <c r="T2225" i="10"/>
  <c r="U2225" i="10"/>
  <c r="N2226" i="10"/>
  <c r="O2226" i="10"/>
  <c r="P2226" i="10"/>
  <c r="Q2226" i="10"/>
  <c r="R2226" i="10"/>
  <c r="S2226" i="10"/>
  <c r="T2226" i="10"/>
  <c r="U2226" i="10"/>
  <c r="N2227" i="10"/>
  <c r="O2227" i="10"/>
  <c r="P2227" i="10"/>
  <c r="Q2227" i="10"/>
  <c r="R2227" i="10"/>
  <c r="S2227" i="10"/>
  <c r="T2227" i="10"/>
  <c r="U2227" i="10"/>
  <c r="N2228" i="10"/>
  <c r="O2228" i="10"/>
  <c r="P2228" i="10"/>
  <c r="Q2228" i="10"/>
  <c r="R2228" i="10"/>
  <c r="S2228" i="10"/>
  <c r="T2228" i="10"/>
  <c r="U2228" i="10"/>
  <c r="N2229" i="10"/>
  <c r="O2229" i="10"/>
  <c r="P2229" i="10"/>
  <c r="Q2229" i="10"/>
  <c r="R2229" i="10"/>
  <c r="S2229" i="10"/>
  <c r="T2229" i="10"/>
  <c r="U2229" i="10"/>
  <c r="N2230" i="10"/>
  <c r="O2230" i="10"/>
  <c r="P2230" i="10"/>
  <c r="Q2230" i="10"/>
  <c r="R2230" i="10"/>
  <c r="S2230" i="10"/>
  <c r="T2230" i="10"/>
  <c r="U2230" i="10"/>
  <c r="N2231" i="10"/>
  <c r="O2231" i="10"/>
  <c r="P2231" i="10"/>
  <c r="Q2231" i="10"/>
  <c r="R2231" i="10"/>
  <c r="S2231" i="10"/>
  <c r="T2231" i="10"/>
  <c r="U2231" i="10"/>
  <c r="N2232" i="10"/>
  <c r="O2232" i="10"/>
  <c r="P2232" i="10"/>
  <c r="Q2232" i="10"/>
  <c r="R2232" i="10"/>
  <c r="S2232" i="10"/>
  <c r="T2232" i="10"/>
  <c r="U2232" i="10"/>
  <c r="N2233" i="10"/>
  <c r="O2233" i="10"/>
  <c r="P2233" i="10"/>
  <c r="Q2233" i="10"/>
  <c r="R2233" i="10"/>
  <c r="S2233" i="10"/>
  <c r="T2233" i="10"/>
  <c r="U2233" i="10"/>
  <c r="N2234" i="10"/>
  <c r="O2234" i="10"/>
  <c r="P2234" i="10"/>
  <c r="Q2234" i="10"/>
  <c r="R2234" i="10"/>
  <c r="S2234" i="10"/>
  <c r="T2234" i="10"/>
  <c r="U2234" i="10"/>
  <c r="N2235" i="10"/>
  <c r="O2235" i="10"/>
  <c r="P2235" i="10"/>
  <c r="Q2235" i="10"/>
  <c r="R2235" i="10"/>
  <c r="S2235" i="10"/>
  <c r="T2235" i="10"/>
  <c r="U2235" i="10"/>
  <c r="N2236" i="10"/>
  <c r="O2236" i="10"/>
  <c r="P2236" i="10"/>
  <c r="Q2236" i="10"/>
  <c r="R2236" i="10"/>
  <c r="S2236" i="10"/>
  <c r="T2236" i="10"/>
  <c r="U2236" i="10"/>
  <c r="N2237" i="10"/>
  <c r="O2237" i="10"/>
  <c r="P2237" i="10"/>
  <c r="Q2237" i="10"/>
  <c r="R2237" i="10"/>
  <c r="S2237" i="10"/>
  <c r="T2237" i="10"/>
  <c r="U2237" i="10"/>
  <c r="N2238" i="10"/>
  <c r="O2238" i="10"/>
  <c r="P2238" i="10"/>
  <c r="Q2238" i="10"/>
  <c r="R2238" i="10"/>
  <c r="S2238" i="10"/>
  <c r="T2238" i="10"/>
  <c r="U2238" i="10"/>
  <c r="N2239" i="10"/>
  <c r="O2239" i="10"/>
  <c r="P2239" i="10"/>
  <c r="Q2239" i="10"/>
  <c r="R2239" i="10"/>
  <c r="S2239" i="10"/>
  <c r="T2239" i="10"/>
  <c r="U2239" i="10"/>
  <c r="N2240" i="10"/>
  <c r="O2240" i="10"/>
  <c r="P2240" i="10"/>
  <c r="Q2240" i="10"/>
  <c r="R2240" i="10"/>
  <c r="S2240" i="10"/>
  <c r="T2240" i="10"/>
  <c r="U2240" i="10"/>
  <c r="N2241" i="10"/>
  <c r="O2241" i="10"/>
  <c r="P2241" i="10"/>
  <c r="Q2241" i="10"/>
  <c r="R2241" i="10"/>
  <c r="S2241" i="10"/>
  <c r="T2241" i="10"/>
  <c r="U2241" i="10"/>
  <c r="N2242" i="10"/>
  <c r="O2242" i="10"/>
  <c r="P2242" i="10"/>
  <c r="Q2242" i="10"/>
  <c r="R2242" i="10"/>
  <c r="S2242" i="10"/>
  <c r="T2242" i="10"/>
  <c r="U2242" i="10"/>
  <c r="N2243" i="10"/>
  <c r="O2243" i="10"/>
  <c r="P2243" i="10"/>
  <c r="Q2243" i="10"/>
  <c r="R2243" i="10"/>
  <c r="S2243" i="10"/>
  <c r="T2243" i="10"/>
  <c r="U2243" i="10"/>
  <c r="N2244" i="10"/>
  <c r="O2244" i="10"/>
  <c r="P2244" i="10"/>
  <c r="Q2244" i="10"/>
  <c r="R2244" i="10"/>
  <c r="S2244" i="10"/>
  <c r="T2244" i="10"/>
  <c r="U2244" i="10"/>
  <c r="N2245" i="10"/>
  <c r="O2245" i="10"/>
  <c r="P2245" i="10"/>
  <c r="Q2245" i="10"/>
  <c r="R2245" i="10"/>
  <c r="S2245" i="10"/>
  <c r="T2245" i="10"/>
  <c r="U2245" i="10"/>
  <c r="N2246" i="10"/>
  <c r="O2246" i="10"/>
  <c r="P2246" i="10"/>
  <c r="Q2246" i="10"/>
  <c r="R2246" i="10"/>
  <c r="S2246" i="10"/>
  <c r="T2246" i="10"/>
  <c r="U2246" i="10"/>
  <c r="N2247" i="10"/>
  <c r="O2247" i="10"/>
  <c r="P2247" i="10"/>
  <c r="Q2247" i="10"/>
  <c r="R2247" i="10"/>
  <c r="S2247" i="10"/>
  <c r="T2247" i="10"/>
  <c r="U2247" i="10"/>
  <c r="N2248" i="10"/>
  <c r="O2248" i="10"/>
  <c r="P2248" i="10"/>
  <c r="Q2248" i="10"/>
  <c r="R2248" i="10"/>
  <c r="S2248" i="10"/>
  <c r="T2248" i="10"/>
  <c r="U2248" i="10"/>
  <c r="N2249" i="10"/>
  <c r="O2249" i="10"/>
  <c r="P2249" i="10"/>
  <c r="Q2249" i="10"/>
  <c r="R2249" i="10"/>
  <c r="S2249" i="10"/>
  <c r="T2249" i="10"/>
  <c r="U2249" i="10"/>
  <c r="N2250" i="10"/>
  <c r="O2250" i="10"/>
  <c r="P2250" i="10"/>
  <c r="Q2250" i="10"/>
  <c r="R2250" i="10"/>
  <c r="S2250" i="10"/>
  <c r="T2250" i="10"/>
  <c r="U2250" i="10"/>
  <c r="N2251" i="10"/>
  <c r="O2251" i="10"/>
  <c r="P2251" i="10"/>
  <c r="Q2251" i="10"/>
  <c r="R2251" i="10"/>
  <c r="S2251" i="10"/>
  <c r="T2251" i="10"/>
  <c r="U2251" i="10"/>
  <c r="N2252" i="10"/>
  <c r="O2252" i="10"/>
  <c r="P2252" i="10"/>
  <c r="Q2252" i="10"/>
  <c r="R2252" i="10"/>
  <c r="S2252" i="10"/>
  <c r="T2252" i="10"/>
  <c r="U2252" i="10"/>
  <c r="N2253" i="10"/>
  <c r="O2253" i="10"/>
  <c r="P2253" i="10"/>
  <c r="Q2253" i="10"/>
  <c r="R2253" i="10"/>
  <c r="S2253" i="10"/>
  <c r="T2253" i="10"/>
  <c r="U2253" i="10"/>
  <c r="N2254" i="10"/>
  <c r="O2254" i="10"/>
  <c r="P2254" i="10"/>
  <c r="Q2254" i="10"/>
  <c r="R2254" i="10"/>
  <c r="S2254" i="10"/>
  <c r="T2254" i="10"/>
  <c r="U2254" i="10"/>
  <c r="N2255" i="10"/>
  <c r="O2255" i="10"/>
  <c r="P2255" i="10"/>
  <c r="Q2255" i="10"/>
  <c r="R2255" i="10"/>
  <c r="S2255" i="10"/>
  <c r="T2255" i="10"/>
  <c r="U2255" i="10"/>
  <c r="N2256" i="10"/>
  <c r="O2256" i="10"/>
  <c r="P2256" i="10"/>
  <c r="Q2256" i="10"/>
  <c r="R2256" i="10"/>
  <c r="S2256" i="10"/>
  <c r="T2256" i="10"/>
  <c r="U2256" i="10"/>
  <c r="N2257" i="10"/>
  <c r="O2257" i="10"/>
  <c r="P2257" i="10"/>
  <c r="Q2257" i="10"/>
  <c r="R2257" i="10"/>
  <c r="S2257" i="10"/>
  <c r="T2257" i="10"/>
  <c r="U2257" i="10"/>
  <c r="N2258" i="10"/>
  <c r="O2258" i="10"/>
  <c r="P2258" i="10"/>
  <c r="Q2258" i="10"/>
  <c r="R2258" i="10"/>
  <c r="S2258" i="10"/>
  <c r="T2258" i="10"/>
  <c r="U2258" i="10"/>
  <c r="N2259" i="10"/>
  <c r="O2259" i="10"/>
  <c r="P2259" i="10"/>
  <c r="Q2259" i="10"/>
  <c r="R2259" i="10"/>
  <c r="S2259" i="10"/>
  <c r="T2259" i="10"/>
  <c r="U2259" i="10"/>
  <c r="N2260" i="10"/>
  <c r="O2260" i="10"/>
  <c r="P2260" i="10"/>
  <c r="Q2260" i="10"/>
  <c r="R2260" i="10"/>
  <c r="S2260" i="10"/>
  <c r="T2260" i="10"/>
  <c r="U2260" i="10"/>
  <c r="N2261" i="10"/>
  <c r="O2261" i="10"/>
  <c r="P2261" i="10"/>
  <c r="Q2261" i="10"/>
  <c r="R2261" i="10"/>
  <c r="S2261" i="10"/>
  <c r="T2261" i="10"/>
  <c r="U2261" i="10"/>
  <c r="N2262" i="10"/>
  <c r="O2262" i="10"/>
  <c r="P2262" i="10"/>
  <c r="Q2262" i="10"/>
  <c r="R2262" i="10"/>
  <c r="S2262" i="10"/>
  <c r="T2262" i="10"/>
  <c r="U2262" i="10"/>
  <c r="N2263" i="10"/>
  <c r="O2263" i="10"/>
  <c r="P2263" i="10"/>
  <c r="Q2263" i="10"/>
  <c r="R2263" i="10"/>
  <c r="S2263" i="10"/>
  <c r="T2263" i="10"/>
  <c r="U2263" i="10"/>
  <c r="N2264" i="10"/>
  <c r="O2264" i="10"/>
  <c r="P2264" i="10"/>
  <c r="Q2264" i="10"/>
  <c r="R2264" i="10"/>
  <c r="S2264" i="10"/>
  <c r="T2264" i="10"/>
  <c r="U2264" i="10"/>
  <c r="N2265" i="10"/>
  <c r="O2265" i="10"/>
  <c r="P2265" i="10"/>
  <c r="Q2265" i="10"/>
  <c r="R2265" i="10"/>
  <c r="S2265" i="10"/>
  <c r="T2265" i="10"/>
  <c r="U2265" i="10"/>
  <c r="N2266" i="10"/>
  <c r="O2266" i="10"/>
  <c r="P2266" i="10"/>
  <c r="Q2266" i="10"/>
  <c r="R2266" i="10"/>
  <c r="S2266" i="10"/>
  <c r="T2266" i="10"/>
  <c r="U2266" i="10"/>
  <c r="N2267" i="10"/>
  <c r="O2267" i="10"/>
  <c r="P2267" i="10"/>
  <c r="Q2267" i="10"/>
  <c r="R2267" i="10"/>
  <c r="S2267" i="10"/>
  <c r="T2267" i="10"/>
  <c r="U2267" i="10"/>
  <c r="N2268" i="10"/>
  <c r="O2268" i="10"/>
  <c r="P2268" i="10"/>
  <c r="Q2268" i="10"/>
  <c r="R2268" i="10"/>
  <c r="S2268" i="10"/>
  <c r="T2268" i="10"/>
  <c r="U2268" i="10"/>
  <c r="N2269" i="10"/>
  <c r="O2269" i="10"/>
  <c r="P2269" i="10"/>
  <c r="Q2269" i="10"/>
  <c r="R2269" i="10"/>
  <c r="S2269" i="10"/>
  <c r="T2269" i="10"/>
  <c r="U2269" i="10"/>
  <c r="N2270" i="10"/>
  <c r="O2270" i="10"/>
  <c r="P2270" i="10"/>
  <c r="Q2270" i="10"/>
  <c r="R2270" i="10"/>
  <c r="S2270" i="10"/>
  <c r="T2270" i="10"/>
  <c r="U2270" i="10"/>
  <c r="N2271" i="10"/>
  <c r="O2271" i="10"/>
  <c r="P2271" i="10"/>
  <c r="Q2271" i="10"/>
  <c r="R2271" i="10"/>
  <c r="S2271" i="10"/>
  <c r="T2271" i="10"/>
  <c r="U2271" i="10"/>
  <c r="N2272" i="10"/>
  <c r="O2272" i="10"/>
  <c r="P2272" i="10"/>
  <c r="Q2272" i="10"/>
  <c r="R2272" i="10"/>
  <c r="S2272" i="10"/>
  <c r="T2272" i="10"/>
  <c r="U2272" i="10"/>
  <c r="N2273" i="10"/>
  <c r="O2273" i="10"/>
  <c r="P2273" i="10"/>
  <c r="Q2273" i="10"/>
  <c r="R2273" i="10"/>
  <c r="S2273" i="10"/>
  <c r="T2273" i="10"/>
  <c r="U2273" i="10"/>
  <c r="N2274" i="10"/>
  <c r="O2274" i="10"/>
  <c r="P2274" i="10"/>
  <c r="Q2274" i="10"/>
  <c r="R2274" i="10"/>
  <c r="S2274" i="10"/>
  <c r="T2274" i="10"/>
  <c r="U2274" i="10"/>
  <c r="N2275" i="10"/>
  <c r="O2275" i="10"/>
  <c r="P2275" i="10"/>
  <c r="Q2275" i="10"/>
  <c r="R2275" i="10"/>
  <c r="S2275" i="10"/>
  <c r="T2275" i="10"/>
  <c r="U2275" i="10"/>
  <c r="N2276" i="10"/>
  <c r="O2276" i="10"/>
  <c r="P2276" i="10"/>
  <c r="Q2276" i="10"/>
  <c r="R2276" i="10"/>
  <c r="S2276" i="10"/>
  <c r="T2276" i="10"/>
  <c r="U2276" i="10"/>
  <c r="N2277" i="10"/>
  <c r="O2277" i="10"/>
  <c r="P2277" i="10"/>
  <c r="Q2277" i="10"/>
  <c r="R2277" i="10"/>
  <c r="S2277" i="10"/>
  <c r="T2277" i="10"/>
  <c r="U2277" i="10"/>
  <c r="N2278" i="10"/>
  <c r="O2278" i="10"/>
  <c r="P2278" i="10"/>
  <c r="Q2278" i="10"/>
  <c r="R2278" i="10"/>
  <c r="S2278" i="10"/>
  <c r="T2278" i="10"/>
  <c r="U2278" i="10"/>
  <c r="N2279" i="10"/>
  <c r="O2279" i="10"/>
  <c r="P2279" i="10"/>
  <c r="Q2279" i="10"/>
  <c r="R2279" i="10"/>
  <c r="S2279" i="10"/>
  <c r="T2279" i="10"/>
  <c r="U2279" i="10"/>
  <c r="N2280" i="10"/>
  <c r="O2280" i="10"/>
  <c r="P2280" i="10"/>
  <c r="Q2280" i="10"/>
  <c r="R2280" i="10"/>
  <c r="S2280" i="10"/>
  <c r="T2280" i="10"/>
  <c r="U2280" i="10"/>
  <c r="N2281" i="10"/>
  <c r="O2281" i="10"/>
  <c r="P2281" i="10"/>
  <c r="Q2281" i="10"/>
  <c r="R2281" i="10"/>
  <c r="S2281" i="10"/>
  <c r="T2281" i="10"/>
  <c r="U2281" i="10"/>
  <c r="N2282" i="10"/>
  <c r="O2282" i="10"/>
  <c r="P2282" i="10"/>
  <c r="Q2282" i="10"/>
  <c r="R2282" i="10"/>
  <c r="S2282" i="10"/>
  <c r="T2282" i="10"/>
  <c r="U2282" i="10"/>
  <c r="N2283" i="10"/>
  <c r="O2283" i="10"/>
  <c r="P2283" i="10"/>
  <c r="Q2283" i="10"/>
  <c r="R2283" i="10"/>
  <c r="S2283" i="10"/>
  <c r="T2283" i="10"/>
  <c r="U2283" i="10"/>
  <c r="N2284" i="10"/>
  <c r="O2284" i="10"/>
  <c r="P2284" i="10"/>
  <c r="Q2284" i="10"/>
  <c r="R2284" i="10"/>
  <c r="S2284" i="10"/>
  <c r="T2284" i="10"/>
  <c r="U2284" i="10"/>
  <c r="N2285" i="10"/>
  <c r="O2285" i="10"/>
  <c r="P2285" i="10"/>
  <c r="Q2285" i="10"/>
  <c r="R2285" i="10"/>
  <c r="S2285" i="10"/>
  <c r="T2285" i="10"/>
  <c r="U2285" i="10"/>
  <c r="N2286" i="10"/>
  <c r="O2286" i="10"/>
  <c r="P2286" i="10"/>
  <c r="Q2286" i="10"/>
  <c r="R2286" i="10"/>
  <c r="S2286" i="10"/>
  <c r="T2286" i="10"/>
  <c r="U2286" i="10"/>
  <c r="N2287" i="10"/>
  <c r="O2287" i="10"/>
  <c r="P2287" i="10"/>
  <c r="Q2287" i="10"/>
  <c r="R2287" i="10"/>
  <c r="S2287" i="10"/>
  <c r="T2287" i="10"/>
  <c r="U2287" i="10"/>
  <c r="N2288" i="10"/>
  <c r="O2288" i="10"/>
  <c r="P2288" i="10"/>
  <c r="Q2288" i="10"/>
  <c r="R2288" i="10"/>
  <c r="S2288" i="10"/>
  <c r="T2288" i="10"/>
  <c r="U2288" i="10"/>
  <c r="N2289" i="10"/>
  <c r="O2289" i="10"/>
  <c r="P2289" i="10"/>
  <c r="Q2289" i="10"/>
  <c r="R2289" i="10"/>
  <c r="S2289" i="10"/>
  <c r="T2289" i="10"/>
  <c r="U2289" i="10"/>
  <c r="N2290" i="10"/>
  <c r="O2290" i="10"/>
  <c r="P2290" i="10"/>
  <c r="Q2290" i="10"/>
  <c r="R2290" i="10"/>
  <c r="S2290" i="10"/>
  <c r="T2290" i="10"/>
  <c r="U2290" i="10"/>
  <c r="N2291" i="10"/>
  <c r="O2291" i="10"/>
  <c r="P2291" i="10"/>
  <c r="Q2291" i="10"/>
  <c r="R2291" i="10"/>
  <c r="S2291" i="10"/>
  <c r="T2291" i="10"/>
  <c r="U2291" i="10"/>
  <c r="N2292" i="10"/>
  <c r="O2292" i="10"/>
  <c r="P2292" i="10"/>
  <c r="Q2292" i="10"/>
  <c r="R2292" i="10"/>
  <c r="S2292" i="10"/>
  <c r="T2292" i="10"/>
  <c r="U2292" i="10"/>
  <c r="N2293" i="10"/>
  <c r="O2293" i="10"/>
  <c r="P2293" i="10"/>
  <c r="Q2293" i="10"/>
  <c r="R2293" i="10"/>
  <c r="S2293" i="10"/>
  <c r="T2293" i="10"/>
  <c r="U2293" i="10"/>
  <c r="N2294" i="10"/>
  <c r="O2294" i="10"/>
  <c r="P2294" i="10"/>
  <c r="Q2294" i="10"/>
  <c r="R2294" i="10"/>
  <c r="S2294" i="10"/>
  <c r="T2294" i="10"/>
  <c r="U2294" i="10"/>
  <c r="N2295" i="10"/>
  <c r="O2295" i="10"/>
  <c r="P2295" i="10"/>
  <c r="Q2295" i="10"/>
  <c r="R2295" i="10"/>
  <c r="S2295" i="10"/>
  <c r="T2295" i="10"/>
  <c r="U2295" i="10"/>
  <c r="N2296" i="10"/>
  <c r="O2296" i="10"/>
  <c r="P2296" i="10"/>
  <c r="Q2296" i="10"/>
  <c r="R2296" i="10"/>
  <c r="S2296" i="10"/>
  <c r="T2296" i="10"/>
  <c r="U2296" i="10"/>
  <c r="N2297" i="10"/>
  <c r="O2297" i="10"/>
  <c r="P2297" i="10"/>
  <c r="Q2297" i="10"/>
  <c r="R2297" i="10"/>
  <c r="S2297" i="10"/>
  <c r="T2297" i="10"/>
  <c r="U2297" i="10"/>
  <c r="N2298" i="10"/>
  <c r="O2298" i="10"/>
  <c r="P2298" i="10"/>
  <c r="Q2298" i="10"/>
  <c r="R2298" i="10"/>
  <c r="S2298" i="10"/>
  <c r="T2298" i="10"/>
  <c r="U2298" i="10"/>
  <c r="N2299" i="10"/>
  <c r="O2299" i="10"/>
  <c r="P2299" i="10"/>
  <c r="Q2299" i="10"/>
  <c r="R2299" i="10"/>
  <c r="S2299" i="10"/>
  <c r="T2299" i="10"/>
  <c r="U2299" i="10"/>
  <c r="N2300" i="10"/>
  <c r="O2300" i="10"/>
  <c r="P2300" i="10"/>
  <c r="Q2300" i="10"/>
  <c r="R2300" i="10"/>
  <c r="S2300" i="10"/>
  <c r="T2300" i="10"/>
  <c r="U2300" i="10"/>
  <c r="N2301" i="10"/>
  <c r="O2301" i="10"/>
  <c r="P2301" i="10"/>
  <c r="Q2301" i="10"/>
  <c r="R2301" i="10"/>
  <c r="S2301" i="10"/>
  <c r="T2301" i="10"/>
  <c r="U2301" i="10"/>
  <c r="N2302" i="10"/>
  <c r="O2302" i="10"/>
  <c r="P2302" i="10"/>
  <c r="Q2302" i="10"/>
  <c r="R2302" i="10"/>
  <c r="S2302" i="10"/>
  <c r="T2302" i="10"/>
  <c r="U2302" i="10"/>
  <c r="N2303" i="10"/>
  <c r="O2303" i="10"/>
  <c r="P2303" i="10"/>
  <c r="Q2303" i="10"/>
  <c r="R2303" i="10"/>
  <c r="S2303" i="10"/>
  <c r="T2303" i="10"/>
  <c r="U2303" i="10"/>
  <c r="N2304" i="10"/>
  <c r="O2304" i="10"/>
  <c r="P2304" i="10"/>
  <c r="Q2304" i="10"/>
  <c r="R2304" i="10"/>
  <c r="S2304" i="10"/>
  <c r="T2304" i="10"/>
  <c r="U2304" i="10"/>
  <c r="N2305" i="10"/>
  <c r="O2305" i="10"/>
  <c r="P2305" i="10"/>
  <c r="Q2305" i="10"/>
  <c r="R2305" i="10"/>
  <c r="S2305" i="10"/>
  <c r="T2305" i="10"/>
  <c r="U2305" i="10"/>
  <c r="N2306" i="10"/>
  <c r="O2306" i="10"/>
  <c r="P2306" i="10"/>
  <c r="Q2306" i="10"/>
  <c r="R2306" i="10"/>
  <c r="S2306" i="10"/>
  <c r="T2306" i="10"/>
  <c r="U2306" i="10"/>
  <c r="N2307" i="10"/>
  <c r="O2307" i="10"/>
  <c r="P2307" i="10"/>
  <c r="Q2307" i="10"/>
  <c r="R2307" i="10"/>
  <c r="S2307" i="10"/>
  <c r="T2307" i="10"/>
  <c r="U2307" i="10"/>
  <c r="N2308" i="10"/>
  <c r="O2308" i="10"/>
  <c r="P2308" i="10"/>
  <c r="Q2308" i="10"/>
  <c r="R2308" i="10"/>
  <c r="S2308" i="10"/>
  <c r="T2308" i="10"/>
  <c r="U2308" i="10"/>
  <c r="N2309" i="10"/>
  <c r="O2309" i="10"/>
  <c r="P2309" i="10"/>
  <c r="Q2309" i="10"/>
  <c r="R2309" i="10"/>
  <c r="S2309" i="10"/>
  <c r="T2309" i="10"/>
  <c r="U2309" i="10"/>
  <c r="N2310" i="10"/>
  <c r="O2310" i="10"/>
  <c r="P2310" i="10"/>
  <c r="Q2310" i="10"/>
  <c r="R2310" i="10"/>
  <c r="S2310" i="10"/>
  <c r="T2310" i="10"/>
  <c r="U2310" i="10"/>
  <c r="N2311" i="10"/>
  <c r="O2311" i="10"/>
  <c r="P2311" i="10"/>
  <c r="Q2311" i="10"/>
  <c r="R2311" i="10"/>
  <c r="S2311" i="10"/>
  <c r="T2311" i="10"/>
  <c r="U2311" i="10"/>
  <c r="N2312" i="10"/>
  <c r="O2312" i="10"/>
  <c r="P2312" i="10"/>
  <c r="Q2312" i="10"/>
  <c r="R2312" i="10"/>
  <c r="S2312" i="10"/>
  <c r="T2312" i="10"/>
  <c r="U2312" i="10"/>
  <c r="N2313" i="10"/>
  <c r="O2313" i="10"/>
  <c r="P2313" i="10"/>
  <c r="Q2313" i="10"/>
  <c r="R2313" i="10"/>
  <c r="S2313" i="10"/>
  <c r="T2313" i="10"/>
  <c r="U2313" i="10"/>
  <c r="N2314" i="10"/>
  <c r="O2314" i="10"/>
  <c r="P2314" i="10"/>
  <c r="Q2314" i="10"/>
  <c r="R2314" i="10"/>
  <c r="S2314" i="10"/>
  <c r="T2314" i="10"/>
  <c r="U2314" i="10"/>
  <c r="N2315" i="10"/>
  <c r="O2315" i="10"/>
  <c r="P2315" i="10"/>
  <c r="Q2315" i="10"/>
  <c r="R2315" i="10"/>
  <c r="S2315" i="10"/>
  <c r="T2315" i="10"/>
  <c r="U2315" i="10"/>
  <c r="N2316" i="10"/>
  <c r="O2316" i="10"/>
  <c r="P2316" i="10"/>
  <c r="Q2316" i="10"/>
  <c r="R2316" i="10"/>
  <c r="S2316" i="10"/>
  <c r="T2316" i="10"/>
  <c r="U2316" i="10"/>
  <c r="N2317" i="10"/>
  <c r="O2317" i="10"/>
  <c r="P2317" i="10"/>
  <c r="Q2317" i="10"/>
  <c r="R2317" i="10"/>
  <c r="S2317" i="10"/>
  <c r="T2317" i="10"/>
  <c r="U2317" i="10"/>
  <c r="N2318" i="10"/>
  <c r="O2318" i="10"/>
  <c r="P2318" i="10"/>
  <c r="Q2318" i="10"/>
  <c r="R2318" i="10"/>
  <c r="S2318" i="10"/>
  <c r="T2318" i="10"/>
  <c r="U2318" i="10"/>
  <c r="N2319" i="10"/>
  <c r="O2319" i="10"/>
  <c r="P2319" i="10"/>
  <c r="Q2319" i="10"/>
  <c r="R2319" i="10"/>
  <c r="S2319" i="10"/>
  <c r="T2319" i="10"/>
  <c r="U2319" i="10"/>
  <c r="N2320" i="10"/>
  <c r="O2320" i="10"/>
  <c r="P2320" i="10"/>
  <c r="Q2320" i="10"/>
  <c r="R2320" i="10"/>
  <c r="S2320" i="10"/>
  <c r="T2320" i="10"/>
  <c r="U2320" i="10"/>
  <c r="N2321" i="10"/>
  <c r="O2321" i="10"/>
  <c r="P2321" i="10"/>
  <c r="Q2321" i="10"/>
  <c r="R2321" i="10"/>
  <c r="S2321" i="10"/>
  <c r="T2321" i="10"/>
  <c r="U2321" i="10"/>
  <c r="N2322" i="10"/>
  <c r="O2322" i="10"/>
  <c r="P2322" i="10"/>
  <c r="Q2322" i="10"/>
  <c r="R2322" i="10"/>
  <c r="S2322" i="10"/>
  <c r="T2322" i="10"/>
  <c r="U2322" i="10"/>
  <c r="N2323" i="10"/>
  <c r="O2323" i="10"/>
  <c r="P2323" i="10"/>
  <c r="Q2323" i="10"/>
  <c r="R2323" i="10"/>
  <c r="S2323" i="10"/>
  <c r="T2323" i="10"/>
  <c r="U2323" i="10"/>
  <c r="N2324" i="10"/>
  <c r="O2324" i="10"/>
  <c r="P2324" i="10"/>
  <c r="Q2324" i="10"/>
  <c r="R2324" i="10"/>
  <c r="S2324" i="10"/>
  <c r="T2324" i="10"/>
  <c r="U2324" i="10"/>
  <c r="N2325" i="10"/>
  <c r="O2325" i="10"/>
  <c r="P2325" i="10"/>
  <c r="Q2325" i="10"/>
  <c r="R2325" i="10"/>
  <c r="S2325" i="10"/>
  <c r="T2325" i="10"/>
  <c r="U2325" i="10"/>
  <c r="N2326" i="10"/>
  <c r="O2326" i="10"/>
  <c r="P2326" i="10"/>
  <c r="Q2326" i="10"/>
  <c r="R2326" i="10"/>
  <c r="S2326" i="10"/>
  <c r="T2326" i="10"/>
  <c r="U2326" i="10"/>
  <c r="N2327" i="10"/>
  <c r="O2327" i="10"/>
  <c r="P2327" i="10"/>
  <c r="Q2327" i="10"/>
  <c r="R2327" i="10"/>
  <c r="S2327" i="10"/>
  <c r="T2327" i="10"/>
  <c r="U2327" i="10"/>
  <c r="N2328" i="10"/>
  <c r="O2328" i="10"/>
  <c r="P2328" i="10"/>
  <c r="Q2328" i="10"/>
  <c r="R2328" i="10"/>
  <c r="S2328" i="10"/>
  <c r="T2328" i="10"/>
  <c r="U2328" i="10"/>
  <c r="N2329" i="10"/>
  <c r="O2329" i="10"/>
  <c r="P2329" i="10"/>
  <c r="Q2329" i="10"/>
  <c r="R2329" i="10"/>
  <c r="S2329" i="10"/>
  <c r="T2329" i="10"/>
  <c r="U2329" i="10"/>
  <c r="N2330" i="10"/>
  <c r="O2330" i="10"/>
  <c r="P2330" i="10"/>
  <c r="Q2330" i="10"/>
  <c r="R2330" i="10"/>
  <c r="S2330" i="10"/>
  <c r="T2330" i="10"/>
  <c r="U2330" i="10"/>
  <c r="N2331" i="10"/>
  <c r="O2331" i="10"/>
  <c r="P2331" i="10"/>
  <c r="Q2331" i="10"/>
  <c r="R2331" i="10"/>
  <c r="S2331" i="10"/>
  <c r="T2331" i="10"/>
  <c r="U2331" i="10"/>
  <c r="N2332" i="10"/>
  <c r="O2332" i="10"/>
  <c r="P2332" i="10"/>
  <c r="Q2332" i="10"/>
  <c r="R2332" i="10"/>
  <c r="S2332" i="10"/>
  <c r="T2332" i="10"/>
  <c r="U2332" i="10"/>
  <c r="N5" i="10"/>
  <c r="O5" i="10"/>
  <c r="P5" i="10"/>
  <c r="Q5" i="10"/>
  <c r="R5" i="10"/>
  <c r="S5" i="10"/>
  <c r="T5" i="10"/>
  <c r="U5" i="10"/>
  <c r="N6" i="10"/>
  <c r="O6" i="10"/>
  <c r="P6" i="10"/>
  <c r="Q6" i="10"/>
  <c r="R6" i="10"/>
  <c r="S6" i="10"/>
  <c r="T6" i="10"/>
  <c r="U6" i="10"/>
  <c r="N7" i="10"/>
  <c r="O7" i="10"/>
  <c r="P7" i="10"/>
  <c r="Q7" i="10"/>
  <c r="R7" i="10"/>
  <c r="S7" i="10"/>
  <c r="T7" i="10"/>
  <c r="U7" i="10"/>
  <c r="N8" i="10"/>
  <c r="O8" i="10"/>
  <c r="P8" i="10"/>
  <c r="Q8" i="10"/>
  <c r="R8" i="10"/>
  <c r="S8" i="10"/>
  <c r="T8" i="10"/>
  <c r="U8" i="10"/>
  <c r="N9" i="10"/>
  <c r="O9" i="10"/>
  <c r="P9" i="10"/>
  <c r="Q9" i="10"/>
  <c r="R9" i="10"/>
  <c r="S9" i="10"/>
  <c r="T9" i="10"/>
  <c r="U9" i="10"/>
  <c r="N10" i="10"/>
  <c r="O10" i="10"/>
  <c r="P10" i="10"/>
  <c r="Q10" i="10"/>
  <c r="R10" i="10"/>
  <c r="S10" i="10"/>
  <c r="T10" i="10"/>
  <c r="U10" i="10"/>
  <c r="N11" i="10"/>
  <c r="O11" i="10"/>
  <c r="P11" i="10"/>
  <c r="Q11" i="10"/>
  <c r="R11" i="10"/>
  <c r="S11" i="10"/>
  <c r="T11" i="10"/>
  <c r="U11" i="10"/>
  <c r="N12" i="10"/>
  <c r="O12" i="10"/>
  <c r="P12" i="10"/>
  <c r="Q12" i="10"/>
  <c r="R12" i="10"/>
  <c r="S12" i="10"/>
  <c r="T12" i="10"/>
  <c r="U12" i="10"/>
  <c r="N13" i="10"/>
  <c r="O13" i="10"/>
  <c r="P13" i="10"/>
  <c r="Q13" i="10"/>
  <c r="R13" i="10"/>
  <c r="S13" i="10"/>
  <c r="T13" i="10"/>
  <c r="U13" i="10"/>
  <c r="N14" i="10"/>
  <c r="O14" i="10"/>
  <c r="P14" i="10"/>
  <c r="Q14" i="10"/>
  <c r="R14" i="10"/>
  <c r="S14" i="10"/>
  <c r="T14" i="10"/>
  <c r="U14" i="10"/>
  <c r="N15" i="10"/>
  <c r="O15" i="10"/>
  <c r="P15" i="10"/>
  <c r="Q15" i="10"/>
  <c r="R15" i="10"/>
  <c r="S15" i="10"/>
  <c r="T15" i="10"/>
  <c r="U15" i="10"/>
  <c r="N16" i="10"/>
  <c r="O16" i="10"/>
  <c r="P16" i="10"/>
  <c r="Q16" i="10"/>
  <c r="R16" i="10"/>
  <c r="S16" i="10"/>
  <c r="T16" i="10"/>
  <c r="U16" i="10"/>
  <c r="N17" i="10"/>
  <c r="O17" i="10"/>
  <c r="P17" i="10"/>
  <c r="Q17" i="10"/>
  <c r="R17" i="10"/>
  <c r="S17" i="10"/>
  <c r="T17" i="10"/>
  <c r="U17" i="10"/>
  <c r="N18" i="10"/>
  <c r="O18" i="10"/>
  <c r="P18" i="10"/>
  <c r="Q18" i="10"/>
  <c r="R18" i="10"/>
  <c r="S18" i="10"/>
  <c r="T18" i="10"/>
  <c r="U18" i="10"/>
  <c r="N19" i="10"/>
  <c r="O19" i="10"/>
  <c r="P19" i="10"/>
  <c r="Q19" i="10"/>
  <c r="R19" i="10"/>
  <c r="S19" i="10"/>
  <c r="T19" i="10"/>
  <c r="U19" i="10"/>
  <c r="N20" i="10"/>
  <c r="O20" i="10"/>
  <c r="P20" i="10"/>
  <c r="Q20" i="10"/>
  <c r="R20" i="10"/>
  <c r="S20" i="10"/>
  <c r="T20" i="10"/>
  <c r="U20" i="10"/>
  <c r="N21" i="10"/>
  <c r="O21" i="10"/>
  <c r="P21" i="10"/>
  <c r="Q21" i="10"/>
  <c r="R21" i="10"/>
  <c r="S21" i="10"/>
  <c r="T21" i="10"/>
  <c r="U21" i="10"/>
  <c r="N22" i="10"/>
  <c r="O22" i="10"/>
  <c r="P22" i="10"/>
  <c r="Q22" i="10"/>
  <c r="R22" i="10"/>
  <c r="S22" i="10"/>
  <c r="T22" i="10"/>
  <c r="U22" i="10"/>
  <c r="N23" i="10"/>
  <c r="O23" i="10"/>
  <c r="P23" i="10"/>
  <c r="Q23" i="10"/>
  <c r="R23" i="10"/>
  <c r="S23" i="10"/>
  <c r="T23" i="10"/>
  <c r="U23" i="10"/>
  <c r="N24" i="10"/>
  <c r="O24" i="10"/>
  <c r="P24" i="10"/>
  <c r="Q24" i="10"/>
  <c r="R24" i="10"/>
  <c r="S24" i="10"/>
  <c r="T24" i="10"/>
  <c r="U24" i="10"/>
  <c r="N25" i="10"/>
  <c r="O25" i="10"/>
  <c r="P25" i="10"/>
  <c r="Q25" i="10"/>
  <c r="R25" i="10"/>
  <c r="S25" i="10"/>
  <c r="T25" i="10"/>
  <c r="U25" i="10"/>
  <c r="N26" i="10"/>
  <c r="O26" i="10"/>
  <c r="P26" i="10"/>
  <c r="Q26" i="10"/>
  <c r="R26" i="10"/>
  <c r="S26" i="10"/>
  <c r="T26" i="10"/>
  <c r="U26" i="10"/>
  <c r="N27" i="10"/>
  <c r="O27" i="10"/>
  <c r="P27" i="10"/>
  <c r="Q27" i="10"/>
  <c r="R27" i="10"/>
  <c r="S27" i="10"/>
  <c r="T27" i="10"/>
  <c r="U27" i="10"/>
  <c r="N28" i="10"/>
  <c r="O28" i="10"/>
  <c r="P28" i="10"/>
  <c r="Q28" i="10"/>
  <c r="R28" i="10"/>
  <c r="S28" i="10"/>
  <c r="T28" i="10"/>
  <c r="U28" i="10"/>
  <c r="N29" i="10"/>
  <c r="O29" i="10"/>
  <c r="P29" i="10"/>
  <c r="Q29" i="10"/>
  <c r="R29" i="10"/>
  <c r="S29" i="10"/>
  <c r="T29" i="10"/>
  <c r="U29" i="10"/>
  <c r="N30" i="10"/>
  <c r="O30" i="10"/>
  <c r="P30" i="10"/>
  <c r="Q30" i="10"/>
  <c r="R30" i="10"/>
  <c r="S30" i="10"/>
  <c r="T30" i="10"/>
  <c r="U30" i="10"/>
  <c r="N31" i="10"/>
  <c r="O31" i="10"/>
  <c r="P31" i="10"/>
  <c r="Q31" i="10"/>
  <c r="R31" i="10"/>
  <c r="S31" i="10"/>
  <c r="T31" i="10"/>
  <c r="U31" i="10"/>
  <c r="N32" i="10"/>
  <c r="O32" i="10"/>
  <c r="P32" i="10"/>
  <c r="Q32" i="10"/>
  <c r="R32" i="10"/>
  <c r="S32" i="10"/>
  <c r="T32" i="10"/>
  <c r="U32" i="10"/>
  <c r="N33" i="10"/>
  <c r="O33" i="10"/>
  <c r="P33" i="10"/>
  <c r="Q33" i="10"/>
  <c r="R33" i="10"/>
  <c r="S33" i="10"/>
  <c r="T33" i="10"/>
  <c r="U33" i="10"/>
  <c r="N34" i="10"/>
  <c r="O34" i="10"/>
  <c r="P34" i="10"/>
  <c r="Q34" i="10"/>
  <c r="R34" i="10"/>
  <c r="S34" i="10"/>
  <c r="T34" i="10"/>
  <c r="U34" i="10"/>
  <c r="N35" i="10"/>
  <c r="O35" i="10"/>
  <c r="P35" i="10"/>
  <c r="Q35" i="10"/>
  <c r="R35" i="10"/>
  <c r="S35" i="10"/>
  <c r="T35" i="10"/>
  <c r="U35" i="10"/>
  <c r="N36" i="10"/>
  <c r="O36" i="10"/>
  <c r="P36" i="10"/>
  <c r="Q36" i="10"/>
  <c r="R36" i="10"/>
  <c r="S36" i="10"/>
  <c r="T36" i="10"/>
  <c r="U36" i="10"/>
  <c r="N37" i="10"/>
  <c r="O37" i="10"/>
  <c r="P37" i="10"/>
  <c r="Q37" i="10"/>
  <c r="R37" i="10"/>
  <c r="S37" i="10"/>
  <c r="T37" i="10"/>
  <c r="U37" i="10"/>
  <c r="N38" i="10"/>
  <c r="O38" i="10"/>
  <c r="P38" i="10"/>
  <c r="Q38" i="10"/>
  <c r="R38" i="10"/>
  <c r="S38" i="10"/>
  <c r="T38" i="10"/>
  <c r="U38" i="10"/>
  <c r="N39" i="10"/>
  <c r="O39" i="10"/>
  <c r="P39" i="10"/>
  <c r="Q39" i="10"/>
  <c r="R39" i="10"/>
  <c r="S39" i="10"/>
  <c r="T39" i="10"/>
  <c r="U39" i="10"/>
  <c r="N40" i="10"/>
  <c r="O40" i="10"/>
  <c r="P40" i="10"/>
  <c r="Q40" i="10"/>
  <c r="R40" i="10"/>
  <c r="S40" i="10"/>
  <c r="T40" i="10"/>
  <c r="U40" i="10"/>
  <c r="N41" i="10"/>
  <c r="O41" i="10"/>
  <c r="P41" i="10"/>
  <c r="Q41" i="10"/>
  <c r="R41" i="10"/>
  <c r="S41" i="10"/>
  <c r="T41" i="10"/>
  <c r="U41" i="10"/>
  <c r="N42" i="10"/>
  <c r="O42" i="10"/>
  <c r="P42" i="10"/>
  <c r="Q42" i="10"/>
  <c r="R42" i="10"/>
  <c r="S42" i="10"/>
  <c r="T42" i="10"/>
  <c r="U42" i="10"/>
  <c r="N43" i="10"/>
  <c r="O43" i="10"/>
  <c r="P43" i="10"/>
  <c r="Q43" i="10"/>
  <c r="R43" i="10"/>
  <c r="S43" i="10"/>
  <c r="T43" i="10"/>
  <c r="U43" i="10"/>
  <c r="N44" i="10"/>
  <c r="O44" i="10"/>
  <c r="P44" i="10"/>
  <c r="Q44" i="10"/>
  <c r="R44" i="10"/>
  <c r="S44" i="10"/>
  <c r="T44" i="10"/>
  <c r="U44" i="10"/>
  <c r="N45" i="10"/>
  <c r="O45" i="10"/>
  <c r="P45" i="10"/>
  <c r="Q45" i="10"/>
  <c r="R45" i="10"/>
  <c r="S45" i="10"/>
  <c r="T45" i="10"/>
  <c r="U45" i="10"/>
  <c r="N46" i="10"/>
  <c r="O46" i="10"/>
  <c r="P46" i="10"/>
  <c r="Q46" i="10"/>
  <c r="R46" i="10"/>
  <c r="S46" i="10"/>
  <c r="T46" i="10"/>
  <c r="U46" i="10"/>
  <c r="N47" i="10"/>
  <c r="O47" i="10"/>
  <c r="P47" i="10"/>
  <c r="Q47" i="10"/>
  <c r="R47" i="10"/>
  <c r="S47" i="10"/>
  <c r="T47" i="10"/>
  <c r="U47" i="10"/>
  <c r="N48" i="10"/>
  <c r="O48" i="10"/>
  <c r="P48" i="10"/>
  <c r="Q48" i="10"/>
  <c r="R48" i="10"/>
  <c r="S48" i="10"/>
  <c r="T48" i="10"/>
  <c r="U48" i="10"/>
  <c r="N49" i="10"/>
  <c r="O49" i="10"/>
  <c r="P49" i="10"/>
  <c r="Q49" i="10"/>
  <c r="R49" i="10"/>
  <c r="S49" i="10"/>
  <c r="T49" i="10"/>
  <c r="U49" i="10"/>
  <c r="N50" i="10"/>
  <c r="O50" i="10"/>
  <c r="P50" i="10"/>
  <c r="Q50" i="10"/>
  <c r="R50" i="10"/>
  <c r="S50" i="10"/>
  <c r="T50" i="10"/>
  <c r="U50" i="10"/>
  <c r="N51" i="10"/>
  <c r="O51" i="10"/>
  <c r="P51" i="10"/>
  <c r="Q51" i="10"/>
  <c r="R51" i="10"/>
  <c r="S51" i="10"/>
  <c r="T51" i="10"/>
  <c r="U51" i="10"/>
  <c r="N52" i="10"/>
  <c r="O52" i="10"/>
  <c r="P52" i="10"/>
  <c r="Q52" i="10"/>
  <c r="R52" i="10"/>
  <c r="S52" i="10"/>
  <c r="T52" i="10"/>
  <c r="U52" i="10"/>
  <c r="N53" i="10"/>
  <c r="O53" i="10"/>
  <c r="P53" i="10"/>
  <c r="Q53" i="10"/>
  <c r="R53" i="10"/>
  <c r="S53" i="10"/>
  <c r="T53" i="10"/>
  <c r="U53" i="10"/>
  <c r="N54" i="10"/>
  <c r="O54" i="10"/>
  <c r="P54" i="10"/>
  <c r="Q54" i="10"/>
  <c r="R54" i="10"/>
  <c r="S54" i="10"/>
  <c r="T54" i="10"/>
  <c r="U54" i="10"/>
  <c r="N55" i="10"/>
  <c r="O55" i="10"/>
  <c r="P55" i="10"/>
  <c r="Q55" i="10"/>
  <c r="R55" i="10"/>
  <c r="S55" i="10"/>
  <c r="T55" i="10"/>
  <c r="U55" i="10"/>
  <c r="N56" i="10"/>
  <c r="O56" i="10"/>
  <c r="P56" i="10"/>
  <c r="Q56" i="10"/>
  <c r="R56" i="10"/>
  <c r="S56" i="10"/>
  <c r="T56" i="10"/>
  <c r="U56" i="10"/>
  <c r="N57" i="10"/>
  <c r="O57" i="10"/>
  <c r="P57" i="10"/>
  <c r="Q57" i="10"/>
  <c r="R57" i="10"/>
  <c r="S57" i="10"/>
  <c r="T57" i="10"/>
  <c r="U57" i="10"/>
  <c r="N58" i="10"/>
  <c r="O58" i="10"/>
  <c r="P58" i="10"/>
  <c r="Q58" i="10"/>
  <c r="R58" i="10"/>
  <c r="S58" i="10"/>
  <c r="T58" i="10"/>
  <c r="U58" i="10"/>
  <c r="N59" i="10"/>
  <c r="O59" i="10"/>
  <c r="P59" i="10"/>
  <c r="Q59" i="10"/>
  <c r="R59" i="10"/>
  <c r="S59" i="10"/>
  <c r="T59" i="10"/>
  <c r="U59" i="10"/>
  <c r="N60" i="10"/>
  <c r="O60" i="10"/>
  <c r="P60" i="10"/>
  <c r="Q60" i="10"/>
  <c r="R60" i="10"/>
  <c r="S60" i="10"/>
  <c r="T60" i="10"/>
  <c r="U60" i="10"/>
  <c r="N61" i="10"/>
  <c r="O61" i="10"/>
  <c r="P61" i="10"/>
  <c r="Q61" i="10"/>
  <c r="R61" i="10"/>
  <c r="S61" i="10"/>
  <c r="T61" i="10"/>
  <c r="U61" i="10"/>
  <c r="N62" i="10"/>
  <c r="O62" i="10"/>
  <c r="P62" i="10"/>
  <c r="Q62" i="10"/>
  <c r="R62" i="10"/>
  <c r="S62" i="10"/>
  <c r="T62" i="10"/>
  <c r="U62" i="10"/>
  <c r="N63" i="10"/>
  <c r="O63" i="10"/>
  <c r="P63" i="10"/>
  <c r="Q63" i="10"/>
  <c r="R63" i="10"/>
  <c r="S63" i="10"/>
  <c r="T63" i="10"/>
  <c r="U63" i="10"/>
  <c r="N64" i="10"/>
  <c r="O64" i="10"/>
  <c r="P64" i="10"/>
  <c r="Q64" i="10"/>
  <c r="R64" i="10"/>
  <c r="S64" i="10"/>
  <c r="T64" i="10"/>
  <c r="U64" i="10"/>
  <c r="N65" i="10"/>
  <c r="O65" i="10"/>
  <c r="P65" i="10"/>
  <c r="Q65" i="10"/>
  <c r="R65" i="10"/>
  <c r="S65" i="10"/>
  <c r="T65" i="10"/>
  <c r="U65" i="10"/>
  <c r="N66" i="10"/>
  <c r="O66" i="10"/>
  <c r="P66" i="10"/>
  <c r="Q66" i="10"/>
  <c r="R66" i="10"/>
  <c r="S66" i="10"/>
  <c r="T66" i="10"/>
  <c r="U66" i="10"/>
  <c r="N67" i="10"/>
  <c r="O67" i="10"/>
  <c r="P67" i="10"/>
  <c r="Q67" i="10"/>
  <c r="R67" i="10"/>
  <c r="S67" i="10"/>
  <c r="T67" i="10"/>
  <c r="U67" i="10"/>
  <c r="N68" i="10"/>
  <c r="O68" i="10"/>
  <c r="P68" i="10"/>
  <c r="Q68" i="10"/>
  <c r="R68" i="10"/>
  <c r="S68" i="10"/>
  <c r="T68" i="10"/>
  <c r="U68" i="10"/>
  <c r="N69" i="10"/>
  <c r="O69" i="10"/>
  <c r="P69" i="10"/>
  <c r="Q69" i="10"/>
  <c r="R69" i="10"/>
  <c r="S69" i="10"/>
  <c r="T69" i="10"/>
  <c r="U69" i="10"/>
  <c r="N70" i="10"/>
  <c r="O70" i="10"/>
  <c r="P70" i="10"/>
  <c r="Q70" i="10"/>
  <c r="R70" i="10"/>
  <c r="S70" i="10"/>
  <c r="T70" i="10"/>
  <c r="U70" i="10"/>
  <c r="N71" i="10"/>
  <c r="O71" i="10"/>
  <c r="P71" i="10"/>
  <c r="Q71" i="10"/>
  <c r="R71" i="10"/>
  <c r="S71" i="10"/>
  <c r="T71" i="10"/>
  <c r="U71" i="10"/>
  <c r="N72" i="10"/>
  <c r="O72" i="10"/>
  <c r="P72" i="10"/>
  <c r="Q72" i="10"/>
  <c r="R72" i="10"/>
  <c r="S72" i="10"/>
  <c r="T72" i="10"/>
  <c r="U72" i="10"/>
  <c r="N73" i="10"/>
  <c r="O73" i="10"/>
  <c r="P73" i="10"/>
  <c r="Q73" i="10"/>
  <c r="R73" i="10"/>
  <c r="S73" i="10"/>
  <c r="T73" i="10"/>
  <c r="U73" i="10"/>
  <c r="N74" i="10"/>
  <c r="O74" i="10"/>
  <c r="P74" i="10"/>
  <c r="Q74" i="10"/>
  <c r="R74" i="10"/>
  <c r="S74" i="10"/>
  <c r="T74" i="10"/>
  <c r="U74" i="10"/>
  <c r="N75" i="10"/>
  <c r="O75" i="10"/>
  <c r="P75" i="10"/>
  <c r="Q75" i="10"/>
  <c r="R75" i="10"/>
  <c r="S75" i="10"/>
  <c r="T75" i="10"/>
  <c r="U75" i="10"/>
  <c r="N76" i="10"/>
  <c r="O76" i="10"/>
  <c r="P76" i="10"/>
  <c r="Q76" i="10"/>
  <c r="R76" i="10"/>
  <c r="S76" i="10"/>
  <c r="T76" i="10"/>
  <c r="U76" i="10"/>
  <c r="N77" i="10"/>
  <c r="O77" i="10"/>
  <c r="P77" i="10"/>
  <c r="Q77" i="10"/>
  <c r="R77" i="10"/>
  <c r="S77" i="10"/>
  <c r="T77" i="10"/>
  <c r="U77" i="10"/>
  <c r="N78" i="10"/>
  <c r="O78" i="10"/>
  <c r="P78" i="10"/>
  <c r="Q78" i="10"/>
  <c r="R78" i="10"/>
  <c r="S78" i="10"/>
  <c r="T78" i="10"/>
  <c r="U78" i="10"/>
  <c r="N79" i="10"/>
  <c r="O79" i="10"/>
  <c r="P79" i="10"/>
  <c r="Q79" i="10"/>
  <c r="R79" i="10"/>
  <c r="S79" i="10"/>
  <c r="T79" i="10"/>
  <c r="U79" i="10"/>
  <c r="N80" i="10"/>
  <c r="O80" i="10"/>
  <c r="P80" i="10"/>
  <c r="Q80" i="10"/>
  <c r="R80" i="10"/>
  <c r="S80" i="10"/>
  <c r="T80" i="10"/>
  <c r="U80" i="10"/>
  <c r="N81" i="10"/>
  <c r="O81" i="10"/>
  <c r="P81" i="10"/>
  <c r="Q81" i="10"/>
  <c r="R81" i="10"/>
  <c r="S81" i="10"/>
  <c r="T81" i="10"/>
  <c r="U81" i="10"/>
  <c r="N82" i="10"/>
  <c r="O82" i="10"/>
  <c r="P82" i="10"/>
  <c r="Q82" i="10"/>
  <c r="R82" i="10"/>
  <c r="S82" i="10"/>
  <c r="T82" i="10"/>
  <c r="U82" i="10"/>
  <c r="N83" i="10"/>
  <c r="O83" i="10"/>
  <c r="P83" i="10"/>
  <c r="Q83" i="10"/>
  <c r="R83" i="10"/>
  <c r="S83" i="10"/>
  <c r="T83" i="10"/>
  <c r="U83" i="10"/>
  <c r="N84" i="10"/>
  <c r="O84" i="10"/>
  <c r="P84" i="10"/>
  <c r="Q84" i="10"/>
  <c r="R84" i="10"/>
  <c r="S84" i="10"/>
  <c r="T84" i="10"/>
  <c r="U84" i="10"/>
  <c r="N85" i="10"/>
  <c r="O85" i="10"/>
  <c r="P85" i="10"/>
  <c r="Q85" i="10"/>
  <c r="R85" i="10"/>
  <c r="S85" i="10"/>
  <c r="T85" i="10"/>
  <c r="U85" i="10"/>
  <c r="N86" i="10"/>
  <c r="O86" i="10"/>
  <c r="P86" i="10"/>
  <c r="Q86" i="10"/>
  <c r="R86" i="10"/>
  <c r="S86" i="10"/>
  <c r="T86" i="10"/>
  <c r="U86" i="10"/>
  <c r="N87" i="10"/>
  <c r="O87" i="10"/>
  <c r="P87" i="10"/>
  <c r="Q87" i="10"/>
  <c r="R87" i="10"/>
  <c r="S87" i="10"/>
  <c r="T87" i="10"/>
  <c r="U87" i="10"/>
  <c r="N88" i="10"/>
  <c r="O88" i="10"/>
  <c r="P88" i="10"/>
  <c r="Q88" i="10"/>
  <c r="R88" i="10"/>
  <c r="S88" i="10"/>
  <c r="T88" i="10"/>
  <c r="U88" i="10"/>
  <c r="N89" i="10"/>
  <c r="O89" i="10"/>
  <c r="P89" i="10"/>
  <c r="Q89" i="10"/>
  <c r="R89" i="10"/>
  <c r="S89" i="10"/>
  <c r="T89" i="10"/>
  <c r="U89" i="10"/>
  <c r="N90" i="10"/>
  <c r="O90" i="10"/>
  <c r="P90" i="10"/>
  <c r="Q90" i="10"/>
  <c r="R90" i="10"/>
  <c r="S90" i="10"/>
  <c r="T90" i="10"/>
  <c r="U90" i="10"/>
  <c r="N91" i="10"/>
  <c r="O91" i="10"/>
  <c r="P91" i="10"/>
  <c r="Q91" i="10"/>
  <c r="R91" i="10"/>
  <c r="S91" i="10"/>
  <c r="T91" i="10"/>
  <c r="U91" i="10"/>
  <c r="N92" i="10"/>
  <c r="O92" i="10"/>
  <c r="P92" i="10"/>
  <c r="Q92" i="10"/>
  <c r="R92" i="10"/>
  <c r="S92" i="10"/>
  <c r="T92" i="10"/>
  <c r="U92" i="10"/>
  <c r="N93" i="10"/>
  <c r="O93" i="10"/>
  <c r="P93" i="10"/>
  <c r="Q93" i="10"/>
  <c r="R93" i="10"/>
  <c r="S93" i="10"/>
  <c r="T93" i="10"/>
  <c r="U93" i="10"/>
  <c r="N94" i="10"/>
  <c r="O94" i="10"/>
  <c r="P94" i="10"/>
  <c r="Q94" i="10"/>
  <c r="R94" i="10"/>
  <c r="S94" i="10"/>
  <c r="T94" i="10"/>
  <c r="U94" i="10"/>
  <c r="N95" i="10"/>
  <c r="O95" i="10"/>
  <c r="P95" i="10"/>
  <c r="Q95" i="10"/>
  <c r="R95" i="10"/>
  <c r="S95" i="10"/>
  <c r="T95" i="10"/>
  <c r="U95" i="10"/>
  <c r="N96" i="10"/>
  <c r="O96" i="10"/>
  <c r="P96" i="10"/>
  <c r="Q96" i="10"/>
  <c r="R96" i="10"/>
  <c r="S96" i="10"/>
  <c r="T96" i="10"/>
  <c r="U96" i="10"/>
  <c r="N97" i="10"/>
  <c r="O97" i="10"/>
  <c r="P97" i="10"/>
  <c r="Q97" i="10"/>
  <c r="R97" i="10"/>
  <c r="S97" i="10"/>
  <c r="T97" i="10"/>
  <c r="U97" i="10"/>
  <c r="N98" i="10"/>
  <c r="O98" i="10"/>
  <c r="P98" i="10"/>
  <c r="Q98" i="10"/>
  <c r="R98" i="10"/>
  <c r="S98" i="10"/>
  <c r="T98" i="10"/>
  <c r="U98" i="10"/>
  <c r="N99" i="10"/>
  <c r="O99" i="10"/>
  <c r="P99" i="10"/>
  <c r="Q99" i="10"/>
  <c r="R99" i="10"/>
  <c r="S99" i="10"/>
  <c r="T99" i="10"/>
  <c r="U99" i="10"/>
  <c r="N100" i="10"/>
  <c r="O100" i="10"/>
  <c r="P100" i="10"/>
  <c r="Q100" i="10"/>
  <c r="R100" i="10"/>
  <c r="S100" i="10"/>
  <c r="T100" i="10"/>
  <c r="U100" i="10"/>
  <c r="N101" i="10"/>
  <c r="O101" i="10"/>
  <c r="P101" i="10"/>
  <c r="Q101" i="10"/>
  <c r="R101" i="10"/>
  <c r="S101" i="10"/>
  <c r="T101" i="10"/>
  <c r="U101" i="10"/>
  <c r="N102" i="10"/>
  <c r="O102" i="10"/>
  <c r="P102" i="10"/>
  <c r="Q102" i="10"/>
  <c r="R102" i="10"/>
  <c r="S102" i="10"/>
  <c r="T102" i="10"/>
  <c r="U102" i="10"/>
  <c r="N103" i="10"/>
  <c r="O103" i="10"/>
  <c r="P103" i="10"/>
  <c r="Q103" i="10"/>
  <c r="R103" i="10"/>
  <c r="S103" i="10"/>
  <c r="T103" i="10"/>
  <c r="U103" i="10"/>
  <c r="N104" i="10"/>
  <c r="O104" i="10"/>
  <c r="P104" i="10"/>
  <c r="Q104" i="10"/>
  <c r="R104" i="10"/>
  <c r="S104" i="10"/>
  <c r="T104" i="10"/>
  <c r="U104" i="10"/>
  <c r="N105" i="10"/>
  <c r="O105" i="10"/>
  <c r="P105" i="10"/>
  <c r="Q105" i="10"/>
  <c r="R105" i="10"/>
  <c r="S105" i="10"/>
  <c r="T105" i="10"/>
  <c r="U105" i="10"/>
  <c r="N106" i="10"/>
  <c r="O106" i="10"/>
  <c r="P106" i="10"/>
  <c r="Q106" i="10"/>
  <c r="R106" i="10"/>
  <c r="S106" i="10"/>
  <c r="T106" i="10"/>
  <c r="U106" i="10"/>
  <c r="N107" i="10"/>
  <c r="O107" i="10"/>
  <c r="P107" i="10"/>
  <c r="Q107" i="10"/>
  <c r="R107" i="10"/>
  <c r="S107" i="10"/>
  <c r="T107" i="10"/>
  <c r="U107" i="10"/>
  <c r="N108" i="10"/>
  <c r="O108" i="10"/>
  <c r="P108" i="10"/>
  <c r="Q108" i="10"/>
  <c r="R108" i="10"/>
  <c r="S108" i="10"/>
  <c r="T108" i="10"/>
  <c r="U108" i="10"/>
  <c r="N109" i="10"/>
  <c r="O109" i="10"/>
  <c r="P109" i="10"/>
  <c r="Q109" i="10"/>
  <c r="R109" i="10"/>
  <c r="S109" i="10"/>
  <c r="T109" i="10"/>
  <c r="U109" i="10"/>
  <c r="N110" i="10"/>
  <c r="O110" i="10"/>
  <c r="P110" i="10"/>
  <c r="Q110" i="10"/>
  <c r="R110" i="10"/>
  <c r="S110" i="10"/>
  <c r="T110" i="10"/>
  <c r="U110" i="10"/>
  <c r="N111" i="10"/>
  <c r="O111" i="10"/>
  <c r="P111" i="10"/>
  <c r="Q111" i="10"/>
  <c r="R111" i="10"/>
  <c r="S111" i="10"/>
  <c r="T111" i="10"/>
  <c r="U111" i="10"/>
  <c r="N112" i="10"/>
  <c r="O112" i="10"/>
  <c r="P112" i="10"/>
  <c r="Q112" i="10"/>
  <c r="R112" i="10"/>
  <c r="S112" i="10"/>
  <c r="T112" i="10"/>
  <c r="U112" i="10"/>
  <c r="N113" i="10"/>
  <c r="O113" i="10"/>
  <c r="P113" i="10"/>
  <c r="Q113" i="10"/>
  <c r="R113" i="10"/>
  <c r="S113" i="10"/>
  <c r="T113" i="10"/>
  <c r="U113" i="10"/>
  <c r="N114" i="10"/>
  <c r="O114" i="10"/>
  <c r="P114" i="10"/>
  <c r="Q114" i="10"/>
  <c r="R114" i="10"/>
  <c r="S114" i="10"/>
  <c r="T114" i="10"/>
  <c r="U114" i="10"/>
  <c r="N115" i="10"/>
  <c r="O115" i="10"/>
  <c r="P115" i="10"/>
  <c r="Q115" i="10"/>
  <c r="R115" i="10"/>
  <c r="S115" i="10"/>
  <c r="T115" i="10"/>
  <c r="U115" i="10"/>
  <c r="N116" i="10"/>
  <c r="O116" i="10"/>
  <c r="P116" i="10"/>
  <c r="Q116" i="10"/>
  <c r="R116" i="10"/>
  <c r="S116" i="10"/>
  <c r="T116" i="10"/>
  <c r="U116" i="10"/>
  <c r="N117" i="10"/>
  <c r="O117" i="10"/>
  <c r="P117" i="10"/>
  <c r="Q117" i="10"/>
  <c r="R117" i="10"/>
  <c r="S117" i="10"/>
  <c r="T117" i="10"/>
  <c r="U117" i="10"/>
  <c r="N118" i="10"/>
  <c r="O118" i="10"/>
  <c r="P118" i="10"/>
  <c r="Q118" i="10"/>
  <c r="R118" i="10"/>
  <c r="S118" i="10"/>
  <c r="T118" i="10"/>
  <c r="U118" i="10"/>
  <c r="N119" i="10"/>
  <c r="O119" i="10"/>
  <c r="P119" i="10"/>
  <c r="Q119" i="10"/>
  <c r="R119" i="10"/>
  <c r="S119" i="10"/>
  <c r="T119" i="10"/>
  <c r="U119" i="10"/>
  <c r="N120" i="10"/>
  <c r="O120" i="10"/>
  <c r="P120" i="10"/>
  <c r="Q120" i="10"/>
  <c r="R120" i="10"/>
  <c r="S120" i="10"/>
  <c r="T120" i="10"/>
  <c r="U120" i="10"/>
  <c r="N121" i="10"/>
  <c r="O121" i="10"/>
  <c r="P121" i="10"/>
  <c r="Q121" i="10"/>
  <c r="R121" i="10"/>
  <c r="S121" i="10"/>
  <c r="T121" i="10"/>
  <c r="U121" i="10"/>
  <c r="N122" i="10"/>
  <c r="O122" i="10"/>
  <c r="P122" i="10"/>
  <c r="Q122" i="10"/>
  <c r="R122" i="10"/>
  <c r="S122" i="10"/>
  <c r="T122" i="10"/>
  <c r="U122" i="10"/>
  <c r="N123" i="10"/>
  <c r="O123" i="10"/>
  <c r="P123" i="10"/>
  <c r="Q123" i="10"/>
  <c r="R123" i="10"/>
  <c r="S123" i="10"/>
  <c r="T123" i="10"/>
  <c r="U123" i="10"/>
  <c r="N124" i="10"/>
  <c r="O124" i="10"/>
  <c r="P124" i="10"/>
  <c r="Q124" i="10"/>
  <c r="R124" i="10"/>
  <c r="S124" i="10"/>
  <c r="T124" i="10"/>
  <c r="U124" i="10"/>
  <c r="N125" i="10"/>
  <c r="O125" i="10"/>
  <c r="P125" i="10"/>
  <c r="Q125" i="10"/>
  <c r="R125" i="10"/>
  <c r="S125" i="10"/>
  <c r="T125" i="10"/>
  <c r="U125" i="10"/>
  <c r="N126" i="10"/>
  <c r="O126" i="10"/>
  <c r="P126" i="10"/>
  <c r="Q126" i="10"/>
  <c r="R126" i="10"/>
  <c r="S126" i="10"/>
  <c r="T126" i="10"/>
  <c r="U126" i="10"/>
  <c r="N127" i="10"/>
  <c r="O127" i="10"/>
  <c r="P127" i="10"/>
  <c r="Q127" i="10"/>
  <c r="R127" i="10"/>
  <c r="S127" i="10"/>
  <c r="T127" i="10"/>
  <c r="U127" i="10"/>
  <c r="N128" i="10"/>
  <c r="O128" i="10"/>
  <c r="P128" i="10"/>
  <c r="Q128" i="10"/>
  <c r="R128" i="10"/>
  <c r="S128" i="10"/>
  <c r="T128" i="10"/>
  <c r="U128" i="10"/>
  <c r="N129" i="10"/>
  <c r="O129" i="10"/>
  <c r="P129" i="10"/>
  <c r="Q129" i="10"/>
  <c r="R129" i="10"/>
  <c r="S129" i="10"/>
  <c r="T129" i="10"/>
  <c r="U129" i="10"/>
  <c r="N130" i="10"/>
  <c r="O130" i="10"/>
  <c r="P130" i="10"/>
  <c r="Q130" i="10"/>
  <c r="R130" i="10"/>
  <c r="S130" i="10"/>
  <c r="T130" i="10"/>
  <c r="U130" i="10"/>
  <c r="N131" i="10"/>
  <c r="O131" i="10"/>
  <c r="P131" i="10"/>
  <c r="Q131" i="10"/>
  <c r="R131" i="10"/>
  <c r="S131" i="10"/>
  <c r="T131" i="10"/>
  <c r="U131" i="10"/>
  <c r="N132" i="10"/>
  <c r="O132" i="10"/>
  <c r="P132" i="10"/>
  <c r="Q132" i="10"/>
  <c r="R132" i="10"/>
  <c r="S132" i="10"/>
  <c r="T132" i="10"/>
  <c r="U132" i="10"/>
  <c r="N133" i="10"/>
  <c r="O133" i="10"/>
  <c r="P133" i="10"/>
  <c r="Q133" i="10"/>
  <c r="R133" i="10"/>
  <c r="S133" i="10"/>
  <c r="T133" i="10"/>
  <c r="U133" i="10"/>
  <c r="N134" i="10"/>
  <c r="O134" i="10"/>
  <c r="P134" i="10"/>
  <c r="Q134" i="10"/>
  <c r="R134" i="10"/>
  <c r="S134" i="10"/>
  <c r="T134" i="10"/>
  <c r="U134" i="10"/>
  <c r="N135" i="10"/>
  <c r="O135" i="10"/>
  <c r="P135" i="10"/>
  <c r="Q135" i="10"/>
  <c r="R135" i="10"/>
  <c r="S135" i="10"/>
  <c r="T135" i="10"/>
  <c r="U135" i="10"/>
  <c r="N136" i="10"/>
  <c r="O136" i="10"/>
  <c r="P136" i="10"/>
  <c r="Q136" i="10"/>
  <c r="R136" i="10"/>
  <c r="S136" i="10"/>
  <c r="T136" i="10"/>
  <c r="U136" i="10"/>
  <c r="N137" i="10"/>
  <c r="O137" i="10"/>
  <c r="P137" i="10"/>
  <c r="Q137" i="10"/>
  <c r="R137" i="10"/>
  <c r="S137" i="10"/>
  <c r="T137" i="10"/>
  <c r="U137" i="10"/>
  <c r="N138" i="10"/>
  <c r="O138" i="10"/>
  <c r="P138" i="10"/>
  <c r="Q138" i="10"/>
  <c r="R138" i="10"/>
  <c r="S138" i="10"/>
  <c r="T138" i="10"/>
  <c r="U138" i="10"/>
  <c r="N139" i="10"/>
  <c r="O139" i="10"/>
  <c r="P139" i="10"/>
  <c r="Q139" i="10"/>
  <c r="R139" i="10"/>
  <c r="S139" i="10"/>
  <c r="T139" i="10"/>
  <c r="U139" i="10"/>
  <c r="N140" i="10"/>
  <c r="O140" i="10"/>
  <c r="P140" i="10"/>
  <c r="Q140" i="10"/>
  <c r="R140" i="10"/>
  <c r="S140" i="10"/>
  <c r="T140" i="10"/>
  <c r="U140" i="10"/>
  <c r="N141" i="10"/>
  <c r="O141" i="10"/>
  <c r="P141" i="10"/>
  <c r="Q141" i="10"/>
  <c r="R141" i="10"/>
  <c r="S141" i="10"/>
  <c r="T141" i="10"/>
  <c r="U141" i="10"/>
  <c r="N142" i="10"/>
  <c r="O142" i="10"/>
  <c r="P142" i="10"/>
  <c r="Q142" i="10"/>
  <c r="R142" i="10"/>
  <c r="S142" i="10"/>
  <c r="T142" i="10"/>
  <c r="U142" i="10"/>
  <c r="N143" i="10"/>
  <c r="O143" i="10"/>
  <c r="P143" i="10"/>
  <c r="Q143" i="10"/>
  <c r="R143" i="10"/>
  <c r="S143" i="10"/>
  <c r="T143" i="10"/>
  <c r="U143" i="10"/>
  <c r="N144" i="10"/>
  <c r="O144" i="10"/>
  <c r="P144" i="10"/>
  <c r="Q144" i="10"/>
  <c r="R144" i="10"/>
  <c r="S144" i="10"/>
  <c r="T144" i="10"/>
  <c r="U144" i="10"/>
  <c r="N145" i="10"/>
  <c r="O145" i="10"/>
  <c r="P145" i="10"/>
  <c r="Q145" i="10"/>
  <c r="R145" i="10"/>
  <c r="S145" i="10"/>
  <c r="T145" i="10"/>
  <c r="U145" i="10"/>
  <c r="N146" i="10"/>
  <c r="O146" i="10"/>
  <c r="P146" i="10"/>
  <c r="Q146" i="10"/>
  <c r="R146" i="10"/>
  <c r="S146" i="10"/>
  <c r="T146" i="10"/>
  <c r="U146" i="10"/>
  <c r="N147" i="10"/>
  <c r="O147" i="10"/>
  <c r="P147" i="10"/>
  <c r="Q147" i="10"/>
  <c r="R147" i="10"/>
  <c r="S147" i="10"/>
  <c r="T147" i="10"/>
  <c r="U147" i="10"/>
  <c r="N148" i="10"/>
  <c r="O148" i="10"/>
  <c r="P148" i="10"/>
  <c r="Q148" i="10"/>
  <c r="R148" i="10"/>
  <c r="S148" i="10"/>
  <c r="T148" i="10"/>
  <c r="U148" i="10"/>
  <c r="N149" i="10"/>
  <c r="O149" i="10"/>
  <c r="P149" i="10"/>
  <c r="Q149" i="10"/>
  <c r="R149" i="10"/>
  <c r="S149" i="10"/>
  <c r="T149" i="10"/>
  <c r="U149" i="10"/>
  <c r="N150" i="10"/>
  <c r="O150" i="10"/>
  <c r="P150" i="10"/>
  <c r="Q150" i="10"/>
  <c r="R150" i="10"/>
  <c r="S150" i="10"/>
  <c r="T150" i="10"/>
  <c r="U150" i="10"/>
  <c r="N151" i="10"/>
  <c r="O151" i="10"/>
  <c r="P151" i="10"/>
  <c r="Q151" i="10"/>
  <c r="R151" i="10"/>
  <c r="S151" i="10"/>
  <c r="T151" i="10"/>
  <c r="U151" i="10"/>
  <c r="N152" i="10"/>
  <c r="O152" i="10"/>
  <c r="P152" i="10"/>
  <c r="Q152" i="10"/>
  <c r="R152" i="10"/>
  <c r="S152" i="10"/>
  <c r="T152" i="10"/>
  <c r="U152" i="10"/>
  <c r="N153" i="10"/>
  <c r="O153" i="10"/>
  <c r="P153" i="10"/>
  <c r="Q153" i="10"/>
  <c r="R153" i="10"/>
  <c r="S153" i="10"/>
  <c r="T153" i="10"/>
  <c r="U153" i="10"/>
  <c r="N154" i="10"/>
  <c r="O154" i="10"/>
  <c r="P154" i="10"/>
  <c r="Q154" i="10"/>
  <c r="R154" i="10"/>
  <c r="S154" i="10"/>
  <c r="T154" i="10"/>
  <c r="U154" i="10"/>
  <c r="N155" i="10"/>
  <c r="O155" i="10"/>
  <c r="P155" i="10"/>
  <c r="Q155" i="10"/>
  <c r="R155" i="10"/>
  <c r="S155" i="10"/>
  <c r="T155" i="10"/>
  <c r="U155" i="10"/>
  <c r="N156" i="10"/>
  <c r="O156" i="10"/>
  <c r="P156" i="10"/>
  <c r="Q156" i="10"/>
  <c r="R156" i="10"/>
  <c r="S156" i="10"/>
  <c r="T156" i="10"/>
  <c r="U156" i="10"/>
  <c r="N157" i="10"/>
  <c r="O157" i="10"/>
  <c r="P157" i="10"/>
  <c r="Q157" i="10"/>
  <c r="R157" i="10"/>
  <c r="S157" i="10"/>
  <c r="T157" i="10"/>
  <c r="U157" i="10"/>
  <c r="N158" i="10"/>
  <c r="O158" i="10"/>
  <c r="P158" i="10"/>
  <c r="Q158" i="10"/>
  <c r="R158" i="10"/>
  <c r="S158" i="10"/>
  <c r="T158" i="10"/>
  <c r="U158" i="10"/>
  <c r="N159" i="10"/>
  <c r="O159" i="10"/>
  <c r="P159" i="10"/>
  <c r="Q159" i="10"/>
  <c r="R159" i="10"/>
  <c r="S159" i="10"/>
  <c r="T159" i="10"/>
  <c r="U159" i="10"/>
  <c r="N160" i="10"/>
  <c r="O160" i="10"/>
  <c r="P160" i="10"/>
  <c r="Q160" i="10"/>
  <c r="R160" i="10"/>
  <c r="S160" i="10"/>
  <c r="T160" i="10"/>
  <c r="U160" i="10"/>
  <c r="N161" i="10"/>
  <c r="O161" i="10"/>
  <c r="P161" i="10"/>
  <c r="Q161" i="10"/>
  <c r="R161" i="10"/>
  <c r="S161" i="10"/>
  <c r="T161" i="10"/>
  <c r="U161" i="10"/>
  <c r="N162" i="10"/>
  <c r="O162" i="10"/>
  <c r="P162" i="10"/>
  <c r="Q162" i="10"/>
  <c r="R162" i="10"/>
  <c r="S162" i="10"/>
  <c r="T162" i="10"/>
  <c r="U162" i="10"/>
  <c r="N163" i="10"/>
  <c r="O163" i="10"/>
  <c r="P163" i="10"/>
  <c r="Q163" i="10"/>
  <c r="R163" i="10"/>
  <c r="S163" i="10"/>
  <c r="T163" i="10"/>
  <c r="U163" i="10"/>
  <c r="N164" i="10"/>
  <c r="O164" i="10"/>
  <c r="P164" i="10"/>
  <c r="Q164" i="10"/>
  <c r="R164" i="10"/>
  <c r="S164" i="10"/>
  <c r="T164" i="10"/>
  <c r="U164" i="10"/>
  <c r="N165" i="10"/>
  <c r="O165" i="10"/>
  <c r="P165" i="10"/>
  <c r="Q165" i="10"/>
  <c r="R165" i="10"/>
  <c r="S165" i="10"/>
  <c r="T165" i="10"/>
  <c r="U165" i="10"/>
  <c r="N166" i="10"/>
  <c r="O166" i="10"/>
  <c r="P166" i="10"/>
  <c r="Q166" i="10"/>
  <c r="R166" i="10"/>
  <c r="S166" i="10"/>
  <c r="T166" i="10"/>
  <c r="U166" i="10"/>
  <c r="N167" i="10"/>
  <c r="O167" i="10"/>
  <c r="P167" i="10"/>
  <c r="Q167" i="10"/>
  <c r="R167" i="10"/>
  <c r="S167" i="10"/>
  <c r="T167" i="10"/>
  <c r="U167" i="10"/>
  <c r="N168" i="10"/>
  <c r="O168" i="10"/>
  <c r="P168" i="10"/>
  <c r="Q168" i="10"/>
  <c r="R168" i="10"/>
  <c r="S168" i="10"/>
  <c r="T168" i="10"/>
  <c r="U168" i="10"/>
  <c r="N169" i="10"/>
  <c r="O169" i="10"/>
  <c r="P169" i="10"/>
  <c r="Q169" i="10"/>
  <c r="R169" i="10"/>
  <c r="S169" i="10"/>
  <c r="T169" i="10"/>
  <c r="U169" i="10"/>
  <c r="N170" i="10"/>
  <c r="O170" i="10"/>
  <c r="P170" i="10"/>
  <c r="Q170" i="10"/>
  <c r="R170" i="10"/>
  <c r="S170" i="10"/>
  <c r="T170" i="10"/>
  <c r="U170" i="10"/>
  <c r="N171" i="10"/>
  <c r="O171" i="10"/>
  <c r="P171" i="10"/>
  <c r="Q171" i="10"/>
  <c r="R171" i="10"/>
  <c r="S171" i="10"/>
  <c r="T171" i="10"/>
  <c r="U171" i="10"/>
  <c r="N172" i="10"/>
  <c r="O172" i="10"/>
  <c r="P172" i="10"/>
  <c r="Q172" i="10"/>
  <c r="R172" i="10"/>
  <c r="S172" i="10"/>
  <c r="T172" i="10"/>
  <c r="U172" i="10"/>
  <c r="N173" i="10"/>
  <c r="O173" i="10"/>
  <c r="P173" i="10"/>
  <c r="Q173" i="10"/>
  <c r="R173" i="10"/>
  <c r="S173" i="10"/>
  <c r="T173" i="10"/>
  <c r="U173" i="10"/>
  <c r="N174" i="10"/>
  <c r="O174" i="10"/>
  <c r="P174" i="10"/>
  <c r="Q174" i="10"/>
  <c r="R174" i="10"/>
  <c r="S174" i="10"/>
  <c r="T174" i="10"/>
  <c r="U174" i="10"/>
  <c r="N175" i="10"/>
  <c r="O175" i="10"/>
  <c r="P175" i="10"/>
  <c r="Q175" i="10"/>
  <c r="R175" i="10"/>
  <c r="S175" i="10"/>
  <c r="T175" i="10"/>
  <c r="U175" i="10"/>
  <c r="N176" i="10"/>
  <c r="O176" i="10"/>
  <c r="P176" i="10"/>
  <c r="Q176" i="10"/>
  <c r="R176" i="10"/>
  <c r="S176" i="10"/>
  <c r="T176" i="10"/>
  <c r="U176" i="10"/>
  <c r="N177" i="10"/>
  <c r="O177" i="10"/>
  <c r="P177" i="10"/>
  <c r="Q177" i="10"/>
  <c r="R177" i="10"/>
  <c r="S177" i="10"/>
  <c r="T177" i="10"/>
  <c r="U177" i="10"/>
  <c r="N178" i="10"/>
  <c r="O178" i="10"/>
  <c r="P178" i="10"/>
  <c r="Q178" i="10"/>
  <c r="R178" i="10"/>
  <c r="S178" i="10"/>
  <c r="T178" i="10"/>
  <c r="U178" i="10"/>
  <c r="N179" i="10"/>
  <c r="O179" i="10"/>
  <c r="P179" i="10"/>
  <c r="Q179" i="10"/>
  <c r="R179" i="10"/>
  <c r="S179" i="10"/>
  <c r="T179" i="10"/>
  <c r="U179" i="10"/>
  <c r="N180" i="10"/>
  <c r="O180" i="10"/>
  <c r="P180" i="10"/>
  <c r="Q180" i="10"/>
  <c r="R180" i="10"/>
  <c r="S180" i="10"/>
  <c r="T180" i="10"/>
  <c r="U180" i="10"/>
  <c r="N181" i="10"/>
  <c r="O181" i="10"/>
  <c r="P181" i="10"/>
  <c r="Q181" i="10"/>
  <c r="R181" i="10"/>
  <c r="S181" i="10"/>
  <c r="T181" i="10"/>
  <c r="U181" i="10"/>
  <c r="N182" i="10"/>
  <c r="O182" i="10"/>
  <c r="P182" i="10"/>
  <c r="Q182" i="10"/>
  <c r="R182" i="10"/>
  <c r="S182" i="10"/>
  <c r="T182" i="10"/>
  <c r="U182" i="10"/>
  <c r="N183" i="10"/>
  <c r="O183" i="10"/>
  <c r="P183" i="10"/>
  <c r="Q183" i="10"/>
  <c r="R183" i="10"/>
  <c r="S183" i="10"/>
  <c r="T183" i="10"/>
  <c r="U183" i="10"/>
  <c r="N184" i="10"/>
  <c r="O184" i="10"/>
  <c r="P184" i="10"/>
  <c r="Q184" i="10"/>
  <c r="R184" i="10"/>
  <c r="S184" i="10"/>
  <c r="T184" i="10"/>
  <c r="U184" i="10"/>
  <c r="N185" i="10"/>
  <c r="O185" i="10"/>
  <c r="P185" i="10"/>
  <c r="Q185" i="10"/>
  <c r="R185" i="10"/>
  <c r="S185" i="10"/>
  <c r="T185" i="10"/>
  <c r="U185" i="10"/>
  <c r="N186" i="10"/>
  <c r="O186" i="10"/>
  <c r="P186" i="10"/>
  <c r="Q186" i="10"/>
  <c r="R186" i="10"/>
  <c r="S186" i="10"/>
  <c r="T186" i="10"/>
  <c r="U186" i="10"/>
  <c r="N187" i="10"/>
  <c r="O187" i="10"/>
  <c r="P187" i="10"/>
  <c r="Q187" i="10"/>
  <c r="R187" i="10"/>
  <c r="S187" i="10"/>
  <c r="T187" i="10"/>
  <c r="U187" i="10"/>
  <c r="N188" i="10"/>
  <c r="O188" i="10"/>
  <c r="P188" i="10"/>
  <c r="Q188" i="10"/>
  <c r="R188" i="10"/>
  <c r="S188" i="10"/>
  <c r="T188" i="10"/>
  <c r="U188" i="10"/>
  <c r="N189" i="10"/>
  <c r="O189" i="10"/>
  <c r="P189" i="10"/>
  <c r="Q189" i="10"/>
  <c r="R189" i="10"/>
  <c r="S189" i="10"/>
  <c r="T189" i="10"/>
  <c r="U189" i="10"/>
  <c r="N190" i="10"/>
  <c r="O190" i="10"/>
  <c r="P190" i="10"/>
  <c r="Q190" i="10"/>
  <c r="R190" i="10"/>
  <c r="S190" i="10"/>
  <c r="T190" i="10"/>
  <c r="U190" i="10"/>
  <c r="N191" i="10"/>
  <c r="O191" i="10"/>
  <c r="P191" i="10"/>
  <c r="Q191" i="10"/>
  <c r="R191" i="10"/>
  <c r="S191" i="10"/>
  <c r="T191" i="10"/>
  <c r="U191" i="10"/>
  <c r="N192" i="10"/>
  <c r="O192" i="10"/>
  <c r="P192" i="10"/>
  <c r="Q192" i="10"/>
  <c r="R192" i="10"/>
  <c r="S192" i="10"/>
  <c r="T192" i="10"/>
  <c r="U192" i="10"/>
  <c r="N193" i="10"/>
  <c r="O193" i="10"/>
  <c r="P193" i="10"/>
  <c r="Q193" i="10"/>
  <c r="R193" i="10"/>
  <c r="S193" i="10"/>
  <c r="T193" i="10"/>
  <c r="U193" i="10"/>
  <c r="N194" i="10"/>
  <c r="O194" i="10"/>
  <c r="P194" i="10"/>
  <c r="Q194" i="10"/>
  <c r="R194" i="10"/>
  <c r="S194" i="10"/>
  <c r="T194" i="10"/>
  <c r="U194" i="10"/>
  <c r="N195" i="10"/>
  <c r="O195" i="10"/>
  <c r="P195" i="10"/>
  <c r="Q195" i="10"/>
  <c r="R195" i="10"/>
  <c r="S195" i="10"/>
  <c r="T195" i="10"/>
  <c r="U195" i="10"/>
  <c r="N196" i="10"/>
  <c r="O196" i="10"/>
  <c r="P196" i="10"/>
  <c r="Q196" i="10"/>
  <c r="R196" i="10"/>
  <c r="S196" i="10"/>
  <c r="T196" i="10"/>
  <c r="U196" i="10"/>
  <c r="N197" i="10"/>
  <c r="O197" i="10"/>
  <c r="P197" i="10"/>
  <c r="Q197" i="10"/>
  <c r="R197" i="10"/>
  <c r="S197" i="10"/>
  <c r="T197" i="10"/>
  <c r="U197" i="10"/>
  <c r="N198" i="10"/>
  <c r="O198" i="10"/>
  <c r="P198" i="10"/>
  <c r="Q198" i="10"/>
  <c r="R198" i="10"/>
  <c r="S198" i="10"/>
  <c r="T198" i="10"/>
  <c r="U198" i="10"/>
  <c r="N199" i="10"/>
  <c r="O199" i="10"/>
  <c r="P199" i="10"/>
  <c r="Q199" i="10"/>
  <c r="R199" i="10"/>
  <c r="S199" i="10"/>
  <c r="T199" i="10"/>
  <c r="U199" i="10"/>
  <c r="N200" i="10"/>
  <c r="O200" i="10"/>
  <c r="P200" i="10"/>
  <c r="Q200" i="10"/>
  <c r="R200" i="10"/>
  <c r="S200" i="10"/>
  <c r="T200" i="10"/>
  <c r="U200" i="10"/>
  <c r="N201" i="10"/>
  <c r="O201" i="10"/>
  <c r="P201" i="10"/>
  <c r="Q201" i="10"/>
  <c r="R201" i="10"/>
  <c r="S201" i="10"/>
  <c r="T201" i="10"/>
  <c r="U201" i="10"/>
  <c r="N202" i="10"/>
  <c r="O202" i="10"/>
  <c r="P202" i="10"/>
  <c r="Q202" i="10"/>
  <c r="R202" i="10"/>
  <c r="S202" i="10"/>
  <c r="T202" i="10"/>
  <c r="U202" i="10"/>
  <c r="N203" i="10"/>
  <c r="O203" i="10"/>
  <c r="P203" i="10"/>
  <c r="Q203" i="10"/>
  <c r="R203" i="10"/>
  <c r="S203" i="10"/>
  <c r="T203" i="10"/>
  <c r="U203" i="10"/>
  <c r="N204" i="10"/>
  <c r="O204" i="10"/>
  <c r="P204" i="10"/>
  <c r="Q204" i="10"/>
  <c r="R204" i="10"/>
  <c r="S204" i="10"/>
  <c r="T204" i="10"/>
  <c r="U204" i="10"/>
  <c r="N205" i="10"/>
  <c r="O205" i="10"/>
  <c r="P205" i="10"/>
  <c r="Q205" i="10"/>
  <c r="R205" i="10"/>
  <c r="S205" i="10"/>
  <c r="T205" i="10"/>
  <c r="U205" i="10"/>
  <c r="N206" i="10"/>
  <c r="O206" i="10"/>
  <c r="P206" i="10"/>
  <c r="Q206" i="10"/>
  <c r="R206" i="10"/>
  <c r="S206" i="10"/>
  <c r="T206" i="10"/>
  <c r="U206" i="10"/>
  <c r="N207" i="10"/>
  <c r="O207" i="10"/>
  <c r="P207" i="10"/>
  <c r="Q207" i="10"/>
  <c r="R207" i="10"/>
  <c r="S207" i="10"/>
  <c r="T207" i="10"/>
  <c r="U207" i="10"/>
  <c r="N208" i="10"/>
  <c r="O208" i="10"/>
  <c r="P208" i="10"/>
  <c r="Q208" i="10"/>
  <c r="R208" i="10"/>
  <c r="S208" i="10"/>
  <c r="T208" i="10"/>
  <c r="U208" i="10"/>
  <c r="N209" i="10"/>
  <c r="O209" i="10"/>
  <c r="P209" i="10"/>
  <c r="Q209" i="10"/>
  <c r="R209" i="10"/>
  <c r="S209" i="10"/>
  <c r="T209" i="10"/>
  <c r="U209" i="10"/>
  <c r="N210" i="10"/>
  <c r="O210" i="10"/>
  <c r="P210" i="10"/>
  <c r="Q210" i="10"/>
  <c r="R210" i="10"/>
  <c r="S210" i="10"/>
  <c r="T210" i="10"/>
  <c r="U210" i="10"/>
  <c r="N211" i="10"/>
  <c r="O211" i="10"/>
  <c r="P211" i="10"/>
  <c r="Q211" i="10"/>
  <c r="R211" i="10"/>
  <c r="S211" i="10"/>
  <c r="T211" i="10"/>
  <c r="U211" i="10"/>
  <c r="N212" i="10"/>
  <c r="O212" i="10"/>
  <c r="P212" i="10"/>
  <c r="Q212" i="10"/>
  <c r="R212" i="10"/>
  <c r="S212" i="10"/>
  <c r="T212" i="10"/>
  <c r="U212" i="10"/>
  <c r="N213" i="10"/>
  <c r="O213" i="10"/>
  <c r="P213" i="10"/>
  <c r="Q213" i="10"/>
  <c r="R213" i="10"/>
  <c r="S213" i="10"/>
  <c r="T213" i="10"/>
  <c r="U213" i="10"/>
  <c r="N214" i="10"/>
  <c r="O214" i="10"/>
  <c r="P214" i="10"/>
  <c r="Q214" i="10"/>
  <c r="R214" i="10"/>
  <c r="S214" i="10"/>
  <c r="T214" i="10"/>
  <c r="U214" i="10"/>
  <c r="N215" i="10"/>
  <c r="O215" i="10"/>
  <c r="P215" i="10"/>
  <c r="Q215" i="10"/>
  <c r="R215" i="10"/>
  <c r="S215" i="10"/>
  <c r="T215" i="10"/>
  <c r="U215" i="10"/>
  <c r="N216" i="10"/>
  <c r="O216" i="10"/>
  <c r="P216" i="10"/>
  <c r="Q216" i="10"/>
  <c r="R216" i="10"/>
  <c r="S216" i="10"/>
  <c r="T216" i="10"/>
  <c r="U216" i="10"/>
  <c r="N217" i="10"/>
  <c r="O217" i="10"/>
  <c r="P217" i="10"/>
  <c r="Q217" i="10"/>
  <c r="R217" i="10"/>
  <c r="S217" i="10"/>
  <c r="T217" i="10"/>
  <c r="U217" i="10"/>
  <c r="N218" i="10"/>
  <c r="O218" i="10"/>
  <c r="P218" i="10"/>
  <c r="Q218" i="10"/>
  <c r="R218" i="10"/>
  <c r="S218" i="10"/>
  <c r="T218" i="10"/>
  <c r="U218" i="10"/>
  <c r="N219" i="10"/>
  <c r="O219" i="10"/>
  <c r="P219" i="10"/>
  <c r="Q219" i="10"/>
  <c r="R219" i="10"/>
  <c r="S219" i="10"/>
  <c r="T219" i="10"/>
  <c r="U219" i="10"/>
  <c r="N220" i="10"/>
  <c r="O220" i="10"/>
  <c r="P220" i="10"/>
  <c r="Q220" i="10"/>
  <c r="R220" i="10"/>
  <c r="S220" i="10"/>
  <c r="T220" i="10"/>
  <c r="U220" i="10"/>
  <c r="N221" i="10"/>
  <c r="O221" i="10"/>
  <c r="P221" i="10"/>
  <c r="Q221" i="10"/>
  <c r="R221" i="10"/>
  <c r="S221" i="10"/>
  <c r="T221" i="10"/>
  <c r="U221" i="10"/>
  <c r="N222" i="10"/>
  <c r="O222" i="10"/>
  <c r="P222" i="10"/>
  <c r="Q222" i="10"/>
  <c r="R222" i="10"/>
  <c r="S222" i="10"/>
  <c r="T222" i="10"/>
  <c r="U222" i="10"/>
  <c r="N223" i="10"/>
  <c r="O223" i="10"/>
  <c r="P223" i="10"/>
  <c r="Q223" i="10"/>
  <c r="R223" i="10"/>
  <c r="S223" i="10"/>
  <c r="T223" i="10"/>
  <c r="U223" i="10"/>
  <c r="N224" i="10"/>
  <c r="O224" i="10"/>
  <c r="P224" i="10"/>
  <c r="Q224" i="10"/>
  <c r="R224" i="10"/>
  <c r="S224" i="10"/>
  <c r="T224" i="10"/>
  <c r="U224" i="10"/>
  <c r="N225" i="10"/>
  <c r="O225" i="10"/>
  <c r="P225" i="10"/>
  <c r="Q225" i="10"/>
  <c r="R225" i="10"/>
  <c r="S225" i="10"/>
  <c r="T225" i="10"/>
  <c r="U225" i="10"/>
  <c r="N226" i="10"/>
  <c r="O226" i="10"/>
  <c r="P226" i="10"/>
  <c r="Q226" i="10"/>
  <c r="R226" i="10"/>
  <c r="S226" i="10"/>
  <c r="T226" i="10"/>
  <c r="U226" i="10"/>
  <c r="N227" i="10"/>
  <c r="O227" i="10"/>
  <c r="P227" i="10"/>
  <c r="Q227" i="10"/>
  <c r="R227" i="10"/>
  <c r="S227" i="10"/>
  <c r="T227" i="10"/>
  <c r="U227" i="10"/>
  <c r="N228" i="10"/>
  <c r="O228" i="10"/>
  <c r="P228" i="10"/>
  <c r="Q228" i="10"/>
  <c r="R228" i="10"/>
  <c r="S228" i="10"/>
  <c r="T228" i="10"/>
  <c r="U228" i="10"/>
  <c r="N229" i="10"/>
  <c r="O229" i="10"/>
  <c r="P229" i="10"/>
  <c r="Q229" i="10"/>
  <c r="R229" i="10"/>
  <c r="S229" i="10"/>
  <c r="T229" i="10"/>
  <c r="U229" i="10"/>
  <c r="N230" i="10"/>
  <c r="O230" i="10"/>
  <c r="P230" i="10"/>
  <c r="Q230" i="10"/>
  <c r="R230" i="10"/>
  <c r="S230" i="10"/>
  <c r="T230" i="10"/>
  <c r="U230" i="10"/>
  <c r="N231" i="10"/>
  <c r="O231" i="10"/>
  <c r="P231" i="10"/>
  <c r="Q231" i="10"/>
  <c r="R231" i="10"/>
  <c r="S231" i="10"/>
  <c r="T231" i="10"/>
  <c r="U231" i="10"/>
  <c r="N232" i="10"/>
  <c r="O232" i="10"/>
  <c r="P232" i="10"/>
  <c r="Q232" i="10"/>
  <c r="R232" i="10"/>
  <c r="S232" i="10"/>
  <c r="T232" i="10"/>
  <c r="U232" i="10"/>
  <c r="N233" i="10"/>
  <c r="O233" i="10"/>
  <c r="P233" i="10"/>
  <c r="Q233" i="10"/>
  <c r="R233" i="10"/>
  <c r="S233" i="10"/>
  <c r="T233" i="10"/>
  <c r="U233" i="10"/>
  <c r="N234" i="10"/>
  <c r="O234" i="10"/>
  <c r="P234" i="10"/>
  <c r="Q234" i="10"/>
  <c r="R234" i="10"/>
  <c r="S234" i="10"/>
  <c r="T234" i="10"/>
  <c r="U234" i="10"/>
  <c r="N235" i="10"/>
  <c r="O235" i="10"/>
  <c r="P235" i="10"/>
  <c r="Q235" i="10"/>
  <c r="R235" i="10"/>
  <c r="S235" i="10"/>
  <c r="T235" i="10"/>
  <c r="U235" i="10"/>
  <c r="N236" i="10"/>
  <c r="O236" i="10"/>
  <c r="P236" i="10"/>
  <c r="Q236" i="10"/>
  <c r="R236" i="10"/>
  <c r="S236" i="10"/>
  <c r="T236" i="10"/>
  <c r="U236" i="10"/>
  <c r="N237" i="10"/>
  <c r="O237" i="10"/>
  <c r="P237" i="10"/>
  <c r="Q237" i="10"/>
  <c r="R237" i="10"/>
  <c r="S237" i="10"/>
  <c r="T237" i="10"/>
  <c r="U237" i="10"/>
  <c r="N238" i="10"/>
  <c r="O238" i="10"/>
  <c r="P238" i="10"/>
  <c r="Q238" i="10"/>
  <c r="R238" i="10"/>
  <c r="S238" i="10"/>
  <c r="T238" i="10"/>
  <c r="U238" i="10"/>
  <c r="N239" i="10"/>
  <c r="O239" i="10"/>
  <c r="P239" i="10"/>
  <c r="Q239" i="10"/>
  <c r="R239" i="10"/>
  <c r="S239" i="10"/>
  <c r="T239" i="10"/>
  <c r="U239" i="10"/>
  <c r="N240" i="10"/>
  <c r="O240" i="10"/>
  <c r="P240" i="10"/>
  <c r="Q240" i="10"/>
  <c r="R240" i="10"/>
  <c r="S240" i="10"/>
  <c r="T240" i="10"/>
  <c r="U240" i="10"/>
  <c r="N241" i="10"/>
  <c r="O241" i="10"/>
  <c r="P241" i="10"/>
  <c r="Q241" i="10"/>
  <c r="R241" i="10"/>
  <c r="S241" i="10"/>
  <c r="T241" i="10"/>
  <c r="U241" i="10"/>
  <c r="N242" i="10"/>
  <c r="O242" i="10"/>
  <c r="P242" i="10"/>
  <c r="Q242" i="10"/>
  <c r="R242" i="10"/>
  <c r="S242" i="10"/>
  <c r="T242" i="10"/>
  <c r="U242" i="10"/>
  <c r="N243" i="10"/>
  <c r="O243" i="10"/>
  <c r="P243" i="10"/>
  <c r="Q243" i="10"/>
  <c r="R243" i="10"/>
  <c r="S243" i="10"/>
  <c r="T243" i="10"/>
  <c r="U243" i="10"/>
  <c r="N244" i="10"/>
  <c r="O244" i="10"/>
  <c r="P244" i="10"/>
  <c r="Q244" i="10"/>
  <c r="R244" i="10"/>
  <c r="S244" i="10"/>
  <c r="T244" i="10"/>
  <c r="U244" i="10"/>
  <c r="N245" i="10"/>
  <c r="O245" i="10"/>
  <c r="P245" i="10"/>
  <c r="Q245" i="10"/>
  <c r="R245" i="10"/>
  <c r="S245" i="10"/>
  <c r="T245" i="10"/>
  <c r="U245" i="10"/>
  <c r="N246" i="10"/>
  <c r="O246" i="10"/>
  <c r="P246" i="10"/>
  <c r="Q246" i="10"/>
  <c r="R246" i="10"/>
  <c r="S246" i="10"/>
  <c r="T246" i="10"/>
  <c r="U246" i="10"/>
  <c r="N247" i="10"/>
  <c r="O247" i="10"/>
  <c r="P247" i="10"/>
  <c r="Q247" i="10"/>
  <c r="R247" i="10"/>
  <c r="S247" i="10"/>
  <c r="T247" i="10"/>
  <c r="U247" i="10"/>
  <c r="N248" i="10"/>
  <c r="O248" i="10"/>
  <c r="P248" i="10"/>
  <c r="Q248" i="10"/>
  <c r="R248" i="10"/>
  <c r="S248" i="10"/>
  <c r="T248" i="10"/>
  <c r="U248" i="10"/>
  <c r="N249" i="10"/>
  <c r="O249" i="10"/>
  <c r="P249" i="10"/>
  <c r="Q249" i="10"/>
  <c r="R249" i="10"/>
  <c r="S249" i="10"/>
  <c r="T249" i="10"/>
  <c r="U249" i="10"/>
  <c r="N250" i="10"/>
  <c r="O250" i="10"/>
  <c r="P250" i="10"/>
  <c r="Q250" i="10"/>
  <c r="R250" i="10"/>
  <c r="S250" i="10"/>
  <c r="T250" i="10"/>
  <c r="U250" i="10"/>
  <c r="N251" i="10"/>
  <c r="O251" i="10"/>
  <c r="P251" i="10"/>
  <c r="Q251" i="10"/>
  <c r="R251" i="10"/>
  <c r="S251" i="10"/>
  <c r="T251" i="10"/>
  <c r="U251" i="10"/>
  <c r="N252" i="10"/>
  <c r="O252" i="10"/>
  <c r="P252" i="10"/>
  <c r="Q252" i="10"/>
  <c r="R252" i="10"/>
  <c r="S252" i="10"/>
  <c r="T252" i="10"/>
  <c r="U252" i="10"/>
  <c r="N253" i="10"/>
  <c r="O253" i="10"/>
  <c r="P253" i="10"/>
  <c r="Q253" i="10"/>
  <c r="R253" i="10"/>
  <c r="S253" i="10"/>
  <c r="T253" i="10"/>
  <c r="U253" i="10"/>
  <c r="N254" i="10"/>
  <c r="O254" i="10"/>
  <c r="P254" i="10"/>
  <c r="Q254" i="10"/>
  <c r="R254" i="10"/>
  <c r="S254" i="10"/>
  <c r="T254" i="10"/>
  <c r="U254" i="10"/>
  <c r="N255" i="10"/>
  <c r="O255" i="10"/>
  <c r="P255" i="10"/>
  <c r="Q255" i="10"/>
  <c r="R255" i="10"/>
  <c r="S255" i="10"/>
  <c r="T255" i="10"/>
  <c r="U255" i="10"/>
  <c r="N256" i="10"/>
  <c r="O256" i="10"/>
  <c r="P256" i="10"/>
  <c r="Q256" i="10"/>
  <c r="R256" i="10"/>
  <c r="S256" i="10"/>
  <c r="T256" i="10"/>
  <c r="U256" i="10"/>
  <c r="N257" i="10"/>
  <c r="O257" i="10"/>
  <c r="P257" i="10"/>
  <c r="Q257" i="10"/>
  <c r="R257" i="10"/>
  <c r="S257" i="10"/>
  <c r="T257" i="10"/>
  <c r="U257" i="10"/>
  <c r="N258" i="10"/>
  <c r="O258" i="10"/>
  <c r="P258" i="10"/>
  <c r="Q258" i="10"/>
  <c r="R258" i="10"/>
  <c r="S258" i="10"/>
  <c r="T258" i="10"/>
  <c r="U258" i="10"/>
  <c r="N259" i="10"/>
  <c r="O259" i="10"/>
  <c r="P259" i="10"/>
  <c r="Q259" i="10"/>
  <c r="R259" i="10"/>
  <c r="S259" i="10"/>
  <c r="T259" i="10"/>
  <c r="U259" i="10"/>
  <c r="N260" i="10"/>
  <c r="O260" i="10"/>
  <c r="P260" i="10"/>
  <c r="Q260" i="10"/>
  <c r="R260" i="10"/>
  <c r="S260" i="10"/>
  <c r="T260" i="10"/>
  <c r="U260" i="10"/>
  <c r="N261" i="10"/>
  <c r="O261" i="10"/>
  <c r="P261" i="10"/>
  <c r="Q261" i="10"/>
  <c r="R261" i="10"/>
  <c r="S261" i="10"/>
  <c r="T261" i="10"/>
  <c r="U261" i="10"/>
  <c r="N262" i="10"/>
  <c r="O262" i="10"/>
  <c r="P262" i="10"/>
  <c r="Q262" i="10"/>
  <c r="R262" i="10"/>
  <c r="S262" i="10"/>
  <c r="T262" i="10"/>
  <c r="U262" i="10"/>
  <c r="N263" i="10"/>
  <c r="O263" i="10"/>
  <c r="P263" i="10"/>
  <c r="Q263" i="10"/>
  <c r="R263" i="10"/>
  <c r="S263" i="10"/>
  <c r="T263" i="10"/>
  <c r="U263" i="10"/>
  <c r="N264" i="10"/>
  <c r="O264" i="10"/>
  <c r="P264" i="10"/>
  <c r="Q264" i="10"/>
  <c r="R264" i="10"/>
  <c r="S264" i="10"/>
  <c r="T264" i="10"/>
  <c r="U264" i="10"/>
  <c r="N265" i="10"/>
  <c r="O265" i="10"/>
  <c r="P265" i="10"/>
  <c r="Q265" i="10"/>
  <c r="R265" i="10"/>
  <c r="S265" i="10"/>
  <c r="T265" i="10"/>
  <c r="U265" i="10"/>
  <c r="N266" i="10"/>
  <c r="O266" i="10"/>
  <c r="P266" i="10"/>
  <c r="Q266" i="10"/>
  <c r="R266" i="10"/>
  <c r="S266" i="10"/>
  <c r="T266" i="10"/>
  <c r="U266" i="10"/>
  <c r="N267" i="10"/>
  <c r="O267" i="10"/>
  <c r="P267" i="10"/>
  <c r="Q267" i="10"/>
  <c r="R267" i="10"/>
  <c r="S267" i="10"/>
  <c r="T267" i="10"/>
  <c r="U267" i="10"/>
  <c r="N268" i="10"/>
  <c r="O268" i="10"/>
  <c r="P268" i="10"/>
  <c r="Q268" i="10"/>
  <c r="R268" i="10"/>
  <c r="S268" i="10"/>
  <c r="T268" i="10"/>
  <c r="U268" i="10"/>
  <c r="N269" i="10"/>
  <c r="O269" i="10"/>
  <c r="P269" i="10"/>
  <c r="Q269" i="10"/>
  <c r="R269" i="10"/>
  <c r="S269" i="10"/>
  <c r="T269" i="10"/>
  <c r="U269" i="10"/>
  <c r="N270" i="10"/>
  <c r="O270" i="10"/>
  <c r="P270" i="10"/>
  <c r="Q270" i="10"/>
  <c r="R270" i="10"/>
  <c r="S270" i="10"/>
  <c r="T270" i="10"/>
  <c r="U270" i="10"/>
  <c r="N271" i="10"/>
  <c r="O271" i="10"/>
  <c r="P271" i="10"/>
  <c r="Q271" i="10"/>
  <c r="R271" i="10"/>
  <c r="S271" i="10"/>
  <c r="T271" i="10"/>
  <c r="U271" i="10"/>
  <c r="N272" i="10"/>
  <c r="O272" i="10"/>
  <c r="P272" i="10"/>
  <c r="Q272" i="10"/>
  <c r="R272" i="10"/>
  <c r="S272" i="10"/>
  <c r="T272" i="10"/>
  <c r="U272" i="10"/>
  <c r="N273" i="10"/>
  <c r="O273" i="10"/>
  <c r="P273" i="10"/>
  <c r="Q273" i="10"/>
  <c r="R273" i="10"/>
  <c r="S273" i="10"/>
  <c r="T273" i="10"/>
  <c r="U273" i="10"/>
  <c r="N274" i="10"/>
  <c r="O274" i="10"/>
  <c r="P274" i="10"/>
  <c r="Q274" i="10"/>
  <c r="R274" i="10"/>
  <c r="S274" i="10"/>
  <c r="T274" i="10"/>
  <c r="U274" i="10"/>
  <c r="N275" i="10"/>
  <c r="O275" i="10"/>
  <c r="P275" i="10"/>
  <c r="Q275" i="10"/>
  <c r="R275" i="10"/>
  <c r="S275" i="10"/>
  <c r="T275" i="10"/>
  <c r="U275" i="10"/>
  <c r="N276" i="10"/>
  <c r="O276" i="10"/>
  <c r="P276" i="10"/>
  <c r="Q276" i="10"/>
  <c r="R276" i="10"/>
  <c r="S276" i="10"/>
  <c r="T276" i="10"/>
  <c r="U276" i="10"/>
  <c r="N277" i="10"/>
  <c r="O277" i="10"/>
  <c r="P277" i="10"/>
  <c r="Q277" i="10"/>
  <c r="R277" i="10"/>
  <c r="S277" i="10"/>
  <c r="T277" i="10"/>
  <c r="U277" i="10"/>
  <c r="N278" i="10"/>
  <c r="O278" i="10"/>
  <c r="P278" i="10"/>
  <c r="Q278" i="10"/>
  <c r="R278" i="10"/>
  <c r="S278" i="10"/>
  <c r="T278" i="10"/>
  <c r="U278" i="10"/>
  <c r="N279" i="10"/>
  <c r="O279" i="10"/>
  <c r="P279" i="10"/>
  <c r="Q279" i="10"/>
  <c r="R279" i="10"/>
  <c r="S279" i="10"/>
  <c r="T279" i="10"/>
  <c r="U279" i="10"/>
  <c r="N280" i="10"/>
  <c r="O280" i="10"/>
  <c r="P280" i="10"/>
  <c r="Q280" i="10"/>
  <c r="R280" i="10"/>
  <c r="S280" i="10"/>
  <c r="T280" i="10"/>
  <c r="U280" i="10"/>
  <c r="N281" i="10"/>
  <c r="O281" i="10"/>
  <c r="P281" i="10"/>
  <c r="Q281" i="10"/>
  <c r="R281" i="10"/>
  <c r="S281" i="10"/>
  <c r="T281" i="10"/>
  <c r="U281" i="10"/>
  <c r="N282" i="10"/>
  <c r="O282" i="10"/>
  <c r="P282" i="10"/>
  <c r="Q282" i="10"/>
  <c r="R282" i="10"/>
  <c r="S282" i="10"/>
  <c r="T282" i="10"/>
  <c r="U282" i="10"/>
  <c r="N283" i="10"/>
  <c r="O283" i="10"/>
  <c r="P283" i="10"/>
  <c r="Q283" i="10"/>
  <c r="R283" i="10"/>
  <c r="S283" i="10"/>
  <c r="T283" i="10"/>
  <c r="U283" i="10"/>
  <c r="N284" i="10"/>
  <c r="O284" i="10"/>
  <c r="P284" i="10"/>
  <c r="Q284" i="10"/>
  <c r="R284" i="10"/>
  <c r="S284" i="10"/>
  <c r="T284" i="10"/>
  <c r="U284" i="10"/>
  <c r="N285" i="10"/>
  <c r="O285" i="10"/>
  <c r="P285" i="10"/>
  <c r="Q285" i="10"/>
  <c r="R285" i="10"/>
  <c r="S285" i="10"/>
  <c r="T285" i="10"/>
  <c r="U285" i="10"/>
  <c r="N286" i="10"/>
  <c r="O286" i="10"/>
  <c r="P286" i="10"/>
  <c r="Q286" i="10"/>
  <c r="R286" i="10"/>
  <c r="S286" i="10"/>
  <c r="T286" i="10"/>
  <c r="U286" i="10"/>
  <c r="N287" i="10"/>
  <c r="O287" i="10"/>
  <c r="P287" i="10"/>
  <c r="Q287" i="10"/>
  <c r="R287" i="10"/>
  <c r="S287" i="10"/>
  <c r="T287" i="10"/>
  <c r="U287" i="10"/>
  <c r="N288" i="10"/>
  <c r="O288" i="10"/>
  <c r="P288" i="10"/>
  <c r="Q288" i="10"/>
  <c r="R288" i="10"/>
  <c r="S288" i="10"/>
  <c r="T288" i="10"/>
  <c r="U288" i="10"/>
  <c r="N289" i="10"/>
  <c r="O289" i="10"/>
  <c r="P289" i="10"/>
  <c r="Q289" i="10"/>
  <c r="R289" i="10"/>
  <c r="S289" i="10"/>
  <c r="T289" i="10"/>
  <c r="U289" i="10"/>
  <c r="N290" i="10"/>
  <c r="O290" i="10"/>
  <c r="P290" i="10"/>
  <c r="Q290" i="10"/>
  <c r="R290" i="10"/>
  <c r="S290" i="10"/>
  <c r="T290" i="10"/>
  <c r="U290" i="10"/>
  <c r="N291" i="10"/>
  <c r="O291" i="10"/>
  <c r="P291" i="10"/>
  <c r="Q291" i="10"/>
  <c r="R291" i="10"/>
  <c r="S291" i="10"/>
  <c r="T291" i="10"/>
  <c r="U291" i="10"/>
  <c r="N292" i="10"/>
  <c r="O292" i="10"/>
  <c r="P292" i="10"/>
  <c r="Q292" i="10"/>
  <c r="R292" i="10"/>
  <c r="S292" i="10"/>
  <c r="T292" i="10"/>
  <c r="U292" i="10"/>
  <c r="N293" i="10"/>
  <c r="O293" i="10"/>
  <c r="P293" i="10"/>
  <c r="Q293" i="10"/>
  <c r="R293" i="10"/>
  <c r="S293" i="10"/>
  <c r="T293" i="10"/>
  <c r="U293" i="10"/>
  <c r="N294" i="10"/>
  <c r="O294" i="10"/>
  <c r="P294" i="10"/>
  <c r="Q294" i="10"/>
  <c r="R294" i="10"/>
  <c r="S294" i="10"/>
  <c r="T294" i="10"/>
  <c r="U294" i="10"/>
  <c r="N295" i="10"/>
  <c r="O295" i="10"/>
  <c r="P295" i="10"/>
  <c r="Q295" i="10"/>
  <c r="R295" i="10"/>
  <c r="S295" i="10"/>
  <c r="T295" i="10"/>
  <c r="U295" i="10"/>
  <c r="N296" i="10"/>
  <c r="O296" i="10"/>
  <c r="P296" i="10"/>
  <c r="Q296" i="10"/>
  <c r="R296" i="10"/>
  <c r="S296" i="10"/>
  <c r="T296" i="10"/>
  <c r="U296" i="10"/>
  <c r="N297" i="10"/>
  <c r="O297" i="10"/>
  <c r="P297" i="10"/>
  <c r="Q297" i="10"/>
  <c r="R297" i="10"/>
  <c r="S297" i="10"/>
  <c r="T297" i="10"/>
  <c r="U297" i="10"/>
  <c r="N298" i="10"/>
  <c r="O298" i="10"/>
  <c r="P298" i="10"/>
  <c r="Q298" i="10"/>
  <c r="R298" i="10"/>
  <c r="S298" i="10"/>
  <c r="T298" i="10"/>
  <c r="U298" i="10"/>
  <c r="N299" i="10"/>
  <c r="O299" i="10"/>
  <c r="P299" i="10"/>
  <c r="Q299" i="10"/>
  <c r="R299" i="10"/>
  <c r="S299" i="10"/>
  <c r="T299" i="10"/>
  <c r="U299" i="10"/>
  <c r="N300" i="10"/>
  <c r="O300" i="10"/>
  <c r="P300" i="10"/>
  <c r="Q300" i="10"/>
  <c r="R300" i="10"/>
  <c r="S300" i="10"/>
  <c r="T300" i="10"/>
  <c r="U300" i="10"/>
  <c r="N301" i="10"/>
  <c r="O301" i="10"/>
  <c r="P301" i="10"/>
  <c r="Q301" i="10"/>
  <c r="R301" i="10"/>
  <c r="S301" i="10"/>
  <c r="T301" i="10"/>
  <c r="U301" i="10"/>
  <c r="N302" i="10"/>
  <c r="O302" i="10"/>
  <c r="P302" i="10"/>
  <c r="Q302" i="10"/>
  <c r="R302" i="10"/>
  <c r="S302" i="10"/>
  <c r="T302" i="10"/>
  <c r="U302" i="10"/>
  <c r="N303" i="10"/>
  <c r="O303" i="10"/>
  <c r="P303" i="10"/>
  <c r="Q303" i="10"/>
  <c r="R303" i="10"/>
  <c r="S303" i="10"/>
  <c r="T303" i="10"/>
  <c r="U303" i="10"/>
  <c r="N304" i="10"/>
  <c r="O304" i="10"/>
  <c r="P304" i="10"/>
  <c r="Q304" i="10"/>
  <c r="R304" i="10"/>
  <c r="S304" i="10"/>
  <c r="T304" i="10"/>
  <c r="U304" i="10"/>
  <c r="N305" i="10"/>
  <c r="O305" i="10"/>
  <c r="P305" i="10"/>
  <c r="Q305" i="10"/>
  <c r="R305" i="10"/>
  <c r="S305" i="10"/>
  <c r="T305" i="10"/>
  <c r="U305" i="10"/>
  <c r="N306" i="10"/>
  <c r="O306" i="10"/>
  <c r="P306" i="10"/>
  <c r="Q306" i="10"/>
  <c r="R306" i="10"/>
  <c r="S306" i="10"/>
  <c r="T306" i="10"/>
  <c r="U306" i="10"/>
  <c r="N307" i="10"/>
  <c r="O307" i="10"/>
  <c r="P307" i="10"/>
  <c r="Q307" i="10"/>
  <c r="R307" i="10"/>
  <c r="S307" i="10"/>
  <c r="T307" i="10"/>
  <c r="U307" i="10"/>
  <c r="N308" i="10"/>
  <c r="O308" i="10"/>
  <c r="P308" i="10"/>
  <c r="Q308" i="10"/>
  <c r="R308" i="10"/>
  <c r="S308" i="10"/>
  <c r="T308" i="10"/>
  <c r="U308" i="10"/>
  <c r="N309" i="10"/>
  <c r="O309" i="10"/>
  <c r="P309" i="10"/>
  <c r="Q309" i="10"/>
  <c r="R309" i="10"/>
  <c r="S309" i="10"/>
  <c r="T309" i="10"/>
  <c r="U309" i="10"/>
  <c r="N310" i="10"/>
  <c r="O310" i="10"/>
  <c r="P310" i="10"/>
  <c r="Q310" i="10"/>
  <c r="R310" i="10"/>
  <c r="S310" i="10"/>
  <c r="T310" i="10"/>
  <c r="U310" i="10"/>
  <c r="N311" i="10"/>
  <c r="O311" i="10"/>
  <c r="P311" i="10"/>
  <c r="Q311" i="10"/>
  <c r="R311" i="10"/>
  <c r="S311" i="10"/>
  <c r="T311" i="10"/>
  <c r="U311" i="10"/>
  <c r="N312" i="10"/>
  <c r="O312" i="10"/>
  <c r="P312" i="10"/>
  <c r="Q312" i="10"/>
  <c r="R312" i="10"/>
  <c r="S312" i="10"/>
  <c r="T312" i="10"/>
  <c r="U312" i="10"/>
  <c r="N313" i="10"/>
  <c r="O313" i="10"/>
  <c r="P313" i="10"/>
  <c r="Q313" i="10"/>
  <c r="R313" i="10"/>
  <c r="S313" i="10"/>
  <c r="T313" i="10"/>
  <c r="U313" i="10"/>
  <c r="N314" i="10"/>
  <c r="O314" i="10"/>
  <c r="P314" i="10"/>
  <c r="Q314" i="10"/>
  <c r="R314" i="10"/>
  <c r="S314" i="10"/>
  <c r="T314" i="10"/>
  <c r="U314" i="10"/>
  <c r="N315" i="10"/>
  <c r="O315" i="10"/>
  <c r="P315" i="10"/>
  <c r="Q315" i="10"/>
  <c r="R315" i="10"/>
  <c r="S315" i="10"/>
  <c r="T315" i="10"/>
  <c r="U315" i="10"/>
  <c r="N316" i="10"/>
  <c r="O316" i="10"/>
  <c r="P316" i="10"/>
  <c r="Q316" i="10"/>
  <c r="R316" i="10"/>
  <c r="S316" i="10"/>
  <c r="T316" i="10"/>
  <c r="U316" i="10"/>
  <c r="N317" i="10"/>
  <c r="O317" i="10"/>
  <c r="P317" i="10"/>
  <c r="Q317" i="10"/>
  <c r="R317" i="10"/>
  <c r="S317" i="10"/>
  <c r="T317" i="10"/>
  <c r="U317" i="10"/>
  <c r="N318" i="10"/>
  <c r="O318" i="10"/>
  <c r="P318" i="10"/>
  <c r="Q318" i="10"/>
  <c r="R318" i="10"/>
  <c r="S318" i="10"/>
  <c r="T318" i="10"/>
  <c r="U318" i="10"/>
  <c r="N319" i="10"/>
  <c r="O319" i="10"/>
  <c r="P319" i="10"/>
  <c r="Q319" i="10"/>
  <c r="R319" i="10"/>
  <c r="S319" i="10"/>
  <c r="T319" i="10"/>
  <c r="U319" i="10"/>
  <c r="N320" i="10"/>
  <c r="O320" i="10"/>
  <c r="P320" i="10"/>
  <c r="Q320" i="10"/>
  <c r="R320" i="10"/>
  <c r="S320" i="10"/>
  <c r="T320" i="10"/>
  <c r="U320" i="10"/>
  <c r="N321" i="10"/>
  <c r="O321" i="10"/>
  <c r="P321" i="10"/>
  <c r="Q321" i="10"/>
  <c r="R321" i="10"/>
  <c r="S321" i="10"/>
  <c r="T321" i="10"/>
  <c r="U321" i="10"/>
  <c r="N322" i="10"/>
  <c r="O322" i="10"/>
  <c r="P322" i="10"/>
  <c r="Q322" i="10"/>
  <c r="R322" i="10"/>
  <c r="S322" i="10"/>
  <c r="T322" i="10"/>
  <c r="U322" i="10"/>
  <c r="N323" i="10"/>
  <c r="O323" i="10"/>
  <c r="P323" i="10"/>
  <c r="Q323" i="10"/>
  <c r="R323" i="10"/>
  <c r="S323" i="10"/>
  <c r="T323" i="10"/>
  <c r="U323" i="10"/>
  <c r="N324" i="10"/>
  <c r="O324" i="10"/>
  <c r="P324" i="10"/>
  <c r="Q324" i="10"/>
  <c r="R324" i="10"/>
  <c r="S324" i="10"/>
  <c r="T324" i="10"/>
  <c r="U324" i="10"/>
  <c r="N325" i="10"/>
  <c r="O325" i="10"/>
  <c r="P325" i="10"/>
  <c r="Q325" i="10"/>
  <c r="R325" i="10"/>
  <c r="S325" i="10"/>
  <c r="T325" i="10"/>
  <c r="U325" i="10"/>
  <c r="N326" i="10"/>
  <c r="O326" i="10"/>
  <c r="P326" i="10"/>
  <c r="Q326" i="10"/>
  <c r="R326" i="10"/>
  <c r="S326" i="10"/>
  <c r="T326" i="10"/>
  <c r="U326" i="10"/>
  <c r="N327" i="10"/>
  <c r="O327" i="10"/>
  <c r="P327" i="10"/>
  <c r="Q327" i="10"/>
  <c r="R327" i="10"/>
  <c r="S327" i="10"/>
  <c r="T327" i="10"/>
  <c r="U327" i="10"/>
  <c r="N328" i="10"/>
  <c r="O328" i="10"/>
  <c r="P328" i="10"/>
  <c r="Q328" i="10"/>
  <c r="R328" i="10"/>
  <c r="S328" i="10"/>
  <c r="T328" i="10"/>
  <c r="U328" i="10"/>
  <c r="N329" i="10"/>
  <c r="O329" i="10"/>
  <c r="P329" i="10"/>
  <c r="Q329" i="10"/>
  <c r="R329" i="10"/>
  <c r="S329" i="10"/>
  <c r="T329" i="10"/>
  <c r="U329" i="10"/>
  <c r="N330" i="10"/>
  <c r="O330" i="10"/>
  <c r="P330" i="10"/>
  <c r="Q330" i="10"/>
  <c r="R330" i="10"/>
  <c r="S330" i="10"/>
  <c r="T330" i="10"/>
  <c r="U330" i="10"/>
  <c r="N331" i="10"/>
  <c r="O331" i="10"/>
  <c r="P331" i="10"/>
  <c r="Q331" i="10"/>
  <c r="R331" i="10"/>
  <c r="S331" i="10"/>
  <c r="T331" i="10"/>
  <c r="U331" i="10"/>
  <c r="N332" i="10"/>
  <c r="O332" i="10"/>
  <c r="P332" i="10"/>
  <c r="Q332" i="10"/>
  <c r="R332" i="10"/>
  <c r="S332" i="10"/>
  <c r="T332" i="10"/>
  <c r="U332" i="10"/>
  <c r="N333" i="10"/>
  <c r="O333" i="10"/>
  <c r="P333" i="10"/>
  <c r="Q333" i="10"/>
  <c r="R333" i="10"/>
  <c r="S333" i="10"/>
  <c r="T333" i="10"/>
  <c r="U333" i="10"/>
  <c r="N334" i="10"/>
  <c r="O334" i="10"/>
  <c r="P334" i="10"/>
  <c r="Q334" i="10"/>
  <c r="R334" i="10"/>
  <c r="S334" i="10"/>
  <c r="T334" i="10"/>
  <c r="U334" i="10"/>
  <c r="N335" i="10"/>
  <c r="O335" i="10"/>
  <c r="P335" i="10"/>
  <c r="Q335" i="10"/>
  <c r="R335" i="10"/>
  <c r="S335" i="10"/>
  <c r="T335" i="10"/>
  <c r="U335" i="10"/>
  <c r="N336" i="10"/>
  <c r="O336" i="10"/>
  <c r="P336" i="10"/>
  <c r="Q336" i="10"/>
  <c r="R336" i="10"/>
  <c r="S336" i="10"/>
  <c r="T336" i="10"/>
  <c r="U336" i="10"/>
  <c r="N337" i="10"/>
  <c r="O337" i="10"/>
  <c r="P337" i="10"/>
  <c r="Q337" i="10"/>
  <c r="R337" i="10"/>
  <c r="S337" i="10"/>
  <c r="T337" i="10"/>
  <c r="U337" i="10"/>
  <c r="N338" i="10"/>
  <c r="O338" i="10"/>
  <c r="P338" i="10"/>
  <c r="Q338" i="10"/>
  <c r="R338" i="10"/>
  <c r="S338" i="10"/>
  <c r="T338" i="10"/>
  <c r="U338" i="10"/>
  <c r="N339" i="10"/>
  <c r="O339" i="10"/>
  <c r="P339" i="10"/>
  <c r="Q339" i="10"/>
  <c r="R339" i="10"/>
  <c r="S339" i="10"/>
  <c r="T339" i="10"/>
  <c r="U339" i="10"/>
  <c r="N340" i="10"/>
  <c r="O340" i="10"/>
  <c r="P340" i="10"/>
  <c r="Q340" i="10"/>
  <c r="R340" i="10"/>
  <c r="S340" i="10"/>
  <c r="T340" i="10"/>
  <c r="U340" i="10"/>
  <c r="N341" i="10"/>
  <c r="O341" i="10"/>
  <c r="P341" i="10"/>
  <c r="Q341" i="10"/>
  <c r="R341" i="10"/>
  <c r="S341" i="10"/>
  <c r="T341" i="10"/>
  <c r="U341" i="10"/>
  <c r="N342" i="10"/>
  <c r="O342" i="10"/>
  <c r="P342" i="10"/>
  <c r="Q342" i="10"/>
  <c r="R342" i="10"/>
  <c r="S342" i="10"/>
  <c r="T342" i="10"/>
  <c r="U342" i="10"/>
  <c r="N343" i="10"/>
  <c r="O343" i="10"/>
  <c r="P343" i="10"/>
  <c r="Q343" i="10"/>
  <c r="R343" i="10"/>
  <c r="S343" i="10"/>
  <c r="T343" i="10"/>
  <c r="U343" i="10"/>
  <c r="N344" i="10"/>
  <c r="O344" i="10"/>
  <c r="P344" i="10"/>
  <c r="Q344" i="10"/>
  <c r="R344" i="10"/>
  <c r="S344" i="10"/>
  <c r="T344" i="10"/>
  <c r="U344" i="10"/>
  <c r="N345" i="10"/>
  <c r="O345" i="10"/>
  <c r="P345" i="10"/>
  <c r="Q345" i="10"/>
  <c r="R345" i="10"/>
  <c r="S345" i="10"/>
  <c r="T345" i="10"/>
  <c r="U345" i="10"/>
  <c r="N346" i="10"/>
  <c r="O346" i="10"/>
  <c r="P346" i="10"/>
  <c r="Q346" i="10"/>
  <c r="R346" i="10"/>
  <c r="S346" i="10"/>
  <c r="T346" i="10"/>
  <c r="U346" i="10"/>
  <c r="N347" i="10"/>
  <c r="O347" i="10"/>
  <c r="P347" i="10"/>
  <c r="Q347" i="10"/>
  <c r="R347" i="10"/>
  <c r="S347" i="10"/>
  <c r="T347" i="10"/>
  <c r="U347" i="10"/>
  <c r="N348" i="10"/>
  <c r="O348" i="10"/>
  <c r="P348" i="10"/>
  <c r="Q348" i="10"/>
  <c r="R348" i="10"/>
  <c r="S348" i="10"/>
  <c r="T348" i="10"/>
  <c r="U348" i="10"/>
  <c r="N349" i="10"/>
  <c r="O349" i="10"/>
  <c r="P349" i="10"/>
  <c r="Q349" i="10"/>
  <c r="R349" i="10"/>
  <c r="S349" i="10"/>
  <c r="T349" i="10"/>
  <c r="U349" i="10"/>
  <c r="N350" i="10"/>
  <c r="O350" i="10"/>
  <c r="P350" i="10"/>
  <c r="Q350" i="10"/>
  <c r="R350" i="10"/>
  <c r="S350" i="10"/>
  <c r="T350" i="10"/>
  <c r="U350" i="10"/>
  <c r="N351" i="10"/>
  <c r="O351" i="10"/>
  <c r="P351" i="10"/>
  <c r="Q351" i="10"/>
  <c r="R351" i="10"/>
  <c r="S351" i="10"/>
  <c r="T351" i="10"/>
  <c r="U351" i="10"/>
  <c r="N352" i="10"/>
  <c r="O352" i="10"/>
  <c r="P352" i="10"/>
  <c r="Q352" i="10"/>
  <c r="R352" i="10"/>
  <c r="S352" i="10"/>
  <c r="T352" i="10"/>
  <c r="U352" i="10"/>
  <c r="N353" i="10"/>
  <c r="O353" i="10"/>
  <c r="P353" i="10"/>
  <c r="Q353" i="10"/>
  <c r="R353" i="10"/>
  <c r="S353" i="10"/>
  <c r="T353" i="10"/>
  <c r="U353" i="10"/>
  <c r="N354" i="10"/>
  <c r="O354" i="10"/>
  <c r="P354" i="10"/>
  <c r="Q354" i="10"/>
  <c r="R354" i="10"/>
  <c r="S354" i="10"/>
  <c r="T354" i="10"/>
  <c r="U354" i="10"/>
  <c r="N355" i="10"/>
  <c r="O355" i="10"/>
  <c r="P355" i="10"/>
  <c r="Q355" i="10"/>
  <c r="R355" i="10"/>
  <c r="S355" i="10"/>
  <c r="T355" i="10"/>
  <c r="U355" i="10"/>
  <c r="N356" i="10"/>
  <c r="O356" i="10"/>
  <c r="P356" i="10"/>
  <c r="Q356" i="10"/>
  <c r="R356" i="10"/>
  <c r="S356" i="10"/>
  <c r="T356" i="10"/>
  <c r="U356" i="10"/>
  <c r="N357" i="10"/>
  <c r="O357" i="10"/>
  <c r="P357" i="10"/>
  <c r="Q357" i="10"/>
  <c r="R357" i="10"/>
  <c r="S357" i="10"/>
  <c r="T357" i="10"/>
  <c r="U357" i="10"/>
  <c r="N358" i="10"/>
  <c r="O358" i="10"/>
  <c r="P358" i="10"/>
  <c r="Q358" i="10"/>
  <c r="R358" i="10"/>
  <c r="S358" i="10"/>
  <c r="T358" i="10"/>
  <c r="U358" i="10"/>
  <c r="N359" i="10"/>
  <c r="O359" i="10"/>
  <c r="P359" i="10"/>
  <c r="Q359" i="10"/>
  <c r="R359" i="10"/>
  <c r="S359" i="10"/>
  <c r="T359" i="10"/>
  <c r="U359" i="10"/>
  <c r="N360" i="10"/>
  <c r="O360" i="10"/>
  <c r="P360" i="10"/>
  <c r="Q360" i="10"/>
  <c r="R360" i="10"/>
  <c r="S360" i="10"/>
  <c r="T360" i="10"/>
  <c r="U360" i="10"/>
  <c r="N361" i="10"/>
  <c r="O361" i="10"/>
  <c r="P361" i="10"/>
  <c r="Q361" i="10"/>
  <c r="R361" i="10"/>
  <c r="S361" i="10"/>
  <c r="T361" i="10"/>
  <c r="U361" i="10"/>
  <c r="N362" i="10"/>
  <c r="O362" i="10"/>
  <c r="P362" i="10"/>
  <c r="Q362" i="10"/>
  <c r="R362" i="10"/>
  <c r="S362" i="10"/>
  <c r="T362" i="10"/>
  <c r="U362" i="10"/>
  <c r="N363" i="10"/>
  <c r="O363" i="10"/>
  <c r="P363" i="10"/>
  <c r="Q363" i="10"/>
  <c r="R363" i="10"/>
  <c r="S363" i="10"/>
  <c r="T363" i="10"/>
  <c r="U363" i="10"/>
  <c r="N364" i="10"/>
  <c r="O364" i="10"/>
  <c r="P364" i="10"/>
  <c r="Q364" i="10"/>
  <c r="R364" i="10"/>
  <c r="S364" i="10"/>
  <c r="T364" i="10"/>
  <c r="U364" i="10"/>
  <c r="N365" i="10"/>
  <c r="O365" i="10"/>
  <c r="P365" i="10"/>
  <c r="Q365" i="10"/>
  <c r="R365" i="10"/>
  <c r="S365" i="10"/>
  <c r="T365" i="10"/>
  <c r="U365" i="10"/>
  <c r="N366" i="10"/>
  <c r="O366" i="10"/>
  <c r="P366" i="10"/>
  <c r="Q366" i="10"/>
  <c r="R366" i="10"/>
  <c r="S366" i="10"/>
  <c r="T366" i="10"/>
  <c r="U366" i="10"/>
  <c r="N367" i="10"/>
  <c r="O367" i="10"/>
  <c r="P367" i="10"/>
  <c r="Q367" i="10"/>
  <c r="R367" i="10"/>
  <c r="S367" i="10"/>
  <c r="T367" i="10"/>
  <c r="U367" i="10"/>
  <c r="N368" i="10"/>
  <c r="O368" i="10"/>
  <c r="P368" i="10"/>
  <c r="Q368" i="10"/>
  <c r="R368" i="10"/>
  <c r="S368" i="10"/>
  <c r="T368" i="10"/>
  <c r="U368" i="10"/>
  <c r="N369" i="10"/>
  <c r="O369" i="10"/>
  <c r="P369" i="10"/>
  <c r="Q369" i="10"/>
  <c r="R369" i="10"/>
  <c r="S369" i="10"/>
  <c r="T369" i="10"/>
  <c r="U369" i="10"/>
  <c r="N370" i="10"/>
  <c r="O370" i="10"/>
  <c r="P370" i="10"/>
  <c r="Q370" i="10"/>
  <c r="R370" i="10"/>
  <c r="S370" i="10"/>
  <c r="T370" i="10"/>
  <c r="U370" i="10"/>
  <c r="N371" i="10"/>
  <c r="O371" i="10"/>
  <c r="P371" i="10"/>
  <c r="Q371" i="10"/>
  <c r="R371" i="10"/>
  <c r="S371" i="10"/>
  <c r="T371" i="10"/>
  <c r="U371" i="10"/>
  <c r="N372" i="10"/>
  <c r="O372" i="10"/>
  <c r="P372" i="10"/>
  <c r="Q372" i="10"/>
  <c r="R372" i="10"/>
  <c r="S372" i="10"/>
  <c r="T372" i="10"/>
  <c r="U372" i="10"/>
  <c r="N373" i="10"/>
  <c r="O373" i="10"/>
  <c r="P373" i="10"/>
  <c r="Q373" i="10"/>
  <c r="R373" i="10"/>
  <c r="S373" i="10"/>
  <c r="T373" i="10"/>
  <c r="U373" i="10"/>
  <c r="N374" i="10"/>
  <c r="O374" i="10"/>
  <c r="P374" i="10"/>
  <c r="Q374" i="10"/>
  <c r="R374" i="10"/>
  <c r="S374" i="10"/>
  <c r="T374" i="10"/>
  <c r="U374" i="10"/>
  <c r="N375" i="10"/>
  <c r="O375" i="10"/>
  <c r="P375" i="10"/>
  <c r="Q375" i="10"/>
  <c r="R375" i="10"/>
  <c r="S375" i="10"/>
  <c r="T375" i="10"/>
  <c r="U375" i="10"/>
  <c r="N376" i="10"/>
  <c r="O376" i="10"/>
  <c r="P376" i="10"/>
  <c r="Q376" i="10"/>
  <c r="R376" i="10"/>
  <c r="S376" i="10"/>
  <c r="T376" i="10"/>
  <c r="U376" i="10"/>
  <c r="N377" i="10"/>
  <c r="O377" i="10"/>
  <c r="P377" i="10"/>
  <c r="Q377" i="10"/>
  <c r="R377" i="10"/>
  <c r="S377" i="10"/>
  <c r="T377" i="10"/>
  <c r="U377" i="10"/>
  <c r="N378" i="10"/>
  <c r="O378" i="10"/>
  <c r="P378" i="10"/>
  <c r="Q378" i="10"/>
  <c r="R378" i="10"/>
  <c r="S378" i="10"/>
  <c r="T378" i="10"/>
  <c r="U378" i="10"/>
  <c r="N379" i="10"/>
  <c r="O379" i="10"/>
  <c r="P379" i="10"/>
  <c r="Q379" i="10"/>
  <c r="R379" i="10"/>
  <c r="S379" i="10"/>
  <c r="T379" i="10"/>
  <c r="U379" i="10"/>
  <c r="N380" i="10"/>
  <c r="O380" i="10"/>
  <c r="P380" i="10"/>
  <c r="Q380" i="10"/>
  <c r="R380" i="10"/>
  <c r="S380" i="10"/>
  <c r="T380" i="10"/>
  <c r="U380" i="10"/>
  <c r="N381" i="10"/>
  <c r="O381" i="10"/>
  <c r="P381" i="10"/>
  <c r="Q381" i="10"/>
  <c r="R381" i="10"/>
  <c r="S381" i="10"/>
  <c r="T381" i="10"/>
  <c r="U381" i="10"/>
  <c r="N382" i="10"/>
  <c r="O382" i="10"/>
  <c r="P382" i="10"/>
  <c r="Q382" i="10"/>
  <c r="R382" i="10"/>
  <c r="S382" i="10"/>
  <c r="T382" i="10"/>
  <c r="U382" i="10"/>
  <c r="N383" i="10"/>
  <c r="O383" i="10"/>
  <c r="P383" i="10"/>
  <c r="Q383" i="10"/>
  <c r="R383" i="10"/>
  <c r="S383" i="10"/>
  <c r="T383" i="10"/>
  <c r="U383" i="10"/>
  <c r="N384" i="10"/>
  <c r="O384" i="10"/>
  <c r="P384" i="10"/>
  <c r="Q384" i="10"/>
  <c r="R384" i="10"/>
  <c r="S384" i="10"/>
  <c r="T384" i="10"/>
  <c r="U384" i="10"/>
  <c r="N385" i="10"/>
  <c r="O385" i="10"/>
  <c r="P385" i="10"/>
  <c r="Q385" i="10"/>
  <c r="R385" i="10"/>
  <c r="S385" i="10"/>
  <c r="T385" i="10"/>
  <c r="U385" i="10"/>
  <c r="N386" i="10"/>
  <c r="O386" i="10"/>
  <c r="P386" i="10"/>
  <c r="Q386" i="10"/>
  <c r="R386" i="10"/>
  <c r="S386" i="10"/>
  <c r="T386" i="10"/>
  <c r="U386" i="10"/>
  <c r="N387" i="10"/>
  <c r="O387" i="10"/>
  <c r="P387" i="10"/>
  <c r="Q387" i="10"/>
  <c r="R387" i="10"/>
  <c r="S387" i="10"/>
  <c r="T387" i="10"/>
  <c r="U387" i="10"/>
  <c r="N388" i="10"/>
  <c r="O388" i="10"/>
  <c r="P388" i="10"/>
  <c r="Q388" i="10"/>
  <c r="R388" i="10"/>
  <c r="S388" i="10"/>
  <c r="T388" i="10"/>
  <c r="U388" i="10"/>
  <c r="N389" i="10"/>
  <c r="O389" i="10"/>
  <c r="P389" i="10"/>
  <c r="Q389" i="10"/>
  <c r="R389" i="10"/>
  <c r="S389" i="10"/>
  <c r="T389" i="10"/>
  <c r="U389" i="10"/>
  <c r="N390" i="10"/>
  <c r="O390" i="10"/>
  <c r="P390" i="10"/>
  <c r="Q390" i="10"/>
  <c r="R390" i="10"/>
  <c r="S390" i="10"/>
  <c r="T390" i="10"/>
  <c r="U390" i="10"/>
  <c r="N391" i="10"/>
  <c r="O391" i="10"/>
  <c r="P391" i="10"/>
  <c r="Q391" i="10"/>
  <c r="R391" i="10"/>
  <c r="S391" i="10"/>
  <c r="T391" i="10"/>
  <c r="U391" i="10"/>
  <c r="N392" i="10"/>
  <c r="O392" i="10"/>
  <c r="P392" i="10"/>
  <c r="Q392" i="10"/>
  <c r="R392" i="10"/>
  <c r="S392" i="10"/>
  <c r="T392" i="10"/>
  <c r="U392" i="10"/>
  <c r="N393" i="10"/>
  <c r="O393" i="10"/>
  <c r="P393" i="10"/>
  <c r="Q393" i="10"/>
  <c r="R393" i="10"/>
  <c r="S393" i="10"/>
  <c r="T393" i="10"/>
  <c r="U393" i="10"/>
  <c r="N394" i="10"/>
  <c r="O394" i="10"/>
  <c r="P394" i="10"/>
  <c r="Q394" i="10"/>
  <c r="R394" i="10"/>
  <c r="S394" i="10"/>
  <c r="T394" i="10"/>
  <c r="U394" i="10"/>
  <c r="N395" i="10"/>
  <c r="O395" i="10"/>
  <c r="P395" i="10"/>
  <c r="Q395" i="10"/>
  <c r="R395" i="10"/>
  <c r="S395" i="10"/>
  <c r="T395" i="10"/>
  <c r="U395" i="10"/>
  <c r="N396" i="10"/>
  <c r="O396" i="10"/>
  <c r="P396" i="10"/>
  <c r="Q396" i="10"/>
  <c r="R396" i="10"/>
  <c r="S396" i="10"/>
  <c r="T396" i="10"/>
  <c r="U396" i="10"/>
  <c r="N397" i="10"/>
  <c r="O397" i="10"/>
  <c r="P397" i="10"/>
  <c r="Q397" i="10"/>
  <c r="R397" i="10"/>
  <c r="S397" i="10"/>
  <c r="T397" i="10"/>
  <c r="U397" i="10"/>
  <c r="N398" i="10"/>
  <c r="O398" i="10"/>
  <c r="P398" i="10"/>
  <c r="Q398" i="10"/>
  <c r="R398" i="10"/>
  <c r="S398" i="10"/>
  <c r="T398" i="10"/>
  <c r="U398" i="10"/>
  <c r="N399" i="10"/>
  <c r="O399" i="10"/>
  <c r="P399" i="10"/>
  <c r="Q399" i="10"/>
  <c r="R399" i="10"/>
  <c r="S399" i="10"/>
  <c r="T399" i="10"/>
  <c r="U399" i="10"/>
  <c r="N400" i="10"/>
  <c r="O400" i="10"/>
  <c r="P400" i="10"/>
  <c r="Q400" i="10"/>
  <c r="R400" i="10"/>
  <c r="S400" i="10"/>
  <c r="T400" i="10"/>
  <c r="U400" i="10"/>
  <c r="N401" i="10"/>
  <c r="O401" i="10"/>
  <c r="P401" i="10"/>
  <c r="Q401" i="10"/>
  <c r="R401" i="10"/>
  <c r="S401" i="10"/>
  <c r="T401" i="10"/>
  <c r="U401" i="10"/>
  <c r="N402" i="10"/>
  <c r="O402" i="10"/>
  <c r="P402" i="10"/>
  <c r="Q402" i="10"/>
  <c r="R402" i="10"/>
  <c r="S402" i="10"/>
  <c r="T402" i="10"/>
  <c r="U402" i="10"/>
  <c r="N403" i="10"/>
  <c r="O403" i="10"/>
  <c r="P403" i="10"/>
  <c r="Q403" i="10"/>
  <c r="R403" i="10"/>
  <c r="S403" i="10"/>
  <c r="T403" i="10"/>
  <c r="U403" i="10"/>
  <c r="N404" i="10"/>
  <c r="O404" i="10"/>
  <c r="P404" i="10"/>
  <c r="Q404" i="10"/>
  <c r="R404" i="10"/>
  <c r="S404" i="10"/>
  <c r="T404" i="10"/>
  <c r="U404" i="10"/>
  <c r="N405" i="10"/>
  <c r="O405" i="10"/>
  <c r="P405" i="10"/>
  <c r="Q405" i="10"/>
  <c r="R405" i="10"/>
  <c r="S405" i="10"/>
  <c r="T405" i="10"/>
  <c r="U405" i="10"/>
  <c r="N406" i="10"/>
  <c r="O406" i="10"/>
  <c r="P406" i="10"/>
  <c r="Q406" i="10"/>
  <c r="R406" i="10"/>
  <c r="S406" i="10"/>
  <c r="T406" i="10"/>
  <c r="U406" i="10"/>
  <c r="N407" i="10"/>
  <c r="O407" i="10"/>
  <c r="P407" i="10"/>
  <c r="Q407" i="10"/>
  <c r="R407" i="10"/>
  <c r="S407" i="10"/>
  <c r="T407" i="10"/>
  <c r="U407" i="10"/>
  <c r="N408" i="10"/>
  <c r="O408" i="10"/>
  <c r="P408" i="10"/>
  <c r="Q408" i="10"/>
  <c r="R408" i="10"/>
  <c r="S408" i="10"/>
  <c r="T408" i="10"/>
  <c r="U408" i="10"/>
  <c r="N409" i="10"/>
  <c r="O409" i="10"/>
  <c r="P409" i="10"/>
  <c r="Q409" i="10"/>
  <c r="R409" i="10"/>
  <c r="S409" i="10"/>
  <c r="T409" i="10"/>
  <c r="U409" i="10"/>
  <c r="N410" i="10"/>
  <c r="O410" i="10"/>
  <c r="P410" i="10"/>
  <c r="Q410" i="10"/>
  <c r="R410" i="10"/>
  <c r="S410" i="10"/>
  <c r="T410" i="10"/>
  <c r="U410" i="10"/>
  <c r="N411" i="10"/>
  <c r="O411" i="10"/>
  <c r="P411" i="10"/>
  <c r="Q411" i="10"/>
  <c r="R411" i="10"/>
  <c r="S411" i="10"/>
  <c r="T411" i="10"/>
  <c r="U411" i="10"/>
  <c r="N412" i="10"/>
  <c r="O412" i="10"/>
  <c r="P412" i="10"/>
  <c r="Q412" i="10"/>
  <c r="R412" i="10"/>
  <c r="S412" i="10"/>
  <c r="T412" i="10"/>
  <c r="U412" i="10"/>
  <c r="N413" i="10"/>
  <c r="O413" i="10"/>
  <c r="P413" i="10"/>
  <c r="Q413" i="10"/>
  <c r="R413" i="10"/>
  <c r="S413" i="10"/>
  <c r="T413" i="10"/>
  <c r="U413" i="10"/>
  <c r="N414" i="10"/>
  <c r="O414" i="10"/>
  <c r="P414" i="10"/>
  <c r="Q414" i="10"/>
  <c r="R414" i="10"/>
  <c r="S414" i="10"/>
  <c r="T414" i="10"/>
  <c r="U414" i="10"/>
  <c r="N415" i="10"/>
  <c r="O415" i="10"/>
  <c r="P415" i="10"/>
  <c r="Q415" i="10"/>
  <c r="R415" i="10"/>
  <c r="S415" i="10"/>
  <c r="T415" i="10"/>
  <c r="U415" i="10"/>
  <c r="N416" i="10"/>
  <c r="O416" i="10"/>
  <c r="P416" i="10"/>
  <c r="Q416" i="10"/>
  <c r="R416" i="10"/>
  <c r="S416" i="10"/>
  <c r="T416" i="10"/>
  <c r="U416" i="10"/>
  <c r="N417" i="10"/>
  <c r="O417" i="10"/>
  <c r="P417" i="10"/>
  <c r="Q417" i="10"/>
  <c r="R417" i="10"/>
  <c r="S417" i="10"/>
  <c r="T417" i="10"/>
  <c r="U417" i="10"/>
  <c r="N418" i="10"/>
  <c r="O418" i="10"/>
  <c r="P418" i="10"/>
  <c r="Q418" i="10"/>
  <c r="R418" i="10"/>
  <c r="S418" i="10"/>
  <c r="T418" i="10"/>
  <c r="U418" i="10"/>
  <c r="N419" i="10"/>
  <c r="O419" i="10"/>
  <c r="P419" i="10"/>
  <c r="Q419" i="10"/>
  <c r="R419" i="10"/>
  <c r="S419" i="10"/>
  <c r="T419" i="10"/>
  <c r="U419" i="10"/>
  <c r="N420" i="10"/>
  <c r="O420" i="10"/>
  <c r="P420" i="10"/>
  <c r="Q420" i="10"/>
  <c r="R420" i="10"/>
  <c r="S420" i="10"/>
  <c r="T420" i="10"/>
  <c r="U420" i="10"/>
  <c r="N421" i="10"/>
  <c r="O421" i="10"/>
  <c r="P421" i="10"/>
  <c r="Q421" i="10"/>
  <c r="R421" i="10"/>
  <c r="S421" i="10"/>
  <c r="T421" i="10"/>
  <c r="U421" i="10"/>
  <c r="N422" i="10"/>
  <c r="O422" i="10"/>
  <c r="P422" i="10"/>
  <c r="Q422" i="10"/>
  <c r="R422" i="10"/>
  <c r="S422" i="10"/>
  <c r="T422" i="10"/>
  <c r="U422" i="10"/>
  <c r="N423" i="10"/>
  <c r="O423" i="10"/>
  <c r="P423" i="10"/>
  <c r="Q423" i="10"/>
  <c r="R423" i="10"/>
  <c r="S423" i="10"/>
  <c r="T423" i="10"/>
  <c r="U423" i="10"/>
  <c r="N424" i="10"/>
  <c r="O424" i="10"/>
  <c r="P424" i="10"/>
  <c r="Q424" i="10"/>
  <c r="R424" i="10"/>
  <c r="S424" i="10"/>
  <c r="T424" i="10"/>
  <c r="U424" i="10"/>
  <c r="N425" i="10"/>
  <c r="O425" i="10"/>
  <c r="P425" i="10"/>
  <c r="Q425" i="10"/>
  <c r="R425" i="10"/>
  <c r="S425" i="10"/>
  <c r="T425" i="10"/>
  <c r="U425" i="10"/>
  <c r="N426" i="10"/>
  <c r="O426" i="10"/>
  <c r="P426" i="10"/>
  <c r="Q426" i="10"/>
  <c r="R426" i="10"/>
  <c r="S426" i="10"/>
  <c r="T426" i="10"/>
  <c r="U426" i="10"/>
  <c r="N427" i="10"/>
  <c r="O427" i="10"/>
  <c r="P427" i="10"/>
  <c r="Q427" i="10"/>
  <c r="R427" i="10"/>
  <c r="S427" i="10"/>
  <c r="T427" i="10"/>
  <c r="U427" i="10"/>
  <c r="N428" i="10"/>
  <c r="O428" i="10"/>
  <c r="P428" i="10"/>
  <c r="Q428" i="10"/>
  <c r="R428" i="10"/>
  <c r="S428" i="10"/>
  <c r="T428" i="10"/>
  <c r="U428" i="10"/>
  <c r="N429" i="10"/>
  <c r="O429" i="10"/>
  <c r="P429" i="10"/>
  <c r="Q429" i="10"/>
  <c r="R429" i="10"/>
  <c r="S429" i="10"/>
  <c r="T429" i="10"/>
  <c r="U429" i="10"/>
  <c r="N430" i="10"/>
  <c r="O430" i="10"/>
  <c r="P430" i="10"/>
  <c r="Q430" i="10"/>
  <c r="R430" i="10"/>
  <c r="S430" i="10"/>
  <c r="T430" i="10"/>
  <c r="U430" i="10"/>
  <c r="N431" i="10"/>
  <c r="O431" i="10"/>
  <c r="P431" i="10"/>
  <c r="Q431" i="10"/>
  <c r="R431" i="10"/>
  <c r="S431" i="10"/>
  <c r="T431" i="10"/>
  <c r="U431" i="10"/>
  <c r="N432" i="10"/>
  <c r="O432" i="10"/>
  <c r="P432" i="10"/>
  <c r="Q432" i="10"/>
  <c r="R432" i="10"/>
  <c r="S432" i="10"/>
  <c r="T432" i="10"/>
  <c r="U432" i="10"/>
  <c r="N433" i="10"/>
  <c r="O433" i="10"/>
  <c r="P433" i="10"/>
  <c r="Q433" i="10"/>
  <c r="R433" i="10"/>
  <c r="S433" i="10"/>
  <c r="T433" i="10"/>
  <c r="U433" i="10"/>
  <c r="N434" i="10"/>
  <c r="O434" i="10"/>
  <c r="P434" i="10"/>
  <c r="Q434" i="10"/>
  <c r="R434" i="10"/>
  <c r="S434" i="10"/>
  <c r="T434" i="10"/>
  <c r="U434" i="10"/>
  <c r="N435" i="10"/>
  <c r="O435" i="10"/>
  <c r="P435" i="10"/>
  <c r="Q435" i="10"/>
  <c r="R435" i="10"/>
  <c r="S435" i="10"/>
  <c r="T435" i="10"/>
  <c r="U435" i="10"/>
  <c r="N436" i="10"/>
  <c r="O436" i="10"/>
  <c r="P436" i="10"/>
  <c r="Q436" i="10"/>
  <c r="R436" i="10"/>
  <c r="S436" i="10"/>
  <c r="T436" i="10"/>
  <c r="U436" i="10"/>
  <c r="N437" i="10"/>
  <c r="O437" i="10"/>
  <c r="P437" i="10"/>
  <c r="Q437" i="10"/>
  <c r="R437" i="10"/>
  <c r="S437" i="10"/>
  <c r="T437" i="10"/>
  <c r="U437" i="10"/>
  <c r="N438" i="10"/>
  <c r="O438" i="10"/>
  <c r="P438" i="10"/>
  <c r="Q438" i="10"/>
  <c r="R438" i="10"/>
  <c r="S438" i="10"/>
  <c r="T438" i="10"/>
  <c r="U438" i="10"/>
  <c r="N439" i="10"/>
  <c r="O439" i="10"/>
  <c r="P439" i="10"/>
  <c r="Q439" i="10"/>
  <c r="R439" i="10"/>
  <c r="S439" i="10"/>
  <c r="T439" i="10"/>
  <c r="U439" i="10"/>
  <c r="N440" i="10"/>
  <c r="O440" i="10"/>
  <c r="P440" i="10"/>
  <c r="Q440" i="10"/>
  <c r="R440" i="10"/>
  <c r="S440" i="10"/>
  <c r="T440" i="10"/>
  <c r="U440" i="10"/>
  <c r="N441" i="10"/>
  <c r="O441" i="10"/>
  <c r="P441" i="10"/>
  <c r="Q441" i="10"/>
  <c r="R441" i="10"/>
  <c r="S441" i="10"/>
  <c r="T441" i="10"/>
  <c r="U441" i="10"/>
  <c r="N442" i="10"/>
  <c r="O442" i="10"/>
  <c r="P442" i="10"/>
  <c r="Q442" i="10"/>
  <c r="R442" i="10"/>
  <c r="S442" i="10"/>
  <c r="T442" i="10"/>
  <c r="U442" i="10"/>
  <c r="N443" i="10"/>
  <c r="O443" i="10"/>
  <c r="P443" i="10"/>
  <c r="Q443" i="10"/>
  <c r="R443" i="10"/>
  <c r="S443" i="10"/>
  <c r="T443" i="10"/>
  <c r="U443" i="10"/>
  <c r="N444" i="10"/>
  <c r="O444" i="10"/>
  <c r="P444" i="10"/>
  <c r="Q444" i="10"/>
  <c r="R444" i="10"/>
  <c r="S444" i="10"/>
  <c r="T444" i="10"/>
  <c r="U444" i="10"/>
  <c r="N445" i="10"/>
  <c r="O445" i="10"/>
  <c r="P445" i="10"/>
  <c r="Q445" i="10"/>
  <c r="R445" i="10"/>
  <c r="S445" i="10"/>
  <c r="T445" i="10"/>
  <c r="U445" i="10"/>
  <c r="N446" i="10"/>
  <c r="O446" i="10"/>
  <c r="P446" i="10"/>
  <c r="Q446" i="10"/>
  <c r="R446" i="10"/>
  <c r="S446" i="10"/>
  <c r="T446" i="10"/>
  <c r="U446" i="10"/>
  <c r="N447" i="10"/>
  <c r="O447" i="10"/>
  <c r="P447" i="10"/>
  <c r="Q447" i="10"/>
  <c r="R447" i="10"/>
  <c r="S447" i="10"/>
  <c r="T447" i="10"/>
  <c r="U447" i="10"/>
  <c r="N448" i="10"/>
  <c r="O448" i="10"/>
  <c r="P448" i="10"/>
  <c r="Q448" i="10"/>
  <c r="R448" i="10"/>
  <c r="S448" i="10"/>
  <c r="T448" i="10"/>
  <c r="U448" i="10"/>
  <c r="N449" i="10"/>
  <c r="O449" i="10"/>
  <c r="P449" i="10"/>
  <c r="Q449" i="10"/>
  <c r="R449" i="10"/>
  <c r="S449" i="10"/>
  <c r="T449" i="10"/>
  <c r="U449" i="10"/>
  <c r="N450" i="10"/>
  <c r="O450" i="10"/>
  <c r="P450" i="10"/>
  <c r="Q450" i="10"/>
  <c r="R450" i="10"/>
  <c r="S450" i="10"/>
  <c r="T450" i="10"/>
  <c r="U450" i="10"/>
  <c r="N451" i="10"/>
  <c r="O451" i="10"/>
  <c r="P451" i="10"/>
  <c r="Q451" i="10"/>
  <c r="R451" i="10"/>
  <c r="S451" i="10"/>
  <c r="T451" i="10"/>
  <c r="U451" i="10"/>
  <c r="N452" i="10"/>
  <c r="O452" i="10"/>
  <c r="P452" i="10"/>
  <c r="Q452" i="10"/>
  <c r="R452" i="10"/>
  <c r="S452" i="10"/>
  <c r="T452" i="10"/>
  <c r="U452" i="10"/>
  <c r="N453" i="10"/>
  <c r="O453" i="10"/>
  <c r="P453" i="10"/>
  <c r="Q453" i="10"/>
  <c r="R453" i="10"/>
  <c r="S453" i="10"/>
  <c r="T453" i="10"/>
  <c r="U453" i="10"/>
  <c r="N454" i="10"/>
  <c r="O454" i="10"/>
  <c r="P454" i="10"/>
  <c r="Q454" i="10"/>
  <c r="R454" i="10"/>
  <c r="S454" i="10"/>
  <c r="T454" i="10"/>
  <c r="U454" i="10"/>
  <c r="N455" i="10"/>
  <c r="O455" i="10"/>
  <c r="P455" i="10"/>
  <c r="Q455" i="10"/>
  <c r="R455" i="10"/>
  <c r="S455" i="10"/>
  <c r="T455" i="10"/>
  <c r="U455" i="10"/>
  <c r="N456" i="10"/>
  <c r="O456" i="10"/>
  <c r="P456" i="10"/>
  <c r="Q456" i="10"/>
  <c r="R456" i="10"/>
  <c r="S456" i="10"/>
  <c r="T456" i="10"/>
  <c r="U456" i="10"/>
  <c r="N457" i="10"/>
  <c r="O457" i="10"/>
  <c r="P457" i="10"/>
  <c r="Q457" i="10"/>
  <c r="R457" i="10"/>
  <c r="S457" i="10"/>
  <c r="T457" i="10"/>
  <c r="U457" i="10"/>
  <c r="N458" i="10"/>
  <c r="O458" i="10"/>
  <c r="P458" i="10"/>
  <c r="Q458" i="10"/>
  <c r="R458" i="10"/>
  <c r="S458" i="10"/>
  <c r="T458" i="10"/>
  <c r="U458" i="10"/>
  <c r="N459" i="10"/>
  <c r="O459" i="10"/>
  <c r="P459" i="10"/>
  <c r="Q459" i="10"/>
  <c r="R459" i="10"/>
  <c r="S459" i="10"/>
  <c r="T459" i="10"/>
  <c r="U459" i="10"/>
  <c r="N460" i="10"/>
  <c r="O460" i="10"/>
  <c r="P460" i="10"/>
  <c r="Q460" i="10"/>
  <c r="R460" i="10"/>
  <c r="S460" i="10"/>
  <c r="T460" i="10"/>
  <c r="U460" i="10"/>
  <c r="N461" i="10"/>
  <c r="O461" i="10"/>
  <c r="P461" i="10"/>
  <c r="Q461" i="10"/>
  <c r="R461" i="10"/>
  <c r="S461" i="10"/>
  <c r="T461" i="10"/>
  <c r="U461" i="10"/>
  <c r="N462" i="10"/>
  <c r="O462" i="10"/>
  <c r="P462" i="10"/>
  <c r="Q462" i="10"/>
  <c r="R462" i="10"/>
  <c r="S462" i="10"/>
  <c r="T462" i="10"/>
  <c r="U462" i="10"/>
  <c r="N463" i="10"/>
  <c r="O463" i="10"/>
  <c r="P463" i="10"/>
  <c r="Q463" i="10"/>
  <c r="R463" i="10"/>
  <c r="S463" i="10"/>
  <c r="T463" i="10"/>
  <c r="U463" i="10"/>
  <c r="N464" i="10"/>
  <c r="O464" i="10"/>
  <c r="P464" i="10"/>
  <c r="Q464" i="10"/>
  <c r="R464" i="10"/>
  <c r="S464" i="10"/>
  <c r="T464" i="10"/>
  <c r="U464" i="10"/>
  <c r="N465" i="10"/>
  <c r="O465" i="10"/>
  <c r="P465" i="10"/>
  <c r="Q465" i="10"/>
  <c r="R465" i="10"/>
  <c r="S465" i="10"/>
  <c r="T465" i="10"/>
  <c r="U465" i="10"/>
  <c r="N466" i="10"/>
  <c r="O466" i="10"/>
  <c r="P466" i="10"/>
  <c r="Q466" i="10"/>
  <c r="R466" i="10"/>
  <c r="S466" i="10"/>
  <c r="T466" i="10"/>
  <c r="U466" i="10"/>
  <c r="N467" i="10"/>
  <c r="O467" i="10"/>
  <c r="P467" i="10"/>
  <c r="Q467" i="10"/>
  <c r="R467" i="10"/>
  <c r="S467" i="10"/>
  <c r="T467" i="10"/>
  <c r="U467" i="10"/>
  <c r="N468" i="10"/>
  <c r="O468" i="10"/>
  <c r="P468" i="10"/>
  <c r="Q468" i="10"/>
  <c r="R468" i="10"/>
  <c r="S468" i="10"/>
  <c r="T468" i="10"/>
  <c r="U468" i="10"/>
  <c r="N469" i="10"/>
  <c r="O469" i="10"/>
  <c r="P469" i="10"/>
  <c r="Q469" i="10"/>
  <c r="R469" i="10"/>
  <c r="S469" i="10"/>
  <c r="T469" i="10"/>
  <c r="U469" i="10"/>
  <c r="N470" i="10"/>
  <c r="O470" i="10"/>
  <c r="P470" i="10"/>
  <c r="Q470" i="10"/>
  <c r="R470" i="10"/>
  <c r="S470" i="10"/>
  <c r="T470" i="10"/>
  <c r="U470" i="10"/>
  <c r="N471" i="10"/>
  <c r="O471" i="10"/>
  <c r="P471" i="10"/>
  <c r="Q471" i="10"/>
  <c r="R471" i="10"/>
  <c r="S471" i="10"/>
  <c r="T471" i="10"/>
  <c r="U471" i="10"/>
  <c r="N472" i="10"/>
  <c r="O472" i="10"/>
  <c r="P472" i="10"/>
  <c r="Q472" i="10"/>
  <c r="R472" i="10"/>
  <c r="S472" i="10"/>
  <c r="T472" i="10"/>
  <c r="U472" i="10"/>
  <c r="N473" i="10"/>
  <c r="O473" i="10"/>
  <c r="P473" i="10"/>
  <c r="Q473" i="10"/>
  <c r="R473" i="10"/>
  <c r="S473" i="10"/>
  <c r="T473" i="10"/>
  <c r="U473" i="10"/>
  <c r="N474" i="10"/>
  <c r="O474" i="10"/>
  <c r="P474" i="10"/>
  <c r="Q474" i="10"/>
  <c r="R474" i="10"/>
  <c r="S474" i="10"/>
  <c r="T474" i="10"/>
  <c r="U474" i="10"/>
  <c r="N475" i="10"/>
  <c r="O475" i="10"/>
  <c r="P475" i="10"/>
  <c r="Q475" i="10"/>
  <c r="R475" i="10"/>
  <c r="S475" i="10"/>
  <c r="T475" i="10"/>
  <c r="U475" i="10"/>
  <c r="N476" i="10"/>
  <c r="O476" i="10"/>
  <c r="P476" i="10"/>
  <c r="Q476" i="10"/>
  <c r="R476" i="10"/>
  <c r="S476" i="10"/>
  <c r="T476" i="10"/>
  <c r="U476" i="10"/>
  <c r="N477" i="10"/>
  <c r="O477" i="10"/>
  <c r="P477" i="10"/>
  <c r="Q477" i="10"/>
  <c r="R477" i="10"/>
  <c r="S477" i="10"/>
  <c r="T477" i="10"/>
  <c r="U477" i="10"/>
  <c r="N478" i="10"/>
  <c r="O478" i="10"/>
  <c r="P478" i="10"/>
  <c r="Q478" i="10"/>
  <c r="R478" i="10"/>
  <c r="S478" i="10"/>
  <c r="T478" i="10"/>
  <c r="U478" i="10"/>
  <c r="N479" i="10"/>
  <c r="O479" i="10"/>
  <c r="P479" i="10"/>
  <c r="Q479" i="10"/>
  <c r="R479" i="10"/>
  <c r="S479" i="10"/>
  <c r="T479" i="10"/>
  <c r="U479" i="10"/>
  <c r="N480" i="10"/>
  <c r="O480" i="10"/>
  <c r="P480" i="10"/>
  <c r="Q480" i="10"/>
  <c r="R480" i="10"/>
  <c r="S480" i="10"/>
  <c r="T480" i="10"/>
  <c r="U480" i="10"/>
  <c r="N481" i="10"/>
  <c r="O481" i="10"/>
  <c r="P481" i="10"/>
  <c r="Q481" i="10"/>
  <c r="R481" i="10"/>
  <c r="S481" i="10"/>
  <c r="T481" i="10"/>
  <c r="U481" i="10"/>
  <c r="N482" i="10"/>
  <c r="O482" i="10"/>
  <c r="P482" i="10"/>
  <c r="Q482" i="10"/>
  <c r="R482" i="10"/>
  <c r="S482" i="10"/>
  <c r="T482" i="10"/>
  <c r="U482" i="10"/>
  <c r="N483" i="10"/>
  <c r="O483" i="10"/>
  <c r="P483" i="10"/>
  <c r="Q483" i="10"/>
  <c r="R483" i="10"/>
  <c r="S483" i="10"/>
  <c r="T483" i="10"/>
  <c r="U483" i="10"/>
  <c r="N484" i="10"/>
  <c r="O484" i="10"/>
  <c r="P484" i="10"/>
  <c r="Q484" i="10"/>
  <c r="R484" i="10"/>
  <c r="S484" i="10"/>
  <c r="T484" i="10"/>
  <c r="U484" i="10"/>
  <c r="N485" i="10"/>
  <c r="O485" i="10"/>
  <c r="P485" i="10"/>
  <c r="Q485" i="10"/>
  <c r="R485" i="10"/>
  <c r="S485" i="10"/>
  <c r="T485" i="10"/>
  <c r="U485" i="10"/>
  <c r="N486" i="10"/>
  <c r="O486" i="10"/>
  <c r="P486" i="10"/>
  <c r="Q486" i="10"/>
  <c r="R486" i="10"/>
  <c r="S486" i="10"/>
  <c r="T486" i="10"/>
  <c r="U486" i="10"/>
  <c r="N487" i="10"/>
  <c r="O487" i="10"/>
  <c r="P487" i="10"/>
  <c r="Q487" i="10"/>
  <c r="R487" i="10"/>
  <c r="S487" i="10"/>
  <c r="T487" i="10"/>
  <c r="U487" i="10"/>
  <c r="N488" i="10"/>
  <c r="O488" i="10"/>
  <c r="P488" i="10"/>
  <c r="Q488" i="10"/>
  <c r="R488" i="10"/>
  <c r="S488" i="10"/>
  <c r="T488" i="10"/>
  <c r="U488" i="10"/>
  <c r="N489" i="10"/>
  <c r="O489" i="10"/>
  <c r="P489" i="10"/>
  <c r="Q489" i="10"/>
  <c r="R489" i="10"/>
  <c r="S489" i="10"/>
  <c r="T489" i="10"/>
  <c r="U489" i="10"/>
  <c r="N490" i="10"/>
  <c r="O490" i="10"/>
  <c r="P490" i="10"/>
  <c r="Q490" i="10"/>
  <c r="R490" i="10"/>
  <c r="S490" i="10"/>
  <c r="T490" i="10"/>
  <c r="U490" i="10"/>
  <c r="N491" i="10"/>
  <c r="O491" i="10"/>
  <c r="P491" i="10"/>
  <c r="Q491" i="10"/>
  <c r="R491" i="10"/>
  <c r="S491" i="10"/>
  <c r="T491" i="10"/>
  <c r="U491" i="10"/>
  <c r="N492" i="10"/>
  <c r="O492" i="10"/>
  <c r="P492" i="10"/>
  <c r="Q492" i="10"/>
  <c r="R492" i="10"/>
  <c r="S492" i="10"/>
  <c r="T492" i="10"/>
  <c r="U492" i="10"/>
  <c r="N493" i="10"/>
  <c r="O493" i="10"/>
  <c r="P493" i="10"/>
  <c r="Q493" i="10"/>
  <c r="R493" i="10"/>
  <c r="S493" i="10"/>
  <c r="T493" i="10"/>
  <c r="U493" i="10"/>
  <c r="N494" i="10"/>
  <c r="O494" i="10"/>
  <c r="P494" i="10"/>
  <c r="Q494" i="10"/>
  <c r="R494" i="10"/>
  <c r="S494" i="10"/>
  <c r="T494" i="10"/>
  <c r="U494" i="10"/>
  <c r="N495" i="10"/>
  <c r="O495" i="10"/>
  <c r="P495" i="10"/>
  <c r="Q495" i="10"/>
  <c r="R495" i="10"/>
  <c r="S495" i="10"/>
  <c r="T495" i="10"/>
  <c r="U495" i="10"/>
  <c r="N496" i="10"/>
  <c r="O496" i="10"/>
  <c r="P496" i="10"/>
  <c r="Q496" i="10"/>
  <c r="R496" i="10"/>
  <c r="S496" i="10"/>
  <c r="T496" i="10"/>
  <c r="U496" i="10"/>
  <c r="N497" i="10"/>
  <c r="O497" i="10"/>
  <c r="P497" i="10"/>
  <c r="Q497" i="10"/>
  <c r="R497" i="10"/>
  <c r="S497" i="10"/>
  <c r="T497" i="10"/>
  <c r="U497" i="10"/>
  <c r="N498" i="10"/>
  <c r="O498" i="10"/>
  <c r="P498" i="10"/>
  <c r="Q498" i="10"/>
  <c r="R498" i="10"/>
  <c r="S498" i="10"/>
  <c r="T498" i="10"/>
  <c r="U498" i="10"/>
  <c r="N499" i="10"/>
  <c r="O499" i="10"/>
  <c r="P499" i="10"/>
  <c r="Q499" i="10"/>
  <c r="R499" i="10"/>
  <c r="S499" i="10"/>
  <c r="T499" i="10"/>
  <c r="U499" i="10"/>
  <c r="N500" i="10"/>
  <c r="O500" i="10"/>
  <c r="P500" i="10"/>
  <c r="Q500" i="10"/>
  <c r="R500" i="10"/>
  <c r="S500" i="10"/>
  <c r="T500" i="10"/>
  <c r="U500" i="10"/>
  <c r="N501" i="10"/>
  <c r="O501" i="10"/>
  <c r="P501" i="10"/>
  <c r="Q501" i="10"/>
  <c r="R501" i="10"/>
  <c r="S501" i="10"/>
  <c r="T501" i="10"/>
  <c r="U501" i="10"/>
  <c r="N502" i="10"/>
  <c r="O502" i="10"/>
  <c r="P502" i="10"/>
  <c r="Q502" i="10"/>
  <c r="R502" i="10"/>
  <c r="S502" i="10"/>
  <c r="T502" i="10"/>
  <c r="U502" i="10"/>
  <c r="N503" i="10"/>
  <c r="O503" i="10"/>
  <c r="P503" i="10"/>
  <c r="Q503" i="10"/>
  <c r="R503" i="10"/>
  <c r="S503" i="10"/>
  <c r="T503" i="10"/>
  <c r="U503" i="10"/>
  <c r="N504" i="10"/>
  <c r="O504" i="10"/>
  <c r="P504" i="10"/>
  <c r="Q504" i="10"/>
  <c r="R504" i="10"/>
  <c r="S504" i="10"/>
  <c r="T504" i="10"/>
  <c r="U504" i="10"/>
  <c r="N505" i="10"/>
  <c r="O505" i="10"/>
  <c r="P505" i="10"/>
  <c r="Q505" i="10"/>
  <c r="R505" i="10"/>
  <c r="S505" i="10"/>
  <c r="T505" i="10"/>
  <c r="U505" i="10"/>
  <c r="N506" i="10"/>
  <c r="O506" i="10"/>
  <c r="P506" i="10"/>
  <c r="Q506" i="10"/>
  <c r="R506" i="10"/>
  <c r="S506" i="10"/>
  <c r="T506" i="10"/>
  <c r="U506" i="10"/>
  <c r="N507" i="10"/>
  <c r="O507" i="10"/>
  <c r="P507" i="10"/>
  <c r="Q507" i="10"/>
  <c r="R507" i="10"/>
  <c r="S507" i="10"/>
  <c r="T507" i="10"/>
  <c r="U507" i="10"/>
  <c r="N508" i="10"/>
  <c r="O508" i="10"/>
  <c r="P508" i="10"/>
  <c r="Q508" i="10"/>
  <c r="R508" i="10"/>
  <c r="S508" i="10"/>
  <c r="T508" i="10"/>
  <c r="U508" i="10"/>
  <c r="N509" i="10"/>
  <c r="O509" i="10"/>
  <c r="P509" i="10"/>
  <c r="Q509" i="10"/>
  <c r="R509" i="10"/>
  <c r="S509" i="10"/>
  <c r="T509" i="10"/>
  <c r="U509" i="10"/>
  <c r="N510" i="10"/>
  <c r="O510" i="10"/>
  <c r="P510" i="10"/>
  <c r="Q510" i="10"/>
  <c r="R510" i="10"/>
  <c r="S510" i="10"/>
  <c r="T510" i="10"/>
  <c r="U510" i="10"/>
  <c r="N511" i="10"/>
  <c r="O511" i="10"/>
  <c r="P511" i="10"/>
  <c r="Q511" i="10"/>
  <c r="R511" i="10"/>
  <c r="S511" i="10"/>
  <c r="T511" i="10"/>
  <c r="U511" i="10"/>
  <c r="N512" i="10"/>
  <c r="O512" i="10"/>
  <c r="P512" i="10"/>
  <c r="Q512" i="10"/>
  <c r="R512" i="10"/>
  <c r="S512" i="10"/>
  <c r="T512" i="10"/>
  <c r="U512" i="10"/>
  <c r="N513" i="10"/>
  <c r="O513" i="10"/>
  <c r="P513" i="10"/>
  <c r="Q513" i="10"/>
  <c r="R513" i="10"/>
  <c r="S513" i="10"/>
  <c r="T513" i="10"/>
  <c r="U513" i="10"/>
  <c r="N514" i="10"/>
  <c r="O514" i="10"/>
  <c r="P514" i="10"/>
  <c r="Q514" i="10"/>
  <c r="R514" i="10"/>
  <c r="S514" i="10"/>
  <c r="T514" i="10"/>
  <c r="U514" i="10"/>
  <c r="N515" i="10"/>
  <c r="O515" i="10"/>
  <c r="P515" i="10"/>
  <c r="Q515" i="10"/>
  <c r="R515" i="10"/>
  <c r="S515" i="10"/>
  <c r="T515" i="10"/>
  <c r="U515" i="10"/>
  <c r="N516" i="10"/>
  <c r="O516" i="10"/>
  <c r="P516" i="10"/>
  <c r="Q516" i="10"/>
  <c r="R516" i="10"/>
  <c r="S516" i="10"/>
  <c r="T516" i="10"/>
  <c r="U516" i="10"/>
  <c r="N517" i="10"/>
  <c r="O517" i="10"/>
  <c r="P517" i="10"/>
  <c r="Q517" i="10"/>
  <c r="R517" i="10"/>
  <c r="S517" i="10"/>
  <c r="T517" i="10"/>
  <c r="U517" i="10"/>
  <c r="N518" i="10"/>
  <c r="O518" i="10"/>
  <c r="P518" i="10"/>
  <c r="Q518" i="10"/>
  <c r="R518" i="10"/>
  <c r="S518" i="10"/>
  <c r="T518" i="10"/>
  <c r="U518" i="10"/>
  <c r="N519" i="10"/>
  <c r="O519" i="10"/>
  <c r="P519" i="10"/>
  <c r="Q519" i="10"/>
  <c r="R519" i="10"/>
  <c r="S519" i="10"/>
  <c r="T519" i="10"/>
  <c r="U519" i="10"/>
  <c r="N520" i="10"/>
  <c r="O520" i="10"/>
  <c r="P520" i="10"/>
  <c r="Q520" i="10"/>
  <c r="R520" i="10"/>
  <c r="S520" i="10"/>
  <c r="T520" i="10"/>
  <c r="U520" i="10"/>
  <c r="N521" i="10"/>
  <c r="O521" i="10"/>
  <c r="P521" i="10"/>
  <c r="Q521" i="10"/>
  <c r="R521" i="10"/>
  <c r="S521" i="10"/>
  <c r="T521" i="10"/>
  <c r="U521" i="10"/>
  <c r="N522" i="10"/>
  <c r="O522" i="10"/>
  <c r="P522" i="10"/>
  <c r="Q522" i="10"/>
  <c r="R522" i="10"/>
  <c r="S522" i="10"/>
  <c r="T522" i="10"/>
  <c r="U522" i="10"/>
  <c r="N523" i="10"/>
  <c r="O523" i="10"/>
  <c r="P523" i="10"/>
  <c r="Q523" i="10"/>
  <c r="R523" i="10"/>
  <c r="S523" i="10"/>
  <c r="T523" i="10"/>
  <c r="U523" i="10"/>
  <c r="N524" i="10"/>
  <c r="O524" i="10"/>
  <c r="P524" i="10"/>
  <c r="Q524" i="10"/>
  <c r="R524" i="10"/>
  <c r="S524" i="10"/>
  <c r="T524" i="10"/>
  <c r="U524" i="10"/>
  <c r="N525" i="10"/>
  <c r="O525" i="10"/>
  <c r="P525" i="10"/>
  <c r="Q525" i="10"/>
  <c r="R525" i="10"/>
  <c r="S525" i="10"/>
  <c r="T525" i="10"/>
  <c r="U525" i="10"/>
  <c r="N526" i="10"/>
  <c r="O526" i="10"/>
  <c r="P526" i="10"/>
  <c r="Q526" i="10"/>
  <c r="R526" i="10"/>
  <c r="S526" i="10"/>
  <c r="T526" i="10"/>
  <c r="U526" i="10"/>
  <c r="N527" i="10"/>
  <c r="O527" i="10"/>
  <c r="P527" i="10"/>
  <c r="Q527" i="10"/>
  <c r="R527" i="10"/>
  <c r="S527" i="10"/>
  <c r="T527" i="10"/>
  <c r="U527" i="10"/>
  <c r="N528" i="10"/>
  <c r="O528" i="10"/>
  <c r="P528" i="10"/>
  <c r="Q528" i="10"/>
  <c r="R528" i="10"/>
  <c r="S528" i="10"/>
  <c r="T528" i="10"/>
  <c r="U528" i="10"/>
  <c r="N529" i="10"/>
  <c r="O529" i="10"/>
  <c r="P529" i="10"/>
  <c r="Q529" i="10"/>
  <c r="R529" i="10"/>
  <c r="S529" i="10"/>
  <c r="T529" i="10"/>
  <c r="U529" i="10"/>
  <c r="N530" i="10"/>
  <c r="O530" i="10"/>
  <c r="P530" i="10"/>
  <c r="Q530" i="10"/>
  <c r="R530" i="10"/>
  <c r="S530" i="10"/>
  <c r="T530" i="10"/>
  <c r="U530" i="10"/>
  <c r="N531" i="10"/>
  <c r="O531" i="10"/>
  <c r="P531" i="10"/>
  <c r="Q531" i="10"/>
  <c r="R531" i="10"/>
  <c r="S531" i="10"/>
  <c r="T531" i="10"/>
  <c r="U531" i="10"/>
  <c r="N532" i="10"/>
  <c r="O532" i="10"/>
  <c r="P532" i="10"/>
  <c r="Q532" i="10"/>
  <c r="R532" i="10"/>
  <c r="S532" i="10"/>
  <c r="T532" i="10"/>
  <c r="U532" i="10"/>
  <c r="N533" i="10"/>
  <c r="O533" i="10"/>
  <c r="P533" i="10"/>
  <c r="Q533" i="10"/>
  <c r="R533" i="10"/>
  <c r="S533" i="10"/>
  <c r="T533" i="10"/>
  <c r="U533" i="10"/>
  <c r="N534" i="10"/>
  <c r="O534" i="10"/>
  <c r="P534" i="10"/>
  <c r="Q534" i="10"/>
  <c r="R534" i="10"/>
  <c r="S534" i="10"/>
  <c r="T534" i="10"/>
  <c r="U534" i="10"/>
  <c r="N535" i="10"/>
  <c r="O535" i="10"/>
  <c r="P535" i="10"/>
  <c r="Q535" i="10"/>
  <c r="R535" i="10"/>
  <c r="S535" i="10"/>
  <c r="T535" i="10"/>
  <c r="U535" i="10"/>
  <c r="N536" i="10"/>
  <c r="O536" i="10"/>
  <c r="P536" i="10"/>
  <c r="Q536" i="10"/>
  <c r="R536" i="10"/>
  <c r="S536" i="10"/>
  <c r="T536" i="10"/>
  <c r="U536" i="10"/>
  <c r="N537" i="10"/>
  <c r="O537" i="10"/>
  <c r="P537" i="10"/>
  <c r="Q537" i="10"/>
  <c r="R537" i="10"/>
  <c r="S537" i="10"/>
  <c r="T537" i="10"/>
  <c r="U537" i="10"/>
  <c r="N538" i="10"/>
  <c r="O538" i="10"/>
  <c r="P538" i="10"/>
  <c r="Q538" i="10"/>
  <c r="R538" i="10"/>
  <c r="S538" i="10"/>
  <c r="T538" i="10"/>
  <c r="U538" i="10"/>
  <c r="N539" i="10"/>
  <c r="O539" i="10"/>
  <c r="P539" i="10"/>
  <c r="Q539" i="10"/>
  <c r="R539" i="10"/>
  <c r="S539" i="10"/>
  <c r="T539" i="10"/>
  <c r="U539" i="10"/>
  <c r="N540" i="10"/>
  <c r="O540" i="10"/>
  <c r="P540" i="10"/>
  <c r="Q540" i="10"/>
  <c r="R540" i="10"/>
  <c r="S540" i="10"/>
  <c r="T540" i="10"/>
  <c r="U540" i="10"/>
  <c r="N541" i="10"/>
  <c r="O541" i="10"/>
  <c r="P541" i="10"/>
  <c r="Q541" i="10"/>
  <c r="R541" i="10"/>
  <c r="S541" i="10"/>
  <c r="T541" i="10"/>
  <c r="U541" i="10"/>
  <c r="N542" i="10"/>
  <c r="O542" i="10"/>
  <c r="P542" i="10"/>
  <c r="Q542" i="10"/>
  <c r="R542" i="10"/>
  <c r="S542" i="10"/>
  <c r="T542" i="10"/>
  <c r="U542" i="10"/>
  <c r="N543" i="10"/>
  <c r="O543" i="10"/>
  <c r="P543" i="10"/>
  <c r="Q543" i="10"/>
  <c r="R543" i="10"/>
  <c r="S543" i="10"/>
  <c r="T543" i="10"/>
  <c r="U543" i="10"/>
  <c r="N544" i="10"/>
  <c r="O544" i="10"/>
  <c r="P544" i="10"/>
  <c r="Q544" i="10"/>
  <c r="R544" i="10"/>
  <c r="S544" i="10"/>
  <c r="T544" i="10"/>
  <c r="U544" i="10"/>
  <c r="N545" i="10"/>
  <c r="O545" i="10"/>
  <c r="P545" i="10"/>
  <c r="Q545" i="10"/>
  <c r="R545" i="10"/>
  <c r="S545" i="10"/>
  <c r="T545" i="10"/>
  <c r="U545" i="10"/>
  <c r="N546" i="10"/>
  <c r="O546" i="10"/>
  <c r="P546" i="10"/>
  <c r="Q546" i="10"/>
  <c r="R546" i="10"/>
  <c r="S546" i="10"/>
  <c r="T546" i="10"/>
  <c r="U546" i="10"/>
  <c r="N547" i="10"/>
  <c r="O547" i="10"/>
  <c r="P547" i="10"/>
  <c r="Q547" i="10"/>
  <c r="R547" i="10"/>
  <c r="S547" i="10"/>
  <c r="T547" i="10"/>
  <c r="U547" i="10"/>
  <c r="N548" i="10"/>
  <c r="O548" i="10"/>
  <c r="P548" i="10"/>
  <c r="Q548" i="10"/>
  <c r="R548" i="10"/>
  <c r="S548" i="10"/>
  <c r="T548" i="10"/>
  <c r="U548" i="10"/>
  <c r="N549" i="10"/>
  <c r="O549" i="10"/>
  <c r="P549" i="10"/>
  <c r="Q549" i="10"/>
  <c r="R549" i="10"/>
  <c r="S549" i="10"/>
  <c r="T549" i="10"/>
  <c r="U549" i="10"/>
  <c r="N550" i="10"/>
  <c r="O550" i="10"/>
  <c r="P550" i="10"/>
  <c r="Q550" i="10"/>
  <c r="R550" i="10"/>
  <c r="S550" i="10"/>
  <c r="T550" i="10"/>
  <c r="U550" i="10"/>
  <c r="N551" i="10"/>
  <c r="O551" i="10"/>
  <c r="P551" i="10"/>
  <c r="Q551" i="10"/>
  <c r="R551" i="10"/>
  <c r="S551" i="10"/>
  <c r="T551" i="10"/>
  <c r="U551" i="10"/>
  <c r="N552" i="10"/>
  <c r="O552" i="10"/>
  <c r="P552" i="10"/>
  <c r="Q552" i="10"/>
  <c r="R552" i="10"/>
  <c r="S552" i="10"/>
  <c r="T552" i="10"/>
  <c r="U552" i="10"/>
  <c r="N553" i="10"/>
  <c r="O553" i="10"/>
  <c r="P553" i="10"/>
  <c r="Q553" i="10"/>
  <c r="R553" i="10"/>
  <c r="S553" i="10"/>
  <c r="T553" i="10"/>
  <c r="U553" i="10"/>
  <c r="N554" i="10"/>
  <c r="O554" i="10"/>
  <c r="P554" i="10"/>
  <c r="Q554" i="10"/>
  <c r="R554" i="10"/>
  <c r="S554" i="10"/>
  <c r="T554" i="10"/>
  <c r="U554" i="10"/>
  <c r="N555" i="10"/>
  <c r="O555" i="10"/>
  <c r="P555" i="10"/>
  <c r="Q555" i="10"/>
  <c r="R555" i="10"/>
  <c r="S555" i="10"/>
  <c r="T555" i="10"/>
  <c r="U555" i="10"/>
  <c r="N556" i="10"/>
  <c r="O556" i="10"/>
  <c r="P556" i="10"/>
  <c r="Q556" i="10"/>
  <c r="R556" i="10"/>
  <c r="S556" i="10"/>
  <c r="T556" i="10"/>
  <c r="U556" i="10"/>
  <c r="N557" i="10"/>
  <c r="O557" i="10"/>
  <c r="P557" i="10"/>
  <c r="Q557" i="10"/>
  <c r="R557" i="10"/>
  <c r="S557" i="10"/>
  <c r="T557" i="10"/>
  <c r="U557" i="10"/>
  <c r="N558" i="10"/>
  <c r="O558" i="10"/>
  <c r="P558" i="10"/>
  <c r="Q558" i="10"/>
  <c r="R558" i="10"/>
  <c r="S558" i="10"/>
  <c r="T558" i="10"/>
  <c r="U558" i="10"/>
  <c r="N559" i="10"/>
  <c r="O559" i="10"/>
  <c r="P559" i="10"/>
  <c r="Q559" i="10"/>
  <c r="R559" i="10"/>
  <c r="S559" i="10"/>
  <c r="T559" i="10"/>
  <c r="U559" i="10"/>
  <c r="N560" i="10"/>
  <c r="O560" i="10"/>
  <c r="P560" i="10"/>
  <c r="Q560" i="10"/>
  <c r="R560" i="10"/>
  <c r="S560" i="10"/>
  <c r="T560" i="10"/>
  <c r="U560" i="10"/>
  <c r="N561" i="10"/>
  <c r="O561" i="10"/>
  <c r="P561" i="10"/>
  <c r="Q561" i="10"/>
  <c r="R561" i="10"/>
  <c r="S561" i="10"/>
  <c r="T561" i="10"/>
  <c r="U561" i="10"/>
  <c r="N562" i="10"/>
  <c r="O562" i="10"/>
  <c r="P562" i="10"/>
  <c r="Q562" i="10"/>
  <c r="R562" i="10"/>
  <c r="S562" i="10"/>
  <c r="T562" i="10"/>
  <c r="U562" i="10"/>
  <c r="N563" i="10"/>
  <c r="O563" i="10"/>
  <c r="P563" i="10"/>
  <c r="Q563" i="10"/>
  <c r="R563" i="10"/>
  <c r="S563" i="10"/>
  <c r="T563" i="10"/>
  <c r="U563" i="10"/>
  <c r="N564" i="10"/>
  <c r="O564" i="10"/>
  <c r="P564" i="10"/>
  <c r="Q564" i="10"/>
  <c r="R564" i="10"/>
  <c r="S564" i="10"/>
  <c r="T564" i="10"/>
  <c r="U564" i="10"/>
  <c r="N565" i="10"/>
  <c r="O565" i="10"/>
  <c r="P565" i="10"/>
  <c r="Q565" i="10"/>
  <c r="R565" i="10"/>
  <c r="S565" i="10"/>
  <c r="T565" i="10"/>
  <c r="U565" i="10"/>
  <c r="N566" i="10"/>
  <c r="O566" i="10"/>
  <c r="P566" i="10"/>
  <c r="Q566" i="10"/>
  <c r="R566" i="10"/>
  <c r="S566" i="10"/>
  <c r="T566" i="10"/>
  <c r="U566" i="10"/>
  <c r="N567" i="10"/>
  <c r="O567" i="10"/>
  <c r="P567" i="10"/>
  <c r="Q567" i="10"/>
  <c r="R567" i="10"/>
  <c r="S567" i="10"/>
  <c r="T567" i="10"/>
  <c r="U567" i="10"/>
  <c r="N568" i="10"/>
  <c r="O568" i="10"/>
  <c r="P568" i="10"/>
  <c r="Q568" i="10"/>
  <c r="R568" i="10"/>
  <c r="S568" i="10"/>
  <c r="T568" i="10"/>
  <c r="U568" i="10"/>
  <c r="N569" i="10"/>
  <c r="O569" i="10"/>
  <c r="P569" i="10"/>
  <c r="Q569" i="10"/>
  <c r="R569" i="10"/>
  <c r="S569" i="10"/>
  <c r="T569" i="10"/>
  <c r="U569" i="10"/>
  <c r="N570" i="10"/>
  <c r="O570" i="10"/>
  <c r="P570" i="10"/>
  <c r="Q570" i="10"/>
  <c r="R570" i="10"/>
  <c r="S570" i="10"/>
  <c r="T570" i="10"/>
  <c r="U570" i="10"/>
  <c r="N571" i="10"/>
  <c r="O571" i="10"/>
  <c r="P571" i="10"/>
  <c r="Q571" i="10"/>
  <c r="R571" i="10"/>
  <c r="S571" i="10"/>
  <c r="T571" i="10"/>
  <c r="U571" i="10"/>
  <c r="N572" i="10"/>
  <c r="O572" i="10"/>
  <c r="P572" i="10"/>
  <c r="Q572" i="10"/>
  <c r="R572" i="10"/>
  <c r="S572" i="10"/>
  <c r="T572" i="10"/>
  <c r="U572" i="10"/>
  <c r="N573" i="10"/>
  <c r="O573" i="10"/>
  <c r="P573" i="10"/>
  <c r="Q573" i="10"/>
  <c r="R573" i="10"/>
  <c r="S573" i="10"/>
  <c r="T573" i="10"/>
  <c r="U573" i="10"/>
  <c r="N574" i="10"/>
  <c r="O574" i="10"/>
  <c r="P574" i="10"/>
  <c r="Q574" i="10"/>
  <c r="R574" i="10"/>
  <c r="S574" i="10"/>
  <c r="T574" i="10"/>
  <c r="U574" i="10"/>
  <c r="N575" i="10"/>
  <c r="O575" i="10"/>
  <c r="P575" i="10"/>
  <c r="Q575" i="10"/>
  <c r="R575" i="10"/>
  <c r="S575" i="10"/>
  <c r="T575" i="10"/>
  <c r="U575" i="10"/>
  <c r="N576" i="10"/>
  <c r="O576" i="10"/>
  <c r="P576" i="10"/>
  <c r="Q576" i="10"/>
  <c r="R576" i="10"/>
  <c r="S576" i="10"/>
  <c r="T576" i="10"/>
  <c r="U576" i="10"/>
  <c r="N577" i="10"/>
  <c r="O577" i="10"/>
  <c r="P577" i="10"/>
  <c r="Q577" i="10"/>
  <c r="R577" i="10"/>
  <c r="S577" i="10"/>
  <c r="T577" i="10"/>
  <c r="U577" i="10"/>
  <c r="N578" i="10"/>
  <c r="O578" i="10"/>
  <c r="P578" i="10"/>
  <c r="Q578" i="10"/>
  <c r="R578" i="10"/>
  <c r="S578" i="10"/>
  <c r="T578" i="10"/>
  <c r="U578" i="10"/>
  <c r="N579" i="10"/>
  <c r="O579" i="10"/>
  <c r="P579" i="10"/>
  <c r="Q579" i="10"/>
  <c r="R579" i="10"/>
  <c r="S579" i="10"/>
  <c r="T579" i="10"/>
  <c r="U579" i="10"/>
  <c r="N580" i="10"/>
  <c r="O580" i="10"/>
  <c r="P580" i="10"/>
  <c r="Q580" i="10"/>
  <c r="R580" i="10"/>
  <c r="S580" i="10"/>
  <c r="T580" i="10"/>
  <c r="U580" i="10"/>
  <c r="N581" i="10"/>
  <c r="O581" i="10"/>
  <c r="P581" i="10"/>
  <c r="Q581" i="10"/>
  <c r="R581" i="10"/>
  <c r="S581" i="10"/>
  <c r="T581" i="10"/>
  <c r="U581" i="10"/>
  <c r="N582" i="10"/>
  <c r="O582" i="10"/>
  <c r="P582" i="10"/>
  <c r="Q582" i="10"/>
  <c r="R582" i="10"/>
  <c r="S582" i="10"/>
  <c r="T582" i="10"/>
  <c r="U582" i="10"/>
  <c r="N583" i="10"/>
  <c r="O583" i="10"/>
  <c r="P583" i="10"/>
  <c r="Q583" i="10"/>
  <c r="R583" i="10"/>
  <c r="S583" i="10"/>
  <c r="T583" i="10"/>
  <c r="U583" i="10"/>
  <c r="N584" i="10"/>
  <c r="O584" i="10"/>
  <c r="P584" i="10"/>
  <c r="Q584" i="10"/>
  <c r="R584" i="10"/>
  <c r="S584" i="10"/>
  <c r="T584" i="10"/>
  <c r="U584" i="10"/>
  <c r="N585" i="10"/>
  <c r="O585" i="10"/>
  <c r="P585" i="10"/>
  <c r="Q585" i="10"/>
  <c r="R585" i="10"/>
  <c r="S585" i="10"/>
  <c r="T585" i="10"/>
  <c r="U585" i="10"/>
  <c r="N586" i="10"/>
  <c r="O586" i="10"/>
  <c r="P586" i="10"/>
  <c r="Q586" i="10"/>
  <c r="R586" i="10"/>
  <c r="S586" i="10"/>
  <c r="T586" i="10"/>
  <c r="U586" i="10"/>
  <c r="N587" i="10"/>
  <c r="O587" i="10"/>
  <c r="P587" i="10"/>
  <c r="Q587" i="10"/>
  <c r="R587" i="10"/>
  <c r="S587" i="10"/>
  <c r="T587" i="10"/>
  <c r="U587" i="10"/>
  <c r="N588" i="10"/>
  <c r="O588" i="10"/>
  <c r="P588" i="10"/>
  <c r="Q588" i="10"/>
  <c r="R588" i="10"/>
  <c r="S588" i="10"/>
  <c r="T588" i="10"/>
  <c r="U588" i="10"/>
  <c r="N589" i="10"/>
  <c r="O589" i="10"/>
  <c r="P589" i="10"/>
  <c r="Q589" i="10"/>
  <c r="R589" i="10"/>
  <c r="S589" i="10"/>
  <c r="T589" i="10"/>
  <c r="U589" i="10"/>
  <c r="N590" i="10"/>
  <c r="O590" i="10"/>
  <c r="P590" i="10"/>
  <c r="Q590" i="10"/>
  <c r="R590" i="10"/>
  <c r="S590" i="10"/>
  <c r="T590" i="10"/>
  <c r="U590" i="10"/>
  <c r="N591" i="10"/>
  <c r="O591" i="10"/>
  <c r="P591" i="10"/>
  <c r="Q591" i="10"/>
  <c r="R591" i="10"/>
  <c r="S591" i="10"/>
  <c r="T591" i="10"/>
  <c r="U591" i="10"/>
  <c r="N592" i="10"/>
  <c r="O592" i="10"/>
  <c r="P592" i="10"/>
  <c r="Q592" i="10"/>
  <c r="R592" i="10"/>
  <c r="S592" i="10"/>
  <c r="T592" i="10"/>
  <c r="U592" i="10"/>
  <c r="N593" i="10"/>
  <c r="O593" i="10"/>
  <c r="P593" i="10"/>
  <c r="Q593" i="10"/>
  <c r="R593" i="10"/>
  <c r="S593" i="10"/>
  <c r="T593" i="10"/>
  <c r="U593" i="10"/>
  <c r="N594" i="10"/>
  <c r="O594" i="10"/>
  <c r="P594" i="10"/>
  <c r="Q594" i="10"/>
  <c r="R594" i="10"/>
  <c r="S594" i="10"/>
  <c r="T594" i="10"/>
  <c r="U594" i="10"/>
  <c r="N595" i="10"/>
  <c r="O595" i="10"/>
  <c r="P595" i="10"/>
  <c r="Q595" i="10"/>
  <c r="R595" i="10"/>
  <c r="S595" i="10"/>
  <c r="T595" i="10"/>
  <c r="U595" i="10"/>
  <c r="N596" i="10"/>
  <c r="O596" i="10"/>
  <c r="P596" i="10"/>
  <c r="Q596" i="10"/>
  <c r="R596" i="10"/>
  <c r="S596" i="10"/>
  <c r="T596" i="10"/>
  <c r="U596" i="10"/>
  <c r="N597" i="10"/>
  <c r="O597" i="10"/>
  <c r="P597" i="10"/>
  <c r="Q597" i="10"/>
  <c r="R597" i="10"/>
  <c r="S597" i="10"/>
  <c r="T597" i="10"/>
  <c r="U597" i="10"/>
  <c r="N598" i="10"/>
  <c r="O598" i="10"/>
  <c r="P598" i="10"/>
  <c r="Q598" i="10"/>
  <c r="R598" i="10"/>
  <c r="S598" i="10"/>
  <c r="T598" i="10"/>
  <c r="U598" i="10"/>
  <c r="N599" i="10"/>
  <c r="O599" i="10"/>
  <c r="P599" i="10"/>
  <c r="Q599" i="10"/>
  <c r="R599" i="10"/>
  <c r="S599" i="10"/>
  <c r="T599" i="10"/>
  <c r="U599" i="10"/>
  <c r="N600" i="10"/>
  <c r="O600" i="10"/>
  <c r="P600" i="10"/>
  <c r="Q600" i="10"/>
  <c r="R600" i="10"/>
  <c r="S600" i="10"/>
  <c r="T600" i="10"/>
  <c r="U600" i="10"/>
  <c r="N601" i="10"/>
  <c r="O601" i="10"/>
  <c r="P601" i="10"/>
  <c r="Q601" i="10"/>
  <c r="R601" i="10"/>
  <c r="S601" i="10"/>
  <c r="T601" i="10"/>
  <c r="U601" i="10"/>
  <c r="N602" i="10"/>
  <c r="O602" i="10"/>
  <c r="P602" i="10"/>
  <c r="Q602" i="10"/>
  <c r="R602" i="10"/>
  <c r="S602" i="10"/>
  <c r="T602" i="10"/>
  <c r="U602" i="10"/>
  <c r="N603" i="10"/>
  <c r="O603" i="10"/>
  <c r="P603" i="10"/>
  <c r="Q603" i="10"/>
  <c r="R603" i="10"/>
  <c r="S603" i="10"/>
  <c r="T603" i="10"/>
  <c r="U603" i="10"/>
  <c r="N604" i="10"/>
  <c r="O604" i="10"/>
  <c r="P604" i="10"/>
  <c r="Q604" i="10"/>
  <c r="R604" i="10"/>
  <c r="S604" i="10"/>
  <c r="T604" i="10"/>
  <c r="U604" i="10"/>
  <c r="N605" i="10"/>
  <c r="O605" i="10"/>
  <c r="P605" i="10"/>
  <c r="Q605" i="10"/>
  <c r="R605" i="10"/>
  <c r="S605" i="10"/>
  <c r="T605" i="10"/>
  <c r="U605" i="10"/>
  <c r="N606" i="10"/>
  <c r="O606" i="10"/>
  <c r="P606" i="10"/>
  <c r="Q606" i="10"/>
  <c r="R606" i="10"/>
  <c r="S606" i="10"/>
  <c r="T606" i="10"/>
  <c r="U606" i="10"/>
  <c r="N607" i="10"/>
  <c r="O607" i="10"/>
  <c r="P607" i="10"/>
  <c r="Q607" i="10"/>
  <c r="R607" i="10"/>
  <c r="S607" i="10"/>
  <c r="T607" i="10"/>
  <c r="U607" i="10"/>
  <c r="N608" i="10"/>
  <c r="O608" i="10"/>
  <c r="P608" i="10"/>
  <c r="Q608" i="10"/>
  <c r="R608" i="10"/>
  <c r="S608" i="10"/>
  <c r="T608" i="10"/>
  <c r="U608" i="10"/>
  <c r="N609" i="10"/>
  <c r="O609" i="10"/>
  <c r="P609" i="10"/>
  <c r="Q609" i="10"/>
  <c r="R609" i="10"/>
  <c r="S609" i="10"/>
  <c r="T609" i="10"/>
  <c r="U609" i="10"/>
  <c r="N610" i="10"/>
  <c r="O610" i="10"/>
  <c r="P610" i="10"/>
  <c r="Q610" i="10"/>
  <c r="R610" i="10"/>
  <c r="S610" i="10"/>
  <c r="T610" i="10"/>
  <c r="U610" i="10"/>
  <c r="N611" i="10"/>
  <c r="O611" i="10"/>
  <c r="P611" i="10"/>
  <c r="Q611" i="10"/>
  <c r="R611" i="10"/>
  <c r="S611" i="10"/>
  <c r="T611" i="10"/>
  <c r="U611" i="10"/>
  <c r="N612" i="10"/>
  <c r="O612" i="10"/>
  <c r="P612" i="10"/>
  <c r="Q612" i="10"/>
  <c r="R612" i="10"/>
  <c r="S612" i="10"/>
  <c r="T612" i="10"/>
  <c r="U612" i="10"/>
  <c r="N613" i="10"/>
  <c r="O613" i="10"/>
  <c r="P613" i="10"/>
  <c r="Q613" i="10"/>
  <c r="R613" i="10"/>
  <c r="S613" i="10"/>
  <c r="T613" i="10"/>
  <c r="U613" i="10"/>
  <c r="N614" i="10"/>
  <c r="O614" i="10"/>
  <c r="P614" i="10"/>
  <c r="Q614" i="10"/>
  <c r="R614" i="10"/>
  <c r="S614" i="10"/>
  <c r="T614" i="10"/>
  <c r="U614" i="10"/>
  <c r="N615" i="10"/>
  <c r="O615" i="10"/>
  <c r="P615" i="10"/>
  <c r="Q615" i="10"/>
  <c r="R615" i="10"/>
  <c r="S615" i="10"/>
  <c r="T615" i="10"/>
  <c r="U615" i="10"/>
  <c r="N616" i="10"/>
  <c r="O616" i="10"/>
  <c r="P616" i="10"/>
  <c r="Q616" i="10"/>
  <c r="R616" i="10"/>
  <c r="S616" i="10"/>
  <c r="T616" i="10"/>
  <c r="U616" i="10"/>
  <c r="N617" i="10"/>
  <c r="O617" i="10"/>
  <c r="P617" i="10"/>
  <c r="Q617" i="10"/>
  <c r="R617" i="10"/>
  <c r="S617" i="10"/>
  <c r="T617" i="10"/>
  <c r="U617" i="10"/>
  <c r="N618" i="10"/>
  <c r="O618" i="10"/>
  <c r="P618" i="10"/>
  <c r="Q618" i="10"/>
  <c r="R618" i="10"/>
  <c r="S618" i="10"/>
  <c r="T618" i="10"/>
  <c r="U618" i="10"/>
  <c r="N619" i="10"/>
  <c r="O619" i="10"/>
  <c r="P619" i="10"/>
  <c r="Q619" i="10"/>
  <c r="R619" i="10"/>
  <c r="S619" i="10"/>
  <c r="T619" i="10"/>
  <c r="U619" i="10"/>
  <c r="N620" i="10"/>
  <c r="O620" i="10"/>
  <c r="P620" i="10"/>
  <c r="Q620" i="10"/>
  <c r="R620" i="10"/>
  <c r="S620" i="10"/>
  <c r="T620" i="10"/>
  <c r="U620" i="10"/>
  <c r="N621" i="10"/>
  <c r="O621" i="10"/>
  <c r="P621" i="10"/>
  <c r="Q621" i="10"/>
  <c r="R621" i="10"/>
  <c r="S621" i="10"/>
  <c r="T621" i="10"/>
  <c r="U621" i="10"/>
  <c r="N622" i="10"/>
  <c r="O622" i="10"/>
  <c r="P622" i="10"/>
  <c r="Q622" i="10"/>
  <c r="R622" i="10"/>
  <c r="S622" i="10"/>
  <c r="T622" i="10"/>
  <c r="U622" i="10"/>
  <c r="N623" i="10"/>
  <c r="O623" i="10"/>
  <c r="P623" i="10"/>
  <c r="Q623" i="10"/>
  <c r="R623" i="10"/>
  <c r="S623" i="10"/>
  <c r="T623" i="10"/>
  <c r="U623" i="10"/>
  <c r="N624" i="10"/>
  <c r="O624" i="10"/>
  <c r="P624" i="10"/>
  <c r="Q624" i="10"/>
  <c r="R624" i="10"/>
  <c r="S624" i="10"/>
  <c r="T624" i="10"/>
  <c r="U624" i="10"/>
  <c r="N625" i="10"/>
  <c r="O625" i="10"/>
  <c r="P625" i="10"/>
  <c r="Q625" i="10"/>
  <c r="R625" i="10"/>
  <c r="S625" i="10"/>
  <c r="T625" i="10"/>
  <c r="U625" i="10"/>
  <c r="N626" i="10"/>
  <c r="O626" i="10"/>
  <c r="P626" i="10"/>
  <c r="Q626" i="10"/>
  <c r="R626" i="10"/>
  <c r="S626" i="10"/>
  <c r="T626" i="10"/>
  <c r="U626" i="10"/>
  <c r="N627" i="10"/>
  <c r="O627" i="10"/>
  <c r="P627" i="10"/>
  <c r="Q627" i="10"/>
  <c r="R627" i="10"/>
  <c r="S627" i="10"/>
  <c r="T627" i="10"/>
  <c r="U627" i="10"/>
  <c r="N628" i="10"/>
  <c r="O628" i="10"/>
  <c r="P628" i="10"/>
  <c r="Q628" i="10"/>
  <c r="R628" i="10"/>
  <c r="S628" i="10"/>
  <c r="T628" i="10"/>
  <c r="U628" i="10"/>
  <c r="N629" i="10"/>
  <c r="O629" i="10"/>
  <c r="P629" i="10"/>
  <c r="Q629" i="10"/>
  <c r="R629" i="10"/>
  <c r="S629" i="10"/>
  <c r="T629" i="10"/>
  <c r="U629" i="10"/>
  <c r="N630" i="10"/>
  <c r="O630" i="10"/>
  <c r="P630" i="10"/>
  <c r="Q630" i="10"/>
  <c r="R630" i="10"/>
  <c r="S630" i="10"/>
  <c r="T630" i="10"/>
  <c r="U630" i="10"/>
  <c r="N631" i="10"/>
  <c r="O631" i="10"/>
  <c r="P631" i="10"/>
  <c r="Q631" i="10"/>
  <c r="R631" i="10"/>
  <c r="S631" i="10"/>
  <c r="T631" i="10"/>
  <c r="U631" i="10"/>
  <c r="N632" i="10"/>
  <c r="O632" i="10"/>
  <c r="P632" i="10"/>
  <c r="Q632" i="10"/>
  <c r="R632" i="10"/>
  <c r="S632" i="10"/>
  <c r="T632" i="10"/>
  <c r="U632" i="10"/>
  <c r="N633" i="10"/>
  <c r="O633" i="10"/>
  <c r="P633" i="10"/>
  <c r="Q633" i="10"/>
  <c r="R633" i="10"/>
  <c r="S633" i="10"/>
  <c r="T633" i="10"/>
  <c r="U633" i="10"/>
  <c r="N634" i="10"/>
  <c r="O634" i="10"/>
  <c r="P634" i="10"/>
  <c r="Q634" i="10"/>
  <c r="R634" i="10"/>
  <c r="S634" i="10"/>
  <c r="T634" i="10"/>
  <c r="U634" i="10"/>
  <c r="N635" i="10"/>
  <c r="O635" i="10"/>
  <c r="P635" i="10"/>
  <c r="Q635" i="10"/>
  <c r="R635" i="10"/>
  <c r="S635" i="10"/>
  <c r="T635" i="10"/>
  <c r="U635" i="10"/>
  <c r="N636" i="10"/>
  <c r="O636" i="10"/>
  <c r="P636" i="10"/>
  <c r="Q636" i="10"/>
  <c r="R636" i="10"/>
  <c r="S636" i="10"/>
  <c r="T636" i="10"/>
  <c r="U636" i="10"/>
  <c r="N637" i="10"/>
  <c r="O637" i="10"/>
  <c r="P637" i="10"/>
  <c r="Q637" i="10"/>
  <c r="R637" i="10"/>
  <c r="S637" i="10"/>
  <c r="T637" i="10"/>
  <c r="U637" i="10"/>
  <c r="N638" i="10"/>
  <c r="O638" i="10"/>
  <c r="P638" i="10"/>
  <c r="Q638" i="10"/>
  <c r="R638" i="10"/>
  <c r="S638" i="10"/>
  <c r="T638" i="10"/>
  <c r="U638" i="10"/>
  <c r="N639" i="10"/>
  <c r="O639" i="10"/>
  <c r="P639" i="10"/>
  <c r="Q639" i="10"/>
  <c r="R639" i="10"/>
  <c r="S639" i="10"/>
  <c r="T639" i="10"/>
  <c r="U639" i="10"/>
  <c r="N640" i="10"/>
  <c r="O640" i="10"/>
  <c r="P640" i="10"/>
  <c r="Q640" i="10"/>
  <c r="R640" i="10"/>
  <c r="S640" i="10"/>
  <c r="T640" i="10"/>
  <c r="U640" i="10"/>
  <c r="N641" i="10"/>
  <c r="O641" i="10"/>
  <c r="P641" i="10"/>
  <c r="Q641" i="10"/>
  <c r="R641" i="10"/>
  <c r="S641" i="10"/>
  <c r="T641" i="10"/>
  <c r="U641" i="10"/>
  <c r="N642" i="10"/>
  <c r="O642" i="10"/>
  <c r="P642" i="10"/>
  <c r="Q642" i="10"/>
  <c r="R642" i="10"/>
  <c r="S642" i="10"/>
  <c r="T642" i="10"/>
  <c r="U642" i="10"/>
  <c r="N643" i="10"/>
  <c r="O643" i="10"/>
  <c r="P643" i="10"/>
  <c r="Q643" i="10"/>
  <c r="R643" i="10"/>
  <c r="S643" i="10"/>
  <c r="T643" i="10"/>
  <c r="U643" i="10"/>
  <c r="N644" i="10"/>
  <c r="O644" i="10"/>
  <c r="P644" i="10"/>
  <c r="Q644" i="10"/>
  <c r="R644" i="10"/>
  <c r="S644" i="10"/>
  <c r="T644" i="10"/>
  <c r="U644" i="10"/>
  <c r="N645" i="10"/>
  <c r="O645" i="10"/>
  <c r="P645" i="10"/>
  <c r="Q645" i="10"/>
  <c r="R645" i="10"/>
  <c r="S645" i="10"/>
  <c r="T645" i="10"/>
  <c r="U645" i="10"/>
  <c r="N646" i="10"/>
  <c r="O646" i="10"/>
  <c r="P646" i="10"/>
  <c r="Q646" i="10"/>
  <c r="R646" i="10"/>
  <c r="S646" i="10"/>
  <c r="T646" i="10"/>
  <c r="U646" i="10"/>
  <c r="N647" i="10"/>
  <c r="O647" i="10"/>
  <c r="P647" i="10"/>
  <c r="Q647" i="10"/>
  <c r="R647" i="10"/>
  <c r="S647" i="10"/>
  <c r="T647" i="10"/>
  <c r="U647" i="10"/>
  <c r="N648" i="10"/>
  <c r="O648" i="10"/>
  <c r="P648" i="10"/>
  <c r="Q648" i="10"/>
  <c r="R648" i="10"/>
  <c r="S648" i="10"/>
  <c r="T648" i="10"/>
  <c r="U648" i="10"/>
  <c r="N649" i="10"/>
  <c r="O649" i="10"/>
  <c r="P649" i="10"/>
  <c r="Q649" i="10"/>
  <c r="R649" i="10"/>
  <c r="S649" i="10"/>
  <c r="T649" i="10"/>
  <c r="U649" i="10"/>
  <c r="N650" i="10"/>
  <c r="O650" i="10"/>
  <c r="P650" i="10"/>
  <c r="Q650" i="10"/>
  <c r="R650" i="10"/>
  <c r="S650" i="10"/>
  <c r="T650" i="10"/>
  <c r="U650" i="10"/>
  <c r="N651" i="10"/>
  <c r="O651" i="10"/>
  <c r="P651" i="10"/>
  <c r="Q651" i="10"/>
  <c r="R651" i="10"/>
  <c r="S651" i="10"/>
  <c r="T651" i="10"/>
  <c r="U651" i="10"/>
  <c r="N652" i="10"/>
  <c r="O652" i="10"/>
  <c r="P652" i="10"/>
  <c r="Q652" i="10"/>
  <c r="R652" i="10"/>
  <c r="S652" i="10"/>
  <c r="T652" i="10"/>
  <c r="U652" i="10"/>
  <c r="N653" i="10"/>
  <c r="O653" i="10"/>
  <c r="P653" i="10"/>
  <c r="Q653" i="10"/>
  <c r="R653" i="10"/>
  <c r="S653" i="10"/>
  <c r="T653" i="10"/>
  <c r="U653" i="10"/>
  <c r="N654" i="10"/>
  <c r="O654" i="10"/>
  <c r="P654" i="10"/>
  <c r="Q654" i="10"/>
  <c r="R654" i="10"/>
  <c r="S654" i="10"/>
  <c r="T654" i="10"/>
  <c r="U654" i="10"/>
  <c r="N655" i="10"/>
  <c r="O655" i="10"/>
  <c r="P655" i="10"/>
  <c r="Q655" i="10"/>
  <c r="R655" i="10"/>
  <c r="S655" i="10"/>
  <c r="T655" i="10"/>
  <c r="U655" i="10"/>
  <c r="N656" i="10"/>
  <c r="O656" i="10"/>
  <c r="P656" i="10"/>
  <c r="Q656" i="10"/>
  <c r="R656" i="10"/>
  <c r="S656" i="10"/>
  <c r="T656" i="10"/>
  <c r="U656" i="10"/>
  <c r="N657" i="10"/>
  <c r="O657" i="10"/>
  <c r="P657" i="10"/>
  <c r="Q657" i="10"/>
  <c r="R657" i="10"/>
  <c r="S657" i="10"/>
  <c r="T657" i="10"/>
  <c r="U657" i="10"/>
  <c r="N658" i="10"/>
  <c r="O658" i="10"/>
  <c r="P658" i="10"/>
  <c r="Q658" i="10"/>
  <c r="R658" i="10"/>
  <c r="S658" i="10"/>
  <c r="T658" i="10"/>
  <c r="U658" i="10"/>
  <c r="N659" i="10"/>
  <c r="O659" i="10"/>
  <c r="P659" i="10"/>
  <c r="Q659" i="10"/>
  <c r="R659" i="10"/>
  <c r="S659" i="10"/>
  <c r="T659" i="10"/>
  <c r="U659" i="10"/>
  <c r="N660" i="10"/>
  <c r="O660" i="10"/>
  <c r="P660" i="10"/>
  <c r="Q660" i="10"/>
  <c r="R660" i="10"/>
  <c r="S660" i="10"/>
  <c r="T660" i="10"/>
  <c r="U660" i="10"/>
  <c r="N661" i="10"/>
  <c r="O661" i="10"/>
  <c r="P661" i="10"/>
  <c r="Q661" i="10"/>
  <c r="R661" i="10"/>
  <c r="S661" i="10"/>
  <c r="T661" i="10"/>
  <c r="U661" i="10"/>
  <c r="N662" i="10"/>
  <c r="O662" i="10"/>
  <c r="P662" i="10"/>
  <c r="Q662" i="10"/>
  <c r="R662" i="10"/>
  <c r="S662" i="10"/>
  <c r="T662" i="10"/>
  <c r="U662" i="10"/>
  <c r="N663" i="10"/>
  <c r="O663" i="10"/>
  <c r="P663" i="10"/>
  <c r="Q663" i="10"/>
  <c r="R663" i="10"/>
  <c r="S663" i="10"/>
  <c r="T663" i="10"/>
  <c r="U663" i="10"/>
  <c r="N664" i="10"/>
  <c r="O664" i="10"/>
  <c r="P664" i="10"/>
  <c r="Q664" i="10"/>
  <c r="R664" i="10"/>
  <c r="S664" i="10"/>
  <c r="T664" i="10"/>
  <c r="U664" i="10"/>
  <c r="N665" i="10"/>
  <c r="O665" i="10"/>
  <c r="P665" i="10"/>
  <c r="Q665" i="10"/>
  <c r="R665" i="10"/>
  <c r="S665" i="10"/>
  <c r="T665" i="10"/>
  <c r="U665" i="10"/>
  <c r="N666" i="10"/>
  <c r="O666" i="10"/>
  <c r="P666" i="10"/>
  <c r="Q666" i="10"/>
  <c r="R666" i="10"/>
  <c r="S666" i="10"/>
  <c r="T666" i="10"/>
  <c r="U666" i="10"/>
  <c r="N667" i="10"/>
  <c r="O667" i="10"/>
  <c r="P667" i="10"/>
  <c r="Q667" i="10"/>
  <c r="R667" i="10"/>
  <c r="S667" i="10"/>
  <c r="T667" i="10"/>
  <c r="U667" i="10"/>
  <c r="N668" i="10"/>
  <c r="O668" i="10"/>
  <c r="P668" i="10"/>
  <c r="Q668" i="10"/>
  <c r="R668" i="10"/>
  <c r="S668" i="10"/>
  <c r="T668" i="10"/>
  <c r="U668" i="10"/>
  <c r="N669" i="10"/>
  <c r="O669" i="10"/>
  <c r="P669" i="10"/>
  <c r="Q669" i="10"/>
  <c r="R669" i="10"/>
  <c r="S669" i="10"/>
  <c r="T669" i="10"/>
  <c r="U669" i="10"/>
  <c r="N670" i="10"/>
  <c r="O670" i="10"/>
  <c r="P670" i="10"/>
  <c r="Q670" i="10"/>
  <c r="R670" i="10"/>
  <c r="S670" i="10"/>
  <c r="T670" i="10"/>
  <c r="U670" i="10"/>
  <c r="N671" i="10"/>
  <c r="O671" i="10"/>
  <c r="P671" i="10"/>
  <c r="Q671" i="10"/>
  <c r="R671" i="10"/>
  <c r="S671" i="10"/>
  <c r="T671" i="10"/>
  <c r="U671" i="10"/>
  <c r="N672" i="10"/>
  <c r="O672" i="10"/>
  <c r="P672" i="10"/>
  <c r="Q672" i="10"/>
  <c r="R672" i="10"/>
  <c r="S672" i="10"/>
  <c r="T672" i="10"/>
  <c r="U672" i="10"/>
  <c r="N673" i="10"/>
  <c r="O673" i="10"/>
  <c r="P673" i="10"/>
  <c r="Q673" i="10"/>
  <c r="R673" i="10"/>
  <c r="S673" i="10"/>
  <c r="T673" i="10"/>
  <c r="U673" i="10"/>
  <c r="N674" i="10"/>
  <c r="O674" i="10"/>
  <c r="P674" i="10"/>
  <c r="Q674" i="10"/>
  <c r="R674" i="10"/>
  <c r="S674" i="10"/>
  <c r="T674" i="10"/>
  <c r="U674" i="10"/>
  <c r="N675" i="10"/>
  <c r="O675" i="10"/>
  <c r="P675" i="10"/>
  <c r="Q675" i="10"/>
  <c r="R675" i="10"/>
  <c r="S675" i="10"/>
  <c r="T675" i="10"/>
  <c r="U675" i="10"/>
  <c r="N676" i="10"/>
  <c r="O676" i="10"/>
  <c r="P676" i="10"/>
  <c r="Q676" i="10"/>
  <c r="R676" i="10"/>
  <c r="S676" i="10"/>
  <c r="T676" i="10"/>
  <c r="U676" i="10"/>
  <c r="N677" i="10"/>
  <c r="O677" i="10"/>
  <c r="P677" i="10"/>
  <c r="Q677" i="10"/>
  <c r="R677" i="10"/>
  <c r="S677" i="10"/>
  <c r="T677" i="10"/>
  <c r="U677" i="10"/>
  <c r="N678" i="10"/>
  <c r="O678" i="10"/>
  <c r="P678" i="10"/>
  <c r="Q678" i="10"/>
  <c r="R678" i="10"/>
  <c r="S678" i="10"/>
  <c r="T678" i="10"/>
  <c r="U678" i="10"/>
  <c r="N679" i="10"/>
  <c r="O679" i="10"/>
  <c r="P679" i="10"/>
  <c r="Q679" i="10"/>
  <c r="R679" i="10"/>
  <c r="S679" i="10"/>
  <c r="T679" i="10"/>
  <c r="U679" i="10"/>
  <c r="N680" i="10"/>
  <c r="O680" i="10"/>
  <c r="P680" i="10"/>
  <c r="Q680" i="10"/>
  <c r="R680" i="10"/>
  <c r="S680" i="10"/>
  <c r="T680" i="10"/>
  <c r="U680" i="10"/>
  <c r="N681" i="10"/>
  <c r="O681" i="10"/>
  <c r="P681" i="10"/>
  <c r="Q681" i="10"/>
  <c r="R681" i="10"/>
  <c r="S681" i="10"/>
  <c r="T681" i="10"/>
  <c r="U681" i="10"/>
  <c r="N682" i="10"/>
  <c r="O682" i="10"/>
  <c r="P682" i="10"/>
  <c r="Q682" i="10"/>
  <c r="R682" i="10"/>
  <c r="S682" i="10"/>
  <c r="T682" i="10"/>
  <c r="U682" i="10"/>
  <c r="N683" i="10"/>
  <c r="O683" i="10"/>
  <c r="P683" i="10"/>
  <c r="Q683" i="10"/>
  <c r="R683" i="10"/>
  <c r="S683" i="10"/>
  <c r="T683" i="10"/>
  <c r="U683" i="10"/>
  <c r="N684" i="10"/>
  <c r="O684" i="10"/>
  <c r="P684" i="10"/>
  <c r="Q684" i="10"/>
  <c r="R684" i="10"/>
  <c r="S684" i="10"/>
  <c r="T684" i="10"/>
  <c r="U684" i="10"/>
  <c r="N685" i="10"/>
  <c r="O685" i="10"/>
  <c r="P685" i="10"/>
  <c r="Q685" i="10"/>
  <c r="R685" i="10"/>
  <c r="S685" i="10"/>
  <c r="T685" i="10"/>
  <c r="U685" i="10"/>
  <c r="N686" i="10"/>
  <c r="O686" i="10"/>
  <c r="P686" i="10"/>
  <c r="Q686" i="10"/>
  <c r="R686" i="10"/>
  <c r="S686" i="10"/>
  <c r="T686" i="10"/>
  <c r="U686" i="10"/>
  <c r="N687" i="10"/>
  <c r="O687" i="10"/>
  <c r="P687" i="10"/>
  <c r="Q687" i="10"/>
  <c r="R687" i="10"/>
  <c r="S687" i="10"/>
  <c r="T687" i="10"/>
  <c r="U687" i="10"/>
  <c r="N688" i="10"/>
  <c r="O688" i="10"/>
  <c r="P688" i="10"/>
  <c r="Q688" i="10"/>
  <c r="R688" i="10"/>
  <c r="S688" i="10"/>
  <c r="T688" i="10"/>
  <c r="U688" i="10"/>
  <c r="N689" i="10"/>
  <c r="O689" i="10"/>
  <c r="P689" i="10"/>
  <c r="Q689" i="10"/>
  <c r="R689" i="10"/>
  <c r="S689" i="10"/>
  <c r="T689" i="10"/>
  <c r="U689" i="10"/>
  <c r="N690" i="10"/>
  <c r="O690" i="10"/>
  <c r="P690" i="10"/>
  <c r="Q690" i="10"/>
  <c r="R690" i="10"/>
  <c r="S690" i="10"/>
  <c r="T690" i="10"/>
  <c r="U690" i="10"/>
  <c r="N691" i="10"/>
  <c r="O691" i="10"/>
  <c r="P691" i="10"/>
  <c r="Q691" i="10"/>
  <c r="R691" i="10"/>
  <c r="S691" i="10"/>
  <c r="T691" i="10"/>
  <c r="U691" i="10"/>
  <c r="N692" i="10"/>
  <c r="O692" i="10"/>
  <c r="P692" i="10"/>
  <c r="Q692" i="10"/>
  <c r="R692" i="10"/>
  <c r="S692" i="10"/>
  <c r="T692" i="10"/>
  <c r="U692" i="10"/>
  <c r="N693" i="10"/>
  <c r="O693" i="10"/>
  <c r="P693" i="10"/>
  <c r="Q693" i="10"/>
  <c r="R693" i="10"/>
  <c r="S693" i="10"/>
  <c r="T693" i="10"/>
  <c r="U693" i="10"/>
  <c r="N694" i="10"/>
  <c r="O694" i="10"/>
  <c r="P694" i="10"/>
  <c r="Q694" i="10"/>
  <c r="R694" i="10"/>
  <c r="S694" i="10"/>
  <c r="T694" i="10"/>
  <c r="U694" i="10"/>
  <c r="N695" i="10"/>
  <c r="O695" i="10"/>
  <c r="P695" i="10"/>
  <c r="Q695" i="10"/>
  <c r="R695" i="10"/>
  <c r="S695" i="10"/>
  <c r="T695" i="10"/>
  <c r="U695" i="10"/>
  <c r="N696" i="10"/>
  <c r="O696" i="10"/>
  <c r="P696" i="10"/>
  <c r="Q696" i="10"/>
  <c r="R696" i="10"/>
  <c r="S696" i="10"/>
  <c r="T696" i="10"/>
  <c r="U696" i="10"/>
  <c r="N697" i="10"/>
  <c r="O697" i="10"/>
  <c r="P697" i="10"/>
  <c r="Q697" i="10"/>
  <c r="R697" i="10"/>
  <c r="S697" i="10"/>
  <c r="T697" i="10"/>
  <c r="U697" i="10"/>
  <c r="N698" i="10"/>
  <c r="O698" i="10"/>
  <c r="P698" i="10"/>
  <c r="Q698" i="10"/>
  <c r="R698" i="10"/>
  <c r="S698" i="10"/>
  <c r="T698" i="10"/>
  <c r="U698" i="10"/>
  <c r="N699" i="10"/>
  <c r="O699" i="10"/>
  <c r="P699" i="10"/>
  <c r="Q699" i="10"/>
  <c r="R699" i="10"/>
  <c r="S699" i="10"/>
  <c r="T699" i="10"/>
  <c r="U699" i="10"/>
  <c r="N700" i="10"/>
  <c r="O700" i="10"/>
  <c r="P700" i="10"/>
  <c r="Q700" i="10"/>
  <c r="R700" i="10"/>
  <c r="S700" i="10"/>
  <c r="T700" i="10"/>
  <c r="U700" i="10"/>
  <c r="N701" i="10"/>
  <c r="O701" i="10"/>
  <c r="P701" i="10"/>
  <c r="Q701" i="10"/>
  <c r="R701" i="10"/>
  <c r="S701" i="10"/>
  <c r="T701" i="10"/>
  <c r="U701" i="10"/>
  <c r="N702" i="10"/>
  <c r="O702" i="10"/>
  <c r="P702" i="10"/>
  <c r="Q702" i="10"/>
  <c r="R702" i="10"/>
  <c r="S702" i="10"/>
  <c r="T702" i="10"/>
  <c r="U702" i="10"/>
  <c r="N703" i="10"/>
  <c r="O703" i="10"/>
  <c r="P703" i="10"/>
  <c r="Q703" i="10"/>
  <c r="R703" i="10"/>
  <c r="S703" i="10"/>
  <c r="T703" i="10"/>
  <c r="U703" i="10"/>
  <c r="N704" i="10"/>
  <c r="O704" i="10"/>
  <c r="P704" i="10"/>
  <c r="Q704" i="10"/>
  <c r="R704" i="10"/>
  <c r="S704" i="10"/>
  <c r="T704" i="10"/>
  <c r="U704" i="10"/>
  <c r="N705" i="10"/>
  <c r="O705" i="10"/>
  <c r="P705" i="10"/>
  <c r="Q705" i="10"/>
  <c r="R705" i="10"/>
  <c r="S705" i="10"/>
  <c r="T705" i="10"/>
  <c r="U705" i="10"/>
  <c r="N706" i="10"/>
  <c r="O706" i="10"/>
  <c r="P706" i="10"/>
  <c r="Q706" i="10"/>
  <c r="R706" i="10"/>
  <c r="S706" i="10"/>
  <c r="T706" i="10"/>
  <c r="U706" i="10"/>
  <c r="N707" i="10"/>
  <c r="O707" i="10"/>
  <c r="P707" i="10"/>
  <c r="Q707" i="10"/>
  <c r="R707" i="10"/>
  <c r="S707" i="10"/>
  <c r="T707" i="10"/>
  <c r="U707" i="10"/>
  <c r="N708" i="10"/>
  <c r="O708" i="10"/>
  <c r="P708" i="10"/>
  <c r="Q708" i="10"/>
  <c r="R708" i="10"/>
  <c r="S708" i="10"/>
  <c r="T708" i="10"/>
  <c r="U708" i="10"/>
  <c r="N709" i="10"/>
  <c r="O709" i="10"/>
  <c r="P709" i="10"/>
  <c r="Q709" i="10"/>
  <c r="R709" i="10"/>
  <c r="S709" i="10"/>
  <c r="T709" i="10"/>
  <c r="U709" i="10"/>
  <c r="N710" i="10"/>
  <c r="O710" i="10"/>
  <c r="P710" i="10"/>
  <c r="Q710" i="10"/>
  <c r="R710" i="10"/>
  <c r="S710" i="10"/>
  <c r="T710" i="10"/>
  <c r="U710" i="10"/>
  <c r="N711" i="10"/>
  <c r="O711" i="10"/>
  <c r="P711" i="10"/>
  <c r="Q711" i="10"/>
  <c r="R711" i="10"/>
  <c r="S711" i="10"/>
  <c r="T711" i="10"/>
  <c r="U711" i="10"/>
  <c r="N712" i="10"/>
  <c r="O712" i="10"/>
  <c r="P712" i="10"/>
  <c r="Q712" i="10"/>
  <c r="R712" i="10"/>
  <c r="S712" i="10"/>
  <c r="T712" i="10"/>
  <c r="U712" i="10"/>
  <c r="N713" i="10"/>
  <c r="O713" i="10"/>
  <c r="P713" i="10"/>
  <c r="Q713" i="10"/>
  <c r="R713" i="10"/>
  <c r="S713" i="10"/>
  <c r="T713" i="10"/>
  <c r="U713" i="10"/>
  <c r="N714" i="10"/>
  <c r="O714" i="10"/>
  <c r="P714" i="10"/>
  <c r="Q714" i="10"/>
  <c r="R714" i="10"/>
  <c r="S714" i="10"/>
  <c r="T714" i="10"/>
  <c r="U714" i="10"/>
  <c r="N715" i="10"/>
  <c r="O715" i="10"/>
  <c r="P715" i="10"/>
  <c r="Q715" i="10"/>
  <c r="R715" i="10"/>
  <c r="S715" i="10"/>
  <c r="T715" i="10"/>
  <c r="U715" i="10"/>
  <c r="N716" i="10"/>
  <c r="O716" i="10"/>
  <c r="P716" i="10"/>
  <c r="Q716" i="10"/>
  <c r="R716" i="10"/>
  <c r="S716" i="10"/>
  <c r="T716" i="10"/>
  <c r="U716" i="10"/>
  <c r="N717" i="10"/>
  <c r="O717" i="10"/>
  <c r="P717" i="10"/>
  <c r="Q717" i="10"/>
  <c r="R717" i="10"/>
  <c r="S717" i="10"/>
  <c r="T717" i="10"/>
  <c r="U717" i="10"/>
  <c r="N718" i="10"/>
  <c r="O718" i="10"/>
  <c r="P718" i="10"/>
  <c r="Q718" i="10"/>
  <c r="R718" i="10"/>
  <c r="S718" i="10"/>
  <c r="T718" i="10"/>
  <c r="U718" i="10"/>
  <c r="N719" i="10"/>
  <c r="O719" i="10"/>
  <c r="P719" i="10"/>
  <c r="Q719" i="10"/>
  <c r="R719" i="10"/>
  <c r="S719" i="10"/>
  <c r="T719" i="10"/>
  <c r="U719" i="10"/>
  <c r="N720" i="10"/>
  <c r="O720" i="10"/>
  <c r="P720" i="10"/>
  <c r="Q720" i="10"/>
  <c r="R720" i="10"/>
  <c r="S720" i="10"/>
  <c r="T720" i="10"/>
  <c r="U720" i="10"/>
  <c r="N721" i="10"/>
  <c r="O721" i="10"/>
  <c r="P721" i="10"/>
  <c r="Q721" i="10"/>
  <c r="R721" i="10"/>
  <c r="S721" i="10"/>
  <c r="T721" i="10"/>
  <c r="U721" i="10"/>
  <c r="N722" i="10"/>
  <c r="O722" i="10"/>
  <c r="P722" i="10"/>
  <c r="Q722" i="10"/>
  <c r="R722" i="10"/>
  <c r="S722" i="10"/>
  <c r="T722" i="10"/>
  <c r="U722" i="10"/>
  <c r="N723" i="10"/>
  <c r="O723" i="10"/>
  <c r="P723" i="10"/>
  <c r="Q723" i="10"/>
  <c r="R723" i="10"/>
  <c r="S723" i="10"/>
  <c r="T723" i="10"/>
  <c r="U723" i="10"/>
  <c r="N724" i="10"/>
  <c r="O724" i="10"/>
  <c r="P724" i="10"/>
  <c r="Q724" i="10"/>
  <c r="R724" i="10"/>
  <c r="S724" i="10"/>
  <c r="T724" i="10"/>
  <c r="U724" i="10"/>
  <c r="N725" i="10"/>
  <c r="O725" i="10"/>
  <c r="P725" i="10"/>
  <c r="Q725" i="10"/>
  <c r="R725" i="10"/>
  <c r="S725" i="10"/>
  <c r="T725" i="10"/>
  <c r="U725" i="10"/>
  <c r="N726" i="10"/>
  <c r="O726" i="10"/>
  <c r="P726" i="10"/>
  <c r="Q726" i="10"/>
  <c r="R726" i="10"/>
  <c r="S726" i="10"/>
  <c r="T726" i="10"/>
  <c r="U726" i="10"/>
  <c r="N727" i="10"/>
  <c r="O727" i="10"/>
  <c r="P727" i="10"/>
  <c r="Q727" i="10"/>
  <c r="R727" i="10"/>
  <c r="S727" i="10"/>
  <c r="T727" i="10"/>
  <c r="U727" i="10"/>
  <c r="N728" i="10"/>
  <c r="O728" i="10"/>
  <c r="P728" i="10"/>
  <c r="Q728" i="10"/>
  <c r="R728" i="10"/>
  <c r="S728" i="10"/>
  <c r="T728" i="10"/>
  <c r="U728" i="10"/>
  <c r="N729" i="10"/>
  <c r="O729" i="10"/>
  <c r="P729" i="10"/>
  <c r="Q729" i="10"/>
  <c r="R729" i="10"/>
  <c r="S729" i="10"/>
  <c r="T729" i="10"/>
  <c r="U729" i="10"/>
  <c r="N730" i="10"/>
  <c r="O730" i="10"/>
  <c r="P730" i="10"/>
  <c r="Q730" i="10"/>
  <c r="R730" i="10"/>
  <c r="S730" i="10"/>
  <c r="T730" i="10"/>
  <c r="U730" i="10"/>
  <c r="N731" i="10"/>
  <c r="O731" i="10"/>
  <c r="P731" i="10"/>
  <c r="Q731" i="10"/>
  <c r="R731" i="10"/>
  <c r="S731" i="10"/>
  <c r="T731" i="10"/>
  <c r="U731" i="10"/>
  <c r="N732" i="10"/>
  <c r="O732" i="10"/>
  <c r="P732" i="10"/>
  <c r="Q732" i="10"/>
  <c r="R732" i="10"/>
  <c r="S732" i="10"/>
  <c r="T732" i="10"/>
  <c r="U732" i="10"/>
  <c r="N733" i="10"/>
  <c r="O733" i="10"/>
  <c r="P733" i="10"/>
  <c r="Q733" i="10"/>
  <c r="R733" i="10"/>
  <c r="S733" i="10"/>
  <c r="T733" i="10"/>
  <c r="U733" i="10"/>
  <c r="N734" i="10"/>
  <c r="O734" i="10"/>
  <c r="P734" i="10"/>
  <c r="Q734" i="10"/>
  <c r="R734" i="10"/>
  <c r="S734" i="10"/>
  <c r="T734" i="10"/>
  <c r="U734" i="10"/>
  <c r="N735" i="10"/>
  <c r="O735" i="10"/>
  <c r="P735" i="10"/>
  <c r="Q735" i="10"/>
  <c r="R735" i="10"/>
  <c r="S735" i="10"/>
  <c r="T735" i="10"/>
  <c r="U735" i="10"/>
  <c r="N736" i="10"/>
  <c r="O736" i="10"/>
  <c r="P736" i="10"/>
  <c r="Q736" i="10"/>
  <c r="R736" i="10"/>
  <c r="S736" i="10"/>
  <c r="T736" i="10"/>
  <c r="U736" i="10"/>
  <c r="N737" i="10"/>
  <c r="O737" i="10"/>
  <c r="P737" i="10"/>
  <c r="Q737" i="10"/>
  <c r="R737" i="10"/>
  <c r="S737" i="10"/>
  <c r="T737" i="10"/>
  <c r="U737" i="10"/>
  <c r="N738" i="10"/>
  <c r="O738" i="10"/>
  <c r="P738" i="10"/>
  <c r="Q738" i="10"/>
  <c r="R738" i="10"/>
  <c r="S738" i="10"/>
  <c r="T738" i="10"/>
  <c r="U738" i="10"/>
  <c r="N739" i="10"/>
  <c r="O739" i="10"/>
  <c r="P739" i="10"/>
  <c r="Q739" i="10"/>
  <c r="R739" i="10"/>
  <c r="S739" i="10"/>
  <c r="T739" i="10"/>
  <c r="U739" i="10"/>
  <c r="N740" i="10"/>
  <c r="O740" i="10"/>
  <c r="P740" i="10"/>
  <c r="Q740" i="10"/>
  <c r="R740" i="10"/>
  <c r="S740" i="10"/>
  <c r="T740" i="10"/>
  <c r="U740" i="10"/>
  <c r="N741" i="10"/>
  <c r="O741" i="10"/>
  <c r="P741" i="10"/>
  <c r="Q741" i="10"/>
  <c r="R741" i="10"/>
  <c r="S741" i="10"/>
  <c r="T741" i="10"/>
  <c r="U741" i="10"/>
  <c r="N742" i="10"/>
  <c r="O742" i="10"/>
  <c r="P742" i="10"/>
  <c r="Q742" i="10"/>
  <c r="R742" i="10"/>
  <c r="S742" i="10"/>
  <c r="T742" i="10"/>
  <c r="U742" i="10"/>
  <c r="N743" i="10"/>
  <c r="O743" i="10"/>
  <c r="P743" i="10"/>
  <c r="Q743" i="10"/>
  <c r="R743" i="10"/>
  <c r="S743" i="10"/>
  <c r="T743" i="10"/>
  <c r="U743" i="10"/>
  <c r="N744" i="10"/>
  <c r="O744" i="10"/>
  <c r="P744" i="10"/>
  <c r="Q744" i="10"/>
  <c r="R744" i="10"/>
  <c r="S744" i="10"/>
  <c r="T744" i="10"/>
  <c r="U744" i="10"/>
  <c r="N745" i="10"/>
  <c r="O745" i="10"/>
  <c r="P745" i="10"/>
  <c r="Q745" i="10"/>
  <c r="R745" i="10"/>
  <c r="S745" i="10"/>
  <c r="T745" i="10"/>
  <c r="U745" i="10"/>
  <c r="N746" i="10"/>
  <c r="O746" i="10"/>
  <c r="P746" i="10"/>
  <c r="Q746" i="10"/>
  <c r="R746" i="10"/>
  <c r="S746" i="10"/>
  <c r="T746" i="10"/>
  <c r="U746" i="10"/>
  <c r="N747" i="10"/>
  <c r="O747" i="10"/>
  <c r="P747" i="10"/>
  <c r="Q747" i="10"/>
  <c r="R747" i="10"/>
  <c r="S747" i="10"/>
  <c r="T747" i="10"/>
  <c r="U747" i="10"/>
  <c r="N748" i="10"/>
  <c r="O748" i="10"/>
  <c r="P748" i="10"/>
  <c r="Q748" i="10"/>
  <c r="R748" i="10"/>
  <c r="S748" i="10"/>
  <c r="T748" i="10"/>
  <c r="U748" i="10"/>
  <c r="N749" i="10"/>
  <c r="O749" i="10"/>
  <c r="P749" i="10"/>
  <c r="Q749" i="10"/>
  <c r="R749" i="10"/>
  <c r="S749" i="10"/>
  <c r="T749" i="10"/>
  <c r="U749" i="10"/>
  <c r="N750" i="10"/>
  <c r="O750" i="10"/>
  <c r="P750" i="10"/>
  <c r="Q750" i="10"/>
  <c r="R750" i="10"/>
  <c r="S750" i="10"/>
  <c r="T750" i="10"/>
  <c r="U750" i="10"/>
  <c r="N751" i="10"/>
  <c r="O751" i="10"/>
  <c r="P751" i="10"/>
  <c r="Q751" i="10"/>
  <c r="R751" i="10"/>
  <c r="S751" i="10"/>
  <c r="T751" i="10"/>
  <c r="U751" i="10"/>
  <c r="N752" i="10"/>
  <c r="O752" i="10"/>
  <c r="P752" i="10"/>
  <c r="Q752" i="10"/>
  <c r="R752" i="10"/>
  <c r="S752" i="10"/>
  <c r="T752" i="10"/>
  <c r="U752" i="10"/>
  <c r="N753" i="10"/>
  <c r="O753" i="10"/>
  <c r="P753" i="10"/>
  <c r="Q753" i="10"/>
  <c r="R753" i="10"/>
  <c r="S753" i="10"/>
  <c r="T753" i="10"/>
  <c r="U753" i="10"/>
  <c r="N754" i="10"/>
  <c r="O754" i="10"/>
  <c r="P754" i="10"/>
  <c r="Q754" i="10"/>
  <c r="R754" i="10"/>
  <c r="S754" i="10"/>
  <c r="T754" i="10"/>
  <c r="U754" i="10"/>
  <c r="N755" i="10"/>
  <c r="O755" i="10"/>
  <c r="P755" i="10"/>
  <c r="Q755" i="10"/>
  <c r="R755" i="10"/>
  <c r="S755" i="10"/>
  <c r="T755" i="10"/>
  <c r="U755" i="10"/>
  <c r="N756" i="10"/>
  <c r="O756" i="10"/>
  <c r="P756" i="10"/>
  <c r="Q756" i="10"/>
  <c r="R756" i="10"/>
  <c r="S756" i="10"/>
  <c r="T756" i="10"/>
  <c r="U756" i="10"/>
  <c r="N757" i="10"/>
  <c r="O757" i="10"/>
  <c r="P757" i="10"/>
  <c r="Q757" i="10"/>
  <c r="R757" i="10"/>
  <c r="S757" i="10"/>
  <c r="T757" i="10"/>
  <c r="U757" i="10"/>
  <c r="N758" i="10"/>
  <c r="O758" i="10"/>
  <c r="P758" i="10"/>
  <c r="Q758" i="10"/>
  <c r="R758" i="10"/>
  <c r="S758" i="10"/>
  <c r="T758" i="10"/>
  <c r="U758" i="10"/>
  <c r="N759" i="10"/>
  <c r="O759" i="10"/>
  <c r="P759" i="10"/>
  <c r="Q759" i="10"/>
  <c r="R759" i="10"/>
  <c r="S759" i="10"/>
  <c r="T759" i="10"/>
  <c r="U759" i="10"/>
  <c r="N760" i="10"/>
  <c r="O760" i="10"/>
  <c r="P760" i="10"/>
  <c r="Q760" i="10"/>
  <c r="R760" i="10"/>
  <c r="S760" i="10"/>
  <c r="T760" i="10"/>
  <c r="U760" i="10"/>
  <c r="N761" i="10"/>
  <c r="O761" i="10"/>
  <c r="P761" i="10"/>
  <c r="Q761" i="10"/>
  <c r="R761" i="10"/>
  <c r="S761" i="10"/>
  <c r="T761" i="10"/>
  <c r="U761" i="10"/>
  <c r="N762" i="10"/>
  <c r="O762" i="10"/>
  <c r="P762" i="10"/>
  <c r="Q762" i="10"/>
  <c r="R762" i="10"/>
  <c r="S762" i="10"/>
  <c r="T762" i="10"/>
  <c r="U762" i="10"/>
  <c r="N763" i="10"/>
  <c r="O763" i="10"/>
  <c r="P763" i="10"/>
  <c r="Q763" i="10"/>
  <c r="R763" i="10"/>
  <c r="S763" i="10"/>
  <c r="T763" i="10"/>
  <c r="U763" i="10"/>
  <c r="N764" i="10"/>
  <c r="O764" i="10"/>
  <c r="P764" i="10"/>
  <c r="Q764" i="10"/>
  <c r="R764" i="10"/>
  <c r="S764" i="10"/>
  <c r="T764" i="10"/>
  <c r="U764" i="10"/>
  <c r="N765" i="10"/>
  <c r="O765" i="10"/>
  <c r="P765" i="10"/>
  <c r="Q765" i="10"/>
  <c r="R765" i="10"/>
  <c r="S765" i="10"/>
  <c r="T765" i="10"/>
  <c r="U765" i="10"/>
  <c r="N766" i="10"/>
  <c r="O766" i="10"/>
  <c r="P766" i="10"/>
  <c r="Q766" i="10"/>
  <c r="R766" i="10"/>
  <c r="S766" i="10"/>
  <c r="T766" i="10"/>
  <c r="U766" i="10"/>
  <c r="N767" i="10"/>
  <c r="O767" i="10"/>
  <c r="P767" i="10"/>
  <c r="Q767" i="10"/>
  <c r="R767" i="10"/>
  <c r="S767" i="10"/>
  <c r="T767" i="10"/>
  <c r="U767" i="10"/>
  <c r="N768" i="10"/>
  <c r="O768" i="10"/>
  <c r="P768" i="10"/>
  <c r="Q768" i="10"/>
  <c r="R768" i="10"/>
  <c r="S768" i="10"/>
  <c r="T768" i="10"/>
  <c r="U768" i="10"/>
  <c r="N769" i="10"/>
  <c r="O769" i="10"/>
  <c r="P769" i="10"/>
  <c r="Q769" i="10"/>
  <c r="R769" i="10"/>
  <c r="S769" i="10"/>
  <c r="T769" i="10"/>
  <c r="U769" i="10"/>
  <c r="N770" i="10"/>
  <c r="O770" i="10"/>
  <c r="P770" i="10"/>
  <c r="Q770" i="10"/>
  <c r="R770" i="10"/>
  <c r="S770" i="10"/>
  <c r="T770" i="10"/>
  <c r="U770" i="10"/>
  <c r="N771" i="10"/>
  <c r="O771" i="10"/>
  <c r="P771" i="10"/>
  <c r="Q771" i="10"/>
  <c r="R771" i="10"/>
  <c r="S771" i="10"/>
  <c r="T771" i="10"/>
  <c r="U771" i="10"/>
  <c r="N772" i="10"/>
  <c r="O772" i="10"/>
  <c r="P772" i="10"/>
  <c r="Q772" i="10"/>
  <c r="R772" i="10"/>
  <c r="S772" i="10"/>
  <c r="T772" i="10"/>
  <c r="U772" i="10"/>
  <c r="N773" i="10"/>
  <c r="O773" i="10"/>
  <c r="P773" i="10"/>
  <c r="Q773" i="10"/>
  <c r="R773" i="10"/>
  <c r="S773" i="10"/>
  <c r="T773" i="10"/>
  <c r="U773" i="10"/>
  <c r="N774" i="10"/>
  <c r="O774" i="10"/>
  <c r="P774" i="10"/>
  <c r="Q774" i="10"/>
  <c r="R774" i="10"/>
  <c r="S774" i="10"/>
  <c r="T774" i="10"/>
  <c r="U774" i="10"/>
  <c r="N775" i="10"/>
  <c r="O775" i="10"/>
  <c r="P775" i="10"/>
  <c r="Q775" i="10"/>
  <c r="R775" i="10"/>
  <c r="S775" i="10"/>
  <c r="T775" i="10"/>
  <c r="U775" i="10"/>
  <c r="N776" i="10"/>
  <c r="O776" i="10"/>
  <c r="P776" i="10"/>
  <c r="Q776" i="10"/>
  <c r="R776" i="10"/>
  <c r="S776" i="10"/>
  <c r="T776" i="10"/>
  <c r="U776" i="10"/>
  <c r="N777" i="10"/>
  <c r="O777" i="10"/>
  <c r="P777" i="10"/>
  <c r="Q777" i="10"/>
  <c r="R777" i="10"/>
  <c r="S777" i="10"/>
  <c r="T777" i="10"/>
  <c r="U777" i="10"/>
  <c r="N778" i="10"/>
  <c r="O778" i="10"/>
  <c r="P778" i="10"/>
  <c r="Q778" i="10"/>
  <c r="R778" i="10"/>
  <c r="S778" i="10"/>
  <c r="T778" i="10"/>
  <c r="U778" i="10"/>
  <c r="N779" i="10"/>
  <c r="O779" i="10"/>
  <c r="P779" i="10"/>
  <c r="Q779" i="10"/>
  <c r="R779" i="10"/>
  <c r="S779" i="10"/>
  <c r="T779" i="10"/>
  <c r="U779" i="10"/>
  <c r="N780" i="10"/>
  <c r="O780" i="10"/>
  <c r="P780" i="10"/>
  <c r="Q780" i="10"/>
  <c r="R780" i="10"/>
  <c r="S780" i="10"/>
  <c r="T780" i="10"/>
  <c r="U780" i="10"/>
  <c r="N781" i="10"/>
  <c r="O781" i="10"/>
  <c r="P781" i="10"/>
  <c r="Q781" i="10"/>
  <c r="R781" i="10"/>
  <c r="S781" i="10"/>
  <c r="T781" i="10"/>
  <c r="U781" i="10"/>
  <c r="N782" i="10"/>
  <c r="O782" i="10"/>
  <c r="P782" i="10"/>
  <c r="Q782" i="10"/>
  <c r="R782" i="10"/>
  <c r="S782" i="10"/>
  <c r="T782" i="10"/>
  <c r="U782" i="10"/>
  <c r="N783" i="10"/>
  <c r="O783" i="10"/>
  <c r="P783" i="10"/>
  <c r="Q783" i="10"/>
  <c r="R783" i="10"/>
  <c r="S783" i="10"/>
  <c r="T783" i="10"/>
  <c r="U783" i="10"/>
  <c r="N784" i="10"/>
  <c r="O784" i="10"/>
  <c r="P784" i="10"/>
  <c r="Q784" i="10"/>
  <c r="R784" i="10"/>
  <c r="S784" i="10"/>
  <c r="T784" i="10"/>
  <c r="U784" i="10"/>
  <c r="N785" i="10"/>
  <c r="O785" i="10"/>
  <c r="P785" i="10"/>
  <c r="Q785" i="10"/>
  <c r="R785" i="10"/>
  <c r="S785" i="10"/>
  <c r="T785" i="10"/>
  <c r="U785" i="10"/>
  <c r="N786" i="10"/>
  <c r="O786" i="10"/>
  <c r="P786" i="10"/>
  <c r="Q786" i="10"/>
  <c r="R786" i="10"/>
  <c r="S786" i="10"/>
  <c r="T786" i="10"/>
  <c r="U786" i="10"/>
  <c r="N787" i="10"/>
  <c r="O787" i="10"/>
  <c r="P787" i="10"/>
  <c r="Q787" i="10"/>
  <c r="R787" i="10"/>
  <c r="S787" i="10"/>
  <c r="T787" i="10"/>
  <c r="U787" i="10"/>
  <c r="N788" i="10"/>
  <c r="O788" i="10"/>
  <c r="P788" i="10"/>
  <c r="Q788" i="10"/>
  <c r="R788" i="10"/>
  <c r="S788" i="10"/>
  <c r="T788" i="10"/>
  <c r="U788" i="10"/>
  <c r="N789" i="10"/>
  <c r="O789" i="10"/>
  <c r="P789" i="10"/>
  <c r="Q789" i="10"/>
  <c r="R789" i="10"/>
  <c r="S789" i="10"/>
  <c r="T789" i="10"/>
  <c r="U789" i="10"/>
  <c r="N790" i="10"/>
  <c r="O790" i="10"/>
  <c r="P790" i="10"/>
  <c r="Q790" i="10"/>
  <c r="R790" i="10"/>
  <c r="S790" i="10"/>
  <c r="T790" i="10"/>
  <c r="U790" i="10"/>
  <c r="N791" i="10"/>
  <c r="O791" i="10"/>
  <c r="P791" i="10"/>
  <c r="Q791" i="10"/>
  <c r="R791" i="10"/>
  <c r="S791" i="10"/>
  <c r="T791" i="10"/>
  <c r="U791" i="10"/>
  <c r="N792" i="10"/>
  <c r="O792" i="10"/>
  <c r="P792" i="10"/>
  <c r="Q792" i="10"/>
  <c r="R792" i="10"/>
  <c r="S792" i="10"/>
  <c r="T792" i="10"/>
  <c r="U792" i="10"/>
  <c r="N793" i="10"/>
  <c r="O793" i="10"/>
  <c r="P793" i="10"/>
  <c r="Q793" i="10"/>
  <c r="R793" i="10"/>
  <c r="S793" i="10"/>
  <c r="T793" i="10"/>
  <c r="U793" i="10"/>
  <c r="N794" i="10"/>
  <c r="O794" i="10"/>
  <c r="P794" i="10"/>
  <c r="Q794" i="10"/>
  <c r="R794" i="10"/>
  <c r="S794" i="10"/>
  <c r="T794" i="10"/>
  <c r="U794" i="10"/>
  <c r="N795" i="10"/>
  <c r="O795" i="10"/>
  <c r="P795" i="10"/>
  <c r="Q795" i="10"/>
  <c r="R795" i="10"/>
  <c r="S795" i="10"/>
  <c r="T795" i="10"/>
  <c r="U795" i="10"/>
  <c r="N796" i="10"/>
  <c r="O796" i="10"/>
  <c r="P796" i="10"/>
  <c r="Q796" i="10"/>
  <c r="R796" i="10"/>
  <c r="S796" i="10"/>
  <c r="T796" i="10"/>
  <c r="U796" i="10"/>
  <c r="N797" i="10"/>
  <c r="O797" i="10"/>
  <c r="P797" i="10"/>
  <c r="Q797" i="10"/>
  <c r="R797" i="10"/>
  <c r="S797" i="10"/>
  <c r="T797" i="10"/>
  <c r="U797" i="10"/>
  <c r="N798" i="10"/>
  <c r="O798" i="10"/>
  <c r="P798" i="10"/>
  <c r="Q798" i="10"/>
  <c r="R798" i="10"/>
  <c r="S798" i="10"/>
  <c r="T798" i="10"/>
  <c r="U798" i="10"/>
  <c r="N799" i="10"/>
  <c r="O799" i="10"/>
  <c r="P799" i="10"/>
  <c r="Q799" i="10"/>
  <c r="R799" i="10"/>
  <c r="S799" i="10"/>
  <c r="T799" i="10"/>
  <c r="U799" i="10"/>
  <c r="N800" i="10"/>
  <c r="O800" i="10"/>
  <c r="P800" i="10"/>
  <c r="Q800" i="10"/>
  <c r="R800" i="10"/>
  <c r="S800" i="10"/>
  <c r="T800" i="10"/>
  <c r="U800" i="10"/>
  <c r="N801" i="10"/>
  <c r="O801" i="10"/>
  <c r="P801" i="10"/>
  <c r="Q801" i="10"/>
  <c r="R801" i="10"/>
  <c r="S801" i="10"/>
  <c r="T801" i="10"/>
  <c r="U801" i="10"/>
  <c r="N802" i="10"/>
  <c r="O802" i="10"/>
  <c r="P802" i="10"/>
  <c r="Q802" i="10"/>
  <c r="R802" i="10"/>
  <c r="S802" i="10"/>
  <c r="T802" i="10"/>
  <c r="U802" i="10"/>
  <c r="N803" i="10"/>
  <c r="O803" i="10"/>
  <c r="P803" i="10"/>
  <c r="Q803" i="10"/>
  <c r="R803" i="10"/>
  <c r="S803" i="10"/>
  <c r="T803" i="10"/>
  <c r="U803" i="10"/>
  <c r="N804" i="10"/>
  <c r="O804" i="10"/>
  <c r="P804" i="10"/>
  <c r="Q804" i="10"/>
  <c r="R804" i="10"/>
  <c r="S804" i="10"/>
  <c r="T804" i="10"/>
  <c r="U804" i="10"/>
  <c r="N805" i="10"/>
  <c r="O805" i="10"/>
  <c r="P805" i="10"/>
  <c r="Q805" i="10"/>
  <c r="R805" i="10"/>
  <c r="S805" i="10"/>
  <c r="T805" i="10"/>
  <c r="U805" i="10"/>
  <c r="N806" i="10"/>
  <c r="O806" i="10"/>
  <c r="P806" i="10"/>
  <c r="Q806" i="10"/>
  <c r="R806" i="10"/>
  <c r="S806" i="10"/>
  <c r="T806" i="10"/>
  <c r="U806" i="10"/>
  <c r="N807" i="10"/>
  <c r="O807" i="10"/>
  <c r="P807" i="10"/>
  <c r="Q807" i="10"/>
  <c r="R807" i="10"/>
  <c r="S807" i="10"/>
  <c r="T807" i="10"/>
  <c r="U807" i="10"/>
  <c r="N808" i="10"/>
  <c r="O808" i="10"/>
  <c r="P808" i="10"/>
  <c r="Q808" i="10"/>
  <c r="R808" i="10"/>
  <c r="S808" i="10"/>
  <c r="T808" i="10"/>
  <c r="U808" i="10"/>
  <c r="N809" i="10"/>
  <c r="O809" i="10"/>
  <c r="P809" i="10"/>
  <c r="Q809" i="10"/>
  <c r="R809" i="10"/>
  <c r="S809" i="10"/>
  <c r="T809" i="10"/>
  <c r="U809" i="10"/>
  <c r="N810" i="10"/>
  <c r="O810" i="10"/>
  <c r="P810" i="10"/>
  <c r="Q810" i="10"/>
  <c r="R810" i="10"/>
  <c r="S810" i="10"/>
  <c r="T810" i="10"/>
  <c r="U810" i="10"/>
  <c r="N811" i="10"/>
  <c r="O811" i="10"/>
  <c r="P811" i="10"/>
  <c r="Q811" i="10"/>
  <c r="R811" i="10"/>
  <c r="S811" i="10"/>
  <c r="T811" i="10"/>
  <c r="U811" i="10"/>
  <c r="N812" i="10"/>
  <c r="O812" i="10"/>
  <c r="P812" i="10"/>
  <c r="Q812" i="10"/>
  <c r="R812" i="10"/>
  <c r="S812" i="10"/>
  <c r="T812" i="10"/>
  <c r="U812" i="10"/>
  <c r="N813" i="10"/>
  <c r="O813" i="10"/>
  <c r="P813" i="10"/>
  <c r="Q813" i="10"/>
  <c r="R813" i="10"/>
  <c r="S813" i="10"/>
  <c r="T813" i="10"/>
  <c r="U813" i="10"/>
  <c r="N814" i="10"/>
  <c r="O814" i="10"/>
  <c r="P814" i="10"/>
  <c r="Q814" i="10"/>
  <c r="R814" i="10"/>
  <c r="S814" i="10"/>
  <c r="T814" i="10"/>
  <c r="U814" i="10"/>
  <c r="N815" i="10"/>
  <c r="O815" i="10"/>
  <c r="P815" i="10"/>
  <c r="Q815" i="10"/>
  <c r="R815" i="10"/>
  <c r="S815" i="10"/>
  <c r="T815" i="10"/>
  <c r="U815" i="10"/>
  <c r="N816" i="10"/>
  <c r="O816" i="10"/>
  <c r="P816" i="10"/>
  <c r="Q816" i="10"/>
  <c r="R816" i="10"/>
  <c r="S816" i="10"/>
  <c r="T816" i="10"/>
  <c r="U816" i="10"/>
  <c r="N817" i="10"/>
  <c r="O817" i="10"/>
  <c r="P817" i="10"/>
  <c r="Q817" i="10"/>
  <c r="R817" i="10"/>
  <c r="S817" i="10"/>
  <c r="T817" i="10"/>
  <c r="U817" i="10"/>
  <c r="N818" i="10"/>
  <c r="O818" i="10"/>
  <c r="P818" i="10"/>
  <c r="Q818" i="10"/>
  <c r="R818" i="10"/>
  <c r="S818" i="10"/>
  <c r="T818" i="10"/>
  <c r="U818" i="10"/>
  <c r="N819" i="10"/>
  <c r="O819" i="10"/>
  <c r="P819" i="10"/>
  <c r="Q819" i="10"/>
  <c r="R819" i="10"/>
  <c r="S819" i="10"/>
  <c r="T819" i="10"/>
  <c r="U819" i="10"/>
  <c r="N820" i="10"/>
  <c r="O820" i="10"/>
  <c r="P820" i="10"/>
  <c r="Q820" i="10"/>
  <c r="R820" i="10"/>
  <c r="S820" i="10"/>
  <c r="T820" i="10"/>
  <c r="U820" i="10"/>
  <c r="N821" i="10"/>
  <c r="O821" i="10"/>
  <c r="P821" i="10"/>
  <c r="Q821" i="10"/>
  <c r="R821" i="10"/>
  <c r="S821" i="10"/>
  <c r="T821" i="10"/>
  <c r="U821" i="10"/>
  <c r="N822" i="10"/>
  <c r="O822" i="10"/>
  <c r="P822" i="10"/>
  <c r="Q822" i="10"/>
  <c r="R822" i="10"/>
  <c r="S822" i="10"/>
  <c r="T822" i="10"/>
  <c r="U822" i="10"/>
  <c r="N823" i="10"/>
  <c r="O823" i="10"/>
  <c r="P823" i="10"/>
  <c r="Q823" i="10"/>
  <c r="R823" i="10"/>
  <c r="S823" i="10"/>
  <c r="T823" i="10"/>
  <c r="U823" i="10"/>
  <c r="N824" i="10"/>
  <c r="O824" i="10"/>
  <c r="P824" i="10"/>
  <c r="Q824" i="10"/>
  <c r="R824" i="10"/>
  <c r="S824" i="10"/>
  <c r="T824" i="10"/>
  <c r="U824" i="10"/>
  <c r="N825" i="10"/>
  <c r="O825" i="10"/>
  <c r="P825" i="10"/>
  <c r="Q825" i="10"/>
  <c r="R825" i="10"/>
  <c r="S825" i="10"/>
  <c r="T825" i="10"/>
  <c r="U825" i="10"/>
  <c r="N826" i="10"/>
  <c r="O826" i="10"/>
  <c r="P826" i="10"/>
  <c r="Q826" i="10"/>
  <c r="R826" i="10"/>
  <c r="S826" i="10"/>
  <c r="T826" i="10"/>
  <c r="U826" i="10"/>
  <c r="N827" i="10"/>
  <c r="O827" i="10"/>
  <c r="P827" i="10"/>
  <c r="Q827" i="10"/>
  <c r="R827" i="10"/>
  <c r="S827" i="10"/>
  <c r="T827" i="10"/>
  <c r="U827" i="10"/>
  <c r="N828" i="10"/>
  <c r="O828" i="10"/>
  <c r="P828" i="10"/>
  <c r="Q828" i="10"/>
  <c r="R828" i="10"/>
  <c r="S828" i="10"/>
  <c r="T828" i="10"/>
  <c r="U828" i="10"/>
  <c r="N829" i="10"/>
  <c r="O829" i="10"/>
  <c r="P829" i="10"/>
  <c r="Q829" i="10"/>
  <c r="R829" i="10"/>
  <c r="S829" i="10"/>
  <c r="T829" i="10"/>
  <c r="U829" i="10"/>
  <c r="N830" i="10"/>
  <c r="O830" i="10"/>
  <c r="P830" i="10"/>
  <c r="Q830" i="10"/>
  <c r="R830" i="10"/>
  <c r="S830" i="10"/>
  <c r="T830" i="10"/>
  <c r="U830" i="10"/>
  <c r="N831" i="10"/>
  <c r="O831" i="10"/>
  <c r="P831" i="10"/>
  <c r="Q831" i="10"/>
  <c r="R831" i="10"/>
  <c r="S831" i="10"/>
  <c r="T831" i="10"/>
  <c r="U831" i="10"/>
  <c r="N832" i="10"/>
  <c r="O832" i="10"/>
  <c r="P832" i="10"/>
  <c r="Q832" i="10"/>
  <c r="R832" i="10"/>
  <c r="S832" i="10"/>
  <c r="T832" i="10"/>
  <c r="U832" i="10"/>
  <c r="N833" i="10"/>
  <c r="O833" i="10"/>
  <c r="P833" i="10"/>
  <c r="Q833" i="10"/>
  <c r="R833" i="10"/>
  <c r="S833" i="10"/>
  <c r="T833" i="10"/>
  <c r="U833" i="10"/>
  <c r="N834" i="10"/>
  <c r="O834" i="10"/>
  <c r="P834" i="10"/>
  <c r="Q834" i="10"/>
  <c r="R834" i="10"/>
  <c r="S834" i="10"/>
  <c r="T834" i="10"/>
  <c r="U834" i="10"/>
  <c r="N835" i="10"/>
  <c r="O835" i="10"/>
  <c r="P835" i="10"/>
  <c r="Q835" i="10"/>
  <c r="R835" i="10"/>
  <c r="S835" i="10"/>
  <c r="T835" i="10"/>
  <c r="U835" i="10"/>
  <c r="N836" i="10"/>
  <c r="O836" i="10"/>
  <c r="P836" i="10"/>
  <c r="Q836" i="10"/>
  <c r="R836" i="10"/>
  <c r="S836" i="10"/>
  <c r="T836" i="10"/>
  <c r="U836" i="10"/>
  <c r="N837" i="10"/>
  <c r="O837" i="10"/>
  <c r="P837" i="10"/>
  <c r="Q837" i="10"/>
  <c r="R837" i="10"/>
  <c r="S837" i="10"/>
  <c r="T837" i="10"/>
  <c r="U837" i="10"/>
  <c r="N838" i="10"/>
  <c r="O838" i="10"/>
  <c r="P838" i="10"/>
  <c r="Q838" i="10"/>
  <c r="R838" i="10"/>
  <c r="S838" i="10"/>
  <c r="T838" i="10"/>
  <c r="U838" i="10"/>
  <c r="N839" i="10"/>
  <c r="O839" i="10"/>
  <c r="P839" i="10"/>
  <c r="Q839" i="10"/>
  <c r="R839" i="10"/>
  <c r="S839" i="10"/>
  <c r="T839" i="10"/>
  <c r="U839" i="10"/>
  <c r="N840" i="10"/>
  <c r="O840" i="10"/>
  <c r="P840" i="10"/>
  <c r="Q840" i="10"/>
  <c r="R840" i="10"/>
  <c r="S840" i="10"/>
  <c r="T840" i="10"/>
  <c r="U840" i="10"/>
  <c r="N841" i="10"/>
  <c r="O841" i="10"/>
  <c r="P841" i="10"/>
  <c r="Q841" i="10"/>
  <c r="R841" i="10"/>
  <c r="S841" i="10"/>
  <c r="T841" i="10"/>
  <c r="U841" i="10"/>
  <c r="N842" i="10"/>
  <c r="O842" i="10"/>
  <c r="P842" i="10"/>
  <c r="Q842" i="10"/>
  <c r="R842" i="10"/>
  <c r="S842" i="10"/>
  <c r="T842" i="10"/>
  <c r="U842" i="10"/>
  <c r="N843" i="10"/>
  <c r="O843" i="10"/>
  <c r="P843" i="10"/>
  <c r="Q843" i="10"/>
  <c r="R843" i="10"/>
  <c r="S843" i="10"/>
  <c r="T843" i="10"/>
  <c r="U843" i="10"/>
  <c r="N844" i="10"/>
  <c r="O844" i="10"/>
  <c r="P844" i="10"/>
  <c r="Q844" i="10"/>
  <c r="R844" i="10"/>
  <c r="S844" i="10"/>
  <c r="T844" i="10"/>
  <c r="U844" i="10"/>
  <c r="N845" i="10"/>
  <c r="O845" i="10"/>
  <c r="P845" i="10"/>
  <c r="Q845" i="10"/>
  <c r="R845" i="10"/>
  <c r="S845" i="10"/>
  <c r="T845" i="10"/>
  <c r="U845" i="10"/>
  <c r="N846" i="10"/>
  <c r="O846" i="10"/>
  <c r="P846" i="10"/>
  <c r="Q846" i="10"/>
  <c r="R846" i="10"/>
  <c r="S846" i="10"/>
  <c r="T846" i="10"/>
  <c r="U846" i="10"/>
  <c r="N847" i="10"/>
  <c r="O847" i="10"/>
  <c r="P847" i="10"/>
  <c r="Q847" i="10"/>
  <c r="R847" i="10"/>
  <c r="S847" i="10"/>
  <c r="T847" i="10"/>
  <c r="U847" i="10"/>
  <c r="N848" i="10"/>
  <c r="O848" i="10"/>
  <c r="P848" i="10"/>
  <c r="Q848" i="10"/>
  <c r="R848" i="10"/>
  <c r="S848" i="10"/>
  <c r="T848" i="10"/>
  <c r="U848" i="10"/>
  <c r="N849" i="10"/>
  <c r="O849" i="10"/>
  <c r="P849" i="10"/>
  <c r="Q849" i="10"/>
  <c r="R849" i="10"/>
  <c r="S849" i="10"/>
  <c r="T849" i="10"/>
  <c r="U849" i="10"/>
  <c r="N850" i="10"/>
  <c r="O850" i="10"/>
  <c r="P850" i="10"/>
  <c r="Q850" i="10"/>
  <c r="R850" i="10"/>
  <c r="S850" i="10"/>
  <c r="T850" i="10"/>
  <c r="U850" i="10"/>
  <c r="N851" i="10"/>
  <c r="O851" i="10"/>
  <c r="P851" i="10"/>
  <c r="Q851" i="10"/>
  <c r="R851" i="10"/>
  <c r="S851" i="10"/>
  <c r="T851" i="10"/>
  <c r="U851" i="10"/>
  <c r="N852" i="10"/>
  <c r="O852" i="10"/>
  <c r="P852" i="10"/>
  <c r="Q852" i="10"/>
  <c r="R852" i="10"/>
  <c r="S852" i="10"/>
  <c r="T852" i="10"/>
  <c r="U852" i="10"/>
  <c r="N853" i="10"/>
  <c r="O853" i="10"/>
  <c r="P853" i="10"/>
  <c r="Q853" i="10"/>
  <c r="R853" i="10"/>
  <c r="S853" i="10"/>
  <c r="T853" i="10"/>
  <c r="U853" i="10"/>
  <c r="N854" i="10"/>
  <c r="O854" i="10"/>
  <c r="P854" i="10"/>
  <c r="Q854" i="10"/>
  <c r="R854" i="10"/>
  <c r="S854" i="10"/>
  <c r="T854" i="10"/>
  <c r="U854" i="10"/>
  <c r="N855" i="10"/>
  <c r="O855" i="10"/>
  <c r="P855" i="10"/>
  <c r="Q855" i="10"/>
  <c r="R855" i="10"/>
  <c r="S855" i="10"/>
  <c r="T855" i="10"/>
  <c r="U855" i="10"/>
  <c r="N856" i="10"/>
  <c r="O856" i="10"/>
  <c r="P856" i="10"/>
  <c r="Q856" i="10"/>
  <c r="R856" i="10"/>
  <c r="S856" i="10"/>
  <c r="T856" i="10"/>
  <c r="U856" i="10"/>
  <c r="N857" i="10"/>
  <c r="O857" i="10"/>
  <c r="P857" i="10"/>
  <c r="Q857" i="10"/>
  <c r="R857" i="10"/>
  <c r="S857" i="10"/>
  <c r="T857" i="10"/>
  <c r="U857" i="10"/>
  <c r="N858" i="10"/>
  <c r="O858" i="10"/>
  <c r="P858" i="10"/>
  <c r="Q858" i="10"/>
  <c r="R858" i="10"/>
  <c r="S858" i="10"/>
  <c r="T858" i="10"/>
  <c r="U858" i="10"/>
  <c r="N859" i="10"/>
  <c r="O859" i="10"/>
  <c r="P859" i="10"/>
  <c r="Q859" i="10"/>
  <c r="R859" i="10"/>
  <c r="S859" i="10"/>
  <c r="T859" i="10"/>
  <c r="U859" i="10"/>
  <c r="N860" i="10"/>
  <c r="O860" i="10"/>
  <c r="P860" i="10"/>
  <c r="Q860" i="10"/>
  <c r="R860" i="10"/>
  <c r="S860" i="10"/>
  <c r="T860" i="10"/>
  <c r="U860" i="10"/>
  <c r="N861" i="10"/>
  <c r="O861" i="10"/>
  <c r="P861" i="10"/>
  <c r="Q861" i="10"/>
  <c r="R861" i="10"/>
  <c r="S861" i="10"/>
  <c r="T861" i="10"/>
  <c r="U861" i="10"/>
  <c r="N862" i="10"/>
  <c r="O862" i="10"/>
  <c r="P862" i="10"/>
  <c r="Q862" i="10"/>
  <c r="R862" i="10"/>
  <c r="S862" i="10"/>
  <c r="T862" i="10"/>
  <c r="U862" i="10"/>
  <c r="N863" i="10"/>
  <c r="O863" i="10"/>
  <c r="P863" i="10"/>
  <c r="Q863" i="10"/>
  <c r="R863" i="10"/>
  <c r="S863" i="10"/>
  <c r="T863" i="10"/>
  <c r="U863" i="10"/>
  <c r="N864" i="10"/>
  <c r="O864" i="10"/>
  <c r="P864" i="10"/>
  <c r="Q864" i="10"/>
  <c r="R864" i="10"/>
  <c r="S864" i="10"/>
  <c r="T864" i="10"/>
  <c r="U864" i="10"/>
  <c r="N865" i="10"/>
  <c r="O865" i="10"/>
  <c r="P865" i="10"/>
  <c r="Q865" i="10"/>
  <c r="R865" i="10"/>
  <c r="S865" i="10"/>
  <c r="T865" i="10"/>
  <c r="U865" i="10"/>
  <c r="N866" i="10"/>
  <c r="O866" i="10"/>
  <c r="P866" i="10"/>
  <c r="Q866" i="10"/>
  <c r="R866" i="10"/>
  <c r="S866" i="10"/>
  <c r="T866" i="10"/>
  <c r="U866" i="10"/>
  <c r="N867" i="10"/>
  <c r="O867" i="10"/>
  <c r="P867" i="10"/>
  <c r="Q867" i="10"/>
  <c r="R867" i="10"/>
  <c r="S867" i="10"/>
  <c r="T867" i="10"/>
  <c r="U867" i="10"/>
  <c r="N868" i="10"/>
  <c r="O868" i="10"/>
  <c r="P868" i="10"/>
  <c r="Q868" i="10"/>
  <c r="R868" i="10"/>
  <c r="S868" i="10"/>
  <c r="T868" i="10"/>
  <c r="U868" i="10"/>
  <c r="N869" i="10"/>
  <c r="O869" i="10"/>
  <c r="P869" i="10"/>
  <c r="Q869" i="10"/>
  <c r="R869" i="10"/>
  <c r="S869" i="10"/>
  <c r="T869" i="10"/>
  <c r="U869" i="10"/>
  <c r="N870" i="10"/>
  <c r="O870" i="10"/>
  <c r="P870" i="10"/>
  <c r="Q870" i="10"/>
  <c r="R870" i="10"/>
  <c r="S870" i="10"/>
  <c r="T870" i="10"/>
  <c r="U870" i="10"/>
  <c r="N871" i="10"/>
  <c r="O871" i="10"/>
  <c r="P871" i="10"/>
  <c r="Q871" i="10"/>
  <c r="R871" i="10"/>
  <c r="S871" i="10"/>
  <c r="T871" i="10"/>
  <c r="U871" i="10"/>
  <c r="N872" i="10"/>
  <c r="O872" i="10"/>
  <c r="P872" i="10"/>
  <c r="Q872" i="10"/>
  <c r="R872" i="10"/>
  <c r="S872" i="10"/>
  <c r="T872" i="10"/>
  <c r="U872" i="10"/>
  <c r="N873" i="10"/>
  <c r="O873" i="10"/>
  <c r="P873" i="10"/>
  <c r="Q873" i="10"/>
  <c r="R873" i="10"/>
  <c r="S873" i="10"/>
  <c r="T873" i="10"/>
  <c r="U873" i="10"/>
  <c r="N874" i="10"/>
  <c r="O874" i="10"/>
  <c r="P874" i="10"/>
  <c r="Q874" i="10"/>
  <c r="R874" i="10"/>
  <c r="S874" i="10"/>
  <c r="T874" i="10"/>
  <c r="U874" i="10"/>
  <c r="N875" i="10"/>
  <c r="O875" i="10"/>
  <c r="P875" i="10"/>
  <c r="Q875" i="10"/>
  <c r="R875" i="10"/>
  <c r="S875" i="10"/>
  <c r="T875" i="10"/>
  <c r="U875" i="10"/>
  <c r="N876" i="10"/>
  <c r="O876" i="10"/>
  <c r="P876" i="10"/>
  <c r="Q876" i="10"/>
  <c r="R876" i="10"/>
  <c r="S876" i="10"/>
  <c r="T876" i="10"/>
  <c r="U876" i="10"/>
  <c r="N877" i="10"/>
  <c r="O877" i="10"/>
  <c r="P877" i="10"/>
  <c r="Q877" i="10"/>
  <c r="R877" i="10"/>
  <c r="S877" i="10"/>
  <c r="T877" i="10"/>
  <c r="U877" i="10"/>
  <c r="N878" i="10"/>
  <c r="O878" i="10"/>
  <c r="P878" i="10"/>
  <c r="Q878" i="10"/>
  <c r="R878" i="10"/>
  <c r="S878" i="10"/>
  <c r="T878" i="10"/>
  <c r="U878" i="10"/>
  <c r="N879" i="10"/>
  <c r="O879" i="10"/>
  <c r="P879" i="10"/>
  <c r="Q879" i="10"/>
  <c r="R879" i="10"/>
  <c r="S879" i="10"/>
  <c r="T879" i="10"/>
  <c r="U879" i="10"/>
  <c r="N880" i="10"/>
  <c r="O880" i="10"/>
  <c r="P880" i="10"/>
  <c r="Q880" i="10"/>
  <c r="R880" i="10"/>
  <c r="S880" i="10"/>
  <c r="T880" i="10"/>
  <c r="U880" i="10"/>
  <c r="N881" i="10"/>
  <c r="O881" i="10"/>
  <c r="P881" i="10"/>
  <c r="Q881" i="10"/>
  <c r="R881" i="10"/>
  <c r="S881" i="10"/>
  <c r="T881" i="10"/>
  <c r="U881" i="10"/>
  <c r="N882" i="10"/>
  <c r="O882" i="10"/>
  <c r="P882" i="10"/>
  <c r="Q882" i="10"/>
  <c r="R882" i="10"/>
  <c r="S882" i="10"/>
  <c r="T882" i="10"/>
  <c r="U882" i="10"/>
  <c r="N883" i="10"/>
  <c r="O883" i="10"/>
  <c r="P883" i="10"/>
  <c r="Q883" i="10"/>
  <c r="R883" i="10"/>
  <c r="S883" i="10"/>
  <c r="T883" i="10"/>
  <c r="U883" i="10"/>
  <c r="N884" i="10"/>
  <c r="O884" i="10"/>
  <c r="P884" i="10"/>
  <c r="Q884" i="10"/>
  <c r="R884" i="10"/>
  <c r="S884" i="10"/>
  <c r="T884" i="10"/>
  <c r="U884" i="10"/>
  <c r="N885" i="10"/>
  <c r="O885" i="10"/>
  <c r="P885" i="10"/>
  <c r="Q885" i="10"/>
  <c r="R885" i="10"/>
  <c r="S885" i="10"/>
  <c r="T885" i="10"/>
  <c r="U885" i="10"/>
  <c r="N886" i="10"/>
  <c r="O886" i="10"/>
  <c r="P886" i="10"/>
  <c r="Q886" i="10"/>
  <c r="R886" i="10"/>
  <c r="S886" i="10"/>
  <c r="T886" i="10"/>
  <c r="U886" i="10"/>
  <c r="N887" i="10"/>
  <c r="O887" i="10"/>
  <c r="P887" i="10"/>
  <c r="Q887" i="10"/>
  <c r="R887" i="10"/>
  <c r="S887" i="10"/>
  <c r="T887" i="10"/>
  <c r="U887" i="10"/>
  <c r="N888" i="10"/>
  <c r="O888" i="10"/>
  <c r="P888" i="10"/>
  <c r="Q888" i="10"/>
  <c r="R888" i="10"/>
  <c r="S888" i="10"/>
  <c r="T888" i="10"/>
  <c r="U888" i="10"/>
  <c r="N889" i="10"/>
  <c r="O889" i="10"/>
  <c r="P889" i="10"/>
  <c r="Q889" i="10"/>
  <c r="R889" i="10"/>
  <c r="S889" i="10"/>
  <c r="T889" i="10"/>
  <c r="U889" i="10"/>
  <c r="N890" i="10"/>
  <c r="O890" i="10"/>
  <c r="P890" i="10"/>
  <c r="Q890" i="10"/>
  <c r="R890" i="10"/>
  <c r="S890" i="10"/>
  <c r="T890" i="10"/>
  <c r="U890" i="10"/>
  <c r="N891" i="10"/>
  <c r="O891" i="10"/>
  <c r="P891" i="10"/>
  <c r="Q891" i="10"/>
  <c r="R891" i="10"/>
  <c r="S891" i="10"/>
  <c r="T891" i="10"/>
  <c r="U891" i="10"/>
  <c r="N892" i="10"/>
  <c r="O892" i="10"/>
  <c r="P892" i="10"/>
  <c r="Q892" i="10"/>
  <c r="R892" i="10"/>
  <c r="S892" i="10"/>
  <c r="T892" i="10"/>
  <c r="U892" i="10"/>
  <c r="N893" i="10"/>
  <c r="O893" i="10"/>
  <c r="P893" i="10"/>
  <c r="Q893" i="10"/>
  <c r="R893" i="10"/>
  <c r="S893" i="10"/>
  <c r="T893" i="10"/>
  <c r="U893" i="10"/>
  <c r="N894" i="10"/>
  <c r="O894" i="10"/>
  <c r="P894" i="10"/>
  <c r="Q894" i="10"/>
  <c r="R894" i="10"/>
  <c r="S894" i="10"/>
  <c r="T894" i="10"/>
  <c r="U894" i="10"/>
  <c r="N895" i="10"/>
  <c r="O895" i="10"/>
  <c r="P895" i="10"/>
  <c r="Q895" i="10"/>
  <c r="R895" i="10"/>
  <c r="S895" i="10"/>
  <c r="T895" i="10"/>
  <c r="U895" i="10"/>
  <c r="N896" i="10"/>
  <c r="O896" i="10"/>
  <c r="P896" i="10"/>
  <c r="Q896" i="10"/>
  <c r="R896" i="10"/>
  <c r="S896" i="10"/>
  <c r="T896" i="10"/>
  <c r="U896" i="10"/>
  <c r="N897" i="10"/>
  <c r="O897" i="10"/>
  <c r="P897" i="10"/>
  <c r="Q897" i="10"/>
  <c r="R897" i="10"/>
  <c r="S897" i="10"/>
  <c r="T897" i="10"/>
  <c r="U897" i="10"/>
  <c r="N898" i="10"/>
  <c r="O898" i="10"/>
  <c r="P898" i="10"/>
  <c r="Q898" i="10"/>
  <c r="R898" i="10"/>
  <c r="S898" i="10"/>
  <c r="T898" i="10"/>
  <c r="U898" i="10"/>
  <c r="N899" i="10"/>
  <c r="O899" i="10"/>
  <c r="P899" i="10"/>
  <c r="Q899" i="10"/>
  <c r="R899" i="10"/>
  <c r="S899" i="10"/>
  <c r="T899" i="10"/>
  <c r="U899" i="10"/>
  <c r="N900" i="10"/>
  <c r="O900" i="10"/>
  <c r="P900" i="10"/>
  <c r="Q900" i="10"/>
  <c r="R900" i="10"/>
  <c r="S900" i="10"/>
  <c r="T900" i="10"/>
  <c r="U900" i="10"/>
  <c r="N901" i="10"/>
  <c r="O901" i="10"/>
  <c r="P901" i="10"/>
  <c r="Q901" i="10"/>
  <c r="R901" i="10"/>
  <c r="S901" i="10"/>
  <c r="T901" i="10"/>
  <c r="U901" i="10"/>
  <c r="N902" i="10"/>
  <c r="O902" i="10"/>
  <c r="P902" i="10"/>
  <c r="Q902" i="10"/>
  <c r="R902" i="10"/>
  <c r="S902" i="10"/>
  <c r="T902" i="10"/>
  <c r="U902" i="10"/>
  <c r="N903" i="10"/>
  <c r="O903" i="10"/>
  <c r="P903" i="10"/>
  <c r="Q903" i="10"/>
  <c r="R903" i="10"/>
  <c r="S903" i="10"/>
  <c r="T903" i="10"/>
  <c r="U903" i="10"/>
  <c r="N904" i="10"/>
  <c r="O904" i="10"/>
  <c r="P904" i="10"/>
  <c r="Q904" i="10"/>
  <c r="R904" i="10"/>
  <c r="S904" i="10"/>
  <c r="T904" i="10"/>
  <c r="U904" i="10"/>
  <c r="N905" i="10"/>
  <c r="O905" i="10"/>
  <c r="P905" i="10"/>
  <c r="Q905" i="10"/>
  <c r="R905" i="10"/>
  <c r="S905" i="10"/>
  <c r="T905" i="10"/>
  <c r="U905" i="10"/>
  <c r="N906" i="10"/>
  <c r="O906" i="10"/>
  <c r="P906" i="10"/>
  <c r="Q906" i="10"/>
  <c r="R906" i="10"/>
  <c r="S906" i="10"/>
  <c r="T906" i="10"/>
  <c r="U906" i="10"/>
  <c r="N907" i="10"/>
  <c r="O907" i="10"/>
  <c r="P907" i="10"/>
  <c r="Q907" i="10"/>
  <c r="R907" i="10"/>
  <c r="S907" i="10"/>
  <c r="T907" i="10"/>
  <c r="U907" i="10"/>
  <c r="N908" i="10"/>
  <c r="O908" i="10"/>
  <c r="P908" i="10"/>
  <c r="Q908" i="10"/>
  <c r="R908" i="10"/>
  <c r="S908" i="10"/>
  <c r="T908" i="10"/>
  <c r="U908" i="10"/>
  <c r="N909" i="10"/>
  <c r="O909" i="10"/>
  <c r="P909" i="10"/>
  <c r="Q909" i="10"/>
  <c r="R909" i="10"/>
  <c r="S909" i="10"/>
  <c r="T909" i="10"/>
  <c r="U909" i="10"/>
  <c r="N910" i="10"/>
  <c r="O910" i="10"/>
  <c r="P910" i="10"/>
  <c r="Q910" i="10"/>
  <c r="R910" i="10"/>
  <c r="S910" i="10"/>
  <c r="T910" i="10"/>
  <c r="U910" i="10"/>
  <c r="N911" i="10"/>
  <c r="O911" i="10"/>
  <c r="P911" i="10"/>
  <c r="Q911" i="10"/>
  <c r="R911" i="10"/>
  <c r="S911" i="10"/>
  <c r="T911" i="10"/>
  <c r="U911" i="10"/>
  <c r="N912" i="10"/>
  <c r="O912" i="10"/>
  <c r="P912" i="10"/>
  <c r="Q912" i="10"/>
  <c r="R912" i="10"/>
  <c r="S912" i="10"/>
  <c r="T912" i="10"/>
  <c r="U912" i="10"/>
  <c r="N913" i="10"/>
  <c r="O913" i="10"/>
  <c r="P913" i="10"/>
  <c r="Q913" i="10"/>
  <c r="R913" i="10"/>
  <c r="S913" i="10"/>
  <c r="T913" i="10"/>
  <c r="U913" i="10"/>
  <c r="N914" i="10"/>
  <c r="O914" i="10"/>
  <c r="P914" i="10"/>
  <c r="Q914" i="10"/>
  <c r="R914" i="10"/>
  <c r="S914" i="10"/>
  <c r="T914" i="10"/>
  <c r="U914" i="10"/>
  <c r="N915" i="10"/>
  <c r="O915" i="10"/>
  <c r="P915" i="10"/>
  <c r="Q915" i="10"/>
  <c r="R915" i="10"/>
  <c r="S915" i="10"/>
  <c r="T915" i="10"/>
  <c r="U915" i="10"/>
  <c r="N916" i="10"/>
  <c r="O916" i="10"/>
  <c r="P916" i="10"/>
  <c r="Q916" i="10"/>
  <c r="R916" i="10"/>
  <c r="S916" i="10"/>
  <c r="T916" i="10"/>
  <c r="U916" i="10"/>
  <c r="N917" i="10"/>
  <c r="O917" i="10"/>
  <c r="P917" i="10"/>
  <c r="Q917" i="10"/>
  <c r="R917" i="10"/>
  <c r="S917" i="10"/>
  <c r="T917" i="10"/>
  <c r="U917" i="10"/>
  <c r="N918" i="10"/>
  <c r="O918" i="10"/>
  <c r="P918" i="10"/>
  <c r="Q918" i="10"/>
  <c r="R918" i="10"/>
  <c r="S918" i="10"/>
  <c r="T918" i="10"/>
  <c r="U918" i="10"/>
  <c r="N919" i="10"/>
  <c r="O919" i="10"/>
  <c r="P919" i="10"/>
  <c r="Q919" i="10"/>
  <c r="R919" i="10"/>
  <c r="S919" i="10"/>
  <c r="T919" i="10"/>
  <c r="U919" i="10"/>
  <c r="N920" i="10"/>
  <c r="O920" i="10"/>
  <c r="P920" i="10"/>
  <c r="Q920" i="10"/>
  <c r="R920" i="10"/>
  <c r="S920" i="10"/>
  <c r="T920" i="10"/>
  <c r="U920" i="10"/>
  <c r="N921" i="10"/>
  <c r="O921" i="10"/>
  <c r="P921" i="10"/>
  <c r="Q921" i="10"/>
  <c r="R921" i="10"/>
  <c r="S921" i="10"/>
  <c r="T921" i="10"/>
  <c r="U921" i="10"/>
  <c r="N922" i="10"/>
  <c r="O922" i="10"/>
  <c r="P922" i="10"/>
  <c r="Q922" i="10"/>
  <c r="R922" i="10"/>
  <c r="S922" i="10"/>
  <c r="T922" i="10"/>
  <c r="U922" i="10"/>
  <c r="N923" i="10"/>
  <c r="O923" i="10"/>
  <c r="P923" i="10"/>
  <c r="Q923" i="10"/>
  <c r="R923" i="10"/>
  <c r="S923" i="10"/>
  <c r="T923" i="10"/>
  <c r="U923" i="10"/>
  <c r="N924" i="10"/>
  <c r="O924" i="10"/>
  <c r="P924" i="10"/>
  <c r="Q924" i="10"/>
  <c r="R924" i="10"/>
  <c r="S924" i="10"/>
  <c r="T924" i="10"/>
  <c r="U924" i="10"/>
  <c r="N925" i="10"/>
  <c r="O925" i="10"/>
  <c r="P925" i="10"/>
  <c r="Q925" i="10"/>
  <c r="R925" i="10"/>
  <c r="S925" i="10"/>
  <c r="T925" i="10"/>
  <c r="U925" i="10"/>
  <c r="N926" i="10"/>
  <c r="O926" i="10"/>
  <c r="P926" i="10"/>
  <c r="Q926" i="10"/>
  <c r="R926" i="10"/>
  <c r="S926" i="10"/>
  <c r="T926" i="10"/>
  <c r="U926" i="10"/>
  <c r="N927" i="10"/>
  <c r="O927" i="10"/>
  <c r="P927" i="10"/>
  <c r="Q927" i="10"/>
  <c r="R927" i="10"/>
  <c r="S927" i="10"/>
  <c r="T927" i="10"/>
  <c r="U927" i="10"/>
  <c r="N928" i="10"/>
  <c r="O928" i="10"/>
  <c r="P928" i="10"/>
  <c r="Q928" i="10"/>
  <c r="R928" i="10"/>
  <c r="S928" i="10"/>
  <c r="T928" i="10"/>
  <c r="U928" i="10"/>
  <c r="N929" i="10"/>
  <c r="O929" i="10"/>
  <c r="P929" i="10"/>
  <c r="Q929" i="10"/>
  <c r="R929" i="10"/>
  <c r="S929" i="10"/>
  <c r="T929" i="10"/>
  <c r="U929" i="10"/>
  <c r="N930" i="10"/>
  <c r="O930" i="10"/>
  <c r="P930" i="10"/>
  <c r="Q930" i="10"/>
  <c r="R930" i="10"/>
  <c r="S930" i="10"/>
  <c r="T930" i="10"/>
  <c r="U930" i="10"/>
  <c r="N931" i="10"/>
  <c r="O931" i="10"/>
  <c r="P931" i="10"/>
  <c r="Q931" i="10"/>
  <c r="R931" i="10"/>
  <c r="S931" i="10"/>
  <c r="T931" i="10"/>
  <c r="U931" i="10"/>
  <c r="N932" i="10"/>
  <c r="O932" i="10"/>
  <c r="P932" i="10"/>
  <c r="Q932" i="10"/>
  <c r="R932" i="10"/>
  <c r="S932" i="10"/>
  <c r="T932" i="10"/>
  <c r="U932" i="10"/>
  <c r="N933" i="10"/>
  <c r="O933" i="10"/>
  <c r="P933" i="10"/>
  <c r="Q933" i="10"/>
  <c r="R933" i="10"/>
  <c r="S933" i="10"/>
  <c r="T933" i="10"/>
  <c r="U933" i="10"/>
  <c r="N934" i="10"/>
  <c r="O934" i="10"/>
  <c r="P934" i="10"/>
  <c r="Q934" i="10"/>
  <c r="R934" i="10"/>
  <c r="S934" i="10"/>
  <c r="T934" i="10"/>
  <c r="U934" i="10"/>
  <c r="N935" i="10"/>
  <c r="O935" i="10"/>
  <c r="P935" i="10"/>
  <c r="Q935" i="10"/>
  <c r="R935" i="10"/>
  <c r="S935" i="10"/>
  <c r="T935" i="10"/>
  <c r="U935" i="10"/>
  <c r="N936" i="10"/>
  <c r="O936" i="10"/>
  <c r="P936" i="10"/>
  <c r="Q936" i="10"/>
  <c r="R936" i="10"/>
  <c r="S936" i="10"/>
  <c r="T936" i="10"/>
  <c r="U936" i="10"/>
  <c r="N937" i="10"/>
  <c r="O937" i="10"/>
  <c r="P937" i="10"/>
  <c r="Q937" i="10"/>
  <c r="R937" i="10"/>
  <c r="S937" i="10"/>
  <c r="T937" i="10"/>
  <c r="U937" i="10"/>
  <c r="N938" i="10"/>
  <c r="O938" i="10"/>
  <c r="P938" i="10"/>
  <c r="Q938" i="10"/>
  <c r="R938" i="10"/>
  <c r="S938" i="10"/>
  <c r="T938" i="10"/>
  <c r="U938" i="10"/>
  <c r="N939" i="10"/>
  <c r="O939" i="10"/>
  <c r="P939" i="10"/>
  <c r="Q939" i="10"/>
  <c r="R939" i="10"/>
  <c r="S939" i="10"/>
  <c r="T939" i="10"/>
  <c r="U939" i="10"/>
  <c r="N940" i="10"/>
  <c r="O940" i="10"/>
  <c r="P940" i="10"/>
  <c r="Q940" i="10"/>
  <c r="R940" i="10"/>
  <c r="S940" i="10"/>
  <c r="T940" i="10"/>
  <c r="U940" i="10"/>
  <c r="N941" i="10"/>
  <c r="O941" i="10"/>
  <c r="P941" i="10"/>
  <c r="Q941" i="10"/>
  <c r="R941" i="10"/>
  <c r="S941" i="10"/>
  <c r="T941" i="10"/>
  <c r="U941" i="10"/>
  <c r="N942" i="10"/>
  <c r="O942" i="10"/>
  <c r="P942" i="10"/>
  <c r="Q942" i="10"/>
  <c r="R942" i="10"/>
  <c r="S942" i="10"/>
  <c r="T942" i="10"/>
  <c r="U942" i="10"/>
  <c r="N943" i="10"/>
  <c r="O943" i="10"/>
  <c r="P943" i="10"/>
  <c r="Q943" i="10"/>
  <c r="R943" i="10"/>
  <c r="S943" i="10"/>
  <c r="T943" i="10"/>
  <c r="U943" i="10"/>
  <c r="N944" i="10"/>
  <c r="O944" i="10"/>
  <c r="P944" i="10"/>
  <c r="Q944" i="10"/>
  <c r="R944" i="10"/>
  <c r="S944" i="10"/>
  <c r="T944" i="10"/>
  <c r="U944" i="10"/>
  <c r="N945" i="10"/>
  <c r="O945" i="10"/>
  <c r="P945" i="10"/>
  <c r="Q945" i="10"/>
  <c r="R945" i="10"/>
  <c r="S945" i="10"/>
  <c r="T945" i="10"/>
  <c r="U945" i="10"/>
  <c r="N946" i="10"/>
  <c r="O946" i="10"/>
  <c r="P946" i="10"/>
  <c r="Q946" i="10"/>
  <c r="R946" i="10"/>
  <c r="S946" i="10"/>
  <c r="T946" i="10"/>
  <c r="U946" i="10"/>
  <c r="N947" i="10"/>
  <c r="O947" i="10"/>
  <c r="P947" i="10"/>
  <c r="Q947" i="10"/>
  <c r="R947" i="10"/>
  <c r="S947" i="10"/>
  <c r="T947" i="10"/>
  <c r="U947" i="10"/>
  <c r="N948" i="10"/>
  <c r="O948" i="10"/>
  <c r="P948" i="10"/>
  <c r="Q948" i="10"/>
  <c r="R948" i="10"/>
  <c r="S948" i="10"/>
  <c r="T948" i="10"/>
  <c r="U948" i="10"/>
  <c r="N949" i="10"/>
  <c r="O949" i="10"/>
  <c r="P949" i="10"/>
  <c r="Q949" i="10"/>
  <c r="R949" i="10"/>
  <c r="S949" i="10"/>
  <c r="T949" i="10"/>
  <c r="U949" i="10"/>
  <c r="N950" i="10"/>
  <c r="O950" i="10"/>
  <c r="P950" i="10"/>
  <c r="Q950" i="10"/>
  <c r="R950" i="10"/>
  <c r="S950" i="10"/>
  <c r="T950" i="10"/>
  <c r="U950" i="10"/>
  <c r="N951" i="10"/>
  <c r="O951" i="10"/>
  <c r="P951" i="10"/>
  <c r="Q951" i="10"/>
  <c r="R951" i="10"/>
  <c r="S951" i="10"/>
  <c r="T951" i="10"/>
  <c r="U951" i="10"/>
  <c r="N952" i="10"/>
  <c r="O952" i="10"/>
  <c r="P952" i="10"/>
  <c r="Q952" i="10"/>
  <c r="R952" i="10"/>
  <c r="S952" i="10"/>
  <c r="T952" i="10"/>
  <c r="U952" i="10"/>
  <c r="N953" i="10"/>
  <c r="O953" i="10"/>
  <c r="P953" i="10"/>
  <c r="Q953" i="10"/>
  <c r="R953" i="10"/>
  <c r="S953" i="10"/>
  <c r="T953" i="10"/>
  <c r="U953" i="10"/>
  <c r="N954" i="10"/>
  <c r="O954" i="10"/>
  <c r="P954" i="10"/>
  <c r="Q954" i="10"/>
  <c r="R954" i="10"/>
  <c r="S954" i="10"/>
  <c r="T954" i="10"/>
  <c r="U954" i="10"/>
  <c r="N955" i="10"/>
  <c r="O955" i="10"/>
  <c r="P955" i="10"/>
  <c r="Q955" i="10"/>
  <c r="R955" i="10"/>
  <c r="S955" i="10"/>
  <c r="T955" i="10"/>
  <c r="U955" i="10"/>
  <c r="N956" i="10"/>
  <c r="O956" i="10"/>
  <c r="P956" i="10"/>
  <c r="Q956" i="10"/>
  <c r="R956" i="10"/>
  <c r="S956" i="10"/>
  <c r="T956" i="10"/>
  <c r="U956" i="10"/>
  <c r="N957" i="10"/>
  <c r="O957" i="10"/>
  <c r="P957" i="10"/>
  <c r="Q957" i="10"/>
  <c r="R957" i="10"/>
  <c r="S957" i="10"/>
  <c r="T957" i="10"/>
  <c r="U957" i="10"/>
  <c r="N958" i="10"/>
  <c r="O958" i="10"/>
  <c r="P958" i="10"/>
  <c r="Q958" i="10"/>
  <c r="R958" i="10"/>
  <c r="S958" i="10"/>
  <c r="T958" i="10"/>
  <c r="U958" i="10"/>
  <c r="N959" i="10"/>
  <c r="O959" i="10"/>
  <c r="P959" i="10"/>
  <c r="Q959" i="10"/>
  <c r="R959" i="10"/>
  <c r="S959" i="10"/>
  <c r="T959" i="10"/>
  <c r="U959" i="10"/>
  <c r="N960" i="10"/>
  <c r="O960" i="10"/>
  <c r="P960" i="10"/>
  <c r="Q960" i="10"/>
  <c r="R960" i="10"/>
  <c r="S960" i="10"/>
  <c r="T960" i="10"/>
  <c r="U960" i="10"/>
  <c r="N961" i="10"/>
  <c r="O961" i="10"/>
  <c r="P961" i="10"/>
  <c r="Q961" i="10"/>
  <c r="R961" i="10"/>
  <c r="S961" i="10"/>
  <c r="T961" i="10"/>
  <c r="U961" i="10"/>
  <c r="N962" i="10"/>
  <c r="O962" i="10"/>
  <c r="P962" i="10"/>
  <c r="Q962" i="10"/>
  <c r="R962" i="10"/>
  <c r="S962" i="10"/>
  <c r="T962" i="10"/>
  <c r="U962" i="10"/>
  <c r="N963" i="10"/>
  <c r="O963" i="10"/>
  <c r="P963" i="10"/>
  <c r="Q963" i="10"/>
  <c r="R963" i="10"/>
  <c r="S963" i="10"/>
  <c r="T963" i="10"/>
  <c r="U963" i="10"/>
  <c r="N964" i="10"/>
  <c r="O964" i="10"/>
  <c r="P964" i="10"/>
  <c r="Q964" i="10"/>
  <c r="R964" i="10"/>
  <c r="S964" i="10"/>
  <c r="T964" i="10"/>
  <c r="U964" i="10"/>
  <c r="N965" i="10"/>
  <c r="O965" i="10"/>
  <c r="P965" i="10"/>
  <c r="Q965" i="10"/>
  <c r="R965" i="10"/>
  <c r="S965" i="10"/>
  <c r="T965" i="10"/>
  <c r="U965" i="10"/>
  <c r="N966" i="10"/>
  <c r="O966" i="10"/>
  <c r="P966" i="10"/>
  <c r="Q966" i="10"/>
  <c r="R966" i="10"/>
  <c r="S966" i="10"/>
  <c r="T966" i="10"/>
  <c r="U966" i="10"/>
  <c r="N967" i="10"/>
  <c r="O967" i="10"/>
  <c r="P967" i="10"/>
  <c r="Q967" i="10"/>
  <c r="R967" i="10"/>
  <c r="S967" i="10"/>
  <c r="T967" i="10"/>
  <c r="U967" i="10"/>
  <c r="N968" i="10"/>
  <c r="O968" i="10"/>
  <c r="P968" i="10"/>
  <c r="Q968" i="10"/>
  <c r="R968" i="10"/>
  <c r="S968" i="10"/>
  <c r="T968" i="10"/>
  <c r="U968" i="10"/>
  <c r="N969" i="10"/>
  <c r="O969" i="10"/>
  <c r="P969" i="10"/>
  <c r="Q969" i="10"/>
  <c r="R969" i="10"/>
  <c r="S969" i="10"/>
  <c r="T969" i="10"/>
  <c r="U969" i="10"/>
  <c r="N970" i="10"/>
  <c r="O970" i="10"/>
  <c r="P970" i="10"/>
  <c r="Q970" i="10"/>
  <c r="R970" i="10"/>
  <c r="S970" i="10"/>
  <c r="T970" i="10"/>
  <c r="U970" i="10"/>
  <c r="N971" i="10"/>
  <c r="O971" i="10"/>
  <c r="P971" i="10"/>
  <c r="Q971" i="10"/>
  <c r="R971" i="10"/>
  <c r="S971" i="10"/>
  <c r="T971" i="10"/>
  <c r="U971" i="10"/>
  <c r="N972" i="10"/>
  <c r="O972" i="10"/>
  <c r="P972" i="10"/>
  <c r="Q972" i="10"/>
  <c r="R972" i="10"/>
  <c r="S972" i="10"/>
  <c r="T972" i="10"/>
  <c r="U972" i="10"/>
  <c r="N973" i="10"/>
  <c r="O973" i="10"/>
  <c r="P973" i="10"/>
  <c r="Q973" i="10"/>
  <c r="R973" i="10"/>
  <c r="S973" i="10"/>
  <c r="T973" i="10"/>
  <c r="U973" i="10"/>
  <c r="N974" i="10"/>
  <c r="O974" i="10"/>
  <c r="P974" i="10"/>
  <c r="Q974" i="10"/>
  <c r="R974" i="10"/>
  <c r="S974" i="10"/>
  <c r="T974" i="10"/>
  <c r="U974" i="10"/>
  <c r="N975" i="10"/>
  <c r="O975" i="10"/>
  <c r="P975" i="10"/>
  <c r="Q975" i="10"/>
  <c r="R975" i="10"/>
  <c r="S975" i="10"/>
  <c r="T975" i="10"/>
  <c r="U975" i="10"/>
  <c r="N976" i="10"/>
  <c r="O976" i="10"/>
  <c r="P976" i="10"/>
  <c r="Q976" i="10"/>
  <c r="R976" i="10"/>
  <c r="S976" i="10"/>
  <c r="T976" i="10"/>
  <c r="U976" i="10"/>
  <c r="N977" i="10"/>
  <c r="O977" i="10"/>
  <c r="P977" i="10"/>
  <c r="Q977" i="10"/>
  <c r="R977" i="10"/>
  <c r="S977" i="10"/>
  <c r="T977" i="10"/>
  <c r="U977" i="10"/>
  <c r="N978" i="10"/>
  <c r="O978" i="10"/>
  <c r="P978" i="10"/>
  <c r="Q978" i="10"/>
  <c r="R978" i="10"/>
  <c r="S978" i="10"/>
  <c r="T978" i="10"/>
  <c r="U978" i="10"/>
  <c r="N979" i="10"/>
  <c r="O979" i="10"/>
  <c r="P979" i="10"/>
  <c r="Q979" i="10"/>
  <c r="R979" i="10"/>
  <c r="S979" i="10"/>
  <c r="T979" i="10"/>
  <c r="U979" i="10"/>
  <c r="N980" i="10"/>
  <c r="O980" i="10"/>
  <c r="P980" i="10"/>
  <c r="Q980" i="10"/>
  <c r="R980" i="10"/>
  <c r="S980" i="10"/>
  <c r="T980" i="10"/>
  <c r="U980" i="10"/>
  <c r="N981" i="10"/>
  <c r="O981" i="10"/>
  <c r="P981" i="10"/>
  <c r="Q981" i="10"/>
  <c r="R981" i="10"/>
  <c r="S981" i="10"/>
  <c r="T981" i="10"/>
  <c r="U981" i="10"/>
  <c r="N982" i="10"/>
  <c r="O982" i="10"/>
  <c r="P982" i="10"/>
  <c r="Q982" i="10"/>
  <c r="R982" i="10"/>
  <c r="S982" i="10"/>
  <c r="T982" i="10"/>
  <c r="U982" i="10"/>
  <c r="N983" i="10"/>
  <c r="O983" i="10"/>
  <c r="P983" i="10"/>
  <c r="Q983" i="10"/>
  <c r="R983" i="10"/>
  <c r="S983" i="10"/>
  <c r="T983" i="10"/>
  <c r="U983" i="10"/>
  <c r="N984" i="10"/>
  <c r="O984" i="10"/>
  <c r="P984" i="10"/>
  <c r="Q984" i="10"/>
  <c r="R984" i="10"/>
  <c r="S984" i="10"/>
  <c r="T984" i="10"/>
  <c r="U984" i="10"/>
  <c r="N985" i="10"/>
  <c r="O985" i="10"/>
  <c r="P985" i="10"/>
  <c r="Q985" i="10"/>
  <c r="R985" i="10"/>
  <c r="S985" i="10"/>
  <c r="T985" i="10"/>
  <c r="U985" i="10"/>
  <c r="N986" i="10"/>
  <c r="O986" i="10"/>
  <c r="P986" i="10"/>
  <c r="Q986" i="10"/>
  <c r="R986" i="10"/>
  <c r="S986" i="10"/>
  <c r="T986" i="10"/>
  <c r="U986" i="10"/>
  <c r="N987" i="10"/>
  <c r="O987" i="10"/>
  <c r="P987" i="10"/>
  <c r="Q987" i="10"/>
  <c r="R987" i="10"/>
  <c r="S987" i="10"/>
  <c r="T987" i="10"/>
  <c r="U987" i="10"/>
  <c r="N988" i="10"/>
  <c r="O988" i="10"/>
  <c r="P988" i="10"/>
  <c r="Q988" i="10"/>
  <c r="R988" i="10"/>
  <c r="S988" i="10"/>
  <c r="T988" i="10"/>
  <c r="U988" i="10"/>
  <c r="N989" i="10"/>
  <c r="O989" i="10"/>
  <c r="P989" i="10"/>
  <c r="Q989" i="10"/>
  <c r="R989" i="10"/>
  <c r="S989" i="10"/>
  <c r="T989" i="10"/>
  <c r="U989" i="10"/>
  <c r="N990" i="10"/>
  <c r="O990" i="10"/>
  <c r="P990" i="10"/>
  <c r="Q990" i="10"/>
  <c r="R990" i="10"/>
  <c r="S990" i="10"/>
  <c r="T990" i="10"/>
  <c r="U990" i="10"/>
  <c r="N991" i="10"/>
  <c r="O991" i="10"/>
  <c r="P991" i="10"/>
  <c r="Q991" i="10"/>
  <c r="R991" i="10"/>
  <c r="S991" i="10"/>
  <c r="T991" i="10"/>
  <c r="U991" i="10"/>
  <c r="N992" i="10"/>
  <c r="O992" i="10"/>
  <c r="P992" i="10"/>
  <c r="Q992" i="10"/>
  <c r="R992" i="10"/>
  <c r="S992" i="10"/>
  <c r="T992" i="10"/>
  <c r="U992" i="10"/>
  <c r="N993" i="10"/>
  <c r="O993" i="10"/>
  <c r="P993" i="10"/>
  <c r="Q993" i="10"/>
  <c r="R993" i="10"/>
  <c r="S993" i="10"/>
  <c r="T993" i="10"/>
  <c r="U993" i="10"/>
  <c r="N994" i="10"/>
  <c r="O994" i="10"/>
  <c r="P994" i="10"/>
  <c r="Q994" i="10"/>
  <c r="R994" i="10"/>
  <c r="S994" i="10"/>
  <c r="T994" i="10"/>
  <c r="U994" i="10"/>
  <c r="N995" i="10"/>
  <c r="O995" i="10"/>
  <c r="P995" i="10"/>
  <c r="Q995" i="10"/>
  <c r="R995" i="10"/>
  <c r="S995" i="10"/>
  <c r="T995" i="10"/>
  <c r="U995" i="10"/>
  <c r="N996" i="10"/>
  <c r="O996" i="10"/>
  <c r="P996" i="10"/>
  <c r="Q996" i="10"/>
  <c r="R996" i="10"/>
  <c r="S996" i="10"/>
  <c r="T996" i="10"/>
  <c r="U996" i="10"/>
  <c r="N997" i="10"/>
  <c r="O997" i="10"/>
  <c r="P997" i="10"/>
  <c r="Q997" i="10"/>
  <c r="R997" i="10"/>
  <c r="S997" i="10"/>
  <c r="T997" i="10"/>
  <c r="U997" i="10"/>
  <c r="N998" i="10"/>
  <c r="O998" i="10"/>
  <c r="P998" i="10"/>
  <c r="Q998" i="10"/>
  <c r="R998" i="10"/>
  <c r="S998" i="10"/>
  <c r="T998" i="10"/>
  <c r="U998" i="10"/>
  <c r="N999" i="10"/>
  <c r="O999" i="10"/>
  <c r="P999" i="10"/>
  <c r="Q999" i="10"/>
  <c r="R999" i="10"/>
  <c r="S999" i="10"/>
  <c r="T999" i="10"/>
  <c r="U999" i="10"/>
  <c r="N1000" i="10"/>
  <c r="O1000" i="10"/>
  <c r="P1000" i="10"/>
  <c r="Q1000" i="10"/>
  <c r="R1000" i="10"/>
  <c r="S1000" i="10"/>
  <c r="T1000" i="10"/>
  <c r="U1000" i="10"/>
  <c r="N1001" i="10"/>
  <c r="O1001" i="10"/>
  <c r="P1001" i="10"/>
  <c r="Q1001" i="10"/>
  <c r="R1001" i="10"/>
  <c r="S1001" i="10"/>
  <c r="T1001" i="10"/>
  <c r="U1001" i="10"/>
  <c r="N1002" i="10"/>
  <c r="O1002" i="10"/>
  <c r="P1002" i="10"/>
  <c r="Q1002" i="10"/>
  <c r="R1002" i="10"/>
  <c r="S1002" i="10"/>
  <c r="T1002" i="10"/>
  <c r="U1002" i="10"/>
  <c r="N1003" i="10"/>
  <c r="O1003" i="10"/>
  <c r="P1003" i="10"/>
  <c r="Q1003" i="10"/>
  <c r="R1003" i="10"/>
  <c r="S1003" i="10"/>
  <c r="T1003" i="10"/>
  <c r="U1003" i="10"/>
  <c r="N1004" i="10"/>
  <c r="O1004" i="10"/>
  <c r="P1004" i="10"/>
  <c r="Q1004" i="10"/>
  <c r="R1004" i="10"/>
  <c r="S1004" i="10"/>
  <c r="T1004" i="10"/>
  <c r="U1004" i="10"/>
  <c r="N1005" i="10"/>
  <c r="O1005" i="10"/>
  <c r="P1005" i="10"/>
  <c r="Q1005" i="10"/>
  <c r="R1005" i="10"/>
  <c r="S1005" i="10"/>
  <c r="T1005" i="10"/>
  <c r="U1005" i="10"/>
  <c r="N1006" i="10"/>
  <c r="O1006" i="10"/>
  <c r="P1006" i="10"/>
  <c r="Q1006" i="10"/>
  <c r="R1006" i="10"/>
  <c r="S1006" i="10"/>
  <c r="T1006" i="10"/>
  <c r="U1006" i="10"/>
  <c r="N1007" i="10"/>
  <c r="O1007" i="10"/>
  <c r="P1007" i="10"/>
  <c r="Q1007" i="10"/>
  <c r="R1007" i="10"/>
  <c r="S1007" i="10"/>
  <c r="T1007" i="10"/>
  <c r="U1007" i="10"/>
  <c r="N1008" i="10"/>
  <c r="O1008" i="10"/>
  <c r="P1008" i="10"/>
  <c r="Q1008" i="10"/>
  <c r="R1008" i="10"/>
  <c r="S1008" i="10"/>
  <c r="T1008" i="10"/>
  <c r="U1008" i="10"/>
  <c r="N1009" i="10"/>
  <c r="O1009" i="10"/>
  <c r="P1009" i="10"/>
  <c r="Q1009" i="10"/>
  <c r="R1009" i="10"/>
  <c r="S1009" i="10"/>
  <c r="T1009" i="10"/>
  <c r="U1009" i="10"/>
  <c r="N1010" i="10"/>
  <c r="O1010" i="10"/>
  <c r="P1010" i="10"/>
  <c r="Q1010" i="10"/>
  <c r="R1010" i="10"/>
  <c r="S1010" i="10"/>
  <c r="T1010" i="10"/>
  <c r="U1010" i="10"/>
  <c r="N1011" i="10"/>
  <c r="O1011" i="10"/>
  <c r="P1011" i="10"/>
  <c r="Q1011" i="10"/>
  <c r="R1011" i="10"/>
  <c r="S1011" i="10"/>
  <c r="T1011" i="10"/>
  <c r="U1011" i="10"/>
  <c r="N1012" i="10"/>
  <c r="O1012" i="10"/>
  <c r="P1012" i="10"/>
  <c r="Q1012" i="10"/>
  <c r="R1012" i="10"/>
  <c r="S1012" i="10"/>
  <c r="T1012" i="10"/>
  <c r="U1012" i="10"/>
  <c r="N1013" i="10"/>
  <c r="O1013" i="10"/>
  <c r="P1013" i="10"/>
  <c r="Q1013" i="10"/>
  <c r="R1013" i="10"/>
  <c r="S1013" i="10"/>
  <c r="T1013" i="10"/>
  <c r="U1013" i="10"/>
  <c r="N1014" i="10"/>
  <c r="O1014" i="10"/>
  <c r="P1014" i="10"/>
  <c r="Q1014" i="10"/>
  <c r="R1014" i="10"/>
  <c r="S1014" i="10"/>
  <c r="T1014" i="10"/>
  <c r="U1014" i="10"/>
  <c r="N1015" i="10"/>
  <c r="O1015" i="10"/>
  <c r="P1015" i="10"/>
  <c r="Q1015" i="10"/>
  <c r="R1015" i="10"/>
  <c r="S1015" i="10"/>
  <c r="T1015" i="10"/>
  <c r="U1015" i="10"/>
  <c r="N1016" i="10"/>
  <c r="O1016" i="10"/>
  <c r="P1016" i="10"/>
  <c r="Q1016" i="10"/>
  <c r="R1016" i="10"/>
  <c r="S1016" i="10"/>
  <c r="T1016" i="10"/>
  <c r="U1016" i="10"/>
  <c r="N1017" i="10"/>
  <c r="O1017" i="10"/>
  <c r="P1017" i="10"/>
  <c r="Q1017" i="10"/>
  <c r="R1017" i="10"/>
  <c r="S1017" i="10"/>
  <c r="T1017" i="10"/>
  <c r="U1017" i="10"/>
  <c r="N1018" i="10"/>
  <c r="O1018" i="10"/>
  <c r="P1018" i="10"/>
  <c r="Q1018" i="10"/>
  <c r="R1018" i="10"/>
  <c r="S1018" i="10"/>
  <c r="T1018" i="10"/>
  <c r="U1018" i="10"/>
  <c r="N1019" i="10"/>
  <c r="O1019" i="10"/>
  <c r="P1019" i="10"/>
  <c r="Q1019" i="10"/>
  <c r="R1019" i="10"/>
  <c r="S1019" i="10"/>
  <c r="T1019" i="10"/>
  <c r="U1019" i="10"/>
  <c r="N1020" i="10"/>
  <c r="O1020" i="10"/>
  <c r="P1020" i="10"/>
  <c r="Q1020" i="10"/>
  <c r="R1020" i="10"/>
  <c r="S1020" i="10"/>
  <c r="T1020" i="10"/>
  <c r="U1020" i="10"/>
  <c r="N1021" i="10"/>
  <c r="O1021" i="10"/>
  <c r="P1021" i="10"/>
  <c r="Q1021" i="10"/>
  <c r="R1021" i="10"/>
  <c r="S1021" i="10"/>
  <c r="T1021" i="10"/>
  <c r="U1021" i="10"/>
  <c r="N1022" i="10"/>
  <c r="O1022" i="10"/>
  <c r="P1022" i="10"/>
  <c r="Q1022" i="10"/>
  <c r="R1022" i="10"/>
  <c r="S1022" i="10"/>
  <c r="T1022" i="10"/>
  <c r="U1022" i="10"/>
  <c r="N1023" i="10"/>
  <c r="O1023" i="10"/>
  <c r="P1023" i="10"/>
  <c r="Q1023" i="10"/>
  <c r="R1023" i="10"/>
  <c r="S1023" i="10"/>
  <c r="T1023" i="10"/>
  <c r="U1023" i="10"/>
  <c r="N1024" i="10"/>
  <c r="O1024" i="10"/>
  <c r="P1024" i="10"/>
  <c r="Q1024" i="10"/>
  <c r="R1024" i="10"/>
  <c r="S1024" i="10"/>
  <c r="T1024" i="10"/>
  <c r="U1024" i="10"/>
  <c r="N1025" i="10"/>
  <c r="O1025" i="10"/>
  <c r="P1025" i="10"/>
  <c r="Q1025" i="10"/>
  <c r="R1025" i="10"/>
  <c r="S1025" i="10"/>
  <c r="T1025" i="10"/>
  <c r="U1025" i="10"/>
  <c r="N1026" i="10"/>
  <c r="O1026" i="10"/>
  <c r="P1026" i="10"/>
  <c r="Q1026" i="10"/>
  <c r="R1026" i="10"/>
  <c r="S1026" i="10"/>
  <c r="T1026" i="10"/>
  <c r="U1026" i="10"/>
  <c r="N1027" i="10"/>
  <c r="O1027" i="10"/>
  <c r="P1027" i="10"/>
  <c r="Q1027" i="10"/>
  <c r="R1027" i="10"/>
  <c r="S1027" i="10"/>
  <c r="T1027" i="10"/>
  <c r="U1027" i="10"/>
  <c r="N1028" i="10"/>
  <c r="O1028" i="10"/>
  <c r="P1028" i="10"/>
  <c r="Q1028" i="10"/>
  <c r="R1028" i="10"/>
  <c r="S1028" i="10"/>
  <c r="T1028" i="10"/>
  <c r="U1028" i="10"/>
  <c r="N1029" i="10"/>
  <c r="O1029" i="10"/>
  <c r="P1029" i="10"/>
  <c r="Q1029" i="10"/>
  <c r="R1029" i="10"/>
  <c r="S1029" i="10"/>
  <c r="T1029" i="10"/>
  <c r="U1029" i="10"/>
  <c r="N1030" i="10"/>
  <c r="O1030" i="10"/>
  <c r="P1030" i="10"/>
  <c r="Q1030" i="10"/>
  <c r="R1030" i="10"/>
  <c r="S1030" i="10"/>
  <c r="T1030" i="10"/>
  <c r="U1030" i="10"/>
  <c r="N1031" i="10"/>
  <c r="O1031" i="10"/>
  <c r="P1031" i="10"/>
  <c r="Q1031" i="10"/>
  <c r="R1031" i="10"/>
  <c r="S1031" i="10"/>
  <c r="T1031" i="10"/>
  <c r="U1031" i="10"/>
  <c r="N1032" i="10"/>
  <c r="O1032" i="10"/>
  <c r="P1032" i="10"/>
  <c r="Q1032" i="10"/>
  <c r="R1032" i="10"/>
  <c r="S1032" i="10"/>
  <c r="T1032" i="10"/>
  <c r="U1032" i="10"/>
  <c r="N1033" i="10"/>
  <c r="O1033" i="10"/>
  <c r="P1033" i="10"/>
  <c r="Q1033" i="10"/>
  <c r="R1033" i="10"/>
  <c r="S1033" i="10"/>
  <c r="T1033" i="10"/>
  <c r="U1033" i="10"/>
  <c r="N1034" i="10"/>
  <c r="O1034" i="10"/>
  <c r="P1034" i="10"/>
  <c r="Q1034" i="10"/>
  <c r="R1034" i="10"/>
  <c r="S1034" i="10"/>
  <c r="T1034" i="10"/>
  <c r="U1034" i="10"/>
  <c r="N1035" i="10"/>
  <c r="O1035" i="10"/>
  <c r="P1035" i="10"/>
  <c r="Q1035" i="10"/>
  <c r="R1035" i="10"/>
  <c r="S1035" i="10"/>
  <c r="T1035" i="10"/>
  <c r="U1035" i="10"/>
  <c r="N1036" i="10"/>
  <c r="O1036" i="10"/>
  <c r="P1036" i="10"/>
  <c r="Q1036" i="10"/>
  <c r="R1036" i="10"/>
  <c r="S1036" i="10"/>
  <c r="T1036" i="10"/>
  <c r="U1036" i="10"/>
  <c r="N1037" i="10"/>
  <c r="O1037" i="10"/>
  <c r="P1037" i="10"/>
  <c r="Q1037" i="10"/>
  <c r="R1037" i="10"/>
  <c r="S1037" i="10"/>
  <c r="T1037" i="10"/>
  <c r="U1037" i="10"/>
  <c r="N1038" i="10"/>
  <c r="O1038" i="10"/>
  <c r="P1038" i="10"/>
  <c r="Q1038" i="10"/>
  <c r="R1038" i="10"/>
  <c r="S1038" i="10"/>
  <c r="T1038" i="10"/>
  <c r="U1038" i="10"/>
  <c r="N1039" i="10"/>
  <c r="O1039" i="10"/>
  <c r="P1039" i="10"/>
  <c r="Q1039" i="10"/>
  <c r="R1039" i="10"/>
  <c r="S1039" i="10"/>
  <c r="T1039" i="10"/>
  <c r="U1039" i="10"/>
  <c r="N1040" i="10"/>
  <c r="O1040" i="10"/>
  <c r="P1040" i="10"/>
  <c r="Q1040" i="10"/>
  <c r="R1040" i="10"/>
  <c r="S1040" i="10"/>
  <c r="T1040" i="10"/>
  <c r="U1040" i="10"/>
  <c r="N1041" i="10"/>
  <c r="O1041" i="10"/>
  <c r="P1041" i="10"/>
  <c r="Q1041" i="10"/>
  <c r="R1041" i="10"/>
  <c r="S1041" i="10"/>
  <c r="T1041" i="10"/>
  <c r="U1041" i="10"/>
  <c r="N1042" i="10"/>
  <c r="O1042" i="10"/>
  <c r="P1042" i="10"/>
  <c r="Q1042" i="10"/>
  <c r="R1042" i="10"/>
  <c r="S1042" i="10"/>
  <c r="T1042" i="10"/>
  <c r="U1042" i="10"/>
  <c r="N1043" i="10"/>
  <c r="O1043" i="10"/>
  <c r="P1043" i="10"/>
  <c r="Q1043" i="10"/>
  <c r="R1043" i="10"/>
  <c r="S1043" i="10"/>
  <c r="T1043" i="10"/>
  <c r="U1043" i="10"/>
  <c r="N1044" i="10"/>
  <c r="O1044" i="10"/>
  <c r="P1044" i="10"/>
  <c r="Q1044" i="10"/>
  <c r="R1044" i="10"/>
  <c r="S1044" i="10"/>
  <c r="T1044" i="10"/>
  <c r="U1044" i="10"/>
  <c r="N1045" i="10"/>
  <c r="O1045" i="10"/>
  <c r="P1045" i="10"/>
  <c r="Q1045" i="10"/>
  <c r="R1045" i="10"/>
  <c r="S1045" i="10"/>
  <c r="T1045" i="10"/>
  <c r="U1045" i="10"/>
  <c r="N1046" i="10"/>
  <c r="O1046" i="10"/>
  <c r="P1046" i="10"/>
  <c r="Q1046" i="10"/>
  <c r="R1046" i="10"/>
  <c r="S1046" i="10"/>
  <c r="T1046" i="10"/>
  <c r="U1046" i="10"/>
  <c r="N1047" i="10"/>
  <c r="O1047" i="10"/>
  <c r="P1047" i="10"/>
  <c r="Q1047" i="10"/>
  <c r="R1047" i="10"/>
  <c r="S1047" i="10"/>
  <c r="T1047" i="10"/>
  <c r="U1047" i="10"/>
  <c r="N1048" i="10"/>
  <c r="O1048" i="10"/>
  <c r="P1048" i="10"/>
  <c r="Q1048" i="10"/>
  <c r="R1048" i="10"/>
  <c r="S1048" i="10"/>
  <c r="T1048" i="10"/>
  <c r="U1048" i="10"/>
  <c r="N1049" i="10"/>
  <c r="O1049" i="10"/>
  <c r="P1049" i="10"/>
  <c r="Q1049" i="10"/>
  <c r="R1049" i="10"/>
  <c r="S1049" i="10"/>
  <c r="T1049" i="10"/>
  <c r="U1049" i="10"/>
  <c r="N1050" i="10"/>
  <c r="O1050" i="10"/>
  <c r="P1050" i="10"/>
  <c r="Q1050" i="10"/>
  <c r="R1050" i="10"/>
  <c r="S1050" i="10"/>
  <c r="T1050" i="10"/>
  <c r="U1050" i="10"/>
  <c r="N1051" i="10"/>
  <c r="O1051" i="10"/>
  <c r="P1051" i="10"/>
  <c r="Q1051" i="10"/>
  <c r="R1051" i="10"/>
  <c r="S1051" i="10"/>
  <c r="T1051" i="10"/>
  <c r="U1051" i="10"/>
  <c r="N1052" i="10"/>
  <c r="O1052" i="10"/>
  <c r="P1052" i="10"/>
  <c r="Q1052" i="10"/>
  <c r="R1052" i="10"/>
  <c r="S1052" i="10"/>
  <c r="T1052" i="10"/>
  <c r="U1052" i="10"/>
  <c r="N1053" i="10"/>
  <c r="O1053" i="10"/>
  <c r="P1053" i="10"/>
  <c r="Q1053" i="10"/>
  <c r="R1053" i="10"/>
  <c r="S1053" i="10"/>
  <c r="T1053" i="10"/>
  <c r="U1053" i="10"/>
  <c r="N1054" i="10"/>
  <c r="O1054" i="10"/>
  <c r="P1054" i="10"/>
  <c r="Q1054" i="10"/>
  <c r="R1054" i="10"/>
  <c r="S1054" i="10"/>
  <c r="T1054" i="10"/>
  <c r="U1054" i="10"/>
  <c r="N1055" i="10"/>
  <c r="O1055" i="10"/>
  <c r="P1055" i="10"/>
  <c r="Q1055" i="10"/>
  <c r="R1055" i="10"/>
  <c r="S1055" i="10"/>
  <c r="T1055" i="10"/>
  <c r="U1055" i="10"/>
  <c r="N1056" i="10"/>
  <c r="O1056" i="10"/>
  <c r="P1056" i="10"/>
  <c r="Q1056" i="10"/>
  <c r="R1056" i="10"/>
  <c r="S1056" i="10"/>
  <c r="T1056" i="10"/>
  <c r="U1056" i="10"/>
  <c r="N1057" i="10"/>
  <c r="O1057" i="10"/>
  <c r="P1057" i="10"/>
  <c r="Q1057" i="10"/>
  <c r="R1057" i="10"/>
  <c r="S1057" i="10"/>
  <c r="T1057" i="10"/>
  <c r="U1057" i="10"/>
  <c r="N1058" i="10"/>
  <c r="O1058" i="10"/>
  <c r="P1058" i="10"/>
  <c r="Q1058" i="10"/>
  <c r="R1058" i="10"/>
  <c r="S1058" i="10"/>
  <c r="T1058" i="10"/>
  <c r="U1058" i="10"/>
  <c r="N1059" i="10"/>
  <c r="O1059" i="10"/>
  <c r="P1059" i="10"/>
  <c r="Q1059" i="10"/>
  <c r="R1059" i="10"/>
  <c r="S1059" i="10"/>
  <c r="T1059" i="10"/>
  <c r="U1059" i="10"/>
  <c r="N1060" i="10"/>
  <c r="O1060" i="10"/>
  <c r="P1060" i="10"/>
  <c r="Q1060" i="10"/>
  <c r="R1060" i="10"/>
  <c r="S1060" i="10"/>
  <c r="T1060" i="10"/>
  <c r="U1060" i="10"/>
  <c r="N1061" i="10"/>
  <c r="O1061" i="10"/>
  <c r="P1061" i="10"/>
  <c r="Q1061" i="10"/>
  <c r="R1061" i="10"/>
  <c r="S1061" i="10"/>
  <c r="T1061" i="10"/>
  <c r="U1061" i="10"/>
  <c r="N1062" i="10"/>
  <c r="O1062" i="10"/>
  <c r="P1062" i="10"/>
  <c r="Q1062" i="10"/>
  <c r="R1062" i="10"/>
  <c r="S1062" i="10"/>
  <c r="T1062" i="10"/>
  <c r="U1062" i="10"/>
  <c r="N1063" i="10"/>
  <c r="O1063" i="10"/>
  <c r="P1063" i="10"/>
  <c r="Q1063" i="10"/>
  <c r="R1063" i="10"/>
  <c r="S1063" i="10"/>
  <c r="T1063" i="10"/>
  <c r="U1063" i="10"/>
  <c r="N1064" i="10"/>
  <c r="O1064" i="10"/>
  <c r="P1064" i="10"/>
  <c r="Q1064" i="10"/>
  <c r="R1064" i="10"/>
  <c r="S1064" i="10"/>
  <c r="T1064" i="10"/>
  <c r="U1064" i="10"/>
  <c r="N1065" i="10"/>
  <c r="O1065" i="10"/>
  <c r="P1065" i="10"/>
  <c r="Q1065" i="10"/>
  <c r="R1065" i="10"/>
  <c r="S1065" i="10"/>
  <c r="T1065" i="10"/>
  <c r="U1065" i="10"/>
  <c r="N1066" i="10"/>
  <c r="O1066" i="10"/>
  <c r="P1066" i="10"/>
  <c r="Q1066" i="10"/>
  <c r="R1066" i="10"/>
  <c r="S1066" i="10"/>
  <c r="T1066" i="10"/>
  <c r="U1066" i="10"/>
  <c r="N1067" i="10"/>
  <c r="O1067" i="10"/>
  <c r="P1067" i="10"/>
  <c r="Q1067" i="10"/>
  <c r="R1067" i="10"/>
  <c r="S1067" i="10"/>
  <c r="T1067" i="10"/>
  <c r="U1067" i="10"/>
  <c r="N1068" i="10"/>
  <c r="O1068" i="10"/>
  <c r="P1068" i="10"/>
  <c r="Q1068" i="10"/>
  <c r="R1068" i="10"/>
  <c r="S1068" i="10"/>
  <c r="T1068" i="10"/>
  <c r="U1068" i="10"/>
  <c r="N1069" i="10"/>
  <c r="O1069" i="10"/>
  <c r="P1069" i="10"/>
  <c r="Q1069" i="10"/>
  <c r="R1069" i="10"/>
  <c r="S1069" i="10"/>
  <c r="T1069" i="10"/>
  <c r="U1069" i="10"/>
  <c r="N1070" i="10"/>
  <c r="O1070" i="10"/>
  <c r="P1070" i="10"/>
  <c r="Q1070" i="10"/>
  <c r="R1070" i="10"/>
  <c r="S1070" i="10"/>
  <c r="T1070" i="10"/>
  <c r="U1070" i="10"/>
  <c r="N1071" i="10"/>
  <c r="O1071" i="10"/>
  <c r="P1071" i="10"/>
  <c r="Q1071" i="10"/>
  <c r="R1071" i="10"/>
  <c r="S1071" i="10"/>
  <c r="T1071" i="10"/>
  <c r="U1071" i="10"/>
  <c r="N1072" i="10"/>
  <c r="O1072" i="10"/>
  <c r="P1072" i="10"/>
  <c r="Q1072" i="10"/>
  <c r="R1072" i="10"/>
  <c r="S1072" i="10"/>
  <c r="T1072" i="10"/>
  <c r="U1072" i="10"/>
  <c r="N1073" i="10"/>
  <c r="O1073" i="10"/>
  <c r="P1073" i="10"/>
  <c r="Q1073" i="10"/>
  <c r="R1073" i="10"/>
  <c r="S1073" i="10"/>
  <c r="T1073" i="10"/>
  <c r="U1073" i="10"/>
  <c r="N1074" i="10"/>
  <c r="O1074" i="10"/>
  <c r="P1074" i="10"/>
  <c r="Q1074" i="10"/>
  <c r="R1074" i="10"/>
  <c r="S1074" i="10"/>
  <c r="T1074" i="10"/>
  <c r="U1074" i="10"/>
  <c r="N1075" i="10"/>
  <c r="O1075" i="10"/>
  <c r="P1075" i="10"/>
  <c r="Q1075" i="10"/>
  <c r="R1075" i="10"/>
  <c r="S1075" i="10"/>
  <c r="T1075" i="10"/>
  <c r="U1075" i="10"/>
  <c r="N1076" i="10"/>
  <c r="O1076" i="10"/>
  <c r="P1076" i="10"/>
  <c r="Q1076" i="10"/>
  <c r="R1076" i="10"/>
  <c r="S1076" i="10"/>
  <c r="T1076" i="10"/>
  <c r="U1076" i="10"/>
  <c r="N1077" i="10"/>
  <c r="O1077" i="10"/>
  <c r="P1077" i="10"/>
  <c r="Q1077" i="10"/>
  <c r="R1077" i="10"/>
  <c r="S1077" i="10"/>
  <c r="T1077" i="10"/>
  <c r="U1077" i="10"/>
  <c r="N1078" i="10"/>
  <c r="O1078" i="10"/>
  <c r="P1078" i="10"/>
  <c r="Q1078" i="10"/>
  <c r="R1078" i="10"/>
  <c r="S1078" i="10"/>
  <c r="T1078" i="10"/>
  <c r="U1078" i="10"/>
  <c r="N1079" i="10"/>
  <c r="O1079" i="10"/>
  <c r="P1079" i="10"/>
  <c r="Q1079" i="10"/>
  <c r="R1079" i="10"/>
  <c r="S1079" i="10"/>
  <c r="T1079" i="10"/>
  <c r="U1079" i="10"/>
  <c r="N1080" i="10"/>
  <c r="O1080" i="10"/>
  <c r="P1080" i="10"/>
  <c r="Q1080" i="10"/>
  <c r="R1080" i="10"/>
  <c r="S1080" i="10"/>
  <c r="T1080" i="10"/>
  <c r="U1080" i="10"/>
  <c r="N1081" i="10"/>
  <c r="O1081" i="10"/>
  <c r="P1081" i="10"/>
  <c r="Q1081" i="10"/>
  <c r="R1081" i="10"/>
  <c r="S1081" i="10"/>
  <c r="T1081" i="10"/>
  <c r="U1081" i="10"/>
  <c r="N1082" i="10"/>
  <c r="O1082" i="10"/>
  <c r="P1082" i="10"/>
  <c r="Q1082" i="10"/>
  <c r="R1082" i="10"/>
  <c r="S1082" i="10"/>
  <c r="T1082" i="10"/>
  <c r="U1082" i="10"/>
  <c r="N1083" i="10"/>
  <c r="O1083" i="10"/>
  <c r="P1083" i="10"/>
  <c r="Q1083" i="10"/>
  <c r="R1083" i="10"/>
  <c r="S1083" i="10"/>
  <c r="T1083" i="10"/>
  <c r="U1083" i="10"/>
  <c r="N1084" i="10"/>
  <c r="O1084" i="10"/>
  <c r="P1084" i="10"/>
  <c r="Q1084" i="10"/>
  <c r="R1084" i="10"/>
  <c r="S1084" i="10"/>
  <c r="T1084" i="10"/>
  <c r="U1084" i="10"/>
  <c r="N1085" i="10"/>
  <c r="O1085" i="10"/>
  <c r="P1085" i="10"/>
  <c r="Q1085" i="10"/>
  <c r="R1085" i="10"/>
  <c r="S1085" i="10"/>
  <c r="T1085" i="10"/>
  <c r="U1085" i="10"/>
  <c r="N1086" i="10"/>
  <c r="O1086" i="10"/>
  <c r="P1086" i="10"/>
  <c r="Q1086" i="10"/>
  <c r="R1086" i="10"/>
  <c r="S1086" i="10"/>
  <c r="T1086" i="10"/>
  <c r="U1086" i="10"/>
  <c r="N1087" i="10"/>
  <c r="O1087" i="10"/>
  <c r="P1087" i="10"/>
  <c r="Q1087" i="10"/>
  <c r="R1087" i="10"/>
  <c r="S1087" i="10"/>
  <c r="T1087" i="10"/>
  <c r="U1087" i="10"/>
  <c r="N1088" i="10"/>
  <c r="O1088" i="10"/>
  <c r="P1088" i="10"/>
  <c r="Q1088" i="10"/>
  <c r="R1088" i="10"/>
  <c r="S1088" i="10"/>
  <c r="T1088" i="10"/>
  <c r="U1088" i="10"/>
  <c r="N1089" i="10"/>
  <c r="O1089" i="10"/>
  <c r="P1089" i="10"/>
  <c r="Q1089" i="10"/>
  <c r="R1089" i="10"/>
  <c r="S1089" i="10"/>
  <c r="T1089" i="10"/>
  <c r="U1089" i="10"/>
  <c r="N1090" i="10"/>
  <c r="O1090" i="10"/>
  <c r="P1090" i="10"/>
  <c r="Q1090" i="10"/>
  <c r="R1090" i="10"/>
  <c r="S1090" i="10"/>
  <c r="T1090" i="10"/>
  <c r="U1090" i="10"/>
  <c r="N1091" i="10"/>
  <c r="O1091" i="10"/>
  <c r="P1091" i="10"/>
  <c r="Q1091" i="10"/>
  <c r="R1091" i="10"/>
  <c r="S1091" i="10"/>
  <c r="T1091" i="10"/>
  <c r="U1091" i="10"/>
  <c r="N1092" i="10"/>
  <c r="O1092" i="10"/>
  <c r="P1092" i="10"/>
  <c r="Q1092" i="10"/>
  <c r="R1092" i="10"/>
  <c r="S1092" i="10"/>
  <c r="T1092" i="10"/>
  <c r="U1092" i="10"/>
  <c r="N1093" i="10"/>
  <c r="O1093" i="10"/>
  <c r="P1093" i="10"/>
  <c r="Q1093" i="10"/>
  <c r="R1093" i="10"/>
  <c r="S1093" i="10"/>
  <c r="T1093" i="10"/>
  <c r="U1093" i="10"/>
  <c r="N1094" i="10"/>
  <c r="O1094" i="10"/>
  <c r="P1094" i="10"/>
  <c r="Q1094" i="10"/>
  <c r="R1094" i="10"/>
  <c r="S1094" i="10"/>
  <c r="T1094" i="10"/>
  <c r="U1094" i="10"/>
  <c r="N1095" i="10"/>
  <c r="O1095" i="10"/>
  <c r="P1095" i="10"/>
  <c r="Q1095" i="10"/>
  <c r="R1095" i="10"/>
  <c r="S1095" i="10"/>
  <c r="T1095" i="10"/>
  <c r="U1095" i="10"/>
  <c r="N1096" i="10"/>
  <c r="O1096" i="10"/>
  <c r="P1096" i="10"/>
  <c r="Q1096" i="10"/>
  <c r="R1096" i="10"/>
  <c r="S1096" i="10"/>
  <c r="T1096" i="10"/>
  <c r="U1096" i="10"/>
  <c r="N1097" i="10"/>
  <c r="O1097" i="10"/>
  <c r="P1097" i="10"/>
  <c r="Q1097" i="10"/>
  <c r="R1097" i="10"/>
  <c r="S1097" i="10"/>
  <c r="T1097" i="10"/>
  <c r="U1097" i="10"/>
  <c r="N1098" i="10"/>
  <c r="O1098" i="10"/>
  <c r="P1098" i="10"/>
  <c r="Q1098" i="10"/>
  <c r="R1098" i="10"/>
  <c r="S1098" i="10"/>
  <c r="T1098" i="10"/>
  <c r="U1098" i="10"/>
  <c r="N1099" i="10"/>
  <c r="O1099" i="10"/>
  <c r="P1099" i="10"/>
  <c r="Q1099" i="10"/>
  <c r="R1099" i="10"/>
  <c r="S1099" i="10"/>
  <c r="T1099" i="10"/>
  <c r="U1099" i="10"/>
  <c r="N1100" i="10"/>
  <c r="O1100" i="10"/>
  <c r="P1100" i="10"/>
  <c r="Q1100" i="10"/>
  <c r="R1100" i="10"/>
  <c r="S1100" i="10"/>
  <c r="T1100" i="10"/>
  <c r="U1100" i="10"/>
  <c r="N1101" i="10"/>
  <c r="O1101" i="10"/>
  <c r="P1101" i="10"/>
  <c r="Q1101" i="10"/>
  <c r="R1101" i="10"/>
  <c r="S1101" i="10"/>
  <c r="T1101" i="10"/>
  <c r="U1101" i="10"/>
  <c r="N1102" i="10"/>
  <c r="O1102" i="10"/>
  <c r="P1102" i="10"/>
  <c r="Q1102" i="10"/>
  <c r="R1102" i="10"/>
  <c r="S1102" i="10"/>
  <c r="T1102" i="10"/>
  <c r="U1102" i="10"/>
  <c r="N1103" i="10"/>
  <c r="O1103" i="10"/>
  <c r="P1103" i="10"/>
  <c r="Q1103" i="10"/>
  <c r="R1103" i="10"/>
  <c r="S1103" i="10"/>
  <c r="T1103" i="10"/>
  <c r="U1103" i="10"/>
  <c r="N1104" i="10"/>
  <c r="O1104" i="10"/>
  <c r="P1104" i="10"/>
  <c r="Q1104" i="10"/>
  <c r="R1104" i="10"/>
  <c r="S1104" i="10"/>
  <c r="T1104" i="10"/>
  <c r="U1104" i="10"/>
  <c r="N1105" i="10"/>
  <c r="O1105" i="10"/>
  <c r="P1105" i="10"/>
  <c r="Q1105" i="10"/>
  <c r="R1105" i="10"/>
  <c r="S1105" i="10"/>
  <c r="T1105" i="10"/>
  <c r="U1105" i="10"/>
  <c r="N1106" i="10"/>
  <c r="O1106" i="10"/>
  <c r="P1106" i="10"/>
  <c r="Q1106" i="10"/>
  <c r="R1106" i="10"/>
  <c r="S1106" i="10"/>
  <c r="T1106" i="10"/>
  <c r="U1106" i="10"/>
  <c r="N1107" i="10"/>
  <c r="O1107" i="10"/>
  <c r="P1107" i="10"/>
  <c r="Q1107" i="10"/>
  <c r="R1107" i="10"/>
  <c r="S1107" i="10"/>
  <c r="T1107" i="10"/>
  <c r="U1107" i="10"/>
  <c r="N1108" i="10"/>
  <c r="O1108" i="10"/>
  <c r="P1108" i="10"/>
  <c r="Q1108" i="10"/>
  <c r="R1108" i="10"/>
  <c r="S1108" i="10"/>
  <c r="T1108" i="10"/>
  <c r="U1108" i="10"/>
  <c r="N1109" i="10"/>
  <c r="O1109" i="10"/>
  <c r="P1109" i="10"/>
  <c r="Q1109" i="10"/>
  <c r="R1109" i="10"/>
  <c r="S1109" i="10"/>
  <c r="T1109" i="10"/>
  <c r="U1109" i="10"/>
  <c r="N1110" i="10"/>
  <c r="O1110" i="10"/>
  <c r="P1110" i="10"/>
  <c r="Q1110" i="10"/>
  <c r="R1110" i="10"/>
  <c r="S1110" i="10"/>
  <c r="T1110" i="10"/>
  <c r="U1110" i="10"/>
  <c r="N1111" i="10"/>
  <c r="O1111" i="10"/>
  <c r="P1111" i="10"/>
  <c r="Q1111" i="10"/>
  <c r="R1111" i="10"/>
  <c r="S1111" i="10"/>
  <c r="T1111" i="10"/>
  <c r="U1111" i="10"/>
  <c r="N1112" i="10"/>
  <c r="O1112" i="10"/>
  <c r="P1112" i="10"/>
  <c r="Q1112" i="10"/>
  <c r="R1112" i="10"/>
  <c r="S1112" i="10"/>
  <c r="T1112" i="10"/>
  <c r="U1112" i="10"/>
  <c r="N1113" i="10"/>
  <c r="O1113" i="10"/>
  <c r="P1113" i="10"/>
  <c r="Q1113" i="10"/>
  <c r="R1113" i="10"/>
  <c r="S1113" i="10"/>
  <c r="T1113" i="10"/>
  <c r="U1113" i="10"/>
  <c r="N1114" i="10"/>
  <c r="O1114" i="10"/>
  <c r="P1114" i="10"/>
  <c r="Q1114" i="10"/>
  <c r="R1114" i="10"/>
  <c r="S1114" i="10"/>
  <c r="T1114" i="10"/>
  <c r="U1114" i="10"/>
  <c r="N1115" i="10"/>
  <c r="O1115" i="10"/>
  <c r="P1115" i="10"/>
  <c r="Q1115" i="10"/>
  <c r="R1115" i="10"/>
  <c r="S1115" i="10"/>
  <c r="T1115" i="10"/>
  <c r="U1115" i="10"/>
  <c r="N1116" i="10"/>
  <c r="O1116" i="10"/>
  <c r="P1116" i="10"/>
  <c r="Q1116" i="10"/>
  <c r="R1116" i="10"/>
  <c r="S1116" i="10"/>
  <c r="T1116" i="10"/>
  <c r="U1116" i="10"/>
  <c r="N1117" i="10"/>
  <c r="O1117" i="10"/>
  <c r="P1117" i="10"/>
  <c r="Q1117" i="10"/>
  <c r="R1117" i="10"/>
  <c r="S1117" i="10"/>
  <c r="T1117" i="10"/>
  <c r="U1117" i="10"/>
  <c r="N1118" i="10"/>
  <c r="O1118" i="10"/>
  <c r="P1118" i="10"/>
  <c r="Q1118" i="10"/>
  <c r="R1118" i="10"/>
  <c r="S1118" i="10"/>
  <c r="T1118" i="10"/>
  <c r="U1118" i="10"/>
  <c r="N1119" i="10"/>
  <c r="O1119" i="10"/>
  <c r="P1119" i="10"/>
  <c r="Q1119" i="10"/>
  <c r="R1119" i="10"/>
  <c r="S1119" i="10"/>
  <c r="T1119" i="10"/>
  <c r="U1119" i="10"/>
  <c r="N1120" i="10"/>
  <c r="O1120" i="10"/>
  <c r="P1120" i="10"/>
  <c r="Q1120" i="10"/>
  <c r="R1120" i="10"/>
  <c r="S1120" i="10"/>
  <c r="T1120" i="10"/>
  <c r="U1120" i="10"/>
  <c r="N1121" i="10"/>
  <c r="O1121" i="10"/>
  <c r="P1121" i="10"/>
  <c r="Q1121" i="10"/>
  <c r="R1121" i="10"/>
  <c r="S1121" i="10"/>
  <c r="T1121" i="10"/>
  <c r="U1121" i="10"/>
  <c r="N1122" i="10"/>
  <c r="O1122" i="10"/>
  <c r="P1122" i="10"/>
  <c r="Q1122" i="10"/>
  <c r="R1122" i="10"/>
  <c r="S1122" i="10"/>
  <c r="T1122" i="10"/>
  <c r="U1122" i="10"/>
  <c r="N1123" i="10"/>
  <c r="O1123" i="10"/>
  <c r="P1123" i="10"/>
  <c r="Q1123" i="10"/>
  <c r="R1123" i="10"/>
  <c r="S1123" i="10"/>
  <c r="T1123" i="10"/>
  <c r="U1123" i="10"/>
  <c r="N1124" i="10"/>
  <c r="O1124" i="10"/>
  <c r="P1124" i="10"/>
  <c r="Q1124" i="10"/>
  <c r="R1124" i="10"/>
  <c r="S1124" i="10"/>
  <c r="T1124" i="10"/>
  <c r="U1124" i="10"/>
  <c r="N1125" i="10"/>
  <c r="O1125" i="10"/>
  <c r="P1125" i="10"/>
  <c r="Q1125" i="10"/>
  <c r="R1125" i="10"/>
  <c r="S1125" i="10"/>
  <c r="T1125" i="10"/>
  <c r="U1125" i="10"/>
  <c r="N1126" i="10"/>
  <c r="O1126" i="10"/>
  <c r="P1126" i="10"/>
  <c r="Q1126" i="10"/>
  <c r="R1126" i="10"/>
  <c r="S1126" i="10"/>
  <c r="T1126" i="10"/>
  <c r="U1126" i="10"/>
  <c r="N1127" i="10"/>
  <c r="O1127" i="10"/>
  <c r="P1127" i="10"/>
  <c r="Q1127" i="10"/>
  <c r="R1127" i="10"/>
  <c r="S1127" i="10"/>
  <c r="T1127" i="10"/>
  <c r="U1127" i="10"/>
  <c r="N1128" i="10"/>
  <c r="O1128" i="10"/>
  <c r="P1128" i="10"/>
  <c r="Q1128" i="10"/>
  <c r="R1128" i="10"/>
  <c r="S1128" i="10"/>
  <c r="T1128" i="10"/>
  <c r="U1128" i="10"/>
  <c r="N1129" i="10"/>
  <c r="O1129" i="10"/>
  <c r="P1129" i="10"/>
  <c r="Q1129" i="10"/>
  <c r="R1129" i="10"/>
  <c r="S1129" i="10"/>
  <c r="T1129" i="10"/>
  <c r="U1129" i="10"/>
  <c r="N1130" i="10"/>
  <c r="O1130" i="10"/>
  <c r="P1130" i="10"/>
  <c r="Q1130" i="10"/>
  <c r="R1130" i="10"/>
  <c r="S1130" i="10"/>
  <c r="T1130" i="10"/>
  <c r="U1130" i="10"/>
  <c r="N1131" i="10"/>
  <c r="O1131" i="10"/>
  <c r="P1131" i="10"/>
  <c r="Q1131" i="10"/>
  <c r="R1131" i="10"/>
  <c r="S1131" i="10"/>
  <c r="T1131" i="10"/>
  <c r="U1131" i="10"/>
  <c r="N1132" i="10"/>
  <c r="O1132" i="10"/>
  <c r="P1132" i="10"/>
  <c r="Q1132" i="10"/>
  <c r="R1132" i="10"/>
  <c r="S1132" i="10"/>
  <c r="T1132" i="10"/>
  <c r="U1132" i="10"/>
  <c r="N1133" i="10"/>
  <c r="O1133" i="10"/>
  <c r="P1133" i="10"/>
  <c r="Q1133" i="10"/>
  <c r="R1133" i="10"/>
  <c r="S1133" i="10"/>
  <c r="T1133" i="10"/>
  <c r="U1133" i="10"/>
  <c r="N1134" i="10"/>
  <c r="O1134" i="10"/>
  <c r="P1134" i="10"/>
  <c r="Q1134" i="10"/>
  <c r="R1134" i="10"/>
  <c r="S1134" i="10"/>
  <c r="T1134" i="10"/>
  <c r="U1134" i="10"/>
  <c r="N1135" i="10"/>
  <c r="O1135" i="10"/>
  <c r="P1135" i="10"/>
  <c r="Q1135" i="10"/>
  <c r="R1135" i="10"/>
  <c r="S1135" i="10"/>
  <c r="T1135" i="10"/>
  <c r="U1135" i="10"/>
  <c r="N1136" i="10"/>
  <c r="O1136" i="10"/>
  <c r="P1136" i="10"/>
  <c r="Q1136" i="10"/>
  <c r="R1136" i="10"/>
  <c r="S1136" i="10"/>
  <c r="T1136" i="10"/>
  <c r="U1136" i="10"/>
  <c r="N1137" i="10"/>
  <c r="O1137" i="10"/>
  <c r="P1137" i="10"/>
  <c r="Q1137" i="10"/>
  <c r="R1137" i="10"/>
  <c r="S1137" i="10"/>
  <c r="T1137" i="10"/>
  <c r="U1137" i="10"/>
  <c r="N1138" i="10"/>
  <c r="O1138" i="10"/>
  <c r="P1138" i="10"/>
  <c r="Q1138" i="10"/>
  <c r="R1138" i="10"/>
  <c r="S1138" i="10"/>
  <c r="T1138" i="10"/>
  <c r="U1138" i="10"/>
  <c r="N1139" i="10"/>
  <c r="O1139" i="10"/>
  <c r="P1139" i="10"/>
  <c r="Q1139" i="10"/>
  <c r="R1139" i="10"/>
  <c r="S1139" i="10"/>
  <c r="T1139" i="10"/>
  <c r="U1139" i="10"/>
  <c r="N1140" i="10"/>
  <c r="O1140" i="10"/>
  <c r="P1140" i="10"/>
  <c r="Q1140" i="10"/>
  <c r="R1140" i="10"/>
  <c r="S1140" i="10"/>
  <c r="T1140" i="10"/>
  <c r="U1140" i="10"/>
  <c r="N1141" i="10"/>
  <c r="O1141" i="10"/>
  <c r="P1141" i="10"/>
  <c r="Q1141" i="10"/>
  <c r="R1141" i="10"/>
  <c r="S1141" i="10"/>
  <c r="T1141" i="10"/>
  <c r="U1141" i="10"/>
  <c r="N1142" i="10"/>
  <c r="O1142" i="10"/>
  <c r="P1142" i="10"/>
  <c r="Q1142" i="10"/>
  <c r="R1142" i="10"/>
  <c r="S1142" i="10"/>
  <c r="T1142" i="10"/>
  <c r="U1142" i="10"/>
  <c r="N1143" i="10"/>
  <c r="O1143" i="10"/>
  <c r="P1143" i="10"/>
  <c r="Q1143" i="10"/>
  <c r="R1143" i="10"/>
  <c r="S1143" i="10"/>
  <c r="T1143" i="10"/>
  <c r="U1143" i="10"/>
  <c r="N1144" i="10"/>
  <c r="O1144" i="10"/>
  <c r="P1144" i="10"/>
  <c r="Q1144" i="10"/>
  <c r="R1144" i="10"/>
  <c r="S1144" i="10"/>
  <c r="T1144" i="10"/>
  <c r="U1144" i="10"/>
  <c r="N1145" i="10"/>
  <c r="O1145" i="10"/>
  <c r="P1145" i="10"/>
  <c r="Q1145" i="10"/>
  <c r="R1145" i="10"/>
  <c r="S1145" i="10"/>
  <c r="T1145" i="10"/>
  <c r="U1145" i="10"/>
  <c r="N1146" i="10"/>
  <c r="O1146" i="10"/>
  <c r="P1146" i="10"/>
  <c r="Q1146" i="10"/>
  <c r="R1146" i="10"/>
  <c r="S1146" i="10"/>
  <c r="T1146" i="10"/>
  <c r="U1146" i="10"/>
  <c r="N1147" i="10"/>
  <c r="O1147" i="10"/>
  <c r="P1147" i="10"/>
  <c r="Q1147" i="10"/>
  <c r="R1147" i="10"/>
  <c r="S1147" i="10"/>
  <c r="T1147" i="10"/>
  <c r="U1147" i="10"/>
  <c r="N1148" i="10"/>
  <c r="O1148" i="10"/>
  <c r="P1148" i="10"/>
  <c r="Q1148" i="10"/>
  <c r="R1148" i="10"/>
  <c r="S1148" i="10"/>
  <c r="T1148" i="10"/>
  <c r="U1148" i="10"/>
  <c r="N1149" i="10"/>
  <c r="O1149" i="10"/>
  <c r="P1149" i="10"/>
  <c r="Q1149" i="10"/>
  <c r="R1149" i="10"/>
  <c r="S1149" i="10"/>
  <c r="T1149" i="10"/>
  <c r="U1149" i="10"/>
  <c r="N1150" i="10"/>
  <c r="O1150" i="10"/>
  <c r="P1150" i="10"/>
  <c r="Q1150" i="10"/>
  <c r="R1150" i="10"/>
  <c r="S1150" i="10"/>
  <c r="T1150" i="10"/>
  <c r="U1150" i="10"/>
  <c r="N1151" i="10"/>
  <c r="O1151" i="10"/>
  <c r="P1151" i="10"/>
  <c r="Q1151" i="10"/>
  <c r="R1151" i="10"/>
  <c r="S1151" i="10"/>
  <c r="T1151" i="10"/>
  <c r="U1151" i="10"/>
  <c r="N1152" i="10"/>
  <c r="O1152" i="10"/>
  <c r="P1152" i="10"/>
  <c r="Q1152" i="10"/>
  <c r="R1152" i="10"/>
  <c r="S1152" i="10"/>
  <c r="T1152" i="10"/>
  <c r="U1152" i="10"/>
  <c r="N1153" i="10"/>
  <c r="O1153" i="10"/>
  <c r="P1153" i="10"/>
  <c r="Q1153" i="10"/>
  <c r="R1153" i="10"/>
  <c r="S1153" i="10"/>
  <c r="T1153" i="10"/>
  <c r="U1153" i="10"/>
  <c r="N1154" i="10"/>
  <c r="O1154" i="10"/>
  <c r="P1154" i="10"/>
  <c r="Q1154" i="10"/>
  <c r="R1154" i="10"/>
  <c r="S1154" i="10"/>
  <c r="T1154" i="10"/>
  <c r="U1154" i="10"/>
  <c r="N1155" i="10"/>
  <c r="O1155" i="10"/>
  <c r="P1155" i="10"/>
  <c r="Q1155" i="10"/>
  <c r="R1155" i="10"/>
  <c r="S1155" i="10"/>
  <c r="T1155" i="10"/>
  <c r="U1155" i="10"/>
  <c r="N1156" i="10"/>
  <c r="O1156" i="10"/>
  <c r="P1156" i="10"/>
  <c r="Q1156" i="10"/>
  <c r="R1156" i="10"/>
  <c r="S1156" i="10"/>
  <c r="T1156" i="10"/>
  <c r="U1156" i="10"/>
  <c r="N1157" i="10"/>
  <c r="O1157" i="10"/>
  <c r="P1157" i="10"/>
  <c r="Q1157" i="10"/>
  <c r="R1157" i="10"/>
  <c r="S1157" i="10"/>
  <c r="T1157" i="10"/>
  <c r="U1157" i="10"/>
  <c r="N1158" i="10"/>
  <c r="O1158" i="10"/>
  <c r="P1158" i="10"/>
  <c r="Q1158" i="10"/>
  <c r="R1158" i="10"/>
  <c r="S1158" i="10"/>
  <c r="T1158" i="10"/>
  <c r="U1158" i="10"/>
  <c r="N1159" i="10"/>
  <c r="O1159" i="10"/>
  <c r="P1159" i="10"/>
  <c r="Q1159" i="10"/>
  <c r="R1159" i="10"/>
  <c r="S1159" i="10"/>
  <c r="T1159" i="10"/>
  <c r="U1159" i="10"/>
  <c r="N1160" i="10"/>
  <c r="O1160" i="10"/>
  <c r="P1160" i="10"/>
  <c r="Q1160" i="10"/>
  <c r="R1160" i="10"/>
  <c r="S1160" i="10"/>
  <c r="T1160" i="10"/>
  <c r="U1160" i="10"/>
  <c r="N1161" i="10"/>
  <c r="O1161" i="10"/>
  <c r="P1161" i="10"/>
  <c r="Q1161" i="10"/>
  <c r="R1161" i="10"/>
  <c r="S1161" i="10"/>
  <c r="T1161" i="10"/>
  <c r="U1161" i="10"/>
  <c r="N1162" i="10"/>
  <c r="O1162" i="10"/>
  <c r="P1162" i="10"/>
  <c r="Q1162" i="10"/>
  <c r="R1162" i="10"/>
  <c r="S1162" i="10"/>
  <c r="T1162" i="10"/>
  <c r="U1162" i="10"/>
  <c r="N1163" i="10"/>
  <c r="O1163" i="10"/>
  <c r="P1163" i="10"/>
  <c r="Q1163" i="10"/>
  <c r="R1163" i="10"/>
  <c r="S1163" i="10"/>
  <c r="T1163" i="10"/>
  <c r="U1163" i="10"/>
  <c r="N1164" i="10"/>
  <c r="O1164" i="10"/>
  <c r="P1164" i="10"/>
  <c r="Q1164" i="10"/>
  <c r="R1164" i="10"/>
  <c r="S1164" i="10"/>
  <c r="T1164" i="10"/>
  <c r="U1164" i="10"/>
  <c r="N1165" i="10"/>
  <c r="O1165" i="10"/>
  <c r="P1165" i="10"/>
  <c r="Q1165" i="10"/>
  <c r="R1165" i="10"/>
  <c r="S1165" i="10"/>
  <c r="T1165" i="10"/>
  <c r="U1165" i="10"/>
  <c r="N1166" i="10"/>
  <c r="O1166" i="10"/>
  <c r="P1166" i="10"/>
  <c r="Q1166" i="10"/>
  <c r="R1166" i="10"/>
  <c r="S1166" i="10"/>
  <c r="T1166" i="10"/>
  <c r="U1166" i="10"/>
  <c r="N1167" i="10"/>
  <c r="O1167" i="10"/>
  <c r="P1167" i="10"/>
  <c r="Q1167" i="10"/>
  <c r="R1167" i="10"/>
  <c r="S1167" i="10"/>
  <c r="T1167" i="10"/>
  <c r="U1167" i="10"/>
  <c r="N1168" i="10"/>
  <c r="O1168" i="10"/>
  <c r="P1168" i="10"/>
  <c r="Q1168" i="10"/>
  <c r="R1168" i="10"/>
  <c r="S1168" i="10"/>
  <c r="T1168" i="10"/>
  <c r="U1168" i="10"/>
  <c r="N1169" i="10"/>
  <c r="O1169" i="10"/>
  <c r="P1169" i="10"/>
  <c r="Q1169" i="10"/>
  <c r="R1169" i="10"/>
  <c r="S1169" i="10"/>
  <c r="T1169" i="10"/>
  <c r="U1169" i="10"/>
  <c r="N1170" i="10"/>
  <c r="O1170" i="10"/>
  <c r="P1170" i="10"/>
  <c r="Q1170" i="10"/>
  <c r="R1170" i="10"/>
  <c r="S1170" i="10"/>
  <c r="T1170" i="10"/>
  <c r="U1170" i="10"/>
  <c r="N1171" i="10"/>
  <c r="O1171" i="10"/>
  <c r="P1171" i="10"/>
  <c r="Q1171" i="10"/>
  <c r="R1171" i="10"/>
  <c r="S1171" i="10"/>
  <c r="T1171" i="10"/>
  <c r="U1171" i="10"/>
  <c r="N1172" i="10"/>
  <c r="O1172" i="10"/>
  <c r="P1172" i="10"/>
  <c r="Q1172" i="10"/>
  <c r="R1172" i="10"/>
  <c r="S1172" i="10"/>
  <c r="T1172" i="10"/>
  <c r="U1172" i="10"/>
  <c r="N1173" i="10"/>
  <c r="O1173" i="10"/>
  <c r="P1173" i="10"/>
  <c r="Q1173" i="10"/>
  <c r="R1173" i="10"/>
  <c r="S1173" i="10"/>
  <c r="T1173" i="10"/>
  <c r="U1173" i="10"/>
  <c r="N1174" i="10"/>
  <c r="O1174" i="10"/>
  <c r="P1174" i="10"/>
  <c r="Q1174" i="10"/>
  <c r="R1174" i="10"/>
  <c r="S1174" i="10"/>
  <c r="T1174" i="10"/>
  <c r="U1174" i="10"/>
  <c r="N1175" i="10"/>
  <c r="O1175" i="10"/>
  <c r="P1175" i="10"/>
  <c r="Q1175" i="10"/>
  <c r="R1175" i="10"/>
  <c r="S1175" i="10"/>
  <c r="T1175" i="10"/>
  <c r="U1175" i="10"/>
  <c r="N1176" i="10"/>
  <c r="O1176" i="10"/>
  <c r="P1176" i="10"/>
  <c r="Q1176" i="10"/>
  <c r="R1176" i="10"/>
  <c r="S1176" i="10"/>
  <c r="T1176" i="10"/>
  <c r="U1176" i="10"/>
  <c r="N1177" i="10"/>
  <c r="O1177" i="10"/>
  <c r="P1177" i="10"/>
  <c r="Q1177" i="10"/>
  <c r="R1177" i="10"/>
  <c r="S1177" i="10"/>
  <c r="T1177" i="10"/>
  <c r="U1177" i="10"/>
  <c r="N1178" i="10"/>
  <c r="O1178" i="10"/>
  <c r="P1178" i="10"/>
  <c r="Q1178" i="10"/>
  <c r="R1178" i="10"/>
  <c r="S1178" i="10"/>
  <c r="T1178" i="10"/>
  <c r="U1178" i="10"/>
  <c r="N1179" i="10"/>
  <c r="O1179" i="10"/>
  <c r="P1179" i="10"/>
  <c r="Q1179" i="10"/>
  <c r="R1179" i="10"/>
  <c r="S1179" i="10"/>
  <c r="T1179" i="10"/>
  <c r="U1179" i="10"/>
  <c r="N1180" i="10"/>
  <c r="O1180" i="10"/>
  <c r="P1180" i="10"/>
  <c r="Q1180" i="10"/>
  <c r="R1180" i="10"/>
  <c r="S1180" i="10"/>
  <c r="T1180" i="10"/>
  <c r="U1180" i="10"/>
  <c r="N1181" i="10"/>
  <c r="O1181" i="10"/>
  <c r="P1181" i="10"/>
  <c r="Q1181" i="10"/>
  <c r="R1181" i="10"/>
  <c r="S1181" i="10"/>
  <c r="T1181" i="10"/>
  <c r="U1181" i="10"/>
  <c r="N1182" i="10"/>
  <c r="O1182" i="10"/>
  <c r="P1182" i="10"/>
  <c r="Q1182" i="10"/>
  <c r="R1182" i="10"/>
  <c r="S1182" i="10"/>
  <c r="T1182" i="10"/>
  <c r="U1182" i="10"/>
  <c r="N1183" i="10"/>
  <c r="O1183" i="10"/>
  <c r="P1183" i="10"/>
  <c r="Q1183" i="10"/>
  <c r="R1183" i="10"/>
  <c r="S1183" i="10"/>
  <c r="T1183" i="10"/>
  <c r="U1183" i="10"/>
  <c r="N1184" i="10"/>
  <c r="O1184" i="10"/>
  <c r="P1184" i="10"/>
  <c r="Q1184" i="10"/>
  <c r="R1184" i="10"/>
  <c r="S1184" i="10"/>
  <c r="T1184" i="10"/>
  <c r="U1184" i="10"/>
  <c r="N1185" i="10"/>
  <c r="O1185" i="10"/>
  <c r="P1185" i="10"/>
  <c r="Q1185" i="10"/>
  <c r="R1185" i="10"/>
  <c r="S1185" i="10"/>
  <c r="T1185" i="10"/>
  <c r="U1185" i="10"/>
  <c r="N1186" i="10"/>
  <c r="O1186" i="10"/>
  <c r="P1186" i="10"/>
  <c r="Q1186" i="10"/>
  <c r="R1186" i="10"/>
  <c r="S1186" i="10"/>
  <c r="T1186" i="10"/>
  <c r="U1186" i="10"/>
  <c r="N1187" i="10"/>
  <c r="O1187" i="10"/>
  <c r="P1187" i="10"/>
  <c r="Q1187" i="10"/>
  <c r="R1187" i="10"/>
  <c r="S1187" i="10"/>
  <c r="T1187" i="10"/>
  <c r="U1187" i="10"/>
  <c r="N1188" i="10"/>
  <c r="O1188" i="10"/>
  <c r="P1188" i="10"/>
  <c r="Q1188" i="10"/>
  <c r="R1188" i="10"/>
  <c r="S1188" i="10"/>
  <c r="T1188" i="10"/>
  <c r="U1188" i="10"/>
  <c r="N1189" i="10"/>
  <c r="O1189" i="10"/>
  <c r="P1189" i="10"/>
  <c r="Q1189" i="10"/>
  <c r="R1189" i="10"/>
  <c r="S1189" i="10"/>
  <c r="T1189" i="10"/>
  <c r="U1189" i="10"/>
  <c r="N1190" i="10"/>
  <c r="O1190" i="10"/>
  <c r="P1190" i="10"/>
  <c r="Q1190" i="10"/>
  <c r="R1190" i="10"/>
  <c r="S1190" i="10"/>
  <c r="T1190" i="10"/>
  <c r="U1190" i="10"/>
  <c r="N1191" i="10"/>
  <c r="O1191" i="10"/>
  <c r="P1191" i="10"/>
  <c r="Q1191" i="10"/>
  <c r="R1191" i="10"/>
  <c r="S1191" i="10"/>
  <c r="T1191" i="10"/>
  <c r="U1191" i="10"/>
  <c r="N1192" i="10"/>
  <c r="O1192" i="10"/>
  <c r="P1192" i="10"/>
  <c r="Q1192" i="10"/>
  <c r="R1192" i="10"/>
  <c r="S1192" i="10"/>
  <c r="T1192" i="10"/>
  <c r="U1192" i="10"/>
  <c r="N1193" i="10"/>
  <c r="O1193" i="10"/>
  <c r="P1193" i="10"/>
  <c r="Q1193" i="10"/>
  <c r="R1193" i="10"/>
  <c r="S1193" i="10"/>
  <c r="T1193" i="10"/>
  <c r="U1193" i="10"/>
  <c r="N1194" i="10"/>
  <c r="O1194" i="10"/>
  <c r="P1194" i="10"/>
  <c r="Q1194" i="10"/>
  <c r="R1194" i="10"/>
  <c r="S1194" i="10"/>
  <c r="T1194" i="10"/>
  <c r="U1194" i="10"/>
  <c r="N1195" i="10"/>
  <c r="O1195" i="10"/>
  <c r="P1195" i="10"/>
  <c r="Q1195" i="10"/>
  <c r="R1195" i="10"/>
  <c r="S1195" i="10"/>
  <c r="T1195" i="10"/>
  <c r="U1195" i="10"/>
  <c r="N1196" i="10"/>
  <c r="O1196" i="10"/>
  <c r="P1196" i="10"/>
  <c r="Q1196" i="10"/>
  <c r="R1196" i="10"/>
  <c r="S1196" i="10"/>
  <c r="T1196" i="10"/>
  <c r="U1196" i="10"/>
  <c r="N1197" i="10"/>
  <c r="O1197" i="10"/>
  <c r="P1197" i="10"/>
  <c r="Q1197" i="10"/>
  <c r="R1197" i="10"/>
  <c r="S1197" i="10"/>
  <c r="T1197" i="10"/>
  <c r="U1197" i="10"/>
  <c r="N1198" i="10"/>
  <c r="O1198" i="10"/>
  <c r="P1198" i="10"/>
  <c r="Q1198" i="10"/>
  <c r="R1198" i="10"/>
  <c r="S1198" i="10"/>
  <c r="T1198" i="10"/>
  <c r="U1198" i="10"/>
  <c r="N1199" i="10"/>
  <c r="O1199" i="10"/>
  <c r="P1199" i="10"/>
  <c r="Q1199" i="10"/>
  <c r="R1199" i="10"/>
  <c r="S1199" i="10"/>
  <c r="T1199" i="10"/>
  <c r="U1199" i="10"/>
  <c r="N1200" i="10"/>
  <c r="O1200" i="10"/>
  <c r="P1200" i="10"/>
  <c r="Q1200" i="10"/>
  <c r="R1200" i="10"/>
  <c r="S1200" i="10"/>
  <c r="T1200" i="10"/>
  <c r="U1200" i="10"/>
  <c r="N1201" i="10"/>
  <c r="O1201" i="10"/>
  <c r="P1201" i="10"/>
  <c r="Q1201" i="10"/>
  <c r="R1201" i="10"/>
  <c r="S1201" i="10"/>
  <c r="T1201" i="10"/>
  <c r="U1201" i="10"/>
  <c r="N1202" i="10"/>
  <c r="O1202" i="10"/>
  <c r="P1202" i="10"/>
  <c r="Q1202" i="10"/>
  <c r="R1202" i="10"/>
  <c r="S1202" i="10"/>
  <c r="T1202" i="10"/>
  <c r="U1202" i="10"/>
  <c r="N1203" i="10"/>
  <c r="O1203" i="10"/>
  <c r="P1203" i="10"/>
  <c r="Q1203" i="10"/>
  <c r="R1203" i="10"/>
  <c r="S1203" i="10"/>
  <c r="T1203" i="10"/>
  <c r="U1203" i="10"/>
  <c r="N1204" i="10"/>
  <c r="O1204" i="10"/>
  <c r="P1204" i="10"/>
  <c r="Q1204" i="10"/>
  <c r="R1204" i="10"/>
  <c r="S1204" i="10"/>
  <c r="T1204" i="10"/>
  <c r="U1204" i="10"/>
  <c r="N1205" i="10"/>
  <c r="O1205" i="10"/>
  <c r="P1205" i="10"/>
  <c r="Q1205" i="10"/>
  <c r="R1205" i="10"/>
  <c r="S1205" i="10"/>
  <c r="T1205" i="10"/>
  <c r="U1205" i="10"/>
  <c r="N1206" i="10"/>
  <c r="O1206" i="10"/>
  <c r="P1206" i="10"/>
  <c r="Q1206" i="10"/>
  <c r="R1206" i="10"/>
  <c r="S1206" i="10"/>
  <c r="T1206" i="10"/>
  <c r="U1206" i="10"/>
  <c r="N1207" i="10"/>
  <c r="O1207" i="10"/>
  <c r="P1207" i="10"/>
  <c r="Q1207" i="10"/>
  <c r="R1207" i="10"/>
  <c r="S1207" i="10"/>
  <c r="T1207" i="10"/>
  <c r="U1207" i="10"/>
  <c r="N1208" i="10"/>
  <c r="O1208" i="10"/>
  <c r="P1208" i="10"/>
  <c r="Q1208" i="10"/>
  <c r="R1208" i="10"/>
  <c r="S1208" i="10"/>
  <c r="T1208" i="10"/>
  <c r="U1208" i="10"/>
  <c r="N1209" i="10"/>
  <c r="O1209" i="10"/>
  <c r="P1209" i="10"/>
  <c r="Q1209" i="10"/>
  <c r="R1209" i="10"/>
  <c r="S1209" i="10"/>
  <c r="T1209" i="10"/>
  <c r="U1209" i="10"/>
  <c r="N1210" i="10"/>
  <c r="O1210" i="10"/>
  <c r="P1210" i="10"/>
  <c r="Q1210" i="10"/>
  <c r="R1210" i="10"/>
  <c r="S1210" i="10"/>
  <c r="T1210" i="10"/>
  <c r="U1210" i="10"/>
  <c r="N1211" i="10"/>
  <c r="O1211" i="10"/>
  <c r="P1211" i="10"/>
  <c r="Q1211" i="10"/>
  <c r="R1211" i="10"/>
  <c r="S1211" i="10"/>
  <c r="T1211" i="10"/>
  <c r="U1211" i="10"/>
  <c r="N1212" i="10"/>
  <c r="O1212" i="10"/>
  <c r="P1212" i="10"/>
  <c r="Q1212" i="10"/>
  <c r="R1212" i="10"/>
  <c r="S1212" i="10"/>
  <c r="T1212" i="10"/>
  <c r="U1212" i="10"/>
  <c r="N1213" i="10"/>
  <c r="O1213" i="10"/>
  <c r="P1213" i="10"/>
  <c r="Q1213" i="10"/>
  <c r="R1213" i="10"/>
  <c r="S1213" i="10"/>
  <c r="T1213" i="10"/>
  <c r="U1213" i="10"/>
  <c r="N1214" i="10"/>
  <c r="O1214" i="10"/>
  <c r="P1214" i="10"/>
  <c r="Q1214" i="10"/>
  <c r="R1214" i="10"/>
  <c r="S1214" i="10"/>
  <c r="T1214" i="10"/>
  <c r="U1214" i="10"/>
  <c r="N1215" i="10"/>
  <c r="O1215" i="10"/>
  <c r="P1215" i="10"/>
  <c r="Q1215" i="10"/>
  <c r="R1215" i="10"/>
  <c r="S1215" i="10"/>
  <c r="T1215" i="10"/>
  <c r="U1215" i="10"/>
  <c r="N1216" i="10"/>
  <c r="O1216" i="10"/>
  <c r="P1216" i="10"/>
  <c r="Q1216" i="10"/>
  <c r="R1216" i="10"/>
  <c r="S1216" i="10"/>
  <c r="T1216" i="10"/>
  <c r="U1216" i="10"/>
  <c r="N1217" i="10"/>
  <c r="O1217" i="10"/>
  <c r="P1217" i="10"/>
  <c r="Q1217" i="10"/>
  <c r="R1217" i="10"/>
  <c r="S1217" i="10"/>
  <c r="T1217" i="10"/>
  <c r="U1217" i="10"/>
  <c r="N1218" i="10"/>
  <c r="O1218" i="10"/>
  <c r="P1218" i="10"/>
  <c r="Q1218" i="10"/>
  <c r="R1218" i="10"/>
  <c r="S1218" i="10"/>
  <c r="T1218" i="10"/>
  <c r="U1218" i="10"/>
  <c r="N1219" i="10"/>
  <c r="O1219" i="10"/>
  <c r="P1219" i="10"/>
  <c r="Q1219" i="10"/>
  <c r="R1219" i="10"/>
  <c r="S1219" i="10"/>
  <c r="T1219" i="10"/>
  <c r="U1219" i="10"/>
  <c r="N1220" i="10"/>
  <c r="O1220" i="10"/>
  <c r="P1220" i="10"/>
  <c r="Q1220" i="10"/>
  <c r="R1220" i="10"/>
  <c r="S1220" i="10"/>
  <c r="T1220" i="10"/>
  <c r="U1220" i="10"/>
  <c r="N1221" i="10"/>
  <c r="O1221" i="10"/>
  <c r="P1221" i="10"/>
  <c r="Q1221" i="10"/>
  <c r="R1221" i="10"/>
  <c r="S1221" i="10"/>
  <c r="T1221" i="10"/>
  <c r="U1221" i="10"/>
  <c r="N1222" i="10"/>
  <c r="O1222" i="10"/>
  <c r="P1222" i="10"/>
  <c r="Q1222" i="10"/>
  <c r="R1222" i="10"/>
  <c r="S1222" i="10"/>
  <c r="T1222" i="10"/>
  <c r="U1222" i="10"/>
  <c r="N1223" i="10"/>
  <c r="O1223" i="10"/>
  <c r="P1223" i="10"/>
  <c r="Q1223" i="10"/>
  <c r="R1223" i="10"/>
  <c r="S1223" i="10"/>
  <c r="T1223" i="10"/>
  <c r="U1223" i="10"/>
  <c r="N1224" i="10"/>
  <c r="O1224" i="10"/>
  <c r="P1224" i="10"/>
  <c r="Q1224" i="10"/>
  <c r="R1224" i="10"/>
  <c r="S1224" i="10"/>
  <c r="T1224" i="10"/>
  <c r="U1224" i="10"/>
  <c r="N1225" i="10"/>
  <c r="O1225" i="10"/>
  <c r="P1225" i="10"/>
  <c r="Q1225" i="10"/>
  <c r="R1225" i="10"/>
  <c r="S1225" i="10"/>
  <c r="T1225" i="10"/>
  <c r="U1225" i="10"/>
  <c r="N1226" i="10"/>
  <c r="O1226" i="10"/>
  <c r="P1226" i="10"/>
  <c r="Q1226" i="10"/>
  <c r="R1226" i="10"/>
  <c r="S1226" i="10"/>
  <c r="T1226" i="10"/>
  <c r="U1226" i="10"/>
  <c r="N1227" i="10"/>
  <c r="O1227" i="10"/>
  <c r="P1227" i="10"/>
  <c r="Q1227" i="10"/>
  <c r="R1227" i="10"/>
  <c r="S1227" i="10"/>
  <c r="T1227" i="10"/>
  <c r="U1227" i="10"/>
  <c r="N1228" i="10"/>
  <c r="O1228" i="10"/>
  <c r="P1228" i="10"/>
  <c r="Q1228" i="10"/>
  <c r="R1228" i="10"/>
  <c r="S1228" i="10"/>
  <c r="T1228" i="10"/>
  <c r="U1228" i="10"/>
  <c r="N1229" i="10"/>
  <c r="O1229" i="10"/>
  <c r="P1229" i="10"/>
  <c r="Q1229" i="10"/>
  <c r="R1229" i="10"/>
  <c r="S1229" i="10"/>
  <c r="T1229" i="10"/>
  <c r="U1229" i="10"/>
  <c r="N1230" i="10"/>
  <c r="O1230" i="10"/>
  <c r="P1230" i="10"/>
  <c r="Q1230" i="10"/>
  <c r="R1230" i="10"/>
  <c r="S1230" i="10"/>
  <c r="T1230" i="10"/>
  <c r="U1230" i="10"/>
  <c r="N1231" i="10"/>
  <c r="O1231" i="10"/>
  <c r="P1231" i="10"/>
  <c r="Q1231" i="10"/>
  <c r="R1231" i="10"/>
  <c r="S1231" i="10"/>
  <c r="T1231" i="10"/>
  <c r="U1231" i="10"/>
  <c r="N1232" i="10"/>
  <c r="O1232" i="10"/>
  <c r="P1232" i="10"/>
  <c r="Q1232" i="10"/>
  <c r="R1232" i="10"/>
  <c r="S1232" i="10"/>
  <c r="T1232" i="10"/>
  <c r="U1232" i="10"/>
  <c r="N1233" i="10"/>
  <c r="O1233" i="10"/>
  <c r="P1233" i="10"/>
  <c r="Q1233" i="10"/>
  <c r="R1233" i="10"/>
  <c r="S1233" i="10"/>
  <c r="T1233" i="10"/>
  <c r="U1233" i="10"/>
  <c r="N1234" i="10"/>
  <c r="O1234" i="10"/>
  <c r="P1234" i="10"/>
  <c r="Q1234" i="10"/>
  <c r="R1234" i="10"/>
  <c r="S1234" i="10"/>
  <c r="T1234" i="10"/>
  <c r="U1234" i="10"/>
  <c r="N1235" i="10"/>
  <c r="O1235" i="10"/>
  <c r="P1235" i="10"/>
  <c r="Q1235" i="10"/>
  <c r="R1235" i="10"/>
  <c r="S1235" i="10"/>
  <c r="T1235" i="10"/>
  <c r="U1235" i="10"/>
  <c r="N1236" i="10"/>
  <c r="O1236" i="10"/>
  <c r="P1236" i="10"/>
  <c r="Q1236" i="10"/>
  <c r="R1236" i="10"/>
  <c r="S1236" i="10"/>
  <c r="T1236" i="10"/>
  <c r="U1236" i="10"/>
  <c r="N1237" i="10"/>
  <c r="O1237" i="10"/>
  <c r="P1237" i="10"/>
  <c r="Q1237" i="10"/>
  <c r="R1237" i="10"/>
  <c r="S1237" i="10"/>
  <c r="T1237" i="10"/>
  <c r="U1237" i="10"/>
  <c r="N1238" i="10"/>
  <c r="O1238" i="10"/>
  <c r="P1238" i="10"/>
  <c r="Q1238" i="10"/>
  <c r="R1238" i="10"/>
  <c r="S1238" i="10"/>
  <c r="T1238" i="10"/>
  <c r="U1238" i="10"/>
  <c r="N1239" i="10"/>
  <c r="O1239" i="10"/>
  <c r="P1239" i="10"/>
  <c r="Q1239" i="10"/>
  <c r="R1239" i="10"/>
  <c r="S1239" i="10"/>
  <c r="T1239" i="10"/>
  <c r="U1239" i="10"/>
  <c r="N1240" i="10"/>
  <c r="O1240" i="10"/>
  <c r="P1240" i="10"/>
  <c r="Q1240" i="10"/>
  <c r="R1240" i="10"/>
  <c r="S1240" i="10"/>
  <c r="T1240" i="10"/>
  <c r="U1240" i="10"/>
  <c r="N1241" i="10"/>
  <c r="O1241" i="10"/>
  <c r="P1241" i="10"/>
  <c r="Q1241" i="10"/>
  <c r="R1241" i="10"/>
  <c r="S1241" i="10"/>
  <c r="T1241" i="10"/>
  <c r="U1241" i="10"/>
  <c r="N1242" i="10"/>
  <c r="O1242" i="10"/>
  <c r="P1242" i="10"/>
  <c r="Q1242" i="10"/>
  <c r="R1242" i="10"/>
  <c r="S1242" i="10"/>
  <c r="T1242" i="10"/>
  <c r="U1242" i="10"/>
  <c r="N1243" i="10"/>
  <c r="O1243" i="10"/>
  <c r="P1243" i="10"/>
  <c r="Q1243" i="10"/>
  <c r="R1243" i="10"/>
  <c r="S1243" i="10"/>
  <c r="T1243" i="10"/>
  <c r="U1243" i="10"/>
  <c r="N1244" i="10"/>
  <c r="O1244" i="10"/>
  <c r="P1244" i="10"/>
  <c r="Q1244" i="10"/>
  <c r="R1244" i="10"/>
  <c r="S1244" i="10"/>
  <c r="T1244" i="10"/>
  <c r="U1244" i="10"/>
  <c r="N1245" i="10"/>
  <c r="O1245" i="10"/>
  <c r="P1245" i="10"/>
  <c r="Q1245" i="10"/>
  <c r="R1245" i="10"/>
  <c r="S1245" i="10"/>
  <c r="T1245" i="10"/>
  <c r="U1245" i="10"/>
  <c r="N1246" i="10"/>
  <c r="O1246" i="10"/>
  <c r="P1246" i="10"/>
  <c r="Q1246" i="10"/>
  <c r="R1246" i="10"/>
  <c r="S1246" i="10"/>
  <c r="T1246" i="10"/>
  <c r="U1246" i="10"/>
  <c r="N1247" i="10"/>
  <c r="O1247" i="10"/>
  <c r="P1247" i="10"/>
  <c r="Q1247" i="10"/>
  <c r="R1247" i="10"/>
  <c r="S1247" i="10"/>
  <c r="T1247" i="10"/>
  <c r="U1247" i="10"/>
  <c r="N1248" i="10"/>
  <c r="O1248" i="10"/>
  <c r="P1248" i="10"/>
  <c r="Q1248" i="10"/>
  <c r="R1248" i="10"/>
  <c r="S1248" i="10"/>
  <c r="T1248" i="10"/>
  <c r="U1248" i="10"/>
  <c r="N1249" i="10"/>
  <c r="O1249" i="10"/>
  <c r="P1249" i="10"/>
  <c r="Q1249" i="10"/>
  <c r="R1249" i="10"/>
  <c r="S1249" i="10"/>
  <c r="T1249" i="10"/>
  <c r="U1249" i="10"/>
  <c r="N1250" i="10"/>
  <c r="O1250" i="10"/>
  <c r="P1250" i="10"/>
  <c r="Q1250" i="10"/>
  <c r="R1250" i="10"/>
  <c r="S1250" i="10"/>
  <c r="T1250" i="10"/>
  <c r="U1250" i="10"/>
  <c r="N1251" i="10"/>
  <c r="O1251" i="10"/>
  <c r="P1251" i="10"/>
  <c r="Q1251" i="10"/>
  <c r="R1251" i="10"/>
  <c r="S1251" i="10"/>
  <c r="T1251" i="10"/>
  <c r="U1251" i="10"/>
  <c r="N1252" i="10"/>
  <c r="O1252" i="10"/>
  <c r="P1252" i="10"/>
  <c r="Q1252" i="10"/>
  <c r="R1252" i="10"/>
  <c r="S1252" i="10"/>
  <c r="T1252" i="10"/>
  <c r="U1252" i="10"/>
  <c r="N1253" i="10"/>
  <c r="O1253" i="10"/>
  <c r="P1253" i="10"/>
  <c r="Q1253" i="10"/>
  <c r="R1253" i="10"/>
  <c r="S1253" i="10"/>
  <c r="T1253" i="10"/>
  <c r="U1253" i="10"/>
  <c r="N1254" i="10"/>
  <c r="O1254" i="10"/>
  <c r="P1254" i="10"/>
  <c r="Q1254" i="10"/>
  <c r="R1254" i="10"/>
  <c r="S1254" i="10"/>
  <c r="T1254" i="10"/>
  <c r="U1254" i="10"/>
  <c r="N1255" i="10"/>
  <c r="O1255" i="10"/>
  <c r="P1255" i="10"/>
  <c r="Q1255" i="10"/>
  <c r="R1255" i="10"/>
  <c r="S1255" i="10"/>
  <c r="T1255" i="10"/>
  <c r="U1255" i="10"/>
  <c r="N1256" i="10"/>
  <c r="O1256" i="10"/>
  <c r="P1256" i="10"/>
  <c r="Q1256" i="10"/>
  <c r="R1256" i="10"/>
  <c r="S1256" i="10"/>
  <c r="T1256" i="10"/>
  <c r="U1256" i="10"/>
  <c r="N1257" i="10"/>
  <c r="O1257" i="10"/>
  <c r="P1257" i="10"/>
  <c r="Q1257" i="10"/>
  <c r="R1257" i="10"/>
  <c r="S1257" i="10"/>
  <c r="T1257" i="10"/>
  <c r="U1257" i="10"/>
  <c r="N1258" i="10"/>
  <c r="O1258" i="10"/>
  <c r="P1258" i="10"/>
  <c r="Q1258" i="10"/>
  <c r="R1258" i="10"/>
  <c r="S1258" i="10"/>
  <c r="T1258" i="10"/>
  <c r="U1258" i="10"/>
  <c r="N1259" i="10"/>
  <c r="O1259" i="10"/>
  <c r="P1259" i="10"/>
  <c r="Q1259" i="10"/>
  <c r="R1259" i="10"/>
  <c r="S1259" i="10"/>
  <c r="T1259" i="10"/>
  <c r="U1259" i="10"/>
  <c r="N1260" i="10"/>
  <c r="O1260" i="10"/>
  <c r="P1260" i="10"/>
  <c r="Q1260" i="10"/>
  <c r="R1260" i="10"/>
  <c r="S1260" i="10"/>
  <c r="T1260" i="10"/>
  <c r="U1260" i="10"/>
  <c r="N1261" i="10"/>
  <c r="O1261" i="10"/>
  <c r="P1261" i="10"/>
  <c r="Q1261" i="10"/>
  <c r="R1261" i="10"/>
  <c r="S1261" i="10"/>
  <c r="T1261" i="10"/>
  <c r="U1261" i="10"/>
  <c r="N1262" i="10"/>
  <c r="O1262" i="10"/>
  <c r="P1262" i="10"/>
  <c r="Q1262" i="10"/>
  <c r="R1262" i="10"/>
  <c r="S1262" i="10"/>
  <c r="T1262" i="10"/>
  <c r="U1262" i="10"/>
  <c r="N1263" i="10"/>
  <c r="O1263" i="10"/>
  <c r="P1263" i="10"/>
  <c r="Q1263" i="10"/>
  <c r="R1263" i="10"/>
  <c r="S1263" i="10"/>
  <c r="T1263" i="10"/>
  <c r="U1263" i="10"/>
  <c r="N1264" i="10"/>
  <c r="O1264" i="10"/>
  <c r="P1264" i="10"/>
  <c r="Q1264" i="10"/>
  <c r="R1264" i="10"/>
  <c r="S1264" i="10"/>
  <c r="T1264" i="10"/>
  <c r="U1264" i="10"/>
  <c r="N1265" i="10"/>
  <c r="O1265" i="10"/>
  <c r="P1265" i="10"/>
  <c r="Q1265" i="10"/>
  <c r="R1265" i="10"/>
  <c r="S1265" i="10"/>
  <c r="T1265" i="10"/>
  <c r="U1265" i="10"/>
  <c r="N1266" i="10"/>
  <c r="O1266" i="10"/>
  <c r="P1266" i="10"/>
  <c r="Q1266" i="10"/>
  <c r="R1266" i="10"/>
  <c r="S1266" i="10"/>
  <c r="T1266" i="10"/>
  <c r="U1266" i="10"/>
  <c r="N1267" i="10"/>
  <c r="O1267" i="10"/>
  <c r="P1267" i="10"/>
  <c r="Q1267" i="10"/>
  <c r="R1267" i="10"/>
  <c r="S1267" i="10"/>
  <c r="T1267" i="10"/>
  <c r="U1267" i="10"/>
  <c r="N1268" i="10"/>
  <c r="O1268" i="10"/>
  <c r="P1268" i="10"/>
  <c r="Q1268" i="10"/>
  <c r="R1268" i="10"/>
  <c r="S1268" i="10"/>
  <c r="T1268" i="10"/>
  <c r="U1268" i="10"/>
  <c r="N1269" i="10"/>
  <c r="O1269" i="10"/>
  <c r="P1269" i="10"/>
  <c r="Q1269" i="10"/>
  <c r="R1269" i="10"/>
  <c r="S1269" i="10"/>
  <c r="T1269" i="10"/>
  <c r="U1269" i="10"/>
  <c r="N1270" i="10"/>
  <c r="O1270" i="10"/>
  <c r="P1270" i="10"/>
  <c r="Q1270" i="10"/>
  <c r="R1270" i="10"/>
  <c r="S1270" i="10"/>
  <c r="T1270" i="10"/>
  <c r="U1270" i="10"/>
  <c r="N1271" i="10"/>
  <c r="O1271" i="10"/>
  <c r="P1271" i="10"/>
  <c r="Q1271" i="10"/>
  <c r="R1271" i="10"/>
  <c r="S1271" i="10"/>
  <c r="T1271" i="10"/>
  <c r="U1271" i="10"/>
  <c r="N1272" i="10"/>
  <c r="O1272" i="10"/>
  <c r="P1272" i="10"/>
  <c r="Q1272" i="10"/>
  <c r="R1272" i="10"/>
  <c r="S1272" i="10"/>
  <c r="T1272" i="10"/>
  <c r="U1272" i="10"/>
  <c r="N1273" i="10"/>
  <c r="O1273" i="10"/>
  <c r="P1273" i="10"/>
  <c r="Q1273" i="10"/>
  <c r="R1273" i="10"/>
  <c r="S1273" i="10"/>
  <c r="T1273" i="10"/>
  <c r="U1273" i="10"/>
  <c r="N1274" i="10"/>
  <c r="O1274" i="10"/>
  <c r="P1274" i="10"/>
  <c r="Q1274" i="10"/>
  <c r="R1274" i="10"/>
  <c r="S1274" i="10"/>
  <c r="T1274" i="10"/>
  <c r="U1274" i="10"/>
  <c r="N1275" i="10"/>
  <c r="O1275" i="10"/>
  <c r="P1275" i="10"/>
  <c r="Q1275" i="10"/>
  <c r="R1275" i="10"/>
  <c r="S1275" i="10"/>
  <c r="T1275" i="10"/>
  <c r="U1275" i="10"/>
  <c r="N1276" i="10"/>
  <c r="O1276" i="10"/>
  <c r="P1276" i="10"/>
  <c r="Q1276" i="10"/>
  <c r="R1276" i="10"/>
  <c r="S1276" i="10"/>
  <c r="T1276" i="10"/>
  <c r="U1276" i="10"/>
  <c r="N1277" i="10"/>
  <c r="O1277" i="10"/>
  <c r="P1277" i="10"/>
  <c r="Q1277" i="10"/>
  <c r="R1277" i="10"/>
  <c r="S1277" i="10"/>
  <c r="T1277" i="10"/>
  <c r="U1277" i="10"/>
  <c r="N1278" i="10"/>
  <c r="O1278" i="10"/>
  <c r="P1278" i="10"/>
  <c r="Q1278" i="10"/>
  <c r="R1278" i="10"/>
  <c r="S1278" i="10"/>
  <c r="T1278" i="10"/>
  <c r="U1278" i="10"/>
  <c r="N1279" i="10"/>
  <c r="O1279" i="10"/>
  <c r="P1279" i="10"/>
  <c r="Q1279" i="10"/>
  <c r="R1279" i="10"/>
  <c r="S1279" i="10"/>
  <c r="T1279" i="10"/>
  <c r="U1279" i="10"/>
  <c r="N1280" i="10"/>
  <c r="O1280" i="10"/>
  <c r="P1280" i="10"/>
  <c r="Q1280" i="10"/>
  <c r="R1280" i="10"/>
  <c r="S1280" i="10"/>
  <c r="T1280" i="10"/>
  <c r="U1280" i="10"/>
  <c r="N1281" i="10"/>
  <c r="O1281" i="10"/>
  <c r="P1281" i="10"/>
  <c r="Q1281" i="10"/>
  <c r="R1281" i="10"/>
  <c r="S1281" i="10"/>
  <c r="T1281" i="10"/>
  <c r="U1281" i="10"/>
  <c r="N1282" i="10"/>
  <c r="O1282" i="10"/>
  <c r="P1282" i="10"/>
  <c r="Q1282" i="10"/>
  <c r="R1282" i="10"/>
  <c r="S1282" i="10"/>
  <c r="T1282" i="10"/>
  <c r="U1282" i="10"/>
  <c r="N1283" i="10"/>
  <c r="O1283" i="10"/>
  <c r="P1283" i="10"/>
  <c r="Q1283" i="10"/>
  <c r="R1283" i="10"/>
  <c r="S1283" i="10"/>
  <c r="T1283" i="10"/>
  <c r="U1283" i="10"/>
  <c r="N1284" i="10"/>
  <c r="O1284" i="10"/>
  <c r="P1284" i="10"/>
  <c r="Q1284" i="10"/>
  <c r="R1284" i="10"/>
  <c r="S1284" i="10"/>
  <c r="T1284" i="10"/>
  <c r="U1284" i="10"/>
  <c r="N1285" i="10"/>
  <c r="O1285" i="10"/>
  <c r="P1285" i="10"/>
  <c r="Q1285" i="10"/>
  <c r="R1285" i="10"/>
  <c r="S1285" i="10"/>
  <c r="T1285" i="10"/>
  <c r="U1285" i="10"/>
  <c r="N1286" i="10"/>
  <c r="O1286" i="10"/>
  <c r="P1286" i="10"/>
  <c r="Q1286" i="10"/>
  <c r="R1286" i="10"/>
  <c r="S1286" i="10"/>
  <c r="T1286" i="10"/>
  <c r="U1286" i="10"/>
  <c r="N1287" i="10"/>
  <c r="O1287" i="10"/>
  <c r="P1287" i="10"/>
  <c r="Q1287" i="10"/>
  <c r="R1287" i="10"/>
  <c r="S1287" i="10"/>
  <c r="T1287" i="10"/>
  <c r="U1287" i="10"/>
  <c r="N1288" i="10"/>
  <c r="O1288" i="10"/>
  <c r="P1288" i="10"/>
  <c r="Q1288" i="10"/>
  <c r="R1288" i="10"/>
  <c r="S1288" i="10"/>
  <c r="T1288" i="10"/>
  <c r="U1288" i="10"/>
  <c r="N1289" i="10"/>
  <c r="O1289" i="10"/>
  <c r="P1289" i="10"/>
  <c r="Q1289" i="10"/>
  <c r="R1289" i="10"/>
  <c r="S1289" i="10"/>
  <c r="T1289" i="10"/>
  <c r="U1289" i="10"/>
  <c r="N1290" i="10"/>
  <c r="O1290" i="10"/>
  <c r="P1290" i="10"/>
  <c r="Q1290" i="10"/>
  <c r="R1290" i="10"/>
  <c r="S1290" i="10"/>
  <c r="T1290" i="10"/>
  <c r="U1290" i="10"/>
  <c r="N1291" i="10"/>
  <c r="O1291" i="10"/>
  <c r="P1291" i="10"/>
  <c r="Q1291" i="10"/>
  <c r="R1291" i="10"/>
  <c r="S1291" i="10"/>
  <c r="T1291" i="10"/>
  <c r="U1291" i="10"/>
  <c r="N1292" i="10"/>
  <c r="O1292" i="10"/>
  <c r="P1292" i="10"/>
  <c r="Q1292" i="10"/>
  <c r="R1292" i="10"/>
  <c r="S1292" i="10"/>
  <c r="T1292" i="10"/>
  <c r="U1292" i="10"/>
  <c r="N1293" i="10"/>
  <c r="O1293" i="10"/>
  <c r="P1293" i="10"/>
  <c r="Q1293" i="10"/>
  <c r="R1293" i="10"/>
  <c r="S1293" i="10"/>
  <c r="T1293" i="10"/>
  <c r="U1293" i="10"/>
  <c r="N1294" i="10"/>
  <c r="O1294" i="10"/>
  <c r="P1294" i="10"/>
  <c r="Q1294" i="10"/>
  <c r="R1294" i="10"/>
  <c r="S1294" i="10"/>
  <c r="T1294" i="10"/>
  <c r="U1294" i="10"/>
  <c r="N1295" i="10"/>
  <c r="O1295" i="10"/>
  <c r="P1295" i="10"/>
  <c r="Q1295" i="10"/>
  <c r="R1295" i="10"/>
  <c r="S1295" i="10"/>
  <c r="T1295" i="10"/>
  <c r="U1295" i="10"/>
  <c r="N1296" i="10"/>
  <c r="O1296" i="10"/>
  <c r="P1296" i="10"/>
  <c r="Q1296" i="10"/>
  <c r="R1296" i="10"/>
  <c r="S1296" i="10"/>
  <c r="T1296" i="10"/>
  <c r="U1296" i="10"/>
  <c r="N1297" i="10"/>
  <c r="O1297" i="10"/>
  <c r="P1297" i="10"/>
  <c r="Q1297" i="10"/>
  <c r="R1297" i="10"/>
  <c r="S1297" i="10"/>
  <c r="T1297" i="10"/>
  <c r="U1297" i="10"/>
  <c r="N1298" i="10"/>
  <c r="O1298" i="10"/>
  <c r="P1298" i="10"/>
  <c r="Q1298" i="10"/>
  <c r="R1298" i="10"/>
  <c r="S1298" i="10"/>
  <c r="T1298" i="10"/>
  <c r="U1298" i="10"/>
  <c r="N1299" i="10"/>
  <c r="O1299" i="10"/>
  <c r="P1299" i="10"/>
  <c r="Q1299" i="10"/>
  <c r="R1299" i="10"/>
  <c r="S1299" i="10"/>
  <c r="T1299" i="10"/>
  <c r="U1299" i="10"/>
  <c r="N1300" i="10"/>
  <c r="O1300" i="10"/>
  <c r="P1300" i="10"/>
  <c r="Q1300" i="10"/>
  <c r="R1300" i="10"/>
  <c r="S1300" i="10"/>
  <c r="T1300" i="10"/>
  <c r="U1300" i="10"/>
  <c r="N1301" i="10"/>
  <c r="O1301" i="10"/>
  <c r="P1301" i="10"/>
  <c r="Q1301" i="10"/>
  <c r="R1301" i="10"/>
  <c r="S1301" i="10"/>
  <c r="T1301" i="10"/>
  <c r="U1301" i="10"/>
  <c r="N1302" i="10"/>
  <c r="O1302" i="10"/>
  <c r="P1302" i="10"/>
  <c r="Q1302" i="10"/>
  <c r="R1302" i="10"/>
  <c r="S1302" i="10"/>
  <c r="T1302" i="10"/>
  <c r="U1302" i="10"/>
  <c r="N1303" i="10"/>
  <c r="O1303" i="10"/>
  <c r="P1303" i="10"/>
  <c r="Q1303" i="10"/>
  <c r="R1303" i="10"/>
  <c r="S1303" i="10"/>
  <c r="T1303" i="10"/>
  <c r="U1303" i="10"/>
  <c r="N1304" i="10"/>
  <c r="O1304" i="10"/>
  <c r="P1304" i="10"/>
  <c r="Q1304" i="10"/>
  <c r="R1304" i="10"/>
  <c r="S1304" i="10"/>
  <c r="T1304" i="10"/>
  <c r="U1304" i="10"/>
  <c r="N1305" i="10"/>
  <c r="O1305" i="10"/>
  <c r="P1305" i="10"/>
  <c r="Q1305" i="10"/>
  <c r="R1305" i="10"/>
  <c r="S1305" i="10"/>
  <c r="T1305" i="10"/>
  <c r="U1305" i="10"/>
  <c r="N1306" i="10"/>
  <c r="O1306" i="10"/>
  <c r="P1306" i="10"/>
  <c r="Q1306" i="10"/>
  <c r="R1306" i="10"/>
  <c r="S1306" i="10"/>
  <c r="T1306" i="10"/>
  <c r="U1306" i="10"/>
  <c r="N1307" i="10"/>
  <c r="O1307" i="10"/>
  <c r="P1307" i="10"/>
  <c r="Q1307" i="10"/>
  <c r="R1307" i="10"/>
  <c r="S1307" i="10"/>
  <c r="T1307" i="10"/>
  <c r="U1307" i="10"/>
  <c r="N1308" i="10"/>
  <c r="O1308" i="10"/>
  <c r="P1308" i="10"/>
  <c r="Q1308" i="10"/>
  <c r="R1308" i="10"/>
  <c r="S1308" i="10"/>
  <c r="T1308" i="10"/>
  <c r="U1308" i="10"/>
  <c r="N1309" i="10"/>
  <c r="O1309" i="10"/>
  <c r="P1309" i="10"/>
  <c r="Q1309" i="10"/>
  <c r="R1309" i="10"/>
  <c r="S1309" i="10"/>
  <c r="T1309" i="10"/>
  <c r="U1309" i="10"/>
  <c r="N1310" i="10"/>
  <c r="O1310" i="10"/>
  <c r="P1310" i="10"/>
  <c r="Q1310" i="10"/>
  <c r="R1310" i="10"/>
  <c r="S1310" i="10"/>
  <c r="T1310" i="10"/>
  <c r="U1310" i="10"/>
  <c r="N1311" i="10"/>
  <c r="O1311" i="10"/>
  <c r="P1311" i="10"/>
  <c r="Q1311" i="10"/>
  <c r="R1311" i="10"/>
  <c r="S1311" i="10"/>
  <c r="T1311" i="10"/>
  <c r="U1311" i="10"/>
  <c r="N1312" i="10"/>
  <c r="O1312" i="10"/>
  <c r="P1312" i="10"/>
  <c r="Q1312" i="10"/>
  <c r="R1312" i="10"/>
  <c r="S1312" i="10"/>
  <c r="T1312" i="10"/>
  <c r="U1312" i="10"/>
  <c r="N1313" i="10"/>
  <c r="O1313" i="10"/>
  <c r="P1313" i="10"/>
  <c r="Q1313" i="10"/>
  <c r="R1313" i="10"/>
  <c r="S1313" i="10"/>
  <c r="T1313" i="10"/>
  <c r="U1313" i="10"/>
  <c r="N1314" i="10"/>
  <c r="O1314" i="10"/>
  <c r="P1314" i="10"/>
  <c r="Q1314" i="10"/>
  <c r="R1314" i="10"/>
  <c r="S1314" i="10"/>
  <c r="T1314" i="10"/>
  <c r="U1314" i="10"/>
  <c r="N1315" i="10"/>
  <c r="O1315" i="10"/>
  <c r="P1315" i="10"/>
  <c r="Q1315" i="10"/>
  <c r="R1315" i="10"/>
  <c r="S1315" i="10"/>
  <c r="T1315" i="10"/>
  <c r="U1315" i="10"/>
  <c r="N1316" i="10"/>
  <c r="O1316" i="10"/>
  <c r="P1316" i="10"/>
  <c r="Q1316" i="10"/>
  <c r="R1316" i="10"/>
  <c r="S1316" i="10"/>
  <c r="T1316" i="10"/>
  <c r="U1316" i="10"/>
  <c r="N1317" i="10"/>
  <c r="O1317" i="10"/>
  <c r="P1317" i="10"/>
  <c r="Q1317" i="10"/>
  <c r="R1317" i="10"/>
  <c r="S1317" i="10"/>
  <c r="T1317" i="10"/>
  <c r="U1317" i="10"/>
  <c r="N1318" i="10"/>
  <c r="O1318" i="10"/>
  <c r="P1318" i="10"/>
  <c r="Q1318" i="10"/>
  <c r="R1318" i="10"/>
  <c r="S1318" i="10"/>
  <c r="T1318" i="10"/>
  <c r="U1318" i="10"/>
  <c r="N1319" i="10"/>
  <c r="O1319" i="10"/>
  <c r="P1319" i="10"/>
  <c r="Q1319" i="10"/>
  <c r="R1319" i="10"/>
  <c r="S1319" i="10"/>
  <c r="T1319" i="10"/>
  <c r="U1319" i="10"/>
  <c r="N1320" i="10"/>
  <c r="O1320" i="10"/>
  <c r="P1320" i="10"/>
  <c r="Q1320" i="10"/>
  <c r="R1320" i="10"/>
  <c r="S1320" i="10"/>
  <c r="T1320" i="10"/>
  <c r="U1320" i="10"/>
  <c r="N1321" i="10"/>
  <c r="O1321" i="10"/>
  <c r="P1321" i="10"/>
  <c r="Q1321" i="10"/>
  <c r="R1321" i="10"/>
  <c r="S1321" i="10"/>
  <c r="T1321" i="10"/>
  <c r="U1321" i="10"/>
  <c r="N1322" i="10"/>
  <c r="O1322" i="10"/>
  <c r="P1322" i="10"/>
  <c r="Q1322" i="10"/>
  <c r="R1322" i="10"/>
  <c r="S1322" i="10"/>
  <c r="T1322" i="10"/>
  <c r="U1322" i="10"/>
  <c r="N1323" i="10"/>
  <c r="O1323" i="10"/>
  <c r="P1323" i="10"/>
  <c r="Q1323" i="10"/>
  <c r="R1323" i="10"/>
  <c r="S1323" i="10"/>
  <c r="T1323" i="10"/>
  <c r="U1323" i="10"/>
  <c r="N1324" i="10"/>
  <c r="O1324" i="10"/>
  <c r="P1324" i="10"/>
  <c r="Q1324" i="10"/>
  <c r="R1324" i="10"/>
  <c r="S1324" i="10"/>
  <c r="T1324" i="10"/>
  <c r="U1324" i="10"/>
  <c r="N1325" i="10"/>
  <c r="O1325" i="10"/>
  <c r="P1325" i="10"/>
  <c r="Q1325" i="10"/>
  <c r="R1325" i="10"/>
  <c r="S1325" i="10"/>
  <c r="T1325" i="10"/>
  <c r="U1325" i="10"/>
  <c r="N1326" i="10"/>
  <c r="O1326" i="10"/>
  <c r="P1326" i="10"/>
  <c r="Q1326" i="10"/>
  <c r="R1326" i="10"/>
  <c r="S1326" i="10"/>
  <c r="T1326" i="10"/>
  <c r="U1326" i="10"/>
  <c r="N1327" i="10"/>
  <c r="O1327" i="10"/>
  <c r="P1327" i="10"/>
  <c r="Q1327" i="10"/>
  <c r="R1327" i="10"/>
  <c r="S1327" i="10"/>
  <c r="T1327" i="10"/>
  <c r="U1327" i="10"/>
  <c r="N1328" i="10"/>
  <c r="O1328" i="10"/>
  <c r="P1328" i="10"/>
  <c r="Q1328" i="10"/>
  <c r="R1328" i="10"/>
  <c r="S1328" i="10"/>
  <c r="T1328" i="10"/>
  <c r="U1328" i="10"/>
  <c r="N1329" i="10"/>
  <c r="O1329" i="10"/>
  <c r="P1329" i="10"/>
  <c r="Q1329" i="10"/>
  <c r="R1329" i="10"/>
  <c r="S1329" i="10"/>
  <c r="T1329" i="10"/>
  <c r="U1329" i="10"/>
  <c r="N1330" i="10"/>
  <c r="O1330" i="10"/>
  <c r="P1330" i="10"/>
  <c r="Q1330" i="10"/>
  <c r="R1330" i="10"/>
  <c r="S1330" i="10"/>
  <c r="T1330" i="10"/>
  <c r="U1330" i="10"/>
  <c r="N1331" i="10"/>
  <c r="O1331" i="10"/>
  <c r="P1331" i="10"/>
  <c r="Q1331" i="10"/>
  <c r="R1331" i="10"/>
  <c r="S1331" i="10"/>
  <c r="T1331" i="10"/>
  <c r="U1331" i="10"/>
  <c r="N1332" i="10"/>
  <c r="O1332" i="10"/>
  <c r="P1332" i="10"/>
  <c r="Q1332" i="10"/>
  <c r="R1332" i="10"/>
  <c r="S1332" i="10"/>
  <c r="T1332" i="10"/>
  <c r="U1332" i="10"/>
  <c r="N1333" i="10"/>
  <c r="O1333" i="10"/>
  <c r="P1333" i="10"/>
  <c r="Q1333" i="10"/>
  <c r="R1333" i="10"/>
  <c r="S1333" i="10"/>
  <c r="T1333" i="10"/>
  <c r="U1333" i="10"/>
  <c r="N1334" i="10"/>
  <c r="O1334" i="10"/>
  <c r="P1334" i="10"/>
  <c r="Q1334" i="10"/>
  <c r="R1334" i="10"/>
  <c r="S1334" i="10"/>
  <c r="T1334" i="10"/>
  <c r="U1334" i="10"/>
  <c r="N1335" i="10"/>
  <c r="O1335" i="10"/>
  <c r="P1335" i="10"/>
  <c r="Q1335" i="10"/>
  <c r="R1335" i="10"/>
  <c r="S1335" i="10"/>
  <c r="T1335" i="10"/>
  <c r="U1335" i="10"/>
  <c r="N1336" i="10"/>
  <c r="O1336" i="10"/>
  <c r="P1336" i="10"/>
  <c r="Q1336" i="10"/>
  <c r="R1336" i="10"/>
  <c r="S1336" i="10"/>
  <c r="T1336" i="10"/>
  <c r="U1336" i="10"/>
  <c r="N1337" i="10"/>
  <c r="O1337" i="10"/>
  <c r="P1337" i="10"/>
  <c r="Q1337" i="10"/>
  <c r="R1337" i="10"/>
  <c r="S1337" i="10"/>
  <c r="T1337" i="10"/>
  <c r="U1337" i="10"/>
  <c r="N1338" i="10"/>
  <c r="O1338" i="10"/>
  <c r="P1338" i="10"/>
  <c r="Q1338" i="10"/>
  <c r="R1338" i="10"/>
  <c r="S1338" i="10"/>
  <c r="T1338" i="10"/>
  <c r="U1338" i="10"/>
  <c r="N1339" i="10"/>
  <c r="O1339" i="10"/>
  <c r="P1339" i="10"/>
  <c r="Q1339" i="10"/>
  <c r="R1339" i="10"/>
  <c r="S1339" i="10"/>
  <c r="T1339" i="10"/>
  <c r="U1339" i="10"/>
  <c r="N1340" i="10"/>
  <c r="O1340" i="10"/>
  <c r="P1340" i="10"/>
  <c r="Q1340" i="10"/>
  <c r="R1340" i="10"/>
  <c r="S1340" i="10"/>
  <c r="T1340" i="10"/>
  <c r="U1340" i="10"/>
  <c r="N1341" i="10"/>
  <c r="O1341" i="10"/>
  <c r="P1341" i="10"/>
  <c r="Q1341" i="10"/>
  <c r="R1341" i="10"/>
  <c r="S1341" i="10"/>
  <c r="T1341" i="10"/>
  <c r="U1341" i="10"/>
  <c r="N1342" i="10"/>
  <c r="O1342" i="10"/>
  <c r="P1342" i="10"/>
  <c r="Q1342" i="10"/>
  <c r="R1342" i="10"/>
  <c r="S1342" i="10"/>
  <c r="T1342" i="10"/>
  <c r="U1342" i="10"/>
  <c r="N1343" i="10"/>
  <c r="O1343" i="10"/>
  <c r="P1343" i="10"/>
  <c r="Q1343" i="10"/>
  <c r="R1343" i="10"/>
  <c r="S1343" i="10"/>
  <c r="T1343" i="10"/>
  <c r="U1343" i="10"/>
  <c r="N1344" i="10"/>
  <c r="O1344" i="10"/>
  <c r="P1344" i="10"/>
  <c r="Q1344" i="10"/>
  <c r="R1344" i="10"/>
  <c r="S1344" i="10"/>
  <c r="T1344" i="10"/>
  <c r="U1344" i="10"/>
  <c r="N1345" i="10"/>
  <c r="O1345" i="10"/>
  <c r="P1345" i="10"/>
  <c r="Q1345" i="10"/>
  <c r="R1345" i="10"/>
  <c r="S1345" i="10"/>
  <c r="T1345" i="10"/>
  <c r="U1345" i="10"/>
  <c r="N1346" i="10"/>
  <c r="O1346" i="10"/>
  <c r="P1346" i="10"/>
  <c r="Q1346" i="10"/>
  <c r="R1346" i="10"/>
  <c r="S1346" i="10"/>
  <c r="T1346" i="10"/>
  <c r="U1346" i="10"/>
  <c r="N1347" i="10"/>
  <c r="O1347" i="10"/>
  <c r="P1347" i="10"/>
  <c r="Q1347" i="10"/>
  <c r="R1347" i="10"/>
  <c r="S1347" i="10"/>
  <c r="T1347" i="10"/>
  <c r="U1347" i="10"/>
  <c r="N1348" i="10"/>
  <c r="O1348" i="10"/>
  <c r="P1348" i="10"/>
  <c r="Q1348" i="10"/>
  <c r="R1348" i="10"/>
  <c r="S1348" i="10"/>
  <c r="T1348" i="10"/>
  <c r="U1348" i="10"/>
  <c r="N1349" i="10"/>
  <c r="O1349" i="10"/>
  <c r="P1349" i="10"/>
  <c r="Q1349" i="10"/>
  <c r="R1349" i="10"/>
  <c r="S1349" i="10"/>
  <c r="T1349" i="10"/>
  <c r="U1349" i="10"/>
  <c r="N1350" i="10"/>
  <c r="O1350" i="10"/>
  <c r="P1350" i="10"/>
  <c r="Q1350" i="10"/>
  <c r="R1350" i="10"/>
  <c r="S1350" i="10"/>
  <c r="T1350" i="10"/>
  <c r="U1350" i="10"/>
  <c r="N1351" i="10"/>
  <c r="O1351" i="10"/>
  <c r="P1351" i="10"/>
  <c r="Q1351" i="10"/>
  <c r="R1351" i="10"/>
  <c r="S1351" i="10"/>
  <c r="T1351" i="10"/>
  <c r="U1351" i="10"/>
  <c r="N1352" i="10"/>
  <c r="O1352" i="10"/>
  <c r="P1352" i="10"/>
  <c r="Q1352" i="10"/>
  <c r="R1352" i="10"/>
  <c r="S1352" i="10"/>
  <c r="T1352" i="10"/>
  <c r="U1352" i="10"/>
  <c r="N1353" i="10"/>
  <c r="O1353" i="10"/>
  <c r="P1353" i="10"/>
  <c r="Q1353" i="10"/>
  <c r="R1353" i="10"/>
  <c r="S1353" i="10"/>
  <c r="T1353" i="10"/>
  <c r="U1353" i="10"/>
  <c r="N1354" i="10"/>
  <c r="O1354" i="10"/>
  <c r="P1354" i="10"/>
  <c r="Q1354" i="10"/>
  <c r="R1354" i="10"/>
  <c r="S1354" i="10"/>
  <c r="T1354" i="10"/>
  <c r="U1354" i="10"/>
  <c r="N1355" i="10"/>
  <c r="O1355" i="10"/>
  <c r="P1355" i="10"/>
  <c r="Q1355" i="10"/>
  <c r="R1355" i="10"/>
  <c r="S1355" i="10"/>
  <c r="T1355" i="10"/>
  <c r="U1355" i="10"/>
  <c r="N1356" i="10"/>
  <c r="O1356" i="10"/>
  <c r="P1356" i="10"/>
  <c r="Q1356" i="10"/>
  <c r="R1356" i="10"/>
  <c r="S1356" i="10"/>
  <c r="T1356" i="10"/>
  <c r="U1356" i="10"/>
  <c r="N1357" i="10"/>
  <c r="O1357" i="10"/>
  <c r="P1357" i="10"/>
  <c r="Q1357" i="10"/>
  <c r="R1357" i="10"/>
  <c r="S1357" i="10"/>
  <c r="T1357" i="10"/>
  <c r="U1357" i="10"/>
  <c r="N1358" i="10"/>
  <c r="O1358" i="10"/>
  <c r="P1358" i="10"/>
  <c r="Q1358" i="10"/>
  <c r="R1358" i="10"/>
  <c r="S1358" i="10"/>
  <c r="T1358" i="10"/>
  <c r="U1358" i="10"/>
  <c r="N1359" i="10"/>
  <c r="O1359" i="10"/>
  <c r="P1359" i="10"/>
  <c r="Q1359" i="10"/>
  <c r="R1359" i="10"/>
  <c r="S1359" i="10"/>
  <c r="T1359" i="10"/>
  <c r="U1359" i="10"/>
  <c r="N1360" i="10"/>
  <c r="O1360" i="10"/>
  <c r="P1360" i="10"/>
  <c r="Q1360" i="10"/>
  <c r="R1360" i="10"/>
  <c r="S1360" i="10"/>
  <c r="T1360" i="10"/>
  <c r="U1360" i="10"/>
  <c r="N1361" i="10"/>
  <c r="O1361" i="10"/>
  <c r="P1361" i="10"/>
  <c r="Q1361" i="10"/>
  <c r="R1361" i="10"/>
  <c r="S1361" i="10"/>
  <c r="T1361" i="10"/>
  <c r="U1361" i="10"/>
  <c r="N1362" i="10"/>
  <c r="O1362" i="10"/>
  <c r="P1362" i="10"/>
  <c r="Q1362" i="10"/>
  <c r="R1362" i="10"/>
  <c r="S1362" i="10"/>
  <c r="T1362" i="10"/>
  <c r="U1362" i="10"/>
  <c r="N1363" i="10"/>
  <c r="O1363" i="10"/>
  <c r="P1363" i="10"/>
  <c r="Q1363" i="10"/>
  <c r="R1363" i="10"/>
  <c r="S1363" i="10"/>
  <c r="T1363" i="10"/>
  <c r="U1363" i="10"/>
  <c r="N1364" i="10"/>
  <c r="O1364" i="10"/>
  <c r="P1364" i="10"/>
  <c r="Q1364" i="10"/>
  <c r="R1364" i="10"/>
  <c r="S1364" i="10"/>
  <c r="T1364" i="10"/>
  <c r="U1364" i="10"/>
  <c r="N1365" i="10"/>
  <c r="O1365" i="10"/>
  <c r="P1365" i="10"/>
  <c r="Q1365" i="10"/>
  <c r="R1365" i="10"/>
  <c r="S1365" i="10"/>
  <c r="T1365" i="10"/>
  <c r="U1365" i="10"/>
  <c r="N1366" i="10"/>
  <c r="O1366" i="10"/>
  <c r="P1366" i="10"/>
  <c r="Q1366" i="10"/>
  <c r="R1366" i="10"/>
  <c r="S1366" i="10"/>
  <c r="T1366" i="10"/>
  <c r="U1366" i="10"/>
  <c r="N1367" i="10"/>
  <c r="O1367" i="10"/>
  <c r="P1367" i="10"/>
  <c r="Q1367" i="10"/>
  <c r="R1367" i="10"/>
  <c r="S1367" i="10"/>
  <c r="T1367" i="10"/>
  <c r="U1367" i="10"/>
  <c r="N1368" i="10"/>
  <c r="O1368" i="10"/>
  <c r="P1368" i="10"/>
  <c r="Q1368" i="10"/>
  <c r="R1368" i="10"/>
  <c r="S1368" i="10"/>
  <c r="T1368" i="10"/>
  <c r="U1368" i="10"/>
  <c r="N1369" i="10"/>
  <c r="O1369" i="10"/>
  <c r="P1369" i="10"/>
  <c r="Q1369" i="10"/>
  <c r="R1369" i="10"/>
  <c r="S1369" i="10"/>
  <c r="T1369" i="10"/>
  <c r="U1369" i="10"/>
  <c r="N1370" i="10"/>
  <c r="O1370" i="10"/>
  <c r="P1370" i="10"/>
  <c r="Q1370" i="10"/>
  <c r="R1370" i="10"/>
  <c r="S1370" i="10"/>
  <c r="T1370" i="10"/>
  <c r="U1370" i="10"/>
  <c r="N1371" i="10"/>
  <c r="O1371" i="10"/>
  <c r="P1371" i="10"/>
  <c r="Q1371" i="10"/>
  <c r="R1371" i="10"/>
  <c r="S1371" i="10"/>
  <c r="T1371" i="10"/>
  <c r="U1371" i="10"/>
  <c r="N1372" i="10"/>
  <c r="O1372" i="10"/>
  <c r="P1372" i="10"/>
  <c r="Q1372" i="10"/>
  <c r="R1372" i="10"/>
  <c r="S1372" i="10"/>
  <c r="T1372" i="10"/>
  <c r="U1372" i="10"/>
  <c r="N1373" i="10"/>
  <c r="O1373" i="10"/>
  <c r="P1373" i="10"/>
  <c r="Q1373" i="10"/>
  <c r="R1373" i="10"/>
  <c r="S1373" i="10"/>
  <c r="T1373" i="10"/>
  <c r="U1373" i="10"/>
  <c r="N1374" i="10"/>
  <c r="O1374" i="10"/>
  <c r="P1374" i="10"/>
  <c r="Q1374" i="10"/>
  <c r="R1374" i="10"/>
  <c r="S1374" i="10"/>
  <c r="T1374" i="10"/>
  <c r="U1374" i="10"/>
  <c r="N1375" i="10"/>
  <c r="O1375" i="10"/>
  <c r="P1375" i="10"/>
  <c r="Q1375" i="10"/>
  <c r="R1375" i="10"/>
  <c r="S1375" i="10"/>
  <c r="T1375" i="10"/>
  <c r="U1375" i="10"/>
  <c r="N1376" i="10"/>
  <c r="O1376" i="10"/>
  <c r="P1376" i="10"/>
  <c r="Q1376" i="10"/>
  <c r="R1376" i="10"/>
  <c r="S1376" i="10"/>
  <c r="T1376" i="10"/>
  <c r="U1376" i="10"/>
  <c r="N1377" i="10"/>
  <c r="O1377" i="10"/>
  <c r="P1377" i="10"/>
  <c r="Q1377" i="10"/>
  <c r="R1377" i="10"/>
  <c r="S1377" i="10"/>
  <c r="T1377" i="10"/>
  <c r="U1377" i="10"/>
  <c r="N1378" i="10"/>
  <c r="O1378" i="10"/>
  <c r="P1378" i="10"/>
  <c r="Q1378" i="10"/>
  <c r="R1378" i="10"/>
  <c r="S1378" i="10"/>
  <c r="T1378" i="10"/>
  <c r="U1378" i="10"/>
  <c r="N1379" i="10"/>
  <c r="O1379" i="10"/>
  <c r="P1379" i="10"/>
  <c r="Q1379" i="10"/>
  <c r="R1379" i="10"/>
  <c r="S1379" i="10"/>
  <c r="T1379" i="10"/>
  <c r="U1379" i="10"/>
  <c r="N1380" i="10"/>
  <c r="O1380" i="10"/>
  <c r="P1380" i="10"/>
  <c r="Q1380" i="10"/>
  <c r="R1380" i="10"/>
  <c r="S1380" i="10"/>
  <c r="T1380" i="10"/>
  <c r="U1380" i="10"/>
  <c r="N1381" i="10"/>
  <c r="O1381" i="10"/>
  <c r="P1381" i="10"/>
  <c r="Q1381" i="10"/>
  <c r="R1381" i="10"/>
  <c r="S1381" i="10"/>
  <c r="T1381" i="10"/>
  <c r="U1381" i="10"/>
  <c r="N1382" i="10"/>
  <c r="O1382" i="10"/>
  <c r="P1382" i="10"/>
  <c r="Q1382" i="10"/>
  <c r="R1382" i="10"/>
  <c r="S1382" i="10"/>
  <c r="T1382" i="10"/>
  <c r="U1382" i="10"/>
  <c r="N1383" i="10"/>
  <c r="O1383" i="10"/>
  <c r="P1383" i="10"/>
  <c r="Q1383" i="10"/>
  <c r="R1383" i="10"/>
  <c r="S1383" i="10"/>
  <c r="T1383" i="10"/>
  <c r="U1383" i="10"/>
  <c r="N1384" i="10"/>
  <c r="O1384" i="10"/>
  <c r="P1384" i="10"/>
  <c r="Q1384" i="10"/>
  <c r="R1384" i="10"/>
  <c r="S1384" i="10"/>
  <c r="T1384" i="10"/>
  <c r="U1384" i="10"/>
  <c r="N1385" i="10"/>
  <c r="O1385" i="10"/>
  <c r="P1385" i="10"/>
  <c r="Q1385" i="10"/>
  <c r="R1385" i="10"/>
  <c r="S1385" i="10"/>
  <c r="T1385" i="10"/>
  <c r="U1385" i="10"/>
  <c r="N1386" i="10"/>
  <c r="O1386" i="10"/>
  <c r="P1386" i="10"/>
  <c r="Q1386" i="10"/>
  <c r="R1386" i="10"/>
  <c r="S1386" i="10"/>
  <c r="T1386" i="10"/>
  <c r="U1386" i="10"/>
  <c r="N1387" i="10"/>
  <c r="O1387" i="10"/>
  <c r="P1387" i="10"/>
  <c r="Q1387" i="10"/>
  <c r="R1387" i="10"/>
  <c r="S1387" i="10"/>
  <c r="T1387" i="10"/>
  <c r="U1387" i="10"/>
  <c r="N1388" i="10"/>
  <c r="O1388" i="10"/>
  <c r="P1388" i="10"/>
  <c r="Q1388" i="10"/>
  <c r="R1388" i="10"/>
  <c r="S1388" i="10"/>
  <c r="T1388" i="10"/>
  <c r="U1388" i="10"/>
  <c r="N1389" i="10"/>
  <c r="O1389" i="10"/>
  <c r="P1389" i="10"/>
  <c r="Q1389" i="10"/>
  <c r="R1389" i="10"/>
  <c r="S1389" i="10"/>
  <c r="T1389" i="10"/>
  <c r="U1389" i="10"/>
  <c r="N1390" i="10"/>
  <c r="O1390" i="10"/>
  <c r="P1390" i="10"/>
  <c r="Q1390" i="10"/>
  <c r="R1390" i="10"/>
  <c r="S1390" i="10"/>
  <c r="T1390" i="10"/>
  <c r="U1390" i="10"/>
  <c r="N1391" i="10"/>
  <c r="O1391" i="10"/>
  <c r="P1391" i="10"/>
  <c r="Q1391" i="10"/>
  <c r="R1391" i="10"/>
  <c r="S1391" i="10"/>
  <c r="T1391" i="10"/>
  <c r="U1391" i="10"/>
  <c r="N1392" i="10"/>
  <c r="O1392" i="10"/>
  <c r="P1392" i="10"/>
  <c r="Q1392" i="10"/>
  <c r="R1392" i="10"/>
  <c r="S1392" i="10"/>
  <c r="T1392" i="10"/>
  <c r="U1392" i="10"/>
  <c r="N1393" i="10"/>
  <c r="O1393" i="10"/>
  <c r="P1393" i="10"/>
  <c r="Q1393" i="10"/>
  <c r="R1393" i="10"/>
  <c r="S1393" i="10"/>
  <c r="T1393" i="10"/>
  <c r="U1393" i="10"/>
  <c r="N1394" i="10"/>
  <c r="O1394" i="10"/>
  <c r="P1394" i="10"/>
  <c r="Q1394" i="10"/>
  <c r="R1394" i="10"/>
  <c r="S1394" i="10"/>
  <c r="T1394" i="10"/>
  <c r="U1394" i="10"/>
  <c r="N1395" i="10"/>
  <c r="O1395" i="10"/>
  <c r="P1395" i="10"/>
  <c r="Q1395" i="10"/>
  <c r="R1395" i="10"/>
  <c r="S1395" i="10"/>
  <c r="T1395" i="10"/>
  <c r="U1395" i="10"/>
  <c r="N1396" i="10"/>
  <c r="O1396" i="10"/>
  <c r="P1396" i="10"/>
  <c r="Q1396" i="10"/>
  <c r="R1396" i="10"/>
  <c r="S1396" i="10"/>
  <c r="T1396" i="10"/>
  <c r="U1396" i="10"/>
  <c r="N1397" i="10"/>
  <c r="O1397" i="10"/>
  <c r="P1397" i="10"/>
  <c r="Q1397" i="10"/>
  <c r="R1397" i="10"/>
  <c r="S1397" i="10"/>
  <c r="T1397" i="10"/>
  <c r="U1397" i="10"/>
  <c r="N1398" i="10"/>
  <c r="O1398" i="10"/>
  <c r="P1398" i="10"/>
  <c r="Q1398" i="10"/>
  <c r="R1398" i="10"/>
  <c r="S1398" i="10"/>
  <c r="T1398" i="10"/>
  <c r="U1398" i="10"/>
  <c r="N1399" i="10"/>
  <c r="O1399" i="10"/>
  <c r="P1399" i="10"/>
  <c r="Q1399" i="10"/>
  <c r="R1399" i="10"/>
  <c r="S1399" i="10"/>
  <c r="T1399" i="10"/>
  <c r="U1399" i="10"/>
  <c r="N1400" i="10"/>
  <c r="O1400" i="10"/>
  <c r="P1400" i="10"/>
  <c r="Q1400" i="10"/>
  <c r="R1400" i="10"/>
  <c r="S1400" i="10"/>
  <c r="T1400" i="10"/>
  <c r="U1400" i="10"/>
  <c r="N1401" i="10"/>
  <c r="O1401" i="10"/>
  <c r="P1401" i="10"/>
  <c r="Q1401" i="10"/>
  <c r="R1401" i="10"/>
  <c r="S1401" i="10"/>
  <c r="T1401" i="10"/>
  <c r="U1401" i="10"/>
  <c r="N1402" i="10"/>
  <c r="O1402" i="10"/>
  <c r="P1402" i="10"/>
  <c r="Q1402" i="10"/>
  <c r="R1402" i="10"/>
  <c r="S1402" i="10"/>
  <c r="T1402" i="10"/>
  <c r="U1402" i="10"/>
  <c r="N1403" i="10"/>
  <c r="O1403" i="10"/>
  <c r="P1403" i="10"/>
  <c r="Q1403" i="10"/>
  <c r="R1403" i="10"/>
  <c r="S1403" i="10"/>
  <c r="T1403" i="10"/>
  <c r="U1403" i="10"/>
  <c r="N1404" i="10"/>
  <c r="O1404" i="10"/>
  <c r="P1404" i="10"/>
  <c r="Q1404" i="10"/>
  <c r="R1404" i="10"/>
  <c r="S1404" i="10"/>
  <c r="T1404" i="10"/>
  <c r="U1404" i="10"/>
  <c r="N1405" i="10"/>
  <c r="O1405" i="10"/>
  <c r="P1405" i="10"/>
  <c r="Q1405" i="10"/>
  <c r="R1405" i="10"/>
  <c r="S1405" i="10"/>
  <c r="T1405" i="10"/>
  <c r="U1405" i="10"/>
  <c r="N1406" i="10"/>
  <c r="O1406" i="10"/>
  <c r="P1406" i="10"/>
  <c r="Q1406" i="10"/>
  <c r="R1406" i="10"/>
  <c r="S1406" i="10"/>
  <c r="T1406" i="10"/>
  <c r="U1406" i="10"/>
  <c r="N1407" i="10"/>
  <c r="O1407" i="10"/>
  <c r="P1407" i="10"/>
  <c r="Q1407" i="10"/>
  <c r="R1407" i="10"/>
  <c r="S1407" i="10"/>
  <c r="T1407" i="10"/>
  <c r="U1407" i="10"/>
  <c r="N1408" i="10"/>
  <c r="O1408" i="10"/>
  <c r="P1408" i="10"/>
  <c r="Q1408" i="10"/>
  <c r="R1408" i="10"/>
  <c r="S1408" i="10"/>
  <c r="T1408" i="10"/>
  <c r="U1408" i="10"/>
  <c r="N1409" i="10"/>
  <c r="O1409" i="10"/>
  <c r="P1409" i="10"/>
  <c r="Q1409" i="10"/>
  <c r="R1409" i="10"/>
  <c r="S1409" i="10"/>
  <c r="T1409" i="10"/>
  <c r="U1409" i="10"/>
  <c r="N1410" i="10"/>
  <c r="O1410" i="10"/>
  <c r="P1410" i="10"/>
  <c r="Q1410" i="10"/>
  <c r="R1410" i="10"/>
  <c r="S1410" i="10"/>
  <c r="T1410" i="10"/>
  <c r="U1410" i="10"/>
  <c r="N1411" i="10"/>
  <c r="O1411" i="10"/>
  <c r="P1411" i="10"/>
  <c r="Q1411" i="10"/>
  <c r="R1411" i="10"/>
  <c r="S1411" i="10"/>
  <c r="T1411" i="10"/>
  <c r="U1411" i="10"/>
  <c r="N1412" i="10"/>
  <c r="O1412" i="10"/>
  <c r="P1412" i="10"/>
  <c r="Q1412" i="10"/>
  <c r="R1412" i="10"/>
  <c r="S1412" i="10"/>
  <c r="T1412" i="10"/>
  <c r="U1412" i="10"/>
  <c r="N1413" i="10"/>
  <c r="O1413" i="10"/>
  <c r="P1413" i="10"/>
  <c r="Q1413" i="10"/>
  <c r="R1413" i="10"/>
  <c r="S1413" i="10"/>
  <c r="T1413" i="10"/>
  <c r="U1413" i="10"/>
  <c r="N1414" i="10"/>
  <c r="O1414" i="10"/>
  <c r="P1414" i="10"/>
  <c r="Q1414" i="10"/>
  <c r="R1414" i="10"/>
  <c r="S1414" i="10"/>
  <c r="T1414" i="10"/>
  <c r="U1414" i="10"/>
  <c r="N1415" i="10"/>
  <c r="O1415" i="10"/>
  <c r="P1415" i="10"/>
  <c r="Q1415" i="10"/>
  <c r="R1415" i="10"/>
  <c r="S1415" i="10"/>
  <c r="T1415" i="10"/>
  <c r="U1415" i="10"/>
  <c r="N1416" i="10"/>
  <c r="O1416" i="10"/>
  <c r="P1416" i="10"/>
  <c r="Q1416" i="10"/>
  <c r="R1416" i="10"/>
  <c r="S1416" i="10"/>
  <c r="T1416" i="10"/>
  <c r="U1416" i="10"/>
  <c r="N1417" i="10"/>
  <c r="O1417" i="10"/>
  <c r="P1417" i="10"/>
  <c r="Q1417" i="10"/>
  <c r="R1417" i="10"/>
  <c r="S1417" i="10"/>
  <c r="T1417" i="10"/>
  <c r="U1417" i="10"/>
  <c r="N1418" i="10"/>
  <c r="O1418" i="10"/>
  <c r="P1418" i="10"/>
  <c r="Q1418" i="10"/>
  <c r="R1418" i="10"/>
  <c r="S1418" i="10"/>
  <c r="T1418" i="10"/>
  <c r="U1418" i="10"/>
  <c r="N1419" i="10"/>
  <c r="O1419" i="10"/>
  <c r="P1419" i="10"/>
  <c r="Q1419" i="10"/>
  <c r="R1419" i="10"/>
  <c r="S1419" i="10"/>
  <c r="T1419" i="10"/>
  <c r="U1419" i="10"/>
  <c r="N1420" i="10"/>
  <c r="O1420" i="10"/>
  <c r="P1420" i="10"/>
  <c r="Q1420" i="10"/>
  <c r="R1420" i="10"/>
  <c r="S1420" i="10"/>
  <c r="T1420" i="10"/>
  <c r="U1420" i="10"/>
  <c r="N1421" i="10"/>
  <c r="O1421" i="10"/>
  <c r="P1421" i="10"/>
  <c r="Q1421" i="10"/>
  <c r="R1421" i="10"/>
  <c r="S1421" i="10"/>
  <c r="T1421" i="10"/>
  <c r="U1421" i="10"/>
  <c r="N1422" i="10"/>
  <c r="O1422" i="10"/>
  <c r="P1422" i="10"/>
  <c r="Q1422" i="10"/>
  <c r="R1422" i="10"/>
  <c r="S1422" i="10"/>
  <c r="T1422" i="10"/>
  <c r="U1422" i="10"/>
  <c r="N1423" i="10"/>
  <c r="O1423" i="10"/>
  <c r="P1423" i="10"/>
  <c r="Q1423" i="10"/>
  <c r="R1423" i="10"/>
  <c r="S1423" i="10"/>
  <c r="T1423" i="10"/>
  <c r="U1423" i="10"/>
  <c r="N1424" i="10"/>
  <c r="O1424" i="10"/>
  <c r="P1424" i="10"/>
  <c r="Q1424" i="10"/>
  <c r="R1424" i="10"/>
  <c r="S1424" i="10"/>
  <c r="T1424" i="10"/>
  <c r="U1424" i="10"/>
  <c r="N1425" i="10"/>
  <c r="O1425" i="10"/>
  <c r="P1425" i="10"/>
  <c r="Q1425" i="10"/>
  <c r="R1425" i="10"/>
  <c r="S1425" i="10"/>
  <c r="T1425" i="10"/>
  <c r="U1425" i="10"/>
  <c r="N1426" i="10"/>
  <c r="O1426" i="10"/>
  <c r="P1426" i="10"/>
  <c r="Q1426" i="10"/>
  <c r="R1426" i="10"/>
  <c r="S1426" i="10"/>
  <c r="T1426" i="10"/>
  <c r="U1426" i="10"/>
  <c r="N1427" i="10"/>
  <c r="O1427" i="10"/>
  <c r="P1427" i="10"/>
  <c r="Q1427" i="10"/>
  <c r="R1427" i="10"/>
  <c r="S1427" i="10"/>
  <c r="T1427" i="10"/>
  <c r="U1427" i="10"/>
  <c r="N1428" i="10"/>
  <c r="O1428" i="10"/>
  <c r="P1428" i="10"/>
  <c r="Q1428" i="10"/>
  <c r="R1428" i="10"/>
  <c r="S1428" i="10"/>
  <c r="T1428" i="10"/>
  <c r="U1428" i="10"/>
  <c r="N1429" i="10"/>
  <c r="O1429" i="10"/>
  <c r="P1429" i="10"/>
  <c r="Q1429" i="10"/>
  <c r="R1429" i="10"/>
  <c r="S1429" i="10"/>
  <c r="T1429" i="10"/>
  <c r="U1429" i="10"/>
  <c r="N1430" i="10"/>
  <c r="O1430" i="10"/>
  <c r="P1430" i="10"/>
  <c r="Q1430" i="10"/>
  <c r="R1430" i="10"/>
  <c r="S1430" i="10"/>
  <c r="T1430" i="10"/>
  <c r="U1430" i="10"/>
  <c r="N1431" i="10"/>
  <c r="O1431" i="10"/>
  <c r="P1431" i="10"/>
  <c r="Q1431" i="10"/>
  <c r="R1431" i="10"/>
  <c r="S1431" i="10"/>
  <c r="T1431" i="10"/>
  <c r="U1431" i="10"/>
  <c r="N1432" i="10"/>
  <c r="O1432" i="10"/>
  <c r="P1432" i="10"/>
  <c r="Q1432" i="10"/>
  <c r="R1432" i="10"/>
  <c r="S1432" i="10"/>
  <c r="T1432" i="10"/>
  <c r="U1432" i="10"/>
  <c r="N1433" i="10"/>
  <c r="O1433" i="10"/>
  <c r="P1433" i="10"/>
  <c r="Q1433" i="10"/>
  <c r="R1433" i="10"/>
  <c r="S1433" i="10"/>
  <c r="T1433" i="10"/>
  <c r="U1433" i="10"/>
  <c r="N1434" i="10"/>
  <c r="O1434" i="10"/>
  <c r="P1434" i="10"/>
  <c r="Q1434" i="10"/>
  <c r="R1434" i="10"/>
  <c r="S1434" i="10"/>
  <c r="T1434" i="10"/>
  <c r="U1434" i="10"/>
  <c r="N1435" i="10"/>
  <c r="O1435" i="10"/>
  <c r="P1435" i="10"/>
  <c r="Q1435" i="10"/>
  <c r="R1435" i="10"/>
  <c r="S1435" i="10"/>
  <c r="T1435" i="10"/>
  <c r="U1435" i="10"/>
  <c r="N1436" i="10"/>
  <c r="O1436" i="10"/>
  <c r="P1436" i="10"/>
  <c r="Q1436" i="10"/>
  <c r="R1436" i="10"/>
  <c r="S1436" i="10"/>
  <c r="T1436" i="10"/>
  <c r="U1436" i="10"/>
  <c r="N1437" i="10"/>
  <c r="O1437" i="10"/>
  <c r="P1437" i="10"/>
  <c r="Q1437" i="10"/>
  <c r="R1437" i="10"/>
  <c r="S1437" i="10"/>
  <c r="T1437" i="10"/>
  <c r="U1437" i="10"/>
  <c r="N1438" i="10"/>
  <c r="O1438" i="10"/>
  <c r="P1438" i="10"/>
  <c r="Q1438" i="10"/>
  <c r="R1438" i="10"/>
  <c r="S1438" i="10"/>
  <c r="T1438" i="10"/>
  <c r="U1438" i="10"/>
  <c r="N1439" i="10"/>
  <c r="O1439" i="10"/>
  <c r="P1439" i="10"/>
  <c r="Q1439" i="10"/>
  <c r="R1439" i="10"/>
  <c r="S1439" i="10"/>
  <c r="T1439" i="10"/>
  <c r="U1439" i="10"/>
  <c r="N1440" i="10"/>
  <c r="O1440" i="10"/>
  <c r="P1440" i="10"/>
  <c r="Q1440" i="10"/>
  <c r="R1440" i="10"/>
  <c r="S1440" i="10"/>
  <c r="T1440" i="10"/>
  <c r="U1440" i="10"/>
  <c r="N1441" i="10"/>
  <c r="O1441" i="10"/>
  <c r="P1441" i="10"/>
  <c r="Q1441" i="10"/>
  <c r="R1441" i="10"/>
  <c r="S1441" i="10"/>
  <c r="T1441" i="10"/>
  <c r="U1441" i="10"/>
  <c r="N1442" i="10"/>
  <c r="O1442" i="10"/>
  <c r="P1442" i="10"/>
  <c r="Q1442" i="10"/>
  <c r="R1442" i="10"/>
  <c r="S1442" i="10"/>
  <c r="T1442" i="10"/>
  <c r="U1442" i="10"/>
  <c r="N1443" i="10"/>
  <c r="O1443" i="10"/>
  <c r="P1443" i="10"/>
  <c r="Q1443" i="10"/>
  <c r="R1443" i="10"/>
  <c r="S1443" i="10"/>
  <c r="T1443" i="10"/>
  <c r="U1443" i="10"/>
  <c r="N1444" i="10"/>
  <c r="O1444" i="10"/>
  <c r="P1444" i="10"/>
  <c r="Q1444" i="10"/>
  <c r="R1444" i="10"/>
  <c r="S1444" i="10"/>
  <c r="T1444" i="10"/>
  <c r="U1444" i="10"/>
  <c r="N1445" i="10"/>
  <c r="O1445" i="10"/>
  <c r="P1445" i="10"/>
  <c r="Q1445" i="10"/>
  <c r="R1445" i="10"/>
  <c r="S1445" i="10"/>
  <c r="T1445" i="10"/>
  <c r="U1445" i="10"/>
  <c r="N1446" i="10"/>
  <c r="O1446" i="10"/>
  <c r="P1446" i="10"/>
  <c r="Q1446" i="10"/>
  <c r="R1446" i="10"/>
  <c r="S1446" i="10"/>
  <c r="T1446" i="10"/>
  <c r="U1446" i="10"/>
  <c r="N1447" i="10"/>
  <c r="O1447" i="10"/>
  <c r="P1447" i="10"/>
  <c r="Q1447" i="10"/>
  <c r="R1447" i="10"/>
  <c r="S1447" i="10"/>
  <c r="T1447" i="10"/>
  <c r="U1447" i="10"/>
  <c r="N1448" i="10"/>
  <c r="O1448" i="10"/>
  <c r="P1448" i="10"/>
  <c r="Q1448" i="10"/>
  <c r="R1448" i="10"/>
  <c r="S1448" i="10"/>
  <c r="T1448" i="10"/>
  <c r="U1448" i="10"/>
  <c r="N1449" i="10"/>
  <c r="O1449" i="10"/>
  <c r="P1449" i="10"/>
  <c r="Q1449" i="10"/>
  <c r="R1449" i="10"/>
  <c r="S1449" i="10"/>
  <c r="T1449" i="10"/>
  <c r="U1449" i="10"/>
  <c r="N1450" i="10"/>
  <c r="O1450" i="10"/>
  <c r="P1450" i="10"/>
  <c r="Q1450" i="10"/>
  <c r="R1450" i="10"/>
  <c r="S1450" i="10"/>
  <c r="T1450" i="10"/>
  <c r="U1450" i="10"/>
  <c r="N1451" i="10"/>
  <c r="O1451" i="10"/>
  <c r="P1451" i="10"/>
  <c r="Q1451" i="10"/>
  <c r="R1451" i="10"/>
  <c r="S1451" i="10"/>
  <c r="T1451" i="10"/>
  <c r="U1451" i="10"/>
  <c r="N1452" i="10"/>
  <c r="O1452" i="10"/>
  <c r="P1452" i="10"/>
  <c r="Q1452" i="10"/>
  <c r="R1452" i="10"/>
  <c r="S1452" i="10"/>
  <c r="T1452" i="10"/>
  <c r="U1452" i="10"/>
  <c r="N1453" i="10"/>
  <c r="O1453" i="10"/>
  <c r="P1453" i="10"/>
  <c r="Q1453" i="10"/>
  <c r="R1453" i="10"/>
  <c r="S1453" i="10"/>
  <c r="T1453" i="10"/>
  <c r="U1453" i="10"/>
  <c r="N1454" i="10"/>
  <c r="O1454" i="10"/>
  <c r="P1454" i="10"/>
  <c r="Q1454" i="10"/>
  <c r="R1454" i="10"/>
  <c r="S1454" i="10"/>
  <c r="T1454" i="10"/>
  <c r="U1454" i="10"/>
  <c r="N1455" i="10"/>
  <c r="O1455" i="10"/>
  <c r="P1455" i="10"/>
  <c r="Q1455" i="10"/>
  <c r="R1455" i="10"/>
  <c r="S1455" i="10"/>
  <c r="T1455" i="10"/>
  <c r="U1455" i="10"/>
  <c r="N1456" i="10"/>
  <c r="O1456" i="10"/>
  <c r="P1456" i="10"/>
  <c r="Q1456" i="10"/>
  <c r="R1456" i="10"/>
  <c r="S1456" i="10"/>
  <c r="T1456" i="10"/>
  <c r="U1456" i="10"/>
  <c r="N1457" i="10"/>
  <c r="O1457" i="10"/>
  <c r="P1457" i="10"/>
  <c r="Q1457" i="10"/>
  <c r="R1457" i="10"/>
  <c r="S1457" i="10"/>
  <c r="T1457" i="10"/>
  <c r="U1457" i="10"/>
  <c r="N1458" i="10"/>
  <c r="O1458" i="10"/>
  <c r="P1458" i="10"/>
  <c r="Q1458" i="10"/>
  <c r="R1458" i="10"/>
  <c r="S1458" i="10"/>
  <c r="T1458" i="10"/>
  <c r="U1458" i="10"/>
  <c r="N1459" i="10"/>
  <c r="O1459" i="10"/>
  <c r="P1459" i="10"/>
  <c r="Q1459" i="10"/>
  <c r="R1459" i="10"/>
  <c r="S1459" i="10"/>
  <c r="T1459" i="10"/>
  <c r="U1459" i="10"/>
  <c r="N1460" i="10"/>
  <c r="O1460" i="10"/>
  <c r="P1460" i="10"/>
  <c r="Q1460" i="10"/>
  <c r="R1460" i="10"/>
  <c r="S1460" i="10"/>
  <c r="T1460" i="10"/>
  <c r="U1460" i="10"/>
  <c r="N1461" i="10"/>
  <c r="O1461" i="10"/>
  <c r="P1461" i="10"/>
  <c r="Q1461" i="10"/>
  <c r="R1461" i="10"/>
  <c r="S1461" i="10"/>
  <c r="T1461" i="10"/>
  <c r="U1461" i="10"/>
  <c r="N1462" i="10"/>
  <c r="O1462" i="10"/>
  <c r="P1462" i="10"/>
  <c r="Q1462" i="10"/>
  <c r="R1462" i="10"/>
  <c r="S1462" i="10"/>
  <c r="T1462" i="10"/>
  <c r="U1462" i="10"/>
  <c r="N1463" i="10"/>
  <c r="O1463" i="10"/>
  <c r="P1463" i="10"/>
  <c r="Q1463" i="10"/>
  <c r="R1463" i="10"/>
  <c r="S1463" i="10"/>
  <c r="T1463" i="10"/>
  <c r="U1463" i="10"/>
  <c r="N1464" i="10"/>
  <c r="O1464" i="10"/>
  <c r="P1464" i="10"/>
  <c r="Q1464" i="10"/>
  <c r="R1464" i="10"/>
  <c r="S1464" i="10"/>
  <c r="T1464" i="10"/>
  <c r="U1464" i="10"/>
  <c r="N1465" i="10"/>
  <c r="O1465" i="10"/>
  <c r="P1465" i="10"/>
  <c r="Q1465" i="10"/>
  <c r="R1465" i="10"/>
  <c r="S1465" i="10"/>
  <c r="T1465" i="10"/>
  <c r="U1465" i="10"/>
  <c r="N1466" i="10"/>
  <c r="O1466" i="10"/>
  <c r="P1466" i="10"/>
  <c r="Q1466" i="10"/>
  <c r="R1466" i="10"/>
  <c r="S1466" i="10"/>
  <c r="T1466" i="10"/>
  <c r="U1466" i="10"/>
  <c r="N1467" i="10"/>
  <c r="O1467" i="10"/>
  <c r="P1467" i="10"/>
  <c r="Q1467" i="10"/>
  <c r="R1467" i="10"/>
  <c r="S1467" i="10"/>
  <c r="T1467" i="10"/>
  <c r="U1467" i="10"/>
  <c r="N1468" i="10"/>
  <c r="O1468" i="10"/>
  <c r="P1468" i="10"/>
  <c r="Q1468" i="10"/>
  <c r="R1468" i="10"/>
  <c r="S1468" i="10"/>
  <c r="T1468" i="10"/>
  <c r="U1468" i="10"/>
  <c r="N1469" i="10"/>
  <c r="O1469" i="10"/>
  <c r="P1469" i="10"/>
  <c r="Q1469" i="10"/>
  <c r="R1469" i="10"/>
  <c r="S1469" i="10"/>
  <c r="T1469" i="10"/>
  <c r="U1469" i="10"/>
  <c r="N1470" i="10"/>
  <c r="O1470" i="10"/>
  <c r="P1470" i="10"/>
  <c r="Q1470" i="10"/>
  <c r="R1470" i="10"/>
  <c r="S1470" i="10"/>
  <c r="T1470" i="10"/>
  <c r="U1470" i="10"/>
  <c r="N1471" i="10"/>
  <c r="O1471" i="10"/>
  <c r="P1471" i="10"/>
  <c r="Q1471" i="10"/>
  <c r="R1471" i="10"/>
  <c r="S1471" i="10"/>
  <c r="T1471" i="10"/>
  <c r="U1471" i="10"/>
  <c r="N1472" i="10"/>
  <c r="O1472" i="10"/>
  <c r="P1472" i="10"/>
  <c r="Q1472" i="10"/>
  <c r="R1472" i="10"/>
  <c r="S1472" i="10"/>
  <c r="T1472" i="10"/>
  <c r="U1472" i="10"/>
  <c r="N1473" i="10"/>
  <c r="O1473" i="10"/>
  <c r="P1473" i="10"/>
  <c r="Q1473" i="10"/>
  <c r="R1473" i="10"/>
  <c r="S1473" i="10"/>
  <c r="T1473" i="10"/>
  <c r="U1473" i="10"/>
  <c r="N1474" i="10"/>
  <c r="O1474" i="10"/>
  <c r="P1474" i="10"/>
  <c r="Q1474" i="10"/>
  <c r="R1474" i="10"/>
  <c r="S1474" i="10"/>
  <c r="T1474" i="10"/>
  <c r="U1474" i="10"/>
  <c r="N1475" i="10"/>
  <c r="O1475" i="10"/>
  <c r="P1475" i="10"/>
  <c r="Q1475" i="10"/>
  <c r="R1475" i="10"/>
  <c r="S1475" i="10"/>
  <c r="T1475" i="10"/>
  <c r="U1475" i="10"/>
  <c r="N1476" i="10"/>
  <c r="O1476" i="10"/>
  <c r="P1476" i="10"/>
  <c r="Q1476" i="10"/>
  <c r="R1476" i="10"/>
  <c r="S1476" i="10"/>
  <c r="T1476" i="10"/>
  <c r="U1476" i="10"/>
  <c r="N1477" i="10"/>
  <c r="O1477" i="10"/>
  <c r="P1477" i="10"/>
  <c r="Q1477" i="10"/>
  <c r="R1477" i="10"/>
  <c r="S1477" i="10"/>
  <c r="T1477" i="10"/>
  <c r="U1477" i="10"/>
  <c r="N1478" i="10"/>
  <c r="O1478" i="10"/>
  <c r="P1478" i="10"/>
  <c r="Q1478" i="10"/>
  <c r="R1478" i="10"/>
  <c r="S1478" i="10"/>
  <c r="T1478" i="10"/>
  <c r="U1478" i="10"/>
  <c r="N1479" i="10"/>
  <c r="O1479" i="10"/>
  <c r="P1479" i="10"/>
  <c r="Q1479" i="10"/>
  <c r="R1479" i="10"/>
  <c r="S1479" i="10"/>
  <c r="T1479" i="10"/>
  <c r="U1479" i="10"/>
  <c r="N1480" i="10"/>
  <c r="O1480" i="10"/>
  <c r="P1480" i="10"/>
  <c r="Q1480" i="10"/>
  <c r="R1480" i="10"/>
  <c r="S1480" i="10"/>
  <c r="T1480" i="10"/>
  <c r="U1480" i="10"/>
  <c r="N1481" i="10"/>
  <c r="O1481" i="10"/>
  <c r="P1481" i="10"/>
  <c r="Q1481" i="10"/>
  <c r="R1481" i="10"/>
  <c r="S1481" i="10"/>
  <c r="T1481" i="10"/>
  <c r="U1481" i="10"/>
  <c r="N1482" i="10"/>
  <c r="O1482" i="10"/>
  <c r="P1482" i="10"/>
  <c r="Q1482" i="10"/>
  <c r="R1482" i="10"/>
  <c r="S1482" i="10"/>
  <c r="T1482" i="10"/>
  <c r="U1482" i="10"/>
  <c r="N1483" i="10"/>
  <c r="O1483" i="10"/>
  <c r="P1483" i="10"/>
  <c r="Q1483" i="10"/>
  <c r="R1483" i="10"/>
  <c r="S1483" i="10"/>
  <c r="T1483" i="10"/>
  <c r="U1483" i="10"/>
  <c r="N1484" i="10"/>
  <c r="O1484" i="10"/>
  <c r="P1484" i="10"/>
  <c r="Q1484" i="10"/>
  <c r="R1484" i="10"/>
  <c r="S1484" i="10"/>
  <c r="T1484" i="10"/>
  <c r="U1484" i="10"/>
  <c r="N1485" i="10"/>
  <c r="O1485" i="10"/>
  <c r="P1485" i="10"/>
  <c r="Q1485" i="10"/>
  <c r="R1485" i="10"/>
  <c r="S1485" i="10"/>
  <c r="T1485" i="10"/>
  <c r="U1485" i="10"/>
  <c r="N1486" i="10"/>
  <c r="O1486" i="10"/>
  <c r="P1486" i="10"/>
  <c r="Q1486" i="10"/>
  <c r="R1486" i="10"/>
  <c r="S1486" i="10"/>
  <c r="T1486" i="10"/>
  <c r="U1486" i="10"/>
  <c r="N1487" i="10"/>
  <c r="O1487" i="10"/>
  <c r="P1487" i="10"/>
  <c r="Q1487" i="10"/>
  <c r="R1487" i="10"/>
  <c r="S1487" i="10"/>
  <c r="T1487" i="10"/>
  <c r="U1487" i="10"/>
  <c r="N1488" i="10"/>
  <c r="O1488" i="10"/>
  <c r="P1488" i="10"/>
  <c r="Q1488" i="10"/>
  <c r="R1488" i="10"/>
  <c r="S1488" i="10"/>
  <c r="T1488" i="10"/>
  <c r="U1488" i="10"/>
  <c r="N1489" i="10"/>
  <c r="O1489" i="10"/>
  <c r="P1489" i="10"/>
  <c r="Q1489" i="10"/>
  <c r="R1489" i="10"/>
  <c r="S1489" i="10"/>
  <c r="T1489" i="10"/>
  <c r="U1489" i="10"/>
  <c r="N1490" i="10"/>
  <c r="O1490" i="10"/>
  <c r="P1490" i="10"/>
  <c r="Q1490" i="10"/>
  <c r="R1490" i="10"/>
  <c r="S1490" i="10"/>
  <c r="T1490" i="10"/>
  <c r="U1490" i="10"/>
  <c r="N1491" i="10"/>
  <c r="O1491" i="10"/>
  <c r="P1491" i="10"/>
  <c r="Q1491" i="10"/>
  <c r="R1491" i="10"/>
  <c r="S1491" i="10"/>
  <c r="T1491" i="10"/>
  <c r="U1491" i="10"/>
  <c r="N1492" i="10"/>
  <c r="O1492" i="10"/>
  <c r="P1492" i="10"/>
  <c r="Q1492" i="10"/>
  <c r="R1492" i="10"/>
  <c r="S1492" i="10"/>
  <c r="T1492" i="10"/>
  <c r="U1492" i="10"/>
  <c r="N1493" i="10"/>
  <c r="O1493" i="10"/>
  <c r="P1493" i="10"/>
  <c r="Q1493" i="10"/>
  <c r="R1493" i="10"/>
  <c r="S1493" i="10"/>
  <c r="T1493" i="10"/>
  <c r="U1493" i="10"/>
  <c r="N1494" i="10"/>
  <c r="O1494" i="10"/>
  <c r="P1494" i="10"/>
  <c r="Q1494" i="10"/>
  <c r="R1494" i="10"/>
  <c r="S1494" i="10"/>
  <c r="T1494" i="10"/>
  <c r="U1494" i="10"/>
  <c r="N1495" i="10"/>
  <c r="O1495" i="10"/>
  <c r="P1495" i="10"/>
  <c r="Q1495" i="10"/>
  <c r="R1495" i="10"/>
  <c r="S1495" i="10"/>
  <c r="T1495" i="10"/>
  <c r="U1495" i="10"/>
  <c r="N1496" i="10"/>
  <c r="O1496" i="10"/>
  <c r="P1496" i="10"/>
  <c r="Q1496" i="10"/>
  <c r="R1496" i="10"/>
  <c r="S1496" i="10"/>
  <c r="T1496" i="10"/>
  <c r="U1496" i="10"/>
  <c r="N1497" i="10"/>
  <c r="O1497" i="10"/>
  <c r="P1497" i="10"/>
  <c r="Q1497" i="10"/>
  <c r="R1497" i="10"/>
  <c r="S1497" i="10"/>
  <c r="T1497" i="10"/>
  <c r="U1497" i="10"/>
  <c r="N1498" i="10"/>
  <c r="O1498" i="10"/>
  <c r="P1498" i="10"/>
  <c r="Q1498" i="10"/>
  <c r="R1498" i="10"/>
  <c r="S1498" i="10"/>
  <c r="T1498" i="10"/>
  <c r="U1498" i="10"/>
  <c r="N1499" i="10"/>
  <c r="O1499" i="10"/>
  <c r="P1499" i="10"/>
  <c r="Q1499" i="10"/>
  <c r="R1499" i="10"/>
  <c r="S1499" i="10"/>
  <c r="T1499" i="10"/>
  <c r="U1499" i="10"/>
  <c r="N1500" i="10"/>
  <c r="O1500" i="10"/>
  <c r="P1500" i="10"/>
  <c r="Q1500" i="10"/>
  <c r="R1500" i="10"/>
  <c r="S1500" i="10"/>
  <c r="T1500" i="10"/>
  <c r="U1500" i="10"/>
  <c r="N1501" i="10"/>
  <c r="O1501" i="10"/>
  <c r="P1501" i="10"/>
  <c r="Q1501" i="10"/>
  <c r="R1501" i="10"/>
  <c r="S1501" i="10"/>
  <c r="T1501" i="10"/>
  <c r="U1501" i="10"/>
  <c r="N1502" i="10"/>
  <c r="O1502" i="10"/>
  <c r="P1502" i="10"/>
  <c r="Q1502" i="10"/>
  <c r="R1502" i="10"/>
  <c r="S1502" i="10"/>
  <c r="T1502" i="10"/>
  <c r="U1502" i="10"/>
  <c r="N1503" i="10"/>
  <c r="O1503" i="10"/>
  <c r="P1503" i="10"/>
  <c r="Q1503" i="10"/>
  <c r="R1503" i="10"/>
  <c r="S1503" i="10"/>
  <c r="T1503" i="10"/>
  <c r="U1503" i="10"/>
  <c r="N1504" i="10"/>
  <c r="O1504" i="10"/>
  <c r="P1504" i="10"/>
  <c r="Q1504" i="10"/>
  <c r="R1504" i="10"/>
  <c r="S1504" i="10"/>
  <c r="T1504" i="10"/>
  <c r="U1504" i="10"/>
  <c r="N1505" i="10"/>
  <c r="O1505" i="10"/>
  <c r="P1505" i="10"/>
  <c r="Q1505" i="10"/>
  <c r="R1505" i="10"/>
  <c r="S1505" i="10"/>
  <c r="T1505" i="10"/>
  <c r="U1505" i="10"/>
  <c r="N1506" i="10"/>
  <c r="O1506" i="10"/>
  <c r="P1506" i="10"/>
  <c r="Q1506" i="10"/>
  <c r="R1506" i="10"/>
  <c r="S1506" i="10"/>
  <c r="T1506" i="10"/>
  <c r="U1506" i="10"/>
  <c r="N1507" i="10"/>
  <c r="O1507" i="10"/>
  <c r="P1507" i="10"/>
  <c r="Q1507" i="10"/>
  <c r="R1507" i="10"/>
  <c r="S1507" i="10"/>
  <c r="T1507" i="10"/>
  <c r="U1507" i="10"/>
  <c r="N1508" i="10"/>
  <c r="O1508" i="10"/>
  <c r="P1508" i="10"/>
  <c r="Q1508" i="10"/>
  <c r="R1508" i="10"/>
  <c r="S1508" i="10"/>
  <c r="T1508" i="10"/>
  <c r="U1508" i="10"/>
  <c r="N1509" i="10"/>
  <c r="O1509" i="10"/>
  <c r="P1509" i="10"/>
  <c r="Q1509" i="10"/>
  <c r="R1509" i="10"/>
  <c r="S1509" i="10"/>
  <c r="T1509" i="10"/>
  <c r="U1509" i="10"/>
  <c r="N1510" i="10"/>
  <c r="O1510" i="10"/>
  <c r="P1510" i="10"/>
  <c r="Q1510" i="10"/>
  <c r="R1510" i="10"/>
  <c r="S1510" i="10"/>
  <c r="T1510" i="10"/>
  <c r="U1510" i="10"/>
  <c r="N1511" i="10"/>
  <c r="O1511" i="10"/>
  <c r="P1511" i="10"/>
  <c r="Q1511" i="10"/>
  <c r="R1511" i="10"/>
  <c r="S1511" i="10"/>
  <c r="T1511" i="10"/>
  <c r="U1511" i="10"/>
  <c r="N1512" i="10"/>
  <c r="O1512" i="10"/>
  <c r="P1512" i="10"/>
  <c r="Q1512" i="10"/>
  <c r="R1512" i="10"/>
  <c r="S1512" i="10"/>
  <c r="T1512" i="10"/>
  <c r="U1512" i="10"/>
  <c r="N1513" i="10"/>
  <c r="O1513" i="10"/>
  <c r="P1513" i="10"/>
  <c r="Q1513" i="10"/>
  <c r="R1513" i="10"/>
  <c r="S1513" i="10"/>
  <c r="T1513" i="10"/>
  <c r="U1513" i="10"/>
  <c r="N1514" i="10"/>
  <c r="O1514" i="10"/>
  <c r="P1514" i="10"/>
  <c r="Q1514" i="10"/>
  <c r="R1514" i="10"/>
  <c r="S1514" i="10"/>
  <c r="T1514" i="10"/>
  <c r="U1514" i="10"/>
  <c r="N1515" i="10"/>
  <c r="O1515" i="10"/>
  <c r="P1515" i="10"/>
  <c r="Q1515" i="10"/>
  <c r="R1515" i="10"/>
  <c r="S1515" i="10"/>
  <c r="T1515" i="10"/>
  <c r="U1515" i="10"/>
  <c r="N1516" i="10"/>
  <c r="O1516" i="10"/>
  <c r="P1516" i="10"/>
  <c r="Q1516" i="10"/>
  <c r="R1516" i="10"/>
  <c r="S1516" i="10"/>
  <c r="T1516" i="10"/>
  <c r="U1516" i="10"/>
  <c r="N1517" i="10"/>
  <c r="O1517" i="10"/>
  <c r="P1517" i="10"/>
  <c r="Q1517" i="10"/>
  <c r="R1517" i="10"/>
  <c r="S1517" i="10"/>
  <c r="T1517" i="10"/>
  <c r="U1517" i="10"/>
  <c r="N1518" i="10"/>
  <c r="O1518" i="10"/>
  <c r="P1518" i="10"/>
  <c r="Q1518" i="10"/>
  <c r="R1518" i="10"/>
  <c r="S1518" i="10"/>
  <c r="T1518" i="10"/>
  <c r="U1518" i="10"/>
  <c r="N1519" i="10"/>
  <c r="O1519" i="10"/>
  <c r="P1519" i="10"/>
  <c r="Q1519" i="10"/>
  <c r="R1519" i="10"/>
  <c r="S1519" i="10"/>
  <c r="T1519" i="10"/>
  <c r="U1519" i="10"/>
  <c r="N1520" i="10"/>
  <c r="O1520" i="10"/>
  <c r="P1520" i="10"/>
  <c r="Q1520" i="10"/>
  <c r="R1520" i="10"/>
  <c r="S1520" i="10"/>
  <c r="T1520" i="10"/>
  <c r="U1520" i="10"/>
  <c r="N1521" i="10"/>
  <c r="O1521" i="10"/>
  <c r="P1521" i="10"/>
  <c r="Q1521" i="10"/>
  <c r="R1521" i="10"/>
  <c r="S1521" i="10"/>
  <c r="T1521" i="10"/>
  <c r="U1521" i="10"/>
  <c r="N1522" i="10"/>
  <c r="O1522" i="10"/>
  <c r="P1522" i="10"/>
  <c r="Q1522" i="10"/>
  <c r="R1522" i="10"/>
  <c r="S1522" i="10"/>
  <c r="T1522" i="10"/>
  <c r="U1522" i="10"/>
  <c r="N1523" i="10"/>
  <c r="O1523" i="10"/>
  <c r="P1523" i="10"/>
  <c r="Q1523" i="10"/>
  <c r="R1523" i="10"/>
  <c r="S1523" i="10"/>
  <c r="T1523" i="10"/>
  <c r="U1523" i="10"/>
  <c r="N1524" i="10"/>
  <c r="O1524" i="10"/>
  <c r="P1524" i="10"/>
  <c r="Q1524" i="10"/>
  <c r="R1524" i="10"/>
  <c r="S1524" i="10"/>
  <c r="T1524" i="10"/>
  <c r="U1524" i="10"/>
  <c r="N1525" i="10"/>
  <c r="O1525" i="10"/>
  <c r="P1525" i="10"/>
  <c r="Q1525" i="10"/>
  <c r="R1525" i="10"/>
  <c r="S1525" i="10"/>
  <c r="T1525" i="10"/>
  <c r="U1525" i="10"/>
  <c r="N1526" i="10"/>
  <c r="O1526" i="10"/>
  <c r="P1526" i="10"/>
  <c r="Q1526" i="10"/>
  <c r="R1526" i="10"/>
  <c r="S1526" i="10"/>
  <c r="T1526" i="10"/>
  <c r="U1526" i="10"/>
  <c r="N1527" i="10"/>
  <c r="O1527" i="10"/>
  <c r="P1527" i="10"/>
  <c r="Q1527" i="10"/>
  <c r="R1527" i="10"/>
  <c r="S1527" i="10"/>
  <c r="T1527" i="10"/>
  <c r="U1527" i="10"/>
  <c r="N1528" i="10"/>
  <c r="O1528" i="10"/>
  <c r="P1528" i="10"/>
  <c r="Q1528" i="10"/>
  <c r="R1528" i="10"/>
  <c r="S1528" i="10"/>
  <c r="T1528" i="10"/>
  <c r="U1528" i="10"/>
  <c r="N1529" i="10"/>
  <c r="O1529" i="10"/>
  <c r="P1529" i="10"/>
  <c r="Q1529" i="10"/>
  <c r="R1529" i="10"/>
  <c r="S1529" i="10"/>
  <c r="T1529" i="10"/>
  <c r="U1529" i="10"/>
  <c r="N1530" i="10"/>
  <c r="O1530" i="10"/>
  <c r="P1530" i="10"/>
  <c r="Q1530" i="10"/>
  <c r="R1530" i="10"/>
  <c r="S1530" i="10"/>
  <c r="T1530" i="10"/>
  <c r="U1530" i="10"/>
  <c r="N1531" i="10"/>
  <c r="O1531" i="10"/>
  <c r="P1531" i="10"/>
  <c r="Q1531" i="10"/>
  <c r="R1531" i="10"/>
  <c r="S1531" i="10"/>
  <c r="T1531" i="10"/>
  <c r="U1531" i="10"/>
  <c r="N1532" i="10"/>
  <c r="O1532" i="10"/>
  <c r="P1532" i="10"/>
  <c r="Q1532" i="10"/>
  <c r="R1532" i="10"/>
  <c r="S1532" i="10"/>
  <c r="T1532" i="10"/>
  <c r="U1532" i="10"/>
  <c r="N1533" i="10"/>
  <c r="O1533" i="10"/>
  <c r="P1533" i="10"/>
  <c r="Q1533" i="10"/>
  <c r="R1533" i="10"/>
  <c r="S1533" i="10"/>
  <c r="T1533" i="10"/>
  <c r="U1533" i="10"/>
  <c r="N1534" i="10"/>
  <c r="O1534" i="10"/>
  <c r="P1534" i="10"/>
  <c r="Q1534" i="10"/>
  <c r="R1534" i="10"/>
  <c r="S1534" i="10"/>
  <c r="T1534" i="10"/>
  <c r="U1534" i="10"/>
  <c r="N1535" i="10"/>
  <c r="O1535" i="10"/>
  <c r="P1535" i="10"/>
  <c r="Q1535" i="10"/>
  <c r="R1535" i="10"/>
  <c r="S1535" i="10"/>
  <c r="T1535" i="10"/>
  <c r="U1535" i="10"/>
  <c r="N1536" i="10"/>
  <c r="O1536" i="10"/>
  <c r="P1536" i="10"/>
  <c r="Q1536" i="10"/>
  <c r="R1536" i="10"/>
  <c r="S1536" i="10"/>
  <c r="T1536" i="10"/>
  <c r="U1536" i="10"/>
  <c r="N1537" i="10"/>
  <c r="O1537" i="10"/>
  <c r="P1537" i="10"/>
  <c r="Q1537" i="10"/>
  <c r="R1537" i="10"/>
  <c r="S1537" i="10"/>
  <c r="T1537" i="10"/>
  <c r="U1537" i="10"/>
  <c r="N1538" i="10"/>
  <c r="O1538" i="10"/>
  <c r="P1538" i="10"/>
  <c r="Q1538" i="10"/>
  <c r="R1538" i="10"/>
  <c r="S1538" i="10"/>
  <c r="T1538" i="10"/>
  <c r="U1538" i="10"/>
  <c r="N1539" i="10"/>
  <c r="O1539" i="10"/>
  <c r="P1539" i="10"/>
  <c r="Q1539" i="10"/>
  <c r="R1539" i="10"/>
  <c r="S1539" i="10"/>
  <c r="T1539" i="10"/>
  <c r="U1539" i="10"/>
  <c r="N1540" i="10"/>
  <c r="O1540" i="10"/>
  <c r="P1540" i="10"/>
  <c r="Q1540" i="10"/>
  <c r="R1540" i="10"/>
  <c r="S1540" i="10"/>
  <c r="T1540" i="10"/>
  <c r="U1540" i="10"/>
  <c r="N1541" i="10"/>
  <c r="O1541" i="10"/>
  <c r="P1541" i="10"/>
  <c r="Q1541" i="10"/>
  <c r="R1541" i="10"/>
  <c r="S1541" i="10"/>
  <c r="T1541" i="10"/>
  <c r="U1541" i="10"/>
  <c r="N1542" i="10"/>
  <c r="O1542" i="10"/>
  <c r="P1542" i="10"/>
  <c r="Q1542" i="10"/>
  <c r="R1542" i="10"/>
  <c r="S1542" i="10"/>
  <c r="T1542" i="10"/>
  <c r="U1542" i="10"/>
  <c r="N1543" i="10"/>
  <c r="O1543" i="10"/>
  <c r="P1543" i="10"/>
  <c r="Q1543" i="10"/>
  <c r="R1543" i="10"/>
  <c r="S1543" i="10"/>
  <c r="T1543" i="10"/>
  <c r="U1543" i="10"/>
  <c r="N1544" i="10"/>
  <c r="O1544" i="10"/>
  <c r="P1544" i="10"/>
  <c r="Q1544" i="10"/>
  <c r="R1544" i="10"/>
  <c r="S1544" i="10"/>
  <c r="T1544" i="10"/>
  <c r="U1544" i="10"/>
  <c r="N1545" i="10"/>
  <c r="O1545" i="10"/>
  <c r="P1545" i="10"/>
  <c r="Q1545" i="10"/>
  <c r="R1545" i="10"/>
  <c r="S1545" i="10"/>
  <c r="T1545" i="10"/>
  <c r="U1545" i="10"/>
  <c r="N1546" i="10"/>
  <c r="O1546" i="10"/>
  <c r="P1546" i="10"/>
  <c r="Q1546" i="10"/>
  <c r="R1546" i="10"/>
  <c r="S1546" i="10"/>
  <c r="T1546" i="10"/>
  <c r="U1546" i="10"/>
  <c r="N1547" i="10"/>
  <c r="O1547" i="10"/>
  <c r="P1547" i="10"/>
  <c r="Q1547" i="10"/>
  <c r="R1547" i="10"/>
  <c r="S1547" i="10"/>
  <c r="T1547" i="10"/>
  <c r="U1547" i="10"/>
  <c r="N1548" i="10"/>
  <c r="O1548" i="10"/>
  <c r="P1548" i="10"/>
  <c r="Q1548" i="10"/>
  <c r="R1548" i="10"/>
  <c r="S1548" i="10"/>
  <c r="T1548" i="10"/>
  <c r="U1548" i="10"/>
  <c r="N1549" i="10"/>
  <c r="O1549" i="10"/>
  <c r="P1549" i="10"/>
  <c r="Q1549" i="10"/>
  <c r="R1549" i="10"/>
  <c r="S1549" i="10"/>
  <c r="T1549" i="10"/>
  <c r="U1549" i="10"/>
  <c r="N1550" i="10"/>
  <c r="O1550" i="10"/>
  <c r="P1550" i="10"/>
  <c r="Q1550" i="10"/>
  <c r="R1550" i="10"/>
  <c r="S1550" i="10"/>
  <c r="T1550" i="10"/>
  <c r="U1550" i="10"/>
  <c r="N1551" i="10"/>
  <c r="O1551" i="10"/>
  <c r="P1551" i="10"/>
  <c r="Q1551" i="10"/>
  <c r="R1551" i="10"/>
  <c r="S1551" i="10"/>
  <c r="T1551" i="10"/>
  <c r="U1551" i="10"/>
  <c r="N1552" i="10"/>
  <c r="O1552" i="10"/>
  <c r="P1552" i="10"/>
  <c r="Q1552" i="10"/>
  <c r="R1552" i="10"/>
  <c r="S1552" i="10"/>
  <c r="T1552" i="10"/>
  <c r="U1552" i="10"/>
  <c r="N1553" i="10"/>
  <c r="O1553" i="10"/>
  <c r="P1553" i="10"/>
  <c r="Q1553" i="10"/>
  <c r="R1553" i="10"/>
  <c r="S1553" i="10"/>
  <c r="T1553" i="10"/>
  <c r="U1553" i="10"/>
  <c r="N1554" i="10"/>
  <c r="O1554" i="10"/>
  <c r="P1554" i="10"/>
  <c r="Q1554" i="10"/>
  <c r="R1554" i="10"/>
  <c r="S1554" i="10"/>
  <c r="T1554" i="10"/>
  <c r="U1554" i="10"/>
  <c r="N1555" i="10"/>
  <c r="O1555" i="10"/>
  <c r="P1555" i="10"/>
  <c r="Q1555" i="10"/>
  <c r="R1555" i="10"/>
  <c r="S1555" i="10"/>
  <c r="T1555" i="10"/>
  <c r="U1555" i="10"/>
  <c r="N1556" i="10"/>
  <c r="O1556" i="10"/>
  <c r="P1556" i="10"/>
  <c r="Q1556" i="10"/>
  <c r="R1556" i="10"/>
  <c r="S1556" i="10"/>
  <c r="T1556" i="10"/>
  <c r="U1556" i="10"/>
  <c r="N1557" i="10"/>
  <c r="O1557" i="10"/>
  <c r="P1557" i="10"/>
  <c r="Q1557" i="10"/>
  <c r="R1557" i="10"/>
  <c r="S1557" i="10"/>
  <c r="T1557" i="10"/>
  <c r="U1557" i="10"/>
  <c r="N1558" i="10"/>
  <c r="O1558" i="10"/>
  <c r="P1558" i="10"/>
  <c r="Q1558" i="10"/>
  <c r="R1558" i="10"/>
  <c r="S1558" i="10"/>
  <c r="T1558" i="10"/>
  <c r="U1558" i="10"/>
  <c r="N1559" i="10"/>
  <c r="O1559" i="10"/>
  <c r="P1559" i="10"/>
  <c r="Q1559" i="10"/>
  <c r="R1559" i="10"/>
  <c r="S1559" i="10"/>
  <c r="T1559" i="10"/>
  <c r="U1559" i="10"/>
  <c r="N1560" i="10"/>
  <c r="O1560" i="10"/>
  <c r="P1560" i="10"/>
  <c r="Q1560" i="10"/>
  <c r="R1560" i="10"/>
  <c r="S1560" i="10"/>
  <c r="T1560" i="10"/>
  <c r="U1560" i="10"/>
  <c r="N1561" i="10"/>
  <c r="O1561" i="10"/>
  <c r="P1561" i="10"/>
  <c r="Q1561" i="10"/>
  <c r="R1561" i="10"/>
  <c r="S1561" i="10"/>
  <c r="T1561" i="10"/>
  <c r="U1561" i="10"/>
  <c r="N1562" i="10"/>
  <c r="O1562" i="10"/>
  <c r="P1562" i="10"/>
  <c r="Q1562" i="10"/>
  <c r="R1562" i="10"/>
  <c r="S1562" i="10"/>
  <c r="T1562" i="10"/>
  <c r="U1562" i="10"/>
  <c r="N1563" i="10"/>
  <c r="O1563" i="10"/>
  <c r="P1563" i="10"/>
  <c r="Q1563" i="10"/>
  <c r="R1563" i="10"/>
  <c r="S1563" i="10"/>
  <c r="T1563" i="10"/>
  <c r="U1563" i="10"/>
  <c r="N1564" i="10"/>
  <c r="O1564" i="10"/>
  <c r="P1564" i="10"/>
  <c r="Q1564" i="10"/>
  <c r="R1564" i="10"/>
  <c r="S1564" i="10"/>
  <c r="T1564" i="10"/>
  <c r="U1564" i="10"/>
  <c r="N1565" i="10"/>
  <c r="O1565" i="10"/>
  <c r="P1565" i="10"/>
  <c r="Q1565" i="10"/>
  <c r="R1565" i="10"/>
  <c r="S1565" i="10"/>
  <c r="T1565" i="10"/>
  <c r="U1565" i="10"/>
  <c r="N1566" i="10"/>
  <c r="O1566" i="10"/>
  <c r="P1566" i="10"/>
  <c r="Q1566" i="10"/>
  <c r="R1566" i="10"/>
  <c r="S1566" i="10"/>
  <c r="T1566" i="10"/>
  <c r="U1566" i="10"/>
  <c r="N1567" i="10"/>
  <c r="O1567" i="10"/>
  <c r="P1567" i="10"/>
  <c r="Q1567" i="10"/>
  <c r="R1567" i="10"/>
  <c r="S1567" i="10"/>
  <c r="T1567" i="10"/>
  <c r="U1567" i="10"/>
  <c r="N1568" i="10"/>
  <c r="O1568" i="10"/>
  <c r="P1568" i="10"/>
  <c r="Q1568" i="10"/>
  <c r="R1568" i="10"/>
  <c r="S1568" i="10"/>
  <c r="T1568" i="10"/>
  <c r="U1568" i="10"/>
  <c r="N1569" i="10"/>
  <c r="O1569" i="10"/>
  <c r="P1569" i="10"/>
  <c r="Q1569" i="10"/>
  <c r="R1569" i="10"/>
  <c r="S1569" i="10"/>
  <c r="T1569" i="10"/>
  <c r="U1569" i="10"/>
  <c r="N1570" i="10"/>
  <c r="O1570" i="10"/>
  <c r="P1570" i="10"/>
  <c r="Q1570" i="10"/>
  <c r="R1570" i="10"/>
  <c r="S1570" i="10"/>
  <c r="T1570" i="10"/>
  <c r="U1570" i="10"/>
  <c r="N1571" i="10"/>
  <c r="O1571" i="10"/>
  <c r="P1571" i="10"/>
  <c r="Q1571" i="10"/>
  <c r="R1571" i="10"/>
  <c r="S1571" i="10"/>
  <c r="T1571" i="10"/>
  <c r="U1571" i="10"/>
  <c r="N1572" i="10"/>
  <c r="O1572" i="10"/>
  <c r="P1572" i="10"/>
  <c r="Q1572" i="10"/>
  <c r="R1572" i="10"/>
  <c r="S1572" i="10"/>
  <c r="T1572" i="10"/>
  <c r="U1572" i="10"/>
  <c r="N1573" i="10"/>
  <c r="O1573" i="10"/>
  <c r="P1573" i="10"/>
  <c r="Q1573" i="10"/>
  <c r="R1573" i="10"/>
  <c r="S1573" i="10"/>
  <c r="T1573" i="10"/>
  <c r="U1573" i="10"/>
  <c r="N1574" i="10"/>
  <c r="O1574" i="10"/>
  <c r="P1574" i="10"/>
  <c r="Q1574" i="10"/>
  <c r="R1574" i="10"/>
  <c r="S1574" i="10"/>
  <c r="T1574" i="10"/>
  <c r="U1574" i="10"/>
  <c r="N1575" i="10"/>
  <c r="O1575" i="10"/>
  <c r="P1575" i="10"/>
  <c r="Q1575" i="10"/>
  <c r="R1575" i="10"/>
  <c r="S1575" i="10"/>
  <c r="T1575" i="10"/>
  <c r="U1575" i="10"/>
  <c r="N1576" i="10"/>
  <c r="O1576" i="10"/>
  <c r="P1576" i="10"/>
  <c r="Q1576" i="10"/>
  <c r="R1576" i="10"/>
  <c r="S1576" i="10"/>
  <c r="T1576" i="10"/>
  <c r="U1576" i="10"/>
  <c r="N1577" i="10"/>
  <c r="O1577" i="10"/>
  <c r="P1577" i="10"/>
  <c r="Q1577" i="10"/>
  <c r="R1577" i="10"/>
  <c r="S1577" i="10"/>
  <c r="T1577" i="10"/>
  <c r="U1577" i="10"/>
  <c r="N1578" i="10"/>
  <c r="O1578" i="10"/>
  <c r="P1578" i="10"/>
  <c r="Q1578" i="10"/>
  <c r="R1578" i="10"/>
  <c r="S1578" i="10"/>
  <c r="T1578" i="10"/>
  <c r="U1578" i="10"/>
  <c r="N1579" i="10"/>
  <c r="O1579" i="10"/>
  <c r="P1579" i="10"/>
  <c r="Q1579" i="10"/>
  <c r="R1579" i="10"/>
  <c r="S1579" i="10"/>
  <c r="T1579" i="10"/>
  <c r="U1579" i="10"/>
  <c r="N1580" i="10"/>
  <c r="O1580" i="10"/>
  <c r="P1580" i="10"/>
  <c r="Q1580" i="10"/>
  <c r="R1580" i="10"/>
  <c r="S1580" i="10"/>
  <c r="T1580" i="10"/>
  <c r="U1580" i="10"/>
  <c r="N1581" i="10"/>
  <c r="O1581" i="10"/>
  <c r="P1581" i="10"/>
  <c r="Q1581" i="10"/>
  <c r="R1581" i="10"/>
  <c r="S1581" i="10"/>
  <c r="T1581" i="10"/>
  <c r="U1581" i="10"/>
  <c r="N1582" i="10"/>
  <c r="O1582" i="10"/>
  <c r="P1582" i="10"/>
  <c r="Q1582" i="10"/>
  <c r="R1582" i="10"/>
  <c r="S1582" i="10"/>
  <c r="T1582" i="10"/>
  <c r="U1582" i="10"/>
  <c r="N1583" i="10"/>
  <c r="O1583" i="10"/>
  <c r="P1583" i="10"/>
  <c r="Q1583" i="10"/>
  <c r="R1583" i="10"/>
  <c r="S1583" i="10"/>
  <c r="T1583" i="10"/>
  <c r="U1583" i="10"/>
  <c r="N1584" i="10"/>
  <c r="O1584" i="10"/>
  <c r="P1584" i="10"/>
  <c r="Q1584" i="10"/>
  <c r="R1584" i="10"/>
  <c r="S1584" i="10"/>
  <c r="T1584" i="10"/>
  <c r="U1584" i="10"/>
  <c r="N1585" i="10"/>
  <c r="O1585" i="10"/>
  <c r="P1585" i="10"/>
  <c r="Q1585" i="10"/>
  <c r="R1585" i="10"/>
  <c r="S1585" i="10"/>
  <c r="T1585" i="10"/>
  <c r="U1585" i="10"/>
  <c r="N1586" i="10"/>
  <c r="O1586" i="10"/>
  <c r="P1586" i="10"/>
  <c r="Q1586" i="10"/>
  <c r="R1586" i="10"/>
  <c r="S1586" i="10"/>
  <c r="T1586" i="10"/>
  <c r="U1586" i="10"/>
  <c r="N1587" i="10"/>
  <c r="O1587" i="10"/>
  <c r="P1587" i="10"/>
  <c r="Q1587" i="10"/>
  <c r="R1587" i="10"/>
  <c r="S1587" i="10"/>
  <c r="T1587" i="10"/>
  <c r="U1587" i="10"/>
  <c r="N1588" i="10"/>
  <c r="O1588" i="10"/>
  <c r="P1588" i="10"/>
  <c r="Q1588" i="10"/>
  <c r="R1588" i="10"/>
  <c r="S1588" i="10"/>
  <c r="T1588" i="10"/>
  <c r="U1588" i="10"/>
  <c r="N1589" i="10"/>
  <c r="O1589" i="10"/>
  <c r="P1589" i="10"/>
  <c r="Q1589" i="10"/>
  <c r="R1589" i="10"/>
  <c r="S1589" i="10"/>
  <c r="T1589" i="10"/>
  <c r="U1589" i="10"/>
  <c r="N1590" i="10"/>
  <c r="O1590" i="10"/>
  <c r="P1590" i="10"/>
  <c r="Q1590" i="10"/>
  <c r="R1590" i="10"/>
  <c r="S1590" i="10"/>
  <c r="T1590" i="10"/>
  <c r="U1590" i="10"/>
  <c r="N1591" i="10"/>
  <c r="O1591" i="10"/>
  <c r="P1591" i="10"/>
  <c r="Q1591" i="10"/>
  <c r="R1591" i="10"/>
  <c r="S1591" i="10"/>
  <c r="T1591" i="10"/>
  <c r="U1591" i="10"/>
  <c r="N1592" i="10"/>
  <c r="O1592" i="10"/>
  <c r="P1592" i="10"/>
  <c r="Q1592" i="10"/>
  <c r="R1592" i="10"/>
  <c r="S1592" i="10"/>
  <c r="T1592" i="10"/>
  <c r="U1592" i="10"/>
  <c r="N1593" i="10"/>
  <c r="O1593" i="10"/>
  <c r="P1593" i="10"/>
  <c r="Q1593" i="10"/>
  <c r="R1593" i="10"/>
  <c r="S1593" i="10"/>
  <c r="T1593" i="10"/>
  <c r="U1593" i="10"/>
  <c r="N1594" i="10"/>
  <c r="O1594" i="10"/>
  <c r="P1594" i="10"/>
  <c r="Q1594" i="10"/>
  <c r="R1594" i="10"/>
  <c r="S1594" i="10"/>
  <c r="T1594" i="10"/>
  <c r="U1594" i="10"/>
  <c r="N1595" i="10"/>
  <c r="O1595" i="10"/>
  <c r="P1595" i="10"/>
  <c r="Q1595" i="10"/>
  <c r="R1595" i="10"/>
  <c r="S1595" i="10"/>
  <c r="T1595" i="10"/>
  <c r="U1595" i="10"/>
  <c r="N1596" i="10"/>
  <c r="O1596" i="10"/>
  <c r="P1596" i="10"/>
  <c r="Q1596" i="10"/>
  <c r="R1596" i="10"/>
  <c r="S1596" i="10"/>
  <c r="T1596" i="10"/>
  <c r="U1596" i="10"/>
  <c r="N1597" i="10"/>
  <c r="O1597" i="10"/>
  <c r="P1597" i="10"/>
  <c r="Q1597" i="10"/>
  <c r="R1597" i="10"/>
  <c r="S1597" i="10"/>
  <c r="T1597" i="10"/>
  <c r="U1597" i="10"/>
  <c r="N1598" i="10"/>
  <c r="O1598" i="10"/>
  <c r="P1598" i="10"/>
  <c r="Q1598" i="10"/>
  <c r="R1598" i="10"/>
  <c r="S1598" i="10"/>
  <c r="T1598" i="10"/>
  <c r="U1598" i="10"/>
  <c r="N1599" i="10"/>
  <c r="O1599" i="10"/>
  <c r="P1599" i="10"/>
  <c r="Q1599" i="10"/>
  <c r="R1599" i="10"/>
  <c r="S1599" i="10"/>
  <c r="T1599" i="10"/>
  <c r="U1599" i="10"/>
  <c r="N1600" i="10"/>
  <c r="O1600" i="10"/>
  <c r="P1600" i="10"/>
  <c r="Q1600" i="10"/>
  <c r="R1600" i="10"/>
  <c r="S1600" i="10"/>
  <c r="T1600" i="10"/>
  <c r="U1600" i="10"/>
  <c r="N1601" i="10"/>
  <c r="O1601" i="10"/>
  <c r="P1601" i="10"/>
  <c r="Q1601" i="10"/>
  <c r="R1601" i="10"/>
  <c r="S1601" i="10"/>
  <c r="T1601" i="10"/>
  <c r="U1601" i="10"/>
  <c r="N1602" i="10"/>
  <c r="O1602" i="10"/>
  <c r="P1602" i="10"/>
  <c r="Q1602" i="10"/>
  <c r="R1602" i="10"/>
  <c r="S1602" i="10"/>
  <c r="T1602" i="10"/>
  <c r="U1602" i="10"/>
  <c r="N1603" i="10"/>
  <c r="O1603" i="10"/>
  <c r="P1603" i="10"/>
  <c r="Q1603" i="10"/>
  <c r="R1603" i="10"/>
  <c r="S1603" i="10"/>
  <c r="T1603" i="10"/>
  <c r="U1603" i="10"/>
  <c r="N1604" i="10"/>
  <c r="O1604" i="10"/>
  <c r="P1604" i="10"/>
  <c r="Q1604" i="10"/>
  <c r="R1604" i="10"/>
  <c r="S1604" i="10"/>
  <c r="T1604" i="10"/>
  <c r="U1604" i="10"/>
  <c r="N1605" i="10"/>
  <c r="O1605" i="10"/>
  <c r="P1605" i="10"/>
  <c r="Q1605" i="10"/>
  <c r="R1605" i="10"/>
  <c r="S1605" i="10"/>
  <c r="T1605" i="10"/>
  <c r="U1605" i="10"/>
  <c r="N1606" i="10"/>
  <c r="O1606" i="10"/>
  <c r="P1606" i="10"/>
  <c r="Q1606" i="10"/>
  <c r="R1606" i="10"/>
  <c r="S1606" i="10"/>
  <c r="T1606" i="10"/>
  <c r="U1606" i="10"/>
  <c r="N1607" i="10"/>
  <c r="O1607" i="10"/>
  <c r="P1607" i="10"/>
  <c r="Q1607" i="10"/>
  <c r="R1607" i="10"/>
  <c r="S1607" i="10"/>
  <c r="T1607" i="10"/>
  <c r="U1607" i="10"/>
  <c r="N1608" i="10"/>
  <c r="O1608" i="10"/>
  <c r="P1608" i="10"/>
  <c r="Q1608" i="10"/>
  <c r="R1608" i="10"/>
  <c r="S1608" i="10"/>
  <c r="T1608" i="10"/>
  <c r="U1608" i="10"/>
  <c r="N1609" i="10"/>
  <c r="O1609" i="10"/>
  <c r="P1609" i="10"/>
  <c r="Q1609" i="10"/>
  <c r="R1609" i="10"/>
  <c r="S1609" i="10"/>
  <c r="T1609" i="10"/>
  <c r="U1609" i="10"/>
  <c r="N1610" i="10"/>
  <c r="O1610" i="10"/>
  <c r="P1610" i="10"/>
  <c r="Q1610" i="10"/>
  <c r="R1610" i="10"/>
  <c r="S1610" i="10"/>
  <c r="T1610" i="10"/>
  <c r="U1610" i="10"/>
  <c r="N1611" i="10"/>
  <c r="O1611" i="10"/>
  <c r="P1611" i="10"/>
  <c r="Q1611" i="10"/>
  <c r="R1611" i="10"/>
  <c r="S1611" i="10"/>
  <c r="T1611" i="10"/>
  <c r="U1611" i="10"/>
  <c r="N1612" i="10"/>
  <c r="O1612" i="10"/>
  <c r="P1612" i="10"/>
  <c r="Q1612" i="10"/>
  <c r="R1612" i="10"/>
  <c r="S1612" i="10"/>
  <c r="T1612" i="10"/>
  <c r="U1612" i="10"/>
  <c r="N1613" i="10"/>
  <c r="O1613" i="10"/>
  <c r="P1613" i="10"/>
  <c r="Q1613" i="10"/>
  <c r="R1613" i="10"/>
  <c r="S1613" i="10"/>
  <c r="T1613" i="10"/>
  <c r="U1613" i="10"/>
  <c r="N1614" i="10"/>
  <c r="O1614" i="10"/>
  <c r="P1614" i="10"/>
  <c r="Q1614" i="10"/>
  <c r="R1614" i="10"/>
  <c r="S1614" i="10"/>
  <c r="T1614" i="10"/>
  <c r="U1614" i="10"/>
  <c r="N1615" i="10"/>
  <c r="O1615" i="10"/>
  <c r="P1615" i="10"/>
  <c r="Q1615" i="10"/>
  <c r="R1615" i="10"/>
  <c r="S1615" i="10"/>
  <c r="T1615" i="10"/>
  <c r="U1615" i="10"/>
  <c r="N1616" i="10"/>
  <c r="O1616" i="10"/>
  <c r="P1616" i="10"/>
  <c r="Q1616" i="10"/>
  <c r="R1616" i="10"/>
  <c r="S1616" i="10"/>
  <c r="T1616" i="10"/>
  <c r="U1616" i="10"/>
  <c r="N1617" i="10"/>
  <c r="O1617" i="10"/>
  <c r="P1617" i="10"/>
  <c r="Q1617" i="10"/>
  <c r="R1617" i="10"/>
  <c r="S1617" i="10"/>
  <c r="T1617" i="10"/>
  <c r="U1617" i="10"/>
  <c r="N1618" i="10"/>
  <c r="O1618" i="10"/>
  <c r="P1618" i="10"/>
  <c r="Q1618" i="10"/>
  <c r="R1618" i="10"/>
  <c r="S1618" i="10"/>
  <c r="T1618" i="10"/>
  <c r="U1618" i="10"/>
  <c r="N1619" i="10"/>
  <c r="O1619" i="10"/>
  <c r="P1619" i="10"/>
  <c r="Q1619" i="10"/>
  <c r="R1619" i="10"/>
  <c r="S1619" i="10"/>
  <c r="T1619" i="10"/>
  <c r="U1619" i="10"/>
  <c r="N1620" i="10"/>
  <c r="O1620" i="10"/>
  <c r="P1620" i="10"/>
  <c r="Q1620" i="10"/>
  <c r="R1620" i="10"/>
  <c r="S1620" i="10"/>
  <c r="T1620" i="10"/>
  <c r="U1620" i="10"/>
  <c r="N1621" i="10"/>
  <c r="O1621" i="10"/>
  <c r="P1621" i="10"/>
  <c r="Q1621" i="10"/>
  <c r="R1621" i="10"/>
  <c r="S1621" i="10"/>
  <c r="T1621" i="10"/>
  <c r="U1621" i="10"/>
  <c r="N1622" i="10"/>
  <c r="O1622" i="10"/>
  <c r="P1622" i="10"/>
  <c r="Q1622" i="10"/>
  <c r="R1622" i="10"/>
  <c r="S1622" i="10"/>
  <c r="T1622" i="10"/>
  <c r="U1622" i="10"/>
  <c r="N1623" i="10"/>
  <c r="O1623" i="10"/>
  <c r="P1623" i="10"/>
  <c r="Q1623" i="10"/>
  <c r="R1623" i="10"/>
  <c r="S1623" i="10"/>
  <c r="T1623" i="10"/>
  <c r="U1623" i="10"/>
  <c r="N1624" i="10"/>
  <c r="O1624" i="10"/>
  <c r="P1624" i="10"/>
  <c r="Q1624" i="10"/>
  <c r="R1624" i="10"/>
  <c r="S1624" i="10"/>
  <c r="T1624" i="10"/>
  <c r="U1624" i="10"/>
  <c r="N1625" i="10"/>
  <c r="O1625" i="10"/>
  <c r="P1625" i="10"/>
  <c r="Q1625" i="10"/>
  <c r="R1625" i="10"/>
  <c r="S1625" i="10"/>
  <c r="T1625" i="10"/>
  <c r="U1625" i="10"/>
  <c r="N1626" i="10"/>
  <c r="O1626" i="10"/>
  <c r="P1626" i="10"/>
  <c r="Q1626" i="10"/>
  <c r="R1626" i="10"/>
  <c r="S1626" i="10"/>
  <c r="T1626" i="10"/>
  <c r="U1626" i="10"/>
  <c r="N1627" i="10"/>
  <c r="O1627" i="10"/>
  <c r="P1627" i="10"/>
  <c r="Q1627" i="10"/>
  <c r="R1627" i="10"/>
  <c r="S1627" i="10"/>
  <c r="T1627" i="10"/>
  <c r="U1627" i="10"/>
  <c r="N1628" i="10"/>
  <c r="O1628" i="10"/>
  <c r="P1628" i="10"/>
  <c r="Q1628" i="10"/>
  <c r="R1628" i="10"/>
  <c r="S1628" i="10"/>
  <c r="T1628" i="10"/>
  <c r="U1628" i="10"/>
  <c r="N1629" i="10"/>
  <c r="O1629" i="10"/>
  <c r="P1629" i="10"/>
  <c r="Q1629" i="10"/>
  <c r="R1629" i="10"/>
  <c r="S1629" i="10"/>
  <c r="T1629" i="10"/>
  <c r="U1629" i="10"/>
  <c r="N1630" i="10"/>
  <c r="O1630" i="10"/>
  <c r="P1630" i="10"/>
  <c r="Q1630" i="10"/>
  <c r="R1630" i="10"/>
  <c r="S1630" i="10"/>
  <c r="T1630" i="10"/>
  <c r="U1630" i="10"/>
  <c r="N1631" i="10"/>
  <c r="O1631" i="10"/>
  <c r="P1631" i="10"/>
  <c r="Q1631" i="10"/>
  <c r="R1631" i="10"/>
  <c r="S1631" i="10"/>
  <c r="T1631" i="10"/>
  <c r="U1631" i="10"/>
  <c r="N1632" i="10"/>
  <c r="O1632" i="10"/>
  <c r="P1632" i="10"/>
  <c r="Q1632" i="10"/>
  <c r="R1632" i="10"/>
  <c r="S1632" i="10"/>
  <c r="T1632" i="10"/>
  <c r="U1632" i="10"/>
  <c r="N1633" i="10"/>
  <c r="O1633" i="10"/>
  <c r="P1633" i="10"/>
  <c r="Q1633" i="10"/>
  <c r="R1633" i="10"/>
  <c r="S1633" i="10"/>
  <c r="T1633" i="10"/>
  <c r="U1633" i="10"/>
  <c r="N1634" i="10"/>
  <c r="O1634" i="10"/>
  <c r="P1634" i="10"/>
  <c r="Q1634" i="10"/>
  <c r="R1634" i="10"/>
  <c r="S1634" i="10"/>
  <c r="T1634" i="10"/>
  <c r="U1634" i="10"/>
  <c r="N1635" i="10"/>
  <c r="O1635" i="10"/>
  <c r="P1635" i="10"/>
  <c r="Q1635" i="10"/>
  <c r="R1635" i="10"/>
  <c r="S1635" i="10"/>
  <c r="T1635" i="10"/>
  <c r="U1635" i="10"/>
  <c r="N1636" i="10"/>
  <c r="O1636" i="10"/>
  <c r="P1636" i="10"/>
  <c r="Q1636" i="10"/>
  <c r="R1636" i="10"/>
  <c r="S1636" i="10"/>
  <c r="T1636" i="10"/>
  <c r="U1636" i="10"/>
  <c r="N1637" i="10"/>
  <c r="O1637" i="10"/>
  <c r="P1637" i="10"/>
  <c r="Q1637" i="10"/>
  <c r="R1637" i="10"/>
  <c r="S1637" i="10"/>
  <c r="T1637" i="10"/>
  <c r="U1637" i="10"/>
  <c r="N1638" i="10"/>
  <c r="O1638" i="10"/>
  <c r="P1638" i="10"/>
  <c r="Q1638" i="10"/>
  <c r="R1638" i="10"/>
  <c r="S1638" i="10"/>
  <c r="T1638" i="10"/>
  <c r="U1638" i="10"/>
  <c r="N1639" i="10"/>
  <c r="O1639" i="10"/>
  <c r="P1639" i="10"/>
  <c r="Q1639" i="10"/>
  <c r="R1639" i="10"/>
  <c r="S1639" i="10"/>
  <c r="T1639" i="10"/>
  <c r="U1639" i="10"/>
  <c r="N1640" i="10"/>
  <c r="O1640" i="10"/>
  <c r="P1640" i="10"/>
  <c r="Q1640" i="10"/>
  <c r="R1640" i="10"/>
  <c r="S1640" i="10"/>
  <c r="T1640" i="10"/>
  <c r="U1640" i="10"/>
  <c r="N1641" i="10"/>
  <c r="O1641" i="10"/>
  <c r="P1641" i="10"/>
  <c r="Q1641" i="10"/>
  <c r="R1641" i="10"/>
  <c r="S1641" i="10"/>
  <c r="T1641" i="10"/>
  <c r="U1641" i="10"/>
  <c r="N1642" i="10"/>
  <c r="O1642" i="10"/>
  <c r="P1642" i="10"/>
  <c r="Q1642" i="10"/>
  <c r="R1642" i="10"/>
  <c r="S1642" i="10"/>
  <c r="T1642" i="10"/>
  <c r="U1642" i="10"/>
  <c r="N1643" i="10"/>
  <c r="O1643" i="10"/>
  <c r="P1643" i="10"/>
  <c r="Q1643" i="10"/>
  <c r="R1643" i="10"/>
  <c r="S1643" i="10"/>
  <c r="T1643" i="10"/>
  <c r="U1643" i="10"/>
  <c r="N1644" i="10"/>
  <c r="O1644" i="10"/>
  <c r="P1644" i="10"/>
  <c r="Q1644" i="10"/>
  <c r="R1644" i="10"/>
  <c r="S1644" i="10"/>
  <c r="T1644" i="10"/>
  <c r="U1644" i="10"/>
  <c r="N1645" i="10"/>
  <c r="O1645" i="10"/>
  <c r="P1645" i="10"/>
  <c r="Q1645" i="10"/>
  <c r="R1645" i="10"/>
  <c r="S1645" i="10"/>
  <c r="T1645" i="10"/>
  <c r="U1645" i="10"/>
  <c r="N1646" i="10"/>
  <c r="O1646" i="10"/>
  <c r="P1646" i="10"/>
  <c r="Q1646" i="10"/>
  <c r="R1646" i="10"/>
  <c r="S1646" i="10"/>
  <c r="T1646" i="10"/>
  <c r="U1646" i="10"/>
  <c r="N1647" i="10"/>
  <c r="O1647" i="10"/>
  <c r="P1647" i="10"/>
  <c r="Q1647" i="10"/>
  <c r="R1647" i="10"/>
  <c r="S1647" i="10"/>
  <c r="T1647" i="10"/>
  <c r="U1647" i="10"/>
  <c r="N1648" i="10"/>
  <c r="O1648" i="10"/>
  <c r="P1648" i="10"/>
  <c r="Q1648" i="10"/>
  <c r="R1648" i="10"/>
  <c r="S1648" i="10"/>
  <c r="T1648" i="10"/>
  <c r="U1648" i="10"/>
  <c r="N1649" i="10"/>
  <c r="O1649" i="10"/>
  <c r="P1649" i="10"/>
  <c r="Q1649" i="10"/>
  <c r="R1649" i="10"/>
  <c r="S1649" i="10"/>
  <c r="T1649" i="10"/>
  <c r="U1649" i="10"/>
  <c r="N1650" i="10"/>
  <c r="O1650" i="10"/>
  <c r="P1650" i="10"/>
  <c r="Q1650" i="10"/>
  <c r="R1650" i="10"/>
  <c r="S1650" i="10"/>
  <c r="T1650" i="10"/>
  <c r="U1650" i="10"/>
  <c r="N1651" i="10"/>
  <c r="O1651" i="10"/>
  <c r="P1651" i="10"/>
  <c r="Q1651" i="10"/>
  <c r="R1651" i="10"/>
  <c r="S1651" i="10"/>
  <c r="T1651" i="10"/>
  <c r="U1651" i="10"/>
  <c r="N1652" i="10"/>
  <c r="O1652" i="10"/>
  <c r="P1652" i="10"/>
  <c r="Q1652" i="10"/>
  <c r="R1652" i="10"/>
  <c r="S1652" i="10"/>
  <c r="T1652" i="10"/>
  <c r="U1652" i="10"/>
  <c r="N1653" i="10"/>
  <c r="O1653" i="10"/>
  <c r="P1653" i="10"/>
  <c r="Q1653" i="10"/>
  <c r="R1653" i="10"/>
  <c r="S1653" i="10"/>
  <c r="T1653" i="10"/>
  <c r="U1653" i="10"/>
  <c r="N1654" i="10"/>
  <c r="O1654" i="10"/>
  <c r="P1654" i="10"/>
  <c r="Q1654" i="10"/>
  <c r="R1654" i="10"/>
  <c r="S1654" i="10"/>
  <c r="T1654" i="10"/>
  <c r="U1654" i="10"/>
  <c r="N1655" i="10"/>
  <c r="O1655" i="10"/>
  <c r="P1655" i="10"/>
  <c r="Q1655" i="10"/>
  <c r="R1655" i="10"/>
  <c r="S1655" i="10"/>
  <c r="T1655" i="10"/>
  <c r="U1655" i="10"/>
  <c r="N1656" i="10"/>
  <c r="O1656" i="10"/>
  <c r="P1656" i="10"/>
  <c r="Q1656" i="10"/>
  <c r="R1656" i="10"/>
  <c r="S1656" i="10"/>
  <c r="T1656" i="10"/>
  <c r="U1656" i="10"/>
  <c r="N1657" i="10"/>
  <c r="O1657" i="10"/>
  <c r="P1657" i="10"/>
  <c r="Q1657" i="10"/>
  <c r="R1657" i="10"/>
  <c r="S1657" i="10"/>
  <c r="T1657" i="10"/>
  <c r="U1657" i="10"/>
  <c r="N1658" i="10"/>
  <c r="O1658" i="10"/>
  <c r="P1658" i="10"/>
  <c r="Q1658" i="10"/>
  <c r="R1658" i="10"/>
  <c r="S1658" i="10"/>
  <c r="T1658" i="10"/>
  <c r="U1658" i="10"/>
  <c r="N1659" i="10"/>
  <c r="O1659" i="10"/>
  <c r="P1659" i="10"/>
  <c r="Q1659" i="10"/>
  <c r="R1659" i="10"/>
  <c r="S1659" i="10"/>
  <c r="T1659" i="10"/>
  <c r="U1659" i="10"/>
  <c r="N1660" i="10"/>
  <c r="O1660" i="10"/>
  <c r="P1660" i="10"/>
  <c r="Q1660" i="10"/>
  <c r="R1660" i="10"/>
  <c r="S1660" i="10"/>
  <c r="T1660" i="10"/>
  <c r="U1660" i="10"/>
  <c r="N1661" i="10"/>
  <c r="O1661" i="10"/>
  <c r="P1661" i="10"/>
  <c r="Q1661" i="10"/>
  <c r="R1661" i="10"/>
  <c r="S1661" i="10"/>
  <c r="T1661" i="10"/>
  <c r="U1661" i="10"/>
  <c r="N1662" i="10"/>
  <c r="O1662" i="10"/>
  <c r="P1662" i="10"/>
  <c r="Q1662" i="10"/>
  <c r="R1662" i="10"/>
  <c r="S1662" i="10"/>
  <c r="T1662" i="10"/>
  <c r="U1662" i="10"/>
  <c r="N1663" i="10"/>
  <c r="O1663" i="10"/>
  <c r="P1663" i="10"/>
  <c r="Q1663" i="10"/>
  <c r="R1663" i="10"/>
  <c r="S1663" i="10"/>
  <c r="T1663" i="10"/>
  <c r="U1663" i="10"/>
  <c r="N1664" i="10"/>
  <c r="O1664" i="10"/>
  <c r="P1664" i="10"/>
  <c r="Q1664" i="10"/>
  <c r="R1664" i="10"/>
  <c r="S1664" i="10"/>
  <c r="T1664" i="10"/>
  <c r="U1664" i="10"/>
  <c r="N1665" i="10"/>
  <c r="O1665" i="10"/>
  <c r="P1665" i="10"/>
  <c r="Q1665" i="10"/>
  <c r="R1665" i="10"/>
  <c r="S1665" i="10"/>
  <c r="T1665" i="10"/>
  <c r="U1665" i="10"/>
  <c r="N1666" i="10"/>
  <c r="O1666" i="10"/>
  <c r="P1666" i="10"/>
  <c r="Q1666" i="10"/>
  <c r="R1666" i="10"/>
  <c r="S1666" i="10"/>
  <c r="T1666" i="10"/>
  <c r="U1666" i="10"/>
  <c r="N1667" i="10"/>
  <c r="O1667" i="10"/>
  <c r="P1667" i="10"/>
  <c r="Q1667" i="10"/>
  <c r="R1667" i="10"/>
  <c r="S1667" i="10"/>
  <c r="T1667" i="10"/>
  <c r="U1667" i="10"/>
  <c r="N1668" i="10"/>
  <c r="O1668" i="10"/>
  <c r="P1668" i="10"/>
  <c r="Q1668" i="10"/>
  <c r="R1668" i="10"/>
  <c r="S1668" i="10"/>
  <c r="T1668" i="10"/>
  <c r="U1668" i="10"/>
  <c r="N1669" i="10"/>
  <c r="O1669" i="10"/>
  <c r="P1669" i="10"/>
  <c r="Q1669" i="10"/>
  <c r="R1669" i="10"/>
  <c r="S1669" i="10"/>
  <c r="T1669" i="10"/>
  <c r="U1669" i="10"/>
  <c r="N1670" i="10"/>
  <c r="O1670" i="10"/>
  <c r="P1670" i="10"/>
  <c r="Q1670" i="10"/>
  <c r="R1670" i="10"/>
  <c r="S1670" i="10"/>
  <c r="T1670" i="10"/>
  <c r="U1670" i="10"/>
  <c r="N1671" i="10"/>
  <c r="O1671" i="10"/>
  <c r="P1671" i="10"/>
  <c r="Q1671" i="10"/>
  <c r="R1671" i="10"/>
  <c r="S1671" i="10"/>
  <c r="T1671" i="10"/>
  <c r="U1671" i="10"/>
  <c r="N1672" i="10"/>
  <c r="O1672" i="10"/>
  <c r="P1672" i="10"/>
  <c r="Q1672" i="10"/>
  <c r="R1672" i="10"/>
  <c r="S1672" i="10"/>
  <c r="T1672" i="10"/>
  <c r="U1672" i="10"/>
  <c r="N1673" i="10"/>
  <c r="O1673" i="10"/>
  <c r="P1673" i="10"/>
  <c r="Q1673" i="10"/>
  <c r="R1673" i="10"/>
  <c r="S1673" i="10"/>
  <c r="T1673" i="10"/>
  <c r="U1673" i="10"/>
  <c r="N1674" i="10"/>
  <c r="O1674" i="10"/>
  <c r="P1674" i="10"/>
  <c r="Q1674" i="10"/>
  <c r="R1674" i="10"/>
  <c r="S1674" i="10"/>
  <c r="T1674" i="10"/>
  <c r="U1674" i="10"/>
  <c r="N1675" i="10"/>
  <c r="O1675" i="10"/>
  <c r="P1675" i="10"/>
  <c r="Q1675" i="10"/>
  <c r="R1675" i="10"/>
  <c r="S1675" i="10"/>
  <c r="T1675" i="10"/>
  <c r="U1675" i="10"/>
  <c r="N1676" i="10"/>
  <c r="O1676" i="10"/>
  <c r="P1676" i="10"/>
  <c r="Q1676" i="10"/>
  <c r="R1676" i="10"/>
  <c r="S1676" i="10"/>
  <c r="T1676" i="10"/>
  <c r="U1676" i="10"/>
  <c r="N1677" i="10"/>
  <c r="O1677" i="10"/>
  <c r="P1677" i="10"/>
  <c r="Q1677" i="10"/>
  <c r="R1677" i="10"/>
  <c r="S1677" i="10"/>
  <c r="T1677" i="10"/>
  <c r="U1677" i="10"/>
  <c r="N1678" i="10"/>
  <c r="O1678" i="10"/>
  <c r="P1678" i="10"/>
  <c r="Q1678" i="10"/>
  <c r="R1678" i="10"/>
  <c r="S1678" i="10"/>
  <c r="T1678" i="10"/>
  <c r="U1678" i="10"/>
  <c r="N1679" i="10"/>
  <c r="O1679" i="10"/>
  <c r="P1679" i="10"/>
  <c r="Q1679" i="10"/>
  <c r="R1679" i="10"/>
  <c r="S1679" i="10"/>
  <c r="T1679" i="10"/>
  <c r="U1679" i="10"/>
  <c r="N1680" i="10"/>
  <c r="O1680" i="10"/>
  <c r="P1680" i="10"/>
  <c r="Q1680" i="10"/>
  <c r="R1680" i="10"/>
  <c r="S1680" i="10"/>
  <c r="T1680" i="10"/>
  <c r="U1680" i="10"/>
  <c r="N1681" i="10"/>
  <c r="O1681" i="10"/>
  <c r="P1681" i="10"/>
  <c r="Q1681" i="10"/>
  <c r="R1681" i="10"/>
  <c r="S1681" i="10"/>
  <c r="T1681" i="10"/>
  <c r="U1681" i="10"/>
  <c r="N1682" i="10"/>
  <c r="O1682" i="10"/>
  <c r="P1682" i="10"/>
  <c r="Q1682" i="10"/>
  <c r="R1682" i="10"/>
  <c r="S1682" i="10"/>
  <c r="T1682" i="10"/>
  <c r="U1682" i="10"/>
  <c r="N1683" i="10"/>
  <c r="O1683" i="10"/>
  <c r="P1683" i="10"/>
  <c r="Q1683" i="10"/>
  <c r="R1683" i="10"/>
  <c r="S1683" i="10"/>
  <c r="T1683" i="10"/>
  <c r="U1683" i="10"/>
  <c r="N1684" i="10"/>
  <c r="O1684" i="10"/>
  <c r="P1684" i="10"/>
  <c r="Q1684" i="10"/>
  <c r="R1684" i="10"/>
  <c r="S1684" i="10"/>
  <c r="T1684" i="10"/>
  <c r="U1684" i="10"/>
  <c r="N1685" i="10"/>
  <c r="O1685" i="10"/>
  <c r="P1685" i="10"/>
  <c r="Q1685" i="10"/>
  <c r="R1685" i="10"/>
  <c r="S1685" i="10"/>
  <c r="T1685" i="10"/>
  <c r="U1685" i="10"/>
  <c r="N1686" i="10"/>
  <c r="O1686" i="10"/>
  <c r="P1686" i="10"/>
  <c r="Q1686" i="10"/>
  <c r="R1686" i="10"/>
  <c r="S1686" i="10"/>
  <c r="T1686" i="10"/>
  <c r="U1686" i="10"/>
  <c r="N1687" i="10"/>
  <c r="O1687" i="10"/>
  <c r="P1687" i="10"/>
  <c r="Q1687" i="10"/>
  <c r="R1687" i="10"/>
  <c r="S1687" i="10"/>
  <c r="T1687" i="10"/>
  <c r="U1687" i="10"/>
  <c r="N1688" i="10"/>
  <c r="O1688" i="10"/>
  <c r="P1688" i="10"/>
  <c r="Q1688" i="10"/>
  <c r="R1688" i="10"/>
  <c r="S1688" i="10"/>
  <c r="T1688" i="10"/>
  <c r="U1688" i="10"/>
  <c r="N1689" i="10"/>
  <c r="O1689" i="10"/>
  <c r="P1689" i="10"/>
  <c r="Q1689" i="10"/>
  <c r="R1689" i="10"/>
  <c r="S1689" i="10"/>
  <c r="T1689" i="10"/>
  <c r="U1689" i="10"/>
  <c r="N1690" i="10"/>
  <c r="O1690" i="10"/>
  <c r="P1690" i="10"/>
  <c r="Q1690" i="10"/>
  <c r="R1690" i="10"/>
  <c r="S1690" i="10"/>
  <c r="T1690" i="10"/>
  <c r="U1690" i="10"/>
  <c r="N1691" i="10"/>
  <c r="O1691" i="10"/>
  <c r="P1691" i="10"/>
  <c r="Q1691" i="10"/>
  <c r="R1691" i="10"/>
  <c r="S1691" i="10"/>
  <c r="T1691" i="10"/>
  <c r="U1691" i="10"/>
  <c r="N1692" i="10"/>
  <c r="O1692" i="10"/>
  <c r="P1692" i="10"/>
  <c r="Q1692" i="10"/>
  <c r="R1692" i="10"/>
  <c r="S1692" i="10"/>
  <c r="T1692" i="10"/>
  <c r="U1692" i="10"/>
  <c r="N1693" i="10"/>
  <c r="O1693" i="10"/>
  <c r="P1693" i="10"/>
  <c r="Q1693" i="10"/>
  <c r="R1693" i="10"/>
  <c r="S1693" i="10"/>
  <c r="T1693" i="10"/>
  <c r="U1693" i="10"/>
  <c r="N1694" i="10"/>
  <c r="O1694" i="10"/>
  <c r="P1694" i="10"/>
  <c r="Q1694" i="10"/>
  <c r="R1694" i="10"/>
  <c r="S1694" i="10"/>
  <c r="T1694" i="10"/>
  <c r="U1694" i="10"/>
  <c r="N1695" i="10"/>
  <c r="O1695" i="10"/>
  <c r="P1695" i="10"/>
  <c r="Q1695" i="10"/>
  <c r="R1695" i="10"/>
  <c r="S1695" i="10"/>
  <c r="T1695" i="10"/>
  <c r="U1695" i="10"/>
  <c r="N1696" i="10"/>
  <c r="O1696" i="10"/>
  <c r="P1696" i="10"/>
  <c r="Q1696" i="10"/>
  <c r="R1696" i="10"/>
  <c r="S1696" i="10"/>
  <c r="T1696" i="10"/>
  <c r="U1696" i="10"/>
  <c r="N1697" i="10"/>
  <c r="O1697" i="10"/>
  <c r="P1697" i="10"/>
  <c r="Q1697" i="10"/>
  <c r="R1697" i="10"/>
  <c r="S1697" i="10"/>
  <c r="T1697" i="10"/>
  <c r="U1697" i="10"/>
  <c r="N1698" i="10"/>
  <c r="O1698" i="10"/>
  <c r="P1698" i="10"/>
  <c r="Q1698" i="10"/>
  <c r="R1698" i="10"/>
  <c r="S1698" i="10"/>
  <c r="T1698" i="10"/>
  <c r="U1698" i="10"/>
  <c r="N1699" i="10"/>
  <c r="O1699" i="10"/>
  <c r="P1699" i="10"/>
  <c r="Q1699" i="10"/>
  <c r="R1699" i="10"/>
  <c r="S1699" i="10"/>
  <c r="T1699" i="10"/>
  <c r="U1699" i="10"/>
  <c r="N1700" i="10"/>
  <c r="O1700" i="10"/>
  <c r="P1700" i="10"/>
  <c r="Q1700" i="10"/>
  <c r="R1700" i="10"/>
  <c r="S1700" i="10"/>
  <c r="T1700" i="10"/>
  <c r="U1700" i="10"/>
  <c r="N1701" i="10"/>
  <c r="O1701" i="10"/>
  <c r="P1701" i="10"/>
  <c r="Q1701" i="10"/>
  <c r="R1701" i="10"/>
  <c r="S1701" i="10"/>
  <c r="T1701" i="10"/>
  <c r="U1701" i="10"/>
  <c r="N1702" i="10"/>
  <c r="O1702" i="10"/>
  <c r="P1702" i="10"/>
  <c r="Q1702" i="10"/>
  <c r="R1702" i="10"/>
  <c r="S1702" i="10"/>
  <c r="T1702" i="10"/>
  <c r="U1702" i="10"/>
  <c r="N1703" i="10"/>
  <c r="O1703" i="10"/>
  <c r="P1703" i="10"/>
  <c r="Q1703" i="10"/>
  <c r="R1703" i="10"/>
  <c r="S1703" i="10"/>
  <c r="T1703" i="10"/>
  <c r="U1703" i="10"/>
  <c r="N1704" i="10"/>
  <c r="O1704" i="10"/>
  <c r="P1704" i="10"/>
  <c r="Q1704" i="10"/>
  <c r="R1704" i="10"/>
  <c r="S1704" i="10"/>
  <c r="T1704" i="10"/>
  <c r="U1704" i="10"/>
  <c r="N1705" i="10"/>
  <c r="O1705" i="10"/>
  <c r="P1705" i="10"/>
  <c r="Q1705" i="10"/>
  <c r="R1705" i="10"/>
  <c r="S1705" i="10"/>
  <c r="T1705" i="10"/>
  <c r="U1705" i="10"/>
  <c r="N1706" i="10"/>
  <c r="O1706" i="10"/>
  <c r="P1706" i="10"/>
  <c r="Q1706" i="10"/>
  <c r="R1706" i="10"/>
  <c r="S1706" i="10"/>
  <c r="T1706" i="10"/>
  <c r="U1706" i="10"/>
  <c r="N1707" i="10"/>
  <c r="O1707" i="10"/>
  <c r="P1707" i="10"/>
  <c r="Q1707" i="10"/>
  <c r="R1707" i="10"/>
  <c r="S1707" i="10"/>
  <c r="T1707" i="10"/>
  <c r="U1707" i="10"/>
  <c r="N1708" i="10"/>
  <c r="O1708" i="10"/>
  <c r="P1708" i="10"/>
  <c r="Q1708" i="10"/>
  <c r="R1708" i="10"/>
  <c r="S1708" i="10"/>
  <c r="T1708" i="10"/>
  <c r="U1708" i="10"/>
  <c r="N1709" i="10"/>
  <c r="O1709" i="10"/>
  <c r="P1709" i="10"/>
  <c r="Q1709" i="10"/>
  <c r="R1709" i="10"/>
  <c r="S1709" i="10"/>
  <c r="T1709" i="10"/>
  <c r="U1709" i="10"/>
  <c r="N1710" i="10"/>
  <c r="O1710" i="10"/>
  <c r="P1710" i="10"/>
  <c r="Q1710" i="10"/>
  <c r="R1710" i="10"/>
  <c r="S1710" i="10"/>
  <c r="T1710" i="10"/>
  <c r="U1710" i="10"/>
  <c r="N1711" i="10"/>
  <c r="O1711" i="10"/>
  <c r="P1711" i="10"/>
  <c r="Q1711" i="10"/>
  <c r="R1711" i="10"/>
  <c r="S1711" i="10"/>
  <c r="T1711" i="10"/>
  <c r="U1711" i="10"/>
  <c r="N1712" i="10"/>
  <c r="O1712" i="10"/>
  <c r="P1712" i="10"/>
  <c r="Q1712" i="10"/>
  <c r="R1712" i="10"/>
  <c r="S1712" i="10"/>
  <c r="T1712" i="10"/>
  <c r="U1712" i="10"/>
  <c r="N1713" i="10"/>
  <c r="O1713" i="10"/>
  <c r="P1713" i="10"/>
  <c r="Q1713" i="10"/>
  <c r="R1713" i="10"/>
  <c r="S1713" i="10"/>
  <c r="T1713" i="10"/>
  <c r="U1713" i="10"/>
  <c r="N1714" i="10"/>
  <c r="O1714" i="10"/>
  <c r="P1714" i="10"/>
  <c r="Q1714" i="10"/>
  <c r="R1714" i="10"/>
  <c r="S1714" i="10"/>
  <c r="T1714" i="10"/>
  <c r="U1714" i="10"/>
  <c r="N1715" i="10"/>
  <c r="O1715" i="10"/>
  <c r="P1715" i="10"/>
  <c r="Q1715" i="10"/>
  <c r="R1715" i="10"/>
  <c r="S1715" i="10"/>
  <c r="T1715" i="10"/>
  <c r="U1715" i="10"/>
  <c r="N1716" i="10"/>
  <c r="O1716" i="10"/>
  <c r="P1716" i="10"/>
  <c r="Q1716" i="10"/>
  <c r="R1716" i="10"/>
  <c r="S1716" i="10"/>
  <c r="T1716" i="10"/>
  <c r="U1716" i="10"/>
  <c r="N1717" i="10"/>
  <c r="O1717" i="10"/>
  <c r="P1717" i="10"/>
  <c r="Q1717" i="10"/>
  <c r="R1717" i="10"/>
  <c r="S1717" i="10"/>
  <c r="T1717" i="10"/>
  <c r="U1717" i="10"/>
  <c r="N1718" i="10"/>
  <c r="O1718" i="10"/>
  <c r="P1718" i="10"/>
  <c r="Q1718" i="10"/>
  <c r="R1718" i="10"/>
  <c r="S1718" i="10"/>
  <c r="T1718" i="10"/>
  <c r="U1718" i="10"/>
  <c r="N1719" i="10"/>
  <c r="O1719" i="10"/>
  <c r="P1719" i="10"/>
  <c r="Q1719" i="10"/>
  <c r="R1719" i="10"/>
  <c r="S1719" i="10"/>
  <c r="T1719" i="10"/>
  <c r="U1719" i="10"/>
  <c r="N1720" i="10"/>
  <c r="O1720" i="10"/>
  <c r="P1720" i="10"/>
  <c r="Q1720" i="10"/>
  <c r="R1720" i="10"/>
  <c r="S1720" i="10"/>
  <c r="T1720" i="10"/>
  <c r="U1720" i="10"/>
  <c r="N1721" i="10"/>
  <c r="O1721" i="10"/>
  <c r="P1721" i="10"/>
  <c r="Q1721" i="10"/>
  <c r="R1721" i="10"/>
  <c r="S1721" i="10"/>
  <c r="T1721" i="10"/>
  <c r="U1721" i="10"/>
  <c r="N1722" i="10"/>
  <c r="O1722" i="10"/>
  <c r="P1722" i="10"/>
  <c r="Q1722" i="10"/>
  <c r="R1722" i="10"/>
  <c r="S1722" i="10"/>
  <c r="T1722" i="10"/>
  <c r="U1722" i="10"/>
  <c r="N1723" i="10"/>
  <c r="O1723" i="10"/>
  <c r="P1723" i="10"/>
  <c r="Q1723" i="10"/>
  <c r="R1723" i="10"/>
  <c r="S1723" i="10"/>
  <c r="T1723" i="10"/>
  <c r="U1723" i="10"/>
  <c r="N1724" i="10"/>
  <c r="O1724" i="10"/>
  <c r="P1724" i="10"/>
  <c r="Q1724" i="10"/>
  <c r="R1724" i="10"/>
  <c r="S1724" i="10"/>
  <c r="T1724" i="10"/>
  <c r="U1724" i="10"/>
  <c r="N1725" i="10"/>
  <c r="O1725" i="10"/>
  <c r="P1725" i="10"/>
  <c r="Q1725" i="10"/>
  <c r="R1725" i="10"/>
  <c r="S1725" i="10"/>
  <c r="T1725" i="10"/>
  <c r="U1725" i="10"/>
  <c r="N1726" i="10"/>
  <c r="O1726" i="10"/>
  <c r="P1726" i="10"/>
  <c r="Q1726" i="10"/>
  <c r="R1726" i="10"/>
  <c r="S1726" i="10"/>
  <c r="T1726" i="10"/>
  <c r="U1726" i="10"/>
  <c r="N1727" i="10"/>
  <c r="O1727" i="10"/>
  <c r="P1727" i="10"/>
  <c r="Q1727" i="10"/>
  <c r="R1727" i="10"/>
  <c r="S1727" i="10"/>
  <c r="T1727" i="10"/>
  <c r="U1727" i="10"/>
  <c r="N1728" i="10"/>
  <c r="O1728" i="10"/>
  <c r="P1728" i="10"/>
  <c r="Q1728" i="10"/>
  <c r="R1728" i="10"/>
  <c r="S1728" i="10"/>
  <c r="T1728" i="10"/>
  <c r="U1728" i="10"/>
  <c r="N1729" i="10"/>
  <c r="O1729" i="10"/>
  <c r="P1729" i="10"/>
  <c r="Q1729" i="10"/>
  <c r="R1729" i="10"/>
  <c r="S1729" i="10"/>
  <c r="T1729" i="10"/>
  <c r="U1729" i="10"/>
  <c r="N1730" i="10"/>
  <c r="O1730" i="10"/>
  <c r="P1730" i="10"/>
  <c r="Q1730" i="10"/>
  <c r="R1730" i="10"/>
  <c r="S1730" i="10"/>
  <c r="T1730" i="10"/>
  <c r="U1730" i="10"/>
  <c r="N1731" i="10"/>
  <c r="O1731" i="10"/>
  <c r="P1731" i="10"/>
  <c r="Q1731" i="10"/>
  <c r="R1731" i="10"/>
  <c r="S1731" i="10"/>
  <c r="T1731" i="10"/>
  <c r="U1731" i="10"/>
  <c r="N1732" i="10"/>
  <c r="O1732" i="10"/>
  <c r="P1732" i="10"/>
  <c r="Q1732" i="10"/>
  <c r="R1732" i="10"/>
  <c r="S1732" i="10"/>
  <c r="T1732" i="10"/>
  <c r="U1732" i="10"/>
  <c r="N1733" i="10"/>
  <c r="O1733" i="10"/>
  <c r="P1733" i="10"/>
  <c r="Q1733" i="10"/>
  <c r="R1733" i="10"/>
  <c r="S1733" i="10"/>
  <c r="T1733" i="10"/>
  <c r="U1733" i="10"/>
  <c r="N1734" i="10"/>
  <c r="O1734" i="10"/>
  <c r="P1734" i="10"/>
  <c r="Q1734" i="10"/>
  <c r="R1734" i="10"/>
  <c r="S1734" i="10"/>
  <c r="T1734" i="10"/>
  <c r="U1734" i="10"/>
  <c r="N1735" i="10"/>
  <c r="O1735" i="10"/>
  <c r="P1735" i="10"/>
  <c r="Q1735" i="10"/>
  <c r="R1735" i="10"/>
  <c r="S1735" i="10"/>
  <c r="T1735" i="10"/>
  <c r="U1735" i="10"/>
  <c r="N1736" i="10"/>
  <c r="O1736" i="10"/>
  <c r="P1736" i="10"/>
  <c r="Q1736" i="10"/>
  <c r="R1736" i="10"/>
  <c r="S1736" i="10"/>
  <c r="T1736" i="10"/>
  <c r="U1736" i="10"/>
  <c r="N1737" i="10"/>
  <c r="O1737" i="10"/>
  <c r="P1737" i="10"/>
  <c r="Q1737" i="10"/>
  <c r="R1737" i="10"/>
  <c r="S1737" i="10"/>
  <c r="T1737" i="10"/>
  <c r="U1737" i="10"/>
  <c r="N1738" i="10"/>
  <c r="O1738" i="10"/>
  <c r="P1738" i="10"/>
  <c r="Q1738" i="10"/>
  <c r="R1738" i="10"/>
  <c r="S1738" i="10"/>
  <c r="T1738" i="10"/>
  <c r="U1738" i="10"/>
  <c r="N1739" i="10"/>
  <c r="O1739" i="10"/>
  <c r="P1739" i="10"/>
  <c r="Q1739" i="10"/>
  <c r="R1739" i="10"/>
  <c r="S1739" i="10"/>
  <c r="T1739" i="10"/>
  <c r="U1739" i="10"/>
  <c r="N1740" i="10"/>
  <c r="O1740" i="10"/>
  <c r="P1740" i="10"/>
  <c r="Q1740" i="10"/>
  <c r="R1740" i="10"/>
  <c r="S1740" i="10"/>
  <c r="T1740" i="10"/>
  <c r="U1740" i="10"/>
  <c r="N1741" i="10"/>
  <c r="O1741" i="10"/>
  <c r="P1741" i="10"/>
  <c r="Q1741" i="10"/>
  <c r="R1741" i="10"/>
  <c r="S1741" i="10"/>
  <c r="T1741" i="10"/>
  <c r="U1741" i="10"/>
  <c r="N1742" i="10"/>
  <c r="O1742" i="10"/>
  <c r="P1742" i="10"/>
  <c r="Q1742" i="10"/>
  <c r="R1742" i="10"/>
  <c r="S1742" i="10"/>
  <c r="T1742" i="10"/>
  <c r="U1742" i="10"/>
  <c r="N1743" i="10"/>
  <c r="O1743" i="10"/>
  <c r="P1743" i="10"/>
  <c r="Q1743" i="10"/>
  <c r="R1743" i="10"/>
  <c r="S1743" i="10"/>
  <c r="T1743" i="10"/>
  <c r="U1743" i="10"/>
  <c r="N1744" i="10"/>
  <c r="O1744" i="10"/>
  <c r="P1744" i="10"/>
  <c r="Q1744" i="10"/>
  <c r="R1744" i="10"/>
  <c r="S1744" i="10"/>
  <c r="T1744" i="10"/>
  <c r="U1744" i="10"/>
  <c r="N1745" i="10"/>
  <c r="O1745" i="10"/>
  <c r="P1745" i="10"/>
  <c r="Q1745" i="10"/>
  <c r="R1745" i="10"/>
  <c r="S1745" i="10"/>
  <c r="T1745" i="10"/>
  <c r="U1745" i="10"/>
  <c r="N1746" i="10"/>
  <c r="O1746" i="10"/>
  <c r="P1746" i="10"/>
  <c r="Q1746" i="10"/>
  <c r="R1746" i="10"/>
  <c r="S1746" i="10"/>
  <c r="T1746" i="10"/>
  <c r="U1746" i="10"/>
  <c r="N1747" i="10"/>
  <c r="O1747" i="10"/>
  <c r="P1747" i="10"/>
  <c r="Q1747" i="10"/>
  <c r="R1747" i="10"/>
  <c r="S1747" i="10"/>
  <c r="T1747" i="10"/>
  <c r="U1747" i="10"/>
  <c r="N1748" i="10"/>
  <c r="O1748" i="10"/>
  <c r="P1748" i="10"/>
  <c r="Q1748" i="10"/>
  <c r="R1748" i="10"/>
  <c r="S1748" i="10"/>
  <c r="T1748" i="10"/>
  <c r="U1748" i="10"/>
  <c r="N1749" i="10"/>
  <c r="O1749" i="10"/>
  <c r="P1749" i="10"/>
  <c r="Q1749" i="10"/>
  <c r="R1749" i="10"/>
  <c r="S1749" i="10"/>
  <c r="T1749" i="10"/>
  <c r="U1749" i="10"/>
  <c r="N1750" i="10"/>
  <c r="O1750" i="10"/>
  <c r="P1750" i="10"/>
  <c r="Q1750" i="10"/>
  <c r="R1750" i="10"/>
  <c r="S1750" i="10"/>
  <c r="T1750" i="10"/>
  <c r="U1750" i="10"/>
  <c r="N1751" i="10"/>
  <c r="O1751" i="10"/>
  <c r="P1751" i="10"/>
  <c r="Q1751" i="10"/>
  <c r="R1751" i="10"/>
  <c r="S1751" i="10"/>
  <c r="T1751" i="10"/>
  <c r="U1751" i="10"/>
  <c r="N1752" i="10"/>
  <c r="O1752" i="10"/>
  <c r="P1752" i="10"/>
  <c r="Q1752" i="10"/>
  <c r="R1752" i="10"/>
  <c r="S1752" i="10"/>
  <c r="T1752" i="10"/>
  <c r="U1752" i="10"/>
  <c r="N1753" i="10"/>
  <c r="O1753" i="10"/>
  <c r="P1753" i="10"/>
  <c r="Q1753" i="10"/>
  <c r="R1753" i="10"/>
  <c r="S1753" i="10"/>
  <c r="T1753" i="10"/>
  <c r="U1753" i="10"/>
  <c r="N1754" i="10"/>
  <c r="O1754" i="10"/>
  <c r="P1754" i="10"/>
  <c r="Q1754" i="10"/>
  <c r="R1754" i="10"/>
  <c r="S1754" i="10"/>
  <c r="T1754" i="10"/>
  <c r="U1754" i="10"/>
  <c r="N1755" i="10"/>
  <c r="O1755" i="10"/>
  <c r="P1755" i="10"/>
  <c r="Q1755" i="10"/>
  <c r="R1755" i="10"/>
  <c r="S1755" i="10"/>
  <c r="T1755" i="10"/>
  <c r="U1755" i="10"/>
  <c r="N1756" i="10"/>
  <c r="O1756" i="10"/>
  <c r="P1756" i="10"/>
  <c r="Q1756" i="10"/>
  <c r="R1756" i="10"/>
  <c r="S1756" i="10"/>
  <c r="T1756" i="10"/>
  <c r="U1756" i="10"/>
  <c r="N1757" i="10"/>
  <c r="O1757" i="10"/>
  <c r="P1757" i="10"/>
  <c r="Q1757" i="10"/>
  <c r="R1757" i="10"/>
  <c r="S1757" i="10"/>
  <c r="T1757" i="10"/>
  <c r="U1757" i="10"/>
  <c r="N1758" i="10"/>
  <c r="O1758" i="10"/>
  <c r="P1758" i="10"/>
  <c r="Q1758" i="10"/>
  <c r="R1758" i="10"/>
  <c r="S1758" i="10"/>
  <c r="T1758" i="10"/>
  <c r="U1758" i="10"/>
  <c r="N1759" i="10"/>
  <c r="O1759" i="10"/>
  <c r="P1759" i="10"/>
  <c r="Q1759" i="10"/>
  <c r="R1759" i="10"/>
  <c r="S1759" i="10"/>
  <c r="T1759" i="10"/>
  <c r="U1759" i="10"/>
  <c r="N1760" i="10"/>
  <c r="O1760" i="10"/>
  <c r="P1760" i="10"/>
  <c r="Q1760" i="10"/>
  <c r="R1760" i="10"/>
  <c r="S1760" i="10"/>
  <c r="T1760" i="10"/>
  <c r="U1760" i="10"/>
  <c r="N1761" i="10"/>
  <c r="O1761" i="10"/>
  <c r="P1761" i="10"/>
  <c r="Q1761" i="10"/>
  <c r="R1761" i="10"/>
  <c r="S1761" i="10"/>
  <c r="T1761" i="10"/>
  <c r="U1761" i="10"/>
  <c r="N1762" i="10"/>
  <c r="O1762" i="10"/>
  <c r="P1762" i="10"/>
  <c r="Q1762" i="10"/>
  <c r="R1762" i="10"/>
  <c r="S1762" i="10"/>
  <c r="T1762" i="10"/>
  <c r="U1762" i="10"/>
  <c r="N1763" i="10"/>
  <c r="O1763" i="10"/>
  <c r="P1763" i="10"/>
  <c r="Q1763" i="10"/>
  <c r="R1763" i="10"/>
  <c r="S1763" i="10"/>
  <c r="T1763" i="10"/>
  <c r="U1763" i="10"/>
  <c r="N1764" i="10"/>
  <c r="O1764" i="10"/>
  <c r="P1764" i="10"/>
  <c r="Q1764" i="10"/>
  <c r="R1764" i="10"/>
  <c r="S1764" i="10"/>
  <c r="T1764" i="10"/>
  <c r="U1764" i="10"/>
  <c r="N1765" i="10"/>
  <c r="O1765" i="10"/>
  <c r="P1765" i="10"/>
  <c r="Q1765" i="10"/>
  <c r="R1765" i="10"/>
  <c r="S1765" i="10"/>
  <c r="T1765" i="10"/>
  <c r="U1765" i="10"/>
  <c r="N1766" i="10"/>
  <c r="O1766" i="10"/>
  <c r="P1766" i="10"/>
  <c r="Q1766" i="10"/>
  <c r="R1766" i="10"/>
  <c r="S1766" i="10"/>
  <c r="T1766" i="10"/>
  <c r="U1766" i="10"/>
  <c r="N1767" i="10"/>
  <c r="O1767" i="10"/>
  <c r="P1767" i="10"/>
  <c r="Q1767" i="10"/>
  <c r="R1767" i="10"/>
  <c r="S1767" i="10"/>
  <c r="T1767" i="10"/>
  <c r="U1767" i="10"/>
  <c r="N1768" i="10"/>
  <c r="O1768" i="10"/>
  <c r="P1768" i="10"/>
  <c r="Q1768" i="10"/>
  <c r="R1768" i="10"/>
  <c r="S1768" i="10"/>
  <c r="T1768" i="10"/>
  <c r="U1768" i="10"/>
  <c r="N1769" i="10"/>
  <c r="O1769" i="10"/>
  <c r="P1769" i="10"/>
  <c r="Q1769" i="10"/>
  <c r="R1769" i="10"/>
  <c r="S1769" i="10"/>
  <c r="T1769" i="10"/>
  <c r="U1769" i="10"/>
  <c r="N1770" i="10"/>
  <c r="O1770" i="10"/>
  <c r="P1770" i="10"/>
  <c r="Q1770" i="10"/>
  <c r="R1770" i="10"/>
  <c r="S1770" i="10"/>
  <c r="T1770" i="10"/>
  <c r="U1770" i="10"/>
  <c r="N1771" i="10"/>
  <c r="O1771" i="10"/>
  <c r="P1771" i="10"/>
  <c r="Q1771" i="10"/>
  <c r="R1771" i="10"/>
  <c r="S1771" i="10"/>
  <c r="T1771" i="10"/>
  <c r="U1771" i="10"/>
  <c r="N1772" i="10"/>
  <c r="O1772" i="10"/>
  <c r="P1772" i="10"/>
  <c r="Q1772" i="10"/>
  <c r="R1772" i="10"/>
  <c r="S1772" i="10"/>
  <c r="T1772" i="10"/>
  <c r="U1772" i="10"/>
  <c r="N1773" i="10"/>
  <c r="O1773" i="10"/>
  <c r="P1773" i="10"/>
  <c r="Q1773" i="10"/>
  <c r="R1773" i="10"/>
  <c r="S1773" i="10"/>
  <c r="T1773" i="10"/>
  <c r="U1773" i="10"/>
  <c r="N1774" i="10"/>
  <c r="O1774" i="10"/>
  <c r="P1774" i="10"/>
  <c r="Q1774" i="10"/>
  <c r="R1774" i="10"/>
  <c r="S1774" i="10"/>
  <c r="T1774" i="10"/>
  <c r="U1774" i="10"/>
  <c r="N1775" i="10"/>
  <c r="O1775" i="10"/>
  <c r="P1775" i="10"/>
  <c r="Q1775" i="10"/>
  <c r="R1775" i="10"/>
  <c r="S1775" i="10"/>
  <c r="T1775" i="10"/>
  <c r="U1775" i="10"/>
  <c r="N1776" i="10"/>
  <c r="O1776" i="10"/>
  <c r="P1776" i="10"/>
  <c r="Q1776" i="10"/>
  <c r="R1776" i="10"/>
  <c r="S1776" i="10"/>
  <c r="T1776" i="10"/>
  <c r="U1776" i="10"/>
  <c r="N1777" i="10"/>
  <c r="O1777" i="10"/>
  <c r="P1777" i="10"/>
  <c r="Q1777" i="10"/>
  <c r="R1777" i="10"/>
  <c r="S1777" i="10"/>
  <c r="T1777" i="10"/>
  <c r="U1777" i="10"/>
  <c r="N1778" i="10"/>
  <c r="O1778" i="10"/>
  <c r="P1778" i="10"/>
  <c r="Q1778" i="10"/>
  <c r="R1778" i="10"/>
  <c r="S1778" i="10"/>
  <c r="T1778" i="10"/>
  <c r="U1778" i="10"/>
  <c r="N1779" i="10"/>
  <c r="O1779" i="10"/>
  <c r="P1779" i="10"/>
  <c r="Q1779" i="10"/>
  <c r="R1779" i="10"/>
  <c r="S1779" i="10"/>
  <c r="T1779" i="10"/>
  <c r="U1779" i="10"/>
  <c r="N1780" i="10"/>
  <c r="O1780" i="10"/>
  <c r="P1780" i="10"/>
  <c r="Q1780" i="10"/>
  <c r="R1780" i="10"/>
  <c r="S1780" i="10"/>
  <c r="T1780" i="10"/>
  <c r="U1780" i="10"/>
  <c r="N1781" i="10"/>
  <c r="O1781" i="10"/>
  <c r="P1781" i="10"/>
  <c r="Q1781" i="10"/>
  <c r="R1781" i="10"/>
  <c r="S1781" i="10"/>
  <c r="T1781" i="10"/>
  <c r="U1781" i="10"/>
  <c r="N1782" i="10"/>
  <c r="O1782" i="10"/>
  <c r="P1782" i="10"/>
  <c r="Q1782" i="10"/>
  <c r="R1782" i="10"/>
  <c r="S1782" i="10"/>
  <c r="T1782" i="10"/>
  <c r="U1782" i="10"/>
  <c r="N1783" i="10"/>
  <c r="O1783" i="10"/>
  <c r="P1783" i="10"/>
  <c r="Q1783" i="10"/>
  <c r="R1783" i="10"/>
  <c r="S1783" i="10"/>
  <c r="T1783" i="10"/>
  <c r="U1783" i="10"/>
  <c r="N1784" i="10"/>
  <c r="O1784" i="10"/>
  <c r="P1784" i="10"/>
  <c r="Q1784" i="10"/>
  <c r="R1784" i="10"/>
  <c r="S1784" i="10"/>
  <c r="T1784" i="10"/>
  <c r="U1784" i="10"/>
  <c r="N1785" i="10"/>
  <c r="O1785" i="10"/>
  <c r="P1785" i="10"/>
  <c r="Q1785" i="10"/>
  <c r="R1785" i="10"/>
  <c r="S1785" i="10"/>
  <c r="T1785" i="10"/>
  <c r="U1785" i="10"/>
  <c r="N1786" i="10"/>
  <c r="O1786" i="10"/>
  <c r="P1786" i="10"/>
  <c r="Q1786" i="10"/>
  <c r="R1786" i="10"/>
  <c r="S1786" i="10"/>
  <c r="T1786" i="10"/>
  <c r="U1786" i="10"/>
  <c r="N1787" i="10"/>
  <c r="O1787" i="10"/>
  <c r="P1787" i="10"/>
  <c r="Q1787" i="10"/>
  <c r="R1787" i="10"/>
  <c r="S1787" i="10"/>
  <c r="T1787" i="10"/>
  <c r="U1787" i="10"/>
  <c r="N1788" i="10"/>
  <c r="O1788" i="10"/>
  <c r="P1788" i="10"/>
  <c r="Q1788" i="10"/>
  <c r="R1788" i="10"/>
  <c r="S1788" i="10"/>
  <c r="T1788" i="10"/>
  <c r="U1788" i="10"/>
  <c r="N1789" i="10"/>
  <c r="O1789" i="10"/>
  <c r="P1789" i="10"/>
  <c r="Q1789" i="10"/>
  <c r="R1789" i="10"/>
  <c r="S1789" i="10"/>
  <c r="T1789" i="10"/>
  <c r="U1789" i="10"/>
  <c r="N1790" i="10"/>
  <c r="O1790" i="10"/>
  <c r="P1790" i="10"/>
  <c r="Q1790" i="10"/>
  <c r="R1790" i="10"/>
  <c r="S1790" i="10"/>
  <c r="T1790" i="10"/>
  <c r="U1790" i="10"/>
  <c r="N1791" i="10"/>
  <c r="O1791" i="10"/>
  <c r="P1791" i="10"/>
  <c r="Q1791" i="10"/>
  <c r="R1791" i="10"/>
  <c r="S1791" i="10"/>
  <c r="T1791" i="10"/>
  <c r="U1791" i="10"/>
  <c r="N1792" i="10"/>
  <c r="O1792" i="10"/>
  <c r="P1792" i="10"/>
  <c r="Q1792" i="10"/>
  <c r="R1792" i="10"/>
  <c r="S1792" i="10"/>
  <c r="T1792" i="10"/>
  <c r="U1792" i="10"/>
  <c r="N1793" i="10"/>
  <c r="O1793" i="10"/>
  <c r="P1793" i="10"/>
  <c r="Q1793" i="10"/>
  <c r="R1793" i="10"/>
  <c r="S1793" i="10"/>
  <c r="T1793" i="10"/>
  <c r="U1793" i="10"/>
  <c r="N1794" i="10"/>
  <c r="O1794" i="10"/>
  <c r="P1794" i="10"/>
  <c r="Q1794" i="10"/>
  <c r="R1794" i="10"/>
  <c r="S1794" i="10"/>
  <c r="T1794" i="10"/>
  <c r="U1794" i="10"/>
  <c r="N1795" i="10"/>
  <c r="O1795" i="10"/>
  <c r="P1795" i="10"/>
  <c r="Q1795" i="10"/>
  <c r="R1795" i="10"/>
  <c r="S1795" i="10"/>
  <c r="T1795" i="10"/>
  <c r="U1795" i="10"/>
  <c r="N1796" i="10"/>
  <c r="O1796" i="10"/>
  <c r="P1796" i="10"/>
  <c r="Q1796" i="10"/>
  <c r="R1796" i="10"/>
  <c r="S1796" i="10"/>
  <c r="T1796" i="10"/>
  <c r="U1796" i="10"/>
  <c r="N1797" i="10"/>
  <c r="O1797" i="10"/>
  <c r="P1797" i="10"/>
  <c r="Q1797" i="10"/>
  <c r="R1797" i="10"/>
  <c r="S1797" i="10"/>
  <c r="T1797" i="10"/>
  <c r="U1797" i="10"/>
  <c r="N1798" i="10"/>
  <c r="O1798" i="10"/>
  <c r="P1798" i="10"/>
  <c r="Q1798" i="10"/>
  <c r="R1798" i="10"/>
  <c r="S1798" i="10"/>
  <c r="T1798" i="10"/>
  <c r="U1798" i="10"/>
  <c r="N1799" i="10"/>
  <c r="O1799" i="10"/>
  <c r="P1799" i="10"/>
  <c r="Q1799" i="10"/>
  <c r="R1799" i="10"/>
  <c r="S1799" i="10"/>
  <c r="T1799" i="10"/>
  <c r="U1799" i="10"/>
  <c r="N1800" i="10"/>
  <c r="O1800" i="10"/>
  <c r="P1800" i="10"/>
  <c r="Q1800" i="10"/>
  <c r="R1800" i="10"/>
  <c r="S1800" i="10"/>
  <c r="T1800" i="10"/>
  <c r="U1800" i="10"/>
  <c r="N1801" i="10"/>
  <c r="O1801" i="10"/>
  <c r="P1801" i="10"/>
  <c r="Q1801" i="10"/>
  <c r="R1801" i="10"/>
  <c r="S1801" i="10"/>
  <c r="T1801" i="10"/>
  <c r="U1801" i="10"/>
  <c r="N1802" i="10"/>
  <c r="O1802" i="10"/>
  <c r="P1802" i="10"/>
  <c r="Q1802" i="10"/>
  <c r="R1802" i="10"/>
  <c r="S1802" i="10"/>
  <c r="T1802" i="10"/>
  <c r="U1802" i="10"/>
  <c r="N1803" i="10"/>
  <c r="O1803" i="10"/>
  <c r="P1803" i="10"/>
  <c r="Q1803" i="10"/>
  <c r="R1803" i="10"/>
  <c r="S1803" i="10"/>
  <c r="T1803" i="10"/>
  <c r="U1803" i="10"/>
  <c r="N1804" i="10"/>
  <c r="O1804" i="10"/>
  <c r="P1804" i="10"/>
  <c r="Q1804" i="10"/>
  <c r="R1804" i="10"/>
  <c r="S1804" i="10"/>
  <c r="T1804" i="10"/>
  <c r="U1804" i="10"/>
  <c r="N1805" i="10"/>
  <c r="O1805" i="10"/>
  <c r="P1805" i="10"/>
  <c r="Q1805" i="10"/>
  <c r="R1805" i="10"/>
  <c r="S1805" i="10"/>
  <c r="T1805" i="10"/>
  <c r="U1805" i="10"/>
  <c r="N1806" i="10"/>
  <c r="O1806" i="10"/>
  <c r="P1806" i="10"/>
  <c r="Q1806" i="10"/>
  <c r="R1806" i="10"/>
  <c r="S1806" i="10"/>
  <c r="T1806" i="10"/>
  <c r="U1806" i="10"/>
  <c r="N1807" i="10"/>
  <c r="O1807" i="10"/>
  <c r="P1807" i="10"/>
  <c r="Q1807" i="10"/>
  <c r="R1807" i="10"/>
  <c r="S1807" i="10"/>
  <c r="T1807" i="10"/>
  <c r="U1807" i="10"/>
  <c r="N1808" i="10"/>
  <c r="O1808" i="10"/>
  <c r="P1808" i="10"/>
  <c r="Q1808" i="10"/>
  <c r="R1808" i="10"/>
  <c r="S1808" i="10"/>
  <c r="T1808" i="10"/>
  <c r="U1808" i="10"/>
  <c r="N1809" i="10"/>
  <c r="O1809" i="10"/>
  <c r="P1809" i="10"/>
  <c r="Q1809" i="10"/>
  <c r="R1809" i="10"/>
  <c r="S1809" i="10"/>
  <c r="T1809" i="10"/>
  <c r="U1809" i="10"/>
  <c r="N1810" i="10"/>
  <c r="O1810" i="10"/>
  <c r="P1810" i="10"/>
  <c r="Q1810" i="10"/>
  <c r="R1810" i="10"/>
  <c r="S1810" i="10"/>
  <c r="T1810" i="10"/>
  <c r="U1810" i="10"/>
  <c r="N1811" i="10"/>
  <c r="O1811" i="10"/>
  <c r="P1811" i="10"/>
  <c r="Q1811" i="10"/>
  <c r="R1811" i="10"/>
  <c r="S1811" i="10"/>
  <c r="T1811" i="10"/>
  <c r="U1811" i="10"/>
  <c r="N1812" i="10"/>
  <c r="O1812" i="10"/>
  <c r="P1812" i="10"/>
  <c r="Q1812" i="10"/>
  <c r="R1812" i="10"/>
  <c r="S1812" i="10"/>
  <c r="T1812" i="10"/>
  <c r="U1812" i="10"/>
  <c r="N1813" i="10"/>
  <c r="O1813" i="10"/>
  <c r="P1813" i="10"/>
  <c r="Q1813" i="10"/>
  <c r="R1813" i="10"/>
  <c r="S1813" i="10"/>
  <c r="T1813" i="10"/>
  <c r="U1813" i="10"/>
  <c r="N1814" i="10"/>
  <c r="O1814" i="10"/>
  <c r="P1814" i="10"/>
  <c r="Q1814" i="10"/>
  <c r="R1814" i="10"/>
  <c r="S1814" i="10"/>
  <c r="T1814" i="10"/>
  <c r="U1814" i="10"/>
  <c r="N1815" i="10"/>
  <c r="O1815" i="10"/>
  <c r="P1815" i="10"/>
  <c r="Q1815" i="10"/>
  <c r="R1815" i="10"/>
  <c r="S1815" i="10"/>
  <c r="T1815" i="10"/>
  <c r="U1815" i="10"/>
  <c r="N1816" i="10"/>
  <c r="O1816" i="10"/>
  <c r="P1816" i="10"/>
  <c r="Q1816" i="10"/>
  <c r="R1816" i="10"/>
  <c r="S1816" i="10"/>
  <c r="T1816" i="10"/>
  <c r="U1816" i="10"/>
  <c r="N1817" i="10"/>
  <c r="O1817" i="10"/>
  <c r="P1817" i="10"/>
  <c r="Q1817" i="10"/>
  <c r="R1817" i="10"/>
  <c r="S1817" i="10"/>
  <c r="T1817" i="10"/>
  <c r="U1817" i="10"/>
  <c r="N1818" i="10"/>
  <c r="O1818" i="10"/>
  <c r="P1818" i="10"/>
  <c r="Q1818" i="10"/>
  <c r="R1818" i="10"/>
  <c r="S1818" i="10"/>
  <c r="T1818" i="10"/>
  <c r="U1818" i="10"/>
  <c r="N1819" i="10"/>
  <c r="O1819" i="10"/>
  <c r="P1819" i="10"/>
  <c r="Q1819" i="10"/>
  <c r="R1819" i="10"/>
  <c r="S1819" i="10"/>
  <c r="T1819" i="10"/>
  <c r="U1819" i="10"/>
  <c r="N1820" i="10"/>
  <c r="O1820" i="10"/>
  <c r="P1820" i="10"/>
  <c r="Q1820" i="10"/>
  <c r="R1820" i="10"/>
  <c r="S1820" i="10"/>
  <c r="T1820" i="10"/>
  <c r="U1820" i="10"/>
  <c r="N1821" i="10"/>
  <c r="O1821" i="10"/>
  <c r="P1821" i="10"/>
  <c r="Q1821" i="10"/>
  <c r="R1821" i="10"/>
  <c r="S1821" i="10"/>
  <c r="T1821" i="10"/>
  <c r="U1821" i="10"/>
  <c r="N1822" i="10"/>
  <c r="O1822" i="10"/>
  <c r="P1822" i="10"/>
  <c r="Q1822" i="10"/>
  <c r="R1822" i="10"/>
  <c r="S1822" i="10"/>
  <c r="T1822" i="10"/>
  <c r="U1822" i="10"/>
  <c r="N1823" i="10"/>
  <c r="O1823" i="10"/>
  <c r="P1823" i="10"/>
  <c r="Q1823" i="10"/>
  <c r="R1823" i="10"/>
  <c r="S1823" i="10"/>
  <c r="T1823" i="10"/>
  <c r="U1823" i="10"/>
  <c r="N1824" i="10"/>
  <c r="O1824" i="10"/>
  <c r="P1824" i="10"/>
  <c r="Q1824" i="10"/>
  <c r="R1824" i="10"/>
  <c r="S1824" i="10"/>
  <c r="T1824" i="10"/>
  <c r="U1824" i="10"/>
  <c r="N1825" i="10"/>
  <c r="O1825" i="10"/>
  <c r="P1825" i="10"/>
  <c r="Q1825" i="10"/>
  <c r="R1825" i="10"/>
  <c r="S1825" i="10"/>
  <c r="T1825" i="10"/>
  <c r="U1825" i="10"/>
  <c r="N1826" i="10"/>
  <c r="O1826" i="10"/>
  <c r="P1826" i="10"/>
  <c r="Q1826" i="10"/>
  <c r="R1826" i="10"/>
  <c r="S1826" i="10"/>
  <c r="T1826" i="10"/>
  <c r="U1826" i="10"/>
  <c r="N1827" i="10"/>
  <c r="O1827" i="10"/>
  <c r="P1827" i="10"/>
  <c r="Q1827" i="10"/>
  <c r="R1827" i="10"/>
  <c r="S1827" i="10"/>
  <c r="T1827" i="10"/>
  <c r="U1827" i="10"/>
  <c r="N1828" i="10"/>
  <c r="O1828" i="10"/>
  <c r="P1828" i="10"/>
  <c r="Q1828" i="10"/>
  <c r="R1828" i="10"/>
  <c r="S1828" i="10"/>
  <c r="T1828" i="10"/>
  <c r="U1828" i="10"/>
  <c r="N1829" i="10"/>
  <c r="O1829" i="10"/>
  <c r="P1829" i="10"/>
  <c r="Q1829" i="10"/>
  <c r="R1829" i="10"/>
  <c r="S1829" i="10"/>
  <c r="T1829" i="10"/>
  <c r="U1829" i="10"/>
  <c r="N1830" i="10"/>
  <c r="O1830" i="10"/>
  <c r="P1830" i="10"/>
  <c r="Q1830" i="10"/>
  <c r="R1830" i="10"/>
  <c r="S1830" i="10"/>
  <c r="T1830" i="10"/>
  <c r="U1830" i="10"/>
  <c r="N1831" i="10"/>
  <c r="O1831" i="10"/>
  <c r="P1831" i="10"/>
  <c r="Q1831" i="10"/>
  <c r="R1831" i="10"/>
  <c r="S1831" i="10"/>
  <c r="T1831" i="10"/>
  <c r="U1831" i="10"/>
  <c r="N1832" i="10"/>
  <c r="O1832" i="10"/>
  <c r="P1832" i="10"/>
  <c r="Q1832" i="10"/>
  <c r="R1832" i="10"/>
  <c r="S1832" i="10"/>
  <c r="T1832" i="10"/>
  <c r="U1832" i="10"/>
  <c r="N1833" i="10"/>
  <c r="O1833" i="10"/>
  <c r="P1833" i="10"/>
  <c r="Q1833" i="10"/>
  <c r="R1833" i="10"/>
  <c r="S1833" i="10"/>
  <c r="T1833" i="10"/>
  <c r="U1833" i="10"/>
  <c r="N1834" i="10"/>
  <c r="O1834" i="10"/>
  <c r="P1834" i="10"/>
  <c r="Q1834" i="10"/>
  <c r="R1834" i="10"/>
  <c r="S1834" i="10"/>
  <c r="T1834" i="10"/>
  <c r="U1834" i="10"/>
  <c r="N1835" i="10"/>
  <c r="O1835" i="10"/>
  <c r="P1835" i="10"/>
  <c r="Q1835" i="10"/>
  <c r="R1835" i="10"/>
  <c r="S1835" i="10"/>
  <c r="T1835" i="10"/>
  <c r="U1835" i="10"/>
  <c r="N1836" i="10"/>
  <c r="O1836" i="10"/>
  <c r="P1836" i="10"/>
  <c r="Q1836" i="10"/>
  <c r="R1836" i="10"/>
  <c r="S1836" i="10"/>
  <c r="T1836" i="10"/>
  <c r="U1836" i="10"/>
  <c r="N1837" i="10"/>
  <c r="O1837" i="10"/>
  <c r="P1837" i="10"/>
  <c r="Q1837" i="10"/>
  <c r="R1837" i="10"/>
  <c r="S1837" i="10"/>
  <c r="T1837" i="10"/>
  <c r="U1837" i="10"/>
  <c r="N1838" i="10"/>
  <c r="O1838" i="10"/>
  <c r="P1838" i="10"/>
  <c r="Q1838" i="10"/>
  <c r="R1838" i="10"/>
  <c r="S1838" i="10"/>
  <c r="T1838" i="10"/>
  <c r="U1838" i="10"/>
  <c r="N1839" i="10"/>
  <c r="O1839" i="10"/>
  <c r="P1839" i="10"/>
  <c r="Q1839" i="10"/>
  <c r="R1839" i="10"/>
  <c r="S1839" i="10"/>
  <c r="T1839" i="10"/>
  <c r="U1839" i="10"/>
  <c r="N1840" i="10"/>
  <c r="O1840" i="10"/>
  <c r="P1840" i="10"/>
  <c r="Q1840" i="10"/>
  <c r="R1840" i="10"/>
  <c r="S1840" i="10"/>
  <c r="T1840" i="10"/>
  <c r="U1840" i="10"/>
  <c r="N1841" i="10"/>
  <c r="O1841" i="10"/>
  <c r="P1841" i="10"/>
  <c r="Q1841" i="10"/>
  <c r="R1841" i="10"/>
  <c r="S1841" i="10"/>
  <c r="T1841" i="10"/>
  <c r="U1841" i="10"/>
  <c r="N1842" i="10"/>
  <c r="O1842" i="10"/>
  <c r="P1842" i="10"/>
  <c r="Q1842" i="10"/>
  <c r="R1842" i="10"/>
  <c r="S1842" i="10"/>
  <c r="T1842" i="10"/>
  <c r="U1842" i="10"/>
  <c r="N1843" i="10"/>
  <c r="O1843" i="10"/>
  <c r="P1843" i="10"/>
  <c r="Q1843" i="10"/>
  <c r="R1843" i="10"/>
  <c r="S1843" i="10"/>
  <c r="T1843" i="10"/>
  <c r="U1843" i="10"/>
  <c r="N1844" i="10"/>
  <c r="O1844" i="10"/>
  <c r="P1844" i="10"/>
  <c r="Q1844" i="10"/>
  <c r="R1844" i="10"/>
  <c r="S1844" i="10"/>
  <c r="T1844" i="10"/>
  <c r="U1844" i="10"/>
  <c r="N1845" i="10"/>
  <c r="O1845" i="10"/>
  <c r="P1845" i="10"/>
  <c r="Q1845" i="10"/>
  <c r="R1845" i="10"/>
  <c r="S1845" i="10"/>
  <c r="T1845" i="10"/>
  <c r="U1845" i="10"/>
  <c r="N1846" i="10"/>
  <c r="O1846" i="10"/>
  <c r="P1846" i="10"/>
  <c r="Q1846" i="10"/>
  <c r="R1846" i="10"/>
  <c r="S1846" i="10"/>
  <c r="T1846" i="10"/>
  <c r="U1846" i="10"/>
  <c r="N1847" i="10"/>
  <c r="O1847" i="10"/>
  <c r="P1847" i="10"/>
  <c r="Q1847" i="10"/>
  <c r="R1847" i="10"/>
  <c r="S1847" i="10"/>
  <c r="T1847" i="10"/>
  <c r="U1847" i="10"/>
  <c r="N1848" i="10"/>
  <c r="O1848" i="10"/>
  <c r="P1848" i="10"/>
  <c r="Q1848" i="10"/>
  <c r="R1848" i="10"/>
  <c r="S1848" i="10"/>
  <c r="T1848" i="10"/>
  <c r="U1848" i="10"/>
  <c r="N1849" i="10"/>
  <c r="O1849" i="10"/>
  <c r="P1849" i="10"/>
  <c r="Q1849" i="10"/>
  <c r="R1849" i="10"/>
  <c r="S1849" i="10"/>
  <c r="T1849" i="10"/>
  <c r="U1849" i="10"/>
  <c r="N1850" i="10"/>
  <c r="O1850" i="10"/>
  <c r="P1850" i="10"/>
  <c r="Q1850" i="10"/>
  <c r="R1850" i="10"/>
  <c r="S1850" i="10"/>
  <c r="T1850" i="10"/>
  <c r="U1850" i="10"/>
  <c r="N1851" i="10"/>
  <c r="O1851" i="10"/>
  <c r="P1851" i="10"/>
  <c r="Q1851" i="10"/>
  <c r="R1851" i="10"/>
  <c r="S1851" i="10"/>
  <c r="T1851" i="10"/>
  <c r="U1851" i="10"/>
  <c r="N1852" i="10"/>
  <c r="O1852" i="10"/>
  <c r="P1852" i="10"/>
  <c r="Q1852" i="10"/>
  <c r="R1852" i="10"/>
  <c r="S1852" i="10"/>
  <c r="T1852" i="10"/>
  <c r="U1852" i="10"/>
  <c r="N1853" i="10"/>
  <c r="O1853" i="10"/>
  <c r="P1853" i="10"/>
  <c r="Q1853" i="10"/>
  <c r="R1853" i="10"/>
  <c r="S1853" i="10"/>
  <c r="T1853" i="10"/>
  <c r="U1853" i="10"/>
  <c r="N1854" i="10"/>
  <c r="O1854" i="10"/>
  <c r="P1854" i="10"/>
  <c r="Q1854" i="10"/>
  <c r="R1854" i="10"/>
  <c r="S1854" i="10"/>
  <c r="T1854" i="10"/>
  <c r="U1854" i="10"/>
  <c r="N1855" i="10"/>
  <c r="O1855" i="10"/>
  <c r="P1855" i="10"/>
  <c r="Q1855" i="10"/>
  <c r="R1855" i="10"/>
  <c r="S1855" i="10"/>
  <c r="T1855" i="10"/>
  <c r="U1855" i="10"/>
  <c r="N1856" i="10"/>
  <c r="O1856" i="10"/>
  <c r="P1856" i="10"/>
  <c r="Q1856" i="10"/>
  <c r="R1856" i="10"/>
  <c r="S1856" i="10"/>
  <c r="T1856" i="10"/>
  <c r="U1856" i="10"/>
  <c r="N1857" i="10"/>
  <c r="O1857" i="10"/>
  <c r="P1857" i="10"/>
  <c r="Q1857" i="10"/>
  <c r="R1857" i="10"/>
  <c r="S1857" i="10"/>
  <c r="T1857" i="10"/>
  <c r="U1857" i="10"/>
  <c r="N1858" i="10"/>
  <c r="O1858" i="10"/>
  <c r="P1858" i="10"/>
  <c r="Q1858" i="10"/>
  <c r="R1858" i="10"/>
  <c r="S1858" i="10"/>
  <c r="T1858" i="10"/>
  <c r="U1858" i="10"/>
  <c r="N1859" i="10"/>
  <c r="O1859" i="10"/>
  <c r="P1859" i="10"/>
  <c r="Q1859" i="10"/>
  <c r="R1859" i="10"/>
  <c r="S1859" i="10"/>
  <c r="T1859" i="10"/>
  <c r="U1859" i="10"/>
  <c r="N1860" i="10"/>
  <c r="O1860" i="10"/>
  <c r="P1860" i="10"/>
  <c r="Q1860" i="10"/>
  <c r="R1860" i="10"/>
  <c r="S1860" i="10"/>
  <c r="T1860" i="10"/>
  <c r="U1860" i="10"/>
  <c r="N1861" i="10"/>
  <c r="O1861" i="10"/>
  <c r="P1861" i="10"/>
  <c r="Q1861" i="10"/>
  <c r="R1861" i="10"/>
  <c r="S1861" i="10"/>
  <c r="T1861" i="10"/>
  <c r="U1861" i="10"/>
  <c r="N1862" i="10"/>
  <c r="O1862" i="10"/>
  <c r="P1862" i="10"/>
  <c r="Q1862" i="10"/>
  <c r="R1862" i="10"/>
  <c r="S1862" i="10"/>
  <c r="T1862" i="10"/>
  <c r="U1862" i="10"/>
  <c r="N1863" i="10"/>
  <c r="O1863" i="10"/>
  <c r="P1863" i="10"/>
  <c r="Q1863" i="10"/>
  <c r="R1863" i="10"/>
  <c r="S1863" i="10"/>
  <c r="T1863" i="10"/>
  <c r="U1863" i="10"/>
  <c r="N1864" i="10"/>
  <c r="O1864" i="10"/>
  <c r="P1864" i="10"/>
  <c r="Q1864" i="10"/>
  <c r="R1864" i="10"/>
  <c r="S1864" i="10"/>
  <c r="T1864" i="10"/>
  <c r="U1864" i="10"/>
  <c r="N1865" i="10"/>
  <c r="O1865" i="10"/>
  <c r="P1865" i="10"/>
  <c r="Q1865" i="10"/>
  <c r="R1865" i="10"/>
  <c r="S1865" i="10"/>
  <c r="T1865" i="10"/>
  <c r="U1865" i="10"/>
  <c r="N1866" i="10"/>
  <c r="O1866" i="10"/>
  <c r="P1866" i="10"/>
  <c r="Q1866" i="10"/>
  <c r="R1866" i="10"/>
  <c r="S1866" i="10"/>
  <c r="T1866" i="10"/>
  <c r="U1866" i="10"/>
  <c r="N1867" i="10"/>
  <c r="O1867" i="10"/>
  <c r="P1867" i="10"/>
  <c r="Q1867" i="10"/>
  <c r="R1867" i="10"/>
  <c r="S1867" i="10"/>
  <c r="T1867" i="10"/>
  <c r="U1867" i="10"/>
  <c r="N1868" i="10"/>
  <c r="O1868" i="10"/>
  <c r="P1868" i="10"/>
  <c r="Q1868" i="10"/>
  <c r="R1868" i="10"/>
  <c r="S1868" i="10"/>
  <c r="T1868" i="10"/>
  <c r="U1868" i="10"/>
  <c r="N1869" i="10"/>
  <c r="O1869" i="10"/>
  <c r="P1869" i="10"/>
  <c r="Q1869" i="10"/>
  <c r="R1869" i="10"/>
  <c r="S1869" i="10"/>
  <c r="T1869" i="10"/>
  <c r="U1869" i="10"/>
  <c r="N1870" i="10"/>
  <c r="O1870" i="10"/>
  <c r="P1870" i="10"/>
  <c r="Q1870" i="10"/>
  <c r="R1870" i="10"/>
  <c r="S1870" i="10"/>
  <c r="T1870" i="10"/>
  <c r="U1870" i="10"/>
  <c r="N1871" i="10"/>
  <c r="O1871" i="10"/>
  <c r="P1871" i="10"/>
  <c r="Q1871" i="10"/>
  <c r="R1871" i="10"/>
  <c r="S1871" i="10"/>
  <c r="T1871" i="10"/>
  <c r="U1871" i="10"/>
  <c r="N1872" i="10"/>
  <c r="O1872" i="10"/>
  <c r="P1872" i="10"/>
  <c r="Q1872" i="10"/>
  <c r="R1872" i="10"/>
  <c r="S1872" i="10"/>
  <c r="T1872" i="10"/>
  <c r="U1872" i="10"/>
  <c r="N1873" i="10"/>
  <c r="O1873" i="10"/>
  <c r="P1873" i="10"/>
  <c r="Q1873" i="10"/>
  <c r="R1873" i="10"/>
  <c r="S1873" i="10"/>
  <c r="T1873" i="10"/>
  <c r="U1873" i="10"/>
  <c r="N1874" i="10"/>
  <c r="O1874" i="10"/>
  <c r="P1874" i="10"/>
  <c r="Q1874" i="10"/>
  <c r="R1874" i="10"/>
  <c r="S1874" i="10"/>
  <c r="T1874" i="10"/>
  <c r="U1874" i="10"/>
  <c r="N1875" i="10"/>
  <c r="O1875" i="10"/>
  <c r="P1875" i="10"/>
  <c r="Q1875" i="10"/>
  <c r="R1875" i="10"/>
  <c r="S1875" i="10"/>
  <c r="T1875" i="10"/>
  <c r="U1875" i="10"/>
  <c r="N1876" i="10"/>
  <c r="O1876" i="10"/>
  <c r="P1876" i="10"/>
  <c r="Q1876" i="10"/>
  <c r="R1876" i="10"/>
  <c r="S1876" i="10"/>
  <c r="T1876" i="10"/>
  <c r="U1876" i="10"/>
  <c r="N1877" i="10"/>
  <c r="O1877" i="10"/>
  <c r="P1877" i="10"/>
  <c r="Q1877" i="10"/>
  <c r="R1877" i="10"/>
  <c r="S1877" i="10"/>
  <c r="T1877" i="10"/>
  <c r="U1877" i="10"/>
  <c r="N1878" i="10"/>
  <c r="O1878" i="10"/>
  <c r="P1878" i="10"/>
  <c r="Q1878" i="10"/>
  <c r="R1878" i="10"/>
  <c r="S1878" i="10"/>
  <c r="T1878" i="10"/>
  <c r="U1878" i="10"/>
  <c r="N1879" i="10"/>
  <c r="O1879" i="10"/>
  <c r="P1879" i="10"/>
  <c r="Q1879" i="10"/>
  <c r="R1879" i="10"/>
  <c r="S1879" i="10"/>
  <c r="T1879" i="10"/>
  <c r="U1879" i="10"/>
  <c r="N1880" i="10"/>
  <c r="O1880" i="10"/>
  <c r="P1880" i="10"/>
  <c r="Q1880" i="10"/>
  <c r="R1880" i="10"/>
  <c r="S1880" i="10"/>
  <c r="T1880" i="10"/>
  <c r="U1880" i="10"/>
  <c r="N1881" i="10"/>
  <c r="O1881" i="10"/>
  <c r="P1881" i="10"/>
  <c r="Q1881" i="10"/>
  <c r="R1881" i="10"/>
  <c r="S1881" i="10"/>
  <c r="T1881" i="10"/>
  <c r="U1881" i="10"/>
  <c r="N1882" i="10"/>
  <c r="O1882" i="10"/>
  <c r="P1882" i="10"/>
  <c r="Q1882" i="10"/>
  <c r="R1882" i="10"/>
  <c r="S1882" i="10"/>
  <c r="T1882" i="10"/>
  <c r="U1882" i="10"/>
  <c r="N1883" i="10"/>
  <c r="O1883" i="10"/>
  <c r="P1883" i="10"/>
  <c r="Q1883" i="10"/>
  <c r="R1883" i="10"/>
  <c r="S1883" i="10"/>
  <c r="T1883" i="10"/>
  <c r="U1883" i="10"/>
  <c r="N1884" i="10"/>
  <c r="O1884" i="10"/>
  <c r="P1884" i="10"/>
  <c r="Q1884" i="10"/>
  <c r="R1884" i="10"/>
  <c r="S1884" i="10"/>
  <c r="T1884" i="10"/>
  <c r="U1884" i="10"/>
  <c r="N1885" i="10"/>
  <c r="O1885" i="10"/>
  <c r="P1885" i="10"/>
  <c r="Q1885" i="10"/>
  <c r="R1885" i="10"/>
  <c r="S1885" i="10"/>
  <c r="T1885" i="10"/>
  <c r="U1885" i="10"/>
  <c r="N1886" i="10"/>
  <c r="O1886" i="10"/>
  <c r="P1886" i="10"/>
  <c r="Q1886" i="10"/>
  <c r="R1886" i="10"/>
  <c r="S1886" i="10"/>
  <c r="T1886" i="10"/>
  <c r="U1886" i="10"/>
  <c r="N1887" i="10"/>
  <c r="O1887" i="10"/>
  <c r="P1887" i="10"/>
  <c r="Q1887" i="10"/>
  <c r="R1887" i="10"/>
  <c r="S1887" i="10"/>
  <c r="T1887" i="10"/>
  <c r="U1887" i="10"/>
  <c r="N1888" i="10"/>
  <c r="O1888" i="10"/>
  <c r="P1888" i="10"/>
  <c r="Q1888" i="10"/>
  <c r="R1888" i="10"/>
  <c r="S1888" i="10"/>
  <c r="T1888" i="10"/>
  <c r="U1888" i="10"/>
  <c r="N1889" i="10"/>
  <c r="O1889" i="10"/>
  <c r="P1889" i="10"/>
  <c r="Q1889" i="10"/>
  <c r="R1889" i="10"/>
  <c r="S1889" i="10"/>
  <c r="T1889" i="10"/>
  <c r="U1889" i="10"/>
  <c r="N1890" i="10"/>
  <c r="O1890" i="10"/>
  <c r="P1890" i="10"/>
  <c r="Q1890" i="10"/>
  <c r="R1890" i="10"/>
  <c r="S1890" i="10"/>
  <c r="T1890" i="10"/>
  <c r="U1890" i="10"/>
  <c r="N1891" i="10"/>
  <c r="O1891" i="10"/>
  <c r="P1891" i="10"/>
  <c r="Q1891" i="10"/>
  <c r="R1891" i="10"/>
  <c r="S1891" i="10"/>
  <c r="T1891" i="10"/>
  <c r="U1891" i="10"/>
  <c r="N1892" i="10"/>
  <c r="O1892" i="10"/>
  <c r="P1892" i="10"/>
  <c r="Q1892" i="10"/>
  <c r="R1892" i="10"/>
  <c r="S1892" i="10"/>
  <c r="T1892" i="10"/>
  <c r="U1892" i="10"/>
  <c r="N1893" i="10"/>
  <c r="O1893" i="10"/>
  <c r="P1893" i="10"/>
  <c r="Q1893" i="10"/>
  <c r="R1893" i="10"/>
  <c r="S1893" i="10"/>
  <c r="T1893" i="10"/>
  <c r="U1893" i="10"/>
  <c r="N1894" i="10"/>
  <c r="O1894" i="10"/>
  <c r="P1894" i="10"/>
  <c r="Q1894" i="10"/>
  <c r="R1894" i="10"/>
  <c r="S1894" i="10"/>
  <c r="T1894" i="10"/>
  <c r="U1894" i="10"/>
  <c r="N1895" i="10"/>
  <c r="O1895" i="10"/>
  <c r="P1895" i="10"/>
  <c r="Q1895" i="10"/>
  <c r="R1895" i="10"/>
  <c r="S1895" i="10"/>
  <c r="T1895" i="10"/>
  <c r="U1895" i="10"/>
  <c r="N1896" i="10"/>
  <c r="O1896" i="10"/>
  <c r="P1896" i="10"/>
  <c r="Q1896" i="10"/>
  <c r="R1896" i="10"/>
  <c r="S1896" i="10"/>
  <c r="T1896" i="10"/>
  <c r="U1896" i="10"/>
  <c r="N1897" i="10"/>
  <c r="O1897" i="10"/>
  <c r="P1897" i="10"/>
  <c r="Q1897" i="10"/>
  <c r="R1897" i="10"/>
  <c r="S1897" i="10"/>
  <c r="T1897" i="10"/>
  <c r="U1897" i="10"/>
  <c r="N1898" i="10"/>
  <c r="O1898" i="10"/>
  <c r="P1898" i="10"/>
  <c r="Q1898" i="10"/>
  <c r="R1898" i="10"/>
  <c r="S1898" i="10"/>
  <c r="T1898" i="10"/>
  <c r="U1898" i="10"/>
  <c r="N1899" i="10"/>
  <c r="O1899" i="10"/>
  <c r="P1899" i="10"/>
  <c r="Q1899" i="10"/>
  <c r="R1899" i="10"/>
  <c r="S1899" i="10"/>
  <c r="T1899" i="10"/>
  <c r="U1899" i="10"/>
  <c r="N1900" i="10"/>
  <c r="O1900" i="10"/>
  <c r="P1900" i="10"/>
  <c r="Q1900" i="10"/>
  <c r="R1900" i="10"/>
  <c r="S1900" i="10"/>
  <c r="T1900" i="10"/>
  <c r="U1900" i="10"/>
  <c r="N1901" i="10"/>
  <c r="O1901" i="10"/>
  <c r="P1901" i="10"/>
  <c r="Q1901" i="10"/>
  <c r="R1901" i="10"/>
  <c r="S1901" i="10"/>
  <c r="T1901" i="10"/>
  <c r="U1901" i="10"/>
  <c r="N1902" i="10"/>
  <c r="O1902" i="10"/>
  <c r="P1902" i="10"/>
  <c r="Q1902" i="10"/>
  <c r="R1902" i="10"/>
  <c r="S1902" i="10"/>
  <c r="T1902" i="10"/>
  <c r="U1902" i="10"/>
  <c r="N1903" i="10"/>
  <c r="O1903" i="10"/>
  <c r="P1903" i="10"/>
  <c r="Q1903" i="10"/>
  <c r="R1903" i="10"/>
  <c r="S1903" i="10"/>
  <c r="T1903" i="10"/>
  <c r="U1903" i="10"/>
  <c r="N1904" i="10"/>
  <c r="O1904" i="10"/>
  <c r="P1904" i="10"/>
  <c r="Q1904" i="10"/>
  <c r="R1904" i="10"/>
  <c r="S1904" i="10"/>
  <c r="T1904" i="10"/>
  <c r="U1904" i="10"/>
  <c r="N1905" i="10"/>
  <c r="O1905" i="10"/>
  <c r="P1905" i="10"/>
  <c r="Q1905" i="10"/>
  <c r="R1905" i="10"/>
  <c r="S1905" i="10"/>
  <c r="T1905" i="10"/>
  <c r="U1905" i="10"/>
  <c r="N1906" i="10"/>
  <c r="O1906" i="10"/>
  <c r="P1906" i="10"/>
  <c r="Q1906" i="10"/>
  <c r="R1906" i="10"/>
  <c r="S1906" i="10"/>
  <c r="T1906" i="10"/>
  <c r="U1906" i="10"/>
  <c r="N1907" i="10"/>
  <c r="O1907" i="10"/>
  <c r="P1907" i="10"/>
  <c r="Q1907" i="10"/>
  <c r="R1907" i="10"/>
  <c r="S1907" i="10"/>
  <c r="T1907" i="10"/>
  <c r="U1907" i="10"/>
  <c r="N1908" i="10"/>
  <c r="O1908" i="10"/>
  <c r="P1908" i="10"/>
  <c r="Q1908" i="10"/>
  <c r="R1908" i="10"/>
  <c r="S1908" i="10"/>
  <c r="T1908" i="10"/>
  <c r="U1908" i="10"/>
  <c r="N1909" i="10"/>
  <c r="O1909" i="10"/>
  <c r="P1909" i="10"/>
  <c r="Q1909" i="10"/>
  <c r="R1909" i="10"/>
  <c r="S1909" i="10"/>
  <c r="T1909" i="10"/>
  <c r="U1909" i="10"/>
  <c r="N1910" i="10"/>
  <c r="O1910" i="10"/>
  <c r="P1910" i="10"/>
  <c r="Q1910" i="10"/>
  <c r="R1910" i="10"/>
  <c r="S1910" i="10"/>
  <c r="T1910" i="10"/>
  <c r="U1910" i="10"/>
  <c r="N1911" i="10"/>
  <c r="O1911" i="10"/>
  <c r="P1911" i="10"/>
  <c r="Q1911" i="10"/>
  <c r="R1911" i="10"/>
  <c r="S1911" i="10"/>
  <c r="T1911" i="10"/>
  <c r="U1911" i="10"/>
  <c r="N1912" i="10"/>
  <c r="O1912" i="10"/>
  <c r="P1912" i="10"/>
  <c r="Q1912" i="10"/>
  <c r="R1912" i="10"/>
  <c r="S1912" i="10"/>
  <c r="T1912" i="10"/>
  <c r="U1912" i="10"/>
  <c r="N1913" i="10"/>
  <c r="O1913" i="10"/>
  <c r="P1913" i="10"/>
  <c r="Q1913" i="10"/>
  <c r="R1913" i="10"/>
  <c r="S1913" i="10"/>
  <c r="T1913" i="10"/>
  <c r="U1913" i="10"/>
  <c r="N1914" i="10"/>
  <c r="O1914" i="10"/>
  <c r="P1914" i="10"/>
  <c r="Q1914" i="10"/>
  <c r="R1914" i="10"/>
  <c r="S1914" i="10"/>
  <c r="T1914" i="10"/>
  <c r="U1914" i="10"/>
  <c r="N1915" i="10"/>
  <c r="O1915" i="10"/>
  <c r="P1915" i="10"/>
  <c r="Q1915" i="10"/>
  <c r="R1915" i="10"/>
  <c r="S1915" i="10"/>
  <c r="T1915" i="10"/>
  <c r="U1915" i="10"/>
  <c r="N1916" i="10"/>
  <c r="O1916" i="10"/>
  <c r="P1916" i="10"/>
  <c r="Q1916" i="10"/>
  <c r="R1916" i="10"/>
  <c r="S1916" i="10"/>
  <c r="T1916" i="10"/>
  <c r="U1916" i="10"/>
  <c r="N1917" i="10"/>
  <c r="O1917" i="10"/>
  <c r="P1917" i="10"/>
  <c r="Q1917" i="10"/>
  <c r="R1917" i="10"/>
  <c r="S1917" i="10"/>
  <c r="T1917" i="10"/>
  <c r="U1917" i="10"/>
  <c r="N1918" i="10"/>
  <c r="O1918" i="10"/>
  <c r="P1918" i="10"/>
  <c r="Q1918" i="10"/>
  <c r="R1918" i="10"/>
  <c r="S1918" i="10"/>
  <c r="T1918" i="10"/>
  <c r="U1918" i="10"/>
  <c r="M1" i="10"/>
  <c r="L1" i="10"/>
  <c r="K1" i="10"/>
  <c r="J1" i="10"/>
  <c r="I1" i="10"/>
  <c r="H1" i="10"/>
  <c r="G1" i="10"/>
  <c r="F1" i="10"/>
  <c r="E1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Y118" i="3" l="1"/>
  <c r="Y117" i="3"/>
  <c r="Y116" i="3"/>
  <c r="Y109" i="3"/>
  <c r="Y108" i="3"/>
  <c r="Y107" i="3"/>
  <c r="Y106" i="3"/>
  <c r="Y105" i="3"/>
  <c r="Y104" i="3"/>
  <c r="Y102" i="3"/>
  <c r="Y101" i="3"/>
  <c r="Y100" i="3"/>
  <c r="Y99" i="3"/>
  <c r="Y98" i="3"/>
  <c r="Y97" i="3"/>
  <c r="Y96" i="3"/>
  <c r="Y95" i="3"/>
  <c r="Y94" i="3"/>
  <c r="Y91" i="3"/>
  <c r="Y90" i="3"/>
  <c r="Y89" i="3"/>
  <c r="Y88" i="3"/>
  <c r="Y87" i="3"/>
  <c r="Y86" i="3"/>
  <c r="Y85" i="3"/>
  <c r="Y84" i="3"/>
  <c r="Y82" i="3"/>
  <c r="Y81" i="3"/>
  <c r="Y80" i="3"/>
  <c r="Y79" i="3"/>
  <c r="Y78" i="3"/>
  <c r="Y77" i="3"/>
  <c r="Y76" i="3"/>
  <c r="Y75" i="3"/>
  <c r="Y73" i="3"/>
  <c r="Y72" i="3"/>
  <c r="Y71" i="3"/>
  <c r="Y70" i="3"/>
  <c r="Y69" i="3"/>
  <c r="Y68" i="3"/>
  <c r="Y67" i="3"/>
  <c r="Y66" i="3"/>
  <c r="Y65" i="3"/>
  <c r="Y63" i="3"/>
  <c r="Y62" i="3"/>
  <c r="Y61" i="3"/>
  <c r="Y60" i="3"/>
  <c r="Y59" i="3"/>
  <c r="Y58" i="3"/>
  <c r="Y57" i="3"/>
  <c r="Y56" i="3"/>
  <c r="Y55" i="3"/>
  <c r="Y54" i="3"/>
  <c r="Y52" i="3"/>
  <c r="Y51" i="3"/>
  <c r="Y50" i="3"/>
  <c r="Y49" i="3"/>
  <c r="Y48" i="3"/>
  <c r="Y47" i="3"/>
  <c r="Y46" i="3"/>
  <c r="Y45" i="3"/>
  <c r="Y42" i="3"/>
  <c r="Y41" i="3"/>
  <c r="Y40" i="3"/>
  <c r="Y39" i="3"/>
  <c r="Y38" i="3"/>
  <c r="Y37" i="3"/>
  <c r="Y36" i="3"/>
  <c r="Y35" i="3"/>
  <c r="Y34" i="3"/>
  <c r="Y33" i="3"/>
  <c r="Y31" i="3"/>
  <c r="Y30" i="3"/>
  <c r="Y29" i="3"/>
  <c r="Y28" i="3"/>
  <c r="Y27" i="3"/>
  <c r="Y26" i="3"/>
  <c r="Y25" i="3"/>
  <c r="Y24" i="3"/>
  <c r="Y23" i="3"/>
  <c r="Y22" i="3"/>
  <c r="Y20" i="3"/>
  <c r="Y19" i="3"/>
  <c r="Y18" i="3"/>
  <c r="Y17" i="3"/>
  <c r="Y16" i="3"/>
  <c r="Y15" i="3"/>
  <c r="Y14" i="3"/>
  <c r="Y13" i="3"/>
  <c r="Y12" i="3"/>
  <c r="Y10" i="3"/>
  <c r="Y9" i="3"/>
  <c r="Y8" i="3"/>
  <c r="Y7" i="3"/>
  <c r="Y6" i="3"/>
  <c r="Y5" i="3"/>
  <c r="Y4" i="3"/>
  <c r="Y3" i="3"/>
  <c r="AB109" i="3"/>
  <c r="AB108" i="3"/>
  <c r="AB107" i="3"/>
  <c r="AB106" i="3"/>
  <c r="AB105" i="3"/>
  <c r="AB104" i="3"/>
  <c r="AB102" i="3"/>
  <c r="AB101" i="3"/>
  <c r="AB100" i="3"/>
  <c r="AB99" i="3"/>
  <c r="AB98" i="3"/>
  <c r="AB97" i="3"/>
  <c r="AB96" i="3"/>
  <c r="AB95" i="3"/>
  <c r="AB94" i="3"/>
  <c r="AB68" i="3"/>
  <c r="AB66" i="3"/>
  <c r="AB55" i="3"/>
  <c r="AB52" i="3"/>
  <c r="AB51" i="3"/>
  <c r="AB50" i="3"/>
  <c r="AB49" i="3"/>
  <c r="AB48" i="3"/>
  <c r="AB47" i="3"/>
  <c r="AB46" i="3"/>
  <c r="AB45" i="3"/>
  <c r="AB20" i="3"/>
  <c r="AB19" i="3"/>
  <c r="AB18" i="3"/>
  <c r="AB17" i="3"/>
  <c r="AB16" i="3"/>
  <c r="AB15" i="3"/>
  <c r="AB14" i="3"/>
  <c r="AB12" i="3"/>
  <c r="AB10" i="3"/>
  <c r="AB9" i="3"/>
  <c r="AB8" i="3"/>
  <c r="AB7" i="3"/>
  <c r="AB6" i="3"/>
  <c r="AB5" i="3"/>
  <c r="AB4" i="3"/>
  <c r="V109" i="3"/>
  <c r="V108" i="3"/>
  <c r="V107" i="3"/>
  <c r="V106" i="3"/>
  <c r="V105" i="3"/>
  <c r="V104" i="3"/>
  <c r="V102" i="3"/>
  <c r="V101" i="3"/>
  <c r="V100" i="3"/>
  <c r="V99" i="3"/>
  <c r="V98" i="3"/>
  <c r="V97" i="3"/>
  <c r="V96" i="3"/>
  <c r="V95" i="3"/>
  <c r="V94" i="3"/>
  <c r="V68" i="3"/>
  <c r="V66" i="3"/>
  <c r="V55" i="3"/>
  <c r="V52" i="3"/>
  <c r="V51" i="3"/>
  <c r="V50" i="3"/>
  <c r="V49" i="3"/>
  <c r="V48" i="3"/>
  <c r="V47" i="3"/>
  <c r="V46" i="3"/>
  <c r="V45" i="3"/>
  <c r="V20" i="3"/>
  <c r="V19" i="3"/>
  <c r="V18" i="3"/>
  <c r="V17" i="3"/>
  <c r="V16" i="3"/>
  <c r="V15" i="3"/>
  <c r="V14" i="3"/>
  <c r="V12" i="3"/>
  <c r="V10" i="3"/>
  <c r="V9" i="3"/>
  <c r="V8" i="3"/>
  <c r="V7" i="3"/>
  <c r="V6" i="3"/>
  <c r="V5" i="3"/>
  <c r="V4" i="3"/>
  <c r="S109" i="3"/>
  <c r="S108" i="3"/>
  <c r="S107" i="3"/>
  <c r="S106" i="3"/>
  <c r="S105" i="3"/>
  <c r="S104" i="3"/>
  <c r="S102" i="3"/>
  <c r="S101" i="3"/>
  <c r="S100" i="3"/>
  <c r="S99" i="3"/>
  <c r="S98" i="3"/>
  <c r="S97" i="3"/>
  <c r="S96" i="3"/>
  <c r="S95" i="3"/>
  <c r="S94" i="3"/>
  <c r="S68" i="3"/>
  <c r="S66" i="3"/>
  <c r="S55" i="3"/>
  <c r="S52" i="3"/>
  <c r="S51" i="3"/>
  <c r="S50" i="3"/>
  <c r="S49" i="3"/>
  <c r="S48" i="3"/>
  <c r="S47" i="3"/>
  <c r="S46" i="3"/>
  <c r="S45" i="3"/>
  <c r="S20" i="3"/>
  <c r="S19" i="3"/>
  <c r="S18" i="3"/>
  <c r="S17" i="3"/>
  <c r="S16" i="3"/>
  <c r="S15" i="3"/>
  <c r="S14" i="3"/>
  <c r="S12" i="3"/>
  <c r="S10" i="3"/>
  <c r="S9" i="3"/>
  <c r="S8" i="3"/>
  <c r="S7" i="3"/>
  <c r="S6" i="3"/>
  <c r="S5" i="3"/>
  <c r="S4" i="3"/>
  <c r="P109" i="3"/>
  <c r="P108" i="3"/>
  <c r="P107" i="3"/>
  <c r="P106" i="3"/>
  <c r="P105" i="3"/>
  <c r="P104" i="3"/>
  <c r="P102" i="3"/>
  <c r="P101" i="3"/>
  <c r="P100" i="3"/>
  <c r="P99" i="3"/>
  <c r="P98" i="3"/>
  <c r="P97" i="3"/>
  <c r="P96" i="3"/>
  <c r="P95" i="3"/>
  <c r="P94" i="3"/>
  <c r="P68" i="3"/>
  <c r="P66" i="3"/>
  <c r="P55" i="3"/>
  <c r="P52" i="3"/>
  <c r="P51" i="3"/>
  <c r="P50" i="3"/>
  <c r="P49" i="3"/>
  <c r="P48" i="3"/>
  <c r="P47" i="3"/>
  <c r="P46" i="3"/>
  <c r="P45" i="3"/>
  <c r="P20" i="3"/>
  <c r="P19" i="3"/>
  <c r="P18" i="3"/>
  <c r="P17" i="3"/>
  <c r="P16" i="3"/>
  <c r="P15" i="3"/>
  <c r="P14" i="3"/>
  <c r="P12" i="3"/>
  <c r="P10" i="3"/>
  <c r="P9" i="3"/>
  <c r="P8" i="3"/>
  <c r="P7" i="3"/>
  <c r="P6" i="3"/>
  <c r="P5" i="3"/>
  <c r="P4" i="3"/>
  <c r="M109" i="3" l="1"/>
  <c r="M108" i="3"/>
  <c r="M107" i="3"/>
  <c r="M106" i="3"/>
  <c r="M105" i="3"/>
  <c r="M104" i="3"/>
  <c r="M102" i="3"/>
  <c r="M101" i="3"/>
  <c r="M100" i="3"/>
  <c r="M99" i="3"/>
  <c r="M98" i="3"/>
  <c r="M97" i="3"/>
  <c r="M96" i="3"/>
  <c r="M95" i="3"/>
  <c r="M94" i="3"/>
  <c r="M68" i="3"/>
  <c r="M66" i="3"/>
  <c r="M55" i="3"/>
  <c r="M52" i="3"/>
  <c r="M51" i="3"/>
  <c r="M50" i="3"/>
  <c r="M49" i="3"/>
  <c r="M48" i="3"/>
  <c r="M47" i="3"/>
  <c r="M46" i="3"/>
  <c r="M45" i="3"/>
  <c r="M20" i="3"/>
  <c r="M19" i="3"/>
  <c r="M18" i="3"/>
  <c r="M17" i="3"/>
  <c r="M16" i="3"/>
  <c r="M15" i="3"/>
  <c r="M14" i="3"/>
  <c r="M12" i="3"/>
  <c r="M10" i="3"/>
  <c r="M9" i="3"/>
  <c r="M8" i="3"/>
  <c r="M7" i="3"/>
  <c r="M6" i="3"/>
  <c r="M5" i="3"/>
  <c r="M4" i="3"/>
  <c r="J109" i="3"/>
  <c r="J108" i="3"/>
  <c r="J107" i="3"/>
  <c r="J106" i="3"/>
  <c r="J105" i="3"/>
  <c r="J104" i="3"/>
  <c r="J102" i="3"/>
  <c r="J101" i="3"/>
  <c r="J100" i="3"/>
  <c r="J99" i="3"/>
  <c r="J98" i="3"/>
  <c r="J97" i="3"/>
  <c r="J96" i="3"/>
  <c r="J95" i="3"/>
  <c r="J94" i="3"/>
  <c r="J68" i="3"/>
  <c r="J66" i="3"/>
  <c r="J55" i="3"/>
  <c r="J52" i="3"/>
  <c r="J51" i="3"/>
  <c r="J50" i="3"/>
  <c r="J49" i="3"/>
  <c r="J48" i="3"/>
  <c r="J47" i="3"/>
  <c r="J46" i="3"/>
  <c r="J45" i="3"/>
  <c r="J20" i="3"/>
  <c r="J19" i="3"/>
  <c r="J18" i="3"/>
  <c r="J17" i="3"/>
  <c r="J16" i="3"/>
  <c r="J15" i="3"/>
  <c r="J14" i="3"/>
  <c r="J12" i="3"/>
  <c r="J10" i="3"/>
  <c r="J9" i="3"/>
  <c r="J8" i="3"/>
  <c r="J7" i="3"/>
  <c r="J6" i="3"/>
  <c r="J5" i="3"/>
  <c r="J4" i="3"/>
  <c r="G109" i="3"/>
  <c r="G108" i="3"/>
  <c r="G107" i="3"/>
  <c r="G106" i="3"/>
  <c r="G105" i="3"/>
  <c r="G104" i="3"/>
  <c r="G102" i="3"/>
  <c r="G101" i="3"/>
  <c r="G100" i="3"/>
  <c r="G99" i="3"/>
  <c r="G98" i="3"/>
  <c r="G97" i="3"/>
  <c r="G96" i="3"/>
  <c r="G95" i="3"/>
  <c r="G94" i="3"/>
  <c r="G68" i="3"/>
  <c r="G66" i="3"/>
  <c r="G55" i="3"/>
  <c r="G52" i="3"/>
  <c r="G51" i="3"/>
  <c r="G50" i="3"/>
  <c r="G49" i="3"/>
  <c r="G48" i="3"/>
  <c r="G47" i="3"/>
  <c r="G46" i="3"/>
  <c r="G45" i="3"/>
  <c r="G20" i="3"/>
  <c r="G19" i="3"/>
  <c r="G18" i="3"/>
  <c r="G17" i="3"/>
  <c r="G16" i="3"/>
  <c r="G15" i="3"/>
  <c r="G14" i="3"/>
  <c r="G12" i="3"/>
  <c r="G10" i="3"/>
  <c r="G9" i="3"/>
  <c r="G8" i="3"/>
  <c r="G7" i="3"/>
  <c r="G6" i="3"/>
  <c r="G5" i="3"/>
  <c r="G4" i="3"/>
  <c r="AC109" i="3"/>
  <c r="AC108" i="3"/>
  <c r="AC107" i="3"/>
  <c r="AC106" i="3"/>
  <c r="AC105" i="3"/>
  <c r="AC104" i="3"/>
  <c r="AC102" i="3"/>
  <c r="AC101" i="3"/>
  <c r="AC100" i="3"/>
  <c r="AC99" i="3"/>
  <c r="AC98" i="3"/>
  <c r="AC97" i="3"/>
  <c r="AC96" i="3"/>
  <c r="AC95" i="3"/>
  <c r="AC94" i="3"/>
  <c r="AC68" i="3"/>
  <c r="AC66" i="3"/>
  <c r="AC55" i="3"/>
  <c r="AC52" i="3"/>
  <c r="AC51" i="3"/>
  <c r="AC50" i="3"/>
  <c r="AC49" i="3"/>
  <c r="AC48" i="3"/>
  <c r="AC47" i="3"/>
  <c r="AC46" i="3"/>
  <c r="AC45" i="3"/>
  <c r="AC20" i="3"/>
  <c r="AC19" i="3"/>
  <c r="AC18" i="3"/>
  <c r="AC17" i="3"/>
  <c r="AC16" i="3"/>
  <c r="AC15" i="3"/>
  <c r="AC14" i="3"/>
  <c r="AC12" i="3"/>
  <c r="AC10" i="3"/>
  <c r="AC9" i="3"/>
  <c r="AC8" i="3"/>
  <c r="AC7" i="3"/>
  <c r="AC6" i="3"/>
  <c r="AC5" i="3"/>
  <c r="AC4" i="3"/>
  <c r="AB3" i="3"/>
  <c r="AC3" i="3" s="1"/>
  <c r="V3" i="3"/>
  <c r="S3" i="3"/>
  <c r="P3" i="3"/>
  <c r="M3" i="3"/>
  <c r="J3" i="3"/>
  <c r="G3" i="3"/>
  <c r="D109" i="3"/>
  <c r="D108" i="3"/>
  <c r="D107" i="3"/>
  <c r="D106" i="3"/>
  <c r="D105" i="3"/>
  <c r="D104" i="3"/>
  <c r="D102" i="3"/>
  <c r="D101" i="3"/>
  <c r="D100" i="3"/>
  <c r="D99" i="3"/>
  <c r="D98" i="3"/>
  <c r="D97" i="3"/>
  <c r="D96" i="3"/>
  <c r="D95" i="3"/>
  <c r="D94" i="3"/>
  <c r="D68" i="3"/>
  <c r="D66" i="3"/>
  <c r="D55" i="3"/>
  <c r="D52" i="3"/>
  <c r="D51" i="3"/>
  <c r="D50" i="3"/>
  <c r="D49" i="3"/>
  <c r="D48" i="3"/>
  <c r="D47" i="3"/>
  <c r="D46" i="3"/>
  <c r="D45" i="3"/>
  <c r="D20" i="3"/>
  <c r="D19" i="3"/>
  <c r="D18" i="3"/>
  <c r="D17" i="3"/>
  <c r="D16" i="3"/>
  <c r="D15" i="3"/>
  <c r="D14" i="3"/>
  <c r="D12" i="3"/>
  <c r="D10" i="3"/>
  <c r="D9" i="3"/>
  <c r="D8" i="3"/>
  <c r="D7" i="3"/>
  <c r="D6" i="3"/>
  <c r="D5" i="3"/>
  <c r="D4" i="3"/>
  <c r="D3" i="3"/>
  <c r="G30" i="3"/>
  <c r="J30" i="3"/>
  <c r="D37" i="3"/>
  <c r="G37" i="3"/>
  <c r="J37" i="3"/>
  <c r="D23" i="3"/>
  <c r="G23" i="3"/>
  <c r="J23" i="3"/>
  <c r="S23" i="3"/>
  <c r="G41" i="3"/>
  <c r="J41" i="3"/>
  <c r="D29" i="3"/>
  <c r="G29" i="3"/>
  <c r="J29" i="3"/>
  <c r="D39" i="3"/>
  <c r="G39" i="3"/>
  <c r="M39" i="3"/>
  <c r="G40" i="3"/>
  <c r="J40" i="3"/>
  <c r="M40" i="3"/>
  <c r="D38" i="3"/>
  <c r="G38" i="3"/>
  <c r="J38" i="3"/>
  <c r="M38" i="3"/>
  <c r="D57" i="3"/>
  <c r="G57" i="3"/>
  <c r="J57" i="3"/>
  <c r="M57" i="3"/>
  <c r="G71" i="3"/>
  <c r="J71" i="3"/>
  <c r="M71" i="3"/>
  <c r="D59" i="3"/>
  <c r="J59" i="3"/>
  <c r="M59" i="3"/>
  <c r="D65" i="3"/>
  <c r="G65" i="3"/>
  <c r="M65" i="3"/>
  <c r="U4" i="10"/>
  <c r="T4" i="10"/>
  <c r="S4" i="10"/>
  <c r="R4" i="10"/>
  <c r="Q4" i="10"/>
  <c r="P4" i="10"/>
  <c r="O4" i="10"/>
  <c r="N4" i="10"/>
  <c r="G27" i="3" l="1"/>
  <c r="G36" i="3"/>
  <c r="D27" i="3"/>
  <c r="D31" i="3"/>
  <c r="D118" i="3"/>
  <c r="D54" i="3"/>
  <c r="D70" i="3"/>
  <c r="D56" i="3"/>
  <c r="D60" i="3"/>
  <c r="D62" i="3"/>
  <c r="D61" i="3"/>
  <c r="D58" i="3"/>
  <c r="D88" i="3"/>
  <c r="D79" i="3"/>
  <c r="D42" i="3"/>
  <c r="D34" i="3"/>
  <c r="D24" i="3"/>
  <c r="D13" i="3"/>
  <c r="G42" i="3"/>
  <c r="D35" i="3"/>
  <c r="D25" i="3"/>
  <c r="D28" i="3"/>
  <c r="D41" i="3"/>
  <c r="D36" i="3"/>
  <c r="D33" i="3"/>
  <c r="D116" i="3"/>
  <c r="D73" i="3"/>
  <c r="D72" i="3"/>
  <c r="D90" i="3"/>
  <c r="D78" i="3"/>
  <c r="D82" i="3"/>
  <c r="D86" i="3"/>
  <c r="D81" i="3"/>
  <c r="D87" i="3"/>
  <c r="D85" i="3"/>
  <c r="D89" i="3"/>
  <c r="D80" i="3"/>
  <c r="D75" i="3"/>
  <c r="D76" i="3"/>
  <c r="D91" i="3"/>
  <c r="D84" i="3"/>
  <c r="D77" i="3"/>
  <c r="J65" i="3"/>
  <c r="D40" i="3"/>
  <c r="D22" i="3"/>
  <c r="D67" i="3"/>
  <c r="D69" i="3"/>
  <c r="D71" i="3"/>
  <c r="D30" i="3"/>
  <c r="D26" i="3"/>
  <c r="D117" i="3"/>
  <c r="D63" i="3"/>
  <c r="V65" i="3"/>
  <c r="V71" i="3"/>
  <c r="V38" i="3"/>
  <c r="V39" i="3"/>
  <c r="V41" i="3"/>
  <c r="V37" i="3"/>
  <c r="V30" i="3"/>
  <c r="V42" i="3"/>
  <c r="J39" i="3"/>
  <c r="S37" i="3"/>
  <c r="S30" i="3"/>
  <c r="S42" i="3"/>
  <c r="S27" i="3"/>
  <c r="S36" i="3"/>
  <c r="S35" i="3"/>
  <c r="S65" i="3"/>
  <c r="S71" i="3"/>
  <c r="S57" i="3"/>
  <c r="S38" i="3"/>
  <c r="S39" i="3"/>
  <c r="S29" i="3"/>
  <c r="P65" i="3"/>
  <c r="P71" i="3"/>
  <c r="P57" i="3"/>
  <c r="P38" i="3"/>
  <c r="P40" i="3"/>
  <c r="P29" i="3"/>
  <c r="P41" i="3"/>
  <c r="P37" i="3"/>
  <c r="P30" i="3"/>
  <c r="P27" i="3"/>
  <c r="P36" i="3"/>
  <c r="M29" i="3"/>
  <c r="M41" i="3"/>
  <c r="M23" i="3"/>
  <c r="M37" i="3"/>
  <c r="M30" i="3"/>
  <c r="M42" i="3"/>
  <c r="M27" i="3"/>
  <c r="M36" i="3"/>
  <c r="M35" i="3"/>
  <c r="M34" i="3"/>
  <c r="M33" i="3"/>
  <c r="M31" i="3"/>
  <c r="M26" i="3"/>
  <c r="M25" i="3"/>
  <c r="M24" i="3"/>
  <c r="M22" i="3"/>
  <c r="M118" i="3"/>
  <c r="M116" i="3"/>
  <c r="M28" i="3"/>
  <c r="M13" i="3"/>
  <c r="M54" i="3"/>
  <c r="M70" i="3"/>
  <c r="M67" i="3"/>
  <c r="M56" i="3"/>
  <c r="M73" i="3"/>
  <c r="M60" i="3"/>
  <c r="M63" i="3"/>
  <c r="M62" i="3"/>
  <c r="M69" i="3"/>
  <c r="M61" i="3"/>
  <c r="M58" i="3"/>
  <c r="M72" i="3"/>
  <c r="M90" i="3"/>
  <c r="M78" i="3"/>
  <c r="M82" i="3"/>
  <c r="M86" i="3"/>
  <c r="M81" i="3"/>
  <c r="M87" i="3"/>
  <c r="M88" i="3"/>
  <c r="M85" i="3"/>
  <c r="M89" i="3"/>
  <c r="M79" i="3"/>
  <c r="M80" i="3"/>
  <c r="M75" i="3"/>
  <c r="M76" i="3"/>
  <c r="M91" i="3"/>
  <c r="M84" i="3"/>
  <c r="M77" i="3"/>
  <c r="J42" i="3"/>
  <c r="J27" i="3"/>
  <c r="J36" i="3"/>
  <c r="J35" i="3"/>
  <c r="J34" i="3"/>
  <c r="J33" i="3"/>
  <c r="J31" i="3"/>
  <c r="J26" i="3"/>
  <c r="J25" i="3"/>
  <c r="J24" i="3"/>
  <c r="J22" i="3"/>
  <c r="J118" i="3"/>
  <c r="J116" i="3"/>
  <c r="J28" i="3"/>
  <c r="J13" i="3"/>
  <c r="J117" i="3"/>
  <c r="J54" i="3"/>
  <c r="J70" i="3"/>
  <c r="J67" i="3"/>
  <c r="J56" i="3"/>
  <c r="J73" i="3"/>
  <c r="J60" i="3"/>
  <c r="J63" i="3"/>
  <c r="J62" i="3"/>
  <c r="J69" i="3"/>
  <c r="J61" i="3"/>
  <c r="J58" i="3"/>
  <c r="J72" i="3"/>
  <c r="J90" i="3"/>
  <c r="J78" i="3"/>
  <c r="J82" i="3"/>
  <c r="J86" i="3"/>
  <c r="J81" i="3"/>
  <c r="J87" i="3"/>
  <c r="J88" i="3"/>
  <c r="J85" i="3"/>
  <c r="J89" i="3"/>
  <c r="J79" i="3"/>
  <c r="J80" i="3"/>
  <c r="J75" i="3"/>
  <c r="J76" i="3"/>
  <c r="J91" i="3"/>
  <c r="J84" i="3"/>
  <c r="J77" i="3"/>
  <c r="G59" i="3"/>
  <c r="G35" i="3"/>
  <c r="G34" i="3"/>
  <c r="G33" i="3"/>
  <c r="G31" i="3"/>
  <c r="G26" i="3"/>
  <c r="G25" i="3"/>
  <c r="G24" i="3"/>
  <c r="G22" i="3"/>
  <c r="G118" i="3"/>
  <c r="G116" i="3"/>
  <c r="G28" i="3"/>
  <c r="G13" i="3"/>
  <c r="G117" i="3"/>
  <c r="G54" i="3"/>
  <c r="G70" i="3"/>
  <c r="G67" i="3"/>
  <c r="G56" i="3"/>
  <c r="G73" i="3"/>
  <c r="G60" i="3"/>
  <c r="G63" i="3"/>
  <c r="G62" i="3"/>
  <c r="G69" i="3"/>
  <c r="G61" i="3"/>
  <c r="G58" i="3"/>
  <c r="G72" i="3"/>
  <c r="G90" i="3"/>
  <c r="G78" i="3"/>
  <c r="G82" i="3"/>
  <c r="G86" i="3"/>
  <c r="G81" i="3"/>
  <c r="G87" i="3"/>
  <c r="G88" i="3"/>
  <c r="G85" i="3"/>
  <c r="G89" i="3"/>
  <c r="G79" i="3"/>
  <c r="G80" i="3"/>
  <c r="G75" i="3"/>
  <c r="G76" i="3"/>
  <c r="G91" i="3"/>
  <c r="G84" i="3"/>
  <c r="G77" i="3"/>
  <c r="AB65" i="3"/>
  <c r="AC65" i="3" s="1"/>
  <c r="AB59" i="3"/>
  <c r="AC59" i="3" s="1"/>
  <c r="AB71" i="3"/>
  <c r="AC71" i="3" s="1"/>
  <c r="V57" i="3"/>
  <c r="V59" i="3"/>
  <c r="V40" i="3"/>
  <c r="M117" i="3"/>
  <c r="S41" i="3"/>
  <c r="S34" i="3"/>
  <c r="S33" i="3"/>
  <c r="S31" i="3"/>
  <c r="S26" i="3"/>
  <c r="S25" i="3"/>
  <c r="S24" i="3"/>
  <c r="S22" i="3"/>
  <c r="S118" i="3"/>
  <c r="S116" i="3"/>
  <c r="S28" i="3"/>
  <c r="S13" i="3"/>
  <c r="S117" i="3"/>
  <c r="S54" i="3"/>
  <c r="S70" i="3"/>
  <c r="S67" i="3"/>
  <c r="S56" i="3"/>
  <c r="S73" i="3"/>
  <c r="S60" i="3"/>
  <c r="S63" i="3"/>
  <c r="S62" i="3"/>
  <c r="S69" i="3"/>
  <c r="S61" i="3"/>
  <c r="S58" i="3"/>
  <c r="S72" i="3"/>
  <c r="S90" i="3"/>
  <c r="S78" i="3"/>
  <c r="S82" i="3"/>
  <c r="S86" i="3"/>
  <c r="S81" i="3"/>
  <c r="S87" i="3"/>
  <c r="S88" i="3"/>
  <c r="S85" i="3"/>
  <c r="S89" i="3"/>
  <c r="S79" i="3"/>
  <c r="S80" i="3"/>
  <c r="S75" i="3"/>
  <c r="S76" i="3"/>
  <c r="S91" i="3"/>
  <c r="S84" i="3"/>
  <c r="S77" i="3"/>
  <c r="S40" i="3"/>
  <c r="P59" i="3"/>
  <c r="P23" i="3"/>
  <c r="P35" i="3"/>
  <c r="P34" i="3"/>
  <c r="P33" i="3"/>
  <c r="P31" i="3"/>
  <c r="P26" i="3"/>
  <c r="P25" i="3"/>
  <c r="P24" i="3"/>
  <c r="P22" i="3"/>
  <c r="P118" i="3"/>
  <c r="P116" i="3"/>
  <c r="P28" i="3"/>
  <c r="P13" i="3"/>
  <c r="P117" i="3"/>
  <c r="P54" i="3"/>
  <c r="P70" i="3"/>
  <c r="P67" i="3"/>
  <c r="P56" i="3"/>
  <c r="P73" i="3"/>
  <c r="P60" i="3"/>
  <c r="P63" i="3"/>
  <c r="P62" i="3"/>
  <c r="P69" i="3"/>
  <c r="P61" i="3"/>
  <c r="P58" i="3"/>
  <c r="P72" i="3"/>
  <c r="P90" i="3"/>
  <c r="P78" i="3"/>
  <c r="P82" i="3"/>
  <c r="P86" i="3"/>
  <c r="P81" i="3"/>
  <c r="P87" i="3"/>
  <c r="P88" i="3"/>
  <c r="P85" i="3"/>
  <c r="P89" i="3"/>
  <c r="P79" i="3"/>
  <c r="P80" i="3"/>
  <c r="P75" i="3"/>
  <c r="P76" i="3"/>
  <c r="P91" i="3"/>
  <c r="P84" i="3"/>
  <c r="P77" i="3"/>
  <c r="P39" i="3"/>
  <c r="V29" i="3"/>
  <c r="S59" i="3"/>
  <c r="P42" i="3"/>
  <c r="AB57" i="3"/>
  <c r="AC57" i="3" s="1"/>
  <c r="AB38" i="3"/>
  <c r="AC38" i="3" s="1"/>
  <c r="AB40" i="3"/>
  <c r="AC40" i="3" s="1"/>
  <c r="AB39" i="3"/>
  <c r="AC39" i="3" s="1"/>
  <c r="AB29" i="3"/>
  <c r="AC29" i="3" s="1"/>
  <c r="AB41" i="3"/>
  <c r="AC41" i="3" s="1"/>
  <c r="AB23" i="3"/>
  <c r="AC23" i="3" s="1"/>
  <c r="AB37" i="3"/>
  <c r="AC37" i="3" s="1"/>
  <c r="AB30" i="3"/>
  <c r="AC30" i="3" s="1"/>
  <c r="AB42" i="3"/>
  <c r="AC42" i="3" s="1"/>
  <c r="AB27" i="3"/>
  <c r="AC27" i="3" s="1"/>
  <c r="AB36" i="3"/>
  <c r="AC36" i="3" s="1"/>
  <c r="AB35" i="3"/>
  <c r="AC35" i="3" s="1"/>
  <c r="AB34" i="3"/>
  <c r="AC34" i="3" s="1"/>
  <c r="AB33" i="3"/>
  <c r="AC33" i="3" s="1"/>
  <c r="AB31" i="3"/>
  <c r="AC31" i="3" s="1"/>
  <c r="AB26" i="3"/>
  <c r="AC26" i="3" s="1"/>
  <c r="AB25" i="3"/>
  <c r="AC25" i="3" s="1"/>
  <c r="AB24" i="3"/>
  <c r="AC24" i="3" s="1"/>
  <c r="AB22" i="3"/>
  <c r="AC22" i="3" s="1"/>
  <c r="AB118" i="3"/>
  <c r="AB116" i="3"/>
  <c r="AB28" i="3"/>
  <c r="AC28" i="3" s="1"/>
  <c r="AB13" i="3"/>
  <c r="AC13" i="3" s="1"/>
  <c r="AB117" i="3"/>
  <c r="AB54" i="3"/>
  <c r="AC54" i="3" s="1"/>
  <c r="AB70" i="3"/>
  <c r="AC70" i="3" s="1"/>
  <c r="AB67" i="3"/>
  <c r="AC67" i="3" s="1"/>
  <c r="AB56" i="3"/>
  <c r="AC56" i="3" s="1"/>
  <c r="AB73" i="3"/>
  <c r="AC73" i="3" s="1"/>
  <c r="AB60" i="3"/>
  <c r="AC60" i="3" s="1"/>
  <c r="AB63" i="3"/>
  <c r="AC63" i="3" s="1"/>
  <c r="AB62" i="3"/>
  <c r="AC62" i="3" s="1"/>
  <c r="AB69" i="3"/>
  <c r="AC69" i="3" s="1"/>
  <c r="AB61" i="3"/>
  <c r="AC61" i="3" s="1"/>
  <c r="AB58" i="3"/>
  <c r="AC58" i="3" s="1"/>
  <c r="AB72" i="3"/>
  <c r="AC72" i="3" s="1"/>
  <c r="AB90" i="3"/>
  <c r="AC90" i="3" s="1"/>
  <c r="AB78" i="3"/>
  <c r="AC78" i="3" s="1"/>
  <c r="AB82" i="3"/>
  <c r="AC82" i="3" s="1"/>
  <c r="AB86" i="3"/>
  <c r="AC86" i="3" s="1"/>
  <c r="AB81" i="3"/>
  <c r="AC81" i="3" s="1"/>
  <c r="AB87" i="3"/>
  <c r="AC87" i="3" s="1"/>
  <c r="AB88" i="3"/>
  <c r="AC88" i="3" s="1"/>
  <c r="AB85" i="3"/>
  <c r="AC85" i="3" s="1"/>
  <c r="AB89" i="3"/>
  <c r="AC89" i="3" s="1"/>
  <c r="AB79" i="3"/>
  <c r="AC79" i="3" s="1"/>
  <c r="AB80" i="3"/>
  <c r="AC80" i="3" s="1"/>
  <c r="AB75" i="3"/>
  <c r="AC75" i="3" s="1"/>
  <c r="AB76" i="3"/>
  <c r="AC76" i="3" s="1"/>
  <c r="AB91" i="3"/>
  <c r="AC91" i="3" s="1"/>
  <c r="AB84" i="3"/>
  <c r="AC84" i="3" s="1"/>
  <c r="AB77" i="3"/>
  <c r="AC77" i="3" s="1"/>
  <c r="V23" i="3"/>
  <c r="V27" i="3"/>
  <c r="V36" i="3"/>
  <c r="V35" i="3"/>
  <c r="V34" i="3"/>
  <c r="V33" i="3"/>
  <c r="V31" i="3"/>
  <c r="V26" i="3"/>
  <c r="V25" i="3"/>
  <c r="V24" i="3"/>
  <c r="V22" i="3"/>
  <c r="V118" i="3"/>
  <c r="V116" i="3"/>
  <c r="V28" i="3"/>
  <c r="V13" i="3"/>
  <c r="V117" i="3"/>
  <c r="V54" i="3"/>
  <c r="V70" i="3"/>
  <c r="V67" i="3"/>
  <c r="V56" i="3"/>
  <c r="V73" i="3"/>
  <c r="V60" i="3"/>
  <c r="V63" i="3"/>
  <c r="V62" i="3"/>
  <c r="V69" i="3"/>
  <c r="V61" i="3"/>
  <c r="V58" i="3"/>
  <c r="V72" i="3"/>
  <c r="V90" i="3"/>
  <c r="V78" i="3"/>
  <c r="V82" i="3"/>
  <c r="V86" i="3"/>
  <c r="V81" i="3"/>
  <c r="V87" i="3"/>
  <c r="V88" i="3"/>
  <c r="V85" i="3"/>
  <c r="V89" i="3"/>
  <c r="V79" i="3"/>
  <c r="V80" i="3"/>
  <c r="V75" i="3"/>
  <c r="V76" i="3"/>
  <c r="V91" i="3"/>
  <c r="V84" i="3"/>
  <c r="V77" i="3"/>
  <c r="D4" i="10"/>
  <c r="K4" i="1" l="1"/>
  <c r="Y4" i="1" s="1"/>
  <c r="K5" i="1"/>
  <c r="Y5" i="1" s="1"/>
  <c r="K6" i="1"/>
  <c r="AI6" i="1" s="1"/>
  <c r="K7" i="1"/>
  <c r="Y7" i="1" s="1"/>
  <c r="K8" i="1"/>
  <c r="AI8" i="1" s="1"/>
  <c r="K9" i="1"/>
  <c r="Y9" i="1" s="1"/>
  <c r="K10" i="1"/>
  <c r="Y10" i="1" s="1"/>
  <c r="K12" i="1"/>
  <c r="Y12" i="1" s="1"/>
  <c r="K13" i="1"/>
  <c r="AI13" i="1" s="1"/>
  <c r="K14" i="1"/>
  <c r="Y14" i="1" s="1"/>
  <c r="K15" i="1"/>
  <c r="AI15" i="1" s="1"/>
  <c r="K16" i="1"/>
  <c r="Y16" i="1" s="1"/>
  <c r="K17" i="1"/>
  <c r="Y17" i="1" s="1"/>
  <c r="K18" i="1"/>
  <c r="Y18" i="1" s="1"/>
  <c r="K19" i="1"/>
  <c r="Y19" i="1" s="1"/>
  <c r="K20" i="1"/>
  <c r="Y20" i="1" s="1"/>
  <c r="K22" i="1"/>
  <c r="AI22" i="1" s="1"/>
  <c r="K23" i="1"/>
  <c r="Y23" i="1" s="1"/>
  <c r="K24" i="1"/>
  <c r="Y24" i="1" s="1"/>
  <c r="K25" i="1"/>
  <c r="Y25" i="1" s="1"/>
  <c r="K26" i="1"/>
  <c r="Y26" i="1" s="1"/>
  <c r="K27" i="1"/>
  <c r="Y27" i="1" s="1"/>
  <c r="K28" i="1"/>
  <c r="Y28" i="1" s="1"/>
  <c r="K29" i="1"/>
  <c r="Y29" i="1" s="1"/>
  <c r="K30" i="1"/>
  <c r="Y30" i="1" s="1"/>
  <c r="K31" i="1"/>
  <c r="Y31" i="1" s="1"/>
  <c r="K33" i="1"/>
  <c r="Y33" i="1" s="1"/>
  <c r="K34" i="1"/>
  <c r="Y34" i="1" s="1"/>
  <c r="K35" i="1"/>
  <c r="Y35" i="1" s="1"/>
  <c r="K36" i="1"/>
  <c r="Y36" i="1" s="1"/>
  <c r="K37" i="1"/>
  <c r="Y37" i="1" s="1"/>
  <c r="K38" i="1"/>
  <c r="Y38" i="1" s="1"/>
  <c r="K39" i="1"/>
  <c r="Y39" i="1" s="1"/>
  <c r="K40" i="1"/>
  <c r="Y40" i="1" s="1"/>
  <c r="K41" i="1"/>
  <c r="AI41" i="1" s="1"/>
  <c r="K42" i="1"/>
  <c r="AI42" i="1" s="1"/>
  <c r="K45" i="1"/>
  <c r="AI45" i="1" s="1"/>
  <c r="K46" i="1"/>
  <c r="Y46" i="1" s="1"/>
  <c r="K47" i="1"/>
  <c r="Y47" i="1" s="1"/>
  <c r="K48" i="1"/>
  <c r="Y48" i="1" s="1"/>
  <c r="K49" i="1"/>
  <c r="Y49" i="1" s="1"/>
  <c r="K50" i="1"/>
  <c r="Y50" i="1" s="1"/>
  <c r="K51" i="1"/>
  <c r="Y51" i="1" s="1"/>
  <c r="K52" i="1"/>
  <c r="AI52" i="1" s="1"/>
  <c r="K54" i="1"/>
  <c r="AI54" i="1" s="1"/>
  <c r="K55" i="1"/>
  <c r="Y55" i="1" s="1"/>
  <c r="K56" i="1"/>
  <c r="Y56" i="1" s="1"/>
  <c r="K57" i="1"/>
  <c r="Y57" i="1" s="1"/>
  <c r="K58" i="1"/>
  <c r="Y58" i="1" s="1"/>
  <c r="K59" i="1"/>
  <c r="Y59" i="1" s="1"/>
  <c r="K60" i="1"/>
  <c r="Y60" i="1" s="1"/>
  <c r="K61" i="1"/>
  <c r="AI61" i="1" s="1"/>
  <c r="K62" i="1"/>
  <c r="AI62" i="1" s="1"/>
  <c r="K63" i="1"/>
  <c r="Y63" i="1" s="1"/>
  <c r="K65" i="1"/>
  <c r="AI65" i="1" s="1"/>
  <c r="K66" i="1"/>
  <c r="Y66" i="1" s="1"/>
  <c r="K67" i="1"/>
  <c r="Y67" i="1" s="1"/>
  <c r="K68" i="1"/>
  <c r="Y68" i="1" s="1"/>
  <c r="K69" i="1"/>
  <c r="AI69" i="1" s="1"/>
  <c r="K70" i="1"/>
  <c r="AI70" i="1" s="1"/>
  <c r="K71" i="1"/>
  <c r="AI71" i="1" s="1"/>
  <c r="K72" i="1"/>
  <c r="Y72" i="1" s="1"/>
  <c r="K73" i="1"/>
  <c r="Y73" i="1" s="1"/>
  <c r="K75" i="1"/>
  <c r="Y75" i="1" s="1"/>
  <c r="K76" i="1"/>
  <c r="Y76" i="1" s="1"/>
  <c r="K77" i="1"/>
  <c r="Y77" i="1" s="1"/>
  <c r="K78" i="1"/>
  <c r="Y78" i="1" s="1"/>
  <c r="K79" i="1"/>
  <c r="AI79" i="1" s="1"/>
  <c r="K80" i="1"/>
  <c r="AI80" i="1" s="1"/>
  <c r="K81" i="1"/>
  <c r="Y81" i="1" s="1"/>
  <c r="K82" i="1"/>
  <c r="Y82" i="1" s="1"/>
  <c r="K84" i="1"/>
  <c r="Y84" i="1" s="1"/>
  <c r="K85" i="1"/>
  <c r="Y85" i="1" s="1"/>
  <c r="K86" i="1"/>
  <c r="Y86" i="1" s="1"/>
  <c r="K87" i="1"/>
  <c r="Y87" i="1" s="1"/>
  <c r="K88" i="1"/>
  <c r="AI88" i="1" s="1"/>
  <c r="K89" i="1"/>
  <c r="AI89" i="1" s="1"/>
  <c r="K90" i="1"/>
  <c r="AI90" i="1" s="1"/>
  <c r="K91" i="1"/>
  <c r="K94" i="1"/>
  <c r="K95" i="1"/>
  <c r="K96" i="1"/>
  <c r="K97" i="1"/>
  <c r="K98" i="1"/>
  <c r="K99" i="1"/>
  <c r="K100" i="1"/>
  <c r="K101" i="1"/>
  <c r="K102" i="1"/>
  <c r="K104" i="1"/>
  <c r="K105" i="1"/>
  <c r="K106" i="1"/>
  <c r="K107" i="1"/>
  <c r="K108" i="1"/>
  <c r="K109" i="1"/>
  <c r="K3" i="1"/>
  <c r="AI3" i="1" s="1"/>
  <c r="AI16" i="1" l="1"/>
  <c r="AI7" i="1"/>
  <c r="Y88" i="1"/>
  <c r="Y70" i="1"/>
  <c r="AI25" i="1"/>
  <c r="Y45" i="1"/>
  <c r="Y42" i="1"/>
  <c r="AI34" i="1"/>
  <c r="AI17" i="1"/>
  <c r="Y61" i="1"/>
  <c r="Y52" i="1"/>
  <c r="AI4" i="1"/>
  <c r="Y15" i="1"/>
  <c r="AI19" i="1"/>
  <c r="AI56" i="1"/>
  <c r="Y54" i="1"/>
  <c r="Y8" i="1"/>
  <c r="AI26" i="1"/>
  <c r="Y22" i="1"/>
  <c r="Y79" i="1"/>
  <c r="AI82" i="1"/>
  <c r="AI47" i="1"/>
  <c r="Y65" i="1"/>
  <c r="AI73" i="1"/>
  <c r="AI37" i="1"/>
  <c r="AI10" i="1"/>
  <c r="AI28" i="1"/>
  <c r="AI72" i="1"/>
  <c r="Y71" i="1"/>
  <c r="AI77" i="1"/>
  <c r="AI35" i="1"/>
  <c r="AI18" i="1"/>
  <c r="AI36" i="1"/>
  <c r="AI14" i="1"/>
  <c r="AI55" i="1"/>
  <c r="AI50" i="1"/>
  <c r="AI33" i="1"/>
  <c r="Y41" i="1"/>
  <c r="AI27" i="1"/>
  <c r="AI68" i="1"/>
  <c r="AI63" i="1"/>
  <c r="AI40" i="1"/>
  <c r="AI9" i="1"/>
  <c r="Y62" i="1"/>
  <c r="AI31" i="1"/>
  <c r="Y89" i="1"/>
  <c r="AI78" i="1"/>
  <c r="Y80" i="1"/>
  <c r="Y69" i="1"/>
  <c r="AI87" i="1"/>
  <c r="AI51" i="1"/>
  <c r="AI86" i="1"/>
  <c r="AI60" i="1"/>
  <c r="AI24" i="1"/>
  <c r="AI81" i="1"/>
  <c r="AI59" i="1"/>
  <c r="AI46" i="1"/>
  <c r="AI23" i="1"/>
  <c r="Y13" i="1"/>
  <c r="AI85" i="1"/>
  <c r="AI76" i="1"/>
  <c r="AI67" i="1"/>
  <c r="AI58" i="1"/>
  <c r="AI49" i="1"/>
  <c r="AI39" i="1"/>
  <c r="AI30" i="1"/>
  <c r="Y6" i="1"/>
  <c r="AI84" i="1"/>
  <c r="AI75" i="1"/>
  <c r="AI66" i="1"/>
  <c r="AI57" i="1"/>
  <c r="AI48" i="1"/>
  <c r="AI38" i="1"/>
  <c r="AI29" i="1"/>
  <c r="AI20" i="1"/>
  <c r="AI12" i="1"/>
  <c r="AI5" i="1"/>
  <c r="Y90" i="1"/>
  <c r="Y3" i="1"/>
  <c r="O115" i="3"/>
  <c r="O112" i="3" s="1"/>
  <c r="O110" i="3"/>
  <c r="O103" i="3"/>
  <c r="O92" i="3"/>
  <c r="O83" i="3"/>
  <c r="O74" i="3"/>
  <c r="O64" i="3"/>
  <c r="O53" i="3"/>
  <c r="O43" i="3"/>
  <c r="O32" i="3"/>
  <c r="O21" i="3"/>
  <c r="O11" i="3"/>
  <c r="O111" i="3" l="1"/>
  <c r="O93" i="3"/>
  <c r="O44" i="3"/>
  <c r="AB115" i="3"/>
  <c r="AB112" i="3" s="1"/>
  <c r="AA115" i="3"/>
  <c r="AA112" i="3" s="1"/>
  <c r="AB110" i="3"/>
  <c r="AA110" i="3"/>
  <c r="AB103" i="3"/>
  <c r="AA103" i="3"/>
  <c r="AB92" i="3"/>
  <c r="AA92" i="3"/>
  <c r="AB83" i="3"/>
  <c r="AA83" i="3"/>
  <c r="AB74" i="3"/>
  <c r="AA74" i="3"/>
  <c r="AB64" i="3"/>
  <c r="AA64" i="3"/>
  <c r="AB53" i="3"/>
  <c r="AA53" i="3"/>
  <c r="AB43" i="3"/>
  <c r="AA43" i="3"/>
  <c r="AB32" i="3"/>
  <c r="AA32" i="3"/>
  <c r="AB21" i="3"/>
  <c r="AA21" i="3"/>
  <c r="AB11" i="3"/>
  <c r="AA11" i="3"/>
  <c r="AC43" i="3" l="1"/>
  <c r="K43" i="1" s="1"/>
  <c r="AC83" i="3"/>
  <c r="K83" i="1" s="1"/>
  <c r="AI83" i="1" s="1"/>
  <c r="AC112" i="3"/>
  <c r="K112" i="1" s="1"/>
  <c r="O113" i="3"/>
  <c r="AC53" i="3"/>
  <c r="K53" i="1" s="1"/>
  <c r="AC64" i="3"/>
  <c r="K64" i="1" s="1"/>
  <c r="AC92" i="3"/>
  <c r="K92" i="1" s="1"/>
  <c r="K125" i="1" s="1"/>
  <c r="AC32" i="3"/>
  <c r="K32" i="1" s="1"/>
  <c r="AI32" i="1" s="1"/>
  <c r="AC74" i="3"/>
  <c r="K74" i="1" s="1"/>
  <c r="AI74" i="1" s="1"/>
  <c r="AC110" i="3"/>
  <c r="K110" i="1" s="1"/>
  <c r="K127" i="1" s="1"/>
  <c r="AC103" i="3"/>
  <c r="K103" i="1" s="1"/>
  <c r="K126" i="1" s="1"/>
  <c r="AC21" i="3"/>
  <c r="K21" i="1" s="1"/>
  <c r="AC11" i="3"/>
  <c r="K11" i="1" s="1"/>
  <c r="AA44" i="3"/>
  <c r="AA111" i="3"/>
  <c r="AB111" i="3"/>
  <c r="AB44" i="3"/>
  <c r="AA93" i="3"/>
  <c r="AB93" i="3"/>
  <c r="AC93" i="3" l="1"/>
  <c r="AC111" i="3"/>
  <c r="K111" i="1" s="1"/>
  <c r="AA113" i="3"/>
  <c r="K118" i="1"/>
  <c r="Y21" i="1"/>
  <c r="AI21" i="1"/>
  <c r="Y11" i="1"/>
  <c r="K117" i="1"/>
  <c r="AI11" i="1"/>
  <c r="AC44" i="3"/>
  <c r="K44" i="1" s="1"/>
  <c r="K124" i="1"/>
  <c r="Y74" i="1"/>
  <c r="K123" i="1"/>
  <c r="Y83" i="1"/>
  <c r="K119" i="1"/>
  <c r="Y32" i="1"/>
  <c r="K93" i="1"/>
  <c r="AB113" i="3"/>
  <c r="Y43" i="1"/>
  <c r="K120" i="1"/>
  <c r="AI43" i="1"/>
  <c r="AI64" i="1"/>
  <c r="K122" i="1"/>
  <c r="Y64" i="1"/>
  <c r="Y53" i="1"/>
  <c r="K121" i="1"/>
  <c r="AI53" i="1"/>
  <c r="N91" i="3"/>
  <c r="F91" i="1" s="1"/>
  <c r="Q91" i="3"/>
  <c r="G91" i="1" s="1"/>
  <c r="T91" i="3"/>
  <c r="H91" i="1" s="1"/>
  <c r="W91" i="3"/>
  <c r="I91" i="1" s="1"/>
  <c r="Z91" i="3"/>
  <c r="J91" i="1" s="1"/>
  <c r="X92" i="3"/>
  <c r="U92" i="3"/>
  <c r="R92" i="3"/>
  <c r="L92" i="3"/>
  <c r="K91" i="3"/>
  <c r="E91" i="1" s="1"/>
  <c r="H91" i="3"/>
  <c r="D91" i="1" s="1"/>
  <c r="Y92" i="3"/>
  <c r="V92" i="3"/>
  <c r="S92" i="3"/>
  <c r="P92" i="3"/>
  <c r="M92" i="3"/>
  <c r="J92" i="3"/>
  <c r="I92" i="3"/>
  <c r="G92" i="3"/>
  <c r="F92" i="3"/>
  <c r="D92" i="3"/>
  <c r="E91" i="3"/>
  <c r="C91" i="1" s="1"/>
  <c r="C21" i="3"/>
  <c r="C11" i="3"/>
  <c r="C92" i="3"/>
  <c r="AC113" i="3" l="1"/>
  <c r="K113" i="1" s="1"/>
  <c r="AI44" i="1"/>
  <c r="Y44" i="1"/>
  <c r="L91" i="1"/>
  <c r="B41" i="2" s="1"/>
  <c r="G110" i="3"/>
  <c r="Z10" i="3"/>
  <c r="J10" i="1" s="1"/>
  <c r="AH10" i="1" s="1"/>
  <c r="T107" i="3"/>
  <c r="H107" i="1" s="1"/>
  <c r="V107" i="1" s="1"/>
  <c r="P110" i="3"/>
  <c r="H105" i="3"/>
  <c r="D105" i="1" s="1"/>
  <c r="AB105" i="1" s="1"/>
  <c r="K10" i="3"/>
  <c r="E10" i="1" s="1"/>
  <c r="S10" i="1" s="1"/>
  <c r="N12" i="3"/>
  <c r="F12" i="1" s="1"/>
  <c r="T12" i="1" s="1"/>
  <c r="N65" i="3"/>
  <c r="F65" i="1" s="1"/>
  <c r="E39" i="3"/>
  <c r="C39" i="1" s="1"/>
  <c r="Q39" i="1" s="1"/>
  <c r="E30" i="3"/>
  <c r="C30" i="1" s="1"/>
  <c r="AA30" i="1" s="1"/>
  <c r="N27" i="3"/>
  <c r="F27" i="1" s="1"/>
  <c r="T27" i="1" s="1"/>
  <c r="Q26" i="3"/>
  <c r="G26" i="1" s="1"/>
  <c r="U26" i="1" s="1"/>
  <c r="E25" i="3"/>
  <c r="C25" i="1" s="1"/>
  <c r="AA25" i="1" s="1"/>
  <c r="T13" i="3"/>
  <c r="H13" i="1" s="1"/>
  <c r="V13" i="1" s="1"/>
  <c r="H56" i="3"/>
  <c r="D56" i="1" s="1"/>
  <c r="R56" i="1" s="1"/>
  <c r="K60" i="3"/>
  <c r="E60" i="1" s="1"/>
  <c r="AC60" i="1" s="1"/>
  <c r="T72" i="3"/>
  <c r="H72" i="1" s="1"/>
  <c r="AF72" i="1" s="1"/>
  <c r="E90" i="3"/>
  <c r="C90" i="1" s="1"/>
  <c r="Q90" i="1" s="1"/>
  <c r="N88" i="3"/>
  <c r="F89" i="1" s="1"/>
  <c r="T89" i="1" s="1"/>
  <c r="Z76" i="3"/>
  <c r="J76" i="1" s="1"/>
  <c r="AH76" i="1" s="1"/>
  <c r="H10" i="3"/>
  <c r="D10" i="1" s="1"/>
  <c r="T19" i="3"/>
  <c r="H19" i="1" s="1"/>
  <c r="V19" i="1" s="1"/>
  <c r="K12" i="3"/>
  <c r="E12" i="1" s="1"/>
  <c r="S12" i="1" s="1"/>
  <c r="K6" i="3"/>
  <c r="E6" i="1" s="1"/>
  <c r="S6" i="1" s="1"/>
  <c r="H59" i="3"/>
  <c r="D59" i="1" s="1"/>
  <c r="AB59" i="1" s="1"/>
  <c r="Q23" i="3"/>
  <c r="G23" i="1" s="1"/>
  <c r="AE23" i="1" s="1"/>
  <c r="K33" i="3"/>
  <c r="E33" i="1" s="1"/>
  <c r="S33" i="1" s="1"/>
  <c r="N28" i="3"/>
  <c r="F28" i="1" s="1"/>
  <c r="W73" i="3"/>
  <c r="I73" i="1" s="1"/>
  <c r="W61" i="3"/>
  <c r="I61" i="1" s="1"/>
  <c r="Q72" i="3"/>
  <c r="G72" i="1" s="1"/>
  <c r="AE72" i="1" s="1"/>
  <c r="Z87" i="3"/>
  <c r="J88" i="1" s="1"/>
  <c r="N85" i="3"/>
  <c r="F85" i="1" s="1"/>
  <c r="AD85" i="1" s="1"/>
  <c r="Q84" i="3"/>
  <c r="G84" i="1" s="1"/>
  <c r="Q19" i="3"/>
  <c r="G19" i="1" s="1"/>
  <c r="AE19" i="1" s="1"/>
  <c r="H18" i="3"/>
  <c r="D18" i="1" s="1"/>
  <c r="R18" i="1" s="1"/>
  <c r="H12" i="3"/>
  <c r="D12" i="1" s="1"/>
  <c r="AB12" i="1" s="1"/>
  <c r="T55" i="3"/>
  <c r="H55" i="1" s="1"/>
  <c r="AF55" i="1" s="1"/>
  <c r="Z66" i="3"/>
  <c r="J66" i="1" s="1"/>
  <c r="AH66" i="1" s="1"/>
  <c r="E38" i="3"/>
  <c r="C38" i="1" s="1"/>
  <c r="AA38" i="1" s="1"/>
  <c r="T37" i="3"/>
  <c r="H37" i="1" s="1"/>
  <c r="Q42" i="3"/>
  <c r="G42" i="1" s="1"/>
  <c r="AE42" i="1" s="1"/>
  <c r="E34" i="3"/>
  <c r="C34" i="1" s="1"/>
  <c r="AA34" i="1" s="1"/>
  <c r="E22" i="3"/>
  <c r="C22" i="1" s="1"/>
  <c r="Q22" i="1" s="1"/>
  <c r="T73" i="3"/>
  <c r="H73" i="1" s="1"/>
  <c r="AF73" i="1" s="1"/>
  <c r="E60" i="3"/>
  <c r="C60" i="1" s="1"/>
  <c r="AA60" i="1" s="1"/>
  <c r="N72" i="3"/>
  <c r="F72" i="1" s="1"/>
  <c r="AD72" i="1" s="1"/>
  <c r="W87" i="3"/>
  <c r="I88" i="1" s="1"/>
  <c r="AG88" i="1" s="1"/>
  <c r="K85" i="3"/>
  <c r="E85" i="1" s="1"/>
  <c r="S85" i="1" s="1"/>
  <c r="E3" i="3"/>
  <c r="C3" i="1" s="1"/>
  <c r="E18" i="3"/>
  <c r="C18" i="1" s="1"/>
  <c r="Q18" i="1" s="1"/>
  <c r="Z8" i="3"/>
  <c r="J8" i="1" s="1"/>
  <c r="AH8" i="1" s="1"/>
  <c r="N15" i="3"/>
  <c r="F15" i="1" s="1"/>
  <c r="AD15" i="1" s="1"/>
  <c r="K68" i="3"/>
  <c r="E68" i="1" s="1"/>
  <c r="Z71" i="3"/>
  <c r="J71" i="1" s="1"/>
  <c r="X71" i="1" s="1"/>
  <c r="K57" i="3"/>
  <c r="E57" i="1" s="1"/>
  <c r="AC57" i="1" s="1"/>
  <c r="T40" i="3"/>
  <c r="H40" i="1" s="1"/>
  <c r="V40" i="1" s="1"/>
  <c r="Q29" i="3"/>
  <c r="G29" i="1" s="1"/>
  <c r="T30" i="3"/>
  <c r="H30" i="1" s="1"/>
  <c r="AF30" i="1" s="1"/>
  <c r="Q36" i="3"/>
  <c r="G36" i="1" s="1"/>
  <c r="AE36" i="1" s="1"/>
  <c r="H26" i="3"/>
  <c r="D26" i="1" s="1"/>
  <c r="R26" i="1" s="1"/>
  <c r="T24" i="3"/>
  <c r="H24" i="1" s="1"/>
  <c r="V24" i="1" s="1"/>
  <c r="K13" i="3"/>
  <c r="E13" i="1" s="1"/>
  <c r="S13" i="1" s="1"/>
  <c r="Q67" i="3"/>
  <c r="G67" i="1" s="1"/>
  <c r="U67" i="1" s="1"/>
  <c r="Q73" i="3"/>
  <c r="G73" i="1" s="1"/>
  <c r="U73" i="1" s="1"/>
  <c r="W63" i="3"/>
  <c r="I63" i="1" s="1"/>
  <c r="W63" i="1" s="1"/>
  <c r="E69" i="3"/>
  <c r="C69" i="1" s="1"/>
  <c r="Q69" i="1" s="1"/>
  <c r="N78" i="3"/>
  <c r="F78" i="1" s="1"/>
  <c r="T78" i="1" s="1"/>
  <c r="T86" i="3"/>
  <c r="H87" i="1" s="1"/>
  <c r="V87" i="1" s="1"/>
  <c r="T87" i="3"/>
  <c r="H88" i="1" s="1"/>
  <c r="AF88" i="1" s="1"/>
  <c r="E88" i="3"/>
  <c r="C89" i="1" s="1"/>
  <c r="E80" i="3"/>
  <c r="C80" i="1" s="1"/>
  <c r="Q80" i="1" s="1"/>
  <c r="E75" i="3"/>
  <c r="C75" i="1" s="1"/>
  <c r="Q75" i="1" s="1"/>
  <c r="Q76" i="3"/>
  <c r="G76" i="1" s="1"/>
  <c r="U76" i="1" s="1"/>
  <c r="K84" i="3"/>
  <c r="E84" i="1" s="1"/>
  <c r="S84" i="1" s="1"/>
  <c r="S110" i="3"/>
  <c r="N20" i="3"/>
  <c r="F20" i="1" s="1"/>
  <c r="T20" i="1" s="1"/>
  <c r="K17" i="3"/>
  <c r="E17" i="1" s="1"/>
  <c r="S17" i="1" s="1"/>
  <c r="W10" i="3"/>
  <c r="I10" i="1" s="1"/>
  <c r="AG10" i="1" s="1"/>
  <c r="Z3" i="3"/>
  <c r="J3" i="1" s="1"/>
  <c r="X3" i="1" s="1"/>
  <c r="W5" i="3"/>
  <c r="I5" i="1" s="1"/>
  <c r="W5" i="1" s="1"/>
  <c r="N16" i="3"/>
  <c r="F16" i="1" s="1"/>
  <c r="T16" i="1" s="1"/>
  <c r="Z12" i="3"/>
  <c r="J12" i="1" s="1"/>
  <c r="X12" i="1" s="1"/>
  <c r="W8" i="3"/>
  <c r="I8" i="1" s="1"/>
  <c r="W8" i="1" s="1"/>
  <c r="K15" i="3"/>
  <c r="E15" i="1" s="1"/>
  <c r="S15" i="1" s="1"/>
  <c r="N55" i="3"/>
  <c r="F55" i="1" s="1"/>
  <c r="H68" i="3"/>
  <c r="D68" i="1" s="1"/>
  <c r="AB68" i="1" s="1"/>
  <c r="T66" i="3"/>
  <c r="H66" i="1" s="1"/>
  <c r="AF66" i="1" s="1"/>
  <c r="Z65" i="3"/>
  <c r="J65" i="1" s="1"/>
  <c r="AH65" i="1" s="1"/>
  <c r="W59" i="3"/>
  <c r="I59" i="1" s="1"/>
  <c r="W59" i="1" s="1"/>
  <c r="W38" i="3"/>
  <c r="I38" i="1" s="1"/>
  <c r="AG38" i="1" s="1"/>
  <c r="Q40" i="3"/>
  <c r="G40" i="1" s="1"/>
  <c r="Q39" i="3"/>
  <c r="G39" i="1" s="1"/>
  <c r="AE39" i="1" s="1"/>
  <c r="N29" i="3"/>
  <c r="F29" i="1" s="1"/>
  <c r="T29" i="1" s="1"/>
  <c r="N41" i="3"/>
  <c r="F41" i="1" s="1"/>
  <c r="T41" i="1" s="1"/>
  <c r="H23" i="3"/>
  <c r="D23" i="1" s="1"/>
  <c r="R23" i="1" s="1"/>
  <c r="K42" i="3"/>
  <c r="E42" i="1" s="1"/>
  <c r="AC42" i="1" s="1"/>
  <c r="Z27" i="3"/>
  <c r="J27" i="1" s="1"/>
  <c r="X27" i="1" s="1"/>
  <c r="N36" i="3"/>
  <c r="F36" i="1" s="1"/>
  <c r="AD36" i="1" s="1"/>
  <c r="W35" i="3"/>
  <c r="I35" i="1" s="1"/>
  <c r="W35" i="1" s="1"/>
  <c r="W34" i="3"/>
  <c r="I34" i="1" s="1"/>
  <c r="Z33" i="3"/>
  <c r="J33" i="1" s="1"/>
  <c r="AH33" i="1" s="1"/>
  <c r="W31" i="3"/>
  <c r="I31" i="1" s="1"/>
  <c r="E26" i="3"/>
  <c r="C26" i="1" s="1"/>
  <c r="Q26" i="1" s="1"/>
  <c r="Q25" i="3"/>
  <c r="G25" i="1" s="1"/>
  <c r="U25" i="1" s="1"/>
  <c r="Q24" i="3"/>
  <c r="G24" i="1" s="1"/>
  <c r="U24" i="1" s="1"/>
  <c r="W22" i="3"/>
  <c r="I22" i="1" s="1"/>
  <c r="W22" i="1" s="1"/>
  <c r="H13" i="3"/>
  <c r="D13" i="1" s="1"/>
  <c r="R13" i="1" s="1"/>
  <c r="Q54" i="3"/>
  <c r="G54" i="1" s="1"/>
  <c r="U54" i="1" s="1"/>
  <c r="Z70" i="3"/>
  <c r="J70" i="1" s="1"/>
  <c r="N67" i="3"/>
  <c r="F67" i="1" s="1"/>
  <c r="AD67" i="1" s="1"/>
  <c r="N73" i="3"/>
  <c r="F73" i="1" s="1"/>
  <c r="T63" i="3"/>
  <c r="H63" i="1" s="1"/>
  <c r="AF63" i="1" s="1"/>
  <c r="Z62" i="3"/>
  <c r="J62" i="1" s="1"/>
  <c r="AH62" i="1" s="1"/>
  <c r="Z69" i="3"/>
  <c r="J69" i="1" s="1"/>
  <c r="N61" i="3"/>
  <c r="F61" i="1" s="1"/>
  <c r="AD61" i="1" s="1"/>
  <c r="Z58" i="3"/>
  <c r="J58" i="1" s="1"/>
  <c r="AH58" i="1" s="1"/>
  <c r="H72" i="3"/>
  <c r="D72" i="1" s="1"/>
  <c r="R72" i="1" s="1"/>
  <c r="K78" i="3"/>
  <c r="E78" i="1" s="1"/>
  <c r="AC78" i="1" s="1"/>
  <c r="K82" i="3"/>
  <c r="E82" i="1" s="1"/>
  <c r="S82" i="1" s="1"/>
  <c r="E81" i="3"/>
  <c r="C81" i="1" s="1"/>
  <c r="AA81" i="1" s="1"/>
  <c r="Q87" i="3"/>
  <c r="G88" i="1" s="1"/>
  <c r="AE88" i="1" s="1"/>
  <c r="Z88" i="3"/>
  <c r="J89" i="1" s="1"/>
  <c r="AH89" i="1" s="1"/>
  <c r="N89" i="3"/>
  <c r="F86" i="1" s="1"/>
  <c r="AD86" i="1" s="1"/>
  <c r="H79" i="3"/>
  <c r="D79" i="1" s="1"/>
  <c r="AB79" i="1" s="1"/>
  <c r="Z80" i="3"/>
  <c r="J80" i="1" s="1"/>
  <c r="Z75" i="3"/>
  <c r="J75" i="1" s="1"/>
  <c r="X75" i="1" s="1"/>
  <c r="N76" i="3"/>
  <c r="F76" i="1" s="1"/>
  <c r="H84" i="3"/>
  <c r="D84" i="1" s="1"/>
  <c r="Q77" i="3"/>
  <c r="G77" i="1" s="1"/>
  <c r="AE77" i="1" s="1"/>
  <c r="H17" i="3"/>
  <c r="D17" i="1" s="1"/>
  <c r="R17" i="1" s="1"/>
  <c r="T10" i="3"/>
  <c r="H10" i="1" s="1"/>
  <c r="AF10" i="1" s="1"/>
  <c r="W3" i="3"/>
  <c r="I3" i="1" s="1"/>
  <c r="AG3" i="1" s="1"/>
  <c r="H19" i="3"/>
  <c r="D19" i="1" s="1"/>
  <c r="R19" i="1" s="1"/>
  <c r="E14" i="3"/>
  <c r="C14" i="1" s="1"/>
  <c r="AA14" i="1" s="1"/>
  <c r="T7" i="3"/>
  <c r="H7" i="1" s="1"/>
  <c r="V7" i="1" s="1"/>
  <c r="T5" i="3"/>
  <c r="H5" i="1" s="1"/>
  <c r="AF5" i="1" s="1"/>
  <c r="W18" i="3"/>
  <c r="I18" i="1" s="1"/>
  <c r="W18" i="1" s="1"/>
  <c r="K16" i="3"/>
  <c r="E16" i="1" s="1"/>
  <c r="S16" i="1" s="1"/>
  <c r="V21" i="3"/>
  <c r="T8" i="3"/>
  <c r="H8" i="1" s="1"/>
  <c r="AF8" i="1" s="1"/>
  <c r="W6" i="3"/>
  <c r="I6" i="1" s="1"/>
  <c r="W6" i="1" s="1"/>
  <c r="Z9" i="3"/>
  <c r="J9" i="1" s="1"/>
  <c r="X9" i="1" s="1"/>
  <c r="H15" i="3"/>
  <c r="D15" i="1" s="1"/>
  <c r="R15" i="1" s="1"/>
  <c r="K55" i="3"/>
  <c r="E55" i="1" s="1"/>
  <c r="E68" i="3"/>
  <c r="C68" i="1" s="1"/>
  <c r="Q68" i="1" s="1"/>
  <c r="Q66" i="3"/>
  <c r="G66" i="1" s="1"/>
  <c r="AE66" i="1" s="1"/>
  <c r="W65" i="3"/>
  <c r="I65" i="1" s="1"/>
  <c r="T59" i="3"/>
  <c r="H59" i="1" s="1"/>
  <c r="V59" i="1" s="1"/>
  <c r="T71" i="3"/>
  <c r="H71" i="1" s="1"/>
  <c r="AF71" i="1" s="1"/>
  <c r="T38" i="3"/>
  <c r="H38" i="1" s="1"/>
  <c r="AF38" i="1" s="1"/>
  <c r="N40" i="3"/>
  <c r="F40" i="1" s="1"/>
  <c r="T40" i="1" s="1"/>
  <c r="N39" i="3"/>
  <c r="F39" i="1" s="1"/>
  <c r="AD39" i="1" s="1"/>
  <c r="K29" i="3"/>
  <c r="E29" i="1" s="1"/>
  <c r="S29" i="1" s="1"/>
  <c r="K41" i="3"/>
  <c r="E41" i="1" s="1"/>
  <c r="K37" i="3"/>
  <c r="E37" i="1" s="1"/>
  <c r="AC37" i="1" s="1"/>
  <c r="N30" i="3"/>
  <c r="F30" i="1" s="1"/>
  <c r="AD30" i="1" s="1"/>
  <c r="H42" i="3"/>
  <c r="D42" i="1" s="1"/>
  <c r="AB42" i="1" s="1"/>
  <c r="W27" i="3"/>
  <c r="I27" i="1" s="1"/>
  <c r="W27" i="1" s="1"/>
  <c r="K36" i="3"/>
  <c r="E36" i="1" s="1"/>
  <c r="T35" i="3"/>
  <c r="H35" i="1" s="1"/>
  <c r="T34" i="3"/>
  <c r="H34" i="1" s="1"/>
  <c r="AF34" i="1" s="1"/>
  <c r="W33" i="3"/>
  <c r="I33" i="1" s="1"/>
  <c r="AG33" i="1" s="1"/>
  <c r="T31" i="3"/>
  <c r="H31" i="1" s="1"/>
  <c r="V31" i="1" s="1"/>
  <c r="Z26" i="3"/>
  <c r="J26" i="1" s="1"/>
  <c r="X26" i="1" s="1"/>
  <c r="N25" i="3"/>
  <c r="F25" i="1" s="1"/>
  <c r="T25" i="1" s="1"/>
  <c r="N24" i="3"/>
  <c r="F24" i="1" s="1"/>
  <c r="T24" i="1" s="1"/>
  <c r="T22" i="3"/>
  <c r="H22" i="1" s="1"/>
  <c r="V22" i="1" s="1"/>
  <c r="Z28" i="3"/>
  <c r="J28" i="1" s="1"/>
  <c r="E13" i="3"/>
  <c r="C13" i="1" s="1"/>
  <c r="Q13" i="1" s="1"/>
  <c r="N54" i="3"/>
  <c r="F54" i="1" s="1"/>
  <c r="AD54" i="1" s="1"/>
  <c r="W70" i="3"/>
  <c r="I70" i="1" s="1"/>
  <c r="AG70" i="1" s="1"/>
  <c r="K67" i="3"/>
  <c r="E67" i="1" s="1"/>
  <c r="AC67" i="1" s="1"/>
  <c r="Q56" i="3"/>
  <c r="G56" i="1" s="1"/>
  <c r="AE56" i="1" s="1"/>
  <c r="T60" i="3"/>
  <c r="H60" i="1" s="1"/>
  <c r="AF60" i="1" s="1"/>
  <c r="Q63" i="3"/>
  <c r="G63" i="1" s="1"/>
  <c r="AE63" i="1" s="1"/>
  <c r="W62" i="3"/>
  <c r="I62" i="1" s="1"/>
  <c r="W62" i="1" s="1"/>
  <c r="W69" i="3"/>
  <c r="I69" i="1" s="1"/>
  <c r="AG69" i="1" s="1"/>
  <c r="K61" i="3"/>
  <c r="E61" i="1" s="1"/>
  <c r="AC61" i="1" s="1"/>
  <c r="W58" i="3"/>
  <c r="I58" i="1" s="1"/>
  <c r="AG58" i="1" s="1"/>
  <c r="E72" i="3"/>
  <c r="C72" i="1" s="1"/>
  <c r="N90" i="3"/>
  <c r="F90" i="1" s="1"/>
  <c r="H78" i="3"/>
  <c r="D78" i="1" s="1"/>
  <c r="H82" i="3"/>
  <c r="D82" i="1" s="1"/>
  <c r="N86" i="3"/>
  <c r="F87" i="1" s="1"/>
  <c r="AD87" i="1" s="1"/>
  <c r="Z81" i="3"/>
  <c r="J81" i="1" s="1"/>
  <c r="X81" i="1" s="1"/>
  <c r="N87" i="3"/>
  <c r="F88" i="1" s="1"/>
  <c r="W88" i="3"/>
  <c r="I89" i="1" s="1"/>
  <c r="W89" i="1" s="1"/>
  <c r="Z85" i="3"/>
  <c r="J85" i="1" s="1"/>
  <c r="X85" i="1" s="1"/>
  <c r="K89" i="3"/>
  <c r="E86" i="1" s="1"/>
  <c r="S86" i="1" s="1"/>
  <c r="E79" i="3"/>
  <c r="C79" i="1" s="1"/>
  <c r="AA79" i="1" s="1"/>
  <c r="W80" i="3"/>
  <c r="I80" i="1" s="1"/>
  <c r="AG80" i="1" s="1"/>
  <c r="W75" i="3"/>
  <c r="I75" i="1" s="1"/>
  <c r="K76" i="3"/>
  <c r="E76" i="1" s="1"/>
  <c r="AC76" i="1" s="1"/>
  <c r="E84" i="3"/>
  <c r="C84" i="1" s="1"/>
  <c r="AA84" i="1" s="1"/>
  <c r="N77" i="3"/>
  <c r="F77" i="1" s="1"/>
  <c r="T77" i="1" s="1"/>
  <c r="E4" i="3"/>
  <c r="C4" i="1" s="1"/>
  <c r="AA4" i="1" s="1"/>
  <c r="E17" i="3"/>
  <c r="C17" i="1" s="1"/>
  <c r="Q17" i="1" s="1"/>
  <c r="Q10" i="3"/>
  <c r="G10" i="1" s="1"/>
  <c r="U10" i="1" s="1"/>
  <c r="T3" i="3"/>
  <c r="H3" i="1" s="1"/>
  <c r="V3" i="1" s="1"/>
  <c r="E19" i="3"/>
  <c r="C19" i="1" s="1"/>
  <c r="Q19" i="1" s="1"/>
  <c r="Z14" i="3"/>
  <c r="J14" i="1" s="1"/>
  <c r="X14" i="1" s="1"/>
  <c r="Q7" i="3"/>
  <c r="G7" i="1" s="1"/>
  <c r="U7" i="1" s="1"/>
  <c r="Q5" i="3"/>
  <c r="G5" i="1" s="1"/>
  <c r="U5" i="1" s="1"/>
  <c r="T18" i="3"/>
  <c r="H18" i="1" s="1"/>
  <c r="V18" i="1" s="1"/>
  <c r="T12" i="3"/>
  <c r="H12" i="1" s="1"/>
  <c r="V12" i="1" s="1"/>
  <c r="Q8" i="3"/>
  <c r="G8" i="1" s="1"/>
  <c r="U8" i="1" s="1"/>
  <c r="T6" i="3"/>
  <c r="H6" i="1" s="1"/>
  <c r="AF6" i="1" s="1"/>
  <c r="W9" i="3"/>
  <c r="I9" i="1" s="1"/>
  <c r="W9" i="1" s="1"/>
  <c r="E15" i="3"/>
  <c r="C15" i="1" s="1"/>
  <c r="Q15" i="1" s="1"/>
  <c r="H55" i="3"/>
  <c r="D55" i="1" s="1"/>
  <c r="R55" i="1" s="1"/>
  <c r="Z68" i="3"/>
  <c r="J68" i="1" s="1"/>
  <c r="AH68" i="1" s="1"/>
  <c r="N66" i="3"/>
  <c r="F66" i="1" s="1"/>
  <c r="T66" i="1" s="1"/>
  <c r="T65" i="3"/>
  <c r="H65" i="1" s="1"/>
  <c r="AF65" i="1" s="1"/>
  <c r="Q59" i="3"/>
  <c r="G59" i="1" s="1"/>
  <c r="Q71" i="3"/>
  <c r="G71" i="1" s="1"/>
  <c r="U71" i="1" s="1"/>
  <c r="Q38" i="3"/>
  <c r="G38" i="1" s="1"/>
  <c r="U38" i="1" s="1"/>
  <c r="K39" i="3"/>
  <c r="E39" i="1" s="1"/>
  <c r="S39" i="1" s="1"/>
  <c r="H29" i="3"/>
  <c r="D29" i="1" s="1"/>
  <c r="AB29" i="1" s="1"/>
  <c r="H41" i="3"/>
  <c r="D41" i="1" s="1"/>
  <c r="Z23" i="3"/>
  <c r="J23" i="1" s="1"/>
  <c r="X23" i="1" s="1"/>
  <c r="H37" i="3"/>
  <c r="D37" i="1" s="1"/>
  <c r="K30" i="3"/>
  <c r="E30" i="1" s="1"/>
  <c r="S30" i="1" s="1"/>
  <c r="E42" i="3"/>
  <c r="C42" i="1" s="1"/>
  <c r="Q42" i="1" s="1"/>
  <c r="T27" i="3"/>
  <c r="H27" i="1" s="1"/>
  <c r="AF27" i="1" s="1"/>
  <c r="H36" i="3"/>
  <c r="D36" i="1" s="1"/>
  <c r="AB36" i="1" s="1"/>
  <c r="Q35" i="3"/>
  <c r="G35" i="1" s="1"/>
  <c r="U35" i="1" s="1"/>
  <c r="Q34" i="3"/>
  <c r="G34" i="1" s="1"/>
  <c r="AE34" i="1" s="1"/>
  <c r="T33" i="3"/>
  <c r="H33" i="1" s="1"/>
  <c r="AF33" i="1" s="1"/>
  <c r="Q31" i="3"/>
  <c r="G31" i="1" s="1"/>
  <c r="AE31" i="1" s="1"/>
  <c r="W26" i="3"/>
  <c r="I26" i="1" s="1"/>
  <c r="W26" i="1" s="1"/>
  <c r="K25" i="3"/>
  <c r="E25" i="1" s="1"/>
  <c r="S25" i="1" s="1"/>
  <c r="Q22" i="3"/>
  <c r="G22" i="1" s="1"/>
  <c r="U22" i="1" s="1"/>
  <c r="J115" i="3"/>
  <c r="J112" i="3" s="1"/>
  <c r="W28" i="3"/>
  <c r="I28" i="1" s="1"/>
  <c r="W28" i="1" s="1"/>
  <c r="Z13" i="3"/>
  <c r="J13" i="1" s="1"/>
  <c r="X13" i="1" s="1"/>
  <c r="K54" i="3"/>
  <c r="E54" i="1" s="1"/>
  <c r="AC54" i="1" s="1"/>
  <c r="T70" i="3"/>
  <c r="H70" i="1" s="1"/>
  <c r="V70" i="1" s="1"/>
  <c r="H67" i="3"/>
  <c r="D67" i="1" s="1"/>
  <c r="N56" i="3"/>
  <c r="F56" i="1" s="1"/>
  <c r="AD56" i="1" s="1"/>
  <c r="H73" i="3"/>
  <c r="D73" i="1" s="1"/>
  <c r="AB73" i="1" s="1"/>
  <c r="Q60" i="3"/>
  <c r="G60" i="1" s="1"/>
  <c r="U60" i="1" s="1"/>
  <c r="N63" i="3"/>
  <c r="F63" i="1" s="1"/>
  <c r="T63" i="1" s="1"/>
  <c r="T62" i="3"/>
  <c r="H62" i="1" s="1"/>
  <c r="T69" i="3"/>
  <c r="H69" i="1" s="1"/>
  <c r="H61" i="3"/>
  <c r="D61" i="1" s="1"/>
  <c r="R61" i="1" s="1"/>
  <c r="T58" i="3"/>
  <c r="H58" i="1" s="1"/>
  <c r="AF58" i="1" s="1"/>
  <c r="Z72" i="3"/>
  <c r="J72" i="1" s="1"/>
  <c r="X72" i="1" s="1"/>
  <c r="K90" i="3"/>
  <c r="E90" i="1" s="1"/>
  <c r="S90" i="1" s="1"/>
  <c r="E78" i="3"/>
  <c r="C78" i="1" s="1"/>
  <c r="Q78" i="1" s="1"/>
  <c r="E82" i="3"/>
  <c r="C82" i="1" s="1"/>
  <c r="AA82" i="1" s="1"/>
  <c r="K86" i="3"/>
  <c r="E87" i="1" s="1"/>
  <c r="W81" i="3"/>
  <c r="I81" i="1" s="1"/>
  <c r="AG81" i="1" s="1"/>
  <c r="K87" i="3"/>
  <c r="E88" i="1" s="1"/>
  <c r="S88" i="1" s="1"/>
  <c r="T88" i="3"/>
  <c r="H89" i="1" s="1"/>
  <c r="AF89" i="1" s="1"/>
  <c r="W85" i="3"/>
  <c r="I85" i="1" s="1"/>
  <c r="AG85" i="1" s="1"/>
  <c r="H89" i="3"/>
  <c r="D86" i="1" s="1"/>
  <c r="Z79" i="3"/>
  <c r="J79" i="1" s="1"/>
  <c r="T80" i="3"/>
  <c r="H80" i="1" s="1"/>
  <c r="V80" i="1" s="1"/>
  <c r="H76" i="3"/>
  <c r="D76" i="1" s="1"/>
  <c r="AB76" i="1" s="1"/>
  <c r="Z84" i="3"/>
  <c r="J84" i="1" s="1"/>
  <c r="X84" i="1" s="1"/>
  <c r="Z17" i="3"/>
  <c r="J17" i="1" s="1"/>
  <c r="X17" i="1" s="1"/>
  <c r="N10" i="3"/>
  <c r="F10" i="1" s="1"/>
  <c r="T10" i="1" s="1"/>
  <c r="Q3" i="3"/>
  <c r="G3" i="1" s="1"/>
  <c r="AE3" i="1" s="1"/>
  <c r="Z19" i="3"/>
  <c r="J19" i="1" s="1"/>
  <c r="AH19" i="1" s="1"/>
  <c r="W14" i="3"/>
  <c r="I14" i="1" s="1"/>
  <c r="AG14" i="1" s="1"/>
  <c r="N7" i="3"/>
  <c r="F7" i="1" s="1"/>
  <c r="T7" i="1" s="1"/>
  <c r="N5" i="3"/>
  <c r="F5" i="1" s="1"/>
  <c r="T5" i="1" s="1"/>
  <c r="Q18" i="3"/>
  <c r="G18" i="1" s="1"/>
  <c r="U18" i="1" s="1"/>
  <c r="Q12" i="3"/>
  <c r="G12" i="1" s="1"/>
  <c r="U12" i="1" s="1"/>
  <c r="N8" i="3"/>
  <c r="F8" i="1" s="1"/>
  <c r="T8" i="1" s="1"/>
  <c r="T9" i="3"/>
  <c r="H9" i="1" s="1"/>
  <c r="V9" i="1" s="1"/>
  <c r="Z15" i="3"/>
  <c r="J15" i="1" s="1"/>
  <c r="X15" i="1" s="1"/>
  <c r="W68" i="3"/>
  <c r="I68" i="1" s="1"/>
  <c r="AG68" i="1" s="1"/>
  <c r="K66" i="3"/>
  <c r="E66" i="1" s="1"/>
  <c r="AC66" i="1" s="1"/>
  <c r="Q65" i="3"/>
  <c r="G65" i="1" s="1"/>
  <c r="U65" i="1" s="1"/>
  <c r="N59" i="3"/>
  <c r="F59" i="1" s="1"/>
  <c r="AD59" i="1" s="1"/>
  <c r="N71" i="3"/>
  <c r="F71" i="1" s="1"/>
  <c r="AD71" i="1" s="1"/>
  <c r="W57" i="3"/>
  <c r="I57" i="1" s="1"/>
  <c r="W57" i="1" s="1"/>
  <c r="N38" i="3"/>
  <c r="F38" i="1" s="1"/>
  <c r="T38" i="1" s="1"/>
  <c r="H39" i="3"/>
  <c r="D39" i="1" s="1"/>
  <c r="R39" i="1" s="1"/>
  <c r="E29" i="3"/>
  <c r="C29" i="1" s="1"/>
  <c r="E41" i="3"/>
  <c r="C41" i="1" s="1"/>
  <c r="Q41" i="1" s="1"/>
  <c r="W23" i="3"/>
  <c r="I23" i="1" s="1"/>
  <c r="W23" i="1" s="1"/>
  <c r="E37" i="3"/>
  <c r="C37" i="1" s="1"/>
  <c r="AA37" i="1" s="1"/>
  <c r="H30" i="3"/>
  <c r="D30" i="1" s="1"/>
  <c r="Z42" i="3"/>
  <c r="J42" i="1" s="1"/>
  <c r="X42" i="1" s="1"/>
  <c r="Q27" i="3"/>
  <c r="G27" i="1" s="1"/>
  <c r="U27" i="1" s="1"/>
  <c r="E36" i="3"/>
  <c r="C36" i="1" s="1"/>
  <c r="N35" i="3"/>
  <c r="F35" i="1" s="1"/>
  <c r="N34" i="3"/>
  <c r="F34" i="1" s="1"/>
  <c r="AD34" i="1" s="1"/>
  <c r="Q33" i="3"/>
  <c r="G33" i="1" s="1"/>
  <c r="U33" i="1" s="1"/>
  <c r="N31" i="3"/>
  <c r="F31" i="1" s="1"/>
  <c r="AD31" i="1" s="1"/>
  <c r="T26" i="3"/>
  <c r="H26" i="1" s="1"/>
  <c r="V26" i="1" s="1"/>
  <c r="H25" i="3"/>
  <c r="D25" i="1" s="1"/>
  <c r="R25" i="1" s="1"/>
  <c r="N22" i="3"/>
  <c r="F22" i="1" s="1"/>
  <c r="T22" i="1" s="1"/>
  <c r="T28" i="3"/>
  <c r="H28" i="1" s="1"/>
  <c r="V28" i="1" s="1"/>
  <c r="W13" i="3"/>
  <c r="I13" i="1" s="1"/>
  <c r="W13" i="1" s="1"/>
  <c r="Q70" i="3"/>
  <c r="G70" i="1" s="1"/>
  <c r="E67" i="3"/>
  <c r="C67" i="1" s="1"/>
  <c r="Q67" i="1" s="1"/>
  <c r="K56" i="3"/>
  <c r="E56" i="1" s="1"/>
  <c r="S56" i="1" s="1"/>
  <c r="E73" i="3"/>
  <c r="C73" i="1" s="1"/>
  <c r="Q73" i="1" s="1"/>
  <c r="N60" i="3"/>
  <c r="F60" i="1" s="1"/>
  <c r="T60" i="1" s="1"/>
  <c r="K63" i="3"/>
  <c r="E63" i="1" s="1"/>
  <c r="AC63" i="1" s="1"/>
  <c r="E61" i="3"/>
  <c r="C61" i="1" s="1"/>
  <c r="Q61" i="1" s="1"/>
  <c r="Q58" i="3"/>
  <c r="G58" i="1" s="1"/>
  <c r="AE58" i="1" s="1"/>
  <c r="W72" i="3"/>
  <c r="I72" i="1" s="1"/>
  <c r="H90" i="3"/>
  <c r="D90" i="1" s="1"/>
  <c r="Z82" i="3"/>
  <c r="J82" i="1" s="1"/>
  <c r="AH82" i="1" s="1"/>
  <c r="H86" i="3"/>
  <c r="D87" i="1" s="1"/>
  <c r="AB87" i="1" s="1"/>
  <c r="T81" i="3"/>
  <c r="H81" i="1" s="1"/>
  <c r="V81" i="1" s="1"/>
  <c r="H87" i="3"/>
  <c r="D88" i="1" s="1"/>
  <c r="R88" i="1" s="1"/>
  <c r="Q88" i="3"/>
  <c r="G89" i="1" s="1"/>
  <c r="Q75" i="3"/>
  <c r="G75" i="1" s="1"/>
  <c r="U75" i="1" s="1"/>
  <c r="E76" i="3"/>
  <c r="C76" i="1" s="1"/>
  <c r="Q76" i="1" s="1"/>
  <c r="W84" i="3"/>
  <c r="I84" i="1" s="1"/>
  <c r="AG84" i="1" s="1"/>
  <c r="X115" i="3"/>
  <c r="X112" i="3" s="1"/>
  <c r="U115" i="3"/>
  <c r="U112" i="3" s="1"/>
  <c r="R115" i="3"/>
  <c r="R112" i="3" s="1"/>
  <c r="M115" i="3"/>
  <c r="M112" i="3" s="1"/>
  <c r="L115" i="3"/>
  <c r="L112" i="3" s="1"/>
  <c r="I115" i="3"/>
  <c r="I112" i="3" s="1"/>
  <c r="F115" i="3"/>
  <c r="F112" i="3" s="1"/>
  <c r="D115" i="3"/>
  <c r="D112" i="3" s="1"/>
  <c r="C115" i="3"/>
  <c r="C112" i="3" s="1"/>
  <c r="Y110" i="3"/>
  <c r="X110" i="3"/>
  <c r="V110" i="3"/>
  <c r="U110" i="3"/>
  <c r="R110" i="3"/>
  <c r="M110" i="3"/>
  <c r="L110" i="3"/>
  <c r="J110" i="3"/>
  <c r="I110" i="3"/>
  <c r="F110" i="3"/>
  <c r="D110" i="3"/>
  <c r="C110" i="3"/>
  <c r="AI109" i="1"/>
  <c r="Z109" i="3"/>
  <c r="J109" i="1" s="1"/>
  <c r="X109" i="1" s="1"/>
  <c r="W109" i="3"/>
  <c r="I109" i="1" s="1"/>
  <c r="T109" i="3"/>
  <c r="H109" i="1" s="1"/>
  <c r="AF109" i="1" s="1"/>
  <c r="Q109" i="3"/>
  <c r="G109" i="1" s="1"/>
  <c r="U109" i="1" s="1"/>
  <c r="N109" i="3"/>
  <c r="F109" i="1" s="1"/>
  <c r="AD109" i="1" s="1"/>
  <c r="K109" i="3"/>
  <c r="E109" i="1" s="1"/>
  <c r="AC109" i="1" s="1"/>
  <c r="H109" i="3"/>
  <c r="D109" i="1" s="1"/>
  <c r="R109" i="1" s="1"/>
  <c r="E109" i="3"/>
  <c r="C109" i="1" s="1"/>
  <c r="AI108" i="1"/>
  <c r="Z108" i="3"/>
  <c r="J108" i="1" s="1"/>
  <c r="X108" i="1" s="1"/>
  <c r="W108" i="3"/>
  <c r="I108" i="1" s="1"/>
  <c r="W108" i="1" s="1"/>
  <c r="T108" i="3"/>
  <c r="H108" i="1" s="1"/>
  <c r="AF108" i="1" s="1"/>
  <c r="Q108" i="3"/>
  <c r="G108" i="1" s="1"/>
  <c r="U108" i="1" s="1"/>
  <c r="N108" i="3"/>
  <c r="F108" i="1" s="1"/>
  <c r="AD108" i="1" s="1"/>
  <c r="K108" i="3"/>
  <c r="E108" i="1" s="1"/>
  <c r="S108" i="1" s="1"/>
  <c r="H108" i="3"/>
  <c r="D108" i="1" s="1"/>
  <c r="E108" i="3"/>
  <c r="C108" i="1" s="1"/>
  <c r="AA108" i="1" s="1"/>
  <c r="AI107" i="1"/>
  <c r="Z107" i="3"/>
  <c r="J107" i="1" s="1"/>
  <c r="X107" i="1" s="1"/>
  <c r="W107" i="3"/>
  <c r="I107" i="1" s="1"/>
  <c r="W107" i="1" s="1"/>
  <c r="Q107" i="3"/>
  <c r="G107" i="1" s="1"/>
  <c r="N107" i="3"/>
  <c r="F107" i="1" s="1"/>
  <c r="AD107" i="1" s="1"/>
  <c r="K107" i="3"/>
  <c r="E107" i="1" s="1"/>
  <c r="AC107" i="1" s="1"/>
  <c r="H107" i="3"/>
  <c r="D107" i="1" s="1"/>
  <c r="R107" i="1" s="1"/>
  <c r="E107" i="3"/>
  <c r="C107" i="1" s="1"/>
  <c r="Y106" i="1"/>
  <c r="Z106" i="3"/>
  <c r="J106" i="1" s="1"/>
  <c r="W106" i="3"/>
  <c r="I106" i="1" s="1"/>
  <c r="AG106" i="1" s="1"/>
  <c r="T106" i="3"/>
  <c r="H106" i="1" s="1"/>
  <c r="AF106" i="1" s="1"/>
  <c r="Q106" i="3"/>
  <c r="G106" i="1" s="1"/>
  <c r="AE106" i="1" s="1"/>
  <c r="N106" i="3"/>
  <c r="F106" i="1" s="1"/>
  <c r="AD106" i="1" s="1"/>
  <c r="K106" i="3"/>
  <c r="E106" i="1" s="1"/>
  <c r="S106" i="1" s="1"/>
  <c r="H106" i="3"/>
  <c r="D106" i="1" s="1"/>
  <c r="AB106" i="1" s="1"/>
  <c r="E106" i="3"/>
  <c r="C106" i="1" s="1"/>
  <c r="AI105" i="1"/>
  <c r="Z105" i="3"/>
  <c r="J105" i="1" s="1"/>
  <c r="AH105" i="1" s="1"/>
  <c r="W105" i="3"/>
  <c r="I105" i="1" s="1"/>
  <c r="AG105" i="1" s="1"/>
  <c r="T105" i="3"/>
  <c r="H105" i="1" s="1"/>
  <c r="V105" i="1" s="1"/>
  <c r="Q105" i="3"/>
  <c r="G105" i="1" s="1"/>
  <c r="U105" i="1" s="1"/>
  <c r="N105" i="3"/>
  <c r="F105" i="1" s="1"/>
  <c r="T105" i="1" s="1"/>
  <c r="K105" i="3"/>
  <c r="E105" i="1" s="1"/>
  <c r="E105" i="3"/>
  <c r="C105" i="1" s="1"/>
  <c r="AA105" i="1" s="1"/>
  <c r="AI104" i="1"/>
  <c r="Z104" i="3"/>
  <c r="J104" i="1" s="1"/>
  <c r="X104" i="1" s="1"/>
  <c r="W104" i="3"/>
  <c r="I104" i="1" s="1"/>
  <c r="W104" i="1" s="1"/>
  <c r="T104" i="3"/>
  <c r="H104" i="1" s="1"/>
  <c r="N104" i="3"/>
  <c r="F104" i="1" s="1"/>
  <c r="AD104" i="1" s="1"/>
  <c r="K104" i="3"/>
  <c r="E104" i="1" s="1"/>
  <c r="S104" i="1" s="1"/>
  <c r="E104" i="3"/>
  <c r="C104" i="1" s="1"/>
  <c r="Q104" i="1" s="1"/>
  <c r="Y103" i="3"/>
  <c r="X103" i="3"/>
  <c r="V103" i="3"/>
  <c r="U103" i="3"/>
  <c r="S103" i="3"/>
  <c r="R103" i="3"/>
  <c r="P103" i="3"/>
  <c r="M103" i="3"/>
  <c r="L103" i="3"/>
  <c r="J103" i="3"/>
  <c r="I103" i="3"/>
  <c r="G103" i="3"/>
  <c r="F103" i="3"/>
  <c r="D103" i="3"/>
  <c r="C103" i="3"/>
  <c r="AI102" i="1"/>
  <c r="Z102" i="3"/>
  <c r="J102" i="1" s="1"/>
  <c r="X102" i="1" s="1"/>
  <c r="W102" i="3"/>
  <c r="I102" i="1" s="1"/>
  <c r="AG102" i="1" s="1"/>
  <c r="T102" i="3"/>
  <c r="H102" i="1" s="1"/>
  <c r="V102" i="1" s="1"/>
  <c r="Q102" i="3"/>
  <c r="G102" i="1" s="1"/>
  <c r="AE102" i="1" s="1"/>
  <c r="N102" i="3"/>
  <c r="F102" i="1" s="1"/>
  <c r="K102" i="3"/>
  <c r="E102" i="1" s="1"/>
  <c r="H102" i="3"/>
  <c r="D102" i="1" s="1"/>
  <c r="R102" i="1" s="1"/>
  <c r="E102" i="3"/>
  <c r="C102" i="1" s="1"/>
  <c r="AA102" i="1" s="1"/>
  <c r="AI101" i="1"/>
  <c r="Z101" i="3"/>
  <c r="J101" i="1" s="1"/>
  <c r="AH101" i="1" s="1"/>
  <c r="W101" i="3"/>
  <c r="I101" i="1" s="1"/>
  <c r="W101" i="1" s="1"/>
  <c r="T101" i="3"/>
  <c r="H101" i="1" s="1"/>
  <c r="Q101" i="3"/>
  <c r="G101" i="1" s="1"/>
  <c r="U101" i="1" s="1"/>
  <c r="N101" i="3"/>
  <c r="F101" i="1" s="1"/>
  <c r="AD101" i="1" s="1"/>
  <c r="K101" i="3"/>
  <c r="E101" i="1" s="1"/>
  <c r="H101" i="3"/>
  <c r="D101" i="1" s="1"/>
  <c r="E101" i="3"/>
  <c r="C101" i="1" s="1"/>
  <c r="AA101" i="1" s="1"/>
  <c r="Z100" i="3"/>
  <c r="J100" i="1" s="1"/>
  <c r="AH100" i="1" s="1"/>
  <c r="W100" i="3"/>
  <c r="I100" i="1" s="1"/>
  <c r="AG100" i="1" s="1"/>
  <c r="T100" i="3"/>
  <c r="H100" i="1" s="1"/>
  <c r="AF100" i="1" s="1"/>
  <c r="Q100" i="3"/>
  <c r="G100" i="1" s="1"/>
  <c r="AE100" i="1" s="1"/>
  <c r="N100" i="3"/>
  <c r="F100" i="1" s="1"/>
  <c r="AD100" i="1" s="1"/>
  <c r="K100" i="3"/>
  <c r="E100" i="1" s="1"/>
  <c r="S100" i="1" s="1"/>
  <c r="H100" i="3"/>
  <c r="D100" i="1" s="1"/>
  <c r="R100" i="1" s="1"/>
  <c r="E100" i="3"/>
  <c r="C100" i="1" s="1"/>
  <c r="Z99" i="3"/>
  <c r="J99" i="1" s="1"/>
  <c r="AH99" i="1" s="1"/>
  <c r="W99" i="3"/>
  <c r="I99" i="1" s="1"/>
  <c r="AG99" i="1" s="1"/>
  <c r="T99" i="3"/>
  <c r="H99" i="1" s="1"/>
  <c r="V99" i="1" s="1"/>
  <c r="Q99" i="3"/>
  <c r="G99" i="1" s="1"/>
  <c r="U99" i="1" s="1"/>
  <c r="N99" i="3"/>
  <c r="F99" i="1" s="1"/>
  <c r="K99" i="3"/>
  <c r="E99" i="1" s="1"/>
  <c r="S99" i="1" s="1"/>
  <c r="H99" i="3"/>
  <c r="D99" i="1" s="1"/>
  <c r="AB99" i="1" s="1"/>
  <c r="E99" i="3"/>
  <c r="C99" i="1" s="1"/>
  <c r="Z98" i="3"/>
  <c r="J98" i="1" s="1"/>
  <c r="X98" i="1" s="1"/>
  <c r="W98" i="3"/>
  <c r="I98" i="1" s="1"/>
  <c r="T98" i="3"/>
  <c r="H98" i="1" s="1"/>
  <c r="V98" i="1" s="1"/>
  <c r="Q98" i="3"/>
  <c r="G98" i="1" s="1"/>
  <c r="AE98" i="1" s="1"/>
  <c r="N98" i="3"/>
  <c r="F98" i="1" s="1"/>
  <c r="AD98" i="1" s="1"/>
  <c r="K98" i="3"/>
  <c r="E98" i="1" s="1"/>
  <c r="AC98" i="1" s="1"/>
  <c r="H98" i="3"/>
  <c r="D98" i="1" s="1"/>
  <c r="AB98" i="1" s="1"/>
  <c r="E98" i="3"/>
  <c r="C98" i="1" s="1"/>
  <c r="Y97" i="1"/>
  <c r="Z97" i="3"/>
  <c r="J97" i="1" s="1"/>
  <c r="W97" i="3"/>
  <c r="I97" i="1" s="1"/>
  <c r="AG97" i="1" s="1"/>
  <c r="T97" i="3"/>
  <c r="H97" i="1" s="1"/>
  <c r="AF97" i="1" s="1"/>
  <c r="Q97" i="3"/>
  <c r="G97" i="1" s="1"/>
  <c r="AE97" i="1" s="1"/>
  <c r="N97" i="3"/>
  <c r="F97" i="1" s="1"/>
  <c r="AD97" i="1" s="1"/>
  <c r="K97" i="3"/>
  <c r="E97" i="1" s="1"/>
  <c r="S97" i="1" s="1"/>
  <c r="H97" i="3"/>
  <c r="D97" i="1" s="1"/>
  <c r="E97" i="3"/>
  <c r="C97" i="1" s="1"/>
  <c r="Q97" i="1" s="1"/>
  <c r="AI96" i="1"/>
  <c r="Z96" i="3"/>
  <c r="J96" i="1" s="1"/>
  <c r="AH96" i="1" s="1"/>
  <c r="W96" i="3"/>
  <c r="I96" i="1" s="1"/>
  <c r="AG96" i="1" s="1"/>
  <c r="T96" i="3"/>
  <c r="H96" i="1" s="1"/>
  <c r="AF96" i="1" s="1"/>
  <c r="Q96" i="3"/>
  <c r="G96" i="1" s="1"/>
  <c r="N96" i="3"/>
  <c r="F96" i="1" s="1"/>
  <c r="K96" i="3"/>
  <c r="E96" i="1" s="1"/>
  <c r="AC96" i="1" s="1"/>
  <c r="H96" i="3"/>
  <c r="D96" i="1" s="1"/>
  <c r="R96" i="1" s="1"/>
  <c r="E96" i="3"/>
  <c r="C96" i="1" s="1"/>
  <c r="Z95" i="3"/>
  <c r="J95" i="1" s="1"/>
  <c r="W95" i="3"/>
  <c r="I95" i="1" s="1"/>
  <c r="W95" i="1" s="1"/>
  <c r="T95" i="3"/>
  <c r="H95" i="1" s="1"/>
  <c r="AF95" i="1" s="1"/>
  <c r="Q95" i="3"/>
  <c r="G95" i="1" s="1"/>
  <c r="U95" i="1" s="1"/>
  <c r="N95" i="3"/>
  <c r="F95" i="1" s="1"/>
  <c r="AD95" i="1" s="1"/>
  <c r="K95" i="3"/>
  <c r="E95" i="1" s="1"/>
  <c r="AC95" i="1" s="1"/>
  <c r="H95" i="3"/>
  <c r="D95" i="1" s="1"/>
  <c r="R95" i="1" s="1"/>
  <c r="E95" i="3"/>
  <c r="C95" i="1" s="1"/>
  <c r="AI94" i="1"/>
  <c r="Z94" i="3"/>
  <c r="J94" i="1" s="1"/>
  <c r="AH94" i="1" s="1"/>
  <c r="W94" i="3"/>
  <c r="I94" i="1" s="1"/>
  <c r="AG94" i="1" s="1"/>
  <c r="T94" i="3"/>
  <c r="H94" i="1" s="1"/>
  <c r="Q94" i="3"/>
  <c r="G94" i="1" s="1"/>
  <c r="U94" i="1" s="1"/>
  <c r="N94" i="3"/>
  <c r="F94" i="1" s="1"/>
  <c r="T94" i="1" s="1"/>
  <c r="K94" i="3"/>
  <c r="E94" i="1" s="1"/>
  <c r="H94" i="3"/>
  <c r="D94" i="1" s="1"/>
  <c r="R94" i="1" s="1"/>
  <c r="E94" i="3"/>
  <c r="C94" i="1" s="1"/>
  <c r="AA94" i="1" s="1"/>
  <c r="Z90" i="3"/>
  <c r="J90" i="1" s="1"/>
  <c r="AH90" i="1" s="1"/>
  <c r="W90" i="3"/>
  <c r="I90" i="1" s="1"/>
  <c r="W90" i="1" s="1"/>
  <c r="T90" i="3"/>
  <c r="H90" i="1" s="1"/>
  <c r="AF90" i="1" s="1"/>
  <c r="Q90" i="3"/>
  <c r="G90" i="1" s="1"/>
  <c r="AE90" i="1" s="1"/>
  <c r="Z89" i="3"/>
  <c r="J86" i="1" s="1"/>
  <c r="X86" i="1" s="1"/>
  <c r="W89" i="3"/>
  <c r="I86" i="1" s="1"/>
  <c r="T89" i="3"/>
  <c r="H86" i="1" s="1"/>
  <c r="Q89" i="3"/>
  <c r="G86" i="1" s="1"/>
  <c r="AE86" i="1" s="1"/>
  <c r="K88" i="3"/>
  <c r="E89" i="1" s="1"/>
  <c r="AC89" i="1" s="1"/>
  <c r="H88" i="3"/>
  <c r="D89" i="1" s="1"/>
  <c r="E87" i="3"/>
  <c r="C88" i="1" s="1"/>
  <c r="Z86" i="3"/>
  <c r="J87" i="1" s="1"/>
  <c r="W86" i="3"/>
  <c r="I87" i="1" s="1"/>
  <c r="Q86" i="3"/>
  <c r="G87" i="1" s="1"/>
  <c r="U87" i="1" s="1"/>
  <c r="E86" i="3"/>
  <c r="C87" i="1" s="1"/>
  <c r="Q87" i="1" s="1"/>
  <c r="Q85" i="3"/>
  <c r="G85" i="1" s="1"/>
  <c r="U85" i="1" s="1"/>
  <c r="H85" i="3"/>
  <c r="D85" i="1" s="1"/>
  <c r="E85" i="3"/>
  <c r="C85" i="1" s="1"/>
  <c r="T84" i="3"/>
  <c r="H84" i="1" s="1"/>
  <c r="X83" i="3"/>
  <c r="U83" i="3"/>
  <c r="R83" i="3"/>
  <c r="L83" i="3"/>
  <c r="I83" i="3"/>
  <c r="F83" i="3"/>
  <c r="C83" i="3"/>
  <c r="W82" i="3"/>
  <c r="I82" i="1" s="1"/>
  <c r="AG82" i="1" s="1"/>
  <c r="T82" i="3"/>
  <c r="H82" i="1" s="1"/>
  <c r="AF82" i="1" s="1"/>
  <c r="Q82" i="3"/>
  <c r="G82" i="1" s="1"/>
  <c r="U82" i="1" s="1"/>
  <c r="N82" i="3"/>
  <c r="F82" i="1" s="1"/>
  <c r="AD82" i="1" s="1"/>
  <c r="Q81" i="3"/>
  <c r="G81" i="1" s="1"/>
  <c r="N81" i="3"/>
  <c r="F81" i="1" s="1"/>
  <c r="AD81" i="1" s="1"/>
  <c r="K81" i="3"/>
  <c r="E81" i="1" s="1"/>
  <c r="AC81" i="1" s="1"/>
  <c r="H81" i="3"/>
  <c r="D81" i="1" s="1"/>
  <c r="N80" i="3"/>
  <c r="F80" i="1" s="1"/>
  <c r="AD80" i="1" s="1"/>
  <c r="K80" i="3"/>
  <c r="E80" i="1" s="1"/>
  <c r="S80" i="1" s="1"/>
  <c r="H80" i="3"/>
  <c r="D80" i="1" s="1"/>
  <c r="R80" i="1" s="1"/>
  <c r="T79" i="3"/>
  <c r="H79" i="1" s="1"/>
  <c r="V79" i="1" s="1"/>
  <c r="Q79" i="3"/>
  <c r="G79" i="1" s="1"/>
  <c r="AE79" i="1" s="1"/>
  <c r="N79" i="3"/>
  <c r="F79" i="1" s="1"/>
  <c r="T79" i="1" s="1"/>
  <c r="K79" i="3"/>
  <c r="E79" i="1" s="1"/>
  <c r="W78" i="3"/>
  <c r="I78" i="1" s="1"/>
  <c r="T78" i="3"/>
  <c r="H78" i="1" s="1"/>
  <c r="Q78" i="3"/>
  <c r="G78" i="1" s="1"/>
  <c r="U78" i="1" s="1"/>
  <c r="Z77" i="3"/>
  <c r="J77" i="1" s="1"/>
  <c r="AH77" i="1" s="1"/>
  <c r="W77" i="3"/>
  <c r="I77" i="1" s="1"/>
  <c r="W77" i="1" s="1"/>
  <c r="T77" i="3"/>
  <c r="H77" i="1" s="1"/>
  <c r="AF77" i="1" s="1"/>
  <c r="E77" i="3"/>
  <c r="C77" i="1" s="1"/>
  <c r="W76" i="3"/>
  <c r="I76" i="1" s="1"/>
  <c r="W76" i="1" s="1"/>
  <c r="T76" i="3"/>
  <c r="H76" i="1" s="1"/>
  <c r="AF76" i="1" s="1"/>
  <c r="N75" i="3"/>
  <c r="F75" i="1" s="1"/>
  <c r="AD75" i="1" s="1"/>
  <c r="K75" i="3"/>
  <c r="E75" i="1" s="1"/>
  <c r="AC75" i="1" s="1"/>
  <c r="H75" i="3"/>
  <c r="D75" i="1" s="1"/>
  <c r="R75" i="1" s="1"/>
  <c r="X74" i="3"/>
  <c r="U74" i="3"/>
  <c r="R74" i="3"/>
  <c r="L74" i="3"/>
  <c r="I74" i="3"/>
  <c r="F74" i="3"/>
  <c r="C74" i="3"/>
  <c r="Z73" i="3"/>
  <c r="J73" i="1" s="1"/>
  <c r="AH73" i="1" s="1"/>
  <c r="K73" i="3"/>
  <c r="E73" i="1" s="1"/>
  <c r="S73" i="1" s="1"/>
  <c r="K72" i="3"/>
  <c r="E72" i="1" s="1"/>
  <c r="AC72" i="1" s="1"/>
  <c r="W71" i="3"/>
  <c r="I71" i="1" s="1"/>
  <c r="AG71" i="1" s="1"/>
  <c r="K71" i="3"/>
  <c r="E71" i="1" s="1"/>
  <c r="H71" i="3"/>
  <c r="D71" i="1" s="1"/>
  <c r="E71" i="3"/>
  <c r="C71" i="1" s="1"/>
  <c r="AA71" i="1" s="1"/>
  <c r="N70" i="3"/>
  <c r="F70" i="1" s="1"/>
  <c r="AD70" i="1" s="1"/>
  <c r="K70" i="3"/>
  <c r="E70" i="1" s="1"/>
  <c r="AC70" i="1" s="1"/>
  <c r="H70" i="3"/>
  <c r="D70" i="1" s="1"/>
  <c r="R70" i="1" s="1"/>
  <c r="E70" i="3"/>
  <c r="C70" i="1" s="1"/>
  <c r="AA70" i="1" s="1"/>
  <c r="N69" i="3"/>
  <c r="F69" i="1" s="1"/>
  <c r="AD69" i="1" s="1"/>
  <c r="K69" i="3"/>
  <c r="E69" i="1" s="1"/>
  <c r="S69" i="1" s="1"/>
  <c r="H69" i="3"/>
  <c r="D69" i="1" s="1"/>
  <c r="R69" i="1" s="1"/>
  <c r="T68" i="3"/>
  <c r="H68" i="1" s="1"/>
  <c r="V68" i="1" s="1"/>
  <c r="Q68" i="3"/>
  <c r="G68" i="1" s="1"/>
  <c r="AE68" i="1" s="1"/>
  <c r="N68" i="3"/>
  <c r="F68" i="1" s="1"/>
  <c r="T68" i="1" s="1"/>
  <c r="Z67" i="3"/>
  <c r="J67" i="1" s="1"/>
  <c r="AH67" i="1" s="1"/>
  <c r="W67" i="3"/>
  <c r="I67" i="1" s="1"/>
  <c r="W67" i="1" s="1"/>
  <c r="T67" i="3"/>
  <c r="H67" i="1" s="1"/>
  <c r="W66" i="3"/>
  <c r="I66" i="1" s="1"/>
  <c r="AG66" i="1" s="1"/>
  <c r="H66" i="3"/>
  <c r="D66" i="1" s="1"/>
  <c r="R66" i="1" s="1"/>
  <c r="E66" i="3"/>
  <c r="C66" i="1" s="1"/>
  <c r="K65" i="3"/>
  <c r="E65" i="1" s="1"/>
  <c r="AC65" i="1" s="1"/>
  <c r="H65" i="3"/>
  <c r="D65" i="1" s="1"/>
  <c r="AB65" i="1" s="1"/>
  <c r="E65" i="3"/>
  <c r="C65" i="1" s="1"/>
  <c r="Q65" i="1" s="1"/>
  <c r="X64" i="3"/>
  <c r="U64" i="3"/>
  <c r="R64" i="3"/>
  <c r="L64" i="3"/>
  <c r="I64" i="3"/>
  <c r="F64" i="3"/>
  <c r="C64" i="3"/>
  <c r="Z63" i="3"/>
  <c r="J63" i="1" s="1"/>
  <c r="AH63" i="1" s="1"/>
  <c r="H63" i="3"/>
  <c r="D63" i="1" s="1"/>
  <c r="R63" i="1" s="1"/>
  <c r="E63" i="3"/>
  <c r="C63" i="1" s="1"/>
  <c r="N62" i="3"/>
  <c r="F62" i="1" s="1"/>
  <c r="K62" i="3"/>
  <c r="E62" i="1" s="1"/>
  <c r="AC62" i="1" s="1"/>
  <c r="H62" i="3"/>
  <c r="D62" i="1" s="1"/>
  <c r="R62" i="1" s="1"/>
  <c r="E62" i="3"/>
  <c r="C62" i="1" s="1"/>
  <c r="Z61" i="3"/>
  <c r="J61" i="1" s="1"/>
  <c r="X61" i="1" s="1"/>
  <c r="T61" i="3"/>
  <c r="H61" i="1" s="1"/>
  <c r="AF61" i="1" s="1"/>
  <c r="Q61" i="3"/>
  <c r="G61" i="1" s="1"/>
  <c r="AE61" i="1" s="1"/>
  <c r="Z60" i="3"/>
  <c r="J60" i="1" s="1"/>
  <c r="AH60" i="1" s="1"/>
  <c r="W60" i="3"/>
  <c r="I60" i="1" s="1"/>
  <c r="AG60" i="1" s="1"/>
  <c r="H60" i="3"/>
  <c r="D60" i="1" s="1"/>
  <c r="Z59" i="3"/>
  <c r="J59" i="1" s="1"/>
  <c r="X59" i="1" s="1"/>
  <c r="K59" i="3"/>
  <c r="E59" i="1" s="1"/>
  <c r="AC59" i="1" s="1"/>
  <c r="E59" i="3"/>
  <c r="C59" i="1" s="1"/>
  <c r="N58" i="3"/>
  <c r="F58" i="1" s="1"/>
  <c r="K58" i="3"/>
  <c r="E58" i="1" s="1"/>
  <c r="S58" i="1" s="1"/>
  <c r="H58" i="3"/>
  <c r="D58" i="1" s="1"/>
  <c r="AB58" i="1" s="1"/>
  <c r="E58" i="3"/>
  <c r="C58" i="1" s="1"/>
  <c r="AA58" i="1" s="1"/>
  <c r="T57" i="3"/>
  <c r="H57" i="1" s="1"/>
  <c r="V57" i="1" s="1"/>
  <c r="Q57" i="3"/>
  <c r="G57" i="1" s="1"/>
  <c r="U57" i="1" s="1"/>
  <c r="N57" i="3"/>
  <c r="F57" i="1" s="1"/>
  <c r="AD57" i="1" s="1"/>
  <c r="H57" i="3"/>
  <c r="D57" i="1" s="1"/>
  <c r="AB57" i="1" s="1"/>
  <c r="E57" i="3"/>
  <c r="C57" i="1" s="1"/>
  <c r="AA57" i="1" s="1"/>
  <c r="Z56" i="3"/>
  <c r="J56" i="1" s="1"/>
  <c r="W56" i="3"/>
  <c r="I56" i="1" s="1"/>
  <c r="W56" i="1" s="1"/>
  <c r="T56" i="3"/>
  <c r="H56" i="1" s="1"/>
  <c r="AF56" i="1" s="1"/>
  <c r="E56" i="3"/>
  <c r="C56" i="1" s="1"/>
  <c r="Q56" i="1" s="1"/>
  <c r="Z55" i="3"/>
  <c r="J55" i="1" s="1"/>
  <c r="AH55" i="1" s="1"/>
  <c r="W55" i="3"/>
  <c r="I55" i="1" s="1"/>
  <c r="AG55" i="1" s="1"/>
  <c r="Q55" i="3"/>
  <c r="G55" i="1" s="1"/>
  <c r="U55" i="1" s="1"/>
  <c r="Z54" i="3"/>
  <c r="J54" i="1" s="1"/>
  <c r="X54" i="1" s="1"/>
  <c r="W54" i="3"/>
  <c r="I54" i="1" s="1"/>
  <c r="W54" i="1" s="1"/>
  <c r="T54" i="3"/>
  <c r="H54" i="1" s="1"/>
  <c r="E54" i="3"/>
  <c r="C54" i="1" s="1"/>
  <c r="AA54" i="1" s="1"/>
  <c r="Y53" i="3"/>
  <c r="X53" i="3"/>
  <c r="V53" i="3"/>
  <c r="U53" i="3"/>
  <c r="S53" i="3"/>
  <c r="R53" i="3"/>
  <c r="P53" i="3"/>
  <c r="M53" i="3"/>
  <c r="L53" i="3"/>
  <c r="J53" i="3"/>
  <c r="I53" i="3"/>
  <c r="G53" i="3"/>
  <c r="F53" i="3"/>
  <c r="D53" i="3"/>
  <c r="C53" i="3"/>
  <c r="Z52" i="3"/>
  <c r="J52" i="1" s="1"/>
  <c r="AH52" i="1" s="1"/>
  <c r="W52" i="3"/>
  <c r="I52" i="1" s="1"/>
  <c r="AG52" i="1" s="1"/>
  <c r="T52" i="3"/>
  <c r="H52" i="1" s="1"/>
  <c r="AF52" i="1" s="1"/>
  <c r="Q52" i="3"/>
  <c r="G52" i="1" s="1"/>
  <c r="U52" i="1" s="1"/>
  <c r="N52" i="3"/>
  <c r="F52" i="1" s="1"/>
  <c r="T52" i="1" s="1"/>
  <c r="K52" i="3"/>
  <c r="E52" i="1" s="1"/>
  <c r="H52" i="3"/>
  <c r="D52" i="1" s="1"/>
  <c r="R52" i="1" s="1"/>
  <c r="E52" i="3"/>
  <c r="C52" i="1" s="1"/>
  <c r="AA52" i="1" s="1"/>
  <c r="Z51" i="3"/>
  <c r="J51" i="1" s="1"/>
  <c r="X51" i="1" s="1"/>
  <c r="W51" i="3"/>
  <c r="I51" i="1" s="1"/>
  <c r="W51" i="1" s="1"/>
  <c r="T51" i="3"/>
  <c r="H51" i="1" s="1"/>
  <c r="Q51" i="3"/>
  <c r="G51" i="1" s="1"/>
  <c r="AE51" i="1" s="1"/>
  <c r="N51" i="3"/>
  <c r="F51" i="1" s="1"/>
  <c r="AD51" i="1" s="1"/>
  <c r="K51" i="3"/>
  <c r="E51" i="1" s="1"/>
  <c r="AC51" i="1" s="1"/>
  <c r="H51" i="3"/>
  <c r="D51" i="1" s="1"/>
  <c r="AB51" i="1" s="1"/>
  <c r="E51" i="3"/>
  <c r="C51" i="1" s="1"/>
  <c r="Q51" i="1" s="1"/>
  <c r="Z50" i="3"/>
  <c r="J50" i="1" s="1"/>
  <c r="AH50" i="1" s="1"/>
  <c r="W50" i="3"/>
  <c r="I50" i="1" s="1"/>
  <c r="AG50" i="1" s="1"/>
  <c r="T50" i="3"/>
  <c r="H50" i="1" s="1"/>
  <c r="AF50" i="1" s="1"/>
  <c r="Q50" i="3"/>
  <c r="G50" i="1" s="1"/>
  <c r="AE50" i="1" s="1"/>
  <c r="N50" i="3"/>
  <c r="F50" i="1" s="1"/>
  <c r="T50" i="1" s="1"/>
  <c r="K50" i="3"/>
  <c r="E50" i="1" s="1"/>
  <c r="S50" i="1" s="1"/>
  <c r="H50" i="3"/>
  <c r="D50" i="1" s="1"/>
  <c r="R50" i="1" s="1"/>
  <c r="E50" i="3"/>
  <c r="C50" i="1" s="1"/>
  <c r="Z49" i="3"/>
  <c r="J49" i="1" s="1"/>
  <c r="AH49" i="1" s="1"/>
  <c r="W49" i="3"/>
  <c r="I49" i="1" s="1"/>
  <c r="W49" i="1" s="1"/>
  <c r="T49" i="3"/>
  <c r="H49" i="1" s="1"/>
  <c r="V49" i="1" s="1"/>
  <c r="Q49" i="3"/>
  <c r="G49" i="1" s="1"/>
  <c r="U49" i="1" s="1"/>
  <c r="N49" i="3"/>
  <c r="F49" i="1" s="1"/>
  <c r="K49" i="3"/>
  <c r="E49" i="1" s="1"/>
  <c r="S49" i="1" s="1"/>
  <c r="H49" i="3"/>
  <c r="D49" i="1" s="1"/>
  <c r="E49" i="3"/>
  <c r="C49" i="1" s="1"/>
  <c r="AA49" i="1" s="1"/>
  <c r="Z48" i="3"/>
  <c r="J48" i="1" s="1"/>
  <c r="X48" i="1" s="1"/>
  <c r="W48" i="3"/>
  <c r="I48" i="1" s="1"/>
  <c r="T48" i="3"/>
  <c r="H48" i="1" s="1"/>
  <c r="Q48" i="3"/>
  <c r="G48" i="1" s="1"/>
  <c r="AE48" i="1" s="1"/>
  <c r="N48" i="3"/>
  <c r="F48" i="1" s="1"/>
  <c r="AD48" i="1" s="1"/>
  <c r="K48" i="3"/>
  <c r="E48" i="1" s="1"/>
  <c r="AC48" i="1" s="1"/>
  <c r="H48" i="3"/>
  <c r="D48" i="1" s="1"/>
  <c r="AB48" i="1" s="1"/>
  <c r="E48" i="3"/>
  <c r="C48" i="1" s="1"/>
  <c r="Q48" i="1" s="1"/>
  <c r="Z47" i="3"/>
  <c r="J47" i="1" s="1"/>
  <c r="AH47" i="1" s="1"/>
  <c r="W47" i="3"/>
  <c r="I47" i="1" s="1"/>
  <c r="AG47" i="1" s="1"/>
  <c r="T47" i="3"/>
  <c r="H47" i="1" s="1"/>
  <c r="AF47" i="1" s="1"/>
  <c r="Q47" i="3"/>
  <c r="G47" i="1" s="1"/>
  <c r="AE47" i="1" s="1"/>
  <c r="N47" i="3"/>
  <c r="F47" i="1" s="1"/>
  <c r="T47" i="1" s="1"/>
  <c r="K47" i="3"/>
  <c r="E47" i="1" s="1"/>
  <c r="S47" i="1" s="1"/>
  <c r="H47" i="3"/>
  <c r="D47" i="1" s="1"/>
  <c r="E47" i="3"/>
  <c r="C47" i="1" s="1"/>
  <c r="Q47" i="1" s="1"/>
  <c r="Z46" i="3"/>
  <c r="J46" i="1" s="1"/>
  <c r="W46" i="3"/>
  <c r="I46" i="1" s="1"/>
  <c r="W46" i="1" s="1"/>
  <c r="T46" i="3"/>
  <c r="H46" i="1" s="1"/>
  <c r="V46" i="1" s="1"/>
  <c r="Q46" i="3"/>
  <c r="G46" i="1" s="1"/>
  <c r="N46" i="3"/>
  <c r="F46" i="1" s="1"/>
  <c r="AD46" i="1" s="1"/>
  <c r="K46" i="3"/>
  <c r="E46" i="1" s="1"/>
  <c r="AC46" i="1" s="1"/>
  <c r="H46" i="3"/>
  <c r="D46" i="1" s="1"/>
  <c r="R46" i="1" s="1"/>
  <c r="E46" i="3"/>
  <c r="C46" i="1" s="1"/>
  <c r="AA46" i="1" s="1"/>
  <c r="Z45" i="3"/>
  <c r="J45" i="1" s="1"/>
  <c r="W45" i="3"/>
  <c r="I45" i="1" s="1"/>
  <c r="W45" i="1" s="1"/>
  <c r="T45" i="3"/>
  <c r="H45" i="1" s="1"/>
  <c r="AF45" i="1" s="1"/>
  <c r="Q45" i="3"/>
  <c r="G45" i="1" s="1"/>
  <c r="N45" i="3"/>
  <c r="F45" i="1" s="1"/>
  <c r="AD45" i="1" s="1"/>
  <c r="K45" i="3"/>
  <c r="E45" i="1" s="1"/>
  <c r="S45" i="1" s="1"/>
  <c r="H45" i="3"/>
  <c r="D45" i="1" s="1"/>
  <c r="R45" i="1" s="1"/>
  <c r="E45" i="3"/>
  <c r="C45" i="1" s="1"/>
  <c r="X43" i="3"/>
  <c r="U43" i="3"/>
  <c r="R43" i="3"/>
  <c r="L43" i="3"/>
  <c r="I43" i="3"/>
  <c r="F43" i="3"/>
  <c r="C43" i="3"/>
  <c r="W42" i="3"/>
  <c r="I42" i="1" s="1"/>
  <c r="T42" i="3"/>
  <c r="H42" i="1" s="1"/>
  <c r="AF42" i="1" s="1"/>
  <c r="N42" i="3"/>
  <c r="F42" i="1" s="1"/>
  <c r="AD42" i="1" s="1"/>
  <c r="Z41" i="3"/>
  <c r="J41" i="1" s="1"/>
  <c r="AH41" i="1" s="1"/>
  <c r="W41" i="3"/>
  <c r="I41" i="1" s="1"/>
  <c r="T41" i="3"/>
  <c r="H41" i="1" s="1"/>
  <c r="AF41" i="1" s="1"/>
  <c r="Q41" i="3"/>
  <c r="G41" i="1" s="1"/>
  <c r="AE41" i="1" s="1"/>
  <c r="Z40" i="3"/>
  <c r="J40" i="1" s="1"/>
  <c r="AH40" i="1" s="1"/>
  <c r="W40" i="3"/>
  <c r="I40" i="1" s="1"/>
  <c r="W40" i="1" s="1"/>
  <c r="E40" i="3"/>
  <c r="C40" i="1" s="1"/>
  <c r="AA40" i="1" s="1"/>
  <c r="Z39" i="3"/>
  <c r="J39" i="1" s="1"/>
  <c r="W39" i="3"/>
  <c r="I39" i="1" s="1"/>
  <c r="W39" i="1" s="1"/>
  <c r="T39" i="3"/>
  <c r="H39" i="1" s="1"/>
  <c r="AF39" i="1" s="1"/>
  <c r="Z38" i="3"/>
  <c r="J38" i="1" s="1"/>
  <c r="AH38" i="1" s="1"/>
  <c r="K38" i="3"/>
  <c r="E38" i="1" s="1"/>
  <c r="H38" i="3"/>
  <c r="D38" i="1" s="1"/>
  <c r="R38" i="1" s="1"/>
  <c r="Z37" i="3"/>
  <c r="J37" i="1" s="1"/>
  <c r="W37" i="3"/>
  <c r="I37" i="1" s="1"/>
  <c r="W37" i="1" s="1"/>
  <c r="Q37" i="3"/>
  <c r="G37" i="1" s="1"/>
  <c r="U37" i="1" s="1"/>
  <c r="N37" i="3"/>
  <c r="F37" i="1" s="1"/>
  <c r="Z36" i="3"/>
  <c r="J36" i="1" s="1"/>
  <c r="AH36" i="1" s="1"/>
  <c r="W36" i="3"/>
  <c r="I36" i="1" s="1"/>
  <c r="T36" i="3"/>
  <c r="H36" i="1" s="1"/>
  <c r="Z35" i="3"/>
  <c r="J35" i="1" s="1"/>
  <c r="AH35" i="1" s="1"/>
  <c r="K35" i="3"/>
  <c r="E35" i="1" s="1"/>
  <c r="S35" i="1" s="1"/>
  <c r="H35" i="3"/>
  <c r="D35" i="1" s="1"/>
  <c r="AB35" i="1" s="1"/>
  <c r="E35" i="3"/>
  <c r="C35" i="1" s="1"/>
  <c r="AA35" i="1" s="1"/>
  <c r="Z34" i="3"/>
  <c r="J34" i="1" s="1"/>
  <c r="X34" i="1" s="1"/>
  <c r="K34" i="3"/>
  <c r="E34" i="1" s="1"/>
  <c r="AC34" i="1" s="1"/>
  <c r="H34" i="3"/>
  <c r="D34" i="1" s="1"/>
  <c r="R34" i="1" s="1"/>
  <c r="N33" i="3"/>
  <c r="F33" i="1" s="1"/>
  <c r="T33" i="1" s="1"/>
  <c r="H33" i="3"/>
  <c r="D33" i="1" s="1"/>
  <c r="E33" i="3"/>
  <c r="C33" i="1" s="1"/>
  <c r="AA33" i="1" s="1"/>
  <c r="X32" i="3"/>
  <c r="U32" i="3"/>
  <c r="R32" i="3"/>
  <c r="L32" i="3"/>
  <c r="I32" i="3"/>
  <c r="F32" i="3"/>
  <c r="C32" i="3"/>
  <c r="Z31" i="3"/>
  <c r="J31" i="1" s="1"/>
  <c r="X31" i="1" s="1"/>
  <c r="K31" i="3"/>
  <c r="E31" i="1" s="1"/>
  <c r="AC31" i="1" s="1"/>
  <c r="H31" i="3"/>
  <c r="D31" i="1" s="1"/>
  <c r="AB31" i="1" s="1"/>
  <c r="E31" i="3"/>
  <c r="C31" i="1" s="1"/>
  <c r="Q31" i="1" s="1"/>
  <c r="Z30" i="3"/>
  <c r="J30" i="1" s="1"/>
  <c r="X30" i="1" s="1"/>
  <c r="W30" i="3"/>
  <c r="I30" i="1" s="1"/>
  <c r="AG30" i="1" s="1"/>
  <c r="Q30" i="3"/>
  <c r="G30" i="1" s="1"/>
  <c r="U30" i="1" s="1"/>
  <c r="Z29" i="3"/>
  <c r="J29" i="1" s="1"/>
  <c r="X29" i="1" s="1"/>
  <c r="W29" i="3"/>
  <c r="I29" i="1" s="1"/>
  <c r="AG29" i="1" s="1"/>
  <c r="T29" i="3"/>
  <c r="H29" i="1" s="1"/>
  <c r="V29" i="1" s="1"/>
  <c r="Q28" i="3"/>
  <c r="G28" i="1" s="1"/>
  <c r="AE28" i="1" s="1"/>
  <c r="K28" i="3"/>
  <c r="E28" i="1" s="1"/>
  <c r="S28" i="1" s="1"/>
  <c r="H28" i="3"/>
  <c r="D28" i="1" s="1"/>
  <c r="R28" i="1" s="1"/>
  <c r="E28" i="3"/>
  <c r="C28" i="1" s="1"/>
  <c r="AA28" i="1" s="1"/>
  <c r="K27" i="3"/>
  <c r="E27" i="1" s="1"/>
  <c r="S27" i="1" s="1"/>
  <c r="H27" i="3"/>
  <c r="D27" i="1" s="1"/>
  <c r="R27" i="1" s="1"/>
  <c r="E27" i="3"/>
  <c r="C27" i="1" s="1"/>
  <c r="Q27" i="1" s="1"/>
  <c r="N26" i="3"/>
  <c r="F26" i="1" s="1"/>
  <c r="AD26" i="1" s="1"/>
  <c r="K26" i="3"/>
  <c r="E26" i="1" s="1"/>
  <c r="S26" i="1" s="1"/>
  <c r="Z25" i="3"/>
  <c r="J25" i="1" s="1"/>
  <c r="X25" i="1" s="1"/>
  <c r="W25" i="3"/>
  <c r="I25" i="1" s="1"/>
  <c r="AG25" i="1" s="1"/>
  <c r="T25" i="3"/>
  <c r="H25" i="1" s="1"/>
  <c r="AF25" i="1" s="1"/>
  <c r="Z24" i="3"/>
  <c r="J24" i="1" s="1"/>
  <c r="X24" i="1" s="1"/>
  <c r="W24" i="3"/>
  <c r="I24" i="1" s="1"/>
  <c r="W24" i="1" s="1"/>
  <c r="E24" i="3"/>
  <c r="C24" i="1" s="1"/>
  <c r="Q24" i="1" s="1"/>
  <c r="T23" i="3"/>
  <c r="H23" i="1" s="1"/>
  <c r="V23" i="1" s="1"/>
  <c r="N23" i="3"/>
  <c r="F23" i="1" s="1"/>
  <c r="T23" i="1" s="1"/>
  <c r="K23" i="3"/>
  <c r="E23" i="1" s="1"/>
  <c r="S23" i="1" s="1"/>
  <c r="E23" i="3"/>
  <c r="C23" i="1" s="1"/>
  <c r="Q23" i="1" s="1"/>
  <c r="Z22" i="3"/>
  <c r="J22" i="1" s="1"/>
  <c r="AH22" i="1" s="1"/>
  <c r="K22" i="3"/>
  <c r="E22" i="1" s="1"/>
  <c r="S22" i="1" s="1"/>
  <c r="H22" i="3"/>
  <c r="D22" i="1" s="1"/>
  <c r="R22" i="1" s="1"/>
  <c r="X21" i="3"/>
  <c r="U21" i="3"/>
  <c r="R21" i="3"/>
  <c r="L21" i="3"/>
  <c r="I21" i="3"/>
  <c r="F21" i="3"/>
  <c r="Z20" i="3"/>
  <c r="J20" i="1" s="1"/>
  <c r="X20" i="1" s="1"/>
  <c r="W20" i="3"/>
  <c r="I20" i="1" s="1"/>
  <c r="W20" i="1" s="1"/>
  <c r="T20" i="3"/>
  <c r="H20" i="1" s="1"/>
  <c r="V20" i="1" s="1"/>
  <c r="Q20" i="3"/>
  <c r="G20" i="1" s="1"/>
  <c r="AE20" i="1" s="1"/>
  <c r="K20" i="3"/>
  <c r="E20" i="1" s="1"/>
  <c r="S20" i="1" s="1"/>
  <c r="H20" i="3"/>
  <c r="D20" i="1" s="1"/>
  <c r="R20" i="1" s="1"/>
  <c r="E20" i="3"/>
  <c r="C20" i="1" s="1"/>
  <c r="Q20" i="1" s="1"/>
  <c r="W19" i="3"/>
  <c r="I19" i="1" s="1"/>
  <c r="W19" i="1" s="1"/>
  <c r="N19" i="3"/>
  <c r="F19" i="1" s="1"/>
  <c r="T19" i="1" s="1"/>
  <c r="K19" i="3"/>
  <c r="E19" i="1" s="1"/>
  <c r="S19" i="1" s="1"/>
  <c r="Z18" i="3"/>
  <c r="J18" i="1" s="1"/>
  <c r="X18" i="1" s="1"/>
  <c r="N18" i="3"/>
  <c r="F18" i="1" s="1"/>
  <c r="T18" i="1" s="1"/>
  <c r="K18" i="3"/>
  <c r="E18" i="1" s="1"/>
  <c r="AC18" i="1" s="1"/>
  <c r="W17" i="3"/>
  <c r="I17" i="1" s="1"/>
  <c r="W17" i="1" s="1"/>
  <c r="T17" i="3"/>
  <c r="H17" i="1" s="1"/>
  <c r="AF17" i="1" s="1"/>
  <c r="Q17" i="3"/>
  <c r="G17" i="1" s="1"/>
  <c r="U17" i="1" s="1"/>
  <c r="N17" i="3"/>
  <c r="F17" i="1" s="1"/>
  <c r="T17" i="1" s="1"/>
  <c r="Z16" i="3"/>
  <c r="J16" i="1" s="1"/>
  <c r="X16" i="1" s="1"/>
  <c r="W16" i="3"/>
  <c r="I16" i="1" s="1"/>
  <c r="W16" i="1" s="1"/>
  <c r="T16" i="3"/>
  <c r="H16" i="1" s="1"/>
  <c r="V16" i="1" s="1"/>
  <c r="Q16" i="3"/>
  <c r="G16" i="1" s="1"/>
  <c r="AE16" i="1" s="1"/>
  <c r="W15" i="3"/>
  <c r="I15" i="1" s="1"/>
  <c r="W15" i="1" s="1"/>
  <c r="T15" i="3"/>
  <c r="H15" i="1" s="1"/>
  <c r="V15" i="1" s="1"/>
  <c r="Q15" i="3"/>
  <c r="G15" i="1" s="1"/>
  <c r="U15" i="1" s="1"/>
  <c r="T14" i="3"/>
  <c r="H14" i="1" s="1"/>
  <c r="V14" i="1" s="1"/>
  <c r="Q14" i="3"/>
  <c r="G14" i="1" s="1"/>
  <c r="U14" i="1" s="1"/>
  <c r="N14" i="3"/>
  <c r="F14" i="1" s="1"/>
  <c r="T14" i="1" s="1"/>
  <c r="K14" i="3"/>
  <c r="E14" i="1" s="1"/>
  <c r="S14" i="1" s="1"/>
  <c r="H14" i="3"/>
  <c r="D14" i="1" s="1"/>
  <c r="R14" i="1" s="1"/>
  <c r="Q13" i="3"/>
  <c r="G13" i="1" s="1"/>
  <c r="U13" i="1" s="1"/>
  <c r="N13" i="3"/>
  <c r="F13" i="1" s="1"/>
  <c r="T13" i="1" s="1"/>
  <c r="E12" i="3"/>
  <c r="C12" i="1" s="1"/>
  <c r="Q12" i="1" s="1"/>
  <c r="X11" i="3"/>
  <c r="U11" i="3"/>
  <c r="R11" i="3"/>
  <c r="L11" i="3"/>
  <c r="I11" i="3"/>
  <c r="F11" i="3"/>
  <c r="E10" i="3"/>
  <c r="C10" i="1" s="1"/>
  <c r="Q10" i="1" s="1"/>
  <c r="Q9" i="3"/>
  <c r="G9" i="1" s="1"/>
  <c r="AE9" i="1" s="1"/>
  <c r="N9" i="3"/>
  <c r="F9" i="1" s="1"/>
  <c r="T9" i="1" s="1"/>
  <c r="K9" i="3"/>
  <c r="E9" i="1" s="1"/>
  <c r="AC9" i="1" s="1"/>
  <c r="H9" i="3"/>
  <c r="D9" i="1" s="1"/>
  <c r="R9" i="1" s="1"/>
  <c r="E9" i="3"/>
  <c r="C9" i="1" s="1"/>
  <c r="Q9" i="1" s="1"/>
  <c r="K8" i="3"/>
  <c r="E8" i="1" s="1"/>
  <c r="S8" i="1" s="1"/>
  <c r="H8" i="3"/>
  <c r="D8" i="1" s="1"/>
  <c r="R8" i="1" s="1"/>
  <c r="E8" i="3"/>
  <c r="C8" i="1" s="1"/>
  <c r="Q8" i="1" s="1"/>
  <c r="Z7" i="3"/>
  <c r="J7" i="1" s="1"/>
  <c r="X7" i="1" s="1"/>
  <c r="W7" i="3"/>
  <c r="I7" i="1" s="1"/>
  <c r="AG7" i="1" s="1"/>
  <c r="K7" i="3"/>
  <c r="E7" i="1" s="1"/>
  <c r="AC7" i="1" s="1"/>
  <c r="H7" i="3"/>
  <c r="D7" i="1" s="1"/>
  <c r="R7" i="1" s="1"/>
  <c r="E7" i="3"/>
  <c r="C7" i="1" s="1"/>
  <c r="Q7" i="1" s="1"/>
  <c r="N6" i="3"/>
  <c r="F6" i="1" s="1"/>
  <c r="AD6" i="1" s="1"/>
  <c r="H6" i="3"/>
  <c r="D6" i="1" s="1"/>
  <c r="R6" i="1" s="1"/>
  <c r="E6" i="3"/>
  <c r="C6" i="1" s="1"/>
  <c r="Q6" i="1" s="1"/>
  <c r="Z5" i="3"/>
  <c r="J5" i="1" s="1"/>
  <c r="X5" i="1" s="1"/>
  <c r="K5" i="3"/>
  <c r="E5" i="1" s="1"/>
  <c r="S5" i="1" s="1"/>
  <c r="H5" i="3"/>
  <c r="D5" i="1" s="1"/>
  <c r="R5" i="1" s="1"/>
  <c r="E5" i="3"/>
  <c r="C5" i="1" s="1"/>
  <c r="AA5" i="1" s="1"/>
  <c r="Z4" i="3"/>
  <c r="J4" i="1" s="1"/>
  <c r="X4" i="1" s="1"/>
  <c r="W4" i="3"/>
  <c r="I4" i="1" s="1"/>
  <c r="W4" i="1" s="1"/>
  <c r="T4" i="3"/>
  <c r="H4" i="1" s="1"/>
  <c r="V4" i="1" s="1"/>
  <c r="Q4" i="3"/>
  <c r="G4" i="1" s="1"/>
  <c r="U4" i="1" s="1"/>
  <c r="N4" i="3"/>
  <c r="F4" i="1" s="1"/>
  <c r="AD4" i="1" s="1"/>
  <c r="K4" i="3"/>
  <c r="E4" i="1" s="1"/>
  <c r="S4" i="1" s="1"/>
  <c r="H4" i="3"/>
  <c r="D4" i="1" s="1"/>
  <c r="N3" i="3"/>
  <c r="F3" i="1" s="1"/>
  <c r="AD3" i="1" s="1"/>
  <c r="K3" i="3"/>
  <c r="E3" i="1" s="1"/>
  <c r="S3" i="1" s="1"/>
  <c r="H3" i="3"/>
  <c r="D3" i="1" s="1"/>
  <c r="R3" i="1" s="1"/>
  <c r="L3" i="1" l="1"/>
  <c r="B79" i="2" s="1"/>
  <c r="C93" i="3"/>
  <c r="C44" i="3"/>
  <c r="J111" i="3"/>
  <c r="Q104" i="3"/>
  <c r="G104" i="1" s="1"/>
  <c r="AE104" i="1" s="1"/>
  <c r="G115" i="3"/>
  <c r="G112" i="3" s="1"/>
  <c r="H112" i="3" s="1"/>
  <c r="D112" i="1" s="1"/>
  <c r="R112" i="1" s="1"/>
  <c r="Q3" i="1"/>
  <c r="H104" i="3"/>
  <c r="D104" i="1" s="1"/>
  <c r="R104" i="1" s="1"/>
  <c r="M83" i="3"/>
  <c r="N83" i="3" s="1"/>
  <c r="F83" i="1" s="1"/>
  <c r="F124" i="1" s="1"/>
  <c r="M74" i="3"/>
  <c r="N74" i="3" s="1"/>
  <c r="F74" i="1" s="1"/>
  <c r="F123" i="1" s="1"/>
  <c r="Z92" i="3"/>
  <c r="J92" i="1" s="1"/>
  <c r="J125" i="1" s="1"/>
  <c r="V115" i="3"/>
  <c r="V112" i="3" s="1"/>
  <c r="Y115" i="3"/>
  <c r="Y112" i="3" s="1"/>
  <c r="Z112" i="3" s="1"/>
  <c r="J112" i="1" s="1"/>
  <c r="X112" i="1" s="1"/>
  <c r="Y11" i="3"/>
  <c r="Z11" i="3" s="1"/>
  <c r="J11" i="1" s="1"/>
  <c r="J117" i="1" s="1"/>
  <c r="Z6" i="3"/>
  <c r="J6" i="1" s="1"/>
  <c r="X6" i="1" s="1"/>
  <c r="J83" i="3"/>
  <c r="K83" i="3" s="1"/>
  <c r="E83" i="1" s="1"/>
  <c r="E124" i="1" s="1"/>
  <c r="K77" i="3"/>
  <c r="E77" i="1" s="1"/>
  <c r="AC77" i="1" s="1"/>
  <c r="D11" i="3"/>
  <c r="E11" i="3" s="1"/>
  <c r="C11" i="1" s="1"/>
  <c r="C117" i="1" s="1"/>
  <c r="J11" i="3"/>
  <c r="K11" i="3" s="1"/>
  <c r="E11" i="1" s="1"/>
  <c r="E117" i="1" s="1"/>
  <c r="Y64" i="3"/>
  <c r="Z64" i="3" s="1"/>
  <c r="J64" i="1" s="1"/>
  <c r="J122" i="1" s="1"/>
  <c r="J74" i="3"/>
  <c r="K74" i="3" s="1"/>
  <c r="E74" i="1" s="1"/>
  <c r="E123" i="1" s="1"/>
  <c r="G83" i="3"/>
  <c r="H83" i="3" s="1"/>
  <c r="D83" i="1" s="1"/>
  <c r="D124" i="1" s="1"/>
  <c r="G21" i="3"/>
  <c r="H21" i="3" s="1"/>
  <c r="D21" i="1" s="1"/>
  <c r="D118" i="1" s="1"/>
  <c r="H16" i="3"/>
  <c r="D16" i="1" s="1"/>
  <c r="R16" i="1" s="1"/>
  <c r="P115" i="3"/>
  <c r="P112" i="3" s="1"/>
  <c r="Q112" i="3" s="1"/>
  <c r="G112" i="1" s="1"/>
  <c r="AE112" i="1" s="1"/>
  <c r="S115" i="3"/>
  <c r="S112" i="3" s="1"/>
  <c r="T112" i="3" s="1"/>
  <c r="H112" i="1" s="1"/>
  <c r="AF112" i="1" s="1"/>
  <c r="W12" i="3"/>
  <c r="I12" i="1" s="1"/>
  <c r="W12" i="1" s="1"/>
  <c r="M43" i="3"/>
  <c r="N43" i="3" s="1"/>
  <c r="F43" i="1" s="1"/>
  <c r="F120" i="1" s="1"/>
  <c r="V83" i="3"/>
  <c r="W83" i="3" s="1"/>
  <c r="I83" i="1" s="1"/>
  <c r="AG83" i="1" s="1"/>
  <c r="Y43" i="3"/>
  <c r="Z43" i="3" s="1"/>
  <c r="J43" i="1" s="1"/>
  <c r="AH43" i="1" s="1"/>
  <c r="P21" i="3"/>
  <c r="Q21" i="3" s="1"/>
  <c r="G21" i="1" s="1"/>
  <c r="G118" i="1" s="1"/>
  <c r="J43" i="3"/>
  <c r="K43" i="3" s="1"/>
  <c r="E43" i="1" s="1"/>
  <c r="E120" i="1" s="1"/>
  <c r="T92" i="3"/>
  <c r="H92" i="1" s="1"/>
  <c r="AF92" i="1" s="1"/>
  <c r="V11" i="3"/>
  <c r="W11" i="3" s="1"/>
  <c r="I11" i="1" s="1"/>
  <c r="I117" i="1" s="1"/>
  <c r="Y74" i="3"/>
  <c r="G74" i="3"/>
  <c r="H74" i="3" s="1"/>
  <c r="D74" i="1" s="1"/>
  <c r="M11" i="3"/>
  <c r="N11" i="3" s="1"/>
  <c r="F11" i="1" s="1"/>
  <c r="F117" i="1" s="1"/>
  <c r="S64" i="3"/>
  <c r="T64" i="3" s="1"/>
  <c r="H64" i="1" s="1"/>
  <c r="H122" i="1" s="1"/>
  <c r="V43" i="3"/>
  <c r="W43" i="3" s="1"/>
  <c r="I43" i="1" s="1"/>
  <c r="I120" i="1" s="1"/>
  <c r="N92" i="3"/>
  <c r="F92" i="1" s="1"/>
  <c r="AD92" i="1" s="1"/>
  <c r="V64" i="3"/>
  <c r="W64" i="3" s="1"/>
  <c r="I64" i="1" s="1"/>
  <c r="I122" i="1" s="1"/>
  <c r="D74" i="3"/>
  <c r="E74" i="3" s="1"/>
  <c r="C74" i="1" s="1"/>
  <c r="C123" i="1" s="1"/>
  <c r="G11" i="3"/>
  <c r="H11" i="3" s="1"/>
  <c r="D11" i="1" s="1"/>
  <c r="D117" i="1" s="1"/>
  <c r="J32" i="3"/>
  <c r="K32" i="3" s="1"/>
  <c r="E32" i="1" s="1"/>
  <c r="S32" i="1" s="1"/>
  <c r="G64" i="3"/>
  <c r="H64" i="3" s="1"/>
  <c r="D64" i="1" s="1"/>
  <c r="D122" i="1" s="1"/>
  <c r="S21" i="3"/>
  <c r="T21" i="3" s="1"/>
  <c r="H21" i="1" s="1"/>
  <c r="H118" i="1" s="1"/>
  <c r="P32" i="3"/>
  <c r="Q32" i="3" s="1"/>
  <c r="G32" i="1" s="1"/>
  <c r="AE32" i="1" s="1"/>
  <c r="S74" i="3"/>
  <c r="T74" i="3" s="1"/>
  <c r="H74" i="1" s="1"/>
  <c r="H123" i="1" s="1"/>
  <c r="S11" i="3"/>
  <c r="T11" i="3" s="1"/>
  <c r="H11" i="1" s="1"/>
  <c r="H117" i="1" s="1"/>
  <c r="J21" i="3"/>
  <c r="K21" i="3" s="1"/>
  <c r="E21" i="1" s="1"/>
  <c r="E118" i="1" s="1"/>
  <c r="K40" i="3"/>
  <c r="E40" i="1" s="1"/>
  <c r="AC40" i="1" s="1"/>
  <c r="Z57" i="3"/>
  <c r="J57" i="1" s="1"/>
  <c r="X57" i="1" s="1"/>
  <c r="D64" i="3"/>
  <c r="E64" i="3" s="1"/>
  <c r="C64" i="1" s="1"/>
  <c r="D32" i="3"/>
  <c r="E32" i="3" s="1"/>
  <c r="C32" i="1" s="1"/>
  <c r="C119" i="1" s="1"/>
  <c r="S43" i="3"/>
  <c r="T43" i="3" s="1"/>
  <c r="H43" i="1" s="1"/>
  <c r="H120" i="1" s="1"/>
  <c r="N84" i="3"/>
  <c r="F84" i="1" s="1"/>
  <c r="AD84" i="1" s="1"/>
  <c r="D21" i="3"/>
  <c r="E21" i="3" s="1"/>
  <c r="C21" i="1" s="1"/>
  <c r="C118" i="1" s="1"/>
  <c r="E16" i="3"/>
  <c r="C16" i="1" s="1"/>
  <c r="Q16" i="1" s="1"/>
  <c r="M21" i="3"/>
  <c r="Y32" i="3"/>
  <c r="Z32" i="3" s="1"/>
  <c r="J32" i="1" s="1"/>
  <c r="J119" i="1" s="1"/>
  <c r="K24" i="3"/>
  <c r="E24" i="1" s="1"/>
  <c r="S24" i="1" s="1"/>
  <c r="K92" i="3"/>
  <c r="E92" i="1" s="1"/>
  <c r="S92" i="1" s="1"/>
  <c r="M32" i="3"/>
  <c r="N32" i="3" s="1"/>
  <c r="F32" i="1" s="1"/>
  <c r="F119" i="1" s="1"/>
  <c r="V32" i="3"/>
  <c r="W32" i="3" s="1"/>
  <c r="I32" i="1" s="1"/>
  <c r="W32" i="1" s="1"/>
  <c r="V74" i="3"/>
  <c r="W74" i="3" s="1"/>
  <c r="I74" i="1" s="1"/>
  <c r="I123" i="1" s="1"/>
  <c r="G43" i="3"/>
  <c r="H43" i="3" s="1"/>
  <c r="D43" i="1" s="1"/>
  <c r="D120" i="1" s="1"/>
  <c r="H54" i="3"/>
  <c r="D54" i="1" s="1"/>
  <c r="AB54" i="1" s="1"/>
  <c r="R36" i="1"/>
  <c r="J64" i="3"/>
  <c r="K64" i="3" s="1"/>
  <c r="E64" i="1" s="1"/>
  <c r="E122" i="1" s="1"/>
  <c r="P11" i="3"/>
  <c r="Q11" i="3" s="1"/>
  <c r="G11" i="1" s="1"/>
  <c r="G117" i="1" s="1"/>
  <c r="Y21" i="3"/>
  <c r="Z21" i="3" s="1"/>
  <c r="J21" i="1" s="1"/>
  <c r="J118" i="1" s="1"/>
  <c r="H40" i="3"/>
  <c r="D40" i="1" s="1"/>
  <c r="R40" i="1" s="1"/>
  <c r="G32" i="3"/>
  <c r="H32" i="3" s="1"/>
  <c r="D32" i="1" s="1"/>
  <c r="D119" i="1" s="1"/>
  <c r="S32" i="3"/>
  <c r="T32" i="3" s="1"/>
  <c r="H32" i="1" s="1"/>
  <c r="AF32" i="1" s="1"/>
  <c r="E55" i="3"/>
  <c r="C55" i="1" s="1"/>
  <c r="AA55" i="1" s="1"/>
  <c r="Y83" i="3"/>
  <c r="Z83" i="3" s="1"/>
  <c r="J83" i="1" s="1"/>
  <c r="J124" i="1" s="1"/>
  <c r="P64" i="3"/>
  <c r="Q64" i="3" s="1"/>
  <c r="G64" i="1" s="1"/>
  <c r="AE64" i="1" s="1"/>
  <c r="Q14" i="1"/>
  <c r="D43" i="3"/>
  <c r="E43" i="3" s="1"/>
  <c r="C43" i="1" s="1"/>
  <c r="C120" i="1" s="1"/>
  <c r="P43" i="3"/>
  <c r="Q43" i="3" s="1"/>
  <c r="G43" i="1" s="1"/>
  <c r="G120" i="1" s="1"/>
  <c r="S83" i="3"/>
  <c r="T83" i="3" s="1"/>
  <c r="H83" i="1" s="1"/>
  <c r="H124" i="1" s="1"/>
  <c r="T75" i="3"/>
  <c r="H75" i="1" s="1"/>
  <c r="V75" i="1" s="1"/>
  <c r="H24" i="3"/>
  <c r="D24" i="1" s="1"/>
  <c r="R24" i="1" s="1"/>
  <c r="M64" i="3"/>
  <c r="N64" i="3" s="1"/>
  <c r="F64" i="1" s="1"/>
  <c r="F122" i="1" s="1"/>
  <c r="D83" i="3"/>
  <c r="E83" i="3" s="1"/>
  <c r="C83" i="1" s="1"/>
  <c r="Q83" i="1" s="1"/>
  <c r="Q6" i="3"/>
  <c r="G6" i="1" s="1"/>
  <c r="U6" i="1" s="1"/>
  <c r="E89" i="3"/>
  <c r="C86" i="1" s="1"/>
  <c r="AA86" i="1" s="1"/>
  <c r="Q92" i="3"/>
  <c r="G92" i="1" s="1"/>
  <c r="AE92" i="1" s="1"/>
  <c r="X100" i="1"/>
  <c r="Q62" i="3"/>
  <c r="G62" i="1" s="1"/>
  <c r="U62" i="1" s="1"/>
  <c r="Z78" i="3"/>
  <c r="J78" i="1" s="1"/>
  <c r="AH78" i="1" s="1"/>
  <c r="T85" i="3"/>
  <c r="H85" i="1" s="1"/>
  <c r="AF85" i="1" s="1"/>
  <c r="P83" i="3"/>
  <c r="Q83" i="3" s="1"/>
  <c r="G83" i="1" s="1"/>
  <c r="U83" i="1" s="1"/>
  <c r="P74" i="3"/>
  <c r="Q74" i="3" s="1"/>
  <c r="G74" i="1" s="1"/>
  <c r="G123" i="1" s="1"/>
  <c r="AG107" i="1"/>
  <c r="Q80" i="3"/>
  <c r="G80" i="1" s="1"/>
  <c r="AE80" i="1" s="1"/>
  <c r="X68" i="1"/>
  <c r="W79" i="3"/>
  <c r="I79" i="1" s="1"/>
  <c r="AG79" i="1" s="1"/>
  <c r="V55" i="1"/>
  <c r="AG90" i="1"/>
  <c r="H77" i="3"/>
  <c r="D77" i="1" s="1"/>
  <c r="R77" i="1" s="1"/>
  <c r="Q69" i="3"/>
  <c r="G69" i="1" s="1"/>
  <c r="AE69" i="1" s="1"/>
  <c r="AF87" i="1"/>
  <c r="AA15" i="1"/>
  <c r="S60" i="1"/>
  <c r="T81" i="1"/>
  <c r="AH3" i="1"/>
  <c r="V34" i="1"/>
  <c r="X63" i="1"/>
  <c r="V5" i="1"/>
  <c r="AH30" i="1"/>
  <c r="V96" i="1"/>
  <c r="V25" i="1"/>
  <c r="X94" i="1"/>
  <c r="V10" i="1"/>
  <c r="AH85" i="1"/>
  <c r="AD50" i="1"/>
  <c r="Q25" i="1"/>
  <c r="Q101" i="1"/>
  <c r="AC90" i="1"/>
  <c r="AG35" i="1"/>
  <c r="X50" i="1"/>
  <c r="AA26" i="1"/>
  <c r="S70" i="1"/>
  <c r="W80" i="1"/>
  <c r="U16" i="1"/>
  <c r="W96" i="1"/>
  <c r="T3" i="1"/>
  <c r="AE12" i="1"/>
  <c r="AF16" i="1"/>
  <c r="AH7" i="1"/>
  <c r="AF31" i="1"/>
  <c r="AG59" i="1"/>
  <c r="AC25" i="1"/>
  <c r="W7" i="1"/>
  <c r="R12" i="1"/>
  <c r="Q34" i="1"/>
  <c r="K112" i="3"/>
  <c r="E112" i="1" s="1"/>
  <c r="S112" i="1" s="1"/>
  <c r="Q53" i="3"/>
  <c r="G53" i="1" s="1"/>
  <c r="G121" i="1" s="1"/>
  <c r="T103" i="3"/>
  <c r="H103" i="1" s="1"/>
  <c r="AF103" i="1" s="1"/>
  <c r="W21" i="3"/>
  <c r="I21" i="1" s="1"/>
  <c r="I118" i="1" s="1"/>
  <c r="T53" i="3"/>
  <c r="H53" i="1" s="1"/>
  <c r="H121" i="1" s="1"/>
  <c r="W110" i="3"/>
  <c r="I110" i="1" s="1"/>
  <c r="W110" i="1" s="1"/>
  <c r="C111" i="3"/>
  <c r="C113" i="3" s="1"/>
  <c r="N53" i="3"/>
  <c r="F53" i="1" s="1"/>
  <c r="F121" i="1" s="1"/>
  <c r="Z53" i="3"/>
  <c r="J53" i="1" s="1"/>
  <c r="X53" i="1" s="1"/>
  <c r="Q110" i="3"/>
  <c r="G110" i="1" s="1"/>
  <c r="U110" i="1" s="1"/>
  <c r="R111" i="3"/>
  <c r="H110" i="3"/>
  <c r="D110" i="1" s="1"/>
  <c r="D127" i="1" s="1"/>
  <c r="W112" i="3"/>
  <c r="I112" i="1" s="1"/>
  <c r="AG112" i="1" s="1"/>
  <c r="K53" i="3"/>
  <c r="E53" i="1" s="1"/>
  <c r="E121" i="1" s="1"/>
  <c r="I111" i="3"/>
  <c r="K111" i="3" s="1"/>
  <c r="E111" i="1" s="1"/>
  <c r="S111" i="1" s="1"/>
  <c r="T110" i="3"/>
  <c r="H110" i="1" s="1"/>
  <c r="H127" i="1" s="1"/>
  <c r="V111" i="3"/>
  <c r="W53" i="3"/>
  <c r="I53" i="1" s="1"/>
  <c r="W53" i="1" s="1"/>
  <c r="E112" i="3"/>
  <c r="C112" i="1" s="1"/>
  <c r="AA112" i="1" s="1"/>
  <c r="AI112" i="1"/>
  <c r="N103" i="3"/>
  <c r="F103" i="1" s="1"/>
  <c r="T103" i="1" s="1"/>
  <c r="Z103" i="3"/>
  <c r="J103" i="1" s="1"/>
  <c r="J126" i="1" s="1"/>
  <c r="E103" i="3"/>
  <c r="C103" i="1" s="1"/>
  <c r="Q103" i="1" s="1"/>
  <c r="E110" i="3"/>
  <c r="C110" i="1" s="1"/>
  <c r="C127" i="1" s="1"/>
  <c r="AC35" i="1"/>
  <c r="R42" i="1"/>
  <c r="AC45" i="1"/>
  <c r="AB52" i="1"/>
  <c r="AE73" i="1"/>
  <c r="S76" i="1"/>
  <c r="AC85" i="1"/>
  <c r="AB8" i="1"/>
  <c r="AB6" i="1"/>
  <c r="AG8" i="1"/>
  <c r="AD14" i="1"/>
  <c r="U19" i="1"/>
  <c r="AH26" i="1"/>
  <c r="X40" i="1"/>
  <c r="AH42" i="1"/>
  <c r="AG45" i="1"/>
  <c r="AB55" i="1"/>
  <c r="Q57" i="1"/>
  <c r="AB61" i="1"/>
  <c r="AG76" i="1"/>
  <c r="AF99" i="1"/>
  <c r="X105" i="1"/>
  <c r="AF4" i="1"/>
  <c r="AC29" i="1"/>
  <c r="R31" i="1"/>
  <c r="AB38" i="1"/>
  <c r="AD40" i="1"/>
  <c r="AH48" i="1"/>
  <c r="Q60" i="1"/>
  <c r="AH61" i="1"/>
  <c r="R79" i="1"/>
  <c r="AH81" i="1"/>
  <c r="W97" i="1"/>
  <c r="U102" i="1"/>
  <c r="AE105" i="1"/>
  <c r="AG108" i="1"/>
  <c r="AC17" i="1"/>
  <c r="AD29" i="1"/>
  <c r="X60" i="1"/>
  <c r="U86" i="1"/>
  <c r="X89" i="1"/>
  <c r="AE95" i="1"/>
  <c r="AH102" i="1"/>
  <c r="AB9" i="1"/>
  <c r="AG23" i="1"/>
  <c r="AD77" i="1"/>
  <c r="W84" i="1"/>
  <c r="AD66" i="1"/>
  <c r="AH4" i="1"/>
  <c r="AD13" i="1"/>
  <c r="AB20" i="1"/>
  <c r="AC39" i="1"/>
  <c r="U41" i="1"/>
  <c r="Q49" i="1"/>
  <c r="AC56" i="1"/>
  <c r="W70" i="1"/>
  <c r="AG77" i="1"/>
  <c r="AH109" i="1"/>
  <c r="AC13" i="1"/>
  <c r="AB18" i="1"/>
  <c r="Q30" i="1"/>
  <c r="AE37" i="1"/>
  <c r="AG39" i="1"/>
  <c r="U47" i="1"/>
  <c r="AG49" i="1"/>
  <c r="AG56" i="1"/>
  <c r="AD60" i="1"/>
  <c r="AB66" i="1"/>
  <c r="R73" i="1"/>
  <c r="T98" i="1"/>
  <c r="AE75" i="1"/>
  <c r="L10" i="1"/>
  <c r="B54" i="2" s="1"/>
  <c r="AH16" i="1"/>
  <c r="AF28" i="1"/>
  <c r="AE35" i="1"/>
  <c r="S51" i="1"/>
  <c r="AD63" i="1"/>
  <c r="AE65" i="1"/>
  <c r="S81" i="1"/>
  <c r="AB107" i="1"/>
  <c r="AH108" i="1"/>
  <c r="AG20" i="1"/>
  <c r="AG24" i="1"/>
  <c r="AC26" i="1"/>
  <c r="W3" i="1"/>
  <c r="Q4" i="1"/>
  <c r="AD7" i="1"/>
  <c r="X8" i="1"/>
  <c r="AC10" i="1"/>
  <c r="AA12" i="1"/>
  <c r="AA13" i="1"/>
  <c r="AC14" i="1"/>
  <c r="AF15" i="1"/>
  <c r="AD25" i="1"/>
  <c r="AE26" i="1"/>
  <c r="V27" i="1"/>
  <c r="Z27" i="1" s="1"/>
  <c r="AD33" i="1"/>
  <c r="R57" i="1"/>
  <c r="U58" i="1"/>
  <c r="AG63" i="1"/>
  <c r="Q82" i="1"/>
  <c r="U97" i="1"/>
  <c r="AH98" i="1"/>
  <c r="AF107" i="1"/>
  <c r="Q5" i="1"/>
  <c r="AE7" i="1"/>
  <c r="AA8" i="1"/>
  <c r="AA9" i="1"/>
  <c r="AD10" i="1"/>
  <c r="AF26" i="1"/>
  <c r="AA39" i="1"/>
  <c r="AE49" i="1"/>
  <c r="Q54" i="1"/>
  <c r="AE57" i="1"/>
  <c r="V58" i="1"/>
  <c r="U61" i="1"/>
  <c r="Q71" i="1"/>
  <c r="U72" i="1"/>
  <c r="U90" i="1"/>
  <c r="X96" i="1"/>
  <c r="S37" i="1"/>
  <c r="AF57" i="1"/>
  <c r="AH59" i="1"/>
  <c r="AE82" i="1"/>
  <c r="L109" i="1"/>
  <c r="B80" i="2" s="1"/>
  <c r="AF14" i="1"/>
  <c r="AC6" i="1"/>
  <c r="AD9" i="1"/>
  <c r="X19" i="1"/>
  <c r="AD38" i="1"/>
  <c r="W47" i="1"/>
  <c r="AE54" i="1"/>
  <c r="W69" i="1"/>
  <c r="AE71" i="1"/>
  <c r="W88" i="1"/>
  <c r="AD89" i="1"/>
  <c r="V100" i="1"/>
  <c r="AE22" i="1"/>
  <c r="AE76" i="1"/>
  <c r="AD18" i="1"/>
  <c r="AB5" i="1"/>
  <c r="AB17" i="1"/>
  <c r="AE18" i="1"/>
  <c r="U20" i="1"/>
  <c r="Z20" i="1" s="1"/>
  <c r="U23" i="1"/>
  <c r="AA31" i="1"/>
  <c r="R35" i="1"/>
  <c r="AG37" i="1"/>
  <c r="AC47" i="1"/>
  <c r="AG54" i="1"/>
  <c r="W66" i="1"/>
  <c r="T67" i="1"/>
  <c r="AD68" i="1"/>
  <c r="AH71" i="1"/>
  <c r="R76" i="1"/>
  <c r="AE78" i="1"/>
  <c r="R87" i="1"/>
  <c r="AB88" i="1"/>
  <c r="AG89" i="1"/>
  <c r="AG95" i="1"/>
  <c r="AB100" i="1"/>
  <c r="Y101" i="1"/>
  <c r="Y104" i="1"/>
  <c r="AF3" i="1"/>
  <c r="AH5" i="1"/>
  <c r="AH18" i="1"/>
  <c r="AG19" i="1"/>
  <c r="AA20" i="1"/>
  <c r="X22" i="1"/>
  <c r="Z22" i="1" s="1"/>
  <c r="AA24" i="1"/>
  <c r="AF46" i="1"/>
  <c r="V52" i="1"/>
  <c r="R65" i="1"/>
  <c r="X66" i="1"/>
  <c r="AG67" i="1"/>
  <c r="X77" i="1"/>
  <c r="W85" i="1"/>
  <c r="AC88" i="1"/>
  <c r="AE94" i="1"/>
  <c r="AC100" i="1"/>
  <c r="AE101" i="1"/>
  <c r="AH104" i="1"/>
  <c r="AE109" i="1"/>
  <c r="U44" i="3"/>
  <c r="L44" i="3"/>
  <c r="E53" i="3"/>
  <c r="C53" i="1" s="1"/>
  <c r="C121" i="1" s="1"/>
  <c r="W103" i="3"/>
  <c r="I103" i="1" s="1"/>
  <c r="AG103" i="1" s="1"/>
  <c r="H53" i="3"/>
  <c r="D53" i="1" s="1"/>
  <c r="D121" i="1" s="1"/>
  <c r="K110" i="3"/>
  <c r="E110" i="1" s="1"/>
  <c r="E127" i="1" s="1"/>
  <c r="U111" i="3"/>
  <c r="F111" i="3"/>
  <c r="X44" i="3"/>
  <c r="L93" i="3"/>
  <c r="Q103" i="3"/>
  <c r="G103" i="1" s="1"/>
  <c r="G126" i="1" s="1"/>
  <c r="L111" i="3"/>
  <c r="S111" i="3"/>
  <c r="F44" i="3"/>
  <c r="I93" i="3"/>
  <c r="X93" i="3"/>
  <c r="M111" i="3"/>
  <c r="X111" i="3"/>
  <c r="R44" i="3"/>
  <c r="U93" i="3"/>
  <c r="E92" i="3"/>
  <c r="C92" i="1" s="1"/>
  <c r="C125" i="1" s="1"/>
  <c r="H103" i="3"/>
  <c r="D103" i="1" s="1"/>
  <c r="D126" i="1" s="1"/>
  <c r="Y103" i="1"/>
  <c r="D111" i="3"/>
  <c r="Y111" i="3"/>
  <c r="R93" i="3"/>
  <c r="I44" i="3"/>
  <c r="F93" i="3"/>
  <c r="P111" i="3"/>
  <c r="AC5" i="1"/>
  <c r="AD8" i="1"/>
  <c r="AG9" i="1"/>
  <c r="AD12" i="1"/>
  <c r="AG13" i="1"/>
  <c r="W14" i="1"/>
  <c r="AE17" i="1"/>
  <c r="AA19" i="1"/>
  <c r="AD20" i="1"/>
  <c r="AA23" i="1"/>
  <c r="AD24" i="1"/>
  <c r="AH25" i="1"/>
  <c r="AB28" i="1"/>
  <c r="R29" i="1"/>
  <c r="AH29" i="1"/>
  <c r="AE33" i="1"/>
  <c r="T34" i="1"/>
  <c r="V38" i="1"/>
  <c r="U68" i="1"/>
  <c r="X70" i="1"/>
  <c r="AH70" i="1"/>
  <c r="T96" i="1"/>
  <c r="AD96" i="1"/>
  <c r="AF9" i="1"/>
  <c r="W10" i="1"/>
  <c r="AF13" i="1"/>
  <c r="AA3" i="1"/>
  <c r="AC4" i="1"/>
  <c r="AE5" i="1"/>
  <c r="V6" i="1"/>
  <c r="AB7" i="1"/>
  <c r="AE8" i="1"/>
  <c r="U9" i="1"/>
  <c r="AF12" i="1"/>
  <c r="AG17" i="1"/>
  <c r="AB19" i="1"/>
  <c r="AF20" i="1"/>
  <c r="AB23" i="1"/>
  <c r="AF24" i="1"/>
  <c r="W25" i="1"/>
  <c r="AC28" i="1"/>
  <c r="Q33" i="1"/>
  <c r="X38" i="1"/>
  <c r="V48" i="1"/>
  <c r="AF48" i="1"/>
  <c r="AF94" i="1"/>
  <c r="V94" i="1"/>
  <c r="AC3" i="1"/>
  <c r="L4" i="1"/>
  <c r="B35" i="2" s="1"/>
  <c r="AE4" i="1"/>
  <c r="AA10" i="1"/>
  <c r="AC16" i="1"/>
  <c r="AH17" i="1"/>
  <c r="AD19" i="1"/>
  <c r="AA22" i="1"/>
  <c r="AD23" i="1"/>
  <c r="AB27" i="1"/>
  <c r="T36" i="1"/>
  <c r="U39" i="1"/>
  <c r="W73" i="1"/>
  <c r="AG73" i="1"/>
  <c r="W78" i="1"/>
  <c r="AG78" i="1"/>
  <c r="V84" i="1"/>
  <c r="AF84" i="1"/>
  <c r="R89" i="1"/>
  <c r="AB89" i="1"/>
  <c r="AC15" i="1"/>
  <c r="V17" i="1"/>
  <c r="Z17" i="1" s="1"/>
  <c r="AB22" i="1"/>
  <c r="AF23" i="1"/>
  <c r="L27" i="1"/>
  <c r="B19" i="2" s="1"/>
  <c r="AC27" i="1"/>
  <c r="AG28" i="1"/>
  <c r="AC30" i="1"/>
  <c r="X36" i="1"/>
  <c r="L37" i="1"/>
  <c r="B74" i="2" s="1"/>
  <c r="AG41" i="1"/>
  <c r="W41" i="1"/>
  <c r="AA41" i="1"/>
  <c r="V42" i="1"/>
  <c r="AE45" i="1"/>
  <c r="U45" i="1"/>
  <c r="T46" i="1"/>
  <c r="AH79" i="1"/>
  <c r="X79" i="1"/>
  <c r="S101" i="1"/>
  <c r="AC101" i="1"/>
  <c r="U106" i="1"/>
  <c r="T4" i="1"/>
  <c r="AE15" i="1"/>
  <c r="AD22" i="1"/>
  <c r="AE27" i="1"/>
  <c r="U28" i="1"/>
  <c r="AE30" i="1"/>
  <c r="Q35" i="1"/>
  <c r="Q37" i="1"/>
  <c r="AA51" i="1"/>
  <c r="AF62" i="1"/>
  <c r="V62" i="1"/>
  <c r="AA85" i="1"/>
  <c r="Q85" i="1"/>
  <c r="S7" i="1"/>
  <c r="L14" i="1"/>
  <c r="B37" i="2" s="1"/>
  <c r="AF36" i="1"/>
  <c r="V36" i="1"/>
  <c r="T55" i="1"/>
  <c r="AD55" i="1"/>
  <c r="V69" i="1"/>
  <c r="AF69" i="1"/>
  <c r="S71" i="1"/>
  <c r="AC71" i="1"/>
  <c r="T90" i="1"/>
  <c r="AD90" i="1"/>
  <c r="Q95" i="1"/>
  <c r="AA95" i="1"/>
  <c r="Y95" i="1"/>
  <c r="AI95" i="1"/>
  <c r="AH97" i="1"/>
  <c r="X97" i="1"/>
  <c r="T102" i="1"/>
  <c r="AD102" i="1"/>
  <c r="R10" i="1"/>
  <c r="T15" i="1"/>
  <c r="AH15" i="1"/>
  <c r="AG18" i="1"/>
  <c r="AG22" i="1"/>
  <c r="AH27" i="1"/>
  <c r="AB34" i="1"/>
  <c r="AC82" i="1"/>
  <c r="X87" i="1"/>
  <c r="AH87" i="1"/>
  <c r="AG6" i="1"/>
  <c r="L13" i="1"/>
  <c r="B34" i="2" s="1"/>
  <c r="AH14" i="1"/>
  <c r="S18" i="1"/>
  <c r="Z18" i="1" s="1"/>
  <c r="T26" i="1"/>
  <c r="S41" i="1"/>
  <c r="AC41" i="1"/>
  <c r="Q45" i="1"/>
  <c r="AA45" i="1"/>
  <c r="AH46" i="1"/>
  <c r="X46" i="1"/>
  <c r="W65" i="1"/>
  <c r="AG65" i="1"/>
  <c r="L98" i="1"/>
  <c r="B43" i="2" s="1"/>
  <c r="Q98" i="1"/>
  <c r="AA98" i="1"/>
  <c r="Y98" i="1"/>
  <c r="AI98" i="1"/>
  <c r="Q99" i="1"/>
  <c r="AA99" i="1"/>
  <c r="Y99" i="1"/>
  <c r="AI99" i="1"/>
  <c r="AB50" i="1"/>
  <c r="X58" i="1"/>
  <c r="W60" i="1"/>
  <c r="AB62" i="1"/>
  <c r="V66" i="1"/>
  <c r="AA69" i="1"/>
  <c r="AD78" i="1"/>
  <c r="Q79" i="1"/>
  <c r="AF80" i="1"/>
  <c r="X82" i="1"/>
  <c r="AC84" i="1"/>
  <c r="T85" i="1"/>
  <c r="AE87" i="1"/>
  <c r="U88" i="1"/>
  <c r="V89" i="1"/>
  <c r="AD94" i="1"/>
  <c r="AB96" i="1"/>
  <c r="T97" i="1"/>
  <c r="R98" i="1"/>
  <c r="AF98" i="1"/>
  <c r="R99" i="1"/>
  <c r="AE99" i="1"/>
  <c r="T100" i="1"/>
  <c r="X101" i="1"/>
  <c r="AC104" i="1"/>
  <c r="AC108" i="1"/>
  <c r="T109" i="1"/>
  <c r="U51" i="1"/>
  <c r="T56" i="1"/>
  <c r="AC69" i="1"/>
  <c r="L72" i="1"/>
  <c r="B72" i="2" s="1"/>
  <c r="AC73" i="1"/>
  <c r="S78" i="1"/>
  <c r="AD79" i="1"/>
  <c r="AG104" i="1"/>
  <c r="L106" i="1"/>
  <c r="B63" i="2" s="1"/>
  <c r="AA106" i="1"/>
  <c r="AA47" i="1"/>
  <c r="R48" i="1"/>
  <c r="U56" i="1"/>
  <c r="AG62" i="1"/>
  <c r="AA67" i="1"/>
  <c r="AA68" i="1"/>
  <c r="T70" i="1"/>
  <c r="AB72" i="1"/>
  <c r="U79" i="1"/>
  <c r="AF79" i="1"/>
  <c r="W81" i="1"/>
  <c r="R84" i="1"/>
  <c r="AA90" i="1"/>
  <c r="L96" i="1"/>
  <c r="B51" i="2" s="1"/>
  <c r="AI97" i="1"/>
  <c r="U98" i="1"/>
  <c r="W99" i="1"/>
  <c r="W100" i="1"/>
  <c r="AB102" i="1"/>
  <c r="Y109" i="1"/>
  <c r="T48" i="1"/>
  <c r="AD52" i="1"/>
  <c r="S59" i="1"/>
  <c r="S62" i="1"/>
  <c r="S65" i="1"/>
  <c r="Q72" i="1"/>
  <c r="Q106" i="1"/>
  <c r="AI106" i="1"/>
  <c r="T42" i="1"/>
  <c r="AC49" i="1"/>
  <c r="V50" i="1"/>
  <c r="Q58" i="1"/>
  <c r="T59" i="1"/>
  <c r="AB63" i="1"/>
  <c r="V65" i="1"/>
  <c r="S67" i="1"/>
  <c r="AE67" i="1"/>
  <c r="R68" i="1"/>
  <c r="AF68" i="1"/>
  <c r="T72" i="1"/>
  <c r="AH72" i="1"/>
  <c r="V73" i="1"/>
  <c r="AB75" i="1"/>
  <c r="V77" i="1"/>
  <c r="Y94" i="1"/>
  <c r="AB95" i="1"/>
  <c r="Q102" i="1"/>
  <c r="AD105" i="1"/>
  <c r="R106" i="1"/>
  <c r="T108" i="1"/>
  <c r="X55" i="1"/>
  <c r="T71" i="1"/>
  <c r="V72" i="1"/>
  <c r="T75" i="1"/>
  <c r="AA80" i="1"/>
  <c r="L81" i="1"/>
  <c r="B36" i="2" s="1"/>
  <c r="T82" i="1"/>
  <c r="AA97" i="1"/>
  <c r="AG101" i="1"/>
  <c r="L107" i="1"/>
  <c r="B81" i="2" s="1"/>
  <c r="AF40" i="1"/>
  <c r="AG51" i="1"/>
  <c r="X52" i="1"/>
  <c r="S54" i="1"/>
  <c r="W58" i="1"/>
  <c r="AE60" i="1"/>
  <c r="V61" i="1"/>
  <c r="S63" i="1"/>
  <c r="L65" i="1"/>
  <c r="B49" i="2" s="1"/>
  <c r="S66" i="1"/>
  <c r="X67" i="1"/>
  <c r="AF70" i="1"/>
  <c r="W71" i="1"/>
  <c r="AH75" i="1"/>
  <c r="V76" i="1"/>
  <c r="AA78" i="1"/>
  <c r="AC80" i="1"/>
  <c r="R81" i="1"/>
  <c r="AF81" i="1"/>
  <c r="W82" i="1"/>
  <c r="AB94" i="1"/>
  <c r="S95" i="1"/>
  <c r="AC97" i="1"/>
  <c r="AC99" i="1"/>
  <c r="T101" i="1"/>
  <c r="Y102" i="1"/>
  <c r="Q109" i="1"/>
  <c r="N112" i="3"/>
  <c r="F112" i="1" s="1"/>
  <c r="AD112" i="1" s="1"/>
  <c r="K103" i="3"/>
  <c r="E103" i="1" s="1"/>
  <c r="S103" i="1" s="1"/>
  <c r="Z110" i="3"/>
  <c r="J110" i="1" s="1"/>
  <c r="X110" i="1" s="1"/>
  <c r="G111" i="3"/>
  <c r="N110" i="3"/>
  <c r="F110" i="1" s="1"/>
  <c r="T110" i="1" s="1"/>
  <c r="Z13" i="1"/>
  <c r="L25" i="1"/>
  <c r="B16" i="2" s="1"/>
  <c r="W42" i="1"/>
  <c r="AG42" i="1"/>
  <c r="U3" i="1"/>
  <c r="R4" i="1"/>
  <c r="L5" i="1"/>
  <c r="B13" i="2" s="1"/>
  <c r="T6" i="1"/>
  <c r="V8" i="1"/>
  <c r="S9" i="1"/>
  <c r="X10" i="1"/>
  <c r="AB3" i="1"/>
  <c r="AG4" i="1"/>
  <c r="AD5" i="1"/>
  <c r="AA6" i="1"/>
  <c r="AF7" i="1"/>
  <c r="L8" i="1"/>
  <c r="B28" i="2" s="1"/>
  <c r="AC8" i="1"/>
  <c r="AH9" i="1"/>
  <c r="AE10" i="1"/>
  <c r="AH12" i="1"/>
  <c r="AE13" i="1"/>
  <c r="AB14" i="1"/>
  <c r="AG15" i="1"/>
  <c r="AD16" i="1"/>
  <c r="AA17" i="1"/>
  <c r="AF18" i="1"/>
  <c r="L19" i="1"/>
  <c r="B70" i="2" s="1"/>
  <c r="AC19" i="1"/>
  <c r="AH20" i="1"/>
  <c r="L22" i="1"/>
  <c r="B83" i="2" s="1"/>
  <c r="AC22" i="1"/>
  <c r="AH23" i="1"/>
  <c r="AE24" i="1"/>
  <c r="AB25" i="1"/>
  <c r="AG26" i="1"/>
  <c r="AD27" i="1"/>
  <c r="X28" i="1"/>
  <c r="AH28" i="1"/>
  <c r="AC33" i="1"/>
  <c r="L34" i="1"/>
  <c r="B9" i="2" s="1"/>
  <c r="V35" i="1"/>
  <c r="AF35" i="1"/>
  <c r="AG36" i="1"/>
  <c r="W36" i="1"/>
  <c r="S38" i="1"/>
  <c r="AC38" i="1"/>
  <c r="R47" i="1"/>
  <c r="AB47" i="1"/>
  <c r="L47" i="1"/>
  <c r="B47" i="2" s="1"/>
  <c r="Q50" i="1"/>
  <c r="L50" i="1"/>
  <c r="B94" i="2" s="1"/>
  <c r="AA50" i="1"/>
  <c r="V54" i="1"/>
  <c r="AF54" i="1"/>
  <c r="L17" i="1"/>
  <c r="B24" i="2" s="1"/>
  <c r="L28" i="1"/>
  <c r="B6" i="2" s="1"/>
  <c r="U29" i="1"/>
  <c r="AE29" i="1"/>
  <c r="R30" i="1"/>
  <c r="AB30" i="1"/>
  <c r="L30" i="1"/>
  <c r="B3" i="2" s="1"/>
  <c r="T31" i="1"/>
  <c r="X33" i="1"/>
  <c r="Q36" i="1"/>
  <c r="AA36" i="1"/>
  <c r="X39" i="1"/>
  <c r="AH39" i="1"/>
  <c r="V51" i="1"/>
  <c r="AF51" i="1"/>
  <c r="AB4" i="1"/>
  <c r="AG5" i="1"/>
  <c r="AA7" i="1"/>
  <c r="L9" i="1"/>
  <c r="B65" i="2" s="1"/>
  <c r="AC12" i="1"/>
  <c r="AH13" i="1"/>
  <c r="AE14" i="1"/>
  <c r="AB15" i="1"/>
  <c r="AG16" i="1"/>
  <c r="AD17" i="1"/>
  <c r="AA18" i="1"/>
  <c r="AF19" i="1"/>
  <c r="L20" i="1"/>
  <c r="B42" i="2" s="1"/>
  <c r="AC20" i="1"/>
  <c r="AF22" i="1"/>
  <c r="L23" i="1"/>
  <c r="B48" i="2" s="1"/>
  <c r="AC23" i="1"/>
  <c r="AH24" i="1"/>
  <c r="AE25" i="1"/>
  <c r="AB26" i="1"/>
  <c r="AG27" i="1"/>
  <c r="AF29" i="1"/>
  <c r="U31" i="1"/>
  <c r="AD37" i="1"/>
  <c r="T37" i="1"/>
  <c r="U70" i="1"/>
  <c r="AE70" i="1"/>
  <c r="W33" i="1"/>
  <c r="L15" i="1"/>
  <c r="B46" i="2" s="1"/>
  <c r="L26" i="1"/>
  <c r="B40" i="2" s="1"/>
  <c r="AD28" i="1"/>
  <c r="T28" i="1"/>
  <c r="Q28" i="1"/>
  <c r="W29" i="1"/>
  <c r="W31" i="1"/>
  <c r="AG31" i="1"/>
  <c r="R33" i="1"/>
  <c r="AB33" i="1"/>
  <c r="L33" i="1"/>
  <c r="B22" i="2" s="1"/>
  <c r="L35" i="1"/>
  <c r="B12" i="2" s="1"/>
  <c r="S36" i="1"/>
  <c r="AC36" i="1"/>
  <c r="U40" i="1"/>
  <c r="AE40" i="1"/>
  <c r="L46" i="1"/>
  <c r="B97" i="2" s="1"/>
  <c r="W48" i="1"/>
  <c r="AG48" i="1"/>
  <c r="L49" i="1"/>
  <c r="B57" i="2" s="1"/>
  <c r="L51" i="1"/>
  <c r="B33" i="2" s="1"/>
  <c r="S52" i="1"/>
  <c r="AC52" i="1"/>
  <c r="S55" i="1"/>
  <c r="AC55" i="1"/>
  <c r="L58" i="1"/>
  <c r="B64" i="2" s="1"/>
  <c r="S68" i="1"/>
  <c r="AC68" i="1"/>
  <c r="L7" i="1"/>
  <c r="B8" i="2" s="1"/>
  <c r="AB10" i="1"/>
  <c r="AB13" i="1"/>
  <c r="L18" i="1"/>
  <c r="B11" i="2" s="1"/>
  <c r="AA27" i="1"/>
  <c r="T30" i="1"/>
  <c r="AH31" i="1"/>
  <c r="U34" i="1"/>
  <c r="V37" i="1"/>
  <c r="AF37" i="1"/>
  <c r="R41" i="1"/>
  <c r="AB41" i="1"/>
  <c r="L41" i="1"/>
  <c r="B86" i="2" s="1"/>
  <c r="X45" i="1"/>
  <c r="AH45" i="1"/>
  <c r="AA29" i="1"/>
  <c r="Q29" i="1"/>
  <c r="L31" i="1"/>
  <c r="B56" i="2" s="1"/>
  <c r="W34" i="1"/>
  <c r="AG34" i="1"/>
  <c r="T35" i="1"/>
  <c r="AD35" i="1"/>
  <c r="T49" i="1"/>
  <c r="AD49" i="1"/>
  <c r="AH56" i="1"/>
  <c r="X56" i="1"/>
  <c r="AD58" i="1"/>
  <c r="T58" i="1"/>
  <c r="Q63" i="1"/>
  <c r="L63" i="1"/>
  <c r="B23" i="2" s="1"/>
  <c r="AA63" i="1"/>
  <c r="L29" i="1"/>
  <c r="B32" i="2" s="1"/>
  <c r="W30" i="1"/>
  <c r="AH34" i="1"/>
  <c r="X37" i="1"/>
  <c r="AH37" i="1"/>
  <c r="U46" i="1"/>
  <c r="AE46" i="1"/>
  <c r="V30" i="1"/>
  <c r="S31" i="1"/>
  <c r="V33" i="1"/>
  <c r="S34" i="1"/>
  <c r="X35" i="1"/>
  <c r="U36" i="1"/>
  <c r="R37" i="1"/>
  <c r="L38" i="1"/>
  <c r="B25" i="2" s="1"/>
  <c r="W38" i="1"/>
  <c r="T39" i="1"/>
  <c r="Q40" i="1"/>
  <c r="V41" i="1"/>
  <c r="S42" i="1"/>
  <c r="T45" i="1"/>
  <c r="Q46" i="1"/>
  <c r="V47" i="1"/>
  <c r="S48" i="1"/>
  <c r="X49" i="1"/>
  <c r="U50" i="1"/>
  <c r="R51" i="1"/>
  <c r="L52" i="1"/>
  <c r="B38" i="2" s="1"/>
  <c r="W52" i="1"/>
  <c r="W55" i="1"/>
  <c r="V56" i="1"/>
  <c r="AG57" i="1"/>
  <c r="T65" i="1"/>
  <c r="AD65" i="1"/>
  <c r="L73" i="1"/>
  <c r="B91" i="2" s="1"/>
  <c r="X80" i="1"/>
  <c r="AH80" i="1"/>
  <c r="U84" i="1"/>
  <c r="AE84" i="1"/>
  <c r="Q38" i="1"/>
  <c r="AE38" i="1"/>
  <c r="V39" i="1"/>
  <c r="AB39" i="1"/>
  <c r="AG40" i="1"/>
  <c r="X41" i="1"/>
  <c r="AD41" i="1"/>
  <c r="U42" i="1"/>
  <c r="AA42" i="1"/>
  <c r="V45" i="1"/>
  <c r="AB45" i="1"/>
  <c r="S46" i="1"/>
  <c r="AG46" i="1"/>
  <c r="X47" i="1"/>
  <c r="AD47" i="1"/>
  <c r="U48" i="1"/>
  <c r="AA48" i="1"/>
  <c r="R49" i="1"/>
  <c r="AF49" i="1"/>
  <c r="W50" i="1"/>
  <c r="AC50" i="1"/>
  <c r="T51" i="1"/>
  <c r="AH51" i="1"/>
  <c r="Q52" i="1"/>
  <c r="AE52" i="1"/>
  <c r="T54" i="1"/>
  <c r="AH54" i="1"/>
  <c r="AE55" i="1"/>
  <c r="R58" i="1"/>
  <c r="AA59" i="1"/>
  <c r="Q59" i="1"/>
  <c r="W61" i="1"/>
  <c r="AG61" i="1"/>
  <c r="W75" i="1"/>
  <c r="AG75" i="1"/>
  <c r="S79" i="1"/>
  <c r="AC79" i="1"/>
  <c r="R85" i="1"/>
  <c r="AB85" i="1"/>
  <c r="L39" i="1"/>
  <c r="B58" i="2" s="1"/>
  <c r="L45" i="1"/>
  <c r="B96" i="2" s="1"/>
  <c r="L56" i="1"/>
  <c r="B77" i="2" s="1"/>
  <c r="L59" i="1"/>
  <c r="B4" i="2" s="1"/>
  <c r="R60" i="1"/>
  <c r="AB60" i="1"/>
  <c r="L60" i="1"/>
  <c r="B50" i="2" s="1"/>
  <c r="AA62" i="1"/>
  <c r="Q66" i="1"/>
  <c r="L66" i="1"/>
  <c r="B59" i="2" s="1"/>
  <c r="AA66" i="1"/>
  <c r="R71" i="1"/>
  <c r="AB71" i="1"/>
  <c r="L71" i="1"/>
  <c r="B84" i="2" s="1"/>
  <c r="T73" i="1"/>
  <c r="AD73" i="1"/>
  <c r="Q77" i="1"/>
  <c r="AA77" i="1"/>
  <c r="X88" i="1"/>
  <c r="AH88" i="1"/>
  <c r="AB37" i="1"/>
  <c r="L42" i="1"/>
  <c r="B68" i="2" s="1"/>
  <c r="L48" i="1"/>
  <c r="B27" i="2" s="1"/>
  <c r="S57" i="1"/>
  <c r="AC58" i="1"/>
  <c r="AA61" i="1"/>
  <c r="V63" i="1"/>
  <c r="U81" i="1"/>
  <c r="AE81" i="1"/>
  <c r="AB46" i="1"/>
  <c r="T57" i="1"/>
  <c r="R59" i="1"/>
  <c r="AF59" i="1"/>
  <c r="Q62" i="1"/>
  <c r="V67" i="1"/>
  <c r="AF67" i="1"/>
  <c r="S87" i="1"/>
  <c r="AC87" i="1"/>
  <c r="AB49" i="1"/>
  <c r="AA56" i="1"/>
  <c r="U59" i="1"/>
  <c r="AE59" i="1"/>
  <c r="T62" i="1"/>
  <c r="AD62" i="1"/>
  <c r="X69" i="1"/>
  <c r="AH69" i="1"/>
  <c r="L70" i="1"/>
  <c r="B89" i="2" s="1"/>
  <c r="V78" i="1"/>
  <c r="AF78" i="1"/>
  <c r="AG86" i="1"/>
  <c r="W86" i="1"/>
  <c r="AB56" i="1"/>
  <c r="T61" i="1"/>
  <c r="L68" i="1"/>
  <c r="B95" i="2" s="1"/>
  <c r="W72" i="1"/>
  <c r="AG72" i="1"/>
  <c r="T76" i="1"/>
  <c r="AD76" i="1"/>
  <c r="R82" i="1"/>
  <c r="AB82" i="1"/>
  <c r="L82" i="1"/>
  <c r="B55" i="2" s="1"/>
  <c r="V60" i="1"/>
  <c r="S61" i="1"/>
  <c r="X62" i="1"/>
  <c r="U63" i="1"/>
  <c r="X65" i="1"/>
  <c r="U66" i="1"/>
  <c r="R67" i="1"/>
  <c r="W68" i="1"/>
  <c r="T69" i="1"/>
  <c r="Q70" i="1"/>
  <c r="V71" i="1"/>
  <c r="S72" i="1"/>
  <c r="X73" i="1"/>
  <c r="S75" i="1"/>
  <c r="X76" i="1"/>
  <c r="U77" i="1"/>
  <c r="R78" i="1"/>
  <c r="T80" i="1"/>
  <c r="Q81" i="1"/>
  <c r="V82" i="1"/>
  <c r="Q84" i="1"/>
  <c r="V86" i="1"/>
  <c r="AF86" i="1"/>
  <c r="T86" i="1"/>
  <c r="AC86" i="1"/>
  <c r="U89" i="1"/>
  <c r="AE89" i="1"/>
  <c r="X95" i="1"/>
  <c r="AH95" i="1"/>
  <c r="W98" i="1"/>
  <c r="AG98" i="1"/>
  <c r="X106" i="1"/>
  <c r="AH106" i="1"/>
  <c r="AB69" i="1"/>
  <c r="AA72" i="1"/>
  <c r="AA75" i="1"/>
  <c r="AB80" i="1"/>
  <c r="L88" i="1"/>
  <c r="B5" i="2" s="1"/>
  <c r="U96" i="1"/>
  <c r="AE96" i="1"/>
  <c r="L101" i="1"/>
  <c r="B45" i="2" s="1"/>
  <c r="S102" i="1"/>
  <c r="AC102" i="1"/>
  <c r="U107" i="1"/>
  <c r="AE107" i="1"/>
  <c r="R108" i="1"/>
  <c r="AB108" i="1"/>
  <c r="L108" i="1"/>
  <c r="B73" i="2" s="1"/>
  <c r="AH84" i="1"/>
  <c r="AE85" i="1"/>
  <c r="AH86" i="1"/>
  <c r="T87" i="1"/>
  <c r="R97" i="1"/>
  <c r="AB97" i="1"/>
  <c r="L97" i="1"/>
  <c r="B82" i="2" s="1"/>
  <c r="L99" i="1"/>
  <c r="B18" i="2" s="1"/>
  <c r="Q100" i="1"/>
  <c r="L100" i="1"/>
  <c r="B85" i="2" s="1"/>
  <c r="AA100" i="1"/>
  <c r="Y100" i="1"/>
  <c r="AI100" i="1"/>
  <c r="AB67" i="1"/>
  <c r="AB78" i="1"/>
  <c r="AB86" i="1"/>
  <c r="R86" i="1"/>
  <c r="Q88" i="1"/>
  <c r="AA88" i="1"/>
  <c r="L89" i="1"/>
  <c r="B14" i="2" s="1"/>
  <c r="AA89" i="1"/>
  <c r="Q89" i="1"/>
  <c r="V104" i="1"/>
  <c r="AF104" i="1"/>
  <c r="W109" i="1"/>
  <c r="AG109" i="1"/>
  <c r="AA65" i="1"/>
  <c r="AB70" i="1"/>
  <c r="AA73" i="1"/>
  <c r="AA76" i="1"/>
  <c r="AB81" i="1"/>
  <c r="AB84" i="1"/>
  <c r="AG87" i="1"/>
  <c r="W87" i="1"/>
  <c r="AD88" i="1"/>
  <c r="T88" i="1"/>
  <c r="R90" i="1"/>
  <c r="AB90" i="1"/>
  <c r="L90" i="1"/>
  <c r="B17" i="2" s="1"/>
  <c r="S94" i="1"/>
  <c r="AC94" i="1"/>
  <c r="T99" i="1"/>
  <c r="AD99" i="1"/>
  <c r="V101" i="1"/>
  <c r="AF101" i="1"/>
  <c r="S105" i="1"/>
  <c r="AC105" i="1"/>
  <c r="AA87" i="1"/>
  <c r="L87" i="1"/>
  <c r="B20" i="2" s="1"/>
  <c r="V88" i="1"/>
  <c r="S89" i="1"/>
  <c r="V90" i="1"/>
  <c r="L94" i="1"/>
  <c r="B93" i="2" s="1"/>
  <c r="W94" i="1"/>
  <c r="T95" i="1"/>
  <c r="Q96" i="1"/>
  <c r="Y96" i="1"/>
  <c r="V97" i="1"/>
  <c r="S98" i="1"/>
  <c r="X99" i="1"/>
  <c r="U100" i="1"/>
  <c r="R101" i="1"/>
  <c r="L102" i="1"/>
  <c r="B31" i="2" s="1"/>
  <c r="W102" i="1"/>
  <c r="L105" i="1"/>
  <c r="B92" i="2" s="1"/>
  <c r="W105" i="1"/>
  <c r="T106" i="1"/>
  <c r="Q107" i="1"/>
  <c r="Y107" i="1"/>
  <c r="V108" i="1"/>
  <c r="S109" i="1"/>
  <c r="X90" i="1"/>
  <c r="Q94" i="1"/>
  <c r="V95" i="1"/>
  <c r="S96" i="1"/>
  <c r="T104" i="1"/>
  <c r="Q105" i="1"/>
  <c r="Y105" i="1"/>
  <c r="V106" i="1"/>
  <c r="S107" i="1"/>
  <c r="AA109" i="1"/>
  <c r="L95" i="1"/>
  <c r="B52" i="2" s="1"/>
  <c r="AF102" i="1"/>
  <c r="AA104" i="1"/>
  <c r="R105" i="1"/>
  <c r="AF105" i="1"/>
  <c r="W106" i="1"/>
  <c r="AC106" i="1"/>
  <c r="T107" i="1"/>
  <c r="AH107" i="1"/>
  <c r="Q108" i="1"/>
  <c r="Y108" i="1"/>
  <c r="AE108" i="1"/>
  <c r="V109" i="1"/>
  <c r="AB109" i="1"/>
  <c r="AA96" i="1"/>
  <c r="AB101" i="1"/>
  <c r="AA107" i="1"/>
  <c r="U104" i="1" l="1"/>
  <c r="Z104" i="1" s="1"/>
  <c r="AB104" i="1"/>
  <c r="AJ104" i="1" s="1"/>
  <c r="L104" i="1"/>
  <c r="B60" i="2" s="1"/>
  <c r="AH6" i="1"/>
  <c r="R54" i="1"/>
  <c r="Z54" i="1" s="1"/>
  <c r="W92" i="3"/>
  <c r="I92" i="1" s="1"/>
  <c r="AG92" i="1" s="1"/>
  <c r="V93" i="3"/>
  <c r="W93" i="3" s="1"/>
  <c r="I93" i="1" s="1"/>
  <c r="S77" i="1"/>
  <c r="Z77" i="1" s="1"/>
  <c r="L54" i="1"/>
  <c r="B78" i="2" s="1"/>
  <c r="AB40" i="1"/>
  <c r="AJ40" i="1" s="1"/>
  <c r="AB16" i="1"/>
  <c r="L80" i="1"/>
  <c r="B90" i="2" s="1"/>
  <c r="L55" i="1"/>
  <c r="B61" i="2" s="1"/>
  <c r="J93" i="3"/>
  <c r="K93" i="3" s="1"/>
  <c r="E93" i="1" s="1"/>
  <c r="Q55" i="1"/>
  <c r="Z55" i="1" s="1"/>
  <c r="Q86" i="1"/>
  <c r="Z86" i="1" s="1"/>
  <c r="L61" i="1"/>
  <c r="B10" i="2" s="1"/>
  <c r="L69" i="1"/>
  <c r="B66" i="2" s="1"/>
  <c r="X78" i="1"/>
  <c r="Z78" i="1" s="1"/>
  <c r="AB24" i="1"/>
  <c r="U80" i="1"/>
  <c r="Z80" i="1" s="1"/>
  <c r="Z61" i="1"/>
  <c r="L78" i="1"/>
  <c r="B88" i="2" s="1"/>
  <c r="G93" i="3"/>
  <c r="H93" i="3" s="1"/>
  <c r="D93" i="1" s="1"/>
  <c r="AJ36" i="1"/>
  <c r="L16" i="1"/>
  <c r="B21" i="2" s="1"/>
  <c r="L12" i="1"/>
  <c r="B62" i="2" s="1"/>
  <c r="AG12" i="1"/>
  <c r="AJ12" i="1" s="1"/>
  <c r="L84" i="1"/>
  <c r="B7" i="2" s="1"/>
  <c r="L75" i="1"/>
  <c r="B26" i="2" s="1"/>
  <c r="L77" i="1"/>
  <c r="B75" i="2" s="1"/>
  <c r="T84" i="1"/>
  <c r="Z84" i="1" s="1"/>
  <c r="D123" i="1"/>
  <c r="R74" i="1"/>
  <c r="AB74" i="1"/>
  <c r="R83" i="1"/>
  <c r="L86" i="1"/>
  <c r="B29" i="2" s="1"/>
  <c r="S93" i="3"/>
  <c r="T93" i="3" s="1"/>
  <c r="H93" i="1" s="1"/>
  <c r="S44" i="3"/>
  <c r="T44" i="3" s="1"/>
  <c r="H44" i="1" s="1"/>
  <c r="Z24" i="1"/>
  <c r="J44" i="3"/>
  <c r="K44" i="3" s="1"/>
  <c r="E44" i="1" s="1"/>
  <c r="H92" i="3"/>
  <c r="D92" i="1" s="1"/>
  <c r="R92" i="1" s="1"/>
  <c r="V44" i="3"/>
  <c r="W44" i="3" s="1"/>
  <c r="I44" i="1" s="1"/>
  <c r="AC24" i="1"/>
  <c r="D44" i="3"/>
  <c r="E44" i="3" s="1"/>
  <c r="C44" i="1" s="1"/>
  <c r="AC112" i="1"/>
  <c r="L24" i="1"/>
  <c r="B76" i="2" s="1"/>
  <c r="Z12" i="1"/>
  <c r="AB77" i="1"/>
  <c r="AJ77" i="1" s="1"/>
  <c r="U69" i="1"/>
  <c r="Z69" i="1" s="1"/>
  <c r="Y93" i="3"/>
  <c r="Z93" i="3" s="1"/>
  <c r="J93" i="1" s="1"/>
  <c r="Z16" i="1"/>
  <c r="Z74" i="3"/>
  <c r="J74" i="1" s="1"/>
  <c r="J123" i="1" s="1"/>
  <c r="AD103" i="1"/>
  <c r="C122" i="1"/>
  <c r="AA64" i="1"/>
  <c r="Q64" i="1"/>
  <c r="P44" i="3"/>
  <c r="Q44" i="3" s="1"/>
  <c r="G44" i="1" s="1"/>
  <c r="M44" i="3"/>
  <c r="N44" i="3" s="1"/>
  <c r="F44" i="1" s="1"/>
  <c r="T44" i="1" s="1"/>
  <c r="N21" i="3"/>
  <c r="F21" i="1" s="1"/>
  <c r="F118" i="1" s="1"/>
  <c r="L118" i="1" s="1"/>
  <c r="V85" i="1"/>
  <c r="Z85" i="1" s="1"/>
  <c r="L36" i="1"/>
  <c r="B44" i="2" s="1"/>
  <c r="G44" i="3"/>
  <c r="H44" i="3" s="1"/>
  <c r="D44" i="1" s="1"/>
  <c r="Y44" i="3"/>
  <c r="Z44" i="3" s="1"/>
  <c r="J44" i="1" s="1"/>
  <c r="M93" i="3"/>
  <c r="N93" i="3" s="1"/>
  <c r="F93" i="1" s="1"/>
  <c r="P93" i="3"/>
  <c r="Q93" i="3" s="1"/>
  <c r="G93" i="1" s="1"/>
  <c r="AH57" i="1"/>
  <c r="AJ57" i="1" s="1"/>
  <c r="L57" i="1"/>
  <c r="B53" i="2" s="1"/>
  <c r="AA16" i="1"/>
  <c r="S40" i="1"/>
  <c r="Z40" i="1" s="1"/>
  <c r="D93" i="3"/>
  <c r="E93" i="3" s="1"/>
  <c r="C93" i="1" s="1"/>
  <c r="L85" i="1"/>
  <c r="B2" i="2" s="1"/>
  <c r="L67" i="1"/>
  <c r="B67" i="2" s="1"/>
  <c r="U53" i="1"/>
  <c r="AF75" i="1"/>
  <c r="AJ75" i="1" s="1"/>
  <c r="L62" i="1"/>
  <c r="B71" i="2" s="1"/>
  <c r="L76" i="1"/>
  <c r="B30" i="2" s="1"/>
  <c r="Z76" i="1"/>
  <c r="AE62" i="1"/>
  <c r="AJ62" i="1" s="1"/>
  <c r="AJ67" i="1"/>
  <c r="L6" i="1"/>
  <c r="B39" i="2" s="1"/>
  <c r="AE6" i="1"/>
  <c r="W79" i="1"/>
  <c r="Z79" i="1" s="1"/>
  <c r="T111" i="3"/>
  <c r="H111" i="1" s="1"/>
  <c r="V111" i="1" s="1"/>
  <c r="L79" i="1"/>
  <c r="B69" i="2" s="1"/>
  <c r="Z14" i="1"/>
  <c r="L40" i="1"/>
  <c r="B15" i="2" s="1"/>
  <c r="AF74" i="1"/>
  <c r="F126" i="1"/>
  <c r="Z25" i="1"/>
  <c r="Q112" i="1"/>
  <c r="AC11" i="1"/>
  <c r="AB112" i="1"/>
  <c r="S11" i="1"/>
  <c r="AG21" i="1"/>
  <c r="H125" i="1"/>
  <c r="Z23" i="1"/>
  <c r="AE53" i="1"/>
  <c r="U32" i="1"/>
  <c r="AH53" i="1"/>
  <c r="G119" i="1"/>
  <c r="J121" i="1"/>
  <c r="V110" i="1"/>
  <c r="AC43" i="1"/>
  <c r="I126" i="1"/>
  <c r="AI103" i="1"/>
  <c r="W112" i="1"/>
  <c r="S43" i="1"/>
  <c r="W103" i="1"/>
  <c r="V64" i="1"/>
  <c r="AF64" i="1"/>
  <c r="AC92" i="1"/>
  <c r="AH21" i="1"/>
  <c r="W64" i="1"/>
  <c r="I127" i="1"/>
  <c r="AI110" i="1"/>
  <c r="X21" i="1"/>
  <c r="V32" i="1"/>
  <c r="AG110" i="1"/>
  <c r="W83" i="1"/>
  <c r="AG64" i="1"/>
  <c r="I124" i="1"/>
  <c r="Z7" i="1"/>
  <c r="S64" i="1"/>
  <c r="AF53" i="1"/>
  <c r="U11" i="1"/>
  <c r="AE11" i="1"/>
  <c r="AC64" i="1"/>
  <c r="H119" i="1"/>
  <c r="T83" i="1"/>
  <c r="AF21" i="1"/>
  <c r="V74" i="1"/>
  <c r="V21" i="1"/>
  <c r="W11" i="1"/>
  <c r="AD32" i="1"/>
  <c r="AC110" i="1"/>
  <c r="V103" i="1"/>
  <c r="X103" i="1"/>
  <c r="S53" i="1"/>
  <c r="AG74" i="1"/>
  <c r="T32" i="1"/>
  <c r="AD83" i="1"/>
  <c r="AF110" i="1"/>
  <c r="AG11" i="1"/>
  <c r="AC53" i="1"/>
  <c r="U64" i="1"/>
  <c r="AH11" i="1"/>
  <c r="AA53" i="1"/>
  <c r="G122" i="1"/>
  <c r="AC74" i="1"/>
  <c r="F125" i="1"/>
  <c r="Q110" i="1"/>
  <c r="S74" i="1"/>
  <c r="AG43" i="1"/>
  <c r="AE74" i="1"/>
  <c r="AA110" i="1"/>
  <c r="T11" i="1"/>
  <c r="W43" i="1"/>
  <c r="V112" i="1"/>
  <c r="AD11" i="1"/>
  <c r="U74" i="1"/>
  <c r="V43" i="1"/>
  <c r="H126" i="1"/>
  <c r="V11" i="1"/>
  <c r="AH64" i="1"/>
  <c r="R110" i="1"/>
  <c r="T53" i="1"/>
  <c r="X64" i="1"/>
  <c r="AE103" i="1"/>
  <c r="AD53" i="1"/>
  <c r="AD110" i="1"/>
  <c r="AB110" i="1"/>
  <c r="AC111" i="1"/>
  <c r="Q32" i="1"/>
  <c r="AF43" i="1"/>
  <c r="AC103" i="1"/>
  <c r="E126" i="1"/>
  <c r="AA32" i="1"/>
  <c r="U103" i="1"/>
  <c r="R53" i="1"/>
  <c r="AF11" i="1"/>
  <c r="Q92" i="1"/>
  <c r="AB64" i="1"/>
  <c r="AH103" i="1"/>
  <c r="J127" i="1"/>
  <c r="X92" i="1"/>
  <c r="Y110" i="1"/>
  <c r="AH112" i="1"/>
  <c r="X11" i="1"/>
  <c r="AA74" i="1"/>
  <c r="Q53" i="1"/>
  <c r="Z19" i="1"/>
  <c r="AE110" i="1"/>
  <c r="R64" i="1"/>
  <c r="L53" i="1"/>
  <c r="AC21" i="1"/>
  <c r="F127" i="1"/>
  <c r="W74" i="1"/>
  <c r="T43" i="1"/>
  <c r="T74" i="1"/>
  <c r="C126" i="1"/>
  <c r="AA103" i="1"/>
  <c r="AD43" i="1"/>
  <c r="G127" i="1"/>
  <c r="S21" i="1"/>
  <c r="E111" i="3"/>
  <c r="C111" i="1" s="1"/>
  <c r="L103" i="1"/>
  <c r="AG53" i="1"/>
  <c r="Q74" i="1"/>
  <c r="AJ71" i="1"/>
  <c r="I121" i="1"/>
  <c r="E125" i="1"/>
  <c r="R43" i="1"/>
  <c r="R32" i="1"/>
  <c r="AB32" i="1"/>
  <c r="S83" i="1"/>
  <c r="L110" i="1"/>
  <c r="S110" i="1"/>
  <c r="T92" i="1"/>
  <c r="L64" i="1"/>
  <c r="X83" i="1"/>
  <c r="AH83" i="1"/>
  <c r="AE21" i="1"/>
  <c r="L11" i="1"/>
  <c r="AJ3" i="1"/>
  <c r="AJ79" i="1"/>
  <c r="AE43" i="1"/>
  <c r="AB11" i="1"/>
  <c r="R21" i="1"/>
  <c r="AB43" i="1"/>
  <c r="R11" i="1"/>
  <c r="U43" i="1"/>
  <c r="AB21" i="1"/>
  <c r="L43" i="1"/>
  <c r="U21" i="1"/>
  <c r="Y112" i="1"/>
  <c r="Q43" i="1"/>
  <c r="AD64" i="1"/>
  <c r="AD74" i="1"/>
  <c r="V92" i="1"/>
  <c r="R103" i="1"/>
  <c r="L83" i="1"/>
  <c r="AC83" i="1"/>
  <c r="AJ82" i="1"/>
  <c r="AJ60" i="1"/>
  <c r="AA21" i="1"/>
  <c r="AF83" i="1"/>
  <c r="Q21" i="1"/>
  <c r="V83" i="1"/>
  <c r="L117" i="1"/>
  <c r="AH110" i="1"/>
  <c r="T112" i="1"/>
  <c r="W21" i="1"/>
  <c r="V53" i="1"/>
  <c r="AB83" i="1"/>
  <c r="AA11" i="1"/>
  <c r="AJ33" i="1"/>
  <c r="L112" i="1"/>
  <c r="B87" i="2" s="1"/>
  <c r="U112" i="1"/>
  <c r="AA92" i="1"/>
  <c r="X32" i="1"/>
  <c r="X43" i="1"/>
  <c r="J120" i="1"/>
  <c r="L120" i="1" s="1"/>
  <c r="AJ95" i="1"/>
  <c r="AA43" i="1"/>
  <c r="L32" i="1"/>
  <c r="AI92" i="1"/>
  <c r="T64" i="1"/>
  <c r="Z5" i="1"/>
  <c r="AB103" i="1"/>
  <c r="AG32" i="1"/>
  <c r="I119" i="1"/>
  <c r="AH32" i="1"/>
  <c r="AB53" i="1"/>
  <c r="Y92" i="1"/>
  <c r="Q11" i="1"/>
  <c r="AA83" i="1"/>
  <c r="C124" i="1"/>
  <c r="AH92" i="1"/>
  <c r="E119" i="1"/>
  <c r="AC32" i="1"/>
  <c r="AE83" i="1"/>
  <c r="G124" i="1"/>
  <c r="G125" i="1"/>
  <c r="AJ99" i="1"/>
  <c r="Z9" i="1"/>
  <c r="U92" i="1"/>
  <c r="AJ81" i="1"/>
  <c r="AJ41" i="1"/>
  <c r="Z26" i="1"/>
  <c r="AJ23" i="1"/>
  <c r="AJ4" i="1"/>
  <c r="AJ28" i="1"/>
  <c r="Z3" i="1"/>
  <c r="Z111" i="3"/>
  <c r="J111" i="1" s="1"/>
  <c r="U113" i="3"/>
  <c r="AJ37" i="1"/>
  <c r="AJ106" i="1"/>
  <c r="AJ98" i="1"/>
  <c r="Z10" i="1"/>
  <c r="AJ35" i="1"/>
  <c r="Z95" i="1"/>
  <c r="AJ94" i="1"/>
  <c r="L113" i="3"/>
  <c r="X113" i="3"/>
  <c r="W111" i="3"/>
  <c r="I111" i="1" s="1"/>
  <c r="F113" i="3"/>
  <c r="N111" i="3"/>
  <c r="F111" i="1" s="1"/>
  <c r="Q111" i="3"/>
  <c r="G111" i="1" s="1"/>
  <c r="R113" i="3"/>
  <c r="I113" i="3"/>
  <c r="AJ70" i="1"/>
  <c r="AJ54" i="1"/>
  <c r="AJ15" i="1"/>
  <c r="Z49" i="1"/>
  <c r="Z35" i="1"/>
  <c r="AJ68" i="1"/>
  <c r="AJ87" i="1"/>
  <c r="AJ56" i="1"/>
  <c r="AJ46" i="1"/>
  <c r="Z56" i="1"/>
  <c r="AJ90" i="1"/>
  <c r="Z58" i="1"/>
  <c r="AJ49" i="1"/>
  <c r="Z41" i="1"/>
  <c r="AJ31" i="1"/>
  <c r="AJ38" i="1"/>
  <c r="AJ97" i="1"/>
  <c r="AJ69" i="1"/>
  <c r="Z65" i="1"/>
  <c r="Z47" i="1"/>
  <c r="AJ58" i="1"/>
  <c r="AJ47" i="1"/>
  <c r="AJ13" i="1"/>
  <c r="AJ30" i="1"/>
  <c r="AJ9" i="1"/>
  <c r="Z15" i="1"/>
  <c r="Z105" i="1"/>
  <c r="Z38" i="1"/>
  <c r="Z48" i="1"/>
  <c r="AJ8" i="1"/>
  <c r="Z99" i="1"/>
  <c r="AJ84" i="1"/>
  <c r="AJ65" i="1"/>
  <c r="AJ27" i="1"/>
  <c r="AJ10" i="1"/>
  <c r="Z8" i="1"/>
  <c r="AJ80" i="1"/>
  <c r="AJ85" i="1"/>
  <c r="AJ45" i="1"/>
  <c r="Z6" i="1"/>
  <c r="AJ101" i="1"/>
  <c r="Z67" i="1"/>
  <c r="AJ39" i="1"/>
  <c r="AJ63" i="1"/>
  <c r="Z29" i="1"/>
  <c r="Z28" i="1"/>
  <c r="Z96" i="1"/>
  <c r="AJ48" i="1"/>
  <c r="AJ29" i="1"/>
  <c r="Z4" i="1"/>
  <c r="H111" i="3"/>
  <c r="D111" i="1" s="1"/>
  <c r="AJ105" i="1"/>
  <c r="Z73" i="1"/>
  <c r="Z60" i="1"/>
  <c r="AJ59" i="1"/>
  <c r="Z45" i="1"/>
  <c r="AJ107" i="1"/>
  <c r="AJ100" i="1"/>
  <c r="AJ108" i="1"/>
  <c r="Z52" i="1"/>
  <c r="Z39" i="1"/>
  <c r="Z51" i="1"/>
  <c r="Z90" i="1"/>
  <c r="Z106" i="1"/>
  <c r="AJ86" i="1"/>
  <c r="Z75" i="1"/>
  <c r="Z87" i="1"/>
  <c r="AJ34" i="1"/>
  <c r="Z68" i="1"/>
  <c r="Z31" i="1"/>
  <c r="AJ17" i="1"/>
  <c r="AJ5" i="1"/>
  <c r="Z57" i="1"/>
  <c r="Z63" i="1"/>
  <c r="AJ89" i="1"/>
  <c r="AJ72" i="1"/>
  <c r="Z81" i="1"/>
  <c r="Z37" i="1"/>
  <c r="Z33" i="1"/>
  <c r="Z102" i="1"/>
  <c r="AJ66" i="1"/>
  <c r="Z42" i="1"/>
  <c r="AJ18" i="1"/>
  <c r="AJ51" i="1"/>
  <c r="Z30" i="1"/>
  <c r="AJ26" i="1"/>
  <c r="AJ20" i="1"/>
  <c r="AJ14" i="1"/>
  <c r="Z97" i="1"/>
  <c r="Z72" i="1"/>
  <c r="Z34" i="1"/>
  <c r="AJ25" i="1"/>
  <c r="Z101" i="1"/>
  <c r="Z89" i="1"/>
  <c r="Z100" i="1"/>
  <c r="AJ61" i="1"/>
  <c r="AJ7" i="1"/>
  <c r="AJ50" i="1"/>
  <c r="AJ22" i="1"/>
  <c r="AJ96" i="1"/>
  <c r="Z71" i="1"/>
  <c r="Z46" i="1"/>
  <c r="Z50" i="1"/>
  <c r="Z109" i="1"/>
  <c r="Z98" i="1"/>
  <c r="AJ88" i="1"/>
  <c r="AJ78" i="1"/>
  <c r="Z70" i="1"/>
  <c r="Z82" i="1"/>
  <c r="Z59" i="1"/>
  <c r="AJ55" i="1"/>
  <c r="Z88" i="1"/>
  <c r="AJ109" i="1"/>
  <c r="AJ76" i="1"/>
  <c r="AJ102" i="1"/>
  <c r="AJ19" i="1"/>
  <c r="Z107" i="1"/>
  <c r="Z62" i="1"/>
  <c r="AJ52" i="1"/>
  <c r="Z108" i="1"/>
  <c r="Z94" i="1"/>
  <c r="AJ73" i="1"/>
  <c r="Z66" i="1"/>
  <c r="AJ42" i="1"/>
  <c r="Z36" i="1"/>
  <c r="C58" i="2" l="1"/>
  <c r="C5" i="2"/>
  <c r="C41" i="2"/>
  <c r="M91" i="1" s="1"/>
  <c r="C10" i="2"/>
  <c r="C53" i="2"/>
  <c r="C2" i="2"/>
  <c r="C48" i="2"/>
  <c r="C56" i="2"/>
  <c r="C12" i="2"/>
  <c r="C4" i="2"/>
  <c r="C17" i="2"/>
  <c r="C19" i="2"/>
  <c r="C35" i="2"/>
  <c r="C9" i="2"/>
  <c r="C18" i="2"/>
  <c r="C3" i="2"/>
  <c r="C85" i="2"/>
  <c r="C24" i="2"/>
  <c r="AJ6" i="1"/>
  <c r="T21" i="1"/>
  <c r="Z21" i="1" s="1"/>
  <c r="I125" i="1"/>
  <c r="W92" i="1"/>
  <c r="Z92" i="1" s="1"/>
  <c r="W93" i="1"/>
  <c r="AG93" i="1"/>
  <c r="AJ16" i="1"/>
  <c r="AJ24" i="1"/>
  <c r="P113" i="3"/>
  <c r="Q113" i="3" s="1"/>
  <c r="G113" i="1" s="1"/>
  <c r="L92" i="1"/>
  <c r="S113" i="3"/>
  <c r="T113" i="3" s="1"/>
  <c r="H113" i="1" s="1"/>
  <c r="G113" i="3"/>
  <c r="H113" i="3" s="1"/>
  <c r="D113" i="1" s="1"/>
  <c r="L123" i="1"/>
  <c r="D125" i="1"/>
  <c r="AB92" i="1"/>
  <c r="AJ92" i="1" s="1"/>
  <c r="J113" i="3"/>
  <c r="K113" i="3" s="1"/>
  <c r="E113" i="1" s="1"/>
  <c r="AJ112" i="1"/>
  <c r="V113" i="3"/>
  <c r="W113" i="3" s="1"/>
  <c r="I113" i="1" s="1"/>
  <c r="AG113" i="1" s="1"/>
  <c r="Y113" i="3"/>
  <c r="Z113" i="3" s="1"/>
  <c r="J113" i="1" s="1"/>
  <c r="AF111" i="1"/>
  <c r="AH74" i="1"/>
  <c r="D113" i="3"/>
  <c r="E113" i="3" s="1"/>
  <c r="C113" i="1" s="1"/>
  <c r="L21" i="1"/>
  <c r="X74" i="1"/>
  <c r="Z74" i="1" s="1"/>
  <c r="M113" i="3"/>
  <c r="N113" i="3" s="1"/>
  <c r="F113" i="1" s="1"/>
  <c r="L122" i="1"/>
  <c r="AD44" i="1"/>
  <c r="AD21" i="1"/>
  <c r="AJ21" i="1" s="1"/>
  <c r="Y113" i="1"/>
  <c r="L74" i="1"/>
  <c r="L121" i="1"/>
  <c r="Z103" i="1"/>
  <c r="AJ53" i="1"/>
  <c r="L126" i="1"/>
  <c r="L127" i="1"/>
  <c r="Z11" i="1"/>
  <c r="AJ110" i="1"/>
  <c r="Z110" i="1"/>
  <c r="Z64" i="1"/>
  <c r="Z83" i="1"/>
  <c r="AJ32" i="1"/>
  <c r="AJ64" i="1"/>
  <c r="AJ103" i="1"/>
  <c r="Z53" i="1"/>
  <c r="Z32" i="1"/>
  <c r="AA111" i="1"/>
  <c r="Q111" i="1"/>
  <c r="AI111" i="1"/>
  <c r="Y111" i="1"/>
  <c r="AJ43" i="1"/>
  <c r="Z112" i="1"/>
  <c r="AJ11" i="1"/>
  <c r="Z43" i="1"/>
  <c r="AJ83" i="1"/>
  <c r="L119" i="1"/>
  <c r="L124" i="1"/>
  <c r="S44" i="1"/>
  <c r="AC44" i="1"/>
  <c r="V93" i="1"/>
  <c r="AF93" i="1"/>
  <c r="X93" i="1"/>
  <c r="AH93" i="1"/>
  <c r="V44" i="1"/>
  <c r="AF44" i="1"/>
  <c r="AH44" i="1"/>
  <c r="X44" i="1"/>
  <c r="AG44" i="1"/>
  <c r="W44" i="1"/>
  <c r="AH111" i="1"/>
  <c r="X111" i="1"/>
  <c r="AB93" i="1"/>
  <c r="R93" i="1"/>
  <c r="Q93" i="1"/>
  <c r="AA93" i="1"/>
  <c r="U111" i="1"/>
  <c r="AE111" i="1"/>
  <c r="AE44" i="1"/>
  <c r="U44" i="1"/>
  <c r="AC93" i="1"/>
  <c r="S93" i="1"/>
  <c r="Q44" i="1"/>
  <c r="AA44" i="1"/>
  <c r="L44" i="1"/>
  <c r="AB111" i="1"/>
  <c r="R111" i="1"/>
  <c r="L111" i="1"/>
  <c r="T111" i="1"/>
  <c r="AD111" i="1"/>
  <c r="AB44" i="1"/>
  <c r="R44" i="1"/>
  <c r="Y93" i="1"/>
  <c r="AI93" i="1"/>
  <c r="AG111" i="1"/>
  <c r="W111" i="1"/>
  <c r="AD93" i="1"/>
  <c r="T93" i="1"/>
  <c r="U93" i="1"/>
  <c r="AE93" i="1"/>
  <c r="L93" i="1"/>
  <c r="L125" i="1" l="1"/>
  <c r="N124" i="1" s="1"/>
  <c r="Q113" i="1"/>
  <c r="L113" i="1"/>
  <c r="AJ74" i="1"/>
  <c r="W113" i="1"/>
  <c r="AI113" i="1"/>
  <c r="AA113" i="1"/>
  <c r="AJ44" i="1"/>
  <c r="AJ93" i="1"/>
  <c r="Z111" i="1"/>
  <c r="Z93" i="1"/>
  <c r="AJ111" i="1"/>
  <c r="AC113" i="1"/>
  <c r="S113" i="1"/>
  <c r="AB113" i="1"/>
  <c r="R113" i="1"/>
  <c r="V113" i="1"/>
  <c r="AF113" i="1"/>
  <c r="X113" i="1"/>
  <c r="AH113" i="1"/>
  <c r="Z44" i="1"/>
  <c r="AD113" i="1"/>
  <c r="T113" i="1"/>
  <c r="AE113" i="1"/>
  <c r="U113" i="1"/>
  <c r="N123" i="1" l="1"/>
  <c r="N117" i="1"/>
  <c r="N118" i="1"/>
  <c r="N122" i="1"/>
  <c r="N121" i="1"/>
  <c r="N120" i="1"/>
  <c r="N119" i="1"/>
  <c r="N125" i="1"/>
  <c r="N127" i="1"/>
  <c r="N126" i="1"/>
  <c r="Z113" i="1"/>
  <c r="AJ113" i="1"/>
  <c r="C30" i="2" l="1"/>
  <c r="M76" i="1" s="1"/>
  <c r="C54" i="2"/>
  <c r="M10" i="1" s="1"/>
  <c r="C59" i="2"/>
  <c r="M66" i="1" s="1"/>
  <c r="C81" i="2"/>
  <c r="M107" i="1" s="1"/>
  <c r="C22" i="2"/>
  <c r="M33" i="1" s="1"/>
  <c r="C11" i="2"/>
  <c r="M18" i="1" s="1"/>
  <c r="C15" i="2"/>
  <c r="M40" i="1" s="1"/>
  <c r="C74" i="2"/>
  <c r="M37" i="1" s="1"/>
  <c r="C89" i="2"/>
  <c r="M70" i="1" s="1"/>
  <c r="C21" i="2"/>
  <c r="M16" i="1" s="1"/>
  <c r="C73" i="2"/>
  <c r="M108" i="1" s="1"/>
  <c r="C60" i="2"/>
  <c r="M104" i="1" s="1"/>
  <c r="C65" i="2"/>
  <c r="M9" i="1" s="1"/>
  <c r="M59" i="1"/>
  <c r="C42" i="2"/>
  <c r="M20" i="1" s="1"/>
  <c r="C14" i="2"/>
  <c r="M89" i="1" s="1"/>
  <c r="C46" i="2"/>
  <c r="M15" i="1" s="1"/>
  <c r="M39" i="1"/>
  <c r="C72" i="2"/>
  <c r="M72" i="1" s="1"/>
  <c r="C51" i="2"/>
  <c r="M96" i="1" s="1"/>
  <c r="C95" i="2"/>
  <c r="M68" i="1" s="1"/>
  <c r="C77" i="2"/>
  <c r="M56" i="1" s="1"/>
  <c r="C45" i="2"/>
  <c r="M101" i="1" s="1"/>
  <c r="C49" i="2"/>
  <c r="M65" i="1" s="1"/>
  <c r="C90" i="2"/>
  <c r="M80" i="1" s="1"/>
  <c r="C26" i="2"/>
  <c r="M75" i="1" s="1"/>
  <c r="C63" i="2"/>
  <c r="M106" i="1" s="1"/>
  <c r="C57" i="2"/>
  <c r="M49" i="1" s="1"/>
  <c r="C47" i="2"/>
  <c r="M47" i="1" s="1"/>
  <c r="M57" i="1"/>
  <c r="C75" i="2"/>
  <c r="M77" i="1" s="1"/>
  <c r="C62" i="2"/>
  <c r="M12" i="1" s="1"/>
  <c r="C31" i="2"/>
  <c r="M102" i="1" s="1"/>
  <c r="C87" i="2"/>
  <c r="M112" i="1" s="1"/>
  <c r="C71" i="2"/>
  <c r="M62" i="1" s="1"/>
  <c r="C16" i="2"/>
  <c r="M25" i="1" s="1"/>
  <c r="M99" i="1"/>
  <c r="C70" i="2"/>
  <c r="M19" i="1" s="1"/>
  <c r="C91" i="2"/>
  <c r="M73" i="1" s="1"/>
  <c r="C93" i="2"/>
  <c r="M94" i="1" s="1"/>
  <c r="C52" i="2"/>
  <c r="M95" i="1" s="1"/>
  <c r="C92" i="2"/>
  <c r="M105" i="1" s="1"/>
  <c r="C79" i="2"/>
  <c r="M3" i="1" s="1"/>
  <c r="C94" i="2"/>
  <c r="M50" i="1" s="1"/>
  <c r="C32" i="2"/>
  <c r="M29" i="1" s="1"/>
  <c r="C44" i="2"/>
  <c r="M36" i="1" s="1"/>
  <c r="C83" i="2"/>
  <c r="M22" i="1" s="1"/>
  <c r="C97" i="2"/>
  <c r="M46" i="1" s="1"/>
  <c r="C64" i="2"/>
  <c r="M58" i="1" s="1"/>
  <c r="C20" i="2"/>
  <c r="M87" i="1" s="1"/>
  <c r="M4" i="1"/>
  <c r="M61" i="1"/>
  <c r="C86" i="2"/>
  <c r="M41" i="1" s="1"/>
  <c r="C43" i="2"/>
  <c r="M98" i="1" s="1"/>
  <c r="M27" i="1"/>
  <c r="C39" i="2"/>
  <c r="M6" i="1" s="1"/>
  <c r="M85" i="1"/>
  <c r="C76" i="2"/>
  <c r="M24" i="1" s="1"/>
  <c r="C84" i="2"/>
  <c r="M71" i="1" s="1"/>
  <c r="C6" i="2"/>
  <c r="M28" i="1" s="1"/>
  <c r="M34" i="1"/>
  <c r="M100" i="1"/>
  <c r="C36" i="2"/>
  <c r="M81" i="1" s="1"/>
  <c r="C13" i="2"/>
  <c r="M5" i="1" s="1"/>
  <c r="M88" i="1"/>
  <c r="C28" i="2"/>
  <c r="M8" i="1" s="1"/>
  <c r="C8" i="2"/>
  <c r="M7" i="1" s="1"/>
  <c r="C27" i="2"/>
  <c r="M48" i="1" s="1"/>
  <c r="M17" i="1"/>
  <c r="C37" i="2"/>
  <c r="M14" i="1" s="1"/>
  <c r="C68" i="2"/>
  <c r="M42" i="1" s="1"/>
  <c r="C82" i="2"/>
  <c r="M97" i="1" s="1"/>
  <c r="M35" i="1"/>
  <c r="M31" i="1"/>
  <c r="C80" i="2"/>
  <c r="M109" i="1" s="1"/>
  <c r="C96" i="2"/>
  <c r="M45" i="1" s="1"/>
  <c r="C61" i="2"/>
  <c r="M55" i="1" s="1"/>
  <c r="C38" i="2"/>
  <c r="M52" i="1" s="1"/>
  <c r="C29" i="2"/>
  <c r="M86" i="1" s="1"/>
  <c r="C55" i="2"/>
  <c r="M82" i="1" s="1"/>
  <c r="M90" i="1"/>
  <c r="C69" i="2"/>
  <c r="M79" i="1" s="1"/>
  <c r="C50" i="2"/>
  <c r="M60" i="1" s="1"/>
  <c r="C34" i="2"/>
  <c r="M13" i="1" s="1"/>
  <c r="C67" i="2"/>
  <c r="M67" i="1" s="1"/>
  <c r="C66" i="2"/>
  <c r="M69" i="1" s="1"/>
  <c r="M23" i="1"/>
  <c r="C7" i="2"/>
  <c r="M84" i="1" s="1"/>
  <c r="C88" i="2"/>
  <c r="M78" i="1" s="1"/>
  <c r="C33" i="2"/>
  <c r="M51" i="1" s="1"/>
  <c r="M30" i="1"/>
  <c r="C25" i="2"/>
  <c r="M38" i="1" s="1"/>
  <c r="C23" i="2"/>
  <c r="M63" i="1" s="1"/>
  <c r="C78" i="2"/>
  <c r="M54" i="1" s="1"/>
  <c r="C40" i="2"/>
  <c r="M26" i="1" s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Hoja1!$A$2:$Q$99999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Hoja1A2Q99999"/>
        </x15:connection>
      </ext>
    </extLst>
  </connection>
</connections>
</file>

<file path=xl/sharedStrings.xml><?xml version="1.0" encoding="utf-8"?>
<sst xmlns="http://schemas.openxmlformats.org/spreadsheetml/2006/main" count="105450" uniqueCount="3311">
  <si>
    <t>N° de Ruta</t>
  </si>
  <si>
    <t>Nombre y apellido</t>
  </si>
  <si>
    <t>MARCAS &gt;= 50%</t>
  </si>
  <si>
    <t>MARCAS &gt;=100%</t>
  </si>
  <si>
    <t xml:space="preserve">PROMEDIO </t>
  </si>
  <si>
    <t>Ranking</t>
  </si>
  <si>
    <t>PREMIOS:</t>
  </si>
  <si>
    <t>TOTAL</t>
  </si>
  <si>
    <t>CISNEROS JONATHAN</t>
  </si>
  <si>
    <t xml:space="preserve">Escala 1 = 5 marcas $125.000 </t>
  </si>
  <si>
    <t>MEDINA NICOLAS</t>
  </si>
  <si>
    <t>Escala 2 = 7 marcas $250.000</t>
  </si>
  <si>
    <t>DELAMANO BRIAN</t>
  </si>
  <si>
    <t xml:space="preserve">OLGUIN PATRICIA </t>
  </si>
  <si>
    <t>TODAS LAS MARCAS DEBEN ESTAR AL 50%</t>
  </si>
  <si>
    <t xml:space="preserve">CINTIA RIZZI </t>
  </si>
  <si>
    <t>GARCIA LARA</t>
  </si>
  <si>
    <t xml:space="preserve">Ranking: </t>
  </si>
  <si>
    <t xml:space="preserve">15 primeros puestos $100.000 </t>
  </si>
  <si>
    <t>Zona  350</t>
  </si>
  <si>
    <t>Adriana Rodriguez</t>
  </si>
  <si>
    <t>Promedio mayor a 100%</t>
  </si>
  <si>
    <t>MINONI GABRIEL DARIO</t>
  </si>
  <si>
    <t>MARTINEZ DIEGO MAXIMILIANO</t>
  </si>
  <si>
    <t>UNIDADES = 1 CCC</t>
  </si>
  <si>
    <t>MARQUEZ PABLO SERGIO</t>
  </si>
  <si>
    <t>VILAQUI ALBERTO ENRIQUE</t>
  </si>
  <si>
    <t>MICELI ARNALDO</t>
  </si>
  <si>
    <t>DELBON GERARDO</t>
  </si>
  <si>
    <t>SOLA DANIEL DANIEL</t>
  </si>
  <si>
    <t>DI PRIETO DIEGO</t>
  </si>
  <si>
    <t>NUÑEZ ANDRES</t>
  </si>
  <si>
    <t>Zona 750</t>
  </si>
  <si>
    <t>Oscar Lavalle</t>
  </si>
  <si>
    <t>BENITEZ GUSTAVO FABIAN</t>
  </si>
  <si>
    <t>LATTRECCHIANA SANTIAGO</t>
  </si>
  <si>
    <t>BOIS DARIO EMILIO</t>
  </si>
  <si>
    <t>AGUIRRE CESAR OSCAR</t>
  </si>
  <si>
    <t>MAGALLANES JOSE</t>
  </si>
  <si>
    <t>SARIA JAVIER</t>
  </si>
  <si>
    <t>SEGOVIA KARINA</t>
  </si>
  <si>
    <t>AGUIRRE CARLOS ALBERTO</t>
  </si>
  <si>
    <t>SOTO NICOLAS EZEQUIEL</t>
  </si>
  <si>
    <t>BARRAUD PATRICIA</t>
  </si>
  <si>
    <t>Zona 800</t>
  </si>
  <si>
    <t>Fabio Vazquez</t>
  </si>
  <si>
    <t>PAZ TERESA</t>
  </si>
  <si>
    <t>CABELLO YURI CARMEN</t>
  </si>
  <si>
    <t>CONFORTI FATIMA</t>
  </si>
  <si>
    <t xml:space="preserve"> ALVAREZ MARTIN</t>
  </si>
  <si>
    <t>PEREZ LORENA SILVIA</t>
  </si>
  <si>
    <t>RUIZ JULIANA</t>
  </si>
  <si>
    <t>VALENZUELA ALAN</t>
  </si>
  <si>
    <t>SEISDEDOS TAMARA</t>
  </si>
  <si>
    <t>ESPINOZA EMMANUEL AGUSTIN</t>
  </si>
  <si>
    <t>MOLINA EMILIANO NAZARENO</t>
  </si>
  <si>
    <t>Zona 360</t>
  </si>
  <si>
    <t>Angel Cardozo</t>
  </si>
  <si>
    <t>NORTE</t>
  </si>
  <si>
    <t>Gerardo Giurbino</t>
  </si>
  <si>
    <t xml:space="preserve">ALMARAZ BRUNO </t>
  </si>
  <si>
    <t>STOCKER OSCAR</t>
  </si>
  <si>
    <t>GIUSSO MAXIMILIANO</t>
  </si>
  <si>
    <t>ORIFE RODOLFO</t>
  </si>
  <si>
    <t>BINELLI JUAN</t>
  </si>
  <si>
    <t>LUNA EZEQUIEL</t>
  </si>
  <si>
    <t>GUZMAN MARIO</t>
  </si>
  <si>
    <t>CASCO SEBASTIAN</t>
  </si>
  <si>
    <t>Zona 400</t>
  </si>
  <si>
    <t>Matias Benitez</t>
  </si>
  <si>
    <t>PUGLIA AUGUSTO</t>
  </si>
  <si>
    <t>DRYNDAK DAVID</t>
  </si>
  <si>
    <t>SOLER ALBERTO</t>
  </si>
  <si>
    <t>GANZA AXEL</t>
  </si>
  <si>
    <t>ISASMENDI ANGEL</t>
  </si>
  <si>
    <t>CALVO FEDERICO</t>
  </si>
  <si>
    <t>RIAL OMAR</t>
  </si>
  <si>
    <t>GODOY LEONEL</t>
  </si>
  <si>
    <t>SOSA FEDERICO</t>
  </si>
  <si>
    <t>MUÑOZ CRISTIAN</t>
  </si>
  <si>
    <t>Zona 500</t>
  </si>
  <si>
    <t>Diego Bonelli</t>
  </si>
  <si>
    <t>MONTENEGRO CLAUDIO</t>
  </si>
  <si>
    <t>ACUÑA VALERIA</t>
  </si>
  <si>
    <t>PALLERO MARINA</t>
  </si>
  <si>
    <t>SANABRIA DIEGO</t>
  </si>
  <si>
    <t>GOMEZ GUSTAVO</t>
  </si>
  <si>
    <t>JALDIN ALEX</t>
  </si>
  <si>
    <t xml:space="preserve">SPROVIERI JULIAN </t>
  </si>
  <si>
    <t>ALBARENGA ALEJANDRA</t>
  </si>
  <si>
    <t>YANI VIRGINIA</t>
  </si>
  <si>
    <t>Zona 320</t>
  </si>
  <si>
    <t>Monica Navarrete</t>
  </si>
  <si>
    <t>GOTTFRIED GABRIEL</t>
  </si>
  <si>
    <t>CAPASSO GABRIELA</t>
  </si>
  <si>
    <t>RUIZ MATIAS</t>
  </si>
  <si>
    <t xml:space="preserve">CHAVES NAHUEL </t>
  </si>
  <si>
    <t>GUEVARA BUSTTY CINDY</t>
  </si>
  <si>
    <t xml:space="preserve">TORALES DAVID NICOLAS </t>
  </si>
  <si>
    <t>NOVAK ANDREA</t>
  </si>
  <si>
    <t>CARPE PABLO</t>
  </si>
  <si>
    <t>Zona 340</t>
  </si>
  <si>
    <t>Sebastian Parodis</t>
  </si>
  <si>
    <t>REUSSI CRISTIAN</t>
  </si>
  <si>
    <t>RIERA JUAN</t>
  </si>
  <si>
    <t>MUNILLA GIMENEZ  YOEL</t>
  </si>
  <si>
    <t>BLASCO MARGARITA</t>
  </si>
  <si>
    <t>VILLATE JORGE GABRIEL</t>
  </si>
  <si>
    <t>RODRIGUEZ KARINA</t>
  </si>
  <si>
    <t>JUAREZ DAIANA</t>
  </si>
  <si>
    <t>Zona 650</t>
  </si>
  <si>
    <t>Javier Soloa</t>
  </si>
  <si>
    <t>SUR</t>
  </si>
  <si>
    <t>GASTÓN ISLAS</t>
  </si>
  <si>
    <t>URTEAGA CRISTIAN</t>
  </si>
  <si>
    <t>RODRIGUEZ JUAN</t>
  </si>
  <si>
    <t>REINOSO LOURDES</t>
  </si>
  <si>
    <t xml:space="preserve">GUERRERO JULIO RODRIGUEZ </t>
  </si>
  <si>
    <t>OTAZUA PABLO</t>
  </si>
  <si>
    <t>DE LA CRUZ GONZALO</t>
  </si>
  <si>
    <t>AGUILLON JUAN*</t>
  </si>
  <si>
    <t>ROJAS GUILLERMO</t>
  </si>
  <si>
    <t>VILLALBA MARTIN</t>
  </si>
  <si>
    <t>Zona 250</t>
  </si>
  <si>
    <t>Gastón Zeppa</t>
  </si>
  <si>
    <t xml:space="preserve">MURATORI SEBASTIAN </t>
  </si>
  <si>
    <t>SANCHEZ LORENZO</t>
  </si>
  <si>
    <t>CASTAÑARES VIVIANA</t>
  </si>
  <si>
    <t xml:space="preserve">ARIAS JOSE </t>
  </si>
  <si>
    <t>MOCCIARO SEBASTIAN</t>
  </si>
  <si>
    <t>ALLENDE SERGIO</t>
  </si>
  <si>
    <t>Zona 200</t>
  </si>
  <si>
    <t>Ariel Antonio</t>
  </si>
  <si>
    <t>INTERIOR</t>
  </si>
  <si>
    <t>TOTAL INTERIOR</t>
  </si>
  <si>
    <t>OFICINA DE VENTAS 2</t>
  </si>
  <si>
    <t>AVERAGE</t>
  </si>
  <si>
    <t>TOTAL VENTA</t>
  </si>
  <si>
    <t>SPDV</t>
  </si>
  <si>
    <t>PROM AV%</t>
  </si>
  <si>
    <t xml:space="preserve">Premio </t>
  </si>
  <si>
    <t>CATEGORIAS 75% PREMIO $100.000</t>
  </si>
  <si>
    <t>CATEGORIAS 80% PREMIO $150.000</t>
  </si>
  <si>
    <t xml:space="preserve">Ranking: con prom mayor a 100% en marcas </t>
  </si>
  <si>
    <t>Ranking 1: $ 350.000</t>
  </si>
  <si>
    <t>Ranking 2: $300..000</t>
  </si>
  <si>
    <t>Ranking 3: $250.000</t>
  </si>
  <si>
    <t>Obj CCC</t>
  </si>
  <si>
    <t>Ped CCC</t>
  </si>
  <si>
    <t>AV %</t>
  </si>
  <si>
    <t>Obj ccc</t>
  </si>
  <si>
    <t>MEDINA NICOLAS*</t>
  </si>
  <si>
    <t>DELAMANO BRIAN*</t>
  </si>
  <si>
    <t>OLGUIN PATRICIA*</t>
  </si>
  <si>
    <t>RIZZI CINTIA*</t>
  </si>
  <si>
    <t>MINONI GABRIEL*</t>
  </si>
  <si>
    <t>MARTINEZ DIEGO*</t>
  </si>
  <si>
    <t>MARQUEZ PABLO*</t>
  </si>
  <si>
    <t>VILAQUI ALBERTO*</t>
  </si>
  <si>
    <t>MICELI ARNALDO*</t>
  </si>
  <si>
    <t>SOLA DANIEL*</t>
  </si>
  <si>
    <t xml:space="preserve">DI PRIETO DIEGO </t>
  </si>
  <si>
    <t>NUÑEZ ANDRES*</t>
  </si>
  <si>
    <t>BENITEZ GUSTAVO*</t>
  </si>
  <si>
    <t>LATTRECCHIANA SANTIA</t>
  </si>
  <si>
    <t>BOIS DARIO EMILIO*</t>
  </si>
  <si>
    <t>AGUIRRE CESAR*</t>
  </si>
  <si>
    <t>MAGALLANES JOSE*</t>
  </si>
  <si>
    <t>SEGOVIA KARINA*</t>
  </si>
  <si>
    <t>AGUIRRE CARLOS</t>
  </si>
  <si>
    <t>SOTO NICOLAS</t>
  </si>
  <si>
    <t>ALVAREZ MARTIN</t>
  </si>
  <si>
    <t>PEREZ LORENA</t>
  </si>
  <si>
    <t>REINOSO ERIKA</t>
  </si>
  <si>
    <t>VASQUEZ ROSANA</t>
  </si>
  <si>
    <t>STOCKER OSCAR*</t>
  </si>
  <si>
    <t>GIUSSO MAXIMILIANO*</t>
  </si>
  <si>
    <t>ORIFE RODOLFO*</t>
  </si>
  <si>
    <t>BINELLI JUAN*</t>
  </si>
  <si>
    <t>LUNA EZEQUIEL*</t>
  </si>
  <si>
    <t>GUZMAN MARIO*</t>
  </si>
  <si>
    <t>CASCO SEBASTIAN*</t>
  </si>
  <si>
    <t>PUGLIA AUGUSTO*</t>
  </si>
  <si>
    <t>DRYNDAK DAVID*</t>
  </si>
  <si>
    <t>SOLER ALBERTO*</t>
  </si>
  <si>
    <t>GANZA AXEL*</t>
  </si>
  <si>
    <t>ISASMENDI ANGEL*</t>
  </si>
  <si>
    <t>CALVO FEDERICO*</t>
  </si>
  <si>
    <t>RIAL OMAR*</t>
  </si>
  <si>
    <t>GODOY LEONEL*</t>
  </si>
  <si>
    <t>SOSA FEDERICO*</t>
  </si>
  <si>
    <t>MUÑOZ CRISTIAN*</t>
  </si>
  <si>
    <t>MONTENEGRO CLAUDIO*</t>
  </si>
  <si>
    <t>ACUÑA VALERIA*</t>
  </si>
  <si>
    <t>PALLERO MARINA*</t>
  </si>
  <si>
    <t>SANABRIA DIEGO*</t>
  </si>
  <si>
    <t>GOMEZ GUSTAVO*</t>
  </si>
  <si>
    <t>SPROVIERI JULIAN*</t>
  </si>
  <si>
    <t>ALBARENGA ALEJANDRA*</t>
  </si>
  <si>
    <t>YANI VIRGINIA*</t>
  </si>
  <si>
    <t>GOTTFRIED GABRIEL*</t>
  </si>
  <si>
    <t>CAPASSO GABRIELA*</t>
  </si>
  <si>
    <t>RUIZ MATIAS*</t>
  </si>
  <si>
    <t>CHAVES NAHUEL*</t>
  </si>
  <si>
    <t>GUEVARA BUSTTY*</t>
  </si>
  <si>
    <t>TORALES DAVID*</t>
  </si>
  <si>
    <t>NOVAK ANDREA*</t>
  </si>
  <si>
    <t>CARPE PABLO*</t>
  </si>
  <si>
    <t>REUSSI CRISTIAN*</t>
  </si>
  <si>
    <t>RIERA JUAN*</t>
  </si>
  <si>
    <t>BLASCO MARGARITA*</t>
  </si>
  <si>
    <t>VILLATE JORGE*</t>
  </si>
  <si>
    <t>RODRIGUEZ KARINA*</t>
  </si>
  <si>
    <t>MUNILLA G YOEL*</t>
  </si>
  <si>
    <t>JUAREZ DAIANA*</t>
  </si>
  <si>
    <t>URTEAGA CRISTIAN*</t>
  </si>
  <si>
    <t>RODRIGUEZ JUAN*</t>
  </si>
  <si>
    <t>REINOSO LOURDES*</t>
  </si>
  <si>
    <t>GUERRERO JULIO*</t>
  </si>
  <si>
    <t>OTAZUA PABLO*</t>
  </si>
  <si>
    <t>DE LA CRUZ GONZALO*</t>
  </si>
  <si>
    <t>ROJAS GUILLERMO*</t>
  </si>
  <si>
    <t>VILLALBA MARTIN*</t>
  </si>
  <si>
    <t>MURATORI SEBASTIAN*</t>
  </si>
  <si>
    <t>SANCHEZ LORENZO*</t>
  </si>
  <si>
    <t>CASTAÑARES VIVIANA*</t>
  </si>
  <si>
    <t>ARIAS JOSE*</t>
  </si>
  <si>
    <t>MOCCIARO SEBASTIAN*</t>
  </si>
  <si>
    <t>ALLENDE SERGIO*</t>
  </si>
  <si>
    <t>OFICINA DE VENTAS</t>
  </si>
  <si>
    <t>OF DE VENTAS CD MRO</t>
  </si>
  <si>
    <t>Ofi. ventas Interior</t>
  </si>
  <si>
    <t xml:space="preserve">Concurso de Marcas </t>
  </si>
  <si>
    <t>BP Cliente</t>
  </si>
  <si>
    <t>BP Sucursal</t>
  </si>
  <si>
    <t>N° AS400</t>
  </si>
  <si>
    <t/>
  </si>
  <si>
    <t>CP_10000</t>
  </si>
  <si>
    <t>CP_11341</t>
  </si>
  <si>
    <t>CP_10023</t>
  </si>
  <si>
    <t>CP_10024</t>
  </si>
  <si>
    <t>CP_10025</t>
  </si>
  <si>
    <t>CP_10026</t>
  </si>
  <si>
    <t>CP_10027</t>
  </si>
  <si>
    <t>CP_10028</t>
  </si>
  <si>
    <t>CP_10029</t>
  </si>
  <si>
    <t>CP_10030</t>
  </si>
  <si>
    <t>CP_10051</t>
  </si>
  <si>
    <t>CP_10052</t>
  </si>
  <si>
    <t>CP_10053</t>
  </si>
  <si>
    <t>CP_10054</t>
  </si>
  <si>
    <t>CP_10055</t>
  </si>
  <si>
    <t>CP_10056</t>
  </si>
  <si>
    <t>CP_10057</t>
  </si>
  <si>
    <t>CP_10058</t>
  </si>
  <si>
    <t>CP_10059</t>
  </si>
  <si>
    <t>CP_10060</t>
  </si>
  <si>
    <t>CP_11211</t>
  </si>
  <si>
    <t>CP_11212</t>
  </si>
  <si>
    <t>CP_11213</t>
  </si>
  <si>
    <t>CP_11214</t>
  </si>
  <si>
    <t>CP_11215</t>
  </si>
  <si>
    <t>CP_11216</t>
  </si>
  <si>
    <t>CP_70574</t>
  </si>
  <si>
    <t>CP_11218</t>
  </si>
  <si>
    <t>CP_11219</t>
  </si>
  <si>
    <t>CP_11220</t>
  </si>
  <si>
    <t>CP_11221</t>
  </si>
  <si>
    <t>CP_11222</t>
  </si>
  <si>
    <t>CP_11223</t>
  </si>
  <si>
    <t>CP_11224</t>
  </si>
  <si>
    <t>CP_11225</t>
  </si>
  <si>
    <t>CP_11226</t>
  </si>
  <si>
    <t>CP_11227</t>
  </si>
  <si>
    <t>CP_11228</t>
  </si>
  <si>
    <t>CP_11229</t>
  </si>
  <si>
    <t>CP_11230</t>
  </si>
  <si>
    <t>CP_11231</t>
  </si>
  <si>
    <t>CP_11232</t>
  </si>
  <si>
    <t>CP_11233</t>
  </si>
  <si>
    <t>CP_11234</t>
  </si>
  <si>
    <t>CP_11235</t>
  </si>
  <si>
    <t>CP_11236</t>
  </si>
  <si>
    <t>CP_11237</t>
  </si>
  <si>
    <t>CP_11238</t>
  </si>
  <si>
    <t>CP_11239</t>
  </si>
  <si>
    <t>CP_11240</t>
  </si>
  <si>
    <t>CP_11241</t>
  </si>
  <si>
    <t>CP_11242</t>
  </si>
  <si>
    <t>CP_11243</t>
  </si>
  <si>
    <t>CP_11244</t>
  </si>
  <si>
    <t>CP_11245</t>
  </si>
  <si>
    <t>CP_11246</t>
  </si>
  <si>
    <t>CP_11247</t>
  </si>
  <si>
    <t>CP_11248</t>
  </si>
  <si>
    <t>CP_11249</t>
  </si>
  <si>
    <t>CP_11250</t>
  </si>
  <si>
    <t>CP_11251</t>
  </si>
  <si>
    <t>CP_11252</t>
  </si>
  <si>
    <t>CP_11253</t>
  </si>
  <si>
    <t>CP_11254</t>
  </si>
  <si>
    <t>CP_11255</t>
  </si>
  <si>
    <t>CP_11256</t>
  </si>
  <si>
    <t>CP_11257</t>
  </si>
  <si>
    <t>CP_11258</t>
  </si>
  <si>
    <t>CP_11259</t>
  </si>
  <si>
    <t>CP_11260</t>
  </si>
  <si>
    <t>CP_11261</t>
  </si>
  <si>
    <t>CP_11262</t>
  </si>
  <si>
    <t>CP_11263</t>
  </si>
  <si>
    <t>CP_11264</t>
  </si>
  <si>
    <t>CP_11265</t>
  </si>
  <si>
    <t>CP_11266</t>
  </si>
  <si>
    <t>CP_11267</t>
  </si>
  <si>
    <t>CP_11268</t>
  </si>
  <si>
    <t>CP_11269</t>
  </si>
  <si>
    <t>CP_11270</t>
  </si>
  <si>
    <t>CP_11271</t>
  </si>
  <si>
    <t>CP_11272</t>
  </si>
  <si>
    <t>CP_11273</t>
  </si>
  <si>
    <t>CP_11274</t>
  </si>
  <si>
    <t>CP_11275</t>
  </si>
  <si>
    <t>CP_11276</t>
  </si>
  <si>
    <t>CP_11277</t>
  </si>
  <si>
    <t>CP_11278</t>
  </si>
  <si>
    <t>CP_11279</t>
  </si>
  <si>
    <t>CP_11280</t>
  </si>
  <si>
    <t>CP_11281</t>
  </si>
  <si>
    <t>CP_11282</t>
  </si>
  <si>
    <t>CP_11283</t>
  </si>
  <si>
    <t>CP_11284</t>
  </si>
  <si>
    <t>CP_11285</t>
  </si>
  <si>
    <t>CP_11286</t>
  </si>
  <si>
    <t>CP_11287</t>
  </si>
  <si>
    <t>CP_11288</t>
  </si>
  <si>
    <t>CP_11289</t>
  </si>
  <si>
    <t>CP_11290</t>
  </si>
  <si>
    <t>CP_11291</t>
  </si>
  <si>
    <t>CP_11292</t>
  </si>
  <si>
    <t>CP_11293</t>
  </si>
  <si>
    <t>CP_11294</t>
  </si>
  <si>
    <t>CP_11295</t>
  </si>
  <si>
    <t>CP_11296</t>
  </si>
  <si>
    <t>CP_11297</t>
  </si>
  <si>
    <t>CP_11298</t>
  </si>
  <si>
    <t>CP_11299</t>
  </si>
  <si>
    <t>CP_11300</t>
  </si>
  <si>
    <t>CP_11301</t>
  </si>
  <si>
    <t>CP_11302</t>
  </si>
  <si>
    <t>CP_11303</t>
  </si>
  <si>
    <t>CP_11304</t>
  </si>
  <si>
    <t>CP_11305</t>
  </si>
  <si>
    <t>CP_11306</t>
  </si>
  <si>
    <t>CP_11307</t>
  </si>
  <si>
    <t>CP_11308</t>
  </si>
  <si>
    <t>CP_11309</t>
  </si>
  <si>
    <t>CP_11310</t>
  </si>
  <si>
    <t>CP_11311</t>
  </si>
  <si>
    <t>CP_11312</t>
  </si>
  <si>
    <t>CP_11313</t>
  </si>
  <si>
    <t>CP_11314</t>
  </si>
  <si>
    <t>CP_11315</t>
  </si>
  <si>
    <t>CP_11316</t>
  </si>
  <si>
    <t>CP_11317</t>
  </si>
  <si>
    <t>CP_11318</t>
  </si>
  <si>
    <t>CP_11319</t>
  </si>
  <si>
    <t>CP_11320</t>
  </si>
  <si>
    <t>CP_11321</t>
  </si>
  <si>
    <t>CP_11322</t>
  </si>
  <si>
    <t>CP_11323</t>
  </si>
  <si>
    <t>CP_11324</t>
  </si>
  <si>
    <t>CP_11325</t>
  </si>
  <si>
    <t>CP_11326</t>
  </si>
  <si>
    <t>CP_11327</t>
  </si>
  <si>
    <t>CP_11328</t>
  </si>
  <si>
    <t>CP_11329</t>
  </si>
  <si>
    <t>CP_11330</t>
  </si>
  <si>
    <t>CP_11331</t>
  </si>
  <si>
    <t>CP_11332</t>
  </si>
  <si>
    <t>CP_11333</t>
  </si>
  <si>
    <t>CP_11334</t>
  </si>
  <si>
    <t>CP_11335</t>
  </si>
  <si>
    <t>CP_11336</t>
  </si>
  <si>
    <t>CP_11337</t>
  </si>
  <si>
    <t>CP_11338</t>
  </si>
  <si>
    <t>CP_11339</t>
  </si>
  <si>
    <t>CP_11340</t>
  </si>
  <si>
    <t>CP_10021</t>
  </si>
  <si>
    <t>CP_11342</t>
  </si>
  <si>
    <t>CP_11343</t>
  </si>
  <si>
    <t>CP_11344</t>
  </si>
  <si>
    <t>CP_11345</t>
  </si>
  <si>
    <t>CP_11346</t>
  </si>
  <si>
    <t>CP_11347</t>
  </si>
  <si>
    <t>CP_11348</t>
  </si>
  <si>
    <t>CP_11349</t>
  </si>
  <si>
    <t>CP_11350</t>
  </si>
  <si>
    <t>CP_11351</t>
  </si>
  <si>
    <t>CP_11352</t>
  </si>
  <si>
    <t>CP_11353</t>
  </si>
  <si>
    <t>CP_11354</t>
  </si>
  <si>
    <t>CP_11355</t>
  </si>
  <si>
    <t>CP_11356</t>
  </si>
  <si>
    <t>CP_11357</t>
  </si>
  <si>
    <t>CP_11358</t>
  </si>
  <si>
    <t>CP_11359</t>
  </si>
  <si>
    <t>CP_11360</t>
  </si>
  <si>
    <t>CP_11361</t>
  </si>
  <si>
    <t>CP_11362</t>
  </si>
  <si>
    <t>CP_11363</t>
  </si>
  <si>
    <t>CP_11364</t>
  </si>
  <si>
    <t>CP_11365</t>
  </si>
  <si>
    <t>CP_11366</t>
  </si>
  <si>
    <t>CP_11367</t>
  </si>
  <si>
    <t>CP_11368</t>
  </si>
  <si>
    <t>CP_11369</t>
  </si>
  <si>
    <t>CP_11370</t>
  </si>
  <si>
    <t>CP_11371</t>
  </si>
  <si>
    <t>CP_11372</t>
  </si>
  <si>
    <t>CP_11373</t>
  </si>
  <si>
    <t>CP_11374</t>
  </si>
  <si>
    <t>CP_11375</t>
  </si>
  <si>
    <t>CP_11376</t>
  </si>
  <si>
    <t>CP_11377</t>
  </si>
  <si>
    <t>CP_11378</t>
  </si>
  <si>
    <t>CP_11379</t>
  </si>
  <si>
    <t>CP_11380</t>
  </si>
  <si>
    <t>CP_11381</t>
  </si>
  <si>
    <t>CP_11382</t>
  </si>
  <si>
    <t>CP_11383</t>
  </si>
  <si>
    <t>CP_11384</t>
  </si>
  <si>
    <t>CP_11385</t>
  </si>
  <si>
    <t>CP_11386</t>
  </si>
  <si>
    <t>CP_11387</t>
  </si>
  <si>
    <t>CP_11388</t>
  </si>
  <si>
    <t>CP_11389</t>
  </si>
  <si>
    <t>CP_11390</t>
  </si>
  <si>
    <t>CP_11391</t>
  </si>
  <si>
    <t>CP_11392</t>
  </si>
  <si>
    <t>CP_11393</t>
  </si>
  <si>
    <t>CP_11394</t>
  </si>
  <si>
    <t>CP_11395</t>
  </si>
  <si>
    <t>CP_11396</t>
  </si>
  <si>
    <t>CP_11397</t>
  </si>
  <si>
    <t>CP_11398</t>
  </si>
  <si>
    <t>CP_11399</t>
  </si>
  <si>
    <t>CP_11400</t>
  </si>
  <si>
    <t>CP_11401</t>
  </si>
  <si>
    <t>CP_11402</t>
  </si>
  <si>
    <t>CP_11403</t>
  </si>
  <si>
    <t>CP_11404</t>
  </si>
  <si>
    <t>CP_11405</t>
  </si>
  <si>
    <t>CP_11406</t>
  </si>
  <si>
    <t>CP_11407</t>
  </si>
  <si>
    <t>CP_11408</t>
  </si>
  <si>
    <t>CP_11409</t>
  </si>
  <si>
    <t>CP_11410</t>
  </si>
  <si>
    <t>CP_11411</t>
  </si>
  <si>
    <t>CP_11412</t>
  </si>
  <si>
    <t>CP_11413</t>
  </si>
  <si>
    <t>CP_11414</t>
  </si>
  <si>
    <t>CP_11415</t>
  </si>
  <si>
    <t>CP_11416</t>
  </si>
  <si>
    <t>CP_11417</t>
  </si>
  <si>
    <t>CP_11418</t>
  </si>
  <si>
    <t>CP_11419</t>
  </si>
  <si>
    <t>CP_11420</t>
  </si>
  <si>
    <t>CP_11421</t>
  </si>
  <si>
    <t>CP_11422</t>
  </si>
  <si>
    <t>CP_11423</t>
  </si>
  <si>
    <t>CP_11424</t>
  </si>
  <si>
    <t>CP_11425</t>
  </si>
  <si>
    <t>CP_11426</t>
  </si>
  <si>
    <t>CP_11427</t>
  </si>
  <si>
    <t>CP_11428</t>
  </si>
  <si>
    <t>CP_11429</t>
  </si>
  <si>
    <t>CP_11430</t>
  </si>
  <si>
    <t>CP_11431</t>
  </si>
  <si>
    <t>CP_11432</t>
  </si>
  <si>
    <t>CP_11433</t>
  </si>
  <si>
    <t>CP_11434</t>
  </si>
  <si>
    <t>CP_11435</t>
  </si>
  <si>
    <t>CP_11436</t>
  </si>
  <si>
    <t>CP_11437</t>
  </si>
  <si>
    <t>CP_11438</t>
  </si>
  <si>
    <t>CP_11439</t>
  </si>
  <si>
    <t>CP_11440</t>
  </si>
  <si>
    <t>CP_11441</t>
  </si>
  <si>
    <t>CP_11442</t>
  </si>
  <si>
    <t>CP_11443</t>
  </si>
  <si>
    <t>CP_11444</t>
  </si>
  <si>
    <t>CP_11445</t>
  </si>
  <si>
    <t>CP_11446</t>
  </si>
  <si>
    <t>CP_11447</t>
  </si>
  <si>
    <t>CP_11448</t>
  </si>
  <si>
    <t>CP_11449</t>
  </si>
  <si>
    <t>CP_11450</t>
  </si>
  <si>
    <t>CP_11451</t>
  </si>
  <si>
    <t>CP_11452</t>
  </si>
  <si>
    <t>CP_11453</t>
  </si>
  <si>
    <t>CP_11454</t>
  </si>
  <si>
    <t>CP_11455</t>
  </si>
  <si>
    <t>CP_11456</t>
  </si>
  <si>
    <t>CP_11457</t>
  </si>
  <si>
    <t>CP_11458</t>
  </si>
  <si>
    <t>CP_11459</t>
  </si>
  <si>
    <t>CP_11460</t>
  </si>
  <si>
    <t>CP_11461</t>
  </si>
  <si>
    <t>CP_11462</t>
  </si>
  <si>
    <t>CP_11463</t>
  </si>
  <si>
    <t>CP_11464</t>
  </si>
  <si>
    <t>CP_11465</t>
  </si>
  <si>
    <t>CP_11466</t>
  </si>
  <si>
    <t>CP_11467</t>
  </si>
  <si>
    <t>CP_11468</t>
  </si>
  <si>
    <t>CP_11469</t>
  </si>
  <si>
    <t>CP_11470</t>
  </si>
  <si>
    <t>CP_11471</t>
  </si>
  <si>
    <t>CP_11472</t>
  </si>
  <si>
    <t>CP_11473</t>
  </si>
  <si>
    <t>CP_11474</t>
  </si>
  <si>
    <t>CP_11475</t>
  </si>
  <si>
    <t>CP_11476</t>
  </si>
  <si>
    <t>CP_11477</t>
  </si>
  <si>
    <t>CP_9230</t>
  </si>
  <si>
    <t>CP_11479</t>
  </si>
  <si>
    <t>CP_11480</t>
  </si>
  <si>
    <t>CP_11481</t>
  </si>
  <si>
    <t>CP_11482</t>
  </si>
  <si>
    <t>CP_11483</t>
  </si>
  <si>
    <t>CP_11484</t>
  </si>
  <si>
    <t>CP_11485</t>
  </si>
  <si>
    <t>CP_11486</t>
  </si>
  <si>
    <t>CP_11487</t>
  </si>
  <si>
    <t>CP_11488</t>
  </si>
  <si>
    <t>CP_11489</t>
  </si>
  <si>
    <t>CP_11490</t>
  </si>
  <si>
    <t>CP_11491</t>
  </si>
  <si>
    <t>CP_11492</t>
  </si>
  <si>
    <t>CP_11493</t>
  </si>
  <si>
    <t>CP_11494</t>
  </si>
  <si>
    <t>CP_11495</t>
  </si>
  <si>
    <t>CP_11496</t>
  </si>
  <si>
    <t>CP_11497</t>
  </si>
  <si>
    <t>CP_11498</t>
  </si>
  <si>
    <t>CP_11499</t>
  </si>
  <si>
    <t>CP_11500</t>
  </si>
  <si>
    <t>CP_11501</t>
  </si>
  <si>
    <t>CP_11502</t>
  </si>
  <si>
    <t>CP_11503</t>
  </si>
  <si>
    <t>CP_11504</t>
  </si>
  <si>
    <t>CP_11505</t>
  </si>
  <si>
    <t>CP_11506</t>
  </si>
  <si>
    <t>CP_11507</t>
  </si>
  <si>
    <t>CP_11508</t>
  </si>
  <si>
    <t>CP_11509</t>
  </si>
  <si>
    <t>CP_11510</t>
  </si>
  <si>
    <t>CP_11511</t>
  </si>
  <si>
    <t>CP_11512</t>
  </si>
  <si>
    <t>CP_11513</t>
  </si>
  <si>
    <t>CP_11514</t>
  </si>
  <si>
    <t>CP_11515</t>
  </si>
  <si>
    <t>CP_11516</t>
  </si>
  <si>
    <t>CP_11517</t>
  </si>
  <si>
    <t>CP_11518</t>
  </si>
  <si>
    <t>CP_11519</t>
  </si>
  <si>
    <t>CP_11520</t>
  </si>
  <si>
    <t>CP_11521</t>
  </si>
  <si>
    <t>CP_11522</t>
  </si>
  <si>
    <t>CP_11523</t>
  </si>
  <si>
    <t>CP_11524</t>
  </si>
  <si>
    <t>CP_11525</t>
  </si>
  <si>
    <t>CP_11526</t>
  </si>
  <si>
    <t>CP_11527</t>
  </si>
  <si>
    <t>CP_11528</t>
  </si>
  <si>
    <t>CP_11529</t>
  </si>
  <si>
    <t>CP_11530</t>
  </si>
  <si>
    <t>CP_11531</t>
  </si>
  <si>
    <t>CP_11532</t>
  </si>
  <si>
    <t>CP_11533</t>
  </si>
  <si>
    <t>CP_11534</t>
  </si>
  <si>
    <t>CP_11535</t>
  </si>
  <si>
    <t>CP_11536</t>
  </si>
  <si>
    <t>CP_11537</t>
  </si>
  <si>
    <t>CP_11538</t>
  </si>
  <si>
    <t>CP_11539</t>
  </si>
  <si>
    <t>CP_11540</t>
  </si>
  <si>
    <t>CP_11541</t>
  </si>
  <si>
    <t>CP_11542</t>
  </si>
  <si>
    <t>CP_11543</t>
  </si>
  <si>
    <t>CP_11544</t>
  </si>
  <si>
    <t>CP_11545</t>
  </si>
  <si>
    <t>CP_11546</t>
  </si>
  <si>
    <t>CP_11547</t>
  </si>
  <si>
    <t>CP_11548</t>
  </si>
  <si>
    <t>CP_11549</t>
  </si>
  <si>
    <t>CP_11550</t>
  </si>
  <si>
    <t>CP_11551</t>
  </si>
  <si>
    <t>CP_11552</t>
  </si>
  <si>
    <t>CP_11553</t>
  </si>
  <si>
    <t>CP_11554</t>
  </si>
  <si>
    <t>CP_11555</t>
  </si>
  <si>
    <t>CP_11556</t>
  </si>
  <si>
    <t>CP_11557</t>
  </si>
  <si>
    <t>CP_11558</t>
  </si>
  <si>
    <t>CP_11559</t>
  </si>
  <si>
    <t>CP_11560</t>
  </si>
  <si>
    <t>CP_11561</t>
  </si>
  <si>
    <t>CP_11562</t>
  </si>
  <si>
    <t>CP_11563</t>
  </si>
  <si>
    <t>CP_11564</t>
  </si>
  <si>
    <t>CP_11565</t>
  </si>
  <si>
    <t>CP_11566</t>
  </si>
  <si>
    <t>CP_11567</t>
  </si>
  <si>
    <t>CP_11568</t>
  </si>
  <si>
    <t>CP_11569</t>
  </si>
  <si>
    <t>CP_11571</t>
  </si>
  <si>
    <t>CP_11572</t>
  </si>
  <si>
    <t>CP_11573</t>
  </si>
  <si>
    <t>CP_11574</t>
  </si>
  <si>
    <t>CP_11575</t>
  </si>
  <si>
    <t>CP_11576</t>
  </si>
  <si>
    <t>CP_11577</t>
  </si>
  <si>
    <t>CP_11578</t>
  </si>
  <si>
    <t>CP_11579</t>
  </si>
  <si>
    <t>CP_11580</t>
  </si>
  <si>
    <t>CP_11581</t>
  </si>
  <si>
    <t>CP_11582</t>
  </si>
  <si>
    <t>CP_11583</t>
  </si>
  <si>
    <t>CP_11584</t>
  </si>
  <si>
    <t>CP_11585</t>
  </si>
  <si>
    <t>CP_11586</t>
  </si>
  <si>
    <t>CP_11587</t>
  </si>
  <si>
    <t>CP_11588</t>
  </si>
  <si>
    <t>CP_11589</t>
  </si>
  <si>
    <t>CP_11590</t>
  </si>
  <si>
    <t>CP_11591</t>
  </si>
  <si>
    <t>CP_11592</t>
  </si>
  <si>
    <t>CP_11593</t>
  </si>
  <si>
    <t>CP_11594</t>
  </si>
  <si>
    <t>CP_11595</t>
  </si>
  <si>
    <t>CP_11596</t>
  </si>
  <si>
    <t>CP_11597</t>
  </si>
  <si>
    <t>CP_11598</t>
  </si>
  <si>
    <t>CP_11599</t>
  </si>
  <si>
    <t>CP_11600</t>
  </si>
  <si>
    <t>CP_11601</t>
  </si>
  <si>
    <t>CP_11602</t>
  </si>
  <si>
    <t>CP_11603</t>
  </si>
  <si>
    <t>CP_11604</t>
  </si>
  <si>
    <t>CP_11605</t>
  </si>
  <si>
    <t>CP_11606</t>
  </si>
  <si>
    <t>CP_11607</t>
  </si>
  <si>
    <t>CP_11608</t>
  </si>
  <si>
    <t>CP_11609</t>
  </si>
  <si>
    <t>CP_11610</t>
  </si>
  <si>
    <t>CP_11611</t>
  </si>
  <si>
    <t>CP_11612</t>
  </si>
  <si>
    <t>CP_11613</t>
  </si>
  <si>
    <t>CP_11614</t>
  </si>
  <si>
    <t>CP_11615</t>
  </si>
  <si>
    <t>CP_11616</t>
  </si>
  <si>
    <t>CP_11617</t>
  </si>
  <si>
    <t>CP_11618</t>
  </si>
  <si>
    <t>CP_11619</t>
  </si>
  <si>
    <t>CP_11620</t>
  </si>
  <si>
    <t>CP_11621</t>
  </si>
  <si>
    <t>CP_11622</t>
  </si>
  <si>
    <t>CP_11623</t>
  </si>
  <si>
    <t>CP_11624</t>
  </si>
  <si>
    <t>CP_11625</t>
  </si>
  <si>
    <t>CP_11626</t>
  </si>
  <si>
    <t>CP_11627</t>
  </si>
  <si>
    <t>CP_11628</t>
  </si>
  <si>
    <t>CP_11629</t>
  </si>
  <si>
    <t>CP_11630</t>
  </si>
  <si>
    <t>CP_11631</t>
  </si>
  <si>
    <t>CP_11632</t>
  </si>
  <si>
    <t>CP_11633</t>
  </si>
  <si>
    <t>CP_11634</t>
  </si>
  <si>
    <t>CP_11635</t>
  </si>
  <si>
    <t>CP_11636</t>
  </si>
  <si>
    <t>CP_11637</t>
  </si>
  <si>
    <t>CP_11638</t>
  </si>
  <si>
    <t>CP_11639</t>
  </si>
  <si>
    <t>CP_11640</t>
  </si>
  <si>
    <t>CP_11641</t>
  </si>
  <si>
    <t>CP_11642</t>
  </si>
  <si>
    <t>CP_11643</t>
  </si>
  <si>
    <t>CP_11644</t>
  </si>
  <si>
    <t>CP_11645</t>
  </si>
  <si>
    <t>CP_11646</t>
  </si>
  <si>
    <t>CP_11647</t>
  </si>
  <si>
    <t>CP_11648</t>
  </si>
  <si>
    <t>CP_11649</t>
  </si>
  <si>
    <t>CP_11650</t>
  </si>
  <si>
    <t>CP_11651</t>
  </si>
  <si>
    <t>CP_11652</t>
  </si>
  <si>
    <t>CP_11653</t>
  </si>
  <si>
    <t>CP_11654</t>
  </si>
  <si>
    <t>CP_11655</t>
  </si>
  <si>
    <t>CP_11656</t>
  </si>
  <si>
    <t>CP_11657</t>
  </si>
  <si>
    <t>CP_11658</t>
  </si>
  <si>
    <t>CP_11659</t>
  </si>
  <si>
    <t>CP_11660</t>
  </si>
  <si>
    <t>CP_11661</t>
  </si>
  <si>
    <t>CP_11662</t>
  </si>
  <si>
    <t>CP_11663</t>
  </si>
  <si>
    <t>CP_11664</t>
  </si>
  <si>
    <t>CP_11665</t>
  </si>
  <si>
    <t>CP_11666</t>
  </si>
  <si>
    <t>CP_11667</t>
  </si>
  <si>
    <t>CP_11668</t>
  </si>
  <si>
    <t>CP_11669</t>
  </si>
  <si>
    <t>CP_11670</t>
  </si>
  <si>
    <t>CP_11671</t>
  </si>
  <si>
    <t>CP_11672</t>
  </si>
  <si>
    <t>CP_11673</t>
  </si>
  <si>
    <t>CP_11674</t>
  </si>
  <si>
    <t>CP_11675</t>
  </si>
  <si>
    <t>CP_11676</t>
  </si>
  <si>
    <t>CP_11677</t>
  </si>
  <si>
    <t>CP_11678</t>
  </si>
  <si>
    <t>CP_11679</t>
  </si>
  <si>
    <t>CP_11680</t>
  </si>
  <si>
    <t>CP_11681</t>
  </si>
  <si>
    <t>CP_11682</t>
  </si>
  <si>
    <t>CP_11683</t>
  </si>
  <si>
    <t>CP_11684</t>
  </si>
  <si>
    <t>CP_11685</t>
  </si>
  <si>
    <t>CP_11686</t>
  </si>
  <si>
    <t>CP_11687</t>
  </si>
  <si>
    <t>CP_11688</t>
  </si>
  <si>
    <t>CP_11689</t>
  </si>
  <si>
    <t>CP_11690</t>
  </si>
  <si>
    <t>CP_11691</t>
  </si>
  <si>
    <t>CP_11692</t>
  </si>
  <si>
    <t>CP_11693</t>
  </si>
  <si>
    <t>CP_11694</t>
  </si>
  <si>
    <t>CP_11695</t>
  </si>
  <si>
    <t>CP_11696</t>
  </si>
  <si>
    <t>CP_11697</t>
  </si>
  <si>
    <t>CP_11698</t>
  </si>
  <si>
    <t>CP_11699</t>
  </si>
  <si>
    <t>CP_11700</t>
  </si>
  <si>
    <t>CP_11701</t>
  </si>
  <si>
    <t>CP_11702</t>
  </si>
  <si>
    <t>CP_11703</t>
  </si>
  <si>
    <t>CP_11704</t>
  </si>
  <si>
    <t>CP_11705</t>
  </si>
  <si>
    <t>CP_11706</t>
  </si>
  <si>
    <t>CP_11707</t>
  </si>
  <si>
    <t>CP_11708</t>
  </si>
  <si>
    <t>CP_11709</t>
  </si>
  <si>
    <t>CP_11710</t>
  </si>
  <si>
    <t>CP_11711</t>
  </si>
  <si>
    <t>CP_11712</t>
  </si>
  <si>
    <t>CP_11713</t>
  </si>
  <si>
    <t>CP_11714</t>
  </si>
  <si>
    <t>CP_11715</t>
  </si>
  <si>
    <t>CP_11716</t>
  </si>
  <si>
    <t>CP_11717</t>
  </si>
  <si>
    <t>CP_11718</t>
  </si>
  <si>
    <t>CP_11719</t>
  </si>
  <si>
    <t>CP_11720</t>
  </si>
  <si>
    <t>CP_11721</t>
  </si>
  <si>
    <t>CP_11722</t>
  </si>
  <si>
    <t>CP_11723</t>
  </si>
  <si>
    <t>CP_11724</t>
  </si>
  <si>
    <t>CP_11725</t>
  </si>
  <si>
    <t>CP_11726</t>
  </si>
  <si>
    <t>CP_11727</t>
  </si>
  <si>
    <t>CP_11728</t>
  </si>
  <si>
    <t>CP_11729</t>
  </si>
  <si>
    <t>CP_11730</t>
  </si>
  <si>
    <t>CP_11731</t>
  </si>
  <si>
    <t>CP_11732</t>
  </si>
  <si>
    <t>CP_11733</t>
  </si>
  <si>
    <t>CP_11734</t>
  </si>
  <si>
    <t>CP_11735</t>
  </si>
  <si>
    <t>CP_11736</t>
  </si>
  <si>
    <t>CP_11737</t>
  </si>
  <si>
    <t>CP_11738</t>
  </si>
  <si>
    <t>CP_11739</t>
  </si>
  <si>
    <t>CP_11740</t>
  </si>
  <si>
    <t>CP_11741</t>
  </si>
  <si>
    <t>CP_11742</t>
  </si>
  <si>
    <t>CP_11743</t>
  </si>
  <si>
    <t>CP_11744</t>
  </si>
  <si>
    <t>CP_11745</t>
  </si>
  <si>
    <t>CP_11746</t>
  </si>
  <si>
    <t>CP_11747</t>
  </si>
  <si>
    <t>CP_11748</t>
  </si>
  <si>
    <t>CP_11749</t>
  </si>
  <si>
    <t>CP_11750</t>
  </si>
  <si>
    <t>CP_11751</t>
  </si>
  <si>
    <t>CP_11752</t>
  </si>
  <si>
    <t>CP_11753</t>
  </si>
  <si>
    <t>CP_11754</t>
  </si>
  <si>
    <t>CP_11755</t>
  </si>
  <si>
    <t>CP_11756</t>
  </si>
  <si>
    <t>CP_11757</t>
  </si>
  <si>
    <t>CP_11758</t>
  </si>
  <si>
    <t>CP_11759</t>
  </si>
  <si>
    <t>CP_11760</t>
  </si>
  <si>
    <t>CP_11761</t>
  </si>
  <si>
    <t>CP_11762</t>
  </si>
  <si>
    <t>CP_11813</t>
  </si>
  <si>
    <t>CP_11814</t>
  </si>
  <si>
    <t>CP_11815</t>
  </si>
  <si>
    <t>CP_11816</t>
  </si>
  <si>
    <t>CP_11817</t>
  </si>
  <si>
    <t>CP_11818</t>
  </si>
  <si>
    <t>CP_11819</t>
  </si>
  <si>
    <t>CP_11820</t>
  </si>
  <si>
    <t>CP_11821</t>
  </si>
  <si>
    <t>CP_11822</t>
  </si>
  <si>
    <t>CP_11823</t>
  </si>
  <si>
    <t>CP_11824</t>
  </si>
  <si>
    <t>CP_11825</t>
  </si>
  <si>
    <t>CP_11826</t>
  </si>
  <si>
    <t>CP_11827</t>
  </si>
  <si>
    <t>CP_11828</t>
  </si>
  <si>
    <t>CP_11829</t>
  </si>
  <si>
    <t>CP_11830</t>
  </si>
  <si>
    <t>CP_11831</t>
  </si>
  <si>
    <t>CP_11832</t>
  </si>
  <si>
    <t>CP_11833</t>
  </si>
  <si>
    <t>CP_11834</t>
  </si>
  <si>
    <t>CP_11835</t>
  </si>
  <si>
    <t>CP_11836</t>
  </si>
  <si>
    <t>CP_11837</t>
  </si>
  <si>
    <t>CP_10022</t>
  </si>
  <si>
    <t>CP_11840</t>
  </si>
  <si>
    <t>CP_11841</t>
  </si>
  <si>
    <t>CP_11842</t>
  </si>
  <si>
    <t>CP_11843</t>
  </si>
  <si>
    <t>CP_11844</t>
  </si>
  <si>
    <t>CP_11845</t>
  </si>
  <si>
    <t>CP_11846</t>
  </si>
  <si>
    <t>CP_11847</t>
  </si>
  <si>
    <t>CP_11848</t>
  </si>
  <si>
    <t>CP_11849</t>
  </si>
  <si>
    <t>CP_11850</t>
  </si>
  <si>
    <t>CP_11852</t>
  </si>
  <si>
    <t>CP_11853</t>
  </si>
  <si>
    <t>CP_11854</t>
  </si>
  <si>
    <t>CP_11861</t>
  </si>
  <si>
    <t>CP_11862</t>
  </si>
  <si>
    <t>CP_11863</t>
  </si>
  <si>
    <t>CP_11860</t>
  </si>
  <si>
    <t>CP_11870</t>
  </si>
  <si>
    <t>CP_11871</t>
  </si>
  <si>
    <t>CP_11872</t>
  </si>
  <si>
    <t>CP_11851</t>
  </si>
  <si>
    <t>CP_11881</t>
  </si>
  <si>
    <t>VISA</t>
  </si>
  <si>
    <t>CABAL</t>
  </si>
  <si>
    <t>MASTER</t>
  </si>
  <si>
    <t>MAESTRO</t>
  </si>
  <si>
    <t>DINERS</t>
  </si>
  <si>
    <t>CMR</t>
  </si>
  <si>
    <t>AMEX</t>
  </si>
  <si>
    <t>NARANJA</t>
  </si>
  <si>
    <t>AMEBAM</t>
  </si>
  <si>
    <t>GIFT</t>
  </si>
  <si>
    <t>DINERO</t>
  </si>
  <si>
    <t>FERNANDEZ MELANY</t>
  </si>
  <si>
    <t>BENITEZ MONICA</t>
  </si>
  <si>
    <t>Hileret</t>
  </si>
  <si>
    <t>Elvive</t>
  </si>
  <si>
    <t>Carefree Siempre libre</t>
  </si>
  <si>
    <t>Calipso Nosotras</t>
  </si>
  <si>
    <t>Elegante</t>
  </si>
  <si>
    <t>Cif</t>
  </si>
  <si>
    <t xml:space="preserve">Arlistan              Cruz Malta </t>
  </si>
  <si>
    <t xml:space="preserve">Categoria Pescados </t>
  </si>
  <si>
    <t>Hileret = 18 unidades</t>
  </si>
  <si>
    <t>Elvive = 24 unidades</t>
  </si>
  <si>
    <t>Carefree - Siempre Libre = 18 unidades</t>
  </si>
  <si>
    <t>Elegante = 24 unidades</t>
  </si>
  <si>
    <t>Cif = 24 unidades</t>
  </si>
  <si>
    <t>Arlistan - Cruz Malta = 48 unidades</t>
  </si>
  <si>
    <t xml:space="preserve">Arlistan Cruz Malta </t>
  </si>
  <si>
    <t xml:space="preserve">SUSMAN PABLO </t>
  </si>
  <si>
    <t>Obj $$</t>
  </si>
  <si>
    <t>Ped $$</t>
  </si>
  <si>
    <t xml:space="preserve">12U Calipso y 6U Nosotras </t>
  </si>
  <si>
    <t>Downy= 12 Unidades</t>
  </si>
  <si>
    <t>Downy</t>
  </si>
  <si>
    <t xml:space="preserve">Downy </t>
  </si>
  <si>
    <t>Vigencia: 3.08 al 29.08</t>
  </si>
  <si>
    <t>Escala 3 = 9 marcas $300.000</t>
  </si>
  <si>
    <t>SAP Fecha Transmision Pedido</t>
  </si>
  <si>
    <t>SAP Estado Pedido S4 + AS400</t>
  </si>
  <si>
    <t>SAP Vendedor Actual</t>
  </si>
  <si>
    <t>SAP Marca</t>
  </si>
  <si>
    <t>NOSOTRAS</t>
  </si>
  <si>
    <t>ELVIVE</t>
  </si>
  <si>
    <t>CALIPSO</t>
  </si>
  <si>
    <t>ELEGANTE</t>
  </si>
  <si>
    <t>DOWNY</t>
  </si>
  <si>
    <t>HILERET</t>
  </si>
  <si>
    <t>SAP Cliente Actual</t>
  </si>
  <si>
    <t>SAP Cant UN Pedidas S4 + AS400</t>
  </si>
  <si>
    <t>ACTIVO</t>
  </si>
  <si>
    <t>COOPMART S.R.L.</t>
  </si>
  <si>
    <t>YU YUZHEN</t>
  </si>
  <si>
    <t>OFICINA VENTAS 2</t>
  </si>
  <si>
    <t>ZHUANG JIN</t>
  </si>
  <si>
    <t>ZHUO QIN</t>
  </si>
  <si>
    <t>LEOPOLDO GONZALEZ S.A.</t>
  </si>
  <si>
    <t>PEREZ MARCELO NESTOR</t>
  </si>
  <si>
    <t>ETERNO SUR EN FORMACION S.R.L.</t>
  </si>
  <si>
    <t>VERCESI ROXANA SOLEDAD</t>
  </si>
  <si>
    <t>OFICINA DE VENTAS INTERIOR</t>
  </si>
  <si>
    <t>CARNES PACK T L S.A</t>
  </si>
  <si>
    <t>YAN YILAN</t>
  </si>
  <si>
    <t>CAMANO S.R.L.</t>
  </si>
  <si>
    <t>WANG XIAOYAN</t>
  </si>
  <si>
    <t>MAZZEI ALEJANDRO GABRIEL</t>
  </si>
  <si>
    <t>CHEN RONG</t>
  </si>
  <si>
    <t>BRAVO DOMINGA FRANCISCA</t>
  </si>
  <si>
    <t>GRILLI SERGIO ALEJANDRO</t>
  </si>
  <si>
    <t>GEN AMBA SUR 320</t>
  </si>
  <si>
    <t>NAVARRETE MONICA</t>
  </si>
  <si>
    <t>CHEN YUGUI</t>
  </si>
  <si>
    <t>YAN XIANEN</t>
  </si>
  <si>
    <t>YAN MUQUAN</t>
  </si>
  <si>
    <t>VERDINELLI MAURICIO ROBERTO</t>
  </si>
  <si>
    <t>MURATORI SEBASTIAN</t>
  </si>
  <si>
    <t>VILLALON MAURO FABIAN</t>
  </si>
  <si>
    <t>HUANG JIANPING</t>
  </si>
  <si>
    <t>DISTRIFOOD  ROJAS  S.R.L.</t>
  </si>
  <si>
    <t>WANG XIUPING</t>
  </si>
  <si>
    <t>GUERRERO JULIO</t>
  </si>
  <si>
    <t>RODRIGUEZ GUERRERO JULIO</t>
  </si>
  <si>
    <t>WANG WANWEI</t>
  </si>
  <si>
    <t>DAI YONG</t>
  </si>
  <si>
    <t>HUANG JINXIANG</t>
  </si>
  <si>
    <t>CHEN XIAOBING</t>
  </si>
  <si>
    <t>YAN FENYUN</t>
  </si>
  <si>
    <t>DAI YING</t>
  </si>
  <si>
    <t>ZHUANG XINGXIONG</t>
  </si>
  <si>
    <t>ZHUANG TANGDI</t>
  </si>
  <si>
    <t>LI ZHIMING</t>
  </si>
  <si>
    <t>LI JIANSHENG</t>
  </si>
  <si>
    <t>FERNANDEZ Y MICULIC S.R.L</t>
  </si>
  <si>
    <t>MERLO CARLOS ALBERTO</t>
  </si>
  <si>
    <t>LIN BIQIN</t>
  </si>
  <si>
    <t>HUANG LONGXIN</t>
  </si>
  <si>
    <t>MOSER PAOLO</t>
  </si>
  <si>
    <t>LI ZONGFENG</t>
  </si>
  <si>
    <t>GILES MABEL Y GILES P. S.H.</t>
  </si>
  <si>
    <t>CHEN LUOYANG</t>
  </si>
  <si>
    <t>DISTRIBUIDORA CHIRRUS S.R.L</t>
  </si>
  <si>
    <t>CABRERA MARIA LUCIA</t>
  </si>
  <si>
    <t>LIN CHUNQIN</t>
  </si>
  <si>
    <t>WENG JUNJIE</t>
  </si>
  <si>
    <t>WANG XIAXIANG</t>
  </si>
  <si>
    <t>LIN MEIZHUMEI</t>
  </si>
  <si>
    <t>YAO FANFAN</t>
  </si>
  <si>
    <t>LIN MEI</t>
  </si>
  <si>
    <t>CHI YANBIN</t>
  </si>
  <si>
    <t>WE ZILONG</t>
  </si>
  <si>
    <t>GUAN HUIYING</t>
  </si>
  <si>
    <t>AGUILLON JUAN</t>
  </si>
  <si>
    <t>VENDEDOR NECOCHEA</t>
  </si>
  <si>
    <t>LI YUDONG</t>
  </si>
  <si>
    <t>ZHUANG BENCHI</t>
  </si>
  <si>
    <t>YANG CUIMIN</t>
  </si>
  <si>
    <t>CHEN SHIJIN</t>
  </si>
  <si>
    <t>HUANG HUAN</t>
  </si>
  <si>
    <t>NI BELEN</t>
  </si>
  <si>
    <t>CHEN MENGJIN</t>
  </si>
  <si>
    <t>CHEN YANYU</t>
  </si>
  <si>
    <t>LIN TONGQING</t>
  </si>
  <si>
    <t>LI YUNZHU</t>
  </si>
  <si>
    <t>ZHANG GUOPING</t>
  </si>
  <si>
    <t>QIU PENG</t>
  </si>
  <si>
    <t>GUAN MEI YU</t>
  </si>
  <si>
    <t>LIN MING</t>
  </si>
  <si>
    <t>ZHANG LONG</t>
  </si>
  <si>
    <t>ZHENG CHENG TUAN</t>
  </si>
  <si>
    <t>LIU CUNGUAN</t>
  </si>
  <si>
    <t>CHI ZIXIANG</t>
  </si>
  <si>
    <t>LIN JIAN HUA</t>
  </si>
  <si>
    <t>CHEN XING</t>
  </si>
  <si>
    <t>ZHANG MINGWANG</t>
  </si>
  <si>
    <t>CHEN KUILIN</t>
  </si>
  <si>
    <t>VENDEDOR GENERICO SA</t>
  </si>
  <si>
    <t>#N/A</t>
  </si>
  <si>
    <t>CARRERAS MATIAS DANIEL</t>
  </si>
  <si>
    <t>PROSPERI MARINA</t>
  </si>
  <si>
    <t>MOYANO GLADYS B GLADYS BEATRIZ</t>
  </si>
  <si>
    <t>MOYANO ROMINA ANABELA</t>
  </si>
  <si>
    <t>SANTACRUZ PALACIOS PATRICIA</t>
  </si>
  <si>
    <t>LIN YING</t>
  </si>
  <si>
    <t>NI ZHENGQIN</t>
  </si>
  <si>
    <t>ZHOU XIAOHONG</t>
  </si>
  <si>
    <t>CHEN YEHUA</t>
  </si>
  <si>
    <t>TORALES DAVID</t>
  </si>
  <si>
    <t>TORALES NICOLAS</t>
  </si>
  <si>
    <t>YAO ZHENGKAI</t>
  </si>
  <si>
    <t>GUEVARA BUSTTY</t>
  </si>
  <si>
    <t>GUEVARA BUSTTI CINDY</t>
  </si>
  <si>
    <t>LIU KEZHONG</t>
  </si>
  <si>
    <t>MUNILLA G YOEL</t>
  </si>
  <si>
    <t>MUNILLA YOEL</t>
  </si>
  <si>
    <t>YU XIAOYUN</t>
  </si>
  <si>
    <t>WENG WEIJIE</t>
  </si>
  <si>
    <t>WENG YINZHU</t>
  </si>
  <si>
    <t>QIU HUIFANG</t>
  </si>
  <si>
    <t>AVILA EDGARDO LUIS RICARDO</t>
  </si>
  <si>
    <t>XIE GUANGNAN</t>
  </si>
  <si>
    <t>JIANG MENGTING</t>
  </si>
  <si>
    <t>YAN MUXING</t>
  </si>
  <si>
    <t>YU YUFENG</t>
  </si>
  <si>
    <t>LI YI SHENG</t>
  </si>
  <si>
    <t>VILLATE JORGE</t>
  </si>
  <si>
    <t>DU XIUQIN</t>
  </si>
  <si>
    <t>NI ZIHE</t>
  </si>
  <si>
    <t>CHEN ZHEN</t>
  </si>
  <si>
    <t>WANG MEIQIN</t>
  </si>
  <si>
    <t>ZHUANG YINLAN</t>
  </si>
  <si>
    <t>LIN LIHONG</t>
  </si>
  <si>
    <t>XUE MENGXING</t>
  </si>
  <si>
    <t>TANG HUILONG</t>
  </si>
  <si>
    <t>LIN ZHAO</t>
  </si>
  <si>
    <t>LIN ZHIHUA</t>
  </si>
  <si>
    <t>SHI GUANGHE</t>
  </si>
  <si>
    <t>SUPERMERCADO TIBURON SRL</t>
  </si>
  <si>
    <t>YAN CHUNJIAN</t>
  </si>
  <si>
    <t>ZHANG BENJING</t>
  </si>
  <si>
    <t>LIN LIQUAN</t>
  </si>
  <si>
    <t>YAN SHIFANG</t>
  </si>
  <si>
    <t>SPROVIERI JULIAN</t>
  </si>
  <si>
    <t>CHEN HONGPING</t>
  </si>
  <si>
    <t>CHEN DANNI</t>
  </si>
  <si>
    <t>CHEN CHAOCHAO</t>
  </si>
  <si>
    <t>GOMEZ FACUNDO JAVIER</t>
  </si>
  <si>
    <t>MAGRINI MELINA ANAHI</t>
  </si>
  <si>
    <t>YAN MENGSHENG</t>
  </si>
  <si>
    <t>ZHUANG TANGTANG</t>
  </si>
  <si>
    <t>WENG YOUQIANG</t>
  </si>
  <si>
    <t>ZHENG WENZHU</t>
  </si>
  <si>
    <t>LIN DANDAN</t>
  </si>
  <si>
    <t>ZHUANG QINGUI</t>
  </si>
  <si>
    <t>ZHENG LIWEI</t>
  </si>
  <si>
    <t>SHI MEIAI</t>
  </si>
  <si>
    <t>BROCHERO NANCI ALEJANDRA</t>
  </si>
  <si>
    <t>CHEN SHENGYI</t>
  </si>
  <si>
    <t>WANG JIANQING</t>
  </si>
  <si>
    <t>QIN FENGHUA</t>
  </si>
  <si>
    <t>HUANG AIMEI</t>
  </si>
  <si>
    <t>ZHENG JINBIAO</t>
  </si>
  <si>
    <t>RIMOIBEN SOCIEDAD ANONIMA</t>
  </si>
  <si>
    <t>ZHUANG LUBIN</t>
  </si>
  <si>
    <t>CHEN MEIFENG</t>
  </si>
  <si>
    <t>WANG XUEMEI</t>
  </si>
  <si>
    <t>ZHANG WEIHUANG</t>
  </si>
  <si>
    <t>XUE XIONGXIONG</t>
  </si>
  <si>
    <t>HUANG WENYU</t>
  </si>
  <si>
    <t>PHOENIX DE PEHUAJO SRL</t>
  </si>
  <si>
    <t>LIN XIAOJUAN</t>
  </si>
  <si>
    <t>SUSMAN PABLO</t>
  </si>
  <si>
    <t>ZHU XIAODONG</t>
  </si>
  <si>
    <t>JIANG XIANCHENG</t>
  </si>
  <si>
    <t>FIN DESCONSOLIDACION</t>
  </si>
  <si>
    <t>Clientes Especiales</t>
  </si>
  <si>
    <t>CLIENTES ESPECIALES</t>
  </si>
  <si>
    <t>HUANG LIQING</t>
  </si>
  <si>
    <t>CARRASCO SANTIAGO GERMAN</t>
  </si>
  <si>
    <t>HEGEN VALENTINA GRACIELA</t>
  </si>
  <si>
    <t>LIN PING</t>
  </si>
  <si>
    <t>WU HONG YU</t>
  </si>
  <si>
    <t>LIN JIANWEN</t>
  </si>
  <si>
    <t>YAN SHENGZHONG</t>
  </si>
  <si>
    <t>CHEN WANG</t>
  </si>
  <si>
    <t>CHAVES NAHUEL</t>
  </si>
  <si>
    <t>JIANG LIDAN</t>
  </si>
  <si>
    <t>INDUSTRIA ALCORCON S.R.L.</t>
  </si>
  <si>
    <t>EN PREPARACION</t>
  </si>
  <si>
    <t>CHAAR JESUS ALFREDO</t>
  </si>
  <si>
    <t>SUPERMERC.VACCARO E HIJOS S.A.</t>
  </si>
  <si>
    <t>TANG YAMEI</t>
  </si>
  <si>
    <t>SCHIMPF RF. Y JR.SH</t>
  </si>
  <si>
    <t>CHEN BING</t>
  </si>
  <si>
    <t>WANG JUAN</t>
  </si>
  <si>
    <t>ELICHIRIBEHETY ALEJANDRA EST</t>
  </si>
  <si>
    <t>CHEN BIXIA</t>
  </si>
  <si>
    <t>GOTTFRIED, GABRIEL</t>
  </si>
  <si>
    <t>QIU GUOWEI</t>
  </si>
  <si>
    <t>LIN MEIYUN</t>
  </si>
  <si>
    <t>SU XINGKUAN</t>
  </si>
  <si>
    <t>HONG ZIKUN</t>
  </si>
  <si>
    <t>LIN ZONGYOU</t>
  </si>
  <si>
    <t>ZHENG MINGYUN</t>
  </si>
  <si>
    <t>YU XIUZHU</t>
  </si>
  <si>
    <t>XU WEIZHU</t>
  </si>
  <si>
    <t>CHEN CHUCHU</t>
  </si>
  <si>
    <t>CHENG WEIWEI</t>
  </si>
  <si>
    <t>LIN JIE</t>
  </si>
  <si>
    <t>CHEN MINGFU</t>
  </si>
  <si>
    <t>YU YUCUN</t>
  </si>
  <si>
    <t>CHEN LIANG</t>
  </si>
  <si>
    <t>XUE MEIYING</t>
  </si>
  <si>
    <t>CHEN MING</t>
  </si>
  <si>
    <t>ZHANG DANHONG</t>
  </si>
  <si>
    <t>ZHUANG DANQIONG</t>
  </si>
  <si>
    <t>ZHENG HONG</t>
  </si>
  <si>
    <t>CHEN XIAOYAN</t>
  </si>
  <si>
    <t>CHEN WEI</t>
  </si>
  <si>
    <t>LIN YIZHEN</t>
  </si>
  <si>
    <t>WANG QUANSHUN</t>
  </si>
  <si>
    <t>XIE MEI</t>
  </si>
  <si>
    <t>ZHENG YURONG</t>
  </si>
  <si>
    <t>LIN XIUYUN</t>
  </si>
  <si>
    <t>YAN XUELING</t>
  </si>
  <si>
    <t>WANG QIAOFANG</t>
  </si>
  <si>
    <t>WANG WENQING</t>
  </si>
  <si>
    <t>CHEN LI</t>
  </si>
  <si>
    <t>EN MUELLE</t>
  </si>
  <si>
    <t>YU SHUTAI</t>
  </si>
  <si>
    <t>WU RENWEI</t>
  </si>
  <si>
    <t>DEL PLATA MERCADO S.R.L.</t>
  </si>
  <si>
    <t>PEREZ ADRIANA EUGENIA</t>
  </si>
  <si>
    <t>FERNANDES BENEGAS CAROLINA G</t>
  </si>
  <si>
    <t>CHEN LONGXIANG</t>
  </si>
  <si>
    <t>XU ZHUHUA</t>
  </si>
  <si>
    <t>AUTOSERVICIO LA AMISTAD C.T.L.</t>
  </si>
  <si>
    <t>CAUS SILVINA EMILCE</t>
  </si>
  <si>
    <t>CHEN XIULAN</t>
  </si>
  <si>
    <t>ALMARAZ BRUNO</t>
  </si>
  <si>
    <t>HE LIMEI</t>
  </si>
  <si>
    <t>WEI GUOZHONG</t>
  </si>
  <si>
    <t>DISTRI JOYITA SRL</t>
  </si>
  <si>
    <t>ZHANG MING</t>
  </si>
  <si>
    <t>MEDLEY JULIO CESAR</t>
  </si>
  <si>
    <t>MARCHETTI MARIO ABEL</t>
  </si>
  <si>
    <t>IGARATEGUI GRACIELA SUSANA</t>
  </si>
  <si>
    <t>RAMPAZZO MARIELA TERESITA</t>
  </si>
  <si>
    <t>LECLERCQ JOSE MARIA</t>
  </si>
  <si>
    <t>YAN ZHUANGJIAO</t>
  </si>
  <si>
    <t>LIN DAIXIANG</t>
  </si>
  <si>
    <t>LIN DAOGUANG</t>
  </si>
  <si>
    <t>LIN JINCHENG</t>
  </si>
  <si>
    <t>LIN FAWANG</t>
  </si>
  <si>
    <t>YAO BINZHI</t>
  </si>
  <si>
    <t>CAI YUTING</t>
  </si>
  <si>
    <t>XU XIANGTING</t>
  </si>
  <si>
    <t>CHEN MULONG</t>
  </si>
  <si>
    <t>CHEN YING</t>
  </si>
  <si>
    <t>LIN QINGHUA</t>
  </si>
  <si>
    <t>ZHU YAHUA</t>
  </si>
  <si>
    <t>LYU QINGQIU</t>
  </si>
  <si>
    <t>LIN BINGSHUN</t>
  </si>
  <si>
    <t>FANG JINLAN</t>
  </si>
  <si>
    <t>LIN GUOQING</t>
  </si>
  <si>
    <t>LIN XIN</t>
  </si>
  <si>
    <t>CHEN LAN</t>
  </si>
  <si>
    <t>XIAO GUANGLIN</t>
  </si>
  <si>
    <t>RUTEADO</t>
  </si>
  <si>
    <t>ORO DE LA COSTA S.R.L.</t>
  </si>
  <si>
    <t>CLINICA PRIV.DE EXCEL.MEDIC.SA</t>
  </si>
  <si>
    <t>CHEN JIANQUAN</t>
  </si>
  <si>
    <t>LIU BIQIANG</t>
  </si>
  <si>
    <t>ZHENG MEIZHEN</t>
  </si>
  <si>
    <t>WENG DE</t>
  </si>
  <si>
    <t>HUANG JIN</t>
  </si>
  <si>
    <t>HUANG JIN PING</t>
  </si>
  <si>
    <t>WANG XIAOLING</t>
  </si>
  <si>
    <t>XIE CAIQIANG</t>
  </si>
  <si>
    <t>CASTILLON AGUSTIN</t>
  </si>
  <si>
    <t>CHEN ZHENZHONG</t>
  </si>
  <si>
    <t>YAN JIANLIAN</t>
  </si>
  <si>
    <t>ZHENG FA</t>
  </si>
  <si>
    <t>GAO XIANGMEI</t>
  </si>
  <si>
    <t>ARIAS JOSE</t>
  </si>
  <si>
    <t>CHEN SHIGUANG</t>
  </si>
  <si>
    <t>CHEN GUI</t>
  </si>
  <si>
    <t>EN CAMION</t>
  </si>
  <si>
    <t>COSTA FULL S.R.L.</t>
  </si>
  <si>
    <t>CHEN XIULIAN</t>
  </si>
  <si>
    <t>XU QIRONG</t>
  </si>
  <si>
    <t>SHI XIAMEI</t>
  </si>
  <si>
    <t>ANEAS MARIA MARCELA</t>
  </si>
  <si>
    <t>ANDSER QUIMICA S.R.L.</t>
  </si>
  <si>
    <t>MATTEO SAMANTA INES</t>
  </si>
  <si>
    <t>CHEN JIAN</t>
  </si>
  <si>
    <t>HUANG LIJIAN</t>
  </si>
  <si>
    <t>DAI LIQING</t>
  </si>
  <si>
    <t>CHEN MAOAI</t>
  </si>
  <si>
    <t>MIGUEL LAURA NATALIA</t>
  </si>
  <si>
    <t>ZHENG JIN</t>
  </si>
  <si>
    <t>YUAN YINGYING</t>
  </si>
  <si>
    <t>CHEN XIONG</t>
  </si>
  <si>
    <t>GAO XIAOFANG</t>
  </si>
  <si>
    <t>LI CHAO</t>
  </si>
  <si>
    <t>CHEN YUN</t>
  </si>
  <si>
    <t>WANG QING</t>
  </si>
  <si>
    <t>WU WEN CHEN</t>
  </si>
  <si>
    <t>JIANG RONG</t>
  </si>
  <si>
    <t>LLOYAIY ADRIAN MARCELO</t>
  </si>
  <si>
    <t>YI HONGYAN</t>
  </si>
  <si>
    <t>MARTINEZ CARLOS</t>
  </si>
  <si>
    <t>RADICE LEONARDO ANTONIO</t>
  </si>
  <si>
    <t>TURRILLAS LEONARDO ADRIAN</t>
  </si>
  <si>
    <t>TURRILLAS MARTIN MIGUEL</t>
  </si>
  <si>
    <t>MELE GERMAN ARIEL</t>
  </si>
  <si>
    <t>GALLEGOS MARCELO JESUS</t>
  </si>
  <si>
    <t>KE XIAOJIAO</t>
  </si>
  <si>
    <t>GAO BAOGUO</t>
  </si>
  <si>
    <t>WANG AIJUAN</t>
  </si>
  <si>
    <t>TARUL S.A.</t>
  </si>
  <si>
    <t>YAN QIANG</t>
  </si>
  <si>
    <t>YAN DINGCHANG</t>
  </si>
  <si>
    <t>HUANG QIAOXIONG</t>
  </si>
  <si>
    <t>YAN CAIYUN</t>
  </si>
  <si>
    <t>CHEN GONGBO</t>
  </si>
  <si>
    <t>WU QIUHUA</t>
  </si>
  <si>
    <t>HUANG XIAOQING</t>
  </si>
  <si>
    <t>ABACUS MARKET S.A.</t>
  </si>
  <si>
    <t>YU JIANFENG</t>
  </si>
  <si>
    <t>WANG YANZHU</t>
  </si>
  <si>
    <t>CHEN GONGYU</t>
  </si>
  <si>
    <t>LI LIPING</t>
  </si>
  <si>
    <t>VILLARREAL MARIA AZUL</t>
  </si>
  <si>
    <t>CAPASSO GABRIELA MARINA</t>
  </si>
  <si>
    <t>CHENG QIN</t>
  </si>
  <si>
    <t>ZHUANG YUN</t>
  </si>
  <si>
    <t>GUO JINCHENG</t>
  </si>
  <si>
    <t>YU RONGCHUN</t>
  </si>
  <si>
    <t>QIU GUOCHAO</t>
  </si>
  <si>
    <t>WU MEIQIN</t>
  </si>
  <si>
    <t>YE CONGDE</t>
  </si>
  <si>
    <t>LIN XIWANG</t>
  </si>
  <si>
    <t>LIN YUNJIE</t>
  </si>
  <si>
    <t>LIN XING</t>
  </si>
  <si>
    <t>LIN FENG JUAN</t>
  </si>
  <si>
    <t>PAN MEIJUAN</t>
  </si>
  <si>
    <t>GUO WENJUAN</t>
  </si>
  <si>
    <t>SANDOVAL AVILA KARINA</t>
  </si>
  <si>
    <t>CHEN WENPING</t>
  </si>
  <si>
    <t>YU WEN</t>
  </si>
  <si>
    <t>NI BILIN</t>
  </si>
  <si>
    <t>ZHENG YUYUN</t>
  </si>
  <si>
    <t>CHEN WEN</t>
  </si>
  <si>
    <t>WANG XIAMEI</t>
  </si>
  <si>
    <t>HUANG XIANGMEI</t>
  </si>
  <si>
    <t>CHEN HAILE</t>
  </si>
  <si>
    <t>YU WEN LIANG</t>
  </si>
  <si>
    <t>YU HONGHONG</t>
  </si>
  <si>
    <t>XUE FUGUAN</t>
  </si>
  <si>
    <t>CHEN XIANG</t>
  </si>
  <si>
    <t>WANG FENGYAN</t>
  </si>
  <si>
    <t>HE HUAQI</t>
  </si>
  <si>
    <t>ROYI COMERCIAL S.R.L.</t>
  </si>
  <si>
    <t>CHEN LIJUAN</t>
  </si>
  <si>
    <t>YAN MEIMEI</t>
  </si>
  <si>
    <t>LIN JIANGDI</t>
  </si>
  <si>
    <t>LIAO JUANREN</t>
  </si>
  <si>
    <t>LIN SONG QING</t>
  </si>
  <si>
    <t>PARKSON WISE</t>
  </si>
  <si>
    <t>YU ZHAOBIN</t>
  </si>
  <si>
    <t>ZHENG HUAZHU</t>
  </si>
  <si>
    <t>HE YULIANG</t>
  </si>
  <si>
    <t>YU YUNMING</t>
  </si>
  <si>
    <t>YU PEIPING</t>
  </si>
  <si>
    <t>CHEN FATUAN</t>
  </si>
  <si>
    <t>LI JIWEN</t>
  </si>
  <si>
    <t>LIN SHUHUA</t>
  </si>
  <si>
    <t>LIN NAIYING</t>
  </si>
  <si>
    <t>WENG XIUQING</t>
  </si>
  <si>
    <t>XUE SHUTONG</t>
  </si>
  <si>
    <t>YE FENG</t>
  </si>
  <si>
    <t>XUE YONG</t>
  </si>
  <si>
    <t>LIU HAIQUAN</t>
  </si>
  <si>
    <t>CHOQUE VICTORIA SOL</t>
  </si>
  <si>
    <t>LU XIAOYAN</t>
  </si>
  <si>
    <t>LIN YU</t>
  </si>
  <si>
    <t>YING XIUZHUANG</t>
  </si>
  <si>
    <t>XUE PING</t>
  </si>
  <si>
    <t>YAN SHIWEN</t>
  </si>
  <si>
    <t>OU XUEMEI</t>
  </si>
  <si>
    <t>MIÑO JUNIOR JAVIER</t>
  </si>
  <si>
    <t>CHEN JIANHUA</t>
  </si>
  <si>
    <t>CHEN LIJIAN</t>
  </si>
  <si>
    <t>CHEN RENYU</t>
  </si>
  <si>
    <t>WENG JIN</t>
  </si>
  <si>
    <t>WANG SUN ZHONG</t>
  </si>
  <si>
    <t>WENG XIAONING</t>
  </si>
  <si>
    <t>YAO YUHUA</t>
  </si>
  <si>
    <t>LI YONG</t>
  </si>
  <si>
    <t>XIE YONGKUN</t>
  </si>
  <si>
    <t>HUANG HAILONG</t>
  </si>
  <si>
    <t>DAI BIYUN</t>
  </si>
  <si>
    <t>WANG YANDONG</t>
  </si>
  <si>
    <t>BAFFONI CLAUDIO ROBERTO</t>
  </si>
  <si>
    <t>LIN CHAO</t>
  </si>
  <si>
    <t>ZHANG GUANG</t>
  </si>
  <si>
    <t>ZHUANG LING</t>
  </si>
  <si>
    <t>ZHANG JUWANG</t>
  </si>
  <si>
    <t>MARCO SERGIO</t>
  </si>
  <si>
    <t>HUANG HUAQIN</t>
  </si>
  <si>
    <t>WENG JIAHUA</t>
  </si>
  <si>
    <t>YAN JINLIAN</t>
  </si>
  <si>
    <t>GUO JIE</t>
  </si>
  <si>
    <t>CHEN JINGJING</t>
  </si>
  <si>
    <t>LIN FANGWEI</t>
  </si>
  <si>
    <t>WENG JINYAN</t>
  </si>
  <si>
    <t>GOMEZ MELINA MARTA</t>
  </si>
  <si>
    <t>XUE HUA</t>
  </si>
  <si>
    <t>ZHANG BAOJIN</t>
  </si>
  <si>
    <t>LIN YINYING</t>
  </si>
  <si>
    <t>HONG XIN</t>
  </si>
  <si>
    <t>LI MIN</t>
  </si>
  <si>
    <t>CHEN GUOQIANG</t>
  </si>
  <si>
    <t>LI YUGUAN</t>
  </si>
  <si>
    <t>NO DEFINIDO</t>
  </si>
  <si>
    <t>ZHUANG YUQIANG</t>
  </si>
  <si>
    <t>DAI SHIYING</t>
  </si>
  <si>
    <t>SEGOVIA CARINA</t>
  </si>
  <si>
    <t>WENG MINQIANG</t>
  </si>
  <si>
    <t>LIU GANG</t>
  </si>
  <si>
    <t>CONFIRMADO</t>
  </si>
  <si>
    <t>LIN YULAN</t>
  </si>
  <si>
    <t>AGUIRRE CESAR</t>
  </si>
  <si>
    <t>YAN XIUQUO</t>
  </si>
  <si>
    <t>WENG MEILING</t>
  </si>
  <si>
    <t>HUANG JINLIANG</t>
  </si>
  <si>
    <t>YU JINGJING</t>
  </si>
  <si>
    <t>YAN XUEYING</t>
  </si>
  <si>
    <t>DENISI S.A.</t>
  </si>
  <si>
    <t>ZHENG HUAYUN</t>
  </si>
  <si>
    <t>MALDONADO CRISTIAN NICOLAS</t>
  </si>
  <si>
    <t>PEREZ SILVIA LORENA</t>
  </si>
  <si>
    <t>WU CHANGYING</t>
  </si>
  <si>
    <t>WANG GUANGQIAN</t>
  </si>
  <si>
    <t>LIN ZHIJIAN</t>
  </si>
  <si>
    <t>CHEN LONGXIN</t>
  </si>
  <si>
    <t>ZHUANG RUIXING</t>
  </si>
  <si>
    <t>YANG YI</t>
  </si>
  <si>
    <t>YAN FENG</t>
  </si>
  <si>
    <t>WENG YOUZHANG</t>
  </si>
  <si>
    <t>WENG LAN</t>
  </si>
  <si>
    <t>VALENZUELA ALAN GASTON</t>
  </si>
  <si>
    <t>LA CANASTA DEL OESTE SRL</t>
  </si>
  <si>
    <t>CHEN FENG S.R.L.</t>
  </si>
  <si>
    <t>YAN XIUQIN</t>
  </si>
  <si>
    <t>WENG SICHUAN</t>
  </si>
  <si>
    <t>ZHUANG PINGHUA</t>
  </si>
  <si>
    <t>VILAQUI ALBERTO</t>
  </si>
  <si>
    <t>LI GUIHUI</t>
  </si>
  <si>
    <t>XIAO MING</t>
  </si>
  <si>
    <t>WANG YANG</t>
  </si>
  <si>
    <t>CHEN HUAMEI</t>
  </si>
  <si>
    <t>RIZZI DANIELA</t>
  </si>
  <si>
    <t>CINTIA RIZZI</t>
  </si>
  <si>
    <t>HUANG LINGQIANG</t>
  </si>
  <si>
    <t>LUO YALI</t>
  </si>
  <si>
    <t>IBAÑEZ FERNANDO ALEJANDRO</t>
  </si>
  <si>
    <t>MINONI GABRIEL</t>
  </si>
  <si>
    <t>ZHANG CHENGCHENG</t>
  </si>
  <si>
    <t>LA FRAGATA SRL</t>
  </si>
  <si>
    <t>SHEN AIGUO</t>
  </si>
  <si>
    <t>SOLA DANIEL</t>
  </si>
  <si>
    <t>LIN JIANMING</t>
  </si>
  <si>
    <t>LI JINGWEI</t>
  </si>
  <si>
    <t>DISTRIBUIDORA GAISHAN MAYORI</t>
  </si>
  <si>
    <t>FLORES DAVID ARIEL</t>
  </si>
  <si>
    <t>CABELLO YURICARMEN</t>
  </si>
  <si>
    <t>LI LICHUN</t>
  </si>
  <si>
    <t>TOPA FLORES RENE LINO</t>
  </si>
  <si>
    <t>CHEN JIANYUN</t>
  </si>
  <si>
    <t>TU VECINO S.A</t>
  </si>
  <si>
    <t>GRAN VECINO S.A</t>
  </si>
  <si>
    <t>YAN JINGUIDI</t>
  </si>
  <si>
    <t>XINGWANG S. R. L.</t>
  </si>
  <si>
    <t>NAHIR SEISDEDOS TAMARA</t>
  </si>
  <si>
    <t>HE XIAOYAN</t>
  </si>
  <si>
    <t>ZHUANG RUIZHU</t>
  </si>
  <si>
    <t>YU YUBO</t>
  </si>
  <si>
    <t>XIE BAOCAI</t>
  </si>
  <si>
    <t>PROVEEDURIA DE LA VILLA DE L</t>
  </si>
  <si>
    <t>HERRERA CATERIN</t>
  </si>
  <si>
    <t>TESCO-CLEM S.R.L.</t>
  </si>
  <si>
    <t>ZHENG GUOQIN</t>
  </si>
  <si>
    <t>ZHUANG YELIN</t>
  </si>
  <si>
    <t>CHEN HUI</t>
  </si>
  <si>
    <t>HUANG ZHENGHUA</t>
  </si>
  <si>
    <t>CHEN CHAO</t>
  </si>
  <si>
    <t>LIN MAO</t>
  </si>
  <si>
    <t>OLGUIN PATRICIA</t>
  </si>
  <si>
    <t>HUANG QIANGLING</t>
  </si>
  <si>
    <t>WENG KEWEN</t>
  </si>
  <si>
    <t>CHEN YINGJIE</t>
  </si>
  <si>
    <t>ZHANG YUBIN</t>
  </si>
  <si>
    <t>GUAN JIANBIN</t>
  </si>
  <si>
    <t>CHEN STEVEN</t>
  </si>
  <si>
    <t>ZHENG RENZHU</t>
  </si>
  <si>
    <t>ZHANG YONGMEI</t>
  </si>
  <si>
    <t>WENG KE SONG</t>
  </si>
  <si>
    <t>ZHANG GONGWEN</t>
  </si>
  <si>
    <t>HUANG LIPING</t>
  </si>
  <si>
    <t>ZHAO YOUHUI</t>
  </si>
  <si>
    <t>WENG XIUHUA</t>
  </si>
  <si>
    <t>AVALOS JUAN DOMINGO</t>
  </si>
  <si>
    <t>PEYRET CINTIA</t>
  </si>
  <si>
    <t>MEI GOR SRL</t>
  </si>
  <si>
    <t>CHENG CONGFA</t>
  </si>
  <si>
    <t>MARQUEZ PABLO</t>
  </si>
  <si>
    <t>GUO YU HONG</t>
  </si>
  <si>
    <t>GUAN YONGDE</t>
  </si>
  <si>
    <t>FANGWENG SRL</t>
  </si>
  <si>
    <t>DI PIETRO DIEGO</t>
  </si>
  <si>
    <t>CHEN HUABAI</t>
  </si>
  <si>
    <t>ZHENG JINCHUN</t>
  </si>
  <si>
    <t>YAN BAIYUN</t>
  </si>
  <si>
    <t>YU SEN HUI</t>
  </si>
  <si>
    <t>ZHENG ZUPING</t>
  </si>
  <si>
    <t>GUO YANXIANG</t>
  </si>
  <si>
    <t>LUJAN RAMOS CAMILA</t>
  </si>
  <si>
    <t>YAN MINMING</t>
  </si>
  <si>
    <t>BENITEZ GUSTAVO</t>
  </si>
  <si>
    <t>ZHUANG YING</t>
  </si>
  <si>
    <t>LIN LANZHU</t>
  </si>
  <si>
    <t>WEI ZHIPENG</t>
  </si>
  <si>
    <t>LIN JINGWEN</t>
  </si>
  <si>
    <t>WENG DANDAN</t>
  </si>
  <si>
    <t>WU SAIMEI</t>
  </si>
  <si>
    <t>ZHUANG PENG</t>
  </si>
  <si>
    <t>BUTVILOVSKY CARLOS MARTIN</t>
  </si>
  <si>
    <t>CHEN XINGGUAN</t>
  </si>
  <si>
    <t>CHEN ZHENPING</t>
  </si>
  <si>
    <t>UNO SUPERMERCADOS SA</t>
  </si>
  <si>
    <t>WENG HEBIN</t>
  </si>
  <si>
    <t>YAN HUAQING</t>
  </si>
  <si>
    <t>LIN DUOQING</t>
  </si>
  <si>
    <t>XU YOUHUI</t>
  </si>
  <si>
    <t>HUANG WEI</t>
  </si>
  <si>
    <t>ZHUANG MEIZHU</t>
  </si>
  <si>
    <t>YAN XIUMING</t>
  </si>
  <si>
    <t>HUANG JIANWANG</t>
  </si>
  <si>
    <t>LIN XIAZHUMEI</t>
  </si>
  <si>
    <t>WENG DAOKANG</t>
  </si>
  <si>
    <t>MINIMERCADO CENTRAL S.R.L.</t>
  </si>
  <si>
    <t>YE HONG</t>
  </si>
  <si>
    <t>LIN ZENGWANG</t>
  </si>
  <si>
    <t>WANG EZEQUIEL</t>
  </si>
  <si>
    <t>HUANG GUILIN</t>
  </si>
  <si>
    <t>ZHANG GONGWANG</t>
  </si>
  <si>
    <t>SHE CHAOKUN</t>
  </si>
  <si>
    <t>LIN ESTRELLA</t>
  </si>
  <si>
    <t>MEGARDI SRL</t>
  </si>
  <si>
    <t>YAN MINGTING</t>
  </si>
  <si>
    <t>XIE YONGQUAN</t>
  </si>
  <si>
    <t>LI XIN</t>
  </si>
  <si>
    <t>JIANG XUANBING</t>
  </si>
  <si>
    <t>WANG BING</t>
  </si>
  <si>
    <t>ZENG FANFANG</t>
  </si>
  <si>
    <t>HUANG YU</t>
  </si>
  <si>
    <t>LUFU ALBERTI 2015 S.R.L.</t>
  </si>
  <si>
    <t>ZHUANG AIMEI</t>
  </si>
  <si>
    <t>LI SHENG</t>
  </si>
  <si>
    <t>LIN FENGYING</t>
  </si>
  <si>
    <t>WENG JIANMING</t>
  </si>
  <si>
    <t>ZHUANG SONG</t>
  </si>
  <si>
    <t>CHEN ZHENSHAN</t>
  </si>
  <si>
    <t>ROZAS CAROLINA PAOLA</t>
  </si>
  <si>
    <t>CHANQUIA FRANCO LEONEL</t>
  </si>
  <si>
    <t>WENG ZHENFENG</t>
  </si>
  <si>
    <t>MARTINEZ DIEGO</t>
  </si>
  <si>
    <t>CALISER S.A.</t>
  </si>
  <si>
    <t>GOLDEN IDEAL S.R.L.</t>
  </si>
  <si>
    <t>WENG NENXING</t>
  </si>
  <si>
    <t>LIN KEDONG</t>
  </si>
  <si>
    <t>STATUS SOCIEDAD DE HECHO</t>
  </si>
  <si>
    <t>ALIMENTOS SILVA S.A.</t>
  </si>
  <si>
    <t>YAN SHIKANG</t>
  </si>
  <si>
    <t>ZHENG JING YONG</t>
  </si>
  <si>
    <t>LIN YIHUA</t>
  </si>
  <si>
    <t>YAN QINGXIA</t>
  </si>
  <si>
    <t>WU MEIYUAN</t>
  </si>
  <si>
    <t>HUANG LAN</t>
  </si>
  <si>
    <t>LIN LIANGMAO</t>
  </si>
  <si>
    <t>CHEN YANSHUN</t>
  </si>
  <si>
    <t>LIN ZHAO ZAI</t>
  </si>
  <si>
    <t>LIN SHAOTING</t>
  </si>
  <si>
    <t>CHI MAOHUANG</t>
  </si>
  <si>
    <t>HUANG LIMING</t>
  </si>
  <si>
    <t>CHEN TIANHUA</t>
  </si>
  <si>
    <t>HE JIGUI</t>
  </si>
  <si>
    <t>APLAUSO AL ASADOR DE LUJAN S</t>
  </si>
  <si>
    <t>ZHENG ZHENDING</t>
  </si>
  <si>
    <t>LIN QING</t>
  </si>
  <si>
    <t>GUO BAOSHENG</t>
  </si>
  <si>
    <t>YANG ZHENMEI</t>
  </si>
  <si>
    <t>YU PEIYU</t>
  </si>
  <si>
    <t>PBD S.A</t>
  </si>
  <si>
    <t>YAN QIDE</t>
  </si>
  <si>
    <t>WU WENGUI</t>
  </si>
  <si>
    <t>CHEN RENGUO</t>
  </si>
  <si>
    <t>SUPER SILVIO ERA S.R.L.</t>
  </si>
  <si>
    <t>MERCADO BOUCHARD S. R. L.</t>
  </si>
  <si>
    <t>YAN SHAOYAN</t>
  </si>
  <si>
    <t>CHEN TING</t>
  </si>
  <si>
    <t>CHEN LIANYUN</t>
  </si>
  <si>
    <t>DONG BINGJING</t>
  </si>
  <si>
    <t>ZHUANG MEIMEI</t>
  </si>
  <si>
    <t>YAN QING</t>
  </si>
  <si>
    <t>CAI XIAOLING</t>
  </si>
  <si>
    <t>SALINAS VICTORIA</t>
  </si>
  <si>
    <t>ZHANG YUFENG</t>
  </si>
  <si>
    <t>CHEN ZENG FANG</t>
  </si>
  <si>
    <t>LIN MULAN</t>
  </si>
  <si>
    <t>LIN XIANGFU</t>
  </si>
  <si>
    <t>CHEN XIUPING</t>
  </si>
  <si>
    <t>YAN XIULING</t>
  </si>
  <si>
    <t>LIN XIANGFENG</t>
  </si>
  <si>
    <t>CAI GUANGHAI</t>
  </si>
  <si>
    <t>VIERA JORGE RUBEN</t>
  </si>
  <si>
    <t>LIN CHENG</t>
  </si>
  <si>
    <t>XU JINTAI</t>
  </si>
  <si>
    <t>YAN XIUMEI</t>
  </si>
  <si>
    <t>ZHAO YOUXING</t>
  </si>
  <si>
    <t>WU GUIQUAN</t>
  </si>
  <si>
    <t>XIAO RONG</t>
  </si>
  <si>
    <t>DISTRIBUIDORA MARTELLI S.H.</t>
  </si>
  <si>
    <t>HE JIAJIN</t>
  </si>
  <si>
    <t>XIAO WALTER</t>
  </si>
  <si>
    <t>YAN YUEPING</t>
  </si>
  <si>
    <t>LIN YUNFEI</t>
  </si>
  <si>
    <t>WANG MEIFANG</t>
  </si>
  <si>
    <t>XUE QINGZHONG</t>
  </si>
  <si>
    <t>CHEN CHANGZHU</t>
  </si>
  <si>
    <t>LIN HONGQIN</t>
  </si>
  <si>
    <t>ZHANG CHUNJIN</t>
  </si>
  <si>
    <t>WANG YU</t>
  </si>
  <si>
    <t>CHEN CAROLINA</t>
  </si>
  <si>
    <t>QIU XIUJUAN</t>
  </si>
  <si>
    <t>YAN JIN</t>
  </si>
  <si>
    <t>CAO HUAYUN</t>
  </si>
  <si>
    <t>MORANTE BRENDA SOLEDAD</t>
  </si>
  <si>
    <t>LIN DAN</t>
  </si>
  <si>
    <t>HE SHENG</t>
  </si>
  <si>
    <t>LIN HUI ZHEN</t>
  </si>
  <si>
    <t>LATITUD 3502 S.R.L.</t>
  </si>
  <si>
    <t>WONG MING</t>
  </si>
  <si>
    <t>PILATI CARLA</t>
  </si>
  <si>
    <t>SUPER YANG DE LA COSTA SRL</t>
  </si>
  <si>
    <t>DENG MEIXIA</t>
  </si>
  <si>
    <t>GUSTO SUR SRL</t>
  </si>
  <si>
    <t>MOSCHELLA JUAN JOSE</t>
  </si>
  <si>
    <t>GADEA JAVIER ALEJANDRO</t>
  </si>
  <si>
    <t>SHE ZHIYONG</t>
  </si>
  <si>
    <t>PAGNUTTI CARLOS ALBERTO</t>
  </si>
  <si>
    <t>CEBALLOS VICTOR HUGO</t>
  </si>
  <si>
    <t>HUANG DEXIN</t>
  </si>
  <si>
    <t>PERALTA SERGIO DANIEL</t>
  </si>
  <si>
    <t>D'AMICO VICENTE OSVALDO</t>
  </si>
  <si>
    <t>COOPERATIVA AGRICOLA GANADER</t>
  </si>
  <si>
    <t>RASPO ADRIAN CRISTIAN</t>
  </si>
  <si>
    <t>LIN RUIPING</t>
  </si>
  <si>
    <t>GAO LIZHU</t>
  </si>
  <si>
    <t>CHEN JINZHANG</t>
  </si>
  <si>
    <t>YAN XICHUN</t>
  </si>
  <si>
    <t>LI LIN</t>
  </si>
  <si>
    <t>HUANG JINBANG</t>
  </si>
  <si>
    <t>LAZO MATIAS GABRIEL</t>
  </si>
  <si>
    <t>VISCOVICH MARIA CRISTINA</t>
  </si>
  <si>
    <t>XU GUOPING</t>
  </si>
  <si>
    <t>HUANG LIXIN</t>
  </si>
  <si>
    <t>GUAN MIN</t>
  </si>
  <si>
    <t>ZHUANG JIAZHEN</t>
  </si>
  <si>
    <t>ZHUANG JINYU</t>
  </si>
  <si>
    <t>ZHUANG AIMING</t>
  </si>
  <si>
    <t>ZHENG XUEQIN</t>
  </si>
  <si>
    <t>DUBE ARIEL ALEJANDRO</t>
  </si>
  <si>
    <t>LOPEZ DARIO RUBEN</t>
  </si>
  <si>
    <t>GONG SHAOFENG</t>
  </si>
  <si>
    <t>LIN QINGSHAN</t>
  </si>
  <si>
    <t>LIN MENGPING</t>
  </si>
  <si>
    <t>WANG LI XIA</t>
  </si>
  <si>
    <t>GUAN GUOZHU</t>
  </si>
  <si>
    <t>WANG QIONG</t>
  </si>
  <si>
    <t>GUAN GUOLIN</t>
  </si>
  <si>
    <t>YAO LING JUAN</t>
  </si>
  <si>
    <t>WANG JINHUA</t>
  </si>
  <si>
    <t>DOBAL KARINA ANAHI</t>
  </si>
  <si>
    <t>ROBERTO ZUDAIRE S.A.</t>
  </si>
  <si>
    <t>LI CHUNYING</t>
  </si>
  <si>
    <t>YOU YU FENG</t>
  </si>
  <si>
    <t>LIU XIAOYING</t>
  </si>
  <si>
    <t>VOLPARA JORGE LUIS</t>
  </si>
  <si>
    <t>QIU HESONG</t>
  </si>
  <si>
    <t>LIN ZHIYONG</t>
  </si>
  <si>
    <t>YAN HANMEI</t>
  </si>
  <si>
    <t>LIN BOWEI</t>
  </si>
  <si>
    <t>NIGRO MIGUEL</t>
  </si>
  <si>
    <t>NI WANZHEN</t>
  </si>
  <si>
    <t>FIORDOMO LORENA ALEJANDRA</t>
  </si>
  <si>
    <t>LU XIAN PING</t>
  </si>
  <si>
    <t>LIN PENGFEI</t>
  </si>
  <si>
    <t>LIN SHAONAN</t>
  </si>
  <si>
    <t>QIU SHUYUN</t>
  </si>
  <si>
    <t>ENRIQUE ALEJANDRO</t>
  </si>
  <si>
    <t>LIU DONG</t>
  </si>
  <si>
    <t>DISTRITO ALTOS DE SAN LORENZO</t>
  </si>
  <si>
    <t>ZHENG HUOMING</t>
  </si>
  <si>
    <t>WANG LANZHEN</t>
  </si>
  <si>
    <t>CHEN WENFENG</t>
  </si>
  <si>
    <t>BARRANZUELA GUERRERO JORGE L</t>
  </si>
  <si>
    <t>LIU YONGSHENG</t>
  </si>
  <si>
    <t>ALONSO MAXIMILIANO ARIEL</t>
  </si>
  <si>
    <t>ZHANG SHUIQING</t>
  </si>
  <si>
    <t>HONG LIMING</t>
  </si>
  <si>
    <t>CHEN HUATING</t>
  </si>
  <si>
    <t>ZHENG HUIJIN</t>
  </si>
  <si>
    <t>HUANG DEOWEI</t>
  </si>
  <si>
    <t>HUANG JINYAN</t>
  </si>
  <si>
    <t>LIN XINSHENG</t>
  </si>
  <si>
    <t>XU JIAZHONG</t>
  </si>
  <si>
    <t>YU XIAOMING</t>
  </si>
  <si>
    <t>WENG QINZHU</t>
  </si>
  <si>
    <t>PU DONGMEI</t>
  </si>
  <si>
    <t>ZHENG LIXIANG</t>
  </si>
  <si>
    <t>CHEN AIMIN</t>
  </si>
  <si>
    <t>LIN LIQING</t>
  </si>
  <si>
    <t>WENG XUEYU</t>
  </si>
  <si>
    <t>WANG XIAOLI</t>
  </si>
  <si>
    <t>YU JIANQIU</t>
  </si>
  <si>
    <t>CHEN RUIYU</t>
  </si>
  <si>
    <t>HUANG DIEGO</t>
  </si>
  <si>
    <t>CHEN YUNZHU</t>
  </si>
  <si>
    <t>ZHANG ZHONGEN</t>
  </si>
  <si>
    <t>GUO KELLY AMY</t>
  </si>
  <si>
    <t>WENG ENYING</t>
  </si>
  <si>
    <t>LIN LINGJIAO</t>
  </si>
  <si>
    <t>YAN JIANPING</t>
  </si>
  <si>
    <t>CHEN LIANGJIE</t>
  </si>
  <si>
    <t>LIN YONG</t>
  </si>
  <si>
    <t>LIN SHAOYING</t>
  </si>
  <si>
    <t>YAN MEICHUN</t>
  </si>
  <si>
    <t>HUANG QIXIN</t>
  </si>
  <si>
    <t>CHEN MUWANG</t>
  </si>
  <si>
    <t>ZHUANG CAIWANG</t>
  </si>
  <si>
    <t>ZHUANG AIJIAN</t>
  </si>
  <si>
    <t>RICOTTA CARLOS ALBERTO</t>
  </si>
  <si>
    <t>CHEN QIANQIAN</t>
  </si>
  <si>
    <t>CHEN HONG</t>
  </si>
  <si>
    <t>LI TIANJIN</t>
  </si>
  <si>
    <t>ZHENG LAIYUAN</t>
  </si>
  <si>
    <t>WENG ZHU</t>
  </si>
  <si>
    <t>LIN WENDONG</t>
  </si>
  <si>
    <t>CHEN ZENYU</t>
  </si>
  <si>
    <t>ZHENG LONGYAN</t>
  </si>
  <si>
    <t>CHEN SHUIMING</t>
  </si>
  <si>
    <t>GUAN JIARONG</t>
  </si>
  <si>
    <t>WENG LIUPING</t>
  </si>
  <si>
    <t>CHEN YIXIONG</t>
  </si>
  <si>
    <t>CHEN FANG</t>
  </si>
  <si>
    <t>HUANG HE</t>
  </si>
  <si>
    <t>WU XIAOJING</t>
  </si>
  <si>
    <t>YAN YONGCAI</t>
  </si>
  <si>
    <t>ZHANG CHAO</t>
  </si>
  <si>
    <t>SUPERCHAMPA S.R.L.</t>
  </si>
  <si>
    <t>HUANG WENQUANG</t>
  </si>
  <si>
    <t>CHEN ZHENYAN</t>
  </si>
  <si>
    <t>WANG GUANGHUA</t>
  </si>
  <si>
    <t>HE SHANLE</t>
  </si>
  <si>
    <t>LIN QINGXIA</t>
  </si>
  <si>
    <t>ZHUANG JINHUI</t>
  </si>
  <si>
    <t>SHE XUEYAN</t>
  </si>
  <si>
    <t>WANG LINGLONG</t>
  </si>
  <si>
    <t>GUO SHUYU</t>
  </si>
  <si>
    <t>GRUPO SUPERMERCADO UNO SRL</t>
  </si>
  <si>
    <t>COPPOLA CARLOS DANIEL</t>
  </si>
  <si>
    <t>ZHUANG LIHUA</t>
  </si>
  <si>
    <t>XU FEIYAN</t>
  </si>
  <si>
    <t>WENG ZHENMEI</t>
  </si>
  <si>
    <t>FERRERO GUSTAVO JAVIER</t>
  </si>
  <si>
    <t>MARTINELLI JORGE ALBERTO</t>
  </si>
  <si>
    <t>CHAI JIANWU</t>
  </si>
  <si>
    <t>RUAN XIUQIANG</t>
  </si>
  <si>
    <t>LIN XIADI</t>
  </si>
  <si>
    <t>MESTRE GABRIELA IVANA</t>
  </si>
  <si>
    <t>SUPERMERCADOS TACCONI S.R.L</t>
  </si>
  <si>
    <t>HUANG JIANHUA</t>
  </si>
  <si>
    <t>COOP. AGRIC. GAN.DE SALADILLO</t>
  </si>
  <si>
    <t>YANG BI PING</t>
  </si>
  <si>
    <t>WU MART DE PELLEGRINI S.R.L.</t>
  </si>
  <si>
    <t>CHEN BINLIANG</t>
  </si>
  <si>
    <t>ZHENG MINGCHAI</t>
  </si>
  <si>
    <t>WENG DEHE</t>
  </si>
  <si>
    <t>ZHENG BIN</t>
  </si>
  <si>
    <t>YAN QUANBING</t>
  </si>
  <si>
    <t>DOS SANTOS EDGARDO ROBERTO</t>
  </si>
  <si>
    <t>LIN BINGQUAN</t>
  </si>
  <si>
    <t>MUSSA JOSE MARTIN</t>
  </si>
  <si>
    <t>MAXI FULL 2023 S.R.L</t>
  </si>
  <si>
    <t>ZHOU HUIBO</t>
  </si>
  <si>
    <t>ALMACENES LUCAMBIMA DE LA CO</t>
  </si>
  <si>
    <t>YU YIPING</t>
  </si>
  <si>
    <t>TIRELLI CARMEN GLADYS</t>
  </si>
  <si>
    <t>KEES LUCAS ALEJANDRO</t>
  </si>
  <si>
    <t>LA RAMBLA S. CAP I SECC IV</t>
  </si>
  <si>
    <t>LIU XIUYAN</t>
  </si>
  <si>
    <t>ROSA ESPERANZA BEATRIZ</t>
  </si>
  <si>
    <t>WENG JIANLIN</t>
  </si>
  <si>
    <t>LEBAN CRISTIAN JAVIER</t>
  </si>
  <si>
    <t>CASTELO EDUARDO JUAN</t>
  </si>
  <si>
    <t>YAN HUAYUAN</t>
  </si>
  <si>
    <t>YAN SHUIMING</t>
  </si>
  <si>
    <t>LIN WENYONG</t>
  </si>
  <si>
    <t>XIANG JI</t>
  </si>
  <si>
    <t>MINIMARKET DIQUE 3 S.R.L.</t>
  </si>
  <si>
    <t>CLOS.WINE S. R. L.</t>
  </si>
  <si>
    <t>YU HONGJIE</t>
  </si>
  <si>
    <t>FRANU S.R.L.</t>
  </si>
  <si>
    <t>WANG RONG</t>
  </si>
  <si>
    <t>LIN RUIYING</t>
  </si>
  <si>
    <t>LIN YUNYING</t>
  </si>
  <si>
    <t>WANG XIAOYING</t>
  </si>
  <si>
    <t>LIN MENGYI</t>
  </si>
  <si>
    <t>ZHUANG QUNMING</t>
  </si>
  <si>
    <t>YE LINGFENG</t>
  </si>
  <si>
    <t>SHEN CHENG HUA</t>
  </si>
  <si>
    <t>MACHADO CRISLIANE</t>
  </si>
  <si>
    <t>LAN YONGZHU</t>
  </si>
  <si>
    <t>ZOU YANBING</t>
  </si>
  <si>
    <t>XU XIN</t>
  </si>
  <si>
    <t>LIN DAOLIN</t>
  </si>
  <si>
    <t>CHEN HAOLONG</t>
  </si>
  <si>
    <t>YAN YONGHUA</t>
  </si>
  <si>
    <t>CHEN WEIWEI</t>
  </si>
  <si>
    <t>CHEN MEIYUN</t>
  </si>
  <si>
    <t>CHEN FENGYUN</t>
  </si>
  <si>
    <t>WANG XIANGHUA</t>
  </si>
  <si>
    <t>YAN RUIXING</t>
  </si>
  <si>
    <t>LI JUAN</t>
  </si>
  <si>
    <t>CHEN BO</t>
  </si>
  <si>
    <t>YU JIANSHANG</t>
  </si>
  <si>
    <t>LIN XIMEI</t>
  </si>
  <si>
    <t>XUE YAN</t>
  </si>
  <si>
    <t>LIN JUAN</t>
  </si>
  <si>
    <t>MARKET BOYS S.R.L.</t>
  </si>
  <si>
    <t>LIN SHAOMEI</t>
  </si>
  <si>
    <t>YU ERZHEN</t>
  </si>
  <si>
    <t>ZHANG YING</t>
  </si>
  <si>
    <t>LIN XUPENG</t>
  </si>
  <si>
    <t>WANG XIUHUA</t>
  </si>
  <si>
    <t>CHEN SHILONG</t>
  </si>
  <si>
    <t>SHI YOUDENG</t>
  </si>
  <si>
    <t>LIN XIUJUAN</t>
  </si>
  <si>
    <t>HE AIQIN</t>
  </si>
  <si>
    <t>CHEN ZUNYONG</t>
  </si>
  <si>
    <t>LI WENQIN</t>
  </si>
  <si>
    <t>LI YOUGUO</t>
  </si>
  <si>
    <t>CHEN FEIJIE</t>
  </si>
  <si>
    <t>CHEN XIAOFENG</t>
  </si>
  <si>
    <t>CHEN LICHAO</t>
  </si>
  <si>
    <t>YAN RUIMING</t>
  </si>
  <si>
    <t>SHI HUALIAN</t>
  </si>
  <si>
    <t>TORRES TERESA ANDREA</t>
  </si>
  <si>
    <t>CONTE LEANDRO EUGENIO</t>
  </si>
  <si>
    <t>LIN MEIXIA</t>
  </si>
  <si>
    <t>WENG QUNHUAMEI</t>
  </si>
  <si>
    <t>DAI JIYONG</t>
  </si>
  <si>
    <t>DISTRIBUIDORA COMERCIAL DIMA</t>
  </si>
  <si>
    <t>GAO RONG</t>
  </si>
  <si>
    <t>LIN SHIPING</t>
  </si>
  <si>
    <t>ARAGUEZ NESTOR ADRIAN</t>
  </si>
  <si>
    <t>LI ZHENJIANG</t>
  </si>
  <si>
    <t>YORK EDUCATION S.R.L.</t>
  </si>
  <si>
    <t>MOLINARO RUBEN ADRIAN</t>
  </si>
  <si>
    <t>SUPER EVORIS S.A.</t>
  </si>
  <si>
    <t>BIEN FERNANDO DAMIAN</t>
  </si>
  <si>
    <t>BENITEZ PAREDES LEONARDO</t>
  </si>
  <si>
    <t>HORNOS CARLOS GABRIEL</t>
  </si>
  <si>
    <t>OJEDA MARIA LILIANA</t>
  </si>
  <si>
    <t>OYHAMBURU GUIDO</t>
  </si>
  <si>
    <t>CULTRARO DANIELA VIVIANA</t>
  </si>
  <si>
    <t>LU XIAOHUA</t>
  </si>
  <si>
    <t>LIN XIONGBIN</t>
  </si>
  <si>
    <t>YAN MINGQIN</t>
  </si>
  <si>
    <t>HUANG ENQIN</t>
  </si>
  <si>
    <t>XU NENGHONG</t>
  </si>
  <si>
    <t>CHEN JINQUAN</t>
  </si>
  <si>
    <t>GUAN LIXIAN</t>
  </si>
  <si>
    <t>WENG DEMEI</t>
  </si>
  <si>
    <t>DAI WENBIN</t>
  </si>
  <si>
    <t>WENG QINJIE</t>
  </si>
  <si>
    <t>ZHANG LINGYAN</t>
  </si>
  <si>
    <t>ZHANG XIAOQING</t>
  </si>
  <si>
    <t>LI WENLIN</t>
  </si>
  <si>
    <t>YAN GUOLI</t>
  </si>
  <si>
    <t>YAN MUYUN</t>
  </si>
  <si>
    <t>LAI YANHUA</t>
  </si>
  <si>
    <t>ZHENG MEIJUAN</t>
  </si>
  <si>
    <t>DAI LIHUI</t>
  </si>
  <si>
    <t>GIUDICE DANIEL ALBERTO</t>
  </si>
  <si>
    <t>CALISTRO ALEJANDRO HUGO</t>
  </si>
  <si>
    <t>CHEN MUZHU</t>
  </si>
  <si>
    <t>CHEN JUN</t>
  </si>
  <si>
    <t>CHEN BIN</t>
  </si>
  <si>
    <t>ZHENG MEIFENG</t>
  </si>
  <si>
    <t>DONG QIAOBIN</t>
  </si>
  <si>
    <t>HUANG CHENGLI</t>
  </si>
  <si>
    <t>GUO CAIXIA</t>
  </si>
  <si>
    <t>CHEN CHUNGUO</t>
  </si>
  <si>
    <t>HUANG HUAZHU</t>
  </si>
  <si>
    <t>DAI ZHENFENG</t>
  </si>
  <si>
    <t>GAO SHULU</t>
  </si>
  <si>
    <t>CHEN PINGDI</t>
  </si>
  <si>
    <t>ZHUANG XIAOWEN</t>
  </si>
  <si>
    <t>SOL RADIANTE S.R.L.</t>
  </si>
  <si>
    <t>LI HAIJIN</t>
  </si>
  <si>
    <t>NI YOUCHENG</t>
  </si>
  <si>
    <t>ZHUANG LUJUAN</t>
  </si>
  <si>
    <t>VARGAS JAIME OSCAR</t>
  </si>
  <si>
    <t>CHEN LIN</t>
  </si>
  <si>
    <t>YAO WENJIE</t>
  </si>
  <si>
    <t>YAN HEPING</t>
  </si>
  <si>
    <t>LIN MEIJUAN</t>
  </si>
  <si>
    <t>WEI HONGSHU</t>
  </si>
  <si>
    <t>ZHENG JUN LONG</t>
  </si>
  <si>
    <t>YAN KUNQINGDI</t>
  </si>
  <si>
    <t>LIN BINJIE</t>
  </si>
  <si>
    <t>XIAO YUSHUI</t>
  </si>
  <si>
    <t>ZHENG BENHUA</t>
  </si>
  <si>
    <t>YAN JINHUA</t>
  </si>
  <si>
    <t>YAN HAIPENG</t>
  </si>
  <si>
    <t>YAN XIUQIANG</t>
  </si>
  <si>
    <t>CHEN PINGYU</t>
  </si>
  <si>
    <t>YAN XIULAN</t>
  </si>
  <si>
    <t>LIN MINGTU</t>
  </si>
  <si>
    <t>CHEN MINGQIN</t>
  </si>
  <si>
    <t>YU BINBIN</t>
  </si>
  <si>
    <t>ZHENG QIN</t>
  </si>
  <si>
    <t>CHEN ZHU</t>
  </si>
  <si>
    <t>ZHENG WEIMIN</t>
  </si>
  <si>
    <t>BURGOS WENCESLAO CLAUDIO</t>
  </si>
  <si>
    <t>LIN RONG</t>
  </si>
  <si>
    <t>LIN BINGYONG</t>
  </si>
  <si>
    <t>YAN HUIQIN</t>
  </si>
  <si>
    <t>WU AILAN</t>
  </si>
  <si>
    <t>CHEN HUAMING</t>
  </si>
  <si>
    <t>LI HAIXIN</t>
  </si>
  <si>
    <t>SHI MEIMEI</t>
  </si>
  <si>
    <t>WU HONGZAI</t>
  </si>
  <si>
    <t>YUHUA LIN</t>
  </si>
  <si>
    <t>ZHENG YANQIN</t>
  </si>
  <si>
    <t>WENG XIAOFANG</t>
  </si>
  <si>
    <t>WU YUANQING</t>
  </si>
  <si>
    <t>YU JINFENG</t>
  </si>
  <si>
    <t>YAN XING</t>
  </si>
  <si>
    <t>VEREM S.A.</t>
  </si>
  <si>
    <t>CABAN EMILIANO GERARDO</t>
  </si>
  <si>
    <t>LIN SHENGFU</t>
  </si>
  <si>
    <t>YAN XIUZHU</t>
  </si>
  <si>
    <t>LIN QINGQIANG</t>
  </si>
  <si>
    <t>GUO YUTING</t>
  </si>
  <si>
    <t>CHEN DI</t>
  </si>
  <si>
    <t>HUANG WANGSHENG</t>
  </si>
  <si>
    <t>HUANG ZHANGKANG</t>
  </si>
  <si>
    <t>BUCROMAR S.A</t>
  </si>
  <si>
    <t>LI XIAOYUN</t>
  </si>
  <si>
    <t>CHEN XIUYING</t>
  </si>
  <si>
    <t>LIN LIJUAN</t>
  </si>
  <si>
    <t>GAO TUAN</t>
  </si>
  <si>
    <t>YAN LANHUA</t>
  </si>
  <si>
    <t>WU LIQIN</t>
  </si>
  <si>
    <t>HUANG AIPING</t>
  </si>
  <si>
    <t>CHEN DONGYU</t>
  </si>
  <si>
    <t>SU YANYAN</t>
  </si>
  <si>
    <t>LIN FENGYU</t>
  </si>
  <si>
    <t>WENG YINGMEI</t>
  </si>
  <si>
    <t>YAN PIAOXIANG</t>
  </si>
  <si>
    <t>CHEN PINGHUI</t>
  </si>
  <si>
    <t>XIE ZUOLONG</t>
  </si>
  <si>
    <t>LIN LIHUA</t>
  </si>
  <si>
    <t>MIRASOL DEL OESTE SRL</t>
  </si>
  <si>
    <t>WENG QIMING</t>
  </si>
  <si>
    <t>LIU GUOLIN</t>
  </si>
  <si>
    <t>WENG XINGTONG</t>
  </si>
  <si>
    <t>YAN XIUWEN</t>
  </si>
  <si>
    <t>CHEN XIUJIN</t>
  </si>
  <si>
    <t>CAI MINGHUI</t>
  </si>
  <si>
    <t>GUO YAO</t>
  </si>
  <si>
    <t>LIN YUNTING</t>
  </si>
  <si>
    <t>LIN WEI</t>
  </si>
  <si>
    <t>YAN SHUIYING</t>
  </si>
  <si>
    <t>CHEN XUEMING</t>
  </si>
  <si>
    <t>POTTELLI S.R.L.</t>
  </si>
  <si>
    <t>ZHUANG WENFENG</t>
  </si>
  <si>
    <t>ZOU QINGLONG</t>
  </si>
  <si>
    <t>ZOU WENGUO</t>
  </si>
  <si>
    <t>CHEN MINGQUAN</t>
  </si>
  <si>
    <t>LI ZUDONG</t>
  </si>
  <si>
    <t>DAI ZHIRONG</t>
  </si>
  <si>
    <t>YAN JIAN</t>
  </si>
  <si>
    <t>YAN QIANGXIONG</t>
  </si>
  <si>
    <t>NUEVO PANDA S.R.L</t>
  </si>
  <si>
    <t>NEFIVAL S.A.</t>
  </si>
  <si>
    <t>ZHENG XIAOMING</t>
  </si>
  <si>
    <t>COMERCIAL IMPERIAL S.R.L.</t>
  </si>
  <si>
    <t>XIE BING</t>
  </si>
  <si>
    <t>ZHENG MEIYUN</t>
  </si>
  <si>
    <t>YANG XIAOXING</t>
  </si>
  <si>
    <t>GUAN LIMEI</t>
  </si>
  <si>
    <t>YAN SHUIJIN</t>
  </si>
  <si>
    <t>WANG KANG</t>
  </si>
  <si>
    <t>YU ZHAOHUA</t>
  </si>
  <si>
    <t>ZHANG HUILAN</t>
  </si>
  <si>
    <t>WENG CHUNXING</t>
  </si>
  <si>
    <t>WENG DEDONG</t>
  </si>
  <si>
    <t>ZHENG XIA</t>
  </si>
  <si>
    <t>LI LINQI</t>
  </si>
  <si>
    <t>ZHENG WENREN</t>
  </si>
  <si>
    <t>AGOTEGARAY NORBERTO ISMAEL</t>
  </si>
  <si>
    <t>LIN MEIMEI</t>
  </si>
  <si>
    <t>CAI XINMEI</t>
  </si>
  <si>
    <t>ZHENG XIUYUE</t>
  </si>
  <si>
    <t>SHI JINZHU</t>
  </si>
  <si>
    <t>BARRAZA NESTOR FABIAN</t>
  </si>
  <si>
    <t>WANG YAN</t>
  </si>
  <si>
    <t>CAI YANQING</t>
  </si>
  <si>
    <t>QIU RUJUN</t>
  </si>
  <si>
    <t>MENDOZA Y JV UNO S.R.L.</t>
  </si>
  <si>
    <t>ZHANG CHUNQI</t>
  </si>
  <si>
    <t>E.BMW DYL S.R.L.</t>
  </si>
  <si>
    <t>HUANG LI</t>
  </si>
  <si>
    <t>YU HAILING</t>
  </si>
  <si>
    <t>MAXI TOTO S.R.L.</t>
  </si>
  <si>
    <t>LIN GONGHUI</t>
  </si>
  <si>
    <t>SHI LIHUA</t>
  </si>
  <si>
    <t>LIN XIUXIANG</t>
  </si>
  <si>
    <t>LIN YONGXIANG</t>
  </si>
  <si>
    <t>GUAN XUEJIN</t>
  </si>
  <si>
    <t>CHEN JIANMING</t>
  </si>
  <si>
    <t>LI QUN</t>
  </si>
  <si>
    <t>SHAO WENJIN</t>
  </si>
  <si>
    <t>XU QINGHONG</t>
  </si>
  <si>
    <t>DISTRIBUIDORA CONSTITUCION 0</t>
  </si>
  <si>
    <t>YAO HUIXIAN</t>
  </si>
  <si>
    <t>XIAO QIANG</t>
  </si>
  <si>
    <t>HE RENSHUN</t>
  </si>
  <si>
    <t>ROSILBE SRL</t>
  </si>
  <si>
    <t>CHEN JUNJIE</t>
  </si>
  <si>
    <t>ZHENG JUNMU</t>
  </si>
  <si>
    <t>LIU SHIJUAN</t>
  </si>
  <si>
    <t>YAN ZHANGQIANG</t>
  </si>
  <si>
    <t>YAN JIANLONG</t>
  </si>
  <si>
    <t>ZHANG ZIZHONG</t>
  </si>
  <si>
    <t>ZHUANG DIAO</t>
  </si>
  <si>
    <t>HUANG HANYANG</t>
  </si>
  <si>
    <t>YAN XIAOQIANG</t>
  </si>
  <si>
    <t>YAN XIULONG</t>
  </si>
  <si>
    <t>GUAN RUIQIAO</t>
  </si>
  <si>
    <t>HU LINGXIA</t>
  </si>
  <si>
    <t>ZHENG JUNYING</t>
  </si>
  <si>
    <t>YANG HUI</t>
  </si>
  <si>
    <t>LIN QIHE</t>
  </si>
  <si>
    <t>CHENG XIAO LU</t>
  </si>
  <si>
    <t>YAN AIHUA</t>
  </si>
  <si>
    <t>CHEN GUANGLING</t>
  </si>
  <si>
    <t>CHEN ZHANGTAO</t>
  </si>
  <si>
    <t>WENG CAILI</t>
  </si>
  <si>
    <t>MARKETDELBARRIO S.R.L.</t>
  </si>
  <si>
    <t>ZHENG BAOYUN</t>
  </si>
  <si>
    <t>CAO TING TING</t>
  </si>
  <si>
    <t>ZHUANG JINXING</t>
  </si>
  <si>
    <t>SU JIAN</t>
  </si>
  <si>
    <t>YAN JUHE</t>
  </si>
  <si>
    <t>XU GAOMING</t>
  </si>
  <si>
    <t>ZHANG FANG</t>
  </si>
  <si>
    <t>WANG WEI</t>
  </si>
  <si>
    <t>CHEN XIUQIN</t>
  </si>
  <si>
    <t>XIE LIANGQIN</t>
  </si>
  <si>
    <t>GAO XIUFANG</t>
  </si>
  <si>
    <t>QI XINGCHENG</t>
  </si>
  <si>
    <t>CHEN SHUQIN</t>
  </si>
  <si>
    <t>LIN HAI</t>
  </si>
  <si>
    <t>PU SHAG AR.TD S.R.L.</t>
  </si>
  <si>
    <t>GAO QIAOYING</t>
  </si>
  <si>
    <t>LIN JINGXIN</t>
  </si>
  <si>
    <t>WENG JUNHUI</t>
  </si>
  <si>
    <t>ZHENG DELIN</t>
  </si>
  <si>
    <t>DAI AGUSTIN</t>
  </si>
  <si>
    <t>LIN FANG</t>
  </si>
  <si>
    <t>HUANG WEN</t>
  </si>
  <si>
    <t>JIANG YI</t>
  </si>
  <si>
    <t>WU MINMIN</t>
  </si>
  <si>
    <t>CHEN QUANFA</t>
  </si>
  <si>
    <t>DAI JINGJING</t>
  </si>
  <si>
    <t>LIU SHAOZHEN</t>
  </si>
  <si>
    <t>CHEN JIANBIAO</t>
  </si>
  <si>
    <t>LI LIQING</t>
  </si>
  <si>
    <t>WU MEIQING</t>
  </si>
  <si>
    <t>CAI JINLIAN</t>
  </si>
  <si>
    <t>HUANG ENMING</t>
  </si>
  <si>
    <t>WENG HEYUN</t>
  </si>
  <si>
    <t>WONG YAM KWONG</t>
  </si>
  <si>
    <t>LIU BETIANA MERYL</t>
  </si>
  <si>
    <t>YAO LIZHEN</t>
  </si>
  <si>
    <t>LIU LANFANG</t>
  </si>
  <si>
    <t>YAN DONGJIN</t>
  </si>
  <si>
    <t>SHI WENQIANG</t>
  </si>
  <si>
    <t>SUP PELLEGRINI 2455 ZARATE SRL</t>
  </si>
  <si>
    <t>JIJI JUSTA LIMA S.R.L.</t>
  </si>
  <si>
    <t>LIN YUNGUO</t>
  </si>
  <si>
    <t>YANG XITAI</t>
  </si>
  <si>
    <t>MA HAIYING</t>
  </si>
  <si>
    <t>LI YINGHAO</t>
  </si>
  <si>
    <t xml:space="preserve">Fecha </t>
  </si>
  <si>
    <t>Estado</t>
  </si>
  <si>
    <t>RUTA</t>
  </si>
  <si>
    <t>VEND</t>
  </si>
  <si>
    <t>RUTA AS</t>
  </si>
  <si>
    <t>VEND AS</t>
  </si>
  <si>
    <t>SAP CLIENTE</t>
  </si>
  <si>
    <t xml:space="preserve">RAZON </t>
  </si>
  <si>
    <t xml:space="preserve">CIF </t>
  </si>
  <si>
    <t>CAREFREE S LIBRE</t>
  </si>
  <si>
    <t>Total general</t>
  </si>
  <si>
    <t>RAZON</t>
  </si>
  <si>
    <t>COD AS</t>
  </si>
  <si>
    <t>Calipso</t>
  </si>
  <si>
    <t xml:space="preserve">Nosotras </t>
  </si>
  <si>
    <t>18 UNID</t>
  </si>
  <si>
    <t>24 UNID</t>
  </si>
  <si>
    <t>12 UNID</t>
  </si>
  <si>
    <t>6 UNID</t>
  </si>
  <si>
    <t>48 UNID</t>
  </si>
  <si>
    <t>ARLISTAN CRUZ MALTA</t>
  </si>
  <si>
    <t>Calipso Nosotas</t>
  </si>
  <si>
    <t>SAP Cant $ Pedido S4 + AS400</t>
  </si>
  <si>
    <t>GOMES DA COSTA</t>
  </si>
  <si>
    <t>GAO XIUQING</t>
  </si>
  <si>
    <t>HE WENSONG</t>
  </si>
  <si>
    <t>SUPERMERCADO HERMANO HUANG S</t>
  </si>
  <si>
    <t>LIU JIAGUO</t>
  </si>
  <si>
    <t>ZHENG MINSI</t>
  </si>
  <si>
    <t>CHEN SHENG</t>
  </si>
  <si>
    <t>APOMACIMI S.R.L.</t>
  </si>
  <si>
    <t>LIN JIANPING</t>
  </si>
  <si>
    <t>LIN XIAYUN</t>
  </si>
  <si>
    <t>TRAVAGLINI MARCELO FABIAN</t>
  </si>
  <si>
    <t>GAO RONGFANG</t>
  </si>
  <si>
    <t>FU YONGSHENG</t>
  </si>
  <si>
    <t>WU RENDE</t>
  </si>
  <si>
    <t>HUANG ENGUANG</t>
  </si>
  <si>
    <t>HUANG DEBIN</t>
  </si>
  <si>
    <t>MILLENNIUM CHINA MARKET SRL</t>
  </si>
  <si>
    <t>DOMINGUEZ LUIS MARIA</t>
  </si>
  <si>
    <t>XUE XIAOYAN</t>
  </si>
  <si>
    <t>YAN XUEHUA</t>
  </si>
  <si>
    <t>CHEN JINMEI</t>
  </si>
  <si>
    <t>YAN XUEWEI</t>
  </si>
  <si>
    <t>LIU JINPING</t>
  </si>
  <si>
    <t>YAN YANBIAO</t>
  </si>
  <si>
    <t>ZHANG YONGWEI</t>
  </si>
  <si>
    <t>WENG QINGJUAN</t>
  </si>
  <si>
    <t>CHEN JIANZHAO</t>
  </si>
  <si>
    <t>YAN LINHUA</t>
  </si>
  <si>
    <t>HE HAIYAN</t>
  </si>
  <si>
    <t>BUEN PIQUE</t>
  </si>
  <si>
    <t>IACUCCI RICARDO FERNANDO</t>
  </si>
  <si>
    <t>SWIFT</t>
  </si>
  <si>
    <t>BONNIN JUAN ALBERTO</t>
  </si>
  <si>
    <t>ZHENG SHIQI</t>
  </si>
  <si>
    <t>PUGLISI</t>
  </si>
  <si>
    <t>QIU YUELAN</t>
  </si>
  <si>
    <t>GUO RONGHUI</t>
  </si>
  <si>
    <t>LI QIANG</t>
  </si>
  <si>
    <t>XIE XINYONG</t>
  </si>
  <si>
    <t>WENG SHOURONG</t>
  </si>
  <si>
    <t>TERRONES GUTIERREZ FLOR DE MARIA</t>
  </si>
  <si>
    <t>ZHANG HAOYING</t>
  </si>
  <si>
    <t>MA JING MING</t>
  </si>
  <si>
    <t>GUAN GUANGDING</t>
  </si>
  <si>
    <t>WANG ZONGMEI</t>
  </si>
  <si>
    <t>LIN LINJIAN</t>
  </si>
  <si>
    <t>LIN XIUMEI</t>
  </si>
  <si>
    <t>CHEN WENSHU</t>
  </si>
  <si>
    <t>XUE ZIYANG</t>
  </si>
  <si>
    <t>CHEN QIUZHU</t>
  </si>
  <si>
    <t>ALBARRACIN BRAVO MAURICIO ALEJ</t>
  </si>
  <si>
    <t>SANXIN</t>
  </si>
  <si>
    <t>MOSCALUK HUGO FABIAN</t>
  </si>
  <si>
    <t>AUTOSERVICIO ESTELSIL DE MARIANO Y</t>
  </si>
  <si>
    <t>LIN JIAN</t>
  </si>
  <si>
    <t>LI HUAMING</t>
  </si>
  <si>
    <t>GUO LIANJUN</t>
  </si>
  <si>
    <t>PUNTO MAX S.R.L.</t>
  </si>
  <si>
    <t>WANG ESTEBAN DAVID</t>
  </si>
  <si>
    <t>NOEL</t>
  </si>
  <si>
    <t>MORIXE</t>
  </si>
  <si>
    <t>YANG XIJIN</t>
  </si>
  <si>
    <t>TAVAL S.A.</t>
  </si>
  <si>
    <t>LA CAMPAGNOLA</t>
  </si>
  <si>
    <t>CHEN YUJIN</t>
  </si>
  <si>
    <t>LA BANDA</t>
  </si>
  <si>
    <t>CUMANA</t>
  </si>
  <si>
    <t>LOPEZ RICARDO RAMON</t>
  </si>
  <si>
    <t>CARRANO ARAGON PABLO IVAN</t>
  </si>
  <si>
    <t>CARACAS</t>
  </si>
  <si>
    <t>BAHIA</t>
  </si>
  <si>
    <t>TC MARC S.A.</t>
  </si>
  <si>
    <t>BENSO BRIAN ADRIAN</t>
  </si>
  <si>
    <t>ENTREGADO</t>
  </si>
  <si>
    <t>FACTURADO</t>
  </si>
  <si>
    <t>HERITAGE GASTRONOMIA</t>
  </si>
  <si>
    <t>YAN XIAOGUI</t>
  </si>
  <si>
    <t>REN XINGDUAN</t>
  </si>
  <si>
    <t>LA PROV.DE CANNING EXPRESS S.A</t>
  </si>
  <si>
    <t>ZHOU XIAOFANG</t>
  </si>
  <si>
    <t>CHEN WENLAN</t>
  </si>
  <si>
    <t>WANG HAIBAO</t>
  </si>
  <si>
    <t>ZHENG MULIN</t>
  </si>
  <si>
    <t>LIN CHUNWANG</t>
  </si>
  <si>
    <t>JUSANLU S.R.L.</t>
  </si>
  <si>
    <t>ZHUANG YUNMEI</t>
  </si>
  <si>
    <t>LIN MEIYING</t>
  </si>
  <si>
    <t>LIN WENQI</t>
  </si>
  <si>
    <t>LI PING</t>
  </si>
  <si>
    <t>WENG YINGGUI</t>
  </si>
  <si>
    <t>YU JINTIAN</t>
  </si>
  <si>
    <t>YAN MENGQIN</t>
  </si>
  <si>
    <t>ZHANG ZENGCAN</t>
  </si>
  <si>
    <t>LIANG JIE</t>
  </si>
  <si>
    <t>WANG JIANWEI</t>
  </si>
  <si>
    <t>WENG HUAYING</t>
  </si>
  <si>
    <t>WANG YIPING</t>
  </si>
  <si>
    <t>LIN MEIQIN</t>
  </si>
  <si>
    <t>EMPRENDIMIENTO COSTA MAS S.R.L</t>
  </si>
  <si>
    <t>HE ZHIWEI</t>
  </si>
  <si>
    <t>LIN SHAOQING</t>
  </si>
  <si>
    <t>ZHENG WENHE</t>
  </si>
  <si>
    <t>LIN LIMEI</t>
  </si>
  <si>
    <t>CHEN LIMING</t>
  </si>
  <si>
    <t>OU SHIXIONG</t>
  </si>
  <si>
    <t>LIN SHAN</t>
  </si>
  <si>
    <t>WENG SHENGGUI</t>
  </si>
  <si>
    <t>YAN XIUDENG Y LIN RUIJIAN SH</t>
  </si>
  <si>
    <t>BAO BINGXIN</t>
  </si>
  <si>
    <t>RABUFFETTI MARIA JULIETA</t>
  </si>
  <si>
    <t>WENG GUODONG</t>
  </si>
  <si>
    <t>ZHENG ZHICONG</t>
  </si>
  <si>
    <t>ZHENG CHUNQIN</t>
  </si>
  <si>
    <t>LIN DAOYIN</t>
  </si>
  <si>
    <t>LU XIANLI</t>
  </si>
  <si>
    <t>WENG ZHE</t>
  </si>
  <si>
    <t>ZHAO GONGJIAN</t>
  </si>
  <si>
    <t>SUPER 88 ZARATE S.R.L.</t>
  </si>
  <si>
    <t>DEPACIA ESTEFANIA ANTONELA</t>
  </si>
  <si>
    <t>CHEN HUA</t>
  </si>
  <si>
    <t>LIN LIZHEN</t>
  </si>
  <si>
    <t>2020-MEF SA</t>
  </si>
  <si>
    <t>YE QIANG</t>
  </si>
  <si>
    <t>BRUNO MAURICIO ADRIAN</t>
  </si>
  <si>
    <t>YAN LINGNA</t>
  </si>
  <si>
    <t>HUANG HONGYING</t>
  </si>
  <si>
    <t>XIE XIAOMING</t>
  </si>
  <si>
    <t>WU JINFANG</t>
  </si>
  <si>
    <t>LIN ZHUPING</t>
  </si>
  <si>
    <t>CHEN JIANJIN</t>
  </si>
  <si>
    <t>LIN ZHEN</t>
  </si>
  <si>
    <t>LIU XUEQIN</t>
  </si>
  <si>
    <t>LIN BIN</t>
  </si>
  <si>
    <t>XUE ZHENG</t>
  </si>
  <si>
    <t>YAN BAOTAI</t>
  </si>
  <si>
    <t>FERNANDEZ GARCIA MAGDA MERCEDE</t>
  </si>
  <si>
    <t>LIN ZHIQIANG</t>
  </si>
  <si>
    <t>YU YAMEI</t>
  </si>
  <si>
    <t>JU SHIKAI</t>
  </si>
  <si>
    <t>CHEN XIULING</t>
  </si>
  <si>
    <t>LIN XINPING</t>
  </si>
  <si>
    <t>HUANG YUEXIAN</t>
  </si>
  <si>
    <t>WANG XIAOFENG</t>
  </si>
  <si>
    <t>WU QINGOI</t>
  </si>
  <si>
    <t>YAO LI GUO</t>
  </si>
  <si>
    <t>LIU GUO QIANG</t>
  </si>
  <si>
    <t>DONG XIAOGUI</t>
  </si>
  <si>
    <t>LI ZHIYONG</t>
  </si>
  <si>
    <t>ZENG WANGLONG</t>
  </si>
  <si>
    <t>LIN LAIAN</t>
  </si>
  <si>
    <t>LIN DAOJIAN</t>
  </si>
  <si>
    <t>BOLLINI CLAUDIA ROSANA</t>
  </si>
  <si>
    <t>YAN JUANYING</t>
  </si>
  <si>
    <t>BARONTINI BONINO SANTIAGO</t>
  </si>
  <si>
    <t>YAN MIN</t>
  </si>
  <si>
    <t>SUPERMERCADO MAS DEL OESTE S.A</t>
  </si>
  <si>
    <t>WENG YU</t>
  </si>
  <si>
    <t>ZHENG HONGLONG</t>
  </si>
  <si>
    <t>CHEN CONGQI</t>
  </si>
  <si>
    <t>HE JIZHU</t>
  </si>
  <si>
    <t>ZHANG MEIQIN</t>
  </si>
  <si>
    <t>ZHENG YAYINGMEI</t>
  </si>
  <si>
    <t>ZHENG XIUYU</t>
  </si>
  <si>
    <t>FANG YING</t>
  </si>
  <si>
    <t>LUO XIAOJUN</t>
  </si>
  <si>
    <t>LIN CHANGYING</t>
  </si>
  <si>
    <t>YAN XIAOLING</t>
  </si>
  <si>
    <t>GAISHAN MAYORISTA 2 S.A.</t>
  </si>
  <si>
    <t>HE SHUXIA</t>
  </si>
  <si>
    <t>YU YU MING</t>
  </si>
  <si>
    <t>XU MIN</t>
  </si>
  <si>
    <t>LU XIANBIAO</t>
  </si>
  <si>
    <t>SHI ZULIU</t>
  </si>
  <si>
    <t>CULTURA DE LONGSHAN S.A</t>
  </si>
  <si>
    <t>CHEN YANRU</t>
  </si>
  <si>
    <t>LI YUNFANG</t>
  </si>
  <si>
    <t>WENG YAOMING</t>
  </si>
  <si>
    <t>LIU ZHENFENG</t>
  </si>
  <si>
    <t>CHEN YILING</t>
  </si>
  <si>
    <t>AÑAÑOS JUAN CARLOS</t>
  </si>
  <si>
    <t>PEREYRA MARIO ANTONIO</t>
  </si>
  <si>
    <t>ZHENG QUNXING</t>
  </si>
  <si>
    <t>YAN WENBIN</t>
  </si>
  <si>
    <t>HUANG WENGUI</t>
  </si>
  <si>
    <t>HE JIAWEI</t>
  </si>
  <si>
    <t>WENG CHAO</t>
  </si>
  <si>
    <t>CHEN ZICAI</t>
  </si>
  <si>
    <t>TAHUIL MARIA SILVIA</t>
  </si>
  <si>
    <t>LI MEI XIANG</t>
  </si>
  <si>
    <t>RUIZ DIAZ PEREZ CARMEN</t>
  </si>
  <si>
    <t>CHEN JING</t>
  </si>
  <si>
    <t>CHEN HONGHONG</t>
  </si>
  <si>
    <t>HE ZHAO</t>
  </si>
  <si>
    <t>CHEN KAILIN</t>
  </si>
  <si>
    <t>CHEN MAOSONG</t>
  </si>
  <si>
    <t>SUPERAMENABAR</t>
  </si>
  <si>
    <t>ZHENG XUELING</t>
  </si>
  <si>
    <t>PUERTO MADERO 1.6.8 S.R.L.</t>
  </si>
  <si>
    <t>SUC. DE MANZUR OLGA BEATRIZ</t>
  </si>
  <si>
    <t>YU ZHIYING</t>
  </si>
  <si>
    <t>LIN ZHENHUA</t>
  </si>
  <si>
    <t>LAI RONGSHENG</t>
  </si>
  <si>
    <t>VENADO MARKET</t>
  </si>
  <si>
    <t>ANTOMAX S.R.L</t>
  </si>
  <si>
    <t>MUSTO CESAR Y MUSTO MATIAS SH</t>
  </si>
  <si>
    <t>WENG CHAOFENG</t>
  </si>
  <si>
    <t>YAN JUNJIE</t>
  </si>
  <si>
    <t>WANG ZHIBIN</t>
  </si>
  <si>
    <t>MAI CHOU</t>
  </si>
  <si>
    <t>LIU DIANHUI</t>
  </si>
  <si>
    <t>YAN ZUSONG</t>
  </si>
  <si>
    <t>HUANG LIANG</t>
  </si>
  <si>
    <t>WENG ZHEHUA</t>
  </si>
  <si>
    <t>WANG WENRUI</t>
  </si>
  <si>
    <t>WENG JUAN</t>
  </si>
  <si>
    <t>FUCCI OSCAR ALBERTO</t>
  </si>
  <si>
    <t>MURRONE GUSTAVO MARCELO</t>
  </si>
  <si>
    <t>HUANG YULAN</t>
  </si>
  <si>
    <t>CHEN CHANG</t>
  </si>
  <si>
    <t>CHEN JINSONG</t>
  </si>
  <si>
    <t>LI DIANXING</t>
  </si>
  <si>
    <t>LI HENG</t>
  </si>
  <si>
    <t>YAN QUANLI</t>
  </si>
  <si>
    <t>DISTRIBUIDORA MESQUIDA SL19550</t>
  </si>
  <si>
    <t>WANG JINYOU</t>
  </si>
  <si>
    <t>WU YONGMING</t>
  </si>
  <si>
    <t>CHEN JIANFANG</t>
  </si>
  <si>
    <t>WEI LIHUA</t>
  </si>
  <si>
    <t>WENG QIAOLING</t>
  </si>
  <si>
    <t>NI SHITONG</t>
  </si>
  <si>
    <t>YAN XIAYU</t>
  </si>
  <si>
    <t>SHU XUEMEI</t>
  </si>
  <si>
    <t>LIN YAO</t>
  </si>
  <si>
    <t>WENG WENXIN</t>
  </si>
  <si>
    <t>SEMBLAT MOISES ELIAS</t>
  </si>
  <si>
    <t>LI BIFAN</t>
  </si>
  <si>
    <t>SUPER YAN S.R.L.</t>
  </si>
  <si>
    <t>CHEN WENBIN</t>
  </si>
  <si>
    <t>CHEN XUNSONG</t>
  </si>
  <si>
    <t>WANG JIE</t>
  </si>
  <si>
    <t>WENG RONGQUAN</t>
  </si>
  <si>
    <t>YAN XIUMIN</t>
  </si>
  <si>
    <t>XIAO YAZHEN</t>
  </si>
  <si>
    <t>CHEN KAI</t>
  </si>
  <si>
    <t>ZHUANG LILI</t>
  </si>
  <si>
    <t>GUTIERREZ ESTHER BEATRIZ</t>
  </si>
  <si>
    <t>CHEN SHANGQIONG</t>
  </si>
  <si>
    <t>LIN WENJIE</t>
  </si>
  <si>
    <t>YAN YICHEN</t>
  </si>
  <si>
    <t>ZHANG GUANGHUI</t>
  </si>
  <si>
    <t>XUE ZHONGRU</t>
  </si>
  <si>
    <t>WANG QINAN</t>
  </si>
  <si>
    <t>LI XIUMEI</t>
  </si>
  <si>
    <t>LEE MONICA LUCIA</t>
  </si>
  <si>
    <t>KARINA L.SERRA Y A.B SERRA SH</t>
  </si>
  <si>
    <t>CHI GUOQUAN</t>
  </si>
  <si>
    <t>LIU BIQING</t>
  </si>
  <si>
    <t>AO LINGDAN</t>
  </si>
  <si>
    <t>LIN QIUXIANG</t>
  </si>
  <si>
    <t>LIN DAOWEI</t>
  </si>
  <si>
    <t>ZHUANG DANQING</t>
  </si>
  <si>
    <t>CHEN QIN</t>
  </si>
  <si>
    <t>GRAUBERGER LUIS ANGEL</t>
  </si>
  <si>
    <t>WANG JIN BING</t>
  </si>
  <si>
    <t>WU JUNHUA</t>
  </si>
  <si>
    <t>SHI YUEYUN</t>
  </si>
  <si>
    <t>LIN WENXING</t>
  </si>
  <si>
    <t>YAN JUHUA</t>
  </si>
  <si>
    <t>HUANG SHAN</t>
  </si>
  <si>
    <t>HUANG YUZHEN</t>
  </si>
  <si>
    <t>CAI JINCHAI</t>
  </si>
  <si>
    <t>ZOU YANFANG</t>
  </si>
  <si>
    <t>GUO MEIHUA</t>
  </si>
  <si>
    <t>LUKY SUPER S.R.L.</t>
  </si>
  <si>
    <t>LIN DANFANG</t>
  </si>
  <si>
    <t>CENTER MALL S.R.L.</t>
  </si>
  <si>
    <t>CHEN XIUZHEN</t>
  </si>
  <si>
    <t>CHEN JIAYU</t>
  </si>
  <si>
    <t>YAN JOSE</t>
  </si>
  <si>
    <t>SUPER AMP</t>
  </si>
  <si>
    <t>GALARZA FRUTOS TERESA RAMONA</t>
  </si>
  <si>
    <t>ZHUANG ZHONG</t>
  </si>
  <si>
    <t>GUO JIANYING</t>
  </si>
  <si>
    <t>ZHENG MINGFANG</t>
  </si>
  <si>
    <t>CHEN ZHONGJUN</t>
  </si>
  <si>
    <t>YANG LINZHI</t>
  </si>
  <si>
    <t>HUANG ZANGQIANG</t>
  </si>
  <si>
    <t>SUPER DOBLE LI S.R.L.</t>
  </si>
  <si>
    <t>CHEN YUMEI</t>
  </si>
  <si>
    <t>WANG CHUNLIN</t>
  </si>
  <si>
    <t>AFG SAN DIMAS 2013 SRL</t>
  </si>
  <si>
    <t>GEN LA PLATA</t>
  </si>
  <si>
    <t>MATIAS BENITEZ SUPERVISOR</t>
  </si>
  <si>
    <t>VITALE MONICA</t>
  </si>
  <si>
    <t>GIGLI RODOLFO OSCAR</t>
  </si>
  <si>
    <t>CHEN DAIXING</t>
  </si>
  <si>
    <t>ROLDAN PEREYRA GISELA ANAHI</t>
  </si>
  <si>
    <t>COOK S S R L</t>
  </si>
  <si>
    <t>LIN CHANGMEI</t>
  </si>
  <si>
    <t>YE YUGUI</t>
  </si>
  <si>
    <t>LIU TIANSHUN</t>
  </si>
  <si>
    <t>YAO WENJIN</t>
  </si>
  <si>
    <t>LEE KUEI CHAO</t>
  </si>
  <si>
    <t>WANG CHENGGONG</t>
  </si>
  <si>
    <t>WENG JING</t>
  </si>
  <si>
    <t>LOGISTICA Y DISTRIBUCION RIB</t>
  </si>
  <si>
    <t>LIN CHANGJIAN</t>
  </si>
  <si>
    <t>ZENG WANGZHU</t>
  </si>
  <si>
    <t>WENG RENHUA</t>
  </si>
  <si>
    <t>LIN WEIQIU</t>
  </si>
  <si>
    <t>MERCADERES ASIATICOS S.R.L.</t>
  </si>
  <si>
    <t>ROMAN ELIZABETH VANESA</t>
  </si>
  <si>
    <t>YAN YUTING</t>
  </si>
  <si>
    <t>WANG CHANGCAN</t>
  </si>
  <si>
    <t>YANG YAXIA</t>
  </si>
  <si>
    <t>YOU SONGJIAN</t>
  </si>
  <si>
    <t>CATTANEO JORGE MIGUEL</t>
  </si>
  <si>
    <t>LIN XIANQIANG</t>
  </si>
  <si>
    <t>YAO JINLIAN</t>
  </si>
  <si>
    <t>ZHANG YAN</t>
  </si>
  <si>
    <t>CHEN DAILU</t>
  </si>
  <si>
    <t>ALIM.EL DORADO DE BERISSO SRL</t>
  </si>
  <si>
    <t>XU YAOKE</t>
  </si>
  <si>
    <t>WANG MING YAN</t>
  </si>
  <si>
    <t>XU AIYING</t>
  </si>
  <si>
    <t>CACCIAVILLANO KARINA MARIEL</t>
  </si>
  <si>
    <t>GARCIA MAXIMILIANO JORGE RUBEN</t>
  </si>
  <si>
    <t>LIN HA</t>
  </si>
  <si>
    <t>RODRIGUEZ MARIA EUGENIA</t>
  </si>
  <si>
    <t>WENG LINGMING</t>
  </si>
  <si>
    <t>YAN JIANREN</t>
  </si>
  <si>
    <t>HUANG MINGRU</t>
  </si>
  <si>
    <t>ZHANG XIAOLI</t>
  </si>
  <si>
    <t>CHEN XINJIAN</t>
  </si>
  <si>
    <t>HUANG XIAOQIONG</t>
  </si>
  <si>
    <t>HUNG CHI CHUNG</t>
  </si>
  <si>
    <t>JIANG JIE</t>
  </si>
  <si>
    <t>ZHANG ZHEN</t>
  </si>
  <si>
    <t>CHEN ZHANGKANG</t>
  </si>
  <si>
    <t>SUNYA S.R.L.</t>
  </si>
  <si>
    <t>CHEN ZUBING</t>
  </si>
  <si>
    <t>XU JIE</t>
  </si>
  <si>
    <t>AO ZHANGQING</t>
  </si>
  <si>
    <t>ZHANG SHUO</t>
  </si>
  <si>
    <t>LIN LONG QIN</t>
  </si>
  <si>
    <t>LIN XINGYUN</t>
  </si>
  <si>
    <t>LIN JIANKUI</t>
  </si>
  <si>
    <t>HAN ZHAOQIN</t>
  </si>
  <si>
    <t>CHEN JINHUA</t>
  </si>
  <si>
    <t>HE PINLE</t>
  </si>
  <si>
    <t>CHEN ZHIFENG</t>
  </si>
  <si>
    <t>DAI XUERONG</t>
  </si>
  <si>
    <t>CHEN YANJIN</t>
  </si>
  <si>
    <t>WANG FENG</t>
  </si>
  <si>
    <t>ZHOU XIAOJUAN</t>
  </si>
  <si>
    <t>ZHENG XUEXIONG</t>
  </si>
  <si>
    <t>LI WEI</t>
  </si>
  <si>
    <t>ZHUANG ZHENHAO</t>
  </si>
  <si>
    <t>YAN DINGLAN</t>
  </si>
  <si>
    <t>LIN ZHENMEI</t>
  </si>
  <si>
    <t>SANTALUCIA MIGUEL ANGEL</t>
  </si>
  <si>
    <t>LIN QIANG YONG</t>
  </si>
  <si>
    <t>WANG ZHENGLE</t>
  </si>
  <si>
    <t>LIAO BINLIN</t>
  </si>
  <si>
    <t>LI QIU PING</t>
  </si>
  <si>
    <t>CHEN MEIYU</t>
  </si>
  <si>
    <t>ZHENG SHUNXING</t>
  </si>
  <si>
    <t>ZHENG TIANCI</t>
  </si>
  <si>
    <t>LIU MING CHUN</t>
  </si>
  <si>
    <t>HU LIJUAN</t>
  </si>
  <si>
    <t>FARIAS FEDERICO EZEQUIEL</t>
  </si>
  <si>
    <t>DI BENEDETTO JOSE LUIS</t>
  </si>
  <si>
    <t>LOPEZ CLAUDIO CESAR</t>
  </si>
  <si>
    <t>CHEN YIRU</t>
  </si>
  <si>
    <t>YE YONG</t>
  </si>
  <si>
    <t>SUP Y AUTOSERV LA PANDA S.R.L.</t>
  </si>
  <si>
    <t>LIU HAIBIN</t>
  </si>
  <si>
    <t>LIN WENWU</t>
  </si>
  <si>
    <t>ZHENG LIHUA</t>
  </si>
  <si>
    <t>CLIENTES SALON</t>
  </si>
  <si>
    <t>NED SOCIEDAD SIMPLE DE FRECC</t>
  </si>
  <si>
    <t>TARDINI LEANDRO ANTONIO</t>
  </si>
  <si>
    <t>DIAZ GUILLERMO HORACIO</t>
  </si>
  <si>
    <t>GHIRARDI ELIBERTO JOSE</t>
  </si>
  <si>
    <t>LIN FENG</t>
  </si>
  <si>
    <t>HUANG SHUJUAN</t>
  </si>
  <si>
    <t>PATAT JUAN ALBERTO</t>
  </si>
  <si>
    <t>YAN XIAOHUA</t>
  </si>
  <si>
    <t>ROSSA LUCIANA INES</t>
  </si>
  <si>
    <t>HUANG WENDI</t>
  </si>
  <si>
    <t>ZOU QINGQI</t>
  </si>
  <si>
    <t>CHEN PINGYING</t>
  </si>
  <si>
    <t>WANG YUANBIAO</t>
  </si>
  <si>
    <t>WANG WEINA</t>
  </si>
  <si>
    <t>ZHUANG GUIYING</t>
  </si>
  <si>
    <t>ZHENG LONGXIANG</t>
  </si>
  <si>
    <t>ZHUANG ZHULONG</t>
  </si>
  <si>
    <t>WENG XIAOPING</t>
  </si>
  <si>
    <t>HUANG GUOXING</t>
  </si>
  <si>
    <t>YPPOLITI CARINA MARIELA</t>
  </si>
  <si>
    <t>CHEN RONGCAI</t>
  </si>
  <si>
    <t>DONGLAN LIU</t>
  </si>
  <si>
    <t>LIU ZONGYANG</t>
  </si>
  <si>
    <t>WENG ENHUI</t>
  </si>
  <si>
    <t>QUESERIA DEL SUR SRL</t>
  </si>
  <si>
    <t>CHEN QIU HUA</t>
  </si>
  <si>
    <t>LIN LIN</t>
  </si>
  <si>
    <t>CHEN KAIBAO</t>
  </si>
  <si>
    <t>HUANG GUANGYI</t>
  </si>
  <si>
    <t>WANG CHAODENG</t>
  </si>
  <si>
    <t>CHEN LIYUN</t>
  </si>
  <si>
    <t>CHEN LONGFENG</t>
  </si>
  <si>
    <t>XUE HUAQING</t>
  </si>
  <si>
    <t>HUANG QI</t>
  </si>
  <si>
    <t>CHEN YAMEI</t>
  </si>
  <si>
    <t>WENG HANZHI</t>
  </si>
  <si>
    <t>ZHUANG LANYU</t>
  </si>
  <si>
    <t>CHEN JIAN KANG</t>
  </si>
  <si>
    <t>XU WENJIA</t>
  </si>
  <si>
    <t>LIN HUAHONG</t>
  </si>
  <si>
    <t>HE LAISHUI</t>
  </si>
  <si>
    <t>XU XUEHUA</t>
  </si>
  <si>
    <t>YU PAULA</t>
  </si>
  <si>
    <t>PROVENZANO MARCELO ROBERTO</t>
  </si>
  <si>
    <t>CHEN MIZI</t>
  </si>
  <si>
    <t>LIN LI</t>
  </si>
  <si>
    <t>SHI PINGHUI</t>
  </si>
  <si>
    <t>YAN YOUBIN</t>
  </si>
  <si>
    <t>LIN ZHIWEI</t>
  </si>
  <si>
    <t>CHEN KESONG</t>
  </si>
  <si>
    <t>ZHUANG JIANHUA</t>
  </si>
  <si>
    <t>GUAN CHUNFENG</t>
  </si>
  <si>
    <t>CHEN BINBIN</t>
  </si>
  <si>
    <t>CHEN XUEHUO</t>
  </si>
  <si>
    <t>GARCIA LIVE S.R.L.</t>
  </si>
  <si>
    <t>PIPER ENRIQUE CARLOS</t>
  </si>
  <si>
    <t>MELONI HERMANOS SRL</t>
  </si>
  <si>
    <t>MARTINEZ GABRIEL ANDRES</t>
  </si>
  <si>
    <t>MARQUESTAU JUAN IGNACIO</t>
  </si>
  <si>
    <t>WANG WANHUI</t>
  </si>
  <si>
    <t>XUE LIHUI</t>
  </si>
  <si>
    <t>MARIEZCURRENA PATRICIA MONICA</t>
  </si>
  <si>
    <t>BARROZO ALBERTO ANDRES</t>
  </si>
  <si>
    <t>VONG DUNG KHIENG</t>
  </si>
  <si>
    <t>OSTERTAG EDUARDO MARCELINO</t>
  </si>
  <si>
    <t>ANTONIO ALFANO Y CIA S C A</t>
  </si>
  <si>
    <t>ZHENG DELONG</t>
  </si>
  <si>
    <t>WANG YIN</t>
  </si>
  <si>
    <t>BELLOCQ JANO PATRICIO</t>
  </si>
  <si>
    <t>WENG QINFANG</t>
  </si>
  <si>
    <t>CHEN AIGUO</t>
  </si>
  <si>
    <t>TEAMDUO S. R. L.</t>
  </si>
  <si>
    <t>DAI WEN RONG</t>
  </si>
  <si>
    <t>CHEN XIAOQIN</t>
  </si>
  <si>
    <t>GONZALEZ OMAR OSCAR</t>
  </si>
  <si>
    <t>ZENG WEN</t>
  </si>
  <si>
    <t>HUANG PENGCHUAN</t>
  </si>
  <si>
    <t>AVICOLA PIMPOLLO S.R.L</t>
  </si>
  <si>
    <t>MARTIN CARLOS PETRONILO</t>
  </si>
  <si>
    <t>CHEN MEIHUA</t>
  </si>
  <si>
    <t>TERRAZA 19 S.R.L.</t>
  </si>
  <si>
    <t>LARROULET MARCELO AGUSTIN</t>
  </si>
  <si>
    <t>ALVAREZ SABRINA MAGALI</t>
  </si>
  <si>
    <t>ZHUANG BILONG</t>
  </si>
  <si>
    <t>POLO CUSIHUALLPA MARCO</t>
  </si>
  <si>
    <t>SIEMPRE SAN CAYETANO ETCHEVE</t>
  </si>
  <si>
    <t>BAGLIARDI RUBEN DARIO</t>
  </si>
  <si>
    <t>HUANG WEIZHONG</t>
  </si>
  <si>
    <t>CHEN MAOGEN</t>
  </si>
  <si>
    <t>ZHU ZHENMOU</t>
  </si>
  <si>
    <t>YU XIANGWEN</t>
  </si>
  <si>
    <t>CHEN SHIZHANG</t>
  </si>
  <si>
    <t>TORRES MATIAS LEANDRO</t>
  </si>
  <si>
    <t>WU XIANMING</t>
  </si>
  <si>
    <t>CHEN KONGAI</t>
  </si>
  <si>
    <t>XUE YUN</t>
  </si>
  <si>
    <t>LIN YUANMING</t>
  </si>
  <si>
    <t>NOVOMART S.R.L.</t>
  </si>
  <si>
    <t>CHEN RUCHEN</t>
  </si>
  <si>
    <t>XU ZHUYING</t>
  </si>
  <si>
    <t>YU LI</t>
  </si>
  <si>
    <t>LI LINGYU</t>
  </si>
  <si>
    <t>HUANG XIANGLAN</t>
  </si>
  <si>
    <t>CHEN DAQIANG</t>
  </si>
  <si>
    <t>YAN HONGXIANG</t>
  </si>
  <si>
    <t>CHEN MEI</t>
  </si>
  <si>
    <t>YU WENZHEN</t>
  </si>
  <si>
    <t>CHEN XUETING</t>
  </si>
  <si>
    <t>CHEN SHAOBIN</t>
  </si>
  <si>
    <t>CHEN YALANMEI</t>
  </si>
  <si>
    <t>HE YUYING</t>
  </si>
  <si>
    <t>LIN CHENFANG</t>
  </si>
  <si>
    <t>LI HONGSONG</t>
  </si>
  <si>
    <t>LIN XIU MEI</t>
  </si>
  <si>
    <t>CHEN JIEMING</t>
  </si>
  <si>
    <t>ZHANG JIAJIA</t>
  </si>
  <si>
    <t>LIN FANGPING</t>
  </si>
  <si>
    <t>SHI GONGWEI</t>
  </si>
  <si>
    <t>HE HUAJIN</t>
  </si>
  <si>
    <t>LIN WEIZHONG</t>
  </si>
  <si>
    <t>CHEN TOMY</t>
  </si>
  <si>
    <t>ZHANG SHOUJUN</t>
  </si>
  <si>
    <t>WEI YAYUN</t>
  </si>
  <si>
    <t>LIN HONGXIN</t>
  </si>
  <si>
    <t>ZHENG QINGYING</t>
  </si>
  <si>
    <t>CHEN YUBAO</t>
  </si>
  <si>
    <t>XIE JINDONG</t>
  </si>
  <si>
    <t>ZHANG QIUYUN</t>
  </si>
  <si>
    <t>ZHANG REN</t>
  </si>
  <si>
    <t>YAN JINBIAO</t>
  </si>
  <si>
    <t>GUO JUANQIN</t>
  </si>
  <si>
    <t>WENG NENZHU</t>
  </si>
  <si>
    <t>LIN JINHUANG</t>
  </si>
  <si>
    <t>XIAO LIYU</t>
  </si>
  <si>
    <t>CHEN JINSHU</t>
  </si>
  <si>
    <t>PELAZZO NELIDA INES</t>
  </si>
  <si>
    <t>BARRESSI GABRIEL IVAN</t>
  </si>
  <si>
    <t>PUMA GUAGUATINTA ROSMERY</t>
  </si>
  <si>
    <t>LA ESPERANZA DEL OESTE S.R.L</t>
  </si>
  <si>
    <t>LIN CHUANMEI</t>
  </si>
  <si>
    <t>YAN YING</t>
  </si>
  <si>
    <t>ZHANG MEIHUI</t>
  </si>
  <si>
    <t>LIU MENGQIANG</t>
  </si>
  <si>
    <t>YAN XINGDE</t>
  </si>
  <si>
    <t>CHEN ZHANGDE</t>
  </si>
  <si>
    <t>HUANG HUA</t>
  </si>
  <si>
    <t>ZHUANG YANZHU</t>
  </si>
  <si>
    <t>TOPMARKET ARGENTINA S.A</t>
  </si>
  <si>
    <t>HUANG ZHIPENG</t>
  </si>
  <si>
    <t>SHI WENJUAN</t>
  </si>
  <si>
    <t>ZHUANG PINGGUI</t>
  </si>
  <si>
    <t>YAN YANLIN</t>
  </si>
  <si>
    <t>ZHUANG XIANGYUN</t>
  </si>
  <si>
    <t>HUANG QISHUI</t>
  </si>
  <si>
    <t>NOELL ARIEL MARCELO</t>
  </si>
  <si>
    <t>ZHENG LINGMEI</t>
  </si>
  <si>
    <t>DAI YUZHONG</t>
  </si>
  <si>
    <t>GUAN YONGZHANG</t>
  </si>
  <si>
    <t>YAN ZHANGLIN</t>
  </si>
  <si>
    <t>WENG ZHONG</t>
  </si>
  <si>
    <t>HUANG XIAOXUE</t>
  </si>
  <si>
    <t>YAN ZHANGQING</t>
  </si>
  <si>
    <t>YAN SHIYU</t>
  </si>
  <si>
    <t>YAN MINGLONG</t>
  </si>
  <si>
    <t>WENG MINWANG</t>
  </si>
  <si>
    <t>GUAN YUHUA</t>
  </si>
  <si>
    <t>WENG MINGWANG</t>
  </si>
  <si>
    <t>LIN JIAKANG</t>
  </si>
  <si>
    <t>WU YITIE</t>
  </si>
  <si>
    <t>ALIMARKET S.A</t>
  </si>
  <si>
    <t>LIN MEIRONG</t>
  </si>
  <si>
    <t>LIN JINGJING</t>
  </si>
  <si>
    <t>XU SHUHUA</t>
  </si>
  <si>
    <t>ZHUANG LONGMEI</t>
  </si>
  <si>
    <t>SHE GUOSHUI</t>
  </si>
  <si>
    <t>LIN XIAOYAN</t>
  </si>
  <si>
    <t>ZHENG AIXING</t>
  </si>
  <si>
    <t>HUANG YULI</t>
  </si>
  <si>
    <t>CHEN ZENG YONG</t>
  </si>
  <si>
    <t>LIN YUXIU</t>
  </si>
  <si>
    <t>CHEN LIWEN</t>
  </si>
  <si>
    <t>XIE LI</t>
  </si>
  <si>
    <t>CHEN SAIYING</t>
  </si>
  <si>
    <t>LIN CAIFENG</t>
  </si>
  <si>
    <t>HUANG PING</t>
  </si>
  <si>
    <t>CHEN JINTANG</t>
  </si>
  <si>
    <t>CHEN BIYU</t>
  </si>
  <si>
    <t>HUANG QIGUANG</t>
  </si>
  <si>
    <t>XIE WEISHENG</t>
  </si>
  <si>
    <t>GAVAZZI MAXIMILIANO AGUSTIN</t>
  </si>
  <si>
    <t>WU YIWEI</t>
  </si>
  <si>
    <t>GAO MIN HUI</t>
  </si>
  <si>
    <t>SANCHEZ JESICA SOLEDAD</t>
  </si>
  <si>
    <t>YAN AIMEI</t>
  </si>
  <si>
    <t>CHEN WEN BIN</t>
  </si>
  <si>
    <t>CHEN XIONGBIAO</t>
  </si>
  <si>
    <t>CAI YULIAN</t>
  </si>
  <si>
    <t>CHEN LIAN LING</t>
  </si>
  <si>
    <t>ZHENG QIBIN</t>
  </si>
  <si>
    <t>YAO XIADI</t>
  </si>
  <si>
    <t>SUPER AHORRO</t>
  </si>
  <si>
    <t>CHEN KANGREN</t>
  </si>
  <si>
    <t>ARTILLO LEONARDO Y QUEVEDO RAUL</t>
  </si>
  <si>
    <t>CHEN NONGWANG</t>
  </si>
  <si>
    <t>LIN AIQI</t>
  </si>
  <si>
    <t>FRANFAFLO S.R.L.</t>
  </si>
  <si>
    <t>LIN ZHIQING</t>
  </si>
  <si>
    <t>YAN XIAOLIN</t>
  </si>
  <si>
    <t>YAN YIPING</t>
  </si>
  <si>
    <t>WENG JINDE</t>
  </si>
  <si>
    <t>HUANG SHUAI</t>
  </si>
  <si>
    <t>LIN SONGHUA</t>
  </si>
  <si>
    <t>CHEN XUEYU</t>
  </si>
  <si>
    <t>HU HUIRONG</t>
  </si>
  <si>
    <t>YANG YIJIE</t>
  </si>
  <si>
    <t>HAYASHI KYOKA</t>
  </si>
  <si>
    <t>YAN XINGFENG</t>
  </si>
  <si>
    <t>XIE QINGHUI</t>
  </si>
  <si>
    <t>WENG KEQIANG</t>
  </si>
  <si>
    <t>HU YAN</t>
  </si>
  <si>
    <t>DEAGOSTINI MIGUEL ANGEL</t>
  </si>
  <si>
    <t>ZOU LIQING</t>
  </si>
  <si>
    <t>WANG WENQIN</t>
  </si>
  <si>
    <t>CHEN YOULIN</t>
  </si>
  <si>
    <t>ZHUANG CHENYUE</t>
  </si>
  <si>
    <t>CHEN MIN</t>
  </si>
  <si>
    <t>LO TERESA</t>
  </si>
  <si>
    <t>CHEN SHULIN</t>
  </si>
  <si>
    <t>YAN YILIN</t>
  </si>
  <si>
    <t>CHEN WENCHUN</t>
  </si>
  <si>
    <t>XUE RUIXIANG</t>
  </si>
  <si>
    <t>YIN LIFANG</t>
  </si>
  <si>
    <t>YANG CHENGYU</t>
  </si>
  <si>
    <t>ZHANG FENYING</t>
  </si>
  <si>
    <t>LAZAROFF ALEJANDRO NICOLAS</t>
  </si>
  <si>
    <t>XUE XIAOMING</t>
  </si>
  <si>
    <t>WANG WEIFENG</t>
  </si>
  <si>
    <t>MOLINA JULIAN</t>
  </si>
  <si>
    <t>GOMESA S.A.S.</t>
  </si>
  <si>
    <t>RESIDENCIA LOS TRES LIGUSTRO</t>
  </si>
  <si>
    <t>BUENO Y BONITO S.A.</t>
  </si>
  <si>
    <t>FUENTES GISELE ROMINA</t>
  </si>
  <si>
    <t>TUFOLO MEDRANO FABRICIO HERNAN</t>
  </si>
  <si>
    <t>ZHENG ZHANGPING</t>
  </si>
  <si>
    <t>ILLUMINATI NAZARENO DANIEL</t>
  </si>
  <si>
    <t>HE SUZHI</t>
  </si>
  <si>
    <t>VILLCA LUNA AGRIPINA</t>
  </si>
  <si>
    <t>LIN CAIMING</t>
  </si>
  <si>
    <t>WANG JIAO</t>
  </si>
  <si>
    <t>ANDRES PONSA S.A.</t>
  </si>
  <si>
    <t>ZHENG JINRUI</t>
  </si>
  <si>
    <t>CHEN XINGRUI</t>
  </si>
  <si>
    <t>LIN QIUJIANG</t>
  </si>
  <si>
    <t>ZHONG YANSONG</t>
  </si>
  <si>
    <t>CHEN ZHIDE</t>
  </si>
  <si>
    <t>ZHANG YUFANG</t>
  </si>
  <si>
    <t>GOMEZ RAMOS CRISTIAN ALEXANDER</t>
  </si>
  <si>
    <t>RODRIGUEZ HECTOR DANIEL</t>
  </si>
  <si>
    <t>BALLERINI HERNAN MARCELO</t>
  </si>
  <si>
    <t>TANG DAN DAN</t>
  </si>
  <si>
    <t>CHEN JIANLU</t>
  </si>
  <si>
    <t>YAN ZHENSONG</t>
  </si>
  <si>
    <t>CORONEL MARIA DOLORES</t>
  </si>
  <si>
    <t>BLANCO SUAREZ LAUTARO NICOLAS</t>
  </si>
  <si>
    <t>BERNAL FERNANDO ANDRES</t>
  </si>
  <si>
    <t>TILOTTI MARIELA FERNANDA</t>
  </si>
  <si>
    <t>GONZALEZ DIAZ GABRIELA LUZ J</t>
  </si>
  <si>
    <t>COMERCIALIZADORA NORDAX S.A</t>
  </si>
  <si>
    <t>ZHENG YUMING</t>
  </si>
  <si>
    <t>LIN HUI</t>
  </si>
  <si>
    <t>YAN BAOGUI</t>
  </si>
  <si>
    <t>YAN CHANGRONG</t>
  </si>
  <si>
    <t>LIN SHAOBO</t>
  </si>
  <si>
    <t>YAN CHAOJIE</t>
  </si>
  <si>
    <t>LOS CHICOS DE VILARDO SRL</t>
  </si>
  <si>
    <t>WU TAISEN</t>
  </si>
  <si>
    <t>LIN MIN</t>
  </si>
  <si>
    <t>WANG QINLE</t>
  </si>
  <si>
    <t>XUE RONG FANG</t>
  </si>
  <si>
    <t>HUANG QIUYUN</t>
  </si>
  <si>
    <t>CHEN LINGZHI</t>
  </si>
  <si>
    <t>WENG ZUYAN</t>
  </si>
  <si>
    <t>ZHANG LING</t>
  </si>
  <si>
    <t>YU YAN</t>
  </si>
  <si>
    <t>CHEN DAOXI</t>
  </si>
  <si>
    <t>YAN RENZHONG</t>
  </si>
  <si>
    <t>LIN YUEXIAN</t>
  </si>
  <si>
    <t>LIU QIAOLING</t>
  </si>
  <si>
    <t>YAN BAOYU</t>
  </si>
  <si>
    <t>YAN FANGHUA</t>
  </si>
  <si>
    <t>CHI MEIYAN</t>
  </si>
  <si>
    <t>CHEN ZHIBIN</t>
  </si>
  <si>
    <t>HE YUNHUA</t>
  </si>
  <si>
    <t>ZHUANG ZHI</t>
  </si>
  <si>
    <t>ARANIBAR MERUVIA ROCIO VERON</t>
  </si>
  <si>
    <t>LIN YUPING</t>
  </si>
  <si>
    <t>HUANG BING FENG</t>
  </si>
  <si>
    <t>LIN YINMING</t>
  </si>
  <si>
    <t>XU LIPING</t>
  </si>
  <si>
    <t>LIN HONGYONG</t>
  </si>
  <si>
    <t>SHENG MINGRONG</t>
  </si>
  <si>
    <t>CHEN SHENGYUN</t>
  </si>
  <si>
    <t>WANG LANYU</t>
  </si>
  <si>
    <t>WANG TING</t>
  </si>
  <si>
    <t>CHEN RONGYAN</t>
  </si>
  <si>
    <t>GUO LIANGXIANG</t>
  </si>
  <si>
    <t>LIN SUQIN</t>
  </si>
  <si>
    <t>WANG LONGQIN</t>
  </si>
  <si>
    <t>LIN SHAOPING</t>
  </si>
  <si>
    <t>HUANG YI QUN</t>
  </si>
  <si>
    <t>QIU HAOHUA</t>
  </si>
  <si>
    <t>XUE LIANHONG</t>
  </si>
  <si>
    <t>SHI JIWEN</t>
  </si>
  <si>
    <t>CHEN JUAN</t>
  </si>
  <si>
    <t>LIN YUHUA</t>
  </si>
  <si>
    <t>SANCHEZ MIGUEL JOSE</t>
  </si>
  <si>
    <t>LIN DUNYI</t>
  </si>
  <si>
    <t>FUERTE DANIEL ALBERTO</t>
  </si>
  <si>
    <t>CHEN SHISHUI</t>
  </si>
  <si>
    <t>YAN SHIPING</t>
  </si>
  <si>
    <t>WANG XIAOQING</t>
  </si>
  <si>
    <t>YAN AIQIN</t>
  </si>
  <si>
    <t>CAI XIUYUAN</t>
  </si>
  <si>
    <t>GUO XUETING</t>
  </si>
  <si>
    <t>LIN TAO</t>
  </si>
  <si>
    <t>ZHUANG QIONG</t>
  </si>
  <si>
    <t>WENG WEIQIANG</t>
  </si>
  <si>
    <t>CHEN HAIPING</t>
  </si>
  <si>
    <t>LIN DAIJIANG</t>
  </si>
  <si>
    <t>XU BENQIANG</t>
  </si>
  <si>
    <t>CHEN SHUHUI</t>
  </si>
  <si>
    <t>ZHANG HANG</t>
  </si>
  <si>
    <t>HE DANHONG</t>
  </si>
  <si>
    <t>CAI ZHICHUN</t>
  </si>
  <si>
    <t>C.F.G.E. S.A.</t>
  </si>
  <si>
    <t>LIN YINGMEI</t>
  </si>
  <si>
    <t>SUN WANJIAN</t>
  </si>
  <si>
    <t>YAN MENGJIA</t>
  </si>
  <si>
    <t>XU SHAOHAN</t>
  </si>
  <si>
    <t>CHEN GUANGWU</t>
  </si>
  <si>
    <t>CHEN QIMEI</t>
  </si>
  <si>
    <t>HE XUEMING</t>
  </si>
  <si>
    <t>CHEN SULAN</t>
  </si>
  <si>
    <t>ZHUANG CHANGYOU</t>
  </si>
  <si>
    <t>ZHUANG GUOYING</t>
  </si>
  <si>
    <t>SUPER SAN MARTIN 149 DE MONT</t>
  </si>
  <si>
    <t>WEI LONGZHU</t>
  </si>
  <si>
    <t>BARBAGELATA LIDIA ETHEL</t>
  </si>
  <si>
    <t>ARTELINO S.R.L.</t>
  </si>
  <si>
    <t>CHEN ENZHU</t>
  </si>
  <si>
    <t>ZHENG WENYING</t>
  </si>
  <si>
    <t>DI BUONO LUIS JUAN</t>
  </si>
  <si>
    <t>MA JICHUN</t>
  </si>
  <si>
    <t>PENG SHENLAN</t>
  </si>
  <si>
    <t>HUI CHI  FUNG</t>
  </si>
  <si>
    <t>YAN JIANBIN</t>
  </si>
  <si>
    <t>GANDARA ORIANA  ALDANA</t>
  </si>
  <si>
    <t>XU FENGYING</t>
  </si>
  <si>
    <t>ZHOU ZUHONG</t>
  </si>
  <si>
    <t>SHENG CHUNLING</t>
  </si>
  <si>
    <t>FIGORIFICO VACPOR S.A.</t>
  </si>
  <si>
    <t>MARTINEZ RICARDO IVAN</t>
  </si>
  <si>
    <t>SHI CAROLINA</t>
  </si>
  <si>
    <t>SUPERMERCADOS ALO'S COOPERAT</t>
  </si>
  <si>
    <t>LEAL ROBERTO ANIBAL</t>
  </si>
  <si>
    <t>PELIZZA Y CIA S A</t>
  </si>
  <si>
    <t>YAN HUAYING</t>
  </si>
  <si>
    <t>LIANG SIHUA</t>
  </si>
  <si>
    <t>YAN YISHAN</t>
  </si>
  <si>
    <t>GUAN YANHUA</t>
  </si>
  <si>
    <t>WANG HAIWEI</t>
  </si>
  <si>
    <t>YAN XUEQING</t>
  </si>
  <si>
    <t>LI SHAOLI</t>
  </si>
  <si>
    <t>HUANG ZHI XIONG</t>
  </si>
  <si>
    <t>ZHOU DE</t>
  </si>
  <si>
    <t>HUANG LINFEN</t>
  </si>
  <si>
    <t>LIN WENXIA</t>
  </si>
  <si>
    <t>GODOY MARTA NORA</t>
  </si>
  <si>
    <t>YAN HUI</t>
  </si>
  <si>
    <t>GRASSI OSCAR ALBERTO</t>
  </si>
  <si>
    <t>GONZALEZ RODOLFO CESAR</t>
  </si>
  <si>
    <t>ZHUANG XIAOFENG</t>
  </si>
  <si>
    <t>LI YANQIN</t>
  </si>
  <si>
    <t>ZHUANG XIALAN</t>
  </si>
  <si>
    <t>CHEN YUKANG</t>
  </si>
  <si>
    <t>LIU TIEYONG</t>
  </si>
  <si>
    <t>CHEN QINGRONG</t>
  </si>
  <si>
    <t>ROSSO MATIAS</t>
  </si>
  <si>
    <t>XU QI</t>
  </si>
  <si>
    <t>LI JINXIA</t>
  </si>
  <si>
    <t>BLANCO EDUARDO GABRIEL</t>
  </si>
  <si>
    <t>DISTRIBUIDORA F&amp;C CHIVILCOY SA</t>
  </si>
  <si>
    <t>ZHANG XIANGJIN</t>
  </si>
  <si>
    <t>NISHIDA TOSHIAKI</t>
  </si>
  <si>
    <t>LOS CHANGOS S.H DE CALVO M YME</t>
  </si>
  <si>
    <t>VILLATORO FABIAN ALBERTO</t>
  </si>
  <si>
    <t>LIU QINGHUA</t>
  </si>
  <si>
    <t>DUGROS DANIEL DARIO</t>
  </si>
  <si>
    <t>LE GRAND PERE S.H</t>
  </si>
  <si>
    <t>DAI MARTIN</t>
  </si>
  <si>
    <t>WANG CUIHONG</t>
  </si>
  <si>
    <t>LI ZONGZAI</t>
  </si>
  <si>
    <t>XU SHAOMIN</t>
  </si>
  <si>
    <t>N N F  S.A.</t>
  </si>
  <si>
    <t>CEGNA JULIANA</t>
  </si>
  <si>
    <t>CHEN XUEHE</t>
  </si>
  <si>
    <t>WANG CHENGJIE</t>
  </si>
  <si>
    <t>ZHENG JINPING</t>
  </si>
  <si>
    <t>SHI XIAOMEI</t>
  </si>
  <si>
    <t>HUANG LONGXI</t>
  </si>
  <si>
    <t>CHEN XIONGZHU</t>
  </si>
  <si>
    <t>ZHENG LIFENG</t>
  </si>
  <si>
    <t>YAN CHENGJIE</t>
  </si>
  <si>
    <t>LIN RUIJIAN</t>
  </si>
  <si>
    <t>GUO XIULIAN</t>
  </si>
  <si>
    <t>YAO JIAHUA</t>
  </si>
  <si>
    <t>LIN WUGEN</t>
  </si>
  <si>
    <t>LIU YUZHEN</t>
  </si>
  <si>
    <t>ZHENG MING</t>
  </si>
  <si>
    <t>YAN HAIGUI</t>
  </si>
  <si>
    <t>LIN XINGDI</t>
  </si>
  <si>
    <t>LIN AIMEI</t>
  </si>
  <si>
    <t>ZHANG MINGBO</t>
  </si>
  <si>
    <t>ZHENG SHIWEI</t>
  </si>
  <si>
    <t>WANG GUOAI</t>
  </si>
  <si>
    <t>HUANG XIAOYAN</t>
  </si>
  <si>
    <t>ZHENG ZHIGUI</t>
  </si>
  <si>
    <t>WENG KAILI</t>
  </si>
  <si>
    <t>QIU LI</t>
  </si>
  <si>
    <t>YANG QIANG</t>
  </si>
  <si>
    <t>CHEN WENHAO</t>
  </si>
  <si>
    <t>DAI ZUOLONG</t>
  </si>
  <si>
    <t>YAN HAIFENG</t>
  </si>
  <si>
    <t>WANG SHANSHAN</t>
  </si>
  <si>
    <t>YAN ZHENBING</t>
  </si>
  <si>
    <t>LIN PINGYU</t>
  </si>
  <si>
    <t>YANG MEIYUAN</t>
  </si>
  <si>
    <t>FENG XIURU</t>
  </si>
  <si>
    <t>DONG JINYUN</t>
  </si>
  <si>
    <t>ZHUANG XIAOYU</t>
  </si>
  <si>
    <t>LIANG BIXIA</t>
  </si>
  <si>
    <t>LIN CAIXIA</t>
  </si>
  <si>
    <t>YAN MINGXIANG</t>
  </si>
  <si>
    <t>YAO XIUBIN</t>
  </si>
  <si>
    <t>ZHENG YONG ZHI</t>
  </si>
  <si>
    <t>PIAO LONGEN</t>
  </si>
  <si>
    <t>CHENIC S.R.L.</t>
  </si>
  <si>
    <t>YAO YUEZHU</t>
  </si>
  <si>
    <t>YAN XIAOLAN</t>
  </si>
  <si>
    <t>YAN DEQIANG</t>
  </si>
  <si>
    <t>HUANG HEFEI</t>
  </si>
  <si>
    <t>CHEN HUACAN</t>
  </si>
  <si>
    <t>YOU XIUQIN</t>
  </si>
  <si>
    <t>XU RUIYONG</t>
  </si>
  <si>
    <t>LI JUN</t>
  </si>
  <si>
    <t>YOU JIANXIONG</t>
  </si>
  <si>
    <t>HUANG LANBIN</t>
  </si>
  <si>
    <t>CAI GUANGLONG</t>
  </si>
  <si>
    <t>YIN DONGMEI</t>
  </si>
  <si>
    <t>CHEN JINGUI</t>
  </si>
  <si>
    <t>LI JIAN PING</t>
  </si>
  <si>
    <t>CHEN GONGCHUN</t>
  </si>
  <si>
    <t>OU YANGJUN</t>
  </si>
  <si>
    <t>HUANG WEIYING</t>
  </si>
  <si>
    <t>CHENG TIANXIONG</t>
  </si>
  <si>
    <t>SUPERMERCADO RINGO</t>
  </si>
  <si>
    <t>WANG JIAN</t>
  </si>
  <si>
    <t>ZENG XIUYING</t>
  </si>
  <si>
    <t>CHEN ZHENSI</t>
  </si>
  <si>
    <t>HUANG HAIYING</t>
  </si>
  <si>
    <t>QIUMEI SHI</t>
  </si>
  <si>
    <t>WU JIE</t>
  </si>
  <si>
    <t>GUO KAIFA</t>
  </si>
  <si>
    <t>GRACIA DEL CIELO S.R.L.</t>
  </si>
  <si>
    <t>CHEN YIYONG</t>
  </si>
  <si>
    <t>XIAO MIFEN</t>
  </si>
  <si>
    <t>LIN XIYUE</t>
  </si>
  <si>
    <t>MERLAC S.R.L.</t>
  </si>
  <si>
    <t>GUO MARISOL VALENTINA</t>
  </si>
  <si>
    <t>GAO MEIXING</t>
  </si>
  <si>
    <t>LIN BAOJIN</t>
  </si>
  <si>
    <t>LIN AIFANGMEI</t>
  </si>
  <si>
    <t>HUANG YAOWEI</t>
  </si>
  <si>
    <t>YU YUEYING</t>
  </si>
  <si>
    <t>LI ZHENYUN</t>
  </si>
  <si>
    <t>CHEN WENJIE</t>
  </si>
  <si>
    <t>ZHANG FUMING</t>
  </si>
  <si>
    <t>WENG ZHECHUN</t>
  </si>
  <si>
    <t>Suma de HILERET</t>
  </si>
  <si>
    <t>Suma de ELVIVE</t>
  </si>
  <si>
    <t>Suma de CAREFREE S LIBRE</t>
  </si>
  <si>
    <t>Suma de CALIPSO</t>
  </si>
  <si>
    <t>Suma de NOSOTRAS</t>
  </si>
  <si>
    <t>Suma de ELEGANTE</t>
  </si>
  <si>
    <t xml:space="preserve">Suma de CIF </t>
  </si>
  <si>
    <t>Suma de ARLISTAN CRUZ MALTA</t>
  </si>
  <si>
    <t>Suma de DOWNY</t>
  </si>
  <si>
    <t>KILLAMET GUILLERMO ALBERTO</t>
  </si>
  <si>
    <t>ZHUANG YANHE</t>
  </si>
  <si>
    <t>WU JINPENG</t>
  </si>
  <si>
    <t>YAN SHENGHE</t>
  </si>
  <si>
    <t>ZHENG AIFENG</t>
  </si>
  <si>
    <t>YU PEIHUI</t>
  </si>
  <si>
    <t>XIE CAIYUN</t>
  </si>
  <si>
    <t>LIN YANJUN</t>
  </si>
  <si>
    <t>LIN JINHUA</t>
  </si>
  <si>
    <t>LIN ANZHI</t>
  </si>
  <si>
    <t>WENG FANGFANG</t>
  </si>
  <si>
    <t>ZHANG HAIYONG</t>
  </si>
  <si>
    <t>LIN WENQIN</t>
  </si>
  <si>
    <t>GUAN JIE</t>
  </si>
  <si>
    <t>HE XI GUO</t>
  </si>
  <si>
    <t>WU YANQIN</t>
  </si>
  <si>
    <t>CHEN JIANHUI</t>
  </si>
  <si>
    <t>LIN RUIBIN</t>
  </si>
  <si>
    <t>LACTEOS BALLESTER S.R.L.</t>
  </si>
  <si>
    <t>CHEN FUYING</t>
  </si>
  <si>
    <t>SHI YAOXIN</t>
  </si>
  <si>
    <t>YAN JINJUAN</t>
  </si>
  <si>
    <t>LIN SONGQUING</t>
  </si>
  <si>
    <t>YANG CHANGJIN</t>
  </si>
  <si>
    <t>YAN SHAOJIAN</t>
  </si>
  <si>
    <t>YU HUIYU</t>
  </si>
  <si>
    <t>YAN ZHUYU</t>
  </si>
  <si>
    <t>RIQUELME JUAN MANUEL</t>
  </si>
  <si>
    <t>WU CHEN</t>
  </si>
  <si>
    <t>GUO AIYU</t>
  </si>
  <si>
    <t>WENG YUNZHU</t>
  </si>
  <si>
    <t>CHEN YANHUA</t>
  </si>
  <si>
    <t>LIN ZUHUI</t>
  </si>
  <si>
    <t>CHEN XIADU</t>
  </si>
  <si>
    <t>ZHENG LINGQING</t>
  </si>
  <si>
    <t>LIN JIANXIONG</t>
  </si>
  <si>
    <t>XIONG BIYUN</t>
  </si>
  <si>
    <t>WENG CHAOQING</t>
  </si>
  <si>
    <t>RIVERO GLADYS GISELE</t>
  </si>
  <si>
    <t>YE FIORELLA</t>
  </si>
  <si>
    <t>ZHENG WENSAI</t>
  </si>
  <si>
    <t>LI FEI</t>
  </si>
  <si>
    <t>WU LIFANG</t>
  </si>
  <si>
    <t>REALITY SOCIEDAD DE RESPONSA</t>
  </si>
  <si>
    <t>LI SEN</t>
  </si>
  <si>
    <t>HUANG QINGHONG</t>
  </si>
  <si>
    <t>YAN ZHUANGZHI</t>
  </si>
  <si>
    <t>ZHENG YUHUA</t>
  </si>
  <si>
    <t>YU KANG SHENG</t>
  </si>
  <si>
    <t>MELGAREJO AGUSTINA MABEL ANA</t>
  </si>
  <si>
    <t>HE PINQING</t>
  </si>
  <si>
    <t>CAI LINGLING</t>
  </si>
  <si>
    <t>BOCETTI S.R.L.</t>
  </si>
  <si>
    <t>ZHENG BENLI</t>
  </si>
  <si>
    <t>WENG MEIHUA</t>
  </si>
  <si>
    <t>CHEN ZHIXIA</t>
  </si>
  <si>
    <t>CHUNG LI WEN</t>
  </si>
  <si>
    <t>NI YUNYUN</t>
  </si>
  <si>
    <t>YE XIANGKAI</t>
  </si>
  <si>
    <t>WANG JINGTIAN</t>
  </si>
  <si>
    <t>CHEN KONG XING</t>
  </si>
  <si>
    <t>SUPERMERCADOS SUPERAR SA</t>
  </si>
  <si>
    <t>CHEN ENYUN</t>
  </si>
  <si>
    <t>YE JIANFENG</t>
  </si>
  <si>
    <t>ZHENG WEIGUANG</t>
  </si>
  <si>
    <t>LIN CHENHUI</t>
  </si>
  <si>
    <t>WU GUI YING</t>
  </si>
  <si>
    <t>SHI BIYING</t>
  </si>
  <si>
    <t>CHEN YAN</t>
  </si>
  <si>
    <t>LIN CHUANJIAN</t>
  </si>
  <si>
    <t>LIN XIAOHUA</t>
  </si>
  <si>
    <t>CHEN GUIZHONG</t>
  </si>
  <si>
    <t>ZHENG YANFEI</t>
  </si>
  <si>
    <t>CHEN LIQIN</t>
  </si>
  <si>
    <t>YAN FENGCHUN</t>
  </si>
  <si>
    <t>EL ECONOMICO S.R.L.</t>
  </si>
  <si>
    <t>WU SHAOHAN</t>
  </si>
  <si>
    <t>CHEN HUIYING</t>
  </si>
  <si>
    <t>ZHENG ANPIN</t>
  </si>
  <si>
    <t>YU HONGQING</t>
  </si>
  <si>
    <t>YE CHENGBO</t>
  </si>
  <si>
    <t>YAN ZHENYAO</t>
  </si>
  <si>
    <t>ZHENG JIANFANG</t>
  </si>
  <si>
    <t>LIN YIRONG</t>
  </si>
  <si>
    <t>LIN CHENHANG</t>
  </si>
  <si>
    <t>YAN YANQIN</t>
  </si>
  <si>
    <t>WENG JIANWU</t>
  </si>
  <si>
    <t>GAO YONG</t>
  </si>
  <si>
    <t>YAN JOHANNA</t>
  </si>
  <si>
    <t>FERREIRA VEGA BERNARDA</t>
  </si>
  <si>
    <t>SHUANG CHANGYUN</t>
  </si>
  <si>
    <t>CHI CHAOHAN</t>
  </si>
  <si>
    <t>ZHUANG NA</t>
  </si>
  <si>
    <t>ZHANG DONG</t>
  </si>
  <si>
    <t>ORINEX S.A.</t>
  </si>
  <si>
    <t>HUANG ZHENZHUMEI</t>
  </si>
  <si>
    <t>CHEN SUZHEN</t>
  </si>
  <si>
    <t>YAN KUNREN</t>
  </si>
  <si>
    <t>LI YUHUA</t>
  </si>
  <si>
    <t>YU ZHONG</t>
  </si>
  <si>
    <t>ZENG CHANGXING</t>
  </si>
  <si>
    <t>ZHENG LONGXIN</t>
  </si>
  <si>
    <t>WENG HEZHU</t>
  </si>
  <si>
    <t>ZHENG ZHIYONG</t>
  </si>
  <si>
    <t>WANG JIANFENG</t>
  </si>
  <si>
    <t>LI JING</t>
  </si>
  <si>
    <t>YAN WENZE</t>
  </si>
  <si>
    <t>TORRES CRISTIAN RAMON</t>
  </si>
  <si>
    <t>YAN YULIN</t>
  </si>
  <si>
    <t>CHEN DEKUN</t>
  </si>
  <si>
    <t>GUAN FU</t>
  </si>
  <si>
    <t>LIN GUODAI</t>
  </si>
  <si>
    <t>WU MEIFEN</t>
  </si>
  <si>
    <t>IVAÃ‘IUK GLADYS MABEL</t>
  </si>
  <si>
    <t>LIN XIAOMING</t>
  </si>
  <si>
    <t>AVICOLA HUEVO RICO SRL</t>
  </si>
  <si>
    <t>GONZALEZ DIEGO GUSTAVO</t>
  </si>
  <si>
    <t>GRUPO FRA DE LA COSTA S.R.L.</t>
  </si>
  <si>
    <t>LIU YUANCHAI</t>
  </si>
  <si>
    <t>LIN JIANHUI</t>
  </si>
  <si>
    <t>ZHUANG HUIQIANG</t>
  </si>
  <si>
    <t>AUTOSERVICIOS DEL MERCOSUR SRL</t>
  </si>
  <si>
    <t>WEI LIMING</t>
  </si>
  <si>
    <t>LA SIRENA S.R.L.</t>
  </si>
  <si>
    <t>PERFUMERIA SUSEX SRL</t>
  </si>
  <si>
    <t>WENG BAOYU</t>
  </si>
  <si>
    <t>BUTRON JAVIER OSVALDO</t>
  </si>
  <si>
    <t>HERRERA ELDA</t>
  </si>
  <si>
    <t>STELLA LOMBARDI GISEL ALEJAN</t>
  </si>
  <si>
    <t>SHI JIANMING</t>
  </si>
  <si>
    <t>FARIAS DIEGO ALDO</t>
  </si>
  <si>
    <t>YOU JUNJUN</t>
  </si>
  <si>
    <t>LA NUEVA ESQUINA DE ORO S.A.</t>
  </si>
  <si>
    <t>MARTINS RODRIGO EMANUEL</t>
  </si>
  <si>
    <t>CRUZ COSME OLGUIN ORLANDO</t>
  </si>
  <si>
    <t>WEI XIANWEN</t>
  </si>
  <si>
    <t>QUESERIA LAURELU S.R.L.</t>
  </si>
  <si>
    <t>AUTOSERVICIO SEAC SD S.R.L.</t>
  </si>
  <si>
    <t>DIACSA SA.</t>
  </si>
  <si>
    <t>DOMINGUEZ JULIO ALBERTO</t>
  </si>
  <si>
    <t>SINGH MANDEEP Y SINGH S.P. SH.</t>
  </si>
  <si>
    <t>BAO JINCHUN</t>
  </si>
  <si>
    <t>HUANG YI</t>
  </si>
  <si>
    <t>XUE DONGQIANG</t>
  </si>
  <si>
    <t>YAN FENGZHU</t>
  </si>
  <si>
    <t>ZHENG HONGDI</t>
  </si>
  <si>
    <t>GRUPO MAYORISTA MIA S.R.L.</t>
  </si>
  <si>
    <t>CHEN WENLONG</t>
  </si>
  <si>
    <t>WEI YUMEI</t>
  </si>
  <si>
    <t>LIN ZI YUN</t>
  </si>
  <si>
    <t>WU MEIFENG</t>
  </si>
  <si>
    <t>WANG YUNAN</t>
  </si>
  <si>
    <t>AHORRO MARKET</t>
  </si>
  <si>
    <t>ZHUANG JINHUA</t>
  </si>
  <si>
    <t>ZHENG FENGYING</t>
  </si>
  <si>
    <t>WANG JING</t>
  </si>
  <si>
    <t>HUANG HUAHONG</t>
  </si>
  <si>
    <t>YANG BILONG</t>
  </si>
  <si>
    <t>MARSICO LUCIANO MIGUEL</t>
  </si>
  <si>
    <t>WENG XIAOMING</t>
  </si>
  <si>
    <t>CHEN GENPIN</t>
  </si>
  <si>
    <t>MORALES ROBERTO</t>
  </si>
  <si>
    <t>ORMA DIEGO LEONARDO</t>
  </si>
  <si>
    <t>GRUPO EMPRESARIO SANTA CHEN</t>
  </si>
  <si>
    <t>XU YUANHAI</t>
  </si>
  <si>
    <t>RIFFEL LEONARDO ALBERTO</t>
  </si>
  <si>
    <t>GAO HUI</t>
  </si>
  <si>
    <t>CHEN NENGKANG</t>
  </si>
  <si>
    <t>MEZA ALDO JAVIER</t>
  </si>
  <si>
    <t>CHEN YUHUA</t>
  </si>
  <si>
    <t>BABUIN TAMARA STEFANIA</t>
  </si>
  <si>
    <t>IONE. S.A.</t>
  </si>
  <si>
    <t>WU DONGHUA</t>
  </si>
  <si>
    <t>ZHENG HUAQING</t>
  </si>
  <si>
    <t>CHEN QIANG</t>
  </si>
  <si>
    <t>HUANG JIAPING</t>
  </si>
  <si>
    <t>LIN HUA</t>
  </si>
  <si>
    <t>YANG XIAOLAN</t>
  </si>
  <si>
    <t>ZHENG YANJUAN</t>
  </si>
  <si>
    <t>GONZALEZ MANRIQUE DE LARA AY</t>
  </si>
  <si>
    <t>LIN YINTING</t>
  </si>
  <si>
    <t>GUAN JINMEI</t>
  </si>
  <si>
    <t>WU YUEHUA</t>
  </si>
  <si>
    <t>FAMILY MARKET SRL</t>
  </si>
  <si>
    <t>XU JIANYING</t>
  </si>
  <si>
    <t>MIRANDA SANDOVAL BUENA VENTU</t>
  </si>
  <si>
    <t>YOU AIZHU</t>
  </si>
  <si>
    <t>BUENOS AYRES ESPRESS S.R.L.</t>
  </si>
  <si>
    <t>XUE XIULONG</t>
  </si>
  <si>
    <t>WANG HAISONG</t>
  </si>
  <si>
    <t>LIN ZHONGJIE</t>
  </si>
  <si>
    <t>HUANG PAN LONG</t>
  </si>
  <si>
    <t>LIN XIONGZHU</t>
  </si>
  <si>
    <t>LI YANBING</t>
  </si>
  <si>
    <t>LIN XIANG</t>
  </si>
  <si>
    <t>YE YUNZHU</t>
  </si>
  <si>
    <t>WENG YUNPING</t>
  </si>
  <si>
    <t>HUANG WENQUAN</t>
  </si>
  <si>
    <t>LIN XIAMIN</t>
  </si>
  <si>
    <t>YU YIHUA</t>
  </si>
  <si>
    <t>WENG YUJUAN</t>
  </si>
  <si>
    <t>QUI HUAQIANG</t>
  </si>
  <si>
    <t>YAN XIUYU</t>
  </si>
  <si>
    <t>CHEN SHOUYI</t>
  </si>
  <si>
    <t>LIN CHUNYING</t>
  </si>
  <si>
    <t>HUANG JINJIN</t>
  </si>
  <si>
    <t>LIU FEIPENG</t>
  </si>
  <si>
    <t>SUPERM. AMERICA DEL NORTE S.A</t>
  </si>
  <si>
    <t>CHEN BIQING</t>
  </si>
  <si>
    <t>CHEN XIUXIA</t>
  </si>
  <si>
    <t>RODRIGUEZ MARCELO</t>
  </si>
  <si>
    <t>HUANG CHANGBING</t>
  </si>
  <si>
    <t>RISOLI LAURA ESTHER</t>
  </si>
  <si>
    <t>MARIO ICARDI</t>
  </si>
  <si>
    <t>ZHUANG QINGSONG</t>
  </si>
  <si>
    <t>CHEN XIAONING</t>
  </si>
  <si>
    <t>ZHENG CAIHUA</t>
  </si>
  <si>
    <t>LI NA</t>
  </si>
  <si>
    <t>WENG MEIYING</t>
  </si>
  <si>
    <t>CHIAPELLA S.R.L.</t>
  </si>
  <si>
    <t>GARCIA EVELYN MARIEL</t>
  </si>
  <si>
    <t>NI ZHENGWANG</t>
  </si>
  <si>
    <t>QIU DEJIAN</t>
  </si>
  <si>
    <t>LIN PILIANG</t>
  </si>
  <si>
    <t>LIN QIURONG</t>
  </si>
  <si>
    <t>LIN YINPING</t>
  </si>
  <si>
    <t>MENGHINI MATIAS RUBEN</t>
  </si>
  <si>
    <t>XU XIANGWEI</t>
  </si>
  <si>
    <t>WANG JIANPING</t>
  </si>
  <si>
    <t>XU MEIYUN</t>
  </si>
  <si>
    <t>LIN JINGTAO</t>
  </si>
  <si>
    <t>WANG MING JIE</t>
  </si>
  <si>
    <t>LIN QINZHU</t>
  </si>
  <si>
    <t>HUATAI SRL</t>
  </si>
  <si>
    <t>WU JIANWEN</t>
  </si>
  <si>
    <t>FU AIJUAN</t>
  </si>
  <si>
    <t>LIN JINYAO</t>
  </si>
  <si>
    <t>XUE YOUWANG</t>
  </si>
  <si>
    <t>FLORES DURAN LUANA ALEJANDRA</t>
  </si>
  <si>
    <t>TAN SONGLIN</t>
  </si>
  <si>
    <t>CHEN JIFENG</t>
  </si>
  <si>
    <t>LIN YUN</t>
  </si>
  <si>
    <t>CHEN FENGLONG</t>
  </si>
  <si>
    <t>CHEN XIAOPING</t>
  </si>
  <si>
    <t>CHEN CHUNRONG</t>
  </si>
  <si>
    <t>GAO RENYONG</t>
  </si>
  <si>
    <t>KARG MIRTA BEATRIZ</t>
  </si>
  <si>
    <t>GARZARELLA JUAN CARLOS</t>
  </si>
  <si>
    <t>GAO XIULING</t>
  </si>
  <si>
    <t>JUAN HUANG JEN</t>
  </si>
  <si>
    <t>YANG PINZHU</t>
  </si>
  <si>
    <t>LIN XIUHANG</t>
  </si>
  <si>
    <t>WU ENHUI</t>
  </si>
  <si>
    <t>XU QINGFENG</t>
  </si>
  <si>
    <t>PEREDO MONICA LORENA</t>
  </si>
  <si>
    <t>CHEN XIAOMING</t>
  </si>
  <si>
    <t>YAN FANGPING</t>
  </si>
  <si>
    <t>GAO JIANQIANG</t>
  </si>
  <si>
    <t>YAN RUIZHU</t>
  </si>
  <si>
    <t>QIU YUNXIN</t>
  </si>
  <si>
    <t>VAZQUEZ MARIELA Y JAVIER S.H.</t>
  </si>
  <si>
    <t>WU YAN</t>
  </si>
  <si>
    <t>WENG YAPING</t>
  </si>
  <si>
    <t>WENG BINHUA</t>
  </si>
  <si>
    <t>NI XIULAN</t>
  </si>
  <si>
    <t>HUANG XIA</t>
  </si>
  <si>
    <t>LIU SHIYONG</t>
  </si>
  <si>
    <t>HUANG ZHANGQIANG</t>
  </si>
  <si>
    <t>YAN XIN</t>
  </si>
  <si>
    <t>YAN XIAOFANG</t>
  </si>
  <si>
    <t>ZHUANG CHANGJING</t>
  </si>
  <si>
    <t>HUANG YAQIANG</t>
  </si>
  <si>
    <t>HUANG MINGSHENG</t>
  </si>
  <si>
    <t>HUANG TAOHUA</t>
  </si>
  <si>
    <t>DAI YUTANG</t>
  </si>
  <si>
    <t>ZHUANG QINDI</t>
  </si>
  <si>
    <t>XU XIUHE</t>
  </si>
  <si>
    <t>LIN GUOQIANG</t>
  </si>
  <si>
    <t>HUANG JIANXIU</t>
  </si>
  <si>
    <t>LIN WEIJIE</t>
  </si>
  <si>
    <t>YAN SHENG</t>
  </si>
  <si>
    <t>CHEN XIAOLAN</t>
  </si>
  <si>
    <t>LI CHENGCHENG</t>
  </si>
  <si>
    <t>WANG ZUFENG</t>
  </si>
  <si>
    <t>NAN LUC S.R.L.</t>
  </si>
  <si>
    <t>PARWAY SRL</t>
  </si>
  <si>
    <t>NUEVO AMOROSO S. CAP I SECC</t>
  </si>
  <si>
    <t>ZHUANG CHENXIANG</t>
  </si>
  <si>
    <t>CHEN YONGGAN</t>
  </si>
  <si>
    <t>WENG KEBING</t>
  </si>
  <si>
    <t>LIU CHUNGUANG</t>
  </si>
  <si>
    <t>CHEN SHAOXIN</t>
  </si>
  <si>
    <t>LIN HAIYAN</t>
  </si>
  <si>
    <t>LIU ZUYANG</t>
  </si>
  <si>
    <t>LI HANYU</t>
  </si>
  <si>
    <t>GUO PING</t>
  </si>
  <si>
    <t>CHEN KANGYU</t>
  </si>
  <si>
    <t>CHEN CHUNXIONG</t>
  </si>
  <si>
    <t>HUANG JIANFANG</t>
  </si>
  <si>
    <t>HUANG LIANYUN</t>
  </si>
  <si>
    <t>XUE WENLONG</t>
  </si>
  <si>
    <t>LI YUNJU</t>
  </si>
  <si>
    <t>XUE GUOKUN</t>
  </si>
  <si>
    <t>WENG XIUXING</t>
  </si>
  <si>
    <t>WU CHANGHONG</t>
  </si>
  <si>
    <t>ROMERO GISELA C</t>
  </si>
  <si>
    <t>LIU BIN</t>
  </si>
  <si>
    <t>LI XIUYU</t>
  </si>
  <si>
    <t>SUPER TIGRE S.A</t>
  </si>
  <si>
    <t>WENG JINHUI</t>
  </si>
  <si>
    <t>LIN PINGJING</t>
  </si>
  <si>
    <t>CAO XINYAN</t>
  </si>
  <si>
    <t>TONG HEYUAN</t>
  </si>
  <si>
    <t>GUAN SUPING</t>
  </si>
  <si>
    <t>ZHANG YANLAN</t>
  </si>
  <si>
    <t>CHEN XUEJIN</t>
  </si>
  <si>
    <t>BANDILLI RENATO</t>
  </si>
  <si>
    <t>GOMEZ JUAN JOSE</t>
  </si>
  <si>
    <t>RUGGIERI JOSE ROBERTO</t>
  </si>
  <si>
    <t>GONCALVES KARINA PATRICIA</t>
  </si>
  <si>
    <t>FERNANDEZ DIEGO SEBASTIAN</t>
  </si>
  <si>
    <t>LIANG LEYOU</t>
  </si>
  <si>
    <t>MERCADO DA ONDA S. R. L.</t>
  </si>
  <si>
    <t>CHEN SHAN</t>
  </si>
  <si>
    <t>EL GRANED S.A.</t>
  </si>
  <si>
    <t>CARULLO MARCELA</t>
  </si>
  <si>
    <t>INDUCAST S.R.L.</t>
  </si>
  <si>
    <t>PEREZ NELIDA RAQUEL</t>
  </si>
  <si>
    <t>FERNANDEZ DE AGUILAR MARIA EVA</t>
  </si>
  <si>
    <t>ZHENG XIU JIN</t>
  </si>
  <si>
    <t>SHI XIAOLONG</t>
  </si>
  <si>
    <t>LIN HAIHUA</t>
  </si>
  <si>
    <t>YAN HUANG</t>
  </si>
  <si>
    <t>WENG SUJIAN</t>
  </si>
  <si>
    <t>HUANG PINGHUI</t>
  </si>
  <si>
    <t>YAO GONGYAN</t>
  </si>
  <si>
    <t>HE CHENWU</t>
  </si>
  <si>
    <t>HUANG ZHIYONG</t>
  </si>
  <si>
    <t>CHEN DENGHUI</t>
  </si>
  <si>
    <t>LIN SONG</t>
  </si>
  <si>
    <t>LIN CAIGUI</t>
  </si>
  <si>
    <t>HU MEILAN</t>
  </si>
  <si>
    <t>HUANG WENTING</t>
  </si>
  <si>
    <t>HUANG LIUMIN</t>
  </si>
  <si>
    <t>SHI GONGCAN</t>
  </si>
  <si>
    <t>LIN DAOGUI</t>
  </si>
  <si>
    <t>HE DAIYING</t>
  </si>
  <si>
    <t>DAI SHURU</t>
  </si>
  <si>
    <t>KANG YUMING</t>
  </si>
  <si>
    <t>SUPERMERCADOS TACCONI S.R.L.</t>
  </si>
  <si>
    <t>LIN YUJIN</t>
  </si>
  <si>
    <t>ZOU YUCHENG</t>
  </si>
  <si>
    <t>ZHENG KAIFU</t>
  </si>
  <si>
    <t>HOGAR P/AD.MAY. SAN BENITO SRL</t>
  </si>
  <si>
    <t>ESCUDERO HORACIO DANIEL</t>
  </si>
  <si>
    <t>PLACENTE YAHEL SOLEDAD</t>
  </si>
  <si>
    <t>ATALAYA MAMANI ERIK FRANCO Y</t>
  </si>
  <si>
    <t>ACKERMANN DAMIAN HUGO</t>
  </si>
  <si>
    <t>LING ZHIQIANG</t>
  </si>
  <si>
    <t>ZHANG WENQIN</t>
  </si>
  <si>
    <t>ZHENG SHIJIE</t>
  </si>
  <si>
    <t>WEI ZHONGHUA</t>
  </si>
  <si>
    <t>LIN XIAN QUAN</t>
  </si>
  <si>
    <t>LIU TONGZHI</t>
  </si>
  <si>
    <t>HAN SUFEN</t>
  </si>
  <si>
    <t>GEN INTER NORTE 200</t>
  </si>
  <si>
    <t>ZHENG XUEMEI</t>
  </si>
  <si>
    <t>BAMBA MIRIAN RUTH</t>
  </si>
  <si>
    <t>CHEN FENGXIAN</t>
  </si>
  <si>
    <t>ITURRI LUCAS ALFREDO</t>
  </si>
  <si>
    <t>CHEN SHAOFENG</t>
  </si>
  <si>
    <t>ZHENG FENGMEI</t>
  </si>
  <si>
    <t>SHI YUNFANG</t>
  </si>
  <si>
    <t>MEDINA GERARDO OSCAR</t>
  </si>
  <si>
    <t>COUNTRY</t>
  </si>
  <si>
    <t>CASTRO GRACIELA EDITH</t>
  </si>
  <si>
    <t>WENG LINGJUAN</t>
  </si>
  <si>
    <t>XIE TINGFEI</t>
  </si>
  <si>
    <t>LIN LONG</t>
  </si>
  <si>
    <t>HE DAIQING</t>
  </si>
  <si>
    <t>MACIEL JULIANA BELEN</t>
  </si>
  <si>
    <t>XU XIANGLIN</t>
  </si>
  <si>
    <t>WENG DAORUI</t>
  </si>
  <si>
    <t>JIANG JOHANNA</t>
  </si>
  <si>
    <t>YAO YUZHEN</t>
  </si>
  <si>
    <t>QI YIGUANG</t>
  </si>
  <si>
    <t>CHEN QINGQIANG</t>
  </si>
  <si>
    <t>LIN XUEYING</t>
  </si>
  <si>
    <t>YAN MINGBAO</t>
  </si>
  <si>
    <t>SUPER BULEVAR S.A.S.</t>
  </si>
  <si>
    <t>GUAN YUMEI</t>
  </si>
  <si>
    <t>ZHENG WENQIANG</t>
  </si>
  <si>
    <t>LIN CHANG JIN</t>
  </si>
  <si>
    <t>ALFONSO MARIA DE LOS ANGELES</t>
  </si>
  <si>
    <t>HUANG YONGJIAN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</si>
</sst>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%"/>
    <numFmt numFmtId="166" formatCode="_-* #,##0_-;\-* #,##0_-;_-* &quot;-&quot;??_-;_-@_-"/>
    <numFmt numFmtId="167" formatCode="dd/mm/yyyy\ h\:mm\:ss"/>
    <numFmt numFmtId="168" formatCode="#,##0_);\(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72 Black"/>
      <family val="2"/>
    </font>
    <font>
      <b/>
      <sz val="11"/>
      <color theme="1"/>
      <name val="72 Black"/>
      <family val="2"/>
    </font>
    <font>
      <b/>
      <sz val="8"/>
      <name val="72 Black"/>
      <family val="2"/>
    </font>
    <font>
      <sz val="8"/>
      <color theme="1"/>
      <name val="72 Black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0"/>
      <name val="Calibri"/>
      <family val="2"/>
      <scheme val="minor"/>
    </font>
    <font>
      <sz val="8"/>
      <color rgb="FF4A4A4A"/>
      <name val="Arial"/>
      <family val="2"/>
    </font>
    <font>
      <b/>
      <sz val="9"/>
      <color theme="1"/>
      <name val="72 Black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/>
    </xf>
    <xf numFmtId="0" fontId="9" fillId="0" borderId="1" xfId="0" applyFont="1" applyBorder="1"/>
    <xf numFmtId="165" fontId="9" fillId="0" borderId="1" xfId="3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2" applyNumberFormat="1" applyFont="1" applyFill="1"/>
    <xf numFmtId="0" fontId="4" fillId="2" borderId="1" xfId="0" applyFont="1" applyFill="1" applyBorder="1" applyAlignment="1">
      <alignment horizontal="center" vertical="center"/>
    </xf>
    <xf numFmtId="0" fontId="4" fillId="11" borderId="1" xfId="0" applyFont="1" applyFill="1" applyBorder="1"/>
    <xf numFmtId="0" fontId="9" fillId="0" borderId="1" xfId="0" applyFont="1" applyFill="1" applyBorder="1" applyAlignment="1">
      <alignment horizontal="left"/>
    </xf>
    <xf numFmtId="1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/>
    <xf numFmtId="1" fontId="9" fillId="0" borderId="1" xfId="0" applyNumberFormat="1" applyFont="1" applyBorder="1" applyAlignment="1">
      <alignment horizontal="center"/>
    </xf>
    <xf numFmtId="0" fontId="9" fillId="13" borderId="1" xfId="0" applyFont="1" applyFill="1" applyBorder="1"/>
    <xf numFmtId="0" fontId="9" fillId="0" borderId="1" xfId="0" applyFont="1" applyFill="1" applyBorder="1"/>
    <xf numFmtId="0" fontId="9" fillId="0" borderId="1" xfId="0" applyFont="1" applyBorder="1" applyAlignment="1">
      <alignment horizontal="left"/>
    </xf>
    <xf numFmtId="1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/>
    <xf numFmtId="1" fontId="13" fillId="1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64" fontId="0" fillId="0" borderId="0" xfId="2" applyNumberFormat="1" applyFont="1"/>
    <xf numFmtId="0" fontId="14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9" fontId="0" fillId="0" borderId="1" xfId="3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9" fontId="0" fillId="0" borderId="1" xfId="2" applyNumberFormat="1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166" fontId="0" fillId="11" borderId="1" xfId="1" applyNumberFormat="1" applyFont="1" applyFill="1" applyBorder="1" applyAlignment="1">
      <alignment horizontal="center" vertical="center"/>
    </xf>
    <xf numFmtId="9" fontId="0" fillId="11" borderId="1" xfId="0" applyNumberFormat="1" applyFill="1" applyBorder="1" applyAlignment="1">
      <alignment horizontal="center" vertical="center"/>
    </xf>
    <xf numFmtId="0" fontId="0" fillId="11" borderId="1" xfId="2" applyNumberFormat="1" applyFont="1" applyFill="1" applyBorder="1" applyAlignment="1">
      <alignment horizontal="center" vertical="center"/>
    </xf>
    <xf numFmtId="1" fontId="0" fillId="11" borderId="1" xfId="1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0" fillId="0" borderId="1" xfId="2" applyNumberFormat="1" applyFont="1" applyBorder="1" applyAlignment="1">
      <alignment horizontal="center" vertical="center"/>
    </xf>
    <xf numFmtId="9" fontId="0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166" fontId="3" fillId="12" borderId="1" xfId="1" applyNumberFormat="1" applyFont="1" applyFill="1" applyBorder="1" applyAlignment="1">
      <alignment horizontal="center" vertical="center"/>
    </xf>
    <xf numFmtId="9" fontId="3" fillId="12" borderId="1" xfId="0" applyNumberFormat="1" applyFont="1" applyFill="1" applyBorder="1" applyAlignment="1">
      <alignment horizontal="center" vertical="center"/>
    </xf>
    <xf numFmtId="0" fontId="3" fillId="12" borderId="1" xfId="2" applyNumberFormat="1" applyFont="1" applyFill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" fontId="0" fillId="0" borderId="0" xfId="2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14" borderId="0" xfId="0" applyFill="1" applyAlignment="1">
      <alignment horizontal="center"/>
    </xf>
    <xf numFmtId="166" fontId="0" fillId="14" borderId="0" xfId="1" applyNumberFormat="1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" fontId="0" fillId="14" borderId="0" xfId="2" applyNumberFormat="1" applyFont="1" applyFill="1" applyAlignment="1">
      <alignment horizontal="center" vertical="center"/>
    </xf>
    <xf numFmtId="0" fontId="0" fillId="14" borderId="0" xfId="2" applyNumberFormat="1" applyFont="1" applyFill="1" applyAlignment="1">
      <alignment horizontal="center" vertical="center"/>
    </xf>
    <xf numFmtId="0" fontId="0" fillId="17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Border="1"/>
    <xf numFmtId="15" fontId="15" fillId="18" borderId="1" xfId="0" applyNumberFormat="1" applyFont="1" applyFill="1" applyBorder="1" applyAlignment="1">
      <alignment horizontal="center" vertical="center" wrapText="1"/>
    </xf>
    <xf numFmtId="15" fontId="15" fillId="18" borderId="1" xfId="0" quotePrefix="1" applyNumberFormat="1" applyFont="1" applyFill="1" applyBorder="1" applyAlignment="1">
      <alignment horizontal="center" vertical="center" wrapText="1"/>
    </xf>
    <xf numFmtId="0" fontId="0" fillId="0" borderId="15" xfId="0" applyNumberForma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5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6" xfId="0" quotePrefix="1" applyFill="1" applyBorder="1" applyAlignment="1">
      <alignment horizontal="center"/>
    </xf>
    <xf numFmtId="0" fontId="16" fillId="0" borderId="15" xfId="0" applyNumberFormat="1" applyFont="1" applyFill="1" applyBorder="1" applyAlignment="1">
      <alignment horizontal="center" vertical="center"/>
    </xf>
    <xf numFmtId="0" fontId="17" fillId="0" borderId="15" xfId="0" applyNumberFormat="1" applyFont="1" applyFill="1" applyBorder="1" applyAlignment="1">
      <alignment horizontal="center"/>
    </xf>
    <xf numFmtId="0" fontId="0" fillId="0" borderId="17" xfId="0" applyNumberFormat="1" applyFill="1" applyBorder="1" applyAlignment="1">
      <alignment horizontal="center"/>
    </xf>
    <xf numFmtId="0" fontId="0" fillId="0" borderId="16" xfId="0" applyNumberFormat="1" applyFill="1" applyBorder="1" applyAlignment="1">
      <alignment horizontal="center"/>
    </xf>
    <xf numFmtId="0" fontId="0" fillId="0" borderId="16" xfId="0" applyNumberFormat="1" applyFont="1" applyFill="1" applyBorder="1" applyAlignment="1">
      <alignment horizontal="center"/>
    </xf>
    <xf numFmtId="0" fontId="0" fillId="0" borderId="16" xfId="0" quotePrefix="1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quotePrefix="1" applyNumberFormat="1" applyFill="1" applyBorder="1" applyAlignment="1">
      <alignment horizontal="center"/>
    </xf>
    <xf numFmtId="0" fontId="0" fillId="0" borderId="0" xfId="0" quotePrefix="1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0" fillId="11" borderId="1" xfId="2" applyNumberFormat="1" applyFont="1" applyFill="1" applyBorder="1" applyAlignment="1">
      <alignment horizontal="center" vertical="center"/>
    </xf>
    <xf numFmtId="164" fontId="3" fillId="12" borderId="1" xfId="2" applyNumberFormat="1" applyFont="1" applyFill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14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1" fontId="0" fillId="11" borderId="1" xfId="2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20" xfId="0" applyNumberFormat="1" applyFill="1" applyBorder="1" applyAlignment="1">
      <alignment horizontal="center"/>
    </xf>
    <xf numFmtId="0" fontId="0" fillId="0" borderId="21" xfId="0" applyNumberFormat="1" applyFill="1" applyBorder="1" applyAlignment="1">
      <alignment horizontal="center"/>
    </xf>
    <xf numFmtId="0" fontId="0" fillId="0" borderId="16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top"/>
    </xf>
    <xf numFmtId="0" fontId="0" fillId="0" borderId="19" xfId="0" quotePrefix="1" applyFill="1" applyBorder="1" applyAlignment="1">
      <alignment horizontal="center"/>
    </xf>
    <xf numFmtId="167" fontId="0" fillId="0" borderId="0" xfId="0" applyNumberFormat="1" applyAlignment="1"/>
    <xf numFmtId="168" fontId="0" fillId="0" borderId="0" xfId="0" applyNumberFormat="1" applyAlignment="1"/>
    <xf numFmtId="0" fontId="0" fillId="0" borderId="0" xfId="0" applyNumberFormat="1"/>
    <xf numFmtId="0" fontId="0" fillId="0" borderId="0" xfId="0" pivotButton="1"/>
    <xf numFmtId="0" fontId="2" fillId="0" borderId="0" xfId="0" applyFont="1" applyAlignment="1">
      <alignment horizontal="center"/>
    </xf>
    <xf numFmtId="0" fontId="7" fillId="3" borderId="13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8" fillId="1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lagros Micaela Grille Martinez" refreshedDate="46244.424074884257" createdVersion="6" refreshedVersion="6" minRefreshableVersion="3" recordCount="2631">
  <cacheSource type="worksheet">
    <worksheetSource ref="A2:Q99959" sheet="BAJADA ccc"/>
  </cacheSource>
  <cacheFields count="17">
    <cacheField name="Fecha " numFmtId="0">
      <sharedItems containsNonDate="0" containsDate="1" containsString="0" containsBlank="1" minDate="2026-08-03T00:00:00" maxDate="2026-08-10T00:00:00"/>
    </cacheField>
    <cacheField name="Estado" numFmtId="0">
      <sharedItems containsBlank="1"/>
    </cacheField>
    <cacheField name="RUTA" numFmtId="0">
      <sharedItems containsString="0" containsBlank="1" containsNumber="1" containsInteger="1" minValue="10" maxValue="955" count="112">
        <n v="201"/>
        <n v="306"/>
        <n v="806"/>
        <n v="900"/>
        <n v="101"/>
        <n v="120"/>
        <n v="131"/>
        <n v="135"/>
        <n v="140"/>
        <n v="155"/>
        <n v="170"/>
        <n v="385"/>
        <n v="515"/>
        <n v="104"/>
        <n v="141"/>
        <n v="390"/>
        <n v="715"/>
        <n v="955"/>
        <n v="202"/>
        <n v="305"/>
        <n v="309"/>
        <n v="320"/>
        <n v="701"/>
        <n v="802"/>
        <n v="803"/>
        <n v="804"/>
        <n v="805"/>
        <n v="807"/>
        <n v="810"/>
        <n v="391"/>
        <n v="10"/>
        <n v="392"/>
        <n v="393"/>
        <n v="102"/>
        <n v="105"/>
        <n v="115"/>
        <n v="125"/>
        <n v="130"/>
        <n v="146"/>
        <n v="160"/>
        <n v="210"/>
        <n v="215"/>
        <n v="225"/>
        <n v="226"/>
        <n v="235"/>
        <n v="240"/>
        <n v="241"/>
        <n v="245"/>
        <n v="246"/>
        <n v="247"/>
        <n v="380"/>
        <n v="386"/>
        <n v="516"/>
        <n v="630"/>
        <n v="520"/>
        <n v="521"/>
        <n v="605"/>
        <n v="610"/>
        <n v="620"/>
        <n v="625"/>
        <n v="801"/>
        <n v="952"/>
        <n v="953"/>
        <n v="531"/>
        <n v="532"/>
        <n v="635"/>
        <n v="640"/>
        <n v="341"/>
        <n v="421"/>
        <n v="456"/>
        <n v="422"/>
        <n v="430"/>
        <n v="431"/>
        <n v="440"/>
        <n v="310"/>
        <n v="311"/>
        <n v="312"/>
        <n v="313"/>
        <n v="336"/>
        <n v="338"/>
        <n v="345"/>
        <n v="351"/>
        <n v="354"/>
        <n v="361"/>
        <n v="401"/>
        <n v="420"/>
        <n v="423"/>
        <n v="301"/>
        <n v="302"/>
        <n v="303"/>
        <n v="340"/>
        <n v="316"/>
        <n v="455"/>
        <n v="370"/>
        <n v="375"/>
        <n v="470"/>
        <n v="314"/>
        <n v="315"/>
        <n v="317"/>
        <n v="410"/>
        <n v="415"/>
        <n v="445"/>
        <n v="480"/>
        <n v="490"/>
        <n v="399"/>
        <n v="720"/>
        <n v="352"/>
        <n v="304"/>
        <n v="400"/>
        <n v="200"/>
        <n v="950"/>
        <m/>
      </sharedItems>
    </cacheField>
    <cacheField name="VEND" numFmtId="0">
      <sharedItems containsBlank="1"/>
    </cacheField>
    <cacheField name="RUTA AS" numFmtId="0">
      <sharedItems containsString="0" containsBlank="1" containsNumber="1" containsInteger="1" minValue="200" maxValue="955"/>
    </cacheField>
    <cacheField name="VEND AS" numFmtId="0">
      <sharedItems containsBlank="1"/>
    </cacheField>
    <cacheField name="SAP CLIENTE" numFmtId="0">
      <sharedItems containsString="0" containsBlank="1" containsNumber="1" containsInteger="1" minValue="1059874" maxValue="1158114" count="2332">
        <n v="1071039"/>
        <n v="1075453"/>
        <n v="1067204"/>
        <n v="1112855"/>
        <n v="1115261"/>
        <n v="1099329"/>
        <n v="1061366"/>
        <n v="1142474"/>
        <n v="1068444"/>
        <n v="1113077"/>
        <n v="1099579"/>
        <n v="1110994"/>
        <n v="1126907"/>
        <n v="1142366"/>
        <n v="1099873"/>
        <n v="1106593"/>
        <n v="1126957"/>
        <n v="1154849"/>
        <n v="1115205"/>
        <n v="1118192"/>
        <n v="1143781"/>
        <n v="1071071"/>
        <n v="1065787"/>
        <n v="1133625"/>
        <n v="1143166"/>
        <n v="1067276"/>
        <n v="1123340"/>
        <n v="1096379"/>
        <n v="1157746"/>
        <n v="1066194"/>
        <n v="1111879"/>
        <n v="1141368"/>
        <n v="1060789"/>
        <n v="1064160"/>
        <n v="1064939"/>
        <n v="1065026"/>
        <n v="1069160"/>
        <n v="1070389"/>
        <n v="1115417"/>
        <n v="1120712"/>
        <n v="1121338"/>
        <n v="1141759"/>
        <n v="1060863"/>
        <n v="1067050"/>
        <n v="1083194"/>
        <n v="1099145"/>
        <n v="1099878"/>
        <n v="1127557"/>
        <n v="1142694"/>
        <n v="1141384"/>
        <n v="1105274"/>
        <n v="1099636"/>
        <n v="1113712"/>
        <n v="1115102"/>
        <n v="1115404"/>
        <n v="1060836"/>
        <n v="1066045"/>
        <n v="1065806"/>
        <n v="1067172"/>
        <n v="1067342"/>
        <n v="1126895"/>
        <n v="1060832"/>
        <n v="1060893"/>
        <n v="1126952"/>
        <n v="1066735"/>
        <n v="1069183"/>
        <n v="1107207"/>
        <n v="1111658"/>
        <n v="1067203"/>
        <n v="1099621"/>
        <n v="1062498"/>
        <n v="1066749"/>
        <n v="1074845"/>
        <n v="1074858"/>
        <n v="1082945"/>
        <n v="1127015"/>
        <n v="1153785"/>
        <n v="1107514"/>
        <n v="1113537"/>
        <n v="1157944"/>
        <n v="1061144"/>
        <n v="1064746"/>
        <n v="1111495"/>
        <n v="1114366"/>
        <n v="1117719"/>
        <n v="1132827"/>
        <n v="1142504"/>
        <n v="1065235"/>
        <n v="1066030"/>
        <n v="1111183"/>
        <n v="1118484"/>
        <n v="1118931"/>
        <n v="1130575"/>
        <n v="1131180"/>
        <n v="1142479"/>
        <n v="1143355"/>
        <n v="1069608"/>
        <n v="1099002"/>
        <n v="1141161"/>
        <n v="1066802"/>
        <n v="1069213"/>
        <n v="1104524"/>
        <n v="1105305"/>
        <n v="1116003"/>
        <n v="1060686"/>
        <n v="1060706"/>
        <n v="1061200"/>
        <n v="1062301"/>
        <n v="1069812"/>
        <n v="1070425"/>
        <n v="1070503"/>
        <n v="1118303"/>
        <n v="1061605"/>
        <n v="1105377"/>
        <n v="1111877"/>
        <n v="1112680"/>
        <n v="1131665"/>
        <n v="1134506"/>
        <n v="1070840"/>
        <n v="1083055"/>
        <n v="1113837"/>
        <n v="1126878"/>
        <n v="1134447"/>
        <n v="1061895"/>
        <n v="1082778"/>
        <n v="1120381"/>
        <n v="1141502"/>
        <n v="1062824"/>
        <n v="1069719"/>
        <n v="1099887"/>
        <n v="1113363"/>
        <n v="1114443"/>
        <n v="1120520"/>
        <n v="1126407"/>
        <n v="1132201"/>
        <n v="1154165"/>
        <n v="1062447"/>
        <n v="1070561"/>
        <n v="1071229"/>
        <n v="1061619"/>
        <n v="1062415"/>
        <n v="1108530"/>
        <n v="1113458"/>
        <n v="1114609"/>
        <n v="1141395"/>
        <n v="1155153"/>
        <n v="1061339"/>
        <n v="1070547"/>
        <n v="1107901"/>
        <n v="1117892"/>
        <n v="1133304"/>
        <n v="1141096"/>
        <n v="1142103"/>
        <n v="1060978"/>
        <n v="1061212"/>
        <n v="1063091"/>
        <n v="1067239"/>
        <n v="1071220"/>
        <n v="1112191"/>
        <n v="1112771"/>
        <n v="1114394"/>
        <n v="1119297"/>
        <n v="1126889"/>
        <n v="1127054"/>
        <n v="1140556"/>
        <n v="1141510"/>
        <n v="1062299"/>
        <n v="1062481"/>
        <n v="1063078"/>
        <n v="1065585"/>
        <n v="1083635"/>
        <n v="1106145"/>
        <n v="1107728"/>
        <n v="1131800"/>
        <n v="1142065"/>
        <n v="1061889"/>
        <n v="1062715"/>
        <n v="1069476"/>
        <n v="1070694"/>
        <n v="1071199"/>
        <n v="1119760"/>
        <n v="1121968"/>
        <n v="1127728"/>
        <n v="1131802"/>
        <n v="1141231"/>
        <n v="1156955"/>
        <n v="1061109"/>
        <n v="1062540"/>
        <n v="1064887"/>
        <n v="1118464"/>
        <n v="1124245"/>
        <n v="1126961"/>
        <n v="1142974"/>
        <n v="1154742"/>
        <n v="1062053"/>
        <n v="1066990"/>
        <n v="1082832"/>
        <n v="1096367"/>
        <n v="1070406"/>
        <n v="1071026"/>
        <n v="1099553"/>
        <n v="1121510"/>
        <n v="1060310"/>
        <n v="1070557"/>
        <n v="1112577"/>
        <n v="1113320"/>
        <n v="1117761"/>
        <n v="1127061"/>
        <n v="1132992"/>
        <n v="1134361"/>
        <n v="1143057"/>
        <n v="1144229"/>
        <n v="1120309"/>
        <n v="1121167"/>
        <n v="1132345"/>
        <n v="1153664"/>
        <n v="1157209"/>
        <n v="1061333"/>
        <n v="1070415"/>
        <n v="1083218"/>
        <n v="1083394"/>
        <n v="1063080"/>
        <n v="1100006"/>
        <n v="1112681"/>
        <n v="1063105"/>
        <n v="1068142"/>
        <n v="1070848"/>
        <n v="1116201"/>
        <n v="1154501"/>
        <n v="1104618"/>
        <n v="1104630"/>
        <n v="1120286"/>
        <n v="1060194"/>
        <n v="1098819"/>
        <n v="1106372"/>
        <n v="1118026"/>
        <n v="1126640"/>
        <n v="1142337"/>
        <n v="1153823"/>
        <n v="1069310"/>
        <n v="1083226"/>
        <n v="1083339"/>
        <n v="1099367"/>
        <n v="1100380"/>
        <n v="1148969"/>
        <n v="1150971"/>
        <n v="1062516"/>
        <n v="1083250"/>
        <n v="1100128"/>
        <n v="1119749"/>
        <n v="1126941"/>
        <n v="1060528"/>
        <n v="1073190"/>
        <n v="1113290"/>
        <n v="1142100"/>
        <n v="1070186"/>
        <n v="1071278"/>
        <n v="1112958"/>
        <n v="1119048"/>
        <n v="1126902"/>
        <n v="1083035"/>
        <n v="1106353"/>
        <n v="1116868"/>
        <n v="1070308"/>
        <n v="1070704"/>
        <n v="1119521"/>
        <n v="1099904"/>
        <n v="1106946"/>
        <n v="1121885"/>
        <n v="1126421"/>
        <n v="1157823"/>
        <n v="1061317"/>
        <n v="1107022"/>
        <n v="1060772"/>
        <n v="1064289"/>
        <n v="1099886"/>
        <n v="1114909"/>
        <n v="1115907"/>
        <n v="1115908"/>
        <n v="1119987"/>
        <n v="1121657"/>
        <n v="1065623"/>
        <n v="1144049"/>
        <n v="1155158"/>
        <n v="1158053"/>
        <n v="1069958"/>
        <n v="1098637"/>
        <n v="1113437"/>
        <n v="1140984"/>
        <n v="1073346"/>
        <n v="1083544"/>
        <n v="1083578"/>
        <n v="1118577"/>
        <n v="1142083"/>
        <n v="1154720"/>
        <n v="1066782"/>
        <n v="1060315"/>
        <n v="1126066"/>
        <n v="1100367"/>
        <n v="1126075"/>
        <n v="1083820"/>
        <n v="1126406"/>
        <n v="1074821"/>
        <n v="1082650"/>
        <n v="1105756"/>
        <n v="1106469"/>
        <n v="1110193"/>
        <n v="1110352"/>
        <n v="1110727"/>
        <n v="1119155"/>
        <n v="1083219"/>
        <n v="1106160"/>
        <n v="1141431"/>
        <n v="1060054"/>
        <n v="1060681"/>
        <n v="1070327"/>
        <n v="1112351"/>
        <n v="1118664"/>
        <n v="1124130"/>
        <n v="1131129"/>
        <n v="1070899"/>
        <n v="1070901"/>
        <n v="1070902"/>
        <n v="1072670"/>
        <n v="1074818"/>
        <n v="1099229"/>
        <n v="1099714"/>
        <n v="1107463"/>
        <n v="1107751"/>
        <n v="1107803"/>
        <n v="1107809"/>
        <n v="1107863"/>
        <n v="1115777"/>
        <n v="1118435"/>
        <n v="1118781"/>
        <n v="1133622"/>
        <n v="1141457"/>
        <n v="1142809"/>
        <n v="1059934"/>
        <n v="1060490"/>
        <n v="1063781"/>
        <n v="1070987"/>
        <n v="1074810"/>
        <n v="1105937"/>
        <n v="1143002"/>
        <n v="1082640"/>
        <n v="1130043"/>
        <n v="1142359"/>
        <n v="1143413"/>
        <n v="1060933"/>
        <n v="1099618"/>
        <n v="1142502"/>
        <n v="1066729"/>
        <n v="1064824"/>
        <n v="1066696"/>
        <n v="1111490"/>
        <n v="1133502"/>
        <n v="1106249"/>
        <n v="1156039"/>
        <n v="1062285"/>
        <n v="1119295"/>
        <n v="1120938"/>
        <n v="1061112"/>
        <n v="1131817"/>
        <n v="1143850"/>
        <n v="1060642"/>
        <n v="1126946"/>
        <n v="1142124"/>
        <n v="1107225"/>
        <n v="1099549"/>
        <n v="1122098"/>
        <n v="1154832"/>
        <n v="1060562"/>
        <n v="1066365"/>
        <n v="1066738"/>
        <n v="1060190"/>
        <n v="1062211"/>
        <n v="1110294"/>
        <n v="1118575"/>
        <n v="1141894"/>
        <n v="1142146"/>
        <n v="1157799"/>
        <n v="1061612"/>
        <n v="1118873"/>
        <n v="1063979"/>
        <n v="1070010"/>
        <n v="1070391"/>
        <n v="1105487"/>
        <n v="1122680"/>
        <n v="1123204"/>
        <n v="1123710"/>
        <n v="1113841"/>
        <n v="1074835"/>
        <n v="1123186"/>
        <n v="1072939"/>
        <n v="1111755"/>
        <n v="1067507"/>
        <n v="1066665"/>
        <n v="1070128"/>
        <n v="1099280"/>
        <n v="1143783"/>
        <n v="1059972"/>
        <n v="1069347"/>
        <n v="1069493"/>
        <n v="1069915"/>
        <n v="1083043"/>
        <n v="1118164"/>
        <n v="1127732"/>
        <n v="1065190"/>
        <n v="1066246"/>
        <n v="1067726"/>
        <n v="1099997"/>
        <n v="1106533"/>
        <n v="1109662"/>
        <n v="1062049"/>
        <n v="1067755"/>
        <n v="1082666"/>
        <n v="1111492"/>
        <n v="1067251"/>
        <n v="1070906"/>
        <n v="1096325"/>
        <n v="1104433"/>
        <n v="1116142"/>
        <n v="1063077"/>
        <n v="1065538"/>
        <n v="1116205"/>
        <n v="1120630"/>
        <n v="1126924"/>
        <n v="1132384"/>
        <n v="1142797"/>
        <n v="1154604"/>
        <n v="1154712"/>
        <n v="1066186"/>
        <n v="1066814"/>
        <n v="1067937"/>
        <n v="1072658"/>
        <n v="1154729"/>
        <n v="1067742"/>
        <n v="1069926"/>
        <n v="1072993"/>
        <n v="1099929"/>
        <n v="1061736"/>
        <n v="1062351"/>
        <n v="1072641"/>
        <n v="1109549"/>
        <n v="1109799"/>
        <n v="1060049"/>
        <n v="1068700"/>
        <n v="1069395"/>
        <n v="1072784"/>
        <n v="1110241"/>
        <n v="1128942"/>
        <n v="1066659"/>
        <n v="1070011"/>
        <n v="1099931"/>
        <n v="1117862"/>
        <n v="1124570"/>
        <n v="1061430"/>
        <n v="1066596"/>
        <n v="1122511"/>
        <n v="1142050"/>
        <n v="1112478"/>
        <n v="1112481"/>
        <n v="1112580"/>
        <n v="1124672"/>
        <n v="1156480"/>
        <n v="1061923"/>
        <n v="1072603"/>
        <n v="1072734"/>
        <n v="1083186"/>
        <n v="1121876"/>
        <n v="1068200"/>
        <n v="1069008"/>
        <n v="1070833"/>
        <n v="1083554"/>
        <n v="1132378"/>
        <n v="1060205"/>
        <n v="1099061"/>
        <n v="1109326"/>
        <n v="1113213"/>
        <n v="1140357"/>
        <n v="1066326"/>
        <n v="1066746"/>
        <n v="1070045"/>
        <n v="1070853"/>
        <n v="1102952"/>
        <n v="1113718"/>
        <n v="1119619"/>
        <n v="1066622"/>
        <n v="1105378"/>
        <n v="1107707"/>
        <n v="1142031"/>
        <n v="1116200"/>
        <n v="1118954"/>
        <n v="1133666"/>
        <n v="1133847"/>
        <n v="1062461"/>
        <n v="1069153"/>
        <n v="1082668"/>
        <n v="1105658"/>
        <n v="1113812"/>
        <n v="1116411"/>
        <n v="1119076"/>
        <n v="1133530"/>
        <n v="1153645"/>
        <n v="1060438"/>
        <n v="1060910"/>
        <n v="1083727"/>
        <n v="1115574"/>
        <n v="1120449"/>
        <n v="1062154"/>
        <n v="1066102"/>
        <n v="1072685"/>
        <n v="1082631"/>
        <n v="1157287"/>
        <n v="1060527"/>
        <n v="1061548"/>
        <n v="1063686"/>
        <n v="1069941"/>
        <n v="1106527"/>
        <n v="1121469"/>
        <n v="1143411"/>
        <n v="1061791"/>
        <n v="1111547"/>
        <n v="1124654"/>
        <n v="1060934"/>
        <n v="1100068"/>
        <n v="1132246"/>
        <n v="1143969"/>
        <n v="1069494"/>
        <n v="1143656"/>
        <n v="1143787"/>
        <n v="1068879"/>
        <n v="1109889"/>
        <n v="1060363"/>
        <n v="1061566"/>
        <n v="1061848"/>
        <n v="1065718"/>
        <n v="1067590"/>
        <n v="1099003"/>
        <n v="1111437"/>
        <n v="1127029"/>
        <n v="1060304"/>
        <n v="1067645"/>
        <n v="1123447"/>
        <n v="1124461"/>
        <n v="1154052"/>
        <n v="1061620"/>
        <n v="1070230"/>
        <n v="1083179"/>
        <n v="1083661"/>
        <n v="1111920"/>
        <n v="1113388"/>
        <n v="1113611"/>
        <n v="1116820"/>
        <n v="1120186"/>
        <n v="1133857"/>
        <n v="1151389"/>
        <n v="1065200"/>
        <n v="1065233"/>
        <n v="1072926"/>
        <n v="1122431"/>
        <n v="1156277"/>
        <n v="1067544"/>
        <n v="1068092"/>
        <n v="1070115"/>
        <n v="1071165"/>
        <n v="1082755"/>
        <n v="1060035"/>
        <n v="1068772"/>
        <n v="1068989"/>
        <n v="1108365"/>
        <n v="1127553"/>
        <n v="1129199"/>
        <n v="1066237"/>
        <n v="1067584"/>
        <n v="1112800"/>
        <n v="1113346"/>
        <n v="1132828"/>
        <n v="1060613"/>
        <n v="1065331"/>
        <n v="1067374"/>
        <n v="1072977"/>
        <n v="1141077"/>
        <n v="1142256"/>
        <n v="1069541"/>
        <n v="1106940"/>
        <n v="1111952"/>
        <n v="1131577"/>
        <n v="1132164"/>
        <n v="1141321"/>
        <n v="1156338"/>
        <n v="1061992"/>
        <n v="1070839"/>
        <n v="1060923"/>
        <n v="1070043"/>
        <n v="1153859"/>
        <n v="1154061"/>
        <n v="1154198"/>
        <n v="1111282"/>
        <n v="1116758"/>
        <n v="1070668"/>
        <n v="1126891"/>
        <n v="1108202"/>
        <n v="1070506"/>
        <n v="1117302"/>
        <n v="1063106"/>
        <n v="1061787"/>
        <n v="1062272"/>
        <n v="1069686"/>
        <n v="1082679"/>
        <n v="1069273"/>
        <n v="1069479"/>
        <n v="1098841"/>
        <n v="1061919"/>
        <n v="1157169"/>
        <n v="1062137"/>
        <n v="1067740"/>
        <n v="1154120"/>
        <n v="1075292"/>
        <n v="1106678"/>
        <n v="1131893"/>
        <n v="1069867"/>
        <n v="1061213"/>
        <n v="1069078"/>
        <n v="1083552"/>
        <n v="1102981"/>
        <n v="1117994"/>
        <n v="1113472"/>
        <n v="1114392"/>
        <n v="1059874"/>
        <n v="1068855"/>
        <n v="1126026"/>
        <n v="1131752"/>
        <n v="1133707"/>
        <n v="1061410"/>
        <n v="1069769"/>
        <n v="1143385"/>
        <n v="1140916"/>
        <n v="1066833"/>
        <n v="1114842"/>
        <n v="1119668"/>
        <n v="1127971"/>
        <n v="1117489"/>
        <n v="1067093"/>
        <n v="1061661"/>
        <n v="1108016"/>
        <n v="1061704"/>
        <n v="1068251"/>
        <n v="1069026"/>
        <n v="1157603"/>
        <n v="1064667"/>
        <n v="1065844"/>
        <n v="1104802"/>
        <n v="1126953"/>
        <n v="1070063"/>
        <n v="1083748"/>
        <n v="1106918"/>
        <n v="1141210"/>
        <n v="1154824"/>
        <n v="1113528"/>
        <n v="1127073"/>
        <n v="1142728"/>
        <n v="1060364"/>
        <n v="1073199"/>
        <n v="1083690"/>
        <n v="1098974"/>
        <n v="1099227"/>
        <n v="1119975"/>
        <n v="1097378"/>
        <n v="1119974"/>
        <n v="1126065"/>
        <n v="1070467"/>
        <n v="1070468"/>
        <n v="1070641"/>
        <n v="1070755"/>
        <n v="1071115"/>
        <n v="1106917"/>
        <n v="1100122"/>
        <n v="1113318"/>
        <n v="1132922"/>
        <n v="1065500"/>
        <n v="1070829"/>
        <n v="1153917"/>
        <n v="1154466"/>
        <n v="1059891"/>
        <n v="1064827"/>
        <n v="1070504"/>
        <n v="1098818"/>
        <n v="1111875"/>
        <n v="1140558"/>
        <n v="1154718"/>
        <n v="1061305"/>
        <n v="1067617"/>
        <n v="1069980"/>
        <n v="1072791"/>
        <n v="1098159"/>
        <n v="1116783"/>
        <n v="1126984"/>
        <n v="1127040"/>
        <n v="1131596"/>
        <n v="1060912"/>
        <n v="1061035"/>
        <n v="1112428"/>
        <n v="1126988"/>
        <n v="1070620"/>
        <n v="1115677"/>
        <n v="1142159"/>
        <n v="1061100"/>
        <n v="1061343"/>
        <n v="1126419"/>
        <n v="1127556"/>
        <n v="1140610"/>
        <n v="1154674"/>
        <n v="1060980"/>
        <n v="1061502"/>
        <n v="1062458"/>
        <n v="1112336"/>
        <n v="1112775"/>
        <n v="1126926"/>
        <n v="1127467"/>
        <n v="1143980"/>
        <n v="1060964"/>
        <n v="1061352"/>
        <n v="1070801"/>
        <n v="1126418"/>
        <n v="1133869"/>
        <n v="1060805"/>
        <n v="1061171"/>
        <n v="1070603"/>
        <n v="1106062"/>
        <n v="1114051"/>
        <n v="1140661"/>
        <n v="1141206"/>
        <n v="1143700"/>
        <n v="1155887"/>
        <n v="1114440"/>
        <n v="1155929"/>
        <n v="1099918"/>
        <n v="1120695"/>
        <n v="1112219"/>
        <n v="1114321"/>
        <n v="1117557"/>
        <n v="1122894"/>
        <n v="1061899"/>
        <n v="1099836"/>
        <n v="1108133"/>
        <n v="1141474"/>
        <n v="1153849"/>
        <n v="1060037"/>
        <n v="1122924"/>
        <n v="1069187"/>
        <n v="1117189"/>
        <n v="1061886"/>
        <n v="1067303"/>
        <n v="1071072"/>
        <n v="1099908"/>
        <n v="1112572"/>
        <n v="1113471"/>
        <n v="1118416"/>
        <n v="1060614"/>
        <n v="1069383"/>
        <n v="1070521"/>
        <n v="1106415"/>
        <n v="1061314"/>
        <n v="1068408"/>
        <n v="1113694"/>
        <n v="1143204"/>
        <n v="1060532"/>
        <n v="1105296"/>
        <n v="1107808"/>
        <n v="1071252"/>
        <n v="1113083"/>
        <n v="1099835"/>
        <n v="1119270"/>
        <n v="1154615"/>
        <n v="1069269"/>
        <n v="1083437"/>
        <n v="1106356"/>
        <n v="1107180"/>
        <n v="1100011"/>
        <n v="1061381"/>
        <n v="1070650"/>
        <n v="1073134"/>
        <n v="1082878"/>
        <n v="1108243"/>
        <n v="1063259"/>
        <n v="1115138"/>
        <n v="1069298"/>
        <n v="1072648"/>
        <n v="1105260"/>
        <n v="1154499"/>
        <n v="1063370"/>
        <n v="1083429"/>
        <n v="1066503"/>
        <n v="1067233"/>
        <n v="1113692"/>
        <n v="1134221"/>
        <n v="1134410"/>
        <n v="1060184"/>
        <n v="1060905"/>
        <n v="1068170"/>
        <n v="1075434"/>
        <n v="1133356"/>
        <n v="1122096"/>
        <n v="1143868"/>
        <n v="1155743"/>
        <n v="1082879"/>
        <n v="1082970"/>
        <n v="1141876"/>
        <n v="1140584"/>
        <n v="1131490"/>
        <n v="1127001"/>
        <n v="1113582"/>
        <n v="1142957"/>
        <n v="1061344"/>
        <n v="1070635"/>
        <n v="1131230"/>
        <n v="1142293"/>
        <n v="1060633"/>
        <n v="1073145"/>
        <n v="1074814"/>
        <n v="1083730"/>
        <n v="1110295"/>
        <n v="1131873"/>
        <n v="1132211"/>
        <n v="1132271"/>
        <n v="1140550"/>
        <n v="1141476"/>
        <n v="1082924"/>
        <n v="1083084"/>
        <n v="1073358"/>
        <n v="1109865"/>
        <n v="1116194"/>
        <n v="1131598"/>
        <n v="1157801"/>
        <n v="1070329"/>
        <n v="1070564"/>
        <n v="1060763"/>
        <n v="1083312"/>
        <n v="1107715"/>
        <n v="1110728"/>
        <n v="1118865"/>
        <n v="1141371"/>
        <n v="1141631"/>
        <n v="1059933"/>
        <n v="1060072"/>
        <n v="1060085"/>
        <n v="1060137"/>
        <n v="1060612"/>
        <n v="1078104"/>
        <n v="1106159"/>
        <n v="1117292"/>
        <n v="1082687"/>
        <n v="1111970"/>
        <n v="1130818"/>
        <n v="1154759"/>
        <n v="1072987"/>
        <n v="1128340"/>
        <n v="1119835"/>
        <n v="1065198"/>
        <n v="1068959"/>
        <n v="1070127"/>
        <n v="1070260"/>
        <n v="1083421"/>
        <n v="1060400"/>
        <n v="1069441"/>
        <n v="1083038"/>
        <n v="1060333"/>
        <n v="1131756"/>
        <n v="1155938"/>
        <n v="1110549"/>
        <n v="1065002"/>
        <n v="1153992"/>
        <n v="1068768"/>
        <n v="1083131"/>
        <n v="1127831"/>
        <n v="1132859"/>
        <n v="1141619"/>
        <n v="1140521"/>
        <n v="1062693"/>
        <n v="1118010"/>
        <n v="1134344"/>
        <n v="1059884"/>
        <n v="1061053"/>
        <n v="1063560"/>
        <n v="1062329"/>
        <n v="1133101"/>
        <n v="1141373"/>
        <n v="1153659"/>
        <n v="1113773"/>
        <n v="1112644"/>
        <n v="1067256"/>
        <n v="1141117"/>
        <n v="1116195"/>
        <n v="1067686"/>
        <n v="1071008"/>
        <n v="1114370"/>
        <n v="1122268"/>
        <n v="1112360"/>
        <n v="1116927"/>
        <n v="1061478"/>
        <n v="1157979"/>
        <n v="1153994"/>
        <n v="1067302"/>
        <n v="1068792"/>
        <n v="1072793"/>
        <n v="1072983"/>
        <n v="1067255"/>
        <n v="1067801"/>
        <n v="1072826"/>
        <n v="1100013"/>
        <n v="1133887"/>
        <n v="1060314"/>
        <n v="1062864"/>
        <n v="1070675"/>
        <n v="1112648"/>
        <n v="1113381"/>
        <n v="1116198"/>
        <n v="1141862"/>
        <n v="1063696"/>
        <n v="1066767"/>
        <n v="1068099"/>
        <n v="1072828"/>
        <n v="1063669"/>
        <n v="1071164"/>
        <n v="1073135"/>
        <n v="1118668"/>
        <n v="1153825"/>
        <n v="1060513"/>
        <n v="1063563"/>
        <n v="1066734"/>
        <n v="1115920"/>
        <n v="1126977"/>
        <n v="1065007"/>
        <n v="1069457"/>
        <n v="1070196"/>
        <n v="1070591"/>
        <n v="1100120"/>
        <n v="1060861"/>
        <n v="1062459"/>
        <n v="1073099"/>
        <n v="1073125"/>
        <n v="1116583"/>
        <n v="1116719"/>
        <n v="1153793"/>
        <n v="1060998"/>
        <n v="1061809"/>
        <n v="1063068"/>
        <n v="1078584"/>
        <n v="1110288"/>
        <n v="1158001"/>
        <n v="1063107"/>
        <n v="1067214"/>
        <n v="1069928"/>
        <n v="1072910"/>
        <n v="1110767"/>
        <n v="1112646"/>
        <n v="1143686"/>
        <n v="1068118"/>
        <n v="1070452"/>
        <n v="1126637"/>
        <n v="1143931"/>
        <n v="1143945"/>
        <n v="1110582"/>
        <n v="1116203"/>
        <n v="1132665"/>
        <n v="1154474"/>
        <n v="1069322"/>
        <n v="1069352"/>
        <n v="1113783"/>
        <n v="1065903"/>
        <n v="1066372"/>
        <n v="1113361"/>
        <n v="1123830"/>
        <n v="1067270"/>
        <n v="1072728"/>
        <n v="1112610"/>
        <n v="1115254"/>
        <n v="1141019"/>
        <n v="1067248"/>
        <n v="1067591"/>
        <n v="1070714"/>
        <n v="1072678"/>
        <n v="1072909"/>
        <n v="1073028"/>
        <n v="1105224"/>
        <n v="1117753"/>
        <n v="1065564"/>
        <n v="1066184"/>
        <n v="1066666"/>
        <n v="1106872"/>
        <n v="1107640"/>
        <n v="1112480"/>
        <n v="1113564"/>
        <n v="1113930"/>
        <n v="1122682"/>
        <n v="1061008"/>
        <n v="1066502"/>
        <n v="1067261"/>
        <n v="1068116"/>
        <n v="1070092"/>
        <n v="1060810"/>
        <n v="1108971"/>
        <n v="1116588"/>
        <n v="1117657"/>
        <n v="1060280"/>
        <n v="1067981"/>
        <n v="1070278"/>
        <n v="1082997"/>
        <n v="1083224"/>
        <n v="1116090"/>
        <n v="1133526"/>
        <n v="1061428"/>
        <n v="1109564"/>
        <n v="1154655"/>
        <n v="1063211"/>
        <n v="1078586"/>
        <n v="1082783"/>
        <n v="1113376"/>
        <n v="1153783"/>
        <n v="1060113"/>
        <n v="1060115"/>
        <n v="1068426"/>
        <n v="1068961"/>
        <n v="1070554"/>
        <n v="1117836"/>
        <n v="1134000"/>
        <n v="1110699"/>
        <n v="1123632"/>
        <n v="1060505"/>
        <n v="1065512"/>
        <n v="1070355"/>
        <n v="1108471"/>
        <n v="1119183"/>
        <n v="1068602"/>
        <n v="1069952"/>
        <n v="1072946"/>
        <n v="1107441"/>
        <n v="1060963"/>
        <n v="1067606"/>
        <n v="1067936"/>
        <n v="1068965"/>
        <n v="1109647"/>
        <n v="1061198"/>
        <n v="1061806"/>
        <n v="1066098"/>
        <n v="1105353"/>
        <n v="1112176"/>
        <n v="1125905"/>
        <n v="1124244"/>
        <n v="1127503"/>
        <n v="1060807"/>
        <n v="1064886"/>
        <n v="1113317"/>
        <n v="1118095"/>
        <n v="1134088"/>
        <n v="1061326"/>
        <n v="1064783"/>
        <n v="1064854"/>
        <n v="1115776"/>
        <n v="1116036"/>
        <n v="1141401"/>
        <n v="1142455"/>
        <n v="1063287"/>
        <n v="1070982"/>
        <n v="1112810"/>
        <n v="1142768"/>
        <n v="1060045"/>
        <n v="1066258"/>
        <n v="1114762"/>
        <n v="1123184"/>
        <n v="1126210"/>
        <n v="1060102"/>
        <n v="1070740"/>
        <n v="1082677"/>
        <n v="1106712"/>
        <n v="1113442"/>
        <n v="1116925"/>
        <n v="1119351"/>
        <n v="1134480"/>
        <n v="1073027"/>
        <n v="1115691"/>
        <n v="1132701"/>
        <n v="1060042"/>
        <n v="1073057"/>
        <n v="1112643"/>
        <n v="1140644"/>
        <n v="1153707"/>
        <n v="1068634"/>
        <n v="1069617"/>
        <n v="1108705"/>
        <n v="1068084"/>
        <n v="1154001"/>
        <n v="1067599"/>
        <n v="1143612"/>
        <n v="1061783"/>
        <n v="1110764"/>
        <n v="1070442"/>
        <n v="1126965"/>
        <n v="1107804"/>
        <n v="1060306"/>
        <n v="1143506"/>
        <n v="1064811"/>
        <n v="1061561"/>
        <n v="1083083"/>
        <n v="1111135"/>
        <n v="1060061"/>
        <n v="1117791"/>
        <n v="1098429"/>
        <n v="1062238"/>
        <n v="1074838"/>
        <n v="1114798"/>
        <n v="1063582"/>
        <n v="1117186"/>
        <n v="1157953"/>
        <n v="1157525"/>
        <n v="1070444"/>
        <n v="1143108"/>
        <n v="1133620"/>
        <n v="1066694"/>
        <n v="1072747"/>
        <n v="1060246"/>
        <n v="1120532"/>
        <n v="1067738"/>
        <n v="1068036"/>
        <n v="1082976"/>
        <n v="1126883"/>
        <n v="1132163"/>
        <n v="1060392"/>
        <n v="1108083"/>
        <n v="1142433"/>
        <n v="1070084"/>
        <n v="1082636"/>
        <n v="1070158"/>
        <n v="1096427"/>
        <n v="1083269"/>
        <n v="1069527"/>
        <n v="1060748"/>
        <n v="1060788"/>
        <n v="1131692"/>
        <n v="1122029"/>
        <n v="1123144"/>
        <n v="1068276"/>
        <n v="1142361"/>
        <n v="1118502"/>
        <n v="1133848"/>
        <n v="1066336"/>
        <n v="1068731"/>
        <n v="1064869"/>
        <n v="1099884"/>
        <n v="1107298"/>
        <n v="1082756"/>
        <n v="1099181"/>
        <n v="1122123"/>
        <n v="1143933"/>
        <n v="1069308"/>
        <n v="1105992"/>
        <n v="1066234"/>
        <n v="1069272"/>
        <n v="1105702"/>
        <n v="1116093"/>
        <n v="1112885"/>
        <n v="1123930"/>
        <n v="1105659"/>
        <n v="1112483"/>
        <n v="1131286"/>
        <n v="1140335"/>
        <n v="1060938"/>
        <n v="1083077"/>
        <n v="1110076"/>
        <n v="1118658"/>
        <n v="1134514"/>
        <n v="1062703"/>
        <n v="1109868"/>
        <n v="1117490"/>
        <n v="1118316"/>
        <n v="1141622"/>
        <n v="1141827"/>
        <n v="1141889"/>
        <n v="1071143"/>
        <n v="1154124"/>
        <n v="1066035"/>
        <n v="1113937"/>
        <n v="1140279"/>
        <n v="1060258"/>
        <n v="1070803"/>
        <n v="1106782"/>
        <n v="1127024"/>
        <n v="1142141"/>
        <n v="1111320"/>
        <n v="1117687"/>
        <n v="1118250"/>
        <n v="1126798"/>
        <n v="1126890"/>
        <n v="1062271"/>
        <n v="1114735"/>
        <n v="1141328"/>
        <n v="1111292"/>
        <n v="1122775"/>
        <n v="1132794"/>
        <n v="1157289"/>
        <n v="1158057"/>
        <n v="1083694"/>
        <n v="1117491"/>
        <n v="1060459"/>
        <n v="1070685"/>
        <n v="1131801"/>
        <n v="1062269"/>
        <n v="1127030"/>
        <n v="1143688"/>
        <n v="1060661"/>
        <n v="1060993"/>
        <n v="1070524"/>
        <n v="1121943"/>
        <n v="1122271"/>
        <n v="1068838"/>
        <n v="1157587"/>
        <n v="1072700"/>
        <n v="1100055"/>
        <n v="1066363"/>
        <n v="1119355"/>
        <n v="1120774"/>
        <n v="1143283"/>
        <n v="1083805"/>
        <n v="1060349"/>
        <n v="1063201"/>
        <n v="1070531"/>
        <n v="1109385"/>
        <n v="1154639"/>
        <n v="1060742"/>
        <n v="1082766"/>
        <n v="1106236"/>
        <n v="1107552"/>
        <n v="1148963"/>
        <n v="1064438"/>
        <n v="1071192"/>
        <n v="1105202"/>
        <n v="1114393"/>
        <n v="1131136"/>
        <n v="1060793"/>
        <n v="1061475"/>
        <n v="1106001"/>
        <n v="1154470"/>
        <n v="1154779"/>
        <n v="1112986"/>
        <n v="1071113"/>
        <n v="1123158"/>
        <n v="1071082"/>
        <n v="1098815"/>
        <n v="1113568"/>
        <n v="1060440"/>
        <n v="1067697"/>
        <n v="1118500"/>
        <n v="1111874"/>
        <n v="1070689"/>
        <n v="1099192"/>
        <n v="1063398"/>
        <n v="1062142"/>
        <n v="1082934"/>
        <n v="1070505"/>
        <n v="1154856"/>
        <n v="1061590"/>
        <n v="1070457"/>
        <n v="1068199"/>
        <n v="1141770"/>
        <n v="1070975"/>
        <n v="1119670"/>
        <n v="1066979"/>
        <n v="1072650"/>
        <n v="1072682"/>
        <n v="1106496"/>
        <n v="1153915"/>
        <n v="1065606"/>
        <n v="1127004"/>
        <n v="1119965"/>
        <n v="1116681"/>
        <n v="1134186"/>
        <n v="1083839"/>
        <n v="1098807"/>
        <n v="1111889"/>
        <n v="1127771"/>
        <n v="1134077"/>
        <n v="1141541"/>
        <n v="1142559"/>
        <n v="1143664"/>
        <n v="1106202"/>
        <n v="1107948"/>
        <n v="1115504"/>
        <n v="1082851"/>
        <n v="1099626"/>
        <n v="1115510"/>
        <n v="1131325"/>
        <n v="1132262"/>
        <n v="1143199"/>
        <n v="1059997"/>
        <n v="1072590"/>
        <n v="1110991"/>
        <n v="1062370"/>
        <n v="1107672"/>
        <n v="1107712"/>
        <n v="1107753"/>
        <n v="1113082"/>
        <n v="1119078"/>
        <n v="1154716"/>
        <n v="1060136"/>
        <n v="1070313"/>
        <n v="1153705"/>
        <n v="1157424"/>
        <n v="1063889"/>
        <n v="1104944"/>
        <n v="1140757"/>
        <n v="1154874"/>
        <n v="1113387"/>
        <n v="1113681"/>
        <n v="1114142"/>
        <n v="1115256"/>
        <n v="1117904"/>
        <n v="1110989"/>
        <n v="1099303"/>
        <n v="1107577"/>
        <n v="1060476"/>
        <n v="1060292"/>
        <n v="1061718"/>
        <n v="1082932"/>
        <n v="1126912"/>
        <n v="1070810"/>
        <n v="1083768"/>
        <n v="1117197"/>
        <n v="1059892"/>
        <n v="1060516"/>
        <n v="1070732"/>
        <n v="1107967"/>
        <n v="1126405"/>
        <n v="1133860"/>
        <n v="1144099"/>
        <n v="1112607"/>
        <n v="1113243"/>
        <n v="1140687"/>
        <n v="1141559"/>
        <n v="1154657"/>
        <n v="1158040"/>
        <n v="1070324"/>
        <n v="1114248"/>
        <n v="1122095"/>
        <n v="1126118"/>
        <n v="1155126"/>
        <n v="1157857"/>
        <n v="1070133"/>
        <n v="1070830"/>
        <n v="1104453"/>
        <n v="1118862"/>
        <n v="1140293"/>
        <n v="1064994"/>
        <n v="1126042"/>
        <n v="1131186"/>
        <n v="1132798"/>
        <n v="1142726"/>
        <n v="1157859"/>
        <n v="1110654"/>
        <n v="1070552"/>
        <n v="1072644"/>
        <n v="1099538"/>
        <n v="1115207"/>
        <n v="1123941"/>
        <n v="1113365"/>
        <n v="1063886"/>
        <n v="1062192"/>
        <n v="1067601"/>
        <n v="1114442"/>
        <n v="1060320"/>
        <n v="1061578"/>
        <n v="1069463"/>
        <n v="1126976"/>
        <n v="1132900"/>
        <n v="1067236"/>
        <n v="1067556"/>
        <n v="1068803"/>
        <n v="1072578"/>
        <n v="1115660"/>
        <n v="1116505"/>
        <n v="1117195"/>
        <n v="1083298"/>
        <n v="1117792"/>
        <n v="1141382"/>
        <n v="1061686"/>
        <n v="1062139"/>
        <n v="1062851"/>
        <n v="1073063"/>
        <n v="1082748"/>
        <n v="1114736"/>
        <n v="1120693"/>
        <n v="1061595"/>
        <n v="1143415"/>
        <n v="1146510"/>
        <n v="1062118"/>
        <n v="1113871"/>
        <n v="1126882"/>
        <n v="1108197"/>
        <n v="1109827"/>
        <n v="1121438"/>
        <n v="1060904"/>
        <n v="1119576"/>
        <n v="1127013"/>
        <n v="1132167"/>
        <n v="1067235"/>
        <n v="1067484"/>
        <n v="1070157"/>
        <n v="1127494"/>
        <n v="1140627"/>
        <n v="1061133"/>
        <n v="1108036"/>
        <n v="1113434"/>
        <n v="1129451"/>
        <n v="1066621"/>
        <n v="1072608"/>
        <n v="1061374"/>
        <n v="1066899"/>
        <n v="1107597"/>
        <n v="1117590"/>
        <n v="1122006"/>
        <n v="1068947"/>
        <n v="1106358"/>
        <n v="1112540"/>
        <n v="1114581"/>
        <n v="1118368"/>
        <n v="1123185"/>
        <n v="1082704"/>
        <n v="1082819"/>
        <n v="1112312"/>
        <n v="1114997"/>
        <n v="1061189"/>
        <n v="1064940"/>
        <n v="1069430"/>
        <n v="1073009"/>
        <n v="1114259"/>
        <n v="1060786"/>
        <n v="1132144"/>
        <n v="1133152"/>
        <n v="1063562"/>
        <n v="1069162"/>
        <n v="1069438"/>
        <n v="1106281"/>
        <n v="1123907"/>
        <n v="1140566"/>
        <n v="1061257"/>
        <n v="1061617"/>
        <n v="1067890"/>
        <n v="1105499"/>
        <n v="1119350"/>
        <n v="1060514"/>
        <n v="1106734"/>
        <n v="1109423"/>
        <n v="1118533"/>
        <n v="1060761"/>
        <n v="1061582"/>
        <n v="1105139"/>
        <n v="1113801"/>
        <n v="1122408"/>
        <n v="1063780"/>
        <n v="1066757"/>
        <n v="1067471"/>
        <n v="1141349"/>
        <n v="1072818"/>
        <n v="1106287"/>
        <n v="1110585"/>
        <n v="1121923"/>
        <n v="1158091"/>
        <n v="1113080"/>
        <n v="1130291"/>
        <n v="1156279"/>
        <n v="1060823"/>
        <n v="1066930"/>
        <n v="1068034"/>
        <n v="1069602"/>
        <n v="1072628"/>
        <n v="1072674"/>
        <n v="1069713"/>
        <n v="1148499"/>
        <n v="1062485"/>
        <n v="1063445"/>
        <n v="1070669"/>
        <n v="1112870"/>
        <n v="1115180"/>
        <n v="1127032"/>
        <n v="1060301"/>
        <n v="1061111"/>
        <n v="1109596"/>
        <n v="1111450"/>
        <n v="1115643"/>
        <n v="1140758"/>
        <n v="1060170"/>
        <n v="1140272"/>
        <n v="1141359"/>
        <n v="1069293"/>
        <n v="1108833"/>
        <n v="1113101"/>
        <n v="1117887"/>
        <n v="1118483"/>
        <n v="1061970"/>
        <n v="1070700"/>
        <n v="1107830"/>
        <n v="1110272"/>
        <n v="1142635"/>
        <n v="1060632"/>
        <n v="1062425"/>
        <n v="1120016"/>
        <n v="1151744"/>
        <n v="1153593"/>
        <n v="1061290"/>
        <n v="1067736"/>
        <n v="1069925"/>
        <n v="1070055"/>
        <n v="1119669"/>
        <n v="1066489"/>
        <n v="1114285"/>
        <n v="1119034"/>
        <n v="1144070"/>
        <n v="1068696"/>
        <n v="1070380"/>
        <n v="1106280"/>
        <n v="1141103"/>
        <n v="1134047"/>
        <n v="1072642"/>
        <n v="1119178"/>
        <n v="1143359"/>
        <n v="1154114"/>
        <n v="1133176"/>
        <n v="1127044"/>
        <n v="1113273"/>
        <n v="1114535"/>
        <n v="1105934"/>
        <n v="1066488"/>
        <n v="1108292"/>
        <n v="1069348"/>
        <n v="1066933"/>
        <n v="1126913"/>
        <n v="1132054"/>
        <n v="1070162"/>
        <n v="1117806"/>
        <n v="1134519"/>
        <n v="1126944"/>
        <n v="1105514"/>
        <n v="1154800"/>
        <n v="1133509"/>
        <n v="1105621"/>
        <n v="1133947"/>
        <n v="1158085"/>
        <n v="1071166"/>
        <n v="1106201"/>
        <n v="1062257"/>
        <n v="1110259"/>
        <n v="1060425"/>
        <n v="1106687"/>
        <n v="1061788"/>
        <n v="1117196"/>
        <n v="1069319"/>
        <n v="1060211"/>
        <n v="1061973"/>
        <n v="1068223"/>
        <n v="1122711"/>
        <n v="1143748"/>
        <n v="1075435"/>
        <n v="1133007"/>
        <n v="1118356"/>
        <n v="1065957"/>
        <n v="1067278"/>
        <n v="1124949"/>
        <n v="1130065"/>
        <n v="1060192"/>
        <n v="1060426"/>
        <n v="1067240"/>
        <n v="1069021"/>
        <n v="1070707"/>
        <n v="1083205"/>
        <n v="1070920"/>
        <n v="1063372"/>
        <n v="1083263"/>
        <n v="1104592"/>
        <n v="1106961"/>
        <n v="1115619"/>
        <n v="1127633"/>
        <n v="1156321"/>
        <n v="1062380"/>
        <n v="1060168"/>
        <n v="1062233"/>
        <n v="1106550"/>
        <n v="1078452"/>
        <n v="1082849"/>
        <n v="1082864"/>
        <n v="1082969"/>
        <n v="1083001"/>
        <n v="1106458"/>
        <n v="1141508"/>
        <n v="1118790"/>
        <n v="1070301"/>
        <n v="1070570"/>
        <n v="1099027"/>
        <n v="1060179"/>
        <n v="1070414"/>
        <n v="1099087"/>
        <n v="1104799"/>
        <n v="1062433"/>
        <n v="1065528"/>
        <n v="1106108"/>
        <n v="1118317"/>
        <n v="1133232"/>
        <n v="1143576"/>
        <n v="1142232"/>
        <n v="1117764"/>
        <n v="1061331"/>
        <n v="1113565"/>
        <n v="1099872"/>
        <n v="1122064"/>
        <n v="1062838"/>
        <n v="1112012"/>
        <n v="1114500"/>
        <n v="1115727"/>
        <n v="1141772"/>
        <n v="1118625"/>
        <n v="1070431"/>
        <n v="1112647"/>
        <n v="1099028"/>
        <n v="1127025"/>
        <n v="1072717"/>
        <n v="1099936"/>
        <n v="1099063"/>
        <n v="1070963"/>
        <n v="1113957"/>
        <n v="1115728"/>
        <n v="1119271"/>
        <n v="1154826"/>
        <n v="1067337"/>
        <n v="1069042"/>
        <n v="1071186"/>
        <n v="1099867"/>
        <n v="1154456"/>
        <n v="1154122"/>
        <n v="1154722"/>
        <n v="1060212"/>
        <n v="1122120"/>
        <n v="1126600"/>
        <n v="1112592"/>
        <n v="1133672"/>
        <n v="1067396"/>
        <n v="1140890"/>
        <n v="1142980"/>
        <n v="1105815"/>
        <n v="1061664"/>
        <n v="1106552"/>
        <n v="1112990"/>
        <n v="1067708"/>
        <n v="1070907"/>
        <n v="1098811"/>
        <n v="1099534"/>
        <n v="1104466"/>
        <n v="1062692"/>
        <n v="1065049"/>
        <n v="1068288"/>
        <n v="1082729"/>
        <n v="1120763"/>
        <n v="1120608"/>
        <n v="1060226"/>
        <n v="1068404"/>
        <n v="1110270"/>
        <n v="1115099"/>
        <n v="1122709"/>
        <n v="1060269"/>
        <n v="1061215"/>
        <n v="1113079"/>
        <n v="1070728"/>
        <n v="1068029"/>
        <n v="1106821"/>
        <n v="1107029"/>
        <n v="1118694"/>
        <n v="1083711"/>
        <n v="1111668"/>
        <n v="1119600"/>
        <n v="1121867"/>
        <n v="1123217"/>
        <n v="1125881"/>
        <n v="1132209"/>
        <n v="1140798"/>
        <n v="1140799"/>
        <n v="1141774"/>
        <n v="1153873"/>
        <n v="1064800"/>
        <n v="1083089"/>
        <n v="1083652"/>
        <n v="1099752"/>
        <n v="1073362"/>
        <n v="1107641"/>
        <n v="1108266"/>
        <n v="1113127"/>
        <n v="1131285"/>
        <n v="1131666"/>
        <n v="1132795"/>
        <n v="1143580"/>
        <n v="1154816"/>
        <n v="1059973"/>
        <n v="1070354"/>
        <n v="1074832"/>
        <n v="1107708"/>
        <n v="1107713"/>
        <n v="1107959"/>
        <n v="1133957"/>
        <n v="1155024"/>
        <n v="1074828"/>
        <n v="1131166"/>
        <n v="1063187"/>
        <n v="1074826"/>
        <n v="1141079"/>
        <n v="1154528"/>
        <n v="1155691"/>
        <n v="1121946"/>
        <n v="1069959"/>
        <n v="1082803"/>
        <n v="1143680"/>
        <n v="1107496"/>
        <n v="1113765"/>
        <n v="1144232"/>
        <n v="1065323"/>
        <n v="1126908"/>
        <n v="1113289"/>
        <n v="1110542"/>
        <n v="1061689"/>
        <n v="1071023"/>
        <n v="1123404"/>
        <n v="1141504"/>
        <n v="1156465"/>
        <n v="1118455"/>
        <n v="1119681"/>
        <n v="1154645"/>
        <n v="1061058"/>
        <n v="1113690"/>
        <n v="1132086"/>
        <n v="1082705"/>
        <n v="1121656"/>
        <n v="1134505"/>
        <n v="1070224"/>
        <n v="1059882"/>
        <n v="1072736"/>
        <n v="1074883"/>
        <n v="1119245"/>
        <n v="1154057"/>
        <n v="1062293"/>
        <n v="1123224"/>
        <n v="1147489"/>
        <n v="1059957"/>
        <n v="1063100"/>
        <n v="1115547"/>
        <n v="1121910"/>
        <n v="1143029"/>
        <n v="1070866"/>
        <n v="1070964"/>
        <n v="1122638"/>
        <n v="1134561"/>
        <n v="1143453"/>
        <n v="1143503"/>
        <n v="1070990"/>
        <n v="1082635"/>
        <n v="1106798"/>
        <n v="1117221"/>
        <n v="1121354"/>
        <n v="1121941"/>
        <n v="1122182"/>
        <n v="1060074"/>
        <n v="1060765"/>
        <n v="1062836"/>
        <n v="1126791"/>
        <n v="1130589"/>
        <n v="1132228"/>
        <n v="1133619"/>
        <n v="1134003"/>
        <n v="1154532"/>
        <n v="1061729"/>
        <n v="1070778"/>
        <n v="1096703"/>
        <n v="1068583"/>
        <n v="1106595"/>
        <n v="1108126"/>
        <n v="1131391"/>
        <n v="1068707"/>
        <n v="1070865"/>
        <n v="1065236"/>
        <n v="1118314"/>
        <n v="1069216"/>
        <n v="1078334"/>
        <n v="1115975"/>
        <n v="1116585"/>
        <n v="1061377"/>
        <n v="1060812"/>
        <n v="1063228"/>
        <n v="1072702"/>
        <n v="1132195"/>
        <n v="1066279"/>
        <n v="1107691"/>
        <n v="1122869"/>
        <n v="1141075"/>
        <n v="1142963"/>
        <n v="1155110"/>
        <n v="1127435"/>
        <n v="1110153"/>
        <n v="1153990"/>
        <n v="1061936"/>
        <n v="1068829"/>
        <n v="1111312"/>
        <n v="1119353"/>
        <n v="1061543"/>
        <n v="1068834"/>
        <n v="1069539"/>
        <n v="1072588"/>
        <n v="1104903"/>
        <n v="1117908"/>
        <n v="1119116"/>
        <n v="1127017"/>
        <n v="1063081"/>
        <n v="1067725"/>
        <n v="1083587"/>
        <n v="1098900"/>
        <n v="1107657"/>
        <n v="1062336"/>
        <n v="1083158"/>
        <n v="1111067"/>
        <n v="1066681"/>
        <n v="1073191"/>
        <n v="1113350"/>
        <n v="1062396"/>
        <n v="1113940"/>
        <n v="1060213"/>
        <n v="1061102"/>
        <n v="1063264"/>
        <n v="1069372"/>
        <n v="1072823"/>
        <n v="1144043"/>
        <n v="1114497"/>
        <n v="1070279"/>
        <n v="1131964"/>
        <n v="1067241"/>
        <n v="1071283"/>
        <n v="1108715"/>
        <n v="1060728"/>
        <n v="1061151"/>
        <n v="1061941"/>
        <n v="1106416"/>
        <n v="1131165"/>
        <n v="1098993"/>
        <n v="1065246"/>
        <n v="1067086"/>
        <n v="1071009"/>
        <n v="1112353"/>
        <n v="1063783"/>
        <n v="1071070"/>
        <n v="1120003"/>
        <n v="1083702"/>
        <n v="1110350"/>
        <n v="1110766"/>
        <n v="1120585"/>
        <n v="1070216"/>
        <n v="1071239"/>
        <n v="1070245"/>
        <n v="1060656"/>
        <n v="1069671"/>
        <n v="1062452"/>
        <n v="1067728"/>
        <n v="1069896"/>
        <n v="1107668"/>
        <n v="1113848"/>
        <n v="1060210"/>
        <n v="1065599"/>
        <n v="1070940"/>
        <n v="1107448"/>
        <n v="1143992"/>
        <n v="1069601"/>
        <n v="1070663"/>
        <n v="1105626"/>
        <n v="1105821"/>
        <n v="1111270"/>
        <n v="1113246"/>
        <n v="1066092"/>
        <n v="1157895"/>
        <n v="1062287"/>
        <n v="1068963"/>
        <n v="1108402"/>
        <n v="1113713"/>
        <n v="1132374"/>
        <n v="1061964"/>
        <n v="1126992"/>
        <n v="1127023"/>
        <n v="1140998"/>
        <n v="1061401"/>
        <n v="1110319"/>
        <n v="1153816"/>
        <n v="1153806"/>
        <n v="1062850"/>
        <n v="1063093"/>
        <n v="1120860"/>
        <n v="1127160"/>
        <n v="1104895"/>
        <n v="1113286"/>
        <n v="1119033"/>
        <n v="1069809"/>
        <n v="1061621"/>
        <n v="1120288"/>
        <n v="1153880"/>
        <n v="1060620"/>
        <n v="1107098"/>
        <n v="1107975"/>
        <n v="1154694"/>
        <n v="1153847"/>
        <n v="1134350"/>
        <n v="1065878"/>
        <n v="1133097"/>
        <n v="1075454"/>
        <n v="1097427"/>
        <n v="1099871"/>
        <n v="1113205"/>
        <n v="1122331"/>
        <n v="1126922"/>
        <n v="1141806"/>
        <n v="1082888"/>
        <n v="1120501"/>
        <n v="1107714"/>
        <n v="1107864"/>
        <n v="1061389"/>
        <n v="1074878"/>
        <n v="1082982"/>
        <n v="1106879"/>
        <n v="1061099"/>
        <n v="1082782"/>
        <n v="1061644"/>
        <n v="1100404"/>
        <n v="1067415"/>
        <n v="1098825"/>
        <n v="1066553"/>
        <n v="1118961"/>
        <n v="1060154"/>
        <n v="1154852"/>
        <n v="1106754"/>
        <n v="1140604"/>
        <n v="1060551"/>
        <n v="1143740"/>
        <n v="1100124"/>
        <n v="1061011"/>
        <n v="1071208"/>
        <n v="1072693"/>
        <n v="1083208"/>
        <n v="1115001"/>
        <n v="1060296"/>
        <n v="1126271"/>
        <n v="1104574"/>
        <n v="1069641"/>
        <n v="1099428"/>
        <n v="1126963"/>
        <n v="1069311"/>
        <n v="1060443"/>
        <n v="1063289"/>
        <n v="1060828"/>
        <n v="1105669"/>
        <n v="1059982"/>
        <n v="1061930"/>
        <n v="1113558"/>
        <n v="1115179"/>
        <n v="1062265"/>
        <n v="1070822"/>
        <n v="1107118"/>
        <n v="1157865"/>
        <n v="1065161"/>
        <n v="1068818"/>
        <n v="1060777"/>
        <n v="1071304"/>
        <n v="1106563"/>
        <n v="1066539"/>
        <n v="1111636"/>
        <n v="1141585"/>
        <n v="1123330"/>
        <n v="1060255"/>
        <n v="1154074"/>
        <n v="1066568"/>
        <n v="1110256"/>
        <n v="1067101"/>
        <n v="1059946"/>
        <n v="1059984"/>
        <n v="1111971"/>
        <n v="1072649"/>
        <n v="1063300"/>
        <n v="1063666"/>
        <n v="1070725"/>
        <n v="1061836"/>
        <n v="1111600"/>
        <n v="1154588"/>
        <n v="1062126"/>
        <n v="1115906"/>
        <n v="1083688"/>
        <n v="1098747"/>
        <n v="1070008"/>
        <n v="1153768"/>
        <n v="1117803"/>
        <n v="1143710"/>
        <n v="1111133"/>
        <n v="1119979"/>
        <n v="1133637"/>
        <n v="1114247"/>
        <n v="1132609"/>
        <n v="1141399"/>
        <n v="1061446"/>
        <n v="1067502"/>
        <n v="1071253"/>
        <n v="1118530"/>
        <n v="1082827"/>
        <n v="1106794"/>
        <n v="1107642"/>
        <n v="1154802"/>
        <n v="1060986"/>
        <n v="1069350"/>
        <n v="1132991"/>
        <n v="1067092"/>
        <n v="1070420"/>
        <n v="1154678"/>
        <n v="1083791"/>
        <n v="1107910"/>
        <n v="1154791"/>
        <n v="1098753"/>
        <n v="1098978"/>
        <n v="1071060"/>
        <n v="1099030"/>
        <n v="1099064"/>
        <n v="1113771"/>
        <n v="1070173"/>
        <n v="1121887"/>
        <n v="1060221"/>
        <n v="1066926"/>
        <n v="1083679"/>
        <n v="1070971"/>
        <n v="1061396"/>
        <n v="1069369"/>
        <n v="1072699"/>
        <n v="1070430"/>
        <n v="1082946"/>
        <n v="1107778"/>
        <n v="1069576"/>
        <n v="1060295"/>
        <n v="1108074"/>
        <n v="1125906"/>
        <n v="1099711"/>
        <n v="1068028"/>
        <n v="1082661"/>
        <n v="1113146"/>
        <n v="1068032"/>
        <n v="1113370"/>
        <n v="1070974"/>
        <n v="1104661"/>
        <n v="1106545"/>
        <n v="1120261"/>
        <n v="1158114"/>
        <n v="1066577"/>
        <n v="1066222"/>
        <n v="1113380"/>
        <n v="1070912"/>
        <n v="1078140"/>
        <n v="1099750"/>
        <n v="1127352"/>
        <n v="1069611"/>
        <n v="1071147"/>
        <n v="1066086"/>
        <n v="1125873"/>
        <n v="1115503"/>
        <n v="1131232"/>
        <n v="1134502"/>
        <n v="1154196"/>
        <n v="1061346"/>
        <n v="1070546"/>
        <n v="1116507"/>
        <n v="1126939"/>
        <n v="1143264"/>
        <n v="1060300"/>
        <n v="1105304"/>
        <n v="1060671"/>
        <n v="1131885"/>
        <n v="1132831"/>
        <n v="1143351"/>
        <n v="1155936"/>
        <n v="1099161"/>
        <n v="1062206"/>
        <n v="1141870"/>
        <n v="1158055"/>
        <n v="1122845"/>
        <n v="1070676"/>
        <n v="1126975"/>
        <n v="1109139"/>
        <n v="1070735"/>
        <n v="1122884"/>
        <n v="1066551"/>
        <n v="1112362"/>
        <n v="1114604"/>
        <n v="1067425"/>
        <n v="1111598"/>
        <n v="1115101"/>
        <n v="1082771"/>
        <n v="1062212"/>
        <n v="1122337"/>
        <n v="1069956"/>
        <n v="1072943"/>
        <n v="1109388"/>
        <n v="1133253"/>
        <n v="1061465"/>
        <n v="1119042"/>
        <n v="1113373"/>
        <n v="1069185"/>
        <n v="1109215"/>
        <n v="1143222"/>
        <n v="1142033"/>
        <n v="1083736"/>
        <n v="1117411"/>
        <n v="1069792"/>
        <n v="1116250"/>
        <n v="1148034"/>
        <n v="1078625"/>
        <n v="1113260"/>
        <n v="1061741"/>
        <n v="1067209"/>
        <n v="1061898"/>
        <n v="1154468"/>
        <n v="1067242"/>
        <n v="1119483"/>
        <n v="1100014"/>
        <n v="1105892"/>
        <n v="1067260"/>
        <n v="1119152"/>
        <n v="1119602"/>
        <n v="1063490"/>
        <n v="1068275"/>
        <n v="1068953"/>
        <n v="1059965"/>
        <n v="1072957"/>
        <n v="1104425"/>
        <n v="1105655"/>
        <n v="1060493"/>
        <n v="1064945"/>
        <n v="1072802"/>
        <n v="1118162"/>
        <n v="1064782"/>
        <n v="1066753"/>
        <n v="1141435"/>
        <n v="1071289"/>
        <n v="1062738"/>
        <n v="1073123"/>
        <n v="1126617"/>
        <n v="1143994"/>
        <n v="1068117"/>
        <n v="1100045"/>
        <n v="1113562"/>
        <n v="1122716"/>
        <n v="1068664"/>
        <n v="1106150"/>
        <n v="1118786"/>
        <n v="1123223"/>
        <n v="1134503"/>
        <n v="1157016"/>
        <n v="1066816"/>
        <n v="1068893"/>
        <n v="1069139"/>
        <n v="1083655"/>
        <n v="1061743"/>
        <n v="1082627"/>
        <n v="1104905"/>
        <n v="1119762"/>
        <n v="1109397"/>
        <n v="1117999"/>
        <n v="1118853"/>
        <n v="1121877"/>
        <n v="1143757"/>
        <n v="1070086"/>
        <n v="1113796"/>
        <n v="1070825"/>
        <n v="1114050"/>
        <n v="1141868"/>
        <n v="1069794"/>
        <n v="1110726"/>
        <n v="1126078"/>
        <n v="1132667"/>
        <n v="1113391"/>
        <n v="1119318"/>
        <n v="1154472"/>
        <n v="1061313"/>
        <n v="1061933"/>
        <n v="1117188"/>
        <n v="1142199"/>
        <n v="1143759"/>
        <n v="1070234"/>
        <n v="1106283"/>
        <n v="1116928"/>
        <n v="1112354"/>
        <n v="1120183"/>
        <n v="1158042"/>
        <n v="1066993"/>
        <n v="1118249"/>
        <n v="1061719"/>
        <n v="1066955"/>
        <n v="1113369"/>
        <n v="1069003"/>
        <n v="1132196"/>
        <n v="1143473"/>
        <n v="1066122"/>
        <n v="1066591"/>
        <n v="1072780"/>
        <n v="1102960"/>
        <n v="1126894"/>
        <n v="1141013"/>
        <n v="1061960"/>
        <n v="1064457"/>
        <n v="1140686"/>
        <n v="1144023"/>
        <n v="1107974"/>
        <n v="1070265"/>
        <n v="1105259"/>
        <n v="1117971"/>
        <n v="1067319"/>
        <n v="1074820"/>
        <n v="1104414"/>
        <n v="1118676"/>
        <n v="1130276"/>
        <n v="1070381"/>
        <n v="1114251"/>
        <n v="1132559"/>
        <n v="1062699"/>
        <n v="1118463"/>
        <n v="1134089"/>
        <n v="1068045"/>
        <n v="1075314"/>
        <n v="1067015"/>
        <n v="1068263"/>
        <n v="1070120"/>
        <n v="1096394"/>
        <n v="1100228"/>
        <n v="1106853"/>
        <n v="1070545"/>
        <n v="1071116"/>
        <n v="1108168"/>
        <n v="1154004"/>
        <n v="1071211"/>
        <n v="1061622"/>
        <n v="1111211"/>
        <n v="1070997"/>
        <n v="1127895"/>
        <n v="1156047"/>
        <n v="1061135"/>
        <n v="1105933"/>
        <n v="1069434"/>
        <n v="1142585"/>
        <n v="1063784"/>
        <n v="1073047"/>
        <n v="1099609"/>
        <n v="1068401"/>
        <n v="1155506"/>
        <n v="1061358"/>
        <n v="1108058"/>
        <n v="1070652"/>
        <n v="1116146"/>
        <n v="1115259"/>
        <n v="1127050"/>
        <n v="1131843"/>
        <n v="1143831"/>
        <n v="1118252"/>
        <n v="1067780"/>
        <n v="1068406"/>
        <n v="1105970"/>
        <n v="1148977"/>
        <n v="1067417"/>
        <n v="1105700"/>
        <n v="1113597"/>
        <n v="1131651"/>
        <n v="1142730"/>
        <n v="1154458"/>
        <n v="1106580"/>
        <n v="1069276"/>
        <n v="1070167"/>
        <n v="1104666"/>
        <n v="1119451"/>
        <n v="1067861"/>
        <n v="1069797"/>
        <n v="1064997"/>
        <n v="1115855"/>
        <n v="1073030"/>
        <n v="1067378"/>
        <n v="1112197"/>
        <n v="1066587"/>
        <n v="1060197"/>
        <n v="1062337"/>
        <n v="1060543"/>
        <n v="1119359"/>
        <n v="1142268"/>
        <n v="1073151"/>
        <n v="1141588"/>
        <n v="1104837"/>
        <n v="1134430"/>
        <n v="1141637"/>
        <n v="1134445"/>
        <n v="1063088"/>
        <n v="1099430"/>
        <n v="1140653"/>
        <n v="1067243"/>
        <n v="1142458"/>
        <n v="1104687"/>
        <n v="1060279"/>
        <n v="1060628"/>
        <n v="1113085"/>
        <n v="1115000"/>
        <n v="1143706"/>
        <n v="1125961"/>
        <n v="1131690"/>
        <n v="1142136"/>
        <n v="1062251"/>
        <n v="1070824"/>
        <n v="1143027"/>
        <n v="1114466"/>
        <n v="1126437"/>
        <n v="1070630"/>
        <n v="1110954"/>
        <n v="1070693"/>
        <n v="1110242"/>
        <n v="1119243"/>
        <n v="1134578"/>
        <n v="1066803"/>
        <n v="1070981"/>
        <n v="1099637"/>
        <n v="1109328"/>
        <n v="1112469"/>
        <n v="1105374"/>
        <m/>
        <n v="1141459" u="1"/>
        <n v="1066055" u="1"/>
      </sharedItems>
    </cacheField>
    <cacheField name="RAZON " numFmtId="0">
      <sharedItems containsBlank="1" count="2182">
        <s v="COOPMART S.R.L."/>
        <s v="LEOPOLDO GONZALEZ S.A."/>
        <s v="LIU CUNGUAN"/>
        <s v="CHI ZIXIANG"/>
        <s v="LIN JIAN HUA"/>
        <s v="CARRERAS MATIAS DANIEL"/>
        <s v="NI ZHENGQIN"/>
        <s v="YAO ZHENGKAI"/>
        <s v="QIU HUIFANG"/>
        <s v="AVILA EDGARDO LUIS RICARDO"/>
        <s v="YAN MUXING"/>
        <s v="YU YUFENG"/>
        <s v="NI ZIHE"/>
        <s v="ZHUANG YINLAN"/>
        <s v="LIN LIHONG"/>
        <s v="XUE MENGXING"/>
        <s v="LIN ZHAO"/>
        <s v="LIN ZHIHUA"/>
        <s v="CHEN HONGPING"/>
        <s v="YAN MENGSHENG"/>
        <s v="ZHU XIAODONG"/>
        <s v="WANG QUANSHUN"/>
        <s v="LIN GUOQING"/>
        <s v="CHEN YANYU"/>
        <s v="LIN TONGQING"/>
        <s v="MOYANO GLADYS B GLADYS BEATRIZ"/>
        <s v="MOYANO ROMINA ANABELA"/>
        <s v="YU SHUTAI"/>
        <s v="WU RENWEI"/>
        <s v="DEL PLATA MERCADO S.R.L."/>
        <s v="PEREZ ADRIANA EUGENIA"/>
        <s v="FERNANDES BENEGAS CAROLINA G"/>
        <s v="COSTA FULL S.R.L."/>
        <s v="CHAAR JESUS ALFREDO"/>
        <s v="HUANG LIQING"/>
        <s v="SUPERMERC.VACCARO E HIJOS S.A."/>
        <s v="ORO DE LA COSTA S.R.L."/>
        <s v="CHEN XING"/>
        <s v="CHEN XIULIAN"/>
        <s v="XU QIRONG"/>
        <s v="SHI XIAMEI"/>
        <s v="TANG YAMEI"/>
        <s v="ANEAS MARIA MARCELA"/>
        <s v="CLINICA PRIV.DE EXCEL.MEDIC.SA"/>
        <s v="ANDSER QUIMICA S.R.L."/>
        <s v="CARRASCO SANTIAGO GERMAN"/>
        <s v="MATTEO SAMANTA INES"/>
        <s v="HEGEN VALENTINA GRACIELA"/>
        <s v="VERCESI ROXANA SOLEDAD"/>
        <s v="CHEN JIAN"/>
        <s v="CHEN YUGUI"/>
        <s v="YANG CUIMIN"/>
        <s v="HUANG LIJIAN"/>
        <s v="CHEN SHIJIN"/>
        <s v="DAI LIQING"/>
        <s v="CHEN MENGJIN"/>
        <s v="LIN PING"/>
        <s v="CHEN MAOAI"/>
        <s v="MIGUEL LAURA NATALIA"/>
        <s v="QIU PENG"/>
        <s v="ZHENG JIN"/>
        <s v="CHEN LONGXIANG"/>
        <s v="YUAN YINGYING"/>
        <s v="XU ZHUHUA"/>
        <s v="CHEN XIONG"/>
        <s v="GUAN MEI YU"/>
        <s v="GAO XIAOFANG"/>
        <s v="LIN MING"/>
        <s v="LI CHAO"/>
        <s v="CHEN YUN"/>
        <s v="CHEN JIANQUAN"/>
        <s v="ZHENG CHENG TUAN"/>
        <s v="AUTOSERVICIO LA AMISTAD C.T.L."/>
        <s v="CAUS SILVINA EMILCE"/>
        <s v="CHEN XIULAN"/>
        <s v="LIU BIQIANG"/>
        <s v="WU WEN CHEN"/>
        <s v="ZHENG MEIZHEN"/>
        <s v="HE LIMEI"/>
        <s v="WEI GUOZHONG"/>
        <s v="JIANG RONG"/>
        <s v="LLOYAIY ADRIAN MARCELO"/>
        <s v="DISTRI JOYITA SRL"/>
        <s v="ZHANG MINGWANG"/>
        <s v="YI HONGYAN"/>
        <s v="ZHANG MING"/>
        <s v="CHEN KUILIN"/>
        <s v="MARTINEZ CARLOS"/>
        <s v="RADICE LEONARDO ANTONIO"/>
        <s v="TURRILLAS LEONARDO ADRIAN"/>
        <s v="TURRILLAS MARTIN MIGUEL"/>
        <s v="MELE GERMAN ARIEL"/>
        <s v="ELICHIRIBEHETY ALEJANDRA EST"/>
        <s v="GALLEGOS MARCELO JESUS"/>
        <s v="KE XIAOJIAO"/>
        <s v="CHEN BIXIA"/>
        <s v="GAO BAOGUO"/>
        <s v="WANG AIJUAN"/>
        <s v="SANTACRUZ PALACIOS PATRICIA"/>
        <s v="TARUL S.A."/>
        <s v="YAN ZHUANGJIAO"/>
        <s v="YAN QIANG"/>
        <s v="YAN DINGCHANG"/>
        <s v="LIN DAIXIANG"/>
        <s v="LIN DAOGUANG"/>
        <s v="LIN JINCHENG"/>
        <s v="WENG DE"/>
        <s v="HUANG JIN"/>
        <s v="WU HONG YU"/>
        <s v="LIN FAWANG"/>
        <s v="HUANG JIN PING"/>
        <s v="YAO BINZHI"/>
        <s v="HUANG QIAOXIONG"/>
        <s v="YAN CAIYUN"/>
        <s v="CHEN GONGBO"/>
        <s v="WU QIUHUA"/>
        <s v="HUANG XIAOQING"/>
        <s v="ABACUS MARKET S.A."/>
        <s v="YU JIANFENG"/>
        <s v="WANG YANZHU"/>
        <s v="CHEN GONGYU"/>
        <s v="LI LIPING"/>
        <s v="VILLARREAL MARIA AZUL"/>
        <s v="CHENG QIN"/>
        <s v="ZHUANG YUN"/>
        <s v="GUO JINCHENG"/>
        <s v="YU RONGCHUN"/>
        <s v="QIU GUOWEI"/>
        <s v="LIN MEIYUN"/>
        <s v="SU XINGKUAN"/>
        <s v="HONG ZIKUN"/>
        <s v="LIN ZONGYOU"/>
        <s v="ZHENG MINGYUN"/>
        <s v="QIU GUOCHAO"/>
        <s v="YU XIUZHU"/>
        <s v="XU WEIZHU"/>
        <s v="WU MEIQIN"/>
        <s v="YE CONGDE"/>
        <s v="WANG XIAOLING"/>
        <s v="CHEN CHUCHU"/>
        <s v="LIN YUNJIE"/>
        <s v="CHENG WEIWEI"/>
        <s v="LIN JIE"/>
        <s v="LIN XING"/>
        <s v="LIN FENG JUAN"/>
        <s v="PAN MEIJUAN"/>
        <s v="GUO WENJUAN"/>
        <s v="SANDOVAL AVILA KARINA"/>
        <s v="YU XIAOYUN"/>
        <s v="CHEN WENPING"/>
        <s v="YU WEN"/>
        <s v="NI BILIN"/>
        <s v="ZHENG YUYUN"/>
        <s v="CHEN MINGFU"/>
        <s v="YU YUCUN"/>
        <s v="CHEN WEN"/>
        <s v="WENG YINZHU"/>
        <s v="LIN JIANWEN"/>
        <s v="WANG XIAMEI"/>
        <s v="HUANG XIANGMEI"/>
        <s v="CHEN HAILE"/>
        <s v="YU WEN LIANG"/>
        <s v="YU HONGHONG"/>
        <s v="XUE FUGUAN"/>
        <s v="JIANG MENGTING"/>
        <s v="CHEN XIANG"/>
        <s v="CHEN LIANG"/>
        <s v="WANG FENGYAN"/>
        <s v="HE HUAQI"/>
        <s v="ROYI COMERCIAL S.R.L."/>
        <s v="YAN SHENGZHONG"/>
        <s v="XUE MEIYING"/>
        <s v="CHEN MING"/>
        <s v="ZHANG DANHONG"/>
        <s v="ZHUANG DANQIONG"/>
        <s v="CHEN LIJUAN"/>
        <s v="YAN MEIMEI"/>
        <s v="LIN JIANGDI"/>
        <s v="LIAO JUANREN"/>
        <s v="ZHENG HONG"/>
        <s v="CHEN XIAOYAN"/>
        <s v="CHEN WEI"/>
        <s v="LIN SONG QING"/>
        <s v="LIN YIZHEN"/>
        <s v="PARKSON WISE"/>
        <s v="YU ZHAOBIN"/>
        <s v="ZHENG HUAZHU"/>
        <s v="CHEN WANG"/>
        <s v="HE YULIANG"/>
        <s v="XIE MEI"/>
        <s v="YU YUNMING"/>
        <s v="YU PEIPING"/>
        <s v="CHEN FATUAN"/>
        <s v="LI JIWEN"/>
        <s v="LIN SHUHUA"/>
        <s v="ZHENG YURONG"/>
        <s v="XIE CAIQIANG"/>
        <s v="LIN XIUYUN"/>
        <s v="JIANG LIDAN"/>
        <s v="LIN NAIYING"/>
        <s v="WENG XIUQING"/>
        <s v="XUE SHUTONG"/>
        <s v="YE FENG"/>
        <s v="XUE YONG"/>
        <s v="LIU HAIQUAN"/>
        <s v="CHOQUE VICTORIA SOL"/>
        <s v="CHEN LI"/>
        <s v="LU XIAOYAN"/>
        <s v="LIN YU"/>
        <s v="YING XIUZHUANG"/>
        <s v="XUE PING"/>
        <s v="YAN SHIWEN"/>
        <s v="CAI YUTING"/>
        <s v="OU XUEMEI"/>
        <s v="MIÑO JUNIOR JAVIER"/>
        <s v="CHEN JIANHUA"/>
        <s v="SHI GUANGHE"/>
        <s v="XU XIANGTING"/>
        <s v="CHEN LIJIAN"/>
        <s v="CHEN RENYU"/>
        <s v="WENG JIN"/>
        <s v="CHEN MULONG"/>
        <s v="CHEN YING"/>
        <s v="WANG SUN ZHONG"/>
        <s v="YAN CHUNJIAN"/>
        <s v="WENG XIAONING"/>
        <s v="LIN QINGHUA"/>
        <s v="ZHANG BENJING"/>
        <s v="YAO YUHUA"/>
        <s v="LIN LIQUAN"/>
        <s v="LI YONG"/>
        <s v="ZHU YAHUA"/>
        <s v="LYU QINGQIU"/>
        <s v="XIE YONGKUN"/>
        <s v="HUANG HAILONG"/>
        <s v="CHEN ZHENZHONG"/>
        <s v="DAI BIYUN"/>
        <s v="WANG YANDONG"/>
        <s v="YAN JIANLIAN"/>
        <s v="BAFFONI CLAUDIO ROBERTO"/>
        <s v="LIN CHAO"/>
        <s v="ZHANG GUANG"/>
        <s v="ZHUANG LING"/>
        <s v="ZHANG JUWANG"/>
        <s v="MARCO SERGIO"/>
        <s v="HUANG HUAQIN"/>
        <s v="ZHENG FA"/>
        <s v="GAO XIANGMEI"/>
        <s v="WENG JIAHUA"/>
        <s v="LIN BINGSHUN"/>
        <s v="YAN JINLIAN"/>
        <s v="GUO JIE"/>
        <s v="CHEN JINGJING"/>
        <s v="LIN FANGWEI"/>
        <s v="FANG JINLAN"/>
        <s v="WENG JINYAN"/>
        <s v="GOMEZ MELINA MARTA"/>
        <s v="XUE HUA"/>
        <s v="ZHANG BAOJIN"/>
        <s v="CHEN DANNI"/>
        <s v="CHEN CHAOCHAO"/>
        <s v="LIN XIN"/>
        <s v="CHEN LAN"/>
        <s v="LIN YINYING"/>
        <s v="HONG XIN"/>
        <s v="XIAO GUANGLIN"/>
        <s v="CHEN SHIGUANG"/>
        <s v="CHEN GUI"/>
        <s v="HUANG AIMEI"/>
        <s v="INDUSTRIA ALCORCON S.R.L."/>
        <s v="LI MIN"/>
        <s v="CHEN GUOQIANG"/>
        <s v="ZHENG JINBIAO"/>
        <s v="LI YUGUAN"/>
        <s v="YAN XUELING"/>
        <s v="WANG QIAOFANG"/>
        <s v="WANG WENQING"/>
        <s v="JIANG XIANCHENG"/>
        <s v="ZHUANG JIN"/>
        <s v="PEREZ MARCELO NESTOR"/>
        <s v="ETERNO SUR EN FORMACION S.R.L."/>
        <s v="GRILLI SERGIO ALEJANDRO"/>
        <s v="YAN XIANEN"/>
        <s v="YAN MUQUAN"/>
        <s v="VERDINELLI MAURICIO ROBERTO"/>
        <s v="DISTRIFOOD  ROJAS  S.R.L."/>
        <s v="WANG XIUPING"/>
        <s v="LIN YING"/>
        <s v="LIN XIWANG"/>
        <s v="SUPERMERCADO TIBURON SRL"/>
        <s v="YAN SHIFANG"/>
        <s v="GOMEZ FACUNDO JAVIER"/>
        <s v="YU YUZHEN"/>
        <s v="ZHUO QIN"/>
        <s v="CARNES PACK T L S.A"/>
        <s v="YAN YILAN"/>
        <s v="CAMANO S.R.L."/>
        <s v="WANG XIAOYAN"/>
        <s v="MAZZEI ALEJANDRO GABRIEL"/>
        <s v="CHEN RONG"/>
        <s v="BRAVO DOMINGA FRANCISCA"/>
        <s v="VILLALON MAURO FABIAN"/>
        <s v="HUANG JIANPING"/>
        <s v="WANG WANWEI"/>
        <s v="DAI YONG"/>
        <s v="HUANG JINXIANG"/>
        <s v="CHEN XIAOBING"/>
        <s v="YAN FENYUN"/>
        <s v="DAI YING"/>
        <s v="ZHUANG XINGXIONG"/>
        <s v="ZHUANG TANGDI"/>
        <s v="LI ZHIMING"/>
        <s v="LI JIANSHENG"/>
        <s v="FERNANDEZ Y MICULIC S.R.L"/>
        <s v="MERLO CARLOS ALBERTO"/>
        <s v="LIN BIQIN"/>
        <s v="HUANG LONGXIN"/>
        <s v="MOSER PAOLO"/>
        <s v="LI ZONGFENG"/>
        <s v="GILES MABEL Y GILES P. S.H."/>
        <s v="CHEN LUOYANG"/>
        <s v="DISTRIBUIDORA CHIRRUS S.R.L"/>
        <s v="CABRERA MARIA LUCIA"/>
        <s v="LIN CHUNQIN"/>
        <s v="WENG JUNJIE"/>
        <s v="WANG XIAXIANG"/>
        <s v="LIN MEIZHUMEI"/>
        <s v="YAO FANFAN"/>
        <s v="LIN MEI"/>
        <s v="CHI YANBIN"/>
        <s v="WE ZILONG"/>
        <s v="GUAN HUIYING"/>
        <s v="LI YUDONG"/>
        <s v="ZHUANG BENCHI"/>
        <s v="HUANG HUAN"/>
        <s v="NI BELEN"/>
        <s v="LI YUNZHU"/>
        <s v="ZHANG GUOPING"/>
        <s v="ZHANG LONG"/>
        <s v="WANG QING"/>
        <s v="MARCHETTI MARIO ABEL"/>
        <s v="IGARATEGUI GRACIELA SUSANA"/>
        <s v="RAMPAZZO MARIELA TERESITA"/>
        <s v="LECLERCQ JOSE MARIA"/>
        <s v="CHEN BING"/>
        <s v="WANG JUAN"/>
        <s v="ZHOU XIAOHONG"/>
        <s v="CHEN YEHUA"/>
        <s v="LIU KEZHONG"/>
        <s v="WENG WEIJIE"/>
        <s v="XIE GUANGNAN"/>
        <s v="LI YI SHENG"/>
        <s v="DU XIUQIN"/>
        <s v="CHEN ZHEN"/>
        <s v="WANG MEIQIN"/>
        <s v="TANG HUILONG"/>
        <s v="MAGRINI MELINA ANAHI"/>
        <s v="ZHUANG TANGTANG"/>
        <s v="WENG YOUQIANG"/>
        <s v="ZHENG WENZHU"/>
        <s v="LIN DANDAN"/>
        <s v="ZHUANG QINGUI"/>
        <s v="ZHENG LIWEI"/>
        <s v="SHI MEIAI"/>
        <s v="BROCHERO NANCI ALEJANDRA"/>
        <s v="CHEN SHENGYI"/>
        <s v="WANG JIANQING"/>
        <s v="QIN FENGHUA"/>
        <s v="RIMOIBEN SOCIEDAD ANONIMA"/>
        <s v="ZHUANG LUBIN"/>
        <s v="CHEN MEIFENG"/>
        <s v="WANG XUEMEI"/>
        <s v="ZHANG WEIHUANG"/>
        <s v="XUE XIONGXIONG"/>
        <s v="HUANG WENYU"/>
        <s v="PHOENIX DE PEHUAJO SRL"/>
        <s v="LIN XIAOJUAN"/>
        <s v="MALDONADO CRISTIAN NICOLAS"/>
        <s v="LA FRAGATA SRL"/>
        <s v="TESCO-CLEM S.R.L."/>
        <s v="WENG KE SONG"/>
        <s v="AVALOS JUAN DOMINGO"/>
        <s v="CHENG CONGFA"/>
        <s v="YAN YUEPING"/>
        <s v="ZHUANG YING"/>
        <s v="LIN LANZHU"/>
        <s v="WEI ZHIPENG"/>
        <s v="LIN JINGWEN"/>
        <s v="WENG DANDAN"/>
        <s v="WU SAIMEI"/>
        <s v="ZHUANG PENG"/>
        <s v="BUTVILOVSKY CARLOS MARTIN"/>
        <s v="LIN YULAN"/>
        <s v="CHEN XINGGUAN"/>
        <s v="CHEN ZHENPING"/>
        <s v="UNO SUPERMERCADOS SA"/>
        <s v="YAN XIUQUO"/>
        <s v="WENG HEBIN"/>
        <s v="YAN HUAQING"/>
        <s v="LIN DUOQING"/>
        <s v="XU YOUHUI"/>
        <s v="HUANG WEI"/>
        <s v="ZHUANG MEIZHU"/>
        <s v="WENG MEILING"/>
        <s v="YAN XIUMING"/>
        <s v="HUANG JINLIANG"/>
        <s v="YU JINGJING"/>
        <s v="HUANG JIANWANG"/>
        <s v="YAN XUEYING"/>
        <s v="LIN XIAZHUMEI"/>
        <s v="DENISI S.A."/>
        <s v="WENG DAOKANG"/>
        <s v="MINIMERCADO CENTRAL S.R.L."/>
        <s v="ZHENG HUAYUN"/>
        <s v="YE HONG"/>
        <s v="LIN ZENGWANG"/>
        <s v="WANG EZEQUIEL"/>
        <s v="HUANG GUILIN"/>
        <s v="ZHANG GONGWANG"/>
        <s v="SHE CHAOKUN"/>
        <s v="LIN ESTRELLA"/>
        <s v="MEGARDI SRL"/>
        <s v="WU CHANGYING"/>
        <s v="WANG GUANGQIAN"/>
        <s v="YAN MINGTING"/>
        <s v="LIN ZHIJIAN"/>
        <s v="ZHUANG YUQIANG"/>
        <s v="CHEN LONGXIN"/>
        <s v="ZHUANG RUIXING"/>
        <s v="YANG YI"/>
        <s v="YAN FENG"/>
        <s v="WENG YOUZHANG"/>
        <s v="XIE YONGQUAN"/>
        <s v="WENG LAN"/>
        <s v="LI XIN"/>
        <s v="JIANG XUANBING"/>
        <s v="WANG BING"/>
        <s v="LA CANASTA DEL OESTE SRL"/>
        <s v="CHEN FENG S.R.L."/>
        <s v="YAN XIUQIN"/>
        <s v="WENG SICHUAN"/>
        <s v="ZHUANG PINGHUA"/>
        <s v="LI GUIHUI"/>
        <s v="XIAO MING"/>
        <s v="WANG YANG"/>
        <s v="CHEN HUAMEI"/>
        <s v="HUANG LINGQIANG"/>
        <s v="ZENG FANFANG"/>
        <s v="LUO YALI"/>
        <s v="IBAÑEZ FERNANDO ALEJANDRO"/>
        <s v="HUANG YU"/>
        <s v="LUFU ALBERTI 2015 S.R.L."/>
        <s v="ZHUANG AIMEI"/>
        <s v="ZHANG CHENGCHENG"/>
        <s v="LI SHENG"/>
        <s v="SHEN AIGUO"/>
        <s v="LIN FENGYING"/>
        <s v="LIN JIANMING"/>
        <s v="WENG JIANMING"/>
        <s v="ZHUANG SONG"/>
        <s v="CHEN ZHENSHAN"/>
        <s v="DAI SHIYING"/>
        <s v="ROZAS CAROLINA PAOLA"/>
        <s v="CHANQUIA FRANCO LEONEL"/>
        <s v="WENG ZHENFENG"/>
        <s v="CALISER S.A."/>
        <s v="GOLDEN IDEAL S.R.L."/>
        <s v="WENG NENXING"/>
        <s v="LIN KEDONG"/>
        <s v="STATUS SOCIEDAD DE HECHO"/>
        <s v="ALIMENTOS SILVA S.A."/>
        <s v="YAN SHIKANG"/>
        <s v="LI JINGWEI"/>
        <s v="ZHENG JING YONG"/>
        <s v="LIN YIHUA"/>
        <s v="WENG MINQIANG"/>
        <s v="YAN QINGXIA"/>
        <s v="DISTRIBUIDORA GAISHAN MAYORI"/>
        <s v="FLORES DAVID ARIEL"/>
        <s v="WU MEIYUAN"/>
        <s v="HUANG LAN"/>
        <s v="LIN LIANGMAO"/>
        <s v="CHEN YANSHUN"/>
        <s v="LIN ZHAO ZAI"/>
        <s v="LI LICHUN"/>
        <s v="TOPA FLORES RENE LINO"/>
        <s v="LIN SHAOTING"/>
        <s v="CHI MAOHUANG"/>
        <s v="CHEN JIANYUN"/>
        <s v="TU VECINO S.A"/>
        <s v="GRAN VECINO S.A"/>
        <s v="YAN JINGUIDI"/>
        <s v="XINGWANG S. R. L."/>
        <s v="HUANG LIMING"/>
        <s v="CHEN TIANHUA"/>
        <s v="HE XIAOYAN"/>
        <s v="ZHUANG RUIZHU"/>
        <s v="HE JIGUI"/>
        <s v="APLAUSO AL ASADOR DE LUJAN S"/>
        <s v="ZHENG ZHENDING"/>
        <s v="YU YUBO"/>
        <s v="LIN QING"/>
        <s v="XIE BAOCAI"/>
        <s v="GUO BAOSHENG"/>
        <s v="YANG ZHENMEI"/>
        <s v="PROVEEDURIA DE LA VILLA DE L"/>
        <s v="YU PEIYU"/>
        <s v="PBD S.A"/>
        <s v="YAN QIDE"/>
        <s v="WU WENGUI"/>
        <s v="CHEN RENGUO"/>
        <s v="SUPER SILVIO ERA S.R.L."/>
        <s v="MERCADO BOUCHARD S. R. L."/>
        <s v="YAN SHAOYAN"/>
        <s v="CHEN TING"/>
        <s v="CHEN LIANYUN"/>
        <s v="DONG BINGJING"/>
        <s v="ZHENG GUOQIN"/>
        <s v="ZHUANG YELIN"/>
        <s v="CHEN HUI"/>
        <s v="ZHUANG MEIMEI"/>
        <s v="YAN QING"/>
        <s v="CAI XIAOLING"/>
        <s v="HUANG ZHENGHUA"/>
        <s v="CHEN CHAO"/>
        <s v="LIN MAO"/>
        <s v="ZHANG YUFENG"/>
        <s v="CHEN ZENG FANG"/>
        <s v="LIN MULAN"/>
        <s v="LIN XIANGFU"/>
        <s v="CHEN XIUPING"/>
        <s v="YAN XIULING"/>
        <s v="HUANG QIANGLING"/>
        <s v="LIN XIANGFENG"/>
        <s v="WENG KEWEN"/>
        <s v="CHEN YINGJIE"/>
        <s v="CAI GUANGHAI"/>
        <s v="ZHANG YUBIN"/>
        <s v="VIERA JORGE RUBEN"/>
        <s v="GUAN JIANBIN"/>
        <s v="CHEN STEVEN"/>
        <s v="LIN CHENG"/>
        <s v="ZHENG RENZHU"/>
        <s v="ZHANG YONGMEI"/>
        <s v="XU JINTAI"/>
        <s v="YAN XIUMEI"/>
        <s v="ZHAO YOUXING"/>
        <s v="ZHANG GONGWEN"/>
        <s v="HUANG LIPING"/>
        <s v="ZHAO YOUHUI"/>
        <s v="WENG XIUHUA"/>
        <s v="MEI GOR SRL"/>
        <s v="WU GUIQUAN"/>
        <s v="XIAO RONG"/>
        <s v="DISTRIBUIDORA MARTELLI S.H."/>
        <s v="HE JIAJIN"/>
        <s v="XIAO WALTER"/>
        <s v="GUO YU HONG"/>
        <s v="LIN YUNFEI"/>
        <s v="GUAN YONGDE"/>
        <s v="WANG MEIFANG"/>
        <s v="FANGWENG SRL"/>
        <s v="CHEN HUABAI"/>
        <s v="XUE QINGZHONG"/>
        <s v="ZHENG JINCHUN"/>
        <s v="CHEN CHANGZHU"/>
        <s v="LIN HONGQIN"/>
        <s v="ZHANG CHUNJIN"/>
        <s v="YAN BAIYUN"/>
        <s v="YU SEN HUI"/>
        <s v="LIU GANG"/>
        <s v="WANG YU"/>
        <s v="CHEN CAROLINA"/>
        <s v="ZHENG ZUPING"/>
        <s v="GUO YANXIANG"/>
        <s v="QIU XIUJUAN"/>
        <s v="YAN JIN"/>
        <s v="YAN MINMING"/>
        <s v="CAO HUAYUN"/>
        <s v="MORANTE BRENDA SOLEDAD"/>
        <s v="MOSCHELLA JUAN JOSE"/>
        <s v="GADEA JAVIER ALEJANDRO"/>
        <s v="QIU SHUYUN"/>
        <s v="HUANG JINYAN"/>
        <s v="WENG QINZHU"/>
        <s v="PU DONGMEI"/>
        <s v="LIN LINGJIAO"/>
        <s v="CHEN LIANGJIE"/>
        <s v="YAN MEICHUN"/>
        <s v="HUANG QIXIN"/>
        <s v="CHEN MUWANG"/>
        <s v="ZHUANG CAIWANG"/>
        <s v="WENG ZHU"/>
        <s v="LIN QINGXIA"/>
        <s v="LIN XIADI"/>
        <s v="TORRES TERESA ANDREA"/>
        <s v="GUO SHUYU"/>
        <s v="COPPOLA CARLOS DANIEL"/>
        <s v="GUSTO SUR SRL"/>
        <s v="FIORDOMO LORENA ALEJANDRA"/>
        <s v="LIN SHAONAN"/>
        <s v="WANG LANZHEN"/>
        <s v="LIN DAN"/>
        <s v="HE SHENG"/>
        <s v="LIN HUI ZHEN"/>
        <s v="LATITUD 3502 S.R.L."/>
        <s v="ARAGUEZ NESTOR ADRIAN"/>
        <s v="PILATI CARLA"/>
        <s v="LI ZHENJIANG"/>
        <s v="SUPER YANG DE LA COSTA SRL"/>
        <s v="DENG MEIXIA"/>
        <s v="MAXI FULL 2023 S.R.L"/>
        <s v="ZHOU HUIBO"/>
        <s v="ALMACENES LUCAMBIMA DE LA CO"/>
        <s v="YU YIPING"/>
        <s v="YORK EDUCATION S.R.L."/>
        <s v="TIRELLI CARMEN GLADYS"/>
        <s v="KEES LUCAS ALEJANDRO"/>
        <s v="VOLPARA JORGE LUIS"/>
        <s v="QIU HESONG"/>
        <s v="LIN ZHIYONG"/>
        <s v="YAN HANMEI"/>
        <s v="LIN BOWEI"/>
        <s v="MOLINARO RUBEN ADRIAN"/>
        <s v="GIUDICE DANIEL ALBERTO"/>
        <s v="LIN PENGFEI"/>
        <s v="LIU DONG"/>
        <s v="DISTRITO ALTOS DE SAN LORENZO"/>
        <s v="ZHENG HUOMING"/>
        <s v="SUPER EVORIS S.A."/>
        <s v="CALISTRO ALEJANDRO HUGO"/>
        <s v="VARGAS JAIME OSCAR"/>
        <s v="CHEN WENFENG"/>
        <s v="LIU YONGSHENG"/>
        <s v="BIEN FERNANDO DAMIAN"/>
        <s v="BENITEZ PAREDES LEONARDO"/>
        <s v="ALONSO MAXIMILIANO ARIEL"/>
        <s v="ZHANG SHUIQING"/>
        <s v="CHEN LIN"/>
        <s v="LEBAN CRISTIAN JAVIER"/>
        <s v="CASTELO EDUARDO JUAN"/>
        <s v="YAN HUAYUAN"/>
        <s v="LU XIAOHUA"/>
        <s v="YAN SHUIMING"/>
        <s v="HONG LIMING"/>
        <s v="CHEN HUATING"/>
        <s v="CHEN MUZHU"/>
        <s v="LIN XIONGBIN"/>
        <s v="YAN MINGQIN"/>
        <s v="ZHENG HUIJIN"/>
        <s v="YAO WENJIE"/>
        <s v="CHEN JUN"/>
        <s v="CHEN BIN"/>
        <s v="HUANG ENQIN"/>
        <s v="HUANG DEOWEI"/>
        <s v="XU NENGHONG"/>
        <s v="ZHENG MEIFENG"/>
        <s v="LIN WENYONG"/>
        <s v="LIN XINSHENG"/>
        <s v="XIANG JI"/>
        <s v="MINIMARKET DIQUE 3 S.R.L."/>
        <s v="YU XIAOMING"/>
        <s v="CLOS.WINE S. R. L."/>
        <s v="YU HONGJIE"/>
        <s v="FRANU S.R.L."/>
        <s v="WANG RONG"/>
        <s v="LIN RUIYING"/>
        <s v="LIN YUNYING"/>
        <s v="WANG XIAOYING"/>
        <s v="LIN MENGYI"/>
        <s v="ZHUANG QUNMING"/>
        <s v="ZHENG LIXIANG"/>
        <s v="YE LINGFENG"/>
        <s v="SHEN CHENG HUA"/>
        <s v="MACHADO CRISLIANE"/>
        <s v="LAN YONGZHU"/>
        <s v="LIN LIQING"/>
        <s v="WENG XUEYU"/>
        <s v="WANG XIAOLI"/>
        <s v="ZOU YANBING"/>
        <s v="XU XIN"/>
        <s v="LIN DAOLIN"/>
        <s v="YU JIANQIU"/>
        <s v="CHEN HAOLONG"/>
        <s v="YAN YONGHUA"/>
        <s v="DONG QIAOBIN"/>
        <s v="HUANG CHENGLI"/>
        <s v="CHEN WEIWEI"/>
        <s v="ZHENG BIN"/>
        <s v="GUO CAIXIA"/>
        <s v="CHEN YUNZHU"/>
        <s v="CHEN MEIYUN"/>
        <s v="CHEN FENGYUN"/>
        <s v="WANG XIANGHUA"/>
        <s v="YAN RUIXING"/>
        <s v="ZHANG ZHONGEN"/>
        <s v="GUO KELLY AMY"/>
        <s v="WENG ENYING"/>
        <s v="LI JUAN"/>
        <s v="CHEN BO"/>
        <s v="YAN JIANPING"/>
        <s v="YU JIANSHANG"/>
        <s v="LIN XIMEI"/>
        <s v="XUE YAN"/>
        <s v="LIN JUAN"/>
        <s v="MARKET BOYS S.R.L."/>
        <s v="LIN SHAOMEI"/>
        <s v="YU ERZHEN"/>
        <s v="ZHANG YING"/>
        <s v="LIN XUPENG"/>
        <s v="WANG XIUHUA"/>
        <s v="CHEN SHILONG"/>
        <s v="SHI YOUDENG"/>
        <s v="LIN XIUJUAN"/>
        <s v="HE AIQIN"/>
        <s v="CHEN ZUNYONG"/>
        <s v="LI WENQIN"/>
        <s v="LI YOUGUO"/>
        <s v="CHEN FEIJIE"/>
        <s v="ZHUANG AIJIAN"/>
        <s v="CHEN CHUNGUO"/>
        <s v="CHEN XIAOFENG"/>
        <s v="CHEN LICHAO"/>
        <s v="YAN QUANBING"/>
        <s v="CHEN JINQUAN"/>
        <s v="CHEN QIANQIAN"/>
        <s v="CHEN HONG"/>
        <s v="ZHENG LAIYUAN"/>
        <s v="GUAN LIXIAN"/>
        <s v="WENG DEMEI"/>
        <s v="DAI WENBIN"/>
        <s v="LIN WENDONG"/>
        <s v="YAN RUIMING"/>
        <s v="WENG QINJIE"/>
        <s v="CHEN ZENYU"/>
        <s v="DAI ZHENFENG"/>
        <s v="CHEN SHUIMING"/>
        <s v="GUAN JIARONG"/>
        <s v="WENG LIUPING"/>
        <s v="CHEN YIXIONG"/>
        <s v="ZHANG LINGYAN"/>
        <s v="LIN BINGQUAN"/>
        <s v="ZHANG XIAOQING"/>
        <s v="CHEN FANG"/>
        <s v="LI WENLIN"/>
        <s v="YAN GUOLI"/>
        <s v="CHEN PINGDI"/>
        <s v="YAN MUYUN"/>
        <s v="ZHUANG XIAOWEN"/>
        <s v="HUANG HE"/>
        <s v="YAN HEPING"/>
        <s v="LIN MEIJUAN"/>
        <s v="YAN YONGCAI"/>
        <s v="ZHANG CHAO"/>
        <s v="SHI HUALIAN"/>
        <s v="SOL RADIANTE S.R.L."/>
        <s v="LAI YANHUA"/>
        <s v="ZHENG MEIJUAN"/>
        <s v="LI HAIJIN"/>
        <s v="SUPERCHAMPA S.R.L."/>
        <s v="NI YOUCHENG"/>
        <s v="HUANG WENQUANG"/>
        <s v="CHEN ZHENYAN"/>
        <s v="WANG GUANGHUA"/>
        <s v="WEI HONGSHU"/>
        <s v="DAI LIHUI"/>
        <s v="LIN MEIXIA"/>
        <s v="WENG QUNHUAMEI"/>
        <s v="DAI JIYONG"/>
        <s v="DISTRIBUIDORA COMERCIAL DIMA"/>
        <s v="ZHUANG LUJUAN"/>
        <s v="CHAI JIANWU"/>
        <s v="RUAN XIUQIANG"/>
        <s v="MESTRE GABRIELA IVANA"/>
        <s v="SUPERMERCADOS TACCONI S.R.L"/>
        <s v="MUSSA JOSE MARTIN"/>
        <s v="GAO RONG"/>
        <s v="LIN SHIPING"/>
        <s v="LIN RUIPING"/>
        <s v="CHEN JINZHANG"/>
        <s v="LI LIN"/>
        <s v="HUANG LIXIN"/>
        <s v="XU JIAZHONG"/>
        <s v="HUANG HUAZHU"/>
        <s v="GAO SHULU"/>
        <s v="ZHENG LONGYAN"/>
        <s v="WU XIAOJING"/>
        <s v="WENG ZHENMEI"/>
        <s v="FERRERO GUSTAVO JAVIER"/>
        <s v="WONG MING"/>
        <s v="LI TIANJIN"/>
        <s v="SHE ZHIYONG"/>
        <s v="PAGNUTTI CARLOS ALBERTO"/>
        <s v="CEBALLOS VICTOR HUGO"/>
        <s v="HUANG DEXIN"/>
        <s v="PERALTA SERGIO DANIEL"/>
        <s v="D'AMICO VICENTE OSVALDO"/>
        <s v="COOPERATIVA AGRICOLA GANADER"/>
        <s v="RASPO ADRIAN CRISTIAN"/>
        <s v="LA RAMBLA S. CAP I SECC IV"/>
        <s v="GAO LIZHU"/>
        <s v="YAN XICHUN"/>
        <s v="HUANG JINBANG"/>
        <s v="LAZO MATIAS GABRIEL"/>
        <s v="VISCOVICH MARIA CRISTINA"/>
        <s v="XU GUOPING"/>
        <s v="GUAN MIN"/>
        <s v="ZHUANG JIAZHEN"/>
        <s v="ZHUANG JINYU"/>
        <s v="ZHUANG AIMING"/>
        <s v="ZHENG XUEQIN"/>
        <s v="DUBE ARIEL ALEJANDRO"/>
        <s v="LOPEZ DARIO RUBEN"/>
        <s v="GONG SHAOFENG"/>
        <s v="LIN QINGSHAN"/>
        <s v="LIN MENGPING"/>
        <s v="WANG LI XIA"/>
        <s v="GUAN GUOZHU"/>
        <s v="WANG QIONG"/>
        <s v="GUAN GUOLIN"/>
        <s v="YAO LING JUAN"/>
        <s v="WANG JINHUA"/>
        <s v="DOBAL KARINA ANAHI"/>
        <s v="ROBERTO ZUDAIRE S.A."/>
        <s v="LI CHUNYING"/>
        <s v="YOU YU FENG"/>
        <s v="LIU XIAOYING"/>
        <s v="NI WANZHEN"/>
        <s v="LU XIAN PING"/>
        <s v="ENRIQUE ALEJANDRO"/>
        <s v="BARRANZUELA GUERRERO JORGE L"/>
        <s v="LIU XIUYAN"/>
        <s v="HORNOS CARLOS GABRIEL"/>
        <s v="OJEDA MARIA LILIANA"/>
        <s v="OYHAMBURU GUIDO"/>
        <s v="CULTRARO DANIELA VIVIANA"/>
        <s v="ROSA ESPERANZA BEATRIZ"/>
        <s v="WENG JIANLIN"/>
        <s v="CHEN AIMIN"/>
        <s v="CHEN RUIYU"/>
        <s v="HUANG DIEGO"/>
        <s v="LIN YONG"/>
        <s v="LIN SHAOYING"/>
        <s v="RICOTTA CARLOS ALBERTO"/>
        <s v="DOS SANTOS EDGARDO ROBERTO"/>
        <s v="CONTE LEANDRO EUGENIO"/>
        <s v="HE SHANLE"/>
        <s v="ZHUANG JINHUI"/>
        <s v="SHE XUEYAN"/>
        <s v="WANG LINGLONG"/>
        <s v="GRUPO SUPERMERCADO UNO SRL"/>
        <s v="ZHUANG LIHUA"/>
        <s v="XU FEIYAN"/>
        <s v="MARTINELLI JORGE ALBERTO"/>
        <s v="HUANG JIANHUA"/>
        <s v="COOP. AGRIC. GAN.DE SALADILLO"/>
        <s v="YANG BI PING"/>
        <s v="WU MART DE PELLEGRINI S.R.L."/>
        <s v="CHEN BINLIANG"/>
        <s v="ZHENG MINGCHAI"/>
        <s v="WENG DEHE"/>
        <s v="YAN XIUQIANG"/>
        <s v="CABAN EMILIANO GERARDO"/>
        <s v="MIRASOL DEL OESTE SRL"/>
        <s v="CHEN XUEMING"/>
        <s v="ZHENG WENREN"/>
        <s v="MENDOZA Y JV UNO S.R.L."/>
        <s v="SHAO WENJIN"/>
        <s v="HUANG HANYANG"/>
        <s v="YAN JUHE"/>
        <s v="XIE LIANGQIN"/>
        <s v="LIN JINGXIN"/>
        <s v="DAI AGUSTIN"/>
        <s v="CHEN QUANFA"/>
        <s v="MA HAIYING"/>
        <s v="ZHENG JUN LONG"/>
        <s v="YAN KUNQINGDI"/>
        <s v="LIN BINJIE"/>
        <s v="XIAO YUSHUI"/>
        <s v="ZHENG BENHUA"/>
        <s v="YAN JINHUA"/>
        <s v="YAN HAIPENG"/>
        <s v="CHEN PINGYU"/>
        <s v="YAN XIULAN"/>
        <s v="LIN MINGTU"/>
        <s v="CHEN MINGQIN"/>
        <s v="YU BINBIN"/>
        <s v="ZHENG QIN"/>
        <s v="CHEN ZHU"/>
        <s v="ZHENG WEIMIN"/>
        <s v="BURGOS WENCESLAO CLAUDIO"/>
        <s v="LIN RONG"/>
        <s v="LIN BINGYONG"/>
        <s v="YAN HUIQIN"/>
        <s v="WU AILAN"/>
        <s v="CHEN HUAMING"/>
        <s v="LI HAIXIN"/>
        <s v="SHI MEIMEI"/>
        <s v="WU HONGZAI"/>
        <s v="YUHUA LIN"/>
        <s v="ZHENG YANQIN"/>
        <s v="WENG XIAOFANG"/>
        <s v="WU YUANQING"/>
        <s v="YU JINFENG"/>
        <s v="YAN XING"/>
        <s v="VEREM S.A."/>
        <s v="LIN SHENGFU"/>
        <s v="YAN XIUZHU"/>
        <s v="LIN QINGQIANG"/>
        <s v="GUO YUTING"/>
        <s v="CHEN DI"/>
        <s v="HUANG WANGSHENG"/>
        <s v="HUANG ZHANGKANG"/>
        <s v="BUCROMAR S.A"/>
        <s v="LI XIAOYUN"/>
        <s v="CHEN XIUYING"/>
        <s v="LIN LIJUAN"/>
        <s v="GAO TUAN"/>
        <s v="YAN LANHUA"/>
        <s v="WU LIQIN"/>
        <s v="HUANG AIPING"/>
        <s v="CHEN DONGYU"/>
        <s v="SU YANYAN"/>
        <s v="LIN FENGYU"/>
        <s v="WENG YINGMEI"/>
        <s v="YAN PIAOXIANG"/>
        <s v="CHEN PINGHUI"/>
        <s v="XIE ZUOLONG"/>
        <s v="LIN LIHUA"/>
        <s v="WENG QIMING"/>
        <s v="LIU GUOLIN"/>
        <s v="WENG XINGTONG"/>
        <s v="YAN XIUWEN"/>
        <s v="CHEN XIUJIN"/>
        <s v="CAI MINGHUI"/>
        <s v="GUO YAO"/>
        <s v="LIN YUNTING"/>
        <s v="LIN WEI"/>
        <s v="YAN SHUIYING"/>
        <s v="POTTELLI S.R.L."/>
        <s v="ZHUANG WENFENG"/>
        <s v="ZOU QINGLONG"/>
        <s v="ZOU WENGUO"/>
        <s v="CHEN MINGQUAN"/>
        <s v="LI ZUDONG"/>
        <s v="DAI ZHIRONG"/>
        <s v="YAN JIAN"/>
        <s v="YAN QIANGXIONG"/>
        <s v="NUEVO PANDA S.R.L"/>
        <s v="NEFIVAL S.A."/>
        <s v="ZHENG XIAOMING"/>
        <s v="COMERCIAL IMPERIAL S.R.L."/>
        <s v="XIE BING"/>
        <s v="ZHENG MEIYUN"/>
        <s v="YANG XIAOXING"/>
        <s v="GUAN LIMEI"/>
        <s v="YAN SHUIJIN"/>
        <s v="WANG KANG"/>
        <s v="YU ZHAOHUA"/>
        <s v="ZHANG HUILAN"/>
        <s v="WENG CHUNXING"/>
        <s v="WENG DEDONG"/>
        <s v="ZHENG XIA"/>
        <s v="LI LINQI"/>
        <s v="AGOTEGARAY NORBERTO ISMAEL"/>
        <s v="LIN MEIMEI"/>
        <s v="CAI XINMEI"/>
        <s v="ZHENG XIUYUE"/>
        <s v="SHI JINZHU"/>
        <s v="BARRAZA NESTOR FABIAN"/>
        <s v="WANG YAN"/>
        <s v="CAI YANQING"/>
        <s v="QIU RUJUN"/>
        <s v="ZHANG CHUNQI"/>
        <s v="E.BMW DYL S.R.L."/>
        <s v="HUANG LI"/>
        <s v="YU HAILING"/>
        <s v="MAXI TOTO S.R.L."/>
        <s v="LIN GONGHUI"/>
        <s v="SHI LIHUA"/>
        <s v="LIN XIUXIANG"/>
        <s v="LIN YONGXIANG"/>
        <s v="GUAN XUEJIN"/>
        <s v="CHEN JIANMING"/>
        <s v="LI QUN"/>
        <s v="XU QINGHONG"/>
        <s v="DISTRIBUIDORA CONSTITUCION 0"/>
        <s v="YAO HUIXIAN"/>
        <s v="XIAO QIANG"/>
        <s v="HE RENSHUN"/>
        <s v="ROSILBE SRL"/>
        <s v="CHEN JUNJIE"/>
        <s v="ZHENG JUNMU"/>
        <s v="LIU SHIJUAN"/>
        <s v="YAN ZHANGQIANG"/>
        <s v="YAN JIANLONG"/>
        <s v="ZHANG ZIZHONG"/>
        <s v="ZHUANG DIAO"/>
        <s v="YAN XIAOQIANG"/>
        <s v="YAN XIULONG"/>
        <s v="GUAN RUIQIAO"/>
        <s v="HU LINGXIA"/>
        <s v="ZHENG JUNYING"/>
        <s v="YANG HUI"/>
        <s v="LIN QIHE"/>
        <s v="CHENG XIAO LU"/>
        <s v="YAN AIHUA"/>
        <s v="CHEN GUANGLING"/>
        <s v="CHEN ZHANGTAO"/>
        <s v="WENG CAILI"/>
        <s v="MARKETDELBARRIO S.R.L."/>
        <s v="ZHENG BAOYUN"/>
        <s v="CAO TING TING"/>
        <s v="ZHUANG JINXING"/>
        <s v="SU JIAN"/>
        <s v="XU GAOMING"/>
        <s v="ZHANG FANG"/>
        <s v="WANG WEI"/>
        <s v="CHEN XIUQIN"/>
        <s v="GAO XIUFANG"/>
        <s v="QI XINGCHENG"/>
        <s v="CHEN SHUQIN"/>
        <s v="LIN HAI"/>
        <s v="PU SHAG AR.TD S.R.L."/>
        <s v="GAO QIAOYING"/>
        <s v="WENG JUNHUI"/>
        <s v="ZHENG DELIN"/>
        <s v="LIN FANG"/>
        <s v="HUANG WEN"/>
        <s v="JIANG YI"/>
        <s v="WU MINMIN"/>
        <s v="DAI JINGJING"/>
        <s v="LIU SHAOZHEN"/>
        <s v="CHEN JIANBIAO"/>
        <s v="LI LIQING"/>
        <s v="WU MEIQING"/>
        <s v="CAI JINLIAN"/>
        <s v="HUANG ENMING"/>
        <s v="WENG HEYUN"/>
        <s v="WONG YAM KWONG"/>
        <s v="LIU BETIANA MERYL"/>
        <s v="YAO LIZHEN"/>
        <s v="LIU LANFANG"/>
        <s v="YAN DONGJIN"/>
        <s v="SHI WENQIANG"/>
        <s v="SUP PELLEGRINI 2455 ZARATE SRL"/>
        <s v="JIJI JUSTA LIMA S.R.L."/>
        <s v="LIN YUNGUO"/>
        <s v="YANG XITAI"/>
        <s v="LI YINGHAO"/>
        <s v="YAO JINLIAN"/>
        <s v="WANG MING YAN"/>
        <s v="RODRIGUEZ MARIA EUGENIA"/>
        <s v="CHEN XINJIAN"/>
        <s v="HUNG CHI CHUNG"/>
        <s v="SUNYA S.R.L."/>
        <s v="AO ZHANGQING"/>
        <s v="ZHANG SHUO"/>
        <s v="LIN XINGYUN"/>
        <s v="CHEN JINHUA"/>
        <s v="HE PINLE"/>
        <s v="CHEN ZHIFENG"/>
        <s v="CHEN YANJIN"/>
        <s v="LIN ZHENMEI"/>
        <s v="ZHOU XIAOFANG"/>
        <s v="SANTALUCIA MIGUEL ANGEL"/>
        <s v="SEMBLAT MOISES ELIAS"/>
        <s v="LIN QIANG YONG"/>
        <s v="WANG ZHENGLE"/>
        <s v="LIAO BINLIN"/>
        <s v="LI QIU PING"/>
        <s v="LIN LIN"/>
        <s v="XU ZHUYING"/>
        <s v="CHEN WENLAN"/>
        <s v="CHEN MEIYU"/>
        <s v="ZHENG SHUNXING"/>
        <s v="ZHENG TIANCI"/>
        <s v="LIU MING CHUN"/>
        <s v="HU LIJUAN"/>
        <s v="YOU SONGJIAN"/>
        <s v="LIN XIANQIANG"/>
        <s v="HERITAGE GASTRONOMIA"/>
        <s v="ZHANG YAN"/>
        <s v="CHEN DAILU"/>
        <s v="ALIM.EL DORADO DE BERISSO SRL"/>
        <s v="XU AIYING"/>
        <s v="CACCIAVILLANO KARINA MARIEL"/>
        <s v="GARCIA MAXIMILIANO JORGE RUBEN"/>
        <s v="SUC. DE MANZUR OLGA BEATRIZ"/>
        <s v="AVICOLA PIMPOLLO S.R.L"/>
        <s v="MARTIN CARLOS PETRONILO"/>
        <s v="EMPRENDIMIENTO COSTA MAS S.R.L"/>
        <s v="CHEN MEIHUA"/>
        <s v="TERRAZA 19 S.R.L."/>
        <s v="LARROULET MARCELO AGUSTIN"/>
        <s v="ALVAREZ SABRINA MAGALI"/>
        <s v="ZHUANG BILONG"/>
        <s v="POLO CUSIHUALLPA MARCO"/>
        <s v="SIEMPRE SAN CAYETANO ETCHEVE"/>
        <s v="GALARZA FRUTOS TERESA RAMONA"/>
        <s v="BAGLIARDI RUBEN DARIO"/>
        <s v="HUANG WEIZHONG"/>
        <s v="CHEN MAOGEN"/>
        <s v="ZHU ZHENMOU"/>
        <s v="YU XIANGWEN"/>
        <s v="CHEN SHIZHANG"/>
        <s v="LIN SHAN"/>
        <s v="TORRES MATIAS LEANDRO"/>
        <s v="ZHUANG YUNMEI"/>
        <s v="QUESERIA DEL SUR SRL"/>
        <s v="CHEN QIU HUA"/>
        <s v="YAN XIUMIN"/>
        <s v="WU XIANMING"/>
        <s v="YAO WENJIN"/>
        <s v="HE ZHIWEI"/>
        <s v="LIU ZHENFENG"/>
        <s v="CHEN YILING"/>
        <s v="CHEN XUNSONG"/>
        <s v="CHEN KONGAI"/>
        <s v="LIN WENQI"/>
        <s v="CHEN KAIBAO"/>
        <s v="LI PING"/>
        <s v="XIAO YAZHEN"/>
        <s v="HUANG GUANGYI"/>
        <s v="LIN YUANMING"/>
        <s v="WANG CHAODENG"/>
        <s v="CHEN LIYUN"/>
        <s v="CHEN LONGFENG"/>
        <s v="XUE HUAQING"/>
        <s v="NOVOMART S.R.L."/>
        <s v="WENG YINGGUI"/>
        <s v="YU JINTIAN"/>
        <s v="LEE KUEI CHAO"/>
        <s v="CHEN RUCHEN"/>
        <s v="YAN MENGQIN"/>
        <s v="ZHANG ZENGCAN"/>
        <s v="LIN SHAOQING"/>
        <s v="WANG JIE"/>
        <s v="LI QIANG"/>
        <s v="CHEN KAI"/>
        <s v="ZHENG WENHE"/>
        <s v="YU YAMEI"/>
        <s v="HUANG QI"/>
        <s v="YU LI"/>
        <s v="CHEN ZHONGJUN"/>
        <s v="WANG CHENGGONG"/>
        <s v="LI LINGYU"/>
        <s v="CHEN YAMEI"/>
        <s v="HUANG XIANGLAN"/>
        <s v="WENG HANZHI"/>
        <s v="ZHUANG LANYU"/>
        <s v="CHEN DAQIANG"/>
        <s v="CHEN JIAN KANG"/>
        <s v="XU WENJIA"/>
        <s v="LIN LIMEI"/>
        <s v="WANG JIANWEI"/>
        <s v="YAN HONGXIANG"/>
        <s v="CHEN MEI"/>
        <s v="WENG HUAYING"/>
        <s v="LIN HUAHONG"/>
        <s v="YU WENZHEN"/>
        <s v="CHEN XUETING"/>
        <s v="HE LAISHUI"/>
        <s v="XU XUEHUA"/>
        <s v="YU PAULA"/>
        <s v="CHEN SHAOBIN"/>
        <s v="CHEN YALANMEI"/>
        <s v="PROVENZANO MARCELO ROBERTO"/>
        <s v="CHEN MIZI"/>
        <s v="LI HONGSONG"/>
        <s v="LIN LI"/>
        <s v="CHEN JIEMING"/>
        <s v="SHI PINGHUI"/>
        <s v="LIN FANGPING"/>
        <s v="YAN YOUBIN"/>
        <s v="LIN ZHIWEI"/>
        <s v="SHI GONGWEI"/>
        <s v="CHEN KESONG"/>
        <s v="LIN WEIZHONG"/>
        <s v="ZHUANG JIANHUA"/>
        <s v="CHEN TOMY"/>
        <s v="ZHANG SHOUJUN"/>
        <s v="GUAN CHUNFENG"/>
        <s v="WEI YAYUN"/>
        <s v="CHEN BINBIN"/>
        <s v="LIN HONGXIN"/>
        <s v="ZHENG QINGYING"/>
        <s v="CHEN LIMING"/>
        <s v="CHEN YUBAO"/>
        <s v="FARIAS FEDERICO EZEQUIEL"/>
        <s v="LIN FENG"/>
        <s v="LIN HA"/>
        <s v="YAN XIAOGUI"/>
        <s v="WENG LINGMING"/>
        <s v="YAN JIANREN"/>
        <s v="HUANG MINGRU"/>
        <s v="ZHANG XIAOLI"/>
        <s v="ZHANG ZHEN"/>
        <s v="LIN LONG QIN"/>
        <s v="SHU XUEMEI"/>
        <s v="DAI XUERONG"/>
        <s v="WANG WEINA"/>
        <s v="YANG YAXIA"/>
        <s v="CATTANEO JORGE MIGUEL"/>
        <s v="LI YUNFANG"/>
        <s v="LIN JIANKUI"/>
        <s v="HAN ZHAOQIN"/>
        <s v="ZHANG JIAJIA"/>
        <s v="WENG WENXIN"/>
        <s v="LA PROV.DE CANNING EXPRESS S.A"/>
        <s v="WANG FENG"/>
        <s v="ZHOU XIAOJUAN"/>
        <s v="ZHENG XUEXIONG"/>
        <s v="LIN XIAYUN"/>
        <s v="LI WEI"/>
        <s v="ZHUANG ZHENHAO"/>
        <s v="YAN DINGLAN"/>
        <s v="ZENG WEN"/>
        <s v="HUANG PENGCHUAN"/>
        <s v="NED SOCIEDAD SIMPLE DE FRECC"/>
        <s v="GARCIA LIVE S.R.L."/>
        <s v="PIPER ENRIQUE CARLOS"/>
        <s v="DI BENEDETTO JOSE LUIS"/>
        <s v="TARDINI LEANDRO ANTONIO"/>
        <s v="MELONI HERMANOS SRL"/>
        <s v="DIAZ GUILLERMO HORACIO"/>
        <s v="GHIRARDI ELIBERTO JOSE"/>
        <s v="LOPEZ CLAUDIO CESAR"/>
        <s v="MARTINEZ GABRIEL ANDRES"/>
        <s v="HUANG SHUJUAN"/>
        <s v="PATAT JUAN ALBERTO"/>
        <s v="YAN XIAOHUA"/>
        <s v="ROSSA LUCIANA INES"/>
        <s v="HUANG WENDI"/>
        <s v="CHEN YIRU"/>
        <s v="ZOU QINGQI"/>
        <s v="CHEN PINGYING"/>
        <s v="YE YONG"/>
        <s v="MARQUESTAU JUAN IGNACIO"/>
        <s v="WANG WANHUI"/>
        <s v="XUE LIHUI"/>
        <s v="MARIEZCURRENA PATRICIA MONICA"/>
        <s v="BARROZO ALBERTO ANDRES"/>
        <s v="VONG DUNG KHIENG"/>
        <s v="OSTERTAG EDUARDO MARCELINO"/>
        <s v="ANTONIO ALFANO Y CIA S C A"/>
        <s v="ZHENG DELONG"/>
        <s v="WANG YIN"/>
        <s v="LIN MEIQIN"/>
        <s v="BELLOCQ JANO PATRICIO"/>
        <s v="LIU TIANSHUN"/>
        <s v="WENG QINFANG"/>
        <s v="CHEN AIGUO"/>
        <s v="TEAMDUO S. R. L."/>
        <s v="XU YAOKE"/>
        <s v="2020-MEF SA"/>
        <s v="LIN YAO"/>
        <s v="HUANG XIAOQIONG"/>
        <s v="XUE YUN"/>
        <s v="JIANG JIE"/>
        <s v="CHEN ZHANGKANG"/>
        <s v="CHEN ZUBING"/>
        <s v="XU JIE"/>
        <s v="HE YUYING"/>
        <s v="LIN CHENFANG"/>
        <s v="LIN XIU MEI"/>
        <s v="HE HUAJIN"/>
        <s v="WANG YIPING"/>
        <s v="CHEN XUEHUO"/>
        <s v="WANG YUANBIAO"/>
        <s v="SUP Y AUTOSERV LA PANDA S.R.L."/>
        <s v="ZHUANG GUIYING"/>
        <s v="ZHENG LONGXIANG"/>
        <s v="ZHUANG ZHULONG"/>
        <s v="LIU HAIBIN"/>
        <s v="ZHENG MULIN"/>
        <s v="WENG XIAOPING"/>
        <s v="HUANG GUOXING"/>
        <s v="SUPER YAN S.R.L."/>
        <s v="LIN WENWU"/>
        <s v="LIN CHUNWANG"/>
        <s v="YPPOLITI CARINA MARIELA"/>
        <s v="VENADO MARKET"/>
        <s v="CHEN RONGCAI"/>
        <s v="CHEN WENBIN"/>
        <s v="LI BIFAN"/>
        <s v="DONGLAN LIU"/>
        <s v="ZHENG LIHUA"/>
        <s v="WENG YAOMING"/>
        <s v="LIU ZONGYANG"/>
        <s v="WENG ENHUI"/>
        <s v="DAI WEN RONG"/>
        <s v="CHEN XIAOQIN"/>
        <s v="BENSO BRIAN ADRIAN"/>
        <s v="WANG HAIBAO"/>
        <s v="GONZALEZ OMAR OSCAR"/>
        <s v="MURRONE GUSTAVO MARCELO"/>
        <s v="WENG NENZHU"/>
        <s v="LIN CHUANMEI"/>
        <s v="CHEN ZHANGDE"/>
        <s v="SHI WENJUAN"/>
        <s v="ZHUANG XIANGYUN"/>
        <s v="ZHAO GONGJIAN"/>
        <s v="YAN ZHANGLIN"/>
        <s v="WENG ZHONG"/>
        <s v="HUANG XIAOXUE"/>
        <s v="YAN ZHANGQING"/>
        <s v="YAN SHIYU"/>
        <s v="ZHANG QIUYUN"/>
        <s v="YAN MINGLONG"/>
        <s v="YAN XIUDENG Y LIN RUIJIAN SH"/>
        <s v="WENG MINWANG"/>
        <s v="HUANG ZANGQIANG"/>
        <s v="GUAN YUHUA"/>
        <s v="ZHANG REN"/>
        <s v="WENG MINGWANG"/>
        <s v="LIN JIAKANG"/>
        <s v="YAN JINBIAO"/>
        <s v="YAN WENBIN"/>
        <s v="ZHUANG LILI"/>
        <s v="OU SHIXIONG"/>
        <s v="LIN WENJIE"/>
        <s v="GUO JUANQIN"/>
        <s v="GUO MEIHUA"/>
        <s v="WU YITIE"/>
        <s v="ALIMARKET S.A"/>
        <s v="YAN YICHEN"/>
        <s v="CHEN CHANG"/>
        <s v="LUKY SUPER S.R.L."/>
        <s v="LIN JINHUANG"/>
        <s v="XIAO LIYU"/>
        <s v="CHEN JINSHU"/>
        <s v="BAO BINGXIN"/>
        <s v="LIN MEIRONG"/>
        <s v="LIN JINGJING"/>
        <s v="PELAZZO NELIDA INES"/>
        <s v="XU SHUHUA"/>
        <s v="ZHUANG LONGMEI"/>
        <s v="PEREYRA MARIO ANTONIO"/>
        <s v="BARRESSI GABRIEL IVAN"/>
        <s v="SHE GUOSHUI"/>
        <s v="PUMA GUAGUATINTA ROSMERY"/>
        <s v="LIN XIAOYAN"/>
        <s v="ZHENG AIXING"/>
        <s v="LA ESPERANZA DEL OESTE S.R.L"/>
        <s v="LIN DANFANG"/>
        <s v="HUANG YULI"/>
        <s v="CHEN ZENG YONG"/>
        <s v="ZHANG GUANGHUI"/>
        <s v="LIN YUXIU"/>
        <s v="XUE ZHONGRU"/>
        <s v="CHEN LIWEN"/>
        <s v="XIE LI"/>
        <s v="CHEN SAIYING"/>
        <s v="YAN YING"/>
        <s v="LIN CAIFENG"/>
        <s v="HUANG PING"/>
        <s v="CHEN JINTANG"/>
        <s v="CENTER MALL S.R.L."/>
        <s v="SUPER DOBLE LI S.R.L."/>
        <s v="CHEN BIYU"/>
        <s v="HUANG QIGUANG"/>
        <s v="ZHANG MEIHUI"/>
        <s v="XIE WEISHENG"/>
        <s v="GAVAZZI MAXIMILIANO AGUSTIN"/>
        <s v="WU YIWEI"/>
        <s v="RABUFFETTI MARIA JULIETA"/>
        <s v="GAO MIN HUI"/>
        <s v="LIN CHANGJIAN"/>
        <s v="ZHENG QUNXING"/>
        <s v="SANCHEZ JESICA SOLEDAD"/>
        <s v="YAN AIMEI"/>
        <s v="LIU MENGQIANG"/>
        <s v="CHEN WEN BIN"/>
        <s v="CHEN XIONGBIAO"/>
        <s v="CAI YULIAN"/>
        <s v="YAN XINGDE"/>
        <s v="CHEN LIAN LING"/>
        <s v="HUANG HUA"/>
        <s v="WENG JING"/>
        <s v="ZHUANG YANZHU"/>
        <s v="ZHENG QIBIN"/>
        <s v="WANG QINAN"/>
        <s v="YAO XIADI"/>
        <s v="WENG GUODONG"/>
        <s v="SUPER AHORRO"/>
        <s v="TOPMARKET ARGENTINA S.A"/>
        <s v="HUANG ZHIPENG"/>
        <s v="CHEN KANGREN"/>
        <s v="HE JIAWEI"/>
        <s v="ZHENG ZHICONG"/>
        <s v="ARTILLO LEONARDO Y QUEVEDO RAUL"/>
        <s v="CHEN NONGWANG"/>
        <s v="XIE JINDONG"/>
        <s v="LIN AIQI"/>
        <s v="ZHUANG PINGGUI"/>
        <s v="LI DIANXING"/>
        <s v="FRANFAFLO S.R.L."/>
        <s v="LI HENG"/>
        <s v="YAN YANLIN"/>
        <s v="WENG SHENGGUI"/>
        <s v="LIN ZHIQING"/>
        <s v="YAN XIAOLIN"/>
        <s v="YAN YIPING"/>
        <s v="WENG JINDE"/>
        <s v="HUANG SHUAI"/>
        <s v="LIN SONGHUA"/>
        <s v="HUANG QISHUI"/>
        <s v="CHEN XUEYU"/>
        <s v="HU HUIRONG"/>
        <s v="ZHENG MINGFANG"/>
        <s v="NOELL ARIEL MARCELO"/>
        <s v="YANG YIJIE"/>
        <s v="HAYASHI KYOKA"/>
        <s v="YAN XINGFENG"/>
        <s v="XIE QINGHUI"/>
        <s v="WENG KEQIANG"/>
        <s v="HU YAN"/>
        <s v="ZHENG LINGMEI"/>
        <s v="DAI YUZHONG"/>
        <s v="WENG CHAO"/>
        <s v="DEAGOSTINI MIGUEL ANGEL"/>
        <s v="ZOU LIQING"/>
        <s v="GUTIERREZ ESTHER BEATRIZ"/>
        <s v="ZENG WANGZHU"/>
        <s v="WANG WENQIN"/>
        <s v="CHEN YOULIN"/>
        <s v="ZHUANG CHENYUE"/>
        <s v="CHEN MIN"/>
        <s v="CHEN YUMEI"/>
        <s v="LI XIUMEI"/>
        <s v="LEE MONICA LUCIA"/>
        <s v="ZHENG CHUNQIN"/>
        <s v="LIN DAOYIN"/>
        <s v="CHEN ZICAI"/>
        <s v="LO TERESA"/>
        <s v="WENG ZHE"/>
        <s v="GUAN YONGZHANG"/>
        <s v="CHEN SHULIN"/>
        <s v="CHEN XIUZHEN"/>
        <s v="YAN YILIN"/>
        <s v="WENG RENHUA"/>
        <s v="WANG CHUNLIN"/>
        <s v="SUPER 88 ZARATE S.R.L."/>
        <s v="CHEN WENCHUN"/>
        <s v="YANG CHENGYU"/>
        <s v="GOMESA S.A.S."/>
        <s v="RESIDENCIA LOS TRES LIGUSTRO"/>
        <s v="FUENTES GISELE ROMINA"/>
        <s v="KARINA L.SERRA Y A.B SERRA SH"/>
        <s v="HE SUZHI"/>
        <s v="ZHENG JINRUI"/>
        <s v="LIN QIUJIANG"/>
        <s v="MERCADERES ASIATICOS S.R.L."/>
        <s v="CORONEL MARIA DOLORES"/>
        <s v="WANG QINLE"/>
        <s v="CHEN LINGZHI"/>
        <s v="WENG ZUYAN"/>
        <s v="ZHANG LING"/>
        <s v="LIN YUEXIAN"/>
        <s v="CHI MEIYAN"/>
        <s v="HUANG YUEXIAN"/>
        <s v="ZHUANG ZHI"/>
        <s v="LIN HONGYONG"/>
        <s v="REN XINGDUAN"/>
        <s v="WANG LANYU"/>
        <s v="LIN JIANPING"/>
        <s v="QIU HAOHUA"/>
        <s v="LIN YUHUA"/>
        <s v="C.F.G.E. S.A."/>
        <s v="YAN XUEHUA"/>
        <s v="MOSCALUK HUGO FABIAN"/>
        <s v="YAN MENGJIA"/>
        <s v="ZENG WANGLONG"/>
        <s v="CHEN GUANGWU"/>
        <s v="YAN YUTING"/>
        <s v="CHEN QIMEI"/>
        <s v="HE XUEMING"/>
        <s v="SUPER SAN MARTIN 149 DE MONT"/>
        <s v="TAHUIL MARIA SILVIA"/>
        <s v="ZHANG FENYING"/>
        <s v="LAZAROFF ALEJANDRO NICOLAS"/>
        <s v="XUE XIAOMING"/>
        <s v="WANG WEIFENG"/>
        <s v="VILLCA LUNA AGRIPINA"/>
        <s v="LIN CAIMING"/>
        <s v="WANG JIAO"/>
        <s v="ANDRES PONSA S.A."/>
        <s v="RODRIGUEZ HECTOR DANIEL"/>
        <s v="CULTURA DE LONGSHAN S.A"/>
        <s v="CHEN JIANLU"/>
        <s v="BRUNO MAURICIO ADRIAN"/>
        <s v="BLANCO SUAREZ LAUTARO NICOLAS"/>
        <s v="BERNAL FERNANDO ANDRES"/>
        <s v="TILOTTI MARIELA FERNANDA"/>
        <s v="GONZALEZ DIAZ GABRIELA LUZ J"/>
        <s v="COMERCIALIZADORA NORDAX S.A"/>
        <s v="ZHENG YUMING"/>
        <s v="NISHIDA TOSHIAKI"/>
        <s v="DEPACIA ESTEFANIA ANTONELA"/>
        <s v="AFG SAN DIMAS 2013 SRL"/>
        <s v="TUFOLO MEDRANO FABRICIO HERNAN"/>
        <s v="YAN HUAYING"/>
        <s v="ZHENG ZHANGPING"/>
        <s v="LIANG SIHUA"/>
        <s v="CHEN ENZHU"/>
        <s v="YAN XUEQING"/>
        <s v="MA JICHUN"/>
        <s v="CHEN XINGRUI"/>
        <s v="ZHANG YUFANG"/>
        <s v="LIN HUI"/>
        <s v="YAN BAOGUI"/>
        <s v="HUANG HONGYING"/>
        <s v="LIN SHAOBO"/>
        <s v="YAN CHAOJIE"/>
        <s v="LOS CHICOS DE VILARDO SRL"/>
        <s v="CHEN KAILIN"/>
        <s v="WU TAISEN"/>
        <s v="LIN MIN"/>
        <s v="WU JINFANG"/>
        <s v="XUE RONG FANG"/>
        <s v="YU YAN"/>
        <s v="YAN BAOYU"/>
        <s v="XUE ZHENG"/>
        <s v="FERNANDEZ GARCIA MAGDA MERCEDE"/>
        <s v="LIN ZHIQIANG"/>
        <s v="CHEN SHENGYUN"/>
        <s v="WANG XIAOFENG"/>
        <s v="WANG TING"/>
        <s v="CHEN RONGYAN"/>
        <s v="GUO LIANGXIANG"/>
        <s v="LIN SUQIN"/>
        <s v="XUE LIANHONG"/>
        <s v="SHI JIWEN"/>
        <s v="WANG XIAOQING"/>
        <s v="YAO LI GUO"/>
        <s v="DONG XIAOGUI"/>
        <s v="CHEN HAIPING"/>
        <s v="XU BENQIANG"/>
        <s v="CHEN SHUHUI"/>
        <s v="SUN WANJIAN"/>
        <s v="LIU TIEYONG"/>
        <s v="MUSTO CESAR Y MUSTO MATIAS SH"/>
        <s v="CHEN QINGRONG"/>
        <s v="ROSSO MATIAS"/>
        <s v="SHENG CHUNLING"/>
        <s v="LIN LAIAN"/>
        <s v="WEI LONGZHU"/>
        <s v="XUE RUIXIANG"/>
        <s v="YIN LIFANG"/>
        <s v="BUENO Y BONITO S.A."/>
        <s v="YAN LINGNA"/>
        <s v="YAN CHANGRONG"/>
        <s v="WANG LONGQIN"/>
        <s v="LIN ZHENHUA"/>
        <s v="LIN SHAOPING"/>
        <s v="HUANG YI QUN"/>
        <s v="SANCHEZ MIGUEL JOSE"/>
        <s v="LIN DUNYI"/>
        <s v="FUERTE DANIEL ALBERTO"/>
        <s v="CHEN SHISHUI"/>
        <s v="WU QINGOI"/>
        <s v="YAN SHIPING"/>
        <s v="YAN AIQIN"/>
        <s v="CAI XIUYUAN"/>
        <s v="GUO XUETING"/>
        <s v="LIN TAO"/>
        <s v="ZHUANG QIONG"/>
        <s v="LIU GUO QIANG"/>
        <s v="WENG WEIQIANG"/>
        <s v="LI ZHIYONG"/>
        <s v="LIN DAIJIANG"/>
        <s v="ZHANG HANG"/>
        <s v="HE DANHONG"/>
        <s v="CAI ZHICHUN"/>
        <s v="LIN JIAN"/>
        <s v="LIN YINGMEI"/>
        <s v="MOLINA JULIAN"/>
        <s v="LOS CHANGOS S.H DE CALVO M YME"/>
        <s v="BARBAGELATA LIDIA ETHEL"/>
        <s v="MARTINEZ RICARDO IVAN"/>
        <s v="ARTELINO S.R.L."/>
        <s v="SHI CAROLINA"/>
        <s v="ROLDAN PEREYRA GISELA ANAHI"/>
        <s v="SUPERMERCADOS ALO'S COOPERAT"/>
        <s v="LEAL ROBERTO ANIBAL"/>
        <s v="PELIZZA Y CIA S A"/>
        <s v="VILLATORO FABIAN ALBERTO"/>
        <s v="BARONTINI BONINO SANTIAGO"/>
        <s v="LIU QINGHUA"/>
        <s v="LIN LIZHEN"/>
        <s v="VITALE MONICA"/>
        <s v="YAN YISHAN"/>
        <s v="ZHENG WENYING"/>
        <s v="GUAN YANHUA"/>
        <s v="WANG HAIWEI"/>
        <s v="ILLUMINATI NAZARENO DANIEL"/>
        <s v="DI BUONO LUIS JUAN"/>
        <s v="LI SHAOLI"/>
        <s v="HUANG ZHI XIONG"/>
        <s v="ZHOU DE"/>
        <s v="HUANG LINFEN"/>
        <s v="BOLLINI CLAUDIA ROSANA"/>
        <s v="LIN WENXIA"/>
        <s v="GODOY MARTA NORA"/>
        <s v="YAN HUI"/>
        <s v="GRASSI OSCAR ALBERTO"/>
        <s v="DUGROS DANIEL DARIO"/>
        <s v="LE GRAND PERE S.H"/>
        <s v="DAI MARTIN"/>
        <s v="NI SHITONG"/>
        <s v="GONZALEZ RODOLFO CESAR"/>
        <s v="WANG CUIHONG"/>
        <s v="LI ZONGZAI"/>
        <s v="XU SHAOMIN"/>
        <s v="N N F  S.A."/>
        <s v="CEGNA JULIANA"/>
        <s v="CHEN XUEHE"/>
        <s v="ZHONG YANSONG"/>
        <s v="CHEN ZHIDE"/>
        <s v="GOMEZ RAMOS CRISTIAN ALEXANDER"/>
        <s v="BALLERINI HERNAN MARCELO"/>
        <s v="YE QIANG"/>
        <s v="TANG DAN DAN"/>
        <s v="CHI GUOQUAN"/>
        <s v="YAN ZHENSONG"/>
        <s v="XIE XIAOMING"/>
        <s v="LIN ZHUPING"/>
        <s v="CHEN JIANJIN"/>
        <s v="HUANG QIUYUN"/>
        <s v="CHEN DAIXING"/>
        <s v="LIN ZHEN"/>
        <s v="CHEN DAOXI"/>
        <s v="YAN RENZHONG"/>
        <s v="LIU QIAOLING"/>
        <s v="ZHENG XUELING"/>
        <s v="YAN FANGHUA"/>
        <s v="YAN BAOTAI"/>
        <s v="GUO RONGHUI"/>
        <s v="JU SHIKAI"/>
        <s v="LIU JIAGUO"/>
        <s v="CHEN XIULING"/>
        <s v="LIN XINPING"/>
        <s v="CHEN ZHIBIN"/>
        <s v="HE YUNHUA"/>
        <s v="ARANIBAR MERUVIA ROCIO VERON"/>
        <s v="LIN YUPING"/>
        <s v="HUANG BING FENG"/>
        <s v="LIN YINMING"/>
        <s v="XU LIPING"/>
        <s v="CHEN HUA"/>
        <s v="SHENG MINGRONG"/>
        <s v="XU SHAOHAN"/>
        <s v="ZHUANG XIAOFENG"/>
        <s v="PENG SHENLAN"/>
        <s v="HUI CHI  FUNG"/>
        <s v="LI YANQIN"/>
        <s v="ZHUANG XIALAN"/>
        <s v="YAN JUANYING"/>
        <s v="LIN DAOJIAN"/>
        <s v="CHEN SULAN"/>
        <s v="CHEN YUKANG"/>
        <s v="ZHUANG CHANGYOU"/>
        <s v="YAN JIANBIN"/>
        <s v="ZHUANG GUOYING"/>
        <s v="GANDARA ORIANA  ALDANA"/>
        <s v="ANTOMAX S.R.L"/>
        <s v="XU QI"/>
        <s v="XU FENGYING"/>
        <s v="LI JINXIA"/>
        <s v="BLANCO EDUARDO GABRIEL"/>
        <s v="ZHOU ZUHONG"/>
        <s v="YAN JUNJIE"/>
        <s v="DISTRIBUIDORA F&amp;C CHIVILCOY SA"/>
        <s v="ZHANG XIANGJIN"/>
        <s v="FIGORIFICO VACPOR S.A."/>
        <s v="WANG CHENGJIE"/>
        <s v="LIU BIQING"/>
        <s v="ZHENG JINPING"/>
        <s v="LIU YUZHEN"/>
        <s v="LIN XINGDI"/>
        <s v="WENG JUAN"/>
        <s v="DAI ZUOLONG"/>
        <s v="LIN XIUMEI"/>
        <s v="LIN CAIXIA"/>
        <s v="ZHENG HONGLONG"/>
        <s v="PIAO LONGEN"/>
        <s v="CHEN HUACAN"/>
        <s v="YOU XIUQIN"/>
        <s v="LI JUN"/>
        <s v="YOU JIANXIONG"/>
        <s v="LI JIAN PING"/>
        <s v="WANG JIAN"/>
        <s v="LIN WENXING"/>
        <s v="GUO KAIFA"/>
        <s v="GRACIA DEL CIELO S.R.L."/>
        <s v="MERLAC S.R.L."/>
        <s v="CHEN JIANZHAO"/>
        <s v="CHEN WENJIE"/>
        <s v="WENG ZHECHUN"/>
        <s v="SHI XIAOMEI"/>
        <s v="YAN MIN"/>
        <s v="HUANG LONGXI"/>
        <s v="CHEN XIONGZHU"/>
        <s v="ZHENG LIFENG"/>
        <s v="MAI CHOU"/>
        <s v="YAN CHENGJIE"/>
        <s v="WENG ZHEHUA"/>
        <s v="LIN RUIJIAN"/>
        <s v="GUO XIULIAN"/>
        <s v="YAO JIAHUA"/>
        <s v="LIN WUGEN"/>
        <s v="ZHENG MING"/>
        <s v="YAN HAIGUI"/>
        <s v="AO LINGDAN"/>
        <s v="LIN AIMEI"/>
        <s v="YAN ZUSONG"/>
        <s v="HUANG LIANG"/>
        <s v="ZHANG MINGBO"/>
        <s v="SUPERMERCADO MAS DEL OESTE S.A"/>
        <s v="ZHENG SHIWEI"/>
        <s v="WANG GUOAI"/>
        <s v="HUANG XIAOYAN"/>
        <s v="ZHENG ZHIGUI"/>
        <s v="LIN QIUXIANG"/>
        <s v="WENG KAILI"/>
        <s v="QIU LI"/>
        <s v="YANG QIANG"/>
        <s v="YAN JOSE"/>
        <s v="WENG YU"/>
        <s v="LIN DAOWEI"/>
        <s v="CHEN WENHAO"/>
        <s v="YAN HAIFENG"/>
        <s v="WANG SHANSHAN"/>
        <s v="YAN ZHENBING"/>
        <s v="LIN PINGYU"/>
        <s v="CHEN JINSONG"/>
        <s v="WANG CHANGCAN"/>
        <s v="YANG MEIYUAN"/>
        <s v="FENG XIURU"/>
        <s v="DONG JINYUN"/>
        <s v="LIN CHANGMEI"/>
        <s v="ZHUANG XIAOYU"/>
        <s v="LIANG BIXIA"/>
        <s v="YAN MINGXIANG"/>
        <s v="CHEN QIN"/>
        <s v="CHEN CONGQI"/>
        <s v="YAO XIUBIN"/>
        <s v="ZHENG YONG ZHI"/>
        <s v="CHENIC S.R.L."/>
        <s v="HE JIZHU"/>
        <s v="YAO YUEZHU"/>
        <s v="YAN XIAOLAN"/>
        <s v="HUANG HEFEI"/>
        <s v="XU RUIYONG"/>
        <s v="HUANG LANBIN"/>
        <s v="CAI GUANGLONG"/>
        <s v="YIN DONGMEI"/>
        <s v="ZHENG YAYINGMEI"/>
        <s v="CHEN JINGUI"/>
        <s v="CHEN GONGCHUN"/>
        <s v="ZHENG XIUYU"/>
        <s v="OU YANGJUN"/>
        <s v="WANG JINYOU"/>
        <s v="WANG JIN BING"/>
        <s v="WU JUNHUA"/>
        <s v="SHI YUEYUN"/>
        <s v="HUANG WEIYING"/>
        <s v="CHENG TIANXIONG"/>
        <s v="SUPERMERCADO RINGO"/>
        <s v="WU YONGMING"/>
        <s v="FANG YING"/>
        <s v="CHEN ZHENSI"/>
        <s v="HUANG HAIYING"/>
        <s v="QIUMEI SHI"/>
        <s v="WU JIE"/>
        <s v="LUO XIAOJUN"/>
        <s v="CHEN JIANFANG"/>
        <s v="LIN CHANGYING"/>
        <s v="YAN XIAOLING"/>
        <s v="CHEN YIYONG"/>
        <s v="XIAO MIFEN"/>
        <s v="GAISHAN MAYORISTA 2 S.A."/>
        <s v="LIN XIYUE"/>
        <s v="HUANG SHAN"/>
        <s v="HUANG YUZHEN"/>
        <s v="YU YU MING"/>
        <s v="ZOU YANFANG"/>
        <s v="WU RENDE"/>
        <s v="GUO MARISOL VALENTINA"/>
        <s v="GAO MEIXING"/>
        <s v="WEI LIHUA"/>
        <s v="LIN BAOJIN"/>
        <s v="LIN AIFANGMEI"/>
        <s v="HUANG YAOWEI"/>
        <s v="SHI ZULIU"/>
        <s v="YU YUEYING"/>
        <s v="LI ZHENYUN"/>
        <s v="WENG QIAOLING"/>
        <s v="ZHANG FUMING"/>
        <s v="YAN DEQIANG"/>
        <s v="ZENG XIUYING"/>
        <s v="WEI LIMING"/>
        <s v="LA SIRENA S.R.L."/>
        <s v="PERFUMERIA SUSEX SRL"/>
        <s v="WENG BAOYU"/>
        <s v="BUTRON JAVIER OSVALDO"/>
        <s v="HERRERA ELDA"/>
        <s v="ZHUANG YANHE"/>
        <s v="STELLA LOMBARDI GISEL ALEJAN"/>
        <s v="SHI JIANMING"/>
        <s v="FARIAS DIEGO ALDO"/>
        <s v="WU JINPENG"/>
        <s v="HUANG QINGHONG"/>
        <s v="YOU JUNJUN"/>
        <s v="LA NUEVA ESQUINA DE ORO S.A."/>
        <s v="MARTINS RODRIGO EMANUEL"/>
        <s v="CRUZ COSME OLGUIN ORLANDO"/>
        <s v="WEI XIANWEN"/>
        <s v="QUESERIA LAURELU S.R.L."/>
        <s v="AUTOSERVICIO SEAC SD S.R.L."/>
        <s v="DIACSA SA."/>
        <s v="DOMINGUEZ JULIO ALBERTO"/>
        <s v="SINGH MANDEEP Y SINGH S.P. SH."/>
        <s v="BAO JINCHUN"/>
        <s v="YAN SHENGHE"/>
        <s v="ZHENG YUHUA"/>
        <s v="MELGAREJO AGUSTINA MABEL ANA"/>
        <s v="HUANG YI"/>
        <s v="ZHENG WEIGUANG"/>
        <s v="XUE DONGQIANG"/>
        <s v="ZHENG BENLI"/>
        <s v="WENG MEIHUA"/>
        <s v="WANG JINGTIAN"/>
        <s v="YAN FENGZHU"/>
        <s v="ZHUANG NA"/>
        <s v="ZHENG HONGDI"/>
        <s v="GRUPO MAYORISTA MIA S.R.L."/>
        <s v="CHEN WENLONG"/>
        <s v="WEI YUMEI"/>
        <s v="LIN ZI YUN"/>
        <s v="WU MEIFENG"/>
        <s v="WANG YUNAN"/>
        <s v="AHORRO MARKET"/>
        <s v="ZHUANG JINHUA"/>
        <s v="ZHENG FENGYING"/>
        <s v="WANG JING"/>
        <s v="HUANG HUAHONG"/>
        <s v="YANG BILONG"/>
        <s v="MARSICO LUCIANO MIGUEL"/>
        <s v="GONZALEZ DIEGO GUSTAVO"/>
        <s v="WENG XIAOMING"/>
        <s v="CHEN GENPIN"/>
        <s v="MORALES ROBERTO"/>
        <s v="ORMA DIEGO LEONARDO"/>
        <s v="GRUPO EMPRESARIO SANTA CHEN"/>
        <s v="XU YUANHAI"/>
        <s v="RIFFEL LEONARDO ALBERTO"/>
        <s v="GAO HUI"/>
        <s v="LIU YUANCHAI"/>
        <s v="ZHANG DONG"/>
        <s v="CHEN NENGKANG"/>
        <s v="MEZA ALDO JAVIER"/>
        <s v="CHEN YUHUA"/>
        <s v="BABUIN TAMARA STEFANIA"/>
        <s v="IONE. S.A."/>
        <s v="WU DONGHUA"/>
        <s v="CHEN JUAN"/>
        <s v="ZHENG HUAQING"/>
        <s v="CHEN QIANG"/>
        <s v="HUANG JIAPING"/>
        <s v="LIN HUA"/>
        <s v="YANG XIAOLAN"/>
        <s v="ZHENG AIFENG"/>
        <s v="ZHENG YANJUAN"/>
        <s v="GONZALEZ MANRIQUE DE LARA AY"/>
        <s v="LIN YINTING"/>
        <s v="GUAN JINMEI"/>
        <s v="WU YUEHUA"/>
        <s v="FAMILY MARKET SRL"/>
        <s v="XU JIANYING"/>
        <s v="MIRANDA SANDOVAL BUENA VENTU"/>
        <s v="YOU AIZHU"/>
        <s v="YU PEIHUI"/>
        <s v="BUENOS AYRES ESPRESS S.R.L."/>
        <s v="XUE XIULONG"/>
        <s v="WANG HAISONG"/>
        <s v="LIN ZHONGJIE"/>
        <s v="XIE CAIYUN"/>
        <s v="HUANG PAN LONG"/>
        <s v="LIN XIONGZHU"/>
        <s v="LIN YANJUN"/>
        <s v="LI YANBING"/>
        <s v="ORINEX S.A."/>
        <s v="LIN XIANG"/>
        <s v="YE YUNZHU"/>
        <s v="WENG YUNPING"/>
        <s v="HUANG WENQUAN"/>
        <s v="LIN XIAMIN"/>
        <s v="NI YUNYUN"/>
        <s v="YU YIHUA"/>
        <s v="WENG YUJUAN"/>
        <s v="QUI HUAQIANG"/>
        <s v="LIN JINHUA"/>
        <s v="YAN XIUYU"/>
        <s v="YE XIANGKAI"/>
        <s v="CHEN SHOUYI"/>
        <s v="LIN CHUNYING"/>
        <s v="HUANG JINJIN"/>
        <s v="LIU FEIPENG"/>
        <s v="SUPERM. AMERICA DEL NORTE S.A"/>
        <s v="LIN ANZHI"/>
        <s v="CHEN BIQING"/>
        <s v="CHEN XIUXIA"/>
        <s v="WENG FANGFANG"/>
        <s v="RODRIGUEZ MARCELO"/>
        <s v="CHEN KONG XING"/>
        <s v="SUPERMERCADOS SUPERAR SA"/>
        <s v="HUANG CHANGBING"/>
        <s v="RISOLI LAURA ESTHER"/>
        <s v="MARIO ICARDI"/>
        <s v="ZHUANG QINGSONG"/>
        <s v="CHEN XIAONING"/>
        <s v="ZHENG CAIHUA"/>
        <s v="CHEN ENYUN"/>
        <s v="LI NA"/>
        <s v="WENG MEIYING"/>
        <s v="CHIAPELLA S.R.L."/>
        <s v="GARCIA EVELYN MARIEL"/>
        <s v="NI ZHENGWANG"/>
        <s v="QIU DEJIAN"/>
        <s v="LIN PILIANG"/>
        <s v="LIN QIURONG"/>
        <s v="LIN YINPING"/>
        <s v="YE JIANFENG"/>
        <s v="HUANG ZHENZHUMEI"/>
        <s v="MENGHINI MATIAS RUBEN"/>
        <s v="XU XIANGWEI"/>
        <s v="CHEN DEKUN"/>
        <s v="WANG JIANPING"/>
        <s v="XU MEIYUN"/>
        <s v="LIN JINGTAO"/>
        <s v="ZHANG HAIYONG"/>
        <s v="WANG MING JIE"/>
        <s v="LIN QINZHU"/>
        <s v="LIN WENQIN"/>
        <s v="HUATAI SRL"/>
        <s v="GUAN JIE"/>
        <s v="WU JIANWEN"/>
        <s v="HE XI GUO"/>
        <s v="WU YANQIN"/>
        <s v="FU AIJUAN"/>
        <s v="CHEN JIANHUI"/>
        <s v="LIN CHENHUI"/>
        <s v="WU GUI YING"/>
        <s v="LIN JINYAO"/>
        <s v="XUE YOUWANG"/>
        <s v="FLORES DURAN LUANA ALEJANDRA"/>
        <s v="GUAN FU"/>
        <s v="WANG WENRUI"/>
        <s v="HUANG YULAN"/>
        <s v="TAN SONGLIN"/>
        <s v="LIN JIANHUI"/>
        <s v="CHEN JIFENG"/>
        <s v="LIN YUN"/>
        <s v="CHEN FENGLONG"/>
        <s v="CHEN XIAOPING"/>
        <s v="CHEN CHUNRONG"/>
        <s v="GAO RENYONG"/>
        <s v="KARG MIRTA BEATRIZ"/>
        <s v="GARZARELLA JUAN CARLOS"/>
        <s v="GAO XIULING"/>
        <s v="LIN XIAOHUA"/>
        <s v="WU MEIFEN"/>
        <s v="JUAN HUANG JEN"/>
        <s v="YANG PINZHU"/>
        <s v="LIN XIUHANG"/>
        <s v="WU ENHUI"/>
        <s v="XU QINGFENG"/>
        <s v="PEREDO MONICA LORENA"/>
        <s v="CHEN GUIZHONG"/>
        <s v="HUANG DEBIN"/>
        <s v="CHEN XIAOMING"/>
        <s v="TORRES CRISTIAN RAMON"/>
        <s v="LIN RUIBIN"/>
        <s v="ZHENG YANFEI"/>
        <s v="YAN FANGPING"/>
        <s v="CHEN FUYING"/>
        <s v="GAO JIANQIANG"/>
        <s v="CHEN SUZHEN"/>
        <s v="YAN RUIZHU"/>
        <s v="QIU YUNXIN"/>
        <s v="VAZQUEZ MARIELA Y JAVIER S.H."/>
        <s v="WU YAN"/>
        <s v="WENG YAPING"/>
        <s v="WENG BINHUA"/>
        <s v="NI XIULAN"/>
        <s v="HUANG XIA"/>
        <s v="CHEN LIQIN"/>
        <s v="YAN FENGCHUN"/>
        <s v="LIU SHIYONG"/>
        <s v="HUANG ZHANGQIANG"/>
        <s v="WU SHAOHAN"/>
        <s v="YAN XIN"/>
        <s v="CHEN HUIYING"/>
        <s v="ZHENG ANPIN"/>
        <s v="YAN XIAOFANG"/>
        <s v="YAN KUNREN"/>
        <s v="LI YUHUA"/>
        <s v="ZHUANG CHANGJING"/>
        <s v="ZHUANG HUIQIANG"/>
        <s v="YAN YULIN"/>
        <s v="HUANG YAQIANG"/>
        <s v="YU HONGQING"/>
        <s v="YE CHENGBO"/>
        <s v="YU ZHONG"/>
        <s v="HUANG MINGSHENG"/>
        <s v="HUANG TAOHUA"/>
        <s v="YAN JINJUAN"/>
        <s v="DAI YUTANG"/>
        <s v="ZHUANG QINDI"/>
        <s v="XU XIUHE"/>
        <s v="LIN GUOQIANG"/>
        <s v="LIN SONGQUING"/>
        <s v="HUANG JIANXIU"/>
        <s v="LIN WEIJIE"/>
        <s v="YAN SHENG"/>
        <s v="CHEN XIAOLAN"/>
        <s v="LI CHENGCHENG"/>
        <s v="WANG ZUFENG"/>
        <s v="NAN LUC S.R.L."/>
        <s v="ZHENG JIANFANG"/>
        <s v="PARWAY SRL"/>
        <s v="NUEVO AMOROSO S. CAP I SECC"/>
        <s v="ZHUANG CHENXIANG"/>
        <s v="ZENG CHANGXING"/>
        <s v="ZHENG LONGXIN"/>
        <s v="YANG CHANGJIN"/>
        <s v="CHEN YONGGAN"/>
        <s v="LIN YIRONG"/>
        <s v="WENG KEBING"/>
        <s v="LIU CHUNGUANG"/>
        <s v="CHEN SHAOXIN"/>
        <s v="LIN CHENHANG"/>
        <s v="LIN HAIYAN"/>
        <s v="LIU ZUYANG"/>
        <s v="YAN YANQIN"/>
        <s v="LI HANYU"/>
        <s v="GUO PING"/>
        <s v="FU YONGSHENG"/>
        <s v="YAN SHAOJIAN"/>
        <s v="CHEN KANGYU"/>
        <s v="CHEN CHUNXIONG"/>
        <s v="HUANG JIANFANG"/>
        <s v="HUANG LIANYUN"/>
        <s v="XUE WENLONG"/>
        <s v="LI YUNJU"/>
        <s v="XUE GUOKUN"/>
        <s v="WENG XIUXING"/>
        <s v="WENG JIANWU"/>
        <s v="WU CHANGHONG"/>
        <s v="ROMERO GISELA C"/>
        <s v="LIU BIN"/>
        <s v="LI XIUYU"/>
        <s v="WENG HEZHU"/>
        <s v="GAO YONG"/>
        <s v="SUPER TIGRE S.A"/>
        <s v="WENG JINHUI"/>
        <s v="LIN PINGJING"/>
        <s v="CAO XINYAN"/>
        <s v="ZHENG ZHIYONG"/>
        <s v="TONG HEYUAN"/>
        <s v="GUAN SUPING"/>
        <s v="ZHANG YANLAN"/>
        <s v="WANG JIANFENG"/>
        <s v="CHEN XUEJIN"/>
        <s v="LI JING"/>
        <s v="BANDILLI RENATO"/>
        <s v="GOMEZ JUAN JOSE"/>
        <s v="RUGGIERI JOSE ROBERTO"/>
        <s v="GONCALVES KARINA PATRICIA"/>
        <s v="FERNANDEZ DIEGO SEBASTIAN"/>
        <s v="WANG ZHIBIN"/>
        <s v="TERRONES GUTIERREZ FLOR DE MARIA"/>
        <s v="LIANG LEYOU"/>
        <s v="AUTOSERVICIOS DEL MERCOSUR SRL"/>
        <s v="MERCADO DA ONDA S. R. L."/>
        <s v="CHEN SHAN"/>
        <s v="EL GRANED S.A."/>
        <s v="CARULLO MARCELA"/>
        <s v="INDUCAST S.R.L."/>
        <s v="PEREZ NELIDA RAQUEL"/>
        <s v="FERNANDEZ DE AGUILAR MARIA EVA"/>
        <s v="ZHENG XIU JIN"/>
        <s v="SHI XIAOLONG"/>
        <s v="LIN HAIHUA"/>
        <s v="YAN HUANG"/>
        <s v="WENG SUJIAN"/>
        <s v="YU HUIYU"/>
        <s v="MA JING MING"/>
        <s v="HUANG PINGHUI"/>
        <s v="YAO GONGYAN"/>
        <s v="YAN ZHUYU"/>
        <s v="HE CHENWU"/>
        <s v="HUANG ZHIYONG"/>
        <s v="CHEN DENGHUI"/>
        <s v="LIN SONG"/>
        <s v="YAN JOHANNA"/>
        <s v="LIN CAIGUI"/>
        <s v="HU MEILAN"/>
        <s v="HUANG WENTING"/>
        <s v="HUANG LIUMIN"/>
        <s v="SHI GONGCAN"/>
        <s v="LIN DAOGUI"/>
        <s v="HE DAIYING"/>
        <s v="DAI SHURU"/>
        <s v="KANG YUMING"/>
        <s v="SUPERMERCADOS TACCONI S.R.L."/>
        <s v="LIN YUJIN"/>
        <s v="RIQUELME JUAN MANUEL"/>
        <s v="ZOU YUCHENG"/>
        <s v="WU CHEN"/>
        <s v="ZHENG KAIFU"/>
        <s v="HOGAR P/AD.MAY. SAN BENITO SRL"/>
        <s v="IVAÃ‘IUK GLADYS MABEL"/>
        <s v="IACUCCI RICARDO FERNANDO"/>
        <s v="ESCUDERO HORACIO DANIEL"/>
        <s v="PLACENTE YAHEL SOLEDAD"/>
        <s v="ATALAYA MAMANI ERIK FRANCO Y"/>
        <s v="ACKERMANN DAMIAN HUGO"/>
        <s v="LING ZHIQIANG"/>
        <s v="FERREIRA VEGA BERNARDA"/>
        <s v="GUO AIYU"/>
        <s v="WENG YUNZHU"/>
        <s v="ZHANG WENQIN"/>
        <s v="CHEN YANHUA"/>
        <s v="ZHENG SHIJIE"/>
        <s v="WEI ZHONGHUA"/>
        <s v="LIN ZUHUI"/>
        <s v="CHEN XIADU"/>
        <s v="ZHENG LINGQING"/>
        <s v="LIN XIAN QUAN"/>
        <s v="LIU TONGZHI"/>
        <s v="LIN XIAOMING"/>
        <s v="HAN SUFEN"/>
        <s v="LIN JIANXIONG"/>
        <s v="ZHENG XUEMEI"/>
        <s v="BAMBA MIRIAN RUTH"/>
        <s v="CHEN FENGXIAN"/>
        <s v="ITURRI LUCAS ALFREDO"/>
        <s v="CHEN SHAOFENG"/>
        <s v="ZHENG FENGMEI"/>
        <s v="SHI YUNFANG"/>
        <s v="MEDINA GERARDO OSCAR"/>
        <s v="CASTRO GRACIELA EDITH"/>
        <s v="WENG LINGJUAN"/>
        <s v="XIE TINGFEI"/>
        <s v="LIN LONG"/>
        <s v="WENG CHAOQING"/>
        <s v="HE DAIQING"/>
        <s v="MACIEL JULIANA BELEN"/>
        <s v="RIVERO GLADYS GISELE"/>
        <s v="XU XIANGLIN"/>
        <s v="YE FIORELLA"/>
        <s v="ZHENG WENSAI"/>
        <s v="WENG DAORUI"/>
        <s v="JIANG JOHANNA"/>
        <s v="YAO YUZHEN"/>
        <s v="QI YIGUANG"/>
        <s v="CHEN QINGQIANG"/>
        <s v="LIN XUEYING"/>
        <s v="YAN MINGBAO"/>
        <s v="SUPER BULEVAR S.A.S."/>
        <s v="GUAN YUMEI"/>
        <s v="ZHENG WENQIANG"/>
        <s v="LIN CHANG JIN"/>
        <s v="ALFONSO MARIA DE LOS ANGELES"/>
        <s v="WU LIFANG"/>
        <s v="HUANG YONGJIAN"/>
        <m/>
        <s v="CHEN LONG GUAN" u="1"/>
        <s v="ZHANG HONGJIE" u="1"/>
      </sharedItems>
    </cacheField>
    <cacheField name="CIF " numFmtId="0">
      <sharedItems containsString="0" containsBlank="1" containsNumber="1" containsInteger="1" minValue="1" maxValue="600"/>
    </cacheField>
    <cacheField name="CAREFREE S LIBRE" numFmtId="0">
      <sharedItems containsString="0" containsBlank="1" containsNumber="1" containsInteger="1" minValue="3" maxValue="240"/>
    </cacheField>
    <cacheField name="ARLISTAN CRUZ MALTA" numFmtId="0">
      <sharedItems containsString="0" containsBlank="1" containsNumber="1" containsInteger="1" minValue="4" maxValue="1000"/>
    </cacheField>
    <cacheField name="NOSOTRAS" numFmtId="0">
      <sharedItems containsString="0" containsBlank="1" containsNumber="1" containsInteger="1" minValue="2" maxValue="60"/>
    </cacheField>
    <cacheField name="ELVIVE" numFmtId="0">
      <sharedItems containsString="0" containsBlank="1" containsNumber="1" containsInteger="1" minValue="1" maxValue="504"/>
    </cacheField>
    <cacheField name="CALIPSO" numFmtId="0">
      <sharedItems containsString="0" containsBlank="1" containsNumber="1" containsInteger="1" minValue="2" maxValue="250"/>
    </cacheField>
    <cacheField name="ELEGANTE" numFmtId="0">
      <sharedItems containsString="0" containsBlank="1" containsNumber="1" containsInteger="1" minValue="6" maxValue="360"/>
    </cacheField>
    <cacheField name="DOWNY" numFmtId="0">
      <sharedItems containsString="0" containsBlank="1" containsNumber="1" containsInteger="1" minValue="1" maxValue="540"/>
    </cacheField>
    <cacheField name="HILERET" numFmtId="0">
      <sharedItems containsString="0" containsBlank="1" containsNumber="1" containsInteger="1" minValue="2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31">
  <r>
    <d v="2026-08-03T00:00:00"/>
    <s v="ACTIVO"/>
    <x v="0"/>
    <s v="ALBARENGA ALEJANDRA"/>
    <n v="336"/>
    <s v="ALBARENGA ALEJANDRA"/>
    <x v="0"/>
    <x v="0"/>
    <n v="18"/>
    <m/>
    <n v="10"/>
    <m/>
    <m/>
    <m/>
    <m/>
    <n v="18"/>
    <n v="8"/>
  </r>
  <r>
    <d v="2026-08-03T00:00:00"/>
    <s v="ACTIVO"/>
    <x v="1"/>
    <s v="OFICINA DE VENTAS"/>
    <n v="306"/>
    <s v="OFICINA VENTAS 2"/>
    <x v="1"/>
    <x v="1"/>
    <n v="12"/>
    <m/>
    <m/>
    <m/>
    <m/>
    <m/>
    <m/>
    <m/>
    <m/>
  </r>
  <r>
    <d v="2026-08-03T00:00:00"/>
    <s v="ACTIVO"/>
    <x v="2"/>
    <s v="GUZMAN MARIO"/>
    <n v="424"/>
    <s v="GUZMAN MARIO"/>
    <x v="2"/>
    <x v="2"/>
    <m/>
    <m/>
    <m/>
    <m/>
    <n v="12"/>
    <m/>
    <m/>
    <m/>
    <m/>
  </r>
  <r>
    <d v="2026-08-03T00:00:00"/>
    <s v="ACTIVO"/>
    <x v="2"/>
    <s v="GUZMAN MARIO"/>
    <n v="424"/>
    <s v="GUZMAN MARIO"/>
    <x v="3"/>
    <x v="3"/>
    <m/>
    <m/>
    <m/>
    <m/>
    <n v="41"/>
    <m/>
    <m/>
    <m/>
    <m/>
  </r>
  <r>
    <d v="2026-08-03T00:00:00"/>
    <s v="ACTIVO"/>
    <x v="2"/>
    <s v="GUZMAN MARIO"/>
    <n v="424"/>
    <s v="GUZMAN MARIO"/>
    <x v="4"/>
    <x v="4"/>
    <m/>
    <m/>
    <m/>
    <m/>
    <m/>
    <m/>
    <m/>
    <n v="36"/>
    <m/>
  </r>
  <r>
    <d v="2026-08-03T00:00:00"/>
    <s v="ACTIVO"/>
    <x v="3"/>
    <s v="VENDEDOR GENERICO SA"/>
    <n v="900"/>
    <s v="#N/A"/>
    <x v="5"/>
    <x v="5"/>
    <m/>
    <n v="12"/>
    <m/>
    <m/>
    <n v="24"/>
    <n v="12"/>
    <m/>
    <m/>
    <m/>
  </r>
  <r>
    <d v="2026-08-03T00:00:00"/>
    <s v="ACTIVO"/>
    <x v="4"/>
    <s v="RUIZ MATIAS"/>
    <n v="343"/>
    <s v="RUIZ MATIAS"/>
    <x v="6"/>
    <x v="6"/>
    <m/>
    <m/>
    <n v="20"/>
    <m/>
    <m/>
    <m/>
    <m/>
    <m/>
    <m/>
  </r>
  <r>
    <d v="2026-08-03T00:00:00"/>
    <s v="ACTIVO"/>
    <x v="5"/>
    <s v="TORALES DAVID"/>
    <n v="346"/>
    <s v="TORALES NICOLAS"/>
    <x v="7"/>
    <x v="7"/>
    <n v="25"/>
    <m/>
    <m/>
    <m/>
    <m/>
    <m/>
    <m/>
    <m/>
    <m/>
  </r>
  <r>
    <d v="2026-08-03T00:00:00"/>
    <s v="ACTIVO"/>
    <x v="6"/>
    <s v="RIERA JUAN"/>
    <n v="623"/>
    <s v="RIERA JUAN"/>
    <x v="8"/>
    <x v="8"/>
    <m/>
    <m/>
    <n v="12"/>
    <m/>
    <n v="24"/>
    <m/>
    <m/>
    <m/>
    <m/>
  </r>
  <r>
    <d v="2026-08-03T00:00:00"/>
    <s v="ACTIVO"/>
    <x v="6"/>
    <s v="RIERA JUAN"/>
    <n v="623"/>
    <s v="RIERA JUAN"/>
    <x v="9"/>
    <x v="9"/>
    <m/>
    <m/>
    <m/>
    <m/>
    <m/>
    <m/>
    <m/>
    <n v="12"/>
    <m/>
  </r>
  <r>
    <d v="2026-08-03T00:00:00"/>
    <s v="ACTIVO"/>
    <x v="7"/>
    <s v="RODRIGUEZ KARINA"/>
    <n v="391"/>
    <s v="RODRIGUEZ KARINA"/>
    <x v="10"/>
    <x v="10"/>
    <m/>
    <m/>
    <m/>
    <m/>
    <n v="25"/>
    <m/>
    <m/>
    <m/>
    <m/>
  </r>
  <r>
    <d v="2026-08-03T00:00:00"/>
    <s v="ACTIVO"/>
    <x v="7"/>
    <s v="RODRIGUEZ KARINA"/>
    <n v="391"/>
    <s v="RODRIGUEZ KARINA"/>
    <x v="11"/>
    <x v="11"/>
    <m/>
    <m/>
    <m/>
    <m/>
    <m/>
    <m/>
    <n v="24"/>
    <m/>
    <m/>
  </r>
  <r>
    <d v="2026-08-03T00:00:00"/>
    <s v="ACTIVO"/>
    <x v="8"/>
    <s v="VILLATE JORGE"/>
    <n v="652"/>
    <s v="VILLATE JORGE GABRIEL"/>
    <x v="12"/>
    <x v="12"/>
    <m/>
    <m/>
    <n v="30"/>
    <m/>
    <m/>
    <m/>
    <m/>
    <m/>
    <m/>
  </r>
  <r>
    <d v="2026-08-03T00:00:00"/>
    <s v="ACTIVO"/>
    <x v="8"/>
    <s v="VILLATE JORGE"/>
    <n v="652"/>
    <s v="VILLATE JORGE GABRIEL"/>
    <x v="13"/>
    <x v="13"/>
    <m/>
    <m/>
    <n v="48"/>
    <m/>
    <n v="84"/>
    <m/>
    <m/>
    <m/>
    <n v="45"/>
  </r>
  <r>
    <d v="2026-08-03T00:00:00"/>
    <s v="ACTIVO"/>
    <x v="9"/>
    <s v="CARPE PABLO"/>
    <n v="349"/>
    <s v="CARPE PABLO"/>
    <x v="14"/>
    <x v="14"/>
    <m/>
    <m/>
    <m/>
    <m/>
    <n v="24"/>
    <m/>
    <m/>
    <m/>
    <m/>
  </r>
  <r>
    <d v="2026-08-03T00:00:00"/>
    <s v="ACTIVO"/>
    <x v="9"/>
    <s v="CARPE PABLO"/>
    <n v="349"/>
    <s v="CARPE PABLO"/>
    <x v="15"/>
    <x v="15"/>
    <m/>
    <m/>
    <m/>
    <m/>
    <n v="24"/>
    <m/>
    <m/>
    <m/>
    <m/>
  </r>
  <r>
    <d v="2026-08-03T00:00:00"/>
    <s v="ACTIVO"/>
    <x v="9"/>
    <s v="CARPE PABLO"/>
    <n v="349"/>
    <s v="CARPE PABLO"/>
    <x v="16"/>
    <x v="16"/>
    <m/>
    <m/>
    <m/>
    <m/>
    <n v="12"/>
    <m/>
    <m/>
    <m/>
    <m/>
  </r>
  <r>
    <d v="2026-08-03T00:00:00"/>
    <s v="ACTIVO"/>
    <x v="10"/>
    <s v="JUAREZ DAIANA"/>
    <n v="393"/>
    <s v="JUAREZ DAIANA"/>
    <x v="17"/>
    <x v="17"/>
    <m/>
    <m/>
    <m/>
    <m/>
    <n v="24"/>
    <m/>
    <m/>
    <m/>
    <m/>
  </r>
  <r>
    <d v="2026-08-03T00:00:00"/>
    <s v="ACTIVO"/>
    <x v="11"/>
    <s v="SPROVIERI JULIAN"/>
    <n v="335"/>
    <s v="SPROVIERI JULIAN"/>
    <x v="18"/>
    <x v="18"/>
    <m/>
    <m/>
    <n v="36"/>
    <m/>
    <m/>
    <m/>
    <m/>
    <m/>
    <m/>
  </r>
  <r>
    <d v="2026-08-03T00:00:00"/>
    <s v="ACTIVO"/>
    <x v="12"/>
    <s v="ALLENDE SERGIO"/>
    <n v="202"/>
    <s v="ALLENDE SERGIO"/>
    <x v="19"/>
    <x v="19"/>
    <m/>
    <m/>
    <m/>
    <m/>
    <n v="6"/>
    <m/>
    <m/>
    <m/>
    <m/>
  </r>
  <r>
    <d v="2026-08-03T00:00:00"/>
    <s v="ACTIVO"/>
    <x v="13"/>
    <s v="SUSMAN PABLO"/>
    <m/>
    <m/>
    <x v="20"/>
    <x v="20"/>
    <n v="12"/>
    <n v="24"/>
    <n v="10"/>
    <m/>
    <m/>
    <m/>
    <m/>
    <m/>
    <n v="8"/>
  </r>
  <r>
    <d v="2026-08-03T00:00:00"/>
    <s v="FIN DESCONSOLIDACION"/>
    <x v="14"/>
    <s v="NOVAK ANDREA"/>
    <n v="347"/>
    <s v="NOVAK ANDREA"/>
    <x v="21"/>
    <x v="21"/>
    <n v="6"/>
    <m/>
    <m/>
    <m/>
    <m/>
    <m/>
    <m/>
    <m/>
    <m/>
  </r>
  <r>
    <d v="2026-08-03T00:00:00"/>
    <s v="FIN DESCONSOLIDACION"/>
    <x v="15"/>
    <s v="MONTENEGRO CLAUDIO"/>
    <n v="323"/>
    <s v="MONTENEGRO CLAUDIO"/>
    <x v="22"/>
    <x v="22"/>
    <n v="60"/>
    <m/>
    <m/>
    <m/>
    <m/>
    <m/>
    <m/>
    <m/>
    <m/>
  </r>
  <r>
    <d v="2026-08-03T00:00:00"/>
    <s v="EN PREPARACION"/>
    <x v="16"/>
    <s v="REINOSO LOURDES"/>
    <n v="252"/>
    <s v="REINOSO LOURDES"/>
    <x v="23"/>
    <x v="23"/>
    <m/>
    <m/>
    <n v="12"/>
    <m/>
    <m/>
    <m/>
    <m/>
    <m/>
    <m/>
  </r>
  <r>
    <d v="2026-08-03T00:00:00"/>
    <s v="EN PREPARACION"/>
    <x v="16"/>
    <s v="REINOSO LOURDES"/>
    <n v="252"/>
    <s v="REINOSO LOURDES"/>
    <x v="24"/>
    <x v="24"/>
    <n v="24"/>
    <m/>
    <n v="12"/>
    <m/>
    <m/>
    <m/>
    <m/>
    <m/>
    <m/>
  </r>
  <r>
    <d v="2026-08-03T00:00:00"/>
    <s v="EN PREPARACION"/>
    <x v="17"/>
    <s v="PROSPERI MARINA"/>
    <n v="955"/>
    <s v="PROSPERI MARINA"/>
    <x v="25"/>
    <x v="25"/>
    <n v="6"/>
    <m/>
    <m/>
    <m/>
    <m/>
    <m/>
    <m/>
    <m/>
    <n v="9"/>
  </r>
  <r>
    <d v="2026-08-03T00:00:00"/>
    <s v="EN PREPARACION"/>
    <x v="17"/>
    <s v="PROSPERI MARINA"/>
    <n v="955"/>
    <s v="PROSPERI MARINA"/>
    <x v="26"/>
    <x v="26"/>
    <m/>
    <n v="26"/>
    <m/>
    <m/>
    <m/>
    <m/>
    <m/>
    <m/>
    <n v="8"/>
  </r>
  <r>
    <d v="2026-08-03T00:00:00"/>
    <s v="ENTREGADO"/>
    <x v="0"/>
    <s v="ALBARENGA ALEJANDRA"/>
    <n v="336"/>
    <s v="ALBARENGA ALEJANDRA"/>
    <x v="27"/>
    <x v="27"/>
    <m/>
    <m/>
    <m/>
    <m/>
    <n v="51"/>
    <m/>
    <m/>
    <m/>
    <m/>
  </r>
  <r>
    <d v="2026-08-03T00:00:00"/>
    <s v="ENTREGADO"/>
    <x v="0"/>
    <s v="ALBARENGA ALEJANDRA"/>
    <n v="336"/>
    <s v="ALBARENGA ALEJANDRA"/>
    <x v="28"/>
    <x v="28"/>
    <m/>
    <n v="24"/>
    <m/>
    <m/>
    <m/>
    <m/>
    <m/>
    <m/>
    <n v="180"/>
  </r>
  <r>
    <d v="2026-08-03T00:00:00"/>
    <s v="ENTREGADO"/>
    <x v="18"/>
    <s v="ISASMENDI ANGEL"/>
    <n v="507"/>
    <s v="ISASMENDI ANGEL"/>
    <x v="29"/>
    <x v="29"/>
    <n v="120"/>
    <m/>
    <m/>
    <m/>
    <n v="78"/>
    <m/>
    <m/>
    <m/>
    <m/>
  </r>
  <r>
    <d v="2026-08-03T00:00:00"/>
    <s v="ENTREGADO"/>
    <x v="18"/>
    <s v="ISASMENDI ANGEL"/>
    <n v="507"/>
    <s v="ISASMENDI ANGEL"/>
    <x v="30"/>
    <x v="30"/>
    <n v="36"/>
    <m/>
    <m/>
    <m/>
    <m/>
    <m/>
    <m/>
    <m/>
    <m/>
  </r>
  <r>
    <d v="2026-08-03T00:00:00"/>
    <s v="ENTREGADO"/>
    <x v="18"/>
    <s v="ISASMENDI ANGEL"/>
    <n v="507"/>
    <s v="ISASMENDI ANGEL"/>
    <x v="31"/>
    <x v="31"/>
    <n v="36"/>
    <m/>
    <m/>
    <m/>
    <m/>
    <m/>
    <m/>
    <m/>
    <m/>
  </r>
  <r>
    <d v="2026-08-03T00:00:00"/>
    <s v="ENTREGADO"/>
    <x v="19"/>
    <s v="Clientes Especiales"/>
    <n v="305"/>
    <s v="CLIENTES ESPECIALES"/>
    <x v="32"/>
    <x v="32"/>
    <n v="240"/>
    <m/>
    <m/>
    <m/>
    <n v="12"/>
    <m/>
    <m/>
    <m/>
    <m/>
  </r>
  <r>
    <d v="2026-08-03T00:00:00"/>
    <s v="ENTREGADO"/>
    <x v="19"/>
    <s v="Clientes Especiales"/>
    <n v="305"/>
    <s v="CLIENTES ESPECIALES"/>
    <x v="33"/>
    <x v="33"/>
    <m/>
    <m/>
    <m/>
    <m/>
    <m/>
    <n v="100"/>
    <m/>
    <m/>
    <m/>
  </r>
  <r>
    <d v="2026-08-03T00:00:00"/>
    <s v="ENTREGADO"/>
    <x v="19"/>
    <s v="Clientes Especiales"/>
    <n v="305"/>
    <s v="CLIENTES ESPECIALES"/>
    <x v="34"/>
    <x v="34"/>
    <n v="12"/>
    <m/>
    <m/>
    <m/>
    <n v="2"/>
    <m/>
    <m/>
    <m/>
    <m/>
  </r>
  <r>
    <d v="2026-08-03T00:00:00"/>
    <s v="ENTREGADO"/>
    <x v="19"/>
    <s v="Clientes Especiales"/>
    <n v="305"/>
    <s v="CLIENTES ESPECIALES"/>
    <x v="35"/>
    <x v="35"/>
    <n v="36"/>
    <n v="5"/>
    <m/>
    <m/>
    <n v="6"/>
    <m/>
    <m/>
    <n v="5"/>
    <m/>
  </r>
  <r>
    <d v="2026-08-03T00:00:00"/>
    <s v="ENTREGADO"/>
    <x v="19"/>
    <s v="Clientes Especiales"/>
    <n v="305"/>
    <s v="CLIENTES ESPECIALES"/>
    <x v="36"/>
    <x v="36"/>
    <n v="240"/>
    <m/>
    <m/>
    <m/>
    <m/>
    <m/>
    <m/>
    <m/>
    <m/>
  </r>
  <r>
    <d v="2026-08-03T00:00:00"/>
    <s v="ENTREGADO"/>
    <x v="19"/>
    <s v="Clientes Especiales"/>
    <n v="305"/>
    <s v="CLIENTES ESPECIALES"/>
    <x v="37"/>
    <x v="37"/>
    <n v="24"/>
    <m/>
    <m/>
    <m/>
    <m/>
    <m/>
    <m/>
    <m/>
    <m/>
  </r>
  <r>
    <d v="2026-08-03T00:00:00"/>
    <s v="ENTREGADO"/>
    <x v="19"/>
    <s v="Clientes Especiales"/>
    <n v="305"/>
    <s v="CLIENTES ESPECIALES"/>
    <x v="38"/>
    <x v="38"/>
    <n v="24"/>
    <m/>
    <m/>
    <m/>
    <m/>
    <m/>
    <m/>
    <m/>
    <m/>
  </r>
  <r>
    <d v="2026-08-03T00:00:00"/>
    <s v="ENTREGADO"/>
    <x v="19"/>
    <s v="Clientes Especiales"/>
    <n v="305"/>
    <s v="CLIENTES ESPECIALES"/>
    <x v="39"/>
    <x v="39"/>
    <n v="36"/>
    <m/>
    <m/>
    <m/>
    <m/>
    <m/>
    <m/>
    <m/>
    <m/>
  </r>
  <r>
    <d v="2026-08-03T00:00:00"/>
    <s v="ENTREGADO"/>
    <x v="19"/>
    <s v="Clientes Especiales"/>
    <n v="305"/>
    <s v="CLIENTES ESPECIALES"/>
    <x v="40"/>
    <x v="40"/>
    <n v="12"/>
    <m/>
    <m/>
    <m/>
    <m/>
    <m/>
    <m/>
    <m/>
    <m/>
  </r>
  <r>
    <d v="2026-08-03T00:00:00"/>
    <s v="ENTREGADO"/>
    <x v="19"/>
    <s v="Clientes Especiales"/>
    <n v="305"/>
    <s v="CLIENTES ESPECIALES"/>
    <x v="41"/>
    <x v="41"/>
    <n v="312"/>
    <m/>
    <m/>
    <m/>
    <m/>
    <m/>
    <m/>
    <m/>
    <m/>
  </r>
  <r>
    <d v="2026-08-03T00:00:00"/>
    <s v="ENTREGADO"/>
    <x v="1"/>
    <s v="OFICINA DE VENTAS"/>
    <n v="306"/>
    <s v="OFICINA VENTAS 2"/>
    <x v="42"/>
    <x v="42"/>
    <m/>
    <n v="10"/>
    <m/>
    <m/>
    <n v="5"/>
    <m/>
    <m/>
    <m/>
    <m/>
  </r>
  <r>
    <d v="2026-08-03T00:00:00"/>
    <s v="ENTREGADO"/>
    <x v="1"/>
    <s v="OFICINA DE VENTAS"/>
    <n v="306"/>
    <s v="OFICINA VENTAS 2"/>
    <x v="43"/>
    <x v="43"/>
    <m/>
    <m/>
    <m/>
    <m/>
    <m/>
    <m/>
    <m/>
    <m/>
    <n v="9"/>
  </r>
  <r>
    <d v="2026-08-03T00:00:00"/>
    <s v="ENTREGADO"/>
    <x v="1"/>
    <s v="OFICINA DE VENTAS"/>
    <n v="306"/>
    <s v="OFICINA VENTAS 2"/>
    <x v="44"/>
    <x v="44"/>
    <m/>
    <m/>
    <n v="600"/>
    <m/>
    <m/>
    <m/>
    <m/>
    <m/>
    <m/>
  </r>
  <r>
    <d v="2026-08-03T00:00:00"/>
    <s v="ENTREGADO"/>
    <x v="1"/>
    <s v="OFICINA DE VENTAS"/>
    <n v="306"/>
    <s v="OFICINA VENTAS 2"/>
    <x v="45"/>
    <x v="45"/>
    <n v="5"/>
    <m/>
    <m/>
    <m/>
    <m/>
    <n v="30"/>
    <m/>
    <m/>
    <m/>
  </r>
  <r>
    <d v="2026-08-03T00:00:00"/>
    <s v="ENTREGADO"/>
    <x v="1"/>
    <s v="OFICINA DE VENTAS"/>
    <n v="306"/>
    <s v="OFICINA VENTAS 2"/>
    <x v="46"/>
    <x v="46"/>
    <n v="24"/>
    <n v="12"/>
    <n v="20"/>
    <m/>
    <m/>
    <n v="20"/>
    <m/>
    <m/>
    <m/>
  </r>
  <r>
    <d v="2026-08-03T00:00:00"/>
    <s v="ENTREGADO"/>
    <x v="1"/>
    <s v="OFICINA DE VENTAS"/>
    <n v="306"/>
    <s v="OFICINA VENTAS 2"/>
    <x v="47"/>
    <x v="47"/>
    <m/>
    <m/>
    <n v="6"/>
    <n v="3"/>
    <m/>
    <m/>
    <m/>
    <m/>
    <m/>
  </r>
  <r>
    <d v="2026-08-03T00:00:00"/>
    <s v="ENTREGADO"/>
    <x v="1"/>
    <s v="OFICINA DE VENTAS"/>
    <n v="306"/>
    <s v="OFICINA VENTAS 2"/>
    <x v="48"/>
    <x v="48"/>
    <n v="12"/>
    <m/>
    <m/>
    <m/>
    <m/>
    <m/>
    <m/>
    <m/>
    <m/>
  </r>
  <r>
    <d v="2026-08-03T00:00:00"/>
    <s v="ENTREGADO"/>
    <x v="20"/>
    <s v="Ofi. ventas Interior"/>
    <n v="309"/>
    <s v="OFICINA DE VENTAS INTERIOR"/>
    <x v="49"/>
    <x v="49"/>
    <m/>
    <m/>
    <n v="24"/>
    <m/>
    <m/>
    <m/>
    <m/>
    <m/>
    <m/>
  </r>
  <r>
    <d v="2026-08-03T00:00:00"/>
    <s v="ENTREGADO"/>
    <x v="21"/>
    <s v="GEN AMBA SUR 320"/>
    <n v="320"/>
    <s v="NAVARRETE MONICA"/>
    <x v="50"/>
    <x v="50"/>
    <m/>
    <m/>
    <n v="12"/>
    <m/>
    <m/>
    <m/>
    <m/>
    <m/>
    <m/>
  </r>
  <r>
    <d v="2026-08-03T00:00:00"/>
    <s v="ENTREGADO"/>
    <x v="22"/>
    <s v="ROJAS GUILLERMO"/>
    <n v="425"/>
    <s v="ROJAS GUILLERMO"/>
    <x v="51"/>
    <x v="51"/>
    <m/>
    <m/>
    <m/>
    <m/>
    <n v="24"/>
    <m/>
    <m/>
    <m/>
    <m/>
  </r>
  <r>
    <d v="2026-08-03T00:00:00"/>
    <s v="ENTREGADO"/>
    <x v="22"/>
    <s v="ROJAS GUILLERMO"/>
    <n v="425"/>
    <s v="ROJAS GUILLERMO"/>
    <x v="52"/>
    <x v="52"/>
    <m/>
    <m/>
    <m/>
    <m/>
    <m/>
    <m/>
    <n v="60"/>
    <m/>
    <n v="54"/>
  </r>
  <r>
    <d v="2026-08-03T00:00:00"/>
    <s v="ENTREGADO"/>
    <x v="22"/>
    <s v="ROJAS GUILLERMO"/>
    <n v="425"/>
    <s v="ROJAS GUILLERMO"/>
    <x v="53"/>
    <x v="53"/>
    <n v="60"/>
    <m/>
    <n v="24"/>
    <n v="12"/>
    <n v="24"/>
    <m/>
    <n v="180"/>
    <m/>
    <m/>
  </r>
  <r>
    <d v="2026-08-03T00:00:00"/>
    <s v="ENTREGADO"/>
    <x v="22"/>
    <s v="ROJAS GUILLERMO"/>
    <n v="425"/>
    <s v="ROJAS GUILLERMO"/>
    <x v="54"/>
    <x v="54"/>
    <n v="12"/>
    <m/>
    <m/>
    <m/>
    <m/>
    <m/>
    <n v="12"/>
    <m/>
    <m/>
  </r>
  <r>
    <d v="2026-08-03T00:00:00"/>
    <s v="ENTREGADO"/>
    <x v="16"/>
    <s v="REINOSO LOURDES"/>
    <n v="252"/>
    <s v="REINOSO LOURDES"/>
    <x v="55"/>
    <x v="55"/>
    <m/>
    <m/>
    <m/>
    <m/>
    <n v="180"/>
    <m/>
    <m/>
    <m/>
    <m/>
  </r>
  <r>
    <d v="2026-08-03T00:00:00"/>
    <s v="ENTREGADO"/>
    <x v="16"/>
    <s v="REINOSO LOURDES"/>
    <n v="252"/>
    <s v="REINOSO LOURDES"/>
    <x v="56"/>
    <x v="56"/>
    <n v="24"/>
    <m/>
    <m/>
    <m/>
    <m/>
    <m/>
    <m/>
    <m/>
    <m/>
  </r>
  <r>
    <d v="2026-08-03T00:00:00"/>
    <s v="ENTREGADO"/>
    <x v="16"/>
    <s v="REINOSO LOURDES"/>
    <n v="252"/>
    <s v="REINOSO LOURDES"/>
    <x v="23"/>
    <x v="23"/>
    <m/>
    <m/>
    <n v="36"/>
    <m/>
    <n v="240"/>
    <m/>
    <m/>
    <n v="24"/>
    <m/>
  </r>
  <r>
    <d v="2026-08-03T00:00:00"/>
    <s v="ENTREGADO"/>
    <x v="23"/>
    <s v="GIUSSO MAXIMILIANO"/>
    <n v="404"/>
    <s v="GIUSSO MAXIMILIANO"/>
    <x v="57"/>
    <x v="57"/>
    <m/>
    <n v="20"/>
    <m/>
    <m/>
    <m/>
    <n v="25"/>
    <m/>
    <m/>
    <m/>
  </r>
  <r>
    <d v="2026-08-03T00:00:00"/>
    <s v="ENTREGADO"/>
    <x v="23"/>
    <s v="GIUSSO MAXIMILIANO"/>
    <n v="404"/>
    <s v="GIUSSO MAXIMILIANO"/>
    <x v="58"/>
    <x v="58"/>
    <m/>
    <m/>
    <n v="12"/>
    <m/>
    <m/>
    <m/>
    <m/>
    <m/>
    <m/>
  </r>
  <r>
    <d v="2026-08-03T00:00:00"/>
    <s v="ENTREGADO"/>
    <x v="23"/>
    <s v="GIUSSO MAXIMILIANO"/>
    <n v="404"/>
    <s v="GIUSSO MAXIMILIANO"/>
    <x v="59"/>
    <x v="59"/>
    <m/>
    <n v="6"/>
    <m/>
    <n v="6"/>
    <n v="60"/>
    <m/>
    <n v="24"/>
    <m/>
    <m/>
  </r>
  <r>
    <d v="2026-08-03T00:00:00"/>
    <s v="ENTREGADO"/>
    <x v="23"/>
    <s v="GIUSSO MAXIMILIANO"/>
    <n v="404"/>
    <s v="GIUSSO MAXIMILIANO"/>
    <x v="60"/>
    <x v="60"/>
    <m/>
    <n v="78"/>
    <n v="20"/>
    <m/>
    <m/>
    <m/>
    <m/>
    <m/>
    <m/>
  </r>
  <r>
    <d v="2026-08-03T00:00:00"/>
    <s v="ENTREGADO"/>
    <x v="24"/>
    <s v="ORIFE RODOLFO"/>
    <n v="406"/>
    <s v="ORIFE RODOLFO"/>
    <x v="61"/>
    <x v="61"/>
    <m/>
    <m/>
    <m/>
    <m/>
    <m/>
    <m/>
    <m/>
    <m/>
    <n v="18"/>
  </r>
  <r>
    <d v="2026-08-03T00:00:00"/>
    <s v="ENTREGADO"/>
    <x v="24"/>
    <s v="ORIFE RODOLFO"/>
    <n v="406"/>
    <s v="ORIFE RODOLFO"/>
    <x v="62"/>
    <x v="62"/>
    <n v="24"/>
    <m/>
    <m/>
    <m/>
    <m/>
    <m/>
    <m/>
    <m/>
    <m/>
  </r>
  <r>
    <d v="2026-08-03T00:00:00"/>
    <s v="ENTREGADO"/>
    <x v="24"/>
    <s v="ORIFE RODOLFO"/>
    <n v="406"/>
    <s v="ORIFE RODOLFO"/>
    <x v="63"/>
    <x v="63"/>
    <m/>
    <m/>
    <m/>
    <m/>
    <n v="24"/>
    <m/>
    <m/>
    <m/>
    <m/>
  </r>
  <r>
    <d v="2026-08-03T00:00:00"/>
    <s v="ENTREGADO"/>
    <x v="25"/>
    <s v="BINELLI JUAN"/>
    <n v="421"/>
    <s v="BINELLI JUAN"/>
    <x v="64"/>
    <x v="64"/>
    <m/>
    <m/>
    <n v="44"/>
    <m/>
    <m/>
    <m/>
    <m/>
    <m/>
    <m/>
  </r>
  <r>
    <d v="2026-08-03T00:00:00"/>
    <s v="ENTREGADO"/>
    <x v="25"/>
    <s v="BINELLI JUAN"/>
    <n v="421"/>
    <s v="BINELLI JUAN"/>
    <x v="65"/>
    <x v="65"/>
    <m/>
    <m/>
    <m/>
    <m/>
    <m/>
    <m/>
    <m/>
    <n v="6"/>
    <m/>
  </r>
  <r>
    <d v="2026-08-03T00:00:00"/>
    <s v="ENTREGADO"/>
    <x v="25"/>
    <s v="BINELLI JUAN"/>
    <n v="421"/>
    <s v="BINELLI JUAN"/>
    <x v="66"/>
    <x v="66"/>
    <m/>
    <m/>
    <m/>
    <n v="24"/>
    <m/>
    <m/>
    <m/>
    <m/>
    <m/>
  </r>
  <r>
    <d v="2026-08-03T00:00:00"/>
    <s v="ENTREGADO"/>
    <x v="25"/>
    <s v="BINELLI JUAN"/>
    <n v="421"/>
    <s v="BINELLI JUAN"/>
    <x v="67"/>
    <x v="67"/>
    <m/>
    <m/>
    <n v="12"/>
    <n v="6"/>
    <m/>
    <m/>
    <m/>
    <m/>
    <m/>
  </r>
  <r>
    <d v="2026-08-03T00:00:00"/>
    <s v="ENTREGADO"/>
    <x v="26"/>
    <s v="LUNA EZEQUIEL"/>
    <n v="423"/>
    <s v="LUNA EZEQUIEL"/>
    <x v="68"/>
    <x v="68"/>
    <n v="48"/>
    <m/>
    <n v="44"/>
    <m/>
    <m/>
    <m/>
    <m/>
    <m/>
    <m/>
  </r>
  <r>
    <d v="2026-08-03T00:00:00"/>
    <s v="ENTREGADO"/>
    <x v="26"/>
    <s v="LUNA EZEQUIEL"/>
    <n v="423"/>
    <s v="LUNA EZEQUIEL"/>
    <x v="69"/>
    <x v="69"/>
    <m/>
    <m/>
    <m/>
    <m/>
    <m/>
    <m/>
    <m/>
    <m/>
    <n v="45"/>
  </r>
  <r>
    <d v="2026-08-03T00:00:00"/>
    <s v="ENTREGADO"/>
    <x v="2"/>
    <s v="GUZMAN MARIO"/>
    <n v="424"/>
    <s v="GUZMAN MARIO"/>
    <x v="70"/>
    <x v="70"/>
    <m/>
    <m/>
    <m/>
    <m/>
    <n v="12"/>
    <m/>
    <m/>
    <m/>
    <m/>
  </r>
  <r>
    <d v="2026-08-03T00:00:00"/>
    <s v="ENTREGADO"/>
    <x v="2"/>
    <s v="GUZMAN MARIO"/>
    <n v="424"/>
    <s v="GUZMAN MARIO"/>
    <x v="71"/>
    <x v="71"/>
    <n v="12"/>
    <m/>
    <m/>
    <m/>
    <m/>
    <m/>
    <m/>
    <m/>
    <m/>
  </r>
  <r>
    <d v="2026-08-03T00:00:00"/>
    <s v="ENTREGADO"/>
    <x v="2"/>
    <s v="GUZMAN MARIO"/>
    <n v="424"/>
    <s v="GUZMAN MARIO"/>
    <x v="2"/>
    <x v="2"/>
    <m/>
    <n v="36"/>
    <m/>
    <m/>
    <n v="12"/>
    <m/>
    <m/>
    <n v="12"/>
    <m/>
  </r>
  <r>
    <d v="2026-08-03T00:00:00"/>
    <s v="ENTREGADO"/>
    <x v="2"/>
    <s v="GUZMAN MARIO"/>
    <n v="424"/>
    <s v="GUZMAN MARIO"/>
    <x v="72"/>
    <x v="72"/>
    <m/>
    <n v="180"/>
    <m/>
    <m/>
    <m/>
    <m/>
    <m/>
    <m/>
    <m/>
  </r>
  <r>
    <d v="2026-08-03T00:00:00"/>
    <s v="ENTREGADO"/>
    <x v="2"/>
    <s v="GUZMAN MARIO"/>
    <n v="424"/>
    <s v="GUZMAN MARIO"/>
    <x v="73"/>
    <x v="73"/>
    <n v="60"/>
    <m/>
    <m/>
    <m/>
    <n v="36"/>
    <m/>
    <m/>
    <m/>
    <m/>
  </r>
  <r>
    <d v="2026-08-03T00:00:00"/>
    <s v="ENTREGADO"/>
    <x v="2"/>
    <s v="GUZMAN MARIO"/>
    <n v="424"/>
    <s v="GUZMAN MARIO"/>
    <x v="74"/>
    <x v="74"/>
    <n v="6"/>
    <m/>
    <m/>
    <m/>
    <n v="12"/>
    <m/>
    <m/>
    <m/>
    <m/>
  </r>
  <r>
    <d v="2026-08-03T00:00:00"/>
    <s v="ENTREGADO"/>
    <x v="2"/>
    <s v="GUZMAN MARIO"/>
    <n v="424"/>
    <s v="GUZMAN MARIO"/>
    <x v="75"/>
    <x v="75"/>
    <n v="30"/>
    <m/>
    <m/>
    <m/>
    <n v="6"/>
    <m/>
    <m/>
    <m/>
    <m/>
  </r>
  <r>
    <d v="2026-08-03T00:00:00"/>
    <s v="ENTREGADO"/>
    <x v="2"/>
    <s v="GUZMAN MARIO"/>
    <n v="424"/>
    <s v="GUZMAN MARIO"/>
    <x v="76"/>
    <x v="76"/>
    <m/>
    <m/>
    <m/>
    <m/>
    <n v="24"/>
    <m/>
    <m/>
    <m/>
    <m/>
  </r>
  <r>
    <d v="2026-08-03T00:00:00"/>
    <s v="ENTREGADO"/>
    <x v="27"/>
    <s v="ALMARAZ BRUNO"/>
    <n v="401"/>
    <s v="ALMARAZ BRUNO"/>
    <x v="77"/>
    <x v="77"/>
    <m/>
    <m/>
    <m/>
    <m/>
    <m/>
    <m/>
    <m/>
    <n v="12"/>
    <m/>
  </r>
  <r>
    <d v="2026-08-03T00:00:00"/>
    <s v="ENTREGADO"/>
    <x v="27"/>
    <s v="ALMARAZ BRUNO"/>
    <n v="401"/>
    <s v="ALMARAZ BRUNO"/>
    <x v="78"/>
    <x v="78"/>
    <m/>
    <m/>
    <m/>
    <m/>
    <n v="204"/>
    <m/>
    <m/>
    <m/>
    <m/>
  </r>
  <r>
    <d v="2026-08-03T00:00:00"/>
    <s v="ENTREGADO"/>
    <x v="27"/>
    <s v="ALMARAZ BRUNO"/>
    <n v="401"/>
    <s v="ALMARAZ BRUNO"/>
    <x v="79"/>
    <x v="79"/>
    <m/>
    <n v="84"/>
    <m/>
    <m/>
    <m/>
    <m/>
    <m/>
    <m/>
    <m/>
  </r>
  <r>
    <d v="2026-08-03T00:00:00"/>
    <s v="ENTREGADO"/>
    <x v="28"/>
    <s v="CASCO SEBASTIAN"/>
    <n v="452"/>
    <s v="CASCO SEBASTIAN"/>
    <x v="80"/>
    <x v="80"/>
    <n v="18"/>
    <n v="12"/>
    <m/>
    <m/>
    <m/>
    <m/>
    <m/>
    <m/>
    <m/>
  </r>
  <r>
    <d v="2026-08-03T00:00:00"/>
    <s v="ENTREGADO"/>
    <x v="28"/>
    <s v="CASCO SEBASTIAN"/>
    <n v="452"/>
    <s v="CASCO SEBASTIAN"/>
    <x v="81"/>
    <x v="81"/>
    <m/>
    <m/>
    <m/>
    <m/>
    <m/>
    <m/>
    <n v="60"/>
    <m/>
    <m/>
  </r>
  <r>
    <d v="2026-08-03T00:00:00"/>
    <s v="ENTREGADO"/>
    <x v="28"/>
    <s v="CASCO SEBASTIAN"/>
    <n v="452"/>
    <s v="CASCO SEBASTIAN"/>
    <x v="82"/>
    <x v="82"/>
    <m/>
    <m/>
    <m/>
    <m/>
    <m/>
    <m/>
    <m/>
    <m/>
    <n v="16"/>
  </r>
  <r>
    <d v="2026-08-03T00:00:00"/>
    <s v="ENTREGADO"/>
    <x v="28"/>
    <s v="CASCO SEBASTIAN"/>
    <n v="452"/>
    <s v="CASCO SEBASTIAN"/>
    <x v="83"/>
    <x v="83"/>
    <n v="24"/>
    <m/>
    <m/>
    <m/>
    <m/>
    <m/>
    <m/>
    <m/>
    <m/>
  </r>
  <r>
    <d v="2026-08-03T00:00:00"/>
    <s v="ENTREGADO"/>
    <x v="28"/>
    <s v="CASCO SEBASTIAN"/>
    <n v="452"/>
    <s v="CASCO SEBASTIAN"/>
    <x v="84"/>
    <x v="84"/>
    <n v="39"/>
    <m/>
    <m/>
    <n v="12"/>
    <n v="48"/>
    <m/>
    <m/>
    <m/>
    <m/>
  </r>
  <r>
    <d v="2026-08-03T00:00:00"/>
    <s v="ENTREGADO"/>
    <x v="28"/>
    <s v="CASCO SEBASTIAN"/>
    <n v="452"/>
    <s v="CASCO SEBASTIAN"/>
    <x v="85"/>
    <x v="85"/>
    <m/>
    <m/>
    <m/>
    <m/>
    <n v="12"/>
    <m/>
    <m/>
    <m/>
    <m/>
  </r>
  <r>
    <d v="2026-08-03T00:00:00"/>
    <s v="ENTREGADO"/>
    <x v="28"/>
    <s v="CASCO SEBASTIAN"/>
    <n v="452"/>
    <s v="CASCO SEBASTIAN"/>
    <x v="86"/>
    <x v="86"/>
    <m/>
    <m/>
    <m/>
    <m/>
    <n v="156"/>
    <m/>
    <m/>
    <m/>
    <m/>
  </r>
  <r>
    <d v="2026-08-03T00:00:00"/>
    <s v="ENTREGADO"/>
    <x v="17"/>
    <s v="PROSPERI MARINA"/>
    <n v="955"/>
    <s v="PROSPERI MARINA"/>
    <x v="87"/>
    <x v="87"/>
    <m/>
    <m/>
    <m/>
    <m/>
    <m/>
    <n v="24"/>
    <m/>
    <m/>
    <m/>
  </r>
  <r>
    <d v="2026-08-03T00:00:00"/>
    <s v="ENTREGADO"/>
    <x v="17"/>
    <s v="PROSPERI MARINA"/>
    <n v="955"/>
    <s v="PROSPERI MARINA"/>
    <x v="88"/>
    <x v="88"/>
    <n v="5"/>
    <m/>
    <m/>
    <m/>
    <m/>
    <m/>
    <m/>
    <m/>
    <m/>
  </r>
  <r>
    <d v="2026-08-03T00:00:00"/>
    <s v="ENTREGADO"/>
    <x v="17"/>
    <s v="PROSPERI MARINA"/>
    <n v="955"/>
    <s v="PROSPERI MARINA"/>
    <x v="89"/>
    <x v="89"/>
    <m/>
    <m/>
    <n v="6"/>
    <m/>
    <m/>
    <m/>
    <m/>
    <m/>
    <m/>
  </r>
  <r>
    <d v="2026-08-03T00:00:00"/>
    <s v="ENTREGADO"/>
    <x v="17"/>
    <s v="PROSPERI MARINA"/>
    <n v="955"/>
    <s v="PROSPERI MARINA"/>
    <x v="90"/>
    <x v="90"/>
    <m/>
    <m/>
    <n v="10"/>
    <m/>
    <m/>
    <n v="12"/>
    <n v="24"/>
    <m/>
    <n v="9"/>
  </r>
  <r>
    <d v="2026-08-03T00:00:00"/>
    <s v="ENTREGADO"/>
    <x v="17"/>
    <s v="PROSPERI MARINA"/>
    <n v="955"/>
    <s v="PROSPERI MARINA"/>
    <x v="91"/>
    <x v="91"/>
    <n v="72"/>
    <m/>
    <m/>
    <m/>
    <m/>
    <n v="60"/>
    <m/>
    <m/>
    <m/>
  </r>
  <r>
    <d v="2026-08-03T00:00:00"/>
    <s v="ENTREGADO"/>
    <x v="17"/>
    <s v="PROSPERI MARINA"/>
    <n v="955"/>
    <s v="PROSPERI MARINA"/>
    <x v="92"/>
    <x v="92"/>
    <m/>
    <m/>
    <m/>
    <m/>
    <m/>
    <m/>
    <m/>
    <m/>
    <n v="9"/>
  </r>
  <r>
    <d v="2026-08-03T00:00:00"/>
    <s v="ENTREGADO"/>
    <x v="17"/>
    <s v="PROSPERI MARINA"/>
    <n v="955"/>
    <s v="PROSPERI MARINA"/>
    <x v="93"/>
    <x v="93"/>
    <n v="12"/>
    <m/>
    <m/>
    <m/>
    <m/>
    <m/>
    <m/>
    <m/>
    <m/>
  </r>
  <r>
    <d v="2026-08-03T00:00:00"/>
    <s v="ENTREGADO"/>
    <x v="17"/>
    <s v="PROSPERI MARINA"/>
    <n v="955"/>
    <s v="PROSPERI MARINA"/>
    <x v="94"/>
    <x v="94"/>
    <n v="36"/>
    <m/>
    <m/>
    <m/>
    <m/>
    <m/>
    <m/>
    <m/>
    <m/>
  </r>
  <r>
    <d v="2026-08-03T00:00:00"/>
    <s v="ENTREGADO"/>
    <x v="17"/>
    <s v="PROSPERI MARINA"/>
    <n v="955"/>
    <s v="PROSPERI MARINA"/>
    <x v="95"/>
    <x v="95"/>
    <n v="24"/>
    <n v="24"/>
    <n v="10"/>
    <m/>
    <m/>
    <n v="70"/>
    <m/>
    <m/>
    <n v="8"/>
  </r>
  <r>
    <d v="2026-08-03T00:00:00"/>
    <s v="ENTREGADO"/>
    <x v="29"/>
    <s v="ACUÑA VALERIA"/>
    <n v="324"/>
    <s v="ACUÑA VALERIA"/>
    <x v="96"/>
    <x v="96"/>
    <m/>
    <n v="18"/>
    <m/>
    <m/>
    <m/>
    <m/>
    <m/>
    <n v="24"/>
    <n v="8"/>
  </r>
  <r>
    <d v="2026-08-03T00:00:00"/>
    <s v="ENTREGADO"/>
    <x v="29"/>
    <s v="ACUÑA VALERIA"/>
    <n v="324"/>
    <s v="ACUÑA VALERIA"/>
    <x v="97"/>
    <x v="97"/>
    <m/>
    <n v="6"/>
    <m/>
    <m/>
    <m/>
    <m/>
    <m/>
    <m/>
    <n v="9"/>
  </r>
  <r>
    <d v="2026-08-03T00:00:00"/>
    <s v="ENTREGADO"/>
    <x v="29"/>
    <s v="ACUÑA VALERIA"/>
    <n v="324"/>
    <s v="ACUÑA VALERIA"/>
    <x v="98"/>
    <x v="98"/>
    <n v="24"/>
    <n v="6"/>
    <m/>
    <m/>
    <m/>
    <m/>
    <m/>
    <m/>
    <m/>
  </r>
  <r>
    <d v="2026-08-03T00:00:00"/>
    <s v="ENTREGADO"/>
    <x v="30"/>
    <s v="OFICINA DE VENTAS 2"/>
    <m/>
    <m/>
    <x v="99"/>
    <x v="99"/>
    <n v="10"/>
    <m/>
    <m/>
    <m/>
    <m/>
    <m/>
    <m/>
    <m/>
    <m/>
  </r>
  <r>
    <d v="2026-08-03T00:00:00"/>
    <s v="ENTREGADO"/>
    <x v="31"/>
    <s v="SANABRIA DIEGO"/>
    <n v="331"/>
    <s v="SANABRIA DIEGO"/>
    <x v="100"/>
    <x v="100"/>
    <m/>
    <m/>
    <m/>
    <n v="12"/>
    <m/>
    <m/>
    <m/>
    <m/>
    <m/>
  </r>
  <r>
    <d v="2026-08-03T00:00:00"/>
    <s v="ENTREGADO"/>
    <x v="31"/>
    <s v="SANABRIA DIEGO"/>
    <n v="331"/>
    <s v="SANABRIA DIEGO"/>
    <x v="101"/>
    <x v="101"/>
    <n v="12"/>
    <m/>
    <m/>
    <n v="8"/>
    <m/>
    <m/>
    <m/>
    <m/>
    <m/>
  </r>
  <r>
    <d v="2026-08-03T00:00:00"/>
    <s v="ENTREGADO"/>
    <x v="31"/>
    <s v="SANABRIA DIEGO"/>
    <n v="331"/>
    <s v="SANABRIA DIEGO"/>
    <x v="102"/>
    <x v="102"/>
    <n v="4"/>
    <m/>
    <m/>
    <m/>
    <m/>
    <m/>
    <m/>
    <n v="9"/>
    <m/>
  </r>
  <r>
    <d v="2026-08-03T00:00:00"/>
    <s v="ENTREGADO"/>
    <x v="31"/>
    <s v="SANABRIA DIEGO"/>
    <n v="331"/>
    <s v="SANABRIA DIEGO"/>
    <x v="103"/>
    <x v="103"/>
    <n v="12"/>
    <m/>
    <m/>
    <m/>
    <m/>
    <m/>
    <m/>
    <m/>
    <m/>
  </r>
  <r>
    <d v="2026-08-03T00:00:00"/>
    <s v="ENTREGADO"/>
    <x v="32"/>
    <s v="DRYNDAK DAVID"/>
    <n v="504"/>
    <s v="DRYNDAK DAVID"/>
    <x v="104"/>
    <x v="104"/>
    <m/>
    <m/>
    <n v="30"/>
    <m/>
    <m/>
    <m/>
    <n v="24"/>
    <m/>
    <m/>
  </r>
  <r>
    <d v="2026-08-03T00:00:00"/>
    <s v="ENTREGADO"/>
    <x v="32"/>
    <s v="DRYNDAK DAVID"/>
    <n v="504"/>
    <s v="DRYNDAK DAVID"/>
    <x v="105"/>
    <x v="105"/>
    <n v="6"/>
    <n v="26"/>
    <n v="10"/>
    <m/>
    <m/>
    <m/>
    <m/>
    <m/>
    <n v="90"/>
  </r>
  <r>
    <d v="2026-08-03T00:00:00"/>
    <s v="ENTREGADO"/>
    <x v="32"/>
    <s v="DRYNDAK DAVID"/>
    <n v="504"/>
    <s v="DRYNDAK DAVID"/>
    <x v="106"/>
    <x v="106"/>
    <m/>
    <m/>
    <m/>
    <m/>
    <n v="3"/>
    <m/>
    <m/>
    <m/>
    <m/>
  </r>
  <r>
    <d v="2026-08-03T00:00:00"/>
    <s v="ENTREGADO"/>
    <x v="32"/>
    <s v="DRYNDAK DAVID"/>
    <n v="504"/>
    <s v="DRYNDAK DAVID"/>
    <x v="107"/>
    <x v="107"/>
    <n v="24"/>
    <m/>
    <m/>
    <m/>
    <m/>
    <m/>
    <m/>
    <m/>
    <m/>
  </r>
  <r>
    <d v="2026-08-03T00:00:00"/>
    <s v="ENTREGADO"/>
    <x v="32"/>
    <s v="DRYNDAK DAVID"/>
    <n v="504"/>
    <s v="DRYNDAK DAVID"/>
    <x v="108"/>
    <x v="108"/>
    <m/>
    <m/>
    <n v="10"/>
    <m/>
    <m/>
    <m/>
    <m/>
    <n v="6"/>
    <m/>
  </r>
  <r>
    <d v="2026-08-03T00:00:00"/>
    <s v="ENTREGADO"/>
    <x v="32"/>
    <s v="DRYNDAK DAVID"/>
    <n v="504"/>
    <s v="DRYNDAK DAVID"/>
    <x v="109"/>
    <x v="109"/>
    <m/>
    <m/>
    <n v="36"/>
    <m/>
    <m/>
    <m/>
    <m/>
    <m/>
    <m/>
  </r>
  <r>
    <d v="2026-08-03T00:00:00"/>
    <s v="ENTREGADO"/>
    <x v="32"/>
    <s v="DRYNDAK DAVID"/>
    <n v="504"/>
    <s v="DRYNDAK DAVID"/>
    <x v="110"/>
    <x v="110"/>
    <m/>
    <m/>
    <n v="12"/>
    <m/>
    <m/>
    <m/>
    <m/>
    <m/>
    <m/>
  </r>
  <r>
    <d v="2026-08-03T00:00:00"/>
    <s v="ENTREGADO"/>
    <x v="32"/>
    <s v="DRYNDAK DAVID"/>
    <n v="504"/>
    <s v="DRYNDAK DAVID"/>
    <x v="111"/>
    <x v="111"/>
    <m/>
    <m/>
    <n v="24"/>
    <m/>
    <m/>
    <m/>
    <m/>
    <m/>
    <m/>
  </r>
  <r>
    <d v="2026-08-03T00:00:00"/>
    <s v="ENTREGADO"/>
    <x v="4"/>
    <s v="RUIZ MATIAS"/>
    <n v="343"/>
    <s v="RUIZ MATIAS"/>
    <x v="112"/>
    <x v="112"/>
    <n v="12"/>
    <n v="24"/>
    <m/>
    <m/>
    <m/>
    <m/>
    <m/>
    <m/>
    <m/>
  </r>
  <r>
    <d v="2026-08-03T00:00:00"/>
    <s v="ENTREGADO"/>
    <x v="4"/>
    <s v="RUIZ MATIAS"/>
    <n v="343"/>
    <s v="RUIZ MATIAS"/>
    <x v="113"/>
    <x v="113"/>
    <n v="12"/>
    <m/>
    <m/>
    <m/>
    <m/>
    <m/>
    <m/>
    <m/>
    <m/>
  </r>
  <r>
    <d v="2026-08-03T00:00:00"/>
    <s v="ENTREGADO"/>
    <x v="4"/>
    <s v="RUIZ MATIAS"/>
    <n v="343"/>
    <s v="RUIZ MATIAS"/>
    <x v="114"/>
    <x v="114"/>
    <m/>
    <n v="18"/>
    <m/>
    <m/>
    <m/>
    <m/>
    <m/>
    <m/>
    <m/>
  </r>
  <r>
    <d v="2026-08-03T00:00:00"/>
    <s v="ENTREGADO"/>
    <x v="4"/>
    <s v="RUIZ MATIAS"/>
    <n v="343"/>
    <s v="RUIZ MATIAS"/>
    <x v="115"/>
    <x v="115"/>
    <n v="11"/>
    <m/>
    <m/>
    <m/>
    <m/>
    <m/>
    <m/>
    <m/>
    <n v="9"/>
  </r>
  <r>
    <d v="2026-08-03T00:00:00"/>
    <s v="ENTREGADO"/>
    <x v="4"/>
    <s v="RUIZ MATIAS"/>
    <n v="343"/>
    <s v="RUIZ MATIAS"/>
    <x v="116"/>
    <x v="116"/>
    <n v="6"/>
    <n v="24"/>
    <m/>
    <m/>
    <n v="60"/>
    <m/>
    <m/>
    <n v="24"/>
    <m/>
  </r>
  <r>
    <d v="2026-08-03T00:00:00"/>
    <s v="ENTREGADO"/>
    <x v="4"/>
    <s v="RUIZ MATIAS"/>
    <n v="343"/>
    <s v="RUIZ MATIAS"/>
    <x v="117"/>
    <x v="117"/>
    <n v="120"/>
    <m/>
    <m/>
    <m/>
    <m/>
    <m/>
    <m/>
    <m/>
    <n v="18"/>
  </r>
  <r>
    <d v="2026-08-03T00:00:00"/>
    <s v="ENTREGADO"/>
    <x v="33"/>
    <s v="REUSSI CRISTIAN"/>
    <n v="606"/>
    <s v="REUSSI CRISTIAN"/>
    <x v="118"/>
    <x v="118"/>
    <m/>
    <m/>
    <n v="54"/>
    <n v="12"/>
    <m/>
    <n v="48"/>
    <m/>
    <n v="2"/>
    <m/>
  </r>
  <r>
    <d v="2026-08-03T00:00:00"/>
    <s v="ENTREGADO"/>
    <x v="33"/>
    <s v="REUSSI CRISTIAN"/>
    <n v="606"/>
    <s v="REUSSI CRISTIAN"/>
    <x v="119"/>
    <x v="119"/>
    <n v="24"/>
    <n v="24"/>
    <n v="54"/>
    <n v="12"/>
    <m/>
    <n v="12"/>
    <m/>
    <m/>
    <m/>
  </r>
  <r>
    <d v="2026-08-03T00:00:00"/>
    <s v="ENTREGADO"/>
    <x v="33"/>
    <s v="REUSSI CRISTIAN"/>
    <n v="606"/>
    <s v="REUSSI CRISTIAN"/>
    <x v="120"/>
    <x v="120"/>
    <m/>
    <m/>
    <m/>
    <n v="6"/>
    <m/>
    <n v="12"/>
    <m/>
    <m/>
    <n v="45"/>
  </r>
  <r>
    <d v="2026-08-03T00:00:00"/>
    <s v="ENTREGADO"/>
    <x v="33"/>
    <s v="REUSSI CRISTIAN"/>
    <n v="606"/>
    <s v="REUSSI CRISTIAN"/>
    <x v="121"/>
    <x v="121"/>
    <m/>
    <n v="32"/>
    <n v="12"/>
    <m/>
    <n v="32"/>
    <n v="6"/>
    <m/>
    <m/>
    <n v="18"/>
  </r>
  <r>
    <d v="2026-08-03T00:00:00"/>
    <s v="ENTREGADO"/>
    <x v="33"/>
    <s v="REUSSI CRISTIAN"/>
    <n v="606"/>
    <s v="REUSSI CRISTIAN"/>
    <x v="122"/>
    <x v="122"/>
    <n v="24"/>
    <m/>
    <n v="12"/>
    <m/>
    <m/>
    <m/>
    <m/>
    <m/>
    <n v="18"/>
  </r>
  <r>
    <d v="2026-08-03T00:00:00"/>
    <s v="ENTREGADO"/>
    <x v="34"/>
    <s v="CAPASSO GABRIELA"/>
    <n v="342"/>
    <s v="CAPASSO GABRIELA MARINA"/>
    <x v="123"/>
    <x v="123"/>
    <n v="24"/>
    <m/>
    <m/>
    <m/>
    <n v="24"/>
    <m/>
    <m/>
    <m/>
    <m/>
  </r>
  <r>
    <d v="2026-08-03T00:00:00"/>
    <s v="ENTREGADO"/>
    <x v="34"/>
    <s v="CAPASSO GABRIELA"/>
    <n v="342"/>
    <s v="CAPASSO GABRIELA MARINA"/>
    <x v="124"/>
    <x v="124"/>
    <m/>
    <n v="6"/>
    <n v="10"/>
    <m/>
    <m/>
    <m/>
    <m/>
    <m/>
    <m/>
  </r>
  <r>
    <d v="2026-08-03T00:00:00"/>
    <s v="ENTREGADO"/>
    <x v="34"/>
    <s v="CAPASSO GABRIELA"/>
    <n v="342"/>
    <s v="CAPASSO GABRIELA MARINA"/>
    <x v="125"/>
    <x v="125"/>
    <n v="48"/>
    <n v="12"/>
    <m/>
    <m/>
    <m/>
    <m/>
    <m/>
    <n v="6"/>
    <m/>
  </r>
  <r>
    <d v="2026-08-03T00:00:00"/>
    <s v="ENTREGADO"/>
    <x v="34"/>
    <s v="CAPASSO GABRIELA"/>
    <n v="342"/>
    <s v="CAPASSO GABRIELA MARINA"/>
    <x v="126"/>
    <x v="126"/>
    <m/>
    <m/>
    <m/>
    <m/>
    <n v="12"/>
    <m/>
    <m/>
    <m/>
    <m/>
  </r>
  <r>
    <d v="2026-08-03T00:00:00"/>
    <s v="ENTREGADO"/>
    <x v="35"/>
    <s v="GOTTFRIED GABRIEL"/>
    <n v="341"/>
    <s v="GOTTFRIED, GABRIEL"/>
    <x v="127"/>
    <x v="127"/>
    <n v="12"/>
    <m/>
    <n v="24"/>
    <m/>
    <m/>
    <m/>
    <m/>
    <m/>
    <m/>
  </r>
  <r>
    <d v="2026-08-03T00:00:00"/>
    <s v="ENTREGADO"/>
    <x v="35"/>
    <s v="GOTTFRIED GABRIEL"/>
    <n v="341"/>
    <s v="GOTTFRIED, GABRIEL"/>
    <x v="128"/>
    <x v="128"/>
    <m/>
    <m/>
    <m/>
    <m/>
    <m/>
    <m/>
    <m/>
    <n v="18"/>
    <m/>
  </r>
  <r>
    <d v="2026-08-03T00:00:00"/>
    <s v="ENTREGADO"/>
    <x v="35"/>
    <s v="GOTTFRIED GABRIEL"/>
    <n v="341"/>
    <s v="GOTTFRIED, GABRIEL"/>
    <x v="129"/>
    <x v="129"/>
    <n v="12"/>
    <m/>
    <m/>
    <m/>
    <m/>
    <m/>
    <m/>
    <m/>
    <m/>
  </r>
  <r>
    <d v="2026-08-03T00:00:00"/>
    <s v="ENTREGADO"/>
    <x v="35"/>
    <s v="GOTTFRIED GABRIEL"/>
    <n v="341"/>
    <s v="GOTTFRIED, GABRIEL"/>
    <x v="130"/>
    <x v="130"/>
    <m/>
    <m/>
    <n v="10"/>
    <m/>
    <m/>
    <m/>
    <m/>
    <m/>
    <m/>
  </r>
  <r>
    <d v="2026-08-03T00:00:00"/>
    <s v="ENTREGADO"/>
    <x v="35"/>
    <s v="GOTTFRIED GABRIEL"/>
    <n v="341"/>
    <s v="GOTTFRIED, GABRIEL"/>
    <x v="131"/>
    <x v="131"/>
    <n v="30"/>
    <m/>
    <m/>
    <m/>
    <m/>
    <m/>
    <m/>
    <m/>
    <m/>
  </r>
  <r>
    <d v="2026-08-03T00:00:00"/>
    <s v="ENTREGADO"/>
    <x v="35"/>
    <s v="GOTTFRIED GABRIEL"/>
    <n v="341"/>
    <s v="GOTTFRIED, GABRIEL"/>
    <x v="132"/>
    <x v="132"/>
    <m/>
    <m/>
    <m/>
    <m/>
    <m/>
    <m/>
    <m/>
    <n v="18"/>
    <m/>
  </r>
  <r>
    <d v="2026-08-03T00:00:00"/>
    <s v="ENTREGADO"/>
    <x v="35"/>
    <s v="GOTTFRIED GABRIEL"/>
    <n v="341"/>
    <s v="GOTTFRIED, GABRIEL"/>
    <x v="133"/>
    <x v="133"/>
    <n v="12"/>
    <n v="24"/>
    <m/>
    <m/>
    <m/>
    <m/>
    <m/>
    <m/>
    <m/>
  </r>
  <r>
    <d v="2026-08-03T00:00:00"/>
    <s v="ENTREGADO"/>
    <x v="35"/>
    <s v="GOTTFRIED GABRIEL"/>
    <n v="341"/>
    <s v="GOTTFRIED, GABRIEL"/>
    <x v="134"/>
    <x v="134"/>
    <n v="6"/>
    <m/>
    <m/>
    <m/>
    <m/>
    <m/>
    <m/>
    <m/>
    <m/>
  </r>
  <r>
    <d v="2026-08-03T00:00:00"/>
    <s v="ENTREGADO"/>
    <x v="35"/>
    <s v="GOTTFRIED GABRIEL"/>
    <n v="341"/>
    <s v="GOTTFRIED, GABRIEL"/>
    <x v="135"/>
    <x v="135"/>
    <m/>
    <m/>
    <m/>
    <m/>
    <m/>
    <m/>
    <m/>
    <m/>
    <n v="18"/>
  </r>
  <r>
    <d v="2026-08-03T00:00:00"/>
    <s v="ENTREGADO"/>
    <x v="5"/>
    <s v="TORALES DAVID"/>
    <n v="346"/>
    <s v="TORALES NICOLAS"/>
    <x v="136"/>
    <x v="136"/>
    <m/>
    <m/>
    <n v="20"/>
    <m/>
    <m/>
    <m/>
    <m/>
    <m/>
    <m/>
  </r>
  <r>
    <d v="2026-08-03T00:00:00"/>
    <s v="ENTREGADO"/>
    <x v="5"/>
    <s v="TORALES DAVID"/>
    <n v="346"/>
    <s v="TORALES NICOLAS"/>
    <x v="137"/>
    <x v="137"/>
    <m/>
    <m/>
    <n v="12"/>
    <m/>
    <m/>
    <m/>
    <m/>
    <m/>
    <m/>
  </r>
  <r>
    <d v="2026-08-03T00:00:00"/>
    <s v="ENTREGADO"/>
    <x v="5"/>
    <s v="TORALES DAVID"/>
    <n v="346"/>
    <s v="TORALES NICOLAS"/>
    <x v="138"/>
    <x v="138"/>
    <n v="21"/>
    <m/>
    <m/>
    <m/>
    <m/>
    <m/>
    <m/>
    <m/>
    <m/>
  </r>
  <r>
    <d v="2026-08-03T00:00:00"/>
    <s v="ENTREGADO"/>
    <x v="36"/>
    <s v="GUEVARA BUSTTY"/>
    <n v="345"/>
    <s v="GUEVARA BUSTTI CINDY"/>
    <x v="139"/>
    <x v="139"/>
    <n v="30"/>
    <m/>
    <m/>
    <m/>
    <m/>
    <m/>
    <m/>
    <m/>
    <m/>
  </r>
  <r>
    <d v="2026-08-03T00:00:00"/>
    <s v="ENTREGADO"/>
    <x v="36"/>
    <s v="GUEVARA BUSTTY"/>
    <n v="345"/>
    <s v="GUEVARA BUSTTI CINDY"/>
    <x v="140"/>
    <x v="140"/>
    <m/>
    <m/>
    <n v="120"/>
    <m/>
    <m/>
    <m/>
    <m/>
    <m/>
    <m/>
  </r>
  <r>
    <d v="2026-08-03T00:00:00"/>
    <s v="ENTREGADO"/>
    <x v="36"/>
    <s v="GUEVARA BUSTTY"/>
    <n v="345"/>
    <s v="GUEVARA BUSTTI CINDY"/>
    <x v="141"/>
    <x v="141"/>
    <n v="51"/>
    <n v="12"/>
    <m/>
    <m/>
    <m/>
    <m/>
    <m/>
    <m/>
    <m/>
  </r>
  <r>
    <d v="2026-08-03T00:00:00"/>
    <s v="ENTREGADO"/>
    <x v="36"/>
    <s v="GUEVARA BUSTTY"/>
    <n v="345"/>
    <s v="GUEVARA BUSTTI CINDY"/>
    <x v="142"/>
    <x v="142"/>
    <m/>
    <m/>
    <m/>
    <m/>
    <n v="12"/>
    <m/>
    <m/>
    <n v="15"/>
    <m/>
  </r>
  <r>
    <d v="2026-08-03T00:00:00"/>
    <s v="ENTREGADO"/>
    <x v="36"/>
    <s v="GUEVARA BUSTTY"/>
    <n v="345"/>
    <s v="GUEVARA BUSTTI CINDY"/>
    <x v="143"/>
    <x v="143"/>
    <n v="12"/>
    <n v="6"/>
    <m/>
    <m/>
    <m/>
    <m/>
    <m/>
    <m/>
    <m/>
  </r>
  <r>
    <d v="2026-08-03T00:00:00"/>
    <s v="ENTREGADO"/>
    <x v="36"/>
    <s v="GUEVARA BUSTTY"/>
    <n v="345"/>
    <s v="GUEVARA BUSTTI CINDY"/>
    <x v="144"/>
    <x v="144"/>
    <m/>
    <m/>
    <m/>
    <m/>
    <m/>
    <n v="22"/>
    <m/>
    <m/>
    <m/>
  </r>
  <r>
    <d v="2026-08-03T00:00:00"/>
    <s v="ENTREGADO"/>
    <x v="36"/>
    <s v="GUEVARA BUSTTY"/>
    <n v="345"/>
    <s v="GUEVARA BUSTTI CINDY"/>
    <x v="145"/>
    <x v="145"/>
    <n v="60"/>
    <m/>
    <m/>
    <m/>
    <m/>
    <n v="45"/>
    <m/>
    <m/>
    <m/>
  </r>
  <r>
    <d v="2026-08-03T00:00:00"/>
    <s v="ENTREGADO"/>
    <x v="37"/>
    <s v="MUNILLA G YOEL"/>
    <n v="392"/>
    <s v="MUNILLA YOEL"/>
    <x v="146"/>
    <x v="146"/>
    <m/>
    <m/>
    <m/>
    <m/>
    <m/>
    <m/>
    <m/>
    <m/>
    <n v="27"/>
  </r>
  <r>
    <d v="2026-08-03T00:00:00"/>
    <s v="ENTREGADO"/>
    <x v="37"/>
    <s v="MUNILLA G YOEL"/>
    <n v="392"/>
    <s v="MUNILLA YOEL"/>
    <x v="147"/>
    <x v="147"/>
    <n v="12"/>
    <m/>
    <m/>
    <m/>
    <m/>
    <m/>
    <m/>
    <m/>
    <m/>
  </r>
  <r>
    <d v="2026-08-03T00:00:00"/>
    <s v="ENTREGADO"/>
    <x v="37"/>
    <s v="MUNILLA G YOEL"/>
    <n v="392"/>
    <s v="MUNILLA YOEL"/>
    <x v="148"/>
    <x v="148"/>
    <n v="12"/>
    <m/>
    <m/>
    <m/>
    <m/>
    <m/>
    <m/>
    <m/>
    <n v="18"/>
  </r>
  <r>
    <d v="2026-08-03T00:00:00"/>
    <s v="ENTREGADO"/>
    <x v="37"/>
    <s v="MUNILLA G YOEL"/>
    <n v="392"/>
    <s v="MUNILLA YOEL"/>
    <x v="149"/>
    <x v="149"/>
    <m/>
    <n v="12"/>
    <m/>
    <m/>
    <n v="24"/>
    <m/>
    <m/>
    <m/>
    <m/>
  </r>
  <r>
    <d v="2026-08-03T00:00:00"/>
    <s v="ENTREGADO"/>
    <x v="37"/>
    <s v="MUNILLA G YOEL"/>
    <n v="392"/>
    <s v="MUNILLA YOEL"/>
    <x v="150"/>
    <x v="150"/>
    <n v="12"/>
    <m/>
    <n v="48"/>
    <m/>
    <m/>
    <m/>
    <m/>
    <m/>
    <m/>
  </r>
  <r>
    <d v="2026-08-03T00:00:00"/>
    <s v="ENTREGADO"/>
    <x v="37"/>
    <s v="MUNILLA G YOEL"/>
    <n v="392"/>
    <s v="MUNILLA YOEL"/>
    <x v="151"/>
    <x v="151"/>
    <m/>
    <m/>
    <n v="20"/>
    <m/>
    <m/>
    <m/>
    <m/>
    <m/>
    <m/>
  </r>
  <r>
    <d v="2026-08-03T00:00:00"/>
    <s v="ENTREGADO"/>
    <x v="37"/>
    <s v="MUNILLA G YOEL"/>
    <n v="392"/>
    <s v="MUNILLA YOEL"/>
    <x v="152"/>
    <x v="152"/>
    <m/>
    <n v="20"/>
    <m/>
    <n v="6"/>
    <n v="28"/>
    <n v="16"/>
    <m/>
    <m/>
    <n v="9"/>
  </r>
  <r>
    <d v="2026-08-03T00:00:00"/>
    <s v="ENTREGADO"/>
    <x v="6"/>
    <s v="RIERA JUAN"/>
    <n v="623"/>
    <s v="RIERA JUAN"/>
    <x v="153"/>
    <x v="153"/>
    <m/>
    <m/>
    <m/>
    <m/>
    <n v="23"/>
    <m/>
    <m/>
    <m/>
    <m/>
  </r>
  <r>
    <d v="2026-08-03T00:00:00"/>
    <s v="ENTREGADO"/>
    <x v="6"/>
    <s v="RIERA JUAN"/>
    <n v="623"/>
    <s v="RIERA JUAN"/>
    <x v="154"/>
    <x v="154"/>
    <m/>
    <m/>
    <m/>
    <m/>
    <n v="168"/>
    <m/>
    <m/>
    <m/>
    <m/>
  </r>
  <r>
    <d v="2026-08-03T00:00:00"/>
    <s v="ENTREGADO"/>
    <x v="6"/>
    <s v="RIERA JUAN"/>
    <n v="623"/>
    <s v="RIERA JUAN"/>
    <x v="155"/>
    <x v="155"/>
    <n v="18"/>
    <m/>
    <m/>
    <m/>
    <m/>
    <m/>
    <m/>
    <m/>
    <m/>
  </r>
  <r>
    <d v="2026-08-03T00:00:00"/>
    <s v="ENTREGADO"/>
    <x v="6"/>
    <s v="RIERA JUAN"/>
    <n v="623"/>
    <s v="RIERA JUAN"/>
    <x v="156"/>
    <x v="156"/>
    <n v="12"/>
    <m/>
    <m/>
    <m/>
    <n v="36"/>
    <m/>
    <m/>
    <m/>
    <m/>
  </r>
  <r>
    <d v="2026-08-03T00:00:00"/>
    <s v="ENTREGADO"/>
    <x v="6"/>
    <s v="RIERA JUAN"/>
    <n v="623"/>
    <s v="RIERA JUAN"/>
    <x v="157"/>
    <x v="157"/>
    <n v="18"/>
    <n v="27"/>
    <n v="50"/>
    <m/>
    <m/>
    <n v="31"/>
    <m/>
    <n v="9"/>
    <n v="18"/>
  </r>
  <r>
    <d v="2026-08-03T00:00:00"/>
    <s v="ENTREGADO"/>
    <x v="6"/>
    <s v="RIERA JUAN"/>
    <n v="623"/>
    <s v="RIERA JUAN"/>
    <x v="158"/>
    <x v="158"/>
    <n v="24"/>
    <n v="30"/>
    <m/>
    <m/>
    <m/>
    <n v="12"/>
    <m/>
    <n v="12"/>
    <n v="18"/>
  </r>
  <r>
    <d v="2026-08-03T00:00:00"/>
    <s v="ENTREGADO"/>
    <x v="6"/>
    <s v="RIERA JUAN"/>
    <n v="623"/>
    <s v="RIERA JUAN"/>
    <x v="159"/>
    <x v="159"/>
    <n v="12"/>
    <n v="20"/>
    <m/>
    <m/>
    <n v="24"/>
    <n v="12"/>
    <m/>
    <n v="12"/>
    <n v="18"/>
  </r>
  <r>
    <d v="2026-08-03T00:00:00"/>
    <s v="ENTREGADO"/>
    <x v="6"/>
    <s v="RIERA JUAN"/>
    <n v="623"/>
    <s v="RIERA JUAN"/>
    <x v="160"/>
    <x v="160"/>
    <n v="12"/>
    <n v="24"/>
    <n v="12"/>
    <m/>
    <n v="24"/>
    <n v="18"/>
    <m/>
    <n v="12"/>
    <n v="18"/>
  </r>
  <r>
    <d v="2026-08-03T00:00:00"/>
    <s v="ENTREGADO"/>
    <x v="6"/>
    <s v="RIERA JUAN"/>
    <n v="623"/>
    <s v="RIERA JUAN"/>
    <x v="161"/>
    <x v="161"/>
    <n v="6"/>
    <m/>
    <m/>
    <m/>
    <n v="24"/>
    <m/>
    <m/>
    <m/>
    <m/>
  </r>
  <r>
    <d v="2026-08-03T00:00:00"/>
    <s v="ENTREGADO"/>
    <x v="6"/>
    <s v="RIERA JUAN"/>
    <n v="623"/>
    <s v="RIERA JUAN"/>
    <x v="162"/>
    <x v="162"/>
    <n v="6"/>
    <n v="6"/>
    <m/>
    <m/>
    <n v="24"/>
    <m/>
    <m/>
    <m/>
    <m/>
  </r>
  <r>
    <d v="2026-08-03T00:00:00"/>
    <s v="ENTREGADO"/>
    <x v="6"/>
    <s v="RIERA JUAN"/>
    <n v="623"/>
    <s v="RIERA JUAN"/>
    <x v="163"/>
    <x v="163"/>
    <n v="24"/>
    <n v="22"/>
    <m/>
    <n v="6"/>
    <n v="24"/>
    <n v="20"/>
    <m/>
    <n v="12"/>
    <n v="26"/>
  </r>
  <r>
    <d v="2026-08-03T00:00:00"/>
    <s v="ENTREGADO"/>
    <x v="6"/>
    <s v="RIERA JUAN"/>
    <n v="623"/>
    <s v="RIERA JUAN"/>
    <x v="164"/>
    <x v="164"/>
    <m/>
    <m/>
    <m/>
    <m/>
    <n v="6"/>
    <m/>
    <m/>
    <m/>
    <n v="8"/>
  </r>
  <r>
    <d v="2026-08-03T00:00:00"/>
    <s v="ENTREGADO"/>
    <x v="6"/>
    <s v="RIERA JUAN"/>
    <n v="623"/>
    <s v="RIERA JUAN"/>
    <x v="165"/>
    <x v="165"/>
    <n v="12"/>
    <n v="6"/>
    <m/>
    <m/>
    <n v="24"/>
    <m/>
    <m/>
    <m/>
    <m/>
  </r>
  <r>
    <d v="2026-08-03T00:00:00"/>
    <s v="ENTREGADO"/>
    <x v="7"/>
    <s v="RODRIGUEZ KARINA"/>
    <n v="391"/>
    <s v="RODRIGUEZ KARINA"/>
    <x v="166"/>
    <x v="166"/>
    <m/>
    <n v="24"/>
    <m/>
    <m/>
    <m/>
    <m/>
    <m/>
    <m/>
    <m/>
  </r>
  <r>
    <d v="2026-08-03T00:00:00"/>
    <s v="ENTREGADO"/>
    <x v="7"/>
    <s v="RODRIGUEZ KARINA"/>
    <n v="391"/>
    <s v="RODRIGUEZ KARINA"/>
    <x v="167"/>
    <x v="167"/>
    <n v="6"/>
    <m/>
    <m/>
    <m/>
    <m/>
    <m/>
    <m/>
    <m/>
    <m/>
  </r>
  <r>
    <d v="2026-08-03T00:00:00"/>
    <s v="ENTREGADO"/>
    <x v="7"/>
    <s v="RODRIGUEZ KARINA"/>
    <n v="391"/>
    <s v="RODRIGUEZ KARINA"/>
    <x v="168"/>
    <x v="168"/>
    <n v="24"/>
    <m/>
    <m/>
    <m/>
    <m/>
    <m/>
    <m/>
    <m/>
    <m/>
  </r>
  <r>
    <d v="2026-08-03T00:00:00"/>
    <s v="ENTREGADO"/>
    <x v="7"/>
    <s v="RODRIGUEZ KARINA"/>
    <n v="391"/>
    <s v="RODRIGUEZ KARINA"/>
    <x v="169"/>
    <x v="169"/>
    <n v="36"/>
    <m/>
    <m/>
    <m/>
    <m/>
    <m/>
    <m/>
    <m/>
    <m/>
  </r>
  <r>
    <d v="2026-08-03T00:00:00"/>
    <s v="ENTREGADO"/>
    <x v="7"/>
    <s v="RODRIGUEZ KARINA"/>
    <n v="391"/>
    <s v="RODRIGUEZ KARINA"/>
    <x v="170"/>
    <x v="170"/>
    <m/>
    <m/>
    <n v="120"/>
    <m/>
    <m/>
    <m/>
    <m/>
    <m/>
    <m/>
  </r>
  <r>
    <d v="2026-08-03T00:00:00"/>
    <s v="ENTREGADO"/>
    <x v="7"/>
    <s v="RODRIGUEZ KARINA"/>
    <n v="391"/>
    <s v="RODRIGUEZ KARINA"/>
    <x v="171"/>
    <x v="171"/>
    <m/>
    <m/>
    <m/>
    <m/>
    <n v="30"/>
    <m/>
    <m/>
    <m/>
    <m/>
  </r>
  <r>
    <d v="2026-08-03T00:00:00"/>
    <s v="ENTREGADO"/>
    <x v="7"/>
    <s v="RODRIGUEZ KARINA"/>
    <n v="391"/>
    <s v="RODRIGUEZ KARINA"/>
    <x v="172"/>
    <x v="172"/>
    <m/>
    <m/>
    <m/>
    <m/>
    <m/>
    <n v="36"/>
    <m/>
    <m/>
    <m/>
  </r>
  <r>
    <d v="2026-08-03T00:00:00"/>
    <s v="ENTREGADO"/>
    <x v="7"/>
    <s v="RODRIGUEZ KARINA"/>
    <n v="391"/>
    <s v="RODRIGUEZ KARINA"/>
    <x v="173"/>
    <x v="173"/>
    <n v="18"/>
    <n v="12"/>
    <n v="10"/>
    <m/>
    <m/>
    <m/>
    <m/>
    <m/>
    <m/>
  </r>
  <r>
    <d v="2026-08-03T00:00:00"/>
    <s v="ENTREGADO"/>
    <x v="7"/>
    <s v="RODRIGUEZ KARINA"/>
    <n v="391"/>
    <s v="RODRIGUEZ KARINA"/>
    <x v="174"/>
    <x v="174"/>
    <n v="12"/>
    <m/>
    <m/>
    <m/>
    <m/>
    <m/>
    <m/>
    <m/>
    <m/>
  </r>
  <r>
    <d v="2026-08-03T00:00:00"/>
    <s v="ENTREGADO"/>
    <x v="8"/>
    <s v="VILLATE JORGE"/>
    <n v="652"/>
    <s v="VILLATE JORGE GABRIEL"/>
    <x v="175"/>
    <x v="175"/>
    <n v="24"/>
    <n v="24"/>
    <m/>
    <n v="6"/>
    <n v="24"/>
    <n v="12"/>
    <m/>
    <m/>
    <m/>
  </r>
  <r>
    <d v="2026-08-03T00:00:00"/>
    <s v="ENTREGADO"/>
    <x v="8"/>
    <s v="VILLATE JORGE"/>
    <n v="652"/>
    <s v="VILLATE JORGE GABRIEL"/>
    <x v="176"/>
    <x v="176"/>
    <n v="6"/>
    <m/>
    <m/>
    <m/>
    <n v="24"/>
    <m/>
    <m/>
    <n v="24"/>
    <m/>
  </r>
  <r>
    <d v="2026-08-03T00:00:00"/>
    <s v="ENTREGADO"/>
    <x v="8"/>
    <s v="VILLATE JORGE"/>
    <n v="652"/>
    <s v="VILLATE JORGE GABRIEL"/>
    <x v="177"/>
    <x v="177"/>
    <n v="42"/>
    <n v="18"/>
    <n v="10"/>
    <n v="24"/>
    <n v="41"/>
    <n v="36"/>
    <m/>
    <n v="12"/>
    <m/>
  </r>
  <r>
    <d v="2026-08-03T00:00:00"/>
    <s v="ENTREGADO"/>
    <x v="8"/>
    <s v="VILLATE JORGE"/>
    <n v="652"/>
    <s v="VILLATE JORGE GABRIEL"/>
    <x v="178"/>
    <x v="178"/>
    <m/>
    <m/>
    <n v="48"/>
    <m/>
    <m/>
    <n v="12"/>
    <m/>
    <m/>
    <n v="18"/>
  </r>
  <r>
    <d v="2026-08-03T00:00:00"/>
    <s v="ENTREGADO"/>
    <x v="8"/>
    <s v="VILLATE JORGE"/>
    <n v="652"/>
    <s v="VILLATE JORGE GABRIEL"/>
    <x v="179"/>
    <x v="179"/>
    <m/>
    <n v="12"/>
    <n v="24"/>
    <m/>
    <n v="28"/>
    <n v="50"/>
    <m/>
    <m/>
    <m/>
  </r>
  <r>
    <d v="2026-08-03T00:00:00"/>
    <s v="ENTREGADO"/>
    <x v="8"/>
    <s v="VILLATE JORGE"/>
    <n v="652"/>
    <s v="VILLATE JORGE GABRIEL"/>
    <x v="180"/>
    <x v="180"/>
    <n v="8"/>
    <n v="6"/>
    <n v="32"/>
    <m/>
    <m/>
    <n v="12"/>
    <m/>
    <m/>
    <m/>
  </r>
  <r>
    <d v="2026-08-03T00:00:00"/>
    <s v="ENTREGADO"/>
    <x v="8"/>
    <s v="VILLATE JORGE"/>
    <n v="652"/>
    <s v="VILLATE JORGE GABRIEL"/>
    <x v="181"/>
    <x v="181"/>
    <n v="18"/>
    <n v="12"/>
    <m/>
    <m/>
    <m/>
    <m/>
    <m/>
    <m/>
    <m/>
  </r>
  <r>
    <d v="2026-08-03T00:00:00"/>
    <s v="ENTREGADO"/>
    <x v="8"/>
    <s v="VILLATE JORGE"/>
    <n v="652"/>
    <s v="VILLATE JORGE GABRIEL"/>
    <x v="182"/>
    <x v="182"/>
    <m/>
    <m/>
    <m/>
    <n v="6"/>
    <n v="24"/>
    <n v="12"/>
    <m/>
    <m/>
    <m/>
  </r>
  <r>
    <d v="2026-08-03T00:00:00"/>
    <s v="ENTREGADO"/>
    <x v="8"/>
    <s v="VILLATE JORGE"/>
    <n v="652"/>
    <s v="VILLATE JORGE GABRIEL"/>
    <x v="183"/>
    <x v="183"/>
    <n v="6"/>
    <m/>
    <m/>
    <m/>
    <n v="24"/>
    <m/>
    <m/>
    <m/>
    <m/>
  </r>
  <r>
    <d v="2026-08-03T00:00:00"/>
    <s v="ENTREGADO"/>
    <x v="8"/>
    <s v="VILLATE JORGE"/>
    <n v="652"/>
    <s v="VILLATE JORGE GABRIEL"/>
    <x v="184"/>
    <x v="184"/>
    <m/>
    <m/>
    <m/>
    <m/>
    <n v="12"/>
    <n v="50"/>
    <m/>
    <m/>
    <m/>
  </r>
  <r>
    <d v="2026-08-03T00:00:00"/>
    <s v="ENTREGADO"/>
    <x v="8"/>
    <s v="VILLATE JORGE"/>
    <n v="652"/>
    <s v="VILLATE JORGE GABRIEL"/>
    <x v="185"/>
    <x v="185"/>
    <n v="78"/>
    <n v="12"/>
    <n v="20"/>
    <m/>
    <n v="24"/>
    <m/>
    <m/>
    <n v="24"/>
    <m/>
  </r>
  <r>
    <d v="2026-08-03T00:00:00"/>
    <s v="ENTREGADO"/>
    <x v="14"/>
    <s v="NOVAK ANDREA"/>
    <n v="347"/>
    <s v="NOVAK ANDREA"/>
    <x v="186"/>
    <x v="186"/>
    <n v="12"/>
    <m/>
    <m/>
    <m/>
    <m/>
    <m/>
    <m/>
    <n v="6"/>
    <m/>
  </r>
  <r>
    <d v="2026-08-03T00:00:00"/>
    <s v="ENTREGADO"/>
    <x v="14"/>
    <s v="NOVAK ANDREA"/>
    <n v="347"/>
    <s v="NOVAK ANDREA"/>
    <x v="187"/>
    <x v="187"/>
    <n v="36"/>
    <m/>
    <m/>
    <m/>
    <m/>
    <m/>
    <m/>
    <m/>
    <m/>
  </r>
  <r>
    <d v="2026-08-03T00:00:00"/>
    <s v="ENTREGADO"/>
    <x v="14"/>
    <s v="NOVAK ANDREA"/>
    <n v="347"/>
    <s v="NOVAK ANDREA"/>
    <x v="188"/>
    <x v="188"/>
    <n v="48"/>
    <m/>
    <m/>
    <m/>
    <m/>
    <m/>
    <m/>
    <m/>
    <n v="9"/>
  </r>
  <r>
    <d v="2026-08-03T00:00:00"/>
    <s v="ENTREGADO"/>
    <x v="14"/>
    <s v="NOVAK ANDREA"/>
    <n v="347"/>
    <s v="NOVAK ANDREA"/>
    <x v="189"/>
    <x v="189"/>
    <m/>
    <m/>
    <n v="60"/>
    <m/>
    <m/>
    <m/>
    <m/>
    <m/>
    <m/>
  </r>
  <r>
    <d v="2026-08-03T00:00:00"/>
    <s v="ENTREGADO"/>
    <x v="38"/>
    <s v="BLASCO MARGARITA"/>
    <n v="653"/>
    <s v="BLASCO MARGARITA"/>
    <x v="190"/>
    <x v="190"/>
    <n v="42"/>
    <m/>
    <m/>
    <m/>
    <n v="24"/>
    <n v="22"/>
    <m/>
    <n v="24"/>
    <m/>
  </r>
  <r>
    <d v="2026-08-03T00:00:00"/>
    <s v="ENTREGADO"/>
    <x v="38"/>
    <s v="BLASCO MARGARITA"/>
    <n v="653"/>
    <s v="BLASCO MARGARITA"/>
    <x v="191"/>
    <x v="191"/>
    <n v="12"/>
    <n v="24"/>
    <m/>
    <m/>
    <n v="21"/>
    <m/>
    <m/>
    <n v="12"/>
    <m/>
  </r>
  <r>
    <d v="2026-08-03T00:00:00"/>
    <s v="ENTREGADO"/>
    <x v="38"/>
    <s v="BLASCO MARGARITA"/>
    <n v="653"/>
    <s v="BLASCO MARGARITA"/>
    <x v="192"/>
    <x v="190"/>
    <n v="30"/>
    <n v="12"/>
    <m/>
    <m/>
    <m/>
    <m/>
    <m/>
    <n v="6"/>
    <m/>
  </r>
  <r>
    <d v="2026-08-03T00:00:00"/>
    <s v="ENTREGADO"/>
    <x v="38"/>
    <s v="BLASCO MARGARITA"/>
    <n v="653"/>
    <s v="BLASCO MARGARITA"/>
    <x v="193"/>
    <x v="192"/>
    <m/>
    <n v="12"/>
    <m/>
    <m/>
    <m/>
    <m/>
    <m/>
    <n v="6"/>
    <m/>
  </r>
  <r>
    <d v="2026-08-03T00:00:00"/>
    <s v="ENTREGADO"/>
    <x v="9"/>
    <s v="CARPE PABLO"/>
    <n v="349"/>
    <s v="CARPE PABLO"/>
    <x v="194"/>
    <x v="193"/>
    <m/>
    <m/>
    <m/>
    <m/>
    <n v="30"/>
    <m/>
    <m/>
    <m/>
    <m/>
  </r>
  <r>
    <d v="2026-08-03T00:00:00"/>
    <s v="ENTREGADO"/>
    <x v="9"/>
    <s v="CARPE PABLO"/>
    <n v="349"/>
    <s v="CARPE PABLO"/>
    <x v="195"/>
    <x v="194"/>
    <m/>
    <n v="6"/>
    <m/>
    <m/>
    <n v="36"/>
    <m/>
    <m/>
    <m/>
    <m/>
  </r>
  <r>
    <d v="2026-08-03T00:00:00"/>
    <s v="ENTREGADO"/>
    <x v="9"/>
    <s v="CARPE PABLO"/>
    <n v="349"/>
    <s v="CARPE PABLO"/>
    <x v="196"/>
    <x v="195"/>
    <m/>
    <m/>
    <n v="20"/>
    <m/>
    <m/>
    <m/>
    <m/>
    <m/>
    <m/>
  </r>
  <r>
    <d v="2026-08-03T00:00:00"/>
    <s v="ENTREGADO"/>
    <x v="9"/>
    <s v="CARPE PABLO"/>
    <n v="349"/>
    <s v="CARPE PABLO"/>
    <x v="197"/>
    <x v="196"/>
    <m/>
    <m/>
    <m/>
    <m/>
    <n v="12"/>
    <m/>
    <m/>
    <m/>
    <m/>
  </r>
  <r>
    <d v="2026-08-03T00:00:00"/>
    <s v="ENTREGADO"/>
    <x v="9"/>
    <s v="CARPE PABLO"/>
    <n v="349"/>
    <s v="CARPE PABLO"/>
    <x v="16"/>
    <x v="16"/>
    <m/>
    <n v="12"/>
    <m/>
    <m/>
    <n v="60"/>
    <m/>
    <m/>
    <m/>
    <m/>
  </r>
  <r>
    <d v="2026-08-03T00:00:00"/>
    <s v="ENTREGADO"/>
    <x v="39"/>
    <s v="CHAVES NAHUEL"/>
    <n v="344"/>
    <s v="CHAVES NAHUEL"/>
    <x v="198"/>
    <x v="197"/>
    <m/>
    <m/>
    <m/>
    <m/>
    <n v="24"/>
    <m/>
    <m/>
    <m/>
    <n v="45"/>
  </r>
  <r>
    <d v="2026-08-03T00:00:00"/>
    <s v="ENTREGADO"/>
    <x v="39"/>
    <s v="CHAVES NAHUEL"/>
    <n v="344"/>
    <s v="CHAVES NAHUEL"/>
    <x v="199"/>
    <x v="198"/>
    <m/>
    <m/>
    <m/>
    <n v="12"/>
    <m/>
    <n v="50"/>
    <m/>
    <m/>
    <m/>
  </r>
  <r>
    <d v="2026-08-03T00:00:00"/>
    <s v="ENTREGADO"/>
    <x v="39"/>
    <s v="CHAVES NAHUEL"/>
    <n v="344"/>
    <s v="CHAVES NAHUEL"/>
    <x v="200"/>
    <x v="199"/>
    <m/>
    <m/>
    <n v="20"/>
    <m/>
    <m/>
    <m/>
    <m/>
    <m/>
    <m/>
  </r>
  <r>
    <d v="2026-08-03T00:00:00"/>
    <s v="ENTREGADO"/>
    <x v="39"/>
    <s v="CHAVES NAHUEL"/>
    <n v="344"/>
    <s v="CHAVES NAHUEL"/>
    <x v="201"/>
    <x v="200"/>
    <n v="6"/>
    <m/>
    <n v="10"/>
    <m/>
    <m/>
    <n v="24"/>
    <m/>
    <m/>
    <m/>
  </r>
  <r>
    <d v="2026-08-03T00:00:00"/>
    <s v="ENTREGADO"/>
    <x v="10"/>
    <s v="JUAREZ DAIANA"/>
    <n v="393"/>
    <s v="JUAREZ DAIANA"/>
    <x v="202"/>
    <x v="201"/>
    <m/>
    <m/>
    <n v="12"/>
    <m/>
    <m/>
    <m/>
    <m/>
    <m/>
    <m/>
  </r>
  <r>
    <d v="2026-08-03T00:00:00"/>
    <s v="ENTREGADO"/>
    <x v="10"/>
    <s v="JUAREZ DAIANA"/>
    <n v="393"/>
    <s v="JUAREZ DAIANA"/>
    <x v="203"/>
    <x v="202"/>
    <n v="24"/>
    <m/>
    <m/>
    <m/>
    <m/>
    <m/>
    <m/>
    <m/>
    <m/>
  </r>
  <r>
    <d v="2026-08-03T00:00:00"/>
    <s v="ENTREGADO"/>
    <x v="10"/>
    <s v="JUAREZ DAIANA"/>
    <n v="393"/>
    <s v="JUAREZ DAIANA"/>
    <x v="204"/>
    <x v="203"/>
    <n v="24"/>
    <m/>
    <m/>
    <m/>
    <m/>
    <m/>
    <m/>
    <n v="15"/>
    <m/>
  </r>
  <r>
    <d v="2026-08-03T00:00:00"/>
    <s v="ENTREGADO"/>
    <x v="10"/>
    <s v="JUAREZ DAIANA"/>
    <n v="393"/>
    <s v="JUAREZ DAIANA"/>
    <x v="205"/>
    <x v="204"/>
    <n v="24"/>
    <n v="18"/>
    <m/>
    <m/>
    <n v="27"/>
    <n v="18"/>
    <m/>
    <m/>
    <m/>
  </r>
  <r>
    <d v="2026-08-03T00:00:00"/>
    <s v="ENTREGADO"/>
    <x v="10"/>
    <s v="JUAREZ DAIANA"/>
    <n v="393"/>
    <s v="JUAREZ DAIANA"/>
    <x v="206"/>
    <x v="205"/>
    <m/>
    <m/>
    <m/>
    <m/>
    <m/>
    <m/>
    <m/>
    <n v="18"/>
    <m/>
  </r>
  <r>
    <d v="2026-08-03T00:00:00"/>
    <s v="ENTREGADO"/>
    <x v="10"/>
    <s v="JUAREZ DAIANA"/>
    <n v="393"/>
    <s v="JUAREZ DAIANA"/>
    <x v="207"/>
    <x v="206"/>
    <m/>
    <m/>
    <m/>
    <m/>
    <m/>
    <m/>
    <n v="24"/>
    <m/>
    <n v="72"/>
  </r>
  <r>
    <d v="2026-08-03T00:00:00"/>
    <s v="ENTREGADO"/>
    <x v="10"/>
    <s v="JUAREZ DAIANA"/>
    <n v="393"/>
    <s v="JUAREZ DAIANA"/>
    <x v="208"/>
    <x v="207"/>
    <n v="6"/>
    <m/>
    <m/>
    <m/>
    <m/>
    <m/>
    <m/>
    <m/>
    <n v="8"/>
  </r>
  <r>
    <d v="2026-08-03T00:00:00"/>
    <s v="ENTREGADO"/>
    <x v="10"/>
    <s v="JUAREZ DAIANA"/>
    <n v="393"/>
    <s v="JUAREZ DAIANA"/>
    <x v="209"/>
    <x v="208"/>
    <n v="24"/>
    <n v="18"/>
    <n v="24"/>
    <m/>
    <n v="18"/>
    <n v="12"/>
    <n v="24"/>
    <n v="18"/>
    <m/>
  </r>
  <r>
    <d v="2026-08-03T00:00:00"/>
    <s v="ENTREGADO"/>
    <x v="10"/>
    <s v="JUAREZ DAIANA"/>
    <n v="393"/>
    <s v="JUAREZ DAIANA"/>
    <x v="210"/>
    <x v="209"/>
    <n v="48"/>
    <n v="18"/>
    <n v="48"/>
    <m/>
    <m/>
    <m/>
    <m/>
    <m/>
    <m/>
  </r>
  <r>
    <d v="2026-08-03T00:00:00"/>
    <s v="ENTREGADO"/>
    <x v="10"/>
    <s v="JUAREZ DAIANA"/>
    <n v="393"/>
    <s v="JUAREZ DAIANA"/>
    <x v="211"/>
    <x v="210"/>
    <n v="24"/>
    <n v="18"/>
    <n v="12"/>
    <n v="12"/>
    <n v="30"/>
    <n v="12"/>
    <m/>
    <m/>
    <m/>
  </r>
  <r>
    <d v="2026-08-03T00:00:00"/>
    <s v="ENTREGADO"/>
    <x v="10"/>
    <s v="JUAREZ DAIANA"/>
    <n v="393"/>
    <s v="JUAREZ DAIANA"/>
    <x v="17"/>
    <x v="17"/>
    <m/>
    <m/>
    <n v="10"/>
    <m/>
    <m/>
    <m/>
    <m/>
    <m/>
    <m/>
  </r>
  <r>
    <d v="2026-08-03T00:00:00"/>
    <s v="ENTREGADO"/>
    <x v="40"/>
    <s v="GODOY LEONEL"/>
    <n v="522"/>
    <s v="GODOY LEONEL"/>
    <x v="212"/>
    <x v="211"/>
    <n v="6"/>
    <m/>
    <m/>
    <m/>
    <n v="36"/>
    <n v="24"/>
    <m/>
    <m/>
    <m/>
  </r>
  <r>
    <d v="2026-08-03T00:00:00"/>
    <s v="ENTREGADO"/>
    <x v="40"/>
    <s v="GODOY LEONEL"/>
    <n v="522"/>
    <s v="GODOY LEONEL"/>
    <x v="213"/>
    <x v="212"/>
    <n v="24"/>
    <n v="24"/>
    <n v="44"/>
    <n v="6"/>
    <n v="48"/>
    <n v="24"/>
    <n v="24"/>
    <n v="12"/>
    <m/>
  </r>
  <r>
    <d v="2026-08-03T00:00:00"/>
    <s v="ENTREGADO"/>
    <x v="40"/>
    <s v="GODOY LEONEL"/>
    <n v="522"/>
    <s v="GODOY LEONEL"/>
    <x v="214"/>
    <x v="213"/>
    <n v="42"/>
    <n v="24"/>
    <m/>
    <m/>
    <n v="30"/>
    <m/>
    <m/>
    <m/>
    <m/>
  </r>
  <r>
    <d v="2026-08-03T00:00:00"/>
    <s v="ENTREGADO"/>
    <x v="40"/>
    <s v="GODOY LEONEL"/>
    <n v="522"/>
    <s v="GODOY LEONEL"/>
    <x v="215"/>
    <x v="214"/>
    <n v="36"/>
    <n v="24"/>
    <n v="24"/>
    <n v="12"/>
    <n v="60"/>
    <n v="40"/>
    <m/>
    <n v="24"/>
    <m/>
  </r>
  <r>
    <d v="2026-08-03T00:00:00"/>
    <s v="ENTREGADO"/>
    <x v="40"/>
    <s v="GODOY LEONEL"/>
    <n v="522"/>
    <s v="GODOY LEONEL"/>
    <x v="216"/>
    <x v="215"/>
    <n v="51"/>
    <m/>
    <m/>
    <m/>
    <m/>
    <m/>
    <m/>
    <n v="12"/>
    <m/>
  </r>
  <r>
    <d v="2026-08-03T00:00:00"/>
    <s v="ENTREGADO"/>
    <x v="41"/>
    <s v="GOMEZ GUSTAVO"/>
    <n v="333"/>
    <s v="GOMEZ GUSTAVO"/>
    <x v="217"/>
    <x v="216"/>
    <n v="24"/>
    <m/>
    <m/>
    <m/>
    <m/>
    <n v="6"/>
    <m/>
    <m/>
    <m/>
  </r>
  <r>
    <d v="2026-08-03T00:00:00"/>
    <s v="ENTREGADO"/>
    <x v="41"/>
    <s v="GOMEZ GUSTAVO"/>
    <n v="333"/>
    <s v="GOMEZ GUSTAVO"/>
    <x v="218"/>
    <x v="217"/>
    <m/>
    <n v="20"/>
    <n v="24"/>
    <m/>
    <m/>
    <m/>
    <m/>
    <m/>
    <m/>
  </r>
  <r>
    <d v="2026-08-03T00:00:00"/>
    <s v="ENTREGADO"/>
    <x v="41"/>
    <s v="GOMEZ GUSTAVO"/>
    <n v="333"/>
    <s v="GOMEZ GUSTAVO"/>
    <x v="219"/>
    <x v="218"/>
    <m/>
    <m/>
    <m/>
    <n v="12"/>
    <m/>
    <m/>
    <m/>
    <m/>
    <m/>
  </r>
  <r>
    <d v="2026-08-03T00:00:00"/>
    <s v="ENTREGADO"/>
    <x v="41"/>
    <s v="GOMEZ GUSTAVO"/>
    <n v="333"/>
    <s v="GOMEZ GUSTAVO"/>
    <x v="220"/>
    <x v="219"/>
    <m/>
    <m/>
    <m/>
    <m/>
    <m/>
    <m/>
    <m/>
    <n v="48"/>
    <m/>
  </r>
  <r>
    <d v="2026-08-03T00:00:00"/>
    <s v="ENTREGADO"/>
    <x v="42"/>
    <s v="SOSA FEDERICO"/>
    <n v="529"/>
    <s v="SOSA FEDERICO"/>
    <x v="221"/>
    <x v="220"/>
    <n v="6"/>
    <m/>
    <m/>
    <n v="12"/>
    <m/>
    <m/>
    <m/>
    <n v="3"/>
    <m/>
  </r>
  <r>
    <d v="2026-08-03T00:00:00"/>
    <s v="ENTREGADO"/>
    <x v="42"/>
    <s v="SOSA FEDERICO"/>
    <n v="529"/>
    <s v="SOSA FEDERICO"/>
    <x v="222"/>
    <x v="221"/>
    <m/>
    <n v="12"/>
    <m/>
    <m/>
    <m/>
    <m/>
    <m/>
    <m/>
    <m/>
  </r>
  <r>
    <d v="2026-08-03T00:00:00"/>
    <s v="ENTREGADO"/>
    <x v="42"/>
    <s v="SOSA FEDERICO"/>
    <n v="529"/>
    <s v="SOSA FEDERICO"/>
    <x v="223"/>
    <x v="222"/>
    <m/>
    <n v="18"/>
    <m/>
    <m/>
    <m/>
    <m/>
    <m/>
    <m/>
    <m/>
  </r>
  <r>
    <d v="2026-08-03T00:00:00"/>
    <s v="ENTREGADO"/>
    <x v="43"/>
    <s v="MUÑOZ CRISTIAN"/>
    <n v="530"/>
    <s v="MUÑOZ CRISTIAN"/>
    <x v="224"/>
    <x v="223"/>
    <n v="36"/>
    <n v="24"/>
    <n v="48"/>
    <m/>
    <m/>
    <m/>
    <m/>
    <m/>
    <m/>
  </r>
  <r>
    <d v="2026-08-03T00:00:00"/>
    <s v="ENTREGADO"/>
    <x v="43"/>
    <s v="MUÑOZ CRISTIAN"/>
    <n v="530"/>
    <s v="MUÑOZ CRISTIAN"/>
    <x v="225"/>
    <x v="155"/>
    <n v="6"/>
    <m/>
    <n v="48"/>
    <n v="12"/>
    <n v="24"/>
    <m/>
    <m/>
    <m/>
    <m/>
  </r>
  <r>
    <d v="2026-08-03T00:00:00"/>
    <s v="ENTREGADO"/>
    <x v="44"/>
    <s v="RIAL OMAR"/>
    <n v="512"/>
    <s v="RIAL OMAR"/>
    <x v="226"/>
    <x v="224"/>
    <n v="24"/>
    <m/>
    <n v="12"/>
    <m/>
    <m/>
    <m/>
    <m/>
    <m/>
    <m/>
  </r>
  <r>
    <d v="2026-08-03T00:00:00"/>
    <s v="ENTREGADO"/>
    <x v="44"/>
    <s v="RIAL OMAR"/>
    <n v="512"/>
    <s v="RIAL OMAR"/>
    <x v="227"/>
    <x v="225"/>
    <m/>
    <m/>
    <n v="60"/>
    <m/>
    <m/>
    <m/>
    <m/>
    <m/>
    <m/>
  </r>
  <r>
    <d v="2026-08-03T00:00:00"/>
    <s v="ENTREGADO"/>
    <x v="44"/>
    <s v="RIAL OMAR"/>
    <n v="512"/>
    <s v="RIAL OMAR"/>
    <x v="228"/>
    <x v="226"/>
    <n v="24"/>
    <n v="12"/>
    <m/>
    <m/>
    <m/>
    <m/>
    <m/>
    <m/>
    <m/>
  </r>
  <r>
    <d v="2026-08-03T00:00:00"/>
    <s v="ENTREGADO"/>
    <x v="45"/>
    <s v="YANI VIRGINIA"/>
    <n v="337"/>
    <s v="YANI VIRGINIA"/>
    <x v="229"/>
    <x v="221"/>
    <n v="24"/>
    <n v="24"/>
    <m/>
    <m/>
    <m/>
    <m/>
    <m/>
    <m/>
    <m/>
  </r>
  <r>
    <d v="2026-08-03T00:00:00"/>
    <s v="ENTREGADO"/>
    <x v="45"/>
    <s v="YANI VIRGINIA"/>
    <n v="337"/>
    <s v="YANI VIRGINIA"/>
    <x v="230"/>
    <x v="227"/>
    <m/>
    <m/>
    <n v="120"/>
    <m/>
    <m/>
    <m/>
    <m/>
    <m/>
    <m/>
  </r>
  <r>
    <d v="2026-08-03T00:00:00"/>
    <s v="ENTREGADO"/>
    <x v="45"/>
    <s v="YANI VIRGINIA"/>
    <n v="337"/>
    <s v="YANI VIRGINIA"/>
    <x v="231"/>
    <x v="228"/>
    <n v="12"/>
    <m/>
    <m/>
    <m/>
    <n v="12"/>
    <m/>
    <m/>
    <m/>
    <m/>
  </r>
  <r>
    <d v="2026-08-03T00:00:00"/>
    <s v="ENTREGADO"/>
    <x v="46"/>
    <s v="SOLER ALBERTO"/>
    <n v="505"/>
    <s v="SOLER ALBERTO"/>
    <x v="232"/>
    <x v="222"/>
    <m/>
    <m/>
    <m/>
    <m/>
    <n v="12"/>
    <m/>
    <m/>
    <m/>
    <m/>
  </r>
  <r>
    <d v="2026-08-03T00:00:00"/>
    <s v="ENTREGADO"/>
    <x v="46"/>
    <s v="SOLER ALBERTO"/>
    <n v="505"/>
    <s v="SOLER ALBERTO"/>
    <x v="233"/>
    <x v="229"/>
    <m/>
    <m/>
    <n v="12"/>
    <m/>
    <m/>
    <m/>
    <m/>
    <m/>
    <m/>
  </r>
  <r>
    <d v="2026-08-03T00:00:00"/>
    <s v="ENTREGADO"/>
    <x v="46"/>
    <s v="SOLER ALBERTO"/>
    <n v="505"/>
    <s v="SOLER ALBERTO"/>
    <x v="234"/>
    <x v="230"/>
    <m/>
    <n v="12"/>
    <m/>
    <m/>
    <m/>
    <m/>
    <m/>
    <m/>
    <m/>
  </r>
  <r>
    <d v="2026-08-03T00:00:00"/>
    <s v="ENTREGADO"/>
    <x v="46"/>
    <s v="SOLER ALBERTO"/>
    <n v="505"/>
    <s v="SOLER ALBERTO"/>
    <x v="235"/>
    <x v="231"/>
    <n v="36"/>
    <m/>
    <n v="10"/>
    <m/>
    <m/>
    <m/>
    <m/>
    <m/>
    <n v="45"/>
  </r>
  <r>
    <d v="2026-08-03T00:00:00"/>
    <s v="ENTREGADO"/>
    <x v="46"/>
    <s v="SOLER ALBERTO"/>
    <n v="505"/>
    <s v="SOLER ALBERTO"/>
    <x v="236"/>
    <x v="232"/>
    <m/>
    <m/>
    <n v="12"/>
    <m/>
    <n v="30"/>
    <m/>
    <m/>
    <m/>
    <m/>
  </r>
  <r>
    <d v="2026-08-03T00:00:00"/>
    <s v="ENTREGADO"/>
    <x v="46"/>
    <s v="SOLER ALBERTO"/>
    <n v="505"/>
    <s v="SOLER ALBERTO"/>
    <x v="237"/>
    <x v="233"/>
    <m/>
    <m/>
    <m/>
    <m/>
    <n v="18"/>
    <m/>
    <m/>
    <m/>
    <m/>
  </r>
  <r>
    <d v="2026-08-03T00:00:00"/>
    <s v="ENTREGADO"/>
    <x v="46"/>
    <s v="SOLER ALBERTO"/>
    <n v="505"/>
    <s v="SOLER ALBERTO"/>
    <x v="238"/>
    <x v="234"/>
    <m/>
    <n v="12"/>
    <n v="34"/>
    <m/>
    <m/>
    <m/>
    <m/>
    <m/>
    <m/>
  </r>
  <r>
    <d v="2026-08-03T00:00:00"/>
    <s v="ENTREGADO"/>
    <x v="47"/>
    <s v="PALLERO MARINA"/>
    <n v="325"/>
    <s v="CASTILLON AGUSTIN"/>
    <x v="239"/>
    <x v="235"/>
    <n v="28"/>
    <m/>
    <n v="32"/>
    <m/>
    <m/>
    <m/>
    <m/>
    <m/>
    <m/>
  </r>
  <r>
    <d v="2026-08-03T00:00:00"/>
    <s v="ENTREGADO"/>
    <x v="47"/>
    <s v="PALLERO MARINA"/>
    <n v="325"/>
    <s v="CASTILLON AGUSTIN"/>
    <x v="240"/>
    <x v="236"/>
    <m/>
    <m/>
    <n v="12"/>
    <m/>
    <m/>
    <m/>
    <m/>
    <m/>
    <m/>
  </r>
  <r>
    <d v="2026-08-03T00:00:00"/>
    <s v="ENTREGADO"/>
    <x v="47"/>
    <s v="PALLERO MARINA"/>
    <n v="325"/>
    <s v="CASTILLON AGUSTIN"/>
    <x v="241"/>
    <x v="237"/>
    <n v="105"/>
    <m/>
    <m/>
    <m/>
    <m/>
    <m/>
    <m/>
    <m/>
    <m/>
  </r>
  <r>
    <d v="2026-08-03T00:00:00"/>
    <s v="ENTREGADO"/>
    <x v="47"/>
    <s v="PALLERO MARINA"/>
    <n v="325"/>
    <s v="CASTILLON AGUSTIN"/>
    <x v="242"/>
    <x v="238"/>
    <n v="6"/>
    <n v="4"/>
    <n v="20"/>
    <m/>
    <m/>
    <m/>
    <m/>
    <m/>
    <m/>
  </r>
  <r>
    <d v="2026-08-03T00:00:00"/>
    <s v="ENTREGADO"/>
    <x v="47"/>
    <s v="PALLERO MARINA"/>
    <n v="325"/>
    <s v="CASTILLON AGUSTIN"/>
    <x v="243"/>
    <x v="239"/>
    <m/>
    <m/>
    <n v="12"/>
    <m/>
    <m/>
    <m/>
    <m/>
    <m/>
    <m/>
  </r>
  <r>
    <d v="2026-08-03T00:00:00"/>
    <s v="ENTREGADO"/>
    <x v="47"/>
    <s v="PALLERO MARINA"/>
    <n v="325"/>
    <s v="CASTILLON AGUSTIN"/>
    <x v="244"/>
    <x v="240"/>
    <m/>
    <m/>
    <m/>
    <m/>
    <n v="8"/>
    <m/>
    <m/>
    <m/>
    <m/>
  </r>
  <r>
    <d v="2026-08-03T00:00:00"/>
    <s v="ENTREGADO"/>
    <x v="47"/>
    <s v="PALLERO MARINA"/>
    <n v="325"/>
    <s v="CASTILLON AGUSTIN"/>
    <x v="245"/>
    <x v="241"/>
    <m/>
    <m/>
    <m/>
    <n v="12"/>
    <m/>
    <m/>
    <m/>
    <m/>
    <m/>
  </r>
  <r>
    <d v="2026-08-03T00:00:00"/>
    <s v="ENTREGADO"/>
    <x v="48"/>
    <s v="JALDIN ALEX"/>
    <n v="334"/>
    <s v="JALDIN ALEX"/>
    <x v="246"/>
    <x v="242"/>
    <n v="12"/>
    <n v="12"/>
    <m/>
    <m/>
    <m/>
    <n v="20"/>
    <m/>
    <m/>
    <m/>
  </r>
  <r>
    <d v="2026-08-03T00:00:00"/>
    <s v="ENTREGADO"/>
    <x v="48"/>
    <s v="JALDIN ALEX"/>
    <n v="334"/>
    <s v="JALDIN ALEX"/>
    <x v="247"/>
    <x v="243"/>
    <m/>
    <m/>
    <n v="12"/>
    <m/>
    <m/>
    <m/>
    <m/>
    <m/>
    <m/>
  </r>
  <r>
    <d v="2026-08-03T00:00:00"/>
    <s v="ENTREGADO"/>
    <x v="48"/>
    <s v="JALDIN ALEX"/>
    <n v="334"/>
    <s v="JALDIN ALEX"/>
    <x v="248"/>
    <x v="244"/>
    <n v="38"/>
    <m/>
    <n v="82"/>
    <m/>
    <n v="18"/>
    <m/>
    <m/>
    <m/>
    <m/>
  </r>
  <r>
    <d v="2026-08-03T00:00:00"/>
    <s v="ENTREGADO"/>
    <x v="48"/>
    <s v="JALDIN ALEX"/>
    <n v="334"/>
    <s v="JALDIN ALEX"/>
    <x v="249"/>
    <x v="245"/>
    <m/>
    <m/>
    <n v="48"/>
    <n v="12"/>
    <m/>
    <m/>
    <m/>
    <m/>
    <m/>
  </r>
  <r>
    <d v="2026-08-03T00:00:00"/>
    <s v="ENTREGADO"/>
    <x v="48"/>
    <s v="JALDIN ALEX"/>
    <n v="334"/>
    <s v="JALDIN ALEX"/>
    <x v="250"/>
    <x v="246"/>
    <m/>
    <m/>
    <n v="12"/>
    <m/>
    <m/>
    <m/>
    <m/>
    <m/>
    <m/>
  </r>
  <r>
    <d v="2026-08-03T00:00:00"/>
    <s v="ENTREGADO"/>
    <x v="49"/>
    <s v="PUGLIA AUGUSTO"/>
    <n v="503"/>
    <s v="PUGLIA AUGUSTO"/>
    <x v="251"/>
    <x v="247"/>
    <m/>
    <m/>
    <n v="20"/>
    <m/>
    <m/>
    <n v="50"/>
    <m/>
    <m/>
    <m/>
  </r>
  <r>
    <d v="2026-08-03T00:00:00"/>
    <s v="ENTREGADO"/>
    <x v="49"/>
    <s v="PUGLIA AUGUSTO"/>
    <n v="503"/>
    <s v="PUGLIA AUGUSTO"/>
    <x v="252"/>
    <x v="248"/>
    <n v="24"/>
    <m/>
    <n v="12"/>
    <m/>
    <m/>
    <m/>
    <m/>
    <m/>
    <m/>
  </r>
  <r>
    <d v="2026-08-03T00:00:00"/>
    <s v="ENTREGADO"/>
    <x v="49"/>
    <s v="PUGLIA AUGUSTO"/>
    <n v="503"/>
    <s v="PUGLIA AUGUSTO"/>
    <x v="253"/>
    <x v="249"/>
    <m/>
    <m/>
    <m/>
    <m/>
    <m/>
    <m/>
    <m/>
    <n v="8"/>
    <m/>
  </r>
  <r>
    <d v="2026-08-03T00:00:00"/>
    <s v="ENTREGADO"/>
    <x v="49"/>
    <s v="PUGLIA AUGUSTO"/>
    <n v="503"/>
    <s v="PUGLIA AUGUSTO"/>
    <x v="254"/>
    <x v="250"/>
    <n v="21"/>
    <m/>
    <m/>
    <m/>
    <n v="6"/>
    <m/>
    <m/>
    <n v="6"/>
    <m/>
  </r>
  <r>
    <d v="2026-08-03T00:00:00"/>
    <s v="ENTREGADO"/>
    <x v="50"/>
    <s v="GANZA AXEL"/>
    <n v="506"/>
    <s v="GANZA AXEL"/>
    <x v="255"/>
    <x v="251"/>
    <m/>
    <m/>
    <m/>
    <m/>
    <m/>
    <m/>
    <m/>
    <n v="12"/>
    <m/>
  </r>
  <r>
    <d v="2026-08-03T00:00:00"/>
    <s v="ENTREGADO"/>
    <x v="50"/>
    <s v="GANZA AXEL"/>
    <n v="506"/>
    <s v="GANZA AXEL"/>
    <x v="256"/>
    <x v="252"/>
    <n v="8"/>
    <m/>
    <m/>
    <m/>
    <m/>
    <m/>
    <m/>
    <n v="18"/>
    <m/>
  </r>
  <r>
    <d v="2026-08-03T00:00:00"/>
    <s v="ENTREGADO"/>
    <x v="50"/>
    <s v="GANZA AXEL"/>
    <n v="506"/>
    <s v="GANZA AXEL"/>
    <x v="257"/>
    <x v="253"/>
    <m/>
    <m/>
    <m/>
    <n v="48"/>
    <n v="54"/>
    <m/>
    <m/>
    <n v="108"/>
    <m/>
  </r>
  <r>
    <d v="2026-08-03T00:00:00"/>
    <s v="ENTREGADO"/>
    <x v="50"/>
    <s v="GANZA AXEL"/>
    <n v="506"/>
    <s v="GANZA AXEL"/>
    <x v="258"/>
    <x v="64"/>
    <m/>
    <m/>
    <m/>
    <m/>
    <m/>
    <m/>
    <m/>
    <n v="12"/>
    <m/>
  </r>
  <r>
    <d v="2026-08-03T00:00:00"/>
    <s v="ENTREGADO"/>
    <x v="50"/>
    <s v="GANZA AXEL"/>
    <n v="506"/>
    <s v="GANZA AXEL"/>
    <x v="259"/>
    <x v="254"/>
    <m/>
    <m/>
    <m/>
    <m/>
    <n v="24"/>
    <m/>
    <m/>
    <m/>
    <m/>
  </r>
  <r>
    <d v="2026-08-03T00:00:00"/>
    <s v="ENTREGADO"/>
    <x v="11"/>
    <s v="SPROVIERI JULIAN"/>
    <n v="335"/>
    <s v="SPROVIERI JULIAN"/>
    <x v="260"/>
    <x v="255"/>
    <m/>
    <m/>
    <n v="12"/>
    <m/>
    <n v="40"/>
    <m/>
    <m/>
    <m/>
    <m/>
  </r>
  <r>
    <d v="2026-08-03T00:00:00"/>
    <s v="ENTREGADO"/>
    <x v="11"/>
    <s v="SPROVIERI JULIAN"/>
    <n v="335"/>
    <s v="SPROVIERI JULIAN"/>
    <x v="261"/>
    <x v="256"/>
    <m/>
    <m/>
    <n v="12"/>
    <m/>
    <n v="3"/>
    <m/>
    <m/>
    <m/>
    <m/>
  </r>
  <r>
    <d v="2026-08-03T00:00:00"/>
    <s v="ENTREGADO"/>
    <x v="11"/>
    <s v="SPROVIERI JULIAN"/>
    <n v="335"/>
    <s v="SPROVIERI JULIAN"/>
    <x v="262"/>
    <x v="257"/>
    <n v="12"/>
    <m/>
    <n v="36"/>
    <m/>
    <m/>
    <m/>
    <m/>
    <m/>
    <m/>
  </r>
  <r>
    <d v="2026-08-03T00:00:00"/>
    <s v="ENTREGADO"/>
    <x v="51"/>
    <s v="CALVO FEDERICO"/>
    <n v="510"/>
    <s v="CALVO FEDERICO"/>
    <x v="263"/>
    <x v="258"/>
    <n v="30"/>
    <n v="24"/>
    <n v="40"/>
    <n v="12"/>
    <n v="36"/>
    <n v="12"/>
    <m/>
    <m/>
    <n v="22"/>
  </r>
  <r>
    <d v="2026-08-03T00:00:00"/>
    <s v="ENTREGADO"/>
    <x v="51"/>
    <s v="CALVO FEDERICO"/>
    <n v="510"/>
    <s v="CALVO FEDERICO"/>
    <x v="264"/>
    <x v="259"/>
    <m/>
    <m/>
    <m/>
    <m/>
    <n v="12"/>
    <m/>
    <m/>
    <n v="12"/>
    <m/>
  </r>
  <r>
    <d v="2026-08-03T00:00:00"/>
    <s v="ENTREGADO"/>
    <x v="51"/>
    <s v="CALVO FEDERICO"/>
    <n v="510"/>
    <s v="CALVO FEDERICO"/>
    <x v="265"/>
    <x v="260"/>
    <n v="12"/>
    <m/>
    <m/>
    <m/>
    <n v="24"/>
    <n v="20"/>
    <m/>
    <m/>
    <m/>
  </r>
  <r>
    <d v="2026-08-03T00:00:00"/>
    <s v="ENTREGADO"/>
    <x v="15"/>
    <s v="MONTENEGRO CLAUDIO"/>
    <n v="323"/>
    <s v="MONTENEGRO CLAUDIO"/>
    <x v="266"/>
    <x v="261"/>
    <m/>
    <m/>
    <n v="20"/>
    <m/>
    <m/>
    <m/>
    <m/>
    <m/>
    <m/>
  </r>
  <r>
    <d v="2026-08-03T00:00:00"/>
    <s v="ENTREGADO"/>
    <x v="15"/>
    <s v="MONTENEGRO CLAUDIO"/>
    <n v="323"/>
    <s v="MONTENEGRO CLAUDIO"/>
    <x v="267"/>
    <x v="262"/>
    <n v="36"/>
    <m/>
    <n v="60"/>
    <m/>
    <m/>
    <n v="220"/>
    <m/>
    <m/>
    <m/>
  </r>
  <r>
    <d v="2026-08-03T00:00:00"/>
    <s v="ENTREGADO"/>
    <x v="15"/>
    <s v="MONTENEGRO CLAUDIO"/>
    <n v="323"/>
    <s v="MONTENEGRO CLAUDIO"/>
    <x v="268"/>
    <x v="263"/>
    <m/>
    <n v="18"/>
    <n v="24"/>
    <m/>
    <m/>
    <m/>
    <m/>
    <m/>
    <m/>
  </r>
  <r>
    <d v="2026-08-03T00:00:00"/>
    <s v="ENTREGADO"/>
    <x v="15"/>
    <s v="MONTENEGRO CLAUDIO"/>
    <n v="323"/>
    <s v="MONTENEGRO CLAUDIO"/>
    <x v="269"/>
    <x v="264"/>
    <n v="36"/>
    <m/>
    <m/>
    <m/>
    <m/>
    <m/>
    <m/>
    <m/>
    <m/>
  </r>
  <r>
    <d v="2026-08-03T00:00:00"/>
    <s v="ENTREGADO"/>
    <x v="15"/>
    <s v="MONTENEGRO CLAUDIO"/>
    <n v="323"/>
    <s v="MONTENEGRO CLAUDIO"/>
    <x v="270"/>
    <x v="265"/>
    <n v="6"/>
    <m/>
    <n v="60"/>
    <m/>
    <m/>
    <m/>
    <m/>
    <m/>
    <m/>
  </r>
  <r>
    <d v="2026-08-03T00:00:00"/>
    <s v="ENTREGADO"/>
    <x v="52"/>
    <s v="ARIAS JOSE"/>
    <n v="316"/>
    <s v="ARIAS JOSE"/>
    <x v="271"/>
    <x v="266"/>
    <m/>
    <m/>
    <m/>
    <m/>
    <n v="12"/>
    <m/>
    <m/>
    <m/>
    <m/>
  </r>
  <r>
    <d v="2026-08-03T00:00:00"/>
    <s v="ENTREGADO"/>
    <x v="52"/>
    <s v="ARIAS JOSE"/>
    <n v="316"/>
    <s v="ARIAS JOSE"/>
    <x v="272"/>
    <x v="267"/>
    <n v="24"/>
    <m/>
    <n v="12"/>
    <m/>
    <m/>
    <m/>
    <m/>
    <m/>
    <m/>
  </r>
  <r>
    <d v="2026-08-03T00:00:00"/>
    <s v="ENTREGADO"/>
    <x v="53"/>
    <s v="VILLALBA MARTIN"/>
    <n v="426"/>
    <s v="VILLALBA MARTIN"/>
    <x v="273"/>
    <x v="268"/>
    <m/>
    <m/>
    <m/>
    <m/>
    <m/>
    <m/>
    <m/>
    <n v="36"/>
    <m/>
  </r>
  <r>
    <d v="2026-08-03T00:00:00"/>
    <s v="ENTREGADO"/>
    <x v="53"/>
    <s v="VILLALBA MARTIN"/>
    <n v="426"/>
    <s v="VILLALBA MARTIN"/>
    <x v="274"/>
    <x v="269"/>
    <m/>
    <m/>
    <m/>
    <m/>
    <n v="2"/>
    <m/>
    <m/>
    <m/>
    <m/>
  </r>
  <r>
    <d v="2026-08-03T00:00:00"/>
    <s v="ENTREGADO"/>
    <x v="53"/>
    <s v="VILLALBA MARTIN"/>
    <n v="426"/>
    <s v="VILLALBA MARTIN"/>
    <x v="275"/>
    <x v="222"/>
    <n v="12"/>
    <m/>
    <n v="24"/>
    <m/>
    <m/>
    <n v="50"/>
    <m/>
    <m/>
    <m/>
  </r>
  <r>
    <d v="2026-08-03T00:00:00"/>
    <s v="ENTREGADO"/>
    <x v="53"/>
    <s v="VILLALBA MARTIN"/>
    <n v="426"/>
    <s v="VILLALBA MARTIN"/>
    <x v="276"/>
    <x v="270"/>
    <m/>
    <n v="48"/>
    <m/>
    <m/>
    <n v="6"/>
    <m/>
    <m/>
    <m/>
    <n v="90"/>
  </r>
  <r>
    <d v="2026-08-03T00:00:00"/>
    <s v="ENTREGADO"/>
    <x v="53"/>
    <s v="VILLALBA MARTIN"/>
    <n v="426"/>
    <s v="VILLALBA MARTIN"/>
    <x v="277"/>
    <x v="271"/>
    <n v="9"/>
    <n v="60"/>
    <m/>
    <m/>
    <n v="144"/>
    <n v="20"/>
    <m/>
    <n v="96"/>
    <n v="45"/>
  </r>
  <r>
    <d v="2026-08-03T00:00:00"/>
    <s v="ENTREGADO"/>
    <x v="53"/>
    <s v="VILLALBA MARTIN"/>
    <n v="426"/>
    <s v="VILLALBA MARTIN"/>
    <x v="278"/>
    <x v="272"/>
    <n v="48"/>
    <m/>
    <n v="60"/>
    <m/>
    <m/>
    <m/>
    <m/>
    <m/>
    <m/>
  </r>
  <r>
    <d v="2026-08-03T00:00:00"/>
    <s v="ENTREGADO"/>
    <x v="53"/>
    <s v="VILLALBA MARTIN"/>
    <n v="426"/>
    <s v="VILLALBA MARTIN"/>
    <x v="279"/>
    <x v="273"/>
    <n v="180"/>
    <m/>
    <n v="120"/>
    <m/>
    <n v="318"/>
    <n v="100"/>
    <m/>
    <m/>
    <m/>
  </r>
  <r>
    <d v="2026-08-03T00:00:00"/>
    <s v="ENTREGADO"/>
    <x v="53"/>
    <s v="VILLALBA MARTIN"/>
    <n v="426"/>
    <s v="VILLALBA MARTIN"/>
    <x v="280"/>
    <x v="274"/>
    <n v="12"/>
    <m/>
    <m/>
    <n v="12"/>
    <n v="54"/>
    <m/>
    <m/>
    <m/>
    <m/>
  </r>
  <r>
    <d v="2026-08-03T00:00:00"/>
    <s v="ENTREGADO"/>
    <x v="13"/>
    <s v="SUSMAN PABLO"/>
    <m/>
    <m/>
    <x v="281"/>
    <x v="275"/>
    <n v="6"/>
    <m/>
    <m/>
    <m/>
    <m/>
    <m/>
    <m/>
    <m/>
    <m/>
  </r>
  <r>
    <d v="2026-08-03T00:00:00"/>
    <s v="ENTREGADO"/>
    <x v="13"/>
    <s v="SUSMAN PABLO"/>
    <m/>
    <m/>
    <x v="282"/>
    <x v="276"/>
    <m/>
    <n v="12"/>
    <n v="20"/>
    <m/>
    <m/>
    <m/>
    <n v="36"/>
    <m/>
    <n v="17"/>
  </r>
  <r>
    <d v="2026-08-03T00:00:00"/>
    <s v="ENTREGADO"/>
    <x v="13"/>
    <s v="SUSMAN PABLO"/>
    <m/>
    <m/>
    <x v="283"/>
    <x v="206"/>
    <m/>
    <m/>
    <m/>
    <m/>
    <n v="9"/>
    <m/>
    <m/>
    <m/>
    <m/>
  </r>
  <r>
    <d v="2026-08-03T00:00:00"/>
    <s v="ENTREGADO"/>
    <x v="13"/>
    <s v="SUSMAN PABLO"/>
    <m/>
    <m/>
    <x v="284"/>
    <x v="277"/>
    <m/>
    <n v="6"/>
    <m/>
    <m/>
    <m/>
    <m/>
    <m/>
    <m/>
    <m/>
  </r>
  <r>
    <d v="2026-08-03T00:00:00"/>
    <s v="EN MUELLE"/>
    <x v="1"/>
    <s v="OFICINA DE VENTAS"/>
    <n v="306"/>
    <s v="OFICINA VENTAS 2"/>
    <x v="285"/>
    <x v="278"/>
    <n v="24"/>
    <m/>
    <n v="20"/>
    <m/>
    <m/>
    <m/>
    <m/>
    <m/>
    <m/>
  </r>
  <r>
    <d v="2026-08-03T00:00:00"/>
    <s v="EN MUELLE"/>
    <x v="1"/>
    <s v="OFICINA DE VENTAS"/>
    <n v="306"/>
    <s v="OFICINA VENTAS 2"/>
    <x v="286"/>
    <x v="279"/>
    <n v="4"/>
    <m/>
    <m/>
    <m/>
    <m/>
    <m/>
    <m/>
    <m/>
    <n v="9"/>
  </r>
  <r>
    <d v="2026-08-03T00:00:00"/>
    <s v="EN MUELLE"/>
    <x v="1"/>
    <s v="OFICINA DE VENTAS"/>
    <n v="306"/>
    <s v="OFICINA VENTAS 2"/>
    <x v="287"/>
    <x v="280"/>
    <n v="24"/>
    <m/>
    <m/>
    <m/>
    <m/>
    <m/>
    <m/>
    <m/>
    <m/>
  </r>
  <r>
    <d v="2026-08-03T00:00:00"/>
    <s v="EN MUELLE"/>
    <x v="20"/>
    <s v="Ofi. ventas Interior"/>
    <n v="309"/>
    <s v="OFICINA DE VENTAS INTERIOR"/>
    <x v="288"/>
    <x v="281"/>
    <n v="81"/>
    <m/>
    <m/>
    <m/>
    <m/>
    <m/>
    <m/>
    <m/>
    <m/>
  </r>
  <r>
    <d v="2026-08-03T00:00:00"/>
    <s v="EN MUELLE"/>
    <x v="54"/>
    <s v="SANCHEZ LORENZO"/>
    <n v="312"/>
    <s v="SANCHEZ LORENZO"/>
    <x v="289"/>
    <x v="282"/>
    <n v="12"/>
    <m/>
    <m/>
    <m/>
    <m/>
    <m/>
    <m/>
    <m/>
    <m/>
  </r>
  <r>
    <d v="2026-08-03T00:00:00"/>
    <s v="EN MUELLE"/>
    <x v="54"/>
    <s v="SANCHEZ LORENZO"/>
    <n v="312"/>
    <s v="SANCHEZ LORENZO"/>
    <x v="290"/>
    <x v="282"/>
    <n v="87"/>
    <m/>
    <n v="60"/>
    <m/>
    <m/>
    <m/>
    <m/>
    <m/>
    <m/>
  </r>
  <r>
    <d v="2026-08-03T00:00:00"/>
    <s v="EN MUELLE"/>
    <x v="54"/>
    <s v="SANCHEZ LORENZO"/>
    <n v="312"/>
    <s v="SANCHEZ LORENZO"/>
    <x v="291"/>
    <x v="283"/>
    <n v="12"/>
    <m/>
    <m/>
    <m/>
    <m/>
    <m/>
    <m/>
    <n v="36"/>
    <m/>
  </r>
  <r>
    <d v="2026-08-03T00:00:00"/>
    <s v="EN MUELLE"/>
    <x v="54"/>
    <s v="SANCHEZ LORENZO"/>
    <n v="312"/>
    <s v="SANCHEZ LORENZO"/>
    <x v="292"/>
    <x v="284"/>
    <n v="12"/>
    <m/>
    <n v="12"/>
    <m/>
    <m/>
    <m/>
    <m/>
    <m/>
    <m/>
  </r>
  <r>
    <d v="2026-08-03T00:00:00"/>
    <s v="EN MUELLE"/>
    <x v="55"/>
    <s v="MURATORI SEBASTIAN"/>
    <n v="311"/>
    <s v="MURATORI SEBASTIAN"/>
    <x v="293"/>
    <x v="285"/>
    <m/>
    <m/>
    <m/>
    <m/>
    <m/>
    <m/>
    <m/>
    <n v="13"/>
    <m/>
  </r>
  <r>
    <d v="2026-08-03T00:00:00"/>
    <s v="EN MUELLE"/>
    <x v="55"/>
    <s v="MURATORI SEBASTIAN"/>
    <n v="311"/>
    <s v="MURATORI SEBASTIAN"/>
    <x v="294"/>
    <x v="286"/>
    <n v="12"/>
    <m/>
    <m/>
    <m/>
    <m/>
    <m/>
    <m/>
    <m/>
    <m/>
  </r>
  <r>
    <d v="2026-08-03T00:00:00"/>
    <s v="EN MUELLE"/>
    <x v="28"/>
    <s v="CASCO SEBASTIAN"/>
    <n v="452"/>
    <s v="CASCO SEBASTIAN"/>
    <x v="295"/>
    <x v="37"/>
    <m/>
    <m/>
    <n v="40"/>
    <m/>
    <m/>
    <m/>
    <m/>
    <m/>
    <m/>
  </r>
  <r>
    <d v="2026-08-03T00:00:00"/>
    <s v="EN MUELLE"/>
    <x v="31"/>
    <s v="SANABRIA DIEGO"/>
    <n v="331"/>
    <s v="SANABRIA DIEGO"/>
    <x v="296"/>
    <x v="287"/>
    <m/>
    <n v="6"/>
    <n v="24"/>
    <m/>
    <m/>
    <m/>
    <m/>
    <m/>
    <m/>
  </r>
  <r>
    <d v="2026-08-03T00:00:00"/>
    <s v="RUTEADO"/>
    <x v="5"/>
    <s v="TORALES DAVID"/>
    <n v="346"/>
    <s v="TORALES NICOLAS"/>
    <x v="297"/>
    <x v="288"/>
    <m/>
    <m/>
    <n v="42"/>
    <m/>
    <n v="24"/>
    <m/>
    <m/>
    <n v="6"/>
    <m/>
  </r>
  <r>
    <d v="2026-08-03T00:00:00"/>
    <s v="RUTEADO"/>
    <x v="41"/>
    <s v="GOMEZ GUSTAVO"/>
    <n v="333"/>
    <s v="GOMEZ GUSTAVO"/>
    <x v="298"/>
    <x v="289"/>
    <m/>
    <m/>
    <m/>
    <m/>
    <n v="30"/>
    <m/>
    <m/>
    <m/>
    <m/>
  </r>
  <r>
    <d v="2026-08-03T00:00:00"/>
    <s v="RUTEADO"/>
    <x v="50"/>
    <s v="GANZA AXEL"/>
    <n v="506"/>
    <s v="GANZA AXEL"/>
    <x v="299"/>
    <x v="290"/>
    <m/>
    <m/>
    <m/>
    <m/>
    <m/>
    <m/>
    <n v="30"/>
    <m/>
    <m/>
  </r>
  <r>
    <d v="2026-08-03T00:00:00"/>
    <s v="RUTEADO"/>
    <x v="15"/>
    <s v="MONTENEGRO CLAUDIO"/>
    <n v="323"/>
    <s v="MONTENEGRO CLAUDIO"/>
    <x v="300"/>
    <x v="291"/>
    <m/>
    <m/>
    <n v="72"/>
    <m/>
    <m/>
    <m/>
    <m/>
    <m/>
    <m/>
  </r>
  <r>
    <d v="2026-08-03T00:00:00"/>
    <s v="EN CAMION"/>
    <x v="18"/>
    <s v="ISASMENDI ANGEL"/>
    <n v="507"/>
    <s v="ISASMENDI ANGEL"/>
    <x v="301"/>
    <x v="292"/>
    <n v="24"/>
    <m/>
    <n v="60"/>
    <m/>
    <m/>
    <n v="140"/>
    <m/>
    <m/>
    <m/>
  </r>
  <r>
    <d v="2026-08-03T00:00:00"/>
    <s v="EN CAMION"/>
    <x v="1"/>
    <s v="OFICINA DE VENTAS"/>
    <n v="306"/>
    <s v="OFICINA VENTAS 2"/>
    <x v="302"/>
    <x v="293"/>
    <m/>
    <m/>
    <m/>
    <m/>
    <n v="3"/>
    <m/>
    <m/>
    <m/>
    <m/>
  </r>
  <r>
    <d v="2026-08-03T00:00:00"/>
    <s v="EN CAMION"/>
    <x v="20"/>
    <s v="Ofi. ventas Interior"/>
    <n v="309"/>
    <s v="OFICINA DE VENTAS INTERIOR"/>
    <x v="303"/>
    <x v="294"/>
    <m/>
    <m/>
    <n v="24"/>
    <m/>
    <m/>
    <m/>
    <m/>
    <m/>
    <m/>
  </r>
  <r>
    <d v="2026-08-03T00:00:00"/>
    <s v="EN CAMION"/>
    <x v="20"/>
    <s v="Ofi. ventas Interior"/>
    <n v="309"/>
    <s v="OFICINA DE VENTAS INTERIOR"/>
    <x v="304"/>
    <x v="295"/>
    <m/>
    <m/>
    <m/>
    <m/>
    <m/>
    <m/>
    <n v="96"/>
    <m/>
    <m/>
  </r>
  <r>
    <d v="2026-08-03T00:00:00"/>
    <s v="EN CAMION"/>
    <x v="20"/>
    <s v="Ofi. ventas Interior"/>
    <n v="309"/>
    <s v="OFICINA DE VENTAS INTERIOR"/>
    <x v="305"/>
    <x v="296"/>
    <n v="60"/>
    <m/>
    <n v="36"/>
    <m/>
    <n v="24"/>
    <m/>
    <m/>
    <m/>
    <m/>
  </r>
  <r>
    <d v="2026-08-03T00:00:00"/>
    <s v="EN CAMION"/>
    <x v="20"/>
    <s v="Ofi. ventas Interior"/>
    <n v="309"/>
    <s v="OFICINA DE VENTAS INTERIOR"/>
    <x v="306"/>
    <x v="297"/>
    <m/>
    <m/>
    <m/>
    <m/>
    <n v="66"/>
    <m/>
    <m/>
    <m/>
    <m/>
  </r>
  <r>
    <d v="2026-08-03T00:00:00"/>
    <s v="EN CAMION"/>
    <x v="20"/>
    <s v="Ofi. ventas Interior"/>
    <n v="309"/>
    <s v="OFICINA DE VENTAS INTERIOR"/>
    <x v="307"/>
    <x v="298"/>
    <n v="48"/>
    <m/>
    <m/>
    <m/>
    <m/>
    <m/>
    <m/>
    <m/>
    <m/>
  </r>
  <r>
    <d v="2026-08-03T00:00:00"/>
    <s v="EN CAMION"/>
    <x v="20"/>
    <s v="Ofi. ventas Interior"/>
    <n v="309"/>
    <s v="OFICINA DE VENTAS INTERIOR"/>
    <x v="308"/>
    <x v="299"/>
    <n v="36"/>
    <m/>
    <m/>
    <m/>
    <m/>
    <m/>
    <m/>
    <m/>
    <m/>
  </r>
  <r>
    <d v="2026-08-03T00:00:00"/>
    <s v="EN CAMION"/>
    <x v="20"/>
    <s v="Ofi. ventas Interior"/>
    <n v="309"/>
    <s v="OFICINA DE VENTAS INTERIOR"/>
    <x v="309"/>
    <x v="300"/>
    <m/>
    <m/>
    <m/>
    <m/>
    <m/>
    <m/>
    <m/>
    <m/>
    <n v="16"/>
  </r>
  <r>
    <d v="2026-08-03T00:00:00"/>
    <s v="EN CAMION"/>
    <x v="54"/>
    <s v="SANCHEZ LORENZO"/>
    <n v="312"/>
    <s v="SANCHEZ LORENZO"/>
    <x v="310"/>
    <x v="283"/>
    <n v="168"/>
    <m/>
    <n v="60"/>
    <m/>
    <m/>
    <m/>
    <m/>
    <m/>
    <m/>
  </r>
  <r>
    <d v="2026-08-03T00:00:00"/>
    <s v="EN CAMION"/>
    <x v="55"/>
    <s v="MURATORI SEBASTIAN"/>
    <n v="311"/>
    <s v="MURATORI SEBASTIAN"/>
    <x v="311"/>
    <x v="301"/>
    <n v="15"/>
    <m/>
    <n v="22"/>
    <m/>
    <m/>
    <m/>
    <m/>
    <n v="12"/>
    <m/>
  </r>
  <r>
    <d v="2026-08-03T00:00:00"/>
    <s v="EN CAMION"/>
    <x v="55"/>
    <s v="MURATORI SEBASTIAN"/>
    <n v="311"/>
    <s v="MURATORI SEBASTIAN"/>
    <x v="312"/>
    <x v="302"/>
    <m/>
    <m/>
    <n v="24"/>
    <m/>
    <m/>
    <m/>
    <m/>
    <m/>
    <m/>
  </r>
  <r>
    <d v="2026-08-03T00:00:00"/>
    <s v="EN CAMION"/>
    <x v="56"/>
    <s v="GUERRERO JULIO"/>
    <n v="253"/>
    <s v="RODRIGUEZ GUERRERO JULIO"/>
    <x v="313"/>
    <x v="303"/>
    <m/>
    <m/>
    <m/>
    <m/>
    <m/>
    <m/>
    <m/>
    <m/>
    <n v="45"/>
  </r>
  <r>
    <d v="2026-08-03T00:00:00"/>
    <s v="EN CAMION"/>
    <x v="56"/>
    <s v="GUERRERO JULIO"/>
    <n v="253"/>
    <s v="RODRIGUEZ GUERRERO JULIO"/>
    <x v="314"/>
    <x v="304"/>
    <n v="24"/>
    <m/>
    <m/>
    <m/>
    <n v="2"/>
    <m/>
    <m/>
    <m/>
    <m/>
  </r>
  <r>
    <d v="2026-08-03T00:00:00"/>
    <s v="EN CAMION"/>
    <x v="56"/>
    <s v="GUERRERO JULIO"/>
    <n v="253"/>
    <s v="RODRIGUEZ GUERRERO JULIO"/>
    <x v="315"/>
    <x v="305"/>
    <n v="72"/>
    <m/>
    <m/>
    <m/>
    <m/>
    <m/>
    <m/>
    <m/>
    <n v="63"/>
  </r>
  <r>
    <d v="2026-08-03T00:00:00"/>
    <s v="EN CAMION"/>
    <x v="56"/>
    <s v="GUERRERO JULIO"/>
    <n v="253"/>
    <s v="RODRIGUEZ GUERRERO JULIO"/>
    <x v="316"/>
    <x v="306"/>
    <n v="72"/>
    <m/>
    <m/>
    <m/>
    <m/>
    <m/>
    <m/>
    <m/>
    <m/>
  </r>
  <r>
    <d v="2026-08-03T00:00:00"/>
    <s v="EN CAMION"/>
    <x v="56"/>
    <s v="GUERRERO JULIO"/>
    <n v="253"/>
    <s v="RODRIGUEZ GUERRERO JULIO"/>
    <x v="317"/>
    <x v="307"/>
    <n v="24"/>
    <m/>
    <m/>
    <m/>
    <n v="48"/>
    <m/>
    <m/>
    <m/>
    <m/>
  </r>
  <r>
    <d v="2026-08-03T00:00:00"/>
    <s v="EN CAMION"/>
    <x v="56"/>
    <s v="GUERRERO JULIO"/>
    <n v="253"/>
    <s v="RODRIGUEZ GUERRERO JULIO"/>
    <x v="318"/>
    <x v="308"/>
    <m/>
    <n v="44"/>
    <m/>
    <m/>
    <n v="6"/>
    <n v="20"/>
    <m/>
    <m/>
    <m/>
  </r>
  <r>
    <d v="2026-08-03T00:00:00"/>
    <s v="EN CAMION"/>
    <x v="56"/>
    <s v="GUERRERO JULIO"/>
    <n v="253"/>
    <s v="RODRIGUEZ GUERRERO JULIO"/>
    <x v="319"/>
    <x v="309"/>
    <n v="84"/>
    <n v="24"/>
    <m/>
    <m/>
    <m/>
    <m/>
    <m/>
    <m/>
    <m/>
  </r>
  <r>
    <d v="2026-08-03T00:00:00"/>
    <s v="EN CAMION"/>
    <x v="57"/>
    <s v="DE LA CRUZ GONZALO"/>
    <n v="255"/>
    <s v="DE LA CRUZ GONZALO"/>
    <x v="320"/>
    <x v="310"/>
    <n v="3"/>
    <m/>
    <n v="10"/>
    <m/>
    <m/>
    <m/>
    <m/>
    <m/>
    <n v="8"/>
  </r>
  <r>
    <d v="2026-08-03T00:00:00"/>
    <s v="EN CAMION"/>
    <x v="57"/>
    <s v="DE LA CRUZ GONZALO"/>
    <n v="255"/>
    <s v="DE LA CRUZ GONZALO"/>
    <x v="321"/>
    <x v="311"/>
    <n v="84"/>
    <n v="66"/>
    <m/>
    <m/>
    <n v="48"/>
    <m/>
    <n v="18"/>
    <m/>
    <m/>
  </r>
  <r>
    <d v="2026-08-03T00:00:00"/>
    <s v="EN CAMION"/>
    <x v="57"/>
    <s v="DE LA CRUZ GONZALO"/>
    <n v="255"/>
    <s v="DE LA CRUZ GONZALO"/>
    <x v="322"/>
    <x v="312"/>
    <n v="96"/>
    <m/>
    <n v="20"/>
    <m/>
    <n v="39"/>
    <m/>
    <m/>
    <m/>
    <m/>
  </r>
  <r>
    <d v="2026-08-03T00:00:00"/>
    <s v="EN CAMION"/>
    <x v="57"/>
    <s v="DE LA CRUZ GONZALO"/>
    <n v="255"/>
    <s v="DE LA CRUZ GONZALO"/>
    <x v="323"/>
    <x v="310"/>
    <m/>
    <n v="18"/>
    <m/>
    <m/>
    <n v="22"/>
    <n v="20"/>
    <m/>
    <m/>
    <m/>
  </r>
  <r>
    <d v="2026-08-03T00:00:00"/>
    <s v="EN CAMION"/>
    <x v="57"/>
    <s v="DE LA CRUZ GONZALO"/>
    <n v="255"/>
    <s v="DE LA CRUZ GONZALO"/>
    <x v="324"/>
    <x v="313"/>
    <m/>
    <m/>
    <m/>
    <m/>
    <m/>
    <m/>
    <m/>
    <n v="36"/>
    <m/>
  </r>
  <r>
    <d v="2026-08-03T00:00:00"/>
    <s v="EN CAMION"/>
    <x v="57"/>
    <s v="DE LA CRUZ GONZALO"/>
    <n v="255"/>
    <s v="DE LA CRUZ GONZALO"/>
    <x v="325"/>
    <x v="314"/>
    <m/>
    <m/>
    <m/>
    <m/>
    <m/>
    <m/>
    <n v="12"/>
    <m/>
    <m/>
  </r>
  <r>
    <d v="2026-08-03T00:00:00"/>
    <s v="EN CAMION"/>
    <x v="57"/>
    <s v="DE LA CRUZ GONZALO"/>
    <n v="255"/>
    <s v="DE LA CRUZ GONZALO"/>
    <x v="326"/>
    <x v="315"/>
    <m/>
    <m/>
    <m/>
    <m/>
    <n v="42"/>
    <m/>
    <m/>
    <m/>
    <m/>
  </r>
  <r>
    <d v="2026-08-03T00:00:00"/>
    <s v="EN CAMION"/>
    <x v="57"/>
    <s v="DE LA CRUZ GONZALO"/>
    <n v="255"/>
    <s v="DE LA CRUZ GONZALO"/>
    <x v="327"/>
    <x v="316"/>
    <n v="24"/>
    <n v="60"/>
    <m/>
    <m/>
    <n v="30"/>
    <m/>
    <m/>
    <m/>
    <n v="18"/>
  </r>
  <r>
    <d v="2026-08-03T00:00:00"/>
    <s v="EN CAMION"/>
    <x v="57"/>
    <s v="DE LA CRUZ GONZALO"/>
    <n v="255"/>
    <s v="DE LA CRUZ GONZALO"/>
    <x v="328"/>
    <x v="317"/>
    <n v="84"/>
    <m/>
    <m/>
    <m/>
    <m/>
    <m/>
    <m/>
    <m/>
    <m/>
  </r>
  <r>
    <d v="2026-08-03T00:00:00"/>
    <s v="EN CAMION"/>
    <x v="57"/>
    <s v="DE LA CRUZ GONZALO"/>
    <n v="255"/>
    <s v="DE LA CRUZ GONZALO"/>
    <x v="329"/>
    <x v="318"/>
    <n v="12"/>
    <m/>
    <m/>
    <m/>
    <m/>
    <m/>
    <m/>
    <m/>
    <m/>
  </r>
  <r>
    <d v="2026-08-03T00:00:00"/>
    <s v="EN CAMION"/>
    <x v="57"/>
    <s v="DE LA CRUZ GONZALO"/>
    <n v="255"/>
    <s v="DE LA CRUZ GONZALO"/>
    <x v="330"/>
    <x v="319"/>
    <n v="12"/>
    <m/>
    <m/>
    <m/>
    <n v="6"/>
    <m/>
    <m/>
    <m/>
    <m/>
  </r>
  <r>
    <d v="2026-08-03T00:00:00"/>
    <s v="EN CAMION"/>
    <x v="57"/>
    <s v="DE LA CRUZ GONZALO"/>
    <n v="255"/>
    <s v="DE LA CRUZ GONZALO"/>
    <x v="331"/>
    <x v="320"/>
    <n v="120"/>
    <m/>
    <m/>
    <m/>
    <m/>
    <m/>
    <m/>
    <m/>
    <m/>
  </r>
  <r>
    <d v="2026-08-03T00:00:00"/>
    <s v="EN CAMION"/>
    <x v="57"/>
    <s v="DE LA CRUZ GONZALO"/>
    <n v="255"/>
    <s v="DE LA CRUZ GONZALO"/>
    <x v="332"/>
    <x v="321"/>
    <m/>
    <m/>
    <m/>
    <m/>
    <m/>
    <n v="50"/>
    <m/>
    <m/>
    <n v="27"/>
  </r>
  <r>
    <d v="2026-08-03T00:00:00"/>
    <s v="EN CAMION"/>
    <x v="57"/>
    <s v="DE LA CRUZ GONZALO"/>
    <n v="255"/>
    <s v="DE LA CRUZ GONZALO"/>
    <x v="333"/>
    <x v="312"/>
    <n v="36"/>
    <m/>
    <n v="10"/>
    <m/>
    <n v="48"/>
    <m/>
    <m/>
    <m/>
    <m/>
  </r>
  <r>
    <d v="2026-08-03T00:00:00"/>
    <s v="EN CAMION"/>
    <x v="57"/>
    <s v="DE LA CRUZ GONZALO"/>
    <n v="255"/>
    <s v="DE LA CRUZ GONZALO"/>
    <x v="334"/>
    <x v="316"/>
    <n v="72"/>
    <m/>
    <m/>
    <m/>
    <m/>
    <m/>
    <m/>
    <m/>
    <m/>
  </r>
  <r>
    <d v="2026-08-03T00:00:00"/>
    <s v="EN CAMION"/>
    <x v="57"/>
    <s v="DE LA CRUZ GONZALO"/>
    <n v="255"/>
    <s v="DE LA CRUZ GONZALO"/>
    <x v="335"/>
    <x v="322"/>
    <n v="60"/>
    <m/>
    <m/>
    <m/>
    <m/>
    <m/>
    <m/>
    <m/>
    <m/>
  </r>
  <r>
    <d v="2026-08-03T00:00:00"/>
    <s v="EN CAMION"/>
    <x v="57"/>
    <s v="DE LA CRUZ GONZALO"/>
    <n v="255"/>
    <s v="DE LA CRUZ GONZALO"/>
    <x v="336"/>
    <x v="323"/>
    <m/>
    <m/>
    <m/>
    <m/>
    <n v="48"/>
    <m/>
    <m/>
    <m/>
    <m/>
  </r>
  <r>
    <d v="2026-08-03T00:00:00"/>
    <s v="EN CAMION"/>
    <x v="57"/>
    <s v="DE LA CRUZ GONZALO"/>
    <n v="255"/>
    <s v="DE LA CRUZ GONZALO"/>
    <x v="337"/>
    <x v="324"/>
    <n v="6"/>
    <m/>
    <m/>
    <m/>
    <n v="42"/>
    <m/>
    <n v="24"/>
    <n v="18"/>
    <m/>
  </r>
  <r>
    <d v="2026-08-03T00:00:00"/>
    <s v="EN CAMION"/>
    <x v="58"/>
    <s v="OTAZUA PABLO"/>
    <n v="254"/>
    <s v="OTAZUA PABLO"/>
    <x v="338"/>
    <x v="325"/>
    <m/>
    <m/>
    <n v="24"/>
    <m/>
    <m/>
    <m/>
    <m/>
    <m/>
    <m/>
  </r>
  <r>
    <d v="2026-08-03T00:00:00"/>
    <s v="EN CAMION"/>
    <x v="58"/>
    <s v="OTAZUA PABLO"/>
    <n v="254"/>
    <s v="OTAZUA PABLO"/>
    <x v="339"/>
    <x v="326"/>
    <m/>
    <m/>
    <m/>
    <m/>
    <m/>
    <m/>
    <n v="24"/>
    <m/>
    <m/>
  </r>
  <r>
    <d v="2026-08-03T00:00:00"/>
    <s v="EN CAMION"/>
    <x v="58"/>
    <s v="OTAZUA PABLO"/>
    <n v="254"/>
    <s v="OTAZUA PABLO"/>
    <x v="340"/>
    <x v="327"/>
    <n v="24"/>
    <m/>
    <m/>
    <m/>
    <m/>
    <m/>
    <m/>
    <m/>
    <n v="18"/>
  </r>
  <r>
    <d v="2026-08-03T00:00:00"/>
    <s v="EN CAMION"/>
    <x v="58"/>
    <s v="OTAZUA PABLO"/>
    <n v="254"/>
    <s v="OTAZUA PABLO"/>
    <x v="341"/>
    <x v="328"/>
    <n v="12"/>
    <m/>
    <n v="12"/>
    <n v="3"/>
    <n v="15"/>
    <n v="6"/>
    <m/>
    <m/>
    <n v="8"/>
  </r>
  <r>
    <d v="2026-08-03T00:00:00"/>
    <s v="EN CAMION"/>
    <x v="58"/>
    <s v="OTAZUA PABLO"/>
    <n v="254"/>
    <s v="OTAZUA PABLO"/>
    <x v="342"/>
    <x v="329"/>
    <m/>
    <m/>
    <m/>
    <m/>
    <n v="6"/>
    <m/>
    <m/>
    <m/>
    <m/>
  </r>
  <r>
    <d v="2026-08-03T00:00:00"/>
    <s v="EN CAMION"/>
    <x v="58"/>
    <s v="OTAZUA PABLO"/>
    <n v="254"/>
    <s v="OTAZUA PABLO"/>
    <x v="343"/>
    <x v="330"/>
    <n v="168"/>
    <m/>
    <m/>
    <m/>
    <n v="12"/>
    <m/>
    <m/>
    <m/>
    <m/>
  </r>
  <r>
    <d v="2026-08-03T00:00:00"/>
    <s v="EN CAMION"/>
    <x v="58"/>
    <s v="OTAZUA PABLO"/>
    <n v="254"/>
    <s v="OTAZUA PABLO"/>
    <x v="344"/>
    <x v="331"/>
    <m/>
    <m/>
    <n v="60"/>
    <m/>
    <m/>
    <m/>
    <m/>
    <m/>
    <m/>
  </r>
  <r>
    <d v="2026-08-03T00:00:00"/>
    <s v="EN CAMION"/>
    <x v="59"/>
    <s v="AGUILLON JUAN"/>
    <n v="256"/>
    <s v="VENDEDOR NECOCHEA"/>
    <x v="345"/>
    <x v="332"/>
    <m/>
    <m/>
    <n v="36"/>
    <m/>
    <m/>
    <m/>
    <m/>
    <m/>
    <m/>
  </r>
  <r>
    <d v="2026-08-03T00:00:00"/>
    <s v="EN CAMION"/>
    <x v="59"/>
    <s v="AGUILLON JUAN"/>
    <n v="256"/>
    <s v="VENDEDOR NECOCHEA"/>
    <x v="346"/>
    <x v="333"/>
    <m/>
    <m/>
    <m/>
    <m/>
    <n v="120"/>
    <m/>
    <m/>
    <m/>
    <m/>
  </r>
  <r>
    <d v="2026-08-03T00:00:00"/>
    <s v="EN CAMION"/>
    <x v="22"/>
    <s v="ROJAS GUILLERMO"/>
    <n v="425"/>
    <s v="ROJAS GUILLERMO"/>
    <x v="347"/>
    <x v="334"/>
    <m/>
    <m/>
    <m/>
    <m/>
    <n v="24"/>
    <m/>
    <m/>
    <m/>
    <m/>
  </r>
  <r>
    <d v="2026-08-03T00:00:00"/>
    <s v="EN CAMION"/>
    <x v="22"/>
    <s v="ROJAS GUILLERMO"/>
    <n v="425"/>
    <s v="ROJAS GUILLERMO"/>
    <x v="348"/>
    <x v="335"/>
    <n v="48"/>
    <m/>
    <m/>
    <m/>
    <n v="6"/>
    <m/>
    <m/>
    <m/>
    <m/>
  </r>
  <r>
    <d v="2026-08-03T00:00:00"/>
    <s v="EN CAMION"/>
    <x v="60"/>
    <s v="STOCKER OSCAR"/>
    <n v="403"/>
    <s v="STOCKER OSCAR"/>
    <x v="349"/>
    <x v="336"/>
    <m/>
    <m/>
    <n v="60"/>
    <m/>
    <n v="6"/>
    <m/>
    <m/>
    <m/>
    <m/>
  </r>
  <r>
    <d v="2026-08-03T00:00:00"/>
    <s v="EN CAMION"/>
    <x v="60"/>
    <s v="STOCKER OSCAR"/>
    <n v="403"/>
    <s v="STOCKER OSCAR"/>
    <x v="350"/>
    <x v="337"/>
    <m/>
    <m/>
    <m/>
    <m/>
    <m/>
    <m/>
    <m/>
    <n v="36"/>
    <m/>
  </r>
  <r>
    <d v="2026-08-03T00:00:00"/>
    <s v="EN CAMION"/>
    <x v="25"/>
    <s v="BINELLI JUAN"/>
    <n v="421"/>
    <s v="BINELLI JUAN"/>
    <x v="351"/>
    <x v="338"/>
    <m/>
    <m/>
    <m/>
    <m/>
    <m/>
    <n v="160"/>
    <m/>
    <m/>
    <m/>
  </r>
  <r>
    <d v="2026-08-03T00:00:00"/>
    <s v="EN CAMION"/>
    <x v="2"/>
    <s v="GUZMAN MARIO"/>
    <n v="424"/>
    <s v="GUZMAN MARIO"/>
    <x v="352"/>
    <x v="339"/>
    <m/>
    <m/>
    <m/>
    <m/>
    <n v="28"/>
    <m/>
    <m/>
    <m/>
    <m/>
  </r>
  <r>
    <d v="2026-08-03T00:00:00"/>
    <s v="EN CAMION"/>
    <x v="61"/>
    <s v="MEDLEY JULIO CESAR"/>
    <n v="952"/>
    <s v="MEDLEY JULIO CESAR"/>
    <x v="353"/>
    <x v="340"/>
    <n v="12"/>
    <m/>
    <n v="12"/>
    <m/>
    <m/>
    <m/>
    <m/>
    <m/>
    <m/>
  </r>
  <r>
    <d v="2026-08-03T00:00:00"/>
    <s v="EN CAMION"/>
    <x v="61"/>
    <s v="MEDLEY JULIO CESAR"/>
    <n v="952"/>
    <s v="MEDLEY JULIO CESAR"/>
    <x v="354"/>
    <x v="341"/>
    <n v="4"/>
    <m/>
    <m/>
    <m/>
    <m/>
    <n v="6"/>
    <m/>
    <m/>
    <m/>
  </r>
  <r>
    <d v="2026-08-03T00:00:00"/>
    <s v="EN CAMION"/>
    <x v="61"/>
    <s v="MEDLEY JULIO CESAR"/>
    <n v="952"/>
    <s v="MEDLEY JULIO CESAR"/>
    <x v="355"/>
    <x v="342"/>
    <n v="12"/>
    <m/>
    <m/>
    <m/>
    <m/>
    <m/>
    <m/>
    <m/>
    <n v="9"/>
  </r>
  <r>
    <d v="2026-08-03T00:00:00"/>
    <s v="EN CAMION"/>
    <x v="61"/>
    <s v="MEDLEY JULIO CESAR"/>
    <n v="952"/>
    <s v="MEDLEY JULIO CESAR"/>
    <x v="356"/>
    <x v="343"/>
    <m/>
    <m/>
    <m/>
    <m/>
    <n v="6"/>
    <m/>
    <m/>
    <m/>
    <m/>
  </r>
  <r>
    <d v="2026-08-03T00:00:00"/>
    <s v="EN CAMION"/>
    <x v="62"/>
    <s v="SCHIMPF RF. Y JR.SH"/>
    <n v="953"/>
    <s v="SCHIMPF RF. Y JR.SH"/>
    <x v="357"/>
    <x v="344"/>
    <m/>
    <m/>
    <m/>
    <m/>
    <n v="24"/>
    <m/>
    <m/>
    <n v="36"/>
    <m/>
  </r>
  <r>
    <d v="2026-08-03T00:00:00"/>
    <s v="EN CAMION"/>
    <x v="62"/>
    <s v="SCHIMPF RF. Y JR.SH"/>
    <n v="953"/>
    <s v="SCHIMPF RF. Y JR.SH"/>
    <x v="358"/>
    <x v="345"/>
    <m/>
    <m/>
    <m/>
    <m/>
    <n v="84"/>
    <m/>
    <m/>
    <m/>
    <m/>
  </r>
  <r>
    <d v="2026-08-03T00:00:00"/>
    <s v="EN CAMION"/>
    <x v="4"/>
    <s v="RUIZ MATIAS"/>
    <n v="343"/>
    <s v="RUIZ MATIAS"/>
    <x v="359"/>
    <x v="346"/>
    <m/>
    <m/>
    <n v="12"/>
    <m/>
    <m/>
    <m/>
    <m/>
    <n v="12"/>
    <m/>
  </r>
  <r>
    <d v="2026-08-03T00:00:00"/>
    <s v="EN CAMION"/>
    <x v="33"/>
    <s v="REUSSI CRISTIAN"/>
    <n v="606"/>
    <s v="REUSSI CRISTIAN"/>
    <x v="360"/>
    <x v="347"/>
    <m/>
    <n v="42"/>
    <m/>
    <n v="6"/>
    <m/>
    <n v="12"/>
    <m/>
    <m/>
    <n v="18"/>
  </r>
  <r>
    <d v="2026-08-03T00:00:00"/>
    <s v="EN CAMION"/>
    <x v="36"/>
    <s v="GUEVARA BUSTTY"/>
    <n v="345"/>
    <s v="GUEVARA BUSTTI CINDY"/>
    <x v="361"/>
    <x v="348"/>
    <m/>
    <m/>
    <m/>
    <m/>
    <m/>
    <n v="12"/>
    <m/>
    <n v="12"/>
    <m/>
  </r>
  <r>
    <d v="2026-08-03T00:00:00"/>
    <s v="EN CAMION"/>
    <x v="6"/>
    <s v="RIERA JUAN"/>
    <n v="623"/>
    <s v="RIERA JUAN"/>
    <x v="362"/>
    <x v="349"/>
    <n v="36"/>
    <n v="15"/>
    <m/>
    <m/>
    <m/>
    <m/>
    <n v="50"/>
    <m/>
    <m/>
  </r>
  <r>
    <d v="2026-08-03T00:00:00"/>
    <s v="EN CAMION"/>
    <x v="6"/>
    <s v="RIERA JUAN"/>
    <n v="623"/>
    <s v="RIERA JUAN"/>
    <x v="363"/>
    <x v="350"/>
    <m/>
    <m/>
    <m/>
    <m/>
    <n v="48"/>
    <m/>
    <n v="36"/>
    <m/>
    <m/>
  </r>
  <r>
    <d v="2026-08-03T00:00:00"/>
    <s v="EN CAMION"/>
    <x v="7"/>
    <s v="RODRIGUEZ KARINA"/>
    <n v="391"/>
    <s v="RODRIGUEZ KARINA"/>
    <x v="364"/>
    <x v="351"/>
    <m/>
    <m/>
    <m/>
    <m/>
    <m/>
    <m/>
    <m/>
    <n v="24"/>
    <n v="180"/>
  </r>
  <r>
    <d v="2026-08-03T00:00:00"/>
    <s v="EN CAMION"/>
    <x v="8"/>
    <s v="VILLATE JORGE"/>
    <n v="652"/>
    <s v="VILLATE JORGE GABRIEL"/>
    <x v="365"/>
    <x v="352"/>
    <m/>
    <m/>
    <m/>
    <m/>
    <m/>
    <m/>
    <m/>
    <m/>
    <n v="27"/>
  </r>
  <r>
    <d v="2026-08-03T00:00:00"/>
    <s v="EN CAMION"/>
    <x v="8"/>
    <s v="VILLATE JORGE"/>
    <n v="652"/>
    <s v="VILLATE JORGE GABRIEL"/>
    <x v="366"/>
    <x v="353"/>
    <m/>
    <m/>
    <m/>
    <m/>
    <n v="24"/>
    <m/>
    <m/>
    <m/>
    <m/>
  </r>
  <r>
    <d v="2026-08-03T00:00:00"/>
    <s v="EN CAMION"/>
    <x v="8"/>
    <s v="VILLATE JORGE"/>
    <n v="652"/>
    <s v="VILLATE JORGE GABRIEL"/>
    <x v="367"/>
    <x v="354"/>
    <m/>
    <m/>
    <m/>
    <m/>
    <m/>
    <m/>
    <m/>
    <m/>
    <n v="27"/>
  </r>
  <r>
    <d v="2026-08-03T00:00:00"/>
    <s v="EN CAMION"/>
    <x v="9"/>
    <s v="CARPE PABLO"/>
    <n v="349"/>
    <s v="CARPE PABLO"/>
    <x v="368"/>
    <x v="355"/>
    <m/>
    <m/>
    <m/>
    <m/>
    <n v="108"/>
    <m/>
    <m/>
    <m/>
    <m/>
  </r>
  <r>
    <d v="2026-08-03T00:00:00"/>
    <s v="EN CAMION"/>
    <x v="12"/>
    <s v="ALLENDE SERGIO"/>
    <n v="202"/>
    <s v="ALLENDE SERGIO"/>
    <x v="369"/>
    <x v="356"/>
    <n v="36"/>
    <m/>
    <m/>
    <m/>
    <n v="24"/>
    <m/>
    <m/>
    <m/>
    <m/>
  </r>
  <r>
    <d v="2026-08-03T00:00:00"/>
    <s v="EN CAMION"/>
    <x v="12"/>
    <s v="ALLENDE SERGIO"/>
    <n v="202"/>
    <s v="ALLENDE SERGIO"/>
    <x v="370"/>
    <x v="357"/>
    <n v="36"/>
    <m/>
    <m/>
    <m/>
    <n v="36"/>
    <m/>
    <m/>
    <m/>
    <m/>
  </r>
  <r>
    <d v="2026-08-03T00:00:00"/>
    <s v="EN CAMION"/>
    <x v="12"/>
    <s v="ALLENDE SERGIO"/>
    <n v="202"/>
    <s v="ALLENDE SERGIO"/>
    <x v="371"/>
    <x v="358"/>
    <n v="72"/>
    <m/>
    <m/>
    <m/>
    <m/>
    <m/>
    <m/>
    <m/>
    <m/>
  </r>
  <r>
    <d v="2026-08-03T00:00:00"/>
    <s v="EN CAMION"/>
    <x v="63"/>
    <s v="CASTAÑARES VIVIANA"/>
    <n v="313"/>
    <s v="CASTAÑARES VIVIANA"/>
    <x v="372"/>
    <x v="328"/>
    <m/>
    <n v="24"/>
    <m/>
    <m/>
    <m/>
    <m/>
    <m/>
    <m/>
    <m/>
  </r>
  <r>
    <d v="2026-08-03T00:00:00"/>
    <s v="EN CAMION"/>
    <x v="63"/>
    <s v="CASTAÑARES VIVIANA"/>
    <n v="313"/>
    <s v="CASTAÑARES VIVIANA"/>
    <x v="373"/>
    <x v="359"/>
    <m/>
    <m/>
    <n v="12"/>
    <m/>
    <m/>
    <m/>
    <m/>
    <m/>
    <m/>
  </r>
  <r>
    <d v="2026-08-03T00:00:00"/>
    <s v="EN CAMION"/>
    <x v="63"/>
    <s v="CASTAÑARES VIVIANA"/>
    <n v="313"/>
    <s v="CASTAÑARES VIVIANA"/>
    <x v="374"/>
    <x v="360"/>
    <m/>
    <m/>
    <m/>
    <m/>
    <m/>
    <n v="50"/>
    <m/>
    <n v="18"/>
    <m/>
  </r>
  <r>
    <d v="2026-08-03T00:00:00"/>
    <s v="EN CAMION"/>
    <x v="64"/>
    <s v="MOCCIARO SEBASTIAN"/>
    <n v="201"/>
    <s v="MOCCIARO SEBASTIAN"/>
    <x v="375"/>
    <x v="361"/>
    <n v="48"/>
    <m/>
    <m/>
    <m/>
    <m/>
    <m/>
    <m/>
    <m/>
    <m/>
  </r>
  <r>
    <d v="2026-08-03T00:00:00"/>
    <s v="EN CAMION"/>
    <x v="64"/>
    <s v="MOCCIARO SEBASTIAN"/>
    <n v="201"/>
    <s v="MOCCIARO SEBASTIAN"/>
    <x v="376"/>
    <x v="362"/>
    <m/>
    <m/>
    <n v="60"/>
    <n v="12"/>
    <n v="132"/>
    <m/>
    <m/>
    <m/>
    <m/>
  </r>
  <r>
    <d v="2026-08-03T00:00:00"/>
    <s v="EN CAMION"/>
    <x v="64"/>
    <s v="MOCCIARO SEBASTIAN"/>
    <n v="201"/>
    <s v="MOCCIARO SEBASTIAN"/>
    <x v="377"/>
    <x v="363"/>
    <m/>
    <m/>
    <m/>
    <m/>
    <m/>
    <m/>
    <m/>
    <m/>
    <n v="45"/>
  </r>
  <r>
    <d v="2026-08-03T00:00:00"/>
    <s v="EN CAMION"/>
    <x v="64"/>
    <s v="MOCCIARO SEBASTIAN"/>
    <n v="201"/>
    <s v="MOCCIARO SEBASTIAN"/>
    <x v="378"/>
    <x v="364"/>
    <n v="75"/>
    <m/>
    <m/>
    <m/>
    <m/>
    <m/>
    <m/>
    <m/>
    <m/>
  </r>
  <r>
    <d v="2026-08-03T00:00:00"/>
    <s v="EN CAMION"/>
    <x v="64"/>
    <s v="MOCCIARO SEBASTIAN"/>
    <n v="201"/>
    <s v="MOCCIARO SEBASTIAN"/>
    <x v="379"/>
    <x v="365"/>
    <m/>
    <m/>
    <n v="60"/>
    <m/>
    <m/>
    <m/>
    <m/>
    <m/>
    <m/>
  </r>
  <r>
    <d v="2026-08-03T00:00:00"/>
    <s v="EN CAMION"/>
    <x v="64"/>
    <s v="MOCCIARO SEBASTIAN"/>
    <n v="201"/>
    <s v="MOCCIARO SEBASTIAN"/>
    <x v="380"/>
    <x v="366"/>
    <m/>
    <m/>
    <m/>
    <m/>
    <n v="6"/>
    <m/>
    <m/>
    <m/>
    <m/>
  </r>
  <r>
    <d v="2026-08-03T00:00:00"/>
    <s v="EN CAMION"/>
    <x v="64"/>
    <s v="MOCCIARO SEBASTIAN"/>
    <n v="201"/>
    <s v="MOCCIARO SEBASTIAN"/>
    <x v="381"/>
    <x v="367"/>
    <m/>
    <m/>
    <m/>
    <m/>
    <m/>
    <m/>
    <m/>
    <m/>
    <n v="18"/>
  </r>
  <r>
    <d v="2026-08-03T00:00:00"/>
    <s v="EN CAMION"/>
    <x v="65"/>
    <s v="URTEAGA CRISTIAN"/>
    <n v="231"/>
    <s v="URTEAGA CRISTIAN"/>
    <x v="382"/>
    <x v="368"/>
    <n v="24"/>
    <m/>
    <m/>
    <m/>
    <m/>
    <m/>
    <m/>
    <n v="12"/>
    <n v="18"/>
  </r>
  <r>
    <d v="2026-08-03T00:00:00"/>
    <s v="EN CAMION"/>
    <x v="65"/>
    <s v="URTEAGA CRISTIAN"/>
    <n v="231"/>
    <s v="URTEAGA CRISTIAN"/>
    <x v="383"/>
    <x v="369"/>
    <m/>
    <m/>
    <m/>
    <m/>
    <m/>
    <n v="20"/>
    <m/>
    <m/>
    <m/>
  </r>
  <r>
    <d v="2026-08-03T00:00:00"/>
    <s v="EN CAMION"/>
    <x v="66"/>
    <s v="RODRIGUEZ JUAN"/>
    <n v="251"/>
    <s v="RODRIGUEZ JUAN"/>
    <x v="384"/>
    <x v="370"/>
    <n v="144"/>
    <m/>
    <m/>
    <m/>
    <n v="216"/>
    <m/>
    <m/>
    <m/>
    <m/>
  </r>
  <r>
    <d v="2026-08-03T00:00:00"/>
    <s v="EN CAMION"/>
    <x v="66"/>
    <s v="RODRIGUEZ JUAN"/>
    <n v="251"/>
    <s v="RODRIGUEZ JUAN"/>
    <x v="385"/>
    <x v="371"/>
    <n v="24"/>
    <m/>
    <m/>
    <m/>
    <m/>
    <m/>
    <m/>
    <m/>
    <m/>
  </r>
  <r>
    <d v="2026-08-03T00:00:00"/>
    <s v="EN CAMION"/>
    <x v="66"/>
    <s v="RODRIGUEZ JUAN"/>
    <n v="251"/>
    <s v="RODRIGUEZ JUAN"/>
    <x v="386"/>
    <x v="372"/>
    <m/>
    <m/>
    <m/>
    <m/>
    <m/>
    <m/>
    <m/>
    <n v="18"/>
    <m/>
  </r>
  <r>
    <d v="2026-08-03T00:00:00"/>
    <s v="EN CAMION"/>
    <x v="66"/>
    <s v="RODRIGUEZ JUAN"/>
    <n v="251"/>
    <s v="RODRIGUEZ JUAN"/>
    <x v="387"/>
    <x v="373"/>
    <n v="54"/>
    <m/>
    <m/>
    <m/>
    <n v="6"/>
    <m/>
    <m/>
    <m/>
    <m/>
  </r>
  <r>
    <d v="2026-08-03T00:00:00"/>
    <s v="EN CAMION"/>
    <x v="66"/>
    <s v="RODRIGUEZ JUAN"/>
    <n v="251"/>
    <s v="RODRIGUEZ JUAN"/>
    <x v="388"/>
    <x v="374"/>
    <n v="252"/>
    <m/>
    <m/>
    <m/>
    <m/>
    <m/>
    <m/>
    <m/>
    <m/>
  </r>
  <r>
    <d v="2026-08-03T00:00:00"/>
    <s v="EN CAMION"/>
    <x v="66"/>
    <s v="RODRIGUEZ JUAN"/>
    <n v="251"/>
    <s v="RODRIGUEZ JUAN"/>
    <x v="389"/>
    <x v="375"/>
    <n v="96"/>
    <m/>
    <m/>
    <m/>
    <n v="12"/>
    <m/>
    <m/>
    <m/>
    <n v="18"/>
  </r>
  <r>
    <d v="2026-08-03T00:00:00"/>
    <s v="EN CAMION"/>
    <x v="66"/>
    <s v="RODRIGUEZ JUAN"/>
    <n v="251"/>
    <s v="RODRIGUEZ JUAN"/>
    <x v="390"/>
    <x v="376"/>
    <m/>
    <n v="48"/>
    <m/>
    <n v="24"/>
    <n v="12"/>
    <n v="40"/>
    <n v="60"/>
    <m/>
    <n v="27"/>
  </r>
  <r>
    <d v="2026-08-03T00:00:00"/>
    <s v="CONFIRMADO"/>
    <x v="67"/>
    <s v="SOTO NICOLAS"/>
    <n v="853"/>
    <s v="SOTO NICOLAS EZEQUIEL"/>
    <x v="391"/>
    <x v="377"/>
    <m/>
    <m/>
    <m/>
    <m/>
    <m/>
    <m/>
    <m/>
    <m/>
    <n v="27"/>
  </r>
  <r>
    <d v="2026-08-03T00:00:00"/>
    <s v="CONFIRMADO"/>
    <x v="68"/>
    <s v="MINONI GABRIEL"/>
    <n v="702"/>
    <s v="MINONI GABRIEL DARIO"/>
    <x v="392"/>
    <x v="378"/>
    <n v="36"/>
    <m/>
    <m/>
    <m/>
    <m/>
    <m/>
    <m/>
    <m/>
    <n v="6"/>
  </r>
  <r>
    <d v="2026-08-03T00:00:00"/>
    <s v="CONFIRMADO"/>
    <x v="69"/>
    <s v="BENITEZ MONICA"/>
    <n v="381"/>
    <s v="HERRERA CATERIN"/>
    <x v="393"/>
    <x v="379"/>
    <m/>
    <n v="20"/>
    <m/>
    <m/>
    <m/>
    <m/>
    <m/>
    <m/>
    <m/>
  </r>
  <r>
    <d v="2026-08-03T00:00:00"/>
    <s v="CONFIRMADO"/>
    <x v="70"/>
    <s v="MICELI ARNALDO"/>
    <n v="708"/>
    <s v="MICELI ARNALDO"/>
    <x v="394"/>
    <x v="380"/>
    <m/>
    <n v="35"/>
    <m/>
    <m/>
    <m/>
    <m/>
    <m/>
    <m/>
    <m/>
  </r>
  <r>
    <d v="2026-08-03T00:00:00"/>
    <s v="CONFIRMADO"/>
    <x v="71"/>
    <s v="DELAMANO BRIAN"/>
    <n v="353"/>
    <s v="DELAMANO BRIAN"/>
    <x v="395"/>
    <x v="381"/>
    <m/>
    <m/>
    <m/>
    <m/>
    <n v="30"/>
    <m/>
    <m/>
    <n v="18"/>
    <m/>
  </r>
  <r>
    <d v="2026-08-03T00:00:00"/>
    <s v="CONFIRMADO"/>
    <x v="72"/>
    <s v="FERNANDEZ MELANY"/>
    <n v="357"/>
    <s v="PEYRET CINTIA"/>
    <x v="396"/>
    <x v="382"/>
    <m/>
    <m/>
    <n v="74"/>
    <m/>
    <m/>
    <m/>
    <m/>
    <m/>
    <m/>
  </r>
  <r>
    <d v="2026-08-03T00:00:00"/>
    <s v="ENTREGADO"/>
    <x v="73"/>
    <s v="MARQUEZ PABLO"/>
    <n v="705"/>
    <s v="MARQUEZ PABLO SERGIO"/>
    <x v="397"/>
    <x v="383"/>
    <m/>
    <n v="8"/>
    <m/>
    <m/>
    <n v="12"/>
    <n v="6"/>
    <m/>
    <m/>
    <n v="17"/>
  </r>
  <r>
    <d v="2026-08-03T00:00:00"/>
    <s v="FACTURADO"/>
    <x v="74"/>
    <s v="BENITEZ GUSTAVO"/>
    <n v="801"/>
    <s v="BENITEZ GUSTAVO FABIAN"/>
    <x v="398"/>
    <x v="384"/>
    <m/>
    <m/>
    <n v="12"/>
    <m/>
    <m/>
    <m/>
    <m/>
    <m/>
    <m/>
  </r>
  <r>
    <d v="2026-08-03T00:00:00"/>
    <s v="FACTURADO"/>
    <x v="74"/>
    <s v="BENITEZ GUSTAVO"/>
    <n v="801"/>
    <s v="BENITEZ GUSTAVO FABIAN"/>
    <x v="399"/>
    <x v="385"/>
    <n v="27"/>
    <m/>
    <n v="24"/>
    <m/>
    <m/>
    <m/>
    <m/>
    <n v="18"/>
    <n v="45"/>
  </r>
  <r>
    <d v="2026-08-03T00:00:00"/>
    <s v="FACTURADO"/>
    <x v="74"/>
    <s v="BENITEZ GUSTAVO"/>
    <n v="801"/>
    <s v="BENITEZ GUSTAVO FABIAN"/>
    <x v="400"/>
    <x v="386"/>
    <n v="12"/>
    <m/>
    <m/>
    <m/>
    <m/>
    <m/>
    <m/>
    <m/>
    <m/>
  </r>
  <r>
    <d v="2026-08-03T00:00:00"/>
    <s v="FACTURADO"/>
    <x v="75"/>
    <s v="BOIS DARIO EMILIO"/>
    <n v="806"/>
    <s v="BOIS DARIO EMILIO"/>
    <x v="401"/>
    <x v="387"/>
    <n v="12"/>
    <m/>
    <m/>
    <m/>
    <n v="57"/>
    <m/>
    <m/>
    <m/>
    <m/>
  </r>
  <r>
    <d v="2026-08-03T00:00:00"/>
    <s v="FACTURADO"/>
    <x v="75"/>
    <s v="BOIS DARIO EMILIO"/>
    <n v="806"/>
    <s v="BOIS DARIO EMILIO"/>
    <x v="402"/>
    <x v="388"/>
    <n v="48"/>
    <m/>
    <m/>
    <m/>
    <m/>
    <m/>
    <m/>
    <m/>
    <m/>
  </r>
  <r>
    <d v="2026-08-03T00:00:00"/>
    <s v="FACTURADO"/>
    <x v="75"/>
    <s v="BOIS DARIO EMILIO"/>
    <n v="806"/>
    <s v="BOIS DARIO EMILIO"/>
    <x v="403"/>
    <x v="389"/>
    <n v="120"/>
    <m/>
    <m/>
    <m/>
    <m/>
    <m/>
    <m/>
    <m/>
    <n v="450"/>
  </r>
  <r>
    <d v="2026-08-03T00:00:00"/>
    <s v="FACTURADO"/>
    <x v="75"/>
    <s v="BOIS DARIO EMILIO"/>
    <n v="806"/>
    <s v="BOIS DARIO EMILIO"/>
    <x v="404"/>
    <x v="390"/>
    <m/>
    <m/>
    <m/>
    <m/>
    <n v="9"/>
    <m/>
    <m/>
    <m/>
    <m/>
  </r>
  <r>
    <d v="2026-08-03T00:00:00"/>
    <s v="FACTURADO"/>
    <x v="75"/>
    <s v="BOIS DARIO EMILIO"/>
    <n v="806"/>
    <s v="BOIS DARIO EMILIO"/>
    <x v="405"/>
    <x v="391"/>
    <n v="24"/>
    <m/>
    <m/>
    <m/>
    <n v="24"/>
    <m/>
    <m/>
    <m/>
    <m/>
  </r>
  <r>
    <d v="2026-08-03T00:00:00"/>
    <s v="FACTURADO"/>
    <x v="75"/>
    <s v="BOIS DARIO EMILIO"/>
    <n v="806"/>
    <s v="BOIS DARIO EMILIO"/>
    <x v="406"/>
    <x v="392"/>
    <m/>
    <m/>
    <m/>
    <m/>
    <m/>
    <m/>
    <m/>
    <n v="6"/>
    <m/>
  </r>
  <r>
    <d v="2026-08-03T00:00:00"/>
    <s v="FACTURADO"/>
    <x v="75"/>
    <s v="BOIS DARIO EMILIO"/>
    <n v="806"/>
    <s v="BOIS DARIO EMILIO"/>
    <x v="407"/>
    <x v="393"/>
    <m/>
    <m/>
    <m/>
    <m/>
    <m/>
    <n v="20"/>
    <m/>
    <m/>
    <m/>
  </r>
  <r>
    <d v="2026-08-03T00:00:00"/>
    <s v="FACTURADO"/>
    <x v="76"/>
    <s v="AGUIRRE CESAR"/>
    <n v="807"/>
    <s v="AGUIRRE CESAR OSCAR"/>
    <x v="408"/>
    <x v="394"/>
    <n v="24"/>
    <m/>
    <n v="12"/>
    <m/>
    <m/>
    <m/>
    <m/>
    <m/>
    <m/>
  </r>
  <r>
    <d v="2026-08-03T00:00:00"/>
    <s v="FACTURADO"/>
    <x v="76"/>
    <s v="AGUIRRE CESAR"/>
    <n v="807"/>
    <s v="AGUIRRE CESAR OSCAR"/>
    <x v="409"/>
    <x v="395"/>
    <n v="60"/>
    <m/>
    <m/>
    <m/>
    <m/>
    <m/>
    <m/>
    <m/>
    <m/>
  </r>
  <r>
    <d v="2026-08-03T00:00:00"/>
    <s v="FACTURADO"/>
    <x v="76"/>
    <s v="AGUIRRE CESAR"/>
    <n v="807"/>
    <s v="AGUIRRE CESAR OSCAR"/>
    <x v="410"/>
    <x v="396"/>
    <m/>
    <m/>
    <m/>
    <m/>
    <m/>
    <m/>
    <m/>
    <m/>
    <n v="8"/>
  </r>
  <r>
    <d v="2026-08-03T00:00:00"/>
    <s v="FACTURADO"/>
    <x v="76"/>
    <s v="AGUIRRE CESAR"/>
    <n v="807"/>
    <s v="AGUIRRE CESAR OSCAR"/>
    <x v="411"/>
    <x v="397"/>
    <n v="24"/>
    <m/>
    <m/>
    <m/>
    <m/>
    <m/>
    <m/>
    <m/>
    <m/>
  </r>
  <r>
    <d v="2026-08-03T00:00:00"/>
    <s v="FACTURADO"/>
    <x v="76"/>
    <s v="AGUIRRE CESAR"/>
    <n v="807"/>
    <s v="AGUIRRE CESAR OSCAR"/>
    <x v="412"/>
    <x v="398"/>
    <n v="36"/>
    <n v="6"/>
    <m/>
    <n v="12"/>
    <m/>
    <m/>
    <m/>
    <m/>
    <m/>
  </r>
  <r>
    <d v="2026-08-03T00:00:00"/>
    <s v="FACTURADO"/>
    <x v="76"/>
    <s v="AGUIRRE CESAR"/>
    <n v="807"/>
    <s v="AGUIRRE CESAR OSCAR"/>
    <x v="413"/>
    <x v="399"/>
    <m/>
    <m/>
    <m/>
    <m/>
    <n v="12"/>
    <m/>
    <m/>
    <m/>
    <m/>
  </r>
  <r>
    <d v="2026-08-03T00:00:00"/>
    <s v="FACTURADO"/>
    <x v="77"/>
    <s v="MAGALLANES JOSE"/>
    <n v="811"/>
    <s v="MAGALLANES JOSE"/>
    <x v="414"/>
    <x v="400"/>
    <n v="30"/>
    <m/>
    <n v="34"/>
    <m/>
    <n v="42"/>
    <m/>
    <m/>
    <n v="6"/>
    <m/>
  </r>
  <r>
    <d v="2026-08-03T00:00:00"/>
    <s v="FACTURADO"/>
    <x v="77"/>
    <s v="MAGALLANES JOSE"/>
    <n v="811"/>
    <s v="MAGALLANES JOSE"/>
    <x v="415"/>
    <x v="401"/>
    <m/>
    <m/>
    <m/>
    <m/>
    <m/>
    <m/>
    <m/>
    <m/>
    <n v="18"/>
  </r>
  <r>
    <d v="2026-08-03T00:00:00"/>
    <s v="FACTURADO"/>
    <x v="77"/>
    <s v="MAGALLANES JOSE"/>
    <n v="811"/>
    <s v="MAGALLANES JOSE"/>
    <x v="416"/>
    <x v="402"/>
    <n v="6"/>
    <m/>
    <m/>
    <m/>
    <n v="48"/>
    <m/>
    <m/>
    <m/>
    <m/>
  </r>
  <r>
    <d v="2026-08-03T00:00:00"/>
    <s v="FACTURADO"/>
    <x v="77"/>
    <s v="MAGALLANES JOSE"/>
    <n v="811"/>
    <s v="MAGALLANES JOSE"/>
    <x v="417"/>
    <x v="403"/>
    <m/>
    <m/>
    <m/>
    <m/>
    <m/>
    <m/>
    <m/>
    <n v="36"/>
    <m/>
  </r>
  <r>
    <d v="2026-08-03T00:00:00"/>
    <s v="FACTURADO"/>
    <x v="78"/>
    <s v="ALVAREZ MARTIN"/>
    <n v="364"/>
    <s v="ALVAREZ MARTIN"/>
    <x v="418"/>
    <x v="404"/>
    <m/>
    <n v="12"/>
    <m/>
    <m/>
    <n v="4"/>
    <n v="30"/>
    <m/>
    <m/>
    <m/>
  </r>
  <r>
    <d v="2026-08-03T00:00:00"/>
    <s v="FACTURADO"/>
    <x v="78"/>
    <s v="ALVAREZ MARTIN"/>
    <n v="364"/>
    <s v="ALVAREZ MARTIN"/>
    <x v="419"/>
    <x v="405"/>
    <n v="12"/>
    <m/>
    <m/>
    <m/>
    <m/>
    <n v="50"/>
    <m/>
    <m/>
    <m/>
  </r>
  <r>
    <d v="2026-08-03T00:00:00"/>
    <s v="FACTURADO"/>
    <x v="78"/>
    <s v="ALVAREZ MARTIN"/>
    <n v="364"/>
    <s v="ALVAREZ MARTIN"/>
    <x v="420"/>
    <x v="406"/>
    <n v="12"/>
    <m/>
    <m/>
    <m/>
    <m/>
    <m/>
    <m/>
    <m/>
    <m/>
  </r>
  <r>
    <d v="2026-08-03T00:00:00"/>
    <s v="FACTURADO"/>
    <x v="78"/>
    <s v="ALVAREZ MARTIN"/>
    <n v="364"/>
    <s v="ALVAREZ MARTIN"/>
    <x v="421"/>
    <x v="407"/>
    <n v="12"/>
    <m/>
    <m/>
    <m/>
    <m/>
    <m/>
    <m/>
    <n v="18"/>
    <m/>
  </r>
  <r>
    <d v="2026-08-03T00:00:00"/>
    <s v="FACTURADO"/>
    <x v="78"/>
    <s v="ALVAREZ MARTIN"/>
    <n v="364"/>
    <s v="ALVAREZ MARTIN"/>
    <x v="422"/>
    <x v="408"/>
    <m/>
    <m/>
    <m/>
    <m/>
    <m/>
    <m/>
    <m/>
    <n v="16"/>
    <m/>
  </r>
  <r>
    <d v="2026-08-03T00:00:00"/>
    <s v="FACTURADO"/>
    <x v="79"/>
    <s v="SARIA JAVIER"/>
    <n v="821"/>
    <s v="SARIA JAVIER"/>
    <x v="423"/>
    <x v="409"/>
    <n v="24"/>
    <m/>
    <m/>
    <m/>
    <n v="54"/>
    <m/>
    <m/>
    <m/>
    <m/>
  </r>
  <r>
    <d v="2026-08-03T00:00:00"/>
    <s v="FACTURADO"/>
    <x v="79"/>
    <s v="SARIA JAVIER"/>
    <n v="821"/>
    <s v="SARIA JAVIER"/>
    <x v="424"/>
    <x v="410"/>
    <m/>
    <m/>
    <n v="12"/>
    <m/>
    <m/>
    <m/>
    <m/>
    <m/>
    <m/>
  </r>
  <r>
    <d v="2026-08-03T00:00:00"/>
    <s v="FACTURADO"/>
    <x v="79"/>
    <s v="SARIA JAVIER"/>
    <n v="821"/>
    <s v="SARIA JAVIER"/>
    <x v="425"/>
    <x v="411"/>
    <m/>
    <n v="30"/>
    <n v="48"/>
    <n v="6"/>
    <n v="52"/>
    <n v="32"/>
    <m/>
    <n v="24"/>
    <m/>
  </r>
  <r>
    <d v="2026-08-03T00:00:00"/>
    <s v="FACTURADO"/>
    <x v="79"/>
    <s v="SARIA JAVIER"/>
    <n v="821"/>
    <s v="SARIA JAVIER"/>
    <x v="426"/>
    <x v="412"/>
    <m/>
    <m/>
    <n v="12"/>
    <m/>
    <n v="12"/>
    <m/>
    <m/>
    <m/>
    <m/>
  </r>
  <r>
    <d v="2026-08-03T00:00:00"/>
    <s v="FACTURADO"/>
    <x v="79"/>
    <s v="SARIA JAVIER"/>
    <n v="821"/>
    <s v="SARIA JAVIER"/>
    <x v="427"/>
    <x v="413"/>
    <m/>
    <m/>
    <m/>
    <m/>
    <n v="60"/>
    <m/>
    <m/>
    <m/>
    <m/>
  </r>
  <r>
    <d v="2026-08-03T00:00:00"/>
    <s v="FACTURADO"/>
    <x v="79"/>
    <s v="SARIA JAVIER"/>
    <n v="821"/>
    <s v="SARIA JAVIER"/>
    <x v="428"/>
    <x v="414"/>
    <m/>
    <m/>
    <m/>
    <m/>
    <n v="6"/>
    <m/>
    <m/>
    <m/>
    <m/>
  </r>
  <r>
    <d v="2026-08-03T00:00:00"/>
    <s v="FACTURADO"/>
    <x v="79"/>
    <s v="SARIA JAVIER"/>
    <n v="821"/>
    <s v="SARIA JAVIER"/>
    <x v="429"/>
    <x v="415"/>
    <m/>
    <m/>
    <m/>
    <m/>
    <n v="78"/>
    <m/>
    <m/>
    <n v="36"/>
    <m/>
  </r>
  <r>
    <d v="2026-08-03T00:00:00"/>
    <s v="FACTURADO"/>
    <x v="79"/>
    <s v="SARIA JAVIER"/>
    <n v="821"/>
    <s v="SARIA JAVIER"/>
    <x v="430"/>
    <x v="416"/>
    <n v="60"/>
    <m/>
    <m/>
    <m/>
    <m/>
    <m/>
    <m/>
    <m/>
    <m/>
  </r>
  <r>
    <d v="2026-08-03T00:00:00"/>
    <s v="FACTURADO"/>
    <x v="79"/>
    <s v="SARIA JAVIER"/>
    <n v="821"/>
    <s v="SARIA JAVIER"/>
    <x v="431"/>
    <x v="417"/>
    <n v="12"/>
    <m/>
    <m/>
    <m/>
    <m/>
    <m/>
    <m/>
    <m/>
    <m/>
  </r>
  <r>
    <d v="2026-08-03T00:00:00"/>
    <s v="FACTURADO"/>
    <x v="67"/>
    <s v="SOTO NICOLAS"/>
    <n v="853"/>
    <s v="SOTO NICOLAS EZEQUIEL"/>
    <x v="432"/>
    <x v="257"/>
    <m/>
    <n v="18"/>
    <m/>
    <n v="6"/>
    <n v="66"/>
    <n v="12"/>
    <m/>
    <m/>
    <m/>
  </r>
  <r>
    <d v="2026-08-03T00:00:00"/>
    <s v="FACTURADO"/>
    <x v="67"/>
    <s v="SOTO NICOLAS"/>
    <n v="853"/>
    <s v="SOTO NICOLAS EZEQUIEL"/>
    <x v="433"/>
    <x v="418"/>
    <n v="60"/>
    <m/>
    <m/>
    <m/>
    <m/>
    <m/>
    <m/>
    <m/>
    <m/>
  </r>
  <r>
    <d v="2026-08-03T00:00:00"/>
    <s v="FACTURADO"/>
    <x v="67"/>
    <s v="SOTO NICOLAS"/>
    <n v="853"/>
    <s v="SOTO NICOLAS EZEQUIEL"/>
    <x v="434"/>
    <x v="419"/>
    <n v="24"/>
    <m/>
    <m/>
    <m/>
    <m/>
    <m/>
    <m/>
    <m/>
    <m/>
  </r>
  <r>
    <d v="2026-08-03T00:00:00"/>
    <s v="FACTURADO"/>
    <x v="67"/>
    <s v="SOTO NICOLAS"/>
    <n v="853"/>
    <s v="SOTO NICOLAS EZEQUIEL"/>
    <x v="435"/>
    <x v="420"/>
    <m/>
    <m/>
    <m/>
    <m/>
    <n v="141"/>
    <m/>
    <m/>
    <m/>
    <m/>
  </r>
  <r>
    <d v="2026-08-03T00:00:00"/>
    <s v="FACTURADO"/>
    <x v="67"/>
    <s v="SOTO NICOLAS"/>
    <n v="853"/>
    <s v="SOTO NICOLAS EZEQUIEL"/>
    <x v="436"/>
    <x v="421"/>
    <m/>
    <n v="24"/>
    <m/>
    <n v="12"/>
    <n v="48"/>
    <n v="20"/>
    <m/>
    <n v="36"/>
    <n v="90"/>
  </r>
  <r>
    <d v="2026-08-03T00:00:00"/>
    <s v="FACTURADO"/>
    <x v="80"/>
    <s v="PEREZ LORENA"/>
    <n v="365"/>
    <s v="PEREZ SILVIA LORENA"/>
    <x v="437"/>
    <x v="422"/>
    <m/>
    <m/>
    <m/>
    <m/>
    <m/>
    <m/>
    <m/>
    <n v="18"/>
    <m/>
  </r>
  <r>
    <d v="2026-08-03T00:00:00"/>
    <s v="FACTURADO"/>
    <x v="80"/>
    <s v="PEREZ LORENA"/>
    <n v="365"/>
    <s v="PEREZ SILVIA LORENA"/>
    <x v="438"/>
    <x v="423"/>
    <n v="60"/>
    <m/>
    <m/>
    <m/>
    <n v="24"/>
    <m/>
    <m/>
    <n v="12"/>
    <m/>
  </r>
  <r>
    <d v="2026-08-03T00:00:00"/>
    <s v="FACTURADO"/>
    <x v="80"/>
    <s v="PEREZ LORENA"/>
    <n v="365"/>
    <s v="PEREZ SILVIA LORENA"/>
    <x v="439"/>
    <x v="424"/>
    <n v="33"/>
    <m/>
    <m/>
    <m/>
    <m/>
    <m/>
    <m/>
    <m/>
    <m/>
  </r>
  <r>
    <d v="2026-08-03T00:00:00"/>
    <s v="FACTURADO"/>
    <x v="80"/>
    <s v="PEREZ LORENA"/>
    <n v="365"/>
    <s v="PEREZ SILVIA LORENA"/>
    <x v="440"/>
    <x v="425"/>
    <n v="12"/>
    <m/>
    <m/>
    <m/>
    <m/>
    <n v="20"/>
    <m/>
    <m/>
    <m/>
  </r>
  <r>
    <d v="2026-08-03T00:00:00"/>
    <s v="FACTURADO"/>
    <x v="81"/>
    <s v="LATTRECCHIANA SANTIA"/>
    <n v="804"/>
    <s v="LATTRECCHIANA SANTIAGO"/>
    <x v="441"/>
    <x v="426"/>
    <n v="12"/>
    <n v="6"/>
    <m/>
    <n v="12"/>
    <m/>
    <m/>
    <m/>
    <m/>
    <m/>
  </r>
  <r>
    <d v="2026-08-03T00:00:00"/>
    <s v="FACTURADO"/>
    <x v="81"/>
    <s v="LATTRECCHIANA SANTIA"/>
    <n v="804"/>
    <s v="LATTRECCHIANA SANTIAGO"/>
    <x v="442"/>
    <x v="427"/>
    <n v="36"/>
    <n v="18"/>
    <n v="60"/>
    <m/>
    <n v="24"/>
    <m/>
    <m/>
    <m/>
    <m/>
  </r>
  <r>
    <d v="2026-08-03T00:00:00"/>
    <s v="FACTURADO"/>
    <x v="81"/>
    <s v="LATTRECCHIANA SANTIA"/>
    <n v="804"/>
    <s v="LATTRECCHIANA SANTIAGO"/>
    <x v="443"/>
    <x v="428"/>
    <n v="24"/>
    <m/>
    <m/>
    <m/>
    <n v="30"/>
    <m/>
    <m/>
    <m/>
    <m/>
  </r>
  <r>
    <d v="2026-08-03T00:00:00"/>
    <s v="FACTURADO"/>
    <x v="81"/>
    <s v="LATTRECCHIANA SANTIA"/>
    <n v="804"/>
    <s v="LATTRECCHIANA SANTIAGO"/>
    <x v="444"/>
    <x v="429"/>
    <m/>
    <m/>
    <m/>
    <m/>
    <n v="42"/>
    <m/>
    <m/>
    <n v="24"/>
    <m/>
  </r>
  <r>
    <d v="2026-08-03T00:00:00"/>
    <s v="FACTURADO"/>
    <x v="81"/>
    <s v="LATTRECCHIANA SANTIA"/>
    <n v="804"/>
    <s v="LATTRECCHIANA SANTIAGO"/>
    <x v="445"/>
    <x v="430"/>
    <n v="24"/>
    <m/>
    <m/>
    <m/>
    <m/>
    <n v="25"/>
    <m/>
    <n v="12"/>
    <n v="27"/>
  </r>
  <r>
    <d v="2026-08-03T00:00:00"/>
    <s v="FACTURADO"/>
    <x v="82"/>
    <s v="AGUIRRE CARLOS"/>
    <n v="852"/>
    <s v="AGUIRRE CARLOS ALBERTO"/>
    <x v="446"/>
    <x v="431"/>
    <n v="48"/>
    <m/>
    <m/>
    <m/>
    <m/>
    <m/>
    <m/>
    <m/>
    <m/>
  </r>
  <r>
    <d v="2026-08-03T00:00:00"/>
    <s v="FACTURADO"/>
    <x v="82"/>
    <s v="AGUIRRE CARLOS"/>
    <n v="852"/>
    <s v="AGUIRRE CARLOS ALBERTO"/>
    <x v="447"/>
    <x v="432"/>
    <m/>
    <m/>
    <m/>
    <m/>
    <n v="114"/>
    <m/>
    <m/>
    <m/>
    <m/>
  </r>
  <r>
    <d v="2026-08-03T00:00:00"/>
    <s v="FACTURADO"/>
    <x v="82"/>
    <s v="AGUIRRE CARLOS"/>
    <n v="852"/>
    <s v="AGUIRRE CARLOS ALBERTO"/>
    <x v="448"/>
    <x v="433"/>
    <n v="24"/>
    <n v="18"/>
    <m/>
    <m/>
    <n v="42"/>
    <m/>
    <m/>
    <m/>
    <m/>
  </r>
  <r>
    <d v="2026-08-03T00:00:00"/>
    <s v="FACTURADO"/>
    <x v="82"/>
    <s v="AGUIRRE CARLOS"/>
    <n v="852"/>
    <s v="AGUIRRE CARLOS ALBERTO"/>
    <x v="449"/>
    <x v="434"/>
    <n v="15"/>
    <m/>
    <n v="48"/>
    <n v="12"/>
    <m/>
    <m/>
    <m/>
    <m/>
    <m/>
  </r>
  <r>
    <d v="2026-08-03T00:00:00"/>
    <s v="FACTURADO"/>
    <x v="82"/>
    <s v="AGUIRRE CARLOS"/>
    <n v="852"/>
    <s v="AGUIRRE CARLOS ALBERTO"/>
    <x v="450"/>
    <x v="435"/>
    <n v="24"/>
    <n v="24"/>
    <n v="44"/>
    <m/>
    <n v="65"/>
    <m/>
    <m/>
    <n v="12"/>
    <m/>
  </r>
  <r>
    <d v="2026-08-03T00:00:00"/>
    <s v="FACTURADO"/>
    <x v="82"/>
    <s v="AGUIRRE CARLOS"/>
    <n v="852"/>
    <s v="AGUIRRE CARLOS ALBERTO"/>
    <x v="451"/>
    <x v="436"/>
    <m/>
    <m/>
    <m/>
    <m/>
    <m/>
    <m/>
    <m/>
    <m/>
    <n v="90"/>
  </r>
  <r>
    <d v="2026-08-03T00:00:00"/>
    <s v="FACTURADO"/>
    <x v="83"/>
    <s v="VALENZUELA ALAN"/>
    <n v="368"/>
    <s v="VALENZUELA ALAN GASTON"/>
    <x v="452"/>
    <x v="437"/>
    <m/>
    <m/>
    <m/>
    <m/>
    <n v="24"/>
    <m/>
    <m/>
    <m/>
    <m/>
  </r>
  <r>
    <d v="2026-08-03T00:00:00"/>
    <s v="FACTURADO"/>
    <x v="83"/>
    <s v="VALENZUELA ALAN"/>
    <n v="368"/>
    <s v="VALENZUELA ALAN GASTON"/>
    <x v="453"/>
    <x v="438"/>
    <m/>
    <m/>
    <m/>
    <m/>
    <n v="54"/>
    <m/>
    <m/>
    <m/>
    <m/>
  </r>
  <r>
    <d v="2026-08-03T00:00:00"/>
    <s v="FACTURADO"/>
    <x v="83"/>
    <s v="VALENZUELA ALAN"/>
    <n v="368"/>
    <s v="VALENZUELA ALAN GASTON"/>
    <x v="454"/>
    <x v="439"/>
    <n v="120"/>
    <m/>
    <n v="24"/>
    <m/>
    <m/>
    <m/>
    <m/>
    <m/>
    <m/>
  </r>
  <r>
    <d v="2026-08-03T00:00:00"/>
    <s v="FACTURADO"/>
    <x v="83"/>
    <s v="VALENZUELA ALAN"/>
    <n v="368"/>
    <s v="VALENZUELA ALAN GASTON"/>
    <x v="455"/>
    <x v="440"/>
    <m/>
    <m/>
    <n v="24"/>
    <m/>
    <m/>
    <m/>
    <m/>
    <m/>
    <m/>
  </r>
  <r>
    <d v="2026-08-03T00:00:00"/>
    <s v="FACTURADO"/>
    <x v="83"/>
    <s v="VALENZUELA ALAN"/>
    <n v="368"/>
    <s v="VALENZUELA ALAN GASTON"/>
    <x v="456"/>
    <x v="441"/>
    <m/>
    <n v="24"/>
    <m/>
    <m/>
    <n v="32"/>
    <m/>
    <m/>
    <m/>
    <m/>
  </r>
  <r>
    <d v="2026-08-03T00:00:00"/>
    <s v="FACTURADO"/>
    <x v="84"/>
    <s v="VILAQUI ALBERTO"/>
    <n v="707"/>
    <s v="VILAQUI ALBERTO ENRIQUE"/>
    <x v="457"/>
    <x v="442"/>
    <m/>
    <m/>
    <m/>
    <m/>
    <n v="36"/>
    <m/>
    <m/>
    <m/>
    <m/>
  </r>
  <r>
    <d v="2026-08-03T00:00:00"/>
    <s v="FACTURADO"/>
    <x v="84"/>
    <s v="VILAQUI ALBERTO"/>
    <n v="707"/>
    <s v="VILAQUI ALBERTO ENRIQUE"/>
    <x v="458"/>
    <x v="443"/>
    <m/>
    <m/>
    <m/>
    <m/>
    <n v="174"/>
    <m/>
    <m/>
    <m/>
    <m/>
  </r>
  <r>
    <d v="2026-08-03T00:00:00"/>
    <s v="FACTURADO"/>
    <x v="84"/>
    <s v="VILAQUI ALBERTO"/>
    <n v="707"/>
    <s v="VILAQUI ALBERTO ENRIQUE"/>
    <x v="459"/>
    <x v="444"/>
    <n v="48"/>
    <m/>
    <n v="24"/>
    <m/>
    <n v="6"/>
    <m/>
    <m/>
    <n v="12"/>
    <m/>
  </r>
  <r>
    <d v="2026-08-03T00:00:00"/>
    <s v="FACTURADO"/>
    <x v="84"/>
    <s v="VILAQUI ALBERTO"/>
    <n v="707"/>
    <s v="VILAQUI ALBERTO ENRIQUE"/>
    <x v="460"/>
    <x v="445"/>
    <m/>
    <m/>
    <n v="50"/>
    <m/>
    <m/>
    <m/>
    <m/>
    <m/>
    <m/>
  </r>
  <r>
    <d v="2026-08-03T00:00:00"/>
    <s v="FACTURADO"/>
    <x v="85"/>
    <s v="RIZZI DANIELA"/>
    <n v="358"/>
    <s v="CINTIA RIZZI"/>
    <x v="461"/>
    <x v="446"/>
    <m/>
    <m/>
    <m/>
    <m/>
    <m/>
    <m/>
    <m/>
    <n v="12"/>
    <m/>
  </r>
  <r>
    <d v="2026-08-03T00:00:00"/>
    <s v="FACTURADO"/>
    <x v="85"/>
    <s v="RIZZI DANIELA"/>
    <n v="358"/>
    <s v="CINTIA RIZZI"/>
    <x v="462"/>
    <x v="447"/>
    <m/>
    <m/>
    <m/>
    <m/>
    <n v="54"/>
    <m/>
    <m/>
    <m/>
    <m/>
  </r>
  <r>
    <d v="2026-08-03T00:00:00"/>
    <s v="FACTURADO"/>
    <x v="85"/>
    <s v="RIZZI DANIELA"/>
    <n v="358"/>
    <s v="CINTIA RIZZI"/>
    <x v="463"/>
    <x v="448"/>
    <n v="36"/>
    <m/>
    <m/>
    <m/>
    <m/>
    <m/>
    <m/>
    <m/>
    <m/>
  </r>
  <r>
    <d v="2026-08-03T00:00:00"/>
    <s v="FACTURADO"/>
    <x v="85"/>
    <s v="RIZZI DANIELA"/>
    <n v="358"/>
    <s v="CINTIA RIZZI"/>
    <x v="464"/>
    <x v="449"/>
    <n v="24"/>
    <n v="32"/>
    <m/>
    <m/>
    <n v="28"/>
    <n v="12"/>
    <m/>
    <m/>
    <n v="45"/>
  </r>
  <r>
    <d v="2026-08-03T00:00:00"/>
    <s v="FACTURADO"/>
    <x v="85"/>
    <s v="RIZZI DANIELA"/>
    <n v="358"/>
    <s v="CINTIA RIZZI"/>
    <x v="465"/>
    <x v="450"/>
    <m/>
    <m/>
    <m/>
    <m/>
    <n v="9"/>
    <m/>
    <m/>
    <m/>
    <m/>
  </r>
  <r>
    <d v="2026-08-03T00:00:00"/>
    <s v="FACTURADO"/>
    <x v="68"/>
    <s v="MINONI GABRIEL"/>
    <n v="702"/>
    <s v="MINONI GABRIEL DARIO"/>
    <x v="466"/>
    <x v="451"/>
    <n v="12"/>
    <m/>
    <m/>
    <m/>
    <m/>
    <m/>
    <m/>
    <n v="18"/>
    <n v="65"/>
  </r>
  <r>
    <d v="2026-08-03T00:00:00"/>
    <s v="FACTURADO"/>
    <x v="68"/>
    <s v="MINONI GABRIEL"/>
    <n v="702"/>
    <s v="MINONI GABRIEL DARIO"/>
    <x v="467"/>
    <x v="452"/>
    <m/>
    <m/>
    <n v="12"/>
    <m/>
    <m/>
    <m/>
    <m/>
    <n v="12"/>
    <m/>
  </r>
  <r>
    <d v="2026-08-03T00:00:00"/>
    <s v="FACTURADO"/>
    <x v="68"/>
    <s v="MINONI GABRIEL"/>
    <n v="702"/>
    <s v="MINONI GABRIEL DARIO"/>
    <x v="468"/>
    <x v="453"/>
    <n v="24"/>
    <m/>
    <m/>
    <m/>
    <m/>
    <m/>
    <m/>
    <n v="12"/>
    <m/>
  </r>
  <r>
    <d v="2026-08-03T00:00:00"/>
    <s v="FACTURADO"/>
    <x v="68"/>
    <s v="MINONI GABRIEL"/>
    <n v="702"/>
    <s v="MINONI GABRIEL DARIO"/>
    <x v="392"/>
    <x v="378"/>
    <n v="60"/>
    <m/>
    <m/>
    <m/>
    <m/>
    <m/>
    <m/>
    <m/>
    <n v="6"/>
  </r>
  <r>
    <d v="2026-08-03T00:00:00"/>
    <s v="FACTURADO"/>
    <x v="68"/>
    <s v="MINONI GABRIEL"/>
    <n v="702"/>
    <s v="MINONI GABRIEL DARIO"/>
    <x v="469"/>
    <x v="454"/>
    <m/>
    <m/>
    <m/>
    <m/>
    <m/>
    <n v="50"/>
    <m/>
    <m/>
    <m/>
  </r>
  <r>
    <d v="2026-08-03T00:00:00"/>
    <s v="FACTURADO"/>
    <x v="68"/>
    <s v="MINONI GABRIEL"/>
    <n v="702"/>
    <s v="MINONI GABRIEL DARIO"/>
    <x v="470"/>
    <x v="455"/>
    <n v="24"/>
    <m/>
    <m/>
    <m/>
    <m/>
    <m/>
    <m/>
    <m/>
    <m/>
  </r>
  <r>
    <d v="2026-08-03T00:00:00"/>
    <s v="FACTURADO"/>
    <x v="86"/>
    <s v="SOLA DANIEL"/>
    <n v="722"/>
    <s v="SOLA DANIEL DANIEL"/>
    <x v="471"/>
    <x v="456"/>
    <m/>
    <m/>
    <m/>
    <m/>
    <n v="16"/>
    <m/>
    <m/>
    <m/>
    <m/>
  </r>
  <r>
    <d v="2026-08-03T00:00:00"/>
    <s v="FACTURADO"/>
    <x v="86"/>
    <s v="SOLA DANIEL"/>
    <n v="722"/>
    <s v="SOLA DANIEL DANIEL"/>
    <x v="472"/>
    <x v="457"/>
    <n v="12"/>
    <m/>
    <m/>
    <m/>
    <n v="18"/>
    <m/>
    <m/>
    <n v="12"/>
    <m/>
  </r>
  <r>
    <d v="2026-08-03T00:00:00"/>
    <s v="FACTURADO"/>
    <x v="86"/>
    <s v="SOLA DANIEL"/>
    <n v="722"/>
    <s v="SOLA DANIEL DANIEL"/>
    <x v="473"/>
    <x v="458"/>
    <m/>
    <n v="18"/>
    <m/>
    <n v="6"/>
    <m/>
    <n v="12"/>
    <m/>
    <m/>
    <m/>
  </r>
  <r>
    <d v="2026-08-03T00:00:00"/>
    <s v="FACTURADO"/>
    <x v="86"/>
    <s v="SOLA DANIEL"/>
    <n v="722"/>
    <s v="SOLA DANIEL DANIEL"/>
    <x v="474"/>
    <x v="459"/>
    <n v="24"/>
    <n v="24"/>
    <n v="56"/>
    <n v="6"/>
    <m/>
    <n v="32"/>
    <n v="24"/>
    <n v="12"/>
    <m/>
  </r>
  <r>
    <d v="2026-08-03T00:00:00"/>
    <s v="FACTURADO"/>
    <x v="86"/>
    <s v="SOLA DANIEL"/>
    <n v="722"/>
    <s v="SOLA DANIEL DANIEL"/>
    <x v="475"/>
    <x v="460"/>
    <n v="100"/>
    <m/>
    <n v="216"/>
    <m/>
    <n v="102"/>
    <m/>
    <m/>
    <m/>
    <m/>
  </r>
  <r>
    <d v="2026-08-03T00:00:00"/>
    <s v="FACTURADO"/>
    <x v="87"/>
    <s v="OF DE VENTAS CD MRO"/>
    <n v="301"/>
    <s v="OF DE VENTAS CD MRO"/>
    <x v="476"/>
    <x v="461"/>
    <m/>
    <m/>
    <n v="36"/>
    <m/>
    <m/>
    <n v="20"/>
    <m/>
    <m/>
    <m/>
  </r>
  <r>
    <d v="2026-08-03T00:00:00"/>
    <s v="FACTURADO"/>
    <x v="87"/>
    <s v="OF DE VENTAS CD MRO"/>
    <n v="301"/>
    <s v="OF DE VENTAS CD MRO"/>
    <x v="477"/>
    <x v="226"/>
    <m/>
    <m/>
    <n v="60"/>
    <m/>
    <n v="22"/>
    <m/>
    <m/>
    <m/>
    <m/>
  </r>
  <r>
    <d v="2026-08-03T00:00:00"/>
    <s v="FACTURADO"/>
    <x v="87"/>
    <s v="OF DE VENTAS CD MRO"/>
    <n v="301"/>
    <s v="OF DE VENTAS CD MRO"/>
    <x v="478"/>
    <x v="462"/>
    <m/>
    <m/>
    <m/>
    <m/>
    <m/>
    <m/>
    <n v="24"/>
    <m/>
    <m/>
  </r>
  <r>
    <d v="2026-08-03T00:00:00"/>
    <s v="FACTURADO"/>
    <x v="87"/>
    <s v="OF DE VENTAS CD MRO"/>
    <n v="301"/>
    <s v="OF DE VENTAS CD MRO"/>
    <x v="479"/>
    <x v="463"/>
    <n v="72"/>
    <m/>
    <m/>
    <m/>
    <m/>
    <m/>
    <m/>
    <m/>
    <m/>
  </r>
  <r>
    <d v="2026-08-03T00:00:00"/>
    <s v="FACTURADO"/>
    <x v="87"/>
    <s v="OF DE VENTAS CD MRO"/>
    <n v="301"/>
    <s v="OF DE VENTAS CD MRO"/>
    <x v="480"/>
    <x v="464"/>
    <m/>
    <m/>
    <m/>
    <m/>
    <m/>
    <m/>
    <m/>
    <m/>
    <n v="18"/>
  </r>
  <r>
    <d v="2026-08-03T00:00:00"/>
    <s v="FACTURADO"/>
    <x v="88"/>
    <s v="MARTINEZ DIEGO"/>
    <n v="703"/>
    <s v="MARTINEZ DIEGO MAXIMILIANO"/>
    <x v="481"/>
    <x v="465"/>
    <n v="72"/>
    <m/>
    <n v="24"/>
    <m/>
    <m/>
    <m/>
    <m/>
    <n v="12"/>
    <n v="27"/>
  </r>
  <r>
    <d v="2026-08-03T00:00:00"/>
    <s v="FACTURADO"/>
    <x v="88"/>
    <s v="MARTINEZ DIEGO"/>
    <n v="703"/>
    <s v="MARTINEZ DIEGO MAXIMILIANO"/>
    <x v="482"/>
    <x v="466"/>
    <m/>
    <m/>
    <n v="24"/>
    <m/>
    <m/>
    <m/>
    <m/>
    <m/>
    <m/>
  </r>
  <r>
    <d v="2026-08-03T00:00:00"/>
    <s v="FACTURADO"/>
    <x v="88"/>
    <s v="MARTINEZ DIEGO"/>
    <n v="703"/>
    <s v="MARTINEZ DIEGO MAXIMILIANO"/>
    <x v="483"/>
    <x v="467"/>
    <n v="24"/>
    <m/>
    <m/>
    <m/>
    <m/>
    <m/>
    <m/>
    <m/>
    <m/>
  </r>
  <r>
    <d v="2026-08-03T00:00:00"/>
    <s v="FACTURADO"/>
    <x v="88"/>
    <s v="MARTINEZ DIEGO"/>
    <n v="703"/>
    <s v="MARTINEZ DIEGO MAXIMILIANO"/>
    <x v="484"/>
    <x v="468"/>
    <m/>
    <m/>
    <m/>
    <m/>
    <m/>
    <m/>
    <m/>
    <n v="12"/>
    <m/>
  </r>
  <r>
    <d v="2026-08-03T00:00:00"/>
    <s v="FACTURADO"/>
    <x v="88"/>
    <s v="MARTINEZ DIEGO"/>
    <n v="703"/>
    <s v="MARTINEZ DIEGO MAXIMILIANO"/>
    <x v="485"/>
    <x v="469"/>
    <n v="9"/>
    <m/>
    <n v="22"/>
    <m/>
    <n v="24"/>
    <m/>
    <m/>
    <m/>
    <m/>
  </r>
  <r>
    <d v="2026-08-03T00:00:00"/>
    <s v="FACTURADO"/>
    <x v="88"/>
    <s v="MARTINEZ DIEGO"/>
    <n v="703"/>
    <s v="MARTINEZ DIEGO MAXIMILIANO"/>
    <x v="486"/>
    <x v="470"/>
    <n v="72"/>
    <m/>
    <m/>
    <m/>
    <m/>
    <m/>
    <m/>
    <m/>
    <m/>
  </r>
  <r>
    <d v="2026-08-03T00:00:00"/>
    <s v="FACTURADO"/>
    <x v="88"/>
    <s v="MARTINEZ DIEGO"/>
    <n v="703"/>
    <s v="MARTINEZ DIEGO MAXIMILIANO"/>
    <x v="487"/>
    <x v="471"/>
    <m/>
    <m/>
    <n v="30"/>
    <m/>
    <m/>
    <m/>
    <m/>
    <m/>
    <m/>
  </r>
  <r>
    <d v="2026-08-03T00:00:00"/>
    <s v="FACTURADO"/>
    <x v="89"/>
    <s v="SEGOVIA KARINA"/>
    <n v="854"/>
    <s v="SEGOVIA CARINA"/>
    <x v="488"/>
    <x v="472"/>
    <n v="48"/>
    <m/>
    <m/>
    <m/>
    <m/>
    <m/>
    <m/>
    <m/>
    <m/>
  </r>
  <r>
    <d v="2026-08-03T00:00:00"/>
    <s v="FACTURADO"/>
    <x v="89"/>
    <s v="SEGOVIA KARINA"/>
    <n v="854"/>
    <s v="SEGOVIA CARINA"/>
    <x v="489"/>
    <x v="473"/>
    <n v="3"/>
    <m/>
    <n v="20"/>
    <m/>
    <m/>
    <m/>
    <m/>
    <m/>
    <m/>
  </r>
  <r>
    <d v="2026-08-03T00:00:00"/>
    <s v="FACTURADO"/>
    <x v="89"/>
    <s v="SEGOVIA KARINA"/>
    <n v="854"/>
    <s v="SEGOVIA CARINA"/>
    <x v="490"/>
    <x v="474"/>
    <n v="12"/>
    <m/>
    <m/>
    <m/>
    <m/>
    <m/>
    <m/>
    <m/>
    <m/>
  </r>
  <r>
    <d v="2026-08-03T00:00:00"/>
    <s v="FACTURADO"/>
    <x v="89"/>
    <s v="SEGOVIA KARINA"/>
    <n v="854"/>
    <s v="SEGOVIA CARINA"/>
    <x v="491"/>
    <x v="475"/>
    <n v="54"/>
    <m/>
    <m/>
    <m/>
    <m/>
    <m/>
    <m/>
    <m/>
    <m/>
  </r>
  <r>
    <d v="2026-08-03T00:00:00"/>
    <s v="FACTURADO"/>
    <x v="90"/>
    <s v="VASQUEZ ROSANA"/>
    <n v="371"/>
    <s v="VASQUEZ ROSANA"/>
    <x v="492"/>
    <x v="476"/>
    <n v="12"/>
    <m/>
    <n v="10"/>
    <m/>
    <m/>
    <m/>
    <m/>
    <n v="18"/>
    <n v="18"/>
  </r>
  <r>
    <d v="2026-08-03T00:00:00"/>
    <s v="FACTURADO"/>
    <x v="90"/>
    <s v="VASQUEZ ROSANA"/>
    <n v="371"/>
    <s v="VASQUEZ ROSANA"/>
    <x v="493"/>
    <x v="477"/>
    <n v="24"/>
    <m/>
    <m/>
    <n v="12"/>
    <n v="24"/>
    <m/>
    <m/>
    <m/>
    <m/>
  </r>
  <r>
    <d v="2026-08-03T00:00:00"/>
    <s v="FACTURADO"/>
    <x v="90"/>
    <s v="VASQUEZ ROSANA"/>
    <n v="371"/>
    <s v="VASQUEZ ROSANA"/>
    <x v="494"/>
    <x v="478"/>
    <m/>
    <m/>
    <m/>
    <m/>
    <n v="84"/>
    <m/>
    <m/>
    <m/>
    <m/>
  </r>
  <r>
    <d v="2026-08-03T00:00:00"/>
    <s v="FACTURADO"/>
    <x v="90"/>
    <s v="VASQUEZ ROSANA"/>
    <n v="371"/>
    <s v="VASQUEZ ROSANA"/>
    <x v="495"/>
    <x v="479"/>
    <m/>
    <m/>
    <m/>
    <m/>
    <n v="43"/>
    <m/>
    <m/>
    <n v="18"/>
    <m/>
  </r>
  <r>
    <d v="2026-08-03T00:00:00"/>
    <s v="FACTURADO"/>
    <x v="91"/>
    <s v="CABELLO YURI CARMEN"/>
    <n v="362"/>
    <s v="CABELLO YURICARMEN"/>
    <x v="496"/>
    <x v="480"/>
    <n v="8"/>
    <n v="51"/>
    <m/>
    <m/>
    <m/>
    <m/>
    <m/>
    <m/>
    <n v="8"/>
  </r>
  <r>
    <d v="2026-08-03T00:00:00"/>
    <s v="FACTURADO"/>
    <x v="91"/>
    <s v="CABELLO YURI CARMEN"/>
    <n v="362"/>
    <s v="CABELLO YURICARMEN"/>
    <x v="497"/>
    <x v="481"/>
    <n v="4"/>
    <n v="18"/>
    <m/>
    <m/>
    <m/>
    <n v="20"/>
    <m/>
    <m/>
    <n v="45"/>
  </r>
  <r>
    <d v="2026-08-03T00:00:00"/>
    <s v="FACTURADO"/>
    <x v="91"/>
    <s v="CABELLO YURI CARMEN"/>
    <n v="362"/>
    <s v="CABELLO YURICARMEN"/>
    <x v="498"/>
    <x v="482"/>
    <m/>
    <m/>
    <m/>
    <m/>
    <m/>
    <n v="20"/>
    <m/>
    <m/>
    <m/>
  </r>
  <r>
    <d v="2026-08-03T00:00:00"/>
    <s v="FACTURADO"/>
    <x v="91"/>
    <s v="CABELLO YURI CARMEN"/>
    <n v="362"/>
    <s v="CABELLO YURICARMEN"/>
    <x v="499"/>
    <x v="483"/>
    <n v="36"/>
    <m/>
    <m/>
    <m/>
    <m/>
    <m/>
    <m/>
    <m/>
    <m/>
  </r>
  <r>
    <d v="2026-08-03T00:00:00"/>
    <s v="FACTURADO"/>
    <x v="91"/>
    <s v="CABELLO YURI CARMEN"/>
    <n v="362"/>
    <s v="CABELLO YURICARMEN"/>
    <x v="500"/>
    <x v="484"/>
    <m/>
    <n v="24"/>
    <m/>
    <m/>
    <n v="24"/>
    <m/>
    <m/>
    <m/>
    <m/>
  </r>
  <r>
    <d v="2026-08-03T00:00:00"/>
    <s v="FACTURADO"/>
    <x v="91"/>
    <s v="CABELLO YURI CARMEN"/>
    <n v="362"/>
    <s v="CABELLO YURICARMEN"/>
    <x v="501"/>
    <x v="485"/>
    <m/>
    <m/>
    <m/>
    <m/>
    <n v="24"/>
    <m/>
    <m/>
    <m/>
    <m/>
  </r>
  <r>
    <d v="2026-08-03T00:00:00"/>
    <s v="FACTURADO"/>
    <x v="91"/>
    <s v="CABELLO YURI CARMEN"/>
    <n v="362"/>
    <s v="CABELLO YURICARMEN"/>
    <x v="502"/>
    <x v="486"/>
    <m/>
    <m/>
    <m/>
    <m/>
    <n v="12"/>
    <m/>
    <m/>
    <m/>
    <m/>
  </r>
  <r>
    <d v="2026-08-03T00:00:00"/>
    <s v="FACTURADO"/>
    <x v="91"/>
    <s v="CABELLO YURI CARMEN"/>
    <n v="362"/>
    <s v="CABELLO YURICARMEN"/>
    <x v="503"/>
    <x v="487"/>
    <n v="66"/>
    <m/>
    <n v="10"/>
    <m/>
    <m/>
    <m/>
    <m/>
    <m/>
    <m/>
  </r>
  <r>
    <d v="2026-08-03T00:00:00"/>
    <s v="FACTURADO"/>
    <x v="91"/>
    <s v="CABELLO YURI CARMEN"/>
    <n v="362"/>
    <s v="CABELLO YURICARMEN"/>
    <x v="504"/>
    <x v="488"/>
    <n v="27"/>
    <m/>
    <n v="20"/>
    <m/>
    <m/>
    <m/>
    <m/>
    <m/>
    <m/>
  </r>
  <r>
    <d v="2026-08-03T00:00:00"/>
    <s v="FACTURADO"/>
    <x v="92"/>
    <s v="CISNEROS JONATHAN"/>
    <n v="351"/>
    <s v="CISNEROS JONATHAN"/>
    <x v="505"/>
    <x v="489"/>
    <m/>
    <m/>
    <m/>
    <n v="6"/>
    <n v="22"/>
    <n v="40"/>
    <m/>
    <m/>
    <m/>
  </r>
  <r>
    <d v="2026-08-03T00:00:00"/>
    <s v="FACTURADO"/>
    <x v="92"/>
    <s v="CISNEROS JONATHAN"/>
    <n v="351"/>
    <s v="CISNEROS JONATHAN"/>
    <x v="506"/>
    <x v="490"/>
    <n v="24"/>
    <m/>
    <m/>
    <m/>
    <n v="31"/>
    <n v="40"/>
    <m/>
    <n v="12"/>
    <m/>
  </r>
  <r>
    <d v="2026-08-03T00:00:00"/>
    <s v="FACTURADO"/>
    <x v="92"/>
    <s v="CISNEROS JONATHAN"/>
    <n v="351"/>
    <s v="CISNEROS JONATHAN"/>
    <x v="507"/>
    <x v="491"/>
    <m/>
    <m/>
    <n v="36"/>
    <m/>
    <n v="66"/>
    <n v="20"/>
    <m/>
    <n v="12"/>
    <m/>
  </r>
  <r>
    <d v="2026-08-03T00:00:00"/>
    <s v="FACTURADO"/>
    <x v="92"/>
    <s v="CISNEROS JONATHAN"/>
    <n v="351"/>
    <s v="CISNEROS JONATHAN"/>
    <x v="508"/>
    <x v="492"/>
    <m/>
    <m/>
    <m/>
    <m/>
    <m/>
    <m/>
    <m/>
    <n v="24"/>
    <m/>
  </r>
  <r>
    <d v="2026-08-03T00:00:00"/>
    <s v="FACTURADO"/>
    <x v="92"/>
    <s v="CISNEROS JONATHAN"/>
    <n v="351"/>
    <s v="CISNEROS JONATHAN"/>
    <x v="509"/>
    <x v="493"/>
    <m/>
    <m/>
    <m/>
    <m/>
    <m/>
    <m/>
    <m/>
    <n v="12"/>
    <m/>
  </r>
  <r>
    <d v="2026-08-03T00:00:00"/>
    <s v="FACTURADO"/>
    <x v="93"/>
    <s v="SEISDEDOS TAMARA"/>
    <n v="367"/>
    <s v="NAHIR SEISDEDOS TAMARA"/>
    <x v="510"/>
    <x v="494"/>
    <m/>
    <m/>
    <n v="24"/>
    <m/>
    <n v="30"/>
    <m/>
    <m/>
    <m/>
    <m/>
  </r>
  <r>
    <d v="2026-08-03T00:00:00"/>
    <s v="FACTURADO"/>
    <x v="93"/>
    <s v="SEISDEDOS TAMARA"/>
    <n v="367"/>
    <s v="NAHIR SEISDEDOS TAMARA"/>
    <x v="511"/>
    <x v="495"/>
    <m/>
    <n v="24"/>
    <n v="24"/>
    <n v="12"/>
    <n v="30"/>
    <m/>
    <m/>
    <n v="24"/>
    <n v="36"/>
  </r>
  <r>
    <d v="2026-08-03T00:00:00"/>
    <s v="FACTURADO"/>
    <x v="93"/>
    <s v="SEISDEDOS TAMARA"/>
    <n v="367"/>
    <s v="NAHIR SEISDEDOS TAMARA"/>
    <x v="512"/>
    <x v="496"/>
    <n v="12"/>
    <m/>
    <m/>
    <m/>
    <m/>
    <m/>
    <m/>
    <n v="8"/>
    <m/>
  </r>
  <r>
    <d v="2026-08-03T00:00:00"/>
    <s v="FACTURADO"/>
    <x v="93"/>
    <s v="SEISDEDOS TAMARA"/>
    <n v="367"/>
    <s v="NAHIR SEISDEDOS TAMARA"/>
    <x v="513"/>
    <x v="497"/>
    <n v="12"/>
    <m/>
    <m/>
    <m/>
    <n v="60"/>
    <n v="20"/>
    <m/>
    <n v="60"/>
    <m/>
  </r>
  <r>
    <d v="2026-08-03T00:00:00"/>
    <s v="FACTURADO"/>
    <x v="93"/>
    <s v="SEISDEDOS TAMARA"/>
    <n v="367"/>
    <s v="NAHIR SEISDEDOS TAMARA"/>
    <x v="514"/>
    <x v="498"/>
    <m/>
    <m/>
    <m/>
    <m/>
    <n v="84"/>
    <m/>
    <m/>
    <m/>
    <m/>
  </r>
  <r>
    <d v="2026-08-03T00:00:00"/>
    <s v="FACTURADO"/>
    <x v="94"/>
    <s v="RUIZ JULIANA"/>
    <n v="366"/>
    <s v="RUIZ JULIANA"/>
    <x v="515"/>
    <x v="499"/>
    <m/>
    <m/>
    <n v="36"/>
    <m/>
    <m/>
    <m/>
    <m/>
    <n v="18"/>
    <n v="24"/>
  </r>
  <r>
    <d v="2026-08-03T00:00:00"/>
    <s v="FACTURADO"/>
    <x v="94"/>
    <s v="RUIZ JULIANA"/>
    <n v="366"/>
    <s v="RUIZ JULIANA"/>
    <x v="516"/>
    <x v="500"/>
    <m/>
    <m/>
    <m/>
    <m/>
    <n v="42"/>
    <m/>
    <m/>
    <m/>
    <m/>
  </r>
  <r>
    <d v="2026-08-03T00:00:00"/>
    <s v="FACTURADO"/>
    <x v="94"/>
    <s v="RUIZ JULIANA"/>
    <n v="366"/>
    <s v="RUIZ JULIANA"/>
    <x v="517"/>
    <x v="501"/>
    <n v="48"/>
    <n v="18"/>
    <m/>
    <m/>
    <n v="42"/>
    <n v="20"/>
    <m/>
    <m/>
    <m/>
  </r>
  <r>
    <d v="2026-08-03T00:00:00"/>
    <s v="FACTURADO"/>
    <x v="94"/>
    <s v="RUIZ JULIANA"/>
    <n v="366"/>
    <s v="RUIZ JULIANA"/>
    <x v="518"/>
    <x v="502"/>
    <n v="24"/>
    <m/>
    <m/>
    <m/>
    <n v="40"/>
    <m/>
    <n v="24"/>
    <m/>
    <n v="25"/>
  </r>
  <r>
    <d v="2026-08-03T00:00:00"/>
    <s v="FACTURADO"/>
    <x v="94"/>
    <s v="RUIZ JULIANA"/>
    <n v="366"/>
    <s v="RUIZ JULIANA"/>
    <x v="519"/>
    <x v="503"/>
    <m/>
    <m/>
    <m/>
    <m/>
    <n v="36"/>
    <m/>
    <m/>
    <m/>
    <m/>
  </r>
  <r>
    <d v="2026-08-03T00:00:00"/>
    <s v="FACTURADO"/>
    <x v="94"/>
    <s v="RUIZ JULIANA"/>
    <n v="366"/>
    <s v="RUIZ JULIANA"/>
    <x v="520"/>
    <x v="504"/>
    <m/>
    <m/>
    <n v="60"/>
    <m/>
    <n v="36"/>
    <m/>
    <m/>
    <m/>
    <m/>
  </r>
  <r>
    <d v="2026-08-03T00:00:00"/>
    <s v="FACTURADO"/>
    <x v="94"/>
    <s v="RUIZ JULIANA"/>
    <n v="366"/>
    <s v="RUIZ JULIANA"/>
    <x v="521"/>
    <x v="505"/>
    <m/>
    <n v="17"/>
    <n v="10"/>
    <n v="6"/>
    <m/>
    <m/>
    <m/>
    <m/>
    <n v="9"/>
  </r>
  <r>
    <d v="2026-08-03T00:00:00"/>
    <s v="FACTURADO"/>
    <x v="69"/>
    <s v="BENITEZ MONICA"/>
    <n v="381"/>
    <s v="HERRERA CATERIN"/>
    <x v="522"/>
    <x v="506"/>
    <m/>
    <m/>
    <m/>
    <m/>
    <n v="48"/>
    <m/>
    <m/>
    <m/>
    <m/>
  </r>
  <r>
    <d v="2026-08-03T00:00:00"/>
    <s v="FACTURADO"/>
    <x v="69"/>
    <s v="BENITEZ MONICA"/>
    <n v="381"/>
    <s v="HERRERA CATERIN"/>
    <x v="523"/>
    <x v="507"/>
    <m/>
    <m/>
    <n v="10"/>
    <m/>
    <n v="6"/>
    <m/>
    <m/>
    <m/>
    <n v="8"/>
  </r>
  <r>
    <d v="2026-08-03T00:00:00"/>
    <s v="FACTURADO"/>
    <x v="69"/>
    <s v="BENITEZ MONICA"/>
    <n v="381"/>
    <s v="HERRERA CATERIN"/>
    <x v="524"/>
    <x v="508"/>
    <m/>
    <n v="114"/>
    <m/>
    <m/>
    <n v="183"/>
    <n v="20"/>
    <m/>
    <m/>
    <m/>
  </r>
  <r>
    <d v="2026-08-03T00:00:00"/>
    <s v="FACTURADO"/>
    <x v="95"/>
    <s v="DELBON GERARDO"/>
    <n v="721"/>
    <s v="DELBON GERARDO"/>
    <x v="525"/>
    <x v="509"/>
    <m/>
    <m/>
    <m/>
    <m/>
    <n v="82"/>
    <m/>
    <m/>
    <n v="12"/>
    <m/>
  </r>
  <r>
    <d v="2026-08-03T00:00:00"/>
    <s v="FACTURADO"/>
    <x v="95"/>
    <s v="DELBON GERARDO"/>
    <n v="721"/>
    <s v="DELBON GERARDO"/>
    <x v="526"/>
    <x v="510"/>
    <n v="60"/>
    <n v="96"/>
    <m/>
    <m/>
    <n v="32"/>
    <m/>
    <m/>
    <n v="36"/>
    <m/>
  </r>
  <r>
    <d v="2026-08-03T00:00:00"/>
    <s v="FACTURADO"/>
    <x v="95"/>
    <s v="DELBON GERARDO"/>
    <n v="721"/>
    <s v="DELBON GERARDO"/>
    <x v="527"/>
    <x v="511"/>
    <m/>
    <m/>
    <m/>
    <m/>
    <m/>
    <m/>
    <m/>
    <n v="36"/>
    <m/>
  </r>
  <r>
    <d v="2026-08-03T00:00:00"/>
    <s v="FACTURADO"/>
    <x v="95"/>
    <s v="DELBON GERARDO"/>
    <n v="721"/>
    <s v="DELBON GERARDO"/>
    <x v="528"/>
    <x v="512"/>
    <n v="408"/>
    <m/>
    <n v="120"/>
    <m/>
    <m/>
    <m/>
    <m/>
    <n v="36"/>
    <m/>
  </r>
  <r>
    <d v="2026-08-03T00:00:00"/>
    <s v="FACTURADO"/>
    <x v="96"/>
    <s v="BARRAUD PATRICIA"/>
    <n v="856"/>
    <s v="BARRAUD PATRICIA"/>
    <x v="529"/>
    <x v="513"/>
    <n v="87"/>
    <m/>
    <n v="120"/>
    <m/>
    <m/>
    <m/>
    <m/>
    <m/>
    <m/>
  </r>
  <r>
    <d v="2026-08-03T00:00:00"/>
    <s v="FACTURADO"/>
    <x v="96"/>
    <s v="BARRAUD PATRICIA"/>
    <n v="856"/>
    <s v="BARRAUD PATRICIA"/>
    <x v="530"/>
    <x v="514"/>
    <n v="12"/>
    <m/>
    <m/>
    <m/>
    <m/>
    <m/>
    <m/>
    <m/>
    <m/>
  </r>
  <r>
    <d v="2026-08-03T00:00:00"/>
    <s v="FACTURADO"/>
    <x v="96"/>
    <s v="BARRAUD PATRICIA"/>
    <n v="856"/>
    <s v="BARRAUD PATRICIA"/>
    <x v="531"/>
    <x v="515"/>
    <m/>
    <m/>
    <m/>
    <m/>
    <n v="78"/>
    <m/>
    <m/>
    <m/>
    <m/>
  </r>
  <r>
    <d v="2026-08-03T00:00:00"/>
    <s v="FACTURADO"/>
    <x v="97"/>
    <s v="PAZ TERESA"/>
    <n v="361"/>
    <s v="PAZ TERESA"/>
    <x v="532"/>
    <x v="516"/>
    <n v="24"/>
    <m/>
    <m/>
    <m/>
    <m/>
    <m/>
    <m/>
    <m/>
    <m/>
  </r>
  <r>
    <d v="2026-08-03T00:00:00"/>
    <s v="FACTURADO"/>
    <x v="97"/>
    <s v="PAZ TERESA"/>
    <n v="361"/>
    <s v="PAZ TERESA"/>
    <x v="533"/>
    <x v="517"/>
    <m/>
    <m/>
    <n v="12"/>
    <m/>
    <m/>
    <m/>
    <m/>
    <m/>
    <m/>
  </r>
  <r>
    <d v="2026-08-03T00:00:00"/>
    <s v="FACTURADO"/>
    <x v="98"/>
    <s v="CONFORTI FATIMA"/>
    <n v="363"/>
    <s v="CONFORTI FATIMA"/>
    <x v="534"/>
    <x v="518"/>
    <n v="24"/>
    <m/>
    <m/>
    <m/>
    <m/>
    <m/>
    <m/>
    <m/>
    <m/>
  </r>
  <r>
    <d v="2026-08-03T00:00:00"/>
    <s v="FACTURADO"/>
    <x v="98"/>
    <s v="CONFORTI FATIMA"/>
    <n v="363"/>
    <s v="CONFORTI FATIMA"/>
    <x v="535"/>
    <x v="519"/>
    <n v="18"/>
    <n v="24"/>
    <n v="50"/>
    <m/>
    <m/>
    <m/>
    <m/>
    <m/>
    <m/>
  </r>
  <r>
    <d v="2026-08-03T00:00:00"/>
    <s v="FACTURADO"/>
    <x v="98"/>
    <s v="CONFORTI FATIMA"/>
    <n v="363"/>
    <s v="CONFORTI FATIMA"/>
    <x v="536"/>
    <x v="520"/>
    <m/>
    <m/>
    <m/>
    <m/>
    <n v="27"/>
    <m/>
    <m/>
    <n v="24"/>
    <m/>
  </r>
  <r>
    <d v="2026-08-03T00:00:00"/>
    <s v="FACTURADO"/>
    <x v="98"/>
    <s v="CONFORTI FATIMA"/>
    <n v="363"/>
    <s v="CONFORTI FATIMA"/>
    <x v="537"/>
    <x v="521"/>
    <n v="48"/>
    <m/>
    <m/>
    <m/>
    <n v="42"/>
    <n v="70"/>
    <m/>
    <m/>
    <m/>
  </r>
  <r>
    <d v="2026-08-03T00:00:00"/>
    <s v="FACTURADO"/>
    <x v="98"/>
    <s v="CONFORTI FATIMA"/>
    <n v="363"/>
    <s v="CONFORTI FATIMA"/>
    <x v="538"/>
    <x v="522"/>
    <n v="9"/>
    <m/>
    <m/>
    <m/>
    <m/>
    <m/>
    <m/>
    <m/>
    <n v="90"/>
  </r>
  <r>
    <d v="2026-08-03T00:00:00"/>
    <s v="FACTURADO"/>
    <x v="98"/>
    <s v="CONFORTI FATIMA"/>
    <n v="363"/>
    <s v="CONFORTI FATIMA"/>
    <x v="539"/>
    <x v="523"/>
    <m/>
    <m/>
    <m/>
    <m/>
    <n v="48"/>
    <m/>
    <m/>
    <m/>
    <m/>
  </r>
  <r>
    <d v="2026-08-03T00:00:00"/>
    <s v="FACTURADO"/>
    <x v="98"/>
    <s v="CONFORTI FATIMA"/>
    <n v="363"/>
    <s v="CONFORTI FATIMA"/>
    <x v="540"/>
    <x v="524"/>
    <m/>
    <m/>
    <n v="24"/>
    <m/>
    <m/>
    <m/>
    <m/>
    <m/>
    <m/>
  </r>
  <r>
    <d v="2026-08-03T00:00:00"/>
    <s v="FACTURADO"/>
    <x v="98"/>
    <s v="CONFORTI FATIMA"/>
    <n v="363"/>
    <s v="CONFORTI FATIMA"/>
    <x v="541"/>
    <x v="525"/>
    <n v="62"/>
    <n v="20"/>
    <m/>
    <m/>
    <n v="24"/>
    <m/>
    <m/>
    <n v="36"/>
    <m/>
  </r>
  <r>
    <d v="2026-08-03T00:00:00"/>
    <s v="FACTURADO"/>
    <x v="99"/>
    <s v="GARCIA LARA"/>
    <n v="359"/>
    <s v="SALINAS VICTORIA"/>
    <x v="542"/>
    <x v="526"/>
    <n v="30"/>
    <m/>
    <m/>
    <m/>
    <m/>
    <m/>
    <m/>
    <m/>
    <m/>
  </r>
  <r>
    <d v="2026-08-03T00:00:00"/>
    <s v="FACTURADO"/>
    <x v="99"/>
    <s v="GARCIA LARA"/>
    <n v="359"/>
    <s v="SALINAS VICTORIA"/>
    <x v="543"/>
    <x v="527"/>
    <n v="72"/>
    <m/>
    <m/>
    <m/>
    <n v="24"/>
    <m/>
    <m/>
    <m/>
    <m/>
  </r>
  <r>
    <d v="2026-08-03T00:00:00"/>
    <s v="FACTURADO"/>
    <x v="99"/>
    <s v="GARCIA LARA"/>
    <n v="359"/>
    <s v="SALINAS VICTORIA"/>
    <x v="544"/>
    <x v="528"/>
    <m/>
    <m/>
    <n v="12"/>
    <m/>
    <n v="30"/>
    <m/>
    <m/>
    <m/>
    <m/>
  </r>
  <r>
    <d v="2026-08-03T00:00:00"/>
    <s v="FACTURADO"/>
    <x v="99"/>
    <s v="GARCIA LARA"/>
    <n v="359"/>
    <s v="SALINAS VICTORIA"/>
    <x v="545"/>
    <x v="529"/>
    <n v="48"/>
    <m/>
    <m/>
    <m/>
    <m/>
    <m/>
    <m/>
    <n v="36"/>
    <m/>
  </r>
  <r>
    <d v="2026-08-03T00:00:00"/>
    <s v="FACTURADO"/>
    <x v="99"/>
    <s v="GARCIA LARA"/>
    <n v="359"/>
    <s v="SALINAS VICTORIA"/>
    <x v="546"/>
    <x v="530"/>
    <n v="48"/>
    <n v="12"/>
    <m/>
    <m/>
    <m/>
    <m/>
    <m/>
    <m/>
    <m/>
  </r>
  <r>
    <d v="2026-08-03T00:00:00"/>
    <s v="FACTURADO"/>
    <x v="100"/>
    <s v="OLGUIN PATRICIA"/>
    <n v="355"/>
    <s v="OLGUIN PATRICIA"/>
    <x v="547"/>
    <x v="531"/>
    <n v="3"/>
    <m/>
    <n v="12"/>
    <m/>
    <m/>
    <m/>
    <m/>
    <m/>
    <n v="90"/>
  </r>
  <r>
    <d v="2026-08-03T00:00:00"/>
    <s v="FACTURADO"/>
    <x v="100"/>
    <s v="OLGUIN PATRICIA"/>
    <n v="355"/>
    <s v="OLGUIN PATRICIA"/>
    <x v="548"/>
    <x v="532"/>
    <m/>
    <m/>
    <n v="110"/>
    <m/>
    <n v="12"/>
    <m/>
    <m/>
    <n v="24"/>
    <m/>
  </r>
  <r>
    <d v="2026-08-03T00:00:00"/>
    <s v="FACTURADO"/>
    <x v="100"/>
    <s v="OLGUIN PATRICIA"/>
    <n v="355"/>
    <s v="OLGUIN PATRICIA"/>
    <x v="549"/>
    <x v="533"/>
    <m/>
    <m/>
    <n v="12"/>
    <m/>
    <m/>
    <m/>
    <m/>
    <m/>
    <m/>
  </r>
  <r>
    <d v="2026-08-03T00:00:00"/>
    <s v="FACTURADO"/>
    <x v="100"/>
    <s v="OLGUIN PATRICIA"/>
    <n v="355"/>
    <s v="OLGUIN PATRICIA"/>
    <x v="550"/>
    <x v="534"/>
    <m/>
    <m/>
    <n v="12"/>
    <m/>
    <n v="12"/>
    <m/>
    <m/>
    <m/>
    <m/>
  </r>
  <r>
    <d v="2026-08-03T00:00:00"/>
    <s v="FACTURADO"/>
    <x v="100"/>
    <s v="OLGUIN PATRICIA"/>
    <n v="355"/>
    <s v="OLGUIN PATRICIA"/>
    <x v="551"/>
    <x v="222"/>
    <n v="6"/>
    <m/>
    <n v="12"/>
    <m/>
    <m/>
    <m/>
    <m/>
    <m/>
    <n v="18"/>
  </r>
  <r>
    <d v="2026-08-03T00:00:00"/>
    <s v="FACTURADO"/>
    <x v="100"/>
    <s v="OLGUIN PATRICIA"/>
    <n v="355"/>
    <s v="OLGUIN PATRICIA"/>
    <x v="552"/>
    <x v="535"/>
    <m/>
    <m/>
    <n v="100"/>
    <m/>
    <m/>
    <m/>
    <m/>
    <m/>
    <n v="18"/>
  </r>
  <r>
    <d v="2026-08-03T00:00:00"/>
    <s v="FACTURADO"/>
    <x v="100"/>
    <s v="OLGUIN PATRICIA"/>
    <n v="355"/>
    <s v="OLGUIN PATRICIA"/>
    <x v="553"/>
    <x v="536"/>
    <m/>
    <m/>
    <m/>
    <m/>
    <n v="9"/>
    <m/>
    <m/>
    <m/>
    <m/>
  </r>
  <r>
    <d v="2026-08-03T00:00:00"/>
    <s v="FACTURADO"/>
    <x v="100"/>
    <s v="OLGUIN PATRICIA"/>
    <n v="355"/>
    <s v="OLGUIN PATRICIA"/>
    <x v="554"/>
    <x v="537"/>
    <m/>
    <m/>
    <m/>
    <m/>
    <m/>
    <m/>
    <m/>
    <m/>
    <n v="9"/>
  </r>
  <r>
    <d v="2026-08-03T00:00:00"/>
    <s v="FACTURADO"/>
    <x v="100"/>
    <s v="OLGUIN PATRICIA"/>
    <n v="355"/>
    <s v="OLGUIN PATRICIA"/>
    <x v="555"/>
    <x v="538"/>
    <n v="12"/>
    <m/>
    <m/>
    <m/>
    <m/>
    <m/>
    <m/>
    <m/>
    <n v="18"/>
  </r>
  <r>
    <d v="2026-08-03T00:00:00"/>
    <s v="FACTURADO"/>
    <x v="100"/>
    <s v="OLGUIN PATRICIA"/>
    <n v="355"/>
    <s v="OLGUIN PATRICIA"/>
    <x v="556"/>
    <x v="539"/>
    <m/>
    <m/>
    <m/>
    <m/>
    <m/>
    <m/>
    <m/>
    <m/>
    <n v="27"/>
  </r>
  <r>
    <d v="2026-08-03T00:00:00"/>
    <s v="FACTURADO"/>
    <x v="100"/>
    <s v="OLGUIN PATRICIA"/>
    <n v="355"/>
    <s v="OLGUIN PATRICIA"/>
    <x v="557"/>
    <x v="540"/>
    <m/>
    <m/>
    <m/>
    <m/>
    <m/>
    <m/>
    <m/>
    <n v="24"/>
    <m/>
  </r>
  <r>
    <d v="2026-08-03T00:00:00"/>
    <s v="FACTURADO"/>
    <x v="70"/>
    <s v="MICELI ARNALDO"/>
    <n v="708"/>
    <s v="MICELI ARNALDO"/>
    <x v="558"/>
    <x v="541"/>
    <m/>
    <n v="48"/>
    <n v="50"/>
    <m/>
    <n v="28"/>
    <m/>
    <m/>
    <n v="24"/>
    <m/>
  </r>
  <r>
    <d v="2026-08-03T00:00:00"/>
    <s v="FACTURADO"/>
    <x v="70"/>
    <s v="MICELI ARNALDO"/>
    <n v="708"/>
    <s v="MICELI ARNALDO"/>
    <x v="559"/>
    <x v="542"/>
    <n v="24"/>
    <m/>
    <m/>
    <m/>
    <m/>
    <m/>
    <m/>
    <m/>
    <m/>
  </r>
  <r>
    <d v="2026-08-03T00:00:00"/>
    <s v="FACTURADO"/>
    <x v="70"/>
    <s v="MICELI ARNALDO"/>
    <n v="708"/>
    <s v="MICELI ARNALDO"/>
    <x v="560"/>
    <x v="543"/>
    <m/>
    <m/>
    <n v="24"/>
    <m/>
    <m/>
    <m/>
    <m/>
    <m/>
    <m/>
  </r>
  <r>
    <d v="2026-08-03T00:00:00"/>
    <s v="FACTURADO"/>
    <x v="70"/>
    <s v="MICELI ARNALDO"/>
    <n v="708"/>
    <s v="MICELI ARNALDO"/>
    <x v="561"/>
    <x v="544"/>
    <n v="12"/>
    <m/>
    <m/>
    <m/>
    <m/>
    <m/>
    <m/>
    <m/>
    <m/>
  </r>
  <r>
    <d v="2026-08-03T00:00:00"/>
    <s v="FACTURADO"/>
    <x v="70"/>
    <s v="MICELI ARNALDO"/>
    <n v="708"/>
    <s v="MICELI ARNALDO"/>
    <x v="562"/>
    <x v="545"/>
    <m/>
    <m/>
    <m/>
    <m/>
    <n v="12"/>
    <m/>
    <m/>
    <m/>
    <m/>
  </r>
  <r>
    <d v="2026-08-03T00:00:00"/>
    <s v="FACTURADO"/>
    <x v="71"/>
    <s v="DELAMANO BRIAN"/>
    <n v="353"/>
    <s v="DELAMANO BRIAN"/>
    <x v="563"/>
    <x v="546"/>
    <n v="24"/>
    <m/>
    <m/>
    <m/>
    <n v="30"/>
    <m/>
    <m/>
    <n v="6"/>
    <m/>
  </r>
  <r>
    <d v="2026-08-03T00:00:00"/>
    <s v="FACTURADO"/>
    <x v="71"/>
    <s v="DELAMANO BRIAN"/>
    <n v="353"/>
    <s v="DELAMANO BRIAN"/>
    <x v="564"/>
    <x v="547"/>
    <m/>
    <m/>
    <n v="20"/>
    <m/>
    <m/>
    <m/>
    <m/>
    <m/>
    <m/>
  </r>
  <r>
    <d v="2026-08-03T00:00:00"/>
    <s v="FACTURADO"/>
    <x v="71"/>
    <s v="DELAMANO BRIAN"/>
    <n v="353"/>
    <s v="DELAMANO BRIAN"/>
    <x v="565"/>
    <x v="548"/>
    <m/>
    <n v="24"/>
    <n v="30"/>
    <m/>
    <n v="24"/>
    <m/>
    <m/>
    <n v="12"/>
    <m/>
  </r>
  <r>
    <d v="2026-08-03T00:00:00"/>
    <s v="FACTURADO"/>
    <x v="71"/>
    <s v="DELAMANO BRIAN"/>
    <n v="353"/>
    <s v="DELAMANO BRIAN"/>
    <x v="566"/>
    <x v="549"/>
    <m/>
    <m/>
    <m/>
    <m/>
    <n v="18"/>
    <m/>
    <m/>
    <m/>
    <m/>
  </r>
  <r>
    <d v="2026-08-03T00:00:00"/>
    <s v="FACTURADO"/>
    <x v="71"/>
    <s v="DELAMANO BRIAN"/>
    <n v="353"/>
    <s v="DELAMANO BRIAN"/>
    <x v="567"/>
    <x v="550"/>
    <n v="36"/>
    <m/>
    <m/>
    <m/>
    <m/>
    <m/>
    <m/>
    <m/>
    <m/>
  </r>
  <r>
    <d v="2026-08-03T00:00:00"/>
    <s v="FACTURADO"/>
    <x v="72"/>
    <s v="FERNANDEZ MELANY"/>
    <n v="357"/>
    <s v="PEYRET CINTIA"/>
    <x v="568"/>
    <x v="551"/>
    <n v="12"/>
    <m/>
    <m/>
    <m/>
    <m/>
    <m/>
    <m/>
    <m/>
    <m/>
  </r>
  <r>
    <d v="2026-08-03T00:00:00"/>
    <s v="FACTURADO"/>
    <x v="72"/>
    <s v="FERNANDEZ MELANY"/>
    <n v="357"/>
    <s v="PEYRET CINTIA"/>
    <x v="569"/>
    <x v="552"/>
    <m/>
    <m/>
    <m/>
    <m/>
    <n v="36"/>
    <m/>
    <m/>
    <n v="12"/>
    <m/>
  </r>
  <r>
    <d v="2026-08-03T00:00:00"/>
    <s v="FACTURADO"/>
    <x v="72"/>
    <s v="FERNANDEZ MELANY"/>
    <n v="357"/>
    <s v="PEYRET CINTIA"/>
    <x v="570"/>
    <x v="553"/>
    <m/>
    <m/>
    <n v="72"/>
    <m/>
    <m/>
    <m/>
    <n v="60"/>
    <m/>
    <m/>
  </r>
  <r>
    <d v="2026-08-03T00:00:00"/>
    <s v="FACTURADO"/>
    <x v="72"/>
    <s v="FERNANDEZ MELANY"/>
    <n v="357"/>
    <s v="PEYRET CINTIA"/>
    <x v="571"/>
    <x v="554"/>
    <m/>
    <n v="93"/>
    <m/>
    <m/>
    <m/>
    <m/>
    <m/>
    <m/>
    <m/>
  </r>
  <r>
    <d v="2026-08-03T00:00:00"/>
    <s v="FACTURADO"/>
    <x v="72"/>
    <s v="FERNANDEZ MELANY"/>
    <n v="357"/>
    <s v="PEYRET CINTIA"/>
    <x v="572"/>
    <x v="555"/>
    <n v="24"/>
    <m/>
    <m/>
    <m/>
    <n v="45"/>
    <m/>
    <m/>
    <m/>
    <m/>
  </r>
  <r>
    <d v="2026-08-03T00:00:00"/>
    <s v="FACTURADO"/>
    <x v="72"/>
    <s v="FERNANDEZ MELANY"/>
    <n v="357"/>
    <s v="PEYRET CINTIA"/>
    <x v="573"/>
    <x v="556"/>
    <m/>
    <m/>
    <m/>
    <m/>
    <n v="12"/>
    <m/>
    <m/>
    <m/>
    <n v="18"/>
  </r>
  <r>
    <d v="2026-08-03T00:00:00"/>
    <s v="FACTURADO"/>
    <x v="73"/>
    <s v="MARQUEZ PABLO"/>
    <n v="705"/>
    <s v="MARQUEZ PABLO SERGIO"/>
    <x v="574"/>
    <x v="557"/>
    <m/>
    <m/>
    <n v="32"/>
    <m/>
    <m/>
    <m/>
    <m/>
    <m/>
    <m/>
  </r>
  <r>
    <d v="2026-08-03T00:00:00"/>
    <s v="FACTURADO"/>
    <x v="73"/>
    <s v="MARQUEZ PABLO"/>
    <n v="705"/>
    <s v="MARQUEZ PABLO SERGIO"/>
    <x v="575"/>
    <x v="558"/>
    <m/>
    <m/>
    <m/>
    <m/>
    <n v="24"/>
    <m/>
    <m/>
    <m/>
    <m/>
  </r>
  <r>
    <d v="2026-08-03T00:00:00"/>
    <s v="FACTURADO"/>
    <x v="73"/>
    <s v="MARQUEZ PABLO"/>
    <n v="705"/>
    <s v="MARQUEZ PABLO SERGIO"/>
    <x v="576"/>
    <x v="559"/>
    <m/>
    <m/>
    <m/>
    <m/>
    <n v="6"/>
    <m/>
    <m/>
    <m/>
    <m/>
  </r>
  <r>
    <d v="2026-08-03T00:00:00"/>
    <s v="FACTURADO"/>
    <x v="73"/>
    <s v="MARQUEZ PABLO"/>
    <n v="705"/>
    <s v="MARQUEZ PABLO SERGIO"/>
    <x v="577"/>
    <x v="560"/>
    <m/>
    <m/>
    <m/>
    <m/>
    <n v="24"/>
    <n v="50"/>
    <m/>
    <m/>
    <m/>
  </r>
  <r>
    <d v="2026-08-03T00:00:00"/>
    <s v="FACTURADO"/>
    <x v="73"/>
    <s v="MARQUEZ PABLO"/>
    <n v="705"/>
    <s v="MARQUEZ PABLO SERGIO"/>
    <x v="578"/>
    <x v="561"/>
    <n v="360"/>
    <m/>
    <m/>
    <m/>
    <m/>
    <m/>
    <m/>
    <m/>
    <m/>
  </r>
  <r>
    <d v="2026-08-03T00:00:00"/>
    <s v="FACTURADO"/>
    <x v="101"/>
    <s v="DI PIETRO DIEGO"/>
    <n v="725"/>
    <s v="DI PIETRO DIEGO"/>
    <x v="579"/>
    <x v="562"/>
    <m/>
    <m/>
    <n v="12"/>
    <m/>
    <m/>
    <m/>
    <m/>
    <m/>
    <m/>
  </r>
  <r>
    <d v="2026-08-03T00:00:00"/>
    <s v="FACTURADO"/>
    <x v="101"/>
    <s v="DI PIETRO DIEGO"/>
    <n v="725"/>
    <s v="DI PIETRO DIEGO"/>
    <x v="580"/>
    <x v="563"/>
    <m/>
    <m/>
    <n v="24"/>
    <m/>
    <m/>
    <m/>
    <m/>
    <m/>
    <m/>
  </r>
  <r>
    <d v="2026-08-03T00:00:00"/>
    <s v="FACTURADO"/>
    <x v="101"/>
    <s v="DI PIETRO DIEGO"/>
    <n v="725"/>
    <s v="DI PIETRO DIEGO"/>
    <x v="581"/>
    <x v="564"/>
    <n v="33"/>
    <m/>
    <m/>
    <m/>
    <n v="60"/>
    <m/>
    <m/>
    <n v="12"/>
    <m/>
  </r>
  <r>
    <d v="2026-08-03T00:00:00"/>
    <s v="FACTURADO"/>
    <x v="101"/>
    <s v="DI PIETRO DIEGO"/>
    <n v="725"/>
    <s v="DI PIETRO DIEGO"/>
    <x v="582"/>
    <x v="558"/>
    <m/>
    <m/>
    <n v="20"/>
    <m/>
    <n v="13"/>
    <m/>
    <m/>
    <m/>
    <m/>
  </r>
  <r>
    <d v="2026-08-03T00:00:00"/>
    <s v="FACTURADO"/>
    <x v="101"/>
    <s v="DI PIETRO DIEGO"/>
    <n v="725"/>
    <s v="DI PIETRO DIEGO"/>
    <x v="583"/>
    <x v="565"/>
    <m/>
    <m/>
    <m/>
    <m/>
    <m/>
    <m/>
    <m/>
    <n v="6"/>
    <m/>
  </r>
  <r>
    <d v="2026-08-03T00:00:00"/>
    <s v="FACTURADO"/>
    <x v="101"/>
    <s v="DI PIETRO DIEGO"/>
    <n v="725"/>
    <s v="DI PIETRO DIEGO"/>
    <x v="584"/>
    <x v="566"/>
    <m/>
    <m/>
    <n v="24"/>
    <m/>
    <m/>
    <m/>
    <m/>
    <m/>
    <m/>
  </r>
  <r>
    <d v="2026-08-03T00:00:00"/>
    <s v="FACTURADO"/>
    <x v="102"/>
    <s v="MEDINA NICOLAS"/>
    <n v="352"/>
    <s v="MEDINA NICOLAS"/>
    <x v="585"/>
    <x v="567"/>
    <m/>
    <n v="36"/>
    <m/>
    <n v="6"/>
    <n v="54"/>
    <n v="12"/>
    <m/>
    <m/>
    <m/>
  </r>
  <r>
    <d v="2026-08-03T00:00:00"/>
    <s v="FACTURADO"/>
    <x v="102"/>
    <s v="MEDINA NICOLAS"/>
    <n v="352"/>
    <s v="MEDINA NICOLAS"/>
    <x v="586"/>
    <x v="568"/>
    <m/>
    <m/>
    <m/>
    <m/>
    <m/>
    <m/>
    <m/>
    <m/>
    <n v="18"/>
  </r>
  <r>
    <d v="2026-08-03T00:00:00"/>
    <s v="FACTURADO"/>
    <x v="102"/>
    <s v="MEDINA NICOLAS"/>
    <n v="352"/>
    <s v="MEDINA NICOLAS"/>
    <x v="587"/>
    <x v="569"/>
    <m/>
    <m/>
    <n v="24"/>
    <m/>
    <m/>
    <m/>
    <m/>
    <m/>
    <m/>
  </r>
  <r>
    <d v="2026-08-03T00:00:00"/>
    <s v="FACTURADO"/>
    <x v="102"/>
    <s v="MEDINA NICOLAS"/>
    <n v="352"/>
    <s v="MEDINA NICOLAS"/>
    <x v="588"/>
    <x v="570"/>
    <m/>
    <m/>
    <m/>
    <m/>
    <m/>
    <m/>
    <m/>
    <m/>
    <n v="9"/>
  </r>
  <r>
    <d v="2026-08-03T00:00:00"/>
    <s v="FACTURADO"/>
    <x v="102"/>
    <s v="MEDINA NICOLAS"/>
    <n v="352"/>
    <s v="MEDINA NICOLAS"/>
    <x v="589"/>
    <x v="571"/>
    <m/>
    <m/>
    <m/>
    <m/>
    <n v="414"/>
    <m/>
    <m/>
    <m/>
    <m/>
  </r>
  <r>
    <d v="2026-08-03T00:00:00"/>
    <s v="FACTURADO"/>
    <x v="102"/>
    <s v="MEDINA NICOLAS"/>
    <n v="352"/>
    <s v="MEDINA NICOLAS"/>
    <x v="590"/>
    <x v="572"/>
    <m/>
    <m/>
    <n v="20"/>
    <m/>
    <n v="21"/>
    <m/>
    <m/>
    <m/>
    <m/>
  </r>
  <r>
    <d v="2026-08-03T00:00:00"/>
    <s v="FACTURADO"/>
    <x v="102"/>
    <s v="MEDINA NICOLAS"/>
    <n v="352"/>
    <s v="MEDINA NICOLAS"/>
    <x v="591"/>
    <x v="573"/>
    <m/>
    <m/>
    <m/>
    <m/>
    <m/>
    <m/>
    <m/>
    <n v="12"/>
    <m/>
  </r>
  <r>
    <d v="2026-08-03T00:00:00"/>
    <s v="FACTURADO"/>
    <x v="103"/>
    <s v="NUÑEZ ANDRES"/>
    <n v="751"/>
    <s v="NUÑEZ ANDRES"/>
    <x v="592"/>
    <x v="574"/>
    <n v="24"/>
    <m/>
    <m/>
    <m/>
    <m/>
    <m/>
    <n v="24"/>
    <m/>
    <m/>
  </r>
  <r>
    <d v="2026-08-03T00:00:00"/>
    <s v="FACTURADO"/>
    <x v="103"/>
    <s v="NUÑEZ ANDRES"/>
    <n v="751"/>
    <s v="NUÑEZ ANDRES"/>
    <x v="593"/>
    <x v="575"/>
    <n v="12"/>
    <n v="18"/>
    <n v="120"/>
    <m/>
    <n v="36"/>
    <m/>
    <m/>
    <m/>
    <m/>
  </r>
  <r>
    <d v="2026-08-03T00:00:00"/>
    <s v="FACTURADO"/>
    <x v="104"/>
    <s v="LUJAN RAMOS CAMILA"/>
    <m/>
    <m/>
    <x v="594"/>
    <x v="576"/>
    <m/>
    <m/>
    <m/>
    <m/>
    <n v="33"/>
    <m/>
    <m/>
    <m/>
    <m/>
  </r>
  <r>
    <d v="2026-08-03T00:00:00"/>
    <s v="FACTURADO"/>
    <x v="104"/>
    <s v="LUJAN RAMOS CAMILA"/>
    <m/>
    <m/>
    <x v="595"/>
    <x v="577"/>
    <n v="24"/>
    <m/>
    <m/>
    <m/>
    <m/>
    <m/>
    <m/>
    <m/>
    <m/>
  </r>
  <r>
    <d v="2026-08-03T00:00:00"/>
    <s v="FACTURADO"/>
    <x v="104"/>
    <s v="LUJAN RAMOS CAMILA"/>
    <m/>
    <m/>
    <x v="596"/>
    <x v="578"/>
    <m/>
    <m/>
    <m/>
    <m/>
    <n v="12"/>
    <m/>
    <m/>
    <m/>
    <m/>
  </r>
  <r>
    <d v="2026-08-03T00:00:00"/>
    <s v="FACTURADO"/>
    <x v="104"/>
    <s v="LUJAN RAMOS CAMILA"/>
    <m/>
    <m/>
    <x v="597"/>
    <x v="390"/>
    <m/>
    <m/>
    <m/>
    <m/>
    <n v="30"/>
    <m/>
    <m/>
    <m/>
    <m/>
  </r>
  <r>
    <d v="2026-08-03T00:00:00"/>
    <s v="FACTURADO"/>
    <x v="104"/>
    <s v="LUJAN RAMOS CAMILA"/>
    <m/>
    <m/>
    <x v="598"/>
    <x v="579"/>
    <m/>
    <m/>
    <m/>
    <m/>
    <m/>
    <m/>
    <m/>
    <m/>
    <n v="90"/>
  </r>
  <r>
    <d v="2026-08-04T00:00:00"/>
    <s v="ACTIVO"/>
    <x v="1"/>
    <s v="OFICINA DE VENTAS"/>
    <n v="306"/>
    <s v="OFICINA VENTAS 2"/>
    <x v="599"/>
    <x v="580"/>
    <n v="4"/>
    <m/>
    <n v="10"/>
    <m/>
    <m/>
    <m/>
    <m/>
    <m/>
    <m/>
  </r>
  <r>
    <d v="2026-08-04T00:00:00"/>
    <s v="ACTIVO"/>
    <x v="1"/>
    <s v="OFICINA DE VENTAS"/>
    <n v="306"/>
    <s v="OFICINA VENTAS 2"/>
    <x v="600"/>
    <x v="581"/>
    <m/>
    <m/>
    <m/>
    <m/>
    <m/>
    <n v="10"/>
    <m/>
    <m/>
    <m/>
  </r>
  <r>
    <d v="2026-08-04T00:00:00"/>
    <s v="ACTIVO"/>
    <x v="24"/>
    <s v="ORIFE RODOLFO"/>
    <n v="406"/>
    <s v="ORIFE RODOLFO"/>
    <x v="601"/>
    <x v="582"/>
    <m/>
    <n v="18"/>
    <n v="24"/>
    <n v="6"/>
    <n v="36"/>
    <n v="50"/>
    <m/>
    <m/>
    <m/>
  </r>
  <r>
    <d v="2026-08-04T00:00:00"/>
    <s v="ACTIVO"/>
    <x v="2"/>
    <s v="GUZMAN MARIO"/>
    <n v="424"/>
    <s v="GUZMAN MARIO"/>
    <x v="70"/>
    <x v="70"/>
    <m/>
    <m/>
    <m/>
    <m/>
    <n v="42"/>
    <m/>
    <m/>
    <m/>
    <m/>
  </r>
  <r>
    <d v="2026-08-04T00:00:00"/>
    <s v="ACTIVO"/>
    <x v="32"/>
    <s v="DRYNDAK DAVID"/>
    <n v="504"/>
    <s v="DRYNDAK DAVID"/>
    <x v="602"/>
    <x v="583"/>
    <n v="120"/>
    <m/>
    <n v="72"/>
    <m/>
    <n v="3"/>
    <m/>
    <m/>
    <n v="36"/>
    <m/>
  </r>
  <r>
    <d v="2026-08-04T00:00:00"/>
    <s v="ACTIVO"/>
    <x v="4"/>
    <s v="RUIZ MATIAS"/>
    <n v="343"/>
    <s v="RUIZ MATIAS"/>
    <x v="603"/>
    <x v="37"/>
    <m/>
    <m/>
    <n v="20"/>
    <m/>
    <m/>
    <m/>
    <m/>
    <m/>
    <m/>
  </r>
  <r>
    <d v="2026-08-04T00:00:00"/>
    <s v="ACTIVO"/>
    <x v="34"/>
    <s v="CAPASSO GABRIELA"/>
    <n v="342"/>
    <s v="CAPASSO GABRIELA MARINA"/>
    <x v="604"/>
    <x v="584"/>
    <m/>
    <m/>
    <m/>
    <m/>
    <n v="30"/>
    <m/>
    <m/>
    <m/>
    <m/>
  </r>
  <r>
    <d v="2026-08-04T00:00:00"/>
    <s v="ACTIVO"/>
    <x v="34"/>
    <s v="CAPASSO GABRIELA"/>
    <n v="342"/>
    <s v="CAPASSO GABRIELA MARINA"/>
    <x v="605"/>
    <x v="585"/>
    <m/>
    <m/>
    <m/>
    <m/>
    <m/>
    <m/>
    <m/>
    <n v="36"/>
    <m/>
  </r>
  <r>
    <d v="2026-08-04T00:00:00"/>
    <s v="ACTIVO"/>
    <x v="34"/>
    <s v="CAPASSO GABRIELA"/>
    <n v="342"/>
    <s v="CAPASSO GABRIELA MARINA"/>
    <x v="125"/>
    <x v="125"/>
    <m/>
    <n v="40"/>
    <n v="24"/>
    <m/>
    <m/>
    <n v="12"/>
    <m/>
    <m/>
    <m/>
  </r>
  <r>
    <d v="2026-08-04T00:00:00"/>
    <s v="ACTIVO"/>
    <x v="37"/>
    <s v="MUNILLA G YOEL"/>
    <n v="392"/>
    <s v="MUNILLA YOEL"/>
    <x v="150"/>
    <x v="150"/>
    <m/>
    <m/>
    <m/>
    <m/>
    <n v="78"/>
    <m/>
    <m/>
    <m/>
    <m/>
  </r>
  <r>
    <d v="2026-08-04T00:00:00"/>
    <s v="ACTIVO"/>
    <x v="7"/>
    <s v="RODRIGUEZ KARINA"/>
    <n v="391"/>
    <s v="RODRIGUEZ KARINA"/>
    <x v="167"/>
    <x v="167"/>
    <m/>
    <n v="18"/>
    <n v="34"/>
    <n v="6"/>
    <n v="24"/>
    <n v="12"/>
    <n v="24"/>
    <n v="12"/>
    <n v="18"/>
  </r>
  <r>
    <d v="2026-08-04T00:00:00"/>
    <s v="ACTIVO"/>
    <x v="7"/>
    <s v="RODRIGUEZ KARINA"/>
    <n v="391"/>
    <s v="RODRIGUEZ KARINA"/>
    <x v="606"/>
    <x v="586"/>
    <n v="6"/>
    <m/>
    <m/>
    <m/>
    <m/>
    <m/>
    <m/>
    <m/>
    <m/>
  </r>
  <r>
    <d v="2026-08-04T00:00:00"/>
    <s v="ACTIVO"/>
    <x v="14"/>
    <s v="NOVAK ANDREA"/>
    <n v="347"/>
    <s v="NOVAK ANDREA"/>
    <x v="607"/>
    <x v="587"/>
    <n v="84"/>
    <m/>
    <m/>
    <m/>
    <n v="96"/>
    <m/>
    <m/>
    <n v="18"/>
    <m/>
  </r>
  <r>
    <d v="2026-08-04T00:00:00"/>
    <s v="ACTIVO"/>
    <x v="9"/>
    <s v="CARPE PABLO"/>
    <n v="349"/>
    <s v="CARPE PABLO"/>
    <x v="608"/>
    <x v="588"/>
    <n v="12"/>
    <m/>
    <m/>
    <m/>
    <n v="50"/>
    <m/>
    <m/>
    <m/>
    <m/>
  </r>
  <r>
    <d v="2026-08-04T00:00:00"/>
    <s v="ACTIVO"/>
    <x v="9"/>
    <s v="CARPE PABLO"/>
    <n v="349"/>
    <s v="CARPE PABLO"/>
    <x v="609"/>
    <x v="589"/>
    <n v="12"/>
    <m/>
    <m/>
    <m/>
    <m/>
    <m/>
    <m/>
    <m/>
    <m/>
  </r>
  <r>
    <d v="2026-08-04T00:00:00"/>
    <s v="ACTIVO"/>
    <x v="9"/>
    <s v="CARPE PABLO"/>
    <n v="349"/>
    <s v="CARPE PABLO"/>
    <x v="610"/>
    <x v="590"/>
    <m/>
    <m/>
    <m/>
    <m/>
    <m/>
    <m/>
    <m/>
    <m/>
    <n v="8"/>
  </r>
  <r>
    <d v="2026-08-04T00:00:00"/>
    <s v="ACTIVO"/>
    <x v="39"/>
    <s v="CHAVES NAHUEL"/>
    <n v="344"/>
    <s v="CHAVES NAHUEL"/>
    <x v="611"/>
    <x v="591"/>
    <n v="2"/>
    <n v="12"/>
    <m/>
    <m/>
    <n v="12"/>
    <m/>
    <m/>
    <m/>
    <m/>
  </r>
  <r>
    <d v="2026-08-04T00:00:00"/>
    <s v="ACTIVO"/>
    <x v="42"/>
    <s v="SOSA FEDERICO"/>
    <n v="529"/>
    <s v="SOSA FEDERICO"/>
    <x v="612"/>
    <x v="592"/>
    <m/>
    <m/>
    <m/>
    <m/>
    <m/>
    <m/>
    <m/>
    <m/>
    <n v="135"/>
  </r>
  <r>
    <d v="2026-08-04T00:00:00"/>
    <s v="ACTIVO"/>
    <x v="12"/>
    <s v="ALLENDE SERGIO"/>
    <n v="202"/>
    <s v="ALLENDE SERGIO"/>
    <x v="613"/>
    <x v="593"/>
    <m/>
    <m/>
    <m/>
    <m/>
    <n v="84"/>
    <m/>
    <m/>
    <n v="36"/>
    <m/>
  </r>
  <r>
    <d v="2026-08-04T00:00:00"/>
    <s v="ACTIVO"/>
    <x v="53"/>
    <s v="VILLALBA MARTIN"/>
    <n v="426"/>
    <s v="VILLALBA MARTIN"/>
    <x v="614"/>
    <x v="594"/>
    <m/>
    <n v="48"/>
    <m/>
    <m/>
    <m/>
    <m/>
    <m/>
    <m/>
    <m/>
  </r>
  <r>
    <d v="2026-08-04T00:00:00"/>
    <s v="ACTIVO"/>
    <x v="13"/>
    <s v="SUSMAN PABLO"/>
    <m/>
    <m/>
    <x v="615"/>
    <x v="261"/>
    <m/>
    <n v="20"/>
    <n v="10"/>
    <m/>
    <m/>
    <m/>
    <m/>
    <m/>
    <m/>
  </r>
  <r>
    <d v="2026-08-04T00:00:00"/>
    <s v="FIN DESCONSOLIDACION"/>
    <x v="15"/>
    <s v="MONTENEGRO CLAUDIO"/>
    <n v="323"/>
    <s v="MONTENEGRO CLAUDIO"/>
    <x v="616"/>
    <x v="595"/>
    <m/>
    <m/>
    <m/>
    <m/>
    <m/>
    <m/>
    <m/>
    <n v="6"/>
    <m/>
  </r>
  <r>
    <d v="2026-08-04T00:00:00"/>
    <s v="FIN DESCONSOLIDACION"/>
    <x v="52"/>
    <s v="ARIAS JOSE"/>
    <n v="316"/>
    <s v="ARIAS JOSE"/>
    <x v="617"/>
    <x v="596"/>
    <m/>
    <m/>
    <m/>
    <m/>
    <n v="96"/>
    <m/>
    <m/>
    <m/>
    <n v="27"/>
  </r>
  <r>
    <d v="2026-08-04T00:00:00"/>
    <s v="FIN DESCONSOLIDACION"/>
    <x v="52"/>
    <s v="ARIAS JOSE"/>
    <n v="316"/>
    <s v="ARIAS JOSE"/>
    <x v="618"/>
    <x v="597"/>
    <m/>
    <m/>
    <m/>
    <m/>
    <n v="12"/>
    <m/>
    <m/>
    <m/>
    <m/>
  </r>
  <r>
    <d v="2026-08-04T00:00:00"/>
    <s v="EN PREPARACION"/>
    <x v="1"/>
    <s v="OFICINA DE VENTAS"/>
    <n v="306"/>
    <s v="OFICINA VENTAS 2"/>
    <x v="619"/>
    <x v="598"/>
    <n v="48"/>
    <m/>
    <m/>
    <m/>
    <m/>
    <m/>
    <n v="20"/>
    <m/>
    <m/>
  </r>
  <r>
    <d v="2026-08-04T00:00:00"/>
    <s v="EN PREPARACION"/>
    <x v="16"/>
    <s v="REINOSO LOURDES"/>
    <n v="252"/>
    <s v="REINOSO LOURDES"/>
    <x v="23"/>
    <x v="23"/>
    <m/>
    <n v="24"/>
    <m/>
    <m/>
    <m/>
    <m/>
    <m/>
    <m/>
    <m/>
  </r>
  <r>
    <d v="2026-08-04T00:00:00"/>
    <s v="EN PREPARACION"/>
    <x v="60"/>
    <s v="STOCKER OSCAR"/>
    <n v="403"/>
    <s v="STOCKER OSCAR"/>
    <x v="620"/>
    <x v="599"/>
    <m/>
    <n v="24"/>
    <m/>
    <m/>
    <m/>
    <m/>
    <m/>
    <m/>
    <m/>
  </r>
  <r>
    <d v="2026-08-04T00:00:00"/>
    <s v="EN PREPARACION"/>
    <x v="23"/>
    <s v="GIUSSO MAXIMILIANO"/>
    <n v="404"/>
    <s v="GIUSSO MAXIMILIANO"/>
    <x v="621"/>
    <x v="600"/>
    <n v="48"/>
    <n v="35"/>
    <m/>
    <m/>
    <m/>
    <m/>
    <m/>
    <m/>
    <m/>
  </r>
  <r>
    <d v="2026-08-04T00:00:00"/>
    <s v="EN PREPARACION"/>
    <x v="26"/>
    <s v="LUNA EZEQUIEL"/>
    <n v="423"/>
    <s v="LUNA EZEQUIEL"/>
    <x v="622"/>
    <x v="601"/>
    <m/>
    <n v="36"/>
    <m/>
    <m/>
    <m/>
    <m/>
    <m/>
    <m/>
    <n v="27"/>
  </r>
  <r>
    <d v="2026-08-04T00:00:00"/>
    <s v="ENTREGADO"/>
    <x v="0"/>
    <s v="ALBARENGA ALEJANDRA"/>
    <n v="336"/>
    <s v="ALBARENGA ALEJANDRA"/>
    <x v="623"/>
    <x v="602"/>
    <n v="60"/>
    <m/>
    <m/>
    <m/>
    <m/>
    <m/>
    <m/>
    <n v="36"/>
    <m/>
  </r>
  <r>
    <d v="2026-08-04T00:00:00"/>
    <s v="ENTREGADO"/>
    <x v="0"/>
    <s v="ALBARENGA ALEJANDRA"/>
    <n v="336"/>
    <s v="ALBARENGA ALEJANDRA"/>
    <x v="624"/>
    <x v="603"/>
    <m/>
    <m/>
    <m/>
    <m/>
    <m/>
    <m/>
    <m/>
    <m/>
    <n v="90"/>
  </r>
  <r>
    <d v="2026-08-04T00:00:00"/>
    <s v="ENTREGADO"/>
    <x v="0"/>
    <s v="ALBARENGA ALEJANDRA"/>
    <n v="336"/>
    <s v="ALBARENGA ALEJANDRA"/>
    <x v="625"/>
    <x v="604"/>
    <n v="6"/>
    <n v="45"/>
    <m/>
    <m/>
    <m/>
    <m/>
    <m/>
    <m/>
    <m/>
  </r>
  <r>
    <d v="2026-08-04T00:00:00"/>
    <s v="ENTREGADO"/>
    <x v="0"/>
    <s v="ALBARENGA ALEJANDRA"/>
    <n v="336"/>
    <s v="ALBARENGA ALEJANDRA"/>
    <x v="626"/>
    <x v="605"/>
    <m/>
    <m/>
    <n v="60"/>
    <m/>
    <m/>
    <m/>
    <m/>
    <m/>
    <m/>
  </r>
  <r>
    <d v="2026-08-04T00:00:00"/>
    <s v="ENTREGADO"/>
    <x v="0"/>
    <s v="ALBARENGA ALEJANDRA"/>
    <n v="336"/>
    <s v="ALBARENGA ALEJANDRA"/>
    <x v="627"/>
    <x v="606"/>
    <m/>
    <m/>
    <n v="48"/>
    <m/>
    <m/>
    <m/>
    <m/>
    <m/>
    <m/>
  </r>
  <r>
    <d v="2026-08-04T00:00:00"/>
    <s v="ENTREGADO"/>
    <x v="18"/>
    <s v="ISASMENDI ANGEL"/>
    <n v="507"/>
    <s v="ISASMENDI ANGEL"/>
    <x v="628"/>
    <x v="607"/>
    <m/>
    <m/>
    <n v="100"/>
    <m/>
    <m/>
    <m/>
    <m/>
    <m/>
    <m/>
  </r>
  <r>
    <d v="2026-08-04T00:00:00"/>
    <s v="ENTREGADO"/>
    <x v="18"/>
    <s v="ISASMENDI ANGEL"/>
    <n v="507"/>
    <s v="ISASMENDI ANGEL"/>
    <x v="629"/>
    <x v="608"/>
    <n v="12"/>
    <m/>
    <n v="350"/>
    <m/>
    <n v="144"/>
    <m/>
    <m/>
    <m/>
    <m/>
  </r>
  <r>
    <d v="2026-08-04T00:00:00"/>
    <s v="ENTREGADO"/>
    <x v="19"/>
    <s v="Clientes Especiales"/>
    <n v="305"/>
    <s v="CLIENTES ESPECIALES"/>
    <x v="630"/>
    <x v="609"/>
    <n v="192"/>
    <m/>
    <m/>
    <m/>
    <m/>
    <m/>
    <m/>
    <m/>
    <m/>
  </r>
  <r>
    <d v="2026-08-04T00:00:00"/>
    <s v="ENTREGADO"/>
    <x v="19"/>
    <s v="Clientes Especiales"/>
    <n v="305"/>
    <s v="CLIENTES ESPECIALES"/>
    <x v="631"/>
    <x v="610"/>
    <m/>
    <m/>
    <n v="80"/>
    <m/>
    <n v="33"/>
    <m/>
    <m/>
    <m/>
    <m/>
  </r>
  <r>
    <d v="2026-08-04T00:00:00"/>
    <s v="ENTREGADO"/>
    <x v="19"/>
    <s v="Clientes Especiales"/>
    <n v="305"/>
    <s v="CLIENTES ESPECIALES"/>
    <x v="38"/>
    <x v="38"/>
    <m/>
    <m/>
    <n v="24"/>
    <m/>
    <m/>
    <m/>
    <m/>
    <m/>
    <m/>
  </r>
  <r>
    <d v="2026-08-04T00:00:00"/>
    <s v="ENTREGADO"/>
    <x v="19"/>
    <s v="Clientes Especiales"/>
    <n v="305"/>
    <s v="CLIENTES ESPECIALES"/>
    <x v="632"/>
    <x v="611"/>
    <n v="48"/>
    <m/>
    <m/>
    <m/>
    <m/>
    <m/>
    <m/>
    <m/>
    <m/>
  </r>
  <r>
    <d v="2026-08-04T00:00:00"/>
    <s v="ENTREGADO"/>
    <x v="19"/>
    <s v="Clientes Especiales"/>
    <n v="305"/>
    <s v="CLIENTES ESPECIALES"/>
    <x v="633"/>
    <x v="612"/>
    <m/>
    <m/>
    <n v="12"/>
    <m/>
    <m/>
    <m/>
    <m/>
    <m/>
    <m/>
  </r>
  <r>
    <d v="2026-08-04T00:00:00"/>
    <s v="ENTREGADO"/>
    <x v="19"/>
    <s v="Clientes Especiales"/>
    <n v="305"/>
    <s v="CLIENTES ESPECIALES"/>
    <x v="634"/>
    <x v="613"/>
    <m/>
    <m/>
    <m/>
    <m/>
    <n v="6"/>
    <m/>
    <m/>
    <m/>
    <m/>
  </r>
  <r>
    <d v="2026-08-04T00:00:00"/>
    <s v="ENTREGADO"/>
    <x v="1"/>
    <s v="OFICINA DE VENTAS"/>
    <n v="306"/>
    <s v="OFICINA VENTAS 2"/>
    <x v="635"/>
    <x v="614"/>
    <m/>
    <m/>
    <m/>
    <m/>
    <m/>
    <m/>
    <m/>
    <m/>
    <n v="18"/>
  </r>
  <r>
    <d v="2026-08-04T00:00:00"/>
    <s v="ENTREGADO"/>
    <x v="1"/>
    <s v="OFICINA DE VENTAS"/>
    <n v="306"/>
    <s v="OFICINA VENTAS 2"/>
    <x v="636"/>
    <x v="615"/>
    <m/>
    <m/>
    <m/>
    <m/>
    <m/>
    <m/>
    <m/>
    <m/>
    <n v="2"/>
  </r>
  <r>
    <d v="2026-08-04T00:00:00"/>
    <s v="ENTREGADO"/>
    <x v="1"/>
    <s v="OFICINA DE VENTAS"/>
    <n v="306"/>
    <s v="OFICINA VENTAS 2"/>
    <x v="637"/>
    <x v="616"/>
    <m/>
    <m/>
    <n v="7"/>
    <m/>
    <m/>
    <m/>
    <m/>
    <m/>
    <m/>
  </r>
  <r>
    <d v="2026-08-04T00:00:00"/>
    <s v="ENTREGADO"/>
    <x v="20"/>
    <s v="Ofi. ventas Interior"/>
    <n v="309"/>
    <s v="OFICINA DE VENTAS INTERIOR"/>
    <x v="638"/>
    <x v="617"/>
    <m/>
    <m/>
    <m/>
    <m/>
    <n v="192"/>
    <m/>
    <m/>
    <m/>
    <m/>
  </r>
  <r>
    <d v="2026-08-04T00:00:00"/>
    <s v="ENTREGADO"/>
    <x v="22"/>
    <s v="ROJAS GUILLERMO"/>
    <n v="425"/>
    <s v="ROJAS GUILLERMO"/>
    <x v="639"/>
    <x v="618"/>
    <n v="30"/>
    <n v="12"/>
    <m/>
    <m/>
    <m/>
    <m/>
    <m/>
    <m/>
    <m/>
  </r>
  <r>
    <d v="2026-08-04T00:00:00"/>
    <s v="ENTREGADO"/>
    <x v="22"/>
    <s v="ROJAS GUILLERMO"/>
    <n v="425"/>
    <s v="ROJAS GUILLERMO"/>
    <x v="51"/>
    <x v="51"/>
    <m/>
    <n v="42"/>
    <n v="10"/>
    <m/>
    <m/>
    <m/>
    <m/>
    <m/>
    <n v="18"/>
  </r>
  <r>
    <d v="2026-08-04T00:00:00"/>
    <s v="ENTREGADO"/>
    <x v="22"/>
    <s v="ROJAS GUILLERMO"/>
    <n v="425"/>
    <s v="ROJAS GUILLERMO"/>
    <x v="52"/>
    <x v="52"/>
    <m/>
    <m/>
    <n v="24"/>
    <m/>
    <m/>
    <m/>
    <m/>
    <m/>
    <n v="135"/>
  </r>
  <r>
    <d v="2026-08-04T00:00:00"/>
    <s v="ENTREGADO"/>
    <x v="22"/>
    <s v="ROJAS GUILLERMO"/>
    <n v="425"/>
    <s v="ROJAS GUILLERMO"/>
    <x v="640"/>
    <x v="619"/>
    <m/>
    <n v="12"/>
    <m/>
    <m/>
    <n v="18"/>
    <m/>
    <n v="36"/>
    <n v="18"/>
    <m/>
  </r>
  <r>
    <d v="2026-08-04T00:00:00"/>
    <s v="ENTREGADO"/>
    <x v="22"/>
    <s v="ROJAS GUILLERMO"/>
    <n v="425"/>
    <s v="ROJAS GUILLERMO"/>
    <x v="53"/>
    <x v="53"/>
    <m/>
    <m/>
    <m/>
    <m/>
    <n v="60"/>
    <m/>
    <m/>
    <m/>
    <m/>
  </r>
  <r>
    <d v="2026-08-04T00:00:00"/>
    <s v="ENTREGADO"/>
    <x v="22"/>
    <s v="ROJAS GUILLERMO"/>
    <n v="425"/>
    <s v="ROJAS GUILLERMO"/>
    <x v="641"/>
    <x v="620"/>
    <m/>
    <m/>
    <m/>
    <m/>
    <n v="36"/>
    <m/>
    <m/>
    <m/>
    <m/>
  </r>
  <r>
    <d v="2026-08-04T00:00:00"/>
    <s v="ENTREGADO"/>
    <x v="22"/>
    <s v="ROJAS GUILLERMO"/>
    <n v="425"/>
    <s v="ROJAS GUILLERMO"/>
    <x v="642"/>
    <x v="621"/>
    <m/>
    <m/>
    <m/>
    <m/>
    <n v="96"/>
    <m/>
    <m/>
    <m/>
    <m/>
  </r>
  <r>
    <d v="2026-08-04T00:00:00"/>
    <s v="ENTREGADO"/>
    <x v="16"/>
    <s v="REINOSO LOURDES"/>
    <n v="252"/>
    <s v="REINOSO LOURDES"/>
    <x v="643"/>
    <x v="622"/>
    <n v="72"/>
    <m/>
    <n v="24"/>
    <m/>
    <m/>
    <m/>
    <n v="36"/>
    <m/>
    <m/>
  </r>
  <r>
    <d v="2026-08-04T00:00:00"/>
    <s v="ENTREGADO"/>
    <x v="60"/>
    <s v="STOCKER OSCAR"/>
    <n v="403"/>
    <s v="STOCKER OSCAR"/>
    <x v="644"/>
    <x v="623"/>
    <m/>
    <m/>
    <n v="12"/>
    <m/>
    <m/>
    <m/>
    <m/>
    <n v="12"/>
    <m/>
  </r>
  <r>
    <d v="2026-08-04T00:00:00"/>
    <s v="ENTREGADO"/>
    <x v="23"/>
    <s v="GIUSSO MAXIMILIANO"/>
    <n v="404"/>
    <s v="GIUSSO MAXIMILIANO"/>
    <x v="645"/>
    <x v="624"/>
    <m/>
    <m/>
    <m/>
    <m/>
    <m/>
    <m/>
    <m/>
    <m/>
    <n v="9"/>
  </r>
  <r>
    <d v="2026-08-04T00:00:00"/>
    <s v="ENTREGADO"/>
    <x v="23"/>
    <s v="GIUSSO MAXIMILIANO"/>
    <n v="404"/>
    <s v="GIUSSO MAXIMILIANO"/>
    <x v="646"/>
    <x v="625"/>
    <m/>
    <m/>
    <m/>
    <m/>
    <n v="39"/>
    <m/>
    <m/>
    <m/>
    <m/>
  </r>
  <r>
    <d v="2026-08-04T00:00:00"/>
    <s v="ENTREGADO"/>
    <x v="24"/>
    <s v="ORIFE RODOLFO"/>
    <n v="406"/>
    <s v="ORIFE RODOLFO"/>
    <x v="61"/>
    <x v="61"/>
    <m/>
    <m/>
    <m/>
    <m/>
    <m/>
    <m/>
    <m/>
    <m/>
    <n v="9"/>
  </r>
  <r>
    <d v="2026-08-04T00:00:00"/>
    <s v="ENTREGADO"/>
    <x v="25"/>
    <s v="BINELLI JUAN"/>
    <n v="421"/>
    <s v="BINELLI JUAN"/>
    <x v="647"/>
    <x v="626"/>
    <m/>
    <m/>
    <m/>
    <m/>
    <n v="12"/>
    <m/>
    <m/>
    <m/>
    <m/>
  </r>
  <r>
    <d v="2026-08-04T00:00:00"/>
    <s v="ENTREGADO"/>
    <x v="25"/>
    <s v="BINELLI JUAN"/>
    <n v="421"/>
    <s v="BINELLI JUAN"/>
    <x v="64"/>
    <x v="64"/>
    <n v="10"/>
    <m/>
    <m/>
    <m/>
    <n v="2"/>
    <m/>
    <m/>
    <m/>
    <m/>
  </r>
  <r>
    <d v="2026-08-04T00:00:00"/>
    <s v="ENTREGADO"/>
    <x v="25"/>
    <s v="BINELLI JUAN"/>
    <n v="421"/>
    <s v="BINELLI JUAN"/>
    <x v="648"/>
    <x v="627"/>
    <n v="12"/>
    <m/>
    <n v="24"/>
    <m/>
    <m/>
    <m/>
    <m/>
    <m/>
    <m/>
  </r>
  <r>
    <d v="2026-08-04T00:00:00"/>
    <s v="ENTREGADO"/>
    <x v="25"/>
    <s v="BINELLI JUAN"/>
    <n v="421"/>
    <s v="BINELLI JUAN"/>
    <x v="649"/>
    <x v="628"/>
    <n v="24"/>
    <n v="18"/>
    <n v="12"/>
    <m/>
    <m/>
    <m/>
    <m/>
    <n v="6"/>
    <m/>
  </r>
  <r>
    <d v="2026-08-04T00:00:00"/>
    <s v="ENTREGADO"/>
    <x v="25"/>
    <s v="BINELLI JUAN"/>
    <n v="421"/>
    <s v="BINELLI JUAN"/>
    <x v="650"/>
    <x v="629"/>
    <m/>
    <n v="6"/>
    <m/>
    <m/>
    <m/>
    <m/>
    <m/>
    <m/>
    <m/>
  </r>
  <r>
    <d v="2026-08-04T00:00:00"/>
    <s v="ENTREGADO"/>
    <x v="26"/>
    <s v="LUNA EZEQUIEL"/>
    <n v="423"/>
    <s v="LUNA EZEQUIEL"/>
    <x v="651"/>
    <x v="630"/>
    <m/>
    <m/>
    <m/>
    <m/>
    <m/>
    <m/>
    <m/>
    <m/>
    <n v="9"/>
  </r>
  <r>
    <d v="2026-08-04T00:00:00"/>
    <s v="ENTREGADO"/>
    <x v="2"/>
    <s v="GUZMAN MARIO"/>
    <n v="424"/>
    <s v="GUZMAN MARIO"/>
    <x v="70"/>
    <x v="70"/>
    <m/>
    <m/>
    <n v="32"/>
    <m/>
    <m/>
    <m/>
    <m/>
    <m/>
    <m/>
  </r>
  <r>
    <d v="2026-08-04T00:00:00"/>
    <s v="ENTREGADO"/>
    <x v="2"/>
    <s v="GUZMAN MARIO"/>
    <n v="424"/>
    <s v="GUZMAN MARIO"/>
    <x v="652"/>
    <x v="631"/>
    <n v="12"/>
    <m/>
    <m/>
    <m/>
    <m/>
    <m/>
    <m/>
    <n v="12"/>
    <m/>
  </r>
  <r>
    <d v="2026-08-04T00:00:00"/>
    <s v="ENTREGADO"/>
    <x v="2"/>
    <s v="GUZMAN MARIO"/>
    <n v="424"/>
    <s v="GUZMAN MARIO"/>
    <x v="73"/>
    <x v="73"/>
    <n v="24"/>
    <m/>
    <m/>
    <m/>
    <m/>
    <m/>
    <m/>
    <n v="36"/>
    <m/>
  </r>
  <r>
    <d v="2026-08-04T00:00:00"/>
    <s v="ENTREGADO"/>
    <x v="2"/>
    <s v="GUZMAN MARIO"/>
    <n v="424"/>
    <s v="GUZMAN MARIO"/>
    <x v="74"/>
    <x v="74"/>
    <m/>
    <m/>
    <n v="12"/>
    <m/>
    <n v="30"/>
    <m/>
    <m/>
    <m/>
    <m/>
  </r>
  <r>
    <d v="2026-08-04T00:00:00"/>
    <s v="ENTREGADO"/>
    <x v="2"/>
    <s v="GUZMAN MARIO"/>
    <n v="424"/>
    <s v="GUZMAN MARIO"/>
    <x v="653"/>
    <x v="632"/>
    <m/>
    <m/>
    <m/>
    <m/>
    <m/>
    <m/>
    <n v="96"/>
    <m/>
    <m/>
  </r>
  <r>
    <d v="2026-08-04T00:00:00"/>
    <s v="ENTREGADO"/>
    <x v="2"/>
    <s v="GUZMAN MARIO"/>
    <n v="424"/>
    <s v="GUZMAN MARIO"/>
    <x v="654"/>
    <x v="633"/>
    <n v="24"/>
    <m/>
    <m/>
    <m/>
    <m/>
    <m/>
    <m/>
    <m/>
    <m/>
  </r>
  <r>
    <d v="2026-08-04T00:00:00"/>
    <s v="ENTREGADO"/>
    <x v="27"/>
    <s v="ALMARAZ BRUNO"/>
    <n v="401"/>
    <s v="ALMARAZ BRUNO"/>
    <x v="655"/>
    <x v="634"/>
    <m/>
    <m/>
    <m/>
    <m/>
    <m/>
    <m/>
    <m/>
    <n v="12"/>
    <m/>
  </r>
  <r>
    <d v="2026-08-04T00:00:00"/>
    <s v="ENTREGADO"/>
    <x v="27"/>
    <s v="ALMARAZ BRUNO"/>
    <n v="401"/>
    <s v="ALMARAZ BRUNO"/>
    <x v="656"/>
    <x v="635"/>
    <m/>
    <m/>
    <m/>
    <m/>
    <m/>
    <m/>
    <m/>
    <m/>
    <n v="34"/>
  </r>
  <r>
    <d v="2026-08-04T00:00:00"/>
    <s v="ENTREGADO"/>
    <x v="27"/>
    <s v="ALMARAZ BRUNO"/>
    <n v="401"/>
    <s v="ALMARAZ BRUNO"/>
    <x v="657"/>
    <x v="636"/>
    <m/>
    <m/>
    <n v="16"/>
    <m/>
    <m/>
    <m/>
    <m/>
    <m/>
    <m/>
  </r>
  <r>
    <d v="2026-08-04T00:00:00"/>
    <s v="ENTREGADO"/>
    <x v="28"/>
    <s v="CASCO SEBASTIAN"/>
    <n v="452"/>
    <s v="CASCO SEBASTIAN"/>
    <x v="658"/>
    <x v="637"/>
    <n v="12"/>
    <n v="20"/>
    <m/>
    <n v="6"/>
    <n v="72"/>
    <m/>
    <m/>
    <n v="12"/>
    <m/>
  </r>
  <r>
    <d v="2026-08-04T00:00:00"/>
    <s v="ENTREGADO"/>
    <x v="28"/>
    <s v="CASCO SEBASTIAN"/>
    <n v="452"/>
    <s v="CASCO SEBASTIAN"/>
    <x v="659"/>
    <x v="638"/>
    <n v="120"/>
    <n v="20"/>
    <m/>
    <n v="6"/>
    <n v="24"/>
    <m/>
    <m/>
    <m/>
    <m/>
  </r>
  <r>
    <d v="2026-08-04T00:00:00"/>
    <s v="ENTREGADO"/>
    <x v="17"/>
    <s v="PROSPERI MARINA"/>
    <n v="955"/>
    <s v="PROSPERI MARINA"/>
    <x v="660"/>
    <x v="639"/>
    <m/>
    <m/>
    <m/>
    <m/>
    <m/>
    <m/>
    <m/>
    <m/>
    <n v="9"/>
  </r>
  <r>
    <d v="2026-08-04T00:00:00"/>
    <s v="ENTREGADO"/>
    <x v="17"/>
    <s v="PROSPERI MARINA"/>
    <n v="955"/>
    <s v="PROSPERI MARINA"/>
    <x v="661"/>
    <x v="640"/>
    <m/>
    <m/>
    <m/>
    <m/>
    <m/>
    <m/>
    <m/>
    <m/>
    <n v="126"/>
  </r>
  <r>
    <d v="2026-08-04T00:00:00"/>
    <s v="ENTREGADO"/>
    <x v="17"/>
    <s v="PROSPERI MARINA"/>
    <n v="955"/>
    <s v="PROSPERI MARINA"/>
    <x v="662"/>
    <x v="641"/>
    <n v="36"/>
    <m/>
    <m/>
    <m/>
    <n v="24"/>
    <m/>
    <m/>
    <m/>
    <m/>
  </r>
  <r>
    <d v="2026-08-04T00:00:00"/>
    <s v="ENTREGADO"/>
    <x v="29"/>
    <s v="ACUÑA VALERIA"/>
    <n v="324"/>
    <s v="ACUÑA VALERIA"/>
    <x v="663"/>
    <x v="642"/>
    <m/>
    <n v="18"/>
    <m/>
    <m/>
    <n v="30"/>
    <n v="62"/>
    <m/>
    <m/>
    <m/>
  </r>
  <r>
    <d v="2026-08-04T00:00:00"/>
    <s v="ENTREGADO"/>
    <x v="29"/>
    <s v="ACUÑA VALERIA"/>
    <n v="324"/>
    <s v="ACUÑA VALERIA"/>
    <x v="664"/>
    <x v="643"/>
    <n v="8"/>
    <m/>
    <m/>
    <m/>
    <m/>
    <m/>
    <m/>
    <m/>
    <m/>
  </r>
  <r>
    <d v="2026-08-04T00:00:00"/>
    <s v="ENTREGADO"/>
    <x v="29"/>
    <s v="ACUÑA VALERIA"/>
    <n v="324"/>
    <s v="ACUÑA VALERIA"/>
    <x v="665"/>
    <x v="644"/>
    <m/>
    <m/>
    <n v="24"/>
    <m/>
    <m/>
    <n v="20"/>
    <m/>
    <m/>
    <m/>
  </r>
  <r>
    <d v="2026-08-04T00:00:00"/>
    <s v="ENTREGADO"/>
    <x v="29"/>
    <s v="ACUÑA VALERIA"/>
    <n v="324"/>
    <s v="ACUÑA VALERIA"/>
    <x v="666"/>
    <x v="645"/>
    <n v="63"/>
    <m/>
    <m/>
    <m/>
    <n v="102"/>
    <m/>
    <m/>
    <m/>
    <m/>
  </r>
  <r>
    <d v="2026-08-04T00:00:00"/>
    <s v="ENTREGADO"/>
    <x v="29"/>
    <s v="ACUÑA VALERIA"/>
    <n v="324"/>
    <s v="ACUÑA VALERIA"/>
    <x v="667"/>
    <x v="646"/>
    <m/>
    <m/>
    <n v="24"/>
    <m/>
    <n v="84"/>
    <n v="40"/>
    <n v="27"/>
    <m/>
    <m/>
  </r>
  <r>
    <d v="2026-08-04T00:00:00"/>
    <s v="ENTREGADO"/>
    <x v="29"/>
    <s v="ACUÑA VALERIA"/>
    <n v="324"/>
    <s v="ACUÑA VALERIA"/>
    <x v="668"/>
    <x v="647"/>
    <m/>
    <n v="6"/>
    <m/>
    <m/>
    <m/>
    <m/>
    <m/>
    <m/>
    <m/>
  </r>
  <r>
    <d v="2026-08-04T00:00:00"/>
    <s v="ENTREGADO"/>
    <x v="31"/>
    <s v="SANABRIA DIEGO"/>
    <n v="331"/>
    <s v="SANABRIA DIEGO"/>
    <x v="669"/>
    <x v="648"/>
    <n v="12"/>
    <n v="12"/>
    <n v="50"/>
    <m/>
    <m/>
    <m/>
    <m/>
    <m/>
    <m/>
  </r>
  <r>
    <d v="2026-08-04T00:00:00"/>
    <s v="ENTREGADO"/>
    <x v="31"/>
    <s v="SANABRIA DIEGO"/>
    <n v="331"/>
    <s v="SANABRIA DIEGO"/>
    <x v="670"/>
    <x v="649"/>
    <m/>
    <m/>
    <m/>
    <m/>
    <m/>
    <n v="20"/>
    <m/>
    <m/>
    <m/>
  </r>
  <r>
    <d v="2026-08-04T00:00:00"/>
    <s v="ENTREGADO"/>
    <x v="31"/>
    <s v="SANABRIA DIEGO"/>
    <n v="331"/>
    <s v="SANABRIA DIEGO"/>
    <x v="671"/>
    <x v="650"/>
    <m/>
    <m/>
    <m/>
    <m/>
    <m/>
    <m/>
    <m/>
    <n v="36"/>
    <m/>
  </r>
  <r>
    <d v="2026-08-04T00:00:00"/>
    <s v="ENTREGADO"/>
    <x v="32"/>
    <s v="DRYNDAK DAVID"/>
    <n v="504"/>
    <s v="DRYNDAK DAVID"/>
    <x v="672"/>
    <x v="651"/>
    <n v="24"/>
    <m/>
    <n v="10"/>
    <m/>
    <m/>
    <m/>
    <m/>
    <m/>
    <m/>
  </r>
  <r>
    <d v="2026-08-04T00:00:00"/>
    <s v="ENTREGADO"/>
    <x v="32"/>
    <s v="DRYNDAK DAVID"/>
    <n v="504"/>
    <s v="DRYNDAK DAVID"/>
    <x v="673"/>
    <x v="652"/>
    <n v="12"/>
    <m/>
    <m/>
    <m/>
    <m/>
    <m/>
    <m/>
    <n v="6"/>
    <m/>
  </r>
  <r>
    <d v="2026-08-04T00:00:00"/>
    <s v="ENTREGADO"/>
    <x v="32"/>
    <s v="DRYNDAK DAVID"/>
    <n v="504"/>
    <s v="DRYNDAK DAVID"/>
    <x v="674"/>
    <x v="653"/>
    <n v="36"/>
    <m/>
    <n v="34"/>
    <m/>
    <m/>
    <m/>
    <m/>
    <n v="16"/>
    <n v="18"/>
  </r>
  <r>
    <d v="2026-08-04T00:00:00"/>
    <s v="ENTREGADO"/>
    <x v="32"/>
    <s v="DRYNDAK DAVID"/>
    <n v="504"/>
    <s v="DRYNDAK DAVID"/>
    <x v="675"/>
    <x v="654"/>
    <n v="24"/>
    <m/>
    <m/>
    <m/>
    <m/>
    <m/>
    <m/>
    <m/>
    <m/>
  </r>
  <r>
    <d v="2026-08-04T00:00:00"/>
    <s v="ENTREGADO"/>
    <x v="32"/>
    <s v="DRYNDAK DAVID"/>
    <n v="504"/>
    <s v="DRYNDAK DAVID"/>
    <x v="676"/>
    <x v="655"/>
    <m/>
    <m/>
    <m/>
    <m/>
    <m/>
    <m/>
    <m/>
    <n v="12"/>
    <m/>
  </r>
  <r>
    <d v="2026-08-04T00:00:00"/>
    <s v="ENTREGADO"/>
    <x v="32"/>
    <s v="DRYNDAK DAVID"/>
    <n v="504"/>
    <s v="DRYNDAK DAVID"/>
    <x v="677"/>
    <x v="656"/>
    <n v="6"/>
    <m/>
    <m/>
    <m/>
    <m/>
    <m/>
    <m/>
    <m/>
    <m/>
  </r>
  <r>
    <d v="2026-08-04T00:00:00"/>
    <s v="ENTREGADO"/>
    <x v="4"/>
    <s v="RUIZ MATIAS"/>
    <n v="343"/>
    <s v="RUIZ MATIAS"/>
    <x v="678"/>
    <x v="657"/>
    <n v="24"/>
    <m/>
    <m/>
    <m/>
    <m/>
    <m/>
    <m/>
    <m/>
    <m/>
  </r>
  <r>
    <d v="2026-08-04T00:00:00"/>
    <s v="ENTREGADO"/>
    <x v="4"/>
    <s v="RUIZ MATIAS"/>
    <n v="343"/>
    <s v="RUIZ MATIAS"/>
    <x v="679"/>
    <x v="658"/>
    <m/>
    <m/>
    <n v="12"/>
    <m/>
    <m/>
    <m/>
    <m/>
    <m/>
    <m/>
  </r>
  <r>
    <d v="2026-08-04T00:00:00"/>
    <s v="ENTREGADO"/>
    <x v="4"/>
    <s v="RUIZ MATIAS"/>
    <n v="343"/>
    <s v="RUIZ MATIAS"/>
    <x v="680"/>
    <x v="659"/>
    <n v="6"/>
    <m/>
    <m/>
    <m/>
    <m/>
    <m/>
    <m/>
    <m/>
    <m/>
  </r>
  <r>
    <d v="2026-08-04T00:00:00"/>
    <s v="ENTREGADO"/>
    <x v="33"/>
    <s v="REUSSI CRISTIAN"/>
    <n v="606"/>
    <s v="REUSSI CRISTIAN"/>
    <x v="681"/>
    <x v="660"/>
    <n v="48"/>
    <m/>
    <m/>
    <m/>
    <m/>
    <m/>
    <m/>
    <m/>
    <m/>
  </r>
  <r>
    <d v="2026-08-04T00:00:00"/>
    <s v="ENTREGADO"/>
    <x v="33"/>
    <s v="REUSSI CRISTIAN"/>
    <n v="606"/>
    <s v="REUSSI CRISTIAN"/>
    <x v="682"/>
    <x v="661"/>
    <m/>
    <m/>
    <n v="12"/>
    <m/>
    <m/>
    <m/>
    <m/>
    <m/>
    <m/>
  </r>
  <r>
    <d v="2026-08-04T00:00:00"/>
    <s v="ENTREGADO"/>
    <x v="33"/>
    <s v="REUSSI CRISTIAN"/>
    <n v="606"/>
    <s v="REUSSI CRISTIAN"/>
    <x v="683"/>
    <x v="662"/>
    <n v="12"/>
    <m/>
    <m/>
    <m/>
    <m/>
    <m/>
    <m/>
    <m/>
    <m/>
  </r>
  <r>
    <d v="2026-08-04T00:00:00"/>
    <s v="ENTREGADO"/>
    <x v="33"/>
    <s v="REUSSI CRISTIAN"/>
    <n v="606"/>
    <s v="REUSSI CRISTIAN"/>
    <x v="684"/>
    <x v="663"/>
    <n v="12"/>
    <m/>
    <m/>
    <m/>
    <m/>
    <m/>
    <m/>
    <m/>
    <m/>
  </r>
  <r>
    <d v="2026-08-04T00:00:00"/>
    <s v="ENTREGADO"/>
    <x v="34"/>
    <s v="CAPASSO GABRIELA"/>
    <n v="342"/>
    <s v="CAPASSO GABRIELA MARINA"/>
    <x v="685"/>
    <x v="657"/>
    <n v="6"/>
    <m/>
    <m/>
    <m/>
    <n v="24"/>
    <m/>
    <m/>
    <n v="12"/>
    <m/>
  </r>
  <r>
    <d v="2026-08-04T00:00:00"/>
    <s v="ENTREGADO"/>
    <x v="34"/>
    <s v="CAPASSO GABRIELA"/>
    <n v="342"/>
    <s v="CAPASSO GABRIELA MARINA"/>
    <x v="686"/>
    <x v="664"/>
    <m/>
    <m/>
    <n v="24"/>
    <m/>
    <m/>
    <m/>
    <m/>
    <m/>
    <m/>
  </r>
  <r>
    <d v="2026-08-04T00:00:00"/>
    <s v="ENTREGADO"/>
    <x v="34"/>
    <s v="CAPASSO GABRIELA"/>
    <n v="342"/>
    <s v="CAPASSO GABRIELA MARINA"/>
    <x v="687"/>
    <x v="665"/>
    <m/>
    <n v="18"/>
    <m/>
    <m/>
    <n v="24"/>
    <m/>
    <m/>
    <n v="12"/>
    <m/>
  </r>
  <r>
    <d v="2026-08-04T00:00:00"/>
    <s v="ENTREGADO"/>
    <x v="34"/>
    <s v="CAPASSO GABRIELA"/>
    <n v="342"/>
    <s v="CAPASSO GABRIELA MARINA"/>
    <x v="688"/>
    <x v="666"/>
    <m/>
    <n v="18"/>
    <m/>
    <m/>
    <n v="27"/>
    <n v="6"/>
    <m/>
    <n v="12"/>
    <m/>
  </r>
  <r>
    <d v="2026-08-04T00:00:00"/>
    <s v="ENTREGADO"/>
    <x v="34"/>
    <s v="CAPASSO GABRIELA"/>
    <n v="342"/>
    <s v="CAPASSO GABRIELA MARINA"/>
    <x v="689"/>
    <x v="667"/>
    <m/>
    <m/>
    <n v="44"/>
    <m/>
    <m/>
    <m/>
    <m/>
    <m/>
    <m/>
  </r>
  <r>
    <d v="2026-08-04T00:00:00"/>
    <s v="ENTREGADO"/>
    <x v="34"/>
    <s v="CAPASSO GABRIELA"/>
    <n v="342"/>
    <s v="CAPASSO GABRIELA MARINA"/>
    <x v="690"/>
    <x v="668"/>
    <n v="27"/>
    <n v="12"/>
    <n v="24"/>
    <n v="6"/>
    <n v="42"/>
    <n v="12"/>
    <m/>
    <m/>
    <n v="18"/>
  </r>
  <r>
    <d v="2026-08-04T00:00:00"/>
    <s v="ENTREGADO"/>
    <x v="34"/>
    <s v="CAPASSO GABRIELA"/>
    <n v="342"/>
    <s v="CAPASSO GABRIELA MARINA"/>
    <x v="691"/>
    <x v="122"/>
    <n v="36"/>
    <n v="18"/>
    <m/>
    <m/>
    <m/>
    <n v="20"/>
    <m/>
    <m/>
    <m/>
  </r>
  <r>
    <d v="2026-08-04T00:00:00"/>
    <s v="ENTREGADO"/>
    <x v="35"/>
    <s v="GOTTFRIED GABRIEL"/>
    <n v="341"/>
    <s v="GOTTFRIED, GABRIEL"/>
    <x v="692"/>
    <x v="669"/>
    <n v="27"/>
    <m/>
    <m/>
    <n v="6"/>
    <n v="24"/>
    <n v="12"/>
    <m/>
    <m/>
    <n v="18"/>
  </r>
  <r>
    <d v="2026-08-04T00:00:00"/>
    <s v="ENTREGADO"/>
    <x v="35"/>
    <s v="GOTTFRIED GABRIEL"/>
    <n v="341"/>
    <s v="GOTTFRIED, GABRIEL"/>
    <x v="127"/>
    <x v="127"/>
    <m/>
    <m/>
    <m/>
    <m/>
    <n v="30"/>
    <m/>
    <m/>
    <m/>
    <m/>
  </r>
  <r>
    <d v="2026-08-04T00:00:00"/>
    <s v="ENTREGADO"/>
    <x v="35"/>
    <s v="GOTTFRIED GABRIEL"/>
    <n v="341"/>
    <s v="GOTTFRIED, GABRIEL"/>
    <x v="693"/>
    <x v="670"/>
    <n v="60"/>
    <n v="20"/>
    <m/>
    <m/>
    <n v="12"/>
    <n v="50"/>
    <m/>
    <m/>
    <m/>
  </r>
  <r>
    <d v="2026-08-04T00:00:00"/>
    <s v="ENTREGADO"/>
    <x v="35"/>
    <s v="GOTTFRIED GABRIEL"/>
    <n v="341"/>
    <s v="GOTTFRIED, GABRIEL"/>
    <x v="694"/>
    <x v="671"/>
    <n v="24"/>
    <n v="12"/>
    <m/>
    <m/>
    <m/>
    <m/>
    <m/>
    <m/>
    <m/>
  </r>
  <r>
    <d v="2026-08-04T00:00:00"/>
    <s v="ENTREGADO"/>
    <x v="35"/>
    <s v="GOTTFRIED GABRIEL"/>
    <n v="341"/>
    <s v="GOTTFRIED, GABRIEL"/>
    <x v="695"/>
    <x v="672"/>
    <n v="30"/>
    <m/>
    <m/>
    <m/>
    <m/>
    <m/>
    <m/>
    <m/>
    <m/>
  </r>
  <r>
    <d v="2026-08-04T00:00:00"/>
    <s v="ENTREGADO"/>
    <x v="35"/>
    <s v="GOTTFRIED GABRIEL"/>
    <n v="341"/>
    <s v="GOTTFRIED, GABRIEL"/>
    <x v="696"/>
    <x v="673"/>
    <n v="4"/>
    <m/>
    <m/>
    <m/>
    <m/>
    <m/>
    <m/>
    <m/>
    <m/>
  </r>
  <r>
    <d v="2026-08-04T00:00:00"/>
    <s v="ENTREGADO"/>
    <x v="35"/>
    <s v="GOTTFRIED GABRIEL"/>
    <n v="341"/>
    <s v="GOTTFRIED, GABRIEL"/>
    <x v="130"/>
    <x v="130"/>
    <n v="24"/>
    <m/>
    <m/>
    <m/>
    <m/>
    <m/>
    <m/>
    <m/>
    <n v="18"/>
  </r>
  <r>
    <d v="2026-08-04T00:00:00"/>
    <s v="ENTREGADO"/>
    <x v="35"/>
    <s v="GOTTFRIED GABRIEL"/>
    <n v="341"/>
    <s v="GOTTFRIED, GABRIEL"/>
    <x v="697"/>
    <x v="674"/>
    <m/>
    <m/>
    <m/>
    <n v="6"/>
    <m/>
    <n v="12"/>
    <m/>
    <m/>
    <m/>
  </r>
  <r>
    <d v="2026-08-04T00:00:00"/>
    <s v="ENTREGADO"/>
    <x v="35"/>
    <s v="GOTTFRIED GABRIEL"/>
    <n v="341"/>
    <s v="GOTTFRIED, GABRIEL"/>
    <x v="132"/>
    <x v="132"/>
    <m/>
    <m/>
    <m/>
    <m/>
    <n v="24"/>
    <m/>
    <m/>
    <m/>
    <m/>
  </r>
  <r>
    <d v="2026-08-04T00:00:00"/>
    <s v="ENTREGADO"/>
    <x v="35"/>
    <s v="GOTTFRIED GABRIEL"/>
    <n v="341"/>
    <s v="GOTTFRIED, GABRIEL"/>
    <x v="698"/>
    <x v="675"/>
    <n v="24"/>
    <m/>
    <m/>
    <m/>
    <m/>
    <m/>
    <m/>
    <m/>
    <m/>
  </r>
  <r>
    <d v="2026-08-04T00:00:00"/>
    <s v="ENTREGADO"/>
    <x v="35"/>
    <s v="GOTTFRIED GABRIEL"/>
    <n v="341"/>
    <s v="GOTTFRIED, GABRIEL"/>
    <x v="699"/>
    <x v="130"/>
    <m/>
    <m/>
    <m/>
    <n v="6"/>
    <m/>
    <n v="12"/>
    <m/>
    <m/>
    <m/>
  </r>
  <r>
    <d v="2026-08-04T00:00:00"/>
    <s v="ENTREGADO"/>
    <x v="35"/>
    <s v="GOTTFRIED GABRIEL"/>
    <n v="341"/>
    <s v="GOTTFRIED, GABRIEL"/>
    <x v="700"/>
    <x v="676"/>
    <n v="12"/>
    <m/>
    <n v="40"/>
    <m/>
    <m/>
    <m/>
    <m/>
    <m/>
    <n v="18"/>
  </r>
  <r>
    <d v="2026-08-04T00:00:00"/>
    <s v="ENTREGADO"/>
    <x v="5"/>
    <s v="TORALES DAVID"/>
    <n v="346"/>
    <s v="TORALES NICOLAS"/>
    <x v="701"/>
    <x v="677"/>
    <n v="48"/>
    <m/>
    <m/>
    <m/>
    <m/>
    <n v="24"/>
    <m/>
    <m/>
    <m/>
  </r>
  <r>
    <d v="2026-08-04T00:00:00"/>
    <s v="ENTREGADO"/>
    <x v="5"/>
    <s v="TORALES DAVID"/>
    <n v="346"/>
    <s v="TORALES NICOLAS"/>
    <x v="702"/>
    <x v="678"/>
    <n v="24"/>
    <n v="24"/>
    <m/>
    <m/>
    <m/>
    <m/>
    <m/>
    <m/>
    <n v="18"/>
  </r>
  <r>
    <d v="2026-08-04T00:00:00"/>
    <s v="ENTREGADO"/>
    <x v="5"/>
    <s v="TORALES DAVID"/>
    <n v="346"/>
    <s v="TORALES NICOLAS"/>
    <x v="703"/>
    <x v="679"/>
    <n v="5"/>
    <n v="6"/>
    <m/>
    <m/>
    <m/>
    <m/>
    <m/>
    <m/>
    <m/>
  </r>
  <r>
    <d v="2026-08-04T00:00:00"/>
    <s v="ENTREGADO"/>
    <x v="5"/>
    <s v="TORALES DAVID"/>
    <n v="346"/>
    <s v="TORALES NICOLAS"/>
    <x v="704"/>
    <x v="680"/>
    <n v="24"/>
    <m/>
    <m/>
    <m/>
    <n v="40"/>
    <m/>
    <m/>
    <m/>
    <m/>
  </r>
  <r>
    <d v="2026-08-04T00:00:00"/>
    <s v="ENTREGADO"/>
    <x v="36"/>
    <s v="GUEVARA BUSTTY"/>
    <n v="345"/>
    <s v="GUEVARA BUSTTI CINDY"/>
    <x v="705"/>
    <x v="681"/>
    <m/>
    <n v="6"/>
    <m/>
    <m/>
    <m/>
    <m/>
    <m/>
    <m/>
    <m/>
  </r>
  <r>
    <d v="2026-08-04T00:00:00"/>
    <s v="ENTREGADO"/>
    <x v="36"/>
    <s v="GUEVARA BUSTTY"/>
    <n v="345"/>
    <s v="GUEVARA BUSTTI CINDY"/>
    <x v="706"/>
    <x v="682"/>
    <m/>
    <m/>
    <m/>
    <m/>
    <n v="17"/>
    <m/>
    <m/>
    <m/>
    <m/>
  </r>
  <r>
    <d v="2026-08-04T00:00:00"/>
    <s v="ENTREGADO"/>
    <x v="36"/>
    <s v="GUEVARA BUSTTY"/>
    <n v="345"/>
    <s v="GUEVARA BUSTTI CINDY"/>
    <x v="707"/>
    <x v="683"/>
    <m/>
    <m/>
    <m/>
    <m/>
    <m/>
    <m/>
    <m/>
    <m/>
    <n v="18"/>
  </r>
  <r>
    <d v="2026-08-04T00:00:00"/>
    <s v="ENTREGADO"/>
    <x v="37"/>
    <s v="MUNILLA G YOEL"/>
    <n v="392"/>
    <s v="MUNILLA YOEL"/>
    <x v="708"/>
    <x v="684"/>
    <n v="12"/>
    <m/>
    <m/>
    <m/>
    <m/>
    <m/>
    <m/>
    <m/>
    <n v="18"/>
  </r>
  <r>
    <d v="2026-08-04T00:00:00"/>
    <s v="ENTREGADO"/>
    <x v="37"/>
    <s v="MUNILLA G YOEL"/>
    <n v="392"/>
    <s v="MUNILLA YOEL"/>
    <x v="709"/>
    <x v="685"/>
    <m/>
    <m/>
    <n v="10"/>
    <m/>
    <m/>
    <m/>
    <m/>
    <m/>
    <m/>
  </r>
  <r>
    <d v="2026-08-04T00:00:00"/>
    <s v="ENTREGADO"/>
    <x v="37"/>
    <s v="MUNILLA G YOEL"/>
    <n v="392"/>
    <s v="MUNILLA YOEL"/>
    <x v="148"/>
    <x v="148"/>
    <n v="6"/>
    <m/>
    <m/>
    <m/>
    <m/>
    <m/>
    <m/>
    <m/>
    <m/>
  </r>
  <r>
    <d v="2026-08-04T00:00:00"/>
    <s v="ENTREGADO"/>
    <x v="37"/>
    <s v="MUNILLA G YOEL"/>
    <n v="392"/>
    <s v="MUNILLA YOEL"/>
    <x v="710"/>
    <x v="686"/>
    <n v="52"/>
    <n v="24"/>
    <m/>
    <m/>
    <n v="63"/>
    <n v="24"/>
    <m/>
    <n v="12"/>
    <m/>
  </r>
  <r>
    <d v="2026-08-04T00:00:00"/>
    <s v="ENTREGADO"/>
    <x v="37"/>
    <s v="MUNILLA G YOEL"/>
    <n v="392"/>
    <s v="MUNILLA YOEL"/>
    <x v="711"/>
    <x v="687"/>
    <m/>
    <m/>
    <m/>
    <m/>
    <m/>
    <m/>
    <m/>
    <m/>
    <n v="9"/>
  </r>
  <r>
    <d v="2026-08-04T00:00:00"/>
    <s v="ENTREGADO"/>
    <x v="37"/>
    <s v="MUNILLA G YOEL"/>
    <n v="392"/>
    <s v="MUNILLA YOEL"/>
    <x v="712"/>
    <x v="688"/>
    <n v="30"/>
    <m/>
    <m/>
    <m/>
    <n v="24"/>
    <m/>
    <m/>
    <m/>
    <m/>
  </r>
  <r>
    <d v="2026-08-04T00:00:00"/>
    <s v="ENTREGADO"/>
    <x v="37"/>
    <s v="MUNILLA G YOEL"/>
    <n v="392"/>
    <s v="MUNILLA YOEL"/>
    <x v="713"/>
    <x v="689"/>
    <m/>
    <m/>
    <m/>
    <m/>
    <n v="24"/>
    <m/>
    <m/>
    <m/>
    <n v="18"/>
  </r>
  <r>
    <d v="2026-08-04T00:00:00"/>
    <s v="ENTREGADO"/>
    <x v="6"/>
    <s v="RIERA JUAN"/>
    <n v="623"/>
    <s v="RIERA JUAN"/>
    <x v="153"/>
    <x v="153"/>
    <m/>
    <m/>
    <m/>
    <m/>
    <m/>
    <m/>
    <m/>
    <m/>
    <n v="18"/>
  </r>
  <r>
    <d v="2026-08-04T00:00:00"/>
    <s v="ENTREGADO"/>
    <x v="6"/>
    <s v="RIERA JUAN"/>
    <n v="623"/>
    <s v="RIERA JUAN"/>
    <x v="714"/>
    <x v="690"/>
    <n v="54"/>
    <n v="48"/>
    <m/>
    <n v="6"/>
    <n v="33"/>
    <n v="22"/>
    <m/>
    <n v="18"/>
    <m/>
  </r>
  <r>
    <d v="2026-08-04T00:00:00"/>
    <s v="ENTREGADO"/>
    <x v="6"/>
    <s v="RIERA JUAN"/>
    <n v="623"/>
    <s v="RIERA JUAN"/>
    <x v="715"/>
    <x v="691"/>
    <n v="144"/>
    <n v="24"/>
    <n v="24"/>
    <n v="12"/>
    <n v="24"/>
    <n v="43"/>
    <m/>
    <m/>
    <n v="9"/>
  </r>
  <r>
    <d v="2026-08-04T00:00:00"/>
    <s v="ENTREGADO"/>
    <x v="6"/>
    <s v="RIERA JUAN"/>
    <n v="623"/>
    <s v="RIERA JUAN"/>
    <x v="716"/>
    <x v="692"/>
    <n v="4"/>
    <n v="20"/>
    <n v="24"/>
    <m/>
    <m/>
    <m/>
    <m/>
    <m/>
    <m/>
  </r>
  <r>
    <d v="2026-08-04T00:00:00"/>
    <s v="ENTREGADO"/>
    <x v="6"/>
    <s v="RIERA JUAN"/>
    <n v="623"/>
    <s v="RIERA JUAN"/>
    <x v="717"/>
    <x v="693"/>
    <n v="6"/>
    <n v="18"/>
    <m/>
    <m/>
    <m/>
    <m/>
    <m/>
    <m/>
    <n v="18"/>
  </r>
  <r>
    <d v="2026-08-04T00:00:00"/>
    <s v="ENTREGADO"/>
    <x v="6"/>
    <s v="RIERA JUAN"/>
    <n v="623"/>
    <s v="RIERA JUAN"/>
    <x v="718"/>
    <x v="694"/>
    <n v="27"/>
    <n v="22"/>
    <m/>
    <n v="6"/>
    <m/>
    <n v="12"/>
    <m/>
    <m/>
    <m/>
  </r>
  <r>
    <d v="2026-08-04T00:00:00"/>
    <s v="ENTREGADO"/>
    <x v="6"/>
    <s v="RIERA JUAN"/>
    <n v="623"/>
    <s v="RIERA JUAN"/>
    <x v="719"/>
    <x v="128"/>
    <n v="36"/>
    <n v="24"/>
    <n v="22"/>
    <n v="10"/>
    <n v="27"/>
    <n v="30"/>
    <n v="24"/>
    <n v="12"/>
    <n v="17"/>
  </r>
  <r>
    <d v="2026-08-04T00:00:00"/>
    <s v="ENTREGADO"/>
    <x v="6"/>
    <s v="RIERA JUAN"/>
    <n v="623"/>
    <s v="RIERA JUAN"/>
    <x v="720"/>
    <x v="695"/>
    <n v="6"/>
    <m/>
    <m/>
    <m/>
    <m/>
    <m/>
    <m/>
    <m/>
    <m/>
  </r>
  <r>
    <d v="2026-08-04T00:00:00"/>
    <s v="ENTREGADO"/>
    <x v="6"/>
    <s v="RIERA JUAN"/>
    <n v="623"/>
    <s v="RIERA JUAN"/>
    <x v="721"/>
    <x v="696"/>
    <m/>
    <n v="18"/>
    <m/>
    <m/>
    <m/>
    <m/>
    <m/>
    <m/>
    <m/>
  </r>
  <r>
    <d v="2026-08-04T00:00:00"/>
    <s v="ENTREGADO"/>
    <x v="7"/>
    <s v="RODRIGUEZ KARINA"/>
    <n v="391"/>
    <s v="RODRIGUEZ KARINA"/>
    <x v="722"/>
    <x v="697"/>
    <n v="12"/>
    <m/>
    <m/>
    <m/>
    <n v="24"/>
    <m/>
    <m/>
    <m/>
    <m/>
  </r>
  <r>
    <d v="2026-08-04T00:00:00"/>
    <s v="ENTREGADO"/>
    <x v="7"/>
    <s v="RODRIGUEZ KARINA"/>
    <n v="391"/>
    <s v="RODRIGUEZ KARINA"/>
    <x v="723"/>
    <x v="698"/>
    <m/>
    <m/>
    <m/>
    <m/>
    <n v="54"/>
    <m/>
    <m/>
    <m/>
    <m/>
  </r>
  <r>
    <d v="2026-08-04T00:00:00"/>
    <s v="ENTREGADO"/>
    <x v="7"/>
    <s v="RODRIGUEZ KARINA"/>
    <n v="391"/>
    <s v="RODRIGUEZ KARINA"/>
    <x v="724"/>
    <x v="699"/>
    <n v="12"/>
    <m/>
    <m/>
    <m/>
    <n v="15"/>
    <m/>
    <m/>
    <m/>
    <m/>
  </r>
  <r>
    <d v="2026-08-04T00:00:00"/>
    <s v="ENTREGADO"/>
    <x v="7"/>
    <s v="RODRIGUEZ KARINA"/>
    <n v="391"/>
    <s v="RODRIGUEZ KARINA"/>
    <x v="171"/>
    <x v="171"/>
    <n v="24"/>
    <n v="18"/>
    <m/>
    <n v="6"/>
    <m/>
    <n v="12"/>
    <m/>
    <m/>
    <m/>
  </r>
  <r>
    <d v="2026-08-04T00:00:00"/>
    <s v="ENTREGADO"/>
    <x v="7"/>
    <s v="RODRIGUEZ KARINA"/>
    <n v="391"/>
    <s v="RODRIGUEZ KARINA"/>
    <x v="725"/>
    <x v="700"/>
    <n v="36"/>
    <n v="24"/>
    <m/>
    <m/>
    <n v="42"/>
    <n v="12"/>
    <m/>
    <n v="24"/>
    <m/>
  </r>
  <r>
    <d v="2026-08-04T00:00:00"/>
    <s v="ENTREGADO"/>
    <x v="7"/>
    <s v="RODRIGUEZ KARINA"/>
    <n v="391"/>
    <s v="RODRIGUEZ KARINA"/>
    <x v="726"/>
    <x v="701"/>
    <m/>
    <m/>
    <n v="10"/>
    <m/>
    <m/>
    <m/>
    <n v="24"/>
    <m/>
    <m/>
  </r>
  <r>
    <d v="2026-08-04T00:00:00"/>
    <s v="ENTREGADO"/>
    <x v="8"/>
    <s v="VILLATE JORGE"/>
    <n v="652"/>
    <s v="VILLATE JORGE GABRIEL"/>
    <x v="727"/>
    <x v="702"/>
    <n v="24"/>
    <n v="20"/>
    <n v="24"/>
    <m/>
    <n v="30"/>
    <m/>
    <m/>
    <n v="12"/>
    <m/>
  </r>
  <r>
    <d v="2026-08-04T00:00:00"/>
    <s v="ENTREGADO"/>
    <x v="8"/>
    <s v="VILLATE JORGE"/>
    <n v="652"/>
    <s v="VILLATE JORGE GABRIEL"/>
    <x v="728"/>
    <x v="703"/>
    <n v="22"/>
    <n v="6"/>
    <m/>
    <n v="12"/>
    <m/>
    <n v="24"/>
    <m/>
    <n v="12"/>
    <m/>
  </r>
  <r>
    <d v="2026-08-04T00:00:00"/>
    <s v="ENTREGADO"/>
    <x v="8"/>
    <s v="VILLATE JORGE"/>
    <n v="652"/>
    <s v="VILLATE JORGE GABRIEL"/>
    <x v="729"/>
    <x v="704"/>
    <n v="18"/>
    <m/>
    <n v="12"/>
    <m/>
    <n v="30"/>
    <m/>
    <m/>
    <m/>
    <m/>
  </r>
  <r>
    <d v="2026-08-04T00:00:00"/>
    <s v="ENTREGADO"/>
    <x v="8"/>
    <s v="VILLATE JORGE"/>
    <n v="652"/>
    <s v="VILLATE JORGE GABRIEL"/>
    <x v="730"/>
    <x v="705"/>
    <m/>
    <m/>
    <n v="48"/>
    <m/>
    <m/>
    <m/>
    <m/>
    <n v="72"/>
    <m/>
  </r>
  <r>
    <d v="2026-08-04T00:00:00"/>
    <s v="ENTREGADO"/>
    <x v="8"/>
    <s v="VILLATE JORGE"/>
    <n v="652"/>
    <s v="VILLATE JORGE GABRIEL"/>
    <x v="731"/>
    <x v="706"/>
    <n v="24"/>
    <n v="82"/>
    <n v="52"/>
    <n v="10"/>
    <n v="120"/>
    <n v="30"/>
    <n v="36"/>
    <n v="12"/>
    <m/>
  </r>
  <r>
    <d v="2026-08-04T00:00:00"/>
    <s v="ENTREGADO"/>
    <x v="8"/>
    <s v="VILLATE JORGE"/>
    <n v="652"/>
    <s v="VILLATE JORGE GABRIEL"/>
    <x v="732"/>
    <x v="707"/>
    <n v="48"/>
    <m/>
    <n v="22"/>
    <m/>
    <n v="24"/>
    <m/>
    <m/>
    <m/>
    <m/>
  </r>
  <r>
    <d v="2026-08-04T00:00:00"/>
    <s v="ENTREGADO"/>
    <x v="8"/>
    <s v="VILLATE JORGE"/>
    <n v="652"/>
    <s v="VILLATE JORGE GABRIEL"/>
    <x v="733"/>
    <x v="708"/>
    <n v="27"/>
    <n v="36"/>
    <m/>
    <n v="18"/>
    <n v="42"/>
    <n v="34"/>
    <m/>
    <n v="12"/>
    <n v="90"/>
  </r>
  <r>
    <d v="2026-08-04T00:00:00"/>
    <s v="ENTREGADO"/>
    <x v="8"/>
    <s v="VILLATE JORGE"/>
    <n v="652"/>
    <s v="VILLATE JORGE GABRIEL"/>
    <x v="734"/>
    <x v="709"/>
    <n v="12"/>
    <n v="18"/>
    <m/>
    <n v="6"/>
    <n v="24"/>
    <n v="24"/>
    <m/>
    <m/>
    <m/>
  </r>
  <r>
    <d v="2026-08-04T00:00:00"/>
    <s v="ENTREGADO"/>
    <x v="8"/>
    <s v="VILLATE JORGE"/>
    <n v="652"/>
    <s v="VILLATE JORGE GABRIEL"/>
    <x v="735"/>
    <x v="710"/>
    <n v="36"/>
    <n v="24"/>
    <m/>
    <m/>
    <n v="30"/>
    <m/>
    <m/>
    <m/>
    <m/>
  </r>
  <r>
    <d v="2026-08-04T00:00:00"/>
    <s v="ENTREGADO"/>
    <x v="14"/>
    <s v="NOVAK ANDREA"/>
    <n v="347"/>
    <s v="NOVAK ANDREA"/>
    <x v="736"/>
    <x v="711"/>
    <n v="18"/>
    <m/>
    <m/>
    <m/>
    <n v="30"/>
    <m/>
    <m/>
    <m/>
    <m/>
  </r>
  <r>
    <d v="2026-08-04T00:00:00"/>
    <s v="ENTREGADO"/>
    <x v="14"/>
    <s v="NOVAK ANDREA"/>
    <n v="347"/>
    <s v="NOVAK ANDREA"/>
    <x v="737"/>
    <x v="712"/>
    <m/>
    <m/>
    <m/>
    <m/>
    <n v="81"/>
    <m/>
    <m/>
    <m/>
    <m/>
  </r>
  <r>
    <d v="2026-08-04T00:00:00"/>
    <s v="ENTREGADO"/>
    <x v="38"/>
    <s v="BLASCO MARGARITA"/>
    <n v="653"/>
    <s v="BLASCO MARGARITA"/>
    <x v="738"/>
    <x v="713"/>
    <m/>
    <m/>
    <m/>
    <m/>
    <n v="18"/>
    <m/>
    <m/>
    <m/>
    <n v="18"/>
  </r>
  <r>
    <d v="2026-08-04T00:00:00"/>
    <s v="ENTREGADO"/>
    <x v="38"/>
    <s v="BLASCO MARGARITA"/>
    <n v="653"/>
    <s v="BLASCO MARGARITA"/>
    <x v="739"/>
    <x v="714"/>
    <m/>
    <n v="27"/>
    <m/>
    <m/>
    <m/>
    <m/>
    <m/>
    <n v="24"/>
    <n v="18"/>
  </r>
  <r>
    <d v="2026-08-04T00:00:00"/>
    <s v="ENTREGADO"/>
    <x v="39"/>
    <s v="CHAVES NAHUEL"/>
    <n v="344"/>
    <s v="CHAVES NAHUEL"/>
    <x v="740"/>
    <x v="715"/>
    <m/>
    <m/>
    <n v="20"/>
    <m/>
    <m/>
    <m/>
    <m/>
    <m/>
    <m/>
  </r>
  <r>
    <d v="2026-08-04T00:00:00"/>
    <s v="ENTREGADO"/>
    <x v="39"/>
    <s v="CHAVES NAHUEL"/>
    <n v="344"/>
    <s v="CHAVES NAHUEL"/>
    <x v="741"/>
    <x v="716"/>
    <m/>
    <n v="12"/>
    <m/>
    <m/>
    <m/>
    <m/>
    <m/>
    <m/>
    <m/>
  </r>
  <r>
    <d v="2026-08-04T00:00:00"/>
    <s v="ENTREGADO"/>
    <x v="39"/>
    <s v="CHAVES NAHUEL"/>
    <n v="344"/>
    <s v="CHAVES NAHUEL"/>
    <x v="742"/>
    <x v="717"/>
    <m/>
    <m/>
    <n v="20"/>
    <m/>
    <n v="18"/>
    <m/>
    <m/>
    <m/>
    <m/>
  </r>
  <r>
    <d v="2026-08-04T00:00:00"/>
    <s v="ENTREGADO"/>
    <x v="39"/>
    <s v="CHAVES NAHUEL"/>
    <n v="344"/>
    <s v="CHAVES NAHUEL"/>
    <x v="743"/>
    <x v="718"/>
    <m/>
    <m/>
    <n v="22"/>
    <m/>
    <n v="84"/>
    <m/>
    <m/>
    <m/>
    <m/>
  </r>
  <r>
    <d v="2026-08-04T00:00:00"/>
    <s v="ENTREGADO"/>
    <x v="10"/>
    <s v="JUAREZ DAIANA"/>
    <n v="393"/>
    <s v="JUAREZ DAIANA"/>
    <x v="744"/>
    <x v="719"/>
    <m/>
    <m/>
    <m/>
    <m/>
    <m/>
    <m/>
    <m/>
    <n v="72"/>
    <m/>
  </r>
  <r>
    <d v="2026-08-04T00:00:00"/>
    <s v="ENTREGADO"/>
    <x v="10"/>
    <s v="JUAREZ DAIANA"/>
    <n v="393"/>
    <s v="JUAREZ DAIANA"/>
    <x v="745"/>
    <x v="720"/>
    <m/>
    <n v="24"/>
    <m/>
    <n v="12"/>
    <n v="24"/>
    <n v="20"/>
    <m/>
    <m/>
    <m/>
  </r>
  <r>
    <d v="2026-08-04T00:00:00"/>
    <s v="ENTREGADO"/>
    <x v="10"/>
    <s v="JUAREZ DAIANA"/>
    <n v="393"/>
    <s v="JUAREZ DAIANA"/>
    <x v="746"/>
    <x v="721"/>
    <n v="6"/>
    <m/>
    <m/>
    <m/>
    <m/>
    <m/>
    <m/>
    <m/>
    <m/>
  </r>
  <r>
    <d v="2026-08-04T00:00:00"/>
    <s v="ENTREGADO"/>
    <x v="10"/>
    <s v="JUAREZ DAIANA"/>
    <n v="393"/>
    <s v="JUAREZ DAIANA"/>
    <x v="747"/>
    <x v="688"/>
    <n v="36"/>
    <m/>
    <n v="12"/>
    <m/>
    <m/>
    <m/>
    <m/>
    <n v="18"/>
    <m/>
  </r>
  <r>
    <d v="2026-08-04T00:00:00"/>
    <s v="ENTREGADO"/>
    <x v="10"/>
    <s v="JUAREZ DAIANA"/>
    <n v="393"/>
    <s v="JUAREZ DAIANA"/>
    <x v="748"/>
    <x v="722"/>
    <m/>
    <m/>
    <n v="12"/>
    <m/>
    <m/>
    <m/>
    <m/>
    <m/>
    <m/>
  </r>
  <r>
    <d v="2026-08-04T00:00:00"/>
    <s v="ENTREGADO"/>
    <x v="40"/>
    <s v="GODOY LEONEL"/>
    <n v="522"/>
    <s v="GODOY LEONEL"/>
    <x v="749"/>
    <x v="723"/>
    <n v="24"/>
    <n v="8"/>
    <m/>
    <n v="5"/>
    <m/>
    <m/>
    <m/>
    <m/>
    <m/>
  </r>
  <r>
    <d v="2026-08-04T00:00:00"/>
    <s v="ENTREGADO"/>
    <x v="40"/>
    <s v="GODOY LEONEL"/>
    <n v="522"/>
    <s v="GODOY LEONEL"/>
    <x v="750"/>
    <x v="724"/>
    <m/>
    <n v="24"/>
    <m/>
    <n v="6"/>
    <m/>
    <n v="12"/>
    <m/>
    <n v="12"/>
    <m/>
  </r>
  <r>
    <d v="2026-08-04T00:00:00"/>
    <s v="ENTREGADO"/>
    <x v="41"/>
    <s v="GOMEZ GUSTAVO"/>
    <n v="333"/>
    <s v="GOMEZ GUSTAVO"/>
    <x v="751"/>
    <x v="725"/>
    <m/>
    <m/>
    <n v="12"/>
    <m/>
    <n v="12"/>
    <m/>
    <m/>
    <m/>
    <m/>
  </r>
  <r>
    <d v="2026-08-04T00:00:00"/>
    <s v="ENTREGADO"/>
    <x v="41"/>
    <s v="GOMEZ GUSTAVO"/>
    <n v="333"/>
    <s v="GOMEZ GUSTAVO"/>
    <x v="752"/>
    <x v="726"/>
    <n v="36"/>
    <m/>
    <n v="12"/>
    <m/>
    <n v="7"/>
    <m/>
    <m/>
    <m/>
    <m/>
  </r>
  <r>
    <d v="2026-08-04T00:00:00"/>
    <s v="ENTREGADO"/>
    <x v="42"/>
    <s v="SOSA FEDERICO"/>
    <n v="529"/>
    <s v="SOSA FEDERICO"/>
    <x v="753"/>
    <x v="727"/>
    <m/>
    <n v="60"/>
    <n v="10"/>
    <m/>
    <n v="2"/>
    <m/>
    <m/>
    <m/>
    <m/>
  </r>
  <r>
    <d v="2026-08-04T00:00:00"/>
    <s v="ENTREGADO"/>
    <x v="42"/>
    <s v="SOSA FEDERICO"/>
    <n v="529"/>
    <s v="SOSA FEDERICO"/>
    <x v="754"/>
    <x v="728"/>
    <n v="12"/>
    <n v="24"/>
    <m/>
    <m/>
    <n v="12"/>
    <m/>
    <m/>
    <m/>
    <m/>
  </r>
  <r>
    <d v="2026-08-04T00:00:00"/>
    <s v="ENTREGADO"/>
    <x v="42"/>
    <s v="SOSA FEDERICO"/>
    <n v="529"/>
    <s v="SOSA FEDERICO"/>
    <x v="755"/>
    <x v="729"/>
    <m/>
    <m/>
    <m/>
    <m/>
    <n v="24"/>
    <m/>
    <m/>
    <m/>
    <m/>
  </r>
  <r>
    <d v="2026-08-04T00:00:00"/>
    <s v="ENTREGADO"/>
    <x v="42"/>
    <s v="SOSA FEDERICO"/>
    <n v="529"/>
    <s v="SOSA FEDERICO"/>
    <x v="756"/>
    <x v="730"/>
    <n v="24"/>
    <m/>
    <m/>
    <m/>
    <m/>
    <m/>
    <m/>
    <m/>
    <m/>
  </r>
  <r>
    <d v="2026-08-04T00:00:00"/>
    <s v="ENTREGADO"/>
    <x v="42"/>
    <s v="SOSA FEDERICO"/>
    <n v="529"/>
    <s v="SOSA FEDERICO"/>
    <x v="757"/>
    <x v="731"/>
    <n v="3"/>
    <n v="20"/>
    <n v="12"/>
    <m/>
    <m/>
    <m/>
    <m/>
    <m/>
    <m/>
  </r>
  <r>
    <d v="2026-08-04T00:00:00"/>
    <s v="ENTREGADO"/>
    <x v="42"/>
    <s v="SOSA FEDERICO"/>
    <n v="529"/>
    <s v="SOSA FEDERICO"/>
    <x v="758"/>
    <x v="732"/>
    <n v="14"/>
    <n v="3"/>
    <m/>
    <m/>
    <n v="12"/>
    <m/>
    <m/>
    <m/>
    <m/>
  </r>
  <r>
    <d v="2026-08-04T00:00:00"/>
    <s v="ENTREGADO"/>
    <x v="42"/>
    <s v="SOSA FEDERICO"/>
    <n v="529"/>
    <s v="SOSA FEDERICO"/>
    <x v="759"/>
    <x v="733"/>
    <m/>
    <m/>
    <n v="44"/>
    <m/>
    <m/>
    <m/>
    <m/>
    <m/>
    <m/>
  </r>
  <r>
    <d v="2026-08-04T00:00:00"/>
    <s v="ENTREGADO"/>
    <x v="43"/>
    <s v="MUÑOZ CRISTIAN"/>
    <n v="530"/>
    <s v="MUÑOZ CRISTIAN"/>
    <x v="760"/>
    <x v="734"/>
    <n v="27"/>
    <n v="18"/>
    <m/>
    <m/>
    <n v="56"/>
    <m/>
    <m/>
    <m/>
    <m/>
  </r>
  <r>
    <d v="2026-08-04T00:00:00"/>
    <s v="ENTREGADO"/>
    <x v="43"/>
    <s v="MUÑOZ CRISTIAN"/>
    <n v="530"/>
    <s v="MUÑOZ CRISTIAN"/>
    <x v="761"/>
    <x v="735"/>
    <n v="12"/>
    <m/>
    <m/>
    <m/>
    <m/>
    <m/>
    <m/>
    <m/>
    <m/>
  </r>
  <r>
    <d v="2026-08-04T00:00:00"/>
    <s v="ENTREGADO"/>
    <x v="43"/>
    <s v="MUÑOZ CRISTIAN"/>
    <n v="530"/>
    <s v="MUÑOZ CRISTIAN"/>
    <x v="762"/>
    <x v="175"/>
    <n v="27"/>
    <n v="32"/>
    <m/>
    <n v="12"/>
    <n v="26"/>
    <m/>
    <m/>
    <n v="18"/>
    <m/>
  </r>
  <r>
    <d v="2026-08-04T00:00:00"/>
    <s v="ENTREGADO"/>
    <x v="43"/>
    <s v="MUÑOZ CRISTIAN"/>
    <n v="530"/>
    <s v="MUÑOZ CRISTIAN"/>
    <x v="763"/>
    <x v="353"/>
    <m/>
    <m/>
    <n v="24"/>
    <m/>
    <m/>
    <m/>
    <m/>
    <m/>
    <n v="45"/>
  </r>
  <r>
    <d v="2026-08-04T00:00:00"/>
    <s v="ENTREGADO"/>
    <x v="44"/>
    <s v="RIAL OMAR"/>
    <n v="512"/>
    <s v="RIAL OMAR"/>
    <x v="764"/>
    <x v="736"/>
    <m/>
    <m/>
    <m/>
    <m/>
    <n v="2"/>
    <m/>
    <m/>
    <m/>
    <m/>
  </r>
  <r>
    <d v="2026-08-04T00:00:00"/>
    <s v="ENTREGADO"/>
    <x v="44"/>
    <s v="RIAL OMAR"/>
    <n v="512"/>
    <s v="RIAL OMAR"/>
    <x v="765"/>
    <x v="737"/>
    <m/>
    <m/>
    <m/>
    <n v="6"/>
    <m/>
    <n v="12"/>
    <m/>
    <m/>
    <m/>
  </r>
  <r>
    <d v="2026-08-04T00:00:00"/>
    <s v="ENTREGADO"/>
    <x v="44"/>
    <s v="RIAL OMAR"/>
    <n v="512"/>
    <s v="RIAL OMAR"/>
    <x v="766"/>
    <x v="738"/>
    <m/>
    <n v="12"/>
    <n v="36"/>
    <m/>
    <m/>
    <m/>
    <m/>
    <m/>
    <m/>
  </r>
  <r>
    <d v="2026-08-04T00:00:00"/>
    <s v="ENTREGADO"/>
    <x v="44"/>
    <s v="RIAL OMAR"/>
    <n v="512"/>
    <s v="RIAL OMAR"/>
    <x v="767"/>
    <x v="739"/>
    <m/>
    <m/>
    <m/>
    <m/>
    <m/>
    <m/>
    <m/>
    <n v="36"/>
    <m/>
  </r>
  <r>
    <d v="2026-08-04T00:00:00"/>
    <s v="ENTREGADO"/>
    <x v="45"/>
    <s v="YANI VIRGINIA"/>
    <n v="337"/>
    <s v="YANI VIRGINIA"/>
    <x v="768"/>
    <x v="740"/>
    <n v="12"/>
    <m/>
    <m/>
    <m/>
    <m/>
    <m/>
    <m/>
    <m/>
    <m/>
  </r>
  <r>
    <d v="2026-08-04T00:00:00"/>
    <s v="ENTREGADO"/>
    <x v="45"/>
    <s v="YANI VIRGINIA"/>
    <n v="337"/>
    <s v="YANI VIRGINIA"/>
    <x v="769"/>
    <x v="741"/>
    <m/>
    <m/>
    <n v="36"/>
    <m/>
    <m/>
    <m/>
    <m/>
    <m/>
    <m/>
  </r>
  <r>
    <d v="2026-08-04T00:00:00"/>
    <s v="ENTREGADO"/>
    <x v="45"/>
    <s v="YANI VIRGINIA"/>
    <n v="337"/>
    <s v="YANI VIRGINIA"/>
    <x v="770"/>
    <x v="742"/>
    <n v="24"/>
    <m/>
    <n v="36"/>
    <m/>
    <m/>
    <m/>
    <m/>
    <m/>
    <m/>
  </r>
  <r>
    <d v="2026-08-04T00:00:00"/>
    <s v="ENTREGADO"/>
    <x v="46"/>
    <s v="SOLER ALBERTO"/>
    <n v="505"/>
    <s v="SOLER ALBERTO"/>
    <x v="771"/>
    <x v="743"/>
    <n v="120"/>
    <m/>
    <n v="180"/>
    <m/>
    <m/>
    <m/>
    <m/>
    <n v="36"/>
    <n v="180"/>
  </r>
  <r>
    <d v="2026-08-04T00:00:00"/>
    <s v="ENTREGADO"/>
    <x v="46"/>
    <s v="SOLER ALBERTO"/>
    <n v="505"/>
    <s v="SOLER ALBERTO"/>
    <x v="772"/>
    <x v="744"/>
    <m/>
    <m/>
    <m/>
    <n v="6"/>
    <m/>
    <m/>
    <m/>
    <n v="6"/>
    <m/>
  </r>
  <r>
    <d v="2026-08-04T00:00:00"/>
    <s v="ENTREGADO"/>
    <x v="47"/>
    <s v="PALLERO MARINA"/>
    <n v="325"/>
    <s v="CASTILLON AGUSTIN"/>
    <x v="773"/>
    <x v="745"/>
    <n v="24"/>
    <m/>
    <m/>
    <m/>
    <n v="60"/>
    <m/>
    <m/>
    <n v="36"/>
    <m/>
  </r>
  <r>
    <d v="2026-08-04T00:00:00"/>
    <s v="ENTREGADO"/>
    <x v="47"/>
    <s v="PALLERO MARINA"/>
    <n v="325"/>
    <s v="CASTILLON AGUSTIN"/>
    <x v="774"/>
    <x v="746"/>
    <m/>
    <m/>
    <n v="56"/>
    <n v="12"/>
    <m/>
    <n v="40"/>
    <m/>
    <m/>
    <n v="90"/>
  </r>
  <r>
    <d v="2026-08-04T00:00:00"/>
    <s v="ENTREGADO"/>
    <x v="47"/>
    <s v="PALLERO MARINA"/>
    <n v="325"/>
    <s v="CASTILLON AGUSTIN"/>
    <x v="775"/>
    <x v="747"/>
    <m/>
    <m/>
    <m/>
    <m/>
    <m/>
    <n v="10"/>
    <m/>
    <m/>
    <m/>
  </r>
  <r>
    <d v="2026-08-04T00:00:00"/>
    <s v="ENTREGADO"/>
    <x v="48"/>
    <s v="JALDIN ALEX"/>
    <n v="334"/>
    <s v="JALDIN ALEX"/>
    <x v="776"/>
    <x v="748"/>
    <m/>
    <m/>
    <m/>
    <m/>
    <m/>
    <m/>
    <m/>
    <n v="18"/>
    <m/>
  </r>
  <r>
    <d v="2026-08-04T00:00:00"/>
    <s v="ENTREGADO"/>
    <x v="48"/>
    <s v="JALDIN ALEX"/>
    <n v="334"/>
    <s v="JALDIN ALEX"/>
    <x v="777"/>
    <x v="749"/>
    <n v="12"/>
    <m/>
    <m/>
    <m/>
    <n v="12"/>
    <n v="6"/>
    <m/>
    <m/>
    <m/>
  </r>
  <r>
    <d v="2026-08-04T00:00:00"/>
    <s v="ENTREGADO"/>
    <x v="48"/>
    <s v="JALDIN ALEX"/>
    <n v="334"/>
    <s v="JALDIN ALEX"/>
    <x v="778"/>
    <x v="750"/>
    <n v="18"/>
    <m/>
    <m/>
    <n v="12"/>
    <m/>
    <m/>
    <m/>
    <m/>
    <m/>
  </r>
  <r>
    <d v="2026-08-04T00:00:00"/>
    <s v="ENTREGADO"/>
    <x v="48"/>
    <s v="JALDIN ALEX"/>
    <n v="334"/>
    <s v="JALDIN ALEX"/>
    <x v="779"/>
    <x v="751"/>
    <n v="24"/>
    <m/>
    <m/>
    <m/>
    <m/>
    <m/>
    <m/>
    <m/>
    <m/>
  </r>
  <r>
    <d v="2026-08-04T00:00:00"/>
    <s v="ENTREGADO"/>
    <x v="49"/>
    <s v="PUGLIA AUGUSTO"/>
    <n v="503"/>
    <s v="PUGLIA AUGUSTO"/>
    <x v="780"/>
    <x v="752"/>
    <n v="48"/>
    <m/>
    <n v="24"/>
    <m/>
    <m/>
    <m/>
    <m/>
    <m/>
    <m/>
  </r>
  <r>
    <d v="2026-08-04T00:00:00"/>
    <s v="ENTREGADO"/>
    <x v="50"/>
    <s v="GANZA AXEL"/>
    <n v="506"/>
    <s v="GANZA AXEL"/>
    <x v="781"/>
    <x v="753"/>
    <m/>
    <m/>
    <m/>
    <m/>
    <m/>
    <m/>
    <m/>
    <n v="18"/>
    <m/>
  </r>
  <r>
    <d v="2026-08-04T00:00:00"/>
    <s v="ENTREGADO"/>
    <x v="50"/>
    <s v="GANZA AXEL"/>
    <n v="506"/>
    <s v="GANZA AXEL"/>
    <x v="782"/>
    <x v="754"/>
    <n v="30"/>
    <n v="30"/>
    <m/>
    <n v="24"/>
    <m/>
    <n v="32"/>
    <m/>
    <n v="6"/>
    <m/>
  </r>
  <r>
    <d v="2026-08-04T00:00:00"/>
    <s v="ENTREGADO"/>
    <x v="50"/>
    <s v="GANZA AXEL"/>
    <n v="506"/>
    <s v="GANZA AXEL"/>
    <x v="783"/>
    <x v="755"/>
    <n v="15"/>
    <m/>
    <m/>
    <m/>
    <n v="28"/>
    <m/>
    <m/>
    <m/>
    <m/>
  </r>
  <r>
    <d v="2026-08-04T00:00:00"/>
    <s v="ENTREGADO"/>
    <x v="50"/>
    <s v="GANZA AXEL"/>
    <n v="506"/>
    <s v="GANZA AXEL"/>
    <x v="784"/>
    <x v="756"/>
    <m/>
    <n v="6"/>
    <m/>
    <m/>
    <m/>
    <n v="12"/>
    <m/>
    <m/>
    <m/>
  </r>
  <r>
    <d v="2026-08-04T00:00:00"/>
    <s v="ENTREGADO"/>
    <x v="50"/>
    <s v="GANZA AXEL"/>
    <n v="506"/>
    <s v="GANZA AXEL"/>
    <x v="785"/>
    <x v="757"/>
    <n v="54"/>
    <m/>
    <m/>
    <m/>
    <m/>
    <n v="12"/>
    <m/>
    <m/>
    <m/>
  </r>
  <r>
    <d v="2026-08-04T00:00:00"/>
    <s v="ENTREGADO"/>
    <x v="11"/>
    <s v="SPROVIERI JULIAN"/>
    <n v="335"/>
    <s v="SPROVIERI JULIAN"/>
    <x v="786"/>
    <x v="758"/>
    <m/>
    <m/>
    <n v="36"/>
    <m/>
    <m/>
    <m/>
    <m/>
    <m/>
    <m/>
  </r>
  <r>
    <d v="2026-08-04T00:00:00"/>
    <s v="ENTREGADO"/>
    <x v="11"/>
    <s v="SPROVIERI JULIAN"/>
    <n v="335"/>
    <s v="SPROVIERI JULIAN"/>
    <x v="787"/>
    <x v="759"/>
    <n v="11"/>
    <m/>
    <m/>
    <m/>
    <m/>
    <m/>
    <m/>
    <m/>
    <n v="17"/>
  </r>
  <r>
    <d v="2026-08-04T00:00:00"/>
    <s v="ENTREGADO"/>
    <x v="51"/>
    <s v="CALVO FEDERICO"/>
    <n v="510"/>
    <s v="CALVO FEDERICO"/>
    <x v="788"/>
    <x v="760"/>
    <m/>
    <m/>
    <m/>
    <n v="12"/>
    <m/>
    <n v="160"/>
    <m/>
    <m/>
    <m/>
  </r>
  <r>
    <d v="2026-08-04T00:00:00"/>
    <s v="ENTREGADO"/>
    <x v="51"/>
    <s v="CALVO FEDERICO"/>
    <n v="510"/>
    <s v="CALVO FEDERICO"/>
    <x v="789"/>
    <x v="761"/>
    <n v="48"/>
    <n v="24"/>
    <n v="40"/>
    <n v="12"/>
    <n v="96"/>
    <n v="20"/>
    <n v="24"/>
    <m/>
    <n v="32"/>
  </r>
  <r>
    <d v="2026-08-04T00:00:00"/>
    <s v="ENTREGADO"/>
    <x v="51"/>
    <s v="CALVO FEDERICO"/>
    <n v="510"/>
    <s v="CALVO FEDERICO"/>
    <x v="790"/>
    <x v="762"/>
    <n v="30"/>
    <n v="24"/>
    <m/>
    <n v="6"/>
    <m/>
    <n v="12"/>
    <n v="24"/>
    <n v="18"/>
    <m/>
  </r>
  <r>
    <d v="2026-08-04T00:00:00"/>
    <s v="ENTREGADO"/>
    <x v="51"/>
    <s v="CALVO FEDERICO"/>
    <n v="510"/>
    <s v="CALVO FEDERICO"/>
    <x v="791"/>
    <x v="763"/>
    <n v="24"/>
    <n v="24"/>
    <m/>
    <n v="6"/>
    <n v="3"/>
    <n v="12"/>
    <m/>
    <m/>
    <n v="18"/>
  </r>
  <r>
    <d v="2026-08-04T00:00:00"/>
    <s v="ENTREGADO"/>
    <x v="15"/>
    <s v="MONTENEGRO CLAUDIO"/>
    <n v="323"/>
    <s v="MONTENEGRO CLAUDIO"/>
    <x v="792"/>
    <x v="764"/>
    <n v="15"/>
    <n v="6"/>
    <m/>
    <m/>
    <n v="4"/>
    <m/>
    <m/>
    <m/>
    <m/>
  </r>
  <r>
    <d v="2026-08-04T00:00:00"/>
    <s v="ENTREGADO"/>
    <x v="15"/>
    <s v="MONTENEGRO CLAUDIO"/>
    <n v="323"/>
    <s v="MONTENEGRO CLAUDIO"/>
    <x v="793"/>
    <x v="765"/>
    <n v="21"/>
    <m/>
    <n v="24"/>
    <m/>
    <m/>
    <m/>
    <m/>
    <m/>
    <m/>
  </r>
  <r>
    <d v="2026-08-04T00:00:00"/>
    <s v="ENTREGADO"/>
    <x v="52"/>
    <s v="ARIAS JOSE"/>
    <n v="316"/>
    <s v="ARIAS JOSE"/>
    <x v="794"/>
    <x v="766"/>
    <m/>
    <n v="36"/>
    <m/>
    <m/>
    <n v="44"/>
    <m/>
    <m/>
    <m/>
    <m/>
  </r>
  <r>
    <d v="2026-08-04T00:00:00"/>
    <s v="ENTREGADO"/>
    <x v="52"/>
    <s v="ARIAS JOSE"/>
    <n v="316"/>
    <s v="ARIAS JOSE"/>
    <x v="795"/>
    <x v="767"/>
    <m/>
    <m/>
    <n v="12"/>
    <n v="12"/>
    <m/>
    <m/>
    <m/>
    <m/>
    <m/>
  </r>
  <r>
    <d v="2026-08-04T00:00:00"/>
    <s v="ENTREGADO"/>
    <x v="52"/>
    <s v="ARIAS JOSE"/>
    <n v="316"/>
    <s v="ARIAS JOSE"/>
    <x v="796"/>
    <x v="768"/>
    <m/>
    <n v="6"/>
    <n v="12"/>
    <m/>
    <m/>
    <n v="40"/>
    <m/>
    <m/>
    <m/>
  </r>
  <r>
    <d v="2026-08-04T00:00:00"/>
    <s v="ENTREGADO"/>
    <x v="52"/>
    <s v="ARIAS JOSE"/>
    <n v="316"/>
    <s v="ARIAS JOSE"/>
    <x v="797"/>
    <x v="769"/>
    <m/>
    <m/>
    <n v="24"/>
    <m/>
    <n v="3"/>
    <m/>
    <m/>
    <n v="12"/>
    <m/>
  </r>
  <r>
    <d v="2026-08-04T00:00:00"/>
    <s v="ENTREGADO"/>
    <x v="52"/>
    <s v="ARIAS JOSE"/>
    <n v="316"/>
    <s v="ARIAS JOSE"/>
    <x v="798"/>
    <x v="770"/>
    <m/>
    <m/>
    <m/>
    <m/>
    <m/>
    <m/>
    <m/>
    <n v="36"/>
    <m/>
  </r>
  <r>
    <d v="2026-08-04T00:00:00"/>
    <s v="ENTREGADO"/>
    <x v="53"/>
    <s v="VILLALBA MARTIN"/>
    <n v="426"/>
    <s v="VILLALBA MARTIN"/>
    <x v="799"/>
    <x v="771"/>
    <m/>
    <m/>
    <m/>
    <m/>
    <n v="37"/>
    <m/>
    <m/>
    <m/>
    <m/>
  </r>
  <r>
    <d v="2026-08-04T00:00:00"/>
    <s v="ENTREGADO"/>
    <x v="53"/>
    <s v="VILLALBA MARTIN"/>
    <n v="426"/>
    <s v="VILLALBA MARTIN"/>
    <x v="800"/>
    <x v="772"/>
    <m/>
    <m/>
    <m/>
    <m/>
    <n v="3"/>
    <m/>
    <m/>
    <m/>
    <m/>
  </r>
  <r>
    <d v="2026-08-04T00:00:00"/>
    <s v="ENTREGADO"/>
    <x v="53"/>
    <s v="VILLALBA MARTIN"/>
    <n v="426"/>
    <s v="VILLALBA MARTIN"/>
    <x v="801"/>
    <x v="773"/>
    <m/>
    <m/>
    <n v="180"/>
    <m/>
    <m/>
    <m/>
    <m/>
    <m/>
    <m/>
  </r>
  <r>
    <d v="2026-08-04T00:00:00"/>
    <s v="ENTREGADO"/>
    <x v="53"/>
    <s v="VILLALBA MARTIN"/>
    <n v="426"/>
    <s v="VILLALBA MARTIN"/>
    <x v="802"/>
    <x v="774"/>
    <n v="7"/>
    <m/>
    <m/>
    <m/>
    <n v="24"/>
    <m/>
    <m/>
    <m/>
    <n v="18"/>
  </r>
  <r>
    <d v="2026-08-04T00:00:00"/>
    <s v="ENTREGADO"/>
    <x v="53"/>
    <s v="VILLALBA MARTIN"/>
    <n v="426"/>
    <s v="VILLALBA MARTIN"/>
    <x v="803"/>
    <x v="775"/>
    <n v="12"/>
    <m/>
    <n v="12"/>
    <m/>
    <n v="6"/>
    <m/>
    <m/>
    <m/>
    <m/>
  </r>
  <r>
    <d v="2026-08-04T00:00:00"/>
    <s v="ENTREGADO"/>
    <x v="13"/>
    <s v="SUSMAN PABLO"/>
    <m/>
    <m/>
    <x v="804"/>
    <x v="776"/>
    <n v="12"/>
    <m/>
    <m/>
    <m/>
    <m/>
    <m/>
    <m/>
    <m/>
    <m/>
  </r>
  <r>
    <d v="2026-08-04T00:00:00"/>
    <s v="ENTREGADO"/>
    <x v="13"/>
    <s v="SUSMAN PABLO"/>
    <m/>
    <m/>
    <x v="805"/>
    <x v="777"/>
    <m/>
    <n v="32"/>
    <m/>
    <n v="6"/>
    <n v="12"/>
    <n v="10"/>
    <m/>
    <n v="24"/>
    <n v="8"/>
  </r>
  <r>
    <d v="2026-08-04T00:00:00"/>
    <s v="ENTREGADO"/>
    <x v="13"/>
    <s v="SUSMAN PABLO"/>
    <m/>
    <m/>
    <x v="806"/>
    <x v="777"/>
    <m/>
    <m/>
    <n v="24"/>
    <m/>
    <m/>
    <m/>
    <m/>
    <m/>
    <n v="18"/>
  </r>
  <r>
    <d v="2026-08-04T00:00:00"/>
    <s v="EN MUELLE"/>
    <x v="54"/>
    <s v="SANCHEZ LORENZO"/>
    <n v="312"/>
    <s v="SANCHEZ LORENZO"/>
    <x v="807"/>
    <x v="778"/>
    <n v="12"/>
    <m/>
    <m/>
    <m/>
    <m/>
    <m/>
    <m/>
    <n v="36"/>
    <m/>
  </r>
  <r>
    <d v="2026-08-04T00:00:00"/>
    <s v="EN MUELLE"/>
    <x v="54"/>
    <s v="SANCHEZ LORENZO"/>
    <n v="312"/>
    <s v="SANCHEZ LORENZO"/>
    <x v="808"/>
    <x v="779"/>
    <m/>
    <m/>
    <n v="10"/>
    <m/>
    <m/>
    <m/>
    <m/>
    <m/>
    <m/>
  </r>
  <r>
    <d v="2026-08-04T00:00:00"/>
    <s v="EN MUELLE"/>
    <x v="54"/>
    <s v="SANCHEZ LORENZO"/>
    <n v="312"/>
    <s v="SANCHEZ LORENZO"/>
    <x v="809"/>
    <x v="780"/>
    <m/>
    <n v="12"/>
    <m/>
    <m/>
    <m/>
    <m/>
    <m/>
    <m/>
    <m/>
  </r>
  <r>
    <d v="2026-08-04T00:00:00"/>
    <s v="EN MUELLE"/>
    <x v="55"/>
    <s v="MURATORI SEBASTIAN"/>
    <n v="311"/>
    <s v="MURATORI SEBASTIAN"/>
    <x v="810"/>
    <x v="781"/>
    <m/>
    <m/>
    <m/>
    <m/>
    <n v="80"/>
    <m/>
    <m/>
    <n v="72"/>
    <m/>
  </r>
  <r>
    <d v="2026-08-04T00:00:00"/>
    <s v="EN MUELLE"/>
    <x v="4"/>
    <s v="RUIZ MATIAS"/>
    <n v="343"/>
    <s v="RUIZ MATIAS"/>
    <x v="811"/>
    <x v="782"/>
    <n v="36"/>
    <m/>
    <m/>
    <m/>
    <n v="31"/>
    <m/>
    <m/>
    <m/>
    <m/>
  </r>
  <r>
    <d v="2026-08-04T00:00:00"/>
    <s v="EN MUELLE"/>
    <x v="42"/>
    <s v="SOSA FEDERICO"/>
    <n v="529"/>
    <s v="SOSA FEDERICO"/>
    <x v="812"/>
    <x v="783"/>
    <n v="24"/>
    <m/>
    <m/>
    <m/>
    <m/>
    <m/>
    <m/>
    <m/>
    <m/>
  </r>
  <r>
    <d v="2026-08-04T00:00:00"/>
    <s v="EN MUELLE"/>
    <x v="43"/>
    <s v="MUÑOZ CRISTIAN"/>
    <n v="530"/>
    <s v="MUÑOZ CRISTIAN"/>
    <x v="813"/>
    <x v="784"/>
    <m/>
    <n v="48"/>
    <m/>
    <n v="24"/>
    <n v="46"/>
    <n v="26"/>
    <m/>
    <m/>
    <m/>
  </r>
  <r>
    <d v="2026-08-04T00:00:00"/>
    <s v="EN MUELLE"/>
    <x v="43"/>
    <s v="MUÑOZ CRISTIAN"/>
    <n v="530"/>
    <s v="MUÑOZ CRISTIAN"/>
    <x v="814"/>
    <x v="785"/>
    <m/>
    <m/>
    <m/>
    <m/>
    <n v="28"/>
    <m/>
    <m/>
    <m/>
    <m/>
  </r>
  <r>
    <d v="2026-08-04T00:00:00"/>
    <s v="EN MUELLE"/>
    <x v="49"/>
    <s v="PUGLIA AUGUSTO"/>
    <n v="503"/>
    <s v="PUGLIA AUGUSTO"/>
    <x v="815"/>
    <x v="786"/>
    <n v="14"/>
    <m/>
    <m/>
    <m/>
    <n v="30"/>
    <m/>
    <m/>
    <m/>
    <m/>
  </r>
  <r>
    <d v="2026-08-04T00:00:00"/>
    <s v="EN MUELLE"/>
    <x v="64"/>
    <s v="MOCCIARO SEBASTIAN"/>
    <n v="201"/>
    <s v="MOCCIARO SEBASTIAN"/>
    <x v="816"/>
    <x v="787"/>
    <n v="24"/>
    <m/>
    <m/>
    <m/>
    <m/>
    <m/>
    <m/>
    <m/>
    <m/>
  </r>
  <r>
    <d v="2026-08-04T00:00:00"/>
    <s v="EN MUELLE"/>
    <x v="64"/>
    <s v="MOCCIARO SEBASTIAN"/>
    <n v="201"/>
    <s v="MOCCIARO SEBASTIAN"/>
    <x v="817"/>
    <x v="788"/>
    <n v="48"/>
    <m/>
    <n v="36"/>
    <m/>
    <m/>
    <m/>
    <m/>
    <m/>
    <n v="18"/>
  </r>
  <r>
    <d v="2026-08-04T00:00:00"/>
    <s v="RUTEADO"/>
    <x v="0"/>
    <s v="ALBARENGA ALEJANDRA"/>
    <n v="336"/>
    <s v="ALBARENGA ALEJANDRA"/>
    <x v="818"/>
    <x v="789"/>
    <m/>
    <m/>
    <n v="24"/>
    <m/>
    <m/>
    <m/>
    <m/>
    <m/>
    <m/>
  </r>
  <r>
    <d v="2026-08-04T00:00:00"/>
    <s v="RUTEADO"/>
    <x v="42"/>
    <s v="SOSA FEDERICO"/>
    <n v="529"/>
    <s v="SOSA FEDERICO"/>
    <x v="819"/>
    <x v="790"/>
    <m/>
    <m/>
    <n v="48"/>
    <m/>
    <m/>
    <m/>
    <m/>
    <m/>
    <m/>
  </r>
  <r>
    <d v="2026-08-04T00:00:00"/>
    <s v="EN CAMION"/>
    <x v="20"/>
    <s v="Ofi. ventas Interior"/>
    <n v="309"/>
    <s v="OFICINA DE VENTAS INTERIOR"/>
    <x v="820"/>
    <x v="791"/>
    <m/>
    <m/>
    <m/>
    <m/>
    <n v="96"/>
    <m/>
    <m/>
    <n v="36"/>
    <m/>
  </r>
  <r>
    <d v="2026-08-04T00:00:00"/>
    <s v="EN CAMION"/>
    <x v="20"/>
    <s v="Ofi. ventas Interior"/>
    <n v="309"/>
    <s v="OFICINA DE VENTAS INTERIOR"/>
    <x v="821"/>
    <x v="792"/>
    <m/>
    <m/>
    <m/>
    <m/>
    <n v="12"/>
    <m/>
    <m/>
    <m/>
    <m/>
  </r>
  <r>
    <d v="2026-08-04T00:00:00"/>
    <s v="EN CAMION"/>
    <x v="20"/>
    <s v="Ofi. ventas Interior"/>
    <n v="309"/>
    <s v="OFICINA DE VENTAS INTERIOR"/>
    <x v="822"/>
    <x v="793"/>
    <m/>
    <m/>
    <m/>
    <m/>
    <n v="24"/>
    <n v="50"/>
    <m/>
    <m/>
    <m/>
  </r>
  <r>
    <d v="2026-08-04T00:00:00"/>
    <s v="EN CAMION"/>
    <x v="20"/>
    <s v="Ofi. ventas Interior"/>
    <n v="309"/>
    <s v="OFICINA DE VENTAS INTERIOR"/>
    <x v="823"/>
    <x v="794"/>
    <n v="72"/>
    <m/>
    <m/>
    <m/>
    <n v="36"/>
    <m/>
    <m/>
    <m/>
    <m/>
  </r>
  <r>
    <d v="2026-08-04T00:00:00"/>
    <s v="EN CAMION"/>
    <x v="20"/>
    <s v="Ofi. ventas Interior"/>
    <n v="309"/>
    <s v="OFICINA DE VENTAS INTERIOR"/>
    <x v="824"/>
    <x v="795"/>
    <n v="39"/>
    <m/>
    <m/>
    <m/>
    <n v="48"/>
    <m/>
    <m/>
    <m/>
    <m/>
  </r>
  <r>
    <d v="2026-08-04T00:00:00"/>
    <s v="EN CAMION"/>
    <x v="20"/>
    <s v="Ofi. ventas Interior"/>
    <n v="309"/>
    <s v="OFICINA DE VENTAS INTERIOR"/>
    <x v="825"/>
    <x v="796"/>
    <n v="120"/>
    <m/>
    <m/>
    <m/>
    <m/>
    <m/>
    <m/>
    <m/>
    <m/>
  </r>
  <r>
    <d v="2026-08-04T00:00:00"/>
    <s v="EN CAMION"/>
    <x v="20"/>
    <s v="Ofi. ventas Interior"/>
    <n v="309"/>
    <s v="OFICINA DE VENTAS INTERIOR"/>
    <x v="826"/>
    <x v="797"/>
    <m/>
    <m/>
    <n v="12"/>
    <m/>
    <n v="12"/>
    <m/>
    <m/>
    <m/>
    <m/>
  </r>
  <r>
    <d v="2026-08-04T00:00:00"/>
    <s v="EN CAMION"/>
    <x v="20"/>
    <s v="Ofi. ventas Interior"/>
    <n v="309"/>
    <s v="OFICINA DE VENTAS INTERIOR"/>
    <x v="827"/>
    <x v="798"/>
    <n v="18"/>
    <m/>
    <m/>
    <m/>
    <n v="7"/>
    <n v="20"/>
    <n v="24"/>
    <m/>
    <m/>
  </r>
  <r>
    <d v="2026-08-04T00:00:00"/>
    <s v="EN CAMION"/>
    <x v="20"/>
    <s v="Ofi. ventas Interior"/>
    <n v="309"/>
    <s v="OFICINA DE VENTAS INTERIOR"/>
    <x v="828"/>
    <x v="799"/>
    <n v="12"/>
    <m/>
    <m/>
    <m/>
    <m/>
    <n v="50"/>
    <m/>
    <m/>
    <m/>
  </r>
  <r>
    <d v="2026-08-04T00:00:00"/>
    <s v="EN CAMION"/>
    <x v="54"/>
    <s v="SANCHEZ LORENZO"/>
    <n v="312"/>
    <s v="SANCHEZ LORENZO"/>
    <x v="829"/>
    <x v="800"/>
    <m/>
    <m/>
    <m/>
    <m/>
    <n v="132"/>
    <m/>
    <m/>
    <n v="36"/>
    <m/>
  </r>
  <r>
    <d v="2026-08-04T00:00:00"/>
    <s v="EN CAMION"/>
    <x v="54"/>
    <s v="SANCHEZ LORENZO"/>
    <n v="312"/>
    <s v="SANCHEZ LORENZO"/>
    <x v="830"/>
    <x v="801"/>
    <m/>
    <m/>
    <m/>
    <m/>
    <m/>
    <m/>
    <m/>
    <n v="18"/>
    <m/>
  </r>
  <r>
    <d v="2026-08-04T00:00:00"/>
    <s v="EN CAMION"/>
    <x v="55"/>
    <s v="MURATORI SEBASTIAN"/>
    <n v="311"/>
    <s v="MURATORI SEBASTIAN"/>
    <x v="831"/>
    <x v="802"/>
    <m/>
    <n v="48"/>
    <m/>
    <m/>
    <n v="12"/>
    <m/>
    <m/>
    <m/>
    <m/>
  </r>
  <r>
    <d v="2026-08-04T00:00:00"/>
    <s v="EN CAMION"/>
    <x v="55"/>
    <s v="MURATORI SEBASTIAN"/>
    <n v="311"/>
    <s v="MURATORI SEBASTIAN"/>
    <x v="832"/>
    <x v="803"/>
    <n v="26"/>
    <m/>
    <m/>
    <m/>
    <m/>
    <m/>
    <m/>
    <m/>
    <n v="9"/>
  </r>
  <r>
    <d v="2026-08-04T00:00:00"/>
    <s v="EN CAMION"/>
    <x v="55"/>
    <s v="MURATORI SEBASTIAN"/>
    <n v="311"/>
    <s v="MURATORI SEBASTIAN"/>
    <x v="833"/>
    <x v="804"/>
    <n v="8"/>
    <m/>
    <m/>
    <m/>
    <n v="16"/>
    <m/>
    <m/>
    <m/>
    <m/>
  </r>
  <r>
    <d v="2026-08-04T00:00:00"/>
    <s v="EN CAMION"/>
    <x v="55"/>
    <s v="MURATORI SEBASTIAN"/>
    <n v="311"/>
    <s v="MURATORI SEBASTIAN"/>
    <x v="834"/>
    <x v="805"/>
    <n v="24"/>
    <m/>
    <m/>
    <m/>
    <m/>
    <n v="70"/>
    <m/>
    <m/>
    <m/>
  </r>
  <r>
    <d v="2026-08-04T00:00:00"/>
    <s v="EN CAMION"/>
    <x v="55"/>
    <s v="MURATORI SEBASTIAN"/>
    <n v="311"/>
    <s v="MURATORI SEBASTIAN"/>
    <x v="835"/>
    <x v="806"/>
    <m/>
    <n v="24"/>
    <n v="240"/>
    <n v="12"/>
    <m/>
    <m/>
    <m/>
    <m/>
    <m/>
  </r>
  <r>
    <d v="2026-08-04T00:00:00"/>
    <s v="EN CAMION"/>
    <x v="56"/>
    <s v="GUERRERO JULIO"/>
    <n v="253"/>
    <s v="RODRIGUEZ GUERRERO JULIO"/>
    <x v="836"/>
    <x v="807"/>
    <n v="36"/>
    <m/>
    <m/>
    <m/>
    <m/>
    <m/>
    <m/>
    <m/>
    <m/>
  </r>
  <r>
    <d v="2026-08-04T00:00:00"/>
    <s v="EN CAMION"/>
    <x v="56"/>
    <s v="GUERRERO JULIO"/>
    <n v="253"/>
    <s v="RODRIGUEZ GUERRERO JULIO"/>
    <x v="837"/>
    <x v="808"/>
    <m/>
    <m/>
    <m/>
    <m/>
    <m/>
    <m/>
    <m/>
    <n v="12"/>
    <m/>
  </r>
  <r>
    <d v="2026-08-04T00:00:00"/>
    <s v="EN CAMION"/>
    <x v="56"/>
    <s v="GUERRERO JULIO"/>
    <n v="253"/>
    <s v="RODRIGUEZ GUERRERO JULIO"/>
    <x v="319"/>
    <x v="309"/>
    <m/>
    <m/>
    <m/>
    <m/>
    <m/>
    <m/>
    <m/>
    <m/>
    <n v="45"/>
  </r>
  <r>
    <d v="2026-08-04T00:00:00"/>
    <s v="EN CAMION"/>
    <x v="57"/>
    <s v="DE LA CRUZ GONZALO"/>
    <n v="255"/>
    <s v="DE LA CRUZ GONZALO"/>
    <x v="838"/>
    <x v="809"/>
    <n v="120"/>
    <m/>
    <m/>
    <m/>
    <m/>
    <m/>
    <m/>
    <m/>
    <n v="90"/>
  </r>
  <r>
    <d v="2026-08-04T00:00:00"/>
    <s v="EN CAMION"/>
    <x v="57"/>
    <s v="DE LA CRUZ GONZALO"/>
    <n v="255"/>
    <s v="DE LA CRUZ GONZALO"/>
    <x v="320"/>
    <x v="310"/>
    <m/>
    <m/>
    <m/>
    <m/>
    <n v="24"/>
    <m/>
    <m/>
    <m/>
    <m/>
  </r>
  <r>
    <d v="2026-08-04T00:00:00"/>
    <s v="EN CAMION"/>
    <x v="57"/>
    <s v="DE LA CRUZ GONZALO"/>
    <n v="255"/>
    <s v="DE LA CRUZ GONZALO"/>
    <x v="324"/>
    <x v="313"/>
    <m/>
    <m/>
    <m/>
    <m/>
    <n v="36"/>
    <m/>
    <m/>
    <m/>
    <m/>
  </r>
  <r>
    <d v="2026-08-04T00:00:00"/>
    <s v="EN CAMION"/>
    <x v="57"/>
    <s v="DE LA CRUZ GONZALO"/>
    <n v="255"/>
    <s v="DE LA CRUZ GONZALO"/>
    <x v="839"/>
    <x v="810"/>
    <n v="60"/>
    <m/>
    <n v="32"/>
    <n v="12"/>
    <n v="32"/>
    <m/>
    <m/>
    <m/>
    <m/>
  </r>
  <r>
    <d v="2026-08-04T00:00:00"/>
    <s v="EN CAMION"/>
    <x v="57"/>
    <s v="DE LA CRUZ GONZALO"/>
    <n v="255"/>
    <s v="DE LA CRUZ GONZALO"/>
    <x v="840"/>
    <x v="811"/>
    <m/>
    <m/>
    <m/>
    <m/>
    <n v="144"/>
    <m/>
    <m/>
    <m/>
    <m/>
  </r>
  <r>
    <d v="2026-08-04T00:00:00"/>
    <s v="EN CAMION"/>
    <x v="57"/>
    <s v="DE LA CRUZ GONZALO"/>
    <n v="255"/>
    <s v="DE LA CRUZ GONZALO"/>
    <x v="330"/>
    <x v="319"/>
    <n v="6"/>
    <m/>
    <m/>
    <m/>
    <m/>
    <m/>
    <m/>
    <m/>
    <m/>
  </r>
  <r>
    <d v="2026-08-04T00:00:00"/>
    <s v="EN CAMION"/>
    <x v="57"/>
    <s v="DE LA CRUZ GONZALO"/>
    <n v="255"/>
    <s v="DE LA CRUZ GONZALO"/>
    <x v="841"/>
    <x v="812"/>
    <n v="48"/>
    <m/>
    <n v="24"/>
    <m/>
    <n v="72"/>
    <m/>
    <m/>
    <m/>
    <n v="9"/>
  </r>
  <r>
    <d v="2026-08-04T00:00:00"/>
    <s v="EN CAMION"/>
    <x v="57"/>
    <s v="DE LA CRUZ GONZALO"/>
    <n v="255"/>
    <s v="DE LA CRUZ GONZALO"/>
    <x v="842"/>
    <x v="813"/>
    <m/>
    <m/>
    <m/>
    <m/>
    <m/>
    <m/>
    <m/>
    <m/>
    <n v="40"/>
  </r>
  <r>
    <d v="2026-08-04T00:00:00"/>
    <s v="EN CAMION"/>
    <x v="57"/>
    <s v="DE LA CRUZ GONZALO"/>
    <n v="255"/>
    <s v="DE LA CRUZ GONZALO"/>
    <x v="843"/>
    <x v="814"/>
    <n v="72"/>
    <m/>
    <n v="12"/>
    <m/>
    <m/>
    <m/>
    <m/>
    <m/>
    <m/>
  </r>
  <r>
    <d v="2026-08-04T00:00:00"/>
    <s v="EN CAMION"/>
    <x v="57"/>
    <s v="DE LA CRUZ GONZALO"/>
    <n v="255"/>
    <s v="DE LA CRUZ GONZALO"/>
    <x v="844"/>
    <x v="815"/>
    <n v="132"/>
    <m/>
    <m/>
    <n v="12"/>
    <m/>
    <n v="20"/>
    <m/>
    <m/>
    <m/>
  </r>
  <r>
    <d v="2026-08-04T00:00:00"/>
    <s v="EN CAMION"/>
    <x v="58"/>
    <s v="OTAZUA PABLO"/>
    <n v="254"/>
    <s v="OTAZUA PABLO"/>
    <x v="845"/>
    <x v="816"/>
    <m/>
    <m/>
    <m/>
    <m/>
    <n v="42"/>
    <m/>
    <m/>
    <m/>
    <n v="45"/>
  </r>
  <r>
    <d v="2026-08-04T00:00:00"/>
    <s v="EN CAMION"/>
    <x v="58"/>
    <s v="OTAZUA PABLO"/>
    <n v="254"/>
    <s v="OTAZUA PABLO"/>
    <x v="846"/>
    <x v="817"/>
    <n v="12"/>
    <m/>
    <m/>
    <m/>
    <m/>
    <m/>
    <m/>
    <m/>
    <m/>
  </r>
  <r>
    <d v="2026-08-04T00:00:00"/>
    <s v="EN CAMION"/>
    <x v="58"/>
    <s v="OTAZUA PABLO"/>
    <n v="254"/>
    <s v="OTAZUA PABLO"/>
    <x v="847"/>
    <x v="818"/>
    <n v="4"/>
    <m/>
    <m/>
    <m/>
    <n v="36"/>
    <m/>
    <m/>
    <n v="24"/>
    <m/>
  </r>
  <r>
    <d v="2026-08-04T00:00:00"/>
    <s v="EN CAMION"/>
    <x v="58"/>
    <s v="OTAZUA PABLO"/>
    <n v="254"/>
    <s v="OTAZUA PABLO"/>
    <x v="848"/>
    <x v="819"/>
    <n v="24"/>
    <m/>
    <n v="24"/>
    <m/>
    <m/>
    <m/>
    <m/>
    <m/>
    <m/>
  </r>
  <r>
    <d v="2026-08-04T00:00:00"/>
    <s v="EN CAMION"/>
    <x v="58"/>
    <s v="OTAZUA PABLO"/>
    <n v="254"/>
    <s v="OTAZUA PABLO"/>
    <x v="849"/>
    <x v="820"/>
    <m/>
    <m/>
    <m/>
    <m/>
    <n v="40"/>
    <m/>
    <m/>
    <m/>
    <m/>
  </r>
  <r>
    <d v="2026-08-04T00:00:00"/>
    <s v="EN CAMION"/>
    <x v="58"/>
    <s v="OTAZUA PABLO"/>
    <n v="254"/>
    <s v="OTAZUA PABLO"/>
    <x v="850"/>
    <x v="821"/>
    <m/>
    <m/>
    <m/>
    <m/>
    <n v="120"/>
    <m/>
    <m/>
    <m/>
    <m/>
  </r>
  <r>
    <d v="2026-08-04T00:00:00"/>
    <s v="EN CAMION"/>
    <x v="58"/>
    <s v="OTAZUA PABLO"/>
    <n v="254"/>
    <s v="OTAZUA PABLO"/>
    <x v="851"/>
    <x v="822"/>
    <n v="84"/>
    <m/>
    <m/>
    <m/>
    <m/>
    <m/>
    <m/>
    <n v="36"/>
    <m/>
  </r>
  <r>
    <d v="2026-08-04T00:00:00"/>
    <s v="EN CAMION"/>
    <x v="58"/>
    <s v="OTAZUA PABLO"/>
    <n v="254"/>
    <s v="OTAZUA PABLO"/>
    <x v="852"/>
    <x v="823"/>
    <n v="36"/>
    <m/>
    <m/>
    <m/>
    <m/>
    <m/>
    <m/>
    <m/>
    <m/>
  </r>
  <r>
    <d v="2026-08-04T00:00:00"/>
    <s v="EN CAMION"/>
    <x v="59"/>
    <s v="AGUILLON JUAN"/>
    <n v="256"/>
    <s v="VENDEDOR NECOCHEA"/>
    <x v="853"/>
    <x v="824"/>
    <n v="228"/>
    <m/>
    <m/>
    <m/>
    <m/>
    <m/>
    <m/>
    <m/>
    <m/>
  </r>
  <r>
    <d v="2026-08-04T00:00:00"/>
    <s v="EN CAMION"/>
    <x v="59"/>
    <s v="AGUILLON JUAN"/>
    <n v="256"/>
    <s v="VENDEDOR NECOCHEA"/>
    <x v="854"/>
    <x v="825"/>
    <n v="48"/>
    <m/>
    <m/>
    <m/>
    <m/>
    <m/>
    <m/>
    <m/>
    <m/>
  </r>
  <r>
    <d v="2026-08-04T00:00:00"/>
    <s v="EN CAMION"/>
    <x v="59"/>
    <s v="AGUILLON JUAN"/>
    <n v="256"/>
    <s v="VENDEDOR NECOCHEA"/>
    <x v="855"/>
    <x v="826"/>
    <n v="24"/>
    <m/>
    <m/>
    <m/>
    <m/>
    <n v="50"/>
    <m/>
    <n v="18"/>
    <n v="18"/>
  </r>
  <r>
    <d v="2026-08-04T00:00:00"/>
    <s v="EN CAMION"/>
    <x v="105"/>
    <s v="NIGRO MIGUEL"/>
    <m/>
    <m/>
    <x v="856"/>
    <x v="827"/>
    <m/>
    <m/>
    <m/>
    <m/>
    <n v="60"/>
    <m/>
    <m/>
    <m/>
    <m/>
  </r>
  <r>
    <d v="2026-08-04T00:00:00"/>
    <s v="EN CAMION"/>
    <x v="23"/>
    <s v="GIUSSO MAXIMILIANO"/>
    <n v="404"/>
    <s v="GIUSSO MAXIMILIANO"/>
    <x v="857"/>
    <x v="828"/>
    <n v="12"/>
    <m/>
    <n v="12"/>
    <m/>
    <m/>
    <m/>
    <m/>
    <m/>
    <m/>
  </r>
  <r>
    <d v="2026-08-04T00:00:00"/>
    <s v="EN CAMION"/>
    <x v="24"/>
    <s v="ORIFE RODOLFO"/>
    <n v="406"/>
    <s v="ORIFE RODOLFO"/>
    <x v="858"/>
    <x v="829"/>
    <m/>
    <m/>
    <m/>
    <n v="12"/>
    <n v="12"/>
    <m/>
    <m/>
    <n v="12"/>
    <m/>
  </r>
  <r>
    <d v="2026-08-04T00:00:00"/>
    <s v="EN CAMION"/>
    <x v="2"/>
    <s v="GUZMAN MARIO"/>
    <n v="424"/>
    <s v="GUZMAN MARIO"/>
    <x v="859"/>
    <x v="830"/>
    <m/>
    <m/>
    <m/>
    <n v="24"/>
    <m/>
    <m/>
    <m/>
    <m/>
    <m/>
  </r>
  <r>
    <d v="2026-08-04T00:00:00"/>
    <s v="EN CAMION"/>
    <x v="28"/>
    <s v="CASCO SEBASTIAN"/>
    <n v="452"/>
    <s v="CASCO SEBASTIAN"/>
    <x v="860"/>
    <x v="831"/>
    <n v="36"/>
    <n v="12"/>
    <n v="20"/>
    <m/>
    <m/>
    <m/>
    <m/>
    <n v="18"/>
    <m/>
  </r>
  <r>
    <d v="2026-08-04T00:00:00"/>
    <s v="EN CAMION"/>
    <x v="61"/>
    <s v="MEDLEY JULIO CESAR"/>
    <n v="952"/>
    <s v="MEDLEY JULIO CESAR"/>
    <x v="861"/>
    <x v="832"/>
    <m/>
    <m/>
    <n v="6"/>
    <m/>
    <m/>
    <m/>
    <m/>
    <m/>
    <m/>
  </r>
  <r>
    <d v="2026-08-04T00:00:00"/>
    <s v="EN CAMION"/>
    <x v="61"/>
    <s v="MEDLEY JULIO CESAR"/>
    <n v="952"/>
    <s v="MEDLEY JULIO CESAR"/>
    <x v="862"/>
    <x v="833"/>
    <m/>
    <m/>
    <m/>
    <m/>
    <m/>
    <n v="10"/>
    <m/>
    <m/>
    <m/>
  </r>
  <r>
    <d v="2026-08-04T00:00:00"/>
    <s v="EN CAMION"/>
    <x v="61"/>
    <s v="MEDLEY JULIO CESAR"/>
    <n v="952"/>
    <s v="MEDLEY JULIO CESAR"/>
    <x v="863"/>
    <x v="834"/>
    <m/>
    <m/>
    <n v="6"/>
    <m/>
    <n v="4"/>
    <n v="6"/>
    <m/>
    <m/>
    <m/>
  </r>
  <r>
    <d v="2026-08-04T00:00:00"/>
    <s v="EN CAMION"/>
    <x v="61"/>
    <s v="MEDLEY JULIO CESAR"/>
    <n v="952"/>
    <s v="MEDLEY JULIO CESAR"/>
    <x v="864"/>
    <x v="835"/>
    <m/>
    <m/>
    <n v="6"/>
    <n v="10"/>
    <m/>
    <m/>
    <n v="12"/>
    <m/>
    <n v="9"/>
  </r>
  <r>
    <d v="2026-08-04T00:00:00"/>
    <s v="EN CAMION"/>
    <x v="62"/>
    <s v="SCHIMPF RF. Y JR.SH"/>
    <n v="953"/>
    <s v="SCHIMPF RF. Y JR.SH"/>
    <x v="865"/>
    <x v="836"/>
    <m/>
    <m/>
    <m/>
    <m/>
    <n v="60"/>
    <m/>
    <m/>
    <m/>
    <m/>
  </r>
  <r>
    <d v="2026-08-04T00:00:00"/>
    <s v="EN CAMION"/>
    <x v="62"/>
    <s v="SCHIMPF RF. Y JR.SH"/>
    <n v="953"/>
    <s v="SCHIMPF RF. Y JR.SH"/>
    <x v="866"/>
    <x v="837"/>
    <m/>
    <m/>
    <m/>
    <m/>
    <n v="24"/>
    <m/>
    <m/>
    <m/>
    <m/>
  </r>
  <r>
    <d v="2026-08-04T00:00:00"/>
    <s v="EN CAMION"/>
    <x v="35"/>
    <s v="GOTTFRIED GABRIEL"/>
    <n v="341"/>
    <s v="GOTTFRIED, GABRIEL"/>
    <x v="867"/>
    <x v="838"/>
    <m/>
    <m/>
    <m/>
    <m/>
    <n v="72"/>
    <m/>
    <m/>
    <m/>
    <m/>
  </r>
  <r>
    <d v="2026-08-04T00:00:00"/>
    <s v="EN CAMION"/>
    <x v="37"/>
    <s v="MUNILLA G YOEL"/>
    <n v="392"/>
    <s v="MUNILLA YOEL"/>
    <x v="868"/>
    <x v="839"/>
    <n v="36"/>
    <m/>
    <m/>
    <m/>
    <m/>
    <m/>
    <m/>
    <m/>
    <m/>
  </r>
  <r>
    <d v="2026-08-04T00:00:00"/>
    <s v="EN CAMION"/>
    <x v="37"/>
    <s v="MUNILLA G YOEL"/>
    <n v="392"/>
    <s v="MUNILLA YOEL"/>
    <x v="869"/>
    <x v="840"/>
    <m/>
    <n v="18"/>
    <m/>
    <n v="27"/>
    <n v="24"/>
    <n v="12"/>
    <m/>
    <m/>
    <m/>
  </r>
  <r>
    <d v="2026-08-04T00:00:00"/>
    <s v="EN CAMION"/>
    <x v="14"/>
    <s v="NOVAK ANDREA"/>
    <n v="347"/>
    <s v="NOVAK ANDREA"/>
    <x v="870"/>
    <x v="841"/>
    <n v="17"/>
    <m/>
    <m/>
    <n v="30"/>
    <m/>
    <n v="6"/>
    <n v="24"/>
    <m/>
    <m/>
  </r>
  <r>
    <d v="2026-08-04T00:00:00"/>
    <s v="EN CAMION"/>
    <x v="38"/>
    <s v="BLASCO MARGARITA"/>
    <n v="653"/>
    <s v="BLASCO MARGARITA"/>
    <x v="871"/>
    <x v="842"/>
    <m/>
    <n v="12"/>
    <m/>
    <m/>
    <m/>
    <m/>
    <m/>
    <m/>
    <m/>
  </r>
  <r>
    <d v="2026-08-04T00:00:00"/>
    <s v="EN CAMION"/>
    <x v="40"/>
    <s v="GODOY LEONEL"/>
    <n v="522"/>
    <s v="GODOY LEONEL"/>
    <x v="872"/>
    <x v="843"/>
    <n v="24"/>
    <m/>
    <n v="12"/>
    <m/>
    <m/>
    <m/>
    <m/>
    <m/>
    <m/>
  </r>
  <r>
    <d v="2026-08-04T00:00:00"/>
    <s v="EN CAMION"/>
    <x v="44"/>
    <s v="RIAL OMAR"/>
    <n v="512"/>
    <s v="RIAL OMAR"/>
    <x v="873"/>
    <x v="844"/>
    <m/>
    <m/>
    <m/>
    <m/>
    <n v="96"/>
    <m/>
    <m/>
    <n v="36"/>
    <m/>
  </r>
  <r>
    <d v="2026-08-04T00:00:00"/>
    <s v="EN CAMION"/>
    <x v="15"/>
    <s v="MONTENEGRO CLAUDIO"/>
    <n v="323"/>
    <s v="MONTENEGRO CLAUDIO"/>
    <x v="874"/>
    <x v="845"/>
    <n v="24"/>
    <m/>
    <m/>
    <m/>
    <m/>
    <m/>
    <m/>
    <m/>
    <m/>
  </r>
  <r>
    <d v="2026-08-04T00:00:00"/>
    <s v="EN CAMION"/>
    <x v="15"/>
    <s v="MONTENEGRO CLAUDIO"/>
    <n v="323"/>
    <s v="MONTENEGRO CLAUDIO"/>
    <x v="875"/>
    <x v="846"/>
    <m/>
    <m/>
    <m/>
    <n v="6"/>
    <m/>
    <n v="20"/>
    <m/>
    <m/>
    <m/>
  </r>
  <r>
    <d v="2026-08-04T00:00:00"/>
    <s v="EN CAMION"/>
    <x v="12"/>
    <s v="ALLENDE SERGIO"/>
    <n v="202"/>
    <s v="ALLENDE SERGIO"/>
    <x v="876"/>
    <x v="847"/>
    <n v="24"/>
    <m/>
    <m/>
    <m/>
    <m/>
    <m/>
    <m/>
    <m/>
    <m/>
  </r>
  <r>
    <d v="2026-08-04T00:00:00"/>
    <s v="EN CAMION"/>
    <x v="12"/>
    <s v="ALLENDE SERGIO"/>
    <n v="202"/>
    <s v="ALLENDE SERGIO"/>
    <x v="877"/>
    <x v="848"/>
    <n v="3"/>
    <m/>
    <m/>
    <m/>
    <m/>
    <m/>
    <m/>
    <n v="6"/>
    <m/>
  </r>
  <r>
    <d v="2026-08-04T00:00:00"/>
    <s v="EN CAMION"/>
    <x v="12"/>
    <s v="ALLENDE SERGIO"/>
    <n v="202"/>
    <s v="ALLENDE SERGIO"/>
    <x v="878"/>
    <x v="849"/>
    <m/>
    <m/>
    <m/>
    <m/>
    <n v="108"/>
    <m/>
    <m/>
    <m/>
    <m/>
  </r>
  <r>
    <d v="2026-08-04T00:00:00"/>
    <s v="EN CAMION"/>
    <x v="52"/>
    <s v="ARIAS JOSE"/>
    <n v="316"/>
    <s v="ARIAS JOSE"/>
    <x v="879"/>
    <x v="850"/>
    <n v="51"/>
    <m/>
    <m/>
    <m/>
    <m/>
    <m/>
    <m/>
    <m/>
    <m/>
  </r>
  <r>
    <d v="2026-08-04T00:00:00"/>
    <s v="EN CAMION"/>
    <x v="63"/>
    <s v="CASTAÑARES VIVIANA"/>
    <n v="313"/>
    <s v="CASTAÑARES VIVIANA"/>
    <x v="880"/>
    <x v="851"/>
    <m/>
    <n v="12"/>
    <m/>
    <m/>
    <n v="192"/>
    <m/>
    <m/>
    <m/>
    <m/>
  </r>
  <r>
    <d v="2026-08-04T00:00:00"/>
    <s v="EN CAMION"/>
    <x v="63"/>
    <s v="CASTAÑARES VIVIANA"/>
    <n v="313"/>
    <s v="CASTAÑARES VIVIANA"/>
    <x v="881"/>
    <x v="852"/>
    <n v="24"/>
    <m/>
    <m/>
    <m/>
    <m/>
    <m/>
    <m/>
    <m/>
    <m/>
  </r>
  <r>
    <d v="2026-08-04T00:00:00"/>
    <s v="EN CAMION"/>
    <x v="64"/>
    <s v="MOCCIARO SEBASTIAN"/>
    <n v="201"/>
    <s v="MOCCIARO SEBASTIAN"/>
    <x v="882"/>
    <x v="853"/>
    <m/>
    <m/>
    <m/>
    <m/>
    <n v="12"/>
    <m/>
    <m/>
    <m/>
    <m/>
  </r>
  <r>
    <d v="2026-08-04T00:00:00"/>
    <s v="EN CAMION"/>
    <x v="65"/>
    <s v="URTEAGA CRISTIAN"/>
    <n v="231"/>
    <s v="URTEAGA CRISTIAN"/>
    <x v="883"/>
    <x v="854"/>
    <n v="180"/>
    <m/>
    <m/>
    <m/>
    <n v="3"/>
    <m/>
    <m/>
    <n v="36"/>
    <m/>
  </r>
  <r>
    <d v="2026-08-04T00:00:00"/>
    <s v="EN CAMION"/>
    <x v="65"/>
    <s v="URTEAGA CRISTIAN"/>
    <n v="231"/>
    <s v="URTEAGA CRISTIAN"/>
    <x v="884"/>
    <x v="855"/>
    <m/>
    <m/>
    <m/>
    <m/>
    <m/>
    <m/>
    <m/>
    <m/>
    <n v="8"/>
  </r>
  <r>
    <d v="2026-08-04T00:00:00"/>
    <s v="EN CAMION"/>
    <x v="65"/>
    <s v="URTEAGA CRISTIAN"/>
    <n v="231"/>
    <s v="URTEAGA CRISTIAN"/>
    <x v="885"/>
    <x v="856"/>
    <n v="12"/>
    <m/>
    <m/>
    <m/>
    <m/>
    <m/>
    <m/>
    <n v="12"/>
    <m/>
  </r>
  <r>
    <d v="2026-08-04T00:00:00"/>
    <s v="EN CAMION"/>
    <x v="66"/>
    <s v="RODRIGUEZ JUAN"/>
    <n v="251"/>
    <s v="RODRIGUEZ JUAN"/>
    <x v="886"/>
    <x v="857"/>
    <n v="84"/>
    <m/>
    <m/>
    <m/>
    <n v="12"/>
    <m/>
    <m/>
    <m/>
    <m/>
  </r>
  <r>
    <d v="2026-08-04T00:00:00"/>
    <s v="EN CAMION"/>
    <x v="66"/>
    <s v="RODRIGUEZ JUAN"/>
    <n v="251"/>
    <s v="RODRIGUEZ JUAN"/>
    <x v="887"/>
    <x v="858"/>
    <n v="84"/>
    <m/>
    <m/>
    <n v="12"/>
    <m/>
    <m/>
    <m/>
    <m/>
    <m/>
  </r>
  <r>
    <d v="2026-08-04T00:00:00"/>
    <s v="EN CAMION"/>
    <x v="66"/>
    <s v="RODRIGUEZ JUAN"/>
    <n v="251"/>
    <s v="RODRIGUEZ JUAN"/>
    <x v="888"/>
    <x v="859"/>
    <m/>
    <m/>
    <m/>
    <m/>
    <n v="30"/>
    <m/>
    <m/>
    <m/>
    <m/>
  </r>
  <r>
    <d v="2026-08-04T00:00:00"/>
    <s v="EN CAMION"/>
    <x v="13"/>
    <s v="SUSMAN PABLO"/>
    <m/>
    <m/>
    <x v="889"/>
    <x v="860"/>
    <n v="36"/>
    <m/>
    <n v="24"/>
    <m/>
    <m/>
    <m/>
    <m/>
    <m/>
    <n v="9"/>
  </r>
  <r>
    <d v="2026-08-04T00:00:00"/>
    <s v="CONFIRMADO"/>
    <x v="75"/>
    <s v="BOIS DARIO EMILIO"/>
    <n v="806"/>
    <s v="BOIS DARIO EMILIO"/>
    <x v="890"/>
    <x v="861"/>
    <m/>
    <m/>
    <n v="12"/>
    <m/>
    <m/>
    <m/>
    <m/>
    <m/>
    <m/>
  </r>
  <r>
    <d v="2026-08-04T00:00:00"/>
    <s v="CONFIRMADO"/>
    <x v="67"/>
    <s v="SOTO NICOLAS"/>
    <n v="853"/>
    <s v="SOTO NICOLAS EZEQUIEL"/>
    <x v="891"/>
    <x v="862"/>
    <m/>
    <m/>
    <n v="50"/>
    <m/>
    <m/>
    <m/>
    <m/>
    <m/>
    <m/>
  </r>
  <r>
    <d v="2026-08-04T00:00:00"/>
    <s v="CONFIRMADO"/>
    <x v="83"/>
    <s v="VALENZUELA ALAN"/>
    <n v="368"/>
    <s v="VALENZUELA ALAN GASTON"/>
    <x v="892"/>
    <x v="863"/>
    <m/>
    <m/>
    <n v="24"/>
    <m/>
    <m/>
    <m/>
    <m/>
    <m/>
    <m/>
  </r>
  <r>
    <d v="2026-08-04T00:00:00"/>
    <s v="CONFIRMADO"/>
    <x v="85"/>
    <s v="RIZZI DANIELA"/>
    <n v="358"/>
    <s v="CINTIA RIZZI"/>
    <x v="893"/>
    <x v="864"/>
    <m/>
    <m/>
    <m/>
    <m/>
    <m/>
    <m/>
    <m/>
    <m/>
    <n v="9"/>
  </r>
  <r>
    <d v="2026-08-04T00:00:00"/>
    <s v="CONFIRMADO"/>
    <x v="88"/>
    <s v="MARTINEZ DIEGO"/>
    <n v="703"/>
    <s v="MARTINEZ DIEGO MAXIMILIANO"/>
    <x v="484"/>
    <x v="468"/>
    <n v="120"/>
    <m/>
    <m/>
    <m/>
    <m/>
    <m/>
    <m/>
    <m/>
    <m/>
  </r>
  <r>
    <d v="2026-08-04T00:00:00"/>
    <s v="CONFIRMADO"/>
    <x v="90"/>
    <s v="VASQUEZ ROSANA"/>
    <n v="371"/>
    <s v="VASQUEZ ROSANA"/>
    <x v="894"/>
    <x v="865"/>
    <n v="6"/>
    <m/>
    <n v="24"/>
    <m/>
    <n v="54"/>
    <n v="50"/>
    <m/>
    <n v="12"/>
    <m/>
  </r>
  <r>
    <d v="2026-08-04T00:00:00"/>
    <s v="CONFIRMADO"/>
    <x v="91"/>
    <s v="CABELLO YURI CARMEN"/>
    <n v="362"/>
    <s v="CABELLO YURICARMEN"/>
    <x v="501"/>
    <x v="485"/>
    <m/>
    <m/>
    <n v="12"/>
    <m/>
    <m/>
    <m/>
    <m/>
    <m/>
    <n v="27"/>
  </r>
  <r>
    <d v="2026-08-04T00:00:00"/>
    <s v="CONFIRMADO"/>
    <x v="92"/>
    <s v="CISNEROS JONATHAN"/>
    <n v="351"/>
    <s v="CISNEROS JONATHAN"/>
    <x v="895"/>
    <x v="866"/>
    <m/>
    <m/>
    <m/>
    <m/>
    <n v="9"/>
    <m/>
    <m/>
    <m/>
    <m/>
  </r>
  <r>
    <d v="2026-08-04T00:00:00"/>
    <s v="CONFIRMADO"/>
    <x v="94"/>
    <s v="RUIZ JULIANA"/>
    <n v="366"/>
    <s v="RUIZ JULIANA"/>
    <x v="896"/>
    <x v="867"/>
    <m/>
    <n v="12"/>
    <m/>
    <m/>
    <n v="27"/>
    <m/>
    <m/>
    <m/>
    <n v="9"/>
  </r>
  <r>
    <d v="2026-08-04T00:00:00"/>
    <s v="CONFIRMADO"/>
    <x v="96"/>
    <s v="BARRAUD PATRICIA"/>
    <n v="856"/>
    <s v="BARRAUD PATRICIA"/>
    <x v="897"/>
    <x v="868"/>
    <n v="24"/>
    <m/>
    <m/>
    <m/>
    <m/>
    <m/>
    <m/>
    <m/>
    <m/>
  </r>
  <r>
    <d v="2026-08-04T00:00:00"/>
    <s v="CONFIRMADO"/>
    <x v="100"/>
    <s v="OLGUIN PATRICIA"/>
    <n v="355"/>
    <s v="OLGUIN PATRICIA"/>
    <x v="898"/>
    <x v="869"/>
    <n v="6"/>
    <m/>
    <m/>
    <m/>
    <n v="4"/>
    <m/>
    <m/>
    <m/>
    <m/>
  </r>
  <r>
    <d v="2026-08-04T00:00:00"/>
    <s v="CONFIRMADO"/>
    <x v="70"/>
    <s v="MICELI ARNALDO"/>
    <n v="708"/>
    <s v="MICELI ARNALDO"/>
    <x v="899"/>
    <x v="870"/>
    <m/>
    <m/>
    <m/>
    <m/>
    <n v="36"/>
    <m/>
    <m/>
    <m/>
    <m/>
  </r>
  <r>
    <d v="2026-08-04T00:00:00"/>
    <s v="CONFIRMADO"/>
    <x v="71"/>
    <s v="DELAMANO BRIAN"/>
    <n v="353"/>
    <s v="DELAMANO BRIAN"/>
    <x v="900"/>
    <x v="871"/>
    <n v="30"/>
    <n v="18"/>
    <m/>
    <m/>
    <n v="30"/>
    <n v="12"/>
    <m/>
    <m/>
    <m/>
  </r>
  <r>
    <d v="2026-08-04T00:00:00"/>
    <s v="CONFIRMADO"/>
    <x v="72"/>
    <s v="FERNANDEZ MELANY"/>
    <n v="357"/>
    <s v="PEYRET CINTIA"/>
    <x v="901"/>
    <x v="872"/>
    <m/>
    <n v="6"/>
    <m/>
    <m/>
    <n v="12"/>
    <m/>
    <m/>
    <m/>
    <m/>
  </r>
  <r>
    <d v="2026-08-04T00:00:00"/>
    <s v="CONFIRMADO"/>
    <x v="72"/>
    <s v="FERNANDEZ MELANY"/>
    <n v="357"/>
    <s v="PEYRET CINTIA"/>
    <x v="902"/>
    <x v="873"/>
    <m/>
    <m/>
    <m/>
    <m/>
    <m/>
    <m/>
    <m/>
    <m/>
    <n v="45"/>
  </r>
  <r>
    <d v="2026-08-04T00:00:00"/>
    <s v="CONFIRMADO"/>
    <x v="104"/>
    <s v="LUJAN RAMOS CAMILA"/>
    <m/>
    <m/>
    <x v="903"/>
    <x v="874"/>
    <m/>
    <m/>
    <m/>
    <m/>
    <m/>
    <m/>
    <m/>
    <m/>
    <n v="45"/>
  </r>
  <r>
    <d v="2026-08-04T00:00:00"/>
    <s v="FACTURADO"/>
    <x v="74"/>
    <s v="BENITEZ GUSTAVO"/>
    <n v="801"/>
    <s v="BENITEZ GUSTAVO FABIAN"/>
    <x v="904"/>
    <x v="681"/>
    <m/>
    <m/>
    <m/>
    <m/>
    <n v="8"/>
    <m/>
    <m/>
    <m/>
    <m/>
  </r>
  <r>
    <d v="2026-08-04T00:00:00"/>
    <s v="FACTURADO"/>
    <x v="74"/>
    <s v="BENITEZ GUSTAVO"/>
    <n v="801"/>
    <s v="BENITEZ GUSTAVO FABIAN"/>
    <x v="905"/>
    <x v="875"/>
    <n v="60"/>
    <m/>
    <m/>
    <m/>
    <m/>
    <m/>
    <m/>
    <m/>
    <m/>
  </r>
  <r>
    <d v="2026-08-04T00:00:00"/>
    <s v="FACTURADO"/>
    <x v="74"/>
    <s v="BENITEZ GUSTAVO"/>
    <n v="801"/>
    <s v="BENITEZ GUSTAVO FABIAN"/>
    <x v="906"/>
    <x v="876"/>
    <n v="6"/>
    <m/>
    <m/>
    <m/>
    <m/>
    <m/>
    <m/>
    <m/>
    <m/>
  </r>
  <r>
    <d v="2026-08-04T00:00:00"/>
    <s v="FACTURADO"/>
    <x v="74"/>
    <s v="BENITEZ GUSTAVO"/>
    <n v="801"/>
    <s v="BENITEZ GUSTAVO FABIAN"/>
    <x v="907"/>
    <x v="877"/>
    <m/>
    <m/>
    <m/>
    <m/>
    <n v="12"/>
    <m/>
    <m/>
    <m/>
    <m/>
  </r>
  <r>
    <d v="2026-08-04T00:00:00"/>
    <s v="FACTURADO"/>
    <x v="75"/>
    <s v="BOIS DARIO EMILIO"/>
    <n v="806"/>
    <s v="BOIS DARIO EMILIO"/>
    <x v="908"/>
    <x v="878"/>
    <n v="72"/>
    <n v="12"/>
    <m/>
    <n v="12"/>
    <m/>
    <m/>
    <m/>
    <m/>
    <m/>
  </r>
  <r>
    <d v="2026-08-04T00:00:00"/>
    <s v="FACTURADO"/>
    <x v="75"/>
    <s v="BOIS DARIO EMILIO"/>
    <n v="806"/>
    <s v="BOIS DARIO EMILIO"/>
    <x v="909"/>
    <x v="879"/>
    <m/>
    <m/>
    <m/>
    <m/>
    <n v="12"/>
    <m/>
    <m/>
    <m/>
    <m/>
  </r>
  <r>
    <d v="2026-08-04T00:00:00"/>
    <s v="FACTURADO"/>
    <x v="75"/>
    <s v="BOIS DARIO EMILIO"/>
    <n v="806"/>
    <s v="BOIS DARIO EMILIO"/>
    <x v="910"/>
    <x v="880"/>
    <n v="36"/>
    <m/>
    <m/>
    <n v="15"/>
    <m/>
    <m/>
    <m/>
    <m/>
    <m/>
  </r>
  <r>
    <d v="2026-08-04T00:00:00"/>
    <s v="FACTURADO"/>
    <x v="75"/>
    <s v="BOIS DARIO EMILIO"/>
    <n v="806"/>
    <s v="BOIS DARIO EMILIO"/>
    <x v="911"/>
    <x v="881"/>
    <m/>
    <m/>
    <n v="36"/>
    <m/>
    <m/>
    <m/>
    <m/>
    <m/>
    <m/>
  </r>
  <r>
    <d v="2026-08-04T00:00:00"/>
    <s v="FACTURADO"/>
    <x v="75"/>
    <s v="BOIS DARIO EMILIO"/>
    <n v="806"/>
    <s v="BOIS DARIO EMILIO"/>
    <x v="912"/>
    <x v="439"/>
    <n v="12"/>
    <m/>
    <m/>
    <m/>
    <m/>
    <m/>
    <m/>
    <m/>
    <m/>
  </r>
  <r>
    <d v="2026-08-04T00:00:00"/>
    <s v="FACTURADO"/>
    <x v="76"/>
    <s v="AGUIRRE CESAR"/>
    <n v="807"/>
    <s v="AGUIRRE CESAR OSCAR"/>
    <x v="913"/>
    <x v="882"/>
    <n v="24"/>
    <m/>
    <n v="10"/>
    <m/>
    <n v="20"/>
    <m/>
    <m/>
    <m/>
    <m/>
  </r>
  <r>
    <d v="2026-08-04T00:00:00"/>
    <s v="FACTURADO"/>
    <x v="76"/>
    <s v="AGUIRRE CESAR"/>
    <n v="807"/>
    <s v="AGUIRRE CESAR OSCAR"/>
    <x v="914"/>
    <x v="883"/>
    <n v="30"/>
    <m/>
    <n v="10"/>
    <m/>
    <n v="4"/>
    <n v="24"/>
    <m/>
    <m/>
    <n v="35"/>
  </r>
  <r>
    <d v="2026-08-04T00:00:00"/>
    <s v="FACTURADO"/>
    <x v="76"/>
    <s v="AGUIRRE CESAR"/>
    <n v="807"/>
    <s v="AGUIRRE CESAR OSCAR"/>
    <x v="915"/>
    <x v="884"/>
    <n v="12"/>
    <n v="13"/>
    <m/>
    <m/>
    <n v="46"/>
    <m/>
    <m/>
    <n v="12"/>
    <n v="45"/>
  </r>
  <r>
    <d v="2026-08-04T00:00:00"/>
    <s v="FACTURADO"/>
    <x v="76"/>
    <s v="AGUIRRE CESAR"/>
    <n v="807"/>
    <s v="AGUIRRE CESAR OSCAR"/>
    <x v="916"/>
    <x v="885"/>
    <m/>
    <m/>
    <m/>
    <m/>
    <n v="60"/>
    <m/>
    <m/>
    <m/>
    <m/>
  </r>
  <r>
    <d v="2026-08-04T00:00:00"/>
    <s v="FACTURADO"/>
    <x v="76"/>
    <s v="AGUIRRE CESAR"/>
    <n v="807"/>
    <s v="AGUIRRE CESAR OSCAR"/>
    <x v="917"/>
    <x v="886"/>
    <n v="24"/>
    <n v="18"/>
    <n v="174"/>
    <m/>
    <m/>
    <n v="100"/>
    <m/>
    <m/>
    <m/>
  </r>
  <r>
    <d v="2026-08-04T00:00:00"/>
    <s v="FACTURADO"/>
    <x v="76"/>
    <s v="AGUIRRE CESAR"/>
    <n v="807"/>
    <s v="AGUIRRE CESAR OSCAR"/>
    <x v="918"/>
    <x v="887"/>
    <m/>
    <m/>
    <n v="24"/>
    <m/>
    <m/>
    <m/>
    <m/>
    <m/>
    <m/>
  </r>
  <r>
    <d v="2026-08-04T00:00:00"/>
    <s v="FACTURADO"/>
    <x v="76"/>
    <s v="AGUIRRE CESAR"/>
    <n v="807"/>
    <s v="AGUIRRE CESAR OSCAR"/>
    <x v="919"/>
    <x v="888"/>
    <n v="120"/>
    <n v="22"/>
    <n v="86"/>
    <n v="12"/>
    <n v="66"/>
    <n v="100"/>
    <n v="120"/>
    <n v="24"/>
    <m/>
  </r>
  <r>
    <d v="2026-08-04T00:00:00"/>
    <s v="FACTURADO"/>
    <x v="77"/>
    <s v="MAGALLANES JOSE"/>
    <n v="811"/>
    <s v="MAGALLANES JOSE"/>
    <x v="920"/>
    <x v="889"/>
    <m/>
    <m/>
    <m/>
    <m/>
    <n v="24"/>
    <m/>
    <m/>
    <n v="6"/>
    <n v="90"/>
  </r>
  <r>
    <d v="2026-08-04T00:00:00"/>
    <s v="FACTURADO"/>
    <x v="77"/>
    <s v="MAGALLANES JOSE"/>
    <n v="811"/>
    <s v="MAGALLANES JOSE"/>
    <x v="921"/>
    <x v="890"/>
    <n v="24"/>
    <m/>
    <m/>
    <m/>
    <m/>
    <m/>
    <m/>
    <m/>
    <m/>
  </r>
  <r>
    <d v="2026-08-04T00:00:00"/>
    <s v="FACTURADO"/>
    <x v="77"/>
    <s v="MAGALLANES JOSE"/>
    <n v="811"/>
    <s v="MAGALLANES JOSE"/>
    <x v="922"/>
    <x v="891"/>
    <n v="6"/>
    <n v="24"/>
    <n v="54"/>
    <n v="10"/>
    <n v="72"/>
    <n v="12"/>
    <m/>
    <m/>
    <m/>
  </r>
  <r>
    <d v="2026-08-04T00:00:00"/>
    <s v="FACTURADO"/>
    <x v="77"/>
    <s v="MAGALLANES JOSE"/>
    <n v="811"/>
    <s v="MAGALLANES JOSE"/>
    <x v="923"/>
    <x v="892"/>
    <m/>
    <m/>
    <m/>
    <m/>
    <n v="48"/>
    <m/>
    <m/>
    <m/>
    <m/>
  </r>
  <r>
    <d v="2026-08-04T00:00:00"/>
    <s v="FACTURADO"/>
    <x v="78"/>
    <s v="ALVAREZ MARTIN"/>
    <n v="364"/>
    <s v="ALVAREZ MARTIN"/>
    <x v="924"/>
    <x v="893"/>
    <n v="12"/>
    <m/>
    <m/>
    <m/>
    <m/>
    <m/>
    <m/>
    <m/>
    <n v="9"/>
  </r>
  <r>
    <d v="2026-08-04T00:00:00"/>
    <s v="FACTURADO"/>
    <x v="78"/>
    <s v="ALVAREZ MARTIN"/>
    <n v="364"/>
    <s v="ALVAREZ MARTIN"/>
    <x v="925"/>
    <x v="894"/>
    <n v="24"/>
    <m/>
    <m/>
    <m/>
    <m/>
    <m/>
    <m/>
    <m/>
    <m/>
  </r>
  <r>
    <d v="2026-08-04T00:00:00"/>
    <s v="FACTURADO"/>
    <x v="78"/>
    <s v="ALVAREZ MARTIN"/>
    <n v="364"/>
    <s v="ALVAREZ MARTIN"/>
    <x v="926"/>
    <x v="895"/>
    <n v="12"/>
    <m/>
    <m/>
    <m/>
    <m/>
    <m/>
    <m/>
    <n v="4"/>
    <n v="27"/>
  </r>
  <r>
    <d v="2026-08-04T00:00:00"/>
    <s v="FACTURADO"/>
    <x v="78"/>
    <s v="ALVAREZ MARTIN"/>
    <n v="364"/>
    <s v="ALVAREZ MARTIN"/>
    <x v="927"/>
    <x v="424"/>
    <n v="24"/>
    <n v="36"/>
    <m/>
    <m/>
    <m/>
    <n v="12"/>
    <m/>
    <m/>
    <m/>
  </r>
  <r>
    <d v="2026-08-04T00:00:00"/>
    <s v="FACTURADO"/>
    <x v="78"/>
    <s v="ALVAREZ MARTIN"/>
    <n v="364"/>
    <s v="ALVAREZ MARTIN"/>
    <x v="928"/>
    <x v="896"/>
    <n v="42"/>
    <m/>
    <m/>
    <m/>
    <m/>
    <m/>
    <m/>
    <m/>
    <n v="27"/>
  </r>
  <r>
    <d v="2026-08-04T00:00:00"/>
    <s v="FACTURADO"/>
    <x v="79"/>
    <s v="SARIA JAVIER"/>
    <n v="821"/>
    <s v="SARIA JAVIER"/>
    <x v="929"/>
    <x v="897"/>
    <m/>
    <m/>
    <m/>
    <m/>
    <n v="66"/>
    <m/>
    <m/>
    <m/>
    <m/>
  </r>
  <r>
    <d v="2026-08-04T00:00:00"/>
    <s v="FACTURADO"/>
    <x v="79"/>
    <s v="SARIA JAVIER"/>
    <n v="821"/>
    <s v="SARIA JAVIER"/>
    <x v="930"/>
    <x v="898"/>
    <n v="24"/>
    <m/>
    <n v="56"/>
    <n v="12"/>
    <m/>
    <n v="20"/>
    <m/>
    <m/>
    <m/>
  </r>
  <r>
    <d v="2026-08-04T00:00:00"/>
    <s v="FACTURADO"/>
    <x v="79"/>
    <s v="SARIA JAVIER"/>
    <n v="821"/>
    <s v="SARIA JAVIER"/>
    <x v="931"/>
    <x v="899"/>
    <n v="12"/>
    <n v="24"/>
    <m/>
    <m/>
    <n v="54"/>
    <m/>
    <m/>
    <m/>
    <m/>
  </r>
  <r>
    <d v="2026-08-04T00:00:00"/>
    <s v="FACTURADO"/>
    <x v="79"/>
    <s v="SARIA JAVIER"/>
    <n v="821"/>
    <s v="SARIA JAVIER"/>
    <x v="932"/>
    <x v="900"/>
    <n v="12"/>
    <m/>
    <m/>
    <m/>
    <m/>
    <m/>
    <m/>
    <m/>
    <m/>
  </r>
  <r>
    <d v="2026-08-04T00:00:00"/>
    <s v="FACTURADO"/>
    <x v="79"/>
    <s v="SARIA JAVIER"/>
    <n v="821"/>
    <s v="SARIA JAVIER"/>
    <x v="933"/>
    <x v="425"/>
    <m/>
    <m/>
    <n v="24"/>
    <m/>
    <m/>
    <m/>
    <m/>
    <m/>
    <m/>
  </r>
  <r>
    <d v="2026-08-04T00:00:00"/>
    <s v="FACTURADO"/>
    <x v="67"/>
    <s v="SOTO NICOLAS"/>
    <n v="853"/>
    <s v="SOTO NICOLAS EZEQUIEL"/>
    <x v="934"/>
    <x v="901"/>
    <m/>
    <m/>
    <n v="48"/>
    <n v="6"/>
    <m/>
    <n v="12"/>
    <m/>
    <m/>
    <n v="18"/>
  </r>
  <r>
    <d v="2026-08-04T00:00:00"/>
    <s v="FACTURADO"/>
    <x v="67"/>
    <s v="SOTO NICOLAS"/>
    <n v="853"/>
    <s v="SOTO NICOLAS EZEQUIEL"/>
    <x v="935"/>
    <x v="902"/>
    <m/>
    <n v="18"/>
    <m/>
    <m/>
    <n v="24"/>
    <m/>
    <m/>
    <m/>
    <m/>
  </r>
  <r>
    <d v="2026-08-04T00:00:00"/>
    <s v="FACTURADO"/>
    <x v="67"/>
    <s v="SOTO NICOLAS"/>
    <n v="853"/>
    <s v="SOTO NICOLAS EZEQUIEL"/>
    <x v="936"/>
    <x v="903"/>
    <n v="84"/>
    <n v="48"/>
    <m/>
    <n v="6"/>
    <n v="30"/>
    <n v="12"/>
    <n v="32"/>
    <n v="48"/>
    <n v="25"/>
  </r>
  <r>
    <d v="2026-08-04T00:00:00"/>
    <s v="FACTURADO"/>
    <x v="67"/>
    <s v="SOTO NICOLAS"/>
    <n v="853"/>
    <s v="SOTO NICOLAS EZEQUIEL"/>
    <x v="937"/>
    <x v="904"/>
    <n v="24"/>
    <m/>
    <m/>
    <n v="6"/>
    <n v="72"/>
    <n v="50"/>
    <m/>
    <m/>
    <m/>
  </r>
  <r>
    <d v="2026-08-04T00:00:00"/>
    <s v="FACTURADO"/>
    <x v="67"/>
    <s v="SOTO NICOLAS"/>
    <n v="853"/>
    <s v="SOTO NICOLAS EZEQUIEL"/>
    <x v="938"/>
    <x v="905"/>
    <m/>
    <m/>
    <m/>
    <m/>
    <n v="504"/>
    <m/>
    <m/>
    <m/>
    <m/>
  </r>
  <r>
    <d v="2026-08-04T00:00:00"/>
    <s v="FACTURADO"/>
    <x v="80"/>
    <s v="PEREZ LORENA"/>
    <n v="365"/>
    <s v="PEREZ SILVIA LORENA"/>
    <x v="939"/>
    <x v="906"/>
    <n v="36"/>
    <m/>
    <n v="24"/>
    <m/>
    <m/>
    <m/>
    <m/>
    <m/>
    <m/>
  </r>
  <r>
    <d v="2026-08-04T00:00:00"/>
    <s v="FACTURADO"/>
    <x v="80"/>
    <s v="PEREZ LORENA"/>
    <n v="365"/>
    <s v="PEREZ SILVIA LORENA"/>
    <x v="940"/>
    <x v="907"/>
    <m/>
    <n v="6"/>
    <n v="12"/>
    <m/>
    <n v="9"/>
    <m/>
    <m/>
    <m/>
    <n v="45"/>
  </r>
  <r>
    <d v="2026-08-04T00:00:00"/>
    <s v="FACTURADO"/>
    <x v="80"/>
    <s v="PEREZ LORENA"/>
    <n v="365"/>
    <s v="PEREZ SILVIA LORENA"/>
    <x v="941"/>
    <x v="908"/>
    <m/>
    <n v="12"/>
    <m/>
    <m/>
    <n v="48"/>
    <m/>
    <m/>
    <m/>
    <n v="90"/>
  </r>
  <r>
    <d v="2026-08-04T00:00:00"/>
    <s v="FACTURADO"/>
    <x v="80"/>
    <s v="PEREZ LORENA"/>
    <n v="365"/>
    <s v="PEREZ SILVIA LORENA"/>
    <x v="942"/>
    <x v="681"/>
    <m/>
    <n v="6"/>
    <m/>
    <m/>
    <n v="38"/>
    <n v="20"/>
    <m/>
    <n v="12"/>
    <m/>
  </r>
  <r>
    <d v="2026-08-04T00:00:00"/>
    <s v="FACTURADO"/>
    <x v="80"/>
    <s v="PEREZ LORENA"/>
    <n v="365"/>
    <s v="PEREZ SILVIA LORENA"/>
    <x v="943"/>
    <x v="909"/>
    <m/>
    <n v="60"/>
    <m/>
    <m/>
    <m/>
    <m/>
    <m/>
    <m/>
    <m/>
  </r>
  <r>
    <d v="2026-08-04T00:00:00"/>
    <s v="FACTURADO"/>
    <x v="80"/>
    <s v="PEREZ LORENA"/>
    <n v="365"/>
    <s v="PEREZ SILVIA LORENA"/>
    <x v="944"/>
    <x v="910"/>
    <m/>
    <m/>
    <m/>
    <m/>
    <n v="12"/>
    <m/>
    <m/>
    <n v="6"/>
    <m/>
  </r>
  <r>
    <d v="2026-08-04T00:00:00"/>
    <s v="FACTURADO"/>
    <x v="80"/>
    <s v="PEREZ LORENA"/>
    <n v="365"/>
    <s v="PEREZ SILVIA LORENA"/>
    <x v="945"/>
    <x v="911"/>
    <n v="48"/>
    <m/>
    <n v="10"/>
    <m/>
    <m/>
    <m/>
    <m/>
    <m/>
    <m/>
  </r>
  <r>
    <d v="2026-08-04T00:00:00"/>
    <s v="FACTURADO"/>
    <x v="81"/>
    <s v="LATTRECCHIANA SANTIA"/>
    <n v="804"/>
    <s v="LATTRECCHIANA SANTIAGO"/>
    <x v="946"/>
    <x v="912"/>
    <n v="48"/>
    <m/>
    <n v="48"/>
    <m/>
    <m/>
    <m/>
    <m/>
    <m/>
    <m/>
  </r>
  <r>
    <d v="2026-08-04T00:00:00"/>
    <s v="FACTURADO"/>
    <x v="81"/>
    <s v="LATTRECCHIANA SANTIA"/>
    <n v="804"/>
    <s v="LATTRECCHIANA SANTIAGO"/>
    <x v="947"/>
    <x v="913"/>
    <n v="96"/>
    <m/>
    <n v="48"/>
    <m/>
    <m/>
    <n v="50"/>
    <n v="84"/>
    <m/>
    <n v="27"/>
  </r>
  <r>
    <d v="2026-08-04T00:00:00"/>
    <s v="FACTURADO"/>
    <x v="81"/>
    <s v="LATTRECCHIANA SANTIA"/>
    <n v="804"/>
    <s v="LATTRECCHIANA SANTIAGO"/>
    <x v="948"/>
    <x v="914"/>
    <m/>
    <m/>
    <m/>
    <n v="12"/>
    <m/>
    <m/>
    <m/>
    <m/>
    <m/>
  </r>
  <r>
    <d v="2026-08-04T00:00:00"/>
    <s v="FACTURADO"/>
    <x v="81"/>
    <s v="LATTRECCHIANA SANTIA"/>
    <n v="804"/>
    <s v="LATTRECCHIANA SANTIAGO"/>
    <x v="949"/>
    <x v="915"/>
    <m/>
    <m/>
    <m/>
    <m/>
    <m/>
    <m/>
    <m/>
    <m/>
    <n v="9"/>
  </r>
  <r>
    <d v="2026-08-04T00:00:00"/>
    <s v="FACTURADO"/>
    <x v="81"/>
    <s v="LATTRECCHIANA SANTIA"/>
    <n v="804"/>
    <s v="LATTRECCHIANA SANTIAGO"/>
    <x v="950"/>
    <x v="916"/>
    <n v="48"/>
    <m/>
    <m/>
    <n v="6"/>
    <n v="9"/>
    <m/>
    <m/>
    <m/>
    <m/>
  </r>
  <r>
    <d v="2026-08-04T00:00:00"/>
    <s v="FACTURADO"/>
    <x v="81"/>
    <s v="LATTRECCHIANA SANTIA"/>
    <n v="804"/>
    <s v="LATTRECCHIANA SANTIAGO"/>
    <x v="951"/>
    <x v="917"/>
    <m/>
    <m/>
    <m/>
    <m/>
    <n v="6"/>
    <m/>
    <m/>
    <m/>
    <m/>
  </r>
  <r>
    <d v="2026-08-04T00:00:00"/>
    <s v="FACTURADO"/>
    <x v="106"/>
    <s v="REINOSO ERIKA"/>
    <n v="369"/>
    <s v="REINOSO ERIKA"/>
    <x v="952"/>
    <x v="918"/>
    <m/>
    <m/>
    <m/>
    <m/>
    <m/>
    <m/>
    <m/>
    <n v="12"/>
    <m/>
  </r>
  <r>
    <d v="2026-08-04T00:00:00"/>
    <s v="FACTURADO"/>
    <x v="106"/>
    <s v="REINOSO ERIKA"/>
    <n v="369"/>
    <s v="REINOSO ERIKA"/>
    <x v="953"/>
    <x v="22"/>
    <m/>
    <m/>
    <m/>
    <m/>
    <n v="6"/>
    <m/>
    <m/>
    <m/>
    <m/>
  </r>
  <r>
    <d v="2026-08-04T00:00:00"/>
    <s v="FACTURADO"/>
    <x v="106"/>
    <s v="REINOSO ERIKA"/>
    <n v="369"/>
    <s v="REINOSO ERIKA"/>
    <x v="954"/>
    <x v="919"/>
    <m/>
    <m/>
    <m/>
    <m/>
    <n v="168"/>
    <m/>
    <m/>
    <m/>
    <m/>
  </r>
  <r>
    <d v="2026-08-04T00:00:00"/>
    <s v="FACTURADO"/>
    <x v="106"/>
    <s v="REINOSO ERIKA"/>
    <n v="369"/>
    <s v="REINOSO ERIKA"/>
    <x v="955"/>
    <x v="920"/>
    <m/>
    <m/>
    <n v="60"/>
    <m/>
    <m/>
    <m/>
    <m/>
    <m/>
    <m/>
  </r>
  <r>
    <d v="2026-08-04T00:00:00"/>
    <s v="FACTURADO"/>
    <x v="106"/>
    <s v="REINOSO ERIKA"/>
    <n v="369"/>
    <s v="REINOSO ERIKA"/>
    <x v="956"/>
    <x v="921"/>
    <n v="24"/>
    <m/>
    <m/>
    <m/>
    <m/>
    <m/>
    <m/>
    <n v="6"/>
    <m/>
  </r>
  <r>
    <d v="2026-08-04T00:00:00"/>
    <s v="FACTURADO"/>
    <x v="106"/>
    <s v="REINOSO ERIKA"/>
    <n v="369"/>
    <s v="REINOSO ERIKA"/>
    <x v="957"/>
    <x v="922"/>
    <n v="12"/>
    <m/>
    <m/>
    <m/>
    <m/>
    <m/>
    <m/>
    <m/>
    <m/>
  </r>
  <r>
    <d v="2026-08-04T00:00:00"/>
    <s v="FACTURADO"/>
    <x v="106"/>
    <s v="REINOSO ERIKA"/>
    <n v="369"/>
    <s v="REINOSO ERIKA"/>
    <x v="958"/>
    <x v="923"/>
    <m/>
    <m/>
    <m/>
    <n v="12"/>
    <m/>
    <m/>
    <n v="30"/>
    <m/>
    <m/>
  </r>
  <r>
    <d v="2026-08-04T00:00:00"/>
    <s v="FACTURADO"/>
    <x v="82"/>
    <s v="AGUIRRE CARLOS"/>
    <n v="852"/>
    <s v="AGUIRRE CARLOS ALBERTO"/>
    <x v="959"/>
    <x v="924"/>
    <m/>
    <m/>
    <m/>
    <m/>
    <m/>
    <m/>
    <m/>
    <m/>
    <n v="8"/>
  </r>
  <r>
    <d v="2026-08-04T00:00:00"/>
    <s v="FACTURADO"/>
    <x v="82"/>
    <s v="AGUIRRE CARLOS"/>
    <n v="852"/>
    <s v="AGUIRRE CARLOS ALBERTO"/>
    <x v="960"/>
    <x v="925"/>
    <n v="12"/>
    <n v="18"/>
    <m/>
    <m/>
    <n v="60"/>
    <n v="32"/>
    <m/>
    <m/>
    <m/>
  </r>
  <r>
    <d v="2026-08-04T00:00:00"/>
    <s v="FACTURADO"/>
    <x v="82"/>
    <s v="AGUIRRE CARLOS"/>
    <n v="852"/>
    <s v="AGUIRRE CARLOS ALBERTO"/>
    <x v="961"/>
    <x v="926"/>
    <m/>
    <m/>
    <n v="10"/>
    <m/>
    <n v="36"/>
    <m/>
    <m/>
    <m/>
    <m/>
  </r>
  <r>
    <d v="2026-08-04T00:00:00"/>
    <s v="FACTURADO"/>
    <x v="82"/>
    <s v="AGUIRRE CARLOS"/>
    <n v="852"/>
    <s v="AGUIRRE CARLOS ALBERTO"/>
    <x v="962"/>
    <x v="927"/>
    <m/>
    <m/>
    <n v="24"/>
    <m/>
    <m/>
    <m/>
    <m/>
    <m/>
    <m/>
  </r>
  <r>
    <d v="2026-08-04T00:00:00"/>
    <s v="FACTURADO"/>
    <x v="82"/>
    <s v="AGUIRRE CARLOS"/>
    <n v="852"/>
    <s v="AGUIRRE CARLOS ALBERTO"/>
    <x v="963"/>
    <x v="928"/>
    <m/>
    <m/>
    <m/>
    <m/>
    <n v="36"/>
    <m/>
    <m/>
    <n v="12"/>
    <n v="8"/>
  </r>
  <r>
    <d v="2026-08-04T00:00:00"/>
    <s v="FACTURADO"/>
    <x v="83"/>
    <s v="VALENZUELA ALAN"/>
    <n v="368"/>
    <s v="VALENZUELA ALAN GASTON"/>
    <x v="964"/>
    <x v="929"/>
    <m/>
    <m/>
    <m/>
    <m/>
    <m/>
    <n v="6"/>
    <m/>
    <n v="12"/>
    <m/>
  </r>
  <r>
    <d v="2026-08-04T00:00:00"/>
    <s v="FACTURADO"/>
    <x v="83"/>
    <s v="VALENZUELA ALAN"/>
    <n v="368"/>
    <s v="VALENZUELA ALAN GASTON"/>
    <x v="965"/>
    <x v="930"/>
    <m/>
    <m/>
    <m/>
    <m/>
    <n v="18"/>
    <m/>
    <m/>
    <m/>
    <m/>
  </r>
  <r>
    <d v="2026-08-04T00:00:00"/>
    <s v="FACTURADO"/>
    <x v="83"/>
    <s v="VALENZUELA ALAN"/>
    <n v="368"/>
    <s v="VALENZUELA ALAN GASTON"/>
    <x v="966"/>
    <x v="931"/>
    <m/>
    <m/>
    <m/>
    <m/>
    <n v="8"/>
    <m/>
    <m/>
    <m/>
    <m/>
  </r>
  <r>
    <d v="2026-08-04T00:00:00"/>
    <s v="FACTURADO"/>
    <x v="83"/>
    <s v="VALENZUELA ALAN"/>
    <n v="368"/>
    <s v="VALENZUELA ALAN GASTON"/>
    <x v="967"/>
    <x v="932"/>
    <m/>
    <m/>
    <m/>
    <m/>
    <n v="24"/>
    <m/>
    <m/>
    <n v="12"/>
    <m/>
  </r>
  <r>
    <d v="2026-08-04T00:00:00"/>
    <s v="FACTURADO"/>
    <x v="84"/>
    <s v="VILAQUI ALBERTO"/>
    <n v="707"/>
    <s v="VILAQUI ALBERTO ENRIQUE"/>
    <x v="968"/>
    <x v="933"/>
    <m/>
    <m/>
    <m/>
    <m/>
    <n v="84"/>
    <m/>
    <m/>
    <m/>
    <m/>
  </r>
  <r>
    <d v="2026-08-04T00:00:00"/>
    <s v="FACTURADO"/>
    <x v="84"/>
    <s v="VILAQUI ALBERTO"/>
    <n v="707"/>
    <s v="VILAQUI ALBERTO ENRIQUE"/>
    <x v="969"/>
    <x v="934"/>
    <n v="12"/>
    <m/>
    <m/>
    <m/>
    <m/>
    <m/>
    <m/>
    <n v="36"/>
    <m/>
  </r>
  <r>
    <d v="2026-08-04T00:00:00"/>
    <s v="FACTURADO"/>
    <x v="84"/>
    <s v="VILAQUI ALBERTO"/>
    <n v="707"/>
    <s v="VILAQUI ALBERTO ENRIQUE"/>
    <x v="970"/>
    <x v="935"/>
    <m/>
    <n v="15"/>
    <m/>
    <m/>
    <m/>
    <m/>
    <m/>
    <m/>
    <m/>
  </r>
  <r>
    <d v="2026-08-04T00:00:00"/>
    <s v="FACTURADO"/>
    <x v="85"/>
    <s v="RIZZI DANIELA"/>
    <n v="358"/>
    <s v="CINTIA RIZZI"/>
    <x v="971"/>
    <x v="936"/>
    <m/>
    <n v="12"/>
    <m/>
    <m/>
    <m/>
    <m/>
    <m/>
    <m/>
    <m/>
  </r>
  <r>
    <d v="2026-08-04T00:00:00"/>
    <s v="FACTURADO"/>
    <x v="85"/>
    <s v="RIZZI DANIELA"/>
    <n v="358"/>
    <s v="CINTIA RIZZI"/>
    <x v="972"/>
    <x v="543"/>
    <n v="12"/>
    <m/>
    <m/>
    <m/>
    <n v="48"/>
    <m/>
    <m/>
    <m/>
    <m/>
  </r>
  <r>
    <d v="2026-08-04T00:00:00"/>
    <s v="FACTURADO"/>
    <x v="85"/>
    <s v="RIZZI DANIELA"/>
    <n v="358"/>
    <s v="CINTIA RIZZI"/>
    <x v="973"/>
    <x v="937"/>
    <n v="12"/>
    <n v="18"/>
    <m/>
    <m/>
    <n v="39"/>
    <m/>
    <m/>
    <m/>
    <m/>
  </r>
  <r>
    <d v="2026-08-04T00:00:00"/>
    <s v="FACTURADO"/>
    <x v="85"/>
    <s v="RIZZI DANIELA"/>
    <n v="358"/>
    <s v="CINTIA RIZZI"/>
    <x v="974"/>
    <x v="938"/>
    <m/>
    <n v="17"/>
    <m/>
    <m/>
    <m/>
    <n v="12"/>
    <m/>
    <m/>
    <m/>
  </r>
  <r>
    <d v="2026-08-04T00:00:00"/>
    <s v="FACTURADO"/>
    <x v="68"/>
    <s v="MINONI GABRIEL"/>
    <n v="702"/>
    <s v="MINONI GABRIEL DARIO"/>
    <x v="975"/>
    <x v="939"/>
    <m/>
    <m/>
    <n v="84"/>
    <m/>
    <m/>
    <m/>
    <m/>
    <m/>
    <n v="287"/>
  </r>
  <r>
    <d v="2026-08-04T00:00:00"/>
    <s v="FACTURADO"/>
    <x v="68"/>
    <s v="MINONI GABRIEL"/>
    <n v="702"/>
    <s v="MINONI GABRIEL DARIO"/>
    <x v="976"/>
    <x v="940"/>
    <n v="108"/>
    <m/>
    <m/>
    <m/>
    <m/>
    <m/>
    <m/>
    <m/>
    <n v="18"/>
  </r>
  <r>
    <d v="2026-08-04T00:00:00"/>
    <s v="FACTURADO"/>
    <x v="68"/>
    <s v="MINONI GABRIEL"/>
    <n v="702"/>
    <s v="MINONI GABRIEL DARIO"/>
    <x v="977"/>
    <x v="941"/>
    <n v="30"/>
    <m/>
    <m/>
    <m/>
    <m/>
    <m/>
    <n v="24"/>
    <m/>
    <m/>
  </r>
  <r>
    <d v="2026-08-04T00:00:00"/>
    <s v="FACTURADO"/>
    <x v="68"/>
    <s v="MINONI GABRIEL"/>
    <n v="702"/>
    <s v="MINONI GABRIEL DARIO"/>
    <x v="978"/>
    <x v="942"/>
    <m/>
    <m/>
    <m/>
    <m/>
    <n v="54"/>
    <m/>
    <m/>
    <n v="12"/>
    <n v="16"/>
  </r>
  <r>
    <d v="2026-08-04T00:00:00"/>
    <s v="FACTURADO"/>
    <x v="68"/>
    <s v="MINONI GABRIEL"/>
    <n v="702"/>
    <s v="MINONI GABRIEL DARIO"/>
    <x v="979"/>
    <x v="943"/>
    <n v="24"/>
    <n v="12"/>
    <m/>
    <m/>
    <m/>
    <m/>
    <m/>
    <m/>
    <m/>
  </r>
  <r>
    <d v="2026-08-04T00:00:00"/>
    <s v="FACTURADO"/>
    <x v="86"/>
    <s v="SOLA DANIEL"/>
    <n v="722"/>
    <s v="SOLA DANIEL DANIEL"/>
    <x v="980"/>
    <x v="944"/>
    <m/>
    <n v="12"/>
    <m/>
    <m/>
    <m/>
    <m/>
    <m/>
    <m/>
    <m/>
  </r>
  <r>
    <d v="2026-08-04T00:00:00"/>
    <s v="FACTURADO"/>
    <x v="86"/>
    <s v="SOLA DANIEL"/>
    <n v="722"/>
    <s v="SOLA DANIEL DANIEL"/>
    <x v="981"/>
    <x v="945"/>
    <m/>
    <m/>
    <m/>
    <m/>
    <m/>
    <m/>
    <m/>
    <m/>
    <n v="90"/>
  </r>
  <r>
    <d v="2026-08-04T00:00:00"/>
    <s v="FACTURADO"/>
    <x v="86"/>
    <s v="SOLA DANIEL"/>
    <n v="722"/>
    <s v="SOLA DANIEL DANIEL"/>
    <x v="982"/>
    <x v="946"/>
    <m/>
    <m/>
    <n v="12"/>
    <m/>
    <m/>
    <m/>
    <m/>
    <m/>
    <m/>
  </r>
  <r>
    <d v="2026-08-04T00:00:00"/>
    <s v="FACTURADO"/>
    <x v="86"/>
    <s v="SOLA DANIEL"/>
    <n v="722"/>
    <s v="SOLA DANIEL DANIEL"/>
    <x v="983"/>
    <x v="947"/>
    <n v="24"/>
    <m/>
    <n v="12"/>
    <m/>
    <n v="30"/>
    <m/>
    <m/>
    <m/>
    <m/>
  </r>
  <r>
    <d v="2026-08-04T00:00:00"/>
    <s v="FACTURADO"/>
    <x v="86"/>
    <s v="SOLA DANIEL"/>
    <n v="722"/>
    <s v="SOLA DANIEL DANIEL"/>
    <x v="984"/>
    <x v="948"/>
    <n v="168"/>
    <m/>
    <n v="24"/>
    <n v="12"/>
    <n v="48"/>
    <n v="20"/>
    <m/>
    <n v="12"/>
    <m/>
  </r>
  <r>
    <d v="2026-08-04T00:00:00"/>
    <s v="FACTURADO"/>
    <x v="86"/>
    <s v="SOLA DANIEL"/>
    <n v="722"/>
    <s v="SOLA DANIEL DANIEL"/>
    <x v="985"/>
    <x v="949"/>
    <m/>
    <m/>
    <m/>
    <m/>
    <n v="4"/>
    <m/>
    <m/>
    <m/>
    <m/>
  </r>
  <r>
    <d v="2026-08-04T00:00:00"/>
    <s v="FACTURADO"/>
    <x v="86"/>
    <s v="SOLA DANIEL"/>
    <n v="722"/>
    <s v="SOLA DANIEL DANIEL"/>
    <x v="986"/>
    <x v="694"/>
    <n v="24"/>
    <n v="12"/>
    <m/>
    <m/>
    <n v="24"/>
    <m/>
    <m/>
    <m/>
    <m/>
  </r>
  <r>
    <d v="2026-08-04T00:00:00"/>
    <s v="FACTURADO"/>
    <x v="87"/>
    <s v="OF DE VENTAS CD MRO"/>
    <n v="301"/>
    <s v="OF DE VENTAS CD MRO"/>
    <x v="477"/>
    <x v="226"/>
    <m/>
    <n v="10"/>
    <m/>
    <m/>
    <m/>
    <m/>
    <m/>
    <m/>
    <m/>
  </r>
  <r>
    <d v="2026-08-04T00:00:00"/>
    <s v="FACTURADO"/>
    <x v="87"/>
    <s v="OF DE VENTAS CD MRO"/>
    <n v="301"/>
    <s v="OF DE VENTAS CD MRO"/>
    <x v="987"/>
    <x v="462"/>
    <m/>
    <n v="6"/>
    <m/>
    <m/>
    <n v="60"/>
    <m/>
    <m/>
    <m/>
    <m/>
  </r>
  <r>
    <d v="2026-08-04T00:00:00"/>
    <s v="FACTURADO"/>
    <x v="88"/>
    <s v="MARTINEZ DIEGO"/>
    <n v="703"/>
    <s v="MARTINEZ DIEGO MAXIMILIANO"/>
    <x v="988"/>
    <x v="950"/>
    <m/>
    <m/>
    <m/>
    <m/>
    <n v="40"/>
    <m/>
    <m/>
    <m/>
    <m/>
  </r>
  <r>
    <d v="2026-08-04T00:00:00"/>
    <s v="FACTURADO"/>
    <x v="88"/>
    <s v="MARTINEZ DIEGO"/>
    <n v="703"/>
    <s v="MARTINEZ DIEGO MAXIMILIANO"/>
    <x v="989"/>
    <x v="469"/>
    <n v="39"/>
    <n v="12"/>
    <m/>
    <m/>
    <n v="15"/>
    <m/>
    <m/>
    <m/>
    <n v="9"/>
  </r>
  <r>
    <d v="2026-08-04T00:00:00"/>
    <s v="FACTURADO"/>
    <x v="88"/>
    <s v="MARTINEZ DIEGO"/>
    <n v="703"/>
    <s v="MARTINEZ DIEGO MAXIMILIANO"/>
    <x v="990"/>
    <x v="951"/>
    <m/>
    <n v="24"/>
    <m/>
    <m/>
    <m/>
    <m/>
    <m/>
    <m/>
    <n v="18"/>
  </r>
  <r>
    <d v="2026-08-04T00:00:00"/>
    <s v="FACTURADO"/>
    <x v="88"/>
    <s v="MARTINEZ DIEGO"/>
    <n v="703"/>
    <s v="MARTINEZ DIEGO MAXIMILIANO"/>
    <x v="991"/>
    <x v="952"/>
    <n v="90"/>
    <n v="24"/>
    <m/>
    <m/>
    <n v="24"/>
    <m/>
    <m/>
    <m/>
    <m/>
  </r>
  <r>
    <d v="2026-08-04T00:00:00"/>
    <s v="FACTURADO"/>
    <x v="88"/>
    <s v="MARTINEZ DIEGO"/>
    <n v="703"/>
    <s v="MARTINEZ DIEGO MAXIMILIANO"/>
    <x v="992"/>
    <x v="953"/>
    <m/>
    <m/>
    <n v="60"/>
    <m/>
    <m/>
    <m/>
    <m/>
    <m/>
    <m/>
  </r>
  <r>
    <d v="2026-08-04T00:00:00"/>
    <s v="FACTURADO"/>
    <x v="88"/>
    <s v="MARTINEZ DIEGO"/>
    <n v="703"/>
    <s v="MARTINEZ DIEGO MAXIMILIANO"/>
    <x v="993"/>
    <x v="954"/>
    <n v="12"/>
    <m/>
    <m/>
    <m/>
    <n v="48"/>
    <m/>
    <m/>
    <n v="6"/>
    <m/>
  </r>
  <r>
    <d v="2026-08-04T00:00:00"/>
    <s v="FACTURADO"/>
    <x v="88"/>
    <s v="MARTINEZ DIEGO"/>
    <n v="703"/>
    <s v="MARTINEZ DIEGO MAXIMILIANO"/>
    <x v="994"/>
    <x v="955"/>
    <m/>
    <n v="6"/>
    <m/>
    <m/>
    <m/>
    <m/>
    <m/>
    <m/>
    <m/>
  </r>
  <r>
    <d v="2026-08-04T00:00:00"/>
    <s v="FACTURADO"/>
    <x v="88"/>
    <s v="MARTINEZ DIEGO"/>
    <n v="703"/>
    <s v="MARTINEZ DIEGO MAXIMILIANO"/>
    <x v="995"/>
    <x v="956"/>
    <m/>
    <m/>
    <m/>
    <m/>
    <m/>
    <m/>
    <m/>
    <m/>
    <n v="27"/>
  </r>
  <r>
    <d v="2026-08-04T00:00:00"/>
    <s v="FACTURADO"/>
    <x v="88"/>
    <s v="MARTINEZ DIEGO"/>
    <n v="703"/>
    <s v="MARTINEZ DIEGO MAXIMILIANO"/>
    <x v="996"/>
    <x v="957"/>
    <m/>
    <n v="24"/>
    <m/>
    <m/>
    <m/>
    <m/>
    <m/>
    <m/>
    <m/>
  </r>
  <r>
    <d v="2026-08-04T00:00:00"/>
    <s v="FACTURADO"/>
    <x v="89"/>
    <s v="SEGOVIA KARINA"/>
    <n v="854"/>
    <s v="SEGOVIA CARINA"/>
    <x v="997"/>
    <x v="514"/>
    <m/>
    <n v="12"/>
    <m/>
    <m/>
    <n v="44"/>
    <m/>
    <m/>
    <m/>
    <m/>
  </r>
  <r>
    <d v="2026-08-04T00:00:00"/>
    <s v="FACTURADO"/>
    <x v="89"/>
    <s v="SEGOVIA KARINA"/>
    <n v="854"/>
    <s v="SEGOVIA CARINA"/>
    <x v="998"/>
    <x v="958"/>
    <n v="54"/>
    <m/>
    <m/>
    <m/>
    <n v="20"/>
    <m/>
    <m/>
    <m/>
    <n v="45"/>
  </r>
  <r>
    <d v="2026-08-04T00:00:00"/>
    <s v="FACTURADO"/>
    <x v="89"/>
    <s v="SEGOVIA KARINA"/>
    <n v="854"/>
    <s v="SEGOVIA CARINA"/>
    <x v="999"/>
    <x v="959"/>
    <n v="12"/>
    <m/>
    <m/>
    <m/>
    <n v="12"/>
    <m/>
    <m/>
    <n v="6"/>
    <m/>
  </r>
  <r>
    <d v="2026-08-04T00:00:00"/>
    <s v="FACTURADO"/>
    <x v="89"/>
    <s v="SEGOVIA KARINA"/>
    <n v="854"/>
    <s v="SEGOVIA CARINA"/>
    <x v="1000"/>
    <x v="960"/>
    <n v="54"/>
    <m/>
    <m/>
    <m/>
    <n v="24"/>
    <m/>
    <m/>
    <m/>
    <n v="45"/>
  </r>
  <r>
    <d v="2026-08-04T00:00:00"/>
    <s v="FACTURADO"/>
    <x v="89"/>
    <s v="SEGOVIA KARINA"/>
    <n v="854"/>
    <s v="SEGOVIA CARINA"/>
    <x v="1001"/>
    <x v="961"/>
    <n v="12"/>
    <m/>
    <m/>
    <m/>
    <m/>
    <m/>
    <m/>
    <m/>
    <m/>
  </r>
  <r>
    <d v="2026-08-04T00:00:00"/>
    <s v="FACTURADO"/>
    <x v="90"/>
    <s v="VASQUEZ ROSANA"/>
    <n v="371"/>
    <s v="VASQUEZ ROSANA"/>
    <x v="1002"/>
    <x v="962"/>
    <m/>
    <m/>
    <m/>
    <m/>
    <n v="6"/>
    <m/>
    <m/>
    <m/>
    <m/>
  </r>
  <r>
    <d v="2026-08-04T00:00:00"/>
    <s v="FACTURADO"/>
    <x v="90"/>
    <s v="VASQUEZ ROSANA"/>
    <n v="371"/>
    <s v="VASQUEZ ROSANA"/>
    <x v="1003"/>
    <x v="963"/>
    <m/>
    <m/>
    <m/>
    <m/>
    <n v="18"/>
    <m/>
    <m/>
    <m/>
    <m/>
  </r>
  <r>
    <d v="2026-08-04T00:00:00"/>
    <s v="FACTURADO"/>
    <x v="90"/>
    <s v="VASQUEZ ROSANA"/>
    <n v="371"/>
    <s v="VASQUEZ ROSANA"/>
    <x v="1004"/>
    <x v="964"/>
    <m/>
    <n v="36"/>
    <m/>
    <m/>
    <m/>
    <m/>
    <m/>
    <m/>
    <m/>
  </r>
  <r>
    <d v="2026-08-04T00:00:00"/>
    <s v="FACTURADO"/>
    <x v="90"/>
    <s v="VASQUEZ ROSANA"/>
    <n v="371"/>
    <s v="VASQUEZ ROSANA"/>
    <x v="1005"/>
    <x v="576"/>
    <m/>
    <m/>
    <m/>
    <m/>
    <m/>
    <m/>
    <m/>
    <n v="185"/>
    <m/>
  </r>
  <r>
    <d v="2026-08-04T00:00:00"/>
    <s v="FACTURADO"/>
    <x v="91"/>
    <s v="CABELLO YURI CARMEN"/>
    <n v="362"/>
    <s v="CABELLO YURICARMEN"/>
    <x v="1006"/>
    <x v="965"/>
    <n v="102"/>
    <m/>
    <n v="10"/>
    <m/>
    <n v="74"/>
    <n v="20"/>
    <m/>
    <m/>
    <m/>
  </r>
  <r>
    <d v="2026-08-04T00:00:00"/>
    <s v="FACTURADO"/>
    <x v="91"/>
    <s v="CABELLO YURI CARMEN"/>
    <n v="362"/>
    <s v="CABELLO YURICARMEN"/>
    <x v="1007"/>
    <x v="966"/>
    <n v="28"/>
    <m/>
    <m/>
    <m/>
    <n v="29"/>
    <m/>
    <m/>
    <m/>
    <m/>
  </r>
  <r>
    <d v="2026-08-04T00:00:00"/>
    <s v="FACTURADO"/>
    <x v="91"/>
    <s v="CABELLO YURI CARMEN"/>
    <n v="362"/>
    <s v="CABELLO YURICARMEN"/>
    <x v="1008"/>
    <x v="967"/>
    <n v="12"/>
    <m/>
    <m/>
    <m/>
    <m/>
    <m/>
    <m/>
    <m/>
    <m/>
  </r>
  <r>
    <d v="2026-08-04T00:00:00"/>
    <s v="FACTURADO"/>
    <x v="91"/>
    <s v="CABELLO YURI CARMEN"/>
    <n v="362"/>
    <s v="CABELLO YURICARMEN"/>
    <x v="1009"/>
    <x v="968"/>
    <m/>
    <m/>
    <m/>
    <m/>
    <n v="12"/>
    <m/>
    <m/>
    <m/>
    <m/>
  </r>
  <r>
    <d v="2026-08-04T00:00:00"/>
    <s v="FACTURADO"/>
    <x v="91"/>
    <s v="CABELLO YURI CARMEN"/>
    <n v="362"/>
    <s v="CABELLO YURICARMEN"/>
    <x v="1010"/>
    <x v="969"/>
    <m/>
    <m/>
    <m/>
    <m/>
    <n v="12"/>
    <m/>
    <m/>
    <m/>
    <m/>
  </r>
  <r>
    <d v="2026-08-04T00:00:00"/>
    <s v="FACTURADO"/>
    <x v="91"/>
    <s v="CABELLO YURI CARMEN"/>
    <n v="362"/>
    <s v="CABELLO YURICARMEN"/>
    <x v="1011"/>
    <x v="970"/>
    <n v="51"/>
    <n v="6"/>
    <m/>
    <m/>
    <m/>
    <n v="12"/>
    <m/>
    <n v="6"/>
    <m/>
  </r>
  <r>
    <d v="2026-08-04T00:00:00"/>
    <s v="FACTURADO"/>
    <x v="91"/>
    <s v="CABELLO YURI CARMEN"/>
    <n v="362"/>
    <s v="CABELLO YURICARMEN"/>
    <x v="1012"/>
    <x v="971"/>
    <n v="28"/>
    <n v="8"/>
    <m/>
    <m/>
    <n v="28"/>
    <m/>
    <m/>
    <m/>
    <n v="8"/>
  </r>
  <r>
    <d v="2026-08-04T00:00:00"/>
    <s v="FACTURADO"/>
    <x v="92"/>
    <s v="CISNEROS JONATHAN"/>
    <n v="351"/>
    <s v="CISNEROS JONATHAN"/>
    <x v="1013"/>
    <x v="972"/>
    <m/>
    <m/>
    <m/>
    <m/>
    <n v="3"/>
    <m/>
    <m/>
    <m/>
    <m/>
  </r>
  <r>
    <d v="2026-08-04T00:00:00"/>
    <s v="FACTURADO"/>
    <x v="92"/>
    <s v="CISNEROS JONATHAN"/>
    <n v="351"/>
    <s v="CISNEROS JONATHAN"/>
    <x v="1014"/>
    <x v="973"/>
    <m/>
    <m/>
    <m/>
    <m/>
    <n v="36"/>
    <m/>
    <m/>
    <n v="60"/>
    <m/>
  </r>
  <r>
    <d v="2026-08-04T00:00:00"/>
    <s v="FACTURADO"/>
    <x v="92"/>
    <s v="CISNEROS JONATHAN"/>
    <n v="351"/>
    <s v="CISNEROS JONATHAN"/>
    <x v="1015"/>
    <x v="974"/>
    <m/>
    <m/>
    <m/>
    <m/>
    <n v="3"/>
    <m/>
    <n v="10"/>
    <n v="6"/>
    <m/>
  </r>
  <r>
    <d v="2026-08-04T00:00:00"/>
    <s v="FACTURADO"/>
    <x v="93"/>
    <s v="SEISDEDOS TAMARA"/>
    <n v="367"/>
    <s v="NAHIR SEISDEDOS TAMARA"/>
    <x v="1016"/>
    <x v="975"/>
    <n v="48"/>
    <m/>
    <n v="60"/>
    <m/>
    <n v="2"/>
    <m/>
    <m/>
    <m/>
    <m/>
  </r>
  <r>
    <d v="2026-08-04T00:00:00"/>
    <s v="FACTURADO"/>
    <x v="93"/>
    <s v="SEISDEDOS TAMARA"/>
    <n v="367"/>
    <s v="NAHIR SEISDEDOS TAMARA"/>
    <x v="1017"/>
    <x v="976"/>
    <m/>
    <m/>
    <m/>
    <m/>
    <n v="84"/>
    <n v="20"/>
    <m/>
    <m/>
    <m/>
  </r>
  <r>
    <d v="2026-08-04T00:00:00"/>
    <s v="FACTURADO"/>
    <x v="93"/>
    <s v="SEISDEDOS TAMARA"/>
    <n v="367"/>
    <s v="NAHIR SEISDEDOS TAMARA"/>
    <x v="1018"/>
    <x v="977"/>
    <m/>
    <n v="20"/>
    <m/>
    <m/>
    <n v="60"/>
    <n v="20"/>
    <m/>
    <m/>
    <m/>
  </r>
  <r>
    <d v="2026-08-04T00:00:00"/>
    <s v="FACTURADO"/>
    <x v="93"/>
    <s v="SEISDEDOS TAMARA"/>
    <n v="367"/>
    <s v="NAHIR SEISDEDOS TAMARA"/>
    <x v="1019"/>
    <x v="978"/>
    <m/>
    <m/>
    <m/>
    <m/>
    <n v="24"/>
    <m/>
    <m/>
    <m/>
    <m/>
  </r>
  <r>
    <d v="2026-08-04T00:00:00"/>
    <s v="FACTURADO"/>
    <x v="93"/>
    <s v="SEISDEDOS TAMARA"/>
    <n v="367"/>
    <s v="NAHIR SEISDEDOS TAMARA"/>
    <x v="1020"/>
    <x v="979"/>
    <m/>
    <m/>
    <n v="12"/>
    <m/>
    <m/>
    <m/>
    <m/>
    <m/>
    <m/>
  </r>
  <r>
    <d v="2026-08-04T00:00:00"/>
    <s v="FACTURADO"/>
    <x v="94"/>
    <s v="RUIZ JULIANA"/>
    <n v="366"/>
    <s v="RUIZ JULIANA"/>
    <x v="1021"/>
    <x v="980"/>
    <n v="84"/>
    <n v="18"/>
    <m/>
    <n v="6"/>
    <m/>
    <n v="12"/>
    <m/>
    <n v="6"/>
    <m/>
  </r>
  <r>
    <d v="2026-08-04T00:00:00"/>
    <s v="FACTURADO"/>
    <x v="94"/>
    <s v="RUIZ JULIANA"/>
    <n v="366"/>
    <s v="RUIZ JULIANA"/>
    <x v="1022"/>
    <x v="981"/>
    <m/>
    <m/>
    <m/>
    <m/>
    <n v="78"/>
    <m/>
    <m/>
    <m/>
    <m/>
  </r>
  <r>
    <d v="2026-08-04T00:00:00"/>
    <s v="FACTURADO"/>
    <x v="94"/>
    <s v="RUIZ JULIANA"/>
    <n v="366"/>
    <s v="RUIZ JULIANA"/>
    <x v="1023"/>
    <x v="982"/>
    <n v="27"/>
    <n v="6"/>
    <n v="12"/>
    <n v="12"/>
    <m/>
    <n v="18"/>
    <m/>
    <n v="6"/>
    <m/>
  </r>
  <r>
    <d v="2026-08-04T00:00:00"/>
    <s v="FACTURADO"/>
    <x v="94"/>
    <s v="RUIZ JULIANA"/>
    <n v="366"/>
    <s v="RUIZ JULIANA"/>
    <x v="1024"/>
    <x v="983"/>
    <m/>
    <n v="48"/>
    <m/>
    <m/>
    <m/>
    <n v="100"/>
    <m/>
    <m/>
    <m/>
  </r>
  <r>
    <d v="2026-08-04T00:00:00"/>
    <s v="FACTURADO"/>
    <x v="94"/>
    <s v="RUIZ JULIANA"/>
    <n v="366"/>
    <s v="RUIZ JULIANA"/>
    <x v="1025"/>
    <x v="984"/>
    <m/>
    <m/>
    <m/>
    <m/>
    <n v="39"/>
    <m/>
    <m/>
    <m/>
    <m/>
  </r>
  <r>
    <d v="2026-08-04T00:00:00"/>
    <s v="FACTURADO"/>
    <x v="94"/>
    <s v="RUIZ JULIANA"/>
    <n v="366"/>
    <s v="RUIZ JULIANA"/>
    <x v="1026"/>
    <x v="985"/>
    <n v="51"/>
    <m/>
    <m/>
    <m/>
    <n v="21"/>
    <m/>
    <m/>
    <n v="12"/>
    <n v="8"/>
  </r>
  <r>
    <d v="2026-08-04T00:00:00"/>
    <s v="FACTURADO"/>
    <x v="94"/>
    <s v="RUIZ JULIANA"/>
    <n v="366"/>
    <s v="RUIZ JULIANA"/>
    <x v="1027"/>
    <x v="986"/>
    <m/>
    <n v="12"/>
    <m/>
    <n v="6"/>
    <n v="57"/>
    <m/>
    <m/>
    <m/>
    <m/>
  </r>
  <r>
    <d v="2026-08-04T00:00:00"/>
    <s v="FACTURADO"/>
    <x v="69"/>
    <s v="BENITEZ MONICA"/>
    <n v="381"/>
    <s v="HERRERA CATERIN"/>
    <x v="1028"/>
    <x v="987"/>
    <n v="36"/>
    <m/>
    <m/>
    <m/>
    <m/>
    <m/>
    <m/>
    <m/>
    <m/>
  </r>
  <r>
    <d v="2026-08-04T00:00:00"/>
    <s v="FACTURADO"/>
    <x v="69"/>
    <s v="BENITEZ MONICA"/>
    <n v="381"/>
    <s v="HERRERA CATERIN"/>
    <x v="1029"/>
    <x v="988"/>
    <n v="3"/>
    <n v="3"/>
    <m/>
    <m/>
    <n v="36"/>
    <m/>
    <n v="24"/>
    <m/>
    <m/>
  </r>
  <r>
    <d v="2026-08-04T00:00:00"/>
    <s v="FACTURADO"/>
    <x v="95"/>
    <s v="DELBON GERARDO"/>
    <n v="721"/>
    <s v="DELBON GERARDO"/>
    <x v="1030"/>
    <x v="989"/>
    <n v="120"/>
    <m/>
    <m/>
    <m/>
    <n v="96"/>
    <n v="100"/>
    <m/>
    <n v="24"/>
    <m/>
  </r>
  <r>
    <d v="2026-08-04T00:00:00"/>
    <s v="FACTURADO"/>
    <x v="95"/>
    <s v="DELBON GERARDO"/>
    <n v="721"/>
    <s v="DELBON GERARDO"/>
    <x v="1031"/>
    <x v="990"/>
    <m/>
    <n v="24"/>
    <n v="12"/>
    <m/>
    <m/>
    <m/>
    <m/>
    <n v="3"/>
    <m/>
  </r>
  <r>
    <d v="2026-08-04T00:00:00"/>
    <s v="FACTURADO"/>
    <x v="95"/>
    <s v="DELBON GERARDO"/>
    <n v="721"/>
    <s v="DELBON GERARDO"/>
    <x v="1032"/>
    <x v="991"/>
    <n v="48"/>
    <m/>
    <m/>
    <m/>
    <n v="18"/>
    <m/>
    <m/>
    <m/>
    <m/>
  </r>
  <r>
    <d v="2026-08-04T00:00:00"/>
    <s v="FACTURADO"/>
    <x v="95"/>
    <s v="DELBON GERARDO"/>
    <n v="721"/>
    <s v="DELBON GERARDO"/>
    <x v="1033"/>
    <x v="992"/>
    <n v="18"/>
    <m/>
    <m/>
    <m/>
    <m/>
    <n v="20"/>
    <m/>
    <m/>
    <m/>
  </r>
  <r>
    <d v="2026-08-04T00:00:00"/>
    <s v="FACTURADO"/>
    <x v="95"/>
    <s v="DELBON GERARDO"/>
    <n v="721"/>
    <s v="DELBON GERARDO"/>
    <x v="1034"/>
    <x v="993"/>
    <n v="12"/>
    <m/>
    <n v="12"/>
    <m/>
    <m/>
    <m/>
    <m/>
    <m/>
    <m/>
  </r>
  <r>
    <d v="2026-08-04T00:00:00"/>
    <s v="FACTURADO"/>
    <x v="96"/>
    <s v="BARRAUD PATRICIA"/>
    <n v="856"/>
    <s v="BARRAUD PATRICIA"/>
    <x v="1035"/>
    <x v="994"/>
    <m/>
    <m/>
    <m/>
    <m/>
    <n v="54"/>
    <m/>
    <m/>
    <m/>
    <m/>
  </r>
  <r>
    <d v="2026-08-04T00:00:00"/>
    <s v="FACTURADO"/>
    <x v="96"/>
    <s v="BARRAUD PATRICIA"/>
    <n v="856"/>
    <s v="BARRAUD PATRICIA"/>
    <x v="1036"/>
    <x v="995"/>
    <n v="24"/>
    <m/>
    <m/>
    <m/>
    <n v="24"/>
    <m/>
    <m/>
    <m/>
    <m/>
  </r>
  <r>
    <d v="2026-08-04T00:00:00"/>
    <s v="FACTURADO"/>
    <x v="96"/>
    <s v="BARRAUD PATRICIA"/>
    <n v="856"/>
    <s v="BARRAUD PATRICIA"/>
    <x v="1037"/>
    <x v="996"/>
    <n v="30"/>
    <m/>
    <m/>
    <m/>
    <m/>
    <m/>
    <m/>
    <m/>
    <m/>
  </r>
  <r>
    <d v="2026-08-04T00:00:00"/>
    <s v="FACTURADO"/>
    <x v="96"/>
    <s v="BARRAUD PATRICIA"/>
    <n v="856"/>
    <s v="BARRAUD PATRICIA"/>
    <x v="1038"/>
    <x v="997"/>
    <m/>
    <m/>
    <m/>
    <m/>
    <m/>
    <m/>
    <m/>
    <n v="12"/>
    <m/>
  </r>
  <r>
    <d v="2026-08-04T00:00:00"/>
    <s v="FACTURADO"/>
    <x v="97"/>
    <s v="PAZ TERESA"/>
    <n v="361"/>
    <s v="PAZ TERESA"/>
    <x v="1039"/>
    <x v="998"/>
    <n v="6"/>
    <n v="22"/>
    <n v="30"/>
    <m/>
    <n v="56"/>
    <m/>
    <m/>
    <m/>
    <m/>
  </r>
  <r>
    <d v="2026-08-04T00:00:00"/>
    <s v="FACTURADO"/>
    <x v="97"/>
    <s v="PAZ TERESA"/>
    <n v="361"/>
    <s v="PAZ TERESA"/>
    <x v="1040"/>
    <x v="999"/>
    <n v="30"/>
    <n v="26"/>
    <n v="50"/>
    <m/>
    <n v="42"/>
    <n v="50"/>
    <m/>
    <m/>
    <m/>
  </r>
  <r>
    <d v="2026-08-04T00:00:00"/>
    <s v="FACTURADO"/>
    <x v="97"/>
    <s v="PAZ TERESA"/>
    <n v="361"/>
    <s v="PAZ TERESA"/>
    <x v="1041"/>
    <x v="1000"/>
    <m/>
    <n v="24"/>
    <m/>
    <m/>
    <m/>
    <m/>
    <m/>
    <m/>
    <m/>
  </r>
  <r>
    <d v="2026-08-04T00:00:00"/>
    <s v="FACTURADO"/>
    <x v="97"/>
    <s v="PAZ TERESA"/>
    <n v="361"/>
    <s v="PAZ TERESA"/>
    <x v="1042"/>
    <x v="1001"/>
    <m/>
    <n v="6"/>
    <m/>
    <m/>
    <n v="16"/>
    <m/>
    <m/>
    <m/>
    <m/>
  </r>
  <r>
    <d v="2026-08-04T00:00:00"/>
    <s v="FACTURADO"/>
    <x v="97"/>
    <s v="PAZ TERESA"/>
    <n v="361"/>
    <s v="PAZ TERESA"/>
    <x v="1043"/>
    <x v="1002"/>
    <n v="12"/>
    <m/>
    <m/>
    <m/>
    <m/>
    <m/>
    <m/>
    <m/>
    <m/>
  </r>
  <r>
    <d v="2026-08-04T00:00:00"/>
    <s v="FACTURADO"/>
    <x v="98"/>
    <s v="CONFORTI FATIMA"/>
    <n v="363"/>
    <s v="CONFORTI FATIMA"/>
    <x v="1044"/>
    <x v="1003"/>
    <n v="15"/>
    <n v="8"/>
    <n v="12"/>
    <n v="6"/>
    <n v="24"/>
    <n v="18"/>
    <m/>
    <n v="6"/>
    <m/>
  </r>
  <r>
    <d v="2026-08-04T00:00:00"/>
    <s v="FACTURADO"/>
    <x v="98"/>
    <s v="CONFORTI FATIMA"/>
    <n v="363"/>
    <s v="CONFORTI FATIMA"/>
    <x v="1045"/>
    <x v="1004"/>
    <n v="48"/>
    <m/>
    <n v="48"/>
    <m/>
    <m/>
    <n v="50"/>
    <m/>
    <n v="12"/>
    <m/>
  </r>
  <r>
    <d v="2026-08-04T00:00:00"/>
    <s v="FACTURADO"/>
    <x v="98"/>
    <s v="CONFORTI FATIMA"/>
    <n v="363"/>
    <s v="CONFORTI FATIMA"/>
    <x v="1046"/>
    <x v="1005"/>
    <m/>
    <n v="18"/>
    <n v="10"/>
    <m/>
    <n v="5"/>
    <n v="12"/>
    <m/>
    <m/>
    <n v="18"/>
  </r>
  <r>
    <d v="2026-08-04T00:00:00"/>
    <s v="FACTURADO"/>
    <x v="98"/>
    <s v="CONFORTI FATIMA"/>
    <n v="363"/>
    <s v="CONFORTI FATIMA"/>
    <x v="1047"/>
    <x v="1006"/>
    <m/>
    <m/>
    <n v="30"/>
    <m/>
    <n v="34"/>
    <n v="20"/>
    <m/>
    <m/>
    <n v="18"/>
  </r>
  <r>
    <d v="2026-08-04T00:00:00"/>
    <s v="FACTURADO"/>
    <x v="98"/>
    <s v="CONFORTI FATIMA"/>
    <n v="363"/>
    <s v="CONFORTI FATIMA"/>
    <x v="1048"/>
    <x v="1007"/>
    <n v="36"/>
    <m/>
    <n v="10"/>
    <m/>
    <m/>
    <m/>
    <m/>
    <m/>
    <m/>
  </r>
  <r>
    <d v="2026-08-04T00:00:00"/>
    <s v="FACTURADO"/>
    <x v="98"/>
    <s v="CONFORTI FATIMA"/>
    <n v="363"/>
    <s v="CONFORTI FATIMA"/>
    <x v="1049"/>
    <x v="1008"/>
    <n v="12"/>
    <m/>
    <n v="10"/>
    <m/>
    <m/>
    <m/>
    <m/>
    <m/>
    <n v="18"/>
  </r>
  <r>
    <d v="2026-08-04T00:00:00"/>
    <s v="FACTURADO"/>
    <x v="99"/>
    <s v="GARCIA LARA"/>
    <n v="359"/>
    <s v="SALINAS VICTORIA"/>
    <x v="1050"/>
    <x v="1009"/>
    <m/>
    <m/>
    <n v="24"/>
    <m/>
    <m/>
    <n v="50"/>
    <m/>
    <m/>
    <m/>
  </r>
  <r>
    <d v="2026-08-04T00:00:00"/>
    <s v="FACTURADO"/>
    <x v="99"/>
    <s v="GARCIA LARA"/>
    <n v="359"/>
    <s v="SALINAS VICTORIA"/>
    <x v="1051"/>
    <x v="1010"/>
    <m/>
    <m/>
    <m/>
    <m/>
    <n v="32"/>
    <m/>
    <m/>
    <m/>
    <m/>
  </r>
  <r>
    <d v="2026-08-04T00:00:00"/>
    <s v="FACTURADO"/>
    <x v="100"/>
    <s v="OLGUIN PATRICIA"/>
    <n v="355"/>
    <s v="OLGUIN PATRICIA"/>
    <x v="1052"/>
    <x v="1011"/>
    <n v="12"/>
    <n v="6"/>
    <m/>
    <m/>
    <n v="48"/>
    <m/>
    <m/>
    <m/>
    <m/>
  </r>
  <r>
    <d v="2026-08-04T00:00:00"/>
    <s v="FACTURADO"/>
    <x v="100"/>
    <s v="OLGUIN PATRICIA"/>
    <n v="355"/>
    <s v="OLGUIN PATRICIA"/>
    <x v="1053"/>
    <x v="1012"/>
    <m/>
    <n v="24"/>
    <m/>
    <m/>
    <n v="60"/>
    <m/>
    <m/>
    <m/>
    <n v="8"/>
  </r>
  <r>
    <d v="2026-08-04T00:00:00"/>
    <s v="FACTURADO"/>
    <x v="100"/>
    <s v="OLGUIN PATRICIA"/>
    <n v="355"/>
    <s v="OLGUIN PATRICIA"/>
    <x v="1054"/>
    <x v="1013"/>
    <m/>
    <n v="18"/>
    <m/>
    <m/>
    <m/>
    <m/>
    <m/>
    <m/>
    <m/>
  </r>
  <r>
    <d v="2026-08-04T00:00:00"/>
    <s v="FACTURADO"/>
    <x v="100"/>
    <s v="OLGUIN PATRICIA"/>
    <n v="355"/>
    <s v="OLGUIN PATRICIA"/>
    <x v="1055"/>
    <x v="1014"/>
    <m/>
    <m/>
    <n v="24"/>
    <m/>
    <m/>
    <m/>
    <m/>
    <m/>
    <m/>
  </r>
  <r>
    <d v="2026-08-04T00:00:00"/>
    <s v="FACTURADO"/>
    <x v="100"/>
    <s v="OLGUIN PATRICIA"/>
    <n v="355"/>
    <s v="OLGUIN PATRICIA"/>
    <x v="1056"/>
    <x v="1015"/>
    <n v="12"/>
    <n v="18"/>
    <n v="76"/>
    <m/>
    <m/>
    <n v="24"/>
    <m/>
    <m/>
    <m/>
  </r>
  <r>
    <d v="2026-08-04T00:00:00"/>
    <s v="FACTURADO"/>
    <x v="70"/>
    <s v="MICELI ARNALDO"/>
    <n v="708"/>
    <s v="MICELI ARNALDO"/>
    <x v="1057"/>
    <x v="1016"/>
    <m/>
    <m/>
    <n v="10"/>
    <m/>
    <m/>
    <n v="50"/>
    <m/>
    <n v="12"/>
    <m/>
  </r>
  <r>
    <d v="2026-08-04T00:00:00"/>
    <s v="FACTURADO"/>
    <x v="70"/>
    <s v="MICELI ARNALDO"/>
    <n v="708"/>
    <s v="MICELI ARNALDO"/>
    <x v="1058"/>
    <x v="1017"/>
    <n v="12"/>
    <m/>
    <m/>
    <m/>
    <n v="18"/>
    <m/>
    <m/>
    <m/>
    <m/>
  </r>
  <r>
    <d v="2026-08-04T00:00:00"/>
    <s v="FACTURADO"/>
    <x v="70"/>
    <s v="MICELI ARNALDO"/>
    <n v="708"/>
    <s v="MICELI ARNALDO"/>
    <x v="1059"/>
    <x v="1018"/>
    <n v="48"/>
    <m/>
    <m/>
    <m/>
    <m/>
    <m/>
    <m/>
    <m/>
    <m/>
  </r>
  <r>
    <d v="2026-08-04T00:00:00"/>
    <s v="FACTURADO"/>
    <x v="70"/>
    <s v="MICELI ARNALDO"/>
    <n v="708"/>
    <s v="MICELI ARNALDO"/>
    <x v="1060"/>
    <x v="1019"/>
    <n v="60"/>
    <m/>
    <m/>
    <m/>
    <n v="12"/>
    <n v="20"/>
    <m/>
    <m/>
    <m/>
  </r>
  <r>
    <d v="2026-08-04T00:00:00"/>
    <s v="FACTURADO"/>
    <x v="70"/>
    <s v="MICELI ARNALDO"/>
    <n v="708"/>
    <s v="MICELI ARNALDO"/>
    <x v="1061"/>
    <x v="384"/>
    <n v="60"/>
    <m/>
    <n v="20"/>
    <m/>
    <n v="32"/>
    <m/>
    <n v="34"/>
    <n v="12"/>
    <m/>
  </r>
  <r>
    <d v="2026-08-04T00:00:00"/>
    <s v="FACTURADO"/>
    <x v="70"/>
    <s v="MICELI ARNALDO"/>
    <n v="708"/>
    <s v="MICELI ARNALDO"/>
    <x v="1062"/>
    <x v="1020"/>
    <n v="24"/>
    <m/>
    <n v="10"/>
    <m/>
    <m/>
    <m/>
    <n v="30"/>
    <n v="12"/>
    <m/>
  </r>
  <r>
    <d v="2026-08-04T00:00:00"/>
    <s v="FACTURADO"/>
    <x v="70"/>
    <s v="MICELI ARNALDO"/>
    <n v="708"/>
    <s v="MICELI ARNALDO"/>
    <x v="1063"/>
    <x v="1021"/>
    <m/>
    <n v="30"/>
    <n v="20"/>
    <n v="6"/>
    <n v="36"/>
    <n v="50"/>
    <m/>
    <m/>
    <m/>
  </r>
  <r>
    <d v="2026-08-04T00:00:00"/>
    <s v="FACTURADO"/>
    <x v="71"/>
    <s v="DELAMANO BRIAN"/>
    <n v="353"/>
    <s v="DELAMANO BRIAN"/>
    <x v="1064"/>
    <x v="1022"/>
    <m/>
    <m/>
    <n v="10"/>
    <m/>
    <m/>
    <m/>
    <m/>
    <m/>
    <m/>
  </r>
  <r>
    <d v="2026-08-04T00:00:00"/>
    <s v="FACTURADO"/>
    <x v="71"/>
    <s v="DELAMANO BRIAN"/>
    <n v="353"/>
    <s v="DELAMANO BRIAN"/>
    <x v="1065"/>
    <x v="1023"/>
    <m/>
    <n v="18"/>
    <m/>
    <m/>
    <n v="66"/>
    <n v="12"/>
    <m/>
    <m/>
    <m/>
  </r>
  <r>
    <d v="2026-08-04T00:00:00"/>
    <s v="FACTURADO"/>
    <x v="71"/>
    <s v="DELAMANO BRIAN"/>
    <n v="353"/>
    <s v="DELAMANO BRIAN"/>
    <x v="1066"/>
    <x v="1024"/>
    <m/>
    <m/>
    <n v="48"/>
    <m/>
    <n v="24"/>
    <m/>
    <m/>
    <m/>
    <m/>
  </r>
  <r>
    <d v="2026-08-04T00:00:00"/>
    <s v="FACTURADO"/>
    <x v="71"/>
    <s v="DELAMANO BRIAN"/>
    <n v="353"/>
    <s v="DELAMANO BRIAN"/>
    <x v="1067"/>
    <x v="1025"/>
    <m/>
    <m/>
    <m/>
    <m/>
    <n v="24"/>
    <m/>
    <m/>
    <m/>
    <m/>
  </r>
  <r>
    <d v="2026-08-04T00:00:00"/>
    <s v="FACTURADO"/>
    <x v="72"/>
    <s v="FERNANDEZ MELANY"/>
    <n v="357"/>
    <s v="PEYRET CINTIA"/>
    <x v="1068"/>
    <x v="1026"/>
    <m/>
    <m/>
    <m/>
    <m/>
    <n v="56"/>
    <m/>
    <m/>
    <m/>
    <m/>
  </r>
  <r>
    <d v="2026-08-04T00:00:00"/>
    <s v="FACTURADO"/>
    <x v="72"/>
    <s v="FERNANDEZ MELANY"/>
    <n v="357"/>
    <s v="PEYRET CINTIA"/>
    <x v="1069"/>
    <x v="1027"/>
    <n v="36"/>
    <m/>
    <n v="74"/>
    <m/>
    <m/>
    <m/>
    <m/>
    <m/>
    <m/>
  </r>
  <r>
    <d v="2026-08-04T00:00:00"/>
    <s v="FACTURADO"/>
    <x v="72"/>
    <s v="FERNANDEZ MELANY"/>
    <n v="357"/>
    <s v="PEYRET CINTIA"/>
    <x v="1070"/>
    <x v="1028"/>
    <m/>
    <n v="6"/>
    <n v="20"/>
    <m/>
    <m/>
    <m/>
    <n v="24"/>
    <m/>
    <m/>
  </r>
  <r>
    <d v="2026-08-04T00:00:00"/>
    <s v="FACTURADO"/>
    <x v="72"/>
    <s v="FERNANDEZ MELANY"/>
    <n v="357"/>
    <s v="PEYRET CINTIA"/>
    <x v="1071"/>
    <x v="1029"/>
    <n v="12"/>
    <n v="18"/>
    <m/>
    <n v="12"/>
    <n v="6"/>
    <n v="12"/>
    <m/>
    <n v="12"/>
    <m/>
  </r>
  <r>
    <d v="2026-08-04T00:00:00"/>
    <s v="FACTURADO"/>
    <x v="72"/>
    <s v="FERNANDEZ MELANY"/>
    <n v="357"/>
    <s v="PEYRET CINTIA"/>
    <x v="1072"/>
    <x v="1030"/>
    <m/>
    <n v="12"/>
    <n v="24"/>
    <m/>
    <m/>
    <m/>
    <m/>
    <m/>
    <n v="45"/>
  </r>
  <r>
    <d v="2026-08-04T00:00:00"/>
    <s v="FACTURADO"/>
    <x v="73"/>
    <s v="MARQUEZ PABLO"/>
    <n v="705"/>
    <s v="MARQUEZ PABLO SERGIO"/>
    <x v="1073"/>
    <x v="915"/>
    <n v="132"/>
    <m/>
    <m/>
    <m/>
    <m/>
    <m/>
    <m/>
    <m/>
    <m/>
  </r>
  <r>
    <d v="2026-08-04T00:00:00"/>
    <s v="FACTURADO"/>
    <x v="73"/>
    <s v="MARQUEZ PABLO"/>
    <n v="705"/>
    <s v="MARQUEZ PABLO SERGIO"/>
    <x v="1074"/>
    <x v="1031"/>
    <m/>
    <m/>
    <n v="20"/>
    <m/>
    <m/>
    <m/>
    <m/>
    <m/>
    <m/>
  </r>
  <r>
    <d v="2026-08-04T00:00:00"/>
    <s v="FACTURADO"/>
    <x v="73"/>
    <s v="MARQUEZ PABLO"/>
    <n v="705"/>
    <s v="MARQUEZ PABLO SERGIO"/>
    <x v="1075"/>
    <x v="1032"/>
    <m/>
    <n v="32"/>
    <m/>
    <m/>
    <m/>
    <m/>
    <m/>
    <m/>
    <m/>
  </r>
  <r>
    <d v="2026-08-04T00:00:00"/>
    <s v="FACTURADO"/>
    <x v="73"/>
    <s v="MARQUEZ PABLO"/>
    <n v="705"/>
    <s v="MARQUEZ PABLO SERGIO"/>
    <x v="1076"/>
    <x v="1033"/>
    <n v="3"/>
    <n v="12"/>
    <n v="10"/>
    <m/>
    <m/>
    <m/>
    <m/>
    <m/>
    <n v="9"/>
  </r>
  <r>
    <d v="2026-08-04T00:00:00"/>
    <s v="FACTURADO"/>
    <x v="73"/>
    <s v="MARQUEZ PABLO"/>
    <n v="705"/>
    <s v="MARQUEZ PABLO SERGIO"/>
    <x v="1077"/>
    <x v="1034"/>
    <m/>
    <m/>
    <n v="12"/>
    <n v="12"/>
    <m/>
    <m/>
    <m/>
    <m/>
    <m/>
  </r>
  <r>
    <d v="2026-08-04T00:00:00"/>
    <s v="FACTURADO"/>
    <x v="73"/>
    <s v="MARQUEZ PABLO"/>
    <n v="705"/>
    <s v="MARQUEZ PABLO SERGIO"/>
    <x v="1078"/>
    <x v="1035"/>
    <n v="60"/>
    <m/>
    <m/>
    <m/>
    <m/>
    <m/>
    <m/>
    <m/>
    <m/>
  </r>
  <r>
    <d v="2026-08-04T00:00:00"/>
    <s v="FACTURADO"/>
    <x v="73"/>
    <s v="MARQUEZ PABLO"/>
    <n v="705"/>
    <s v="MARQUEZ PABLO SERGIO"/>
    <x v="1079"/>
    <x v="1036"/>
    <m/>
    <n v="12"/>
    <n v="56"/>
    <m/>
    <m/>
    <n v="40"/>
    <m/>
    <m/>
    <m/>
  </r>
  <r>
    <d v="2026-08-04T00:00:00"/>
    <s v="FACTURADO"/>
    <x v="73"/>
    <s v="MARQUEZ PABLO"/>
    <n v="705"/>
    <s v="MARQUEZ PABLO SERGIO"/>
    <x v="1080"/>
    <x v="1037"/>
    <m/>
    <m/>
    <m/>
    <n v="24"/>
    <n v="72"/>
    <m/>
    <m/>
    <m/>
    <m/>
  </r>
  <r>
    <d v="2026-08-04T00:00:00"/>
    <s v="FACTURADO"/>
    <x v="101"/>
    <s v="DI PIETRO DIEGO"/>
    <n v="725"/>
    <s v="DI PIETRO DIEGO"/>
    <x v="1081"/>
    <x v="1038"/>
    <m/>
    <m/>
    <n v="74"/>
    <m/>
    <m/>
    <m/>
    <m/>
    <m/>
    <m/>
  </r>
  <r>
    <d v="2026-08-04T00:00:00"/>
    <s v="FACTURADO"/>
    <x v="101"/>
    <s v="DI PIETRO DIEGO"/>
    <n v="725"/>
    <s v="DI PIETRO DIEGO"/>
    <x v="1082"/>
    <x v="1039"/>
    <m/>
    <n v="10"/>
    <n v="24"/>
    <m/>
    <m/>
    <m/>
    <m/>
    <m/>
    <m/>
  </r>
  <r>
    <d v="2026-08-04T00:00:00"/>
    <s v="FACTURADO"/>
    <x v="101"/>
    <s v="DI PIETRO DIEGO"/>
    <n v="725"/>
    <s v="DI PIETRO DIEGO"/>
    <x v="1083"/>
    <x v="1040"/>
    <n v="12"/>
    <m/>
    <m/>
    <m/>
    <m/>
    <m/>
    <m/>
    <m/>
    <m/>
  </r>
  <r>
    <d v="2026-08-04T00:00:00"/>
    <s v="FACTURADO"/>
    <x v="102"/>
    <s v="MEDINA NICOLAS"/>
    <n v="352"/>
    <s v="MEDINA NICOLAS"/>
    <x v="1084"/>
    <x v="1041"/>
    <m/>
    <m/>
    <m/>
    <m/>
    <n v="27"/>
    <m/>
    <m/>
    <n v="3"/>
    <m/>
  </r>
  <r>
    <d v="2026-08-04T00:00:00"/>
    <s v="FACTURADO"/>
    <x v="102"/>
    <s v="MEDINA NICOLAS"/>
    <n v="352"/>
    <s v="MEDINA NICOLAS"/>
    <x v="1085"/>
    <x v="392"/>
    <m/>
    <m/>
    <m/>
    <m/>
    <m/>
    <n v="50"/>
    <m/>
    <m/>
    <m/>
  </r>
  <r>
    <d v="2026-08-04T00:00:00"/>
    <s v="FACTURADO"/>
    <x v="102"/>
    <s v="MEDINA NICOLAS"/>
    <n v="352"/>
    <s v="MEDINA NICOLAS"/>
    <x v="1086"/>
    <x v="1042"/>
    <n v="24"/>
    <m/>
    <n v="24"/>
    <m/>
    <n v="84"/>
    <m/>
    <m/>
    <m/>
    <m/>
  </r>
  <r>
    <d v="2026-08-04T00:00:00"/>
    <s v="FACTURADO"/>
    <x v="102"/>
    <s v="MEDINA NICOLAS"/>
    <n v="352"/>
    <s v="MEDINA NICOLAS"/>
    <x v="1087"/>
    <x v="1043"/>
    <n v="6"/>
    <m/>
    <m/>
    <m/>
    <m/>
    <m/>
    <m/>
    <m/>
    <m/>
  </r>
  <r>
    <d v="2026-08-04T00:00:00"/>
    <s v="FACTURADO"/>
    <x v="102"/>
    <s v="MEDINA NICOLAS"/>
    <n v="352"/>
    <s v="MEDINA NICOLAS"/>
    <x v="1088"/>
    <x v="1044"/>
    <n v="36"/>
    <m/>
    <m/>
    <m/>
    <m/>
    <m/>
    <m/>
    <m/>
    <m/>
  </r>
  <r>
    <d v="2026-08-04T00:00:00"/>
    <s v="FACTURADO"/>
    <x v="103"/>
    <s v="NUÑEZ ANDRES"/>
    <n v="751"/>
    <s v="NUÑEZ ANDRES"/>
    <x v="1089"/>
    <x v="1045"/>
    <m/>
    <m/>
    <m/>
    <m/>
    <n v="6"/>
    <m/>
    <m/>
    <m/>
    <m/>
  </r>
  <r>
    <d v="2026-08-04T00:00:00"/>
    <s v="FACTURADO"/>
    <x v="103"/>
    <s v="NUÑEZ ANDRES"/>
    <n v="751"/>
    <s v="NUÑEZ ANDRES"/>
    <x v="1090"/>
    <x v="1046"/>
    <m/>
    <m/>
    <m/>
    <m/>
    <n v="120"/>
    <m/>
    <m/>
    <m/>
    <m/>
  </r>
  <r>
    <d v="2026-08-04T00:00:00"/>
    <s v="FACTURADO"/>
    <x v="103"/>
    <s v="NUÑEZ ANDRES"/>
    <n v="751"/>
    <s v="NUÑEZ ANDRES"/>
    <x v="1091"/>
    <x v="1047"/>
    <n v="48"/>
    <m/>
    <m/>
    <m/>
    <m/>
    <m/>
    <m/>
    <m/>
    <m/>
  </r>
  <r>
    <d v="2026-08-04T00:00:00"/>
    <s v="FACTURADO"/>
    <x v="104"/>
    <s v="LUJAN RAMOS CAMILA"/>
    <m/>
    <m/>
    <x v="1092"/>
    <x v="1048"/>
    <n v="12"/>
    <m/>
    <m/>
    <m/>
    <n v="84"/>
    <m/>
    <m/>
    <m/>
    <m/>
  </r>
  <r>
    <d v="2026-08-04T00:00:00"/>
    <s v="FACTURADO"/>
    <x v="104"/>
    <s v="LUJAN RAMOS CAMILA"/>
    <m/>
    <m/>
    <x v="1093"/>
    <x v="1049"/>
    <m/>
    <n v="22"/>
    <m/>
    <m/>
    <m/>
    <m/>
    <m/>
    <m/>
    <m/>
  </r>
  <r>
    <d v="2026-08-05T00:00:00"/>
    <s v="ACTIVO"/>
    <x v="1"/>
    <s v="OFICINA DE VENTAS"/>
    <n v="306"/>
    <s v="OFICINA VENTAS 2"/>
    <x v="1"/>
    <x v="1"/>
    <m/>
    <m/>
    <m/>
    <m/>
    <m/>
    <m/>
    <m/>
    <n v="12"/>
    <m/>
  </r>
  <r>
    <d v="2026-08-05T00:00:00"/>
    <s v="ACTIVO"/>
    <x v="22"/>
    <s v="ROJAS GUILLERMO"/>
    <n v="425"/>
    <s v="ROJAS GUILLERMO"/>
    <x v="1094"/>
    <x v="1050"/>
    <m/>
    <m/>
    <m/>
    <m/>
    <n v="54"/>
    <m/>
    <m/>
    <m/>
    <m/>
  </r>
  <r>
    <d v="2026-08-05T00:00:00"/>
    <s v="ACTIVO"/>
    <x v="22"/>
    <s v="ROJAS GUILLERMO"/>
    <n v="425"/>
    <s v="ROJAS GUILLERMO"/>
    <x v="1095"/>
    <x v="524"/>
    <m/>
    <m/>
    <m/>
    <m/>
    <n v="12"/>
    <m/>
    <m/>
    <m/>
    <m/>
  </r>
  <r>
    <d v="2026-08-05T00:00:00"/>
    <s v="ACTIVO"/>
    <x v="2"/>
    <s v="GUZMAN MARIO"/>
    <n v="424"/>
    <s v="GUZMAN MARIO"/>
    <x v="1096"/>
    <x v="1051"/>
    <m/>
    <m/>
    <m/>
    <m/>
    <n v="43"/>
    <m/>
    <m/>
    <m/>
    <m/>
  </r>
  <r>
    <d v="2026-08-05T00:00:00"/>
    <s v="ACTIVO"/>
    <x v="2"/>
    <s v="GUZMAN MARIO"/>
    <n v="424"/>
    <s v="GUZMAN MARIO"/>
    <x v="352"/>
    <x v="339"/>
    <m/>
    <m/>
    <m/>
    <m/>
    <n v="36"/>
    <m/>
    <m/>
    <m/>
    <m/>
  </r>
  <r>
    <d v="2026-08-05T00:00:00"/>
    <s v="ACTIVO"/>
    <x v="61"/>
    <s v="MEDLEY JULIO CESAR"/>
    <n v="952"/>
    <s v="MEDLEY JULIO CESAR"/>
    <x v="1097"/>
    <x v="1052"/>
    <m/>
    <m/>
    <n v="12"/>
    <m/>
    <m/>
    <m/>
    <m/>
    <m/>
    <m/>
  </r>
  <r>
    <d v="2026-08-05T00:00:00"/>
    <s v="ACTIVO"/>
    <x v="32"/>
    <s v="DRYNDAK DAVID"/>
    <n v="504"/>
    <s v="DRYNDAK DAVID"/>
    <x v="1098"/>
    <x v="1053"/>
    <n v="6"/>
    <m/>
    <m/>
    <m/>
    <m/>
    <m/>
    <m/>
    <m/>
    <m/>
  </r>
  <r>
    <d v="2026-08-05T00:00:00"/>
    <s v="ACTIVO"/>
    <x v="4"/>
    <s v="RUIZ MATIAS"/>
    <n v="343"/>
    <s v="RUIZ MATIAS"/>
    <x v="1099"/>
    <x v="1027"/>
    <n v="6"/>
    <m/>
    <m/>
    <m/>
    <m/>
    <m/>
    <m/>
    <m/>
    <m/>
  </r>
  <r>
    <d v="2026-08-05T00:00:00"/>
    <s v="ACTIVO"/>
    <x v="36"/>
    <s v="GUEVARA BUSTTY"/>
    <n v="345"/>
    <s v="GUEVARA BUSTTI CINDY"/>
    <x v="1100"/>
    <x v="1054"/>
    <m/>
    <m/>
    <n v="20"/>
    <m/>
    <m/>
    <m/>
    <m/>
    <m/>
    <m/>
  </r>
  <r>
    <d v="2026-08-05T00:00:00"/>
    <s v="ACTIVO"/>
    <x v="8"/>
    <s v="VILLATE JORGE"/>
    <n v="652"/>
    <s v="VILLATE JORGE GABRIEL"/>
    <x v="1101"/>
    <x v="1055"/>
    <n v="24"/>
    <n v="24"/>
    <m/>
    <m/>
    <n v="33"/>
    <n v="12"/>
    <m/>
    <n v="36"/>
    <m/>
  </r>
  <r>
    <d v="2026-08-05T00:00:00"/>
    <s v="ACTIVO"/>
    <x v="14"/>
    <s v="NOVAK ANDREA"/>
    <n v="347"/>
    <s v="NOVAK ANDREA"/>
    <x v="1102"/>
    <x v="1056"/>
    <m/>
    <m/>
    <m/>
    <m/>
    <m/>
    <m/>
    <m/>
    <m/>
    <n v="45"/>
  </r>
  <r>
    <d v="2026-08-05T00:00:00"/>
    <s v="ACTIVO"/>
    <x v="9"/>
    <s v="CARPE PABLO"/>
    <n v="349"/>
    <s v="CARPE PABLO"/>
    <x v="1103"/>
    <x v="1057"/>
    <m/>
    <n v="36"/>
    <m/>
    <m/>
    <m/>
    <m/>
    <m/>
    <m/>
    <m/>
  </r>
  <r>
    <d v="2026-08-05T00:00:00"/>
    <s v="ACTIVO"/>
    <x v="9"/>
    <s v="CARPE PABLO"/>
    <n v="349"/>
    <s v="CARPE PABLO"/>
    <x v="197"/>
    <x v="196"/>
    <m/>
    <n v="18"/>
    <m/>
    <m/>
    <m/>
    <m/>
    <m/>
    <m/>
    <m/>
  </r>
  <r>
    <d v="2026-08-05T00:00:00"/>
    <s v="ACTIVO"/>
    <x v="10"/>
    <s v="JUAREZ DAIANA"/>
    <n v="393"/>
    <s v="JUAREZ DAIANA"/>
    <x v="17"/>
    <x v="17"/>
    <m/>
    <m/>
    <m/>
    <m/>
    <m/>
    <m/>
    <m/>
    <n v="12"/>
    <m/>
  </r>
  <r>
    <d v="2026-08-05T00:00:00"/>
    <s v="ACTIVO"/>
    <x v="40"/>
    <s v="GODOY LEONEL"/>
    <n v="522"/>
    <s v="GODOY LEONEL"/>
    <x v="1104"/>
    <x v="1058"/>
    <n v="60"/>
    <m/>
    <m/>
    <m/>
    <m/>
    <m/>
    <m/>
    <m/>
    <m/>
  </r>
  <r>
    <d v="2026-08-05T00:00:00"/>
    <s v="ACTIVO"/>
    <x v="41"/>
    <s v="GOMEZ GUSTAVO"/>
    <n v="333"/>
    <s v="GOMEZ GUSTAVO"/>
    <x v="1105"/>
    <x v="1059"/>
    <n v="24"/>
    <n v="24"/>
    <m/>
    <n v="6"/>
    <n v="24"/>
    <n v="12"/>
    <n v="27"/>
    <n v="12"/>
    <m/>
  </r>
  <r>
    <d v="2026-08-05T00:00:00"/>
    <s v="ACTIVO"/>
    <x v="41"/>
    <s v="GOMEZ GUSTAVO"/>
    <n v="333"/>
    <s v="GOMEZ GUSTAVO"/>
    <x v="1106"/>
    <x v="1060"/>
    <n v="15"/>
    <m/>
    <n v="20"/>
    <m/>
    <m/>
    <m/>
    <m/>
    <n v="12"/>
    <m/>
  </r>
  <r>
    <d v="2026-08-05T00:00:00"/>
    <s v="ACTIVO"/>
    <x v="42"/>
    <s v="SOSA FEDERICO"/>
    <n v="529"/>
    <s v="SOSA FEDERICO"/>
    <x v="753"/>
    <x v="727"/>
    <m/>
    <m/>
    <m/>
    <n v="12"/>
    <m/>
    <m/>
    <m/>
    <m/>
    <m/>
  </r>
  <r>
    <d v="2026-08-05T00:00:00"/>
    <s v="ACTIVO"/>
    <x v="42"/>
    <s v="SOSA FEDERICO"/>
    <n v="529"/>
    <s v="SOSA FEDERICO"/>
    <x v="221"/>
    <x v="220"/>
    <m/>
    <n v="6"/>
    <m/>
    <m/>
    <m/>
    <m/>
    <m/>
    <m/>
    <m/>
  </r>
  <r>
    <d v="2026-08-05T00:00:00"/>
    <s v="ACTIVO"/>
    <x v="43"/>
    <s v="MUÑOZ CRISTIAN"/>
    <n v="530"/>
    <s v="MUÑOZ CRISTIAN"/>
    <x v="1107"/>
    <x v="1061"/>
    <n v="24"/>
    <m/>
    <n v="12"/>
    <m/>
    <m/>
    <m/>
    <m/>
    <m/>
    <m/>
  </r>
  <r>
    <d v="2026-08-05T00:00:00"/>
    <s v="ACTIVO"/>
    <x v="50"/>
    <s v="GANZA AXEL"/>
    <n v="506"/>
    <s v="GANZA AXEL"/>
    <x v="1108"/>
    <x v="1062"/>
    <n v="24"/>
    <m/>
    <m/>
    <m/>
    <m/>
    <m/>
    <m/>
    <m/>
    <m/>
  </r>
  <r>
    <d v="2026-08-05T00:00:00"/>
    <s v="ACTIVO"/>
    <x v="15"/>
    <s v="MONTENEGRO CLAUDIO"/>
    <n v="323"/>
    <s v="MONTENEGRO CLAUDIO"/>
    <x v="268"/>
    <x v="263"/>
    <n v="18"/>
    <m/>
    <m/>
    <m/>
    <m/>
    <m/>
    <m/>
    <m/>
    <m/>
  </r>
  <r>
    <d v="2026-08-05T00:00:00"/>
    <s v="ACTIVO"/>
    <x v="12"/>
    <s v="ALLENDE SERGIO"/>
    <n v="202"/>
    <s v="ALLENDE SERGIO"/>
    <x v="1109"/>
    <x v="1063"/>
    <m/>
    <m/>
    <m/>
    <m/>
    <n v="48"/>
    <m/>
    <m/>
    <m/>
    <m/>
  </r>
  <r>
    <d v="2026-08-05T00:00:00"/>
    <s v="ACTIVO"/>
    <x v="53"/>
    <s v="VILLALBA MARTIN"/>
    <n v="426"/>
    <s v="VILLALBA MARTIN"/>
    <x v="1110"/>
    <x v="1064"/>
    <m/>
    <m/>
    <n v="60"/>
    <m/>
    <m/>
    <m/>
    <m/>
    <m/>
    <m/>
  </r>
  <r>
    <d v="2026-08-05T00:00:00"/>
    <s v="ACTIVO"/>
    <x v="53"/>
    <s v="VILLALBA MARTIN"/>
    <n v="426"/>
    <s v="VILLALBA MARTIN"/>
    <x v="1111"/>
    <x v="1065"/>
    <m/>
    <m/>
    <m/>
    <m/>
    <m/>
    <m/>
    <m/>
    <m/>
    <n v="27"/>
  </r>
  <r>
    <d v="2026-08-05T00:00:00"/>
    <s v="ACTIVO"/>
    <x v="53"/>
    <s v="VILLALBA MARTIN"/>
    <n v="426"/>
    <s v="VILLALBA MARTIN"/>
    <x v="1112"/>
    <x v="1066"/>
    <n v="3"/>
    <m/>
    <m/>
    <m/>
    <m/>
    <m/>
    <m/>
    <m/>
    <m/>
  </r>
  <r>
    <d v="2026-08-05T00:00:00"/>
    <s v="ACTIVO"/>
    <x v="13"/>
    <s v="SUSMAN PABLO"/>
    <m/>
    <m/>
    <x v="1113"/>
    <x v="1067"/>
    <m/>
    <m/>
    <n v="24"/>
    <m/>
    <m/>
    <m/>
    <m/>
    <m/>
    <n v="8"/>
  </r>
  <r>
    <d v="2026-08-05T00:00:00"/>
    <s v="ACTIVO"/>
    <x v="13"/>
    <s v="SUSMAN PABLO"/>
    <m/>
    <m/>
    <x v="1114"/>
    <x v="594"/>
    <n v="54"/>
    <n v="6"/>
    <m/>
    <m/>
    <n v="12"/>
    <m/>
    <m/>
    <m/>
    <m/>
  </r>
  <r>
    <d v="2026-08-05T00:00:00"/>
    <s v="ACTIVO"/>
    <x v="13"/>
    <s v="SUSMAN PABLO"/>
    <m/>
    <m/>
    <x v="1115"/>
    <x v="1068"/>
    <n v="15"/>
    <m/>
    <m/>
    <m/>
    <m/>
    <m/>
    <m/>
    <m/>
    <m/>
  </r>
  <r>
    <d v="2026-08-05T00:00:00"/>
    <s v="FIN DESCONSOLIDACION"/>
    <x v="22"/>
    <s v="ROJAS GUILLERMO"/>
    <n v="425"/>
    <s v="ROJAS GUILLERMO"/>
    <x v="1116"/>
    <x v="1069"/>
    <m/>
    <m/>
    <m/>
    <m/>
    <n v="60"/>
    <m/>
    <m/>
    <m/>
    <m/>
  </r>
  <r>
    <d v="2026-08-05T00:00:00"/>
    <s v="FIN DESCONSOLIDACION"/>
    <x v="32"/>
    <s v="DRYNDAK DAVID"/>
    <n v="504"/>
    <s v="DRYNDAK DAVID"/>
    <x v="1117"/>
    <x v="755"/>
    <n v="12"/>
    <m/>
    <m/>
    <m/>
    <m/>
    <m/>
    <m/>
    <m/>
    <m/>
  </r>
  <r>
    <d v="2026-08-05T00:00:00"/>
    <s v="FIN DESCONSOLIDACION"/>
    <x v="32"/>
    <s v="DRYNDAK DAVID"/>
    <n v="504"/>
    <s v="DRYNDAK DAVID"/>
    <x v="1118"/>
    <x v="1070"/>
    <n v="3"/>
    <m/>
    <m/>
    <m/>
    <m/>
    <m/>
    <m/>
    <n v="6"/>
    <m/>
  </r>
  <r>
    <d v="2026-08-05T00:00:00"/>
    <s v="FIN DESCONSOLIDACION"/>
    <x v="35"/>
    <s v="GOTTFRIED GABRIEL"/>
    <n v="341"/>
    <s v="GOTTFRIED, GABRIEL"/>
    <x v="1119"/>
    <x v="1071"/>
    <n v="39"/>
    <m/>
    <m/>
    <n v="12"/>
    <m/>
    <n v="12"/>
    <n v="30"/>
    <m/>
    <m/>
  </r>
  <r>
    <d v="2026-08-05T00:00:00"/>
    <s v="FIN DESCONSOLIDACION"/>
    <x v="7"/>
    <s v="RODRIGUEZ KARINA"/>
    <n v="391"/>
    <s v="RODRIGUEZ KARINA"/>
    <x v="1120"/>
    <x v="1072"/>
    <n v="24"/>
    <n v="18"/>
    <m/>
    <n v="12"/>
    <n v="24"/>
    <n v="20"/>
    <n v="24"/>
    <m/>
    <n v="54"/>
  </r>
  <r>
    <d v="2026-08-05T00:00:00"/>
    <s v="FIN DESCONSOLIDACION"/>
    <x v="38"/>
    <s v="BLASCO MARGARITA"/>
    <n v="653"/>
    <s v="BLASCO MARGARITA"/>
    <x v="739"/>
    <x v="714"/>
    <m/>
    <m/>
    <m/>
    <n v="6"/>
    <m/>
    <n v="12"/>
    <m/>
    <m/>
    <m/>
  </r>
  <r>
    <d v="2026-08-05T00:00:00"/>
    <s v="FIN DESCONSOLIDACION"/>
    <x v="41"/>
    <s v="GOMEZ GUSTAVO"/>
    <n v="333"/>
    <s v="GOMEZ GUSTAVO"/>
    <x v="1121"/>
    <x v="1073"/>
    <m/>
    <m/>
    <m/>
    <m/>
    <n v="24"/>
    <m/>
    <m/>
    <m/>
    <m/>
  </r>
  <r>
    <d v="2026-08-05T00:00:00"/>
    <s v="FIN DESCONSOLIDACION"/>
    <x v="43"/>
    <s v="MUÑOZ CRISTIAN"/>
    <n v="530"/>
    <s v="MUÑOZ CRISTIAN"/>
    <x v="1122"/>
    <x v="1074"/>
    <n v="24"/>
    <m/>
    <m/>
    <m/>
    <m/>
    <m/>
    <m/>
    <m/>
    <m/>
  </r>
  <r>
    <d v="2026-08-05T00:00:00"/>
    <s v="FIN DESCONSOLIDACION"/>
    <x v="44"/>
    <s v="RIAL OMAR"/>
    <n v="512"/>
    <s v="RIAL OMAR"/>
    <x v="1123"/>
    <x v="1075"/>
    <m/>
    <m/>
    <m/>
    <m/>
    <n v="24"/>
    <m/>
    <m/>
    <m/>
    <m/>
  </r>
  <r>
    <d v="2026-08-05T00:00:00"/>
    <s v="FIN DESCONSOLIDACION"/>
    <x v="47"/>
    <s v="PALLERO MARINA"/>
    <n v="325"/>
    <s v="CASTILLON AGUSTIN"/>
    <x v="1124"/>
    <x v="1076"/>
    <n v="6"/>
    <m/>
    <m/>
    <m/>
    <m/>
    <m/>
    <m/>
    <m/>
    <m/>
  </r>
  <r>
    <d v="2026-08-05T00:00:00"/>
    <s v="FIN DESCONSOLIDACION"/>
    <x v="47"/>
    <s v="PALLERO MARINA"/>
    <n v="325"/>
    <s v="CASTILLON AGUSTIN"/>
    <x v="1125"/>
    <x v="1077"/>
    <m/>
    <m/>
    <m/>
    <m/>
    <n v="24"/>
    <m/>
    <m/>
    <m/>
    <m/>
  </r>
  <r>
    <d v="2026-08-05T00:00:00"/>
    <s v="FIN DESCONSOLIDACION"/>
    <x v="50"/>
    <s v="GANZA AXEL"/>
    <n v="506"/>
    <s v="GANZA AXEL"/>
    <x v="1126"/>
    <x v="1078"/>
    <m/>
    <m/>
    <m/>
    <m/>
    <m/>
    <m/>
    <m/>
    <n v="12"/>
    <m/>
  </r>
  <r>
    <d v="2026-08-05T00:00:00"/>
    <s v="EN PREPARACION"/>
    <x v="0"/>
    <s v="ALBARENGA ALEJANDRA"/>
    <n v="336"/>
    <s v="ALBARENGA ALEJANDRA"/>
    <x v="1127"/>
    <x v="1079"/>
    <n v="27"/>
    <m/>
    <m/>
    <m/>
    <m/>
    <m/>
    <m/>
    <m/>
    <m/>
  </r>
  <r>
    <d v="2026-08-05T00:00:00"/>
    <s v="EN PREPARACION"/>
    <x v="18"/>
    <s v="ISASMENDI ANGEL"/>
    <n v="507"/>
    <s v="ISASMENDI ANGEL"/>
    <x v="1128"/>
    <x v="1080"/>
    <m/>
    <m/>
    <m/>
    <m/>
    <n v="27"/>
    <m/>
    <m/>
    <m/>
    <m/>
  </r>
  <r>
    <d v="2026-08-05T00:00:00"/>
    <s v="EN PREPARACION"/>
    <x v="16"/>
    <s v="REINOSO LOURDES"/>
    <n v="252"/>
    <s v="REINOSO LOURDES"/>
    <x v="1129"/>
    <x v="1081"/>
    <n v="12"/>
    <n v="18"/>
    <m/>
    <n v="6"/>
    <m/>
    <m/>
    <m/>
    <m/>
    <m/>
  </r>
  <r>
    <d v="2026-08-05T00:00:00"/>
    <s v="EN PREPARACION"/>
    <x v="16"/>
    <s v="REINOSO LOURDES"/>
    <n v="252"/>
    <s v="REINOSO LOURDES"/>
    <x v="1130"/>
    <x v="1082"/>
    <m/>
    <m/>
    <m/>
    <m/>
    <n v="144"/>
    <m/>
    <m/>
    <m/>
    <m/>
  </r>
  <r>
    <d v="2026-08-05T00:00:00"/>
    <s v="EN PREPARACION"/>
    <x v="16"/>
    <s v="REINOSO LOURDES"/>
    <n v="252"/>
    <s v="REINOSO LOURDES"/>
    <x v="1131"/>
    <x v="1083"/>
    <n v="24"/>
    <m/>
    <m/>
    <m/>
    <n v="18"/>
    <m/>
    <m/>
    <m/>
    <m/>
  </r>
  <r>
    <d v="2026-08-05T00:00:00"/>
    <s v="EN PREPARACION"/>
    <x v="23"/>
    <s v="GIUSSO MAXIMILIANO"/>
    <n v="404"/>
    <s v="GIUSSO MAXIMILIANO"/>
    <x v="1132"/>
    <x v="1084"/>
    <n v="20"/>
    <m/>
    <n v="10"/>
    <m/>
    <m/>
    <m/>
    <m/>
    <n v="4"/>
    <m/>
  </r>
  <r>
    <d v="2026-08-05T00:00:00"/>
    <s v="EN PREPARACION"/>
    <x v="2"/>
    <s v="GUZMAN MARIO"/>
    <n v="424"/>
    <s v="GUZMAN MARIO"/>
    <x v="1133"/>
    <x v="1085"/>
    <m/>
    <m/>
    <n v="36"/>
    <m/>
    <m/>
    <m/>
    <m/>
    <m/>
    <m/>
  </r>
  <r>
    <d v="2026-08-05T00:00:00"/>
    <s v="EN PREPARACION"/>
    <x v="27"/>
    <s v="ALMARAZ BRUNO"/>
    <n v="401"/>
    <s v="ALMARAZ BRUNO"/>
    <x v="1134"/>
    <x v="1086"/>
    <m/>
    <m/>
    <m/>
    <m/>
    <m/>
    <n v="250"/>
    <m/>
    <m/>
    <m/>
  </r>
  <r>
    <d v="2026-08-05T00:00:00"/>
    <s v="EN PREPARACION"/>
    <x v="27"/>
    <s v="ALMARAZ BRUNO"/>
    <n v="401"/>
    <s v="ALMARAZ BRUNO"/>
    <x v="1135"/>
    <x v="1087"/>
    <m/>
    <m/>
    <n v="40"/>
    <m/>
    <n v="288"/>
    <m/>
    <m/>
    <m/>
    <m/>
  </r>
  <r>
    <d v="2026-08-05T00:00:00"/>
    <s v="EN PREPARACION"/>
    <x v="40"/>
    <s v="GODOY LEONEL"/>
    <n v="522"/>
    <s v="GODOY LEONEL"/>
    <x v="1136"/>
    <x v="1088"/>
    <m/>
    <m/>
    <n v="60"/>
    <m/>
    <m/>
    <m/>
    <m/>
    <m/>
    <m/>
  </r>
  <r>
    <d v="2026-08-05T00:00:00"/>
    <s v="EN PREPARACION"/>
    <x v="40"/>
    <s v="GODOY LEONEL"/>
    <n v="522"/>
    <s v="GODOY LEONEL"/>
    <x v="750"/>
    <x v="724"/>
    <m/>
    <m/>
    <n v="60"/>
    <m/>
    <m/>
    <m/>
    <m/>
    <m/>
    <m/>
  </r>
  <r>
    <d v="2026-08-05T00:00:00"/>
    <s v="ENTREGADO"/>
    <x v="107"/>
    <s v="CLIENTES SALON"/>
    <n v="304"/>
    <s v="CLIENTES SALON"/>
    <x v="1137"/>
    <x v="1089"/>
    <m/>
    <m/>
    <m/>
    <m/>
    <m/>
    <m/>
    <m/>
    <m/>
    <n v="16"/>
  </r>
  <r>
    <d v="2026-08-05T00:00:00"/>
    <s v="ENTREGADO"/>
    <x v="19"/>
    <s v="Clientes Especiales"/>
    <n v="305"/>
    <s v="CLIENTES ESPECIALES"/>
    <x v="1138"/>
    <x v="1090"/>
    <n v="60"/>
    <m/>
    <m/>
    <m/>
    <m/>
    <m/>
    <m/>
    <m/>
    <m/>
  </r>
  <r>
    <d v="2026-08-05T00:00:00"/>
    <s v="ENTREGADO"/>
    <x v="19"/>
    <s v="Clientes Especiales"/>
    <n v="305"/>
    <s v="CLIENTES ESPECIALES"/>
    <x v="1139"/>
    <x v="1091"/>
    <n v="120"/>
    <m/>
    <m/>
    <m/>
    <m/>
    <m/>
    <m/>
    <m/>
    <m/>
  </r>
  <r>
    <d v="2026-08-05T00:00:00"/>
    <s v="ENTREGADO"/>
    <x v="19"/>
    <s v="Clientes Especiales"/>
    <n v="305"/>
    <s v="CLIENTES ESPECIALES"/>
    <x v="1140"/>
    <x v="1092"/>
    <n v="12"/>
    <m/>
    <m/>
    <m/>
    <n v="48"/>
    <m/>
    <m/>
    <m/>
    <m/>
  </r>
  <r>
    <d v="2026-08-05T00:00:00"/>
    <s v="ENTREGADO"/>
    <x v="1"/>
    <s v="OFICINA DE VENTAS"/>
    <n v="306"/>
    <s v="OFICINA VENTAS 2"/>
    <x v="1141"/>
    <x v="1093"/>
    <m/>
    <m/>
    <n v="12"/>
    <m/>
    <m/>
    <m/>
    <m/>
    <m/>
    <m/>
  </r>
  <r>
    <d v="2026-08-05T00:00:00"/>
    <s v="ENTREGADO"/>
    <x v="1"/>
    <s v="OFICINA DE VENTAS"/>
    <n v="306"/>
    <s v="OFICINA VENTAS 2"/>
    <x v="1142"/>
    <x v="1094"/>
    <m/>
    <m/>
    <n v="60"/>
    <m/>
    <m/>
    <m/>
    <m/>
    <m/>
    <m/>
  </r>
  <r>
    <d v="2026-08-05T00:00:00"/>
    <s v="ENTREGADO"/>
    <x v="22"/>
    <s v="ROJAS GUILLERMO"/>
    <n v="425"/>
    <s v="ROJAS GUILLERMO"/>
    <x v="1143"/>
    <x v="1095"/>
    <m/>
    <n v="6"/>
    <m/>
    <m/>
    <n v="25"/>
    <m/>
    <m/>
    <m/>
    <m/>
  </r>
  <r>
    <d v="2026-08-05T00:00:00"/>
    <s v="ENTREGADO"/>
    <x v="22"/>
    <s v="ROJAS GUILLERMO"/>
    <n v="425"/>
    <s v="ROJAS GUILLERMO"/>
    <x v="1144"/>
    <x v="1096"/>
    <m/>
    <m/>
    <m/>
    <m/>
    <n v="6"/>
    <m/>
    <m/>
    <m/>
    <m/>
  </r>
  <r>
    <d v="2026-08-05T00:00:00"/>
    <s v="ENTREGADO"/>
    <x v="24"/>
    <s v="ORIFE RODOLFO"/>
    <n v="406"/>
    <s v="ORIFE RODOLFO"/>
    <x v="1145"/>
    <x v="1097"/>
    <m/>
    <m/>
    <m/>
    <m/>
    <m/>
    <m/>
    <m/>
    <m/>
    <n v="27"/>
  </r>
  <r>
    <d v="2026-08-05T00:00:00"/>
    <s v="ENTREGADO"/>
    <x v="24"/>
    <s v="ORIFE RODOLFO"/>
    <n v="406"/>
    <s v="ORIFE RODOLFO"/>
    <x v="1146"/>
    <x v="1098"/>
    <m/>
    <m/>
    <m/>
    <m/>
    <m/>
    <m/>
    <m/>
    <m/>
    <n v="36"/>
  </r>
  <r>
    <d v="2026-08-05T00:00:00"/>
    <s v="ENTREGADO"/>
    <x v="25"/>
    <s v="BINELLI JUAN"/>
    <n v="421"/>
    <s v="BINELLI JUAN"/>
    <x v="1147"/>
    <x v="1099"/>
    <m/>
    <n v="16"/>
    <n v="42"/>
    <m/>
    <n v="48"/>
    <m/>
    <m/>
    <m/>
    <n v="25"/>
  </r>
  <r>
    <d v="2026-08-05T00:00:00"/>
    <s v="ENTREGADO"/>
    <x v="25"/>
    <s v="BINELLI JUAN"/>
    <n v="421"/>
    <s v="BINELLI JUAN"/>
    <x v="67"/>
    <x v="67"/>
    <n v="6"/>
    <m/>
    <m/>
    <n v="4"/>
    <m/>
    <m/>
    <m/>
    <m/>
    <m/>
  </r>
  <r>
    <d v="2026-08-05T00:00:00"/>
    <s v="ENTREGADO"/>
    <x v="26"/>
    <s v="LUNA EZEQUIEL"/>
    <n v="423"/>
    <s v="LUNA EZEQUIEL"/>
    <x v="1148"/>
    <x v="1100"/>
    <m/>
    <m/>
    <m/>
    <n v="36"/>
    <m/>
    <m/>
    <m/>
    <m/>
    <m/>
  </r>
  <r>
    <d v="2026-08-05T00:00:00"/>
    <s v="ENTREGADO"/>
    <x v="2"/>
    <s v="GUZMAN MARIO"/>
    <n v="424"/>
    <s v="GUZMAN MARIO"/>
    <x v="1149"/>
    <x v="1101"/>
    <m/>
    <m/>
    <n v="32"/>
    <m/>
    <n v="24"/>
    <m/>
    <m/>
    <m/>
    <m/>
  </r>
  <r>
    <d v="2026-08-05T00:00:00"/>
    <s v="ENTREGADO"/>
    <x v="2"/>
    <s v="GUZMAN MARIO"/>
    <n v="424"/>
    <s v="GUZMAN MARIO"/>
    <x v="1150"/>
    <x v="1102"/>
    <n v="19"/>
    <n v="18"/>
    <n v="40"/>
    <n v="6"/>
    <n v="24"/>
    <n v="12"/>
    <m/>
    <n v="12"/>
    <m/>
  </r>
  <r>
    <d v="2026-08-05T00:00:00"/>
    <s v="ENTREGADO"/>
    <x v="2"/>
    <s v="GUZMAN MARIO"/>
    <n v="424"/>
    <s v="GUZMAN MARIO"/>
    <x v="1151"/>
    <x v="1103"/>
    <n v="3"/>
    <m/>
    <m/>
    <m/>
    <m/>
    <m/>
    <m/>
    <m/>
    <m/>
  </r>
  <r>
    <d v="2026-08-05T00:00:00"/>
    <s v="ENTREGADO"/>
    <x v="2"/>
    <s v="GUZMAN MARIO"/>
    <n v="424"/>
    <s v="GUZMAN MARIO"/>
    <x v="654"/>
    <x v="633"/>
    <n v="24"/>
    <m/>
    <n v="60"/>
    <m/>
    <m/>
    <m/>
    <m/>
    <m/>
    <m/>
  </r>
  <r>
    <d v="2026-08-05T00:00:00"/>
    <s v="ENTREGADO"/>
    <x v="27"/>
    <s v="ALMARAZ BRUNO"/>
    <n v="401"/>
    <s v="ALMARAZ BRUNO"/>
    <x v="1152"/>
    <x v="1104"/>
    <m/>
    <m/>
    <m/>
    <m/>
    <n v="6"/>
    <m/>
    <m/>
    <m/>
    <m/>
  </r>
  <r>
    <d v="2026-08-05T00:00:00"/>
    <s v="ENTREGADO"/>
    <x v="28"/>
    <s v="CASCO SEBASTIAN"/>
    <n v="452"/>
    <s v="CASCO SEBASTIAN"/>
    <x v="1153"/>
    <x v="1105"/>
    <n v="52"/>
    <m/>
    <m/>
    <m/>
    <n v="30"/>
    <m/>
    <m/>
    <n v="12"/>
    <m/>
  </r>
  <r>
    <d v="2026-08-05T00:00:00"/>
    <s v="ENTREGADO"/>
    <x v="28"/>
    <s v="CASCO SEBASTIAN"/>
    <n v="452"/>
    <s v="CASCO SEBASTIAN"/>
    <x v="1154"/>
    <x v="1106"/>
    <n v="36"/>
    <m/>
    <m/>
    <m/>
    <n v="12"/>
    <m/>
    <m/>
    <m/>
    <m/>
  </r>
  <r>
    <d v="2026-08-05T00:00:00"/>
    <s v="ENTREGADO"/>
    <x v="17"/>
    <s v="PROSPERI MARINA"/>
    <n v="955"/>
    <s v="PROSPERI MARINA"/>
    <x v="1155"/>
    <x v="1107"/>
    <n v="15"/>
    <m/>
    <n v="22"/>
    <m/>
    <m/>
    <m/>
    <m/>
    <m/>
    <n v="9"/>
  </r>
  <r>
    <d v="2026-08-05T00:00:00"/>
    <s v="ENTREGADO"/>
    <x v="29"/>
    <s v="ACUÑA VALERIA"/>
    <n v="324"/>
    <s v="ACUÑA VALERIA"/>
    <x v="1156"/>
    <x v="1108"/>
    <n v="30"/>
    <n v="12"/>
    <m/>
    <m/>
    <m/>
    <m/>
    <m/>
    <m/>
    <m/>
  </r>
  <r>
    <d v="2026-08-05T00:00:00"/>
    <s v="ENTREGADO"/>
    <x v="29"/>
    <s v="ACUÑA VALERIA"/>
    <n v="324"/>
    <s v="ACUÑA VALERIA"/>
    <x v="1157"/>
    <x v="1109"/>
    <m/>
    <m/>
    <m/>
    <m/>
    <m/>
    <m/>
    <m/>
    <m/>
    <n v="9"/>
  </r>
  <r>
    <d v="2026-08-05T00:00:00"/>
    <s v="ENTREGADO"/>
    <x v="31"/>
    <s v="SANABRIA DIEGO"/>
    <n v="331"/>
    <s v="SANABRIA DIEGO"/>
    <x v="1158"/>
    <x v="1110"/>
    <m/>
    <m/>
    <m/>
    <n v="12"/>
    <m/>
    <m/>
    <m/>
    <m/>
    <m/>
  </r>
  <r>
    <d v="2026-08-05T00:00:00"/>
    <s v="ENTREGADO"/>
    <x v="31"/>
    <s v="SANABRIA DIEGO"/>
    <n v="331"/>
    <s v="SANABRIA DIEGO"/>
    <x v="1159"/>
    <x v="1111"/>
    <m/>
    <n v="42"/>
    <m/>
    <m/>
    <m/>
    <m/>
    <m/>
    <m/>
    <m/>
  </r>
  <r>
    <d v="2026-08-05T00:00:00"/>
    <s v="ENTREGADO"/>
    <x v="31"/>
    <s v="SANABRIA DIEGO"/>
    <n v="331"/>
    <s v="SANABRIA DIEGO"/>
    <x v="1160"/>
    <x v="1112"/>
    <m/>
    <n v="24"/>
    <m/>
    <m/>
    <m/>
    <m/>
    <m/>
    <m/>
    <m/>
  </r>
  <r>
    <d v="2026-08-05T00:00:00"/>
    <s v="ENTREGADO"/>
    <x v="32"/>
    <s v="DRYNDAK DAVID"/>
    <n v="504"/>
    <s v="DRYNDAK DAVID"/>
    <x v="1161"/>
    <x v="1113"/>
    <m/>
    <m/>
    <m/>
    <m/>
    <m/>
    <m/>
    <m/>
    <n v="12"/>
    <m/>
  </r>
  <r>
    <d v="2026-08-05T00:00:00"/>
    <s v="ENTREGADO"/>
    <x v="4"/>
    <s v="RUIZ MATIAS"/>
    <n v="343"/>
    <s v="RUIZ MATIAS"/>
    <x v="1162"/>
    <x v="1114"/>
    <m/>
    <m/>
    <n v="100"/>
    <m/>
    <m/>
    <m/>
    <m/>
    <m/>
    <m/>
  </r>
  <r>
    <d v="2026-08-05T00:00:00"/>
    <s v="ENTREGADO"/>
    <x v="4"/>
    <s v="RUIZ MATIAS"/>
    <n v="343"/>
    <s v="RUIZ MATIAS"/>
    <x v="1163"/>
    <x v="1071"/>
    <n v="6"/>
    <m/>
    <m/>
    <m/>
    <m/>
    <m/>
    <m/>
    <m/>
    <m/>
  </r>
  <r>
    <d v="2026-08-05T00:00:00"/>
    <s v="ENTREGADO"/>
    <x v="33"/>
    <s v="REUSSI CRISTIAN"/>
    <n v="606"/>
    <s v="REUSSI CRISTIAN"/>
    <x v="1164"/>
    <x v="1115"/>
    <n v="48"/>
    <n v="36"/>
    <n v="24"/>
    <n v="6"/>
    <n v="44"/>
    <n v="22"/>
    <m/>
    <m/>
    <n v="26"/>
  </r>
  <r>
    <d v="2026-08-05T00:00:00"/>
    <s v="ENTREGADO"/>
    <x v="33"/>
    <s v="REUSSI CRISTIAN"/>
    <n v="606"/>
    <s v="REUSSI CRISTIAN"/>
    <x v="1165"/>
    <x v="1116"/>
    <m/>
    <n v="30"/>
    <m/>
    <m/>
    <n v="50"/>
    <m/>
    <m/>
    <m/>
    <m/>
  </r>
  <r>
    <d v="2026-08-05T00:00:00"/>
    <s v="ENTREGADO"/>
    <x v="33"/>
    <s v="REUSSI CRISTIAN"/>
    <n v="606"/>
    <s v="REUSSI CRISTIAN"/>
    <x v="1166"/>
    <x v="1117"/>
    <n v="84"/>
    <n v="24"/>
    <m/>
    <n v="6"/>
    <n v="44"/>
    <n v="6"/>
    <m/>
    <n v="12"/>
    <m/>
  </r>
  <r>
    <d v="2026-08-05T00:00:00"/>
    <s v="ENTREGADO"/>
    <x v="33"/>
    <s v="REUSSI CRISTIAN"/>
    <n v="606"/>
    <s v="REUSSI CRISTIAN"/>
    <x v="1167"/>
    <x v="1118"/>
    <m/>
    <m/>
    <m/>
    <m/>
    <n v="72"/>
    <m/>
    <m/>
    <m/>
    <m/>
  </r>
  <r>
    <d v="2026-08-05T00:00:00"/>
    <s v="ENTREGADO"/>
    <x v="34"/>
    <s v="CAPASSO GABRIELA"/>
    <n v="342"/>
    <s v="CAPASSO GABRIELA MARINA"/>
    <x v="1168"/>
    <x v="1119"/>
    <n v="12"/>
    <m/>
    <n v="12"/>
    <m/>
    <m/>
    <m/>
    <m/>
    <m/>
    <m/>
  </r>
  <r>
    <d v="2026-08-05T00:00:00"/>
    <s v="ENTREGADO"/>
    <x v="34"/>
    <s v="CAPASSO GABRIELA"/>
    <n v="342"/>
    <s v="CAPASSO GABRIELA MARINA"/>
    <x v="1169"/>
    <x v="1120"/>
    <m/>
    <m/>
    <m/>
    <m/>
    <n v="40"/>
    <m/>
    <m/>
    <m/>
    <m/>
  </r>
  <r>
    <d v="2026-08-05T00:00:00"/>
    <s v="ENTREGADO"/>
    <x v="34"/>
    <s v="CAPASSO GABRIELA"/>
    <n v="342"/>
    <s v="CAPASSO GABRIELA MARINA"/>
    <x v="1170"/>
    <x v="1121"/>
    <n v="36"/>
    <n v="18"/>
    <m/>
    <n v="6"/>
    <n v="25"/>
    <m/>
    <m/>
    <n v="12"/>
    <n v="16"/>
  </r>
  <r>
    <d v="2026-08-05T00:00:00"/>
    <s v="ENTREGADO"/>
    <x v="34"/>
    <s v="CAPASSO GABRIELA"/>
    <n v="342"/>
    <s v="CAPASSO GABRIELA MARINA"/>
    <x v="1171"/>
    <x v="1122"/>
    <n v="12"/>
    <m/>
    <m/>
    <m/>
    <m/>
    <m/>
    <m/>
    <m/>
    <m/>
  </r>
  <r>
    <d v="2026-08-05T00:00:00"/>
    <s v="ENTREGADO"/>
    <x v="34"/>
    <s v="CAPASSO GABRIELA"/>
    <n v="342"/>
    <s v="CAPASSO GABRIELA MARINA"/>
    <x v="1172"/>
    <x v="1123"/>
    <m/>
    <m/>
    <m/>
    <m/>
    <m/>
    <n v="6"/>
    <m/>
    <m/>
    <m/>
  </r>
  <r>
    <d v="2026-08-05T00:00:00"/>
    <s v="ENTREGADO"/>
    <x v="35"/>
    <s v="GOTTFRIED GABRIEL"/>
    <n v="341"/>
    <s v="GOTTFRIED, GABRIEL"/>
    <x v="1173"/>
    <x v="1124"/>
    <n v="30"/>
    <n v="24"/>
    <n v="12"/>
    <n v="8"/>
    <n v="30"/>
    <m/>
    <m/>
    <n v="19"/>
    <m/>
  </r>
  <r>
    <d v="2026-08-05T00:00:00"/>
    <s v="ENTREGADO"/>
    <x v="35"/>
    <s v="GOTTFRIED GABRIEL"/>
    <n v="341"/>
    <s v="GOTTFRIED, GABRIEL"/>
    <x v="694"/>
    <x v="671"/>
    <m/>
    <m/>
    <m/>
    <n v="6"/>
    <m/>
    <n v="12"/>
    <m/>
    <m/>
    <m/>
  </r>
  <r>
    <d v="2026-08-05T00:00:00"/>
    <s v="ENTREGADO"/>
    <x v="35"/>
    <s v="GOTTFRIED GABRIEL"/>
    <n v="341"/>
    <s v="GOTTFRIED, GABRIEL"/>
    <x v="1174"/>
    <x v="1125"/>
    <n v="46"/>
    <n v="18"/>
    <n v="12"/>
    <m/>
    <m/>
    <n v="12"/>
    <m/>
    <m/>
    <m/>
  </r>
  <r>
    <d v="2026-08-05T00:00:00"/>
    <s v="ENTREGADO"/>
    <x v="35"/>
    <s v="GOTTFRIED GABRIEL"/>
    <n v="341"/>
    <s v="GOTTFRIED, GABRIEL"/>
    <x v="1175"/>
    <x v="1126"/>
    <n v="36"/>
    <m/>
    <m/>
    <m/>
    <n v="25"/>
    <m/>
    <m/>
    <m/>
    <m/>
  </r>
  <r>
    <d v="2026-08-05T00:00:00"/>
    <s v="ENTREGADO"/>
    <x v="35"/>
    <s v="GOTTFRIED GABRIEL"/>
    <n v="341"/>
    <s v="GOTTFRIED, GABRIEL"/>
    <x v="1176"/>
    <x v="1127"/>
    <m/>
    <n v="12"/>
    <n v="24"/>
    <n v="12"/>
    <n v="42"/>
    <n v="22"/>
    <m/>
    <m/>
    <n v="180"/>
  </r>
  <r>
    <d v="2026-08-05T00:00:00"/>
    <s v="ENTREGADO"/>
    <x v="35"/>
    <s v="GOTTFRIED GABRIEL"/>
    <n v="341"/>
    <s v="GOTTFRIED, GABRIEL"/>
    <x v="1177"/>
    <x v="1128"/>
    <m/>
    <m/>
    <n v="40"/>
    <m/>
    <m/>
    <m/>
    <m/>
    <m/>
    <m/>
  </r>
  <r>
    <d v="2026-08-05T00:00:00"/>
    <s v="ENTREGADO"/>
    <x v="35"/>
    <s v="GOTTFRIED GABRIEL"/>
    <n v="341"/>
    <s v="GOTTFRIED, GABRIEL"/>
    <x v="1178"/>
    <x v="1129"/>
    <n v="84"/>
    <m/>
    <n v="12"/>
    <n v="12"/>
    <m/>
    <n v="12"/>
    <m/>
    <m/>
    <n v="18"/>
  </r>
  <r>
    <d v="2026-08-05T00:00:00"/>
    <s v="ENTREGADO"/>
    <x v="35"/>
    <s v="GOTTFRIED GABRIEL"/>
    <n v="341"/>
    <s v="GOTTFRIED, GABRIEL"/>
    <x v="1179"/>
    <x v="1130"/>
    <m/>
    <m/>
    <m/>
    <n v="6"/>
    <m/>
    <n v="12"/>
    <n v="36"/>
    <m/>
    <n v="18"/>
  </r>
  <r>
    <d v="2026-08-05T00:00:00"/>
    <s v="ENTREGADO"/>
    <x v="5"/>
    <s v="TORALES DAVID"/>
    <n v="346"/>
    <s v="TORALES NICOLAS"/>
    <x v="1180"/>
    <x v="401"/>
    <n v="30"/>
    <m/>
    <m/>
    <m/>
    <m/>
    <m/>
    <m/>
    <m/>
    <m/>
  </r>
  <r>
    <d v="2026-08-05T00:00:00"/>
    <s v="ENTREGADO"/>
    <x v="5"/>
    <s v="TORALES DAVID"/>
    <n v="346"/>
    <s v="TORALES NICOLAS"/>
    <x v="1181"/>
    <x v="1131"/>
    <n v="6"/>
    <m/>
    <m/>
    <m/>
    <m/>
    <m/>
    <m/>
    <m/>
    <m/>
  </r>
  <r>
    <d v="2026-08-05T00:00:00"/>
    <s v="ENTREGADO"/>
    <x v="36"/>
    <s v="GUEVARA BUSTTY"/>
    <n v="345"/>
    <s v="GUEVARA BUSTTI CINDY"/>
    <x v="1182"/>
    <x v="1132"/>
    <m/>
    <n v="12"/>
    <m/>
    <m/>
    <n v="12"/>
    <m/>
    <n v="60"/>
    <m/>
    <m/>
  </r>
  <r>
    <d v="2026-08-05T00:00:00"/>
    <s v="ENTREGADO"/>
    <x v="36"/>
    <s v="GUEVARA BUSTTY"/>
    <n v="345"/>
    <s v="GUEVARA BUSTTI CINDY"/>
    <x v="1183"/>
    <x v="1133"/>
    <m/>
    <n v="24"/>
    <m/>
    <m/>
    <m/>
    <n v="12"/>
    <m/>
    <m/>
    <m/>
  </r>
  <r>
    <d v="2026-08-05T00:00:00"/>
    <s v="ENTREGADO"/>
    <x v="36"/>
    <s v="GUEVARA BUSTTY"/>
    <n v="345"/>
    <s v="GUEVARA BUSTTI CINDY"/>
    <x v="1184"/>
    <x v="1134"/>
    <n v="36"/>
    <m/>
    <m/>
    <m/>
    <n v="12"/>
    <m/>
    <m/>
    <m/>
    <n v="9"/>
  </r>
  <r>
    <d v="2026-08-05T00:00:00"/>
    <s v="ENTREGADO"/>
    <x v="37"/>
    <s v="MUNILLA G YOEL"/>
    <n v="392"/>
    <s v="MUNILLA YOEL"/>
    <x v="1185"/>
    <x v="1135"/>
    <n v="15"/>
    <m/>
    <n v="10"/>
    <m/>
    <n v="37"/>
    <n v="5"/>
    <m/>
    <m/>
    <m/>
  </r>
  <r>
    <d v="2026-08-05T00:00:00"/>
    <s v="ENTREGADO"/>
    <x v="37"/>
    <s v="MUNILLA G YOEL"/>
    <n v="392"/>
    <s v="MUNILLA YOEL"/>
    <x v="1186"/>
    <x v="713"/>
    <m/>
    <n v="10"/>
    <m/>
    <n v="6"/>
    <n v="32"/>
    <n v="12"/>
    <m/>
    <m/>
    <m/>
  </r>
  <r>
    <d v="2026-08-05T00:00:00"/>
    <s v="ENTREGADO"/>
    <x v="37"/>
    <s v="MUNILLA G YOEL"/>
    <n v="392"/>
    <s v="MUNILLA YOEL"/>
    <x v="1187"/>
    <x v="1136"/>
    <n v="24"/>
    <m/>
    <m/>
    <m/>
    <n v="28"/>
    <m/>
    <m/>
    <m/>
    <m/>
  </r>
  <r>
    <d v="2026-08-05T00:00:00"/>
    <s v="ENTREGADO"/>
    <x v="37"/>
    <s v="MUNILLA G YOEL"/>
    <n v="392"/>
    <s v="MUNILLA YOEL"/>
    <x v="148"/>
    <x v="148"/>
    <m/>
    <n v="24"/>
    <m/>
    <n v="12"/>
    <m/>
    <n v="12"/>
    <m/>
    <m/>
    <n v="9"/>
  </r>
  <r>
    <d v="2026-08-05T00:00:00"/>
    <s v="ENTREGADO"/>
    <x v="37"/>
    <s v="MUNILLA G YOEL"/>
    <n v="392"/>
    <s v="MUNILLA YOEL"/>
    <x v="1188"/>
    <x v="480"/>
    <m/>
    <m/>
    <m/>
    <m/>
    <m/>
    <m/>
    <m/>
    <n v="18"/>
    <m/>
  </r>
  <r>
    <d v="2026-08-05T00:00:00"/>
    <s v="ENTREGADO"/>
    <x v="37"/>
    <s v="MUNILLA G YOEL"/>
    <n v="392"/>
    <s v="MUNILLA YOEL"/>
    <x v="1189"/>
    <x v="1137"/>
    <m/>
    <n v="6"/>
    <m/>
    <m/>
    <n v="32"/>
    <m/>
    <m/>
    <m/>
    <m/>
  </r>
  <r>
    <d v="2026-08-05T00:00:00"/>
    <s v="ENTREGADO"/>
    <x v="6"/>
    <s v="RIERA JUAN"/>
    <n v="623"/>
    <s v="RIERA JUAN"/>
    <x v="154"/>
    <x v="154"/>
    <n v="48"/>
    <m/>
    <n v="50"/>
    <m/>
    <m/>
    <m/>
    <m/>
    <m/>
    <m/>
  </r>
  <r>
    <d v="2026-08-05T00:00:00"/>
    <s v="ENTREGADO"/>
    <x v="6"/>
    <s v="RIERA JUAN"/>
    <n v="623"/>
    <s v="RIERA JUAN"/>
    <x v="156"/>
    <x v="156"/>
    <m/>
    <m/>
    <n v="24"/>
    <m/>
    <m/>
    <m/>
    <m/>
    <m/>
    <m/>
  </r>
  <r>
    <d v="2026-08-05T00:00:00"/>
    <s v="ENTREGADO"/>
    <x v="6"/>
    <s v="RIERA JUAN"/>
    <n v="623"/>
    <s v="RIERA JUAN"/>
    <x v="1190"/>
    <x v="678"/>
    <m/>
    <n v="18"/>
    <m/>
    <n v="6"/>
    <m/>
    <n v="12"/>
    <m/>
    <n v="12"/>
    <m/>
  </r>
  <r>
    <d v="2026-08-05T00:00:00"/>
    <s v="ENTREGADO"/>
    <x v="6"/>
    <s v="RIERA JUAN"/>
    <n v="623"/>
    <s v="RIERA JUAN"/>
    <x v="1191"/>
    <x v="1138"/>
    <n v="27"/>
    <n v="18"/>
    <n v="50"/>
    <n v="6"/>
    <m/>
    <n v="18"/>
    <n v="24"/>
    <m/>
    <n v="17"/>
  </r>
  <r>
    <d v="2026-08-05T00:00:00"/>
    <s v="ENTREGADO"/>
    <x v="6"/>
    <s v="RIERA JUAN"/>
    <n v="623"/>
    <s v="RIERA JUAN"/>
    <x v="1192"/>
    <x v="1139"/>
    <n v="30"/>
    <n v="36"/>
    <n v="50"/>
    <n v="14"/>
    <n v="24"/>
    <n v="36"/>
    <m/>
    <n v="12"/>
    <m/>
  </r>
  <r>
    <d v="2026-08-05T00:00:00"/>
    <s v="ENTREGADO"/>
    <x v="6"/>
    <s v="RIERA JUAN"/>
    <n v="623"/>
    <s v="RIERA JUAN"/>
    <x v="1193"/>
    <x v="1140"/>
    <n v="45"/>
    <n v="18"/>
    <n v="10"/>
    <n v="12"/>
    <n v="24"/>
    <n v="30"/>
    <n v="34"/>
    <n v="12"/>
    <n v="18"/>
  </r>
  <r>
    <d v="2026-08-05T00:00:00"/>
    <s v="ENTREGADO"/>
    <x v="6"/>
    <s v="RIERA JUAN"/>
    <n v="623"/>
    <s v="RIERA JUAN"/>
    <x v="1194"/>
    <x v="1141"/>
    <n v="42"/>
    <n v="30"/>
    <n v="110"/>
    <n v="6"/>
    <n v="27"/>
    <n v="12"/>
    <m/>
    <n v="12"/>
    <n v="27"/>
  </r>
  <r>
    <d v="2026-08-05T00:00:00"/>
    <s v="ENTREGADO"/>
    <x v="6"/>
    <s v="RIERA JUAN"/>
    <n v="623"/>
    <s v="RIERA JUAN"/>
    <x v="164"/>
    <x v="164"/>
    <n v="24"/>
    <n v="18"/>
    <m/>
    <n v="6"/>
    <n v="24"/>
    <m/>
    <m/>
    <n v="12"/>
    <n v="18"/>
  </r>
  <r>
    <d v="2026-08-05T00:00:00"/>
    <s v="ENTREGADO"/>
    <x v="6"/>
    <s v="RIERA JUAN"/>
    <n v="623"/>
    <s v="RIERA JUAN"/>
    <x v="721"/>
    <x v="696"/>
    <n v="24"/>
    <n v="24"/>
    <n v="42"/>
    <n v="12"/>
    <n v="24"/>
    <n v="28"/>
    <m/>
    <n v="12"/>
    <n v="26"/>
  </r>
  <r>
    <d v="2026-08-05T00:00:00"/>
    <s v="ENTREGADO"/>
    <x v="7"/>
    <s v="RODRIGUEZ KARINA"/>
    <n v="391"/>
    <s v="RODRIGUEZ KARINA"/>
    <x v="1195"/>
    <x v="1142"/>
    <m/>
    <m/>
    <m/>
    <m/>
    <n v="30"/>
    <m/>
    <m/>
    <m/>
    <m/>
  </r>
  <r>
    <d v="2026-08-05T00:00:00"/>
    <s v="ENTREGADO"/>
    <x v="7"/>
    <s v="RODRIGUEZ KARINA"/>
    <n v="391"/>
    <s v="RODRIGUEZ KARINA"/>
    <x v="1196"/>
    <x v="1143"/>
    <n v="12"/>
    <m/>
    <n v="12"/>
    <m/>
    <n v="30"/>
    <m/>
    <m/>
    <m/>
    <m/>
  </r>
  <r>
    <d v="2026-08-05T00:00:00"/>
    <s v="ENTREGADO"/>
    <x v="7"/>
    <s v="RODRIGUEZ KARINA"/>
    <n v="391"/>
    <s v="RODRIGUEZ KARINA"/>
    <x v="1197"/>
    <x v="1144"/>
    <n v="6"/>
    <n v="18"/>
    <m/>
    <n v="12"/>
    <n v="24"/>
    <n v="12"/>
    <m/>
    <m/>
    <n v="45"/>
  </r>
  <r>
    <d v="2026-08-05T00:00:00"/>
    <s v="ENTREGADO"/>
    <x v="8"/>
    <s v="VILLATE JORGE"/>
    <n v="652"/>
    <s v="VILLATE JORGE GABRIEL"/>
    <x v="1198"/>
    <x v="1145"/>
    <n v="144"/>
    <m/>
    <m/>
    <m/>
    <m/>
    <m/>
    <m/>
    <m/>
    <m/>
  </r>
  <r>
    <d v="2026-08-05T00:00:00"/>
    <s v="ENTREGADO"/>
    <x v="8"/>
    <s v="VILLATE JORGE"/>
    <n v="652"/>
    <s v="VILLATE JORGE GABRIEL"/>
    <x v="1199"/>
    <x v="1146"/>
    <n v="33"/>
    <n v="12"/>
    <n v="24"/>
    <m/>
    <n v="72"/>
    <m/>
    <m/>
    <m/>
    <m/>
  </r>
  <r>
    <d v="2026-08-05T00:00:00"/>
    <s v="ENTREGADO"/>
    <x v="8"/>
    <s v="VILLATE JORGE"/>
    <n v="652"/>
    <s v="VILLATE JORGE GABRIEL"/>
    <x v="183"/>
    <x v="183"/>
    <n v="18"/>
    <n v="48"/>
    <m/>
    <m/>
    <m/>
    <m/>
    <m/>
    <m/>
    <m/>
  </r>
  <r>
    <d v="2026-08-05T00:00:00"/>
    <s v="ENTREGADO"/>
    <x v="8"/>
    <s v="VILLATE JORGE"/>
    <n v="652"/>
    <s v="VILLATE JORGE GABRIEL"/>
    <x v="1200"/>
    <x v="1147"/>
    <n v="30"/>
    <n v="24"/>
    <m/>
    <n v="12"/>
    <n v="24"/>
    <m/>
    <m/>
    <n v="18"/>
    <m/>
  </r>
  <r>
    <d v="2026-08-05T00:00:00"/>
    <s v="ENTREGADO"/>
    <x v="8"/>
    <s v="VILLATE JORGE"/>
    <n v="652"/>
    <s v="VILLATE JORGE GABRIEL"/>
    <x v="1201"/>
    <x v="1148"/>
    <n v="16"/>
    <n v="26"/>
    <n v="10"/>
    <n v="6"/>
    <m/>
    <n v="12"/>
    <m/>
    <n v="18"/>
    <m/>
  </r>
  <r>
    <d v="2026-08-05T00:00:00"/>
    <s v="ENTREGADO"/>
    <x v="8"/>
    <s v="VILLATE JORGE"/>
    <n v="652"/>
    <s v="VILLATE JORGE GABRIEL"/>
    <x v="1202"/>
    <x v="1149"/>
    <n v="24"/>
    <n v="18"/>
    <n v="20"/>
    <n v="6"/>
    <n v="24"/>
    <n v="12"/>
    <m/>
    <n v="12"/>
    <m/>
  </r>
  <r>
    <d v="2026-08-05T00:00:00"/>
    <s v="ENTREGADO"/>
    <x v="14"/>
    <s v="NOVAK ANDREA"/>
    <n v="347"/>
    <s v="NOVAK ANDREA"/>
    <x v="1203"/>
    <x v="1150"/>
    <m/>
    <m/>
    <m/>
    <m/>
    <n v="71"/>
    <m/>
    <m/>
    <m/>
    <m/>
  </r>
  <r>
    <d v="2026-08-05T00:00:00"/>
    <s v="ENTREGADO"/>
    <x v="14"/>
    <s v="NOVAK ANDREA"/>
    <n v="347"/>
    <s v="NOVAK ANDREA"/>
    <x v="1204"/>
    <x v="1151"/>
    <n v="87"/>
    <n v="90"/>
    <m/>
    <m/>
    <n v="63"/>
    <m/>
    <m/>
    <n v="18"/>
    <m/>
  </r>
  <r>
    <d v="2026-08-05T00:00:00"/>
    <s v="ENTREGADO"/>
    <x v="38"/>
    <s v="BLASCO MARGARITA"/>
    <n v="653"/>
    <s v="BLASCO MARGARITA"/>
    <x v="1205"/>
    <x v="1152"/>
    <n v="4"/>
    <m/>
    <m/>
    <m/>
    <n v="12"/>
    <m/>
    <m/>
    <n v="24"/>
    <m/>
  </r>
  <r>
    <d v="2026-08-05T00:00:00"/>
    <s v="ENTREGADO"/>
    <x v="38"/>
    <s v="BLASCO MARGARITA"/>
    <n v="653"/>
    <s v="BLASCO MARGARITA"/>
    <x v="1206"/>
    <x v="1153"/>
    <m/>
    <m/>
    <n v="24"/>
    <m/>
    <m/>
    <m/>
    <m/>
    <m/>
    <m/>
  </r>
  <r>
    <d v="2026-08-05T00:00:00"/>
    <s v="ENTREGADO"/>
    <x v="38"/>
    <s v="BLASCO MARGARITA"/>
    <n v="653"/>
    <s v="BLASCO MARGARITA"/>
    <x v="1207"/>
    <x v="1154"/>
    <n v="36"/>
    <n v="18"/>
    <n v="58"/>
    <n v="6"/>
    <n v="42"/>
    <n v="18"/>
    <n v="27"/>
    <n v="24"/>
    <n v="18"/>
  </r>
  <r>
    <d v="2026-08-05T00:00:00"/>
    <s v="ENTREGADO"/>
    <x v="9"/>
    <s v="CARPE PABLO"/>
    <n v="349"/>
    <s v="CARPE PABLO"/>
    <x v="1208"/>
    <x v="1155"/>
    <n v="24"/>
    <n v="10"/>
    <n v="12"/>
    <m/>
    <m/>
    <m/>
    <m/>
    <m/>
    <n v="18"/>
  </r>
  <r>
    <d v="2026-08-05T00:00:00"/>
    <s v="ENTREGADO"/>
    <x v="9"/>
    <s v="CARPE PABLO"/>
    <n v="349"/>
    <s v="CARPE PABLO"/>
    <x v="1209"/>
    <x v="1156"/>
    <m/>
    <n v="18"/>
    <m/>
    <m/>
    <n v="120"/>
    <m/>
    <m/>
    <m/>
    <m/>
  </r>
  <r>
    <d v="2026-08-05T00:00:00"/>
    <s v="ENTREGADO"/>
    <x v="9"/>
    <s v="CARPE PABLO"/>
    <n v="349"/>
    <s v="CARPE PABLO"/>
    <x v="1210"/>
    <x v="1157"/>
    <n v="36"/>
    <n v="6"/>
    <m/>
    <m/>
    <m/>
    <m/>
    <m/>
    <m/>
    <m/>
  </r>
  <r>
    <d v="2026-08-05T00:00:00"/>
    <s v="ENTREGADO"/>
    <x v="39"/>
    <s v="CHAVES NAHUEL"/>
    <n v="344"/>
    <s v="CHAVES NAHUEL"/>
    <x v="1211"/>
    <x v="1158"/>
    <n v="12"/>
    <m/>
    <m/>
    <m/>
    <m/>
    <n v="12"/>
    <m/>
    <m/>
    <m/>
  </r>
  <r>
    <d v="2026-08-05T00:00:00"/>
    <s v="ENTREGADO"/>
    <x v="10"/>
    <s v="JUAREZ DAIANA"/>
    <n v="393"/>
    <s v="JUAREZ DAIANA"/>
    <x v="202"/>
    <x v="201"/>
    <m/>
    <n v="12"/>
    <m/>
    <m/>
    <n v="60"/>
    <m/>
    <m/>
    <m/>
    <m/>
  </r>
  <r>
    <d v="2026-08-05T00:00:00"/>
    <s v="ENTREGADO"/>
    <x v="10"/>
    <s v="JUAREZ DAIANA"/>
    <n v="393"/>
    <s v="JUAREZ DAIANA"/>
    <x v="1212"/>
    <x v="1159"/>
    <m/>
    <n v="18"/>
    <m/>
    <m/>
    <n v="3"/>
    <m/>
    <m/>
    <m/>
    <m/>
  </r>
  <r>
    <d v="2026-08-05T00:00:00"/>
    <s v="ENTREGADO"/>
    <x v="10"/>
    <s v="JUAREZ DAIANA"/>
    <n v="393"/>
    <s v="JUAREZ DAIANA"/>
    <x v="1213"/>
    <x v="1160"/>
    <n v="42"/>
    <n v="18"/>
    <m/>
    <n v="12"/>
    <m/>
    <n v="12"/>
    <m/>
    <m/>
    <m/>
  </r>
  <r>
    <d v="2026-08-05T00:00:00"/>
    <s v="ENTREGADO"/>
    <x v="10"/>
    <s v="JUAREZ DAIANA"/>
    <n v="393"/>
    <s v="JUAREZ DAIANA"/>
    <x v="1214"/>
    <x v="1161"/>
    <n v="12"/>
    <m/>
    <m/>
    <m/>
    <n v="24"/>
    <m/>
    <m/>
    <m/>
    <m/>
  </r>
  <r>
    <d v="2026-08-05T00:00:00"/>
    <s v="ENTREGADO"/>
    <x v="10"/>
    <s v="JUAREZ DAIANA"/>
    <n v="393"/>
    <s v="JUAREZ DAIANA"/>
    <x v="1215"/>
    <x v="1162"/>
    <m/>
    <m/>
    <m/>
    <m/>
    <n v="30"/>
    <m/>
    <m/>
    <m/>
    <m/>
  </r>
  <r>
    <d v="2026-08-05T00:00:00"/>
    <s v="ENTREGADO"/>
    <x v="40"/>
    <s v="GODOY LEONEL"/>
    <n v="522"/>
    <s v="GODOY LEONEL"/>
    <x v="1216"/>
    <x v="1163"/>
    <n v="24"/>
    <m/>
    <n v="120"/>
    <m/>
    <m/>
    <m/>
    <m/>
    <m/>
    <m/>
  </r>
  <r>
    <d v="2026-08-05T00:00:00"/>
    <s v="ENTREGADO"/>
    <x v="40"/>
    <s v="GODOY LEONEL"/>
    <n v="522"/>
    <s v="GODOY LEONEL"/>
    <x v="1217"/>
    <x v="1164"/>
    <n v="24"/>
    <n v="18"/>
    <n v="60"/>
    <m/>
    <m/>
    <m/>
    <n v="40"/>
    <n v="18"/>
    <m/>
  </r>
  <r>
    <d v="2026-08-05T00:00:00"/>
    <s v="ENTREGADO"/>
    <x v="42"/>
    <s v="SOSA FEDERICO"/>
    <n v="529"/>
    <s v="SOSA FEDERICO"/>
    <x v="755"/>
    <x v="729"/>
    <m/>
    <m/>
    <m/>
    <m/>
    <m/>
    <n v="50"/>
    <m/>
    <n v="24"/>
    <m/>
  </r>
  <r>
    <d v="2026-08-05T00:00:00"/>
    <s v="ENTREGADO"/>
    <x v="42"/>
    <s v="SOSA FEDERICO"/>
    <n v="529"/>
    <s v="SOSA FEDERICO"/>
    <x v="1218"/>
    <x v="1165"/>
    <m/>
    <m/>
    <m/>
    <m/>
    <n v="66"/>
    <m/>
    <m/>
    <m/>
    <m/>
  </r>
  <r>
    <d v="2026-08-05T00:00:00"/>
    <s v="ENTREGADO"/>
    <x v="42"/>
    <s v="SOSA FEDERICO"/>
    <n v="529"/>
    <s v="SOSA FEDERICO"/>
    <x v="1219"/>
    <x v="1166"/>
    <n v="144"/>
    <n v="20"/>
    <m/>
    <n v="60"/>
    <n v="6"/>
    <m/>
    <m/>
    <m/>
    <m/>
  </r>
  <r>
    <d v="2026-08-05T00:00:00"/>
    <s v="ENTREGADO"/>
    <x v="44"/>
    <s v="RIAL OMAR"/>
    <n v="512"/>
    <s v="RIAL OMAR"/>
    <x v="1220"/>
    <x v="1167"/>
    <n v="36"/>
    <n v="12"/>
    <m/>
    <n v="6"/>
    <m/>
    <n v="18"/>
    <m/>
    <m/>
    <n v="45"/>
  </r>
  <r>
    <d v="2026-08-05T00:00:00"/>
    <s v="ENTREGADO"/>
    <x v="44"/>
    <s v="RIAL OMAR"/>
    <n v="512"/>
    <s v="RIAL OMAR"/>
    <x v="1221"/>
    <x v="1168"/>
    <m/>
    <m/>
    <n v="12"/>
    <m/>
    <m/>
    <m/>
    <m/>
    <m/>
    <m/>
  </r>
  <r>
    <d v="2026-08-05T00:00:00"/>
    <s v="ENTREGADO"/>
    <x v="44"/>
    <s v="RIAL OMAR"/>
    <n v="512"/>
    <s v="RIAL OMAR"/>
    <x v="1123"/>
    <x v="1075"/>
    <m/>
    <m/>
    <n v="60"/>
    <m/>
    <m/>
    <m/>
    <m/>
    <m/>
    <m/>
  </r>
  <r>
    <d v="2026-08-05T00:00:00"/>
    <s v="ENTREGADO"/>
    <x v="44"/>
    <s v="RIAL OMAR"/>
    <n v="512"/>
    <s v="RIAL OMAR"/>
    <x v="1222"/>
    <x v="1169"/>
    <m/>
    <m/>
    <m/>
    <m/>
    <m/>
    <m/>
    <m/>
    <n v="540"/>
    <m/>
  </r>
  <r>
    <d v="2026-08-05T00:00:00"/>
    <s v="ENTREGADO"/>
    <x v="44"/>
    <s v="RIAL OMAR"/>
    <n v="512"/>
    <s v="RIAL OMAR"/>
    <x v="1223"/>
    <x v="1170"/>
    <m/>
    <m/>
    <n v="48"/>
    <m/>
    <m/>
    <m/>
    <m/>
    <m/>
    <m/>
  </r>
  <r>
    <d v="2026-08-05T00:00:00"/>
    <s v="ENTREGADO"/>
    <x v="45"/>
    <s v="YANI VIRGINIA"/>
    <n v="337"/>
    <s v="YANI VIRGINIA"/>
    <x v="1224"/>
    <x v="227"/>
    <n v="48"/>
    <m/>
    <n v="24"/>
    <m/>
    <m/>
    <m/>
    <m/>
    <m/>
    <m/>
  </r>
  <r>
    <d v="2026-08-05T00:00:00"/>
    <s v="ENTREGADO"/>
    <x v="46"/>
    <s v="SOLER ALBERTO"/>
    <n v="505"/>
    <s v="SOLER ALBERTO"/>
    <x v="1225"/>
    <x v="1171"/>
    <m/>
    <n v="12"/>
    <m/>
    <m/>
    <m/>
    <m/>
    <m/>
    <n v="12"/>
    <m/>
  </r>
  <r>
    <d v="2026-08-05T00:00:00"/>
    <s v="ENTREGADO"/>
    <x v="46"/>
    <s v="SOLER ALBERTO"/>
    <n v="505"/>
    <s v="SOLER ALBERTO"/>
    <x v="1226"/>
    <x v="1172"/>
    <m/>
    <m/>
    <n v="12"/>
    <m/>
    <n v="42"/>
    <m/>
    <m/>
    <m/>
    <m/>
  </r>
  <r>
    <d v="2026-08-05T00:00:00"/>
    <s v="ENTREGADO"/>
    <x v="47"/>
    <s v="PALLERO MARINA"/>
    <n v="325"/>
    <s v="CASTILLON AGUSTIN"/>
    <x v="1227"/>
    <x v="1173"/>
    <m/>
    <n v="8"/>
    <m/>
    <m/>
    <m/>
    <m/>
    <m/>
    <m/>
    <m/>
  </r>
  <r>
    <d v="2026-08-05T00:00:00"/>
    <s v="ENTREGADO"/>
    <x v="47"/>
    <s v="PALLERO MARINA"/>
    <n v="325"/>
    <s v="CASTILLON AGUSTIN"/>
    <x v="1228"/>
    <x v="1174"/>
    <m/>
    <m/>
    <m/>
    <m/>
    <n v="12"/>
    <m/>
    <m/>
    <m/>
    <m/>
  </r>
  <r>
    <d v="2026-08-05T00:00:00"/>
    <s v="ENTREGADO"/>
    <x v="48"/>
    <s v="JALDIN ALEX"/>
    <n v="334"/>
    <s v="JALDIN ALEX"/>
    <x v="1229"/>
    <x v="1175"/>
    <n v="24"/>
    <m/>
    <n v="10"/>
    <m/>
    <m/>
    <m/>
    <m/>
    <n v="12"/>
    <m/>
  </r>
  <r>
    <d v="2026-08-05T00:00:00"/>
    <s v="ENTREGADO"/>
    <x v="49"/>
    <s v="PUGLIA AUGUSTO"/>
    <n v="503"/>
    <s v="PUGLIA AUGUSTO"/>
    <x v="1230"/>
    <x v="1176"/>
    <n v="48"/>
    <m/>
    <m/>
    <m/>
    <n v="6"/>
    <m/>
    <m/>
    <m/>
    <m/>
  </r>
  <r>
    <d v="2026-08-05T00:00:00"/>
    <s v="ENTREGADO"/>
    <x v="11"/>
    <s v="SPROVIERI JULIAN"/>
    <n v="335"/>
    <s v="SPROVIERI JULIAN"/>
    <x v="1231"/>
    <x v="1177"/>
    <m/>
    <m/>
    <m/>
    <m/>
    <m/>
    <m/>
    <m/>
    <n v="36"/>
    <m/>
  </r>
  <r>
    <d v="2026-08-05T00:00:00"/>
    <s v="ENTREGADO"/>
    <x v="11"/>
    <s v="SPROVIERI JULIAN"/>
    <n v="335"/>
    <s v="SPROVIERI JULIAN"/>
    <x v="1232"/>
    <x v="1178"/>
    <m/>
    <m/>
    <n v="60"/>
    <m/>
    <m/>
    <m/>
    <m/>
    <n v="36"/>
    <m/>
  </r>
  <r>
    <d v="2026-08-05T00:00:00"/>
    <s v="ENTREGADO"/>
    <x v="11"/>
    <s v="SPROVIERI JULIAN"/>
    <n v="335"/>
    <s v="SPROVIERI JULIAN"/>
    <x v="1233"/>
    <x v="1179"/>
    <m/>
    <m/>
    <n v="12"/>
    <n v="12"/>
    <m/>
    <m/>
    <m/>
    <n v="18"/>
    <n v="9"/>
  </r>
  <r>
    <d v="2026-08-05T00:00:00"/>
    <s v="ENTREGADO"/>
    <x v="11"/>
    <s v="SPROVIERI JULIAN"/>
    <n v="335"/>
    <s v="SPROVIERI JULIAN"/>
    <x v="1234"/>
    <x v="1180"/>
    <n v="3"/>
    <m/>
    <m/>
    <m/>
    <m/>
    <m/>
    <m/>
    <m/>
    <m/>
  </r>
  <r>
    <d v="2026-08-05T00:00:00"/>
    <s v="ENTREGADO"/>
    <x v="51"/>
    <s v="CALVO FEDERICO"/>
    <n v="510"/>
    <s v="CALVO FEDERICO"/>
    <x v="1235"/>
    <x v="1181"/>
    <n v="8"/>
    <n v="30"/>
    <n v="120"/>
    <n v="12"/>
    <n v="63"/>
    <n v="12"/>
    <m/>
    <m/>
    <m/>
  </r>
  <r>
    <d v="2026-08-05T00:00:00"/>
    <s v="ENTREGADO"/>
    <x v="51"/>
    <s v="CALVO FEDERICO"/>
    <n v="510"/>
    <s v="CALVO FEDERICO"/>
    <x v="1236"/>
    <x v="1182"/>
    <m/>
    <n v="24"/>
    <m/>
    <n v="6"/>
    <m/>
    <n v="12"/>
    <m/>
    <m/>
    <m/>
  </r>
  <r>
    <d v="2026-08-05T00:00:00"/>
    <s v="ENTREGADO"/>
    <x v="51"/>
    <s v="CALVO FEDERICO"/>
    <n v="510"/>
    <s v="CALVO FEDERICO"/>
    <x v="1237"/>
    <x v="1183"/>
    <n v="24"/>
    <m/>
    <m/>
    <n v="12"/>
    <n v="108"/>
    <m/>
    <m/>
    <m/>
    <m/>
  </r>
  <r>
    <d v="2026-08-05T00:00:00"/>
    <s v="ENTREGADO"/>
    <x v="51"/>
    <s v="CALVO FEDERICO"/>
    <n v="510"/>
    <s v="CALVO FEDERICO"/>
    <x v="1238"/>
    <x v="1184"/>
    <m/>
    <n v="36"/>
    <m/>
    <n v="6"/>
    <n v="24"/>
    <m/>
    <m/>
    <m/>
    <m/>
  </r>
  <r>
    <d v="2026-08-05T00:00:00"/>
    <s v="ENTREGADO"/>
    <x v="15"/>
    <s v="MONTENEGRO CLAUDIO"/>
    <n v="323"/>
    <s v="MONTENEGRO CLAUDIO"/>
    <x v="1239"/>
    <x v="1185"/>
    <m/>
    <m/>
    <m/>
    <m/>
    <n v="18"/>
    <m/>
    <m/>
    <m/>
    <m/>
  </r>
  <r>
    <d v="2026-08-05T00:00:00"/>
    <s v="ENTREGADO"/>
    <x v="52"/>
    <s v="ARIAS JOSE"/>
    <n v="316"/>
    <s v="ARIAS JOSE"/>
    <x v="1240"/>
    <x v="1186"/>
    <m/>
    <m/>
    <m/>
    <m/>
    <m/>
    <m/>
    <m/>
    <m/>
    <n v="18"/>
  </r>
  <r>
    <d v="2026-08-05T00:00:00"/>
    <s v="ENTREGADO"/>
    <x v="52"/>
    <s v="ARIAS JOSE"/>
    <n v="316"/>
    <s v="ARIAS JOSE"/>
    <x v="1241"/>
    <x v="1187"/>
    <m/>
    <m/>
    <n v="12"/>
    <m/>
    <m/>
    <m/>
    <m/>
    <m/>
    <m/>
  </r>
  <r>
    <d v="2026-08-05T00:00:00"/>
    <s v="ENTREGADO"/>
    <x v="53"/>
    <s v="VILLALBA MARTIN"/>
    <n v="426"/>
    <s v="VILLALBA MARTIN"/>
    <x v="1242"/>
    <x v="1188"/>
    <m/>
    <m/>
    <n v="10"/>
    <m/>
    <m/>
    <m/>
    <m/>
    <m/>
    <m/>
  </r>
  <r>
    <d v="2026-08-05T00:00:00"/>
    <s v="ENTREGADO"/>
    <x v="13"/>
    <s v="SUSMAN PABLO"/>
    <m/>
    <m/>
    <x v="1243"/>
    <x v="983"/>
    <n v="12"/>
    <n v="12"/>
    <n v="22"/>
    <m/>
    <m/>
    <m/>
    <m/>
    <m/>
    <m/>
  </r>
  <r>
    <d v="2026-08-05T00:00:00"/>
    <s v="ENTREGADO"/>
    <x v="13"/>
    <s v="SUSMAN PABLO"/>
    <m/>
    <m/>
    <x v="1244"/>
    <x v="143"/>
    <m/>
    <m/>
    <m/>
    <m/>
    <m/>
    <m/>
    <m/>
    <n v="12"/>
    <m/>
  </r>
  <r>
    <d v="2026-08-05T00:00:00"/>
    <s v="EN MUELLE"/>
    <x v="1"/>
    <s v="OFICINA DE VENTAS"/>
    <n v="306"/>
    <s v="OFICINA VENTAS 2"/>
    <x v="1245"/>
    <x v="1189"/>
    <n v="18"/>
    <m/>
    <m/>
    <m/>
    <m/>
    <n v="8"/>
    <m/>
    <n v="12"/>
    <m/>
  </r>
  <r>
    <d v="2026-08-05T00:00:00"/>
    <s v="EN MUELLE"/>
    <x v="54"/>
    <s v="SANCHEZ LORENZO"/>
    <n v="312"/>
    <s v="SANCHEZ LORENZO"/>
    <x v="1246"/>
    <x v="1190"/>
    <m/>
    <m/>
    <m/>
    <m/>
    <n v="2"/>
    <m/>
    <m/>
    <m/>
    <m/>
  </r>
  <r>
    <d v="2026-08-05T00:00:00"/>
    <s v="EN MUELLE"/>
    <x v="54"/>
    <s v="SANCHEZ LORENZO"/>
    <n v="312"/>
    <s v="SANCHEZ LORENZO"/>
    <x v="1247"/>
    <x v="1190"/>
    <m/>
    <m/>
    <m/>
    <m/>
    <m/>
    <m/>
    <n v="24"/>
    <m/>
    <m/>
  </r>
  <r>
    <d v="2026-08-05T00:00:00"/>
    <s v="EN MUELLE"/>
    <x v="25"/>
    <s v="BINELLI JUAN"/>
    <n v="421"/>
    <s v="BINELLI JUAN"/>
    <x v="67"/>
    <x v="67"/>
    <n v="4"/>
    <m/>
    <n v="6"/>
    <m/>
    <m/>
    <n v="6"/>
    <m/>
    <m/>
    <m/>
  </r>
  <r>
    <d v="2026-08-05T00:00:00"/>
    <s v="EN MUELLE"/>
    <x v="28"/>
    <s v="CASCO SEBASTIAN"/>
    <n v="452"/>
    <s v="CASCO SEBASTIAN"/>
    <x v="1248"/>
    <x v="1191"/>
    <m/>
    <m/>
    <m/>
    <n v="12"/>
    <n v="60"/>
    <n v="12"/>
    <m/>
    <m/>
    <m/>
  </r>
  <r>
    <d v="2026-08-05T00:00:00"/>
    <s v="EN MUELLE"/>
    <x v="29"/>
    <s v="ACUÑA VALERIA"/>
    <n v="324"/>
    <s v="ACUÑA VALERIA"/>
    <x v="1249"/>
    <x v="1192"/>
    <m/>
    <n v="6"/>
    <n v="10"/>
    <m/>
    <m/>
    <m/>
    <m/>
    <m/>
    <m/>
  </r>
  <r>
    <d v="2026-08-05T00:00:00"/>
    <s v="EN MUELLE"/>
    <x v="29"/>
    <s v="ACUÑA VALERIA"/>
    <n v="324"/>
    <s v="ACUÑA VALERIA"/>
    <x v="1250"/>
    <x v="1193"/>
    <m/>
    <m/>
    <n v="12"/>
    <m/>
    <m/>
    <m/>
    <m/>
    <m/>
    <m/>
  </r>
  <r>
    <d v="2026-08-05T00:00:00"/>
    <s v="EN MUELLE"/>
    <x v="31"/>
    <s v="SANABRIA DIEGO"/>
    <n v="331"/>
    <s v="SANABRIA DIEGO"/>
    <x v="1251"/>
    <x v="1194"/>
    <n v="24"/>
    <m/>
    <m/>
    <m/>
    <m/>
    <m/>
    <m/>
    <n v="18"/>
    <m/>
  </r>
  <r>
    <d v="2026-08-05T00:00:00"/>
    <s v="EN MUELLE"/>
    <x v="31"/>
    <s v="SANABRIA DIEGO"/>
    <n v="331"/>
    <s v="SANABRIA DIEGO"/>
    <x v="1252"/>
    <x v="1195"/>
    <n v="12"/>
    <m/>
    <m/>
    <m/>
    <m/>
    <m/>
    <m/>
    <m/>
    <m/>
  </r>
  <r>
    <d v="2026-08-05T00:00:00"/>
    <s v="EN MUELLE"/>
    <x v="31"/>
    <s v="SANABRIA DIEGO"/>
    <n v="331"/>
    <s v="SANABRIA DIEGO"/>
    <x v="1253"/>
    <x v="1196"/>
    <n v="6"/>
    <m/>
    <m/>
    <m/>
    <m/>
    <m/>
    <m/>
    <m/>
    <m/>
  </r>
  <r>
    <d v="2026-08-05T00:00:00"/>
    <s v="EN MUELLE"/>
    <x v="36"/>
    <s v="GUEVARA BUSTTY"/>
    <n v="345"/>
    <s v="GUEVARA BUSTTI CINDY"/>
    <x v="1254"/>
    <x v="1197"/>
    <m/>
    <m/>
    <n v="30"/>
    <m/>
    <m/>
    <m/>
    <m/>
    <m/>
    <m/>
  </r>
  <r>
    <d v="2026-08-05T00:00:00"/>
    <s v="EN MUELLE"/>
    <x v="39"/>
    <s v="CHAVES NAHUEL"/>
    <n v="344"/>
    <s v="CHAVES NAHUEL"/>
    <x v="1255"/>
    <x v="1198"/>
    <m/>
    <n v="24"/>
    <m/>
    <m/>
    <m/>
    <m/>
    <m/>
    <m/>
    <m/>
  </r>
  <r>
    <d v="2026-08-05T00:00:00"/>
    <s v="EN MUELLE"/>
    <x v="10"/>
    <s v="JUAREZ DAIANA"/>
    <n v="393"/>
    <s v="JUAREZ DAIANA"/>
    <x v="1256"/>
    <x v="1199"/>
    <m/>
    <m/>
    <m/>
    <n v="12"/>
    <m/>
    <n v="24"/>
    <m/>
    <n v="12"/>
    <n v="45"/>
  </r>
  <r>
    <d v="2026-08-05T00:00:00"/>
    <s v="EN MUELLE"/>
    <x v="43"/>
    <s v="MUÑOZ CRISTIAN"/>
    <n v="530"/>
    <s v="MUÑOZ CRISTIAN"/>
    <x v="814"/>
    <x v="785"/>
    <n v="36"/>
    <n v="18"/>
    <n v="60"/>
    <n v="12"/>
    <m/>
    <m/>
    <m/>
    <m/>
    <m/>
  </r>
  <r>
    <d v="2026-08-05T00:00:00"/>
    <s v="EN MUELLE"/>
    <x v="46"/>
    <s v="SOLER ALBERTO"/>
    <n v="505"/>
    <s v="SOLER ALBERTO"/>
    <x v="1257"/>
    <x v="1200"/>
    <m/>
    <m/>
    <m/>
    <m/>
    <m/>
    <m/>
    <m/>
    <m/>
    <n v="18"/>
  </r>
  <r>
    <d v="2026-08-05T00:00:00"/>
    <s v="EN MUELLE"/>
    <x v="12"/>
    <s v="ALLENDE SERGIO"/>
    <n v="202"/>
    <s v="ALLENDE SERGIO"/>
    <x v="1258"/>
    <x v="1201"/>
    <m/>
    <m/>
    <m/>
    <m/>
    <m/>
    <m/>
    <m/>
    <n v="6"/>
    <m/>
  </r>
  <r>
    <d v="2026-08-05T00:00:00"/>
    <s v="EN MUELLE"/>
    <x v="64"/>
    <s v="MOCCIARO SEBASTIAN"/>
    <n v="201"/>
    <s v="MOCCIARO SEBASTIAN"/>
    <x v="816"/>
    <x v="787"/>
    <n v="24"/>
    <m/>
    <m/>
    <m/>
    <m/>
    <m/>
    <m/>
    <m/>
    <m/>
  </r>
  <r>
    <d v="2026-08-05T00:00:00"/>
    <s v="RUTEADO"/>
    <x v="0"/>
    <s v="ALBARENGA ALEJANDRA"/>
    <n v="336"/>
    <s v="ALBARENGA ALEJANDRA"/>
    <x v="1259"/>
    <x v="1202"/>
    <n v="3"/>
    <m/>
    <m/>
    <m/>
    <m/>
    <m/>
    <m/>
    <m/>
    <m/>
  </r>
  <r>
    <d v="2026-08-05T00:00:00"/>
    <s v="RUTEADO"/>
    <x v="18"/>
    <s v="ISASMENDI ANGEL"/>
    <n v="507"/>
    <s v="ISASMENDI ANGEL"/>
    <x v="1260"/>
    <x v="1203"/>
    <m/>
    <m/>
    <n v="120"/>
    <m/>
    <m/>
    <m/>
    <m/>
    <m/>
    <m/>
  </r>
  <r>
    <d v="2026-08-05T00:00:00"/>
    <s v="RUTEADO"/>
    <x v="33"/>
    <s v="REUSSI CRISTIAN"/>
    <n v="606"/>
    <s v="REUSSI CRISTIAN"/>
    <x v="1261"/>
    <x v="1204"/>
    <m/>
    <m/>
    <n v="100"/>
    <m/>
    <m/>
    <m/>
    <m/>
    <m/>
    <m/>
  </r>
  <r>
    <d v="2026-08-05T00:00:00"/>
    <s v="RUTEADO"/>
    <x v="40"/>
    <s v="GODOY LEONEL"/>
    <n v="522"/>
    <s v="GODOY LEONEL"/>
    <x v="750"/>
    <x v="724"/>
    <n v="84"/>
    <m/>
    <m/>
    <m/>
    <n v="24"/>
    <m/>
    <n v="24"/>
    <m/>
    <m/>
  </r>
  <r>
    <d v="2026-08-05T00:00:00"/>
    <s v="RUTEADO"/>
    <x v="41"/>
    <s v="GOMEZ GUSTAVO"/>
    <n v="333"/>
    <s v="GOMEZ GUSTAVO"/>
    <x v="1262"/>
    <x v="1205"/>
    <n v="24"/>
    <m/>
    <m/>
    <m/>
    <m/>
    <m/>
    <m/>
    <m/>
    <m/>
  </r>
  <r>
    <d v="2026-08-05T00:00:00"/>
    <s v="RUTEADO"/>
    <x v="41"/>
    <s v="GOMEZ GUSTAVO"/>
    <n v="333"/>
    <s v="GOMEZ GUSTAVO"/>
    <x v="1263"/>
    <x v="1206"/>
    <m/>
    <m/>
    <n v="12"/>
    <m/>
    <m/>
    <m/>
    <m/>
    <m/>
    <m/>
  </r>
  <r>
    <d v="2026-08-05T00:00:00"/>
    <s v="RUTEADO"/>
    <x v="47"/>
    <s v="PALLERO MARINA"/>
    <n v="325"/>
    <s v="CASTILLON AGUSTIN"/>
    <x v="1264"/>
    <x v="1207"/>
    <m/>
    <m/>
    <n v="50"/>
    <m/>
    <m/>
    <m/>
    <m/>
    <m/>
    <m/>
  </r>
  <r>
    <d v="2026-08-05T00:00:00"/>
    <s v="RUTEADO"/>
    <x v="50"/>
    <s v="GANZA AXEL"/>
    <n v="506"/>
    <s v="GANZA AXEL"/>
    <x v="1265"/>
    <x v="1208"/>
    <m/>
    <m/>
    <m/>
    <m/>
    <n v="42"/>
    <m/>
    <m/>
    <m/>
    <m/>
  </r>
  <r>
    <d v="2026-08-05T00:00:00"/>
    <s v="RUTEADO"/>
    <x v="11"/>
    <s v="SPROVIERI JULIAN"/>
    <n v="335"/>
    <s v="SPROVIERI JULIAN"/>
    <x v="1266"/>
    <x v="1209"/>
    <n v="24"/>
    <m/>
    <m/>
    <m/>
    <m/>
    <m/>
    <m/>
    <n v="12"/>
    <m/>
  </r>
  <r>
    <d v="2026-08-05T00:00:00"/>
    <s v="RUTEADO"/>
    <x v="11"/>
    <s v="SPROVIERI JULIAN"/>
    <n v="335"/>
    <s v="SPROVIERI JULIAN"/>
    <x v="1267"/>
    <x v="1210"/>
    <m/>
    <m/>
    <m/>
    <m/>
    <n v="24"/>
    <m/>
    <m/>
    <n v="18"/>
    <m/>
  </r>
  <r>
    <d v="2026-08-05T00:00:00"/>
    <s v="RUTEADO"/>
    <x v="51"/>
    <s v="CALVO FEDERICO"/>
    <n v="510"/>
    <s v="CALVO FEDERICO"/>
    <x v="1268"/>
    <x v="1211"/>
    <n v="30"/>
    <n v="24"/>
    <m/>
    <n v="6"/>
    <n v="36"/>
    <n v="12"/>
    <n v="24"/>
    <n v="12"/>
    <n v="24"/>
  </r>
  <r>
    <d v="2026-08-05T00:00:00"/>
    <s v="RUTEADO"/>
    <x v="51"/>
    <s v="CALVO FEDERICO"/>
    <n v="510"/>
    <s v="CALVO FEDERICO"/>
    <x v="1269"/>
    <x v="1212"/>
    <m/>
    <n v="36"/>
    <m/>
    <n v="6"/>
    <n v="36"/>
    <n v="30"/>
    <m/>
    <n v="12"/>
    <m/>
  </r>
  <r>
    <d v="2026-08-05T00:00:00"/>
    <s v="RUTEADO"/>
    <x v="51"/>
    <s v="CALVO FEDERICO"/>
    <n v="510"/>
    <s v="CALVO FEDERICO"/>
    <x v="1270"/>
    <x v="1213"/>
    <n v="27"/>
    <n v="24"/>
    <n v="60"/>
    <n v="6"/>
    <n v="36"/>
    <n v="50"/>
    <m/>
    <n v="24"/>
    <m/>
  </r>
  <r>
    <d v="2026-08-05T00:00:00"/>
    <s v="RUTEADO"/>
    <x v="51"/>
    <s v="CALVO FEDERICO"/>
    <n v="510"/>
    <s v="CALVO FEDERICO"/>
    <x v="1271"/>
    <x v="1214"/>
    <n v="24"/>
    <n v="36"/>
    <n v="48"/>
    <n v="6"/>
    <m/>
    <n v="130"/>
    <m/>
    <n v="18"/>
    <m/>
  </r>
  <r>
    <d v="2026-08-05T00:00:00"/>
    <s v="RUTEADO"/>
    <x v="51"/>
    <s v="CALVO FEDERICO"/>
    <n v="510"/>
    <s v="CALVO FEDERICO"/>
    <x v="1272"/>
    <x v="1215"/>
    <m/>
    <n v="30"/>
    <n v="44"/>
    <n v="6"/>
    <n v="24"/>
    <n v="12"/>
    <m/>
    <n v="24"/>
    <m/>
  </r>
  <r>
    <d v="2026-08-05T00:00:00"/>
    <s v="RUTEADO"/>
    <x v="15"/>
    <s v="MONTENEGRO CLAUDIO"/>
    <n v="323"/>
    <s v="MONTENEGRO CLAUDIO"/>
    <x v="1273"/>
    <x v="1216"/>
    <m/>
    <m/>
    <n v="24"/>
    <m/>
    <m/>
    <m/>
    <m/>
    <m/>
    <m/>
  </r>
  <r>
    <d v="2026-08-05T00:00:00"/>
    <s v="EN CAMION"/>
    <x v="0"/>
    <s v="ALBARENGA ALEJANDRA"/>
    <n v="336"/>
    <s v="ALBARENGA ALEJANDRA"/>
    <x v="1274"/>
    <x v="1217"/>
    <m/>
    <m/>
    <m/>
    <m/>
    <m/>
    <m/>
    <m/>
    <n v="12"/>
    <m/>
  </r>
  <r>
    <d v="2026-08-05T00:00:00"/>
    <s v="EN CAMION"/>
    <x v="18"/>
    <s v="ISASMENDI ANGEL"/>
    <n v="507"/>
    <s v="ISASMENDI ANGEL"/>
    <x v="1275"/>
    <x v="1218"/>
    <n v="156"/>
    <n v="240"/>
    <m/>
    <m/>
    <n v="6"/>
    <m/>
    <m/>
    <n v="36"/>
    <m/>
  </r>
  <r>
    <d v="2026-08-05T00:00:00"/>
    <s v="EN CAMION"/>
    <x v="107"/>
    <s v="CLIENTES SALON"/>
    <n v="304"/>
    <s v="CLIENTES SALON"/>
    <x v="1276"/>
    <x v="1219"/>
    <n v="24"/>
    <m/>
    <m/>
    <m/>
    <m/>
    <m/>
    <m/>
    <n v="72"/>
    <m/>
  </r>
  <r>
    <d v="2026-08-05T00:00:00"/>
    <s v="EN CAMION"/>
    <x v="1"/>
    <s v="OFICINA DE VENTAS"/>
    <n v="306"/>
    <s v="OFICINA VENTAS 2"/>
    <x v="1277"/>
    <x v="1220"/>
    <n v="24"/>
    <m/>
    <m/>
    <m/>
    <m/>
    <m/>
    <m/>
    <m/>
    <m/>
  </r>
  <r>
    <d v="2026-08-05T00:00:00"/>
    <s v="EN CAMION"/>
    <x v="20"/>
    <s v="Ofi. ventas Interior"/>
    <n v="309"/>
    <s v="OFICINA DE VENTAS INTERIOR"/>
    <x v="821"/>
    <x v="792"/>
    <m/>
    <m/>
    <m/>
    <m/>
    <n v="21"/>
    <m/>
    <m/>
    <m/>
    <m/>
  </r>
  <r>
    <d v="2026-08-05T00:00:00"/>
    <s v="EN CAMION"/>
    <x v="20"/>
    <s v="Ofi. ventas Interior"/>
    <n v="309"/>
    <s v="OFICINA DE VENTAS INTERIOR"/>
    <x v="1278"/>
    <x v="1221"/>
    <n v="66"/>
    <m/>
    <m/>
    <m/>
    <m/>
    <m/>
    <m/>
    <n v="18"/>
    <n v="9"/>
  </r>
  <r>
    <d v="2026-08-05T00:00:00"/>
    <s v="EN CAMION"/>
    <x v="20"/>
    <s v="Ofi. ventas Interior"/>
    <n v="309"/>
    <s v="OFICINA DE VENTAS INTERIOR"/>
    <x v="1279"/>
    <x v="1222"/>
    <n v="108"/>
    <m/>
    <n v="84"/>
    <m/>
    <m/>
    <m/>
    <m/>
    <n v="48"/>
    <m/>
  </r>
  <r>
    <d v="2026-08-05T00:00:00"/>
    <s v="EN CAMION"/>
    <x v="20"/>
    <s v="Ofi. ventas Interior"/>
    <n v="309"/>
    <s v="OFICINA DE VENTAS INTERIOR"/>
    <x v="306"/>
    <x v="297"/>
    <m/>
    <m/>
    <m/>
    <m/>
    <n v="3"/>
    <m/>
    <m/>
    <m/>
    <m/>
  </r>
  <r>
    <d v="2026-08-05T00:00:00"/>
    <s v="EN CAMION"/>
    <x v="20"/>
    <s v="Ofi. ventas Interior"/>
    <n v="309"/>
    <s v="OFICINA DE VENTAS INTERIOR"/>
    <x v="1280"/>
    <x v="1223"/>
    <m/>
    <m/>
    <n v="36"/>
    <m/>
    <m/>
    <m/>
    <m/>
    <m/>
    <m/>
  </r>
  <r>
    <d v="2026-08-05T00:00:00"/>
    <s v="EN CAMION"/>
    <x v="20"/>
    <s v="Ofi. ventas Interior"/>
    <n v="309"/>
    <s v="OFICINA DE VENTAS INTERIOR"/>
    <x v="1281"/>
    <x v="1224"/>
    <m/>
    <m/>
    <m/>
    <m/>
    <m/>
    <m/>
    <m/>
    <m/>
    <n v="9"/>
  </r>
  <r>
    <d v="2026-08-05T00:00:00"/>
    <s v="EN CAMION"/>
    <x v="20"/>
    <s v="Ofi. ventas Interior"/>
    <n v="309"/>
    <s v="OFICINA DE VENTAS INTERIOR"/>
    <x v="824"/>
    <x v="795"/>
    <m/>
    <m/>
    <m/>
    <m/>
    <m/>
    <m/>
    <m/>
    <n v="36"/>
    <m/>
  </r>
  <r>
    <d v="2026-08-05T00:00:00"/>
    <s v="EN CAMION"/>
    <x v="20"/>
    <s v="Ofi. ventas Interior"/>
    <n v="309"/>
    <s v="OFICINA DE VENTAS INTERIOR"/>
    <x v="1282"/>
    <x v="1225"/>
    <m/>
    <m/>
    <m/>
    <m/>
    <n v="18"/>
    <m/>
    <m/>
    <m/>
    <m/>
  </r>
  <r>
    <d v="2026-08-05T00:00:00"/>
    <s v="EN CAMION"/>
    <x v="20"/>
    <s v="Ofi. ventas Interior"/>
    <n v="309"/>
    <s v="OFICINA DE VENTAS INTERIOR"/>
    <x v="1283"/>
    <x v="1226"/>
    <m/>
    <m/>
    <m/>
    <m/>
    <n v="72"/>
    <m/>
    <m/>
    <m/>
    <m/>
  </r>
  <r>
    <d v="2026-08-05T00:00:00"/>
    <s v="EN CAMION"/>
    <x v="20"/>
    <s v="Ofi. ventas Interior"/>
    <n v="309"/>
    <s v="OFICINA DE VENTAS INTERIOR"/>
    <x v="1284"/>
    <x v="1227"/>
    <n v="12"/>
    <m/>
    <m/>
    <m/>
    <m/>
    <m/>
    <m/>
    <m/>
    <n v="16"/>
  </r>
  <r>
    <d v="2026-08-05T00:00:00"/>
    <s v="EN CAMION"/>
    <x v="20"/>
    <s v="Ofi. ventas Interior"/>
    <n v="309"/>
    <s v="OFICINA DE VENTAS INTERIOR"/>
    <x v="1285"/>
    <x v="1228"/>
    <m/>
    <m/>
    <m/>
    <m/>
    <n v="24"/>
    <m/>
    <m/>
    <m/>
    <n v="9"/>
  </r>
  <r>
    <d v="2026-08-05T00:00:00"/>
    <s v="EN CAMION"/>
    <x v="54"/>
    <s v="SANCHEZ LORENZO"/>
    <n v="312"/>
    <s v="SANCHEZ LORENZO"/>
    <x v="1286"/>
    <x v="1229"/>
    <m/>
    <m/>
    <m/>
    <m/>
    <m/>
    <m/>
    <m/>
    <n v="24"/>
    <m/>
  </r>
  <r>
    <d v="2026-08-05T00:00:00"/>
    <s v="EN CAMION"/>
    <x v="54"/>
    <s v="SANCHEZ LORENZO"/>
    <n v="312"/>
    <s v="SANCHEZ LORENZO"/>
    <x v="1287"/>
    <x v="1230"/>
    <m/>
    <n v="84"/>
    <m/>
    <m/>
    <m/>
    <m/>
    <m/>
    <m/>
    <m/>
  </r>
  <r>
    <d v="2026-08-05T00:00:00"/>
    <s v="EN CAMION"/>
    <x v="54"/>
    <s v="SANCHEZ LORENZO"/>
    <n v="312"/>
    <s v="SANCHEZ LORENZO"/>
    <x v="1288"/>
    <x v="1231"/>
    <n v="24"/>
    <m/>
    <n v="24"/>
    <m/>
    <m/>
    <m/>
    <m/>
    <n v="24"/>
    <m/>
  </r>
  <r>
    <d v="2026-08-05T00:00:00"/>
    <s v="EN CAMION"/>
    <x v="55"/>
    <s v="MURATORI SEBASTIAN"/>
    <n v="311"/>
    <s v="MURATORI SEBASTIAN"/>
    <x v="1289"/>
    <x v="1232"/>
    <n v="132"/>
    <m/>
    <m/>
    <m/>
    <m/>
    <m/>
    <n v="36"/>
    <m/>
    <m/>
  </r>
  <r>
    <d v="2026-08-05T00:00:00"/>
    <s v="EN CAMION"/>
    <x v="55"/>
    <s v="MURATORI SEBASTIAN"/>
    <n v="311"/>
    <s v="MURATORI SEBASTIAN"/>
    <x v="1290"/>
    <x v="1233"/>
    <n v="24"/>
    <m/>
    <m/>
    <m/>
    <m/>
    <m/>
    <m/>
    <n v="36"/>
    <m/>
  </r>
  <r>
    <d v="2026-08-05T00:00:00"/>
    <s v="EN CAMION"/>
    <x v="55"/>
    <s v="MURATORI SEBASTIAN"/>
    <n v="311"/>
    <s v="MURATORI SEBASTIAN"/>
    <x v="1291"/>
    <x v="1234"/>
    <n v="24"/>
    <m/>
    <m/>
    <m/>
    <m/>
    <m/>
    <m/>
    <n v="18"/>
    <n v="27"/>
  </r>
  <r>
    <d v="2026-08-05T00:00:00"/>
    <s v="EN CAMION"/>
    <x v="55"/>
    <s v="MURATORI SEBASTIAN"/>
    <n v="311"/>
    <s v="MURATORI SEBASTIAN"/>
    <x v="1292"/>
    <x v="1235"/>
    <m/>
    <n v="36"/>
    <m/>
    <m/>
    <n v="78"/>
    <m/>
    <m/>
    <m/>
    <m/>
  </r>
  <r>
    <d v="2026-08-05T00:00:00"/>
    <s v="EN CAMION"/>
    <x v="55"/>
    <s v="MURATORI SEBASTIAN"/>
    <n v="311"/>
    <s v="MURATORI SEBASTIAN"/>
    <x v="1293"/>
    <x v="1236"/>
    <m/>
    <m/>
    <m/>
    <m/>
    <m/>
    <m/>
    <m/>
    <m/>
    <n v="27"/>
  </r>
  <r>
    <d v="2026-08-05T00:00:00"/>
    <s v="EN CAMION"/>
    <x v="55"/>
    <s v="MURATORI SEBASTIAN"/>
    <n v="311"/>
    <s v="MURATORI SEBASTIAN"/>
    <x v="1294"/>
    <x v="1237"/>
    <n v="24"/>
    <n v="48"/>
    <m/>
    <m/>
    <m/>
    <m/>
    <m/>
    <m/>
    <m/>
  </r>
  <r>
    <d v="2026-08-05T00:00:00"/>
    <s v="EN CAMION"/>
    <x v="56"/>
    <s v="GUERRERO JULIO"/>
    <n v="253"/>
    <s v="RODRIGUEZ GUERRERO JULIO"/>
    <x v="1295"/>
    <x v="1238"/>
    <n v="36"/>
    <m/>
    <m/>
    <m/>
    <m/>
    <n v="50"/>
    <m/>
    <m/>
    <m/>
  </r>
  <r>
    <d v="2026-08-05T00:00:00"/>
    <s v="EN CAMION"/>
    <x v="56"/>
    <s v="GUERRERO JULIO"/>
    <n v="253"/>
    <s v="RODRIGUEZ GUERRERO JULIO"/>
    <x v="315"/>
    <x v="305"/>
    <n v="108"/>
    <m/>
    <m/>
    <m/>
    <m/>
    <m/>
    <m/>
    <m/>
    <m/>
  </r>
  <r>
    <d v="2026-08-05T00:00:00"/>
    <s v="EN CAMION"/>
    <x v="56"/>
    <s v="GUERRERO JULIO"/>
    <n v="253"/>
    <s v="RODRIGUEZ GUERRERO JULIO"/>
    <x v="1296"/>
    <x v="1239"/>
    <n v="4"/>
    <m/>
    <m/>
    <m/>
    <n v="3"/>
    <m/>
    <m/>
    <m/>
    <m/>
  </r>
  <r>
    <d v="2026-08-05T00:00:00"/>
    <s v="EN CAMION"/>
    <x v="56"/>
    <s v="GUERRERO JULIO"/>
    <n v="253"/>
    <s v="RODRIGUEZ GUERRERO JULIO"/>
    <x v="1297"/>
    <x v="1240"/>
    <m/>
    <m/>
    <m/>
    <m/>
    <m/>
    <n v="50"/>
    <m/>
    <n v="12"/>
    <m/>
  </r>
  <r>
    <d v="2026-08-05T00:00:00"/>
    <s v="EN CAMION"/>
    <x v="57"/>
    <s v="DE LA CRUZ GONZALO"/>
    <n v="255"/>
    <s v="DE LA CRUZ GONZALO"/>
    <x v="1298"/>
    <x v="726"/>
    <n v="12"/>
    <m/>
    <n v="122"/>
    <m/>
    <n v="24"/>
    <m/>
    <m/>
    <m/>
    <m/>
  </r>
  <r>
    <d v="2026-08-05T00:00:00"/>
    <s v="EN CAMION"/>
    <x v="57"/>
    <s v="DE LA CRUZ GONZALO"/>
    <n v="255"/>
    <s v="DE LA CRUZ GONZALO"/>
    <x v="1299"/>
    <x v="1241"/>
    <m/>
    <m/>
    <m/>
    <m/>
    <n v="24"/>
    <m/>
    <n v="60"/>
    <m/>
    <m/>
  </r>
  <r>
    <d v="2026-08-05T00:00:00"/>
    <s v="EN CAMION"/>
    <x v="57"/>
    <s v="DE LA CRUZ GONZALO"/>
    <n v="255"/>
    <s v="DE LA CRUZ GONZALO"/>
    <x v="1300"/>
    <x v="1242"/>
    <m/>
    <m/>
    <m/>
    <m/>
    <n v="24"/>
    <m/>
    <m/>
    <m/>
    <m/>
  </r>
  <r>
    <d v="2026-08-05T00:00:00"/>
    <s v="EN CAMION"/>
    <x v="57"/>
    <s v="DE LA CRUZ GONZALO"/>
    <n v="255"/>
    <s v="DE LA CRUZ GONZALO"/>
    <x v="1301"/>
    <x v="1243"/>
    <n v="84"/>
    <m/>
    <m/>
    <m/>
    <m/>
    <m/>
    <n v="27"/>
    <m/>
    <m/>
  </r>
  <r>
    <d v="2026-08-05T00:00:00"/>
    <s v="EN CAMION"/>
    <x v="57"/>
    <s v="DE LA CRUZ GONZALO"/>
    <n v="255"/>
    <s v="DE LA CRUZ GONZALO"/>
    <x v="1302"/>
    <x v="1244"/>
    <n v="48"/>
    <m/>
    <m/>
    <m/>
    <m/>
    <m/>
    <m/>
    <m/>
    <m/>
  </r>
  <r>
    <d v="2026-08-05T00:00:00"/>
    <s v="EN CAMION"/>
    <x v="57"/>
    <s v="DE LA CRUZ GONZALO"/>
    <n v="255"/>
    <s v="DE LA CRUZ GONZALO"/>
    <x v="842"/>
    <x v="813"/>
    <n v="12"/>
    <m/>
    <m/>
    <m/>
    <m/>
    <m/>
    <m/>
    <m/>
    <m/>
  </r>
  <r>
    <d v="2026-08-05T00:00:00"/>
    <s v="EN CAMION"/>
    <x v="57"/>
    <s v="DE LA CRUZ GONZALO"/>
    <n v="255"/>
    <s v="DE LA CRUZ GONZALO"/>
    <x v="1303"/>
    <x v="1245"/>
    <n v="24"/>
    <m/>
    <m/>
    <m/>
    <m/>
    <m/>
    <m/>
    <m/>
    <m/>
  </r>
  <r>
    <d v="2026-08-05T00:00:00"/>
    <s v="EN CAMION"/>
    <x v="57"/>
    <s v="DE LA CRUZ GONZALO"/>
    <n v="255"/>
    <s v="DE LA CRUZ GONZALO"/>
    <x v="843"/>
    <x v="814"/>
    <n v="24"/>
    <m/>
    <m/>
    <m/>
    <m/>
    <m/>
    <m/>
    <m/>
    <m/>
  </r>
  <r>
    <d v="2026-08-05T00:00:00"/>
    <s v="EN CAMION"/>
    <x v="57"/>
    <s v="DE LA CRUZ GONZALO"/>
    <n v="255"/>
    <s v="DE LA CRUZ GONZALO"/>
    <x v="1304"/>
    <x v="1246"/>
    <m/>
    <m/>
    <n v="24"/>
    <m/>
    <n v="36"/>
    <m/>
    <n v="24"/>
    <m/>
    <m/>
  </r>
  <r>
    <d v="2026-08-05T00:00:00"/>
    <s v="EN CAMION"/>
    <x v="58"/>
    <s v="OTAZUA PABLO"/>
    <n v="254"/>
    <s v="OTAZUA PABLO"/>
    <x v="338"/>
    <x v="325"/>
    <n v="48"/>
    <m/>
    <m/>
    <m/>
    <m/>
    <m/>
    <m/>
    <m/>
    <m/>
  </r>
  <r>
    <d v="2026-08-05T00:00:00"/>
    <s v="EN CAMION"/>
    <x v="58"/>
    <s v="OTAZUA PABLO"/>
    <n v="254"/>
    <s v="OTAZUA PABLO"/>
    <x v="1305"/>
    <x v="821"/>
    <m/>
    <m/>
    <m/>
    <m/>
    <n v="18"/>
    <m/>
    <m/>
    <m/>
    <m/>
  </r>
  <r>
    <d v="2026-08-05T00:00:00"/>
    <s v="EN CAMION"/>
    <x v="58"/>
    <s v="OTAZUA PABLO"/>
    <n v="254"/>
    <s v="OTAZUA PABLO"/>
    <x v="1306"/>
    <x v="1247"/>
    <m/>
    <m/>
    <m/>
    <m/>
    <m/>
    <m/>
    <m/>
    <m/>
    <n v="45"/>
  </r>
  <r>
    <d v="2026-08-05T00:00:00"/>
    <s v="EN CAMION"/>
    <x v="58"/>
    <s v="OTAZUA PABLO"/>
    <n v="254"/>
    <s v="OTAZUA PABLO"/>
    <x v="342"/>
    <x v="329"/>
    <m/>
    <m/>
    <m/>
    <m/>
    <n v="34"/>
    <m/>
    <m/>
    <m/>
    <m/>
  </r>
  <r>
    <d v="2026-08-05T00:00:00"/>
    <s v="EN CAMION"/>
    <x v="58"/>
    <s v="OTAZUA PABLO"/>
    <n v="254"/>
    <s v="OTAZUA PABLO"/>
    <x v="1307"/>
    <x v="1248"/>
    <n v="72"/>
    <m/>
    <m/>
    <m/>
    <n v="26"/>
    <n v="50"/>
    <m/>
    <m/>
    <m/>
  </r>
  <r>
    <d v="2026-08-05T00:00:00"/>
    <s v="EN CAMION"/>
    <x v="58"/>
    <s v="OTAZUA PABLO"/>
    <n v="254"/>
    <s v="OTAZUA PABLO"/>
    <x v="1308"/>
    <x v="1249"/>
    <n v="48"/>
    <m/>
    <n v="20"/>
    <m/>
    <m/>
    <m/>
    <m/>
    <m/>
    <m/>
  </r>
  <r>
    <d v="2026-08-05T00:00:00"/>
    <s v="EN CAMION"/>
    <x v="59"/>
    <s v="AGUILLON JUAN"/>
    <n v="256"/>
    <s v="VENDEDOR NECOCHEA"/>
    <x v="1309"/>
    <x v="1250"/>
    <n v="36"/>
    <m/>
    <m/>
    <m/>
    <m/>
    <m/>
    <m/>
    <m/>
    <m/>
  </r>
  <r>
    <d v="2026-08-05T00:00:00"/>
    <s v="EN CAMION"/>
    <x v="59"/>
    <s v="AGUILLON JUAN"/>
    <n v="256"/>
    <s v="VENDEDOR NECOCHEA"/>
    <x v="1310"/>
    <x v="1251"/>
    <n v="12"/>
    <m/>
    <m/>
    <m/>
    <m/>
    <m/>
    <m/>
    <m/>
    <m/>
  </r>
  <r>
    <d v="2026-08-05T00:00:00"/>
    <s v="EN CAMION"/>
    <x v="59"/>
    <s v="AGUILLON JUAN"/>
    <n v="256"/>
    <s v="VENDEDOR NECOCHEA"/>
    <x v="1311"/>
    <x v="1252"/>
    <n v="36"/>
    <m/>
    <m/>
    <m/>
    <m/>
    <n v="50"/>
    <m/>
    <m/>
    <m/>
  </r>
  <r>
    <d v="2026-08-05T00:00:00"/>
    <s v="EN CAMION"/>
    <x v="22"/>
    <s v="ROJAS GUILLERMO"/>
    <n v="425"/>
    <s v="ROJAS GUILLERMO"/>
    <x v="348"/>
    <x v="335"/>
    <n v="12"/>
    <m/>
    <n v="36"/>
    <m/>
    <m/>
    <m/>
    <m/>
    <m/>
    <m/>
  </r>
  <r>
    <d v="2026-08-05T00:00:00"/>
    <s v="EN CAMION"/>
    <x v="105"/>
    <s v="NIGRO MIGUEL"/>
    <m/>
    <m/>
    <x v="1312"/>
    <x v="1253"/>
    <n v="6"/>
    <m/>
    <m/>
    <m/>
    <m/>
    <m/>
    <m/>
    <n v="36"/>
    <m/>
  </r>
  <r>
    <d v="2026-08-05T00:00:00"/>
    <s v="EN CAMION"/>
    <x v="23"/>
    <s v="GIUSSO MAXIMILIANO"/>
    <n v="404"/>
    <s v="GIUSSO MAXIMILIANO"/>
    <x v="1313"/>
    <x v="1254"/>
    <n v="24"/>
    <m/>
    <n v="24"/>
    <m/>
    <n v="42"/>
    <m/>
    <m/>
    <m/>
    <n v="9"/>
  </r>
  <r>
    <d v="2026-08-05T00:00:00"/>
    <s v="EN CAMION"/>
    <x v="23"/>
    <s v="GIUSSO MAXIMILIANO"/>
    <n v="404"/>
    <s v="GIUSSO MAXIMILIANO"/>
    <x v="1314"/>
    <x v="1255"/>
    <m/>
    <m/>
    <m/>
    <m/>
    <m/>
    <m/>
    <n v="36"/>
    <m/>
    <m/>
  </r>
  <r>
    <d v="2026-08-05T00:00:00"/>
    <s v="EN CAMION"/>
    <x v="2"/>
    <s v="GUZMAN MARIO"/>
    <n v="424"/>
    <s v="GUZMAN MARIO"/>
    <x v="1315"/>
    <x v="1256"/>
    <n v="27"/>
    <n v="12"/>
    <m/>
    <m/>
    <n v="24"/>
    <m/>
    <m/>
    <m/>
    <m/>
  </r>
  <r>
    <d v="2026-08-05T00:00:00"/>
    <s v="EN CAMION"/>
    <x v="4"/>
    <s v="RUIZ MATIAS"/>
    <n v="343"/>
    <s v="RUIZ MATIAS"/>
    <x v="1316"/>
    <x v="1257"/>
    <n v="12"/>
    <m/>
    <m/>
    <m/>
    <m/>
    <m/>
    <m/>
    <m/>
    <m/>
  </r>
  <r>
    <d v="2026-08-05T00:00:00"/>
    <s v="EN CAMION"/>
    <x v="34"/>
    <s v="CAPASSO GABRIELA"/>
    <n v="342"/>
    <s v="CAPASSO GABRIELA MARINA"/>
    <x v="1317"/>
    <x v="1258"/>
    <n v="36"/>
    <n v="18"/>
    <n v="12"/>
    <n v="6"/>
    <n v="29"/>
    <n v="12"/>
    <m/>
    <m/>
    <m/>
  </r>
  <r>
    <d v="2026-08-05T00:00:00"/>
    <s v="EN CAMION"/>
    <x v="36"/>
    <s v="GUEVARA BUSTTY"/>
    <n v="345"/>
    <s v="GUEVARA BUSTTI CINDY"/>
    <x v="1318"/>
    <x v="1259"/>
    <n v="3"/>
    <m/>
    <m/>
    <m/>
    <n v="15"/>
    <m/>
    <m/>
    <m/>
    <m/>
  </r>
  <r>
    <d v="2026-08-05T00:00:00"/>
    <s v="EN CAMION"/>
    <x v="37"/>
    <s v="MUNILLA G YOEL"/>
    <n v="392"/>
    <s v="MUNILLA YOEL"/>
    <x v="1319"/>
    <x v="1260"/>
    <n v="48"/>
    <m/>
    <m/>
    <m/>
    <m/>
    <m/>
    <m/>
    <m/>
    <m/>
  </r>
  <r>
    <d v="2026-08-05T00:00:00"/>
    <s v="EN CAMION"/>
    <x v="8"/>
    <s v="VILLATE JORGE"/>
    <n v="652"/>
    <s v="VILLATE JORGE GABRIEL"/>
    <x v="1320"/>
    <x v="1261"/>
    <m/>
    <m/>
    <m/>
    <m/>
    <n v="12"/>
    <m/>
    <m/>
    <m/>
    <m/>
  </r>
  <r>
    <d v="2026-08-05T00:00:00"/>
    <s v="EN CAMION"/>
    <x v="14"/>
    <s v="NOVAK ANDREA"/>
    <n v="347"/>
    <s v="NOVAK ANDREA"/>
    <x v="1321"/>
    <x v="1262"/>
    <n v="12"/>
    <m/>
    <m/>
    <m/>
    <m/>
    <m/>
    <m/>
    <m/>
    <m/>
  </r>
  <r>
    <d v="2026-08-05T00:00:00"/>
    <s v="EN CAMION"/>
    <x v="38"/>
    <s v="BLASCO MARGARITA"/>
    <n v="653"/>
    <s v="BLASCO MARGARITA"/>
    <x v="1322"/>
    <x v="1106"/>
    <m/>
    <m/>
    <m/>
    <m/>
    <m/>
    <m/>
    <m/>
    <m/>
    <n v="18"/>
  </r>
  <r>
    <d v="2026-08-05T00:00:00"/>
    <s v="EN CAMION"/>
    <x v="38"/>
    <s v="BLASCO MARGARITA"/>
    <n v="653"/>
    <s v="BLASCO MARGARITA"/>
    <x v="871"/>
    <x v="842"/>
    <m/>
    <n v="6"/>
    <m/>
    <m/>
    <m/>
    <n v="12"/>
    <m/>
    <m/>
    <m/>
  </r>
  <r>
    <d v="2026-08-05T00:00:00"/>
    <s v="EN CAMION"/>
    <x v="44"/>
    <s v="RIAL OMAR"/>
    <n v="512"/>
    <s v="RIAL OMAR"/>
    <x v="1323"/>
    <x v="1263"/>
    <m/>
    <n v="24"/>
    <m/>
    <m/>
    <n v="54"/>
    <m/>
    <m/>
    <n v="36"/>
    <m/>
  </r>
  <r>
    <d v="2026-08-05T00:00:00"/>
    <s v="EN CAMION"/>
    <x v="44"/>
    <s v="RIAL OMAR"/>
    <n v="512"/>
    <s v="RIAL OMAR"/>
    <x v="1324"/>
    <x v="1264"/>
    <m/>
    <m/>
    <m/>
    <n v="24"/>
    <n v="306"/>
    <n v="49"/>
    <m/>
    <m/>
    <m/>
  </r>
  <r>
    <d v="2026-08-05T00:00:00"/>
    <s v="EN CAMION"/>
    <x v="44"/>
    <s v="RIAL OMAR"/>
    <n v="512"/>
    <s v="RIAL OMAR"/>
    <x v="1325"/>
    <x v="1265"/>
    <m/>
    <n v="24"/>
    <m/>
    <m/>
    <m/>
    <m/>
    <m/>
    <n v="24"/>
    <m/>
  </r>
  <r>
    <d v="2026-08-05T00:00:00"/>
    <s v="EN CAMION"/>
    <x v="11"/>
    <s v="SPROVIERI JULIAN"/>
    <n v="335"/>
    <s v="SPROVIERI JULIAN"/>
    <x v="1326"/>
    <x v="1266"/>
    <m/>
    <m/>
    <m/>
    <m/>
    <m/>
    <m/>
    <m/>
    <n v="72"/>
    <m/>
  </r>
  <r>
    <d v="2026-08-05T00:00:00"/>
    <s v="EN CAMION"/>
    <x v="15"/>
    <s v="MONTENEGRO CLAUDIO"/>
    <n v="323"/>
    <s v="MONTENEGRO CLAUDIO"/>
    <x v="1327"/>
    <x v="1267"/>
    <m/>
    <n v="26"/>
    <m/>
    <m/>
    <m/>
    <n v="10"/>
    <m/>
    <m/>
    <m/>
  </r>
  <r>
    <d v="2026-08-05T00:00:00"/>
    <s v="EN CAMION"/>
    <x v="15"/>
    <s v="MONTENEGRO CLAUDIO"/>
    <n v="323"/>
    <s v="MONTENEGRO CLAUDIO"/>
    <x v="1328"/>
    <x v="1268"/>
    <m/>
    <m/>
    <m/>
    <m/>
    <n v="24"/>
    <m/>
    <m/>
    <n v="6"/>
    <m/>
  </r>
  <r>
    <d v="2026-08-05T00:00:00"/>
    <s v="EN CAMION"/>
    <x v="12"/>
    <s v="ALLENDE SERGIO"/>
    <n v="202"/>
    <s v="ALLENDE SERGIO"/>
    <x v="1329"/>
    <x v="1269"/>
    <m/>
    <m/>
    <m/>
    <m/>
    <n v="24"/>
    <m/>
    <m/>
    <m/>
    <m/>
  </r>
  <r>
    <d v="2026-08-05T00:00:00"/>
    <s v="EN CAMION"/>
    <x v="12"/>
    <s v="ALLENDE SERGIO"/>
    <n v="202"/>
    <s v="ALLENDE SERGIO"/>
    <x v="1330"/>
    <x v="1270"/>
    <m/>
    <m/>
    <m/>
    <m/>
    <n v="36"/>
    <m/>
    <m/>
    <m/>
    <m/>
  </r>
  <r>
    <d v="2026-08-05T00:00:00"/>
    <s v="EN CAMION"/>
    <x v="12"/>
    <s v="ALLENDE SERGIO"/>
    <n v="202"/>
    <s v="ALLENDE SERGIO"/>
    <x v="1331"/>
    <x v="1271"/>
    <m/>
    <m/>
    <m/>
    <m/>
    <m/>
    <m/>
    <m/>
    <n v="12"/>
    <m/>
  </r>
  <r>
    <d v="2026-08-05T00:00:00"/>
    <s v="EN CAMION"/>
    <x v="12"/>
    <s v="ALLENDE SERGIO"/>
    <n v="202"/>
    <s v="ALLENDE SERGIO"/>
    <x v="1332"/>
    <x v="1272"/>
    <n v="120"/>
    <m/>
    <m/>
    <m/>
    <m/>
    <m/>
    <m/>
    <m/>
    <m/>
  </r>
  <r>
    <d v="2026-08-05T00:00:00"/>
    <s v="EN CAMION"/>
    <x v="12"/>
    <s v="ALLENDE SERGIO"/>
    <n v="202"/>
    <s v="ALLENDE SERGIO"/>
    <x v="1333"/>
    <x v="1273"/>
    <n v="120"/>
    <m/>
    <m/>
    <m/>
    <n v="60"/>
    <m/>
    <m/>
    <n v="12"/>
    <n v="33"/>
  </r>
  <r>
    <d v="2026-08-05T00:00:00"/>
    <s v="EN CAMION"/>
    <x v="12"/>
    <s v="ALLENDE SERGIO"/>
    <n v="202"/>
    <s v="ALLENDE SERGIO"/>
    <x v="1334"/>
    <x v="975"/>
    <n v="36"/>
    <m/>
    <n v="20"/>
    <m/>
    <n v="30"/>
    <m/>
    <m/>
    <m/>
    <m/>
  </r>
  <r>
    <d v="2026-08-05T00:00:00"/>
    <s v="EN CAMION"/>
    <x v="12"/>
    <s v="ALLENDE SERGIO"/>
    <n v="202"/>
    <s v="ALLENDE SERGIO"/>
    <x v="878"/>
    <x v="849"/>
    <n v="60"/>
    <m/>
    <m/>
    <m/>
    <m/>
    <m/>
    <m/>
    <m/>
    <m/>
  </r>
  <r>
    <d v="2026-08-05T00:00:00"/>
    <s v="EN CAMION"/>
    <x v="12"/>
    <s v="ALLENDE SERGIO"/>
    <n v="202"/>
    <s v="ALLENDE SERGIO"/>
    <x v="1335"/>
    <x v="1274"/>
    <m/>
    <m/>
    <m/>
    <m/>
    <n v="12"/>
    <m/>
    <m/>
    <m/>
    <m/>
  </r>
  <r>
    <d v="2026-08-05T00:00:00"/>
    <s v="EN CAMION"/>
    <x v="12"/>
    <s v="ALLENDE SERGIO"/>
    <n v="202"/>
    <s v="ALLENDE SERGIO"/>
    <x v="371"/>
    <x v="358"/>
    <n v="24"/>
    <m/>
    <m/>
    <m/>
    <m/>
    <m/>
    <m/>
    <n v="132"/>
    <m/>
  </r>
  <r>
    <d v="2026-08-05T00:00:00"/>
    <s v="EN CAMION"/>
    <x v="63"/>
    <s v="CASTAÑARES VIVIANA"/>
    <n v="313"/>
    <s v="CASTAÑARES VIVIANA"/>
    <x v="1336"/>
    <x v="1275"/>
    <m/>
    <m/>
    <m/>
    <m/>
    <n v="6"/>
    <m/>
    <m/>
    <m/>
    <m/>
  </r>
  <r>
    <d v="2026-08-05T00:00:00"/>
    <s v="EN CAMION"/>
    <x v="63"/>
    <s v="CASTAÑARES VIVIANA"/>
    <n v="313"/>
    <s v="CASTAÑARES VIVIANA"/>
    <x v="1337"/>
    <x v="1276"/>
    <n v="120"/>
    <m/>
    <m/>
    <m/>
    <m/>
    <m/>
    <m/>
    <m/>
    <m/>
  </r>
  <r>
    <d v="2026-08-05T00:00:00"/>
    <s v="EN CAMION"/>
    <x v="63"/>
    <s v="CASTAÑARES VIVIANA"/>
    <n v="313"/>
    <s v="CASTAÑARES VIVIANA"/>
    <x v="1338"/>
    <x v="1277"/>
    <n v="36"/>
    <m/>
    <m/>
    <m/>
    <m/>
    <m/>
    <m/>
    <m/>
    <m/>
  </r>
  <r>
    <d v="2026-08-05T00:00:00"/>
    <s v="EN CAMION"/>
    <x v="63"/>
    <s v="CASTAÑARES VIVIANA"/>
    <n v="313"/>
    <s v="CASTAÑARES VIVIANA"/>
    <x v="1339"/>
    <x v="1278"/>
    <m/>
    <m/>
    <m/>
    <m/>
    <n v="114"/>
    <m/>
    <m/>
    <m/>
    <m/>
  </r>
  <r>
    <d v="2026-08-05T00:00:00"/>
    <s v="EN CAMION"/>
    <x v="63"/>
    <s v="CASTAÑARES VIVIANA"/>
    <n v="313"/>
    <s v="CASTAÑARES VIVIANA"/>
    <x v="1340"/>
    <x v="1279"/>
    <m/>
    <n v="30"/>
    <n v="50"/>
    <m/>
    <n v="18"/>
    <m/>
    <m/>
    <n v="6"/>
    <m/>
  </r>
  <r>
    <d v="2026-08-05T00:00:00"/>
    <s v="EN CAMION"/>
    <x v="63"/>
    <s v="CASTAÑARES VIVIANA"/>
    <n v="313"/>
    <s v="CASTAÑARES VIVIANA"/>
    <x v="1341"/>
    <x v="1278"/>
    <m/>
    <n v="82"/>
    <m/>
    <m/>
    <n v="267"/>
    <m/>
    <m/>
    <m/>
    <m/>
  </r>
  <r>
    <d v="2026-08-05T00:00:00"/>
    <s v="EN CAMION"/>
    <x v="64"/>
    <s v="MOCCIARO SEBASTIAN"/>
    <n v="201"/>
    <s v="MOCCIARO SEBASTIAN"/>
    <x v="1342"/>
    <x v="1280"/>
    <n v="24"/>
    <m/>
    <m/>
    <m/>
    <n v="72"/>
    <m/>
    <m/>
    <m/>
    <m/>
  </r>
  <r>
    <d v="2026-08-05T00:00:00"/>
    <s v="EN CAMION"/>
    <x v="64"/>
    <s v="MOCCIARO SEBASTIAN"/>
    <n v="201"/>
    <s v="MOCCIARO SEBASTIAN"/>
    <x v="1343"/>
    <x v="1281"/>
    <m/>
    <m/>
    <n v="36"/>
    <m/>
    <m/>
    <m/>
    <m/>
    <m/>
    <m/>
  </r>
  <r>
    <d v="2026-08-05T00:00:00"/>
    <s v="EN CAMION"/>
    <x v="64"/>
    <s v="MOCCIARO SEBASTIAN"/>
    <n v="201"/>
    <s v="MOCCIARO SEBASTIAN"/>
    <x v="1344"/>
    <x v="1282"/>
    <n v="72"/>
    <n v="24"/>
    <m/>
    <m/>
    <m/>
    <m/>
    <m/>
    <m/>
    <m/>
  </r>
  <r>
    <d v="2026-08-05T00:00:00"/>
    <s v="EN CAMION"/>
    <x v="64"/>
    <s v="MOCCIARO SEBASTIAN"/>
    <n v="201"/>
    <s v="MOCCIARO SEBASTIAN"/>
    <x v="1345"/>
    <x v="1283"/>
    <m/>
    <m/>
    <m/>
    <m/>
    <m/>
    <n v="100"/>
    <m/>
    <m/>
    <m/>
  </r>
  <r>
    <d v="2026-08-05T00:00:00"/>
    <s v="EN CAMION"/>
    <x v="64"/>
    <s v="MOCCIARO SEBASTIAN"/>
    <n v="201"/>
    <s v="MOCCIARO SEBASTIAN"/>
    <x v="1346"/>
    <x v="1284"/>
    <n v="12"/>
    <m/>
    <m/>
    <n v="12"/>
    <m/>
    <m/>
    <m/>
    <m/>
    <m/>
  </r>
  <r>
    <d v="2026-08-05T00:00:00"/>
    <s v="EN CAMION"/>
    <x v="64"/>
    <s v="MOCCIARO SEBASTIAN"/>
    <n v="201"/>
    <s v="MOCCIARO SEBASTIAN"/>
    <x v="1347"/>
    <x v="1285"/>
    <n v="54"/>
    <m/>
    <n v="20"/>
    <m/>
    <m/>
    <m/>
    <m/>
    <n v="18"/>
    <m/>
  </r>
  <r>
    <d v="2026-08-05T00:00:00"/>
    <s v="EN CAMION"/>
    <x v="65"/>
    <s v="URTEAGA CRISTIAN"/>
    <n v="231"/>
    <s v="URTEAGA CRISTIAN"/>
    <x v="382"/>
    <x v="368"/>
    <n v="24"/>
    <m/>
    <m/>
    <m/>
    <m/>
    <m/>
    <m/>
    <m/>
    <m/>
  </r>
  <r>
    <d v="2026-08-05T00:00:00"/>
    <s v="EN CAMION"/>
    <x v="65"/>
    <s v="URTEAGA CRISTIAN"/>
    <n v="231"/>
    <s v="URTEAGA CRISTIAN"/>
    <x v="1348"/>
    <x v="1286"/>
    <n v="24"/>
    <m/>
    <m/>
    <m/>
    <m/>
    <m/>
    <m/>
    <m/>
    <m/>
  </r>
  <r>
    <d v="2026-08-05T00:00:00"/>
    <s v="EN CAMION"/>
    <x v="65"/>
    <s v="URTEAGA CRISTIAN"/>
    <n v="231"/>
    <s v="URTEAGA CRISTIAN"/>
    <x v="1349"/>
    <x v="1287"/>
    <n v="24"/>
    <m/>
    <m/>
    <m/>
    <m/>
    <m/>
    <m/>
    <m/>
    <m/>
  </r>
  <r>
    <d v="2026-08-05T00:00:00"/>
    <s v="EN CAMION"/>
    <x v="65"/>
    <s v="URTEAGA CRISTIAN"/>
    <n v="231"/>
    <s v="URTEAGA CRISTIAN"/>
    <x v="1350"/>
    <x v="1288"/>
    <n v="60"/>
    <m/>
    <m/>
    <m/>
    <n v="144"/>
    <m/>
    <m/>
    <m/>
    <m/>
  </r>
  <r>
    <d v="2026-08-05T00:00:00"/>
    <s v="EN CAMION"/>
    <x v="65"/>
    <s v="URTEAGA CRISTIAN"/>
    <n v="231"/>
    <s v="URTEAGA CRISTIAN"/>
    <x v="1351"/>
    <x v="1289"/>
    <n v="39"/>
    <m/>
    <m/>
    <m/>
    <m/>
    <m/>
    <m/>
    <m/>
    <m/>
  </r>
  <r>
    <d v="2026-08-05T00:00:00"/>
    <s v="EN CAMION"/>
    <x v="65"/>
    <s v="URTEAGA CRISTIAN"/>
    <n v="231"/>
    <s v="URTEAGA CRISTIAN"/>
    <x v="1352"/>
    <x v="1290"/>
    <n v="24"/>
    <m/>
    <m/>
    <m/>
    <m/>
    <m/>
    <m/>
    <m/>
    <m/>
  </r>
  <r>
    <d v="2026-08-05T00:00:00"/>
    <s v="EN CAMION"/>
    <x v="66"/>
    <s v="RODRIGUEZ JUAN"/>
    <n v="251"/>
    <s v="RODRIGUEZ JUAN"/>
    <x v="1353"/>
    <x v="1291"/>
    <n v="24"/>
    <m/>
    <m/>
    <m/>
    <m/>
    <m/>
    <m/>
    <m/>
    <m/>
  </r>
  <r>
    <d v="2026-08-05T00:00:00"/>
    <s v="EN CAMION"/>
    <x v="66"/>
    <s v="RODRIGUEZ JUAN"/>
    <n v="251"/>
    <s v="RODRIGUEZ JUAN"/>
    <x v="1354"/>
    <x v="1224"/>
    <m/>
    <m/>
    <m/>
    <m/>
    <m/>
    <m/>
    <m/>
    <n v="18"/>
    <m/>
  </r>
  <r>
    <d v="2026-08-05T00:00:00"/>
    <s v="EN CAMION"/>
    <x v="66"/>
    <s v="RODRIGUEZ JUAN"/>
    <n v="251"/>
    <s v="RODRIGUEZ JUAN"/>
    <x v="1355"/>
    <x v="1292"/>
    <n v="12"/>
    <m/>
    <m/>
    <m/>
    <m/>
    <m/>
    <m/>
    <m/>
    <m/>
  </r>
  <r>
    <d v="2026-08-05T00:00:00"/>
    <s v="EN CAMION"/>
    <x v="66"/>
    <s v="RODRIGUEZ JUAN"/>
    <n v="251"/>
    <s v="RODRIGUEZ JUAN"/>
    <x v="1356"/>
    <x v="1293"/>
    <n v="12"/>
    <m/>
    <n v="6"/>
    <m/>
    <m/>
    <m/>
    <n v="12"/>
    <n v="36"/>
    <m/>
  </r>
  <r>
    <d v="2026-08-05T00:00:00"/>
    <s v="EN CAMION"/>
    <x v="66"/>
    <s v="RODRIGUEZ JUAN"/>
    <n v="251"/>
    <s v="RODRIGUEZ JUAN"/>
    <x v="888"/>
    <x v="859"/>
    <m/>
    <m/>
    <m/>
    <m/>
    <n v="24"/>
    <m/>
    <m/>
    <m/>
    <m/>
  </r>
  <r>
    <d v="2026-08-05T00:00:00"/>
    <s v="EN CAMION"/>
    <x v="66"/>
    <s v="RODRIGUEZ JUAN"/>
    <n v="251"/>
    <s v="RODRIGUEZ JUAN"/>
    <x v="1357"/>
    <x v="1294"/>
    <n v="60"/>
    <m/>
    <m/>
    <m/>
    <m/>
    <m/>
    <m/>
    <m/>
    <m/>
  </r>
  <r>
    <d v="2026-08-05T00:00:00"/>
    <s v="EN CAMION"/>
    <x v="66"/>
    <s v="RODRIGUEZ JUAN"/>
    <n v="251"/>
    <s v="RODRIGUEZ JUAN"/>
    <x v="1358"/>
    <x v="1295"/>
    <n v="144"/>
    <m/>
    <n v="24"/>
    <m/>
    <m/>
    <m/>
    <m/>
    <m/>
    <n v="36"/>
  </r>
  <r>
    <d v="2026-08-05T00:00:00"/>
    <s v="CONFIRMADO"/>
    <x v="79"/>
    <s v="SARIA JAVIER"/>
    <n v="821"/>
    <s v="SARIA JAVIER"/>
    <x v="1359"/>
    <x v="1296"/>
    <m/>
    <m/>
    <n v="100"/>
    <m/>
    <m/>
    <m/>
    <m/>
    <m/>
    <m/>
  </r>
  <r>
    <d v="2026-08-05T00:00:00"/>
    <s v="CONFIRMADO"/>
    <x v="67"/>
    <s v="SOTO NICOLAS"/>
    <n v="853"/>
    <s v="SOTO NICOLAS EZEQUIEL"/>
    <x v="1360"/>
    <x v="1297"/>
    <m/>
    <m/>
    <m/>
    <m/>
    <n v="36"/>
    <m/>
    <m/>
    <m/>
    <m/>
  </r>
  <r>
    <d v="2026-08-05T00:00:00"/>
    <s v="CONFIRMADO"/>
    <x v="67"/>
    <s v="SOTO NICOLAS"/>
    <n v="853"/>
    <s v="SOTO NICOLAS EZEQUIEL"/>
    <x v="391"/>
    <x v="377"/>
    <n v="24"/>
    <n v="18"/>
    <m/>
    <m/>
    <m/>
    <n v="20"/>
    <m/>
    <m/>
    <m/>
  </r>
  <r>
    <d v="2026-08-05T00:00:00"/>
    <s v="CONFIRMADO"/>
    <x v="83"/>
    <s v="VALENZUELA ALAN"/>
    <n v="368"/>
    <s v="VALENZUELA ALAN GASTON"/>
    <x v="1361"/>
    <x v="1298"/>
    <m/>
    <m/>
    <m/>
    <m/>
    <n v="84"/>
    <m/>
    <m/>
    <m/>
    <m/>
  </r>
  <r>
    <d v="2026-08-05T00:00:00"/>
    <s v="CONFIRMADO"/>
    <x v="83"/>
    <s v="VALENZUELA ALAN"/>
    <n v="368"/>
    <s v="VALENZUELA ALAN GASTON"/>
    <x v="456"/>
    <x v="441"/>
    <m/>
    <m/>
    <m/>
    <m/>
    <m/>
    <n v="12"/>
    <m/>
    <m/>
    <m/>
  </r>
  <r>
    <d v="2026-08-05T00:00:00"/>
    <s v="CONFIRMADO"/>
    <x v="84"/>
    <s v="VILAQUI ALBERTO"/>
    <n v="707"/>
    <s v="VILAQUI ALBERTO ENRIQUE"/>
    <x v="1362"/>
    <x v="530"/>
    <n v="24"/>
    <m/>
    <n v="36"/>
    <m/>
    <n v="18"/>
    <m/>
    <m/>
    <m/>
    <m/>
  </r>
  <r>
    <d v="2026-08-05T00:00:00"/>
    <s v="CONFIRMADO"/>
    <x v="84"/>
    <s v="VILAQUI ALBERTO"/>
    <n v="707"/>
    <s v="VILAQUI ALBERTO ENRIQUE"/>
    <x v="1363"/>
    <x v="501"/>
    <m/>
    <m/>
    <m/>
    <n v="12"/>
    <m/>
    <m/>
    <m/>
    <m/>
    <m/>
  </r>
  <r>
    <d v="2026-08-05T00:00:00"/>
    <s v="CONFIRMADO"/>
    <x v="68"/>
    <s v="MINONI GABRIEL"/>
    <n v="702"/>
    <s v="MINONI GABRIEL DARIO"/>
    <x v="392"/>
    <x v="378"/>
    <m/>
    <m/>
    <m/>
    <m/>
    <n v="12"/>
    <m/>
    <m/>
    <m/>
    <m/>
  </r>
  <r>
    <d v="2026-08-05T00:00:00"/>
    <s v="CONFIRMADO"/>
    <x v="89"/>
    <s v="SEGOVIA KARINA"/>
    <n v="854"/>
    <s v="SEGOVIA CARINA"/>
    <x v="1364"/>
    <x v="1299"/>
    <n v="12"/>
    <n v="48"/>
    <m/>
    <n v="6"/>
    <n v="54"/>
    <n v="20"/>
    <n v="24"/>
    <m/>
    <m/>
  </r>
  <r>
    <d v="2026-08-05T00:00:00"/>
    <s v="CONFIRMADO"/>
    <x v="93"/>
    <s v="SEISDEDOS TAMARA"/>
    <n v="367"/>
    <s v="NAHIR SEISDEDOS TAMARA"/>
    <x v="1365"/>
    <x v="1300"/>
    <m/>
    <n v="22"/>
    <n v="20"/>
    <n v="12"/>
    <m/>
    <n v="20"/>
    <n v="20"/>
    <m/>
    <n v="26"/>
  </r>
  <r>
    <d v="2026-08-05T00:00:00"/>
    <s v="CONFIRMADO"/>
    <x v="96"/>
    <s v="BARRAUD PATRICIA"/>
    <n v="856"/>
    <s v="BARRAUD PATRICIA"/>
    <x v="1366"/>
    <x v="1301"/>
    <m/>
    <m/>
    <n v="24"/>
    <m/>
    <m/>
    <m/>
    <m/>
    <m/>
    <m/>
  </r>
  <r>
    <d v="2026-08-05T00:00:00"/>
    <s v="CONFIRMADO"/>
    <x v="98"/>
    <s v="CONFORTI FATIMA"/>
    <n v="363"/>
    <s v="CONFORTI FATIMA"/>
    <x v="536"/>
    <x v="520"/>
    <m/>
    <m/>
    <m/>
    <m/>
    <n v="3"/>
    <m/>
    <m/>
    <m/>
    <m/>
  </r>
  <r>
    <d v="2026-08-05T00:00:00"/>
    <s v="CONFIRMADO"/>
    <x v="103"/>
    <s v="NUÑEZ ANDRES"/>
    <n v="751"/>
    <s v="NUÑEZ ANDRES"/>
    <x v="1367"/>
    <x v="1302"/>
    <n v="132"/>
    <m/>
    <m/>
    <m/>
    <m/>
    <m/>
    <m/>
    <m/>
    <m/>
  </r>
  <r>
    <d v="2026-08-05T00:00:00"/>
    <s v="FACTURADO"/>
    <x v="74"/>
    <s v="BENITEZ GUSTAVO"/>
    <n v="801"/>
    <s v="BENITEZ GUSTAVO FABIAN"/>
    <x v="1368"/>
    <x v="1303"/>
    <m/>
    <m/>
    <m/>
    <m/>
    <n v="60"/>
    <m/>
    <m/>
    <m/>
    <m/>
  </r>
  <r>
    <d v="2026-08-05T00:00:00"/>
    <s v="FACTURADO"/>
    <x v="74"/>
    <s v="BENITEZ GUSTAVO"/>
    <n v="801"/>
    <s v="BENITEZ GUSTAVO FABIAN"/>
    <x v="1369"/>
    <x v="1304"/>
    <m/>
    <m/>
    <m/>
    <m/>
    <n v="36"/>
    <m/>
    <m/>
    <m/>
    <m/>
  </r>
  <r>
    <d v="2026-08-05T00:00:00"/>
    <s v="FACTURADO"/>
    <x v="75"/>
    <s v="BOIS DARIO EMILIO"/>
    <n v="806"/>
    <s v="BOIS DARIO EMILIO"/>
    <x v="1370"/>
    <x v="1305"/>
    <m/>
    <m/>
    <n v="10"/>
    <m/>
    <n v="30"/>
    <m/>
    <m/>
    <m/>
    <m/>
  </r>
  <r>
    <d v="2026-08-05T00:00:00"/>
    <s v="FACTURADO"/>
    <x v="75"/>
    <s v="BOIS DARIO EMILIO"/>
    <n v="806"/>
    <s v="BOIS DARIO EMILIO"/>
    <x v="1371"/>
    <x v="1306"/>
    <m/>
    <m/>
    <m/>
    <m/>
    <n v="59"/>
    <m/>
    <m/>
    <m/>
    <m/>
  </r>
  <r>
    <d v="2026-08-05T00:00:00"/>
    <s v="FACTURADO"/>
    <x v="75"/>
    <s v="BOIS DARIO EMILIO"/>
    <n v="806"/>
    <s v="BOIS DARIO EMILIO"/>
    <x v="1372"/>
    <x v="1307"/>
    <m/>
    <m/>
    <m/>
    <m/>
    <n v="6"/>
    <m/>
    <m/>
    <m/>
    <m/>
  </r>
  <r>
    <d v="2026-08-05T00:00:00"/>
    <s v="FACTURADO"/>
    <x v="75"/>
    <s v="BOIS DARIO EMILIO"/>
    <n v="806"/>
    <s v="BOIS DARIO EMILIO"/>
    <x v="1373"/>
    <x v="1308"/>
    <m/>
    <m/>
    <n v="36"/>
    <m/>
    <m/>
    <m/>
    <m/>
    <m/>
    <m/>
  </r>
  <r>
    <d v="2026-08-05T00:00:00"/>
    <s v="FACTURADO"/>
    <x v="75"/>
    <s v="BOIS DARIO EMILIO"/>
    <n v="806"/>
    <s v="BOIS DARIO EMILIO"/>
    <x v="1374"/>
    <x v="1309"/>
    <m/>
    <m/>
    <n v="12"/>
    <m/>
    <n v="6"/>
    <m/>
    <m/>
    <m/>
    <n v="18"/>
  </r>
  <r>
    <d v="2026-08-05T00:00:00"/>
    <s v="FACTURADO"/>
    <x v="76"/>
    <s v="AGUIRRE CESAR"/>
    <n v="807"/>
    <s v="AGUIRRE CESAR OSCAR"/>
    <x v="1375"/>
    <x v="1310"/>
    <n v="42"/>
    <n v="12"/>
    <m/>
    <m/>
    <n v="12"/>
    <n v="12"/>
    <m/>
    <n v="12"/>
    <m/>
  </r>
  <r>
    <d v="2026-08-05T00:00:00"/>
    <s v="FACTURADO"/>
    <x v="76"/>
    <s v="AGUIRRE CESAR"/>
    <n v="807"/>
    <s v="AGUIRRE CESAR OSCAR"/>
    <x v="1376"/>
    <x v="1311"/>
    <m/>
    <m/>
    <m/>
    <m/>
    <n v="4"/>
    <n v="12"/>
    <m/>
    <n v="12"/>
    <n v="27"/>
  </r>
  <r>
    <d v="2026-08-05T00:00:00"/>
    <s v="FACTURADO"/>
    <x v="76"/>
    <s v="AGUIRRE CESAR"/>
    <n v="807"/>
    <s v="AGUIRRE CESAR OSCAR"/>
    <x v="1377"/>
    <x v="1312"/>
    <n v="5"/>
    <m/>
    <m/>
    <m/>
    <m/>
    <m/>
    <m/>
    <m/>
    <m/>
  </r>
  <r>
    <d v="2026-08-05T00:00:00"/>
    <s v="FACTURADO"/>
    <x v="76"/>
    <s v="AGUIRRE CESAR"/>
    <n v="807"/>
    <s v="AGUIRRE CESAR OSCAR"/>
    <x v="1378"/>
    <x v="1313"/>
    <n v="60"/>
    <n v="60"/>
    <m/>
    <m/>
    <n v="12"/>
    <m/>
    <m/>
    <m/>
    <m/>
  </r>
  <r>
    <d v="2026-08-05T00:00:00"/>
    <s v="FACTURADO"/>
    <x v="76"/>
    <s v="AGUIRRE CESAR"/>
    <n v="807"/>
    <s v="AGUIRRE CESAR OSCAR"/>
    <x v="1379"/>
    <x v="1314"/>
    <m/>
    <n v="20"/>
    <n v="10"/>
    <m/>
    <m/>
    <m/>
    <m/>
    <m/>
    <m/>
  </r>
  <r>
    <d v="2026-08-05T00:00:00"/>
    <s v="FACTURADO"/>
    <x v="76"/>
    <s v="AGUIRRE CESAR"/>
    <n v="807"/>
    <s v="AGUIRRE CESAR OSCAR"/>
    <x v="1380"/>
    <x v="1315"/>
    <m/>
    <n v="22"/>
    <m/>
    <m/>
    <n v="24"/>
    <n v="15"/>
    <m/>
    <m/>
    <m/>
  </r>
  <r>
    <d v="2026-08-05T00:00:00"/>
    <s v="FACTURADO"/>
    <x v="76"/>
    <s v="AGUIRRE CESAR"/>
    <n v="807"/>
    <s v="AGUIRRE CESAR OSCAR"/>
    <x v="1381"/>
    <x v="155"/>
    <m/>
    <m/>
    <n v="50"/>
    <m/>
    <m/>
    <m/>
    <m/>
    <m/>
    <m/>
  </r>
  <r>
    <d v="2026-08-05T00:00:00"/>
    <s v="FACTURADO"/>
    <x v="77"/>
    <s v="MAGALLANES JOSE"/>
    <n v="811"/>
    <s v="MAGALLANES JOSE"/>
    <x v="1382"/>
    <x v="1316"/>
    <n v="12"/>
    <m/>
    <m/>
    <m/>
    <n v="72"/>
    <m/>
    <m/>
    <m/>
    <m/>
  </r>
  <r>
    <d v="2026-08-05T00:00:00"/>
    <s v="FACTURADO"/>
    <x v="77"/>
    <s v="MAGALLANES JOSE"/>
    <n v="811"/>
    <s v="MAGALLANES JOSE"/>
    <x v="1383"/>
    <x v="1317"/>
    <m/>
    <m/>
    <m/>
    <m/>
    <m/>
    <m/>
    <n v="60"/>
    <m/>
    <m/>
  </r>
  <r>
    <d v="2026-08-05T00:00:00"/>
    <s v="FACTURADO"/>
    <x v="77"/>
    <s v="MAGALLANES JOSE"/>
    <n v="811"/>
    <s v="MAGALLANES JOSE"/>
    <x v="1384"/>
    <x v="1318"/>
    <n v="48"/>
    <m/>
    <m/>
    <m/>
    <n v="24"/>
    <m/>
    <m/>
    <m/>
    <m/>
  </r>
  <r>
    <d v="2026-08-05T00:00:00"/>
    <s v="FACTURADO"/>
    <x v="78"/>
    <s v="ALVAREZ MARTIN"/>
    <n v="364"/>
    <s v="ALVAREZ MARTIN"/>
    <x v="1385"/>
    <x v="1319"/>
    <n v="84"/>
    <m/>
    <m/>
    <m/>
    <m/>
    <m/>
    <m/>
    <m/>
    <m/>
  </r>
  <r>
    <d v="2026-08-05T00:00:00"/>
    <s v="FACTURADO"/>
    <x v="78"/>
    <s v="ALVAREZ MARTIN"/>
    <n v="364"/>
    <s v="ALVAREZ MARTIN"/>
    <x v="1386"/>
    <x v="1320"/>
    <m/>
    <m/>
    <m/>
    <m/>
    <m/>
    <m/>
    <m/>
    <n v="24"/>
    <m/>
  </r>
  <r>
    <d v="2026-08-05T00:00:00"/>
    <s v="FACTURADO"/>
    <x v="78"/>
    <s v="ALVAREZ MARTIN"/>
    <n v="364"/>
    <s v="ALVAREZ MARTIN"/>
    <x v="1387"/>
    <x v="1321"/>
    <n v="12"/>
    <m/>
    <m/>
    <n v="6"/>
    <n v="36"/>
    <m/>
    <m/>
    <m/>
    <m/>
  </r>
  <r>
    <d v="2026-08-05T00:00:00"/>
    <s v="FACTURADO"/>
    <x v="78"/>
    <s v="ALVAREZ MARTIN"/>
    <n v="364"/>
    <s v="ALVAREZ MARTIN"/>
    <x v="1388"/>
    <x v="907"/>
    <m/>
    <m/>
    <m/>
    <m/>
    <n v="24"/>
    <m/>
    <m/>
    <m/>
    <n v="45"/>
  </r>
  <r>
    <d v="2026-08-05T00:00:00"/>
    <s v="FACTURADO"/>
    <x v="78"/>
    <s v="ALVAREZ MARTIN"/>
    <n v="364"/>
    <s v="ALVAREZ MARTIN"/>
    <x v="1389"/>
    <x v="1322"/>
    <n v="12"/>
    <m/>
    <m/>
    <m/>
    <m/>
    <m/>
    <m/>
    <m/>
    <n v="27"/>
  </r>
  <r>
    <d v="2026-08-05T00:00:00"/>
    <s v="FACTURADO"/>
    <x v="78"/>
    <s v="ALVAREZ MARTIN"/>
    <n v="364"/>
    <s v="ALVAREZ MARTIN"/>
    <x v="1390"/>
    <x v="1323"/>
    <n v="12"/>
    <m/>
    <m/>
    <m/>
    <n v="36"/>
    <m/>
    <m/>
    <m/>
    <m/>
  </r>
  <r>
    <d v="2026-08-05T00:00:00"/>
    <s v="FACTURADO"/>
    <x v="78"/>
    <s v="ALVAREZ MARTIN"/>
    <n v="364"/>
    <s v="ALVAREZ MARTIN"/>
    <x v="1391"/>
    <x v="1324"/>
    <n v="18"/>
    <m/>
    <m/>
    <m/>
    <n v="24"/>
    <m/>
    <m/>
    <m/>
    <m/>
  </r>
  <r>
    <d v="2026-08-05T00:00:00"/>
    <s v="FACTURADO"/>
    <x v="79"/>
    <s v="SARIA JAVIER"/>
    <n v="821"/>
    <s v="SARIA JAVIER"/>
    <x v="1392"/>
    <x v="1325"/>
    <m/>
    <m/>
    <m/>
    <m/>
    <n v="48"/>
    <m/>
    <m/>
    <m/>
    <n v="278"/>
  </r>
  <r>
    <d v="2026-08-05T00:00:00"/>
    <s v="FACTURADO"/>
    <x v="79"/>
    <s v="SARIA JAVIER"/>
    <n v="821"/>
    <s v="SARIA JAVIER"/>
    <x v="1393"/>
    <x v="1326"/>
    <m/>
    <m/>
    <m/>
    <m/>
    <n v="30"/>
    <m/>
    <m/>
    <m/>
    <n v="8"/>
  </r>
  <r>
    <d v="2026-08-05T00:00:00"/>
    <s v="FACTURADO"/>
    <x v="79"/>
    <s v="SARIA JAVIER"/>
    <n v="821"/>
    <s v="SARIA JAVIER"/>
    <x v="1394"/>
    <x v="1327"/>
    <m/>
    <m/>
    <m/>
    <m/>
    <n v="42"/>
    <m/>
    <m/>
    <n v="12"/>
    <m/>
  </r>
  <r>
    <d v="2026-08-05T00:00:00"/>
    <s v="FACTURADO"/>
    <x v="67"/>
    <s v="SOTO NICOLAS"/>
    <n v="853"/>
    <s v="SOTO NICOLAS EZEQUIEL"/>
    <x v="1395"/>
    <x v="1328"/>
    <n v="24"/>
    <m/>
    <n v="20"/>
    <m/>
    <n v="27"/>
    <n v="12"/>
    <m/>
    <m/>
    <n v="27"/>
  </r>
  <r>
    <d v="2026-08-05T00:00:00"/>
    <s v="FACTURADO"/>
    <x v="67"/>
    <s v="SOTO NICOLAS"/>
    <n v="853"/>
    <s v="SOTO NICOLAS EZEQUIEL"/>
    <x v="1396"/>
    <x v="1329"/>
    <n v="120"/>
    <n v="24"/>
    <m/>
    <n v="6"/>
    <m/>
    <n v="12"/>
    <m/>
    <m/>
    <n v="18"/>
  </r>
  <r>
    <d v="2026-08-05T00:00:00"/>
    <s v="FACTURADO"/>
    <x v="67"/>
    <s v="SOTO NICOLAS"/>
    <n v="853"/>
    <s v="SOTO NICOLAS EZEQUIEL"/>
    <x v="1397"/>
    <x v="222"/>
    <m/>
    <m/>
    <m/>
    <m/>
    <n v="72"/>
    <m/>
    <m/>
    <m/>
    <m/>
  </r>
  <r>
    <d v="2026-08-05T00:00:00"/>
    <s v="FACTURADO"/>
    <x v="80"/>
    <s v="PEREZ LORENA"/>
    <n v="365"/>
    <s v="PEREZ SILVIA LORENA"/>
    <x v="1398"/>
    <x v="1330"/>
    <m/>
    <n v="24"/>
    <m/>
    <m/>
    <n v="48"/>
    <m/>
    <m/>
    <m/>
    <m/>
  </r>
  <r>
    <d v="2026-08-05T00:00:00"/>
    <s v="FACTURADO"/>
    <x v="80"/>
    <s v="PEREZ LORENA"/>
    <n v="365"/>
    <s v="PEREZ SILVIA LORENA"/>
    <x v="1399"/>
    <x v="1331"/>
    <n v="24"/>
    <m/>
    <n v="42"/>
    <m/>
    <m/>
    <m/>
    <m/>
    <m/>
    <m/>
  </r>
  <r>
    <d v="2026-08-05T00:00:00"/>
    <s v="FACTURADO"/>
    <x v="80"/>
    <s v="PEREZ LORENA"/>
    <n v="365"/>
    <s v="PEREZ SILVIA LORENA"/>
    <x v="1400"/>
    <x v="459"/>
    <m/>
    <n v="10"/>
    <m/>
    <m/>
    <n v="42"/>
    <n v="12"/>
    <m/>
    <m/>
    <m/>
  </r>
  <r>
    <d v="2026-08-05T00:00:00"/>
    <s v="FACTURADO"/>
    <x v="81"/>
    <s v="LATTRECCHIANA SANTIA"/>
    <n v="804"/>
    <s v="LATTRECCHIANA SANTIAGO"/>
    <x v="1401"/>
    <x v="1332"/>
    <m/>
    <m/>
    <m/>
    <m/>
    <n v="30"/>
    <m/>
    <m/>
    <m/>
    <m/>
  </r>
  <r>
    <d v="2026-08-05T00:00:00"/>
    <s v="FACTURADO"/>
    <x v="81"/>
    <s v="LATTRECCHIANA SANTIA"/>
    <n v="804"/>
    <s v="LATTRECCHIANA SANTIAGO"/>
    <x v="1402"/>
    <x v="1333"/>
    <m/>
    <m/>
    <n v="48"/>
    <m/>
    <n v="12"/>
    <m/>
    <m/>
    <m/>
    <m/>
  </r>
  <r>
    <d v="2026-08-05T00:00:00"/>
    <s v="FACTURADO"/>
    <x v="81"/>
    <s v="LATTRECCHIANA SANTIA"/>
    <n v="804"/>
    <s v="LATTRECCHIANA SANTIAGO"/>
    <x v="1403"/>
    <x v="434"/>
    <n v="36"/>
    <m/>
    <m/>
    <m/>
    <m/>
    <m/>
    <m/>
    <m/>
    <m/>
  </r>
  <r>
    <d v="2026-08-05T00:00:00"/>
    <s v="FACTURADO"/>
    <x v="81"/>
    <s v="LATTRECCHIANA SANTIA"/>
    <n v="804"/>
    <s v="LATTRECCHIANA SANTIAGO"/>
    <x v="1404"/>
    <x v="1334"/>
    <m/>
    <m/>
    <n v="24"/>
    <m/>
    <m/>
    <m/>
    <m/>
    <m/>
    <m/>
  </r>
  <r>
    <d v="2026-08-05T00:00:00"/>
    <s v="FACTURADO"/>
    <x v="106"/>
    <s v="REINOSO ERIKA"/>
    <n v="369"/>
    <s v="REINOSO ERIKA"/>
    <x v="1405"/>
    <x v="1335"/>
    <m/>
    <m/>
    <m/>
    <m/>
    <n v="318"/>
    <m/>
    <m/>
    <m/>
    <m/>
  </r>
  <r>
    <d v="2026-08-05T00:00:00"/>
    <s v="FACTURADO"/>
    <x v="106"/>
    <s v="REINOSO ERIKA"/>
    <n v="369"/>
    <s v="REINOSO ERIKA"/>
    <x v="1406"/>
    <x v="1336"/>
    <n v="12"/>
    <m/>
    <n v="20"/>
    <m/>
    <m/>
    <m/>
    <m/>
    <m/>
    <m/>
  </r>
  <r>
    <d v="2026-08-05T00:00:00"/>
    <s v="FACTURADO"/>
    <x v="106"/>
    <s v="REINOSO ERIKA"/>
    <n v="369"/>
    <s v="REINOSO ERIKA"/>
    <x v="1407"/>
    <x v="1337"/>
    <n v="24"/>
    <m/>
    <m/>
    <m/>
    <m/>
    <m/>
    <m/>
    <m/>
    <m/>
  </r>
  <r>
    <d v="2026-08-05T00:00:00"/>
    <s v="FACTURADO"/>
    <x v="106"/>
    <s v="REINOSO ERIKA"/>
    <n v="369"/>
    <s v="REINOSO ERIKA"/>
    <x v="955"/>
    <x v="920"/>
    <m/>
    <m/>
    <n v="20"/>
    <m/>
    <m/>
    <m/>
    <m/>
    <m/>
    <m/>
  </r>
  <r>
    <d v="2026-08-05T00:00:00"/>
    <s v="FACTURADO"/>
    <x v="106"/>
    <s v="REINOSO ERIKA"/>
    <n v="369"/>
    <s v="REINOSO ERIKA"/>
    <x v="1408"/>
    <x v="1338"/>
    <n v="12"/>
    <m/>
    <n v="30"/>
    <m/>
    <m/>
    <m/>
    <m/>
    <m/>
    <m/>
  </r>
  <r>
    <d v="2026-08-05T00:00:00"/>
    <s v="FACTURADO"/>
    <x v="106"/>
    <s v="REINOSO ERIKA"/>
    <n v="369"/>
    <s v="REINOSO ERIKA"/>
    <x v="1409"/>
    <x v="1339"/>
    <n v="12"/>
    <m/>
    <m/>
    <m/>
    <m/>
    <m/>
    <m/>
    <m/>
    <m/>
  </r>
  <r>
    <d v="2026-08-05T00:00:00"/>
    <s v="FACTURADO"/>
    <x v="82"/>
    <s v="AGUIRRE CARLOS"/>
    <n v="852"/>
    <s v="AGUIRRE CARLOS ALBERTO"/>
    <x v="1410"/>
    <x v="1340"/>
    <n v="12"/>
    <n v="18"/>
    <m/>
    <m/>
    <m/>
    <n v="32"/>
    <m/>
    <m/>
    <n v="18"/>
  </r>
  <r>
    <d v="2026-08-05T00:00:00"/>
    <s v="FACTURADO"/>
    <x v="82"/>
    <s v="AGUIRRE CARLOS"/>
    <n v="852"/>
    <s v="AGUIRRE CARLOS ALBERTO"/>
    <x v="1411"/>
    <x v="1341"/>
    <n v="24"/>
    <m/>
    <n v="12"/>
    <m/>
    <m/>
    <m/>
    <m/>
    <m/>
    <m/>
  </r>
  <r>
    <d v="2026-08-05T00:00:00"/>
    <s v="FACTURADO"/>
    <x v="82"/>
    <s v="AGUIRRE CARLOS"/>
    <n v="852"/>
    <s v="AGUIRRE CARLOS ALBERTO"/>
    <x v="1412"/>
    <x v="1342"/>
    <m/>
    <m/>
    <m/>
    <m/>
    <m/>
    <m/>
    <m/>
    <n v="6"/>
    <m/>
  </r>
  <r>
    <d v="2026-08-05T00:00:00"/>
    <s v="FACTURADO"/>
    <x v="82"/>
    <s v="AGUIRRE CARLOS"/>
    <n v="852"/>
    <s v="AGUIRRE CARLOS ALBERTO"/>
    <x v="1413"/>
    <x v="1343"/>
    <n v="3"/>
    <m/>
    <n v="60"/>
    <m/>
    <n v="60"/>
    <m/>
    <m/>
    <m/>
    <m/>
  </r>
  <r>
    <d v="2026-08-05T00:00:00"/>
    <s v="FACTURADO"/>
    <x v="83"/>
    <s v="VALENZUELA ALAN"/>
    <n v="368"/>
    <s v="VALENZUELA ALAN GASTON"/>
    <x v="1414"/>
    <x v="1344"/>
    <m/>
    <n v="20"/>
    <m/>
    <m/>
    <m/>
    <n v="12"/>
    <m/>
    <m/>
    <m/>
  </r>
  <r>
    <d v="2026-08-05T00:00:00"/>
    <s v="FACTURADO"/>
    <x v="83"/>
    <s v="VALENZUELA ALAN"/>
    <n v="368"/>
    <s v="VALENZUELA ALAN GASTON"/>
    <x v="1415"/>
    <x v="1345"/>
    <n v="12"/>
    <m/>
    <m/>
    <m/>
    <n v="30"/>
    <m/>
    <m/>
    <m/>
    <m/>
  </r>
  <r>
    <d v="2026-08-05T00:00:00"/>
    <s v="FACTURADO"/>
    <x v="84"/>
    <s v="VILAQUI ALBERTO"/>
    <n v="707"/>
    <s v="VILAQUI ALBERTO ENRIQUE"/>
    <x v="1416"/>
    <x v="1346"/>
    <m/>
    <n v="36"/>
    <m/>
    <m/>
    <m/>
    <m/>
    <m/>
    <m/>
    <m/>
  </r>
  <r>
    <d v="2026-08-05T00:00:00"/>
    <s v="FACTURADO"/>
    <x v="84"/>
    <s v="VILAQUI ALBERTO"/>
    <n v="707"/>
    <s v="VILAQUI ALBERTO ENRIQUE"/>
    <x v="1417"/>
    <x v="1347"/>
    <m/>
    <m/>
    <n v="20"/>
    <m/>
    <m/>
    <m/>
    <m/>
    <m/>
    <m/>
  </r>
  <r>
    <d v="2026-08-05T00:00:00"/>
    <s v="FACTURADO"/>
    <x v="84"/>
    <s v="VILAQUI ALBERTO"/>
    <n v="707"/>
    <s v="VILAQUI ALBERTO ENRIQUE"/>
    <x v="1418"/>
    <x v="1348"/>
    <n v="72"/>
    <m/>
    <m/>
    <m/>
    <m/>
    <m/>
    <m/>
    <m/>
    <m/>
  </r>
  <r>
    <d v="2026-08-05T00:00:00"/>
    <s v="FACTURADO"/>
    <x v="84"/>
    <s v="VILAQUI ALBERTO"/>
    <n v="707"/>
    <s v="VILAQUI ALBERTO ENRIQUE"/>
    <x v="1419"/>
    <x v="1349"/>
    <m/>
    <m/>
    <m/>
    <m/>
    <n v="48"/>
    <m/>
    <m/>
    <m/>
    <m/>
  </r>
  <r>
    <d v="2026-08-05T00:00:00"/>
    <s v="FACTURADO"/>
    <x v="84"/>
    <s v="VILAQUI ALBERTO"/>
    <n v="707"/>
    <s v="VILAQUI ALBERTO ENRIQUE"/>
    <x v="1420"/>
    <x v="1350"/>
    <m/>
    <m/>
    <m/>
    <m/>
    <n v="6"/>
    <m/>
    <m/>
    <m/>
    <n v="45"/>
  </r>
  <r>
    <d v="2026-08-05T00:00:00"/>
    <s v="FACTURADO"/>
    <x v="85"/>
    <s v="RIZZI DANIELA"/>
    <n v="358"/>
    <s v="CINTIA RIZZI"/>
    <x v="1421"/>
    <x v="1351"/>
    <n v="24"/>
    <m/>
    <n v="20"/>
    <m/>
    <m/>
    <m/>
    <m/>
    <m/>
    <n v="45"/>
  </r>
  <r>
    <d v="2026-08-05T00:00:00"/>
    <s v="FACTURADO"/>
    <x v="85"/>
    <s v="RIZZI DANIELA"/>
    <n v="358"/>
    <s v="CINTIA RIZZI"/>
    <x v="1422"/>
    <x v="1352"/>
    <n v="24"/>
    <n v="24"/>
    <m/>
    <m/>
    <m/>
    <m/>
    <m/>
    <m/>
    <m/>
  </r>
  <r>
    <d v="2026-08-05T00:00:00"/>
    <s v="FACTURADO"/>
    <x v="85"/>
    <s v="RIZZI DANIELA"/>
    <n v="358"/>
    <s v="CINTIA RIZZI"/>
    <x v="1423"/>
    <x v="1353"/>
    <m/>
    <n v="24"/>
    <m/>
    <n v="12"/>
    <m/>
    <n v="40"/>
    <m/>
    <n v="12"/>
    <m/>
  </r>
  <r>
    <d v="2026-08-05T00:00:00"/>
    <s v="FACTURADO"/>
    <x v="85"/>
    <s v="RIZZI DANIELA"/>
    <n v="358"/>
    <s v="CINTIA RIZZI"/>
    <x v="1424"/>
    <x v="1354"/>
    <n v="12"/>
    <m/>
    <n v="40"/>
    <m/>
    <n v="54"/>
    <m/>
    <m/>
    <m/>
    <m/>
  </r>
  <r>
    <d v="2026-08-05T00:00:00"/>
    <s v="FACTURADO"/>
    <x v="85"/>
    <s v="RIZZI DANIELA"/>
    <n v="358"/>
    <s v="CINTIA RIZZI"/>
    <x v="1425"/>
    <x v="1355"/>
    <m/>
    <m/>
    <m/>
    <m/>
    <m/>
    <m/>
    <m/>
    <m/>
    <n v="90"/>
  </r>
  <r>
    <d v="2026-08-05T00:00:00"/>
    <s v="FACTURADO"/>
    <x v="85"/>
    <s v="RIZZI DANIELA"/>
    <n v="358"/>
    <s v="CINTIA RIZZI"/>
    <x v="1426"/>
    <x v="519"/>
    <n v="24"/>
    <m/>
    <m/>
    <m/>
    <n v="15"/>
    <m/>
    <m/>
    <n v="12"/>
    <n v="18"/>
  </r>
  <r>
    <d v="2026-08-05T00:00:00"/>
    <s v="FACTURADO"/>
    <x v="68"/>
    <s v="MINONI GABRIEL"/>
    <n v="702"/>
    <s v="MINONI GABRIEL DARIO"/>
    <x v="1427"/>
    <x v="1356"/>
    <n v="24"/>
    <m/>
    <m/>
    <m/>
    <m/>
    <m/>
    <m/>
    <m/>
    <m/>
  </r>
  <r>
    <d v="2026-08-05T00:00:00"/>
    <s v="FACTURADO"/>
    <x v="68"/>
    <s v="MINONI GABRIEL"/>
    <n v="702"/>
    <s v="MINONI GABRIEL DARIO"/>
    <x v="1428"/>
    <x v="1357"/>
    <n v="60"/>
    <n v="6"/>
    <m/>
    <m/>
    <n v="36"/>
    <m/>
    <m/>
    <m/>
    <m/>
  </r>
  <r>
    <d v="2026-08-05T00:00:00"/>
    <s v="FACTURADO"/>
    <x v="68"/>
    <s v="MINONI GABRIEL"/>
    <n v="702"/>
    <s v="MINONI GABRIEL DARIO"/>
    <x v="1429"/>
    <x v="1358"/>
    <m/>
    <n v="24"/>
    <n v="26"/>
    <m/>
    <m/>
    <m/>
    <m/>
    <m/>
    <m/>
  </r>
  <r>
    <d v="2026-08-05T00:00:00"/>
    <s v="FACTURADO"/>
    <x v="68"/>
    <s v="MINONI GABRIEL"/>
    <n v="702"/>
    <s v="MINONI GABRIEL DARIO"/>
    <x v="1430"/>
    <x v="1359"/>
    <n v="12"/>
    <m/>
    <m/>
    <m/>
    <m/>
    <m/>
    <m/>
    <m/>
    <m/>
  </r>
  <r>
    <d v="2026-08-05T00:00:00"/>
    <s v="FACTURADO"/>
    <x v="86"/>
    <s v="SOLA DANIEL"/>
    <n v="722"/>
    <s v="SOLA DANIEL DANIEL"/>
    <x v="1431"/>
    <x v="1106"/>
    <n v="3"/>
    <n v="15"/>
    <n v="12"/>
    <m/>
    <m/>
    <m/>
    <m/>
    <m/>
    <n v="27"/>
  </r>
  <r>
    <d v="2026-08-05T00:00:00"/>
    <s v="FACTURADO"/>
    <x v="86"/>
    <s v="SOLA DANIEL"/>
    <n v="722"/>
    <s v="SOLA DANIEL DANIEL"/>
    <x v="1432"/>
    <x v="1360"/>
    <m/>
    <m/>
    <m/>
    <m/>
    <n v="6"/>
    <m/>
    <m/>
    <m/>
    <m/>
  </r>
  <r>
    <d v="2026-08-05T00:00:00"/>
    <s v="FACTURADO"/>
    <x v="86"/>
    <s v="SOLA DANIEL"/>
    <n v="722"/>
    <s v="SOLA DANIEL DANIEL"/>
    <x v="1433"/>
    <x v="1361"/>
    <n v="27"/>
    <n v="24"/>
    <n v="60"/>
    <m/>
    <n v="26"/>
    <m/>
    <m/>
    <m/>
    <m/>
  </r>
  <r>
    <d v="2026-08-05T00:00:00"/>
    <s v="FACTURADO"/>
    <x v="86"/>
    <s v="SOLA DANIEL"/>
    <n v="722"/>
    <s v="SOLA DANIEL DANIEL"/>
    <x v="1434"/>
    <x v="1362"/>
    <m/>
    <n v="12"/>
    <m/>
    <m/>
    <m/>
    <n v="20"/>
    <m/>
    <m/>
    <m/>
  </r>
  <r>
    <d v="2026-08-05T00:00:00"/>
    <s v="FACTURADO"/>
    <x v="86"/>
    <s v="SOLA DANIEL"/>
    <n v="722"/>
    <s v="SOLA DANIEL DANIEL"/>
    <x v="1435"/>
    <x v="1363"/>
    <n v="9"/>
    <m/>
    <m/>
    <m/>
    <m/>
    <m/>
    <m/>
    <m/>
    <n v="180"/>
  </r>
  <r>
    <d v="2026-08-05T00:00:00"/>
    <s v="FACTURADO"/>
    <x v="87"/>
    <s v="OF DE VENTAS CD MRO"/>
    <n v="301"/>
    <s v="OF DE VENTAS CD MRO"/>
    <x v="1436"/>
    <x v="1364"/>
    <n v="300"/>
    <m/>
    <m/>
    <m/>
    <m/>
    <m/>
    <m/>
    <m/>
    <m/>
  </r>
  <r>
    <d v="2026-08-05T00:00:00"/>
    <s v="FACTURADO"/>
    <x v="87"/>
    <s v="OF DE VENTAS CD MRO"/>
    <n v="301"/>
    <s v="OF DE VENTAS CD MRO"/>
    <x v="1437"/>
    <x v="1365"/>
    <m/>
    <m/>
    <n v="24"/>
    <m/>
    <m/>
    <n v="111"/>
    <m/>
    <m/>
    <m/>
  </r>
  <r>
    <d v="2026-08-05T00:00:00"/>
    <s v="FACTURADO"/>
    <x v="87"/>
    <s v="OF DE VENTAS CD MRO"/>
    <n v="301"/>
    <s v="OF DE VENTAS CD MRO"/>
    <x v="1438"/>
    <x v="1366"/>
    <n v="14"/>
    <n v="12"/>
    <m/>
    <m/>
    <m/>
    <n v="20"/>
    <n v="36"/>
    <m/>
    <m/>
  </r>
  <r>
    <d v="2026-08-05T00:00:00"/>
    <s v="FACTURADO"/>
    <x v="88"/>
    <s v="MARTINEZ DIEGO"/>
    <n v="703"/>
    <s v="MARTINEZ DIEGO MAXIMILIANO"/>
    <x v="1439"/>
    <x v="1367"/>
    <m/>
    <n v="24"/>
    <m/>
    <m/>
    <m/>
    <m/>
    <m/>
    <m/>
    <m/>
  </r>
  <r>
    <d v="2026-08-05T00:00:00"/>
    <s v="FACTURADO"/>
    <x v="88"/>
    <s v="MARTINEZ DIEGO"/>
    <n v="703"/>
    <s v="MARTINEZ DIEGO MAXIMILIANO"/>
    <x v="1440"/>
    <x v="1368"/>
    <n v="12"/>
    <m/>
    <n v="12"/>
    <m/>
    <m/>
    <m/>
    <m/>
    <m/>
    <m/>
  </r>
  <r>
    <d v="2026-08-05T00:00:00"/>
    <s v="FACTURADO"/>
    <x v="88"/>
    <s v="MARTINEZ DIEGO"/>
    <n v="703"/>
    <s v="MARTINEZ DIEGO MAXIMILIANO"/>
    <x v="1441"/>
    <x v="1369"/>
    <n v="12"/>
    <m/>
    <m/>
    <m/>
    <m/>
    <m/>
    <m/>
    <m/>
    <m/>
  </r>
  <r>
    <d v="2026-08-05T00:00:00"/>
    <s v="FACTURADO"/>
    <x v="88"/>
    <s v="MARTINEZ DIEGO"/>
    <n v="703"/>
    <s v="MARTINEZ DIEGO MAXIMILIANO"/>
    <x v="1442"/>
    <x v="1370"/>
    <m/>
    <m/>
    <m/>
    <m/>
    <m/>
    <m/>
    <m/>
    <m/>
    <n v="180"/>
  </r>
  <r>
    <d v="2026-08-05T00:00:00"/>
    <s v="FACTURADO"/>
    <x v="88"/>
    <s v="MARTINEZ DIEGO"/>
    <n v="703"/>
    <s v="MARTINEZ DIEGO MAXIMILIANO"/>
    <x v="992"/>
    <x v="953"/>
    <m/>
    <n v="42"/>
    <m/>
    <m/>
    <m/>
    <m/>
    <m/>
    <m/>
    <m/>
  </r>
  <r>
    <d v="2026-08-05T00:00:00"/>
    <s v="FACTURADO"/>
    <x v="88"/>
    <s v="MARTINEZ DIEGO"/>
    <n v="703"/>
    <s v="MARTINEZ DIEGO MAXIMILIANO"/>
    <x v="1443"/>
    <x v="1371"/>
    <m/>
    <n v="12"/>
    <m/>
    <m/>
    <m/>
    <m/>
    <m/>
    <m/>
    <m/>
  </r>
  <r>
    <d v="2026-08-05T00:00:00"/>
    <s v="FACTURADO"/>
    <x v="88"/>
    <s v="MARTINEZ DIEGO"/>
    <n v="703"/>
    <s v="MARTINEZ DIEGO MAXIMILIANO"/>
    <x v="1444"/>
    <x v="1372"/>
    <m/>
    <n v="48"/>
    <m/>
    <m/>
    <m/>
    <m/>
    <m/>
    <m/>
    <m/>
  </r>
  <r>
    <d v="2026-08-05T00:00:00"/>
    <s v="FACTURADO"/>
    <x v="89"/>
    <s v="SEGOVIA KARINA"/>
    <n v="854"/>
    <s v="SEGOVIA CARINA"/>
    <x v="1445"/>
    <x v="1373"/>
    <m/>
    <m/>
    <m/>
    <n v="6"/>
    <m/>
    <n v="12"/>
    <m/>
    <m/>
    <m/>
  </r>
  <r>
    <d v="2026-08-05T00:00:00"/>
    <s v="FACTURADO"/>
    <x v="89"/>
    <s v="SEGOVIA KARINA"/>
    <n v="854"/>
    <s v="SEGOVIA CARINA"/>
    <x v="1446"/>
    <x v="1374"/>
    <n v="72"/>
    <m/>
    <m/>
    <m/>
    <m/>
    <m/>
    <m/>
    <m/>
    <n v="45"/>
  </r>
  <r>
    <d v="2026-08-05T00:00:00"/>
    <s v="FACTURADO"/>
    <x v="89"/>
    <s v="SEGOVIA KARINA"/>
    <n v="854"/>
    <s v="SEGOVIA CARINA"/>
    <x v="1447"/>
    <x v="1375"/>
    <m/>
    <m/>
    <m/>
    <m/>
    <n v="6"/>
    <m/>
    <m/>
    <m/>
    <m/>
  </r>
  <r>
    <d v="2026-08-05T00:00:00"/>
    <s v="FACTURADO"/>
    <x v="89"/>
    <s v="SEGOVIA KARINA"/>
    <n v="854"/>
    <s v="SEGOVIA CARINA"/>
    <x v="1448"/>
    <x v="1376"/>
    <n v="48"/>
    <m/>
    <m/>
    <m/>
    <n v="24"/>
    <m/>
    <m/>
    <m/>
    <m/>
  </r>
  <r>
    <d v="2026-08-05T00:00:00"/>
    <s v="FACTURADO"/>
    <x v="89"/>
    <s v="SEGOVIA KARINA"/>
    <n v="854"/>
    <s v="SEGOVIA CARINA"/>
    <x v="1449"/>
    <x v="1377"/>
    <n v="60"/>
    <m/>
    <m/>
    <m/>
    <m/>
    <m/>
    <m/>
    <m/>
    <n v="90"/>
  </r>
  <r>
    <d v="2026-08-05T00:00:00"/>
    <s v="FACTURADO"/>
    <x v="90"/>
    <s v="VASQUEZ ROSANA"/>
    <n v="371"/>
    <s v="VASQUEZ ROSANA"/>
    <x v="1450"/>
    <x v="999"/>
    <n v="24"/>
    <m/>
    <m/>
    <m/>
    <m/>
    <m/>
    <m/>
    <n v="12"/>
    <n v="18"/>
  </r>
  <r>
    <d v="2026-08-05T00:00:00"/>
    <s v="FACTURADO"/>
    <x v="90"/>
    <s v="VASQUEZ ROSANA"/>
    <n v="371"/>
    <s v="VASQUEZ ROSANA"/>
    <x v="1451"/>
    <x v="1378"/>
    <m/>
    <m/>
    <m/>
    <m/>
    <n v="78"/>
    <m/>
    <m/>
    <m/>
    <m/>
  </r>
  <r>
    <d v="2026-08-05T00:00:00"/>
    <s v="FACTURADO"/>
    <x v="90"/>
    <s v="VASQUEZ ROSANA"/>
    <n v="371"/>
    <s v="VASQUEZ ROSANA"/>
    <x v="1452"/>
    <x v="1379"/>
    <m/>
    <m/>
    <m/>
    <m/>
    <n v="42"/>
    <m/>
    <m/>
    <n v="12"/>
    <m/>
  </r>
  <r>
    <d v="2026-08-05T00:00:00"/>
    <s v="FACTURADO"/>
    <x v="90"/>
    <s v="VASQUEZ ROSANA"/>
    <n v="371"/>
    <s v="VASQUEZ ROSANA"/>
    <x v="1453"/>
    <x v="1380"/>
    <m/>
    <m/>
    <n v="24"/>
    <m/>
    <m/>
    <m/>
    <m/>
    <m/>
    <m/>
  </r>
  <r>
    <d v="2026-08-05T00:00:00"/>
    <s v="FACTURADO"/>
    <x v="91"/>
    <s v="CABELLO YURI CARMEN"/>
    <n v="362"/>
    <s v="CABELLO YURICARMEN"/>
    <x v="1454"/>
    <x v="1381"/>
    <n v="6"/>
    <m/>
    <n v="24"/>
    <m/>
    <m/>
    <n v="32"/>
    <m/>
    <m/>
    <m/>
  </r>
  <r>
    <d v="2026-08-05T00:00:00"/>
    <s v="FACTURADO"/>
    <x v="91"/>
    <s v="CABELLO YURI CARMEN"/>
    <n v="362"/>
    <s v="CABELLO YURICARMEN"/>
    <x v="1455"/>
    <x v="1382"/>
    <n v="24"/>
    <m/>
    <m/>
    <m/>
    <n v="32"/>
    <n v="12"/>
    <m/>
    <m/>
    <m/>
  </r>
  <r>
    <d v="2026-08-05T00:00:00"/>
    <s v="FACTURADO"/>
    <x v="91"/>
    <s v="CABELLO YURI CARMEN"/>
    <n v="362"/>
    <s v="CABELLO YURICARMEN"/>
    <x v="1456"/>
    <x v="1383"/>
    <n v="15"/>
    <m/>
    <m/>
    <m/>
    <m/>
    <m/>
    <m/>
    <m/>
    <m/>
  </r>
  <r>
    <d v="2026-08-05T00:00:00"/>
    <s v="FACTURADO"/>
    <x v="91"/>
    <s v="CABELLO YURI CARMEN"/>
    <n v="362"/>
    <s v="CABELLO YURICARMEN"/>
    <x v="1457"/>
    <x v="1384"/>
    <n v="30"/>
    <n v="18"/>
    <n v="12"/>
    <m/>
    <n v="25"/>
    <m/>
    <m/>
    <m/>
    <m/>
  </r>
  <r>
    <d v="2026-08-05T00:00:00"/>
    <s v="FACTURADO"/>
    <x v="91"/>
    <s v="CABELLO YURI CARMEN"/>
    <n v="362"/>
    <s v="CABELLO YURICARMEN"/>
    <x v="1458"/>
    <x v="1385"/>
    <n v="24"/>
    <n v="18"/>
    <n v="12"/>
    <n v="12"/>
    <n v="30"/>
    <n v="12"/>
    <m/>
    <m/>
    <m/>
  </r>
  <r>
    <d v="2026-08-05T00:00:00"/>
    <s v="FACTURADO"/>
    <x v="92"/>
    <s v="CISNEROS JONATHAN"/>
    <n v="351"/>
    <s v="CISNEROS JONATHAN"/>
    <x v="1459"/>
    <x v="1386"/>
    <m/>
    <m/>
    <m/>
    <m/>
    <m/>
    <m/>
    <m/>
    <m/>
    <n v="90"/>
  </r>
  <r>
    <d v="2026-08-05T00:00:00"/>
    <s v="FACTURADO"/>
    <x v="92"/>
    <s v="CISNEROS JONATHAN"/>
    <n v="351"/>
    <s v="CISNEROS JONATHAN"/>
    <x v="1460"/>
    <x v="1387"/>
    <n v="12"/>
    <m/>
    <m/>
    <m/>
    <m/>
    <m/>
    <m/>
    <m/>
    <m/>
  </r>
  <r>
    <d v="2026-08-05T00:00:00"/>
    <s v="FACTURADO"/>
    <x v="92"/>
    <s v="CISNEROS JONATHAN"/>
    <n v="351"/>
    <s v="CISNEROS JONATHAN"/>
    <x v="1461"/>
    <x v="456"/>
    <m/>
    <m/>
    <m/>
    <m/>
    <n v="24"/>
    <m/>
    <m/>
    <m/>
    <m/>
  </r>
  <r>
    <d v="2026-08-05T00:00:00"/>
    <s v="FACTURADO"/>
    <x v="92"/>
    <s v="CISNEROS JONATHAN"/>
    <n v="351"/>
    <s v="CISNEROS JONATHAN"/>
    <x v="1462"/>
    <x v="1388"/>
    <n v="12"/>
    <m/>
    <m/>
    <m/>
    <m/>
    <m/>
    <m/>
    <m/>
    <m/>
  </r>
  <r>
    <d v="2026-08-05T00:00:00"/>
    <s v="FACTURADO"/>
    <x v="93"/>
    <s v="SEISDEDOS TAMARA"/>
    <n v="367"/>
    <s v="NAHIR SEISDEDOS TAMARA"/>
    <x v="1463"/>
    <x v="1389"/>
    <m/>
    <m/>
    <n v="110"/>
    <m/>
    <m/>
    <m/>
    <m/>
    <m/>
    <m/>
  </r>
  <r>
    <d v="2026-08-05T00:00:00"/>
    <s v="FACTURADO"/>
    <x v="93"/>
    <s v="SEISDEDOS TAMARA"/>
    <n v="367"/>
    <s v="NAHIR SEISDEDOS TAMARA"/>
    <x v="1464"/>
    <x v="1390"/>
    <n v="24"/>
    <m/>
    <m/>
    <m/>
    <n v="33"/>
    <n v="20"/>
    <n v="20"/>
    <m/>
    <n v="9"/>
  </r>
  <r>
    <d v="2026-08-05T00:00:00"/>
    <s v="FACTURADO"/>
    <x v="93"/>
    <s v="SEISDEDOS TAMARA"/>
    <n v="367"/>
    <s v="NAHIR SEISDEDOS TAMARA"/>
    <x v="1465"/>
    <x v="1391"/>
    <n v="180"/>
    <m/>
    <m/>
    <m/>
    <m/>
    <m/>
    <m/>
    <m/>
    <m/>
  </r>
  <r>
    <d v="2026-08-05T00:00:00"/>
    <s v="FACTURADO"/>
    <x v="93"/>
    <s v="SEISDEDOS TAMARA"/>
    <n v="367"/>
    <s v="NAHIR SEISDEDOS TAMARA"/>
    <x v="1466"/>
    <x v="1392"/>
    <m/>
    <m/>
    <m/>
    <m/>
    <m/>
    <m/>
    <m/>
    <m/>
    <n v="18"/>
  </r>
  <r>
    <d v="2026-08-05T00:00:00"/>
    <s v="FACTURADO"/>
    <x v="93"/>
    <s v="SEISDEDOS TAMARA"/>
    <n v="367"/>
    <s v="NAHIR SEISDEDOS TAMARA"/>
    <x v="1467"/>
    <x v="1393"/>
    <n v="12"/>
    <m/>
    <m/>
    <m/>
    <m/>
    <m/>
    <m/>
    <m/>
    <n v="45"/>
  </r>
  <r>
    <d v="2026-08-05T00:00:00"/>
    <s v="FACTURADO"/>
    <x v="94"/>
    <s v="RUIZ JULIANA"/>
    <n v="366"/>
    <s v="RUIZ JULIANA"/>
    <x v="1468"/>
    <x v="1394"/>
    <m/>
    <n v="18"/>
    <m/>
    <m/>
    <m/>
    <m/>
    <m/>
    <m/>
    <m/>
  </r>
  <r>
    <d v="2026-08-05T00:00:00"/>
    <s v="FACTURADO"/>
    <x v="94"/>
    <s v="RUIZ JULIANA"/>
    <n v="366"/>
    <s v="RUIZ JULIANA"/>
    <x v="1469"/>
    <x v="986"/>
    <n v="48"/>
    <n v="18"/>
    <m/>
    <m/>
    <m/>
    <m/>
    <m/>
    <m/>
    <m/>
  </r>
  <r>
    <d v="2026-08-05T00:00:00"/>
    <s v="FACTURADO"/>
    <x v="94"/>
    <s v="RUIZ JULIANA"/>
    <n v="366"/>
    <s v="RUIZ JULIANA"/>
    <x v="1470"/>
    <x v="142"/>
    <m/>
    <m/>
    <m/>
    <m/>
    <n v="24"/>
    <m/>
    <m/>
    <m/>
    <m/>
  </r>
  <r>
    <d v="2026-08-05T00:00:00"/>
    <s v="FACTURADO"/>
    <x v="95"/>
    <s v="DELBON GERARDO"/>
    <n v="721"/>
    <s v="DELBON GERARDO"/>
    <x v="1471"/>
    <x v="1395"/>
    <n v="24"/>
    <m/>
    <m/>
    <m/>
    <m/>
    <n v="25"/>
    <m/>
    <m/>
    <m/>
  </r>
  <r>
    <d v="2026-08-05T00:00:00"/>
    <s v="FACTURADO"/>
    <x v="95"/>
    <s v="DELBON GERARDO"/>
    <n v="721"/>
    <s v="DELBON GERARDO"/>
    <x v="1472"/>
    <x v="1396"/>
    <m/>
    <m/>
    <m/>
    <m/>
    <n v="24"/>
    <m/>
    <m/>
    <m/>
    <m/>
  </r>
  <r>
    <d v="2026-08-05T00:00:00"/>
    <s v="FACTURADO"/>
    <x v="95"/>
    <s v="DELBON GERARDO"/>
    <n v="721"/>
    <s v="DELBON GERARDO"/>
    <x v="1473"/>
    <x v="1397"/>
    <m/>
    <n v="12"/>
    <m/>
    <m/>
    <n v="6"/>
    <m/>
    <m/>
    <m/>
    <m/>
  </r>
  <r>
    <d v="2026-08-05T00:00:00"/>
    <s v="FACTURADO"/>
    <x v="95"/>
    <s v="DELBON GERARDO"/>
    <n v="721"/>
    <s v="DELBON GERARDO"/>
    <x v="1474"/>
    <x v="1398"/>
    <m/>
    <m/>
    <m/>
    <m/>
    <n v="30"/>
    <m/>
    <m/>
    <m/>
    <m/>
  </r>
  <r>
    <d v="2026-08-05T00:00:00"/>
    <s v="FACTURADO"/>
    <x v="95"/>
    <s v="DELBON GERARDO"/>
    <n v="721"/>
    <s v="DELBON GERARDO"/>
    <x v="1475"/>
    <x v="1399"/>
    <m/>
    <m/>
    <m/>
    <m/>
    <n v="48"/>
    <m/>
    <m/>
    <m/>
    <m/>
  </r>
  <r>
    <d v="2026-08-05T00:00:00"/>
    <s v="FACTURADO"/>
    <x v="95"/>
    <s v="DELBON GERARDO"/>
    <n v="721"/>
    <s v="DELBON GERARDO"/>
    <x v="1476"/>
    <x v="1395"/>
    <n v="24"/>
    <m/>
    <m/>
    <m/>
    <m/>
    <m/>
    <m/>
    <m/>
    <m/>
  </r>
  <r>
    <d v="2026-08-05T00:00:00"/>
    <s v="FACTURADO"/>
    <x v="96"/>
    <s v="BARRAUD PATRICIA"/>
    <n v="856"/>
    <s v="BARRAUD PATRICIA"/>
    <x v="1477"/>
    <x v="1400"/>
    <m/>
    <m/>
    <m/>
    <m/>
    <n v="36"/>
    <m/>
    <m/>
    <m/>
    <n v="24"/>
  </r>
  <r>
    <d v="2026-08-05T00:00:00"/>
    <s v="FACTURADO"/>
    <x v="96"/>
    <s v="BARRAUD PATRICIA"/>
    <n v="856"/>
    <s v="BARRAUD PATRICIA"/>
    <x v="1478"/>
    <x v="1401"/>
    <m/>
    <m/>
    <m/>
    <m/>
    <m/>
    <m/>
    <m/>
    <m/>
    <n v="45"/>
  </r>
  <r>
    <d v="2026-08-05T00:00:00"/>
    <s v="FACTURADO"/>
    <x v="97"/>
    <s v="PAZ TERESA"/>
    <n v="361"/>
    <s v="PAZ TERESA"/>
    <x v="1479"/>
    <x v="1402"/>
    <m/>
    <n v="24"/>
    <n v="50"/>
    <m/>
    <m/>
    <m/>
    <m/>
    <m/>
    <m/>
  </r>
  <r>
    <d v="2026-08-05T00:00:00"/>
    <s v="FACTURADO"/>
    <x v="97"/>
    <s v="PAZ TERESA"/>
    <n v="361"/>
    <s v="PAZ TERESA"/>
    <x v="1480"/>
    <x v="1403"/>
    <n v="36"/>
    <n v="18"/>
    <m/>
    <m/>
    <n v="32"/>
    <m/>
    <m/>
    <m/>
    <m/>
  </r>
  <r>
    <d v="2026-08-05T00:00:00"/>
    <s v="FACTURADO"/>
    <x v="97"/>
    <s v="PAZ TERESA"/>
    <n v="361"/>
    <s v="PAZ TERESA"/>
    <x v="1481"/>
    <x v="1404"/>
    <n v="24"/>
    <n v="6"/>
    <n v="10"/>
    <m/>
    <n v="10"/>
    <m/>
    <m/>
    <m/>
    <m/>
  </r>
  <r>
    <d v="2026-08-05T00:00:00"/>
    <s v="FACTURADO"/>
    <x v="97"/>
    <s v="PAZ TERESA"/>
    <n v="361"/>
    <s v="PAZ TERESA"/>
    <x v="1482"/>
    <x v="928"/>
    <n v="36"/>
    <m/>
    <m/>
    <m/>
    <m/>
    <m/>
    <m/>
    <m/>
    <n v="8"/>
  </r>
  <r>
    <d v="2026-08-05T00:00:00"/>
    <s v="FACTURADO"/>
    <x v="97"/>
    <s v="PAZ TERESA"/>
    <n v="361"/>
    <s v="PAZ TERESA"/>
    <x v="1483"/>
    <x v="1405"/>
    <n v="36"/>
    <m/>
    <m/>
    <m/>
    <m/>
    <m/>
    <m/>
    <n v="5"/>
    <m/>
  </r>
  <r>
    <d v="2026-08-05T00:00:00"/>
    <s v="FACTURADO"/>
    <x v="97"/>
    <s v="PAZ TERESA"/>
    <n v="361"/>
    <s v="PAZ TERESA"/>
    <x v="1484"/>
    <x v="1406"/>
    <n v="24"/>
    <m/>
    <m/>
    <m/>
    <m/>
    <m/>
    <n v="110"/>
    <m/>
    <m/>
  </r>
  <r>
    <d v="2026-08-05T00:00:00"/>
    <s v="FACTURADO"/>
    <x v="98"/>
    <s v="CONFORTI FATIMA"/>
    <n v="363"/>
    <s v="CONFORTI FATIMA"/>
    <x v="1485"/>
    <x v="1407"/>
    <n v="24"/>
    <n v="14"/>
    <n v="10"/>
    <m/>
    <n v="18"/>
    <m/>
    <m/>
    <m/>
    <m/>
  </r>
  <r>
    <d v="2026-08-05T00:00:00"/>
    <s v="FACTURADO"/>
    <x v="98"/>
    <s v="CONFORTI FATIMA"/>
    <n v="363"/>
    <s v="CONFORTI FATIMA"/>
    <x v="1486"/>
    <x v="1408"/>
    <n v="18"/>
    <m/>
    <m/>
    <m/>
    <m/>
    <m/>
    <m/>
    <m/>
    <n v="18"/>
  </r>
  <r>
    <d v="2026-08-05T00:00:00"/>
    <s v="FACTURADO"/>
    <x v="98"/>
    <s v="CONFORTI FATIMA"/>
    <n v="363"/>
    <s v="CONFORTI FATIMA"/>
    <x v="1487"/>
    <x v="1409"/>
    <n v="12"/>
    <m/>
    <n v="40"/>
    <m/>
    <m/>
    <m/>
    <m/>
    <m/>
    <n v="18"/>
  </r>
  <r>
    <d v="2026-08-05T00:00:00"/>
    <s v="FACTURADO"/>
    <x v="98"/>
    <s v="CONFORTI FATIMA"/>
    <n v="363"/>
    <s v="CONFORTI FATIMA"/>
    <x v="1488"/>
    <x v="1410"/>
    <n v="12"/>
    <m/>
    <m/>
    <m/>
    <m/>
    <m/>
    <m/>
    <m/>
    <m/>
  </r>
  <r>
    <d v="2026-08-05T00:00:00"/>
    <s v="FACTURADO"/>
    <x v="98"/>
    <s v="CONFORTI FATIMA"/>
    <n v="363"/>
    <s v="CONFORTI FATIMA"/>
    <x v="1489"/>
    <x v="1411"/>
    <n v="12"/>
    <m/>
    <m/>
    <m/>
    <m/>
    <m/>
    <m/>
    <m/>
    <m/>
  </r>
  <r>
    <d v="2026-08-05T00:00:00"/>
    <s v="FACTURADO"/>
    <x v="98"/>
    <s v="CONFORTI FATIMA"/>
    <n v="363"/>
    <s v="CONFORTI FATIMA"/>
    <x v="1490"/>
    <x v="1412"/>
    <n v="60"/>
    <n v="20"/>
    <n v="34"/>
    <n v="12"/>
    <n v="48"/>
    <n v="25"/>
    <m/>
    <m/>
    <n v="45"/>
  </r>
  <r>
    <d v="2026-08-05T00:00:00"/>
    <s v="FACTURADO"/>
    <x v="99"/>
    <s v="GARCIA LARA"/>
    <n v="359"/>
    <s v="SALINAS VICTORIA"/>
    <x v="1491"/>
    <x v="1413"/>
    <m/>
    <m/>
    <n v="12"/>
    <m/>
    <m/>
    <m/>
    <m/>
    <m/>
    <n v="45"/>
  </r>
  <r>
    <d v="2026-08-05T00:00:00"/>
    <s v="FACTURADO"/>
    <x v="99"/>
    <s v="GARCIA LARA"/>
    <n v="359"/>
    <s v="SALINAS VICTORIA"/>
    <x v="1492"/>
    <x v="1414"/>
    <m/>
    <m/>
    <m/>
    <m/>
    <n v="3"/>
    <m/>
    <m/>
    <m/>
    <m/>
  </r>
  <r>
    <d v="2026-08-05T00:00:00"/>
    <s v="FACTURADO"/>
    <x v="99"/>
    <s v="GARCIA LARA"/>
    <n v="359"/>
    <s v="SALINAS VICTORIA"/>
    <x v="1493"/>
    <x v="1415"/>
    <n v="60"/>
    <m/>
    <m/>
    <m/>
    <m/>
    <m/>
    <m/>
    <m/>
    <n v="8"/>
  </r>
  <r>
    <d v="2026-08-05T00:00:00"/>
    <s v="FACTURADO"/>
    <x v="100"/>
    <s v="OLGUIN PATRICIA"/>
    <n v="355"/>
    <s v="OLGUIN PATRICIA"/>
    <x v="1494"/>
    <x v="1416"/>
    <m/>
    <m/>
    <n v="60"/>
    <m/>
    <m/>
    <m/>
    <m/>
    <m/>
    <m/>
  </r>
  <r>
    <d v="2026-08-05T00:00:00"/>
    <s v="FACTURADO"/>
    <x v="100"/>
    <s v="OLGUIN PATRICIA"/>
    <n v="355"/>
    <s v="OLGUIN PATRICIA"/>
    <x v="1495"/>
    <x v="1417"/>
    <m/>
    <m/>
    <m/>
    <m/>
    <n v="39"/>
    <m/>
    <m/>
    <m/>
    <n v="90"/>
  </r>
  <r>
    <d v="2026-08-05T00:00:00"/>
    <s v="FACTURADO"/>
    <x v="100"/>
    <s v="OLGUIN PATRICIA"/>
    <n v="355"/>
    <s v="OLGUIN PATRICIA"/>
    <x v="1496"/>
    <x v="1418"/>
    <m/>
    <n v="6"/>
    <n v="12"/>
    <m/>
    <n v="15"/>
    <m/>
    <m/>
    <m/>
    <n v="18"/>
  </r>
  <r>
    <d v="2026-08-05T00:00:00"/>
    <s v="FACTURADO"/>
    <x v="100"/>
    <s v="OLGUIN PATRICIA"/>
    <n v="355"/>
    <s v="OLGUIN PATRICIA"/>
    <x v="554"/>
    <x v="537"/>
    <m/>
    <m/>
    <m/>
    <m/>
    <n v="6"/>
    <n v="10"/>
    <m/>
    <n v="4"/>
    <m/>
  </r>
  <r>
    <d v="2026-08-05T00:00:00"/>
    <s v="FACTURADO"/>
    <x v="100"/>
    <s v="OLGUIN PATRICIA"/>
    <n v="355"/>
    <s v="OLGUIN PATRICIA"/>
    <x v="1497"/>
    <x v="1419"/>
    <m/>
    <m/>
    <m/>
    <m/>
    <m/>
    <m/>
    <m/>
    <m/>
    <n v="18"/>
  </r>
  <r>
    <d v="2026-08-05T00:00:00"/>
    <s v="FACTURADO"/>
    <x v="100"/>
    <s v="OLGUIN PATRICIA"/>
    <n v="355"/>
    <s v="OLGUIN PATRICIA"/>
    <x v="1498"/>
    <x v="1420"/>
    <m/>
    <n v="6"/>
    <n v="12"/>
    <n v="6"/>
    <m/>
    <m/>
    <m/>
    <m/>
    <m/>
  </r>
  <r>
    <d v="2026-08-05T00:00:00"/>
    <s v="FACTURADO"/>
    <x v="70"/>
    <s v="MICELI ARNALDO"/>
    <n v="708"/>
    <s v="MICELI ARNALDO"/>
    <x v="1499"/>
    <x v="1421"/>
    <n v="9"/>
    <n v="24"/>
    <m/>
    <m/>
    <m/>
    <m/>
    <n v="60"/>
    <m/>
    <n v="17"/>
  </r>
  <r>
    <d v="2026-08-05T00:00:00"/>
    <s v="FACTURADO"/>
    <x v="70"/>
    <s v="MICELI ARNALDO"/>
    <n v="708"/>
    <s v="MICELI ARNALDO"/>
    <x v="1059"/>
    <x v="1018"/>
    <m/>
    <m/>
    <m/>
    <m/>
    <m/>
    <m/>
    <n v="30"/>
    <m/>
    <m/>
  </r>
  <r>
    <d v="2026-08-05T00:00:00"/>
    <s v="FACTURADO"/>
    <x v="70"/>
    <s v="MICELI ARNALDO"/>
    <n v="708"/>
    <s v="MICELI ARNALDO"/>
    <x v="1500"/>
    <x v="1422"/>
    <m/>
    <n v="18"/>
    <m/>
    <m/>
    <n v="12"/>
    <m/>
    <m/>
    <m/>
    <m/>
  </r>
  <r>
    <d v="2026-08-05T00:00:00"/>
    <s v="FACTURADO"/>
    <x v="70"/>
    <s v="MICELI ARNALDO"/>
    <n v="708"/>
    <s v="MICELI ARNALDO"/>
    <x v="560"/>
    <x v="543"/>
    <n v="42"/>
    <m/>
    <m/>
    <m/>
    <m/>
    <m/>
    <m/>
    <m/>
    <m/>
  </r>
  <r>
    <d v="2026-08-05T00:00:00"/>
    <s v="FACTURADO"/>
    <x v="70"/>
    <s v="MICELI ARNALDO"/>
    <n v="708"/>
    <s v="MICELI ARNALDO"/>
    <x v="1501"/>
    <x v="555"/>
    <n v="48"/>
    <m/>
    <m/>
    <m/>
    <n v="40"/>
    <n v="50"/>
    <m/>
    <m/>
    <m/>
  </r>
  <r>
    <d v="2026-08-05T00:00:00"/>
    <s v="FACTURADO"/>
    <x v="70"/>
    <s v="MICELI ARNALDO"/>
    <n v="708"/>
    <s v="MICELI ARNALDO"/>
    <x v="1502"/>
    <x v="1423"/>
    <m/>
    <m/>
    <n v="10"/>
    <m/>
    <m/>
    <m/>
    <m/>
    <m/>
    <m/>
  </r>
  <r>
    <d v="2026-08-05T00:00:00"/>
    <s v="FACTURADO"/>
    <x v="70"/>
    <s v="MICELI ARNALDO"/>
    <n v="708"/>
    <s v="MICELI ARNALDO"/>
    <x v="1503"/>
    <x v="1424"/>
    <n v="24"/>
    <m/>
    <m/>
    <m/>
    <m/>
    <m/>
    <n v="20"/>
    <m/>
    <m/>
  </r>
  <r>
    <d v="2026-08-05T00:00:00"/>
    <s v="FACTURADO"/>
    <x v="71"/>
    <s v="DELAMANO BRIAN"/>
    <n v="353"/>
    <s v="DELAMANO BRIAN"/>
    <x v="1504"/>
    <x v="1425"/>
    <m/>
    <m/>
    <m/>
    <m/>
    <n v="24"/>
    <m/>
    <m/>
    <m/>
    <m/>
  </r>
  <r>
    <d v="2026-08-05T00:00:00"/>
    <s v="FACTURADO"/>
    <x v="71"/>
    <s v="DELAMANO BRIAN"/>
    <n v="353"/>
    <s v="DELAMANO BRIAN"/>
    <x v="1505"/>
    <x v="1426"/>
    <m/>
    <n v="18"/>
    <n v="60"/>
    <m/>
    <n v="30"/>
    <n v="12"/>
    <m/>
    <m/>
    <m/>
  </r>
  <r>
    <d v="2026-08-05T00:00:00"/>
    <s v="FACTURADO"/>
    <x v="71"/>
    <s v="DELAMANO BRIAN"/>
    <n v="353"/>
    <s v="DELAMANO BRIAN"/>
    <x v="1506"/>
    <x v="1427"/>
    <n v="24"/>
    <m/>
    <n v="24"/>
    <m/>
    <n v="24"/>
    <n v="70"/>
    <m/>
    <m/>
    <m/>
  </r>
  <r>
    <d v="2026-08-05T00:00:00"/>
    <s v="FACTURADO"/>
    <x v="71"/>
    <s v="DELAMANO BRIAN"/>
    <n v="353"/>
    <s v="DELAMANO BRIAN"/>
    <x v="1507"/>
    <x v="1428"/>
    <m/>
    <n v="24"/>
    <m/>
    <m/>
    <n v="84"/>
    <m/>
    <m/>
    <m/>
    <m/>
  </r>
  <r>
    <d v="2026-08-05T00:00:00"/>
    <s v="FACTURADO"/>
    <x v="71"/>
    <s v="DELAMANO BRIAN"/>
    <n v="353"/>
    <s v="DELAMANO BRIAN"/>
    <x v="1508"/>
    <x v="1429"/>
    <m/>
    <n v="18"/>
    <n v="12"/>
    <m/>
    <n v="16"/>
    <m/>
    <m/>
    <n v="12"/>
    <m/>
  </r>
  <r>
    <d v="2026-08-05T00:00:00"/>
    <s v="FACTURADO"/>
    <x v="72"/>
    <s v="FERNANDEZ MELANY"/>
    <n v="357"/>
    <s v="PEYRET CINTIA"/>
    <x v="1509"/>
    <x v="1430"/>
    <n v="30"/>
    <n v="12"/>
    <m/>
    <n v="6"/>
    <n v="16"/>
    <n v="12"/>
    <m/>
    <m/>
    <m/>
  </r>
  <r>
    <d v="2026-08-05T00:00:00"/>
    <s v="FACTURADO"/>
    <x v="72"/>
    <s v="FERNANDEZ MELANY"/>
    <n v="357"/>
    <s v="PEYRET CINTIA"/>
    <x v="1510"/>
    <x v="1431"/>
    <n v="21"/>
    <n v="18"/>
    <n v="10"/>
    <m/>
    <n v="16"/>
    <m/>
    <m/>
    <m/>
    <n v="18"/>
  </r>
  <r>
    <d v="2026-08-05T00:00:00"/>
    <s v="FACTURADO"/>
    <x v="72"/>
    <s v="FERNANDEZ MELANY"/>
    <n v="357"/>
    <s v="PEYRET CINTIA"/>
    <x v="1511"/>
    <x v="1432"/>
    <m/>
    <n v="6"/>
    <n v="10"/>
    <m/>
    <n v="15"/>
    <m/>
    <n v="24"/>
    <m/>
    <n v="18"/>
  </r>
  <r>
    <d v="2026-08-05T00:00:00"/>
    <s v="FACTURADO"/>
    <x v="72"/>
    <s v="FERNANDEZ MELANY"/>
    <n v="357"/>
    <s v="PEYRET CINTIA"/>
    <x v="1512"/>
    <x v="1433"/>
    <m/>
    <n v="30"/>
    <n v="24"/>
    <m/>
    <n v="45"/>
    <m/>
    <m/>
    <m/>
    <m/>
  </r>
  <r>
    <d v="2026-08-05T00:00:00"/>
    <s v="FACTURADO"/>
    <x v="72"/>
    <s v="FERNANDEZ MELANY"/>
    <n v="357"/>
    <s v="PEYRET CINTIA"/>
    <x v="1513"/>
    <x v="1434"/>
    <m/>
    <n v="38"/>
    <m/>
    <m/>
    <m/>
    <m/>
    <m/>
    <m/>
    <m/>
  </r>
  <r>
    <d v="2026-08-05T00:00:00"/>
    <s v="FACTURADO"/>
    <x v="73"/>
    <s v="MARQUEZ PABLO"/>
    <n v="705"/>
    <s v="MARQUEZ PABLO SERGIO"/>
    <x v="1514"/>
    <x v="1435"/>
    <n v="12"/>
    <m/>
    <m/>
    <m/>
    <m/>
    <m/>
    <m/>
    <n v="6"/>
    <m/>
  </r>
  <r>
    <d v="2026-08-05T00:00:00"/>
    <s v="FACTURADO"/>
    <x v="73"/>
    <s v="MARQUEZ PABLO"/>
    <n v="705"/>
    <s v="MARQUEZ PABLO SERGIO"/>
    <x v="1515"/>
    <x v="1436"/>
    <n v="6"/>
    <m/>
    <n v="20"/>
    <m/>
    <m/>
    <m/>
    <m/>
    <m/>
    <m/>
  </r>
  <r>
    <d v="2026-08-05T00:00:00"/>
    <s v="FACTURADO"/>
    <x v="73"/>
    <s v="MARQUEZ PABLO"/>
    <n v="705"/>
    <s v="MARQUEZ PABLO SERGIO"/>
    <x v="1516"/>
    <x v="1437"/>
    <n v="36"/>
    <m/>
    <m/>
    <m/>
    <m/>
    <m/>
    <m/>
    <m/>
    <m/>
  </r>
  <r>
    <d v="2026-08-05T00:00:00"/>
    <s v="FACTURADO"/>
    <x v="73"/>
    <s v="MARQUEZ PABLO"/>
    <n v="705"/>
    <s v="MARQUEZ PABLO SERGIO"/>
    <x v="1517"/>
    <x v="566"/>
    <m/>
    <m/>
    <m/>
    <m/>
    <n v="48"/>
    <m/>
    <m/>
    <m/>
    <m/>
  </r>
  <r>
    <d v="2026-08-05T00:00:00"/>
    <s v="FACTURADO"/>
    <x v="101"/>
    <s v="DI PIETRO DIEGO"/>
    <n v="725"/>
    <s v="DI PIETRO DIEGO"/>
    <x v="1518"/>
    <x v="1438"/>
    <m/>
    <n v="15"/>
    <m/>
    <m/>
    <m/>
    <m/>
    <m/>
    <m/>
    <m/>
  </r>
  <r>
    <d v="2026-08-05T00:00:00"/>
    <s v="FACTURADO"/>
    <x v="101"/>
    <s v="DI PIETRO DIEGO"/>
    <n v="725"/>
    <s v="DI PIETRO DIEGO"/>
    <x v="1519"/>
    <x v="1439"/>
    <n v="24"/>
    <m/>
    <m/>
    <m/>
    <m/>
    <m/>
    <m/>
    <m/>
    <n v="45"/>
  </r>
  <r>
    <d v="2026-08-05T00:00:00"/>
    <s v="FACTURADO"/>
    <x v="101"/>
    <s v="DI PIETRO DIEGO"/>
    <n v="725"/>
    <s v="DI PIETRO DIEGO"/>
    <x v="1520"/>
    <x v="1440"/>
    <m/>
    <m/>
    <m/>
    <m/>
    <m/>
    <m/>
    <m/>
    <m/>
    <n v="9"/>
  </r>
  <r>
    <d v="2026-08-05T00:00:00"/>
    <s v="FACTURADO"/>
    <x v="101"/>
    <s v="DI PIETRO DIEGO"/>
    <n v="725"/>
    <s v="DI PIETRO DIEGO"/>
    <x v="1082"/>
    <x v="1039"/>
    <m/>
    <m/>
    <n v="30"/>
    <m/>
    <m/>
    <m/>
    <m/>
    <m/>
    <m/>
  </r>
  <r>
    <d v="2026-08-05T00:00:00"/>
    <s v="FACTURADO"/>
    <x v="101"/>
    <s v="DI PIETRO DIEGO"/>
    <n v="725"/>
    <s v="DI PIETRO DIEGO"/>
    <x v="1521"/>
    <x v="1399"/>
    <m/>
    <m/>
    <m/>
    <m/>
    <m/>
    <m/>
    <m/>
    <m/>
    <n v="9"/>
  </r>
  <r>
    <d v="2026-08-05T00:00:00"/>
    <s v="FACTURADO"/>
    <x v="102"/>
    <s v="MEDINA NICOLAS"/>
    <n v="352"/>
    <s v="MEDINA NICOLAS"/>
    <x v="586"/>
    <x v="568"/>
    <m/>
    <n v="6"/>
    <m/>
    <m/>
    <n v="42"/>
    <m/>
    <m/>
    <m/>
    <m/>
  </r>
  <r>
    <d v="2026-08-05T00:00:00"/>
    <s v="FACTURADO"/>
    <x v="102"/>
    <s v="MEDINA NICOLAS"/>
    <n v="352"/>
    <s v="MEDINA NICOLAS"/>
    <x v="1522"/>
    <x v="1441"/>
    <n v="30"/>
    <n v="18"/>
    <n v="24"/>
    <n v="6"/>
    <n v="39"/>
    <n v="12"/>
    <n v="24"/>
    <m/>
    <n v="90"/>
  </r>
  <r>
    <d v="2026-08-05T00:00:00"/>
    <s v="FACTURADO"/>
    <x v="103"/>
    <s v="NUÑEZ ANDRES"/>
    <n v="751"/>
    <s v="NUÑEZ ANDRES"/>
    <x v="1367"/>
    <x v="1302"/>
    <n v="36"/>
    <m/>
    <m/>
    <m/>
    <m/>
    <m/>
    <m/>
    <m/>
    <m/>
  </r>
  <r>
    <d v="2026-08-05T00:00:00"/>
    <s v="FACTURADO"/>
    <x v="103"/>
    <s v="NUÑEZ ANDRES"/>
    <n v="751"/>
    <s v="NUÑEZ ANDRES"/>
    <x v="1523"/>
    <x v="1046"/>
    <m/>
    <m/>
    <n v="60"/>
    <m/>
    <m/>
    <m/>
    <m/>
    <m/>
    <m/>
  </r>
  <r>
    <d v="2026-08-05T00:00:00"/>
    <s v="FACTURADO"/>
    <x v="103"/>
    <s v="NUÑEZ ANDRES"/>
    <n v="751"/>
    <s v="NUÑEZ ANDRES"/>
    <x v="1524"/>
    <x v="1442"/>
    <m/>
    <m/>
    <m/>
    <n v="12"/>
    <m/>
    <m/>
    <m/>
    <m/>
    <n v="9"/>
  </r>
  <r>
    <d v="2026-08-05T00:00:00"/>
    <s v="FACTURADO"/>
    <x v="103"/>
    <s v="NUÑEZ ANDRES"/>
    <n v="751"/>
    <s v="NUÑEZ ANDRES"/>
    <x v="1525"/>
    <x v="1443"/>
    <n v="24"/>
    <m/>
    <m/>
    <m/>
    <n v="246"/>
    <m/>
    <m/>
    <m/>
    <m/>
  </r>
  <r>
    <d v="2026-08-05T00:00:00"/>
    <s v="FACTURADO"/>
    <x v="104"/>
    <s v="LUJAN RAMOS CAMILA"/>
    <m/>
    <m/>
    <x v="1526"/>
    <x v="1444"/>
    <m/>
    <m/>
    <n v="24"/>
    <m/>
    <m/>
    <m/>
    <m/>
    <m/>
    <m/>
  </r>
  <r>
    <d v="2026-08-06T00:00:00"/>
    <s v="ACTIVO"/>
    <x v="0"/>
    <s v="ALBARENGA ALEJANDRA"/>
    <n v="336"/>
    <s v="ALBARENGA ALEJANDRA"/>
    <x v="1527"/>
    <x v="1445"/>
    <n v="4"/>
    <m/>
    <m/>
    <m/>
    <m/>
    <m/>
    <m/>
    <m/>
    <m/>
  </r>
  <r>
    <d v="2026-08-06T00:00:00"/>
    <s v="ACTIVO"/>
    <x v="18"/>
    <s v="ISASMENDI ANGEL"/>
    <n v="507"/>
    <s v="ISASMENDI ANGEL"/>
    <x v="629"/>
    <x v="608"/>
    <n v="144"/>
    <m/>
    <m/>
    <m/>
    <m/>
    <m/>
    <m/>
    <m/>
    <m/>
  </r>
  <r>
    <d v="2026-08-06T00:00:00"/>
    <s v="ACTIVO"/>
    <x v="18"/>
    <s v="ISASMENDI ANGEL"/>
    <n v="507"/>
    <s v="ISASMENDI ANGEL"/>
    <x v="1528"/>
    <x v="607"/>
    <m/>
    <m/>
    <n v="36"/>
    <m/>
    <m/>
    <m/>
    <m/>
    <m/>
    <m/>
  </r>
  <r>
    <d v="2026-08-06T00:00:00"/>
    <s v="ACTIVO"/>
    <x v="1"/>
    <s v="OFICINA DE VENTAS"/>
    <n v="306"/>
    <s v="OFICINA VENTAS 2"/>
    <x v="1"/>
    <x v="1"/>
    <m/>
    <m/>
    <m/>
    <n v="12"/>
    <m/>
    <m/>
    <m/>
    <m/>
    <m/>
  </r>
  <r>
    <d v="2026-08-06T00:00:00"/>
    <s v="ACTIVO"/>
    <x v="1"/>
    <s v="OFICINA DE VENTAS"/>
    <n v="306"/>
    <s v="OFICINA VENTAS 2"/>
    <x v="1529"/>
    <x v="1446"/>
    <m/>
    <m/>
    <n v="12"/>
    <m/>
    <m/>
    <m/>
    <m/>
    <m/>
    <n v="9"/>
  </r>
  <r>
    <d v="2026-08-06T00:00:00"/>
    <s v="ACTIVO"/>
    <x v="1"/>
    <s v="OFICINA DE VENTAS"/>
    <n v="306"/>
    <s v="OFICINA VENTAS 2"/>
    <x v="1530"/>
    <x v="1447"/>
    <m/>
    <m/>
    <m/>
    <m/>
    <m/>
    <m/>
    <m/>
    <m/>
    <n v="9"/>
  </r>
  <r>
    <d v="2026-08-06T00:00:00"/>
    <s v="ACTIVO"/>
    <x v="1"/>
    <s v="OFICINA DE VENTAS"/>
    <n v="306"/>
    <s v="OFICINA VENTAS 2"/>
    <x v="600"/>
    <x v="581"/>
    <m/>
    <m/>
    <m/>
    <n v="2"/>
    <m/>
    <m/>
    <m/>
    <m/>
    <m/>
  </r>
  <r>
    <d v="2026-08-06T00:00:00"/>
    <s v="ACTIVO"/>
    <x v="20"/>
    <s v="Ofi. ventas Interior"/>
    <n v="309"/>
    <s v="OFICINA DE VENTAS INTERIOR"/>
    <x v="1531"/>
    <x v="1448"/>
    <n v="9"/>
    <m/>
    <n v="12"/>
    <m/>
    <m/>
    <m/>
    <m/>
    <n v="5"/>
    <n v="18"/>
  </r>
  <r>
    <d v="2026-08-06T00:00:00"/>
    <s v="ACTIVO"/>
    <x v="22"/>
    <s v="ROJAS GUILLERMO"/>
    <n v="425"/>
    <s v="ROJAS GUILLERMO"/>
    <x v="1532"/>
    <x v="1449"/>
    <m/>
    <m/>
    <n v="22"/>
    <m/>
    <m/>
    <m/>
    <m/>
    <m/>
    <n v="9"/>
  </r>
  <r>
    <d v="2026-08-06T00:00:00"/>
    <s v="ACTIVO"/>
    <x v="22"/>
    <s v="ROJAS GUILLERMO"/>
    <n v="425"/>
    <s v="ROJAS GUILLERMO"/>
    <x v="1533"/>
    <x v="1450"/>
    <m/>
    <m/>
    <m/>
    <n v="12"/>
    <n v="36"/>
    <m/>
    <m/>
    <m/>
    <m/>
  </r>
  <r>
    <d v="2026-08-06T00:00:00"/>
    <s v="ACTIVO"/>
    <x v="16"/>
    <s v="REINOSO LOURDES"/>
    <n v="252"/>
    <s v="REINOSO LOURDES"/>
    <x v="1534"/>
    <x v="1451"/>
    <m/>
    <n v="126"/>
    <m/>
    <m/>
    <m/>
    <m/>
    <m/>
    <m/>
    <m/>
  </r>
  <r>
    <d v="2026-08-06T00:00:00"/>
    <s v="ACTIVO"/>
    <x v="23"/>
    <s v="GIUSSO MAXIMILIANO"/>
    <n v="404"/>
    <s v="GIUSSO MAXIMILIANO"/>
    <x v="1535"/>
    <x v="1452"/>
    <n v="12"/>
    <n v="36"/>
    <m/>
    <m/>
    <m/>
    <m/>
    <m/>
    <m/>
    <n v="48"/>
  </r>
  <r>
    <d v="2026-08-06T00:00:00"/>
    <s v="ACTIVO"/>
    <x v="23"/>
    <s v="GIUSSO MAXIMILIANO"/>
    <n v="404"/>
    <s v="GIUSSO MAXIMILIANO"/>
    <x v="1536"/>
    <x v="1453"/>
    <m/>
    <m/>
    <n v="50"/>
    <m/>
    <n v="132"/>
    <m/>
    <m/>
    <m/>
    <m/>
  </r>
  <r>
    <d v="2026-08-06T00:00:00"/>
    <s v="ACTIVO"/>
    <x v="24"/>
    <s v="ORIFE RODOLFO"/>
    <n v="406"/>
    <s v="ORIFE RODOLFO"/>
    <x v="63"/>
    <x v="63"/>
    <m/>
    <m/>
    <n v="60"/>
    <m/>
    <m/>
    <m/>
    <m/>
    <m/>
    <m/>
  </r>
  <r>
    <d v="2026-08-06T00:00:00"/>
    <s v="ACTIVO"/>
    <x v="61"/>
    <s v="MEDLEY JULIO CESAR"/>
    <n v="952"/>
    <s v="MEDLEY JULIO CESAR"/>
    <x v="1537"/>
    <x v="1454"/>
    <n v="6"/>
    <m/>
    <m/>
    <m/>
    <m/>
    <m/>
    <m/>
    <m/>
    <m/>
  </r>
  <r>
    <d v="2026-08-06T00:00:00"/>
    <s v="ACTIVO"/>
    <x v="33"/>
    <s v="REUSSI CRISTIAN"/>
    <n v="606"/>
    <s v="REUSSI CRISTIAN"/>
    <x v="1538"/>
    <x v="1455"/>
    <n v="60"/>
    <m/>
    <n v="12"/>
    <n v="6"/>
    <n v="32"/>
    <n v="12"/>
    <m/>
    <m/>
    <n v="18"/>
  </r>
  <r>
    <d v="2026-08-06T00:00:00"/>
    <s v="ACTIVO"/>
    <x v="35"/>
    <s v="GOTTFRIED GABRIEL"/>
    <n v="341"/>
    <s v="GOTTFRIED, GABRIEL"/>
    <x v="1539"/>
    <x v="1456"/>
    <m/>
    <n v="18"/>
    <m/>
    <m/>
    <n v="25"/>
    <m/>
    <m/>
    <m/>
    <m/>
  </r>
  <r>
    <d v="2026-08-06T00:00:00"/>
    <s v="ACTIVO"/>
    <x v="35"/>
    <s v="GOTTFRIED GABRIEL"/>
    <n v="341"/>
    <s v="GOTTFRIED, GABRIEL"/>
    <x v="1540"/>
    <x v="1457"/>
    <n v="28"/>
    <m/>
    <m/>
    <m/>
    <m/>
    <m/>
    <m/>
    <n v="12"/>
    <m/>
  </r>
  <r>
    <d v="2026-08-06T00:00:00"/>
    <s v="ACTIVO"/>
    <x v="5"/>
    <s v="TORALES DAVID"/>
    <n v="346"/>
    <s v="TORALES NICOLAS"/>
    <x v="701"/>
    <x v="677"/>
    <m/>
    <m/>
    <n v="50"/>
    <m/>
    <m/>
    <m/>
    <m/>
    <m/>
    <m/>
  </r>
  <r>
    <d v="2026-08-06T00:00:00"/>
    <s v="ACTIVO"/>
    <x v="5"/>
    <s v="TORALES DAVID"/>
    <n v="346"/>
    <s v="TORALES NICOLAS"/>
    <x v="1541"/>
    <x v="1458"/>
    <m/>
    <m/>
    <m/>
    <m/>
    <m/>
    <n v="2"/>
    <m/>
    <m/>
    <m/>
  </r>
  <r>
    <d v="2026-08-06T00:00:00"/>
    <s v="ACTIVO"/>
    <x v="36"/>
    <s v="GUEVARA BUSTTY"/>
    <n v="345"/>
    <s v="GUEVARA BUSTTI CINDY"/>
    <x v="1542"/>
    <x v="1459"/>
    <m/>
    <m/>
    <n v="50"/>
    <m/>
    <m/>
    <m/>
    <m/>
    <m/>
    <m/>
  </r>
  <r>
    <d v="2026-08-06T00:00:00"/>
    <s v="ACTIVO"/>
    <x v="37"/>
    <s v="MUNILLA G YOEL"/>
    <n v="392"/>
    <s v="MUNILLA YOEL"/>
    <x v="710"/>
    <x v="686"/>
    <n v="24"/>
    <m/>
    <m/>
    <m/>
    <m/>
    <m/>
    <m/>
    <m/>
    <m/>
  </r>
  <r>
    <d v="2026-08-06T00:00:00"/>
    <s v="ACTIVO"/>
    <x v="7"/>
    <s v="RODRIGUEZ KARINA"/>
    <n v="391"/>
    <s v="RODRIGUEZ KARINA"/>
    <x v="170"/>
    <x v="170"/>
    <n v="24"/>
    <m/>
    <m/>
    <m/>
    <n v="24"/>
    <m/>
    <m/>
    <m/>
    <n v="10"/>
  </r>
  <r>
    <d v="2026-08-06T00:00:00"/>
    <s v="ACTIVO"/>
    <x v="7"/>
    <s v="RODRIGUEZ KARINA"/>
    <n v="391"/>
    <s v="RODRIGUEZ KARINA"/>
    <x v="1543"/>
    <x v="1460"/>
    <n v="24"/>
    <n v="36"/>
    <m/>
    <n v="12"/>
    <n v="30"/>
    <m/>
    <m/>
    <n v="12"/>
    <n v="18"/>
  </r>
  <r>
    <d v="2026-08-06T00:00:00"/>
    <s v="ACTIVO"/>
    <x v="8"/>
    <s v="VILLATE JORGE"/>
    <n v="652"/>
    <s v="VILLATE JORGE GABRIEL"/>
    <x v="1101"/>
    <x v="1055"/>
    <m/>
    <m/>
    <n v="50"/>
    <m/>
    <m/>
    <m/>
    <m/>
    <m/>
    <m/>
  </r>
  <r>
    <d v="2026-08-06T00:00:00"/>
    <s v="ACTIVO"/>
    <x v="8"/>
    <s v="VILLATE JORGE"/>
    <n v="652"/>
    <s v="VILLATE JORGE GABRIEL"/>
    <x v="183"/>
    <x v="183"/>
    <m/>
    <m/>
    <n v="50"/>
    <m/>
    <m/>
    <m/>
    <m/>
    <m/>
    <m/>
  </r>
  <r>
    <d v="2026-08-06T00:00:00"/>
    <s v="ACTIVO"/>
    <x v="8"/>
    <s v="VILLATE JORGE"/>
    <n v="652"/>
    <s v="VILLATE JORGE GABRIEL"/>
    <x v="1544"/>
    <x v="1461"/>
    <n v="60"/>
    <n v="18"/>
    <m/>
    <m/>
    <n v="30"/>
    <n v="34"/>
    <m/>
    <n v="36"/>
    <n v="45"/>
  </r>
  <r>
    <d v="2026-08-06T00:00:00"/>
    <s v="ACTIVO"/>
    <x v="14"/>
    <s v="NOVAK ANDREA"/>
    <n v="347"/>
    <s v="NOVAK ANDREA"/>
    <x v="1545"/>
    <x v="1462"/>
    <n v="6"/>
    <m/>
    <m/>
    <m/>
    <n v="30"/>
    <m/>
    <m/>
    <m/>
    <m/>
  </r>
  <r>
    <d v="2026-08-06T00:00:00"/>
    <s v="ACTIVO"/>
    <x v="38"/>
    <s v="BLASCO MARGARITA"/>
    <n v="653"/>
    <s v="BLASCO MARGARITA"/>
    <x v="1206"/>
    <x v="1153"/>
    <m/>
    <m/>
    <m/>
    <m/>
    <m/>
    <m/>
    <m/>
    <n v="24"/>
    <m/>
  </r>
  <r>
    <d v="2026-08-06T00:00:00"/>
    <s v="ACTIVO"/>
    <x v="38"/>
    <s v="BLASCO MARGARITA"/>
    <n v="653"/>
    <s v="BLASCO MARGARITA"/>
    <x v="1546"/>
    <x v="1463"/>
    <n v="24"/>
    <m/>
    <m/>
    <m/>
    <m/>
    <m/>
    <m/>
    <m/>
    <m/>
  </r>
  <r>
    <d v="2026-08-06T00:00:00"/>
    <s v="ACTIVO"/>
    <x v="9"/>
    <s v="CARPE PABLO"/>
    <n v="349"/>
    <s v="CARPE PABLO"/>
    <x v="15"/>
    <x v="15"/>
    <m/>
    <m/>
    <m/>
    <m/>
    <m/>
    <m/>
    <m/>
    <n v="36"/>
    <m/>
  </r>
  <r>
    <d v="2026-08-06T00:00:00"/>
    <s v="ACTIVO"/>
    <x v="9"/>
    <s v="CARPE PABLO"/>
    <n v="349"/>
    <s v="CARPE PABLO"/>
    <x v="1547"/>
    <x v="838"/>
    <m/>
    <m/>
    <m/>
    <m/>
    <n v="96"/>
    <m/>
    <m/>
    <m/>
    <m/>
  </r>
  <r>
    <d v="2026-08-06T00:00:00"/>
    <s v="ACTIVO"/>
    <x v="39"/>
    <s v="CHAVES NAHUEL"/>
    <n v="344"/>
    <s v="CHAVES NAHUEL"/>
    <x v="1548"/>
    <x v="1464"/>
    <m/>
    <m/>
    <m/>
    <m/>
    <m/>
    <m/>
    <m/>
    <n v="36"/>
    <m/>
  </r>
  <r>
    <d v="2026-08-06T00:00:00"/>
    <s v="ACTIVO"/>
    <x v="39"/>
    <s v="CHAVES NAHUEL"/>
    <n v="344"/>
    <s v="CHAVES NAHUEL"/>
    <x v="1549"/>
    <x v="1465"/>
    <m/>
    <m/>
    <n v="100"/>
    <m/>
    <m/>
    <m/>
    <m/>
    <m/>
    <m/>
  </r>
  <r>
    <d v="2026-08-06T00:00:00"/>
    <s v="ACTIVO"/>
    <x v="39"/>
    <s v="CHAVES NAHUEL"/>
    <n v="344"/>
    <s v="CHAVES NAHUEL"/>
    <x v="742"/>
    <x v="717"/>
    <m/>
    <n v="12"/>
    <n v="24"/>
    <m/>
    <m/>
    <m/>
    <m/>
    <n v="18"/>
    <m/>
  </r>
  <r>
    <d v="2026-08-06T00:00:00"/>
    <s v="ACTIVO"/>
    <x v="10"/>
    <s v="JUAREZ DAIANA"/>
    <n v="393"/>
    <s v="JUAREZ DAIANA"/>
    <x v="1550"/>
    <x v="1466"/>
    <m/>
    <m/>
    <m/>
    <m/>
    <m/>
    <m/>
    <m/>
    <n v="24"/>
    <m/>
  </r>
  <r>
    <d v="2026-08-06T00:00:00"/>
    <s v="ACTIVO"/>
    <x v="10"/>
    <s v="JUAREZ DAIANA"/>
    <n v="393"/>
    <s v="JUAREZ DAIANA"/>
    <x v="203"/>
    <x v="202"/>
    <m/>
    <m/>
    <m/>
    <m/>
    <n v="24"/>
    <m/>
    <m/>
    <m/>
    <m/>
  </r>
  <r>
    <d v="2026-08-06T00:00:00"/>
    <s v="ACTIVO"/>
    <x v="10"/>
    <s v="JUAREZ DAIANA"/>
    <n v="393"/>
    <s v="JUAREZ DAIANA"/>
    <x v="748"/>
    <x v="722"/>
    <m/>
    <m/>
    <n v="50"/>
    <m/>
    <m/>
    <m/>
    <m/>
    <m/>
    <m/>
  </r>
  <r>
    <d v="2026-08-06T00:00:00"/>
    <s v="ACTIVO"/>
    <x v="10"/>
    <s v="JUAREZ DAIANA"/>
    <n v="393"/>
    <s v="JUAREZ DAIANA"/>
    <x v="17"/>
    <x v="17"/>
    <m/>
    <m/>
    <n v="50"/>
    <m/>
    <m/>
    <m/>
    <m/>
    <m/>
    <m/>
  </r>
  <r>
    <d v="2026-08-06T00:00:00"/>
    <s v="ACTIVO"/>
    <x v="41"/>
    <s v="GOMEZ GUSTAVO"/>
    <n v="333"/>
    <s v="GOMEZ GUSTAVO"/>
    <x v="1551"/>
    <x v="1467"/>
    <m/>
    <m/>
    <n v="50"/>
    <m/>
    <m/>
    <m/>
    <m/>
    <m/>
    <m/>
  </r>
  <r>
    <d v="2026-08-06T00:00:00"/>
    <s v="ACTIVO"/>
    <x v="43"/>
    <s v="MUÑOZ CRISTIAN"/>
    <n v="530"/>
    <s v="MUÑOZ CRISTIAN"/>
    <x v="1552"/>
    <x v="1468"/>
    <m/>
    <m/>
    <n v="48"/>
    <m/>
    <m/>
    <m/>
    <m/>
    <m/>
    <m/>
  </r>
  <r>
    <d v="2026-08-06T00:00:00"/>
    <s v="ACTIVO"/>
    <x v="43"/>
    <s v="MUÑOZ CRISTIAN"/>
    <n v="530"/>
    <s v="MUÑOZ CRISTIAN"/>
    <x v="224"/>
    <x v="223"/>
    <m/>
    <m/>
    <n v="70"/>
    <m/>
    <m/>
    <m/>
    <m/>
    <m/>
    <m/>
  </r>
  <r>
    <d v="2026-08-06T00:00:00"/>
    <s v="ACTIVO"/>
    <x v="44"/>
    <s v="RIAL OMAR"/>
    <n v="512"/>
    <s v="RIAL OMAR"/>
    <x v="767"/>
    <x v="739"/>
    <m/>
    <m/>
    <n v="50"/>
    <m/>
    <m/>
    <m/>
    <m/>
    <m/>
    <m/>
  </r>
  <r>
    <d v="2026-08-06T00:00:00"/>
    <s v="ACTIVO"/>
    <x v="45"/>
    <s v="YANI VIRGINIA"/>
    <n v="337"/>
    <s v="YANI VIRGINIA"/>
    <x v="231"/>
    <x v="228"/>
    <m/>
    <m/>
    <n v="50"/>
    <m/>
    <m/>
    <m/>
    <m/>
    <m/>
    <m/>
  </r>
  <r>
    <d v="2026-08-06T00:00:00"/>
    <s v="ACTIVO"/>
    <x v="47"/>
    <s v="PALLERO MARINA"/>
    <n v="325"/>
    <s v="CASTILLON AGUSTIN"/>
    <x v="1264"/>
    <x v="1207"/>
    <m/>
    <m/>
    <n v="50"/>
    <m/>
    <m/>
    <m/>
    <m/>
    <m/>
    <m/>
  </r>
  <r>
    <d v="2026-08-06T00:00:00"/>
    <s v="ACTIVO"/>
    <x v="47"/>
    <s v="PALLERO MARINA"/>
    <n v="325"/>
    <s v="CASTILLON AGUSTIN"/>
    <x v="1227"/>
    <x v="1173"/>
    <m/>
    <m/>
    <n v="50"/>
    <m/>
    <m/>
    <m/>
    <m/>
    <m/>
    <m/>
  </r>
  <r>
    <d v="2026-08-06T00:00:00"/>
    <s v="ACTIVO"/>
    <x v="47"/>
    <s v="PALLERO MARINA"/>
    <n v="325"/>
    <s v="CASTILLON AGUSTIN"/>
    <x v="241"/>
    <x v="237"/>
    <m/>
    <m/>
    <n v="50"/>
    <m/>
    <m/>
    <m/>
    <m/>
    <m/>
    <m/>
  </r>
  <r>
    <d v="2026-08-06T00:00:00"/>
    <s v="ACTIVO"/>
    <x v="51"/>
    <s v="CALVO FEDERICO"/>
    <n v="510"/>
    <s v="CALVO FEDERICO"/>
    <x v="1553"/>
    <x v="1469"/>
    <n v="24"/>
    <n v="48"/>
    <n v="50"/>
    <n v="12"/>
    <n v="36"/>
    <n v="50"/>
    <m/>
    <n v="36"/>
    <n v="18"/>
  </r>
  <r>
    <d v="2026-08-06T00:00:00"/>
    <s v="ACTIVO"/>
    <x v="15"/>
    <s v="MONTENEGRO CLAUDIO"/>
    <n v="323"/>
    <s v="MONTENEGRO CLAUDIO"/>
    <x v="1554"/>
    <x v="1470"/>
    <m/>
    <m/>
    <m/>
    <m/>
    <m/>
    <m/>
    <m/>
    <m/>
    <n v="6"/>
  </r>
  <r>
    <d v="2026-08-06T00:00:00"/>
    <s v="ACTIVO"/>
    <x v="15"/>
    <s v="MONTENEGRO CLAUDIO"/>
    <n v="323"/>
    <s v="MONTENEGRO CLAUDIO"/>
    <x v="1555"/>
    <x v="1471"/>
    <m/>
    <m/>
    <m/>
    <m/>
    <m/>
    <m/>
    <m/>
    <m/>
    <n v="8"/>
  </r>
  <r>
    <d v="2026-08-06T00:00:00"/>
    <s v="ACTIVO"/>
    <x v="12"/>
    <s v="ALLENDE SERGIO"/>
    <n v="202"/>
    <s v="ALLENDE SERGIO"/>
    <x v="1556"/>
    <x v="1472"/>
    <m/>
    <m/>
    <n v="50"/>
    <m/>
    <m/>
    <m/>
    <m/>
    <m/>
    <m/>
  </r>
  <r>
    <d v="2026-08-06T00:00:00"/>
    <s v="ACTIVO"/>
    <x v="52"/>
    <s v="ARIAS JOSE"/>
    <n v="316"/>
    <s v="ARIAS JOSE"/>
    <x v="1557"/>
    <x v="1473"/>
    <n v="36"/>
    <m/>
    <n v="20"/>
    <m/>
    <m/>
    <m/>
    <m/>
    <m/>
    <m/>
  </r>
  <r>
    <d v="2026-08-06T00:00:00"/>
    <s v="ACTIVO"/>
    <x v="52"/>
    <s v="ARIAS JOSE"/>
    <n v="316"/>
    <s v="ARIAS JOSE"/>
    <x v="1558"/>
    <x v="1474"/>
    <m/>
    <m/>
    <m/>
    <m/>
    <n v="12"/>
    <m/>
    <m/>
    <m/>
    <m/>
  </r>
  <r>
    <d v="2026-08-06T00:00:00"/>
    <s v="ACTIVO"/>
    <x v="52"/>
    <s v="ARIAS JOSE"/>
    <n v="316"/>
    <s v="ARIAS JOSE"/>
    <x v="1559"/>
    <x v="1475"/>
    <m/>
    <m/>
    <m/>
    <m/>
    <n v="12"/>
    <m/>
    <m/>
    <m/>
    <m/>
  </r>
  <r>
    <d v="2026-08-06T00:00:00"/>
    <s v="ACTIVO"/>
    <x v="52"/>
    <s v="ARIAS JOSE"/>
    <n v="316"/>
    <s v="ARIAS JOSE"/>
    <x v="1560"/>
    <x v="1476"/>
    <m/>
    <m/>
    <n v="60"/>
    <m/>
    <m/>
    <m/>
    <m/>
    <m/>
    <m/>
  </r>
  <r>
    <d v="2026-08-06T00:00:00"/>
    <s v="ACTIVO"/>
    <x v="52"/>
    <s v="ARIAS JOSE"/>
    <n v="316"/>
    <s v="ARIAS JOSE"/>
    <x v="1561"/>
    <x v="1477"/>
    <n v="12"/>
    <m/>
    <m/>
    <m/>
    <m/>
    <m/>
    <m/>
    <n v="24"/>
    <m/>
  </r>
  <r>
    <d v="2026-08-06T00:00:00"/>
    <s v="ACTIVO"/>
    <x v="53"/>
    <s v="VILLALBA MARTIN"/>
    <n v="426"/>
    <s v="VILLALBA MARTIN"/>
    <x v="1562"/>
    <x v="774"/>
    <n v="39"/>
    <m/>
    <m/>
    <m/>
    <n v="42"/>
    <m/>
    <m/>
    <m/>
    <m/>
  </r>
  <r>
    <d v="2026-08-06T00:00:00"/>
    <s v="ACTIVO"/>
    <x v="53"/>
    <s v="VILLALBA MARTIN"/>
    <n v="426"/>
    <s v="VILLALBA MARTIN"/>
    <x v="1563"/>
    <x v="1478"/>
    <n v="120"/>
    <m/>
    <m/>
    <m/>
    <n v="60"/>
    <m/>
    <m/>
    <m/>
    <n v="24"/>
  </r>
  <r>
    <d v="2026-08-06T00:00:00"/>
    <s v="FIN DESCONSOLIDACION"/>
    <x v="20"/>
    <s v="Ofi. ventas Interior"/>
    <n v="309"/>
    <s v="OFICINA DE VENTAS INTERIOR"/>
    <x v="1564"/>
    <x v="1479"/>
    <n v="1"/>
    <m/>
    <m/>
    <m/>
    <m/>
    <n v="100"/>
    <n v="10"/>
    <m/>
    <m/>
  </r>
  <r>
    <d v="2026-08-06T00:00:00"/>
    <s v="EN PREPARACION"/>
    <x v="19"/>
    <s v="Clientes Especiales"/>
    <n v="305"/>
    <s v="CLIENTES ESPECIALES"/>
    <x v="1565"/>
    <x v="1480"/>
    <n v="6"/>
    <n v="12"/>
    <m/>
    <m/>
    <n v="3"/>
    <m/>
    <m/>
    <m/>
    <m/>
  </r>
  <r>
    <d v="2026-08-06T00:00:00"/>
    <s v="EN PREPARACION"/>
    <x v="19"/>
    <s v="Clientes Especiales"/>
    <n v="305"/>
    <s v="CLIENTES ESPECIALES"/>
    <x v="1566"/>
    <x v="1481"/>
    <n v="87"/>
    <m/>
    <n v="36"/>
    <m/>
    <m/>
    <m/>
    <m/>
    <m/>
    <m/>
  </r>
  <r>
    <d v="2026-08-06T00:00:00"/>
    <s v="EN PREPARACION"/>
    <x v="19"/>
    <s v="Clientes Especiales"/>
    <n v="305"/>
    <s v="CLIENTES ESPECIALES"/>
    <x v="1567"/>
    <x v="1482"/>
    <m/>
    <m/>
    <m/>
    <m/>
    <n v="6"/>
    <m/>
    <m/>
    <m/>
    <m/>
  </r>
  <r>
    <d v="2026-08-06T00:00:00"/>
    <s v="EN PREPARACION"/>
    <x v="19"/>
    <s v="Clientes Especiales"/>
    <n v="305"/>
    <s v="CLIENTES ESPECIALES"/>
    <x v="1568"/>
    <x v="1483"/>
    <m/>
    <n v="30"/>
    <m/>
    <m/>
    <m/>
    <m/>
    <m/>
    <m/>
    <m/>
  </r>
  <r>
    <d v="2026-08-06T00:00:00"/>
    <s v="EN PREPARACION"/>
    <x v="16"/>
    <s v="REINOSO LOURDES"/>
    <n v="252"/>
    <s v="REINOSO LOURDES"/>
    <x v="1569"/>
    <x v="1484"/>
    <n v="48"/>
    <m/>
    <m/>
    <m/>
    <m/>
    <m/>
    <m/>
    <m/>
    <m/>
  </r>
  <r>
    <d v="2026-08-06T00:00:00"/>
    <s v="EN PREPARACION"/>
    <x v="16"/>
    <s v="REINOSO LOURDES"/>
    <n v="252"/>
    <s v="REINOSO LOURDES"/>
    <x v="1570"/>
    <x v="1485"/>
    <n v="36"/>
    <m/>
    <n v="24"/>
    <m/>
    <m/>
    <m/>
    <m/>
    <m/>
    <m/>
  </r>
  <r>
    <d v="2026-08-06T00:00:00"/>
    <s v="EN PREPARACION"/>
    <x v="16"/>
    <s v="REINOSO LOURDES"/>
    <n v="252"/>
    <s v="REINOSO LOURDES"/>
    <x v="1571"/>
    <x v="1486"/>
    <n v="114"/>
    <m/>
    <m/>
    <m/>
    <n v="246"/>
    <m/>
    <m/>
    <m/>
    <n v="21"/>
  </r>
  <r>
    <d v="2026-08-06T00:00:00"/>
    <s v="EN PREPARACION"/>
    <x v="16"/>
    <s v="REINOSO LOURDES"/>
    <n v="252"/>
    <s v="REINOSO LOURDES"/>
    <x v="1572"/>
    <x v="1487"/>
    <n v="48"/>
    <m/>
    <m/>
    <m/>
    <m/>
    <m/>
    <m/>
    <m/>
    <m/>
  </r>
  <r>
    <d v="2026-08-06T00:00:00"/>
    <s v="EN PREPARACION"/>
    <x v="25"/>
    <s v="BINELLI JUAN"/>
    <n v="421"/>
    <s v="BINELLI JUAN"/>
    <x v="1573"/>
    <x v="1488"/>
    <n v="24"/>
    <m/>
    <m/>
    <m/>
    <m/>
    <m/>
    <m/>
    <m/>
    <m/>
  </r>
  <r>
    <d v="2026-08-06T00:00:00"/>
    <s v="EN PREPARACION"/>
    <x v="25"/>
    <s v="BINELLI JUAN"/>
    <n v="421"/>
    <s v="BINELLI JUAN"/>
    <x v="1574"/>
    <x v="1489"/>
    <n v="48"/>
    <n v="12"/>
    <m/>
    <m/>
    <n v="24"/>
    <m/>
    <m/>
    <m/>
    <m/>
  </r>
  <r>
    <d v="2026-08-06T00:00:00"/>
    <s v="EN PREPARACION"/>
    <x v="2"/>
    <s v="GUZMAN MARIO"/>
    <n v="424"/>
    <s v="GUZMAN MARIO"/>
    <x v="1575"/>
    <x v="1490"/>
    <m/>
    <m/>
    <m/>
    <m/>
    <n v="48"/>
    <m/>
    <m/>
    <m/>
    <n v="24"/>
  </r>
  <r>
    <d v="2026-08-06T00:00:00"/>
    <s v="EN PREPARACION"/>
    <x v="17"/>
    <s v="PROSPERI MARINA"/>
    <n v="955"/>
    <s v="PROSPERI MARINA"/>
    <x v="1576"/>
    <x v="1491"/>
    <m/>
    <m/>
    <m/>
    <m/>
    <m/>
    <m/>
    <m/>
    <n v="4"/>
    <m/>
  </r>
  <r>
    <d v="2026-08-06T00:00:00"/>
    <s v="EN PREPARACION"/>
    <x v="17"/>
    <s v="PROSPERI MARINA"/>
    <n v="955"/>
    <s v="PROSPERI MARINA"/>
    <x v="1577"/>
    <x v="1492"/>
    <m/>
    <n v="20"/>
    <m/>
    <m/>
    <m/>
    <m/>
    <m/>
    <n v="5"/>
    <m/>
  </r>
  <r>
    <d v="2026-08-06T00:00:00"/>
    <s v="EN PREPARACION"/>
    <x v="17"/>
    <s v="PROSPERI MARINA"/>
    <n v="955"/>
    <s v="PROSPERI MARINA"/>
    <x v="1578"/>
    <x v="1493"/>
    <m/>
    <m/>
    <m/>
    <m/>
    <m/>
    <m/>
    <m/>
    <m/>
    <n v="99"/>
  </r>
  <r>
    <d v="2026-08-06T00:00:00"/>
    <s v="EN PREPARACION"/>
    <x v="17"/>
    <s v="PROSPERI MARINA"/>
    <n v="955"/>
    <s v="PROSPERI MARINA"/>
    <x v="1579"/>
    <x v="1494"/>
    <n v="6"/>
    <m/>
    <m/>
    <m/>
    <m/>
    <m/>
    <m/>
    <m/>
    <m/>
  </r>
  <r>
    <d v="2026-08-06T00:00:00"/>
    <s v="EN PREPARACION"/>
    <x v="17"/>
    <s v="PROSPERI MARINA"/>
    <n v="955"/>
    <s v="PROSPERI MARINA"/>
    <x v="1580"/>
    <x v="1495"/>
    <n v="6"/>
    <m/>
    <m/>
    <m/>
    <m/>
    <m/>
    <m/>
    <m/>
    <n v="17"/>
  </r>
  <r>
    <d v="2026-08-06T00:00:00"/>
    <s v="EN PREPARACION"/>
    <x v="17"/>
    <s v="PROSPERI MARINA"/>
    <n v="955"/>
    <s v="PROSPERI MARINA"/>
    <x v="1581"/>
    <x v="1496"/>
    <n v="72"/>
    <m/>
    <n v="72"/>
    <m/>
    <m/>
    <n v="50"/>
    <n v="360"/>
    <m/>
    <n v="45"/>
  </r>
  <r>
    <d v="2026-08-06T00:00:00"/>
    <s v="EN PREPARACION"/>
    <x v="17"/>
    <s v="PROSPERI MARINA"/>
    <n v="955"/>
    <s v="PROSPERI MARINA"/>
    <x v="1582"/>
    <x v="1497"/>
    <n v="36"/>
    <n v="48"/>
    <m/>
    <m/>
    <m/>
    <m/>
    <n v="108"/>
    <m/>
    <n v="8"/>
  </r>
  <r>
    <d v="2026-08-06T00:00:00"/>
    <s v="ENTREGADO"/>
    <x v="60"/>
    <s v="STOCKER OSCAR"/>
    <n v="403"/>
    <s v="STOCKER OSCAR"/>
    <x v="1583"/>
    <x v="1498"/>
    <m/>
    <m/>
    <n v="12"/>
    <m/>
    <n v="12"/>
    <m/>
    <m/>
    <m/>
    <m/>
  </r>
  <r>
    <d v="2026-08-06T00:00:00"/>
    <s v="EN MUELLE"/>
    <x v="1"/>
    <s v="OFICINA DE VENTAS"/>
    <n v="306"/>
    <s v="OFICINA VENTAS 2"/>
    <x v="1584"/>
    <x v="1499"/>
    <n v="8"/>
    <m/>
    <m/>
    <m/>
    <m/>
    <m/>
    <n v="12"/>
    <m/>
    <m/>
  </r>
  <r>
    <d v="2026-08-06T00:00:00"/>
    <s v="EN MUELLE"/>
    <x v="1"/>
    <s v="OFICINA DE VENTAS"/>
    <n v="306"/>
    <s v="OFICINA VENTAS 2"/>
    <x v="1585"/>
    <x v="1500"/>
    <m/>
    <m/>
    <m/>
    <m/>
    <m/>
    <m/>
    <m/>
    <n v="1"/>
    <n v="9"/>
  </r>
  <r>
    <d v="2026-08-06T00:00:00"/>
    <s v="EN MUELLE"/>
    <x v="20"/>
    <s v="Ofi. ventas Interior"/>
    <n v="309"/>
    <s v="OFICINA DE VENTAS INTERIOR"/>
    <x v="1586"/>
    <x v="1501"/>
    <n v="36"/>
    <m/>
    <m/>
    <m/>
    <m/>
    <m/>
    <m/>
    <m/>
    <m/>
  </r>
  <r>
    <d v="2026-08-06T00:00:00"/>
    <s v="EN MUELLE"/>
    <x v="54"/>
    <s v="SANCHEZ LORENZO"/>
    <n v="312"/>
    <s v="SANCHEZ LORENZO"/>
    <x v="1587"/>
    <x v="1502"/>
    <n v="108"/>
    <m/>
    <m/>
    <m/>
    <m/>
    <m/>
    <m/>
    <m/>
    <m/>
  </r>
  <r>
    <d v="2026-08-06T00:00:00"/>
    <s v="EN MUELLE"/>
    <x v="54"/>
    <s v="SANCHEZ LORENZO"/>
    <n v="312"/>
    <s v="SANCHEZ LORENZO"/>
    <x v="1588"/>
    <x v="1503"/>
    <n v="48"/>
    <m/>
    <m/>
    <m/>
    <m/>
    <m/>
    <m/>
    <m/>
    <m/>
  </r>
  <r>
    <d v="2026-08-06T00:00:00"/>
    <s v="EN MUELLE"/>
    <x v="54"/>
    <s v="SANCHEZ LORENZO"/>
    <n v="312"/>
    <s v="SANCHEZ LORENZO"/>
    <x v="1589"/>
    <x v="1504"/>
    <m/>
    <m/>
    <m/>
    <m/>
    <n v="3"/>
    <m/>
    <m/>
    <m/>
    <m/>
  </r>
  <r>
    <d v="2026-08-06T00:00:00"/>
    <s v="EN MUELLE"/>
    <x v="54"/>
    <s v="SANCHEZ LORENZO"/>
    <n v="312"/>
    <s v="SANCHEZ LORENZO"/>
    <x v="1590"/>
    <x v="1505"/>
    <n v="36"/>
    <m/>
    <m/>
    <m/>
    <m/>
    <m/>
    <m/>
    <m/>
    <m/>
  </r>
  <r>
    <d v="2026-08-06T00:00:00"/>
    <s v="EN MUELLE"/>
    <x v="54"/>
    <s v="SANCHEZ LORENZO"/>
    <n v="312"/>
    <s v="SANCHEZ LORENZO"/>
    <x v="1591"/>
    <x v="519"/>
    <n v="12"/>
    <n v="12"/>
    <m/>
    <m/>
    <m/>
    <m/>
    <m/>
    <m/>
    <m/>
  </r>
  <r>
    <d v="2026-08-06T00:00:00"/>
    <s v="EN MUELLE"/>
    <x v="54"/>
    <s v="SANCHEZ LORENZO"/>
    <n v="312"/>
    <s v="SANCHEZ LORENZO"/>
    <x v="290"/>
    <x v="282"/>
    <m/>
    <m/>
    <n v="60"/>
    <m/>
    <m/>
    <m/>
    <m/>
    <m/>
    <m/>
  </r>
  <r>
    <d v="2026-08-06T00:00:00"/>
    <s v="EN MUELLE"/>
    <x v="55"/>
    <s v="MURATORI SEBASTIAN"/>
    <n v="311"/>
    <s v="MURATORI SEBASTIAN"/>
    <x v="1592"/>
    <x v="1506"/>
    <m/>
    <m/>
    <n v="50"/>
    <m/>
    <m/>
    <m/>
    <m/>
    <m/>
    <m/>
  </r>
  <r>
    <d v="2026-08-06T00:00:00"/>
    <s v="EN MUELLE"/>
    <x v="55"/>
    <s v="MURATORI SEBASTIAN"/>
    <n v="311"/>
    <s v="MURATORI SEBASTIAN"/>
    <x v="1593"/>
    <x v="1507"/>
    <n v="24"/>
    <m/>
    <m/>
    <m/>
    <m/>
    <m/>
    <m/>
    <m/>
    <m/>
  </r>
  <r>
    <d v="2026-08-06T00:00:00"/>
    <s v="EN MUELLE"/>
    <x v="60"/>
    <s v="STOCKER OSCAR"/>
    <n v="403"/>
    <s v="STOCKER OSCAR"/>
    <x v="1594"/>
    <x v="1508"/>
    <n v="12"/>
    <m/>
    <m/>
    <m/>
    <m/>
    <m/>
    <m/>
    <m/>
    <m/>
  </r>
  <r>
    <d v="2026-08-06T00:00:00"/>
    <s v="EN MUELLE"/>
    <x v="24"/>
    <s v="ORIFE RODOLFO"/>
    <n v="406"/>
    <s v="ORIFE RODOLFO"/>
    <x v="1595"/>
    <x v="1509"/>
    <m/>
    <m/>
    <m/>
    <m/>
    <m/>
    <m/>
    <m/>
    <m/>
    <n v="27"/>
  </r>
  <r>
    <d v="2026-08-06T00:00:00"/>
    <s v="EN MUELLE"/>
    <x v="29"/>
    <s v="ACUÑA VALERIA"/>
    <n v="324"/>
    <s v="ACUÑA VALERIA"/>
    <x v="1596"/>
    <x v="1510"/>
    <m/>
    <m/>
    <m/>
    <m/>
    <m/>
    <m/>
    <m/>
    <m/>
    <n v="8"/>
  </r>
  <r>
    <d v="2026-08-06T00:00:00"/>
    <s v="EN MUELLE"/>
    <x v="29"/>
    <s v="ACUÑA VALERIA"/>
    <n v="324"/>
    <s v="ACUÑA VALERIA"/>
    <x v="1597"/>
    <x v="1511"/>
    <n v="12"/>
    <n v="48"/>
    <m/>
    <m/>
    <m/>
    <m/>
    <m/>
    <m/>
    <m/>
  </r>
  <r>
    <d v="2026-08-06T00:00:00"/>
    <s v="EN MUELLE"/>
    <x v="31"/>
    <s v="SANABRIA DIEGO"/>
    <n v="331"/>
    <s v="SANABRIA DIEGO"/>
    <x v="1598"/>
    <x v="1512"/>
    <m/>
    <m/>
    <n v="62"/>
    <m/>
    <m/>
    <m/>
    <m/>
    <n v="6"/>
    <m/>
  </r>
  <r>
    <d v="2026-08-06T00:00:00"/>
    <s v="EN MUELLE"/>
    <x v="31"/>
    <s v="SANABRIA DIEGO"/>
    <n v="331"/>
    <s v="SANABRIA DIEGO"/>
    <x v="1599"/>
    <x v="1513"/>
    <m/>
    <m/>
    <n v="12"/>
    <m/>
    <n v="12"/>
    <m/>
    <m/>
    <m/>
    <m/>
  </r>
  <r>
    <d v="2026-08-06T00:00:00"/>
    <s v="EN MUELLE"/>
    <x v="32"/>
    <s v="DRYNDAK DAVID"/>
    <n v="504"/>
    <s v="DRYNDAK DAVID"/>
    <x v="1600"/>
    <x v="1514"/>
    <m/>
    <m/>
    <n v="44"/>
    <m/>
    <m/>
    <m/>
    <m/>
    <n v="36"/>
    <m/>
  </r>
  <r>
    <d v="2026-08-06T00:00:00"/>
    <s v="EN MUELLE"/>
    <x v="32"/>
    <s v="DRYNDAK DAVID"/>
    <n v="504"/>
    <s v="DRYNDAK DAVID"/>
    <x v="1601"/>
    <x v="1515"/>
    <m/>
    <m/>
    <n v="24"/>
    <m/>
    <m/>
    <m/>
    <m/>
    <m/>
    <m/>
  </r>
  <r>
    <d v="2026-08-06T00:00:00"/>
    <s v="EN MUELLE"/>
    <x v="4"/>
    <s v="RUIZ MATIAS"/>
    <n v="343"/>
    <s v="RUIZ MATIAS"/>
    <x v="1602"/>
    <x v="1516"/>
    <m/>
    <m/>
    <m/>
    <m/>
    <m/>
    <m/>
    <n v="10"/>
    <m/>
    <m/>
  </r>
  <r>
    <d v="2026-08-06T00:00:00"/>
    <s v="EN MUELLE"/>
    <x v="4"/>
    <s v="RUIZ MATIAS"/>
    <n v="343"/>
    <s v="RUIZ MATIAS"/>
    <x v="1603"/>
    <x v="1517"/>
    <n v="24"/>
    <m/>
    <m/>
    <m/>
    <n v="32"/>
    <m/>
    <m/>
    <m/>
    <m/>
  </r>
  <r>
    <d v="2026-08-06T00:00:00"/>
    <s v="EN MUELLE"/>
    <x v="4"/>
    <s v="RUIZ MATIAS"/>
    <n v="343"/>
    <s v="RUIZ MATIAS"/>
    <x v="1604"/>
    <x v="1518"/>
    <m/>
    <m/>
    <n v="12"/>
    <m/>
    <m/>
    <m/>
    <m/>
    <m/>
    <m/>
  </r>
  <r>
    <d v="2026-08-06T00:00:00"/>
    <s v="EN MUELLE"/>
    <x v="33"/>
    <s v="REUSSI CRISTIAN"/>
    <n v="606"/>
    <s v="REUSSI CRISTIAN"/>
    <x v="1605"/>
    <x v="1519"/>
    <n v="24"/>
    <m/>
    <m/>
    <m/>
    <m/>
    <m/>
    <m/>
    <m/>
    <m/>
  </r>
  <r>
    <d v="2026-08-06T00:00:00"/>
    <s v="EN MUELLE"/>
    <x v="33"/>
    <s v="REUSSI CRISTIAN"/>
    <n v="606"/>
    <s v="REUSSI CRISTIAN"/>
    <x v="1606"/>
    <x v="667"/>
    <n v="66"/>
    <m/>
    <m/>
    <m/>
    <n v="44"/>
    <m/>
    <m/>
    <m/>
    <m/>
  </r>
  <r>
    <d v="2026-08-06T00:00:00"/>
    <s v="EN MUELLE"/>
    <x v="33"/>
    <s v="REUSSI CRISTIAN"/>
    <n v="606"/>
    <s v="REUSSI CRISTIAN"/>
    <x v="1607"/>
    <x v="1520"/>
    <m/>
    <m/>
    <m/>
    <n v="24"/>
    <m/>
    <m/>
    <m/>
    <m/>
    <n v="18"/>
  </r>
  <r>
    <d v="2026-08-06T00:00:00"/>
    <s v="EN MUELLE"/>
    <x v="5"/>
    <s v="TORALES DAVID"/>
    <n v="346"/>
    <s v="TORALES NICOLAS"/>
    <x v="1608"/>
    <x v="1521"/>
    <n v="12"/>
    <m/>
    <m/>
    <m/>
    <m/>
    <m/>
    <m/>
    <m/>
    <m/>
  </r>
  <r>
    <d v="2026-08-06T00:00:00"/>
    <s v="EN MUELLE"/>
    <x v="36"/>
    <s v="GUEVARA BUSTTY"/>
    <n v="345"/>
    <s v="GUEVARA BUSTTI CINDY"/>
    <x v="1254"/>
    <x v="1197"/>
    <m/>
    <n v="18"/>
    <m/>
    <n v="6"/>
    <n v="24"/>
    <m/>
    <m/>
    <m/>
    <n v="18"/>
  </r>
  <r>
    <d v="2026-08-06T00:00:00"/>
    <s v="EN MUELLE"/>
    <x v="36"/>
    <s v="GUEVARA BUSTTY"/>
    <n v="345"/>
    <s v="GUEVARA BUSTTI CINDY"/>
    <x v="1609"/>
    <x v="21"/>
    <m/>
    <m/>
    <n v="50"/>
    <m/>
    <m/>
    <m/>
    <m/>
    <m/>
    <m/>
  </r>
  <r>
    <d v="2026-08-06T00:00:00"/>
    <s v="EN MUELLE"/>
    <x v="37"/>
    <s v="MUNILLA G YOEL"/>
    <n v="392"/>
    <s v="MUNILLA YOEL"/>
    <x v="1610"/>
    <x v="1522"/>
    <m/>
    <m/>
    <m/>
    <m/>
    <n v="12"/>
    <m/>
    <m/>
    <m/>
    <m/>
  </r>
  <r>
    <d v="2026-08-06T00:00:00"/>
    <s v="EN MUELLE"/>
    <x v="37"/>
    <s v="MUNILLA G YOEL"/>
    <n v="392"/>
    <s v="MUNILLA YOEL"/>
    <x v="1611"/>
    <x v="1523"/>
    <n v="72"/>
    <n v="18"/>
    <m/>
    <m/>
    <m/>
    <m/>
    <m/>
    <n v="18"/>
    <m/>
  </r>
  <r>
    <d v="2026-08-06T00:00:00"/>
    <s v="EN MUELLE"/>
    <x v="6"/>
    <s v="RIERA JUAN"/>
    <n v="623"/>
    <s v="RIERA JUAN"/>
    <x v="1612"/>
    <x v="1524"/>
    <n v="48"/>
    <n v="30"/>
    <n v="74"/>
    <n v="6"/>
    <m/>
    <n v="20"/>
    <n v="30"/>
    <n v="12"/>
    <n v="17"/>
  </r>
  <r>
    <d v="2026-08-06T00:00:00"/>
    <s v="EN MUELLE"/>
    <x v="6"/>
    <s v="RIERA JUAN"/>
    <n v="623"/>
    <s v="RIERA JUAN"/>
    <x v="1613"/>
    <x v="1525"/>
    <n v="42"/>
    <n v="18"/>
    <m/>
    <n v="12"/>
    <n v="27"/>
    <n v="18"/>
    <m/>
    <n v="12"/>
    <m/>
  </r>
  <r>
    <d v="2026-08-06T00:00:00"/>
    <s v="EN MUELLE"/>
    <x v="39"/>
    <s v="CHAVES NAHUEL"/>
    <n v="344"/>
    <s v="CHAVES NAHUEL"/>
    <x v="1614"/>
    <x v="1526"/>
    <m/>
    <n v="18"/>
    <n v="50"/>
    <m/>
    <m/>
    <m/>
    <m/>
    <m/>
    <m/>
  </r>
  <r>
    <d v="2026-08-06T00:00:00"/>
    <s v="EN MUELLE"/>
    <x v="39"/>
    <s v="CHAVES NAHUEL"/>
    <n v="344"/>
    <s v="CHAVES NAHUEL"/>
    <x v="1615"/>
    <x v="1527"/>
    <m/>
    <m/>
    <m/>
    <m/>
    <n v="24"/>
    <m/>
    <m/>
    <m/>
    <m/>
  </r>
  <r>
    <d v="2026-08-06T00:00:00"/>
    <s v="EN MUELLE"/>
    <x v="39"/>
    <s v="CHAVES NAHUEL"/>
    <n v="344"/>
    <s v="CHAVES NAHUEL"/>
    <x v="1616"/>
    <x v="1528"/>
    <m/>
    <n v="18"/>
    <n v="36"/>
    <m/>
    <m/>
    <m/>
    <m/>
    <m/>
    <m/>
  </r>
  <r>
    <d v="2026-08-06T00:00:00"/>
    <s v="EN MUELLE"/>
    <x v="39"/>
    <s v="CHAVES NAHUEL"/>
    <n v="344"/>
    <s v="CHAVES NAHUEL"/>
    <x v="1617"/>
    <x v="1529"/>
    <m/>
    <m/>
    <n v="40"/>
    <m/>
    <m/>
    <m/>
    <m/>
    <m/>
    <m/>
  </r>
  <r>
    <d v="2026-08-06T00:00:00"/>
    <s v="EN MUELLE"/>
    <x v="39"/>
    <s v="CHAVES NAHUEL"/>
    <n v="344"/>
    <s v="CHAVES NAHUEL"/>
    <x v="1618"/>
    <x v="1530"/>
    <n v="12"/>
    <m/>
    <n v="12"/>
    <m/>
    <n v="30"/>
    <m/>
    <m/>
    <m/>
    <m/>
  </r>
  <r>
    <d v="2026-08-06T00:00:00"/>
    <s v="EN MUELLE"/>
    <x v="10"/>
    <s v="JUAREZ DAIANA"/>
    <n v="393"/>
    <s v="JUAREZ DAIANA"/>
    <x v="1619"/>
    <x v="1531"/>
    <m/>
    <n v="18"/>
    <n v="50"/>
    <m/>
    <n v="24"/>
    <n v="12"/>
    <m/>
    <n v="12"/>
    <m/>
  </r>
  <r>
    <d v="2026-08-06T00:00:00"/>
    <s v="EN MUELLE"/>
    <x v="42"/>
    <s v="SOSA FEDERICO"/>
    <n v="529"/>
    <s v="SOSA FEDERICO"/>
    <x v="1620"/>
    <x v="1532"/>
    <n v="24"/>
    <n v="20"/>
    <m/>
    <m/>
    <m/>
    <m/>
    <m/>
    <m/>
    <m/>
  </r>
  <r>
    <d v="2026-08-06T00:00:00"/>
    <s v="EN MUELLE"/>
    <x v="42"/>
    <s v="SOSA FEDERICO"/>
    <n v="529"/>
    <s v="SOSA FEDERICO"/>
    <x v="1621"/>
    <x v="1533"/>
    <m/>
    <m/>
    <n v="60"/>
    <m/>
    <m/>
    <m/>
    <m/>
    <m/>
    <m/>
  </r>
  <r>
    <d v="2026-08-06T00:00:00"/>
    <s v="EN MUELLE"/>
    <x v="45"/>
    <s v="YANI VIRGINIA"/>
    <n v="337"/>
    <s v="YANI VIRGINIA"/>
    <x v="1622"/>
    <x v="1521"/>
    <m/>
    <m/>
    <n v="36"/>
    <m/>
    <m/>
    <m/>
    <m/>
    <m/>
    <m/>
  </r>
  <r>
    <d v="2026-08-06T00:00:00"/>
    <s v="EN MUELLE"/>
    <x v="45"/>
    <s v="YANI VIRGINIA"/>
    <n v="337"/>
    <s v="YANI VIRGINIA"/>
    <x v="1623"/>
    <x v="222"/>
    <n v="12"/>
    <m/>
    <m/>
    <m/>
    <n v="3"/>
    <m/>
    <m/>
    <m/>
    <n v="45"/>
  </r>
  <r>
    <d v="2026-08-06T00:00:00"/>
    <s v="EN MUELLE"/>
    <x v="47"/>
    <s v="PALLERO MARINA"/>
    <n v="325"/>
    <s v="CASTILLON AGUSTIN"/>
    <x v="1624"/>
    <x v="224"/>
    <m/>
    <m/>
    <n v="50"/>
    <m/>
    <m/>
    <m/>
    <m/>
    <m/>
    <n v="45"/>
  </r>
  <r>
    <d v="2026-08-06T00:00:00"/>
    <s v="EN MUELLE"/>
    <x v="47"/>
    <s v="PALLERO MARINA"/>
    <n v="325"/>
    <s v="CASTILLON AGUSTIN"/>
    <x v="1625"/>
    <x v="1534"/>
    <m/>
    <m/>
    <m/>
    <m/>
    <n v="6"/>
    <m/>
    <m/>
    <m/>
    <m/>
  </r>
  <r>
    <d v="2026-08-06T00:00:00"/>
    <s v="EN MUELLE"/>
    <x v="49"/>
    <s v="PUGLIA AUGUSTO"/>
    <n v="503"/>
    <s v="PUGLIA AUGUSTO"/>
    <x v="1626"/>
    <x v="1535"/>
    <m/>
    <m/>
    <m/>
    <n v="12"/>
    <m/>
    <m/>
    <m/>
    <m/>
    <m/>
  </r>
  <r>
    <d v="2026-08-06T00:00:00"/>
    <s v="EN MUELLE"/>
    <x v="50"/>
    <s v="GANZA AXEL"/>
    <n v="506"/>
    <s v="GANZA AXEL"/>
    <x v="1627"/>
    <x v="1536"/>
    <m/>
    <m/>
    <m/>
    <m/>
    <n v="54"/>
    <m/>
    <m/>
    <m/>
    <m/>
  </r>
  <r>
    <d v="2026-08-06T00:00:00"/>
    <s v="EN MUELLE"/>
    <x v="50"/>
    <s v="GANZA AXEL"/>
    <n v="506"/>
    <s v="GANZA AXEL"/>
    <x v="1628"/>
    <x v="1537"/>
    <m/>
    <m/>
    <m/>
    <m/>
    <n v="36"/>
    <m/>
    <m/>
    <m/>
    <m/>
  </r>
  <r>
    <d v="2026-08-06T00:00:00"/>
    <s v="EN MUELLE"/>
    <x v="11"/>
    <s v="SPROVIERI JULIAN"/>
    <n v="335"/>
    <s v="SPROVIERI JULIAN"/>
    <x v="1629"/>
    <x v="1538"/>
    <m/>
    <m/>
    <m/>
    <m/>
    <n v="33"/>
    <m/>
    <m/>
    <n v="12"/>
    <m/>
  </r>
  <r>
    <d v="2026-08-06T00:00:00"/>
    <s v="EN MUELLE"/>
    <x v="11"/>
    <s v="SPROVIERI JULIAN"/>
    <n v="335"/>
    <s v="SPROVIERI JULIAN"/>
    <x v="1630"/>
    <x v="1539"/>
    <m/>
    <m/>
    <n v="50"/>
    <m/>
    <n v="3"/>
    <m/>
    <m/>
    <m/>
    <m/>
  </r>
  <r>
    <d v="2026-08-06T00:00:00"/>
    <s v="EN MUELLE"/>
    <x v="15"/>
    <s v="MONTENEGRO CLAUDIO"/>
    <n v="323"/>
    <s v="MONTENEGRO CLAUDIO"/>
    <x v="1631"/>
    <x v="1540"/>
    <n v="48"/>
    <m/>
    <n v="18"/>
    <m/>
    <m/>
    <n v="12"/>
    <m/>
    <m/>
    <n v="9"/>
  </r>
  <r>
    <d v="2026-08-06T00:00:00"/>
    <s v="EN MUELLE"/>
    <x v="64"/>
    <s v="MOCCIARO SEBASTIAN"/>
    <n v="201"/>
    <s v="MOCCIARO SEBASTIAN"/>
    <x v="1632"/>
    <x v="1541"/>
    <n v="72"/>
    <m/>
    <m/>
    <m/>
    <m/>
    <m/>
    <m/>
    <n v="72"/>
    <m/>
  </r>
  <r>
    <d v="2026-08-06T00:00:00"/>
    <s v="EN MUELLE"/>
    <x v="64"/>
    <s v="MOCCIARO SEBASTIAN"/>
    <n v="201"/>
    <s v="MOCCIARO SEBASTIAN"/>
    <x v="1633"/>
    <x v="1542"/>
    <n v="150"/>
    <m/>
    <m/>
    <m/>
    <m/>
    <m/>
    <m/>
    <m/>
    <m/>
  </r>
  <r>
    <d v="2026-08-06T00:00:00"/>
    <s v="EN MUELLE"/>
    <x v="64"/>
    <s v="MOCCIARO SEBASTIAN"/>
    <n v="201"/>
    <s v="MOCCIARO SEBASTIAN"/>
    <x v="1634"/>
    <x v="1543"/>
    <m/>
    <m/>
    <m/>
    <m/>
    <m/>
    <m/>
    <m/>
    <n v="72"/>
    <m/>
  </r>
  <r>
    <d v="2026-08-06T00:00:00"/>
    <s v="EN MUELLE"/>
    <x v="64"/>
    <s v="MOCCIARO SEBASTIAN"/>
    <n v="201"/>
    <s v="MOCCIARO SEBASTIAN"/>
    <x v="1635"/>
    <x v="1544"/>
    <m/>
    <m/>
    <m/>
    <m/>
    <m/>
    <m/>
    <m/>
    <n v="36"/>
    <m/>
  </r>
  <r>
    <d v="2026-08-06T00:00:00"/>
    <s v="EN MUELLE"/>
    <x v="64"/>
    <s v="MOCCIARO SEBASTIAN"/>
    <n v="201"/>
    <s v="MOCCIARO SEBASTIAN"/>
    <x v="1636"/>
    <x v="1545"/>
    <n v="60"/>
    <m/>
    <n v="10"/>
    <m/>
    <m/>
    <m/>
    <m/>
    <m/>
    <n v="45"/>
  </r>
  <r>
    <d v="2026-08-06T00:00:00"/>
    <s v="EN MUELLE"/>
    <x v="13"/>
    <s v="SUSMAN PABLO"/>
    <m/>
    <m/>
    <x v="1637"/>
    <x v="1546"/>
    <m/>
    <n v="6"/>
    <m/>
    <n v="6"/>
    <m/>
    <m/>
    <m/>
    <m/>
    <n v="26"/>
  </r>
  <r>
    <d v="2026-08-06T00:00:00"/>
    <s v="EN MUELLE"/>
    <x v="13"/>
    <s v="SUSMAN PABLO"/>
    <m/>
    <m/>
    <x v="1638"/>
    <x v="1547"/>
    <n v="84"/>
    <m/>
    <m/>
    <m/>
    <n v="18"/>
    <m/>
    <m/>
    <m/>
    <m/>
  </r>
  <r>
    <d v="2026-08-06T00:00:00"/>
    <s v="RUTEADO"/>
    <x v="0"/>
    <s v="ALBARENGA ALEJANDRA"/>
    <n v="336"/>
    <s v="ALBARENGA ALEJANDRA"/>
    <x v="1639"/>
    <x v="1548"/>
    <m/>
    <m/>
    <n v="12"/>
    <m/>
    <m/>
    <m/>
    <m/>
    <m/>
    <m/>
  </r>
  <r>
    <d v="2026-08-06T00:00:00"/>
    <s v="RUTEADO"/>
    <x v="0"/>
    <s v="ALBARENGA ALEJANDRA"/>
    <n v="336"/>
    <s v="ALBARENGA ALEJANDRA"/>
    <x v="1640"/>
    <x v="1549"/>
    <m/>
    <m/>
    <n v="50"/>
    <m/>
    <m/>
    <m/>
    <m/>
    <m/>
    <m/>
  </r>
  <r>
    <d v="2026-08-06T00:00:00"/>
    <s v="RUTEADO"/>
    <x v="1"/>
    <s v="OFICINA DE VENTAS"/>
    <n v="306"/>
    <s v="OFICINA VENTAS 2"/>
    <x v="1641"/>
    <x v="1550"/>
    <m/>
    <n v="24"/>
    <m/>
    <m/>
    <m/>
    <m/>
    <m/>
    <m/>
    <n v="26"/>
  </r>
  <r>
    <d v="2026-08-06T00:00:00"/>
    <s v="RUTEADO"/>
    <x v="29"/>
    <s v="ACUÑA VALERIA"/>
    <n v="324"/>
    <s v="ACUÑA VALERIA"/>
    <x v="1642"/>
    <x v="1551"/>
    <m/>
    <n v="12"/>
    <m/>
    <m/>
    <m/>
    <m/>
    <m/>
    <m/>
    <m/>
  </r>
  <r>
    <d v="2026-08-06T00:00:00"/>
    <s v="RUTEADO"/>
    <x v="29"/>
    <s v="ACUÑA VALERIA"/>
    <n v="324"/>
    <s v="ACUÑA VALERIA"/>
    <x v="1643"/>
    <x v="1552"/>
    <m/>
    <n v="48"/>
    <m/>
    <m/>
    <m/>
    <m/>
    <m/>
    <m/>
    <m/>
  </r>
  <r>
    <d v="2026-08-06T00:00:00"/>
    <s v="RUTEADO"/>
    <x v="40"/>
    <s v="GODOY LEONEL"/>
    <n v="522"/>
    <s v="GODOY LEONEL"/>
    <x v="1644"/>
    <x v="1553"/>
    <n v="24"/>
    <m/>
    <m/>
    <m/>
    <m/>
    <m/>
    <m/>
    <m/>
    <m/>
  </r>
  <r>
    <d v="2026-08-06T00:00:00"/>
    <s v="RUTEADO"/>
    <x v="40"/>
    <s v="GODOY LEONEL"/>
    <n v="522"/>
    <s v="GODOY LEONEL"/>
    <x v="1645"/>
    <x v="1554"/>
    <n v="24"/>
    <m/>
    <m/>
    <m/>
    <m/>
    <m/>
    <m/>
    <n v="12"/>
    <m/>
  </r>
  <r>
    <d v="2026-08-06T00:00:00"/>
    <s v="RUTEADO"/>
    <x v="40"/>
    <s v="GODOY LEONEL"/>
    <n v="522"/>
    <s v="GODOY LEONEL"/>
    <x v="1646"/>
    <x v="1555"/>
    <m/>
    <m/>
    <m/>
    <m/>
    <m/>
    <m/>
    <m/>
    <n v="18"/>
    <m/>
  </r>
  <r>
    <d v="2026-08-06T00:00:00"/>
    <s v="RUTEADO"/>
    <x v="41"/>
    <s v="GOMEZ GUSTAVO"/>
    <n v="333"/>
    <s v="GOMEZ GUSTAVO"/>
    <x v="1647"/>
    <x v="1556"/>
    <m/>
    <m/>
    <m/>
    <m/>
    <m/>
    <m/>
    <m/>
    <m/>
    <n v="45"/>
  </r>
  <r>
    <d v="2026-08-06T00:00:00"/>
    <s v="RUTEADO"/>
    <x v="43"/>
    <s v="MUÑOZ CRISTIAN"/>
    <n v="530"/>
    <s v="MUÑOZ CRISTIAN"/>
    <x v="1648"/>
    <x v="1557"/>
    <n v="60"/>
    <m/>
    <m/>
    <m/>
    <m/>
    <m/>
    <m/>
    <m/>
    <m/>
  </r>
  <r>
    <d v="2026-08-06T00:00:00"/>
    <s v="RUTEADO"/>
    <x v="43"/>
    <s v="MUÑOZ CRISTIAN"/>
    <n v="530"/>
    <s v="MUÑOZ CRISTIAN"/>
    <x v="1649"/>
    <x v="225"/>
    <m/>
    <m/>
    <n v="20"/>
    <m/>
    <m/>
    <m/>
    <m/>
    <m/>
    <m/>
  </r>
  <r>
    <d v="2026-08-06T00:00:00"/>
    <s v="RUTEADO"/>
    <x v="43"/>
    <s v="MUÑOZ CRISTIAN"/>
    <n v="530"/>
    <s v="MUÑOZ CRISTIAN"/>
    <x v="1650"/>
    <x v="1558"/>
    <n v="24"/>
    <n v="36"/>
    <n v="20"/>
    <m/>
    <n v="22"/>
    <m/>
    <m/>
    <m/>
    <m/>
  </r>
  <r>
    <d v="2026-08-06T00:00:00"/>
    <s v="RUTEADO"/>
    <x v="44"/>
    <s v="RIAL OMAR"/>
    <n v="512"/>
    <s v="RIAL OMAR"/>
    <x v="1651"/>
    <x v="1559"/>
    <n v="12"/>
    <m/>
    <n v="12"/>
    <m/>
    <m/>
    <m/>
    <m/>
    <m/>
    <n v="18"/>
  </r>
  <r>
    <d v="2026-08-06T00:00:00"/>
    <s v="RUTEADO"/>
    <x v="46"/>
    <s v="SOLER ALBERTO"/>
    <n v="505"/>
    <s v="SOLER ALBERTO"/>
    <x v="1652"/>
    <x v="1560"/>
    <m/>
    <n v="18"/>
    <n v="10"/>
    <m/>
    <n v="18"/>
    <m/>
    <m/>
    <m/>
    <m/>
  </r>
  <r>
    <d v="2026-08-06T00:00:00"/>
    <s v="RUTEADO"/>
    <x v="46"/>
    <s v="SOLER ALBERTO"/>
    <n v="505"/>
    <s v="SOLER ALBERTO"/>
    <x v="1653"/>
    <x v="1561"/>
    <m/>
    <m/>
    <m/>
    <m/>
    <m/>
    <m/>
    <m/>
    <n v="9"/>
    <m/>
  </r>
  <r>
    <d v="2026-08-06T00:00:00"/>
    <s v="RUTEADO"/>
    <x v="47"/>
    <s v="PALLERO MARINA"/>
    <n v="325"/>
    <s v="CASTILLON AGUSTIN"/>
    <x v="1654"/>
    <x v="1562"/>
    <m/>
    <m/>
    <n v="36"/>
    <m/>
    <m/>
    <m/>
    <m/>
    <m/>
    <m/>
  </r>
  <r>
    <d v="2026-08-06T00:00:00"/>
    <s v="RUTEADO"/>
    <x v="47"/>
    <s v="PALLERO MARINA"/>
    <n v="325"/>
    <s v="CASTILLON AGUSTIN"/>
    <x v="1655"/>
    <x v="1563"/>
    <m/>
    <m/>
    <n v="50"/>
    <m/>
    <m/>
    <m/>
    <m/>
    <m/>
    <m/>
  </r>
  <r>
    <d v="2026-08-06T00:00:00"/>
    <s v="RUTEADO"/>
    <x v="48"/>
    <s v="JALDIN ALEX"/>
    <n v="334"/>
    <s v="JALDIN ALEX"/>
    <x v="1656"/>
    <x v="1564"/>
    <n v="24"/>
    <m/>
    <m/>
    <m/>
    <m/>
    <m/>
    <m/>
    <m/>
    <m/>
  </r>
  <r>
    <d v="2026-08-06T00:00:00"/>
    <s v="RUTEADO"/>
    <x v="48"/>
    <s v="JALDIN ALEX"/>
    <n v="334"/>
    <s v="JALDIN ALEX"/>
    <x v="1657"/>
    <x v="1565"/>
    <n v="24"/>
    <m/>
    <m/>
    <m/>
    <m/>
    <m/>
    <m/>
    <m/>
    <m/>
  </r>
  <r>
    <d v="2026-08-06T00:00:00"/>
    <s v="RUTEADO"/>
    <x v="48"/>
    <s v="JALDIN ALEX"/>
    <n v="334"/>
    <s v="JALDIN ALEX"/>
    <x v="1658"/>
    <x v="37"/>
    <m/>
    <m/>
    <n v="24"/>
    <m/>
    <m/>
    <m/>
    <m/>
    <m/>
    <m/>
  </r>
  <r>
    <d v="2026-08-06T00:00:00"/>
    <s v="RUTEADO"/>
    <x v="48"/>
    <s v="JALDIN ALEX"/>
    <n v="334"/>
    <s v="JALDIN ALEX"/>
    <x v="1659"/>
    <x v="1566"/>
    <n v="12"/>
    <m/>
    <n v="50"/>
    <m/>
    <m/>
    <m/>
    <m/>
    <m/>
    <m/>
  </r>
  <r>
    <d v="2026-08-06T00:00:00"/>
    <s v="RUTEADO"/>
    <x v="48"/>
    <s v="JALDIN ALEX"/>
    <n v="334"/>
    <s v="JALDIN ALEX"/>
    <x v="247"/>
    <x v="243"/>
    <m/>
    <m/>
    <n v="50"/>
    <m/>
    <m/>
    <m/>
    <m/>
    <m/>
    <m/>
  </r>
  <r>
    <d v="2026-08-06T00:00:00"/>
    <s v="RUTEADO"/>
    <x v="48"/>
    <s v="JALDIN ALEX"/>
    <n v="334"/>
    <s v="JALDIN ALEX"/>
    <x v="1660"/>
    <x v="1567"/>
    <n v="12"/>
    <n v="18"/>
    <m/>
    <n v="6"/>
    <m/>
    <n v="12"/>
    <m/>
    <m/>
    <m/>
  </r>
  <r>
    <d v="2026-08-06T00:00:00"/>
    <s v="RUTEADO"/>
    <x v="49"/>
    <s v="PUGLIA AUGUSTO"/>
    <n v="503"/>
    <s v="PUGLIA AUGUSTO"/>
    <x v="1661"/>
    <x v="1428"/>
    <n v="36"/>
    <m/>
    <m/>
    <m/>
    <m/>
    <m/>
    <m/>
    <n v="24"/>
    <m/>
  </r>
  <r>
    <d v="2026-08-06T00:00:00"/>
    <s v="RUTEADO"/>
    <x v="50"/>
    <s v="GANZA AXEL"/>
    <n v="506"/>
    <s v="GANZA AXEL"/>
    <x v="1662"/>
    <x v="1568"/>
    <m/>
    <m/>
    <m/>
    <m/>
    <m/>
    <m/>
    <m/>
    <n v="24"/>
    <m/>
  </r>
  <r>
    <d v="2026-08-06T00:00:00"/>
    <s v="RUTEADO"/>
    <x v="50"/>
    <s v="GANZA AXEL"/>
    <n v="506"/>
    <s v="GANZA AXEL"/>
    <x v="1663"/>
    <x v="1569"/>
    <m/>
    <m/>
    <n v="20"/>
    <m/>
    <m/>
    <m/>
    <m/>
    <m/>
    <m/>
  </r>
  <r>
    <d v="2026-08-06T00:00:00"/>
    <s v="RUTEADO"/>
    <x v="50"/>
    <s v="GANZA AXEL"/>
    <n v="506"/>
    <s v="GANZA AXEL"/>
    <x v="1664"/>
    <x v="1570"/>
    <n v="12"/>
    <n v="12"/>
    <n v="12"/>
    <m/>
    <m/>
    <m/>
    <m/>
    <m/>
    <m/>
  </r>
  <r>
    <d v="2026-08-06T00:00:00"/>
    <s v="RUTEADO"/>
    <x v="11"/>
    <s v="SPROVIERI JULIAN"/>
    <n v="335"/>
    <s v="SPROVIERI JULIAN"/>
    <x v="1665"/>
    <x v="1571"/>
    <n v="360"/>
    <m/>
    <m/>
    <m/>
    <n v="24"/>
    <m/>
    <m/>
    <m/>
    <m/>
  </r>
  <r>
    <d v="2026-08-06T00:00:00"/>
    <s v="RUTEADO"/>
    <x v="11"/>
    <s v="SPROVIERI JULIAN"/>
    <n v="335"/>
    <s v="SPROVIERI JULIAN"/>
    <x v="1666"/>
    <x v="1572"/>
    <n v="3"/>
    <m/>
    <n v="50"/>
    <m/>
    <m/>
    <m/>
    <m/>
    <m/>
    <m/>
  </r>
  <r>
    <d v="2026-08-06T00:00:00"/>
    <s v="RUTEADO"/>
    <x v="51"/>
    <s v="CALVO FEDERICO"/>
    <n v="510"/>
    <s v="CALVO FEDERICO"/>
    <x v="1667"/>
    <x v="1573"/>
    <n v="24"/>
    <n v="24"/>
    <m/>
    <n v="6"/>
    <n v="24"/>
    <n v="12"/>
    <m/>
    <n v="12"/>
    <m/>
  </r>
  <r>
    <d v="2026-08-06T00:00:00"/>
    <s v="RUTEADO"/>
    <x v="51"/>
    <s v="CALVO FEDERICO"/>
    <n v="510"/>
    <s v="CALVO FEDERICO"/>
    <x v="1668"/>
    <x v="1574"/>
    <m/>
    <m/>
    <m/>
    <m/>
    <n v="60"/>
    <m/>
    <m/>
    <m/>
    <m/>
  </r>
  <r>
    <d v="2026-08-06T00:00:00"/>
    <s v="RUTEADO"/>
    <x v="51"/>
    <s v="CALVO FEDERICO"/>
    <n v="510"/>
    <s v="CALVO FEDERICO"/>
    <x v="1669"/>
    <x v="1575"/>
    <n v="24"/>
    <n v="48"/>
    <m/>
    <n v="18"/>
    <n v="36"/>
    <n v="24"/>
    <m/>
    <n v="18"/>
    <m/>
  </r>
  <r>
    <d v="2026-08-06T00:00:00"/>
    <s v="RUTEADO"/>
    <x v="15"/>
    <s v="MONTENEGRO CLAUDIO"/>
    <n v="323"/>
    <s v="MONTENEGRO CLAUDIO"/>
    <x v="1273"/>
    <x v="1216"/>
    <m/>
    <m/>
    <n v="12"/>
    <m/>
    <m/>
    <m/>
    <m/>
    <m/>
    <m/>
  </r>
  <r>
    <d v="2026-08-06T00:00:00"/>
    <s v="RUTEADO"/>
    <x v="15"/>
    <s v="MONTENEGRO CLAUDIO"/>
    <n v="323"/>
    <s v="MONTENEGRO CLAUDIO"/>
    <x v="1670"/>
    <x v="1576"/>
    <m/>
    <n v="18"/>
    <m/>
    <n v="4"/>
    <m/>
    <m/>
    <m/>
    <n v="6"/>
    <m/>
  </r>
  <r>
    <d v="2026-08-06T00:00:00"/>
    <s v="RUTEADO"/>
    <x v="15"/>
    <s v="MONTENEGRO CLAUDIO"/>
    <n v="323"/>
    <s v="MONTENEGRO CLAUDIO"/>
    <x v="300"/>
    <x v="291"/>
    <n v="24"/>
    <n v="60"/>
    <n v="50"/>
    <m/>
    <m/>
    <m/>
    <m/>
    <m/>
    <n v="45"/>
  </r>
  <r>
    <d v="2026-08-06T00:00:00"/>
    <s v="EN CAMION"/>
    <x v="1"/>
    <s v="OFICINA DE VENTAS"/>
    <n v="306"/>
    <s v="OFICINA VENTAS 2"/>
    <x v="1671"/>
    <x v="1577"/>
    <m/>
    <m/>
    <n v="12"/>
    <m/>
    <m/>
    <n v="8"/>
    <n v="24"/>
    <m/>
    <m/>
  </r>
  <r>
    <d v="2026-08-06T00:00:00"/>
    <s v="EN CAMION"/>
    <x v="1"/>
    <s v="OFICINA DE VENTAS"/>
    <n v="306"/>
    <s v="OFICINA VENTAS 2"/>
    <x v="46"/>
    <x v="46"/>
    <m/>
    <m/>
    <n v="50"/>
    <m/>
    <m/>
    <m/>
    <m/>
    <m/>
    <m/>
  </r>
  <r>
    <d v="2026-08-06T00:00:00"/>
    <s v="EN CAMION"/>
    <x v="1"/>
    <s v="OFICINA DE VENTAS"/>
    <n v="306"/>
    <s v="OFICINA VENTAS 2"/>
    <x v="1672"/>
    <x v="1578"/>
    <n v="24"/>
    <m/>
    <m/>
    <m/>
    <m/>
    <m/>
    <m/>
    <m/>
    <m/>
  </r>
  <r>
    <d v="2026-08-06T00:00:00"/>
    <s v="EN CAMION"/>
    <x v="1"/>
    <s v="OFICINA DE VENTAS"/>
    <n v="306"/>
    <s v="OFICINA VENTAS 2"/>
    <x v="1673"/>
    <x v="1579"/>
    <n v="48"/>
    <m/>
    <m/>
    <m/>
    <m/>
    <m/>
    <m/>
    <m/>
    <m/>
  </r>
  <r>
    <d v="2026-08-06T00:00:00"/>
    <s v="EN CAMION"/>
    <x v="1"/>
    <s v="OFICINA DE VENTAS"/>
    <n v="306"/>
    <s v="OFICINA VENTAS 2"/>
    <x v="1674"/>
    <x v="1580"/>
    <m/>
    <m/>
    <m/>
    <m/>
    <n v="1"/>
    <m/>
    <n v="12"/>
    <m/>
    <m/>
  </r>
  <r>
    <d v="2026-08-06T00:00:00"/>
    <s v="EN CAMION"/>
    <x v="20"/>
    <s v="Ofi. ventas Interior"/>
    <n v="309"/>
    <s v="OFICINA DE VENTAS INTERIOR"/>
    <x v="1675"/>
    <x v="1581"/>
    <n v="24"/>
    <m/>
    <n v="50"/>
    <m/>
    <m/>
    <m/>
    <m/>
    <n v="36"/>
    <m/>
  </r>
  <r>
    <d v="2026-08-06T00:00:00"/>
    <s v="EN CAMION"/>
    <x v="20"/>
    <s v="Ofi. ventas Interior"/>
    <n v="309"/>
    <s v="OFICINA DE VENTAS INTERIOR"/>
    <x v="305"/>
    <x v="296"/>
    <m/>
    <m/>
    <n v="50"/>
    <m/>
    <m/>
    <m/>
    <m/>
    <m/>
    <m/>
  </r>
  <r>
    <d v="2026-08-06T00:00:00"/>
    <s v="EN CAMION"/>
    <x v="20"/>
    <s v="Ofi. ventas Interior"/>
    <n v="309"/>
    <s v="OFICINA DE VENTAS INTERIOR"/>
    <x v="1676"/>
    <x v="1582"/>
    <n v="102"/>
    <m/>
    <m/>
    <m/>
    <m/>
    <m/>
    <m/>
    <m/>
    <m/>
  </r>
  <r>
    <d v="2026-08-06T00:00:00"/>
    <s v="EN CAMION"/>
    <x v="20"/>
    <s v="Ofi. ventas Interior"/>
    <n v="309"/>
    <s v="OFICINA DE VENTAS INTERIOR"/>
    <x v="1280"/>
    <x v="1223"/>
    <n v="66"/>
    <m/>
    <m/>
    <m/>
    <m/>
    <m/>
    <m/>
    <m/>
    <m/>
  </r>
  <r>
    <d v="2026-08-06T00:00:00"/>
    <s v="EN CAMION"/>
    <x v="20"/>
    <s v="Ofi. ventas Interior"/>
    <n v="309"/>
    <s v="OFICINA DE VENTAS INTERIOR"/>
    <x v="309"/>
    <x v="300"/>
    <n v="12"/>
    <m/>
    <m/>
    <m/>
    <m/>
    <m/>
    <m/>
    <m/>
    <n v="25"/>
  </r>
  <r>
    <d v="2026-08-06T00:00:00"/>
    <s v="EN CAMION"/>
    <x v="20"/>
    <s v="Ofi. ventas Interior"/>
    <n v="309"/>
    <s v="OFICINA DE VENTAS INTERIOR"/>
    <x v="1677"/>
    <x v="1583"/>
    <n v="12"/>
    <m/>
    <m/>
    <m/>
    <m/>
    <m/>
    <m/>
    <m/>
    <m/>
  </r>
  <r>
    <d v="2026-08-06T00:00:00"/>
    <s v="EN CAMION"/>
    <x v="20"/>
    <s v="Ofi. ventas Interior"/>
    <n v="309"/>
    <s v="OFICINA DE VENTAS INTERIOR"/>
    <x v="1678"/>
    <x v="1584"/>
    <m/>
    <m/>
    <n v="12"/>
    <m/>
    <m/>
    <m/>
    <m/>
    <m/>
    <m/>
  </r>
  <r>
    <d v="2026-08-06T00:00:00"/>
    <s v="EN CAMION"/>
    <x v="20"/>
    <s v="Ofi. ventas Interior"/>
    <n v="309"/>
    <s v="OFICINA DE VENTAS INTERIOR"/>
    <x v="1679"/>
    <x v="1585"/>
    <n v="24"/>
    <n v="10"/>
    <m/>
    <m/>
    <m/>
    <n v="20"/>
    <n v="12"/>
    <m/>
    <m/>
  </r>
  <r>
    <d v="2026-08-06T00:00:00"/>
    <s v="EN CAMION"/>
    <x v="20"/>
    <s v="Ofi. ventas Interior"/>
    <n v="309"/>
    <s v="OFICINA DE VENTAS INTERIOR"/>
    <x v="1680"/>
    <x v="1586"/>
    <m/>
    <m/>
    <m/>
    <m/>
    <n v="96"/>
    <m/>
    <m/>
    <m/>
    <m/>
  </r>
  <r>
    <d v="2026-08-06T00:00:00"/>
    <s v="EN CAMION"/>
    <x v="20"/>
    <s v="Ofi. ventas Interior"/>
    <n v="309"/>
    <s v="OFICINA DE VENTAS INTERIOR"/>
    <x v="824"/>
    <x v="795"/>
    <n v="36"/>
    <m/>
    <m/>
    <m/>
    <m/>
    <m/>
    <m/>
    <m/>
    <m/>
  </r>
  <r>
    <d v="2026-08-06T00:00:00"/>
    <s v="EN CAMION"/>
    <x v="20"/>
    <s v="Ofi. ventas Interior"/>
    <n v="309"/>
    <s v="OFICINA DE VENTAS INTERIOR"/>
    <x v="1681"/>
    <x v="85"/>
    <m/>
    <m/>
    <m/>
    <m/>
    <n v="12"/>
    <m/>
    <m/>
    <m/>
    <m/>
  </r>
  <r>
    <d v="2026-08-06T00:00:00"/>
    <s v="EN CAMION"/>
    <x v="20"/>
    <s v="Ofi. ventas Interior"/>
    <n v="309"/>
    <s v="OFICINA DE VENTAS INTERIOR"/>
    <x v="1682"/>
    <x v="1587"/>
    <n v="36"/>
    <m/>
    <n v="36"/>
    <m/>
    <m/>
    <m/>
    <m/>
    <m/>
    <m/>
  </r>
  <r>
    <d v="2026-08-06T00:00:00"/>
    <s v="EN CAMION"/>
    <x v="20"/>
    <s v="Ofi. ventas Interior"/>
    <n v="309"/>
    <s v="OFICINA DE VENTAS INTERIOR"/>
    <x v="1683"/>
    <x v="1588"/>
    <n v="16"/>
    <m/>
    <n v="4"/>
    <m/>
    <m/>
    <m/>
    <m/>
    <n v="3"/>
    <n v="8"/>
  </r>
  <r>
    <d v="2026-08-06T00:00:00"/>
    <s v="EN CAMION"/>
    <x v="20"/>
    <s v="Ofi. ventas Interior"/>
    <n v="309"/>
    <s v="OFICINA DE VENTAS INTERIOR"/>
    <x v="1684"/>
    <x v="1589"/>
    <n v="12"/>
    <m/>
    <m/>
    <m/>
    <n v="6"/>
    <m/>
    <m/>
    <m/>
    <m/>
  </r>
  <r>
    <d v="2026-08-06T00:00:00"/>
    <s v="EN CAMION"/>
    <x v="20"/>
    <s v="Ofi. ventas Interior"/>
    <n v="309"/>
    <s v="OFICINA DE VENTAS INTERIOR"/>
    <x v="1685"/>
    <x v="1590"/>
    <n v="5"/>
    <m/>
    <m/>
    <m/>
    <m/>
    <m/>
    <m/>
    <m/>
    <m/>
  </r>
  <r>
    <d v="2026-08-06T00:00:00"/>
    <s v="EN CAMION"/>
    <x v="108"/>
    <s v="GEN LA PLATA"/>
    <n v="400"/>
    <s v="MATIAS BENITEZ SUPERVISOR"/>
    <x v="1686"/>
    <x v="1591"/>
    <m/>
    <n v="60"/>
    <m/>
    <m/>
    <m/>
    <m/>
    <m/>
    <m/>
    <m/>
  </r>
  <r>
    <d v="2026-08-06T00:00:00"/>
    <s v="EN CAMION"/>
    <x v="54"/>
    <s v="SANCHEZ LORENZO"/>
    <n v="312"/>
    <s v="SANCHEZ LORENZO"/>
    <x v="1687"/>
    <x v="1592"/>
    <n v="36"/>
    <m/>
    <m/>
    <m/>
    <m/>
    <m/>
    <m/>
    <m/>
    <m/>
  </r>
  <r>
    <d v="2026-08-06T00:00:00"/>
    <s v="EN CAMION"/>
    <x v="54"/>
    <s v="SANCHEZ LORENZO"/>
    <n v="312"/>
    <s v="SANCHEZ LORENZO"/>
    <x v="1688"/>
    <x v="1593"/>
    <n v="12"/>
    <m/>
    <n v="12"/>
    <m/>
    <n v="36"/>
    <m/>
    <m/>
    <m/>
    <m/>
  </r>
  <r>
    <d v="2026-08-06T00:00:00"/>
    <s v="EN CAMION"/>
    <x v="54"/>
    <s v="SANCHEZ LORENZO"/>
    <n v="312"/>
    <s v="SANCHEZ LORENZO"/>
    <x v="1689"/>
    <x v="1594"/>
    <n v="12"/>
    <m/>
    <m/>
    <m/>
    <n v="6"/>
    <m/>
    <m/>
    <m/>
    <m/>
  </r>
  <r>
    <d v="2026-08-06T00:00:00"/>
    <s v="EN CAMION"/>
    <x v="55"/>
    <s v="MURATORI SEBASTIAN"/>
    <n v="311"/>
    <s v="MURATORI SEBASTIAN"/>
    <x v="1690"/>
    <x v="1595"/>
    <n v="48"/>
    <m/>
    <m/>
    <m/>
    <n v="192"/>
    <m/>
    <m/>
    <m/>
    <m/>
  </r>
  <r>
    <d v="2026-08-06T00:00:00"/>
    <s v="EN CAMION"/>
    <x v="55"/>
    <s v="MURATORI SEBASTIAN"/>
    <n v="311"/>
    <s v="MURATORI SEBASTIAN"/>
    <x v="1289"/>
    <x v="1232"/>
    <n v="36"/>
    <m/>
    <m/>
    <m/>
    <m/>
    <m/>
    <m/>
    <m/>
    <m/>
  </r>
  <r>
    <d v="2026-08-06T00:00:00"/>
    <s v="EN CAMION"/>
    <x v="55"/>
    <s v="MURATORI SEBASTIAN"/>
    <n v="311"/>
    <s v="MURATORI SEBASTIAN"/>
    <x v="1691"/>
    <x v="1596"/>
    <m/>
    <m/>
    <n v="12"/>
    <m/>
    <m/>
    <m/>
    <m/>
    <m/>
    <n v="52"/>
  </r>
  <r>
    <d v="2026-08-06T00:00:00"/>
    <s v="EN CAMION"/>
    <x v="55"/>
    <s v="MURATORI SEBASTIAN"/>
    <n v="311"/>
    <s v="MURATORI SEBASTIAN"/>
    <x v="1692"/>
    <x v="1597"/>
    <n v="24"/>
    <m/>
    <n v="10"/>
    <m/>
    <m/>
    <m/>
    <m/>
    <m/>
    <m/>
  </r>
  <r>
    <d v="2026-08-06T00:00:00"/>
    <s v="EN CAMION"/>
    <x v="55"/>
    <s v="MURATORI SEBASTIAN"/>
    <n v="311"/>
    <s v="MURATORI SEBASTIAN"/>
    <x v="832"/>
    <x v="803"/>
    <n v="12"/>
    <m/>
    <m/>
    <m/>
    <m/>
    <m/>
    <m/>
    <m/>
    <m/>
  </r>
  <r>
    <d v="2026-08-06T00:00:00"/>
    <s v="EN CAMION"/>
    <x v="55"/>
    <s v="MURATORI SEBASTIAN"/>
    <n v="311"/>
    <s v="MURATORI SEBASTIAN"/>
    <x v="1693"/>
    <x v="1598"/>
    <m/>
    <m/>
    <n v="50"/>
    <m/>
    <m/>
    <m/>
    <m/>
    <m/>
    <m/>
  </r>
  <r>
    <d v="2026-08-06T00:00:00"/>
    <s v="EN CAMION"/>
    <x v="55"/>
    <s v="MURATORI SEBASTIAN"/>
    <n v="311"/>
    <s v="MURATORI SEBASTIAN"/>
    <x v="833"/>
    <x v="804"/>
    <m/>
    <m/>
    <m/>
    <m/>
    <m/>
    <m/>
    <m/>
    <n v="18"/>
    <m/>
  </r>
  <r>
    <d v="2026-08-06T00:00:00"/>
    <s v="EN CAMION"/>
    <x v="55"/>
    <s v="MURATORI SEBASTIAN"/>
    <n v="311"/>
    <s v="MURATORI SEBASTIAN"/>
    <x v="1694"/>
    <x v="1599"/>
    <m/>
    <m/>
    <n v="50"/>
    <m/>
    <m/>
    <m/>
    <m/>
    <m/>
    <m/>
  </r>
  <r>
    <d v="2026-08-06T00:00:00"/>
    <s v="EN CAMION"/>
    <x v="55"/>
    <s v="MURATORI SEBASTIAN"/>
    <n v="311"/>
    <s v="MURATORI SEBASTIAN"/>
    <x v="1695"/>
    <x v="1277"/>
    <m/>
    <m/>
    <n v="50"/>
    <m/>
    <m/>
    <m/>
    <m/>
    <m/>
    <m/>
  </r>
  <r>
    <d v="2026-08-06T00:00:00"/>
    <s v="EN CAMION"/>
    <x v="55"/>
    <s v="MURATORI SEBASTIAN"/>
    <n v="311"/>
    <s v="MURATORI SEBASTIAN"/>
    <x v="1696"/>
    <x v="1600"/>
    <n v="24"/>
    <m/>
    <m/>
    <m/>
    <m/>
    <m/>
    <m/>
    <m/>
    <m/>
  </r>
  <r>
    <d v="2026-08-06T00:00:00"/>
    <s v="EN CAMION"/>
    <x v="55"/>
    <s v="MURATORI SEBASTIAN"/>
    <n v="311"/>
    <s v="MURATORI SEBASTIAN"/>
    <x v="1697"/>
    <x v="1601"/>
    <m/>
    <n v="24"/>
    <m/>
    <m/>
    <m/>
    <m/>
    <m/>
    <m/>
    <m/>
  </r>
  <r>
    <d v="2026-08-06T00:00:00"/>
    <s v="EN CAMION"/>
    <x v="55"/>
    <s v="MURATORI SEBASTIAN"/>
    <n v="311"/>
    <s v="MURATORI SEBASTIAN"/>
    <x v="1698"/>
    <x v="1602"/>
    <n v="12"/>
    <m/>
    <m/>
    <m/>
    <m/>
    <m/>
    <m/>
    <m/>
    <m/>
  </r>
  <r>
    <d v="2026-08-06T00:00:00"/>
    <s v="EN CAMION"/>
    <x v="56"/>
    <s v="GUERRERO JULIO"/>
    <n v="253"/>
    <s v="RODRIGUEZ GUERRERO JULIO"/>
    <x v="1699"/>
    <x v="1603"/>
    <n v="3"/>
    <m/>
    <m/>
    <m/>
    <m/>
    <m/>
    <m/>
    <m/>
    <m/>
  </r>
  <r>
    <d v="2026-08-06T00:00:00"/>
    <s v="EN CAMION"/>
    <x v="56"/>
    <s v="GUERRERO JULIO"/>
    <n v="253"/>
    <s v="RODRIGUEZ GUERRERO JULIO"/>
    <x v="1295"/>
    <x v="1238"/>
    <m/>
    <m/>
    <m/>
    <m/>
    <n v="108"/>
    <m/>
    <m/>
    <n v="24"/>
    <m/>
  </r>
  <r>
    <d v="2026-08-06T00:00:00"/>
    <s v="EN CAMION"/>
    <x v="56"/>
    <s v="GUERRERO JULIO"/>
    <n v="253"/>
    <s v="RODRIGUEZ GUERRERO JULIO"/>
    <x v="314"/>
    <x v="304"/>
    <n v="12"/>
    <m/>
    <m/>
    <m/>
    <m/>
    <m/>
    <m/>
    <m/>
    <m/>
  </r>
  <r>
    <d v="2026-08-06T00:00:00"/>
    <s v="EN CAMION"/>
    <x v="56"/>
    <s v="GUERRERO JULIO"/>
    <n v="253"/>
    <s v="RODRIGUEZ GUERRERO JULIO"/>
    <x v="1700"/>
    <x v="1604"/>
    <m/>
    <m/>
    <m/>
    <m/>
    <m/>
    <m/>
    <m/>
    <n v="18"/>
    <m/>
  </r>
  <r>
    <d v="2026-08-06T00:00:00"/>
    <s v="EN CAMION"/>
    <x v="56"/>
    <s v="GUERRERO JULIO"/>
    <n v="253"/>
    <s v="RODRIGUEZ GUERRERO JULIO"/>
    <x v="316"/>
    <x v="306"/>
    <m/>
    <m/>
    <n v="12"/>
    <m/>
    <m/>
    <m/>
    <m/>
    <m/>
    <m/>
  </r>
  <r>
    <d v="2026-08-06T00:00:00"/>
    <s v="EN CAMION"/>
    <x v="57"/>
    <s v="DE LA CRUZ GONZALO"/>
    <n v="255"/>
    <s v="DE LA CRUZ GONZALO"/>
    <x v="324"/>
    <x v="313"/>
    <n v="24"/>
    <m/>
    <m/>
    <m/>
    <n v="3"/>
    <m/>
    <m/>
    <m/>
    <m/>
  </r>
  <r>
    <d v="2026-08-06T00:00:00"/>
    <s v="EN CAMION"/>
    <x v="57"/>
    <s v="DE LA CRUZ GONZALO"/>
    <n v="255"/>
    <s v="DE LA CRUZ GONZALO"/>
    <x v="1701"/>
    <x v="1605"/>
    <n v="348"/>
    <n v="34"/>
    <m/>
    <m/>
    <n v="24"/>
    <n v="25"/>
    <n v="135"/>
    <m/>
    <m/>
  </r>
  <r>
    <d v="2026-08-06T00:00:00"/>
    <s v="EN CAMION"/>
    <x v="57"/>
    <s v="DE LA CRUZ GONZALO"/>
    <n v="255"/>
    <s v="DE LA CRUZ GONZALO"/>
    <x v="1702"/>
    <x v="1606"/>
    <n v="3"/>
    <m/>
    <n v="12"/>
    <m/>
    <m/>
    <m/>
    <m/>
    <m/>
    <m/>
  </r>
  <r>
    <d v="2026-08-06T00:00:00"/>
    <s v="EN CAMION"/>
    <x v="57"/>
    <s v="DE LA CRUZ GONZALO"/>
    <n v="255"/>
    <s v="DE LA CRUZ GONZALO"/>
    <x v="1703"/>
    <x v="1607"/>
    <n v="12"/>
    <m/>
    <m/>
    <m/>
    <m/>
    <m/>
    <m/>
    <m/>
    <m/>
  </r>
  <r>
    <d v="2026-08-06T00:00:00"/>
    <s v="EN CAMION"/>
    <x v="57"/>
    <s v="DE LA CRUZ GONZALO"/>
    <n v="255"/>
    <s v="DE LA CRUZ GONZALO"/>
    <x v="840"/>
    <x v="811"/>
    <m/>
    <m/>
    <m/>
    <m/>
    <m/>
    <n v="100"/>
    <m/>
    <m/>
    <m/>
  </r>
  <r>
    <d v="2026-08-06T00:00:00"/>
    <s v="EN CAMION"/>
    <x v="57"/>
    <s v="DE LA CRUZ GONZALO"/>
    <n v="255"/>
    <s v="DE LA CRUZ GONZALO"/>
    <x v="330"/>
    <x v="319"/>
    <n v="6"/>
    <m/>
    <n v="12"/>
    <m/>
    <m/>
    <n v="105"/>
    <m/>
    <m/>
    <n v="9"/>
  </r>
  <r>
    <d v="2026-08-06T00:00:00"/>
    <s v="EN CAMION"/>
    <x v="57"/>
    <s v="DE LA CRUZ GONZALO"/>
    <n v="255"/>
    <s v="DE LA CRUZ GONZALO"/>
    <x v="1704"/>
    <x v="1608"/>
    <m/>
    <m/>
    <m/>
    <m/>
    <n v="48"/>
    <m/>
    <m/>
    <m/>
    <m/>
  </r>
  <r>
    <d v="2026-08-06T00:00:00"/>
    <s v="EN CAMION"/>
    <x v="57"/>
    <s v="DE LA CRUZ GONZALO"/>
    <n v="255"/>
    <s v="DE LA CRUZ GONZALO"/>
    <x v="1705"/>
    <x v="1609"/>
    <n v="24"/>
    <m/>
    <m/>
    <m/>
    <n v="156"/>
    <m/>
    <m/>
    <m/>
    <m/>
  </r>
  <r>
    <d v="2026-08-06T00:00:00"/>
    <s v="EN CAMION"/>
    <x v="57"/>
    <s v="DE LA CRUZ GONZALO"/>
    <n v="255"/>
    <s v="DE LA CRUZ GONZALO"/>
    <x v="843"/>
    <x v="814"/>
    <m/>
    <m/>
    <m/>
    <m/>
    <m/>
    <m/>
    <m/>
    <n v="24"/>
    <m/>
  </r>
  <r>
    <d v="2026-08-06T00:00:00"/>
    <s v="EN CAMION"/>
    <x v="57"/>
    <s v="DE LA CRUZ GONZALO"/>
    <n v="255"/>
    <s v="DE LA CRUZ GONZALO"/>
    <x v="1706"/>
    <x v="1610"/>
    <n v="24"/>
    <m/>
    <m/>
    <m/>
    <m/>
    <m/>
    <m/>
    <m/>
    <m/>
  </r>
  <r>
    <d v="2026-08-06T00:00:00"/>
    <s v="EN CAMION"/>
    <x v="58"/>
    <s v="OTAZUA PABLO"/>
    <n v="254"/>
    <s v="OTAZUA PABLO"/>
    <x v="1707"/>
    <x v="1611"/>
    <m/>
    <m/>
    <n v="20"/>
    <m/>
    <m/>
    <m/>
    <m/>
    <m/>
    <m/>
  </r>
  <r>
    <d v="2026-08-06T00:00:00"/>
    <s v="EN CAMION"/>
    <x v="58"/>
    <s v="OTAZUA PABLO"/>
    <n v="254"/>
    <s v="OTAZUA PABLO"/>
    <x v="852"/>
    <x v="823"/>
    <n v="24"/>
    <m/>
    <m/>
    <m/>
    <m/>
    <m/>
    <m/>
    <m/>
    <m/>
  </r>
  <r>
    <d v="2026-08-06T00:00:00"/>
    <s v="EN CAMION"/>
    <x v="58"/>
    <s v="OTAZUA PABLO"/>
    <n v="254"/>
    <s v="OTAZUA PABLO"/>
    <x v="1708"/>
    <x v="1612"/>
    <m/>
    <m/>
    <n v="50"/>
    <m/>
    <m/>
    <m/>
    <m/>
    <m/>
    <m/>
  </r>
  <r>
    <d v="2026-08-06T00:00:00"/>
    <s v="EN CAMION"/>
    <x v="59"/>
    <s v="AGUILLON JUAN"/>
    <n v="256"/>
    <s v="VENDEDOR NECOCHEA"/>
    <x v="1709"/>
    <x v="1613"/>
    <m/>
    <m/>
    <m/>
    <m/>
    <n v="6"/>
    <m/>
    <m/>
    <m/>
    <m/>
  </r>
  <r>
    <d v="2026-08-06T00:00:00"/>
    <s v="EN CAMION"/>
    <x v="59"/>
    <s v="AGUILLON JUAN"/>
    <n v="256"/>
    <s v="VENDEDOR NECOCHEA"/>
    <x v="1710"/>
    <x v="1614"/>
    <m/>
    <m/>
    <m/>
    <m/>
    <m/>
    <m/>
    <m/>
    <n v="120"/>
    <m/>
  </r>
  <r>
    <d v="2026-08-06T00:00:00"/>
    <s v="EN CAMION"/>
    <x v="59"/>
    <s v="AGUILLON JUAN"/>
    <n v="256"/>
    <s v="VENDEDOR NECOCHEA"/>
    <x v="1711"/>
    <x v="1615"/>
    <m/>
    <m/>
    <m/>
    <m/>
    <m/>
    <m/>
    <m/>
    <m/>
    <n v="18"/>
  </r>
  <r>
    <d v="2026-08-06T00:00:00"/>
    <s v="EN CAMION"/>
    <x v="105"/>
    <s v="NIGRO MIGUEL"/>
    <m/>
    <m/>
    <x v="1712"/>
    <x v="1616"/>
    <n v="240"/>
    <m/>
    <m/>
    <m/>
    <m/>
    <m/>
    <m/>
    <m/>
    <m/>
  </r>
  <r>
    <d v="2026-08-06T00:00:00"/>
    <s v="EN CAMION"/>
    <x v="105"/>
    <s v="NIGRO MIGUEL"/>
    <m/>
    <m/>
    <x v="1713"/>
    <x v="1617"/>
    <m/>
    <m/>
    <n v="50"/>
    <m/>
    <m/>
    <m/>
    <m/>
    <m/>
    <m/>
  </r>
  <r>
    <d v="2026-08-06T00:00:00"/>
    <s v="EN CAMION"/>
    <x v="23"/>
    <s v="GIUSSO MAXIMILIANO"/>
    <n v="404"/>
    <s v="GIUSSO MAXIMILIANO"/>
    <x v="1714"/>
    <x v="1618"/>
    <n v="12"/>
    <m/>
    <m/>
    <m/>
    <m/>
    <m/>
    <m/>
    <m/>
    <m/>
  </r>
  <r>
    <d v="2026-08-06T00:00:00"/>
    <s v="EN CAMION"/>
    <x v="24"/>
    <s v="ORIFE RODOLFO"/>
    <n v="406"/>
    <s v="ORIFE RODOLFO"/>
    <x v="1715"/>
    <x v="1619"/>
    <n v="24"/>
    <m/>
    <m/>
    <m/>
    <m/>
    <m/>
    <m/>
    <m/>
    <n v="27"/>
  </r>
  <r>
    <d v="2026-08-06T00:00:00"/>
    <s v="EN CAMION"/>
    <x v="24"/>
    <s v="ORIFE RODOLFO"/>
    <n v="406"/>
    <s v="ORIFE RODOLFO"/>
    <x v="1716"/>
    <x v="1620"/>
    <m/>
    <m/>
    <n v="20"/>
    <m/>
    <m/>
    <m/>
    <m/>
    <m/>
    <n v="27"/>
  </r>
  <r>
    <d v="2026-08-06T00:00:00"/>
    <s v="EN CAMION"/>
    <x v="24"/>
    <s v="ORIFE RODOLFO"/>
    <n v="406"/>
    <s v="ORIFE RODOLFO"/>
    <x v="1717"/>
    <x v="751"/>
    <m/>
    <n v="42"/>
    <m/>
    <n v="8"/>
    <m/>
    <m/>
    <m/>
    <m/>
    <m/>
  </r>
  <r>
    <d v="2026-08-06T00:00:00"/>
    <s v="EN CAMION"/>
    <x v="25"/>
    <s v="BINELLI JUAN"/>
    <n v="421"/>
    <s v="BINELLI JUAN"/>
    <x v="1718"/>
    <x v="1621"/>
    <n v="120"/>
    <m/>
    <m/>
    <m/>
    <m/>
    <m/>
    <m/>
    <n v="36"/>
    <m/>
  </r>
  <r>
    <d v="2026-08-06T00:00:00"/>
    <s v="EN CAMION"/>
    <x v="25"/>
    <s v="BINELLI JUAN"/>
    <n v="421"/>
    <s v="BINELLI JUAN"/>
    <x v="1719"/>
    <x v="1622"/>
    <n v="4"/>
    <n v="24"/>
    <m/>
    <m/>
    <n v="42"/>
    <m/>
    <m/>
    <m/>
    <m/>
  </r>
  <r>
    <d v="2026-08-06T00:00:00"/>
    <s v="EN CAMION"/>
    <x v="26"/>
    <s v="LUNA EZEQUIEL"/>
    <n v="423"/>
    <s v="LUNA EZEQUIEL"/>
    <x v="1720"/>
    <x v="1623"/>
    <m/>
    <m/>
    <m/>
    <m/>
    <m/>
    <m/>
    <m/>
    <m/>
    <n v="18"/>
  </r>
  <r>
    <d v="2026-08-06T00:00:00"/>
    <s v="EN CAMION"/>
    <x v="2"/>
    <s v="GUZMAN MARIO"/>
    <n v="424"/>
    <s v="GUZMAN MARIO"/>
    <x v="1721"/>
    <x v="76"/>
    <n v="24"/>
    <m/>
    <m/>
    <m/>
    <m/>
    <m/>
    <m/>
    <m/>
    <m/>
  </r>
  <r>
    <d v="2026-08-06T00:00:00"/>
    <s v="EN CAMION"/>
    <x v="2"/>
    <s v="GUZMAN MARIO"/>
    <n v="424"/>
    <s v="GUZMAN MARIO"/>
    <x v="1722"/>
    <x v="1624"/>
    <n v="60"/>
    <n v="24"/>
    <n v="12"/>
    <n v="6"/>
    <m/>
    <n v="18"/>
    <m/>
    <m/>
    <m/>
  </r>
  <r>
    <d v="2026-08-06T00:00:00"/>
    <s v="EN CAMION"/>
    <x v="28"/>
    <s v="CASCO SEBASTIAN"/>
    <n v="452"/>
    <s v="CASCO SEBASTIAN"/>
    <x v="1723"/>
    <x v="1625"/>
    <n v="24"/>
    <n v="18"/>
    <m/>
    <n v="6"/>
    <n v="42"/>
    <n v="15"/>
    <m/>
    <n v="12"/>
    <m/>
  </r>
  <r>
    <d v="2026-08-06T00:00:00"/>
    <s v="EN CAMION"/>
    <x v="4"/>
    <s v="RUIZ MATIAS"/>
    <n v="343"/>
    <s v="RUIZ MATIAS"/>
    <x v="1724"/>
    <x v="1626"/>
    <n v="132"/>
    <m/>
    <n v="24"/>
    <m/>
    <m/>
    <m/>
    <m/>
    <m/>
    <m/>
  </r>
  <r>
    <d v="2026-08-06T00:00:00"/>
    <s v="EN CAMION"/>
    <x v="34"/>
    <s v="CAPASSO GABRIELA"/>
    <n v="342"/>
    <s v="CAPASSO GABRIELA MARINA"/>
    <x v="1725"/>
    <x v="155"/>
    <n v="6"/>
    <m/>
    <n v="50"/>
    <m/>
    <m/>
    <m/>
    <m/>
    <n v="72"/>
    <n v="27"/>
  </r>
  <r>
    <d v="2026-08-06T00:00:00"/>
    <s v="EN CAMION"/>
    <x v="34"/>
    <s v="CAPASSO GABRIELA"/>
    <n v="342"/>
    <s v="CAPASSO GABRIELA MARINA"/>
    <x v="1726"/>
    <x v="80"/>
    <n v="144"/>
    <n v="18"/>
    <m/>
    <n v="6"/>
    <n v="24"/>
    <n v="12"/>
    <m/>
    <n v="12"/>
    <m/>
  </r>
  <r>
    <d v="2026-08-06T00:00:00"/>
    <s v="EN CAMION"/>
    <x v="34"/>
    <s v="CAPASSO GABRIELA"/>
    <n v="342"/>
    <s v="CAPASSO GABRIELA MARINA"/>
    <x v="1727"/>
    <x v="1627"/>
    <m/>
    <n v="6"/>
    <n v="50"/>
    <m/>
    <n v="27"/>
    <m/>
    <m/>
    <m/>
    <m/>
  </r>
  <r>
    <d v="2026-08-06T00:00:00"/>
    <s v="EN CAMION"/>
    <x v="34"/>
    <s v="CAPASSO GABRIELA"/>
    <n v="342"/>
    <s v="CAPASSO GABRIELA MARINA"/>
    <x v="1728"/>
    <x v="1628"/>
    <m/>
    <n v="24"/>
    <m/>
    <n v="6"/>
    <m/>
    <n v="12"/>
    <m/>
    <n v="24"/>
    <m/>
  </r>
  <r>
    <d v="2026-08-06T00:00:00"/>
    <s v="EN CAMION"/>
    <x v="34"/>
    <s v="CAPASSO GABRIELA"/>
    <n v="342"/>
    <s v="CAPASSO GABRIELA MARINA"/>
    <x v="1729"/>
    <x v="1629"/>
    <n v="12"/>
    <n v="18"/>
    <n v="10"/>
    <n v="6"/>
    <n v="36"/>
    <n v="12"/>
    <m/>
    <m/>
    <m/>
  </r>
  <r>
    <d v="2026-08-06T00:00:00"/>
    <s v="EN CAMION"/>
    <x v="35"/>
    <s v="GOTTFRIED GABRIEL"/>
    <n v="341"/>
    <s v="GOTTFRIED, GABRIEL"/>
    <x v="867"/>
    <x v="838"/>
    <n v="42"/>
    <m/>
    <m/>
    <m/>
    <m/>
    <m/>
    <n v="27"/>
    <n v="18"/>
    <m/>
  </r>
  <r>
    <d v="2026-08-06T00:00:00"/>
    <s v="EN CAMION"/>
    <x v="35"/>
    <s v="GOTTFRIED GABRIEL"/>
    <n v="341"/>
    <s v="GOTTFRIED, GABRIEL"/>
    <x v="1730"/>
    <x v="1630"/>
    <n v="36"/>
    <n v="18"/>
    <m/>
    <n v="8"/>
    <m/>
    <n v="24"/>
    <n v="72"/>
    <m/>
    <m/>
  </r>
  <r>
    <d v="2026-08-06T00:00:00"/>
    <s v="EN CAMION"/>
    <x v="35"/>
    <s v="GOTTFRIED GABRIEL"/>
    <n v="341"/>
    <s v="GOTTFRIED, GABRIEL"/>
    <x v="1731"/>
    <x v="1631"/>
    <m/>
    <m/>
    <m/>
    <n v="6"/>
    <n v="24"/>
    <n v="12"/>
    <m/>
    <n v="12"/>
    <m/>
  </r>
  <r>
    <d v="2026-08-06T00:00:00"/>
    <s v="EN CAMION"/>
    <x v="5"/>
    <s v="TORALES DAVID"/>
    <n v="346"/>
    <s v="TORALES NICOLAS"/>
    <x v="1732"/>
    <x v="1632"/>
    <m/>
    <m/>
    <m/>
    <m/>
    <n v="24"/>
    <m/>
    <m/>
    <m/>
    <m/>
  </r>
  <r>
    <d v="2026-08-06T00:00:00"/>
    <s v="EN CAMION"/>
    <x v="36"/>
    <s v="GUEVARA BUSTTY"/>
    <n v="345"/>
    <s v="GUEVARA BUSTTI CINDY"/>
    <x v="1733"/>
    <x v="1633"/>
    <m/>
    <m/>
    <n v="12"/>
    <n v="24"/>
    <m/>
    <m/>
    <m/>
    <n v="24"/>
    <m/>
  </r>
  <r>
    <d v="2026-08-06T00:00:00"/>
    <s v="EN CAMION"/>
    <x v="36"/>
    <s v="GUEVARA BUSTTY"/>
    <n v="345"/>
    <s v="GUEVARA BUSTTI CINDY"/>
    <x v="1734"/>
    <x v="1634"/>
    <m/>
    <m/>
    <n v="50"/>
    <m/>
    <n v="29"/>
    <m/>
    <m/>
    <m/>
    <m/>
  </r>
  <r>
    <d v="2026-08-06T00:00:00"/>
    <s v="EN CAMION"/>
    <x v="36"/>
    <s v="GUEVARA BUSTTY"/>
    <n v="345"/>
    <s v="GUEVARA BUSTTI CINDY"/>
    <x v="1735"/>
    <x v="1635"/>
    <m/>
    <n v="12"/>
    <n v="62"/>
    <n v="6"/>
    <n v="62"/>
    <m/>
    <m/>
    <m/>
    <n v="9"/>
  </r>
  <r>
    <d v="2026-08-06T00:00:00"/>
    <s v="EN CAMION"/>
    <x v="37"/>
    <s v="MUNILLA G YOEL"/>
    <n v="392"/>
    <s v="MUNILLA YOEL"/>
    <x v="1736"/>
    <x v="1636"/>
    <m/>
    <m/>
    <n v="22"/>
    <m/>
    <m/>
    <m/>
    <m/>
    <m/>
    <m/>
  </r>
  <r>
    <d v="2026-08-06T00:00:00"/>
    <s v="EN CAMION"/>
    <x v="37"/>
    <s v="MUNILLA G YOEL"/>
    <n v="392"/>
    <s v="MUNILLA YOEL"/>
    <x v="1737"/>
    <x v="1637"/>
    <n v="12"/>
    <m/>
    <m/>
    <m/>
    <n v="30"/>
    <n v="50"/>
    <m/>
    <m/>
    <m/>
  </r>
  <r>
    <d v="2026-08-06T00:00:00"/>
    <s v="EN CAMION"/>
    <x v="37"/>
    <s v="MUNILLA G YOEL"/>
    <n v="392"/>
    <s v="MUNILLA YOEL"/>
    <x v="1738"/>
    <x v="1080"/>
    <m/>
    <n v="20"/>
    <n v="24"/>
    <m/>
    <m/>
    <n v="12"/>
    <m/>
    <m/>
    <m/>
  </r>
  <r>
    <d v="2026-08-06T00:00:00"/>
    <s v="EN CAMION"/>
    <x v="6"/>
    <s v="RIERA JUAN"/>
    <n v="623"/>
    <s v="RIERA JUAN"/>
    <x v="362"/>
    <x v="349"/>
    <n v="24"/>
    <n v="24"/>
    <n v="64"/>
    <n v="16"/>
    <n v="27"/>
    <n v="43"/>
    <m/>
    <n v="12"/>
    <n v="17"/>
  </r>
  <r>
    <d v="2026-08-06T00:00:00"/>
    <s v="EN CAMION"/>
    <x v="6"/>
    <s v="RIERA JUAN"/>
    <n v="623"/>
    <s v="RIERA JUAN"/>
    <x v="1739"/>
    <x v="1638"/>
    <n v="48"/>
    <n v="24"/>
    <n v="50"/>
    <n v="6"/>
    <n v="24"/>
    <n v="24"/>
    <m/>
    <n v="12"/>
    <n v="26"/>
  </r>
  <r>
    <d v="2026-08-06T00:00:00"/>
    <s v="EN CAMION"/>
    <x v="6"/>
    <s v="RIERA JUAN"/>
    <n v="623"/>
    <s v="RIERA JUAN"/>
    <x v="363"/>
    <x v="350"/>
    <n v="42"/>
    <n v="30"/>
    <n v="524"/>
    <n v="12"/>
    <n v="36"/>
    <n v="34"/>
    <n v="10"/>
    <n v="12"/>
    <n v="33"/>
  </r>
  <r>
    <d v="2026-08-06T00:00:00"/>
    <s v="EN CAMION"/>
    <x v="7"/>
    <s v="RODRIGUEZ KARINA"/>
    <n v="391"/>
    <s v="RODRIGUEZ KARINA"/>
    <x v="1740"/>
    <x v="1639"/>
    <n v="24"/>
    <m/>
    <m/>
    <m/>
    <n v="24"/>
    <m/>
    <m/>
    <m/>
    <m/>
  </r>
  <r>
    <d v="2026-08-06T00:00:00"/>
    <s v="EN CAMION"/>
    <x v="7"/>
    <s v="RODRIGUEZ KARINA"/>
    <n v="391"/>
    <s v="RODRIGUEZ KARINA"/>
    <x v="1741"/>
    <x v="1640"/>
    <n v="8"/>
    <m/>
    <m/>
    <m/>
    <n v="21"/>
    <n v="12"/>
    <m/>
    <m/>
    <m/>
  </r>
  <r>
    <d v="2026-08-06T00:00:00"/>
    <s v="EN CAMION"/>
    <x v="7"/>
    <s v="RODRIGUEZ KARINA"/>
    <n v="391"/>
    <s v="RODRIGUEZ KARINA"/>
    <x v="364"/>
    <x v="351"/>
    <m/>
    <n v="18"/>
    <m/>
    <m/>
    <n v="102"/>
    <n v="12"/>
    <m/>
    <m/>
    <m/>
  </r>
  <r>
    <d v="2026-08-06T00:00:00"/>
    <s v="EN CAMION"/>
    <x v="8"/>
    <s v="VILLATE JORGE"/>
    <n v="652"/>
    <s v="VILLATE JORGE GABRIEL"/>
    <x v="1742"/>
    <x v="1641"/>
    <n v="12"/>
    <m/>
    <n v="50"/>
    <m/>
    <m/>
    <m/>
    <m/>
    <m/>
    <n v="45"/>
  </r>
  <r>
    <d v="2026-08-06T00:00:00"/>
    <s v="EN CAMION"/>
    <x v="8"/>
    <s v="VILLATE JORGE"/>
    <n v="652"/>
    <s v="VILLATE JORGE GABRIEL"/>
    <x v="1743"/>
    <x v="1642"/>
    <n v="102"/>
    <m/>
    <n v="10"/>
    <m/>
    <m/>
    <m/>
    <m/>
    <n v="12"/>
    <n v="45"/>
  </r>
  <r>
    <d v="2026-08-06T00:00:00"/>
    <s v="EN CAMION"/>
    <x v="8"/>
    <s v="VILLATE JORGE"/>
    <n v="652"/>
    <s v="VILLATE JORGE GABRIEL"/>
    <x v="1744"/>
    <x v="1643"/>
    <n v="18"/>
    <n v="36"/>
    <m/>
    <m/>
    <m/>
    <m/>
    <m/>
    <m/>
    <m/>
  </r>
  <r>
    <d v="2026-08-06T00:00:00"/>
    <s v="EN CAMION"/>
    <x v="14"/>
    <s v="NOVAK ANDREA"/>
    <n v="347"/>
    <s v="NOVAK ANDREA"/>
    <x v="1745"/>
    <x v="1644"/>
    <m/>
    <n v="24"/>
    <m/>
    <n v="6"/>
    <m/>
    <n v="12"/>
    <m/>
    <n v="12"/>
    <m/>
  </r>
  <r>
    <d v="2026-08-06T00:00:00"/>
    <s v="EN CAMION"/>
    <x v="14"/>
    <s v="NOVAK ANDREA"/>
    <n v="347"/>
    <s v="NOVAK ANDREA"/>
    <x v="1746"/>
    <x v="1645"/>
    <m/>
    <m/>
    <n v="10"/>
    <m/>
    <n v="24"/>
    <m/>
    <m/>
    <m/>
    <m/>
  </r>
  <r>
    <d v="2026-08-06T00:00:00"/>
    <s v="EN CAMION"/>
    <x v="14"/>
    <s v="NOVAK ANDREA"/>
    <n v="347"/>
    <s v="NOVAK ANDREA"/>
    <x v="1747"/>
    <x v="1646"/>
    <n v="24"/>
    <m/>
    <m/>
    <m/>
    <m/>
    <m/>
    <m/>
    <n v="6"/>
    <m/>
  </r>
  <r>
    <d v="2026-08-06T00:00:00"/>
    <s v="EN CAMION"/>
    <x v="38"/>
    <s v="BLASCO MARGARITA"/>
    <n v="653"/>
    <s v="BLASCO MARGARITA"/>
    <x v="1748"/>
    <x v="1647"/>
    <n v="6"/>
    <m/>
    <m/>
    <m/>
    <m/>
    <m/>
    <m/>
    <m/>
    <m/>
  </r>
  <r>
    <d v="2026-08-06T00:00:00"/>
    <s v="EN CAMION"/>
    <x v="38"/>
    <s v="BLASCO MARGARITA"/>
    <n v="653"/>
    <s v="BLASCO MARGARITA"/>
    <x v="1749"/>
    <x v="1648"/>
    <n v="12"/>
    <n v="12"/>
    <m/>
    <n v="6"/>
    <n v="44"/>
    <n v="12"/>
    <m/>
    <n v="24"/>
    <m/>
  </r>
  <r>
    <d v="2026-08-06T00:00:00"/>
    <s v="EN CAMION"/>
    <x v="38"/>
    <s v="BLASCO MARGARITA"/>
    <n v="653"/>
    <s v="BLASCO MARGARITA"/>
    <x v="1750"/>
    <x v="1649"/>
    <n v="24"/>
    <n v="12"/>
    <n v="48"/>
    <n v="6"/>
    <m/>
    <n v="15"/>
    <n v="27"/>
    <m/>
    <m/>
  </r>
  <r>
    <d v="2026-08-06T00:00:00"/>
    <s v="EN CAMION"/>
    <x v="38"/>
    <s v="BLASCO MARGARITA"/>
    <n v="653"/>
    <s v="BLASCO MARGARITA"/>
    <x v="1751"/>
    <x v="1650"/>
    <n v="6"/>
    <m/>
    <n v="24"/>
    <m/>
    <n v="42"/>
    <m/>
    <m/>
    <m/>
    <m/>
  </r>
  <r>
    <d v="2026-08-06T00:00:00"/>
    <s v="EN CAMION"/>
    <x v="9"/>
    <s v="CARPE PABLO"/>
    <n v="349"/>
    <s v="CARPE PABLO"/>
    <x v="1752"/>
    <x v="1651"/>
    <n v="30"/>
    <m/>
    <m/>
    <m/>
    <m/>
    <m/>
    <m/>
    <n v="12"/>
    <m/>
  </r>
  <r>
    <d v="2026-08-06T00:00:00"/>
    <s v="EN CAMION"/>
    <x v="12"/>
    <s v="ALLENDE SERGIO"/>
    <n v="202"/>
    <s v="ALLENDE SERGIO"/>
    <x v="1753"/>
    <x v="1652"/>
    <m/>
    <m/>
    <n v="60"/>
    <m/>
    <m/>
    <m/>
    <m/>
    <m/>
    <m/>
  </r>
  <r>
    <d v="2026-08-06T00:00:00"/>
    <s v="EN CAMION"/>
    <x v="12"/>
    <s v="ALLENDE SERGIO"/>
    <n v="202"/>
    <s v="ALLENDE SERGIO"/>
    <x v="1754"/>
    <x v="1653"/>
    <n v="12"/>
    <m/>
    <m/>
    <m/>
    <m/>
    <m/>
    <m/>
    <n v="12"/>
    <m/>
  </r>
  <r>
    <d v="2026-08-06T00:00:00"/>
    <s v="EN CAMION"/>
    <x v="12"/>
    <s v="ALLENDE SERGIO"/>
    <n v="202"/>
    <s v="ALLENDE SERGIO"/>
    <x v="1755"/>
    <x v="1654"/>
    <n v="60"/>
    <m/>
    <n v="50"/>
    <m/>
    <n v="84"/>
    <m/>
    <m/>
    <m/>
    <m/>
  </r>
  <r>
    <d v="2026-08-06T00:00:00"/>
    <s v="EN CAMION"/>
    <x v="12"/>
    <s v="ALLENDE SERGIO"/>
    <n v="202"/>
    <s v="ALLENDE SERGIO"/>
    <x v="1756"/>
    <x v="1655"/>
    <m/>
    <m/>
    <m/>
    <m/>
    <n v="72"/>
    <m/>
    <m/>
    <m/>
    <m/>
  </r>
  <r>
    <d v="2026-08-06T00:00:00"/>
    <s v="EN CAMION"/>
    <x v="12"/>
    <s v="ALLENDE SERGIO"/>
    <n v="202"/>
    <s v="ALLENDE SERGIO"/>
    <x v="1757"/>
    <x v="1656"/>
    <m/>
    <m/>
    <n v="36"/>
    <m/>
    <m/>
    <m/>
    <m/>
    <m/>
    <m/>
  </r>
  <r>
    <d v="2026-08-06T00:00:00"/>
    <s v="EN CAMION"/>
    <x v="12"/>
    <s v="ALLENDE SERGIO"/>
    <n v="202"/>
    <s v="ALLENDE SERGIO"/>
    <x v="1758"/>
    <x v="1657"/>
    <n v="120"/>
    <m/>
    <m/>
    <m/>
    <m/>
    <m/>
    <m/>
    <m/>
    <m/>
  </r>
  <r>
    <d v="2026-08-06T00:00:00"/>
    <s v="EN CAMION"/>
    <x v="63"/>
    <s v="CASTAÑARES VIVIANA"/>
    <n v="313"/>
    <s v="CASTAÑARES VIVIANA"/>
    <x v="372"/>
    <x v="328"/>
    <m/>
    <m/>
    <n v="20"/>
    <m/>
    <m/>
    <m/>
    <m/>
    <m/>
    <m/>
  </r>
  <r>
    <d v="2026-08-06T00:00:00"/>
    <s v="EN CAMION"/>
    <x v="63"/>
    <s v="CASTAÑARES VIVIANA"/>
    <n v="313"/>
    <s v="CASTAÑARES VIVIANA"/>
    <x v="1759"/>
    <x v="1658"/>
    <n v="90"/>
    <m/>
    <m/>
    <m/>
    <n v="78"/>
    <m/>
    <m/>
    <m/>
    <m/>
  </r>
  <r>
    <d v="2026-08-06T00:00:00"/>
    <s v="EN CAMION"/>
    <x v="63"/>
    <s v="CASTAÑARES VIVIANA"/>
    <n v="313"/>
    <s v="CASTAÑARES VIVIANA"/>
    <x v="1760"/>
    <x v="1659"/>
    <n v="36"/>
    <m/>
    <n v="22"/>
    <m/>
    <m/>
    <m/>
    <m/>
    <m/>
    <m/>
  </r>
  <r>
    <d v="2026-08-06T00:00:00"/>
    <s v="EN CAMION"/>
    <x v="63"/>
    <s v="CASTAÑARES VIVIANA"/>
    <n v="313"/>
    <s v="CASTAÑARES VIVIANA"/>
    <x v="1761"/>
    <x v="1660"/>
    <m/>
    <m/>
    <m/>
    <m/>
    <m/>
    <m/>
    <n v="24"/>
    <m/>
    <m/>
  </r>
  <r>
    <d v="2026-08-06T00:00:00"/>
    <s v="EN CAMION"/>
    <x v="63"/>
    <s v="CASTAÑARES VIVIANA"/>
    <n v="313"/>
    <s v="CASTAÑARES VIVIANA"/>
    <x v="1762"/>
    <x v="1661"/>
    <m/>
    <m/>
    <m/>
    <m/>
    <m/>
    <m/>
    <m/>
    <m/>
    <n v="45"/>
  </r>
  <r>
    <d v="2026-08-06T00:00:00"/>
    <s v="EN CAMION"/>
    <x v="63"/>
    <s v="CASTAÑARES VIVIANA"/>
    <n v="313"/>
    <s v="CASTAÑARES VIVIANA"/>
    <x v="1763"/>
    <x v="1662"/>
    <n v="36"/>
    <n v="24"/>
    <m/>
    <n v="12"/>
    <n v="2"/>
    <m/>
    <m/>
    <m/>
    <n v="9"/>
  </r>
  <r>
    <d v="2026-08-06T00:00:00"/>
    <s v="EN CAMION"/>
    <x v="63"/>
    <s v="CASTAÑARES VIVIANA"/>
    <n v="313"/>
    <s v="CASTAÑARES VIVIANA"/>
    <x v="1764"/>
    <x v="1663"/>
    <n v="12"/>
    <m/>
    <n v="12"/>
    <m/>
    <n v="18"/>
    <m/>
    <m/>
    <m/>
    <m/>
  </r>
  <r>
    <d v="2026-08-06T00:00:00"/>
    <s v="EN CAMION"/>
    <x v="63"/>
    <s v="CASTAÑARES VIVIANA"/>
    <n v="313"/>
    <s v="CASTAÑARES VIVIANA"/>
    <x v="1765"/>
    <x v="1664"/>
    <m/>
    <m/>
    <m/>
    <m/>
    <m/>
    <m/>
    <n v="36"/>
    <m/>
    <m/>
  </r>
  <r>
    <d v="2026-08-06T00:00:00"/>
    <s v="EN CAMION"/>
    <x v="63"/>
    <s v="CASTAÑARES VIVIANA"/>
    <n v="313"/>
    <s v="CASTAÑARES VIVIANA"/>
    <x v="1339"/>
    <x v="1278"/>
    <m/>
    <m/>
    <n v="50"/>
    <m/>
    <m/>
    <m/>
    <m/>
    <m/>
    <m/>
  </r>
  <r>
    <d v="2026-08-06T00:00:00"/>
    <s v="EN CAMION"/>
    <x v="64"/>
    <s v="MOCCIARO SEBASTIAN"/>
    <n v="201"/>
    <s v="MOCCIARO SEBASTIAN"/>
    <x v="1766"/>
    <x v="1665"/>
    <n v="12"/>
    <m/>
    <n v="12"/>
    <m/>
    <m/>
    <m/>
    <m/>
    <m/>
    <m/>
  </r>
  <r>
    <d v="2026-08-06T00:00:00"/>
    <s v="EN CAMION"/>
    <x v="64"/>
    <s v="MOCCIARO SEBASTIAN"/>
    <n v="201"/>
    <s v="MOCCIARO SEBASTIAN"/>
    <x v="1767"/>
    <x v="1666"/>
    <m/>
    <n v="60"/>
    <m/>
    <m/>
    <n v="6"/>
    <m/>
    <m/>
    <m/>
    <m/>
  </r>
  <r>
    <d v="2026-08-06T00:00:00"/>
    <s v="EN CAMION"/>
    <x v="64"/>
    <s v="MOCCIARO SEBASTIAN"/>
    <n v="201"/>
    <s v="MOCCIARO SEBASTIAN"/>
    <x v="1768"/>
    <x v="1282"/>
    <n v="48"/>
    <m/>
    <m/>
    <m/>
    <m/>
    <m/>
    <m/>
    <m/>
    <m/>
  </r>
  <r>
    <d v="2026-08-06T00:00:00"/>
    <s v="EN CAMION"/>
    <x v="64"/>
    <s v="MOCCIARO SEBASTIAN"/>
    <n v="201"/>
    <s v="MOCCIARO SEBASTIAN"/>
    <x v="1769"/>
    <x v="1667"/>
    <n v="48"/>
    <m/>
    <m/>
    <m/>
    <m/>
    <m/>
    <m/>
    <m/>
    <m/>
  </r>
  <r>
    <d v="2026-08-06T00:00:00"/>
    <s v="EN CAMION"/>
    <x v="64"/>
    <s v="MOCCIARO SEBASTIAN"/>
    <n v="201"/>
    <s v="MOCCIARO SEBASTIAN"/>
    <x v="1770"/>
    <x v="1668"/>
    <n v="24"/>
    <m/>
    <m/>
    <m/>
    <m/>
    <m/>
    <m/>
    <m/>
    <n v="16"/>
  </r>
  <r>
    <d v="2026-08-06T00:00:00"/>
    <s v="EN CAMION"/>
    <x v="64"/>
    <s v="MOCCIARO SEBASTIAN"/>
    <n v="201"/>
    <s v="MOCCIARO SEBASTIAN"/>
    <x v="1771"/>
    <x v="1669"/>
    <m/>
    <m/>
    <m/>
    <m/>
    <m/>
    <m/>
    <m/>
    <m/>
    <n v="9"/>
  </r>
  <r>
    <d v="2026-08-06T00:00:00"/>
    <s v="EN CAMION"/>
    <x v="64"/>
    <s v="MOCCIARO SEBASTIAN"/>
    <n v="201"/>
    <s v="MOCCIARO SEBASTIAN"/>
    <x v="1772"/>
    <x v="1670"/>
    <m/>
    <m/>
    <m/>
    <m/>
    <m/>
    <m/>
    <m/>
    <n v="180"/>
    <m/>
  </r>
  <r>
    <d v="2026-08-06T00:00:00"/>
    <s v="EN CAMION"/>
    <x v="64"/>
    <s v="MOCCIARO SEBASTIAN"/>
    <n v="201"/>
    <s v="MOCCIARO SEBASTIAN"/>
    <x v="1773"/>
    <x v="1671"/>
    <m/>
    <m/>
    <m/>
    <m/>
    <n v="6"/>
    <m/>
    <m/>
    <m/>
    <m/>
  </r>
  <r>
    <d v="2026-08-06T00:00:00"/>
    <s v="EN CAMION"/>
    <x v="64"/>
    <s v="MOCCIARO SEBASTIAN"/>
    <n v="201"/>
    <s v="MOCCIARO SEBASTIAN"/>
    <x v="380"/>
    <x v="366"/>
    <n v="54"/>
    <m/>
    <m/>
    <m/>
    <m/>
    <m/>
    <m/>
    <m/>
    <m/>
  </r>
  <r>
    <d v="2026-08-06T00:00:00"/>
    <s v="EN CAMION"/>
    <x v="64"/>
    <s v="MOCCIARO SEBASTIAN"/>
    <n v="201"/>
    <s v="MOCCIARO SEBASTIAN"/>
    <x v="1774"/>
    <x v="1672"/>
    <n v="12"/>
    <m/>
    <m/>
    <m/>
    <m/>
    <m/>
    <m/>
    <m/>
    <m/>
  </r>
  <r>
    <d v="2026-08-06T00:00:00"/>
    <s v="EN CAMION"/>
    <x v="65"/>
    <s v="URTEAGA CRISTIAN"/>
    <n v="231"/>
    <s v="URTEAGA CRISTIAN"/>
    <x v="1775"/>
    <x v="1673"/>
    <m/>
    <m/>
    <m/>
    <m/>
    <m/>
    <m/>
    <m/>
    <m/>
    <n v="8"/>
  </r>
  <r>
    <d v="2026-08-06T00:00:00"/>
    <s v="EN CAMION"/>
    <x v="65"/>
    <s v="URTEAGA CRISTIAN"/>
    <n v="231"/>
    <s v="URTEAGA CRISTIAN"/>
    <x v="1776"/>
    <x v="1674"/>
    <m/>
    <m/>
    <m/>
    <m/>
    <n v="6"/>
    <m/>
    <m/>
    <m/>
    <m/>
  </r>
  <r>
    <d v="2026-08-06T00:00:00"/>
    <s v="EN CAMION"/>
    <x v="65"/>
    <s v="URTEAGA CRISTIAN"/>
    <n v="231"/>
    <s v="URTEAGA CRISTIAN"/>
    <x v="1777"/>
    <x v="1675"/>
    <m/>
    <m/>
    <n v="250"/>
    <m/>
    <m/>
    <m/>
    <m/>
    <m/>
    <m/>
  </r>
  <r>
    <d v="2026-08-06T00:00:00"/>
    <s v="EN CAMION"/>
    <x v="66"/>
    <s v="RODRIGUEZ JUAN"/>
    <n v="251"/>
    <s v="RODRIGUEZ JUAN"/>
    <x v="1778"/>
    <x v="1676"/>
    <n v="24"/>
    <m/>
    <n v="24"/>
    <m/>
    <m/>
    <m/>
    <m/>
    <m/>
    <m/>
  </r>
  <r>
    <d v="2026-08-06T00:00:00"/>
    <s v="EN CAMION"/>
    <x v="66"/>
    <s v="RODRIGUEZ JUAN"/>
    <n v="251"/>
    <s v="RODRIGUEZ JUAN"/>
    <x v="1779"/>
    <x v="1677"/>
    <n v="132"/>
    <m/>
    <m/>
    <m/>
    <n v="3"/>
    <m/>
    <m/>
    <m/>
    <m/>
  </r>
  <r>
    <d v="2026-08-06T00:00:00"/>
    <s v="EN CAMION"/>
    <x v="66"/>
    <s v="RODRIGUEZ JUAN"/>
    <n v="251"/>
    <s v="RODRIGUEZ JUAN"/>
    <x v="1780"/>
    <x v="1678"/>
    <n v="21"/>
    <m/>
    <m/>
    <m/>
    <m/>
    <m/>
    <m/>
    <n v="15"/>
    <m/>
  </r>
  <r>
    <d v="2026-08-06T00:00:00"/>
    <s v="NO DEFINIDO"/>
    <x v="70"/>
    <s v="MICELI ARNALDO"/>
    <n v="708"/>
    <s v="MICELI ARNALDO"/>
    <x v="1502"/>
    <x v="1423"/>
    <m/>
    <m/>
    <n v="10"/>
    <m/>
    <m/>
    <m/>
    <m/>
    <m/>
    <m/>
  </r>
  <r>
    <d v="2026-08-06T00:00:00"/>
    <s v="CONFIRMADO"/>
    <x v="74"/>
    <s v="BENITEZ GUSTAVO"/>
    <n v="801"/>
    <s v="BENITEZ GUSTAVO FABIAN"/>
    <x v="1369"/>
    <x v="1304"/>
    <m/>
    <m/>
    <n v="50"/>
    <m/>
    <m/>
    <m/>
    <m/>
    <m/>
    <m/>
  </r>
  <r>
    <d v="2026-08-06T00:00:00"/>
    <s v="CONFIRMADO"/>
    <x v="76"/>
    <s v="AGUIRRE CESAR"/>
    <n v="807"/>
    <s v="AGUIRRE CESAR OSCAR"/>
    <x v="1781"/>
    <x v="1679"/>
    <m/>
    <m/>
    <n v="50"/>
    <m/>
    <m/>
    <m/>
    <m/>
    <m/>
    <m/>
  </r>
  <r>
    <d v="2026-08-06T00:00:00"/>
    <s v="CONFIRMADO"/>
    <x v="77"/>
    <s v="MAGALLANES JOSE"/>
    <n v="811"/>
    <s v="MAGALLANES JOSE"/>
    <x v="1782"/>
    <x v="1680"/>
    <m/>
    <m/>
    <m/>
    <n v="6"/>
    <m/>
    <n v="12"/>
    <m/>
    <m/>
    <m/>
  </r>
  <r>
    <d v="2026-08-06T00:00:00"/>
    <s v="CONFIRMADO"/>
    <x v="79"/>
    <s v="SARIA JAVIER"/>
    <n v="821"/>
    <s v="SARIA JAVIER"/>
    <x v="1783"/>
    <x v="1681"/>
    <m/>
    <m/>
    <n v="100"/>
    <m/>
    <m/>
    <m/>
    <m/>
    <m/>
    <m/>
  </r>
  <r>
    <d v="2026-08-06T00:00:00"/>
    <s v="CONFIRMADO"/>
    <x v="67"/>
    <s v="SOTO NICOLAS"/>
    <n v="853"/>
    <s v="SOTO NICOLAS EZEQUIEL"/>
    <x v="891"/>
    <x v="862"/>
    <m/>
    <m/>
    <n v="50"/>
    <m/>
    <m/>
    <m/>
    <m/>
    <m/>
    <m/>
  </r>
  <r>
    <d v="2026-08-06T00:00:00"/>
    <s v="CONFIRMADO"/>
    <x v="82"/>
    <s v="AGUIRRE CARLOS"/>
    <n v="852"/>
    <s v="AGUIRRE CARLOS ALBERTO"/>
    <x v="1413"/>
    <x v="1343"/>
    <m/>
    <m/>
    <n v="50"/>
    <m/>
    <m/>
    <m/>
    <m/>
    <m/>
    <m/>
  </r>
  <r>
    <d v="2026-08-06T00:00:00"/>
    <s v="CONFIRMADO"/>
    <x v="85"/>
    <s v="RIZZI DANIELA"/>
    <n v="358"/>
    <s v="CINTIA RIZZI"/>
    <x v="1784"/>
    <x v="1682"/>
    <n v="24"/>
    <m/>
    <m/>
    <m/>
    <n v="20"/>
    <m/>
    <m/>
    <m/>
    <m/>
  </r>
  <r>
    <d v="2026-08-06T00:00:00"/>
    <s v="CONFIRMADO"/>
    <x v="85"/>
    <s v="RIZZI DANIELA"/>
    <n v="358"/>
    <s v="CINTIA RIZZI"/>
    <x v="1785"/>
    <x v="1683"/>
    <m/>
    <m/>
    <n v="50"/>
    <m/>
    <m/>
    <m/>
    <m/>
    <m/>
    <m/>
  </r>
  <r>
    <d v="2026-08-06T00:00:00"/>
    <s v="CONFIRMADO"/>
    <x v="86"/>
    <s v="SOLA DANIEL"/>
    <n v="722"/>
    <s v="SOLA DANIEL DANIEL"/>
    <x v="984"/>
    <x v="948"/>
    <m/>
    <m/>
    <n v="300"/>
    <m/>
    <m/>
    <m/>
    <m/>
    <m/>
    <m/>
  </r>
  <r>
    <d v="2026-08-06T00:00:00"/>
    <s v="CONFIRMADO"/>
    <x v="89"/>
    <s v="SEGOVIA KARINA"/>
    <n v="854"/>
    <s v="SEGOVIA CARINA"/>
    <x v="1446"/>
    <x v="1374"/>
    <m/>
    <m/>
    <n v="50"/>
    <m/>
    <m/>
    <m/>
    <n v="24"/>
    <m/>
    <m/>
  </r>
  <r>
    <d v="2026-08-06T00:00:00"/>
    <s v="CONFIRMADO"/>
    <x v="89"/>
    <s v="SEGOVIA KARINA"/>
    <n v="854"/>
    <s v="SEGOVIA CARINA"/>
    <x v="1786"/>
    <x v="1684"/>
    <n v="24"/>
    <m/>
    <m/>
    <n v="6"/>
    <m/>
    <n v="12"/>
    <m/>
    <m/>
    <m/>
  </r>
  <r>
    <d v="2026-08-06T00:00:00"/>
    <s v="CONFIRMADO"/>
    <x v="89"/>
    <s v="SEGOVIA KARINA"/>
    <n v="854"/>
    <s v="SEGOVIA CARINA"/>
    <x v="1787"/>
    <x v="1685"/>
    <m/>
    <n v="30"/>
    <n v="50"/>
    <n v="6"/>
    <n v="36"/>
    <n v="25"/>
    <n v="39"/>
    <n v="12"/>
    <m/>
  </r>
  <r>
    <d v="2026-08-06T00:00:00"/>
    <s v="CONFIRMADO"/>
    <x v="89"/>
    <s v="SEGOVIA KARINA"/>
    <n v="854"/>
    <s v="SEGOVIA CARINA"/>
    <x v="1788"/>
    <x v="401"/>
    <m/>
    <m/>
    <n v="100"/>
    <m/>
    <m/>
    <m/>
    <m/>
    <m/>
    <m/>
  </r>
  <r>
    <d v="2026-08-06T00:00:00"/>
    <s v="CONFIRMADO"/>
    <x v="89"/>
    <s v="SEGOVIA KARINA"/>
    <n v="854"/>
    <s v="SEGOVIA CARINA"/>
    <x v="1364"/>
    <x v="1299"/>
    <m/>
    <m/>
    <m/>
    <m/>
    <m/>
    <m/>
    <m/>
    <m/>
    <n v="18"/>
  </r>
  <r>
    <d v="2026-08-06T00:00:00"/>
    <s v="CONFIRMADO"/>
    <x v="91"/>
    <s v="CABELLO YURI CARMEN"/>
    <n v="362"/>
    <s v="CABELLO YURICARMEN"/>
    <x v="1010"/>
    <x v="969"/>
    <m/>
    <m/>
    <n v="24"/>
    <m/>
    <m/>
    <m/>
    <m/>
    <m/>
    <m/>
  </r>
  <r>
    <d v="2026-08-06T00:00:00"/>
    <s v="CONFIRMADO"/>
    <x v="91"/>
    <s v="CABELLO YURI CARMEN"/>
    <n v="362"/>
    <s v="CABELLO YURICARMEN"/>
    <x v="1789"/>
    <x v="1686"/>
    <m/>
    <m/>
    <n v="100"/>
    <m/>
    <m/>
    <m/>
    <m/>
    <m/>
    <m/>
  </r>
  <r>
    <d v="2026-08-06T00:00:00"/>
    <s v="CONFIRMADO"/>
    <x v="92"/>
    <s v="CISNEROS JONATHAN"/>
    <n v="351"/>
    <s v="CISNEROS JONATHAN"/>
    <x v="1790"/>
    <x v="638"/>
    <m/>
    <m/>
    <n v="50"/>
    <m/>
    <m/>
    <m/>
    <m/>
    <m/>
    <m/>
  </r>
  <r>
    <d v="2026-08-06T00:00:00"/>
    <s v="CONFIRMADO"/>
    <x v="94"/>
    <s v="RUIZ JULIANA"/>
    <n v="366"/>
    <s v="RUIZ JULIANA"/>
    <x v="1791"/>
    <x v="1687"/>
    <n v="12"/>
    <m/>
    <n v="50"/>
    <m/>
    <n v="30"/>
    <m/>
    <m/>
    <m/>
    <m/>
  </r>
  <r>
    <d v="2026-08-06T00:00:00"/>
    <s v="CONFIRMADO"/>
    <x v="94"/>
    <s v="RUIZ JULIANA"/>
    <n v="366"/>
    <s v="RUIZ JULIANA"/>
    <x v="1792"/>
    <x v="1688"/>
    <n v="12"/>
    <m/>
    <n v="50"/>
    <m/>
    <m/>
    <m/>
    <m/>
    <m/>
    <n v="9"/>
  </r>
  <r>
    <d v="2026-08-06T00:00:00"/>
    <s v="CONFIRMADO"/>
    <x v="94"/>
    <s v="RUIZ JULIANA"/>
    <n v="366"/>
    <s v="RUIZ JULIANA"/>
    <x v="896"/>
    <x v="867"/>
    <m/>
    <m/>
    <n v="50"/>
    <m/>
    <m/>
    <m/>
    <m/>
    <m/>
    <m/>
  </r>
  <r>
    <d v="2026-08-06T00:00:00"/>
    <s v="CONFIRMADO"/>
    <x v="94"/>
    <s v="RUIZ JULIANA"/>
    <n v="366"/>
    <s v="RUIZ JULIANA"/>
    <x v="1793"/>
    <x v="1689"/>
    <m/>
    <m/>
    <n v="50"/>
    <m/>
    <m/>
    <m/>
    <m/>
    <m/>
    <m/>
  </r>
  <r>
    <d v="2026-08-06T00:00:00"/>
    <s v="CONFIRMADO"/>
    <x v="94"/>
    <s v="RUIZ JULIANA"/>
    <n v="366"/>
    <s v="RUIZ JULIANA"/>
    <x v="1794"/>
    <x v="1690"/>
    <m/>
    <m/>
    <n v="50"/>
    <m/>
    <m/>
    <m/>
    <m/>
    <m/>
    <m/>
  </r>
  <r>
    <d v="2026-08-06T00:00:00"/>
    <s v="CONFIRMADO"/>
    <x v="95"/>
    <s v="DELBON GERARDO"/>
    <n v="721"/>
    <s v="DELBON GERARDO"/>
    <x v="1033"/>
    <x v="992"/>
    <m/>
    <m/>
    <n v="50"/>
    <m/>
    <m/>
    <m/>
    <m/>
    <m/>
    <m/>
  </r>
  <r>
    <d v="2026-08-06T00:00:00"/>
    <s v="CONFIRMADO"/>
    <x v="96"/>
    <s v="BARRAUD PATRICIA"/>
    <n v="856"/>
    <s v="BARRAUD PATRICIA"/>
    <x v="1037"/>
    <x v="996"/>
    <m/>
    <m/>
    <n v="50"/>
    <m/>
    <m/>
    <m/>
    <m/>
    <m/>
    <m/>
  </r>
  <r>
    <d v="2026-08-06T00:00:00"/>
    <s v="CONFIRMADO"/>
    <x v="97"/>
    <s v="PAZ TERESA"/>
    <n v="361"/>
    <s v="PAZ TERESA"/>
    <x v="1039"/>
    <x v="998"/>
    <m/>
    <m/>
    <n v="50"/>
    <m/>
    <m/>
    <m/>
    <m/>
    <m/>
    <m/>
  </r>
  <r>
    <d v="2026-08-06T00:00:00"/>
    <s v="CONFIRMADO"/>
    <x v="97"/>
    <s v="PAZ TERESA"/>
    <n v="361"/>
    <s v="PAZ TERESA"/>
    <x v="1795"/>
    <x v="1691"/>
    <m/>
    <m/>
    <n v="50"/>
    <m/>
    <m/>
    <m/>
    <m/>
    <m/>
    <m/>
  </r>
  <r>
    <d v="2026-08-06T00:00:00"/>
    <s v="CONFIRMADO"/>
    <x v="98"/>
    <s v="CONFORTI FATIMA"/>
    <n v="363"/>
    <s v="CONFORTI FATIMA"/>
    <x v="538"/>
    <x v="522"/>
    <m/>
    <m/>
    <n v="12"/>
    <m/>
    <m/>
    <m/>
    <m/>
    <m/>
    <m/>
  </r>
  <r>
    <d v="2026-08-06T00:00:00"/>
    <s v="CONFIRMADO"/>
    <x v="99"/>
    <s v="GARCIA LARA"/>
    <n v="359"/>
    <s v="SALINAS VICTORIA"/>
    <x v="1796"/>
    <x v="1692"/>
    <n v="6"/>
    <n v="18"/>
    <m/>
    <m/>
    <n v="12"/>
    <m/>
    <m/>
    <m/>
    <m/>
  </r>
  <r>
    <d v="2026-08-06T00:00:00"/>
    <s v="CONFIRMADO"/>
    <x v="99"/>
    <s v="GARCIA LARA"/>
    <n v="359"/>
    <s v="SALINAS VICTORIA"/>
    <x v="1797"/>
    <x v="1693"/>
    <m/>
    <m/>
    <m/>
    <m/>
    <m/>
    <m/>
    <m/>
    <m/>
    <n v="8"/>
  </r>
  <r>
    <d v="2026-08-06T00:00:00"/>
    <s v="CONFIRMADO"/>
    <x v="100"/>
    <s v="OLGUIN PATRICIA"/>
    <n v="355"/>
    <s v="OLGUIN PATRICIA"/>
    <x v="1798"/>
    <x v="1694"/>
    <n v="108"/>
    <m/>
    <m/>
    <m/>
    <m/>
    <m/>
    <m/>
    <n v="6"/>
    <m/>
  </r>
  <r>
    <d v="2026-08-06T00:00:00"/>
    <s v="CONFIRMADO"/>
    <x v="70"/>
    <s v="MICELI ARNALDO"/>
    <n v="708"/>
    <s v="MICELI ARNALDO"/>
    <x v="1500"/>
    <x v="1422"/>
    <m/>
    <m/>
    <n v="50"/>
    <m/>
    <m/>
    <m/>
    <m/>
    <m/>
    <m/>
  </r>
  <r>
    <d v="2026-08-06T00:00:00"/>
    <s v="CONFIRMADO"/>
    <x v="70"/>
    <s v="MICELI ARNALDO"/>
    <n v="708"/>
    <s v="MICELI ARNALDO"/>
    <x v="1799"/>
    <x v="1695"/>
    <m/>
    <m/>
    <n v="100"/>
    <m/>
    <m/>
    <m/>
    <m/>
    <m/>
    <m/>
  </r>
  <r>
    <d v="2026-08-06T00:00:00"/>
    <s v="CONFIRMADO"/>
    <x v="71"/>
    <s v="DELAMANO BRIAN"/>
    <n v="353"/>
    <s v="DELAMANO BRIAN"/>
    <x v="1800"/>
    <x v="1696"/>
    <m/>
    <m/>
    <m/>
    <m/>
    <m/>
    <m/>
    <n v="36"/>
    <m/>
    <m/>
  </r>
  <r>
    <d v="2026-08-06T00:00:00"/>
    <s v="CONFIRMADO"/>
    <x v="73"/>
    <s v="MARQUEZ PABLO"/>
    <n v="705"/>
    <s v="MARQUEZ PABLO SERGIO"/>
    <x v="1801"/>
    <x v="1697"/>
    <m/>
    <m/>
    <n v="50"/>
    <m/>
    <n v="108"/>
    <m/>
    <m/>
    <m/>
    <m/>
  </r>
  <r>
    <d v="2026-08-06T00:00:00"/>
    <s v="CONFIRMADO"/>
    <x v="104"/>
    <s v="LUJAN RAMOS CAMILA"/>
    <m/>
    <m/>
    <x v="1802"/>
    <x v="1698"/>
    <m/>
    <m/>
    <m/>
    <m/>
    <m/>
    <m/>
    <m/>
    <m/>
    <n v="54"/>
  </r>
  <r>
    <d v="2026-08-06T00:00:00"/>
    <s v="CONFIRMADO"/>
    <x v="104"/>
    <s v="LUJAN RAMOS CAMILA"/>
    <m/>
    <m/>
    <x v="1803"/>
    <x v="1699"/>
    <m/>
    <m/>
    <m/>
    <m/>
    <m/>
    <m/>
    <m/>
    <m/>
    <n v="90"/>
  </r>
  <r>
    <d v="2026-08-06T00:00:00"/>
    <s v="FACTURADO"/>
    <x v="74"/>
    <s v="BENITEZ GUSTAVO"/>
    <n v="801"/>
    <s v="BENITEZ GUSTAVO FABIAN"/>
    <x v="1804"/>
    <x v="1700"/>
    <m/>
    <m/>
    <m/>
    <m/>
    <n v="21"/>
    <m/>
    <m/>
    <m/>
    <m/>
  </r>
  <r>
    <d v="2026-08-06T00:00:00"/>
    <s v="FACTURADO"/>
    <x v="74"/>
    <s v="BENITEZ GUSTAVO"/>
    <n v="801"/>
    <s v="BENITEZ GUSTAVO FABIAN"/>
    <x v="1805"/>
    <x v="1701"/>
    <n v="36"/>
    <m/>
    <n v="22"/>
    <m/>
    <n v="67"/>
    <m/>
    <m/>
    <m/>
    <n v="18"/>
  </r>
  <r>
    <d v="2026-08-06T00:00:00"/>
    <s v="FACTURADO"/>
    <x v="74"/>
    <s v="BENITEZ GUSTAVO"/>
    <n v="801"/>
    <s v="BENITEZ GUSTAVO FABIAN"/>
    <x v="1806"/>
    <x v="1702"/>
    <m/>
    <m/>
    <n v="50"/>
    <m/>
    <m/>
    <m/>
    <m/>
    <m/>
    <m/>
  </r>
  <r>
    <d v="2026-08-06T00:00:00"/>
    <s v="FACTURADO"/>
    <x v="74"/>
    <s v="BENITEZ GUSTAVO"/>
    <n v="801"/>
    <s v="BENITEZ GUSTAVO FABIAN"/>
    <x v="1807"/>
    <x v="1703"/>
    <m/>
    <m/>
    <m/>
    <m/>
    <n v="8"/>
    <m/>
    <m/>
    <m/>
    <m/>
  </r>
  <r>
    <d v="2026-08-06T00:00:00"/>
    <s v="FACTURADO"/>
    <x v="75"/>
    <s v="BOIS DARIO EMILIO"/>
    <n v="806"/>
    <s v="BOIS DARIO EMILIO"/>
    <x v="1808"/>
    <x v="1704"/>
    <n v="72"/>
    <m/>
    <m/>
    <m/>
    <m/>
    <m/>
    <m/>
    <m/>
    <m/>
  </r>
  <r>
    <d v="2026-08-06T00:00:00"/>
    <s v="FACTURADO"/>
    <x v="75"/>
    <s v="BOIS DARIO EMILIO"/>
    <n v="806"/>
    <s v="BOIS DARIO EMILIO"/>
    <x v="1809"/>
    <x v="1705"/>
    <m/>
    <m/>
    <n v="50"/>
    <m/>
    <m/>
    <m/>
    <m/>
    <m/>
    <m/>
  </r>
  <r>
    <d v="2026-08-06T00:00:00"/>
    <s v="FACTURADO"/>
    <x v="75"/>
    <s v="BOIS DARIO EMILIO"/>
    <n v="806"/>
    <s v="BOIS DARIO EMILIO"/>
    <x v="1810"/>
    <x v="1706"/>
    <m/>
    <m/>
    <n v="10"/>
    <m/>
    <m/>
    <m/>
    <m/>
    <m/>
    <m/>
  </r>
  <r>
    <d v="2026-08-06T00:00:00"/>
    <s v="FACTURADO"/>
    <x v="75"/>
    <s v="BOIS DARIO EMILIO"/>
    <n v="806"/>
    <s v="BOIS DARIO EMILIO"/>
    <x v="1811"/>
    <x v="1707"/>
    <n v="30"/>
    <m/>
    <n v="60"/>
    <m/>
    <m/>
    <m/>
    <m/>
    <m/>
    <m/>
  </r>
  <r>
    <d v="2026-08-06T00:00:00"/>
    <s v="FACTURADO"/>
    <x v="76"/>
    <s v="AGUIRRE CESAR"/>
    <n v="807"/>
    <s v="AGUIRRE CESAR OSCAR"/>
    <x v="1377"/>
    <x v="1312"/>
    <m/>
    <m/>
    <n v="50"/>
    <m/>
    <m/>
    <m/>
    <m/>
    <m/>
    <m/>
  </r>
  <r>
    <d v="2026-08-06T00:00:00"/>
    <s v="FACTURADO"/>
    <x v="76"/>
    <s v="AGUIRRE CESAR"/>
    <n v="807"/>
    <s v="AGUIRRE CESAR OSCAR"/>
    <x v="1812"/>
    <x v="1708"/>
    <m/>
    <m/>
    <n v="200"/>
    <m/>
    <n v="18"/>
    <m/>
    <m/>
    <m/>
    <m/>
  </r>
  <r>
    <d v="2026-08-06T00:00:00"/>
    <s v="FACTURADO"/>
    <x v="76"/>
    <s v="AGUIRRE CESAR"/>
    <n v="807"/>
    <s v="AGUIRRE CESAR OSCAR"/>
    <x v="1813"/>
    <x v="1709"/>
    <n v="24"/>
    <m/>
    <n v="50"/>
    <m/>
    <m/>
    <m/>
    <m/>
    <m/>
    <m/>
  </r>
  <r>
    <d v="2026-08-06T00:00:00"/>
    <s v="FACTURADO"/>
    <x v="76"/>
    <s v="AGUIRRE CESAR"/>
    <n v="807"/>
    <s v="AGUIRRE CESAR OSCAR"/>
    <x v="1814"/>
    <x v="1710"/>
    <n v="24"/>
    <n v="36"/>
    <m/>
    <m/>
    <n v="36"/>
    <m/>
    <m/>
    <m/>
    <m/>
  </r>
  <r>
    <d v="2026-08-06T00:00:00"/>
    <s v="FACTURADO"/>
    <x v="76"/>
    <s v="AGUIRRE CESAR"/>
    <n v="807"/>
    <s v="AGUIRRE CESAR OSCAR"/>
    <x v="1815"/>
    <x v="1711"/>
    <m/>
    <n v="36"/>
    <n v="50"/>
    <m/>
    <n v="30"/>
    <m/>
    <m/>
    <m/>
    <m/>
  </r>
  <r>
    <d v="2026-08-06T00:00:00"/>
    <s v="FACTURADO"/>
    <x v="77"/>
    <s v="MAGALLANES JOSE"/>
    <n v="811"/>
    <s v="MAGALLANES JOSE"/>
    <x v="1816"/>
    <x v="1712"/>
    <m/>
    <m/>
    <m/>
    <n v="6"/>
    <m/>
    <n v="12"/>
    <m/>
    <n v="12"/>
    <m/>
  </r>
  <r>
    <d v="2026-08-06T00:00:00"/>
    <s v="FACTURADO"/>
    <x v="77"/>
    <s v="MAGALLANES JOSE"/>
    <n v="811"/>
    <s v="MAGALLANES JOSE"/>
    <x v="1817"/>
    <x v="1713"/>
    <n v="12"/>
    <m/>
    <m/>
    <n v="6"/>
    <m/>
    <n v="12"/>
    <m/>
    <m/>
    <m/>
  </r>
  <r>
    <d v="2026-08-06T00:00:00"/>
    <s v="FACTURADO"/>
    <x v="77"/>
    <s v="MAGALLANES JOSE"/>
    <n v="811"/>
    <s v="MAGALLANES JOSE"/>
    <x v="1818"/>
    <x v="1061"/>
    <m/>
    <m/>
    <m/>
    <m/>
    <m/>
    <m/>
    <m/>
    <n v="12"/>
    <m/>
  </r>
  <r>
    <d v="2026-08-06T00:00:00"/>
    <s v="FACTURADO"/>
    <x v="77"/>
    <s v="MAGALLANES JOSE"/>
    <n v="811"/>
    <s v="MAGALLANES JOSE"/>
    <x v="1819"/>
    <x v="1714"/>
    <m/>
    <m/>
    <n v="60"/>
    <m/>
    <n v="78"/>
    <m/>
    <m/>
    <m/>
    <m/>
  </r>
  <r>
    <d v="2026-08-06T00:00:00"/>
    <s v="FACTURADO"/>
    <x v="77"/>
    <s v="MAGALLANES JOSE"/>
    <n v="811"/>
    <s v="MAGALLANES JOSE"/>
    <x v="1820"/>
    <x v="1715"/>
    <m/>
    <m/>
    <m/>
    <n v="6"/>
    <m/>
    <n v="12"/>
    <m/>
    <n v="12"/>
    <m/>
  </r>
  <r>
    <d v="2026-08-06T00:00:00"/>
    <s v="FACTURADO"/>
    <x v="78"/>
    <s v="ALVAREZ MARTIN"/>
    <n v="364"/>
    <s v="ALVAREZ MARTIN"/>
    <x v="1821"/>
    <x v="1716"/>
    <m/>
    <n v="6"/>
    <m/>
    <m/>
    <m/>
    <m/>
    <m/>
    <m/>
    <m/>
  </r>
  <r>
    <d v="2026-08-06T00:00:00"/>
    <s v="FACTURADO"/>
    <x v="78"/>
    <s v="ALVAREZ MARTIN"/>
    <n v="364"/>
    <s v="ALVAREZ MARTIN"/>
    <x v="1822"/>
    <x v="1717"/>
    <m/>
    <m/>
    <n v="50"/>
    <m/>
    <m/>
    <m/>
    <m/>
    <m/>
    <m/>
  </r>
  <r>
    <d v="2026-08-06T00:00:00"/>
    <s v="FACTURADO"/>
    <x v="78"/>
    <s v="ALVAREZ MARTIN"/>
    <n v="364"/>
    <s v="ALVAREZ MARTIN"/>
    <x v="1823"/>
    <x v="1718"/>
    <n v="12"/>
    <m/>
    <m/>
    <m/>
    <m/>
    <m/>
    <m/>
    <m/>
    <m/>
  </r>
  <r>
    <d v="2026-08-06T00:00:00"/>
    <s v="FACTURADO"/>
    <x v="67"/>
    <s v="SOTO NICOLAS"/>
    <n v="853"/>
    <s v="SOTO NICOLAS EZEQUIEL"/>
    <x v="1824"/>
    <x v="1719"/>
    <n v="48"/>
    <m/>
    <n v="100"/>
    <m/>
    <m/>
    <m/>
    <m/>
    <m/>
    <m/>
  </r>
  <r>
    <d v="2026-08-06T00:00:00"/>
    <s v="FACTURADO"/>
    <x v="67"/>
    <s v="SOTO NICOLAS"/>
    <n v="853"/>
    <s v="SOTO NICOLAS EZEQUIEL"/>
    <x v="1825"/>
    <x v="1720"/>
    <n v="48"/>
    <m/>
    <n v="50"/>
    <m/>
    <m/>
    <n v="20"/>
    <m/>
    <m/>
    <n v="17"/>
  </r>
  <r>
    <d v="2026-08-06T00:00:00"/>
    <s v="FACTURADO"/>
    <x v="80"/>
    <s v="PEREZ LORENA"/>
    <n v="365"/>
    <s v="PEREZ SILVIA LORENA"/>
    <x v="437"/>
    <x v="422"/>
    <m/>
    <m/>
    <m/>
    <m/>
    <m/>
    <m/>
    <m/>
    <n v="6"/>
    <m/>
  </r>
  <r>
    <d v="2026-08-06T00:00:00"/>
    <s v="FACTURADO"/>
    <x v="80"/>
    <s v="PEREZ LORENA"/>
    <n v="365"/>
    <s v="PEREZ SILVIA LORENA"/>
    <x v="1826"/>
    <x v="1721"/>
    <n v="24"/>
    <m/>
    <m/>
    <m/>
    <n v="7"/>
    <m/>
    <m/>
    <m/>
    <m/>
  </r>
  <r>
    <d v="2026-08-06T00:00:00"/>
    <s v="FACTURADO"/>
    <x v="81"/>
    <s v="LATTRECCHIANA SANTIA"/>
    <n v="804"/>
    <s v="LATTRECCHIANA SANTIAGO"/>
    <x v="1827"/>
    <x v="1722"/>
    <m/>
    <m/>
    <n v="24"/>
    <m/>
    <m/>
    <m/>
    <m/>
    <n v="24"/>
    <m/>
  </r>
  <r>
    <d v="2026-08-06T00:00:00"/>
    <s v="FACTURADO"/>
    <x v="81"/>
    <s v="LATTRECCHIANA SANTIA"/>
    <n v="804"/>
    <s v="LATTRECCHIANA SANTIAGO"/>
    <x v="1828"/>
    <x v="1723"/>
    <m/>
    <m/>
    <n v="24"/>
    <m/>
    <m/>
    <m/>
    <m/>
    <m/>
    <m/>
  </r>
  <r>
    <d v="2026-08-06T00:00:00"/>
    <s v="FACTURADO"/>
    <x v="106"/>
    <s v="REINOSO ERIKA"/>
    <n v="369"/>
    <s v="REINOSO ERIKA"/>
    <x v="1409"/>
    <x v="1339"/>
    <m/>
    <m/>
    <m/>
    <m/>
    <m/>
    <m/>
    <m/>
    <m/>
    <n v="36"/>
  </r>
  <r>
    <d v="2026-08-06T00:00:00"/>
    <s v="FACTURADO"/>
    <x v="82"/>
    <s v="AGUIRRE CARLOS"/>
    <n v="852"/>
    <s v="AGUIRRE CARLOS ALBERTO"/>
    <x v="446"/>
    <x v="431"/>
    <n v="72"/>
    <m/>
    <m/>
    <m/>
    <m/>
    <m/>
    <m/>
    <m/>
    <m/>
  </r>
  <r>
    <d v="2026-08-06T00:00:00"/>
    <s v="FACTURADO"/>
    <x v="82"/>
    <s v="AGUIRRE CARLOS"/>
    <n v="852"/>
    <s v="AGUIRRE CARLOS ALBERTO"/>
    <x v="1829"/>
    <x v="1071"/>
    <n v="144"/>
    <m/>
    <m/>
    <m/>
    <n v="84"/>
    <m/>
    <m/>
    <n v="12"/>
    <m/>
  </r>
  <r>
    <d v="2026-08-06T00:00:00"/>
    <s v="FACTURADO"/>
    <x v="82"/>
    <s v="AGUIRRE CARLOS"/>
    <n v="852"/>
    <s v="AGUIRRE CARLOS ALBERTO"/>
    <x v="1830"/>
    <x v="1724"/>
    <m/>
    <n v="18"/>
    <n v="12"/>
    <m/>
    <n v="11"/>
    <m/>
    <m/>
    <m/>
    <m/>
  </r>
  <r>
    <d v="2026-08-06T00:00:00"/>
    <s v="FACTURADO"/>
    <x v="82"/>
    <s v="AGUIRRE CARLOS"/>
    <n v="852"/>
    <s v="AGUIRRE CARLOS ALBERTO"/>
    <x v="1831"/>
    <x v="1725"/>
    <m/>
    <m/>
    <n v="48"/>
    <m/>
    <n v="30"/>
    <m/>
    <m/>
    <m/>
    <m/>
  </r>
  <r>
    <d v="2026-08-06T00:00:00"/>
    <s v="FACTURADO"/>
    <x v="82"/>
    <s v="AGUIRRE CARLOS"/>
    <n v="852"/>
    <s v="AGUIRRE CARLOS ALBERTO"/>
    <x v="1832"/>
    <x v="1726"/>
    <m/>
    <m/>
    <m/>
    <m/>
    <m/>
    <n v="40"/>
    <m/>
    <n v="12"/>
    <n v="90"/>
  </r>
  <r>
    <d v="2026-08-06T00:00:00"/>
    <s v="FACTURADO"/>
    <x v="82"/>
    <s v="AGUIRRE CARLOS"/>
    <n v="852"/>
    <s v="AGUIRRE CARLOS ALBERTO"/>
    <x v="1833"/>
    <x v="1727"/>
    <m/>
    <n v="30"/>
    <m/>
    <m/>
    <n v="24"/>
    <m/>
    <m/>
    <m/>
    <m/>
  </r>
  <r>
    <d v="2026-08-06T00:00:00"/>
    <s v="FACTURADO"/>
    <x v="82"/>
    <s v="AGUIRRE CARLOS"/>
    <n v="852"/>
    <s v="AGUIRRE CARLOS ALBERTO"/>
    <x v="1834"/>
    <x v="1728"/>
    <m/>
    <m/>
    <m/>
    <m/>
    <n v="3"/>
    <m/>
    <m/>
    <m/>
    <m/>
  </r>
  <r>
    <d v="2026-08-06T00:00:00"/>
    <s v="FACTURADO"/>
    <x v="83"/>
    <s v="VALENZUELA ALAN"/>
    <n v="368"/>
    <s v="VALENZUELA ALAN GASTON"/>
    <x v="1414"/>
    <x v="1344"/>
    <n v="48"/>
    <m/>
    <m/>
    <m/>
    <m/>
    <n v="12"/>
    <m/>
    <n v="6"/>
    <m/>
  </r>
  <r>
    <d v="2026-08-06T00:00:00"/>
    <s v="FACTURADO"/>
    <x v="83"/>
    <s v="VALENZUELA ALAN"/>
    <n v="368"/>
    <s v="VALENZUELA ALAN GASTON"/>
    <x v="454"/>
    <x v="439"/>
    <m/>
    <m/>
    <n v="50"/>
    <m/>
    <n v="28"/>
    <m/>
    <m/>
    <m/>
    <m/>
  </r>
  <r>
    <d v="2026-08-06T00:00:00"/>
    <s v="FACTURADO"/>
    <x v="83"/>
    <s v="VALENZUELA ALAN"/>
    <n v="368"/>
    <s v="VALENZUELA ALAN GASTON"/>
    <x v="1835"/>
    <x v="1729"/>
    <n v="48"/>
    <m/>
    <m/>
    <m/>
    <n v="36"/>
    <m/>
    <m/>
    <m/>
    <m/>
  </r>
  <r>
    <d v="2026-08-06T00:00:00"/>
    <s v="FACTURADO"/>
    <x v="84"/>
    <s v="VILAQUI ALBERTO"/>
    <n v="707"/>
    <s v="VILAQUI ALBERTO ENRIQUE"/>
    <x v="1836"/>
    <x v="1730"/>
    <m/>
    <m/>
    <n v="24"/>
    <m/>
    <n v="84"/>
    <m/>
    <m/>
    <m/>
    <n v="18"/>
  </r>
  <r>
    <d v="2026-08-06T00:00:00"/>
    <s v="FACTURADO"/>
    <x v="84"/>
    <s v="VILAQUI ALBERTO"/>
    <n v="707"/>
    <s v="VILAQUI ALBERTO ENRIQUE"/>
    <x v="1837"/>
    <x v="1731"/>
    <m/>
    <m/>
    <n v="50"/>
    <m/>
    <n v="84"/>
    <m/>
    <m/>
    <m/>
    <m/>
  </r>
  <r>
    <d v="2026-08-06T00:00:00"/>
    <s v="FACTURADO"/>
    <x v="85"/>
    <s v="RIZZI DANIELA"/>
    <n v="358"/>
    <s v="CINTIA RIZZI"/>
    <x v="1838"/>
    <x v="1732"/>
    <n v="24"/>
    <m/>
    <m/>
    <m/>
    <m/>
    <m/>
    <m/>
    <m/>
    <m/>
  </r>
  <r>
    <d v="2026-08-06T00:00:00"/>
    <s v="FACTURADO"/>
    <x v="85"/>
    <s v="RIZZI DANIELA"/>
    <n v="358"/>
    <s v="CINTIA RIZZI"/>
    <x v="1839"/>
    <x v="1733"/>
    <n v="24"/>
    <n v="24"/>
    <m/>
    <m/>
    <n v="44"/>
    <n v="12"/>
    <m/>
    <m/>
    <n v="45"/>
  </r>
  <r>
    <d v="2026-08-06T00:00:00"/>
    <s v="FACTURADO"/>
    <x v="85"/>
    <s v="RIZZI DANIELA"/>
    <n v="358"/>
    <s v="CINTIA RIZZI"/>
    <x v="1840"/>
    <x v="1734"/>
    <m/>
    <m/>
    <n v="60"/>
    <m/>
    <m/>
    <n v="25"/>
    <m/>
    <m/>
    <m/>
  </r>
  <r>
    <d v="2026-08-06T00:00:00"/>
    <s v="FACTURADO"/>
    <x v="85"/>
    <s v="RIZZI DANIELA"/>
    <n v="358"/>
    <s v="CINTIA RIZZI"/>
    <x v="1423"/>
    <x v="1353"/>
    <m/>
    <m/>
    <n v="150"/>
    <m/>
    <m/>
    <m/>
    <m/>
    <m/>
    <m/>
  </r>
  <r>
    <d v="2026-08-06T00:00:00"/>
    <s v="FACTURADO"/>
    <x v="86"/>
    <s v="SOLA DANIEL"/>
    <n v="722"/>
    <s v="SOLA DANIEL DANIEL"/>
    <x v="1841"/>
    <x v="1735"/>
    <n v="39"/>
    <n v="18"/>
    <m/>
    <n v="6"/>
    <n v="28"/>
    <n v="20"/>
    <m/>
    <m/>
    <m/>
  </r>
  <r>
    <d v="2026-08-06T00:00:00"/>
    <s v="FACTURADO"/>
    <x v="86"/>
    <s v="SOLA DANIEL"/>
    <n v="722"/>
    <s v="SOLA DANIEL DANIEL"/>
    <x v="1842"/>
    <x v="947"/>
    <n v="36"/>
    <n v="52"/>
    <n v="10"/>
    <m/>
    <m/>
    <m/>
    <m/>
    <m/>
    <m/>
  </r>
  <r>
    <d v="2026-08-06T00:00:00"/>
    <s v="FACTURADO"/>
    <x v="86"/>
    <s v="SOLA DANIEL"/>
    <n v="722"/>
    <s v="SOLA DANIEL DANIEL"/>
    <x v="1843"/>
    <x v="1736"/>
    <n v="36"/>
    <n v="22"/>
    <n v="112"/>
    <n v="6"/>
    <n v="24"/>
    <n v="12"/>
    <m/>
    <m/>
    <m/>
  </r>
  <r>
    <d v="2026-08-06T00:00:00"/>
    <s v="FACTURADO"/>
    <x v="86"/>
    <s v="SOLA DANIEL"/>
    <n v="722"/>
    <s v="SOLA DANIEL DANIEL"/>
    <x v="1434"/>
    <x v="1362"/>
    <m/>
    <m/>
    <m/>
    <m/>
    <n v="6"/>
    <m/>
    <m/>
    <m/>
    <m/>
  </r>
  <r>
    <d v="2026-08-06T00:00:00"/>
    <s v="FACTURADO"/>
    <x v="86"/>
    <s v="SOLA DANIEL"/>
    <n v="722"/>
    <s v="SOLA DANIEL DANIEL"/>
    <x v="1844"/>
    <x v="1737"/>
    <n v="45"/>
    <n v="42"/>
    <n v="100"/>
    <m/>
    <n v="60"/>
    <n v="34"/>
    <n v="10"/>
    <m/>
    <m/>
  </r>
  <r>
    <d v="2026-08-06T00:00:00"/>
    <s v="FACTURADO"/>
    <x v="86"/>
    <s v="SOLA DANIEL"/>
    <n v="722"/>
    <s v="SOLA DANIEL DANIEL"/>
    <x v="1845"/>
    <x v="1738"/>
    <m/>
    <m/>
    <n v="70"/>
    <m/>
    <m/>
    <n v="12"/>
    <m/>
    <m/>
    <n v="9"/>
  </r>
  <r>
    <d v="2026-08-06T00:00:00"/>
    <s v="FACTURADO"/>
    <x v="87"/>
    <s v="OF DE VENTAS CD MRO"/>
    <n v="301"/>
    <s v="OF DE VENTAS CD MRO"/>
    <x v="1846"/>
    <x v="1739"/>
    <n v="18"/>
    <m/>
    <m/>
    <m/>
    <m/>
    <m/>
    <m/>
    <m/>
    <m/>
  </r>
  <r>
    <d v="2026-08-06T00:00:00"/>
    <s v="FACTURADO"/>
    <x v="88"/>
    <s v="MARTINEZ DIEGO"/>
    <n v="703"/>
    <s v="MARTINEZ DIEGO MAXIMILIANO"/>
    <x v="1847"/>
    <x v="1740"/>
    <m/>
    <m/>
    <n v="50"/>
    <m/>
    <n v="84"/>
    <m/>
    <m/>
    <m/>
    <m/>
  </r>
  <r>
    <d v="2026-08-06T00:00:00"/>
    <s v="FACTURADO"/>
    <x v="88"/>
    <s v="MARTINEZ DIEGO"/>
    <n v="703"/>
    <s v="MARTINEZ DIEGO MAXIMILIANO"/>
    <x v="1848"/>
    <x v="1741"/>
    <n v="39"/>
    <n v="6"/>
    <m/>
    <m/>
    <m/>
    <n v="8"/>
    <m/>
    <m/>
    <m/>
  </r>
  <r>
    <d v="2026-08-06T00:00:00"/>
    <s v="FACTURADO"/>
    <x v="88"/>
    <s v="MARTINEZ DIEGO"/>
    <n v="703"/>
    <s v="MARTINEZ DIEGO MAXIMILIANO"/>
    <x v="1849"/>
    <x v="1742"/>
    <n v="36"/>
    <m/>
    <n v="12"/>
    <m/>
    <m/>
    <m/>
    <m/>
    <m/>
    <n v="45"/>
  </r>
  <r>
    <d v="2026-08-06T00:00:00"/>
    <s v="FACTURADO"/>
    <x v="88"/>
    <s v="MARTINEZ DIEGO"/>
    <n v="703"/>
    <s v="MARTINEZ DIEGO MAXIMILIANO"/>
    <x v="1850"/>
    <x v="1743"/>
    <n v="15"/>
    <m/>
    <m/>
    <m/>
    <m/>
    <m/>
    <m/>
    <m/>
    <m/>
  </r>
  <r>
    <d v="2026-08-06T00:00:00"/>
    <s v="FACTURADO"/>
    <x v="89"/>
    <s v="SEGOVIA KARINA"/>
    <n v="854"/>
    <s v="SEGOVIA CARINA"/>
    <x v="1851"/>
    <x v="514"/>
    <n v="36"/>
    <n v="36"/>
    <m/>
    <n v="6"/>
    <n v="24"/>
    <m/>
    <m/>
    <m/>
    <m/>
  </r>
  <r>
    <d v="2026-08-06T00:00:00"/>
    <s v="FACTURADO"/>
    <x v="89"/>
    <s v="SEGOVIA KARINA"/>
    <n v="854"/>
    <s v="SEGOVIA CARINA"/>
    <x v="1852"/>
    <x v="1744"/>
    <n v="24"/>
    <m/>
    <n v="62"/>
    <n v="6"/>
    <n v="11"/>
    <n v="12"/>
    <m/>
    <m/>
    <m/>
  </r>
  <r>
    <d v="2026-08-06T00:00:00"/>
    <s v="FACTURADO"/>
    <x v="90"/>
    <s v="VASQUEZ ROSANA"/>
    <n v="371"/>
    <s v="VASQUEZ ROSANA"/>
    <x v="1853"/>
    <x v="1745"/>
    <m/>
    <m/>
    <n v="20"/>
    <m/>
    <m/>
    <m/>
    <m/>
    <m/>
    <m/>
  </r>
  <r>
    <d v="2026-08-06T00:00:00"/>
    <s v="FACTURADO"/>
    <x v="91"/>
    <s v="CABELLO YURI CARMEN"/>
    <n v="362"/>
    <s v="CABELLO YURICARMEN"/>
    <x v="1854"/>
    <x v="1746"/>
    <n v="36"/>
    <n v="19"/>
    <m/>
    <m/>
    <m/>
    <m/>
    <m/>
    <m/>
    <n v="27"/>
  </r>
  <r>
    <d v="2026-08-06T00:00:00"/>
    <s v="FACTURADO"/>
    <x v="91"/>
    <s v="CABELLO YURI CARMEN"/>
    <n v="362"/>
    <s v="CABELLO YURICARMEN"/>
    <x v="1855"/>
    <x v="1747"/>
    <n v="24"/>
    <n v="18"/>
    <n v="62"/>
    <m/>
    <n v="24"/>
    <n v="12"/>
    <m/>
    <m/>
    <n v="27"/>
  </r>
  <r>
    <d v="2026-08-06T00:00:00"/>
    <s v="FACTURADO"/>
    <x v="91"/>
    <s v="CABELLO YURI CARMEN"/>
    <n v="362"/>
    <s v="CABELLO YURICARMEN"/>
    <x v="1856"/>
    <x v="1748"/>
    <n v="48"/>
    <n v="8"/>
    <n v="50"/>
    <m/>
    <n v="36"/>
    <n v="24"/>
    <m/>
    <m/>
    <m/>
  </r>
  <r>
    <d v="2026-08-06T00:00:00"/>
    <s v="FACTURADO"/>
    <x v="91"/>
    <s v="CABELLO YURI CARMEN"/>
    <n v="362"/>
    <s v="CABELLO YURICARMEN"/>
    <x v="1857"/>
    <x v="1749"/>
    <n v="24"/>
    <m/>
    <m/>
    <m/>
    <m/>
    <m/>
    <m/>
    <m/>
    <n v="61"/>
  </r>
  <r>
    <d v="2026-08-06T00:00:00"/>
    <s v="FACTURADO"/>
    <x v="92"/>
    <s v="CISNEROS JONATHAN"/>
    <n v="351"/>
    <s v="CISNEROS JONATHAN"/>
    <x v="1858"/>
    <x v="1750"/>
    <m/>
    <m/>
    <m/>
    <m/>
    <n v="20"/>
    <m/>
    <m/>
    <m/>
    <m/>
  </r>
  <r>
    <d v="2026-08-06T00:00:00"/>
    <s v="FACTURADO"/>
    <x v="92"/>
    <s v="CISNEROS JONATHAN"/>
    <n v="351"/>
    <s v="CISNEROS JONATHAN"/>
    <x v="1859"/>
    <x v="1751"/>
    <n v="30"/>
    <m/>
    <m/>
    <m/>
    <n v="26"/>
    <m/>
    <m/>
    <m/>
    <m/>
  </r>
  <r>
    <d v="2026-08-06T00:00:00"/>
    <s v="FACTURADO"/>
    <x v="93"/>
    <s v="SEISDEDOS TAMARA"/>
    <n v="367"/>
    <s v="NAHIR SEISDEDOS TAMARA"/>
    <x v="1860"/>
    <x v="1752"/>
    <m/>
    <n v="44"/>
    <m/>
    <m/>
    <n v="84"/>
    <m/>
    <m/>
    <m/>
    <m/>
  </r>
  <r>
    <d v="2026-08-06T00:00:00"/>
    <s v="FACTURADO"/>
    <x v="93"/>
    <s v="SEISDEDOS TAMARA"/>
    <n v="367"/>
    <s v="NAHIR SEISDEDOS TAMARA"/>
    <x v="513"/>
    <x v="497"/>
    <n v="39"/>
    <m/>
    <m/>
    <m/>
    <m/>
    <m/>
    <m/>
    <m/>
    <m/>
  </r>
  <r>
    <d v="2026-08-06T00:00:00"/>
    <s v="FACTURADO"/>
    <x v="94"/>
    <s v="RUIZ JULIANA"/>
    <n v="366"/>
    <s v="RUIZ JULIANA"/>
    <x v="1861"/>
    <x v="1753"/>
    <n v="36"/>
    <n v="12"/>
    <m/>
    <m/>
    <n v="8"/>
    <n v="12"/>
    <m/>
    <m/>
    <m/>
  </r>
  <r>
    <d v="2026-08-06T00:00:00"/>
    <s v="FACTURADO"/>
    <x v="94"/>
    <s v="RUIZ JULIANA"/>
    <n v="366"/>
    <s v="RUIZ JULIANA"/>
    <x v="1862"/>
    <x v="1754"/>
    <m/>
    <m/>
    <n v="12"/>
    <m/>
    <m/>
    <m/>
    <m/>
    <m/>
    <m/>
  </r>
  <r>
    <d v="2026-08-06T00:00:00"/>
    <s v="FACTURADO"/>
    <x v="69"/>
    <s v="BENITEZ MONICA"/>
    <n v="381"/>
    <s v="HERRERA CATERIN"/>
    <x v="1863"/>
    <x v="142"/>
    <m/>
    <m/>
    <n v="22"/>
    <m/>
    <n v="48"/>
    <m/>
    <m/>
    <m/>
    <n v="27"/>
  </r>
  <r>
    <d v="2026-08-06T00:00:00"/>
    <s v="FACTURADO"/>
    <x v="69"/>
    <s v="BENITEZ MONICA"/>
    <n v="381"/>
    <s v="HERRERA CATERIN"/>
    <x v="393"/>
    <x v="379"/>
    <m/>
    <m/>
    <n v="60"/>
    <m/>
    <m/>
    <m/>
    <m/>
    <m/>
    <n v="90"/>
  </r>
  <r>
    <d v="2026-08-06T00:00:00"/>
    <s v="FACTURADO"/>
    <x v="95"/>
    <s v="DELBON GERARDO"/>
    <n v="721"/>
    <s v="DELBON GERARDO"/>
    <x v="1864"/>
    <x v="541"/>
    <m/>
    <m/>
    <n v="60"/>
    <m/>
    <n v="28"/>
    <m/>
    <m/>
    <m/>
    <m/>
  </r>
  <r>
    <d v="2026-08-06T00:00:00"/>
    <s v="FACTURADO"/>
    <x v="95"/>
    <s v="DELBON GERARDO"/>
    <n v="721"/>
    <s v="DELBON GERARDO"/>
    <x v="1865"/>
    <x v="1755"/>
    <n v="24"/>
    <n v="20"/>
    <m/>
    <m/>
    <m/>
    <m/>
    <m/>
    <m/>
    <m/>
  </r>
  <r>
    <d v="2026-08-06T00:00:00"/>
    <s v="FACTURADO"/>
    <x v="95"/>
    <s v="DELBON GERARDO"/>
    <n v="721"/>
    <s v="DELBON GERARDO"/>
    <x v="1866"/>
    <x v="1756"/>
    <n v="42"/>
    <m/>
    <m/>
    <m/>
    <m/>
    <m/>
    <m/>
    <m/>
    <m/>
  </r>
  <r>
    <d v="2026-08-06T00:00:00"/>
    <s v="FACTURADO"/>
    <x v="96"/>
    <s v="BARRAUD PATRICIA"/>
    <n v="856"/>
    <s v="BARRAUD PATRICIA"/>
    <x v="1867"/>
    <x v="1757"/>
    <n v="16"/>
    <n v="12"/>
    <m/>
    <m/>
    <m/>
    <m/>
    <m/>
    <m/>
    <m/>
  </r>
  <r>
    <d v="2026-08-06T00:00:00"/>
    <s v="FACTURADO"/>
    <x v="97"/>
    <s v="PAZ TERESA"/>
    <n v="361"/>
    <s v="PAZ TERESA"/>
    <x v="1868"/>
    <x v="1758"/>
    <n v="24"/>
    <m/>
    <n v="70"/>
    <m/>
    <n v="30"/>
    <m/>
    <n v="120"/>
    <m/>
    <m/>
  </r>
  <r>
    <d v="2026-08-06T00:00:00"/>
    <s v="FACTURADO"/>
    <x v="97"/>
    <s v="PAZ TERESA"/>
    <n v="361"/>
    <s v="PAZ TERESA"/>
    <x v="1869"/>
    <x v="1759"/>
    <n v="24"/>
    <m/>
    <m/>
    <m/>
    <n v="24"/>
    <m/>
    <m/>
    <m/>
    <n v="45"/>
  </r>
  <r>
    <d v="2026-08-06T00:00:00"/>
    <s v="FACTURADO"/>
    <x v="97"/>
    <s v="PAZ TERESA"/>
    <n v="361"/>
    <s v="PAZ TERESA"/>
    <x v="1870"/>
    <x v="1760"/>
    <m/>
    <n v="18"/>
    <m/>
    <m/>
    <m/>
    <m/>
    <m/>
    <m/>
    <m/>
  </r>
  <r>
    <d v="2026-08-06T00:00:00"/>
    <s v="FACTURADO"/>
    <x v="97"/>
    <s v="PAZ TERESA"/>
    <n v="361"/>
    <s v="PAZ TERESA"/>
    <x v="1871"/>
    <x v="1761"/>
    <m/>
    <n v="18"/>
    <n v="50"/>
    <m/>
    <m/>
    <m/>
    <m/>
    <m/>
    <n v="8"/>
  </r>
  <r>
    <d v="2026-08-06T00:00:00"/>
    <s v="FACTURADO"/>
    <x v="97"/>
    <s v="PAZ TERESA"/>
    <n v="361"/>
    <s v="PAZ TERESA"/>
    <x v="1872"/>
    <x v="1762"/>
    <n v="48"/>
    <m/>
    <m/>
    <m/>
    <n v="84"/>
    <m/>
    <m/>
    <m/>
    <m/>
  </r>
  <r>
    <d v="2026-08-06T00:00:00"/>
    <s v="FACTURADO"/>
    <x v="98"/>
    <s v="CONFORTI FATIMA"/>
    <n v="363"/>
    <s v="CONFORTI FATIMA"/>
    <x v="1873"/>
    <x v="1763"/>
    <m/>
    <m/>
    <n v="50"/>
    <m/>
    <m/>
    <m/>
    <m/>
    <m/>
    <m/>
  </r>
  <r>
    <d v="2026-08-06T00:00:00"/>
    <s v="FACTURADO"/>
    <x v="98"/>
    <s v="CONFORTI FATIMA"/>
    <n v="363"/>
    <s v="CONFORTI FATIMA"/>
    <x v="1874"/>
    <x v="1764"/>
    <n v="48"/>
    <n v="20"/>
    <n v="12"/>
    <m/>
    <m/>
    <n v="12"/>
    <m/>
    <m/>
    <m/>
  </r>
  <r>
    <d v="2026-08-06T00:00:00"/>
    <s v="FACTURADO"/>
    <x v="98"/>
    <s v="CONFORTI FATIMA"/>
    <n v="363"/>
    <s v="CONFORTI FATIMA"/>
    <x v="1875"/>
    <x v="1765"/>
    <n v="12"/>
    <n v="18"/>
    <n v="50"/>
    <m/>
    <m/>
    <m/>
    <m/>
    <m/>
    <n v="18"/>
  </r>
  <r>
    <d v="2026-08-06T00:00:00"/>
    <s v="FACTURADO"/>
    <x v="98"/>
    <s v="CONFORTI FATIMA"/>
    <n v="363"/>
    <s v="CONFORTI FATIMA"/>
    <x v="1876"/>
    <x v="1766"/>
    <n v="36"/>
    <n v="18"/>
    <n v="44"/>
    <m/>
    <m/>
    <m/>
    <m/>
    <m/>
    <m/>
  </r>
  <r>
    <d v="2026-08-06T00:00:00"/>
    <s v="FACTURADO"/>
    <x v="98"/>
    <s v="CONFORTI FATIMA"/>
    <n v="363"/>
    <s v="CONFORTI FATIMA"/>
    <x v="1877"/>
    <x v="1767"/>
    <n v="24"/>
    <m/>
    <m/>
    <m/>
    <m/>
    <m/>
    <m/>
    <n v="6"/>
    <n v="27"/>
  </r>
  <r>
    <d v="2026-08-06T00:00:00"/>
    <s v="FACTURADO"/>
    <x v="98"/>
    <s v="CONFORTI FATIMA"/>
    <n v="363"/>
    <s v="CONFORTI FATIMA"/>
    <x v="1878"/>
    <x v="1768"/>
    <m/>
    <n v="48"/>
    <m/>
    <m/>
    <m/>
    <m/>
    <m/>
    <m/>
    <m/>
  </r>
  <r>
    <d v="2026-08-06T00:00:00"/>
    <s v="FACTURADO"/>
    <x v="98"/>
    <s v="CONFORTI FATIMA"/>
    <n v="363"/>
    <s v="CONFORTI FATIMA"/>
    <x v="1049"/>
    <x v="1008"/>
    <m/>
    <m/>
    <m/>
    <m/>
    <m/>
    <m/>
    <m/>
    <m/>
    <n v="18"/>
  </r>
  <r>
    <d v="2026-08-06T00:00:00"/>
    <s v="FACTURADO"/>
    <x v="99"/>
    <s v="GARCIA LARA"/>
    <n v="359"/>
    <s v="SALINAS VICTORIA"/>
    <x v="1879"/>
    <x v="1769"/>
    <m/>
    <n v="43"/>
    <n v="50"/>
    <m/>
    <m/>
    <m/>
    <n v="6"/>
    <m/>
    <m/>
  </r>
  <r>
    <d v="2026-08-06T00:00:00"/>
    <s v="FACTURADO"/>
    <x v="99"/>
    <s v="GARCIA LARA"/>
    <n v="359"/>
    <s v="SALINAS VICTORIA"/>
    <x v="1880"/>
    <x v="1770"/>
    <n v="6"/>
    <n v="12"/>
    <n v="80"/>
    <m/>
    <n v="57"/>
    <m/>
    <m/>
    <m/>
    <m/>
  </r>
  <r>
    <d v="2026-08-06T00:00:00"/>
    <s v="FACTURADO"/>
    <x v="100"/>
    <s v="OLGUIN PATRICIA"/>
    <n v="355"/>
    <s v="OLGUIN PATRICIA"/>
    <x v="1881"/>
    <x v="1771"/>
    <m/>
    <n v="18"/>
    <n v="32"/>
    <m/>
    <n v="18"/>
    <m/>
    <m/>
    <n v="6"/>
    <m/>
  </r>
  <r>
    <d v="2026-08-06T00:00:00"/>
    <s v="FACTURADO"/>
    <x v="100"/>
    <s v="OLGUIN PATRICIA"/>
    <n v="355"/>
    <s v="OLGUIN PATRICIA"/>
    <x v="1882"/>
    <x v="1772"/>
    <m/>
    <m/>
    <n v="60"/>
    <m/>
    <m/>
    <n v="20"/>
    <m/>
    <m/>
    <m/>
  </r>
  <r>
    <d v="2026-08-06T00:00:00"/>
    <s v="FACTURADO"/>
    <x v="100"/>
    <s v="OLGUIN PATRICIA"/>
    <n v="355"/>
    <s v="OLGUIN PATRICIA"/>
    <x v="1883"/>
    <x v="1773"/>
    <n v="30"/>
    <m/>
    <n v="12"/>
    <m/>
    <n v="18"/>
    <m/>
    <m/>
    <m/>
    <m/>
  </r>
  <r>
    <d v="2026-08-06T00:00:00"/>
    <s v="FACTURADO"/>
    <x v="100"/>
    <s v="OLGUIN PATRICIA"/>
    <n v="355"/>
    <s v="OLGUIN PATRICIA"/>
    <x v="1884"/>
    <x v="1774"/>
    <n v="4"/>
    <m/>
    <m/>
    <m/>
    <m/>
    <m/>
    <m/>
    <m/>
    <m/>
  </r>
  <r>
    <d v="2026-08-06T00:00:00"/>
    <s v="FACTURADO"/>
    <x v="100"/>
    <s v="OLGUIN PATRICIA"/>
    <n v="355"/>
    <s v="OLGUIN PATRICIA"/>
    <x v="1885"/>
    <x v="1775"/>
    <n v="24"/>
    <n v="24"/>
    <m/>
    <m/>
    <m/>
    <m/>
    <m/>
    <m/>
    <m/>
  </r>
  <r>
    <d v="2026-08-06T00:00:00"/>
    <s v="FACTURADO"/>
    <x v="70"/>
    <s v="MICELI ARNALDO"/>
    <n v="708"/>
    <s v="MICELI ARNALDO"/>
    <x v="1886"/>
    <x v="1776"/>
    <n v="24"/>
    <m/>
    <m/>
    <m/>
    <n v="44"/>
    <m/>
    <m/>
    <n v="12"/>
    <m/>
  </r>
  <r>
    <d v="2026-08-06T00:00:00"/>
    <s v="FACTURADO"/>
    <x v="70"/>
    <s v="MICELI ARNALDO"/>
    <n v="708"/>
    <s v="MICELI ARNALDO"/>
    <x v="1887"/>
    <x v="1777"/>
    <n v="45"/>
    <n v="24"/>
    <m/>
    <m/>
    <n v="30"/>
    <m/>
    <m/>
    <m/>
    <m/>
  </r>
  <r>
    <d v="2026-08-06T00:00:00"/>
    <s v="FACTURADO"/>
    <x v="70"/>
    <s v="MICELI ARNALDO"/>
    <n v="708"/>
    <s v="MICELI ARNALDO"/>
    <x v="1888"/>
    <x v="1778"/>
    <n v="24"/>
    <m/>
    <n v="10"/>
    <m/>
    <m/>
    <m/>
    <m/>
    <n v="3"/>
    <m/>
  </r>
  <r>
    <d v="2026-08-06T00:00:00"/>
    <s v="FACTURADO"/>
    <x v="70"/>
    <s v="MICELI ARNALDO"/>
    <n v="708"/>
    <s v="MICELI ARNALDO"/>
    <x v="1889"/>
    <x v="1779"/>
    <n v="36"/>
    <n v="24"/>
    <n v="50"/>
    <n v="6"/>
    <m/>
    <n v="18"/>
    <n v="40"/>
    <m/>
    <m/>
  </r>
  <r>
    <d v="2026-08-06T00:00:00"/>
    <s v="FACTURADO"/>
    <x v="71"/>
    <s v="DELAMANO BRIAN"/>
    <n v="353"/>
    <s v="DELAMANO BRIAN"/>
    <x v="1890"/>
    <x v="1780"/>
    <m/>
    <m/>
    <m/>
    <m/>
    <n v="36"/>
    <m/>
    <m/>
    <m/>
    <m/>
  </r>
  <r>
    <d v="2026-08-06T00:00:00"/>
    <s v="FACTURADO"/>
    <x v="71"/>
    <s v="DELAMANO BRIAN"/>
    <n v="353"/>
    <s v="DELAMANO BRIAN"/>
    <x v="1891"/>
    <x v="1781"/>
    <m/>
    <n v="30"/>
    <n v="50"/>
    <m/>
    <n v="24"/>
    <m/>
    <m/>
    <m/>
    <m/>
  </r>
  <r>
    <d v="2026-08-06T00:00:00"/>
    <s v="FACTURADO"/>
    <x v="71"/>
    <s v="DELAMANO BRIAN"/>
    <n v="353"/>
    <s v="DELAMANO BRIAN"/>
    <x v="1892"/>
    <x v="1782"/>
    <m/>
    <m/>
    <m/>
    <m/>
    <n v="144"/>
    <m/>
    <m/>
    <m/>
    <m/>
  </r>
  <r>
    <d v="2026-08-06T00:00:00"/>
    <s v="FACTURADO"/>
    <x v="71"/>
    <s v="DELAMANO BRIAN"/>
    <n v="353"/>
    <s v="DELAMANO BRIAN"/>
    <x v="1893"/>
    <x v="1783"/>
    <m/>
    <m/>
    <n v="22"/>
    <m/>
    <n v="24"/>
    <m/>
    <m/>
    <m/>
    <n v="18"/>
  </r>
  <r>
    <d v="2026-08-06T00:00:00"/>
    <s v="FACTURADO"/>
    <x v="72"/>
    <s v="FERNANDEZ MELANY"/>
    <n v="357"/>
    <s v="PEYRET CINTIA"/>
    <x v="1894"/>
    <x v="1784"/>
    <m/>
    <m/>
    <n v="20"/>
    <m/>
    <m/>
    <m/>
    <m/>
    <m/>
    <m/>
  </r>
  <r>
    <d v="2026-08-06T00:00:00"/>
    <s v="FACTURADO"/>
    <x v="72"/>
    <s v="FERNANDEZ MELANY"/>
    <n v="357"/>
    <s v="PEYRET CINTIA"/>
    <x v="1895"/>
    <x v="1785"/>
    <m/>
    <n v="36"/>
    <m/>
    <m/>
    <n v="50"/>
    <n v="12"/>
    <n v="24"/>
    <m/>
    <n v="18"/>
  </r>
  <r>
    <d v="2026-08-06T00:00:00"/>
    <s v="FACTURADO"/>
    <x v="72"/>
    <s v="FERNANDEZ MELANY"/>
    <n v="357"/>
    <s v="PEYRET CINTIA"/>
    <x v="1896"/>
    <x v="1786"/>
    <m/>
    <n v="20"/>
    <n v="12"/>
    <m/>
    <n v="30"/>
    <m/>
    <m/>
    <m/>
    <n v="18"/>
  </r>
  <r>
    <d v="2026-08-06T00:00:00"/>
    <s v="FACTURADO"/>
    <x v="72"/>
    <s v="FERNANDEZ MELANY"/>
    <n v="357"/>
    <s v="PEYRET CINTIA"/>
    <x v="1897"/>
    <x v="1787"/>
    <m/>
    <m/>
    <n v="48"/>
    <m/>
    <n v="15"/>
    <m/>
    <m/>
    <m/>
    <m/>
  </r>
  <r>
    <d v="2026-08-06T00:00:00"/>
    <s v="FACTURADO"/>
    <x v="73"/>
    <s v="MARQUEZ PABLO"/>
    <n v="705"/>
    <s v="MARQUEZ PABLO SERGIO"/>
    <x v="1073"/>
    <x v="915"/>
    <m/>
    <m/>
    <n v="200"/>
    <m/>
    <m/>
    <m/>
    <m/>
    <m/>
    <m/>
  </r>
  <r>
    <d v="2026-08-06T00:00:00"/>
    <s v="FACTURADO"/>
    <x v="73"/>
    <s v="MARQUEZ PABLO"/>
    <n v="705"/>
    <s v="MARQUEZ PABLO SERGIO"/>
    <x v="1898"/>
    <x v="1788"/>
    <m/>
    <m/>
    <m/>
    <m/>
    <n v="36"/>
    <m/>
    <m/>
    <m/>
    <m/>
  </r>
  <r>
    <d v="2026-08-06T00:00:00"/>
    <s v="FACTURADO"/>
    <x v="73"/>
    <s v="MARQUEZ PABLO"/>
    <n v="705"/>
    <s v="MARQUEZ PABLO SERGIO"/>
    <x v="1899"/>
    <x v="1789"/>
    <m/>
    <n v="36"/>
    <m/>
    <m/>
    <n v="24"/>
    <m/>
    <m/>
    <m/>
    <m/>
  </r>
  <r>
    <d v="2026-08-06T00:00:00"/>
    <s v="FACTURADO"/>
    <x v="73"/>
    <s v="MARQUEZ PABLO"/>
    <n v="705"/>
    <s v="MARQUEZ PABLO SERGIO"/>
    <x v="1900"/>
    <x v="1790"/>
    <m/>
    <m/>
    <n v="50"/>
    <m/>
    <m/>
    <m/>
    <m/>
    <m/>
    <m/>
  </r>
  <r>
    <d v="2026-08-06T00:00:00"/>
    <s v="FACTURADO"/>
    <x v="101"/>
    <s v="DI PIETRO DIEGO"/>
    <n v="725"/>
    <s v="DI PIETRO DIEGO"/>
    <x v="1901"/>
    <x v="1791"/>
    <n v="24"/>
    <n v="63"/>
    <n v="10"/>
    <n v="6"/>
    <n v="92"/>
    <n v="8"/>
    <m/>
    <n v="6"/>
    <n v="9"/>
  </r>
  <r>
    <d v="2026-08-06T00:00:00"/>
    <s v="FACTURADO"/>
    <x v="101"/>
    <s v="DI PIETRO DIEGO"/>
    <n v="725"/>
    <s v="DI PIETRO DIEGO"/>
    <x v="1521"/>
    <x v="1399"/>
    <m/>
    <m/>
    <m/>
    <m/>
    <n v="21"/>
    <m/>
    <m/>
    <m/>
    <m/>
  </r>
  <r>
    <d v="2026-08-06T00:00:00"/>
    <s v="FACTURADO"/>
    <x v="102"/>
    <s v="MEDINA NICOLAS"/>
    <n v="352"/>
    <s v="MEDINA NICOLAS"/>
    <x v="1902"/>
    <x v="1792"/>
    <m/>
    <n v="24"/>
    <n v="20"/>
    <m/>
    <m/>
    <m/>
    <m/>
    <m/>
    <m/>
  </r>
  <r>
    <d v="2026-08-06T00:00:00"/>
    <s v="FACTURADO"/>
    <x v="102"/>
    <s v="MEDINA NICOLAS"/>
    <n v="352"/>
    <s v="MEDINA NICOLAS"/>
    <x v="1903"/>
    <x v="1793"/>
    <n v="24"/>
    <n v="24"/>
    <m/>
    <n v="12"/>
    <m/>
    <n v="12"/>
    <m/>
    <n v="24"/>
    <m/>
  </r>
  <r>
    <d v="2026-08-06T00:00:00"/>
    <s v="FACTURADO"/>
    <x v="102"/>
    <s v="MEDINA NICOLAS"/>
    <n v="352"/>
    <s v="MEDINA NICOLAS"/>
    <x v="1904"/>
    <x v="1794"/>
    <m/>
    <m/>
    <m/>
    <m/>
    <m/>
    <m/>
    <m/>
    <m/>
    <n v="90"/>
  </r>
  <r>
    <d v="2026-08-06T00:00:00"/>
    <s v="FACTURADO"/>
    <x v="103"/>
    <s v="NUÑEZ ANDRES"/>
    <n v="751"/>
    <s v="NUÑEZ ANDRES"/>
    <x v="1905"/>
    <x v="1795"/>
    <n v="12"/>
    <m/>
    <m/>
    <m/>
    <n v="72"/>
    <m/>
    <m/>
    <m/>
    <m/>
  </r>
  <r>
    <d v="2026-08-06T00:00:00"/>
    <s v="FACTURADO"/>
    <x v="103"/>
    <s v="NUÑEZ ANDRES"/>
    <n v="751"/>
    <s v="NUÑEZ ANDRES"/>
    <x v="1906"/>
    <x v="1796"/>
    <m/>
    <m/>
    <n v="250"/>
    <m/>
    <m/>
    <m/>
    <m/>
    <m/>
    <m/>
  </r>
  <r>
    <d v="2026-08-06T00:00:00"/>
    <s v="FACTURADO"/>
    <x v="103"/>
    <s v="NUÑEZ ANDRES"/>
    <n v="751"/>
    <s v="NUÑEZ ANDRES"/>
    <x v="1907"/>
    <x v="1797"/>
    <n v="48"/>
    <m/>
    <m/>
    <m/>
    <m/>
    <m/>
    <m/>
    <m/>
    <m/>
  </r>
  <r>
    <d v="2026-08-06T00:00:00"/>
    <s v="FACTURADO"/>
    <x v="103"/>
    <s v="NUÑEZ ANDRES"/>
    <n v="751"/>
    <s v="NUÑEZ ANDRES"/>
    <x v="1908"/>
    <x v="1798"/>
    <m/>
    <m/>
    <m/>
    <m/>
    <n v="48"/>
    <m/>
    <m/>
    <m/>
    <m/>
  </r>
  <r>
    <d v="2026-08-06T00:00:00"/>
    <s v="FACTURADO"/>
    <x v="104"/>
    <s v="LUJAN RAMOS CAMILA"/>
    <m/>
    <m/>
    <x v="1909"/>
    <x v="1799"/>
    <n v="24"/>
    <m/>
    <m/>
    <m/>
    <n v="30"/>
    <m/>
    <m/>
    <m/>
    <m/>
  </r>
  <r>
    <d v="2026-08-06T00:00:00"/>
    <s v="EN PREPARACION"/>
    <x v="93"/>
    <s v="SEISDEDOS TAMARA"/>
    <n v="367"/>
    <s v="NAHIR SEISDEDOS TAMARA"/>
    <x v="1910"/>
    <x v="1800"/>
    <n v="12"/>
    <m/>
    <m/>
    <m/>
    <n v="40"/>
    <m/>
    <m/>
    <m/>
    <m/>
  </r>
  <r>
    <d v="2026-08-06T00:00:00"/>
    <s v="EN PREPARACION"/>
    <x v="100"/>
    <s v="OLGUIN PATRICIA"/>
    <n v="355"/>
    <s v="OLGUIN PATRICIA"/>
    <x v="1911"/>
    <x v="1801"/>
    <n v="18"/>
    <m/>
    <m/>
    <m/>
    <m/>
    <m/>
    <m/>
    <m/>
    <m/>
  </r>
  <r>
    <d v="2026-08-07T00:00:00"/>
    <s v="ACTIVO"/>
    <x v="0"/>
    <s v="ALBARENGA ALEJANDRA"/>
    <n v="336"/>
    <s v="ALBARENGA ALEJANDRA"/>
    <x v="623"/>
    <x v="602"/>
    <m/>
    <m/>
    <m/>
    <m/>
    <m/>
    <m/>
    <m/>
    <m/>
    <n v="9"/>
  </r>
  <r>
    <d v="2026-08-07T00:00:00"/>
    <s v="ACTIVO"/>
    <x v="0"/>
    <s v="ALBARENGA ALEJANDRA"/>
    <n v="336"/>
    <s v="ALBARENGA ALEJANDRA"/>
    <x v="28"/>
    <x v="28"/>
    <m/>
    <m/>
    <n v="50"/>
    <m/>
    <m/>
    <m/>
    <m/>
    <m/>
    <m/>
  </r>
  <r>
    <d v="2026-08-07T00:00:00"/>
    <s v="ACTIVO"/>
    <x v="1"/>
    <s v="OFICINA DE VENTAS"/>
    <n v="306"/>
    <s v="OFICINA VENTAS 2"/>
    <x v="1912"/>
    <x v="1802"/>
    <m/>
    <n v="6"/>
    <m/>
    <m/>
    <n v="96"/>
    <m/>
    <m/>
    <m/>
    <m/>
  </r>
  <r>
    <d v="2026-08-07T00:00:00"/>
    <s v="ACTIVO"/>
    <x v="20"/>
    <s v="Ofi. ventas Interior"/>
    <n v="309"/>
    <s v="OFICINA DE VENTAS INTERIOR"/>
    <x v="821"/>
    <x v="792"/>
    <n v="72"/>
    <m/>
    <m/>
    <m/>
    <m/>
    <m/>
    <m/>
    <m/>
    <n v="18"/>
  </r>
  <r>
    <d v="2026-08-07T00:00:00"/>
    <s v="ACTIVO"/>
    <x v="20"/>
    <s v="Ofi. ventas Interior"/>
    <n v="309"/>
    <s v="OFICINA DE VENTAS INTERIOR"/>
    <x v="1913"/>
    <x v="1803"/>
    <n v="57"/>
    <m/>
    <m/>
    <m/>
    <m/>
    <m/>
    <m/>
    <m/>
    <m/>
  </r>
  <r>
    <d v="2026-08-07T00:00:00"/>
    <s v="ACTIVO"/>
    <x v="20"/>
    <s v="Ofi. ventas Interior"/>
    <n v="309"/>
    <s v="OFICINA DE VENTAS INTERIOR"/>
    <x v="1914"/>
    <x v="1804"/>
    <n v="13"/>
    <m/>
    <m/>
    <m/>
    <n v="37"/>
    <n v="20"/>
    <m/>
    <m/>
    <m/>
  </r>
  <r>
    <d v="2026-08-07T00:00:00"/>
    <s v="ACTIVO"/>
    <x v="20"/>
    <s v="Ofi. ventas Interior"/>
    <n v="309"/>
    <s v="OFICINA DE VENTAS INTERIOR"/>
    <x v="1915"/>
    <x v="1805"/>
    <m/>
    <m/>
    <n v="20"/>
    <m/>
    <m/>
    <m/>
    <m/>
    <m/>
    <m/>
  </r>
  <r>
    <d v="2026-08-07T00:00:00"/>
    <s v="ACTIVO"/>
    <x v="20"/>
    <s v="Ofi. ventas Interior"/>
    <n v="309"/>
    <s v="OFICINA DE VENTAS INTERIOR"/>
    <x v="306"/>
    <x v="297"/>
    <n v="87"/>
    <m/>
    <n v="100"/>
    <m/>
    <n v="36"/>
    <m/>
    <m/>
    <m/>
    <m/>
  </r>
  <r>
    <d v="2026-08-07T00:00:00"/>
    <s v="ACTIVO"/>
    <x v="20"/>
    <s v="Ofi. ventas Interior"/>
    <n v="309"/>
    <s v="OFICINA DE VENTAS INTERIOR"/>
    <x v="1916"/>
    <x v="1806"/>
    <n v="60"/>
    <m/>
    <m/>
    <m/>
    <m/>
    <m/>
    <m/>
    <m/>
    <m/>
  </r>
  <r>
    <d v="2026-08-07T00:00:00"/>
    <s v="ACTIVO"/>
    <x v="20"/>
    <s v="Ofi. ventas Interior"/>
    <n v="309"/>
    <s v="OFICINA DE VENTAS INTERIOR"/>
    <x v="309"/>
    <x v="300"/>
    <n v="13"/>
    <m/>
    <m/>
    <m/>
    <n v="47"/>
    <m/>
    <m/>
    <m/>
    <m/>
  </r>
  <r>
    <d v="2026-08-07T00:00:00"/>
    <s v="ACTIVO"/>
    <x v="20"/>
    <s v="Ofi. ventas Interior"/>
    <n v="309"/>
    <s v="OFICINA DE VENTAS INTERIOR"/>
    <x v="1917"/>
    <x v="1807"/>
    <n v="60"/>
    <m/>
    <m/>
    <m/>
    <m/>
    <m/>
    <m/>
    <m/>
    <m/>
  </r>
  <r>
    <d v="2026-08-07T00:00:00"/>
    <s v="ACTIVO"/>
    <x v="20"/>
    <s v="Ofi. ventas Interior"/>
    <n v="309"/>
    <s v="OFICINA DE VENTAS INTERIOR"/>
    <x v="1918"/>
    <x v="1808"/>
    <n v="96"/>
    <m/>
    <n v="6"/>
    <m/>
    <m/>
    <m/>
    <m/>
    <m/>
    <m/>
  </r>
  <r>
    <d v="2026-08-07T00:00:00"/>
    <s v="ACTIVO"/>
    <x v="20"/>
    <s v="Ofi. ventas Interior"/>
    <n v="309"/>
    <s v="OFICINA DE VENTAS INTERIOR"/>
    <x v="1919"/>
    <x v="1809"/>
    <m/>
    <m/>
    <n v="24"/>
    <m/>
    <m/>
    <m/>
    <m/>
    <m/>
    <m/>
  </r>
  <r>
    <d v="2026-08-07T00:00:00"/>
    <s v="ACTIVO"/>
    <x v="54"/>
    <s v="SANCHEZ LORENZO"/>
    <n v="312"/>
    <s v="SANCHEZ LORENZO"/>
    <x v="289"/>
    <x v="282"/>
    <m/>
    <m/>
    <n v="50"/>
    <m/>
    <m/>
    <m/>
    <m/>
    <m/>
    <n v="5"/>
  </r>
  <r>
    <d v="2026-08-07T00:00:00"/>
    <s v="ACTIVO"/>
    <x v="54"/>
    <s v="SANCHEZ LORENZO"/>
    <n v="312"/>
    <s v="SANCHEZ LORENZO"/>
    <x v="1920"/>
    <x v="1810"/>
    <n v="6"/>
    <m/>
    <m/>
    <m/>
    <m/>
    <m/>
    <m/>
    <m/>
    <m/>
  </r>
  <r>
    <d v="2026-08-07T00:00:00"/>
    <s v="ACTIVO"/>
    <x v="55"/>
    <s v="MURATORI SEBASTIAN"/>
    <n v="311"/>
    <s v="MURATORI SEBASTIAN"/>
    <x v="1690"/>
    <x v="1595"/>
    <m/>
    <m/>
    <n v="50"/>
    <m/>
    <m/>
    <m/>
    <m/>
    <m/>
    <m/>
  </r>
  <r>
    <d v="2026-08-07T00:00:00"/>
    <s v="ACTIVO"/>
    <x v="55"/>
    <s v="MURATORI SEBASTIAN"/>
    <n v="311"/>
    <s v="MURATORI SEBASTIAN"/>
    <x v="1921"/>
    <x v="1811"/>
    <m/>
    <m/>
    <m/>
    <m/>
    <n v="16"/>
    <n v="10"/>
    <m/>
    <m/>
    <m/>
  </r>
  <r>
    <d v="2026-08-07T00:00:00"/>
    <s v="ACTIVO"/>
    <x v="55"/>
    <s v="MURATORI SEBASTIAN"/>
    <n v="311"/>
    <s v="MURATORI SEBASTIAN"/>
    <x v="1593"/>
    <x v="1507"/>
    <m/>
    <m/>
    <n v="36"/>
    <m/>
    <m/>
    <m/>
    <m/>
    <m/>
    <m/>
  </r>
  <r>
    <d v="2026-08-07T00:00:00"/>
    <s v="ACTIVO"/>
    <x v="57"/>
    <s v="DE LA CRUZ GONZALO"/>
    <n v="255"/>
    <s v="DE LA CRUZ GONZALO"/>
    <x v="324"/>
    <x v="313"/>
    <m/>
    <m/>
    <m/>
    <m/>
    <m/>
    <m/>
    <n v="64"/>
    <m/>
    <m/>
  </r>
  <r>
    <d v="2026-08-07T00:00:00"/>
    <s v="ACTIVO"/>
    <x v="57"/>
    <s v="DE LA CRUZ GONZALO"/>
    <n v="255"/>
    <s v="DE LA CRUZ GONZALO"/>
    <x v="1922"/>
    <x v="1812"/>
    <m/>
    <m/>
    <n v="10"/>
    <m/>
    <m/>
    <m/>
    <m/>
    <m/>
    <m/>
  </r>
  <r>
    <d v="2026-08-07T00:00:00"/>
    <s v="ACTIVO"/>
    <x v="57"/>
    <s v="DE LA CRUZ GONZALO"/>
    <n v="255"/>
    <s v="DE LA CRUZ GONZALO"/>
    <x v="328"/>
    <x v="317"/>
    <m/>
    <m/>
    <m/>
    <m/>
    <m/>
    <n v="20"/>
    <m/>
    <m/>
    <m/>
  </r>
  <r>
    <d v="2026-08-07T00:00:00"/>
    <s v="ACTIVO"/>
    <x v="57"/>
    <s v="DE LA CRUZ GONZALO"/>
    <n v="255"/>
    <s v="DE LA CRUZ GONZALO"/>
    <x v="330"/>
    <x v="319"/>
    <n v="12"/>
    <m/>
    <m/>
    <m/>
    <m/>
    <m/>
    <m/>
    <m/>
    <m/>
  </r>
  <r>
    <d v="2026-08-07T00:00:00"/>
    <s v="ACTIVO"/>
    <x v="57"/>
    <s v="DE LA CRUZ GONZALO"/>
    <n v="255"/>
    <s v="DE LA CRUZ GONZALO"/>
    <x v="1923"/>
    <x v="1813"/>
    <m/>
    <m/>
    <m/>
    <m/>
    <m/>
    <n v="20"/>
    <m/>
    <m/>
    <n v="9"/>
  </r>
  <r>
    <d v="2026-08-07T00:00:00"/>
    <s v="ACTIVO"/>
    <x v="57"/>
    <s v="DE LA CRUZ GONZALO"/>
    <n v="255"/>
    <s v="DE LA CRUZ GONZALO"/>
    <x v="1704"/>
    <x v="1608"/>
    <m/>
    <m/>
    <m/>
    <m/>
    <m/>
    <m/>
    <m/>
    <n v="48"/>
    <m/>
  </r>
  <r>
    <d v="2026-08-07T00:00:00"/>
    <s v="ACTIVO"/>
    <x v="59"/>
    <s v="AGUILLON JUAN"/>
    <n v="256"/>
    <s v="VENDEDOR NECOCHEA"/>
    <x v="1924"/>
    <x v="1814"/>
    <m/>
    <m/>
    <m/>
    <m/>
    <m/>
    <n v="40"/>
    <m/>
    <m/>
    <m/>
  </r>
  <r>
    <d v="2026-08-07T00:00:00"/>
    <s v="ACTIVO"/>
    <x v="22"/>
    <s v="ROJAS GUILLERMO"/>
    <n v="425"/>
    <s v="ROJAS GUILLERMO"/>
    <x v="1925"/>
    <x v="1815"/>
    <m/>
    <m/>
    <m/>
    <m/>
    <n v="60"/>
    <m/>
    <m/>
    <m/>
    <m/>
  </r>
  <r>
    <d v="2026-08-07T00:00:00"/>
    <s v="ACTIVO"/>
    <x v="24"/>
    <s v="ORIFE RODOLFO"/>
    <n v="406"/>
    <s v="ORIFE RODOLFO"/>
    <x v="1926"/>
    <x v="1816"/>
    <m/>
    <n v="24"/>
    <m/>
    <m/>
    <m/>
    <m/>
    <n v="24"/>
    <m/>
    <m/>
  </r>
  <r>
    <d v="2026-08-07T00:00:00"/>
    <s v="ACTIVO"/>
    <x v="24"/>
    <s v="ORIFE RODOLFO"/>
    <n v="406"/>
    <s v="ORIFE RODOLFO"/>
    <x v="1927"/>
    <x v="1817"/>
    <m/>
    <m/>
    <n v="30"/>
    <m/>
    <m/>
    <m/>
    <m/>
    <m/>
    <m/>
  </r>
  <r>
    <d v="2026-08-07T00:00:00"/>
    <s v="ACTIVO"/>
    <x v="25"/>
    <s v="BINELLI JUAN"/>
    <n v="421"/>
    <s v="BINELLI JUAN"/>
    <x v="1928"/>
    <x v="1818"/>
    <m/>
    <m/>
    <m/>
    <m/>
    <n v="120"/>
    <n v="50"/>
    <m/>
    <m/>
    <m/>
  </r>
  <r>
    <d v="2026-08-07T00:00:00"/>
    <s v="ACTIVO"/>
    <x v="26"/>
    <s v="LUNA EZEQUIEL"/>
    <n v="423"/>
    <s v="LUNA EZEQUIEL"/>
    <x v="1929"/>
    <x v="1819"/>
    <n v="17"/>
    <m/>
    <m/>
    <m/>
    <m/>
    <m/>
    <m/>
    <m/>
    <m/>
  </r>
  <r>
    <d v="2026-08-07T00:00:00"/>
    <s v="ACTIVO"/>
    <x v="2"/>
    <s v="GUZMAN MARIO"/>
    <n v="424"/>
    <s v="GUZMAN MARIO"/>
    <x v="1722"/>
    <x v="1624"/>
    <m/>
    <m/>
    <m/>
    <m/>
    <n v="24"/>
    <m/>
    <m/>
    <m/>
    <m/>
  </r>
  <r>
    <d v="2026-08-07T00:00:00"/>
    <s v="ACTIVO"/>
    <x v="27"/>
    <s v="ALMARAZ BRUNO"/>
    <n v="401"/>
    <s v="ALMARAZ BRUNO"/>
    <x v="1930"/>
    <x v="1820"/>
    <m/>
    <m/>
    <m/>
    <m/>
    <m/>
    <m/>
    <m/>
    <m/>
    <n v="16"/>
  </r>
  <r>
    <d v="2026-08-07T00:00:00"/>
    <s v="ACTIVO"/>
    <x v="3"/>
    <s v="VENDEDOR GENERICO SA"/>
    <n v="900"/>
    <s v="#N/A"/>
    <x v="1931"/>
    <x v="1821"/>
    <n v="36"/>
    <m/>
    <m/>
    <m/>
    <m/>
    <m/>
    <m/>
    <m/>
    <m/>
  </r>
  <r>
    <d v="2026-08-07T00:00:00"/>
    <s v="ACTIVO"/>
    <x v="61"/>
    <s v="MEDLEY JULIO CESAR"/>
    <n v="952"/>
    <s v="MEDLEY JULIO CESAR"/>
    <x v="1932"/>
    <x v="1822"/>
    <m/>
    <m/>
    <m/>
    <m/>
    <m/>
    <m/>
    <m/>
    <m/>
    <n v="2"/>
  </r>
  <r>
    <d v="2026-08-07T00:00:00"/>
    <s v="ACTIVO"/>
    <x v="29"/>
    <s v="ACUÑA VALERIA"/>
    <n v="324"/>
    <s v="ACUÑA VALERIA"/>
    <x v="1249"/>
    <x v="1192"/>
    <m/>
    <m/>
    <n v="50"/>
    <m/>
    <m/>
    <m/>
    <m/>
    <m/>
    <m/>
  </r>
  <r>
    <d v="2026-08-07T00:00:00"/>
    <s v="ACTIVO"/>
    <x v="29"/>
    <s v="ACUÑA VALERIA"/>
    <n v="324"/>
    <s v="ACUÑA VALERIA"/>
    <x v="1933"/>
    <x v="1823"/>
    <m/>
    <m/>
    <m/>
    <m/>
    <n v="24"/>
    <m/>
    <m/>
    <m/>
    <m/>
  </r>
  <r>
    <d v="2026-08-07T00:00:00"/>
    <s v="ACTIVO"/>
    <x v="31"/>
    <s v="SANABRIA DIEGO"/>
    <n v="331"/>
    <s v="SANABRIA DIEGO"/>
    <x v="1934"/>
    <x v="1824"/>
    <n v="12"/>
    <m/>
    <m/>
    <m/>
    <m/>
    <m/>
    <m/>
    <m/>
    <m/>
  </r>
  <r>
    <d v="2026-08-07T00:00:00"/>
    <s v="ACTIVO"/>
    <x v="32"/>
    <s v="DRYNDAK DAVID"/>
    <n v="504"/>
    <s v="DRYNDAK DAVID"/>
    <x v="672"/>
    <x v="651"/>
    <m/>
    <m/>
    <m/>
    <m/>
    <n v="72"/>
    <m/>
    <m/>
    <m/>
    <m/>
  </r>
  <r>
    <d v="2026-08-07T00:00:00"/>
    <s v="ACTIVO"/>
    <x v="32"/>
    <s v="DRYNDAK DAVID"/>
    <n v="504"/>
    <s v="DRYNDAK DAVID"/>
    <x v="1601"/>
    <x v="1515"/>
    <m/>
    <m/>
    <n v="100"/>
    <m/>
    <m/>
    <m/>
    <m/>
    <m/>
    <m/>
  </r>
  <r>
    <d v="2026-08-07T00:00:00"/>
    <s v="ACTIVO"/>
    <x v="32"/>
    <s v="DRYNDAK DAVID"/>
    <n v="504"/>
    <s v="DRYNDAK DAVID"/>
    <x v="1935"/>
    <x v="1825"/>
    <m/>
    <n v="6"/>
    <m/>
    <m/>
    <m/>
    <m/>
    <m/>
    <m/>
    <m/>
  </r>
  <r>
    <d v="2026-08-07T00:00:00"/>
    <s v="ACTIVO"/>
    <x v="33"/>
    <s v="REUSSI CRISTIAN"/>
    <n v="606"/>
    <s v="REUSSI CRISTIAN"/>
    <x v="1936"/>
    <x v="1826"/>
    <n v="24"/>
    <m/>
    <m/>
    <m/>
    <n v="60"/>
    <m/>
    <m/>
    <m/>
    <m/>
  </r>
  <r>
    <d v="2026-08-07T00:00:00"/>
    <s v="ACTIVO"/>
    <x v="33"/>
    <s v="REUSSI CRISTIAN"/>
    <n v="606"/>
    <s v="REUSSI CRISTIAN"/>
    <x v="1937"/>
    <x v="1827"/>
    <m/>
    <m/>
    <n v="20"/>
    <m/>
    <n v="96"/>
    <m/>
    <m/>
    <m/>
    <m/>
  </r>
  <r>
    <d v="2026-08-07T00:00:00"/>
    <s v="ACTIVO"/>
    <x v="34"/>
    <s v="CAPASSO GABRIELA"/>
    <n v="342"/>
    <s v="CAPASSO GABRIELA MARINA"/>
    <x v="605"/>
    <x v="585"/>
    <m/>
    <m/>
    <n v="50"/>
    <m/>
    <m/>
    <m/>
    <m/>
    <m/>
    <m/>
  </r>
  <r>
    <d v="2026-08-07T00:00:00"/>
    <s v="ACTIVO"/>
    <x v="37"/>
    <s v="MUNILLA G YOEL"/>
    <n v="392"/>
    <s v="MUNILLA YOEL"/>
    <x v="710"/>
    <x v="686"/>
    <n v="12"/>
    <m/>
    <m/>
    <m/>
    <m/>
    <m/>
    <m/>
    <m/>
    <m/>
  </r>
  <r>
    <d v="2026-08-07T00:00:00"/>
    <s v="ACTIVO"/>
    <x v="37"/>
    <s v="MUNILLA G YOEL"/>
    <n v="392"/>
    <s v="MUNILLA YOEL"/>
    <x v="1189"/>
    <x v="1137"/>
    <m/>
    <n v="6"/>
    <m/>
    <m/>
    <m/>
    <m/>
    <m/>
    <m/>
    <m/>
  </r>
  <r>
    <d v="2026-08-07T00:00:00"/>
    <s v="ACTIVO"/>
    <x v="6"/>
    <s v="RIERA JUAN"/>
    <n v="623"/>
    <s v="RIERA JUAN"/>
    <x v="1938"/>
    <x v="1210"/>
    <m/>
    <n v="24"/>
    <n v="80"/>
    <m/>
    <m/>
    <n v="18"/>
    <m/>
    <n v="12"/>
    <n v="8"/>
  </r>
  <r>
    <d v="2026-08-07T00:00:00"/>
    <s v="ACTIVO"/>
    <x v="6"/>
    <s v="RIERA JUAN"/>
    <n v="623"/>
    <s v="RIERA JUAN"/>
    <x v="9"/>
    <x v="9"/>
    <n v="30"/>
    <n v="36"/>
    <n v="24"/>
    <n v="6"/>
    <n v="25"/>
    <n v="36"/>
    <m/>
    <m/>
    <n v="35"/>
  </r>
  <r>
    <d v="2026-08-07T00:00:00"/>
    <s v="ACTIVO"/>
    <x v="6"/>
    <s v="RIERA JUAN"/>
    <n v="623"/>
    <s v="RIERA JUAN"/>
    <x v="162"/>
    <x v="162"/>
    <n v="24"/>
    <n v="12"/>
    <n v="52"/>
    <n v="6"/>
    <m/>
    <n v="20"/>
    <m/>
    <m/>
    <m/>
  </r>
  <r>
    <d v="2026-08-07T00:00:00"/>
    <s v="ACTIVO"/>
    <x v="6"/>
    <s v="RIERA JUAN"/>
    <n v="623"/>
    <s v="RIERA JUAN"/>
    <x v="1939"/>
    <x v="164"/>
    <m/>
    <m/>
    <m/>
    <m/>
    <m/>
    <m/>
    <m/>
    <m/>
    <n v="6"/>
  </r>
  <r>
    <d v="2026-08-07T00:00:00"/>
    <s v="ACTIVO"/>
    <x v="7"/>
    <s v="RODRIGUEZ KARINA"/>
    <n v="391"/>
    <s v="RODRIGUEZ KARINA"/>
    <x v="1940"/>
    <x v="1828"/>
    <n v="24"/>
    <n v="24"/>
    <m/>
    <m/>
    <n v="24"/>
    <m/>
    <m/>
    <m/>
    <m/>
  </r>
  <r>
    <d v="2026-08-07T00:00:00"/>
    <s v="ACTIVO"/>
    <x v="8"/>
    <s v="VILLATE JORGE"/>
    <n v="652"/>
    <s v="VILLATE JORGE GABRIEL"/>
    <x v="1941"/>
    <x v="1829"/>
    <m/>
    <m/>
    <m/>
    <m/>
    <m/>
    <m/>
    <m/>
    <m/>
    <n v="270"/>
  </r>
  <r>
    <d v="2026-08-07T00:00:00"/>
    <s v="ACTIVO"/>
    <x v="38"/>
    <s v="BLASCO MARGARITA"/>
    <n v="653"/>
    <s v="BLASCO MARGARITA"/>
    <x v="1748"/>
    <x v="1647"/>
    <n v="48"/>
    <m/>
    <m/>
    <n v="6"/>
    <m/>
    <n v="15"/>
    <m/>
    <m/>
    <m/>
  </r>
  <r>
    <d v="2026-08-07T00:00:00"/>
    <s v="ACTIVO"/>
    <x v="9"/>
    <s v="CARPE PABLO"/>
    <n v="349"/>
    <s v="CARPE PABLO"/>
    <x v="1942"/>
    <x v="1830"/>
    <n v="30"/>
    <n v="18"/>
    <m/>
    <m/>
    <m/>
    <m/>
    <m/>
    <n v="18"/>
    <m/>
  </r>
  <r>
    <d v="2026-08-07T00:00:00"/>
    <s v="ACTIVO"/>
    <x v="9"/>
    <s v="CARPE PABLO"/>
    <n v="349"/>
    <s v="CARPE PABLO"/>
    <x v="15"/>
    <x v="15"/>
    <n v="75"/>
    <n v="6"/>
    <m/>
    <m/>
    <m/>
    <m/>
    <m/>
    <m/>
    <m/>
  </r>
  <r>
    <d v="2026-08-07T00:00:00"/>
    <s v="ACTIVO"/>
    <x v="39"/>
    <s v="CHAVES NAHUEL"/>
    <n v="344"/>
    <s v="CHAVES NAHUEL"/>
    <x v="1617"/>
    <x v="1529"/>
    <m/>
    <m/>
    <m/>
    <m/>
    <m/>
    <m/>
    <m/>
    <m/>
    <n v="45"/>
  </r>
  <r>
    <d v="2026-08-07T00:00:00"/>
    <s v="ACTIVO"/>
    <x v="40"/>
    <s v="GODOY LEONEL"/>
    <n v="522"/>
    <s v="GODOY LEONEL"/>
    <x v="1943"/>
    <x v="1831"/>
    <n v="36"/>
    <n v="36"/>
    <n v="50"/>
    <n v="6"/>
    <n v="24"/>
    <n v="12"/>
    <n v="24"/>
    <m/>
    <n v="43"/>
  </r>
  <r>
    <d v="2026-08-07T00:00:00"/>
    <s v="ACTIVO"/>
    <x v="40"/>
    <s v="GODOY LEONEL"/>
    <n v="522"/>
    <s v="GODOY LEONEL"/>
    <x v="1944"/>
    <x v="1832"/>
    <m/>
    <m/>
    <n v="20"/>
    <m/>
    <m/>
    <m/>
    <m/>
    <m/>
    <m/>
  </r>
  <r>
    <d v="2026-08-07T00:00:00"/>
    <s v="ACTIVO"/>
    <x v="40"/>
    <s v="GODOY LEONEL"/>
    <n v="522"/>
    <s v="GODOY LEONEL"/>
    <x v="1945"/>
    <x v="1833"/>
    <n v="27"/>
    <n v="24"/>
    <n v="36"/>
    <m/>
    <n v="36"/>
    <m/>
    <m/>
    <n v="36"/>
    <m/>
  </r>
  <r>
    <d v="2026-08-07T00:00:00"/>
    <s v="ACTIVO"/>
    <x v="41"/>
    <s v="GOMEZ GUSTAVO"/>
    <n v="333"/>
    <s v="GOMEZ GUSTAVO"/>
    <x v="1946"/>
    <x v="1834"/>
    <m/>
    <m/>
    <m/>
    <m/>
    <n v="12"/>
    <m/>
    <m/>
    <m/>
    <n v="45"/>
  </r>
  <r>
    <d v="2026-08-07T00:00:00"/>
    <s v="ACTIVO"/>
    <x v="42"/>
    <s v="SOSA FEDERICO"/>
    <n v="529"/>
    <s v="SOSA FEDERICO"/>
    <x v="1947"/>
    <x v="1835"/>
    <n v="30"/>
    <m/>
    <n v="20"/>
    <m/>
    <m/>
    <m/>
    <m/>
    <n v="18"/>
    <n v="18"/>
  </r>
  <r>
    <d v="2026-08-07T00:00:00"/>
    <s v="ACTIVO"/>
    <x v="44"/>
    <s v="RIAL OMAR"/>
    <n v="512"/>
    <s v="RIAL OMAR"/>
    <x v="1948"/>
    <x v="1836"/>
    <n v="6"/>
    <m/>
    <m/>
    <m/>
    <n v="52"/>
    <m/>
    <m/>
    <m/>
    <m/>
  </r>
  <r>
    <d v="2026-08-07T00:00:00"/>
    <s v="ACTIVO"/>
    <x v="44"/>
    <s v="RIAL OMAR"/>
    <n v="512"/>
    <s v="RIAL OMAR"/>
    <x v="226"/>
    <x v="224"/>
    <m/>
    <m/>
    <m/>
    <m/>
    <m/>
    <m/>
    <m/>
    <n v="24"/>
    <m/>
  </r>
  <r>
    <d v="2026-08-07T00:00:00"/>
    <s v="ACTIVO"/>
    <x v="44"/>
    <s v="RIAL OMAR"/>
    <n v="512"/>
    <s v="RIAL OMAR"/>
    <x v="1949"/>
    <x v="1837"/>
    <m/>
    <m/>
    <m/>
    <m/>
    <m/>
    <m/>
    <m/>
    <n v="180"/>
    <m/>
  </r>
  <r>
    <d v="2026-08-07T00:00:00"/>
    <s v="ACTIVO"/>
    <x v="45"/>
    <s v="YANI VIRGINIA"/>
    <n v="337"/>
    <s v="YANI VIRGINIA"/>
    <x v="1950"/>
    <x v="1838"/>
    <m/>
    <n v="6"/>
    <m/>
    <m/>
    <m/>
    <m/>
    <m/>
    <m/>
    <m/>
  </r>
  <r>
    <d v="2026-08-07T00:00:00"/>
    <s v="ACTIVO"/>
    <x v="46"/>
    <s v="SOLER ALBERTO"/>
    <n v="505"/>
    <s v="SOLER ALBERTO"/>
    <x v="1951"/>
    <x v="1839"/>
    <m/>
    <m/>
    <m/>
    <m/>
    <m/>
    <m/>
    <m/>
    <n v="18"/>
    <m/>
  </r>
  <r>
    <d v="2026-08-07T00:00:00"/>
    <s v="ACTIVO"/>
    <x v="47"/>
    <s v="PALLERO MARINA"/>
    <n v="325"/>
    <s v="CASTILLON AGUSTIN"/>
    <x v="1952"/>
    <x v="1840"/>
    <m/>
    <m/>
    <n v="50"/>
    <m/>
    <m/>
    <m/>
    <m/>
    <m/>
    <m/>
  </r>
  <r>
    <d v="2026-08-07T00:00:00"/>
    <s v="ACTIVO"/>
    <x v="47"/>
    <s v="PALLERO MARINA"/>
    <n v="325"/>
    <s v="CASTILLON AGUSTIN"/>
    <x v="1953"/>
    <x v="743"/>
    <m/>
    <m/>
    <m/>
    <m/>
    <m/>
    <m/>
    <m/>
    <n v="12"/>
    <m/>
  </r>
  <r>
    <d v="2026-08-07T00:00:00"/>
    <s v="ACTIVO"/>
    <x v="50"/>
    <s v="GANZA AXEL"/>
    <n v="506"/>
    <s v="GANZA AXEL"/>
    <x v="1954"/>
    <x v="895"/>
    <m/>
    <m/>
    <m/>
    <m/>
    <m/>
    <m/>
    <m/>
    <m/>
    <n v="18"/>
  </r>
  <r>
    <d v="2026-08-07T00:00:00"/>
    <s v="ACTIVO"/>
    <x v="11"/>
    <s v="SPROVIERI JULIAN"/>
    <n v="335"/>
    <s v="SPROVIERI JULIAN"/>
    <x v="1955"/>
    <x v="1841"/>
    <m/>
    <m/>
    <n v="120"/>
    <m/>
    <m/>
    <m/>
    <m/>
    <m/>
    <m/>
  </r>
  <r>
    <d v="2026-08-07T00:00:00"/>
    <s v="ACTIVO"/>
    <x v="11"/>
    <s v="SPROVIERI JULIAN"/>
    <n v="335"/>
    <s v="SPROVIERI JULIAN"/>
    <x v="1956"/>
    <x v="1842"/>
    <m/>
    <n v="24"/>
    <m/>
    <m/>
    <m/>
    <m/>
    <m/>
    <m/>
    <m/>
  </r>
  <r>
    <d v="2026-08-07T00:00:00"/>
    <s v="ACTIVO"/>
    <x v="51"/>
    <s v="CALVO FEDERICO"/>
    <n v="510"/>
    <s v="CALVO FEDERICO"/>
    <x v="1957"/>
    <x v="1843"/>
    <n v="48"/>
    <n v="24"/>
    <m/>
    <n v="6"/>
    <m/>
    <n v="12"/>
    <m/>
    <n v="12"/>
    <m/>
  </r>
  <r>
    <d v="2026-08-07T00:00:00"/>
    <s v="ACTIVO"/>
    <x v="15"/>
    <s v="MONTENEGRO CLAUDIO"/>
    <n v="323"/>
    <s v="MONTENEGRO CLAUDIO"/>
    <x v="1958"/>
    <x v="1844"/>
    <m/>
    <m/>
    <n v="60"/>
    <m/>
    <m/>
    <m/>
    <m/>
    <m/>
    <m/>
  </r>
  <r>
    <d v="2026-08-07T00:00:00"/>
    <s v="ACTIVO"/>
    <x v="12"/>
    <s v="ALLENDE SERGIO"/>
    <n v="202"/>
    <s v="ALLENDE SERGIO"/>
    <x v="1959"/>
    <x v="1845"/>
    <m/>
    <m/>
    <m/>
    <m/>
    <n v="6"/>
    <m/>
    <m/>
    <n v="36"/>
    <m/>
  </r>
  <r>
    <d v="2026-08-07T00:00:00"/>
    <s v="ACTIVO"/>
    <x v="12"/>
    <s v="ALLENDE SERGIO"/>
    <n v="202"/>
    <s v="ALLENDE SERGIO"/>
    <x v="1960"/>
    <x v="1846"/>
    <m/>
    <n v="168"/>
    <m/>
    <m/>
    <n v="192"/>
    <m/>
    <m/>
    <m/>
    <m/>
  </r>
  <r>
    <d v="2026-08-07T00:00:00"/>
    <s v="ACTIVO"/>
    <x v="12"/>
    <s v="ALLENDE SERGIO"/>
    <n v="202"/>
    <s v="ALLENDE SERGIO"/>
    <x v="1961"/>
    <x v="1847"/>
    <m/>
    <m/>
    <n v="20"/>
    <m/>
    <m/>
    <m/>
    <m/>
    <m/>
    <m/>
  </r>
  <r>
    <d v="2026-08-07T00:00:00"/>
    <s v="ACTIVO"/>
    <x v="12"/>
    <s v="ALLENDE SERGIO"/>
    <n v="202"/>
    <s v="ALLENDE SERGIO"/>
    <x v="1962"/>
    <x v="1848"/>
    <m/>
    <m/>
    <m/>
    <m/>
    <m/>
    <m/>
    <m/>
    <n v="18"/>
    <m/>
  </r>
  <r>
    <d v="2026-08-07T00:00:00"/>
    <s v="ACTIVO"/>
    <x v="52"/>
    <s v="ARIAS JOSE"/>
    <n v="316"/>
    <s v="ARIAS JOSE"/>
    <x v="795"/>
    <x v="767"/>
    <m/>
    <m/>
    <m/>
    <m/>
    <n v="57"/>
    <m/>
    <m/>
    <m/>
    <m/>
  </r>
  <r>
    <d v="2026-08-07T00:00:00"/>
    <s v="ACTIVO"/>
    <x v="63"/>
    <s v="CASTAÑARES VIVIANA"/>
    <n v="313"/>
    <s v="CASTAÑARES VIVIANA"/>
    <x v="1963"/>
    <x v="1849"/>
    <m/>
    <m/>
    <n v="50"/>
    <m/>
    <m/>
    <m/>
    <m/>
    <m/>
    <m/>
  </r>
  <r>
    <d v="2026-08-07T00:00:00"/>
    <s v="ACTIVO"/>
    <x v="53"/>
    <s v="VILLALBA MARTIN"/>
    <n v="426"/>
    <s v="VILLALBA MARTIN"/>
    <x v="1964"/>
    <x v="1850"/>
    <m/>
    <n v="30"/>
    <n v="96"/>
    <n v="15"/>
    <m/>
    <m/>
    <m/>
    <m/>
    <m/>
  </r>
  <r>
    <d v="2026-08-07T00:00:00"/>
    <s v="ACTIVO"/>
    <x v="53"/>
    <s v="VILLALBA MARTIN"/>
    <n v="426"/>
    <s v="VILLALBA MARTIN"/>
    <x v="279"/>
    <x v="273"/>
    <m/>
    <m/>
    <m/>
    <m/>
    <m/>
    <m/>
    <m/>
    <m/>
    <n v="108"/>
  </r>
  <r>
    <d v="2026-08-07T00:00:00"/>
    <s v="ACTIVO"/>
    <x v="66"/>
    <s v="RODRIGUEZ JUAN"/>
    <n v="251"/>
    <s v="RODRIGUEZ JUAN"/>
    <x v="1965"/>
    <x v="1851"/>
    <n v="132"/>
    <m/>
    <m/>
    <m/>
    <n v="6"/>
    <m/>
    <m/>
    <m/>
    <m/>
  </r>
  <r>
    <d v="2026-08-07T00:00:00"/>
    <s v="ACTIVO"/>
    <x v="13"/>
    <s v="SUSMAN PABLO"/>
    <m/>
    <m/>
    <x v="1966"/>
    <x v="1852"/>
    <n v="36"/>
    <m/>
    <n v="50"/>
    <m/>
    <n v="36"/>
    <m/>
    <m/>
    <m/>
    <m/>
  </r>
  <r>
    <d v="2026-08-07T00:00:00"/>
    <s v="EN PREPARACION"/>
    <x v="18"/>
    <s v="ISASMENDI ANGEL"/>
    <n v="507"/>
    <s v="ISASMENDI ANGEL"/>
    <x v="1967"/>
    <x v="1853"/>
    <m/>
    <m/>
    <n v="24"/>
    <m/>
    <m/>
    <m/>
    <m/>
    <m/>
    <m/>
  </r>
  <r>
    <d v="2026-08-07T00:00:00"/>
    <s v="EN PREPARACION"/>
    <x v="18"/>
    <s v="ISASMENDI ANGEL"/>
    <n v="507"/>
    <s v="ISASMENDI ANGEL"/>
    <x v="1968"/>
    <x v="1854"/>
    <n v="12"/>
    <m/>
    <m/>
    <m/>
    <m/>
    <m/>
    <m/>
    <m/>
    <m/>
  </r>
  <r>
    <d v="2026-08-07T00:00:00"/>
    <s v="EN PREPARACION"/>
    <x v="19"/>
    <s v="Clientes Especiales"/>
    <n v="305"/>
    <s v="CLIENTES ESPECIALES"/>
    <x v="1969"/>
    <x v="1855"/>
    <m/>
    <m/>
    <m/>
    <m/>
    <n v="6"/>
    <m/>
    <m/>
    <m/>
    <m/>
  </r>
  <r>
    <d v="2026-08-07T00:00:00"/>
    <s v="EN PREPARACION"/>
    <x v="19"/>
    <s v="Clientes Especiales"/>
    <n v="305"/>
    <s v="CLIENTES ESPECIALES"/>
    <x v="1970"/>
    <x v="1856"/>
    <n v="48"/>
    <m/>
    <m/>
    <m/>
    <m/>
    <m/>
    <m/>
    <m/>
    <m/>
  </r>
  <r>
    <d v="2026-08-07T00:00:00"/>
    <s v="EN PREPARACION"/>
    <x v="1"/>
    <s v="OFICINA DE VENTAS"/>
    <n v="306"/>
    <s v="OFICINA VENTAS 2"/>
    <x v="1971"/>
    <x v="1857"/>
    <n v="12"/>
    <m/>
    <m/>
    <m/>
    <m/>
    <n v="40"/>
    <m/>
    <m/>
    <m/>
  </r>
  <r>
    <d v="2026-08-07T00:00:00"/>
    <s v="EN PREPARACION"/>
    <x v="16"/>
    <s v="REINOSO LOURDES"/>
    <n v="252"/>
    <s v="REINOSO LOURDES"/>
    <x v="1972"/>
    <x v="1858"/>
    <m/>
    <m/>
    <n v="12"/>
    <m/>
    <m/>
    <m/>
    <m/>
    <m/>
    <m/>
  </r>
  <r>
    <d v="2026-08-07T00:00:00"/>
    <s v="EN PREPARACION"/>
    <x v="16"/>
    <s v="REINOSO LOURDES"/>
    <n v="252"/>
    <s v="REINOSO LOURDES"/>
    <x v="23"/>
    <x v="23"/>
    <m/>
    <m/>
    <m/>
    <m/>
    <n v="30"/>
    <m/>
    <m/>
    <m/>
    <m/>
  </r>
  <r>
    <d v="2026-08-07T00:00:00"/>
    <s v="EN PREPARACION"/>
    <x v="60"/>
    <s v="STOCKER OSCAR"/>
    <n v="403"/>
    <s v="STOCKER OSCAR"/>
    <x v="1973"/>
    <x v="1859"/>
    <n v="6"/>
    <m/>
    <m/>
    <m/>
    <m/>
    <m/>
    <m/>
    <m/>
    <m/>
  </r>
  <r>
    <d v="2026-08-07T00:00:00"/>
    <s v="EN PREPARACION"/>
    <x v="60"/>
    <s v="STOCKER OSCAR"/>
    <n v="403"/>
    <s v="STOCKER OSCAR"/>
    <x v="1974"/>
    <x v="328"/>
    <n v="24"/>
    <m/>
    <n v="42"/>
    <m/>
    <m/>
    <m/>
    <m/>
    <n v="36"/>
    <m/>
  </r>
  <r>
    <d v="2026-08-07T00:00:00"/>
    <s v="EN PREPARACION"/>
    <x v="23"/>
    <s v="GIUSSO MAXIMILIANO"/>
    <n v="404"/>
    <s v="GIUSSO MAXIMILIANO"/>
    <x v="1975"/>
    <x v="1860"/>
    <m/>
    <n v="12"/>
    <m/>
    <m/>
    <m/>
    <m/>
    <m/>
    <m/>
    <m/>
  </r>
  <r>
    <d v="2026-08-07T00:00:00"/>
    <s v="EN PREPARACION"/>
    <x v="24"/>
    <s v="ORIFE RODOLFO"/>
    <n v="406"/>
    <s v="ORIFE RODOLFO"/>
    <x v="1976"/>
    <x v="1861"/>
    <m/>
    <n v="15"/>
    <m/>
    <m/>
    <n v="38"/>
    <m/>
    <m/>
    <m/>
    <m/>
  </r>
  <r>
    <d v="2026-08-07T00:00:00"/>
    <s v="EN PREPARACION"/>
    <x v="24"/>
    <s v="ORIFE RODOLFO"/>
    <n v="406"/>
    <s v="ORIFE RODOLFO"/>
    <x v="1977"/>
    <x v="1862"/>
    <n v="12"/>
    <m/>
    <m/>
    <m/>
    <m/>
    <m/>
    <m/>
    <m/>
    <m/>
  </r>
  <r>
    <d v="2026-08-07T00:00:00"/>
    <s v="EN PREPARACION"/>
    <x v="2"/>
    <s v="GUZMAN MARIO"/>
    <n v="424"/>
    <s v="GUZMAN MARIO"/>
    <x v="1575"/>
    <x v="1490"/>
    <m/>
    <m/>
    <m/>
    <m/>
    <m/>
    <m/>
    <n v="24"/>
    <m/>
    <m/>
  </r>
  <r>
    <d v="2026-08-07T00:00:00"/>
    <s v="EN PREPARACION"/>
    <x v="28"/>
    <s v="CASCO SEBASTIAN"/>
    <n v="452"/>
    <s v="CASCO SEBASTIAN"/>
    <x v="1978"/>
    <x v="1863"/>
    <m/>
    <n v="12"/>
    <m/>
    <m/>
    <n v="48"/>
    <m/>
    <m/>
    <m/>
    <m/>
  </r>
  <r>
    <d v="2026-08-07T00:00:00"/>
    <s v="EN PREPARACION"/>
    <x v="17"/>
    <s v="PROSPERI MARINA"/>
    <n v="955"/>
    <s v="PROSPERI MARINA"/>
    <x v="1979"/>
    <x v="1864"/>
    <m/>
    <m/>
    <m/>
    <m/>
    <m/>
    <m/>
    <m/>
    <n v="2"/>
    <m/>
  </r>
  <r>
    <d v="2026-08-07T00:00:00"/>
    <s v="EN PREPARACION"/>
    <x v="41"/>
    <s v="GOMEZ GUSTAVO"/>
    <n v="333"/>
    <s v="GOMEZ GUSTAVO"/>
    <x v="1980"/>
    <x v="1865"/>
    <m/>
    <m/>
    <n v="100"/>
    <m/>
    <m/>
    <m/>
    <m/>
    <m/>
    <m/>
  </r>
  <r>
    <d v="2026-08-07T00:00:00"/>
    <s v="EN PREPARACION"/>
    <x v="42"/>
    <s v="SOSA FEDERICO"/>
    <n v="529"/>
    <s v="SOSA FEDERICO"/>
    <x v="1981"/>
    <x v="1866"/>
    <n v="30"/>
    <m/>
    <m/>
    <m/>
    <m/>
    <m/>
    <m/>
    <m/>
    <m/>
  </r>
  <r>
    <d v="2026-08-07T00:00:00"/>
    <s v="EN PREPARACION"/>
    <x v="43"/>
    <s v="MUÑOZ CRISTIAN"/>
    <n v="530"/>
    <s v="MUÑOZ CRISTIAN"/>
    <x v="1982"/>
    <x v="1867"/>
    <m/>
    <n v="26"/>
    <m/>
    <m/>
    <m/>
    <m/>
    <m/>
    <m/>
    <m/>
  </r>
  <r>
    <d v="2026-08-07T00:00:00"/>
    <s v="EN PREPARACION"/>
    <x v="43"/>
    <s v="MUÑOZ CRISTIAN"/>
    <n v="530"/>
    <s v="MUÑOZ CRISTIAN"/>
    <x v="1983"/>
    <x v="1868"/>
    <m/>
    <m/>
    <n v="50"/>
    <m/>
    <m/>
    <m/>
    <m/>
    <m/>
    <m/>
  </r>
  <r>
    <d v="2026-08-07T00:00:00"/>
    <s v="EN PREPARACION"/>
    <x v="44"/>
    <s v="RIAL OMAR"/>
    <n v="512"/>
    <s v="RIAL OMAR"/>
    <x v="1984"/>
    <x v="1869"/>
    <m/>
    <m/>
    <n v="60"/>
    <m/>
    <m/>
    <m/>
    <m/>
    <m/>
    <m/>
  </r>
  <r>
    <d v="2026-08-07T00:00:00"/>
    <s v="EN PREPARACION"/>
    <x v="46"/>
    <s v="SOLER ALBERTO"/>
    <n v="505"/>
    <s v="SOLER ALBERTO"/>
    <x v="1985"/>
    <x v="1290"/>
    <n v="36"/>
    <m/>
    <n v="48"/>
    <m/>
    <m/>
    <m/>
    <m/>
    <m/>
    <m/>
  </r>
  <r>
    <d v="2026-08-07T00:00:00"/>
    <s v="EN PREPARACION"/>
    <x v="46"/>
    <s v="SOLER ALBERTO"/>
    <n v="505"/>
    <s v="SOLER ALBERTO"/>
    <x v="1986"/>
    <x v="1870"/>
    <m/>
    <n v="24"/>
    <m/>
    <m/>
    <m/>
    <m/>
    <m/>
    <m/>
    <m/>
  </r>
  <r>
    <d v="2026-08-07T00:00:00"/>
    <s v="EN PREPARACION"/>
    <x v="46"/>
    <s v="SOLER ALBERTO"/>
    <n v="505"/>
    <s v="SOLER ALBERTO"/>
    <x v="1987"/>
    <x v="1871"/>
    <m/>
    <m/>
    <n v="12"/>
    <m/>
    <m/>
    <m/>
    <m/>
    <m/>
    <m/>
  </r>
  <r>
    <d v="2026-08-07T00:00:00"/>
    <s v="EN MUELLE"/>
    <x v="60"/>
    <s v="STOCKER OSCAR"/>
    <n v="403"/>
    <s v="STOCKER OSCAR"/>
    <x v="1988"/>
    <x v="1872"/>
    <n v="24"/>
    <m/>
    <m/>
    <m/>
    <m/>
    <m/>
    <m/>
    <m/>
    <m/>
  </r>
  <r>
    <d v="2026-08-07T00:00:00"/>
    <s v="EN MUELLE"/>
    <x v="23"/>
    <s v="GIUSSO MAXIMILIANO"/>
    <n v="404"/>
    <s v="GIUSSO MAXIMILIANO"/>
    <x v="1989"/>
    <x v="1873"/>
    <n v="18"/>
    <n v="12"/>
    <m/>
    <m/>
    <m/>
    <m/>
    <m/>
    <m/>
    <m/>
  </r>
  <r>
    <d v="2026-08-07T00:00:00"/>
    <s v="EN MUELLE"/>
    <x v="25"/>
    <s v="BINELLI JUAN"/>
    <n v="421"/>
    <s v="BINELLI JUAN"/>
    <x v="1990"/>
    <x v="1874"/>
    <m/>
    <m/>
    <n v="12"/>
    <m/>
    <n v="40"/>
    <m/>
    <m/>
    <m/>
    <m/>
  </r>
  <r>
    <d v="2026-08-07T00:00:00"/>
    <s v="EN MUELLE"/>
    <x v="26"/>
    <s v="LUNA EZEQUIEL"/>
    <n v="423"/>
    <s v="LUNA EZEQUIEL"/>
    <x v="1991"/>
    <x v="651"/>
    <n v="6"/>
    <m/>
    <m/>
    <m/>
    <m/>
    <m/>
    <m/>
    <m/>
    <m/>
  </r>
  <r>
    <d v="2026-08-07T00:00:00"/>
    <s v="EN MUELLE"/>
    <x v="26"/>
    <s v="LUNA EZEQUIEL"/>
    <n v="423"/>
    <s v="LUNA EZEQUIEL"/>
    <x v="1992"/>
    <x v="1875"/>
    <m/>
    <n v="90"/>
    <m/>
    <m/>
    <m/>
    <m/>
    <m/>
    <m/>
    <m/>
  </r>
  <r>
    <d v="2026-08-07T00:00:00"/>
    <s v="EN MUELLE"/>
    <x v="29"/>
    <s v="ACUÑA VALERIA"/>
    <n v="324"/>
    <s v="ACUÑA VALERIA"/>
    <x v="1993"/>
    <x v="1876"/>
    <m/>
    <n v="18"/>
    <m/>
    <m/>
    <n v="24"/>
    <n v="12"/>
    <m/>
    <m/>
    <m/>
  </r>
  <r>
    <d v="2026-08-07T00:00:00"/>
    <s v="EN MUELLE"/>
    <x v="29"/>
    <s v="ACUÑA VALERIA"/>
    <n v="324"/>
    <s v="ACUÑA VALERIA"/>
    <x v="1994"/>
    <x v="1877"/>
    <m/>
    <m/>
    <m/>
    <m/>
    <n v="24"/>
    <m/>
    <m/>
    <m/>
    <m/>
  </r>
  <r>
    <d v="2026-08-07T00:00:00"/>
    <s v="EN MUELLE"/>
    <x v="4"/>
    <s v="RUIZ MATIAS"/>
    <n v="343"/>
    <s v="RUIZ MATIAS"/>
    <x v="1995"/>
    <x v="1878"/>
    <n v="28"/>
    <n v="6"/>
    <m/>
    <m/>
    <m/>
    <m/>
    <m/>
    <n v="12"/>
    <m/>
  </r>
  <r>
    <d v="2026-08-07T00:00:00"/>
    <s v="EN MUELLE"/>
    <x v="33"/>
    <s v="REUSSI CRISTIAN"/>
    <n v="606"/>
    <s v="REUSSI CRISTIAN"/>
    <x v="1996"/>
    <x v="1879"/>
    <m/>
    <m/>
    <n v="12"/>
    <m/>
    <m/>
    <m/>
    <m/>
    <m/>
    <m/>
  </r>
  <r>
    <d v="2026-08-07T00:00:00"/>
    <s v="EN MUELLE"/>
    <x v="34"/>
    <s v="CAPASSO GABRIELA"/>
    <n v="342"/>
    <s v="CAPASSO GABRIELA MARINA"/>
    <x v="1997"/>
    <x v="1880"/>
    <m/>
    <m/>
    <n v="12"/>
    <m/>
    <n v="24"/>
    <m/>
    <m/>
    <m/>
    <m/>
  </r>
  <r>
    <d v="2026-08-07T00:00:00"/>
    <s v="EN MUELLE"/>
    <x v="34"/>
    <s v="CAPASSO GABRIELA"/>
    <n v="342"/>
    <s v="CAPASSO GABRIELA MARINA"/>
    <x v="1998"/>
    <x v="1881"/>
    <m/>
    <m/>
    <n v="20"/>
    <m/>
    <n v="24"/>
    <m/>
    <m/>
    <m/>
    <m/>
  </r>
  <r>
    <d v="2026-08-07T00:00:00"/>
    <s v="EN MUELLE"/>
    <x v="35"/>
    <s v="GOTTFRIED GABRIEL"/>
    <n v="341"/>
    <s v="GOTTFRIED, GABRIEL"/>
    <x v="1177"/>
    <x v="1128"/>
    <m/>
    <m/>
    <m/>
    <m/>
    <n v="24"/>
    <m/>
    <m/>
    <m/>
    <m/>
  </r>
  <r>
    <d v="2026-08-07T00:00:00"/>
    <s v="EN MUELLE"/>
    <x v="5"/>
    <s v="TORALES DAVID"/>
    <n v="346"/>
    <s v="TORALES NICOLAS"/>
    <x v="1999"/>
    <x v="1882"/>
    <m/>
    <m/>
    <n v="22"/>
    <m/>
    <m/>
    <m/>
    <m/>
    <m/>
    <m/>
  </r>
  <r>
    <d v="2026-08-07T00:00:00"/>
    <s v="EN MUELLE"/>
    <x v="5"/>
    <s v="TORALES DAVID"/>
    <n v="346"/>
    <s v="TORALES NICOLAS"/>
    <x v="2000"/>
    <x v="1883"/>
    <n v="30"/>
    <m/>
    <m/>
    <m/>
    <m/>
    <m/>
    <m/>
    <m/>
    <m/>
  </r>
  <r>
    <d v="2026-08-07T00:00:00"/>
    <s v="EN MUELLE"/>
    <x v="5"/>
    <s v="TORALES DAVID"/>
    <n v="346"/>
    <s v="TORALES NICOLAS"/>
    <x v="2001"/>
    <x v="1884"/>
    <n v="48"/>
    <m/>
    <n v="100"/>
    <m/>
    <m/>
    <m/>
    <m/>
    <m/>
    <m/>
  </r>
  <r>
    <d v="2026-08-07T00:00:00"/>
    <s v="EN MUELLE"/>
    <x v="36"/>
    <s v="GUEVARA BUSTTY"/>
    <n v="345"/>
    <s v="GUEVARA BUSTTI CINDY"/>
    <x v="2002"/>
    <x v="1885"/>
    <m/>
    <n v="24"/>
    <n v="62"/>
    <m/>
    <m/>
    <m/>
    <m/>
    <m/>
    <m/>
  </r>
  <r>
    <d v="2026-08-07T00:00:00"/>
    <s v="EN MUELLE"/>
    <x v="36"/>
    <s v="GUEVARA BUSTTY"/>
    <n v="345"/>
    <s v="GUEVARA BUSTTI CINDY"/>
    <x v="2003"/>
    <x v="1886"/>
    <n v="21"/>
    <n v="36"/>
    <m/>
    <m/>
    <m/>
    <m/>
    <m/>
    <m/>
    <m/>
  </r>
  <r>
    <d v="2026-08-07T00:00:00"/>
    <s v="EN MUELLE"/>
    <x v="36"/>
    <s v="GUEVARA BUSTTY"/>
    <n v="345"/>
    <s v="GUEVARA BUSTTI CINDY"/>
    <x v="2004"/>
    <x v="1887"/>
    <n v="18"/>
    <m/>
    <m/>
    <m/>
    <m/>
    <m/>
    <m/>
    <n v="120"/>
    <m/>
  </r>
  <r>
    <d v="2026-08-07T00:00:00"/>
    <s v="EN MUELLE"/>
    <x v="6"/>
    <s v="RIERA JUAN"/>
    <n v="623"/>
    <s v="RIERA JUAN"/>
    <x v="2005"/>
    <x v="1888"/>
    <n v="24"/>
    <n v="21"/>
    <n v="10"/>
    <n v="6"/>
    <n v="24"/>
    <n v="30"/>
    <m/>
    <n v="12"/>
    <n v="18"/>
  </r>
  <r>
    <d v="2026-08-07T00:00:00"/>
    <s v="EN MUELLE"/>
    <x v="6"/>
    <s v="RIERA JUAN"/>
    <n v="623"/>
    <s v="RIERA JUAN"/>
    <x v="2006"/>
    <x v="1889"/>
    <n v="41"/>
    <n v="20"/>
    <n v="54"/>
    <m/>
    <m/>
    <n v="32"/>
    <m/>
    <n v="12"/>
    <m/>
  </r>
  <r>
    <d v="2026-08-07T00:00:00"/>
    <s v="EN MUELLE"/>
    <x v="6"/>
    <s v="RIERA JUAN"/>
    <n v="623"/>
    <s v="RIERA JUAN"/>
    <x v="2007"/>
    <x v="1890"/>
    <n v="60"/>
    <n v="18"/>
    <m/>
    <n v="12"/>
    <m/>
    <n v="24"/>
    <m/>
    <m/>
    <m/>
  </r>
  <r>
    <d v="2026-08-07T00:00:00"/>
    <s v="EN MUELLE"/>
    <x v="6"/>
    <s v="RIERA JUAN"/>
    <n v="623"/>
    <s v="RIERA JUAN"/>
    <x v="161"/>
    <x v="161"/>
    <n v="24"/>
    <n v="24"/>
    <n v="74"/>
    <n v="10"/>
    <n v="12"/>
    <n v="34"/>
    <m/>
    <n v="12"/>
    <n v="17"/>
  </r>
  <r>
    <d v="2026-08-07T00:00:00"/>
    <s v="EN MUELLE"/>
    <x v="7"/>
    <s v="RODRIGUEZ KARINA"/>
    <n v="391"/>
    <s v="RODRIGUEZ KARINA"/>
    <x v="2008"/>
    <x v="1575"/>
    <n v="18"/>
    <m/>
    <n v="10"/>
    <m/>
    <n v="6"/>
    <m/>
    <m/>
    <m/>
    <m/>
  </r>
  <r>
    <d v="2026-08-07T00:00:00"/>
    <s v="EN MUELLE"/>
    <x v="38"/>
    <s v="BLASCO MARGARITA"/>
    <n v="653"/>
    <s v="BLASCO MARGARITA"/>
    <x v="2009"/>
    <x v="1891"/>
    <n v="24"/>
    <m/>
    <n v="44"/>
    <m/>
    <m/>
    <m/>
    <m/>
    <m/>
    <m/>
  </r>
  <r>
    <d v="2026-08-07T00:00:00"/>
    <s v="EN MUELLE"/>
    <x v="38"/>
    <s v="BLASCO MARGARITA"/>
    <n v="653"/>
    <s v="BLASCO MARGARITA"/>
    <x v="2010"/>
    <x v="1892"/>
    <n v="24"/>
    <n v="18"/>
    <n v="12"/>
    <m/>
    <m/>
    <m/>
    <m/>
    <m/>
    <m/>
  </r>
  <r>
    <d v="2026-08-07T00:00:00"/>
    <s v="EN MUELLE"/>
    <x v="39"/>
    <s v="CHAVES NAHUEL"/>
    <n v="344"/>
    <s v="CHAVES NAHUEL"/>
    <x v="2011"/>
    <x v="1863"/>
    <m/>
    <n v="12"/>
    <m/>
    <m/>
    <m/>
    <m/>
    <m/>
    <m/>
    <m/>
  </r>
  <r>
    <d v="2026-08-07T00:00:00"/>
    <s v="EN MUELLE"/>
    <x v="39"/>
    <s v="CHAVES NAHUEL"/>
    <n v="344"/>
    <s v="CHAVES NAHUEL"/>
    <x v="2012"/>
    <x v="1893"/>
    <m/>
    <m/>
    <n v="122"/>
    <m/>
    <n v="12"/>
    <m/>
    <m/>
    <n v="18"/>
    <m/>
  </r>
  <r>
    <d v="2026-08-07T00:00:00"/>
    <s v="EN MUELLE"/>
    <x v="10"/>
    <s v="JUAREZ DAIANA"/>
    <n v="393"/>
    <s v="JUAREZ DAIANA"/>
    <x v="2013"/>
    <x v="1894"/>
    <n v="6"/>
    <n v="18"/>
    <n v="62"/>
    <n v="6"/>
    <n v="30"/>
    <n v="12"/>
    <m/>
    <m/>
    <m/>
  </r>
  <r>
    <d v="2026-08-07T00:00:00"/>
    <s v="EN MUELLE"/>
    <x v="10"/>
    <s v="JUAREZ DAIANA"/>
    <n v="393"/>
    <s v="JUAREZ DAIANA"/>
    <x v="2014"/>
    <x v="1895"/>
    <n v="6"/>
    <m/>
    <m/>
    <m/>
    <n v="24"/>
    <m/>
    <m/>
    <m/>
    <m/>
  </r>
  <r>
    <d v="2026-08-07T00:00:00"/>
    <s v="EN MUELLE"/>
    <x v="10"/>
    <s v="JUAREZ DAIANA"/>
    <n v="393"/>
    <s v="JUAREZ DAIANA"/>
    <x v="2015"/>
    <x v="1896"/>
    <n v="36"/>
    <n v="18"/>
    <m/>
    <n v="6"/>
    <n v="24"/>
    <n v="12"/>
    <m/>
    <m/>
    <m/>
  </r>
  <r>
    <d v="2026-08-07T00:00:00"/>
    <s v="EN MUELLE"/>
    <x v="42"/>
    <s v="SOSA FEDERICO"/>
    <n v="529"/>
    <s v="SOSA FEDERICO"/>
    <x v="2016"/>
    <x v="1897"/>
    <n v="120"/>
    <m/>
    <m/>
    <m/>
    <m/>
    <m/>
    <m/>
    <n v="36"/>
    <m/>
  </r>
  <r>
    <d v="2026-08-07T00:00:00"/>
    <s v="EN MUELLE"/>
    <x v="43"/>
    <s v="MUÑOZ CRISTIAN"/>
    <n v="530"/>
    <s v="MUÑOZ CRISTIAN"/>
    <x v="2017"/>
    <x v="1898"/>
    <n v="60"/>
    <n v="24"/>
    <n v="120"/>
    <m/>
    <n v="28"/>
    <n v="10"/>
    <m/>
    <m/>
    <m/>
  </r>
  <r>
    <d v="2026-08-07T00:00:00"/>
    <s v="EN MUELLE"/>
    <x v="44"/>
    <s v="RIAL OMAR"/>
    <n v="512"/>
    <s v="RIAL OMAR"/>
    <x v="2018"/>
    <x v="1899"/>
    <n v="10"/>
    <m/>
    <m/>
    <m/>
    <m/>
    <m/>
    <m/>
    <m/>
    <n v="18"/>
  </r>
  <r>
    <d v="2026-08-07T00:00:00"/>
    <s v="EN MUELLE"/>
    <x v="45"/>
    <s v="YANI VIRGINIA"/>
    <n v="337"/>
    <s v="YANI VIRGINIA"/>
    <x v="2019"/>
    <x v="1900"/>
    <n v="4"/>
    <m/>
    <n v="12"/>
    <m/>
    <m/>
    <n v="6"/>
    <m/>
    <m/>
    <m/>
  </r>
  <r>
    <d v="2026-08-07T00:00:00"/>
    <s v="EN MUELLE"/>
    <x v="45"/>
    <s v="YANI VIRGINIA"/>
    <n v="337"/>
    <s v="YANI VIRGINIA"/>
    <x v="2020"/>
    <x v="1901"/>
    <m/>
    <m/>
    <n v="24"/>
    <m/>
    <m/>
    <m/>
    <m/>
    <m/>
    <m/>
  </r>
  <r>
    <d v="2026-08-07T00:00:00"/>
    <s v="EN MUELLE"/>
    <x v="45"/>
    <s v="YANI VIRGINIA"/>
    <n v="337"/>
    <s v="YANI VIRGINIA"/>
    <x v="2021"/>
    <x v="1902"/>
    <m/>
    <n v="42"/>
    <m/>
    <n v="12"/>
    <n v="96"/>
    <n v="15"/>
    <m/>
    <m/>
    <m/>
  </r>
  <r>
    <d v="2026-08-07T00:00:00"/>
    <s v="EN MUELLE"/>
    <x v="46"/>
    <s v="SOLER ALBERTO"/>
    <n v="505"/>
    <s v="SOLER ALBERTO"/>
    <x v="2022"/>
    <x v="727"/>
    <n v="12"/>
    <m/>
    <m/>
    <m/>
    <m/>
    <m/>
    <m/>
    <m/>
    <m/>
  </r>
  <r>
    <d v="2026-08-07T00:00:00"/>
    <s v="EN MUELLE"/>
    <x v="48"/>
    <s v="JALDIN ALEX"/>
    <n v="334"/>
    <s v="JALDIN ALEX"/>
    <x v="2023"/>
    <x v="1903"/>
    <m/>
    <m/>
    <m/>
    <m/>
    <n v="12"/>
    <m/>
    <m/>
    <n v="12"/>
    <n v="9"/>
  </r>
  <r>
    <d v="2026-08-07T00:00:00"/>
    <s v="EN MUELLE"/>
    <x v="50"/>
    <s v="GANZA AXEL"/>
    <n v="506"/>
    <s v="GANZA AXEL"/>
    <x v="2024"/>
    <x v="1904"/>
    <m/>
    <n v="18"/>
    <m/>
    <n v="6"/>
    <n v="30"/>
    <n v="12"/>
    <m/>
    <m/>
    <m/>
  </r>
  <r>
    <d v="2026-08-07T00:00:00"/>
    <s v="EN MUELLE"/>
    <x v="50"/>
    <s v="GANZA AXEL"/>
    <n v="506"/>
    <s v="GANZA AXEL"/>
    <x v="2025"/>
    <x v="1563"/>
    <m/>
    <m/>
    <m/>
    <m/>
    <n v="30"/>
    <m/>
    <m/>
    <n v="12"/>
    <m/>
  </r>
  <r>
    <d v="2026-08-07T00:00:00"/>
    <s v="EN MUELLE"/>
    <x v="50"/>
    <s v="GANZA AXEL"/>
    <n v="506"/>
    <s v="GANZA AXEL"/>
    <x v="2026"/>
    <x v="1905"/>
    <m/>
    <m/>
    <m/>
    <m/>
    <n v="24"/>
    <m/>
    <m/>
    <m/>
    <n v="45"/>
  </r>
  <r>
    <d v="2026-08-07T00:00:00"/>
    <s v="EN MUELLE"/>
    <x v="11"/>
    <s v="SPROVIERI JULIAN"/>
    <n v="335"/>
    <s v="SPROVIERI JULIAN"/>
    <x v="2027"/>
    <x v="1906"/>
    <m/>
    <m/>
    <n v="24"/>
    <m/>
    <m/>
    <m/>
    <m/>
    <m/>
    <m/>
  </r>
  <r>
    <d v="2026-08-07T00:00:00"/>
    <s v="EN MUELLE"/>
    <x v="51"/>
    <s v="CALVO FEDERICO"/>
    <n v="510"/>
    <s v="CALVO FEDERICO"/>
    <x v="2028"/>
    <x v="1212"/>
    <m/>
    <n v="24"/>
    <m/>
    <n v="6"/>
    <m/>
    <n v="12"/>
    <n v="30"/>
    <m/>
    <m/>
  </r>
  <r>
    <d v="2026-08-07T00:00:00"/>
    <s v="EN MUELLE"/>
    <x v="15"/>
    <s v="MONTENEGRO CLAUDIO"/>
    <n v="323"/>
    <s v="MONTENEGRO CLAUDIO"/>
    <x v="2029"/>
    <x v="1907"/>
    <n v="63"/>
    <n v="18"/>
    <n v="36"/>
    <m/>
    <n v="36"/>
    <n v="20"/>
    <m/>
    <n v="36"/>
    <n v="8"/>
  </r>
  <r>
    <d v="2026-08-07T00:00:00"/>
    <s v="RUTEADO"/>
    <x v="18"/>
    <s v="ISASMENDI ANGEL"/>
    <n v="507"/>
    <s v="ISASMENDI ANGEL"/>
    <x v="2030"/>
    <x v="1908"/>
    <n v="54"/>
    <m/>
    <m/>
    <m/>
    <m/>
    <m/>
    <m/>
    <m/>
    <m/>
  </r>
  <r>
    <d v="2026-08-07T00:00:00"/>
    <s v="RUTEADO"/>
    <x v="18"/>
    <s v="ISASMENDI ANGEL"/>
    <n v="507"/>
    <s v="ISASMENDI ANGEL"/>
    <x v="2031"/>
    <x v="1909"/>
    <n v="12"/>
    <m/>
    <m/>
    <m/>
    <m/>
    <m/>
    <m/>
    <m/>
    <n v="45"/>
  </r>
  <r>
    <d v="2026-08-07T00:00:00"/>
    <s v="RUTEADO"/>
    <x v="29"/>
    <s v="ACUÑA VALERIA"/>
    <n v="324"/>
    <s v="ACUÑA VALERIA"/>
    <x v="2032"/>
    <x v="1910"/>
    <m/>
    <m/>
    <n v="120"/>
    <m/>
    <n v="6"/>
    <m/>
    <m/>
    <m/>
    <m/>
  </r>
  <r>
    <d v="2026-08-07T00:00:00"/>
    <s v="RUTEADO"/>
    <x v="32"/>
    <s v="DRYNDAK DAVID"/>
    <n v="504"/>
    <s v="DRYNDAK DAVID"/>
    <x v="2033"/>
    <x v="1911"/>
    <m/>
    <m/>
    <n v="74"/>
    <m/>
    <m/>
    <m/>
    <m/>
    <m/>
    <m/>
  </r>
  <r>
    <d v="2026-08-07T00:00:00"/>
    <s v="RUTEADO"/>
    <x v="40"/>
    <s v="GODOY LEONEL"/>
    <n v="522"/>
    <s v="GODOY LEONEL"/>
    <x v="2034"/>
    <x v="1833"/>
    <m/>
    <n v="24"/>
    <n v="40"/>
    <m/>
    <n v="36"/>
    <n v="12"/>
    <m/>
    <m/>
    <m/>
  </r>
  <r>
    <d v="2026-08-07T00:00:00"/>
    <s v="RUTEADO"/>
    <x v="40"/>
    <s v="GODOY LEONEL"/>
    <n v="522"/>
    <s v="GODOY LEONEL"/>
    <x v="2035"/>
    <x v="1912"/>
    <m/>
    <m/>
    <n v="56"/>
    <m/>
    <m/>
    <m/>
    <m/>
    <m/>
    <m/>
  </r>
  <r>
    <d v="2026-08-07T00:00:00"/>
    <s v="RUTEADO"/>
    <x v="40"/>
    <s v="GODOY LEONEL"/>
    <n v="522"/>
    <s v="GODOY LEONEL"/>
    <x v="2036"/>
    <x v="1913"/>
    <n v="24"/>
    <m/>
    <m/>
    <m/>
    <m/>
    <m/>
    <m/>
    <m/>
    <m/>
  </r>
  <r>
    <d v="2026-08-07T00:00:00"/>
    <s v="RUTEADO"/>
    <x v="41"/>
    <s v="GOMEZ GUSTAVO"/>
    <n v="333"/>
    <s v="GOMEZ GUSTAVO"/>
    <x v="2037"/>
    <x v="1914"/>
    <n v="18"/>
    <m/>
    <m/>
    <m/>
    <m/>
    <m/>
    <m/>
    <n v="24"/>
    <n v="27"/>
  </r>
  <r>
    <d v="2026-08-07T00:00:00"/>
    <s v="RUTEADO"/>
    <x v="41"/>
    <s v="GOMEZ GUSTAVO"/>
    <n v="333"/>
    <s v="GOMEZ GUSTAVO"/>
    <x v="2038"/>
    <x v="1915"/>
    <n v="3"/>
    <m/>
    <m/>
    <m/>
    <m/>
    <m/>
    <m/>
    <m/>
    <n v="9"/>
  </r>
  <r>
    <d v="2026-08-07T00:00:00"/>
    <s v="RUTEADO"/>
    <x v="41"/>
    <s v="GOMEZ GUSTAVO"/>
    <n v="333"/>
    <s v="GOMEZ GUSTAVO"/>
    <x v="2039"/>
    <x v="1916"/>
    <m/>
    <m/>
    <n v="24"/>
    <m/>
    <m/>
    <m/>
    <m/>
    <m/>
    <m/>
  </r>
  <r>
    <d v="2026-08-07T00:00:00"/>
    <s v="RUTEADO"/>
    <x v="42"/>
    <s v="SOSA FEDERICO"/>
    <n v="529"/>
    <s v="SOSA FEDERICO"/>
    <x v="2040"/>
    <x v="1917"/>
    <m/>
    <n v="24"/>
    <n v="58"/>
    <m/>
    <m/>
    <m/>
    <m/>
    <m/>
    <m/>
  </r>
  <r>
    <d v="2026-08-07T00:00:00"/>
    <s v="RUTEADO"/>
    <x v="43"/>
    <s v="MUÑOZ CRISTIAN"/>
    <n v="530"/>
    <s v="MUÑOZ CRISTIAN"/>
    <x v="2041"/>
    <x v="1918"/>
    <n v="24"/>
    <n v="26"/>
    <n v="48"/>
    <n v="6"/>
    <m/>
    <m/>
    <m/>
    <n v="12"/>
    <m/>
  </r>
  <r>
    <d v="2026-08-07T00:00:00"/>
    <s v="RUTEADO"/>
    <x v="44"/>
    <s v="RIAL OMAR"/>
    <n v="512"/>
    <s v="RIAL OMAR"/>
    <x v="1984"/>
    <x v="1869"/>
    <n v="3"/>
    <m/>
    <m/>
    <m/>
    <m/>
    <m/>
    <m/>
    <m/>
    <m/>
  </r>
  <r>
    <d v="2026-08-07T00:00:00"/>
    <s v="RUTEADO"/>
    <x v="46"/>
    <s v="SOLER ALBERTO"/>
    <n v="505"/>
    <s v="SOLER ALBERTO"/>
    <x v="2042"/>
    <x v="1919"/>
    <m/>
    <m/>
    <n v="500"/>
    <m/>
    <m/>
    <m/>
    <m/>
    <m/>
    <m/>
  </r>
  <r>
    <d v="2026-08-07T00:00:00"/>
    <s v="RUTEADO"/>
    <x v="46"/>
    <s v="SOLER ALBERTO"/>
    <n v="505"/>
    <s v="SOLER ALBERTO"/>
    <x v="2043"/>
    <x v="1920"/>
    <m/>
    <m/>
    <m/>
    <m/>
    <m/>
    <m/>
    <m/>
    <m/>
    <n v="270"/>
  </r>
  <r>
    <d v="2026-08-07T00:00:00"/>
    <s v="RUTEADO"/>
    <x v="47"/>
    <s v="PALLERO MARINA"/>
    <n v="325"/>
    <s v="CASTILLON AGUSTIN"/>
    <x v="2044"/>
    <x v="1921"/>
    <n v="54"/>
    <m/>
    <m/>
    <m/>
    <n v="48"/>
    <n v="12"/>
    <m/>
    <m/>
    <m/>
  </r>
  <r>
    <d v="2026-08-07T00:00:00"/>
    <s v="RUTEADO"/>
    <x v="48"/>
    <s v="JALDIN ALEX"/>
    <n v="334"/>
    <s v="JALDIN ALEX"/>
    <x v="2045"/>
    <x v="1922"/>
    <n v="12"/>
    <m/>
    <n v="24"/>
    <m/>
    <m/>
    <n v="12"/>
    <m/>
    <m/>
    <m/>
  </r>
  <r>
    <d v="2026-08-07T00:00:00"/>
    <s v="RUTEADO"/>
    <x v="48"/>
    <s v="JALDIN ALEX"/>
    <n v="334"/>
    <s v="JALDIN ALEX"/>
    <x v="2046"/>
    <x v="1923"/>
    <n v="18"/>
    <n v="6"/>
    <m/>
    <m/>
    <n v="15"/>
    <n v="6"/>
    <m/>
    <n v="6"/>
    <m/>
  </r>
  <r>
    <d v="2026-08-07T00:00:00"/>
    <s v="RUTEADO"/>
    <x v="49"/>
    <s v="PUGLIA AUGUSTO"/>
    <n v="503"/>
    <s v="PUGLIA AUGUSTO"/>
    <x v="2047"/>
    <x v="786"/>
    <n v="120"/>
    <n v="48"/>
    <m/>
    <m/>
    <m/>
    <m/>
    <m/>
    <m/>
    <m/>
  </r>
  <r>
    <d v="2026-08-07T00:00:00"/>
    <s v="RUTEADO"/>
    <x v="50"/>
    <s v="GANZA AXEL"/>
    <n v="506"/>
    <s v="GANZA AXEL"/>
    <x v="2048"/>
    <x v="1924"/>
    <n v="12"/>
    <n v="12"/>
    <m/>
    <m/>
    <m/>
    <n v="6"/>
    <m/>
    <m/>
    <m/>
  </r>
  <r>
    <d v="2026-08-07T00:00:00"/>
    <s v="RUTEADO"/>
    <x v="50"/>
    <s v="GANZA AXEL"/>
    <n v="506"/>
    <s v="GANZA AXEL"/>
    <x v="299"/>
    <x v="290"/>
    <n v="15"/>
    <n v="24"/>
    <m/>
    <m/>
    <n v="32"/>
    <m/>
    <m/>
    <m/>
    <m/>
  </r>
  <r>
    <d v="2026-08-07T00:00:00"/>
    <s v="RUTEADO"/>
    <x v="11"/>
    <s v="SPROVIERI JULIAN"/>
    <n v="335"/>
    <s v="SPROVIERI JULIAN"/>
    <x v="2049"/>
    <x v="1925"/>
    <m/>
    <m/>
    <m/>
    <m/>
    <n v="9"/>
    <m/>
    <m/>
    <n v="24"/>
    <m/>
  </r>
  <r>
    <d v="2026-08-07T00:00:00"/>
    <s v="RUTEADO"/>
    <x v="51"/>
    <s v="CALVO FEDERICO"/>
    <n v="510"/>
    <s v="CALVO FEDERICO"/>
    <x v="2050"/>
    <x v="1213"/>
    <m/>
    <m/>
    <n v="100"/>
    <m/>
    <n v="6"/>
    <m/>
    <m/>
    <m/>
    <m/>
  </r>
  <r>
    <d v="2026-08-07T00:00:00"/>
    <s v="RUTEADO"/>
    <x v="15"/>
    <s v="MONTENEGRO CLAUDIO"/>
    <n v="323"/>
    <s v="MONTENEGRO CLAUDIO"/>
    <x v="2051"/>
    <x v="1926"/>
    <m/>
    <n v="6"/>
    <n v="60"/>
    <n v="12"/>
    <m/>
    <n v="6"/>
    <m/>
    <m/>
    <m/>
  </r>
  <r>
    <d v="2026-08-07T00:00:00"/>
    <s v="EN CAMION"/>
    <x v="1"/>
    <s v="OFICINA DE VENTAS"/>
    <n v="306"/>
    <s v="OFICINA VENTAS 2"/>
    <x v="2052"/>
    <x v="1927"/>
    <m/>
    <m/>
    <n v="24"/>
    <m/>
    <m/>
    <m/>
    <m/>
    <m/>
    <m/>
  </r>
  <r>
    <d v="2026-08-07T00:00:00"/>
    <s v="EN CAMION"/>
    <x v="1"/>
    <s v="OFICINA DE VENTAS"/>
    <n v="306"/>
    <s v="OFICINA VENTAS 2"/>
    <x v="2053"/>
    <x v="1928"/>
    <m/>
    <m/>
    <n v="10"/>
    <m/>
    <m/>
    <m/>
    <m/>
    <m/>
    <n v="9"/>
  </r>
  <r>
    <d v="2026-08-07T00:00:00"/>
    <s v="EN CAMION"/>
    <x v="105"/>
    <s v="NIGRO MIGUEL"/>
    <m/>
    <m/>
    <x v="2054"/>
    <x v="1929"/>
    <m/>
    <n v="12"/>
    <m/>
    <m/>
    <m/>
    <m/>
    <m/>
    <m/>
    <m/>
  </r>
  <r>
    <d v="2026-08-07T00:00:00"/>
    <s v="EN CAMION"/>
    <x v="60"/>
    <s v="STOCKER OSCAR"/>
    <n v="403"/>
    <s v="STOCKER OSCAR"/>
    <x v="2055"/>
    <x v="1930"/>
    <m/>
    <m/>
    <m/>
    <m/>
    <m/>
    <n v="20"/>
    <m/>
    <m/>
    <n v="9"/>
  </r>
  <r>
    <d v="2026-08-07T00:00:00"/>
    <s v="EN CAMION"/>
    <x v="23"/>
    <s v="GIUSSO MAXIMILIANO"/>
    <n v="404"/>
    <s v="GIUSSO MAXIMILIANO"/>
    <x v="2056"/>
    <x v="1931"/>
    <n v="9"/>
    <n v="18"/>
    <n v="12"/>
    <m/>
    <n v="21"/>
    <n v="20"/>
    <m/>
    <m/>
    <m/>
  </r>
  <r>
    <d v="2026-08-07T00:00:00"/>
    <s v="EN CAMION"/>
    <x v="23"/>
    <s v="GIUSSO MAXIMILIANO"/>
    <n v="404"/>
    <s v="GIUSSO MAXIMILIANO"/>
    <x v="2057"/>
    <x v="1932"/>
    <m/>
    <m/>
    <n v="12"/>
    <m/>
    <m/>
    <m/>
    <m/>
    <m/>
    <m/>
  </r>
  <r>
    <d v="2026-08-07T00:00:00"/>
    <s v="EN CAMION"/>
    <x v="24"/>
    <s v="ORIFE RODOLFO"/>
    <n v="406"/>
    <s v="ORIFE RODOLFO"/>
    <x v="2058"/>
    <x v="1933"/>
    <n v="24"/>
    <m/>
    <m/>
    <m/>
    <m/>
    <m/>
    <n v="24"/>
    <m/>
    <n v="27"/>
  </r>
  <r>
    <d v="2026-08-07T00:00:00"/>
    <s v="EN CAMION"/>
    <x v="24"/>
    <s v="ORIFE RODOLFO"/>
    <n v="406"/>
    <s v="ORIFE RODOLFO"/>
    <x v="2059"/>
    <x v="1934"/>
    <n v="42"/>
    <n v="24"/>
    <m/>
    <n v="10"/>
    <n v="48"/>
    <n v="15"/>
    <n v="24"/>
    <n v="12"/>
    <n v="36"/>
  </r>
  <r>
    <d v="2026-08-07T00:00:00"/>
    <s v="EN CAMION"/>
    <x v="24"/>
    <s v="ORIFE RODOLFO"/>
    <n v="406"/>
    <s v="ORIFE RODOLFO"/>
    <x v="1716"/>
    <x v="1620"/>
    <m/>
    <m/>
    <m/>
    <m/>
    <m/>
    <m/>
    <m/>
    <n v="24"/>
    <m/>
  </r>
  <r>
    <d v="2026-08-07T00:00:00"/>
    <s v="EN CAMION"/>
    <x v="24"/>
    <s v="ORIFE RODOLFO"/>
    <n v="406"/>
    <s v="ORIFE RODOLFO"/>
    <x v="1717"/>
    <x v="751"/>
    <n v="8"/>
    <m/>
    <m/>
    <m/>
    <m/>
    <m/>
    <m/>
    <m/>
    <n v="24"/>
  </r>
  <r>
    <d v="2026-08-07T00:00:00"/>
    <s v="EN CAMION"/>
    <x v="25"/>
    <s v="BINELLI JUAN"/>
    <n v="421"/>
    <s v="BINELLI JUAN"/>
    <x v="2060"/>
    <x v="1935"/>
    <n v="51"/>
    <n v="6"/>
    <m/>
    <n v="12"/>
    <n v="30"/>
    <n v="20"/>
    <n v="54"/>
    <m/>
    <m/>
  </r>
  <r>
    <d v="2026-08-07T00:00:00"/>
    <s v="EN CAMION"/>
    <x v="26"/>
    <s v="LUNA EZEQUIEL"/>
    <n v="423"/>
    <s v="LUNA EZEQUIEL"/>
    <x v="2061"/>
    <x v="1936"/>
    <n v="9"/>
    <m/>
    <m/>
    <m/>
    <m/>
    <m/>
    <m/>
    <n v="6"/>
    <m/>
  </r>
  <r>
    <d v="2026-08-07T00:00:00"/>
    <s v="EN CAMION"/>
    <x v="2"/>
    <s v="GUZMAN MARIO"/>
    <n v="424"/>
    <s v="GUZMAN MARIO"/>
    <x v="2062"/>
    <x v="1937"/>
    <m/>
    <m/>
    <m/>
    <m/>
    <m/>
    <m/>
    <m/>
    <n v="18"/>
    <m/>
  </r>
  <r>
    <d v="2026-08-07T00:00:00"/>
    <s v="EN CAMION"/>
    <x v="28"/>
    <s v="CASCO SEBASTIAN"/>
    <n v="452"/>
    <s v="CASCO SEBASTIAN"/>
    <x v="81"/>
    <x v="81"/>
    <m/>
    <m/>
    <m/>
    <m/>
    <n v="120"/>
    <m/>
    <m/>
    <m/>
    <m/>
  </r>
  <r>
    <d v="2026-08-07T00:00:00"/>
    <s v="EN CAMION"/>
    <x v="28"/>
    <s v="CASCO SEBASTIAN"/>
    <n v="452"/>
    <s v="CASCO SEBASTIAN"/>
    <x v="2063"/>
    <x v="1938"/>
    <n v="36"/>
    <n v="22"/>
    <m/>
    <m/>
    <n v="30"/>
    <n v="12"/>
    <m/>
    <m/>
    <m/>
  </r>
  <r>
    <d v="2026-08-07T00:00:00"/>
    <s v="EN CAMION"/>
    <x v="34"/>
    <s v="CAPASSO GABRIELA"/>
    <n v="342"/>
    <s v="CAPASSO GABRIELA MARINA"/>
    <x v="2064"/>
    <x v="1939"/>
    <n v="12"/>
    <n v="6"/>
    <m/>
    <m/>
    <m/>
    <m/>
    <m/>
    <n v="12"/>
    <m/>
  </r>
  <r>
    <d v="2026-08-07T00:00:00"/>
    <s v="EN CAMION"/>
    <x v="34"/>
    <s v="CAPASSO GABRIELA"/>
    <n v="342"/>
    <s v="CAPASSO GABRIELA MARINA"/>
    <x v="2065"/>
    <x v="1940"/>
    <n v="24"/>
    <n v="18"/>
    <n v="50"/>
    <m/>
    <n v="24"/>
    <n v="12"/>
    <m/>
    <m/>
    <n v="9"/>
  </r>
  <r>
    <d v="2026-08-07T00:00:00"/>
    <s v="EN CAMION"/>
    <x v="35"/>
    <s v="GOTTFRIED GABRIEL"/>
    <n v="341"/>
    <s v="GOTTFRIED, GABRIEL"/>
    <x v="2066"/>
    <x v="1941"/>
    <n v="4"/>
    <m/>
    <m/>
    <m/>
    <m/>
    <m/>
    <m/>
    <n v="6"/>
    <m/>
  </r>
  <r>
    <d v="2026-08-07T00:00:00"/>
    <s v="EN CAMION"/>
    <x v="35"/>
    <s v="GOTTFRIED GABRIEL"/>
    <n v="341"/>
    <s v="GOTTFRIED, GABRIEL"/>
    <x v="2067"/>
    <x v="680"/>
    <m/>
    <n v="36"/>
    <m/>
    <n v="6"/>
    <m/>
    <n v="18"/>
    <m/>
    <m/>
    <m/>
  </r>
  <r>
    <d v="2026-08-07T00:00:00"/>
    <s v="EN CAMION"/>
    <x v="35"/>
    <s v="GOTTFRIED GABRIEL"/>
    <n v="341"/>
    <s v="GOTTFRIED, GABRIEL"/>
    <x v="2068"/>
    <x v="1942"/>
    <n v="54"/>
    <m/>
    <n v="12"/>
    <m/>
    <m/>
    <m/>
    <m/>
    <m/>
    <m/>
  </r>
  <r>
    <d v="2026-08-07T00:00:00"/>
    <s v="EN CAMION"/>
    <x v="35"/>
    <s v="GOTTFRIED GABRIEL"/>
    <n v="341"/>
    <s v="GOTTFRIED, GABRIEL"/>
    <x v="2069"/>
    <x v="1943"/>
    <m/>
    <n v="18"/>
    <n v="12"/>
    <m/>
    <n v="24"/>
    <m/>
    <m/>
    <m/>
    <m/>
  </r>
  <r>
    <d v="2026-08-07T00:00:00"/>
    <s v="EN CAMION"/>
    <x v="37"/>
    <s v="MUNILLA G YOEL"/>
    <n v="392"/>
    <s v="MUNILLA YOEL"/>
    <x v="868"/>
    <x v="839"/>
    <m/>
    <m/>
    <n v="22"/>
    <m/>
    <n v="24"/>
    <m/>
    <m/>
    <m/>
    <n v="36"/>
  </r>
  <r>
    <d v="2026-08-07T00:00:00"/>
    <s v="EN CAMION"/>
    <x v="37"/>
    <s v="MUNILLA G YOEL"/>
    <n v="392"/>
    <s v="MUNILLA YOEL"/>
    <x v="2070"/>
    <x v="1944"/>
    <m/>
    <m/>
    <m/>
    <m/>
    <n v="24"/>
    <m/>
    <m/>
    <m/>
    <m/>
  </r>
  <r>
    <d v="2026-08-07T00:00:00"/>
    <s v="EN CAMION"/>
    <x v="37"/>
    <s v="MUNILLA G YOEL"/>
    <n v="392"/>
    <s v="MUNILLA YOEL"/>
    <x v="2071"/>
    <x v="206"/>
    <n v="39"/>
    <n v="12"/>
    <m/>
    <m/>
    <m/>
    <m/>
    <m/>
    <m/>
    <n v="18"/>
  </r>
  <r>
    <d v="2026-08-07T00:00:00"/>
    <s v="EN CAMION"/>
    <x v="37"/>
    <s v="MUNILLA G YOEL"/>
    <n v="392"/>
    <s v="MUNILLA YOEL"/>
    <x v="2072"/>
    <x v="1945"/>
    <n v="33"/>
    <n v="12"/>
    <m/>
    <m/>
    <m/>
    <m/>
    <m/>
    <m/>
    <m/>
  </r>
  <r>
    <d v="2026-08-07T00:00:00"/>
    <s v="EN CAMION"/>
    <x v="37"/>
    <s v="MUNILLA G YOEL"/>
    <n v="392"/>
    <s v="MUNILLA YOEL"/>
    <x v="2073"/>
    <x v="1946"/>
    <m/>
    <m/>
    <n v="82"/>
    <m/>
    <n v="24"/>
    <m/>
    <m/>
    <n v="6"/>
    <m/>
  </r>
  <r>
    <d v="2026-08-07T00:00:00"/>
    <s v="EN CAMION"/>
    <x v="37"/>
    <s v="MUNILLA G YOEL"/>
    <n v="392"/>
    <s v="MUNILLA YOEL"/>
    <x v="2074"/>
    <x v="1947"/>
    <n v="18"/>
    <m/>
    <m/>
    <m/>
    <m/>
    <m/>
    <m/>
    <m/>
    <m/>
  </r>
  <r>
    <d v="2026-08-07T00:00:00"/>
    <s v="EN CAMION"/>
    <x v="7"/>
    <s v="RODRIGUEZ KARINA"/>
    <n v="391"/>
    <s v="RODRIGUEZ KARINA"/>
    <x v="2075"/>
    <x v="1948"/>
    <n v="6"/>
    <m/>
    <m/>
    <m/>
    <n v="34"/>
    <m/>
    <m/>
    <m/>
    <m/>
  </r>
  <r>
    <d v="2026-08-07T00:00:00"/>
    <s v="EN CAMION"/>
    <x v="7"/>
    <s v="RODRIGUEZ KARINA"/>
    <n v="391"/>
    <s v="RODRIGUEZ KARINA"/>
    <x v="2076"/>
    <x v="1949"/>
    <n v="6"/>
    <m/>
    <m/>
    <n v="12"/>
    <m/>
    <n v="6"/>
    <m/>
    <m/>
    <m/>
  </r>
  <r>
    <d v="2026-08-07T00:00:00"/>
    <s v="EN CAMION"/>
    <x v="8"/>
    <s v="VILLATE JORGE"/>
    <n v="652"/>
    <s v="VILLATE JORGE GABRIEL"/>
    <x v="2077"/>
    <x v="1950"/>
    <n v="36"/>
    <n v="42"/>
    <n v="50"/>
    <n v="12"/>
    <n v="51"/>
    <n v="18"/>
    <m/>
    <m/>
    <n v="18"/>
  </r>
  <r>
    <d v="2026-08-07T00:00:00"/>
    <s v="EN CAMION"/>
    <x v="8"/>
    <s v="VILLATE JORGE"/>
    <n v="652"/>
    <s v="VILLATE JORGE GABRIEL"/>
    <x v="2078"/>
    <x v="1951"/>
    <m/>
    <m/>
    <m/>
    <m/>
    <n v="54"/>
    <n v="20"/>
    <m/>
    <n v="12"/>
    <m/>
  </r>
  <r>
    <d v="2026-08-07T00:00:00"/>
    <s v="EN CAMION"/>
    <x v="8"/>
    <s v="VILLATE JORGE"/>
    <n v="652"/>
    <s v="VILLATE JORGE GABRIEL"/>
    <x v="2079"/>
    <x v="1829"/>
    <n v="36"/>
    <n v="27"/>
    <n v="62"/>
    <m/>
    <m/>
    <m/>
    <m/>
    <n v="12"/>
    <m/>
  </r>
  <r>
    <d v="2026-08-07T00:00:00"/>
    <s v="EN CAMION"/>
    <x v="8"/>
    <s v="VILLATE JORGE"/>
    <n v="652"/>
    <s v="VILLATE JORGE GABRIEL"/>
    <x v="367"/>
    <x v="354"/>
    <n v="6"/>
    <m/>
    <m/>
    <m/>
    <n v="24"/>
    <m/>
    <m/>
    <n v="12"/>
    <m/>
  </r>
  <r>
    <d v="2026-08-07T00:00:00"/>
    <s v="EN CAMION"/>
    <x v="8"/>
    <s v="VILLATE JORGE"/>
    <n v="652"/>
    <s v="VILLATE JORGE GABRIEL"/>
    <x v="1941"/>
    <x v="1829"/>
    <n v="90"/>
    <n v="18"/>
    <n v="62"/>
    <n v="6"/>
    <n v="32"/>
    <n v="12"/>
    <m/>
    <n v="144"/>
    <m/>
  </r>
  <r>
    <d v="2026-08-07T00:00:00"/>
    <s v="EN CAMION"/>
    <x v="14"/>
    <s v="NOVAK ANDREA"/>
    <n v="347"/>
    <s v="NOVAK ANDREA"/>
    <x v="2080"/>
    <x v="1952"/>
    <n v="24"/>
    <m/>
    <m/>
    <m/>
    <n v="33"/>
    <m/>
    <n v="54"/>
    <m/>
    <m/>
  </r>
  <r>
    <d v="2026-08-07T00:00:00"/>
    <s v="EN CAMION"/>
    <x v="14"/>
    <s v="NOVAK ANDREA"/>
    <n v="347"/>
    <s v="NOVAK ANDREA"/>
    <x v="1747"/>
    <x v="1646"/>
    <n v="24"/>
    <m/>
    <m/>
    <m/>
    <m/>
    <m/>
    <m/>
    <m/>
    <m/>
  </r>
  <r>
    <d v="2026-08-07T00:00:00"/>
    <s v="EN CAMION"/>
    <x v="14"/>
    <s v="NOVAK ANDREA"/>
    <n v="347"/>
    <s v="NOVAK ANDREA"/>
    <x v="2081"/>
    <x v="1953"/>
    <n v="24"/>
    <m/>
    <n v="24"/>
    <m/>
    <m/>
    <m/>
    <m/>
    <m/>
    <n v="72"/>
  </r>
  <r>
    <d v="2026-08-07T00:00:00"/>
    <s v="EN CAMION"/>
    <x v="38"/>
    <s v="BLASCO MARGARITA"/>
    <n v="653"/>
    <s v="BLASCO MARGARITA"/>
    <x v="2082"/>
    <x v="1954"/>
    <m/>
    <n v="24"/>
    <n v="50"/>
    <n v="6"/>
    <n v="36"/>
    <n v="20"/>
    <m/>
    <m/>
    <m/>
  </r>
  <r>
    <d v="2026-08-07T00:00:00"/>
    <s v="EN CAMION"/>
    <x v="9"/>
    <s v="CARPE PABLO"/>
    <n v="349"/>
    <s v="CARPE PABLO"/>
    <x v="2083"/>
    <x v="1955"/>
    <m/>
    <n v="18"/>
    <m/>
    <m/>
    <n v="33"/>
    <m/>
    <m/>
    <n v="15"/>
    <m/>
  </r>
  <r>
    <d v="2026-08-07T00:00:00"/>
    <s v="EN CAMION"/>
    <x v="10"/>
    <s v="JUAREZ DAIANA"/>
    <n v="393"/>
    <s v="JUAREZ DAIANA"/>
    <x v="2084"/>
    <x v="1956"/>
    <n v="12"/>
    <m/>
    <m/>
    <m/>
    <m/>
    <m/>
    <m/>
    <m/>
    <m/>
  </r>
  <r>
    <d v="2026-08-07T00:00:00"/>
    <s v="EN CAMION"/>
    <x v="13"/>
    <s v="SUSMAN PABLO"/>
    <m/>
    <m/>
    <x v="2085"/>
    <x v="1957"/>
    <n v="24"/>
    <m/>
    <m/>
    <m/>
    <m/>
    <n v="12"/>
    <m/>
    <m/>
    <m/>
  </r>
  <r>
    <d v="2026-08-07T00:00:00"/>
    <s v="NO DEFINIDO"/>
    <x v="91"/>
    <s v="CABELLO YURI CARMEN"/>
    <n v="362"/>
    <s v="CABELLO YURICARMEN"/>
    <x v="501"/>
    <x v="485"/>
    <m/>
    <m/>
    <m/>
    <m/>
    <n v="24"/>
    <m/>
    <m/>
    <m/>
    <m/>
  </r>
  <r>
    <d v="2026-08-07T00:00:00"/>
    <s v="NO DEFINIDO"/>
    <x v="99"/>
    <s v="GARCIA LARA"/>
    <n v="359"/>
    <s v="SALINAS VICTORIA"/>
    <x v="2086"/>
    <x v="1958"/>
    <m/>
    <n v="18"/>
    <m/>
    <m/>
    <n v="27"/>
    <m/>
    <m/>
    <m/>
    <m/>
  </r>
  <r>
    <d v="2026-08-07T00:00:00"/>
    <s v="CONFIRMADO"/>
    <x v="79"/>
    <s v="SARIA JAVIER"/>
    <n v="821"/>
    <s v="SARIA JAVIER"/>
    <x v="2087"/>
    <x v="1959"/>
    <n v="60"/>
    <m/>
    <m/>
    <m/>
    <m/>
    <m/>
    <m/>
    <m/>
    <m/>
  </r>
  <r>
    <d v="2026-08-07T00:00:00"/>
    <s v="CONFIRMADO"/>
    <x v="79"/>
    <s v="SARIA JAVIER"/>
    <n v="821"/>
    <s v="SARIA JAVIER"/>
    <x v="2088"/>
    <x v="1960"/>
    <n v="36"/>
    <m/>
    <n v="50"/>
    <m/>
    <m/>
    <m/>
    <m/>
    <n v="18"/>
    <m/>
  </r>
  <r>
    <d v="2026-08-07T00:00:00"/>
    <s v="CONFIRMADO"/>
    <x v="81"/>
    <s v="LATTRECCHIANA SANTIA"/>
    <n v="804"/>
    <s v="LATTRECCHIANA SANTIAGO"/>
    <x v="2089"/>
    <x v="1961"/>
    <m/>
    <m/>
    <m/>
    <m/>
    <n v="18"/>
    <m/>
    <m/>
    <m/>
    <m/>
  </r>
  <r>
    <d v="2026-08-07T00:00:00"/>
    <s v="CONFIRMADO"/>
    <x v="82"/>
    <s v="AGUIRRE CARLOS"/>
    <n v="852"/>
    <s v="AGUIRRE CARLOS ALBERTO"/>
    <x v="2090"/>
    <x v="1962"/>
    <n v="12"/>
    <m/>
    <m/>
    <m/>
    <m/>
    <m/>
    <m/>
    <m/>
    <m/>
  </r>
  <r>
    <d v="2026-08-07T00:00:00"/>
    <s v="CONFIRMADO"/>
    <x v="83"/>
    <s v="VALENZUELA ALAN"/>
    <n v="368"/>
    <s v="VALENZUELA ALAN GASTON"/>
    <x v="2091"/>
    <x v="1963"/>
    <m/>
    <m/>
    <n v="50"/>
    <m/>
    <m/>
    <m/>
    <m/>
    <m/>
    <m/>
  </r>
  <r>
    <d v="2026-08-07T00:00:00"/>
    <s v="CONFIRMADO"/>
    <x v="84"/>
    <s v="VILAQUI ALBERTO"/>
    <n v="707"/>
    <s v="VILAQUI ALBERTO ENRIQUE"/>
    <x v="2092"/>
    <x v="1964"/>
    <m/>
    <m/>
    <n v="24"/>
    <m/>
    <m/>
    <m/>
    <m/>
    <m/>
    <m/>
  </r>
  <r>
    <d v="2026-08-07T00:00:00"/>
    <s v="CONFIRMADO"/>
    <x v="84"/>
    <s v="VILAQUI ALBERTO"/>
    <n v="707"/>
    <s v="VILAQUI ALBERTO ENRIQUE"/>
    <x v="2093"/>
    <x v="1965"/>
    <m/>
    <m/>
    <n v="50"/>
    <m/>
    <m/>
    <m/>
    <m/>
    <m/>
    <m/>
  </r>
  <r>
    <d v="2026-08-07T00:00:00"/>
    <s v="CONFIRMADO"/>
    <x v="84"/>
    <s v="VILAQUI ALBERTO"/>
    <n v="707"/>
    <s v="VILAQUI ALBERTO ENRIQUE"/>
    <x v="2094"/>
    <x v="519"/>
    <m/>
    <m/>
    <n v="130"/>
    <m/>
    <n v="216"/>
    <m/>
    <m/>
    <m/>
    <m/>
  </r>
  <r>
    <d v="2026-08-07T00:00:00"/>
    <s v="CONFIRMADO"/>
    <x v="85"/>
    <s v="RIZZI DANIELA"/>
    <n v="358"/>
    <s v="CINTIA RIZZI"/>
    <x v="2095"/>
    <x v="1966"/>
    <n v="24"/>
    <m/>
    <n v="12"/>
    <m/>
    <n v="26"/>
    <m/>
    <m/>
    <n v="18"/>
    <m/>
  </r>
  <r>
    <d v="2026-08-07T00:00:00"/>
    <s v="CONFIRMADO"/>
    <x v="85"/>
    <s v="RIZZI DANIELA"/>
    <n v="358"/>
    <s v="CINTIA RIZZI"/>
    <x v="2096"/>
    <x v="501"/>
    <m/>
    <m/>
    <n v="50"/>
    <m/>
    <m/>
    <m/>
    <m/>
    <m/>
    <m/>
  </r>
  <r>
    <d v="2026-08-07T00:00:00"/>
    <s v="CONFIRMADO"/>
    <x v="85"/>
    <s v="RIZZI DANIELA"/>
    <n v="358"/>
    <s v="CINTIA RIZZI"/>
    <x v="2097"/>
    <x v="1967"/>
    <n v="24"/>
    <m/>
    <m/>
    <m/>
    <m/>
    <n v="40"/>
    <m/>
    <m/>
    <m/>
  </r>
  <r>
    <d v="2026-08-07T00:00:00"/>
    <s v="CONFIRMADO"/>
    <x v="86"/>
    <s v="SOLA DANIEL"/>
    <n v="722"/>
    <s v="SOLA DANIEL DANIEL"/>
    <x v="2098"/>
    <x v="1968"/>
    <m/>
    <m/>
    <n v="60"/>
    <m/>
    <m/>
    <m/>
    <m/>
    <m/>
    <m/>
  </r>
  <r>
    <d v="2026-08-07T00:00:00"/>
    <s v="CONFIRMADO"/>
    <x v="87"/>
    <s v="OF DE VENTAS CD MRO"/>
    <n v="301"/>
    <s v="OF DE VENTAS CD MRO"/>
    <x v="2099"/>
    <x v="1969"/>
    <m/>
    <n v="120"/>
    <m/>
    <m/>
    <n v="60"/>
    <n v="80"/>
    <m/>
    <m/>
    <m/>
  </r>
  <r>
    <d v="2026-08-07T00:00:00"/>
    <s v="CONFIRMADO"/>
    <x v="87"/>
    <s v="OF DE VENTAS CD MRO"/>
    <n v="301"/>
    <s v="OF DE VENTAS CD MRO"/>
    <x v="2100"/>
    <x v="1970"/>
    <m/>
    <n v="228"/>
    <m/>
    <m/>
    <m/>
    <m/>
    <m/>
    <m/>
    <m/>
  </r>
  <r>
    <d v="2026-08-07T00:00:00"/>
    <s v="CONFIRMADO"/>
    <x v="88"/>
    <s v="MARTINEZ DIEGO"/>
    <n v="703"/>
    <s v="MARTINEZ DIEGO MAXIMILIANO"/>
    <x v="2101"/>
    <x v="1971"/>
    <m/>
    <n v="26"/>
    <n v="60"/>
    <m/>
    <m/>
    <n v="12"/>
    <m/>
    <m/>
    <m/>
  </r>
  <r>
    <d v="2026-08-07T00:00:00"/>
    <s v="CONFIRMADO"/>
    <x v="88"/>
    <s v="MARTINEZ DIEGO"/>
    <n v="703"/>
    <s v="MARTINEZ DIEGO MAXIMILIANO"/>
    <x v="2102"/>
    <x v="1972"/>
    <m/>
    <n v="6"/>
    <n v="70"/>
    <m/>
    <n v="58"/>
    <m/>
    <m/>
    <m/>
    <m/>
  </r>
  <r>
    <d v="2026-08-07T00:00:00"/>
    <s v="CONFIRMADO"/>
    <x v="90"/>
    <s v="VASQUEZ ROSANA"/>
    <n v="371"/>
    <s v="VASQUEZ ROSANA"/>
    <x v="2103"/>
    <x v="1973"/>
    <n v="24"/>
    <n v="20"/>
    <n v="12"/>
    <m/>
    <n v="34"/>
    <m/>
    <m/>
    <n v="36"/>
    <m/>
  </r>
  <r>
    <d v="2026-08-07T00:00:00"/>
    <s v="CONFIRMADO"/>
    <x v="91"/>
    <s v="CABELLO YURI CARMEN"/>
    <n v="362"/>
    <s v="CABELLO YURICARMEN"/>
    <x v="496"/>
    <x v="480"/>
    <m/>
    <m/>
    <n v="10"/>
    <m/>
    <m/>
    <m/>
    <m/>
    <m/>
    <m/>
  </r>
  <r>
    <d v="2026-08-07T00:00:00"/>
    <s v="CONFIRMADO"/>
    <x v="91"/>
    <s v="CABELLO YURI CARMEN"/>
    <n v="362"/>
    <s v="CABELLO YURICARMEN"/>
    <x v="2104"/>
    <x v="1974"/>
    <n v="48"/>
    <m/>
    <m/>
    <m/>
    <m/>
    <m/>
    <m/>
    <m/>
    <m/>
  </r>
  <r>
    <d v="2026-08-07T00:00:00"/>
    <s v="CONFIRMADO"/>
    <x v="92"/>
    <s v="CISNEROS JONATHAN"/>
    <n v="351"/>
    <s v="CISNEROS JONATHAN"/>
    <x v="2105"/>
    <x v="1975"/>
    <n v="33"/>
    <m/>
    <m/>
    <m/>
    <n v="24"/>
    <n v="150"/>
    <m/>
    <m/>
    <m/>
  </r>
  <r>
    <d v="2026-08-07T00:00:00"/>
    <s v="CONFIRMADO"/>
    <x v="92"/>
    <s v="CISNEROS JONATHAN"/>
    <n v="351"/>
    <s v="CISNEROS JONATHAN"/>
    <x v="2106"/>
    <x v="1976"/>
    <m/>
    <m/>
    <m/>
    <m/>
    <n v="67"/>
    <m/>
    <m/>
    <m/>
    <m/>
  </r>
  <r>
    <d v="2026-08-07T00:00:00"/>
    <s v="CONFIRMADO"/>
    <x v="93"/>
    <s v="SEISDEDOS TAMARA"/>
    <n v="367"/>
    <s v="NAHIR SEISDEDOS TAMARA"/>
    <x v="2107"/>
    <x v="1977"/>
    <n v="12"/>
    <m/>
    <m/>
    <m/>
    <n v="48"/>
    <n v="12"/>
    <m/>
    <m/>
    <m/>
  </r>
  <r>
    <d v="2026-08-07T00:00:00"/>
    <s v="CONFIRMADO"/>
    <x v="94"/>
    <s v="RUIZ JULIANA"/>
    <n v="366"/>
    <s v="RUIZ JULIANA"/>
    <x v="2108"/>
    <x v="1978"/>
    <n v="12"/>
    <n v="6"/>
    <m/>
    <n v="6"/>
    <n v="21"/>
    <n v="6"/>
    <m/>
    <m/>
    <m/>
  </r>
  <r>
    <d v="2026-08-07T00:00:00"/>
    <s v="CONFIRMADO"/>
    <x v="94"/>
    <s v="RUIZ JULIANA"/>
    <n v="366"/>
    <s v="RUIZ JULIANA"/>
    <x v="1025"/>
    <x v="984"/>
    <m/>
    <m/>
    <m/>
    <m/>
    <n v="54"/>
    <m/>
    <m/>
    <m/>
    <m/>
  </r>
  <r>
    <d v="2026-08-07T00:00:00"/>
    <s v="CONFIRMADO"/>
    <x v="94"/>
    <s v="RUIZ JULIANA"/>
    <n v="366"/>
    <s v="RUIZ JULIANA"/>
    <x v="2109"/>
    <x v="1979"/>
    <n v="48"/>
    <m/>
    <m/>
    <m/>
    <m/>
    <m/>
    <m/>
    <n v="36"/>
    <m/>
  </r>
  <r>
    <d v="2026-08-07T00:00:00"/>
    <s v="CONFIRMADO"/>
    <x v="95"/>
    <s v="DELBON GERARDO"/>
    <n v="721"/>
    <s v="DELBON GERARDO"/>
    <x v="2110"/>
    <x v="1980"/>
    <n v="84"/>
    <m/>
    <m/>
    <m/>
    <n v="30"/>
    <m/>
    <m/>
    <m/>
    <m/>
  </r>
  <r>
    <d v="2026-08-07T00:00:00"/>
    <s v="CONFIRMADO"/>
    <x v="96"/>
    <s v="BARRAUD PATRICIA"/>
    <n v="856"/>
    <s v="BARRAUD PATRICIA"/>
    <x v="2111"/>
    <x v="1981"/>
    <n v="36"/>
    <m/>
    <m/>
    <m/>
    <m/>
    <m/>
    <m/>
    <m/>
    <m/>
  </r>
  <r>
    <d v="2026-08-07T00:00:00"/>
    <s v="CONFIRMADO"/>
    <x v="97"/>
    <s v="PAZ TERESA"/>
    <n v="361"/>
    <s v="PAZ TERESA"/>
    <x v="2112"/>
    <x v="1982"/>
    <m/>
    <n v="6"/>
    <m/>
    <m/>
    <m/>
    <n v="20"/>
    <m/>
    <n v="12"/>
    <m/>
  </r>
  <r>
    <d v="2026-08-07T00:00:00"/>
    <s v="CONFIRMADO"/>
    <x v="98"/>
    <s v="CONFORTI FATIMA"/>
    <n v="363"/>
    <s v="CONFORTI FATIMA"/>
    <x v="2113"/>
    <x v="1983"/>
    <n v="48"/>
    <m/>
    <n v="20"/>
    <m/>
    <m/>
    <m/>
    <m/>
    <m/>
    <m/>
  </r>
  <r>
    <d v="2026-08-07T00:00:00"/>
    <s v="CONFIRMADO"/>
    <x v="100"/>
    <s v="OLGUIN PATRICIA"/>
    <n v="355"/>
    <s v="OLGUIN PATRICIA"/>
    <x v="2114"/>
    <x v="1984"/>
    <n v="12"/>
    <m/>
    <n v="36"/>
    <n v="24"/>
    <m/>
    <n v="12"/>
    <m/>
    <m/>
    <m/>
  </r>
  <r>
    <d v="2026-08-07T00:00:00"/>
    <s v="CONFIRMADO"/>
    <x v="70"/>
    <s v="MICELI ARNALDO"/>
    <n v="708"/>
    <s v="MICELI ARNALDO"/>
    <x v="1057"/>
    <x v="1016"/>
    <m/>
    <m/>
    <m/>
    <m/>
    <m/>
    <m/>
    <m/>
    <n v="36"/>
    <m/>
  </r>
  <r>
    <d v="2026-08-07T00:00:00"/>
    <s v="CONFIRMADO"/>
    <x v="70"/>
    <s v="MICELI ARNALDO"/>
    <n v="708"/>
    <s v="MICELI ARNALDO"/>
    <x v="2115"/>
    <x v="1985"/>
    <n v="12"/>
    <m/>
    <m/>
    <m/>
    <m/>
    <n v="32"/>
    <m/>
    <m/>
    <m/>
  </r>
  <r>
    <d v="2026-08-07T00:00:00"/>
    <s v="CONFIRMADO"/>
    <x v="70"/>
    <s v="MICELI ARNALDO"/>
    <n v="708"/>
    <s v="MICELI ARNALDO"/>
    <x v="2116"/>
    <x v="1986"/>
    <n v="12"/>
    <m/>
    <m/>
    <m/>
    <m/>
    <m/>
    <m/>
    <m/>
    <m/>
  </r>
  <r>
    <d v="2026-08-07T00:00:00"/>
    <s v="CONFIRMADO"/>
    <x v="71"/>
    <s v="DELAMANO BRIAN"/>
    <n v="353"/>
    <s v="DELAMANO BRIAN"/>
    <x v="2117"/>
    <x v="549"/>
    <m/>
    <n v="6"/>
    <m/>
    <m/>
    <n v="60"/>
    <m/>
    <m/>
    <n v="12"/>
    <m/>
  </r>
  <r>
    <d v="2026-08-07T00:00:00"/>
    <s v="CONFIRMADO"/>
    <x v="71"/>
    <s v="DELAMANO BRIAN"/>
    <n v="353"/>
    <s v="DELAMANO BRIAN"/>
    <x v="2118"/>
    <x v="1987"/>
    <m/>
    <n v="12"/>
    <n v="12"/>
    <m/>
    <n v="60"/>
    <m/>
    <m/>
    <m/>
    <m/>
  </r>
  <r>
    <d v="2026-08-07T00:00:00"/>
    <s v="CONFIRMADO"/>
    <x v="73"/>
    <s v="MARQUEZ PABLO"/>
    <n v="705"/>
    <s v="MARQUEZ PABLO SERGIO"/>
    <x v="2119"/>
    <x v="1988"/>
    <m/>
    <m/>
    <m/>
    <m/>
    <n v="36"/>
    <m/>
    <m/>
    <m/>
    <m/>
  </r>
  <r>
    <d v="2026-08-07T00:00:00"/>
    <s v="CONFIRMADO"/>
    <x v="73"/>
    <s v="MARQUEZ PABLO"/>
    <n v="705"/>
    <s v="MARQUEZ PABLO SERGIO"/>
    <x v="574"/>
    <x v="557"/>
    <m/>
    <m/>
    <n v="50"/>
    <m/>
    <m/>
    <m/>
    <m/>
    <m/>
    <m/>
  </r>
  <r>
    <d v="2026-08-07T00:00:00"/>
    <s v="CONFIRMADO"/>
    <x v="101"/>
    <s v="DI PIETRO DIEGO"/>
    <n v="725"/>
    <s v="DI PIETRO DIEGO"/>
    <x v="2120"/>
    <x v="1989"/>
    <n v="48"/>
    <m/>
    <m/>
    <m/>
    <m/>
    <m/>
    <m/>
    <m/>
    <m/>
  </r>
  <r>
    <d v="2026-08-07T00:00:00"/>
    <s v="CONFIRMADO"/>
    <x v="102"/>
    <s v="MEDINA NICOLAS"/>
    <n v="352"/>
    <s v="MEDINA NICOLAS"/>
    <x v="2121"/>
    <x v="1990"/>
    <m/>
    <m/>
    <m/>
    <m/>
    <n v="36"/>
    <m/>
    <m/>
    <m/>
    <m/>
  </r>
  <r>
    <d v="2026-08-07T00:00:00"/>
    <s v="CONFIRMADO"/>
    <x v="104"/>
    <s v="LUJAN RAMOS CAMILA"/>
    <m/>
    <m/>
    <x v="2122"/>
    <x v="1991"/>
    <n v="30"/>
    <m/>
    <m/>
    <m/>
    <m/>
    <m/>
    <m/>
    <m/>
    <m/>
  </r>
  <r>
    <d v="2026-08-07T00:00:00"/>
    <s v="FACTURADO"/>
    <x v="74"/>
    <s v="BENITEZ GUSTAVO"/>
    <n v="801"/>
    <s v="BENITEZ GUSTAVO FABIAN"/>
    <x v="2123"/>
    <x v="1992"/>
    <m/>
    <m/>
    <m/>
    <m/>
    <m/>
    <m/>
    <m/>
    <m/>
    <n v="45"/>
  </r>
  <r>
    <d v="2026-08-07T00:00:00"/>
    <s v="FACTURADO"/>
    <x v="74"/>
    <s v="BENITEZ GUSTAVO"/>
    <n v="801"/>
    <s v="BENITEZ GUSTAVO FABIAN"/>
    <x v="2124"/>
    <x v="1993"/>
    <m/>
    <m/>
    <n v="100"/>
    <m/>
    <m/>
    <m/>
    <m/>
    <m/>
    <m/>
  </r>
  <r>
    <d v="2026-08-07T00:00:00"/>
    <s v="FACTURADO"/>
    <x v="75"/>
    <s v="BOIS DARIO EMILIO"/>
    <n v="806"/>
    <s v="BOIS DARIO EMILIO"/>
    <x v="2125"/>
    <x v="1994"/>
    <n v="48"/>
    <m/>
    <m/>
    <m/>
    <n v="60"/>
    <m/>
    <m/>
    <m/>
    <m/>
  </r>
  <r>
    <d v="2026-08-07T00:00:00"/>
    <s v="FACTURADO"/>
    <x v="75"/>
    <s v="BOIS DARIO EMILIO"/>
    <n v="806"/>
    <s v="BOIS DARIO EMILIO"/>
    <x v="2126"/>
    <x v="1995"/>
    <n v="3"/>
    <m/>
    <m/>
    <m/>
    <m/>
    <m/>
    <m/>
    <m/>
    <m/>
  </r>
  <r>
    <d v="2026-08-07T00:00:00"/>
    <s v="FACTURADO"/>
    <x v="76"/>
    <s v="AGUIRRE CESAR"/>
    <n v="807"/>
    <s v="AGUIRRE CESAR OSCAR"/>
    <x v="2127"/>
    <x v="1996"/>
    <m/>
    <n v="20"/>
    <m/>
    <m/>
    <n v="36"/>
    <m/>
    <m/>
    <n v="6"/>
    <m/>
  </r>
  <r>
    <d v="2026-08-07T00:00:00"/>
    <s v="FACTURADO"/>
    <x v="76"/>
    <s v="AGUIRRE CESAR"/>
    <n v="807"/>
    <s v="AGUIRRE CESAR OSCAR"/>
    <x v="1381"/>
    <x v="155"/>
    <n v="72"/>
    <m/>
    <m/>
    <m/>
    <m/>
    <m/>
    <m/>
    <m/>
    <m/>
  </r>
  <r>
    <d v="2026-08-07T00:00:00"/>
    <s v="FACTURADO"/>
    <x v="76"/>
    <s v="AGUIRRE CESAR"/>
    <n v="807"/>
    <s v="AGUIRRE CESAR OSCAR"/>
    <x v="2128"/>
    <x v="1997"/>
    <m/>
    <n v="24"/>
    <m/>
    <n v="12"/>
    <m/>
    <m/>
    <m/>
    <m/>
    <m/>
  </r>
  <r>
    <d v="2026-08-07T00:00:00"/>
    <s v="FACTURADO"/>
    <x v="76"/>
    <s v="AGUIRRE CESAR"/>
    <n v="807"/>
    <s v="AGUIRRE CESAR OSCAR"/>
    <x v="2129"/>
    <x v="1998"/>
    <n v="12"/>
    <n v="12"/>
    <m/>
    <m/>
    <m/>
    <m/>
    <m/>
    <m/>
    <m/>
  </r>
  <r>
    <d v="2026-08-07T00:00:00"/>
    <s v="FACTURADO"/>
    <x v="76"/>
    <s v="AGUIRRE CESAR"/>
    <n v="807"/>
    <s v="AGUIRRE CESAR OSCAR"/>
    <x v="919"/>
    <x v="888"/>
    <n v="114"/>
    <n v="16"/>
    <n v="86"/>
    <n v="12"/>
    <n v="48"/>
    <n v="100"/>
    <n v="120"/>
    <n v="36"/>
    <m/>
  </r>
  <r>
    <d v="2026-08-07T00:00:00"/>
    <s v="FACTURADO"/>
    <x v="77"/>
    <s v="MAGALLANES JOSE"/>
    <n v="811"/>
    <s v="MAGALLANES JOSE"/>
    <x v="2130"/>
    <x v="1999"/>
    <n v="24"/>
    <m/>
    <m/>
    <m/>
    <n v="12"/>
    <m/>
    <m/>
    <n v="12"/>
    <m/>
  </r>
  <r>
    <d v="2026-08-07T00:00:00"/>
    <s v="FACTURADO"/>
    <x v="77"/>
    <s v="MAGALLANES JOSE"/>
    <n v="811"/>
    <s v="MAGALLANES JOSE"/>
    <x v="2131"/>
    <x v="2000"/>
    <n v="84"/>
    <m/>
    <n v="20"/>
    <m/>
    <n v="84"/>
    <m/>
    <m/>
    <m/>
    <m/>
  </r>
  <r>
    <d v="2026-08-07T00:00:00"/>
    <s v="FACTURADO"/>
    <x v="77"/>
    <s v="MAGALLANES JOSE"/>
    <n v="811"/>
    <s v="MAGALLANES JOSE"/>
    <x v="2132"/>
    <x v="713"/>
    <n v="72"/>
    <n v="24"/>
    <n v="24"/>
    <m/>
    <m/>
    <m/>
    <m/>
    <m/>
    <m/>
  </r>
  <r>
    <d v="2026-08-07T00:00:00"/>
    <s v="FACTURADO"/>
    <x v="78"/>
    <s v="ALVAREZ MARTIN"/>
    <n v="364"/>
    <s v="ALVAREZ MARTIN"/>
    <x v="2133"/>
    <x v="876"/>
    <n v="6"/>
    <m/>
    <n v="12"/>
    <m/>
    <m/>
    <m/>
    <m/>
    <m/>
    <m/>
  </r>
  <r>
    <d v="2026-08-07T00:00:00"/>
    <s v="FACTURADO"/>
    <x v="78"/>
    <s v="ALVAREZ MARTIN"/>
    <n v="364"/>
    <s v="ALVAREZ MARTIN"/>
    <x v="2134"/>
    <x v="143"/>
    <n v="24"/>
    <m/>
    <n v="10"/>
    <m/>
    <m/>
    <m/>
    <m/>
    <m/>
    <m/>
  </r>
  <r>
    <d v="2026-08-07T00:00:00"/>
    <s v="FACTURADO"/>
    <x v="78"/>
    <s v="ALVAREZ MARTIN"/>
    <n v="364"/>
    <s v="ALVAREZ MARTIN"/>
    <x v="2135"/>
    <x v="2001"/>
    <m/>
    <m/>
    <n v="50"/>
    <m/>
    <m/>
    <m/>
    <m/>
    <m/>
    <m/>
  </r>
  <r>
    <d v="2026-08-07T00:00:00"/>
    <s v="FACTURADO"/>
    <x v="79"/>
    <s v="SARIA JAVIER"/>
    <n v="821"/>
    <s v="SARIA JAVIER"/>
    <x v="2136"/>
    <x v="1322"/>
    <m/>
    <n v="18"/>
    <n v="20"/>
    <n v="12"/>
    <m/>
    <n v="20"/>
    <m/>
    <n v="12"/>
    <m/>
  </r>
  <r>
    <d v="2026-08-07T00:00:00"/>
    <s v="FACTURADO"/>
    <x v="67"/>
    <s v="SOTO NICOLAS"/>
    <n v="853"/>
    <s v="SOTO NICOLAS EZEQUIEL"/>
    <x v="2137"/>
    <x v="2002"/>
    <n v="24"/>
    <m/>
    <m/>
    <m/>
    <m/>
    <m/>
    <m/>
    <m/>
    <m/>
  </r>
  <r>
    <d v="2026-08-07T00:00:00"/>
    <s v="FACTURADO"/>
    <x v="67"/>
    <s v="SOTO NICOLAS"/>
    <n v="853"/>
    <s v="SOTO NICOLAS EZEQUIEL"/>
    <x v="2138"/>
    <x v="2003"/>
    <m/>
    <n v="18"/>
    <m/>
    <n v="6"/>
    <m/>
    <n v="12"/>
    <m/>
    <m/>
    <n v="18"/>
  </r>
  <r>
    <d v="2026-08-07T00:00:00"/>
    <s v="FACTURADO"/>
    <x v="67"/>
    <s v="SOTO NICOLAS"/>
    <n v="853"/>
    <s v="SOTO NICOLAS EZEQUIEL"/>
    <x v="2139"/>
    <x v="2004"/>
    <n v="24"/>
    <n v="18"/>
    <m/>
    <n v="6"/>
    <m/>
    <n v="12"/>
    <m/>
    <m/>
    <n v="18"/>
  </r>
  <r>
    <d v="2026-08-07T00:00:00"/>
    <s v="FACTURADO"/>
    <x v="67"/>
    <s v="SOTO NICOLAS"/>
    <n v="853"/>
    <s v="SOTO NICOLAS EZEQUIEL"/>
    <x v="2140"/>
    <x v="2005"/>
    <m/>
    <m/>
    <n v="50"/>
    <m/>
    <m/>
    <n v="18"/>
    <m/>
    <m/>
    <m/>
  </r>
  <r>
    <d v="2026-08-07T00:00:00"/>
    <s v="FACTURADO"/>
    <x v="80"/>
    <s v="PEREZ LORENA"/>
    <n v="365"/>
    <s v="PEREZ SILVIA LORENA"/>
    <x v="2141"/>
    <x v="2006"/>
    <m/>
    <m/>
    <m/>
    <m/>
    <n v="18"/>
    <m/>
    <m/>
    <m/>
    <m/>
  </r>
  <r>
    <d v="2026-08-07T00:00:00"/>
    <s v="FACTURADO"/>
    <x v="80"/>
    <s v="PEREZ LORENA"/>
    <n v="365"/>
    <s v="PEREZ SILVIA LORENA"/>
    <x v="2142"/>
    <x v="2007"/>
    <m/>
    <n v="24"/>
    <m/>
    <m/>
    <n v="72"/>
    <m/>
    <m/>
    <m/>
    <m/>
  </r>
  <r>
    <d v="2026-08-07T00:00:00"/>
    <s v="FACTURADO"/>
    <x v="80"/>
    <s v="PEREZ LORENA"/>
    <n v="365"/>
    <s v="PEREZ SILVIA LORENA"/>
    <x v="2143"/>
    <x v="2008"/>
    <m/>
    <m/>
    <m/>
    <m/>
    <n v="12"/>
    <m/>
    <m/>
    <m/>
    <m/>
  </r>
  <r>
    <d v="2026-08-07T00:00:00"/>
    <s v="FACTURADO"/>
    <x v="81"/>
    <s v="LATTRECCHIANA SANTIA"/>
    <n v="804"/>
    <s v="LATTRECCHIANA SANTIAGO"/>
    <x v="2144"/>
    <x v="2009"/>
    <m/>
    <n v="6"/>
    <m/>
    <m/>
    <m/>
    <m/>
    <m/>
    <m/>
    <m/>
  </r>
  <r>
    <d v="2026-08-07T00:00:00"/>
    <s v="FACTURADO"/>
    <x v="82"/>
    <s v="AGUIRRE CARLOS"/>
    <n v="852"/>
    <s v="AGUIRRE CARLOS ALBERTO"/>
    <x v="2145"/>
    <x v="2010"/>
    <n v="12"/>
    <m/>
    <m/>
    <m/>
    <m/>
    <m/>
    <m/>
    <m/>
    <m/>
  </r>
  <r>
    <d v="2026-08-07T00:00:00"/>
    <s v="FACTURADO"/>
    <x v="82"/>
    <s v="AGUIRRE CARLOS"/>
    <n v="852"/>
    <s v="AGUIRRE CARLOS ALBERTO"/>
    <x v="2146"/>
    <x v="2011"/>
    <n v="48"/>
    <m/>
    <m/>
    <m/>
    <m/>
    <m/>
    <m/>
    <m/>
    <m/>
  </r>
  <r>
    <d v="2026-08-07T00:00:00"/>
    <s v="FACTURADO"/>
    <x v="82"/>
    <s v="AGUIRRE CARLOS"/>
    <n v="852"/>
    <s v="AGUIRRE CARLOS ALBERTO"/>
    <x v="2147"/>
    <x v="2012"/>
    <m/>
    <m/>
    <m/>
    <m/>
    <n v="72"/>
    <m/>
    <m/>
    <m/>
    <m/>
  </r>
  <r>
    <d v="2026-08-07T00:00:00"/>
    <s v="FACTURADO"/>
    <x v="82"/>
    <s v="AGUIRRE CARLOS"/>
    <n v="852"/>
    <s v="AGUIRRE CARLOS ALBERTO"/>
    <x v="2148"/>
    <x v="2013"/>
    <m/>
    <n v="18"/>
    <m/>
    <m/>
    <n v="42"/>
    <m/>
    <n v="24"/>
    <n v="18"/>
    <n v="18"/>
  </r>
  <r>
    <d v="2026-08-07T00:00:00"/>
    <s v="FACTURADO"/>
    <x v="82"/>
    <s v="AGUIRRE CARLOS"/>
    <n v="852"/>
    <s v="AGUIRRE CARLOS ALBERTO"/>
    <x v="1834"/>
    <x v="1728"/>
    <m/>
    <m/>
    <m/>
    <m/>
    <n v="6"/>
    <m/>
    <m/>
    <m/>
    <m/>
  </r>
  <r>
    <d v="2026-08-07T00:00:00"/>
    <s v="FACTURADO"/>
    <x v="85"/>
    <s v="RIZZI DANIELA"/>
    <n v="358"/>
    <s v="CINTIA RIZZI"/>
    <x v="1838"/>
    <x v="1732"/>
    <n v="4"/>
    <m/>
    <m/>
    <m/>
    <m/>
    <m/>
    <m/>
    <m/>
    <m/>
  </r>
  <r>
    <d v="2026-08-07T00:00:00"/>
    <s v="FACTURADO"/>
    <x v="85"/>
    <s v="RIZZI DANIELA"/>
    <n v="358"/>
    <s v="CINTIA RIZZI"/>
    <x v="2149"/>
    <x v="2014"/>
    <m/>
    <m/>
    <n v="50"/>
    <m/>
    <m/>
    <m/>
    <m/>
    <m/>
    <n v="54"/>
  </r>
  <r>
    <d v="2026-08-07T00:00:00"/>
    <s v="FACTURADO"/>
    <x v="85"/>
    <s v="RIZZI DANIELA"/>
    <n v="358"/>
    <s v="CINTIA RIZZI"/>
    <x v="2150"/>
    <x v="2015"/>
    <m/>
    <m/>
    <n v="44"/>
    <m/>
    <n v="26"/>
    <m/>
    <m/>
    <m/>
    <n v="17"/>
  </r>
  <r>
    <d v="2026-08-07T00:00:00"/>
    <s v="FACTURADO"/>
    <x v="85"/>
    <s v="RIZZI DANIELA"/>
    <n v="358"/>
    <s v="CINTIA RIZZI"/>
    <x v="2151"/>
    <x v="2016"/>
    <n v="6"/>
    <m/>
    <n v="74"/>
    <m/>
    <m/>
    <m/>
    <m/>
    <m/>
    <m/>
  </r>
  <r>
    <d v="2026-08-07T00:00:00"/>
    <s v="FACTURADO"/>
    <x v="85"/>
    <s v="RIZZI DANIELA"/>
    <n v="358"/>
    <s v="CINTIA RIZZI"/>
    <x v="2152"/>
    <x v="2017"/>
    <n v="8"/>
    <m/>
    <m/>
    <m/>
    <m/>
    <m/>
    <m/>
    <m/>
    <m/>
  </r>
  <r>
    <d v="2026-08-07T00:00:00"/>
    <s v="FACTURADO"/>
    <x v="86"/>
    <s v="SOLA DANIEL"/>
    <n v="722"/>
    <s v="SOLA DANIEL DANIEL"/>
    <x v="2153"/>
    <x v="2018"/>
    <m/>
    <m/>
    <n v="10"/>
    <m/>
    <m/>
    <m/>
    <m/>
    <m/>
    <m/>
  </r>
  <r>
    <d v="2026-08-07T00:00:00"/>
    <s v="FACTURADO"/>
    <x v="86"/>
    <s v="SOLA DANIEL"/>
    <n v="722"/>
    <s v="SOLA DANIEL DANIEL"/>
    <x v="1434"/>
    <x v="1362"/>
    <n v="24"/>
    <m/>
    <m/>
    <m/>
    <m/>
    <m/>
    <m/>
    <m/>
    <m/>
  </r>
  <r>
    <d v="2026-08-07T00:00:00"/>
    <s v="FACTURADO"/>
    <x v="86"/>
    <s v="SOLA DANIEL"/>
    <n v="722"/>
    <s v="SOLA DANIEL DANIEL"/>
    <x v="2154"/>
    <x v="2019"/>
    <m/>
    <n v="36"/>
    <m/>
    <m/>
    <n v="6"/>
    <m/>
    <m/>
    <m/>
    <m/>
  </r>
  <r>
    <d v="2026-08-07T00:00:00"/>
    <s v="FACTURADO"/>
    <x v="86"/>
    <s v="SOLA DANIEL"/>
    <n v="722"/>
    <s v="SOLA DANIEL DANIEL"/>
    <x v="2155"/>
    <x v="1015"/>
    <n v="12"/>
    <n v="10"/>
    <n v="24"/>
    <m/>
    <m/>
    <n v="34"/>
    <m/>
    <m/>
    <n v="18"/>
  </r>
  <r>
    <d v="2026-08-07T00:00:00"/>
    <s v="FACTURADO"/>
    <x v="86"/>
    <s v="SOLA DANIEL"/>
    <n v="722"/>
    <s v="SOLA DANIEL DANIEL"/>
    <x v="2156"/>
    <x v="2020"/>
    <n v="24"/>
    <m/>
    <m/>
    <m/>
    <m/>
    <n v="40"/>
    <m/>
    <m/>
    <n v="18"/>
  </r>
  <r>
    <d v="2026-08-07T00:00:00"/>
    <s v="FACTURADO"/>
    <x v="86"/>
    <s v="SOLA DANIEL"/>
    <n v="722"/>
    <s v="SOLA DANIEL DANIEL"/>
    <x v="2157"/>
    <x v="2021"/>
    <m/>
    <m/>
    <n v="24"/>
    <m/>
    <n v="42"/>
    <m/>
    <m/>
    <m/>
    <m/>
  </r>
  <r>
    <d v="2026-08-07T00:00:00"/>
    <s v="FACTURADO"/>
    <x v="86"/>
    <s v="SOLA DANIEL"/>
    <n v="722"/>
    <s v="SOLA DANIEL DANIEL"/>
    <x v="2158"/>
    <x v="2022"/>
    <m/>
    <n v="12"/>
    <m/>
    <m/>
    <n v="20"/>
    <m/>
    <m/>
    <m/>
    <n v="9"/>
  </r>
  <r>
    <d v="2026-08-07T00:00:00"/>
    <s v="FACTURADO"/>
    <x v="87"/>
    <s v="OF DE VENTAS CD MRO"/>
    <n v="301"/>
    <s v="OF DE VENTAS CD MRO"/>
    <x v="477"/>
    <x v="226"/>
    <m/>
    <m/>
    <n v="60"/>
    <m/>
    <n v="22"/>
    <m/>
    <m/>
    <m/>
    <m/>
  </r>
  <r>
    <d v="2026-08-07T00:00:00"/>
    <s v="FACTURADO"/>
    <x v="87"/>
    <s v="OF DE VENTAS CD MRO"/>
    <n v="301"/>
    <s v="OF DE VENTAS CD MRO"/>
    <x v="479"/>
    <x v="463"/>
    <m/>
    <m/>
    <m/>
    <m/>
    <n v="72"/>
    <m/>
    <m/>
    <m/>
    <m/>
  </r>
  <r>
    <d v="2026-08-07T00:00:00"/>
    <s v="FACTURADO"/>
    <x v="88"/>
    <s v="MARTINEZ DIEGO"/>
    <n v="703"/>
    <s v="MARTINEZ DIEGO MAXIMILIANO"/>
    <x v="2159"/>
    <x v="2023"/>
    <n v="15"/>
    <n v="8"/>
    <m/>
    <m/>
    <n v="30"/>
    <m/>
    <m/>
    <m/>
    <m/>
  </r>
  <r>
    <d v="2026-08-07T00:00:00"/>
    <s v="FACTURADO"/>
    <x v="88"/>
    <s v="MARTINEZ DIEGO"/>
    <n v="703"/>
    <s v="MARTINEZ DIEGO MAXIMILIANO"/>
    <x v="2160"/>
    <x v="2024"/>
    <n v="126"/>
    <n v="6"/>
    <n v="50"/>
    <m/>
    <m/>
    <m/>
    <m/>
    <m/>
    <m/>
  </r>
  <r>
    <d v="2026-08-07T00:00:00"/>
    <s v="FACTURADO"/>
    <x v="88"/>
    <s v="MARTINEZ DIEGO"/>
    <n v="703"/>
    <s v="MARTINEZ DIEGO MAXIMILIANO"/>
    <x v="2161"/>
    <x v="2025"/>
    <m/>
    <n v="12"/>
    <m/>
    <n v="12"/>
    <m/>
    <m/>
    <m/>
    <m/>
    <m/>
  </r>
  <r>
    <d v="2026-08-07T00:00:00"/>
    <s v="FACTURADO"/>
    <x v="88"/>
    <s v="MARTINEZ DIEGO"/>
    <n v="703"/>
    <s v="MARTINEZ DIEGO MAXIMILIANO"/>
    <x v="2162"/>
    <x v="2026"/>
    <n v="4"/>
    <n v="26"/>
    <n v="10"/>
    <m/>
    <m/>
    <m/>
    <m/>
    <m/>
    <m/>
  </r>
  <r>
    <d v="2026-08-07T00:00:00"/>
    <s v="FACTURADO"/>
    <x v="89"/>
    <s v="SEGOVIA KARINA"/>
    <n v="854"/>
    <s v="SEGOVIA CARINA"/>
    <x v="2163"/>
    <x v="2027"/>
    <n v="24"/>
    <m/>
    <m/>
    <m/>
    <m/>
    <m/>
    <n v="27"/>
    <m/>
    <m/>
  </r>
  <r>
    <d v="2026-08-07T00:00:00"/>
    <s v="FACTURADO"/>
    <x v="89"/>
    <s v="SEGOVIA KARINA"/>
    <n v="854"/>
    <s v="SEGOVIA CARINA"/>
    <x v="2164"/>
    <x v="2028"/>
    <m/>
    <m/>
    <n v="60"/>
    <m/>
    <m/>
    <m/>
    <m/>
    <m/>
    <m/>
  </r>
  <r>
    <d v="2026-08-07T00:00:00"/>
    <s v="FACTURADO"/>
    <x v="89"/>
    <s v="SEGOVIA KARINA"/>
    <n v="854"/>
    <s v="SEGOVIA CARINA"/>
    <x v="2165"/>
    <x v="2029"/>
    <n v="24"/>
    <n v="30"/>
    <m/>
    <n v="6"/>
    <n v="46"/>
    <n v="12"/>
    <m/>
    <m/>
    <n v="180"/>
  </r>
  <r>
    <d v="2026-08-07T00:00:00"/>
    <s v="FACTURADO"/>
    <x v="89"/>
    <s v="SEGOVIA KARINA"/>
    <n v="854"/>
    <s v="SEGOVIA CARINA"/>
    <x v="2166"/>
    <x v="1373"/>
    <n v="24"/>
    <n v="24"/>
    <n v="150"/>
    <m/>
    <n v="38"/>
    <m/>
    <n v="24"/>
    <m/>
    <n v="18"/>
  </r>
  <r>
    <d v="2026-08-07T00:00:00"/>
    <s v="FACTURADO"/>
    <x v="90"/>
    <s v="VASQUEZ ROSANA"/>
    <n v="371"/>
    <s v="VASQUEZ ROSANA"/>
    <x v="2167"/>
    <x v="2030"/>
    <m/>
    <n v="42"/>
    <m/>
    <m/>
    <m/>
    <m/>
    <m/>
    <m/>
    <m/>
  </r>
  <r>
    <d v="2026-08-07T00:00:00"/>
    <s v="FACTURADO"/>
    <x v="90"/>
    <s v="VASQUEZ ROSANA"/>
    <n v="371"/>
    <s v="VASQUEZ ROSANA"/>
    <x v="1005"/>
    <x v="576"/>
    <m/>
    <m/>
    <m/>
    <m/>
    <m/>
    <m/>
    <m/>
    <n v="240"/>
    <m/>
  </r>
  <r>
    <d v="2026-08-07T00:00:00"/>
    <s v="FACTURADO"/>
    <x v="90"/>
    <s v="VASQUEZ ROSANA"/>
    <n v="371"/>
    <s v="VASQUEZ ROSANA"/>
    <x v="2168"/>
    <x v="2031"/>
    <m/>
    <n v="9"/>
    <m/>
    <m/>
    <n v="51"/>
    <n v="12"/>
    <m/>
    <m/>
    <n v="18"/>
  </r>
  <r>
    <d v="2026-08-07T00:00:00"/>
    <s v="FACTURADO"/>
    <x v="90"/>
    <s v="VASQUEZ ROSANA"/>
    <n v="371"/>
    <s v="VASQUEZ ROSANA"/>
    <x v="2169"/>
    <x v="2032"/>
    <m/>
    <m/>
    <m/>
    <m/>
    <n v="4"/>
    <m/>
    <m/>
    <m/>
    <m/>
  </r>
  <r>
    <d v="2026-08-07T00:00:00"/>
    <s v="FACTURADO"/>
    <x v="90"/>
    <s v="VASQUEZ ROSANA"/>
    <n v="371"/>
    <s v="VASQUEZ ROSANA"/>
    <x v="2170"/>
    <x v="2033"/>
    <m/>
    <m/>
    <m/>
    <m/>
    <m/>
    <n v="40"/>
    <m/>
    <n v="36"/>
    <m/>
  </r>
  <r>
    <d v="2026-08-07T00:00:00"/>
    <s v="FACTURADO"/>
    <x v="90"/>
    <s v="VASQUEZ ROSANA"/>
    <n v="371"/>
    <s v="VASQUEZ ROSANA"/>
    <x v="2171"/>
    <x v="2034"/>
    <m/>
    <m/>
    <m/>
    <m/>
    <m/>
    <m/>
    <m/>
    <n v="12"/>
    <n v="90"/>
  </r>
  <r>
    <d v="2026-08-07T00:00:00"/>
    <s v="FACTURADO"/>
    <x v="91"/>
    <s v="CABELLO YURI CARMEN"/>
    <n v="362"/>
    <s v="CABELLO YURICARMEN"/>
    <x v="2172"/>
    <x v="2035"/>
    <n v="36"/>
    <n v="6"/>
    <n v="84"/>
    <m/>
    <n v="30"/>
    <m/>
    <m/>
    <m/>
    <n v="18"/>
  </r>
  <r>
    <d v="2026-08-07T00:00:00"/>
    <s v="FACTURADO"/>
    <x v="91"/>
    <s v="CABELLO YURI CARMEN"/>
    <n v="362"/>
    <s v="CABELLO YURICARMEN"/>
    <x v="2173"/>
    <x v="2036"/>
    <n v="24"/>
    <m/>
    <n v="30"/>
    <m/>
    <n v="30"/>
    <m/>
    <m/>
    <m/>
    <m/>
  </r>
  <r>
    <d v="2026-08-07T00:00:00"/>
    <s v="FACTURADO"/>
    <x v="91"/>
    <s v="CABELLO YURI CARMEN"/>
    <n v="362"/>
    <s v="CABELLO YURICARMEN"/>
    <x v="1857"/>
    <x v="1749"/>
    <n v="24"/>
    <n v="16"/>
    <n v="72"/>
    <m/>
    <n v="24"/>
    <m/>
    <m/>
    <m/>
    <m/>
  </r>
  <r>
    <d v="2026-08-07T00:00:00"/>
    <s v="FACTURADO"/>
    <x v="91"/>
    <s v="CABELLO YURI CARMEN"/>
    <n v="362"/>
    <s v="CABELLO YURICARMEN"/>
    <x v="2104"/>
    <x v="1974"/>
    <m/>
    <n v="26"/>
    <n v="24"/>
    <n v="6"/>
    <n v="42"/>
    <n v="20"/>
    <m/>
    <n v="12"/>
    <m/>
  </r>
  <r>
    <d v="2026-08-07T00:00:00"/>
    <s v="FACTURADO"/>
    <x v="93"/>
    <s v="SEISDEDOS TAMARA"/>
    <n v="367"/>
    <s v="NAHIR SEISDEDOS TAMARA"/>
    <x v="2174"/>
    <x v="2037"/>
    <n v="24"/>
    <m/>
    <n v="50"/>
    <m/>
    <m/>
    <m/>
    <m/>
    <m/>
    <m/>
  </r>
  <r>
    <d v="2026-08-07T00:00:00"/>
    <s v="FACTURADO"/>
    <x v="93"/>
    <s v="SEISDEDOS TAMARA"/>
    <n v="367"/>
    <s v="NAHIR SEISDEDOS TAMARA"/>
    <x v="2175"/>
    <x v="2038"/>
    <n v="24"/>
    <m/>
    <m/>
    <m/>
    <n v="70"/>
    <m/>
    <m/>
    <m/>
    <m/>
  </r>
  <r>
    <d v="2026-08-07T00:00:00"/>
    <s v="FACTURADO"/>
    <x v="93"/>
    <s v="SEISDEDOS TAMARA"/>
    <n v="367"/>
    <s v="NAHIR SEISDEDOS TAMARA"/>
    <x v="1467"/>
    <x v="1393"/>
    <n v="12"/>
    <m/>
    <m/>
    <m/>
    <n v="36"/>
    <m/>
    <m/>
    <m/>
    <m/>
  </r>
  <r>
    <d v="2026-08-07T00:00:00"/>
    <s v="FACTURADO"/>
    <x v="94"/>
    <s v="RUIZ JULIANA"/>
    <n v="366"/>
    <s v="RUIZ JULIANA"/>
    <x v="1862"/>
    <x v="1754"/>
    <m/>
    <n v="3"/>
    <m/>
    <m/>
    <m/>
    <m/>
    <m/>
    <m/>
    <m/>
  </r>
  <r>
    <d v="2026-08-07T00:00:00"/>
    <s v="FACTURADO"/>
    <x v="94"/>
    <s v="RUIZ JULIANA"/>
    <n v="366"/>
    <s v="RUIZ JULIANA"/>
    <x v="2176"/>
    <x v="2039"/>
    <m/>
    <n v="12"/>
    <n v="62"/>
    <m/>
    <n v="28"/>
    <n v="20"/>
    <m/>
    <m/>
    <n v="17"/>
  </r>
  <r>
    <d v="2026-08-07T00:00:00"/>
    <s v="FACTURADO"/>
    <x v="69"/>
    <s v="BENITEZ MONICA"/>
    <n v="381"/>
    <s v="HERRERA CATERIN"/>
    <x v="2177"/>
    <x v="2040"/>
    <m/>
    <m/>
    <n v="24"/>
    <m/>
    <n v="60"/>
    <m/>
    <m/>
    <m/>
    <m/>
  </r>
  <r>
    <d v="2026-08-07T00:00:00"/>
    <s v="FACTURADO"/>
    <x v="69"/>
    <s v="BENITEZ MONICA"/>
    <n v="381"/>
    <s v="HERRERA CATERIN"/>
    <x v="2178"/>
    <x v="2041"/>
    <m/>
    <m/>
    <n v="12"/>
    <m/>
    <m/>
    <m/>
    <m/>
    <m/>
    <m/>
  </r>
  <r>
    <d v="2026-08-07T00:00:00"/>
    <s v="FACTURADO"/>
    <x v="69"/>
    <s v="BENITEZ MONICA"/>
    <n v="381"/>
    <s v="HERRERA CATERIN"/>
    <x v="2179"/>
    <x v="2042"/>
    <n v="12"/>
    <m/>
    <m/>
    <m/>
    <m/>
    <m/>
    <m/>
    <m/>
    <m/>
  </r>
  <r>
    <d v="2026-08-07T00:00:00"/>
    <s v="FACTURADO"/>
    <x v="69"/>
    <s v="BENITEZ MONICA"/>
    <n v="381"/>
    <s v="HERRERA CATERIN"/>
    <x v="2180"/>
    <x v="2043"/>
    <n v="24"/>
    <m/>
    <m/>
    <m/>
    <n v="120"/>
    <m/>
    <m/>
    <n v="12"/>
    <n v="9"/>
  </r>
  <r>
    <d v="2026-08-07T00:00:00"/>
    <s v="FACTURADO"/>
    <x v="95"/>
    <s v="DELBON GERARDO"/>
    <n v="721"/>
    <s v="DELBON GERARDO"/>
    <x v="2181"/>
    <x v="2044"/>
    <m/>
    <m/>
    <n v="60"/>
    <m/>
    <m/>
    <m/>
    <m/>
    <m/>
    <m/>
  </r>
  <r>
    <d v="2026-08-07T00:00:00"/>
    <s v="FACTURADO"/>
    <x v="95"/>
    <s v="DELBON GERARDO"/>
    <n v="721"/>
    <s v="DELBON GERARDO"/>
    <x v="2182"/>
    <x v="2045"/>
    <n v="24"/>
    <m/>
    <n v="10"/>
    <m/>
    <m/>
    <m/>
    <m/>
    <m/>
    <m/>
  </r>
  <r>
    <d v="2026-08-07T00:00:00"/>
    <s v="FACTURADO"/>
    <x v="96"/>
    <s v="BARRAUD PATRICIA"/>
    <n v="856"/>
    <s v="BARRAUD PATRICIA"/>
    <x v="2183"/>
    <x v="2046"/>
    <m/>
    <m/>
    <m/>
    <m/>
    <n v="24"/>
    <m/>
    <m/>
    <m/>
    <m/>
  </r>
  <r>
    <d v="2026-08-07T00:00:00"/>
    <s v="FACTURADO"/>
    <x v="97"/>
    <s v="PAZ TERESA"/>
    <n v="361"/>
    <s v="PAZ TERESA"/>
    <x v="2184"/>
    <x v="2047"/>
    <n v="6"/>
    <m/>
    <m/>
    <m/>
    <n v="12"/>
    <m/>
    <m/>
    <m/>
    <m/>
  </r>
  <r>
    <d v="2026-08-07T00:00:00"/>
    <s v="FACTURADO"/>
    <x v="97"/>
    <s v="PAZ TERESA"/>
    <n v="361"/>
    <s v="PAZ TERESA"/>
    <x v="2185"/>
    <x v="2048"/>
    <n v="24"/>
    <n v="24"/>
    <n v="50"/>
    <m/>
    <n v="34"/>
    <m/>
    <m/>
    <n v="12"/>
    <m/>
  </r>
  <r>
    <d v="2026-08-07T00:00:00"/>
    <s v="FACTURADO"/>
    <x v="97"/>
    <s v="PAZ TERESA"/>
    <n v="361"/>
    <s v="PAZ TERESA"/>
    <x v="2186"/>
    <x v="2049"/>
    <m/>
    <m/>
    <m/>
    <m/>
    <m/>
    <m/>
    <m/>
    <n v="6"/>
    <m/>
  </r>
  <r>
    <d v="2026-08-07T00:00:00"/>
    <s v="FACTURADO"/>
    <x v="97"/>
    <s v="PAZ TERESA"/>
    <n v="361"/>
    <s v="PAZ TERESA"/>
    <x v="2187"/>
    <x v="2050"/>
    <m/>
    <n v="24"/>
    <n v="50"/>
    <m/>
    <n v="24"/>
    <m/>
    <m/>
    <n v="12"/>
    <m/>
  </r>
  <r>
    <d v="2026-08-07T00:00:00"/>
    <s v="FACTURADO"/>
    <x v="97"/>
    <s v="PAZ TERESA"/>
    <n v="361"/>
    <s v="PAZ TERESA"/>
    <x v="2188"/>
    <x v="2051"/>
    <n v="60"/>
    <m/>
    <m/>
    <m/>
    <m/>
    <m/>
    <m/>
    <n v="24"/>
    <m/>
  </r>
  <r>
    <d v="2026-08-07T00:00:00"/>
    <s v="FACTURADO"/>
    <x v="97"/>
    <s v="PAZ TERESA"/>
    <n v="361"/>
    <s v="PAZ TERESA"/>
    <x v="1872"/>
    <x v="1762"/>
    <m/>
    <m/>
    <m/>
    <m/>
    <m/>
    <m/>
    <m/>
    <n v="3"/>
    <m/>
  </r>
  <r>
    <d v="2026-08-07T00:00:00"/>
    <s v="FACTURADO"/>
    <x v="98"/>
    <s v="CONFORTI FATIMA"/>
    <n v="363"/>
    <s v="CONFORTI FATIMA"/>
    <x v="2189"/>
    <x v="2052"/>
    <n v="24"/>
    <m/>
    <m/>
    <m/>
    <m/>
    <m/>
    <m/>
    <m/>
    <m/>
  </r>
  <r>
    <d v="2026-08-07T00:00:00"/>
    <s v="FACTURADO"/>
    <x v="98"/>
    <s v="CONFORTI FATIMA"/>
    <n v="363"/>
    <s v="CONFORTI FATIMA"/>
    <x v="1876"/>
    <x v="1766"/>
    <m/>
    <m/>
    <n v="10"/>
    <m/>
    <m/>
    <m/>
    <m/>
    <m/>
    <m/>
  </r>
  <r>
    <d v="2026-08-07T00:00:00"/>
    <s v="FACTURADO"/>
    <x v="98"/>
    <s v="CONFORTI FATIMA"/>
    <n v="363"/>
    <s v="CONFORTI FATIMA"/>
    <x v="2190"/>
    <x v="2053"/>
    <n v="42"/>
    <m/>
    <m/>
    <m/>
    <m/>
    <m/>
    <m/>
    <m/>
    <m/>
  </r>
  <r>
    <d v="2026-08-07T00:00:00"/>
    <s v="FACTURADO"/>
    <x v="98"/>
    <s v="CONFORTI FATIMA"/>
    <n v="363"/>
    <s v="CONFORTI FATIMA"/>
    <x v="1877"/>
    <x v="1767"/>
    <m/>
    <m/>
    <m/>
    <m/>
    <m/>
    <m/>
    <m/>
    <n v="12"/>
    <m/>
  </r>
  <r>
    <d v="2026-08-07T00:00:00"/>
    <s v="FACTURADO"/>
    <x v="98"/>
    <s v="CONFORTI FATIMA"/>
    <n v="363"/>
    <s v="CONFORTI FATIMA"/>
    <x v="540"/>
    <x v="524"/>
    <n v="24"/>
    <m/>
    <n v="50"/>
    <m/>
    <m/>
    <m/>
    <m/>
    <m/>
    <n v="8"/>
  </r>
  <r>
    <d v="2026-08-07T00:00:00"/>
    <s v="FACTURADO"/>
    <x v="98"/>
    <s v="CONFORTI FATIMA"/>
    <n v="363"/>
    <s v="CONFORTI FATIMA"/>
    <x v="2191"/>
    <x v="2054"/>
    <n v="24"/>
    <m/>
    <m/>
    <m/>
    <n v="18"/>
    <m/>
    <m/>
    <n v="12"/>
    <m/>
  </r>
  <r>
    <d v="2026-08-07T00:00:00"/>
    <s v="FACTURADO"/>
    <x v="100"/>
    <s v="OLGUIN PATRICIA"/>
    <n v="355"/>
    <s v="OLGUIN PATRICIA"/>
    <x v="2192"/>
    <x v="2055"/>
    <m/>
    <m/>
    <m/>
    <m/>
    <m/>
    <m/>
    <m/>
    <n v="6"/>
    <m/>
  </r>
  <r>
    <d v="2026-08-07T00:00:00"/>
    <s v="FACTURADO"/>
    <x v="100"/>
    <s v="OLGUIN PATRICIA"/>
    <n v="355"/>
    <s v="OLGUIN PATRICIA"/>
    <x v="2193"/>
    <x v="2056"/>
    <n v="12"/>
    <m/>
    <m/>
    <m/>
    <n v="30"/>
    <m/>
    <m/>
    <m/>
    <m/>
  </r>
  <r>
    <d v="2026-08-07T00:00:00"/>
    <s v="FACTURADO"/>
    <x v="100"/>
    <s v="OLGUIN PATRICIA"/>
    <n v="355"/>
    <s v="OLGUIN PATRICIA"/>
    <x v="2194"/>
    <x v="2057"/>
    <m/>
    <m/>
    <n v="24"/>
    <m/>
    <m/>
    <m/>
    <m/>
    <m/>
    <m/>
  </r>
  <r>
    <d v="2026-08-07T00:00:00"/>
    <s v="FACTURADO"/>
    <x v="70"/>
    <s v="MICELI ARNALDO"/>
    <n v="708"/>
    <s v="MICELI ARNALDO"/>
    <x v="2195"/>
    <x v="2058"/>
    <n v="6"/>
    <m/>
    <n v="24"/>
    <m/>
    <m/>
    <m/>
    <m/>
    <m/>
    <m/>
  </r>
  <r>
    <d v="2026-08-07T00:00:00"/>
    <s v="FACTURADO"/>
    <x v="70"/>
    <s v="MICELI ARNALDO"/>
    <n v="708"/>
    <s v="MICELI ARNALDO"/>
    <x v="2196"/>
    <x v="2059"/>
    <n v="36"/>
    <m/>
    <m/>
    <m/>
    <n v="45"/>
    <n v="20"/>
    <m/>
    <m/>
    <m/>
  </r>
  <r>
    <d v="2026-08-07T00:00:00"/>
    <s v="FACTURADO"/>
    <x v="71"/>
    <s v="DELAMANO BRIAN"/>
    <n v="353"/>
    <s v="DELAMANO BRIAN"/>
    <x v="2197"/>
    <x v="2060"/>
    <n v="6"/>
    <m/>
    <n v="12"/>
    <m/>
    <m/>
    <m/>
    <m/>
    <n v="12"/>
    <n v="18"/>
  </r>
  <r>
    <d v="2026-08-07T00:00:00"/>
    <s v="FACTURADO"/>
    <x v="71"/>
    <s v="DELAMANO BRIAN"/>
    <n v="353"/>
    <s v="DELAMANO BRIAN"/>
    <x v="2198"/>
    <x v="2061"/>
    <m/>
    <m/>
    <n v="12"/>
    <m/>
    <n v="24"/>
    <m/>
    <m/>
    <m/>
    <m/>
  </r>
  <r>
    <d v="2026-08-07T00:00:00"/>
    <s v="FACTURADO"/>
    <x v="71"/>
    <s v="DELAMANO BRIAN"/>
    <n v="353"/>
    <s v="DELAMANO BRIAN"/>
    <x v="2199"/>
    <x v="2062"/>
    <n v="12"/>
    <m/>
    <n v="24"/>
    <m/>
    <n v="30"/>
    <m/>
    <m/>
    <n v="12"/>
    <m/>
  </r>
  <r>
    <d v="2026-08-07T00:00:00"/>
    <s v="FACTURADO"/>
    <x v="72"/>
    <s v="FERNANDEZ MELANY"/>
    <n v="357"/>
    <s v="PEYRET CINTIA"/>
    <x v="2200"/>
    <x v="2063"/>
    <m/>
    <m/>
    <n v="100"/>
    <m/>
    <m/>
    <m/>
    <m/>
    <m/>
    <m/>
  </r>
  <r>
    <d v="2026-08-07T00:00:00"/>
    <s v="FACTURADO"/>
    <x v="72"/>
    <s v="FERNANDEZ MELANY"/>
    <n v="357"/>
    <s v="PEYRET CINTIA"/>
    <x v="2201"/>
    <x v="2064"/>
    <m/>
    <n v="22"/>
    <m/>
    <n v="12"/>
    <n v="30"/>
    <n v="12"/>
    <m/>
    <m/>
    <m/>
  </r>
  <r>
    <d v="2026-08-07T00:00:00"/>
    <s v="FACTURADO"/>
    <x v="72"/>
    <s v="FERNANDEZ MELANY"/>
    <n v="357"/>
    <s v="PEYRET CINTIA"/>
    <x v="2202"/>
    <x v="699"/>
    <n v="96"/>
    <n v="32"/>
    <m/>
    <n v="6"/>
    <n v="46"/>
    <n v="12"/>
    <m/>
    <n v="12"/>
    <n v="18"/>
  </r>
  <r>
    <d v="2026-08-07T00:00:00"/>
    <s v="FACTURADO"/>
    <x v="73"/>
    <s v="MARQUEZ PABLO"/>
    <n v="705"/>
    <s v="MARQUEZ PABLO SERGIO"/>
    <x v="2203"/>
    <x v="1871"/>
    <m/>
    <m/>
    <n v="50"/>
    <m/>
    <m/>
    <m/>
    <m/>
    <m/>
    <m/>
  </r>
  <r>
    <d v="2026-08-07T00:00:00"/>
    <s v="FACTURADO"/>
    <x v="73"/>
    <s v="MARQUEZ PABLO"/>
    <n v="705"/>
    <s v="MARQUEZ PABLO SERGIO"/>
    <x v="2204"/>
    <x v="2065"/>
    <m/>
    <m/>
    <n v="50"/>
    <m/>
    <m/>
    <m/>
    <m/>
    <m/>
    <m/>
  </r>
  <r>
    <d v="2026-08-07T00:00:00"/>
    <s v="FACTURADO"/>
    <x v="73"/>
    <s v="MARQUEZ PABLO"/>
    <n v="705"/>
    <s v="MARQUEZ PABLO SERGIO"/>
    <x v="2205"/>
    <x v="1439"/>
    <m/>
    <n v="24"/>
    <m/>
    <m/>
    <m/>
    <m/>
    <m/>
    <n v="12"/>
    <m/>
  </r>
  <r>
    <d v="2026-08-07T00:00:00"/>
    <s v="FACTURADO"/>
    <x v="73"/>
    <s v="MARQUEZ PABLO"/>
    <n v="705"/>
    <s v="MARQUEZ PABLO SERGIO"/>
    <x v="2206"/>
    <x v="2066"/>
    <m/>
    <m/>
    <m/>
    <m/>
    <n v="6"/>
    <m/>
    <m/>
    <m/>
    <m/>
  </r>
  <r>
    <d v="2026-08-07T00:00:00"/>
    <s v="FACTURADO"/>
    <x v="73"/>
    <s v="MARQUEZ PABLO"/>
    <n v="705"/>
    <s v="MARQUEZ PABLO SERGIO"/>
    <x v="1900"/>
    <x v="1790"/>
    <m/>
    <n v="24"/>
    <n v="12"/>
    <m/>
    <m/>
    <m/>
    <m/>
    <m/>
    <m/>
  </r>
  <r>
    <d v="2026-08-07T00:00:00"/>
    <s v="FACTURADO"/>
    <x v="73"/>
    <s v="MARQUEZ PABLO"/>
    <n v="705"/>
    <s v="MARQUEZ PABLO SERGIO"/>
    <x v="2207"/>
    <x v="2067"/>
    <m/>
    <m/>
    <n v="50"/>
    <m/>
    <m/>
    <m/>
    <m/>
    <n v="60"/>
    <m/>
  </r>
  <r>
    <d v="2026-08-07T00:00:00"/>
    <s v="FACTURADO"/>
    <x v="73"/>
    <s v="MARQUEZ PABLO"/>
    <n v="705"/>
    <s v="MARQUEZ PABLO SERGIO"/>
    <x v="2208"/>
    <x v="2068"/>
    <m/>
    <m/>
    <m/>
    <m/>
    <n v="114"/>
    <m/>
    <m/>
    <m/>
    <m/>
  </r>
  <r>
    <d v="2026-08-07T00:00:00"/>
    <s v="FACTURADO"/>
    <x v="101"/>
    <s v="DI PIETRO DIEGO"/>
    <n v="725"/>
    <s v="DI PIETRO DIEGO"/>
    <x v="2209"/>
    <x v="2069"/>
    <m/>
    <m/>
    <n v="50"/>
    <m/>
    <m/>
    <m/>
    <m/>
    <m/>
    <m/>
  </r>
  <r>
    <d v="2026-08-07T00:00:00"/>
    <s v="FACTURADO"/>
    <x v="101"/>
    <s v="DI PIETRO DIEGO"/>
    <n v="725"/>
    <s v="DI PIETRO DIEGO"/>
    <x v="2210"/>
    <x v="2070"/>
    <m/>
    <m/>
    <n v="90"/>
    <m/>
    <m/>
    <m/>
    <m/>
    <m/>
    <n v="18"/>
  </r>
  <r>
    <d v="2026-08-07T00:00:00"/>
    <s v="FACTURADO"/>
    <x v="101"/>
    <s v="DI PIETRO DIEGO"/>
    <n v="725"/>
    <s v="DI PIETRO DIEGO"/>
    <x v="581"/>
    <x v="564"/>
    <m/>
    <m/>
    <n v="20"/>
    <m/>
    <m/>
    <m/>
    <m/>
    <m/>
    <m/>
  </r>
  <r>
    <d v="2026-08-07T00:00:00"/>
    <s v="FACTURADO"/>
    <x v="101"/>
    <s v="DI PIETRO DIEGO"/>
    <n v="725"/>
    <s v="DI PIETRO DIEGO"/>
    <x v="2211"/>
    <x v="2071"/>
    <m/>
    <m/>
    <n v="12"/>
    <m/>
    <m/>
    <m/>
    <m/>
    <m/>
    <m/>
  </r>
  <r>
    <d v="2026-08-07T00:00:00"/>
    <s v="FACTURADO"/>
    <x v="101"/>
    <s v="DI PIETRO DIEGO"/>
    <n v="725"/>
    <s v="DI PIETRO DIEGO"/>
    <x v="2212"/>
    <x v="2072"/>
    <n v="24"/>
    <n v="6"/>
    <m/>
    <m/>
    <m/>
    <m/>
    <m/>
    <m/>
    <m/>
  </r>
  <r>
    <d v="2026-08-07T00:00:00"/>
    <s v="FACTURADO"/>
    <x v="102"/>
    <s v="MEDINA NICOLAS"/>
    <n v="352"/>
    <s v="MEDINA NICOLAS"/>
    <x v="2213"/>
    <x v="2073"/>
    <n v="24"/>
    <m/>
    <m/>
    <m/>
    <m/>
    <m/>
    <m/>
    <m/>
    <m/>
  </r>
  <r>
    <d v="2026-08-07T00:00:00"/>
    <s v="FACTURADO"/>
    <x v="103"/>
    <s v="NUÑEZ ANDRES"/>
    <n v="751"/>
    <s v="NUÑEZ ANDRES"/>
    <x v="2214"/>
    <x v="2074"/>
    <m/>
    <m/>
    <n v="100"/>
    <m/>
    <m/>
    <m/>
    <m/>
    <m/>
    <m/>
  </r>
  <r>
    <d v="2026-08-07T00:00:00"/>
    <s v="FACTURADO"/>
    <x v="103"/>
    <s v="NUÑEZ ANDRES"/>
    <n v="751"/>
    <s v="NUÑEZ ANDRES"/>
    <x v="2215"/>
    <x v="2075"/>
    <n v="36"/>
    <m/>
    <m/>
    <m/>
    <m/>
    <m/>
    <m/>
    <m/>
    <m/>
  </r>
  <r>
    <d v="2026-08-08T00:00:00"/>
    <s v="ACTIVO"/>
    <x v="0"/>
    <s v="ALBARENGA ALEJANDRA"/>
    <n v="336"/>
    <s v="ALBARENGA ALEJANDRA"/>
    <x v="2216"/>
    <x v="2076"/>
    <n v="15"/>
    <m/>
    <n v="12"/>
    <m/>
    <m/>
    <m/>
    <m/>
    <m/>
    <m/>
  </r>
  <r>
    <d v="2026-08-08T00:00:00"/>
    <s v="ACTIVO"/>
    <x v="18"/>
    <s v="ISASMENDI ANGEL"/>
    <n v="507"/>
    <s v="ISASMENDI ANGEL"/>
    <x v="2031"/>
    <x v="1909"/>
    <m/>
    <m/>
    <m/>
    <m/>
    <m/>
    <n v="50"/>
    <m/>
    <m/>
    <n v="270"/>
  </r>
  <r>
    <d v="2026-08-08T00:00:00"/>
    <s v="ACTIVO"/>
    <x v="19"/>
    <s v="Clientes Especiales"/>
    <n v="305"/>
    <s v="CLIENTES ESPECIALES"/>
    <x v="630"/>
    <x v="609"/>
    <m/>
    <m/>
    <m/>
    <m/>
    <n v="18"/>
    <m/>
    <m/>
    <m/>
    <n v="16"/>
  </r>
  <r>
    <d v="2026-08-08T00:00:00"/>
    <s v="ACTIVO"/>
    <x v="19"/>
    <s v="Clientes Especiales"/>
    <n v="305"/>
    <s v="CLIENTES ESPECIALES"/>
    <x v="34"/>
    <x v="34"/>
    <m/>
    <m/>
    <m/>
    <m/>
    <n v="30"/>
    <m/>
    <m/>
    <m/>
    <m/>
  </r>
  <r>
    <d v="2026-08-08T00:00:00"/>
    <s v="ACTIVO"/>
    <x v="1"/>
    <s v="OFICINA DE VENTAS"/>
    <n v="306"/>
    <s v="OFICINA VENTAS 2"/>
    <x v="2217"/>
    <x v="2077"/>
    <m/>
    <n v="4"/>
    <m/>
    <m/>
    <m/>
    <m/>
    <m/>
    <m/>
    <n v="8"/>
  </r>
  <r>
    <d v="2026-08-08T00:00:00"/>
    <s v="ACTIVO"/>
    <x v="1"/>
    <s v="OFICINA DE VENTAS"/>
    <n v="306"/>
    <s v="OFICINA VENTAS 2"/>
    <x v="2218"/>
    <x v="2078"/>
    <m/>
    <m/>
    <n v="10"/>
    <m/>
    <m/>
    <n v="90"/>
    <m/>
    <m/>
    <m/>
  </r>
  <r>
    <d v="2026-08-08T00:00:00"/>
    <s v="ACTIVO"/>
    <x v="1"/>
    <s v="OFICINA DE VENTAS"/>
    <n v="306"/>
    <s v="OFICINA VENTAS 2"/>
    <x v="2219"/>
    <x v="2079"/>
    <n v="12"/>
    <m/>
    <m/>
    <m/>
    <m/>
    <m/>
    <m/>
    <m/>
    <m/>
  </r>
  <r>
    <d v="2026-08-08T00:00:00"/>
    <s v="ACTIVO"/>
    <x v="1"/>
    <s v="OFICINA DE VENTAS"/>
    <n v="306"/>
    <s v="OFICINA VENTAS 2"/>
    <x v="2220"/>
    <x v="2080"/>
    <m/>
    <n v="34"/>
    <m/>
    <m/>
    <m/>
    <m/>
    <m/>
    <m/>
    <m/>
  </r>
  <r>
    <d v="2026-08-08T00:00:00"/>
    <s v="ACTIVO"/>
    <x v="20"/>
    <s v="Ofi. ventas Interior"/>
    <n v="309"/>
    <s v="OFICINA DE VENTAS INTERIOR"/>
    <x v="821"/>
    <x v="792"/>
    <m/>
    <m/>
    <n v="72"/>
    <n v="12"/>
    <m/>
    <m/>
    <m/>
    <m/>
    <m/>
  </r>
  <r>
    <d v="2026-08-08T00:00:00"/>
    <s v="ACTIVO"/>
    <x v="20"/>
    <s v="Ofi. ventas Interior"/>
    <n v="309"/>
    <s v="OFICINA DE VENTAS INTERIOR"/>
    <x v="823"/>
    <x v="794"/>
    <n v="12"/>
    <m/>
    <m/>
    <m/>
    <m/>
    <m/>
    <m/>
    <m/>
    <m/>
  </r>
  <r>
    <d v="2026-08-08T00:00:00"/>
    <s v="ACTIVO"/>
    <x v="20"/>
    <s v="Ofi. ventas Interior"/>
    <n v="309"/>
    <s v="OFICINA DE VENTAS INTERIOR"/>
    <x v="1678"/>
    <x v="1584"/>
    <n v="288"/>
    <m/>
    <m/>
    <m/>
    <m/>
    <m/>
    <m/>
    <m/>
    <m/>
  </r>
  <r>
    <d v="2026-08-08T00:00:00"/>
    <s v="ACTIVO"/>
    <x v="20"/>
    <s v="Ofi. ventas Interior"/>
    <n v="309"/>
    <s v="OFICINA DE VENTAS INTERIOR"/>
    <x v="2221"/>
    <x v="2081"/>
    <m/>
    <m/>
    <n v="12"/>
    <m/>
    <m/>
    <m/>
    <m/>
    <m/>
    <m/>
  </r>
  <r>
    <d v="2026-08-08T00:00:00"/>
    <s v="ACTIVO"/>
    <x v="20"/>
    <s v="Ofi. ventas Interior"/>
    <n v="309"/>
    <s v="OFICINA DE VENTAS INTERIOR"/>
    <x v="638"/>
    <x v="617"/>
    <n v="24"/>
    <m/>
    <m/>
    <m/>
    <n v="60"/>
    <m/>
    <m/>
    <m/>
    <m/>
  </r>
  <r>
    <d v="2026-08-08T00:00:00"/>
    <s v="ACTIVO"/>
    <x v="55"/>
    <s v="MURATORI SEBASTIAN"/>
    <n v="311"/>
    <s v="MURATORI SEBASTIAN"/>
    <x v="1921"/>
    <x v="1811"/>
    <m/>
    <m/>
    <n v="20"/>
    <m/>
    <m/>
    <m/>
    <m/>
    <m/>
    <m/>
  </r>
  <r>
    <d v="2026-08-08T00:00:00"/>
    <s v="ACTIVO"/>
    <x v="55"/>
    <s v="MURATORI SEBASTIAN"/>
    <n v="311"/>
    <s v="MURATORI SEBASTIAN"/>
    <x v="293"/>
    <x v="285"/>
    <n v="6"/>
    <m/>
    <m/>
    <m/>
    <m/>
    <m/>
    <m/>
    <m/>
    <m/>
  </r>
  <r>
    <d v="2026-08-08T00:00:00"/>
    <s v="ACTIVO"/>
    <x v="57"/>
    <s v="DE LA CRUZ GONZALO"/>
    <n v="255"/>
    <s v="DE LA CRUZ GONZALO"/>
    <x v="324"/>
    <x v="313"/>
    <n v="15"/>
    <n v="95"/>
    <m/>
    <n v="24"/>
    <m/>
    <m/>
    <n v="36"/>
    <m/>
    <m/>
  </r>
  <r>
    <d v="2026-08-08T00:00:00"/>
    <s v="ACTIVO"/>
    <x v="58"/>
    <s v="OTAZUA PABLO"/>
    <n v="254"/>
    <s v="OTAZUA PABLO"/>
    <x v="2222"/>
    <x v="2082"/>
    <m/>
    <m/>
    <n v="12"/>
    <m/>
    <m/>
    <m/>
    <m/>
    <m/>
    <m/>
  </r>
  <r>
    <d v="2026-08-08T00:00:00"/>
    <s v="ACTIVO"/>
    <x v="58"/>
    <s v="OTAZUA PABLO"/>
    <n v="254"/>
    <s v="OTAZUA PABLO"/>
    <x v="344"/>
    <x v="331"/>
    <m/>
    <n v="36"/>
    <m/>
    <n v="12"/>
    <m/>
    <n v="20"/>
    <n v="81"/>
    <m/>
    <m/>
  </r>
  <r>
    <d v="2026-08-08T00:00:00"/>
    <s v="ACTIVO"/>
    <x v="60"/>
    <s v="STOCKER OSCAR"/>
    <n v="403"/>
    <s v="STOCKER OSCAR"/>
    <x v="2223"/>
    <x v="2083"/>
    <m/>
    <m/>
    <n v="12"/>
    <m/>
    <n v="6"/>
    <m/>
    <m/>
    <n v="6"/>
    <m/>
  </r>
  <r>
    <d v="2026-08-08T00:00:00"/>
    <s v="ACTIVO"/>
    <x v="60"/>
    <s v="STOCKER OSCAR"/>
    <n v="403"/>
    <s v="STOCKER OSCAR"/>
    <x v="2224"/>
    <x v="2084"/>
    <m/>
    <m/>
    <n v="12"/>
    <m/>
    <m/>
    <m/>
    <m/>
    <m/>
    <m/>
  </r>
  <r>
    <d v="2026-08-08T00:00:00"/>
    <s v="ACTIVO"/>
    <x v="23"/>
    <s v="GIUSSO MAXIMILIANO"/>
    <n v="404"/>
    <s v="GIUSSO MAXIMILIANO"/>
    <x v="2225"/>
    <x v="2085"/>
    <n v="18"/>
    <m/>
    <n v="4"/>
    <m/>
    <n v="8"/>
    <m/>
    <m/>
    <n v="4"/>
    <n v="8"/>
  </r>
  <r>
    <d v="2026-08-08T00:00:00"/>
    <s v="ACTIVO"/>
    <x v="23"/>
    <s v="GIUSSO MAXIMILIANO"/>
    <n v="404"/>
    <s v="GIUSSO MAXIMILIANO"/>
    <x v="2226"/>
    <x v="2086"/>
    <n v="8"/>
    <n v="18"/>
    <m/>
    <m/>
    <m/>
    <m/>
    <m/>
    <m/>
    <m/>
  </r>
  <r>
    <d v="2026-08-08T00:00:00"/>
    <s v="ACTIVO"/>
    <x v="23"/>
    <s v="GIUSSO MAXIMILIANO"/>
    <n v="404"/>
    <s v="GIUSSO MAXIMILIANO"/>
    <x v="2227"/>
    <x v="2086"/>
    <n v="35"/>
    <n v="4"/>
    <m/>
    <m/>
    <n v="24"/>
    <m/>
    <m/>
    <n v="9"/>
    <m/>
  </r>
  <r>
    <d v="2026-08-08T00:00:00"/>
    <s v="ACTIVO"/>
    <x v="26"/>
    <s v="LUNA EZEQUIEL"/>
    <n v="423"/>
    <s v="LUNA EZEQUIEL"/>
    <x v="2228"/>
    <x v="2087"/>
    <m/>
    <m/>
    <m/>
    <m/>
    <n v="3"/>
    <m/>
    <m/>
    <m/>
    <m/>
  </r>
  <r>
    <d v="2026-08-08T00:00:00"/>
    <s v="ACTIVO"/>
    <x v="26"/>
    <s v="LUNA EZEQUIEL"/>
    <n v="423"/>
    <s v="LUNA EZEQUIEL"/>
    <x v="2229"/>
    <x v="2088"/>
    <n v="48"/>
    <m/>
    <m/>
    <m/>
    <m/>
    <m/>
    <m/>
    <m/>
    <m/>
  </r>
  <r>
    <d v="2026-08-08T00:00:00"/>
    <s v="ACTIVO"/>
    <x v="2"/>
    <s v="GUZMAN MARIO"/>
    <n v="424"/>
    <s v="GUZMAN MARIO"/>
    <x v="2230"/>
    <x v="2089"/>
    <m/>
    <m/>
    <m/>
    <m/>
    <m/>
    <n v="12"/>
    <m/>
    <m/>
    <m/>
  </r>
  <r>
    <d v="2026-08-08T00:00:00"/>
    <s v="ACTIVO"/>
    <x v="2"/>
    <s v="GUZMAN MARIO"/>
    <n v="424"/>
    <s v="GUZMAN MARIO"/>
    <x v="75"/>
    <x v="75"/>
    <m/>
    <m/>
    <n v="10"/>
    <m/>
    <m/>
    <m/>
    <m/>
    <m/>
    <m/>
  </r>
  <r>
    <d v="2026-08-08T00:00:00"/>
    <s v="ACTIVO"/>
    <x v="61"/>
    <s v="MEDLEY JULIO CESAR"/>
    <n v="952"/>
    <s v="MEDLEY JULIO CESAR"/>
    <x v="2231"/>
    <x v="2090"/>
    <n v="6"/>
    <m/>
    <m/>
    <m/>
    <n v="12"/>
    <m/>
    <m/>
    <n v="2"/>
    <m/>
  </r>
  <r>
    <d v="2026-08-08T00:00:00"/>
    <s v="ACTIVO"/>
    <x v="61"/>
    <s v="MEDLEY JULIO CESAR"/>
    <n v="952"/>
    <s v="MEDLEY JULIO CESAR"/>
    <x v="2232"/>
    <x v="2091"/>
    <n v="6"/>
    <m/>
    <m/>
    <m/>
    <m/>
    <m/>
    <m/>
    <m/>
    <m/>
  </r>
  <r>
    <d v="2026-08-08T00:00:00"/>
    <s v="ACTIVO"/>
    <x v="61"/>
    <s v="MEDLEY JULIO CESAR"/>
    <n v="952"/>
    <s v="MEDLEY JULIO CESAR"/>
    <x v="2233"/>
    <x v="2092"/>
    <m/>
    <m/>
    <n v="6"/>
    <m/>
    <m/>
    <m/>
    <m/>
    <m/>
    <m/>
  </r>
  <r>
    <d v="2026-08-08T00:00:00"/>
    <s v="ACTIVO"/>
    <x v="31"/>
    <s v="SANABRIA DIEGO"/>
    <n v="331"/>
    <s v="SANABRIA DIEGO"/>
    <x v="1251"/>
    <x v="1194"/>
    <m/>
    <m/>
    <n v="50"/>
    <m/>
    <m/>
    <m/>
    <m/>
    <m/>
    <m/>
  </r>
  <r>
    <d v="2026-08-08T00:00:00"/>
    <s v="ACTIVO"/>
    <x v="31"/>
    <s v="SANABRIA DIEGO"/>
    <n v="331"/>
    <s v="SANABRIA DIEGO"/>
    <x v="2234"/>
    <x v="2093"/>
    <m/>
    <m/>
    <m/>
    <m/>
    <m/>
    <n v="20"/>
    <m/>
    <m/>
    <m/>
  </r>
  <r>
    <d v="2026-08-08T00:00:00"/>
    <s v="ACTIVO"/>
    <x v="31"/>
    <s v="SANABRIA DIEGO"/>
    <n v="331"/>
    <s v="SANABRIA DIEGO"/>
    <x v="2235"/>
    <x v="2094"/>
    <n v="7"/>
    <m/>
    <n v="24"/>
    <m/>
    <n v="3"/>
    <n v="20"/>
    <m/>
    <m/>
    <m/>
  </r>
  <r>
    <d v="2026-08-08T00:00:00"/>
    <s v="ACTIVO"/>
    <x v="32"/>
    <s v="DRYNDAK DAVID"/>
    <n v="504"/>
    <s v="DRYNDAK DAVID"/>
    <x v="2236"/>
    <x v="2095"/>
    <m/>
    <m/>
    <n v="50"/>
    <m/>
    <m/>
    <m/>
    <m/>
    <m/>
    <m/>
  </r>
  <r>
    <d v="2026-08-08T00:00:00"/>
    <s v="ACTIVO"/>
    <x v="32"/>
    <s v="DRYNDAK DAVID"/>
    <n v="504"/>
    <s v="DRYNDAK DAVID"/>
    <x v="2237"/>
    <x v="2096"/>
    <m/>
    <m/>
    <n v="50"/>
    <m/>
    <m/>
    <m/>
    <m/>
    <m/>
    <m/>
  </r>
  <r>
    <d v="2026-08-08T00:00:00"/>
    <s v="ACTIVO"/>
    <x v="34"/>
    <s v="CAPASSO GABRIELA"/>
    <n v="342"/>
    <s v="CAPASSO GABRIELA MARINA"/>
    <x v="2238"/>
    <x v="2097"/>
    <m/>
    <n v="12"/>
    <m/>
    <m/>
    <m/>
    <m/>
    <m/>
    <m/>
    <m/>
  </r>
  <r>
    <d v="2026-08-08T00:00:00"/>
    <s v="ACTIVO"/>
    <x v="34"/>
    <s v="CAPASSO GABRIELA"/>
    <n v="342"/>
    <s v="CAPASSO GABRIELA MARINA"/>
    <x v="2239"/>
    <x v="2098"/>
    <n v="18"/>
    <m/>
    <m/>
    <m/>
    <m/>
    <m/>
    <m/>
    <m/>
    <m/>
  </r>
  <r>
    <d v="2026-08-08T00:00:00"/>
    <s v="ACTIVO"/>
    <x v="6"/>
    <s v="RIERA JUAN"/>
    <n v="623"/>
    <s v="RIERA JUAN"/>
    <x v="2240"/>
    <x v="2099"/>
    <m/>
    <m/>
    <n v="48"/>
    <m/>
    <m/>
    <m/>
    <m/>
    <m/>
    <m/>
  </r>
  <r>
    <d v="2026-08-08T00:00:00"/>
    <s v="ACTIVO"/>
    <x v="6"/>
    <s v="RIERA JUAN"/>
    <n v="623"/>
    <s v="RIERA JUAN"/>
    <x v="1191"/>
    <x v="1138"/>
    <m/>
    <m/>
    <m/>
    <m/>
    <m/>
    <m/>
    <m/>
    <m/>
    <n v="9"/>
  </r>
  <r>
    <d v="2026-08-08T00:00:00"/>
    <s v="ACTIVO"/>
    <x v="6"/>
    <s v="RIERA JUAN"/>
    <n v="623"/>
    <s v="RIERA JUAN"/>
    <x v="161"/>
    <x v="161"/>
    <m/>
    <n v="18"/>
    <n v="12"/>
    <n v="8"/>
    <n v="18"/>
    <m/>
    <m/>
    <m/>
    <n v="16"/>
  </r>
  <r>
    <d v="2026-08-08T00:00:00"/>
    <s v="ACTIVO"/>
    <x v="6"/>
    <s v="RIERA JUAN"/>
    <n v="623"/>
    <s v="RIERA JUAN"/>
    <x v="163"/>
    <x v="163"/>
    <m/>
    <m/>
    <n v="50"/>
    <m/>
    <m/>
    <m/>
    <m/>
    <m/>
    <m/>
  </r>
  <r>
    <d v="2026-08-08T00:00:00"/>
    <s v="ACTIVO"/>
    <x v="6"/>
    <s v="RIERA JUAN"/>
    <n v="623"/>
    <s v="RIERA JUAN"/>
    <x v="721"/>
    <x v="696"/>
    <m/>
    <m/>
    <m/>
    <m/>
    <m/>
    <m/>
    <m/>
    <m/>
    <n v="17"/>
  </r>
  <r>
    <d v="2026-08-08T00:00:00"/>
    <s v="ACTIVO"/>
    <x v="14"/>
    <s v="NOVAK ANDREA"/>
    <n v="347"/>
    <s v="NOVAK ANDREA"/>
    <x v="2241"/>
    <x v="1428"/>
    <n v="24"/>
    <n v="18"/>
    <n v="10"/>
    <n v="6"/>
    <m/>
    <n v="20"/>
    <m/>
    <m/>
    <m/>
  </r>
  <r>
    <d v="2026-08-08T00:00:00"/>
    <s v="ACTIVO"/>
    <x v="14"/>
    <s v="NOVAK ANDREA"/>
    <n v="347"/>
    <s v="NOVAK ANDREA"/>
    <x v="2242"/>
    <x v="2100"/>
    <m/>
    <m/>
    <m/>
    <m/>
    <m/>
    <m/>
    <m/>
    <m/>
    <n v="27"/>
  </r>
  <r>
    <d v="2026-08-08T00:00:00"/>
    <s v="ACTIVO"/>
    <x v="38"/>
    <s v="BLASCO MARGARITA"/>
    <n v="653"/>
    <s v="BLASCO MARGARITA"/>
    <x v="2243"/>
    <x v="2101"/>
    <n v="12"/>
    <m/>
    <m/>
    <m/>
    <n v="54"/>
    <m/>
    <m/>
    <m/>
    <m/>
  </r>
  <r>
    <d v="2026-08-08T00:00:00"/>
    <s v="ACTIVO"/>
    <x v="38"/>
    <s v="BLASCO MARGARITA"/>
    <n v="653"/>
    <s v="BLASCO MARGARITA"/>
    <x v="2244"/>
    <x v="2102"/>
    <n v="6"/>
    <m/>
    <m/>
    <n v="6"/>
    <m/>
    <n v="12"/>
    <m/>
    <m/>
    <n v="18"/>
  </r>
  <r>
    <d v="2026-08-08T00:00:00"/>
    <s v="ACTIVO"/>
    <x v="38"/>
    <s v="BLASCO MARGARITA"/>
    <n v="653"/>
    <s v="BLASCO MARGARITA"/>
    <x v="2245"/>
    <x v="2103"/>
    <n v="111"/>
    <m/>
    <n v="24"/>
    <n v="6"/>
    <m/>
    <n v="30"/>
    <n v="27"/>
    <n v="12"/>
    <n v="18"/>
  </r>
  <r>
    <d v="2026-08-08T00:00:00"/>
    <s v="ACTIVO"/>
    <x v="10"/>
    <s v="JUAREZ DAIANA"/>
    <n v="393"/>
    <s v="JUAREZ DAIANA"/>
    <x v="2246"/>
    <x v="2104"/>
    <m/>
    <m/>
    <n v="12"/>
    <m/>
    <m/>
    <m/>
    <m/>
    <n v="8"/>
    <m/>
  </r>
  <r>
    <d v="2026-08-08T00:00:00"/>
    <s v="ACTIVO"/>
    <x v="40"/>
    <s v="GODOY LEONEL"/>
    <n v="522"/>
    <s v="GODOY LEONEL"/>
    <x v="1945"/>
    <x v="1833"/>
    <n v="6"/>
    <m/>
    <m/>
    <m/>
    <m/>
    <m/>
    <m/>
    <m/>
    <n v="90"/>
  </r>
  <r>
    <d v="2026-08-08T00:00:00"/>
    <s v="ACTIVO"/>
    <x v="43"/>
    <s v="MUÑOZ CRISTIAN"/>
    <n v="530"/>
    <s v="MUÑOZ CRISTIAN"/>
    <x v="2247"/>
    <x v="2105"/>
    <n v="12"/>
    <m/>
    <m/>
    <m/>
    <m/>
    <m/>
    <m/>
    <m/>
    <m/>
  </r>
  <r>
    <d v="2026-08-08T00:00:00"/>
    <s v="ACTIVO"/>
    <x v="44"/>
    <s v="RIAL OMAR"/>
    <n v="512"/>
    <s v="RIAL OMAR"/>
    <x v="2248"/>
    <x v="2106"/>
    <n v="15"/>
    <m/>
    <m/>
    <m/>
    <n v="28"/>
    <m/>
    <m/>
    <n v="12"/>
    <m/>
  </r>
  <r>
    <d v="2026-08-08T00:00:00"/>
    <s v="ACTIVO"/>
    <x v="44"/>
    <s v="RIAL OMAR"/>
    <n v="512"/>
    <s v="RIAL OMAR"/>
    <x v="2249"/>
    <x v="2107"/>
    <n v="6"/>
    <n v="18"/>
    <m/>
    <m/>
    <n v="24"/>
    <m/>
    <m/>
    <m/>
    <m/>
  </r>
  <r>
    <d v="2026-08-08T00:00:00"/>
    <s v="ACTIVO"/>
    <x v="46"/>
    <s v="SOLER ALBERTO"/>
    <n v="505"/>
    <s v="SOLER ALBERTO"/>
    <x v="2250"/>
    <x v="2108"/>
    <m/>
    <m/>
    <n v="240"/>
    <m/>
    <m/>
    <m/>
    <m/>
    <m/>
    <m/>
  </r>
  <r>
    <d v="2026-08-08T00:00:00"/>
    <s v="ACTIVO"/>
    <x v="46"/>
    <s v="SOLER ALBERTO"/>
    <n v="505"/>
    <s v="SOLER ALBERTO"/>
    <x v="2251"/>
    <x v="2109"/>
    <n v="12"/>
    <m/>
    <m/>
    <m/>
    <m/>
    <n v="40"/>
    <m/>
    <n v="24"/>
    <m/>
  </r>
  <r>
    <d v="2026-08-08T00:00:00"/>
    <s v="ACTIVO"/>
    <x v="46"/>
    <s v="SOLER ALBERTO"/>
    <n v="505"/>
    <s v="SOLER ALBERTO"/>
    <x v="2043"/>
    <x v="1920"/>
    <n v="120"/>
    <m/>
    <m/>
    <m/>
    <m/>
    <m/>
    <m/>
    <n v="108"/>
    <m/>
  </r>
  <r>
    <d v="2026-08-08T00:00:00"/>
    <s v="ACTIVO"/>
    <x v="47"/>
    <s v="PALLERO MARINA"/>
    <n v="325"/>
    <s v="CASTILLON AGUSTIN"/>
    <x v="2252"/>
    <x v="2110"/>
    <m/>
    <m/>
    <n v="24"/>
    <m/>
    <m/>
    <m/>
    <m/>
    <m/>
    <m/>
  </r>
  <r>
    <d v="2026-08-08T00:00:00"/>
    <s v="ACTIVO"/>
    <x v="48"/>
    <s v="JALDIN ALEX"/>
    <n v="334"/>
    <s v="JALDIN ALEX"/>
    <x v="2253"/>
    <x v="2111"/>
    <m/>
    <n v="6"/>
    <n v="50"/>
    <m/>
    <m/>
    <m/>
    <m/>
    <m/>
    <m/>
  </r>
  <r>
    <d v="2026-08-08T00:00:00"/>
    <s v="ACTIVO"/>
    <x v="49"/>
    <s v="PUGLIA AUGUSTO"/>
    <n v="503"/>
    <s v="PUGLIA AUGUSTO"/>
    <x v="2254"/>
    <x v="2112"/>
    <n v="39"/>
    <n v="30"/>
    <m/>
    <m/>
    <m/>
    <m/>
    <m/>
    <n v="120"/>
    <m/>
  </r>
  <r>
    <d v="2026-08-08T00:00:00"/>
    <s v="ACTIVO"/>
    <x v="50"/>
    <s v="GANZA AXEL"/>
    <n v="506"/>
    <s v="GANZA AXEL"/>
    <x v="2255"/>
    <x v="2113"/>
    <n v="24"/>
    <m/>
    <m/>
    <m/>
    <m/>
    <m/>
    <m/>
    <m/>
    <m/>
  </r>
  <r>
    <d v="2026-08-08T00:00:00"/>
    <s v="ACTIVO"/>
    <x v="51"/>
    <s v="CALVO FEDERICO"/>
    <n v="510"/>
    <s v="CALVO FEDERICO"/>
    <x v="1553"/>
    <x v="1469"/>
    <m/>
    <m/>
    <n v="1000"/>
    <m/>
    <m/>
    <m/>
    <m/>
    <m/>
    <m/>
  </r>
  <r>
    <d v="2026-08-08T00:00:00"/>
    <s v="ACTIVO"/>
    <x v="51"/>
    <s v="CALVO FEDERICO"/>
    <n v="510"/>
    <s v="CALVO FEDERICO"/>
    <x v="2256"/>
    <x v="2114"/>
    <n v="64"/>
    <n v="24"/>
    <m/>
    <n v="6"/>
    <m/>
    <n v="24"/>
    <m/>
    <m/>
    <n v="90"/>
  </r>
  <r>
    <d v="2026-08-08T00:00:00"/>
    <s v="ACTIVO"/>
    <x v="12"/>
    <s v="ALLENDE SERGIO"/>
    <n v="202"/>
    <s v="ALLENDE SERGIO"/>
    <x v="2257"/>
    <x v="2115"/>
    <m/>
    <m/>
    <m/>
    <m/>
    <m/>
    <m/>
    <m/>
    <n v="24"/>
    <m/>
  </r>
  <r>
    <d v="2026-08-08T00:00:00"/>
    <s v="ACTIVO"/>
    <x v="12"/>
    <s v="ALLENDE SERGIO"/>
    <n v="202"/>
    <s v="ALLENDE SERGIO"/>
    <x v="2258"/>
    <x v="2116"/>
    <m/>
    <m/>
    <m/>
    <m/>
    <m/>
    <m/>
    <m/>
    <m/>
    <n v="9"/>
  </r>
  <r>
    <d v="2026-08-08T00:00:00"/>
    <s v="ACTIVO"/>
    <x v="53"/>
    <s v="VILLALBA MARTIN"/>
    <n v="426"/>
    <s v="VILLALBA MARTIN"/>
    <x v="273"/>
    <x v="268"/>
    <n v="120"/>
    <m/>
    <m/>
    <m/>
    <m/>
    <m/>
    <m/>
    <m/>
    <m/>
  </r>
  <r>
    <d v="2026-08-08T00:00:00"/>
    <s v="ACTIVO"/>
    <x v="53"/>
    <s v="VILLALBA MARTIN"/>
    <n v="426"/>
    <s v="VILLALBA MARTIN"/>
    <x v="2259"/>
    <x v="2117"/>
    <n v="63"/>
    <n v="12"/>
    <n v="22"/>
    <m/>
    <m/>
    <m/>
    <m/>
    <m/>
    <n v="9"/>
  </r>
  <r>
    <d v="2026-08-08T00:00:00"/>
    <s v="ACTIVO"/>
    <x v="53"/>
    <s v="VILLALBA MARTIN"/>
    <n v="426"/>
    <s v="VILLALBA MARTIN"/>
    <x v="2260"/>
    <x v="2118"/>
    <m/>
    <m/>
    <n v="24"/>
    <m/>
    <n v="24"/>
    <m/>
    <m/>
    <m/>
    <n v="16"/>
  </r>
  <r>
    <d v="2026-08-08T00:00:00"/>
    <s v="ACTIVO"/>
    <x v="53"/>
    <s v="VILLALBA MARTIN"/>
    <n v="426"/>
    <s v="VILLALBA MARTIN"/>
    <x v="2261"/>
    <x v="2119"/>
    <m/>
    <m/>
    <n v="60"/>
    <m/>
    <m/>
    <m/>
    <m/>
    <n v="360"/>
    <n v="180"/>
  </r>
  <r>
    <d v="2026-08-08T00:00:00"/>
    <s v="ACTIVO"/>
    <x v="53"/>
    <s v="VILLALBA MARTIN"/>
    <n v="426"/>
    <s v="VILLALBA MARTIN"/>
    <x v="2262"/>
    <x v="2120"/>
    <m/>
    <m/>
    <m/>
    <m/>
    <m/>
    <m/>
    <m/>
    <m/>
    <n v="118"/>
  </r>
  <r>
    <d v="2026-08-08T00:00:00"/>
    <s v="EN PREPARACION"/>
    <x v="0"/>
    <s v="ALBARENGA ALEJANDRA"/>
    <n v="336"/>
    <s v="ALBARENGA ALEJANDRA"/>
    <x v="1259"/>
    <x v="1202"/>
    <m/>
    <m/>
    <n v="74"/>
    <m/>
    <m/>
    <m/>
    <m/>
    <m/>
    <m/>
  </r>
  <r>
    <d v="2026-08-08T00:00:00"/>
    <s v="EN PREPARACION"/>
    <x v="18"/>
    <s v="ISASMENDI ANGEL"/>
    <n v="507"/>
    <s v="ISASMENDI ANGEL"/>
    <x v="2263"/>
    <x v="2121"/>
    <n v="36"/>
    <m/>
    <n v="48"/>
    <m/>
    <m/>
    <m/>
    <m/>
    <m/>
    <m/>
  </r>
  <r>
    <d v="2026-08-08T00:00:00"/>
    <s v="EN PREPARACION"/>
    <x v="19"/>
    <s v="Clientes Especiales"/>
    <n v="305"/>
    <s v="CLIENTES ESPECIALES"/>
    <x v="2264"/>
    <x v="2122"/>
    <m/>
    <m/>
    <m/>
    <m/>
    <n v="6"/>
    <m/>
    <m/>
    <m/>
    <n v="16"/>
  </r>
  <r>
    <d v="2026-08-08T00:00:00"/>
    <s v="EN PREPARACION"/>
    <x v="1"/>
    <s v="OFICINA DE VENTAS"/>
    <n v="306"/>
    <s v="OFICINA VENTAS 2"/>
    <x v="2265"/>
    <x v="2123"/>
    <m/>
    <m/>
    <m/>
    <m/>
    <m/>
    <m/>
    <m/>
    <m/>
    <n v="36"/>
  </r>
  <r>
    <d v="2026-08-08T00:00:00"/>
    <s v="EN PREPARACION"/>
    <x v="1"/>
    <s v="OFICINA DE VENTAS"/>
    <n v="306"/>
    <s v="OFICINA VENTAS 2"/>
    <x v="2266"/>
    <x v="2124"/>
    <n v="12"/>
    <m/>
    <m/>
    <m/>
    <m/>
    <n v="70"/>
    <m/>
    <m/>
    <m/>
  </r>
  <r>
    <d v="2026-08-08T00:00:00"/>
    <s v="EN PREPARACION"/>
    <x v="25"/>
    <s v="BINELLI JUAN"/>
    <n v="421"/>
    <s v="BINELLI JUAN"/>
    <x v="2267"/>
    <x v="2125"/>
    <n v="48"/>
    <m/>
    <m/>
    <m/>
    <m/>
    <n v="100"/>
    <m/>
    <m/>
    <n v="18"/>
  </r>
  <r>
    <d v="2026-08-08T00:00:00"/>
    <s v="EN PREPARACION"/>
    <x v="17"/>
    <s v="PROSPERI MARINA"/>
    <n v="955"/>
    <s v="PROSPERI MARINA"/>
    <x v="2268"/>
    <x v="2126"/>
    <m/>
    <m/>
    <m/>
    <m/>
    <m/>
    <m/>
    <n v="36"/>
    <m/>
    <m/>
  </r>
  <r>
    <d v="2026-08-08T00:00:00"/>
    <s v="EN PREPARACION"/>
    <x v="17"/>
    <s v="PROSPERI MARINA"/>
    <n v="955"/>
    <s v="PROSPERI MARINA"/>
    <x v="2269"/>
    <x v="2127"/>
    <n v="12"/>
    <m/>
    <m/>
    <m/>
    <m/>
    <m/>
    <m/>
    <m/>
    <m/>
  </r>
  <r>
    <d v="2026-08-08T00:00:00"/>
    <s v="EN PREPARACION"/>
    <x v="17"/>
    <s v="PROSPERI MARINA"/>
    <n v="955"/>
    <s v="PROSPERI MARINA"/>
    <x v="2270"/>
    <x v="2128"/>
    <m/>
    <m/>
    <m/>
    <m/>
    <m/>
    <m/>
    <n v="60"/>
    <m/>
    <m/>
  </r>
  <r>
    <d v="2026-08-08T00:00:00"/>
    <s v="EN PREPARACION"/>
    <x v="17"/>
    <s v="PROSPERI MARINA"/>
    <n v="955"/>
    <s v="PROSPERI MARINA"/>
    <x v="2271"/>
    <x v="2129"/>
    <m/>
    <n v="24"/>
    <n v="74"/>
    <m/>
    <m/>
    <n v="120"/>
    <m/>
    <m/>
    <n v="18"/>
  </r>
  <r>
    <d v="2026-08-08T00:00:00"/>
    <s v="EN PREPARACION"/>
    <x v="17"/>
    <s v="PROSPERI MARINA"/>
    <n v="955"/>
    <s v="PROSPERI MARINA"/>
    <x v="2272"/>
    <x v="2130"/>
    <m/>
    <m/>
    <m/>
    <m/>
    <m/>
    <m/>
    <m/>
    <m/>
    <n v="16"/>
  </r>
  <r>
    <d v="2026-08-08T00:00:00"/>
    <s v="EN PREPARACION"/>
    <x v="17"/>
    <s v="PROSPERI MARINA"/>
    <n v="955"/>
    <s v="PROSPERI MARINA"/>
    <x v="2273"/>
    <x v="2131"/>
    <m/>
    <m/>
    <m/>
    <m/>
    <m/>
    <m/>
    <m/>
    <m/>
    <n v="27"/>
  </r>
  <r>
    <d v="2026-08-08T00:00:00"/>
    <s v="EN PREPARACION"/>
    <x v="17"/>
    <s v="PROSPERI MARINA"/>
    <n v="955"/>
    <s v="PROSPERI MARINA"/>
    <x v="1582"/>
    <x v="1497"/>
    <m/>
    <m/>
    <m/>
    <m/>
    <m/>
    <m/>
    <m/>
    <m/>
    <n v="94"/>
  </r>
  <r>
    <d v="2026-08-08T00:00:00"/>
    <s v="EN PREPARACION"/>
    <x v="11"/>
    <s v="SPROVIERI JULIAN"/>
    <n v="335"/>
    <s v="SPROVIERI JULIAN"/>
    <x v="261"/>
    <x v="256"/>
    <m/>
    <m/>
    <n v="74"/>
    <m/>
    <m/>
    <m/>
    <m/>
    <m/>
    <m/>
  </r>
  <r>
    <d v="2026-08-08T00:00:00"/>
    <s v="EN PREPARACION"/>
    <x v="11"/>
    <s v="SPROVIERI JULIAN"/>
    <n v="335"/>
    <s v="SPROVIERI JULIAN"/>
    <x v="2274"/>
    <x v="2132"/>
    <n v="27"/>
    <m/>
    <m/>
    <m/>
    <n v="4"/>
    <m/>
    <m/>
    <n v="9"/>
    <m/>
  </r>
  <r>
    <d v="2026-08-08T00:00:00"/>
    <s v="EN MUELLE"/>
    <x v="1"/>
    <s v="OFICINA DE VENTAS"/>
    <n v="306"/>
    <s v="OFICINA VENTAS 2"/>
    <x v="287"/>
    <x v="280"/>
    <n v="48"/>
    <n v="174"/>
    <m/>
    <n v="24"/>
    <n v="6"/>
    <n v="240"/>
    <m/>
    <m/>
    <m/>
  </r>
  <r>
    <d v="2026-08-08T00:00:00"/>
    <s v="NO DEFINIDO"/>
    <x v="74"/>
    <s v="BENITEZ GUSTAVO"/>
    <n v="801"/>
    <s v="BENITEZ GUSTAVO FABIAN"/>
    <x v="1368"/>
    <x v="1303"/>
    <n v="12"/>
    <m/>
    <m/>
    <m/>
    <m/>
    <m/>
    <m/>
    <n v="24"/>
    <m/>
  </r>
  <r>
    <d v="2026-08-08T00:00:00"/>
    <s v="NO DEFINIDO"/>
    <x v="89"/>
    <s v="SEGOVIA KARINA"/>
    <n v="854"/>
    <s v="SEGOVIA CARINA"/>
    <x v="2275"/>
    <x v="2133"/>
    <m/>
    <n v="24"/>
    <m/>
    <n v="6"/>
    <m/>
    <n v="20"/>
    <m/>
    <m/>
    <n v="90"/>
  </r>
  <r>
    <d v="2026-08-08T00:00:00"/>
    <s v="NO DEFINIDO"/>
    <x v="89"/>
    <s v="SEGOVIA KARINA"/>
    <n v="854"/>
    <s v="SEGOVIA CARINA"/>
    <x v="2276"/>
    <x v="2134"/>
    <n v="6"/>
    <m/>
    <m/>
    <m/>
    <n v="42"/>
    <m/>
    <m/>
    <m/>
    <m/>
  </r>
  <r>
    <d v="2026-08-08T00:00:00"/>
    <s v="NO DEFINIDO"/>
    <x v="89"/>
    <s v="SEGOVIA KARINA"/>
    <n v="854"/>
    <s v="SEGOVIA CARINA"/>
    <x v="2277"/>
    <x v="2135"/>
    <n v="12"/>
    <m/>
    <n v="24"/>
    <m/>
    <n v="12"/>
    <m/>
    <m/>
    <n v="60"/>
    <n v="54"/>
  </r>
  <r>
    <d v="2026-08-08T00:00:00"/>
    <s v="NO DEFINIDO"/>
    <x v="96"/>
    <s v="BARRAUD PATRICIA"/>
    <n v="856"/>
    <s v="BARRAUD PATRICIA"/>
    <x v="2278"/>
    <x v="2136"/>
    <n v="60"/>
    <m/>
    <m/>
    <m/>
    <m/>
    <m/>
    <m/>
    <m/>
    <m/>
  </r>
  <r>
    <d v="2026-08-08T00:00:00"/>
    <s v="NO DEFINIDO"/>
    <x v="101"/>
    <s v="DI PIETRO DIEGO"/>
    <n v="725"/>
    <s v="DI PIETRO DIEGO"/>
    <x v="2279"/>
    <x v="2137"/>
    <m/>
    <m/>
    <m/>
    <m/>
    <n v="34"/>
    <m/>
    <m/>
    <m/>
    <m/>
  </r>
  <r>
    <d v="2026-08-08T00:00:00"/>
    <s v="NO DEFINIDO"/>
    <x v="102"/>
    <s v="MEDINA NICOLAS"/>
    <n v="352"/>
    <s v="MEDINA NICOLAS"/>
    <x v="2280"/>
    <x v="2138"/>
    <n v="9"/>
    <m/>
    <m/>
    <m/>
    <m/>
    <m/>
    <m/>
    <m/>
    <m/>
  </r>
  <r>
    <d v="2026-08-08T00:00:00"/>
    <s v="CONFIRMADO"/>
    <x v="67"/>
    <s v="SOTO NICOLAS"/>
    <n v="853"/>
    <s v="SOTO NICOLAS EZEQUIEL"/>
    <x v="2281"/>
    <x v="2139"/>
    <n v="24"/>
    <m/>
    <m/>
    <m/>
    <m/>
    <m/>
    <m/>
    <m/>
    <n v="16"/>
  </r>
  <r>
    <d v="2026-08-08T00:00:00"/>
    <s v="CONFIRMADO"/>
    <x v="106"/>
    <s v="REINOSO ERIKA"/>
    <n v="369"/>
    <s v="REINOSO ERIKA"/>
    <x v="2282"/>
    <x v="2140"/>
    <n v="12"/>
    <m/>
    <m/>
    <m/>
    <n v="20"/>
    <m/>
    <m/>
    <n v="12"/>
    <m/>
  </r>
  <r>
    <d v="2026-08-08T00:00:00"/>
    <s v="CONFIRMADO"/>
    <x v="86"/>
    <s v="SOLA DANIEL"/>
    <n v="722"/>
    <s v="SOLA DANIEL DANIEL"/>
    <x v="2283"/>
    <x v="949"/>
    <n v="600"/>
    <m/>
    <n v="500"/>
    <m/>
    <m/>
    <m/>
    <m/>
    <m/>
    <m/>
  </r>
  <r>
    <d v="2026-08-08T00:00:00"/>
    <s v="CONFIRMADO"/>
    <x v="89"/>
    <s v="SEGOVIA KARINA"/>
    <n v="854"/>
    <s v="SEGOVIA CARINA"/>
    <x v="2284"/>
    <x v="2141"/>
    <n v="24"/>
    <m/>
    <n v="24"/>
    <m/>
    <n v="108"/>
    <m/>
    <m/>
    <m/>
    <m/>
  </r>
  <r>
    <d v="2026-08-08T00:00:00"/>
    <s v="CONFIRMADO"/>
    <x v="89"/>
    <s v="SEGOVIA KARINA"/>
    <n v="854"/>
    <s v="SEGOVIA CARINA"/>
    <x v="2165"/>
    <x v="2029"/>
    <m/>
    <m/>
    <n v="50"/>
    <m/>
    <m/>
    <m/>
    <m/>
    <m/>
    <m/>
  </r>
  <r>
    <d v="2026-08-08T00:00:00"/>
    <s v="CONFIRMADO"/>
    <x v="91"/>
    <s v="CABELLO YURI CARMEN"/>
    <n v="362"/>
    <s v="CABELLO YURICARMEN"/>
    <x v="1789"/>
    <x v="1686"/>
    <m/>
    <m/>
    <m/>
    <m/>
    <n v="48"/>
    <m/>
    <m/>
    <m/>
    <m/>
  </r>
  <r>
    <d v="2026-08-08T00:00:00"/>
    <s v="CONFIRMADO"/>
    <x v="71"/>
    <s v="DELAMANO BRIAN"/>
    <n v="353"/>
    <s v="DELAMANO BRIAN"/>
    <x v="2285"/>
    <x v="2142"/>
    <n v="96"/>
    <m/>
    <n v="24"/>
    <m/>
    <m/>
    <m/>
    <m/>
    <m/>
    <m/>
  </r>
  <r>
    <d v="2026-08-08T00:00:00"/>
    <s v="CONFIRMADO"/>
    <x v="72"/>
    <s v="FERNANDEZ MELANY"/>
    <n v="357"/>
    <s v="PEYRET CINTIA"/>
    <x v="568"/>
    <x v="551"/>
    <n v="12"/>
    <m/>
    <m/>
    <m/>
    <m/>
    <m/>
    <m/>
    <m/>
    <n v="18"/>
  </r>
  <r>
    <d v="2026-08-08T00:00:00"/>
    <s v="CONFIRMADO"/>
    <x v="72"/>
    <s v="FERNANDEZ MELANY"/>
    <n v="357"/>
    <s v="PEYRET CINTIA"/>
    <x v="2286"/>
    <x v="2143"/>
    <n v="27"/>
    <m/>
    <m/>
    <m/>
    <n v="28"/>
    <m/>
    <m/>
    <m/>
    <n v="9"/>
  </r>
  <r>
    <d v="2026-08-08T00:00:00"/>
    <s v="CONFIRMADO"/>
    <x v="73"/>
    <s v="MARQUEZ PABLO"/>
    <n v="705"/>
    <s v="MARQUEZ PABLO SERGIO"/>
    <x v="2287"/>
    <x v="2144"/>
    <m/>
    <m/>
    <m/>
    <m/>
    <m/>
    <m/>
    <m/>
    <n v="36"/>
    <m/>
  </r>
  <r>
    <d v="2026-08-08T00:00:00"/>
    <s v="CONFIRMADO"/>
    <x v="73"/>
    <s v="MARQUEZ PABLO"/>
    <n v="705"/>
    <s v="MARQUEZ PABLO SERGIO"/>
    <x v="576"/>
    <x v="559"/>
    <m/>
    <m/>
    <m/>
    <m/>
    <n v="51"/>
    <m/>
    <m/>
    <m/>
    <m/>
  </r>
  <r>
    <d v="2026-08-08T00:00:00"/>
    <s v="CONFIRMADO"/>
    <x v="102"/>
    <s v="MEDINA NICOLAS"/>
    <n v="352"/>
    <s v="MEDINA NICOLAS"/>
    <x v="2288"/>
    <x v="2145"/>
    <n v="12"/>
    <n v="18"/>
    <m/>
    <m/>
    <n v="60"/>
    <m/>
    <n v="36"/>
    <m/>
    <m/>
  </r>
  <r>
    <d v="2026-08-09T00:00:00"/>
    <s v="ACTIVO"/>
    <x v="109"/>
    <s v="GEN INTER NORTE 200"/>
    <n v="200"/>
    <s v="#N/A"/>
    <x v="2289"/>
    <x v="2146"/>
    <m/>
    <m/>
    <m/>
    <m/>
    <m/>
    <m/>
    <n v="12"/>
    <m/>
    <m/>
  </r>
  <r>
    <d v="2026-08-09T00:00:00"/>
    <s v="ACTIVO"/>
    <x v="0"/>
    <s v="ALBARENGA ALEJANDRA"/>
    <n v="336"/>
    <s v="ALBARENGA ALEJANDRA"/>
    <x v="1259"/>
    <x v="1202"/>
    <m/>
    <m/>
    <n v="24"/>
    <m/>
    <m/>
    <m/>
    <m/>
    <m/>
    <m/>
  </r>
  <r>
    <d v="2026-08-09T00:00:00"/>
    <s v="ACTIVO"/>
    <x v="0"/>
    <s v="ALBARENGA ALEJANDRA"/>
    <n v="336"/>
    <s v="ALBARENGA ALEJANDRA"/>
    <x v="2290"/>
    <x v="1871"/>
    <n v="24"/>
    <m/>
    <n v="24"/>
    <m/>
    <m/>
    <m/>
    <m/>
    <m/>
    <m/>
  </r>
  <r>
    <d v="2026-08-09T00:00:00"/>
    <s v="ACTIVO"/>
    <x v="0"/>
    <s v="ALBARENGA ALEJANDRA"/>
    <n v="336"/>
    <s v="ALBARENGA ALEJANDRA"/>
    <x v="2291"/>
    <x v="789"/>
    <m/>
    <m/>
    <m/>
    <m/>
    <m/>
    <m/>
    <m/>
    <m/>
    <n v="36"/>
  </r>
  <r>
    <d v="2026-08-09T00:00:00"/>
    <s v="ACTIVO"/>
    <x v="1"/>
    <s v="OFICINA DE VENTAS"/>
    <n v="306"/>
    <s v="OFICINA VENTAS 2"/>
    <x v="2292"/>
    <x v="1871"/>
    <m/>
    <m/>
    <n v="36"/>
    <m/>
    <m/>
    <m/>
    <m/>
    <m/>
    <m/>
  </r>
  <r>
    <d v="2026-08-09T00:00:00"/>
    <s v="ACTIVO"/>
    <x v="1"/>
    <s v="OFICINA DE VENTAS"/>
    <n v="306"/>
    <s v="OFICINA VENTAS 2"/>
    <x v="2293"/>
    <x v="2147"/>
    <m/>
    <n v="10"/>
    <n v="20"/>
    <m/>
    <n v="6"/>
    <n v="100"/>
    <m/>
    <m/>
    <m/>
  </r>
  <r>
    <d v="2026-08-09T00:00:00"/>
    <s v="ACTIVO"/>
    <x v="20"/>
    <s v="Ofi. ventas Interior"/>
    <n v="309"/>
    <s v="OFICINA DE VENTAS INTERIOR"/>
    <x v="2294"/>
    <x v="2148"/>
    <n v="24"/>
    <m/>
    <m/>
    <m/>
    <n v="26"/>
    <m/>
    <m/>
    <m/>
    <n v="18"/>
  </r>
  <r>
    <d v="2026-08-09T00:00:00"/>
    <s v="ACTIVO"/>
    <x v="20"/>
    <s v="Ofi. ventas Interior"/>
    <n v="309"/>
    <s v="OFICINA DE VENTAS INTERIOR"/>
    <x v="2295"/>
    <x v="2149"/>
    <m/>
    <m/>
    <n v="24"/>
    <m/>
    <m/>
    <m/>
    <m/>
    <m/>
    <n v="18"/>
  </r>
  <r>
    <d v="2026-08-09T00:00:00"/>
    <s v="ACTIVO"/>
    <x v="57"/>
    <s v="DE LA CRUZ GONZALO"/>
    <n v="255"/>
    <s v="DE LA CRUZ GONZALO"/>
    <x v="2296"/>
    <x v="1813"/>
    <m/>
    <m/>
    <m/>
    <m/>
    <m/>
    <m/>
    <m/>
    <m/>
    <n v="8"/>
  </r>
  <r>
    <d v="2026-08-09T00:00:00"/>
    <s v="ACTIVO"/>
    <x v="58"/>
    <s v="OTAZUA PABLO"/>
    <n v="254"/>
    <s v="OTAZUA PABLO"/>
    <x v="2297"/>
    <x v="2150"/>
    <n v="24"/>
    <m/>
    <m/>
    <m/>
    <m/>
    <m/>
    <m/>
    <m/>
    <m/>
  </r>
  <r>
    <d v="2026-08-09T00:00:00"/>
    <s v="ACTIVO"/>
    <x v="59"/>
    <s v="AGUILLON JUAN"/>
    <n v="256"/>
    <s v="VENDEDOR NECOCHEA"/>
    <x v="2298"/>
    <x v="2151"/>
    <n v="12"/>
    <m/>
    <n v="40"/>
    <m/>
    <m/>
    <m/>
    <m/>
    <m/>
    <m/>
  </r>
  <r>
    <d v="2026-08-09T00:00:00"/>
    <s v="ACTIVO"/>
    <x v="59"/>
    <s v="AGUILLON JUAN"/>
    <n v="256"/>
    <s v="VENDEDOR NECOCHEA"/>
    <x v="2299"/>
    <x v="206"/>
    <n v="180"/>
    <m/>
    <m/>
    <m/>
    <m/>
    <m/>
    <m/>
    <m/>
    <m/>
  </r>
  <r>
    <d v="2026-08-09T00:00:00"/>
    <s v="ACTIVO"/>
    <x v="59"/>
    <s v="AGUILLON JUAN"/>
    <n v="256"/>
    <s v="VENDEDOR NECOCHEA"/>
    <x v="2300"/>
    <x v="2152"/>
    <n v="36"/>
    <m/>
    <m/>
    <m/>
    <m/>
    <m/>
    <m/>
    <m/>
    <m/>
  </r>
  <r>
    <d v="2026-08-09T00:00:00"/>
    <s v="ACTIVO"/>
    <x v="22"/>
    <s v="ROJAS GUILLERMO"/>
    <n v="425"/>
    <s v="ROJAS GUILLERMO"/>
    <x v="2301"/>
    <x v="2153"/>
    <n v="45"/>
    <m/>
    <m/>
    <m/>
    <n v="6"/>
    <m/>
    <m/>
    <m/>
    <m/>
  </r>
  <r>
    <d v="2026-08-09T00:00:00"/>
    <s v="ACTIVO"/>
    <x v="110"/>
    <s v="COUNTRY"/>
    <n v="950"/>
    <s v="COUNTRY"/>
    <x v="2302"/>
    <x v="2154"/>
    <n v="1"/>
    <m/>
    <m/>
    <m/>
    <m/>
    <m/>
    <n v="10"/>
    <m/>
    <m/>
  </r>
  <r>
    <d v="2026-08-09T00:00:00"/>
    <s v="ACTIVO"/>
    <x v="29"/>
    <s v="ACUÑA VALERIA"/>
    <n v="324"/>
    <s v="ACUÑA VALERIA"/>
    <x v="2303"/>
    <x v="2155"/>
    <n v="17"/>
    <m/>
    <m/>
    <m/>
    <n v="2"/>
    <m/>
    <m/>
    <m/>
    <n v="9"/>
  </r>
  <r>
    <d v="2026-08-09T00:00:00"/>
    <s v="ACTIVO"/>
    <x v="34"/>
    <s v="CAPASSO GABRIELA"/>
    <n v="342"/>
    <s v="CAPASSO GABRIELA MARINA"/>
    <x v="2304"/>
    <x v="2156"/>
    <m/>
    <m/>
    <n v="60"/>
    <m/>
    <m/>
    <n v="12"/>
    <m/>
    <m/>
    <m/>
  </r>
  <r>
    <d v="2026-08-09T00:00:00"/>
    <s v="ACTIVO"/>
    <x v="35"/>
    <s v="GOTTFRIED GABRIEL"/>
    <n v="341"/>
    <s v="GOTTFRIED, GABRIEL"/>
    <x v="2305"/>
    <x v="2157"/>
    <m/>
    <m/>
    <n v="12"/>
    <m/>
    <m/>
    <m/>
    <m/>
    <n v="18"/>
    <m/>
  </r>
  <r>
    <d v="2026-08-09T00:00:00"/>
    <s v="ACTIVO"/>
    <x v="35"/>
    <s v="GOTTFRIED GABRIEL"/>
    <n v="341"/>
    <s v="GOTTFRIED, GABRIEL"/>
    <x v="2306"/>
    <x v="2158"/>
    <n v="12"/>
    <m/>
    <m/>
    <m/>
    <m/>
    <m/>
    <m/>
    <m/>
    <m/>
  </r>
  <r>
    <d v="2026-08-09T00:00:00"/>
    <s v="ACTIVO"/>
    <x v="5"/>
    <s v="TORALES DAVID"/>
    <n v="346"/>
    <s v="TORALES NICOLAS"/>
    <x v="2307"/>
    <x v="2159"/>
    <m/>
    <m/>
    <m/>
    <m/>
    <m/>
    <m/>
    <m/>
    <n v="6"/>
    <m/>
  </r>
  <r>
    <d v="2026-08-09T00:00:00"/>
    <s v="ACTIVO"/>
    <x v="5"/>
    <s v="TORALES DAVID"/>
    <n v="346"/>
    <s v="TORALES NICOLAS"/>
    <x v="2308"/>
    <x v="2160"/>
    <m/>
    <m/>
    <n v="24"/>
    <m/>
    <m/>
    <m/>
    <m/>
    <m/>
    <m/>
  </r>
  <r>
    <d v="2026-08-09T00:00:00"/>
    <s v="ACTIVO"/>
    <x v="6"/>
    <s v="RIERA JUAN"/>
    <n v="623"/>
    <s v="RIERA JUAN"/>
    <x v="160"/>
    <x v="160"/>
    <m/>
    <m/>
    <m/>
    <m/>
    <m/>
    <m/>
    <m/>
    <m/>
    <n v="8"/>
  </r>
  <r>
    <d v="2026-08-09T00:00:00"/>
    <s v="ACTIVO"/>
    <x v="7"/>
    <s v="RODRIGUEZ KARINA"/>
    <n v="391"/>
    <s v="RODRIGUEZ KARINA"/>
    <x v="2309"/>
    <x v="2161"/>
    <m/>
    <m/>
    <m/>
    <m/>
    <n v="438"/>
    <m/>
    <m/>
    <m/>
    <n v="270"/>
  </r>
  <r>
    <d v="2026-08-09T00:00:00"/>
    <s v="ACTIVO"/>
    <x v="7"/>
    <s v="RODRIGUEZ KARINA"/>
    <n v="391"/>
    <s v="RODRIGUEZ KARINA"/>
    <x v="2310"/>
    <x v="2162"/>
    <m/>
    <m/>
    <m/>
    <m/>
    <n v="24"/>
    <m/>
    <m/>
    <m/>
    <m/>
  </r>
  <r>
    <d v="2026-08-09T00:00:00"/>
    <s v="ACTIVO"/>
    <x v="7"/>
    <s v="RODRIGUEZ KARINA"/>
    <n v="391"/>
    <s v="RODRIGUEZ KARINA"/>
    <x v="2311"/>
    <x v="2163"/>
    <m/>
    <m/>
    <m/>
    <m/>
    <n v="414"/>
    <m/>
    <m/>
    <m/>
    <n v="270"/>
  </r>
  <r>
    <d v="2026-08-09T00:00:00"/>
    <s v="ACTIVO"/>
    <x v="14"/>
    <s v="NOVAK ANDREA"/>
    <n v="347"/>
    <s v="NOVAK ANDREA"/>
    <x v="2312"/>
    <x v="2164"/>
    <n v="48"/>
    <n v="20"/>
    <n v="12"/>
    <n v="6"/>
    <m/>
    <n v="12"/>
    <m/>
    <m/>
    <n v="27"/>
  </r>
  <r>
    <d v="2026-08-09T00:00:00"/>
    <s v="ACTIVO"/>
    <x v="9"/>
    <s v="CARPE PABLO"/>
    <n v="349"/>
    <s v="CARPE PABLO"/>
    <x v="2313"/>
    <x v="2165"/>
    <n v="9"/>
    <m/>
    <m/>
    <m/>
    <m/>
    <m/>
    <m/>
    <m/>
    <m/>
  </r>
  <r>
    <d v="2026-08-09T00:00:00"/>
    <s v="ACTIVO"/>
    <x v="9"/>
    <s v="CARPE PABLO"/>
    <n v="349"/>
    <s v="CARPE PABLO"/>
    <x v="2314"/>
    <x v="2166"/>
    <n v="12"/>
    <m/>
    <m/>
    <m/>
    <m/>
    <m/>
    <m/>
    <m/>
    <m/>
  </r>
  <r>
    <d v="2026-08-09T00:00:00"/>
    <s v="ACTIVO"/>
    <x v="39"/>
    <s v="CHAVES NAHUEL"/>
    <n v="344"/>
    <s v="CHAVES NAHUEL"/>
    <x v="2315"/>
    <x v="1018"/>
    <n v="24"/>
    <m/>
    <m/>
    <m/>
    <n v="57"/>
    <m/>
    <m/>
    <m/>
    <m/>
  </r>
  <r>
    <d v="2026-08-09T00:00:00"/>
    <s v="ACTIVO"/>
    <x v="41"/>
    <s v="GOMEZ GUSTAVO"/>
    <n v="333"/>
    <s v="GOMEZ GUSTAVO"/>
    <x v="2316"/>
    <x v="2167"/>
    <m/>
    <m/>
    <m/>
    <m/>
    <n v="27"/>
    <m/>
    <m/>
    <m/>
    <m/>
  </r>
  <r>
    <d v="2026-08-09T00:00:00"/>
    <s v="ACTIVO"/>
    <x v="43"/>
    <s v="MUÑOZ CRISTIAN"/>
    <n v="530"/>
    <s v="MUÑOZ CRISTIAN"/>
    <x v="760"/>
    <x v="734"/>
    <n v="120"/>
    <m/>
    <m/>
    <m/>
    <m/>
    <m/>
    <m/>
    <m/>
    <m/>
  </r>
  <r>
    <d v="2026-08-09T00:00:00"/>
    <s v="ACTIVO"/>
    <x v="43"/>
    <s v="MUÑOZ CRISTIAN"/>
    <n v="530"/>
    <s v="MUÑOZ CRISTIAN"/>
    <x v="2317"/>
    <x v="2168"/>
    <n v="30"/>
    <m/>
    <m/>
    <m/>
    <m/>
    <m/>
    <m/>
    <m/>
    <m/>
  </r>
  <r>
    <d v="2026-08-09T00:00:00"/>
    <s v="ACTIVO"/>
    <x v="45"/>
    <s v="YANI VIRGINIA"/>
    <n v="337"/>
    <s v="YANI VIRGINIA"/>
    <x v="2318"/>
    <x v="2169"/>
    <n v="24"/>
    <m/>
    <m/>
    <m/>
    <m/>
    <m/>
    <m/>
    <m/>
    <m/>
  </r>
  <r>
    <d v="2026-08-09T00:00:00"/>
    <s v="ACTIVO"/>
    <x v="49"/>
    <s v="PUGLIA AUGUSTO"/>
    <n v="503"/>
    <s v="PUGLIA AUGUSTO"/>
    <x v="2319"/>
    <x v="2170"/>
    <n v="36"/>
    <m/>
    <m/>
    <m/>
    <m/>
    <m/>
    <m/>
    <m/>
    <m/>
  </r>
  <r>
    <d v="2026-08-09T00:00:00"/>
    <s v="ACTIVO"/>
    <x v="49"/>
    <s v="PUGLIA AUGUSTO"/>
    <n v="503"/>
    <s v="PUGLIA AUGUSTO"/>
    <x v="2320"/>
    <x v="2112"/>
    <n v="36"/>
    <m/>
    <m/>
    <m/>
    <n v="12"/>
    <m/>
    <m/>
    <m/>
    <m/>
  </r>
  <r>
    <d v="2026-08-09T00:00:00"/>
    <s v="ACTIVO"/>
    <x v="49"/>
    <s v="PUGLIA AUGUSTO"/>
    <n v="503"/>
    <s v="PUGLIA AUGUSTO"/>
    <x v="2321"/>
    <x v="2171"/>
    <m/>
    <m/>
    <m/>
    <m/>
    <n v="64"/>
    <m/>
    <m/>
    <m/>
    <m/>
  </r>
  <r>
    <d v="2026-08-09T00:00:00"/>
    <s v="ACTIVO"/>
    <x v="49"/>
    <s v="PUGLIA AUGUSTO"/>
    <n v="503"/>
    <s v="PUGLIA AUGUSTO"/>
    <x v="254"/>
    <x v="250"/>
    <n v="12"/>
    <m/>
    <n v="12"/>
    <m/>
    <m/>
    <n v="20"/>
    <m/>
    <n v="12"/>
    <n v="41"/>
  </r>
  <r>
    <d v="2026-08-09T00:00:00"/>
    <s v="ACTIVO"/>
    <x v="12"/>
    <s v="ALLENDE SERGIO"/>
    <n v="202"/>
    <s v="ALLENDE SERGIO"/>
    <x v="2322"/>
    <x v="2172"/>
    <m/>
    <m/>
    <m/>
    <m/>
    <n v="12"/>
    <m/>
    <m/>
    <n v="24"/>
    <m/>
  </r>
  <r>
    <d v="2026-08-09T00:00:00"/>
    <s v="ACTIVO"/>
    <x v="52"/>
    <s v="ARIAS JOSE"/>
    <n v="316"/>
    <s v="ARIAS JOSE"/>
    <x v="1240"/>
    <x v="1186"/>
    <m/>
    <m/>
    <m/>
    <m/>
    <n v="54"/>
    <m/>
    <m/>
    <m/>
    <m/>
  </r>
  <r>
    <d v="2026-08-09T00:00:00"/>
    <s v="ACTIVO"/>
    <x v="53"/>
    <s v="VILLALBA MARTIN"/>
    <n v="426"/>
    <s v="VILLALBA MARTIN"/>
    <x v="279"/>
    <x v="273"/>
    <m/>
    <m/>
    <m/>
    <m/>
    <m/>
    <m/>
    <m/>
    <n v="72"/>
    <m/>
  </r>
  <r>
    <d v="2026-08-09T00:00:00"/>
    <s v="NO DEFINIDO"/>
    <x v="78"/>
    <s v="ALVAREZ MARTIN"/>
    <n v="364"/>
    <s v="ALVAREZ MARTIN"/>
    <x v="2323"/>
    <x v="2173"/>
    <m/>
    <m/>
    <n v="50"/>
    <m/>
    <m/>
    <m/>
    <m/>
    <n v="6"/>
    <m/>
  </r>
  <r>
    <d v="2026-08-09T00:00:00"/>
    <s v="NO DEFINIDO"/>
    <x v="78"/>
    <s v="ALVAREZ MARTIN"/>
    <n v="364"/>
    <s v="ALVAREZ MARTIN"/>
    <x v="2324"/>
    <x v="2174"/>
    <n v="36"/>
    <m/>
    <m/>
    <m/>
    <m/>
    <m/>
    <m/>
    <m/>
    <m/>
  </r>
  <r>
    <d v="2026-08-09T00:00:00"/>
    <s v="NO DEFINIDO"/>
    <x v="88"/>
    <s v="MARTINEZ DIEGO"/>
    <n v="703"/>
    <s v="MARTINEZ DIEGO MAXIMILIANO"/>
    <x v="2325"/>
    <x v="2175"/>
    <n v="12"/>
    <m/>
    <n v="12"/>
    <m/>
    <m/>
    <m/>
    <m/>
    <n v="36"/>
    <m/>
  </r>
  <r>
    <d v="2026-08-09T00:00:00"/>
    <s v="NO DEFINIDO"/>
    <x v="93"/>
    <s v="SEISDEDOS TAMARA"/>
    <n v="367"/>
    <s v="NAHIR SEISDEDOS TAMARA"/>
    <x v="2326"/>
    <x v="2176"/>
    <m/>
    <m/>
    <n v="10"/>
    <m/>
    <m/>
    <m/>
    <m/>
    <m/>
    <m/>
  </r>
  <r>
    <d v="2026-08-09T00:00:00"/>
    <s v="NO DEFINIDO"/>
    <x v="69"/>
    <s v="BENITEZ MONICA"/>
    <n v="381"/>
    <s v="HERRERA CATERIN"/>
    <x v="393"/>
    <x v="379"/>
    <m/>
    <m/>
    <m/>
    <m/>
    <n v="108"/>
    <m/>
    <m/>
    <m/>
    <m/>
  </r>
  <r>
    <d v="2026-08-09T00:00:00"/>
    <s v="NO DEFINIDO"/>
    <x v="72"/>
    <s v="FERNANDEZ MELANY"/>
    <n v="357"/>
    <s v="PEYRET CINTIA"/>
    <x v="2327"/>
    <x v="2177"/>
    <m/>
    <m/>
    <m/>
    <m/>
    <m/>
    <m/>
    <m/>
    <m/>
    <n v="26"/>
  </r>
  <r>
    <d v="2026-08-09T00:00:00"/>
    <s v="NO DEFINIDO"/>
    <x v="73"/>
    <s v="MARQUEZ PABLO"/>
    <n v="705"/>
    <s v="MARQUEZ PABLO SERGIO"/>
    <x v="397"/>
    <x v="383"/>
    <m/>
    <m/>
    <m/>
    <m/>
    <m/>
    <m/>
    <m/>
    <m/>
    <n v="18"/>
  </r>
  <r>
    <d v="2026-08-09T00:00:00"/>
    <s v="NO DEFINIDO"/>
    <x v="73"/>
    <s v="MARQUEZ PABLO"/>
    <n v="705"/>
    <s v="MARQUEZ PABLO SERGIO"/>
    <x v="1078"/>
    <x v="1035"/>
    <m/>
    <m/>
    <n v="50"/>
    <m/>
    <n v="9"/>
    <m/>
    <m/>
    <m/>
    <m/>
  </r>
  <r>
    <d v="2026-08-09T00:00:00"/>
    <s v="NO DEFINIDO"/>
    <x v="103"/>
    <s v="NUÑEZ ANDRES"/>
    <n v="751"/>
    <s v="NUÑEZ ANDRES"/>
    <x v="2328"/>
    <x v="2178"/>
    <m/>
    <m/>
    <n v="60"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  <r>
    <m/>
    <m/>
    <x v="111"/>
    <m/>
    <m/>
    <m/>
    <x v="2329"/>
    <x v="2179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L2333" firstHeaderRow="0" firstDataRow="1" firstDataCol="3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2">
        <item x="30"/>
        <item x="4"/>
        <item x="33"/>
        <item x="13"/>
        <item x="34"/>
        <item x="35"/>
        <item x="5"/>
        <item x="36"/>
        <item x="37"/>
        <item x="6"/>
        <item x="7"/>
        <item x="8"/>
        <item x="14"/>
        <item x="38"/>
        <item x="9"/>
        <item x="39"/>
        <item x="10"/>
        <item x="0"/>
        <item x="18"/>
        <item x="40"/>
        <item x="41"/>
        <item x="42"/>
        <item x="43"/>
        <item x="44"/>
        <item x="45"/>
        <item x="46"/>
        <item x="47"/>
        <item x="48"/>
        <item x="49"/>
        <item x="87"/>
        <item x="88"/>
        <item x="89"/>
        <item x="107"/>
        <item x="19"/>
        <item x="1"/>
        <item x="20"/>
        <item x="74"/>
        <item x="75"/>
        <item x="76"/>
        <item x="77"/>
        <item x="96"/>
        <item x="97"/>
        <item x="91"/>
        <item x="98"/>
        <item x="21"/>
        <item x="78"/>
        <item x="79"/>
        <item x="90"/>
        <item x="67"/>
        <item x="80"/>
        <item x="81"/>
        <item x="106"/>
        <item x="82"/>
        <item x="83"/>
        <item x="93"/>
        <item x="94"/>
        <item x="50"/>
        <item x="11"/>
        <item x="51"/>
        <item x="15"/>
        <item x="29"/>
        <item x="31"/>
        <item x="32"/>
        <item x="104"/>
        <item x="108"/>
        <item x="84"/>
        <item x="99"/>
        <item x="100"/>
        <item x="85"/>
        <item x="68"/>
        <item x="70"/>
        <item x="86"/>
        <item x="71"/>
        <item x="72"/>
        <item x="73"/>
        <item x="101"/>
        <item x="92"/>
        <item x="69"/>
        <item x="95"/>
        <item x="102"/>
        <item x="103"/>
        <item x="12"/>
        <item x="52"/>
        <item x="54"/>
        <item x="55"/>
        <item x="63"/>
        <item x="64"/>
        <item x="56"/>
        <item x="57"/>
        <item x="58"/>
        <item x="59"/>
        <item x="53"/>
        <item x="65"/>
        <item x="66"/>
        <item x="22"/>
        <item x="16"/>
        <item x="105"/>
        <item x="60"/>
        <item x="23"/>
        <item x="24"/>
        <item x="25"/>
        <item x="26"/>
        <item x="2"/>
        <item x="27"/>
        <item x="28"/>
        <item x="3"/>
        <item x="61"/>
        <item x="62"/>
        <item x="17"/>
        <item h="1" x="111"/>
        <item x="109"/>
        <item x="1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32">
        <item x="630"/>
        <item x="1740"/>
        <item x="883"/>
        <item x="685"/>
        <item x="1329"/>
        <item x="845"/>
        <item x="338"/>
        <item x="1748"/>
        <item x="401"/>
        <item x="1699"/>
        <item x="1982"/>
        <item x="1295"/>
        <item x="568"/>
        <item x="749"/>
        <item x="1084"/>
        <item x="1068"/>
        <item x="446"/>
        <item x="313"/>
        <item x="1107"/>
        <item x="846"/>
        <item x="1766"/>
        <item x="847"/>
        <item x="1073"/>
        <item x="1021"/>
        <item x="1022"/>
        <item x="1305"/>
        <item x="848"/>
        <item x="1584"/>
        <item x="1491"/>
        <item x="1598"/>
        <item x="799"/>
        <item x="375"/>
        <item x="1569"/>
        <item x="232"/>
        <item x="476"/>
        <item x="1868"/>
        <item x="1557"/>
        <item x="1639"/>
        <item x="1829"/>
        <item x="1662"/>
        <item x="1122"/>
        <item x="1185"/>
        <item x="1667"/>
        <item x="1006"/>
        <item x="1322"/>
        <item x="1485"/>
        <item x="542"/>
        <item x="1101"/>
        <item x="202"/>
        <item x="913"/>
        <item x="296"/>
        <item x="1370"/>
        <item x="868"/>
        <item x="1225"/>
        <item x="534"/>
        <item x="663"/>
        <item x="1129"/>
        <item x="865"/>
        <item x="1552"/>
        <item x="1570"/>
        <item x="505"/>
        <item x="1251"/>
        <item x="1205"/>
        <item x="1321"/>
        <item x="339"/>
        <item x="1030"/>
        <item x="929"/>
        <item x="1450"/>
        <item x="1330"/>
        <item x="515"/>
        <item x="251"/>
        <item x="768"/>
        <item x="372"/>
        <item x="849"/>
        <item x="579"/>
        <item x="760"/>
        <item x="1905"/>
        <item x="1504"/>
        <item x="819"/>
        <item x="365"/>
        <item x="1861"/>
        <item x="1211"/>
        <item x="314"/>
        <item x="104"/>
        <item x="105"/>
        <item x="1841"/>
        <item x="1230"/>
        <item x="1138"/>
        <item x="1454"/>
        <item x="838"/>
        <item x="1767"/>
        <item x="273"/>
        <item x="1436"/>
        <item x="1139"/>
        <item x="32"/>
        <item x="1240"/>
        <item x="727"/>
        <item x="1052"/>
        <item x="1002"/>
        <item x="1791"/>
        <item x="1471"/>
        <item x="61"/>
        <item x="55"/>
        <item x="939"/>
        <item x="42"/>
        <item x="62"/>
        <item x="1401"/>
        <item x="800"/>
        <item x="506"/>
        <item x="701"/>
        <item x="594"/>
        <item x="349"/>
        <item x="525"/>
        <item x="1168"/>
        <item x="1039"/>
        <item x="722"/>
        <item x="153"/>
        <item x="714"/>
        <item x="1212"/>
        <item x="946"/>
        <item x="997"/>
        <item x="702"/>
        <item x="884"/>
        <item x="1733"/>
        <item x="708"/>
        <item x="1830"/>
        <item x="186"/>
        <item x="1486"/>
        <item x="362"/>
        <item x="1410"/>
        <item x="80"/>
        <item x="1842"/>
        <item x="728"/>
        <item x="1431"/>
        <item x="1044"/>
        <item x="106"/>
        <item x="154"/>
        <item x="623"/>
        <item x="1668"/>
        <item x="1445"/>
        <item x="1509"/>
        <item x="692"/>
        <item x="764"/>
        <item x="271"/>
        <item x="1057"/>
        <item x="1610"/>
        <item x="217"/>
        <item x="146"/>
        <item x="709"/>
        <item x="815"/>
        <item x="723"/>
        <item x="6"/>
        <item x="1416"/>
        <item x="1790"/>
        <item x="781"/>
        <item x="1890"/>
        <item x="635"/>
        <item x="1013"/>
        <item x="457"/>
        <item x="1241"/>
        <item x="901"/>
        <item x="715"/>
        <item x="1808"/>
        <item x="516"/>
        <item x="1104"/>
        <item x="535"/>
        <item x="1371"/>
        <item x="1455"/>
        <item x="1262"/>
        <item x="1392"/>
        <item x="112"/>
        <item x="382"/>
        <item x="1446"/>
        <item x="139"/>
        <item x="547"/>
        <item x="1902"/>
        <item x="645"/>
        <item x="1648"/>
        <item x="1385"/>
        <item x="1725"/>
        <item x="647"/>
        <item x="1323"/>
        <item x="1775"/>
        <item x="441"/>
        <item x="1096"/>
        <item x="607"/>
        <item x="1554"/>
        <item x="522"/>
        <item x="1045"/>
        <item x="947"/>
        <item x="536"/>
        <item x="753"/>
        <item x="175"/>
        <item x="123"/>
        <item x="744"/>
        <item x="614"/>
        <item x="466"/>
        <item x="1804"/>
        <item x="1843"/>
        <item x="1886"/>
        <item x="1499"/>
        <item x="1558"/>
        <item x="592"/>
        <item x="414"/>
        <item x="194"/>
        <item x="1395"/>
        <item x="616"/>
        <item x="1386"/>
        <item x="1258"/>
        <item x="510"/>
        <item x="1367"/>
        <item x="376"/>
        <item x="1585"/>
        <item x="1110"/>
        <item x="1550"/>
        <item x="1208"/>
        <item x="1195"/>
        <item x="608"/>
        <item x="359"/>
        <item x="1881"/>
        <item x="1745"/>
        <item x="166"/>
        <item x="107"/>
        <item x="886"/>
        <item x="1821"/>
        <item x="442"/>
        <item x="1298"/>
        <item x="1583"/>
        <item x="1827"/>
        <item x="140"/>
        <item x="1505"/>
        <item x="1602"/>
        <item x="136"/>
        <item x="1863"/>
        <item x="716"/>
        <item x="940"/>
        <item x="496"/>
        <item x="167"/>
        <item x="1479"/>
        <item x="70"/>
        <item x="246"/>
        <item x="187"/>
        <item x="1656"/>
        <item x="880"/>
        <item x="1173"/>
        <item x="176"/>
        <item x="127"/>
        <item x="1768"/>
        <item x="1614"/>
        <item x="1894"/>
        <item x="1387"/>
        <item x="914"/>
        <item x="948"/>
        <item x="423"/>
        <item x="168"/>
        <item x="221"/>
        <item x="1816"/>
        <item x="155"/>
        <item x="1895"/>
        <item x="1749"/>
        <item x="224"/>
        <item x="606"/>
        <item x="952"/>
        <item x="1709"/>
        <item x="1226"/>
        <item x="1016"/>
        <item x="1792"/>
        <item x="786"/>
        <item x="1831"/>
        <item x="1064"/>
        <item x="792"/>
        <item x="1576"/>
        <item x="1257"/>
        <item x="1480"/>
        <item x="885"/>
        <item x="1439"/>
        <item x="930"/>
        <item x="1113"/>
        <item x="924"/>
        <item x="517"/>
        <item x="920"/>
        <item x="1459"/>
        <item x="340"/>
        <item x="1851"/>
        <item x="1366"/>
        <item x="1309"/>
        <item x="384"/>
        <item x="33"/>
        <item x="274"/>
        <item x="1235"/>
        <item x="651"/>
        <item x="81"/>
        <item x="1058"/>
        <item x="1686"/>
        <item x="1103"/>
        <item x="353"/>
        <item x="686"/>
        <item x="1059"/>
        <item x="1149"/>
        <item x="1053"/>
        <item x="188"/>
        <item x="34"/>
        <item x="1432"/>
        <item x="1353"/>
        <item x="872"/>
        <item x="934"/>
        <item x="35"/>
        <item x="1657"/>
        <item x="408"/>
        <item x="860"/>
        <item x="558"/>
        <item x="559"/>
        <item x="87"/>
        <item x="1784"/>
        <item x="1847"/>
        <item x="1721"/>
        <item x="580"/>
        <item x="681"/>
        <item x="1031"/>
        <item x="1603"/>
        <item x="424"/>
        <item x="988"/>
        <item x="169"/>
        <item x="1869"/>
        <item x="1273"/>
        <item x="281"/>
        <item x="537"/>
        <item x="22"/>
        <item x="57"/>
        <item x="652"/>
        <item x="1911"/>
        <item x="971"/>
        <item x="1565"/>
        <item x="88"/>
        <item x="1182"/>
        <item x="56"/>
        <item m="1" x="2331"/>
        <item x="1879"/>
        <item x="1046"/>
        <item x="511"/>
        <item x="989"/>
        <item x="432"/>
        <item x="29"/>
        <item x="1158"/>
        <item x="574"/>
        <item x="409"/>
        <item x="1069"/>
        <item x="1795"/>
        <item x="481"/>
        <item x="1147"/>
        <item x="1220"/>
        <item x="373"/>
        <item x="972"/>
        <item x="1532"/>
        <item x="1514"/>
        <item x="998"/>
        <item x="794"/>
        <item x="458"/>
        <item x="1414"/>
        <item x="488"/>
        <item x="452"/>
        <item x="397"/>
        <item x="990"/>
        <item x="1824"/>
        <item x="1120"/>
        <item x="354"/>
        <item x="352"/>
        <item x="931"/>
        <item x="64"/>
        <item x="374"/>
        <item x="482"/>
        <item x="71"/>
        <item x="1460"/>
        <item x="921"/>
        <item x="295"/>
        <item x="99"/>
        <item x="433"/>
        <item x="639"/>
        <item x="1417"/>
        <item x="1472"/>
        <item x="1535"/>
        <item x="1268"/>
        <item x="195"/>
        <item x="43"/>
        <item x="1848"/>
        <item x="644"/>
        <item x="58"/>
        <item x="68"/>
        <item x="2"/>
        <item x="953"/>
        <item x="795"/>
        <item x="1405"/>
        <item x="1375"/>
        <item x="156"/>
        <item x="1571"/>
        <item x="1838"/>
        <item x="980"/>
        <item x="418"/>
        <item x="908"/>
        <item x="892"/>
        <item x="999"/>
        <item x="975"/>
        <item x="25"/>
        <item x="1566"/>
        <item x="904"/>
        <item x="754"/>
        <item x="1632"/>
        <item x="59"/>
        <item x="581"/>
        <item x="1644"/>
        <item x="1461"/>
        <item x="1406"/>
        <item x="396"/>
        <item x="563"/>
        <item x="1376"/>
        <item x="575"/>
        <item x="538"/>
        <item x="981"/>
        <item x="1094"/>
        <item x="1368"/>
        <item x="1040"/>
        <item x="693"/>
        <item x="543"/>
        <item x="895"/>
        <item x="1252"/>
        <item x="1651"/>
        <item x="1817"/>
        <item x="410"/>
        <item x="1864"/>
        <item x="1510"/>
        <item x="1124"/>
        <item x="617"/>
        <item x="437"/>
        <item x="415"/>
        <item x="909"/>
        <item x="1447"/>
        <item x="1041"/>
        <item x="434"/>
        <item x="1007"/>
        <item x="1671"/>
        <item x="1473"/>
        <item x="1125"/>
        <item x="1092"/>
        <item x="564"/>
        <item x="922"/>
        <item x="1000"/>
        <item x="959"/>
        <item x="225"/>
        <item x="801"/>
        <item x="1264"/>
        <item x="471"/>
        <item x="1559"/>
        <item x="648"/>
        <item x="1143"/>
        <item x="1658"/>
        <item x="1663"/>
        <item x="765"/>
        <item x="1023"/>
        <item x="8"/>
        <item x="1778"/>
        <item x="1035"/>
        <item x="1089"/>
        <item x="1518"/>
        <item x="447"/>
        <item x="1782"/>
        <item x="1148"/>
        <item x="874"/>
        <item x="569"/>
        <item x="905"/>
        <item x="1377"/>
        <item x="1805"/>
        <item x="1809"/>
        <item x="1216"/>
        <item x="631"/>
        <item x="532"/>
        <item x="1421"/>
        <item x="861"/>
        <item x="1024"/>
        <item x="1882"/>
        <item x="1042"/>
        <item x="570"/>
        <item x="472"/>
        <item x="1572"/>
        <item x="649"/>
        <item x="1633"/>
        <item x="624"/>
        <item x="497"/>
        <item x="36"/>
        <item x="1440"/>
        <item x="65"/>
        <item x="751"/>
        <item x="100"/>
        <item x="1786"/>
        <item x="776"/>
        <item x="1159"/>
        <item x="611"/>
        <item x="1494"/>
        <item x="788"/>
        <item x="1156"/>
        <item x="239"/>
        <item x="1556"/>
        <item x="968"/>
        <item x="402"/>
        <item x="1534"/>
        <item x="969"/>
        <item x="1832"/>
        <item x="761"/>
        <item x="448"/>
        <item x="1433"/>
        <item x="1441"/>
        <item x="866"/>
        <item x="935"/>
        <item x="1372"/>
        <item x="177"/>
        <item x="612"/>
        <item x="403"/>
        <item x="529"/>
        <item x="1137"/>
        <item x="1810"/>
        <item x="585"/>
        <item x="1873"/>
        <item x="1474"/>
        <item x="96"/>
        <item x="1090"/>
        <item x="1862"/>
        <item x="609"/>
        <item x="1477"/>
        <item x="128"/>
        <item x="636"/>
        <item x="1901"/>
        <item x="108"/>
        <item x="622"/>
        <item x="1865"/>
        <item x="404"/>
        <item x="1511"/>
        <item x="438"/>
        <item x="954"/>
        <item x="518"/>
        <item x="1036"/>
        <item x="285"/>
        <item x="1715"/>
        <item x="694"/>
        <item x="385"/>
        <item x="453"/>
        <item x="595"/>
        <item x="483"/>
        <item x="1512"/>
        <item x="655"/>
        <item x="1132"/>
        <item x="1001"/>
        <item x="565"/>
        <item x="862"/>
        <item x="398"/>
        <item x="1348"/>
        <item x="1407"/>
        <item x="1134"/>
        <item x="1538"/>
        <item x="255"/>
        <item x="936"/>
        <item x="1858"/>
        <item x="1739"/>
        <item x="548"/>
        <item x="1860"/>
        <item x="863"/>
        <item x="1008"/>
        <item x="1836"/>
        <item x="1595"/>
        <item x="263"/>
        <item x="1306"/>
        <item x="1342"/>
        <item x="315"/>
        <item x="836"/>
        <item x="1700"/>
        <item x="1032"/>
        <item x="1519"/>
        <item x="37"/>
        <item x="386"/>
        <item x="198"/>
        <item x="1599"/>
        <item x="218"/>
        <item x="109"/>
        <item x="1620"/>
        <item x="1098"/>
        <item x="1117"/>
        <item x="960"/>
        <item x="1263"/>
        <item x="672"/>
        <item x="673"/>
        <item x="110"/>
        <item x="687"/>
        <item x="1260"/>
        <item x="604"/>
        <item x="762"/>
        <item x="1213"/>
        <item x="1227"/>
        <item x="147"/>
        <item x="1360"/>
        <item x="1025"/>
        <item x="203"/>
        <item x="137"/>
        <item x="837"/>
        <item x="1596"/>
        <item x="937"/>
        <item x="729"/>
        <item x="705"/>
        <item x="816"/>
        <item x="674"/>
        <item x="782"/>
        <item x="1874"/>
        <item x="601"/>
        <item x="1481"/>
        <item x="915"/>
        <item x="1206"/>
        <item x="1255"/>
        <item x="178"/>
        <item x="1500"/>
        <item x="264"/>
        <item x="1573"/>
        <item x="982"/>
        <item x="1670"/>
        <item x="1331"/>
        <item x="1074"/>
        <item x="675"/>
        <item x="1776"/>
        <item x="724"/>
        <item x="1186"/>
        <item x="1326"/>
        <item x="682"/>
        <item x="1349"/>
        <item x="473"/>
        <item x="593"/>
        <item x="118"/>
        <item x="226"/>
        <item x="484"/>
        <item x="1783"/>
        <item x="1753"/>
        <item x="320"/>
        <item x="321"/>
        <item x="322"/>
        <item x="419"/>
        <item x="1652"/>
        <item x="1575"/>
        <item x="1870"/>
        <item x="1627"/>
        <item x="1754"/>
        <item x="1266"/>
        <item x="1065"/>
        <item x="341"/>
        <item x="1759"/>
        <item x="896"/>
        <item x="1849"/>
        <item x="1726"/>
        <item x="199"/>
        <item x="0"/>
        <item x="1852"/>
        <item x="21"/>
        <item x="755"/>
        <item x="1248"/>
        <item x="1246"/>
        <item x="676"/>
        <item x="1180"/>
        <item x="925"/>
        <item x="566"/>
        <item x="1548"/>
        <item x="1634"/>
        <item x="1236"/>
        <item x="179"/>
        <item x="157"/>
        <item x="138"/>
        <item x="1859"/>
        <item x="771"/>
        <item x="256"/>
        <item x="1839"/>
        <item x="1378"/>
        <item x="1811"/>
        <item x="1296"/>
        <item x="467"/>
        <item x="1415"/>
        <item x="1475"/>
        <item x="443"/>
        <item x="1523"/>
        <item x="1361"/>
        <item x="789"/>
        <item x="1269"/>
        <item x="435"/>
        <item x="323"/>
        <item x="1476"/>
        <item x="983"/>
        <item x="1270"/>
        <item x="512"/>
        <item x="1218"/>
        <item x="1793"/>
        <item x="1624"/>
        <item x="976"/>
        <item x="468"/>
        <item x="1741"/>
        <item x="1121"/>
        <item x="449"/>
        <item x="695"/>
        <item x="906"/>
        <item x="1463"/>
        <item x="1833"/>
        <item x="910"/>
        <item x="923"/>
        <item x="984"/>
        <item x="955"/>
        <item x="560"/>
        <item x="394"/>
        <item x="1037"/>
        <item x="582"/>
        <item x="907"/>
        <item x="857"/>
        <item x="439"/>
        <item x="1434"/>
        <item x="1081"/>
        <item x="985"/>
        <item x="1085"/>
        <item x="1388"/>
        <item x="941"/>
        <item x="942"/>
        <item x="783"/>
        <item x="926"/>
        <item x="820"/>
        <item x="252"/>
        <item x="1825"/>
        <item x="664"/>
        <item x="289"/>
        <item x="831"/>
        <item x="1690"/>
        <item x="342"/>
        <item x="821"/>
        <item x="324"/>
        <item x="302"/>
        <item x="1710"/>
        <item x="1707"/>
        <item x="1701"/>
        <item x="392"/>
        <item x="1111"/>
        <item x="72"/>
        <item x="73"/>
        <item x="1742"/>
        <item x="619"/>
        <item x="802"/>
        <item x="1562"/>
        <item x="1"/>
        <item x="850"/>
        <item x="1787"/>
        <item x="1587"/>
        <item x="949"/>
        <item x="1017"/>
        <item x="513"/>
        <item x="1760"/>
        <item x="1133"/>
        <item x="345"/>
        <item x="303"/>
        <item x="416"/>
        <item x="498"/>
        <item x="1075"/>
        <item x="610"/>
        <item x="853"/>
        <item x="1427"/>
        <item x="1736"/>
        <item x="1659"/>
        <item x="1389"/>
        <item x="567"/>
        <item x="1152"/>
        <item x="1231"/>
        <item x="124"/>
        <item x="1018"/>
        <item x="1716"/>
        <item x="1428"/>
        <item x="196"/>
        <item x="1588"/>
        <item x="1289"/>
        <item x="1589"/>
        <item x="784"/>
        <item x="807"/>
        <item x="829"/>
        <item x="1324"/>
        <item x="1259"/>
        <item x="74"/>
        <item x="1590"/>
        <item x="808"/>
        <item x="1126"/>
        <item x="1009"/>
        <item x="1591"/>
        <item x="260"/>
        <item x="867"/>
        <item x="405"/>
        <item x="119"/>
        <item x="1169"/>
        <item x="1105"/>
        <item x="830"/>
        <item x="1687"/>
        <item x="875"/>
        <item x="1822"/>
        <item x="549"/>
        <item x="469"/>
        <item x="44"/>
        <item x="1574"/>
        <item x="219"/>
        <item x="310"/>
        <item x="1010"/>
        <item x="240"/>
        <item x="247"/>
        <item x="1577"/>
        <item x="1136"/>
        <item x="1382"/>
        <item x="839"/>
        <item x="241"/>
        <item x="220"/>
        <item x="864"/>
        <item x="793"/>
        <item x="777"/>
        <item x="290"/>
        <item x="625"/>
        <item x="474"/>
        <item x="291"/>
        <item x="1818"/>
        <item x="170"/>
        <item x="1688"/>
        <item x="550"/>
        <item x="665"/>
        <item x="1203"/>
        <item x="1854"/>
        <item x="1675"/>
        <item x="507"/>
        <item x="822"/>
        <item x="656"/>
        <item x="1327"/>
        <item x="1224"/>
        <item x="300"/>
        <item x="1278"/>
        <item x="420"/>
        <item x="197"/>
        <item x="27"/>
        <item x="1135"/>
        <item x="1777"/>
        <item x="669"/>
        <item x="696"/>
        <item x="1109"/>
        <item x="286"/>
        <item x="1279"/>
        <item x="1653"/>
        <item x="1249"/>
        <item x="688"/>
        <item x="233"/>
        <item x="613"/>
        <item x="1819"/>
        <item x="666"/>
        <item x="1846"/>
        <item x="97"/>
        <item x="539"/>
        <item x="1597"/>
        <item x="1622"/>
        <item x="477"/>
        <item x="1626"/>
        <item x="1600"/>
        <item x="45"/>
        <item x="1153"/>
        <item x="1256"/>
        <item x="667"/>
        <item x="325"/>
        <item x="399"/>
        <item x="1319"/>
        <item x="5"/>
        <item x="242"/>
        <item x="1654"/>
        <item x="1362"/>
        <item x="369"/>
        <item x="200"/>
        <item x="10"/>
        <item x="350"/>
        <item x="69"/>
        <item x="1290"/>
        <item x="51"/>
        <item x="326"/>
        <item x="1689"/>
        <item x="773"/>
        <item x="745"/>
        <item x="1635"/>
        <item x="1612"/>
        <item x="14"/>
        <item x="46"/>
        <item x="1150"/>
        <item x="275"/>
        <item x="129"/>
        <item x="266"/>
        <item x="756"/>
        <item x="738"/>
        <item x="440"/>
        <item x="454"/>
        <item x="1625"/>
        <item x="411"/>
        <item x="222"/>
        <item x="780"/>
        <item x="911"/>
        <item x="1219"/>
        <item x="526"/>
        <item x="938"/>
        <item x="678"/>
        <item x="248"/>
        <item x="298"/>
        <item x="243"/>
        <item x="485"/>
        <item x="626"/>
        <item x="421"/>
        <item x="1350"/>
        <item x="1655"/>
        <item x="101"/>
        <item x="1578"/>
        <item x="229"/>
        <item x="230"/>
        <item x="1601"/>
        <item x="653"/>
        <item x="1898"/>
        <item x="1812"/>
        <item x="1310"/>
        <item x="1456"/>
        <item x="1237"/>
        <item x="986"/>
        <item x="790"/>
        <item x="50"/>
        <item x="769"/>
        <item x="102"/>
        <item x="1047"/>
        <item x="113"/>
        <item x="489"/>
        <item x="387"/>
        <item x="1448"/>
        <item x="1542"/>
        <item x="1545"/>
        <item x="1875"/>
        <item x="499"/>
        <item x="1164"/>
        <item x="1160"/>
        <item x="304"/>
        <item x="1647"/>
        <item x="1876"/>
        <item x="1531"/>
        <item x="343"/>
        <item x="1157"/>
        <item x="1242"/>
        <item x="730"/>
        <item x="1604"/>
        <item x="171"/>
        <item x="851"/>
        <item x="311"/>
        <item x="1549"/>
        <item x="1286"/>
        <item x="1232"/>
        <item x="357"/>
        <item x="1520"/>
        <item x="1442"/>
        <item x="1464"/>
        <item x="261"/>
        <item x="778"/>
        <item x="1422"/>
        <item x="234"/>
        <item x="763"/>
        <item x="1844"/>
        <item x="1592"/>
        <item x="305"/>
        <item x="1271"/>
        <item x="519"/>
        <item x="412"/>
        <item x="1586"/>
        <item x="1649"/>
        <item x="15"/>
        <item x="1779"/>
        <item x="620"/>
        <item x="1553"/>
        <item x="1076"/>
        <item x="1451"/>
        <item x="1187"/>
        <item x="1761"/>
        <item x="1672"/>
        <item x="991"/>
        <item x="677"/>
        <item x="657"/>
        <item x="586"/>
        <item x="267"/>
        <item x="1579"/>
        <item x="272"/>
        <item x="1673"/>
        <item x="1906"/>
        <item x="779"/>
        <item x="66"/>
        <item x="368"/>
        <item x="1151"/>
        <item x="1038"/>
        <item x="1871"/>
        <item x="327"/>
        <item x="1718"/>
        <item x="77"/>
        <item x="1233"/>
        <item x="1320"/>
        <item x="1418"/>
        <item x="992"/>
        <item x="1691"/>
        <item x="1820"/>
        <item x="1866"/>
        <item x="1299"/>
        <item x="1796"/>
        <item x="490"/>
        <item x="1702"/>
        <item x="1300"/>
        <item x="1703"/>
        <item x="840"/>
        <item x="172"/>
        <item x="328"/>
        <item x="1301"/>
        <item x="329"/>
        <item x="1100"/>
        <item x="770"/>
        <item x="330"/>
        <item x="1501"/>
        <item x="331"/>
        <item x="148"/>
        <item x="1287"/>
        <item x="1704"/>
        <item x="1332"/>
        <item x="1907"/>
        <item x="646"/>
        <item x="1411"/>
        <item x="1130"/>
        <item x="1780"/>
        <item x="746"/>
        <item x="1398"/>
        <item x="603"/>
        <item x="785"/>
        <item x="1692"/>
        <item x="1533"/>
        <item x="571"/>
        <item x="1883"/>
        <item x="1033"/>
        <item x="141"/>
        <item x="1091"/>
        <item x="1840"/>
        <item x="1495"/>
        <item x="1003"/>
        <item x="478"/>
        <item x="1228"/>
        <item x="1452"/>
        <item x="444"/>
        <item x="1014"/>
        <item x="1487"/>
        <item x="1043"/>
        <item x="413"/>
        <item x="445"/>
        <item x="1399"/>
        <item x="832"/>
        <item x="1174"/>
        <item x="533"/>
        <item x="1170"/>
        <item x="1802"/>
        <item x="306"/>
        <item x="450"/>
        <item x="1551"/>
        <item x="1664"/>
        <item x="1502"/>
        <item x="950"/>
        <item x="377"/>
        <item x="823"/>
        <item x="1891"/>
        <item x="1855"/>
        <item x="307"/>
        <item x="1724"/>
        <item x="871"/>
        <item x="964"/>
        <item x="1465"/>
        <item x="1359"/>
        <item x="1028"/>
        <item x="308"/>
        <item x="841"/>
        <item x="1097"/>
        <item x="1856"/>
        <item x="956"/>
        <item x="1318"/>
        <item x="1297"/>
        <item x="11"/>
        <item x="1823"/>
        <item x="1106"/>
        <item x="89"/>
        <item x="1877"/>
        <item x="599"/>
        <item x="1198"/>
        <item x="1806"/>
        <item x="1190"/>
        <item x="540"/>
        <item x="1488"/>
        <item x="355"/>
        <item x="417"/>
        <item x="82"/>
        <item x="523"/>
        <item x="67"/>
        <item x="1676"/>
        <item x="395"/>
        <item x="1254"/>
        <item x="689"/>
        <item x="114"/>
        <item x="30"/>
        <item x="1280"/>
        <item x="551"/>
        <item x="587"/>
        <item x="854"/>
        <item x="1615"/>
        <item x="1048"/>
        <item x="158"/>
        <item x="740"/>
        <item x="1429"/>
        <item x="717"/>
        <item x="316"/>
        <item x="1850"/>
        <item x="899"/>
        <item x="703"/>
        <item x="461"/>
        <item x="993"/>
        <item x="462"/>
        <item x="1165"/>
        <item x="1423"/>
        <item x="757"/>
        <item x="204"/>
        <item x="463"/>
        <item x="1642"/>
        <item x="1336"/>
        <item x="977"/>
        <item x="1086"/>
        <item x="891"/>
        <item x="957"/>
        <item x="1621"/>
        <item x="916"/>
        <item x="115"/>
        <item x="223"/>
        <item x="159"/>
        <item x="718"/>
        <item x="576"/>
        <item x="1066"/>
        <item x="3"/>
        <item x="1482"/>
        <item x="1162"/>
        <item x="257"/>
        <item x="1245"/>
        <item x="1650"/>
        <item x="9"/>
        <item x="1669"/>
        <item x="1468"/>
        <item x="1302"/>
        <item x="772"/>
        <item x="1496"/>
        <item x="1693"/>
        <item x="479"/>
        <item x="1337"/>
        <item x="1878"/>
        <item x="1529"/>
        <item x="1899"/>
        <item x="1723"/>
        <item x="253"/>
        <item x="1054"/>
        <item x="679"/>
        <item x="205"/>
        <item x="577"/>
        <item x="1826"/>
        <item x="973"/>
        <item x="130"/>
        <item x="1365"/>
        <item x="1019"/>
        <item x="917"/>
        <item x="1313"/>
        <item x="552"/>
        <item x="1412"/>
        <item x="287"/>
        <item x="1077"/>
        <item x="142"/>
        <item x="758"/>
        <item x="628"/>
        <item x="660"/>
        <item x="78"/>
        <item x="994"/>
        <item x="1611"/>
        <item x="1250"/>
        <item x="813"/>
        <item x="553"/>
        <item x="1314"/>
        <item x="1734"/>
        <item x="796"/>
        <item x="766"/>
        <item x="52"/>
        <item x="1884"/>
        <item x="486"/>
        <item x="1719"/>
        <item x="890"/>
        <item x="970"/>
        <item x="1457"/>
        <item x="500"/>
        <item x="120"/>
        <item x="391"/>
        <item x="1867"/>
        <item x="1396"/>
        <item x="995"/>
        <item x="1183"/>
        <item x="1828"/>
        <item x="1628"/>
        <item x="731"/>
        <item x="1315"/>
        <item x="1343"/>
        <item x="1435"/>
        <item x="1515"/>
        <item x="741"/>
        <item x="83"/>
        <item x="897"/>
        <item x="629"/>
        <item x="1238"/>
        <item x="160"/>
        <item x="736"/>
        <item x="1369"/>
        <item x="131"/>
        <item x="1835"/>
        <item x="1616"/>
        <item x="1530"/>
        <item x="1424"/>
        <item x="143"/>
        <item x="1196"/>
        <item x="1390"/>
        <item x="1070"/>
        <item x="1112"/>
        <item x="640"/>
        <item x="276"/>
        <item x="1430"/>
        <item x="1665"/>
        <item x="53"/>
        <item x="787"/>
        <item x="1483"/>
        <item x="18"/>
        <item x="1363"/>
        <item x="978"/>
        <item x="1316"/>
        <item x="4"/>
        <item x="54"/>
        <item x="38"/>
        <item x="1288"/>
        <item x="1291"/>
        <item x="1750"/>
        <item x="508"/>
        <item x="1580"/>
        <item x="1489"/>
        <item x="1379"/>
        <item x="706"/>
        <item x="1082"/>
        <item x="1617"/>
        <item x="1629"/>
        <item x="1060"/>
        <item x="332"/>
        <item x="277"/>
        <item x="278"/>
        <item x="932"/>
        <item x="1788"/>
        <item x="103"/>
        <item x="1061"/>
        <item x="1011"/>
        <item x="1161"/>
        <item x="422"/>
        <item x="833"/>
        <item x="894"/>
        <item x="918"/>
        <item x="492"/>
        <item x="227"/>
        <item x="965"/>
        <item x="425"/>
        <item x="501"/>
        <item x="1380"/>
        <item x="943"/>
        <item x="1789"/>
        <item x="1004"/>
        <item x="1276"/>
        <item x="944"/>
        <item x="600"/>
        <item x="697"/>
        <item x="554"/>
        <item x="262"/>
        <item x="1078"/>
        <item x="900"/>
        <item x="1114"/>
        <item x="752"/>
        <item x="1381"/>
        <item x="1555"/>
        <item x="1328"/>
        <item x="1762"/>
        <item x="852"/>
        <item x="605"/>
        <item x="643"/>
        <item x="1175"/>
        <item x="1204"/>
        <item x="742"/>
        <item x="1419"/>
        <item x="1005"/>
        <item x="1191"/>
        <item x="84"/>
        <item x="987"/>
        <item x="206"/>
        <item x="1609"/>
        <item x="1108"/>
        <item x="1383"/>
        <item x="1539"/>
        <item x="1026"/>
        <item x="455"/>
        <item x="1497"/>
        <item x="149"/>
        <item x="1317"/>
        <item x="1813"/>
        <item x="627"/>
        <item x="881"/>
        <item x="235"/>
        <item x="1055"/>
        <item x="406"/>
        <item x="19"/>
        <item x="1192"/>
        <item x="111"/>
        <item x="1785"/>
        <item x="1176"/>
        <item x="1605"/>
        <item x="1564"/>
        <item x="1425"/>
        <item x="759"/>
        <item x="333"/>
        <item x="1730"/>
        <item x="189"/>
        <item x="1498"/>
        <item x="90"/>
        <item x="1253"/>
        <item x="1145"/>
        <item x="1453"/>
        <item x="378"/>
        <item x="292"/>
        <item x="1619"/>
        <item x="1171"/>
        <item x="317"/>
        <item x="927"/>
        <item x="1674"/>
        <item x="334"/>
        <item x="1594"/>
        <item x="1351"/>
        <item x="842"/>
        <item x="383"/>
        <item x="91"/>
        <item x="493"/>
        <item x="1900"/>
        <item x="1516"/>
        <item x="258"/>
        <item x="502"/>
        <item x="1303"/>
        <item x="1814"/>
        <item x="309"/>
        <item x="1524"/>
        <item x="1034"/>
        <item x="1743"/>
        <item x="774"/>
        <item x="1630"/>
        <item x="360"/>
        <item x="161"/>
        <item x="1449"/>
        <item x="1079"/>
        <item x="1807"/>
        <item x="1221"/>
        <item x="265"/>
        <item x="1402"/>
        <item x="1677"/>
        <item x="487"/>
        <item x="641"/>
        <item x="1513"/>
        <item x="1267"/>
        <item x="1731"/>
        <item x="249"/>
        <item x="180"/>
        <item x="859"/>
        <item x="1275"/>
        <item x="670"/>
        <item x="668"/>
        <item x="279"/>
        <item x="1853"/>
        <item x="1506"/>
        <item x="555"/>
        <item x="231"/>
        <item x="1903"/>
        <item x="212"/>
        <item x="125"/>
        <item x="509"/>
        <item x="132"/>
        <item x="1123"/>
        <item x="1857"/>
        <item x="1661"/>
        <item x="426"/>
        <item x="1391"/>
        <item x="739"/>
        <item x="39"/>
        <item x="1660"/>
        <item x="1222"/>
        <item x="1896"/>
        <item x="361"/>
        <item x="213"/>
        <item x="40"/>
        <item x="1763"/>
        <item x="1400"/>
        <item x="520"/>
        <item x="201"/>
        <item x="1737"/>
        <item x="280"/>
        <item x="1678"/>
        <item x="470"/>
        <item x="268"/>
        <item x="1751"/>
        <item x="1466"/>
        <item x="1764"/>
        <item x="1214"/>
        <item x="1714"/>
        <item x="181"/>
        <item x="1420"/>
        <item x="1141"/>
        <item x="1613"/>
        <item x="1344"/>
        <item x="804"/>
        <item x="370"/>
        <item x="1640"/>
        <item x="1154"/>
        <item x="1765"/>
        <item x="898"/>
        <item x="1215"/>
        <item x="1458"/>
        <item x="561"/>
        <item x="459"/>
        <item x="1755"/>
        <item x="388"/>
        <item x="996"/>
        <item x="1666"/>
        <item x="1560"/>
        <item x="1199"/>
        <item x="1797"/>
        <item x="743"/>
        <item x="750"/>
        <item x="1142"/>
        <item x="1247"/>
        <item x="1071"/>
        <item x="1426"/>
        <item x="393"/>
        <item x="389"/>
        <item x="1679"/>
        <item x="1746"/>
        <item x="26"/>
        <item x="1727"/>
        <item x="544"/>
        <item x="1029"/>
        <item x="390"/>
        <item x="974"/>
        <item x="1443"/>
        <item x="1163"/>
        <item x="1364"/>
        <item x="318"/>
        <item x="1050"/>
        <item x="190"/>
        <item x="545"/>
        <item x="456"/>
        <item x="524"/>
        <item x="464"/>
        <item x="1567"/>
        <item x="1680"/>
        <item x="1049"/>
        <item x="632"/>
        <item x="1354"/>
        <item x="671"/>
        <item x="297"/>
        <item x="299"/>
        <item x="1345"/>
        <item x="1072"/>
        <item x="1333"/>
        <item x="301"/>
        <item x="133"/>
        <item x="725"/>
        <item x="710"/>
        <item x="269"/>
        <item x="1641"/>
        <item x="961"/>
        <item x="236"/>
        <item x="1769"/>
        <item x="1193"/>
        <item x="121"/>
        <item x="1397"/>
        <item x="1127"/>
        <item x="162"/>
        <item x="1194"/>
        <item x="602"/>
        <item x="60"/>
        <item x="259"/>
        <item x="12"/>
        <item x="1722"/>
        <item x="1325"/>
        <item x="1536"/>
        <item x="427"/>
        <item x="719"/>
        <item x="250"/>
        <item x="1541"/>
        <item x="366"/>
        <item x="63"/>
        <item x="654"/>
        <item x="16"/>
        <item x="191"/>
        <item x="1099"/>
        <item x="1373"/>
        <item x="933"/>
        <item x="698"/>
        <item x="704"/>
        <item x="1887"/>
        <item x="812"/>
        <item x="1274"/>
        <item x="1403"/>
        <item x="75"/>
        <item x="1815"/>
        <item x="1888"/>
        <item x="1188"/>
        <item x="1623"/>
        <item x="541"/>
        <item x="1209"/>
        <item x="1484"/>
        <item x="699"/>
        <item x="1528"/>
        <item x="163"/>
        <item x="207"/>
        <item x="661"/>
        <item x="1897"/>
        <item x="1801"/>
        <item x="720"/>
        <item x="1408"/>
        <item x="1051"/>
        <item x="572"/>
        <item x="711"/>
        <item x="47"/>
        <item x="1581"/>
        <item x="182"/>
        <item x="407"/>
        <item x="1281"/>
        <item x="876"/>
        <item x="642"/>
        <item x="858"/>
        <item x="451"/>
        <item x="573"/>
        <item x="1413"/>
        <item x="346"/>
        <item x="1568"/>
        <item x="1469"/>
        <item x="92"/>
        <item x="1770"/>
        <item x="855"/>
        <item x="319"/>
        <item x="1239"/>
        <item x="1845"/>
        <item x="1708"/>
        <item x="93"/>
        <item x="1355"/>
        <item x="817"/>
        <item x="1694"/>
        <item x="1166"/>
        <item x="1292"/>
        <item x="1781"/>
        <item x="811"/>
        <item x="588"/>
        <item x="700"/>
        <item x="834"/>
        <item x="116"/>
        <item x="1695"/>
        <item x="1140"/>
        <item x="633"/>
        <item x="869"/>
        <item x="173"/>
        <item x="1207"/>
        <item x="183"/>
        <item x="363"/>
        <item x="824"/>
        <item x="621"/>
        <item x="1837"/>
        <item x="1537"/>
        <item x="1735"/>
        <item x="1437"/>
        <item x="1128"/>
        <item x="589"/>
        <item x="1404"/>
        <item x="1794"/>
        <item x="134"/>
        <item x="1681"/>
        <item x="825"/>
        <item x="1771"/>
        <item x="527"/>
        <item x="1293"/>
        <item x="826"/>
        <item x="214"/>
        <item x="1885"/>
        <item x="475"/>
        <item x="428"/>
        <item x="966"/>
        <item x="1083"/>
        <item x="1200"/>
        <item x="1696"/>
        <item x="1356"/>
        <item x="85"/>
        <item x="578"/>
        <item x="877"/>
        <item x="1374"/>
        <item x="680"/>
        <item x="208"/>
        <item x="1563"/>
        <item x="887"/>
        <item x="1438"/>
        <item x="1527"/>
        <item x="1606"/>
        <item x="150"/>
        <item x="803"/>
        <item x="356"/>
        <item x="1544"/>
        <item x="1012"/>
        <item x="503"/>
        <item x="1772"/>
        <item x="1119"/>
        <item x="335"/>
        <item x="23"/>
        <item x="494"/>
        <item x="1643"/>
        <item x="634"/>
        <item x="495"/>
        <item x="1146"/>
        <item x="556"/>
        <item x="1334"/>
        <item x="726"/>
        <item x="912"/>
        <item x="1546"/>
        <item x="1705"/>
        <item x="1027"/>
        <item x="1773"/>
        <item x="1522"/>
        <item x="1282"/>
        <item x="1056"/>
        <item x="1277"/>
        <item x="797"/>
        <item x="882"/>
        <item x="1910"/>
        <item x="209"/>
        <item x="798"/>
        <item x="122"/>
        <item x="1080"/>
        <item x="1738"/>
        <item x="117"/>
        <item x="1172"/>
        <item x="1540"/>
        <item x="1756"/>
        <item x="1492"/>
        <item x="1184"/>
        <item x="1352"/>
        <item x="1167"/>
        <item x="480"/>
        <item x="879"/>
        <item x="827"/>
        <item x="164"/>
        <item x="690"/>
        <item x="1444"/>
        <item x="810"/>
        <item x="712"/>
        <item x="1409"/>
        <item x="1087"/>
        <item x="732"/>
        <item x="1338"/>
        <item x="1311"/>
        <item x="1490"/>
        <item x="1682"/>
        <item x="1683"/>
        <item x="1645"/>
        <item x="638"/>
        <item x="288"/>
        <item x="1889"/>
        <item x="979"/>
        <item x="1798"/>
        <item x="583"/>
        <item x="1711"/>
        <item x="151"/>
        <item x="1521"/>
        <item x="893"/>
        <item x="98"/>
        <item x="733"/>
        <item x="658"/>
        <item x="184"/>
        <item x="590"/>
        <item x="1197"/>
        <item x="1462"/>
        <item x="1493"/>
        <item x="31"/>
        <item x="843"/>
        <item x="888"/>
        <item x="1384"/>
        <item x="49"/>
        <item x="144"/>
        <item x="1062"/>
        <item x="312"/>
        <item x="336"/>
        <item m="1" x="2330"/>
        <item x="747"/>
        <item x="828"/>
        <item x="126"/>
        <item x="1728"/>
        <item x="1593"/>
        <item x="165"/>
        <item x="1283"/>
        <item x="1339"/>
        <item x="878"/>
        <item x="1177"/>
        <item x="844"/>
        <item x="41"/>
        <item x="1265"/>
        <item x="1618"/>
        <item x="1684"/>
        <item x="1178"/>
        <item x="919"/>
        <item x="809"/>
        <item x="1179"/>
        <item x="379"/>
        <item x="491"/>
        <item x="460"/>
        <item x="174"/>
        <item x="293"/>
        <item x="254"/>
        <item x="152"/>
        <item x="367"/>
        <item x="1189"/>
        <item x="380"/>
        <item x="707"/>
        <item x="1608"/>
        <item x="584"/>
        <item x="818"/>
        <item x="237"/>
        <item x="347"/>
        <item x="1144"/>
        <item x="13"/>
        <item x="1131"/>
        <item x="1063"/>
        <item x="7"/>
        <item x="94"/>
        <item x="351"/>
        <item x="86"/>
        <item x="1284"/>
        <item x="1503"/>
        <item x="48"/>
        <item x="1357"/>
        <item x="662"/>
        <item x="1067"/>
        <item x="429"/>
        <item x="337"/>
        <item x="814"/>
        <item x="1799"/>
        <item x="192"/>
        <item x="1646"/>
        <item x="344"/>
        <item x="1752"/>
        <item x="210"/>
        <item x="1118"/>
        <item x="24"/>
        <item x="1294"/>
        <item x="767"/>
        <item x="1223"/>
        <item x="95"/>
        <item x="1525"/>
        <item x="637"/>
        <item x="521"/>
        <item x="348"/>
        <item x="1393"/>
        <item x="1757"/>
        <item x="1758"/>
        <item x="1102"/>
        <item x="1607"/>
        <item x="1697"/>
        <item x="1095"/>
        <item x="530"/>
        <item x="1285"/>
        <item x="1717"/>
        <item x="958"/>
        <item x="1210"/>
        <item x="734"/>
        <item x="1561"/>
        <item x="20"/>
        <item x="400"/>
        <item x="531"/>
        <item x="364"/>
        <item x="805"/>
        <item x="962"/>
        <item x="1155"/>
        <item x="963"/>
        <item x="528"/>
        <item x="721"/>
        <item x="1872"/>
        <item x="1834"/>
        <item x="282"/>
        <item x="1517"/>
        <item x="1335"/>
        <item x="211"/>
        <item x="1720"/>
        <item x="1394"/>
        <item x="1747"/>
        <item x="1478"/>
        <item x="1234"/>
        <item x="244"/>
        <item x="245"/>
        <item x="557"/>
        <item x="1507"/>
        <item x="1508"/>
        <item x="504"/>
        <item x="889"/>
        <item x="215"/>
        <item x="1307"/>
        <item x="1088"/>
        <item x="1020"/>
        <item x="76"/>
        <item x="945"/>
        <item x="1893"/>
        <item x="1892"/>
        <item x="238"/>
        <item x="928"/>
        <item x="1909"/>
        <item x="748"/>
        <item x="596"/>
        <item x="1685"/>
        <item x="1904"/>
        <item x="1272"/>
        <item x="683"/>
        <item x="1803"/>
        <item x="873"/>
        <item x="903"/>
        <item x="1093"/>
        <item x="546"/>
        <item x="1744"/>
        <item x="597"/>
        <item x="1526"/>
        <item x="618"/>
        <item x="1637"/>
        <item x="1181"/>
        <item x="135"/>
        <item x="598"/>
        <item x="1636"/>
        <item x="684"/>
        <item x="1243"/>
        <item x="967"/>
        <item x="791"/>
        <item x="228"/>
        <item x="1712"/>
        <item x="1774"/>
        <item x="430"/>
        <item x="775"/>
        <item x="1229"/>
        <item x="1732"/>
        <item x="1015"/>
        <item x="1340"/>
        <item x="713"/>
        <item x="1908"/>
        <item x="431"/>
        <item x="1304"/>
        <item x="691"/>
        <item x="294"/>
        <item x="1638"/>
        <item x="436"/>
        <item x="193"/>
        <item x="856"/>
        <item x="1244"/>
        <item x="1543"/>
        <item x="1698"/>
        <item x="659"/>
        <item x="1631"/>
        <item x="371"/>
        <item x="17"/>
        <item x="1261"/>
        <item x="1312"/>
        <item x="1706"/>
        <item x="1800"/>
        <item x="1346"/>
        <item x="145"/>
        <item x="283"/>
        <item x="1713"/>
        <item x="806"/>
        <item x="735"/>
        <item x="737"/>
        <item x="870"/>
        <item x="358"/>
        <item x="562"/>
        <item x="1470"/>
        <item x="1582"/>
        <item x="591"/>
        <item x="1729"/>
        <item x="465"/>
        <item x="185"/>
        <item x="615"/>
        <item x="216"/>
        <item x="514"/>
        <item x="1201"/>
        <item x="1308"/>
        <item x="1116"/>
        <item x="1217"/>
        <item x="650"/>
        <item x="28"/>
        <item x="381"/>
        <item x="835"/>
        <item x="270"/>
        <item x="1347"/>
        <item x="1358"/>
        <item x="1880"/>
        <item x="79"/>
        <item x="1115"/>
        <item x="902"/>
        <item x="951"/>
        <item x="1341"/>
        <item x="284"/>
        <item x="1202"/>
        <item x="1547"/>
        <item x="1467"/>
        <item x="2329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82">
        <item x="1255"/>
        <item x="117"/>
        <item x="1500"/>
        <item x="964"/>
        <item x="1084"/>
        <item x="1325"/>
        <item x="470"/>
        <item x="613"/>
        <item x="636"/>
        <item x="1095"/>
        <item x="1487"/>
        <item x="44"/>
        <item x="42"/>
        <item x="1666"/>
        <item x="1245"/>
        <item x="1714"/>
        <item x="1056"/>
        <item x="498"/>
        <item x="606"/>
        <item x="1645"/>
        <item x="1581"/>
        <item x="1391"/>
        <item x="72"/>
        <item x="381"/>
        <item x="1089"/>
        <item x="9"/>
        <item x="239"/>
        <item x="1100"/>
        <item x="1621"/>
        <item x="1332"/>
        <item x="1579"/>
        <item x="1588"/>
        <item x="830"/>
        <item x="969"/>
        <item x="1339"/>
        <item x="1242"/>
        <item x="1249"/>
        <item x="635"/>
        <item x="1293"/>
        <item x="1493"/>
        <item x="634"/>
        <item x="1670"/>
        <item x="1492"/>
        <item x="1602"/>
        <item x="300"/>
        <item x="364"/>
        <item x="1491"/>
        <item x="913"/>
        <item x="1550"/>
        <item x="890"/>
        <item x="391"/>
        <item x="1469"/>
        <item x="862"/>
        <item x="322"/>
        <item x="1086"/>
        <item x="536"/>
        <item x="1756"/>
        <item x="1036"/>
        <item x="934"/>
        <item x="522"/>
        <item x="966"/>
        <item x="1564"/>
        <item x="971"/>
        <item x="1375"/>
        <item x="212"/>
        <item x="1574"/>
        <item x="465"/>
        <item x="630"/>
        <item x="296"/>
        <item x="578"/>
        <item x="1012"/>
        <item x="294"/>
        <item x="45"/>
        <item x="5"/>
        <item x="640"/>
        <item x="1203"/>
        <item x="73"/>
        <item x="793"/>
        <item x="1616"/>
        <item x="1358"/>
        <item x="33"/>
        <item x="771"/>
        <item x="463"/>
        <item x="1252"/>
        <item x="838"/>
        <item x="652"/>
        <item x="1184"/>
        <item x="344"/>
        <item x="858"/>
        <item x="95"/>
        <item x="1360"/>
        <item x="699"/>
        <item x="572"/>
        <item x="1327"/>
        <item x="565"/>
        <item x="524"/>
        <item x="260"/>
        <item x="139"/>
        <item x="720"/>
        <item x="1746"/>
        <item x="1083"/>
        <item x="1630"/>
        <item x="259"/>
        <item x="1632"/>
        <item x="1151"/>
        <item x="910"/>
        <item x="921"/>
        <item x="1505"/>
        <item x="743"/>
        <item x="192"/>
        <item x="718"/>
        <item x="438"/>
        <item x="692"/>
        <item x="114"/>
        <item x="1760"/>
        <item x="120"/>
        <item x="1007"/>
        <item x="1474"/>
        <item x="267"/>
        <item x="271"/>
        <item x="160"/>
        <item x="1537"/>
        <item x="683"/>
        <item x="726"/>
        <item x="18"/>
        <item x="1650"/>
        <item x="562"/>
        <item x="1687"/>
        <item x="445"/>
        <item x="895"/>
        <item x="645"/>
        <item x="519"/>
        <item x="49"/>
        <item x="1152"/>
        <item x="1033"/>
        <item x="1777"/>
        <item x="215"/>
        <item x="1628"/>
        <item x="1490"/>
        <item x="983"/>
        <item x="70"/>
        <item x="488"/>
        <item x="1697"/>
        <item x="1171"/>
        <item x="252"/>
        <item x="1759"/>
        <item x="1059"/>
        <item x="724"/>
        <item x="1331"/>
        <item x="1736"/>
        <item x="1357"/>
        <item x="779"/>
        <item x="1867"/>
        <item x="651"/>
        <item x="991"/>
        <item x="1139"/>
        <item x="1120"/>
        <item x="1516"/>
        <item x="1388"/>
        <item x="1177"/>
        <item x="1118"/>
        <item x="86"/>
        <item x="262"/>
        <item x="206"/>
        <item x="1377"/>
        <item x="166"/>
        <item x="587"/>
        <item x="515"/>
        <item x="722"/>
        <item x="218"/>
        <item x="175"/>
        <item x="1187"/>
        <item x="638"/>
        <item x="1456"/>
        <item x="1351"/>
        <item x="1126"/>
        <item m="1" x="2180"/>
        <item x="1127"/>
        <item x="61"/>
        <item x="427"/>
        <item x="320"/>
        <item x="57"/>
        <item x="1102"/>
        <item x="1157"/>
        <item x="370"/>
        <item x="1092"/>
        <item x="1074"/>
        <item x="691"/>
        <item x="55"/>
        <item x="1428"/>
        <item x="172"/>
        <item x="153"/>
        <item x="885"/>
        <item x="943"/>
        <item x="1168"/>
        <item x="221"/>
        <item x="590"/>
        <item x="646"/>
        <item x="1392"/>
        <item x="746"/>
        <item x="926"/>
        <item x="1236"/>
        <item x="882"/>
        <item x="725"/>
        <item x="1476"/>
        <item x="1745"/>
        <item x="1543"/>
        <item x="1110"/>
        <item x="873"/>
        <item x="510"/>
        <item x="219"/>
        <item x="299"/>
        <item x="1283"/>
        <item x="1529"/>
        <item x="1133"/>
        <item x="839"/>
        <item x="1353"/>
        <item x="1165"/>
        <item x="365"/>
        <item x="1526"/>
        <item x="266"/>
        <item x="53"/>
        <item x="711"/>
        <item x="1560"/>
        <item x="1105"/>
        <item x="1539"/>
        <item x="736"/>
        <item x="1438"/>
        <item x="1021"/>
        <item x="540"/>
        <item x="1660"/>
        <item x="494"/>
        <item x="514"/>
        <item x="1180"/>
        <item x="187"/>
        <item x="181"/>
        <item x="687"/>
        <item x="155"/>
        <item x="1373"/>
        <item x="1284"/>
        <item x="1444"/>
        <item x="632"/>
        <item x="1731"/>
        <item x="1698"/>
        <item x="1073"/>
        <item x="149"/>
        <item x="165"/>
        <item x="306"/>
        <item x="721"/>
        <item x="1292"/>
        <item x="180"/>
        <item x="37"/>
        <item x="393"/>
        <item x="1508"/>
        <item x="1053"/>
        <item x="64"/>
        <item x="1374"/>
        <item x="1703"/>
        <item x="933"/>
        <item x="74"/>
        <item x="38"/>
        <item x="1641"/>
        <item x="530"/>
        <item x="1018"/>
        <item x="915"/>
        <item x="1439"/>
        <item x="1617"/>
        <item x="1268"/>
        <item x="864"/>
        <item x="1161"/>
        <item x="1408"/>
        <item x="1117"/>
        <item x="1166"/>
        <item x="1147"/>
        <item x="1062"/>
        <item x="482"/>
        <item x="23"/>
        <item x="347"/>
        <item x="1116"/>
        <item x="222"/>
        <item x="535"/>
        <item x="1234"/>
        <item x="739"/>
        <item x="1780"/>
        <item x="1426"/>
        <item x="1188"/>
        <item x="50"/>
        <item x="1661"/>
        <item x="1429"/>
        <item x="69"/>
        <item x="690"/>
        <item x="527"/>
        <item x="1347"/>
        <item x="734"/>
        <item x="1299"/>
        <item x="1260"/>
        <item x="1008"/>
        <item x="353"/>
        <item x="394"/>
        <item x="460"/>
        <item x="1772"/>
        <item x="762"/>
        <item x="235"/>
        <item x="1643"/>
        <item x="1619"/>
        <item x="1061"/>
        <item x="1144"/>
        <item x="888"/>
        <item x="1434"/>
        <item x="1261"/>
        <item x="715"/>
        <item x="382"/>
        <item x="123"/>
        <item x="1768"/>
        <item x="141"/>
        <item x="1005"/>
        <item x="1749"/>
        <item x="1624"/>
        <item x="487"/>
        <item x="1460"/>
        <item x="329"/>
        <item x="3"/>
        <item x="205"/>
        <item x="43"/>
        <item x="662"/>
        <item x="951"/>
        <item x="1496"/>
        <item x="845"/>
        <item x="855"/>
        <item x="797"/>
        <item x="0"/>
        <item x="597"/>
        <item x="1454"/>
        <item x="32"/>
        <item x="835"/>
        <item x="1489"/>
        <item x="872"/>
        <item x="236"/>
        <item x="1031"/>
        <item x="768"/>
        <item x="765"/>
        <item x="54"/>
        <item x="1609"/>
        <item x="461"/>
        <item x="1291"/>
        <item x="730"/>
        <item x="1200"/>
        <item x="308"/>
        <item x="304"/>
        <item x="1419"/>
        <item x="735"/>
        <item x="945"/>
        <item x="1682"/>
        <item x="796"/>
        <item x="1421"/>
        <item x="29"/>
        <item x="610"/>
        <item x="410"/>
        <item x="1499"/>
        <item x="1222"/>
        <item x="1597"/>
        <item x="1225"/>
        <item x="82"/>
        <item x="321"/>
        <item x="769"/>
        <item x="986"/>
        <item x="1673"/>
        <item x="477"/>
        <item x="554"/>
        <item x="285"/>
        <item x="627"/>
        <item x="822"/>
        <item x="516"/>
        <item x="1740"/>
        <item x="685"/>
        <item x="1536"/>
        <item x="1286"/>
        <item x="844"/>
        <item x="352"/>
        <item x="811"/>
        <item x="1607"/>
        <item x="974"/>
        <item x="92"/>
        <item x="1091"/>
        <item x="829"/>
        <item x="280"/>
        <item x="254"/>
        <item x="1771"/>
        <item x="561"/>
        <item x="1189"/>
        <item x="1739"/>
        <item x="31"/>
        <item x="1524"/>
        <item x="313"/>
        <item x="788"/>
        <item x="1675"/>
        <item x="599"/>
        <item x="478"/>
        <item x="1397"/>
        <item x="664"/>
        <item x="1448"/>
        <item x="1559"/>
        <item x="581"/>
        <item x="1782"/>
        <item x="1099"/>
        <item x="93"/>
        <item x="1665"/>
        <item x="96"/>
        <item x="800"/>
        <item x="1790"/>
        <item x="1367"/>
        <item x="1024"/>
        <item x="776"/>
        <item x="784"/>
        <item x="917"/>
        <item x="247"/>
        <item x="66"/>
        <item x="1019"/>
        <item x="1220"/>
        <item x="1087"/>
        <item x="1364"/>
        <item x="1226"/>
        <item x="319"/>
        <item x="624"/>
        <item x="1604"/>
        <item x="466"/>
        <item x="1446"/>
        <item x="291"/>
        <item x="256"/>
        <item x="1620"/>
        <item x="813"/>
        <item x="1495"/>
        <item x="1295"/>
        <item x="1611"/>
        <item x="1695"/>
        <item x="490"/>
        <item x="1606"/>
        <item x="281"/>
        <item x="850"/>
        <item x="1182"/>
        <item x="819"/>
        <item x="817"/>
        <item x="331"/>
        <item x="539"/>
        <item x="737"/>
        <item x="955"/>
        <item x="728"/>
        <item x="65"/>
        <item x="806"/>
        <item x="1000"/>
        <item x="982"/>
        <item x="1594"/>
        <item x="559"/>
        <item x="1437"/>
        <item x="1313"/>
        <item x="503"/>
        <item x="689"/>
        <item x="251"/>
        <item x="125"/>
        <item x="1322"/>
        <item x="1694"/>
        <item x="696"/>
        <item x="1530"/>
        <item x="1789"/>
        <item x="1323"/>
        <item x="1638"/>
        <item x="596"/>
        <item x="146"/>
        <item x="1709"/>
        <item x="1565"/>
        <item x="574"/>
        <item x="935"/>
        <item x="557"/>
        <item x="909"/>
        <item x="598"/>
        <item x="1423"/>
        <item x="1206"/>
        <item x="1413"/>
        <item x="714"/>
        <item x="1573"/>
        <item x="1266"/>
        <item x="168"/>
        <item x="555"/>
        <item x="1389"/>
        <item x="497"/>
        <item x="1750"/>
        <item x="1162"/>
        <item x="78"/>
        <item x="1060"/>
        <item x="989"/>
        <item x="846"/>
        <item x="603"/>
        <item x="1450"/>
        <item x="495"/>
        <item x="1477"/>
        <item x="188"/>
        <item x="1644"/>
        <item x="1263"/>
        <item x="1114"/>
        <item x="47"/>
        <item x="1081"/>
        <item x="644"/>
        <item x="264"/>
        <item x="130"/>
        <item x="832"/>
        <item x="1409"/>
        <item x="1078"/>
        <item x="1001"/>
        <item x="1417"/>
        <item x="268"/>
        <item x="920"/>
        <item x="1647"/>
        <item x="686"/>
        <item x="654"/>
        <item x="794"/>
        <item x="840"/>
        <item x="1037"/>
        <item x="653"/>
        <item x="1123"/>
        <item x="417"/>
        <item x="1277"/>
        <item x="234"/>
        <item x="1773"/>
        <item x="868"/>
        <item x="749"/>
        <item x="1753"/>
        <item x="1512"/>
        <item x="1378"/>
        <item x="334"/>
        <item x="245"/>
        <item x="783"/>
        <item x="854"/>
        <item x="302"/>
        <item x="407"/>
        <item x="107"/>
        <item x="110"/>
        <item x="802"/>
        <item x="405"/>
        <item x="305"/>
        <item x="583"/>
        <item x="480"/>
        <item x="1755"/>
        <item x="975"/>
        <item x="1717"/>
        <item x="52"/>
        <item x="493"/>
        <item x="1601"/>
        <item x="446"/>
        <item x="548"/>
        <item x="34"/>
        <item x="781"/>
        <item x="1702"/>
        <item x="316"/>
        <item x="1195"/>
        <item x="1218"/>
        <item x="1356"/>
        <item x="1142"/>
        <item x="532"/>
        <item x="112"/>
        <item x="1361"/>
        <item x="1407"/>
        <item x="1629"/>
        <item x="589"/>
        <item x="1784"/>
        <item x="1405"/>
        <item x="1229"/>
        <item x="911"/>
        <item x="401"/>
        <item x="1767"/>
        <item x="1101"/>
        <item x="1028"/>
        <item x="1233"/>
        <item x="761"/>
        <item x="374"/>
        <item x="1148"/>
        <item x="159"/>
        <item x="116"/>
        <item x="1257"/>
        <item x="1305"/>
        <item x="1722"/>
        <item x="1794"/>
        <item x="1556"/>
        <item x="450"/>
        <item x="1461"/>
        <item x="1346"/>
        <item x="1785"/>
        <item x="1312"/>
        <item x="912"/>
        <item x="523"/>
        <item x="1599"/>
        <item x="1387"/>
        <item x="1655"/>
        <item x="1054"/>
        <item x="449"/>
        <item x="341"/>
        <item x="1596"/>
        <item x="269"/>
        <item x="1259"/>
        <item x="198"/>
        <item x="164"/>
        <item x="80"/>
        <item x="277"/>
        <item x="435"/>
        <item x="1029"/>
        <item x="1046"/>
        <item x="1639"/>
        <item x="1449"/>
        <item x="94"/>
        <item x="617"/>
        <item x="437"/>
        <item x="1344"/>
        <item x="378"/>
        <item x="1209"/>
        <item x="799"/>
        <item x="756"/>
        <item x="675"/>
        <item x="1094"/>
        <item x="605"/>
        <item x="1481"/>
        <item x="803"/>
        <item x="1608"/>
        <item x="1585"/>
        <item x="639"/>
        <item x="343"/>
        <item x="1132"/>
        <item x="1431"/>
        <item x="1"/>
        <item x="1285"/>
        <item x="68"/>
        <item x="824"/>
        <item x="1396"/>
        <item x="442"/>
        <item x="758"/>
        <item x="896"/>
        <item x="1398"/>
        <item x="1169"/>
        <item x="1691"/>
        <item x="312"/>
        <item x="472"/>
        <item x="1669"/>
        <item x="193"/>
        <item x="698"/>
        <item x="1689"/>
        <item x="484"/>
        <item x="780"/>
        <item x="1146"/>
        <item x="963"/>
        <item x="121"/>
        <item x="1034"/>
        <item x="270"/>
        <item x="1121"/>
        <item x="1138"/>
        <item x="1070"/>
        <item x="984"/>
        <item x="1598"/>
        <item x="454"/>
        <item x="790"/>
        <item x="1214"/>
        <item x="744"/>
        <item x="716"/>
        <item x="914"/>
        <item x="434"/>
        <item x="1430"/>
        <item x="1656"/>
        <item x="351"/>
        <item x="1049"/>
        <item x="230"/>
        <item x="717"/>
        <item x="332"/>
        <item x="273"/>
        <item x="1204"/>
        <item x="336"/>
        <item x="608"/>
        <item x="1797"/>
        <item x="311"/>
        <item x="1570"/>
        <item x="318"/>
        <item x="1613"/>
        <item x="944"/>
        <item x="1743"/>
        <item x="1504"/>
        <item x="1069"/>
        <item x="178"/>
        <item x="1793"/>
        <item x="1715"/>
        <item x="1394"/>
        <item x="1792"/>
        <item x="741"/>
        <item x="249"/>
        <item x="892"/>
        <item x="877"/>
        <item x="315"/>
        <item x="622"/>
        <item x="1355"/>
        <item x="1485"/>
        <item x="1684"/>
        <item x="1368"/>
        <item x="1741"/>
        <item x="1778"/>
        <item x="240"/>
        <item x="1264"/>
        <item x="541"/>
        <item x="1298"/>
        <item x="323"/>
        <item x="1280"/>
        <item x="1571"/>
        <item x="103"/>
        <item x="602"/>
        <item x="360"/>
        <item x="1345"/>
        <item x="104"/>
        <item x="1659"/>
        <item x="681"/>
        <item x="1730"/>
        <item x="1433"/>
        <item x="1558"/>
        <item x="399"/>
        <item x="420"/>
        <item x="1027"/>
        <item x="1173"/>
        <item x="253"/>
        <item x="109"/>
        <item x="1190"/>
        <item x="144"/>
        <item x="456"/>
        <item x="923"/>
        <item x="978"/>
        <item x="22"/>
        <item x="1191"/>
        <item x="1022"/>
        <item x="566"/>
        <item x="1185"/>
        <item x="1463"/>
        <item x="1159"/>
        <item x="1510"/>
        <item x="604"/>
        <item x="1316"/>
        <item x="1575"/>
        <item x="4"/>
        <item x="177"/>
        <item x="1205"/>
        <item x="457"/>
        <item x="1466"/>
        <item x="157"/>
        <item x="142"/>
        <item x="105"/>
        <item x="1334"/>
        <item x="387"/>
        <item x="871"/>
        <item x="1329"/>
        <item x="704"/>
        <item x="468"/>
        <item x="1546"/>
        <item x="385"/>
        <item x="1170"/>
        <item x="481"/>
        <item x="14"/>
        <item x="928"/>
        <item x="916"/>
        <item x="1154"/>
        <item x="1071"/>
        <item x="586"/>
        <item x="676"/>
        <item x="229"/>
        <item x="1590"/>
        <item x="1198"/>
        <item x="525"/>
        <item x="328"/>
        <item x="751"/>
        <item x="965"/>
        <item x="1248"/>
        <item x="1333"/>
        <item x="766"/>
        <item x="128"/>
        <item x="326"/>
        <item x="815"/>
        <item x="669"/>
        <item x="1518"/>
        <item x="67"/>
        <item x="884"/>
        <item x="528"/>
        <item x="199"/>
        <item x="625"/>
        <item x="56"/>
        <item x="1735"/>
        <item x="1067"/>
        <item x="1004"/>
        <item x="501"/>
        <item x="226"/>
        <item x="908"/>
        <item x="814"/>
        <item x="593"/>
        <item x="1452"/>
        <item x="1724"/>
        <item x="891"/>
        <item x="1708"/>
        <item x="778"/>
        <item x="666"/>
        <item x="1106"/>
        <item x="1513"/>
        <item x="706"/>
        <item x="600"/>
        <item x="1555"/>
        <item x="1136"/>
        <item x="486"/>
        <item x="842"/>
        <item x="906"/>
        <item x="777"/>
        <item x="194"/>
        <item x="182"/>
        <item x="1406"/>
        <item x="1531"/>
        <item x="1566"/>
        <item x="24"/>
        <item x="937"/>
        <item x="1178"/>
        <item x="731"/>
        <item x="1321"/>
        <item x="1119"/>
        <item x="1279"/>
        <item x="1603"/>
        <item x="1693"/>
        <item x="657"/>
        <item x="1711"/>
        <item x="594"/>
        <item x="533"/>
        <item x="529"/>
        <item x="1080"/>
        <item x="376"/>
        <item x="1342"/>
        <item x="1213"/>
        <item x="409"/>
        <item x="702"/>
        <item x="261"/>
        <item x="143"/>
        <item x="1680"/>
        <item x="1058"/>
        <item x="1642"/>
        <item x="658"/>
        <item x="647"/>
        <item x="1265"/>
        <item x="713"/>
        <item x="1683"/>
        <item x="980"/>
        <item x="197"/>
        <item x="288"/>
        <item x="1783"/>
        <item x="709"/>
        <item x="1256"/>
        <item x="474"/>
        <item x="287"/>
        <item x="1576"/>
        <item x="1648"/>
        <item x="263"/>
        <item x="183"/>
        <item x="841"/>
        <item x="981"/>
        <item x="208"/>
        <item x="1124"/>
        <item x="1459"/>
        <item x="1468"/>
        <item x="392"/>
        <item x="558"/>
        <item x="1047"/>
        <item x="140"/>
        <item x="936"/>
        <item x="667"/>
        <item x="1646"/>
        <item x="1349"/>
        <item x="415"/>
        <item x="16"/>
        <item x="483"/>
        <item x="1631"/>
        <item x="1554"/>
        <item x="1063"/>
        <item x="17"/>
        <item x="425"/>
        <item x="1525"/>
        <item x="1401"/>
        <item x="1175"/>
        <item x="620"/>
        <item x="1627"/>
        <item x="131"/>
        <item x="1040"/>
        <item x="75"/>
        <item x="1677"/>
        <item x="2"/>
        <item x="626"/>
        <item x="570"/>
        <item x="1568"/>
        <item x="930"/>
        <item x="1274"/>
        <item x="204"/>
        <item x="1640"/>
        <item x="348"/>
        <item x="1042"/>
        <item x="1372"/>
        <item x="1077"/>
        <item x="1634"/>
        <item x="1589"/>
        <item x="1032"/>
        <item x="993"/>
        <item x="1250"/>
        <item x="1541"/>
        <item x="826"/>
        <item x="831"/>
        <item x="633"/>
        <item x="1679"/>
        <item x="1115"/>
        <item x="1289"/>
        <item x="81"/>
        <item x="1435"/>
        <item x="1227"/>
        <item x="812"/>
        <item x="1578"/>
        <item x="1515"/>
        <item x="828"/>
        <item x="642"/>
        <item x="207"/>
        <item x="451"/>
        <item x="1328"/>
        <item x="1776"/>
        <item x="448"/>
        <item x="232"/>
        <item x="874"/>
        <item x="1507"/>
        <item x="674"/>
        <item x="356"/>
        <item x="1705"/>
        <item x="377"/>
        <item x="340"/>
        <item x="244"/>
        <item x="1241"/>
        <item x="705"/>
        <item x="1010"/>
        <item x="1238"/>
        <item x="1090"/>
        <item x="853"/>
        <item x="87"/>
        <item x="1228"/>
        <item x="1580"/>
        <item x="46"/>
        <item x="611"/>
        <item x="977"/>
        <item x="298"/>
        <item x="421"/>
        <item x="551"/>
        <item x="91"/>
        <item x="1224"/>
        <item x="866"/>
        <item x="1453"/>
        <item x="512"/>
        <item x="1696"/>
        <item x="314"/>
        <item x="773"/>
        <item x="58"/>
        <item x="660"/>
        <item x="412"/>
        <item x="214"/>
        <item x="863"/>
        <item x="1577"/>
        <item x="623"/>
        <item x="579"/>
        <item x="1471"/>
        <item x="580"/>
        <item x="317"/>
        <item x="25"/>
        <item x="26"/>
        <item x="1296"/>
        <item x="775"/>
        <item x="1542"/>
        <item x="1615"/>
        <item x="1219"/>
        <item x="949"/>
        <item x="335"/>
        <item x="151"/>
        <item x="1610"/>
        <item x="827"/>
        <item x="760"/>
        <item x="6"/>
        <item x="12"/>
        <item x="1498"/>
        <item x="1411"/>
        <item x="1129"/>
        <item x="948"/>
        <item x="833"/>
        <item x="36"/>
        <item x="1244"/>
        <item x="1320"/>
        <item x="213"/>
        <item x="1762"/>
        <item x="834"/>
        <item x="792"/>
        <item x="145"/>
        <item x="184"/>
        <item x="1230"/>
        <item x="507"/>
        <item x="1335"/>
        <item x="1586"/>
        <item x="1654"/>
        <item x="795"/>
        <item x="1338"/>
        <item x="30"/>
        <item x="279"/>
        <item x="375"/>
        <item x="1686"/>
        <item x="607"/>
        <item x="1221"/>
        <item x="1097"/>
        <item x="939"/>
        <item x="505"/>
        <item x="1167"/>
        <item x="585"/>
        <item x="1023"/>
        <item x="1341"/>
        <item x="1020"/>
        <item x="367"/>
        <item x="133"/>
        <item x="127"/>
        <item x="1467"/>
        <item x="619"/>
        <item x="8"/>
        <item x="1726"/>
        <item x="59"/>
        <item x="972"/>
        <item x="582"/>
        <item x="575"/>
        <item x="1774"/>
        <item x="1109"/>
        <item x="1366"/>
        <item x="88"/>
        <item x="342"/>
        <item x="798"/>
        <item x="1464"/>
        <item x="1447"/>
        <item x="843"/>
        <item x="368"/>
        <item x="823"/>
        <item x="1488"/>
        <item x="1052"/>
        <item x="1583"/>
        <item x="836"/>
        <item x="990"/>
        <item x="1232"/>
        <item x="1544"/>
        <item x="169"/>
        <item x="462"/>
        <item x="772"/>
        <item x="1370"/>
        <item x="1557"/>
        <item x="147"/>
        <item x="98"/>
        <item x="1065"/>
        <item x="1066"/>
        <item x="867"/>
        <item x="419"/>
        <item x="1340"/>
        <item x="848"/>
        <item x="791"/>
        <item x="455"/>
        <item x="673"/>
        <item x="1545"/>
        <item x="1651"/>
        <item x="1582"/>
        <item x="1176"/>
        <item x="216"/>
        <item x="754"/>
        <item x="968"/>
        <item x="1533"/>
        <item x="979"/>
        <item x="363"/>
        <item x="897"/>
        <item x="1172"/>
        <item x="1300"/>
        <item x="1044"/>
        <item x="40"/>
        <item x="1700"/>
        <item x="712"/>
        <item x="1766"/>
        <item x="1795"/>
        <item x="1199"/>
        <item x="1098"/>
        <item x="755"/>
        <item x="469"/>
        <item x="1014"/>
        <item x="129"/>
        <item x="922"/>
        <item x="1088"/>
        <item x="1540"/>
        <item x="1055"/>
        <item x="1045"/>
        <item x="1270"/>
        <item x="1443"/>
        <item x="1385"/>
        <item x="1359"/>
        <item x="629"/>
        <item x="1478"/>
        <item x="511"/>
        <item x="1278"/>
        <item x="609"/>
        <item x="759"/>
        <item x="35"/>
        <item x="1719"/>
        <item x="1769"/>
        <item x="289"/>
        <item x="1584"/>
        <item x="774"/>
        <item x="1479"/>
        <item x="1623"/>
        <item x="355"/>
        <item x="41"/>
        <item x="1223"/>
        <item x="99"/>
        <item x="1253"/>
        <item x="1093"/>
        <item x="379"/>
        <item x="1494"/>
        <item x="616"/>
        <item x="485"/>
        <item x="1386"/>
        <item x="1107"/>
        <item x="595"/>
        <item x="489"/>
        <item x="1501"/>
        <item x="89"/>
        <item x="90"/>
        <item x="395"/>
        <item x="631"/>
        <item x="1282"/>
        <item x="48"/>
        <item x="284"/>
        <item x="905"/>
        <item x="538"/>
        <item x="301"/>
        <item x="122"/>
        <item x="1587"/>
        <item x="1484"/>
        <item x="804"/>
        <item x="1591"/>
        <item x="618"/>
        <item x="1243"/>
        <item x="97"/>
        <item x="436"/>
        <item x="1737"/>
        <item x="1125"/>
        <item x="1145"/>
        <item x="1676"/>
        <item x="1442"/>
        <item x="1612"/>
        <item x="416"/>
        <item x="1210"/>
        <item x="167"/>
        <item x="763"/>
        <item x="423"/>
        <item x="1721"/>
        <item x="1294"/>
        <item x="1595"/>
        <item x="1692"/>
        <item x="366"/>
        <item x="1155"/>
        <item x="1486"/>
        <item x="1137"/>
        <item x="1764"/>
        <item x="821"/>
        <item x="1763"/>
        <item x="345"/>
        <item x="957"/>
        <item x="1465"/>
        <item x="601"/>
        <item x="816"/>
        <item x="849"/>
        <item x="1553"/>
        <item x="560"/>
        <item x="354"/>
        <item x="1051"/>
        <item x="275"/>
        <item x="1382"/>
        <item x="339"/>
        <item x="1455"/>
        <item x="818"/>
        <item x="21"/>
        <item x="665"/>
        <item x="1733"/>
        <item x="223"/>
        <item x="1528"/>
        <item x="1239"/>
        <item x="303"/>
        <item x="1017"/>
        <item x="1483"/>
        <item x="1201"/>
        <item x="1425"/>
        <item x="276"/>
        <item x="158"/>
        <item x="693"/>
        <item x="1527"/>
        <item x="678"/>
        <item x="138"/>
        <item x="1534"/>
        <item x="297"/>
        <item x="668"/>
        <item x="325"/>
        <item x="710"/>
        <item x="286"/>
        <item x="371"/>
        <item x="970"/>
        <item x="237"/>
        <item x="444"/>
        <item x="119"/>
        <item x="1247"/>
        <item x="1267"/>
        <item x="571"/>
        <item x="1269"/>
        <item x="1068"/>
        <item x="330"/>
        <item x="79"/>
        <item x="764"/>
        <item x="1791"/>
        <item x="1547"/>
        <item x="1183"/>
        <item x="386"/>
        <item x="1009"/>
        <item x="1420"/>
        <item x="960"/>
        <item x="388"/>
        <item x="411"/>
        <item x="106"/>
        <item x="961"/>
        <item x="860"/>
        <item x="729"/>
        <item x="1290"/>
        <item x="697"/>
        <item x="1384"/>
        <item x="1149"/>
        <item x="397"/>
        <item x="1038"/>
        <item x="1158"/>
        <item x="248"/>
        <item x="837"/>
        <item x="458"/>
        <item x="220"/>
        <item x="1404"/>
        <item x="1379"/>
        <item x="255"/>
        <item x="1681"/>
        <item x="1025"/>
        <item x="324"/>
        <item x="1725"/>
        <item x="380"/>
        <item x="1416"/>
        <item x="534"/>
        <item x="433"/>
        <item x="1193"/>
        <item x="738"/>
        <item x="403"/>
        <item x="1315"/>
        <item x="475"/>
        <item x="1311"/>
        <item x="467"/>
        <item x="1297"/>
        <item x="1798"/>
        <item x="929"/>
        <item x="1251"/>
        <item x="733"/>
        <item x="584"/>
        <item x="767"/>
        <item x="1441"/>
        <item x="1400"/>
        <item x="440"/>
        <item x="349"/>
        <item x="1569"/>
        <item x="1208"/>
        <item x="901"/>
        <item x="225"/>
        <item x="1276"/>
        <item x="931"/>
        <item x="550"/>
        <item x="200"/>
        <item x="677"/>
        <item x="1288"/>
        <item x="1130"/>
        <item x="924"/>
        <item x="156"/>
        <item x="358"/>
        <item x="431"/>
        <item x="1729"/>
        <item x="1436"/>
        <item x="1699"/>
        <item x="1707"/>
        <item x="464"/>
        <item x="787"/>
        <item x="1304"/>
        <item x="592"/>
        <item x="1457"/>
        <item x="789"/>
        <item x="1039"/>
        <item x="894"/>
        <item x="422"/>
        <item x="552"/>
        <item x="108"/>
        <item x="898"/>
        <item x="1775"/>
        <item x="1519"/>
        <item x="1765"/>
        <item x="919"/>
        <item x="857"/>
        <item x="136"/>
        <item x="1035"/>
        <item x="479"/>
        <item x="1030"/>
        <item x="1561"/>
        <item x="115"/>
        <item x="1788"/>
        <item x="28"/>
        <item x="389"/>
        <item x="1517"/>
        <item x="76"/>
        <item x="509"/>
        <item x="1112"/>
        <item x="786"/>
        <item x="1324"/>
        <item x="1365"/>
        <item x="1770"/>
        <item x="902"/>
        <item x="659"/>
        <item x="265"/>
        <item x="1330"/>
        <item x="1781"/>
        <item x="443"/>
        <item x="988"/>
        <item x="553"/>
        <item x="556"/>
        <item x="1122"/>
        <item x="878"/>
        <item x="502"/>
        <item x="952"/>
        <item x="196"/>
        <item x="350"/>
        <item x="1393"/>
        <item x="1352"/>
        <item x="870"/>
        <item x="189"/>
        <item x="1415"/>
        <item x="1363"/>
        <item x="1626"/>
        <item x="233"/>
        <item x="432"/>
        <item x="927"/>
        <item x="492"/>
        <item x="1085"/>
        <item x="1538"/>
        <item x="852"/>
        <item x="1668"/>
        <item x="1015"/>
        <item x="805"/>
        <item x="782"/>
        <item x="1262"/>
        <item x="544"/>
        <item x="1649"/>
        <item x="655"/>
        <item x="1667"/>
        <item x="985"/>
        <item x="39"/>
        <item x="1754"/>
        <item x="1652"/>
        <item x="1614"/>
        <item x="1336"/>
        <item x="135"/>
        <item x="1153"/>
        <item x="217"/>
        <item x="680"/>
        <item x="1163"/>
        <item x="1254"/>
        <item x="400"/>
        <item x="63"/>
        <item x="1072"/>
        <item x="163"/>
        <item x="257"/>
        <item x="1128"/>
        <item x="1532"/>
        <item x="1240"/>
        <item x="171"/>
        <item x="15"/>
        <item x="210"/>
        <item x="563"/>
        <item x="1520"/>
        <item x="1548"/>
        <item x="201"/>
        <item x="1482"/>
        <item x="373"/>
        <item x="703"/>
        <item x="203"/>
        <item x="1258"/>
        <item x="1523"/>
        <item x="1350"/>
        <item x="1006"/>
        <item x="1371"/>
        <item x="1563"/>
        <item x="568"/>
        <item x="1511"/>
        <item x="1637"/>
        <item x="1522"/>
        <item x="113"/>
        <item x="1552"/>
        <item x="1514"/>
        <item x="1706"/>
        <item x="224"/>
        <item x="1800"/>
        <item x="102"/>
        <item x="1216"/>
        <item x="1043"/>
        <item x="1636"/>
        <item x="430"/>
        <item x="307"/>
        <item x="745"/>
        <item x="1732"/>
        <item x="1713"/>
        <item x="881"/>
        <item x="621"/>
        <item x="750"/>
        <item x="1156"/>
        <item x="398"/>
        <item x="1502"/>
        <item x="641"/>
        <item x="1605"/>
        <item x="893"/>
        <item x="946"/>
        <item x="1663"/>
        <item x="238"/>
        <item x="995"/>
        <item x="700"/>
        <item x="1194"/>
        <item x="576"/>
        <item x="1317"/>
        <item x="491"/>
        <item x="880"/>
        <item x="250"/>
        <item x="1728"/>
        <item x="1658"/>
        <item x="869"/>
        <item x="1672"/>
        <item x="876"/>
        <item x="918"/>
        <item x="1551"/>
        <item x="588"/>
        <item x="176"/>
        <item x="1472"/>
        <item x="1134"/>
        <item x="19"/>
        <item x="1701"/>
        <item x="1309"/>
        <item x="648"/>
        <item x="424"/>
        <item x="1744"/>
        <item x="577"/>
        <item x="283"/>
        <item x="10"/>
        <item x="747"/>
        <item x="925"/>
        <item x="101"/>
        <item x="947"/>
        <item x="508"/>
        <item x="521"/>
        <item x="476"/>
        <item x="723"/>
        <item x="1633"/>
        <item x="732"/>
        <item x="694"/>
        <item x="513"/>
        <item x="170"/>
        <item x="290"/>
        <item x="471"/>
        <item x="1562"/>
        <item x="211"/>
        <item x="1307"/>
        <item x="956"/>
        <item x="643"/>
        <item x="938"/>
        <item x="1318"/>
        <item x="282"/>
        <item x="1192"/>
        <item x="1231"/>
        <item x="1752"/>
        <item x="1402"/>
        <item x="1779"/>
        <item x="998"/>
        <item x="801"/>
        <item x="904"/>
        <item x="1376"/>
        <item x="1414"/>
        <item x="1310"/>
        <item x="883"/>
        <item x="531"/>
        <item x="999"/>
        <item x="545"/>
        <item x="1111"/>
        <item x="404"/>
        <item x="861"/>
        <item x="439"/>
        <item x="396"/>
        <item x="932"/>
        <item x="907"/>
        <item x="1470"/>
        <item x="274"/>
        <item x="1506"/>
        <item x="408"/>
        <item x="1399"/>
        <item x="1326"/>
        <item x="295"/>
        <item x="1440"/>
        <item x="1354"/>
        <item x="1403"/>
        <item x="1592"/>
        <item x="752"/>
        <item x="684"/>
        <item x="1174"/>
        <item x="383"/>
        <item x="1475"/>
        <item x="1303"/>
        <item x="994"/>
        <item x="1306"/>
        <item x="1734"/>
        <item x="1625"/>
        <item x="100"/>
        <item x="1716"/>
        <item x="856"/>
        <item x="1445"/>
        <item x="51"/>
        <item x="1003"/>
        <item x="1738"/>
        <item x="1727"/>
        <item x="954"/>
        <item x="1048"/>
        <item x="1202"/>
        <item x="429"/>
        <item x="1412"/>
        <item x="504"/>
        <item x="111"/>
        <item x="327"/>
        <item x="987"/>
        <item x="1710"/>
        <item x="1050"/>
        <item x="1535"/>
        <item x="820"/>
        <item x="1041"/>
        <item x="650"/>
        <item x="1113"/>
        <item x="1383"/>
        <item x="1747"/>
        <item x="1751"/>
        <item x="228"/>
        <item x="7"/>
        <item x="137"/>
        <item x="202"/>
        <item x="414"/>
        <item x="672"/>
        <item x="1622"/>
        <item x="1237"/>
        <item x="84"/>
        <item x="1757"/>
        <item x="1549"/>
        <item x="209"/>
        <item x="615"/>
        <item x="1690"/>
        <item x="1079"/>
        <item x="1688"/>
        <item x="825"/>
        <item x="1281"/>
        <item x="886"/>
        <item x="707"/>
        <item x="976"/>
        <item x="162"/>
        <item x="663"/>
        <item x="118"/>
        <item x="682"/>
        <item x="701"/>
        <item x="903"/>
        <item x="406"/>
        <item x="1131"/>
        <item x="1143"/>
        <item x="1164"/>
        <item x="191"/>
        <item x="506"/>
        <item x="126"/>
        <item x="569"/>
        <item x="27"/>
        <item x="150"/>
        <item x="161"/>
        <item x="1160"/>
        <item x="1104"/>
        <item x="661"/>
        <item x="148"/>
        <item x="134"/>
        <item x="1141"/>
        <item x="1521"/>
        <item x="614"/>
        <item x="1786"/>
        <item x="500"/>
        <item x="154"/>
        <item x="1796"/>
        <item x="11"/>
        <item x="190"/>
        <item x="292"/>
        <item x="185"/>
        <item x="958"/>
        <item x="62"/>
        <item x="899"/>
        <item x="447"/>
        <item x="1473"/>
        <item x="1424"/>
        <item x="1217"/>
        <item x="1801"/>
        <item x="258"/>
        <item x="227"/>
        <item x="753"/>
        <item x="453"/>
        <item x="567"/>
        <item x="973"/>
        <item x="173"/>
        <item x="1016"/>
        <item x="1480"/>
        <item x="1799"/>
        <item x="418"/>
        <item x="547"/>
        <item x="241"/>
        <item x="1348"/>
        <item x="337"/>
        <item x="1572"/>
        <item m="1" x="2181"/>
        <item x="959"/>
        <item x="1207"/>
        <item x="243"/>
        <item x="1458"/>
        <item x="740"/>
        <item x="338"/>
        <item x="1362"/>
        <item x="85"/>
        <item x="1718"/>
        <item x="83"/>
        <item x="1308"/>
        <item x="1314"/>
        <item x="1181"/>
        <item x="637"/>
        <item x="1057"/>
        <item x="372"/>
        <item x="1674"/>
        <item x="1196"/>
        <item x="742"/>
        <item x="1082"/>
        <item x="708"/>
        <item x="543"/>
        <item x="537"/>
        <item x="1509"/>
        <item x="526"/>
        <item x="1135"/>
        <item x="1197"/>
        <item x="695"/>
        <item x="996"/>
        <item x="1302"/>
        <item x="549"/>
        <item x="546"/>
        <item x="1343"/>
        <item x="1011"/>
        <item x="879"/>
        <item x="688"/>
        <item x="71"/>
        <item x="1432"/>
        <item x="1026"/>
        <item x="1246"/>
        <item x="246"/>
        <item x="517"/>
        <item x="179"/>
        <item x="1685"/>
        <item x="413"/>
        <item x="186"/>
        <item x="649"/>
        <item x="628"/>
        <item x="60"/>
        <item x="272"/>
        <item x="564"/>
        <item x="473"/>
        <item x="1678"/>
        <item x="1451"/>
        <item x="875"/>
        <item x="992"/>
        <item x="1002"/>
        <item x="727"/>
        <item x="1704"/>
        <item x="1287"/>
        <item x="1418"/>
        <item x="362"/>
        <item x="671"/>
        <item x="1272"/>
        <item x="785"/>
        <item x="656"/>
        <item x="757"/>
        <item x="953"/>
        <item x="77"/>
        <item x="1712"/>
        <item x="859"/>
        <item x="1410"/>
        <item x="132"/>
        <item x="1275"/>
        <item x="1381"/>
        <item x="887"/>
        <item x="1186"/>
        <item x="1369"/>
        <item x="542"/>
        <item x="1720"/>
        <item x="1075"/>
        <item x="1076"/>
        <item x="889"/>
        <item x="1140"/>
        <item x="865"/>
        <item x="1593"/>
        <item x="359"/>
        <item x="962"/>
        <item x="950"/>
        <item x="1761"/>
        <item x="967"/>
        <item x="1635"/>
        <item x="810"/>
        <item x="1212"/>
        <item x="900"/>
        <item x="1758"/>
        <item x="1748"/>
        <item x="1497"/>
        <item x="195"/>
        <item x="152"/>
        <item x="1503"/>
        <item x="499"/>
        <item x="1390"/>
        <item x="1723"/>
        <item x="573"/>
        <item x="1618"/>
        <item x="1600"/>
        <item x="612"/>
        <item x="1064"/>
        <item x="346"/>
        <item x="1211"/>
        <item x="1671"/>
        <item x="20"/>
        <item x="231"/>
        <item x="1103"/>
        <item x="719"/>
        <item x="452"/>
        <item x="809"/>
        <item x="333"/>
        <item x="1096"/>
        <item x="591"/>
        <item x="1662"/>
        <item x="1427"/>
        <item x="174"/>
        <item x="997"/>
        <item x="1271"/>
        <item x="1664"/>
        <item x="1179"/>
        <item x="807"/>
        <item x="278"/>
        <item x="847"/>
        <item x="1013"/>
        <item x="808"/>
        <item x="1150"/>
        <item x="851"/>
        <item x="1319"/>
        <item x="242"/>
        <item x="1337"/>
        <item x="369"/>
        <item x="770"/>
        <item x="520"/>
        <item x="402"/>
        <item x="390"/>
        <item x="1395"/>
        <item x="441"/>
        <item x="361"/>
        <item x="1567"/>
        <item x="670"/>
        <item x="428"/>
        <item x="496"/>
        <item x="459"/>
        <item x="310"/>
        <item x="357"/>
        <item x="940"/>
        <item x="1657"/>
        <item x="1301"/>
        <item x="1653"/>
        <item x="748"/>
        <item x="1742"/>
        <item x="309"/>
        <item x="1380"/>
        <item x="518"/>
        <item x="384"/>
        <item x="13"/>
        <item x="124"/>
        <item x="1108"/>
        <item x="426"/>
        <item x="1215"/>
        <item x="1462"/>
        <item x="1273"/>
        <item x="293"/>
        <item x="1422"/>
        <item x="941"/>
        <item x="1235"/>
        <item x="942"/>
        <item x="679"/>
        <item x="1787"/>
        <item x="2179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6"/>
    <field x="7"/>
  </rowFields>
  <rowItems count="2330">
    <i>
      <x/>
      <x v="375"/>
      <x v="1112"/>
    </i>
    <i>
      <x v="1"/>
      <x v="151"/>
      <x v="979"/>
    </i>
    <i r="1">
      <x v="170"/>
      <x v="558"/>
    </i>
    <i r="1">
      <x v="218"/>
      <x v="1737"/>
    </i>
    <i r="1">
      <x v="231"/>
      <x v="157"/>
    </i>
    <i r="1">
      <x v="319"/>
      <x v="1314"/>
    </i>
    <i r="1">
      <x v="900"/>
      <x v="822"/>
    </i>
    <i r="1">
      <x v="926"/>
      <x v="1401"/>
    </i>
    <i r="1">
      <x v="944"/>
      <x v="777"/>
    </i>
    <i r="1">
      <x v="1029"/>
      <x v="251"/>
    </i>
    <i r="1">
      <x v="1067"/>
      <x v="1343"/>
    </i>
    <i r="1">
      <x v="1100"/>
      <x v="113"/>
    </i>
    <i r="1">
      <x v="1132"/>
      <x v="1310"/>
    </i>
    <i r="1">
      <x v="1140"/>
      <x v="498"/>
    </i>
    <i r="1">
      <x v="1159"/>
      <x v="838"/>
    </i>
    <i r="1">
      <x v="1236"/>
      <x v="577"/>
    </i>
    <i r="1">
      <x v="1454"/>
      <x v="760"/>
    </i>
    <i r="1">
      <x v="1505"/>
      <x v="718"/>
    </i>
    <i r="1">
      <x v="1562"/>
      <x v="1354"/>
    </i>
    <i r="1">
      <x v="1566"/>
      <x v="576"/>
    </i>
    <i r="1">
      <x v="1605"/>
      <x v="1323"/>
    </i>
    <i r="1">
      <x v="1647"/>
      <x v="1"/>
    </i>
    <i r="1">
      <x v="1998"/>
      <x v="1881"/>
    </i>
    <i>
      <x v="2"/>
      <x v="317"/>
      <x v="956"/>
    </i>
    <i r="1">
      <x v="556"/>
      <x v="1178"/>
    </i>
    <i r="1">
      <x v="627"/>
      <x v="1589"/>
    </i>
    <i r="1">
      <x v="631"/>
      <x v="1572"/>
    </i>
    <i r="1">
      <x v="789"/>
      <x v="1207"/>
    </i>
    <i r="1">
      <x v="934"/>
      <x v="908"/>
    </i>
    <i r="1">
      <x v="1119"/>
      <x v="278"/>
    </i>
    <i r="1">
      <x v="1195"/>
      <x v="115"/>
    </i>
    <i r="1">
      <x v="1320"/>
      <x v="1301"/>
    </i>
    <i r="1">
      <x v="1358"/>
      <x v="277"/>
    </i>
    <i r="1">
      <x v="1484"/>
      <x v="647"/>
    </i>
    <i r="1">
      <x v="1559"/>
      <x v="271"/>
    </i>
    <i r="1">
      <x v="1611"/>
      <x v="866"/>
    </i>
    <i r="1">
      <x v="1644"/>
      <x v="1134"/>
    </i>
    <i r="1">
      <x v="1654"/>
      <x v="160"/>
    </i>
    <i r="1">
      <x v="1772"/>
      <x v="1384"/>
    </i>
    <i r="1">
      <x v="1826"/>
      <x v="324"/>
    </i>
    <i r="1">
      <x v="1841"/>
      <x v="1571"/>
    </i>
    <i r="1">
      <x v="1871"/>
      <x v="670"/>
    </i>
    <i r="1">
      <x v="1940"/>
      <x v="1830"/>
    </i>
    <i r="1">
      <x v="1941"/>
      <x v="1831"/>
    </i>
    <i r="1">
      <x v="1999"/>
      <x v="1882"/>
    </i>
    <i>
      <x v="3"/>
      <x v="277"/>
      <x v="785"/>
    </i>
    <i r="1">
      <x v="325"/>
      <x v="1175"/>
    </i>
    <i r="1">
      <x v="1282"/>
      <x v="824"/>
    </i>
    <i r="1">
      <x v="1420"/>
      <x v="412"/>
    </i>
    <i r="1">
      <x v="1782"/>
      <x v="1740"/>
    </i>
    <i r="1">
      <x v="1786"/>
      <x v="807"/>
    </i>
    <i r="1">
      <x v="1794"/>
      <x v="1191"/>
    </i>
    <i r="1">
      <x v="1809"/>
      <x v="1227"/>
    </i>
    <i r="1">
      <x v="1836"/>
      <x v="752"/>
    </i>
    <i r="1">
      <x v="1842"/>
      <x v="139"/>
    </i>
    <i r="1">
      <x v="1860"/>
      <x v="1217"/>
    </i>
    <i r="1">
      <x v="1864"/>
      <x v="834"/>
    </i>
    <i r="1">
      <x v="1877"/>
      <x v="163"/>
    </i>
    <i r="1">
      <x v="1879"/>
      <x v="807"/>
    </i>
    <i r="1">
      <x v="1891"/>
      <x v="833"/>
    </i>
    <i r="1">
      <x v="1907"/>
      <x v="1212"/>
    </i>
    <i r="1">
      <x v="1911"/>
      <x v="601"/>
    </i>
    <i r="1">
      <x v="1970"/>
      <x v="1856"/>
    </i>
    <i r="1">
      <x v="2088"/>
      <x v="1960"/>
    </i>
    <i>
      <x v="4"/>
      <x v="3"/>
      <x v="822"/>
    </i>
    <i r="1">
      <x v="113"/>
      <x v="818"/>
    </i>
    <i r="1">
      <x v="179"/>
      <x v="237"/>
    </i>
    <i r="1">
      <x v="193"/>
      <x v="312"/>
    </i>
    <i r="1">
      <x v="296"/>
      <x v="399"/>
    </i>
    <i r="1">
      <x v="589"/>
      <x v="1181"/>
    </i>
    <i r="1">
      <x v="591"/>
      <x v="1263"/>
    </i>
    <i r="1">
      <x v="651"/>
      <x v="600"/>
    </i>
    <i r="1">
      <x v="767"/>
      <x v="1792"/>
    </i>
    <i r="1">
      <x v="790"/>
      <x v="156"/>
    </i>
    <i r="1">
      <x v="845"/>
      <x v="797"/>
    </i>
    <i r="1">
      <x v="1054"/>
      <x v="650"/>
    </i>
    <i r="1">
      <x v="1099"/>
      <x v="866"/>
    </i>
    <i r="1">
      <x v="1289"/>
      <x v="1012"/>
    </i>
    <i r="1">
      <x v="1308"/>
      <x v="1391"/>
    </i>
    <i r="1">
      <x v="1335"/>
      <x v="1331"/>
    </i>
    <i r="1">
      <x v="1385"/>
      <x v="458"/>
    </i>
    <i r="1">
      <x v="1448"/>
      <x v="881"/>
    </i>
    <i r="1">
      <x v="1648"/>
      <x v="518"/>
    </i>
    <i r="1">
      <x v="1659"/>
      <x v="1199"/>
    </i>
    <i r="1">
      <x v="1702"/>
      <x v="1582"/>
    </i>
    <i r="1">
      <x v="1703"/>
      <x v="137"/>
    </i>
    <i r="1">
      <x v="1858"/>
      <x v="1134"/>
    </i>
    <i r="1">
      <x v="1888"/>
      <x v="561"/>
    </i>
    <i r="1">
      <x v="2000"/>
      <x v="1883"/>
    </i>
    <i r="1">
      <x v="2001"/>
      <x v="1884"/>
    </i>
    <i r="1">
      <x v="2067"/>
      <x v="1942"/>
    </i>
    <i r="1">
      <x v="2068"/>
      <x v="1943"/>
    </i>
    <i r="1">
      <x v="2241"/>
      <x v="2100"/>
    </i>
    <i r="1">
      <x v="2242"/>
      <x v="2101"/>
    </i>
    <i r="1">
      <x v="2307"/>
      <x v="2159"/>
    </i>
    <i>
      <x v="5"/>
      <x v="141"/>
      <x v="776"/>
    </i>
    <i r="1">
      <x v="244"/>
      <x v="858"/>
    </i>
    <i r="1">
      <x v="246"/>
      <x v="1018"/>
    </i>
    <i r="1">
      <x v="421"/>
      <x v="1775"/>
    </i>
    <i r="1">
      <x v="527"/>
      <x v="773"/>
    </i>
    <i r="1">
      <x v="541"/>
      <x v="1690"/>
    </i>
    <i r="1">
      <x v="698"/>
      <x v="1554"/>
    </i>
    <i r="1">
      <x v="787"/>
      <x v="84"/>
    </i>
    <i r="1">
      <x v="839"/>
      <x v="1060"/>
    </i>
    <i r="1">
      <x v="886"/>
      <x v="1085"/>
    </i>
    <i r="1">
      <x v="1052"/>
      <x v="1144"/>
    </i>
    <i r="1">
      <x v="1164"/>
      <x v="503"/>
    </i>
    <i r="1">
      <x v="1216"/>
      <x v="882"/>
    </i>
    <i r="1">
      <x v="1277"/>
      <x v="926"/>
    </i>
    <i r="1">
      <x v="1291"/>
      <x v="175"/>
    </i>
    <i r="1">
      <x v="1303"/>
      <x v="173"/>
    </i>
    <i r="1">
      <x v="1319"/>
      <x v="177"/>
    </i>
    <i r="1">
      <x v="1325"/>
      <x v="101"/>
    </i>
    <i r="1">
      <x v="1371"/>
      <x v="872"/>
    </i>
    <i r="1">
      <x v="1387"/>
      <x v="1700"/>
    </i>
    <i r="1">
      <x v="1475"/>
      <x v="1017"/>
    </i>
    <i r="1">
      <x v="1508"/>
      <x v="615"/>
    </i>
    <i r="1">
      <x v="1522"/>
      <x v="503"/>
    </i>
    <i r="1">
      <x v="1564"/>
      <x v="762"/>
    </i>
    <i r="1">
      <x v="1585"/>
      <x v="1591"/>
    </i>
    <i r="1">
      <x v="1619"/>
      <x v="760"/>
    </i>
    <i r="1">
      <x v="1649"/>
      <x v="1292"/>
    </i>
    <i r="1">
      <x v="1709"/>
      <x v="1377"/>
    </i>
    <i r="1">
      <x v="1715"/>
      <x v="983"/>
    </i>
    <i r="1">
      <x v="1718"/>
      <x v="1279"/>
    </i>
    <i r="1">
      <x v="1838"/>
      <x v="1366"/>
    </i>
    <i r="1">
      <x v="2069"/>
      <x v="1944"/>
    </i>
    <i r="1">
      <x v="2070"/>
      <x v="1369"/>
    </i>
    <i r="1">
      <x v="2071"/>
      <x v="1945"/>
    </i>
    <i r="1">
      <x v="2072"/>
      <x v="1946"/>
    </i>
    <i r="1">
      <x v="2308"/>
      <x v="2160"/>
    </i>
    <i r="1">
      <x v="2309"/>
      <x v="2161"/>
    </i>
    <i>
      <x v="6"/>
      <x v="109"/>
      <x v="1277"/>
    </i>
    <i r="1">
      <x v="121"/>
      <x v="1195"/>
    </i>
    <i r="1">
      <x v="232"/>
      <x v="1305"/>
    </i>
    <i r="1">
      <x v="599"/>
      <x v="1551"/>
    </i>
    <i r="1">
      <x v="660"/>
      <x v="567"/>
    </i>
    <i r="1">
      <x v="668"/>
      <x v="1196"/>
    </i>
    <i r="1">
      <x v="1115"/>
      <x v="1803"/>
    </i>
    <i r="1">
      <x v="1469"/>
      <x v="845"/>
    </i>
    <i r="1">
      <x v="1499"/>
      <x v="1631"/>
    </i>
    <i r="1">
      <x v="1509"/>
      <x v="1369"/>
    </i>
    <i r="1">
      <x v="1730"/>
      <x v="1593"/>
    </i>
    <i r="1">
      <x v="1739"/>
      <x v="1550"/>
    </i>
    <i r="1">
      <x v="1837"/>
      <x v="1577"/>
    </i>
    <i r="1">
      <x v="1851"/>
      <x v="103"/>
    </i>
    <i r="1">
      <x v="2002"/>
      <x v="1885"/>
    </i>
    <i r="1">
      <x v="2003"/>
      <x v="1886"/>
    </i>
    <i r="1">
      <x v="2004"/>
      <x v="1887"/>
    </i>
    <i r="1">
      <x v="2310"/>
      <x v="2162"/>
    </i>
    <i r="1">
      <x v="2311"/>
      <x v="2163"/>
    </i>
    <i>
      <x v="7"/>
      <x v="123"/>
      <x v="1464"/>
    </i>
    <i r="1">
      <x v="173"/>
      <x v="97"/>
    </i>
    <i r="1">
      <x v="229"/>
      <x v="864"/>
    </i>
    <i r="1">
      <x v="334"/>
      <x v="624"/>
    </i>
    <i r="1">
      <x v="604"/>
      <x v="712"/>
    </i>
    <i r="1">
      <x v="930"/>
      <x v="859"/>
    </i>
    <i r="1">
      <x v="1013"/>
      <x v="592"/>
    </i>
    <i r="1">
      <x v="1036"/>
      <x v="314"/>
    </i>
    <i r="1">
      <x v="1078"/>
      <x v="597"/>
    </i>
    <i r="1">
      <x v="1098"/>
      <x v="1654"/>
    </i>
    <i r="1">
      <x v="1173"/>
      <x v="744"/>
    </i>
    <i r="1">
      <x v="1184"/>
      <x v="898"/>
    </i>
    <i r="1">
      <x v="1200"/>
      <x v="214"/>
    </i>
    <i r="1">
      <x v="1221"/>
      <x v="834"/>
    </i>
    <i r="1">
      <x v="1247"/>
      <x v="1573"/>
    </i>
    <i r="1">
      <x v="1300"/>
      <x v="1180"/>
    </i>
    <i r="1">
      <x v="1398"/>
      <x v="894"/>
    </i>
    <i r="1">
      <x v="1579"/>
      <x v="1719"/>
    </i>
    <i r="1">
      <x v="1652"/>
      <x v="1446"/>
    </i>
    <i r="1">
      <x v="1695"/>
      <x v="723"/>
    </i>
    <i r="1">
      <x v="1729"/>
      <x v="122"/>
    </i>
    <i r="1">
      <x v="1876"/>
      <x v="993"/>
    </i>
    <i r="1">
      <x v="2005"/>
      <x v="1888"/>
    </i>
    <i r="1">
      <x v="2006"/>
      <x v="1889"/>
    </i>
    <i r="1">
      <x v="2007"/>
      <x v="1890"/>
    </i>
    <i>
      <x v="8"/>
      <x v="41"/>
      <x v="1653"/>
    </i>
    <i r="1">
      <x v="52"/>
      <x v="215"/>
    </i>
    <i r="1">
      <x v="124"/>
      <x v="1513"/>
    </i>
    <i r="1">
      <x v="145"/>
      <x v="1400"/>
    </i>
    <i r="1">
      <x v="147"/>
      <x v="467"/>
    </i>
    <i r="1">
      <x v="148"/>
      <x v="374"/>
    </i>
    <i r="1">
      <x v="595"/>
      <x v="1050"/>
    </i>
    <i r="1">
      <x v="625"/>
      <x v="841"/>
    </i>
    <i r="1">
      <x v="761"/>
      <x v="1410"/>
    </i>
    <i r="1">
      <x v="864"/>
      <x v="295"/>
    </i>
    <i r="1">
      <x v="974"/>
      <x v="803"/>
    </i>
    <i r="1">
      <x v="1018"/>
      <x v="1590"/>
    </i>
    <i r="1">
      <x v="1179"/>
      <x v="1392"/>
    </i>
    <i r="1">
      <x v="1307"/>
      <x v="245"/>
    </i>
    <i r="1">
      <x v="1405"/>
      <x v="1399"/>
    </i>
    <i r="1">
      <x v="1477"/>
      <x v="512"/>
    </i>
    <i r="1">
      <x v="1517"/>
      <x v="540"/>
    </i>
    <i r="1">
      <x v="1533"/>
      <x v="236"/>
    </i>
    <i r="1">
      <x v="1570"/>
      <x v="515"/>
    </i>
    <i r="1">
      <x v="1612"/>
      <x v="1585"/>
    </i>
    <i r="1">
      <x v="1646"/>
      <x v="827"/>
    </i>
    <i r="1">
      <x v="1662"/>
      <x v="1663"/>
    </i>
    <i r="1">
      <x v="1679"/>
      <x v="975"/>
    </i>
    <i r="1">
      <x v="1725"/>
      <x v="1727"/>
    </i>
    <i r="1">
      <x v="1727"/>
      <x v="1161"/>
    </i>
    <i r="1">
      <x v="1854"/>
      <x v="456"/>
    </i>
    <i r="1">
      <x v="2073"/>
      <x v="1947"/>
    </i>
    <i r="1">
      <x v="2074"/>
      <x v="163"/>
    </i>
    <i r="1">
      <x v="2075"/>
      <x v="1948"/>
    </i>
    <i r="1">
      <x v="2076"/>
      <x v="1949"/>
    </i>
    <i r="1">
      <x v="2077"/>
      <x v="1950"/>
    </i>
    <i>
      <x v="9"/>
      <x v="116"/>
      <x v="191"/>
    </i>
    <i r="1">
      <x v="117"/>
      <x v="290"/>
    </i>
    <i r="1">
      <x v="128"/>
      <x v="1268"/>
    </i>
    <i r="1">
      <x v="136"/>
      <x v="1597"/>
    </i>
    <i r="1">
      <x v="161"/>
      <x v="187"/>
    </i>
    <i r="1">
      <x v="234"/>
      <x v="112"/>
    </i>
    <i r="1">
      <x v="257"/>
      <x v="237"/>
    </i>
    <i r="1">
      <x v="393"/>
      <x v="1281"/>
    </i>
    <i r="1">
      <x v="458"/>
      <x v="1021"/>
    </i>
    <i r="1">
      <x v="560"/>
      <x v="465"/>
    </i>
    <i r="1">
      <x v="667"/>
      <x v="743"/>
    </i>
    <i r="1">
      <x v="881"/>
      <x v="392"/>
    </i>
    <i r="1">
      <x v="1088"/>
      <x v="1195"/>
    </i>
    <i r="1">
      <x v="1108"/>
      <x v="1192"/>
    </i>
    <i r="1">
      <x v="1111"/>
      <x v="1193"/>
    </i>
    <i r="1">
      <x v="1134"/>
      <x v="575"/>
    </i>
    <i r="1">
      <x v="1135"/>
      <x v="1466"/>
    </i>
    <i r="1">
      <x v="1144"/>
      <x v="25"/>
    </i>
    <i r="1">
      <x v="1213"/>
      <x v="120"/>
    </i>
    <i r="1">
      <x v="1296"/>
      <x v="651"/>
    </i>
    <i r="1">
      <x v="1316"/>
      <x v="155"/>
    </i>
    <i r="1">
      <x v="1359"/>
      <x v="1586"/>
    </i>
    <i r="1">
      <x v="1418"/>
      <x v="877"/>
    </i>
    <i r="1">
      <x v="1483"/>
      <x v="1711"/>
    </i>
    <i r="1">
      <x v="1487"/>
      <x v="1570"/>
    </i>
    <i r="1">
      <x v="1488"/>
      <x v="1592"/>
    </i>
    <i r="1">
      <x v="1497"/>
      <x v="773"/>
    </i>
    <i r="1">
      <x v="1524"/>
      <x v="1375"/>
    </i>
    <i r="1">
      <x v="1529"/>
      <x v="1655"/>
    </i>
    <i r="1">
      <x v="1574"/>
      <x v="1336"/>
    </i>
    <i r="1">
      <x v="1658"/>
      <x v="599"/>
    </i>
    <i r="1">
      <x v="1705"/>
      <x v="246"/>
    </i>
    <i r="1">
      <x v="1791"/>
      <x v="461"/>
    </i>
    <i r="1">
      <x v="1942"/>
      <x v="1150"/>
    </i>
    <i r="1">
      <x v="1943"/>
      <x v="599"/>
    </i>
    <i r="1">
      <x v="2008"/>
      <x v="1891"/>
    </i>
    <i r="1">
      <x v="2009"/>
      <x v="1892"/>
    </i>
    <i r="1">
      <x v="2010"/>
      <x v="1893"/>
    </i>
    <i r="1">
      <x v="2243"/>
      <x v="2102"/>
    </i>
    <i>
      <x v="10"/>
      <x v="1"/>
      <x v="605"/>
    </i>
    <i r="1">
      <x v="115"/>
      <x v="1230"/>
    </i>
    <i r="1">
      <x v="150"/>
      <x v="641"/>
    </i>
    <i r="1">
      <x v="216"/>
      <x v="556"/>
    </i>
    <i r="1">
      <x v="221"/>
      <x v="165"/>
    </i>
    <i r="1">
      <x v="237"/>
      <x v="1151"/>
    </i>
    <i r="1">
      <x v="254"/>
      <x v="481"/>
    </i>
    <i r="1">
      <x v="261"/>
      <x v="761"/>
    </i>
    <i r="1">
      <x v="322"/>
      <x v="1045"/>
    </i>
    <i r="1">
      <x v="364"/>
      <x v="1374"/>
    </i>
    <i r="1">
      <x v="624"/>
      <x v="91"/>
    </i>
    <i r="1">
      <x v="695"/>
      <x v="893"/>
    </i>
    <i r="1">
      <x v="819"/>
      <x v="1468"/>
    </i>
    <i r="1">
      <x v="871"/>
      <x v="1455"/>
    </i>
    <i r="1">
      <x v="945"/>
      <x v="1380"/>
    </i>
    <i r="1">
      <x v="1009"/>
      <x v="190"/>
    </i>
    <i r="1">
      <x v="1080"/>
      <x v="1599"/>
    </i>
    <i r="1">
      <x v="1222"/>
      <x v="1578"/>
    </i>
    <i r="1">
      <x v="1476"/>
      <x v="1429"/>
    </i>
    <i r="1">
      <x v="1571"/>
      <x v="1617"/>
    </i>
    <i r="1">
      <x v="1629"/>
      <x v="1574"/>
    </i>
    <i r="1">
      <x v="1687"/>
      <x v="306"/>
    </i>
    <i r="1">
      <x v="1722"/>
      <x v="1751"/>
    </i>
    <i r="1">
      <x v="1785"/>
      <x v="664"/>
    </i>
    <i r="1">
      <x v="1865"/>
      <x v="319"/>
    </i>
    <i r="1">
      <x v="1944"/>
      <x v="1832"/>
    </i>
    <i r="1">
      <x v="2011"/>
      <x v="737"/>
    </i>
    <i r="1">
      <x v="2078"/>
      <x v="1951"/>
    </i>
    <i r="1">
      <x v="2079"/>
      <x v="1952"/>
    </i>
    <i r="1">
      <x v="2312"/>
      <x v="2164"/>
    </i>
    <i r="1">
      <x v="2313"/>
      <x v="2165"/>
    </i>
    <i r="1">
      <x v="2314"/>
      <x v="2166"/>
    </i>
    <i>
      <x v="11"/>
      <x v="47"/>
      <x v="1089"/>
    </i>
    <i r="1">
      <x v="79"/>
      <x v="378"/>
    </i>
    <i r="1">
      <x v="96"/>
      <x v="832"/>
    </i>
    <i r="1">
      <x v="132"/>
      <x v="1389"/>
    </i>
    <i r="1">
      <x v="192"/>
      <x v="170"/>
    </i>
    <i r="1">
      <x v="245"/>
      <x v="1444"/>
    </i>
    <i r="1">
      <x v="513"/>
      <x v="739"/>
    </i>
    <i r="1">
      <x v="603"/>
      <x v="750"/>
    </i>
    <i r="1">
      <x v="614"/>
      <x v="682"/>
    </i>
    <i r="1">
      <x v="666"/>
      <x v="1670"/>
    </i>
    <i r="1">
      <x v="740"/>
      <x v="261"/>
    </i>
    <i r="1">
      <x v="943"/>
      <x v="933"/>
    </i>
    <i r="1">
      <x v="996"/>
      <x v="309"/>
    </i>
    <i r="1">
      <x v="1086"/>
      <x v="1145"/>
    </i>
    <i r="1">
      <x v="1203"/>
      <x v="800"/>
    </i>
    <i r="1">
      <x v="1355"/>
      <x v="837"/>
    </i>
    <i r="1">
      <x v="1373"/>
      <x v="250"/>
    </i>
    <i r="1">
      <x v="1415"/>
      <x v="235"/>
    </i>
    <i r="1">
      <x v="1435"/>
      <x v="645"/>
    </i>
    <i r="1">
      <x v="1492"/>
      <x v="980"/>
    </i>
    <i r="1">
      <x v="1500"/>
      <x v="297"/>
    </i>
    <i r="1">
      <x v="1536"/>
      <x v="809"/>
    </i>
    <i r="1">
      <x v="1573"/>
      <x v="854"/>
    </i>
    <i r="1">
      <x v="1598"/>
      <x v="273"/>
    </i>
    <i r="1">
      <x v="1615"/>
      <x v="583"/>
    </i>
    <i r="1">
      <x v="1665"/>
      <x v="1568"/>
    </i>
    <i r="1">
      <x v="1683"/>
      <x v="1648"/>
    </i>
    <i r="1">
      <x v="1685"/>
      <x v="994"/>
    </i>
    <i r="1">
      <x v="1726"/>
      <x v="1173"/>
    </i>
    <i r="1">
      <x v="1736"/>
      <x v="1791"/>
    </i>
    <i r="1">
      <x v="1780"/>
      <x v="847"/>
    </i>
    <i r="1">
      <x v="1832"/>
      <x v="303"/>
    </i>
    <i r="1">
      <x v="1880"/>
      <x v="1201"/>
    </i>
    <i r="1">
      <x v="1890"/>
      <x v="1602"/>
    </i>
    <i r="1">
      <x v="1894"/>
      <x v="574"/>
    </i>
    <i r="1">
      <x v="1912"/>
      <x v="1232"/>
    </i>
    <i r="1">
      <x v="1945"/>
      <x v="1833"/>
    </i>
    <i r="1">
      <x v="2080"/>
      <x v="1953"/>
    </i>
    <i r="1">
      <x v="2081"/>
      <x v="1954"/>
    </i>
    <i r="1">
      <x v="2082"/>
      <x v="1833"/>
    </i>
    <i>
      <x v="12"/>
      <x v="63"/>
      <x v="1355"/>
    </i>
    <i r="1">
      <x v="126"/>
      <x v="1673"/>
    </i>
    <i r="1">
      <x v="185"/>
      <x v="166"/>
    </i>
    <i r="1">
      <x v="220"/>
      <x v="496"/>
    </i>
    <i r="1">
      <x v="241"/>
      <x v="234"/>
    </i>
    <i r="1">
      <x v="300"/>
      <x v="495"/>
    </i>
    <i r="1">
      <x v="655"/>
      <x v="1180"/>
    </i>
    <i r="1">
      <x v="823"/>
      <x v="1761"/>
    </i>
    <i r="1">
      <x v="931"/>
      <x v="1796"/>
    </i>
    <i r="1">
      <x v="1214"/>
      <x v="222"/>
    </i>
    <i r="1">
      <x v="1292"/>
      <x v="104"/>
    </i>
    <i r="1">
      <x v="1326"/>
      <x v="1340"/>
    </i>
    <i r="1">
      <x v="1446"/>
      <x v="19"/>
    </i>
    <i r="1">
      <x v="1771"/>
      <x v="16"/>
    </i>
    <i r="1">
      <x v="1800"/>
      <x v="867"/>
    </i>
    <i r="1">
      <x v="1881"/>
      <x v="1077"/>
    </i>
    <i r="1">
      <x v="1882"/>
      <x v="855"/>
    </i>
    <i r="1">
      <x v="2083"/>
      <x v="1955"/>
    </i>
    <i r="1">
      <x v="2084"/>
      <x v="1956"/>
    </i>
    <i r="1">
      <x v="2244"/>
      <x v="189"/>
    </i>
    <i r="1">
      <x v="2245"/>
      <x v="2103"/>
    </i>
    <i r="1">
      <x v="2315"/>
      <x v="2167"/>
    </i>
    <i>
      <x v="13"/>
      <x v="7"/>
      <x v="511"/>
    </i>
    <i r="1">
      <x v="44"/>
      <x v="798"/>
    </i>
    <i r="1">
      <x v="62"/>
      <x v="133"/>
    </i>
    <i r="1">
      <x v="259"/>
      <x v="852"/>
    </i>
    <i r="1">
      <x v="612"/>
      <x v="1367"/>
    </i>
    <i r="1">
      <x v="889"/>
      <x v="841"/>
    </i>
    <i r="1">
      <x v="1068"/>
      <x v="805"/>
    </i>
    <i r="1">
      <x v="1242"/>
      <x v="1357"/>
    </i>
    <i r="1">
      <x v="1393"/>
      <x v="478"/>
    </i>
    <i r="1">
      <x v="1410"/>
      <x v="125"/>
    </i>
    <i r="1">
      <x v="1458"/>
      <x v="1600"/>
    </i>
    <i r="1">
      <x v="1504"/>
      <x v="1580"/>
    </i>
    <i r="1">
      <x v="1572"/>
      <x v="759"/>
    </i>
    <i r="1">
      <x v="1631"/>
      <x v="732"/>
    </i>
    <i r="1">
      <x v="1753"/>
      <x v="1600"/>
    </i>
    <i r="1">
      <x v="1862"/>
      <x v="109"/>
    </i>
    <i r="1">
      <x v="2012"/>
      <x v="1894"/>
    </i>
    <i r="1">
      <x v="2013"/>
      <x v="1895"/>
    </i>
    <i r="1">
      <x v="2085"/>
      <x v="1957"/>
    </i>
    <i r="1">
      <x v="2246"/>
      <x v="2104"/>
    </i>
    <i r="1">
      <x v="2247"/>
      <x v="2105"/>
    </i>
    <i r="1">
      <x v="2248"/>
      <x v="2106"/>
    </i>
    <i>
      <x v="14"/>
      <x v="204"/>
      <x v="640"/>
    </i>
    <i r="1">
      <x v="215"/>
      <x v="1159"/>
    </i>
    <i r="1">
      <x v="217"/>
      <x v="1443"/>
    </i>
    <i r="1">
      <x v="294"/>
      <x v="1642"/>
    </i>
    <i r="1">
      <x v="382"/>
      <x v="808"/>
    </i>
    <i r="1">
      <x v="525"/>
      <x v="562"/>
    </i>
    <i r="1">
      <x v="758"/>
      <x v="196"/>
    </i>
    <i r="1">
      <x v="771"/>
      <x v="1726"/>
    </i>
    <i r="1">
      <x v="834"/>
      <x v="1335"/>
    </i>
    <i r="1">
      <x v="882"/>
      <x v="756"/>
    </i>
    <i r="1">
      <x v="968"/>
      <x v="1381"/>
    </i>
    <i r="1">
      <x v="988"/>
      <x v="1109"/>
    </i>
    <i r="1">
      <x v="1503"/>
      <x v="870"/>
    </i>
    <i r="1">
      <x v="1520"/>
      <x v="1419"/>
    </i>
    <i r="1">
      <x v="1756"/>
      <x v="1062"/>
    </i>
    <i r="1">
      <x v="1779"/>
      <x v="183"/>
    </i>
    <i r="1">
      <x v="1913"/>
      <x v="84"/>
    </i>
    <i r="1">
      <x v="1946"/>
      <x v="1834"/>
    </i>
    <i r="1">
      <x v="2086"/>
      <x v="1958"/>
    </i>
    <i r="1">
      <x v="2316"/>
      <x v="2168"/>
    </i>
    <i r="1">
      <x v="2317"/>
      <x v="2169"/>
    </i>
    <i>
      <x v="15"/>
      <x v="81"/>
      <x v="1235"/>
    </i>
    <i r="1">
      <x v="248"/>
      <x v="219"/>
    </i>
    <i r="1">
      <x v="495"/>
      <x v="1748"/>
    </i>
    <i r="1">
      <x v="577"/>
      <x v="844"/>
    </i>
    <i r="1">
      <x v="613"/>
      <x v="765"/>
    </i>
    <i r="1">
      <x v="652"/>
      <x v="598"/>
    </i>
    <i r="1">
      <x v="663"/>
      <x v="1033"/>
    </i>
    <i r="1">
      <x v="870"/>
      <x v="781"/>
    </i>
    <i r="1">
      <x v="948"/>
      <x v="1167"/>
    </i>
    <i r="1">
      <x v="1106"/>
      <x v="1194"/>
    </i>
    <i r="1">
      <x v="1109"/>
      <x v="310"/>
    </i>
    <i r="1">
      <x v="1208"/>
      <x v="659"/>
    </i>
    <i r="1">
      <x v="1218"/>
      <x v="1184"/>
    </i>
    <i r="1">
      <x v="1249"/>
      <x v="213"/>
    </i>
    <i r="1">
      <x v="1293"/>
      <x v="667"/>
    </i>
    <i r="1">
      <x v="1404"/>
      <x v="1276"/>
    </i>
    <i r="1">
      <x v="1437"/>
      <x v="110"/>
    </i>
    <i r="1">
      <x v="1713"/>
      <x v="462"/>
    </i>
    <i r="1">
      <x v="2014"/>
      <x v="1867"/>
    </i>
    <i r="1">
      <x v="2015"/>
      <x v="1896"/>
    </i>
    <i r="1">
      <x v="2318"/>
      <x v="263"/>
    </i>
    <i>
      <x v="16"/>
      <x v="48"/>
      <x v="1386"/>
    </i>
    <i r="1">
      <x v="118"/>
      <x v="733"/>
    </i>
    <i r="1">
      <x v="194"/>
      <x v="1743"/>
    </i>
    <i r="1">
      <x v="214"/>
      <x v="742"/>
    </i>
    <i r="1">
      <x v="593"/>
      <x v="1587"/>
    </i>
    <i r="1">
      <x v="598"/>
      <x v="1552"/>
    </i>
    <i r="1">
      <x v="860"/>
      <x v="1080"/>
    </i>
    <i r="1">
      <x v="879"/>
      <x v="98"/>
    </i>
    <i r="1">
      <x v="1027"/>
      <x v="248"/>
    </i>
    <i r="1">
      <x v="1122"/>
      <x v="1390"/>
    </i>
    <i r="1">
      <x v="1160"/>
      <x v="892"/>
    </i>
    <i r="1">
      <x v="1299"/>
      <x v="322"/>
    </i>
    <i r="1">
      <x v="1334"/>
      <x v="811"/>
    </i>
    <i r="1">
      <x v="1413"/>
      <x v="269"/>
    </i>
    <i r="1">
      <x v="1426"/>
      <x v="486"/>
    </i>
    <i r="1">
      <x v="1525"/>
      <x v="163"/>
    </i>
    <i r="1">
      <x v="1606"/>
      <x v="918"/>
    </i>
    <i r="1">
      <x v="1642"/>
      <x v="857"/>
    </i>
    <i r="1">
      <x v="1700"/>
      <x v="1663"/>
    </i>
    <i r="1">
      <x v="1757"/>
      <x v="1560"/>
    </i>
    <i r="1">
      <x v="1797"/>
      <x v="1382"/>
    </i>
    <i r="1">
      <x v="1821"/>
      <x v="168"/>
    </i>
    <i r="1">
      <x v="1870"/>
      <x v="875"/>
    </i>
    <i r="1">
      <x v="2016"/>
      <x v="1897"/>
    </i>
    <i r="1">
      <x v="2017"/>
      <x v="1898"/>
    </i>
    <i r="1">
      <x v="2018"/>
      <x v="1899"/>
    </i>
    <i r="1">
      <x v="2087"/>
      <x v="1959"/>
    </i>
    <i r="1">
      <x v="2249"/>
      <x v="2107"/>
    </i>
    <i>
      <x v="17"/>
      <x v="37"/>
      <x v="1385"/>
    </i>
    <i r="1">
      <x v="137"/>
      <x v="707"/>
    </i>
    <i r="1">
      <x v="485"/>
      <x v="491"/>
    </i>
    <i r="1">
      <x v="653"/>
      <x v="330"/>
    </i>
    <i r="1">
      <x v="779"/>
      <x v="1532"/>
    </i>
    <i r="1">
      <x v="815"/>
      <x v="735"/>
    </i>
    <i r="1">
      <x v="835"/>
      <x v="1584"/>
    </i>
    <i r="1">
      <x v="905"/>
      <x v="617"/>
    </i>
    <i r="1">
      <x v="1310"/>
      <x v="18"/>
    </i>
    <i r="1">
      <x v="1422"/>
      <x v="1559"/>
    </i>
    <i r="1">
      <x v="1486"/>
      <x v="1563"/>
    </i>
    <i r="1">
      <x v="1512"/>
      <x v="1609"/>
    </i>
    <i r="1">
      <x v="1610"/>
      <x v="1525"/>
    </i>
    <i r="1">
      <x v="1732"/>
      <x v="1293"/>
    </i>
    <i r="1">
      <x v="1899"/>
      <x v="1312"/>
    </i>
    <i r="1">
      <x v="2219"/>
      <x v="2079"/>
    </i>
    <i r="1">
      <x v="2293"/>
      <x v="1874"/>
    </i>
    <i r="1">
      <x v="2294"/>
      <x v="1293"/>
    </i>
    <i>
      <x v="18"/>
      <x v="342"/>
      <x v="355"/>
    </i>
    <i r="1">
      <x v="590"/>
      <x v="75"/>
    </i>
    <i r="1">
      <x v="1101"/>
      <x v="1002"/>
    </i>
    <i r="1">
      <x v="1175"/>
      <x v="1006"/>
    </i>
    <i r="1">
      <x v="1211"/>
      <x v="672"/>
    </i>
    <i r="1">
      <x v="1375"/>
      <x v="554"/>
    </i>
    <i r="1">
      <x v="1474"/>
      <x v="1601"/>
    </i>
    <i r="1">
      <x v="1523"/>
      <x v="1006"/>
    </i>
    <i r="1">
      <x v="1581"/>
      <x v="827"/>
    </i>
    <i r="1">
      <x v="1690"/>
      <x v="391"/>
    </i>
    <i r="1">
      <x v="1971"/>
      <x v="1857"/>
    </i>
    <i r="1">
      <x v="1972"/>
      <x v="1858"/>
    </i>
    <i r="1">
      <x v="2033"/>
      <x v="1911"/>
    </i>
    <i r="1">
      <x v="2034"/>
      <x v="1912"/>
    </i>
    <i r="1">
      <x v="2266"/>
      <x v="2124"/>
    </i>
    <i>
      <x v="19"/>
      <x v="13"/>
      <x v="1463"/>
    </i>
    <i r="1">
      <x v="164"/>
      <x v="836"/>
    </i>
    <i r="1">
      <x v="304"/>
      <x v="1035"/>
    </i>
    <i r="1">
      <x v="409"/>
      <x v="1171"/>
    </i>
    <i r="1">
      <x v="472"/>
      <x v="1370"/>
    </i>
    <i r="1">
      <x v="806"/>
      <x v="1087"/>
    </i>
    <i r="1">
      <x v="1384"/>
      <x v="1472"/>
    </i>
    <i r="1">
      <x v="1399"/>
      <x v="64"/>
    </i>
    <i r="1">
      <x v="1438"/>
      <x v="147"/>
    </i>
    <i r="1">
      <x v="1592"/>
      <x v="989"/>
    </i>
    <i r="1">
      <x v="1671"/>
      <x v="873"/>
    </i>
    <i r="1">
      <x v="1754"/>
      <x v="802"/>
    </i>
    <i r="1">
      <x v="1810"/>
      <x v="958"/>
    </i>
    <i r="1">
      <x v="1892"/>
      <x v="136"/>
    </i>
    <i r="1">
      <x v="1897"/>
      <x v="1579"/>
    </i>
    <i r="1">
      <x v="1947"/>
      <x v="1835"/>
    </i>
    <i r="1">
      <x v="1948"/>
      <x v="1836"/>
    </i>
    <i r="1">
      <x v="1949"/>
      <x v="1837"/>
    </i>
    <i r="1">
      <x v="2037"/>
      <x v="1837"/>
    </i>
    <i r="1">
      <x v="2038"/>
      <x v="1915"/>
    </i>
    <i r="1">
      <x v="2039"/>
      <x v="1916"/>
    </i>
    <i>
      <x v="20"/>
      <x v="146"/>
      <x v="1065"/>
    </i>
    <i r="1">
      <x v="168"/>
      <x v="740"/>
    </i>
    <i r="1">
      <x v="490"/>
      <x v="203"/>
    </i>
    <i r="1">
      <x v="579"/>
      <x v="1368"/>
    </i>
    <i r="1">
      <x v="585"/>
      <x v="476"/>
    </i>
    <i r="1">
      <x v="696"/>
      <x v="244"/>
    </i>
    <i r="1">
      <x v="791"/>
      <x v="146"/>
    </i>
    <i r="1">
      <x v="800"/>
      <x v="169"/>
    </i>
    <i r="1">
      <x v="810"/>
      <x v="210"/>
    </i>
    <i r="1">
      <x v="902"/>
      <x v="1104"/>
    </i>
    <i r="1">
      <x v="937"/>
      <x v="581"/>
    </i>
    <i r="1">
      <x v="1058"/>
      <x v="1019"/>
    </i>
    <i r="1">
      <x v="1082"/>
      <x v="488"/>
    </i>
    <i r="1">
      <x v="1283"/>
      <x v="123"/>
    </i>
    <i r="1">
      <x v="1950"/>
      <x v="1838"/>
    </i>
    <i r="1">
      <x v="1984"/>
      <x v="1869"/>
    </i>
    <i r="1">
      <x v="2040"/>
      <x v="1917"/>
    </i>
    <i r="1">
      <x v="2041"/>
      <x v="1918"/>
    </i>
    <i r="1">
      <x v="2042"/>
      <x v="1919"/>
    </i>
    <i r="1">
      <x v="2319"/>
      <x v="2170"/>
    </i>
    <i>
      <x v="21"/>
      <x v="78"/>
      <x v="656"/>
    </i>
    <i r="1">
      <x v="191"/>
      <x v="1685"/>
    </i>
    <i r="1">
      <x v="255"/>
      <x v="1239"/>
    </i>
    <i r="1">
      <x v="405"/>
      <x v="446"/>
    </i>
    <i r="1">
      <x v="514"/>
      <x v="1291"/>
    </i>
    <i r="1">
      <x v="581"/>
      <x v="1378"/>
    </i>
    <i r="1">
      <x v="656"/>
      <x v="1228"/>
    </i>
    <i r="1">
      <x v="690"/>
      <x v="217"/>
    </i>
    <i r="1">
      <x v="888"/>
      <x v="345"/>
    </i>
    <i r="1">
      <x v="894"/>
      <x v="195"/>
    </i>
    <i r="1">
      <x v="897"/>
      <x v="272"/>
    </i>
    <i r="1">
      <x v="1121"/>
      <x v="816"/>
    </i>
    <i r="1">
      <x v="1130"/>
      <x v="1068"/>
    </i>
    <i r="1">
      <x v="1133"/>
      <x v="279"/>
    </i>
    <i r="1">
      <x v="1174"/>
      <x v="1465"/>
    </i>
    <i r="1">
      <x v="1323"/>
      <x v="1262"/>
    </i>
    <i r="1">
      <x v="1511"/>
      <x v="530"/>
    </i>
    <i r="1">
      <x v="1951"/>
      <x v="1839"/>
    </i>
    <i r="1">
      <x v="1985"/>
      <x v="1870"/>
    </i>
    <i r="1">
      <x v="2019"/>
      <x v="1900"/>
    </i>
    <i r="1">
      <x v="2043"/>
      <x v="1920"/>
    </i>
    <i>
      <x v="22"/>
      <x v="10"/>
      <x v="152"/>
    </i>
    <i r="1">
      <x v="18"/>
      <x v="305"/>
    </i>
    <i r="1">
      <x v="40"/>
      <x v="186"/>
    </i>
    <i r="1">
      <x v="58"/>
      <x v="860"/>
    </i>
    <i r="1">
      <x v="75"/>
      <x v="293"/>
    </i>
    <i r="1">
      <x v="177"/>
      <x v="1049"/>
    </i>
    <i r="1">
      <x v="260"/>
      <x v="1183"/>
    </i>
    <i r="1">
      <x v="447"/>
      <x v="237"/>
    </i>
    <i r="1">
      <x v="506"/>
      <x v="350"/>
    </i>
    <i r="1">
      <x v="592"/>
      <x v="170"/>
    </i>
    <i r="1">
      <x v="959"/>
      <x v="297"/>
    </i>
    <i r="1">
      <x v="967"/>
      <x v="1272"/>
    </i>
    <i r="1">
      <x v="1143"/>
      <x v="715"/>
    </i>
    <i r="1">
      <x v="1181"/>
      <x v="413"/>
    </i>
    <i r="1">
      <x v="1751"/>
      <x v="1692"/>
    </i>
    <i r="1">
      <x v="1986"/>
      <x v="1871"/>
    </i>
    <i r="1">
      <x v="2020"/>
      <x v="1901"/>
    </i>
    <i r="1">
      <x v="2044"/>
      <x v="1921"/>
    </i>
    <i r="1">
      <x v="2250"/>
      <x v="2108"/>
    </i>
    <i r="1">
      <x v="2320"/>
      <x v="2171"/>
    </i>
    <i>
      <x v="23"/>
      <x v="142"/>
      <x v="226"/>
    </i>
    <i r="1">
      <x v="181"/>
      <x v="497"/>
    </i>
    <i r="1">
      <x v="350"/>
      <x v="1011"/>
    </i>
    <i r="1">
      <x v="425"/>
      <x v="401"/>
    </i>
    <i r="1">
      <x v="456"/>
      <x v="444"/>
    </i>
    <i r="1">
      <x v="632"/>
      <x v="1405"/>
    </i>
    <i r="1">
      <x v="778"/>
      <x v="700"/>
    </i>
    <i r="1">
      <x v="1186"/>
      <x v="1252"/>
    </i>
    <i r="1">
      <x v="1266"/>
      <x v="1272"/>
    </i>
    <i r="1">
      <x v="1363"/>
      <x v="194"/>
    </i>
    <i r="1">
      <x v="1388"/>
      <x v="1708"/>
    </i>
    <i r="1">
      <x v="1396"/>
      <x v="635"/>
    </i>
    <i r="1">
      <x v="1494"/>
      <x v="840"/>
    </i>
    <i r="1">
      <x v="1761"/>
      <x v="282"/>
    </i>
    <i r="1">
      <x v="1762"/>
      <x v="754"/>
    </i>
    <i r="1">
      <x v="1828"/>
      <x v="377"/>
    </i>
    <i r="1">
      <x v="1845"/>
      <x v="788"/>
    </i>
    <i r="1">
      <x v="1952"/>
      <x v="1840"/>
    </i>
    <i r="1">
      <x v="1953"/>
      <x v="1841"/>
    </i>
    <i r="1">
      <x v="1987"/>
      <x v="1872"/>
    </i>
    <i r="1">
      <x v="2021"/>
      <x v="1902"/>
    </i>
    <i r="1">
      <x v="2251"/>
      <x v="2109"/>
    </i>
    <i r="1">
      <x v="2252"/>
      <x v="2110"/>
    </i>
    <i>
      <x v="24"/>
      <x v="71"/>
      <x v="1632"/>
    </i>
    <i r="1">
      <x v="830"/>
      <x v="1612"/>
    </i>
    <i r="1">
      <x v="854"/>
      <x v="1593"/>
    </i>
    <i r="1">
      <x v="911"/>
      <x v="195"/>
    </i>
    <i r="1">
      <x v="912"/>
      <x v="1612"/>
    </i>
    <i r="1">
      <x v="923"/>
      <x v="687"/>
    </i>
    <i r="1">
      <x v="1014"/>
      <x v="1646"/>
    </i>
    <i r="1">
      <x v="1382"/>
      <x v="1549"/>
    </i>
    <i r="1">
      <x v="1518"/>
      <x v="279"/>
    </i>
    <i r="1">
      <x v="1954"/>
      <x v="1842"/>
    </i>
    <i r="1">
      <x v="2022"/>
      <x v="1903"/>
    </i>
    <i r="1">
      <x v="2023"/>
      <x v="1904"/>
    </i>
    <i r="1">
      <x v="2024"/>
      <x v="1905"/>
    </i>
    <i r="1">
      <x v="2321"/>
      <x v="2172"/>
    </i>
    <i>
      <x v="25"/>
      <x v="33"/>
      <x v="279"/>
    </i>
    <i r="1">
      <x v="53"/>
      <x v="143"/>
    </i>
    <i r="1">
      <x v="264"/>
      <x v="1072"/>
    </i>
    <i r="1">
      <x v="272"/>
      <x v="346"/>
    </i>
    <i r="1">
      <x v="640"/>
      <x v="223"/>
    </i>
    <i r="1">
      <x v="670"/>
      <x v="108"/>
    </i>
    <i r="1">
      <x v="843"/>
      <x v="1309"/>
    </i>
    <i r="1">
      <x v="846"/>
      <x v="763"/>
    </i>
    <i r="1">
      <x v="958"/>
      <x v="666"/>
    </i>
    <i r="1">
      <x v="1148"/>
      <x v="658"/>
    </i>
    <i r="1">
      <x v="1312"/>
      <x v="1741"/>
    </i>
    <i r="1">
      <x v="1481"/>
      <x v="923"/>
    </i>
    <i r="1">
      <x v="1733"/>
      <x v="1344"/>
    </i>
    <i r="1">
      <x v="1818"/>
      <x v="521"/>
    </i>
    <i r="1">
      <x v="1955"/>
      <x v="1843"/>
    </i>
    <i r="1">
      <x v="1988"/>
      <x v="1229"/>
    </i>
    <i r="1">
      <x v="1989"/>
      <x v="1873"/>
    </i>
    <i r="1">
      <x v="1990"/>
      <x v="1874"/>
    </i>
    <i r="1">
      <x v="2025"/>
      <x v="1685"/>
    </i>
    <i r="1">
      <x v="2045"/>
      <x v="1922"/>
    </i>
    <i r="1">
      <x v="2046"/>
      <x v="1923"/>
    </i>
    <i r="1">
      <x v="2253"/>
      <x v="2111"/>
    </i>
    <i r="1">
      <x v="2254"/>
      <x v="2112"/>
    </i>
    <i>
      <x v="26"/>
      <x v="430"/>
      <x v="1709"/>
    </i>
    <i r="1">
      <x v="441"/>
      <x v="897"/>
    </i>
    <i r="1">
      <x v="449"/>
      <x v="1629"/>
    </i>
    <i r="1">
      <x v="499"/>
      <x v="302"/>
    </i>
    <i r="1">
      <x v="594"/>
      <x v="719"/>
    </i>
    <i r="1">
      <x v="692"/>
      <x v="1405"/>
    </i>
    <i r="1">
      <x v="803"/>
      <x v="337"/>
    </i>
    <i r="1">
      <x v="809"/>
      <x v="1205"/>
    </i>
    <i r="1">
      <x v="866"/>
      <x v="1427"/>
    </i>
    <i r="1">
      <x v="867"/>
      <x v="1471"/>
    </i>
    <i r="1">
      <x v="878"/>
      <x v="1413"/>
    </i>
    <i r="1">
      <x v="892"/>
      <x v="1197"/>
    </i>
    <i r="1">
      <x v="903"/>
      <x v="26"/>
    </i>
    <i r="1">
      <x v="908"/>
      <x v="1396"/>
    </i>
    <i r="1">
      <x v="1042"/>
      <x v="1514"/>
    </i>
    <i r="1">
      <x v="1356"/>
      <x v="199"/>
    </i>
    <i r="1">
      <x v="1803"/>
      <x v="699"/>
    </i>
    <i r="1">
      <x v="1804"/>
      <x v="1623"/>
    </i>
    <i r="1">
      <x v="1849"/>
      <x v="1456"/>
    </i>
    <i r="1">
      <x v="1956"/>
      <x v="1844"/>
    </i>
    <i r="1">
      <x v="1957"/>
      <x v="108"/>
    </i>
    <i r="1">
      <x v="2047"/>
      <x v="1924"/>
    </i>
    <i r="1">
      <x v="2255"/>
      <x v="2113"/>
    </i>
    <i>
      <x v="27"/>
      <x v="240"/>
      <x v="1764"/>
    </i>
    <i r="1">
      <x v="242"/>
      <x v="61"/>
    </i>
    <i r="1">
      <x v="307"/>
      <x v="469"/>
    </i>
    <i r="1">
      <x v="454"/>
      <x v="251"/>
    </i>
    <i r="1">
      <x v="493"/>
      <x v="1785"/>
    </i>
    <i r="1">
      <x v="762"/>
      <x v="812"/>
    </i>
    <i r="1">
      <x v="804"/>
      <x v="1630"/>
    </i>
    <i r="1">
      <x v="813"/>
      <x v="524"/>
    </i>
    <i r="1">
      <x v="901"/>
      <x v="931"/>
    </i>
    <i r="1">
      <x v="956"/>
      <x v="1418"/>
    </i>
    <i r="1">
      <x v="986"/>
      <x v="768"/>
    </i>
    <i r="1">
      <x v="1372"/>
      <x v="529"/>
    </i>
    <i r="1">
      <x v="1395"/>
      <x v="1774"/>
    </i>
    <i r="1">
      <x v="1498"/>
      <x v="1668"/>
    </i>
    <i r="1">
      <x v="1850"/>
      <x v="879"/>
    </i>
    <i r="1">
      <x v="2026"/>
      <x v="1906"/>
    </i>
    <i r="1">
      <x v="2048"/>
      <x v="1925"/>
    </i>
    <i r="1">
      <x v="2049"/>
      <x v="1926"/>
    </i>
    <i r="1">
      <x v="2256"/>
      <x v="2114"/>
    </i>
    <i>
      <x v="28"/>
      <x v="70"/>
      <x v="415"/>
    </i>
    <i r="1">
      <x v="86"/>
      <x v="1064"/>
    </i>
    <i r="1">
      <x v="149"/>
      <x v="1318"/>
    </i>
    <i r="1">
      <x v="723"/>
      <x v="1236"/>
    </i>
    <i r="1">
      <x v="856"/>
      <x v="1541"/>
    </i>
    <i r="1">
      <x v="895"/>
      <x v="1512"/>
    </i>
    <i r="1">
      <x v="1157"/>
      <x v="688"/>
    </i>
    <i r="1">
      <x v="1390"/>
      <x v="189"/>
    </i>
    <i r="1">
      <x v="1724"/>
      <x v="1435"/>
    </i>
    <i r="1">
      <x v="2050"/>
      <x v="1318"/>
    </i>
    <i r="1">
      <x v="2257"/>
      <x v="2115"/>
    </i>
    <i r="1">
      <x v="2322"/>
      <x v="2173"/>
    </i>
    <i r="1">
      <x v="2323"/>
      <x v="2115"/>
    </i>
    <i r="1">
      <x v="2324"/>
      <x v="2174"/>
    </i>
    <i>
      <x v="29"/>
      <x v="34"/>
      <x v="343"/>
    </i>
    <i r="1">
      <x v="92"/>
      <x v="420"/>
    </i>
    <i r="1">
      <x v="850"/>
      <x v="390"/>
    </i>
    <i r="1">
      <x v="855"/>
      <x v="788"/>
    </i>
    <i r="1">
      <x v="1041"/>
      <x v="1046"/>
    </i>
    <i r="1">
      <x v="1151"/>
      <x v="82"/>
    </i>
    <i r="1">
      <x v="1298"/>
      <x v="1046"/>
    </i>
    <i r="1">
      <x v="1580"/>
      <x v="1320"/>
    </i>
    <i r="1">
      <x v="1609"/>
      <x v="1029"/>
    </i>
    <i r="1">
      <x v="1655"/>
      <x v="1288"/>
    </i>
    <i r="1">
      <x v="2102"/>
      <x v="1972"/>
    </i>
    <i r="1">
      <x v="2103"/>
      <x v="1973"/>
    </i>
    <i>
      <x v="30"/>
      <x v="275"/>
      <x v="410"/>
    </i>
    <i r="1">
      <x v="314"/>
      <x v="373"/>
    </i>
    <i r="1">
      <x v="321"/>
      <x v="1716"/>
    </i>
    <i r="1">
      <x v="340"/>
      <x v="1083"/>
    </i>
    <i r="1">
      <x v="348"/>
      <x v="66"/>
    </i>
    <i r="1">
      <x v="362"/>
      <x v="325"/>
    </i>
    <i r="1">
      <x v="370"/>
      <x v="425"/>
    </i>
    <i r="1">
      <x v="384"/>
      <x v="697"/>
    </i>
    <i r="1">
      <x v="488"/>
      <x v="696"/>
    </i>
    <i r="1">
      <x v="509"/>
      <x v="1705"/>
    </i>
    <i r="1">
      <x v="545"/>
      <x v="1257"/>
    </i>
    <i r="1">
      <x v="633"/>
      <x v="751"/>
    </i>
    <i r="1">
      <x v="650"/>
      <x v="1786"/>
    </i>
    <i r="1">
      <x v="904"/>
      <x v="1083"/>
    </i>
    <i r="1">
      <x v="953"/>
      <x v="1048"/>
    </i>
    <i r="1">
      <x v="977"/>
      <x v="1334"/>
    </i>
    <i r="1">
      <x v="998"/>
      <x v="1695"/>
    </i>
    <i r="1">
      <x v="1113"/>
      <x v="679"/>
    </i>
    <i r="1">
      <x v="1117"/>
      <x v="1530"/>
    </i>
    <i r="1">
      <x v="1178"/>
      <x v="445"/>
    </i>
    <i r="1">
      <x v="1189"/>
      <x v="6"/>
    </i>
    <i r="1">
      <x v="1199"/>
      <x v="1474"/>
    </i>
    <i r="1">
      <x v="1367"/>
      <x v="1470"/>
    </i>
    <i r="1">
      <x v="1432"/>
      <x v="1166"/>
    </i>
    <i r="1">
      <x v="1453"/>
      <x v="1395"/>
    </i>
    <i r="1">
      <x v="1660"/>
      <x v="896"/>
    </i>
    <i r="1">
      <x v="2104"/>
      <x v="1974"/>
    </i>
    <i r="1">
      <x v="2105"/>
      <x v="1975"/>
    </i>
    <i r="1">
      <x v="2162"/>
      <x v="2026"/>
    </i>
    <i r="1">
      <x v="2163"/>
      <x v="2027"/>
    </i>
    <i r="1">
      <x v="2164"/>
      <x v="2028"/>
    </i>
    <i r="1">
      <x v="2165"/>
      <x v="2029"/>
    </i>
    <i r="1">
      <x v="2328"/>
      <x v="2178"/>
    </i>
    <i>
      <x v="31"/>
      <x v="120"/>
      <x v="232"/>
    </i>
    <i r="1">
      <x v="139"/>
      <x v="238"/>
    </i>
    <i r="1">
      <x v="172"/>
      <x v="256"/>
    </i>
    <i r="1">
      <x v="283"/>
      <x v="232"/>
    </i>
    <i r="1">
      <x v="355"/>
      <x v="1603"/>
    </i>
    <i r="1">
      <x v="359"/>
      <x v="638"/>
    </i>
    <i r="1">
      <x v="400"/>
      <x v="1628"/>
    </i>
    <i r="1">
      <x v="435"/>
      <x v="63"/>
    </i>
    <i r="1">
      <x v="445"/>
      <x v="1222"/>
    </i>
    <i r="1">
      <x v="492"/>
      <x v="695"/>
    </i>
    <i r="1">
      <x v="549"/>
      <x v="1226"/>
    </i>
    <i r="1">
      <x v="654"/>
      <x v="1452"/>
    </i>
    <i r="1">
      <x v="746"/>
      <x v="1671"/>
    </i>
    <i r="1">
      <x v="927"/>
      <x v="1679"/>
    </i>
    <i r="1">
      <x v="929"/>
      <x v="1487"/>
    </i>
    <i r="1">
      <x v="1004"/>
      <x v="849"/>
    </i>
    <i r="1">
      <x v="1256"/>
      <x v="567"/>
    </i>
    <i r="1">
      <x v="1360"/>
      <x v="164"/>
    </i>
    <i r="1">
      <x v="1455"/>
      <x v="294"/>
    </i>
    <i r="1">
      <x v="1720"/>
      <x v="1255"/>
    </i>
    <i r="1">
      <x v="2166"/>
      <x v="2030"/>
    </i>
    <i r="1">
      <x v="2167"/>
      <x v="2031"/>
    </i>
    <i r="1">
      <x v="2168"/>
      <x v="2032"/>
    </i>
    <i r="1">
      <x v="2169"/>
      <x v="238"/>
    </i>
    <i r="1">
      <x v="2278"/>
      <x v="2136"/>
    </i>
    <i r="1">
      <x v="2279"/>
      <x v="2137"/>
    </i>
    <i r="1">
      <x v="2280"/>
      <x v="2138"/>
    </i>
    <i r="1">
      <x v="2287"/>
      <x v="2144"/>
    </i>
    <i>
      <x v="32"/>
      <x v="517"/>
      <x v="24"/>
    </i>
    <i r="1">
      <x v="1274"/>
      <x v="972"/>
    </i>
    <i>
      <x v="33"/>
      <x/>
      <x v="1099"/>
    </i>
    <i r="1">
      <x v="87"/>
      <x v="936"/>
    </i>
    <i r="1">
      <x v="93"/>
      <x v="383"/>
    </i>
    <i r="1">
      <x v="94"/>
      <x v="333"/>
    </i>
    <i r="1">
      <x v="287"/>
      <x v="80"/>
    </i>
    <i r="1">
      <x v="301"/>
      <x v="549"/>
    </i>
    <i r="1">
      <x v="306"/>
      <x v="1101"/>
    </i>
    <i r="1">
      <x v="332"/>
      <x v="1619"/>
    </i>
    <i r="1">
      <x v="403"/>
      <x v="618"/>
    </i>
    <i r="1">
      <x v="473"/>
      <x v="356"/>
    </i>
    <i r="1">
      <x v="487"/>
      <x v="986"/>
    </i>
    <i r="1">
      <x v="575"/>
      <x v="251"/>
    </i>
    <i r="1">
      <x v="1239"/>
      <x v="260"/>
    </i>
    <i r="1">
      <x v="1394"/>
      <x v="1361"/>
    </i>
    <i r="1">
      <x v="1400"/>
      <x v="1075"/>
    </i>
    <i r="1">
      <x v="1463"/>
      <x v="1387"/>
    </i>
    <i r="1">
      <x v="1466"/>
      <x v="942"/>
    </i>
    <i r="1">
      <x v="1546"/>
      <x v="1188"/>
    </i>
    <i r="1">
      <x v="1568"/>
      <x v="185"/>
    </i>
    <i r="1">
      <x v="1569"/>
      <x v="1735"/>
    </i>
    <i r="1">
      <x v="1624"/>
      <x v="7"/>
    </i>
    <i r="1">
      <x v="1711"/>
      <x v="1110"/>
    </i>
    <i r="1">
      <x v="1973"/>
      <x v="1859"/>
    </i>
    <i r="1">
      <x v="1974"/>
      <x v="1860"/>
    </i>
    <i r="1">
      <x v="2267"/>
      <x v="2125"/>
    </i>
    <i>
      <x v="34"/>
      <x v="27"/>
      <x v="358"/>
    </i>
    <i r="1">
      <x v="104"/>
      <x v="12"/>
    </i>
    <i r="1">
      <x v="156"/>
      <x v="1594"/>
    </i>
    <i r="1">
      <x v="212"/>
      <x v="2"/>
    </i>
    <i r="1">
      <x v="383"/>
      <x v="323"/>
    </i>
    <i r="1">
      <x v="439"/>
      <x v="960"/>
    </i>
    <i r="1">
      <x v="528"/>
      <x v="1561"/>
    </i>
    <i r="1">
      <x v="539"/>
      <x v="1757"/>
    </i>
    <i r="1">
      <x v="732"/>
      <x v="1798"/>
    </i>
    <i r="1">
      <x v="741"/>
      <x v="474"/>
    </i>
    <i r="1">
      <x v="744"/>
      <x v="626"/>
    </i>
    <i r="1">
      <x v="798"/>
      <x v="11"/>
    </i>
    <i r="1">
      <x v="841"/>
      <x v="1003"/>
    </i>
    <i r="1">
      <x v="858"/>
      <x v="72"/>
    </i>
    <i r="1">
      <x v="883"/>
      <x v="941"/>
    </i>
    <i r="1">
      <x v="976"/>
      <x v="914"/>
    </i>
    <i r="1">
      <x v="984"/>
      <x v="30"/>
    </i>
    <i r="1">
      <x v="1085"/>
      <x v="964"/>
    </i>
    <i r="1">
      <x v="1142"/>
      <x v="389"/>
    </i>
    <i r="1">
      <x v="1154"/>
      <x v="426"/>
    </i>
    <i r="1">
      <x v="1171"/>
      <x v="385"/>
    </i>
    <i r="1">
      <x v="1219"/>
      <x v="1034"/>
    </i>
    <i r="1">
      <x v="1276"/>
      <x v="402"/>
    </i>
    <i r="1">
      <x v="1338"/>
      <x v="940"/>
    </i>
    <i r="1">
      <x v="1417"/>
      <x v="1114"/>
    </i>
    <i r="1">
      <x v="1439"/>
      <x v="616"/>
    </i>
    <i r="1">
      <x v="1479"/>
      <x v="48"/>
    </i>
    <i r="1">
      <x v="1534"/>
      <x v="499"/>
    </i>
    <i r="1">
      <x v="1638"/>
      <x v="418"/>
    </i>
    <i r="1">
      <x v="1745"/>
      <x v="1129"/>
    </i>
    <i r="1">
      <x v="1765"/>
      <x v="1117"/>
    </i>
    <i r="1">
      <x v="1916"/>
      <x v="1806"/>
    </i>
    <i r="1">
      <x v="1975"/>
      <x v="1861"/>
    </i>
    <i r="1">
      <x v="2055"/>
      <x v="1930"/>
    </i>
    <i r="1">
      <x v="2056"/>
      <x v="1931"/>
    </i>
    <i r="1">
      <x v="2220"/>
      <x v="2080"/>
    </i>
    <i r="1">
      <x v="2221"/>
      <x v="2081"/>
    </i>
    <i r="1">
      <x v="2222"/>
      <x v="2082"/>
    </i>
    <i r="1">
      <x v="2223"/>
      <x v="2083"/>
    </i>
    <i r="1">
      <x v="2268"/>
      <x v="2126"/>
    </i>
    <i r="1">
      <x v="2269"/>
      <x v="2127"/>
    </i>
    <i r="1">
      <x v="2295"/>
      <x v="1874"/>
    </i>
    <i r="1">
      <x v="2296"/>
      <x v="2150"/>
    </i>
    <i>
      <x v="35"/>
      <x v="722"/>
      <x v="1058"/>
    </i>
    <i r="1">
      <x v="730"/>
      <x v="992"/>
    </i>
    <i r="1">
      <x v="754"/>
      <x v="71"/>
    </i>
    <i r="1">
      <x v="825"/>
      <x v="20"/>
    </i>
    <i r="1">
      <x v="827"/>
      <x v="77"/>
    </i>
    <i r="1">
      <x v="832"/>
      <x v="1007"/>
    </i>
    <i r="1">
      <x v="842"/>
      <x v="359"/>
    </i>
    <i r="1">
      <x v="936"/>
      <x v="1507"/>
    </i>
    <i r="1">
      <x v="939"/>
      <x v="400"/>
    </i>
    <i r="1">
      <x v="962"/>
      <x v="68"/>
    </i>
    <i r="1">
      <x v="966"/>
      <x v="1123"/>
    </i>
    <i r="1">
      <x v="1056"/>
      <x v="1198"/>
    </i>
    <i r="1">
      <x v="1063"/>
      <x v="514"/>
    </i>
    <i r="1">
      <x v="1066"/>
      <x v="944"/>
    </i>
    <i r="1">
      <x v="1073"/>
      <x v="211"/>
    </i>
    <i r="1">
      <x v="1096"/>
      <x v="1063"/>
    </i>
    <i r="1">
      <x v="1102"/>
      <x v="1111"/>
    </i>
    <i r="1">
      <x v="1321"/>
      <x v="1107"/>
    </i>
    <i r="1">
      <x v="1352"/>
      <x v="44"/>
    </i>
    <i r="1">
      <x v="1366"/>
      <x v="1040"/>
    </i>
    <i r="1">
      <x v="1407"/>
      <x v="1105"/>
    </i>
    <i r="1">
      <x v="1445"/>
      <x v="621"/>
    </i>
    <i r="1">
      <x v="1464"/>
      <x v="998"/>
    </i>
    <i r="1">
      <x v="1538"/>
      <x v="948"/>
    </i>
    <i r="1">
      <x v="1575"/>
      <x v="1000"/>
    </i>
    <i r="1">
      <x v="1586"/>
      <x v="1635"/>
    </i>
    <i r="1">
      <x v="1587"/>
      <x v="353"/>
    </i>
    <i r="1">
      <x v="1591"/>
      <x v="329"/>
    </i>
    <i r="1">
      <x v="1636"/>
      <x v="361"/>
    </i>
    <i r="1">
      <x v="1657"/>
      <x v="1032"/>
    </i>
    <i r="1">
      <x v="1669"/>
      <x v="1135"/>
    </i>
    <i r="1">
      <x v="1670"/>
      <x v="31"/>
    </i>
    <i r="1">
      <x v="1672"/>
      <x v="608"/>
    </i>
    <i r="1">
      <x v="1673"/>
      <x v="437"/>
    </i>
    <i r="1">
      <x v="1694"/>
      <x v="132"/>
    </i>
    <i r="1">
      <x v="1701"/>
      <x v="613"/>
    </i>
    <i r="1">
      <x v="1706"/>
      <x v="421"/>
    </i>
    <i r="1">
      <x v="1714"/>
      <x v="899"/>
    </i>
    <i r="1">
      <x v="1743"/>
      <x v="912"/>
    </i>
    <i r="1">
      <x v="1776"/>
      <x v="939"/>
    </i>
    <i r="1">
      <x v="1823"/>
      <x v="764"/>
    </i>
    <i r="1">
      <x v="1917"/>
      <x v="1807"/>
    </i>
    <i r="1">
      <x v="1918"/>
      <x v="1808"/>
    </i>
    <i r="1">
      <x v="1919"/>
      <x v="1809"/>
    </i>
    <i r="1">
      <x v="1920"/>
      <x v="1810"/>
    </i>
    <i r="1">
      <x v="1921"/>
      <x v="1811"/>
    </i>
    <i r="1">
      <x v="1922"/>
      <x v="1812"/>
    </i>
    <i r="1">
      <x v="1923"/>
      <x v="1813"/>
    </i>
    <i r="1">
      <x v="2224"/>
      <x v="2084"/>
    </i>
    <i r="1">
      <x v="2297"/>
      <x v="2151"/>
    </i>
    <i r="1">
      <x v="2298"/>
      <x v="2152"/>
    </i>
    <i>
      <x v="36"/>
      <x v="197"/>
      <x v="1076"/>
    </i>
    <i r="1">
      <x v="404"/>
      <x v="712"/>
    </i>
    <i r="1">
      <x v="419"/>
      <x v="1517"/>
    </i>
    <i r="1">
      <x v="468"/>
      <x v="1682"/>
    </i>
    <i r="1">
      <x v="470"/>
      <x v="1448"/>
    </i>
    <i r="1">
      <x v="552"/>
      <x v="1790"/>
    </i>
    <i r="1">
      <x v="699"/>
      <x v="1440"/>
    </i>
    <i r="1">
      <x v="710"/>
      <x v="690"/>
    </i>
    <i r="1">
      <x v="863"/>
      <x v="753"/>
    </i>
    <i r="1">
      <x v="1087"/>
      <x v="551"/>
    </i>
    <i r="1">
      <x v="1215"/>
      <x v="1290"/>
    </i>
    <i r="1">
      <x v="1362"/>
      <x v="257"/>
    </i>
    <i r="1">
      <x v="1783"/>
      <x v="1219"/>
    </i>
    <i r="1">
      <x v="2126"/>
      <x v="1995"/>
    </i>
    <i r="1">
      <x v="2127"/>
      <x v="1996"/>
    </i>
    <i>
      <x v="37"/>
      <x v="8"/>
      <x v="747"/>
    </i>
    <i r="1">
      <x v="51"/>
      <x v="578"/>
    </i>
    <i r="1">
      <x v="162"/>
      <x v="1686"/>
    </i>
    <i r="1">
      <x v="166"/>
      <x v="1519"/>
    </i>
    <i r="1">
      <x v="398"/>
      <x v="1332"/>
    </i>
    <i r="1">
      <x v="434"/>
      <x v="1662"/>
    </i>
    <i r="1">
      <x v="471"/>
      <x v="928"/>
    </i>
    <i r="1">
      <x v="502"/>
      <x v="1223"/>
    </i>
    <i r="1">
      <x v="512"/>
      <x v="1473"/>
    </i>
    <i r="1">
      <x v="515"/>
      <x v="1313"/>
    </i>
    <i r="1">
      <x v="518"/>
      <x v="1404"/>
    </i>
    <i r="1">
      <x v="533"/>
      <x v="1770"/>
    </i>
    <i r="1">
      <x v="674"/>
      <x v="1287"/>
    </i>
    <i r="1">
      <x v="702"/>
      <x v="1434"/>
    </i>
    <i r="1">
      <x v="788"/>
      <x v="50"/>
    </i>
    <i r="1">
      <x v="896"/>
      <x v="1416"/>
    </i>
    <i r="1">
      <x v="1191"/>
      <x v="1496"/>
    </i>
    <i r="1">
      <x v="1314"/>
      <x v="861"/>
    </i>
    <i r="1">
      <x v="1506"/>
      <x v="1638"/>
    </i>
    <i r="1">
      <x v="1537"/>
      <x v="252"/>
    </i>
    <i r="1">
      <x v="1604"/>
      <x v="1449"/>
    </i>
    <i r="1">
      <x v="1630"/>
      <x v="1497"/>
    </i>
    <i r="1">
      <x v="2128"/>
      <x v="1997"/>
    </i>
    <i r="1">
      <x v="2129"/>
      <x v="1998"/>
    </i>
    <i>
      <x v="38"/>
      <x v="49"/>
      <x v="202"/>
    </i>
    <i r="1">
      <x v="251"/>
      <x v="1490"/>
    </i>
    <i r="1">
      <x v="308"/>
      <x v="298"/>
    </i>
    <i r="1">
      <x v="345"/>
      <x v="1126"/>
    </i>
    <i r="1">
      <x v="392"/>
      <x v="1489"/>
    </i>
    <i r="1">
      <x v="414"/>
      <x v="1256"/>
    </i>
    <i r="1">
      <x v="427"/>
      <x v="1498"/>
    </i>
    <i r="1">
      <x v="469"/>
      <x v="586"/>
    </i>
    <i r="1">
      <x v="611"/>
      <x v="779"/>
    </i>
    <i r="1">
      <x v="673"/>
      <x v="454"/>
    </i>
    <i r="1">
      <x v="893"/>
      <x v="1233"/>
    </i>
    <i r="1">
      <x v="916"/>
      <x v="795"/>
    </i>
    <i r="1">
      <x v="965"/>
      <x v="1420"/>
    </i>
    <i r="1">
      <x v="1048"/>
      <x v="716"/>
    </i>
    <i r="1">
      <x v="1131"/>
      <x v="192"/>
    </i>
    <i r="1">
      <x v="1167"/>
      <x v="1567"/>
    </i>
    <i r="1">
      <x v="1246"/>
      <x v="1639"/>
    </i>
    <i r="1">
      <x v="1264"/>
      <x v="1703"/>
    </i>
    <i r="1">
      <x v="1270"/>
      <x v="1254"/>
    </i>
    <i r="1">
      <x v="1284"/>
      <x v="237"/>
    </i>
    <i r="1">
      <x v="1309"/>
      <x v="468"/>
    </i>
    <i r="1">
      <x v="1351"/>
      <x v="1539"/>
    </i>
    <i r="1">
      <x v="1515"/>
      <x v="823"/>
    </i>
    <i r="1">
      <x v="1561"/>
      <x v="907"/>
    </i>
    <i r="1">
      <x v="1716"/>
      <x v="307"/>
    </i>
    <i r="1">
      <x v="2130"/>
      <x v="1999"/>
    </i>
    <i r="1">
      <x v="2131"/>
      <x v="2000"/>
    </i>
    <i r="1">
      <x v="2132"/>
      <x v="2001"/>
    </i>
    <i>
      <x v="39"/>
      <x v="203"/>
      <x v="1372"/>
    </i>
    <i r="1">
      <x v="256"/>
      <x v="1697"/>
    </i>
    <i r="1">
      <x v="280"/>
      <x v="1710"/>
    </i>
    <i r="1">
      <x v="373"/>
      <x v="49"/>
    </i>
    <i r="1">
      <x v="426"/>
      <x v="1415"/>
    </i>
    <i r="1">
      <x v="433"/>
      <x v="567"/>
    </i>
    <i r="1">
      <x v="444"/>
      <x v="794"/>
    </i>
    <i r="1">
      <x v="464"/>
      <x v="835"/>
    </i>
    <i r="1">
      <x v="703"/>
      <x v="689"/>
    </i>
    <i r="1">
      <x v="755"/>
      <x v="1769"/>
    </i>
    <i r="1">
      <x v="807"/>
      <x v="736"/>
    </i>
    <i r="1">
      <x v="818"/>
      <x v="305"/>
    </i>
    <i r="1">
      <x v="848"/>
      <x v="15"/>
    </i>
    <i r="1">
      <x v="1000"/>
      <x v="684"/>
    </i>
    <i r="1">
      <x v="1092"/>
      <x v="1253"/>
    </i>
    <i r="1">
      <x v="1302"/>
      <x v="1432"/>
    </i>
    <i r="1">
      <x v="1693"/>
      <x v="1477"/>
    </i>
    <i r="1">
      <x v="2133"/>
      <x v="2002"/>
    </i>
    <i r="1">
      <x v="2134"/>
      <x v="2003"/>
    </i>
    <i r="1">
      <x v="2135"/>
      <x v="841"/>
    </i>
    <i>
      <x v="40"/>
      <x v="284"/>
      <x v="1783"/>
    </i>
    <i r="1">
      <x v="460"/>
      <x v="1518"/>
    </i>
    <i r="1">
      <x v="516"/>
      <x v="1467"/>
    </i>
    <i r="1">
      <x v="526"/>
      <x v="1266"/>
    </i>
    <i r="1">
      <x v="538"/>
      <x v="1428"/>
    </i>
    <i r="1">
      <x v="708"/>
      <x v="1656"/>
    </i>
    <i r="1">
      <x v="990"/>
      <x v="1752"/>
    </i>
    <i r="1">
      <x v="1197"/>
      <x v="1558"/>
    </i>
    <i r="1">
      <x v="1210"/>
      <x v="523"/>
    </i>
    <i r="1">
      <x v="1775"/>
      <x v="232"/>
    </i>
    <i r="1">
      <x v="1784"/>
      <x v="167"/>
    </i>
    <i r="1">
      <x v="1801"/>
      <x v="878"/>
    </i>
    <i r="1">
      <x v="2114"/>
      <x v="1984"/>
    </i>
    <i r="1">
      <x v="2186"/>
      <x v="2049"/>
    </i>
    <i r="1">
      <x v="2281"/>
      <x v="2139"/>
    </i>
    <i>
      <x v="41"/>
      <x v="35"/>
      <x v="1723"/>
    </i>
    <i r="1">
      <x v="114"/>
      <x v="1484"/>
    </i>
    <i r="1">
      <x v="238"/>
      <x v="1482"/>
    </i>
    <i r="1">
      <x v="273"/>
      <x v="1510"/>
    </i>
    <i r="1">
      <x v="323"/>
      <x v="145"/>
    </i>
    <i r="1">
      <x v="347"/>
      <x v="636"/>
    </i>
    <i r="1">
      <x v="420"/>
      <x v="1492"/>
    </i>
    <i r="1">
      <x v="436"/>
      <x v="449"/>
    </i>
    <i r="1">
      <x v="474"/>
      <x v="372"/>
    </i>
    <i r="1">
      <x v="479"/>
      <x v="507"/>
    </i>
    <i r="1">
      <x v="610"/>
      <x v="1240"/>
    </i>
    <i r="1">
      <x v="642"/>
      <x v="114"/>
    </i>
    <i r="1">
      <x v="991"/>
      <x v="1717"/>
    </i>
    <i r="1">
      <x v="1047"/>
      <x v="1684"/>
    </i>
    <i r="1">
      <x v="1053"/>
      <x v="1669"/>
    </i>
    <i r="1">
      <x v="1139"/>
      <x v="757"/>
    </i>
    <i r="1">
      <x v="1232"/>
      <x v="564"/>
    </i>
    <i r="1">
      <x v="1521"/>
      <x v="810"/>
    </i>
    <i r="1">
      <x v="1792"/>
      <x v="990"/>
    </i>
    <i r="1">
      <x v="2115"/>
      <x v="1985"/>
    </i>
    <i r="1">
      <x v="2187"/>
      <x v="2050"/>
    </i>
    <i r="1">
      <x v="2188"/>
      <x v="2051"/>
    </i>
    <i r="1">
      <x v="2189"/>
      <x v="2052"/>
    </i>
    <i r="1">
      <x v="2190"/>
      <x v="2053"/>
    </i>
    <i r="1">
      <x v="2191"/>
      <x v="2054"/>
    </i>
    <i>
      <x v="42"/>
      <x v="43"/>
      <x v="769"/>
    </i>
    <i r="1">
      <x v="88"/>
      <x v="1702"/>
    </i>
    <i r="1">
      <x v="167"/>
      <x v="1176"/>
    </i>
    <i r="1">
      <x v="236"/>
      <x v="540"/>
    </i>
    <i r="1">
      <x v="438"/>
      <x v="60"/>
    </i>
    <i r="1">
      <x v="486"/>
      <x v="755"/>
    </i>
    <i r="1">
      <x v="564"/>
      <x v="1718"/>
    </i>
    <i r="1">
      <x v="756"/>
      <x v="275"/>
    </i>
    <i r="1">
      <x v="784"/>
      <x v="1067"/>
    </i>
    <i r="1">
      <x v="802"/>
      <x v="33"/>
    </i>
    <i r="1">
      <x v="824"/>
      <x v="99"/>
    </i>
    <i r="1">
      <x v="918"/>
      <x v="1546"/>
    </i>
    <i r="1">
      <x v="933"/>
      <x v="871"/>
    </i>
    <i r="1">
      <x v="1065"/>
      <x v="1547"/>
    </i>
    <i r="1">
      <x v="1076"/>
      <x v="1724"/>
    </i>
    <i r="1">
      <x v="1193"/>
      <x v="1231"/>
    </i>
    <i r="1">
      <x v="1194"/>
      <x v="643"/>
    </i>
    <i r="1">
      <x v="1259"/>
      <x v="1204"/>
    </i>
    <i r="1">
      <x v="1269"/>
      <x v="1118"/>
    </i>
    <i r="1">
      <x v="1272"/>
      <x v="1005"/>
    </i>
    <i r="1">
      <x v="1349"/>
      <x v="804"/>
    </i>
    <i r="1">
      <x v="1389"/>
      <x v="316"/>
    </i>
    <i r="1">
      <x v="1427"/>
      <x v="1093"/>
    </i>
    <i r="1">
      <x v="1616"/>
      <x v="62"/>
    </i>
    <i r="1">
      <x v="1617"/>
      <x v="318"/>
    </i>
    <i r="1">
      <x v="1808"/>
      <x v="141"/>
    </i>
    <i r="1">
      <x v="2107"/>
      <x v="1977"/>
    </i>
    <i r="1">
      <x v="2175"/>
      <x v="2038"/>
    </i>
    <i r="1">
      <x v="2176"/>
      <x v="2039"/>
    </i>
    <i>
      <x v="43"/>
      <x v="45"/>
      <x v="560"/>
    </i>
    <i r="1">
      <x v="54"/>
      <x v="1789"/>
    </i>
    <i r="1">
      <x v="127"/>
      <x v="270"/>
    </i>
    <i r="1">
      <x v="134"/>
      <x v="1527"/>
    </i>
    <i r="1">
      <x v="165"/>
      <x v="131"/>
    </i>
    <i r="1">
      <x v="188"/>
      <x v="786"/>
    </i>
    <i r="1">
      <x v="190"/>
      <x v="1768"/>
    </i>
    <i r="1">
      <x v="326"/>
      <x v="1461"/>
    </i>
    <i r="1">
      <x v="338"/>
      <x v="315"/>
    </i>
    <i r="1">
      <x v="416"/>
      <x v="59"/>
    </i>
    <i r="1">
      <x v="520"/>
      <x v="1164"/>
    </i>
    <i r="1">
      <x v="608"/>
      <x v="1162"/>
    </i>
    <i r="1">
      <x v="852"/>
      <x v="588"/>
    </i>
    <i r="1">
      <x v="925"/>
      <x v="1394"/>
    </i>
    <i r="1">
      <x v="932"/>
      <x v="1302"/>
    </i>
    <i r="1">
      <x v="938"/>
      <x v="1078"/>
    </i>
    <i r="1">
      <x v="1046"/>
      <x v="505"/>
    </i>
    <i r="1">
      <x v="1084"/>
      <x v="568"/>
    </i>
    <i r="1">
      <x v="1089"/>
      <x v="95"/>
    </i>
    <i r="1">
      <x v="1090"/>
      <x v="1699"/>
    </i>
    <i r="1">
      <x v="1107"/>
      <x v="116"/>
    </i>
    <i r="1">
      <x v="1153"/>
      <x v="313"/>
    </i>
    <i r="1">
      <x v="1245"/>
      <x v="982"/>
    </i>
    <i r="1">
      <x v="1465"/>
      <x v="296"/>
    </i>
    <i r="1">
      <x v="1519"/>
      <x v="766"/>
    </i>
    <i r="1">
      <x v="1668"/>
      <x v="1534"/>
    </i>
    <i r="1">
      <x v="2116"/>
      <x v="1986"/>
    </i>
    <i r="1">
      <x v="2192"/>
      <x v="2055"/>
    </i>
    <i r="1">
      <x v="2193"/>
      <x v="2056"/>
    </i>
    <i r="1">
      <x v="2194"/>
      <x v="2057"/>
    </i>
    <i>
      <x v="44"/>
      <x v="922"/>
      <x v="286"/>
    </i>
    <i>
      <x v="45"/>
      <x v="178"/>
      <x v="1763"/>
    </i>
    <i r="1">
      <x v="207"/>
      <x v="988"/>
    </i>
    <i r="1">
      <x v="224"/>
      <x v="1523"/>
    </i>
    <i r="1">
      <x v="250"/>
      <x v="817"/>
    </i>
    <i r="1">
      <x v="278"/>
      <x v="1424"/>
    </i>
    <i r="1">
      <x v="397"/>
      <x v="1495"/>
    </i>
    <i r="1">
      <x v="639"/>
      <x v="537"/>
    </i>
    <i r="1">
      <x v="661"/>
      <x v="1295"/>
    </i>
    <i r="1">
      <x v="717"/>
      <x v="1500"/>
    </i>
    <i r="1">
      <x v="721"/>
      <x v="129"/>
    </i>
    <i r="1">
      <x v="763"/>
      <x v="459"/>
    </i>
    <i r="1">
      <x v="795"/>
      <x v="543"/>
    </i>
    <i r="1">
      <x v="833"/>
      <x v="1576"/>
    </i>
    <i r="1">
      <x v="906"/>
      <x v="533"/>
    </i>
    <i r="1">
      <x v="1081"/>
      <x v="1636"/>
    </i>
    <i r="1">
      <x v="1223"/>
      <x v="464"/>
    </i>
    <i r="1">
      <x v="1261"/>
      <x v="1504"/>
    </i>
    <i r="1">
      <x v="1337"/>
      <x v="1451"/>
    </i>
    <i r="1">
      <x v="1392"/>
      <x v="1319"/>
    </i>
    <i r="1">
      <x v="1819"/>
      <x v="633"/>
    </i>
    <i r="1">
      <x v="2136"/>
      <x v="1440"/>
    </i>
    <i r="1">
      <x v="2137"/>
      <x v="834"/>
    </i>
    <i r="1">
      <x v="2138"/>
      <x v="2004"/>
    </i>
    <i r="1">
      <x v="2326"/>
      <x v="2176"/>
    </i>
    <i r="1">
      <x v="2327"/>
      <x v="2177"/>
    </i>
    <i>
      <x v="46"/>
      <x v="66"/>
      <x v="1071"/>
    </i>
    <i r="1">
      <x v="169"/>
      <x v="5"/>
    </i>
    <i r="1">
      <x v="253"/>
      <x v="831"/>
    </i>
    <i r="1">
      <x v="276"/>
      <x v="1299"/>
    </i>
    <i r="1">
      <x v="320"/>
      <x v="357"/>
    </i>
    <i r="1">
      <x v="367"/>
      <x v="1605"/>
    </i>
    <i r="1">
      <x v="634"/>
      <x v="1243"/>
    </i>
    <i r="1">
      <x v="1071"/>
      <x v="968"/>
    </i>
    <i r="1">
      <x v="1255"/>
      <x v="1722"/>
    </i>
    <i r="1">
      <x v="1268"/>
      <x v="1224"/>
    </i>
    <i r="1">
      <x v="1391"/>
      <x v="957"/>
    </i>
    <i r="1">
      <x v="1496"/>
      <x v="1672"/>
    </i>
    <i r="1">
      <x v="1507"/>
      <x v="876"/>
    </i>
    <i r="1">
      <x v="1595"/>
      <x v="1553"/>
    </i>
    <i r="1">
      <x v="1749"/>
      <x v="869"/>
    </i>
    <i r="1">
      <x v="1768"/>
      <x v="1506"/>
    </i>
    <i r="1">
      <x v="1799"/>
      <x v="93"/>
    </i>
    <i r="1">
      <x v="1848"/>
      <x v="1149"/>
    </i>
    <i r="1">
      <x v="1856"/>
      <x v="519"/>
    </i>
    <i r="1">
      <x v="2090"/>
      <x v="1962"/>
    </i>
    <i r="1">
      <x v="2091"/>
      <x v="1963"/>
    </i>
    <i r="1">
      <x v="2139"/>
      <x v="459"/>
    </i>
    <i>
      <x v="47"/>
      <x v="67"/>
      <x v="1492"/>
    </i>
    <i r="1">
      <x v="98"/>
      <x v="1715"/>
    </i>
    <i r="1">
      <x v="973"/>
      <x v="527"/>
    </i>
    <i r="1">
      <x v="1040"/>
      <x v="646"/>
    </i>
    <i r="1">
      <x v="1043"/>
      <x v="1241"/>
    </i>
    <i r="1">
      <x v="1263"/>
      <x v="1712"/>
    </i>
    <i r="1">
      <x v="1265"/>
      <x v="1462"/>
    </i>
    <i r="1">
      <x v="1273"/>
      <x v="3"/>
    </i>
    <i r="1">
      <x v="1295"/>
      <x v="1431"/>
    </i>
    <i r="1">
      <x v="1331"/>
      <x v="1788"/>
    </i>
    <i r="1">
      <x v="1345"/>
      <x v="367"/>
    </i>
    <i r="1">
      <x v="1379"/>
      <x v="205"/>
    </i>
    <i r="1">
      <x v="1622"/>
      <x v="397"/>
    </i>
    <i r="1">
      <x v="1625"/>
      <x v="1307"/>
    </i>
    <i r="1">
      <x v="2106"/>
      <x v="1976"/>
    </i>
    <i r="1">
      <x v="2170"/>
      <x v="2033"/>
    </i>
    <i r="1">
      <x v="2171"/>
      <x v="2034"/>
    </i>
    <i r="1">
      <x v="2172"/>
      <x v="2035"/>
    </i>
    <i r="1">
      <x v="2173"/>
      <x v="2036"/>
    </i>
    <i r="1">
      <x v="2174"/>
      <x v="2037"/>
    </i>
    <i>
      <x v="48"/>
      <x v="205"/>
      <x v="920"/>
    </i>
    <i r="1">
      <x v="305"/>
      <x v="1271"/>
    </i>
    <i r="1">
      <x v="341"/>
      <x v="1376"/>
    </i>
    <i r="1">
      <x v="363"/>
      <x v="1102"/>
    </i>
    <i r="1">
      <x v="376"/>
      <x v="1621"/>
    </i>
    <i r="1">
      <x v="437"/>
      <x v="1055"/>
    </i>
    <i r="1">
      <x v="511"/>
      <x v="1322"/>
    </i>
    <i r="1">
      <x v="558"/>
      <x v="1575"/>
    </i>
    <i r="1">
      <x v="596"/>
      <x v="1258"/>
    </i>
    <i r="1">
      <x v="602"/>
      <x v="1486"/>
    </i>
    <i r="1">
      <x v="684"/>
      <x v="717"/>
    </i>
    <i r="1">
      <x v="724"/>
      <x v="1707"/>
    </i>
    <i r="1">
      <x v="899"/>
      <x v="1131"/>
    </i>
    <i r="1">
      <x v="1128"/>
      <x v="52"/>
    </i>
    <i r="1">
      <x v="1196"/>
      <x v="929"/>
    </i>
    <i r="1">
      <x v="1198"/>
      <x v="749"/>
    </i>
    <i r="1">
      <x v="1485"/>
      <x v="279"/>
    </i>
    <i r="1">
      <x v="1861"/>
      <x v="945"/>
    </i>
    <i r="1">
      <x v="2140"/>
      <x v="2005"/>
    </i>
    <i r="1">
      <x v="2141"/>
      <x v="2006"/>
    </i>
    <i r="1">
      <x v="2142"/>
      <x v="2007"/>
    </i>
    <i r="1">
      <x v="2143"/>
      <x v="2008"/>
    </i>
    <i r="1">
      <x v="2284"/>
      <x v="2142"/>
    </i>
    <i>
      <x v="49"/>
      <x v="103"/>
      <x v="806"/>
    </i>
    <i r="1">
      <x v="235"/>
      <x v="1500"/>
    </i>
    <i r="1">
      <x v="432"/>
      <x v="1296"/>
    </i>
    <i r="1">
      <x v="535"/>
      <x v="1153"/>
    </i>
    <i r="1">
      <x v="712"/>
      <x v="1451"/>
    </i>
    <i r="1">
      <x v="718"/>
      <x v="789"/>
    </i>
    <i r="1">
      <x v="719"/>
      <x v="712"/>
    </i>
    <i r="1">
      <x v="890"/>
      <x v="876"/>
    </i>
    <i r="1">
      <x v="1028"/>
      <x v="1325"/>
    </i>
    <i r="1">
      <x v="1050"/>
      <x v="148"/>
    </i>
    <i r="1">
      <x v="1162"/>
      <x v="1154"/>
    </i>
    <i r="1">
      <x v="1271"/>
      <x v="473"/>
    </i>
    <i r="1">
      <x v="1275"/>
      <x v="105"/>
    </i>
    <i r="1">
      <x v="1402"/>
      <x v="1778"/>
    </i>
    <i r="1">
      <x v="1815"/>
      <x v="566"/>
    </i>
    <i r="1">
      <x v="2144"/>
      <x v="2009"/>
    </i>
    <i r="1">
      <x v="2145"/>
      <x v="2010"/>
    </i>
    <i r="1">
      <x v="2146"/>
      <x v="2011"/>
    </i>
    <i>
      <x v="50"/>
      <x v="106"/>
      <x v="29"/>
    </i>
    <i r="1">
      <x v="119"/>
      <x v="587"/>
    </i>
    <i r="1">
      <x v="183"/>
      <x v="1794"/>
    </i>
    <i r="1">
      <x v="189"/>
      <x v="47"/>
    </i>
    <i r="1">
      <x v="225"/>
      <x v="179"/>
    </i>
    <i r="1">
      <x v="228"/>
      <x v="579"/>
    </i>
    <i r="1">
      <x v="252"/>
      <x v="660"/>
    </i>
    <i r="1">
      <x v="679"/>
      <x v="1776"/>
    </i>
    <i r="1">
      <x v="748"/>
      <x v="264"/>
    </i>
    <i r="1">
      <x v="1044"/>
      <x v="1533"/>
    </i>
    <i r="1">
      <x v="1049"/>
      <x v="1411"/>
    </i>
    <i r="1">
      <x v="1061"/>
      <x v="758"/>
    </i>
    <i r="1">
      <x v="1201"/>
      <x v="1731"/>
    </i>
    <i r="1">
      <x v="1365"/>
      <x v="771"/>
    </i>
    <i r="1">
      <x v="1513"/>
      <x v="661"/>
    </i>
    <i r="1">
      <x v="1583"/>
      <x v="746"/>
    </i>
    <i r="1">
      <x v="1909"/>
      <x v="414"/>
    </i>
    <i r="1">
      <x v="2092"/>
      <x v="1964"/>
    </i>
    <i r="1">
      <x v="2147"/>
      <x v="2012"/>
    </i>
    <i>
      <x v="51"/>
      <x v="262"/>
      <x v="1441"/>
    </i>
    <i r="1">
      <x v="389"/>
      <x v="727"/>
    </i>
    <i r="1">
      <x v="391"/>
      <x v="997"/>
    </i>
    <i r="1">
      <x v="411"/>
      <x v="1365"/>
    </i>
    <i r="1">
      <x v="536"/>
      <x v="1303"/>
    </i>
    <i r="1">
      <x v="554"/>
      <x v="1765"/>
    </i>
    <i r="1">
      <x v="705"/>
      <x v="510"/>
    </i>
    <i r="1">
      <x v="1077"/>
      <x v="106"/>
    </i>
    <i r="1">
      <x v="1129"/>
      <x v="1086"/>
    </i>
    <i r="1">
      <x v="1530"/>
      <x v="1001"/>
    </i>
    <i r="1">
      <x v="1663"/>
      <x v="34"/>
    </i>
    <i r="1">
      <x v="1778"/>
      <x v="725"/>
    </i>
    <i r="1">
      <x v="2285"/>
      <x v="2143"/>
    </i>
    <i>
      <x v="52"/>
      <x v="16"/>
      <x v="1283"/>
    </i>
    <i r="1">
      <x v="38"/>
      <x v="760"/>
    </i>
    <i r="1">
      <x v="125"/>
      <x v="793"/>
    </i>
    <i r="1">
      <x v="129"/>
      <x v="1056"/>
    </i>
    <i r="1">
      <x v="268"/>
      <x v="1246"/>
    </i>
    <i r="1">
      <x v="446"/>
      <x v="1280"/>
    </i>
    <i r="1">
      <x v="463"/>
      <x v="1345"/>
    </i>
    <i r="1">
      <x v="505"/>
      <x v="1022"/>
    </i>
    <i r="1">
      <x v="507"/>
      <x v="1250"/>
    </i>
    <i r="1">
      <x v="584"/>
      <x v="1457"/>
    </i>
    <i r="1">
      <x v="697"/>
      <x v="661"/>
    </i>
    <i r="1">
      <x v="701"/>
      <x v="1529"/>
    </i>
    <i r="1">
      <x v="1024"/>
      <x v="1014"/>
    </i>
    <i r="1">
      <x v="1057"/>
      <x v="602"/>
    </i>
    <i r="1">
      <x v="1170"/>
      <x v="829"/>
    </i>
    <i r="1">
      <x v="1480"/>
      <x v="200"/>
    </i>
    <i r="1">
      <x v="1542"/>
      <x v="1142"/>
    </i>
    <i r="1">
      <x v="1544"/>
      <x v="1660"/>
    </i>
    <i r="1">
      <x v="1787"/>
      <x v="1346"/>
    </i>
    <i r="1">
      <x v="1789"/>
      <x v="757"/>
    </i>
    <i r="1">
      <x v="1793"/>
      <x v="1436"/>
    </i>
    <i r="1">
      <x v="2093"/>
      <x v="1965"/>
    </i>
    <i r="1">
      <x v="2148"/>
      <x v="2013"/>
    </i>
    <i r="1">
      <x v="2149"/>
      <x v="2014"/>
    </i>
    <i r="1">
      <x v="2150"/>
      <x v="2015"/>
    </i>
    <i r="1">
      <x v="2151"/>
      <x v="2016"/>
    </i>
    <i>
      <x v="53"/>
      <x v="358"/>
      <x v="610"/>
    </i>
    <i r="1">
      <x v="360"/>
      <x v="609"/>
    </i>
    <i r="1">
      <x v="399"/>
      <x v="959"/>
    </i>
    <i r="1">
      <x v="543"/>
      <x v="111"/>
    </i>
    <i r="1">
      <x v="677"/>
      <x v="709"/>
    </i>
    <i r="1">
      <x v="681"/>
      <x v="702"/>
    </i>
    <i r="1">
      <x v="891"/>
      <x v="1497"/>
    </i>
    <i r="1">
      <x v="1069"/>
      <x v="1260"/>
    </i>
    <i r="1">
      <x v="1217"/>
      <x v="1284"/>
    </i>
    <i r="1">
      <x v="1267"/>
      <x v="890"/>
    </i>
    <i r="1">
      <x v="1305"/>
      <x v="1267"/>
    </i>
    <i r="1">
      <x v="1460"/>
      <x v="1772"/>
    </i>
    <i r="1">
      <x v="1596"/>
      <x v="1274"/>
    </i>
    <i r="1">
      <x v="1843"/>
      <x v="1499"/>
    </i>
    <i r="1">
      <x v="2094"/>
      <x v="1966"/>
    </i>
    <i>
      <x v="54"/>
      <x v="209"/>
      <x v="231"/>
    </i>
    <i r="1">
      <x v="265"/>
      <x v="542"/>
    </i>
    <i r="1">
      <x v="339"/>
      <x v="493"/>
    </i>
    <i r="1">
      <x v="562"/>
      <x v="1481"/>
    </i>
    <i r="1">
      <x v="689"/>
      <x v="1777"/>
    </i>
    <i r="1">
      <x v="700"/>
      <x v="483"/>
    </i>
    <i r="1">
      <x v="749"/>
      <x v="1569"/>
    </i>
    <i r="1">
      <x v="750"/>
      <x v="484"/>
    </i>
    <i r="1">
      <x v="768"/>
      <x v="943"/>
    </i>
    <i r="1">
      <x v="954"/>
      <x v="1730"/>
    </i>
    <i r="1">
      <x v="1070"/>
      <x v="21"/>
    </i>
    <i r="1">
      <x v="1165"/>
      <x v="1073"/>
    </i>
    <i r="1">
      <x v="1166"/>
      <x v="726"/>
    </i>
    <i r="1">
      <x v="1411"/>
      <x v="198"/>
    </i>
    <i r="1">
      <x v="1641"/>
      <x v="1406"/>
    </i>
    <i r="1">
      <x v="1813"/>
      <x v="1069"/>
    </i>
    <i r="1">
      <x v="1893"/>
      <x v="17"/>
    </i>
    <i r="1">
      <x v="1914"/>
      <x v="1337"/>
    </i>
    <i r="1">
      <x v="2110"/>
      <x v="1980"/>
    </i>
    <i r="1">
      <x v="2177"/>
      <x v="2040"/>
    </i>
    <i r="1">
      <x v="2178"/>
      <x v="2041"/>
    </i>
    <i r="1">
      <x v="2329"/>
      <x v="2179"/>
    </i>
    <i>
      <x v="55"/>
      <x v="23"/>
      <x v="843"/>
    </i>
    <i r="1">
      <x v="24"/>
      <x v="856"/>
    </i>
    <i r="1">
      <x v="69"/>
      <x v="1729"/>
    </i>
    <i r="1">
      <x v="80"/>
      <x v="525"/>
    </i>
    <i r="1">
      <x v="99"/>
      <x v="127"/>
    </i>
    <i r="1">
      <x v="163"/>
      <x v="1596"/>
    </i>
    <i r="1">
      <x v="266"/>
      <x v="1564"/>
    </i>
    <i r="1">
      <x v="279"/>
      <x v="787"/>
    </i>
    <i r="1">
      <x v="457"/>
      <x v="450"/>
    </i>
    <i r="1">
      <x v="477"/>
      <x v="139"/>
    </i>
    <i r="1">
      <x v="524"/>
      <x v="1362"/>
    </i>
    <i r="1">
      <x v="537"/>
      <x v="1333"/>
    </i>
    <i r="1">
      <x v="597"/>
      <x v="653"/>
    </i>
    <i r="1">
      <x v="649"/>
      <x v="1054"/>
    </i>
    <i r="1">
      <x v="691"/>
      <x v="642"/>
    </i>
    <i r="1">
      <x v="964"/>
      <x v="455"/>
    </i>
    <i r="1">
      <x v="1146"/>
      <x v="685"/>
    </i>
    <i r="1">
      <x v="1304"/>
      <x v="1360"/>
    </i>
    <i r="1">
      <x v="1403"/>
      <x v="1535"/>
    </i>
    <i r="1">
      <x v="1547"/>
      <x v="365"/>
    </i>
    <i r="1">
      <x v="1584"/>
      <x v="1562"/>
    </i>
    <i r="1">
      <x v="1633"/>
      <x v="365"/>
    </i>
    <i r="1">
      <x v="1766"/>
      <x v="1010"/>
    </i>
    <i r="1">
      <x v="1885"/>
      <x v="744"/>
    </i>
    <i r="1">
      <x v="2111"/>
      <x v="1981"/>
    </i>
    <i r="1">
      <x v="2112"/>
      <x v="1982"/>
    </i>
    <i r="1">
      <x v="2179"/>
      <x v="2042"/>
    </i>
    <i>
      <x v="56"/>
      <x v="39"/>
      <x v="889"/>
    </i>
    <i r="1">
      <x v="154"/>
      <x v="1613"/>
    </i>
    <i r="1">
      <x v="455"/>
      <x v="1269"/>
    </i>
    <i r="1">
      <x v="557"/>
      <x v="457"/>
    </i>
    <i r="1">
      <x v="607"/>
      <x v="1066"/>
    </i>
    <i r="1">
      <x v="643"/>
      <x v="375"/>
    </i>
    <i r="1">
      <x v="671"/>
      <x v="144"/>
    </i>
    <i r="1">
      <x v="720"/>
      <x v="1082"/>
    </i>
    <i r="1">
      <x v="775"/>
      <x v="614"/>
    </i>
    <i r="1">
      <x v="783"/>
      <x v="506"/>
    </i>
    <i r="1">
      <x v="1030"/>
      <x v="1694"/>
    </i>
    <i r="1">
      <x v="1059"/>
      <x v="675"/>
    </i>
    <i r="1">
      <x v="1141"/>
      <x v="720"/>
    </i>
    <i r="1">
      <x v="1202"/>
      <x v="121"/>
    </i>
    <i r="1">
      <x v="1301"/>
      <x v="274"/>
    </i>
    <i r="1">
      <x v="1348"/>
      <x v="255"/>
    </i>
    <i r="1">
      <x v="1470"/>
      <x v="1469"/>
    </i>
    <i r="1">
      <x v="1491"/>
      <x v="386"/>
    </i>
    <i r="1">
      <x v="1712"/>
      <x v="1270"/>
    </i>
    <i r="1">
      <x v="1958"/>
      <x v="129"/>
    </i>
    <i r="1">
      <x v="2027"/>
      <x v="1907"/>
    </i>
    <i r="1">
      <x v="2028"/>
      <x v="1396"/>
    </i>
    <i r="1">
      <x v="2029"/>
      <x v="1908"/>
    </i>
    <i r="1">
      <x v="2051"/>
      <x v="1927"/>
    </i>
    <i r="1">
      <x v="2258"/>
      <x v="2116"/>
    </i>
    <i>
      <x v="57"/>
      <x v="267"/>
      <x v="632"/>
    </i>
    <i r="1">
      <x v="626"/>
      <x v="480"/>
    </i>
    <i r="1">
      <x v="645"/>
      <x v="612"/>
    </i>
    <i r="1">
      <x v="766"/>
      <x v="159"/>
    </i>
    <i r="1">
      <x v="786"/>
      <x v="1242"/>
    </i>
    <i r="1">
      <x v="950"/>
      <x v="815"/>
    </i>
    <i r="1">
      <x v="955"/>
      <x v="428"/>
    </i>
    <i r="1">
      <x v="995"/>
      <x v="1755"/>
    </i>
    <i r="1">
      <x v="1229"/>
      <x v="705"/>
    </i>
    <i r="1">
      <x v="1231"/>
      <x v="1100"/>
    </i>
    <i r="1">
      <x v="1233"/>
      <x v="124"/>
    </i>
    <i r="1">
      <x v="1250"/>
      <x v="1349"/>
    </i>
    <i r="1">
      <x v="1279"/>
      <x v="1376"/>
    </i>
    <i r="1">
      <x v="1357"/>
      <x v="225"/>
    </i>
    <i r="1">
      <x v="1370"/>
      <x v="1150"/>
    </i>
    <i r="1">
      <x v="1433"/>
      <x v="1626"/>
    </i>
    <i r="1">
      <x v="1802"/>
      <x v="233"/>
    </i>
    <i r="1">
      <x v="1959"/>
      <x v="1845"/>
    </i>
    <i r="1">
      <x v="1960"/>
      <x v="1846"/>
    </i>
    <i r="1">
      <x v="2030"/>
      <x v="1909"/>
    </i>
    <i r="1">
      <x v="2052"/>
      <x v="1928"/>
    </i>
    <i r="1">
      <x v="2277"/>
      <x v="2135"/>
    </i>
    <i>
      <x v="58"/>
      <x v="42"/>
      <x v="479"/>
    </i>
    <i r="1">
      <x v="138"/>
      <x v="65"/>
    </i>
    <i r="1">
      <x v="289"/>
      <x v="1640"/>
    </i>
    <i r="1">
      <x v="381"/>
      <x v="1738"/>
    </i>
    <i r="1">
      <x v="497"/>
      <x v="978"/>
    </i>
    <i r="1">
      <x v="567"/>
      <x v="1611"/>
    </i>
    <i r="1">
      <x v="616"/>
      <x v="102"/>
    </i>
    <i r="1">
      <x v="665"/>
      <x v="439"/>
    </i>
    <i r="1">
      <x v="682"/>
      <x v="572"/>
    </i>
    <i r="1">
      <x v="683"/>
      <x v="1721"/>
    </i>
    <i r="1">
      <x v="688"/>
      <x v="830"/>
    </i>
    <i r="1">
      <x v="919"/>
      <x v="1218"/>
    </i>
    <i r="1">
      <x v="921"/>
      <x v="301"/>
    </i>
    <i r="1">
      <x v="963"/>
      <x v="657"/>
    </i>
    <i r="1">
      <x v="971"/>
      <x v="51"/>
    </i>
    <i r="1">
      <x v="1145"/>
      <x v="737"/>
    </i>
    <i r="1">
      <x v="1212"/>
      <x v="86"/>
    </i>
    <i r="1">
      <x v="1364"/>
      <x v="96"/>
    </i>
    <i r="1">
      <x v="1825"/>
      <x v="1795"/>
    </i>
    <i r="1">
      <x v="1844"/>
      <x v="1152"/>
    </i>
    <i r="1">
      <x v="1961"/>
      <x v="1847"/>
    </i>
    <i r="1">
      <x v="2031"/>
      <x v="1721"/>
    </i>
    <i r="1">
      <x v="2053"/>
      <x v="830"/>
    </i>
    <i r="1">
      <x v="2259"/>
      <x v="2117"/>
    </i>
    <i>
      <x v="59"/>
      <x v="186"/>
      <x v="1501"/>
    </i>
    <i r="1">
      <x v="206"/>
      <x v="1121"/>
    </i>
    <i r="1">
      <x v="270"/>
      <x v="1215"/>
    </i>
    <i r="1">
      <x v="324"/>
      <x v="1408"/>
    </i>
    <i r="1">
      <x v="327"/>
      <x v="727"/>
    </i>
    <i r="1">
      <x v="466"/>
      <x v="327"/>
    </i>
    <i r="1">
      <x v="619"/>
      <x v="851"/>
    </i>
    <i r="1">
      <x v="794"/>
      <x v="490"/>
    </i>
    <i r="1">
      <x v="812"/>
      <x v="340"/>
    </i>
    <i r="1">
      <x v="829"/>
      <x v="1209"/>
    </i>
    <i r="1">
      <x v="831"/>
      <x v="427"/>
    </i>
    <i r="1">
      <x v="887"/>
      <x v="833"/>
    </i>
    <i r="1">
      <x v="981"/>
      <x v="162"/>
    </i>
    <i r="1">
      <x v="1285"/>
      <x v="963"/>
    </i>
    <i r="1">
      <x v="1286"/>
      <x v="267"/>
    </i>
    <i r="1">
      <x v="1409"/>
      <x v="853"/>
    </i>
    <i r="1">
      <x v="1478"/>
      <x v="502"/>
    </i>
    <i r="1">
      <x v="1552"/>
      <x v="731"/>
    </i>
    <i r="1">
      <x v="1868"/>
      <x v="1088"/>
    </i>
    <i r="1">
      <x v="1902"/>
      <x v="1324"/>
    </i>
    <i r="1">
      <x v="1962"/>
      <x v="1848"/>
    </i>
    <i r="1">
      <x v="2032"/>
      <x v="1910"/>
    </i>
    <i r="1">
      <x v="2054"/>
      <x v="1929"/>
    </i>
    <i>
      <x v="60"/>
      <x v="55"/>
      <x v="917"/>
    </i>
    <i r="1">
      <x v="498"/>
      <x v="1793"/>
    </i>
    <i r="1">
      <x v="522"/>
      <x v="407"/>
    </i>
    <i r="1">
      <x v="601"/>
      <x v="734"/>
    </i>
    <i r="1">
      <x v="725"/>
      <x v="1475"/>
    </i>
    <i r="1">
      <x v="822"/>
      <x v="501"/>
    </i>
    <i r="1">
      <x v="844"/>
      <x v="1479"/>
    </i>
    <i r="1">
      <x v="849"/>
      <x v="130"/>
    </i>
    <i r="1">
      <x v="851"/>
      <x v="1141"/>
    </i>
    <i r="1">
      <x v="853"/>
      <x v="1398"/>
    </i>
    <i r="1">
      <x v="861"/>
      <x v="197"/>
    </i>
    <i r="1">
      <x v="941"/>
      <x v="1028"/>
    </i>
    <i r="1">
      <x v="1124"/>
      <x v="1442"/>
    </i>
    <i r="1">
      <x v="1180"/>
      <x v="1251"/>
    </i>
    <i r="1">
      <x v="1377"/>
      <x v="839"/>
    </i>
    <i r="1">
      <x v="1623"/>
      <x v="1402"/>
    </i>
    <i r="1">
      <x v="1682"/>
      <x v="1051"/>
    </i>
    <i r="1">
      <x v="1937"/>
      <x v="1827"/>
    </i>
    <i r="1">
      <x v="1996"/>
      <x v="1879"/>
    </i>
    <i r="1">
      <x v="1997"/>
      <x v="1880"/>
    </i>
    <i r="1">
      <x v="2035"/>
      <x v="1913"/>
    </i>
    <i r="1">
      <x v="2306"/>
      <x v="2158"/>
    </i>
    <i>
      <x v="61"/>
      <x v="29"/>
      <x v="526"/>
    </i>
    <i r="1">
      <x v="50"/>
      <x v="850"/>
    </i>
    <i r="1">
      <x v="61"/>
      <x v="1430"/>
    </i>
    <i r="1">
      <x v="343"/>
      <x v="207"/>
    </i>
    <i r="1">
      <x v="424"/>
      <x v="553"/>
    </i>
    <i r="1">
      <x v="491"/>
      <x v="1522"/>
    </i>
    <i r="1">
      <x v="494"/>
      <x v="1494"/>
    </i>
    <i r="1">
      <x v="578"/>
      <x v="799"/>
    </i>
    <i r="1">
      <x v="838"/>
      <x v="1450"/>
    </i>
    <i r="1">
      <x v="909"/>
      <x v="1458"/>
    </i>
    <i r="1">
      <x v="924"/>
      <x v="1407"/>
    </i>
    <i r="1">
      <x v="935"/>
      <x v="1317"/>
    </i>
    <i r="1">
      <x v="1257"/>
      <x v="706"/>
    </i>
    <i r="1">
      <x v="1329"/>
      <x v="1645"/>
    </i>
    <i r="1">
      <x v="1376"/>
      <x v="1674"/>
    </i>
    <i r="1">
      <x v="1468"/>
      <x v="1544"/>
    </i>
    <i r="1">
      <x v="1938"/>
      <x v="1828"/>
    </i>
    <i r="1">
      <x v="2237"/>
      <x v="2096"/>
    </i>
    <i r="1">
      <x v="2238"/>
      <x v="2097"/>
    </i>
    <i>
      <x v="62"/>
      <x v="83"/>
      <x v="710"/>
    </i>
    <i r="1">
      <x v="84"/>
      <x v="745"/>
    </i>
    <i r="1">
      <x v="135"/>
      <x v="1225"/>
    </i>
    <i r="1">
      <x v="222"/>
      <x v="534"/>
    </i>
    <i r="1">
      <x v="530"/>
      <x v="1298"/>
    </i>
    <i r="1">
      <x v="580"/>
      <x v="721"/>
    </i>
    <i r="1">
      <x v="582"/>
      <x v="254"/>
    </i>
    <i r="1">
      <x v="583"/>
      <x v="1082"/>
    </i>
    <i r="1">
      <x v="586"/>
      <x v="153"/>
    </i>
    <i r="1">
      <x v="587"/>
      <x v="85"/>
    </i>
    <i r="1">
      <x v="588"/>
      <x v="535"/>
    </i>
    <i r="1">
      <x v="606"/>
      <x v="517"/>
    </i>
    <i r="1">
      <x v="622"/>
      <x v="513"/>
    </i>
    <i r="1">
      <x v="659"/>
      <x v="1358"/>
    </i>
    <i r="1">
      <x v="857"/>
      <x v="1403"/>
    </i>
    <i r="1">
      <x v="913"/>
      <x v="915"/>
    </i>
    <i r="1">
      <x v="978"/>
      <x v="1693"/>
    </i>
    <i r="1">
      <x v="1260"/>
      <x v="1545"/>
    </i>
    <i r="1">
      <x v="1317"/>
      <x v="1536"/>
    </i>
    <i r="1">
      <x v="1489"/>
      <x v="539"/>
    </i>
    <i r="1">
      <x v="1758"/>
      <x v="652"/>
    </i>
    <i r="1">
      <x v="1939"/>
      <x v="1829"/>
    </i>
    <i r="1">
      <x v="2036"/>
      <x v="1914"/>
    </i>
    <i r="1">
      <x v="2239"/>
      <x v="2098"/>
    </i>
    <i r="1">
      <x v="2240"/>
      <x v="2099"/>
    </i>
    <i>
      <x v="63"/>
      <x v="110"/>
      <x v="1431"/>
    </i>
    <i r="1">
      <x v="442"/>
      <x v="1531"/>
    </i>
    <i r="1">
      <x v="544"/>
      <x v="1453"/>
    </i>
    <i r="1">
      <x v="1055"/>
      <x v="243"/>
    </i>
    <i r="1">
      <x v="1820"/>
      <x v="1620"/>
    </i>
    <i r="1">
      <x v="1822"/>
      <x v="69"/>
    </i>
    <i r="1">
      <x v="1827"/>
      <x v="1286"/>
    </i>
    <i r="1">
      <x v="1829"/>
      <x v="924"/>
    </i>
    <i r="1">
      <x v="1830"/>
      <x v="665"/>
    </i>
    <i r="1">
      <x v="1833"/>
      <x v="1770"/>
    </i>
    <i r="1">
      <x v="1834"/>
      <x v="240"/>
    </i>
    <i r="1">
      <x v="1839"/>
      <x v="962"/>
    </i>
    <i r="1">
      <x v="2125"/>
      <x v="1994"/>
    </i>
    <i>
      <x v="64"/>
      <x v="293"/>
      <x v="1138"/>
    </i>
    <i>
      <x v="65"/>
      <x v="152"/>
      <x v="584"/>
    </i>
    <i r="1">
      <x v="158"/>
      <x v="631"/>
    </i>
    <i r="1">
      <x v="357"/>
      <x v="1327"/>
    </i>
    <i r="1">
      <x v="378"/>
      <x v="292"/>
    </i>
    <i r="1">
      <x v="501"/>
      <x v="258"/>
    </i>
    <i r="1">
      <x v="504"/>
      <x v="58"/>
    </i>
    <i r="1">
      <x v="565"/>
      <x v="713"/>
    </i>
    <i r="1">
      <x v="868"/>
      <x v="262"/>
    </i>
    <i r="1">
      <x v="997"/>
      <x v="1624"/>
    </i>
    <i r="1">
      <x v="1192"/>
      <x v="471"/>
    </i>
    <i r="1">
      <x v="1234"/>
      <x v="787"/>
    </i>
    <i r="1">
      <x v="1294"/>
      <x v="868"/>
    </i>
    <i r="1">
      <x v="1416"/>
      <x v="1393"/>
    </i>
    <i r="1">
      <x v="1429"/>
      <x v="1206"/>
    </i>
    <i r="1">
      <x v="1577"/>
      <x v="242"/>
    </i>
    <i r="1">
      <x v="1721"/>
      <x v="128"/>
    </i>
    <i r="1">
      <x v="2095"/>
      <x v="1967"/>
    </i>
    <i r="1">
      <x v="2096"/>
      <x v="1968"/>
    </i>
    <i r="1">
      <x v="2097"/>
      <x v="131"/>
    </i>
    <i>
      <x v="66"/>
      <x v="28"/>
      <x v="477"/>
    </i>
    <i r="1">
      <x v="46"/>
      <x v="1652"/>
    </i>
    <i r="1">
      <x v="337"/>
      <x v="1103"/>
    </i>
    <i r="1">
      <x v="422"/>
      <x v="291"/>
    </i>
    <i r="1">
      <x v="1003"/>
      <x v="1157"/>
    </i>
    <i r="1">
      <x v="1436"/>
      <x v="821"/>
    </i>
    <i r="1">
      <x v="1449"/>
      <x v="780"/>
    </i>
    <i r="1">
      <x v="1457"/>
      <x v="1220"/>
    </i>
    <i r="1">
      <x v="1459"/>
      <x v="826"/>
    </i>
    <i r="1">
      <x v="1531"/>
      <x v="934"/>
    </i>
    <i r="1">
      <x v="1651"/>
      <x v="1488"/>
    </i>
    <i r="1">
      <x v="1689"/>
      <x v="1341"/>
    </i>
    <i r="1">
      <x v="1831"/>
      <x v="262"/>
    </i>
    <i r="1">
      <x v="1905"/>
      <x v="1321"/>
    </i>
    <i r="1">
      <x v="2089"/>
      <x v="1961"/>
    </i>
    <i>
      <x v="67"/>
      <x v="97"/>
      <x v="1661"/>
    </i>
    <i r="1">
      <x v="174"/>
      <x v="1491"/>
    </i>
    <i r="1">
      <x v="219"/>
      <x v="387"/>
    </i>
    <i r="1">
      <x v="299"/>
      <x v="70"/>
    </i>
    <i r="1">
      <x v="330"/>
      <x v="1610"/>
    </i>
    <i r="1">
      <x v="478"/>
      <x v="300"/>
    </i>
    <i r="1">
      <x v="496"/>
      <x v="1248"/>
    </i>
    <i r="1">
      <x v="561"/>
      <x v="557"/>
    </i>
    <i r="1">
      <x v="796"/>
      <x v="825"/>
    </i>
    <i r="1">
      <x v="821"/>
      <x v="1249"/>
    </i>
    <i r="1">
      <x v="1034"/>
      <x v="522"/>
    </i>
    <i r="1">
      <x v="1039"/>
      <x v="508"/>
    </i>
    <i r="1">
      <x v="1103"/>
      <x v="279"/>
    </i>
    <i r="1">
      <x v="1149"/>
      <x v="1688"/>
    </i>
    <i r="1">
      <x v="1158"/>
      <x v="1759"/>
    </i>
    <i r="1">
      <x v="1169"/>
      <x v="280"/>
    </i>
    <i r="1">
      <x v="1182"/>
      <x v="55"/>
    </i>
    <i r="1">
      <x v="1188"/>
      <x v="1027"/>
    </i>
    <i r="1">
      <x v="1278"/>
      <x v="1650"/>
    </i>
    <i r="1">
      <x v="1306"/>
      <x v="349"/>
    </i>
    <i r="1">
      <x v="1313"/>
      <x v="1084"/>
    </i>
    <i r="1">
      <x v="1327"/>
      <x v="1221"/>
    </i>
    <i r="1">
      <x v="1381"/>
      <x v="1132"/>
    </i>
    <i r="1">
      <x v="1425"/>
      <x v="1438"/>
    </i>
    <i r="1">
      <x v="1593"/>
      <x v="1300"/>
    </i>
    <i r="1">
      <x v="1627"/>
      <x v="443"/>
    </i>
    <i r="1">
      <x v="1637"/>
      <x v="1352"/>
    </i>
    <i r="1">
      <x v="1676"/>
      <x v="460"/>
    </i>
    <i r="1">
      <x v="1805"/>
      <x v="229"/>
    </i>
    <i r="1">
      <x v="2117"/>
      <x v="1987"/>
    </i>
    <i r="1">
      <x v="2195"/>
      <x v="2058"/>
    </i>
    <i r="1">
      <x v="2196"/>
      <x v="2059"/>
    </i>
    <i r="1">
      <x v="2197"/>
      <x v="2060"/>
    </i>
    <i>
      <x v="68"/>
      <x v="313"/>
      <x v="352"/>
    </i>
    <i r="1">
      <x v="331"/>
      <x v="865"/>
    </i>
    <i r="1">
      <x v="352"/>
      <x v="1649"/>
    </i>
    <i r="1">
      <x v="395"/>
      <x v="1414"/>
    </i>
    <i r="1">
      <x v="475"/>
      <x v="174"/>
    </i>
    <i r="1">
      <x v="672"/>
      <x v="1182"/>
    </i>
    <i r="1">
      <x v="957"/>
      <x v="1338"/>
    </i>
    <i r="1">
      <x v="1038"/>
      <x v="1520"/>
    </i>
    <i r="1">
      <x v="1116"/>
      <x v="547"/>
    </i>
    <i r="1">
      <x v="1118"/>
      <x v="1606"/>
    </i>
    <i r="1">
      <x v="1120"/>
      <x v="216"/>
    </i>
    <i r="1">
      <x v="1123"/>
      <x v="922"/>
    </i>
    <i r="1">
      <x v="1163"/>
      <x v="814"/>
    </i>
    <i r="1">
      <x v="1220"/>
      <x v="1509"/>
    </i>
    <i r="1">
      <x v="1318"/>
      <x v="842"/>
    </i>
    <i r="1">
      <x v="1322"/>
      <x v="693"/>
    </i>
    <i r="1">
      <x v="1442"/>
      <x v="131"/>
    </i>
    <i r="1">
      <x v="1452"/>
      <x v="1476"/>
    </i>
    <i r="1">
      <x v="1462"/>
      <x v="593"/>
    </i>
    <i r="1">
      <x v="1681"/>
      <x v="268"/>
    </i>
    <i r="1">
      <x v="1889"/>
      <x v="582"/>
    </i>
    <i r="1">
      <x v="2098"/>
      <x v="1969"/>
    </i>
    <i r="1">
      <x v="2099"/>
      <x v="787"/>
    </i>
    <i r="1">
      <x v="2100"/>
      <x v="1970"/>
    </i>
    <i r="1">
      <x v="2152"/>
      <x v="2017"/>
    </i>
    <i r="1">
      <x v="2153"/>
      <x v="2018"/>
    </i>
    <i r="1">
      <x v="2154"/>
      <x v="2019"/>
    </i>
    <i r="1">
      <x v="2155"/>
      <x v="2020"/>
    </i>
    <i>
      <x v="69"/>
      <x v="196"/>
      <x v="919"/>
    </i>
    <i r="1">
      <x v="401"/>
      <x v="1009"/>
    </i>
    <i r="1">
      <x v="676"/>
      <x v="1744"/>
    </i>
    <i r="1">
      <x v="693"/>
      <x v="1781"/>
    </i>
    <i r="1">
      <x v="694"/>
      <x v="1614"/>
    </i>
    <i r="1">
      <x v="736"/>
      <x v="611"/>
    </i>
    <i r="1">
      <x v="760"/>
      <x v="555"/>
    </i>
    <i r="1">
      <x v="770"/>
      <x v="150"/>
    </i>
    <i r="1">
      <x v="797"/>
      <x v="655"/>
    </i>
    <i r="1">
      <x v="1110"/>
      <x v="79"/>
    </i>
    <i r="1">
      <x v="1126"/>
      <x v="1800"/>
    </i>
    <i r="1">
      <x v="1228"/>
      <x v="1094"/>
    </i>
    <i r="1">
      <x v="1235"/>
      <x v="1802"/>
    </i>
    <i r="1">
      <x v="1408"/>
      <x v="1059"/>
    </i>
    <i r="1">
      <x v="1675"/>
      <x v="193"/>
    </i>
    <i>
      <x v="70"/>
      <x v="144"/>
      <x v="1618"/>
    </i>
    <i r="1">
      <x v="199"/>
      <x v="921"/>
    </i>
    <i r="1">
      <x v="200"/>
      <x v="354"/>
    </i>
    <i r="1">
      <x v="292"/>
      <x v="1187"/>
    </i>
    <i r="1">
      <x v="297"/>
      <x v="263"/>
    </i>
    <i r="1">
      <x v="310"/>
      <x v="701"/>
    </i>
    <i r="1">
      <x v="311"/>
      <x v="1706"/>
    </i>
    <i r="1">
      <x v="615"/>
      <x v="1799"/>
    </i>
    <i r="1">
      <x v="706"/>
      <x v="1649"/>
    </i>
    <i r="1">
      <x v="707"/>
      <x v="1247"/>
    </i>
    <i r="1">
      <x v="1016"/>
      <x v="482"/>
    </i>
    <i r="1">
      <x v="1060"/>
      <x v="475"/>
    </i>
    <i r="1">
      <x v="1114"/>
      <x v="1339"/>
    </i>
    <i r="1">
      <x v="1251"/>
      <x v="417"/>
    </i>
    <i r="1">
      <x v="1258"/>
      <x v="1790"/>
    </i>
    <i r="1">
      <x v="1428"/>
      <x v="1356"/>
    </i>
    <i r="1">
      <x v="1510"/>
      <x v="135"/>
    </i>
    <i r="1">
      <x v="1516"/>
      <x v="698"/>
    </i>
    <i r="1">
      <x v="1674"/>
      <x v="1483"/>
    </i>
    <i r="1">
      <x v="1696"/>
      <x v="1015"/>
    </i>
    <i r="1">
      <x v="1738"/>
      <x v="228"/>
    </i>
    <i r="1">
      <x v="1744"/>
      <x v="1608"/>
    </i>
    <i r="1">
      <x v="1752"/>
      <x v="434"/>
    </i>
    <i r="1">
      <x v="1884"/>
      <x v="1493"/>
    </i>
    <i r="1">
      <x v="2118"/>
      <x v="1988"/>
    </i>
    <i r="1">
      <x v="2119"/>
      <x v="1989"/>
    </i>
    <i r="1">
      <x v="2198"/>
      <x v="2061"/>
    </i>
    <i r="1">
      <x v="2199"/>
      <x v="2062"/>
    </i>
    <i>
      <x v="71"/>
      <x v="85"/>
      <x v="784"/>
    </i>
    <i r="1">
      <x v="131"/>
      <x v="1459"/>
    </i>
    <i r="1">
      <x v="133"/>
      <x v="798"/>
    </i>
    <i r="1">
      <x v="198"/>
      <x v="149"/>
    </i>
    <i r="1">
      <x v="302"/>
      <x v="90"/>
    </i>
    <i r="1">
      <x v="396"/>
      <x v="678"/>
    </i>
    <i r="1">
      <x v="417"/>
      <x v="351"/>
    </i>
    <i r="1">
      <x v="450"/>
      <x v="724"/>
    </i>
    <i r="1">
      <x v="481"/>
      <x v="741"/>
    </i>
    <i r="1">
      <x v="508"/>
      <x v="559"/>
    </i>
    <i r="1">
      <x v="618"/>
      <x v="1425"/>
    </i>
    <i r="1">
      <x v="629"/>
      <x v="1238"/>
    </i>
    <i r="1">
      <x v="687"/>
      <x v="1459"/>
    </i>
    <i r="1">
      <x v="704"/>
      <x v="984"/>
    </i>
    <i r="1">
      <x v="713"/>
      <x v="1634"/>
    </i>
    <i r="1">
      <x v="715"/>
      <x v="973"/>
    </i>
    <i r="1">
      <x v="816"/>
      <x v="1778"/>
    </i>
    <i r="1">
      <x v="920"/>
      <x v="1466"/>
    </i>
    <i r="1">
      <x v="960"/>
      <x v="1143"/>
    </i>
    <i r="1">
      <x v="1206"/>
      <x v="1342"/>
    </i>
    <i r="1">
      <x v="1553"/>
      <x v="1528"/>
    </i>
    <i r="1">
      <x v="1594"/>
      <x v="299"/>
    </i>
    <i r="1">
      <x v="2101"/>
      <x v="1971"/>
    </i>
    <i r="1">
      <x v="2156"/>
      <x v="2021"/>
    </i>
    <i r="1">
      <x v="2157"/>
      <x v="2022"/>
    </i>
    <i r="1">
      <x v="2158"/>
      <x v="1352"/>
    </i>
    <i r="1">
      <x v="2159"/>
      <x v="2023"/>
    </i>
    <i r="1">
      <x v="2160"/>
      <x v="2024"/>
    </i>
    <i r="1">
      <x v="2161"/>
      <x v="2025"/>
    </i>
    <i r="1">
      <x v="2286"/>
      <x v="973"/>
    </i>
    <i>
      <x v="72"/>
      <x v="77"/>
      <x v="1190"/>
    </i>
    <i r="1">
      <x v="155"/>
      <x v="283"/>
    </i>
    <i r="1">
      <x v="230"/>
      <x v="284"/>
    </i>
    <i r="1">
      <x v="269"/>
      <x v="729"/>
    </i>
    <i r="1">
      <x v="413"/>
      <x v="1659"/>
    </i>
    <i r="1">
      <x v="443"/>
      <x v="1622"/>
    </i>
    <i r="1">
      <x v="550"/>
      <x v="548"/>
    </i>
    <i r="1">
      <x v="646"/>
      <x v="1013"/>
    </i>
    <i r="1">
      <x v="662"/>
      <x v="1658"/>
    </i>
    <i r="1">
      <x v="764"/>
      <x v="1275"/>
    </i>
    <i r="1">
      <x v="1064"/>
      <x v="1326"/>
    </i>
    <i r="1">
      <x v="1097"/>
      <x v="23"/>
    </i>
    <i r="1">
      <x v="1137"/>
      <x v="411"/>
    </i>
    <i r="1">
      <x v="1281"/>
      <x v="748"/>
    </i>
    <i r="1">
      <x v="1380"/>
      <x v="1750"/>
    </i>
    <i r="1">
      <x v="1748"/>
      <x v="1244"/>
    </i>
    <i r="1">
      <x v="1806"/>
      <x v="189"/>
    </i>
    <i r="1">
      <x v="1807"/>
      <x v="288"/>
    </i>
    <i r="1">
      <x v="1816"/>
      <x v="846"/>
    </i>
    <i r="1">
      <x v="1817"/>
      <x v="403"/>
    </i>
    <i r="1">
      <x v="1874"/>
      <x v="952"/>
    </i>
    <i r="1">
      <x v="2120"/>
      <x v="1658"/>
    </i>
    <i r="1">
      <x v="2121"/>
      <x v="1990"/>
    </i>
    <i r="1">
      <x v="2200"/>
      <x v="2063"/>
    </i>
    <i r="1">
      <x v="2201"/>
      <x v="2064"/>
    </i>
    <i r="1">
      <x v="2202"/>
      <x v="2065"/>
    </i>
    <i r="1">
      <x v="2288"/>
      <x v="2145"/>
    </i>
    <i>
      <x v="73"/>
      <x v="12"/>
      <x v="946"/>
    </i>
    <i r="1">
      <x v="15"/>
      <x v="1666"/>
    </i>
    <i r="1">
      <x v="140"/>
      <x v="662"/>
    </i>
    <i r="1">
      <x v="160"/>
      <x v="336"/>
    </i>
    <i r="1">
      <x v="249"/>
      <x v="563"/>
    </i>
    <i r="1">
      <x v="258"/>
      <x v="585"/>
    </i>
    <i r="1">
      <x v="346"/>
      <x v="718"/>
    </i>
    <i r="1">
      <x v="412"/>
      <x v="311"/>
    </i>
    <i r="1">
      <x v="429"/>
      <x v="625"/>
    </i>
    <i r="1">
      <x v="467"/>
      <x v="1297"/>
    </i>
    <i r="1">
      <x v="480"/>
      <x v="1329"/>
    </i>
    <i r="1">
      <x v="534"/>
      <x v="1665"/>
    </i>
    <i r="1">
      <x v="546"/>
      <x v="714"/>
    </i>
    <i r="1">
      <x v="1033"/>
      <x v="368"/>
    </i>
    <i r="1">
      <x v="1224"/>
      <x v="570"/>
    </i>
    <i r="1">
      <x v="1369"/>
      <x v="308"/>
    </i>
    <i r="1">
      <x v="1397"/>
      <x v="1595"/>
    </i>
    <i r="1">
      <x v="1441"/>
      <x v="603"/>
    </i>
    <i r="1">
      <x v="1472"/>
      <x v="1308"/>
    </i>
    <i r="1">
      <x v="1527"/>
      <x v="1804"/>
    </i>
    <i r="1">
      <x v="1532"/>
      <x v="482"/>
    </i>
    <i r="1">
      <x v="1543"/>
      <x v="1330"/>
    </i>
    <i r="1">
      <x v="1908"/>
      <x v="208"/>
    </i>
    <i r="1">
      <x v="2203"/>
      <x v="2066"/>
    </i>
    <i r="1">
      <x v="2204"/>
      <x v="2067"/>
    </i>
    <i r="1">
      <x v="2205"/>
      <x v="91"/>
    </i>
    <i r="1">
      <x v="2289"/>
      <x v="2146"/>
    </i>
    <i r="1">
      <x v="2330"/>
      <x v="2180"/>
    </i>
    <i>
      <x v="74"/>
      <x v="22"/>
      <x v="264"/>
    </i>
    <i r="1">
      <x v="344"/>
      <x v="472"/>
    </i>
    <i r="1">
      <x v="354"/>
      <x v="911"/>
    </i>
    <i r="1">
      <x v="361"/>
      <x v="1515"/>
    </i>
    <i r="1">
      <x v="415"/>
      <x v="862"/>
    </i>
    <i r="1">
      <x v="621"/>
      <x v="338"/>
    </i>
    <i r="1">
      <x v="757"/>
      <x v="900"/>
    </i>
    <i r="1">
      <x v="915"/>
      <x v="1311"/>
    </i>
    <i r="1">
      <x v="972"/>
      <x v="134"/>
    </i>
    <i r="1">
      <x v="1136"/>
      <x v="452"/>
    </i>
    <i r="1">
      <x v="1155"/>
      <x v="463"/>
    </i>
    <i r="1">
      <x v="1161"/>
      <x v="1172"/>
    </i>
    <i r="1">
      <x v="1172"/>
      <x v="648"/>
    </i>
    <i r="1">
      <x v="1207"/>
      <x v="1285"/>
    </i>
    <i r="1">
      <x v="1280"/>
      <x v="1306"/>
    </i>
    <i r="1">
      <x v="1346"/>
      <x v="409"/>
    </i>
    <i r="1">
      <x v="1347"/>
      <x v="453"/>
    </i>
    <i r="1">
      <x v="1361"/>
      <x v="57"/>
    </i>
    <i r="1">
      <x v="1528"/>
      <x v="142"/>
    </i>
    <i r="1">
      <x v="1602"/>
      <x v="388"/>
    </i>
    <i r="1">
      <x v="1645"/>
      <x v="516"/>
    </i>
    <i r="1">
      <x v="1795"/>
      <x v="730"/>
    </i>
    <i r="1">
      <x v="2122"/>
      <x v="1991"/>
    </i>
    <i r="1">
      <x v="2206"/>
      <x v="1874"/>
    </i>
    <i r="1">
      <x v="2207"/>
      <x v="2068"/>
    </i>
    <i r="1">
      <x v="2208"/>
      <x v="265"/>
    </i>
    <i r="1">
      <x v="2209"/>
      <x v="2069"/>
    </i>
    <i r="1">
      <x v="2210"/>
      <x v="2070"/>
    </i>
    <i r="1">
      <x v="2211"/>
      <x v="2071"/>
    </i>
    <i r="1">
      <x v="2290"/>
      <x v="2147"/>
    </i>
    <i>
      <x v="75"/>
      <x v="74"/>
      <x v="126"/>
    </i>
    <i r="1">
      <x v="316"/>
      <x v="1383"/>
    </i>
    <i r="1">
      <x v="408"/>
      <x v="1678"/>
    </i>
    <i r="1">
      <x v="462"/>
      <x v="227"/>
    </i>
    <i r="1">
      <x v="529"/>
      <x v="1216"/>
    </i>
    <i r="1">
      <x v="574"/>
      <x v="265"/>
    </i>
    <i r="1">
      <x v="709"/>
      <x v="862"/>
    </i>
    <i r="1">
      <x v="714"/>
      <x v="1234"/>
    </i>
    <i r="1">
      <x v="952"/>
      <x v="1508"/>
    </i>
    <i r="1">
      <x v="1248"/>
      <x v="1294"/>
    </i>
    <i r="1">
      <x v="1597"/>
      <x v="883"/>
    </i>
    <i r="1">
      <x v="1677"/>
      <x v="94"/>
    </i>
    <i r="1">
      <x v="1680"/>
      <x v="1505"/>
    </i>
    <i r="1">
      <x v="1731"/>
      <x v="730"/>
    </i>
    <i r="1">
      <x v="2123"/>
      <x v="1992"/>
    </i>
    <i r="1">
      <x v="2212"/>
      <x v="2072"/>
    </i>
    <i r="1">
      <x v="2213"/>
      <x v="2073"/>
    </i>
    <i r="1">
      <x v="2214"/>
      <x v="2074"/>
    </i>
    <i r="1">
      <x v="2215"/>
      <x v="2075"/>
    </i>
    <i r="1">
      <x v="2282"/>
      <x v="2140"/>
    </i>
    <i>
      <x v="76"/>
      <x v="60"/>
      <x v="1122"/>
    </i>
    <i r="1">
      <x v="108"/>
      <x v="435"/>
    </i>
    <i r="1">
      <x v="153"/>
      <x v="172"/>
    </i>
    <i r="1">
      <x v="157"/>
      <x v="1024"/>
    </i>
    <i r="1">
      <x v="281"/>
      <x v="1119"/>
    </i>
    <i r="1">
      <x v="372"/>
      <x v="590"/>
    </i>
    <i r="1">
      <x v="410"/>
      <x v="724"/>
    </i>
    <i r="1">
      <x v="423"/>
      <x v="949"/>
    </i>
    <i r="1">
      <x v="559"/>
      <x v="485"/>
    </i>
    <i r="1">
      <x v="669"/>
      <x v="1548"/>
    </i>
    <i r="1">
      <x v="826"/>
      <x v="1433"/>
    </i>
    <i r="1">
      <x v="1045"/>
      <x v="1616"/>
    </i>
    <i r="1">
      <x v="1243"/>
      <x v="1347"/>
    </i>
    <i r="1">
      <x v="1386"/>
      <x v="545"/>
    </i>
    <i r="1">
      <x v="1688"/>
      <x v="158"/>
    </i>
    <i r="1">
      <x v="1852"/>
      <x v="381"/>
    </i>
    <i r="1">
      <x v="2108"/>
      <x v="1978"/>
    </i>
    <i r="1">
      <x v="2109"/>
      <x v="1979"/>
    </i>
    <i>
      <x v="77"/>
      <x v="187"/>
      <x v="1581"/>
    </i>
    <i r="1">
      <x v="233"/>
      <x v="744"/>
    </i>
    <i r="1">
      <x v="1072"/>
      <x v="1538"/>
    </i>
    <i r="1">
      <x v="1094"/>
      <x v="996"/>
    </i>
    <i r="1">
      <x v="1443"/>
      <x v="1115"/>
    </i>
    <i r="1">
      <x v="1450"/>
      <x v="1328"/>
    </i>
    <i r="1">
      <x v="1461"/>
      <x v="1460"/>
    </i>
    <i r="1">
      <x v="2180"/>
      <x v="2043"/>
    </i>
    <i r="1">
      <x v="2181"/>
      <x v="2044"/>
    </i>
    <i r="1">
      <x v="2182"/>
      <x v="2045"/>
    </i>
    <i r="1">
      <x v="2183"/>
      <x v="2046"/>
    </i>
    <i>
      <x v="78"/>
      <x v="65"/>
      <x v="489"/>
    </i>
    <i r="1">
      <x v="100"/>
      <x v="1771"/>
    </i>
    <i r="1">
      <x v="112"/>
      <x v="1316"/>
    </i>
    <i r="1">
      <x v="318"/>
      <x v="1042"/>
    </i>
    <i r="1">
      <x v="379"/>
      <x v="630"/>
    </i>
    <i r="1">
      <x v="428"/>
      <x v="701"/>
    </i>
    <i r="1">
      <x v="440"/>
      <x v="398"/>
    </i>
    <i r="1">
      <x v="521"/>
      <x v="634"/>
    </i>
    <i r="1">
      <x v="532"/>
      <x v="541"/>
    </i>
    <i r="1">
      <x v="573"/>
      <x v="154"/>
    </i>
    <i r="1">
      <x v="678"/>
      <x v="1505"/>
    </i>
    <i r="1">
      <x v="686"/>
      <x v="1771"/>
    </i>
    <i r="1">
      <x v="898"/>
      <x v="209"/>
    </i>
    <i r="1">
      <x v="1001"/>
      <x v="56"/>
    </i>
    <i r="1">
      <x v="1035"/>
      <x v="1683"/>
    </i>
    <i r="1">
      <x v="1354"/>
      <x v="901"/>
    </i>
    <i r="1">
      <x v="1589"/>
      <x v="1097"/>
    </i>
    <i r="1">
      <x v="1790"/>
      <x v="951"/>
    </i>
    <i r="1">
      <x v="2113"/>
      <x v="1983"/>
    </i>
    <i r="1">
      <x v="2184"/>
      <x v="2047"/>
    </i>
    <i r="1">
      <x v="2185"/>
      <x v="2048"/>
    </i>
    <i>
      <x v="79"/>
      <x v="14"/>
      <x v="1543"/>
    </i>
    <i r="1">
      <x v="175"/>
      <x v="686"/>
    </i>
    <i r="1">
      <x v="519"/>
      <x v="1615"/>
    </i>
    <i r="1">
      <x v="716"/>
      <x v="861"/>
    </i>
    <i r="1">
      <x v="980"/>
      <x v="1397"/>
    </i>
    <i r="1">
      <x v="1104"/>
      <x v="1583"/>
    </i>
    <i r="1">
      <x v="1127"/>
      <x v="895"/>
    </i>
    <i r="1">
      <x v="1383"/>
      <x v="683"/>
    </i>
    <i r="1">
      <x v="1563"/>
      <x v="888"/>
    </i>
    <i r="1">
      <x v="1582"/>
      <x v="1210"/>
    </i>
    <i r="1">
      <x v="1635"/>
      <x v="1265"/>
    </i>
    <i r="1">
      <x v="1664"/>
      <x v="1409"/>
    </i>
    <i r="1">
      <x v="1686"/>
      <x v="92"/>
    </i>
    <i r="1">
      <x v="1812"/>
      <x v="1074"/>
    </i>
    <i r="1">
      <x v="1824"/>
      <x v="580"/>
    </i>
    <i r="1">
      <x v="1887"/>
      <x v="1732"/>
    </i>
    <i r="1">
      <x v="2124"/>
      <x v="1993"/>
    </i>
    <i r="1">
      <x v="2216"/>
      <x v="2076"/>
    </i>
    <i r="1">
      <x v="2283"/>
      <x v="2141"/>
    </i>
    <i r="1">
      <x v="2291"/>
      <x v="2148"/>
    </i>
    <i>
      <x v="80"/>
      <x v="76"/>
      <x v="1079"/>
    </i>
    <i r="1">
      <x v="202"/>
      <x v="470"/>
    </i>
    <i r="1">
      <x v="210"/>
      <x v="1657"/>
    </i>
    <i r="1">
      <x v="461"/>
      <x v="1090"/>
    </i>
    <i r="1">
      <x v="523"/>
      <x v="604"/>
    </i>
    <i r="1">
      <x v="630"/>
      <x v="1026"/>
    </i>
    <i r="1">
      <x v="680"/>
      <x v="604"/>
    </i>
    <i r="1">
      <x v="985"/>
      <x v="1598"/>
    </i>
    <i r="1">
      <x v="1022"/>
      <x v="673"/>
    </i>
    <i r="1">
      <x v="1037"/>
      <x v="863"/>
    </i>
    <i r="1">
      <x v="1353"/>
      <x v="1147"/>
    </i>
    <i r="1">
      <x v="1764"/>
      <x v="1092"/>
    </i>
    <i r="1">
      <x v="1855"/>
      <x v="1259"/>
    </i>
    <i r="1">
      <x v="2217"/>
      <x v="2077"/>
    </i>
    <i r="1">
      <x v="2218"/>
      <x v="2078"/>
    </i>
    <i r="1">
      <x v="2331"/>
      <x v="2181"/>
    </i>
    <i>
      <x v="81"/>
      <x v="4"/>
      <x v="1211"/>
    </i>
    <i r="1">
      <x v="68"/>
      <x v="1091"/>
    </i>
    <i r="1">
      <x v="208"/>
      <x v="1189"/>
    </i>
    <i r="1">
      <x v="500"/>
      <x v="1445"/>
    </i>
    <i r="1">
      <x v="620"/>
      <x v="1753"/>
    </i>
    <i r="1">
      <x v="635"/>
      <x v="1363"/>
    </i>
    <i r="1">
      <x v="644"/>
      <x v="1784"/>
    </i>
    <i r="1">
      <x v="840"/>
      <x v="874"/>
    </i>
    <i r="1">
      <x v="847"/>
      <x v="791"/>
    </i>
    <i r="1">
      <x v="869"/>
      <x v="927"/>
    </i>
    <i r="1">
      <x v="1021"/>
      <x v="1691"/>
    </i>
    <i r="1">
      <x v="1315"/>
      <x v="1447"/>
    </i>
    <i r="1">
      <x v="1421"/>
      <x v="1780"/>
    </i>
    <i r="1">
      <x v="1430"/>
      <x v="999"/>
    </i>
    <i r="1">
      <x v="1473"/>
      <x v="1797"/>
    </i>
    <i r="1">
      <x v="1539"/>
      <x v="1758"/>
    </i>
    <i r="1">
      <x v="1603"/>
      <x v="1057"/>
    </i>
    <i r="1">
      <x v="1628"/>
      <x v="542"/>
    </i>
    <i r="1">
      <x v="1650"/>
      <x v="591"/>
    </i>
    <i r="1">
      <x v="1708"/>
      <x v="1170"/>
    </i>
    <i r="1">
      <x v="1769"/>
      <x v="663"/>
    </i>
    <i r="1">
      <x v="1770"/>
      <x v="1782"/>
    </i>
    <i r="1">
      <x v="1796"/>
      <x v="891"/>
    </i>
    <i r="1">
      <x v="1869"/>
      <x v="1282"/>
    </i>
    <i r="1">
      <x v="1963"/>
      <x v="1849"/>
    </i>
    <i r="1">
      <x v="1964"/>
      <x v="1850"/>
    </i>
    <i r="1">
      <x v="1965"/>
      <x v="1851"/>
    </i>
    <i r="1">
      <x v="1966"/>
      <x v="1852"/>
    </i>
    <i r="1">
      <x v="2260"/>
      <x v="2118"/>
    </i>
    <i r="1">
      <x v="2261"/>
      <x v="2119"/>
    </i>
    <i r="1">
      <x v="2325"/>
      <x v="2175"/>
    </i>
    <i>
      <x v="82"/>
      <x v="36"/>
      <x v="1607"/>
    </i>
    <i r="1">
      <x v="95"/>
      <x v="1704"/>
    </i>
    <i r="1">
      <x v="143"/>
      <x v="220"/>
    </i>
    <i r="1">
      <x v="159"/>
      <x v="171"/>
    </i>
    <i r="1">
      <x v="201"/>
      <x v="117"/>
    </i>
    <i r="1">
      <x v="356"/>
      <x v="772"/>
    </i>
    <i r="1">
      <x v="390"/>
      <x v="1264"/>
    </i>
    <i r="1">
      <x v="431"/>
      <x v="466"/>
    </i>
    <i r="1">
      <x v="451"/>
      <x v="1516"/>
    </i>
    <i r="1">
      <x v="983"/>
      <x v="118"/>
    </i>
    <i r="1">
      <x v="1185"/>
      <x v="339"/>
    </i>
    <i r="1">
      <x v="1434"/>
      <x v="204"/>
    </i>
    <i r="1">
      <x v="1639"/>
      <x v="364"/>
    </i>
    <i r="1">
      <x v="1643"/>
      <x v="1767"/>
    </i>
    <i r="1">
      <x v="1656"/>
      <x v="438"/>
    </i>
    <i r="1">
      <x v="1781"/>
      <x v="494"/>
    </i>
    <i r="1">
      <x v="1835"/>
      <x v="331"/>
    </i>
    <i>
      <x v="83"/>
      <x v="658"/>
      <x v="722"/>
    </i>
    <i r="1">
      <x v="726"/>
      <x v="1478"/>
    </i>
    <i r="1">
      <x v="747"/>
      <x v="1421"/>
    </i>
    <i r="1">
      <x v="772"/>
      <x v="1728"/>
    </i>
    <i r="1">
      <x v="774"/>
      <x v="680"/>
    </i>
    <i r="1">
      <x v="776"/>
      <x v="796"/>
    </i>
    <i r="1">
      <x v="777"/>
      <x v="408"/>
    </i>
    <i r="1">
      <x v="781"/>
      <x v="107"/>
    </i>
    <i r="1">
      <x v="782"/>
      <x v="151"/>
    </i>
    <i r="1">
      <x v="785"/>
      <x v="131"/>
    </i>
    <i r="1">
      <x v="792"/>
      <x v="1485"/>
    </i>
    <i r="1">
      <x v="793"/>
      <x v="1511"/>
    </i>
    <i r="1">
      <x v="801"/>
      <x v="1454"/>
    </i>
    <i r="1">
      <x v="814"/>
      <x v="1478"/>
    </i>
    <i r="1">
      <x v="817"/>
      <x v="1454"/>
    </i>
    <i r="1">
      <x v="820"/>
      <x v="1713"/>
    </i>
    <i r="1">
      <x v="877"/>
      <x v="451"/>
    </i>
    <i r="1">
      <x v="949"/>
      <x v="565"/>
    </i>
    <i r="1">
      <x v="1019"/>
      <x v="995"/>
    </i>
    <i r="1">
      <x v="1240"/>
      <x v="1480"/>
    </i>
    <i r="1">
      <x v="1333"/>
      <x v="1130"/>
    </i>
    <i r="1">
      <x v="1440"/>
      <x v="722"/>
    </i>
    <i r="1">
      <x v="1717"/>
      <x v="644"/>
    </i>
    <i r="1">
      <x v="1924"/>
      <x v="1814"/>
    </i>
    <i>
      <x v="84"/>
      <x v="727"/>
      <x v="536"/>
    </i>
    <i r="1">
      <x v="728"/>
      <x v="1156"/>
    </i>
    <i r="1">
      <x v="773"/>
      <x v="1043"/>
    </i>
    <i r="1">
      <x v="874"/>
      <x v="571"/>
    </i>
    <i r="1">
      <x v="947"/>
      <x v="1133"/>
    </i>
    <i r="1">
      <x v="961"/>
      <x v="1503"/>
    </i>
    <i r="1">
      <x v="999"/>
      <x v="595"/>
    </i>
    <i r="1">
      <x v="1031"/>
      <x v="360"/>
    </i>
    <i r="1">
      <x v="1051"/>
      <x v="619"/>
    </i>
    <i r="1">
      <x v="1150"/>
      <x v="654"/>
    </i>
    <i r="1">
      <x v="1241"/>
      <x v="281"/>
    </i>
    <i r="1">
      <x v="1262"/>
      <x v="1137"/>
    </i>
    <i r="1">
      <x v="1558"/>
      <x v="589"/>
    </i>
    <i r="1">
      <x v="1560"/>
      <x v="1801"/>
    </i>
    <i r="1">
      <x v="1565"/>
      <x v="1353"/>
    </i>
    <i r="1">
      <x v="1567"/>
      <x v="520"/>
    </i>
    <i r="1">
      <x v="1590"/>
      <x v="201"/>
    </i>
    <i r="1">
      <x v="1599"/>
      <x v="1734"/>
    </i>
    <i r="1">
      <x v="1661"/>
      <x v="550"/>
    </i>
    <i r="1">
      <x v="1697"/>
      <x v="532"/>
    </i>
    <i r="1">
      <x v="1704"/>
      <x v="925"/>
    </i>
    <i r="1">
      <x v="1723"/>
      <x v="369"/>
    </i>
    <i r="1">
      <x v="1760"/>
      <x v="1556"/>
    </i>
    <i r="1">
      <x v="1773"/>
      <x v="546"/>
    </i>
    <i r="1">
      <x v="1859"/>
      <x v="1202"/>
    </i>
    <i r="1">
      <x v="1866"/>
      <x v="43"/>
    </i>
    <i r="1">
      <x v="1901"/>
      <x v="448"/>
    </i>
    <i r="1">
      <x v="1925"/>
      <x v="1815"/>
    </i>
    <i>
      <x v="85"/>
      <x v="72"/>
      <x v="767"/>
    </i>
    <i r="1">
      <x v="243"/>
      <x v="1762"/>
    </i>
    <i r="1">
      <x v="351"/>
      <x v="1714"/>
    </i>
    <i r="1">
      <x v="369"/>
      <x v="708"/>
    </i>
    <i r="1">
      <x v="648"/>
      <x v="1437"/>
    </i>
    <i r="1">
      <x v="751"/>
      <x v="711"/>
    </i>
    <i r="1">
      <x v="975"/>
      <x v="230"/>
    </i>
    <i r="1">
      <x v="1125"/>
      <x v="1701"/>
    </i>
    <i r="1">
      <x v="1152"/>
      <x v="1273"/>
    </i>
    <i r="1">
      <x v="1287"/>
      <x v="287"/>
    </i>
    <i r="1">
      <x v="1311"/>
      <x v="1350"/>
    </i>
    <i r="1">
      <x v="1401"/>
      <x v="1749"/>
    </i>
    <i r="1">
      <x v="1412"/>
      <x v="1426"/>
    </i>
    <i r="1">
      <x v="1424"/>
      <x v="1754"/>
    </i>
    <i r="1">
      <x v="1666"/>
      <x v="520"/>
    </i>
    <i r="1">
      <x v="1707"/>
      <x v="1098"/>
    </i>
    <i r="1">
      <x v="1853"/>
      <x v="819"/>
    </i>
    <i r="1">
      <x v="1910"/>
      <x v="1098"/>
    </i>
    <i r="1">
      <x v="1967"/>
      <x v="1853"/>
    </i>
    <i>
      <x v="86"/>
      <x v="20"/>
      <x v="406"/>
    </i>
    <i r="1">
      <x v="31"/>
      <x v="1773"/>
    </i>
    <i r="1">
      <x v="90"/>
      <x v="13"/>
    </i>
    <i r="1">
      <x v="211"/>
      <x v="1689"/>
    </i>
    <i r="1">
      <x v="247"/>
      <x v="1128"/>
    </i>
    <i r="1">
      <x v="406"/>
      <x v="903"/>
    </i>
    <i r="1">
      <x v="484"/>
      <x v="970"/>
    </i>
    <i r="1">
      <x v="569"/>
      <x v="704"/>
    </i>
    <i r="1">
      <x v="605"/>
      <x v="1289"/>
    </i>
    <i r="1">
      <x v="664"/>
      <x v="206"/>
    </i>
    <i r="1">
      <x v="880"/>
      <x v="1044"/>
    </i>
    <i r="1">
      <x v="1062"/>
      <x v="1070"/>
    </i>
    <i r="1">
      <x v="1205"/>
      <x v="1566"/>
    </i>
    <i r="1">
      <x v="1332"/>
      <x v="45"/>
    </i>
    <i r="1">
      <x v="1419"/>
      <x v="1128"/>
    </i>
    <i r="1">
      <x v="1471"/>
      <x v="212"/>
    </i>
    <i r="1">
      <x v="1482"/>
      <x v="1359"/>
    </i>
    <i r="1">
      <x v="1549"/>
      <x v="1351"/>
    </i>
    <i r="1">
      <x v="1557"/>
      <x v="394"/>
    </i>
    <i r="1">
      <x v="1588"/>
      <x v="639"/>
    </i>
    <i r="1">
      <x v="1618"/>
      <x v="41"/>
    </i>
    <i r="1">
      <x v="1634"/>
      <x v="1739"/>
    </i>
    <i r="1">
      <x v="1640"/>
      <x v="937"/>
    </i>
    <i r="1">
      <x v="1719"/>
      <x v="218"/>
    </i>
    <i r="1">
      <x v="1728"/>
      <x v="1158"/>
    </i>
    <i r="1">
      <x v="1840"/>
      <x v="1061"/>
    </i>
    <i r="1">
      <x v="1847"/>
      <x v="1439"/>
    </i>
    <i r="1">
      <x v="1875"/>
      <x v="239"/>
    </i>
    <i r="1">
      <x v="1900"/>
      <x v="1016"/>
    </i>
    <i r="1">
      <x v="1903"/>
      <x v="627"/>
    </i>
    <i>
      <x v="87"/>
      <x v="9"/>
      <x v="820"/>
    </i>
    <i r="1">
      <x v="11"/>
      <x v="935"/>
    </i>
    <i r="1">
      <x v="17"/>
      <x v="1186"/>
    </i>
    <i r="1">
      <x v="82"/>
      <x v="348"/>
    </i>
    <i r="1">
      <x v="570"/>
      <x v="538"/>
    </i>
    <i r="1">
      <x v="571"/>
      <x v="1756"/>
    </i>
    <i r="1">
      <x v="572"/>
      <x v="424"/>
    </i>
    <i r="1">
      <x v="600"/>
      <x v="1760"/>
    </i>
    <i r="1">
      <x v="675"/>
      <x v="1185"/>
    </i>
    <i r="1">
      <x v="1079"/>
      <x v="1379"/>
    </i>
    <i r="1">
      <x v="1112"/>
      <x v="247"/>
    </i>
    <i r="1">
      <x v="1336"/>
      <x v="1412"/>
    </i>
    <i r="1">
      <x v="1456"/>
      <x v="347"/>
    </i>
    <i r="1">
      <x v="1551"/>
      <x v="1787"/>
    </i>
    <i>
      <x v="88"/>
      <x v="89"/>
      <x v="1745"/>
    </i>
    <i r="1">
      <x v="226"/>
      <x v="123"/>
    </i>
    <i r="1">
      <x v="636"/>
      <x v="1779"/>
    </i>
    <i r="1">
      <x v="637"/>
      <x v="674"/>
    </i>
    <i r="1">
      <x v="638"/>
      <x v="637"/>
    </i>
    <i r="1">
      <x v="685"/>
      <x v="1779"/>
    </i>
    <i r="1">
      <x v="731"/>
      <x v="393"/>
    </i>
    <i r="1">
      <x v="735"/>
      <x v="1423"/>
    </i>
    <i r="1">
      <x v="808"/>
      <x v="1720"/>
    </i>
    <i r="1">
      <x v="862"/>
      <x v="953"/>
    </i>
    <i r="1">
      <x v="876"/>
      <x v="691"/>
    </i>
    <i r="1">
      <x v="992"/>
      <x v="552"/>
    </i>
    <i r="1">
      <x v="1002"/>
      <x v="932"/>
    </i>
    <i r="1">
      <x v="1005"/>
      <x v="436"/>
    </i>
    <i r="1">
      <x v="1006"/>
      <x v="35"/>
    </i>
    <i r="1">
      <x v="1007"/>
      <x v="380"/>
    </i>
    <i r="1">
      <x v="1008"/>
      <x v="379"/>
    </i>
    <i r="1">
      <x v="1010"/>
      <x v="965"/>
    </i>
    <i r="1">
      <x v="1011"/>
      <x v="1140"/>
    </i>
    <i r="1">
      <x v="1012"/>
      <x v="676"/>
    </i>
    <i r="1">
      <x v="1015"/>
      <x v="422"/>
    </i>
    <i r="1">
      <x v="1017"/>
      <x v="180"/>
    </i>
    <i r="1">
      <x v="1020"/>
      <x v="620"/>
    </i>
    <i r="1">
      <x v="1074"/>
      <x v="913"/>
    </i>
    <i r="1">
      <x v="1147"/>
      <x v="987"/>
    </i>
    <i r="1">
      <x v="1252"/>
      <x v="363"/>
    </i>
    <i r="1">
      <x v="1324"/>
      <x v="637"/>
    </i>
    <i r="1">
      <x v="1339"/>
      <x v="552"/>
    </i>
    <i r="1">
      <x v="1342"/>
      <x v="430"/>
    </i>
    <i r="1">
      <x v="1350"/>
      <x v="14"/>
    </i>
    <i r="1">
      <x v="1620"/>
      <x v="53"/>
    </i>
    <i r="1">
      <x v="1632"/>
      <x v="342"/>
    </i>
    <i r="1">
      <x v="1691"/>
      <x v="790"/>
    </i>
    <i r="1">
      <x v="1698"/>
      <x v="703"/>
    </i>
    <i r="1">
      <x v="1710"/>
      <x v="775"/>
    </i>
    <i r="1">
      <x v="1750"/>
      <x v="1245"/>
    </i>
    <i r="1">
      <x v="1857"/>
      <x v="1667"/>
    </i>
    <i r="1">
      <x v="1873"/>
      <x v="976"/>
    </i>
    <i r="1">
      <x v="1926"/>
      <x v="1816"/>
    </i>
    <i r="1">
      <x v="1927"/>
      <x v="1817"/>
    </i>
    <i r="1">
      <x v="2299"/>
      <x v="1817"/>
    </i>
    <i>
      <x v="89"/>
      <x v="5"/>
      <x v="1169"/>
    </i>
    <i r="1">
      <x v="6"/>
      <x v="1200"/>
    </i>
    <i r="1">
      <x v="19"/>
      <x v="441"/>
    </i>
    <i r="1">
      <x v="21"/>
      <x v="1179"/>
    </i>
    <i r="1">
      <x v="25"/>
      <x v="1163"/>
    </i>
    <i r="1">
      <x v="26"/>
      <x v="440"/>
    </i>
    <i r="1">
      <x v="64"/>
      <x v="774"/>
    </i>
    <i r="1">
      <x v="73"/>
      <x v="1542"/>
    </i>
    <i r="1">
      <x v="282"/>
      <x v="1537"/>
    </i>
    <i r="1">
      <x v="568"/>
      <x v="1208"/>
    </i>
    <i r="1">
      <x v="647"/>
      <x v="767"/>
    </i>
    <i r="1">
      <x v="729"/>
      <x v="320"/>
    </i>
    <i r="1">
      <x v="734"/>
      <x v="433"/>
    </i>
    <i r="1">
      <x v="745"/>
      <x v="1163"/>
    </i>
    <i r="1">
      <x v="940"/>
      <x v="1213"/>
    </i>
    <i r="1">
      <x v="946"/>
      <x v="371"/>
    </i>
    <i r="1">
      <x v="1288"/>
      <x v="1037"/>
    </i>
    <i r="1">
      <x v="1554"/>
      <x v="1148"/>
    </i>
    <i r="1">
      <x v="1755"/>
      <x v="442"/>
    </i>
    <i r="1">
      <x v="1811"/>
      <x v="770"/>
    </i>
    <i r="1">
      <x v="1895"/>
      <x v="36"/>
    </i>
    <i r="1">
      <x v="2225"/>
      <x v="2085"/>
    </i>
    <i r="1">
      <x v="2300"/>
      <x v="2153"/>
    </i>
    <i>
      <x v="90"/>
      <x v="263"/>
      <x v="677"/>
    </i>
    <i r="1">
      <x v="285"/>
      <x v="902"/>
    </i>
    <i r="1">
      <x v="733"/>
      <x v="1364"/>
    </i>
    <i r="1">
      <x v="753"/>
      <x v="668"/>
    </i>
    <i r="1">
      <x v="759"/>
      <x v="629"/>
    </i>
    <i r="1">
      <x v="917"/>
      <x v="1261"/>
    </i>
    <i r="1">
      <x v="1105"/>
      <x v="1565"/>
    </i>
    <i r="1">
      <x v="1545"/>
      <x v="1746"/>
    </i>
    <i r="1">
      <x v="1550"/>
      <x v="904"/>
    </i>
    <i r="1">
      <x v="1667"/>
      <x v="83"/>
    </i>
    <i r="1">
      <x v="1678"/>
      <x v="971"/>
    </i>
    <i r="1">
      <x v="1928"/>
      <x v="1818"/>
    </i>
    <i r="1">
      <x v="2301"/>
      <x v="2154"/>
    </i>
    <i r="1">
      <x v="2302"/>
      <x v="163"/>
    </i>
    <i r="1">
      <x v="2303"/>
      <x v="2155"/>
    </i>
    <i>
      <x v="91"/>
      <x v="30"/>
      <x v="81"/>
    </i>
    <i r="1">
      <x v="91"/>
      <x v="509"/>
    </i>
    <i r="1">
      <x v="107"/>
      <x v="1047"/>
    </i>
    <i r="1">
      <x v="195"/>
      <x v="824"/>
    </i>
    <i r="1">
      <x v="213"/>
      <x v="1736"/>
    </i>
    <i r="1">
      <x v="288"/>
      <x v="596"/>
    </i>
    <i r="1">
      <x v="448"/>
      <x v="954"/>
    </i>
    <i r="1">
      <x v="737"/>
      <x v="1052"/>
    </i>
    <i r="1">
      <x v="742"/>
      <x v="1106"/>
    </i>
    <i r="1">
      <x v="743"/>
      <x v="1106"/>
    </i>
    <i r="1">
      <x v="885"/>
      <x v="279"/>
    </i>
    <i r="1">
      <x v="942"/>
      <x v="285"/>
    </i>
    <i r="1">
      <x v="1225"/>
      <x v="1053"/>
    </i>
    <i r="1">
      <x v="1227"/>
      <x v="649"/>
    </i>
    <i r="1">
      <x v="1253"/>
      <x v="119"/>
    </i>
    <i r="1">
      <x v="1254"/>
      <x v="1677"/>
    </i>
    <i r="1">
      <x v="1378"/>
      <x v="669"/>
    </i>
    <i r="1">
      <x v="1406"/>
      <x v="1502"/>
    </i>
    <i r="1">
      <x v="1607"/>
      <x v="1096"/>
    </i>
    <i r="1">
      <x v="1613"/>
      <x v="969"/>
    </i>
    <i r="1">
      <x v="1968"/>
      <x v="1854"/>
    </i>
    <i r="1">
      <x v="2262"/>
      <x v="2120"/>
    </i>
    <i r="1">
      <x v="2263"/>
      <x v="2121"/>
    </i>
    <i r="1">
      <x v="2264"/>
      <x v="2122"/>
    </i>
    <i r="1">
      <x v="2265"/>
      <x v="2123"/>
    </i>
    <i>
      <x v="92"/>
      <x v="2"/>
      <x v="531"/>
    </i>
    <i r="1">
      <x v="122"/>
      <x v="328"/>
    </i>
    <i r="1">
      <x v="171"/>
      <x v="1036"/>
    </i>
    <i r="1">
      <x v="182"/>
      <x v="366"/>
    </i>
    <i r="1">
      <x v="274"/>
      <x v="1524"/>
    </i>
    <i r="1">
      <x v="553"/>
      <x v="376"/>
    </i>
    <i r="1">
      <x v="623"/>
      <x v="1644"/>
    </i>
    <i r="1">
      <x v="628"/>
      <x v="1687"/>
    </i>
    <i r="1">
      <x v="837"/>
      <x v="395"/>
    </i>
    <i r="1">
      <x v="907"/>
      <x v="1278"/>
    </i>
    <i r="1">
      <x v="1341"/>
      <x v="909"/>
    </i>
    <i r="1">
      <x v="1343"/>
      <x v="1766"/>
    </i>
    <i r="1">
      <x v="1653"/>
      <x v="1229"/>
    </i>
    <i>
      <x v="93"/>
      <x v="223"/>
      <x v="1304"/>
    </i>
    <i r="1">
      <x v="286"/>
      <x v="184"/>
    </i>
    <i r="1">
      <x v="303"/>
      <x v="344"/>
    </i>
    <i r="1">
      <x v="459"/>
      <x v="1146"/>
    </i>
    <i r="1">
      <x v="542"/>
      <x v="1203"/>
    </i>
    <i r="1">
      <x v="576"/>
      <x v="1643"/>
    </i>
    <i r="1">
      <x v="928"/>
      <x v="1388"/>
    </i>
    <i r="1">
      <x v="969"/>
      <x v="885"/>
    </i>
    <i r="1">
      <x v="1026"/>
      <x v="1680"/>
    </i>
    <i r="1">
      <x v="1431"/>
      <x v="573"/>
    </i>
    <i r="1">
      <x v="1444"/>
      <x v="1004"/>
    </i>
    <i r="1">
      <x v="1451"/>
      <x v="828"/>
    </i>
    <i r="1">
      <x v="1467"/>
      <x v="948"/>
    </i>
    <i r="1">
      <x v="1556"/>
      <x v="249"/>
    </i>
    <i r="1">
      <x v="1600"/>
      <x v="38"/>
    </i>
    <i r="1">
      <x v="1608"/>
      <x v="88"/>
    </i>
    <i r="1">
      <x v="1692"/>
      <x v="1698"/>
    </i>
    <i r="1">
      <x v="1746"/>
      <x v="1155"/>
    </i>
    <i r="1">
      <x v="1904"/>
      <x v="432"/>
    </i>
    <i r="1">
      <x v="1969"/>
      <x v="1855"/>
    </i>
    <i>
      <x v="94"/>
      <x v="353"/>
      <x v="606"/>
    </i>
    <i r="1">
      <x v="377"/>
      <x v="1139"/>
    </i>
    <i r="1">
      <x v="418"/>
      <x v="1540"/>
    </i>
    <i r="1">
      <x v="453"/>
      <x v="9"/>
    </i>
    <i r="1">
      <x v="875"/>
      <x v="1526"/>
    </i>
    <i r="1">
      <x v="1032"/>
      <x v="492"/>
    </i>
    <i r="1">
      <x v="1187"/>
      <x v="544"/>
    </i>
    <i r="1">
      <x v="1226"/>
      <x v="1020"/>
    </i>
    <i r="1">
      <x v="1230"/>
      <x v="221"/>
    </i>
    <i r="1">
      <x v="1238"/>
      <x v="341"/>
    </i>
    <i r="1">
      <x v="1368"/>
      <x v="880"/>
    </i>
    <i r="1">
      <x v="1540"/>
      <x v="1417"/>
    </i>
    <i r="1">
      <x v="1734"/>
      <x v="528"/>
    </i>
    <i r="1">
      <x v="1735"/>
      <x v="1747"/>
    </i>
    <i r="1">
      <x v="1767"/>
      <x v="974"/>
    </i>
    <i r="1">
      <x v="1774"/>
      <x v="95"/>
    </i>
    <i r="1">
      <x v="1896"/>
      <x v="681"/>
    </i>
    <i r="1">
      <x v="1929"/>
      <x v="1819"/>
    </i>
    <i r="1">
      <x v="2304"/>
      <x v="2156"/>
    </i>
    <i>
      <x v="95"/>
      <x v="32"/>
      <x v="1136"/>
    </i>
    <i r="1">
      <x v="56"/>
      <x v="500"/>
    </i>
    <i r="1">
      <x v="59"/>
      <x v="694"/>
    </i>
    <i r="1">
      <x v="102"/>
      <x v="188"/>
    </i>
    <i r="1">
      <x v="335"/>
      <x v="783"/>
    </i>
    <i r="1">
      <x v="394"/>
      <x v="1160"/>
    </i>
    <i r="1">
      <x v="482"/>
      <x v="10"/>
    </i>
    <i r="1">
      <x v="503"/>
      <x v="1681"/>
    </i>
    <i r="1">
      <x v="1025"/>
      <x v="1647"/>
    </i>
    <i r="1">
      <x v="1290"/>
      <x v="692"/>
    </i>
    <i r="1">
      <x v="1621"/>
      <x v="276"/>
    </i>
    <i r="1">
      <x v="1737"/>
      <x v="100"/>
    </i>
    <i r="1">
      <x v="1759"/>
      <x v="813"/>
    </i>
    <i r="1">
      <x v="1976"/>
      <x v="1862"/>
    </i>
    <i>
      <x v="96"/>
      <x v="1846"/>
      <x v="78"/>
    </i>
    <i r="1">
      <x v="1863"/>
      <x v="977"/>
    </i>
    <i r="1">
      <x v="1872"/>
      <x v="1113"/>
    </i>
    <i r="1">
      <x v="1878"/>
      <x v="266"/>
    </i>
    <i r="1">
      <x v="2057"/>
      <x v="1932"/>
    </i>
    <i>
      <x v="97"/>
      <x v="111"/>
      <x v="671"/>
    </i>
    <i r="1">
      <x v="227"/>
      <x v="981"/>
    </i>
    <i r="1">
      <x v="385"/>
      <x v="961"/>
    </i>
    <i r="1">
      <x v="872"/>
      <x v="1625"/>
    </i>
    <i r="1">
      <x v="970"/>
      <x v="396"/>
    </i>
    <i r="1">
      <x v="1340"/>
      <x v="253"/>
    </i>
    <i r="1">
      <x v="1977"/>
      <x v="1863"/>
    </i>
    <i r="1">
      <x v="1978"/>
      <x v="767"/>
    </i>
    <i r="1">
      <x v="1991"/>
      <x v="1875"/>
    </i>
    <i r="1">
      <x v="2058"/>
      <x v="1933"/>
    </i>
    <i r="1">
      <x v="2226"/>
      <x v="2086"/>
    </i>
    <i r="1">
      <x v="2227"/>
      <x v="2087"/>
    </i>
    <i>
      <x v="98"/>
      <x v="176"/>
      <x v="423"/>
    </i>
    <i r="1">
      <x v="328"/>
      <x v="181"/>
    </i>
    <i r="1">
      <x v="380"/>
      <x v="792"/>
    </i>
    <i r="1">
      <x v="386"/>
      <x v="955"/>
    </i>
    <i r="1">
      <x v="407"/>
      <x v="1023"/>
    </i>
    <i r="1">
      <x v="548"/>
      <x v="4"/>
    </i>
    <i r="1">
      <x v="711"/>
      <x v="916"/>
    </i>
    <i r="1">
      <x v="1023"/>
      <x v="782"/>
    </i>
    <i r="1">
      <x v="1168"/>
      <x v="1371"/>
    </i>
    <i r="1">
      <x v="1183"/>
      <x/>
    </i>
    <i r="1">
      <x v="1414"/>
      <x v="1733"/>
    </i>
    <i r="1">
      <x v="1490"/>
      <x v="1676"/>
    </i>
    <i r="1">
      <x v="1495"/>
      <x v="950"/>
    </i>
    <i r="1">
      <x v="1576"/>
      <x v="801"/>
    </i>
    <i r="1">
      <x v="1979"/>
      <x v="1864"/>
    </i>
    <i r="1">
      <x v="1992"/>
      <x v="1876"/>
    </i>
    <i r="1">
      <x v="2059"/>
      <x v="1934"/>
    </i>
    <i r="1">
      <x v="2060"/>
      <x v="1935"/>
    </i>
    <i r="1">
      <x v="2228"/>
      <x v="2088"/>
    </i>
    <i r="1">
      <x v="2229"/>
      <x v="2089"/>
    </i>
    <i r="1">
      <x v="2230"/>
      <x v="2089"/>
    </i>
    <i>
      <x v="99"/>
      <x v="101"/>
      <x v="178"/>
    </i>
    <i r="1">
      <x v="105"/>
      <x v="1604"/>
    </i>
    <i r="1">
      <x v="540"/>
      <x v="304"/>
    </i>
    <i r="1">
      <x v="566"/>
      <x v="1651"/>
    </i>
    <i r="1">
      <x v="609"/>
      <x v="1025"/>
    </i>
    <i r="1">
      <x v="769"/>
      <x v="429"/>
    </i>
    <i r="1">
      <x v="1330"/>
      <x v="1008"/>
    </i>
    <i r="1">
      <x v="1501"/>
      <x v="1373"/>
    </i>
    <i r="1">
      <x v="1541"/>
      <x v="384"/>
    </i>
    <i r="1">
      <x v="1626"/>
      <x v="1081"/>
    </i>
    <i r="1">
      <x v="1777"/>
      <x v="768"/>
    </i>
    <i r="1">
      <x v="1930"/>
      <x v="1820"/>
    </i>
    <i r="1">
      <x v="1931"/>
      <x v="1821"/>
    </i>
    <i r="1">
      <x v="1980"/>
      <x v="1865"/>
    </i>
    <i r="1">
      <x v="1981"/>
      <x v="1866"/>
    </i>
    <i r="1">
      <x v="2061"/>
      <x v="1936"/>
    </i>
    <i r="1">
      <x v="2062"/>
      <x v="1937"/>
    </i>
    <i>
      <x v="100"/>
      <x v="180"/>
      <x v="887"/>
    </i>
    <i r="1">
      <x v="349"/>
      <x v="404"/>
    </i>
    <i r="1">
      <x v="368"/>
      <x v="255"/>
    </i>
    <i r="1">
      <x v="452"/>
      <x v="370"/>
    </i>
    <i r="1">
      <x v="483"/>
      <x v="1675"/>
    </i>
    <i r="1">
      <x v="489"/>
      <x v="447"/>
    </i>
    <i r="1">
      <x v="617"/>
      <x v="1038"/>
    </i>
    <i r="1">
      <x v="799"/>
      <x v="335"/>
    </i>
    <i r="1">
      <x v="987"/>
      <x v="416"/>
    </i>
    <i r="1">
      <x v="993"/>
      <x v="28"/>
    </i>
    <i r="1">
      <x v="1095"/>
      <x v="778"/>
    </i>
    <i r="1">
      <x v="1190"/>
      <x v="1555"/>
    </i>
    <i r="1">
      <x v="1741"/>
      <x v="1633"/>
    </i>
    <i r="1">
      <x v="1898"/>
      <x v="1095"/>
    </i>
    <i r="1">
      <x v="1932"/>
      <x v="1822"/>
    </i>
    <i r="1">
      <x v="1993"/>
      <x v="1877"/>
    </i>
    <i r="1">
      <x v="2063"/>
      <x v="1938"/>
    </i>
    <i r="1">
      <x v="2270"/>
      <x v="2128"/>
    </i>
    <i>
      <x v="101"/>
      <x v="290"/>
      <x v="67"/>
    </i>
    <i r="1">
      <x v="387"/>
      <x v="628"/>
    </i>
    <i r="1">
      <x v="465"/>
      <x v="27"/>
    </i>
    <i r="1">
      <x v="531"/>
      <x v="1168"/>
    </i>
    <i r="1">
      <x v="873"/>
      <x v="289"/>
    </i>
    <i r="1">
      <x v="1798"/>
      <x v="1108"/>
    </i>
    <i r="1">
      <x v="1933"/>
      <x v="1823"/>
    </i>
    <i r="1">
      <x v="1994"/>
      <x v="153"/>
    </i>
    <i r="1">
      <x v="1995"/>
      <x v="1878"/>
    </i>
    <i r="1">
      <x v="2064"/>
      <x v="1939"/>
    </i>
    <i r="1">
      <x v="2231"/>
      <x v="2090"/>
    </i>
    <i r="1">
      <x v="2232"/>
      <x v="2091"/>
    </i>
    <i>
      <x v="102"/>
      <x v="184"/>
      <x v="1174"/>
    </i>
    <i r="1">
      <x v="239"/>
      <x v="140"/>
    </i>
    <i r="1">
      <x v="298"/>
      <x v="569"/>
    </i>
    <i r="1">
      <x v="315"/>
      <x v="1315"/>
    </i>
    <i r="1">
      <x v="329"/>
      <x v="1127"/>
    </i>
    <i r="1">
      <x v="366"/>
      <x v="1177"/>
    </i>
    <i r="1">
      <x v="371"/>
      <x v="1664"/>
    </i>
    <i r="1">
      <x v="388"/>
      <x v="886"/>
    </i>
    <i r="1">
      <x v="641"/>
      <x v="138"/>
    </i>
    <i r="1">
      <x v="738"/>
      <x v="22"/>
    </i>
    <i r="1">
      <x v="739"/>
      <x v="76"/>
    </i>
    <i r="1">
      <x v="752"/>
      <x v="1348"/>
    </i>
    <i r="1">
      <x v="780"/>
      <x v="259"/>
    </i>
    <i r="1">
      <x v="884"/>
      <x v="182"/>
    </i>
    <i r="1">
      <x v="914"/>
      <x v="241"/>
    </i>
    <i r="1">
      <x v="989"/>
      <x v="1742"/>
    </i>
    <i r="1">
      <x v="1138"/>
      <x v="321"/>
    </i>
    <i r="1">
      <x v="1204"/>
      <x v="848"/>
    </i>
    <i r="1">
      <x v="1237"/>
      <x v="738"/>
    </i>
    <i r="1">
      <x v="1374"/>
      <x v="32"/>
    </i>
    <i r="1">
      <x v="1493"/>
      <x v="317"/>
    </i>
    <i r="1">
      <x v="1502"/>
      <x v="906"/>
    </i>
    <i r="1">
      <x v="1514"/>
      <x v="884"/>
    </i>
    <i r="1">
      <x v="1814"/>
      <x v="1315"/>
    </i>
    <i r="1">
      <x v="2065"/>
      <x v="1940"/>
    </i>
    <i r="1">
      <x v="2233"/>
      <x v="2092"/>
    </i>
    <i>
      <x v="103"/>
      <x v="547"/>
      <x v="40"/>
    </i>
    <i r="1">
      <x v="555"/>
      <x v="54"/>
    </i>
    <i r="1">
      <x v="765"/>
      <x v="1588"/>
    </i>
    <i r="1">
      <x v="828"/>
      <x v="37"/>
    </i>
    <i r="1">
      <x v="836"/>
      <x v="419"/>
    </i>
    <i r="1">
      <x v="979"/>
      <x v="8"/>
    </i>
    <i r="1">
      <x v="994"/>
      <x v="1696"/>
    </i>
    <i r="1">
      <x v="1177"/>
      <x v="487"/>
    </i>
    <i r="1">
      <x v="1906"/>
      <x v="1214"/>
    </i>
    <i r="1">
      <x v="1934"/>
      <x v="1824"/>
    </i>
    <i>
      <x v="104"/>
      <x v="130"/>
      <x v="600"/>
    </i>
    <i r="1">
      <x v="291"/>
      <x v="910"/>
    </i>
    <i r="1">
      <x v="309"/>
      <x v="905"/>
    </i>
    <i r="1">
      <x v="374"/>
      <x v="251"/>
    </i>
    <i r="1">
      <x v="657"/>
      <x v="728"/>
    </i>
    <i r="1">
      <x v="859"/>
      <x v="224"/>
    </i>
    <i r="1">
      <x v="1093"/>
      <x v="362"/>
    </i>
    <i r="1">
      <x v="1156"/>
      <x v="1521"/>
    </i>
    <i r="1">
      <x v="1209"/>
      <x v="1637"/>
    </i>
    <i r="1">
      <x v="1297"/>
      <x v="1557"/>
    </i>
    <i r="1">
      <x v="1423"/>
      <x v="798"/>
    </i>
    <i r="1">
      <x v="1601"/>
      <x v="1635"/>
    </i>
    <i r="1">
      <x v="1684"/>
      <x v="1641"/>
    </i>
    <i r="1">
      <x v="1742"/>
      <x v="161"/>
    </i>
    <i r="1">
      <x v="1867"/>
      <x v="172"/>
    </i>
    <i r="1">
      <x v="1982"/>
      <x v="1867"/>
    </i>
    <i r="1">
      <x v="2066"/>
      <x v="1941"/>
    </i>
    <i>
      <x v="105"/>
      <x v="865"/>
      <x v="73"/>
    </i>
    <i r="1">
      <x v="1935"/>
      <x v="1825"/>
    </i>
    <i>
      <x v="106"/>
      <x v="295"/>
      <x v="930"/>
    </i>
    <i r="1">
      <x v="365"/>
      <x v="594"/>
    </i>
    <i r="1">
      <x v="476"/>
      <x v="504"/>
    </i>
    <i r="1">
      <x v="551"/>
      <x v="985"/>
    </i>
    <i r="1">
      <x v="563"/>
      <x v="991"/>
    </i>
    <i r="1">
      <x v="811"/>
      <x v="334"/>
    </i>
    <i r="1">
      <x v="1075"/>
      <x v="1039"/>
    </i>
    <i r="1">
      <x v="1091"/>
      <x v="1031"/>
    </i>
    <i r="1">
      <x v="1578"/>
      <x v="332"/>
    </i>
    <i r="1">
      <x v="1614"/>
      <x v="623"/>
    </i>
    <i r="1">
      <x v="1936"/>
      <x v="1826"/>
    </i>
    <i r="1">
      <x v="2234"/>
      <x v="2093"/>
    </i>
    <i r="1">
      <x v="2235"/>
      <x v="2094"/>
    </i>
    <i r="1">
      <x v="2236"/>
      <x v="2095"/>
    </i>
    <i>
      <x v="107"/>
      <x v="57"/>
      <x v="1041"/>
    </i>
    <i r="1">
      <x v="510"/>
      <x v="1237"/>
    </i>
    <i r="1">
      <x v="951"/>
      <x v="87"/>
    </i>
    <i r="1">
      <x v="1883"/>
      <x v="1165"/>
    </i>
    <i>
      <x v="108"/>
      <x v="271"/>
      <x v="46"/>
    </i>
    <i r="1">
      <x v="312"/>
      <x v="938"/>
    </i>
    <i r="1">
      <x v="333"/>
      <x v="1030"/>
    </i>
    <i r="1">
      <x v="402"/>
      <x v="966"/>
    </i>
    <i r="1">
      <x v="805"/>
      <x v="42"/>
    </i>
    <i r="1">
      <x v="910"/>
      <x v="39"/>
    </i>
    <i r="1">
      <x v="982"/>
      <x v="1116"/>
    </i>
    <i r="1">
      <x v="1083"/>
      <x v="1124"/>
    </i>
    <i r="1">
      <x v="1176"/>
      <x v="622"/>
    </i>
    <i r="1">
      <x v="1244"/>
      <x v="431"/>
    </i>
    <i r="1">
      <x v="1328"/>
      <x v="1125"/>
    </i>
    <i r="1">
      <x v="1344"/>
      <x v="947"/>
    </i>
    <i r="1">
      <x v="1447"/>
      <x v="967"/>
    </i>
    <i r="1">
      <x v="1526"/>
      <x v="74"/>
    </i>
    <i r="1">
      <x v="1535"/>
      <x v="326"/>
    </i>
    <i r="1">
      <x v="1548"/>
      <x v="382"/>
    </i>
    <i r="1">
      <x v="1555"/>
      <x v="405"/>
    </i>
    <i r="1">
      <x v="1740"/>
      <x v="607"/>
    </i>
    <i r="1">
      <x v="1747"/>
      <x v="1422"/>
    </i>
    <i r="1">
      <x v="1763"/>
      <x v="89"/>
    </i>
    <i r="1">
      <x v="1788"/>
      <x v="1120"/>
    </i>
    <i r="1">
      <x v="1886"/>
      <x v="1725"/>
    </i>
    <i r="1">
      <x v="1983"/>
      <x v="1868"/>
    </i>
    <i r="1">
      <x v="2271"/>
      <x v="2129"/>
    </i>
    <i r="1">
      <x v="2272"/>
      <x v="2130"/>
    </i>
    <i r="1">
      <x v="2273"/>
      <x v="2131"/>
    </i>
    <i r="1">
      <x v="2274"/>
      <x v="2132"/>
    </i>
    <i r="1">
      <x v="2275"/>
      <x v="2133"/>
    </i>
    <i r="1">
      <x v="2276"/>
      <x v="2134"/>
    </i>
    <i>
      <x v="110"/>
      <x v="2292"/>
      <x v="2149"/>
    </i>
    <i>
      <x v="111"/>
      <x v="2305"/>
      <x v="215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a de HILERET" fld="16" baseField="2" baseItem="0"/>
    <dataField name="Suma de ELVIVE" fld="12" baseField="2" baseItem="0"/>
    <dataField name="Suma de CAREFREE S LIBRE" fld="9" baseField="2" baseItem="0"/>
    <dataField name="Suma de CALIPSO" fld="13" baseField="2" baseItem="0"/>
    <dataField name="Suma de NOSOTRAS" fld="11" baseField="2" baseItem="0"/>
    <dataField name="Suma de ELEGANTE" fld="14" baseField="2" baseItem="0"/>
    <dataField name="Suma de CIF " fld="8" baseField="2" baseItem="0"/>
    <dataField name="Suma de ARLISTAN CRUZ MALTA" fld="10" baseField="2" baseItem="0"/>
    <dataField name="Suma de DOWNY" fld="1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RowHeight="15" x14ac:dyDescent="0.25"/>
  <cols>
    <col min="1" max="1" width="11.42578125" style="27"/>
    <col min="2" max="2" width="25" style="27" hidden="1" customWidth="1"/>
    <col min="3" max="10" width="12.7109375" style="27" customWidth="1"/>
    <col min="11" max="11" width="12.7109375" style="101" customWidth="1"/>
    <col min="12" max="12" width="11.5703125" style="27" customWidth="1"/>
    <col min="13" max="13" width="11.28515625" style="27" customWidth="1"/>
    <col min="14" max="14" width="8.7109375" customWidth="1"/>
    <col min="15" max="15" width="27.5703125" customWidth="1"/>
    <col min="16" max="16" width="22" customWidth="1"/>
    <col min="17" max="25" width="11.42578125" hidden="1" customWidth="1"/>
    <col min="27" max="35" width="11.42578125" hidden="1" customWidth="1"/>
    <col min="37" max="37" width="13" style="32" bestFit="1" customWidth="1"/>
  </cols>
  <sheetData>
    <row r="1" spans="1:37" ht="15.75" thickBot="1" x14ac:dyDescent="0.3">
      <c r="A1" s="123" t="s">
        <v>0</v>
      </c>
      <c r="B1" s="123" t="s">
        <v>1</v>
      </c>
      <c r="C1" s="124" t="s">
        <v>232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O1" s="125" t="s">
        <v>892</v>
      </c>
      <c r="P1" s="125"/>
      <c r="Q1" s="126" t="s">
        <v>2</v>
      </c>
      <c r="R1" s="126"/>
      <c r="S1" s="126"/>
      <c r="T1" s="126"/>
      <c r="U1" s="126"/>
      <c r="V1" s="126"/>
      <c r="W1" s="126"/>
      <c r="X1" s="126"/>
      <c r="Y1" s="126"/>
      <c r="Z1" s="126"/>
      <c r="AA1" s="126" t="s">
        <v>3</v>
      </c>
      <c r="AB1" s="126"/>
      <c r="AC1" s="126"/>
      <c r="AD1" s="126"/>
      <c r="AE1" s="126"/>
      <c r="AF1" s="126"/>
      <c r="AG1" s="126"/>
      <c r="AH1" s="126"/>
      <c r="AI1" s="126"/>
      <c r="AJ1" s="126"/>
      <c r="AK1" s="128"/>
    </row>
    <row r="2" spans="1:37" ht="28.5" customHeight="1" thickBot="1" x14ac:dyDescent="0.3">
      <c r="A2" s="123"/>
      <c r="B2" s="123"/>
      <c r="C2" s="1" t="s">
        <v>870</v>
      </c>
      <c r="D2" s="2" t="s">
        <v>871</v>
      </c>
      <c r="E2" s="3" t="s">
        <v>872</v>
      </c>
      <c r="F2" s="4" t="s">
        <v>873</v>
      </c>
      <c r="G2" s="5" t="s">
        <v>874</v>
      </c>
      <c r="H2" s="2" t="s">
        <v>875</v>
      </c>
      <c r="I2" s="6" t="s">
        <v>876</v>
      </c>
      <c r="J2" s="7" t="s">
        <v>877</v>
      </c>
      <c r="K2" s="102" t="s">
        <v>890</v>
      </c>
      <c r="L2" s="8" t="s">
        <v>4</v>
      </c>
      <c r="M2" s="8" t="s">
        <v>5</v>
      </c>
      <c r="O2" s="129" t="s">
        <v>6</v>
      </c>
      <c r="P2" s="130"/>
      <c r="Q2" s="1" t="s">
        <v>870</v>
      </c>
      <c r="R2" s="2" t="s">
        <v>871</v>
      </c>
      <c r="S2" s="3" t="s">
        <v>872</v>
      </c>
      <c r="T2" s="4" t="s">
        <v>873</v>
      </c>
      <c r="U2" s="5" t="s">
        <v>874</v>
      </c>
      <c r="V2" s="2" t="s">
        <v>875</v>
      </c>
      <c r="W2" s="6" t="s">
        <v>876</v>
      </c>
      <c r="X2" s="7" t="s">
        <v>877</v>
      </c>
      <c r="Y2" s="102" t="s">
        <v>890</v>
      </c>
      <c r="Z2" t="s">
        <v>7</v>
      </c>
      <c r="AA2" s="1" t="s">
        <v>870</v>
      </c>
      <c r="AB2" s="2" t="s">
        <v>871</v>
      </c>
      <c r="AC2" s="3" t="s">
        <v>872</v>
      </c>
      <c r="AD2" s="4" t="s">
        <v>873</v>
      </c>
      <c r="AE2" s="5" t="s">
        <v>874</v>
      </c>
      <c r="AF2" s="2" t="s">
        <v>875</v>
      </c>
      <c r="AG2" s="6" t="s">
        <v>876</v>
      </c>
      <c r="AH2" s="7" t="s">
        <v>877</v>
      </c>
      <c r="AI2" s="102" t="s">
        <v>890</v>
      </c>
      <c r="AJ2" t="s">
        <v>7</v>
      </c>
      <c r="AK2" s="128"/>
    </row>
    <row r="3" spans="1:37" x14ac:dyDescent="0.25">
      <c r="A3" s="9">
        <v>455</v>
      </c>
      <c r="B3" s="10" t="s">
        <v>8</v>
      </c>
      <c r="C3" s="11">
        <f>VLOOKUP(A3,INCENTIVO!A:E,5,0)</f>
        <v>7.6923076923076927E-2</v>
      </c>
      <c r="D3" s="11">
        <f>VLOOKUP(A3,INCENTIVO!A:H,8,0)</f>
        <v>0.53846153846153844</v>
      </c>
      <c r="E3" s="11">
        <f>VLOOKUP(A3,INCENTIVO!A:K,11,0)</f>
        <v>0</v>
      </c>
      <c r="F3" s="11">
        <f>VLOOKUP(A3,INCENTIVO!A:N,14,0)</f>
        <v>7.1428571428571425E-2</v>
      </c>
      <c r="G3" s="11">
        <f>VLOOKUP(A3,INCENTIVO!A:Q,17,0)</f>
        <v>0</v>
      </c>
      <c r="H3" s="11">
        <f>VLOOKUP(A3,INCENTIVO!A:T,20,0)</f>
        <v>0.15</v>
      </c>
      <c r="I3" s="11">
        <f>VLOOKUP(A3,INCENTIVO!A:W,23,0)</f>
        <v>6.6666666666666666E-2</v>
      </c>
      <c r="J3" s="11">
        <f>VLOOKUP(A3,INCENTIVO!A:Z,26,0)</f>
        <v>3.7470707999999998E-2</v>
      </c>
      <c r="K3" s="11">
        <f>VLOOKUP(A3,INCENTIVO!A:AC,29,0)</f>
        <v>0.45454545454545453</v>
      </c>
      <c r="L3" s="12">
        <f>AVERAGE(C3:J3)</f>
        <v>0.11761882018498168</v>
      </c>
      <c r="M3" s="13">
        <f>VLOOKUP(A3,RANKING!A:C,3,0)</f>
        <v>78</v>
      </c>
      <c r="O3" s="131" t="s">
        <v>9</v>
      </c>
      <c r="P3" s="132"/>
      <c r="Q3">
        <f t="shared" ref="Q3:Q34" si="0">IF(C3&gt;=50%,1,0)</f>
        <v>0</v>
      </c>
      <c r="R3">
        <f t="shared" ref="R3:R34" si="1">IF(D3&gt;=50%,1,0)</f>
        <v>1</v>
      </c>
      <c r="S3">
        <f t="shared" ref="S3:S34" si="2">IF(E3&gt;=50%,1,0)</f>
        <v>0</v>
      </c>
      <c r="T3">
        <f t="shared" ref="T3:T34" si="3">IF(F3&gt;=50%,1,0)</f>
        <v>0</v>
      </c>
      <c r="U3">
        <f t="shared" ref="U3:U34" si="4">IF(G3&gt;=50%,1,0)</f>
        <v>0</v>
      </c>
      <c r="V3">
        <f t="shared" ref="V3:V34" si="5">IF(H3&gt;=50%,1,0)</f>
        <v>0</v>
      </c>
      <c r="W3">
        <f t="shared" ref="W3:W34" si="6">IF(I3&gt;=50%,1,0)</f>
        <v>0</v>
      </c>
      <c r="X3">
        <f t="shared" ref="X3:Y34" si="7">IF(J3&gt;=50%,1,0)</f>
        <v>0</v>
      </c>
      <c r="Y3">
        <f t="shared" si="7"/>
        <v>0</v>
      </c>
      <c r="Z3">
        <f t="shared" ref="Z3:Z34" si="8">SUM(Q3:Y3)</f>
        <v>1</v>
      </c>
      <c r="AA3">
        <f t="shared" ref="AA3:AA34" si="9">IF(C3&gt;=100%,1,0)</f>
        <v>0</v>
      </c>
      <c r="AB3">
        <f t="shared" ref="AB3:AB34" si="10">IF(D3&gt;=100%,1,0)</f>
        <v>0</v>
      </c>
      <c r="AC3">
        <f t="shared" ref="AC3:AC34" si="11">IF(E3&gt;=100%,1,0)</f>
        <v>0</v>
      </c>
      <c r="AD3">
        <f t="shared" ref="AD3:AD34" si="12">IF(F3&gt;=100%,1,0)</f>
        <v>0</v>
      </c>
      <c r="AE3">
        <f t="shared" ref="AE3:AE34" si="13">IF(G3&gt;=100%,1,0)</f>
        <v>0</v>
      </c>
      <c r="AF3">
        <f t="shared" ref="AF3:AF34" si="14">IF(H3&gt;=100%,1,0)</f>
        <v>0</v>
      </c>
      <c r="AG3">
        <f t="shared" ref="AG3:AG34" si="15">IF(I3&gt;=100%,1,0)</f>
        <v>0</v>
      </c>
      <c r="AH3">
        <f t="shared" ref="AH3:AI34" si="16">IF(J3&gt;=100%,1,0)</f>
        <v>0</v>
      </c>
      <c r="AI3">
        <f t="shared" si="16"/>
        <v>0</v>
      </c>
      <c r="AJ3">
        <f t="shared" ref="AJ3:AJ34" si="17">SUM(AA3:AI3)</f>
        <v>0</v>
      </c>
      <c r="AK3"/>
    </row>
    <row r="4" spans="1:37" x14ac:dyDescent="0.25">
      <c r="A4" s="9">
        <v>480</v>
      </c>
      <c r="B4" s="10" t="s">
        <v>10</v>
      </c>
      <c r="C4" s="11">
        <f>VLOOKUP(A4,INCENTIVO!A:E,5,0)</f>
        <v>0.2</v>
      </c>
      <c r="D4" s="11">
        <f>VLOOKUP(A4,INCENTIVO!A:H,8,0)</f>
        <v>0.5</v>
      </c>
      <c r="E4" s="11">
        <f>VLOOKUP(A4,INCENTIVO!A:K,11,0)</f>
        <v>0.29411764705882354</v>
      </c>
      <c r="F4" s="11">
        <f>VLOOKUP(A4,INCENTIVO!A:N,14,0)</f>
        <v>0.17647058823529413</v>
      </c>
      <c r="G4" s="11">
        <f>VLOOKUP(A4,INCENTIVO!A:Q,17,0)</f>
        <v>0.15384615384615385</v>
      </c>
      <c r="H4" s="11">
        <f>VLOOKUP(A4,INCENTIVO!A:T,20,0)</f>
        <v>0.21739130434782608</v>
      </c>
      <c r="I4" s="11">
        <f>VLOOKUP(A4,INCENTIVO!A:W,23,0)</f>
        <v>0</v>
      </c>
      <c r="J4" s="11">
        <f>VLOOKUP(A4,INCENTIVO!A:Z,26,0)</f>
        <v>0.32497674054054054</v>
      </c>
      <c r="K4" s="11">
        <f>VLOOKUP(A4,INCENTIVO!A:AC,29,0)</f>
        <v>0.15384615384615385</v>
      </c>
      <c r="L4" s="12">
        <f t="shared" ref="L4:L34" si="18">AVERAGE(C4:J4)</f>
        <v>0.2333503042535798</v>
      </c>
      <c r="M4" s="13">
        <f>VLOOKUP(A4,RANKING!A:C,3,0)</f>
        <v>34</v>
      </c>
      <c r="O4" s="133" t="s">
        <v>11</v>
      </c>
      <c r="P4" s="134"/>
      <c r="Q4">
        <f t="shared" si="0"/>
        <v>0</v>
      </c>
      <c r="R4">
        <f t="shared" si="1"/>
        <v>1</v>
      </c>
      <c r="S4">
        <f t="shared" si="2"/>
        <v>0</v>
      </c>
      <c r="T4">
        <f t="shared" si="3"/>
        <v>0</v>
      </c>
      <c r="U4">
        <f t="shared" si="4"/>
        <v>0</v>
      </c>
      <c r="V4">
        <f t="shared" si="5"/>
        <v>0</v>
      </c>
      <c r="W4">
        <f t="shared" si="6"/>
        <v>0</v>
      </c>
      <c r="X4">
        <f t="shared" si="7"/>
        <v>0</v>
      </c>
      <c r="Y4">
        <f t="shared" si="7"/>
        <v>0</v>
      </c>
      <c r="Z4">
        <f t="shared" si="8"/>
        <v>1</v>
      </c>
      <c r="AA4">
        <f t="shared" si="9"/>
        <v>0</v>
      </c>
      <c r="AB4">
        <f t="shared" si="10"/>
        <v>0</v>
      </c>
      <c r="AC4">
        <f t="shared" si="11"/>
        <v>0</v>
      </c>
      <c r="AD4">
        <f t="shared" si="12"/>
        <v>0</v>
      </c>
      <c r="AE4">
        <f t="shared" si="13"/>
        <v>0</v>
      </c>
      <c r="AF4">
        <f t="shared" si="14"/>
        <v>0</v>
      </c>
      <c r="AG4">
        <f t="shared" si="15"/>
        <v>0</v>
      </c>
      <c r="AH4">
        <f t="shared" si="16"/>
        <v>0</v>
      </c>
      <c r="AI4">
        <f t="shared" si="16"/>
        <v>0</v>
      </c>
      <c r="AJ4">
        <f t="shared" si="17"/>
        <v>0</v>
      </c>
      <c r="AK4" s="14"/>
    </row>
    <row r="5" spans="1:37" ht="15.75" thickBot="1" x14ac:dyDescent="0.3">
      <c r="A5" s="9">
        <v>430</v>
      </c>
      <c r="B5" s="10" t="s">
        <v>12</v>
      </c>
      <c r="C5" s="11">
        <f>VLOOKUP(A5,INCENTIVO!A:E,5,0)</f>
        <v>0.16666666666666666</v>
      </c>
      <c r="D5" s="11">
        <f>VLOOKUP(A5,INCENTIVO!A:H,8,0)</f>
        <v>1.4615384615384615</v>
      </c>
      <c r="E5" s="11">
        <f>VLOOKUP(A5,INCENTIVO!A:K,11,0)</f>
        <v>0.53846153846153844</v>
      </c>
      <c r="F5" s="11">
        <f>VLOOKUP(A5,INCENTIVO!A:N,14,0)</f>
        <v>0</v>
      </c>
      <c r="G5" s="11">
        <f>VLOOKUP(A5,INCENTIVO!A:Q,17,0)</f>
        <v>0.1</v>
      </c>
      <c r="H5" s="11">
        <f>VLOOKUP(A5,INCENTIVO!A:T,20,0)</f>
        <v>0.26315789473684209</v>
      </c>
      <c r="I5" s="11">
        <f>VLOOKUP(A5,INCENTIVO!A:W,23,0)</f>
        <v>0.21428571428571427</v>
      </c>
      <c r="J5" s="11">
        <f>VLOOKUP(A5,INCENTIVO!A:Z,26,0)</f>
        <v>7.1921491304347815E-2</v>
      </c>
      <c r="K5" s="11">
        <f>VLOOKUP(A5,INCENTIVO!A:AC,29,0)</f>
        <v>0.6</v>
      </c>
      <c r="L5" s="12">
        <f t="shared" si="18"/>
        <v>0.35200397087419638</v>
      </c>
      <c r="M5" s="13">
        <f>VLOOKUP(A5,RANKING!A:C,3,0)</f>
        <v>12</v>
      </c>
      <c r="O5" s="135" t="s">
        <v>893</v>
      </c>
      <c r="P5" s="136"/>
      <c r="Q5">
        <f t="shared" si="0"/>
        <v>0</v>
      </c>
      <c r="R5">
        <f t="shared" si="1"/>
        <v>1</v>
      </c>
      <c r="S5">
        <f t="shared" si="2"/>
        <v>1</v>
      </c>
      <c r="T5">
        <f t="shared" si="3"/>
        <v>0</v>
      </c>
      <c r="U5">
        <f t="shared" si="4"/>
        <v>0</v>
      </c>
      <c r="V5">
        <f t="shared" si="5"/>
        <v>0</v>
      </c>
      <c r="W5">
        <f t="shared" si="6"/>
        <v>0</v>
      </c>
      <c r="X5">
        <f t="shared" si="7"/>
        <v>0</v>
      </c>
      <c r="Y5">
        <f t="shared" si="7"/>
        <v>1</v>
      </c>
      <c r="Z5">
        <f t="shared" si="8"/>
        <v>3</v>
      </c>
      <c r="AA5">
        <f t="shared" si="9"/>
        <v>0</v>
      </c>
      <c r="AB5">
        <f t="shared" si="10"/>
        <v>1</v>
      </c>
      <c r="AC5">
        <f t="shared" si="11"/>
        <v>0</v>
      </c>
      <c r="AD5">
        <f t="shared" si="12"/>
        <v>0</v>
      </c>
      <c r="AE5">
        <f t="shared" si="13"/>
        <v>0</v>
      </c>
      <c r="AF5">
        <f t="shared" si="14"/>
        <v>0</v>
      </c>
      <c r="AG5">
        <f t="shared" si="15"/>
        <v>0</v>
      </c>
      <c r="AH5">
        <f t="shared" si="16"/>
        <v>0</v>
      </c>
      <c r="AI5">
        <f t="shared" si="16"/>
        <v>0</v>
      </c>
      <c r="AJ5">
        <f t="shared" si="17"/>
        <v>1</v>
      </c>
      <c r="AK5"/>
    </row>
    <row r="6" spans="1:37" x14ac:dyDescent="0.25">
      <c r="A6" s="9">
        <v>415</v>
      </c>
      <c r="B6" s="10" t="s">
        <v>13</v>
      </c>
      <c r="C6" s="11">
        <f>VLOOKUP(A6,INCENTIVO!A:E,5,0)</f>
        <v>0.53333333333333333</v>
      </c>
      <c r="D6" s="11">
        <f>VLOOKUP(A6,INCENTIVO!A:H,8,0)</f>
        <v>0.25</v>
      </c>
      <c r="E6" s="11">
        <f>VLOOKUP(A6,INCENTIVO!A:K,11,0)</f>
        <v>0.29411764705882354</v>
      </c>
      <c r="F6" s="11">
        <f>VLOOKUP(A6,INCENTIVO!A:N,14,0)</f>
        <v>5.8823529411764705E-2</v>
      </c>
      <c r="G6" s="11">
        <f>VLOOKUP(A6,INCENTIVO!A:Q,17,0)</f>
        <v>0</v>
      </c>
      <c r="H6" s="11">
        <f>VLOOKUP(A6,INCENTIVO!A:T,20,0)</f>
        <v>0.12</v>
      </c>
      <c r="I6" s="11">
        <f>VLOOKUP(A6,INCENTIVO!A:W,23,0)</f>
        <v>0.27777777777777779</v>
      </c>
      <c r="J6" s="11">
        <f>VLOOKUP(A6,INCENTIVO!A:Z,26,0)</f>
        <v>0.13108460999999999</v>
      </c>
      <c r="K6" s="11">
        <f>VLOOKUP(A6,INCENTIVO!A:AC,29,0)</f>
        <v>0.15384615384615385</v>
      </c>
      <c r="L6" s="12">
        <f t="shared" si="18"/>
        <v>0.20814211219771242</v>
      </c>
      <c r="M6" s="13">
        <f>VLOOKUP(A6,RANKING!A:C,3,0)</f>
        <v>38</v>
      </c>
      <c r="O6" s="137" t="s">
        <v>14</v>
      </c>
      <c r="P6" s="137"/>
      <c r="Q6">
        <f t="shared" si="0"/>
        <v>1</v>
      </c>
      <c r="R6">
        <f t="shared" si="1"/>
        <v>0</v>
      </c>
      <c r="S6">
        <f t="shared" si="2"/>
        <v>0</v>
      </c>
      <c r="T6">
        <f t="shared" si="3"/>
        <v>0</v>
      </c>
      <c r="U6">
        <f t="shared" si="4"/>
        <v>0</v>
      </c>
      <c r="V6">
        <f t="shared" si="5"/>
        <v>0</v>
      </c>
      <c r="W6">
        <f t="shared" si="6"/>
        <v>0</v>
      </c>
      <c r="X6">
        <f t="shared" si="7"/>
        <v>0</v>
      </c>
      <c r="Y6">
        <f>IF(K6&gt;=50%,1,0)</f>
        <v>0</v>
      </c>
      <c r="Z6">
        <f t="shared" si="8"/>
        <v>1</v>
      </c>
      <c r="AA6">
        <f t="shared" si="9"/>
        <v>0</v>
      </c>
      <c r="AB6">
        <f t="shared" si="10"/>
        <v>0</v>
      </c>
      <c r="AC6">
        <f t="shared" si="11"/>
        <v>0</v>
      </c>
      <c r="AD6">
        <f t="shared" si="12"/>
        <v>0</v>
      </c>
      <c r="AE6">
        <f t="shared" si="13"/>
        <v>0</v>
      </c>
      <c r="AF6">
        <f t="shared" si="14"/>
        <v>0</v>
      </c>
      <c r="AG6">
        <f t="shared" si="15"/>
        <v>0</v>
      </c>
      <c r="AH6">
        <f t="shared" si="16"/>
        <v>0</v>
      </c>
      <c r="AI6">
        <f t="shared" si="16"/>
        <v>0</v>
      </c>
      <c r="AJ6">
        <f t="shared" si="17"/>
        <v>0</v>
      </c>
      <c r="AK6"/>
    </row>
    <row r="7" spans="1:37" x14ac:dyDescent="0.25">
      <c r="A7" s="9">
        <v>431</v>
      </c>
      <c r="B7" s="10" t="s">
        <v>868</v>
      </c>
      <c r="C7" s="11">
        <f>VLOOKUP(A7,INCENTIVO!A:E,5,0)</f>
        <v>0.76923076923076927</v>
      </c>
      <c r="D7" s="11">
        <f>VLOOKUP(A7,INCENTIVO!A:H,8,0)</f>
        <v>0.6428571428571429</v>
      </c>
      <c r="E7" s="11">
        <f>VLOOKUP(A7,INCENTIVO!A:K,11,0)</f>
        <v>0.6</v>
      </c>
      <c r="F7" s="11">
        <f>VLOOKUP(A7,INCENTIVO!A:N,14,0)</f>
        <v>0.26666666666666666</v>
      </c>
      <c r="G7" s="11">
        <f>VLOOKUP(A7,INCENTIVO!A:Q,17,0)</f>
        <v>0.33333333333333331</v>
      </c>
      <c r="H7" s="11">
        <f>VLOOKUP(A7,INCENTIVO!A:T,20,0)</f>
        <v>0.2857142857142857</v>
      </c>
      <c r="I7" s="11">
        <f>VLOOKUP(A7,INCENTIVO!A:W,23,0)</f>
        <v>0.3125</v>
      </c>
      <c r="J7" s="11">
        <f>VLOOKUP(A7,INCENTIVO!A:Z,26,0)</f>
        <v>0.3917198892857145</v>
      </c>
      <c r="K7" s="11">
        <f>VLOOKUP(A7,INCENTIVO!A:AC,29,0)</f>
        <v>0.25</v>
      </c>
      <c r="L7" s="12">
        <f t="shared" si="18"/>
        <v>0.45025276088598903</v>
      </c>
      <c r="M7" s="13">
        <f>VLOOKUP(A7,RANKING!A:C,3,0)</f>
        <v>7</v>
      </c>
      <c r="O7" s="138"/>
      <c r="P7" s="138"/>
      <c r="Q7">
        <f t="shared" si="0"/>
        <v>1</v>
      </c>
      <c r="R7">
        <f t="shared" si="1"/>
        <v>1</v>
      </c>
      <c r="S7">
        <f t="shared" si="2"/>
        <v>1</v>
      </c>
      <c r="T7">
        <f t="shared" si="3"/>
        <v>0</v>
      </c>
      <c r="U7">
        <f t="shared" si="4"/>
        <v>0</v>
      </c>
      <c r="V7">
        <f t="shared" si="5"/>
        <v>0</v>
      </c>
      <c r="W7">
        <f t="shared" si="6"/>
        <v>0</v>
      </c>
      <c r="X7">
        <f t="shared" si="7"/>
        <v>0</v>
      </c>
      <c r="Y7">
        <f t="shared" ref="Y7:Y70" si="19">IF(K7&gt;=50%,1,0)</f>
        <v>0</v>
      </c>
      <c r="Z7">
        <f t="shared" si="8"/>
        <v>3</v>
      </c>
      <c r="AA7">
        <f t="shared" si="9"/>
        <v>0</v>
      </c>
      <c r="AB7">
        <f t="shared" si="10"/>
        <v>0</v>
      </c>
      <c r="AC7">
        <f t="shared" si="11"/>
        <v>0</v>
      </c>
      <c r="AD7">
        <f t="shared" si="12"/>
        <v>0</v>
      </c>
      <c r="AE7">
        <f t="shared" si="13"/>
        <v>0</v>
      </c>
      <c r="AF7">
        <f t="shared" si="14"/>
        <v>0</v>
      </c>
      <c r="AG7">
        <f t="shared" si="15"/>
        <v>0</v>
      </c>
      <c r="AH7">
        <f t="shared" si="16"/>
        <v>0</v>
      </c>
      <c r="AI7">
        <f t="shared" si="16"/>
        <v>0</v>
      </c>
      <c r="AJ7">
        <f t="shared" si="17"/>
        <v>0</v>
      </c>
      <c r="AK7"/>
    </row>
    <row r="8" spans="1:37" ht="15.75" thickBot="1" x14ac:dyDescent="0.3">
      <c r="A8" s="9">
        <v>420</v>
      </c>
      <c r="B8" s="10" t="s">
        <v>15</v>
      </c>
      <c r="C8" s="11">
        <f>VLOOKUP(A8,INCENTIVO!A:E,5,0)</f>
        <v>0.42857142857142855</v>
      </c>
      <c r="D8" s="11">
        <f>VLOOKUP(A8,INCENTIVO!A:H,8,0)</f>
        <v>0.53333333333333333</v>
      </c>
      <c r="E8" s="11">
        <f>VLOOKUP(A8,INCENTIVO!A:K,11,0)</f>
        <v>0.3125</v>
      </c>
      <c r="F8" s="11">
        <f>VLOOKUP(A8,INCENTIVO!A:N,14,0)</f>
        <v>6.25E-2</v>
      </c>
      <c r="G8" s="11">
        <f>VLOOKUP(A8,INCENTIVO!A:Q,17,0)</f>
        <v>0</v>
      </c>
      <c r="H8" s="11">
        <f>VLOOKUP(A8,INCENTIVO!A:T,20,0)</f>
        <v>0.43478260869565216</v>
      </c>
      <c r="I8" s="11">
        <f>VLOOKUP(A8,INCENTIVO!A:W,23,0)</f>
        <v>0.35294117647058826</v>
      </c>
      <c r="J8" s="11">
        <f>VLOOKUP(A8,INCENTIVO!A:Z,26,0)</f>
        <v>0.11613560625</v>
      </c>
      <c r="K8" s="11">
        <f>VLOOKUP(A8,INCENTIVO!A:AC,29,0)</f>
        <v>0.30769230769230771</v>
      </c>
      <c r="L8" s="12">
        <f t="shared" si="18"/>
        <v>0.28009551916512526</v>
      </c>
      <c r="M8" s="13">
        <f>VLOOKUP(A8,RANKING!A:C,3,0)</f>
        <v>27</v>
      </c>
      <c r="O8" s="127"/>
      <c r="P8" s="127"/>
      <c r="Q8">
        <f t="shared" si="0"/>
        <v>0</v>
      </c>
      <c r="R8">
        <f t="shared" si="1"/>
        <v>1</v>
      </c>
      <c r="S8">
        <f t="shared" si="2"/>
        <v>0</v>
      </c>
      <c r="T8">
        <f t="shared" si="3"/>
        <v>0</v>
      </c>
      <c r="U8">
        <f t="shared" si="4"/>
        <v>0</v>
      </c>
      <c r="V8">
        <f t="shared" si="5"/>
        <v>0</v>
      </c>
      <c r="W8">
        <f t="shared" si="6"/>
        <v>0</v>
      </c>
      <c r="X8">
        <f t="shared" si="7"/>
        <v>0</v>
      </c>
      <c r="Y8">
        <f t="shared" si="19"/>
        <v>0</v>
      </c>
      <c r="Z8">
        <f t="shared" si="8"/>
        <v>1</v>
      </c>
      <c r="AA8">
        <f t="shared" si="9"/>
        <v>0</v>
      </c>
      <c r="AB8">
        <f t="shared" si="10"/>
        <v>0</v>
      </c>
      <c r="AC8">
        <f t="shared" si="11"/>
        <v>0</v>
      </c>
      <c r="AD8">
        <f t="shared" si="12"/>
        <v>0</v>
      </c>
      <c r="AE8">
        <f t="shared" si="13"/>
        <v>0</v>
      </c>
      <c r="AF8">
        <f t="shared" si="14"/>
        <v>0</v>
      </c>
      <c r="AG8">
        <f t="shared" si="15"/>
        <v>0</v>
      </c>
      <c r="AH8">
        <f t="shared" si="16"/>
        <v>0</v>
      </c>
      <c r="AI8">
        <f t="shared" si="16"/>
        <v>0</v>
      </c>
      <c r="AJ8">
        <f t="shared" si="17"/>
        <v>0</v>
      </c>
      <c r="AK8"/>
    </row>
    <row r="9" spans="1:37" ht="15.75" thickBot="1" x14ac:dyDescent="0.3">
      <c r="A9" s="9">
        <v>410</v>
      </c>
      <c r="B9" s="10" t="s">
        <v>16</v>
      </c>
      <c r="C9" s="11">
        <f>VLOOKUP(A9,INCENTIVO!A:E,5,0)</f>
        <v>7.6923076923076927E-2</v>
      </c>
      <c r="D9" s="11">
        <f>VLOOKUP(A9,INCENTIVO!A:H,8,0)</f>
        <v>0.35714285714285715</v>
      </c>
      <c r="E9" s="11">
        <f>VLOOKUP(A9,INCENTIVO!A:K,11,0)</f>
        <v>0.2</v>
      </c>
      <c r="F9" s="11">
        <f>VLOOKUP(A9,INCENTIVO!A:N,14,0)</f>
        <v>0</v>
      </c>
      <c r="G9" s="11">
        <f>VLOOKUP(A9,INCENTIVO!A:Q,17,0)</f>
        <v>0</v>
      </c>
      <c r="H9" s="11">
        <f>VLOOKUP(A9,INCENTIVO!A:T,20,0)</f>
        <v>0.23809523809523808</v>
      </c>
      <c r="I9" s="11">
        <f>VLOOKUP(A9,INCENTIVO!A:W,23,0)</f>
        <v>0.13333333333333333</v>
      </c>
      <c r="J9" s="11">
        <f>VLOOKUP(A9,INCENTIVO!A:Z,26,0)</f>
        <v>9.0921260606060594E-2</v>
      </c>
      <c r="K9" s="11">
        <f>VLOOKUP(A9,INCENTIVO!A:AC,29,0)</f>
        <v>9.0909090909090912E-2</v>
      </c>
      <c r="L9" s="12">
        <f t="shared" si="18"/>
        <v>0.13705197076257075</v>
      </c>
      <c r="M9" s="13">
        <f>VLOOKUP(A9,RANKING!A:C,3,0)</f>
        <v>64</v>
      </c>
      <c r="O9" s="139" t="s">
        <v>17</v>
      </c>
      <c r="P9" s="140"/>
      <c r="Q9">
        <f t="shared" si="0"/>
        <v>0</v>
      </c>
      <c r="R9">
        <f t="shared" si="1"/>
        <v>0</v>
      </c>
      <c r="S9">
        <f t="shared" si="2"/>
        <v>0</v>
      </c>
      <c r="T9">
        <f t="shared" si="3"/>
        <v>0</v>
      </c>
      <c r="U9">
        <f t="shared" si="4"/>
        <v>0</v>
      </c>
      <c r="V9">
        <f t="shared" si="5"/>
        <v>0</v>
      </c>
      <c r="W9">
        <f t="shared" si="6"/>
        <v>0</v>
      </c>
      <c r="X9">
        <f t="shared" si="7"/>
        <v>0</v>
      </c>
      <c r="Y9">
        <f t="shared" si="19"/>
        <v>0</v>
      </c>
      <c r="Z9">
        <f t="shared" si="8"/>
        <v>0</v>
      </c>
      <c r="AA9">
        <f t="shared" si="9"/>
        <v>0</v>
      </c>
      <c r="AB9">
        <f t="shared" si="10"/>
        <v>0</v>
      </c>
      <c r="AC9">
        <f t="shared" si="11"/>
        <v>0</v>
      </c>
      <c r="AD9">
        <f t="shared" si="12"/>
        <v>0</v>
      </c>
      <c r="AE9">
        <f t="shared" si="13"/>
        <v>0</v>
      </c>
      <c r="AF9">
        <f t="shared" si="14"/>
        <v>0</v>
      </c>
      <c r="AG9">
        <f t="shared" si="15"/>
        <v>0</v>
      </c>
      <c r="AH9">
        <f t="shared" si="16"/>
        <v>0</v>
      </c>
      <c r="AI9">
        <f t="shared" si="16"/>
        <v>0</v>
      </c>
      <c r="AJ9">
        <f t="shared" si="17"/>
        <v>0</v>
      </c>
      <c r="AK9"/>
    </row>
    <row r="10" spans="1:37" x14ac:dyDescent="0.25">
      <c r="A10" s="9">
        <v>456</v>
      </c>
      <c r="B10" s="10" t="s">
        <v>869</v>
      </c>
      <c r="C10" s="11">
        <f>VLOOKUP(A10,INCENTIVO!A:E,5,0)</f>
        <v>0.18181818181818182</v>
      </c>
      <c r="D10" s="11">
        <f>VLOOKUP(A10,INCENTIVO!A:H,8,0)</f>
        <v>0.58333333333333337</v>
      </c>
      <c r="E10" s="11">
        <f>VLOOKUP(A10,INCENTIVO!A:K,11,0)</f>
        <v>0.15384615384615385</v>
      </c>
      <c r="F10" s="11">
        <f>VLOOKUP(A10,INCENTIVO!A:N,14,0)</f>
        <v>0</v>
      </c>
      <c r="G10" s="11">
        <f>VLOOKUP(A10,INCENTIVO!A:Q,17,0)</f>
        <v>0.1</v>
      </c>
      <c r="H10" s="11">
        <f>VLOOKUP(A10,INCENTIVO!A:T,20,0)</f>
        <v>0.1111111111111111</v>
      </c>
      <c r="I10" s="11">
        <f>VLOOKUP(A10,INCENTIVO!A:W,23,0)</f>
        <v>7.1428571428571425E-2</v>
      </c>
      <c r="J10" s="11">
        <f>VLOOKUP(A10,INCENTIVO!A:Z,26,0)</f>
        <v>0.10496632941176472</v>
      </c>
      <c r="K10" s="11">
        <f>VLOOKUP(A10,INCENTIVO!A:AC,29,0)</f>
        <v>0.1</v>
      </c>
      <c r="L10" s="12">
        <f t="shared" si="18"/>
        <v>0.16331296011863952</v>
      </c>
      <c r="M10" s="13">
        <f>VLOOKUP(A10,RANKING!A:C,3,0)</f>
        <v>53</v>
      </c>
      <c r="O10" s="141" t="s">
        <v>18</v>
      </c>
      <c r="P10" s="142"/>
      <c r="Q10">
        <f t="shared" si="0"/>
        <v>0</v>
      </c>
      <c r="R10">
        <f t="shared" si="1"/>
        <v>1</v>
      </c>
      <c r="S10">
        <f t="shared" si="2"/>
        <v>0</v>
      </c>
      <c r="T10">
        <f t="shared" si="3"/>
        <v>0</v>
      </c>
      <c r="U10">
        <f t="shared" si="4"/>
        <v>0</v>
      </c>
      <c r="V10">
        <f t="shared" si="5"/>
        <v>0</v>
      </c>
      <c r="W10">
        <f t="shared" si="6"/>
        <v>0</v>
      </c>
      <c r="X10">
        <f t="shared" si="7"/>
        <v>0</v>
      </c>
      <c r="Y10">
        <f t="shared" si="19"/>
        <v>0</v>
      </c>
      <c r="Z10">
        <f t="shared" si="8"/>
        <v>1</v>
      </c>
      <c r="AA10">
        <f t="shared" si="9"/>
        <v>0</v>
      </c>
      <c r="AB10">
        <f t="shared" si="10"/>
        <v>0</v>
      </c>
      <c r="AC10">
        <f t="shared" si="11"/>
        <v>0</v>
      </c>
      <c r="AD10">
        <f t="shared" si="12"/>
        <v>0</v>
      </c>
      <c r="AE10">
        <f t="shared" si="13"/>
        <v>0</v>
      </c>
      <c r="AF10">
        <f t="shared" si="14"/>
        <v>0</v>
      </c>
      <c r="AG10">
        <f t="shared" si="15"/>
        <v>0</v>
      </c>
      <c r="AH10">
        <f t="shared" si="16"/>
        <v>0</v>
      </c>
      <c r="AI10">
        <f t="shared" si="16"/>
        <v>0</v>
      </c>
      <c r="AJ10">
        <f t="shared" si="17"/>
        <v>0</v>
      </c>
      <c r="AK10"/>
    </row>
    <row r="11" spans="1:37" ht="15.75" thickBot="1" x14ac:dyDescent="0.3">
      <c r="A11" s="15" t="s">
        <v>19</v>
      </c>
      <c r="B11" s="16" t="s">
        <v>20</v>
      </c>
      <c r="C11" s="11">
        <f>VLOOKUP(A11,INCENTIVO!A:E,5,0)</f>
        <v>0.31132075471698112</v>
      </c>
      <c r="D11" s="11">
        <f>VLOOKUP(A11,INCENTIVO!A:H,8,0)</f>
        <v>0.59292035398230092</v>
      </c>
      <c r="E11" s="11">
        <f>VLOOKUP(A11,INCENTIVO!A:K,11,0)</f>
        <v>0.3</v>
      </c>
      <c r="F11" s="11">
        <f>VLOOKUP(A11,INCENTIVO!A:N,14,0)</f>
        <v>8.3333333333333329E-2</v>
      </c>
      <c r="G11" s="11">
        <f>VLOOKUP(A11,INCENTIVO!A:Q,17,0)</f>
        <v>8.6021505376344093E-2</v>
      </c>
      <c r="H11" s="11">
        <f>VLOOKUP(A11,INCENTIVO!A:T,20,0)</f>
        <v>0.22941176470588234</v>
      </c>
      <c r="I11" s="11">
        <f>VLOOKUP(A11,INCENTIVO!A:W,23,0)</f>
        <v>0.18110236220472442</v>
      </c>
      <c r="J11" s="11">
        <f>VLOOKUP(A11,INCENTIVO!A:Z,26,0)</f>
        <v>0.16668096890243905</v>
      </c>
      <c r="K11" s="11">
        <f>VLOOKUP(A11,INCENTIVO!A:AC,29,0)</f>
        <v>0.25806451612903225</v>
      </c>
      <c r="L11" s="12">
        <f t="shared" si="18"/>
        <v>0.24384888040275066</v>
      </c>
      <c r="M11" s="13"/>
      <c r="O11" s="143" t="s">
        <v>21</v>
      </c>
      <c r="P11" s="144"/>
      <c r="Q11">
        <f t="shared" si="0"/>
        <v>0</v>
      </c>
      <c r="R11">
        <f t="shared" si="1"/>
        <v>1</v>
      </c>
      <c r="S11">
        <f t="shared" si="2"/>
        <v>0</v>
      </c>
      <c r="T11">
        <f t="shared" si="3"/>
        <v>0</v>
      </c>
      <c r="U11">
        <f t="shared" si="4"/>
        <v>0</v>
      </c>
      <c r="V11">
        <f t="shared" si="5"/>
        <v>0</v>
      </c>
      <c r="W11">
        <f t="shared" si="6"/>
        <v>0</v>
      </c>
      <c r="X11">
        <f t="shared" si="7"/>
        <v>0</v>
      </c>
      <c r="Y11">
        <f t="shared" si="19"/>
        <v>0</v>
      </c>
      <c r="Z11">
        <f t="shared" si="8"/>
        <v>1</v>
      </c>
      <c r="AA11">
        <f t="shared" si="9"/>
        <v>0</v>
      </c>
      <c r="AB11">
        <f t="shared" si="10"/>
        <v>0</v>
      </c>
      <c r="AC11">
        <f t="shared" si="11"/>
        <v>0</v>
      </c>
      <c r="AD11">
        <f t="shared" si="12"/>
        <v>0</v>
      </c>
      <c r="AE11">
        <f t="shared" si="13"/>
        <v>0</v>
      </c>
      <c r="AF11">
        <f t="shared" si="14"/>
        <v>0</v>
      </c>
      <c r="AG11">
        <f t="shared" si="15"/>
        <v>0</v>
      </c>
      <c r="AH11">
        <f t="shared" si="16"/>
        <v>0</v>
      </c>
      <c r="AI11">
        <f t="shared" si="16"/>
        <v>0</v>
      </c>
      <c r="AJ11">
        <f t="shared" si="17"/>
        <v>0</v>
      </c>
      <c r="AK11"/>
    </row>
    <row r="12" spans="1:37" ht="15.75" thickBot="1" x14ac:dyDescent="0.3">
      <c r="A12" s="9">
        <v>421</v>
      </c>
      <c r="B12" s="10" t="s">
        <v>22</v>
      </c>
      <c r="C12" s="11">
        <f>VLOOKUP(A12,INCENTIVO!A:E,5,0)</f>
        <v>0.23076923076923078</v>
      </c>
      <c r="D12" s="11">
        <f>VLOOKUP(A12,INCENTIVO!A:H,8,0)</f>
        <v>0.14285714285714285</v>
      </c>
      <c r="E12" s="11">
        <f>VLOOKUP(A12,INCENTIVO!A:K,11,0)</f>
        <v>6.6666666666666666E-2</v>
      </c>
      <c r="F12" s="11">
        <f>VLOOKUP(A12,INCENTIVO!A:N,14,0)</f>
        <v>0</v>
      </c>
      <c r="G12" s="11">
        <f>VLOOKUP(A12,INCENTIVO!A:Q,17,0)</f>
        <v>9.0909090909090912E-2</v>
      </c>
      <c r="H12" s="11">
        <f>VLOOKUP(A12,INCENTIVO!A:T,20,0)</f>
        <v>0.38095238095238093</v>
      </c>
      <c r="I12" s="11">
        <f>VLOOKUP(A12,INCENTIVO!A:W,23,0)</f>
        <v>6.6666666666666666E-2</v>
      </c>
      <c r="J12" s="11">
        <f>VLOOKUP(A12,INCENTIVO!A:Z,26,0)</f>
        <v>0.15053959148936169</v>
      </c>
      <c r="K12" s="11">
        <f>VLOOKUP(A12,INCENTIVO!A:AC,29,0)</f>
        <v>0.36363636363636365</v>
      </c>
      <c r="L12" s="12">
        <f t="shared" si="18"/>
        <v>0.14117009628881755</v>
      </c>
      <c r="M12" s="13">
        <f>VLOOKUP(A12,RANKING!A:C,3,0)</f>
        <v>61</v>
      </c>
      <c r="O12" s="127"/>
      <c r="P12" s="127"/>
      <c r="Q12">
        <f t="shared" si="0"/>
        <v>0</v>
      </c>
      <c r="R12">
        <f t="shared" si="1"/>
        <v>0</v>
      </c>
      <c r="S12">
        <f t="shared" si="2"/>
        <v>0</v>
      </c>
      <c r="T12">
        <f t="shared" si="3"/>
        <v>0</v>
      </c>
      <c r="U12">
        <f t="shared" si="4"/>
        <v>0</v>
      </c>
      <c r="V12">
        <f t="shared" si="5"/>
        <v>0</v>
      </c>
      <c r="W12">
        <f t="shared" si="6"/>
        <v>0</v>
      </c>
      <c r="X12">
        <f t="shared" si="7"/>
        <v>0</v>
      </c>
      <c r="Y12">
        <f t="shared" si="19"/>
        <v>0</v>
      </c>
      <c r="Z12">
        <f t="shared" si="8"/>
        <v>0</v>
      </c>
      <c r="AA12">
        <f t="shared" si="9"/>
        <v>0</v>
      </c>
      <c r="AB12">
        <f t="shared" si="10"/>
        <v>0</v>
      </c>
      <c r="AC12">
        <f t="shared" si="11"/>
        <v>0</v>
      </c>
      <c r="AD12">
        <f t="shared" si="12"/>
        <v>0</v>
      </c>
      <c r="AE12">
        <f t="shared" si="13"/>
        <v>0</v>
      </c>
      <c r="AF12">
        <f t="shared" si="14"/>
        <v>0</v>
      </c>
      <c r="AG12">
        <f t="shared" si="15"/>
        <v>0</v>
      </c>
      <c r="AH12">
        <f t="shared" si="16"/>
        <v>0</v>
      </c>
      <c r="AI12">
        <f t="shared" si="16"/>
        <v>0</v>
      </c>
      <c r="AJ12">
        <f t="shared" si="17"/>
        <v>0</v>
      </c>
      <c r="AK12"/>
    </row>
    <row r="13" spans="1:37" x14ac:dyDescent="0.25">
      <c r="A13" s="9">
        <v>302</v>
      </c>
      <c r="B13" s="10" t="s">
        <v>23</v>
      </c>
      <c r="C13" s="11">
        <f>VLOOKUP(A13,INCENTIVO!A:E,5,0)</f>
        <v>0.29411764705882354</v>
      </c>
      <c r="D13" s="11">
        <f>VLOOKUP(A13,INCENTIVO!A:H,8,0)</f>
        <v>0.3888888888888889</v>
      </c>
      <c r="E13" s="11">
        <f>VLOOKUP(A13,INCENTIVO!A:K,11,0)</f>
        <v>0.42105263157894735</v>
      </c>
      <c r="F13" s="11">
        <f>VLOOKUP(A13,INCENTIVO!A:N,14,0)</f>
        <v>0</v>
      </c>
      <c r="G13" s="11">
        <f>VLOOKUP(A13,INCENTIVO!A:Q,17,0)</f>
        <v>0</v>
      </c>
      <c r="H13" s="11">
        <f>VLOOKUP(A13,INCENTIVO!A:T,20,0)</f>
        <v>0.33333333333333331</v>
      </c>
      <c r="I13" s="11">
        <f>VLOOKUP(A13,INCENTIVO!A:W,23,0)</f>
        <v>0.25</v>
      </c>
      <c r="J13" s="11">
        <f>VLOOKUP(A13,INCENTIVO!A:Z,26,0)</f>
        <v>0.21946818249999994</v>
      </c>
      <c r="K13" s="11">
        <f>VLOOKUP(A13,INCENTIVO!A:AC,29,0)</f>
        <v>0.2</v>
      </c>
      <c r="L13" s="12">
        <f t="shared" si="18"/>
        <v>0.23835758541999913</v>
      </c>
      <c r="M13" s="13">
        <f>VLOOKUP(A13,RANKING!A:C,3,0)</f>
        <v>33</v>
      </c>
      <c r="O13" s="145" t="s">
        <v>24</v>
      </c>
      <c r="P13" s="146"/>
      <c r="Q13">
        <f t="shared" si="0"/>
        <v>0</v>
      </c>
      <c r="R13">
        <f t="shared" si="1"/>
        <v>0</v>
      </c>
      <c r="S13">
        <f t="shared" si="2"/>
        <v>0</v>
      </c>
      <c r="T13">
        <f t="shared" si="3"/>
        <v>0</v>
      </c>
      <c r="U13">
        <f t="shared" si="4"/>
        <v>0</v>
      </c>
      <c r="V13">
        <f t="shared" si="5"/>
        <v>0</v>
      </c>
      <c r="W13">
        <f t="shared" si="6"/>
        <v>0</v>
      </c>
      <c r="X13">
        <f t="shared" si="7"/>
        <v>0</v>
      </c>
      <c r="Y13">
        <f t="shared" si="19"/>
        <v>0</v>
      </c>
      <c r="Z13">
        <f t="shared" si="8"/>
        <v>0</v>
      </c>
      <c r="AA13">
        <f t="shared" si="9"/>
        <v>0</v>
      </c>
      <c r="AB13">
        <f t="shared" si="10"/>
        <v>0</v>
      </c>
      <c r="AC13">
        <f t="shared" si="11"/>
        <v>0</v>
      </c>
      <c r="AD13">
        <f t="shared" si="12"/>
        <v>0</v>
      </c>
      <c r="AE13">
        <f t="shared" si="13"/>
        <v>0</v>
      </c>
      <c r="AF13">
        <f t="shared" si="14"/>
        <v>0</v>
      </c>
      <c r="AG13">
        <f t="shared" si="15"/>
        <v>0</v>
      </c>
      <c r="AH13">
        <f t="shared" si="16"/>
        <v>0</v>
      </c>
      <c r="AI13">
        <f t="shared" si="16"/>
        <v>0</v>
      </c>
      <c r="AJ13">
        <f t="shared" si="17"/>
        <v>0</v>
      </c>
      <c r="AK13" s="14"/>
    </row>
    <row r="14" spans="1:37" x14ac:dyDescent="0.25">
      <c r="A14" s="9">
        <v>440</v>
      </c>
      <c r="B14" s="10" t="s">
        <v>25</v>
      </c>
      <c r="C14" s="11">
        <f>VLOOKUP(A14,INCENTIVO!A:E,5,0)</f>
        <v>7.1428571428571425E-2</v>
      </c>
      <c r="D14" s="11">
        <f>VLOOKUP(A14,INCENTIVO!A:H,8,0)</f>
        <v>0.66666666666666663</v>
      </c>
      <c r="E14" s="11">
        <f>VLOOKUP(A14,INCENTIVO!A:K,11,0)</f>
        <v>0.25</v>
      </c>
      <c r="F14" s="11">
        <f>VLOOKUP(A14,INCENTIVO!A:N,14,0)</f>
        <v>0</v>
      </c>
      <c r="G14" s="11">
        <f>VLOOKUP(A14,INCENTIVO!A:Q,17,0)</f>
        <v>0</v>
      </c>
      <c r="H14" s="11">
        <f>VLOOKUP(A14,INCENTIVO!A:T,20,0)</f>
        <v>0.17391304347826086</v>
      </c>
      <c r="I14" s="11">
        <f>VLOOKUP(A14,INCENTIVO!A:W,23,0)</f>
        <v>0.52941176470588236</v>
      </c>
      <c r="J14" s="11">
        <f>VLOOKUP(A14,INCENTIVO!A:Z,26,0)</f>
        <v>6.6215917985611508E-2</v>
      </c>
      <c r="K14" s="11">
        <f>VLOOKUP(A14,INCENTIVO!A:AC,29,0)</f>
        <v>0.25</v>
      </c>
      <c r="L14" s="12">
        <f t="shared" si="18"/>
        <v>0.21970449553312407</v>
      </c>
      <c r="M14" s="13">
        <f>VLOOKUP(A14,RANKING!A:C,3,0)</f>
        <v>36</v>
      </c>
      <c r="O14" s="147" t="s">
        <v>878</v>
      </c>
      <c r="P14" s="147"/>
      <c r="Q14">
        <f t="shared" si="0"/>
        <v>0</v>
      </c>
      <c r="R14">
        <f t="shared" si="1"/>
        <v>1</v>
      </c>
      <c r="S14">
        <f t="shared" si="2"/>
        <v>0</v>
      </c>
      <c r="T14">
        <f t="shared" si="3"/>
        <v>0</v>
      </c>
      <c r="U14">
        <f t="shared" si="4"/>
        <v>0</v>
      </c>
      <c r="V14">
        <f t="shared" si="5"/>
        <v>0</v>
      </c>
      <c r="W14">
        <f t="shared" si="6"/>
        <v>1</v>
      </c>
      <c r="X14">
        <f t="shared" si="7"/>
        <v>0</v>
      </c>
      <c r="Y14">
        <f t="shared" si="19"/>
        <v>0</v>
      </c>
      <c r="Z14">
        <f t="shared" si="8"/>
        <v>2</v>
      </c>
      <c r="AA14">
        <f t="shared" si="9"/>
        <v>0</v>
      </c>
      <c r="AB14">
        <f t="shared" si="10"/>
        <v>0</v>
      </c>
      <c r="AC14">
        <f t="shared" si="11"/>
        <v>0</v>
      </c>
      <c r="AD14">
        <f t="shared" si="12"/>
        <v>0</v>
      </c>
      <c r="AE14">
        <f t="shared" si="13"/>
        <v>0</v>
      </c>
      <c r="AF14">
        <f t="shared" si="14"/>
        <v>0</v>
      </c>
      <c r="AG14">
        <f t="shared" si="15"/>
        <v>0</v>
      </c>
      <c r="AH14">
        <f t="shared" si="16"/>
        <v>0</v>
      </c>
      <c r="AI14">
        <f t="shared" si="16"/>
        <v>0</v>
      </c>
      <c r="AJ14">
        <f t="shared" si="17"/>
        <v>0</v>
      </c>
      <c r="AK14" s="14"/>
    </row>
    <row r="15" spans="1:37" x14ac:dyDescent="0.25">
      <c r="A15" s="9">
        <v>401</v>
      </c>
      <c r="B15" s="10" t="s">
        <v>26</v>
      </c>
      <c r="C15" s="11">
        <f>VLOOKUP(A15,INCENTIVO!A:E,5,0)</f>
        <v>0.15384615384615385</v>
      </c>
      <c r="D15" s="11">
        <f>VLOOKUP(A15,INCENTIVO!A:H,8,0)</f>
        <v>0.53846153846153844</v>
      </c>
      <c r="E15" s="11">
        <f>VLOOKUP(A15,INCENTIVO!A:K,11,0)</f>
        <v>7.1428571428571425E-2</v>
      </c>
      <c r="F15" s="11">
        <f>VLOOKUP(A15,INCENTIVO!A:N,14,0)</f>
        <v>0</v>
      </c>
      <c r="G15" s="11">
        <f>VLOOKUP(A15,INCENTIVO!A:Q,17,0)</f>
        <v>0</v>
      </c>
      <c r="H15" s="11">
        <f>VLOOKUP(A15,INCENTIVO!A:T,20,0)</f>
        <v>0.15</v>
      </c>
      <c r="I15" s="11">
        <f>VLOOKUP(A15,INCENTIVO!A:W,23,0)</f>
        <v>0.26666666666666666</v>
      </c>
      <c r="J15" s="11">
        <f>VLOOKUP(A15,INCENTIVO!A:Z,26,0)</f>
        <v>0.20470056666666664</v>
      </c>
      <c r="K15" s="11">
        <f>VLOOKUP(A15,INCENTIVO!A:AC,29,0)</f>
        <v>0.18181818181818182</v>
      </c>
      <c r="L15" s="12">
        <f t="shared" si="18"/>
        <v>0.17313793713369963</v>
      </c>
      <c r="M15" s="13">
        <f>VLOOKUP(A15,RANKING!A:C,3,0)</f>
        <v>45</v>
      </c>
      <c r="O15" s="147" t="s">
        <v>879</v>
      </c>
      <c r="P15" s="147"/>
      <c r="Q15">
        <f t="shared" si="0"/>
        <v>0</v>
      </c>
      <c r="R15">
        <f t="shared" si="1"/>
        <v>1</v>
      </c>
      <c r="S15">
        <f t="shared" si="2"/>
        <v>0</v>
      </c>
      <c r="T15">
        <f t="shared" si="3"/>
        <v>0</v>
      </c>
      <c r="U15">
        <f t="shared" si="4"/>
        <v>0</v>
      </c>
      <c r="V15">
        <f t="shared" si="5"/>
        <v>0</v>
      </c>
      <c r="W15">
        <f t="shared" si="6"/>
        <v>0</v>
      </c>
      <c r="X15">
        <f t="shared" si="7"/>
        <v>0</v>
      </c>
      <c r="Y15">
        <f t="shared" si="19"/>
        <v>0</v>
      </c>
      <c r="Z15">
        <f t="shared" si="8"/>
        <v>1</v>
      </c>
      <c r="AA15">
        <f t="shared" si="9"/>
        <v>0</v>
      </c>
      <c r="AB15">
        <f t="shared" si="10"/>
        <v>0</v>
      </c>
      <c r="AC15">
        <f t="shared" si="11"/>
        <v>0</v>
      </c>
      <c r="AD15">
        <f t="shared" si="12"/>
        <v>0</v>
      </c>
      <c r="AE15">
        <f t="shared" si="13"/>
        <v>0</v>
      </c>
      <c r="AF15">
        <f t="shared" si="14"/>
        <v>0</v>
      </c>
      <c r="AG15">
        <f t="shared" si="15"/>
        <v>0</v>
      </c>
      <c r="AH15">
        <f t="shared" si="16"/>
        <v>0</v>
      </c>
      <c r="AI15">
        <f t="shared" si="16"/>
        <v>0</v>
      </c>
      <c r="AJ15">
        <f t="shared" si="17"/>
        <v>0</v>
      </c>
      <c r="AK15"/>
    </row>
    <row r="16" spans="1:37" x14ac:dyDescent="0.25">
      <c r="A16" s="9">
        <v>422</v>
      </c>
      <c r="B16" s="10" t="s">
        <v>27</v>
      </c>
      <c r="C16" s="11">
        <f>VLOOKUP(A16,INCENTIVO!A:E,5,0)</f>
        <v>0</v>
      </c>
      <c r="D16" s="11">
        <f>VLOOKUP(A16,INCENTIVO!A:H,8,0)</f>
        <v>0.53333333333333333</v>
      </c>
      <c r="E16" s="11">
        <f>VLOOKUP(A16,INCENTIVO!A:K,11,0)</f>
        <v>0.4375</v>
      </c>
      <c r="F16" s="11">
        <f>VLOOKUP(A16,INCENTIVO!A:N,14,0)</f>
        <v>0.125</v>
      </c>
      <c r="G16" s="11">
        <f>VLOOKUP(A16,INCENTIVO!A:Q,17,0)</f>
        <v>0.41666666666666669</v>
      </c>
      <c r="H16" s="11">
        <f>VLOOKUP(A16,INCENTIVO!A:T,20,0)</f>
        <v>0.59090909090909094</v>
      </c>
      <c r="I16" s="11">
        <f>VLOOKUP(A16,INCENTIVO!A:W,23,0)</f>
        <v>0.23529411764705882</v>
      </c>
      <c r="J16" s="11">
        <f>VLOOKUP(A16,INCENTIVO!A:Z,26,0)</f>
        <v>0.20321063829787231</v>
      </c>
      <c r="K16" s="11">
        <f>VLOOKUP(A16,INCENTIVO!A:AC,29,0)</f>
        <v>0.41666666666666669</v>
      </c>
      <c r="L16" s="12">
        <f t="shared" si="18"/>
        <v>0.31773923085675276</v>
      </c>
      <c r="M16" s="13">
        <f>VLOOKUP(A16,RANKING!A:C,3,0)</f>
        <v>20</v>
      </c>
      <c r="O16" s="147" t="s">
        <v>880</v>
      </c>
      <c r="P16" s="147"/>
      <c r="Q16">
        <f t="shared" si="0"/>
        <v>0</v>
      </c>
      <c r="R16">
        <f t="shared" si="1"/>
        <v>1</v>
      </c>
      <c r="S16">
        <f t="shared" si="2"/>
        <v>0</v>
      </c>
      <c r="T16">
        <f t="shared" si="3"/>
        <v>0</v>
      </c>
      <c r="U16">
        <f t="shared" si="4"/>
        <v>0</v>
      </c>
      <c r="V16">
        <f t="shared" si="5"/>
        <v>1</v>
      </c>
      <c r="W16">
        <f t="shared" si="6"/>
        <v>0</v>
      </c>
      <c r="X16">
        <f t="shared" si="7"/>
        <v>0</v>
      </c>
      <c r="Y16">
        <f t="shared" si="19"/>
        <v>0</v>
      </c>
      <c r="Z16">
        <f t="shared" si="8"/>
        <v>2</v>
      </c>
      <c r="AA16">
        <f t="shared" si="9"/>
        <v>0</v>
      </c>
      <c r="AB16">
        <f t="shared" si="10"/>
        <v>0</v>
      </c>
      <c r="AC16">
        <f t="shared" si="11"/>
        <v>0</v>
      </c>
      <c r="AD16">
        <f t="shared" si="12"/>
        <v>0</v>
      </c>
      <c r="AE16">
        <f t="shared" si="13"/>
        <v>0</v>
      </c>
      <c r="AF16">
        <f t="shared" si="14"/>
        <v>0</v>
      </c>
      <c r="AG16">
        <f t="shared" si="15"/>
        <v>0</v>
      </c>
      <c r="AH16">
        <f t="shared" si="16"/>
        <v>0</v>
      </c>
      <c r="AI16">
        <f t="shared" si="16"/>
        <v>0</v>
      </c>
      <c r="AJ16">
        <f t="shared" si="17"/>
        <v>0</v>
      </c>
      <c r="AK16"/>
    </row>
    <row r="17" spans="1:37" x14ac:dyDescent="0.25">
      <c r="A17" s="9">
        <v>470</v>
      </c>
      <c r="B17" s="10" t="s">
        <v>28</v>
      </c>
      <c r="C17" s="11">
        <f>VLOOKUP(A17,INCENTIVO!A:E,5,0)</f>
        <v>0</v>
      </c>
      <c r="D17" s="11">
        <f>VLOOKUP(A17,INCENTIVO!A:H,8,0)</f>
        <v>0.61538461538461542</v>
      </c>
      <c r="E17" s="11">
        <f>VLOOKUP(A17,INCENTIVO!A:K,11,0)</f>
        <v>0.21428571428571427</v>
      </c>
      <c r="F17" s="11">
        <f>VLOOKUP(A17,INCENTIVO!A:N,14,0)</f>
        <v>0</v>
      </c>
      <c r="G17" s="11">
        <f>VLOOKUP(A17,INCENTIVO!A:Q,17,0)</f>
        <v>0</v>
      </c>
      <c r="H17" s="11">
        <f>VLOOKUP(A17,INCENTIVO!A:T,20,0)</f>
        <v>0.5</v>
      </c>
      <c r="I17" s="11">
        <f>VLOOKUP(A17,INCENTIVO!A:W,23,0)</f>
        <v>0.26666666666666666</v>
      </c>
      <c r="J17" s="11">
        <f>VLOOKUP(A17,INCENTIVO!A:Z,26,0)</f>
        <v>0.76800202857142852</v>
      </c>
      <c r="K17" s="11">
        <f>VLOOKUP(A17,INCENTIVO!A:AC,29,0)</f>
        <v>0.45454545454545453</v>
      </c>
      <c r="L17" s="12">
        <f t="shared" si="18"/>
        <v>0.29554237811355311</v>
      </c>
      <c r="M17" s="13">
        <f>VLOOKUP(A17,RANKING!A:C,3,0)</f>
        <v>23</v>
      </c>
      <c r="O17" s="148" t="s">
        <v>888</v>
      </c>
      <c r="P17" s="148"/>
      <c r="Q17">
        <f t="shared" si="0"/>
        <v>0</v>
      </c>
      <c r="R17">
        <f t="shared" si="1"/>
        <v>1</v>
      </c>
      <c r="S17">
        <f t="shared" si="2"/>
        <v>0</v>
      </c>
      <c r="T17">
        <f t="shared" si="3"/>
        <v>0</v>
      </c>
      <c r="U17">
        <f t="shared" si="4"/>
        <v>0</v>
      </c>
      <c r="V17">
        <f t="shared" si="5"/>
        <v>1</v>
      </c>
      <c r="W17">
        <f t="shared" si="6"/>
        <v>0</v>
      </c>
      <c r="X17">
        <f t="shared" si="7"/>
        <v>1</v>
      </c>
      <c r="Y17">
        <f t="shared" si="19"/>
        <v>0</v>
      </c>
      <c r="Z17">
        <f t="shared" si="8"/>
        <v>3</v>
      </c>
      <c r="AA17">
        <f t="shared" si="9"/>
        <v>0</v>
      </c>
      <c r="AB17">
        <f t="shared" si="10"/>
        <v>0</v>
      </c>
      <c r="AC17">
        <f t="shared" si="11"/>
        <v>0</v>
      </c>
      <c r="AD17">
        <f t="shared" si="12"/>
        <v>0</v>
      </c>
      <c r="AE17">
        <f t="shared" si="13"/>
        <v>0</v>
      </c>
      <c r="AF17">
        <f t="shared" si="14"/>
        <v>0</v>
      </c>
      <c r="AG17">
        <f t="shared" si="15"/>
        <v>0</v>
      </c>
      <c r="AH17">
        <f t="shared" si="16"/>
        <v>0</v>
      </c>
      <c r="AI17">
        <f t="shared" si="16"/>
        <v>0</v>
      </c>
      <c r="AJ17">
        <f t="shared" si="17"/>
        <v>0</v>
      </c>
      <c r="AK17" s="14"/>
    </row>
    <row r="18" spans="1:37" x14ac:dyDescent="0.25">
      <c r="A18" s="9">
        <v>423</v>
      </c>
      <c r="B18" s="10" t="s">
        <v>29</v>
      </c>
      <c r="C18" s="11">
        <f>VLOOKUP(A18,INCENTIVO!A:E,5,0)</f>
        <v>0.33333333333333331</v>
      </c>
      <c r="D18" s="11">
        <f>VLOOKUP(A18,INCENTIVO!A:H,8,0)</f>
        <v>0.5625</v>
      </c>
      <c r="E18" s="11">
        <f>VLOOKUP(A18,INCENTIVO!A:K,11,0)</f>
        <v>0.47058823529411764</v>
      </c>
      <c r="F18" s="11">
        <f>VLOOKUP(A18,INCENTIVO!A:N,14,0)</f>
        <v>0.29411764705882354</v>
      </c>
      <c r="G18" s="11">
        <f>VLOOKUP(A18,INCENTIVO!A:Q,17,0)</f>
        <v>7.6923076923076927E-2</v>
      </c>
      <c r="H18" s="11">
        <f>VLOOKUP(A18,INCENTIVO!A:T,20,0)</f>
        <v>0.54166666666666663</v>
      </c>
      <c r="I18" s="11">
        <f>VLOOKUP(A18,INCENTIVO!A:W,23,0)</f>
        <v>0.5</v>
      </c>
      <c r="J18" s="11">
        <f>VLOOKUP(A18,INCENTIVO!A:Z,26,0)</f>
        <v>6.4654243103448278E-2</v>
      </c>
      <c r="K18" s="11">
        <f>VLOOKUP(A18,INCENTIVO!A:AC,29,0)</f>
        <v>0.23076923076923078</v>
      </c>
      <c r="L18" s="12">
        <f t="shared" si="18"/>
        <v>0.35547290029743328</v>
      </c>
      <c r="M18" s="13">
        <f>VLOOKUP(A18,RANKING!A:C,3,0)</f>
        <v>10</v>
      </c>
      <c r="O18" s="147" t="s">
        <v>881</v>
      </c>
      <c r="P18" s="147"/>
      <c r="Q18">
        <f t="shared" si="0"/>
        <v>0</v>
      </c>
      <c r="R18">
        <f t="shared" si="1"/>
        <v>1</v>
      </c>
      <c r="S18">
        <f t="shared" si="2"/>
        <v>0</v>
      </c>
      <c r="T18">
        <f t="shared" si="3"/>
        <v>0</v>
      </c>
      <c r="U18">
        <f t="shared" si="4"/>
        <v>0</v>
      </c>
      <c r="V18">
        <f t="shared" si="5"/>
        <v>1</v>
      </c>
      <c r="W18">
        <f t="shared" si="6"/>
        <v>1</v>
      </c>
      <c r="X18">
        <f t="shared" si="7"/>
        <v>0</v>
      </c>
      <c r="Y18">
        <f t="shared" si="19"/>
        <v>0</v>
      </c>
      <c r="Z18">
        <f t="shared" si="8"/>
        <v>3</v>
      </c>
      <c r="AA18">
        <f t="shared" si="9"/>
        <v>0</v>
      </c>
      <c r="AB18">
        <f t="shared" si="10"/>
        <v>0</v>
      </c>
      <c r="AC18">
        <f t="shared" si="11"/>
        <v>0</v>
      </c>
      <c r="AD18">
        <f t="shared" si="12"/>
        <v>0</v>
      </c>
      <c r="AE18">
        <f t="shared" si="13"/>
        <v>0</v>
      </c>
      <c r="AF18">
        <f t="shared" si="14"/>
        <v>0</v>
      </c>
      <c r="AG18">
        <f t="shared" si="15"/>
        <v>0</v>
      </c>
      <c r="AH18">
        <f t="shared" si="16"/>
        <v>0</v>
      </c>
      <c r="AI18">
        <f t="shared" si="16"/>
        <v>0</v>
      </c>
      <c r="AJ18">
        <f t="shared" si="17"/>
        <v>0</v>
      </c>
      <c r="AK18" s="14"/>
    </row>
    <row r="19" spans="1:37" x14ac:dyDescent="0.25">
      <c r="A19" s="9">
        <v>445</v>
      </c>
      <c r="B19" s="10" t="s">
        <v>30</v>
      </c>
      <c r="C19" s="11">
        <f>VLOOKUP(A19,INCENTIVO!A:E,5,0)</f>
        <v>0.13333333333333333</v>
      </c>
      <c r="D19" s="11">
        <f>VLOOKUP(A19,INCENTIVO!A:H,8,0)</f>
        <v>0.1875</v>
      </c>
      <c r="E19" s="11">
        <f>VLOOKUP(A19,INCENTIVO!A:K,11,0)</f>
        <v>5.8823529411764705E-2</v>
      </c>
      <c r="F19" s="11">
        <f>VLOOKUP(A19,INCENTIVO!A:N,14,0)</f>
        <v>0</v>
      </c>
      <c r="G19" s="11">
        <f>VLOOKUP(A19,INCENTIVO!A:Q,17,0)</f>
        <v>0</v>
      </c>
      <c r="H19" s="11">
        <f>VLOOKUP(A19,INCENTIVO!A:T,20,0)</f>
        <v>0.21739130434782608</v>
      </c>
      <c r="I19" s="11">
        <f>VLOOKUP(A19,INCENTIVO!A:W,23,0)</f>
        <v>0.22222222222222221</v>
      </c>
      <c r="J19" s="11">
        <f>VLOOKUP(A19,INCENTIVO!A:Z,26,0)</f>
        <v>0.23466259811320755</v>
      </c>
      <c r="K19" s="11">
        <f>VLOOKUP(A19,INCENTIVO!A:AC,29,0)</f>
        <v>7.6923076923076927E-2</v>
      </c>
      <c r="L19" s="12">
        <f t="shared" si="18"/>
        <v>0.13174162342854423</v>
      </c>
      <c r="M19" s="13">
        <f>VLOOKUP(A19,RANKING!A:C,3,0)</f>
        <v>69</v>
      </c>
      <c r="O19" s="147" t="s">
        <v>882</v>
      </c>
      <c r="P19" s="147"/>
      <c r="Q19">
        <f t="shared" si="0"/>
        <v>0</v>
      </c>
      <c r="R19">
        <f t="shared" si="1"/>
        <v>0</v>
      </c>
      <c r="S19">
        <f t="shared" si="2"/>
        <v>0</v>
      </c>
      <c r="T19">
        <f t="shared" si="3"/>
        <v>0</v>
      </c>
      <c r="U19">
        <f t="shared" si="4"/>
        <v>0</v>
      </c>
      <c r="V19">
        <f t="shared" si="5"/>
        <v>0</v>
      </c>
      <c r="W19">
        <f t="shared" si="6"/>
        <v>0</v>
      </c>
      <c r="X19">
        <f t="shared" si="7"/>
        <v>0</v>
      </c>
      <c r="Y19">
        <f t="shared" si="19"/>
        <v>0</v>
      </c>
      <c r="Z19">
        <f t="shared" si="8"/>
        <v>0</v>
      </c>
      <c r="AA19">
        <f t="shared" si="9"/>
        <v>0</v>
      </c>
      <c r="AB19">
        <f t="shared" si="10"/>
        <v>0</v>
      </c>
      <c r="AC19">
        <f t="shared" si="11"/>
        <v>0</v>
      </c>
      <c r="AD19">
        <f t="shared" si="12"/>
        <v>0</v>
      </c>
      <c r="AE19">
        <f t="shared" si="13"/>
        <v>0</v>
      </c>
      <c r="AF19">
        <f t="shared" si="14"/>
        <v>0</v>
      </c>
      <c r="AG19">
        <f t="shared" si="15"/>
        <v>0</v>
      </c>
      <c r="AH19">
        <f t="shared" si="16"/>
        <v>0</v>
      </c>
      <c r="AI19">
        <f t="shared" si="16"/>
        <v>0</v>
      </c>
      <c r="AJ19">
        <f t="shared" si="17"/>
        <v>0</v>
      </c>
      <c r="AK19" s="14"/>
    </row>
    <row r="20" spans="1:37" x14ac:dyDescent="0.25">
      <c r="A20" s="9">
        <v>490</v>
      </c>
      <c r="B20" s="10" t="s">
        <v>31</v>
      </c>
      <c r="C20" s="11">
        <f>VLOOKUP(A20,INCENTIVO!A:E,5,0)</f>
        <v>0</v>
      </c>
      <c r="D20" s="11">
        <f>VLOOKUP(A20,INCENTIVO!A:H,8,0)</f>
        <v>0.38461538461538464</v>
      </c>
      <c r="E20" s="11">
        <f>VLOOKUP(A20,INCENTIVO!A:K,11,0)</f>
        <v>7.6923076923076927E-2</v>
      </c>
      <c r="F20" s="11">
        <f>VLOOKUP(A20,INCENTIVO!A:N,14,0)</f>
        <v>0</v>
      </c>
      <c r="G20" s="11">
        <f>VLOOKUP(A20,INCENTIVO!A:Q,17,0)</f>
        <v>0.1</v>
      </c>
      <c r="H20" s="11">
        <f>VLOOKUP(A20,INCENTIVO!A:T,20,0)</f>
        <v>0.31578947368421051</v>
      </c>
      <c r="I20" s="11">
        <f>VLOOKUP(A20,INCENTIVO!A:W,23,0)</f>
        <v>0.35714285714285715</v>
      </c>
      <c r="J20" s="11">
        <f>VLOOKUP(A20,INCENTIVO!A:Z,26,0)</f>
        <v>0.276499948051948</v>
      </c>
      <c r="K20" s="11">
        <f>VLOOKUP(A20,INCENTIVO!A:AC,29,0)</f>
        <v>0</v>
      </c>
      <c r="L20" s="12">
        <f t="shared" si="18"/>
        <v>0.18887134255218463</v>
      </c>
      <c r="M20" s="13">
        <f>VLOOKUP(A20,RANKING!A:C,3,0)</f>
        <v>41</v>
      </c>
      <c r="O20" s="147" t="s">
        <v>883</v>
      </c>
      <c r="P20" s="147"/>
      <c r="Q20">
        <f t="shared" si="0"/>
        <v>0</v>
      </c>
      <c r="R20">
        <f t="shared" si="1"/>
        <v>0</v>
      </c>
      <c r="S20">
        <f t="shared" si="2"/>
        <v>0</v>
      </c>
      <c r="T20">
        <f t="shared" si="3"/>
        <v>0</v>
      </c>
      <c r="U20">
        <f t="shared" si="4"/>
        <v>0</v>
      </c>
      <c r="V20">
        <f t="shared" si="5"/>
        <v>0</v>
      </c>
      <c r="W20">
        <f t="shared" si="6"/>
        <v>0</v>
      </c>
      <c r="X20">
        <f t="shared" si="7"/>
        <v>0</v>
      </c>
      <c r="Y20">
        <f t="shared" si="19"/>
        <v>0</v>
      </c>
      <c r="Z20">
        <f t="shared" si="8"/>
        <v>0</v>
      </c>
      <c r="AA20">
        <f t="shared" si="9"/>
        <v>0</v>
      </c>
      <c r="AB20">
        <f t="shared" si="10"/>
        <v>0</v>
      </c>
      <c r="AC20">
        <f t="shared" si="11"/>
        <v>0</v>
      </c>
      <c r="AD20">
        <f t="shared" si="12"/>
        <v>0</v>
      </c>
      <c r="AE20">
        <f t="shared" si="13"/>
        <v>0</v>
      </c>
      <c r="AF20">
        <f t="shared" si="14"/>
        <v>0</v>
      </c>
      <c r="AG20">
        <f t="shared" si="15"/>
        <v>0</v>
      </c>
      <c r="AH20">
        <f t="shared" si="16"/>
        <v>0</v>
      </c>
      <c r="AI20">
        <f t="shared" si="16"/>
        <v>0</v>
      </c>
      <c r="AJ20">
        <f t="shared" si="17"/>
        <v>0</v>
      </c>
      <c r="AK20"/>
    </row>
    <row r="21" spans="1:37" x14ac:dyDescent="0.25">
      <c r="A21" s="15" t="s">
        <v>32</v>
      </c>
      <c r="B21" s="16" t="s">
        <v>33</v>
      </c>
      <c r="C21" s="11">
        <f>VLOOKUP(A21,INCENTIVO!A:E,5,0)</f>
        <v>0.14285714285714285</v>
      </c>
      <c r="D21" s="11">
        <f>VLOOKUP(A21,INCENTIVO!A:H,8,0)</f>
        <v>0.44360902255639095</v>
      </c>
      <c r="E21" s="11">
        <f>VLOOKUP(A21,INCENTIVO!A:K,11,0)</f>
        <v>0.24113475177304963</v>
      </c>
      <c r="F21" s="11">
        <f>VLOOKUP(A21,INCENTIVO!A:N,14,0)</f>
        <v>4.9645390070921988E-2</v>
      </c>
      <c r="G21" s="11">
        <f>VLOOKUP(A21,INCENTIVO!A:Q,17,0)</f>
        <v>7.407407407407407E-2</v>
      </c>
      <c r="H21" s="11">
        <f>VLOOKUP(A21,INCENTIVO!A:T,20,0)</f>
        <v>0.35678391959798994</v>
      </c>
      <c r="I21" s="11">
        <f>VLOOKUP(A21,INCENTIVO!A:W,23,0)</f>
        <v>4.0268456375838924E-2</v>
      </c>
      <c r="J21" s="11">
        <f>VLOOKUP(A21,INCENTIVO!A:Z,26,0)</f>
        <v>0.20717500233393177</v>
      </c>
      <c r="K21" s="11">
        <f>VLOOKUP(A21,INCENTIVO!A:AC,29,0)</f>
        <v>3.7037037037037035E-2</v>
      </c>
      <c r="L21" s="12">
        <f t="shared" si="18"/>
        <v>0.19444346995491751</v>
      </c>
      <c r="M21" s="13"/>
      <c r="O21" s="147" t="s">
        <v>889</v>
      </c>
      <c r="P21" s="147"/>
      <c r="Q21">
        <f t="shared" si="0"/>
        <v>0</v>
      </c>
      <c r="R21">
        <f t="shared" si="1"/>
        <v>0</v>
      </c>
      <c r="S21">
        <f t="shared" si="2"/>
        <v>0</v>
      </c>
      <c r="T21">
        <f t="shared" si="3"/>
        <v>0</v>
      </c>
      <c r="U21">
        <f t="shared" si="4"/>
        <v>0</v>
      </c>
      <c r="V21">
        <f t="shared" si="5"/>
        <v>0</v>
      </c>
      <c r="W21">
        <f t="shared" si="6"/>
        <v>0</v>
      </c>
      <c r="X21">
        <f t="shared" si="7"/>
        <v>0</v>
      </c>
      <c r="Y21">
        <f t="shared" si="19"/>
        <v>0</v>
      </c>
      <c r="Z21">
        <f t="shared" si="8"/>
        <v>0</v>
      </c>
      <c r="AA21">
        <f t="shared" si="9"/>
        <v>0</v>
      </c>
      <c r="AB21">
        <f t="shared" si="10"/>
        <v>0</v>
      </c>
      <c r="AC21">
        <f t="shared" si="11"/>
        <v>0</v>
      </c>
      <c r="AD21">
        <f t="shared" si="12"/>
        <v>0</v>
      </c>
      <c r="AE21">
        <f t="shared" si="13"/>
        <v>0</v>
      </c>
      <c r="AF21">
        <f t="shared" si="14"/>
        <v>0</v>
      </c>
      <c r="AG21">
        <f t="shared" si="15"/>
        <v>0</v>
      </c>
      <c r="AH21">
        <f t="shared" si="16"/>
        <v>0</v>
      </c>
      <c r="AI21">
        <f t="shared" si="16"/>
        <v>0</v>
      </c>
      <c r="AJ21">
        <f t="shared" si="17"/>
        <v>0</v>
      </c>
      <c r="AK21" s="14"/>
    </row>
    <row r="22" spans="1:37" x14ac:dyDescent="0.25">
      <c r="A22" s="9">
        <v>310</v>
      </c>
      <c r="B22" s="10" t="s">
        <v>34</v>
      </c>
      <c r="C22" s="11">
        <f>VLOOKUP(A22,INCENTIVO!A:E,5,0)</f>
        <v>0.23076923076923078</v>
      </c>
      <c r="D22" s="11">
        <f>VLOOKUP(A22,INCENTIVO!A:H,8,0)</f>
        <v>0.23076923076923078</v>
      </c>
      <c r="E22" s="11">
        <f>VLOOKUP(A22,INCENTIVO!A:K,11,0)</f>
        <v>0</v>
      </c>
      <c r="F22" s="11">
        <f>VLOOKUP(A22,INCENTIVO!A:N,14,0)</f>
        <v>0</v>
      </c>
      <c r="G22" s="11">
        <f>VLOOKUP(A22,INCENTIVO!A:Q,17,0)</f>
        <v>0</v>
      </c>
      <c r="H22" s="11">
        <f>VLOOKUP(A22,INCENTIVO!A:T,20,0)</f>
        <v>0.15</v>
      </c>
      <c r="I22" s="11">
        <f>VLOOKUP(A22,INCENTIVO!A:W,23,0)</f>
        <v>0.2</v>
      </c>
      <c r="J22" s="11">
        <f>VLOOKUP(A22,INCENTIVO!A:Z,26,0)</f>
        <v>6.1652121428571419E-2</v>
      </c>
      <c r="K22" s="11">
        <f>VLOOKUP(A22,INCENTIVO!A:AC,29,0)</f>
        <v>0.18181818181818182</v>
      </c>
      <c r="L22" s="12">
        <f t="shared" si="18"/>
        <v>0.10914882287087913</v>
      </c>
      <c r="M22" s="13">
        <f>VLOOKUP(A22,RANKING!A:C,3,0)</f>
        <v>82</v>
      </c>
      <c r="O22" s="149"/>
      <c r="P22" s="149"/>
      <c r="Q22">
        <f t="shared" si="0"/>
        <v>0</v>
      </c>
      <c r="R22">
        <f t="shared" si="1"/>
        <v>0</v>
      </c>
      <c r="S22">
        <f t="shared" si="2"/>
        <v>0</v>
      </c>
      <c r="T22">
        <f t="shared" si="3"/>
        <v>0</v>
      </c>
      <c r="U22">
        <f t="shared" si="4"/>
        <v>0</v>
      </c>
      <c r="V22">
        <f t="shared" si="5"/>
        <v>0</v>
      </c>
      <c r="W22">
        <f t="shared" si="6"/>
        <v>0</v>
      </c>
      <c r="X22">
        <f t="shared" si="7"/>
        <v>0</v>
      </c>
      <c r="Y22">
        <f t="shared" si="19"/>
        <v>0</v>
      </c>
      <c r="Z22">
        <f t="shared" si="8"/>
        <v>0</v>
      </c>
      <c r="AA22">
        <f t="shared" si="9"/>
        <v>0</v>
      </c>
      <c r="AB22">
        <f t="shared" si="10"/>
        <v>0</v>
      </c>
      <c r="AC22">
        <f t="shared" si="11"/>
        <v>0</v>
      </c>
      <c r="AD22">
        <f t="shared" si="12"/>
        <v>0</v>
      </c>
      <c r="AE22">
        <f t="shared" si="13"/>
        <v>0</v>
      </c>
      <c r="AF22">
        <f t="shared" si="14"/>
        <v>0</v>
      </c>
      <c r="AG22">
        <f t="shared" si="15"/>
        <v>0</v>
      </c>
      <c r="AH22">
        <f t="shared" si="16"/>
        <v>0</v>
      </c>
      <c r="AI22">
        <f t="shared" si="16"/>
        <v>0</v>
      </c>
      <c r="AJ22">
        <f t="shared" si="17"/>
        <v>0</v>
      </c>
      <c r="AK22" s="14"/>
    </row>
    <row r="23" spans="1:37" x14ac:dyDescent="0.25">
      <c r="A23" s="9">
        <v>351</v>
      </c>
      <c r="B23" s="10" t="s">
        <v>35</v>
      </c>
      <c r="C23" s="11">
        <f>VLOOKUP(A23,INCENTIVO!A:E,5,0)</f>
        <v>0.16666666666666666</v>
      </c>
      <c r="D23" s="11">
        <f>VLOOKUP(A23,INCENTIVO!A:H,8,0)</f>
        <v>0.30769230769230771</v>
      </c>
      <c r="E23" s="11">
        <f>VLOOKUP(A23,INCENTIVO!A:K,11,0)</f>
        <v>7.6923076923076927E-2</v>
      </c>
      <c r="F23" s="11">
        <f>VLOOKUP(A23,INCENTIVO!A:N,14,0)</f>
        <v>0</v>
      </c>
      <c r="G23" s="11">
        <f>VLOOKUP(A23,INCENTIVO!A:Q,17,0)</f>
        <v>0.1</v>
      </c>
      <c r="H23" s="11">
        <f>VLOOKUP(A23,INCENTIVO!A:T,20,0)</f>
        <v>0.36842105263157893</v>
      </c>
      <c r="I23" s="11">
        <f>VLOOKUP(A23,INCENTIVO!A:W,23,0)</f>
        <v>0.2857142857142857</v>
      </c>
      <c r="J23" s="11">
        <f>VLOOKUP(A23,INCENTIVO!A:Z,26,0)</f>
        <v>4.7525947058823528E-2</v>
      </c>
      <c r="K23" s="11">
        <f>VLOOKUP(A23,INCENTIVO!A:AC,29,0)</f>
        <v>0.3</v>
      </c>
      <c r="L23" s="12">
        <f t="shared" si="18"/>
        <v>0.16911791708584245</v>
      </c>
      <c r="M23" s="13">
        <f>VLOOKUP(A23,RANKING!A:C,3,0)</f>
        <v>47</v>
      </c>
      <c r="O23" s="138"/>
      <c r="P23" s="138"/>
      <c r="Q23">
        <f t="shared" si="0"/>
        <v>0</v>
      </c>
      <c r="R23">
        <f t="shared" si="1"/>
        <v>0</v>
      </c>
      <c r="S23">
        <f t="shared" si="2"/>
        <v>0</v>
      </c>
      <c r="T23">
        <f t="shared" si="3"/>
        <v>0</v>
      </c>
      <c r="U23">
        <f t="shared" si="4"/>
        <v>0</v>
      </c>
      <c r="V23">
        <f t="shared" si="5"/>
        <v>0</v>
      </c>
      <c r="W23">
        <f t="shared" si="6"/>
        <v>0</v>
      </c>
      <c r="X23">
        <f t="shared" si="7"/>
        <v>0</v>
      </c>
      <c r="Y23">
        <f t="shared" si="19"/>
        <v>0</v>
      </c>
      <c r="Z23">
        <f t="shared" si="8"/>
        <v>0</v>
      </c>
      <c r="AA23">
        <f t="shared" si="9"/>
        <v>0</v>
      </c>
      <c r="AB23">
        <f t="shared" si="10"/>
        <v>0</v>
      </c>
      <c r="AC23">
        <f t="shared" si="11"/>
        <v>0</v>
      </c>
      <c r="AD23">
        <f t="shared" si="12"/>
        <v>0</v>
      </c>
      <c r="AE23">
        <f t="shared" si="13"/>
        <v>0</v>
      </c>
      <c r="AF23">
        <f t="shared" si="14"/>
        <v>0</v>
      </c>
      <c r="AG23">
        <f t="shared" si="15"/>
        <v>0</v>
      </c>
      <c r="AH23">
        <f t="shared" si="16"/>
        <v>0</v>
      </c>
      <c r="AI23">
        <f t="shared" si="16"/>
        <v>0</v>
      </c>
      <c r="AJ23">
        <f t="shared" si="17"/>
        <v>0</v>
      </c>
      <c r="AK23"/>
    </row>
    <row r="24" spans="1:37" x14ac:dyDescent="0.25">
      <c r="A24" s="9">
        <v>311</v>
      </c>
      <c r="B24" s="10" t="s">
        <v>36</v>
      </c>
      <c r="C24" s="11">
        <f>VLOOKUP(A24,INCENTIVO!A:E,5,0)</f>
        <v>0.125</v>
      </c>
      <c r="D24" s="11">
        <f>VLOOKUP(A24,INCENTIVO!A:H,8,0)</f>
        <v>0.29411764705882354</v>
      </c>
      <c r="E24" s="11">
        <f>VLOOKUP(A24,INCENTIVO!A:K,11,0)</f>
        <v>0</v>
      </c>
      <c r="F24" s="11">
        <f>VLOOKUP(A24,INCENTIVO!A:N,14,0)</f>
        <v>0</v>
      </c>
      <c r="G24" s="11">
        <f>VLOOKUP(A24,INCENTIVO!A:Q,17,0)</f>
        <v>0</v>
      </c>
      <c r="H24" s="11">
        <f>VLOOKUP(A24,INCENTIVO!A:T,20,0)</f>
        <v>0.30769230769230771</v>
      </c>
      <c r="I24" s="11">
        <f>VLOOKUP(A24,INCENTIVO!A:W,23,0)</f>
        <v>0.10526315789473684</v>
      </c>
      <c r="J24" s="11">
        <f>VLOOKUP(A24,INCENTIVO!A:Z,26,0)</f>
        <v>0.17936668695652178</v>
      </c>
      <c r="K24" s="11">
        <f>VLOOKUP(A24,INCENTIVO!A:AC,29,0)</f>
        <v>0</v>
      </c>
      <c r="L24" s="12">
        <f t="shared" si="18"/>
        <v>0.12642997495029873</v>
      </c>
      <c r="M24" s="13">
        <f>VLOOKUP(A24,RANKING!A:C,3,0)</f>
        <v>75</v>
      </c>
      <c r="O24" s="138"/>
      <c r="P24" s="138"/>
      <c r="Q24">
        <f t="shared" si="0"/>
        <v>0</v>
      </c>
      <c r="R24">
        <f t="shared" si="1"/>
        <v>0</v>
      </c>
      <c r="S24">
        <f t="shared" si="2"/>
        <v>0</v>
      </c>
      <c r="T24">
        <f t="shared" si="3"/>
        <v>0</v>
      </c>
      <c r="U24">
        <f t="shared" si="4"/>
        <v>0</v>
      </c>
      <c r="V24">
        <f t="shared" si="5"/>
        <v>0</v>
      </c>
      <c r="W24">
        <f t="shared" si="6"/>
        <v>0</v>
      </c>
      <c r="X24">
        <f t="shared" si="7"/>
        <v>0</v>
      </c>
      <c r="Y24">
        <f t="shared" si="19"/>
        <v>0</v>
      </c>
      <c r="Z24">
        <f t="shared" si="8"/>
        <v>0</v>
      </c>
      <c r="AA24">
        <f t="shared" si="9"/>
        <v>0</v>
      </c>
      <c r="AB24">
        <f t="shared" si="10"/>
        <v>0</v>
      </c>
      <c r="AC24">
        <f t="shared" si="11"/>
        <v>0</v>
      </c>
      <c r="AD24">
        <f t="shared" si="12"/>
        <v>0</v>
      </c>
      <c r="AE24">
        <f t="shared" si="13"/>
        <v>0</v>
      </c>
      <c r="AF24">
        <f t="shared" si="14"/>
        <v>0</v>
      </c>
      <c r="AG24">
        <f t="shared" si="15"/>
        <v>0</v>
      </c>
      <c r="AH24">
        <f t="shared" si="16"/>
        <v>0</v>
      </c>
      <c r="AI24">
        <f t="shared" si="16"/>
        <v>0</v>
      </c>
      <c r="AJ24">
        <f t="shared" si="17"/>
        <v>0</v>
      </c>
      <c r="AK24"/>
    </row>
    <row r="25" spans="1:37" x14ac:dyDescent="0.25">
      <c r="A25" s="9">
        <v>312</v>
      </c>
      <c r="B25" s="10" t="s">
        <v>37</v>
      </c>
      <c r="C25" s="11">
        <f>VLOOKUP(A25,INCENTIVO!A:E,5,0)</f>
        <v>0.21428571428571427</v>
      </c>
      <c r="D25" s="11">
        <f>VLOOKUP(A25,INCENTIVO!A:H,8,0)</f>
        <v>0.46666666666666667</v>
      </c>
      <c r="E25" s="11">
        <f>VLOOKUP(A25,INCENTIVO!A:K,11,0)</f>
        <v>0.5625</v>
      </c>
      <c r="F25" s="11">
        <f>VLOOKUP(A25,INCENTIVO!A:N,14,0)</f>
        <v>6.25E-2</v>
      </c>
      <c r="G25" s="11">
        <f>VLOOKUP(A25,INCENTIVO!A:Q,17,0)</f>
        <v>8.3333333333333329E-2</v>
      </c>
      <c r="H25" s="11">
        <f>VLOOKUP(A25,INCENTIVO!A:T,20,0)</f>
        <v>0.59090909090909094</v>
      </c>
      <c r="I25" s="11">
        <f>VLOOKUP(A25,INCENTIVO!A:W,23,0)</f>
        <v>0.47058823529411764</v>
      </c>
      <c r="J25" s="11">
        <f>VLOOKUP(A25,INCENTIVO!A:Z,26,0)</f>
        <v>0.29124140526315784</v>
      </c>
      <c r="K25" s="11">
        <f>VLOOKUP(A25,INCENTIVO!A:AC,29,0)</f>
        <v>0.33333333333333331</v>
      </c>
      <c r="L25" s="12">
        <f t="shared" si="18"/>
        <v>0.3427530557190101</v>
      </c>
      <c r="M25" s="13">
        <f>VLOOKUP(A25,RANKING!A:C,3,0)</f>
        <v>15</v>
      </c>
      <c r="O25" s="77"/>
      <c r="P25" s="77"/>
      <c r="Q25">
        <f t="shared" si="0"/>
        <v>0</v>
      </c>
      <c r="R25">
        <f t="shared" si="1"/>
        <v>0</v>
      </c>
      <c r="S25">
        <f t="shared" si="2"/>
        <v>1</v>
      </c>
      <c r="T25">
        <f t="shared" si="3"/>
        <v>0</v>
      </c>
      <c r="U25">
        <f t="shared" si="4"/>
        <v>0</v>
      </c>
      <c r="V25">
        <f t="shared" si="5"/>
        <v>1</v>
      </c>
      <c r="W25">
        <f t="shared" si="6"/>
        <v>0</v>
      </c>
      <c r="X25">
        <f t="shared" si="7"/>
        <v>0</v>
      </c>
      <c r="Y25">
        <f t="shared" si="19"/>
        <v>0</v>
      </c>
      <c r="Z25">
        <f t="shared" si="8"/>
        <v>2</v>
      </c>
      <c r="AA25">
        <f t="shared" si="9"/>
        <v>0</v>
      </c>
      <c r="AB25">
        <f t="shared" si="10"/>
        <v>0</v>
      </c>
      <c r="AC25">
        <f t="shared" si="11"/>
        <v>0</v>
      </c>
      <c r="AD25">
        <f t="shared" si="12"/>
        <v>0</v>
      </c>
      <c r="AE25">
        <f t="shared" si="13"/>
        <v>0</v>
      </c>
      <c r="AF25">
        <f t="shared" si="14"/>
        <v>0</v>
      </c>
      <c r="AG25">
        <f t="shared" si="15"/>
        <v>0</v>
      </c>
      <c r="AH25">
        <f t="shared" si="16"/>
        <v>0</v>
      </c>
      <c r="AI25">
        <f t="shared" si="16"/>
        <v>0</v>
      </c>
      <c r="AJ25">
        <f t="shared" si="17"/>
        <v>0</v>
      </c>
      <c r="AK25"/>
    </row>
    <row r="26" spans="1:37" x14ac:dyDescent="0.25">
      <c r="A26" s="9">
        <v>313</v>
      </c>
      <c r="B26" s="10" t="s">
        <v>38</v>
      </c>
      <c r="C26" s="11">
        <f>VLOOKUP(A26,INCENTIVO!A:E,5,0)</f>
        <v>0.125</v>
      </c>
      <c r="D26" s="11">
        <f>VLOOKUP(A26,INCENTIVO!A:H,8,0)</f>
        <v>0.52941176470588236</v>
      </c>
      <c r="E26" s="11">
        <f>VLOOKUP(A26,INCENTIVO!A:K,11,0)</f>
        <v>0.1111111111111111</v>
      </c>
      <c r="F26" s="11">
        <f>VLOOKUP(A26,INCENTIVO!A:N,14,0)</f>
        <v>0.27777777777777779</v>
      </c>
      <c r="G26" s="11">
        <f>VLOOKUP(A26,INCENTIVO!A:Q,17,0)</f>
        <v>7.1428571428571425E-2</v>
      </c>
      <c r="H26" s="11">
        <f>VLOOKUP(A26,INCENTIVO!A:T,20,0)</f>
        <v>0.24</v>
      </c>
      <c r="I26" s="11">
        <f>VLOOKUP(A26,INCENTIVO!A:W,23,0)</f>
        <v>0.10526315789473684</v>
      </c>
      <c r="J26" s="11">
        <f>VLOOKUP(A26,INCENTIVO!A:Z,26,0)</f>
        <v>0.1811403857142857</v>
      </c>
      <c r="K26" s="11">
        <f>VLOOKUP(A26,INCENTIVO!A:AC,29,0)</f>
        <v>0.35714285714285715</v>
      </c>
      <c r="L26" s="12">
        <f t="shared" si="18"/>
        <v>0.20514159607904561</v>
      </c>
      <c r="M26" s="13">
        <f>VLOOKUP(A26,RANKING!A:C,3,0)</f>
        <v>39</v>
      </c>
      <c r="O26" s="138"/>
      <c r="P26" s="138"/>
      <c r="Q26">
        <f t="shared" si="0"/>
        <v>0</v>
      </c>
      <c r="R26">
        <f t="shared" si="1"/>
        <v>1</v>
      </c>
      <c r="S26">
        <f t="shared" si="2"/>
        <v>0</v>
      </c>
      <c r="T26">
        <f t="shared" si="3"/>
        <v>0</v>
      </c>
      <c r="U26">
        <f t="shared" si="4"/>
        <v>0</v>
      </c>
      <c r="V26">
        <f t="shared" si="5"/>
        <v>0</v>
      </c>
      <c r="W26">
        <f t="shared" si="6"/>
        <v>0</v>
      </c>
      <c r="X26">
        <f t="shared" si="7"/>
        <v>0</v>
      </c>
      <c r="Y26">
        <f t="shared" si="19"/>
        <v>0</v>
      </c>
      <c r="Z26">
        <f t="shared" si="8"/>
        <v>1</v>
      </c>
      <c r="AA26">
        <f t="shared" si="9"/>
        <v>0</v>
      </c>
      <c r="AB26">
        <f t="shared" si="10"/>
        <v>0</v>
      </c>
      <c r="AC26">
        <f t="shared" si="11"/>
        <v>0</v>
      </c>
      <c r="AD26">
        <f t="shared" si="12"/>
        <v>0</v>
      </c>
      <c r="AE26">
        <f t="shared" si="13"/>
        <v>0</v>
      </c>
      <c r="AF26">
        <f t="shared" si="14"/>
        <v>0</v>
      </c>
      <c r="AG26">
        <f t="shared" si="15"/>
        <v>0</v>
      </c>
      <c r="AH26">
        <f t="shared" si="16"/>
        <v>0</v>
      </c>
      <c r="AI26">
        <f t="shared" si="16"/>
        <v>0</v>
      </c>
      <c r="AJ26">
        <f t="shared" si="17"/>
        <v>0</v>
      </c>
      <c r="AK26"/>
    </row>
    <row r="27" spans="1:37" x14ac:dyDescent="0.25">
      <c r="A27" s="9">
        <v>338</v>
      </c>
      <c r="B27" s="10" t="s">
        <v>39</v>
      </c>
      <c r="C27" s="11">
        <f>VLOOKUP(A27,INCENTIVO!A:E,5,0)</f>
        <v>8.3333333333333329E-2</v>
      </c>
      <c r="D27" s="11">
        <f>VLOOKUP(A27,INCENTIVO!A:H,8,0)</f>
        <v>0.69230769230769229</v>
      </c>
      <c r="E27" s="11">
        <f>VLOOKUP(A27,INCENTIVO!A:K,11,0)</f>
        <v>0.21428571428571427</v>
      </c>
      <c r="F27" s="11">
        <f>VLOOKUP(A27,INCENTIVO!A:N,14,0)</f>
        <v>0.21428571428571427</v>
      </c>
      <c r="G27" s="11">
        <f>VLOOKUP(A27,INCENTIVO!A:Q,17,0)</f>
        <v>0</v>
      </c>
      <c r="H27" s="11">
        <f>VLOOKUP(A27,INCENTIVO!A:T,20,0)</f>
        <v>0.26315789473684209</v>
      </c>
      <c r="I27" s="11">
        <f>VLOOKUP(A27,INCENTIVO!A:W,23,0)</f>
        <v>0.33333333333333331</v>
      </c>
      <c r="J27" s="11">
        <f>VLOOKUP(A27,INCENTIVO!A:Z,26,0)</f>
        <v>0.87277204897959171</v>
      </c>
      <c r="K27" s="11">
        <f>VLOOKUP(A27,INCENTIVO!A:AC,29,0)</f>
        <v>0.45454545454545453</v>
      </c>
      <c r="L27" s="12">
        <f t="shared" si="18"/>
        <v>0.33418446640777766</v>
      </c>
      <c r="M27" s="13">
        <f>VLOOKUP(A27,RANKING!A:C,3,0)</f>
        <v>18</v>
      </c>
      <c r="O27" s="138"/>
      <c r="P27" s="138"/>
      <c r="Q27">
        <f t="shared" si="0"/>
        <v>0</v>
      </c>
      <c r="R27">
        <f t="shared" si="1"/>
        <v>1</v>
      </c>
      <c r="S27">
        <f t="shared" si="2"/>
        <v>0</v>
      </c>
      <c r="T27">
        <f t="shared" si="3"/>
        <v>0</v>
      </c>
      <c r="U27">
        <f t="shared" si="4"/>
        <v>0</v>
      </c>
      <c r="V27">
        <f t="shared" si="5"/>
        <v>0</v>
      </c>
      <c r="W27">
        <f t="shared" si="6"/>
        <v>0</v>
      </c>
      <c r="X27">
        <f t="shared" si="7"/>
        <v>1</v>
      </c>
      <c r="Y27">
        <f t="shared" si="19"/>
        <v>0</v>
      </c>
      <c r="Z27">
        <f t="shared" si="8"/>
        <v>2</v>
      </c>
      <c r="AA27">
        <f t="shared" si="9"/>
        <v>0</v>
      </c>
      <c r="AB27">
        <f t="shared" si="10"/>
        <v>0</v>
      </c>
      <c r="AC27">
        <f t="shared" si="11"/>
        <v>0</v>
      </c>
      <c r="AD27">
        <f t="shared" si="12"/>
        <v>0</v>
      </c>
      <c r="AE27">
        <f t="shared" si="13"/>
        <v>0</v>
      </c>
      <c r="AF27">
        <f t="shared" si="14"/>
        <v>0</v>
      </c>
      <c r="AG27">
        <f t="shared" si="15"/>
        <v>0</v>
      </c>
      <c r="AH27">
        <f t="shared" si="16"/>
        <v>0</v>
      </c>
      <c r="AI27">
        <f t="shared" si="16"/>
        <v>0</v>
      </c>
      <c r="AJ27">
        <f t="shared" si="17"/>
        <v>0</v>
      </c>
      <c r="AK27"/>
    </row>
    <row r="28" spans="1:37" x14ac:dyDescent="0.25">
      <c r="A28" s="9">
        <v>303</v>
      </c>
      <c r="B28" s="10" t="s">
        <v>40</v>
      </c>
      <c r="C28" s="11">
        <f>VLOOKUP(A28,INCENTIVO!A:E,5,0)</f>
        <v>0.6428571428571429</v>
      </c>
      <c r="D28" s="11">
        <f>VLOOKUP(A28,INCENTIVO!A:H,8,0)</f>
        <v>0.66666666666666663</v>
      </c>
      <c r="E28" s="11">
        <f>VLOOKUP(A28,INCENTIVO!A:K,11,0)</f>
        <v>0.375</v>
      </c>
      <c r="F28" s="11">
        <f>VLOOKUP(A28,INCENTIVO!A:N,14,0)</f>
        <v>0.4375</v>
      </c>
      <c r="G28" s="11">
        <f>VLOOKUP(A28,INCENTIVO!A:Q,17,0)</f>
        <v>0.38461538461538464</v>
      </c>
      <c r="H28" s="11">
        <f>VLOOKUP(A28,INCENTIVO!A:T,20,0)</f>
        <v>0.60869565217391308</v>
      </c>
      <c r="I28" s="11">
        <f>VLOOKUP(A28,INCENTIVO!A:W,23,0)</f>
        <v>0.41176470588235292</v>
      </c>
      <c r="J28" s="11">
        <f>VLOOKUP(A28,INCENTIVO!A:Z,26,0)</f>
        <v>0.42413911428571438</v>
      </c>
      <c r="K28" s="11">
        <f>VLOOKUP(A28,INCENTIVO!A:AC,29,0)</f>
        <v>0.15384615384615385</v>
      </c>
      <c r="L28" s="12">
        <f t="shared" si="18"/>
        <v>0.49390483331014678</v>
      </c>
      <c r="M28" s="13">
        <f>VLOOKUP(A28,RANKING!A:C,3,0)</f>
        <v>5</v>
      </c>
      <c r="O28" s="138"/>
      <c r="P28" s="138"/>
      <c r="Q28">
        <f t="shared" si="0"/>
        <v>1</v>
      </c>
      <c r="R28">
        <f t="shared" si="1"/>
        <v>1</v>
      </c>
      <c r="S28">
        <f t="shared" si="2"/>
        <v>0</v>
      </c>
      <c r="T28">
        <f t="shared" si="3"/>
        <v>0</v>
      </c>
      <c r="U28">
        <f t="shared" si="4"/>
        <v>0</v>
      </c>
      <c r="V28">
        <f t="shared" si="5"/>
        <v>1</v>
      </c>
      <c r="W28">
        <f t="shared" si="6"/>
        <v>0</v>
      </c>
      <c r="X28">
        <f t="shared" si="7"/>
        <v>0</v>
      </c>
      <c r="Y28">
        <f t="shared" si="19"/>
        <v>0</v>
      </c>
      <c r="Z28">
        <f t="shared" si="8"/>
        <v>3</v>
      </c>
      <c r="AA28">
        <f t="shared" si="9"/>
        <v>0</v>
      </c>
      <c r="AB28">
        <f t="shared" si="10"/>
        <v>0</v>
      </c>
      <c r="AC28">
        <f t="shared" si="11"/>
        <v>0</v>
      </c>
      <c r="AD28">
        <f t="shared" si="12"/>
        <v>0</v>
      </c>
      <c r="AE28">
        <f t="shared" si="13"/>
        <v>0</v>
      </c>
      <c r="AF28">
        <f t="shared" si="14"/>
        <v>0</v>
      </c>
      <c r="AG28">
        <f t="shared" si="15"/>
        <v>0</v>
      </c>
      <c r="AH28">
        <f t="shared" si="16"/>
        <v>0</v>
      </c>
      <c r="AI28">
        <f t="shared" si="16"/>
        <v>0</v>
      </c>
      <c r="AJ28">
        <f t="shared" si="17"/>
        <v>0</v>
      </c>
      <c r="AK28" s="14"/>
    </row>
    <row r="29" spans="1:37" x14ac:dyDescent="0.25">
      <c r="A29" s="9">
        <v>354</v>
      </c>
      <c r="B29" s="10" t="s">
        <v>41</v>
      </c>
      <c r="C29" s="11">
        <f>VLOOKUP(A29,INCENTIVO!A:E,5,0)</f>
        <v>0.26666666666666666</v>
      </c>
      <c r="D29" s="11">
        <f>VLOOKUP(A29,INCENTIVO!A:H,8,0)</f>
        <v>0.75</v>
      </c>
      <c r="E29" s="11">
        <f>VLOOKUP(A29,INCENTIVO!A:K,11,0)</f>
        <v>0.41176470588235292</v>
      </c>
      <c r="F29" s="11">
        <f>VLOOKUP(A29,INCENTIVO!A:N,14,0)</f>
        <v>0</v>
      </c>
      <c r="G29" s="11">
        <f>VLOOKUP(A29,INCENTIVO!A:Q,17,0)</f>
        <v>7.6923076923076927E-2</v>
      </c>
      <c r="H29" s="11">
        <f>VLOOKUP(A29,INCENTIVO!A:T,20,0)</f>
        <v>0.24</v>
      </c>
      <c r="I29" s="11">
        <f>VLOOKUP(A29,INCENTIVO!A:W,23,0)</f>
        <v>0.16666666666666666</v>
      </c>
      <c r="J29" s="11">
        <f>VLOOKUP(A29,INCENTIVO!A:Z,26,0)</f>
        <v>0.14652735918367346</v>
      </c>
      <c r="K29" s="11">
        <f>VLOOKUP(A29,INCENTIVO!A:AC,29,0)</f>
        <v>0.38461538461538464</v>
      </c>
      <c r="L29" s="12">
        <f t="shared" si="18"/>
        <v>0.25731855941530457</v>
      </c>
      <c r="M29" s="13">
        <f>VLOOKUP(A29,RANKING!A:C,3,0)</f>
        <v>31</v>
      </c>
      <c r="Q29">
        <f t="shared" si="0"/>
        <v>0</v>
      </c>
      <c r="R29">
        <f t="shared" si="1"/>
        <v>1</v>
      </c>
      <c r="S29">
        <f t="shared" si="2"/>
        <v>0</v>
      </c>
      <c r="T29">
        <f t="shared" si="3"/>
        <v>0</v>
      </c>
      <c r="U29">
        <f t="shared" si="4"/>
        <v>0</v>
      </c>
      <c r="V29">
        <f t="shared" si="5"/>
        <v>0</v>
      </c>
      <c r="W29">
        <f t="shared" si="6"/>
        <v>0</v>
      </c>
      <c r="X29">
        <f t="shared" si="7"/>
        <v>0</v>
      </c>
      <c r="Y29">
        <f t="shared" si="19"/>
        <v>0</v>
      </c>
      <c r="Z29">
        <f t="shared" si="8"/>
        <v>1</v>
      </c>
      <c r="AA29">
        <f t="shared" si="9"/>
        <v>0</v>
      </c>
      <c r="AB29">
        <f t="shared" si="10"/>
        <v>0</v>
      </c>
      <c r="AC29">
        <f t="shared" si="11"/>
        <v>0</v>
      </c>
      <c r="AD29">
        <f t="shared" si="12"/>
        <v>0</v>
      </c>
      <c r="AE29">
        <f t="shared" si="13"/>
        <v>0</v>
      </c>
      <c r="AF29">
        <f t="shared" si="14"/>
        <v>0</v>
      </c>
      <c r="AG29">
        <f t="shared" si="15"/>
        <v>0</v>
      </c>
      <c r="AH29">
        <f t="shared" si="16"/>
        <v>0</v>
      </c>
      <c r="AI29">
        <f t="shared" si="16"/>
        <v>0</v>
      </c>
      <c r="AJ29">
        <f t="shared" si="17"/>
        <v>0</v>
      </c>
      <c r="AK29"/>
    </row>
    <row r="30" spans="1:37" x14ac:dyDescent="0.25">
      <c r="A30" s="9">
        <v>341</v>
      </c>
      <c r="B30" s="10" t="s">
        <v>42</v>
      </c>
      <c r="C30" s="11">
        <f>VLOOKUP(A30,INCENTIVO!A:E,5,0)</f>
        <v>0.61538461538461542</v>
      </c>
      <c r="D30" s="11">
        <f>VLOOKUP(A30,INCENTIVO!A:H,8,0)</f>
        <v>0.7142857142857143</v>
      </c>
      <c r="E30" s="11">
        <f>VLOOKUP(A30,INCENTIVO!A:K,11,0)</f>
        <v>0.53333333333333333</v>
      </c>
      <c r="F30" s="11">
        <f>VLOOKUP(A30,INCENTIVO!A:N,14,0)</f>
        <v>0.53333333333333333</v>
      </c>
      <c r="G30" s="11">
        <f>VLOOKUP(A30,INCENTIVO!A:Q,17,0)</f>
        <v>9.0909090909090912E-2</v>
      </c>
      <c r="H30" s="11">
        <f>VLOOKUP(A30,INCENTIVO!A:T,20,0)</f>
        <v>0.5714285714285714</v>
      </c>
      <c r="I30" s="11">
        <f>VLOOKUP(A30,INCENTIVO!A:W,23,0)</f>
        <v>0.33333333333333331</v>
      </c>
      <c r="J30" s="11">
        <f>VLOOKUP(A30,INCENTIVO!A:Z,26,0)</f>
        <v>1.9247706857142863</v>
      </c>
      <c r="K30" s="11">
        <f>VLOOKUP(A30,INCENTIVO!A:AC,29,0)</f>
        <v>0.18181818181818182</v>
      </c>
      <c r="L30" s="12">
        <f t="shared" si="18"/>
        <v>0.66459733471528482</v>
      </c>
      <c r="M30" s="13">
        <f>VLOOKUP(A30,RANKING!A:C,3,0)</f>
        <v>2</v>
      </c>
      <c r="Q30">
        <f t="shared" si="0"/>
        <v>1</v>
      </c>
      <c r="R30">
        <f t="shared" si="1"/>
        <v>1</v>
      </c>
      <c r="S30">
        <f t="shared" si="2"/>
        <v>1</v>
      </c>
      <c r="T30">
        <f t="shared" si="3"/>
        <v>1</v>
      </c>
      <c r="U30">
        <f t="shared" si="4"/>
        <v>0</v>
      </c>
      <c r="V30">
        <f t="shared" si="5"/>
        <v>1</v>
      </c>
      <c r="W30">
        <f t="shared" si="6"/>
        <v>0</v>
      </c>
      <c r="X30">
        <f t="shared" si="7"/>
        <v>1</v>
      </c>
      <c r="Y30">
        <f t="shared" si="19"/>
        <v>0</v>
      </c>
      <c r="Z30">
        <f t="shared" si="8"/>
        <v>6</v>
      </c>
      <c r="AA30">
        <f t="shared" si="9"/>
        <v>0</v>
      </c>
      <c r="AB30">
        <f t="shared" si="10"/>
        <v>0</v>
      </c>
      <c r="AC30">
        <f t="shared" si="11"/>
        <v>0</v>
      </c>
      <c r="AD30">
        <f t="shared" si="12"/>
        <v>0</v>
      </c>
      <c r="AE30">
        <f t="shared" si="13"/>
        <v>0</v>
      </c>
      <c r="AF30">
        <f t="shared" si="14"/>
        <v>0</v>
      </c>
      <c r="AG30">
        <f t="shared" si="15"/>
        <v>0</v>
      </c>
      <c r="AH30">
        <f t="shared" si="16"/>
        <v>1</v>
      </c>
      <c r="AI30">
        <f t="shared" si="16"/>
        <v>0</v>
      </c>
      <c r="AJ30">
        <f t="shared" si="17"/>
        <v>1</v>
      </c>
      <c r="AK30" s="14"/>
    </row>
    <row r="31" spans="1:37" x14ac:dyDescent="0.25">
      <c r="A31" s="9">
        <v>314</v>
      </c>
      <c r="B31" s="10" t="s">
        <v>43</v>
      </c>
      <c r="C31" s="11">
        <f>VLOOKUP(A31,INCENTIVO!A:E,5,0)</f>
        <v>0.15384615384615385</v>
      </c>
      <c r="D31" s="11">
        <f>VLOOKUP(A31,INCENTIVO!A:H,8,0)</f>
        <v>0.38461538461538464</v>
      </c>
      <c r="E31" s="11">
        <f>VLOOKUP(A31,INCENTIVO!A:K,11,0)</f>
        <v>0</v>
      </c>
      <c r="F31" s="11">
        <f>VLOOKUP(A31,INCENTIVO!A:N,14,0)</f>
        <v>0</v>
      </c>
      <c r="G31" s="11">
        <f>VLOOKUP(A31,INCENTIVO!A:Q,17,0)</f>
        <v>0</v>
      </c>
      <c r="H31" s="11">
        <f>VLOOKUP(A31,INCENTIVO!A:T,20,0)</f>
        <v>0.3</v>
      </c>
      <c r="I31" s="11">
        <f>VLOOKUP(A31,INCENTIVO!A:W,23,0)</f>
        <v>0.13333333333333333</v>
      </c>
      <c r="J31" s="11">
        <f>VLOOKUP(A31,INCENTIVO!A:Z,26,0)</f>
        <v>0.25397352857142863</v>
      </c>
      <c r="K31" s="11">
        <f>VLOOKUP(A31,INCENTIVO!A:AC,29,0)</f>
        <v>9.0909090909090912E-2</v>
      </c>
      <c r="L31" s="12">
        <f t="shared" si="18"/>
        <v>0.15322105004578757</v>
      </c>
      <c r="M31" s="13">
        <f>VLOOKUP(A31,RANKING!A:C,3,0)</f>
        <v>55</v>
      </c>
      <c r="Q31">
        <f t="shared" si="0"/>
        <v>0</v>
      </c>
      <c r="R31">
        <f t="shared" si="1"/>
        <v>0</v>
      </c>
      <c r="S31">
        <f t="shared" si="2"/>
        <v>0</v>
      </c>
      <c r="T31">
        <f t="shared" si="3"/>
        <v>0</v>
      </c>
      <c r="U31">
        <f t="shared" si="4"/>
        <v>0</v>
      </c>
      <c r="V31">
        <f t="shared" si="5"/>
        <v>0</v>
      </c>
      <c r="W31">
        <f t="shared" si="6"/>
        <v>0</v>
      </c>
      <c r="X31">
        <f t="shared" si="7"/>
        <v>0</v>
      </c>
      <c r="Y31">
        <f t="shared" si="19"/>
        <v>0</v>
      </c>
      <c r="Z31">
        <f t="shared" si="8"/>
        <v>0</v>
      </c>
      <c r="AA31">
        <f t="shared" si="9"/>
        <v>0</v>
      </c>
      <c r="AB31">
        <f t="shared" si="10"/>
        <v>0</v>
      </c>
      <c r="AC31">
        <f t="shared" si="11"/>
        <v>0</v>
      </c>
      <c r="AD31">
        <f t="shared" si="12"/>
        <v>0</v>
      </c>
      <c r="AE31">
        <f t="shared" si="13"/>
        <v>0</v>
      </c>
      <c r="AF31">
        <f t="shared" si="14"/>
        <v>0</v>
      </c>
      <c r="AG31">
        <f t="shared" si="15"/>
        <v>0</v>
      </c>
      <c r="AH31">
        <f t="shared" si="16"/>
        <v>0</v>
      </c>
      <c r="AI31">
        <f t="shared" si="16"/>
        <v>0</v>
      </c>
      <c r="AJ31">
        <f t="shared" si="17"/>
        <v>0</v>
      </c>
      <c r="AK31"/>
    </row>
    <row r="32" spans="1:37" x14ac:dyDescent="0.25">
      <c r="A32" s="15" t="s">
        <v>44</v>
      </c>
      <c r="B32" s="16" t="s">
        <v>45</v>
      </c>
      <c r="C32" s="11">
        <f>VLOOKUP(A32,INCENTIVO!A:E,5,0)</f>
        <v>0.2608695652173913</v>
      </c>
      <c r="D32" s="11">
        <f>VLOOKUP(A32,INCENTIVO!A:H,8,0)</f>
        <v>0.50684931506849318</v>
      </c>
      <c r="E32" s="11">
        <f>VLOOKUP(A32,INCENTIVO!A:K,11,0)</f>
        <v>0.23225806451612904</v>
      </c>
      <c r="F32" s="11">
        <f>VLOOKUP(A32,INCENTIVO!A:N,14,0)</f>
        <v>0.15483870967741936</v>
      </c>
      <c r="G32" s="11">
        <f>VLOOKUP(A32,INCENTIVO!A:Q,17,0)</f>
        <v>8.3333333333333329E-2</v>
      </c>
      <c r="H32" s="11">
        <f>VLOOKUP(A32,INCENTIVO!A:T,20,0)</f>
        <v>0.36363636363636365</v>
      </c>
      <c r="I32" s="11">
        <f>VLOOKUP(A32,INCENTIVO!A:W,23,0)</f>
        <v>0.25</v>
      </c>
      <c r="J32" s="11">
        <f>VLOOKUP(A32,INCENTIVO!A:Z,26,0)</f>
        <v>0.42291718426966296</v>
      </c>
      <c r="K32" s="11">
        <f>VLOOKUP(A32,INCENTIVO!A:AC,29,0)</f>
        <v>0.24166666666666667</v>
      </c>
      <c r="L32" s="12">
        <f t="shared" si="18"/>
        <v>0.28433781696484911</v>
      </c>
      <c r="M32" s="13"/>
      <c r="Q32">
        <f t="shared" si="0"/>
        <v>0</v>
      </c>
      <c r="R32">
        <f t="shared" si="1"/>
        <v>1</v>
      </c>
      <c r="S32">
        <f t="shared" si="2"/>
        <v>0</v>
      </c>
      <c r="T32">
        <f t="shared" si="3"/>
        <v>0</v>
      </c>
      <c r="U32">
        <f t="shared" si="4"/>
        <v>0</v>
      </c>
      <c r="V32">
        <f t="shared" si="5"/>
        <v>0</v>
      </c>
      <c r="W32">
        <f t="shared" si="6"/>
        <v>0</v>
      </c>
      <c r="X32">
        <f t="shared" si="7"/>
        <v>0</v>
      </c>
      <c r="Y32">
        <f t="shared" si="19"/>
        <v>0</v>
      </c>
      <c r="Z32">
        <f t="shared" si="8"/>
        <v>1</v>
      </c>
      <c r="AA32">
        <f t="shared" si="9"/>
        <v>0</v>
      </c>
      <c r="AB32">
        <f t="shared" si="10"/>
        <v>0</v>
      </c>
      <c r="AC32">
        <f t="shared" si="11"/>
        <v>0</v>
      </c>
      <c r="AD32">
        <f t="shared" si="12"/>
        <v>0</v>
      </c>
      <c r="AE32">
        <f t="shared" si="13"/>
        <v>0</v>
      </c>
      <c r="AF32">
        <f t="shared" si="14"/>
        <v>0</v>
      </c>
      <c r="AG32">
        <f t="shared" si="15"/>
        <v>0</v>
      </c>
      <c r="AH32">
        <f t="shared" si="16"/>
        <v>0</v>
      </c>
      <c r="AI32">
        <f t="shared" si="16"/>
        <v>0</v>
      </c>
      <c r="AJ32">
        <f t="shared" si="17"/>
        <v>0</v>
      </c>
      <c r="AK32"/>
    </row>
    <row r="33" spans="1:37" x14ac:dyDescent="0.25">
      <c r="A33" s="9">
        <v>315</v>
      </c>
      <c r="B33" s="10" t="s">
        <v>46</v>
      </c>
      <c r="C33" s="11">
        <f>VLOOKUP(A33,INCENTIVO!A:E,5,0)</f>
        <v>7.1428571428571425E-2</v>
      </c>
      <c r="D33" s="11">
        <f>VLOOKUP(A33,INCENTIVO!A:H,8,0)</f>
        <v>0.53333333333333333</v>
      </c>
      <c r="E33" s="11">
        <f>VLOOKUP(A33,INCENTIVO!A:K,11,0)</f>
        <v>0.5625</v>
      </c>
      <c r="F33" s="11">
        <f>VLOOKUP(A33,INCENTIVO!A:N,14,0)</f>
        <v>0</v>
      </c>
      <c r="G33" s="11">
        <f>VLOOKUP(A33,INCENTIVO!A:Q,17,0)</f>
        <v>0.16666666666666666</v>
      </c>
      <c r="H33" s="11">
        <f>VLOOKUP(A33,INCENTIVO!A:T,20,0)</f>
        <v>0.54545454545454541</v>
      </c>
      <c r="I33" s="11">
        <f>VLOOKUP(A33,INCENTIVO!A:W,23,0)</f>
        <v>0.47058823529411764</v>
      </c>
      <c r="J33" s="11">
        <f>VLOOKUP(A33,INCENTIVO!A:Z,26,0)</f>
        <v>9.9425587500000023E-2</v>
      </c>
      <c r="K33" s="11">
        <f>VLOOKUP(A33,INCENTIVO!A:AC,29,0)</f>
        <v>0.33333333333333331</v>
      </c>
      <c r="L33" s="12">
        <f t="shared" si="18"/>
        <v>0.3061746174596543</v>
      </c>
      <c r="M33" s="13">
        <f>VLOOKUP(A33,RANKING!A:C,3,0)</f>
        <v>21</v>
      </c>
      <c r="Q33">
        <f t="shared" si="0"/>
        <v>0</v>
      </c>
      <c r="R33">
        <f t="shared" si="1"/>
        <v>1</v>
      </c>
      <c r="S33">
        <f t="shared" si="2"/>
        <v>1</v>
      </c>
      <c r="T33">
        <f t="shared" si="3"/>
        <v>0</v>
      </c>
      <c r="U33">
        <f t="shared" si="4"/>
        <v>0</v>
      </c>
      <c r="V33">
        <f t="shared" si="5"/>
        <v>1</v>
      </c>
      <c r="W33">
        <f t="shared" si="6"/>
        <v>0</v>
      </c>
      <c r="X33">
        <f t="shared" si="7"/>
        <v>0</v>
      </c>
      <c r="Y33">
        <f t="shared" si="19"/>
        <v>0</v>
      </c>
      <c r="Z33">
        <f t="shared" si="8"/>
        <v>3</v>
      </c>
      <c r="AA33">
        <f t="shared" si="9"/>
        <v>0</v>
      </c>
      <c r="AB33">
        <f t="shared" si="10"/>
        <v>0</v>
      </c>
      <c r="AC33">
        <f t="shared" si="11"/>
        <v>0</v>
      </c>
      <c r="AD33">
        <f t="shared" si="12"/>
        <v>0</v>
      </c>
      <c r="AE33">
        <f t="shared" si="13"/>
        <v>0</v>
      </c>
      <c r="AF33">
        <f t="shared" si="14"/>
        <v>0</v>
      </c>
      <c r="AG33">
        <f t="shared" si="15"/>
        <v>0</v>
      </c>
      <c r="AH33">
        <f t="shared" si="16"/>
        <v>0</v>
      </c>
      <c r="AI33">
        <f t="shared" si="16"/>
        <v>0</v>
      </c>
      <c r="AJ33">
        <f t="shared" si="17"/>
        <v>0</v>
      </c>
      <c r="AK33"/>
    </row>
    <row r="34" spans="1:37" x14ac:dyDescent="0.25">
      <c r="A34" s="9">
        <v>316</v>
      </c>
      <c r="B34" s="10" t="s">
        <v>47</v>
      </c>
      <c r="C34" s="11">
        <f>VLOOKUP(A34,INCENTIVO!A:E,5,0)</f>
        <v>0.42857142857142855</v>
      </c>
      <c r="D34" s="11">
        <f>VLOOKUP(A34,INCENTIVO!A:H,8,0)</f>
        <v>1</v>
      </c>
      <c r="E34" s="11">
        <f>VLOOKUP(A34,INCENTIVO!A:K,11,0)</f>
        <v>0.5</v>
      </c>
      <c r="F34" s="11">
        <f>VLOOKUP(A34,INCENTIVO!A:N,14,0)</f>
        <v>0.125</v>
      </c>
      <c r="G34" s="11">
        <f>VLOOKUP(A34,INCENTIVO!A:Q,17,0)</f>
        <v>0</v>
      </c>
      <c r="H34" s="11">
        <f>VLOOKUP(A34,INCENTIVO!A:T,20,0)</f>
        <v>0.77272727272727271</v>
      </c>
      <c r="I34" s="11">
        <f>VLOOKUP(A34,INCENTIVO!A:W,23,0)</f>
        <v>0.29411764705882354</v>
      </c>
      <c r="J34" s="11">
        <f>VLOOKUP(A34,INCENTIVO!A:Z,26,0)</f>
        <v>8.5234349090909101E-2</v>
      </c>
      <c r="K34" s="11">
        <f>VLOOKUP(A34,INCENTIVO!A:AC,29,0)</f>
        <v>8.3333333333333329E-2</v>
      </c>
      <c r="L34" s="12">
        <f t="shared" si="18"/>
        <v>0.4007063371810542</v>
      </c>
      <c r="M34" s="13">
        <f>VLOOKUP(A34,RANKING!A:C,3,0)</f>
        <v>8</v>
      </c>
      <c r="Q34">
        <f t="shared" si="0"/>
        <v>0</v>
      </c>
      <c r="R34">
        <f t="shared" si="1"/>
        <v>1</v>
      </c>
      <c r="S34">
        <f t="shared" si="2"/>
        <v>1</v>
      </c>
      <c r="T34">
        <f t="shared" si="3"/>
        <v>0</v>
      </c>
      <c r="U34">
        <f t="shared" si="4"/>
        <v>0</v>
      </c>
      <c r="V34">
        <f t="shared" si="5"/>
        <v>1</v>
      </c>
      <c r="W34">
        <f t="shared" si="6"/>
        <v>0</v>
      </c>
      <c r="X34">
        <f t="shared" si="7"/>
        <v>0</v>
      </c>
      <c r="Y34">
        <f t="shared" si="19"/>
        <v>0</v>
      </c>
      <c r="Z34">
        <f t="shared" si="8"/>
        <v>3</v>
      </c>
      <c r="AA34">
        <f t="shared" si="9"/>
        <v>0</v>
      </c>
      <c r="AB34">
        <f t="shared" si="10"/>
        <v>1</v>
      </c>
      <c r="AC34">
        <f t="shared" si="11"/>
        <v>0</v>
      </c>
      <c r="AD34">
        <f t="shared" si="12"/>
        <v>0</v>
      </c>
      <c r="AE34">
        <f t="shared" si="13"/>
        <v>0</v>
      </c>
      <c r="AF34">
        <f t="shared" si="14"/>
        <v>0</v>
      </c>
      <c r="AG34">
        <f t="shared" si="15"/>
        <v>0</v>
      </c>
      <c r="AH34">
        <f t="shared" si="16"/>
        <v>0</v>
      </c>
      <c r="AI34">
        <f t="shared" si="16"/>
        <v>0</v>
      </c>
      <c r="AJ34">
        <f t="shared" si="17"/>
        <v>1</v>
      </c>
      <c r="AK34" s="14"/>
    </row>
    <row r="35" spans="1:37" x14ac:dyDescent="0.25">
      <c r="A35" s="9">
        <v>317</v>
      </c>
      <c r="B35" s="10" t="s">
        <v>48</v>
      </c>
      <c r="C35" s="11">
        <f>VLOOKUP(A35,INCENTIVO!A:E,5,0)</f>
        <v>0.6</v>
      </c>
      <c r="D35" s="11">
        <f>VLOOKUP(A35,INCENTIVO!A:H,8,0)</f>
        <v>0.4375</v>
      </c>
      <c r="E35" s="11">
        <f>VLOOKUP(A35,INCENTIVO!A:K,11,0)</f>
        <v>0.47058823529411764</v>
      </c>
      <c r="F35" s="11">
        <f>VLOOKUP(A35,INCENTIVO!A:N,14,0)</f>
        <v>0.11764705882352941</v>
      </c>
      <c r="G35" s="11">
        <f>VLOOKUP(A35,INCENTIVO!A:Q,17,0)</f>
        <v>0</v>
      </c>
      <c r="H35" s="11">
        <f>VLOOKUP(A35,INCENTIVO!A:T,20,0)</f>
        <v>0.625</v>
      </c>
      <c r="I35" s="11">
        <f>VLOOKUP(A35,INCENTIVO!A:W,23,0)</f>
        <v>0.33333333333333331</v>
      </c>
      <c r="J35" s="11">
        <f>VLOOKUP(A35,INCENTIVO!A:Z,26,0)</f>
        <v>0.23703498048780486</v>
      </c>
      <c r="K35" s="11">
        <f>VLOOKUP(A35,INCENTIVO!A:AC,29,0)</f>
        <v>0.38461538461538464</v>
      </c>
      <c r="L35" s="12">
        <f t="shared" ref="L35:L66" si="20">AVERAGE(C35:J35)</f>
        <v>0.35263795099234818</v>
      </c>
      <c r="M35" s="13">
        <f>VLOOKUP(A35,RANKING!A:C,3,0)</f>
        <v>11</v>
      </c>
      <c r="Q35">
        <f t="shared" ref="Q35:Q66" si="21">IF(C35&gt;=50%,1,0)</f>
        <v>1</v>
      </c>
      <c r="R35">
        <f t="shared" ref="R35:R66" si="22">IF(D35&gt;=50%,1,0)</f>
        <v>0</v>
      </c>
      <c r="S35">
        <f t="shared" ref="S35:S66" si="23">IF(E35&gt;=50%,1,0)</f>
        <v>0</v>
      </c>
      <c r="T35">
        <f t="shared" ref="T35:T66" si="24">IF(F35&gt;=50%,1,0)</f>
        <v>0</v>
      </c>
      <c r="U35">
        <f t="shared" ref="U35:U66" si="25">IF(G35&gt;=50%,1,0)</f>
        <v>0</v>
      </c>
      <c r="V35">
        <f t="shared" ref="V35:V66" si="26">IF(H35&gt;=50%,1,0)</f>
        <v>1</v>
      </c>
      <c r="W35">
        <f t="shared" ref="W35:W66" si="27">IF(I35&gt;=50%,1,0)</f>
        <v>0</v>
      </c>
      <c r="X35">
        <f t="shared" ref="X35:X66" si="28">IF(J35&gt;=50%,1,0)</f>
        <v>0</v>
      </c>
      <c r="Y35">
        <f t="shared" si="19"/>
        <v>0</v>
      </c>
      <c r="Z35">
        <f t="shared" ref="Z35:Z66" si="29">SUM(Q35:Y35)</f>
        <v>2</v>
      </c>
      <c r="AA35">
        <f t="shared" ref="AA35:AA66" si="30">IF(C35&gt;=100%,1,0)</f>
        <v>0</v>
      </c>
      <c r="AB35">
        <f t="shared" ref="AB35:AB66" si="31">IF(D35&gt;=100%,1,0)</f>
        <v>0</v>
      </c>
      <c r="AC35">
        <f t="shared" ref="AC35:AC66" si="32">IF(E35&gt;=100%,1,0)</f>
        <v>0</v>
      </c>
      <c r="AD35">
        <f t="shared" ref="AD35:AD66" si="33">IF(F35&gt;=100%,1,0)</f>
        <v>0</v>
      </c>
      <c r="AE35">
        <f t="shared" ref="AE35:AE66" si="34">IF(G35&gt;=100%,1,0)</f>
        <v>0</v>
      </c>
      <c r="AF35">
        <f t="shared" ref="AF35:AF66" si="35">IF(H35&gt;=100%,1,0)</f>
        <v>0</v>
      </c>
      <c r="AG35">
        <f t="shared" ref="AG35:AG66" si="36">IF(I35&gt;=100%,1,0)</f>
        <v>0</v>
      </c>
      <c r="AH35">
        <f t="shared" ref="AH35:AI66" si="37">IF(J35&gt;=100%,1,0)</f>
        <v>0</v>
      </c>
      <c r="AI35">
        <f t="shared" si="37"/>
        <v>0</v>
      </c>
      <c r="AJ35">
        <f t="shared" ref="AJ35:AJ66" si="38">SUM(AA35:AI35)</f>
        <v>0</v>
      </c>
      <c r="AK35" s="14"/>
    </row>
    <row r="36" spans="1:37" x14ac:dyDescent="0.25">
      <c r="A36" s="9">
        <v>336</v>
      </c>
      <c r="B36" s="10" t="s">
        <v>49</v>
      </c>
      <c r="C36" s="11">
        <f>VLOOKUP(A36,INCENTIVO!A:E,5,0)</f>
        <v>0.30769230769230771</v>
      </c>
      <c r="D36" s="11">
        <f>VLOOKUP(A36,INCENTIVO!A:H,8,0)</f>
        <v>0.2857142857142857</v>
      </c>
      <c r="E36" s="11">
        <f>VLOOKUP(A36,INCENTIVO!A:K,11,0)</f>
        <v>6.6666666666666666E-2</v>
      </c>
      <c r="F36" s="11">
        <f>VLOOKUP(A36,INCENTIVO!A:N,14,0)</f>
        <v>0</v>
      </c>
      <c r="G36" s="11">
        <f>VLOOKUP(A36,INCENTIVO!A:Q,17,0)</f>
        <v>0</v>
      </c>
      <c r="H36" s="11">
        <f>VLOOKUP(A36,INCENTIVO!A:T,20,0)</f>
        <v>0.2857142857142857</v>
      </c>
      <c r="I36" s="11">
        <f>VLOOKUP(A36,INCENTIVO!A:W,23,0)</f>
        <v>0.1875</v>
      </c>
      <c r="J36" s="11">
        <f>VLOOKUP(A36,INCENTIVO!A:Z,26,0)</f>
        <v>0.31126888000000003</v>
      </c>
      <c r="K36" s="11">
        <f>VLOOKUP(A36,INCENTIVO!A:AC,29,0)</f>
        <v>0.25</v>
      </c>
      <c r="L36" s="12">
        <f t="shared" si="20"/>
        <v>0.18056955322344323</v>
      </c>
      <c r="M36" s="13">
        <f>VLOOKUP(A36,RANKING!A:C,3,0)</f>
        <v>43</v>
      </c>
      <c r="Q36">
        <f t="shared" si="21"/>
        <v>0</v>
      </c>
      <c r="R36">
        <f t="shared" si="22"/>
        <v>0</v>
      </c>
      <c r="S36">
        <f t="shared" si="23"/>
        <v>0</v>
      </c>
      <c r="T36">
        <f t="shared" si="24"/>
        <v>0</v>
      </c>
      <c r="U36">
        <f t="shared" si="25"/>
        <v>0</v>
      </c>
      <c r="V36">
        <f t="shared" si="26"/>
        <v>0</v>
      </c>
      <c r="W36">
        <f t="shared" si="27"/>
        <v>0</v>
      </c>
      <c r="X36">
        <f t="shared" si="28"/>
        <v>0</v>
      </c>
      <c r="Y36">
        <f t="shared" si="19"/>
        <v>0</v>
      </c>
      <c r="Z36">
        <f t="shared" si="29"/>
        <v>0</v>
      </c>
      <c r="AA36">
        <f t="shared" si="30"/>
        <v>0</v>
      </c>
      <c r="AB36">
        <f t="shared" si="31"/>
        <v>0</v>
      </c>
      <c r="AC36">
        <f t="shared" si="32"/>
        <v>0</v>
      </c>
      <c r="AD36">
        <f t="shared" si="33"/>
        <v>0</v>
      </c>
      <c r="AE36">
        <f t="shared" si="34"/>
        <v>0</v>
      </c>
      <c r="AF36">
        <f t="shared" si="35"/>
        <v>0</v>
      </c>
      <c r="AG36">
        <f t="shared" si="36"/>
        <v>0</v>
      </c>
      <c r="AH36">
        <f t="shared" si="37"/>
        <v>0</v>
      </c>
      <c r="AI36">
        <f t="shared" si="37"/>
        <v>0</v>
      </c>
      <c r="AJ36">
        <f t="shared" si="38"/>
        <v>0</v>
      </c>
      <c r="AK36" s="14"/>
    </row>
    <row r="37" spans="1:37" x14ac:dyDescent="0.25">
      <c r="A37" s="9">
        <v>345</v>
      </c>
      <c r="B37" s="10" t="s">
        <v>50</v>
      </c>
      <c r="C37" s="11">
        <f>VLOOKUP(A37,INCENTIVO!A:E,5,0)</f>
        <v>0.13333333333333333</v>
      </c>
      <c r="D37" s="11">
        <f>VLOOKUP(A37,INCENTIVO!A:H,8,0)</f>
        <v>0.375</v>
      </c>
      <c r="E37" s="11">
        <f>VLOOKUP(A37,INCENTIVO!A:K,11,0)</f>
        <v>0.17647058823529413</v>
      </c>
      <c r="F37" s="11">
        <f>VLOOKUP(A37,INCENTIVO!A:N,14,0)</f>
        <v>0</v>
      </c>
      <c r="G37" s="11">
        <f>VLOOKUP(A37,INCENTIVO!A:Q,17,0)</f>
        <v>0</v>
      </c>
      <c r="H37" s="11">
        <f>VLOOKUP(A37,INCENTIVO!A:T,20,0)</f>
        <v>0.25</v>
      </c>
      <c r="I37" s="11">
        <f>VLOOKUP(A37,INCENTIVO!A:W,23,0)</f>
        <v>0</v>
      </c>
      <c r="J37" s="11">
        <f>VLOOKUP(A37,INCENTIVO!A:Z,26,0)</f>
        <v>8.7687157142857158E-2</v>
      </c>
      <c r="K37" s="11">
        <f>VLOOKUP(A37,INCENTIVO!A:AC,29,0)</f>
        <v>0.23076923076923078</v>
      </c>
      <c r="L37" s="12">
        <f t="shared" si="20"/>
        <v>0.12781138483893559</v>
      </c>
      <c r="M37" s="13">
        <f>VLOOKUP(A37,RANKING!A:C,3,0)</f>
        <v>73</v>
      </c>
      <c r="Q37">
        <f t="shared" si="21"/>
        <v>0</v>
      </c>
      <c r="R37">
        <f t="shared" si="22"/>
        <v>0</v>
      </c>
      <c r="S37">
        <f t="shared" si="23"/>
        <v>0</v>
      </c>
      <c r="T37">
        <f t="shared" si="24"/>
        <v>0</v>
      </c>
      <c r="U37">
        <f t="shared" si="25"/>
        <v>0</v>
      </c>
      <c r="V37">
        <f t="shared" si="26"/>
        <v>0</v>
      </c>
      <c r="W37">
        <f t="shared" si="27"/>
        <v>0</v>
      </c>
      <c r="X37">
        <f t="shared" si="28"/>
        <v>0</v>
      </c>
      <c r="Y37">
        <f t="shared" si="19"/>
        <v>0</v>
      </c>
      <c r="Z37">
        <f t="shared" si="29"/>
        <v>0</v>
      </c>
      <c r="AA37">
        <f t="shared" si="30"/>
        <v>0</v>
      </c>
      <c r="AB37">
        <f t="shared" si="31"/>
        <v>0</v>
      </c>
      <c r="AC37">
        <f t="shared" si="32"/>
        <v>0</v>
      </c>
      <c r="AD37">
        <f t="shared" si="33"/>
        <v>0</v>
      </c>
      <c r="AE37">
        <f t="shared" si="34"/>
        <v>0</v>
      </c>
      <c r="AF37">
        <f t="shared" si="35"/>
        <v>0</v>
      </c>
      <c r="AG37">
        <f t="shared" si="36"/>
        <v>0</v>
      </c>
      <c r="AH37">
        <f t="shared" si="37"/>
        <v>0</v>
      </c>
      <c r="AI37">
        <f t="shared" si="37"/>
        <v>0</v>
      </c>
      <c r="AJ37">
        <f t="shared" si="38"/>
        <v>0</v>
      </c>
      <c r="AK37" s="14"/>
    </row>
    <row r="38" spans="1:37" x14ac:dyDescent="0.25">
      <c r="A38" s="9">
        <v>375</v>
      </c>
      <c r="B38" s="10" t="s">
        <v>51</v>
      </c>
      <c r="C38" s="11">
        <f>VLOOKUP(A38,INCENTIVO!A:E,5,0)</f>
        <v>0.14285714285714285</v>
      </c>
      <c r="D38" s="11">
        <f>VLOOKUP(A38,INCENTIVO!A:H,8,0)</f>
        <v>0.8</v>
      </c>
      <c r="E38" s="11">
        <f>VLOOKUP(A38,INCENTIVO!A:K,11,0)</f>
        <v>0.3125</v>
      </c>
      <c r="F38" s="11">
        <f>VLOOKUP(A38,INCENTIVO!A:N,14,0)</f>
        <v>0.125</v>
      </c>
      <c r="G38" s="11">
        <f>VLOOKUP(A38,INCENTIVO!A:Q,17,0)</f>
        <v>7.6923076923076927E-2</v>
      </c>
      <c r="H38" s="11">
        <f>VLOOKUP(A38,INCENTIVO!A:T,20,0)</f>
        <v>0.34782608695652173</v>
      </c>
      <c r="I38" s="11">
        <f>VLOOKUP(A38,INCENTIVO!A:W,23,0)</f>
        <v>0.41176470588235292</v>
      </c>
      <c r="J38" s="11">
        <f>VLOOKUP(A38,INCENTIVO!A:Z,26,0)</f>
        <v>6.8045163636363634E-2</v>
      </c>
      <c r="K38" s="11">
        <f>VLOOKUP(A38,INCENTIVO!A:AC,29,0)</f>
        <v>0.23076923076923078</v>
      </c>
      <c r="L38" s="12">
        <f t="shared" si="20"/>
        <v>0.28561452203193227</v>
      </c>
      <c r="M38" s="13">
        <f>VLOOKUP(A38,RANKING!A:C,3,0)</f>
        <v>24</v>
      </c>
      <c r="Q38">
        <f t="shared" si="21"/>
        <v>0</v>
      </c>
      <c r="R38">
        <f t="shared" si="22"/>
        <v>1</v>
      </c>
      <c r="S38">
        <f t="shared" si="23"/>
        <v>0</v>
      </c>
      <c r="T38">
        <f t="shared" si="24"/>
        <v>0</v>
      </c>
      <c r="U38">
        <f t="shared" si="25"/>
        <v>0</v>
      </c>
      <c r="V38">
        <f t="shared" si="26"/>
        <v>0</v>
      </c>
      <c r="W38">
        <f t="shared" si="27"/>
        <v>0</v>
      </c>
      <c r="X38">
        <f t="shared" si="28"/>
        <v>0</v>
      </c>
      <c r="Y38">
        <f t="shared" si="19"/>
        <v>0</v>
      </c>
      <c r="Z38">
        <f t="shared" si="29"/>
        <v>1</v>
      </c>
      <c r="AA38">
        <f t="shared" si="30"/>
        <v>0</v>
      </c>
      <c r="AB38">
        <f t="shared" si="31"/>
        <v>0</v>
      </c>
      <c r="AC38">
        <f t="shared" si="32"/>
        <v>0</v>
      </c>
      <c r="AD38">
        <f t="shared" si="33"/>
        <v>0</v>
      </c>
      <c r="AE38">
        <f t="shared" si="34"/>
        <v>0</v>
      </c>
      <c r="AF38">
        <f t="shared" si="35"/>
        <v>0</v>
      </c>
      <c r="AG38">
        <f t="shared" si="36"/>
        <v>0</v>
      </c>
      <c r="AH38">
        <f t="shared" si="37"/>
        <v>0</v>
      </c>
      <c r="AI38">
        <f t="shared" si="37"/>
        <v>0</v>
      </c>
      <c r="AJ38">
        <f t="shared" si="38"/>
        <v>0</v>
      </c>
      <c r="AK38"/>
    </row>
    <row r="39" spans="1:37" x14ac:dyDescent="0.25">
      <c r="A39" s="9">
        <v>361</v>
      </c>
      <c r="B39" s="17" t="s">
        <v>52</v>
      </c>
      <c r="C39" s="11">
        <f>VLOOKUP(A39,INCENTIVO!A:E,5,0)</f>
        <v>0</v>
      </c>
      <c r="D39" s="11">
        <f>VLOOKUP(A39,INCENTIVO!A:H,8,0)</f>
        <v>0.61538461538461542</v>
      </c>
      <c r="E39" s="11">
        <f>VLOOKUP(A39,INCENTIVO!A:K,11,0)</f>
        <v>0.14285714285714285</v>
      </c>
      <c r="F39" s="11">
        <f>VLOOKUP(A39,INCENTIVO!A:N,14,0)</f>
        <v>0</v>
      </c>
      <c r="G39" s="11">
        <f>VLOOKUP(A39,INCENTIVO!A:Q,17,0)</f>
        <v>0</v>
      </c>
      <c r="H39" s="11">
        <f>VLOOKUP(A39,INCENTIVO!A:T,20,0)</f>
        <v>0.15</v>
      </c>
      <c r="I39" s="11">
        <f>VLOOKUP(A39,INCENTIVO!A:W,23,0)</f>
        <v>0.13333333333333333</v>
      </c>
      <c r="J39" s="11">
        <f>VLOOKUP(A39,INCENTIVO!A:Z,26,0)</f>
        <v>0.15580207058823531</v>
      </c>
      <c r="K39" s="11">
        <f>VLOOKUP(A39,INCENTIVO!A:AC,29,0)</f>
        <v>0.18181818181818182</v>
      </c>
      <c r="L39" s="12">
        <f t="shared" si="20"/>
        <v>0.14967214527041586</v>
      </c>
      <c r="M39" s="13">
        <f>VLOOKUP(A39,RANKING!A:C,3,0)</f>
        <v>57</v>
      </c>
      <c r="Q39">
        <f t="shared" si="21"/>
        <v>0</v>
      </c>
      <c r="R39">
        <f t="shared" si="22"/>
        <v>1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19"/>
        <v>0</v>
      </c>
      <c r="Z39">
        <f t="shared" si="29"/>
        <v>1</v>
      </c>
      <c r="AA39">
        <f t="shared" si="30"/>
        <v>0</v>
      </c>
      <c r="AB39">
        <f t="shared" si="31"/>
        <v>0</v>
      </c>
      <c r="AC39">
        <f t="shared" si="32"/>
        <v>0</v>
      </c>
      <c r="AD39">
        <f t="shared" si="33"/>
        <v>0</v>
      </c>
      <c r="AE39">
        <f t="shared" si="34"/>
        <v>0</v>
      </c>
      <c r="AF39">
        <f t="shared" si="35"/>
        <v>0</v>
      </c>
      <c r="AG39">
        <f t="shared" si="36"/>
        <v>0</v>
      </c>
      <c r="AH39">
        <f t="shared" si="37"/>
        <v>0</v>
      </c>
      <c r="AI39">
        <f t="shared" si="37"/>
        <v>0</v>
      </c>
      <c r="AJ39">
        <f t="shared" si="38"/>
        <v>0</v>
      </c>
      <c r="AK39" s="14"/>
    </row>
    <row r="40" spans="1:37" x14ac:dyDescent="0.25">
      <c r="A40" s="9">
        <v>370</v>
      </c>
      <c r="B40" s="17" t="s">
        <v>53</v>
      </c>
      <c r="C40" s="11">
        <f>VLOOKUP(A40,INCENTIVO!A:E,5,0)</f>
        <v>0.36363636363636365</v>
      </c>
      <c r="D40" s="11">
        <f>VLOOKUP(A40,INCENTIVO!A:H,8,0)</f>
        <v>1.0833333333333333</v>
      </c>
      <c r="E40" s="11">
        <f>VLOOKUP(A40,INCENTIVO!A:K,11,0)</f>
        <v>0.30769230769230771</v>
      </c>
      <c r="F40" s="11">
        <f>VLOOKUP(A40,INCENTIVO!A:N,14,0)</f>
        <v>7.6923076923076927E-2</v>
      </c>
      <c r="G40" s="11">
        <f>VLOOKUP(A40,INCENTIVO!A:Q,17,0)</f>
        <v>0</v>
      </c>
      <c r="H40" s="11">
        <f>VLOOKUP(A40,INCENTIVO!A:T,20,0)</f>
        <v>0.3888888888888889</v>
      </c>
      <c r="I40" s="11">
        <f>VLOOKUP(A40,INCENTIVO!A:W,23,0)</f>
        <v>0.23076923076923078</v>
      </c>
      <c r="J40" s="11">
        <f>VLOOKUP(A40,INCENTIVO!A:Z,26,0)</f>
        <v>0.29612861428571435</v>
      </c>
      <c r="K40" s="11">
        <f>VLOOKUP(A40,INCENTIVO!A:AC,29,0)</f>
        <v>0.2</v>
      </c>
      <c r="L40" s="12">
        <f t="shared" si="20"/>
        <v>0.34342147694111441</v>
      </c>
      <c r="M40" s="13">
        <f>VLOOKUP(A40,RANKING!A:C,3,0)</f>
        <v>14</v>
      </c>
      <c r="Q40">
        <f t="shared" si="21"/>
        <v>0</v>
      </c>
      <c r="R40">
        <f t="shared" si="22"/>
        <v>1</v>
      </c>
      <c r="S40">
        <f t="shared" si="23"/>
        <v>0</v>
      </c>
      <c r="T40">
        <f t="shared" si="24"/>
        <v>0</v>
      </c>
      <c r="U40">
        <f t="shared" si="25"/>
        <v>0</v>
      </c>
      <c r="V40">
        <f t="shared" si="26"/>
        <v>0</v>
      </c>
      <c r="W40">
        <f t="shared" si="27"/>
        <v>0</v>
      </c>
      <c r="X40">
        <f t="shared" si="28"/>
        <v>0</v>
      </c>
      <c r="Y40">
        <f t="shared" si="19"/>
        <v>0</v>
      </c>
      <c r="Z40">
        <f t="shared" si="29"/>
        <v>1</v>
      </c>
      <c r="AA40">
        <f t="shared" si="30"/>
        <v>0</v>
      </c>
      <c r="AB40">
        <f t="shared" si="31"/>
        <v>1</v>
      </c>
      <c r="AC40">
        <f t="shared" si="32"/>
        <v>0</v>
      </c>
      <c r="AD40">
        <f t="shared" si="33"/>
        <v>0</v>
      </c>
      <c r="AE40">
        <f t="shared" si="34"/>
        <v>0</v>
      </c>
      <c r="AF40">
        <f t="shared" si="35"/>
        <v>0</v>
      </c>
      <c r="AG40">
        <f t="shared" si="36"/>
        <v>0</v>
      </c>
      <c r="AH40">
        <f t="shared" si="37"/>
        <v>0</v>
      </c>
      <c r="AI40">
        <f t="shared" si="37"/>
        <v>0</v>
      </c>
      <c r="AJ40">
        <f t="shared" si="38"/>
        <v>1</v>
      </c>
      <c r="AK40" s="14"/>
    </row>
    <row r="41" spans="1:37" x14ac:dyDescent="0.25">
      <c r="A41" s="9">
        <v>352</v>
      </c>
      <c r="B41" s="10" t="s">
        <v>54</v>
      </c>
      <c r="C41" s="11">
        <f>VLOOKUP(A41,INCENTIVO!A:E,5,0)</f>
        <v>6.6666666666666666E-2</v>
      </c>
      <c r="D41" s="11">
        <f>VLOOKUP(A41,INCENTIVO!A:H,8,0)</f>
        <v>0.125</v>
      </c>
      <c r="E41" s="11">
        <f>VLOOKUP(A41,INCENTIVO!A:K,11,0)</f>
        <v>0</v>
      </c>
      <c r="F41" s="11">
        <f>VLOOKUP(A41,INCENTIVO!A:N,14,0)</f>
        <v>0</v>
      </c>
      <c r="G41" s="11">
        <f>VLOOKUP(A41,INCENTIVO!A:Q,17,0)</f>
        <v>7.6923076923076927E-2</v>
      </c>
      <c r="H41" s="11">
        <f>VLOOKUP(A41,INCENTIVO!A:T,20,0)</f>
        <v>8.3333333333333329E-2</v>
      </c>
      <c r="I41" s="11">
        <f>VLOOKUP(A41,INCENTIVO!A:W,23,0)</f>
        <v>5.5555555555555552E-2</v>
      </c>
      <c r="J41" s="11">
        <f>VLOOKUP(A41,INCENTIVO!A:Z,26,0)</f>
        <v>0.35361871176470583</v>
      </c>
      <c r="K41" s="11">
        <f>VLOOKUP(A41,INCENTIVO!A:AC,29,0)</f>
        <v>0.15384615384615385</v>
      </c>
      <c r="L41" s="12">
        <f t="shared" si="20"/>
        <v>9.5137168030417288E-2</v>
      </c>
      <c r="M41" s="13">
        <f>VLOOKUP(A41,RANKING!A:C,3,0)</f>
        <v>85</v>
      </c>
      <c r="Q41">
        <f t="shared" si="21"/>
        <v>0</v>
      </c>
      <c r="R41">
        <f t="shared" si="22"/>
        <v>0</v>
      </c>
      <c r="S41">
        <f t="shared" si="23"/>
        <v>0</v>
      </c>
      <c r="T41">
        <f t="shared" si="24"/>
        <v>0</v>
      </c>
      <c r="U41">
        <f t="shared" si="25"/>
        <v>0</v>
      </c>
      <c r="V41">
        <f t="shared" si="26"/>
        <v>0</v>
      </c>
      <c r="W41">
        <f t="shared" si="27"/>
        <v>0</v>
      </c>
      <c r="X41">
        <f t="shared" si="28"/>
        <v>0</v>
      </c>
      <c r="Y41">
        <f t="shared" si="19"/>
        <v>0</v>
      </c>
      <c r="Z41">
        <f t="shared" si="29"/>
        <v>0</v>
      </c>
      <c r="AA41">
        <f t="shared" si="30"/>
        <v>0</v>
      </c>
      <c r="AB41">
        <f t="shared" si="31"/>
        <v>0</v>
      </c>
      <c r="AC41">
        <f t="shared" si="32"/>
        <v>0</v>
      </c>
      <c r="AD41">
        <f t="shared" si="33"/>
        <v>0</v>
      </c>
      <c r="AE41">
        <f t="shared" si="34"/>
        <v>0</v>
      </c>
      <c r="AF41">
        <f t="shared" si="35"/>
        <v>0</v>
      </c>
      <c r="AG41">
        <f t="shared" si="36"/>
        <v>0</v>
      </c>
      <c r="AH41">
        <f t="shared" si="37"/>
        <v>0</v>
      </c>
      <c r="AI41">
        <f t="shared" si="37"/>
        <v>0</v>
      </c>
      <c r="AJ41">
        <f t="shared" si="38"/>
        <v>0</v>
      </c>
      <c r="AK41" s="14"/>
    </row>
    <row r="42" spans="1:37" x14ac:dyDescent="0.25">
      <c r="A42" s="9">
        <v>340</v>
      </c>
      <c r="B42" s="10" t="s">
        <v>55</v>
      </c>
      <c r="C42" s="11">
        <f>VLOOKUP(A42,INCENTIVO!A:E,5,0)</f>
        <v>0.25</v>
      </c>
      <c r="D42" s="11">
        <f>VLOOKUP(A42,INCENTIVO!A:H,8,0)</f>
        <v>0.44444444444444442</v>
      </c>
      <c r="E42" s="11">
        <f>VLOOKUP(A42,INCENTIVO!A:K,11,0)</f>
        <v>0.15789473684210525</v>
      </c>
      <c r="F42" s="11">
        <f>VLOOKUP(A42,INCENTIVO!A:N,14,0)</f>
        <v>0</v>
      </c>
      <c r="G42" s="11">
        <f>VLOOKUP(A42,INCENTIVO!A:Q,17,0)</f>
        <v>0</v>
      </c>
      <c r="H42" s="11">
        <f>VLOOKUP(A42,INCENTIVO!A:T,20,0)</f>
        <v>0.11538461538461539</v>
      </c>
      <c r="I42" s="11">
        <f>VLOOKUP(A42,INCENTIVO!A:W,23,0)</f>
        <v>0</v>
      </c>
      <c r="J42" s="11">
        <f>VLOOKUP(A42,INCENTIVO!A:Z,26,0)</f>
        <v>0.1008278588235294</v>
      </c>
      <c r="K42" s="11">
        <f>VLOOKUP(A42,INCENTIVO!A:AC,29,0)</f>
        <v>0.6428571428571429</v>
      </c>
      <c r="L42" s="12">
        <f t="shared" si="20"/>
        <v>0.13356895693683682</v>
      </c>
      <c r="M42" s="13">
        <f>VLOOKUP(A42,RANKING!A:C,3,0)</f>
        <v>67</v>
      </c>
      <c r="Q42">
        <f t="shared" si="21"/>
        <v>0</v>
      </c>
      <c r="R42">
        <f t="shared" si="22"/>
        <v>0</v>
      </c>
      <c r="S42">
        <f t="shared" si="23"/>
        <v>0</v>
      </c>
      <c r="T42">
        <f t="shared" si="24"/>
        <v>0</v>
      </c>
      <c r="U42">
        <f t="shared" si="25"/>
        <v>0</v>
      </c>
      <c r="V42">
        <f t="shared" si="26"/>
        <v>0</v>
      </c>
      <c r="W42">
        <f t="shared" si="27"/>
        <v>0</v>
      </c>
      <c r="X42">
        <f t="shared" si="28"/>
        <v>0</v>
      </c>
      <c r="Y42">
        <f t="shared" si="19"/>
        <v>1</v>
      </c>
      <c r="Z42">
        <f t="shared" si="29"/>
        <v>1</v>
      </c>
      <c r="AA42">
        <f t="shared" si="30"/>
        <v>0</v>
      </c>
      <c r="AB42">
        <f t="shared" si="31"/>
        <v>0</v>
      </c>
      <c r="AC42">
        <f t="shared" si="32"/>
        <v>0</v>
      </c>
      <c r="AD42">
        <f t="shared" si="33"/>
        <v>0</v>
      </c>
      <c r="AE42">
        <f t="shared" si="34"/>
        <v>0</v>
      </c>
      <c r="AF42">
        <f t="shared" si="35"/>
        <v>0</v>
      </c>
      <c r="AG42">
        <f t="shared" si="36"/>
        <v>0</v>
      </c>
      <c r="AH42">
        <f t="shared" si="37"/>
        <v>0</v>
      </c>
      <c r="AI42">
        <f t="shared" si="37"/>
        <v>0</v>
      </c>
      <c r="AJ42">
        <f t="shared" si="38"/>
        <v>0</v>
      </c>
      <c r="AK42"/>
    </row>
    <row r="43" spans="1:37" x14ac:dyDescent="0.25">
      <c r="A43" s="15" t="s">
        <v>56</v>
      </c>
      <c r="B43" s="16" t="s">
        <v>57</v>
      </c>
      <c r="C43" s="11">
        <f>VLOOKUP(A43,INCENTIVO!A:E,5,0)</f>
        <v>0.23571428571428571</v>
      </c>
      <c r="D43" s="11">
        <f>VLOOKUP(A43,INCENTIVO!A:H,8,0)</f>
        <v>0.55333333333333334</v>
      </c>
      <c r="E43" s="11">
        <f>VLOOKUP(A43,INCENTIVO!A:K,11,0)</f>
        <v>0.26874999999999999</v>
      </c>
      <c r="F43" s="11">
        <f>VLOOKUP(A43,INCENTIVO!A:N,14,0)</f>
        <v>4.3749999999999997E-2</v>
      </c>
      <c r="G43" s="11">
        <f>VLOOKUP(A43,INCENTIVO!A:Q,17,0)</f>
        <v>3.2520325203252036E-2</v>
      </c>
      <c r="H43" s="11">
        <f>VLOOKUP(A43,INCENTIVO!A:T,20,0)</f>
        <v>0.35267857142857145</v>
      </c>
      <c r="I43" s="11">
        <f>VLOOKUP(A43,INCENTIVO!A:W,23,0)</f>
        <v>0.20710059171597633</v>
      </c>
      <c r="J43" s="11">
        <f>VLOOKUP(A43,INCENTIVO!A:Z,26,0)</f>
        <v>0.16469184502617804</v>
      </c>
      <c r="K43" s="11">
        <f>VLOOKUP(A43,INCENTIVO!A:AC,29,0)</f>
        <v>0.27642276422764228</v>
      </c>
      <c r="L43" s="12">
        <f t="shared" si="20"/>
        <v>0.23231736905269959</v>
      </c>
      <c r="M43" s="13"/>
      <c r="Q43">
        <f t="shared" si="21"/>
        <v>0</v>
      </c>
      <c r="R43">
        <f t="shared" si="22"/>
        <v>1</v>
      </c>
      <c r="S43">
        <f t="shared" si="23"/>
        <v>0</v>
      </c>
      <c r="T43">
        <f t="shared" si="24"/>
        <v>0</v>
      </c>
      <c r="U43">
        <f t="shared" si="25"/>
        <v>0</v>
      </c>
      <c r="V43">
        <f t="shared" si="26"/>
        <v>0</v>
      </c>
      <c r="W43">
        <f t="shared" si="27"/>
        <v>0</v>
      </c>
      <c r="X43">
        <f t="shared" si="28"/>
        <v>0</v>
      </c>
      <c r="Y43">
        <f t="shared" si="19"/>
        <v>0</v>
      </c>
      <c r="Z43">
        <f t="shared" si="29"/>
        <v>1</v>
      </c>
      <c r="AA43">
        <f t="shared" si="30"/>
        <v>0</v>
      </c>
      <c r="AB43">
        <f t="shared" si="31"/>
        <v>0</v>
      </c>
      <c r="AC43">
        <f t="shared" si="32"/>
        <v>0</v>
      </c>
      <c r="AD43">
        <f t="shared" si="33"/>
        <v>0</v>
      </c>
      <c r="AE43">
        <f t="shared" si="34"/>
        <v>0</v>
      </c>
      <c r="AF43">
        <f t="shared" si="35"/>
        <v>0</v>
      </c>
      <c r="AG43">
        <f t="shared" si="36"/>
        <v>0</v>
      </c>
      <c r="AH43">
        <f t="shared" si="37"/>
        <v>0</v>
      </c>
      <c r="AI43">
        <f t="shared" si="37"/>
        <v>0</v>
      </c>
      <c r="AJ43">
        <f t="shared" si="38"/>
        <v>0</v>
      </c>
      <c r="AK43" s="14"/>
    </row>
    <row r="44" spans="1:37" x14ac:dyDescent="0.25">
      <c r="A44" s="18" t="s">
        <v>58</v>
      </c>
      <c r="B44" s="19" t="s">
        <v>59</v>
      </c>
      <c r="C44" s="11">
        <f>VLOOKUP(A44,INCENTIVO!A:E,5,0)</f>
        <v>0.23529411764705882</v>
      </c>
      <c r="D44" s="11">
        <f>VLOOKUP(A44,INCENTIVO!A:H,8,0)</f>
        <v>0.52214022140221406</v>
      </c>
      <c r="E44" s="11">
        <f>VLOOKUP(A44,INCENTIVO!A:K,11,0)</f>
        <v>0.25868055555555558</v>
      </c>
      <c r="F44" s="11">
        <f>VLOOKUP(A44,INCENTIVO!A:N,14,0)</f>
        <v>8.3333333333333329E-2</v>
      </c>
      <c r="G44" s="11">
        <f>VLOOKUP(A44,INCENTIVO!A:Q,17,0)</f>
        <v>6.7567567567567571E-2</v>
      </c>
      <c r="H44" s="11">
        <f>VLOOKUP(A44,INCENTIVO!A:T,20,0)</f>
        <v>0.33087330873308735</v>
      </c>
      <c r="I44" s="11">
        <f>VLOOKUP(A44,INCENTIVO!A:W,23,0)</f>
        <v>0.17241379310344829</v>
      </c>
      <c r="J44" s="11">
        <f>VLOOKUP(A44,INCENTIVO!A:Z,26,0)</f>
        <v>0.23631462507701789</v>
      </c>
      <c r="K44" s="11">
        <f>VLOOKUP(A44,INCENTIVO!A:AC,29,0)</f>
        <v>0.20495495495495494</v>
      </c>
      <c r="L44" s="12">
        <f t="shared" si="20"/>
        <v>0.23832719030241034</v>
      </c>
      <c r="M44" s="13"/>
      <c r="Q44">
        <f t="shared" si="21"/>
        <v>0</v>
      </c>
      <c r="R44">
        <f t="shared" si="22"/>
        <v>1</v>
      </c>
      <c r="S44">
        <f t="shared" si="23"/>
        <v>0</v>
      </c>
      <c r="T44">
        <f t="shared" si="24"/>
        <v>0</v>
      </c>
      <c r="U44">
        <f t="shared" si="25"/>
        <v>0</v>
      </c>
      <c r="V44">
        <f t="shared" si="26"/>
        <v>0</v>
      </c>
      <c r="W44">
        <f t="shared" si="27"/>
        <v>0</v>
      </c>
      <c r="X44">
        <f t="shared" si="28"/>
        <v>0</v>
      </c>
      <c r="Y44">
        <f t="shared" si="19"/>
        <v>0</v>
      </c>
      <c r="Z44">
        <f t="shared" si="29"/>
        <v>1</v>
      </c>
      <c r="AA44">
        <f t="shared" si="30"/>
        <v>0</v>
      </c>
      <c r="AB44">
        <f t="shared" si="31"/>
        <v>0</v>
      </c>
      <c r="AC44">
        <f t="shared" si="32"/>
        <v>0</v>
      </c>
      <c r="AD44">
        <f t="shared" si="33"/>
        <v>0</v>
      </c>
      <c r="AE44">
        <f t="shared" si="34"/>
        <v>0</v>
      </c>
      <c r="AF44">
        <f t="shared" si="35"/>
        <v>0</v>
      </c>
      <c r="AG44">
        <f t="shared" si="36"/>
        <v>0</v>
      </c>
      <c r="AH44">
        <f t="shared" si="37"/>
        <v>0</v>
      </c>
      <c r="AI44">
        <f t="shared" si="37"/>
        <v>0</v>
      </c>
      <c r="AJ44">
        <f t="shared" si="38"/>
        <v>0</v>
      </c>
      <c r="AK44" s="14"/>
    </row>
    <row r="45" spans="1:37" x14ac:dyDescent="0.25">
      <c r="A45" s="20">
        <v>807</v>
      </c>
      <c r="B45" s="21" t="s">
        <v>60</v>
      </c>
      <c r="C45" s="11">
        <f>VLOOKUP(A45,INCENTIVO!A:E,5,0)</f>
        <v>7.6923076923076927E-2</v>
      </c>
      <c r="D45" s="11">
        <f>VLOOKUP(A45,INCENTIVO!A:H,8,0)</f>
        <v>0.14285714285714285</v>
      </c>
      <c r="E45" s="11">
        <f>VLOOKUP(A45,INCENTIVO!A:K,11,0)</f>
        <v>6.6666666666666666E-2</v>
      </c>
      <c r="F45" s="11">
        <f>VLOOKUP(A45,INCENTIVO!A:N,14,0)</f>
        <v>0</v>
      </c>
      <c r="G45" s="11">
        <f>VLOOKUP(A45,INCENTIVO!A:Q,17,0)</f>
        <v>0</v>
      </c>
      <c r="H45" s="11">
        <f>VLOOKUP(A45,INCENTIVO!A:T,20,0)</f>
        <v>0</v>
      </c>
      <c r="I45" s="11">
        <f>VLOOKUP(A45,INCENTIVO!A:W,23,0)</f>
        <v>0</v>
      </c>
      <c r="J45" s="11">
        <f>VLOOKUP(A45,INCENTIVO!A:Z,26,0)</f>
        <v>0.12738921428571429</v>
      </c>
      <c r="K45" s="11">
        <f>VLOOKUP(A45,INCENTIVO!A:AC,29,0)</f>
        <v>0.18181818181818182</v>
      </c>
      <c r="L45" s="12">
        <f t="shared" si="20"/>
        <v>5.1729512591575086E-2</v>
      </c>
      <c r="M45" s="13">
        <f>VLOOKUP(A45,RANKING!A:C,3,0)</f>
        <v>95</v>
      </c>
      <c r="Q45">
        <f t="shared" si="21"/>
        <v>0</v>
      </c>
      <c r="R45">
        <f t="shared" si="22"/>
        <v>0</v>
      </c>
      <c r="S45">
        <f t="shared" si="23"/>
        <v>0</v>
      </c>
      <c r="T45">
        <f t="shared" si="24"/>
        <v>0</v>
      </c>
      <c r="U45">
        <f t="shared" si="25"/>
        <v>0</v>
      </c>
      <c r="V45">
        <f t="shared" si="26"/>
        <v>0</v>
      </c>
      <c r="W45">
        <f t="shared" si="27"/>
        <v>0</v>
      </c>
      <c r="X45">
        <f t="shared" si="28"/>
        <v>0</v>
      </c>
      <c r="Y45">
        <f t="shared" si="19"/>
        <v>0</v>
      </c>
      <c r="Z45">
        <f t="shared" si="29"/>
        <v>0</v>
      </c>
      <c r="AA45">
        <f t="shared" si="30"/>
        <v>0</v>
      </c>
      <c r="AB45">
        <f t="shared" si="31"/>
        <v>0</v>
      </c>
      <c r="AC45">
        <f t="shared" si="32"/>
        <v>0</v>
      </c>
      <c r="AD45">
        <f t="shared" si="33"/>
        <v>0</v>
      </c>
      <c r="AE45">
        <f t="shared" si="34"/>
        <v>0</v>
      </c>
      <c r="AF45">
        <f t="shared" si="35"/>
        <v>0</v>
      </c>
      <c r="AG45">
        <f t="shared" si="36"/>
        <v>0</v>
      </c>
      <c r="AH45">
        <f t="shared" si="37"/>
        <v>0</v>
      </c>
      <c r="AI45">
        <f t="shared" si="37"/>
        <v>0</v>
      </c>
      <c r="AJ45">
        <f t="shared" si="38"/>
        <v>0</v>
      </c>
      <c r="AK45"/>
    </row>
    <row r="46" spans="1:37" x14ac:dyDescent="0.25">
      <c r="A46" s="20">
        <v>801</v>
      </c>
      <c r="B46" s="10" t="s">
        <v>61</v>
      </c>
      <c r="C46" s="11">
        <f>VLOOKUP(A46,INCENTIVO!A:E,5,0)</f>
        <v>0</v>
      </c>
      <c r="D46" s="11">
        <f>VLOOKUP(A46,INCENTIVO!A:H,8,0)</f>
        <v>0</v>
      </c>
      <c r="E46" s="11">
        <f>VLOOKUP(A46,INCENTIVO!A:K,11,0)</f>
        <v>6.6666666666666666E-2</v>
      </c>
      <c r="F46" s="11">
        <f>VLOOKUP(A46,INCENTIVO!A:N,14,0)</f>
        <v>0</v>
      </c>
      <c r="G46" s="11">
        <f>VLOOKUP(A46,INCENTIVO!A:Q,17,0)</f>
        <v>0</v>
      </c>
      <c r="H46" s="11">
        <f>VLOOKUP(A46,INCENTIVO!A:T,20,0)</f>
        <v>9.5238095238095233E-2</v>
      </c>
      <c r="I46" s="11">
        <f>VLOOKUP(A46,INCENTIVO!A:W,23,0)</f>
        <v>6.6666666666666666E-2</v>
      </c>
      <c r="J46" s="11">
        <f>VLOOKUP(A46,INCENTIVO!A:Z,26,0)</f>
        <v>0.13914353142857144</v>
      </c>
      <c r="K46" s="11">
        <f>VLOOKUP(A46,INCENTIVO!A:AC,29,0)</f>
        <v>0.27272727272727271</v>
      </c>
      <c r="L46" s="12">
        <f t="shared" si="20"/>
        <v>4.5964369999999997E-2</v>
      </c>
      <c r="M46" s="13">
        <f>VLOOKUP(A46,RANKING!A:C,3,0)</f>
        <v>96</v>
      </c>
      <c r="Q46">
        <f t="shared" si="21"/>
        <v>0</v>
      </c>
      <c r="R46">
        <f t="shared" si="22"/>
        <v>0</v>
      </c>
      <c r="S46">
        <f t="shared" si="23"/>
        <v>0</v>
      </c>
      <c r="T46">
        <f t="shared" si="24"/>
        <v>0</v>
      </c>
      <c r="U46">
        <f t="shared" si="25"/>
        <v>0</v>
      </c>
      <c r="V46">
        <f t="shared" si="26"/>
        <v>0</v>
      </c>
      <c r="W46">
        <f t="shared" si="27"/>
        <v>0</v>
      </c>
      <c r="X46">
        <f t="shared" si="28"/>
        <v>0</v>
      </c>
      <c r="Y46">
        <f t="shared" si="19"/>
        <v>0</v>
      </c>
      <c r="Z46">
        <f t="shared" si="29"/>
        <v>0</v>
      </c>
      <c r="AA46">
        <f t="shared" si="30"/>
        <v>0</v>
      </c>
      <c r="AB46">
        <f t="shared" si="31"/>
        <v>0</v>
      </c>
      <c r="AC46">
        <f t="shared" si="32"/>
        <v>0</v>
      </c>
      <c r="AD46">
        <f t="shared" si="33"/>
        <v>0</v>
      </c>
      <c r="AE46">
        <f t="shared" si="34"/>
        <v>0</v>
      </c>
      <c r="AF46">
        <f t="shared" si="35"/>
        <v>0</v>
      </c>
      <c r="AG46">
        <f t="shared" si="36"/>
        <v>0</v>
      </c>
      <c r="AH46">
        <f t="shared" si="37"/>
        <v>0</v>
      </c>
      <c r="AI46">
        <f t="shared" si="37"/>
        <v>0</v>
      </c>
      <c r="AJ46">
        <f t="shared" si="38"/>
        <v>0</v>
      </c>
      <c r="AK46"/>
    </row>
    <row r="47" spans="1:37" x14ac:dyDescent="0.25">
      <c r="A47" s="20">
        <v>802</v>
      </c>
      <c r="B47" s="10" t="s">
        <v>62</v>
      </c>
      <c r="C47" s="11">
        <f>VLOOKUP(A47,INCENTIVO!A:E,5,0)</f>
        <v>7.1428571428571425E-2</v>
      </c>
      <c r="D47" s="11">
        <f>VLOOKUP(A47,INCENTIVO!A:H,8,0)</f>
        <v>0.35714285714285715</v>
      </c>
      <c r="E47" s="11">
        <f>VLOOKUP(A47,INCENTIVO!A:K,11,0)</f>
        <v>0.4</v>
      </c>
      <c r="F47" s="11">
        <f>VLOOKUP(A47,INCENTIVO!A:N,14,0)</f>
        <v>0</v>
      </c>
      <c r="G47" s="11">
        <f>VLOOKUP(A47,INCENTIVO!A:Q,17,0)</f>
        <v>0.16666666666666666</v>
      </c>
      <c r="H47" s="11">
        <f>VLOOKUP(A47,INCENTIVO!A:T,20,0)</f>
        <v>0.13636363636363635</v>
      </c>
      <c r="I47" s="11">
        <f>VLOOKUP(A47,INCENTIVO!A:W,23,0)</f>
        <v>6.25E-2</v>
      </c>
      <c r="J47" s="11">
        <f>VLOOKUP(A47,INCENTIVO!A:Z,26,0)</f>
        <v>0.16240355200000001</v>
      </c>
      <c r="K47" s="11">
        <f>VLOOKUP(A47,INCENTIVO!A:AC,29,0)</f>
        <v>0</v>
      </c>
      <c r="L47" s="12">
        <f t="shared" si="20"/>
        <v>0.16956316045021644</v>
      </c>
      <c r="M47" s="13">
        <f>VLOOKUP(A47,RANKING!A:C,3,0)</f>
        <v>46</v>
      </c>
      <c r="Q47">
        <f t="shared" si="21"/>
        <v>0</v>
      </c>
      <c r="R47">
        <f t="shared" si="22"/>
        <v>0</v>
      </c>
      <c r="S47">
        <f t="shared" si="23"/>
        <v>0</v>
      </c>
      <c r="T47">
        <f t="shared" si="24"/>
        <v>0</v>
      </c>
      <c r="U47">
        <f t="shared" si="25"/>
        <v>0</v>
      </c>
      <c r="V47">
        <f t="shared" si="26"/>
        <v>0</v>
      </c>
      <c r="W47">
        <f t="shared" si="27"/>
        <v>0</v>
      </c>
      <c r="X47">
        <f t="shared" si="28"/>
        <v>0</v>
      </c>
      <c r="Y47">
        <f t="shared" si="19"/>
        <v>0</v>
      </c>
      <c r="Z47">
        <f t="shared" si="29"/>
        <v>0</v>
      </c>
      <c r="AA47">
        <f t="shared" si="30"/>
        <v>0</v>
      </c>
      <c r="AB47">
        <f t="shared" si="31"/>
        <v>0</v>
      </c>
      <c r="AC47">
        <f t="shared" si="32"/>
        <v>0</v>
      </c>
      <c r="AD47">
        <f t="shared" si="33"/>
        <v>0</v>
      </c>
      <c r="AE47">
        <f t="shared" si="34"/>
        <v>0</v>
      </c>
      <c r="AF47">
        <f t="shared" si="35"/>
        <v>0</v>
      </c>
      <c r="AG47">
        <f t="shared" si="36"/>
        <v>0</v>
      </c>
      <c r="AH47">
        <f t="shared" si="37"/>
        <v>0</v>
      </c>
      <c r="AI47">
        <f t="shared" si="37"/>
        <v>0</v>
      </c>
      <c r="AJ47">
        <f t="shared" si="38"/>
        <v>0</v>
      </c>
      <c r="AK47"/>
    </row>
    <row r="48" spans="1:37" x14ac:dyDescent="0.25">
      <c r="A48" s="20">
        <v>803</v>
      </c>
      <c r="B48" s="10" t="s">
        <v>63</v>
      </c>
      <c r="C48" s="11">
        <f>VLOOKUP(A48,INCENTIVO!A:E,5,0)</f>
        <v>0.81818181818181823</v>
      </c>
      <c r="D48" s="11">
        <f>VLOOKUP(A48,INCENTIVO!A:H,8,0)</f>
        <v>0.33333333333333331</v>
      </c>
      <c r="E48" s="11">
        <f>VLOOKUP(A48,INCENTIVO!A:K,11,0)</f>
        <v>0.30769230769230771</v>
      </c>
      <c r="F48" s="11">
        <f>VLOOKUP(A48,INCENTIVO!A:N,14,0)</f>
        <v>0.15384615384615385</v>
      </c>
      <c r="G48" s="11">
        <f>VLOOKUP(A48,INCENTIVO!A:Q,17,0)</f>
        <v>0.3</v>
      </c>
      <c r="H48" s="11">
        <f>VLOOKUP(A48,INCENTIVO!A:T,20,0)</f>
        <v>0.22222222222222221</v>
      </c>
      <c r="I48" s="11">
        <f>VLOOKUP(A48,INCENTIVO!A:W,23,0)</f>
        <v>7.1428571428571425E-2</v>
      </c>
      <c r="J48" s="11">
        <f>VLOOKUP(A48,INCENTIVO!A:Z,26,0)</f>
        <v>6.4439159999999995E-2</v>
      </c>
      <c r="K48" s="11">
        <f>VLOOKUP(A48,INCENTIVO!A:AC,29,0)</f>
        <v>0.3</v>
      </c>
      <c r="L48" s="12">
        <f t="shared" si="20"/>
        <v>0.28389294583805086</v>
      </c>
      <c r="M48" s="13">
        <f>VLOOKUP(A48,RANKING!A:C,3,0)</f>
        <v>26</v>
      </c>
      <c r="Q48">
        <f t="shared" si="21"/>
        <v>1</v>
      </c>
      <c r="R48">
        <f t="shared" si="22"/>
        <v>0</v>
      </c>
      <c r="S48">
        <f t="shared" si="23"/>
        <v>0</v>
      </c>
      <c r="T48">
        <f t="shared" si="24"/>
        <v>0</v>
      </c>
      <c r="U48">
        <f t="shared" si="25"/>
        <v>0</v>
      </c>
      <c r="V48">
        <f t="shared" si="26"/>
        <v>0</v>
      </c>
      <c r="W48">
        <f t="shared" si="27"/>
        <v>0</v>
      </c>
      <c r="X48">
        <f t="shared" si="28"/>
        <v>0</v>
      </c>
      <c r="Y48">
        <f t="shared" si="19"/>
        <v>0</v>
      </c>
      <c r="Z48">
        <f t="shared" si="29"/>
        <v>1</v>
      </c>
      <c r="AA48">
        <f t="shared" si="30"/>
        <v>0</v>
      </c>
      <c r="AB48">
        <f t="shared" si="31"/>
        <v>0</v>
      </c>
      <c r="AC48">
        <f t="shared" si="32"/>
        <v>0</v>
      </c>
      <c r="AD48">
        <f t="shared" si="33"/>
        <v>0</v>
      </c>
      <c r="AE48">
        <f t="shared" si="34"/>
        <v>0</v>
      </c>
      <c r="AF48">
        <f t="shared" si="35"/>
        <v>0</v>
      </c>
      <c r="AG48">
        <f t="shared" si="36"/>
        <v>0</v>
      </c>
      <c r="AH48">
        <f t="shared" si="37"/>
        <v>0</v>
      </c>
      <c r="AI48">
        <f t="shared" si="37"/>
        <v>0</v>
      </c>
      <c r="AJ48">
        <f t="shared" si="38"/>
        <v>0</v>
      </c>
      <c r="AK48" s="14"/>
    </row>
    <row r="49" spans="1:37" x14ac:dyDescent="0.25">
      <c r="A49" s="20">
        <v>804</v>
      </c>
      <c r="B49" s="10" t="s">
        <v>64</v>
      </c>
      <c r="C49" s="11">
        <f>VLOOKUP(A49,INCENTIVO!A:E,5,0)</f>
        <v>0.15384615384615385</v>
      </c>
      <c r="D49" s="11">
        <f>VLOOKUP(A49,INCENTIVO!A:H,8,0)</f>
        <v>0.42857142857142855</v>
      </c>
      <c r="E49" s="11">
        <f>VLOOKUP(A49,INCENTIVO!A:K,11,0)</f>
        <v>0.13333333333333333</v>
      </c>
      <c r="F49" s="11">
        <f>VLOOKUP(A49,INCENTIVO!A:N,14,0)</f>
        <v>6.6666666666666666E-2</v>
      </c>
      <c r="G49" s="11">
        <f>VLOOKUP(A49,INCENTIVO!A:Q,17,0)</f>
        <v>9.0909090909090912E-2</v>
      </c>
      <c r="H49" s="11">
        <f>VLOOKUP(A49,INCENTIVO!A:T,20,0)</f>
        <v>0.2857142857142857</v>
      </c>
      <c r="I49" s="11">
        <f>VLOOKUP(A49,INCENTIVO!A:W,23,0)</f>
        <v>0</v>
      </c>
      <c r="J49" s="11">
        <f>VLOOKUP(A49,INCENTIVO!A:Z,26,0)</f>
        <v>5.5854273913043477E-2</v>
      </c>
      <c r="K49" s="11">
        <f>VLOOKUP(A49,INCENTIVO!A:AC,29,0)</f>
        <v>9.0909090909090912E-2</v>
      </c>
      <c r="L49" s="12">
        <f t="shared" si="20"/>
        <v>0.1518619041192503</v>
      </c>
      <c r="M49" s="13">
        <f>VLOOKUP(A49,RANKING!A:C,3,0)</f>
        <v>56</v>
      </c>
      <c r="Q49">
        <f t="shared" si="21"/>
        <v>0</v>
      </c>
      <c r="R49">
        <f t="shared" si="22"/>
        <v>0</v>
      </c>
      <c r="S49">
        <f t="shared" si="23"/>
        <v>0</v>
      </c>
      <c r="T49">
        <f t="shared" si="24"/>
        <v>0</v>
      </c>
      <c r="U49">
        <f t="shared" si="25"/>
        <v>0</v>
      </c>
      <c r="V49">
        <f t="shared" si="26"/>
        <v>0</v>
      </c>
      <c r="W49">
        <f t="shared" si="27"/>
        <v>0</v>
      </c>
      <c r="X49">
        <f t="shared" si="28"/>
        <v>0</v>
      </c>
      <c r="Y49">
        <f t="shared" si="19"/>
        <v>0</v>
      </c>
      <c r="Z49">
        <f t="shared" si="29"/>
        <v>0</v>
      </c>
      <c r="AA49">
        <f t="shared" si="30"/>
        <v>0</v>
      </c>
      <c r="AB49">
        <f t="shared" si="31"/>
        <v>0</v>
      </c>
      <c r="AC49">
        <f t="shared" si="32"/>
        <v>0</v>
      </c>
      <c r="AD49">
        <f t="shared" si="33"/>
        <v>0</v>
      </c>
      <c r="AE49">
        <f t="shared" si="34"/>
        <v>0</v>
      </c>
      <c r="AF49">
        <f t="shared" si="35"/>
        <v>0</v>
      </c>
      <c r="AG49">
        <f t="shared" si="36"/>
        <v>0</v>
      </c>
      <c r="AH49">
        <f t="shared" si="37"/>
        <v>0</v>
      </c>
      <c r="AI49">
        <f t="shared" si="37"/>
        <v>0</v>
      </c>
      <c r="AJ49">
        <f t="shared" si="38"/>
        <v>0</v>
      </c>
      <c r="AK49" s="14"/>
    </row>
    <row r="50" spans="1:37" x14ac:dyDescent="0.25">
      <c r="A50" s="20">
        <v>805</v>
      </c>
      <c r="B50" s="10" t="s">
        <v>65</v>
      </c>
      <c r="C50" s="11">
        <f>VLOOKUP(A50,INCENTIVO!A:E,5,0)</f>
        <v>0.23076923076923078</v>
      </c>
      <c r="D50" s="11">
        <f>VLOOKUP(A50,INCENTIVO!A:H,8,0)</f>
        <v>0</v>
      </c>
      <c r="E50" s="11">
        <f>VLOOKUP(A50,INCENTIVO!A:K,11,0)</f>
        <v>0.13333333333333333</v>
      </c>
      <c r="F50" s="11">
        <f>VLOOKUP(A50,INCENTIVO!A:N,14,0)</f>
        <v>0</v>
      </c>
      <c r="G50" s="11">
        <f>VLOOKUP(A50,INCENTIVO!A:Q,17,0)</f>
        <v>0</v>
      </c>
      <c r="H50" s="11">
        <f>VLOOKUP(A50,INCENTIVO!A:T,20,0)</f>
        <v>9.5238095238095233E-2</v>
      </c>
      <c r="I50" s="11">
        <f>VLOOKUP(A50,INCENTIVO!A:W,23,0)</f>
        <v>0</v>
      </c>
      <c r="J50" s="11">
        <f>VLOOKUP(A50,INCENTIVO!A:Z,26,0)</f>
        <v>3.7491492857142858E-2</v>
      </c>
      <c r="K50" s="11">
        <f>VLOOKUP(A50,INCENTIVO!A:AC,29,0)</f>
        <v>0</v>
      </c>
      <c r="L50" s="12">
        <f t="shared" si="20"/>
        <v>6.2104019024725281E-2</v>
      </c>
      <c r="M50" s="13">
        <f>VLOOKUP(A50,RANKING!A:C,3,0)</f>
        <v>93</v>
      </c>
      <c r="Q50">
        <f t="shared" si="21"/>
        <v>0</v>
      </c>
      <c r="R50">
        <f t="shared" si="22"/>
        <v>0</v>
      </c>
      <c r="S50">
        <f t="shared" si="23"/>
        <v>0</v>
      </c>
      <c r="T50">
        <f t="shared" si="24"/>
        <v>0</v>
      </c>
      <c r="U50">
        <f t="shared" si="25"/>
        <v>0</v>
      </c>
      <c r="V50">
        <f t="shared" si="26"/>
        <v>0</v>
      </c>
      <c r="W50">
        <f t="shared" si="27"/>
        <v>0</v>
      </c>
      <c r="X50">
        <f t="shared" si="28"/>
        <v>0</v>
      </c>
      <c r="Y50">
        <f t="shared" si="19"/>
        <v>0</v>
      </c>
      <c r="Z50">
        <f t="shared" si="29"/>
        <v>0</v>
      </c>
      <c r="AA50">
        <f t="shared" si="30"/>
        <v>0</v>
      </c>
      <c r="AB50">
        <f t="shared" si="31"/>
        <v>0</v>
      </c>
      <c r="AC50">
        <f t="shared" si="32"/>
        <v>0</v>
      </c>
      <c r="AD50">
        <f t="shared" si="33"/>
        <v>0</v>
      </c>
      <c r="AE50">
        <f t="shared" si="34"/>
        <v>0</v>
      </c>
      <c r="AF50">
        <f t="shared" si="35"/>
        <v>0</v>
      </c>
      <c r="AG50">
        <f t="shared" si="36"/>
        <v>0</v>
      </c>
      <c r="AH50">
        <f t="shared" si="37"/>
        <v>0</v>
      </c>
      <c r="AI50">
        <f t="shared" si="37"/>
        <v>0</v>
      </c>
      <c r="AJ50">
        <f t="shared" si="38"/>
        <v>0</v>
      </c>
      <c r="AK50"/>
    </row>
    <row r="51" spans="1:37" x14ac:dyDescent="0.25">
      <c r="A51" s="20">
        <v>806</v>
      </c>
      <c r="B51" s="10" t="s">
        <v>66</v>
      </c>
      <c r="C51" s="11">
        <f>VLOOKUP(A51,INCENTIVO!A:E,5,0)</f>
        <v>7.1428571428571425E-2</v>
      </c>
      <c r="D51" s="11">
        <f>VLOOKUP(A51,INCENTIVO!A:H,8,0)</f>
        <v>0.9285714285714286</v>
      </c>
      <c r="E51" s="11">
        <f>VLOOKUP(A51,INCENTIVO!A:K,11,0)</f>
        <v>0.26666666666666666</v>
      </c>
      <c r="F51" s="11">
        <f>VLOOKUP(A51,INCENTIVO!A:N,14,0)</f>
        <v>0.13333333333333333</v>
      </c>
      <c r="G51" s="11">
        <f>VLOOKUP(A51,INCENTIVO!A:Q,17,0)</f>
        <v>0.16666666666666666</v>
      </c>
      <c r="H51" s="11">
        <f>VLOOKUP(A51,INCENTIVO!A:T,20,0)</f>
        <v>0.27272727272727271</v>
      </c>
      <c r="I51" s="11">
        <f>VLOOKUP(A51,INCENTIVO!A:W,23,0)</f>
        <v>6.25E-2</v>
      </c>
      <c r="J51" s="11">
        <f>VLOOKUP(A51,INCENTIVO!A:Z,26,0)</f>
        <v>1.1662438235294116E-2</v>
      </c>
      <c r="K51" s="11">
        <f>VLOOKUP(A51,INCENTIVO!A:AC,29,0)</f>
        <v>0.5</v>
      </c>
      <c r="L51" s="12">
        <f t="shared" si="20"/>
        <v>0.23919454720365418</v>
      </c>
      <c r="M51" s="13">
        <f>VLOOKUP(A51,RANKING!A:C,3,0)</f>
        <v>32</v>
      </c>
      <c r="Q51">
        <f t="shared" si="21"/>
        <v>0</v>
      </c>
      <c r="R51">
        <f t="shared" si="22"/>
        <v>1</v>
      </c>
      <c r="S51">
        <f t="shared" si="23"/>
        <v>0</v>
      </c>
      <c r="T51">
        <f t="shared" si="24"/>
        <v>0</v>
      </c>
      <c r="U51">
        <f t="shared" si="25"/>
        <v>0</v>
      </c>
      <c r="V51">
        <f t="shared" si="26"/>
        <v>0</v>
      </c>
      <c r="W51">
        <f t="shared" si="27"/>
        <v>0</v>
      </c>
      <c r="X51">
        <f t="shared" si="28"/>
        <v>0</v>
      </c>
      <c r="Y51">
        <f t="shared" si="19"/>
        <v>1</v>
      </c>
      <c r="Z51">
        <f t="shared" si="29"/>
        <v>2</v>
      </c>
      <c r="AA51">
        <f t="shared" si="30"/>
        <v>0</v>
      </c>
      <c r="AB51">
        <f t="shared" si="31"/>
        <v>0</v>
      </c>
      <c r="AC51">
        <f t="shared" si="32"/>
        <v>0</v>
      </c>
      <c r="AD51">
        <f t="shared" si="33"/>
        <v>0</v>
      </c>
      <c r="AE51">
        <f t="shared" si="34"/>
        <v>0</v>
      </c>
      <c r="AF51">
        <f t="shared" si="35"/>
        <v>0</v>
      </c>
      <c r="AG51">
        <f t="shared" si="36"/>
        <v>0</v>
      </c>
      <c r="AH51">
        <f t="shared" si="37"/>
        <v>0</v>
      </c>
      <c r="AI51">
        <f t="shared" si="37"/>
        <v>0</v>
      </c>
      <c r="AJ51">
        <f t="shared" si="38"/>
        <v>0</v>
      </c>
      <c r="AK51"/>
    </row>
    <row r="52" spans="1:37" x14ac:dyDescent="0.25">
      <c r="A52" s="20">
        <v>810</v>
      </c>
      <c r="B52" s="10" t="s">
        <v>67</v>
      </c>
      <c r="C52" s="11">
        <f>VLOOKUP(A52,INCENTIVO!A:E,5,0)</f>
        <v>0</v>
      </c>
      <c r="D52" s="11">
        <f>VLOOKUP(A52,INCENTIVO!A:H,8,0)</f>
        <v>0.76923076923076927</v>
      </c>
      <c r="E52" s="11">
        <f>VLOOKUP(A52,INCENTIVO!A:K,11,0)</f>
        <v>0.2857142857142857</v>
      </c>
      <c r="F52" s="11">
        <f>VLOOKUP(A52,INCENTIVO!A:N,14,0)</f>
        <v>0.14285714285714285</v>
      </c>
      <c r="G52" s="11">
        <f>VLOOKUP(A52,INCENTIVO!A:Q,17,0)</f>
        <v>9.0909090909090912E-2</v>
      </c>
      <c r="H52" s="11">
        <f>VLOOKUP(A52,INCENTIVO!A:T,20,0)</f>
        <v>0.4</v>
      </c>
      <c r="I52" s="11">
        <f>VLOOKUP(A52,INCENTIVO!A:W,23,0)</f>
        <v>0</v>
      </c>
      <c r="J52" s="11">
        <f>VLOOKUP(A52,INCENTIVO!A:Z,26,0)</f>
        <v>3.542030909090909E-2</v>
      </c>
      <c r="K52" s="11">
        <f>VLOOKUP(A52,INCENTIVO!A:AC,29,0)</f>
        <v>0.36363636363636365</v>
      </c>
      <c r="L52" s="12">
        <f t="shared" si="20"/>
        <v>0.21551644972527473</v>
      </c>
      <c r="M52" s="13">
        <f>VLOOKUP(A52,RANKING!A:C,3,0)</f>
        <v>37</v>
      </c>
      <c r="Q52">
        <f t="shared" si="21"/>
        <v>0</v>
      </c>
      <c r="R52">
        <f t="shared" si="22"/>
        <v>1</v>
      </c>
      <c r="S52">
        <f t="shared" si="23"/>
        <v>0</v>
      </c>
      <c r="T52">
        <f t="shared" si="24"/>
        <v>0</v>
      </c>
      <c r="U52">
        <f t="shared" si="25"/>
        <v>0</v>
      </c>
      <c r="V52">
        <f t="shared" si="26"/>
        <v>0</v>
      </c>
      <c r="W52">
        <f t="shared" si="27"/>
        <v>0</v>
      </c>
      <c r="X52">
        <f t="shared" si="28"/>
        <v>0</v>
      </c>
      <c r="Y52">
        <f t="shared" si="19"/>
        <v>0</v>
      </c>
      <c r="Z52">
        <f t="shared" si="29"/>
        <v>1</v>
      </c>
      <c r="AA52">
        <f t="shared" si="30"/>
        <v>0</v>
      </c>
      <c r="AB52">
        <f t="shared" si="31"/>
        <v>0</v>
      </c>
      <c r="AC52">
        <f t="shared" si="32"/>
        <v>0</v>
      </c>
      <c r="AD52">
        <f t="shared" si="33"/>
        <v>0</v>
      </c>
      <c r="AE52">
        <f t="shared" si="34"/>
        <v>0</v>
      </c>
      <c r="AF52">
        <f t="shared" si="35"/>
        <v>0</v>
      </c>
      <c r="AG52">
        <f t="shared" si="36"/>
        <v>0</v>
      </c>
      <c r="AH52">
        <f t="shared" si="37"/>
        <v>0</v>
      </c>
      <c r="AI52">
        <f t="shared" si="37"/>
        <v>0</v>
      </c>
      <c r="AJ52">
        <f t="shared" si="38"/>
        <v>0</v>
      </c>
      <c r="AK52" s="14"/>
    </row>
    <row r="53" spans="1:37" x14ac:dyDescent="0.25">
      <c r="A53" s="15" t="s">
        <v>68</v>
      </c>
      <c r="B53" s="16" t="s">
        <v>69</v>
      </c>
      <c r="C53" s="11">
        <f>VLOOKUP(A53,INCENTIVO!A:E,5,0)</f>
        <v>0.16346153846153846</v>
      </c>
      <c r="D53" s="11">
        <f>VLOOKUP(A53,INCENTIVO!A:H,8,0)</f>
        <v>0.3669724770642202</v>
      </c>
      <c r="E53" s="11">
        <f>VLOOKUP(A53,INCENTIVO!A:K,11,0)</f>
        <v>0.20512820512820512</v>
      </c>
      <c r="F53" s="11">
        <f>VLOOKUP(A53,INCENTIVO!A:N,14,0)</f>
        <v>5.9829059829059832E-2</v>
      </c>
      <c r="G53" s="11">
        <f>VLOOKUP(A53,INCENTIVO!A:Q,17,0)</f>
        <v>0.10112359550561797</v>
      </c>
      <c r="H53" s="11">
        <f>VLOOKUP(A53,INCENTIVO!A:T,20,0)</f>
        <v>0.18674698795180722</v>
      </c>
      <c r="I53" s="11">
        <f>VLOOKUP(A53,INCENTIVO!A:W,23,0)</f>
        <v>3.3057851239669422E-2</v>
      </c>
      <c r="J53" s="11">
        <f>VLOOKUP(A53,INCENTIVO!A:Z,26,0)</f>
        <v>7.5766993924050632E-2</v>
      </c>
      <c r="K53" s="11">
        <f>VLOOKUP(A53,INCENTIVO!A:AC,29,0)</f>
        <v>0.21348314606741572</v>
      </c>
      <c r="L53" s="12">
        <f t="shared" si="20"/>
        <v>0.14901083863802109</v>
      </c>
      <c r="M53" s="13"/>
      <c r="Q53">
        <f t="shared" si="21"/>
        <v>0</v>
      </c>
      <c r="R53">
        <f t="shared" si="22"/>
        <v>0</v>
      </c>
      <c r="S53">
        <f t="shared" si="23"/>
        <v>0</v>
      </c>
      <c r="T53">
        <f t="shared" si="24"/>
        <v>0</v>
      </c>
      <c r="U53">
        <f t="shared" si="25"/>
        <v>0</v>
      </c>
      <c r="V53">
        <f t="shared" si="26"/>
        <v>0</v>
      </c>
      <c r="W53">
        <f t="shared" si="27"/>
        <v>0</v>
      </c>
      <c r="X53">
        <f t="shared" si="28"/>
        <v>0</v>
      </c>
      <c r="Y53">
        <f t="shared" si="19"/>
        <v>0</v>
      </c>
      <c r="Z53">
        <f t="shared" si="29"/>
        <v>0</v>
      </c>
      <c r="AA53">
        <f t="shared" si="30"/>
        <v>0</v>
      </c>
      <c r="AB53">
        <f t="shared" si="31"/>
        <v>0</v>
      </c>
      <c r="AC53">
        <f t="shared" si="32"/>
        <v>0</v>
      </c>
      <c r="AD53">
        <f t="shared" si="33"/>
        <v>0</v>
      </c>
      <c r="AE53">
        <f t="shared" si="34"/>
        <v>0</v>
      </c>
      <c r="AF53">
        <f t="shared" si="35"/>
        <v>0</v>
      </c>
      <c r="AG53">
        <f t="shared" si="36"/>
        <v>0</v>
      </c>
      <c r="AH53">
        <f t="shared" si="37"/>
        <v>0</v>
      </c>
      <c r="AI53">
        <f t="shared" si="37"/>
        <v>0</v>
      </c>
      <c r="AJ53">
        <f t="shared" si="38"/>
        <v>0</v>
      </c>
      <c r="AK53" s="14"/>
    </row>
    <row r="54" spans="1:37" x14ac:dyDescent="0.25">
      <c r="A54" s="20">
        <v>247</v>
      </c>
      <c r="B54" s="10" t="s">
        <v>70</v>
      </c>
      <c r="C54" s="11">
        <f>VLOOKUP(A54,INCENTIVO!A:E,5,0)</f>
        <v>9.0909090909090912E-2</v>
      </c>
      <c r="D54" s="11">
        <f>VLOOKUP(A54,INCENTIVO!A:H,8,0)</f>
        <v>0.16666666666666666</v>
      </c>
      <c r="E54" s="11">
        <f>VLOOKUP(A54,INCENTIVO!A:K,11,0)</f>
        <v>0.15384615384615385</v>
      </c>
      <c r="F54" s="11">
        <f>VLOOKUP(A54,INCENTIVO!A:N,14,0)</f>
        <v>0</v>
      </c>
      <c r="G54" s="11">
        <f>VLOOKUP(A54,INCENTIVO!A:Q,17,0)</f>
        <v>0</v>
      </c>
      <c r="H54" s="11">
        <f>VLOOKUP(A54,INCENTIVO!A:T,20,0)</f>
        <v>0.5</v>
      </c>
      <c r="I54" s="11">
        <f>VLOOKUP(A54,INCENTIVO!A:W,23,0)</f>
        <v>0</v>
      </c>
      <c r="J54" s="11">
        <f>VLOOKUP(A54,INCENTIVO!A:Z,26,0)</f>
        <v>6.8619352941176479E-2</v>
      </c>
      <c r="K54" s="11">
        <f>VLOOKUP(A54,INCENTIVO!A:AC,29,0)</f>
        <v>0.3</v>
      </c>
      <c r="L54" s="12">
        <f t="shared" si="20"/>
        <v>0.12250515804538599</v>
      </c>
      <c r="M54" s="13">
        <f>VLOOKUP(A54,RANKING!A:C,3,0)</f>
        <v>77</v>
      </c>
      <c r="Q54">
        <f t="shared" si="21"/>
        <v>0</v>
      </c>
      <c r="R54">
        <f t="shared" si="22"/>
        <v>0</v>
      </c>
      <c r="S54">
        <f t="shared" si="23"/>
        <v>0</v>
      </c>
      <c r="T54">
        <f t="shared" si="24"/>
        <v>0</v>
      </c>
      <c r="U54">
        <f t="shared" si="25"/>
        <v>0</v>
      </c>
      <c r="V54">
        <f t="shared" si="26"/>
        <v>1</v>
      </c>
      <c r="W54">
        <f t="shared" si="27"/>
        <v>0</v>
      </c>
      <c r="X54">
        <f t="shared" si="28"/>
        <v>0</v>
      </c>
      <c r="Y54">
        <f t="shared" si="19"/>
        <v>0</v>
      </c>
      <c r="Z54">
        <f t="shared" si="29"/>
        <v>1</v>
      </c>
      <c r="AA54">
        <f t="shared" si="30"/>
        <v>0</v>
      </c>
      <c r="AB54">
        <f t="shared" si="31"/>
        <v>0</v>
      </c>
      <c r="AC54">
        <f t="shared" si="32"/>
        <v>0</v>
      </c>
      <c r="AD54">
        <f t="shared" si="33"/>
        <v>0</v>
      </c>
      <c r="AE54">
        <f t="shared" si="34"/>
        <v>0</v>
      </c>
      <c r="AF54">
        <f t="shared" si="35"/>
        <v>0</v>
      </c>
      <c r="AG54">
        <f t="shared" si="36"/>
        <v>0</v>
      </c>
      <c r="AH54">
        <f t="shared" si="37"/>
        <v>0</v>
      </c>
      <c r="AI54">
        <f t="shared" si="37"/>
        <v>0</v>
      </c>
      <c r="AJ54">
        <f t="shared" si="38"/>
        <v>0</v>
      </c>
      <c r="AK54"/>
    </row>
    <row r="55" spans="1:37" x14ac:dyDescent="0.25">
      <c r="A55" s="20">
        <v>393</v>
      </c>
      <c r="B55" s="10" t="s">
        <v>71</v>
      </c>
      <c r="C55" s="11">
        <f>VLOOKUP(A55,INCENTIVO!A:E,5,0)</f>
        <v>0.14285714285714285</v>
      </c>
      <c r="D55" s="11">
        <f>VLOOKUP(A55,INCENTIVO!A:H,8,0)</f>
        <v>6.6666666666666666E-2</v>
      </c>
      <c r="E55" s="11">
        <f>VLOOKUP(A55,INCENTIVO!A:K,11,0)</f>
        <v>6.25E-2</v>
      </c>
      <c r="F55" s="11">
        <f>VLOOKUP(A55,INCENTIVO!A:N,14,0)</f>
        <v>0</v>
      </c>
      <c r="G55" s="11">
        <f>VLOOKUP(A55,INCENTIVO!A:Q,17,0)</f>
        <v>8.3333333333333329E-2</v>
      </c>
      <c r="H55" s="11">
        <f>VLOOKUP(A55,INCENTIVO!A:T,20,0)</f>
        <v>0.22727272727272727</v>
      </c>
      <c r="I55" s="11">
        <f>VLOOKUP(A55,INCENTIVO!A:W,23,0)</f>
        <v>0.29411764705882354</v>
      </c>
      <c r="J55" s="11">
        <f>VLOOKUP(A55,INCENTIVO!A:Z,26,0)</f>
        <v>0.28181826947368421</v>
      </c>
      <c r="K55" s="11">
        <f>VLOOKUP(A55,INCENTIVO!A:AC,29,0)</f>
        <v>0.41666666666666669</v>
      </c>
      <c r="L55" s="12">
        <f t="shared" si="20"/>
        <v>0.14482072333279722</v>
      </c>
      <c r="M55" s="13">
        <f>VLOOKUP(A55,RANKING!A:C,3,0)</f>
        <v>60</v>
      </c>
      <c r="Q55">
        <f t="shared" si="21"/>
        <v>0</v>
      </c>
      <c r="R55">
        <f t="shared" si="22"/>
        <v>0</v>
      </c>
      <c r="S55">
        <f t="shared" si="23"/>
        <v>0</v>
      </c>
      <c r="T55">
        <f t="shared" si="24"/>
        <v>0</v>
      </c>
      <c r="U55">
        <f t="shared" si="25"/>
        <v>0</v>
      </c>
      <c r="V55">
        <f t="shared" si="26"/>
        <v>0</v>
      </c>
      <c r="W55">
        <f t="shared" si="27"/>
        <v>0</v>
      </c>
      <c r="X55">
        <f t="shared" si="28"/>
        <v>0</v>
      </c>
      <c r="Y55">
        <f t="shared" si="19"/>
        <v>0</v>
      </c>
      <c r="Z55">
        <f t="shared" si="29"/>
        <v>0</v>
      </c>
      <c r="AA55">
        <f t="shared" si="30"/>
        <v>0</v>
      </c>
      <c r="AB55">
        <f t="shared" si="31"/>
        <v>0</v>
      </c>
      <c r="AC55">
        <f t="shared" si="32"/>
        <v>0</v>
      </c>
      <c r="AD55">
        <f t="shared" si="33"/>
        <v>0</v>
      </c>
      <c r="AE55">
        <f t="shared" si="34"/>
        <v>0</v>
      </c>
      <c r="AF55">
        <f t="shared" si="35"/>
        <v>0</v>
      </c>
      <c r="AG55">
        <f t="shared" si="36"/>
        <v>0</v>
      </c>
      <c r="AH55">
        <f t="shared" si="37"/>
        <v>0</v>
      </c>
      <c r="AI55">
        <f t="shared" si="37"/>
        <v>0</v>
      </c>
      <c r="AJ55">
        <f t="shared" si="38"/>
        <v>0</v>
      </c>
      <c r="AK55"/>
    </row>
    <row r="56" spans="1:37" x14ac:dyDescent="0.25">
      <c r="A56" s="20">
        <v>241</v>
      </c>
      <c r="B56" s="10" t="s">
        <v>72</v>
      </c>
      <c r="C56" s="11">
        <f>VLOOKUP(A56,INCENTIVO!A:E,5,0)</f>
        <v>0.26666666666666666</v>
      </c>
      <c r="D56" s="11">
        <f>VLOOKUP(A56,INCENTIVO!A:H,8,0)</f>
        <v>0.125</v>
      </c>
      <c r="E56" s="11">
        <f>VLOOKUP(A56,INCENTIVO!A:K,11,0)</f>
        <v>0.11764705882352941</v>
      </c>
      <c r="F56" s="11">
        <f>VLOOKUP(A56,INCENTIVO!A:N,14,0)</f>
        <v>0</v>
      </c>
      <c r="G56" s="11">
        <f>VLOOKUP(A56,INCENTIVO!A:Q,17,0)</f>
        <v>0</v>
      </c>
      <c r="H56" s="11">
        <f>VLOOKUP(A56,INCENTIVO!A:T,20,0)</f>
        <v>0.17391304347826086</v>
      </c>
      <c r="I56" s="11">
        <f>VLOOKUP(A56,INCENTIVO!A:W,23,0)</f>
        <v>0.22222222222222221</v>
      </c>
      <c r="J56" s="11">
        <f>VLOOKUP(A56,INCENTIVO!A:Z,26,0)</f>
        <v>8.0008277142857159E-2</v>
      </c>
      <c r="K56" s="11">
        <f>VLOOKUP(A56,INCENTIVO!A:AC,29,0)</f>
        <v>0.38461538461538464</v>
      </c>
      <c r="L56" s="12">
        <f t="shared" si="20"/>
        <v>0.12318215854169204</v>
      </c>
      <c r="M56" s="13">
        <f>VLOOKUP(A56,RANKING!A:C,3,0)</f>
        <v>76</v>
      </c>
      <c r="Q56">
        <f t="shared" si="21"/>
        <v>0</v>
      </c>
      <c r="R56">
        <f t="shared" si="22"/>
        <v>0</v>
      </c>
      <c r="S56">
        <f t="shared" si="23"/>
        <v>0</v>
      </c>
      <c r="T56">
        <f t="shared" si="24"/>
        <v>0</v>
      </c>
      <c r="U56">
        <f t="shared" si="25"/>
        <v>0</v>
      </c>
      <c r="V56">
        <f t="shared" si="26"/>
        <v>0</v>
      </c>
      <c r="W56">
        <f t="shared" si="27"/>
        <v>0</v>
      </c>
      <c r="X56">
        <f t="shared" si="28"/>
        <v>0</v>
      </c>
      <c r="Y56">
        <f t="shared" si="19"/>
        <v>0</v>
      </c>
      <c r="Z56">
        <f t="shared" si="29"/>
        <v>0</v>
      </c>
      <c r="AA56">
        <f t="shared" si="30"/>
        <v>0</v>
      </c>
      <c r="AB56">
        <f t="shared" si="31"/>
        <v>0</v>
      </c>
      <c r="AC56">
        <f t="shared" si="32"/>
        <v>0</v>
      </c>
      <c r="AD56">
        <f t="shared" si="33"/>
        <v>0</v>
      </c>
      <c r="AE56">
        <f t="shared" si="34"/>
        <v>0</v>
      </c>
      <c r="AF56">
        <f t="shared" si="35"/>
        <v>0</v>
      </c>
      <c r="AG56">
        <f t="shared" si="36"/>
        <v>0</v>
      </c>
      <c r="AH56">
        <f t="shared" si="37"/>
        <v>0</v>
      </c>
      <c r="AI56">
        <f t="shared" si="37"/>
        <v>0</v>
      </c>
      <c r="AJ56">
        <f t="shared" si="38"/>
        <v>0</v>
      </c>
      <c r="AK56"/>
    </row>
    <row r="57" spans="1:37" x14ac:dyDescent="0.25">
      <c r="A57" s="20">
        <v>380</v>
      </c>
      <c r="B57" s="10" t="s">
        <v>73</v>
      </c>
      <c r="C57" s="11">
        <f>VLOOKUP(A57,INCENTIVO!A:E,5,0)</f>
        <v>0.1111111111111111</v>
      </c>
      <c r="D57" s="11">
        <f>VLOOKUP(A57,INCENTIVO!A:H,8,0)</f>
        <v>0.52631578947368418</v>
      </c>
      <c r="E57" s="11">
        <f>VLOOKUP(A57,INCENTIVO!A:K,11,0)</f>
        <v>0.15</v>
      </c>
      <c r="F57" s="11">
        <f>VLOOKUP(A57,INCENTIVO!A:N,14,0)</f>
        <v>0.1</v>
      </c>
      <c r="G57" s="11">
        <f>VLOOKUP(A57,INCENTIVO!A:Q,17,0)</f>
        <v>6.6666666666666666E-2</v>
      </c>
      <c r="H57" s="11">
        <f>VLOOKUP(A57,INCENTIVO!A:T,20,0)</f>
        <v>0.14285714285714285</v>
      </c>
      <c r="I57" s="11">
        <f>VLOOKUP(A57,INCENTIVO!A:W,23,0)</f>
        <v>0</v>
      </c>
      <c r="J57" s="11">
        <f>VLOOKUP(A57,INCENTIVO!A:Z,26,0)</f>
        <v>0.21689010000000003</v>
      </c>
      <c r="K57" s="11">
        <f>VLOOKUP(A57,INCENTIVO!A:AC,29,0)</f>
        <v>0.53333333333333333</v>
      </c>
      <c r="L57" s="12">
        <f t="shared" si="20"/>
        <v>0.1642301012635756</v>
      </c>
      <c r="M57" s="13">
        <f>VLOOKUP(A57,RANKING!A:C,3,0)</f>
        <v>52</v>
      </c>
      <c r="Q57">
        <f t="shared" si="21"/>
        <v>0</v>
      </c>
      <c r="R57">
        <f t="shared" si="22"/>
        <v>1</v>
      </c>
      <c r="S57">
        <f t="shared" si="23"/>
        <v>0</v>
      </c>
      <c r="T57">
        <f t="shared" si="24"/>
        <v>0</v>
      </c>
      <c r="U57">
        <f t="shared" si="25"/>
        <v>0</v>
      </c>
      <c r="V57">
        <f t="shared" si="26"/>
        <v>0</v>
      </c>
      <c r="W57">
        <f t="shared" si="27"/>
        <v>0</v>
      </c>
      <c r="X57">
        <f t="shared" si="28"/>
        <v>0</v>
      </c>
      <c r="Y57">
        <f t="shared" si="19"/>
        <v>1</v>
      </c>
      <c r="Z57">
        <f t="shared" si="29"/>
        <v>2</v>
      </c>
      <c r="AA57">
        <f t="shared" si="30"/>
        <v>0</v>
      </c>
      <c r="AB57">
        <f t="shared" si="31"/>
        <v>0</v>
      </c>
      <c r="AC57">
        <f t="shared" si="32"/>
        <v>0</v>
      </c>
      <c r="AD57">
        <f t="shared" si="33"/>
        <v>0</v>
      </c>
      <c r="AE57">
        <f t="shared" si="34"/>
        <v>0</v>
      </c>
      <c r="AF57">
        <f t="shared" si="35"/>
        <v>0</v>
      </c>
      <c r="AG57">
        <f t="shared" si="36"/>
        <v>0</v>
      </c>
      <c r="AH57">
        <f t="shared" si="37"/>
        <v>0</v>
      </c>
      <c r="AI57">
        <f t="shared" si="37"/>
        <v>0</v>
      </c>
      <c r="AJ57">
        <f t="shared" si="38"/>
        <v>0</v>
      </c>
      <c r="AK57" s="14"/>
    </row>
    <row r="58" spans="1:37" x14ac:dyDescent="0.25">
      <c r="A58" s="20">
        <v>202</v>
      </c>
      <c r="B58" s="10" t="s">
        <v>74</v>
      </c>
      <c r="C58" s="11">
        <f>VLOOKUP(A58,INCENTIVO!A:E,5,0)</f>
        <v>7.6923076923076927E-2</v>
      </c>
      <c r="D58" s="11">
        <f>VLOOKUP(A58,INCENTIVO!A:H,8,0)</f>
        <v>0.21428571428571427</v>
      </c>
      <c r="E58" s="11">
        <f>VLOOKUP(A58,INCENTIVO!A:K,11,0)</f>
        <v>6.6666666666666666E-2</v>
      </c>
      <c r="F58" s="11">
        <f>VLOOKUP(A58,INCENTIVO!A:N,14,0)</f>
        <v>0</v>
      </c>
      <c r="G58" s="11">
        <f>VLOOKUP(A58,INCENTIVO!A:Q,17,0)</f>
        <v>0</v>
      </c>
      <c r="H58" s="11">
        <f>VLOOKUP(A58,INCENTIVO!A:T,20,0)</f>
        <v>0.38095238095238093</v>
      </c>
      <c r="I58" s="11">
        <f>VLOOKUP(A58,INCENTIVO!A:W,23,0)</f>
        <v>0.33333333333333331</v>
      </c>
      <c r="J58" s="11">
        <f>VLOOKUP(A58,INCENTIVO!A:Z,26,0)</f>
        <v>3.1471497000000001E-2</v>
      </c>
      <c r="K58" s="11">
        <f>VLOOKUP(A58,INCENTIVO!A:AC,29,0)</f>
        <v>9.0909090909090912E-2</v>
      </c>
      <c r="L58" s="12">
        <f t="shared" si="20"/>
        <v>0.13795408364514652</v>
      </c>
      <c r="M58" s="13">
        <f>VLOOKUP(A58,RANKING!A:C,3,0)</f>
        <v>63</v>
      </c>
      <c r="Q58">
        <f t="shared" si="21"/>
        <v>0</v>
      </c>
      <c r="R58">
        <f t="shared" si="22"/>
        <v>0</v>
      </c>
      <c r="S58">
        <f t="shared" si="23"/>
        <v>0</v>
      </c>
      <c r="T58">
        <f t="shared" si="24"/>
        <v>0</v>
      </c>
      <c r="U58">
        <f t="shared" si="25"/>
        <v>0</v>
      </c>
      <c r="V58">
        <f t="shared" si="26"/>
        <v>0</v>
      </c>
      <c r="W58">
        <f t="shared" si="27"/>
        <v>0</v>
      </c>
      <c r="X58">
        <f t="shared" si="28"/>
        <v>0</v>
      </c>
      <c r="Y58">
        <f t="shared" si="19"/>
        <v>0</v>
      </c>
      <c r="Z58">
        <f t="shared" si="29"/>
        <v>0</v>
      </c>
      <c r="AA58">
        <f t="shared" si="30"/>
        <v>0</v>
      </c>
      <c r="AB58">
        <f t="shared" si="31"/>
        <v>0</v>
      </c>
      <c r="AC58">
        <f t="shared" si="32"/>
        <v>0</v>
      </c>
      <c r="AD58">
        <f t="shared" si="33"/>
        <v>0</v>
      </c>
      <c r="AE58">
        <f t="shared" si="34"/>
        <v>0</v>
      </c>
      <c r="AF58">
        <f t="shared" si="35"/>
        <v>0</v>
      </c>
      <c r="AG58">
        <f t="shared" si="36"/>
        <v>0</v>
      </c>
      <c r="AH58">
        <f t="shared" si="37"/>
        <v>0</v>
      </c>
      <c r="AI58">
        <f t="shared" si="37"/>
        <v>0</v>
      </c>
      <c r="AJ58">
        <f t="shared" si="38"/>
        <v>0</v>
      </c>
      <c r="AK58" s="14"/>
    </row>
    <row r="59" spans="1:37" x14ac:dyDescent="0.25">
      <c r="A59" s="20">
        <v>386</v>
      </c>
      <c r="B59" s="10" t="s">
        <v>75</v>
      </c>
      <c r="C59" s="11">
        <f>VLOOKUP(A59,INCENTIVO!A:E,5,0)</f>
        <v>0.42857142857142855</v>
      </c>
      <c r="D59" s="11">
        <f>VLOOKUP(A59,INCENTIVO!A:H,8,0)</f>
        <v>0.93333333333333335</v>
      </c>
      <c r="E59" s="11">
        <f>VLOOKUP(A59,INCENTIVO!A:K,11,0)</f>
        <v>1.125</v>
      </c>
      <c r="F59" s="11">
        <f>VLOOKUP(A59,INCENTIVO!A:N,14,0)</f>
        <v>1.125</v>
      </c>
      <c r="G59" s="11">
        <f>VLOOKUP(A59,INCENTIVO!A:Q,17,0)</f>
        <v>0.33333333333333331</v>
      </c>
      <c r="H59" s="11">
        <f>VLOOKUP(A59,INCENTIVO!A:T,20,0)</f>
        <v>0.59090909090909094</v>
      </c>
      <c r="I59" s="11">
        <f>VLOOKUP(A59,INCENTIVO!A:W,23,0)</f>
        <v>0.29411764705882354</v>
      </c>
      <c r="J59" s="11">
        <f>VLOOKUP(A59,INCENTIVO!A:Z,26,0)</f>
        <v>0.19445450869565217</v>
      </c>
      <c r="K59" s="11">
        <f>VLOOKUP(A59,INCENTIVO!A:AC,29,0)</f>
        <v>0.91666666666666663</v>
      </c>
      <c r="L59" s="12">
        <f t="shared" si="20"/>
        <v>0.62808991773770773</v>
      </c>
      <c r="M59" s="13">
        <f>VLOOKUP(A59,RANKING!A:C,3,0)</f>
        <v>3</v>
      </c>
      <c r="Q59">
        <f t="shared" si="21"/>
        <v>0</v>
      </c>
      <c r="R59">
        <f t="shared" si="22"/>
        <v>1</v>
      </c>
      <c r="S59">
        <f t="shared" si="23"/>
        <v>1</v>
      </c>
      <c r="T59">
        <f t="shared" si="24"/>
        <v>1</v>
      </c>
      <c r="U59">
        <f t="shared" si="25"/>
        <v>0</v>
      </c>
      <c r="V59">
        <f t="shared" si="26"/>
        <v>1</v>
      </c>
      <c r="W59">
        <f t="shared" si="27"/>
        <v>0</v>
      </c>
      <c r="X59">
        <f t="shared" si="28"/>
        <v>0</v>
      </c>
      <c r="Y59">
        <f t="shared" si="19"/>
        <v>1</v>
      </c>
      <c r="Z59">
        <f t="shared" si="29"/>
        <v>5</v>
      </c>
      <c r="AA59">
        <f t="shared" si="30"/>
        <v>0</v>
      </c>
      <c r="AB59">
        <f t="shared" si="31"/>
        <v>0</v>
      </c>
      <c r="AC59">
        <f t="shared" si="32"/>
        <v>1</v>
      </c>
      <c r="AD59">
        <f t="shared" si="33"/>
        <v>1</v>
      </c>
      <c r="AE59">
        <f t="shared" si="34"/>
        <v>0</v>
      </c>
      <c r="AF59">
        <f t="shared" si="35"/>
        <v>0</v>
      </c>
      <c r="AG59">
        <f t="shared" si="36"/>
        <v>0</v>
      </c>
      <c r="AH59">
        <f t="shared" si="37"/>
        <v>0</v>
      </c>
      <c r="AI59">
        <f t="shared" si="37"/>
        <v>0</v>
      </c>
      <c r="AJ59">
        <f t="shared" si="38"/>
        <v>2</v>
      </c>
      <c r="AK59"/>
    </row>
    <row r="60" spans="1:37" x14ac:dyDescent="0.25">
      <c r="A60" s="20">
        <v>235</v>
      </c>
      <c r="B60" s="10" t="s">
        <v>76</v>
      </c>
      <c r="C60" s="11">
        <f>VLOOKUP(A60,INCENTIVO!A:E,5,0)</f>
        <v>0.17647058823529413</v>
      </c>
      <c r="D60" s="11">
        <f>VLOOKUP(A60,INCENTIVO!A:H,8,0)</f>
        <v>0.3888888888888889</v>
      </c>
      <c r="E60" s="11">
        <f>VLOOKUP(A60,INCENTIVO!A:K,11,0)</f>
        <v>0.15789473684210525</v>
      </c>
      <c r="F60" s="11">
        <f>VLOOKUP(A60,INCENTIVO!A:N,14,0)</f>
        <v>0.15789473684210525</v>
      </c>
      <c r="G60" s="11">
        <f>VLOOKUP(A60,INCENTIVO!A:Q,17,0)</f>
        <v>0</v>
      </c>
      <c r="H60" s="11">
        <f>VLOOKUP(A60,INCENTIVO!A:T,20,0)</f>
        <v>0.1111111111111111</v>
      </c>
      <c r="I60" s="11">
        <f>VLOOKUP(A60,INCENTIVO!A:W,23,0)</f>
        <v>0.25</v>
      </c>
      <c r="J60" s="11">
        <f>VLOOKUP(A60,INCENTIVO!A:Z,26,0)</f>
        <v>9.7084739047619037E-2</v>
      </c>
      <c r="K60" s="11">
        <f>VLOOKUP(A60,INCENTIVO!A:AC,29,0)</f>
        <v>0.53333333333333333</v>
      </c>
      <c r="L60" s="12">
        <f t="shared" si="20"/>
        <v>0.16741810012089048</v>
      </c>
      <c r="M60" s="13">
        <f>VLOOKUP(A60,RANKING!A:C,3,0)</f>
        <v>49</v>
      </c>
      <c r="Q60">
        <f t="shared" si="21"/>
        <v>0</v>
      </c>
      <c r="R60">
        <f t="shared" si="22"/>
        <v>0</v>
      </c>
      <c r="S60">
        <f t="shared" si="23"/>
        <v>0</v>
      </c>
      <c r="T60">
        <f t="shared" si="24"/>
        <v>0</v>
      </c>
      <c r="U60">
        <f t="shared" si="25"/>
        <v>0</v>
      </c>
      <c r="V60">
        <f t="shared" si="26"/>
        <v>0</v>
      </c>
      <c r="W60">
        <f t="shared" si="27"/>
        <v>0</v>
      </c>
      <c r="X60">
        <f t="shared" si="28"/>
        <v>0</v>
      </c>
      <c r="Y60">
        <f t="shared" si="19"/>
        <v>1</v>
      </c>
      <c r="Z60">
        <f t="shared" si="29"/>
        <v>1</v>
      </c>
      <c r="AA60">
        <f t="shared" si="30"/>
        <v>0</v>
      </c>
      <c r="AB60">
        <f t="shared" si="31"/>
        <v>0</v>
      </c>
      <c r="AC60">
        <f t="shared" si="32"/>
        <v>0</v>
      </c>
      <c r="AD60">
        <f t="shared" si="33"/>
        <v>0</v>
      </c>
      <c r="AE60">
        <f t="shared" si="34"/>
        <v>0</v>
      </c>
      <c r="AF60">
        <f t="shared" si="35"/>
        <v>0</v>
      </c>
      <c r="AG60">
        <f t="shared" si="36"/>
        <v>0</v>
      </c>
      <c r="AH60">
        <f t="shared" si="37"/>
        <v>0</v>
      </c>
      <c r="AI60">
        <f t="shared" si="37"/>
        <v>0</v>
      </c>
      <c r="AJ60">
        <f t="shared" si="38"/>
        <v>0</v>
      </c>
      <c r="AK60" s="14"/>
    </row>
    <row r="61" spans="1:37" x14ac:dyDescent="0.25">
      <c r="A61" s="20">
        <v>210</v>
      </c>
      <c r="B61" s="10" t="s">
        <v>77</v>
      </c>
      <c r="C61" s="11">
        <f>VLOOKUP(A61,INCENTIVO!A:E,5,0)</f>
        <v>0.11764705882352941</v>
      </c>
      <c r="D61" s="11">
        <f>VLOOKUP(A61,INCENTIVO!A:H,8,0)</f>
        <v>0.44444444444444442</v>
      </c>
      <c r="E61" s="11">
        <f>VLOOKUP(A61,INCENTIVO!A:K,11,0)</f>
        <v>0.42105263157894735</v>
      </c>
      <c r="F61" s="11">
        <f>VLOOKUP(A61,INCENTIVO!A:N,14,0)</f>
        <v>0.21052631578947367</v>
      </c>
      <c r="G61" s="11">
        <f>VLOOKUP(A61,INCENTIVO!A:Q,17,0)</f>
        <v>0.26666666666666666</v>
      </c>
      <c r="H61" s="11">
        <f>VLOOKUP(A61,INCENTIVO!A:T,20,0)</f>
        <v>0.55555555555555558</v>
      </c>
      <c r="I61" s="11">
        <f>VLOOKUP(A61,INCENTIVO!A:W,23,0)</f>
        <v>0.3</v>
      </c>
      <c r="J61" s="11">
        <f>VLOOKUP(A61,INCENTIVO!A:Z,26,0)</f>
        <v>0.53430598936170215</v>
      </c>
      <c r="K61" s="11">
        <f>VLOOKUP(A61,INCENTIVO!A:AC,29,0)</f>
        <v>0.53333333333333333</v>
      </c>
      <c r="L61" s="12">
        <f t="shared" si="20"/>
        <v>0.35627483277753985</v>
      </c>
      <c r="M61" s="13">
        <f>VLOOKUP(A61,RANKING!A:C,3,0)</f>
        <v>9</v>
      </c>
      <c r="Q61">
        <f t="shared" si="21"/>
        <v>0</v>
      </c>
      <c r="R61">
        <f t="shared" si="22"/>
        <v>0</v>
      </c>
      <c r="S61">
        <f t="shared" si="23"/>
        <v>0</v>
      </c>
      <c r="T61">
        <f t="shared" si="24"/>
        <v>0</v>
      </c>
      <c r="U61">
        <f t="shared" si="25"/>
        <v>0</v>
      </c>
      <c r="V61">
        <f t="shared" si="26"/>
        <v>1</v>
      </c>
      <c r="W61">
        <f t="shared" si="27"/>
        <v>0</v>
      </c>
      <c r="X61">
        <f t="shared" si="28"/>
        <v>1</v>
      </c>
      <c r="Y61">
        <f t="shared" si="19"/>
        <v>1</v>
      </c>
      <c r="Z61">
        <f t="shared" si="29"/>
        <v>3</v>
      </c>
      <c r="AA61">
        <f t="shared" si="30"/>
        <v>0</v>
      </c>
      <c r="AB61">
        <f t="shared" si="31"/>
        <v>0</v>
      </c>
      <c r="AC61">
        <f t="shared" si="32"/>
        <v>0</v>
      </c>
      <c r="AD61">
        <f t="shared" si="33"/>
        <v>0</v>
      </c>
      <c r="AE61">
        <f t="shared" si="34"/>
        <v>0</v>
      </c>
      <c r="AF61">
        <f t="shared" si="35"/>
        <v>0</v>
      </c>
      <c r="AG61">
        <f t="shared" si="36"/>
        <v>0</v>
      </c>
      <c r="AH61">
        <f t="shared" si="37"/>
        <v>0</v>
      </c>
      <c r="AI61">
        <f t="shared" si="37"/>
        <v>0</v>
      </c>
      <c r="AJ61">
        <f t="shared" si="38"/>
        <v>0</v>
      </c>
      <c r="AK61" s="14"/>
    </row>
    <row r="62" spans="1:37" x14ac:dyDescent="0.25">
      <c r="A62" s="20">
        <v>225</v>
      </c>
      <c r="B62" s="10" t="s">
        <v>78</v>
      </c>
      <c r="C62" s="11">
        <f>VLOOKUP(A62,INCENTIVO!A:E,5,0)</f>
        <v>0.11764705882352941</v>
      </c>
      <c r="D62" s="11">
        <f>VLOOKUP(A62,INCENTIVO!A:H,8,0)</f>
        <v>0.1111111111111111</v>
      </c>
      <c r="E62" s="11">
        <f>VLOOKUP(A62,INCENTIVO!A:K,11,0)</f>
        <v>0.36842105263157893</v>
      </c>
      <c r="F62" s="11">
        <f>VLOOKUP(A62,INCENTIVO!A:N,14,0)</f>
        <v>0</v>
      </c>
      <c r="G62" s="11">
        <f>VLOOKUP(A62,INCENTIVO!A:Q,17,0)</f>
        <v>0</v>
      </c>
      <c r="H62" s="11">
        <f>VLOOKUP(A62,INCENTIVO!A:T,20,0)</f>
        <v>0.25925925925925924</v>
      </c>
      <c r="I62" s="11">
        <f>VLOOKUP(A62,INCENTIVO!A:W,23,0)</f>
        <v>0.14285714285714285</v>
      </c>
      <c r="J62" s="11">
        <f>VLOOKUP(A62,INCENTIVO!A:Z,26,0)</f>
        <v>5.397242666666667E-2</v>
      </c>
      <c r="K62" s="11">
        <f>VLOOKUP(A62,INCENTIVO!A:AC,29,0)</f>
        <v>0.2</v>
      </c>
      <c r="L62" s="12">
        <f t="shared" si="20"/>
        <v>0.131658506418661</v>
      </c>
      <c r="M62" s="13">
        <f>VLOOKUP(A62,RANKING!A:C,3,0)</f>
        <v>70</v>
      </c>
      <c r="Q62">
        <f t="shared" si="21"/>
        <v>0</v>
      </c>
      <c r="R62">
        <f t="shared" si="22"/>
        <v>0</v>
      </c>
      <c r="S62">
        <f t="shared" si="23"/>
        <v>0</v>
      </c>
      <c r="T62">
        <f t="shared" si="24"/>
        <v>0</v>
      </c>
      <c r="U62">
        <f t="shared" si="25"/>
        <v>0</v>
      </c>
      <c r="V62">
        <f t="shared" si="26"/>
        <v>0</v>
      </c>
      <c r="W62">
        <f t="shared" si="27"/>
        <v>0</v>
      </c>
      <c r="X62">
        <f t="shared" si="28"/>
        <v>0</v>
      </c>
      <c r="Y62">
        <f t="shared" si="19"/>
        <v>0</v>
      </c>
      <c r="Z62">
        <f t="shared" si="29"/>
        <v>0</v>
      </c>
      <c r="AA62">
        <f t="shared" si="30"/>
        <v>0</v>
      </c>
      <c r="AB62">
        <f t="shared" si="31"/>
        <v>0</v>
      </c>
      <c r="AC62">
        <f t="shared" si="32"/>
        <v>0</v>
      </c>
      <c r="AD62">
        <f t="shared" si="33"/>
        <v>0</v>
      </c>
      <c r="AE62">
        <f t="shared" si="34"/>
        <v>0</v>
      </c>
      <c r="AF62">
        <f t="shared" si="35"/>
        <v>0</v>
      </c>
      <c r="AG62">
        <f t="shared" si="36"/>
        <v>0</v>
      </c>
      <c r="AH62">
        <f t="shared" si="37"/>
        <v>0</v>
      </c>
      <c r="AI62">
        <f t="shared" si="37"/>
        <v>0</v>
      </c>
      <c r="AJ62">
        <f t="shared" si="38"/>
        <v>0</v>
      </c>
      <c r="AK62" s="14"/>
    </row>
    <row r="63" spans="1:37" x14ac:dyDescent="0.25">
      <c r="A63" s="20">
        <v>226</v>
      </c>
      <c r="B63" s="10" t="s">
        <v>79</v>
      </c>
      <c r="C63" s="11">
        <f>VLOOKUP(A63,INCENTIVO!A:E,5,0)</f>
        <v>8.3333333333333329E-2</v>
      </c>
      <c r="D63" s="11">
        <f>VLOOKUP(A63,INCENTIVO!A:H,8,0)</f>
        <v>0.46153846153846156</v>
      </c>
      <c r="E63" s="11">
        <f>VLOOKUP(A63,INCENTIVO!A:K,11,0)</f>
        <v>0.6428571428571429</v>
      </c>
      <c r="F63" s="11">
        <f>VLOOKUP(A63,INCENTIVO!A:N,14,0)</f>
        <v>7.1428571428571425E-2</v>
      </c>
      <c r="G63" s="11">
        <f>VLOOKUP(A63,INCENTIVO!A:Q,17,0)</f>
        <v>0</v>
      </c>
      <c r="H63" s="11">
        <f>VLOOKUP(A63,INCENTIVO!A:T,20,0)</f>
        <v>0.57894736842105265</v>
      </c>
      <c r="I63" s="11">
        <f>VLOOKUP(A63,INCENTIVO!A:W,23,0)</f>
        <v>0.46666666666666667</v>
      </c>
      <c r="J63" s="11">
        <f>VLOOKUP(A63,INCENTIVO!A:Z,26,0)</f>
        <v>7.9305680000000003E-2</v>
      </c>
      <c r="K63" s="11">
        <f>VLOOKUP(A63,INCENTIVO!A:AC,29,0)</f>
        <v>0.18181818181818182</v>
      </c>
      <c r="L63" s="12">
        <f t="shared" si="20"/>
        <v>0.29800965303065358</v>
      </c>
      <c r="M63" s="13">
        <f>VLOOKUP(A63,RANKING!A:C,3,0)</f>
        <v>22</v>
      </c>
      <c r="Q63">
        <f t="shared" si="21"/>
        <v>0</v>
      </c>
      <c r="R63">
        <f t="shared" si="22"/>
        <v>0</v>
      </c>
      <c r="S63">
        <f t="shared" si="23"/>
        <v>1</v>
      </c>
      <c r="T63">
        <f t="shared" si="24"/>
        <v>0</v>
      </c>
      <c r="U63">
        <f t="shared" si="25"/>
        <v>0</v>
      </c>
      <c r="V63">
        <f t="shared" si="26"/>
        <v>1</v>
      </c>
      <c r="W63">
        <f t="shared" si="27"/>
        <v>0</v>
      </c>
      <c r="X63">
        <f t="shared" si="28"/>
        <v>0</v>
      </c>
      <c r="Y63">
        <f t="shared" si="19"/>
        <v>0</v>
      </c>
      <c r="Z63">
        <f t="shared" si="29"/>
        <v>2</v>
      </c>
      <c r="AA63">
        <f t="shared" si="30"/>
        <v>0</v>
      </c>
      <c r="AB63">
        <f t="shared" si="31"/>
        <v>0</v>
      </c>
      <c r="AC63">
        <f t="shared" si="32"/>
        <v>0</v>
      </c>
      <c r="AD63">
        <f t="shared" si="33"/>
        <v>0</v>
      </c>
      <c r="AE63">
        <f t="shared" si="34"/>
        <v>0</v>
      </c>
      <c r="AF63">
        <f t="shared" si="35"/>
        <v>0</v>
      </c>
      <c r="AG63">
        <f t="shared" si="36"/>
        <v>0</v>
      </c>
      <c r="AH63">
        <f t="shared" si="37"/>
        <v>0</v>
      </c>
      <c r="AI63">
        <f t="shared" si="37"/>
        <v>0</v>
      </c>
      <c r="AJ63">
        <f t="shared" si="38"/>
        <v>0</v>
      </c>
      <c r="AK63"/>
    </row>
    <row r="64" spans="1:37" x14ac:dyDescent="0.25">
      <c r="A64" s="15" t="s">
        <v>80</v>
      </c>
      <c r="B64" s="16" t="s">
        <v>81</v>
      </c>
      <c r="C64" s="11">
        <f>VLOOKUP(A64,INCENTIVO!A:E,5,0)</f>
        <v>0.16216216216216217</v>
      </c>
      <c r="D64" s="11">
        <f>VLOOKUP(A64,INCENTIVO!A:H,8,0)</f>
        <v>0.34810126582278483</v>
      </c>
      <c r="E64" s="11">
        <f>VLOOKUP(A64,INCENTIVO!A:K,11,0)</f>
        <v>0.32142857142857145</v>
      </c>
      <c r="F64" s="11">
        <f>VLOOKUP(A64,INCENTIVO!A:N,14,0)</f>
        <v>0.16666666666666666</v>
      </c>
      <c r="G64" s="11">
        <f>VLOOKUP(A64,INCENTIVO!A:Q,17,0)</f>
        <v>7.7519379844961239E-2</v>
      </c>
      <c r="H64" s="11">
        <f>VLOOKUP(A64,INCENTIVO!A:T,20,0)</f>
        <v>0.33760683760683763</v>
      </c>
      <c r="I64" s="11">
        <f>VLOOKUP(A64,INCENTIVO!A:W,23,0)</f>
        <v>0.22598870056497175</v>
      </c>
      <c r="J64" s="11">
        <f>VLOOKUP(A64,INCENTIVO!A:Z,26,0)</f>
        <v>0.18466564154929577</v>
      </c>
      <c r="K64" s="11">
        <f>VLOOKUP(A64,INCENTIVO!A:AC,29,0)</f>
        <v>0.41860465116279072</v>
      </c>
      <c r="L64" s="12">
        <f t="shared" si="20"/>
        <v>0.22801740320578143</v>
      </c>
      <c r="M64" s="13"/>
      <c r="Q64">
        <f t="shared" si="21"/>
        <v>0</v>
      </c>
      <c r="R64">
        <f t="shared" si="22"/>
        <v>0</v>
      </c>
      <c r="S64">
        <f t="shared" si="23"/>
        <v>0</v>
      </c>
      <c r="T64">
        <f t="shared" si="24"/>
        <v>0</v>
      </c>
      <c r="U64">
        <f t="shared" si="25"/>
        <v>0</v>
      </c>
      <c r="V64">
        <f t="shared" si="26"/>
        <v>0</v>
      </c>
      <c r="W64">
        <f t="shared" si="27"/>
        <v>0</v>
      </c>
      <c r="X64">
        <f t="shared" si="28"/>
        <v>0</v>
      </c>
      <c r="Y64">
        <f t="shared" si="19"/>
        <v>0</v>
      </c>
      <c r="Z64">
        <f t="shared" si="29"/>
        <v>0</v>
      </c>
      <c r="AA64">
        <f t="shared" si="30"/>
        <v>0</v>
      </c>
      <c r="AB64">
        <f t="shared" si="31"/>
        <v>0</v>
      </c>
      <c r="AC64">
        <f t="shared" si="32"/>
        <v>0</v>
      </c>
      <c r="AD64">
        <f t="shared" si="33"/>
        <v>0</v>
      </c>
      <c r="AE64">
        <f t="shared" si="34"/>
        <v>0</v>
      </c>
      <c r="AF64">
        <f t="shared" si="35"/>
        <v>0</v>
      </c>
      <c r="AG64">
        <f t="shared" si="36"/>
        <v>0</v>
      </c>
      <c r="AH64">
        <f t="shared" si="37"/>
        <v>0</v>
      </c>
      <c r="AI64">
        <f t="shared" si="37"/>
        <v>0</v>
      </c>
      <c r="AJ64">
        <f t="shared" si="38"/>
        <v>0</v>
      </c>
      <c r="AK64"/>
    </row>
    <row r="65" spans="1:37" x14ac:dyDescent="0.25">
      <c r="A65" s="20">
        <v>390</v>
      </c>
      <c r="B65" s="10" t="s">
        <v>82</v>
      </c>
      <c r="C65" s="11">
        <f>VLOOKUP(A65,INCENTIVO!A:E,5,0)</f>
        <v>7.6923076923076927E-2</v>
      </c>
      <c r="D65" s="11">
        <f>VLOOKUP(A65,INCENTIVO!A:H,8,0)</f>
        <v>0.14285714285714285</v>
      </c>
      <c r="E65" s="11">
        <f>VLOOKUP(A65,INCENTIVO!A:K,11,0)</f>
        <v>0.33333333333333331</v>
      </c>
      <c r="F65" s="11">
        <f>VLOOKUP(A65,INCENTIVO!A:N,14,0)</f>
        <v>6.6666666666666666E-2</v>
      </c>
      <c r="G65" s="11">
        <f>VLOOKUP(A65,INCENTIVO!A:Q,17,0)</f>
        <v>0</v>
      </c>
      <c r="H65" s="11">
        <f>VLOOKUP(A65,INCENTIVO!A:T,20,0)</f>
        <v>0.33333333333333331</v>
      </c>
      <c r="I65" s="11">
        <f>VLOOKUP(A65,INCENTIVO!A:W,23,0)</f>
        <v>0.33333333333333331</v>
      </c>
      <c r="J65" s="11">
        <f>VLOOKUP(A65,INCENTIVO!A:Z,26,0)</f>
        <v>6.1305759183673467E-2</v>
      </c>
      <c r="K65" s="11">
        <f>VLOOKUP(A65,INCENTIVO!A:AC,29,0)</f>
        <v>9.0909090909090912E-2</v>
      </c>
      <c r="L65" s="12">
        <f t="shared" si="20"/>
        <v>0.16846908070381997</v>
      </c>
      <c r="M65" s="13">
        <f>VLOOKUP(A65,RANKING!A:C,3,0)</f>
        <v>48</v>
      </c>
      <c r="Q65">
        <f t="shared" si="21"/>
        <v>0</v>
      </c>
      <c r="R65">
        <f t="shared" si="22"/>
        <v>0</v>
      </c>
      <c r="S65">
        <f t="shared" si="23"/>
        <v>0</v>
      </c>
      <c r="T65">
        <f t="shared" si="24"/>
        <v>0</v>
      </c>
      <c r="U65">
        <f t="shared" si="25"/>
        <v>0</v>
      </c>
      <c r="V65">
        <f t="shared" si="26"/>
        <v>0</v>
      </c>
      <c r="W65">
        <f t="shared" si="27"/>
        <v>0</v>
      </c>
      <c r="X65">
        <f t="shared" si="28"/>
        <v>0</v>
      </c>
      <c r="Y65">
        <f t="shared" si="19"/>
        <v>0</v>
      </c>
      <c r="Z65">
        <f t="shared" si="29"/>
        <v>0</v>
      </c>
      <c r="AA65">
        <f t="shared" si="30"/>
        <v>0</v>
      </c>
      <c r="AB65">
        <f t="shared" si="31"/>
        <v>0</v>
      </c>
      <c r="AC65">
        <f t="shared" si="32"/>
        <v>0</v>
      </c>
      <c r="AD65">
        <f t="shared" si="33"/>
        <v>0</v>
      </c>
      <c r="AE65">
        <f t="shared" si="34"/>
        <v>0</v>
      </c>
      <c r="AF65">
        <f t="shared" si="35"/>
        <v>0</v>
      </c>
      <c r="AG65">
        <f t="shared" si="36"/>
        <v>0</v>
      </c>
      <c r="AH65">
        <f t="shared" si="37"/>
        <v>0</v>
      </c>
      <c r="AI65">
        <f t="shared" si="37"/>
        <v>0</v>
      </c>
      <c r="AJ65">
        <f t="shared" si="38"/>
        <v>0</v>
      </c>
      <c r="AK65"/>
    </row>
    <row r="66" spans="1:37" x14ac:dyDescent="0.25">
      <c r="A66" s="20">
        <v>391</v>
      </c>
      <c r="B66" s="10" t="s">
        <v>83</v>
      </c>
      <c r="C66" s="11">
        <f>VLOOKUP(A66,INCENTIVO!A:E,5,0)</f>
        <v>0</v>
      </c>
      <c r="D66" s="11">
        <f>VLOOKUP(A66,INCENTIVO!A:H,8,0)</f>
        <v>0.42857142857142855</v>
      </c>
      <c r="E66" s="11">
        <f>VLOOKUP(A66,INCENTIVO!A:K,11,0)</f>
        <v>0.33333333333333331</v>
      </c>
      <c r="F66" s="11">
        <f>VLOOKUP(A66,INCENTIVO!A:N,14,0)</f>
        <v>0</v>
      </c>
      <c r="G66" s="11">
        <f>VLOOKUP(A66,INCENTIVO!A:Q,17,0)</f>
        <v>9.0909090909090912E-2</v>
      </c>
      <c r="H66" s="11">
        <f>VLOOKUP(A66,INCENTIVO!A:T,20,0)</f>
        <v>0.14285714285714285</v>
      </c>
      <c r="I66" s="11">
        <f>VLOOKUP(A66,INCENTIVO!A:W,23,0)</f>
        <v>0.13333333333333333</v>
      </c>
      <c r="J66" s="11">
        <f>VLOOKUP(A66,INCENTIVO!A:Z,26,0)</f>
        <v>6.2444265454545456E-2</v>
      </c>
      <c r="K66" s="11">
        <f>VLOOKUP(A66,INCENTIVO!A:AC,29,0)</f>
        <v>9.0909090909090912E-2</v>
      </c>
      <c r="L66" s="12">
        <f t="shared" si="20"/>
        <v>0.1489310743073593</v>
      </c>
      <c r="M66" s="13">
        <f>VLOOKUP(A66,RANKING!A:C,3,0)</f>
        <v>58</v>
      </c>
      <c r="Q66">
        <f t="shared" si="21"/>
        <v>0</v>
      </c>
      <c r="R66">
        <f t="shared" si="22"/>
        <v>0</v>
      </c>
      <c r="S66">
        <f t="shared" si="23"/>
        <v>0</v>
      </c>
      <c r="T66">
        <f t="shared" si="24"/>
        <v>0</v>
      </c>
      <c r="U66">
        <f t="shared" si="25"/>
        <v>0</v>
      </c>
      <c r="V66">
        <f t="shared" si="26"/>
        <v>0</v>
      </c>
      <c r="W66">
        <f t="shared" si="27"/>
        <v>0</v>
      </c>
      <c r="X66">
        <f t="shared" si="28"/>
        <v>0</v>
      </c>
      <c r="Y66">
        <f t="shared" si="19"/>
        <v>0</v>
      </c>
      <c r="Z66">
        <f t="shared" si="29"/>
        <v>0</v>
      </c>
      <c r="AA66">
        <f t="shared" si="30"/>
        <v>0</v>
      </c>
      <c r="AB66">
        <f t="shared" si="31"/>
        <v>0</v>
      </c>
      <c r="AC66">
        <f t="shared" si="32"/>
        <v>0</v>
      </c>
      <c r="AD66">
        <f t="shared" si="33"/>
        <v>0</v>
      </c>
      <c r="AE66">
        <f t="shared" si="34"/>
        <v>0</v>
      </c>
      <c r="AF66">
        <f t="shared" si="35"/>
        <v>0</v>
      </c>
      <c r="AG66">
        <f t="shared" si="36"/>
        <v>0</v>
      </c>
      <c r="AH66">
        <f t="shared" si="37"/>
        <v>0</v>
      </c>
      <c r="AI66">
        <f t="shared" si="37"/>
        <v>0</v>
      </c>
      <c r="AJ66">
        <f t="shared" si="38"/>
        <v>0</v>
      </c>
      <c r="AK66"/>
    </row>
    <row r="67" spans="1:37" x14ac:dyDescent="0.25">
      <c r="A67" s="20">
        <v>245</v>
      </c>
      <c r="B67" s="22" t="s">
        <v>84</v>
      </c>
      <c r="C67" s="11">
        <f>VLOOKUP(A67,INCENTIVO!A:E,5,0)</f>
        <v>0.14285714285714285</v>
      </c>
      <c r="D67" s="11">
        <f>VLOOKUP(A67,INCENTIVO!A:H,8,0)</f>
        <v>0.21428571428571427</v>
      </c>
      <c r="E67" s="11">
        <f>VLOOKUP(A67,INCENTIVO!A:K,11,0)</f>
        <v>0</v>
      </c>
      <c r="F67" s="11">
        <f>VLOOKUP(A67,INCENTIVO!A:N,14,0)</f>
        <v>6.6666666666666666E-2</v>
      </c>
      <c r="G67" s="11">
        <f>VLOOKUP(A67,INCENTIVO!A:Q,17,0)</f>
        <v>0</v>
      </c>
      <c r="H67" s="11">
        <f>VLOOKUP(A67,INCENTIVO!A:T,20,0)</f>
        <v>0.18181818181818182</v>
      </c>
      <c r="I67" s="11">
        <f>VLOOKUP(A67,INCENTIVO!A:W,23,0)</f>
        <v>0.4375</v>
      </c>
      <c r="J67" s="11">
        <f>VLOOKUP(A67,INCENTIVO!A:Z,26,0)</f>
        <v>3.4693071428571427E-2</v>
      </c>
      <c r="K67" s="11">
        <f>VLOOKUP(A67,INCENTIVO!A:AC,29,0)</f>
        <v>0.16666666666666666</v>
      </c>
      <c r="L67" s="12">
        <f t="shared" ref="L67:L99" si="39">AVERAGE(C67:J67)</f>
        <v>0.13472759713203461</v>
      </c>
      <c r="M67" s="13">
        <f>VLOOKUP(A67,RANKING!A:C,3,0)</f>
        <v>66</v>
      </c>
      <c r="Q67">
        <f t="shared" ref="Q67:Q99" si="40">IF(C67&gt;=50%,1,0)</f>
        <v>0</v>
      </c>
      <c r="R67">
        <f t="shared" ref="R67:R99" si="41">IF(D67&gt;=50%,1,0)</f>
        <v>0</v>
      </c>
      <c r="S67">
        <f t="shared" ref="S67:S99" si="42">IF(E67&gt;=50%,1,0)</f>
        <v>0</v>
      </c>
      <c r="T67">
        <f t="shared" ref="T67:T99" si="43">IF(F67&gt;=50%,1,0)</f>
        <v>0</v>
      </c>
      <c r="U67">
        <f t="shared" ref="U67:U99" si="44">IF(G67&gt;=50%,1,0)</f>
        <v>0</v>
      </c>
      <c r="V67">
        <f t="shared" ref="V67:V99" si="45">IF(H67&gt;=50%,1,0)</f>
        <v>0</v>
      </c>
      <c r="W67">
        <f t="shared" ref="W67:W99" si="46">IF(I67&gt;=50%,1,0)</f>
        <v>0</v>
      </c>
      <c r="X67">
        <f t="shared" ref="X67:X99" si="47">IF(J67&gt;=50%,1,0)</f>
        <v>0</v>
      </c>
      <c r="Y67">
        <f t="shared" si="19"/>
        <v>0</v>
      </c>
      <c r="Z67">
        <f t="shared" ref="Z67:Z99" si="48">SUM(Q67:Y67)</f>
        <v>0</v>
      </c>
      <c r="AA67">
        <f t="shared" ref="AA67:AA99" si="49">IF(C67&gt;=100%,1,0)</f>
        <v>0</v>
      </c>
      <c r="AB67">
        <f t="shared" ref="AB67:AB99" si="50">IF(D67&gt;=100%,1,0)</f>
        <v>0</v>
      </c>
      <c r="AC67">
        <f t="shared" ref="AC67:AC99" si="51">IF(E67&gt;=100%,1,0)</f>
        <v>0</v>
      </c>
      <c r="AD67">
        <f t="shared" ref="AD67:AD99" si="52">IF(F67&gt;=100%,1,0)</f>
        <v>0</v>
      </c>
      <c r="AE67">
        <f t="shared" ref="AE67:AE99" si="53">IF(G67&gt;=100%,1,0)</f>
        <v>0</v>
      </c>
      <c r="AF67">
        <f t="shared" ref="AF67:AF99" si="54">IF(H67&gt;=100%,1,0)</f>
        <v>0</v>
      </c>
      <c r="AG67">
        <f t="shared" ref="AG67:AG99" si="55">IF(I67&gt;=100%,1,0)</f>
        <v>0</v>
      </c>
      <c r="AH67">
        <f t="shared" ref="AH67:AI99" si="56">IF(J67&gt;=100%,1,0)</f>
        <v>0</v>
      </c>
      <c r="AI67">
        <f t="shared" si="56"/>
        <v>0</v>
      </c>
      <c r="AJ67">
        <f t="shared" ref="AJ67:AJ99" si="57">SUM(AA67:AI67)</f>
        <v>0</v>
      </c>
      <c r="AK67"/>
    </row>
    <row r="68" spans="1:37" x14ac:dyDescent="0.25">
      <c r="A68" s="20">
        <v>392</v>
      </c>
      <c r="B68" s="10" t="s">
        <v>85</v>
      </c>
      <c r="C68" s="11">
        <f>VLOOKUP(A68,INCENTIVO!A:E,5,0)</f>
        <v>0</v>
      </c>
      <c r="D68" s="11">
        <f>VLOOKUP(A68,INCENTIVO!A:H,8,0)</f>
        <v>0</v>
      </c>
      <c r="E68" s="11">
        <f>VLOOKUP(A68,INCENTIVO!A:K,11,0)</f>
        <v>0.13333333333333333</v>
      </c>
      <c r="F68" s="11">
        <f>VLOOKUP(A68,INCENTIVO!A:N,14,0)</f>
        <v>0</v>
      </c>
      <c r="G68" s="11">
        <f>VLOOKUP(A68,INCENTIVO!A:Q,17,0)</f>
        <v>0</v>
      </c>
      <c r="H68" s="11">
        <f>VLOOKUP(A68,INCENTIVO!A:T,20,0)</f>
        <v>4.7619047619047616E-2</v>
      </c>
      <c r="I68" s="11">
        <f>VLOOKUP(A68,INCENTIVO!A:W,23,0)</f>
        <v>0.1875</v>
      </c>
      <c r="J68" s="11">
        <f>VLOOKUP(A68,INCENTIVO!A:Z,26,0)</f>
        <v>8.5917344000000007E-2</v>
      </c>
      <c r="K68" s="11">
        <f>VLOOKUP(A68,INCENTIVO!A:AC,29,0)</f>
        <v>0.16666666666666666</v>
      </c>
      <c r="L68" s="12">
        <f t="shared" si="39"/>
        <v>5.6796215619047623E-2</v>
      </c>
      <c r="M68" s="13">
        <f>VLOOKUP(A68,RANKING!A:C,3,0)</f>
        <v>94</v>
      </c>
      <c r="Q68">
        <f t="shared" si="40"/>
        <v>0</v>
      </c>
      <c r="R68">
        <f t="shared" si="41"/>
        <v>0</v>
      </c>
      <c r="S68">
        <f t="shared" si="42"/>
        <v>0</v>
      </c>
      <c r="T68">
        <f t="shared" si="43"/>
        <v>0</v>
      </c>
      <c r="U68">
        <f t="shared" si="44"/>
        <v>0</v>
      </c>
      <c r="V68">
        <f t="shared" si="45"/>
        <v>0</v>
      </c>
      <c r="W68">
        <f t="shared" si="46"/>
        <v>0</v>
      </c>
      <c r="X68">
        <f t="shared" si="47"/>
        <v>0</v>
      </c>
      <c r="Y68">
        <f t="shared" si="19"/>
        <v>0</v>
      </c>
      <c r="Z68">
        <f t="shared" si="48"/>
        <v>0</v>
      </c>
      <c r="AA68">
        <f t="shared" si="49"/>
        <v>0</v>
      </c>
      <c r="AB68">
        <f t="shared" si="50"/>
        <v>0</v>
      </c>
      <c r="AC68">
        <f t="shared" si="51"/>
        <v>0</v>
      </c>
      <c r="AD68">
        <f t="shared" si="52"/>
        <v>0</v>
      </c>
      <c r="AE68">
        <f t="shared" si="53"/>
        <v>0</v>
      </c>
      <c r="AF68">
        <f t="shared" si="54"/>
        <v>0</v>
      </c>
      <c r="AG68">
        <f t="shared" si="55"/>
        <v>0</v>
      </c>
      <c r="AH68">
        <f t="shared" si="56"/>
        <v>0</v>
      </c>
      <c r="AI68">
        <f t="shared" si="56"/>
        <v>0</v>
      </c>
      <c r="AJ68">
        <f t="shared" si="57"/>
        <v>0</v>
      </c>
      <c r="AK68"/>
    </row>
    <row r="69" spans="1:37" x14ac:dyDescent="0.25">
      <c r="A69" s="20">
        <v>215</v>
      </c>
      <c r="B69" s="10" t="s">
        <v>86</v>
      </c>
      <c r="C69" s="11">
        <f>VLOOKUP(A69,INCENTIVO!A:E,5,0)</f>
        <v>0.21428571428571427</v>
      </c>
      <c r="D69" s="11">
        <f>VLOOKUP(A69,INCENTIVO!A:H,8,0)</f>
        <v>0.26666666666666666</v>
      </c>
      <c r="E69" s="11">
        <f>VLOOKUP(A69,INCENTIVO!A:K,11,0)</f>
        <v>0.125</v>
      </c>
      <c r="F69" s="11">
        <f>VLOOKUP(A69,INCENTIVO!A:N,14,0)</f>
        <v>6.25E-2</v>
      </c>
      <c r="G69" s="11">
        <f>VLOOKUP(A69,INCENTIVO!A:Q,17,0)</f>
        <v>8.3333333333333329E-2</v>
      </c>
      <c r="H69" s="11">
        <f>VLOOKUP(A69,INCENTIVO!A:T,20,0)</f>
        <v>0.17391304347826086</v>
      </c>
      <c r="I69" s="11">
        <f>VLOOKUP(A69,INCENTIVO!A:W,23,0)</f>
        <v>0.11764705882352941</v>
      </c>
      <c r="J69" s="11">
        <f>VLOOKUP(A69,INCENTIVO!A:Z,26,0)</f>
        <v>4.4432372142857141E-2</v>
      </c>
      <c r="K69" s="11">
        <f>VLOOKUP(A69,INCENTIVO!A:AC,29,0)</f>
        <v>0.33333333333333331</v>
      </c>
      <c r="L69" s="12">
        <f t="shared" si="39"/>
        <v>0.13597227359129521</v>
      </c>
      <c r="M69" s="13">
        <f>VLOOKUP(A69,RANKING!A:C,3,0)</f>
        <v>65</v>
      </c>
      <c r="Q69">
        <f t="shared" si="40"/>
        <v>0</v>
      </c>
      <c r="R69">
        <f t="shared" si="41"/>
        <v>0</v>
      </c>
      <c r="S69">
        <f t="shared" si="42"/>
        <v>0</v>
      </c>
      <c r="T69">
        <f t="shared" si="43"/>
        <v>0</v>
      </c>
      <c r="U69">
        <f t="shared" si="44"/>
        <v>0</v>
      </c>
      <c r="V69">
        <f t="shared" si="45"/>
        <v>0</v>
      </c>
      <c r="W69">
        <f t="shared" si="46"/>
        <v>0</v>
      </c>
      <c r="X69">
        <f t="shared" si="47"/>
        <v>0</v>
      </c>
      <c r="Y69">
        <f t="shared" si="19"/>
        <v>0</v>
      </c>
      <c r="Z69">
        <f t="shared" si="48"/>
        <v>0</v>
      </c>
      <c r="AA69">
        <f t="shared" si="49"/>
        <v>0</v>
      </c>
      <c r="AB69">
        <f t="shared" si="50"/>
        <v>0</v>
      </c>
      <c r="AC69">
        <f t="shared" si="51"/>
        <v>0</v>
      </c>
      <c r="AD69">
        <f t="shared" si="52"/>
        <v>0</v>
      </c>
      <c r="AE69">
        <f t="shared" si="53"/>
        <v>0</v>
      </c>
      <c r="AF69">
        <f t="shared" si="54"/>
        <v>0</v>
      </c>
      <c r="AG69">
        <f t="shared" si="55"/>
        <v>0</v>
      </c>
      <c r="AH69">
        <f t="shared" si="56"/>
        <v>0</v>
      </c>
      <c r="AI69">
        <f t="shared" si="56"/>
        <v>0</v>
      </c>
      <c r="AJ69">
        <f t="shared" si="57"/>
        <v>0</v>
      </c>
      <c r="AK69"/>
    </row>
    <row r="70" spans="1:37" x14ac:dyDescent="0.25">
      <c r="A70" s="20">
        <v>246</v>
      </c>
      <c r="B70" s="10" t="s">
        <v>87</v>
      </c>
      <c r="C70" s="11">
        <f>VLOOKUP(A70,INCENTIVO!A:E,5,0)</f>
        <v>0</v>
      </c>
      <c r="D70" s="11">
        <f>VLOOKUP(A70,INCENTIVO!A:H,8,0)</f>
        <v>0</v>
      </c>
      <c r="E70" s="11">
        <f>VLOOKUP(A70,INCENTIVO!A:K,11,0)</f>
        <v>5.8823529411764705E-2</v>
      </c>
      <c r="F70" s="11">
        <f>VLOOKUP(A70,INCENTIVO!A:N,14,0)</f>
        <v>5.8823529411764705E-2</v>
      </c>
      <c r="G70" s="11">
        <f>VLOOKUP(A70,INCENTIVO!A:Q,17,0)</f>
        <v>0</v>
      </c>
      <c r="H70" s="11">
        <f>VLOOKUP(A70,INCENTIVO!A:T,20,0)</f>
        <v>0.21739130434782608</v>
      </c>
      <c r="I70" s="11">
        <f>VLOOKUP(A70,INCENTIVO!A:W,23,0)</f>
        <v>0.27777777777777779</v>
      </c>
      <c r="J70" s="11">
        <f>VLOOKUP(A70,INCENTIVO!A:Z,26,0)</f>
        <v>0.1074378195</v>
      </c>
      <c r="K70" s="11">
        <f>VLOOKUP(A70,INCENTIVO!A:AC,29,0)</f>
        <v>0.23076923076923078</v>
      </c>
      <c r="L70" s="12">
        <f t="shared" si="39"/>
        <v>9.0031745056141657E-2</v>
      </c>
      <c r="M70" s="13">
        <f>VLOOKUP(A70,RANKING!A:C,3,0)</f>
        <v>88</v>
      </c>
      <c r="Q70">
        <f t="shared" si="40"/>
        <v>0</v>
      </c>
      <c r="R70">
        <f t="shared" si="41"/>
        <v>0</v>
      </c>
      <c r="S70">
        <f t="shared" si="42"/>
        <v>0</v>
      </c>
      <c r="T70">
        <f t="shared" si="43"/>
        <v>0</v>
      </c>
      <c r="U70">
        <f t="shared" si="44"/>
        <v>0</v>
      </c>
      <c r="V70">
        <f t="shared" si="45"/>
        <v>0</v>
      </c>
      <c r="W70">
        <f t="shared" si="46"/>
        <v>0</v>
      </c>
      <c r="X70">
        <f t="shared" si="47"/>
        <v>0</v>
      </c>
      <c r="Y70">
        <f t="shared" si="19"/>
        <v>0</v>
      </c>
      <c r="Z70">
        <f t="shared" si="48"/>
        <v>0</v>
      </c>
      <c r="AA70">
        <f t="shared" si="49"/>
        <v>0</v>
      </c>
      <c r="AB70">
        <f t="shared" si="50"/>
        <v>0</v>
      </c>
      <c r="AC70">
        <f t="shared" si="51"/>
        <v>0</v>
      </c>
      <c r="AD70">
        <f t="shared" si="52"/>
        <v>0</v>
      </c>
      <c r="AE70">
        <f t="shared" si="53"/>
        <v>0</v>
      </c>
      <c r="AF70">
        <f t="shared" si="54"/>
        <v>0</v>
      </c>
      <c r="AG70">
        <f t="shared" si="55"/>
        <v>0</v>
      </c>
      <c r="AH70">
        <f t="shared" si="56"/>
        <v>0</v>
      </c>
      <c r="AI70">
        <f t="shared" si="56"/>
        <v>0</v>
      </c>
      <c r="AJ70">
        <f t="shared" si="57"/>
        <v>0</v>
      </c>
      <c r="AK70"/>
    </row>
    <row r="71" spans="1:37" x14ac:dyDescent="0.25">
      <c r="A71" s="20">
        <v>385</v>
      </c>
      <c r="B71" s="10" t="s">
        <v>88</v>
      </c>
      <c r="C71" s="11">
        <f>VLOOKUP(A71,INCENTIVO!A:E,5,0)</f>
        <v>0</v>
      </c>
      <c r="D71" s="11">
        <f>VLOOKUP(A71,INCENTIVO!A:H,8,0)</f>
        <v>0.26666666666666666</v>
      </c>
      <c r="E71" s="11">
        <f>VLOOKUP(A71,INCENTIVO!A:K,11,0)</f>
        <v>6.25E-2</v>
      </c>
      <c r="F71" s="11">
        <f>VLOOKUP(A71,INCENTIVO!A:N,14,0)</f>
        <v>0</v>
      </c>
      <c r="G71" s="11">
        <f>VLOOKUP(A71,INCENTIVO!A:Q,17,0)</f>
        <v>0</v>
      </c>
      <c r="H71" s="11">
        <f>VLOOKUP(A71,INCENTIVO!A:T,20,0)</f>
        <v>0.13043478260869565</v>
      </c>
      <c r="I71" s="11">
        <f>VLOOKUP(A71,INCENTIVO!A:W,23,0)</f>
        <v>0.29411764705882354</v>
      </c>
      <c r="J71" s="11">
        <f>VLOOKUP(A71,INCENTIVO!A:Z,26,0)</f>
        <v>5.4017739285714288E-2</v>
      </c>
      <c r="K71" s="11">
        <f>VLOOKUP(A71,INCENTIVO!A:AC,29,0)</f>
        <v>0.66666666666666663</v>
      </c>
      <c r="L71" s="12">
        <f t="shared" si="39"/>
        <v>0.10096710445248751</v>
      </c>
      <c r="M71" s="13">
        <f>VLOOKUP(A71,RANKING!A:C,3,0)</f>
        <v>83</v>
      </c>
      <c r="Q71">
        <f t="shared" si="40"/>
        <v>0</v>
      </c>
      <c r="R71">
        <f t="shared" si="41"/>
        <v>0</v>
      </c>
      <c r="S71">
        <f t="shared" si="42"/>
        <v>0</v>
      </c>
      <c r="T71">
        <f t="shared" si="43"/>
        <v>0</v>
      </c>
      <c r="U71">
        <f t="shared" si="44"/>
        <v>0</v>
      </c>
      <c r="V71">
        <f t="shared" si="45"/>
        <v>0</v>
      </c>
      <c r="W71">
        <f t="shared" si="46"/>
        <v>0</v>
      </c>
      <c r="X71">
        <f t="shared" si="47"/>
        <v>0</v>
      </c>
      <c r="Y71">
        <f t="shared" ref="Y71:Y90" si="58">IF(K71&gt;=50%,1,0)</f>
        <v>1</v>
      </c>
      <c r="Z71">
        <f t="shared" si="48"/>
        <v>1</v>
      </c>
      <c r="AA71">
        <f t="shared" si="49"/>
        <v>0</v>
      </c>
      <c r="AB71">
        <f t="shared" si="50"/>
        <v>0</v>
      </c>
      <c r="AC71">
        <f t="shared" si="51"/>
        <v>0</v>
      </c>
      <c r="AD71">
        <f t="shared" si="52"/>
        <v>0</v>
      </c>
      <c r="AE71">
        <f t="shared" si="53"/>
        <v>0</v>
      </c>
      <c r="AF71">
        <f t="shared" si="54"/>
        <v>0</v>
      </c>
      <c r="AG71">
        <f t="shared" si="55"/>
        <v>0</v>
      </c>
      <c r="AH71">
        <f t="shared" si="56"/>
        <v>0</v>
      </c>
      <c r="AI71">
        <f t="shared" si="56"/>
        <v>0</v>
      </c>
      <c r="AJ71">
        <f t="shared" si="57"/>
        <v>0</v>
      </c>
      <c r="AK71"/>
    </row>
    <row r="72" spans="1:37" x14ac:dyDescent="0.25">
      <c r="A72" s="20">
        <v>201</v>
      </c>
      <c r="B72" s="10" t="s">
        <v>89</v>
      </c>
      <c r="C72" s="11">
        <f>VLOOKUP(A72,INCENTIVO!A:E,5,0)</f>
        <v>0.21428571428571427</v>
      </c>
      <c r="D72" s="11">
        <f>VLOOKUP(A72,INCENTIVO!A:H,8,0)</f>
        <v>6.6666666666666666E-2</v>
      </c>
      <c r="E72" s="11">
        <f>VLOOKUP(A72,INCENTIVO!A:K,11,0)</f>
        <v>0.125</v>
      </c>
      <c r="F72" s="11">
        <f>VLOOKUP(A72,INCENTIVO!A:N,14,0)</f>
        <v>0</v>
      </c>
      <c r="G72" s="11">
        <f>VLOOKUP(A72,INCENTIVO!A:Q,17,0)</f>
        <v>0</v>
      </c>
      <c r="H72" s="11">
        <f>VLOOKUP(A72,INCENTIVO!A:T,20,0)</f>
        <v>0.13636363636363635</v>
      </c>
      <c r="I72" s="11">
        <f>VLOOKUP(A72,INCENTIVO!A:W,23,0)</f>
        <v>0.29411764705882354</v>
      </c>
      <c r="J72" s="11">
        <f>VLOOKUP(A72,INCENTIVO!A:Z,26,0)</f>
        <v>0.19446945200000001</v>
      </c>
      <c r="K72" s="11">
        <f>VLOOKUP(A72,INCENTIVO!A:AC,29,0)</f>
        <v>0.25</v>
      </c>
      <c r="L72" s="12">
        <f t="shared" si="39"/>
        <v>0.12886288954685512</v>
      </c>
      <c r="M72" s="13">
        <f>VLOOKUP(A72,RANKING!A:C,3,0)</f>
        <v>71</v>
      </c>
      <c r="Q72">
        <f t="shared" si="40"/>
        <v>0</v>
      </c>
      <c r="R72">
        <f t="shared" si="41"/>
        <v>0</v>
      </c>
      <c r="S72">
        <f t="shared" si="42"/>
        <v>0</v>
      </c>
      <c r="T72">
        <f t="shared" si="43"/>
        <v>0</v>
      </c>
      <c r="U72">
        <f t="shared" si="44"/>
        <v>0</v>
      </c>
      <c r="V72">
        <f t="shared" si="45"/>
        <v>0</v>
      </c>
      <c r="W72">
        <f t="shared" si="46"/>
        <v>0</v>
      </c>
      <c r="X72">
        <f t="shared" si="47"/>
        <v>0</v>
      </c>
      <c r="Y72">
        <f t="shared" si="58"/>
        <v>0</v>
      </c>
      <c r="Z72">
        <f t="shared" si="48"/>
        <v>0</v>
      </c>
      <c r="AA72">
        <f t="shared" si="49"/>
        <v>0</v>
      </c>
      <c r="AB72">
        <f t="shared" si="50"/>
        <v>0</v>
      </c>
      <c r="AC72">
        <f t="shared" si="51"/>
        <v>0</v>
      </c>
      <c r="AD72">
        <f t="shared" si="52"/>
        <v>0</v>
      </c>
      <c r="AE72">
        <f t="shared" si="53"/>
        <v>0</v>
      </c>
      <c r="AF72">
        <f t="shared" si="54"/>
        <v>0</v>
      </c>
      <c r="AG72">
        <f t="shared" si="55"/>
        <v>0</v>
      </c>
      <c r="AH72">
        <f t="shared" si="56"/>
        <v>0</v>
      </c>
      <c r="AI72">
        <f t="shared" si="56"/>
        <v>0</v>
      </c>
      <c r="AJ72">
        <f t="shared" si="57"/>
        <v>0</v>
      </c>
      <c r="AK72"/>
    </row>
    <row r="73" spans="1:37" x14ac:dyDescent="0.25">
      <c r="A73" s="20">
        <v>240</v>
      </c>
      <c r="B73" s="10" t="s">
        <v>90</v>
      </c>
      <c r="C73" s="11">
        <f>VLOOKUP(A73,INCENTIVO!A:E,5,0)</f>
        <v>7.1428571428571425E-2</v>
      </c>
      <c r="D73" s="11">
        <f>VLOOKUP(A73,INCENTIVO!A:H,8,0)</f>
        <v>6.6666666666666666E-2</v>
      </c>
      <c r="E73" s="11">
        <f>VLOOKUP(A73,INCENTIVO!A:K,11,0)</f>
        <v>0.125</v>
      </c>
      <c r="F73" s="11">
        <f>VLOOKUP(A73,INCENTIVO!A:N,14,0)</f>
        <v>6.25E-2</v>
      </c>
      <c r="G73" s="11">
        <f>VLOOKUP(A73,INCENTIVO!A:Q,17,0)</f>
        <v>0</v>
      </c>
      <c r="H73" s="11">
        <f>VLOOKUP(A73,INCENTIVO!A:T,20,0)</f>
        <v>0.18181818181818182</v>
      </c>
      <c r="I73" s="11">
        <f>VLOOKUP(A73,INCENTIVO!A:W,23,0)</f>
        <v>0.11764705882352941</v>
      </c>
      <c r="J73" s="11">
        <f>VLOOKUP(A73,INCENTIVO!A:Z,26,0)</f>
        <v>4.3616559999999999E-2</v>
      </c>
      <c r="K73" s="11">
        <f>VLOOKUP(A73,INCENTIVO!A:AC,29,0)</f>
        <v>0</v>
      </c>
      <c r="L73" s="12">
        <f t="shared" si="39"/>
        <v>8.3584629842118674E-2</v>
      </c>
      <c r="M73" s="13">
        <f>VLOOKUP(A73,RANKING!A:C,3,0)</f>
        <v>90</v>
      </c>
      <c r="Q73">
        <f t="shared" si="40"/>
        <v>0</v>
      </c>
      <c r="R73">
        <f t="shared" si="41"/>
        <v>0</v>
      </c>
      <c r="S73">
        <f t="shared" si="42"/>
        <v>0</v>
      </c>
      <c r="T73">
        <f t="shared" si="43"/>
        <v>0</v>
      </c>
      <c r="U73">
        <f t="shared" si="44"/>
        <v>0</v>
      </c>
      <c r="V73">
        <f t="shared" si="45"/>
        <v>0</v>
      </c>
      <c r="W73">
        <f t="shared" si="46"/>
        <v>0</v>
      </c>
      <c r="X73">
        <f t="shared" si="47"/>
        <v>0</v>
      </c>
      <c r="Y73">
        <f t="shared" si="58"/>
        <v>0</v>
      </c>
      <c r="Z73">
        <f t="shared" si="48"/>
        <v>0</v>
      </c>
      <c r="AA73">
        <f t="shared" si="49"/>
        <v>0</v>
      </c>
      <c r="AB73">
        <f t="shared" si="50"/>
        <v>0</v>
      </c>
      <c r="AC73">
        <f t="shared" si="51"/>
        <v>0</v>
      </c>
      <c r="AD73">
        <f t="shared" si="52"/>
        <v>0</v>
      </c>
      <c r="AE73">
        <f t="shared" si="53"/>
        <v>0</v>
      </c>
      <c r="AF73">
        <f t="shared" si="54"/>
        <v>0</v>
      </c>
      <c r="AG73">
        <f t="shared" si="55"/>
        <v>0</v>
      </c>
      <c r="AH73">
        <f t="shared" si="56"/>
        <v>0</v>
      </c>
      <c r="AI73">
        <f t="shared" si="56"/>
        <v>0</v>
      </c>
      <c r="AJ73">
        <f t="shared" si="57"/>
        <v>0</v>
      </c>
      <c r="AK73"/>
    </row>
    <row r="74" spans="1:37" x14ac:dyDescent="0.25">
      <c r="A74" s="15" t="s">
        <v>91</v>
      </c>
      <c r="B74" s="16" t="s">
        <v>92</v>
      </c>
      <c r="C74" s="11">
        <f>VLOOKUP(A74,INCENTIVO!A:E,5,0)</f>
        <v>8.0645161290322578E-2</v>
      </c>
      <c r="D74" s="11">
        <f>VLOOKUP(A74,INCENTIVO!A:H,8,0)</f>
        <v>0.15909090909090909</v>
      </c>
      <c r="E74" s="11">
        <f>VLOOKUP(A74,INCENTIVO!A:K,11,0)</f>
        <v>0.14184397163120568</v>
      </c>
      <c r="F74" s="11">
        <f>VLOOKUP(A74,INCENTIVO!A:N,14,0)</f>
        <v>3.5460992907801421E-2</v>
      </c>
      <c r="G74" s="11">
        <f>VLOOKUP(A74,INCENTIVO!A:Q,17,0)</f>
        <v>1.8691588785046728E-2</v>
      </c>
      <c r="H74" s="11">
        <f>VLOOKUP(A74,INCENTIVO!A:T,20,0)</f>
        <v>0.17171717171717171</v>
      </c>
      <c r="I74" s="11">
        <f>VLOOKUP(A74,INCENTIVO!A:W,23,0)</f>
        <v>0.24324324324324326</v>
      </c>
      <c r="J74" s="11">
        <f>VLOOKUP(A74,INCENTIVO!A:Z,26,0)</f>
        <v>7.706170790540541E-2</v>
      </c>
      <c r="K74" s="11">
        <f>VLOOKUP(A74,INCENTIVO!A:AC,29,0)</f>
        <v>0.22429906542056074</v>
      </c>
      <c r="L74" s="12">
        <f t="shared" si="39"/>
        <v>0.11596934332138822</v>
      </c>
      <c r="M74" s="13"/>
      <c r="Q74">
        <f t="shared" si="40"/>
        <v>0</v>
      </c>
      <c r="R74">
        <f t="shared" si="41"/>
        <v>0</v>
      </c>
      <c r="S74">
        <f t="shared" si="42"/>
        <v>0</v>
      </c>
      <c r="T74">
        <f t="shared" si="43"/>
        <v>0</v>
      </c>
      <c r="U74">
        <f t="shared" si="44"/>
        <v>0</v>
      </c>
      <c r="V74">
        <f t="shared" si="45"/>
        <v>0</v>
      </c>
      <c r="W74">
        <f t="shared" si="46"/>
        <v>0</v>
      </c>
      <c r="X74">
        <f t="shared" si="47"/>
        <v>0</v>
      </c>
      <c r="Y74">
        <f t="shared" si="58"/>
        <v>0</v>
      </c>
      <c r="Z74">
        <f t="shared" si="48"/>
        <v>0</v>
      </c>
      <c r="AA74">
        <f t="shared" si="49"/>
        <v>0</v>
      </c>
      <c r="AB74">
        <f t="shared" si="50"/>
        <v>0</v>
      </c>
      <c r="AC74">
        <f t="shared" si="51"/>
        <v>0</v>
      </c>
      <c r="AD74">
        <f t="shared" si="52"/>
        <v>0</v>
      </c>
      <c r="AE74">
        <f t="shared" si="53"/>
        <v>0</v>
      </c>
      <c r="AF74">
        <f t="shared" si="54"/>
        <v>0</v>
      </c>
      <c r="AG74">
        <f t="shared" si="55"/>
        <v>0</v>
      </c>
      <c r="AH74">
        <f t="shared" si="56"/>
        <v>0</v>
      </c>
      <c r="AI74">
        <f t="shared" si="56"/>
        <v>0</v>
      </c>
      <c r="AJ74">
        <f t="shared" si="57"/>
        <v>0</v>
      </c>
      <c r="AK74"/>
    </row>
    <row r="75" spans="1:37" x14ac:dyDescent="0.25">
      <c r="A75" s="20">
        <v>115</v>
      </c>
      <c r="B75" s="10" t="s">
        <v>93</v>
      </c>
      <c r="C75" s="11">
        <f>VLOOKUP(A75,INCENTIVO!A:E,5,0)</f>
        <v>0.31818181818181818</v>
      </c>
      <c r="D75" s="11">
        <f>VLOOKUP(A75,INCENTIVO!A:H,8,0)</f>
        <v>0.45833333333333331</v>
      </c>
      <c r="E75" s="11">
        <f>VLOOKUP(A75,INCENTIVO!A:K,11,0)</f>
        <v>0.32</v>
      </c>
      <c r="F75" s="11">
        <f>VLOOKUP(A75,INCENTIVO!A:N,14,0)</f>
        <v>0.44</v>
      </c>
      <c r="G75" s="11">
        <f>VLOOKUP(A75,INCENTIVO!A:Q,17,0)</f>
        <v>0.21052631578947367</v>
      </c>
      <c r="H75" s="11">
        <f>VLOOKUP(A75,INCENTIVO!A:T,20,0)</f>
        <v>0.45714285714285713</v>
      </c>
      <c r="I75" s="11">
        <f>VLOOKUP(A75,INCENTIVO!A:W,23,0)</f>
        <v>0</v>
      </c>
      <c r="J75" s="11">
        <f>VLOOKUP(A75,INCENTIVO!A:Z,26,0)</f>
        <v>7.5904258333333335E-2</v>
      </c>
      <c r="K75" s="11">
        <f>VLOOKUP(A75,INCENTIVO!A:AC,29,0)</f>
        <v>0.36842105263157893</v>
      </c>
      <c r="L75" s="12">
        <f t="shared" si="39"/>
        <v>0.28501107284760197</v>
      </c>
      <c r="M75" s="13">
        <f>VLOOKUP(A75,RANKING!A:C,3,0)</f>
        <v>25</v>
      </c>
      <c r="Q75">
        <f t="shared" si="40"/>
        <v>0</v>
      </c>
      <c r="R75">
        <f t="shared" si="41"/>
        <v>0</v>
      </c>
      <c r="S75">
        <f t="shared" si="42"/>
        <v>0</v>
      </c>
      <c r="T75">
        <f t="shared" si="43"/>
        <v>0</v>
      </c>
      <c r="U75">
        <f t="shared" si="44"/>
        <v>0</v>
      </c>
      <c r="V75">
        <f t="shared" si="45"/>
        <v>0</v>
      </c>
      <c r="W75">
        <f t="shared" si="46"/>
        <v>0</v>
      </c>
      <c r="X75">
        <f t="shared" si="47"/>
        <v>0</v>
      </c>
      <c r="Y75">
        <f t="shared" si="58"/>
        <v>0</v>
      </c>
      <c r="Z75">
        <f t="shared" si="48"/>
        <v>0</v>
      </c>
      <c r="AA75">
        <f t="shared" si="49"/>
        <v>0</v>
      </c>
      <c r="AB75">
        <f t="shared" si="50"/>
        <v>0</v>
      </c>
      <c r="AC75">
        <f t="shared" si="51"/>
        <v>0</v>
      </c>
      <c r="AD75">
        <f t="shared" si="52"/>
        <v>0</v>
      </c>
      <c r="AE75">
        <f t="shared" si="53"/>
        <v>0</v>
      </c>
      <c r="AF75">
        <f t="shared" si="54"/>
        <v>0</v>
      </c>
      <c r="AG75">
        <f t="shared" si="55"/>
        <v>0</v>
      </c>
      <c r="AH75">
        <f t="shared" si="56"/>
        <v>0</v>
      </c>
      <c r="AI75">
        <f t="shared" si="56"/>
        <v>0</v>
      </c>
      <c r="AJ75">
        <f t="shared" si="57"/>
        <v>0</v>
      </c>
      <c r="AK75"/>
    </row>
    <row r="76" spans="1:37" x14ac:dyDescent="0.25">
      <c r="A76" s="20">
        <v>105</v>
      </c>
      <c r="B76" s="10" t="s">
        <v>94</v>
      </c>
      <c r="C76" s="11">
        <f>VLOOKUP(A76,INCENTIVO!A:E,5,0)</f>
        <v>0.10526315789473684</v>
      </c>
      <c r="D76" s="11">
        <f>VLOOKUP(A76,INCENTIVO!A:H,8,0)</f>
        <v>0.75</v>
      </c>
      <c r="E76" s="11">
        <f>VLOOKUP(A76,INCENTIVO!A:K,11,0)</f>
        <v>0.47619047619047616</v>
      </c>
      <c r="F76" s="11">
        <f>VLOOKUP(A76,INCENTIVO!A:N,14,0)</f>
        <v>0.23809523809523808</v>
      </c>
      <c r="G76" s="11">
        <f>VLOOKUP(A76,INCENTIVO!A:Q,17,0)</f>
        <v>0</v>
      </c>
      <c r="H76" s="11">
        <f>VLOOKUP(A76,INCENTIVO!A:T,20,0)</f>
        <v>0.26666666666666666</v>
      </c>
      <c r="I76" s="11">
        <f>VLOOKUP(A76,INCENTIVO!A:W,23,0)</f>
        <v>0.22727272727272727</v>
      </c>
      <c r="J76" s="11">
        <f>VLOOKUP(A76,INCENTIVO!A:Z,26,0)</f>
        <v>8.3377895999999993E-2</v>
      </c>
      <c r="K76" s="11">
        <f>VLOOKUP(A76,INCENTIVO!A:AC,29,0)</f>
        <v>0.5625</v>
      </c>
      <c r="L76" s="12">
        <f t="shared" si="39"/>
        <v>0.2683582702649806</v>
      </c>
      <c r="M76" s="13">
        <f>VLOOKUP(A76,RANKING!A:C,3,0)</f>
        <v>29</v>
      </c>
      <c r="Q76">
        <f t="shared" si="40"/>
        <v>0</v>
      </c>
      <c r="R76">
        <f t="shared" si="41"/>
        <v>1</v>
      </c>
      <c r="S76">
        <f t="shared" si="42"/>
        <v>0</v>
      </c>
      <c r="T76">
        <f t="shared" si="43"/>
        <v>0</v>
      </c>
      <c r="U76">
        <f t="shared" si="44"/>
        <v>0</v>
      </c>
      <c r="V76">
        <f t="shared" si="45"/>
        <v>0</v>
      </c>
      <c r="W76">
        <f t="shared" si="46"/>
        <v>0</v>
      </c>
      <c r="X76">
        <f t="shared" si="47"/>
        <v>0</v>
      </c>
      <c r="Y76">
        <f t="shared" si="58"/>
        <v>1</v>
      </c>
      <c r="Z76">
        <f t="shared" si="48"/>
        <v>2</v>
      </c>
      <c r="AA76">
        <f t="shared" si="49"/>
        <v>0</v>
      </c>
      <c r="AB76">
        <f t="shared" si="50"/>
        <v>0</v>
      </c>
      <c r="AC76">
        <f t="shared" si="51"/>
        <v>0</v>
      </c>
      <c r="AD76">
        <f t="shared" si="52"/>
        <v>0</v>
      </c>
      <c r="AE76">
        <f t="shared" si="53"/>
        <v>0</v>
      </c>
      <c r="AF76">
        <f t="shared" si="54"/>
        <v>0</v>
      </c>
      <c r="AG76">
        <f t="shared" si="55"/>
        <v>0</v>
      </c>
      <c r="AH76">
        <f t="shared" si="56"/>
        <v>0</v>
      </c>
      <c r="AI76">
        <f t="shared" si="56"/>
        <v>0</v>
      </c>
      <c r="AJ76">
        <f t="shared" si="57"/>
        <v>0</v>
      </c>
      <c r="AK76"/>
    </row>
    <row r="77" spans="1:37" x14ac:dyDescent="0.25">
      <c r="A77" s="20">
        <v>101</v>
      </c>
      <c r="B77" s="10" t="s">
        <v>95</v>
      </c>
      <c r="C77" s="11">
        <f>VLOOKUP(A77,INCENTIVO!A:E,5,0)</f>
        <v>6.6666666666666666E-2</v>
      </c>
      <c r="D77" s="11">
        <f>VLOOKUP(A77,INCENTIVO!A:H,8,0)</f>
        <v>0.17647058823529413</v>
      </c>
      <c r="E77" s="11">
        <f>VLOOKUP(A77,INCENTIVO!A:K,11,0)</f>
        <v>0.17647058823529413</v>
      </c>
      <c r="F77" s="11">
        <f>VLOOKUP(A77,INCENTIVO!A:N,14,0)</f>
        <v>0</v>
      </c>
      <c r="G77" s="11">
        <f>VLOOKUP(A77,INCENTIVO!A:Q,17,0)</f>
        <v>0</v>
      </c>
      <c r="H77" s="11">
        <f>VLOOKUP(A77,INCENTIVO!A:T,20,0)</f>
        <v>0.24</v>
      </c>
      <c r="I77" s="11">
        <f>VLOOKUP(A77,INCENTIVO!A:W,23,0)</f>
        <v>5.2631578947368418E-2</v>
      </c>
      <c r="J77" s="11">
        <f>VLOOKUP(A77,INCENTIVO!A:Z,26,0)</f>
        <v>0.30048735200000004</v>
      </c>
      <c r="K77" s="11">
        <f>VLOOKUP(A77,INCENTIVO!A:AC,29,0)</f>
        <v>0.23076923076923078</v>
      </c>
      <c r="L77" s="12">
        <f t="shared" si="39"/>
        <v>0.12659084676057791</v>
      </c>
      <c r="M77" s="13">
        <f>VLOOKUP(A77,RANKING!A:C,3,0)</f>
        <v>74</v>
      </c>
      <c r="Q77">
        <f t="shared" si="40"/>
        <v>0</v>
      </c>
      <c r="R77">
        <f t="shared" si="41"/>
        <v>0</v>
      </c>
      <c r="S77">
        <f t="shared" si="42"/>
        <v>0</v>
      </c>
      <c r="T77">
        <f t="shared" si="43"/>
        <v>0</v>
      </c>
      <c r="U77">
        <f t="shared" si="44"/>
        <v>0</v>
      </c>
      <c r="V77">
        <f t="shared" si="45"/>
        <v>0</v>
      </c>
      <c r="W77">
        <f t="shared" si="46"/>
        <v>0</v>
      </c>
      <c r="X77">
        <f t="shared" si="47"/>
        <v>0</v>
      </c>
      <c r="Y77">
        <f t="shared" si="58"/>
        <v>0</v>
      </c>
      <c r="Z77">
        <f t="shared" si="48"/>
        <v>0</v>
      </c>
      <c r="AA77">
        <f t="shared" si="49"/>
        <v>0</v>
      </c>
      <c r="AB77">
        <f t="shared" si="50"/>
        <v>0</v>
      </c>
      <c r="AC77">
        <f t="shared" si="51"/>
        <v>0</v>
      </c>
      <c r="AD77">
        <f t="shared" si="52"/>
        <v>0</v>
      </c>
      <c r="AE77">
        <f t="shared" si="53"/>
        <v>0</v>
      </c>
      <c r="AF77">
        <f t="shared" si="54"/>
        <v>0</v>
      </c>
      <c r="AG77">
        <f t="shared" si="55"/>
        <v>0</v>
      </c>
      <c r="AH77">
        <f t="shared" si="56"/>
        <v>0</v>
      </c>
      <c r="AI77">
        <f t="shared" si="56"/>
        <v>0</v>
      </c>
      <c r="AJ77">
        <f t="shared" si="57"/>
        <v>0</v>
      </c>
      <c r="AK77"/>
    </row>
    <row r="78" spans="1:37" x14ac:dyDescent="0.25">
      <c r="A78" s="20">
        <v>160</v>
      </c>
      <c r="B78" s="10" t="s">
        <v>96</v>
      </c>
      <c r="C78" s="11">
        <f>VLOOKUP(A78,INCENTIVO!A:E,5,0)</f>
        <v>9.5238095238095233E-2</v>
      </c>
      <c r="D78" s="11">
        <f>VLOOKUP(A78,INCENTIVO!A:H,8,0)</f>
        <v>0.22727272727272727</v>
      </c>
      <c r="E78" s="11">
        <f>VLOOKUP(A78,INCENTIVO!A:K,11,0)</f>
        <v>0.13043478260869565</v>
      </c>
      <c r="F78" s="11">
        <f>VLOOKUP(A78,INCENTIVO!A:N,14,0)</f>
        <v>4.3478260869565216E-2</v>
      </c>
      <c r="G78" s="11">
        <f>VLOOKUP(A78,INCENTIVO!A:Q,17,0)</f>
        <v>0</v>
      </c>
      <c r="H78" s="11">
        <f>VLOOKUP(A78,INCENTIVO!A:T,20,0)</f>
        <v>3.0303030303030304E-2</v>
      </c>
      <c r="I78" s="11">
        <f>VLOOKUP(A78,INCENTIVO!A:W,23,0)</f>
        <v>0.12</v>
      </c>
      <c r="J78" s="11">
        <f>VLOOKUP(A78,INCENTIVO!A:Z,26,0)</f>
        <v>8.3228387499999987E-2</v>
      </c>
      <c r="K78" s="11">
        <f>VLOOKUP(A78,INCENTIVO!A:AC,29,0)</f>
        <v>0.16666666666666666</v>
      </c>
      <c r="L78" s="12">
        <f t="shared" si="39"/>
        <v>9.1244410474014201E-2</v>
      </c>
      <c r="M78" s="13">
        <f>VLOOKUP(A78,RANKING!A:C,3,0)</f>
        <v>87</v>
      </c>
      <c r="Q78">
        <f t="shared" si="40"/>
        <v>0</v>
      </c>
      <c r="R78">
        <f t="shared" si="41"/>
        <v>0</v>
      </c>
      <c r="S78">
        <f t="shared" si="42"/>
        <v>0</v>
      </c>
      <c r="T78">
        <f t="shared" si="43"/>
        <v>0</v>
      </c>
      <c r="U78">
        <f t="shared" si="44"/>
        <v>0</v>
      </c>
      <c r="V78">
        <f t="shared" si="45"/>
        <v>0</v>
      </c>
      <c r="W78">
        <f t="shared" si="46"/>
        <v>0</v>
      </c>
      <c r="X78">
        <f t="shared" si="47"/>
        <v>0</v>
      </c>
      <c r="Y78">
        <f t="shared" si="58"/>
        <v>0</v>
      </c>
      <c r="Z78">
        <f t="shared" si="48"/>
        <v>0</v>
      </c>
      <c r="AA78">
        <f t="shared" si="49"/>
        <v>0</v>
      </c>
      <c r="AB78">
        <f t="shared" si="50"/>
        <v>0</v>
      </c>
      <c r="AC78">
        <f t="shared" si="51"/>
        <v>0</v>
      </c>
      <c r="AD78">
        <f t="shared" si="52"/>
        <v>0</v>
      </c>
      <c r="AE78">
        <f t="shared" si="53"/>
        <v>0</v>
      </c>
      <c r="AF78">
        <f t="shared" si="54"/>
        <v>0</v>
      </c>
      <c r="AG78">
        <f t="shared" si="55"/>
        <v>0</v>
      </c>
      <c r="AH78">
        <f t="shared" si="56"/>
        <v>0</v>
      </c>
      <c r="AI78">
        <f t="shared" si="56"/>
        <v>0</v>
      </c>
      <c r="AJ78">
        <f t="shared" si="57"/>
        <v>0</v>
      </c>
      <c r="AK78" s="14"/>
    </row>
    <row r="79" spans="1:37" x14ac:dyDescent="0.25">
      <c r="A79" s="20">
        <v>125</v>
      </c>
      <c r="B79" s="10" t="s">
        <v>97</v>
      </c>
      <c r="C79" s="11">
        <f>VLOOKUP(A79,INCENTIVO!A:E,5,0)</f>
        <v>0.11764705882352941</v>
      </c>
      <c r="D79" s="11">
        <f>VLOOKUP(A79,INCENTIVO!A:H,8,0)</f>
        <v>0.16666666666666666</v>
      </c>
      <c r="E79" s="11">
        <f>VLOOKUP(A79,INCENTIVO!A:K,11,0)</f>
        <v>0.21052631578947367</v>
      </c>
      <c r="F79" s="11">
        <f>VLOOKUP(A79,INCENTIVO!A:N,14,0)</f>
        <v>0</v>
      </c>
      <c r="G79" s="11">
        <f>VLOOKUP(A79,INCENTIVO!A:Q,17,0)</f>
        <v>6.6666666666666666E-2</v>
      </c>
      <c r="H79" s="11">
        <f>VLOOKUP(A79,INCENTIVO!A:T,20,0)</f>
        <v>0.14814814814814814</v>
      </c>
      <c r="I79" s="11">
        <f>VLOOKUP(A79,INCENTIVO!A:W,23,0)</f>
        <v>0.2857142857142857</v>
      </c>
      <c r="J79" s="11">
        <f>VLOOKUP(A79,INCENTIVO!A:Z,26,0)</f>
        <v>6.7496652000000018E-2</v>
      </c>
      <c r="K79" s="11">
        <f>VLOOKUP(A79,INCENTIVO!A:AC,29,0)</f>
        <v>0.26666666666666666</v>
      </c>
      <c r="L79" s="12">
        <f t="shared" si="39"/>
        <v>0.13285822422609628</v>
      </c>
      <c r="M79" s="13">
        <f>VLOOKUP(A79,RANKING!A:C,3,0)</f>
        <v>68</v>
      </c>
      <c r="Q79">
        <f t="shared" si="40"/>
        <v>0</v>
      </c>
      <c r="R79">
        <f t="shared" si="41"/>
        <v>0</v>
      </c>
      <c r="S79">
        <f t="shared" si="42"/>
        <v>0</v>
      </c>
      <c r="T79">
        <f t="shared" si="43"/>
        <v>0</v>
      </c>
      <c r="U79">
        <f t="shared" si="44"/>
        <v>0</v>
      </c>
      <c r="V79">
        <f t="shared" si="45"/>
        <v>0</v>
      </c>
      <c r="W79">
        <f t="shared" si="46"/>
        <v>0</v>
      </c>
      <c r="X79">
        <f t="shared" si="47"/>
        <v>0</v>
      </c>
      <c r="Y79">
        <f t="shared" si="58"/>
        <v>0</v>
      </c>
      <c r="Z79">
        <f t="shared" si="48"/>
        <v>0</v>
      </c>
      <c r="AA79">
        <f t="shared" si="49"/>
        <v>0</v>
      </c>
      <c r="AB79">
        <f t="shared" si="50"/>
        <v>0</v>
      </c>
      <c r="AC79">
        <f t="shared" si="51"/>
        <v>0</v>
      </c>
      <c r="AD79">
        <f t="shared" si="52"/>
        <v>0</v>
      </c>
      <c r="AE79">
        <f t="shared" si="53"/>
        <v>0</v>
      </c>
      <c r="AF79">
        <f t="shared" si="54"/>
        <v>0</v>
      </c>
      <c r="AG79">
        <f t="shared" si="55"/>
        <v>0</v>
      </c>
      <c r="AH79">
        <f t="shared" si="56"/>
        <v>0</v>
      </c>
      <c r="AI79">
        <f t="shared" si="56"/>
        <v>0</v>
      </c>
      <c r="AJ79">
        <f t="shared" si="57"/>
        <v>0</v>
      </c>
      <c r="AK79"/>
    </row>
    <row r="80" spans="1:37" x14ac:dyDescent="0.25">
      <c r="A80" s="20">
        <v>120</v>
      </c>
      <c r="B80" s="10" t="s">
        <v>98</v>
      </c>
      <c r="C80" s="11">
        <f>VLOOKUP(A80,INCENTIVO!A:E,5,0)</f>
        <v>5.5555555555555552E-2</v>
      </c>
      <c r="D80" s="11">
        <f>VLOOKUP(A80,INCENTIVO!A:H,8,0)</f>
        <v>0.15789473684210525</v>
      </c>
      <c r="E80" s="11">
        <f>VLOOKUP(A80,INCENTIVO!A:K,11,0)</f>
        <v>0.05</v>
      </c>
      <c r="F80" s="11">
        <f>VLOOKUP(A80,INCENTIVO!A:N,14,0)</f>
        <v>0</v>
      </c>
      <c r="G80" s="11">
        <f>VLOOKUP(A80,INCENTIVO!A:Q,17,0)</f>
        <v>0</v>
      </c>
      <c r="H80" s="11">
        <f>VLOOKUP(A80,INCENTIVO!A:T,20,0)</f>
        <v>0.2413793103448276</v>
      </c>
      <c r="I80" s="11">
        <f>VLOOKUP(A80,INCENTIVO!A:W,23,0)</f>
        <v>9.5238095238095233E-2</v>
      </c>
      <c r="J80" s="11">
        <f>VLOOKUP(A80,INCENTIVO!A:Z,26,0)</f>
        <v>9.0568036363636362E-2</v>
      </c>
      <c r="K80" s="11">
        <f>VLOOKUP(A80,INCENTIVO!A:AC,29,0)</f>
        <v>0</v>
      </c>
      <c r="L80" s="12">
        <f t="shared" si="39"/>
        <v>8.6329466793027498E-2</v>
      </c>
      <c r="M80" s="13">
        <f>VLOOKUP(A80,RANKING!A:C,3,0)</f>
        <v>89</v>
      </c>
      <c r="Q80">
        <f t="shared" si="40"/>
        <v>0</v>
      </c>
      <c r="R80">
        <f t="shared" si="41"/>
        <v>0</v>
      </c>
      <c r="S80">
        <f t="shared" si="42"/>
        <v>0</v>
      </c>
      <c r="T80">
        <f t="shared" si="43"/>
        <v>0</v>
      </c>
      <c r="U80">
        <f t="shared" si="44"/>
        <v>0</v>
      </c>
      <c r="V80">
        <f t="shared" si="45"/>
        <v>0</v>
      </c>
      <c r="W80">
        <f t="shared" si="46"/>
        <v>0</v>
      </c>
      <c r="X80">
        <f t="shared" si="47"/>
        <v>0</v>
      </c>
      <c r="Y80">
        <f t="shared" si="58"/>
        <v>0</v>
      </c>
      <c r="Z80">
        <f t="shared" si="48"/>
        <v>0</v>
      </c>
      <c r="AA80">
        <f t="shared" si="49"/>
        <v>0</v>
      </c>
      <c r="AB80">
        <f t="shared" si="50"/>
        <v>0</v>
      </c>
      <c r="AC80">
        <f t="shared" si="51"/>
        <v>0</v>
      </c>
      <c r="AD80">
        <f t="shared" si="52"/>
        <v>0</v>
      </c>
      <c r="AE80">
        <f t="shared" si="53"/>
        <v>0</v>
      </c>
      <c r="AF80">
        <f t="shared" si="54"/>
        <v>0</v>
      </c>
      <c r="AG80">
        <f t="shared" si="55"/>
        <v>0</v>
      </c>
      <c r="AH80">
        <f t="shared" si="56"/>
        <v>0</v>
      </c>
      <c r="AI80">
        <f t="shared" si="56"/>
        <v>0</v>
      </c>
      <c r="AJ80">
        <f t="shared" si="57"/>
        <v>0</v>
      </c>
      <c r="AK80" s="14"/>
    </row>
    <row r="81" spans="1:37" x14ac:dyDescent="0.25">
      <c r="A81" s="20">
        <v>141</v>
      </c>
      <c r="B81" s="10" t="s">
        <v>99</v>
      </c>
      <c r="C81" s="11">
        <f>VLOOKUP(A81,INCENTIVO!A:E,5,0)</f>
        <v>0.25</v>
      </c>
      <c r="D81" s="11">
        <f>VLOOKUP(A81,INCENTIVO!A:H,8,0)</f>
        <v>0.47058823529411764</v>
      </c>
      <c r="E81" s="11">
        <f>VLOOKUP(A81,INCENTIVO!A:K,11,0)</f>
        <v>0.22222222222222221</v>
      </c>
      <c r="F81" s="11">
        <f>VLOOKUP(A81,INCENTIVO!A:N,14,0)</f>
        <v>0.16666666666666666</v>
      </c>
      <c r="G81" s="11">
        <f>VLOOKUP(A81,INCENTIVO!A:Q,17,0)</f>
        <v>0.14285714285714285</v>
      </c>
      <c r="H81" s="11">
        <f>VLOOKUP(A81,INCENTIVO!A:T,20,0)</f>
        <v>0.36</v>
      </c>
      <c r="I81" s="11">
        <f>VLOOKUP(A81,INCENTIVO!A:W,23,0)</f>
        <v>5.2631578947368418E-2</v>
      </c>
      <c r="J81" s="11">
        <f>VLOOKUP(A81,INCENTIVO!A:Z,26,0)</f>
        <v>0.16753248300000001</v>
      </c>
      <c r="K81" s="11">
        <f>VLOOKUP(A81,INCENTIVO!A:AC,29,0)</f>
        <v>0.21428571428571427</v>
      </c>
      <c r="L81" s="12">
        <f t="shared" si="39"/>
        <v>0.2290622911234397</v>
      </c>
      <c r="M81" s="13">
        <f>VLOOKUP(A81,RANKING!A:C,3,0)</f>
        <v>35</v>
      </c>
      <c r="Q81">
        <f t="shared" si="40"/>
        <v>0</v>
      </c>
      <c r="R81">
        <f t="shared" si="41"/>
        <v>0</v>
      </c>
      <c r="S81">
        <f t="shared" si="42"/>
        <v>0</v>
      </c>
      <c r="T81">
        <f t="shared" si="43"/>
        <v>0</v>
      </c>
      <c r="U81">
        <f t="shared" si="44"/>
        <v>0</v>
      </c>
      <c r="V81">
        <f t="shared" si="45"/>
        <v>0</v>
      </c>
      <c r="W81">
        <f t="shared" si="46"/>
        <v>0</v>
      </c>
      <c r="X81">
        <f t="shared" si="47"/>
        <v>0</v>
      </c>
      <c r="Y81">
        <f t="shared" si="58"/>
        <v>0</v>
      </c>
      <c r="Z81">
        <f t="shared" si="48"/>
        <v>0</v>
      </c>
      <c r="AA81">
        <f t="shared" si="49"/>
        <v>0</v>
      </c>
      <c r="AB81">
        <f t="shared" si="50"/>
        <v>0</v>
      </c>
      <c r="AC81">
        <f t="shared" si="51"/>
        <v>0</v>
      </c>
      <c r="AD81">
        <f t="shared" si="52"/>
        <v>0</v>
      </c>
      <c r="AE81">
        <f t="shared" si="53"/>
        <v>0</v>
      </c>
      <c r="AF81">
        <f t="shared" si="54"/>
        <v>0</v>
      </c>
      <c r="AG81">
        <f t="shared" si="55"/>
        <v>0</v>
      </c>
      <c r="AH81">
        <f t="shared" si="56"/>
        <v>0</v>
      </c>
      <c r="AI81">
        <f t="shared" si="56"/>
        <v>0</v>
      </c>
      <c r="AJ81">
        <f t="shared" si="57"/>
        <v>0</v>
      </c>
      <c r="AK81"/>
    </row>
    <row r="82" spans="1:37" x14ac:dyDescent="0.25">
      <c r="A82" s="20">
        <v>155</v>
      </c>
      <c r="B82" s="10" t="s">
        <v>100</v>
      </c>
      <c r="C82" s="11">
        <f>VLOOKUP(A82,INCENTIVO!A:E,5,0)</f>
        <v>6.6666666666666666E-2</v>
      </c>
      <c r="D82" s="11">
        <f>VLOOKUP(A82,INCENTIVO!A:H,8,0)</f>
        <v>0.625</v>
      </c>
      <c r="E82" s="11">
        <f>VLOOKUP(A82,INCENTIVO!A:K,11,0)</f>
        <v>0.29411764705882354</v>
      </c>
      <c r="F82" s="11">
        <f>VLOOKUP(A82,INCENTIVO!A:N,14,0)</f>
        <v>0</v>
      </c>
      <c r="G82" s="11">
        <f>VLOOKUP(A82,INCENTIVO!A:Q,17,0)</f>
        <v>0</v>
      </c>
      <c r="H82" s="11">
        <f>VLOOKUP(A82,INCENTIVO!A:T,20,0)</f>
        <v>0.21739130434782608</v>
      </c>
      <c r="I82" s="11">
        <f>VLOOKUP(A82,INCENTIVO!A:W,23,0)</f>
        <v>0</v>
      </c>
      <c r="J82" s="11">
        <f>VLOOKUP(A82,INCENTIVO!A:Z,26,0)</f>
        <v>9.5506117600000009E-2</v>
      </c>
      <c r="K82" s="11">
        <f>VLOOKUP(A82,INCENTIVO!A:AC,29,0)</f>
        <v>0.30769230769230771</v>
      </c>
      <c r="L82" s="12">
        <f t="shared" si="39"/>
        <v>0.16233521695916456</v>
      </c>
      <c r="M82" s="13">
        <f>VLOOKUP(A82,RANKING!A:C,3,0)</f>
        <v>54</v>
      </c>
      <c r="Q82">
        <f t="shared" si="40"/>
        <v>0</v>
      </c>
      <c r="R82">
        <f t="shared" si="41"/>
        <v>1</v>
      </c>
      <c r="S82">
        <f t="shared" si="42"/>
        <v>0</v>
      </c>
      <c r="T82">
        <f t="shared" si="43"/>
        <v>0</v>
      </c>
      <c r="U82">
        <f t="shared" si="44"/>
        <v>0</v>
      </c>
      <c r="V82">
        <f t="shared" si="45"/>
        <v>0</v>
      </c>
      <c r="W82">
        <f t="shared" si="46"/>
        <v>0</v>
      </c>
      <c r="X82">
        <f t="shared" si="47"/>
        <v>0</v>
      </c>
      <c r="Y82">
        <f t="shared" si="58"/>
        <v>0</v>
      </c>
      <c r="Z82">
        <f t="shared" si="48"/>
        <v>1</v>
      </c>
      <c r="AA82">
        <f t="shared" si="49"/>
        <v>0</v>
      </c>
      <c r="AB82">
        <f t="shared" si="50"/>
        <v>0</v>
      </c>
      <c r="AC82">
        <f t="shared" si="51"/>
        <v>0</v>
      </c>
      <c r="AD82">
        <f t="shared" si="52"/>
        <v>0</v>
      </c>
      <c r="AE82">
        <f t="shared" si="53"/>
        <v>0</v>
      </c>
      <c r="AF82">
        <f t="shared" si="54"/>
        <v>0</v>
      </c>
      <c r="AG82">
        <f t="shared" si="55"/>
        <v>0</v>
      </c>
      <c r="AH82">
        <f t="shared" si="56"/>
        <v>0</v>
      </c>
      <c r="AI82">
        <f t="shared" si="56"/>
        <v>0</v>
      </c>
      <c r="AJ82">
        <f t="shared" si="57"/>
        <v>0</v>
      </c>
      <c r="AK82"/>
    </row>
    <row r="83" spans="1:37" x14ac:dyDescent="0.25">
      <c r="A83" s="15" t="s">
        <v>101</v>
      </c>
      <c r="B83" s="16" t="s">
        <v>102</v>
      </c>
      <c r="C83" s="11">
        <f>VLOOKUP(A83,INCENTIVO!A:E,5,0)</f>
        <v>0.13986013986013987</v>
      </c>
      <c r="D83" s="11">
        <f>VLOOKUP(A83,INCENTIVO!A:H,8,0)</f>
        <v>0.37908496732026142</v>
      </c>
      <c r="E83" s="11">
        <f>VLOOKUP(A83,INCENTIVO!A:K,11,0)</f>
        <v>0.23749999999999999</v>
      </c>
      <c r="F83" s="11">
        <f>VLOOKUP(A83,INCENTIVO!A:N,14,0)</f>
        <v>0.125</v>
      </c>
      <c r="G83" s="11">
        <f>VLOOKUP(A83,INCENTIVO!A:Q,17,0)</f>
        <v>5.6451612903225805E-2</v>
      </c>
      <c r="H83" s="11">
        <f>VLOOKUP(A83,INCENTIVO!A:T,20,0)</f>
        <v>0.24669603524229075</v>
      </c>
      <c r="I83" s="11">
        <f>VLOOKUP(A83,INCENTIVO!A:W,23,0)</f>
        <v>0.10465116279069768</v>
      </c>
      <c r="J83" s="11">
        <f>VLOOKUP(A83,INCENTIVO!A:Z,26,0)</f>
        <v>0.10558336486873508</v>
      </c>
      <c r="K83" s="11">
        <f>VLOOKUP(A83,INCENTIVO!A:AC,29,0)</f>
        <v>0.2661290322580645</v>
      </c>
      <c r="L83" s="12">
        <f t="shared" si="39"/>
        <v>0.17435341037316879</v>
      </c>
      <c r="M83" s="13"/>
      <c r="Q83">
        <f t="shared" si="40"/>
        <v>0</v>
      </c>
      <c r="R83">
        <f t="shared" si="41"/>
        <v>0</v>
      </c>
      <c r="S83">
        <f t="shared" si="42"/>
        <v>0</v>
      </c>
      <c r="T83">
        <f t="shared" si="43"/>
        <v>0</v>
      </c>
      <c r="U83">
        <f t="shared" si="44"/>
        <v>0</v>
      </c>
      <c r="V83">
        <f t="shared" si="45"/>
        <v>0</v>
      </c>
      <c r="W83">
        <f t="shared" si="46"/>
        <v>0</v>
      </c>
      <c r="X83">
        <f t="shared" si="47"/>
        <v>0</v>
      </c>
      <c r="Y83">
        <f t="shared" si="58"/>
        <v>0</v>
      </c>
      <c r="Z83">
        <f t="shared" si="48"/>
        <v>0</v>
      </c>
      <c r="AA83">
        <f t="shared" si="49"/>
        <v>0</v>
      </c>
      <c r="AB83">
        <f t="shared" si="50"/>
        <v>0</v>
      </c>
      <c r="AC83">
        <f t="shared" si="51"/>
        <v>0</v>
      </c>
      <c r="AD83">
        <f t="shared" si="52"/>
        <v>0</v>
      </c>
      <c r="AE83">
        <f t="shared" si="53"/>
        <v>0</v>
      </c>
      <c r="AF83">
        <f t="shared" si="54"/>
        <v>0</v>
      </c>
      <c r="AG83">
        <f t="shared" si="55"/>
        <v>0</v>
      </c>
      <c r="AH83">
        <f t="shared" si="56"/>
        <v>0</v>
      </c>
      <c r="AI83">
        <f t="shared" si="56"/>
        <v>0</v>
      </c>
      <c r="AJ83">
        <f t="shared" si="57"/>
        <v>0</v>
      </c>
      <c r="AK83"/>
    </row>
    <row r="84" spans="1:37" x14ac:dyDescent="0.25">
      <c r="A84" s="20">
        <v>102</v>
      </c>
      <c r="B84" s="10" t="s">
        <v>103</v>
      </c>
      <c r="C84" s="11">
        <f>VLOOKUP(A84,INCENTIVO!A:E,5,0)</f>
        <v>0.53846153846153844</v>
      </c>
      <c r="D84" s="11">
        <f>VLOOKUP(A84,INCENTIVO!A:H,8,0)</f>
        <v>0.6428571428571429</v>
      </c>
      <c r="E84" s="11">
        <f>VLOOKUP(A84,INCENTIVO!A:K,11,0)</f>
        <v>0.4</v>
      </c>
      <c r="F84" s="11">
        <f>VLOOKUP(A84,INCENTIVO!A:N,14,0)</f>
        <v>0.4</v>
      </c>
      <c r="G84" s="11">
        <f>VLOOKUP(A84,INCENTIVO!A:Q,17,0)</f>
        <v>0</v>
      </c>
      <c r="H84" s="11">
        <f>VLOOKUP(A84,INCENTIVO!A:T,20,0)</f>
        <v>0.42857142857142855</v>
      </c>
      <c r="I84" s="11">
        <f>VLOOKUP(A84,INCENTIVO!A:W,23,0)</f>
        <v>0.2</v>
      </c>
      <c r="J84" s="11">
        <f>VLOOKUP(A84,INCENTIVO!A:Z,26,0)</f>
        <v>1.232101566923077</v>
      </c>
      <c r="K84" s="11">
        <f>VLOOKUP(A84,INCENTIVO!A:AC,29,0)</f>
        <v>9.0909090909090912E-2</v>
      </c>
      <c r="L84" s="12">
        <f t="shared" si="39"/>
        <v>0.48024895960164837</v>
      </c>
      <c r="M84" s="13">
        <f>VLOOKUP(A84,RANKING!A:C,3,0)</f>
        <v>6</v>
      </c>
      <c r="Q84">
        <f t="shared" si="40"/>
        <v>1</v>
      </c>
      <c r="R84">
        <f t="shared" si="41"/>
        <v>1</v>
      </c>
      <c r="S84">
        <f t="shared" si="42"/>
        <v>0</v>
      </c>
      <c r="T84">
        <f t="shared" si="43"/>
        <v>0</v>
      </c>
      <c r="U84">
        <f t="shared" si="44"/>
        <v>0</v>
      </c>
      <c r="V84">
        <f t="shared" si="45"/>
        <v>0</v>
      </c>
      <c r="W84">
        <f t="shared" si="46"/>
        <v>0</v>
      </c>
      <c r="X84">
        <f t="shared" si="47"/>
        <v>1</v>
      </c>
      <c r="Y84">
        <f t="shared" si="58"/>
        <v>0</v>
      </c>
      <c r="Z84">
        <f t="shared" si="48"/>
        <v>3</v>
      </c>
      <c r="AA84">
        <f t="shared" si="49"/>
        <v>0</v>
      </c>
      <c r="AB84">
        <f t="shared" si="50"/>
        <v>0</v>
      </c>
      <c r="AC84">
        <f t="shared" si="51"/>
        <v>0</v>
      </c>
      <c r="AD84">
        <f t="shared" si="52"/>
        <v>0</v>
      </c>
      <c r="AE84">
        <f t="shared" si="53"/>
        <v>0</v>
      </c>
      <c r="AF84">
        <f t="shared" si="54"/>
        <v>0</v>
      </c>
      <c r="AG84">
        <f t="shared" si="55"/>
        <v>0</v>
      </c>
      <c r="AH84">
        <f t="shared" si="56"/>
        <v>1</v>
      </c>
      <c r="AI84">
        <f t="shared" si="56"/>
        <v>0</v>
      </c>
      <c r="AJ84">
        <f t="shared" si="57"/>
        <v>1</v>
      </c>
      <c r="AK84"/>
    </row>
    <row r="85" spans="1:37" x14ac:dyDescent="0.25">
      <c r="A85" s="20">
        <v>131</v>
      </c>
      <c r="B85" s="10" t="s">
        <v>104</v>
      </c>
      <c r="C85" s="11">
        <f>VLOOKUP(A85,INCENTIVO!A:E,5,0)</f>
        <v>1.1333333333333333</v>
      </c>
      <c r="D85" s="11">
        <f>VLOOKUP(A85,INCENTIVO!A:H,8,0)</f>
        <v>1.4375</v>
      </c>
      <c r="E85" s="11">
        <f>VLOOKUP(A85,INCENTIVO!A:K,11,0)</f>
        <v>1.7647058823529411</v>
      </c>
      <c r="F85" s="11">
        <f>VLOOKUP(A85,INCENTIVO!A:N,14,0)</f>
        <v>1.2352941176470589</v>
      </c>
      <c r="G85" s="11">
        <f>VLOOKUP(A85,INCENTIVO!A:Q,17,0)</f>
        <v>0.46153846153846156</v>
      </c>
      <c r="H85" s="11">
        <f>VLOOKUP(A85,INCENTIVO!A:T,20,0)</f>
        <v>0.96</v>
      </c>
      <c r="I85" s="11">
        <f>VLOOKUP(A85,INCENTIVO!A:W,23,0)</f>
        <v>0.83333333333333337</v>
      </c>
      <c r="J85" s="11">
        <f>VLOOKUP(A85,INCENTIVO!A:Z,26,0)</f>
        <v>0.22849355302325586</v>
      </c>
      <c r="K85" s="11">
        <f>VLOOKUP(A85,INCENTIVO!A:AC,29,0)</f>
        <v>1.6923076923076923</v>
      </c>
      <c r="L85" s="12">
        <f t="shared" si="39"/>
        <v>1.0067748351535479</v>
      </c>
      <c r="M85" s="13">
        <f>VLOOKUP(A85,RANKING!A:C,3,0)</f>
        <v>1</v>
      </c>
      <c r="Q85">
        <f t="shared" si="40"/>
        <v>1</v>
      </c>
      <c r="R85">
        <f t="shared" si="41"/>
        <v>1</v>
      </c>
      <c r="S85">
        <f t="shared" si="42"/>
        <v>1</v>
      </c>
      <c r="T85">
        <f t="shared" si="43"/>
        <v>1</v>
      </c>
      <c r="U85">
        <f t="shared" si="44"/>
        <v>0</v>
      </c>
      <c r="V85">
        <f t="shared" si="45"/>
        <v>1</v>
      </c>
      <c r="W85">
        <f t="shared" si="46"/>
        <v>1</v>
      </c>
      <c r="X85">
        <f t="shared" si="47"/>
        <v>0</v>
      </c>
      <c r="Y85">
        <f t="shared" si="58"/>
        <v>1</v>
      </c>
      <c r="Z85">
        <f t="shared" si="48"/>
        <v>7</v>
      </c>
      <c r="AA85">
        <f t="shared" si="49"/>
        <v>1</v>
      </c>
      <c r="AB85">
        <f t="shared" si="50"/>
        <v>1</v>
      </c>
      <c r="AC85">
        <f t="shared" si="51"/>
        <v>1</v>
      </c>
      <c r="AD85">
        <f t="shared" si="52"/>
        <v>1</v>
      </c>
      <c r="AE85">
        <f t="shared" si="53"/>
        <v>0</v>
      </c>
      <c r="AF85">
        <f t="shared" si="54"/>
        <v>0</v>
      </c>
      <c r="AG85">
        <f t="shared" si="55"/>
        <v>0</v>
      </c>
      <c r="AH85">
        <f t="shared" si="56"/>
        <v>0</v>
      </c>
      <c r="AI85">
        <f t="shared" si="56"/>
        <v>1</v>
      </c>
      <c r="AJ85">
        <f t="shared" si="57"/>
        <v>5</v>
      </c>
      <c r="AK85"/>
    </row>
    <row r="86" spans="1:37" x14ac:dyDescent="0.25">
      <c r="A86" s="20">
        <v>130</v>
      </c>
      <c r="B86" s="10" t="s">
        <v>105</v>
      </c>
      <c r="C86" s="11">
        <f>VLOOKUP(A86,INCENTIVO!A:E,5,0)</f>
        <v>0.35294117647058826</v>
      </c>
      <c r="D86" s="11">
        <f>VLOOKUP(A86,INCENTIVO!A:H,8,0)</f>
        <v>0.83333333333333337</v>
      </c>
      <c r="E86" s="11">
        <f>VLOOKUP(A86,INCENTIVO!A:K,11,0)</f>
        <v>0.31578947368421051</v>
      </c>
      <c r="F86" s="11">
        <f>VLOOKUP(A86,INCENTIVO!A:N,14,0)</f>
        <v>0.21052631578947367</v>
      </c>
      <c r="G86" s="11">
        <f>VLOOKUP(A86,INCENTIVO!A:Q,17,0)</f>
        <v>0</v>
      </c>
      <c r="H86" s="11">
        <f>VLOOKUP(A86,INCENTIVO!A:T,20,0)</f>
        <v>0.2857142857142857</v>
      </c>
      <c r="I86" s="11">
        <f>VLOOKUP(A86,INCENTIVO!A:W,23,0)</f>
        <v>9.5238095238095233E-2</v>
      </c>
      <c r="J86" s="11">
        <f>VLOOKUP(A86,INCENTIVO!A:Z,26,0)</f>
        <v>0.12178550906250001</v>
      </c>
      <c r="K86" s="11">
        <f>VLOOKUP(A86,INCENTIVO!A:AC,29,0)</f>
        <v>0.2</v>
      </c>
      <c r="L86" s="12">
        <f t="shared" si="39"/>
        <v>0.27691602366156087</v>
      </c>
      <c r="M86" s="13">
        <f>VLOOKUP(A86,RANKING!A:C,3,0)</f>
        <v>28</v>
      </c>
      <c r="Q86">
        <f t="shared" si="40"/>
        <v>0</v>
      </c>
      <c r="R86">
        <f t="shared" si="41"/>
        <v>1</v>
      </c>
      <c r="S86">
        <f t="shared" si="42"/>
        <v>0</v>
      </c>
      <c r="T86">
        <f t="shared" si="43"/>
        <v>0</v>
      </c>
      <c r="U86">
        <f t="shared" si="44"/>
        <v>0</v>
      </c>
      <c r="V86">
        <f t="shared" si="45"/>
        <v>0</v>
      </c>
      <c r="W86">
        <f t="shared" si="46"/>
        <v>0</v>
      </c>
      <c r="X86">
        <f t="shared" si="47"/>
        <v>0</v>
      </c>
      <c r="Y86">
        <f t="shared" si="58"/>
        <v>0</v>
      </c>
      <c r="Z86">
        <f t="shared" si="48"/>
        <v>1</v>
      </c>
      <c r="AA86">
        <f t="shared" si="49"/>
        <v>0</v>
      </c>
      <c r="AB86">
        <f t="shared" si="50"/>
        <v>0</v>
      </c>
      <c r="AC86">
        <f t="shared" si="51"/>
        <v>0</v>
      </c>
      <c r="AD86">
        <f t="shared" si="52"/>
        <v>0</v>
      </c>
      <c r="AE86">
        <f t="shared" si="53"/>
        <v>0</v>
      </c>
      <c r="AF86">
        <f t="shared" si="54"/>
        <v>0</v>
      </c>
      <c r="AG86">
        <f t="shared" si="55"/>
        <v>0</v>
      </c>
      <c r="AH86">
        <f t="shared" si="56"/>
        <v>0</v>
      </c>
      <c r="AI86">
        <f t="shared" si="56"/>
        <v>0</v>
      </c>
      <c r="AJ86">
        <f t="shared" si="57"/>
        <v>0</v>
      </c>
      <c r="AK86"/>
    </row>
    <row r="87" spans="1:37" x14ac:dyDescent="0.25">
      <c r="A87" s="20">
        <v>146</v>
      </c>
      <c r="B87" s="10" t="s">
        <v>106</v>
      </c>
      <c r="C87" s="11">
        <f>VLOOKUP(A87,INCENTIVO!A:E,5,0)</f>
        <v>0.42857142857142855</v>
      </c>
      <c r="D87" s="11">
        <f>VLOOKUP(A87,INCENTIVO!A:H,8,0)</f>
        <v>0.4</v>
      </c>
      <c r="E87" s="11">
        <f>VLOOKUP(A87,INCENTIVO!A:K,11,0)</f>
        <v>0.375</v>
      </c>
      <c r="F87" s="11">
        <f>VLOOKUP(A87,INCENTIVO!A:N,14,0)</f>
        <v>0.5</v>
      </c>
      <c r="G87" s="11">
        <f>VLOOKUP(A87,INCENTIVO!A:Q,17,0)</f>
        <v>0.23076923076923078</v>
      </c>
      <c r="H87" s="11">
        <f>VLOOKUP(A87,INCENTIVO!A:T,20,0)</f>
        <v>0.39130434782608697</v>
      </c>
      <c r="I87" s="11">
        <f>VLOOKUP(A87,INCENTIVO!A:W,23,0)</f>
        <v>0.17647058823529413</v>
      </c>
      <c r="J87" s="11">
        <f>VLOOKUP(A87,INCENTIVO!A:Z,26,0)</f>
        <v>0.14612984487804878</v>
      </c>
      <c r="K87" s="11">
        <f>VLOOKUP(A87,INCENTIVO!A:AC,29,0)</f>
        <v>0.61538461538461542</v>
      </c>
      <c r="L87" s="12">
        <f t="shared" si="39"/>
        <v>0.33103068003501113</v>
      </c>
      <c r="M87" s="13">
        <f>VLOOKUP(A87,RANKING!A:C,3,0)</f>
        <v>19</v>
      </c>
      <c r="Q87">
        <f t="shared" si="40"/>
        <v>0</v>
      </c>
      <c r="R87">
        <f t="shared" si="41"/>
        <v>0</v>
      </c>
      <c r="S87">
        <f t="shared" si="42"/>
        <v>0</v>
      </c>
      <c r="T87">
        <f t="shared" si="43"/>
        <v>1</v>
      </c>
      <c r="U87">
        <f t="shared" si="44"/>
        <v>0</v>
      </c>
      <c r="V87">
        <f t="shared" si="45"/>
        <v>0</v>
      </c>
      <c r="W87">
        <f t="shared" si="46"/>
        <v>0</v>
      </c>
      <c r="X87">
        <f t="shared" si="47"/>
        <v>0</v>
      </c>
      <c r="Y87">
        <f t="shared" si="58"/>
        <v>1</v>
      </c>
      <c r="Z87">
        <f t="shared" si="48"/>
        <v>2</v>
      </c>
      <c r="AA87">
        <f t="shared" si="49"/>
        <v>0</v>
      </c>
      <c r="AB87">
        <f t="shared" si="50"/>
        <v>0</v>
      </c>
      <c r="AC87">
        <f t="shared" si="51"/>
        <v>0</v>
      </c>
      <c r="AD87">
        <f t="shared" si="52"/>
        <v>0</v>
      </c>
      <c r="AE87">
        <f t="shared" si="53"/>
        <v>0</v>
      </c>
      <c r="AF87">
        <f t="shared" si="54"/>
        <v>0</v>
      </c>
      <c r="AG87">
        <f t="shared" si="55"/>
        <v>0</v>
      </c>
      <c r="AH87">
        <f t="shared" si="56"/>
        <v>0</v>
      </c>
      <c r="AI87">
        <f t="shared" si="56"/>
        <v>0</v>
      </c>
      <c r="AJ87">
        <f t="shared" si="57"/>
        <v>0</v>
      </c>
      <c r="AK87"/>
    </row>
    <row r="88" spans="1:37" x14ac:dyDescent="0.25">
      <c r="A88" s="20">
        <v>140</v>
      </c>
      <c r="B88" s="10" t="s">
        <v>107</v>
      </c>
      <c r="C88" s="11">
        <f>VLOOKUP(A88,INCENTIVO!A:E,5,0)</f>
        <v>0.52631578947368418</v>
      </c>
      <c r="D88" s="11">
        <f>VLOOKUP(A88,INCENTIVO!A:H,8,0)</f>
        <v>1.25</v>
      </c>
      <c r="E88" s="11">
        <f>VLOOKUP(A88,INCENTIVO!A:K,11,0)</f>
        <v>0.80952380952380953</v>
      </c>
      <c r="F88" s="11">
        <f>VLOOKUP(A88,INCENTIVO!A:N,14,0)</f>
        <v>0.52380952380952384</v>
      </c>
      <c r="G88" s="11">
        <f>VLOOKUP(A88,INCENTIVO!A:Q,17,0)</f>
        <v>6.25E-2</v>
      </c>
      <c r="H88" s="11">
        <f>VLOOKUP(A88,INCENTIVO!A:T,20,0)</f>
        <v>0.6333333333333333</v>
      </c>
      <c r="I88" s="11">
        <f>VLOOKUP(A88,INCENTIVO!A:W,23,0)</f>
        <v>0.45454545454545453</v>
      </c>
      <c r="J88" s="11">
        <f>VLOOKUP(A88,INCENTIVO!A:Z,26,0)</f>
        <v>0.2347172745945946</v>
      </c>
      <c r="K88" s="11">
        <f>VLOOKUP(A88,INCENTIVO!A:AC,29,0)</f>
        <v>1.125</v>
      </c>
      <c r="L88" s="12">
        <f t="shared" si="39"/>
        <v>0.56184314816004999</v>
      </c>
      <c r="M88" s="13">
        <f>VLOOKUP(A88,RANKING!A:C,3,0)</f>
        <v>4</v>
      </c>
      <c r="Q88">
        <f t="shared" si="40"/>
        <v>1</v>
      </c>
      <c r="R88">
        <f t="shared" si="41"/>
        <v>1</v>
      </c>
      <c r="S88">
        <f t="shared" si="42"/>
        <v>1</v>
      </c>
      <c r="T88">
        <f t="shared" si="43"/>
        <v>1</v>
      </c>
      <c r="U88">
        <f t="shared" si="44"/>
        <v>0</v>
      </c>
      <c r="V88">
        <f t="shared" si="45"/>
        <v>1</v>
      </c>
      <c r="W88">
        <f t="shared" si="46"/>
        <v>0</v>
      </c>
      <c r="X88">
        <f t="shared" si="47"/>
        <v>0</v>
      </c>
      <c r="Y88">
        <f t="shared" si="58"/>
        <v>1</v>
      </c>
      <c r="Z88">
        <f t="shared" si="48"/>
        <v>6</v>
      </c>
      <c r="AA88">
        <f t="shared" si="49"/>
        <v>0</v>
      </c>
      <c r="AB88">
        <f t="shared" si="50"/>
        <v>1</v>
      </c>
      <c r="AC88">
        <f t="shared" si="51"/>
        <v>0</v>
      </c>
      <c r="AD88">
        <f t="shared" si="52"/>
        <v>0</v>
      </c>
      <c r="AE88">
        <f t="shared" si="53"/>
        <v>0</v>
      </c>
      <c r="AF88">
        <f t="shared" si="54"/>
        <v>0</v>
      </c>
      <c r="AG88">
        <f t="shared" si="55"/>
        <v>0</v>
      </c>
      <c r="AH88">
        <f t="shared" si="56"/>
        <v>0</v>
      </c>
      <c r="AI88">
        <f t="shared" si="56"/>
        <v>1</v>
      </c>
      <c r="AJ88">
        <f t="shared" si="57"/>
        <v>2</v>
      </c>
      <c r="AK88"/>
    </row>
    <row r="89" spans="1:37" x14ac:dyDescent="0.25">
      <c r="A89" s="20">
        <v>135</v>
      </c>
      <c r="B89" s="10" t="s">
        <v>108</v>
      </c>
      <c r="C89" s="11">
        <f>VLOOKUP(A89,INCENTIVO!A:E,5,0)</f>
        <v>0.3888888888888889</v>
      </c>
      <c r="D89" s="11">
        <f>VLOOKUP(A89,INCENTIVO!A:H,8,0)</f>
        <v>1</v>
      </c>
      <c r="E89" s="11">
        <f>VLOOKUP(A89,INCENTIVO!A:K,11,0)</f>
        <v>0.42857142857142855</v>
      </c>
      <c r="F89" s="11">
        <f>VLOOKUP(A89,INCENTIVO!A:N,14,0)</f>
        <v>0.19047619047619047</v>
      </c>
      <c r="G89" s="11">
        <f>VLOOKUP(A89,INCENTIVO!A:Q,17,0)</f>
        <v>0.25</v>
      </c>
      <c r="H89" s="11">
        <f>VLOOKUP(A89,INCENTIVO!A:T,20,0)</f>
        <v>0.31034482758620691</v>
      </c>
      <c r="I89" s="11">
        <f>VLOOKUP(A89,INCENTIVO!A:W,23,0)</f>
        <v>4.5454545454545456E-2</v>
      </c>
      <c r="J89" s="11">
        <f>VLOOKUP(A89,INCENTIVO!A:Z,26,0)</f>
        <v>0.17257779574468088</v>
      </c>
      <c r="K89" s="11">
        <f>VLOOKUP(A89,INCENTIVO!A:AC,29,0)</f>
        <v>0.25</v>
      </c>
      <c r="L89" s="12">
        <f t="shared" si="39"/>
        <v>0.34828920959024262</v>
      </c>
      <c r="M89" s="13">
        <f>VLOOKUP(A89,RANKING!A:C,3,0)</f>
        <v>13</v>
      </c>
      <c r="Q89">
        <f t="shared" si="40"/>
        <v>0</v>
      </c>
      <c r="R89">
        <f t="shared" si="41"/>
        <v>1</v>
      </c>
      <c r="S89">
        <f t="shared" si="42"/>
        <v>0</v>
      </c>
      <c r="T89">
        <f t="shared" si="43"/>
        <v>0</v>
      </c>
      <c r="U89">
        <f t="shared" si="44"/>
        <v>0</v>
      </c>
      <c r="V89">
        <f t="shared" si="45"/>
        <v>0</v>
      </c>
      <c r="W89">
        <f t="shared" si="46"/>
        <v>0</v>
      </c>
      <c r="X89">
        <f t="shared" si="47"/>
        <v>0</v>
      </c>
      <c r="Y89">
        <f t="shared" si="58"/>
        <v>0</v>
      </c>
      <c r="Z89">
        <f t="shared" si="48"/>
        <v>1</v>
      </c>
      <c r="AA89">
        <f t="shared" si="49"/>
        <v>0</v>
      </c>
      <c r="AB89">
        <f t="shared" si="50"/>
        <v>1</v>
      </c>
      <c r="AC89">
        <f t="shared" si="51"/>
        <v>0</v>
      </c>
      <c r="AD89">
        <f t="shared" si="52"/>
        <v>0</v>
      </c>
      <c r="AE89">
        <f t="shared" si="53"/>
        <v>0</v>
      </c>
      <c r="AF89">
        <f t="shared" si="54"/>
        <v>0</v>
      </c>
      <c r="AG89">
        <f t="shared" si="55"/>
        <v>0</v>
      </c>
      <c r="AH89">
        <f t="shared" si="56"/>
        <v>0</v>
      </c>
      <c r="AI89">
        <f t="shared" si="56"/>
        <v>0</v>
      </c>
      <c r="AJ89">
        <f t="shared" si="57"/>
        <v>1</v>
      </c>
      <c r="AK89"/>
    </row>
    <row r="90" spans="1:37" x14ac:dyDescent="0.25">
      <c r="A90" s="20">
        <v>170</v>
      </c>
      <c r="B90" s="10" t="s">
        <v>109</v>
      </c>
      <c r="C90" s="11">
        <f>VLOOKUP(A90,INCENTIVO!A:E,5,0)</f>
        <v>0.13333333333333333</v>
      </c>
      <c r="D90" s="11">
        <f>VLOOKUP(A90,INCENTIVO!A:H,8,0)</f>
        <v>0.75</v>
      </c>
      <c r="E90" s="11">
        <f>VLOOKUP(A90,INCENTIVO!A:K,11,0)</f>
        <v>0.58823529411764708</v>
      </c>
      <c r="F90" s="11">
        <f>VLOOKUP(A90,INCENTIVO!A:N,14,0)</f>
        <v>0.35294117647058826</v>
      </c>
      <c r="G90" s="11">
        <f>VLOOKUP(A90,INCENTIVO!A:Q,17,0)</f>
        <v>0.15384615384615385</v>
      </c>
      <c r="H90" s="11">
        <f>VLOOKUP(A90,INCENTIVO!A:T,20,0)</f>
        <v>0.375</v>
      </c>
      <c r="I90" s="11">
        <f>VLOOKUP(A90,INCENTIVO!A:W,23,0)</f>
        <v>0.27777777777777779</v>
      </c>
      <c r="J90" s="11">
        <f>VLOOKUP(A90,INCENTIVO!A:Z,26,0)</f>
        <v>0.1039550391304348</v>
      </c>
      <c r="K90" s="11">
        <f>VLOOKUP(A90,INCENTIVO!A:AC,29,0)</f>
        <v>0.69230769230769229</v>
      </c>
      <c r="L90" s="12">
        <f t="shared" si="39"/>
        <v>0.34188609683449189</v>
      </c>
      <c r="M90" s="13">
        <f>VLOOKUP(A90,RANKING!A:C,3,0)</f>
        <v>16</v>
      </c>
      <c r="Q90">
        <f t="shared" si="40"/>
        <v>0</v>
      </c>
      <c r="R90">
        <f t="shared" si="41"/>
        <v>1</v>
      </c>
      <c r="S90">
        <f t="shared" si="42"/>
        <v>1</v>
      </c>
      <c r="T90">
        <f t="shared" si="43"/>
        <v>0</v>
      </c>
      <c r="U90">
        <f t="shared" si="44"/>
        <v>0</v>
      </c>
      <c r="V90">
        <f t="shared" si="45"/>
        <v>0</v>
      </c>
      <c r="W90">
        <f t="shared" si="46"/>
        <v>0</v>
      </c>
      <c r="X90">
        <f t="shared" si="47"/>
        <v>0</v>
      </c>
      <c r="Y90">
        <f t="shared" si="58"/>
        <v>1</v>
      </c>
      <c r="Z90">
        <f t="shared" si="48"/>
        <v>3</v>
      </c>
      <c r="AA90">
        <f t="shared" si="49"/>
        <v>0</v>
      </c>
      <c r="AB90">
        <f t="shared" si="50"/>
        <v>0</v>
      </c>
      <c r="AC90">
        <f t="shared" si="51"/>
        <v>0</v>
      </c>
      <c r="AD90">
        <f t="shared" si="52"/>
        <v>0</v>
      </c>
      <c r="AE90">
        <f t="shared" si="53"/>
        <v>0</v>
      </c>
      <c r="AF90">
        <f t="shared" si="54"/>
        <v>0</v>
      </c>
      <c r="AG90">
        <f t="shared" si="55"/>
        <v>0</v>
      </c>
      <c r="AH90">
        <f t="shared" si="56"/>
        <v>0</v>
      </c>
      <c r="AI90">
        <f t="shared" si="56"/>
        <v>0</v>
      </c>
      <c r="AJ90">
        <f t="shared" si="57"/>
        <v>0</v>
      </c>
      <c r="AK90"/>
    </row>
    <row r="91" spans="1:37" x14ac:dyDescent="0.25">
      <c r="A91" s="20">
        <v>104</v>
      </c>
      <c r="B91" s="10"/>
      <c r="C91" s="11">
        <f>VLOOKUP(A91,INCENTIVO!A:E,5,0)</f>
        <v>0.2</v>
      </c>
      <c r="D91" s="11">
        <f>VLOOKUP(A91,INCENTIVO!A:H,8,0)</f>
        <v>0.125</v>
      </c>
      <c r="E91" s="11">
        <f>VLOOKUP(A91,INCENTIVO!A:K,11,0)</f>
        <v>0.33333333333333331</v>
      </c>
      <c r="F91" s="11">
        <f>VLOOKUP(A91,INCENTIVO!A:N,14,0)</f>
        <v>0</v>
      </c>
      <c r="G91" s="11">
        <f>VLOOKUP(A91,INCENTIVO!A:Q,17,0)</f>
        <v>0.16666666666666666</v>
      </c>
      <c r="H91" s="11">
        <f>VLOOKUP(A91,INCENTIVO!A:T,20,0)</f>
        <v>0.41666666666666669</v>
      </c>
      <c r="I91" s="11">
        <f>VLOOKUP(A91,INCENTIVO!A:W,23,0)</f>
        <v>0.1111111111111111</v>
      </c>
      <c r="J91" s="11">
        <f>VLOOKUP(A91,INCENTIVO!A:Z,26,0)</f>
        <v>0.18433836428571429</v>
      </c>
      <c r="K91" s="11">
        <f>VLOOKUP(A91,INCENTIVO!A:AC,29,0)</f>
        <v>0.33333333333333331</v>
      </c>
      <c r="L91" s="12">
        <f t="shared" ref="L91" si="59">AVERAGE(C91:J91)</f>
        <v>0.19213951775793653</v>
      </c>
      <c r="M91" s="13">
        <f>VLOOKUP(A91,RANKING!A:C,3,0)</f>
        <v>40</v>
      </c>
      <c r="AK91"/>
    </row>
    <row r="92" spans="1:37" x14ac:dyDescent="0.25">
      <c r="A92" s="15" t="s">
        <v>110</v>
      </c>
      <c r="B92" s="16" t="s">
        <v>111</v>
      </c>
      <c r="C92" s="11">
        <f>VLOOKUP(A92,INCENTIVO!A:E,5,0)</f>
        <v>0.47107438016528924</v>
      </c>
      <c r="D92" s="11">
        <f>VLOOKUP(A92,INCENTIVO!A:H,8,0)</f>
        <v>0.87301587301587302</v>
      </c>
      <c r="E92" s="11">
        <f>VLOOKUP(A92,INCENTIVO!A:K,11,0)</f>
        <v>0.64444444444444449</v>
      </c>
      <c r="F92" s="11">
        <f>VLOOKUP(A92,INCENTIVO!A:N,14,0)</f>
        <v>0.44444444444444442</v>
      </c>
      <c r="G92" s="11">
        <f>VLOOKUP(A92,INCENTIVO!A:Q,17,0)</f>
        <v>0.1650485436893204</v>
      </c>
      <c r="H92" s="11">
        <f>VLOOKUP(A92,INCENTIVO!A:T,20,0)</f>
        <v>0.47916666666666669</v>
      </c>
      <c r="I92" s="11">
        <f>VLOOKUP(A92,INCENTIVO!A:W,23,0)</f>
        <v>0.28169014084507044</v>
      </c>
      <c r="J92" s="11">
        <f>VLOOKUP(A92,INCENTIVO!A:Z,26,0)</f>
        <v>0.28916560048192769</v>
      </c>
      <c r="K92" s="11">
        <f>VLOOKUP(A92,INCENTIVO!A:AC,29,0)</f>
        <v>0.65048543689320393</v>
      </c>
      <c r="L92" s="12">
        <f t="shared" si="39"/>
        <v>0.45600626171912956</v>
      </c>
      <c r="M92" s="13"/>
      <c r="Q92">
        <f t="shared" si="40"/>
        <v>0</v>
      </c>
      <c r="R92">
        <f t="shared" si="41"/>
        <v>1</v>
      </c>
      <c r="S92">
        <f t="shared" si="42"/>
        <v>1</v>
      </c>
      <c r="T92">
        <f t="shared" si="43"/>
        <v>0</v>
      </c>
      <c r="U92">
        <f t="shared" si="44"/>
        <v>0</v>
      </c>
      <c r="V92">
        <f t="shared" si="45"/>
        <v>0</v>
      </c>
      <c r="W92">
        <f t="shared" si="46"/>
        <v>0</v>
      </c>
      <c r="X92">
        <f t="shared" si="47"/>
        <v>0</v>
      </c>
      <c r="Y92" t="e">
        <f>IF(#REF!&gt;=50%,1,0)</f>
        <v>#REF!</v>
      </c>
      <c r="Z92" t="e">
        <f t="shared" si="48"/>
        <v>#REF!</v>
      </c>
      <c r="AA92">
        <f t="shared" si="49"/>
        <v>0</v>
      </c>
      <c r="AB92">
        <f t="shared" si="50"/>
        <v>0</v>
      </c>
      <c r="AC92">
        <f t="shared" si="51"/>
        <v>0</v>
      </c>
      <c r="AD92">
        <f t="shared" si="52"/>
        <v>0</v>
      </c>
      <c r="AE92">
        <f t="shared" si="53"/>
        <v>0</v>
      </c>
      <c r="AF92">
        <f t="shared" si="54"/>
        <v>0</v>
      </c>
      <c r="AG92">
        <f t="shared" si="55"/>
        <v>0</v>
      </c>
      <c r="AH92">
        <f t="shared" si="56"/>
        <v>0</v>
      </c>
      <c r="AI92" t="e">
        <f>IF(#REF!&gt;=100%,1,0)</f>
        <v>#REF!</v>
      </c>
      <c r="AJ92" t="e">
        <f t="shared" si="57"/>
        <v>#REF!</v>
      </c>
      <c r="AK92"/>
    </row>
    <row r="93" spans="1:37" x14ac:dyDescent="0.25">
      <c r="A93" s="18" t="s">
        <v>112</v>
      </c>
      <c r="B93" s="19" t="s">
        <v>113</v>
      </c>
      <c r="C93" s="11">
        <f>VLOOKUP(A93,INCENTIVO!A:E,5,0)</f>
        <v>0.2</v>
      </c>
      <c r="D93" s="11">
        <f>VLOOKUP(A93,INCENTIVO!A:H,8,0)</f>
        <v>0.41887905604719766</v>
      </c>
      <c r="E93" s="11">
        <f>VLOOKUP(A93,INCENTIVO!A:K,11,0)</f>
        <v>0.30929264909847431</v>
      </c>
      <c r="F93" s="11">
        <f>VLOOKUP(A93,INCENTIVO!A:N,14,0)</f>
        <v>0.16643550624133149</v>
      </c>
      <c r="G93" s="11">
        <f>VLOOKUP(A93,INCENTIVO!A:Q,17,0)</f>
        <v>8.1521739130434784E-2</v>
      </c>
      <c r="H93" s="11">
        <f>VLOOKUP(A93,INCENTIVO!A:T,20,0)</f>
        <v>0.28711897738446412</v>
      </c>
      <c r="I93" s="11">
        <f>VLOOKUP(A93,INCENTIVO!A:W,23,0)</f>
        <v>0.18157894736842106</v>
      </c>
      <c r="J93" s="11">
        <f>VLOOKUP(A93,INCENTIVO!A:Z,26,0)</f>
        <v>0.16044199378005114</v>
      </c>
      <c r="K93" s="11">
        <f>VLOOKUP(A93,INCENTIVO!A:AC,29,0)</f>
        <v>0.35688405797101447</v>
      </c>
      <c r="L93" s="12">
        <f t="shared" si="39"/>
        <v>0.22565860863129683</v>
      </c>
      <c r="M93" s="13"/>
      <c r="Q93">
        <f t="shared" si="40"/>
        <v>0</v>
      </c>
      <c r="R93">
        <f t="shared" si="41"/>
        <v>0</v>
      </c>
      <c r="S93">
        <f t="shared" si="42"/>
        <v>0</v>
      </c>
      <c r="T93">
        <f t="shared" si="43"/>
        <v>0</v>
      </c>
      <c r="U93">
        <f t="shared" si="44"/>
        <v>0</v>
      </c>
      <c r="V93">
        <f t="shared" si="45"/>
        <v>0</v>
      </c>
      <c r="W93">
        <f t="shared" si="46"/>
        <v>0</v>
      </c>
      <c r="X93">
        <f t="shared" si="47"/>
        <v>0</v>
      </c>
      <c r="Y93" t="e">
        <f>IF(#REF!&gt;=50%,1,0)</f>
        <v>#REF!</v>
      </c>
      <c r="Z93" t="e">
        <f t="shared" si="48"/>
        <v>#REF!</v>
      </c>
      <c r="AA93">
        <f t="shared" si="49"/>
        <v>0</v>
      </c>
      <c r="AB93">
        <f t="shared" si="50"/>
        <v>0</v>
      </c>
      <c r="AC93">
        <f t="shared" si="51"/>
        <v>0</v>
      </c>
      <c r="AD93">
        <f t="shared" si="52"/>
        <v>0</v>
      </c>
      <c r="AE93">
        <f t="shared" si="53"/>
        <v>0</v>
      </c>
      <c r="AF93">
        <f t="shared" si="54"/>
        <v>0</v>
      </c>
      <c r="AG93">
        <f t="shared" si="55"/>
        <v>0</v>
      </c>
      <c r="AH93">
        <f t="shared" si="56"/>
        <v>0</v>
      </c>
      <c r="AI93" t="e">
        <f>IF(#REF!&gt;=100%,1,0)</f>
        <v>#REF!</v>
      </c>
      <c r="AJ93" t="e">
        <f t="shared" si="57"/>
        <v>#REF!</v>
      </c>
      <c r="AK93"/>
    </row>
    <row r="94" spans="1:37" x14ac:dyDescent="0.25">
      <c r="A94" s="20">
        <v>635</v>
      </c>
      <c r="B94" s="10" t="s">
        <v>114</v>
      </c>
      <c r="C94" s="11">
        <f>VLOOKUP(A94,INCENTIVO!A:E,5,0)</f>
        <v>7.6923076923076927E-2</v>
      </c>
      <c r="D94" s="11">
        <f>VLOOKUP(A94,INCENTIVO!A:H,8,0)</f>
        <v>7.1428571428571425E-2</v>
      </c>
      <c r="E94" s="11">
        <f>VLOOKUP(A94,INCENTIVO!A:K,11,0)</f>
        <v>0</v>
      </c>
      <c r="F94" s="11">
        <f>VLOOKUP(A94,INCENTIVO!A:N,14,0)</f>
        <v>0</v>
      </c>
      <c r="G94" s="11">
        <f>VLOOKUP(A94,INCENTIVO!A:Q,17,0)</f>
        <v>0</v>
      </c>
      <c r="H94" s="11">
        <f>VLOOKUP(A94,INCENTIVO!A:T,20,0)</f>
        <v>0.33333333333333331</v>
      </c>
      <c r="I94" s="11">
        <f>VLOOKUP(A94,INCENTIVO!A:W,23,0)</f>
        <v>6.25E-2</v>
      </c>
      <c r="J94" s="11">
        <f>VLOOKUP(A94,INCENTIVO!A:Z,26,0)</f>
        <v>5.6642297142857144E-2</v>
      </c>
      <c r="K94" s="11">
        <f>VLOOKUP(A94,INCENTIVO!A:AC,29,0)</f>
        <v>0.25</v>
      </c>
      <c r="L94" s="12">
        <f t="shared" si="39"/>
        <v>7.5103409853479852E-2</v>
      </c>
      <c r="M94" s="13">
        <f>VLOOKUP(A94,RANKING!A:C,3,0)</f>
        <v>92</v>
      </c>
      <c r="Q94">
        <f t="shared" si="40"/>
        <v>0</v>
      </c>
      <c r="R94">
        <f t="shared" si="41"/>
        <v>0</v>
      </c>
      <c r="S94">
        <f t="shared" si="42"/>
        <v>0</v>
      </c>
      <c r="T94">
        <f t="shared" si="43"/>
        <v>0</v>
      </c>
      <c r="U94">
        <f t="shared" si="44"/>
        <v>0</v>
      </c>
      <c r="V94">
        <f t="shared" si="45"/>
        <v>0</v>
      </c>
      <c r="W94">
        <f t="shared" si="46"/>
        <v>0</v>
      </c>
      <c r="X94">
        <f t="shared" si="47"/>
        <v>0</v>
      </c>
      <c r="Y94" t="e">
        <f>IF(#REF!&gt;=50%,1,0)</f>
        <v>#REF!</v>
      </c>
      <c r="Z94" t="e">
        <f t="shared" si="48"/>
        <v>#REF!</v>
      </c>
      <c r="AA94">
        <f t="shared" si="49"/>
        <v>0</v>
      </c>
      <c r="AB94">
        <f t="shared" si="50"/>
        <v>0</v>
      </c>
      <c r="AC94">
        <f t="shared" si="51"/>
        <v>0</v>
      </c>
      <c r="AD94">
        <f t="shared" si="52"/>
        <v>0</v>
      </c>
      <c r="AE94">
        <f t="shared" si="53"/>
        <v>0</v>
      </c>
      <c r="AF94">
        <f t="shared" si="54"/>
        <v>0</v>
      </c>
      <c r="AG94">
        <f t="shared" si="55"/>
        <v>0</v>
      </c>
      <c r="AH94">
        <f t="shared" si="56"/>
        <v>0</v>
      </c>
      <c r="AI94" t="e">
        <f>IF(#REF!&gt;=100%,1,0)</f>
        <v>#REF!</v>
      </c>
      <c r="AJ94" t="e">
        <f t="shared" si="57"/>
        <v>#REF!</v>
      </c>
      <c r="AK94"/>
    </row>
    <row r="95" spans="1:37" x14ac:dyDescent="0.25">
      <c r="A95" s="20">
        <v>640</v>
      </c>
      <c r="B95" s="10" t="s">
        <v>115</v>
      </c>
      <c r="C95" s="11">
        <f>VLOOKUP(A95,INCENTIVO!A:E,5,0)</f>
        <v>0.21428571428571427</v>
      </c>
      <c r="D95" s="11">
        <f>VLOOKUP(A95,INCENTIVO!A:H,8,0)</f>
        <v>0.14285714285714285</v>
      </c>
      <c r="E95" s="11">
        <f>VLOOKUP(A95,INCENTIVO!A:K,11,0)</f>
        <v>6.6666666666666666E-2</v>
      </c>
      <c r="F95" s="11">
        <f>VLOOKUP(A95,INCENTIVO!A:N,14,0)</f>
        <v>6.6666666666666666E-2</v>
      </c>
      <c r="G95" s="11">
        <f>VLOOKUP(A95,INCENTIVO!A:Q,17,0)</f>
        <v>8.3333333333333329E-2</v>
      </c>
      <c r="H95" s="11">
        <f>VLOOKUP(A95,INCENTIVO!A:T,20,0)</f>
        <v>0.59090909090909094</v>
      </c>
      <c r="I95" s="11">
        <f>VLOOKUP(A95,INCENTIVO!A:W,23,0)</f>
        <v>0</v>
      </c>
      <c r="J95" s="11">
        <f>VLOOKUP(A95,INCENTIVO!A:Z,26,0)</f>
        <v>0.16072649818181817</v>
      </c>
      <c r="K95" s="11">
        <f>VLOOKUP(A95,INCENTIVO!A:AC,29,0)</f>
        <v>0.33333333333333331</v>
      </c>
      <c r="L95" s="12">
        <f t="shared" si="39"/>
        <v>0.16568063911255412</v>
      </c>
      <c r="M95" s="13">
        <f>VLOOKUP(A95,RANKING!A:C,3,0)</f>
        <v>51</v>
      </c>
      <c r="Q95">
        <f t="shared" si="40"/>
        <v>0</v>
      </c>
      <c r="R95">
        <f t="shared" si="41"/>
        <v>0</v>
      </c>
      <c r="S95">
        <f t="shared" si="42"/>
        <v>0</v>
      </c>
      <c r="T95">
        <f t="shared" si="43"/>
        <v>0</v>
      </c>
      <c r="U95">
        <f t="shared" si="44"/>
        <v>0</v>
      </c>
      <c r="V95">
        <f t="shared" si="45"/>
        <v>1</v>
      </c>
      <c r="W95">
        <f t="shared" si="46"/>
        <v>0</v>
      </c>
      <c r="X95">
        <f t="shared" si="47"/>
        <v>0</v>
      </c>
      <c r="Y95" t="e">
        <f>IF(#REF!&gt;=50%,1,0)</f>
        <v>#REF!</v>
      </c>
      <c r="Z95" t="e">
        <f t="shared" si="48"/>
        <v>#REF!</v>
      </c>
      <c r="AA95">
        <f t="shared" si="49"/>
        <v>0</v>
      </c>
      <c r="AB95">
        <f t="shared" si="50"/>
        <v>0</v>
      </c>
      <c r="AC95">
        <f t="shared" si="51"/>
        <v>0</v>
      </c>
      <c r="AD95">
        <f t="shared" si="52"/>
        <v>0</v>
      </c>
      <c r="AE95">
        <f t="shared" si="53"/>
        <v>0</v>
      </c>
      <c r="AF95">
        <f t="shared" si="54"/>
        <v>0</v>
      </c>
      <c r="AG95">
        <f t="shared" si="55"/>
        <v>0</v>
      </c>
      <c r="AH95">
        <f t="shared" si="56"/>
        <v>0</v>
      </c>
      <c r="AI95" t="e">
        <f>IF(#REF!&gt;=100%,1,0)</f>
        <v>#REF!</v>
      </c>
      <c r="AJ95" t="e">
        <f t="shared" si="57"/>
        <v>#REF!</v>
      </c>
      <c r="AK95"/>
    </row>
    <row r="96" spans="1:37" x14ac:dyDescent="0.25">
      <c r="A96" s="20">
        <v>715</v>
      </c>
      <c r="B96" s="10" t="s">
        <v>116</v>
      </c>
      <c r="C96" s="11">
        <f>VLOOKUP(A96,INCENTIVO!A:E,5,0)</f>
        <v>9.0909090909090912E-2</v>
      </c>
      <c r="D96" s="11">
        <f>VLOOKUP(A96,INCENTIVO!A:H,8,0)</f>
        <v>0.33333333333333331</v>
      </c>
      <c r="E96" s="11">
        <f>VLOOKUP(A96,INCENTIVO!A:K,11,0)</f>
        <v>0.23076923076923078</v>
      </c>
      <c r="F96" s="11">
        <f>VLOOKUP(A96,INCENTIVO!A:N,14,0)</f>
        <v>0</v>
      </c>
      <c r="G96" s="11">
        <f>VLOOKUP(A96,INCENTIVO!A:Q,17,0)</f>
        <v>0.1</v>
      </c>
      <c r="H96" s="11">
        <f>VLOOKUP(A96,INCENTIVO!A:T,20,0)</f>
        <v>0.44444444444444442</v>
      </c>
      <c r="I96" s="11">
        <f>VLOOKUP(A96,INCENTIVO!A:W,23,0)</f>
        <v>7.1428571428571425E-2</v>
      </c>
      <c r="J96" s="11">
        <f>VLOOKUP(A96,INCENTIVO!A:Z,26,0)</f>
        <v>5.5229510204081629E-2</v>
      </c>
      <c r="K96" s="11">
        <f>VLOOKUP(A96,INCENTIVO!A:AC,29,0)</f>
        <v>0.1</v>
      </c>
      <c r="L96" s="12">
        <f t="shared" si="39"/>
        <v>0.16576427263609406</v>
      </c>
      <c r="M96" s="13">
        <f>VLOOKUP(A96,RANKING!A:C,3,0)</f>
        <v>50</v>
      </c>
      <c r="Q96">
        <f t="shared" si="40"/>
        <v>0</v>
      </c>
      <c r="R96">
        <f t="shared" si="41"/>
        <v>0</v>
      </c>
      <c r="S96">
        <f t="shared" si="42"/>
        <v>0</v>
      </c>
      <c r="T96">
        <f t="shared" si="43"/>
        <v>0</v>
      </c>
      <c r="U96">
        <f t="shared" si="44"/>
        <v>0</v>
      </c>
      <c r="V96">
        <f t="shared" si="45"/>
        <v>0</v>
      </c>
      <c r="W96">
        <f t="shared" si="46"/>
        <v>0</v>
      </c>
      <c r="X96">
        <f t="shared" si="47"/>
        <v>0</v>
      </c>
      <c r="Y96" t="e">
        <f>IF(#REF!&gt;=50%,1,0)</f>
        <v>#REF!</v>
      </c>
      <c r="Z96" t="e">
        <f t="shared" si="48"/>
        <v>#REF!</v>
      </c>
      <c r="AA96">
        <f t="shared" si="49"/>
        <v>0</v>
      </c>
      <c r="AB96">
        <f t="shared" si="50"/>
        <v>0</v>
      </c>
      <c r="AC96">
        <f t="shared" si="51"/>
        <v>0</v>
      </c>
      <c r="AD96">
        <f t="shared" si="52"/>
        <v>0</v>
      </c>
      <c r="AE96">
        <f t="shared" si="53"/>
        <v>0</v>
      </c>
      <c r="AF96">
        <f t="shared" si="54"/>
        <v>0</v>
      </c>
      <c r="AG96">
        <f t="shared" si="55"/>
        <v>0</v>
      </c>
      <c r="AH96">
        <f t="shared" si="56"/>
        <v>0</v>
      </c>
      <c r="AI96" t="e">
        <f>IF(#REF!&gt;=100%,1,0)</f>
        <v>#REF!</v>
      </c>
      <c r="AJ96" t="e">
        <f t="shared" si="57"/>
        <v>#REF!</v>
      </c>
      <c r="AK96"/>
    </row>
    <row r="97" spans="1:37" x14ac:dyDescent="0.25">
      <c r="A97" s="20">
        <v>605</v>
      </c>
      <c r="B97" s="10" t="s">
        <v>117</v>
      </c>
      <c r="C97" s="11">
        <f>VLOOKUP(A97,INCENTIVO!A:E,5,0)</f>
        <v>0.23076923076923078</v>
      </c>
      <c r="D97" s="11">
        <f>VLOOKUP(A97,INCENTIVO!A:H,8,0)</f>
        <v>0.14285714285714285</v>
      </c>
      <c r="E97" s="11">
        <f>VLOOKUP(A97,INCENTIVO!A:K,11,0)</f>
        <v>0.13333333333333333</v>
      </c>
      <c r="F97" s="11">
        <f>VLOOKUP(A97,INCENTIVO!A:N,14,0)</f>
        <v>0</v>
      </c>
      <c r="G97" s="11">
        <f>VLOOKUP(A97,INCENTIVO!A:Q,17,0)</f>
        <v>0</v>
      </c>
      <c r="H97" s="11">
        <f>VLOOKUP(A97,INCENTIVO!A:T,20,0)</f>
        <v>0.33333333333333331</v>
      </c>
      <c r="I97" s="11">
        <f>VLOOKUP(A97,INCENTIVO!A:W,23,0)</f>
        <v>0</v>
      </c>
      <c r="J97" s="11">
        <f>VLOOKUP(A97,INCENTIVO!A:Z,26,0)</f>
        <v>4.4498929999999999E-2</v>
      </c>
      <c r="K97" s="11">
        <f>VLOOKUP(A97,INCENTIVO!A:AC,29,0)</f>
        <v>0.33333333333333331</v>
      </c>
      <c r="L97" s="12">
        <f t="shared" si="39"/>
        <v>0.11059899628663003</v>
      </c>
      <c r="M97" s="13">
        <f>VLOOKUP(A97,RANKING!A:C,3,0)</f>
        <v>81</v>
      </c>
      <c r="Q97">
        <f t="shared" si="40"/>
        <v>0</v>
      </c>
      <c r="R97">
        <f t="shared" si="41"/>
        <v>0</v>
      </c>
      <c r="S97">
        <f t="shared" si="42"/>
        <v>0</v>
      </c>
      <c r="T97">
        <f t="shared" si="43"/>
        <v>0</v>
      </c>
      <c r="U97">
        <f t="shared" si="44"/>
        <v>0</v>
      </c>
      <c r="V97">
        <f t="shared" si="45"/>
        <v>0</v>
      </c>
      <c r="W97">
        <f t="shared" si="46"/>
        <v>0</v>
      </c>
      <c r="X97">
        <f t="shared" si="47"/>
        <v>0</v>
      </c>
      <c r="Y97" t="e">
        <f>IF(#REF!&gt;=50%,1,0)</f>
        <v>#REF!</v>
      </c>
      <c r="Z97" t="e">
        <f t="shared" si="48"/>
        <v>#REF!</v>
      </c>
      <c r="AA97">
        <f t="shared" si="49"/>
        <v>0</v>
      </c>
      <c r="AB97">
        <f t="shared" si="50"/>
        <v>0</v>
      </c>
      <c r="AC97">
        <f t="shared" si="51"/>
        <v>0</v>
      </c>
      <c r="AD97">
        <f t="shared" si="52"/>
        <v>0</v>
      </c>
      <c r="AE97">
        <f t="shared" si="53"/>
        <v>0</v>
      </c>
      <c r="AF97">
        <f t="shared" si="54"/>
        <v>0</v>
      </c>
      <c r="AG97">
        <f t="shared" si="55"/>
        <v>0</v>
      </c>
      <c r="AH97">
        <f t="shared" si="56"/>
        <v>0</v>
      </c>
      <c r="AI97" t="e">
        <f>IF(#REF!&gt;=100%,1,0)</f>
        <v>#REF!</v>
      </c>
      <c r="AJ97" t="e">
        <f t="shared" si="57"/>
        <v>#REF!</v>
      </c>
      <c r="AK97" s="14"/>
    </row>
    <row r="98" spans="1:37" x14ac:dyDescent="0.25">
      <c r="A98" s="20">
        <v>620</v>
      </c>
      <c r="B98" s="10" t="s">
        <v>118</v>
      </c>
      <c r="C98" s="11">
        <f>VLOOKUP(A98,INCENTIVO!A:E,5,0)</f>
        <v>0.2</v>
      </c>
      <c r="D98" s="11">
        <f>VLOOKUP(A98,INCENTIVO!A:H,8,0)</f>
        <v>0.375</v>
      </c>
      <c r="E98" s="11">
        <f>VLOOKUP(A98,INCENTIVO!A:K,11,0)</f>
        <v>5.8823529411764705E-2</v>
      </c>
      <c r="F98" s="11">
        <f>VLOOKUP(A98,INCENTIVO!A:N,14,0)</f>
        <v>5.8823529411764705E-2</v>
      </c>
      <c r="G98" s="11">
        <f>VLOOKUP(A98,INCENTIVO!A:Q,17,0)</f>
        <v>0.15384615384615385</v>
      </c>
      <c r="H98" s="11">
        <f>VLOOKUP(A98,INCENTIVO!A:T,20,0)</f>
        <v>0.39130434782608697</v>
      </c>
      <c r="I98" s="11">
        <f>VLOOKUP(A98,INCENTIVO!A:W,23,0)</f>
        <v>0.1111111111111111</v>
      </c>
      <c r="J98" s="11">
        <f>VLOOKUP(A98,INCENTIVO!A:Z,26,0)</f>
        <v>0.10688957739130435</v>
      </c>
      <c r="K98" s="11">
        <f>VLOOKUP(A98,INCENTIVO!A:AC,29,0)</f>
        <v>0.15384615384615385</v>
      </c>
      <c r="L98" s="12">
        <f t="shared" si="39"/>
        <v>0.18197478112477322</v>
      </c>
      <c r="M98" s="13">
        <f>VLOOKUP(A98,RANKING!A:C,3,0)</f>
        <v>42</v>
      </c>
      <c r="Q98">
        <f t="shared" si="40"/>
        <v>0</v>
      </c>
      <c r="R98">
        <f t="shared" si="41"/>
        <v>0</v>
      </c>
      <c r="S98">
        <f t="shared" si="42"/>
        <v>0</v>
      </c>
      <c r="T98">
        <f t="shared" si="43"/>
        <v>0</v>
      </c>
      <c r="U98">
        <f t="shared" si="44"/>
        <v>0</v>
      </c>
      <c r="V98">
        <f t="shared" si="45"/>
        <v>0</v>
      </c>
      <c r="W98">
        <f t="shared" si="46"/>
        <v>0</v>
      </c>
      <c r="X98">
        <f t="shared" si="47"/>
        <v>0</v>
      </c>
      <c r="Y98" t="e">
        <f>IF(#REF!&gt;=50%,1,0)</f>
        <v>#REF!</v>
      </c>
      <c r="Z98" t="e">
        <f t="shared" si="48"/>
        <v>#REF!</v>
      </c>
      <c r="AA98">
        <f t="shared" si="49"/>
        <v>0</v>
      </c>
      <c r="AB98">
        <f t="shared" si="50"/>
        <v>0</v>
      </c>
      <c r="AC98">
        <f t="shared" si="51"/>
        <v>0</v>
      </c>
      <c r="AD98">
        <f t="shared" si="52"/>
        <v>0</v>
      </c>
      <c r="AE98">
        <f t="shared" si="53"/>
        <v>0</v>
      </c>
      <c r="AF98">
        <f t="shared" si="54"/>
        <v>0</v>
      </c>
      <c r="AG98">
        <f t="shared" si="55"/>
        <v>0</v>
      </c>
      <c r="AH98">
        <f t="shared" si="56"/>
        <v>0</v>
      </c>
      <c r="AI98" t="e">
        <f>IF(#REF!&gt;=100%,1,0)</f>
        <v>#REF!</v>
      </c>
      <c r="AJ98" t="e">
        <f t="shared" si="57"/>
        <v>#REF!</v>
      </c>
      <c r="AK98"/>
    </row>
    <row r="99" spans="1:37" x14ac:dyDescent="0.25">
      <c r="A99" s="20">
        <v>610</v>
      </c>
      <c r="B99" s="10" t="s">
        <v>119</v>
      </c>
      <c r="C99" s="11">
        <f>VLOOKUP(A99,INCENTIVO!A:E,5,0)</f>
        <v>0.21052631578947367</v>
      </c>
      <c r="D99" s="11">
        <f>VLOOKUP(A99,INCENTIVO!A:H,8,0)</f>
        <v>0.95</v>
      </c>
      <c r="E99" s="11">
        <f>VLOOKUP(A99,INCENTIVO!A:K,11,0)</f>
        <v>0.23809523809523808</v>
      </c>
      <c r="F99" s="11">
        <f>VLOOKUP(A99,INCENTIVO!A:N,14,0)</f>
        <v>4.7619047619047616E-2</v>
      </c>
      <c r="G99" s="11">
        <f>VLOOKUP(A99,INCENTIVO!A:Q,17,0)</f>
        <v>0.375</v>
      </c>
      <c r="H99" s="11">
        <f>VLOOKUP(A99,INCENTIVO!A:T,20,0)</f>
        <v>0.7</v>
      </c>
      <c r="I99" s="11">
        <f>VLOOKUP(A99,INCENTIVO!A:W,23,0)</f>
        <v>4.3478260869565216E-2</v>
      </c>
      <c r="J99" s="11">
        <f>VLOOKUP(A99,INCENTIVO!A:Z,26,0)</f>
        <v>0.13344848117647057</v>
      </c>
      <c r="K99" s="11">
        <f>VLOOKUP(A99,INCENTIVO!A:AC,29,0)</f>
        <v>0.25</v>
      </c>
      <c r="L99" s="12">
        <f t="shared" si="39"/>
        <v>0.33727091794372444</v>
      </c>
      <c r="M99" s="13">
        <f>VLOOKUP(A99,RANKING!A:C,3,0)</f>
        <v>17</v>
      </c>
      <c r="Q99">
        <f t="shared" si="40"/>
        <v>0</v>
      </c>
      <c r="R99">
        <f t="shared" si="41"/>
        <v>1</v>
      </c>
      <c r="S99">
        <f t="shared" si="42"/>
        <v>0</v>
      </c>
      <c r="T99">
        <f t="shared" si="43"/>
        <v>0</v>
      </c>
      <c r="U99">
        <f t="shared" si="44"/>
        <v>0</v>
      </c>
      <c r="V99">
        <f t="shared" si="45"/>
        <v>1</v>
      </c>
      <c r="W99">
        <f t="shared" si="46"/>
        <v>0</v>
      </c>
      <c r="X99">
        <f t="shared" si="47"/>
        <v>0</v>
      </c>
      <c r="Y99" t="e">
        <f>IF(#REF!&gt;=50%,1,0)</f>
        <v>#REF!</v>
      </c>
      <c r="Z99" t="e">
        <f t="shared" si="48"/>
        <v>#REF!</v>
      </c>
      <c r="AA99">
        <f t="shared" si="49"/>
        <v>0</v>
      </c>
      <c r="AB99">
        <f t="shared" si="50"/>
        <v>0</v>
      </c>
      <c r="AC99">
        <f t="shared" si="51"/>
        <v>0</v>
      </c>
      <c r="AD99">
        <f t="shared" si="52"/>
        <v>0</v>
      </c>
      <c r="AE99">
        <f t="shared" si="53"/>
        <v>0</v>
      </c>
      <c r="AF99">
        <f t="shared" si="54"/>
        <v>0</v>
      </c>
      <c r="AG99">
        <f t="shared" si="55"/>
        <v>0</v>
      </c>
      <c r="AH99">
        <f t="shared" si="56"/>
        <v>0</v>
      </c>
      <c r="AI99" t="e">
        <f>IF(#REF!&gt;=100%,1,0)</f>
        <v>#REF!</v>
      </c>
      <c r="AJ99" t="e">
        <f t="shared" si="57"/>
        <v>#REF!</v>
      </c>
      <c r="AK99"/>
    </row>
    <row r="100" spans="1:37" x14ac:dyDescent="0.25">
      <c r="A100" s="20">
        <v>625</v>
      </c>
      <c r="B100" s="23" t="s">
        <v>120</v>
      </c>
      <c r="C100" s="11">
        <f>VLOOKUP(A100,INCENTIVO!A:E,5,0)</f>
        <v>0.2</v>
      </c>
      <c r="D100" s="11">
        <f>VLOOKUP(A100,INCENTIVO!A:H,8,0)</f>
        <v>0.1</v>
      </c>
      <c r="E100" s="11">
        <f>VLOOKUP(A100,INCENTIVO!A:K,11,0)</f>
        <v>0</v>
      </c>
      <c r="F100" s="11">
        <f>VLOOKUP(A100,INCENTIVO!A:N,14,0)</f>
        <v>0</v>
      </c>
      <c r="G100" s="11">
        <f>VLOOKUP(A100,INCENTIVO!A:Q,17,0)</f>
        <v>0</v>
      </c>
      <c r="H100" s="11">
        <f>VLOOKUP(A100,INCENTIVO!A:T,20,0)</f>
        <v>0.46666666666666667</v>
      </c>
      <c r="I100" s="11">
        <f>VLOOKUP(A100,INCENTIVO!A:W,23,0)</f>
        <v>0</v>
      </c>
      <c r="J100" s="11">
        <f>VLOOKUP(A100,INCENTIVO!A:Z,26,0)</f>
        <v>2.2584013333333333E-2</v>
      </c>
      <c r="K100" s="11">
        <f>VLOOKUP(A100,INCENTIVO!A:AC,29,0)</f>
        <v>0.25</v>
      </c>
      <c r="L100" s="12">
        <f t="shared" ref="L100:L113" si="60">AVERAGE(C100:J100)</f>
        <v>9.8656335000000012E-2</v>
      </c>
      <c r="M100" s="13">
        <f>VLOOKUP(A100,RANKING!A:C,3,0)</f>
        <v>84</v>
      </c>
      <c r="Q100">
        <f t="shared" ref="Q100:Q113" si="61">IF(C100&gt;=50%,1,0)</f>
        <v>0</v>
      </c>
      <c r="R100">
        <f t="shared" ref="R100:R113" si="62">IF(D100&gt;=50%,1,0)</f>
        <v>0</v>
      </c>
      <c r="S100">
        <f t="shared" ref="S100:S113" si="63">IF(E100&gt;=50%,1,0)</f>
        <v>0</v>
      </c>
      <c r="T100">
        <f t="shared" ref="T100:T113" si="64">IF(F100&gt;=50%,1,0)</f>
        <v>0</v>
      </c>
      <c r="U100">
        <f t="shared" ref="U100:U113" si="65">IF(G100&gt;=50%,1,0)</f>
        <v>0</v>
      </c>
      <c r="V100">
        <f t="shared" ref="V100:V113" si="66">IF(H100&gt;=50%,1,0)</f>
        <v>0</v>
      </c>
      <c r="W100">
        <f t="shared" ref="W100:W113" si="67">IF(I100&gt;=50%,1,0)</f>
        <v>0</v>
      </c>
      <c r="X100">
        <f t="shared" ref="X100:X113" si="68">IF(J100&gt;=50%,1,0)</f>
        <v>0</v>
      </c>
      <c r="Y100" t="e">
        <f>IF(#REF!&gt;=50%,1,0)</f>
        <v>#REF!</v>
      </c>
      <c r="Z100" t="e">
        <f t="shared" ref="Z100:Z113" si="69">SUM(Q100:Y100)</f>
        <v>#REF!</v>
      </c>
      <c r="AA100">
        <f t="shared" ref="AA100:AA113" si="70">IF(C100&gt;=100%,1,0)</f>
        <v>0</v>
      </c>
      <c r="AB100">
        <f t="shared" ref="AB100:AB113" si="71">IF(D100&gt;=100%,1,0)</f>
        <v>0</v>
      </c>
      <c r="AC100">
        <f t="shared" ref="AC100:AC113" si="72">IF(E100&gt;=100%,1,0)</f>
        <v>0</v>
      </c>
      <c r="AD100">
        <f t="shared" ref="AD100:AD113" si="73">IF(F100&gt;=100%,1,0)</f>
        <v>0</v>
      </c>
      <c r="AE100">
        <f t="shared" ref="AE100:AE113" si="74">IF(G100&gt;=100%,1,0)</f>
        <v>0</v>
      </c>
      <c r="AF100">
        <f t="shared" ref="AF100:AF113" si="75">IF(H100&gt;=100%,1,0)</f>
        <v>0</v>
      </c>
      <c r="AG100">
        <f t="shared" ref="AG100:AG113" si="76">IF(I100&gt;=100%,1,0)</f>
        <v>0</v>
      </c>
      <c r="AH100">
        <f t="shared" ref="AH100:AH113" si="77">IF(J100&gt;=100%,1,0)</f>
        <v>0</v>
      </c>
      <c r="AI100" t="e">
        <f>IF(#REF!&gt;=100%,1,0)</f>
        <v>#REF!</v>
      </c>
      <c r="AJ100" t="e">
        <f t="shared" ref="AJ100:AJ113" si="78">SUM(AA100:AI100)</f>
        <v>#REF!</v>
      </c>
      <c r="AK100"/>
    </row>
    <row r="101" spans="1:37" x14ac:dyDescent="0.25">
      <c r="A101" s="20">
        <v>701</v>
      </c>
      <c r="B101" s="10" t="s">
        <v>121</v>
      </c>
      <c r="C101" s="11">
        <f>VLOOKUP(A101,INCENTIVO!A:E,5,0)</f>
        <v>0.14285714285714285</v>
      </c>
      <c r="D101" s="11">
        <f>VLOOKUP(A101,INCENTIVO!A:H,8,0)</f>
        <v>0.66666666666666663</v>
      </c>
      <c r="E101" s="11">
        <f>VLOOKUP(A101,INCENTIVO!A:K,11,0)</f>
        <v>6.25E-2</v>
      </c>
      <c r="F101" s="11">
        <f>VLOOKUP(A101,INCENTIVO!A:N,14,0)</f>
        <v>0</v>
      </c>
      <c r="G101" s="11">
        <f>VLOOKUP(A101,INCENTIVO!A:Q,17,0)</f>
        <v>0.25</v>
      </c>
      <c r="H101" s="11">
        <f>VLOOKUP(A101,INCENTIVO!A:T,20,0)</f>
        <v>0.17391304347826086</v>
      </c>
      <c r="I101" s="11">
        <f>VLOOKUP(A101,INCENTIVO!A:W,23,0)</f>
        <v>0</v>
      </c>
      <c r="J101" s="11">
        <f>VLOOKUP(A101,INCENTIVO!A:Z,26,0)</f>
        <v>9.273101142857143E-2</v>
      </c>
      <c r="K101" s="11">
        <f>VLOOKUP(A101,INCENTIVO!A:AC,29,0)</f>
        <v>8.3333333333333329E-2</v>
      </c>
      <c r="L101" s="12">
        <f t="shared" si="60"/>
        <v>0.17358348305383026</v>
      </c>
      <c r="M101" s="13">
        <f>VLOOKUP(A101,RANKING!A:C,3,0)</f>
        <v>44</v>
      </c>
      <c r="Q101">
        <f t="shared" si="61"/>
        <v>0</v>
      </c>
      <c r="R101">
        <f t="shared" si="62"/>
        <v>1</v>
      </c>
      <c r="S101">
        <f t="shared" si="63"/>
        <v>0</v>
      </c>
      <c r="T101">
        <f t="shared" si="64"/>
        <v>0</v>
      </c>
      <c r="U101">
        <f t="shared" si="65"/>
        <v>0</v>
      </c>
      <c r="V101">
        <f t="shared" si="66"/>
        <v>0</v>
      </c>
      <c r="W101">
        <f t="shared" si="67"/>
        <v>0</v>
      </c>
      <c r="X101">
        <f t="shared" si="68"/>
        <v>0</v>
      </c>
      <c r="Y101" t="e">
        <f>IF(#REF!&gt;=50%,1,0)</f>
        <v>#REF!</v>
      </c>
      <c r="Z101" t="e">
        <f t="shared" si="69"/>
        <v>#REF!</v>
      </c>
      <c r="AA101">
        <f t="shared" si="70"/>
        <v>0</v>
      </c>
      <c r="AB101">
        <f t="shared" si="71"/>
        <v>0</v>
      </c>
      <c r="AC101">
        <f t="shared" si="72"/>
        <v>0</v>
      </c>
      <c r="AD101">
        <f t="shared" si="73"/>
        <v>0</v>
      </c>
      <c r="AE101">
        <f t="shared" si="74"/>
        <v>0</v>
      </c>
      <c r="AF101">
        <f t="shared" si="75"/>
        <v>0</v>
      </c>
      <c r="AG101">
        <f t="shared" si="76"/>
        <v>0</v>
      </c>
      <c r="AH101">
        <f t="shared" si="77"/>
        <v>0</v>
      </c>
      <c r="AI101" t="e">
        <f>IF(#REF!&gt;=100%,1,0)</f>
        <v>#REF!</v>
      </c>
      <c r="AJ101" t="e">
        <f t="shared" si="78"/>
        <v>#REF!</v>
      </c>
      <c r="AK101" s="14"/>
    </row>
    <row r="102" spans="1:37" x14ac:dyDescent="0.25">
      <c r="A102" s="20">
        <v>630</v>
      </c>
      <c r="B102" s="10" t="s">
        <v>122</v>
      </c>
      <c r="C102" s="11">
        <f>VLOOKUP(A102,INCENTIVO!A:E,5,0)</f>
        <v>0.53333333333333333</v>
      </c>
      <c r="D102" s="11">
        <f>VLOOKUP(A102,INCENTIVO!A:H,8,0)</f>
        <v>0.5</v>
      </c>
      <c r="E102" s="11">
        <f>VLOOKUP(A102,INCENTIVO!A:K,11,0)</f>
        <v>0.23529411764705882</v>
      </c>
      <c r="F102" s="11">
        <f>VLOOKUP(A102,INCENTIVO!A:N,14,0)</f>
        <v>0</v>
      </c>
      <c r="G102" s="11">
        <f>VLOOKUP(A102,INCENTIVO!A:Q,17,0)</f>
        <v>0</v>
      </c>
      <c r="H102" s="11">
        <f>VLOOKUP(A102,INCENTIVO!A:T,20,0)</f>
        <v>0.2608695652173913</v>
      </c>
      <c r="I102" s="11">
        <f>VLOOKUP(A102,INCENTIVO!A:W,23,0)</f>
        <v>0.33333333333333331</v>
      </c>
      <c r="J102" s="11">
        <f>VLOOKUP(A102,INCENTIVO!A:Z,26,0)</f>
        <v>0.19581983015384619</v>
      </c>
      <c r="K102" s="11">
        <f>VLOOKUP(A102,INCENTIVO!A:AC,29,0)</f>
        <v>0.30769230769230771</v>
      </c>
      <c r="L102" s="12">
        <f t="shared" si="60"/>
        <v>0.25733127246062037</v>
      </c>
      <c r="M102" s="13">
        <f>VLOOKUP(A102,RANKING!A:C,3,0)</f>
        <v>30</v>
      </c>
      <c r="Q102">
        <f t="shared" si="61"/>
        <v>1</v>
      </c>
      <c r="R102">
        <f t="shared" si="62"/>
        <v>1</v>
      </c>
      <c r="S102">
        <f t="shared" si="63"/>
        <v>0</v>
      </c>
      <c r="T102">
        <f t="shared" si="64"/>
        <v>0</v>
      </c>
      <c r="U102">
        <f t="shared" si="65"/>
        <v>0</v>
      </c>
      <c r="V102">
        <f t="shared" si="66"/>
        <v>0</v>
      </c>
      <c r="W102">
        <f t="shared" si="67"/>
        <v>0</v>
      </c>
      <c r="X102">
        <f t="shared" si="68"/>
        <v>0</v>
      </c>
      <c r="Y102" t="e">
        <f>IF(#REF!&gt;=50%,1,0)</f>
        <v>#REF!</v>
      </c>
      <c r="Z102" t="e">
        <f t="shared" si="69"/>
        <v>#REF!</v>
      </c>
      <c r="AA102">
        <f t="shared" si="70"/>
        <v>0</v>
      </c>
      <c r="AB102">
        <f t="shared" si="71"/>
        <v>0</v>
      </c>
      <c r="AC102">
        <f t="shared" si="72"/>
        <v>0</v>
      </c>
      <c r="AD102">
        <f t="shared" si="73"/>
        <v>0</v>
      </c>
      <c r="AE102">
        <f t="shared" si="74"/>
        <v>0</v>
      </c>
      <c r="AF102">
        <f t="shared" si="75"/>
        <v>0</v>
      </c>
      <c r="AG102">
        <f t="shared" si="76"/>
        <v>0</v>
      </c>
      <c r="AH102">
        <f t="shared" si="77"/>
        <v>0</v>
      </c>
      <c r="AI102" t="e">
        <f>IF(#REF!&gt;=100%,1,0)</f>
        <v>#REF!</v>
      </c>
      <c r="AJ102" t="e">
        <f t="shared" si="78"/>
        <v>#REF!</v>
      </c>
      <c r="AK102" s="14"/>
    </row>
    <row r="103" spans="1:37" x14ac:dyDescent="0.25">
      <c r="A103" s="15" t="s">
        <v>123</v>
      </c>
      <c r="B103" s="16" t="s">
        <v>124</v>
      </c>
      <c r="C103" s="11">
        <f>VLOOKUP(A103,INCENTIVO!A:E,5,0)</f>
        <v>0.21774193548387097</v>
      </c>
      <c r="D103" s="11">
        <f>VLOOKUP(A103,INCENTIVO!A:H,8,0)</f>
        <v>0.40458015267175573</v>
      </c>
      <c r="E103" s="11">
        <f>VLOOKUP(A103,INCENTIVO!A:K,11,0)</f>
        <v>0.12142857142857143</v>
      </c>
      <c r="F103" s="11">
        <f>VLOOKUP(A103,INCENTIVO!A:N,14,0)</f>
        <v>2.1428571428571429E-2</v>
      </c>
      <c r="G103" s="11">
        <f>VLOOKUP(A103,INCENTIVO!A:Q,17,0)</f>
        <v>0.12037037037037036</v>
      </c>
      <c r="H103" s="11">
        <f>VLOOKUP(A103,INCENTIVO!A:T,20,0)</f>
        <v>0.41836734693877553</v>
      </c>
      <c r="I103" s="11">
        <f>VLOOKUP(A103,INCENTIVO!A:W,23,0)</f>
        <v>7.3333333333333334E-2</v>
      </c>
      <c r="J103" s="11">
        <f>VLOOKUP(A103,INCENTIVO!A:Z,26,0)</f>
        <v>0.10839302859649123</v>
      </c>
      <c r="K103" s="11">
        <f>VLOOKUP(A103,INCENTIVO!A:AC,29,0)</f>
        <v>0.23148148148148148</v>
      </c>
      <c r="L103" s="12">
        <f t="shared" si="60"/>
        <v>0.18570541378146749</v>
      </c>
      <c r="M103" s="13"/>
      <c r="Q103">
        <f t="shared" si="61"/>
        <v>0</v>
      </c>
      <c r="R103">
        <f t="shared" si="62"/>
        <v>0</v>
      </c>
      <c r="S103">
        <f t="shared" si="63"/>
        <v>0</v>
      </c>
      <c r="T103">
        <f t="shared" si="64"/>
        <v>0</v>
      </c>
      <c r="U103">
        <f t="shared" si="65"/>
        <v>0</v>
      </c>
      <c r="V103">
        <f t="shared" si="66"/>
        <v>0</v>
      </c>
      <c r="W103">
        <f t="shared" si="67"/>
        <v>0</v>
      </c>
      <c r="X103">
        <f t="shared" si="68"/>
        <v>0</v>
      </c>
      <c r="Y103" t="e">
        <f>IF(#REF!&gt;=50%,1,0)</f>
        <v>#REF!</v>
      </c>
      <c r="Z103" t="e">
        <f t="shared" si="69"/>
        <v>#REF!</v>
      </c>
      <c r="AA103">
        <f t="shared" si="70"/>
        <v>0</v>
      </c>
      <c r="AB103">
        <f t="shared" si="71"/>
        <v>0</v>
      </c>
      <c r="AC103">
        <f t="shared" si="72"/>
        <v>0</v>
      </c>
      <c r="AD103">
        <f t="shared" si="73"/>
        <v>0</v>
      </c>
      <c r="AE103">
        <f t="shared" si="74"/>
        <v>0</v>
      </c>
      <c r="AF103">
        <f t="shared" si="75"/>
        <v>0</v>
      </c>
      <c r="AG103">
        <f t="shared" si="76"/>
        <v>0</v>
      </c>
      <c r="AH103">
        <f t="shared" si="77"/>
        <v>0</v>
      </c>
      <c r="AI103" t="e">
        <f>IF(#REF!&gt;=100%,1,0)</f>
        <v>#REF!</v>
      </c>
      <c r="AJ103" t="e">
        <f t="shared" si="78"/>
        <v>#REF!</v>
      </c>
      <c r="AK103"/>
    </row>
    <row r="104" spans="1:37" x14ac:dyDescent="0.25">
      <c r="A104" s="20">
        <v>521</v>
      </c>
      <c r="B104" s="10" t="s">
        <v>125</v>
      </c>
      <c r="C104" s="11">
        <f>VLOOKUP(A104,INCENTIVO!A:E,5,0)</f>
        <v>0.14285714285714285</v>
      </c>
      <c r="D104" s="11">
        <f>VLOOKUP(A104,INCENTIVO!A:H,8,0)</f>
        <v>0.13636363636363635</v>
      </c>
      <c r="E104" s="11">
        <f>VLOOKUP(A104,INCENTIVO!A:K,11,0)</f>
        <v>0.20833333333333334</v>
      </c>
      <c r="F104" s="11">
        <f>VLOOKUP(A104,INCENTIVO!A:N,14,0)</f>
        <v>0</v>
      </c>
      <c r="G104" s="11">
        <f>VLOOKUP(A104,INCENTIVO!A:Q,17,0)</f>
        <v>5.5555555555555552E-2</v>
      </c>
      <c r="H104" s="11">
        <f>VLOOKUP(A104,INCENTIVO!A:T,20,0)</f>
        <v>0.29411764705882354</v>
      </c>
      <c r="I104" s="11">
        <f>VLOOKUP(A104,INCENTIVO!A:W,23,0)</f>
        <v>0.24</v>
      </c>
      <c r="J104" s="11">
        <f>VLOOKUP(A104,INCENTIVO!A:Z,26,0)</f>
        <v>0.10268721750000001</v>
      </c>
      <c r="K104" s="11">
        <f>VLOOKUP(A104,INCENTIVO!A:AC,29,0)</f>
        <v>0.33333333333333331</v>
      </c>
      <c r="L104" s="12">
        <f t="shared" si="60"/>
        <v>0.14748931658356146</v>
      </c>
      <c r="M104" s="13">
        <f>VLOOKUP(A104,RANKING!A:C,3,0)</f>
        <v>59</v>
      </c>
      <c r="Q104">
        <f t="shared" si="61"/>
        <v>0</v>
      </c>
      <c r="R104">
        <f t="shared" si="62"/>
        <v>0</v>
      </c>
      <c r="S104">
        <f t="shared" si="63"/>
        <v>0</v>
      </c>
      <c r="T104">
        <f t="shared" si="64"/>
        <v>0</v>
      </c>
      <c r="U104">
        <f t="shared" si="65"/>
        <v>0</v>
      </c>
      <c r="V104">
        <f t="shared" si="66"/>
        <v>0</v>
      </c>
      <c r="W104">
        <f t="shared" si="67"/>
        <v>0</v>
      </c>
      <c r="X104">
        <f t="shared" si="68"/>
        <v>0</v>
      </c>
      <c r="Y104" t="e">
        <f>IF(#REF!&gt;=50%,1,0)</f>
        <v>#REF!</v>
      </c>
      <c r="Z104" t="e">
        <f t="shared" si="69"/>
        <v>#REF!</v>
      </c>
      <c r="AA104">
        <f t="shared" si="70"/>
        <v>0</v>
      </c>
      <c r="AB104">
        <f t="shared" si="71"/>
        <v>0</v>
      </c>
      <c r="AC104">
        <f t="shared" si="72"/>
        <v>0</v>
      </c>
      <c r="AD104">
        <f t="shared" si="73"/>
        <v>0</v>
      </c>
      <c r="AE104">
        <f t="shared" si="74"/>
        <v>0</v>
      </c>
      <c r="AF104">
        <f t="shared" si="75"/>
        <v>0</v>
      </c>
      <c r="AG104">
        <f t="shared" si="76"/>
        <v>0</v>
      </c>
      <c r="AH104">
        <f t="shared" si="77"/>
        <v>0</v>
      </c>
      <c r="AI104" t="e">
        <f>IF(#REF!&gt;=100%,1,0)</f>
        <v>#REF!</v>
      </c>
      <c r="AJ104" t="e">
        <f t="shared" si="78"/>
        <v>#REF!</v>
      </c>
      <c r="AK104"/>
    </row>
    <row r="105" spans="1:37" ht="14.25" customHeight="1" x14ac:dyDescent="0.25">
      <c r="A105" s="20">
        <v>520</v>
      </c>
      <c r="B105" s="10" t="s">
        <v>126</v>
      </c>
      <c r="C105" s="11">
        <f>VLOOKUP(A105,INCENTIVO!A:E,5,0)</f>
        <v>0</v>
      </c>
      <c r="D105" s="11">
        <f>VLOOKUP(A105,INCENTIVO!A:H,8,0)</f>
        <v>0.1111111111111111</v>
      </c>
      <c r="E105" s="11">
        <f>VLOOKUP(A105,INCENTIVO!A:K,11,0)</f>
        <v>5.2631578947368418E-2</v>
      </c>
      <c r="F105" s="11">
        <f>VLOOKUP(A105,INCENTIVO!A:N,14,0)</f>
        <v>0</v>
      </c>
      <c r="G105" s="11">
        <f>VLOOKUP(A105,INCENTIVO!A:Q,17,0)</f>
        <v>6.6666666666666666E-2</v>
      </c>
      <c r="H105" s="11">
        <f>VLOOKUP(A105,INCENTIVO!A:T,20,0)</f>
        <v>0.25925925925925924</v>
      </c>
      <c r="I105" s="11">
        <f>VLOOKUP(A105,INCENTIVO!A:W,23,0)</f>
        <v>0.14285714285714285</v>
      </c>
      <c r="J105" s="11">
        <f>VLOOKUP(A105,INCENTIVO!A:Z,26,0)</f>
        <v>0</v>
      </c>
      <c r="K105" s="11">
        <f>VLOOKUP(A105,INCENTIVO!A:AC,29,0)</f>
        <v>0.4</v>
      </c>
      <c r="L105" s="12">
        <f t="shared" si="60"/>
        <v>7.9065719855193534E-2</v>
      </c>
      <c r="M105" s="13">
        <f>VLOOKUP(A105,RANKING!A:C,3,0)</f>
        <v>91</v>
      </c>
      <c r="Q105">
        <f t="shared" si="61"/>
        <v>0</v>
      </c>
      <c r="R105">
        <f t="shared" si="62"/>
        <v>0</v>
      </c>
      <c r="S105">
        <f t="shared" si="63"/>
        <v>0</v>
      </c>
      <c r="T105">
        <f t="shared" si="64"/>
        <v>0</v>
      </c>
      <c r="U105">
        <f t="shared" si="65"/>
        <v>0</v>
      </c>
      <c r="V105">
        <f t="shared" si="66"/>
        <v>0</v>
      </c>
      <c r="W105">
        <f t="shared" si="67"/>
        <v>0</v>
      </c>
      <c r="X105">
        <f t="shared" si="68"/>
        <v>0</v>
      </c>
      <c r="Y105" t="e">
        <f>IF(#REF!&gt;=50%,1,0)</f>
        <v>#REF!</v>
      </c>
      <c r="Z105" t="e">
        <f t="shared" si="69"/>
        <v>#REF!</v>
      </c>
      <c r="AA105">
        <f t="shared" si="70"/>
        <v>0</v>
      </c>
      <c r="AB105">
        <f t="shared" si="71"/>
        <v>0</v>
      </c>
      <c r="AC105">
        <f t="shared" si="72"/>
        <v>0</v>
      </c>
      <c r="AD105">
        <f t="shared" si="73"/>
        <v>0</v>
      </c>
      <c r="AE105">
        <f t="shared" si="74"/>
        <v>0</v>
      </c>
      <c r="AF105">
        <f t="shared" si="75"/>
        <v>0</v>
      </c>
      <c r="AG105">
        <f t="shared" si="76"/>
        <v>0</v>
      </c>
      <c r="AH105">
        <f t="shared" si="77"/>
        <v>0</v>
      </c>
      <c r="AI105" t="e">
        <f>IF(#REF!&gt;=100%,1,0)</f>
        <v>#REF!</v>
      </c>
      <c r="AJ105" t="e">
        <f t="shared" si="78"/>
        <v>#REF!</v>
      </c>
      <c r="AK105" s="14"/>
    </row>
    <row r="106" spans="1:37" x14ac:dyDescent="0.25">
      <c r="A106" s="20">
        <v>531</v>
      </c>
      <c r="B106" s="10" t="s">
        <v>127</v>
      </c>
      <c r="C106" s="11">
        <f>VLOOKUP(A106,INCENTIVO!A:E,5,0)</f>
        <v>6.25E-2</v>
      </c>
      <c r="D106" s="11">
        <f>VLOOKUP(A106,INCENTIVO!A:H,8,0)</f>
        <v>0.23529411764705882</v>
      </c>
      <c r="E106" s="11">
        <f>VLOOKUP(A106,INCENTIVO!A:K,11,0)</f>
        <v>0.22222222222222221</v>
      </c>
      <c r="F106" s="11">
        <f>VLOOKUP(A106,INCENTIVO!A:N,14,0)</f>
        <v>0</v>
      </c>
      <c r="G106" s="11">
        <f>VLOOKUP(A106,INCENTIVO!A:Q,17,0)</f>
        <v>0.14285714285714285</v>
      </c>
      <c r="H106" s="11">
        <f>VLOOKUP(A106,INCENTIVO!A:T,20,0)</f>
        <v>0.24</v>
      </c>
      <c r="I106" s="11">
        <f>VLOOKUP(A106,INCENTIVO!A:W,23,0)</f>
        <v>0.15789473684210525</v>
      </c>
      <c r="J106" s="11">
        <f>VLOOKUP(A106,INCENTIVO!A:Z,26,0)</f>
        <v>4.9785169565217391E-2</v>
      </c>
      <c r="K106" s="11">
        <f>VLOOKUP(A106,INCENTIVO!A:AC,29,0)</f>
        <v>7.1428571428571425E-2</v>
      </c>
      <c r="L106" s="12">
        <f t="shared" si="60"/>
        <v>0.13881917364171831</v>
      </c>
      <c r="M106" s="13">
        <f>VLOOKUP(A106,RANKING!A:C,3,0)</f>
        <v>62</v>
      </c>
      <c r="Q106">
        <f t="shared" si="61"/>
        <v>0</v>
      </c>
      <c r="R106">
        <f t="shared" si="62"/>
        <v>0</v>
      </c>
      <c r="S106">
        <f t="shared" si="63"/>
        <v>0</v>
      </c>
      <c r="T106">
        <f t="shared" si="64"/>
        <v>0</v>
      </c>
      <c r="U106">
        <f t="shared" si="65"/>
        <v>0</v>
      </c>
      <c r="V106">
        <f t="shared" si="66"/>
        <v>0</v>
      </c>
      <c r="W106">
        <f t="shared" si="67"/>
        <v>0</v>
      </c>
      <c r="X106">
        <f t="shared" si="68"/>
        <v>0</v>
      </c>
      <c r="Y106" t="e">
        <f>IF(#REF!&gt;=50%,1,0)</f>
        <v>#REF!</v>
      </c>
      <c r="Z106" t="e">
        <f t="shared" si="69"/>
        <v>#REF!</v>
      </c>
      <c r="AA106">
        <f t="shared" si="70"/>
        <v>0</v>
      </c>
      <c r="AB106">
        <f t="shared" si="71"/>
        <v>0</v>
      </c>
      <c r="AC106">
        <f t="shared" si="72"/>
        <v>0</v>
      </c>
      <c r="AD106">
        <f t="shared" si="73"/>
        <v>0</v>
      </c>
      <c r="AE106">
        <f t="shared" si="74"/>
        <v>0</v>
      </c>
      <c r="AF106">
        <f t="shared" si="75"/>
        <v>0</v>
      </c>
      <c r="AG106">
        <f t="shared" si="76"/>
        <v>0</v>
      </c>
      <c r="AH106">
        <f t="shared" si="77"/>
        <v>0</v>
      </c>
      <c r="AI106" t="e">
        <f>IF(#REF!&gt;=100%,1,0)</f>
        <v>#REF!</v>
      </c>
      <c r="AJ106" t="e">
        <f t="shared" si="78"/>
        <v>#REF!</v>
      </c>
      <c r="AK106"/>
    </row>
    <row r="107" spans="1:37" x14ac:dyDescent="0.25">
      <c r="A107" s="20">
        <v>516</v>
      </c>
      <c r="B107" s="10" t="s">
        <v>128</v>
      </c>
      <c r="C107" s="11">
        <f>VLOOKUP(A107,INCENTIVO!A:E,5,0)</f>
        <v>0.14285714285714285</v>
      </c>
      <c r="D107" s="11">
        <f>VLOOKUP(A107,INCENTIVO!A:H,8,0)</f>
        <v>0.26666666666666666</v>
      </c>
      <c r="E107" s="11">
        <f>VLOOKUP(A107,INCENTIVO!A:K,11,0)</f>
        <v>6.25E-2</v>
      </c>
      <c r="F107" s="11">
        <f>VLOOKUP(A107,INCENTIVO!A:N,14,0)</f>
        <v>0</v>
      </c>
      <c r="G107" s="11">
        <f>VLOOKUP(A107,INCENTIVO!A:Q,17,0)</f>
        <v>0</v>
      </c>
      <c r="H107" s="11">
        <f>VLOOKUP(A107,INCENTIVO!A:T,20,0)</f>
        <v>0.13636363636363635</v>
      </c>
      <c r="I107" s="11">
        <f>VLOOKUP(A107,INCENTIVO!A:W,23,0)</f>
        <v>5.8823529411764705E-2</v>
      </c>
      <c r="J107" s="11">
        <f>VLOOKUP(A107,INCENTIVO!A:Z,26,0)</f>
        <v>0.22760617499999999</v>
      </c>
      <c r="K107" s="11">
        <f>VLOOKUP(A107,INCENTIVO!A:AC,29,0)</f>
        <v>0.25</v>
      </c>
      <c r="L107" s="12">
        <f t="shared" si="60"/>
        <v>0.11185214378740133</v>
      </c>
      <c r="M107" s="13">
        <f>VLOOKUP(A107,RANKING!A:C,3,0)</f>
        <v>80</v>
      </c>
      <c r="Q107">
        <f t="shared" si="61"/>
        <v>0</v>
      </c>
      <c r="R107">
        <f t="shared" si="62"/>
        <v>0</v>
      </c>
      <c r="S107">
        <f t="shared" si="63"/>
        <v>0</v>
      </c>
      <c r="T107">
        <f t="shared" si="64"/>
        <v>0</v>
      </c>
      <c r="U107">
        <f t="shared" si="65"/>
        <v>0</v>
      </c>
      <c r="V107">
        <f t="shared" si="66"/>
        <v>0</v>
      </c>
      <c r="W107">
        <f t="shared" si="67"/>
        <v>0</v>
      </c>
      <c r="X107">
        <f t="shared" si="68"/>
        <v>0</v>
      </c>
      <c r="Y107" t="e">
        <f>IF(#REF!&gt;=50%,1,0)</f>
        <v>#REF!</v>
      </c>
      <c r="Z107" t="e">
        <f t="shared" si="69"/>
        <v>#REF!</v>
      </c>
      <c r="AA107">
        <f t="shared" si="70"/>
        <v>0</v>
      </c>
      <c r="AB107">
        <f t="shared" si="71"/>
        <v>0</v>
      </c>
      <c r="AC107">
        <f t="shared" si="72"/>
        <v>0</v>
      </c>
      <c r="AD107">
        <f t="shared" si="73"/>
        <v>0</v>
      </c>
      <c r="AE107">
        <f t="shared" si="74"/>
        <v>0</v>
      </c>
      <c r="AF107">
        <f t="shared" si="75"/>
        <v>0</v>
      </c>
      <c r="AG107">
        <f t="shared" si="76"/>
        <v>0</v>
      </c>
      <c r="AH107">
        <f t="shared" si="77"/>
        <v>0</v>
      </c>
      <c r="AI107" t="e">
        <f>IF(#REF!&gt;=100%,1,0)</f>
        <v>#REF!</v>
      </c>
      <c r="AJ107" t="e">
        <f t="shared" si="78"/>
        <v>#REF!</v>
      </c>
      <c r="AK107"/>
    </row>
    <row r="108" spans="1:37" x14ac:dyDescent="0.25">
      <c r="A108" s="20">
        <v>532</v>
      </c>
      <c r="B108" s="10" t="s">
        <v>129</v>
      </c>
      <c r="C108" s="11">
        <f>VLOOKUP(A108,INCENTIVO!A:E,5,0)</f>
        <v>0.2</v>
      </c>
      <c r="D108" s="11">
        <f>VLOOKUP(A108,INCENTIVO!A:H,8,0)</f>
        <v>9.0909090909090912E-2</v>
      </c>
      <c r="E108" s="11">
        <f>VLOOKUP(A108,INCENTIVO!A:K,11,0)</f>
        <v>8.6956521739130432E-2</v>
      </c>
      <c r="F108" s="11">
        <f>VLOOKUP(A108,INCENTIVO!A:N,14,0)</f>
        <v>0</v>
      </c>
      <c r="G108" s="11">
        <f>VLOOKUP(A108,INCENTIVO!A:Q,17,0)</f>
        <v>0</v>
      </c>
      <c r="H108" s="11">
        <f>VLOOKUP(A108,INCENTIVO!A:T,20,0)</f>
        <v>0.42424242424242425</v>
      </c>
      <c r="I108" s="11">
        <f>VLOOKUP(A108,INCENTIVO!A:W,23,0)</f>
        <v>8.3333333333333329E-2</v>
      </c>
      <c r="J108" s="11">
        <f>VLOOKUP(A108,INCENTIVO!A:Z,26,0)</f>
        <v>0.14490806029411768</v>
      </c>
      <c r="K108" s="11">
        <f>VLOOKUP(A108,INCENTIVO!A:AC,29,0)</f>
        <v>0.27777777777777779</v>
      </c>
      <c r="L108" s="12">
        <f t="shared" si="60"/>
        <v>0.12879367881476209</v>
      </c>
      <c r="M108" s="13">
        <f>VLOOKUP(A108,RANKING!A:C,3,0)</f>
        <v>72</v>
      </c>
      <c r="Q108">
        <f t="shared" si="61"/>
        <v>0</v>
      </c>
      <c r="R108">
        <f t="shared" si="62"/>
        <v>0</v>
      </c>
      <c r="S108">
        <f t="shared" si="63"/>
        <v>0</v>
      </c>
      <c r="T108">
        <f t="shared" si="64"/>
        <v>0</v>
      </c>
      <c r="U108">
        <f t="shared" si="65"/>
        <v>0</v>
      </c>
      <c r="V108">
        <f t="shared" si="66"/>
        <v>0</v>
      </c>
      <c r="W108">
        <f t="shared" si="67"/>
        <v>0</v>
      </c>
      <c r="X108">
        <f t="shared" si="68"/>
        <v>0</v>
      </c>
      <c r="Y108" t="e">
        <f>IF(#REF!&gt;=50%,1,0)</f>
        <v>#REF!</v>
      </c>
      <c r="Z108" t="e">
        <f t="shared" si="69"/>
        <v>#REF!</v>
      </c>
      <c r="AA108">
        <f t="shared" si="70"/>
        <v>0</v>
      </c>
      <c r="AB108">
        <f t="shared" si="71"/>
        <v>0</v>
      </c>
      <c r="AC108">
        <f t="shared" si="72"/>
        <v>0</v>
      </c>
      <c r="AD108">
        <f t="shared" si="73"/>
        <v>0</v>
      </c>
      <c r="AE108">
        <f t="shared" si="74"/>
        <v>0</v>
      </c>
      <c r="AF108">
        <f t="shared" si="75"/>
        <v>0</v>
      </c>
      <c r="AG108">
        <f t="shared" si="76"/>
        <v>0</v>
      </c>
      <c r="AH108">
        <f t="shared" si="77"/>
        <v>0</v>
      </c>
      <c r="AI108" t="e">
        <f>IF(#REF!&gt;=100%,1,0)</f>
        <v>#REF!</v>
      </c>
      <c r="AJ108" t="e">
        <f t="shared" si="78"/>
        <v>#REF!</v>
      </c>
      <c r="AK108"/>
    </row>
    <row r="109" spans="1:37" x14ac:dyDescent="0.25">
      <c r="A109" s="20">
        <v>515</v>
      </c>
      <c r="B109" s="10" t="s">
        <v>130</v>
      </c>
      <c r="C109" s="11">
        <f>VLOOKUP(A109,INCENTIVO!A:E,5,0)</f>
        <v>4.1666666666666664E-2</v>
      </c>
      <c r="D109" s="11">
        <f>VLOOKUP(A109,INCENTIVO!A:H,8,0)</f>
        <v>0.46153846153846156</v>
      </c>
      <c r="E109" s="11">
        <f>VLOOKUP(A109,INCENTIVO!A:K,11,0)</f>
        <v>3.7037037037037035E-2</v>
      </c>
      <c r="F109" s="11">
        <f>VLOOKUP(A109,INCENTIVO!A:N,14,0)</f>
        <v>0</v>
      </c>
      <c r="G109" s="11">
        <f>VLOOKUP(A109,INCENTIVO!A:Q,17,0)</f>
        <v>0</v>
      </c>
      <c r="H109" s="11">
        <f>VLOOKUP(A109,INCENTIVO!A:T,20,0)</f>
        <v>0.26315789473684209</v>
      </c>
      <c r="I109" s="11">
        <f>VLOOKUP(A109,INCENTIVO!A:W,23,0)</f>
        <v>0.10344827586206896</v>
      </c>
      <c r="J109" s="11">
        <f>VLOOKUP(A109,INCENTIVO!A:Z,26,0)</f>
        <v>1.510584380952381E-2</v>
      </c>
      <c r="K109" s="11">
        <f>VLOOKUP(A109,INCENTIVO!A:AC,29,0)</f>
        <v>0.42857142857142855</v>
      </c>
      <c r="L109" s="12">
        <f t="shared" si="60"/>
        <v>0.115244272456325</v>
      </c>
      <c r="M109" s="13">
        <f>VLOOKUP(A109,RANKING!A:C,3,0)</f>
        <v>79</v>
      </c>
      <c r="Q109">
        <f t="shared" si="61"/>
        <v>0</v>
      </c>
      <c r="R109">
        <f t="shared" si="62"/>
        <v>0</v>
      </c>
      <c r="S109">
        <f t="shared" si="63"/>
        <v>0</v>
      </c>
      <c r="T109">
        <f t="shared" si="64"/>
        <v>0</v>
      </c>
      <c r="U109">
        <f t="shared" si="65"/>
        <v>0</v>
      </c>
      <c r="V109">
        <f t="shared" si="66"/>
        <v>0</v>
      </c>
      <c r="W109">
        <f t="shared" si="67"/>
        <v>0</v>
      </c>
      <c r="X109">
        <f t="shared" si="68"/>
        <v>0</v>
      </c>
      <c r="Y109" t="e">
        <f>IF(#REF!&gt;=50%,1,0)</f>
        <v>#REF!</v>
      </c>
      <c r="Z109" t="e">
        <f t="shared" si="69"/>
        <v>#REF!</v>
      </c>
      <c r="AA109">
        <f t="shared" si="70"/>
        <v>0</v>
      </c>
      <c r="AB109">
        <f t="shared" si="71"/>
        <v>0</v>
      </c>
      <c r="AC109">
        <f t="shared" si="72"/>
        <v>0</v>
      </c>
      <c r="AD109">
        <f t="shared" si="73"/>
        <v>0</v>
      </c>
      <c r="AE109">
        <f t="shared" si="74"/>
        <v>0</v>
      </c>
      <c r="AF109">
        <f t="shared" si="75"/>
        <v>0</v>
      </c>
      <c r="AG109">
        <f t="shared" si="76"/>
        <v>0</v>
      </c>
      <c r="AH109">
        <f t="shared" si="77"/>
        <v>0</v>
      </c>
      <c r="AI109" t="e">
        <f>IF(#REF!&gt;=100%,1,0)</f>
        <v>#REF!</v>
      </c>
      <c r="AJ109" t="e">
        <f t="shared" si="78"/>
        <v>#REF!</v>
      </c>
      <c r="AK109" s="14"/>
    </row>
    <row r="110" spans="1:37" x14ac:dyDescent="0.25">
      <c r="A110" s="15" t="s">
        <v>131</v>
      </c>
      <c r="B110" s="16" t="s">
        <v>132</v>
      </c>
      <c r="C110" s="11">
        <f>VLOOKUP(A110,INCENTIVO!A:E,5,0)</f>
        <v>9.8214285714285712E-2</v>
      </c>
      <c r="D110" s="11">
        <f>VLOOKUP(A110,INCENTIVO!A:H,8,0)</f>
        <v>0.22500000000000001</v>
      </c>
      <c r="E110" s="11">
        <f>VLOOKUP(A110,INCENTIVO!A:K,11,0)</f>
        <v>0.11023622047244094</v>
      </c>
      <c r="F110" s="11">
        <f>VLOOKUP(A110,INCENTIVO!A:N,14,0)</f>
        <v>0</v>
      </c>
      <c r="G110" s="11">
        <f>VLOOKUP(A110,INCENTIVO!A:Q,17,0)</f>
        <v>4.0816326530612242E-2</v>
      </c>
      <c r="H110" s="11">
        <f>VLOOKUP(A110,INCENTIVO!A:T,20,0)</f>
        <v>0.27932960893854747</v>
      </c>
      <c r="I110" s="11">
        <f>VLOOKUP(A110,INCENTIVO!A:W,23,0)</f>
        <v>0.13333333333333333</v>
      </c>
      <c r="J110" s="11">
        <f>VLOOKUP(A110,INCENTIVO!A:Z,26,0)</f>
        <v>9.4015150267379693E-2</v>
      </c>
      <c r="K110" s="11">
        <f>VLOOKUP(A110,INCENTIVO!A:AC,29,0)</f>
        <v>0.30612244897959184</v>
      </c>
      <c r="L110" s="12">
        <f t="shared" si="60"/>
        <v>0.12261811565707492</v>
      </c>
      <c r="M110" s="13"/>
      <c r="Q110">
        <f t="shared" si="61"/>
        <v>0</v>
      </c>
      <c r="R110">
        <f t="shared" si="62"/>
        <v>0</v>
      </c>
      <c r="S110">
        <f t="shared" si="63"/>
        <v>0</v>
      </c>
      <c r="T110">
        <f t="shared" si="64"/>
        <v>0</v>
      </c>
      <c r="U110">
        <f t="shared" si="65"/>
        <v>0</v>
      </c>
      <c r="V110">
        <f t="shared" si="66"/>
        <v>0</v>
      </c>
      <c r="W110">
        <f t="shared" si="67"/>
        <v>0</v>
      </c>
      <c r="X110">
        <f t="shared" si="68"/>
        <v>0</v>
      </c>
      <c r="Y110" t="e">
        <f>IF(#REF!&gt;=50%,1,0)</f>
        <v>#REF!</v>
      </c>
      <c r="Z110" t="e">
        <f t="shared" si="69"/>
        <v>#REF!</v>
      </c>
      <c r="AA110">
        <f t="shared" si="70"/>
        <v>0</v>
      </c>
      <c r="AB110">
        <f t="shared" si="71"/>
        <v>0</v>
      </c>
      <c r="AC110">
        <f t="shared" si="72"/>
        <v>0</v>
      </c>
      <c r="AD110">
        <f t="shared" si="73"/>
        <v>0</v>
      </c>
      <c r="AE110">
        <f t="shared" si="74"/>
        <v>0</v>
      </c>
      <c r="AF110">
        <f t="shared" si="75"/>
        <v>0</v>
      </c>
      <c r="AG110">
        <f t="shared" si="76"/>
        <v>0</v>
      </c>
      <c r="AH110">
        <f t="shared" si="77"/>
        <v>0</v>
      </c>
      <c r="AI110" t="e">
        <f>IF(#REF!&gt;=100%,1,0)</f>
        <v>#REF!</v>
      </c>
      <c r="AJ110" t="e">
        <f t="shared" si="78"/>
        <v>#REF!</v>
      </c>
      <c r="AK110"/>
    </row>
    <row r="111" spans="1:37" x14ac:dyDescent="0.25">
      <c r="A111" s="24" t="s">
        <v>133</v>
      </c>
      <c r="B111" s="25" t="s">
        <v>134</v>
      </c>
      <c r="C111" s="11">
        <f>VLOOKUP(A111,INCENTIVO!A:E,5,0)</f>
        <v>0.16101694915254236</v>
      </c>
      <c r="D111" s="11">
        <f>VLOOKUP(A111,INCENTIVO!A:H,8,0)</f>
        <v>0.31872509960159362</v>
      </c>
      <c r="E111" s="11">
        <f>VLOOKUP(A111,INCENTIVO!A:K,11,0)</f>
        <v>0.11610486891385768</v>
      </c>
      <c r="F111" s="11">
        <f>VLOOKUP(A111,INCENTIVO!A:N,14,0)</f>
        <v>1.1235955056179775E-2</v>
      </c>
      <c r="G111" s="11">
        <f>VLOOKUP(A111,INCENTIVO!A:Q,17,0)</f>
        <v>8.2524271844660199E-2</v>
      </c>
      <c r="H111" s="11">
        <f>VLOOKUP(A111,INCENTIVO!A:T,20,0)</f>
        <v>0.35199999999999998</v>
      </c>
      <c r="I111" s="11">
        <f>VLOOKUP(A111,INCENTIVO!A:W,23,0)</f>
        <v>0.10175438596491228</v>
      </c>
      <c r="J111" s="11">
        <f>VLOOKUP(A111,INCENTIVO!A:Z,26,0)</f>
        <v>0.10191432197590362</v>
      </c>
      <c r="K111" s="11">
        <f>VLOOKUP(A111,INCENTIVO!A:AC,29,0)</f>
        <v>0.26699029126213591</v>
      </c>
      <c r="L111" s="12">
        <f t="shared" si="60"/>
        <v>0.15565948156370621</v>
      </c>
      <c r="M111" s="13"/>
      <c r="Q111">
        <f t="shared" si="61"/>
        <v>0</v>
      </c>
      <c r="R111">
        <f t="shared" si="62"/>
        <v>0</v>
      </c>
      <c r="S111">
        <f t="shared" si="63"/>
        <v>0</v>
      </c>
      <c r="T111">
        <f t="shared" si="64"/>
        <v>0</v>
      </c>
      <c r="U111">
        <f t="shared" si="65"/>
        <v>0</v>
      </c>
      <c r="V111">
        <f t="shared" si="66"/>
        <v>0</v>
      </c>
      <c r="W111">
        <f t="shared" si="67"/>
        <v>0</v>
      </c>
      <c r="X111">
        <f t="shared" si="68"/>
        <v>0</v>
      </c>
      <c r="Y111" t="e">
        <f>IF(#REF!&gt;=50%,1,0)</f>
        <v>#REF!</v>
      </c>
      <c r="Z111" t="e">
        <f t="shared" si="69"/>
        <v>#REF!</v>
      </c>
      <c r="AA111">
        <f t="shared" si="70"/>
        <v>0</v>
      </c>
      <c r="AB111">
        <f t="shared" si="71"/>
        <v>0</v>
      </c>
      <c r="AC111">
        <f t="shared" si="72"/>
        <v>0</v>
      </c>
      <c r="AD111">
        <f t="shared" si="73"/>
        <v>0</v>
      </c>
      <c r="AE111">
        <f t="shared" si="74"/>
        <v>0</v>
      </c>
      <c r="AF111">
        <f t="shared" si="75"/>
        <v>0</v>
      </c>
      <c r="AG111">
        <f t="shared" si="76"/>
        <v>0</v>
      </c>
      <c r="AH111">
        <f t="shared" si="77"/>
        <v>0</v>
      </c>
      <c r="AI111" t="e">
        <f>IF(#REF!&gt;=100%,1,0)</f>
        <v>#REF!</v>
      </c>
      <c r="AJ111" t="e">
        <f t="shared" si="78"/>
        <v>#REF!</v>
      </c>
      <c r="AK111" s="14"/>
    </row>
    <row r="112" spans="1:37" x14ac:dyDescent="0.25">
      <c r="A112" s="26">
        <v>306</v>
      </c>
      <c r="B112" s="10" t="s">
        <v>135</v>
      </c>
      <c r="C112" s="11">
        <f>VLOOKUP(A112,INCENTIVO!A:E,5,0)</f>
        <v>7.8947368421052627E-2</v>
      </c>
      <c r="D112" s="11">
        <f>VLOOKUP(A112,INCENTIVO!A:H,8,0)</f>
        <v>0.15833333333333333</v>
      </c>
      <c r="E112" s="11">
        <f>VLOOKUP(A112,INCENTIVO!A:K,11,0)</f>
        <v>3.90625E-2</v>
      </c>
      <c r="F112" s="11">
        <f>VLOOKUP(A112,INCENTIVO!A:N,14,0)</f>
        <v>7.8125E-3</v>
      </c>
      <c r="G112" s="11">
        <f>VLOOKUP(A112,INCENTIVO!A:Q,17,0)</f>
        <v>5.1020408163265307E-2</v>
      </c>
      <c r="H112" s="11">
        <f>VLOOKUP(A112,INCENTIVO!A:T,20,0)</f>
        <v>0.18784530386740331</v>
      </c>
      <c r="I112" s="11">
        <f>VLOOKUP(A112,INCENTIVO!A:W,23,0)</f>
        <v>6.6176470588235295E-2</v>
      </c>
      <c r="J112" s="11">
        <f>VLOOKUP(A112,INCENTIVO!A:Z,26,0)</f>
        <v>0.16147211459183675</v>
      </c>
      <c r="K112" s="11">
        <f>VLOOKUP(A112,INCENTIVO!A:AC,29,0)</f>
        <v>7.1428571428571425E-2</v>
      </c>
      <c r="L112" s="12">
        <f t="shared" si="60"/>
        <v>9.3833749870640831E-2</v>
      </c>
      <c r="M112" s="13">
        <f>VLOOKUP(A112,RANKING!A:C,3,0)</f>
        <v>86</v>
      </c>
      <c r="Q112">
        <f t="shared" si="61"/>
        <v>0</v>
      </c>
      <c r="R112">
        <f t="shared" si="62"/>
        <v>0</v>
      </c>
      <c r="S112">
        <f t="shared" si="63"/>
        <v>0</v>
      </c>
      <c r="T112">
        <f t="shared" si="64"/>
        <v>0</v>
      </c>
      <c r="U112">
        <f t="shared" si="65"/>
        <v>0</v>
      </c>
      <c r="V112">
        <f t="shared" si="66"/>
        <v>0</v>
      </c>
      <c r="W112">
        <f t="shared" si="67"/>
        <v>0</v>
      </c>
      <c r="X112">
        <f t="shared" si="68"/>
        <v>0</v>
      </c>
      <c r="Y112" t="e">
        <f>IF(#REF!&gt;=50%,1,0)</f>
        <v>#REF!</v>
      </c>
      <c r="Z112" t="e">
        <f t="shared" si="69"/>
        <v>#REF!</v>
      </c>
      <c r="AA112">
        <f t="shared" si="70"/>
        <v>0</v>
      </c>
      <c r="AB112">
        <f t="shared" si="71"/>
        <v>0</v>
      </c>
      <c r="AC112">
        <f t="shared" si="72"/>
        <v>0</v>
      </c>
      <c r="AD112">
        <f t="shared" si="73"/>
        <v>0</v>
      </c>
      <c r="AE112">
        <f t="shared" si="74"/>
        <v>0</v>
      </c>
      <c r="AF112">
        <f t="shared" si="75"/>
        <v>0</v>
      </c>
      <c r="AG112">
        <f t="shared" si="76"/>
        <v>0</v>
      </c>
      <c r="AH112">
        <f t="shared" si="77"/>
        <v>0</v>
      </c>
      <c r="AI112" t="e">
        <f>IF(#REF!&gt;=100%,1,0)</f>
        <v>#REF!</v>
      </c>
      <c r="AJ112" t="e">
        <f t="shared" si="78"/>
        <v>#REF!</v>
      </c>
      <c r="AK112"/>
    </row>
    <row r="113" spans="1:37" x14ac:dyDescent="0.25">
      <c r="A113" s="18" t="s">
        <v>136</v>
      </c>
      <c r="B113" s="19" t="s">
        <v>137</v>
      </c>
      <c r="C113" s="11">
        <f>VLOOKUP(A113,INCENTIVO!A:E,5,0)</f>
        <v>0.19666666666666666</v>
      </c>
      <c r="D113" s="11">
        <f>VLOOKUP(A113,INCENTIVO!A:H,8,0)</f>
        <v>0.41860465116279072</v>
      </c>
      <c r="E113" s="11">
        <f>VLOOKUP(A113,INCENTIVO!A:K,11,0)</f>
        <v>0.24113475177304963</v>
      </c>
      <c r="F113" s="11">
        <f>VLOOKUP(A113,INCENTIVO!A:N,14,0)</f>
        <v>0.10165484633569739</v>
      </c>
      <c r="G113" s="11">
        <f>VLOOKUP(A113,INCENTIVO!A:Q,17,0)</f>
        <v>7.4615384615384611E-2</v>
      </c>
      <c r="H113" s="11">
        <f>VLOOKUP(A113,INCENTIVO!A:T,20,0)</f>
        <v>0.30469404861693211</v>
      </c>
      <c r="I113" s="11">
        <f>VLOOKUP(A113,INCENTIVO!A:W,23,0)</f>
        <v>0.15698324022346369</v>
      </c>
      <c r="J113" s="11">
        <f>VLOOKUP(A113,INCENTIVO!A:Z,26,0)</f>
        <v>0.17668118072111208</v>
      </c>
      <c r="K113" s="11">
        <f>VLOOKUP(A113,INCENTIVO!A:AC,29,0)</f>
        <v>0.26923076923076922</v>
      </c>
      <c r="L113" s="12">
        <f t="shared" si="60"/>
        <v>0.20887934626438712</v>
      </c>
      <c r="M113" s="13"/>
      <c r="Q113">
        <f t="shared" si="61"/>
        <v>0</v>
      </c>
      <c r="R113">
        <f t="shared" si="62"/>
        <v>0</v>
      </c>
      <c r="S113">
        <f t="shared" si="63"/>
        <v>0</v>
      </c>
      <c r="T113">
        <f t="shared" si="64"/>
        <v>0</v>
      </c>
      <c r="U113">
        <f t="shared" si="65"/>
        <v>0</v>
      </c>
      <c r="V113">
        <f t="shared" si="66"/>
        <v>0</v>
      </c>
      <c r="W113">
        <f t="shared" si="67"/>
        <v>0</v>
      </c>
      <c r="X113">
        <f t="shared" si="68"/>
        <v>0</v>
      </c>
      <c r="Y113" t="e">
        <f>IF(#REF!&gt;=50%,1,0)</f>
        <v>#REF!</v>
      </c>
      <c r="Z113" t="e">
        <f t="shared" si="69"/>
        <v>#REF!</v>
      </c>
      <c r="AA113">
        <f t="shared" si="70"/>
        <v>0</v>
      </c>
      <c r="AB113">
        <f t="shared" si="71"/>
        <v>0</v>
      </c>
      <c r="AC113">
        <f t="shared" si="72"/>
        <v>0</v>
      </c>
      <c r="AD113">
        <f t="shared" si="73"/>
        <v>0</v>
      </c>
      <c r="AE113">
        <f t="shared" si="74"/>
        <v>0</v>
      </c>
      <c r="AF113">
        <f t="shared" si="75"/>
        <v>0</v>
      </c>
      <c r="AG113">
        <f t="shared" si="76"/>
        <v>0</v>
      </c>
      <c r="AH113">
        <f t="shared" si="77"/>
        <v>0</v>
      </c>
      <c r="AI113" t="e">
        <f>IF(#REF!&gt;=100%,1,0)</f>
        <v>#REF!</v>
      </c>
      <c r="AJ113" t="e">
        <f t="shared" si="78"/>
        <v>#REF!</v>
      </c>
      <c r="AK113"/>
    </row>
    <row r="114" spans="1:37" x14ac:dyDescent="0.25">
      <c r="AK114" s="14"/>
    </row>
    <row r="115" spans="1:37" ht="15.75" thickBot="1" x14ac:dyDescent="0.3">
      <c r="AK115" s="14"/>
    </row>
    <row r="116" spans="1:37" ht="26.25" thickBot="1" x14ac:dyDescent="0.3">
      <c r="A116" s="28" t="s">
        <v>138</v>
      </c>
      <c r="C116" s="1" t="s">
        <v>870</v>
      </c>
      <c r="D116" s="2" t="s">
        <v>871</v>
      </c>
      <c r="E116" s="3" t="s">
        <v>872</v>
      </c>
      <c r="F116" s="4" t="s">
        <v>873</v>
      </c>
      <c r="G116" s="5" t="s">
        <v>874</v>
      </c>
      <c r="H116" s="2" t="s">
        <v>875</v>
      </c>
      <c r="I116" s="6" t="s">
        <v>876</v>
      </c>
      <c r="J116" s="7" t="s">
        <v>877</v>
      </c>
      <c r="K116" s="102" t="s">
        <v>890</v>
      </c>
      <c r="L116" s="13" t="s">
        <v>139</v>
      </c>
      <c r="M116" s="13"/>
      <c r="N116" s="29" t="s">
        <v>5</v>
      </c>
      <c r="O116" s="156" t="s">
        <v>140</v>
      </c>
      <c r="P116" s="157"/>
      <c r="AK116" s="14"/>
    </row>
    <row r="117" spans="1:37" x14ac:dyDescent="0.25">
      <c r="A117" s="15" t="s">
        <v>19</v>
      </c>
      <c r="C117" s="11">
        <f t="shared" ref="C117:C127" si="79">VLOOKUP(A117,$A:$M,3,0)</f>
        <v>0.31132075471698112</v>
      </c>
      <c r="D117" s="11">
        <f t="shared" ref="D117:D127" si="80">VLOOKUP($A117,$A:$M,4,0)</f>
        <v>0.59292035398230092</v>
      </c>
      <c r="E117" s="11">
        <f t="shared" ref="E117:E127" si="81">VLOOKUP($A117,$A:$M,5,0)</f>
        <v>0.3</v>
      </c>
      <c r="F117" s="11">
        <f t="shared" ref="F117:F127" si="82">VLOOKUP($A117,$A:$M,6,0)</f>
        <v>8.3333333333333329E-2</v>
      </c>
      <c r="G117" s="11">
        <f t="shared" ref="G117:G127" si="83">VLOOKUP($A117,$A:$M,7,0)</f>
        <v>8.6021505376344093E-2</v>
      </c>
      <c r="H117" s="11">
        <f t="shared" ref="H117:H127" si="84">VLOOKUP($A117,$A:$M,8,0)</f>
        <v>0.22941176470588234</v>
      </c>
      <c r="I117" s="11">
        <f t="shared" ref="I117:I127" si="85">VLOOKUP($A117,$A:$M,9,0)</f>
        <v>0.18110236220472442</v>
      </c>
      <c r="J117" s="11">
        <f t="shared" ref="J117:J127" si="86">VLOOKUP($A117,$A:$M,10,0)</f>
        <v>0.16668096890243905</v>
      </c>
      <c r="K117" s="11">
        <f>VLOOKUP($A117,$A:$M,11,0)</f>
        <v>0.25806451612903225</v>
      </c>
      <c r="L117" s="30">
        <f t="shared" ref="L117:L127" si="87">AVERAGE(C117:J117)</f>
        <v>0.24384888040275066</v>
      </c>
      <c r="M117" s="31"/>
      <c r="N117" s="29">
        <f>RANK(L117,$L$117:$L$127)</f>
        <v>3</v>
      </c>
      <c r="O117" s="141" t="s">
        <v>141</v>
      </c>
      <c r="P117" s="142"/>
      <c r="AK117" s="14"/>
    </row>
    <row r="118" spans="1:37" ht="15.75" thickBot="1" x14ac:dyDescent="0.3">
      <c r="A118" s="15" t="s">
        <v>32</v>
      </c>
      <c r="C118" s="11">
        <f t="shared" si="79"/>
        <v>0.14285714285714285</v>
      </c>
      <c r="D118" s="11">
        <f t="shared" si="80"/>
        <v>0.44360902255639095</v>
      </c>
      <c r="E118" s="11">
        <f t="shared" si="81"/>
        <v>0.24113475177304963</v>
      </c>
      <c r="F118" s="11">
        <f t="shared" si="82"/>
        <v>4.9645390070921988E-2</v>
      </c>
      <c r="G118" s="11">
        <f t="shared" si="83"/>
        <v>7.407407407407407E-2</v>
      </c>
      <c r="H118" s="11">
        <f t="shared" si="84"/>
        <v>0.35678391959798994</v>
      </c>
      <c r="I118" s="11">
        <f t="shared" si="85"/>
        <v>4.0268456375838924E-2</v>
      </c>
      <c r="J118" s="11">
        <f t="shared" si="86"/>
        <v>0.20717500233393177</v>
      </c>
      <c r="K118" s="11">
        <f t="shared" ref="K118:K127" si="88">VLOOKUP($A118,$A:$M,11,0)</f>
        <v>3.7037037037037035E-2</v>
      </c>
      <c r="L118" s="30">
        <f t="shared" si="87"/>
        <v>0.19444346995491751</v>
      </c>
      <c r="M118" s="31"/>
      <c r="N118" s="29">
        <f t="shared" ref="N118:N126" si="89">RANK(L118,$L$117:$L$127)</f>
        <v>6</v>
      </c>
      <c r="O118" s="141" t="s">
        <v>142</v>
      </c>
      <c r="P118" s="142"/>
      <c r="AK118" s="14"/>
    </row>
    <row r="119" spans="1:37" ht="15.75" thickBot="1" x14ac:dyDescent="0.3">
      <c r="A119" s="15" t="s">
        <v>44</v>
      </c>
      <c r="C119" s="11">
        <f t="shared" si="79"/>
        <v>0.2608695652173913</v>
      </c>
      <c r="D119" s="11">
        <f t="shared" si="80"/>
        <v>0.50684931506849318</v>
      </c>
      <c r="E119" s="11">
        <f t="shared" si="81"/>
        <v>0.23225806451612904</v>
      </c>
      <c r="F119" s="11">
        <f t="shared" si="82"/>
        <v>0.15483870967741936</v>
      </c>
      <c r="G119" s="11">
        <f t="shared" si="83"/>
        <v>8.3333333333333329E-2</v>
      </c>
      <c r="H119" s="11">
        <f t="shared" si="84"/>
        <v>0.36363636363636365</v>
      </c>
      <c r="I119" s="11">
        <f t="shared" si="85"/>
        <v>0.25</v>
      </c>
      <c r="J119" s="11">
        <f t="shared" si="86"/>
        <v>0.42291718426966296</v>
      </c>
      <c r="K119" s="11">
        <f t="shared" si="88"/>
        <v>0.24166666666666667</v>
      </c>
      <c r="L119" s="30">
        <f t="shared" si="87"/>
        <v>0.28433781696484911</v>
      </c>
      <c r="M119" s="31"/>
      <c r="N119" s="29">
        <f t="shared" si="89"/>
        <v>2</v>
      </c>
      <c r="O119" s="150" t="s">
        <v>143</v>
      </c>
      <c r="P119" s="151"/>
      <c r="AK119" s="14"/>
    </row>
    <row r="120" spans="1:37" x14ac:dyDescent="0.25">
      <c r="A120" s="15" t="s">
        <v>56</v>
      </c>
      <c r="C120" s="11">
        <f t="shared" si="79"/>
        <v>0.23571428571428571</v>
      </c>
      <c r="D120" s="11">
        <f t="shared" si="80"/>
        <v>0.55333333333333334</v>
      </c>
      <c r="E120" s="11">
        <f t="shared" si="81"/>
        <v>0.26874999999999999</v>
      </c>
      <c r="F120" s="11">
        <f t="shared" si="82"/>
        <v>4.3749999999999997E-2</v>
      </c>
      <c r="G120" s="11">
        <f t="shared" si="83"/>
        <v>3.2520325203252036E-2</v>
      </c>
      <c r="H120" s="11">
        <f t="shared" si="84"/>
        <v>0.35267857142857145</v>
      </c>
      <c r="I120" s="11">
        <f t="shared" si="85"/>
        <v>0.20710059171597633</v>
      </c>
      <c r="J120" s="11">
        <f t="shared" si="86"/>
        <v>0.16469184502617804</v>
      </c>
      <c r="K120" s="11">
        <f t="shared" si="88"/>
        <v>0.27642276422764228</v>
      </c>
      <c r="L120" s="30">
        <f t="shared" si="87"/>
        <v>0.23231736905269959</v>
      </c>
      <c r="M120" s="31"/>
      <c r="N120" s="29">
        <f t="shared" si="89"/>
        <v>4</v>
      </c>
      <c r="O120" s="152" t="s">
        <v>144</v>
      </c>
      <c r="P120" s="153"/>
      <c r="AK120" s="14"/>
    </row>
    <row r="121" spans="1:37" x14ac:dyDescent="0.25">
      <c r="A121" s="15" t="s">
        <v>68</v>
      </c>
      <c r="C121" s="11">
        <f t="shared" si="79"/>
        <v>0.16346153846153846</v>
      </c>
      <c r="D121" s="11">
        <f t="shared" si="80"/>
        <v>0.3669724770642202</v>
      </c>
      <c r="E121" s="11">
        <f t="shared" si="81"/>
        <v>0.20512820512820512</v>
      </c>
      <c r="F121" s="11">
        <f t="shared" si="82"/>
        <v>5.9829059829059832E-2</v>
      </c>
      <c r="G121" s="11">
        <f t="shared" si="83"/>
        <v>0.10112359550561797</v>
      </c>
      <c r="H121" s="11">
        <f t="shared" si="84"/>
        <v>0.18674698795180722</v>
      </c>
      <c r="I121" s="11">
        <f t="shared" si="85"/>
        <v>3.3057851239669422E-2</v>
      </c>
      <c r="J121" s="11">
        <f t="shared" si="86"/>
        <v>7.5766993924050632E-2</v>
      </c>
      <c r="K121" s="11">
        <f t="shared" si="88"/>
        <v>0.21348314606741572</v>
      </c>
      <c r="L121" s="30">
        <f t="shared" si="87"/>
        <v>0.14901083863802109</v>
      </c>
      <c r="M121" s="31"/>
      <c r="N121" s="29">
        <f t="shared" si="89"/>
        <v>9</v>
      </c>
      <c r="O121" s="152" t="s">
        <v>145</v>
      </c>
      <c r="P121" s="153"/>
      <c r="AK121" s="14"/>
    </row>
    <row r="122" spans="1:37" ht="15.75" thickBot="1" x14ac:dyDescent="0.3">
      <c r="A122" s="15" t="s">
        <v>80</v>
      </c>
      <c r="C122" s="11">
        <f t="shared" si="79"/>
        <v>0.16216216216216217</v>
      </c>
      <c r="D122" s="11">
        <f t="shared" si="80"/>
        <v>0.34810126582278483</v>
      </c>
      <c r="E122" s="11">
        <f t="shared" si="81"/>
        <v>0.32142857142857145</v>
      </c>
      <c r="F122" s="11">
        <f t="shared" si="82"/>
        <v>0.16666666666666666</v>
      </c>
      <c r="G122" s="11">
        <f t="shared" si="83"/>
        <v>7.7519379844961239E-2</v>
      </c>
      <c r="H122" s="11">
        <f t="shared" si="84"/>
        <v>0.33760683760683763</v>
      </c>
      <c r="I122" s="11">
        <f t="shared" si="85"/>
        <v>0.22598870056497175</v>
      </c>
      <c r="J122" s="11">
        <f t="shared" si="86"/>
        <v>0.18466564154929577</v>
      </c>
      <c r="K122" s="11">
        <f t="shared" si="88"/>
        <v>0.41860465116279072</v>
      </c>
      <c r="L122" s="30">
        <f t="shared" si="87"/>
        <v>0.22801740320578143</v>
      </c>
      <c r="M122" s="31"/>
      <c r="N122" s="29">
        <f t="shared" si="89"/>
        <v>5</v>
      </c>
      <c r="O122" s="154" t="s">
        <v>146</v>
      </c>
      <c r="P122" s="155"/>
      <c r="AK122" s="14"/>
    </row>
    <row r="123" spans="1:37" x14ac:dyDescent="0.25">
      <c r="A123" s="15" t="s">
        <v>91</v>
      </c>
      <c r="C123" s="11">
        <f t="shared" si="79"/>
        <v>8.0645161290322578E-2</v>
      </c>
      <c r="D123" s="11">
        <f t="shared" si="80"/>
        <v>0.15909090909090909</v>
      </c>
      <c r="E123" s="11">
        <f t="shared" si="81"/>
        <v>0.14184397163120568</v>
      </c>
      <c r="F123" s="11">
        <f t="shared" si="82"/>
        <v>3.5460992907801421E-2</v>
      </c>
      <c r="G123" s="11">
        <f t="shared" si="83"/>
        <v>1.8691588785046728E-2</v>
      </c>
      <c r="H123" s="11">
        <f t="shared" si="84"/>
        <v>0.17171717171717171</v>
      </c>
      <c r="I123" s="11">
        <f t="shared" si="85"/>
        <v>0.24324324324324326</v>
      </c>
      <c r="J123" s="11">
        <f t="shared" si="86"/>
        <v>7.706170790540541E-2</v>
      </c>
      <c r="K123" s="11">
        <f t="shared" si="88"/>
        <v>0.22429906542056074</v>
      </c>
      <c r="L123" s="30">
        <f t="shared" si="87"/>
        <v>0.11596934332138822</v>
      </c>
      <c r="M123" s="31"/>
      <c r="N123" s="13">
        <f t="shared" si="89"/>
        <v>11</v>
      </c>
      <c r="AK123" s="14"/>
    </row>
    <row r="124" spans="1:37" x14ac:dyDescent="0.25">
      <c r="A124" s="15" t="s">
        <v>101</v>
      </c>
      <c r="C124" s="11">
        <f t="shared" si="79"/>
        <v>0.13986013986013987</v>
      </c>
      <c r="D124" s="11">
        <f t="shared" si="80"/>
        <v>0.37908496732026142</v>
      </c>
      <c r="E124" s="11">
        <f t="shared" si="81"/>
        <v>0.23749999999999999</v>
      </c>
      <c r="F124" s="11">
        <f t="shared" si="82"/>
        <v>0.125</v>
      </c>
      <c r="G124" s="11">
        <f t="shared" si="83"/>
        <v>5.6451612903225805E-2</v>
      </c>
      <c r="H124" s="11">
        <f t="shared" si="84"/>
        <v>0.24669603524229075</v>
      </c>
      <c r="I124" s="11">
        <f t="shared" si="85"/>
        <v>0.10465116279069768</v>
      </c>
      <c r="J124" s="11">
        <f t="shared" si="86"/>
        <v>0.10558336486873508</v>
      </c>
      <c r="K124" s="11">
        <f t="shared" si="88"/>
        <v>0.2661290322580645</v>
      </c>
      <c r="L124" s="30">
        <f t="shared" si="87"/>
        <v>0.17435341037316879</v>
      </c>
      <c r="M124" s="31"/>
      <c r="N124" s="13">
        <f t="shared" si="89"/>
        <v>8</v>
      </c>
      <c r="AK124" s="14"/>
    </row>
    <row r="125" spans="1:37" x14ac:dyDescent="0.25">
      <c r="A125" s="15" t="s">
        <v>110</v>
      </c>
      <c r="C125" s="11">
        <f t="shared" si="79"/>
        <v>0.47107438016528924</v>
      </c>
      <c r="D125" s="11">
        <f t="shared" si="80"/>
        <v>0.87301587301587302</v>
      </c>
      <c r="E125" s="11">
        <f t="shared" si="81"/>
        <v>0.64444444444444449</v>
      </c>
      <c r="F125" s="11">
        <f t="shared" si="82"/>
        <v>0.44444444444444442</v>
      </c>
      <c r="G125" s="11">
        <f t="shared" si="83"/>
        <v>0.1650485436893204</v>
      </c>
      <c r="H125" s="11">
        <f t="shared" si="84"/>
        <v>0.47916666666666669</v>
      </c>
      <c r="I125" s="11">
        <f t="shared" si="85"/>
        <v>0.28169014084507044</v>
      </c>
      <c r="J125" s="11">
        <f t="shared" si="86"/>
        <v>0.28916560048192769</v>
      </c>
      <c r="K125" s="11">
        <f t="shared" si="88"/>
        <v>0.65048543689320393</v>
      </c>
      <c r="L125" s="30">
        <f t="shared" si="87"/>
        <v>0.45600626171912956</v>
      </c>
      <c r="M125" s="31"/>
      <c r="N125" s="13">
        <f t="shared" si="89"/>
        <v>1</v>
      </c>
      <c r="AK125" s="14"/>
    </row>
    <row r="126" spans="1:37" x14ac:dyDescent="0.25">
      <c r="A126" s="15" t="s">
        <v>123</v>
      </c>
      <c r="C126" s="11">
        <f t="shared" si="79"/>
        <v>0.21774193548387097</v>
      </c>
      <c r="D126" s="11">
        <f t="shared" si="80"/>
        <v>0.40458015267175573</v>
      </c>
      <c r="E126" s="11">
        <f t="shared" si="81"/>
        <v>0.12142857142857143</v>
      </c>
      <c r="F126" s="11">
        <f t="shared" si="82"/>
        <v>2.1428571428571429E-2</v>
      </c>
      <c r="G126" s="11">
        <f t="shared" si="83"/>
        <v>0.12037037037037036</v>
      </c>
      <c r="H126" s="11">
        <f t="shared" si="84"/>
        <v>0.41836734693877553</v>
      </c>
      <c r="I126" s="11">
        <f t="shared" si="85"/>
        <v>7.3333333333333334E-2</v>
      </c>
      <c r="J126" s="11">
        <f t="shared" si="86"/>
        <v>0.10839302859649123</v>
      </c>
      <c r="K126" s="11">
        <f t="shared" si="88"/>
        <v>0.23148148148148148</v>
      </c>
      <c r="L126" s="30">
        <f t="shared" si="87"/>
        <v>0.18570541378146749</v>
      </c>
      <c r="M126" s="31"/>
      <c r="N126" s="13">
        <f t="shared" si="89"/>
        <v>7</v>
      </c>
      <c r="AK126" s="14"/>
    </row>
    <row r="127" spans="1:37" x14ac:dyDescent="0.25">
      <c r="A127" s="15" t="s">
        <v>131</v>
      </c>
      <c r="C127" s="11">
        <f t="shared" si="79"/>
        <v>9.8214285714285712E-2</v>
      </c>
      <c r="D127" s="11">
        <f t="shared" si="80"/>
        <v>0.22500000000000001</v>
      </c>
      <c r="E127" s="11">
        <f t="shared" si="81"/>
        <v>0.11023622047244094</v>
      </c>
      <c r="F127" s="11">
        <f t="shared" si="82"/>
        <v>0</v>
      </c>
      <c r="G127" s="11">
        <f t="shared" si="83"/>
        <v>4.0816326530612242E-2</v>
      </c>
      <c r="H127" s="11">
        <f t="shared" si="84"/>
        <v>0.27932960893854747</v>
      </c>
      <c r="I127" s="11">
        <f t="shared" si="85"/>
        <v>0.13333333333333333</v>
      </c>
      <c r="J127" s="11">
        <f t="shared" si="86"/>
        <v>9.4015150267379693E-2</v>
      </c>
      <c r="K127" s="11">
        <f t="shared" si="88"/>
        <v>0.30612244897959184</v>
      </c>
      <c r="L127" s="30">
        <f t="shared" si="87"/>
        <v>0.12261811565707492</v>
      </c>
      <c r="M127" s="31"/>
      <c r="N127" s="13">
        <f>RANK(L127,$L$117:$L$127)</f>
        <v>10</v>
      </c>
    </row>
  </sheetData>
  <mergeCells count="40">
    <mergeCell ref="O119:P119"/>
    <mergeCell ref="O120:P120"/>
    <mergeCell ref="O121:P121"/>
    <mergeCell ref="O122:P122"/>
    <mergeCell ref="O26:P26"/>
    <mergeCell ref="O27:P27"/>
    <mergeCell ref="O28:P28"/>
    <mergeCell ref="O116:P116"/>
    <mergeCell ref="O117:P117"/>
    <mergeCell ref="O118:P118"/>
    <mergeCell ref="O24:P24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12:P12"/>
    <mergeCell ref="AK1:AK2"/>
    <mergeCell ref="O2:P2"/>
    <mergeCell ref="O3:P3"/>
    <mergeCell ref="O4:P4"/>
    <mergeCell ref="O5:P5"/>
    <mergeCell ref="O6:P6"/>
    <mergeCell ref="AA1:AJ1"/>
    <mergeCell ref="O7:P7"/>
    <mergeCell ref="O8:P8"/>
    <mergeCell ref="O9:P9"/>
    <mergeCell ref="O10:P10"/>
    <mergeCell ref="O11:P11"/>
    <mergeCell ref="A1:A2"/>
    <mergeCell ref="B1:B2"/>
    <mergeCell ref="C1:M1"/>
    <mergeCell ref="O1:P1"/>
    <mergeCell ref="Q1:Z1"/>
  </mergeCells>
  <conditionalFormatting sqref="C3:K3 C92:J113 C4:J90 K4:K113">
    <cfRule type="cellIs" dxfId="36" priority="7" operator="greaterThanOrEqual">
      <formula>1</formula>
    </cfRule>
    <cfRule type="cellIs" dxfId="35" priority="16" operator="between">
      <formula>0.75</formula>
      <formula>0.99</formula>
    </cfRule>
    <cfRule type="cellIs" dxfId="34" priority="17" operator="between">
      <formula>0.5</formula>
      <formula>0.74</formula>
    </cfRule>
    <cfRule type="cellIs" dxfId="33" priority="18" operator="between">
      <formula>0</formula>
      <formula>0.49</formula>
    </cfRule>
  </conditionalFormatting>
  <conditionalFormatting sqref="C107:J108">
    <cfRule type="cellIs" dxfId="32" priority="8" operator="between">
      <formula>0.75</formula>
      <formula>0.99</formula>
    </cfRule>
    <cfRule type="cellIs" dxfId="31" priority="9" operator="between">
      <formula>0.5</formula>
      <formula>0.74</formula>
    </cfRule>
    <cfRule type="cellIs" dxfId="30" priority="10" operator="between">
      <formula>0</formula>
      <formula>0.49</formula>
    </cfRule>
  </conditionalFormatting>
  <conditionalFormatting sqref="C117:K127">
    <cfRule type="cellIs" dxfId="29" priority="11" operator="greaterThanOrEqual">
      <formula>1</formula>
    </cfRule>
    <cfRule type="cellIs" dxfId="28" priority="12" operator="between">
      <formula>0.75</formula>
      <formula>0.99</formula>
    </cfRule>
    <cfRule type="cellIs" dxfId="27" priority="13" operator="between">
      <formula>0.5</formula>
      <formula>0.74</formula>
    </cfRule>
    <cfRule type="cellIs" dxfId="26" priority="14" operator="between">
      <formula>0</formula>
      <formula>0.49</formula>
    </cfRule>
  </conditionalFormatting>
  <conditionalFormatting sqref="M3:M90 M92:M113">
    <cfRule type="cellIs" dxfId="25" priority="6" operator="between">
      <formula>1</formula>
      <formula>15</formula>
    </cfRule>
  </conditionalFormatting>
  <conditionalFormatting sqref="N117:N127">
    <cfRule type="cellIs" dxfId="24" priority="15" operator="lessThanOrEqual">
      <formula>3</formula>
    </cfRule>
  </conditionalFormatting>
  <conditionalFormatting sqref="C91:J91">
    <cfRule type="cellIs" dxfId="23" priority="2" operator="greaterThanOrEqual">
      <formula>1</formula>
    </cfRule>
    <cfRule type="cellIs" dxfId="22" priority="3" operator="between">
      <formula>0.75</formula>
      <formula>0.99</formula>
    </cfRule>
    <cfRule type="cellIs" dxfId="21" priority="4" operator="between">
      <formula>0.5</formula>
      <formula>0.74</formula>
    </cfRule>
    <cfRule type="cellIs" dxfId="20" priority="5" operator="between">
      <formula>0</formula>
      <formula>0.49</formula>
    </cfRule>
  </conditionalFormatting>
  <conditionalFormatting sqref="M91">
    <cfRule type="cellIs" dxfId="19" priority="1" operator="between">
      <formula>1</formula>
      <formula>15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selection activeCell="A2" sqref="A2:C97"/>
    </sheetView>
  </sheetViews>
  <sheetFormatPr baseColWidth="10" defaultRowHeight="15" x14ac:dyDescent="0.25"/>
  <cols>
    <col min="1" max="2" width="11.42578125" style="39"/>
    <col min="3" max="3" width="11.42578125" style="40"/>
  </cols>
  <sheetData>
    <row r="1" spans="1:3" x14ac:dyDescent="0.25">
      <c r="A1" s="33" t="s">
        <v>0</v>
      </c>
      <c r="B1" s="8" t="s">
        <v>4</v>
      </c>
      <c r="C1" s="34" t="s">
        <v>5</v>
      </c>
    </row>
    <row r="2" spans="1:3" x14ac:dyDescent="0.25">
      <c r="A2" s="35">
        <v>131</v>
      </c>
      <c r="B2" s="36">
        <f>VLOOKUP(A2,GRILLA!A:M,12,0)</f>
        <v>1.0067748351535479</v>
      </c>
      <c r="C2" s="37">
        <f t="shared" ref="C2:C33" si="0">RANK(B2,$B$2:$B$97)</f>
        <v>1</v>
      </c>
    </row>
    <row r="3" spans="1:3" x14ac:dyDescent="0.25">
      <c r="A3" s="35">
        <v>341</v>
      </c>
      <c r="B3" s="36">
        <f>VLOOKUP(A3,GRILLA!A:M,12,0)</f>
        <v>0.66459733471528482</v>
      </c>
      <c r="C3" s="37">
        <f t="shared" si="0"/>
        <v>2</v>
      </c>
    </row>
    <row r="4" spans="1:3" x14ac:dyDescent="0.25">
      <c r="A4" s="35">
        <v>386</v>
      </c>
      <c r="B4" s="36">
        <f>VLOOKUP(A4,GRILLA!A:M,12,0)</f>
        <v>0.62808991773770773</v>
      </c>
      <c r="C4" s="37">
        <f t="shared" si="0"/>
        <v>3</v>
      </c>
    </row>
    <row r="5" spans="1:3" x14ac:dyDescent="0.25">
      <c r="A5" s="35">
        <v>140</v>
      </c>
      <c r="B5" s="36">
        <f>VLOOKUP(A5,GRILLA!A:M,12,0)</f>
        <v>0.56184314816004999</v>
      </c>
      <c r="C5" s="37">
        <f t="shared" si="0"/>
        <v>4</v>
      </c>
    </row>
    <row r="6" spans="1:3" x14ac:dyDescent="0.25">
      <c r="A6" s="35">
        <v>303</v>
      </c>
      <c r="B6" s="36">
        <f>VLOOKUP(A6,GRILLA!A:M,12,0)</f>
        <v>0.49390483331014678</v>
      </c>
      <c r="C6" s="37">
        <f t="shared" si="0"/>
        <v>5</v>
      </c>
    </row>
    <row r="7" spans="1:3" x14ac:dyDescent="0.25">
      <c r="A7" s="38">
        <v>102</v>
      </c>
      <c r="B7" s="36">
        <f>VLOOKUP(A7,GRILLA!A:M,12,0)</f>
        <v>0.48024895960164837</v>
      </c>
      <c r="C7" s="37">
        <f t="shared" si="0"/>
        <v>6</v>
      </c>
    </row>
    <row r="8" spans="1:3" x14ac:dyDescent="0.25">
      <c r="A8" s="35">
        <v>431</v>
      </c>
      <c r="B8" s="36">
        <f>VLOOKUP(A8,GRILLA!A:M,12,0)</f>
        <v>0.45025276088598903</v>
      </c>
      <c r="C8" s="37">
        <f t="shared" si="0"/>
        <v>7</v>
      </c>
    </row>
    <row r="9" spans="1:3" x14ac:dyDescent="0.25">
      <c r="A9" s="35">
        <v>316</v>
      </c>
      <c r="B9" s="36">
        <f>VLOOKUP(A9,GRILLA!A:M,12,0)</f>
        <v>0.4007063371810542</v>
      </c>
      <c r="C9" s="37">
        <f t="shared" si="0"/>
        <v>8</v>
      </c>
    </row>
    <row r="10" spans="1:3" x14ac:dyDescent="0.25">
      <c r="A10" s="35">
        <v>210</v>
      </c>
      <c r="B10" s="36">
        <f>VLOOKUP(A10,GRILLA!A:M,12,0)</f>
        <v>0.35627483277753985</v>
      </c>
      <c r="C10" s="37">
        <f t="shared" si="0"/>
        <v>9</v>
      </c>
    </row>
    <row r="11" spans="1:3" x14ac:dyDescent="0.25">
      <c r="A11" s="35">
        <v>423</v>
      </c>
      <c r="B11" s="36">
        <f>VLOOKUP(A11,GRILLA!A:M,12,0)</f>
        <v>0.35547290029743328</v>
      </c>
      <c r="C11" s="37">
        <f t="shared" si="0"/>
        <v>10</v>
      </c>
    </row>
    <row r="12" spans="1:3" x14ac:dyDescent="0.25">
      <c r="A12" s="35">
        <v>317</v>
      </c>
      <c r="B12" s="36">
        <f>VLOOKUP(A12,GRILLA!A:M,12,0)</f>
        <v>0.35263795099234818</v>
      </c>
      <c r="C12" s="37">
        <f t="shared" si="0"/>
        <v>11</v>
      </c>
    </row>
    <row r="13" spans="1:3" x14ac:dyDescent="0.25">
      <c r="A13" s="35">
        <v>430</v>
      </c>
      <c r="B13" s="36">
        <f>VLOOKUP(A13,GRILLA!A:M,12,0)</f>
        <v>0.35200397087419638</v>
      </c>
      <c r="C13" s="37">
        <f t="shared" si="0"/>
        <v>12</v>
      </c>
    </row>
    <row r="14" spans="1:3" x14ac:dyDescent="0.25">
      <c r="A14" s="35">
        <v>135</v>
      </c>
      <c r="B14" s="36">
        <f>VLOOKUP(A14,GRILLA!A:M,12,0)</f>
        <v>0.34828920959024262</v>
      </c>
      <c r="C14" s="37">
        <f t="shared" si="0"/>
        <v>13</v>
      </c>
    </row>
    <row r="15" spans="1:3" x14ac:dyDescent="0.25">
      <c r="A15" s="35">
        <v>370</v>
      </c>
      <c r="B15" s="36">
        <f>VLOOKUP(A15,GRILLA!A:M,12,0)</f>
        <v>0.34342147694111441</v>
      </c>
      <c r="C15" s="37">
        <f t="shared" si="0"/>
        <v>14</v>
      </c>
    </row>
    <row r="16" spans="1:3" x14ac:dyDescent="0.25">
      <c r="A16" s="35">
        <v>312</v>
      </c>
      <c r="B16" s="36">
        <f>VLOOKUP(A16,GRILLA!A:M,12,0)</f>
        <v>0.3427530557190101</v>
      </c>
      <c r="C16" s="37">
        <f t="shared" si="0"/>
        <v>15</v>
      </c>
    </row>
    <row r="17" spans="1:3" x14ac:dyDescent="0.25">
      <c r="A17" s="35">
        <v>170</v>
      </c>
      <c r="B17" s="36">
        <f>VLOOKUP(A17,GRILLA!A:M,12,0)</f>
        <v>0.34188609683449189</v>
      </c>
      <c r="C17" s="37">
        <f t="shared" si="0"/>
        <v>16</v>
      </c>
    </row>
    <row r="18" spans="1:3" x14ac:dyDescent="0.25">
      <c r="A18" s="35">
        <v>610</v>
      </c>
      <c r="B18" s="36">
        <f>VLOOKUP(A18,GRILLA!A:M,12,0)</f>
        <v>0.33727091794372444</v>
      </c>
      <c r="C18" s="37">
        <f t="shared" si="0"/>
        <v>17</v>
      </c>
    </row>
    <row r="19" spans="1:3" x14ac:dyDescent="0.25">
      <c r="A19" s="35">
        <v>338</v>
      </c>
      <c r="B19" s="36">
        <f>VLOOKUP(A19,GRILLA!A:M,12,0)</f>
        <v>0.33418446640777766</v>
      </c>
      <c r="C19" s="37">
        <f t="shared" si="0"/>
        <v>18</v>
      </c>
    </row>
    <row r="20" spans="1:3" x14ac:dyDescent="0.25">
      <c r="A20" s="35">
        <v>146</v>
      </c>
      <c r="B20" s="36">
        <f>VLOOKUP(A20,GRILLA!A:M,12,0)</f>
        <v>0.33103068003501113</v>
      </c>
      <c r="C20" s="37">
        <f t="shared" si="0"/>
        <v>19</v>
      </c>
    </row>
    <row r="21" spans="1:3" x14ac:dyDescent="0.25">
      <c r="A21" s="35">
        <v>422</v>
      </c>
      <c r="B21" s="36">
        <f>VLOOKUP(A21,GRILLA!A:M,12,0)</f>
        <v>0.31773923085675276</v>
      </c>
      <c r="C21" s="37">
        <f t="shared" si="0"/>
        <v>20</v>
      </c>
    </row>
    <row r="22" spans="1:3" x14ac:dyDescent="0.25">
      <c r="A22" s="35">
        <v>315</v>
      </c>
      <c r="B22" s="36">
        <f>VLOOKUP(A22,GRILLA!A:M,12,0)</f>
        <v>0.3061746174596543</v>
      </c>
      <c r="C22" s="37">
        <f t="shared" si="0"/>
        <v>21</v>
      </c>
    </row>
    <row r="23" spans="1:3" x14ac:dyDescent="0.25">
      <c r="A23" s="35">
        <v>226</v>
      </c>
      <c r="B23" s="36">
        <f>VLOOKUP(A23,GRILLA!A:M,12,0)</f>
        <v>0.29800965303065358</v>
      </c>
      <c r="C23" s="37">
        <f t="shared" si="0"/>
        <v>22</v>
      </c>
    </row>
    <row r="24" spans="1:3" x14ac:dyDescent="0.25">
      <c r="A24" s="35">
        <v>470</v>
      </c>
      <c r="B24" s="36">
        <f>VLOOKUP(A24,GRILLA!A:M,12,0)</f>
        <v>0.29554237811355311</v>
      </c>
      <c r="C24" s="37">
        <f t="shared" si="0"/>
        <v>23</v>
      </c>
    </row>
    <row r="25" spans="1:3" x14ac:dyDescent="0.25">
      <c r="A25" s="35">
        <v>375</v>
      </c>
      <c r="B25" s="36">
        <f>VLOOKUP(A25,GRILLA!A:M,12,0)</f>
        <v>0.28561452203193227</v>
      </c>
      <c r="C25" s="37">
        <f t="shared" si="0"/>
        <v>24</v>
      </c>
    </row>
    <row r="26" spans="1:3" x14ac:dyDescent="0.25">
      <c r="A26" s="35">
        <v>115</v>
      </c>
      <c r="B26" s="36">
        <f>VLOOKUP(A26,GRILLA!A:M,12,0)</f>
        <v>0.28501107284760197</v>
      </c>
      <c r="C26" s="37">
        <f t="shared" si="0"/>
        <v>25</v>
      </c>
    </row>
    <row r="27" spans="1:3" x14ac:dyDescent="0.25">
      <c r="A27" s="35">
        <v>803</v>
      </c>
      <c r="B27" s="36">
        <f>VLOOKUP(A27,GRILLA!A:M,12,0)</f>
        <v>0.28389294583805086</v>
      </c>
      <c r="C27" s="37">
        <f t="shared" si="0"/>
        <v>26</v>
      </c>
    </row>
    <row r="28" spans="1:3" x14ac:dyDescent="0.25">
      <c r="A28" s="35">
        <v>420</v>
      </c>
      <c r="B28" s="36">
        <f>VLOOKUP(A28,GRILLA!A:M,12,0)</f>
        <v>0.28009551916512526</v>
      </c>
      <c r="C28" s="37">
        <f t="shared" si="0"/>
        <v>27</v>
      </c>
    </row>
    <row r="29" spans="1:3" x14ac:dyDescent="0.25">
      <c r="A29" s="35">
        <v>130</v>
      </c>
      <c r="B29" s="36">
        <f>VLOOKUP(A29,GRILLA!A:M,12,0)</f>
        <v>0.27691602366156087</v>
      </c>
      <c r="C29" s="37">
        <f t="shared" si="0"/>
        <v>28</v>
      </c>
    </row>
    <row r="30" spans="1:3" x14ac:dyDescent="0.25">
      <c r="A30" s="35">
        <v>105</v>
      </c>
      <c r="B30" s="36">
        <f>VLOOKUP(A30,GRILLA!A:M,12,0)</f>
        <v>0.2683582702649806</v>
      </c>
      <c r="C30" s="37">
        <f t="shared" si="0"/>
        <v>29</v>
      </c>
    </row>
    <row r="31" spans="1:3" x14ac:dyDescent="0.25">
      <c r="A31" s="13">
        <v>630</v>
      </c>
      <c r="B31" s="36">
        <f>VLOOKUP(A31,GRILLA!A:M,12,0)</f>
        <v>0.25733127246062037</v>
      </c>
      <c r="C31" s="37">
        <f t="shared" si="0"/>
        <v>30</v>
      </c>
    </row>
    <row r="32" spans="1:3" x14ac:dyDescent="0.25">
      <c r="A32" s="35">
        <v>354</v>
      </c>
      <c r="B32" s="36">
        <f>VLOOKUP(A32,GRILLA!A:M,12,0)</f>
        <v>0.25731855941530457</v>
      </c>
      <c r="C32" s="37">
        <f t="shared" si="0"/>
        <v>31</v>
      </c>
    </row>
    <row r="33" spans="1:3" x14ac:dyDescent="0.25">
      <c r="A33" s="35">
        <v>806</v>
      </c>
      <c r="B33" s="36">
        <f>VLOOKUP(A33,GRILLA!A:M,12,0)</f>
        <v>0.23919454720365418</v>
      </c>
      <c r="C33" s="37">
        <f t="shared" si="0"/>
        <v>32</v>
      </c>
    </row>
    <row r="34" spans="1:3" x14ac:dyDescent="0.25">
      <c r="A34" s="35">
        <v>302</v>
      </c>
      <c r="B34" s="36">
        <f>VLOOKUP(A34,GRILLA!A:M,12,0)</f>
        <v>0.23835758541999913</v>
      </c>
      <c r="C34" s="37">
        <f t="shared" ref="C34:C65" si="1">RANK(B34,$B$2:$B$97)</f>
        <v>33</v>
      </c>
    </row>
    <row r="35" spans="1:3" x14ac:dyDescent="0.25">
      <c r="A35" s="35">
        <v>480</v>
      </c>
      <c r="B35" s="36">
        <f>VLOOKUP(A35,GRILLA!A:M,12,0)</f>
        <v>0.2333503042535798</v>
      </c>
      <c r="C35" s="37">
        <f t="shared" si="1"/>
        <v>34</v>
      </c>
    </row>
    <row r="36" spans="1:3" x14ac:dyDescent="0.25">
      <c r="A36" s="35">
        <v>141</v>
      </c>
      <c r="B36" s="36">
        <f>VLOOKUP(A36,GRILLA!A:M,12,0)</f>
        <v>0.2290622911234397</v>
      </c>
      <c r="C36" s="37">
        <f t="shared" si="1"/>
        <v>35</v>
      </c>
    </row>
    <row r="37" spans="1:3" x14ac:dyDescent="0.25">
      <c r="A37" s="35">
        <v>440</v>
      </c>
      <c r="B37" s="36">
        <f>VLOOKUP(A37,GRILLA!A:M,12,0)</f>
        <v>0.21970449553312407</v>
      </c>
      <c r="C37" s="37">
        <f t="shared" si="1"/>
        <v>36</v>
      </c>
    </row>
    <row r="38" spans="1:3" x14ac:dyDescent="0.25">
      <c r="A38" s="35">
        <v>810</v>
      </c>
      <c r="B38" s="36">
        <f>VLOOKUP(A38,GRILLA!A:M,12,0)</f>
        <v>0.21551644972527473</v>
      </c>
      <c r="C38" s="37">
        <f t="shared" si="1"/>
        <v>37</v>
      </c>
    </row>
    <row r="39" spans="1:3" x14ac:dyDescent="0.25">
      <c r="A39" s="35">
        <v>415</v>
      </c>
      <c r="B39" s="36">
        <f>VLOOKUP(A39,GRILLA!A:M,12,0)</f>
        <v>0.20814211219771242</v>
      </c>
      <c r="C39" s="37">
        <f t="shared" si="1"/>
        <v>38</v>
      </c>
    </row>
    <row r="40" spans="1:3" x14ac:dyDescent="0.25">
      <c r="A40" s="35">
        <v>313</v>
      </c>
      <c r="B40" s="36">
        <f>VLOOKUP(A40,GRILLA!A:M,12,0)</f>
        <v>0.20514159607904561</v>
      </c>
      <c r="C40" s="37">
        <f t="shared" si="1"/>
        <v>39</v>
      </c>
    </row>
    <row r="41" spans="1:3" x14ac:dyDescent="0.25">
      <c r="A41" s="35">
        <v>104</v>
      </c>
      <c r="B41" s="36">
        <f>VLOOKUP(A41,GRILLA!A:M,12,0)</f>
        <v>0.19213951775793653</v>
      </c>
      <c r="C41" s="37">
        <f t="shared" si="1"/>
        <v>40</v>
      </c>
    </row>
    <row r="42" spans="1:3" x14ac:dyDescent="0.25">
      <c r="A42" s="35">
        <v>490</v>
      </c>
      <c r="B42" s="36">
        <f>VLOOKUP(A42,GRILLA!A:M,12,0)</f>
        <v>0.18887134255218463</v>
      </c>
      <c r="C42" s="37">
        <f t="shared" si="1"/>
        <v>41</v>
      </c>
    </row>
    <row r="43" spans="1:3" x14ac:dyDescent="0.25">
      <c r="A43" s="35">
        <v>620</v>
      </c>
      <c r="B43" s="36">
        <f>VLOOKUP(A43,GRILLA!A:M,12,0)</f>
        <v>0.18197478112477322</v>
      </c>
      <c r="C43" s="37">
        <f t="shared" si="1"/>
        <v>42</v>
      </c>
    </row>
    <row r="44" spans="1:3" x14ac:dyDescent="0.25">
      <c r="A44" s="35">
        <v>336</v>
      </c>
      <c r="B44" s="36">
        <f>VLOOKUP(A44,GRILLA!A:M,12,0)</f>
        <v>0.18056955322344323</v>
      </c>
      <c r="C44" s="37">
        <f t="shared" si="1"/>
        <v>43</v>
      </c>
    </row>
    <row r="45" spans="1:3" x14ac:dyDescent="0.25">
      <c r="A45" s="13">
        <v>701</v>
      </c>
      <c r="B45" s="36">
        <f>VLOOKUP(A45,GRILLA!A:M,12,0)</f>
        <v>0.17358348305383026</v>
      </c>
      <c r="C45" s="37">
        <f t="shared" si="1"/>
        <v>44</v>
      </c>
    </row>
    <row r="46" spans="1:3" x14ac:dyDescent="0.25">
      <c r="A46" s="35">
        <v>401</v>
      </c>
      <c r="B46" s="36">
        <f>VLOOKUP(A46,GRILLA!A:M,12,0)</f>
        <v>0.17313793713369963</v>
      </c>
      <c r="C46" s="37">
        <f t="shared" si="1"/>
        <v>45</v>
      </c>
    </row>
    <row r="47" spans="1:3" x14ac:dyDescent="0.25">
      <c r="A47" s="35">
        <v>802</v>
      </c>
      <c r="B47" s="36">
        <f>VLOOKUP(A47,GRILLA!A:M,12,0)</f>
        <v>0.16956316045021644</v>
      </c>
      <c r="C47" s="37">
        <f t="shared" si="1"/>
        <v>46</v>
      </c>
    </row>
    <row r="48" spans="1:3" x14ac:dyDescent="0.25">
      <c r="A48" s="35">
        <v>351</v>
      </c>
      <c r="B48" s="36">
        <f>VLOOKUP(A48,GRILLA!A:M,12,0)</f>
        <v>0.16911791708584245</v>
      </c>
      <c r="C48" s="37">
        <f t="shared" si="1"/>
        <v>47</v>
      </c>
    </row>
    <row r="49" spans="1:3" x14ac:dyDescent="0.25">
      <c r="A49" s="35">
        <v>390</v>
      </c>
      <c r="B49" s="36">
        <f>VLOOKUP(A49,GRILLA!A:M,12,0)</f>
        <v>0.16846908070381997</v>
      </c>
      <c r="C49" s="37">
        <f t="shared" si="1"/>
        <v>48</v>
      </c>
    </row>
    <row r="50" spans="1:3" x14ac:dyDescent="0.25">
      <c r="A50" s="35">
        <v>235</v>
      </c>
      <c r="B50" s="36">
        <f>VLOOKUP(A50,GRILLA!A:M,12,0)</f>
        <v>0.16741810012089048</v>
      </c>
      <c r="C50" s="37">
        <f t="shared" si="1"/>
        <v>49</v>
      </c>
    </row>
    <row r="51" spans="1:3" x14ac:dyDescent="0.25">
      <c r="A51" s="35">
        <v>715</v>
      </c>
      <c r="B51" s="36">
        <f>VLOOKUP(A51,GRILLA!A:M,12,0)</f>
        <v>0.16576427263609406</v>
      </c>
      <c r="C51" s="37">
        <f t="shared" si="1"/>
        <v>50</v>
      </c>
    </row>
    <row r="52" spans="1:3" x14ac:dyDescent="0.25">
      <c r="A52" s="35">
        <v>640</v>
      </c>
      <c r="B52" s="36">
        <f>VLOOKUP(A52,GRILLA!A:M,12,0)</f>
        <v>0.16568063911255412</v>
      </c>
      <c r="C52" s="37">
        <f t="shared" si="1"/>
        <v>51</v>
      </c>
    </row>
    <row r="53" spans="1:3" x14ac:dyDescent="0.25">
      <c r="A53" s="35">
        <v>380</v>
      </c>
      <c r="B53" s="36">
        <f>VLOOKUP(A53,GRILLA!A:M,12,0)</f>
        <v>0.1642301012635756</v>
      </c>
      <c r="C53" s="37">
        <f t="shared" si="1"/>
        <v>52</v>
      </c>
    </row>
    <row r="54" spans="1:3" x14ac:dyDescent="0.25">
      <c r="A54" s="35">
        <v>456</v>
      </c>
      <c r="B54" s="36">
        <f>VLOOKUP(A54,GRILLA!A:M,12,0)</f>
        <v>0.16331296011863952</v>
      </c>
      <c r="C54" s="37">
        <f t="shared" si="1"/>
        <v>53</v>
      </c>
    </row>
    <row r="55" spans="1:3" x14ac:dyDescent="0.25">
      <c r="A55" s="35">
        <v>155</v>
      </c>
      <c r="B55" s="36">
        <f>VLOOKUP(A55,GRILLA!A:M,12,0)</f>
        <v>0.16233521695916456</v>
      </c>
      <c r="C55" s="37">
        <f t="shared" si="1"/>
        <v>54</v>
      </c>
    </row>
    <row r="56" spans="1:3" x14ac:dyDescent="0.25">
      <c r="A56" s="35">
        <v>314</v>
      </c>
      <c r="B56" s="36">
        <f>VLOOKUP(A56,GRILLA!A:M,12,0)</f>
        <v>0.15322105004578757</v>
      </c>
      <c r="C56" s="37">
        <f t="shared" si="1"/>
        <v>55</v>
      </c>
    </row>
    <row r="57" spans="1:3" x14ac:dyDescent="0.25">
      <c r="A57" s="35">
        <v>804</v>
      </c>
      <c r="B57" s="36">
        <f>VLOOKUP(A57,GRILLA!A:M,12,0)</f>
        <v>0.1518619041192503</v>
      </c>
      <c r="C57" s="37">
        <f t="shared" si="1"/>
        <v>56</v>
      </c>
    </row>
    <row r="58" spans="1:3" x14ac:dyDescent="0.25">
      <c r="A58" s="35">
        <v>361</v>
      </c>
      <c r="B58" s="36">
        <f>VLOOKUP(A58,GRILLA!A:M,12,0)</f>
        <v>0.14967214527041586</v>
      </c>
      <c r="C58" s="37">
        <f t="shared" si="1"/>
        <v>57</v>
      </c>
    </row>
    <row r="59" spans="1:3" x14ac:dyDescent="0.25">
      <c r="A59" s="35">
        <v>391</v>
      </c>
      <c r="B59" s="36">
        <f>VLOOKUP(A59,GRILLA!A:M,12,0)</f>
        <v>0.1489310743073593</v>
      </c>
      <c r="C59" s="37">
        <f t="shared" si="1"/>
        <v>58</v>
      </c>
    </row>
    <row r="60" spans="1:3" x14ac:dyDescent="0.25">
      <c r="A60" s="35">
        <v>521</v>
      </c>
      <c r="B60" s="36">
        <f>VLOOKUP(A60,GRILLA!A:M,12,0)</f>
        <v>0.14748931658356146</v>
      </c>
      <c r="C60" s="37">
        <f t="shared" si="1"/>
        <v>59</v>
      </c>
    </row>
    <row r="61" spans="1:3" x14ac:dyDescent="0.25">
      <c r="A61" s="35">
        <v>393</v>
      </c>
      <c r="B61" s="36">
        <f>VLOOKUP(A61,GRILLA!A:M,12,0)</f>
        <v>0.14482072333279722</v>
      </c>
      <c r="C61" s="37">
        <f t="shared" si="1"/>
        <v>60</v>
      </c>
    </row>
    <row r="62" spans="1:3" x14ac:dyDescent="0.25">
      <c r="A62" s="35">
        <v>421</v>
      </c>
      <c r="B62" s="36">
        <f>VLOOKUP(A62,GRILLA!A:M,12,0)</f>
        <v>0.14117009628881755</v>
      </c>
      <c r="C62" s="37">
        <f t="shared" si="1"/>
        <v>61</v>
      </c>
    </row>
    <row r="63" spans="1:3" x14ac:dyDescent="0.25">
      <c r="A63" s="35">
        <v>531</v>
      </c>
      <c r="B63" s="36">
        <f>VLOOKUP(A63,GRILLA!A:M,12,0)</f>
        <v>0.13881917364171831</v>
      </c>
      <c r="C63" s="37">
        <f t="shared" si="1"/>
        <v>62</v>
      </c>
    </row>
    <row r="64" spans="1:3" x14ac:dyDescent="0.25">
      <c r="A64" s="35">
        <v>202</v>
      </c>
      <c r="B64" s="36">
        <f>VLOOKUP(A64,GRILLA!A:M,12,0)</f>
        <v>0.13795408364514652</v>
      </c>
      <c r="C64" s="37">
        <f t="shared" si="1"/>
        <v>63</v>
      </c>
    </row>
    <row r="65" spans="1:3" x14ac:dyDescent="0.25">
      <c r="A65" s="35">
        <v>410</v>
      </c>
      <c r="B65" s="36">
        <f>VLOOKUP(A65,GRILLA!A:M,12,0)</f>
        <v>0.13705197076257075</v>
      </c>
      <c r="C65" s="37">
        <f t="shared" si="1"/>
        <v>64</v>
      </c>
    </row>
    <row r="66" spans="1:3" x14ac:dyDescent="0.25">
      <c r="A66" s="35">
        <v>215</v>
      </c>
      <c r="B66" s="36">
        <f>VLOOKUP(A66,GRILLA!A:M,12,0)</f>
        <v>0.13597227359129521</v>
      </c>
      <c r="C66" s="37">
        <f t="shared" ref="C66:C97" si="2">RANK(B66,$B$2:$B$97)</f>
        <v>65</v>
      </c>
    </row>
    <row r="67" spans="1:3" x14ac:dyDescent="0.25">
      <c r="A67" s="35">
        <v>245</v>
      </c>
      <c r="B67" s="36">
        <f>VLOOKUP(A67,GRILLA!A:M,12,0)</f>
        <v>0.13472759713203461</v>
      </c>
      <c r="C67" s="37">
        <f t="shared" si="2"/>
        <v>66</v>
      </c>
    </row>
    <row r="68" spans="1:3" x14ac:dyDescent="0.25">
      <c r="A68" s="35">
        <v>340</v>
      </c>
      <c r="B68" s="36">
        <f>VLOOKUP(A68,GRILLA!A:M,12,0)</f>
        <v>0.13356895693683682</v>
      </c>
      <c r="C68" s="37">
        <f t="shared" si="2"/>
        <v>67</v>
      </c>
    </row>
    <row r="69" spans="1:3" x14ac:dyDescent="0.25">
      <c r="A69" s="35">
        <v>125</v>
      </c>
      <c r="B69" s="36">
        <f>VLOOKUP(A69,GRILLA!A:M,12,0)</f>
        <v>0.13285822422609628</v>
      </c>
      <c r="C69" s="37">
        <f t="shared" si="2"/>
        <v>68</v>
      </c>
    </row>
    <row r="70" spans="1:3" x14ac:dyDescent="0.25">
      <c r="A70" s="35">
        <v>445</v>
      </c>
      <c r="B70" s="36">
        <f>VLOOKUP(A70,GRILLA!A:M,12,0)</f>
        <v>0.13174162342854423</v>
      </c>
      <c r="C70" s="37">
        <f t="shared" si="2"/>
        <v>69</v>
      </c>
    </row>
    <row r="71" spans="1:3" x14ac:dyDescent="0.25">
      <c r="A71" s="35">
        <v>225</v>
      </c>
      <c r="B71" s="36">
        <f>VLOOKUP(A71,GRILLA!A:M,12,0)</f>
        <v>0.131658506418661</v>
      </c>
      <c r="C71" s="37">
        <f t="shared" si="2"/>
        <v>70</v>
      </c>
    </row>
    <row r="72" spans="1:3" x14ac:dyDescent="0.25">
      <c r="A72" s="35">
        <v>201</v>
      </c>
      <c r="B72" s="36">
        <f>VLOOKUP(A72,GRILLA!A:M,12,0)</f>
        <v>0.12886288954685512</v>
      </c>
      <c r="C72" s="37">
        <f t="shared" si="2"/>
        <v>71</v>
      </c>
    </row>
    <row r="73" spans="1:3" x14ac:dyDescent="0.25">
      <c r="A73" s="35">
        <v>532</v>
      </c>
      <c r="B73" s="36">
        <f>VLOOKUP(A73,GRILLA!A:M,12,0)</f>
        <v>0.12879367881476209</v>
      </c>
      <c r="C73" s="37">
        <f t="shared" si="2"/>
        <v>72</v>
      </c>
    </row>
    <row r="74" spans="1:3" x14ac:dyDescent="0.25">
      <c r="A74" s="35">
        <v>345</v>
      </c>
      <c r="B74" s="36">
        <f>VLOOKUP(A74,GRILLA!A:M,12,0)</f>
        <v>0.12781138483893559</v>
      </c>
      <c r="C74" s="37">
        <f t="shared" si="2"/>
        <v>73</v>
      </c>
    </row>
    <row r="75" spans="1:3" x14ac:dyDescent="0.25">
      <c r="A75" s="35">
        <v>101</v>
      </c>
      <c r="B75" s="36">
        <f>VLOOKUP(A75,GRILLA!A:M,12,0)</f>
        <v>0.12659084676057791</v>
      </c>
      <c r="C75" s="37">
        <f t="shared" si="2"/>
        <v>74</v>
      </c>
    </row>
    <row r="76" spans="1:3" x14ac:dyDescent="0.25">
      <c r="A76" s="35">
        <v>311</v>
      </c>
      <c r="B76" s="36">
        <f>VLOOKUP(A76,GRILLA!A:M,12,0)</f>
        <v>0.12642997495029873</v>
      </c>
      <c r="C76" s="37">
        <f t="shared" si="2"/>
        <v>75</v>
      </c>
    </row>
    <row r="77" spans="1:3" x14ac:dyDescent="0.25">
      <c r="A77" s="35">
        <v>241</v>
      </c>
      <c r="B77" s="36">
        <f>VLOOKUP(A77,GRILLA!A:M,12,0)</f>
        <v>0.12318215854169204</v>
      </c>
      <c r="C77" s="37">
        <f t="shared" si="2"/>
        <v>76</v>
      </c>
    </row>
    <row r="78" spans="1:3" x14ac:dyDescent="0.25">
      <c r="A78" s="35">
        <v>247</v>
      </c>
      <c r="B78" s="36">
        <f>VLOOKUP(A78,GRILLA!A:M,12,0)</f>
        <v>0.12250515804538599</v>
      </c>
      <c r="C78" s="37">
        <f t="shared" si="2"/>
        <v>77</v>
      </c>
    </row>
    <row r="79" spans="1:3" x14ac:dyDescent="0.25">
      <c r="A79" s="35">
        <v>455</v>
      </c>
      <c r="B79" s="36">
        <f>VLOOKUP(A79,GRILLA!A:M,12,0)</f>
        <v>0.11761882018498168</v>
      </c>
      <c r="C79" s="37">
        <f t="shared" si="2"/>
        <v>78</v>
      </c>
    </row>
    <row r="80" spans="1:3" x14ac:dyDescent="0.25">
      <c r="A80" s="35">
        <v>515</v>
      </c>
      <c r="B80" s="36">
        <f>VLOOKUP(A80,GRILLA!A:M,12,0)</f>
        <v>0.115244272456325</v>
      </c>
      <c r="C80" s="37">
        <f t="shared" si="2"/>
        <v>79</v>
      </c>
    </row>
    <row r="81" spans="1:3" x14ac:dyDescent="0.25">
      <c r="A81" s="35">
        <v>516</v>
      </c>
      <c r="B81" s="36">
        <f>VLOOKUP(A81,GRILLA!A:M,12,0)</f>
        <v>0.11185214378740133</v>
      </c>
      <c r="C81" s="37">
        <f t="shared" si="2"/>
        <v>80</v>
      </c>
    </row>
    <row r="82" spans="1:3" x14ac:dyDescent="0.25">
      <c r="A82" s="35">
        <v>605</v>
      </c>
      <c r="B82" s="36">
        <f>VLOOKUP(A82,GRILLA!A:M,12,0)</f>
        <v>0.11059899628663003</v>
      </c>
      <c r="C82" s="37">
        <f t="shared" si="2"/>
        <v>81</v>
      </c>
    </row>
    <row r="83" spans="1:3" x14ac:dyDescent="0.25">
      <c r="A83" s="35">
        <v>310</v>
      </c>
      <c r="B83" s="36">
        <f>VLOOKUP(A83,GRILLA!A:M,12,0)</f>
        <v>0.10914882287087913</v>
      </c>
      <c r="C83" s="37">
        <f t="shared" si="2"/>
        <v>82</v>
      </c>
    </row>
    <row r="84" spans="1:3" x14ac:dyDescent="0.25">
      <c r="A84" s="35">
        <v>385</v>
      </c>
      <c r="B84" s="36">
        <f>VLOOKUP(A84,GRILLA!A:M,12,0)</f>
        <v>0.10096710445248751</v>
      </c>
      <c r="C84" s="37">
        <f t="shared" si="2"/>
        <v>83</v>
      </c>
    </row>
    <row r="85" spans="1:3" x14ac:dyDescent="0.25">
      <c r="A85" s="35">
        <v>625</v>
      </c>
      <c r="B85" s="36">
        <f>VLOOKUP(A85,GRILLA!A:M,12,0)</f>
        <v>9.8656335000000012E-2</v>
      </c>
      <c r="C85" s="37">
        <f t="shared" si="2"/>
        <v>84</v>
      </c>
    </row>
    <row r="86" spans="1:3" x14ac:dyDescent="0.25">
      <c r="A86" s="35">
        <v>352</v>
      </c>
      <c r="B86" s="36">
        <f>VLOOKUP(A86,GRILLA!A:M,12,0)</f>
        <v>9.5137168030417288E-2</v>
      </c>
      <c r="C86" s="37">
        <f t="shared" si="2"/>
        <v>85</v>
      </c>
    </row>
    <row r="87" spans="1:3" x14ac:dyDescent="0.25">
      <c r="A87" s="35">
        <v>306</v>
      </c>
      <c r="B87" s="36">
        <f>VLOOKUP(A87,GRILLA!A:M,12,0)</f>
        <v>9.3833749870640831E-2</v>
      </c>
      <c r="C87" s="37">
        <f t="shared" si="2"/>
        <v>86</v>
      </c>
    </row>
    <row r="88" spans="1:3" x14ac:dyDescent="0.25">
      <c r="A88" s="35">
        <v>160</v>
      </c>
      <c r="B88" s="36">
        <f>VLOOKUP(A88,GRILLA!A:M,12,0)</f>
        <v>9.1244410474014201E-2</v>
      </c>
      <c r="C88" s="37">
        <f t="shared" si="2"/>
        <v>87</v>
      </c>
    </row>
    <row r="89" spans="1:3" x14ac:dyDescent="0.25">
      <c r="A89" s="35">
        <v>246</v>
      </c>
      <c r="B89" s="36">
        <f>VLOOKUP(A89,GRILLA!A:M,12,0)</f>
        <v>9.0031745056141657E-2</v>
      </c>
      <c r="C89" s="37">
        <f t="shared" si="2"/>
        <v>88</v>
      </c>
    </row>
    <row r="90" spans="1:3" x14ac:dyDescent="0.25">
      <c r="A90" s="35">
        <v>120</v>
      </c>
      <c r="B90" s="36">
        <f>VLOOKUP(A90,GRILLA!A:M,12,0)</f>
        <v>8.6329466793027498E-2</v>
      </c>
      <c r="C90" s="37">
        <f t="shared" si="2"/>
        <v>89</v>
      </c>
    </row>
    <row r="91" spans="1:3" x14ac:dyDescent="0.25">
      <c r="A91" s="35">
        <v>240</v>
      </c>
      <c r="B91" s="36">
        <f>VLOOKUP(A91,GRILLA!A:M,12,0)</f>
        <v>8.3584629842118674E-2</v>
      </c>
      <c r="C91" s="37">
        <f t="shared" si="2"/>
        <v>90</v>
      </c>
    </row>
    <row r="92" spans="1:3" x14ac:dyDescent="0.25">
      <c r="A92" s="35">
        <v>520</v>
      </c>
      <c r="B92" s="36">
        <f>VLOOKUP(A92,GRILLA!A:M,12,0)</f>
        <v>7.9065719855193534E-2</v>
      </c>
      <c r="C92" s="37">
        <f t="shared" si="2"/>
        <v>91</v>
      </c>
    </row>
    <row r="93" spans="1:3" x14ac:dyDescent="0.25">
      <c r="A93" s="35">
        <v>635</v>
      </c>
      <c r="B93" s="36">
        <f>VLOOKUP(A93,GRILLA!A:M,12,0)</f>
        <v>7.5103409853479852E-2</v>
      </c>
      <c r="C93" s="37">
        <f t="shared" si="2"/>
        <v>92</v>
      </c>
    </row>
    <row r="94" spans="1:3" x14ac:dyDescent="0.25">
      <c r="A94" s="35">
        <v>805</v>
      </c>
      <c r="B94" s="36">
        <f>VLOOKUP(A94,GRILLA!A:M,12,0)</f>
        <v>6.2104019024725281E-2</v>
      </c>
      <c r="C94" s="37">
        <f t="shared" si="2"/>
        <v>93</v>
      </c>
    </row>
    <row r="95" spans="1:3" x14ac:dyDescent="0.25">
      <c r="A95" s="35">
        <v>392</v>
      </c>
      <c r="B95" s="36">
        <f>VLOOKUP(A95,GRILLA!A:M,12,0)</f>
        <v>5.6796215619047623E-2</v>
      </c>
      <c r="C95" s="37">
        <f t="shared" si="2"/>
        <v>94</v>
      </c>
    </row>
    <row r="96" spans="1:3" x14ac:dyDescent="0.25">
      <c r="A96" s="35">
        <v>807</v>
      </c>
      <c r="B96" s="36">
        <f>VLOOKUP(A96,GRILLA!A:M,12,0)</f>
        <v>5.1729512591575086E-2</v>
      </c>
      <c r="C96" s="37">
        <f t="shared" si="2"/>
        <v>95</v>
      </c>
    </row>
    <row r="97" spans="1:3" x14ac:dyDescent="0.25">
      <c r="A97" s="35">
        <v>801</v>
      </c>
      <c r="B97" s="36">
        <f>VLOOKUP(A97,GRILLA!A:M,12,0)</f>
        <v>4.5964369999999997E-2</v>
      </c>
      <c r="C97" s="37">
        <f t="shared" si="2"/>
        <v>96</v>
      </c>
    </row>
  </sheetData>
  <sortState ref="A2:C97">
    <sortCondition ref="C2:C97"/>
  </sortState>
  <conditionalFormatting sqref="C2:C97">
    <cfRule type="cellIs" dxfId="18" priority="1" operator="between">
      <formula>1</formula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32"/>
  <sheetViews>
    <sheetView workbookViewId="0">
      <selection activeCell="A3" sqref="A3:M2332"/>
    </sheetView>
  </sheetViews>
  <sheetFormatPr baseColWidth="10" defaultRowHeight="15" x14ac:dyDescent="0.25"/>
  <cols>
    <col min="1" max="1" width="11.42578125" style="39"/>
    <col min="2" max="2" width="11.85546875" style="39" bestFit="1" customWidth="1"/>
    <col min="3" max="3" width="33.28515625" style="39" bestFit="1" customWidth="1"/>
    <col min="14" max="21" width="11.42578125" hidden="1" customWidth="1"/>
  </cols>
  <sheetData>
    <row r="1" spans="1:21" x14ac:dyDescent="0.25">
      <c r="E1" s="122" t="e">
        <f>VLOOKUP(B1,dinamica!B:L,3,0)</f>
        <v>#N/A</v>
      </c>
      <c r="F1" s="122" t="e">
        <f>VLOOKUP(B1,dinamica!B:L,4,0)</f>
        <v>#N/A</v>
      </c>
      <c r="G1" s="122" t="e">
        <f>VLOOKUP(B1,dinamica!B:L,5,0)</f>
        <v>#N/A</v>
      </c>
      <c r="H1" s="122" t="e">
        <f>VLOOKUP(B1,dinamica!B:L,6,0)</f>
        <v>#N/A</v>
      </c>
      <c r="I1" s="122" t="e">
        <f>VLOOKUP(B1,dinamica!B:L,7,0)</f>
        <v>#N/A</v>
      </c>
      <c r="J1" s="122" t="e">
        <f>VLOOKUP(B1,dinamica!B:L,8,0)</f>
        <v>#N/A</v>
      </c>
      <c r="K1" s="122" t="e">
        <f>VLOOKUP(B1,dinamica!B:L,9,0)</f>
        <v>#N/A</v>
      </c>
      <c r="L1" s="122" t="e">
        <f>VLOOKUP(B1,dinamica!B:L,10,0)</f>
        <v>#N/A</v>
      </c>
      <c r="M1" s="122" t="e">
        <f>VLOOKUP(B1,dinamica!B:L,11,0)</f>
        <v>#N/A</v>
      </c>
    </row>
    <row r="2" spans="1:21" x14ac:dyDescent="0.25">
      <c r="E2" s="114" t="s">
        <v>2031</v>
      </c>
      <c r="F2" s="114" t="s">
        <v>2032</v>
      </c>
      <c r="G2" s="114" t="s">
        <v>2031</v>
      </c>
      <c r="H2" s="114" t="s">
        <v>2033</v>
      </c>
      <c r="I2" s="114" t="s">
        <v>2034</v>
      </c>
      <c r="J2" s="114" t="s">
        <v>2032</v>
      </c>
      <c r="K2" s="114" t="s">
        <v>2032</v>
      </c>
      <c r="L2" s="114" t="s">
        <v>2035</v>
      </c>
      <c r="M2" s="114" t="s">
        <v>2033</v>
      </c>
    </row>
    <row r="3" spans="1:21" ht="25.5" x14ac:dyDescent="0.25">
      <c r="A3" s="116" t="s">
        <v>2018</v>
      </c>
      <c r="B3" s="116" t="s">
        <v>2022</v>
      </c>
      <c r="C3" s="116" t="s">
        <v>2027</v>
      </c>
      <c r="D3" s="117" t="s">
        <v>2028</v>
      </c>
      <c r="E3" s="1" t="s">
        <v>870</v>
      </c>
      <c r="F3" s="2" t="s">
        <v>871</v>
      </c>
      <c r="G3" s="3" t="s">
        <v>872</v>
      </c>
      <c r="H3" s="4" t="s">
        <v>2029</v>
      </c>
      <c r="I3" s="4" t="s">
        <v>2030</v>
      </c>
      <c r="J3" s="5" t="s">
        <v>874</v>
      </c>
      <c r="K3" s="2" t="s">
        <v>875</v>
      </c>
      <c r="L3" s="6" t="s">
        <v>876</v>
      </c>
      <c r="M3" s="121" t="s">
        <v>890</v>
      </c>
      <c r="N3" s="115" t="s">
        <v>870</v>
      </c>
      <c r="O3" s="2" t="s">
        <v>871</v>
      </c>
      <c r="P3" s="3" t="s">
        <v>872</v>
      </c>
      <c r="Q3" s="4" t="s">
        <v>2037</v>
      </c>
      <c r="R3" s="5" t="s">
        <v>874</v>
      </c>
      <c r="S3" s="2" t="s">
        <v>875</v>
      </c>
      <c r="T3" s="6" t="s">
        <v>876</v>
      </c>
      <c r="U3" s="102" t="s">
        <v>890</v>
      </c>
    </row>
    <row r="4" spans="1:21" x14ac:dyDescent="0.25">
      <c r="A4" s="118">
        <v>10</v>
      </c>
      <c r="B4" s="118">
        <v>1066802</v>
      </c>
      <c r="C4" s="118" t="s">
        <v>1215</v>
      </c>
      <c r="D4" s="119">
        <f>VLOOKUP(B4,'Maestro clientes'!A:C,3,0)</f>
        <v>57295</v>
      </c>
      <c r="E4" s="119">
        <v>0</v>
      </c>
      <c r="F4" s="119">
        <v>0</v>
      </c>
      <c r="G4" s="119">
        <v>0</v>
      </c>
      <c r="H4" s="119">
        <v>0</v>
      </c>
      <c r="I4" s="119">
        <v>0</v>
      </c>
      <c r="J4" s="119">
        <v>0</v>
      </c>
      <c r="K4" s="119">
        <v>10</v>
      </c>
      <c r="L4" s="119">
        <v>0</v>
      </c>
      <c r="M4" s="119">
        <v>0</v>
      </c>
      <c r="N4" s="39">
        <f>IF(E4&gt;=18,1,0)</f>
        <v>0</v>
      </c>
      <c r="O4" s="39">
        <f>IF(F4&gt;=24,1,0)</f>
        <v>0</v>
      </c>
      <c r="P4" s="39">
        <f>IF(G4&gt;=18,1,0)</f>
        <v>0</v>
      </c>
      <c r="Q4">
        <f>IF(AND(H4&gt;=12,I4&gt;=6),1,0)</f>
        <v>0</v>
      </c>
      <c r="R4">
        <f>IF(J4&gt;=24,1,0)</f>
        <v>0</v>
      </c>
      <c r="S4">
        <f>IF(K4&gt;=24,1,0)</f>
        <v>0</v>
      </c>
      <c r="T4">
        <f>IF(L4&gt;=48,1,0)</f>
        <v>0</v>
      </c>
      <c r="U4">
        <f>IF(M4&gt;=12,1,0)</f>
        <v>0</v>
      </c>
    </row>
    <row r="5" spans="1:21" x14ac:dyDescent="0.25">
      <c r="A5" s="118">
        <v>101</v>
      </c>
      <c r="B5" s="118">
        <v>1061366</v>
      </c>
      <c r="C5" s="118" t="s">
        <v>999</v>
      </c>
      <c r="D5" s="119">
        <f>VLOOKUP(B5,'Maestro clientes'!A:C,3,0)</f>
        <v>12255</v>
      </c>
      <c r="E5" s="119">
        <v>0</v>
      </c>
      <c r="F5" s="119">
        <v>0</v>
      </c>
      <c r="G5" s="119">
        <v>0</v>
      </c>
      <c r="H5" s="119">
        <v>0</v>
      </c>
      <c r="I5" s="119">
        <v>0</v>
      </c>
      <c r="J5" s="119">
        <v>0</v>
      </c>
      <c r="K5" s="119">
        <v>0</v>
      </c>
      <c r="L5" s="119">
        <v>20</v>
      </c>
      <c r="M5" s="119">
        <v>0</v>
      </c>
      <c r="N5" s="39">
        <f t="shared" ref="N5:N68" si="0">IF(E5&gt;=18,1,0)</f>
        <v>0</v>
      </c>
      <c r="O5" s="39">
        <f t="shared" ref="O5:O68" si="1">IF(F5&gt;=24,1,0)</f>
        <v>0</v>
      </c>
      <c r="P5" s="39">
        <f t="shared" ref="P5:P68" si="2">IF(G5&gt;=18,1,0)</f>
        <v>0</v>
      </c>
      <c r="Q5">
        <f t="shared" ref="Q5:Q68" si="3">IF(AND(H5&gt;=12,I5&gt;=6),1,0)</f>
        <v>0</v>
      </c>
      <c r="R5">
        <f t="shared" ref="R5:R68" si="4">IF(J5&gt;=24,1,0)</f>
        <v>0</v>
      </c>
      <c r="S5">
        <f t="shared" ref="S5:S68" si="5">IF(K5&gt;=24,1,0)</f>
        <v>0</v>
      </c>
      <c r="T5">
        <f t="shared" ref="T5:T68" si="6">IF(L5&gt;=48,1,0)</f>
        <v>0</v>
      </c>
      <c r="U5">
        <f t="shared" ref="U5:U68" si="7">IF(M5&gt;=12,1,0)</f>
        <v>0</v>
      </c>
    </row>
    <row r="6" spans="1:21" x14ac:dyDescent="0.25">
      <c r="A6" s="118">
        <v>101</v>
      </c>
      <c r="B6" s="118">
        <v>1061605</v>
      </c>
      <c r="C6" s="118" t="s">
        <v>1218</v>
      </c>
      <c r="D6" s="119">
        <f>VLOOKUP(B6,'Maestro clientes'!A:C,3,0)</f>
        <v>12565</v>
      </c>
      <c r="E6" s="119">
        <v>0</v>
      </c>
      <c r="F6" s="119">
        <v>0</v>
      </c>
      <c r="G6" s="119">
        <v>24</v>
      </c>
      <c r="H6" s="119">
        <v>0</v>
      </c>
      <c r="I6" s="119">
        <v>0</v>
      </c>
      <c r="J6" s="119">
        <v>0</v>
      </c>
      <c r="K6" s="119">
        <v>12</v>
      </c>
      <c r="L6" s="119">
        <v>0</v>
      </c>
      <c r="M6" s="119">
        <v>0</v>
      </c>
      <c r="N6" s="39">
        <f t="shared" si="0"/>
        <v>0</v>
      </c>
      <c r="O6" s="39">
        <f t="shared" si="1"/>
        <v>0</v>
      </c>
      <c r="P6" s="39">
        <f t="shared" si="2"/>
        <v>1</v>
      </c>
      <c r="Q6">
        <f t="shared" si="3"/>
        <v>0</v>
      </c>
      <c r="R6">
        <f t="shared" si="4"/>
        <v>0</v>
      </c>
      <c r="S6">
        <f t="shared" si="5"/>
        <v>0</v>
      </c>
      <c r="T6">
        <f t="shared" si="6"/>
        <v>0</v>
      </c>
      <c r="U6">
        <f t="shared" si="7"/>
        <v>0</v>
      </c>
    </row>
    <row r="7" spans="1:21" x14ac:dyDescent="0.25">
      <c r="A7" s="118">
        <v>101</v>
      </c>
      <c r="B7" s="118">
        <v>1062285</v>
      </c>
      <c r="C7" s="118" t="s">
        <v>1000</v>
      </c>
      <c r="D7" s="119">
        <f>VLOOKUP(B7,'Maestro clientes'!A:C,3,0)</f>
        <v>13546</v>
      </c>
      <c r="E7" s="119">
        <v>0</v>
      </c>
      <c r="F7" s="119">
        <v>0</v>
      </c>
      <c r="G7" s="119">
        <v>0</v>
      </c>
      <c r="H7" s="119">
        <v>0</v>
      </c>
      <c r="I7" s="119">
        <v>0</v>
      </c>
      <c r="J7" s="119">
        <v>0</v>
      </c>
      <c r="K7" s="119">
        <v>0</v>
      </c>
      <c r="L7" s="119">
        <v>12</v>
      </c>
      <c r="M7" s="119">
        <v>12</v>
      </c>
      <c r="N7" s="39">
        <f t="shared" si="0"/>
        <v>0</v>
      </c>
      <c r="O7" s="39">
        <f t="shared" si="1"/>
        <v>0</v>
      </c>
      <c r="P7" s="39">
        <f t="shared" si="2"/>
        <v>0</v>
      </c>
      <c r="Q7">
        <f t="shared" si="3"/>
        <v>0</v>
      </c>
      <c r="R7">
        <f t="shared" si="4"/>
        <v>0</v>
      </c>
      <c r="S7">
        <f t="shared" si="5"/>
        <v>0</v>
      </c>
      <c r="T7">
        <f t="shared" si="6"/>
        <v>0</v>
      </c>
      <c r="U7">
        <f t="shared" si="7"/>
        <v>1</v>
      </c>
    </row>
    <row r="8" spans="1:21" x14ac:dyDescent="0.25">
      <c r="A8" s="118">
        <v>101</v>
      </c>
      <c r="B8" s="118">
        <v>1062433</v>
      </c>
      <c r="C8" s="118" t="s">
        <v>2232</v>
      </c>
      <c r="D8" s="119">
        <f>VLOOKUP(B8,'Maestro clientes'!A:C,3,0)</f>
        <v>13737</v>
      </c>
      <c r="E8" s="119">
        <v>0</v>
      </c>
      <c r="F8" s="119">
        <v>0</v>
      </c>
      <c r="G8" s="119">
        <v>0</v>
      </c>
      <c r="H8" s="119">
        <v>0</v>
      </c>
      <c r="I8" s="119">
        <v>0</v>
      </c>
      <c r="J8" s="119">
        <v>10</v>
      </c>
      <c r="K8" s="119">
        <v>0</v>
      </c>
      <c r="L8" s="119">
        <v>0</v>
      </c>
      <c r="M8" s="119">
        <v>0</v>
      </c>
      <c r="N8" s="39">
        <f t="shared" si="0"/>
        <v>0</v>
      </c>
      <c r="O8" s="39">
        <f t="shared" si="1"/>
        <v>0</v>
      </c>
      <c r="P8" s="39">
        <f t="shared" si="2"/>
        <v>0</v>
      </c>
      <c r="Q8">
        <f t="shared" si="3"/>
        <v>0</v>
      </c>
      <c r="R8">
        <f t="shared" si="4"/>
        <v>0</v>
      </c>
      <c r="S8">
        <f t="shared" si="5"/>
        <v>0</v>
      </c>
      <c r="T8">
        <f t="shared" si="6"/>
        <v>0</v>
      </c>
      <c r="U8">
        <f t="shared" si="7"/>
        <v>0</v>
      </c>
    </row>
    <row r="9" spans="1:21" x14ac:dyDescent="0.25">
      <c r="A9" s="118">
        <v>101</v>
      </c>
      <c r="B9" s="118">
        <v>1065528</v>
      </c>
      <c r="C9" s="118" t="s">
        <v>2694</v>
      </c>
      <c r="D9" s="119">
        <f>VLOOKUP(B9,'Maestro clientes'!A:C,3,0)</f>
        <v>3700</v>
      </c>
      <c r="E9" s="119">
        <v>0</v>
      </c>
      <c r="F9" s="119">
        <v>32</v>
      </c>
      <c r="G9" s="119">
        <v>0</v>
      </c>
      <c r="H9" s="119">
        <v>0</v>
      </c>
      <c r="I9" s="119">
        <v>0</v>
      </c>
      <c r="J9" s="119">
        <v>0</v>
      </c>
      <c r="K9" s="119">
        <v>24</v>
      </c>
      <c r="L9" s="119">
        <v>0</v>
      </c>
      <c r="M9" s="119">
        <v>0</v>
      </c>
      <c r="N9" s="39">
        <f t="shared" si="0"/>
        <v>0</v>
      </c>
      <c r="O9" s="39">
        <f t="shared" si="1"/>
        <v>1</v>
      </c>
      <c r="P9" s="39">
        <f t="shared" si="2"/>
        <v>0</v>
      </c>
      <c r="Q9">
        <f t="shared" si="3"/>
        <v>0</v>
      </c>
      <c r="R9">
        <f t="shared" si="4"/>
        <v>0</v>
      </c>
      <c r="S9">
        <f t="shared" si="5"/>
        <v>1</v>
      </c>
      <c r="T9">
        <f t="shared" si="6"/>
        <v>0</v>
      </c>
      <c r="U9">
        <f t="shared" si="7"/>
        <v>0</v>
      </c>
    </row>
    <row r="10" spans="1:21" x14ac:dyDescent="0.25">
      <c r="A10" s="118">
        <v>101</v>
      </c>
      <c r="B10" s="118">
        <v>1100122</v>
      </c>
      <c r="C10" s="118" t="s">
        <v>1715</v>
      </c>
      <c r="D10" s="119">
        <f>VLOOKUP(B10,'Maestro clientes'!A:C,3,0)</f>
        <v>23570</v>
      </c>
      <c r="E10" s="119">
        <v>0</v>
      </c>
      <c r="F10" s="119">
        <v>0</v>
      </c>
      <c r="G10" s="119">
        <v>0</v>
      </c>
      <c r="H10" s="119">
        <v>0</v>
      </c>
      <c r="I10" s="119">
        <v>0</v>
      </c>
      <c r="J10" s="119">
        <v>0</v>
      </c>
      <c r="K10" s="119">
        <v>24</v>
      </c>
      <c r="L10" s="119">
        <v>0</v>
      </c>
      <c r="M10" s="119">
        <v>0</v>
      </c>
      <c r="N10" s="39">
        <f t="shared" si="0"/>
        <v>0</v>
      </c>
      <c r="O10" s="39">
        <f t="shared" si="1"/>
        <v>0</v>
      </c>
      <c r="P10" s="39">
        <f t="shared" si="2"/>
        <v>0</v>
      </c>
      <c r="Q10">
        <f t="shared" si="3"/>
        <v>0</v>
      </c>
      <c r="R10">
        <f t="shared" si="4"/>
        <v>0</v>
      </c>
      <c r="S10">
        <f t="shared" si="5"/>
        <v>1</v>
      </c>
      <c r="T10">
        <f t="shared" si="6"/>
        <v>0</v>
      </c>
      <c r="U10">
        <f t="shared" si="7"/>
        <v>0</v>
      </c>
    </row>
    <row r="11" spans="1:21" x14ac:dyDescent="0.25">
      <c r="A11" s="118">
        <v>101</v>
      </c>
      <c r="B11" s="118">
        <v>1105377</v>
      </c>
      <c r="C11" s="118" t="s">
        <v>1219</v>
      </c>
      <c r="D11" s="119">
        <f>VLOOKUP(B11,'Maestro clientes'!A:C,3,0)</f>
        <v>24846</v>
      </c>
      <c r="E11" s="119">
        <v>0</v>
      </c>
      <c r="F11" s="119">
        <v>0</v>
      </c>
      <c r="G11" s="119">
        <v>0</v>
      </c>
      <c r="H11" s="119">
        <v>0</v>
      </c>
      <c r="I11" s="119">
        <v>0</v>
      </c>
      <c r="J11" s="119">
        <v>0</v>
      </c>
      <c r="K11" s="119">
        <v>12</v>
      </c>
      <c r="L11" s="119">
        <v>0</v>
      </c>
      <c r="M11" s="119">
        <v>0</v>
      </c>
      <c r="N11" s="39">
        <f t="shared" si="0"/>
        <v>0</v>
      </c>
      <c r="O11" s="39">
        <f t="shared" si="1"/>
        <v>0</v>
      </c>
      <c r="P11" s="39">
        <f t="shared" si="2"/>
        <v>0</v>
      </c>
      <c r="Q11">
        <f t="shared" si="3"/>
        <v>0</v>
      </c>
      <c r="R11">
        <f t="shared" si="4"/>
        <v>0</v>
      </c>
      <c r="S11">
        <f t="shared" si="5"/>
        <v>0</v>
      </c>
      <c r="T11">
        <f t="shared" si="6"/>
        <v>0</v>
      </c>
      <c r="U11">
        <f t="shared" si="7"/>
        <v>0</v>
      </c>
    </row>
    <row r="12" spans="1:21" x14ac:dyDescent="0.25">
      <c r="A12" s="118">
        <v>101</v>
      </c>
      <c r="B12" s="118">
        <v>1106108</v>
      </c>
      <c r="C12" s="118" t="s">
        <v>2695</v>
      </c>
      <c r="D12" s="119">
        <f>VLOOKUP(B12,'Maestro clientes'!A:C,3,0)</f>
        <v>25635</v>
      </c>
      <c r="E12" s="119">
        <v>0</v>
      </c>
      <c r="F12" s="119">
        <v>0</v>
      </c>
      <c r="G12" s="119">
        <v>0</v>
      </c>
      <c r="H12" s="119">
        <v>0</v>
      </c>
      <c r="I12" s="119">
        <v>0</v>
      </c>
      <c r="J12" s="119">
        <v>0</v>
      </c>
      <c r="K12" s="119">
        <v>0</v>
      </c>
      <c r="L12" s="119">
        <v>12</v>
      </c>
      <c r="M12" s="119">
        <v>0</v>
      </c>
      <c r="N12" s="39">
        <f t="shared" si="0"/>
        <v>0</v>
      </c>
      <c r="O12" s="39">
        <f t="shared" si="1"/>
        <v>0</v>
      </c>
      <c r="P12" s="39">
        <f t="shared" si="2"/>
        <v>0</v>
      </c>
      <c r="Q12">
        <f t="shared" si="3"/>
        <v>0</v>
      </c>
      <c r="R12">
        <f t="shared" si="4"/>
        <v>0</v>
      </c>
      <c r="S12">
        <f t="shared" si="5"/>
        <v>0</v>
      </c>
      <c r="T12">
        <f t="shared" si="6"/>
        <v>0</v>
      </c>
      <c r="U12">
        <f t="shared" si="7"/>
        <v>0</v>
      </c>
    </row>
    <row r="13" spans="1:21" x14ac:dyDescent="0.25">
      <c r="A13" s="118">
        <v>101</v>
      </c>
      <c r="B13" s="118">
        <v>1108202</v>
      </c>
      <c r="C13" s="118" t="s">
        <v>988</v>
      </c>
      <c r="D13" s="119">
        <f>VLOOKUP(B13,'Maestro clientes'!A:C,3,0)</f>
        <v>28154</v>
      </c>
      <c r="E13" s="119">
        <v>0</v>
      </c>
      <c r="F13" s="119">
        <v>0</v>
      </c>
      <c r="G13" s="119">
        <v>0</v>
      </c>
      <c r="H13" s="119">
        <v>0</v>
      </c>
      <c r="I13" s="119">
        <v>0</v>
      </c>
      <c r="J13" s="119">
        <v>0</v>
      </c>
      <c r="K13" s="119">
        <v>0</v>
      </c>
      <c r="L13" s="119">
        <v>20</v>
      </c>
      <c r="M13" s="119">
        <v>0</v>
      </c>
      <c r="N13" s="39">
        <f t="shared" si="0"/>
        <v>0</v>
      </c>
      <c r="O13" s="39">
        <f t="shared" si="1"/>
        <v>0</v>
      </c>
      <c r="P13" s="39">
        <f t="shared" si="2"/>
        <v>0</v>
      </c>
      <c r="Q13">
        <f t="shared" si="3"/>
        <v>0</v>
      </c>
      <c r="R13">
        <f t="shared" si="4"/>
        <v>0</v>
      </c>
      <c r="S13">
        <f t="shared" si="5"/>
        <v>0</v>
      </c>
      <c r="T13">
        <f t="shared" si="6"/>
        <v>0</v>
      </c>
      <c r="U13">
        <f t="shared" si="7"/>
        <v>0</v>
      </c>
    </row>
    <row r="14" spans="1:21" x14ac:dyDescent="0.25">
      <c r="A14" s="118">
        <v>101</v>
      </c>
      <c r="B14" s="118">
        <v>1110542</v>
      </c>
      <c r="C14" s="118" t="s">
        <v>2165</v>
      </c>
      <c r="D14" s="119">
        <f>VLOOKUP(B14,'Maestro clientes'!A:C,3,0)</f>
        <v>28673</v>
      </c>
      <c r="E14" s="119">
        <v>0</v>
      </c>
      <c r="F14" s="119">
        <v>0</v>
      </c>
      <c r="G14" s="119">
        <v>0</v>
      </c>
      <c r="H14" s="119">
        <v>0</v>
      </c>
      <c r="I14" s="119">
        <v>0</v>
      </c>
      <c r="J14" s="119">
        <v>0</v>
      </c>
      <c r="K14" s="119">
        <v>132</v>
      </c>
      <c r="L14" s="119">
        <v>24</v>
      </c>
      <c r="M14" s="119">
        <v>0</v>
      </c>
      <c r="N14" s="39">
        <f t="shared" si="0"/>
        <v>0</v>
      </c>
      <c r="O14" s="39">
        <f t="shared" si="1"/>
        <v>0</v>
      </c>
      <c r="P14" s="39">
        <f t="shared" si="2"/>
        <v>0</v>
      </c>
      <c r="Q14">
        <f t="shared" si="3"/>
        <v>0</v>
      </c>
      <c r="R14">
        <f t="shared" si="4"/>
        <v>0</v>
      </c>
      <c r="S14">
        <f t="shared" si="5"/>
        <v>1</v>
      </c>
      <c r="T14">
        <f t="shared" si="6"/>
        <v>0</v>
      </c>
      <c r="U14">
        <f t="shared" si="7"/>
        <v>0</v>
      </c>
    </row>
    <row r="15" spans="1:21" x14ac:dyDescent="0.25">
      <c r="A15" s="118">
        <v>101</v>
      </c>
      <c r="B15" s="118">
        <v>1111877</v>
      </c>
      <c r="C15" s="118" t="s">
        <v>1220</v>
      </c>
      <c r="D15" s="119">
        <f>VLOOKUP(B15,'Maestro clientes'!A:C,3,0)</f>
        <v>29277</v>
      </c>
      <c r="E15" s="119">
        <v>0</v>
      </c>
      <c r="F15" s="119">
        <v>0</v>
      </c>
      <c r="G15" s="119">
        <v>18</v>
      </c>
      <c r="H15" s="119">
        <v>0</v>
      </c>
      <c r="I15" s="119">
        <v>0</v>
      </c>
      <c r="J15" s="119">
        <v>0</v>
      </c>
      <c r="K15" s="119">
        <v>0</v>
      </c>
      <c r="L15" s="119">
        <v>0</v>
      </c>
      <c r="M15" s="119">
        <v>0</v>
      </c>
      <c r="N15" s="39">
        <f t="shared" si="0"/>
        <v>0</v>
      </c>
      <c r="O15" s="39">
        <f t="shared" si="1"/>
        <v>0</v>
      </c>
      <c r="P15" s="39">
        <f t="shared" si="2"/>
        <v>1</v>
      </c>
      <c r="Q15">
        <f t="shared" si="3"/>
        <v>0</v>
      </c>
      <c r="R15">
        <f t="shared" si="4"/>
        <v>0</v>
      </c>
      <c r="S15">
        <f t="shared" si="5"/>
        <v>0</v>
      </c>
      <c r="T15">
        <f t="shared" si="6"/>
        <v>0</v>
      </c>
      <c r="U15">
        <f t="shared" si="7"/>
        <v>0</v>
      </c>
    </row>
    <row r="16" spans="1:21" x14ac:dyDescent="0.25">
      <c r="A16" s="118">
        <v>101</v>
      </c>
      <c r="B16" s="118">
        <v>1112680</v>
      </c>
      <c r="C16" s="118" t="s">
        <v>1221</v>
      </c>
      <c r="D16" s="119">
        <f>VLOOKUP(B16,'Maestro clientes'!A:C,3,0)</f>
        <v>29789</v>
      </c>
      <c r="E16" s="119">
        <v>9</v>
      </c>
      <c r="F16" s="119">
        <v>0</v>
      </c>
      <c r="G16" s="119">
        <v>0</v>
      </c>
      <c r="H16" s="119">
        <v>0</v>
      </c>
      <c r="I16" s="119">
        <v>0</v>
      </c>
      <c r="J16" s="119">
        <v>0</v>
      </c>
      <c r="K16" s="119">
        <v>11</v>
      </c>
      <c r="L16" s="119">
        <v>0</v>
      </c>
      <c r="M16" s="119">
        <v>0</v>
      </c>
      <c r="N16" s="39">
        <f t="shared" si="0"/>
        <v>0</v>
      </c>
      <c r="O16" s="39">
        <f t="shared" si="1"/>
        <v>0</v>
      </c>
      <c r="P16" s="39">
        <f t="shared" si="2"/>
        <v>0</v>
      </c>
      <c r="Q16">
        <f t="shared" si="3"/>
        <v>0</v>
      </c>
      <c r="R16">
        <f t="shared" si="4"/>
        <v>0</v>
      </c>
      <c r="S16">
        <f t="shared" si="5"/>
        <v>0</v>
      </c>
      <c r="T16">
        <f t="shared" si="6"/>
        <v>0</v>
      </c>
      <c r="U16">
        <f t="shared" si="7"/>
        <v>0</v>
      </c>
    </row>
    <row r="17" spans="1:21" x14ac:dyDescent="0.25">
      <c r="A17" s="118">
        <v>101</v>
      </c>
      <c r="B17" s="118">
        <v>1112885</v>
      </c>
      <c r="C17" s="118" t="s">
        <v>2138</v>
      </c>
      <c r="D17" s="119">
        <f>VLOOKUP(B17,'Maestro clientes'!A:C,3,0)</f>
        <v>29905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>
        <v>0</v>
      </c>
      <c r="K17" s="119">
        <v>0</v>
      </c>
      <c r="L17" s="119">
        <v>100</v>
      </c>
      <c r="M17" s="119">
        <v>0</v>
      </c>
      <c r="N17" s="39">
        <f t="shared" si="0"/>
        <v>0</v>
      </c>
      <c r="O17" s="39">
        <f t="shared" si="1"/>
        <v>0</v>
      </c>
      <c r="P17" s="39">
        <f t="shared" si="2"/>
        <v>0</v>
      </c>
      <c r="Q17">
        <f t="shared" si="3"/>
        <v>0</v>
      </c>
      <c r="R17">
        <f t="shared" si="4"/>
        <v>0</v>
      </c>
      <c r="S17">
        <f t="shared" si="5"/>
        <v>0</v>
      </c>
      <c r="T17">
        <f t="shared" si="6"/>
        <v>1</v>
      </c>
      <c r="U17">
        <f t="shared" si="7"/>
        <v>0</v>
      </c>
    </row>
    <row r="18" spans="1:21" x14ac:dyDescent="0.25">
      <c r="A18" s="118">
        <v>101</v>
      </c>
      <c r="B18" s="118">
        <v>1113318</v>
      </c>
      <c r="C18" s="118" t="s">
        <v>1622</v>
      </c>
      <c r="D18" s="119">
        <f>VLOOKUP(B18,'Maestro clientes'!A:C,3,0)</f>
        <v>30176</v>
      </c>
      <c r="E18" s="119">
        <v>0</v>
      </c>
      <c r="F18" s="119">
        <v>0</v>
      </c>
      <c r="G18" s="119">
        <v>0</v>
      </c>
      <c r="H18" s="119">
        <v>0</v>
      </c>
      <c r="I18" s="119">
        <v>0</v>
      </c>
      <c r="J18" s="119">
        <v>0</v>
      </c>
      <c r="K18" s="119">
        <v>0</v>
      </c>
      <c r="L18" s="119">
        <v>12</v>
      </c>
      <c r="M18" s="119">
        <v>0</v>
      </c>
      <c r="N18" s="39">
        <f t="shared" si="0"/>
        <v>0</v>
      </c>
      <c r="O18" s="39">
        <f t="shared" si="1"/>
        <v>0</v>
      </c>
      <c r="P18" s="39">
        <f t="shared" si="2"/>
        <v>0</v>
      </c>
      <c r="Q18">
        <f t="shared" si="3"/>
        <v>0</v>
      </c>
      <c r="R18">
        <f t="shared" si="4"/>
        <v>0</v>
      </c>
      <c r="S18">
        <f t="shared" si="5"/>
        <v>0</v>
      </c>
      <c r="T18">
        <f t="shared" si="6"/>
        <v>0</v>
      </c>
      <c r="U18">
        <f t="shared" si="7"/>
        <v>0</v>
      </c>
    </row>
    <row r="19" spans="1:21" x14ac:dyDescent="0.25">
      <c r="A19" s="118">
        <v>101</v>
      </c>
      <c r="B19" s="118">
        <v>1115256</v>
      </c>
      <c r="C19" s="118" t="s">
        <v>2373</v>
      </c>
      <c r="D19" s="119">
        <f>VLOOKUP(B19,'Maestro clientes'!A:C,3,0)</f>
        <v>31191</v>
      </c>
      <c r="E19" s="119">
        <v>0</v>
      </c>
      <c r="F19" s="119">
        <v>0</v>
      </c>
      <c r="G19" s="119">
        <v>0</v>
      </c>
      <c r="H19" s="119">
        <v>0</v>
      </c>
      <c r="I19" s="119">
        <v>0</v>
      </c>
      <c r="J19" s="119">
        <v>0</v>
      </c>
      <c r="K19" s="119">
        <v>12</v>
      </c>
      <c r="L19" s="119">
        <v>0</v>
      </c>
      <c r="M19" s="119">
        <v>0</v>
      </c>
      <c r="N19" s="39">
        <f t="shared" si="0"/>
        <v>0</v>
      </c>
      <c r="O19" s="39">
        <f t="shared" si="1"/>
        <v>0</v>
      </c>
      <c r="P19" s="39">
        <f t="shared" si="2"/>
        <v>0</v>
      </c>
      <c r="Q19">
        <f t="shared" si="3"/>
        <v>0</v>
      </c>
      <c r="R19">
        <f t="shared" si="4"/>
        <v>0</v>
      </c>
      <c r="S19">
        <f t="shared" si="5"/>
        <v>0</v>
      </c>
      <c r="T19">
        <f t="shared" si="6"/>
        <v>0</v>
      </c>
      <c r="U19">
        <f t="shared" si="7"/>
        <v>0</v>
      </c>
    </row>
    <row r="20" spans="1:21" x14ac:dyDescent="0.25">
      <c r="A20" s="118">
        <v>101</v>
      </c>
      <c r="B20" s="118">
        <v>1123930</v>
      </c>
      <c r="C20" s="118" t="s">
        <v>2445</v>
      </c>
      <c r="D20" s="119">
        <f>VLOOKUP(B20,'Maestro clientes'!A:C,3,0)</f>
        <v>37052</v>
      </c>
      <c r="E20" s="119">
        <v>0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19">
        <v>6</v>
      </c>
      <c r="L20" s="119">
        <v>0</v>
      </c>
      <c r="M20" s="119">
        <v>0</v>
      </c>
      <c r="N20" s="39">
        <f t="shared" si="0"/>
        <v>0</v>
      </c>
      <c r="O20" s="39">
        <f t="shared" si="1"/>
        <v>0</v>
      </c>
      <c r="P20" s="39">
        <f t="shared" si="2"/>
        <v>0</v>
      </c>
      <c r="Q20">
        <f t="shared" si="3"/>
        <v>0</v>
      </c>
      <c r="R20">
        <f t="shared" si="4"/>
        <v>0</v>
      </c>
      <c r="S20">
        <f t="shared" si="5"/>
        <v>0</v>
      </c>
      <c r="T20">
        <f t="shared" si="6"/>
        <v>0</v>
      </c>
      <c r="U20">
        <f t="shared" si="7"/>
        <v>0</v>
      </c>
    </row>
    <row r="21" spans="1:21" x14ac:dyDescent="0.25">
      <c r="A21" s="118">
        <v>101</v>
      </c>
      <c r="B21" s="118">
        <v>1126965</v>
      </c>
      <c r="C21" s="118" t="s">
        <v>1991</v>
      </c>
      <c r="D21" s="119">
        <f>VLOOKUP(B21,'Maestro clientes'!A:C,3,0)</f>
        <v>38005</v>
      </c>
      <c r="E21" s="119">
        <v>0</v>
      </c>
      <c r="F21" s="119">
        <v>0</v>
      </c>
      <c r="G21" s="119">
        <v>0</v>
      </c>
      <c r="H21" s="119">
        <v>0</v>
      </c>
      <c r="I21" s="119">
        <v>0</v>
      </c>
      <c r="J21" s="119">
        <v>0</v>
      </c>
      <c r="K21" s="119">
        <v>6</v>
      </c>
      <c r="L21" s="119">
        <v>0</v>
      </c>
      <c r="M21" s="119">
        <v>0</v>
      </c>
      <c r="N21" s="39">
        <f t="shared" si="0"/>
        <v>0</v>
      </c>
      <c r="O21" s="39">
        <f t="shared" si="1"/>
        <v>0</v>
      </c>
      <c r="P21" s="39">
        <f t="shared" si="2"/>
        <v>0</v>
      </c>
      <c r="Q21">
        <f t="shared" si="3"/>
        <v>0</v>
      </c>
      <c r="R21">
        <f t="shared" si="4"/>
        <v>0</v>
      </c>
      <c r="S21">
        <f t="shared" si="5"/>
        <v>0</v>
      </c>
      <c r="T21">
        <f t="shared" si="6"/>
        <v>0</v>
      </c>
      <c r="U21">
        <f t="shared" si="7"/>
        <v>0</v>
      </c>
    </row>
    <row r="22" spans="1:21" x14ac:dyDescent="0.25">
      <c r="A22" s="118">
        <v>101</v>
      </c>
      <c r="B22" s="118">
        <v>1131490</v>
      </c>
      <c r="C22" s="118" t="s">
        <v>1623</v>
      </c>
      <c r="D22" s="119">
        <f>VLOOKUP(B22,'Maestro clientes'!A:C,3,0)</f>
        <v>39189</v>
      </c>
      <c r="E22" s="119">
        <v>0</v>
      </c>
      <c r="F22" s="119">
        <v>31</v>
      </c>
      <c r="G22" s="119">
        <v>0</v>
      </c>
      <c r="H22" s="119">
        <v>0</v>
      </c>
      <c r="I22" s="119">
        <v>0</v>
      </c>
      <c r="J22" s="119">
        <v>0</v>
      </c>
      <c r="K22" s="119">
        <v>36</v>
      </c>
      <c r="L22" s="119">
        <v>0</v>
      </c>
      <c r="M22" s="119">
        <v>0</v>
      </c>
      <c r="N22" s="39">
        <f t="shared" si="0"/>
        <v>0</v>
      </c>
      <c r="O22" s="39">
        <f t="shared" si="1"/>
        <v>1</v>
      </c>
      <c r="P22" s="39">
        <f t="shared" si="2"/>
        <v>0</v>
      </c>
      <c r="Q22">
        <f t="shared" si="3"/>
        <v>0</v>
      </c>
      <c r="R22">
        <f t="shared" si="4"/>
        <v>0</v>
      </c>
      <c r="S22">
        <f t="shared" si="5"/>
        <v>1</v>
      </c>
      <c r="T22">
        <f t="shared" si="6"/>
        <v>0</v>
      </c>
      <c r="U22">
        <f t="shared" si="7"/>
        <v>0</v>
      </c>
    </row>
    <row r="23" spans="1:21" x14ac:dyDescent="0.25">
      <c r="A23" s="118">
        <v>101</v>
      </c>
      <c r="B23" s="118">
        <v>1131665</v>
      </c>
      <c r="C23" s="118" t="s">
        <v>1222</v>
      </c>
      <c r="D23" s="119">
        <f>VLOOKUP(B23,'Maestro clientes'!A:C,3,0)</f>
        <v>39299</v>
      </c>
      <c r="E23" s="119">
        <v>0</v>
      </c>
      <c r="F23" s="119">
        <v>60</v>
      </c>
      <c r="G23" s="119">
        <v>24</v>
      </c>
      <c r="H23" s="119">
        <v>0</v>
      </c>
      <c r="I23" s="119">
        <v>0</v>
      </c>
      <c r="J23" s="119">
        <v>0</v>
      </c>
      <c r="K23" s="119">
        <v>6</v>
      </c>
      <c r="L23" s="119">
        <v>0</v>
      </c>
      <c r="M23" s="119">
        <v>24</v>
      </c>
      <c r="N23" s="39">
        <f t="shared" si="0"/>
        <v>0</v>
      </c>
      <c r="O23" s="39">
        <f t="shared" si="1"/>
        <v>1</v>
      </c>
      <c r="P23" s="39">
        <f t="shared" si="2"/>
        <v>1</v>
      </c>
      <c r="Q23">
        <f t="shared" si="3"/>
        <v>0</v>
      </c>
      <c r="R23">
        <f t="shared" si="4"/>
        <v>0</v>
      </c>
      <c r="S23">
        <f t="shared" si="5"/>
        <v>0</v>
      </c>
      <c r="T23">
        <f t="shared" si="6"/>
        <v>0</v>
      </c>
      <c r="U23">
        <f t="shared" si="7"/>
        <v>1</v>
      </c>
    </row>
    <row r="24" spans="1:21" x14ac:dyDescent="0.25">
      <c r="A24" s="118">
        <v>101</v>
      </c>
      <c r="B24" s="118">
        <v>1132922</v>
      </c>
      <c r="C24" s="118" t="s">
        <v>1716</v>
      </c>
      <c r="D24" s="119">
        <f>VLOOKUP(B24,'Maestro clientes'!A:C,3,0)</f>
        <v>39644</v>
      </c>
      <c r="E24" s="119">
        <v>0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6</v>
      </c>
      <c r="L24" s="119">
        <v>0</v>
      </c>
      <c r="M24" s="119">
        <v>0</v>
      </c>
      <c r="N24" s="39">
        <f t="shared" si="0"/>
        <v>0</v>
      </c>
      <c r="O24" s="39">
        <f t="shared" si="1"/>
        <v>0</v>
      </c>
      <c r="P24" s="39">
        <f t="shared" si="2"/>
        <v>0</v>
      </c>
      <c r="Q24">
        <f t="shared" si="3"/>
        <v>0</v>
      </c>
      <c r="R24">
        <f t="shared" si="4"/>
        <v>0</v>
      </c>
      <c r="S24">
        <f t="shared" si="5"/>
        <v>0</v>
      </c>
      <c r="T24">
        <f t="shared" si="6"/>
        <v>0</v>
      </c>
      <c r="U24">
        <f t="shared" si="7"/>
        <v>0</v>
      </c>
    </row>
    <row r="25" spans="1:21" x14ac:dyDescent="0.25">
      <c r="A25" s="118">
        <v>101</v>
      </c>
      <c r="B25" s="118">
        <v>1134506</v>
      </c>
      <c r="C25" s="118" t="s">
        <v>1223</v>
      </c>
      <c r="D25" s="119">
        <f>VLOOKUP(B25,'Maestro clientes'!A:C,3,0)</f>
        <v>40128</v>
      </c>
      <c r="E25" s="119">
        <v>18</v>
      </c>
      <c r="F25" s="119">
        <v>0</v>
      </c>
      <c r="G25" s="119">
        <v>0</v>
      </c>
      <c r="H25" s="119">
        <v>0</v>
      </c>
      <c r="I25" s="119">
        <v>0</v>
      </c>
      <c r="J25" s="119">
        <v>0</v>
      </c>
      <c r="K25" s="119">
        <v>120</v>
      </c>
      <c r="L25" s="119">
        <v>0</v>
      </c>
      <c r="M25" s="119">
        <v>0</v>
      </c>
      <c r="N25" s="39">
        <f t="shared" si="0"/>
        <v>1</v>
      </c>
      <c r="O25" s="39">
        <f t="shared" si="1"/>
        <v>0</v>
      </c>
      <c r="P25" s="39">
        <f t="shared" si="2"/>
        <v>0</v>
      </c>
      <c r="Q25">
        <f t="shared" si="3"/>
        <v>0</v>
      </c>
      <c r="R25">
        <f t="shared" si="4"/>
        <v>0</v>
      </c>
      <c r="S25">
        <f t="shared" si="5"/>
        <v>1</v>
      </c>
      <c r="T25">
        <f t="shared" si="6"/>
        <v>0</v>
      </c>
      <c r="U25">
        <f t="shared" si="7"/>
        <v>0</v>
      </c>
    </row>
    <row r="26" spans="1:21" x14ac:dyDescent="0.25">
      <c r="A26" s="118">
        <v>101</v>
      </c>
      <c r="B26" s="118">
        <v>1070008</v>
      </c>
      <c r="C26" s="118" t="s">
        <v>3098</v>
      </c>
      <c r="D26" s="119">
        <f>VLOOKUP(B26,'Maestro clientes'!A:C,3,0)</f>
        <v>77836</v>
      </c>
      <c r="E26" s="119">
        <v>0</v>
      </c>
      <c r="F26" s="119">
        <v>0</v>
      </c>
      <c r="G26" s="119">
        <v>6</v>
      </c>
      <c r="H26" s="119">
        <v>0</v>
      </c>
      <c r="I26" s="119">
        <v>0</v>
      </c>
      <c r="J26" s="119">
        <v>0</v>
      </c>
      <c r="K26" s="119">
        <v>28</v>
      </c>
      <c r="L26" s="119">
        <v>0</v>
      </c>
      <c r="M26" s="119">
        <v>12</v>
      </c>
      <c r="N26" s="39">
        <f t="shared" si="0"/>
        <v>0</v>
      </c>
      <c r="O26" s="39">
        <f t="shared" si="1"/>
        <v>0</v>
      </c>
      <c r="P26" s="39">
        <f t="shared" si="2"/>
        <v>0</v>
      </c>
      <c r="Q26">
        <f t="shared" si="3"/>
        <v>0</v>
      </c>
      <c r="R26">
        <f t="shared" si="4"/>
        <v>0</v>
      </c>
      <c r="S26">
        <f t="shared" si="5"/>
        <v>1</v>
      </c>
      <c r="T26">
        <f t="shared" si="6"/>
        <v>0</v>
      </c>
      <c r="U26">
        <f t="shared" si="7"/>
        <v>1</v>
      </c>
    </row>
    <row r="27" spans="1:21" x14ac:dyDescent="0.25">
      <c r="A27" s="118">
        <v>102</v>
      </c>
      <c r="B27" s="118">
        <v>1065500</v>
      </c>
      <c r="C27" s="118" t="s">
        <v>1717</v>
      </c>
      <c r="D27" s="119">
        <f>VLOOKUP(B27,'Maestro clientes'!A:C,3,0)</f>
        <v>3642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48</v>
      </c>
      <c r="L27" s="119">
        <v>0</v>
      </c>
      <c r="M27" s="119">
        <v>0</v>
      </c>
      <c r="N27" s="39">
        <f t="shared" si="0"/>
        <v>0</v>
      </c>
      <c r="O27" s="39">
        <f t="shared" si="1"/>
        <v>0</v>
      </c>
      <c r="P27" s="39">
        <f t="shared" si="2"/>
        <v>0</v>
      </c>
      <c r="Q27">
        <f t="shared" si="3"/>
        <v>0</v>
      </c>
      <c r="R27">
        <f t="shared" si="4"/>
        <v>0</v>
      </c>
      <c r="S27">
        <f t="shared" si="5"/>
        <v>1</v>
      </c>
      <c r="T27">
        <f t="shared" si="6"/>
        <v>0</v>
      </c>
      <c r="U27">
        <f t="shared" si="7"/>
        <v>0</v>
      </c>
    </row>
    <row r="28" spans="1:21" x14ac:dyDescent="0.25">
      <c r="A28" s="118">
        <v>102</v>
      </c>
      <c r="B28" s="118">
        <v>1070162</v>
      </c>
      <c r="C28" s="118" t="s">
        <v>2696</v>
      </c>
      <c r="D28" s="119">
        <f>VLOOKUP(B28,'Maestro clientes'!A:C,3,0)</f>
        <v>7913</v>
      </c>
      <c r="E28" s="119">
        <v>18</v>
      </c>
      <c r="F28" s="119">
        <v>32</v>
      </c>
      <c r="G28" s="119">
        <v>0</v>
      </c>
      <c r="H28" s="119">
        <v>12</v>
      </c>
      <c r="I28" s="119">
        <v>6</v>
      </c>
      <c r="J28" s="119">
        <v>0</v>
      </c>
      <c r="K28" s="119">
        <v>60</v>
      </c>
      <c r="L28" s="119">
        <v>12</v>
      </c>
      <c r="M28" s="119">
        <v>0</v>
      </c>
      <c r="N28" s="39">
        <f t="shared" si="0"/>
        <v>1</v>
      </c>
      <c r="O28" s="39">
        <f t="shared" si="1"/>
        <v>1</v>
      </c>
      <c r="P28" s="39">
        <f t="shared" si="2"/>
        <v>0</v>
      </c>
      <c r="Q28">
        <f t="shared" si="3"/>
        <v>1</v>
      </c>
      <c r="R28">
        <f t="shared" si="4"/>
        <v>0</v>
      </c>
      <c r="S28">
        <f t="shared" si="5"/>
        <v>1</v>
      </c>
      <c r="T28">
        <f t="shared" si="6"/>
        <v>0</v>
      </c>
      <c r="U28">
        <f t="shared" si="7"/>
        <v>0</v>
      </c>
    </row>
    <row r="29" spans="1:21" x14ac:dyDescent="0.25">
      <c r="A29" s="118">
        <v>102</v>
      </c>
      <c r="B29" s="118">
        <v>1070829</v>
      </c>
      <c r="C29" s="118" t="s">
        <v>1624</v>
      </c>
      <c r="D29" s="119">
        <f>VLOOKUP(B29,'Maestro clientes'!A:C,3,0)</f>
        <v>9198</v>
      </c>
      <c r="E29" s="119">
        <v>0</v>
      </c>
      <c r="F29" s="119">
        <v>0</v>
      </c>
      <c r="G29" s="119">
        <v>0</v>
      </c>
      <c r="H29" s="119">
        <v>0</v>
      </c>
      <c r="I29" s="119">
        <v>0</v>
      </c>
      <c r="J29" s="119">
        <v>0</v>
      </c>
      <c r="K29" s="119">
        <v>0</v>
      </c>
      <c r="L29" s="119">
        <v>12</v>
      </c>
      <c r="M29" s="119">
        <v>0</v>
      </c>
      <c r="N29" s="39">
        <f t="shared" si="0"/>
        <v>0</v>
      </c>
      <c r="O29" s="39">
        <f t="shared" si="1"/>
        <v>0</v>
      </c>
      <c r="P29" s="39">
        <f t="shared" si="2"/>
        <v>0</v>
      </c>
      <c r="Q29">
        <f t="shared" si="3"/>
        <v>0</v>
      </c>
      <c r="R29">
        <f t="shared" si="4"/>
        <v>0</v>
      </c>
      <c r="S29">
        <f t="shared" si="5"/>
        <v>0</v>
      </c>
      <c r="T29">
        <f t="shared" si="6"/>
        <v>0</v>
      </c>
      <c r="U29">
        <f t="shared" si="7"/>
        <v>0</v>
      </c>
    </row>
    <row r="30" spans="1:21" x14ac:dyDescent="0.25">
      <c r="A30" s="118">
        <v>102</v>
      </c>
      <c r="B30" s="118">
        <v>1070840</v>
      </c>
      <c r="C30" s="118" t="s">
        <v>1224</v>
      </c>
      <c r="D30" s="119">
        <f>VLOOKUP(B30,'Maestro clientes'!A:C,3,0)</f>
        <v>9219</v>
      </c>
      <c r="E30" s="119">
        <v>0</v>
      </c>
      <c r="F30" s="119">
        <v>0</v>
      </c>
      <c r="G30" s="119">
        <v>0</v>
      </c>
      <c r="H30" s="119">
        <v>48</v>
      </c>
      <c r="I30" s="119">
        <v>12</v>
      </c>
      <c r="J30" s="119">
        <v>0</v>
      </c>
      <c r="K30" s="119">
        <v>0</v>
      </c>
      <c r="L30" s="119">
        <v>54</v>
      </c>
      <c r="M30" s="119">
        <v>2</v>
      </c>
      <c r="N30" s="39">
        <f t="shared" si="0"/>
        <v>0</v>
      </c>
      <c r="O30" s="39">
        <f t="shared" si="1"/>
        <v>0</v>
      </c>
      <c r="P30" s="39">
        <f t="shared" si="2"/>
        <v>0</v>
      </c>
      <c r="Q30">
        <f t="shared" si="3"/>
        <v>1</v>
      </c>
      <c r="R30">
        <f t="shared" si="4"/>
        <v>0</v>
      </c>
      <c r="S30">
        <f t="shared" si="5"/>
        <v>0</v>
      </c>
      <c r="T30">
        <f t="shared" si="6"/>
        <v>1</v>
      </c>
      <c r="U30">
        <f t="shared" si="7"/>
        <v>0</v>
      </c>
    </row>
    <row r="31" spans="1:21" x14ac:dyDescent="0.25">
      <c r="A31" s="118">
        <v>102</v>
      </c>
      <c r="B31" s="118">
        <v>1083055</v>
      </c>
      <c r="C31" s="118" t="s">
        <v>1225</v>
      </c>
      <c r="D31" s="119">
        <f>VLOOKUP(B31,'Maestro clientes'!A:C,3,0)</f>
        <v>20259</v>
      </c>
      <c r="E31" s="119">
        <v>0</v>
      </c>
      <c r="F31" s="119">
        <v>0</v>
      </c>
      <c r="G31" s="119">
        <v>24</v>
      </c>
      <c r="H31" s="119">
        <v>12</v>
      </c>
      <c r="I31" s="119">
        <v>12</v>
      </c>
      <c r="J31" s="119">
        <v>0</v>
      </c>
      <c r="K31" s="119">
        <v>24</v>
      </c>
      <c r="L31" s="119">
        <v>54</v>
      </c>
      <c r="M31" s="119">
        <v>0</v>
      </c>
      <c r="N31" s="39">
        <f t="shared" si="0"/>
        <v>0</v>
      </c>
      <c r="O31" s="39">
        <f t="shared" si="1"/>
        <v>0</v>
      </c>
      <c r="P31" s="39">
        <f t="shared" si="2"/>
        <v>1</v>
      </c>
      <c r="Q31">
        <f t="shared" si="3"/>
        <v>1</v>
      </c>
      <c r="R31">
        <f t="shared" si="4"/>
        <v>0</v>
      </c>
      <c r="S31">
        <f t="shared" si="5"/>
        <v>1</v>
      </c>
      <c r="T31">
        <f t="shared" si="6"/>
        <v>1</v>
      </c>
      <c r="U31">
        <f t="shared" si="7"/>
        <v>0</v>
      </c>
    </row>
    <row r="32" spans="1:21" x14ac:dyDescent="0.25">
      <c r="A32" s="118">
        <v>102</v>
      </c>
      <c r="B32" s="118">
        <v>1105659</v>
      </c>
      <c r="C32" s="118" t="s">
        <v>2216</v>
      </c>
      <c r="D32" s="119">
        <f>VLOOKUP(B32,'Maestro clientes'!A:C,3,0)</f>
        <v>25183</v>
      </c>
      <c r="E32" s="119">
        <v>26</v>
      </c>
      <c r="F32" s="119">
        <v>44</v>
      </c>
      <c r="G32" s="119">
        <v>36</v>
      </c>
      <c r="H32" s="119">
        <v>22</v>
      </c>
      <c r="I32" s="119">
        <v>6</v>
      </c>
      <c r="J32" s="119">
        <v>0</v>
      </c>
      <c r="K32" s="119">
        <v>48</v>
      </c>
      <c r="L32" s="119">
        <v>24</v>
      </c>
      <c r="M32" s="119">
        <v>0</v>
      </c>
      <c r="N32" s="39">
        <f t="shared" si="0"/>
        <v>1</v>
      </c>
      <c r="O32" s="39">
        <f t="shared" si="1"/>
        <v>1</v>
      </c>
      <c r="P32" s="39">
        <f t="shared" si="2"/>
        <v>1</v>
      </c>
      <c r="Q32">
        <f t="shared" si="3"/>
        <v>1</v>
      </c>
      <c r="R32">
        <f t="shared" si="4"/>
        <v>0</v>
      </c>
      <c r="S32">
        <f t="shared" si="5"/>
        <v>1</v>
      </c>
      <c r="T32">
        <f t="shared" si="6"/>
        <v>0</v>
      </c>
      <c r="U32">
        <f t="shared" si="7"/>
        <v>0</v>
      </c>
    </row>
    <row r="33" spans="1:21" x14ac:dyDescent="0.25">
      <c r="A33" s="118">
        <v>102</v>
      </c>
      <c r="B33" s="118">
        <v>1112483</v>
      </c>
      <c r="C33" s="118" t="s">
        <v>2217</v>
      </c>
      <c r="D33" s="119">
        <f>VLOOKUP(B33,'Maestro clientes'!A:C,3,0)</f>
        <v>29663</v>
      </c>
      <c r="E33" s="119">
        <v>0</v>
      </c>
      <c r="F33" s="119">
        <v>50</v>
      </c>
      <c r="G33" s="119">
        <v>30</v>
      </c>
      <c r="H33" s="119">
        <v>0</v>
      </c>
      <c r="I33" s="119">
        <v>0</v>
      </c>
      <c r="J33" s="119">
        <v>0</v>
      </c>
      <c r="K33" s="119">
        <v>0</v>
      </c>
      <c r="L33" s="119">
        <v>0</v>
      </c>
      <c r="M33" s="119">
        <v>0</v>
      </c>
      <c r="N33" s="39">
        <f t="shared" si="0"/>
        <v>0</v>
      </c>
      <c r="O33" s="39">
        <f t="shared" si="1"/>
        <v>1</v>
      </c>
      <c r="P33" s="39">
        <f t="shared" si="2"/>
        <v>1</v>
      </c>
      <c r="Q33">
        <f t="shared" si="3"/>
        <v>0</v>
      </c>
      <c r="R33">
        <f t="shared" si="4"/>
        <v>0</v>
      </c>
      <c r="S33">
        <f t="shared" si="5"/>
        <v>0</v>
      </c>
      <c r="T33">
        <f t="shared" si="6"/>
        <v>0</v>
      </c>
      <c r="U33">
        <f t="shared" si="7"/>
        <v>0</v>
      </c>
    </row>
    <row r="34" spans="1:21" x14ac:dyDescent="0.25">
      <c r="A34" s="118">
        <v>102</v>
      </c>
      <c r="B34" s="118">
        <v>1113837</v>
      </c>
      <c r="C34" s="118" t="s">
        <v>1226</v>
      </c>
      <c r="D34" s="119">
        <f>VLOOKUP(B34,'Maestro clientes'!A:C,3,0)</f>
        <v>30532</v>
      </c>
      <c r="E34" s="119">
        <v>45</v>
      </c>
      <c r="F34" s="119">
        <v>0</v>
      </c>
      <c r="G34" s="119">
        <v>0</v>
      </c>
      <c r="H34" s="119">
        <v>12</v>
      </c>
      <c r="I34" s="119">
        <v>6</v>
      </c>
      <c r="J34" s="119">
        <v>0</v>
      </c>
      <c r="K34" s="119">
        <v>0</v>
      </c>
      <c r="L34" s="119">
        <v>0</v>
      </c>
      <c r="M34" s="119">
        <v>0</v>
      </c>
      <c r="N34" s="39">
        <f t="shared" si="0"/>
        <v>1</v>
      </c>
      <c r="O34" s="39">
        <f t="shared" si="1"/>
        <v>0</v>
      </c>
      <c r="P34" s="39">
        <f t="shared" si="2"/>
        <v>0</v>
      </c>
      <c r="Q34">
        <f t="shared" si="3"/>
        <v>1</v>
      </c>
      <c r="R34">
        <f t="shared" si="4"/>
        <v>0</v>
      </c>
      <c r="S34">
        <f t="shared" si="5"/>
        <v>0</v>
      </c>
      <c r="T34">
        <f t="shared" si="6"/>
        <v>0</v>
      </c>
      <c r="U34">
        <f t="shared" si="7"/>
        <v>0</v>
      </c>
    </row>
    <row r="35" spans="1:21" x14ac:dyDescent="0.25">
      <c r="A35" s="118">
        <v>102</v>
      </c>
      <c r="B35" s="118">
        <v>1118317</v>
      </c>
      <c r="C35" s="118" t="s">
        <v>2166</v>
      </c>
      <c r="D35" s="119">
        <f>VLOOKUP(B35,'Maestro clientes'!A:C,3,0)</f>
        <v>32809</v>
      </c>
      <c r="E35" s="119">
        <v>0</v>
      </c>
      <c r="F35" s="119">
        <v>0</v>
      </c>
      <c r="G35" s="119">
        <v>0</v>
      </c>
      <c r="H35" s="119">
        <v>0</v>
      </c>
      <c r="I35" s="119">
        <v>0</v>
      </c>
      <c r="J35" s="119">
        <v>0</v>
      </c>
      <c r="K35" s="119">
        <v>24</v>
      </c>
      <c r="L35" s="119">
        <v>0</v>
      </c>
      <c r="M35" s="119">
        <v>0</v>
      </c>
      <c r="N35" s="39">
        <f t="shared" si="0"/>
        <v>0</v>
      </c>
      <c r="O35" s="39">
        <f t="shared" si="1"/>
        <v>0</v>
      </c>
      <c r="P35" s="39">
        <f t="shared" si="2"/>
        <v>0</v>
      </c>
      <c r="Q35">
        <f t="shared" si="3"/>
        <v>0</v>
      </c>
      <c r="R35">
        <f t="shared" si="4"/>
        <v>0</v>
      </c>
      <c r="S35">
        <f t="shared" si="5"/>
        <v>1</v>
      </c>
      <c r="T35">
        <f t="shared" si="6"/>
        <v>0</v>
      </c>
      <c r="U35">
        <f t="shared" si="7"/>
        <v>0</v>
      </c>
    </row>
    <row r="36" spans="1:21" x14ac:dyDescent="0.25">
      <c r="A36" s="118">
        <v>102</v>
      </c>
      <c r="B36" s="118">
        <v>1119295</v>
      </c>
      <c r="C36" s="118" t="s">
        <v>1001</v>
      </c>
      <c r="D36" s="119">
        <f>VLOOKUP(B36,'Maestro clientes'!A:C,3,0)</f>
        <v>33506</v>
      </c>
      <c r="E36" s="119">
        <v>18</v>
      </c>
      <c r="F36" s="119">
        <v>0</v>
      </c>
      <c r="G36" s="119">
        <v>42</v>
      </c>
      <c r="H36" s="119">
        <v>12</v>
      </c>
      <c r="I36" s="119">
        <v>6</v>
      </c>
      <c r="J36" s="119">
        <v>0</v>
      </c>
      <c r="K36" s="119">
        <v>0</v>
      </c>
      <c r="L36" s="119">
        <v>0</v>
      </c>
      <c r="M36" s="119">
        <v>0</v>
      </c>
      <c r="N36" s="39">
        <f t="shared" si="0"/>
        <v>1</v>
      </c>
      <c r="O36" s="39">
        <f t="shared" si="1"/>
        <v>0</v>
      </c>
      <c r="P36" s="39">
        <f t="shared" si="2"/>
        <v>1</v>
      </c>
      <c r="Q36">
        <f t="shared" si="3"/>
        <v>1</v>
      </c>
      <c r="R36">
        <f t="shared" si="4"/>
        <v>0</v>
      </c>
      <c r="S36">
        <f t="shared" si="5"/>
        <v>0</v>
      </c>
      <c r="T36">
        <f t="shared" si="6"/>
        <v>0</v>
      </c>
      <c r="U36">
        <f t="shared" si="7"/>
        <v>0</v>
      </c>
    </row>
    <row r="37" spans="1:21" x14ac:dyDescent="0.25">
      <c r="A37" s="118">
        <v>102</v>
      </c>
      <c r="B37" s="118">
        <v>1126878</v>
      </c>
      <c r="C37" s="118" t="s">
        <v>1227</v>
      </c>
      <c r="D37" s="119">
        <f>VLOOKUP(B37,'Maestro clientes'!A:C,3,0)</f>
        <v>37852</v>
      </c>
      <c r="E37" s="119">
        <v>18</v>
      </c>
      <c r="F37" s="119">
        <v>32</v>
      </c>
      <c r="G37" s="119">
        <v>32</v>
      </c>
      <c r="H37" s="119">
        <v>6</v>
      </c>
      <c r="I37" s="119">
        <v>0</v>
      </c>
      <c r="J37" s="119">
        <v>0</v>
      </c>
      <c r="K37" s="119">
        <v>0</v>
      </c>
      <c r="L37" s="119">
        <v>12</v>
      </c>
      <c r="M37" s="119">
        <v>0</v>
      </c>
      <c r="N37" s="39">
        <f t="shared" si="0"/>
        <v>1</v>
      </c>
      <c r="O37" s="39">
        <f t="shared" si="1"/>
        <v>1</v>
      </c>
      <c r="P37" s="39">
        <f t="shared" si="2"/>
        <v>1</v>
      </c>
      <c r="Q37">
        <f t="shared" si="3"/>
        <v>0</v>
      </c>
      <c r="R37">
        <f t="shared" si="4"/>
        <v>0</v>
      </c>
      <c r="S37">
        <f t="shared" si="5"/>
        <v>0</v>
      </c>
      <c r="T37">
        <f t="shared" si="6"/>
        <v>0</v>
      </c>
      <c r="U37">
        <f t="shared" si="7"/>
        <v>0</v>
      </c>
    </row>
    <row r="38" spans="1:21" x14ac:dyDescent="0.25">
      <c r="A38" s="118">
        <v>102</v>
      </c>
      <c r="B38" s="118">
        <v>1131286</v>
      </c>
      <c r="C38" s="118" t="s">
        <v>2277</v>
      </c>
      <c r="D38" s="119">
        <f>VLOOKUP(B38,'Maestro clientes'!A:C,3,0)</f>
        <v>39034</v>
      </c>
      <c r="E38" s="119">
        <v>0</v>
      </c>
      <c r="F38" s="119">
        <v>44</v>
      </c>
      <c r="G38" s="119">
        <v>24</v>
      </c>
      <c r="H38" s="119">
        <v>6</v>
      </c>
      <c r="I38" s="119">
        <v>6</v>
      </c>
      <c r="J38" s="119">
        <v>0</v>
      </c>
      <c r="K38" s="119">
        <v>84</v>
      </c>
      <c r="L38" s="119">
        <v>0</v>
      </c>
      <c r="M38" s="119">
        <v>12</v>
      </c>
      <c r="N38" s="39">
        <f t="shared" si="0"/>
        <v>0</v>
      </c>
      <c r="O38" s="39">
        <f t="shared" si="1"/>
        <v>1</v>
      </c>
      <c r="P38" s="39">
        <f t="shared" si="2"/>
        <v>1</v>
      </c>
      <c r="Q38">
        <f t="shared" si="3"/>
        <v>0</v>
      </c>
      <c r="R38">
        <f t="shared" si="4"/>
        <v>0</v>
      </c>
      <c r="S38">
        <f t="shared" si="5"/>
        <v>1</v>
      </c>
      <c r="T38">
        <f t="shared" si="6"/>
        <v>0</v>
      </c>
      <c r="U38">
        <f t="shared" si="7"/>
        <v>1</v>
      </c>
    </row>
    <row r="39" spans="1:21" x14ac:dyDescent="0.25">
      <c r="A39" s="118">
        <v>102</v>
      </c>
      <c r="B39" s="118">
        <v>1133232</v>
      </c>
      <c r="C39" s="118" t="s">
        <v>1723</v>
      </c>
      <c r="D39" s="119">
        <f>VLOOKUP(B39,'Maestro clientes'!A:C,3,0)</f>
        <v>39733</v>
      </c>
      <c r="E39" s="119">
        <v>0</v>
      </c>
      <c r="F39" s="119">
        <v>44</v>
      </c>
      <c r="G39" s="119">
        <v>0</v>
      </c>
      <c r="H39" s="119">
        <v>0</v>
      </c>
      <c r="I39" s="119">
        <v>0</v>
      </c>
      <c r="J39" s="119">
        <v>0</v>
      </c>
      <c r="K39" s="119">
        <v>66</v>
      </c>
      <c r="L39" s="119">
        <v>0</v>
      </c>
      <c r="M39" s="119">
        <v>0</v>
      </c>
      <c r="N39" s="39">
        <f t="shared" si="0"/>
        <v>0</v>
      </c>
      <c r="O39" s="39">
        <f t="shared" si="1"/>
        <v>1</v>
      </c>
      <c r="P39" s="39">
        <f t="shared" si="2"/>
        <v>0</v>
      </c>
      <c r="Q39">
        <f t="shared" si="3"/>
        <v>0</v>
      </c>
      <c r="R39">
        <f t="shared" si="4"/>
        <v>0</v>
      </c>
      <c r="S39">
        <f t="shared" si="5"/>
        <v>1</v>
      </c>
      <c r="T39">
        <f t="shared" si="6"/>
        <v>0</v>
      </c>
      <c r="U39">
        <f t="shared" si="7"/>
        <v>0</v>
      </c>
    </row>
    <row r="40" spans="1:21" x14ac:dyDescent="0.25">
      <c r="A40" s="118">
        <v>102</v>
      </c>
      <c r="B40" s="118">
        <v>1134447</v>
      </c>
      <c r="C40" s="118" t="s">
        <v>1228</v>
      </c>
      <c r="D40" s="119">
        <f>VLOOKUP(B40,'Maestro clientes'!A:C,3,0)</f>
        <v>40106</v>
      </c>
      <c r="E40" s="119">
        <v>18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24</v>
      </c>
      <c r="L40" s="119">
        <v>12</v>
      </c>
      <c r="M40" s="119">
        <v>0</v>
      </c>
      <c r="N40" s="39">
        <f t="shared" si="0"/>
        <v>1</v>
      </c>
      <c r="O40" s="39">
        <f t="shared" si="1"/>
        <v>0</v>
      </c>
      <c r="P40" s="39">
        <f t="shared" si="2"/>
        <v>0</v>
      </c>
      <c r="Q40">
        <f t="shared" si="3"/>
        <v>0</v>
      </c>
      <c r="R40">
        <f t="shared" si="4"/>
        <v>0</v>
      </c>
      <c r="S40">
        <f t="shared" si="5"/>
        <v>1</v>
      </c>
      <c r="T40">
        <f t="shared" si="6"/>
        <v>0</v>
      </c>
      <c r="U40">
        <f t="shared" si="7"/>
        <v>0</v>
      </c>
    </row>
    <row r="41" spans="1:21" x14ac:dyDescent="0.25">
      <c r="A41" s="118">
        <v>102</v>
      </c>
      <c r="B41" s="118">
        <v>1140335</v>
      </c>
      <c r="C41" s="118" t="s">
        <v>2513</v>
      </c>
      <c r="D41" s="119">
        <f>VLOOKUP(B41,'Maestro clientes'!A:C,3,0)</f>
        <v>40213</v>
      </c>
      <c r="E41" s="119">
        <v>0</v>
      </c>
      <c r="F41" s="119">
        <v>72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39">
        <f t="shared" si="0"/>
        <v>0</v>
      </c>
      <c r="O41" s="39">
        <f t="shared" si="1"/>
        <v>1</v>
      </c>
      <c r="P41" s="39">
        <f t="shared" si="2"/>
        <v>0</v>
      </c>
      <c r="Q41">
        <f t="shared" si="3"/>
        <v>0</v>
      </c>
      <c r="R41">
        <f t="shared" si="4"/>
        <v>0</v>
      </c>
      <c r="S41">
        <f t="shared" si="5"/>
        <v>0</v>
      </c>
      <c r="T41">
        <f t="shared" si="6"/>
        <v>0</v>
      </c>
      <c r="U41">
        <f t="shared" si="7"/>
        <v>0</v>
      </c>
    </row>
    <row r="42" spans="1:21" x14ac:dyDescent="0.25">
      <c r="A42" s="118">
        <v>102</v>
      </c>
      <c r="B42" s="118">
        <v>1143576</v>
      </c>
      <c r="C42" s="118" t="s">
        <v>2697</v>
      </c>
      <c r="D42" s="119">
        <f>VLOOKUP(B42,'Maestro clientes'!A:C,3,0)</f>
        <v>41255</v>
      </c>
      <c r="E42" s="119">
        <v>18</v>
      </c>
      <c r="F42" s="119">
        <v>0</v>
      </c>
      <c r="G42" s="119">
        <v>0</v>
      </c>
      <c r="H42" s="119">
        <v>0</v>
      </c>
      <c r="I42" s="119">
        <v>24</v>
      </c>
      <c r="J42" s="119">
        <v>0</v>
      </c>
      <c r="K42" s="119">
        <v>0</v>
      </c>
      <c r="L42" s="119">
        <v>0</v>
      </c>
      <c r="M42" s="119">
        <v>0</v>
      </c>
      <c r="N42" s="39">
        <f t="shared" si="0"/>
        <v>1</v>
      </c>
      <c r="O42" s="39">
        <f t="shared" si="1"/>
        <v>0</v>
      </c>
      <c r="P42" s="39">
        <f t="shared" si="2"/>
        <v>0</v>
      </c>
      <c r="Q42">
        <f t="shared" si="3"/>
        <v>0</v>
      </c>
      <c r="R42">
        <f t="shared" si="4"/>
        <v>0</v>
      </c>
      <c r="S42">
        <f t="shared" si="5"/>
        <v>0</v>
      </c>
      <c r="T42">
        <f t="shared" si="6"/>
        <v>0</v>
      </c>
      <c r="U42">
        <f t="shared" si="7"/>
        <v>0</v>
      </c>
    </row>
    <row r="43" spans="1:21" x14ac:dyDescent="0.25">
      <c r="A43" s="118">
        <v>102</v>
      </c>
      <c r="B43" s="118">
        <v>1153917</v>
      </c>
      <c r="C43" s="118" t="s">
        <v>1718</v>
      </c>
      <c r="D43" s="119">
        <f>VLOOKUP(B43,'Maestro clientes'!A:C,3,0)</f>
        <v>41540</v>
      </c>
      <c r="E43" s="119">
        <v>0</v>
      </c>
      <c r="F43" s="119">
        <v>0</v>
      </c>
      <c r="G43" s="119">
        <v>0</v>
      </c>
      <c r="H43" s="119">
        <v>0</v>
      </c>
      <c r="I43" s="119">
        <v>0</v>
      </c>
      <c r="J43" s="119">
        <v>0</v>
      </c>
      <c r="K43" s="119">
        <v>12</v>
      </c>
      <c r="L43" s="119">
        <v>0</v>
      </c>
      <c r="M43" s="119">
        <v>0</v>
      </c>
      <c r="N43" s="39">
        <f t="shared" si="0"/>
        <v>0</v>
      </c>
      <c r="O43" s="39">
        <f t="shared" si="1"/>
        <v>0</v>
      </c>
      <c r="P43" s="39">
        <f t="shared" si="2"/>
        <v>0</v>
      </c>
      <c r="Q43">
        <f t="shared" si="3"/>
        <v>0</v>
      </c>
      <c r="R43">
        <f t="shared" si="4"/>
        <v>0</v>
      </c>
      <c r="S43">
        <f t="shared" si="5"/>
        <v>0</v>
      </c>
      <c r="T43">
        <f t="shared" si="6"/>
        <v>0</v>
      </c>
      <c r="U43">
        <f t="shared" si="7"/>
        <v>0</v>
      </c>
    </row>
    <row r="44" spans="1:21" x14ac:dyDescent="0.25">
      <c r="A44" s="118">
        <v>102</v>
      </c>
      <c r="B44" s="118">
        <v>1154466</v>
      </c>
      <c r="C44" s="118" t="s">
        <v>1719</v>
      </c>
      <c r="D44" s="119">
        <f>VLOOKUP(B44,'Maestro clientes'!A:C,3,0)</f>
        <v>41589</v>
      </c>
      <c r="E44" s="119">
        <v>0</v>
      </c>
      <c r="F44" s="119">
        <v>0</v>
      </c>
      <c r="G44" s="119">
        <v>0</v>
      </c>
      <c r="H44" s="119">
        <v>0</v>
      </c>
      <c r="I44" s="119">
        <v>0</v>
      </c>
      <c r="J44" s="119">
        <v>0</v>
      </c>
      <c r="K44" s="119">
        <v>12</v>
      </c>
      <c r="L44" s="119">
        <v>0</v>
      </c>
      <c r="M44" s="119">
        <v>0</v>
      </c>
      <c r="N44" s="39">
        <f t="shared" si="0"/>
        <v>0</v>
      </c>
      <c r="O44" s="39">
        <f t="shared" si="1"/>
        <v>0</v>
      </c>
      <c r="P44" s="39">
        <f t="shared" si="2"/>
        <v>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0</v>
      </c>
      <c r="U44">
        <f t="shared" si="7"/>
        <v>0</v>
      </c>
    </row>
    <row r="45" spans="1:21" x14ac:dyDescent="0.25">
      <c r="A45" s="118">
        <v>102</v>
      </c>
      <c r="B45" s="118">
        <v>1154856</v>
      </c>
      <c r="C45" s="118" t="s">
        <v>2214</v>
      </c>
      <c r="D45" s="119">
        <f>VLOOKUP(B45,'Maestro clientes'!A:C,3,0)</f>
        <v>41738</v>
      </c>
      <c r="E45" s="119">
        <v>0</v>
      </c>
      <c r="F45" s="119">
        <v>0</v>
      </c>
      <c r="G45" s="119">
        <v>0</v>
      </c>
      <c r="H45" s="119">
        <v>0</v>
      </c>
      <c r="I45" s="119">
        <v>0</v>
      </c>
      <c r="J45" s="119">
        <v>0</v>
      </c>
      <c r="K45" s="119">
        <v>0</v>
      </c>
      <c r="L45" s="119">
        <v>100</v>
      </c>
      <c r="M45" s="119">
        <v>0</v>
      </c>
      <c r="N45" s="39">
        <f t="shared" si="0"/>
        <v>0</v>
      </c>
      <c r="O45" s="39">
        <f t="shared" si="1"/>
        <v>0</v>
      </c>
      <c r="P45" s="39">
        <f t="shared" si="2"/>
        <v>0</v>
      </c>
      <c r="Q45">
        <f t="shared" si="3"/>
        <v>0</v>
      </c>
      <c r="R45">
        <f t="shared" si="4"/>
        <v>0</v>
      </c>
      <c r="S45">
        <f t="shared" si="5"/>
        <v>0</v>
      </c>
      <c r="T45">
        <f t="shared" si="6"/>
        <v>1</v>
      </c>
      <c r="U45">
        <f t="shared" si="7"/>
        <v>0</v>
      </c>
    </row>
    <row r="46" spans="1:21" x14ac:dyDescent="0.25">
      <c r="A46" s="118">
        <v>102</v>
      </c>
      <c r="B46" s="118">
        <v>1060154</v>
      </c>
      <c r="C46" s="118" t="s">
        <v>2963</v>
      </c>
      <c r="D46" s="119">
        <f>VLOOKUP(B46,'Maestro clientes'!A:C,3,0)</f>
        <v>10402</v>
      </c>
      <c r="E46" s="119">
        <v>0</v>
      </c>
      <c r="F46" s="119">
        <v>60</v>
      </c>
      <c r="G46" s="119">
        <v>0</v>
      </c>
      <c r="H46" s="119">
        <v>0</v>
      </c>
      <c r="I46" s="119">
        <v>0</v>
      </c>
      <c r="J46" s="119">
        <v>0</v>
      </c>
      <c r="K46" s="119">
        <v>24</v>
      </c>
      <c r="L46" s="119">
        <v>0</v>
      </c>
      <c r="M46" s="119">
        <v>0</v>
      </c>
      <c r="N46" s="39">
        <f t="shared" si="0"/>
        <v>0</v>
      </c>
      <c r="O46" s="39">
        <f t="shared" si="1"/>
        <v>1</v>
      </c>
      <c r="P46" s="39">
        <f t="shared" si="2"/>
        <v>0</v>
      </c>
      <c r="Q46">
        <f t="shared" si="3"/>
        <v>0</v>
      </c>
      <c r="R46">
        <f t="shared" si="4"/>
        <v>0</v>
      </c>
      <c r="S46">
        <f t="shared" si="5"/>
        <v>1</v>
      </c>
      <c r="T46">
        <f t="shared" si="6"/>
        <v>0</v>
      </c>
      <c r="U46">
        <f t="shared" si="7"/>
        <v>0</v>
      </c>
    </row>
    <row r="47" spans="1:21" x14ac:dyDescent="0.25">
      <c r="A47" s="118">
        <v>102</v>
      </c>
      <c r="B47" s="118">
        <v>1154852</v>
      </c>
      <c r="C47" s="118" t="s">
        <v>2965</v>
      </c>
      <c r="D47" s="119">
        <f>VLOOKUP(B47,'Maestro clientes'!A:C,3,0)</f>
        <v>41736</v>
      </c>
      <c r="E47" s="119">
        <v>0</v>
      </c>
      <c r="F47" s="119">
        <v>96</v>
      </c>
      <c r="G47" s="119">
        <v>0</v>
      </c>
      <c r="H47" s="119">
        <v>0</v>
      </c>
      <c r="I47" s="119">
        <v>0</v>
      </c>
      <c r="J47" s="119">
        <v>0</v>
      </c>
      <c r="K47" s="119">
        <v>0</v>
      </c>
      <c r="L47" s="119">
        <v>20</v>
      </c>
      <c r="M47" s="119">
        <v>0</v>
      </c>
      <c r="N47" s="39">
        <f t="shared" si="0"/>
        <v>0</v>
      </c>
      <c r="O47" s="39">
        <f t="shared" si="1"/>
        <v>1</v>
      </c>
      <c r="P47" s="39">
        <f t="shared" si="2"/>
        <v>0</v>
      </c>
      <c r="Q47">
        <f t="shared" si="3"/>
        <v>0</v>
      </c>
      <c r="R47">
        <f t="shared" si="4"/>
        <v>0</v>
      </c>
      <c r="S47">
        <f t="shared" si="5"/>
        <v>0</v>
      </c>
      <c r="T47">
        <f t="shared" si="6"/>
        <v>0</v>
      </c>
      <c r="U47">
        <f t="shared" si="7"/>
        <v>0</v>
      </c>
    </row>
    <row r="48" spans="1:21" x14ac:dyDescent="0.25">
      <c r="A48" s="118">
        <v>102</v>
      </c>
      <c r="B48" s="118">
        <v>1153768</v>
      </c>
      <c r="C48" s="118" t="s">
        <v>3099</v>
      </c>
      <c r="D48" s="119">
        <f>VLOOKUP(B48,'Maestro clientes'!A:C,3,0)</f>
        <v>41517</v>
      </c>
      <c r="E48" s="119">
        <v>0</v>
      </c>
      <c r="F48" s="119">
        <v>0</v>
      </c>
      <c r="G48" s="119">
        <v>0</v>
      </c>
      <c r="H48" s="119">
        <v>0</v>
      </c>
      <c r="I48" s="119">
        <v>0</v>
      </c>
      <c r="J48" s="119">
        <v>0</v>
      </c>
      <c r="K48" s="119">
        <v>0</v>
      </c>
      <c r="L48" s="119">
        <v>12</v>
      </c>
      <c r="M48" s="119">
        <v>0</v>
      </c>
      <c r="N48" s="39">
        <f t="shared" si="0"/>
        <v>0</v>
      </c>
      <c r="O48" s="39">
        <f t="shared" si="1"/>
        <v>0</v>
      </c>
      <c r="P48" s="39">
        <f t="shared" si="2"/>
        <v>0</v>
      </c>
      <c r="Q48">
        <f t="shared" si="3"/>
        <v>0</v>
      </c>
      <c r="R48">
        <f t="shared" si="4"/>
        <v>0</v>
      </c>
      <c r="S48">
        <f t="shared" si="5"/>
        <v>0</v>
      </c>
      <c r="T48">
        <f t="shared" si="6"/>
        <v>0</v>
      </c>
      <c r="U48">
        <f t="shared" si="7"/>
        <v>0</v>
      </c>
    </row>
    <row r="49" spans="1:21" x14ac:dyDescent="0.25">
      <c r="A49" s="118">
        <v>104</v>
      </c>
      <c r="B49" s="118">
        <v>1063582</v>
      </c>
      <c r="C49" s="118" t="s">
        <v>2400</v>
      </c>
      <c r="D49" s="119">
        <f>VLOOKUP(B49,'Maestro clientes'!A:C,3,0)</f>
        <v>15188</v>
      </c>
      <c r="E49" s="119">
        <v>8</v>
      </c>
      <c r="F49" s="119">
        <v>0</v>
      </c>
      <c r="G49" s="119">
        <v>0</v>
      </c>
      <c r="H49" s="119">
        <v>0</v>
      </c>
      <c r="I49" s="119">
        <v>0</v>
      </c>
      <c r="J49" s="119">
        <v>0</v>
      </c>
      <c r="K49" s="119">
        <v>0</v>
      </c>
      <c r="L49" s="119">
        <v>24</v>
      </c>
      <c r="M49" s="119">
        <v>0</v>
      </c>
      <c r="N49" s="39">
        <f t="shared" si="0"/>
        <v>0</v>
      </c>
      <c r="O49" s="39">
        <f t="shared" si="1"/>
        <v>0</v>
      </c>
      <c r="P49" s="39">
        <f t="shared" si="2"/>
        <v>0</v>
      </c>
      <c r="Q49">
        <f t="shared" si="3"/>
        <v>0</v>
      </c>
      <c r="R49">
        <f t="shared" si="4"/>
        <v>0</v>
      </c>
      <c r="S49">
        <f t="shared" si="5"/>
        <v>0</v>
      </c>
      <c r="T49">
        <f t="shared" si="6"/>
        <v>0</v>
      </c>
      <c r="U49">
        <f t="shared" si="7"/>
        <v>0</v>
      </c>
    </row>
    <row r="50" spans="1:21" x14ac:dyDescent="0.25">
      <c r="A50" s="118">
        <v>104</v>
      </c>
      <c r="B50" s="118">
        <v>1065623</v>
      </c>
      <c r="C50" s="118" t="s">
        <v>1120</v>
      </c>
      <c r="D50" s="119">
        <f>VLOOKUP(B50,'Maestro clientes'!A:C,3,0)</f>
        <v>3970</v>
      </c>
      <c r="E50" s="119">
        <v>0</v>
      </c>
      <c r="F50" s="119">
        <v>0</v>
      </c>
      <c r="G50" s="119">
        <v>0</v>
      </c>
      <c r="H50" s="119">
        <v>0</v>
      </c>
      <c r="I50" s="119">
        <v>0</v>
      </c>
      <c r="J50" s="119">
        <v>0</v>
      </c>
      <c r="K50" s="119">
        <v>6</v>
      </c>
      <c r="L50" s="119">
        <v>0</v>
      </c>
      <c r="M50" s="119">
        <v>0</v>
      </c>
      <c r="N50" s="39">
        <f t="shared" si="0"/>
        <v>0</v>
      </c>
      <c r="O50" s="39">
        <f t="shared" si="1"/>
        <v>0</v>
      </c>
      <c r="P50" s="39">
        <f t="shared" si="2"/>
        <v>0</v>
      </c>
      <c r="Q50">
        <f t="shared" si="3"/>
        <v>0</v>
      </c>
      <c r="R50">
        <f t="shared" si="4"/>
        <v>0</v>
      </c>
      <c r="S50">
        <f t="shared" si="5"/>
        <v>0</v>
      </c>
      <c r="T50">
        <f t="shared" si="6"/>
        <v>0</v>
      </c>
      <c r="U50">
        <f t="shared" si="7"/>
        <v>0</v>
      </c>
    </row>
    <row r="51" spans="1:21" x14ac:dyDescent="0.25">
      <c r="A51" s="118">
        <v>104</v>
      </c>
      <c r="B51" s="118">
        <v>1117186</v>
      </c>
      <c r="C51" s="118" t="s">
        <v>1686</v>
      </c>
      <c r="D51" s="119">
        <f>VLOOKUP(B51,'Maestro clientes'!A:C,3,0)</f>
        <v>32170</v>
      </c>
      <c r="E51" s="119">
        <v>0</v>
      </c>
      <c r="F51" s="119">
        <v>12</v>
      </c>
      <c r="G51" s="119">
        <v>6</v>
      </c>
      <c r="H51" s="119">
        <v>0</v>
      </c>
      <c r="I51" s="119">
        <v>0</v>
      </c>
      <c r="J51" s="119">
        <v>0</v>
      </c>
      <c r="K51" s="119">
        <v>54</v>
      </c>
      <c r="L51" s="119">
        <v>0</v>
      </c>
      <c r="M51" s="119">
        <v>0</v>
      </c>
      <c r="N51" s="39">
        <f t="shared" si="0"/>
        <v>0</v>
      </c>
      <c r="O51" s="39">
        <f t="shared" si="1"/>
        <v>0</v>
      </c>
      <c r="P51" s="39">
        <f t="shared" si="2"/>
        <v>0</v>
      </c>
      <c r="Q51">
        <f t="shared" si="3"/>
        <v>0</v>
      </c>
      <c r="R51">
        <f t="shared" si="4"/>
        <v>0</v>
      </c>
      <c r="S51">
        <f t="shared" si="5"/>
        <v>1</v>
      </c>
      <c r="T51">
        <f t="shared" si="6"/>
        <v>0</v>
      </c>
      <c r="U51">
        <f t="shared" si="7"/>
        <v>0</v>
      </c>
    </row>
    <row r="52" spans="1:21" x14ac:dyDescent="0.25">
      <c r="A52" s="118">
        <v>104</v>
      </c>
      <c r="B52" s="118">
        <v>1122096</v>
      </c>
      <c r="C52" s="118" t="s">
        <v>1771</v>
      </c>
      <c r="D52" s="119">
        <f>VLOOKUP(B52,'Maestro clientes'!A:C,3,0)</f>
        <v>35711</v>
      </c>
      <c r="E52" s="119">
        <v>0</v>
      </c>
      <c r="F52" s="119">
        <v>0</v>
      </c>
      <c r="G52" s="119">
        <v>0</v>
      </c>
      <c r="H52" s="119">
        <v>0</v>
      </c>
      <c r="I52" s="119">
        <v>0</v>
      </c>
      <c r="J52" s="119">
        <v>0</v>
      </c>
      <c r="K52" s="119">
        <v>12</v>
      </c>
      <c r="L52" s="119">
        <v>0</v>
      </c>
      <c r="M52" s="119">
        <v>0</v>
      </c>
      <c r="N52" s="39">
        <f t="shared" si="0"/>
        <v>0</v>
      </c>
      <c r="O52" s="39">
        <f t="shared" si="1"/>
        <v>0</v>
      </c>
      <c r="P52" s="39">
        <f t="shared" si="2"/>
        <v>0</v>
      </c>
      <c r="Q52">
        <f t="shared" si="3"/>
        <v>0</v>
      </c>
      <c r="R52">
        <f t="shared" si="4"/>
        <v>0</v>
      </c>
      <c r="S52">
        <f t="shared" si="5"/>
        <v>0</v>
      </c>
      <c r="T52">
        <f t="shared" si="6"/>
        <v>0</v>
      </c>
      <c r="U52">
        <f t="shared" si="7"/>
        <v>0</v>
      </c>
    </row>
    <row r="53" spans="1:21" x14ac:dyDescent="0.25">
      <c r="A53" s="118">
        <v>104</v>
      </c>
      <c r="B53" s="118">
        <v>1143781</v>
      </c>
      <c r="C53" s="118" t="s">
        <v>1067</v>
      </c>
      <c r="D53" s="119">
        <f>VLOOKUP(B53,'Maestro clientes'!A:C,3,0)</f>
        <v>41319</v>
      </c>
      <c r="E53" s="119">
        <v>8</v>
      </c>
      <c r="F53" s="119">
        <v>0</v>
      </c>
      <c r="G53" s="119">
        <v>24</v>
      </c>
      <c r="H53" s="119">
        <v>0</v>
      </c>
      <c r="I53" s="119">
        <v>0</v>
      </c>
      <c r="J53" s="119">
        <v>0</v>
      </c>
      <c r="K53" s="119">
        <v>12</v>
      </c>
      <c r="L53" s="119">
        <v>10</v>
      </c>
      <c r="M53" s="119">
        <v>0</v>
      </c>
      <c r="N53" s="39">
        <f t="shared" si="0"/>
        <v>0</v>
      </c>
      <c r="O53" s="39">
        <f t="shared" si="1"/>
        <v>0</v>
      </c>
      <c r="P53" s="39">
        <f t="shared" si="2"/>
        <v>1</v>
      </c>
      <c r="Q53">
        <f t="shared" si="3"/>
        <v>0</v>
      </c>
      <c r="R53">
        <f t="shared" si="4"/>
        <v>0</v>
      </c>
      <c r="S53">
        <f t="shared" si="5"/>
        <v>0</v>
      </c>
      <c r="T53">
        <f t="shared" si="6"/>
        <v>0</v>
      </c>
      <c r="U53">
        <f t="shared" si="7"/>
        <v>0</v>
      </c>
    </row>
    <row r="54" spans="1:21" x14ac:dyDescent="0.25">
      <c r="A54" s="118">
        <v>104</v>
      </c>
      <c r="B54" s="118">
        <v>1143868</v>
      </c>
      <c r="C54" s="118" t="s">
        <v>1772</v>
      </c>
      <c r="D54" s="119">
        <f>VLOOKUP(B54,'Maestro clientes'!A:C,3,0)</f>
        <v>41345</v>
      </c>
      <c r="E54" s="119">
        <v>8</v>
      </c>
      <c r="F54" s="119">
        <v>12</v>
      </c>
      <c r="G54" s="119">
        <v>32</v>
      </c>
      <c r="H54" s="119">
        <v>10</v>
      </c>
      <c r="I54" s="119">
        <v>6</v>
      </c>
      <c r="J54" s="119">
        <v>0</v>
      </c>
      <c r="K54" s="119">
        <v>0</v>
      </c>
      <c r="L54" s="119">
        <v>0</v>
      </c>
      <c r="M54" s="119">
        <v>24</v>
      </c>
      <c r="N54" s="39">
        <f t="shared" si="0"/>
        <v>0</v>
      </c>
      <c r="O54" s="39">
        <f t="shared" si="1"/>
        <v>0</v>
      </c>
      <c r="P54" s="39">
        <f t="shared" si="2"/>
        <v>1</v>
      </c>
      <c r="Q54">
        <f t="shared" si="3"/>
        <v>0</v>
      </c>
      <c r="R54">
        <f t="shared" si="4"/>
        <v>0</v>
      </c>
      <c r="S54">
        <f t="shared" si="5"/>
        <v>0</v>
      </c>
      <c r="T54">
        <f t="shared" si="6"/>
        <v>0</v>
      </c>
      <c r="U54">
        <f t="shared" si="7"/>
        <v>1</v>
      </c>
    </row>
    <row r="55" spans="1:21" x14ac:dyDescent="0.25">
      <c r="A55" s="118">
        <v>104</v>
      </c>
      <c r="B55" s="118">
        <v>1144049</v>
      </c>
      <c r="C55" s="118" t="s">
        <v>1121</v>
      </c>
      <c r="D55" s="119">
        <f>VLOOKUP(B55,'Maestro clientes'!A:C,3,0)</f>
        <v>41387</v>
      </c>
      <c r="E55" s="119">
        <v>17</v>
      </c>
      <c r="F55" s="119">
        <v>0</v>
      </c>
      <c r="G55" s="119">
        <v>12</v>
      </c>
      <c r="H55" s="119">
        <v>0</v>
      </c>
      <c r="I55" s="119">
        <v>0</v>
      </c>
      <c r="J55" s="119">
        <v>36</v>
      </c>
      <c r="K55" s="119">
        <v>0</v>
      </c>
      <c r="L55" s="119">
        <v>20</v>
      </c>
      <c r="M55" s="119">
        <v>0</v>
      </c>
      <c r="N55" s="39">
        <f t="shared" si="0"/>
        <v>0</v>
      </c>
      <c r="O55" s="39">
        <f t="shared" si="1"/>
        <v>0</v>
      </c>
      <c r="P55" s="39">
        <f t="shared" si="2"/>
        <v>0</v>
      </c>
      <c r="Q55">
        <f t="shared" si="3"/>
        <v>0</v>
      </c>
      <c r="R55">
        <f t="shared" si="4"/>
        <v>1</v>
      </c>
      <c r="S55">
        <f t="shared" si="5"/>
        <v>0</v>
      </c>
      <c r="T55">
        <f t="shared" si="6"/>
        <v>0</v>
      </c>
      <c r="U55">
        <f t="shared" si="7"/>
        <v>0</v>
      </c>
    </row>
    <row r="56" spans="1:21" x14ac:dyDescent="0.25">
      <c r="A56" s="118">
        <v>104</v>
      </c>
      <c r="B56" s="118">
        <v>1153659</v>
      </c>
      <c r="C56" s="118" t="s">
        <v>1695</v>
      </c>
      <c r="D56" s="119">
        <f>VLOOKUP(B56,'Maestro clientes'!A:C,3,0)</f>
        <v>41500</v>
      </c>
      <c r="E56" s="119">
        <v>9</v>
      </c>
      <c r="F56" s="119">
        <v>0</v>
      </c>
      <c r="G56" s="119">
        <v>0</v>
      </c>
      <c r="H56" s="119">
        <v>0</v>
      </c>
      <c r="I56" s="119">
        <v>0</v>
      </c>
      <c r="J56" s="119">
        <v>0</v>
      </c>
      <c r="K56" s="119">
        <v>36</v>
      </c>
      <c r="L56" s="119">
        <v>24</v>
      </c>
      <c r="M56" s="119">
        <v>0</v>
      </c>
      <c r="N56" s="39">
        <f t="shared" si="0"/>
        <v>0</v>
      </c>
      <c r="O56" s="39">
        <f t="shared" si="1"/>
        <v>0</v>
      </c>
      <c r="P56" s="39">
        <f t="shared" si="2"/>
        <v>0</v>
      </c>
      <c r="Q56">
        <f t="shared" si="3"/>
        <v>0</v>
      </c>
      <c r="R56">
        <f t="shared" si="4"/>
        <v>0</v>
      </c>
      <c r="S56">
        <f t="shared" si="5"/>
        <v>1</v>
      </c>
      <c r="T56">
        <f t="shared" si="6"/>
        <v>0</v>
      </c>
      <c r="U56">
        <f t="shared" si="7"/>
        <v>0</v>
      </c>
    </row>
    <row r="57" spans="1:21" x14ac:dyDescent="0.25">
      <c r="A57" s="118">
        <v>104</v>
      </c>
      <c r="B57" s="118">
        <v>1154122</v>
      </c>
      <c r="C57" s="118" t="s">
        <v>2188</v>
      </c>
      <c r="D57" s="119">
        <f>VLOOKUP(B57,'Maestro clientes'!A:C,3,0)</f>
        <v>41573</v>
      </c>
      <c r="E57" s="119">
        <v>26</v>
      </c>
      <c r="F57" s="119">
        <v>0</v>
      </c>
      <c r="G57" s="119">
        <v>6</v>
      </c>
      <c r="H57" s="119">
        <v>0</v>
      </c>
      <c r="I57" s="119">
        <v>6</v>
      </c>
      <c r="J57" s="119">
        <v>0</v>
      </c>
      <c r="K57" s="119">
        <v>0</v>
      </c>
      <c r="L57" s="119">
        <v>0</v>
      </c>
      <c r="M57" s="119">
        <v>0</v>
      </c>
      <c r="N57" s="39">
        <f t="shared" si="0"/>
        <v>1</v>
      </c>
      <c r="O57" s="39">
        <f t="shared" si="1"/>
        <v>0</v>
      </c>
      <c r="P57" s="39">
        <f t="shared" si="2"/>
        <v>0</v>
      </c>
      <c r="Q57">
        <f t="shared" si="3"/>
        <v>0</v>
      </c>
      <c r="R57">
        <f t="shared" si="4"/>
        <v>0</v>
      </c>
      <c r="S57">
        <f t="shared" si="5"/>
        <v>0</v>
      </c>
      <c r="T57">
        <f t="shared" si="6"/>
        <v>0</v>
      </c>
      <c r="U57">
        <f t="shared" si="7"/>
        <v>0</v>
      </c>
    </row>
    <row r="58" spans="1:21" x14ac:dyDescent="0.25">
      <c r="A58" s="118">
        <v>104</v>
      </c>
      <c r="B58" s="118">
        <v>1154470</v>
      </c>
      <c r="C58" s="118" t="s">
        <v>1941</v>
      </c>
      <c r="D58" s="119">
        <f>VLOOKUP(B58,'Maestro clientes'!A:C,3,0)</f>
        <v>41586</v>
      </c>
      <c r="E58" s="119">
        <v>0</v>
      </c>
      <c r="F58" s="119">
        <v>0</v>
      </c>
      <c r="G58" s="119">
        <v>12</v>
      </c>
      <c r="H58" s="119">
        <v>0</v>
      </c>
      <c r="I58" s="119">
        <v>0</v>
      </c>
      <c r="J58" s="119">
        <v>0</v>
      </c>
      <c r="K58" s="119">
        <v>12</v>
      </c>
      <c r="L58" s="119">
        <v>22</v>
      </c>
      <c r="M58" s="119">
        <v>0</v>
      </c>
      <c r="N58" s="39">
        <f t="shared" si="0"/>
        <v>0</v>
      </c>
      <c r="O58" s="39">
        <f t="shared" si="1"/>
        <v>0</v>
      </c>
      <c r="P58" s="39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  <c r="T58">
        <f t="shared" si="6"/>
        <v>0</v>
      </c>
      <c r="U58">
        <f t="shared" si="7"/>
        <v>0</v>
      </c>
    </row>
    <row r="59" spans="1:21" x14ac:dyDescent="0.25">
      <c r="A59" s="118">
        <v>104</v>
      </c>
      <c r="B59" s="118">
        <v>1154722</v>
      </c>
      <c r="C59" s="118" t="s">
        <v>2765</v>
      </c>
      <c r="D59" s="119">
        <f>VLOOKUP(B59,'Maestro clientes'!A:C,3,0)</f>
        <v>41692</v>
      </c>
      <c r="E59" s="119">
        <v>0</v>
      </c>
      <c r="F59" s="119">
        <v>18</v>
      </c>
      <c r="G59" s="119">
        <v>0</v>
      </c>
      <c r="H59" s="119">
        <v>0</v>
      </c>
      <c r="I59" s="119">
        <v>0</v>
      </c>
      <c r="J59" s="119">
        <v>0</v>
      </c>
      <c r="K59" s="119">
        <v>84</v>
      </c>
      <c r="L59" s="119">
        <v>0</v>
      </c>
      <c r="M59" s="119">
        <v>0</v>
      </c>
      <c r="N59" s="39">
        <f t="shared" si="0"/>
        <v>0</v>
      </c>
      <c r="O59" s="39">
        <f t="shared" si="1"/>
        <v>0</v>
      </c>
      <c r="P59" s="39">
        <f t="shared" si="2"/>
        <v>0</v>
      </c>
      <c r="Q59">
        <f t="shared" si="3"/>
        <v>0</v>
      </c>
      <c r="R59">
        <f t="shared" si="4"/>
        <v>0</v>
      </c>
      <c r="S59">
        <f t="shared" si="5"/>
        <v>1</v>
      </c>
      <c r="T59">
        <f t="shared" si="6"/>
        <v>0</v>
      </c>
      <c r="U59">
        <f t="shared" si="7"/>
        <v>0</v>
      </c>
    </row>
    <row r="60" spans="1:21" x14ac:dyDescent="0.25">
      <c r="A60" s="118">
        <v>104</v>
      </c>
      <c r="B60" s="118">
        <v>1154779</v>
      </c>
      <c r="C60" s="118" t="s">
        <v>1239</v>
      </c>
      <c r="D60" s="119">
        <f>VLOOKUP(B60,'Maestro clientes'!A:C,3,0)</f>
        <v>41707</v>
      </c>
      <c r="E60" s="119">
        <v>0</v>
      </c>
      <c r="F60" s="119">
        <v>0</v>
      </c>
      <c r="G60" s="119">
        <v>0</v>
      </c>
      <c r="H60" s="119">
        <v>0</v>
      </c>
      <c r="I60" s="119">
        <v>0</v>
      </c>
      <c r="J60" s="119">
        <v>0</v>
      </c>
      <c r="K60" s="119">
        <v>0</v>
      </c>
      <c r="L60" s="119">
        <v>0</v>
      </c>
      <c r="M60" s="119">
        <v>12</v>
      </c>
      <c r="N60" s="39">
        <f t="shared" si="0"/>
        <v>0</v>
      </c>
      <c r="O60" s="39">
        <f t="shared" si="1"/>
        <v>0</v>
      </c>
      <c r="P60" s="39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  <c r="T60">
        <f t="shared" si="6"/>
        <v>0</v>
      </c>
      <c r="U60">
        <f t="shared" si="7"/>
        <v>1</v>
      </c>
    </row>
    <row r="61" spans="1:21" x14ac:dyDescent="0.25">
      <c r="A61" s="118">
        <v>104</v>
      </c>
      <c r="B61" s="118">
        <v>1155158</v>
      </c>
      <c r="C61" s="118" t="s">
        <v>1122</v>
      </c>
      <c r="D61" s="119">
        <f>VLOOKUP(B61,'Maestro clientes'!A:C,3,0)</f>
        <v>41753</v>
      </c>
      <c r="E61" s="119">
        <v>0</v>
      </c>
      <c r="F61" s="119">
        <v>9</v>
      </c>
      <c r="G61" s="119">
        <v>0</v>
      </c>
      <c r="H61" s="119">
        <v>0</v>
      </c>
      <c r="I61" s="119">
        <v>0</v>
      </c>
      <c r="J61" s="119">
        <v>0</v>
      </c>
      <c r="K61" s="119">
        <v>0</v>
      </c>
      <c r="L61" s="119">
        <v>0</v>
      </c>
      <c r="M61" s="119">
        <v>0</v>
      </c>
      <c r="N61" s="39">
        <f t="shared" si="0"/>
        <v>0</v>
      </c>
      <c r="O61" s="39">
        <f t="shared" si="1"/>
        <v>0</v>
      </c>
      <c r="P61" s="39">
        <f t="shared" si="2"/>
        <v>0</v>
      </c>
      <c r="Q61">
        <f t="shared" si="3"/>
        <v>0</v>
      </c>
      <c r="R61">
        <f t="shared" si="4"/>
        <v>0</v>
      </c>
      <c r="S61">
        <f t="shared" si="5"/>
        <v>0</v>
      </c>
      <c r="T61">
        <f t="shared" si="6"/>
        <v>0</v>
      </c>
      <c r="U61">
        <f t="shared" si="7"/>
        <v>0</v>
      </c>
    </row>
    <row r="62" spans="1:21" x14ac:dyDescent="0.25">
      <c r="A62" s="118">
        <v>104</v>
      </c>
      <c r="B62" s="118">
        <v>1155743</v>
      </c>
      <c r="C62" s="118" t="s">
        <v>1772</v>
      </c>
      <c r="D62" s="119">
        <f>VLOOKUP(B62,'Maestro clientes'!A:C,3,0)</f>
        <v>41788</v>
      </c>
      <c r="E62" s="119">
        <v>18</v>
      </c>
      <c r="F62" s="119">
        <v>0</v>
      </c>
      <c r="G62" s="119">
        <v>0</v>
      </c>
      <c r="H62" s="119">
        <v>0</v>
      </c>
      <c r="I62" s="119">
        <v>0</v>
      </c>
      <c r="J62" s="119">
        <v>0</v>
      </c>
      <c r="K62" s="119">
        <v>0</v>
      </c>
      <c r="L62" s="119">
        <v>24</v>
      </c>
      <c r="M62" s="119">
        <v>0</v>
      </c>
      <c r="N62" s="39">
        <f t="shared" si="0"/>
        <v>1</v>
      </c>
      <c r="O62" s="39">
        <f t="shared" si="1"/>
        <v>0</v>
      </c>
      <c r="P62" s="39">
        <f t="shared" si="2"/>
        <v>0</v>
      </c>
      <c r="Q62">
        <f t="shared" si="3"/>
        <v>0</v>
      </c>
      <c r="R62">
        <f t="shared" si="4"/>
        <v>0</v>
      </c>
      <c r="S62">
        <f t="shared" si="5"/>
        <v>0</v>
      </c>
      <c r="T62">
        <f t="shared" si="6"/>
        <v>0</v>
      </c>
      <c r="U62">
        <f t="shared" si="7"/>
        <v>0</v>
      </c>
    </row>
    <row r="63" spans="1:21" x14ac:dyDescent="0.25">
      <c r="A63" s="118">
        <v>104</v>
      </c>
      <c r="B63" s="118">
        <v>1157169</v>
      </c>
      <c r="C63" s="118" t="s">
        <v>1160</v>
      </c>
      <c r="D63" s="119">
        <f>VLOOKUP(B63,'Maestro clientes'!A:C,3,0)</f>
        <v>41838</v>
      </c>
      <c r="E63" s="119">
        <v>0</v>
      </c>
      <c r="F63" s="119">
        <v>0</v>
      </c>
      <c r="G63" s="119">
        <v>20</v>
      </c>
      <c r="H63" s="119">
        <v>0</v>
      </c>
      <c r="I63" s="119">
        <v>0</v>
      </c>
      <c r="J63" s="119">
        <v>0</v>
      </c>
      <c r="K63" s="119">
        <v>0</v>
      </c>
      <c r="L63" s="119">
        <v>10</v>
      </c>
      <c r="M63" s="119">
        <v>0</v>
      </c>
      <c r="N63" s="39">
        <f t="shared" si="0"/>
        <v>0</v>
      </c>
      <c r="O63" s="39">
        <f t="shared" si="1"/>
        <v>0</v>
      </c>
      <c r="P63" s="39">
        <f t="shared" si="2"/>
        <v>1</v>
      </c>
      <c r="Q63">
        <f t="shared" si="3"/>
        <v>0</v>
      </c>
      <c r="R63">
        <f t="shared" si="4"/>
        <v>0</v>
      </c>
      <c r="S63">
        <f t="shared" si="5"/>
        <v>0</v>
      </c>
      <c r="T63">
        <f t="shared" si="6"/>
        <v>0</v>
      </c>
      <c r="U63">
        <f t="shared" si="7"/>
        <v>0</v>
      </c>
    </row>
    <row r="64" spans="1:21" x14ac:dyDescent="0.25">
      <c r="A64" s="118">
        <v>104</v>
      </c>
      <c r="B64" s="118">
        <v>1157953</v>
      </c>
      <c r="C64" s="118" t="s">
        <v>2401</v>
      </c>
      <c r="D64" s="119">
        <f>VLOOKUP(B64,'Maestro clientes'!A:C,3,0)</f>
        <v>41925</v>
      </c>
      <c r="E64" s="119">
        <v>0</v>
      </c>
      <c r="F64" s="119">
        <v>0</v>
      </c>
      <c r="G64" s="119">
        <v>0</v>
      </c>
      <c r="H64" s="119">
        <v>0</v>
      </c>
      <c r="I64" s="119">
        <v>0</v>
      </c>
      <c r="J64" s="119">
        <v>0</v>
      </c>
      <c r="K64" s="119">
        <v>15</v>
      </c>
      <c r="L64" s="119">
        <v>0</v>
      </c>
      <c r="M64" s="119">
        <v>0</v>
      </c>
      <c r="N64" s="39">
        <f t="shared" si="0"/>
        <v>0</v>
      </c>
      <c r="O64" s="39">
        <f t="shared" si="1"/>
        <v>0</v>
      </c>
      <c r="P64" s="39">
        <f t="shared" si="2"/>
        <v>0</v>
      </c>
      <c r="Q64">
        <f t="shared" si="3"/>
        <v>0</v>
      </c>
      <c r="R64">
        <f t="shared" si="4"/>
        <v>0</v>
      </c>
      <c r="S64">
        <f t="shared" si="5"/>
        <v>0</v>
      </c>
      <c r="T64">
        <f t="shared" si="6"/>
        <v>0</v>
      </c>
      <c r="U64">
        <f t="shared" si="7"/>
        <v>0</v>
      </c>
    </row>
    <row r="65" spans="1:21" x14ac:dyDescent="0.25">
      <c r="A65" s="118">
        <v>104</v>
      </c>
      <c r="B65" s="118">
        <v>1158053</v>
      </c>
      <c r="C65" s="118" t="s">
        <v>1068</v>
      </c>
      <c r="D65" s="119" t="e">
        <f>VLOOKUP(B65,'Maestro clientes'!A:C,3,0)</f>
        <v>#N/A</v>
      </c>
      <c r="E65" s="119">
        <v>0</v>
      </c>
      <c r="F65" s="119">
        <v>0</v>
      </c>
      <c r="G65" s="119">
        <v>6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9">
        <v>0</v>
      </c>
      <c r="N65" s="39">
        <f t="shared" si="0"/>
        <v>0</v>
      </c>
      <c r="O65" s="39">
        <f t="shared" si="1"/>
        <v>0</v>
      </c>
      <c r="P65" s="39">
        <f t="shared" si="2"/>
        <v>0</v>
      </c>
      <c r="Q65">
        <f t="shared" si="3"/>
        <v>0</v>
      </c>
      <c r="R65">
        <f t="shared" si="4"/>
        <v>0</v>
      </c>
      <c r="S65">
        <f t="shared" si="5"/>
        <v>0</v>
      </c>
      <c r="T65">
        <f t="shared" si="6"/>
        <v>0</v>
      </c>
      <c r="U65">
        <f t="shared" si="7"/>
        <v>0</v>
      </c>
    </row>
    <row r="66" spans="1:21" x14ac:dyDescent="0.25">
      <c r="A66" s="118">
        <v>104</v>
      </c>
      <c r="B66" s="118">
        <v>1157865</v>
      </c>
      <c r="C66" s="118" t="s">
        <v>3076</v>
      </c>
      <c r="D66" s="119">
        <f>VLOOKUP(B66,'Maestro clientes'!A:C,3,0)</f>
        <v>41905</v>
      </c>
      <c r="E66" s="119">
        <v>0</v>
      </c>
      <c r="F66" s="119">
        <v>36</v>
      </c>
      <c r="G66" s="119">
        <v>0</v>
      </c>
      <c r="H66" s="119">
        <v>0</v>
      </c>
      <c r="I66" s="119">
        <v>0</v>
      </c>
      <c r="J66" s="119">
        <v>0</v>
      </c>
      <c r="K66" s="119">
        <v>36</v>
      </c>
      <c r="L66" s="119">
        <v>50</v>
      </c>
      <c r="M66" s="119">
        <v>0</v>
      </c>
      <c r="N66" s="39">
        <f t="shared" si="0"/>
        <v>0</v>
      </c>
      <c r="O66" s="39">
        <f t="shared" si="1"/>
        <v>1</v>
      </c>
      <c r="P66" s="39">
        <f t="shared" si="2"/>
        <v>0</v>
      </c>
      <c r="Q66">
        <f t="shared" si="3"/>
        <v>0</v>
      </c>
      <c r="R66">
        <f t="shared" si="4"/>
        <v>0</v>
      </c>
      <c r="S66">
        <f t="shared" si="5"/>
        <v>1</v>
      </c>
      <c r="T66">
        <f t="shared" si="6"/>
        <v>1</v>
      </c>
      <c r="U66">
        <f t="shared" si="7"/>
        <v>0</v>
      </c>
    </row>
    <row r="67" spans="1:21" x14ac:dyDescent="0.25">
      <c r="A67" s="118">
        <v>104</v>
      </c>
      <c r="B67" s="118">
        <v>1158055</v>
      </c>
      <c r="C67" s="118" t="s">
        <v>3154</v>
      </c>
      <c r="D67" s="119" t="e">
        <f>VLOOKUP(B67,'Maestro clientes'!A:C,3,0)</f>
        <v>#N/A</v>
      </c>
      <c r="E67" s="119">
        <v>0</v>
      </c>
      <c r="F67" s="119">
        <v>0</v>
      </c>
      <c r="G67" s="119">
        <v>0</v>
      </c>
      <c r="H67" s="119">
        <v>12</v>
      </c>
      <c r="I67" s="119">
        <v>0</v>
      </c>
      <c r="J67" s="119">
        <v>0</v>
      </c>
      <c r="K67" s="119">
        <v>24</v>
      </c>
      <c r="L67" s="119">
        <v>0</v>
      </c>
      <c r="M67" s="119">
        <v>0</v>
      </c>
      <c r="N67" s="39">
        <f t="shared" si="0"/>
        <v>0</v>
      </c>
      <c r="O67" s="39">
        <f t="shared" si="1"/>
        <v>0</v>
      </c>
      <c r="P67" s="39">
        <f t="shared" si="2"/>
        <v>0</v>
      </c>
      <c r="Q67">
        <f t="shared" si="3"/>
        <v>0</v>
      </c>
      <c r="R67">
        <f t="shared" si="4"/>
        <v>0</v>
      </c>
      <c r="S67">
        <f t="shared" si="5"/>
        <v>1</v>
      </c>
      <c r="T67">
        <f t="shared" si="6"/>
        <v>0</v>
      </c>
      <c r="U67">
        <f t="shared" si="7"/>
        <v>0</v>
      </c>
    </row>
    <row r="68" spans="1:21" x14ac:dyDescent="0.25">
      <c r="A68" s="118">
        <v>105</v>
      </c>
      <c r="B68" s="118">
        <v>1059891</v>
      </c>
      <c r="C68" s="118" t="s">
        <v>1715</v>
      </c>
      <c r="D68" s="119">
        <f>VLOOKUP(B68,'Maestro clientes'!A:C,3,0)</f>
        <v>10032</v>
      </c>
      <c r="E68" s="119">
        <v>0</v>
      </c>
      <c r="F68" s="119">
        <v>24</v>
      </c>
      <c r="G68" s="119">
        <v>0</v>
      </c>
      <c r="H68" s="119">
        <v>0</v>
      </c>
      <c r="I68" s="119">
        <v>0</v>
      </c>
      <c r="J68" s="119">
        <v>0</v>
      </c>
      <c r="K68" s="119">
        <v>6</v>
      </c>
      <c r="L68" s="119">
        <v>0</v>
      </c>
      <c r="M68" s="119">
        <v>12</v>
      </c>
      <c r="N68" s="39">
        <f t="shared" si="0"/>
        <v>0</v>
      </c>
      <c r="O68" s="39">
        <f t="shared" si="1"/>
        <v>1</v>
      </c>
      <c r="P68" s="39">
        <f t="shared" si="2"/>
        <v>0</v>
      </c>
      <c r="Q68">
        <f t="shared" si="3"/>
        <v>0</v>
      </c>
      <c r="R68">
        <f t="shared" si="4"/>
        <v>0</v>
      </c>
      <c r="S68">
        <f t="shared" si="5"/>
        <v>0</v>
      </c>
      <c r="T68">
        <f t="shared" si="6"/>
        <v>0</v>
      </c>
      <c r="U68">
        <f t="shared" si="7"/>
        <v>1</v>
      </c>
    </row>
    <row r="69" spans="1:21" x14ac:dyDescent="0.25">
      <c r="A69" s="118">
        <v>105</v>
      </c>
      <c r="B69" s="118">
        <v>1060938</v>
      </c>
      <c r="C69" s="118" t="s">
        <v>2126</v>
      </c>
      <c r="D69" s="119">
        <f>VLOOKUP(B69,'Maestro clientes'!A:C,3,0)</f>
        <v>11574</v>
      </c>
      <c r="E69" s="119">
        <v>0</v>
      </c>
      <c r="F69" s="119">
        <v>0</v>
      </c>
      <c r="G69" s="119">
        <v>0</v>
      </c>
      <c r="H69" s="119">
        <v>0</v>
      </c>
      <c r="I69" s="119">
        <v>0</v>
      </c>
      <c r="J69" s="119">
        <v>0</v>
      </c>
      <c r="K69" s="119">
        <v>12</v>
      </c>
      <c r="L69" s="119">
        <v>12</v>
      </c>
      <c r="M69" s="119">
        <v>0</v>
      </c>
      <c r="N69" s="39">
        <f t="shared" ref="N69:N132" si="8">IF(E69&gt;=18,1,0)</f>
        <v>0</v>
      </c>
      <c r="O69" s="39">
        <f t="shared" ref="O69:O132" si="9">IF(F69&gt;=24,1,0)</f>
        <v>0</v>
      </c>
      <c r="P69" s="39">
        <f t="shared" ref="P69:P132" si="10">IF(G69&gt;=18,1,0)</f>
        <v>0</v>
      </c>
      <c r="Q69">
        <f t="shared" ref="Q69:Q132" si="11">IF(AND(H69&gt;=12,I69&gt;=6),1,0)</f>
        <v>0</v>
      </c>
      <c r="R69">
        <f t="shared" ref="R69:R132" si="12">IF(J69&gt;=24,1,0)</f>
        <v>0</v>
      </c>
      <c r="S69">
        <f t="shared" ref="S69:S132" si="13">IF(K69&gt;=24,1,0)</f>
        <v>0</v>
      </c>
      <c r="T69">
        <f t="shared" ref="T69:T132" si="14">IF(L69&gt;=48,1,0)</f>
        <v>0</v>
      </c>
      <c r="U69">
        <f t="shared" ref="U69:U132" si="15">IF(M69&gt;=12,1,0)</f>
        <v>0</v>
      </c>
    </row>
    <row r="70" spans="1:21" x14ac:dyDescent="0.25">
      <c r="A70" s="118">
        <v>105</v>
      </c>
      <c r="B70" s="118">
        <v>1061689</v>
      </c>
      <c r="C70" s="118" t="s">
        <v>1248</v>
      </c>
      <c r="D70" s="119">
        <f>VLOOKUP(B70,'Maestro clientes'!A:C,3,0)</f>
        <v>12672</v>
      </c>
      <c r="E70" s="119">
        <v>27</v>
      </c>
      <c r="F70" s="119">
        <v>0</v>
      </c>
      <c r="G70" s="119">
        <v>0</v>
      </c>
      <c r="H70" s="119">
        <v>0</v>
      </c>
      <c r="I70" s="119">
        <v>0</v>
      </c>
      <c r="J70" s="119">
        <v>0</v>
      </c>
      <c r="K70" s="119">
        <v>6</v>
      </c>
      <c r="L70" s="119">
        <v>50</v>
      </c>
      <c r="M70" s="119">
        <v>72</v>
      </c>
      <c r="N70" s="39">
        <f t="shared" si="8"/>
        <v>1</v>
      </c>
      <c r="O70" s="39">
        <f t="shared" si="9"/>
        <v>0</v>
      </c>
      <c r="P70" s="39">
        <f t="shared" si="10"/>
        <v>0</v>
      </c>
      <c r="Q70">
        <f t="shared" si="11"/>
        <v>0</v>
      </c>
      <c r="R70">
        <f t="shared" si="12"/>
        <v>0</v>
      </c>
      <c r="S70">
        <f t="shared" si="13"/>
        <v>0</v>
      </c>
      <c r="T70">
        <f t="shared" si="14"/>
        <v>1</v>
      </c>
      <c r="U70">
        <f t="shared" si="15"/>
        <v>1</v>
      </c>
    </row>
    <row r="71" spans="1:21" x14ac:dyDescent="0.25">
      <c r="A71" s="118">
        <v>105</v>
      </c>
      <c r="B71" s="118">
        <v>1061895</v>
      </c>
      <c r="C71" s="118" t="s">
        <v>1230</v>
      </c>
      <c r="D71" s="119">
        <f>VLOOKUP(B71,'Maestro clientes'!A:C,3,0)</f>
        <v>12946</v>
      </c>
      <c r="E71" s="119">
        <v>0</v>
      </c>
      <c r="F71" s="119">
        <v>24</v>
      </c>
      <c r="G71" s="119">
        <v>0</v>
      </c>
      <c r="H71" s="119">
        <v>0</v>
      </c>
      <c r="I71" s="119">
        <v>0</v>
      </c>
      <c r="J71" s="119">
        <v>0</v>
      </c>
      <c r="K71" s="119">
        <v>24</v>
      </c>
      <c r="L71" s="119">
        <v>0</v>
      </c>
      <c r="M71" s="119">
        <v>0</v>
      </c>
      <c r="N71" s="39">
        <f t="shared" si="8"/>
        <v>0</v>
      </c>
      <c r="O71" s="39">
        <f t="shared" si="9"/>
        <v>1</v>
      </c>
      <c r="P71" s="39">
        <f t="shared" si="10"/>
        <v>0</v>
      </c>
      <c r="Q71">
        <f t="shared" si="11"/>
        <v>0</v>
      </c>
      <c r="R71">
        <f t="shared" si="12"/>
        <v>0</v>
      </c>
      <c r="S71">
        <f t="shared" si="13"/>
        <v>1</v>
      </c>
      <c r="T71">
        <f t="shared" si="14"/>
        <v>0</v>
      </c>
      <c r="U71">
        <f t="shared" si="15"/>
        <v>0</v>
      </c>
    </row>
    <row r="72" spans="1:21" x14ac:dyDescent="0.25">
      <c r="A72" s="118">
        <v>105</v>
      </c>
      <c r="B72" s="118">
        <v>1064827</v>
      </c>
      <c r="C72" s="118" t="s">
        <v>1720</v>
      </c>
      <c r="D72" s="119">
        <f>VLOOKUP(B72,'Maestro clientes'!A:C,3,0)</f>
        <v>2030</v>
      </c>
      <c r="E72" s="119">
        <v>0</v>
      </c>
      <c r="F72" s="119">
        <v>0</v>
      </c>
      <c r="G72" s="119">
        <v>0</v>
      </c>
      <c r="H72" s="119">
        <v>0</v>
      </c>
      <c r="I72" s="119">
        <v>0</v>
      </c>
      <c r="J72" s="119">
        <v>0</v>
      </c>
      <c r="K72" s="119">
        <v>0</v>
      </c>
      <c r="L72" s="119">
        <v>24</v>
      </c>
      <c r="M72" s="119">
        <v>0</v>
      </c>
      <c r="N72" s="39">
        <f t="shared" si="8"/>
        <v>0</v>
      </c>
      <c r="O72" s="39">
        <f t="shared" si="9"/>
        <v>0</v>
      </c>
      <c r="P72" s="39">
        <f t="shared" si="10"/>
        <v>0</v>
      </c>
      <c r="Q72">
        <f t="shared" si="11"/>
        <v>0</v>
      </c>
      <c r="R72">
        <f t="shared" si="12"/>
        <v>0</v>
      </c>
      <c r="S72">
        <f t="shared" si="13"/>
        <v>0</v>
      </c>
      <c r="T72">
        <f t="shared" si="14"/>
        <v>0</v>
      </c>
      <c r="U72">
        <f t="shared" si="15"/>
        <v>0</v>
      </c>
    </row>
    <row r="73" spans="1:21" x14ac:dyDescent="0.25">
      <c r="A73" s="118">
        <v>105</v>
      </c>
      <c r="B73" s="118">
        <v>1070504</v>
      </c>
      <c r="C73" s="118" t="s">
        <v>1721</v>
      </c>
      <c r="D73" s="119">
        <f>VLOOKUP(B73,'Maestro clientes'!A:C,3,0)</f>
        <v>8599</v>
      </c>
      <c r="E73" s="119">
        <v>0</v>
      </c>
      <c r="F73" s="119">
        <v>24</v>
      </c>
      <c r="G73" s="119">
        <v>18</v>
      </c>
      <c r="H73" s="119">
        <v>0</v>
      </c>
      <c r="I73" s="119">
        <v>0</v>
      </c>
      <c r="J73" s="119">
        <v>0</v>
      </c>
      <c r="K73" s="119">
        <v>0</v>
      </c>
      <c r="L73" s="119">
        <v>0</v>
      </c>
      <c r="M73" s="119">
        <v>12</v>
      </c>
      <c r="N73" s="39">
        <f t="shared" si="8"/>
        <v>0</v>
      </c>
      <c r="O73" s="39">
        <f t="shared" si="9"/>
        <v>1</v>
      </c>
      <c r="P73" s="39">
        <f t="shared" si="10"/>
        <v>1</v>
      </c>
      <c r="Q73">
        <f t="shared" si="11"/>
        <v>0</v>
      </c>
      <c r="R73">
        <f t="shared" si="12"/>
        <v>0</v>
      </c>
      <c r="S73">
        <f t="shared" si="13"/>
        <v>0</v>
      </c>
      <c r="T73">
        <f t="shared" si="14"/>
        <v>0</v>
      </c>
      <c r="U73">
        <f t="shared" si="15"/>
        <v>1</v>
      </c>
    </row>
    <row r="74" spans="1:21" x14ac:dyDescent="0.25">
      <c r="A74" s="118">
        <v>105</v>
      </c>
      <c r="B74" s="118">
        <v>1070506</v>
      </c>
      <c r="C74" s="118" t="s">
        <v>1625</v>
      </c>
      <c r="D74" s="119">
        <f>VLOOKUP(B74,'Maestro clientes'!A:C,3,0)</f>
        <v>8602</v>
      </c>
      <c r="E74" s="119">
        <v>0</v>
      </c>
      <c r="F74" s="119">
        <v>30</v>
      </c>
      <c r="G74" s="119">
        <v>0</v>
      </c>
      <c r="H74" s="119">
        <v>0</v>
      </c>
      <c r="I74" s="119">
        <v>0</v>
      </c>
      <c r="J74" s="119">
        <v>0</v>
      </c>
      <c r="K74" s="119">
        <v>0</v>
      </c>
      <c r="L74" s="119">
        <v>0</v>
      </c>
      <c r="M74" s="119">
        <v>0</v>
      </c>
      <c r="N74" s="39">
        <f t="shared" si="8"/>
        <v>0</v>
      </c>
      <c r="O74" s="39">
        <f t="shared" si="9"/>
        <v>1</v>
      </c>
      <c r="P74" s="39">
        <f t="shared" si="10"/>
        <v>0</v>
      </c>
      <c r="Q74">
        <f t="shared" si="11"/>
        <v>0</v>
      </c>
      <c r="R74">
        <f t="shared" si="12"/>
        <v>0</v>
      </c>
      <c r="S74">
        <f t="shared" si="13"/>
        <v>0</v>
      </c>
      <c r="T74">
        <f t="shared" si="14"/>
        <v>0</v>
      </c>
      <c r="U74">
        <f t="shared" si="15"/>
        <v>0</v>
      </c>
    </row>
    <row r="75" spans="1:21" x14ac:dyDescent="0.25">
      <c r="A75" s="118">
        <v>105</v>
      </c>
      <c r="B75" s="118">
        <v>1071023</v>
      </c>
      <c r="C75" s="118" t="s">
        <v>1203</v>
      </c>
      <c r="D75" s="119">
        <f>VLOOKUP(B75,'Maestro clientes'!A:C,3,0)</f>
        <v>9525</v>
      </c>
      <c r="E75" s="119">
        <v>0</v>
      </c>
      <c r="F75" s="119">
        <v>24</v>
      </c>
      <c r="G75" s="119">
        <v>18</v>
      </c>
      <c r="H75" s="119">
        <v>12</v>
      </c>
      <c r="I75" s="119">
        <v>6</v>
      </c>
      <c r="J75" s="119">
        <v>0</v>
      </c>
      <c r="K75" s="119">
        <v>144</v>
      </c>
      <c r="L75" s="119">
        <v>0</v>
      </c>
      <c r="M75" s="119">
        <v>12</v>
      </c>
      <c r="N75" s="39">
        <f t="shared" si="8"/>
        <v>0</v>
      </c>
      <c r="O75" s="39">
        <f t="shared" si="9"/>
        <v>1</v>
      </c>
      <c r="P75" s="39">
        <f t="shared" si="10"/>
        <v>1</v>
      </c>
      <c r="Q75">
        <f t="shared" si="11"/>
        <v>1</v>
      </c>
      <c r="R75">
        <f t="shared" si="12"/>
        <v>0</v>
      </c>
      <c r="S75">
        <f t="shared" si="13"/>
        <v>1</v>
      </c>
      <c r="T75">
        <f t="shared" si="14"/>
        <v>0</v>
      </c>
      <c r="U75">
        <f t="shared" si="15"/>
        <v>1</v>
      </c>
    </row>
    <row r="76" spans="1:21" x14ac:dyDescent="0.25">
      <c r="A76" s="118">
        <v>105</v>
      </c>
      <c r="B76" s="118">
        <v>1082778</v>
      </c>
      <c r="C76" s="118" t="s">
        <v>1231</v>
      </c>
      <c r="D76" s="119">
        <f>VLOOKUP(B76,'Maestro clientes'!A:C,3,0)</f>
        <v>19021</v>
      </c>
      <c r="E76" s="119">
        <v>0</v>
      </c>
      <c r="F76" s="119">
        <v>0</v>
      </c>
      <c r="G76" s="119">
        <v>6</v>
      </c>
      <c r="H76" s="119">
        <v>0</v>
      </c>
      <c r="I76" s="119">
        <v>0</v>
      </c>
      <c r="J76" s="119">
        <v>0</v>
      </c>
      <c r="K76" s="119">
        <v>0</v>
      </c>
      <c r="L76" s="119">
        <v>10</v>
      </c>
      <c r="M76" s="119">
        <v>0</v>
      </c>
      <c r="N76" s="39">
        <f t="shared" si="8"/>
        <v>0</v>
      </c>
      <c r="O76" s="39">
        <f t="shared" si="9"/>
        <v>0</v>
      </c>
      <c r="P76" s="39">
        <f t="shared" si="10"/>
        <v>0</v>
      </c>
      <c r="Q76">
        <f t="shared" si="11"/>
        <v>0</v>
      </c>
      <c r="R76">
        <f t="shared" si="12"/>
        <v>0</v>
      </c>
      <c r="S76">
        <f t="shared" si="13"/>
        <v>0</v>
      </c>
      <c r="T76">
        <f t="shared" si="14"/>
        <v>0</v>
      </c>
      <c r="U76">
        <f t="shared" si="15"/>
        <v>0</v>
      </c>
    </row>
    <row r="77" spans="1:21" x14ac:dyDescent="0.25">
      <c r="A77" s="118">
        <v>105</v>
      </c>
      <c r="B77" s="118">
        <v>1083077</v>
      </c>
      <c r="C77" s="118" t="s">
        <v>2446</v>
      </c>
      <c r="D77" s="119">
        <f>VLOOKUP(B77,'Maestro clientes'!A:C,3,0)</f>
        <v>20309</v>
      </c>
      <c r="E77" s="119">
        <v>0</v>
      </c>
      <c r="F77" s="119">
        <v>40</v>
      </c>
      <c r="G77" s="119">
        <v>0</v>
      </c>
      <c r="H77" s="119">
        <v>0</v>
      </c>
      <c r="I77" s="119">
        <v>0</v>
      </c>
      <c r="J77" s="119">
        <v>0</v>
      </c>
      <c r="K77" s="119">
        <v>0</v>
      </c>
      <c r="L77" s="119">
        <v>0</v>
      </c>
      <c r="M77" s="119">
        <v>0</v>
      </c>
      <c r="N77" s="39">
        <f t="shared" si="8"/>
        <v>0</v>
      </c>
      <c r="O77" s="39">
        <f t="shared" si="9"/>
        <v>1</v>
      </c>
      <c r="P77" s="39">
        <f t="shared" si="10"/>
        <v>0</v>
      </c>
      <c r="Q77">
        <f t="shared" si="11"/>
        <v>0</v>
      </c>
      <c r="R77">
        <f t="shared" si="12"/>
        <v>0</v>
      </c>
      <c r="S77">
        <f t="shared" si="13"/>
        <v>0</v>
      </c>
      <c r="T77">
        <f t="shared" si="14"/>
        <v>0</v>
      </c>
      <c r="U77">
        <f t="shared" si="15"/>
        <v>0</v>
      </c>
    </row>
    <row r="78" spans="1:21" x14ac:dyDescent="0.25">
      <c r="A78" s="118">
        <v>105</v>
      </c>
      <c r="B78" s="118">
        <v>1098818</v>
      </c>
      <c r="C78" s="118" t="s">
        <v>1722</v>
      </c>
      <c r="D78" s="119">
        <f>VLOOKUP(B78,'Maestro clientes'!A:C,3,0)</f>
        <v>21658</v>
      </c>
      <c r="E78" s="119">
        <v>0</v>
      </c>
      <c r="F78" s="119">
        <v>27</v>
      </c>
      <c r="G78" s="119">
        <v>18</v>
      </c>
      <c r="H78" s="119">
        <v>6</v>
      </c>
      <c r="I78" s="119">
        <v>0</v>
      </c>
      <c r="J78" s="119">
        <v>0</v>
      </c>
      <c r="K78" s="119">
        <v>0</v>
      </c>
      <c r="L78" s="119">
        <v>0</v>
      </c>
      <c r="M78" s="119">
        <v>12</v>
      </c>
      <c r="N78" s="39">
        <f t="shared" si="8"/>
        <v>0</v>
      </c>
      <c r="O78" s="39">
        <f t="shared" si="9"/>
        <v>1</v>
      </c>
      <c r="P78" s="39">
        <f t="shared" si="10"/>
        <v>1</v>
      </c>
      <c r="Q78">
        <f t="shared" si="11"/>
        <v>0</v>
      </c>
      <c r="R78">
        <f t="shared" si="12"/>
        <v>0</v>
      </c>
      <c r="S78">
        <f t="shared" si="13"/>
        <v>0</v>
      </c>
      <c r="T78">
        <f t="shared" si="14"/>
        <v>0</v>
      </c>
      <c r="U78">
        <f t="shared" si="15"/>
        <v>1</v>
      </c>
    </row>
    <row r="79" spans="1:21" x14ac:dyDescent="0.25">
      <c r="A79" s="118">
        <v>105</v>
      </c>
      <c r="B79" s="118">
        <v>1110076</v>
      </c>
      <c r="C79" s="118" t="s">
        <v>2127</v>
      </c>
      <c r="D79" s="119">
        <f>VLOOKUP(B79,'Maestro clientes'!A:C,3,0)</f>
        <v>28454</v>
      </c>
      <c r="E79" s="119">
        <v>16</v>
      </c>
      <c r="F79" s="119">
        <v>25</v>
      </c>
      <c r="G79" s="119">
        <v>18</v>
      </c>
      <c r="H79" s="119">
        <v>0</v>
      </c>
      <c r="I79" s="119">
        <v>6</v>
      </c>
      <c r="J79" s="119">
        <v>0</v>
      </c>
      <c r="K79" s="119">
        <v>36</v>
      </c>
      <c r="L79" s="119">
        <v>0</v>
      </c>
      <c r="M79" s="119">
        <v>12</v>
      </c>
      <c r="N79" s="39">
        <f t="shared" si="8"/>
        <v>0</v>
      </c>
      <c r="O79" s="39">
        <f t="shared" si="9"/>
        <v>1</v>
      </c>
      <c r="P79" s="39">
        <f t="shared" si="10"/>
        <v>1</v>
      </c>
      <c r="Q79">
        <f t="shared" si="11"/>
        <v>0</v>
      </c>
      <c r="R79">
        <f t="shared" si="12"/>
        <v>0</v>
      </c>
      <c r="S79">
        <f t="shared" si="13"/>
        <v>1</v>
      </c>
      <c r="T79">
        <f t="shared" si="14"/>
        <v>0</v>
      </c>
      <c r="U79">
        <f t="shared" si="15"/>
        <v>1</v>
      </c>
    </row>
    <row r="80" spans="1:21" x14ac:dyDescent="0.25">
      <c r="A80" s="118">
        <v>105</v>
      </c>
      <c r="B80" s="118">
        <v>1111875</v>
      </c>
      <c r="C80" s="118" t="s">
        <v>1723</v>
      </c>
      <c r="D80" s="119">
        <f>VLOOKUP(B80,'Maestro clientes'!A:C,3,0)</f>
        <v>29275</v>
      </c>
      <c r="E80" s="119">
        <v>0</v>
      </c>
      <c r="F80" s="119">
        <v>0</v>
      </c>
      <c r="G80" s="119">
        <v>0</v>
      </c>
      <c r="H80" s="119">
        <v>0</v>
      </c>
      <c r="I80" s="119">
        <v>0</v>
      </c>
      <c r="J80" s="119">
        <v>0</v>
      </c>
      <c r="K80" s="119">
        <v>0</v>
      </c>
      <c r="L80" s="119">
        <v>44</v>
      </c>
      <c r="M80" s="119">
        <v>0</v>
      </c>
      <c r="N80" s="39">
        <f t="shared" si="8"/>
        <v>0</v>
      </c>
      <c r="O80" s="39">
        <f t="shared" si="9"/>
        <v>0</v>
      </c>
      <c r="P80" s="39">
        <f t="shared" si="10"/>
        <v>0</v>
      </c>
      <c r="Q80">
        <f t="shared" si="11"/>
        <v>0</v>
      </c>
      <c r="R80">
        <f t="shared" si="12"/>
        <v>0</v>
      </c>
      <c r="S80">
        <f t="shared" si="13"/>
        <v>0</v>
      </c>
      <c r="T80">
        <f t="shared" si="14"/>
        <v>0</v>
      </c>
      <c r="U80">
        <f t="shared" si="15"/>
        <v>0</v>
      </c>
    </row>
    <row r="81" spans="1:21" x14ac:dyDescent="0.25">
      <c r="A81" s="118">
        <v>105</v>
      </c>
      <c r="B81" s="118">
        <v>1117302</v>
      </c>
      <c r="C81" s="118" t="s">
        <v>1626</v>
      </c>
      <c r="D81" s="119">
        <f>VLOOKUP(B81,'Maestro clientes'!A:C,3,0)</f>
        <v>32251</v>
      </c>
      <c r="E81" s="119">
        <v>0</v>
      </c>
      <c r="F81" s="119">
        <v>0</v>
      </c>
      <c r="G81" s="119">
        <v>0</v>
      </c>
      <c r="H81" s="119">
        <v>0</v>
      </c>
      <c r="I81" s="119">
        <v>0</v>
      </c>
      <c r="J81" s="119">
        <v>0</v>
      </c>
      <c r="K81" s="119">
        <v>0</v>
      </c>
      <c r="L81" s="119">
        <v>50</v>
      </c>
      <c r="M81" s="119">
        <v>36</v>
      </c>
      <c r="N81" s="39">
        <f t="shared" si="8"/>
        <v>0</v>
      </c>
      <c r="O81" s="39">
        <f t="shared" si="9"/>
        <v>0</v>
      </c>
      <c r="P81" s="39">
        <f t="shared" si="10"/>
        <v>0</v>
      </c>
      <c r="Q81">
        <f t="shared" si="11"/>
        <v>0</v>
      </c>
      <c r="R81">
        <f t="shared" si="12"/>
        <v>0</v>
      </c>
      <c r="S81">
        <f t="shared" si="13"/>
        <v>0</v>
      </c>
      <c r="T81">
        <f t="shared" si="14"/>
        <v>1</v>
      </c>
      <c r="U81">
        <f t="shared" si="15"/>
        <v>1</v>
      </c>
    </row>
    <row r="82" spans="1:21" x14ac:dyDescent="0.25">
      <c r="A82" s="118">
        <v>105</v>
      </c>
      <c r="B82" s="118">
        <v>1117904</v>
      </c>
      <c r="C82" s="118" t="s">
        <v>2514</v>
      </c>
      <c r="D82" s="119">
        <f>VLOOKUP(B82,'Maestro clientes'!A:C,3,0)</f>
        <v>32609</v>
      </c>
      <c r="E82" s="119">
        <v>0</v>
      </c>
      <c r="F82" s="119">
        <v>29</v>
      </c>
      <c r="G82" s="119">
        <v>18</v>
      </c>
      <c r="H82" s="119">
        <v>12</v>
      </c>
      <c r="I82" s="119">
        <v>6</v>
      </c>
      <c r="J82" s="119">
        <v>0</v>
      </c>
      <c r="K82" s="119">
        <v>36</v>
      </c>
      <c r="L82" s="119">
        <v>12</v>
      </c>
      <c r="M82" s="119">
        <v>0</v>
      </c>
      <c r="N82" s="39">
        <f t="shared" si="8"/>
        <v>0</v>
      </c>
      <c r="O82" s="39">
        <f t="shared" si="9"/>
        <v>1</v>
      </c>
      <c r="P82" s="39">
        <f t="shared" si="10"/>
        <v>1</v>
      </c>
      <c r="Q82">
        <f t="shared" si="11"/>
        <v>1</v>
      </c>
      <c r="R82">
        <f t="shared" si="12"/>
        <v>0</v>
      </c>
      <c r="S82">
        <f t="shared" si="13"/>
        <v>1</v>
      </c>
      <c r="T82">
        <f t="shared" si="14"/>
        <v>0</v>
      </c>
      <c r="U82">
        <f t="shared" si="15"/>
        <v>0</v>
      </c>
    </row>
    <row r="83" spans="1:21" x14ac:dyDescent="0.25">
      <c r="A83" s="118">
        <v>105</v>
      </c>
      <c r="B83" s="118">
        <v>1118658</v>
      </c>
      <c r="C83" s="118" t="s">
        <v>2281</v>
      </c>
      <c r="D83" s="119">
        <f>VLOOKUP(B83,'Maestro clientes'!A:C,3,0)</f>
        <v>33024</v>
      </c>
      <c r="E83" s="119">
        <v>0</v>
      </c>
      <c r="F83" s="119">
        <v>0</v>
      </c>
      <c r="G83" s="119">
        <v>0</v>
      </c>
      <c r="H83" s="119">
        <v>0</v>
      </c>
      <c r="I83" s="119">
        <v>0</v>
      </c>
      <c r="J83" s="119">
        <v>0</v>
      </c>
      <c r="K83" s="119">
        <v>12</v>
      </c>
      <c r="L83" s="119">
        <v>0</v>
      </c>
      <c r="M83" s="119">
        <v>0</v>
      </c>
      <c r="N83" s="39">
        <f t="shared" si="8"/>
        <v>0</v>
      </c>
      <c r="O83" s="39">
        <f t="shared" si="9"/>
        <v>0</v>
      </c>
      <c r="P83" s="39">
        <f t="shared" si="10"/>
        <v>0</v>
      </c>
      <c r="Q83">
        <f t="shared" si="11"/>
        <v>0</v>
      </c>
      <c r="R83">
        <f t="shared" si="12"/>
        <v>0</v>
      </c>
      <c r="S83">
        <f t="shared" si="13"/>
        <v>0</v>
      </c>
      <c r="T83">
        <f t="shared" si="14"/>
        <v>0</v>
      </c>
      <c r="U83">
        <f t="shared" si="15"/>
        <v>0</v>
      </c>
    </row>
    <row r="84" spans="1:21" x14ac:dyDescent="0.25">
      <c r="A84" s="118">
        <v>105</v>
      </c>
      <c r="B84" s="118">
        <v>1120381</v>
      </c>
      <c r="C84" s="118" t="s">
        <v>1232</v>
      </c>
      <c r="D84" s="119">
        <f>VLOOKUP(B84,'Maestro clientes'!A:C,3,0)</f>
        <v>34370</v>
      </c>
      <c r="E84" s="119">
        <v>0</v>
      </c>
      <c r="F84" s="119">
        <v>0</v>
      </c>
      <c r="G84" s="119">
        <v>52</v>
      </c>
      <c r="H84" s="119">
        <v>12</v>
      </c>
      <c r="I84" s="119">
        <v>0</v>
      </c>
      <c r="J84" s="119">
        <v>0</v>
      </c>
      <c r="K84" s="119">
        <v>48</v>
      </c>
      <c r="L84" s="119">
        <v>24</v>
      </c>
      <c r="M84" s="119">
        <v>6</v>
      </c>
      <c r="N84" s="39">
        <f t="shared" si="8"/>
        <v>0</v>
      </c>
      <c r="O84" s="39">
        <f t="shared" si="9"/>
        <v>0</v>
      </c>
      <c r="P84" s="39">
        <f t="shared" si="10"/>
        <v>1</v>
      </c>
      <c r="Q84">
        <f t="shared" si="11"/>
        <v>0</v>
      </c>
      <c r="R84">
        <f t="shared" si="12"/>
        <v>0</v>
      </c>
      <c r="S84">
        <f t="shared" si="13"/>
        <v>1</v>
      </c>
      <c r="T84">
        <f t="shared" si="14"/>
        <v>0</v>
      </c>
      <c r="U84">
        <f t="shared" si="15"/>
        <v>0</v>
      </c>
    </row>
    <row r="85" spans="1:21" x14ac:dyDescent="0.25">
      <c r="A85" s="118">
        <v>105</v>
      </c>
      <c r="B85" s="118">
        <v>1123404</v>
      </c>
      <c r="C85" s="118" t="s">
        <v>2167</v>
      </c>
      <c r="D85" s="119">
        <f>VLOOKUP(B85,'Maestro clientes'!A:C,3,0)</f>
        <v>36730</v>
      </c>
      <c r="E85" s="119">
        <v>0</v>
      </c>
      <c r="F85" s="119">
        <v>27</v>
      </c>
      <c r="G85" s="119">
        <v>6</v>
      </c>
      <c r="H85" s="119">
        <v>0</v>
      </c>
      <c r="I85" s="119">
        <v>0</v>
      </c>
      <c r="J85" s="119">
        <v>0</v>
      </c>
      <c r="K85" s="119">
        <v>0</v>
      </c>
      <c r="L85" s="119">
        <v>50</v>
      </c>
      <c r="M85" s="119">
        <v>0</v>
      </c>
      <c r="N85" s="39">
        <f t="shared" si="8"/>
        <v>0</v>
      </c>
      <c r="O85" s="39">
        <f t="shared" si="9"/>
        <v>1</v>
      </c>
      <c r="P85" s="39">
        <f t="shared" si="10"/>
        <v>0</v>
      </c>
      <c r="Q85">
        <f t="shared" si="11"/>
        <v>0</v>
      </c>
      <c r="R85">
        <f t="shared" si="12"/>
        <v>0</v>
      </c>
      <c r="S85">
        <f t="shared" si="13"/>
        <v>0</v>
      </c>
      <c r="T85">
        <f t="shared" si="14"/>
        <v>1</v>
      </c>
      <c r="U85">
        <f t="shared" si="15"/>
        <v>0</v>
      </c>
    </row>
    <row r="86" spans="1:21" x14ac:dyDescent="0.25">
      <c r="A86" s="118">
        <v>105</v>
      </c>
      <c r="B86" s="118">
        <v>1134514</v>
      </c>
      <c r="C86" s="118" t="s">
        <v>2447</v>
      </c>
      <c r="D86" s="119">
        <f>VLOOKUP(B86,'Maestro clientes'!A:C,3,0)</f>
        <v>40130</v>
      </c>
      <c r="E86" s="119">
        <v>0</v>
      </c>
      <c r="F86" s="119">
        <v>0</v>
      </c>
      <c r="G86" s="119">
        <v>0</v>
      </c>
      <c r="H86" s="119">
        <v>6</v>
      </c>
      <c r="I86" s="119">
        <v>0</v>
      </c>
      <c r="J86" s="119">
        <v>0</v>
      </c>
      <c r="K86" s="119">
        <v>0</v>
      </c>
      <c r="L86" s="119">
        <v>0</v>
      </c>
      <c r="M86" s="119">
        <v>0</v>
      </c>
      <c r="N86" s="39">
        <f t="shared" si="8"/>
        <v>0</v>
      </c>
      <c r="O86" s="39">
        <f t="shared" si="9"/>
        <v>0</v>
      </c>
      <c r="P86" s="39">
        <f t="shared" si="10"/>
        <v>0</v>
      </c>
      <c r="Q86">
        <f t="shared" si="11"/>
        <v>0</v>
      </c>
      <c r="R86">
        <f t="shared" si="12"/>
        <v>0</v>
      </c>
      <c r="S86">
        <f t="shared" si="13"/>
        <v>0</v>
      </c>
      <c r="T86">
        <f t="shared" si="14"/>
        <v>0</v>
      </c>
      <c r="U86">
        <f t="shared" si="15"/>
        <v>0</v>
      </c>
    </row>
    <row r="87" spans="1:21" x14ac:dyDescent="0.25">
      <c r="A87" s="118">
        <v>105</v>
      </c>
      <c r="B87" s="118">
        <v>1140558</v>
      </c>
      <c r="C87" s="118" t="s">
        <v>1724</v>
      </c>
      <c r="D87" s="119">
        <f>VLOOKUP(B87,'Maestro clientes'!A:C,3,0)</f>
        <v>40247</v>
      </c>
      <c r="E87" s="119">
        <v>18</v>
      </c>
      <c r="F87" s="119">
        <v>42</v>
      </c>
      <c r="G87" s="119">
        <v>12</v>
      </c>
      <c r="H87" s="119">
        <v>12</v>
      </c>
      <c r="I87" s="119">
        <v>6</v>
      </c>
      <c r="J87" s="119">
        <v>0</v>
      </c>
      <c r="K87" s="119">
        <v>27</v>
      </c>
      <c r="L87" s="119">
        <v>24</v>
      </c>
      <c r="M87" s="119">
        <v>0</v>
      </c>
      <c r="N87" s="39">
        <f t="shared" si="8"/>
        <v>1</v>
      </c>
      <c r="O87" s="39">
        <f t="shared" si="9"/>
        <v>1</v>
      </c>
      <c r="P87" s="39">
        <f t="shared" si="10"/>
        <v>0</v>
      </c>
      <c r="Q87">
        <f t="shared" si="11"/>
        <v>1</v>
      </c>
      <c r="R87">
        <f t="shared" si="12"/>
        <v>0</v>
      </c>
      <c r="S87">
        <f t="shared" si="13"/>
        <v>1</v>
      </c>
      <c r="T87">
        <f t="shared" si="14"/>
        <v>0</v>
      </c>
      <c r="U87">
        <f t="shared" si="15"/>
        <v>0</v>
      </c>
    </row>
    <row r="88" spans="1:21" x14ac:dyDescent="0.25">
      <c r="A88" s="118">
        <v>105</v>
      </c>
      <c r="B88" s="118">
        <v>1141502</v>
      </c>
      <c r="C88" s="118" t="s">
        <v>1233</v>
      </c>
      <c r="D88" s="119">
        <f>VLOOKUP(B88,'Maestro clientes'!A:C,3,0)</f>
        <v>40489</v>
      </c>
      <c r="E88" s="119">
        <v>0</v>
      </c>
      <c r="F88" s="119">
        <v>12</v>
      </c>
      <c r="G88" s="119">
        <v>0</v>
      </c>
      <c r="H88" s="119">
        <v>0</v>
      </c>
      <c r="I88" s="119">
        <v>0</v>
      </c>
      <c r="J88" s="119">
        <v>0</v>
      </c>
      <c r="K88" s="119">
        <v>0</v>
      </c>
      <c r="L88" s="119">
        <v>0</v>
      </c>
      <c r="M88" s="119">
        <v>0</v>
      </c>
      <c r="N88" s="39">
        <f t="shared" si="8"/>
        <v>0</v>
      </c>
      <c r="O88" s="39">
        <f t="shared" si="9"/>
        <v>0</v>
      </c>
      <c r="P88" s="39">
        <f t="shared" si="10"/>
        <v>0</v>
      </c>
      <c r="Q88">
        <f t="shared" si="11"/>
        <v>0</v>
      </c>
      <c r="R88">
        <f t="shared" si="12"/>
        <v>0</v>
      </c>
      <c r="S88">
        <f t="shared" si="13"/>
        <v>0</v>
      </c>
      <c r="T88">
        <f t="shared" si="14"/>
        <v>0</v>
      </c>
      <c r="U88">
        <f t="shared" si="15"/>
        <v>0</v>
      </c>
    </row>
    <row r="89" spans="1:21" x14ac:dyDescent="0.25">
      <c r="A89" s="118">
        <v>105</v>
      </c>
      <c r="B89" s="118">
        <v>1141504</v>
      </c>
      <c r="C89" s="118" t="s">
        <v>2168</v>
      </c>
      <c r="D89" s="119">
        <f>VLOOKUP(B89,'Maestro clientes'!A:C,3,0)</f>
        <v>40490</v>
      </c>
      <c r="E89" s="119">
        <v>0</v>
      </c>
      <c r="F89" s="119">
        <v>0</v>
      </c>
      <c r="G89" s="119">
        <v>24</v>
      </c>
      <c r="H89" s="119">
        <v>12</v>
      </c>
      <c r="I89" s="119">
        <v>6</v>
      </c>
      <c r="J89" s="119">
        <v>0</v>
      </c>
      <c r="K89" s="119">
        <v>0</v>
      </c>
      <c r="L89" s="119">
        <v>0</v>
      </c>
      <c r="M89" s="119">
        <v>24</v>
      </c>
      <c r="N89" s="39">
        <f t="shared" si="8"/>
        <v>0</v>
      </c>
      <c r="O89" s="39">
        <f t="shared" si="9"/>
        <v>0</v>
      </c>
      <c r="P89" s="39">
        <f t="shared" si="10"/>
        <v>1</v>
      </c>
      <c r="Q89">
        <f t="shared" si="11"/>
        <v>1</v>
      </c>
      <c r="R89">
        <f t="shared" si="12"/>
        <v>0</v>
      </c>
      <c r="S89">
        <f t="shared" si="13"/>
        <v>0</v>
      </c>
      <c r="T89">
        <f t="shared" si="14"/>
        <v>0</v>
      </c>
      <c r="U89">
        <f t="shared" si="15"/>
        <v>1</v>
      </c>
    </row>
    <row r="90" spans="1:21" x14ac:dyDescent="0.25">
      <c r="A90" s="118">
        <v>105</v>
      </c>
      <c r="B90" s="118">
        <v>1154718</v>
      </c>
      <c r="C90" s="118" t="s">
        <v>1228</v>
      </c>
      <c r="D90" s="119">
        <f>VLOOKUP(B90,'Maestro clientes'!A:C,3,0)</f>
        <v>41691</v>
      </c>
      <c r="E90" s="119">
        <v>0</v>
      </c>
      <c r="F90" s="119">
        <v>0</v>
      </c>
      <c r="G90" s="119">
        <v>18</v>
      </c>
      <c r="H90" s="119">
        <v>20</v>
      </c>
      <c r="I90" s="119">
        <v>0</v>
      </c>
      <c r="J90" s="119">
        <v>0</v>
      </c>
      <c r="K90" s="119">
        <v>36</v>
      </c>
      <c r="L90" s="119">
        <v>0</v>
      </c>
      <c r="M90" s="119">
        <v>0</v>
      </c>
      <c r="N90" s="39">
        <f t="shared" si="8"/>
        <v>0</v>
      </c>
      <c r="O90" s="39">
        <f t="shared" si="9"/>
        <v>0</v>
      </c>
      <c r="P90" s="39">
        <f t="shared" si="10"/>
        <v>1</v>
      </c>
      <c r="Q90">
        <f t="shared" si="11"/>
        <v>0</v>
      </c>
      <c r="R90">
        <f t="shared" si="12"/>
        <v>0</v>
      </c>
      <c r="S90">
        <f t="shared" si="13"/>
        <v>1</v>
      </c>
      <c r="T90">
        <f t="shared" si="14"/>
        <v>0</v>
      </c>
      <c r="U90">
        <f t="shared" si="15"/>
        <v>0</v>
      </c>
    </row>
    <row r="91" spans="1:21" x14ac:dyDescent="0.25">
      <c r="A91" s="118">
        <v>105</v>
      </c>
      <c r="B91" s="118">
        <v>1156465</v>
      </c>
      <c r="C91" s="118" t="s">
        <v>2698</v>
      </c>
      <c r="D91" s="119">
        <f>VLOOKUP(B91,'Maestro clientes'!A:C,3,0)</f>
        <v>41814</v>
      </c>
      <c r="E91" s="119">
        <v>0</v>
      </c>
      <c r="F91" s="119">
        <v>36</v>
      </c>
      <c r="G91" s="119">
        <v>18</v>
      </c>
      <c r="H91" s="119">
        <v>12</v>
      </c>
      <c r="I91" s="119">
        <v>6</v>
      </c>
      <c r="J91" s="119">
        <v>0</v>
      </c>
      <c r="K91" s="119">
        <v>12</v>
      </c>
      <c r="L91" s="119">
        <v>10</v>
      </c>
      <c r="M91" s="119">
        <v>0</v>
      </c>
      <c r="N91" s="39">
        <f t="shared" si="8"/>
        <v>0</v>
      </c>
      <c r="O91" s="39">
        <f t="shared" si="9"/>
        <v>1</v>
      </c>
      <c r="P91" s="39">
        <f t="shared" si="10"/>
        <v>1</v>
      </c>
      <c r="Q91">
        <f t="shared" si="11"/>
        <v>1</v>
      </c>
      <c r="R91">
        <f t="shared" si="12"/>
        <v>0</v>
      </c>
      <c r="S91">
        <f t="shared" si="13"/>
        <v>0</v>
      </c>
      <c r="T91">
        <f t="shared" si="14"/>
        <v>0</v>
      </c>
      <c r="U91">
        <f t="shared" si="15"/>
        <v>0</v>
      </c>
    </row>
    <row r="92" spans="1:21" x14ac:dyDescent="0.25">
      <c r="A92" s="118">
        <v>105</v>
      </c>
      <c r="B92" s="118">
        <v>1117803</v>
      </c>
      <c r="C92" s="118" t="s">
        <v>3100</v>
      </c>
      <c r="D92" s="119">
        <f>VLOOKUP(B92,'Maestro clientes'!A:C,3,0)</f>
        <v>32540</v>
      </c>
      <c r="E92" s="119">
        <v>0</v>
      </c>
      <c r="F92" s="119">
        <v>24</v>
      </c>
      <c r="G92" s="119">
        <v>0</v>
      </c>
      <c r="H92" s="119">
        <v>0</v>
      </c>
      <c r="I92" s="119">
        <v>0</v>
      </c>
      <c r="J92" s="119">
        <v>0</v>
      </c>
      <c r="K92" s="119">
        <v>0</v>
      </c>
      <c r="L92" s="119">
        <v>12</v>
      </c>
      <c r="M92" s="119">
        <v>0</v>
      </c>
      <c r="N92" s="39">
        <f t="shared" si="8"/>
        <v>0</v>
      </c>
      <c r="O92" s="39">
        <f t="shared" si="9"/>
        <v>1</v>
      </c>
      <c r="P92" s="39">
        <f t="shared" si="10"/>
        <v>0</v>
      </c>
      <c r="Q92">
        <f t="shared" si="11"/>
        <v>0</v>
      </c>
      <c r="R92">
        <f t="shared" si="12"/>
        <v>0</v>
      </c>
      <c r="S92">
        <f t="shared" si="13"/>
        <v>0</v>
      </c>
      <c r="T92">
        <f t="shared" si="14"/>
        <v>0</v>
      </c>
      <c r="U92">
        <f t="shared" si="15"/>
        <v>0</v>
      </c>
    </row>
    <row r="93" spans="1:21" x14ac:dyDescent="0.25">
      <c r="A93" s="118">
        <v>105</v>
      </c>
      <c r="B93" s="118">
        <v>1143710</v>
      </c>
      <c r="C93" s="118" t="s">
        <v>3101</v>
      </c>
      <c r="D93" s="119">
        <f>VLOOKUP(B93,'Maestro clientes'!A:C,3,0)</f>
        <v>41304</v>
      </c>
      <c r="E93" s="119">
        <v>0</v>
      </c>
      <c r="F93" s="119">
        <v>24</v>
      </c>
      <c r="G93" s="119">
        <v>0</v>
      </c>
      <c r="H93" s="119">
        <v>0</v>
      </c>
      <c r="I93" s="119">
        <v>0</v>
      </c>
      <c r="J93" s="119">
        <v>0</v>
      </c>
      <c r="K93" s="119">
        <v>0</v>
      </c>
      <c r="L93" s="119">
        <v>20</v>
      </c>
      <c r="M93" s="119">
        <v>0</v>
      </c>
      <c r="N93" s="39">
        <f t="shared" si="8"/>
        <v>0</v>
      </c>
      <c r="O93" s="39">
        <f t="shared" si="9"/>
        <v>1</v>
      </c>
      <c r="P93" s="39">
        <f t="shared" si="10"/>
        <v>0</v>
      </c>
      <c r="Q93">
        <f t="shared" si="11"/>
        <v>0</v>
      </c>
      <c r="R93">
        <f t="shared" si="12"/>
        <v>0</v>
      </c>
      <c r="S93">
        <f t="shared" si="13"/>
        <v>0</v>
      </c>
      <c r="T93">
        <f t="shared" si="14"/>
        <v>0</v>
      </c>
      <c r="U93">
        <f t="shared" si="15"/>
        <v>0</v>
      </c>
    </row>
    <row r="94" spans="1:21" x14ac:dyDescent="0.25">
      <c r="A94" s="118">
        <v>105</v>
      </c>
      <c r="B94" s="118">
        <v>1066086</v>
      </c>
      <c r="C94" s="118" t="s">
        <v>3144</v>
      </c>
      <c r="D94" s="119">
        <f>VLOOKUP(B94,'Maestro clientes'!A:C,3,0)</f>
        <v>4767</v>
      </c>
      <c r="E94" s="119">
        <v>0</v>
      </c>
      <c r="F94" s="119">
        <v>0</v>
      </c>
      <c r="G94" s="119">
        <v>6</v>
      </c>
      <c r="H94" s="119">
        <v>0</v>
      </c>
      <c r="I94" s="119">
        <v>0</v>
      </c>
      <c r="J94" s="119">
        <v>0</v>
      </c>
      <c r="K94" s="119">
        <v>12</v>
      </c>
      <c r="L94" s="119">
        <v>0</v>
      </c>
      <c r="M94" s="119">
        <v>12</v>
      </c>
      <c r="N94" s="39">
        <f t="shared" si="8"/>
        <v>0</v>
      </c>
      <c r="O94" s="39">
        <f t="shared" si="9"/>
        <v>0</v>
      </c>
      <c r="P94" s="39">
        <f t="shared" si="10"/>
        <v>0</v>
      </c>
      <c r="Q94">
        <f t="shared" si="11"/>
        <v>0</v>
      </c>
      <c r="R94">
        <f t="shared" si="12"/>
        <v>0</v>
      </c>
      <c r="S94">
        <f t="shared" si="13"/>
        <v>0</v>
      </c>
      <c r="T94">
        <f t="shared" si="14"/>
        <v>0</v>
      </c>
      <c r="U94">
        <f t="shared" si="15"/>
        <v>1</v>
      </c>
    </row>
    <row r="95" spans="1:21" x14ac:dyDescent="0.25">
      <c r="A95" s="118">
        <v>105</v>
      </c>
      <c r="B95" s="118">
        <v>1125873</v>
      </c>
      <c r="C95" s="118" t="s">
        <v>3145</v>
      </c>
      <c r="D95" s="119">
        <f>VLOOKUP(B95,'Maestro clientes'!A:C,3,0)</f>
        <v>37325</v>
      </c>
      <c r="E95" s="119">
        <v>9</v>
      </c>
      <c r="F95" s="119">
        <v>24</v>
      </c>
      <c r="G95" s="119">
        <v>18</v>
      </c>
      <c r="H95" s="119">
        <v>12</v>
      </c>
      <c r="I95" s="119">
        <v>0</v>
      </c>
      <c r="J95" s="119">
        <v>0</v>
      </c>
      <c r="K95" s="119">
        <v>24</v>
      </c>
      <c r="L95" s="119">
        <v>50</v>
      </c>
      <c r="M95" s="119">
        <v>0</v>
      </c>
      <c r="N95" s="39">
        <f t="shared" si="8"/>
        <v>0</v>
      </c>
      <c r="O95" s="39">
        <f t="shared" si="9"/>
        <v>1</v>
      </c>
      <c r="P95" s="39">
        <f t="shared" si="10"/>
        <v>1</v>
      </c>
      <c r="Q95">
        <f t="shared" si="11"/>
        <v>0</v>
      </c>
      <c r="R95">
        <f t="shared" si="12"/>
        <v>0</v>
      </c>
      <c r="S95">
        <f t="shared" si="13"/>
        <v>1</v>
      </c>
      <c r="T95">
        <f t="shared" si="14"/>
        <v>1</v>
      </c>
      <c r="U95">
        <f t="shared" si="15"/>
        <v>0</v>
      </c>
    </row>
    <row r="96" spans="1:21" x14ac:dyDescent="0.25">
      <c r="A96" s="118">
        <v>105</v>
      </c>
      <c r="B96" s="118">
        <v>1108168</v>
      </c>
      <c r="C96" s="118" t="s">
        <v>3249</v>
      </c>
      <c r="D96" s="119">
        <f>VLOOKUP(B96,'Maestro clientes'!A:C,3,0)</f>
        <v>28126</v>
      </c>
      <c r="E96" s="119">
        <v>0</v>
      </c>
      <c r="F96" s="119">
        <v>0</v>
      </c>
      <c r="G96" s="119">
        <v>12</v>
      </c>
      <c r="H96" s="119">
        <v>0</v>
      </c>
      <c r="I96" s="119">
        <v>0</v>
      </c>
      <c r="J96" s="119">
        <v>0</v>
      </c>
      <c r="K96" s="119">
        <v>0</v>
      </c>
      <c r="L96" s="119">
        <v>0</v>
      </c>
      <c r="M96" s="119">
        <v>0</v>
      </c>
      <c r="N96" s="39">
        <f t="shared" si="8"/>
        <v>0</v>
      </c>
      <c r="O96" s="39">
        <f t="shared" si="9"/>
        <v>0</v>
      </c>
      <c r="P96" s="39">
        <f t="shared" si="10"/>
        <v>0</v>
      </c>
      <c r="Q96">
        <f t="shared" si="11"/>
        <v>0</v>
      </c>
      <c r="R96">
        <f t="shared" si="12"/>
        <v>0</v>
      </c>
      <c r="S96">
        <f t="shared" si="13"/>
        <v>0</v>
      </c>
      <c r="T96">
        <f t="shared" si="14"/>
        <v>0</v>
      </c>
      <c r="U96">
        <f t="shared" si="15"/>
        <v>0</v>
      </c>
    </row>
    <row r="97" spans="1:21" x14ac:dyDescent="0.25">
      <c r="A97" s="118">
        <v>105</v>
      </c>
      <c r="B97" s="118">
        <v>1154004</v>
      </c>
      <c r="C97" s="118" t="s">
        <v>2941</v>
      </c>
      <c r="D97" s="119">
        <f>VLOOKUP(B97,'Maestro clientes'!A:C,3,0)</f>
        <v>41551</v>
      </c>
      <c r="E97" s="119">
        <v>0</v>
      </c>
      <c r="F97" s="119">
        <v>0</v>
      </c>
      <c r="G97" s="119">
        <v>0</v>
      </c>
      <c r="H97" s="119">
        <v>0</v>
      </c>
      <c r="I97" s="119">
        <v>0</v>
      </c>
      <c r="J97" s="119">
        <v>0</v>
      </c>
      <c r="K97" s="119">
        <v>18</v>
      </c>
      <c r="L97" s="119">
        <v>0</v>
      </c>
      <c r="M97" s="119">
        <v>0</v>
      </c>
      <c r="N97" s="39">
        <f t="shared" si="8"/>
        <v>0</v>
      </c>
      <c r="O97" s="39">
        <f t="shared" si="9"/>
        <v>0</v>
      </c>
      <c r="P97" s="39">
        <f t="shared" si="10"/>
        <v>0</v>
      </c>
      <c r="Q97">
        <f t="shared" si="11"/>
        <v>0</v>
      </c>
      <c r="R97">
        <f t="shared" si="12"/>
        <v>0</v>
      </c>
      <c r="S97">
        <f t="shared" si="13"/>
        <v>0</v>
      </c>
      <c r="T97">
        <f t="shared" si="14"/>
        <v>0</v>
      </c>
      <c r="U97">
        <f t="shared" si="15"/>
        <v>0</v>
      </c>
    </row>
    <row r="98" spans="1:21" x14ac:dyDescent="0.25">
      <c r="A98" s="118">
        <v>105</v>
      </c>
      <c r="B98" s="118">
        <v>1060279</v>
      </c>
      <c r="C98" s="118" t="s">
        <v>3293</v>
      </c>
      <c r="D98" s="119">
        <f>VLOOKUP(B98,'Maestro clientes'!A:C,3,0)</f>
        <v>10577</v>
      </c>
      <c r="E98" s="119">
        <v>0</v>
      </c>
      <c r="F98" s="119">
        <v>0</v>
      </c>
      <c r="G98" s="119">
        <v>0</v>
      </c>
      <c r="H98" s="119">
        <v>12</v>
      </c>
      <c r="I98" s="119">
        <v>0</v>
      </c>
      <c r="J98" s="119">
        <v>0</v>
      </c>
      <c r="K98" s="119">
        <v>0</v>
      </c>
      <c r="L98" s="119">
        <v>60</v>
      </c>
      <c r="M98" s="119">
        <v>0</v>
      </c>
      <c r="N98" s="39">
        <f t="shared" si="8"/>
        <v>0</v>
      </c>
      <c r="O98" s="39">
        <f t="shared" si="9"/>
        <v>0</v>
      </c>
      <c r="P98" s="39">
        <f t="shared" si="10"/>
        <v>0</v>
      </c>
      <c r="Q98">
        <f t="shared" si="11"/>
        <v>0</v>
      </c>
      <c r="R98">
        <f t="shared" si="12"/>
        <v>0</v>
      </c>
      <c r="S98">
        <f t="shared" si="13"/>
        <v>0</v>
      </c>
      <c r="T98">
        <f t="shared" si="14"/>
        <v>1</v>
      </c>
      <c r="U98">
        <f t="shared" si="15"/>
        <v>0</v>
      </c>
    </row>
    <row r="99" spans="1:21" x14ac:dyDescent="0.25">
      <c r="A99" s="118">
        <v>115</v>
      </c>
      <c r="B99" s="118">
        <v>1061305</v>
      </c>
      <c r="C99" s="118" t="s">
        <v>1725</v>
      </c>
      <c r="D99" s="119">
        <f>VLOOKUP(B99,'Maestro clientes'!A:C,3,0)</f>
        <v>12164</v>
      </c>
      <c r="E99" s="119">
        <v>18</v>
      </c>
      <c r="F99" s="119">
        <v>24</v>
      </c>
      <c r="G99" s="119">
        <v>0</v>
      </c>
      <c r="H99" s="119">
        <v>12</v>
      </c>
      <c r="I99" s="119">
        <v>6</v>
      </c>
      <c r="J99" s="119">
        <v>0</v>
      </c>
      <c r="K99" s="119">
        <v>27</v>
      </c>
      <c r="L99" s="119">
        <v>0</v>
      </c>
      <c r="M99" s="119">
        <v>0</v>
      </c>
      <c r="N99" s="39">
        <f t="shared" si="8"/>
        <v>1</v>
      </c>
      <c r="O99" s="39">
        <f t="shared" si="9"/>
        <v>1</v>
      </c>
      <c r="P99" s="39">
        <f t="shared" si="10"/>
        <v>0</v>
      </c>
      <c r="Q99">
        <f t="shared" si="11"/>
        <v>1</v>
      </c>
      <c r="R99">
        <f t="shared" si="12"/>
        <v>0</v>
      </c>
      <c r="S99">
        <f t="shared" si="13"/>
        <v>1</v>
      </c>
      <c r="T99">
        <f t="shared" si="14"/>
        <v>0</v>
      </c>
      <c r="U99">
        <f t="shared" si="15"/>
        <v>0</v>
      </c>
    </row>
    <row r="100" spans="1:21" x14ac:dyDescent="0.25">
      <c r="A100" s="118">
        <v>115</v>
      </c>
      <c r="B100" s="118">
        <v>1062703</v>
      </c>
      <c r="C100" s="118" t="s">
        <v>2515</v>
      </c>
      <c r="D100" s="119">
        <f>VLOOKUP(B100,'Maestro clientes'!A:C,3,0)</f>
        <v>14087</v>
      </c>
      <c r="E100" s="119">
        <v>0</v>
      </c>
      <c r="F100" s="119">
        <v>30</v>
      </c>
      <c r="G100" s="119">
        <v>24</v>
      </c>
      <c r="H100" s="119">
        <v>0</v>
      </c>
      <c r="I100" s="119">
        <v>8</v>
      </c>
      <c r="J100" s="119">
        <v>0</v>
      </c>
      <c r="K100" s="119">
        <v>30</v>
      </c>
      <c r="L100" s="119">
        <v>12</v>
      </c>
      <c r="M100" s="119">
        <v>19</v>
      </c>
      <c r="N100" s="39">
        <f t="shared" si="8"/>
        <v>0</v>
      </c>
      <c r="O100" s="39">
        <f t="shared" si="9"/>
        <v>1</v>
      </c>
      <c r="P100" s="39">
        <f t="shared" si="10"/>
        <v>1</v>
      </c>
      <c r="Q100">
        <f t="shared" si="11"/>
        <v>0</v>
      </c>
      <c r="R100">
        <f t="shared" si="12"/>
        <v>0</v>
      </c>
      <c r="S100">
        <f t="shared" si="13"/>
        <v>1</v>
      </c>
      <c r="T100">
        <f t="shared" si="14"/>
        <v>0</v>
      </c>
      <c r="U100">
        <f t="shared" si="15"/>
        <v>1</v>
      </c>
    </row>
    <row r="101" spans="1:21" x14ac:dyDescent="0.25">
      <c r="A101" s="118">
        <v>115</v>
      </c>
      <c r="B101" s="118">
        <v>1062824</v>
      </c>
      <c r="C101" s="118" t="s">
        <v>1093</v>
      </c>
      <c r="D101" s="119">
        <f>VLOOKUP(B101,'Maestro clientes'!A:C,3,0)</f>
        <v>14243</v>
      </c>
      <c r="E101" s="119">
        <v>0</v>
      </c>
      <c r="F101" s="119">
        <v>30</v>
      </c>
      <c r="G101" s="119">
        <v>0</v>
      </c>
      <c r="H101" s="119">
        <v>0</v>
      </c>
      <c r="I101" s="119">
        <v>0</v>
      </c>
      <c r="J101" s="119">
        <v>0</v>
      </c>
      <c r="K101" s="119">
        <v>12</v>
      </c>
      <c r="L101" s="119">
        <v>24</v>
      </c>
      <c r="M101" s="119">
        <v>0</v>
      </c>
      <c r="N101" s="39">
        <f t="shared" si="8"/>
        <v>0</v>
      </c>
      <c r="O101" s="39">
        <f t="shared" si="9"/>
        <v>1</v>
      </c>
      <c r="P101" s="39">
        <f t="shared" si="10"/>
        <v>0</v>
      </c>
      <c r="Q101">
        <f t="shared" si="11"/>
        <v>0</v>
      </c>
      <c r="R101">
        <f t="shared" si="12"/>
        <v>0</v>
      </c>
      <c r="S101">
        <f t="shared" si="13"/>
        <v>0</v>
      </c>
      <c r="T101">
        <f t="shared" si="14"/>
        <v>0</v>
      </c>
      <c r="U101">
        <f t="shared" si="15"/>
        <v>0</v>
      </c>
    </row>
    <row r="102" spans="1:21" x14ac:dyDescent="0.25">
      <c r="A102" s="118">
        <v>115</v>
      </c>
      <c r="B102" s="118">
        <v>1067617</v>
      </c>
      <c r="C102" s="118" t="s">
        <v>1726</v>
      </c>
      <c r="D102" s="119">
        <f>VLOOKUP(B102,'Maestro clientes'!A:C,3,0)</f>
        <v>6468</v>
      </c>
      <c r="E102" s="119">
        <v>0</v>
      </c>
      <c r="F102" s="119">
        <v>12</v>
      </c>
      <c r="G102" s="119">
        <v>20</v>
      </c>
      <c r="H102" s="119">
        <v>50</v>
      </c>
      <c r="I102" s="119">
        <v>0</v>
      </c>
      <c r="J102" s="119">
        <v>0</v>
      </c>
      <c r="K102" s="119">
        <v>60</v>
      </c>
      <c r="L102" s="119">
        <v>0</v>
      </c>
      <c r="M102" s="119">
        <v>0</v>
      </c>
      <c r="N102" s="39">
        <f t="shared" si="8"/>
        <v>0</v>
      </c>
      <c r="O102" s="39">
        <f t="shared" si="9"/>
        <v>0</v>
      </c>
      <c r="P102" s="39">
        <f t="shared" si="10"/>
        <v>1</v>
      </c>
      <c r="Q102">
        <f t="shared" si="11"/>
        <v>0</v>
      </c>
      <c r="R102">
        <f t="shared" si="12"/>
        <v>0</v>
      </c>
      <c r="S102">
        <f t="shared" si="13"/>
        <v>1</v>
      </c>
      <c r="T102">
        <f t="shared" si="14"/>
        <v>0</v>
      </c>
      <c r="U102">
        <f t="shared" si="15"/>
        <v>0</v>
      </c>
    </row>
    <row r="103" spans="1:21" x14ac:dyDescent="0.25">
      <c r="A103" s="118">
        <v>115</v>
      </c>
      <c r="B103" s="118">
        <v>1069719</v>
      </c>
      <c r="C103" s="118" t="s">
        <v>1094</v>
      </c>
      <c r="D103" s="119">
        <f>VLOOKUP(B103,'Maestro clientes'!A:C,3,0)</f>
        <v>7666</v>
      </c>
      <c r="E103" s="119">
        <v>0</v>
      </c>
      <c r="F103" s="119">
        <v>0</v>
      </c>
      <c r="G103" s="119">
        <v>0</v>
      </c>
      <c r="H103" s="119">
        <v>0</v>
      </c>
      <c r="I103" s="119">
        <v>0</v>
      </c>
      <c r="J103" s="119">
        <v>0</v>
      </c>
      <c r="K103" s="119">
        <v>0</v>
      </c>
      <c r="L103" s="119">
        <v>0</v>
      </c>
      <c r="M103" s="119">
        <v>18</v>
      </c>
      <c r="N103" s="39">
        <f t="shared" si="8"/>
        <v>0</v>
      </c>
      <c r="O103" s="39">
        <f t="shared" si="9"/>
        <v>0</v>
      </c>
      <c r="P103" s="39">
        <f t="shared" si="10"/>
        <v>0</v>
      </c>
      <c r="Q103">
        <f t="shared" si="11"/>
        <v>0</v>
      </c>
      <c r="R103">
        <f t="shared" si="12"/>
        <v>0</v>
      </c>
      <c r="S103">
        <f t="shared" si="13"/>
        <v>0</v>
      </c>
      <c r="T103">
        <f t="shared" si="14"/>
        <v>0</v>
      </c>
      <c r="U103">
        <f t="shared" si="15"/>
        <v>1</v>
      </c>
    </row>
    <row r="104" spans="1:21" x14ac:dyDescent="0.25">
      <c r="A104" s="118">
        <v>115</v>
      </c>
      <c r="B104" s="118">
        <v>1069980</v>
      </c>
      <c r="C104" s="118" t="s">
        <v>1627</v>
      </c>
      <c r="D104" s="119">
        <f>VLOOKUP(B104,'Maestro clientes'!A:C,3,0)</f>
        <v>77714</v>
      </c>
      <c r="E104" s="119">
        <v>0</v>
      </c>
      <c r="F104" s="119">
        <v>0</v>
      </c>
      <c r="G104" s="119">
        <v>12</v>
      </c>
      <c r="H104" s="119">
        <v>12</v>
      </c>
      <c r="I104" s="119">
        <v>6</v>
      </c>
      <c r="J104" s="119">
        <v>0</v>
      </c>
      <c r="K104" s="119">
        <v>24</v>
      </c>
      <c r="L104" s="119">
        <v>0</v>
      </c>
      <c r="M104" s="119">
        <v>0</v>
      </c>
      <c r="N104" s="39">
        <f t="shared" si="8"/>
        <v>0</v>
      </c>
      <c r="O104" s="39">
        <f t="shared" si="9"/>
        <v>0</v>
      </c>
      <c r="P104" s="39">
        <f t="shared" si="10"/>
        <v>0</v>
      </c>
      <c r="Q104">
        <f t="shared" si="11"/>
        <v>1</v>
      </c>
      <c r="R104">
        <f t="shared" si="12"/>
        <v>0</v>
      </c>
      <c r="S104">
        <f t="shared" si="13"/>
        <v>1</v>
      </c>
      <c r="T104">
        <f t="shared" si="14"/>
        <v>0</v>
      </c>
      <c r="U104">
        <f t="shared" si="15"/>
        <v>0</v>
      </c>
    </row>
    <row r="105" spans="1:21" x14ac:dyDescent="0.25">
      <c r="A105" s="118">
        <v>115</v>
      </c>
      <c r="B105" s="118">
        <v>1072791</v>
      </c>
      <c r="C105" s="118" t="s">
        <v>1727</v>
      </c>
      <c r="D105" s="119">
        <f>VLOOKUP(B105,'Maestro clientes'!A:C,3,0)</f>
        <v>14656</v>
      </c>
      <c r="E105" s="119">
        <v>0</v>
      </c>
      <c r="F105" s="119">
        <v>0</v>
      </c>
      <c r="G105" s="119">
        <v>0</v>
      </c>
      <c r="H105" s="119">
        <v>0</v>
      </c>
      <c r="I105" s="119">
        <v>0</v>
      </c>
      <c r="J105" s="119">
        <v>0</v>
      </c>
      <c r="K105" s="119">
        <v>30</v>
      </c>
      <c r="L105" s="119">
        <v>0</v>
      </c>
      <c r="M105" s="119">
        <v>0</v>
      </c>
      <c r="N105" s="39">
        <f t="shared" si="8"/>
        <v>0</v>
      </c>
      <c r="O105" s="39">
        <f t="shared" si="9"/>
        <v>0</v>
      </c>
      <c r="P105" s="39">
        <f t="shared" si="10"/>
        <v>0</v>
      </c>
      <c r="Q105">
        <f t="shared" si="11"/>
        <v>0</v>
      </c>
      <c r="R105">
        <f t="shared" si="12"/>
        <v>0</v>
      </c>
      <c r="S105">
        <f t="shared" si="13"/>
        <v>1</v>
      </c>
      <c r="T105">
        <f t="shared" si="14"/>
        <v>0</v>
      </c>
      <c r="U105">
        <f t="shared" si="15"/>
        <v>0</v>
      </c>
    </row>
    <row r="106" spans="1:21" x14ac:dyDescent="0.25">
      <c r="A106" s="118">
        <v>115</v>
      </c>
      <c r="B106" s="118">
        <v>1083038</v>
      </c>
      <c r="C106" s="118" t="s">
        <v>1628</v>
      </c>
      <c r="D106" s="119">
        <f>VLOOKUP(B106,'Maestro clientes'!A:C,3,0)</f>
        <v>20217</v>
      </c>
      <c r="E106" s="119">
        <v>0</v>
      </c>
      <c r="F106" s="119">
        <v>72</v>
      </c>
      <c r="G106" s="119">
        <v>0</v>
      </c>
      <c r="H106" s="119">
        <v>0</v>
      </c>
      <c r="I106" s="119">
        <v>0</v>
      </c>
      <c r="J106" s="119">
        <v>27</v>
      </c>
      <c r="K106" s="119">
        <v>42</v>
      </c>
      <c r="L106" s="119">
        <v>0</v>
      </c>
      <c r="M106" s="119">
        <v>18</v>
      </c>
      <c r="N106" s="39">
        <f t="shared" si="8"/>
        <v>0</v>
      </c>
      <c r="O106" s="39">
        <f t="shared" si="9"/>
        <v>1</v>
      </c>
      <c r="P106" s="39">
        <f t="shared" si="10"/>
        <v>0</v>
      </c>
      <c r="Q106">
        <f t="shared" si="11"/>
        <v>0</v>
      </c>
      <c r="R106">
        <f t="shared" si="12"/>
        <v>1</v>
      </c>
      <c r="S106">
        <f t="shared" si="13"/>
        <v>1</v>
      </c>
      <c r="T106">
        <f t="shared" si="14"/>
        <v>0</v>
      </c>
      <c r="U106">
        <f t="shared" si="15"/>
        <v>1</v>
      </c>
    </row>
    <row r="107" spans="1:21" x14ac:dyDescent="0.25">
      <c r="A107" s="118">
        <v>115</v>
      </c>
      <c r="B107" s="118">
        <v>1098159</v>
      </c>
      <c r="C107" s="118" t="s">
        <v>1728</v>
      </c>
      <c r="D107" s="119">
        <f>VLOOKUP(B107,'Maestro clientes'!A:C,3,0)</f>
        <v>19929</v>
      </c>
      <c r="E107" s="119">
        <v>0</v>
      </c>
      <c r="F107" s="119">
        <v>0</v>
      </c>
      <c r="G107" s="119">
        <v>0</v>
      </c>
      <c r="H107" s="119">
        <v>0</v>
      </c>
      <c r="I107" s="119">
        <v>0</v>
      </c>
      <c r="J107" s="119">
        <v>0</v>
      </c>
      <c r="K107" s="119">
        <v>4</v>
      </c>
      <c r="L107" s="119">
        <v>0</v>
      </c>
      <c r="M107" s="119">
        <v>0</v>
      </c>
      <c r="N107" s="39">
        <f t="shared" si="8"/>
        <v>0</v>
      </c>
      <c r="O107" s="39">
        <f t="shared" si="9"/>
        <v>0</v>
      </c>
      <c r="P107" s="39">
        <f t="shared" si="10"/>
        <v>0</v>
      </c>
      <c r="Q107">
        <f t="shared" si="11"/>
        <v>0</v>
      </c>
      <c r="R107">
        <f t="shared" si="12"/>
        <v>0</v>
      </c>
      <c r="S107">
        <f t="shared" si="13"/>
        <v>0</v>
      </c>
      <c r="T107">
        <f t="shared" si="14"/>
        <v>0</v>
      </c>
      <c r="U107">
        <f t="shared" si="15"/>
        <v>0</v>
      </c>
    </row>
    <row r="108" spans="1:21" x14ac:dyDescent="0.25">
      <c r="A108" s="118">
        <v>115</v>
      </c>
      <c r="B108" s="118">
        <v>1099887</v>
      </c>
      <c r="C108" s="118" t="s">
        <v>1095</v>
      </c>
      <c r="D108" s="119">
        <f>VLOOKUP(B108,'Maestro clientes'!A:C,3,0)</f>
        <v>23247</v>
      </c>
      <c r="E108" s="119">
        <v>0</v>
      </c>
      <c r="F108" s="119">
        <v>0</v>
      </c>
      <c r="G108" s="119">
        <v>0</v>
      </c>
      <c r="H108" s="119">
        <v>0</v>
      </c>
      <c r="I108" s="119">
        <v>0</v>
      </c>
      <c r="J108" s="119">
        <v>0</v>
      </c>
      <c r="K108" s="119">
        <v>12</v>
      </c>
      <c r="L108" s="119">
        <v>0</v>
      </c>
      <c r="M108" s="119">
        <v>0</v>
      </c>
      <c r="N108" s="39">
        <f t="shared" si="8"/>
        <v>0</v>
      </c>
      <c r="O108" s="39">
        <f t="shared" si="9"/>
        <v>0</v>
      </c>
      <c r="P108" s="39">
        <f t="shared" si="10"/>
        <v>0</v>
      </c>
      <c r="Q108">
        <f t="shared" si="11"/>
        <v>0</v>
      </c>
      <c r="R108">
        <f t="shared" si="12"/>
        <v>0</v>
      </c>
      <c r="S108">
        <f t="shared" si="13"/>
        <v>0</v>
      </c>
      <c r="T108">
        <f t="shared" si="14"/>
        <v>0</v>
      </c>
      <c r="U108">
        <f t="shared" si="15"/>
        <v>0</v>
      </c>
    </row>
    <row r="109" spans="1:21" x14ac:dyDescent="0.25">
      <c r="A109" s="118">
        <v>115</v>
      </c>
      <c r="B109" s="118">
        <v>1109868</v>
      </c>
      <c r="C109" s="118" t="s">
        <v>2448</v>
      </c>
      <c r="D109" s="119">
        <f>VLOOKUP(B109,'Maestro clientes'!A:C,3,0)</f>
        <v>28424</v>
      </c>
      <c r="E109" s="119">
        <v>0</v>
      </c>
      <c r="F109" s="119">
        <v>0</v>
      </c>
      <c r="G109" s="119">
        <v>18</v>
      </c>
      <c r="H109" s="119">
        <v>12</v>
      </c>
      <c r="I109" s="119">
        <v>0</v>
      </c>
      <c r="J109" s="119">
        <v>0</v>
      </c>
      <c r="K109" s="119">
        <v>46</v>
      </c>
      <c r="L109" s="119">
        <v>12</v>
      </c>
      <c r="M109" s="119">
        <v>0</v>
      </c>
      <c r="N109" s="39">
        <f t="shared" si="8"/>
        <v>0</v>
      </c>
      <c r="O109" s="39">
        <f t="shared" si="9"/>
        <v>0</v>
      </c>
      <c r="P109" s="39">
        <f t="shared" si="10"/>
        <v>1</v>
      </c>
      <c r="Q109">
        <f t="shared" si="11"/>
        <v>0</v>
      </c>
      <c r="R109">
        <f t="shared" si="12"/>
        <v>0</v>
      </c>
      <c r="S109">
        <f t="shared" si="13"/>
        <v>1</v>
      </c>
      <c r="T109">
        <f t="shared" si="14"/>
        <v>0</v>
      </c>
      <c r="U109">
        <f t="shared" si="15"/>
        <v>0</v>
      </c>
    </row>
    <row r="110" spans="1:21" x14ac:dyDescent="0.25">
      <c r="A110" s="118">
        <v>115</v>
      </c>
      <c r="B110" s="118">
        <v>1113363</v>
      </c>
      <c r="C110" s="118" t="s">
        <v>1096</v>
      </c>
      <c r="D110" s="119">
        <f>VLOOKUP(B110,'Maestro clientes'!A:C,3,0)</f>
        <v>30223</v>
      </c>
      <c r="E110" s="119">
        <v>18</v>
      </c>
      <c r="F110" s="119">
        <v>0</v>
      </c>
      <c r="G110" s="119">
        <v>0</v>
      </c>
      <c r="H110" s="119">
        <v>0</v>
      </c>
      <c r="I110" s="119">
        <v>0</v>
      </c>
      <c r="J110" s="119">
        <v>0</v>
      </c>
      <c r="K110" s="119">
        <v>24</v>
      </c>
      <c r="L110" s="119">
        <v>10</v>
      </c>
      <c r="M110" s="119">
        <v>0</v>
      </c>
      <c r="N110" s="39">
        <f t="shared" si="8"/>
        <v>1</v>
      </c>
      <c r="O110" s="39">
        <f t="shared" si="9"/>
        <v>0</v>
      </c>
      <c r="P110" s="39">
        <f t="shared" si="10"/>
        <v>0</v>
      </c>
      <c r="Q110">
        <f t="shared" si="11"/>
        <v>0</v>
      </c>
      <c r="R110">
        <f t="shared" si="12"/>
        <v>0</v>
      </c>
      <c r="S110">
        <f t="shared" si="13"/>
        <v>1</v>
      </c>
      <c r="T110">
        <f t="shared" si="14"/>
        <v>0</v>
      </c>
      <c r="U110">
        <f t="shared" si="15"/>
        <v>0</v>
      </c>
    </row>
    <row r="111" spans="1:21" x14ac:dyDescent="0.25">
      <c r="A111" s="118">
        <v>115</v>
      </c>
      <c r="B111" s="118">
        <v>1114443</v>
      </c>
      <c r="C111" s="118" t="s">
        <v>1097</v>
      </c>
      <c r="D111" s="119">
        <f>VLOOKUP(B111,'Maestro clientes'!A:C,3,0)</f>
        <v>30820</v>
      </c>
      <c r="E111" s="119">
        <v>0</v>
      </c>
      <c r="F111" s="119">
        <v>0</v>
      </c>
      <c r="G111" s="119">
        <v>0</v>
      </c>
      <c r="H111" s="119">
        <v>0</v>
      </c>
      <c r="I111" s="119">
        <v>0</v>
      </c>
      <c r="J111" s="119">
        <v>0</v>
      </c>
      <c r="K111" s="119">
        <v>30</v>
      </c>
      <c r="L111" s="119">
        <v>0</v>
      </c>
      <c r="M111" s="119">
        <v>0</v>
      </c>
      <c r="N111" s="39">
        <f t="shared" si="8"/>
        <v>0</v>
      </c>
      <c r="O111" s="39">
        <f t="shared" si="9"/>
        <v>0</v>
      </c>
      <c r="P111" s="39">
        <f t="shared" si="10"/>
        <v>0</v>
      </c>
      <c r="Q111">
        <f t="shared" si="11"/>
        <v>0</v>
      </c>
      <c r="R111">
        <f t="shared" si="12"/>
        <v>0</v>
      </c>
      <c r="S111">
        <f t="shared" si="13"/>
        <v>1</v>
      </c>
      <c r="T111">
        <f t="shared" si="14"/>
        <v>0</v>
      </c>
      <c r="U111">
        <f t="shared" si="15"/>
        <v>0</v>
      </c>
    </row>
    <row r="112" spans="1:21" x14ac:dyDescent="0.25">
      <c r="A112" s="118">
        <v>115</v>
      </c>
      <c r="B112" s="118">
        <v>1116783</v>
      </c>
      <c r="C112" s="118" t="s">
        <v>1729</v>
      </c>
      <c r="D112" s="119">
        <f>VLOOKUP(B112,'Maestro clientes'!A:C,3,0)</f>
        <v>31926</v>
      </c>
      <c r="E112" s="119">
        <v>0</v>
      </c>
      <c r="F112" s="119">
        <v>0</v>
      </c>
      <c r="G112" s="119">
        <v>0</v>
      </c>
      <c r="H112" s="119">
        <v>12</v>
      </c>
      <c r="I112" s="119">
        <v>6</v>
      </c>
      <c r="J112" s="119">
        <v>0</v>
      </c>
      <c r="K112" s="119">
        <v>0</v>
      </c>
      <c r="L112" s="119">
        <v>0</v>
      </c>
      <c r="M112" s="119">
        <v>0</v>
      </c>
      <c r="N112" s="39">
        <f t="shared" si="8"/>
        <v>0</v>
      </c>
      <c r="O112" s="39">
        <f t="shared" si="9"/>
        <v>0</v>
      </c>
      <c r="P112" s="39">
        <f t="shared" si="10"/>
        <v>0</v>
      </c>
      <c r="Q112">
        <f t="shared" si="11"/>
        <v>1</v>
      </c>
      <c r="R112">
        <f t="shared" si="12"/>
        <v>0</v>
      </c>
      <c r="S112">
        <f t="shared" si="13"/>
        <v>0</v>
      </c>
      <c r="T112">
        <f t="shared" si="14"/>
        <v>0</v>
      </c>
      <c r="U112">
        <f t="shared" si="15"/>
        <v>0</v>
      </c>
    </row>
    <row r="113" spans="1:21" x14ac:dyDescent="0.25">
      <c r="A113" s="118">
        <v>115</v>
      </c>
      <c r="B113" s="118">
        <v>1117490</v>
      </c>
      <c r="C113" s="118" t="s">
        <v>2449</v>
      </c>
      <c r="D113" s="119">
        <f>VLOOKUP(B113,'Maestro clientes'!A:C,3,0)</f>
        <v>32362</v>
      </c>
      <c r="E113" s="119">
        <v>0</v>
      </c>
      <c r="F113" s="119">
        <v>25</v>
      </c>
      <c r="G113" s="119">
        <v>0</v>
      </c>
      <c r="H113" s="119">
        <v>0</v>
      </c>
      <c r="I113" s="119">
        <v>0</v>
      </c>
      <c r="J113" s="119">
        <v>0</v>
      </c>
      <c r="K113" s="119">
        <v>36</v>
      </c>
      <c r="L113" s="119">
        <v>0</v>
      </c>
      <c r="M113" s="119">
        <v>0</v>
      </c>
      <c r="N113" s="39">
        <f t="shared" si="8"/>
        <v>0</v>
      </c>
      <c r="O113" s="39">
        <f t="shared" si="9"/>
        <v>1</v>
      </c>
      <c r="P113" s="39">
        <f t="shared" si="10"/>
        <v>0</v>
      </c>
      <c r="Q113">
        <f t="shared" si="11"/>
        <v>0</v>
      </c>
      <c r="R113">
        <f t="shared" si="12"/>
        <v>0</v>
      </c>
      <c r="S113">
        <f t="shared" si="13"/>
        <v>1</v>
      </c>
      <c r="T113">
        <f t="shared" si="14"/>
        <v>0</v>
      </c>
      <c r="U113">
        <f t="shared" si="15"/>
        <v>0</v>
      </c>
    </row>
    <row r="114" spans="1:21" x14ac:dyDescent="0.25">
      <c r="A114" s="118">
        <v>115</v>
      </c>
      <c r="B114" s="118">
        <v>1117806</v>
      </c>
      <c r="C114" s="118" t="s">
        <v>2699</v>
      </c>
      <c r="D114" s="119">
        <f>VLOOKUP(B114,'Maestro clientes'!A:C,3,0)</f>
        <v>32543</v>
      </c>
      <c r="E114" s="119">
        <v>0</v>
      </c>
      <c r="F114" s="119">
        <v>25</v>
      </c>
      <c r="G114" s="119">
        <v>18</v>
      </c>
      <c r="H114" s="119">
        <v>0</v>
      </c>
      <c r="I114" s="119">
        <v>0</v>
      </c>
      <c r="J114" s="119">
        <v>0</v>
      </c>
      <c r="K114" s="119">
        <v>0</v>
      </c>
      <c r="L114" s="119">
        <v>0</v>
      </c>
      <c r="M114" s="119">
        <v>0</v>
      </c>
      <c r="N114" s="39">
        <f t="shared" si="8"/>
        <v>0</v>
      </c>
      <c r="O114" s="39">
        <f t="shared" si="9"/>
        <v>1</v>
      </c>
      <c r="P114" s="39">
        <f t="shared" si="10"/>
        <v>1</v>
      </c>
      <c r="Q114">
        <f t="shared" si="11"/>
        <v>0</v>
      </c>
      <c r="R114">
        <f t="shared" si="12"/>
        <v>0</v>
      </c>
      <c r="S114">
        <f t="shared" si="13"/>
        <v>0</v>
      </c>
      <c r="T114">
        <f t="shared" si="14"/>
        <v>0</v>
      </c>
      <c r="U114">
        <f t="shared" si="15"/>
        <v>0</v>
      </c>
    </row>
    <row r="115" spans="1:21" x14ac:dyDescent="0.25">
      <c r="A115" s="118">
        <v>115</v>
      </c>
      <c r="B115" s="118">
        <v>1118316</v>
      </c>
      <c r="C115" s="118" t="s">
        <v>2450</v>
      </c>
      <c r="D115" s="119">
        <f>VLOOKUP(B115,'Maestro clientes'!A:C,3,0)</f>
        <v>32808</v>
      </c>
      <c r="E115" s="119">
        <v>180</v>
      </c>
      <c r="F115" s="119">
        <v>42</v>
      </c>
      <c r="G115" s="119">
        <v>12</v>
      </c>
      <c r="H115" s="119">
        <v>22</v>
      </c>
      <c r="I115" s="119">
        <v>12</v>
      </c>
      <c r="J115" s="119">
        <v>0</v>
      </c>
      <c r="K115" s="119">
        <v>0</v>
      </c>
      <c r="L115" s="119">
        <v>24</v>
      </c>
      <c r="M115" s="119">
        <v>0</v>
      </c>
      <c r="N115" s="39">
        <f t="shared" si="8"/>
        <v>1</v>
      </c>
      <c r="O115" s="39">
        <f t="shared" si="9"/>
        <v>1</v>
      </c>
      <c r="P115" s="39">
        <f t="shared" si="10"/>
        <v>0</v>
      </c>
      <c r="Q115">
        <f t="shared" si="11"/>
        <v>1</v>
      </c>
      <c r="R115">
        <f t="shared" si="12"/>
        <v>0</v>
      </c>
      <c r="S115">
        <f t="shared" si="13"/>
        <v>0</v>
      </c>
      <c r="T115">
        <f t="shared" si="14"/>
        <v>0</v>
      </c>
      <c r="U115">
        <f t="shared" si="15"/>
        <v>0</v>
      </c>
    </row>
    <row r="116" spans="1:21" x14ac:dyDescent="0.25">
      <c r="A116" s="118">
        <v>115</v>
      </c>
      <c r="B116" s="118">
        <v>1118455</v>
      </c>
      <c r="C116" s="118" t="s">
        <v>2334</v>
      </c>
      <c r="D116" s="119">
        <f>VLOOKUP(B116,'Maestro clientes'!A:C,3,0)</f>
        <v>32878</v>
      </c>
      <c r="E116" s="119">
        <v>0</v>
      </c>
      <c r="F116" s="119">
        <v>0</v>
      </c>
      <c r="G116" s="119">
        <v>18</v>
      </c>
      <c r="H116" s="119">
        <v>24</v>
      </c>
      <c r="I116" s="119">
        <v>8</v>
      </c>
      <c r="J116" s="119">
        <v>72</v>
      </c>
      <c r="K116" s="119">
        <v>36</v>
      </c>
      <c r="L116" s="119">
        <v>0</v>
      </c>
      <c r="M116" s="119">
        <v>0</v>
      </c>
      <c r="N116" s="39">
        <f t="shared" si="8"/>
        <v>0</v>
      </c>
      <c r="O116" s="39">
        <f t="shared" si="9"/>
        <v>0</v>
      </c>
      <c r="P116" s="39">
        <f t="shared" si="10"/>
        <v>1</v>
      </c>
      <c r="Q116">
        <f t="shared" si="11"/>
        <v>1</v>
      </c>
      <c r="R116">
        <f t="shared" si="12"/>
        <v>1</v>
      </c>
      <c r="S116">
        <f t="shared" si="13"/>
        <v>1</v>
      </c>
      <c r="T116">
        <f t="shared" si="14"/>
        <v>0</v>
      </c>
      <c r="U116">
        <f t="shared" si="15"/>
        <v>0</v>
      </c>
    </row>
    <row r="117" spans="1:21" x14ac:dyDescent="0.25">
      <c r="A117" s="118">
        <v>115</v>
      </c>
      <c r="B117" s="118">
        <v>1119681</v>
      </c>
      <c r="C117" s="118" t="s">
        <v>2169</v>
      </c>
      <c r="D117" s="119">
        <f>VLOOKUP(B117,'Maestro clientes'!A:C,3,0)</f>
        <v>33835</v>
      </c>
      <c r="E117" s="119">
        <v>0</v>
      </c>
      <c r="F117" s="119">
        <v>24</v>
      </c>
      <c r="G117" s="119">
        <v>0</v>
      </c>
      <c r="H117" s="119">
        <v>12</v>
      </c>
      <c r="I117" s="119">
        <v>6</v>
      </c>
      <c r="J117" s="119">
        <v>0</v>
      </c>
      <c r="K117" s="119">
        <v>0</v>
      </c>
      <c r="L117" s="119">
        <v>0</v>
      </c>
      <c r="M117" s="119">
        <v>12</v>
      </c>
      <c r="N117" s="39">
        <f t="shared" si="8"/>
        <v>0</v>
      </c>
      <c r="O117" s="39">
        <f t="shared" si="9"/>
        <v>1</v>
      </c>
      <c r="P117" s="39">
        <f t="shared" si="10"/>
        <v>0</v>
      </c>
      <c r="Q117">
        <f t="shared" si="11"/>
        <v>1</v>
      </c>
      <c r="R117">
        <f t="shared" si="12"/>
        <v>0</v>
      </c>
      <c r="S117">
        <f t="shared" si="13"/>
        <v>0</v>
      </c>
      <c r="T117">
        <f t="shared" si="14"/>
        <v>0</v>
      </c>
      <c r="U117">
        <f t="shared" si="15"/>
        <v>1</v>
      </c>
    </row>
    <row r="118" spans="1:21" x14ac:dyDescent="0.25">
      <c r="A118" s="118">
        <v>115</v>
      </c>
      <c r="B118" s="118">
        <v>1120520</v>
      </c>
      <c r="C118" s="118" t="s">
        <v>1098</v>
      </c>
      <c r="D118" s="119">
        <f>VLOOKUP(B118,'Maestro clientes'!A:C,3,0)</f>
        <v>34476</v>
      </c>
      <c r="E118" s="119">
        <v>0</v>
      </c>
      <c r="F118" s="119">
        <v>24</v>
      </c>
      <c r="G118" s="119">
        <v>0</v>
      </c>
      <c r="H118" s="119">
        <v>0</v>
      </c>
      <c r="I118" s="119">
        <v>0</v>
      </c>
      <c r="J118" s="119">
        <v>0</v>
      </c>
      <c r="K118" s="119">
        <v>0</v>
      </c>
      <c r="L118" s="119">
        <v>0</v>
      </c>
      <c r="M118" s="119">
        <v>18</v>
      </c>
      <c r="N118" s="39">
        <f t="shared" si="8"/>
        <v>0</v>
      </c>
      <c r="O118" s="39">
        <f t="shared" si="9"/>
        <v>1</v>
      </c>
      <c r="P118" s="39">
        <f t="shared" si="10"/>
        <v>0</v>
      </c>
      <c r="Q118">
        <f t="shared" si="11"/>
        <v>0</v>
      </c>
      <c r="R118">
        <f t="shared" si="12"/>
        <v>0</v>
      </c>
      <c r="S118">
        <f t="shared" si="13"/>
        <v>0</v>
      </c>
      <c r="T118">
        <f t="shared" si="14"/>
        <v>0</v>
      </c>
      <c r="U118">
        <f t="shared" si="15"/>
        <v>1</v>
      </c>
    </row>
    <row r="119" spans="1:21" x14ac:dyDescent="0.25">
      <c r="A119" s="118">
        <v>115</v>
      </c>
      <c r="B119" s="118">
        <v>1126407</v>
      </c>
      <c r="C119" s="118" t="s">
        <v>1234</v>
      </c>
      <c r="D119" s="119">
        <f>VLOOKUP(B119,'Maestro clientes'!A:C,3,0)</f>
        <v>37654</v>
      </c>
      <c r="E119" s="119">
        <v>0</v>
      </c>
      <c r="F119" s="119">
        <v>0</v>
      </c>
      <c r="G119" s="119">
        <v>24</v>
      </c>
      <c r="H119" s="119">
        <v>0</v>
      </c>
      <c r="I119" s="119">
        <v>0</v>
      </c>
      <c r="J119" s="119">
        <v>0</v>
      </c>
      <c r="K119" s="119">
        <v>12</v>
      </c>
      <c r="L119" s="119">
        <v>0</v>
      </c>
      <c r="M119" s="119">
        <v>0</v>
      </c>
      <c r="N119" s="39">
        <f t="shared" si="8"/>
        <v>0</v>
      </c>
      <c r="O119" s="39">
        <f t="shared" si="9"/>
        <v>0</v>
      </c>
      <c r="P119" s="39">
        <f t="shared" si="10"/>
        <v>1</v>
      </c>
      <c r="Q119">
        <f t="shared" si="11"/>
        <v>0</v>
      </c>
      <c r="R119">
        <f t="shared" si="12"/>
        <v>0</v>
      </c>
      <c r="S119">
        <f t="shared" si="13"/>
        <v>0</v>
      </c>
      <c r="T119">
        <f t="shared" si="14"/>
        <v>0</v>
      </c>
      <c r="U119">
        <f t="shared" si="15"/>
        <v>0</v>
      </c>
    </row>
    <row r="120" spans="1:21" x14ac:dyDescent="0.25">
      <c r="A120" s="118">
        <v>115</v>
      </c>
      <c r="B120" s="118">
        <v>1126984</v>
      </c>
      <c r="C120" s="118" t="s">
        <v>1730</v>
      </c>
      <c r="D120" s="119">
        <f>VLOOKUP(B120,'Maestro clientes'!A:C,3,0)</f>
        <v>37958</v>
      </c>
      <c r="E120" s="119">
        <v>0</v>
      </c>
      <c r="F120" s="119">
        <v>0</v>
      </c>
      <c r="G120" s="119">
        <v>0</v>
      </c>
      <c r="H120" s="119">
        <v>0</v>
      </c>
      <c r="I120" s="119">
        <v>0</v>
      </c>
      <c r="J120" s="119">
        <v>0</v>
      </c>
      <c r="K120" s="119">
        <v>24</v>
      </c>
      <c r="L120" s="119">
        <v>0</v>
      </c>
      <c r="M120" s="119">
        <v>0</v>
      </c>
      <c r="N120" s="39">
        <f t="shared" si="8"/>
        <v>0</v>
      </c>
      <c r="O120" s="39">
        <f t="shared" si="9"/>
        <v>0</v>
      </c>
      <c r="P120" s="39">
        <f t="shared" si="10"/>
        <v>0</v>
      </c>
      <c r="Q120">
        <f t="shared" si="11"/>
        <v>0</v>
      </c>
      <c r="R120">
        <f t="shared" si="12"/>
        <v>0</v>
      </c>
      <c r="S120">
        <f t="shared" si="13"/>
        <v>1</v>
      </c>
      <c r="T120">
        <f t="shared" si="14"/>
        <v>0</v>
      </c>
      <c r="U120">
        <f t="shared" si="15"/>
        <v>0</v>
      </c>
    </row>
    <row r="121" spans="1:21" x14ac:dyDescent="0.25">
      <c r="A121" s="118">
        <v>115</v>
      </c>
      <c r="B121" s="118">
        <v>1127040</v>
      </c>
      <c r="C121" s="118" t="s">
        <v>1096</v>
      </c>
      <c r="D121" s="119">
        <f>VLOOKUP(B121,'Maestro clientes'!A:C,3,0)</f>
        <v>38040</v>
      </c>
      <c r="E121" s="119">
        <v>0</v>
      </c>
      <c r="F121" s="119">
        <v>0</v>
      </c>
      <c r="G121" s="119">
        <v>0</v>
      </c>
      <c r="H121" s="119">
        <v>12</v>
      </c>
      <c r="I121" s="119">
        <v>6</v>
      </c>
      <c r="J121" s="119">
        <v>0</v>
      </c>
      <c r="K121" s="119">
        <v>0</v>
      </c>
      <c r="L121" s="119">
        <v>0</v>
      </c>
      <c r="M121" s="119">
        <v>0</v>
      </c>
      <c r="N121" s="39">
        <f t="shared" si="8"/>
        <v>0</v>
      </c>
      <c r="O121" s="39">
        <f t="shared" si="9"/>
        <v>0</v>
      </c>
      <c r="P121" s="39">
        <f t="shared" si="10"/>
        <v>0</v>
      </c>
      <c r="Q121">
        <f t="shared" si="11"/>
        <v>1</v>
      </c>
      <c r="R121">
        <f t="shared" si="12"/>
        <v>0</v>
      </c>
      <c r="S121">
        <f t="shared" si="13"/>
        <v>0</v>
      </c>
      <c r="T121">
        <f t="shared" si="14"/>
        <v>0</v>
      </c>
      <c r="U121">
        <f t="shared" si="15"/>
        <v>0</v>
      </c>
    </row>
    <row r="122" spans="1:21" x14ac:dyDescent="0.25">
      <c r="A122" s="118">
        <v>115</v>
      </c>
      <c r="B122" s="118">
        <v>1131596</v>
      </c>
      <c r="C122" s="118" t="s">
        <v>1629</v>
      </c>
      <c r="D122" s="119">
        <f>VLOOKUP(B122,'Maestro clientes'!A:C,3,0)</f>
        <v>39256</v>
      </c>
      <c r="E122" s="119">
        <v>18</v>
      </c>
      <c r="F122" s="119">
        <v>0</v>
      </c>
      <c r="G122" s="119">
        <v>0</v>
      </c>
      <c r="H122" s="119">
        <v>0</v>
      </c>
      <c r="I122" s="119">
        <v>0</v>
      </c>
      <c r="J122" s="119">
        <v>0</v>
      </c>
      <c r="K122" s="119">
        <v>12</v>
      </c>
      <c r="L122" s="119">
        <v>40</v>
      </c>
      <c r="M122" s="119">
        <v>0</v>
      </c>
      <c r="N122" s="39">
        <f t="shared" si="8"/>
        <v>1</v>
      </c>
      <c r="O122" s="39">
        <f t="shared" si="9"/>
        <v>0</v>
      </c>
      <c r="P122" s="39">
        <f t="shared" si="10"/>
        <v>0</v>
      </c>
      <c r="Q122">
        <f t="shared" si="11"/>
        <v>0</v>
      </c>
      <c r="R122">
        <f t="shared" si="12"/>
        <v>0</v>
      </c>
      <c r="S122">
        <f t="shared" si="13"/>
        <v>0</v>
      </c>
      <c r="T122">
        <f t="shared" si="14"/>
        <v>0</v>
      </c>
      <c r="U122">
        <f t="shared" si="15"/>
        <v>0</v>
      </c>
    </row>
    <row r="123" spans="1:21" x14ac:dyDescent="0.25">
      <c r="A123" s="118">
        <v>115</v>
      </c>
      <c r="B123" s="118">
        <v>1132201</v>
      </c>
      <c r="C123" s="118" t="s">
        <v>1099</v>
      </c>
      <c r="D123" s="119">
        <f>VLOOKUP(B123,'Maestro clientes'!A:C,3,0)</f>
        <v>39495</v>
      </c>
      <c r="E123" s="119">
        <v>0</v>
      </c>
      <c r="F123" s="119">
        <v>0</v>
      </c>
      <c r="G123" s="119">
        <v>0</v>
      </c>
      <c r="H123" s="119">
        <v>0</v>
      </c>
      <c r="I123" s="119">
        <v>0</v>
      </c>
      <c r="J123" s="119">
        <v>0</v>
      </c>
      <c r="K123" s="119">
        <v>6</v>
      </c>
      <c r="L123" s="119">
        <v>0</v>
      </c>
      <c r="M123" s="119">
        <v>0</v>
      </c>
      <c r="N123" s="39">
        <f t="shared" si="8"/>
        <v>0</v>
      </c>
      <c r="O123" s="39">
        <f t="shared" si="9"/>
        <v>0</v>
      </c>
      <c r="P123" s="39">
        <f t="shared" si="10"/>
        <v>0</v>
      </c>
      <c r="Q123">
        <f t="shared" si="11"/>
        <v>0</v>
      </c>
      <c r="R123">
        <f t="shared" si="12"/>
        <v>0</v>
      </c>
      <c r="S123">
        <f t="shared" si="13"/>
        <v>0</v>
      </c>
      <c r="T123">
        <f t="shared" si="14"/>
        <v>0</v>
      </c>
      <c r="U123">
        <f t="shared" si="15"/>
        <v>0</v>
      </c>
    </row>
    <row r="124" spans="1:21" x14ac:dyDescent="0.25">
      <c r="A124" s="118">
        <v>115</v>
      </c>
      <c r="B124" s="118">
        <v>1133620</v>
      </c>
      <c r="C124" s="118" t="s">
        <v>2445</v>
      </c>
      <c r="D124" s="119">
        <f>VLOOKUP(B124,'Maestro clientes'!A:C,3,0)</f>
        <v>39809</v>
      </c>
      <c r="E124" s="119">
        <v>0</v>
      </c>
      <c r="F124" s="119">
        <v>0</v>
      </c>
      <c r="G124" s="119">
        <v>0</v>
      </c>
      <c r="H124" s="119">
        <v>12</v>
      </c>
      <c r="I124" s="119">
        <v>12</v>
      </c>
      <c r="J124" s="119">
        <v>30</v>
      </c>
      <c r="K124" s="119">
        <v>39</v>
      </c>
      <c r="L124" s="119">
        <v>0</v>
      </c>
      <c r="M124" s="119">
        <v>0</v>
      </c>
      <c r="N124" s="39">
        <f t="shared" si="8"/>
        <v>0</v>
      </c>
      <c r="O124" s="39">
        <f t="shared" si="9"/>
        <v>0</v>
      </c>
      <c r="P124" s="39">
        <f t="shared" si="10"/>
        <v>0</v>
      </c>
      <c r="Q124">
        <f t="shared" si="11"/>
        <v>1</v>
      </c>
      <c r="R124">
        <f t="shared" si="12"/>
        <v>1</v>
      </c>
      <c r="S124">
        <f t="shared" si="13"/>
        <v>1</v>
      </c>
      <c r="T124">
        <f t="shared" si="14"/>
        <v>0</v>
      </c>
      <c r="U124">
        <f t="shared" si="15"/>
        <v>0</v>
      </c>
    </row>
    <row r="125" spans="1:21" x14ac:dyDescent="0.25">
      <c r="A125" s="118">
        <v>115</v>
      </c>
      <c r="B125" s="118">
        <v>1134519</v>
      </c>
      <c r="C125" s="118" t="s">
        <v>2700</v>
      </c>
      <c r="D125" s="119">
        <f>VLOOKUP(B125,'Maestro clientes'!A:C,3,0)</f>
        <v>40138</v>
      </c>
      <c r="E125" s="119">
        <v>0</v>
      </c>
      <c r="F125" s="119">
        <v>0</v>
      </c>
      <c r="G125" s="119">
        <v>0</v>
      </c>
      <c r="H125" s="119">
        <v>0</v>
      </c>
      <c r="I125" s="119">
        <v>0</v>
      </c>
      <c r="J125" s="119">
        <v>0</v>
      </c>
      <c r="K125" s="119">
        <v>28</v>
      </c>
      <c r="L125" s="119">
        <v>0</v>
      </c>
      <c r="M125" s="119">
        <v>12</v>
      </c>
      <c r="N125" s="39">
        <f t="shared" si="8"/>
        <v>0</v>
      </c>
      <c r="O125" s="39">
        <f t="shared" si="9"/>
        <v>0</v>
      </c>
      <c r="P125" s="39">
        <f t="shared" si="10"/>
        <v>0</v>
      </c>
      <c r="Q125">
        <f t="shared" si="11"/>
        <v>0</v>
      </c>
      <c r="R125">
        <f t="shared" si="12"/>
        <v>0</v>
      </c>
      <c r="S125">
        <f t="shared" si="13"/>
        <v>1</v>
      </c>
      <c r="T125">
        <f t="shared" si="14"/>
        <v>0</v>
      </c>
      <c r="U125">
        <f t="shared" si="15"/>
        <v>1</v>
      </c>
    </row>
    <row r="126" spans="1:21" x14ac:dyDescent="0.25">
      <c r="A126" s="118">
        <v>115</v>
      </c>
      <c r="B126" s="118">
        <v>1141622</v>
      </c>
      <c r="C126" s="118" t="s">
        <v>2451</v>
      </c>
      <c r="D126" s="119">
        <f>VLOOKUP(B126,'Maestro clientes'!A:C,3,0)</f>
        <v>40531</v>
      </c>
      <c r="E126" s="119">
        <v>0</v>
      </c>
      <c r="F126" s="119">
        <v>24</v>
      </c>
      <c r="G126" s="119">
        <v>0</v>
      </c>
      <c r="H126" s="119">
        <v>0</v>
      </c>
      <c r="I126" s="119">
        <v>0</v>
      </c>
      <c r="J126" s="119">
        <v>0</v>
      </c>
      <c r="K126" s="119">
        <v>0</v>
      </c>
      <c r="L126" s="119">
        <v>40</v>
      </c>
      <c r="M126" s="119">
        <v>0</v>
      </c>
      <c r="N126" s="39">
        <f t="shared" si="8"/>
        <v>0</v>
      </c>
      <c r="O126" s="39">
        <f t="shared" si="9"/>
        <v>1</v>
      </c>
      <c r="P126" s="39">
        <f t="shared" si="10"/>
        <v>0</v>
      </c>
      <c r="Q126">
        <f t="shared" si="11"/>
        <v>0</v>
      </c>
      <c r="R126">
        <f t="shared" si="12"/>
        <v>0</v>
      </c>
      <c r="S126">
        <f t="shared" si="13"/>
        <v>0</v>
      </c>
      <c r="T126">
        <f t="shared" si="14"/>
        <v>0</v>
      </c>
      <c r="U126">
        <f t="shared" si="15"/>
        <v>0</v>
      </c>
    </row>
    <row r="127" spans="1:21" x14ac:dyDescent="0.25">
      <c r="A127" s="118">
        <v>115</v>
      </c>
      <c r="B127" s="118">
        <v>1141827</v>
      </c>
      <c r="C127" s="118" t="s">
        <v>2516</v>
      </c>
      <c r="D127" s="119">
        <f>VLOOKUP(B127,'Maestro clientes'!A:C,3,0)</f>
        <v>40569</v>
      </c>
      <c r="E127" s="119">
        <v>18</v>
      </c>
      <c r="F127" s="119">
        <v>0</v>
      </c>
      <c r="G127" s="119">
        <v>0</v>
      </c>
      <c r="H127" s="119">
        <v>12</v>
      </c>
      <c r="I127" s="119">
        <v>12</v>
      </c>
      <c r="J127" s="119">
        <v>0</v>
      </c>
      <c r="K127" s="119">
        <v>84</v>
      </c>
      <c r="L127" s="119">
        <v>12</v>
      </c>
      <c r="M127" s="119">
        <v>0</v>
      </c>
      <c r="N127" s="39">
        <f t="shared" si="8"/>
        <v>1</v>
      </c>
      <c r="O127" s="39">
        <f t="shared" si="9"/>
        <v>0</v>
      </c>
      <c r="P127" s="39">
        <f t="shared" si="10"/>
        <v>0</v>
      </c>
      <c r="Q127">
        <f t="shared" si="11"/>
        <v>1</v>
      </c>
      <c r="R127">
        <f t="shared" si="12"/>
        <v>0</v>
      </c>
      <c r="S127">
        <f t="shared" si="13"/>
        <v>1</v>
      </c>
      <c r="T127">
        <f t="shared" si="14"/>
        <v>0</v>
      </c>
      <c r="U127">
        <f t="shared" si="15"/>
        <v>0</v>
      </c>
    </row>
    <row r="128" spans="1:21" x14ac:dyDescent="0.25">
      <c r="A128" s="118">
        <v>115</v>
      </c>
      <c r="B128" s="118">
        <v>1141889</v>
      </c>
      <c r="C128" s="118" t="s">
        <v>2128</v>
      </c>
      <c r="D128" s="119">
        <f>VLOOKUP(B128,'Maestro clientes'!A:C,3,0)</f>
        <v>40603</v>
      </c>
      <c r="E128" s="119">
        <v>18</v>
      </c>
      <c r="F128" s="119">
        <v>0</v>
      </c>
      <c r="G128" s="119">
        <v>0</v>
      </c>
      <c r="H128" s="119">
        <v>12</v>
      </c>
      <c r="I128" s="119">
        <v>6</v>
      </c>
      <c r="J128" s="119">
        <v>36</v>
      </c>
      <c r="K128" s="119">
        <v>0</v>
      </c>
      <c r="L128" s="119">
        <v>0</v>
      </c>
      <c r="M128" s="119">
        <v>0</v>
      </c>
      <c r="N128" s="39">
        <f t="shared" si="8"/>
        <v>1</v>
      </c>
      <c r="O128" s="39">
        <f t="shared" si="9"/>
        <v>0</v>
      </c>
      <c r="P128" s="39">
        <f t="shared" si="10"/>
        <v>0</v>
      </c>
      <c r="Q128">
        <f t="shared" si="11"/>
        <v>1</v>
      </c>
      <c r="R128">
        <f t="shared" si="12"/>
        <v>1</v>
      </c>
      <c r="S128">
        <f t="shared" si="13"/>
        <v>0</v>
      </c>
      <c r="T128">
        <f t="shared" si="14"/>
        <v>0</v>
      </c>
      <c r="U128">
        <f t="shared" si="15"/>
        <v>0</v>
      </c>
    </row>
    <row r="129" spans="1:21" x14ac:dyDescent="0.25">
      <c r="A129" s="118">
        <v>115</v>
      </c>
      <c r="B129" s="118">
        <v>1154165</v>
      </c>
      <c r="C129" s="118" t="s">
        <v>1100</v>
      </c>
      <c r="D129" s="119">
        <f>VLOOKUP(B129,'Maestro clientes'!A:C,3,0)</f>
        <v>41577</v>
      </c>
      <c r="E129" s="119">
        <v>18</v>
      </c>
      <c r="F129" s="119">
        <v>0</v>
      </c>
      <c r="G129" s="119">
        <v>0</v>
      </c>
      <c r="H129" s="119">
        <v>0</v>
      </c>
      <c r="I129" s="119">
        <v>0</v>
      </c>
      <c r="J129" s="119">
        <v>0</v>
      </c>
      <c r="K129" s="119">
        <v>0</v>
      </c>
      <c r="L129" s="119">
        <v>0</v>
      </c>
      <c r="M129" s="119">
        <v>0</v>
      </c>
      <c r="N129" s="39">
        <f t="shared" si="8"/>
        <v>1</v>
      </c>
      <c r="O129" s="39">
        <f t="shared" si="9"/>
        <v>0</v>
      </c>
      <c r="P129" s="39">
        <f t="shared" si="10"/>
        <v>0</v>
      </c>
      <c r="Q129">
        <f t="shared" si="11"/>
        <v>0</v>
      </c>
      <c r="R129">
        <f t="shared" si="12"/>
        <v>0</v>
      </c>
      <c r="S129">
        <f t="shared" si="13"/>
        <v>0</v>
      </c>
      <c r="T129">
        <f t="shared" si="14"/>
        <v>0</v>
      </c>
      <c r="U129">
        <f t="shared" si="15"/>
        <v>0</v>
      </c>
    </row>
    <row r="130" spans="1:21" x14ac:dyDescent="0.25">
      <c r="A130" s="118">
        <v>115</v>
      </c>
      <c r="B130" s="118">
        <v>1115503</v>
      </c>
      <c r="C130" s="118" t="s">
        <v>3146</v>
      </c>
      <c r="D130" s="119">
        <f>VLOOKUP(B130,'Maestro clientes'!A:C,3,0)</f>
        <v>31285</v>
      </c>
      <c r="E130" s="119">
        <v>0</v>
      </c>
      <c r="F130" s="119">
        <v>0</v>
      </c>
      <c r="G130" s="119">
        <v>0</v>
      </c>
      <c r="H130" s="119">
        <v>0</v>
      </c>
      <c r="I130" s="119">
        <v>0</v>
      </c>
      <c r="J130" s="119">
        <v>0</v>
      </c>
      <c r="K130" s="119">
        <v>4</v>
      </c>
      <c r="L130" s="119">
        <v>0</v>
      </c>
      <c r="M130" s="119">
        <v>6</v>
      </c>
      <c r="N130" s="39">
        <f t="shared" si="8"/>
        <v>0</v>
      </c>
      <c r="O130" s="39">
        <f t="shared" si="9"/>
        <v>0</v>
      </c>
      <c r="P130" s="39">
        <f t="shared" si="10"/>
        <v>0</v>
      </c>
      <c r="Q130">
        <f t="shared" si="11"/>
        <v>0</v>
      </c>
      <c r="R130">
        <f t="shared" si="12"/>
        <v>0</v>
      </c>
      <c r="S130">
        <f t="shared" si="13"/>
        <v>0</v>
      </c>
      <c r="T130">
        <f t="shared" si="14"/>
        <v>0</v>
      </c>
      <c r="U130">
        <f t="shared" si="15"/>
        <v>0</v>
      </c>
    </row>
    <row r="131" spans="1:21" x14ac:dyDescent="0.25">
      <c r="A131" s="118">
        <v>115</v>
      </c>
      <c r="B131" s="118">
        <v>1131232</v>
      </c>
      <c r="C131" s="118" t="s">
        <v>1732</v>
      </c>
      <c r="D131" s="119">
        <f>VLOOKUP(B131,'Maestro clientes'!A:C,3,0)</f>
        <v>38987</v>
      </c>
      <c r="E131" s="119">
        <v>0</v>
      </c>
      <c r="F131" s="119">
        <v>0</v>
      </c>
      <c r="G131" s="119">
        <v>36</v>
      </c>
      <c r="H131" s="119">
        <v>18</v>
      </c>
      <c r="I131" s="119">
        <v>6</v>
      </c>
      <c r="J131" s="119">
        <v>0</v>
      </c>
      <c r="K131" s="119">
        <v>0</v>
      </c>
      <c r="L131" s="119">
        <v>0</v>
      </c>
      <c r="M131" s="119">
        <v>0</v>
      </c>
      <c r="N131" s="39">
        <f t="shared" si="8"/>
        <v>0</v>
      </c>
      <c r="O131" s="39">
        <f t="shared" si="9"/>
        <v>0</v>
      </c>
      <c r="P131" s="39">
        <f t="shared" si="10"/>
        <v>1</v>
      </c>
      <c r="Q131">
        <f t="shared" si="11"/>
        <v>1</v>
      </c>
      <c r="R131">
        <f t="shared" si="12"/>
        <v>0</v>
      </c>
      <c r="S131">
        <f t="shared" si="13"/>
        <v>0</v>
      </c>
      <c r="T131">
        <f t="shared" si="14"/>
        <v>0</v>
      </c>
      <c r="U131">
        <f t="shared" si="15"/>
        <v>0</v>
      </c>
    </row>
    <row r="132" spans="1:21" x14ac:dyDescent="0.25">
      <c r="A132" s="118">
        <v>115</v>
      </c>
      <c r="B132" s="118">
        <v>1134502</v>
      </c>
      <c r="C132" s="118" t="s">
        <v>2927</v>
      </c>
      <c r="D132" s="119">
        <f>VLOOKUP(B132,'Maestro clientes'!A:C,3,0)</f>
        <v>40123</v>
      </c>
      <c r="E132" s="119">
        <v>0</v>
      </c>
      <c r="F132" s="119">
        <v>0</v>
      </c>
      <c r="G132" s="119">
        <v>0</v>
      </c>
      <c r="H132" s="119">
        <v>0</v>
      </c>
      <c r="I132" s="119">
        <v>0</v>
      </c>
      <c r="J132" s="119">
        <v>0</v>
      </c>
      <c r="K132" s="119">
        <v>54</v>
      </c>
      <c r="L132" s="119">
        <v>12</v>
      </c>
      <c r="M132" s="119">
        <v>0</v>
      </c>
      <c r="N132" s="39">
        <f t="shared" si="8"/>
        <v>0</v>
      </c>
      <c r="O132" s="39">
        <f t="shared" si="9"/>
        <v>0</v>
      </c>
      <c r="P132" s="39">
        <f t="shared" si="10"/>
        <v>0</v>
      </c>
      <c r="Q132">
        <f t="shared" si="11"/>
        <v>0</v>
      </c>
      <c r="R132">
        <f t="shared" si="12"/>
        <v>0</v>
      </c>
      <c r="S132">
        <f t="shared" si="13"/>
        <v>1</v>
      </c>
      <c r="T132">
        <f t="shared" si="14"/>
        <v>0</v>
      </c>
      <c r="U132">
        <f t="shared" si="15"/>
        <v>0</v>
      </c>
    </row>
    <row r="133" spans="1:21" x14ac:dyDescent="0.25">
      <c r="A133" s="118">
        <v>115</v>
      </c>
      <c r="B133" s="118">
        <v>1154196</v>
      </c>
      <c r="C133" s="118" t="s">
        <v>3147</v>
      </c>
      <c r="D133" s="119">
        <f>VLOOKUP(B133,'Maestro clientes'!A:C,3,0)</f>
        <v>41578</v>
      </c>
      <c r="E133" s="119">
        <v>0</v>
      </c>
      <c r="F133" s="119">
        <v>24</v>
      </c>
      <c r="G133" s="119">
        <v>18</v>
      </c>
      <c r="H133" s="119">
        <v>0</v>
      </c>
      <c r="I133" s="119">
        <v>0</v>
      </c>
      <c r="J133" s="119">
        <v>0</v>
      </c>
      <c r="K133" s="119">
        <v>0</v>
      </c>
      <c r="L133" s="119">
        <v>12</v>
      </c>
      <c r="M133" s="119">
        <v>0</v>
      </c>
      <c r="N133" s="39">
        <f t="shared" ref="N133:N196" si="16">IF(E133&gt;=18,1,0)</f>
        <v>0</v>
      </c>
      <c r="O133" s="39">
        <f t="shared" ref="O133:O196" si="17">IF(F133&gt;=24,1,0)</f>
        <v>1</v>
      </c>
      <c r="P133" s="39">
        <f t="shared" ref="P133:P196" si="18">IF(G133&gt;=18,1,0)</f>
        <v>1</v>
      </c>
      <c r="Q133">
        <f t="shared" ref="Q133:Q196" si="19">IF(AND(H133&gt;=12,I133&gt;=6),1,0)</f>
        <v>0</v>
      </c>
      <c r="R133">
        <f t="shared" ref="R133:R196" si="20">IF(J133&gt;=24,1,0)</f>
        <v>0</v>
      </c>
      <c r="S133">
        <f t="shared" ref="S133:S196" si="21">IF(K133&gt;=24,1,0)</f>
        <v>0</v>
      </c>
      <c r="T133">
        <f t="shared" ref="T133:T196" si="22">IF(L133&gt;=48,1,0)</f>
        <v>0</v>
      </c>
      <c r="U133">
        <f t="shared" ref="U133:U196" si="23">IF(M133&gt;=12,1,0)</f>
        <v>0</v>
      </c>
    </row>
    <row r="134" spans="1:21" x14ac:dyDescent="0.25">
      <c r="A134" s="118">
        <v>115</v>
      </c>
      <c r="B134" s="118">
        <v>1060628</v>
      </c>
      <c r="C134" s="118" t="s">
        <v>3294</v>
      </c>
      <c r="D134" s="119">
        <f>VLOOKUP(B134,'Maestro clientes'!A:C,3,0)</f>
        <v>11076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12</v>
      </c>
      <c r="M134" s="119">
        <v>18</v>
      </c>
      <c r="N134" s="39">
        <f t="shared" si="16"/>
        <v>0</v>
      </c>
      <c r="O134" s="39">
        <f t="shared" si="17"/>
        <v>0</v>
      </c>
      <c r="P134" s="39">
        <f t="shared" si="18"/>
        <v>0</v>
      </c>
      <c r="Q134">
        <f t="shared" si="19"/>
        <v>0</v>
      </c>
      <c r="R134">
        <f t="shared" si="20"/>
        <v>0</v>
      </c>
      <c r="S134">
        <f t="shared" si="21"/>
        <v>0</v>
      </c>
      <c r="T134">
        <f t="shared" si="22"/>
        <v>0</v>
      </c>
      <c r="U134">
        <f t="shared" si="23"/>
        <v>1</v>
      </c>
    </row>
    <row r="135" spans="1:21" x14ac:dyDescent="0.25">
      <c r="A135" s="118">
        <v>115</v>
      </c>
      <c r="B135" s="118">
        <v>1113085</v>
      </c>
      <c r="C135" s="118" t="s">
        <v>2953</v>
      </c>
      <c r="D135" s="119">
        <f>VLOOKUP(B135,'Maestro clientes'!A:C,3,0)</f>
        <v>30022</v>
      </c>
      <c r="E135" s="119">
        <v>0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12</v>
      </c>
      <c r="L135" s="119">
        <v>0</v>
      </c>
      <c r="M135" s="119">
        <v>0</v>
      </c>
      <c r="N135" s="39">
        <f t="shared" si="16"/>
        <v>0</v>
      </c>
      <c r="O135" s="39">
        <f t="shared" si="17"/>
        <v>0</v>
      </c>
      <c r="P135" s="39">
        <f t="shared" si="18"/>
        <v>0</v>
      </c>
      <c r="Q135">
        <f t="shared" si="19"/>
        <v>0</v>
      </c>
      <c r="R135">
        <f t="shared" si="20"/>
        <v>0</v>
      </c>
      <c r="S135">
        <f t="shared" si="21"/>
        <v>0</v>
      </c>
      <c r="T135">
        <f t="shared" si="22"/>
        <v>0</v>
      </c>
      <c r="U135">
        <f t="shared" si="23"/>
        <v>0</v>
      </c>
    </row>
    <row r="136" spans="1:21" x14ac:dyDescent="0.25">
      <c r="A136" s="118">
        <v>120</v>
      </c>
      <c r="B136" s="118">
        <v>1060912</v>
      </c>
      <c r="C136" s="118" t="s">
        <v>1630</v>
      </c>
      <c r="D136" s="119">
        <f>VLOOKUP(B136,'Maestro clientes'!A:C,3,0)</f>
        <v>11529</v>
      </c>
      <c r="E136" s="119">
        <v>0</v>
      </c>
      <c r="F136" s="119">
        <v>0</v>
      </c>
      <c r="G136" s="119">
        <v>0</v>
      </c>
      <c r="H136" s="119">
        <v>24</v>
      </c>
      <c r="I136" s="119">
        <v>0</v>
      </c>
      <c r="J136" s="119">
        <v>0</v>
      </c>
      <c r="K136" s="119">
        <v>48</v>
      </c>
      <c r="L136" s="119">
        <v>50</v>
      </c>
      <c r="M136" s="119">
        <v>0</v>
      </c>
      <c r="N136" s="39">
        <f t="shared" si="16"/>
        <v>0</v>
      </c>
      <c r="O136" s="39">
        <f t="shared" si="17"/>
        <v>0</v>
      </c>
      <c r="P136" s="39">
        <f t="shared" si="18"/>
        <v>0</v>
      </c>
      <c r="Q136">
        <f t="shared" si="19"/>
        <v>0</v>
      </c>
      <c r="R136">
        <f t="shared" si="20"/>
        <v>0</v>
      </c>
      <c r="S136">
        <f t="shared" si="21"/>
        <v>1</v>
      </c>
      <c r="T136">
        <f t="shared" si="22"/>
        <v>1</v>
      </c>
      <c r="U136">
        <f t="shared" si="23"/>
        <v>0</v>
      </c>
    </row>
    <row r="137" spans="1:21" x14ac:dyDescent="0.25">
      <c r="A137" s="118">
        <v>120</v>
      </c>
      <c r="B137" s="118">
        <v>1061035</v>
      </c>
      <c r="C137" s="118" t="s">
        <v>1631</v>
      </c>
      <c r="D137" s="119">
        <f>VLOOKUP(B137,'Maestro clientes'!A:C,3,0)</f>
        <v>11720</v>
      </c>
      <c r="E137" s="119">
        <v>18</v>
      </c>
      <c r="F137" s="119">
        <v>0</v>
      </c>
      <c r="G137" s="119">
        <v>24</v>
      </c>
      <c r="H137" s="119">
        <v>0</v>
      </c>
      <c r="I137" s="119">
        <v>0</v>
      </c>
      <c r="J137" s="119">
        <v>0</v>
      </c>
      <c r="K137" s="119">
        <v>24</v>
      </c>
      <c r="L137" s="119">
        <v>0</v>
      </c>
      <c r="M137" s="119">
        <v>0</v>
      </c>
      <c r="N137" s="39">
        <f t="shared" si="16"/>
        <v>1</v>
      </c>
      <c r="O137" s="39">
        <f t="shared" si="17"/>
        <v>0</v>
      </c>
      <c r="P137" s="39">
        <f t="shared" si="18"/>
        <v>1</v>
      </c>
      <c r="Q137">
        <f t="shared" si="19"/>
        <v>0</v>
      </c>
      <c r="R137">
        <f t="shared" si="20"/>
        <v>0</v>
      </c>
      <c r="S137">
        <f t="shared" si="21"/>
        <v>1</v>
      </c>
      <c r="T137">
        <f t="shared" si="22"/>
        <v>0</v>
      </c>
      <c r="U137">
        <f t="shared" si="23"/>
        <v>0</v>
      </c>
    </row>
    <row r="138" spans="1:21" x14ac:dyDescent="0.25">
      <c r="A138" s="118">
        <v>120</v>
      </c>
      <c r="B138" s="118">
        <v>1062447</v>
      </c>
      <c r="C138" s="118" t="s">
        <v>1235</v>
      </c>
      <c r="D138" s="119">
        <f>VLOOKUP(B138,'Maestro clientes'!A:C,3,0)</f>
        <v>13753</v>
      </c>
      <c r="E138" s="119">
        <v>0</v>
      </c>
      <c r="F138" s="119">
        <v>0</v>
      </c>
      <c r="G138" s="119">
        <v>0</v>
      </c>
      <c r="H138" s="119">
        <v>0</v>
      </c>
      <c r="I138" s="119">
        <v>0</v>
      </c>
      <c r="J138" s="119">
        <v>0</v>
      </c>
      <c r="K138" s="119">
        <v>0</v>
      </c>
      <c r="L138" s="119">
        <v>20</v>
      </c>
      <c r="M138" s="119">
        <v>0</v>
      </c>
      <c r="N138" s="39">
        <f t="shared" si="16"/>
        <v>0</v>
      </c>
      <c r="O138" s="39">
        <f t="shared" si="17"/>
        <v>0</v>
      </c>
      <c r="P138" s="39">
        <f t="shared" si="18"/>
        <v>0</v>
      </c>
      <c r="Q138">
        <f t="shared" si="19"/>
        <v>0</v>
      </c>
      <c r="R138">
        <f t="shared" si="20"/>
        <v>0</v>
      </c>
      <c r="S138">
        <f t="shared" si="21"/>
        <v>0</v>
      </c>
      <c r="T138">
        <f t="shared" si="22"/>
        <v>0</v>
      </c>
      <c r="U138">
        <f t="shared" si="23"/>
        <v>0</v>
      </c>
    </row>
    <row r="139" spans="1:21" x14ac:dyDescent="0.25">
      <c r="A139" s="118">
        <v>120</v>
      </c>
      <c r="B139" s="118">
        <v>1070561</v>
      </c>
      <c r="C139" s="118" t="s">
        <v>1236</v>
      </c>
      <c r="D139" s="119">
        <f>VLOOKUP(B139,'Maestro clientes'!A:C,3,0)</f>
        <v>8709</v>
      </c>
      <c r="E139" s="119">
        <v>0</v>
      </c>
      <c r="F139" s="119">
        <v>0</v>
      </c>
      <c r="G139" s="119">
        <v>0</v>
      </c>
      <c r="H139" s="119">
        <v>0</v>
      </c>
      <c r="I139" s="119">
        <v>0</v>
      </c>
      <c r="J139" s="119">
        <v>0</v>
      </c>
      <c r="K139" s="119">
        <v>0</v>
      </c>
      <c r="L139" s="119">
        <v>12</v>
      </c>
      <c r="M139" s="119">
        <v>0</v>
      </c>
      <c r="N139" s="39">
        <f t="shared" si="16"/>
        <v>0</v>
      </c>
      <c r="O139" s="39">
        <f t="shared" si="17"/>
        <v>0</v>
      </c>
      <c r="P139" s="39">
        <f t="shared" si="18"/>
        <v>0</v>
      </c>
      <c r="Q139">
        <f t="shared" si="19"/>
        <v>0</v>
      </c>
      <c r="R139">
        <f t="shared" si="20"/>
        <v>0</v>
      </c>
      <c r="S139">
        <f t="shared" si="21"/>
        <v>0</v>
      </c>
      <c r="T139">
        <f t="shared" si="22"/>
        <v>0</v>
      </c>
      <c r="U139">
        <f t="shared" si="23"/>
        <v>0</v>
      </c>
    </row>
    <row r="140" spans="1:21" x14ac:dyDescent="0.25">
      <c r="A140" s="118">
        <v>120</v>
      </c>
      <c r="B140" s="118">
        <v>1071143</v>
      </c>
      <c r="C140" s="118" t="s">
        <v>1441</v>
      </c>
      <c r="D140" s="119">
        <f>VLOOKUP(B140,'Maestro clientes'!A:C,3,0)</f>
        <v>9701</v>
      </c>
      <c r="E140" s="119">
        <v>0</v>
      </c>
      <c r="F140" s="119">
        <v>0</v>
      </c>
      <c r="G140" s="119">
        <v>0</v>
      </c>
      <c r="H140" s="119">
        <v>0</v>
      </c>
      <c r="I140" s="119">
        <v>0</v>
      </c>
      <c r="J140" s="119">
        <v>0</v>
      </c>
      <c r="K140" s="119">
        <v>30</v>
      </c>
      <c r="L140" s="119">
        <v>0</v>
      </c>
      <c r="M140" s="119">
        <v>0</v>
      </c>
      <c r="N140" s="39">
        <f t="shared" si="16"/>
        <v>0</v>
      </c>
      <c r="O140" s="39">
        <f t="shared" si="17"/>
        <v>0</v>
      </c>
      <c r="P140" s="39">
        <f t="shared" si="18"/>
        <v>0</v>
      </c>
      <c r="Q140">
        <f t="shared" si="19"/>
        <v>0</v>
      </c>
      <c r="R140">
        <f t="shared" si="20"/>
        <v>0</v>
      </c>
      <c r="S140">
        <f t="shared" si="21"/>
        <v>1</v>
      </c>
      <c r="T140">
        <f t="shared" si="22"/>
        <v>0</v>
      </c>
      <c r="U140">
        <f t="shared" si="23"/>
        <v>0</v>
      </c>
    </row>
    <row r="141" spans="1:21" x14ac:dyDescent="0.25">
      <c r="A141" s="118">
        <v>120</v>
      </c>
      <c r="B141" s="118">
        <v>1071229</v>
      </c>
      <c r="C141" s="118" t="s">
        <v>1172</v>
      </c>
      <c r="D141" s="119">
        <f>VLOOKUP(B141,'Maestro clientes'!A:C,3,0)</f>
        <v>9846</v>
      </c>
      <c r="E141" s="119">
        <v>0</v>
      </c>
      <c r="F141" s="119">
        <v>0</v>
      </c>
      <c r="G141" s="119">
        <v>0</v>
      </c>
      <c r="H141" s="119">
        <v>0</v>
      </c>
      <c r="I141" s="119">
        <v>0</v>
      </c>
      <c r="J141" s="119">
        <v>0</v>
      </c>
      <c r="K141" s="119">
        <v>21</v>
      </c>
      <c r="L141" s="119">
        <v>0</v>
      </c>
      <c r="M141" s="119">
        <v>0</v>
      </c>
      <c r="N141" s="39">
        <f t="shared" si="16"/>
        <v>0</v>
      </c>
      <c r="O141" s="39">
        <f t="shared" si="17"/>
        <v>0</v>
      </c>
      <c r="P141" s="39">
        <f t="shared" si="18"/>
        <v>0</v>
      </c>
      <c r="Q141">
        <f t="shared" si="19"/>
        <v>0</v>
      </c>
      <c r="R141">
        <f t="shared" si="20"/>
        <v>0</v>
      </c>
      <c r="S141">
        <f t="shared" si="21"/>
        <v>0</v>
      </c>
      <c r="T141">
        <f t="shared" si="22"/>
        <v>0</v>
      </c>
      <c r="U141">
        <f t="shared" si="23"/>
        <v>0</v>
      </c>
    </row>
    <row r="142" spans="1:21" x14ac:dyDescent="0.25">
      <c r="A142" s="118">
        <v>120</v>
      </c>
      <c r="B142" s="118">
        <v>1112428</v>
      </c>
      <c r="C142" s="118" t="s">
        <v>1731</v>
      </c>
      <c r="D142" s="119">
        <f>VLOOKUP(B142,'Maestro clientes'!A:C,3,0)</f>
        <v>29617</v>
      </c>
      <c r="E142" s="119">
        <v>0</v>
      </c>
      <c r="F142" s="119">
        <v>0</v>
      </c>
      <c r="G142" s="119">
        <v>6</v>
      </c>
      <c r="H142" s="119">
        <v>0</v>
      </c>
      <c r="I142" s="119">
        <v>0</v>
      </c>
      <c r="J142" s="119">
        <v>0</v>
      </c>
      <c r="K142" s="119">
        <v>5</v>
      </c>
      <c r="L142" s="119">
        <v>0</v>
      </c>
      <c r="M142" s="119">
        <v>0</v>
      </c>
      <c r="N142" s="39">
        <f t="shared" si="16"/>
        <v>0</v>
      </c>
      <c r="O142" s="39">
        <f t="shared" si="17"/>
        <v>0</v>
      </c>
      <c r="P142" s="39">
        <f t="shared" si="18"/>
        <v>0</v>
      </c>
      <c r="Q142">
        <f t="shared" si="19"/>
        <v>0</v>
      </c>
      <c r="R142">
        <f t="shared" si="20"/>
        <v>0</v>
      </c>
      <c r="S142">
        <f t="shared" si="21"/>
        <v>0</v>
      </c>
      <c r="T142">
        <f t="shared" si="22"/>
        <v>0</v>
      </c>
      <c r="U142">
        <f t="shared" si="23"/>
        <v>0</v>
      </c>
    </row>
    <row r="143" spans="1:21" x14ac:dyDescent="0.25">
      <c r="A143" s="118">
        <v>120</v>
      </c>
      <c r="B143" s="118">
        <v>1126066</v>
      </c>
      <c r="C143" s="118" t="s">
        <v>1237</v>
      </c>
      <c r="D143" s="119">
        <f>VLOOKUP(B143,'Maestro clientes'!A:C,3,0)</f>
        <v>37452</v>
      </c>
      <c r="E143" s="119">
        <v>0</v>
      </c>
      <c r="F143" s="119">
        <v>24</v>
      </c>
      <c r="G143" s="119">
        <v>0</v>
      </c>
      <c r="H143" s="119">
        <v>0</v>
      </c>
      <c r="I143" s="119">
        <v>0</v>
      </c>
      <c r="J143" s="119">
        <v>0</v>
      </c>
      <c r="K143" s="119">
        <v>0</v>
      </c>
      <c r="L143" s="119">
        <v>42</v>
      </c>
      <c r="M143" s="119">
        <v>6</v>
      </c>
      <c r="N143" s="39">
        <f t="shared" si="16"/>
        <v>0</v>
      </c>
      <c r="O143" s="39">
        <f t="shared" si="17"/>
        <v>1</v>
      </c>
      <c r="P143" s="39">
        <f t="shared" si="18"/>
        <v>0</v>
      </c>
      <c r="Q143">
        <f t="shared" si="19"/>
        <v>0</v>
      </c>
      <c r="R143">
        <f t="shared" si="20"/>
        <v>0</v>
      </c>
      <c r="S143">
        <f t="shared" si="21"/>
        <v>0</v>
      </c>
      <c r="T143">
        <f t="shared" si="22"/>
        <v>0</v>
      </c>
      <c r="U143">
        <f t="shared" si="23"/>
        <v>0</v>
      </c>
    </row>
    <row r="144" spans="1:21" x14ac:dyDescent="0.25">
      <c r="A144" s="118">
        <v>120</v>
      </c>
      <c r="B144" s="118">
        <v>1126944</v>
      </c>
      <c r="C144" s="118" t="s">
        <v>2701</v>
      </c>
      <c r="D144" s="119">
        <f>VLOOKUP(B144,'Maestro clientes'!A:C,3,0)</f>
        <v>37934</v>
      </c>
      <c r="E144" s="119">
        <v>0</v>
      </c>
      <c r="F144" s="119">
        <v>0</v>
      </c>
      <c r="G144" s="119">
        <v>0</v>
      </c>
      <c r="H144" s="119">
        <v>2</v>
      </c>
      <c r="I144" s="119">
        <v>0</v>
      </c>
      <c r="J144" s="119">
        <v>0</v>
      </c>
      <c r="K144" s="119">
        <v>0</v>
      </c>
      <c r="L144" s="119">
        <v>0</v>
      </c>
      <c r="M144" s="119">
        <v>0</v>
      </c>
      <c r="N144" s="39">
        <f t="shared" si="16"/>
        <v>0</v>
      </c>
      <c r="O144" s="39">
        <f t="shared" si="17"/>
        <v>0</v>
      </c>
      <c r="P144" s="39">
        <f t="shared" si="18"/>
        <v>0</v>
      </c>
      <c r="Q144">
        <f t="shared" si="19"/>
        <v>0</v>
      </c>
      <c r="R144">
        <f t="shared" si="20"/>
        <v>0</v>
      </c>
      <c r="S144">
        <f t="shared" si="21"/>
        <v>0</v>
      </c>
      <c r="T144">
        <f t="shared" si="22"/>
        <v>0</v>
      </c>
      <c r="U144">
        <f t="shared" si="23"/>
        <v>0</v>
      </c>
    </row>
    <row r="145" spans="1:21" x14ac:dyDescent="0.25">
      <c r="A145" s="118">
        <v>120</v>
      </c>
      <c r="B145" s="118">
        <v>1126988</v>
      </c>
      <c r="C145" s="118" t="s">
        <v>1732</v>
      </c>
      <c r="D145" s="119">
        <f>VLOOKUP(B145,'Maestro clientes'!A:C,3,0)</f>
        <v>38077</v>
      </c>
      <c r="E145" s="119">
        <v>0</v>
      </c>
      <c r="F145" s="119">
        <v>40</v>
      </c>
      <c r="G145" s="119">
        <v>0</v>
      </c>
      <c r="H145" s="119">
        <v>0</v>
      </c>
      <c r="I145" s="119">
        <v>0</v>
      </c>
      <c r="J145" s="119">
        <v>0</v>
      </c>
      <c r="K145" s="119">
        <v>24</v>
      </c>
      <c r="L145" s="119">
        <v>0</v>
      </c>
      <c r="M145" s="119">
        <v>0</v>
      </c>
      <c r="N145" s="39">
        <f t="shared" si="16"/>
        <v>0</v>
      </c>
      <c r="O145" s="39">
        <f t="shared" si="17"/>
        <v>1</v>
      </c>
      <c r="P145" s="39">
        <f t="shared" si="18"/>
        <v>0</v>
      </c>
      <c r="Q145">
        <f t="shared" si="19"/>
        <v>0</v>
      </c>
      <c r="R145">
        <f t="shared" si="20"/>
        <v>0</v>
      </c>
      <c r="S145">
        <f t="shared" si="21"/>
        <v>1</v>
      </c>
      <c r="T145">
        <f t="shared" si="22"/>
        <v>0</v>
      </c>
      <c r="U145">
        <f t="shared" si="23"/>
        <v>0</v>
      </c>
    </row>
    <row r="146" spans="1:21" x14ac:dyDescent="0.25">
      <c r="A146" s="118">
        <v>120</v>
      </c>
      <c r="B146" s="118">
        <v>1142232</v>
      </c>
      <c r="C146" s="118" t="s">
        <v>2702</v>
      </c>
      <c r="D146" s="119">
        <f>VLOOKUP(B146,'Maestro clientes'!A:C,3,0)</f>
        <v>40676</v>
      </c>
      <c r="E146" s="119">
        <v>0</v>
      </c>
      <c r="F146" s="119">
        <v>0</v>
      </c>
      <c r="G146" s="119">
        <v>0</v>
      </c>
      <c r="H146" s="119">
        <v>0</v>
      </c>
      <c r="I146" s="119">
        <v>0</v>
      </c>
      <c r="J146" s="119">
        <v>0</v>
      </c>
      <c r="K146" s="119">
        <v>12</v>
      </c>
      <c r="L146" s="119">
        <v>0</v>
      </c>
      <c r="M146" s="119">
        <v>0</v>
      </c>
      <c r="N146" s="39">
        <f t="shared" si="16"/>
        <v>0</v>
      </c>
      <c r="O146" s="39">
        <f t="shared" si="17"/>
        <v>0</v>
      </c>
      <c r="P146" s="39">
        <f t="shared" si="18"/>
        <v>0</v>
      </c>
      <c r="Q146">
        <f t="shared" si="19"/>
        <v>0</v>
      </c>
      <c r="R146">
        <f t="shared" si="20"/>
        <v>0</v>
      </c>
      <c r="S146">
        <f t="shared" si="21"/>
        <v>0</v>
      </c>
      <c r="T146">
        <f t="shared" si="22"/>
        <v>0</v>
      </c>
      <c r="U146">
        <f t="shared" si="23"/>
        <v>0</v>
      </c>
    </row>
    <row r="147" spans="1:21" x14ac:dyDescent="0.25">
      <c r="A147" s="118">
        <v>120</v>
      </c>
      <c r="B147" s="118">
        <v>1142474</v>
      </c>
      <c r="C147" s="118" t="s">
        <v>1004</v>
      </c>
      <c r="D147" s="119">
        <f>VLOOKUP(B147,'Maestro clientes'!A:C,3,0)</f>
        <v>40794</v>
      </c>
      <c r="E147" s="119">
        <v>0</v>
      </c>
      <c r="F147" s="119">
        <v>0</v>
      </c>
      <c r="G147" s="119">
        <v>0</v>
      </c>
      <c r="H147" s="119">
        <v>0</v>
      </c>
      <c r="I147" s="119">
        <v>0</v>
      </c>
      <c r="J147" s="119">
        <v>0</v>
      </c>
      <c r="K147" s="119">
        <v>25</v>
      </c>
      <c r="L147" s="119">
        <v>0</v>
      </c>
      <c r="M147" s="119">
        <v>0</v>
      </c>
      <c r="N147" s="39">
        <f t="shared" si="16"/>
        <v>0</v>
      </c>
      <c r="O147" s="39">
        <f t="shared" si="17"/>
        <v>0</v>
      </c>
      <c r="P147" s="39">
        <f t="shared" si="18"/>
        <v>0</v>
      </c>
      <c r="Q147">
        <f t="shared" si="19"/>
        <v>0</v>
      </c>
      <c r="R147">
        <f t="shared" si="20"/>
        <v>0</v>
      </c>
      <c r="S147">
        <f t="shared" si="21"/>
        <v>1</v>
      </c>
      <c r="T147">
        <f t="shared" si="22"/>
        <v>0</v>
      </c>
      <c r="U147">
        <f t="shared" si="23"/>
        <v>0</v>
      </c>
    </row>
    <row r="148" spans="1:21" x14ac:dyDescent="0.25">
      <c r="A148" s="118">
        <v>120</v>
      </c>
      <c r="B148" s="118">
        <v>1154124</v>
      </c>
      <c r="C148" s="118" t="s">
        <v>2129</v>
      </c>
      <c r="D148" s="119">
        <f>VLOOKUP(B148,'Maestro clientes'!A:C,3,0)</f>
        <v>41574</v>
      </c>
      <c r="E148" s="119">
        <v>0</v>
      </c>
      <c r="F148" s="119">
        <v>0</v>
      </c>
      <c r="G148" s="119">
        <v>0</v>
      </c>
      <c r="H148" s="119">
        <v>0</v>
      </c>
      <c r="I148" s="119">
        <v>0</v>
      </c>
      <c r="J148" s="119">
        <v>0</v>
      </c>
      <c r="K148" s="119">
        <v>6</v>
      </c>
      <c r="L148" s="119">
        <v>0</v>
      </c>
      <c r="M148" s="119">
        <v>0</v>
      </c>
      <c r="N148" s="39">
        <f t="shared" si="16"/>
        <v>0</v>
      </c>
      <c r="O148" s="39">
        <f t="shared" si="17"/>
        <v>0</v>
      </c>
      <c r="P148" s="39">
        <f t="shared" si="18"/>
        <v>0</v>
      </c>
      <c r="Q148">
        <f t="shared" si="19"/>
        <v>0</v>
      </c>
      <c r="R148">
        <f t="shared" si="20"/>
        <v>0</v>
      </c>
      <c r="S148">
        <f t="shared" si="21"/>
        <v>0</v>
      </c>
      <c r="T148">
        <f t="shared" si="22"/>
        <v>0</v>
      </c>
      <c r="U148">
        <f t="shared" si="23"/>
        <v>0</v>
      </c>
    </row>
    <row r="149" spans="1:21" x14ac:dyDescent="0.25">
      <c r="A149" s="118">
        <v>120</v>
      </c>
      <c r="B149" s="118">
        <v>1154645</v>
      </c>
      <c r="C149" s="118" t="s">
        <v>2703</v>
      </c>
      <c r="D149" s="119">
        <f>VLOOKUP(B149,'Maestro clientes'!A:C,3,0)</f>
        <v>41652</v>
      </c>
      <c r="E149" s="119">
        <v>0</v>
      </c>
      <c r="F149" s="119">
        <v>24</v>
      </c>
      <c r="G149" s="119">
        <v>0</v>
      </c>
      <c r="H149" s="119">
        <v>0</v>
      </c>
      <c r="I149" s="119">
        <v>0</v>
      </c>
      <c r="J149" s="119">
        <v>0</v>
      </c>
      <c r="K149" s="119">
        <v>0</v>
      </c>
      <c r="L149" s="119">
        <v>0</v>
      </c>
      <c r="M149" s="119">
        <v>0</v>
      </c>
      <c r="N149" s="39">
        <f t="shared" si="16"/>
        <v>0</v>
      </c>
      <c r="O149" s="39">
        <f t="shared" si="17"/>
        <v>1</v>
      </c>
      <c r="P149" s="39">
        <f t="shared" si="18"/>
        <v>0</v>
      </c>
      <c r="Q149">
        <f t="shared" si="19"/>
        <v>0</v>
      </c>
      <c r="R149">
        <f t="shared" si="20"/>
        <v>0</v>
      </c>
      <c r="S149">
        <f t="shared" si="21"/>
        <v>0</v>
      </c>
      <c r="T149">
        <f t="shared" si="22"/>
        <v>0</v>
      </c>
      <c r="U149">
        <f t="shared" si="23"/>
        <v>0</v>
      </c>
    </row>
    <row r="150" spans="1:21" x14ac:dyDescent="0.25">
      <c r="A150" s="118">
        <v>120</v>
      </c>
      <c r="B150" s="118">
        <v>1111133</v>
      </c>
      <c r="C150" s="118" t="s">
        <v>3102</v>
      </c>
      <c r="D150" s="119">
        <f>VLOOKUP(B150,'Maestro clientes'!A:C,3,0)</f>
        <v>28889</v>
      </c>
      <c r="E150" s="119">
        <v>0</v>
      </c>
      <c r="F150" s="119">
        <v>0</v>
      </c>
      <c r="G150" s="119">
        <v>0</v>
      </c>
      <c r="H150" s="119">
        <v>0</v>
      </c>
      <c r="I150" s="119">
        <v>0</v>
      </c>
      <c r="J150" s="119">
        <v>0</v>
      </c>
      <c r="K150" s="119">
        <v>0</v>
      </c>
      <c r="L150" s="119">
        <v>22</v>
      </c>
      <c r="M150" s="119">
        <v>0</v>
      </c>
      <c r="N150" s="39">
        <f t="shared" si="16"/>
        <v>0</v>
      </c>
      <c r="O150" s="39">
        <f t="shared" si="17"/>
        <v>0</v>
      </c>
      <c r="P150" s="39">
        <f t="shared" si="18"/>
        <v>0</v>
      </c>
      <c r="Q150">
        <f t="shared" si="19"/>
        <v>0</v>
      </c>
      <c r="R150">
        <f t="shared" si="20"/>
        <v>0</v>
      </c>
      <c r="S150">
        <f t="shared" si="21"/>
        <v>0</v>
      </c>
      <c r="T150">
        <f t="shared" si="22"/>
        <v>0</v>
      </c>
      <c r="U150">
        <f t="shared" si="23"/>
        <v>0</v>
      </c>
    </row>
    <row r="151" spans="1:21" x14ac:dyDescent="0.25">
      <c r="A151" s="118">
        <v>120</v>
      </c>
      <c r="B151" s="118">
        <v>1119979</v>
      </c>
      <c r="C151" s="118" t="s">
        <v>2921</v>
      </c>
      <c r="D151" s="119">
        <f>VLOOKUP(B151,'Maestro clientes'!A:C,3,0)</f>
        <v>34053</v>
      </c>
      <c r="E151" s="119">
        <v>0</v>
      </c>
      <c r="F151" s="119">
        <v>0</v>
      </c>
      <c r="G151" s="119">
        <v>0</v>
      </c>
      <c r="H151" s="119">
        <v>0</v>
      </c>
      <c r="I151" s="119">
        <v>0</v>
      </c>
      <c r="J151" s="119">
        <v>0</v>
      </c>
      <c r="K151" s="119">
        <v>30</v>
      </c>
      <c r="L151" s="119">
        <v>0</v>
      </c>
      <c r="M151" s="119">
        <v>0</v>
      </c>
      <c r="N151" s="39">
        <f t="shared" si="16"/>
        <v>0</v>
      </c>
      <c r="O151" s="39">
        <f t="shared" si="17"/>
        <v>0</v>
      </c>
      <c r="P151" s="39">
        <f t="shared" si="18"/>
        <v>0</v>
      </c>
      <c r="Q151">
        <f t="shared" si="19"/>
        <v>0</v>
      </c>
      <c r="R151">
        <f t="shared" si="20"/>
        <v>0</v>
      </c>
      <c r="S151">
        <f t="shared" si="21"/>
        <v>1</v>
      </c>
      <c r="T151">
        <f t="shared" si="22"/>
        <v>0</v>
      </c>
      <c r="U151">
        <f t="shared" si="23"/>
        <v>0</v>
      </c>
    </row>
    <row r="152" spans="1:21" x14ac:dyDescent="0.25">
      <c r="A152" s="118">
        <v>120</v>
      </c>
      <c r="B152" s="118">
        <v>1133637</v>
      </c>
      <c r="C152" s="118" t="s">
        <v>3103</v>
      </c>
      <c r="D152" s="119">
        <f>VLOOKUP(B152,'Maestro clientes'!A:C,3,0)</f>
        <v>39820</v>
      </c>
      <c r="E152" s="119">
        <v>0</v>
      </c>
      <c r="F152" s="119">
        <v>0</v>
      </c>
      <c r="G152" s="119">
        <v>0</v>
      </c>
      <c r="H152" s="119">
        <v>0</v>
      </c>
      <c r="I152" s="119">
        <v>0</v>
      </c>
      <c r="J152" s="119">
        <v>0</v>
      </c>
      <c r="K152" s="119">
        <v>48</v>
      </c>
      <c r="L152" s="119">
        <v>100</v>
      </c>
      <c r="M152" s="119">
        <v>0</v>
      </c>
      <c r="N152" s="39">
        <f t="shared" si="16"/>
        <v>0</v>
      </c>
      <c r="O152" s="39">
        <f t="shared" si="17"/>
        <v>0</v>
      </c>
      <c r="P152" s="39">
        <f t="shared" si="18"/>
        <v>0</v>
      </c>
      <c r="Q152">
        <f t="shared" si="19"/>
        <v>0</v>
      </c>
      <c r="R152">
        <f t="shared" si="20"/>
        <v>0</v>
      </c>
      <c r="S152">
        <f t="shared" si="21"/>
        <v>1</v>
      </c>
      <c r="T152">
        <f t="shared" si="22"/>
        <v>1</v>
      </c>
      <c r="U152">
        <f t="shared" si="23"/>
        <v>0</v>
      </c>
    </row>
    <row r="153" spans="1:21" x14ac:dyDescent="0.25">
      <c r="A153" s="118">
        <v>120</v>
      </c>
      <c r="B153" s="118">
        <v>1115000</v>
      </c>
      <c r="C153" s="118" t="s">
        <v>3295</v>
      </c>
      <c r="D153" s="119">
        <f>VLOOKUP(B153,'Maestro clientes'!A:C,3,0)</f>
        <v>31043</v>
      </c>
      <c r="E153" s="119">
        <v>0</v>
      </c>
      <c r="F153" s="119">
        <v>0</v>
      </c>
      <c r="G153" s="119">
        <v>0</v>
      </c>
      <c r="H153" s="119">
        <v>0</v>
      </c>
      <c r="I153" s="119">
        <v>0</v>
      </c>
      <c r="J153" s="119">
        <v>0</v>
      </c>
      <c r="K153" s="119">
        <v>0</v>
      </c>
      <c r="L153" s="119">
        <v>0</v>
      </c>
      <c r="M153" s="119">
        <v>6</v>
      </c>
      <c r="N153" s="39">
        <f t="shared" si="16"/>
        <v>0</v>
      </c>
      <c r="O153" s="39">
        <f t="shared" si="17"/>
        <v>0</v>
      </c>
      <c r="P153" s="39">
        <f t="shared" si="18"/>
        <v>0</v>
      </c>
      <c r="Q153">
        <f t="shared" si="19"/>
        <v>0</v>
      </c>
      <c r="R153">
        <f t="shared" si="20"/>
        <v>0</v>
      </c>
      <c r="S153">
        <f t="shared" si="21"/>
        <v>0</v>
      </c>
      <c r="T153">
        <f t="shared" si="22"/>
        <v>0</v>
      </c>
      <c r="U153">
        <f t="shared" si="23"/>
        <v>0</v>
      </c>
    </row>
    <row r="154" spans="1:21" x14ac:dyDescent="0.25">
      <c r="A154" s="118">
        <v>120</v>
      </c>
      <c r="B154" s="118">
        <v>1143706</v>
      </c>
      <c r="C154" s="118" t="s">
        <v>3296</v>
      </c>
      <c r="D154" s="119">
        <f>VLOOKUP(B154,'Maestro clientes'!A:C,3,0)</f>
        <v>41302</v>
      </c>
      <c r="E154" s="119">
        <v>0</v>
      </c>
      <c r="F154" s="119">
        <v>0</v>
      </c>
      <c r="G154" s="119">
        <v>0</v>
      </c>
      <c r="H154" s="119">
        <v>0</v>
      </c>
      <c r="I154" s="119">
        <v>0</v>
      </c>
      <c r="J154" s="119">
        <v>0</v>
      </c>
      <c r="K154" s="119">
        <v>0</v>
      </c>
      <c r="L154" s="119">
        <v>24</v>
      </c>
      <c r="M154" s="119">
        <v>0</v>
      </c>
      <c r="N154" s="39">
        <f t="shared" si="16"/>
        <v>0</v>
      </c>
      <c r="O154" s="39">
        <f t="shared" si="17"/>
        <v>0</v>
      </c>
      <c r="P154" s="39">
        <f t="shared" si="18"/>
        <v>0</v>
      </c>
      <c r="Q154">
        <f t="shared" si="19"/>
        <v>0</v>
      </c>
      <c r="R154">
        <f t="shared" si="20"/>
        <v>0</v>
      </c>
      <c r="S154">
        <f t="shared" si="21"/>
        <v>0</v>
      </c>
      <c r="T154">
        <f t="shared" si="22"/>
        <v>0</v>
      </c>
      <c r="U154">
        <f t="shared" si="23"/>
        <v>0</v>
      </c>
    </row>
    <row r="155" spans="1:21" x14ac:dyDescent="0.25">
      <c r="A155" s="118">
        <v>125</v>
      </c>
      <c r="B155" s="118">
        <v>1061058</v>
      </c>
      <c r="C155" s="118" t="s">
        <v>2704</v>
      </c>
      <c r="D155" s="119">
        <f>VLOOKUP(B155,'Maestro clientes'!A:C,3,0)</f>
        <v>11759</v>
      </c>
      <c r="E155" s="119">
        <v>0</v>
      </c>
      <c r="F155" s="119">
        <v>0</v>
      </c>
      <c r="G155" s="119">
        <v>0</v>
      </c>
      <c r="H155" s="119">
        <v>0</v>
      </c>
      <c r="I155" s="119">
        <v>24</v>
      </c>
      <c r="J155" s="119">
        <v>0</v>
      </c>
      <c r="K155" s="119">
        <v>0</v>
      </c>
      <c r="L155" s="119">
        <v>12</v>
      </c>
      <c r="M155" s="119">
        <v>24</v>
      </c>
      <c r="N155" s="39">
        <f t="shared" si="16"/>
        <v>0</v>
      </c>
      <c r="O155" s="39">
        <f t="shared" si="17"/>
        <v>0</v>
      </c>
      <c r="P155" s="39">
        <f t="shared" si="18"/>
        <v>0</v>
      </c>
      <c r="Q155">
        <f t="shared" si="19"/>
        <v>0</v>
      </c>
      <c r="R155">
        <f t="shared" si="20"/>
        <v>0</v>
      </c>
      <c r="S155">
        <f t="shared" si="21"/>
        <v>0</v>
      </c>
      <c r="T155">
        <f t="shared" si="22"/>
        <v>0</v>
      </c>
      <c r="U155">
        <f t="shared" si="23"/>
        <v>1</v>
      </c>
    </row>
    <row r="156" spans="1:21" x14ac:dyDescent="0.25">
      <c r="A156" s="118">
        <v>125</v>
      </c>
      <c r="B156" s="118">
        <v>1061619</v>
      </c>
      <c r="C156" s="118" t="s">
        <v>1101</v>
      </c>
      <c r="D156" s="119">
        <f>VLOOKUP(B156,'Maestro clientes'!A:C,3,0)</f>
        <v>12580</v>
      </c>
      <c r="E156" s="119">
        <v>0</v>
      </c>
      <c r="F156" s="119">
        <v>0</v>
      </c>
      <c r="G156" s="119">
        <v>0</v>
      </c>
      <c r="H156" s="119">
        <v>0</v>
      </c>
      <c r="I156" s="119">
        <v>0</v>
      </c>
      <c r="J156" s="119">
        <v>0</v>
      </c>
      <c r="K156" s="119">
        <v>30</v>
      </c>
      <c r="L156" s="119">
        <v>0</v>
      </c>
      <c r="M156" s="119">
        <v>0</v>
      </c>
      <c r="N156" s="39">
        <f t="shared" si="16"/>
        <v>0</v>
      </c>
      <c r="O156" s="39">
        <f t="shared" si="17"/>
        <v>0</v>
      </c>
      <c r="P156" s="39">
        <f t="shared" si="18"/>
        <v>0</v>
      </c>
      <c r="Q156">
        <f t="shared" si="19"/>
        <v>0</v>
      </c>
      <c r="R156">
        <f t="shared" si="20"/>
        <v>0</v>
      </c>
      <c r="S156">
        <f t="shared" si="21"/>
        <v>1</v>
      </c>
      <c r="T156">
        <f t="shared" si="22"/>
        <v>0</v>
      </c>
      <c r="U156">
        <f t="shared" si="23"/>
        <v>0</v>
      </c>
    </row>
    <row r="157" spans="1:21" x14ac:dyDescent="0.25">
      <c r="A157" s="118">
        <v>125</v>
      </c>
      <c r="B157" s="118">
        <v>1062415</v>
      </c>
      <c r="C157" s="118" t="s">
        <v>1238</v>
      </c>
      <c r="D157" s="119">
        <f>VLOOKUP(B157,'Maestro clientes'!A:C,3,0)</f>
        <v>13716</v>
      </c>
      <c r="E157" s="119">
        <v>0</v>
      </c>
      <c r="F157" s="119">
        <v>0</v>
      </c>
      <c r="G157" s="119">
        <v>0</v>
      </c>
      <c r="H157" s="119">
        <v>0</v>
      </c>
      <c r="I157" s="119">
        <v>0</v>
      </c>
      <c r="J157" s="119">
        <v>0</v>
      </c>
      <c r="K157" s="119">
        <v>0</v>
      </c>
      <c r="L157" s="119">
        <v>120</v>
      </c>
      <c r="M157" s="119">
        <v>0</v>
      </c>
      <c r="N157" s="39">
        <f t="shared" si="16"/>
        <v>0</v>
      </c>
      <c r="O157" s="39">
        <f t="shared" si="17"/>
        <v>0</v>
      </c>
      <c r="P157" s="39">
        <f t="shared" si="18"/>
        <v>0</v>
      </c>
      <c r="Q157">
        <f t="shared" si="19"/>
        <v>0</v>
      </c>
      <c r="R157">
        <f t="shared" si="20"/>
        <v>0</v>
      </c>
      <c r="S157">
        <f t="shared" si="21"/>
        <v>0</v>
      </c>
      <c r="T157">
        <f t="shared" si="22"/>
        <v>1</v>
      </c>
      <c r="U157">
        <f t="shared" si="23"/>
        <v>0</v>
      </c>
    </row>
    <row r="158" spans="1:21" x14ac:dyDescent="0.25">
      <c r="A158" s="118">
        <v>125</v>
      </c>
      <c r="B158" s="118">
        <v>1066035</v>
      </c>
      <c r="C158" s="118" t="s">
        <v>2341</v>
      </c>
      <c r="D158" s="119">
        <f>VLOOKUP(B158,'Maestro clientes'!A:C,3,0)</f>
        <v>46938</v>
      </c>
      <c r="E158" s="119">
        <v>0</v>
      </c>
      <c r="F158" s="119">
        <v>12</v>
      </c>
      <c r="G158" s="119">
        <v>12</v>
      </c>
      <c r="H158" s="119">
        <v>0</v>
      </c>
      <c r="I158" s="119">
        <v>0</v>
      </c>
      <c r="J158" s="119">
        <v>60</v>
      </c>
      <c r="K158" s="119">
        <v>0</v>
      </c>
      <c r="L158" s="119">
        <v>0</v>
      </c>
      <c r="M158" s="119">
        <v>0</v>
      </c>
      <c r="N158" s="39">
        <f t="shared" si="16"/>
        <v>0</v>
      </c>
      <c r="O158" s="39">
        <f t="shared" si="17"/>
        <v>0</v>
      </c>
      <c r="P158" s="39">
        <f t="shared" si="18"/>
        <v>0</v>
      </c>
      <c r="Q158">
        <f t="shared" si="19"/>
        <v>0</v>
      </c>
      <c r="R158">
        <f t="shared" si="20"/>
        <v>1</v>
      </c>
      <c r="S158">
        <f t="shared" si="21"/>
        <v>0</v>
      </c>
      <c r="T158">
        <f t="shared" si="22"/>
        <v>0</v>
      </c>
      <c r="U158">
        <f t="shared" si="23"/>
        <v>0</v>
      </c>
    </row>
    <row r="159" spans="1:21" x14ac:dyDescent="0.25">
      <c r="A159" s="118">
        <v>125</v>
      </c>
      <c r="B159" s="118">
        <v>1070620</v>
      </c>
      <c r="C159" s="118" t="s">
        <v>1733</v>
      </c>
      <c r="D159" s="119">
        <f>VLOOKUP(B159,'Maestro clientes'!A:C,3,0)</f>
        <v>8818</v>
      </c>
      <c r="E159" s="119">
        <v>0</v>
      </c>
      <c r="F159" s="119">
        <v>0</v>
      </c>
      <c r="G159" s="119">
        <v>6</v>
      </c>
      <c r="H159" s="119">
        <v>0</v>
      </c>
      <c r="I159" s="119">
        <v>0</v>
      </c>
      <c r="J159" s="119">
        <v>0</v>
      </c>
      <c r="K159" s="119">
        <v>0</v>
      </c>
      <c r="L159" s="119">
        <v>0</v>
      </c>
      <c r="M159" s="119">
        <v>0</v>
      </c>
      <c r="N159" s="39">
        <f t="shared" si="16"/>
        <v>0</v>
      </c>
      <c r="O159" s="39">
        <f t="shared" si="17"/>
        <v>0</v>
      </c>
      <c r="P159" s="39">
        <f t="shared" si="18"/>
        <v>0</v>
      </c>
      <c r="Q159">
        <f t="shared" si="19"/>
        <v>0</v>
      </c>
      <c r="R159">
        <f t="shared" si="20"/>
        <v>0</v>
      </c>
      <c r="S159">
        <f t="shared" si="21"/>
        <v>0</v>
      </c>
      <c r="T159">
        <f t="shared" si="22"/>
        <v>0</v>
      </c>
      <c r="U159">
        <f t="shared" si="23"/>
        <v>0</v>
      </c>
    </row>
    <row r="160" spans="1:21" x14ac:dyDescent="0.25">
      <c r="A160" s="118">
        <v>125</v>
      </c>
      <c r="B160" s="118">
        <v>1105514</v>
      </c>
      <c r="C160" s="118" t="s">
        <v>2705</v>
      </c>
      <c r="D160" s="119">
        <f>VLOOKUP(B160,'Maestro clientes'!A:C,3,0)</f>
        <v>25000</v>
      </c>
      <c r="E160" s="119">
        <v>0</v>
      </c>
      <c r="F160" s="119">
        <v>0</v>
      </c>
      <c r="G160" s="119">
        <v>0</v>
      </c>
      <c r="H160" s="119">
        <v>0</v>
      </c>
      <c r="I160" s="119">
        <v>0</v>
      </c>
      <c r="J160" s="119">
        <v>0</v>
      </c>
      <c r="K160" s="119">
        <v>0</v>
      </c>
      <c r="L160" s="119">
        <v>50</v>
      </c>
      <c r="M160" s="119">
        <v>0</v>
      </c>
      <c r="N160" s="39">
        <f t="shared" si="16"/>
        <v>0</v>
      </c>
      <c r="O160" s="39">
        <f t="shared" si="17"/>
        <v>0</v>
      </c>
      <c r="P160" s="39">
        <f t="shared" si="18"/>
        <v>0</v>
      </c>
      <c r="Q160">
        <f t="shared" si="19"/>
        <v>0</v>
      </c>
      <c r="R160">
        <f t="shared" si="20"/>
        <v>0</v>
      </c>
      <c r="S160">
        <f t="shared" si="21"/>
        <v>0</v>
      </c>
      <c r="T160">
        <f t="shared" si="22"/>
        <v>1</v>
      </c>
      <c r="U160">
        <f t="shared" si="23"/>
        <v>0</v>
      </c>
    </row>
    <row r="161" spans="1:21" x14ac:dyDescent="0.25">
      <c r="A161" s="118">
        <v>125</v>
      </c>
      <c r="B161" s="118">
        <v>1107804</v>
      </c>
      <c r="C161" s="118" t="s">
        <v>2374</v>
      </c>
      <c r="D161" s="119">
        <f>VLOOKUP(B161,'Maestro clientes'!A:C,3,0)</f>
        <v>27734</v>
      </c>
      <c r="E161" s="119">
        <v>0</v>
      </c>
      <c r="F161" s="119">
        <v>0</v>
      </c>
      <c r="G161" s="119">
        <v>0</v>
      </c>
      <c r="H161" s="119">
        <v>0</v>
      </c>
      <c r="I161" s="119">
        <v>0</v>
      </c>
      <c r="J161" s="119">
        <v>0</v>
      </c>
      <c r="K161" s="119">
        <v>0</v>
      </c>
      <c r="L161" s="119">
        <v>20</v>
      </c>
      <c r="M161" s="119">
        <v>0</v>
      </c>
      <c r="N161" s="39">
        <f t="shared" si="16"/>
        <v>0</v>
      </c>
      <c r="O161" s="39">
        <f t="shared" si="17"/>
        <v>0</v>
      </c>
      <c r="P161" s="39">
        <f t="shared" si="18"/>
        <v>0</v>
      </c>
      <c r="Q161">
        <f t="shared" si="19"/>
        <v>0</v>
      </c>
      <c r="R161">
        <f t="shared" si="20"/>
        <v>0</v>
      </c>
      <c r="S161">
        <f t="shared" si="21"/>
        <v>0</v>
      </c>
      <c r="T161">
        <f t="shared" si="22"/>
        <v>0</v>
      </c>
      <c r="U161">
        <f t="shared" si="23"/>
        <v>0</v>
      </c>
    </row>
    <row r="162" spans="1:21" x14ac:dyDescent="0.25">
      <c r="A162" s="118">
        <v>125</v>
      </c>
      <c r="B162" s="118">
        <v>1108530</v>
      </c>
      <c r="C162" s="118" t="s">
        <v>1102</v>
      </c>
      <c r="D162" s="119">
        <f>VLOOKUP(B162,'Maestro clientes'!A:C,3,0)</f>
        <v>28294</v>
      </c>
      <c r="E162" s="119">
        <v>0</v>
      </c>
      <c r="F162" s="119">
        <v>0</v>
      </c>
      <c r="G162" s="119">
        <v>12</v>
      </c>
      <c r="H162" s="119">
        <v>0</v>
      </c>
      <c r="I162" s="119">
        <v>0</v>
      </c>
      <c r="J162" s="119">
        <v>0</v>
      </c>
      <c r="K162" s="119">
        <v>51</v>
      </c>
      <c r="L162" s="119">
        <v>0</v>
      </c>
      <c r="M162" s="119">
        <v>0</v>
      </c>
      <c r="N162" s="39">
        <f t="shared" si="16"/>
        <v>0</v>
      </c>
      <c r="O162" s="39">
        <f t="shared" si="17"/>
        <v>0</v>
      </c>
      <c r="P162" s="39">
        <f t="shared" si="18"/>
        <v>0</v>
      </c>
      <c r="Q162">
        <f t="shared" si="19"/>
        <v>0</v>
      </c>
      <c r="R162">
        <f t="shared" si="20"/>
        <v>0</v>
      </c>
      <c r="S162">
        <f t="shared" si="21"/>
        <v>1</v>
      </c>
      <c r="T162">
        <f t="shared" si="22"/>
        <v>0</v>
      </c>
      <c r="U162">
        <f t="shared" si="23"/>
        <v>0</v>
      </c>
    </row>
    <row r="163" spans="1:21" x14ac:dyDescent="0.25">
      <c r="A163" s="118">
        <v>125</v>
      </c>
      <c r="B163" s="118">
        <v>1110989</v>
      </c>
      <c r="C163" s="118" t="s">
        <v>2375</v>
      </c>
      <c r="D163" s="119">
        <f>VLOOKUP(B163,'Maestro clientes'!A:C,3,0)</f>
        <v>28813</v>
      </c>
      <c r="E163" s="119">
        <v>0</v>
      </c>
      <c r="F163" s="119">
        <v>15</v>
      </c>
      <c r="G163" s="119">
        <v>0</v>
      </c>
      <c r="H163" s="119">
        <v>0</v>
      </c>
      <c r="I163" s="119">
        <v>0</v>
      </c>
      <c r="J163" s="119">
        <v>0</v>
      </c>
      <c r="K163" s="119">
        <v>3</v>
      </c>
      <c r="L163" s="119">
        <v>0</v>
      </c>
      <c r="M163" s="119">
        <v>0</v>
      </c>
      <c r="N163" s="39">
        <f t="shared" si="16"/>
        <v>0</v>
      </c>
      <c r="O163" s="39">
        <f t="shared" si="17"/>
        <v>0</v>
      </c>
      <c r="P163" s="39">
        <f t="shared" si="18"/>
        <v>0</v>
      </c>
      <c r="Q163">
        <f t="shared" si="19"/>
        <v>0</v>
      </c>
      <c r="R163">
        <f t="shared" si="20"/>
        <v>0</v>
      </c>
      <c r="S163">
        <f t="shared" si="21"/>
        <v>0</v>
      </c>
      <c r="T163">
        <f t="shared" si="22"/>
        <v>0</v>
      </c>
      <c r="U163">
        <f t="shared" si="23"/>
        <v>0</v>
      </c>
    </row>
    <row r="164" spans="1:21" x14ac:dyDescent="0.25">
      <c r="A164" s="118">
        <v>125</v>
      </c>
      <c r="B164" s="118">
        <v>1111874</v>
      </c>
      <c r="C164" s="118" t="s">
        <v>2376</v>
      </c>
      <c r="D164" s="119">
        <f>VLOOKUP(B164,'Maestro clientes'!A:C,3,0)</f>
        <v>29274</v>
      </c>
      <c r="E164" s="119">
        <v>18</v>
      </c>
      <c r="F164" s="119">
        <v>24</v>
      </c>
      <c r="G164" s="119">
        <v>18</v>
      </c>
      <c r="H164" s="119">
        <v>0</v>
      </c>
      <c r="I164" s="119">
        <v>6</v>
      </c>
      <c r="J164" s="119">
        <v>0</v>
      </c>
      <c r="K164" s="119">
        <v>0</v>
      </c>
      <c r="L164" s="119">
        <v>30</v>
      </c>
      <c r="M164" s="119">
        <v>0</v>
      </c>
      <c r="N164" s="39">
        <f t="shared" si="16"/>
        <v>1</v>
      </c>
      <c r="O164" s="39">
        <f t="shared" si="17"/>
        <v>1</v>
      </c>
      <c r="P164" s="39">
        <f t="shared" si="18"/>
        <v>1</v>
      </c>
      <c r="Q164">
        <f t="shared" si="19"/>
        <v>0</v>
      </c>
      <c r="R164">
        <f t="shared" si="20"/>
        <v>0</v>
      </c>
      <c r="S164">
        <f t="shared" si="21"/>
        <v>0</v>
      </c>
      <c r="T164">
        <f t="shared" si="22"/>
        <v>0</v>
      </c>
      <c r="U164">
        <f t="shared" si="23"/>
        <v>0</v>
      </c>
    </row>
    <row r="165" spans="1:21" x14ac:dyDescent="0.25">
      <c r="A165" s="118">
        <v>125</v>
      </c>
      <c r="B165" s="118">
        <v>1113458</v>
      </c>
      <c r="C165" s="118" t="s">
        <v>1103</v>
      </c>
      <c r="D165" s="119">
        <f>VLOOKUP(B165,'Maestro clientes'!A:C,3,0)</f>
        <v>30289</v>
      </c>
      <c r="E165" s="119">
        <v>0</v>
      </c>
      <c r="F165" s="119">
        <v>12</v>
      </c>
      <c r="G165" s="119">
        <v>0</v>
      </c>
      <c r="H165" s="119">
        <v>0</v>
      </c>
      <c r="I165" s="119">
        <v>0</v>
      </c>
      <c r="J165" s="119">
        <v>0</v>
      </c>
      <c r="K165" s="119">
        <v>0</v>
      </c>
      <c r="L165" s="119">
        <v>0</v>
      </c>
      <c r="M165" s="119">
        <v>15</v>
      </c>
      <c r="N165" s="39">
        <f t="shared" si="16"/>
        <v>0</v>
      </c>
      <c r="O165" s="39">
        <f t="shared" si="17"/>
        <v>0</v>
      </c>
      <c r="P165" s="39">
        <f t="shared" si="18"/>
        <v>0</v>
      </c>
      <c r="Q165">
        <f t="shared" si="19"/>
        <v>0</v>
      </c>
      <c r="R165">
        <f t="shared" si="20"/>
        <v>0</v>
      </c>
      <c r="S165">
        <f t="shared" si="21"/>
        <v>0</v>
      </c>
      <c r="T165">
        <f t="shared" si="22"/>
        <v>0</v>
      </c>
      <c r="U165">
        <f t="shared" si="23"/>
        <v>1</v>
      </c>
    </row>
    <row r="166" spans="1:21" x14ac:dyDescent="0.25">
      <c r="A166" s="118">
        <v>125</v>
      </c>
      <c r="B166" s="118">
        <v>1113690</v>
      </c>
      <c r="C166" s="118" t="s">
        <v>2706</v>
      </c>
      <c r="D166" s="119">
        <f>VLOOKUP(B166,'Maestro clientes'!A:C,3,0)</f>
        <v>30433</v>
      </c>
      <c r="E166" s="119">
        <v>0</v>
      </c>
      <c r="F166" s="119">
        <v>29</v>
      </c>
      <c r="G166" s="119">
        <v>0</v>
      </c>
      <c r="H166" s="119">
        <v>0</v>
      </c>
      <c r="I166" s="119">
        <v>0</v>
      </c>
      <c r="J166" s="119">
        <v>0</v>
      </c>
      <c r="K166" s="119">
        <v>0</v>
      </c>
      <c r="L166" s="119">
        <v>50</v>
      </c>
      <c r="M166" s="119">
        <v>0</v>
      </c>
      <c r="N166" s="39">
        <f t="shared" si="16"/>
        <v>0</v>
      </c>
      <c r="O166" s="39">
        <f t="shared" si="17"/>
        <v>1</v>
      </c>
      <c r="P166" s="39">
        <f t="shared" si="18"/>
        <v>0</v>
      </c>
      <c r="Q166">
        <f t="shared" si="19"/>
        <v>0</v>
      </c>
      <c r="R166">
        <f t="shared" si="20"/>
        <v>0</v>
      </c>
      <c r="S166">
        <f t="shared" si="21"/>
        <v>0</v>
      </c>
      <c r="T166">
        <f t="shared" si="22"/>
        <v>1</v>
      </c>
      <c r="U166">
        <f t="shared" si="23"/>
        <v>0</v>
      </c>
    </row>
    <row r="167" spans="1:21" x14ac:dyDescent="0.25">
      <c r="A167" s="118">
        <v>125</v>
      </c>
      <c r="B167" s="118">
        <v>1113937</v>
      </c>
      <c r="C167" s="118" t="s">
        <v>2517</v>
      </c>
      <c r="D167" s="119">
        <f>VLOOKUP(B167,'Maestro clientes'!A:C,3,0)</f>
        <v>30571</v>
      </c>
      <c r="E167" s="119">
        <v>0</v>
      </c>
      <c r="F167" s="119">
        <v>0</v>
      </c>
      <c r="G167" s="119">
        <v>24</v>
      </c>
      <c r="H167" s="119">
        <v>12</v>
      </c>
      <c r="I167" s="119">
        <v>0</v>
      </c>
      <c r="J167" s="119">
        <v>0</v>
      </c>
      <c r="K167" s="119">
        <v>0</v>
      </c>
      <c r="L167" s="119">
        <v>0</v>
      </c>
      <c r="M167" s="119">
        <v>0</v>
      </c>
      <c r="N167" s="39">
        <f t="shared" si="16"/>
        <v>0</v>
      </c>
      <c r="O167" s="39">
        <f t="shared" si="17"/>
        <v>0</v>
      </c>
      <c r="P167" s="39">
        <f t="shared" si="18"/>
        <v>1</v>
      </c>
      <c r="Q167">
        <f t="shared" si="19"/>
        <v>0</v>
      </c>
      <c r="R167">
        <f t="shared" si="20"/>
        <v>0</v>
      </c>
      <c r="S167">
        <f t="shared" si="21"/>
        <v>0</v>
      </c>
      <c r="T167">
        <f t="shared" si="22"/>
        <v>0</v>
      </c>
      <c r="U167">
        <f t="shared" si="23"/>
        <v>0</v>
      </c>
    </row>
    <row r="168" spans="1:21" x14ac:dyDescent="0.25">
      <c r="A168" s="118">
        <v>125</v>
      </c>
      <c r="B168" s="118">
        <v>1114609</v>
      </c>
      <c r="C168" s="118" t="s">
        <v>1239</v>
      </c>
      <c r="D168" s="119">
        <f>VLOOKUP(B168,'Maestro clientes'!A:C,3,0)</f>
        <v>30888</v>
      </c>
      <c r="E168" s="119">
        <v>0</v>
      </c>
      <c r="F168" s="119">
        <v>0</v>
      </c>
      <c r="G168" s="119">
        <v>6</v>
      </c>
      <c r="H168" s="119">
        <v>0</v>
      </c>
      <c r="I168" s="119">
        <v>0</v>
      </c>
      <c r="J168" s="119">
        <v>0</v>
      </c>
      <c r="K168" s="119">
        <v>12</v>
      </c>
      <c r="L168" s="119">
        <v>0</v>
      </c>
      <c r="M168" s="119">
        <v>0</v>
      </c>
      <c r="N168" s="39">
        <f t="shared" si="16"/>
        <v>0</v>
      </c>
      <c r="O168" s="39">
        <f t="shared" si="17"/>
        <v>0</v>
      </c>
      <c r="P168" s="39">
        <f t="shared" si="18"/>
        <v>0</v>
      </c>
      <c r="Q168">
        <f t="shared" si="19"/>
        <v>0</v>
      </c>
      <c r="R168">
        <f t="shared" si="20"/>
        <v>0</v>
      </c>
      <c r="S168">
        <f t="shared" si="21"/>
        <v>0</v>
      </c>
      <c r="T168">
        <f t="shared" si="22"/>
        <v>0</v>
      </c>
      <c r="U168">
        <f t="shared" si="23"/>
        <v>0</v>
      </c>
    </row>
    <row r="169" spans="1:21" x14ac:dyDescent="0.25">
      <c r="A169" s="118">
        <v>125</v>
      </c>
      <c r="B169" s="118">
        <v>1115677</v>
      </c>
      <c r="C169" s="118" t="s">
        <v>1632</v>
      </c>
      <c r="D169" s="119">
        <f>VLOOKUP(B169,'Maestro clientes'!A:C,3,0)</f>
        <v>31382</v>
      </c>
      <c r="E169" s="119">
        <v>0</v>
      </c>
      <c r="F169" s="119">
        <v>17</v>
      </c>
      <c r="G169" s="119">
        <v>0</v>
      </c>
      <c r="H169" s="119">
        <v>0</v>
      </c>
      <c r="I169" s="119">
        <v>0</v>
      </c>
      <c r="J169" s="119">
        <v>0</v>
      </c>
      <c r="K169" s="119">
        <v>0</v>
      </c>
      <c r="L169" s="119">
        <v>0</v>
      </c>
      <c r="M169" s="119">
        <v>0</v>
      </c>
      <c r="N169" s="39">
        <f t="shared" si="16"/>
        <v>0</v>
      </c>
      <c r="O169" s="39">
        <f t="shared" si="17"/>
        <v>0</v>
      </c>
      <c r="P169" s="39">
        <f t="shared" si="18"/>
        <v>0</v>
      </c>
      <c r="Q169">
        <f t="shared" si="19"/>
        <v>0</v>
      </c>
      <c r="R169">
        <f t="shared" si="20"/>
        <v>0</v>
      </c>
      <c r="S169">
        <f t="shared" si="21"/>
        <v>0</v>
      </c>
      <c r="T169">
        <f t="shared" si="22"/>
        <v>0</v>
      </c>
      <c r="U169">
        <f t="shared" si="23"/>
        <v>0</v>
      </c>
    </row>
    <row r="170" spans="1:21" x14ac:dyDescent="0.25">
      <c r="A170" s="118">
        <v>125</v>
      </c>
      <c r="B170" s="118">
        <v>1117764</v>
      </c>
      <c r="C170" s="118" t="s">
        <v>1115</v>
      </c>
      <c r="D170" s="119">
        <f>VLOOKUP(B170,'Maestro clientes'!A:C,3,0)</f>
        <v>32514</v>
      </c>
      <c r="E170" s="119">
        <v>0</v>
      </c>
      <c r="F170" s="119">
        <v>0</v>
      </c>
      <c r="G170" s="119">
        <v>0</v>
      </c>
      <c r="H170" s="119">
        <v>0</v>
      </c>
      <c r="I170" s="119">
        <v>0</v>
      </c>
      <c r="J170" s="119">
        <v>0</v>
      </c>
      <c r="K170" s="119">
        <v>0</v>
      </c>
      <c r="L170" s="119">
        <v>50</v>
      </c>
      <c r="M170" s="119">
        <v>0</v>
      </c>
      <c r="N170" s="39">
        <f t="shared" si="16"/>
        <v>0</v>
      </c>
      <c r="O170" s="39">
        <f t="shared" si="17"/>
        <v>0</v>
      </c>
      <c r="P170" s="39">
        <f t="shared" si="18"/>
        <v>0</v>
      </c>
      <c r="Q170">
        <f t="shared" si="19"/>
        <v>0</v>
      </c>
      <c r="R170">
        <f t="shared" si="20"/>
        <v>0</v>
      </c>
      <c r="S170">
        <f t="shared" si="21"/>
        <v>0</v>
      </c>
      <c r="T170">
        <f t="shared" si="22"/>
        <v>1</v>
      </c>
      <c r="U170">
        <f t="shared" si="23"/>
        <v>0</v>
      </c>
    </row>
    <row r="171" spans="1:21" x14ac:dyDescent="0.25">
      <c r="A171" s="118">
        <v>125</v>
      </c>
      <c r="B171" s="118">
        <v>1120938</v>
      </c>
      <c r="C171" s="118" t="s">
        <v>1007</v>
      </c>
      <c r="D171" s="119">
        <f>VLOOKUP(B171,'Maestro clientes'!A:C,3,0)</f>
        <v>34759</v>
      </c>
      <c r="E171" s="119">
        <v>0</v>
      </c>
      <c r="F171" s="119">
        <v>0</v>
      </c>
      <c r="G171" s="119">
        <v>0</v>
      </c>
      <c r="H171" s="119">
        <v>12</v>
      </c>
      <c r="I171" s="119">
        <v>0</v>
      </c>
      <c r="J171" s="119">
        <v>0</v>
      </c>
      <c r="K171" s="119">
        <v>0</v>
      </c>
      <c r="L171" s="119">
        <v>0</v>
      </c>
      <c r="M171" s="119">
        <v>12</v>
      </c>
      <c r="N171" s="39">
        <f t="shared" si="16"/>
        <v>0</v>
      </c>
      <c r="O171" s="39">
        <f t="shared" si="17"/>
        <v>0</v>
      </c>
      <c r="P171" s="39">
        <f t="shared" si="18"/>
        <v>0</v>
      </c>
      <c r="Q171">
        <f t="shared" si="19"/>
        <v>0</v>
      </c>
      <c r="R171">
        <f t="shared" si="20"/>
        <v>0</v>
      </c>
      <c r="S171">
        <f t="shared" si="21"/>
        <v>0</v>
      </c>
      <c r="T171">
        <f t="shared" si="22"/>
        <v>0</v>
      </c>
      <c r="U171">
        <f t="shared" si="23"/>
        <v>1</v>
      </c>
    </row>
    <row r="172" spans="1:21" x14ac:dyDescent="0.25">
      <c r="A172" s="118">
        <v>125</v>
      </c>
      <c r="B172" s="118">
        <v>1132086</v>
      </c>
      <c r="C172" s="118" t="s">
        <v>2235</v>
      </c>
      <c r="D172" s="119">
        <f>VLOOKUP(B172,'Maestro clientes'!A:C,3,0)</f>
        <v>39467</v>
      </c>
      <c r="E172" s="119">
        <v>9</v>
      </c>
      <c r="F172" s="119">
        <v>62</v>
      </c>
      <c r="G172" s="119">
        <v>12</v>
      </c>
      <c r="H172" s="119">
        <v>0</v>
      </c>
      <c r="I172" s="119">
        <v>6</v>
      </c>
      <c r="J172" s="119">
        <v>0</v>
      </c>
      <c r="K172" s="119">
        <v>0</v>
      </c>
      <c r="L172" s="119">
        <v>62</v>
      </c>
      <c r="M172" s="119">
        <v>0</v>
      </c>
      <c r="N172" s="39">
        <f t="shared" si="16"/>
        <v>0</v>
      </c>
      <c r="O172" s="39">
        <f t="shared" si="17"/>
        <v>1</v>
      </c>
      <c r="P172" s="39">
        <f t="shared" si="18"/>
        <v>0</v>
      </c>
      <c r="Q172">
        <f t="shared" si="19"/>
        <v>0</v>
      </c>
      <c r="R172">
        <f t="shared" si="20"/>
        <v>0</v>
      </c>
      <c r="S172">
        <f t="shared" si="21"/>
        <v>0</v>
      </c>
      <c r="T172">
        <f t="shared" si="22"/>
        <v>1</v>
      </c>
      <c r="U172">
        <f t="shared" si="23"/>
        <v>0</v>
      </c>
    </row>
    <row r="173" spans="1:21" x14ac:dyDescent="0.25">
      <c r="A173" s="118">
        <v>125</v>
      </c>
      <c r="B173" s="118">
        <v>1140279</v>
      </c>
      <c r="C173" s="118" t="s">
        <v>2130</v>
      </c>
      <c r="D173" s="119">
        <f>VLOOKUP(B173,'Maestro clientes'!A:C,3,0)</f>
        <v>40179</v>
      </c>
      <c r="E173" s="119">
        <v>9</v>
      </c>
      <c r="F173" s="119">
        <v>12</v>
      </c>
      <c r="G173" s="119">
        <v>0</v>
      </c>
      <c r="H173" s="119">
        <v>0</v>
      </c>
      <c r="I173" s="119">
        <v>0</v>
      </c>
      <c r="J173" s="119">
        <v>0</v>
      </c>
      <c r="K173" s="119">
        <v>36</v>
      </c>
      <c r="L173" s="119">
        <v>0</v>
      </c>
      <c r="M173" s="119">
        <v>0</v>
      </c>
      <c r="N173" s="39">
        <f t="shared" si="16"/>
        <v>0</v>
      </c>
      <c r="O173" s="39">
        <f t="shared" si="17"/>
        <v>0</v>
      </c>
      <c r="P173" s="39">
        <f t="shared" si="18"/>
        <v>0</v>
      </c>
      <c r="Q173">
        <f t="shared" si="19"/>
        <v>0</v>
      </c>
      <c r="R173">
        <f t="shared" si="20"/>
        <v>0</v>
      </c>
      <c r="S173">
        <f t="shared" si="21"/>
        <v>1</v>
      </c>
      <c r="T173">
        <f t="shared" si="22"/>
        <v>0</v>
      </c>
      <c r="U173">
        <f t="shared" si="23"/>
        <v>0</v>
      </c>
    </row>
    <row r="174" spans="1:21" x14ac:dyDescent="0.25">
      <c r="A174" s="118">
        <v>125</v>
      </c>
      <c r="B174" s="118">
        <v>1141395</v>
      </c>
      <c r="C174" s="118" t="s">
        <v>1240</v>
      </c>
      <c r="D174" s="119">
        <f>VLOOKUP(B174,'Maestro clientes'!A:C,3,0)</f>
        <v>40468</v>
      </c>
      <c r="E174" s="119">
        <v>0</v>
      </c>
      <c r="F174" s="119">
        <v>0</v>
      </c>
      <c r="G174" s="119">
        <v>0</v>
      </c>
      <c r="H174" s="119">
        <v>22</v>
      </c>
      <c r="I174" s="119">
        <v>0</v>
      </c>
      <c r="J174" s="119">
        <v>0</v>
      </c>
      <c r="K174" s="119">
        <v>0</v>
      </c>
      <c r="L174" s="119">
        <v>0</v>
      </c>
      <c r="M174" s="119">
        <v>0</v>
      </c>
      <c r="N174" s="39">
        <f t="shared" si="16"/>
        <v>0</v>
      </c>
      <c r="O174" s="39">
        <f t="shared" si="17"/>
        <v>0</v>
      </c>
      <c r="P174" s="39">
        <f t="shared" si="18"/>
        <v>0</v>
      </c>
      <c r="Q174">
        <f t="shared" si="19"/>
        <v>0</v>
      </c>
      <c r="R174">
        <f t="shared" si="20"/>
        <v>0</v>
      </c>
      <c r="S174">
        <f t="shared" si="21"/>
        <v>0</v>
      </c>
      <c r="T174">
        <f t="shared" si="22"/>
        <v>0</v>
      </c>
      <c r="U174">
        <f t="shared" si="23"/>
        <v>0</v>
      </c>
    </row>
    <row r="175" spans="1:21" x14ac:dyDescent="0.25">
      <c r="A175" s="118">
        <v>125</v>
      </c>
      <c r="B175" s="118">
        <v>1142159</v>
      </c>
      <c r="C175" s="118" t="s">
        <v>1734</v>
      </c>
      <c r="D175" s="119">
        <f>VLOOKUP(B175,'Maestro clientes'!A:C,3,0)</f>
        <v>40646</v>
      </c>
      <c r="E175" s="119">
        <v>18</v>
      </c>
      <c r="F175" s="119">
        <v>0</v>
      </c>
      <c r="G175" s="119">
        <v>0</v>
      </c>
      <c r="H175" s="119">
        <v>0</v>
      </c>
      <c r="I175" s="119">
        <v>0</v>
      </c>
      <c r="J175" s="119">
        <v>0</v>
      </c>
      <c r="K175" s="119">
        <v>0</v>
      </c>
      <c r="L175" s="119">
        <v>0</v>
      </c>
      <c r="M175" s="119">
        <v>0</v>
      </c>
      <c r="N175" s="39">
        <f t="shared" si="16"/>
        <v>1</v>
      </c>
      <c r="O175" s="39">
        <f t="shared" si="17"/>
        <v>0</v>
      </c>
      <c r="P175" s="39">
        <f t="shared" si="18"/>
        <v>0</v>
      </c>
      <c r="Q175">
        <f t="shared" si="19"/>
        <v>0</v>
      </c>
      <c r="R175">
        <f t="shared" si="20"/>
        <v>0</v>
      </c>
      <c r="S175">
        <f t="shared" si="21"/>
        <v>0</v>
      </c>
      <c r="T175">
        <f t="shared" si="22"/>
        <v>0</v>
      </c>
      <c r="U175">
        <f t="shared" si="23"/>
        <v>0</v>
      </c>
    </row>
    <row r="176" spans="1:21" x14ac:dyDescent="0.25">
      <c r="A176" s="118">
        <v>125</v>
      </c>
      <c r="B176" s="118">
        <v>1155153</v>
      </c>
      <c r="C176" s="118" t="s">
        <v>1241</v>
      </c>
      <c r="D176" s="119">
        <f>VLOOKUP(B176,'Maestro clientes'!A:C,3,0)</f>
        <v>41751</v>
      </c>
      <c r="E176" s="119">
        <v>0</v>
      </c>
      <c r="F176" s="119">
        <v>0</v>
      </c>
      <c r="G176" s="119">
        <v>0</v>
      </c>
      <c r="H176" s="119">
        <v>45</v>
      </c>
      <c r="I176" s="119">
        <v>0</v>
      </c>
      <c r="J176" s="119">
        <v>0</v>
      </c>
      <c r="K176" s="119">
        <v>60</v>
      </c>
      <c r="L176" s="119">
        <v>0</v>
      </c>
      <c r="M176" s="119">
        <v>0</v>
      </c>
      <c r="N176" s="39">
        <f t="shared" si="16"/>
        <v>0</v>
      </c>
      <c r="O176" s="39">
        <f t="shared" si="17"/>
        <v>0</v>
      </c>
      <c r="P176" s="39">
        <f t="shared" si="18"/>
        <v>0</v>
      </c>
      <c r="Q176">
        <f t="shared" si="19"/>
        <v>0</v>
      </c>
      <c r="R176">
        <f t="shared" si="20"/>
        <v>0</v>
      </c>
      <c r="S176">
        <f t="shared" si="21"/>
        <v>1</v>
      </c>
      <c r="T176">
        <f t="shared" si="22"/>
        <v>0</v>
      </c>
      <c r="U176">
        <f t="shared" si="23"/>
        <v>0</v>
      </c>
    </row>
    <row r="177" spans="1:21" x14ac:dyDescent="0.25">
      <c r="A177" s="118">
        <v>125</v>
      </c>
      <c r="B177" s="118">
        <v>1114247</v>
      </c>
      <c r="C177" s="118" t="s">
        <v>3104</v>
      </c>
      <c r="D177" s="119">
        <f>VLOOKUP(B177,'Maestro clientes'!A:C,3,0)</f>
        <v>30707</v>
      </c>
      <c r="E177" s="119">
        <v>0</v>
      </c>
      <c r="F177" s="119">
        <v>0</v>
      </c>
      <c r="G177" s="119">
        <v>24</v>
      </c>
      <c r="H177" s="119">
        <v>0</v>
      </c>
      <c r="I177" s="119">
        <v>0</v>
      </c>
      <c r="J177" s="119">
        <v>0</v>
      </c>
      <c r="K177" s="119">
        <v>0</v>
      </c>
      <c r="L177" s="119">
        <v>62</v>
      </c>
      <c r="M177" s="119">
        <v>0</v>
      </c>
      <c r="N177" s="39">
        <f t="shared" si="16"/>
        <v>0</v>
      </c>
      <c r="O177" s="39">
        <f t="shared" si="17"/>
        <v>0</v>
      </c>
      <c r="P177" s="39">
        <f t="shared" si="18"/>
        <v>1</v>
      </c>
      <c r="Q177">
        <f t="shared" si="19"/>
        <v>0</v>
      </c>
      <c r="R177">
        <f t="shared" si="20"/>
        <v>0</v>
      </c>
      <c r="S177">
        <f t="shared" si="21"/>
        <v>0</v>
      </c>
      <c r="T177">
        <f t="shared" si="22"/>
        <v>1</v>
      </c>
      <c r="U177">
        <f t="shared" si="23"/>
        <v>0</v>
      </c>
    </row>
    <row r="178" spans="1:21" x14ac:dyDescent="0.25">
      <c r="A178" s="118">
        <v>125</v>
      </c>
      <c r="B178" s="118">
        <v>1132609</v>
      </c>
      <c r="C178" s="118" t="s">
        <v>3105</v>
      </c>
      <c r="D178" s="119">
        <f>VLOOKUP(B178,'Maestro clientes'!A:C,3,0)</f>
        <v>39592</v>
      </c>
      <c r="E178" s="119">
        <v>0</v>
      </c>
      <c r="F178" s="119">
        <v>0</v>
      </c>
      <c r="G178" s="119">
        <v>36</v>
      </c>
      <c r="H178" s="119">
        <v>0</v>
      </c>
      <c r="I178" s="119">
        <v>0</v>
      </c>
      <c r="J178" s="119">
        <v>0</v>
      </c>
      <c r="K178" s="119">
        <v>21</v>
      </c>
      <c r="L178" s="119">
        <v>0</v>
      </c>
      <c r="M178" s="119">
        <v>0</v>
      </c>
      <c r="N178" s="39">
        <f t="shared" si="16"/>
        <v>0</v>
      </c>
      <c r="O178" s="39">
        <f t="shared" si="17"/>
        <v>0</v>
      </c>
      <c r="P178" s="39">
        <f t="shared" si="18"/>
        <v>1</v>
      </c>
      <c r="Q178">
        <f t="shared" si="19"/>
        <v>0</v>
      </c>
      <c r="R178">
        <f t="shared" si="20"/>
        <v>0</v>
      </c>
      <c r="S178">
        <f t="shared" si="21"/>
        <v>0</v>
      </c>
      <c r="T178">
        <f t="shared" si="22"/>
        <v>0</v>
      </c>
      <c r="U178">
        <f t="shared" si="23"/>
        <v>0</v>
      </c>
    </row>
    <row r="179" spans="1:21" x14ac:dyDescent="0.25">
      <c r="A179" s="118">
        <v>125</v>
      </c>
      <c r="B179" s="118">
        <v>1141399</v>
      </c>
      <c r="C179" s="118" t="s">
        <v>3106</v>
      </c>
      <c r="D179" s="119">
        <f>VLOOKUP(B179,'Maestro clientes'!A:C,3,0)</f>
        <v>40469</v>
      </c>
      <c r="E179" s="119">
        <v>0</v>
      </c>
      <c r="F179" s="119">
        <v>0</v>
      </c>
      <c r="G179" s="119">
        <v>0</v>
      </c>
      <c r="H179" s="119">
        <v>0</v>
      </c>
      <c r="I179" s="119">
        <v>0</v>
      </c>
      <c r="J179" s="119">
        <v>0</v>
      </c>
      <c r="K179" s="119">
        <v>18</v>
      </c>
      <c r="L179" s="119">
        <v>0</v>
      </c>
      <c r="M179" s="119">
        <v>120</v>
      </c>
      <c r="N179" s="39">
        <f t="shared" si="16"/>
        <v>0</v>
      </c>
      <c r="O179" s="39">
        <f t="shared" si="17"/>
        <v>0</v>
      </c>
      <c r="P179" s="39">
        <f t="shared" si="18"/>
        <v>0</v>
      </c>
      <c r="Q179">
        <f t="shared" si="19"/>
        <v>0</v>
      </c>
      <c r="R179">
        <f t="shared" si="20"/>
        <v>0</v>
      </c>
      <c r="S179">
        <f t="shared" si="21"/>
        <v>0</v>
      </c>
      <c r="T179">
        <f t="shared" si="22"/>
        <v>0</v>
      </c>
      <c r="U179">
        <f t="shared" si="23"/>
        <v>1</v>
      </c>
    </row>
    <row r="180" spans="1:21" x14ac:dyDescent="0.25">
      <c r="A180" s="118">
        <v>130</v>
      </c>
      <c r="B180" s="118">
        <v>1060258</v>
      </c>
      <c r="C180" s="118" t="s">
        <v>2131</v>
      </c>
      <c r="D180" s="119">
        <f>VLOOKUP(B180,'Maestro clientes'!A:C,3,0)</f>
        <v>10552</v>
      </c>
      <c r="E180" s="119">
        <v>0</v>
      </c>
      <c r="F180" s="119">
        <v>37</v>
      </c>
      <c r="G180" s="119">
        <v>0</v>
      </c>
      <c r="H180" s="119">
        <v>5</v>
      </c>
      <c r="I180" s="119">
        <v>0</v>
      </c>
      <c r="J180" s="119">
        <v>0</v>
      </c>
      <c r="K180" s="119">
        <v>15</v>
      </c>
      <c r="L180" s="119">
        <v>10</v>
      </c>
      <c r="M180" s="119">
        <v>0</v>
      </c>
      <c r="N180" s="39">
        <f t="shared" si="16"/>
        <v>0</v>
      </c>
      <c r="O180" s="39">
        <f t="shared" si="17"/>
        <v>1</v>
      </c>
      <c r="P180" s="39">
        <f t="shared" si="18"/>
        <v>0</v>
      </c>
      <c r="Q180">
        <f t="shared" si="19"/>
        <v>0</v>
      </c>
      <c r="R180">
        <f t="shared" si="20"/>
        <v>0</v>
      </c>
      <c r="S180">
        <f t="shared" si="21"/>
        <v>0</v>
      </c>
      <c r="T180">
        <f t="shared" si="22"/>
        <v>0</v>
      </c>
      <c r="U180">
        <f t="shared" si="23"/>
        <v>0</v>
      </c>
    </row>
    <row r="181" spans="1:21" x14ac:dyDescent="0.25">
      <c r="A181" s="118">
        <v>130</v>
      </c>
      <c r="B181" s="118">
        <v>1060333</v>
      </c>
      <c r="C181" s="118" t="s">
        <v>1633</v>
      </c>
      <c r="D181" s="119">
        <f>VLOOKUP(B181,'Maestro clientes'!A:C,3,0)</f>
        <v>10651</v>
      </c>
      <c r="E181" s="119">
        <v>36</v>
      </c>
      <c r="F181" s="119">
        <v>24</v>
      </c>
      <c r="G181" s="119">
        <v>0</v>
      </c>
      <c r="H181" s="119">
        <v>0</v>
      </c>
      <c r="I181" s="119">
        <v>0</v>
      </c>
      <c r="J181" s="119">
        <v>0</v>
      </c>
      <c r="K181" s="119">
        <v>36</v>
      </c>
      <c r="L181" s="119">
        <v>22</v>
      </c>
      <c r="M181" s="119">
        <v>0</v>
      </c>
      <c r="N181" s="39">
        <f t="shared" si="16"/>
        <v>1</v>
      </c>
      <c r="O181" s="39">
        <f t="shared" si="17"/>
        <v>1</v>
      </c>
      <c r="P181" s="39">
        <f t="shared" si="18"/>
        <v>0</v>
      </c>
      <c r="Q181">
        <f t="shared" si="19"/>
        <v>0</v>
      </c>
      <c r="R181">
        <f t="shared" si="20"/>
        <v>0</v>
      </c>
      <c r="S181">
        <f t="shared" si="21"/>
        <v>1</v>
      </c>
      <c r="T181">
        <f t="shared" si="22"/>
        <v>0</v>
      </c>
      <c r="U181">
        <f t="shared" si="23"/>
        <v>0</v>
      </c>
    </row>
    <row r="182" spans="1:21" x14ac:dyDescent="0.25">
      <c r="A182" s="118">
        <v>130</v>
      </c>
      <c r="B182" s="118">
        <v>1061100</v>
      </c>
      <c r="C182" s="118" t="s">
        <v>1735</v>
      </c>
      <c r="D182" s="119">
        <f>VLOOKUP(B182,'Maestro clientes'!A:C,3,0)</f>
        <v>11825</v>
      </c>
      <c r="E182" s="119">
        <v>18</v>
      </c>
      <c r="F182" s="119">
        <v>0</v>
      </c>
      <c r="G182" s="119">
        <v>0</v>
      </c>
      <c r="H182" s="119">
        <v>0</v>
      </c>
      <c r="I182" s="119">
        <v>0</v>
      </c>
      <c r="J182" s="119">
        <v>0</v>
      </c>
      <c r="K182" s="119">
        <v>12</v>
      </c>
      <c r="L182" s="119">
        <v>0</v>
      </c>
      <c r="M182" s="119">
        <v>0</v>
      </c>
      <c r="N182" s="39">
        <f t="shared" si="16"/>
        <v>1</v>
      </c>
      <c r="O182" s="39">
        <f t="shared" si="17"/>
        <v>0</v>
      </c>
      <c r="P182" s="39">
        <f t="shared" si="18"/>
        <v>0</v>
      </c>
      <c r="Q182">
        <f t="shared" si="19"/>
        <v>0</v>
      </c>
      <c r="R182">
        <f t="shared" si="20"/>
        <v>0</v>
      </c>
      <c r="S182">
        <f t="shared" si="21"/>
        <v>0</v>
      </c>
      <c r="T182">
        <f t="shared" si="22"/>
        <v>0</v>
      </c>
      <c r="U182">
        <f t="shared" si="23"/>
        <v>0</v>
      </c>
    </row>
    <row r="183" spans="1:21" x14ac:dyDescent="0.25">
      <c r="A183" s="118">
        <v>130</v>
      </c>
      <c r="B183" s="118">
        <v>1061331</v>
      </c>
      <c r="C183" s="118" t="s">
        <v>2707</v>
      </c>
      <c r="D183" s="119">
        <f>VLOOKUP(B183,'Maestro clientes'!A:C,3,0)</f>
        <v>12198</v>
      </c>
      <c r="E183" s="119">
        <v>0</v>
      </c>
      <c r="F183" s="119">
        <v>12</v>
      </c>
      <c r="G183" s="119">
        <v>0</v>
      </c>
      <c r="H183" s="119">
        <v>0</v>
      </c>
      <c r="I183" s="119">
        <v>0</v>
      </c>
      <c r="J183" s="119">
        <v>0</v>
      </c>
      <c r="K183" s="119">
        <v>0</v>
      </c>
      <c r="L183" s="119">
        <v>0</v>
      </c>
      <c r="M183" s="119">
        <v>0</v>
      </c>
      <c r="N183" s="39">
        <f t="shared" si="16"/>
        <v>0</v>
      </c>
      <c r="O183" s="39">
        <f t="shared" si="17"/>
        <v>0</v>
      </c>
      <c r="P183" s="39">
        <f t="shared" si="18"/>
        <v>0</v>
      </c>
      <c r="Q183">
        <f t="shared" si="19"/>
        <v>0</v>
      </c>
      <c r="R183">
        <f t="shared" si="20"/>
        <v>0</v>
      </c>
      <c r="S183">
        <f t="shared" si="21"/>
        <v>0</v>
      </c>
      <c r="T183">
        <f t="shared" si="22"/>
        <v>0</v>
      </c>
      <c r="U183">
        <f t="shared" si="23"/>
        <v>0</v>
      </c>
    </row>
    <row r="184" spans="1:21" x14ac:dyDescent="0.25">
      <c r="A184" s="118">
        <v>130</v>
      </c>
      <c r="B184" s="118">
        <v>1061339</v>
      </c>
      <c r="C184" s="118" t="s">
        <v>1242</v>
      </c>
      <c r="D184" s="119">
        <f>VLOOKUP(B184,'Maestro clientes'!A:C,3,0)</f>
        <v>12212</v>
      </c>
      <c r="E184" s="119">
        <v>27</v>
      </c>
      <c r="F184" s="119">
        <v>0</v>
      </c>
      <c r="G184" s="119">
        <v>0</v>
      </c>
      <c r="H184" s="119">
        <v>0</v>
      </c>
      <c r="I184" s="119">
        <v>0</v>
      </c>
      <c r="J184" s="119">
        <v>0</v>
      </c>
      <c r="K184" s="119">
        <v>0</v>
      </c>
      <c r="L184" s="119">
        <v>0</v>
      </c>
      <c r="M184" s="119">
        <v>0</v>
      </c>
      <c r="N184" s="39">
        <f t="shared" si="16"/>
        <v>1</v>
      </c>
      <c r="O184" s="39">
        <f t="shared" si="17"/>
        <v>0</v>
      </c>
      <c r="P184" s="39">
        <f t="shared" si="18"/>
        <v>0</v>
      </c>
      <c r="Q184">
        <f t="shared" si="19"/>
        <v>0</v>
      </c>
      <c r="R184">
        <f t="shared" si="20"/>
        <v>0</v>
      </c>
      <c r="S184">
        <f t="shared" si="21"/>
        <v>0</v>
      </c>
      <c r="T184">
        <f t="shared" si="22"/>
        <v>0</v>
      </c>
      <c r="U184">
        <f t="shared" si="23"/>
        <v>0</v>
      </c>
    </row>
    <row r="185" spans="1:21" x14ac:dyDescent="0.25">
      <c r="A185" s="118">
        <v>130</v>
      </c>
      <c r="B185" s="118">
        <v>1061343</v>
      </c>
      <c r="C185" s="118" t="s">
        <v>1808</v>
      </c>
      <c r="D185" s="119">
        <f>VLOOKUP(B185,'Maestro clientes'!A:C,3,0)</f>
        <v>12219</v>
      </c>
      <c r="E185" s="119">
        <v>0</v>
      </c>
      <c r="F185" s="119">
        <v>0</v>
      </c>
      <c r="G185" s="119">
        <v>0</v>
      </c>
      <c r="H185" s="119">
        <v>0</v>
      </c>
      <c r="I185" s="119">
        <v>0</v>
      </c>
      <c r="J185" s="119">
        <v>0</v>
      </c>
      <c r="K185" s="119">
        <v>0</v>
      </c>
      <c r="L185" s="119">
        <v>10</v>
      </c>
      <c r="M185" s="119">
        <v>0</v>
      </c>
      <c r="N185" s="39">
        <f t="shared" si="16"/>
        <v>0</v>
      </c>
      <c r="O185" s="39">
        <f t="shared" si="17"/>
        <v>0</v>
      </c>
      <c r="P185" s="39">
        <f t="shared" si="18"/>
        <v>0</v>
      </c>
      <c r="Q185">
        <f t="shared" si="19"/>
        <v>0</v>
      </c>
      <c r="R185">
        <f t="shared" si="20"/>
        <v>0</v>
      </c>
      <c r="S185">
        <f t="shared" si="21"/>
        <v>0</v>
      </c>
      <c r="T185">
        <f t="shared" si="22"/>
        <v>0</v>
      </c>
      <c r="U185">
        <f t="shared" si="23"/>
        <v>0</v>
      </c>
    </row>
    <row r="186" spans="1:21" x14ac:dyDescent="0.25">
      <c r="A186" s="118">
        <v>130</v>
      </c>
      <c r="B186" s="118">
        <v>1070547</v>
      </c>
      <c r="C186" s="118" t="s">
        <v>1243</v>
      </c>
      <c r="D186" s="119">
        <f>VLOOKUP(B186,'Maestro clientes'!A:C,3,0)</f>
        <v>8686</v>
      </c>
      <c r="E186" s="119">
        <v>0</v>
      </c>
      <c r="F186" s="119">
        <v>0</v>
      </c>
      <c r="G186" s="119">
        <v>0</v>
      </c>
      <c r="H186" s="119">
        <v>0</v>
      </c>
      <c r="I186" s="119">
        <v>0</v>
      </c>
      <c r="J186" s="119">
        <v>0</v>
      </c>
      <c r="K186" s="119">
        <v>12</v>
      </c>
      <c r="L186" s="119">
        <v>0</v>
      </c>
      <c r="M186" s="119">
        <v>0</v>
      </c>
      <c r="N186" s="39">
        <f t="shared" si="16"/>
        <v>0</v>
      </c>
      <c r="O186" s="39">
        <f t="shared" si="17"/>
        <v>0</v>
      </c>
      <c r="P186" s="39">
        <f t="shared" si="18"/>
        <v>0</v>
      </c>
      <c r="Q186">
        <f t="shared" si="19"/>
        <v>0</v>
      </c>
      <c r="R186">
        <f t="shared" si="20"/>
        <v>0</v>
      </c>
      <c r="S186">
        <f t="shared" si="21"/>
        <v>0</v>
      </c>
      <c r="T186">
        <f t="shared" si="22"/>
        <v>0</v>
      </c>
      <c r="U186">
        <f t="shared" si="23"/>
        <v>0</v>
      </c>
    </row>
    <row r="187" spans="1:21" x14ac:dyDescent="0.25">
      <c r="A187" s="118">
        <v>130</v>
      </c>
      <c r="B187" s="118">
        <v>1070803</v>
      </c>
      <c r="C187" s="118" t="s">
        <v>1755</v>
      </c>
      <c r="D187" s="119">
        <f>VLOOKUP(B187,'Maestro clientes'!A:C,3,0)</f>
        <v>9157</v>
      </c>
      <c r="E187" s="119">
        <v>0</v>
      </c>
      <c r="F187" s="119">
        <v>32</v>
      </c>
      <c r="G187" s="119">
        <v>10</v>
      </c>
      <c r="H187" s="119">
        <v>12</v>
      </c>
      <c r="I187" s="119">
        <v>6</v>
      </c>
      <c r="J187" s="119">
        <v>0</v>
      </c>
      <c r="K187" s="119">
        <v>0</v>
      </c>
      <c r="L187" s="119">
        <v>0</v>
      </c>
      <c r="M187" s="119">
        <v>0</v>
      </c>
      <c r="N187" s="39">
        <f t="shared" si="16"/>
        <v>0</v>
      </c>
      <c r="O187" s="39">
        <f t="shared" si="17"/>
        <v>1</v>
      </c>
      <c r="P187" s="39">
        <f t="shared" si="18"/>
        <v>0</v>
      </c>
      <c r="Q187">
        <f t="shared" si="19"/>
        <v>1</v>
      </c>
      <c r="R187">
        <f t="shared" si="20"/>
        <v>0</v>
      </c>
      <c r="S187">
        <f t="shared" si="21"/>
        <v>0</v>
      </c>
      <c r="T187">
        <f t="shared" si="22"/>
        <v>0</v>
      </c>
      <c r="U187">
        <f t="shared" si="23"/>
        <v>0</v>
      </c>
    </row>
    <row r="188" spans="1:21" x14ac:dyDescent="0.25">
      <c r="A188" s="118">
        <v>130</v>
      </c>
      <c r="B188" s="118">
        <v>1082705</v>
      </c>
      <c r="C188" s="118" t="s">
        <v>2708</v>
      </c>
      <c r="D188" s="119">
        <f>VLOOKUP(B188,'Maestro clientes'!A:C,3,0)</f>
        <v>18483</v>
      </c>
      <c r="E188" s="119">
        <v>0</v>
      </c>
      <c r="F188" s="119">
        <v>0</v>
      </c>
      <c r="G188" s="119">
        <v>0</v>
      </c>
      <c r="H188" s="119">
        <v>0</v>
      </c>
      <c r="I188" s="119">
        <v>0</v>
      </c>
      <c r="J188" s="119">
        <v>0</v>
      </c>
      <c r="K188" s="119">
        <v>0</v>
      </c>
      <c r="L188" s="119">
        <v>22</v>
      </c>
      <c r="M188" s="119">
        <v>0</v>
      </c>
      <c r="N188" s="39">
        <f t="shared" si="16"/>
        <v>0</v>
      </c>
      <c r="O188" s="39">
        <f t="shared" si="17"/>
        <v>0</v>
      </c>
      <c r="P188" s="39">
        <f t="shared" si="18"/>
        <v>0</v>
      </c>
      <c r="Q188">
        <f t="shared" si="19"/>
        <v>0</v>
      </c>
      <c r="R188">
        <f t="shared" si="20"/>
        <v>0</v>
      </c>
      <c r="S188">
        <f t="shared" si="21"/>
        <v>0</v>
      </c>
      <c r="T188">
        <f t="shared" si="22"/>
        <v>0</v>
      </c>
      <c r="U188">
        <f t="shared" si="23"/>
        <v>0</v>
      </c>
    </row>
    <row r="189" spans="1:21" x14ac:dyDescent="0.25">
      <c r="A189" s="118">
        <v>130</v>
      </c>
      <c r="B189" s="118">
        <v>1099303</v>
      </c>
      <c r="C189" s="118" t="s">
        <v>2377</v>
      </c>
      <c r="D189" s="119">
        <f>VLOOKUP(B189,'Maestro clientes'!A:C,3,0)</f>
        <v>22399</v>
      </c>
      <c r="E189" s="119">
        <v>0</v>
      </c>
      <c r="F189" s="119">
        <v>0</v>
      </c>
      <c r="G189" s="119">
        <v>0</v>
      </c>
      <c r="H189" s="119">
        <v>0</v>
      </c>
      <c r="I189" s="119">
        <v>0</v>
      </c>
      <c r="J189" s="119">
        <v>0</v>
      </c>
      <c r="K189" s="119">
        <v>48</v>
      </c>
      <c r="L189" s="119">
        <v>0</v>
      </c>
      <c r="M189" s="119">
        <v>0</v>
      </c>
      <c r="N189" s="39">
        <f t="shared" si="16"/>
        <v>0</v>
      </c>
      <c r="O189" s="39">
        <f t="shared" si="17"/>
        <v>0</v>
      </c>
      <c r="P189" s="39">
        <f t="shared" si="18"/>
        <v>0</v>
      </c>
      <c r="Q189">
        <f t="shared" si="19"/>
        <v>0</v>
      </c>
      <c r="R189">
        <f t="shared" si="20"/>
        <v>0</v>
      </c>
      <c r="S189">
        <f t="shared" si="21"/>
        <v>1</v>
      </c>
      <c r="T189">
        <f t="shared" si="22"/>
        <v>0</v>
      </c>
      <c r="U189">
        <f t="shared" si="23"/>
        <v>0</v>
      </c>
    </row>
    <row r="190" spans="1:21" x14ac:dyDescent="0.25">
      <c r="A190" s="118">
        <v>130</v>
      </c>
      <c r="B190" s="118">
        <v>1106782</v>
      </c>
      <c r="C190" s="118" t="s">
        <v>2139</v>
      </c>
      <c r="D190" s="119">
        <f>VLOOKUP(B190,'Maestro clientes'!A:C,3,0)</f>
        <v>26527</v>
      </c>
      <c r="E190" s="119">
        <v>0</v>
      </c>
      <c r="F190" s="119">
        <v>28</v>
      </c>
      <c r="G190" s="119">
        <v>0</v>
      </c>
      <c r="H190" s="119">
        <v>0</v>
      </c>
      <c r="I190" s="119">
        <v>0</v>
      </c>
      <c r="J190" s="119">
        <v>0</v>
      </c>
      <c r="K190" s="119">
        <v>24</v>
      </c>
      <c r="L190" s="119">
        <v>0</v>
      </c>
      <c r="M190" s="119">
        <v>0</v>
      </c>
      <c r="N190" s="39">
        <f t="shared" si="16"/>
        <v>0</v>
      </c>
      <c r="O190" s="39">
        <f t="shared" si="17"/>
        <v>1</v>
      </c>
      <c r="P190" s="39">
        <f t="shared" si="18"/>
        <v>0</v>
      </c>
      <c r="Q190">
        <f t="shared" si="19"/>
        <v>0</v>
      </c>
      <c r="R190">
        <f t="shared" si="20"/>
        <v>0</v>
      </c>
      <c r="S190">
        <f t="shared" si="21"/>
        <v>1</v>
      </c>
      <c r="T190">
        <f t="shared" si="22"/>
        <v>0</v>
      </c>
      <c r="U190">
        <f t="shared" si="23"/>
        <v>0</v>
      </c>
    </row>
    <row r="191" spans="1:21" x14ac:dyDescent="0.25">
      <c r="A191" s="118">
        <v>130</v>
      </c>
      <c r="B191" s="118">
        <v>1107901</v>
      </c>
      <c r="C191" s="118" t="s">
        <v>1010</v>
      </c>
      <c r="D191" s="119">
        <f>VLOOKUP(B191,'Maestro clientes'!A:C,3,0)</f>
        <v>27852</v>
      </c>
      <c r="E191" s="119">
        <v>27</v>
      </c>
      <c r="F191" s="119">
        <v>0</v>
      </c>
      <c r="G191" s="119">
        <v>24</v>
      </c>
      <c r="H191" s="119">
        <v>12</v>
      </c>
      <c r="I191" s="119">
        <v>12</v>
      </c>
      <c r="J191" s="119">
        <v>0</v>
      </c>
      <c r="K191" s="119">
        <v>18</v>
      </c>
      <c r="L191" s="119">
        <v>0</v>
      </c>
      <c r="M191" s="119">
        <v>0</v>
      </c>
      <c r="N191" s="39">
        <f t="shared" si="16"/>
        <v>1</v>
      </c>
      <c r="O191" s="39">
        <f t="shared" si="17"/>
        <v>0</v>
      </c>
      <c r="P191" s="39">
        <f t="shared" si="18"/>
        <v>1</v>
      </c>
      <c r="Q191">
        <f t="shared" si="19"/>
        <v>1</v>
      </c>
      <c r="R191">
        <f t="shared" si="20"/>
        <v>0</v>
      </c>
      <c r="S191">
        <f t="shared" si="21"/>
        <v>0</v>
      </c>
      <c r="T191">
        <f t="shared" si="22"/>
        <v>0</v>
      </c>
      <c r="U191">
        <f t="shared" si="23"/>
        <v>0</v>
      </c>
    </row>
    <row r="192" spans="1:21" x14ac:dyDescent="0.25">
      <c r="A192" s="118">
        <v>130</v>
      </c>
      <c r="B192" s="118">
        <v>1113565</v>
      </c>
      <c r="C192" s="118" t="s">
        <v>2172</v>
      </c>
      <c r="D192" s="119">
        <f>VLOOKUP(B192,'Maestro clientes'!A:C,3,0)</f>
        <v>30357</v>
      </c>
      <c r="E192" s="119">
        <v>0</v>
      </c>
      <c r="F192" s="119">
        <v>0</v>
      </c>
      <c r="G192" s="119">
        <v>18</v>
      </c>
      <c r="H192" s="119">
        <v>0</v>
      </c>
      <c r="I192" s="119">
        <v>0</v>
      </c>
      <c r="J192" s="119">
        <v>0</v>
      </c>
      <c r="K192" s="119">
        <v>72</v>
      </c>
      <c r="L192" s="119">
        <v>0</v>
      </c>
      <c r="M192" s="119">
        <v>18</v>
      </c>
      <c r="N192" s="39">
        <f t="shared" si="16"/>
        <v>0</v>
      </c>
      <c r="O192" s="39">
        <f t="shared" si="17"/>
        <v>0</v>
      </c>
      <c r="P192" s="39">
        <f t="shared" si="18"/>
        <v>1</v>
      </c>
      <c r="Q192">
        <f t="shared" si="19"/>
        <v>0</v>
      </c>
      <c r="R192">
        <f t="shared" si="20"/>
        <v>0</v>
      </c>
      <c r="S192">
        <f t="shared" si="21"/>
        <v>1</v>
      </c>
      <c r="T192">
        <f t="shared" si="22"/>
        <v>0</v>
      </c>
      <c r="U192">
        <f t="shared" si="23"/>
        <v>1</v>
      </c>
    </row>
    <row r="193" spans="1:21" x14ac:dyDescent="0.25">
      <c r="A193" s="118">
        <v>130</v>
      </c>
      <c r="B193" s="118">
        <v>1117892</v>
      </c>
      <c r="C193" s="118" t="s">
        <v>1244</v>
      </c>
      <c r="D193" s="119">
        <f>VLOOKUP(B193,'Maestro clientes'!A:C,3,0)</f>
        <v>32601</v>
      </c>
      <c r="E193" s="119">
        <v>0</v>
      </c>
      <c r="F193" s="119">
        <v>24</v>
      </c>
      <c r="G193" s="119">
        <v>12</v>
      </c>
      <c r="H193" s="119">
        <v>0</v>
      </c>
      <c r="I193" s="119">
        <v>0</v>
      </c>
      <c r="J193" s="119">
        <v>0</v>
      </c>
      <c r="K193" s="119">
        <v>0</v>
      </c>
      <c r="L193" s="119">
        <v>0</v>
      </c>
      <c r="M193" s="119">
        <v>0</v>
      </c>
      <c r="N193" s="39">
        <f t="shared" si="16"/>
        <v>0</v>
      </c>
      <c r="O193" s="39">
        <f t="shared" si="17"/>
        <v>1</v>
      </c>
      <c r="P193" s="39">
        <f t="shared" si="18"/>
        <v>0</v>
      </c>
      <c r="Q193">
        <f t="shared" si="19"/>
        <v>0</v>
      </c>
      <c r="R193">
        <f t="shared" si="20"/>
        <v>0</v>
      </c>
      <c r="S193">
        <f t="shared" si="21"/>
        <v>0</v>
      </c>
      <c r="T193">
        <f t="shared" si="22"/>
        <v>0</v>
      </c>
      <c r="U193">
        <f t="shared" si="23"/>
        <v>0</v>
      </c>
    </row>
    <row r="194" spans="1:21" x14ac:dyDescent="0.25">
      <c r="A194" s="118">
        <v>130</v>
      </c>
      <c r="B194" s="118">
        <v>1121656</v>
      </c>
      <c r="C194" s="118" t="s">
        <v>2173</v>
      </c>
      <c r="D194" s="119">
        <f>VLOOKUP(B194,'Maestro clientes'!A:C,3,0)</f>
        <v>35362</v>
      </c>
      <c r="E194" s="119">
        <v>0</v>
      </c>
      <c r="F194" s="119">
        <v>30</v>
      </c>
      <c r="G194" s="119">
        <v>0</v>
      </c>
      <c r="H194" s="119">
        <v>50</v>
      </c>
      <c r="I194" s="119">
        <v>0</v>
      </c>
      <c r="J194" s="119">
        <v>0</v>
      </c>
      <c r="K194" s="119">
        <v>12</v>
      </c>
      <c r="L194" s="119">
        <v>0</v>
      </c>
      <c r="M194" s="119">
        <v>0</v>
      </c>
      <c r="N194" s="39">
        <f t="shared" si="16"/>
        <v>0</v>
      </c>
      <c r="O194" s="39">
        <f t="shared" si="17"/>
        <v>1</v>
      </c>
      <c r="P194" s="39">
        <f t="shared" si="18"/>
        <v>0</v>
      </c>
      <c r="Q194">
        <f t="shared" si="19"/>
        <v>0</v>
      </c>
      <c r="R194">
        <f t="shared" si="20"/>
        <v>0</v>
      </c>
      <c r="S194">
        <f t="shared" si="21"/>
        <v>0</v>
      </c>
      <c r="T194">
        <f t="shared" si="22"/>
        <v>0</v>
      </c>
      <c r="U194">
        <f t="shared" si="23"/>
        <v>0</v>
      </c>
    </row>
    <row r="195" spans="1:21" x14ac:dyDescent="0.25">
      <c r="A195" s="118">
        <v>130</v>
      </c>
      <c r="B195" s="118">
        <v>1126419</v>
      </c>
      <c r="C195" s="118" t="s">
        <v>1809</v>
      </c>
      <c r="D195" s="119">
        <f>VLOOKUP(B195,'Maestro clientes'!A:C,3,0)</f>
        <v>37659</v>
      </c>
      <c r="E195" s="119">
        <v>0</v>
      </c>
      <c r="F195" s="119">
        <v>63</v>
      </c>
      <c r="G195" s="119">
        <v>24</v>
      </c>
      <c r="H195" s="119">
        <v>24</v>
      </c>
      <c r="I195" s="119">
        <v>0</v>
      </c>
      <c r="J195" s="119">
        <v>0</v>
      </c>
      <c r="K195" s="119">
        <v>88</v>
      </c>
      <c r="L195" s="119">
        <v>0</v>
      </c>
      <c r="M195" s="119">
        <v>12</v>
      </c>
      <c r="N195" s="39">
        <f t="shared" si="16"/>
        <v>0</v>
      </c>
      <c r="O195" s="39">
        <f t="shared" si="17"/>
        <v>1</v>
      </c>
      <c r="P195" s="39">
        <f t="shared" si="18"/>
        <v>1</v>
      </c>
      <c r="Q195">
        <f t="shared" si="19"/>
        <v>0</v>
      </c>
      <c r="R195">
        <f t="shared" si="20"/>
        <v>0</v>
      </c>
      <c r="S195">
        <f t="shared" si="21"/>
        <v>1</v>
      </c>
      <c r="T195">
        <f t="shared" si="22"/>
        <v>0</v>
      </c>
      <c r="U195">
        <f t="shared" si="23"/>
        <v>1</v>
      </c>
    </row>
    <row r="196" spans="1:21" x14ac:dyDescent="0.25">
      <c r="A196" s="118">
        <v>130</v>
      </c>
      <c r="B196" s="118">
        <v>1127024</v>
      </c>
      <c r="C196" s="118" t="s">
        <v>1485</v>
      </c>
      <c r="D196" s="119">
        <f>VLOOKUP(B196,'Maestro clientes'!A:C,3,0)</f>
        <v>38109</v>
      </c>
      <c r="E196" s="119">
        <v>0</v>
      </c>
      <c r="F196" s="119">
        <v>0</v>
      </c>
      <c r="G196" s="119">
        <v>0</v>
      </c>
      <c r="H196" s="119">
        <v>0</v>
      </c>
      <c r="I196" s="119">
        <v>0</v>
      </c>
      <c r="J196" s="119">
        <v>0</v>
      </c>
      <c r="K196" s="119">
        <v>0</v>
      </c>
      <c r="L196" s="119">
        <v>0</v>
      </c>
      <c r="M196" s="119">
        <v>18</v>
      </c>
      <c r="N196" s="39">
        <f t="shared" si="16"/>
        <v>0</v>
      </c>
      <c r="O196" s="39">
        <f t="shared" si="17"/>
        <v>0</v>
      </c>
      <c r="P196" s="39">
        <f t="shared" si="18"/>
        <v>0</v>
      </c>
      <c r="Q196">
        <f t="shared" si="19"/>
        <v>0</v>
      </c>
      <c r="R196">
        <f t="shared" si="20"/>
        <v>0</v>
      </c>
      <c r="S196">
        <f t="shared" si="21"/>
        <v>0</v>
      </c>
      <c r="T196">
        <f t="shared" si="22"/>
        <v>0</v>
      </c>
      <c r="U196">
        <f t="shared" si="23"/>
        <v>1</v>
      </c>
    </row>
    <row r="197" spans="1:21" x14ac:dyDescent="0.25">
      <c r="A197" s="118">
        <v>130</v>
      </c>
      <c r="B197" s="118">
        <v>1127556</v>
      </c>
      <c r="C197" s="118" t="s">
        <v>1736</v>
      </c>
      <c r="D197" s="119">
        <f>VLOOKUP(B197,'Maestro clientes'!A:C,3,0)</f>
        <v>38309</v>
      </c>
      <c r="E197" s="119">
        <v>9</v>
      </c>
      <c r="F197" s="119">
        <v>0</v>
      </c>
      <c r="G197" s="119">
        <v>0</v>
      </c>
      <c r="H197" s="119">
        <v>0</v>
      </c>
      <c r="I197" s="119">
        <v>0</v>
      </c>
      <c r="J197" s="119">
        <v>0</v>
      </c>
      <c r="K197" s="119">
        <v>0</v>
      </c>
      <c r="L197" s="119">
        <v>0</v>
      </c>
      <c r="M197" s="119">
        <v>0</v>
      </c>
      <c r="N197" s="39">
        <f t="shared" ref="N197:N260" si="24">IF(E197&gt;=18,1,0)</f>
        <v>0</v>
      </c>
      <c r="O197" s="39">
        <f t="shared" ref="O197:O260" si="25">IF(F197&gt;=24,1,0)</f>
        <v>0</v>
      </c>
      <c r="P197" s="39">
        <f t="shared" ref="P197:P260" si="26">IF(G197&gt;=18,1,0)</f>
        <v>0</v>
      </c>
      <c r="Q197">
        <f t="shared" ref="Q197:Q260" si="27">IF(AND(H197&gt;=12,I197&gt;=6),1,0)</f>
        <v>0</v>
      </c>
      <c r="R197">
        <f t="shared" ref="R197:R260" si="28">IF(J197&gt;=24,1,0)</f>
        <v>0</v>
      </c>
      <c r="S197">
        <f t="shared" ref="S197:S260" si="29">IF(K197&gt;=24,1,0)</f>
        <v>0</v>
      </c>
      <c r="T197">
        <f t="shared" ref="T197:T260" si="30">IF(L197&gt;=48,1,0)</f>
        <v>0</v>
      </c>
      <c r="U197">
        <f t="shared" ref="U197:U260" si="31">IF(M197&gt;=12,1,0)</f>
        <v>0</v>
      </c>
    </row>
    <row r="198" spans="1:21" x14ac:dyDescent="0.25">
      <c r="A198" s="118">
        <v>130</v>
      </c>
      <c r="B198" s="118">
        <v>1131756</v>
      </c>
      <c r="C198" s="118" t="s">
        <v>1634</v>
      </c>
      <c r="D198" s="119">
        <f>VLOOKUP(B198,'Maestro clientes'!A:C,3,0)</f>
        <v>39374</v>
      </c>
      <c r="E198" s="119">
        <v>0</v>
      </c>
      <c r="F198" s="119">
        <v>24</v>
      </c>
      <c r="G198" s="119">
        <v>18</v>
      </c>
      <c r="H198" s="119">
        <v>12</v>
      </c>
      <c r="I198" s="119">
        <v>27</v>
      </c>
      <c r="J198" s="119">
        <v>0</v>
      </c>
      <c r="K198" s="119">
        <v>0</v>
      </c>
      <c r="L198" s="119">
        <v>0</v>
      </c>
      <c r="M198" s="119">
        <v>0</v>
      </c>
      <c r="N198" s="39">
        <f t="shared" si="24"/>
        <v>0</v>
      </c>
      <c r="O198" s="39">
        <f t="shared" si="25"/>
        <v>1</v>
      </c>
      <c r="P198" s="39">
        <f t="shared" si="26"/>
        <v>1</v>
      </c>
      <c r="Q198">
        <f t="shared" si="27"/>
        <v>1</v>
      </c>
      <c r="R198">
        <f t="shared" si="28"/>
        <v>0</v>
      </c>
      <c r="S198">
        <f t="shared" si="29"/>
        <v>0</v>
      </c>
      <c r="T198">
        <f t="shared" si="30"/>
        <v>0</v>
      </c>
      <c r="U198">
        <f t="shared" si="31"/>
        <v>0</v>
      </c>
    </row>
    <row r="199" spans="1:21" x14ac:dyDescent="0.25">
      <c r="A199" s="118">
        <v>130</v>
      </c>
      <c r="B199" s="118">
        <v>1133304</v>
      </c>
      <c r="C199" s="118" t="s">
        <v>1245</v>
      </c>
      <c r="D199" s="119">
        <f>VLOOKUP(B199,'Maestro clientes'!A:C,3,0)</f>
        <v>39760</v>
      </c>
      <c r="E199" s="119">
        <v>0</v>
      </c>
      <c r="F199" s="119">
        <v>78</v>
      </c>
      <c r="G199" s="119">
        <v>0</v>
      </c>
      <c r="H199" s="119">
        <v>0</v>
      </c>
      <c r="I199" s="119">
        <v>0</v>
      </c>
      <c r="J199" s="119">
        <v>0</v>
      </c>
      <c r="K199" s="119">
        <v>12</v>
      </c>
      <c r="L199" s="119">
        <v>48</v>
      </c>
      <c r="M199" s="119">
        <v>0</v>
      </c>
      <c r="N199" s="39">
        <f t="shared" si="24"/>
        <v>0</v>
      </c>
      <c r="O199" s="39">
        <f t="shared" si="25"/>
        <v>1</v>
      </c>
      <c r="P199" s="39">
        <f t="shared" si="26"/>
        <v>0</v>
      </c>
      <c r="Q199">
        <f t="shared" si="27"/>
        <v>0</v>
      </c>
      <c r="R199">
        <f t="shared" si="28"/>
        <v>0</v>
      </c>
      <c r="S199">
        <f t="shared" si="29"/>
        <v>0</v>
      </c>
      <c r="T199">
        <f t="shared" si="30"/>
        <v>1</v>
      </c>
      <c r="U199">
        <f t="shared" si="31"/>
        <v>0</v>
      </c>
    </row>
    <row r="200" spans="1:21" x14ac:dyDescent="0.25">
      <c r="A200" s="118">
        <v>130</v>
      </c>
      <c r="B200" s="118">
        <v>1134505</v>
      </c>
      <c r="C200" s="118" t="s">
        <v>2356</v>
      </c>
      <c r="D200" s="119">
        <f>VLOOKUP(B200,'Maestro clientes'!A:C,3,0)</f>
        <v>40127</v>
      </c>
      <c r="E200" s="119">
        <v>0</v>
      </c>
      <c r="F200" s="119">
        <v>0</v>
      </c>
      <c r="G200" s="119">
        <v>20</v>
      </c>
      <c r="H200" s="119">
        <v>12</v>
      </c>
      <c r="I200" s="119">
        <v>0</v>
      </c>
      <c r="J200" s="119">
        <v>0</v>
      </c>
      <c r="K200" s="119">
        <v>0</v>
      </c>
      <c r="L200" s="119">
        <v>24</v>
      </c>
      <c r="M200" s="119">
        <v>0</v>
      </c>
      <c r="N200" s="39">
        <f t="shared" si="24"/>
        <v>0</v>
      </c>
      <c r="O200" s="39">
        <f t="shared" si="25"/>
        <v>0</v>
      </c>
      <c r="P200" s="39">
        <f t="shared" si="26"/>
        <v>1</v>
      </c>
      <c r="Q200">
        <f t="shared" si="27"/>
        <v>0</v>
      </c>
      <c r="R200">
        <f t="shared" si="28"/>
        <v>0</v>
      </c>
      <c r="S200">
        <f t="shared" si="29"/>
        <v>0</v>
      </c>
      <c r="T200">
        <f t="shared" si="30"/>
        <v>0</v>
      </c>
      <c r="U200">
        <f t="shared" si="31"/>
        <v>0</v>
      </c>
    </row>
    <row r="201" spans="1:21" x14ac:dyDescent="0.25">
      <c r="A201" s="118">
        <v>130</v>
      </c>
      <c r="B201" s="118">
        <v>1140610</v>
      </c>
      <c r="C201" s="118" t="s">
        <v>1696</v>
      </c>
      <c r="D201" s="119">
        <f>VLOOKUP(B201,'Maestro clientes'!A:C,3,0)</f>
        <v>40267</v>
      </c>
      <c r="E201" s="119">
        <v>0</v>
      </c>
      <c r="F201" s="119">
        <v>24</v>
      </c>
      <c r="G201" s="119">
        <v>0</v>
      </c>
      <c r="H201" s="119">
        <v>0</v>
      </c>
      <c r="I201" s="119">
        <v>0</v>
      </c>
      <c r="J201" s="119">
        <v>0</v>
      </c>
      <c r="K201" s="119">
        <v>30</v>
      </c>
      <c r="L201" s="119">
        <v>0</v>
      </c>
      <c r="M201" s="119">
        <v>0</v>
      </c>
      <c r="N201" s="39">
        <f t="shared" si="24"/>
        <v>0</v>
      </c>
      <c r="O201" s="39">
        <f t="shared" si="25"/>
        <v>1</v>
      </c>
      <c r="P201" s="39">
        <f t="shared" si="26"/>
        <v>0</v>
      </c>
      <c r="Q201">
        <f t="shared" si="27"/>
        <v>0</v>
      </c>
      <c r="R201">
        <f t="shared" si="28"/>
        <v>0</v>
      </c>
      <c r="S201">
        <f t="shared" si="29"/>
        <v>1</v>
      </c>
      <c r="T201">
        <f t="shared" si="30"/>
        <v>0</v>
      </c>
      <c r="U201">
        <f t="shared" si="31"/>
        <v>0</v>
      </c>
    </row>
    <row r="202" spans="1:21" x14ac:dyDescent="0.25">
      <c r="A202" s="118">
        <v>130</v>
      </c>
      <c r="B202" s="118">
        <v>1141096</v>
      </c>
      <c r="C202" s="118" t="s">
        <v>1246</v>
      </c>
      <c r="D202" s="119">
        <f>VLOOKUP(B202,'Maestro clientes'!A:C,3,0)</f>
        <v>40383</v>
      </c>
      <c r="E202" s="119">
        <v>0</v>
      </c>
      <c r="F202" s="119">
        <v>0</v>
      </c>
      <c r="G202" s="119">
        <v>0</v>
      </c>
      <c r="H202" s="119">
        <v>0</v>
      </c>
      <c r="I202" s="119">
        <v>0</v>
      </c>
      <c r="J202" s="119">
        <v>0</v>
      </c>
      <c r="K202" s="119">
        <v>0</v>
      </c>
      <c r="L202" s="119">
        <v>20</v>
      </c>
      <c r="M202" s="119">
        <v>0</v>
      </c>
      <c r="N202" s="39">
        <f t="shared" si="24"/>
        <v>0</v>
      </c>
      <c r="O202" s="39">
        <f t="shared" si="25"/>
        <v>0</v>
      </c>
      <c r="P202" s="39">
        <f t="shared" si="26"/>
        <v>0</v>
      </c>
      <c r="Q202">
        <f t="shared" si="27"/>
        <v>0</v>
      </c>
      <c r="R202">
        <f t="shared" si="28"/>
        <v>0</v>
      </c>
      <c r="S202">
        <f t="shared" si="29"/>
        <v>0</v>
      </c>
      <c r="T202">
        <f t="shared" si="30"/>
        <v>0</v>
      </c>
      <c r="U202">
        <f t="shared" si="31"/>
        <v>0</v>
      </c>
    </row>
    <row r="203" spans="1:21" x14ac:dyDescent="0.25">
      <c r="A203" s="118">
        <v>130</v>
      </c>
      <c r="B203" s="118">
        <v>1142103</v>
      </c>
      <c r="C203" s="118" t="s">
        <v>1247</v>
      </c>
      <c r="D203" s="119">
        <f>VLOOKUP(B203,'Maestro clientes'!A:C,3,0)</f>
        <v>40631</v>
      </c>
      <c r="E203" s="119">
        <v>9</v>
      </c>
      <c r="F203" s="119">
        <v>28</v>
      </c>
      <c r="G203" s="119">
        <v>20</v>
      </c>
      <c r="H203" s="119">
        <v>16</v>
      </c>
      <c r="I203" s="119">
        <v>6</v>
      </c>
      <c r="J203" s="119">
        <v>0</v>
      </c>
      <c r="K203" s="119">
        <v>0</v>
      </c>
      <c r="L203" s="119">
        <v>0</v>
      </c>
      <c r="M203" s="119">
        <v>0</v>
      </c>
      <c r="N203" s="39">
        <f t="shared" si="24"/>
        <v>0</v>
      </c>
      <c r="O203" s="39">
        <f t="shared" si="25"/>
        <v>1</v>
      </c>
      <c r="P203" s="39">
        <f t="shared" si="26"/>
        <v>1</v>
      </c>
      <c r="Q203">
        <f t="shared" si="27"/>
        <v>1</v>
      </c>
      <c r="R203">
        <f t="shared" si="28"/>
        <v>0</v>
      </c>
      <c r="S203">
        <f t="shared" si="29"/>
        <v>0</v>
      </c>
      <c r="T203">
        <f t="shared" si="30"/>
        <v>0</v>
      </c>
      <c r="U203">
        <f t="shared" si="31"/>
        <v>0</v>
      </c>
    </row>
    <row r="204" spans="1:21" x14ac:dyDescent="0.25">
      <c r="A204" s="118">
        <v>130</v>
      </c>
      <c r="B204" s="118">
        <v>1142141</v>
      </c>
      <c r="C204" s="118" t="s">
        <v>2278</v>
      </c>
      <c r="D204" s="119">
        <f>VLOOKUP(B204,'Maestro clientes'!A:C,3,0)</f>
        <v>40642</v>
      </c>
      <c r="E204" s="119">
        <v>0</v>
      </c>
      <c r="F204" s="119">
        <v>32</v>
      </c>
      <c r="G204" s="119">
        <v>12</v>
      </c>
      <c r="H204" s="119">
        <v>0</v>
      </c>
      <c r="I204" s="119">
        <v>0</v>
      </c>
      <c r="J204" s="119">
        <v>0</v>
      </c>
      <c r="K204" s="119">
        <v>0</v>
      </c>
      <c r="L204" s="119">
        <v>0</v>
      </c>
      <c r="M204" s="119">
        <v>0</v>
      </c>
      <c r="N204" s="39">
        <f t="shared" si="24"/>
        <v>0</v>
      </c>
      <c r="O204" s="39">
        <f t="shared" si="25"/>
        <v>1</v>
      </c>
      <c r="P204" s="39">
        <f t="shared" si="26"/>
        <v>0</v>
      </c>
      <c r="Q204">
        <f t="shared" si="27"/>
        <v>0</v>
      </c>
      <c r="R204">
        <f t="shared" si="28"/>
        <v>0</v>
      </c>
      <c r="S204">
        <f t="shared" si="29"/>
        <v>0</v>
      </c>
      <c r="T204">
        <f t="shared" si="30"/>
        <v>0</v>
      </c>
      <c r="U204">
        <f t="shared" si="31"/>
        <v>0</v>
      </c>
    </row>
    <row r="205" spans="1:21" x14ac:dyDescent="0.25">
      <c r="A205" s="118">
        <v>130</v>
      </c>
      <c r="B205" s="118">
        <v>1154674</v>
      </c>
      <c r="C205" s="118" t="s">
        <v>1810</v>
      </c>
      <c r="D205" s="119">
        <f>VLOOKUP(B205,'Maestro clientes'!A:C,3,0)</f>
        <v>41680</v>
      </c>
      <c r="E205" s="119">
        <v>18</v>
      </c>
      <c r="F205" s="119">
        <v>24</v>
      </c>
      <c r="G205" s="119">
        <v>0</v>
      </c>
      <c r="H205" s="119">
        <v>0</v>
      </c>
      <c r="I205" s="119">
        <v>0</v>
      </c>
      <c r="J205" s="119">
        <v>0</v>
      </c>
      <c r="K205" s="119">
        <v>0</v>
      </c>
      <c r="L205" s="119">
        <v>0</v>
      </c>
      <c r="M205" s="119">
        <v>0</v>
      </c>
      <c r="N205" s="39">
        <f t="shared" si="24"/>
        <v>1</v>
      </c>
      <c r="O205" s="39">
        <f t="shared" si="25"/>
        <v>1</v>
      </c>
      <c r="P205" s="39">
        <f t="shared" si="26"/>
        <v>0</v>
      </c>
      <c r="Q205">
        <f t="shared" si="27"/>
        <v>0</v>
      </c>
      <c r="R205">
        <f t="shared" si="28"/>
        <v>0</v>
      </c>
      <c r="S205">
        <f t="shared" si="29"/>
        <v>0</v>
      </c>
      <c r="T205">
        <f t="shared" si="30"/>
        <v>0</v>
      </c>
      <c r="U205">
        <f t="shared" si="31"/>
        <v>0</v>
      </c>
    </row>
    <row r="206" spans="1:21" x14ac:dyDescent="0.25">
      <c r="A206" s="118">
        <v>130</v>
      </c>
      <c r="B206" s="118">
        <v>1061346</v>
      </c>
      <c r="C206" s="118" t="s">
        <v>3148</v>
      </c>
      <c r="D206" s="119">
        <f>VLOOKUP(B206,'Maestro clientes'!A:C,3,0)</f>
        <v>12223</v>
      </c>
      <c r="E206" s="119">
        <v>0</v>
      </c>
      <c r="F206" s="119">
        <v>24</v>
      </c>
      <c r="G206" s="119">
        <v>0</v>
      </c>
      <c r="H206" s="119">
        <v>0</v>
      </c>
      <c r="I206" s="119">
        <v>0</v>
      </c>
      <c r="J206" s="119">
        <v>0</v>
      </c>
      <c r="K206" s="119">
        <v>0</v>
      </c>
      <c r="L206" s="119">
        <v>0</v>
      </c>
      <c r="M206" s="119">
        <v>0</v>
      </c>
      <c r="N206" s="39">
        <f t="shared" si="24"/>
        <v>0</v>
      </c>
      <c r="O206" s="39">
        <f t="shared" si="25"/>
        <v>1</v>
      </c>
      <c r="P206" s="39">
        <f t="shared" si="26"/>
        <v>0</v>
      </c>
      <c r="Q206">
        <f t="shared" si="27"/>
        <v>0</v>
      </c>
      <c r="R206">
        <f t="shared" si="28"/>
        <v>0</v>
      </c>
      <c r="S206">
        <f t="shared" si="29"/>
        <v>0</v>
      </c>
      <c r="T206">
        <f t="shared" si="30"/>
        <v>0</v>
      </c>
      <c r="U206">
        <f t="shared" si="31"/>
        <v>0</v>
      </c>
    </row>
    <row r="207" spans="1:21" x14ac:dyDescent="0.25">
      <c r="A207" s="118">
        <v>130</v>
      </c>
      <c r="B207" s="118">
        <v>1070546</v>
      </c>
      <c r="C207" s="118" t="s">
        <v>1122</v>
      </c>
      <c r="D207" s="119">
        <f>VLOOKUP(B207,'Maestro clientes'!A:C,3,0)</f>
        <v>8685</v>
      </c>
      <c r="E207" s="119">
        <v>18</v>
      </c>
      <c r="F207" s="119">
        <v>0</v>
      </c>
      <c r="G207" s="119">
        <v>12</v>
      </c>
      <c r="H207" s="119">
        <v>0</v>
      </c>
      <c r="I207" s="119">
        <v>0</v>
      </c>
      <c r="J207" s="119">
        <v>0</v>
      </c>
      <c r="K207" s="119">
        <v>39</v>
      </c>
      <c r="L207" s="119">
        <v>0</v>
      </c>
      <c r="M207" s="119">
        <v>0</v>
      </c>
      <c r="N207" s="39">
        <f t="shared" si="24"/>
        <v>1</v>
      </c>
      <c r="O207" s="39">
        <f t="shared" si="25"/>
        <v>0</v>
      </c>
      <c r="P207" s="39">
        <f t="shared" si="26"/>
        <v>0</v>
      </c>
      <c r="Q207">
        <f t="shared" si="27"/>
        <v>0</v>
      </c>
      <c r="R207">
        <f t="shared" si="28"/>
        <v>0</v>
      </c>
      <c r="S207">
        <f t="shared" si="29"/>
        <v>1</v>
      </c>
      <c r="T207">
        <f t="shared" si="30"/>
        <v>0</v>
      </c>
      <c r="U207">
        <f t="shared" si="31"/>
        <v>0</v>
      </c>
    </row>
    <row r="208" spans="1:21" x14ac:dyDescent="0.25">
      <c r="A208" s="118">
        <v>130</v>
      </c>
      <c r="B208" s="118">
        <v>1116507</v>
      </c>
      <c r="C208" s="118" t="s">
        <v>2928</v>
      </c>
      <c r="D208" s="119">
        <f>VLOOKUP(B208,'Maestro clientes'!A:C,3,0)</f>
        <v>31754</v>
      </c>
      <c r="E208" s="119">
        <v>0</v>
      </c>
      <c r="F208" s="119">
        <v>0</v>
      </c>
      <c r="G208" s="119">
        <v>12</v>
      </c>
      <c r="H208" s="119">
        <v>0</v>
      </c>
      <c r="I208" s="119">
        <v>0</v>
      </c>
      <c r="J208" s="119">
        <v>0</v>
      </c>
      <c r="K208" s="119">
        <v>33</v>
      </c>
      <c r="L208" s="119">
        <v>0</v>
      </c>
      <c r="M208" s="119">
        <v>0</v>
      </c>
      <c r="N208" s="39">
        <f t="shared" si="24"/>
        <v>0</v>
      </c>
      <c r="O208" s="39">
        <f t="shared" si="25"/>
        <v>0</v>
      </c>
      <c r="P208" s="39">
        <f t="shared" si="26"/>
        <v>0</v>
      </c>
      <c r="Q208">
        <f t="shared" si="27"/>
        <v>0</v>
      </c>
      <c r="R208">
        <f t="shared" si="28"/>
        <v>0</v>
      </c>
      <c r="S208">
        <f t="shared" si="29"/>
        <v>1</v>
      </c>
      <c r="T208">
        <f t="shared" si="30"/>
        <v>0</v>
      </c>
      <c r="U208">
        <f t="shared" si="31"/>
        <v>0</v>
      </c>
    </row>
    <row r="209" spans="1:21" x14ac:dyDescent="0.25">
      <c r="A209" s="118">
        <v>130</v>
      </c>
      <c r="B209" s="118">
        <v>1126939</v>
      </c>
      <c r="C209" s="118" t="s">
        <v>3149</v>
      </c>
      <c r="D209" s="119">
        <f>VLOOKUP(B209,'Maestro clientes'!A:C,3,0)</f>
        <v>37927</v>
      </c>
      <c r="E209" s="119">
        <v>0</v>
      </c>
      <c r="F209" s="119">
        <v>24</v>
      </c>
      <c r="G209" s="119">
        <v>0</v>
      </c>
      <c r="H209" s="119">
        <v>0</v>
      </c>
      <c r="I209" s="119">
        <v>0</v>
      </c>
      <c r="J209" s="119">
        <v>0</v>
      </c>
      <c r="K209" s="119">
        <v>0</v>
      </c>
      <c r="L209" s="119">
        <v>82</v>
      </c>
      <c r="M209" s="119">
        <v>6</v>
      </c>
      <c r="N209" s="39">
        <f t="shared" si="24"/>
        <v>0</v>
      </c>
      <c r="O209" s="39">
        <f t="shared" si="25"/>
        <v>1</v>
      </c>
      <c r="P209" s="39">
        <f t="shared" si="26"/>
        <v>0</v>
      </c>
      <c r="Q209">
        <f t="shared" si="27"/>
        <v>0</v>
      </c>
      <c r="R209">
        <f t="shared" si="28"/>
        <v>0</v>
      </c>
      <c r="S209">
        <f t="shared" si="29"/>
        <v>0</v>
      </c>
      <c r="T209">
        <f t="shared" si="30"/>
        <v>1</v>
      </c>
      <c r="U209">
        <f t="shared" si="31"/>
        <v>0</v>
      </c>
    </row>
    <row r="210" spans="1:21" x14ac:dyDescent="0.25">
      <c r="A210" s="118">
        <v>130</v>
      </c>
      <c r="B210" s="118">
        <v>1143264</v>
      </c>
      <c r="C210" s="118" t="s">
        <v>2929</v>
      </c>
      <c r="D210" s="119">
        <f>VLOOKUP(B210,'Maestro clientes'!A:C,3,0)</f>
        <v>41156</v>
      </c>
      <c r="E210" s="119">
        <v>0</v>
      </c>
      <c r="F210" s="119">
        <v>0</v>
      </c>
      <c r="G210" s="119">
        <v>0</v>
      </c>
      <c r="H210" s="119">
        <v>0</v>
      </c>
      <c r="I210" s="119">
        <v>0</v>
      </c>
      <c r="J210" s="119">
        <v>0</v>
      </c>
      <c r="K210" s="119">
        <v>18</v>
      </c>
      <c r="L210" s="119">
        <v>0</v>
      </c>
      <c r="M210" s="119">
        <v>0</v>
      </c>
      <c r="N210" s="39">
        <f t="shared" si="24"/>
        <v>0</v>
      </c>
      <c r="O210" s="39">
        <f t="shared" si="25"/>
        <v>0</v>
      </c>
      <c r="P210" s="39">
        <f t="shared" si="26"/>
        <v>0</v>
      </c>
      <c r="Q210">
        <f t="shared" si="27"/>
        <v>0</v>
      </c>
      <c r="R210">
        <f t="shared" si="28"/>
        <v>0</v>
      </c>
      <c r="S210">
        <f t="shared" si="29"/>
        <v>0</v>
      </c>
      <c r="T210">
        <f t="shared" si="30"/>
        <v>0</v>
      </c>
      <c r="U210">
        <f t="shared" si="31"/>
        <v>0</v>
      </c>
    </row>
    <row r="211" spans="1:21" x14ac:dyDescent="0.25">
      <c r="A211" s="118">
        <v>131</v>
      </c>
      <c r="B211" s="118">
        <v>1060978</v>
      </c>
      <c r="C211" s="118" t="s">
        <v>1104</v>
      </c>
      <c r="D211" s="119">
        <f>VLOOKUP(B211,'Maestro clientes'!A:C,3,0)</f>
        <v>11640</v>
      </c>
      <c r="E211" s="119">
        <v>18</v>
      </c>
      <c r="F211" s="119">
        <v>23</v>
      </c>
      <c r="G211" s="119">
        <v>0</v>
      </c>
      <c r="H211" s="119">
        <v>0</v>
      </c>
      <c r="I211" s="119">
        <v>0</v>
      </c>
      <c r="J211" s="119">
        <v>0</v>
      </c>
      <c r="K211" s="119">
        <v>0</v>
      </c>
      <c r="L211" s="119">
        <v>0</v>
      </c>
      <c r="M211" s="119">
        <v>0</v>
      </c>
      <c r="N211" s="39">
        <f t="shared" si="24"/>
        <v>1</v>
      </c>
      <c r="O211" s="39">
        <f t="shared" si="25"/>
        <v>0</v>
      </c>
      <c r="P211" s="39">
        <f t="shared" si="26"/>
        <v>0</v>
      </c>
      <c r="Q211">
        <f t="shared" si="27"/>
        <v>0</v>
      </c>
      <c r="R211">
        <f t="shared" si="28"/>
        <v>0</v>
      </c>
      <c r="S211">
        <f t="shared" si="29"/>
        <v>0</v>
      </c>
      <c r="T211">
        <f t="shared" si="30"/>
        <v>0</v>
      </c>
      <c r="U211">
        <f t="shared" si="31"/>
        <v>0</v>
      </c>
    </row>
    <row r="212" spans="1:21" x14ac:dyDescent="0.25">
      <c r="A212" s="118">
        <v>131</v>
      </c>
      <c r="B212" s="118">
        <v>1060980</v>
      </c>
      <c r="C212" s="118" t="s">
        <v>1635</v>
      </c>
      <c r="D212" s="119">
        <f>VLOOKUP(B212,'Maestro clientes'!A:C,3,0)</f>
        <v>11644</v>
      </c>
      <c r="E212" s="119">
        <v>0</v>
      </c>
      <c r="F212" s="119">
        <v>33</v>
      </c>
      <c r="G212" s="119">
        <v>48</v>
      </c>
      <c r="H212" s="119">
        <v>22</v>
      </c>
      <c r="I212" s="119">
        <v>6</v>
      </c>
      <c r="J212" s="119">
        <v>0</v>
      </c>
      <c r="K212" s="119">
        <v>54</v>
      </c>
      <c r="L212" s="119">
        <v>0</v>
      </c>
      <c r="M212" s="119">
        <v>18</v>
      </c>
      <c r="N212" s="39">
        <f t="shared" si="24"/>
        <v>0</v>
      </c>
      <c r="O212" s="39">
        <f t="shared" si="25"/>
        <v>1</v>
      </c>
      <c r="P212" s="39">
        <f t="shared" si="26"/>
        <v>1</v>
      </c>
      <c r="Q212">
        <f t="shared" si="27"/>
        <v>1</v>
      </c>
      <c r="R212">
        <f t="shared" si="28"/>
        <v>0</v>
      </c>
      <c r="S212">
        <f t="shared" si="29"/>
        <v>1</v>
      </c>
      <c r="T212">
        <f t="shared" si="30"/>
        <v>0</v>
      </c>
      <c r="U212">
        <f t="shared" si="31"/>
        <v>1</v>
      </c>
    </row>
    <row r="213" spans="1:21" x14ac:dyDescent="0.25">
      <c r="A213" s="118">
        <v>131</v>
      </c>
      <c r="B213" s="118">
        <v>1061112</v>
      </c>
      <c r="C213" s="118" t="s">
        <v>1011</v>
      </c>
      <c r="D213" s="119">
        <f>VLOOKUP(B213,'Maestro clientes'!A:C,3,0)</f>
        <v>11846</v>
      </c>
      <c r="E213" s="119">
        <v>17</v>
      </c>
      <c r="F213" s="119">
        <v>27</v>
      </c>
      <c r="G213" s="119">
        <v>39</v>
      </c>
      <c r="H213" s="119">
        <v>43</v>
      </c>
      <c r="I213" s="119">
        <v>16</v>
      </c>
      <c r="J213" s="119">
        <v>50</v>
      </c>
      <c r="K213" s="119">
        <v>60</v>
      </c>
      <c r="L213" s="119">
        <v>64</v>
      </c>
      <c r="M213" s="119">
        <v>12</v>
      </c>
      <c r="N213" s="39">
        <f t="shared" si="24"/>
        <v>0</v>
      </c>
      <c r="O213" s="39">
        <f t="shared" si="25"/>
        <v>1</v>
      </c>
      <c r="P213" s="39">
        <f t="shared" si="26"/>
        <v>1</v>
      </c>
      <c r="Q213">
        <f t="shared" si="27"/>
        <v>1</v>
      </c>
      <c r="R213">
        <f t="shared" si="28"/>
        <v>1</v>
      </c>
      <c r="S213">
        <f t="shared" si="29"/>
        <v>1</v>
      </c>
      <c r="T213">
        <f t="shared" si="30"/>
        <v>1</v>
      </c>
      <c r="U213">
        <f t="shared" si="31"/>
        <v>1</v>
      </c>
    </row>
    <row r="214" spans="1:21" x14ac:dyDescent="0.25">
      <c r="A214" s="118">
        <v>131</v>
      </c>
      <c r="B214" s="118">
        <v>1061212</v>
      </c>
      <c r="C214" s="118" t="s">
        <v>1105</v>
      </c>
      <c r="D214" s="119">
        <f>VLOOKUP(B214,'Maestro clientes'!A:C,3,0)</f>
        <v>11995</v>
      </c>
      <c r="E214" s="119">
        <v>0</v>
      </c>
      <c r="F214" s="119">
        <v>168</v>
      </c>
      <c r="G214" s="119">
        <v>0</v>
      </c>
      <c r="H214" s="119">
        <v>0</v>
      </c>
      <c r="I214" s="119">
        <v>0</v>
      </c>
      <c r="J214" s="119">
        <v>0</v>
      </c>
      <c r="K214" s="119">
        <v>48</v>
      </c>
      <c r="L214" s="119">
        <v>50</v>
      </c>
      <c r="M214" s="119">
        <v>0</v>
      </c>
      <c r="N214" s="39">
        <f t="shared" si="24"/>
        <v>0</v>
      </c>
      <c r="O214" s="39">
        <f t="shared" si="25"/>
        <v>1</v>
      </c>
      <c r="P214" s="39">
        <f t="shared" si="26"/>
        <v>0</v>
      </c>
      <c r="Q214">
        <f t="shared" si="27"/>
        <v>0</v>
      </c>
      <c r="R214">
        <f t="shared" si="28"/>
        <v>0</v>
      </c>
      <c r="S214">
        <f t="shared" si="29"/>
        <v>1</v>
      </c>
      <c r="T214">
        <f t="shared" si="30"/>
        <v>1</v>
      </c>
      <c r="U214">
        <f t="shared" si="31"/>
        <v>0</v>
      </c>
    </row>
    <row r="215" spans="1:21" x14ac:dyDescent="0.25">
      <c r="A215" s="118">
        <v>131</v>
      </c>
      <c r="B215" s="118">
        <v>1061502</v>
      </c>
      <c r="C215" s="118" t="s">
        <v>1737</v>
      </c>
      <c r="D215" s="119">
        <f>VLOOKUP(B215,'Maestro clientes'!A:C,3,0)</f>
        <v>12435</v>
      </c>
      <c r="E215" s="119">
        <v>9</v>
      </c>
      <c r="F215" s="119">
        <v>24</v>
      </c>
      <c r="G215" s="119">
        <v>24</v>
      </c>
      <c r="H215" s="119">
        <v>43</v>
      </c>
      <c r="I215" s="119">
        <v>12</v>
      </c>
      <c r="J215" s="119">
        <v>0</v>
      </c>
      <c r="K215" s="119">
        <v>144</v>
      </c>
      <c r="L215" s="119">
        <v>24</v>
      </c>
      <c r="M215" s="119">
        <v>0</v>
      </c>
      <c r="N215" s="39">
        <f t="shared" si="24"/>
        <v>0</v>
      </c>
      <c r="O215" s="39">
        <f t="shared" si="25"/>
        <v>1</v>
      </c>
      <c r="P215" s="39">
        <f t="shared" si="26"/>
        <v>1</v>
      </c>
      <c r="Q215">
        <f t="shared" si="27"/>
        <v>1</v>
      </c>
      <c r="R215">
        <f t="shared" si="28"/>
        <v>0</v>
      </c>
      <c r="S215">
        <f t="shared" si="29"/>
        <v>1</v>
      </c>
      <c r="T215">
        <f t="shared" si="30"/>
        <v>0</v>
      </c>
      <c r="U215">
        <f t="shared" si="31"/>
        <v>0</v>
      </c>
    </row>
    <row r="216" spans="1:21" x14ac:dyDescent="0.25">
      <c r="A216" s="118">
        <v>131</v>
      </c>
      <c r="B216" s="118">
        <v>1062458</v>
      </c>
      <c r="C216" s="118" t="s">
        <v>1738</v>
      </c>
      <c r="D216" s="119">
        <f>VLOOKUP(B216,'Maestro clientes'!A:C,3,0)</f>
        <v>13767</v>
      </c>
      <c r="E216" s="119">
        <v>0</v>
      </c>
      <c r="F216" s="119">
        <v>0</v>
      </c>
      <c r="G216" s="119">
        <v>20</v>
      </c>
      <c r="H216" s="119">
        <v>0</v>
      </c>
      <c r="I216" s="119">
        <v>0</v>
      </c>
      <c r="J216" s="119">
        <v>0</v>
      </c>
      <c r="K216" s="119">
        <v>4</v>
      </c>
      <c r="L216" s="119">
        <v>24</v>
      </c>
      <c r="M216" s="119">
        <v>0</v>
      </c>
      <c r="N216" s="39">
        <f t="shared" si="24"/>
        <v>0</v>
      </c>
      <c r="O216" s="39">
        <f t="shared" si="25"/>
        <v>0</v>
      </c>
      <c r="P216" s="39">
        <f t="shared" si="26"/>
        <v>1</v>
      </c>
      <c r="Q216">
        <f t="shared" si="27"/>
        <v>0</v>
      </c>
      <c r="R216">
        <f t="shared" si="28"/>
        <v>0</v>
      </c>
      <c r="S216">
        <f t="shared" si="29"/>
        <v>0</v>
      </c>
      <c r="T216">
        <f t="shared" si="30"/>
        <v>0</v>
      </c>
      <c r="U216">
        <f t="shared" si="31"/>
        <v>0</v>
      </c>
    </row>
    <row r="217" spans="1:21" x14ac:dyDescent="0.25">
      <c r="A217" s="118">
        <v>131</v>
      </c>
      <c r="B217" s="118">
        <v>1063091</v>
      </c>
      <c r="C217" s="118" t="s">
        <v>1248</v>
      </c>
      <c r="D217" s="119">
        <f>VLOOKUP(B217,'Maestro clientes'!A:C,3,0)</f>
        <v>14567</v>
      </c>
      <c r="E217" s="119">
        <v>0</v>
      </c>
      <c r="F217" s="119">
        <v>0</v>
      </c>
      <c r="G217" s="119">
        <v>0</v>
      </c>
      <c r="H217" s="119">
        <v>0</v>
      </c>
      <c r="I217" s="119">
        <v>0</v>
      </c>
      <c r="J217" s="119">
        <v>0</v>
      </c>
      <c r="K217" s="119">
        <v>18</v>
      </c>
      <c r="L217" s="119">
        <v>0</v>
      </c>
      <c r="M217" s="119">
        <v>0</v>
      </c>
      <c r="N217" s="39">
        <f t="shared" si="24"/>
        <v>0</v>
      </c>
      <c r="O217" s="39">
        <f t="shared" si="25"/>
        <v>0</v>
      </c>
      <c r="P217" s="39">
        <f t="shared" si="26"/>
        <v>0</v>
      </c>
      <c r="Q217">
        <f t="shared" si="27"/>
        <v>0</v>
      </c>
      <c r="R217">
        <f t="shared" si="28"/>
        <v>0</v>
      </c>
      <c r="S217">
        <f t="shared" si="29"/>
        <v>0</v>
      </c>
      <c r="T217">
        <f t="shared" si="30"/>
        <v>0</v>
      </c>
      <c r="U217">
        <f t="shared" si="31"/>
        <v>0</v>
      </c>
    </row>
    <row r="218" spans="1:21" x14ac:dyDescent="0.25">
      <c r="A218" s="118">
        <v>131</v>
      </c>
      <c r="B218" s="118">
        <v>1067239</v>
      </c>
      <c r="C218" s="118" t="s">
        <v>1012</v>
      </c>
      <c r="D218" s="119">
        <f>VLOOKUP(B218,'Maestro clientes'!A:C,3,0)</f>
        <v>61631</v>
      </c>
      <c r="E218" s="119">
        <v>0</v>
      </c>
      <c r="F218" s="119">
        <v>36</v>
      </c>
      <c r="G218" s="119">
        <v>0</v>
      </c>
      <c r="H218" s="119">
        <v>0</v>
      </c>
      <c r="I218" s="119">
        <v>0</v>
      </c>
      <c r="J218" s="119">
        <v>0</v>
      </c>
      <c r="K218" s="119">
        <v>12</v>
      </c>
      <c r="L218" s="119">
        <v>24</v>
      </c>
      <c r="M218" s="119">
        <v>0</v>
      </c>
      <c r="N218" s="39">
        <f t="shared" si="24"/>
        <v>0</v>
      </c>
      <c r="O218" s="39">
        <f t="shared" si="25"/>
        <v>1</v>
      </c>
      <c r="P218" s="39">
        <f t="shared" si="26"/>
        <v>0</v>
      </c>
      <c r="Q218">
        <f t="shared" si="27"/>
        <v>0</v>
      </c>
      <c r="R218">
        <f t="shared" si="28"/>
        <v>0</v>
      </c>
      <c r="S218">
        <f t="shared" si="29"/>
        <v>0</v>
      </c>
      <c r="T218">
        <f t="shared" si="30"/>
        <v>0</v>
      </c>
      <c r="U218">
        <f t="shared" si="31"/>
        <v>0</v>
      </c>
    </row>
    <row r="219" spans="1:21" x14ac:dyDescent="0.25">
      <c r="A219" s="118">
        <v>131</v>
      </c>
      <c r="B219" s="118">
        <v>1068444</v>
      </c>
      <c r="C219" s="118" t="s">
        <v>1013</v>
      </c>
      <c r="D219" s="119">
        <f>VLOOKUP(B219,'Maestro clientes'!A:C,3,0)</f>
        <v>70449</v>
      </c>
      <c r="E219" s="119">
        <v>0</v>
      </c>
      <c r="F219" s="119">
        <v>24</v>
      </c>
      <c r="G219" s="119">
        <v>0</v>
      </c>
      <c r="H219" s="119">
        <v>0</v>
      </c>
      <c r="I219" s="119">
        <v>0</v>
      </c>
      <c r="J219" s="119">
        <v>0</v>
      </c>
      <c r="K219" s="119">
        <v>0</v>
      </c>
      <c r="L219" s="119">
        <v>12</v>
      </c>
      <c r="M219" s="119">
        <v>0</v>
      </c>
      <c r="N219" s="39">
        <f t="shared" si="24"/>
        <v>0</v>
      </c>
      <c r="O219" s="39">
        <f t="shared" si="25"/>
        <v>1</v>
      </c>
      <c r="P219" s="39">
        <f t="shared" si="26"/>
        <v>0</v>
      </c>
      <c r="Q219">
        <f t="shared" si="27"/>
        <v>0</v>
      </c>
      <c r="R219">
        <f t="shared" si="28"/>
        <v>0</v>
      </c>
      <c r="S219">
        <f t="shared" si="29"/>
        <v>0</v>
      </c>
      <c r="T219">
        <f t="shared" si="30"/>
        <v>0</v>
      </c>
      <c r="U219">
        <f t="shared" si="31"/>
        <v>0</v>
      </c>
    </row>
    <row r="220" spans="1:21" x14ac:dyDescent="0.25">
      <c r="A220" s="118">
        <v>131</v>
      </c>
      <c r="B220" s="118">
        <v>1070224</v>
      </c>
      <c r="C220" s="118" t="s">
        <v>2075</v>
      </c>
      <c r="D220" s="119">
        <f>VLOOKUP(B220,'Maestro clientes'!A:C,3,0)</f>
        <v>8048</v>
      </c>
      <c r="E220" s="119">
        <v>26</v>
      </c>
      <c r="F220" s="119">
        <v>24</v>
      </c>
      <c r="G220" s="119">
        <v>24</v>
      </c>
      <c r="H220" s="119">
        <v>24</v>
      </c>
      <c r="I220" s="119">
        <v>6</v>
      </c>
      <c r="J220" s="119">
        <v>0</v>
      </c>
      <c r="K220" s="119">
        <v>48</v>
      </c>
      <c r="L220" s="119">
        <v>50</v>
      </c>
      <c r="M220" s="119">
        <v>12</v>
      </c>
      <c r="N220" s="39">
        <f t="shared" si="24"/>
        <v>1</v>
      </c>
      <c r="O220" s="39">
        <f t="shared" si="25"/>
        <v>1</v>
      </c>
      <c r="P220" s="39">
        <f t="shared" si="26"/>
        <v>1</v>
      </c>
      <c r="Q220">
        <f t="shared" si="27"/>
        <v>1</v>
      </c>
      <c r="R220">
        <f t="shared" si="28"/>
        <v>0</v>
      </c>
      <c r="S220">
        <f t="shared" si="29"/>
        <v>1</v>
      </c>
      <c r="T220">
        <f t="shared" si="30"/>
        <v>1</v>
      </c>
      <c r="U220">
        <f t="shared" si="31"/>
        <v>1</v>
      </c>
    </row>
    <row r="221" spans="1:21" x14ac:dyDescent="0.25">
      <c r="A221" s="118">
        <v>131</v>
      </c>
      <c r="B221" s="118">
        <v>1071220</v>
      </c>
      <c r="C221" s="118" t="s">
        <v>1077</v>
      </c>
      <c r="D221" s="119">
        <f>VLOOKUP(B221,'Maestro clientes'!A:C,3,0)</f>
        <v>9829</v>
      </c>
      <c r="E221" s="119">
        <v>18</v>
      </c>
      <c r="F221" s="119">
        <v>0</v>
      </c>
      <c r="G221" s="119">
        <v>27</v>
      </c>
      <c r="H221" s="119">
        <v>31</v>
      </c>
      <c r="I221" s="119">
        <v>0</v>
      </c>
      <c r="J221" s="119">
        <v>0</v>
      </c>
      <c r="K221" s="119">
        <v>18</v>
      </c>
      <c r="L221" s="119">
        <v>50</v>
      </c>
      <c r="M221" s="119">
        <v>9</v>
      </c>
      <c r="N221" s="39">
        <f t="shared" si="24"/>
        <v>1</v>
      </c>
      <c r="O221" s="39">
        <f t="shared" si="25"/>
        <v>0</v>
      </c>
      <c r="P221" s="39">
        <f t="shared" si="26"/>
        <v>1</v>
      </c>
      <c r="Q221">
        <f t="shared" si="27"/>
        <v>0</v>
      </c>
      <c r="R221">
        <f t="shared" si="28"/>
        <v>0</v>
      </c>
      <c r="S221">
        <f t="shared" si="29"/>
        <v>0</v>
      </c>
      <c r="T221">
        <f t="shared" si="30"/>
        <v>1</v>
      </c>
      <c r="U221">
        <f t="shared" si="31"/>
        <v>0</v>
      </c>
    </row>
    <row r="222" spans="1:21" x14ac:dyDescent="0.25">
      <c r="A222" s="118">
        <v>131</v>
      </c>
      <c r="B222" s="118">
        <v>1099872</v>
      </c>
      <c r="C222" s="118" t="s">
        <v>2174</v>
      </c>
      <c r="D222" s="119">
        <f>VLOOKUP(B222,'Maestro clientes'!A:C,3,0)</f>
        <v>23215</v>
      </c>
      <c r="E222" s="119">
        <v>17</v>
      </c>
      <c r="F222" s="119">
        <v>0</v>
      </c>
      <c r="G222" s="119">
        <v>30</v>
      </c>
      <c r="H222" s="119">
        <v>20</v>
      </c>
      <c r="I222" s="119">
        <v>6</v>
      </c>
      <c r="J222" s="119">
        <v>30</v>
      </c>
      <c r="K222" s="119">
        <v>48</v>
      </c>
      <c r="L222" s="119">
        <v>74</v>
      </c>
      <c r="M222" s="119">
        <v>12</v>
      </c>
      <c r="N222" s="39">
        <f t="shared" si="24"/>
        <v>0</v>
      </c>
      <c r="O222" s="39">
        <f t="shared" si="25"/>
        <v>0</v>
      </c>
      <c r="P222" s="39">
        <f t="shared" si="26"/>
        <v>1</v>
      </c>
      <c r="Q222">
        <f t="shared" si="27"/>
        <v>1</v>
      </c>
      <c r="R222">
        <f t="shared" si="28"/>
        <v>1</v>
      </c>
      <c r="S222">
        <f t="shared" si="29"/>
        <v>1</v>
      </c>
      <c r="T222">
        <f t="shared" si="30"/>
        <v>1</v>
      </c>
      <c r="U222">
        <f t="shared" si="31"/>
        <v>1</v>
      </c>
    </row>
    <row r="223" spans="1:21" x14ac:dyDescent="0.25">
      <c r="A223" s="118">
        <v>131</v>
      </c>
      <c r="B223" s="118">
        <v>1111320</v>
      </c>
      <c r="C223" s="118" t="s">
        <v>1631</v>
      </c>
      <c r="D223" s="119">
        <f>VLOOKUP(B223,'Maestro clientes'!A:C,3,0)</f>
        <v>28966</v>
      </c>
      <c r="E223" s="119">
        <v>0</v>
      </c>
      <c r="F223" s="119">
        <v>0</v>
      </c>
      <c r="G223" s="119">
        <v>18</v>
      </c>
      <c r="H223" s="119">
        <v>12</v>
      </c>
      <c r="I223" s="119">
        <v>6</v>
      </c>
      <c r="J223" s="119">
        <v>0</v>
      </c>
      <c r="K223" s="119">
        <v>0</v>
      </c>
      <c r="L223" s="119">
        <v>0</v>
      </c>
      <c r="M223" s="119">
        <v>12</v>
      </c>
      <c r="N223" s="39">
        <f t="shared" si="24"/>
        <v>0</v>
      </c>
      <c r="O223" s="39">
        <f t="shared" si="25"/>
        <v>0</v>
      </c>
      <c r="P223" s="39">
        <f t="shared" si="26"/>
        <v>1</v>
      </c>
      <c r="Q223">
        <f t="shared" si="27"/>
        <v>1</v>
      </c>
      <c r="R223">
        <f t="shared" si="28"/>
        <v>0</v>
      </c>
      <c r="S223">
        <f t="shared" si="29"/>
        <v>0</v>
      </c>
      <c r="T223">
        <f t="shared" si="30"/>
        <v>0</v>
      </c>
      <c r="U223">
        <f t="shared" si="31"/>
        <v>1</v>
      </c>
    </row>
    <row r="224" spans="1:21" x14ac:dyDescent="0.25">
      <c r="A224" s="118">
        <v>131</v>
      </c>
      <c r="B224" s="118">
        <v>1112191</v>
      </c>
      <c r="C224" s="118" t="s">
        <v>1249</v>
      </c>
      <c r="D224" s="119">
        <f>VLOOKUP(B224,'Maestro clientes'!A:C,3,0)</f>
        <v>29466</v>
      </c>
      <c r="E224" s="119">
        <v>18</v>
      </c>
      <c r="F224" s="119">
        <v>0</v>
      </c>
      <c r="G224" s="119">
        <v>30</v>
      </c>
      <c r="H224" s="119">
        <v>12</v>
      </c>
      <c r="I224" s="119">
        <v>0</v>
      </c>
      <c r="J224" s="119">
        <v>0</v>
      </c>
      <c r="K224" s="119">
        <v>24</v>
      </c>
      <c r="L224" s="119">
        <v>0</v>
      </c>
      <c r="M224" s="119">
        <v>12</v>
      </c>
      <c r="N224" s="39">
        <f t="shared" si="24"/>
        <v>1</v>
      </c>
      <c r="O224" s="39">
        <f t="shared" si="25"/>
        <v>0</v>
      </c>
      <c r="P224" s="39">
        <f t="shared" si="26"/>
        <v>1</v>
      </c>
      <c r="Q224">
        <f t="shared" si="27"/>
        <v>0</v>
      </c>
      <c r="R224">
        <f t="shared" si="28"/>
        <v>0</v>
      </c>
      <c r="S224">
        <f t="shared" si="29"/>
        <v>1</v>
      </c>
      <c r="T224">
        <f t="shared" si="30"/>
        <v>0</v>
      </c>
      <c r="U224">
        <f t="shared" si="31"/>
        <v>1</v>
      </c>
    </row>
    <row r="225" spans="1:21" x14ac:dyDescent="0.25">
      <c r="A225" s="118">
        <v>131</v>
      </c>
      <c r="B225" s="118">
        <v>1112336</v>
      </c>
      <c r="C225" s="118" t="s">
        <v>1739</v>
      </c>
      <c r="D225" s="119">
        <f>VLOOKUP(B225,'Maestro clientes'!A:C,3,0)</f>
        <v>29562</v>
      </c>
      <c r="E225" s="119">
        <v>18</v>
      </c>
      <c r="F225" s="119">
        <v>0</v>
      </c>
      <c r="G225" s="119">
        <v>18</v>
      </c>
      <c r="H225" s="119">
        <v>0</v>
      </c>
      <c r="I225" s="119">
        <v>0</v>
      </c>
      <c r="J225" s="119">
        <v>0</v>
      </c>
      <c r="K225" s="119">
        <v>6</v>
      </c>
      <c r="L225" s="119">
        <v>0</v>
      </c>
      <c r="M225" s="119">
        <v>0</v>
      </c>
      <c r="N225" s="39">
        <f t="shared" si="24"/>
        <v>1</v>
      </c>
      <c r="O225" s="39">
        <f t="shared" si="25"/>
        <v>0</v>
      </c>
      <c r="P225" s="39">
        <f t="shared" si="26"/>
        <v>1</v>
      </c>
      <c r="Q225">
        <f t="shared" si="27"/>
        <v>0</v>
      </c>
      <c r="R225">
        <f t="shared" si="28"/>
        <v>0</v>
      </c>
      <c r="S225">
        <f t="shared" si="29"/>
        <v>0</v>
      </c>
      <c r="T225">
        <f t="shared" si="30"/>
        <v>0</v>
      </c>
      <c r="U225">
        <f t="shared" si="31"/>
        <v>0</v>
      </c>
    </row>
    <row r="226" spans="1:21" x14ac:dyDescent="0.25">
      <c r="A226" s="118">
        <v>131</v>
      </c>
      <c r="B226" s="118">
        <v>1112771</v>
      </c>
      <c r="C226" s="118" t="s">
        <v>1250</v>
      </c>
      <c r="D226" s="119">
        <f>VLOOKUP(B226,'Maestro clientes'!A:C,3,0)</f>
        <v>29842</v>
      </c>
      <c r="E226" s="119">
        <v>18</v>
      </c>
      <c r="F226" s="119">
        <v>24</v>
      </c>
      <c r="G226" s="119">
        <v>20</v>
      </c>
      <c r="H226" s="119">
        <v>12</v>
      </c>
      <c r="I226" s="119">
        <v>0</v>
      </c>
      <c r="J226" s="119">
        <v>0</v>
      </c>
      <c r="K226" s="119">
        <v>12</v>
      </c>
      <c r="L226" s="119">
        <v>0</v>
      </c>
      <c r="M226" s="119">
        <v>12</v>
      </c>
      <c r="N226" s="39">
        <f t="shared" si="24"/>
        <v>1</v>
      </c>
      <c r="O226" s="39">
        <f t="shared" si="25"/>
        <v>1</v>
      </c>
      <c r="P226" s="39">
        <f t="shared" si="26"/>
        <v>1</v>
      </c>
      <c r="Q226">
        <f t="shared" si="27"/>
        <v>0</v>
      </c>
      <c r="R226">
        <f t="shared" si="28"/>
        <v>0</v>
      </c>
      <c r="S226">
        <f t="shared" si="29"/>
        <v>0</v>
      </c>
      <c r="T226">
        <f t="shared" si="30"/>
        <v>0</v>
      </c>
      <c r="U226">
        <f t="shared" si="31"/>
        <v>1</v>
      </c>
    </row>
    <row r="227" spans="1:21" x14ac:dyDescent="0.25">
      <c r="A227" s="118">
        <v>131</v>
      </c>
      <c r="B227" s="118">
        <v>1112775</v>
      </c>
      <c r="C227" s="118" t="s">
        <v>1740</v>
      </c>
      <c r="D227" s="119">
        <f>VLOOKUP(B227,'Maestro clientes'!A:C,3,0)</f>
        <v>29843</v>
      </c>
      <c r="E227" s="119">
        <v>0</v>
      </c>
      <c r="F227" s="119">
        <v>0</v>
      </c>
      <c r="G227" s="119">
        <v>22</v>
      </c>
      <c r="H227" s="119">
        <v>12</v>
      </c>
      <c r="I227" s="119">
        <v>6</v>
      </c>
      <c r="J227" s="119">
        <v>0</v>
      </c>
      <c r="K227" s="119">
        <v>27</v>
      </c>
      <c r="L227" s="119">
        <v>0</v>
      </c>
      <c r="M227" s="119">
        <v>0</v>
      </c>
      <c r="N227" s="39">
        <f t="shared" si="24"/>
        <v>0</v>
      </c>
      <c r="O227" s="39">
        <f t="shared" si="25"/>
        <v>0</v>
      </c>
      <c r="P227" s="39">
        <f t="shared" si="26"/>
        <v>1</v>
      </c>
      <c r="Q227">
        <f t="shared" si="27"/>
        <v>1</v>
      </c>
      <c r="R227">
        <f t="shared" si="28"/>
        <v>0</v>
      </c>
      <c r="S227">
        <f t="shared" si="29"/>
        <v>1</v>
      </c>
      <c r="T227">
        <f t="shared" si="30"/>
        <v>0</v>
      </c>
      <c r="U227">
        <f t="shared" si="31"/>
        <v>0</v>
      </c>
    </row>
    <row r="228" spans="1:21" x14ac:dyDescent="0.25">
      <c r="A228" s="118">
        <v>131</v>
      </c>
      <c r="B228" s="118">
        <v>1113077</v>
      </c>
      <c r="C228" s="118" t="s">
        <v>1014</v>
      </c>
      <c r="D228" s="119">
        <f>VLOOKUP(B228,'Maestro clientes'!A:C,3,0)</f>
        <v>30010</v>
      </c>
      <c r="E228" s="119">
        <v>35</v>
      </c>
      <c r="F228" s="119">
        <v>25</v>
      </c>
      <c r="G228" s="119">
        <v>36</v>
      </c>
      <c r="H228" s="119">
        <v>36</v>
      </c>
      <c r="I228" s="119">
        <v>6</v>
      </c>
      <c r="J228" s="119">
        <v>0</v>
      </c>
      <c r="K228" s="119">
        <v>30</v>
      </c>
      <c r="L228" s="119">
        <v>24</v>
      </c>
      <c r="M228" s="119">
        <v>12</v>
      </c>
      <c r="N228" s="39">
        <f t="shared" si="24"/>
        <v>1</v>
      </c>
      <c r="O228" s="39">
        <f t="shared" si="25"/>
        <v>1</v>
      </c>
      <c r="P228" s="39">
        <f t="shared" si="26"/>
        <v>1</v>
      </c>
      <c r="Q228">
        <f t="shared" si="27"/>
        <v>1</v>
      </c>
      <c r="R228">
        <f t="shared" si="28"/>
        <v>0</v>
      </c>
      <c r="S228">
        <f t="shared" si="29"/>
        <v>1</v>
      </c>
      <c r="T228">
        <f t="shared" si="30"/>
        <v>0</v>
      </c>
      <c r="U228">
        <f t="shared" si="31"/>
        <v>1</v>
      </c>
    </row>
    <row r="229" spans="1:21" x14ac:dyDescent="0.25">
      <c r="A229" s="118">
        <v>131</v>
      </c>
      <c r="B229" s="118">
        <v>1114394</v>
      </c>
      <c r="C229" s="118" t="s">
        <v>1251</v>
      </c>
      <c r="D229" s="119">
        <f>VLOOKUP(B229,'Maestro clientes'!A:C,3,0)</f>
        <v>30798</v>
      </c>
      <c r="E229" s="119">
        <v>26</v>
      </c>
      <c r="F229" s="119">
        <v>24</v>
      </c>
      <c r="G229" s="119">
        <v>24</v>
      </c>
      <c r="H229" s="119">
        <v>18</v>
      </c>
      <c r="I229" s="119">
        <v>0</v>
      </c>
      <c r="J229" s="119">
        <v>0</v>
      </c>
      <c r="K229" s="119">
        <v>12</v>
      </c>
      <c r="L229" s="119">
        <v>12</v>
      </c>
      <c r="M229" s="119">
        <v>12</v>
      </c>
      <c r="N229" s="39">
        <f t="shared" si="24"/>
        <v>1</v>
      </c>
      <c r="O229" s="39">
        <f t="shared" si="25"/>
        <v>1</v>
      </c>
      <c r="P229" s="39">
        <f t="shared" si="26"/>
        <v>1</v>
      </c>
      <c r="Q229">
        <f t="shared" si="27"/>
        <v>0</v>
      </c>
      <c r="R229">
        <f t="shared" si="28"/>
        <v>0</v>
      </c>
      <c r="S229">
        <f t="shared" si="29"/>
        <v>0</v>
      </c>
      <c r="T229">
        <f t="shared" si="30"/>
        <v>0</v>
      </c>
      <c r="U229">
        <f t="shared" si="31"/>
        <v>1</v>
      </c>
    </row>
    <row r="230" spans="1:21" x14ac:dyDescent="0.25">
      <c r="A230" s="118">
        <v>131</v>
      </c>
      <c r="B230" s="118">
        <v>1117687</v>
      </c>
      <c r="C230" s="118" t="s">
        <v>2076</v>
      </c>
      <c r="D230" s="119">
        <f>VLOOKUP(B230,'Maestro clientes'!A:C,3,0)</f>
        <v>32474</v>
      </c>
      <c r="E230" s="119">
        <v>26</v>
      </c>
      <c r="F230" s="119">
        <v>0</v>
      </c>
      <c r="G230" s="119">
        <v>18</v>
      </c>
      <c r="H230" s="119">
        <v>18</v>
      </c>
      <c r="I230" s="119">
        <v>6</v>
      </c>
      <c r="J230" s="119">
        <v>24</v>
      </c>
      <c r="K230" s="119">
        <v>27</v>
      </c>
      <c r="L230" s="119">
        <v>50</v>
      </c>
      <c r="M230" s="119">
        <v>0</v>
      </c>
      <c r="N230" s="39">
        <f t="shared" si="24"/>
        <v>1</v>
      </c>
      <c r="O230" s="39">
        <f t="shared" si="25"/>
        <v>0</v>
      </c>
      <c r="P230" s="39">
        <f t="shared" si="26"/>
        <v>1</v>
      </c>
      <c r="Q230">
        <f t="shared" si="27"/>
        <v>1</v>
      </c>
      <c r="R230">
        <f t="shared" si="28"/>
        <v>1</v>
      </c>
      <c r="S230">
        <f t="shared" si="29"/>
        <v>1</v>
      </c>
      <c r="T230">
        <f t="shared" si="30"/>
        <v>1</v>
      </c>
      <c r="U230">
        <f t="shared" si="31"/>
        <v>0</v>
      </c>
    </row>
    <row r="231" spans="1:21" x14ac:dyDescent="0.25">
      <c r="A231" s="118">
        <v>131</v>
      </c>
      <c r="B231" s="118">
        <v>1118250</v>
      </c>
      <c r="C231" s="118" t="s">
        <v>2282</v>
      </c>
      <c r="D231" s="119">
        <f>VLOOKUP(B231,'Maestro clientes'!A:C,3,0)</f>
        <v>32773</v>
      </c>
      <c r="E231" s="119">
        <v>0</v>
      </c>
      <c r="F231" s="119">
        <v>24</v>
      </c>
      <c r="G231" s="119">
        <v>36</v>
      </c>
      <c r="H231" s="119">
        <v>36</v>
      </c>
      <c r="I231" s="119">
        <v>14</v>
      </c>
      <c r="J231" s="119">
        <v>0</v>
      </c>
      <c r="K231" s="119">
        <v>30</v>
      </c>
      <c r="L231" s="119">
        <v>50</v>
      </c>
      <c r="M231" s="119">
        <v>12</v>
      </c>
      <c r="N231" s="39">
        <f t="shared" si="24"/>
        <v>0</v>
      </c>
      <c r="O231" s="39">
        <f t="shared" si="25"/>
        <v>1</v>
      </c>
      <c r="P231" s="39">
        <f t="shared" si="26"/>
        <v>1</v>
      </c>
      <c r="Q231">
        <f t="shared" si="27"/>
        <v>1</v>
      </c>
      <c r="R231">
        <f t="shared" si="28"/>
        <v>0</v>
      </c>
      <c r="S231">
        <f t="shared" si="29"/>
        <v>1</v>
      </c>
      <c r="T231">
        <f t="shared" si="30"/>
        <v>1</v>
      </c>
      <c r="U231">
        <f t="shared" si="31"/>
        <v>1</v>
      </c>
    </row>
    <row r="232" spans="1:21" x14ac:dyDescent="0.25">
      <c r="A232" s="118">
        <v>131</v>
      </c>
      <c r="B232" s="118">
        <v>1119297</v>
      </c>
      <c r="C232" s="118" t="s">
        <v>1252</v>
      </c>
      <c r="D232" s="119">
        <f>VLOOKUP(B232,'Maestro clientes'!A:C,3,0)</f>
        <v>33509</v>
      </c>
      <c r="E232" s="119">
        <v>33</v>
      </c>
      <c r="F232" s="119">
        <v>54</v>
      </c>
      <c r="G232" s="119">
        <v>42</v>
      </c>
      <c r="H232" s="119">
        <v>34</v>
      </c>
      <c r="I232" s="119">
        <v>18</v>
      </c>
      <c r="J232" s="119">
        <v>0</v>
      </c>
      <c r="K232" s="119">
        <v>30</v>
      </c>
      <c r="L232" s="119">
        <v>86</v>
      </c>
      <c r="M232" s="119">
        <v>12</v>
      </c>
      <c r="N232" s="39">
        <f t="shared" si="24"/>
        <v>1</v>
      </c>
      <c r="O232" s="39">
        <f t="shared" si="25"/>
        <v>1</v>
      </c>
      <c r="P232" s="39">
        <f t="shared" si="26"/>
        <v>1</v>
      </c>
      <c r="Q232">
        <f t="shared" si="27"/>
        <v>1</v>
      </c>
      <c r="R232">
        <f t="shared" si="28"/>
        <v>0</v>
      </c>
      <c r="S232">
        <f t="shared" si="29"/>
        <v>1</v>
      </c>
      <c r="T232">
        <f t="shared" si="30"/>
        <v>1</v>
      </c>
      <c r="U232">
        <f t="shared" si="31"/>
        <v>1</v>
      </c>
    </row>
    <row r="233" spans="1:21" x14ac:dyDescent="0.25">
      <c r="A233" s="118">
        <v>131</v>
      </c>
      <c r="B233" s="118">
        <v>1122064</v>
      </c>
      <c r="C233" s="118" t="s">
        <v>2175</v>
      </c>
      <c r="D233" s="119">
        <f>VLOOKUP(B233,'Maestro clientes'!A:C,3,0)</f>
        <v>35686</v>
      </c>
      <c r="E233" s="119">
        <v>0</v>
      </c>
      <c r="F233" s="119">
        <v>27</v>
      </c>
      <c r="G233" s="119">
        <v>18</v>
      </c>
      <c r="H233" s="119">
        <v>18</v>
      </c>
      <c r="I233" s="119">
        <v>12</v>
      </c>
      <c r="J233" s="119">
        <v>0</v>
      </c>
      <c r="K233" s="119">
        <v>42</v>
      </c>
      <c r="L233" s="119">
        <v>0</v>
      </c>
      <c r="M233" s="119">
        <v>12</v>
      </c>
      <c r="N233" s="39">
        <f t="shared" si="24"/>
        <v>0</v>
      </c>
      <c r="O233" s="39">
        <f t="shared" si="25"/>
        <v>1</v>
      </c>
      <c r="P233" s="39">
        <f t="shared" si="26"/>
        <v>1</v>
      </c>
      <c r="Q233">
        <f t="shared" si="27"/>
        <v>1</v>
      </c>
      <c r="R233">
        <f t="shared" si="28"/>
        <v>0</v>
      </c>
      <c r="S233">
        <f t="shared" si="29"/>
        <v>1</v>
      </c>
      <c r="T233">
        <f t="shared" si="30"/>
        <v>0</v>
      </c>
      <c r="U233">
        <f t="shared" si="31"/>
        <v>1</v>
      </c>
    </row>
    <row r="234" spans="1:21" x14ac:dyDescent="0.25">
      <c r="A234" s="118">
        <v>131</v>
      </c>
      <c r="B234" s="118">
        <v>1126798</v>
      </c>
      <c r="C234" s="118" t="s">
        <v>2140</v>
      </c>
      <c r="D234" s="119">
        <f>VLOOKUP(B234,'Maestro clientes'!A:C,3,0)</f>
        <v>37812</v>
      </c>
      <c r="E234" s="119">
        <v>18</v>
      </c>
      <c r="F234" s="119">
        <v>24</v>
      </c>
      <c r="G234" s="119">
        <v>18</v>
      </c>
      <c r="H234" s="119">
        <v>30</v>
      </c>
      <c r="I234" s="119">
        <v>12</v>
      </c>
      <c r="J234" s="119">
        <v>34</v>
      </c>
      <c r="K234" s="119">
        <v>45</v>
      </c>
      <c r="L234" s="119">
        <v>10</v>
      </c>
      <c r="M234" s="119">
        <v>12</v>
      </c>
      <c r="N234" s="39">
        <f t="shared" si="24"/>
        <v>1</v>
      </c>
      <c r="O234" s="39">
        <f t="shared" si="25"/>
        <v>1</v>
      </c>
      <c r="P234" s="39">
        <f t="shared" si="26"/>
        <v>1</v>
      </c>
      <c r="Q234">
        <f t="shared" si="27"/>
        <v>1</v>
      </c>
      <c r="R234">
        <f t="shared" si="28"/>
        <v>1</v>
      </c>
      <c r="S234">
        <f t="shared" si="29"/>
        <v>1</v>
      </c>
      <c r="T234">
        <f t="shared" si="30"/>
        <v>0</v>
      </c>
      <c r="U234">
        <f t="shared" si="31"/>
        <v>1</v>
      </c>
    </row>
    <row r="235" spans="1:21" x14ac:dyDescent="0.25">
      <c r="A235" s="118">
        <v>131</v>
      </c>
      <c r="B235" s="118">
        <v>1126889</v>
      </c>
      <c r="C235" s="118" t="s">
        <v>1253</v>
      </c>
      <c r="D235" s="119">
        <f>VLOOKUP(B235,'Maestro clientes'!A:C,3,0)</f>
        <v>37864</v>
      </c>
      <c r="E235" s="119">
        <v>0</v>
      </c>
      <c r="F235" s="119">
        <v>24</v>
      </c>
      <c r="G235" s="119">
        <v>18</v>
      </c>
      <c r="H235" s="119">
        <v>20</v>
      </c>
      <c r="I235" s="119">
        <v>6</v>
      </c>
      <c r="J235" s="119">
        <v>0</v>
      </c>
      <c r="K235" s="119">
        <v>30</v>
      </c>
      <c r="L235" s="119">
        <v>52</v>
      </c>
      <c r="M235" s="119">
        <v>0</v>
      </c>
      <c r="N235" s="39">
        <f t="shared" si="24"/>
        <v>0</v>
      </c>
      <c r="O235" s="39">
        <f t="shared" si="25"/>
        <v>1</v>
      </c>
      <c r="P235" s="39">
        <f t="shared" si="26"/>
        <v>1</v>
      </c>
      <c r="Q235">
        <f t="shared" si="27"/>
        <v>1</v>
      </c>
      <c r="R235">
        <f t="shared" si="28"/>
        <v>0</v>
      </c>
      <c r="S235">
        <f t="shared" si="29"/>
        <v>1</v>
      </c>
      <c r="T235">
        <f t="shared" si="30"/>
        <v>1</v>
      </c>
      <c r="U235">
        <f t="shared" si="31"/>
        <v>0</v>
      </c>
    </row>
    <row r="236" spans="1:21" x14ac:dyDescent="0.25">
      <c r="A236" s="118">
        <v>131</v>
      </c>
      <c r="B236" s="118">
        <v>1126890</v>
      </c>
      <c r="C236" s="118" t="s">
        <v>2176</v>
      </c>
      <c r="D236" s="119">
        <f>VLOOKUP(B236,'Maestro clientes'!A:C,3,0)</f>
        <v>37866</v>
      </c>
      <c r="E236" s="119">
        <v>27</v>
      </c>
      <c r="F236" s="119">
        <v>27</v>
      </c>
      <c r="G236" s="119">
        <v>30</v>
      </c>
      <c r="H236" s="119">
        <v>12</v>
      </c>
      <c r="I236" s="119">
        <v>6</v>
      </c>
      <c r="J236" s="119">
        <v>0</v>
      </c>
      <c r="K236" s="119">
        <v>42</v>
      </c>
      <c r="L236" s="119">
        <v>110</v>
      </c>
      <c r="M236" s="119">
        <v>12</v>
      </c>
      <c r="N236" s="39">
        <f t="shared" si="24"/>
        <v>1</v>
      </c>
      <c r="O236" s="39">
        <f t="shared" si="25"/>
        <v>1</v>
      </c>
      <c r="P236" s="39">
        <f t="shared" si="26"/>
        <v>1</v>
      </c>
      <c r="Q236">
        <f t="shared" si="27"/>
        <v>1</v>
      </c>
      <c r="R236">
        <f t="shared" si="28"/>
        <v>0</v>
      </c>
      <c r="S236">
        <f t="shared" si="29"/>
        <v>1</v>
      </c>
      <c r="T236">
        <f t="shared" si="30"/>
        <v>1</v>
      </c>
      <c r="U236">
        <f t="shared" si="31"/>
        <v>1</v>
      </c>
    </row>
    <row r="237" spans="1:21" x14ac:dyDescent="0.25">
      <c r="A237" s="118">
        <v>131</v>
      </c>
      <c r="B237" s="118">
        <v>1126926</v>
      </c>
      <c r="C237" s="118" t="s">
        <v>1094</v>
      </c>
      <c r="D237" s="119">
        <f>VLOOKUP(B237,'Maestro clientes'!A:C,3,0)</f>
        <v>37908</v>
      </c>
      <c r="E237" s="119">
        <v>17</v>
      </c>
      <c r="F237" s="119">
        <v>27</v>
      </c>
      <c r="G237" s="119">
        <v>24</v>
      </c>
      <c r="H237" s="119">
        <v>30</v>
      </c>
      <c r="I237" s="119">
        <v>10</v>
      </c>
      <c r="J237" s="119">
        <v>24</v>
      </c>
      <c r="K237" s="119">
        <v>36</v>
      </c>
      <c r="L237" s="119">
        <v>22</v>
      </c>
      <c r="M237" s="119">
        <v>12</v>
      </c>
      <c r="N237" s="39">
        <f t="shared" si="24"/>
        <v>0</v>
      </c>
      <c r="O237" s="39">
        <f t="shared" si="25"/>
        <v>1</v>
      </c>
      <c r="P237" s="39">
        <f t="shared" si="26"/>
        <v>1</v>
      </c>
      <c r="Q237">
        <f t="shared" si="27"/>
        <v>1</v>
      </c>
      <c r="R237">
        <f t="shared" si="28"/>
        <v>1</v>
      </c>
      <c r="S237">
        <f t="shared" si="29"/>
        <v>1</v>
      </c>
      <c r="T237">
        <f t="shared" si="30"/>
        <v>0</v>
      </c>
      <c r="U237">
        <f t="shared" si="31"/>
        <v>1</v>
      </c>
    </row>
    <row r="238" spans="1:21" x14ac:dyDescent="0.25">
      <c r="A238" s="118">
        <v>131</v>
      </c>
      <c r="B238" s="118">
        <v>1127054</v>
      </c>
      <c r="C238" s="118" t="s">
        <v>1254</v>
      </c>
      <c r="D238" s="119">
        <f>VLOOKUP(B238,'Maestro clientes'!A:C,3,0)</f>
        <v>37998</v>
      </c>
      <c r="E238" s="119">
        <v>26</v>
      </c>
      <c r="F238" s="119">
        <v>24</v>
      </c>
      <c r="G238" s="119">
        <v>22</v>
      </c>
      <c r="H238" s="119">
        <v>20</v>
      </c>
      <c r="I238" s="119">
        <v>6</v>
      </c>
      <c r="J238" s="119">
        <v>0</v>
      </c>
      <c r="K238" s="119">
        <v>24</v>
      </c>
      <c r="L238" s="119">
        <v>50</v>
      </c>
      <c r="M238" s="119">
        <v>12</v>
      </c>
      <c r="N238" s="39">
        <f t="shared" si="24"/>
        <v>1</v>
      </c>
      <c r="O238" s="39">
        <f t="shared" si="25"/>
        <v>1</v>
      </c>
      <c r="P238" s="39">
        <f t="shared" si="26"/>
        <v>1</v>
      </c>
      <c r="Q238">
        <f t="shared" si="27"/>
        <v>1</v>
      </c>
      <c r="R238">
        <f t="shared" si="28"/>
        <v>0</v>
      </c>
      <c r="S238">
        <f t="shared" si="29"/>
        <v>1</v>
      </c>
      <c r="T238">
        <f t="shared" si="30"/>
        <v>1</v>
      </c>
      <c r="U238">
        <f t="shared" si="31"/>
        <v>1</v>
      </c>
    </row>
    <row r="239" spans="1:21" x14ac:dyDescent="0.25">
      <c r="A239" s="118">
        <v>131</v>
      </c>
      <c r="B239" s="118">
        <v>1127467</v>
      </c>
      <c r="C239" s="118" t="s">
        <v>1636</v>
      </c>
      <c r="D239" s="119">
        <f>VLOOKUP(B239,'Maestro clientes'!A:C,3,0)</f>
        <v>38238</v>
      </c>
      <c r="E239" s="119">
        <v>0</v>
      </c>
      <c r="F239" s="119">
        <v>0</v>
      </c>
      <c r="G239" s="119">
        <v>0</v>
      </c>
      <c r="H239" s="119">
        <v>0</v>
      </c>
      <c r="I239" s="119">
        <v>0</v>
      </c>
      <c r="J239" s="119">
        <v>0</v>
      </c>
      <c r="K239" s="119">
        <v>6</v>
      </c>
      <c r="L239" s="119">
        <v>0</v>
      </c>
      <c r="M239" s="119">
        <v>0</v>
      </c>
      <c r="N239" s="39">
        <f t="shared" si="24"/>
        <v>0</v>
      </c>
      <c r="O239" s="39">
        <f t="shared" si="25"/>
        <v>0</v>
      </c>
      <c r="P239" s="39">
        <f t="shared" si="26"/>
        <v>0</v>
      </c>
      <c r="Q239">
        <f t="shared" si="27"/>
        <v>0</v>
      </c>
      <c r="R239">
        <f t="shared" si="28"/>
        <v>0</v>
      </c>
      <c r="S239">
        <f t="shared" si="29"/>
        <v>0</v>
      </c>
      <c r="T239">
        <f t="shared" si="30"/>
        <v>0</v>
      </c>
      <c r="U239">
        <f t="shared" si="31"/>
        <v>0</v>
      </c>
    </row>
    <row r="240" spans="1:21" x14ac:dyDescent="0.25">
      <c r="A240" s="118">
        <v>131</v>
      </c>
      <c r="B240" s="118">
        <v>1131817</v>
      </c>
      <c r="C240" s="118" t="s">
        <v>1015</v>
      </c>
      <c r="D240" s="119">
        <f>VLOOKUP(B240,'Maestro clientes'!A:C,3,0)</f>
        <v>39393</v>
      </c>
      <c r="E240" s="119">
        <v>33</v>
      </c>
      <c r="F240" s="119">
        <v>84</v>
      </c>
      <c r="G240" s="119">
        <v>30</v>
      </c>
      <c r="H240" s="119">
        <v>34</v>
      </c>
      <c r="I240" s="119">
        <v>12</v>
      </c>
      <c r="J240" s="119">
        <v>46</v>
      </c>
      <c r="K240" s="119">
        <v>42</v>
      </c>
      <c r="L240" s="119">
        <v>524</v>
      </c>
      <c r="M240" s="119">
        <v>12</v>
      </c>
      <c r="N240" s="39">
        <f t="shared" si="24"/>
        <v>1</v>
      </c>
      <c r="O240" s="39">
        <f t="shared" si="25"/>
        <v>1</v>
      </c>
      <c r="P240" s="39">
        <f t="shared" si="26"/>
        <v>1</v>
      </c>
      <c r="Q240">
        <f t="shared" si="27"/>
        <v>1</v>
      </c>
      <c r="R240">
        <f t="shared" si="28"/>
        <v>1</v>
      </c>
      <c r="S240">
        <f t="shared" si="29"/>
        <v>1</v>
      </c>
      <c r="T240">
        <f t="shared" si="30"/>
        <v>1</v>
      </c>
      <c r="U240">
        <f t="shared" si="31"/>
        <v>1</v>
      </c>
    </row>
    <row r="241" spans="1:21" x14ac:dyDescent="0.25">
      <c r="A241" s="118">
        <v>131</v>
      </c>
      <c r="B241" s="118">
        <v>1140556</v>
      </c>
      <c r="C241" s="118" t="s">
        <v>1016</v>
      </c>
      <c r="D241" s="119">
        <f>VLOOKUP(B241,'Maestro clientes'!A:C,3,0)</f>
        <v>40246</v>
      </c>
      <c r="E241" s="119">
        <v>26</v>
      </c>
      <c r="F241" s="119">
        <v>30</v>
      </c>
      <c r="G241" s="119">
        <v>18</v>
      </c>
      <c r="H241" s="119">
        <v>0</v>
      </c>
      <c r="I241" s="119">
        <v>6</v>
      </c>
      <c r="J241" s="119">
        <v>0</v>
      </c>
      <c r="K241" s="119">
        <v>24</v>
      </c>
      <c r="L241" s="119">
        <v>0</v>
      </c>
      <c r="M241" s="119">
        <v>12</v>
      </c>
      <c r="N241" s="39">
        <f t="shared" si="24"/>
        <v>1</v>
      </c>
      <c r="O241" s="39">
        <f t="shared" si="25"/>
        <v>1</v>
      </c>
      <c r="P241" s="39">
        <f t="shared" si="26"/>
        <v>1</v>
      </c>
      <c r="Q241">
        <f t="shared" si="27"/>
        <v>0</v>
      </c>
      <c r="R241">
        <f t="shared" si="28"/>
        <v>0</v>
      </c>
      <c r="S241">
        <f t="shared" si="29"/>
        <v>1</v>
      </c>
      <c r="T241">
        <f t="shared" si="30"/>
        <v>0</v>
      </c>
      <c r="U241">
        <f t="shared" si="31"/>
        <v>1</v>
      </c>
    </row>
    <row r="242" spans="1:21" x14ac:dyDescent="0.25">
      <c r="A242" s="118">
        <v>131</v>
      </c>
      <c r="B242" s="118">
        <v>1141510</v>
      </c>
      <c r="C242" s="118" t="s">
        <v>1255</v>
      </c>
      <c r="D242" s="119">
        <f>VLOOKUP(B242,'Maestro clientes'!A:C,3,0)</f>
        <v>40492</v>
      </c>
      <c r="E242" s="119">
        <v>0</v>
      </c>
      <c r="F242" s="119">
        <v>24</v>
      </c>
      <c r="G242" s="119">
        <v>6</v>
      </c>
      <c r="H242" s="119">
        <v>0</v>
      </c>
      <c r="I242" s="119">
        <v>0</v>
      </c>
      <c r="J242" s="119">
        <v>0</v>
      </c>
      <c r="K242" s="119">
        <v>12</v>
      </c>
      <c r="L242" s="119">
        <v>0</v>
      </c>
      <c r="M242" s="119">
        <v>0</v>
      </c>
      <c r="N242" s="39">
        <f t="shared" si="24"/>
        <v>0</v>
      </c>
      <c r="O242" s="39">
        <f t="shared" si="25"/>
        <v>1</v>
      </c>
      <c r="P242" s="39">
        <f t="shared" si="26"/>
        <v>0</v>
      </c>
      <c r="Q242">
        <f t="shared" si="27"/>
        <v>0</v>
      </c>
      <c r="R242">
        <f t="shared" si="28"/>
        <v>0</v>
      </c>
      <c r="S242">
        <f t="shared" si="29"/>
        <v>0</v>
      </c>
      <c r="T242">
        <f t="shared" si="30"/>
        <v>0</v>
      </c>
      <c r="U242">
        <f t="shared" si="31"/>
        <v>0</v>
      </c>
    </row>
    <row r="243" spans="1:21" x14ac:dyDescent="0.25">
      <c r="A243" s="118">
        <v>131</v>
      </c>
      <c r="B243" s="118">
        <v>1143980</v>
      </c>
      <c r="C243" s="118" t="s">
        <v>1637</v>
      </c>
      <c r="D243" s="119">
        <f>VLOOKUP(B243,'Maestro clientes'!A:C,3,0)</f>
        <v>41361</v>
      </c>
      <c r="E243" s="119">
        <v>43</v>
      </c>
      <c r="F243" s="119">
        <v>24</v>
      </c>
      <c r="G243" s="119">
        <v>42</v>
      </c>
      <c r="H243" s="119">
        <v>28</v>
      </c>
      <c r="I243" s="119">
        <v>12</v>
      </c>
      <c r="J243" s="119">
        <v>0</v>
      </c>
      <c r="K243" s="119">
        <v>24</v>
      </c>
      <c r="L243" s="119">
        <v>42</v>
      </c>
      <c r="M243" s="119">
        <v>12</v>
      </c>
      <c r="N243" s="39">
        <f t="shared" si="24"/>
        <v>1</v>
      </c>
      <c r="O243" s="39">
        <f t="shared" si="25"/>
        <v>1</v>
      </c>
      <c r="P243" s="39">
        <f t="shared" si="26"/>
        <v>1</v>
      </c>
      <c r="Q243">
        <f t="shared" si="27"/>
        <v>1</v>
      </c>
      <c r="R243">
        <f t="shared" si="28"/>
        <v>0</v>
      </c>
      <c r="S243">
        <f t="shared" si="29"/>
        <v>1</v>
      </c>
      <c r="T243">
        <f t="shared" si="30"/>
        <v>0</v>
      </c>
      <c r="U243">
        <f t="shared" si="31"/>
        <v>1</v>
      </c>
    </row>
    <row r="244" spans="1:21" x14ac:dyDescent="0.25">
      <c r="A244" s="118">
        <v>131</v>
      </c>
      <c r="B244" s="118">
        <v>1106754</v>
      </c>
      <c r="C244" s="118" t="s">
        <v>2392</v>
      </c>
      <c r="D244" s="119">
        <f>VLOOKUP(B244,'Maestro clientes'!A:C,3,0)</f>
        <v>26478</v>
      </c>
      <c r="E244" s="119">
        <v>8</v>
      </c>
      <c r="F244" s="119">
        <v>0</v>
      </c>
      <c r="G244" s="119">
        <v>24</v>
      </c>
      <c r="H244" s="119">
        <v>18</v>
      </c>
      <c r="I244" s="119">
        <v>0</v>
      </c>
      <c r="J244" s="119">
        <v>0</v>
      </c>
      <c r="K244" s="119">
        <v>0</v>
      </c>
      <c r="L244" s="119">
        <v>80</v>
      </c>
      <c r="M244" s="119">
        <v>12</v>
      </c>
      <c r="N244" s="39">
        <f t="shared" si="24"/>
        <v>0</v>
      </c>
      <c r="O244" s="39">
        <f t="shared" si="25"/>
        <v>0</v>
      </c>
      <c r="P244" s="39">
        <f t="shared" si="26"/>
        <v>1</v>
      </c>
      <c r="Q244">
        <f t="shared" si="27"/>
        <v>0</v>
      </c>
      <c r="R244">
        <f t="shared" si="28"/>
        <v>0</v>
      </c>
      <c r="S244">
        <f t="shared" si="29"/>
        <v>0</v>
      </c>
      <c r="T244">
        <f t="shared" si="30"/>
        <v>1</v>
      </c>
      <c r="U244">
        <f t="shared" si="31"/>
        <v>1</v>
      </c>
    </row>
    <row r="245" spans="1:21" x14ac:dyDescent="0.25">
      <c r="A245" s="118">
        <v>131</v>
      </c>
      <c r="B245" s="118">
        <v>1140604</v>
      </c>
      <c r="C245" s="118" t="s">
        <v>1016</v>
      </c>
      <c r="D245" s="119">
        <f>VLOOKUP(B245,'Maestro clientes'!A:C,3,0)</f>
        <v>40265</v>
      </c>
      <c r="E245" s="119">
        <v>6</v>
      </c>
      <c r="F245" s="119">
        <v>0</v>
      </c>
      <c r="G245" s="119">
        <v>0</v>
      </c>
      <c r="H245" s="119">
        <v>0</v>
      </c>
      <c r="I245" s="119">
        <v>0</v>
      </c>
      <c r="J245" s="119">
        <v>0</v>
      </c>
      <c r="K245" s="119">
        <v>0</v>
      </c>
      <c r="L245" s="119">
        <v>0</v>
      </c>
      <c r="M245" s="119">
        <v>0</v>
      </c>
      <c r="N245" s="39">
        <f t="shared" si="24"/>
        <v>0</v>
      </c>
      <c r="O245" s="39">
        <f t="shared" si="25"/>
        <v>0</v>
      </c>
      <c r="P245" s="39">
        <f t="shared" si="26"/>
        <v>0</v>
      </c>
      <c r="Q245">
        <f t="shared" si="27"/>
        <v>0</v>
      </c>
      <c r="R245">
        <f t="shared" si="28"/>
        <v>0</v>
      </c>
      <c r="S245">
        <f t="shared" si="29"/>
        <v>0</v>
      </c>
      <c r="T245">
        <f t="shared" si="30"/>
        <v>0</v>
      </c>
      <c r="U245">
        <f t="shared" si="31"/>
        <v>0</v>
      </c>
    </row>
    <row r="246" spans="1:21" x14ac:dyDescent="0.25">
      <c r="A246" s="118">
        <v>131</v>
      </c>
      <c r="B246" s="118">
        <v>1061446</v>
      </c>
      <c r="C246" s="118" t="s">
        <v>2922</v>
      </c>
      <c r="D246" s="119">
        <f>VLOOKUP(B246,'Maestro clientes'!A:C,3,0)</f>
        <v>12367</v>
      </c>
      <c r="E246" s="119">
        <v>18</v>
      </c>
      <c r="F246" s="119">
        <v>24</v>
      </c>
      <c r="G246" s="119">
        <v>21</v>
      </c>
      <c r="H246" s="119">
        <v>30</v>
      </c>
      <c r="I246" s="119">
        <v>6</v>
      </c>
      <c r="J246" s="119">
        <v>0</v>
      </c>
      <c r="K246" s="119">
        <v>24</v>
      </c>
      <c r="L246" s="119">
        <v>10</v>
      </c>
      <c r="M246" s="119">
        <v>12</v>
      </c>
      <c r="N246" s="39">
        <f t="shared" si="24"/>
        <v>1</v>
      </c>
      <c r="O246" s="39">
        <f t="shared" si="25"/>
        <v>1</v>
      </c>
      <c r="P246" s="39">
        <f t="shared" si="26"/>
        <v>1</v>
      </c>
      <c r="Q246">
        <f t="shared" si="27"/>
        <v>1</v>
      </c>
      <c r="R246">
        <f t="shared" si="28"/>
        <v>0</v>
      </c>
      <c r="S246">
        <f t="shared" si="29"/>
        <v>1</v>
      </c>
      <c r="T246">
        <f t="shared" si="30"/>
        <v>0</v>
      </c>
      <c r="U246">
        <f t="shared" si="31"/>
        <v>1</v>
      </c>
    </row>
    <row r="247" spans="1:21" x14ac:dyDescent="0.25">
      <c r="A247" s="118">
        <v>131</v>
      </c>
      <c r="B247" s="118">
        <v>1067502</v>
      </c>
      <c r="C247" s="118" t="s">
        <v>3107</v>
      </c>
      <c r="D247" s="119">
        <f>VLOOKUP(B247,'Maestro clientes'!A:C,3,0)</f>
        <v>63712</v>
      </c>
      <c r="E247" s="119">
        <v>0</v>
      </c>
      <c r="F247" s="119">
        <v>0</v>
      </c>
      <c r="G247" s="119">
        <v>20</v>
      </c>
      <c r="H247" s="119">
        <v>32</v>
      </c>
      <c r="I247" s="119">
        <v>0</v>
      </c>
      <c r="J247" s="119">
        <v>0</v>
      </c>
      <c r="K247" s="119">
        <v>41</v>
      </c>
      <c r="L247" s="119">
        <v>54</v>
      </c>
      <c r="M247" s="119">
        <v>12</v>
      </c>
      <c r="N247" s="39">
        <f t="shared" si="24"/>
        <v>0</v>
      </c>
      <c r="O247" s="39">
        <f t="shared" si="25"/>
        <v>0</v>
      </c>
      <c r="P247" s="39">
        <f t="shared" si="26"/>
        <v>1</v>
      </c>
      <c r="Q247">
        <f t="shared" si="27"/>
        <v>0</v>
      </c>
      <c r="R247">
        <f t="shared" si="28"/>
        <v>0</v>
      </c>
      <c r="S247">
        <f t="shared" si="29"/>
        <v>1</v>
      </c>
      <c r="T247">
        <f t="shared" si="30"/>
        <v>1</v>
      </c>
      <c r="U247">
        <f t="shared" si="31"/>
        <v>1</v>
      </c>
    </row>
    <row r="248" spans="1:21" x14ac:dyDescent="0.25">
      <c r="A248" s="118">
        <v>131</v>
      </c>
      <c r="B248" s="118">
        <v>1071253</v>
      </c>
      <c r="C248" s="118" t="s">
        <v>3108</v>
      </c>
      <c r="D248" s="119">
        <f>VLOOKUP(B248,'Maestro clientes'!A:C,3,0)</f>
        <v>9890</v>
      </c>
      <c r="E248" s="119">
        <v>0</v>
      </c>
      <c r="F248" s="119">
        <v>0</v>
      </c>
      <c r="G248" s="119">
        <v>18</v>
      </c>
      <c r="H248" s="119">
        <v>24</v>
      </c>
      <c r="I248" s="119">
        <v>12</v>
      </c>
      <c r="J248" s="119">
        <v>0</v>
      </c>
      <c r="K248" s="119">
        <v>60</v>
      </c>
      <c r="L248" s="119">
        <v>0</v>
      </c>
      <c r="M248" s="119">
        <v>0</v>
      </c>
      <c r="N248" s="39">
        <f t="shared" si="24"/>
        <v>0</v>
      </c>
      <c r="O248" s="39">
        <f t="shared" si="25"/>
        <v>0</v>
      </c>
      <c r="P248" s="39">
        <f t="shared" si="26"/>
        <v>1</v>
      </c>
      <c r="Q248">
        <f t="shared" si="27"/>
        <v>1</v>
      </c>
      <c r="R248">
        <f t="shared" si="28"/>
        <v>0</v>
      </c>
      <c r="S248">
        <f t="shared" si="29"/>
        <v>1</v>
      </c>
      <c r="T248">
        <f t="shared" si="30"/>
        <v>0</v>
      </c>
      <c r="U248">
        <f t="shared" si="31"/>
        <v>0</v>
      </c>
    </row>
    <row r="249" spans="1:21" x14ac:dyDescent="0.25">
      <c r="A249" s="118">
        <v>131</v>
      </c>
      <c r="B249" s="118">
        <v>1071211</v>
      </c>
      <c r="C249" s="118" t="s">
        <v>2081</v>
      </c>
      <c r="D249" s="119">
        <f>VLOOKUP(B249,'Maestro clientes'!A:C,3,0)</f>
        <v>9811</v>
      </c>
      <c r="E249" s="119">
        <v>0</v>
      </c>
      <c r="F249" s="119">
        <v>0</v>
      </c>
      <c r="G249" s="119">
        <v>0</v>
      </c>
      <c r="H249" s="119">
        <v>0</v>
      </c>
      <c r="I249" s="119">
        <v>0</v>
      </c>
      <c r="J249" s="119">
        <v>0</v>
      </c>
      <c r="K249" s="119">
        <v>0</v>
      </c>
      <c r="L249" s="119">
        <v>48</v>
      </c>
      <c r="M249" s="119">
        <v>0</v>
      </c>
      <c r="N249" s="39">
        <f t="shared" si="24"/>
        <v>0</v>
      </c>
      <c r="O249" s="39">
        <f t="shared" si="25"/>
        <v>0</v>
      </c>
      <c r="P249" s="39">
        <f t="shared" si="26"/>
        <v>0</v>
      </c>
      <c r="Q249">
        <f t="shared" si="27"/>
        <v>0</v>
      </c>
      <c r="R249">
        <f t="shared" si="28"/>
        <v>0</v>
      </c>
      <c r="S249">
        <f t="shared" si="29"/>
        <v>0</v>
      </c>
      <c r="T249">
        <f t="shared" si="30"/>
        <v>1</v>
      </c>
      <c r="U249">
        <f t="shared" si="31"/>
        <v>0</v>
      </c>
    </row>
    <row r="250" spans="1:21" x14ac:dyDescent="0.25">
      <c r="A250" s="118">
        <v>135</v>
      </c>
      <c r="B250" s="118">
        <v>1059882</v>
      </c>
      <c r="C250" s="118" t="s">
        <v>2177</v>
      </c>
      <c r="D250" s="119">
        <f>VLOOKUP(B250,'Maestro clientes'!A:C,3,0)</f>
        <v>10017</v>
      </c>
      <c r="E250" s="119">
        <v>0</v>
      </c>
      <c r="F250" s="119">
        <v>24</v>
      </c>
      <c r="G250" s="119">
        <v>0</v>
      </c>
      <c r="H250" s="119">
        <v>0</v>
      </c>
      <c r="I250" s="119">
        <v>0</v>
      </c>
      <c r="J250" s="119">
        <v>0</v>
      </c>
      <c r="K250" s="119">
        <v>24</v>
      </c>
      <c r="L250" s="119">
        <v>0</v>
      </c>
      <c r="M250" s="119">
        <v>0</v>
      </c>
      <c r="N250" s="39">
        <f t="shared" si="24"/>
        <v>0</v>
      </c>
      <c r="O250" s="39">
        <f t="shared" si="25"/>
        <v>1</v>
      </c>
      <c r="P250" s="39">
        <f t="shared" si="26"/>
        <v>0</v>
      </c>
      <c r="Q250">
        <f t="shared" si="27"/>
        <v>0</v>
      </c>
      <c r="R250">
        <f t="shared" si="28"/>
        <v>0</v>
      </c>
      <c r="S250">
        <f t="shared" si="29"/>
        <v>1</v>
      </c>
      <c r="T250">
        <f t="shared" si="30"/>
        <v>0</v>
      </c>
      <c r="U250">
        <f t="shared" si="31"/>
        <v>0</v>
      </c>
    </row>
    <row r="251" spans="1:21" x14ac:dyDescent="0.25">
      <c r="A251" s="118">
        <v>135</v>
      </c>
      <c r="B251" s="118">
        <v>1060964</v>
      </c>
      <c r="C251" s="118" t="s">
        <v>1638</v>
      </c>
      <c r="D251" s="119">
        <f>VLOOKUP(B251,'Maestro clientes'!A:C,3,0)</f>
        <v>11612</v>
      </c>
      <c r="E251" s="119">
        <v>0</v>
      </c>
      <c r="F251" s="119">
        <v>24</v>
      </c>
      <c r="G251" s="119">
        <v>0</v>
      </c>
      <c r="H251" s="119">
        <v>0</v>
      </c>
      <c r="I251" s="119">
        <v>0</v>
      </c>
      <c r="J251" s="119">
        <v>0</v>
      </c>
      <c r="K251" s="119">
        <v>12</v>
      </c>
      <c r="L251" s="119">
        <v>0</v>
      </c>
      <c r="M251" s="119">
        <v>0</v>
      </c>
      <c r="N251" s="39">
        <f t="shared" si="24"/>
        <v>0</v>
      </c>
      <c r="O251" s="39">
        <f t="shared" si="25"/>
        <v>1</v>
      </c>
      <c r="P251" s="39">
        <f t="shared" si="26"/>
        <v>0</v>
      </c>
      <c r="Q251">
        <f t="shared" si="27"/>
        <v>0</v>
      </c>
      <c r="R251">
        <f t="shared" si="28"/>
        <v>0</v>
      </c>
      <c r="S251">
        <f t="shared" si="29"/>
        <v>0</v>
      </c>
      <c r="T251">
        <f t="shared" si="30"/>
        <v>0</v>
      </c>
      <c r="U251">
        <f t="shared" si="31"/>
        <v>0</v>
      </c>
    </row>
    <row r="252" spans="1:21" x14ac:dyDescent="0.25">
      <c r="A252" s="118">
        <v>135</v>
      </c>
      <c r="B252" s="118">
        <v>1061352</v>
      </c>
      <c r="C252" s="118" t="s">
        <v>1741</v>
      </c>
      <c r="D252" s="119">
        <f>VLOOKUP(B252,'Maestro clientes'!A:C,3,0)</f>
        <v>12231</v>
      </c>
      <c r="E252" s="119">
        <v>0</v>
      </c>
      <c r="F252" s="119">
        <v>54</v>
      </c>
      <c r="G252" s="119">
        <v>0</v>
      </c>
      <c r="H252" s="119">
        <v>0</v>
      </c>
      <c r="I252" s="119">
        <v>0</v>
      </c>
      <c r="J252" s="119">
        <v>0</v>
      </c>
      <c r="K252" s="119">
        <v>0</v>
      </c>
      <c r="L252" s="119">
        <v>0</v>
      </c>
      <c r="M252" s="119">
        <v>0</v>
      </c>
      <c r="N252" s="39">
        <f t="shared" si="24"/>
        <v>0</v>
      </c>
      <c r="O252" s="39">
        <f t="shared" si="25"/>
        <v>1</v>
      </c>
      <c r="P252" s="39">
        <f t="shared" si="26"/>
        <v>0</v>
      </c>
      <c r="Q252">
        <f t="shared" si="27"/>
        <v>0</v>
      </c>
      <c r="R252">
        <f t="shared" si="28"/>
        <v>0</v>
      </c>
      <c r="S252">
        <f t="shared" si="29"/>
        <v>0</v>
      </c>
      <c r="T252">
        <f t="shared" si="30"/>
        <v>0</v>
      </c>
      <c r="U252">
        <f t="shared" si="31"/>
        <v>0</v>
      </c>
    </row>
    <row r="253" spans="1:21" x14ac:dyDescent="0.25">
      <c r="A253" s="118">
        <v>135</v>
      </c>
      <c r="B253" s="118">
        <v>1062271</v>
      </c>
      <c r="C253" s="118" t="s">
        <v>2452</v>
      </c>
      <c r="D253" s="119">
        <f>VLOOKUP(B253,'Maestro clientes'!A:C,3,0)</f>
        <v>13525</v>
      </c>
      <c r="E253" s="119">
        <v>0</v>
      </c>
      <c r="F253" s="119">
        <v>30</v>
      </c>
      <c r="G253" s="119">
        <v>0</v>
      </c>
      <c r="H253" s="119">
        <v>0</v>
      </c>
      <c r="I253" s="119">
        <v>0</v>
      </c>
      <c r="J253" s="119">
        <v>0</v>
      </c>
      <c r="K253" s="119">
        <v>0</v>
      </c>
      <c r="L253" s="119">
        <v>0</v>
      </c>
      <c r="M253" s="119">
        <v>0</v>
      </c>
      <c r="N253" s="39">
        <f t="shared" si="24"/>
        <v>0</v>
      </c>
      <c r="O253" s="39">
        <f t="shared" si="25"/>
        <v>1</v>
      </c>
      <c r="P253" s="39">
        <f t="shared" si="26"/>
        <v>0</v>
      </c>
      <c r="Q253">
        <f t="shared" si="27"/>
        <v>0</v>
      </c>
      <c r="R253">
        <f t="shared" si="28"/>
        <v>0</v>
      </c>
      <c r="S253">
        <f t="shared" si="29"/>
        <v>0</v>
      </c>
      <c r="T253">
        <f t="shared" si="30"/>
        <v>0</v>
      </c>
      <c r="U253">
        <f t="shared" si="31"/>
        <v>0</v>
      </c>
    </row>
    <row r="254" spans="1:21" x14ac:dyDescent="0.25">
      <c r="A254" s="118">
        <v>135</v>
      </c>
      <c r="B254" s="118">
        <v>1062299</v>
      </c>
      <c r="C254" s="118" t="s">
        <v>1106</v>
      </c>
      <c r="D254" s="119">
        <f>VLOOKUP(B254,'Maestro clientes'!A:C,3,0)</f>
        <v>13564</v>
      </c>
      <c r="E254" s="119">
        <v>0</v>
      </c>
      <c r="F254" s="119">
        <v>0</v>
      </c>
      <c r="G254" s="119">
        <v>24</v>
      </c>
      <c r="H254" s="119">
        <v>0</v>
      </c>
      <c r="I254" s="119">
        <v>0</v>
      </c>
      <c r="J254" s="119">
        <v>0</v>
      </c>
      <c r="K254" s="119">
        <v>0</v>
      </c>
      <c r="L254" s="119">
        <v>0</v>
      </c>
      <c r="M254" s="119">
        <v>0</v>
      </c>
      <c r="N254" s="39">
        <f t="shared" si="24"/>
        <v>0</v>
      </c>
      <c r="O254" s="39">
        <f t="shared" si="25"/>
        <v>0</v>
      </c>
      <c r="P254" s="39">
        <f t="shared" si="26"/>
        <v>1</v>
      </c>
      <c r="Q254">
        <f t="shared" si="27"/>
        <v>0</v>
      </c>
      <c r="R254">
        <f t="shared" si="28"/>
        <v>0</v>
      </c>
      <c r="S254">
        <f t="shared" si="29"/>
        <v>0</v>
      </c>
      <c r="T254">
        <f t="shared" si="30"/>
        <v>0</v>
      </c>
      <c r="U254">
        <f t="shared" si="31"/>
        <v>0</v>
      </c>
    </row>
    <row r="255" spans="1:21" x14ac:dyDescent="0.25">
      <c r="A255" s="118">
        <v>135</v>
      </c>
      <c r="B255" s="118">
        <v>1062481</v>
      </c>
      <c r="C255" s="118" t="s">
        <v>1256</v>
      </c>
      <c r="D255" s="119">
        <f>VLOOKUP(B255,'Maestro clientes'!A:C,3,0)</f>
        <v>13796</v>
      </c>
      <c r="E255" s="119">
        <v>18</v>
      </c>
      <c r="F255" s="119">
        <v>24</v>
      </c>
      <c r="G255" s="119">
        <v>18</v>
      </c>
      <c r="H255" s="119">
        <v>12</v>
      </c>
      <c r="I255" s="119">
        <v>6</v>
      </c>
      <c r="J255" s="119">
        <v>24</v>
      </c>
      <c r="K255" s="119">
        <v>6</v>
      </c>
      <c r="L255" s="119">
        <v>34</v>
      </c>
      <c r="M255" s="119">
        <v>12</v>
      </c>
      <c r="N255" s="39">
        <f t="shared" si="24"/>
        <v>1</v>
      </c>
      <c r="O255" s="39">
        <f t="shared" si="25"/>
        <v>1</v>
      </c>
      <c r="P255" s="39">
        <f t="shared" si="26"/>
        <v>1</v>
      </c>
      <c r="Q255">
        <f t="shared" si="27"/>
        <v>1</v>
      </c>
      <c r="R255">
        <f t="shared" si="28"/>
        <v>1</v>
      </c>
      <c r="S255">
        <f t="shared" si="29"/>
        <v>0</v>
      </c>
      <c r="T255">
        <f t="shared" si="30"/>
        <v>0</v>
      </c>
      <c r="U255">
        <f t="shared" si="31"/>
        <v>1</v>
      </c>
    </row>
    <row r="256" spans="1:21" x14ac:dyDescent="0.25">
      <c r="A256" s="118">
        <v>135</v>
      </c>
      <c r="B256" s="118">
        <v>1063078</v>
      </c>
      <c r="C256" s="118" t="s">
        <v>1257</v>
      </c>
      <c r="D256" s="119">
        <f>VLOOKUP(B256,'Maestro clientes'!A:C,3,0)</f>
        <v>14552</v>
      </c>
      <c r="E256" s="119">
        <v>0</v>
      </c>
      <c r="F256" s="119">
        <v>0</v>
      </c>
      <c r="G256" s="119">
        <v>0</v>
      </c>
      <c r="H256" s="119">
        <v>0</v>
      </c>
      <c r="I256" s="119">
        <v>0</v>
      </c>
      <c r="J256" s="119">
        <v>0</v>
      </c>
      <c r="K256" s="119">
        <v>24</v>
      </c>
      <c r="L256" s="119">
        <v>0</v>
      </c>
      <c r="M256" s="119">
        <v>0</v>
      </c>
      <c r="N256" s="39">
        <f t="shared" si="24"/>
        <v>0</v>
      </c>
      <c r="O256" s="39">
        <f t="shared" si="25"/>
        <v>0</v>
      </c>
      <c r="P256" s="39">
        <f t="shared" si="26"/>
        <v>0</v>
      </c>
      <c r="Q256">
        <f t="shared" si="27"/>
        <v>0</v>
      </c>
      <c r="R256">
        <f t="shared" si="28"/>
        <v>0</v>
      </c>
      <c r="S256">
        <f t="shared" si="29"/>
        <v>1</v>
      </c>
      <c r="T256">
        <f t="shared" si="30"/>
        <v>0</v>
      </c>
      <c r="U256">
        <f t="shared" si="31"/>
        <v>0</v>
      </c>
    </row>
    <row r="257" spans="1:21" x14ac:dyDescent="0.25">
      <c r="A257" s="118">
        <v>135</v>
      </c>
      <c r="B257" s="118">
        <v>1063106</v>
      </c>
      <c r="C257" s="118" t="s">
        <v>1639</v>
      </c>
      <c r="D257" s="119">
        <f>VLOOKUP(B257,'Maestro clientes'!A:C,3,0)</f>
        <v>14582</v>
      </c>
      <c r="E257" s="119">
        <v>0</v>
      </c>
      <c r="F257" s="119">
        <v>0</v>
      </c>
      <c r="G257" s="119">
        <v>0</v>
      </c>
      <c r="H257" s="119">
        <v>0</v>
      </c>
      <c r="I257" s="119">
        <v>0</v>
      </c>
      <c r="J257" s="119">
        <v>0</v>
      </c>
      <c r="K257" s="119">
        <v>6</v>
      </c>
      <c r="L257" s="119">
        <v>0</v>
      </c>
      <c r="M257" s="119">
        <v>0</v>
      </c>
      <c r="N257" s="39">
        <f t="shared" si="24"/>
        <v>0</v>
      </c>
      <c r="O257" s="39">
        <f t="shared" si="25"/>
        <v>0</v>
      </c>
      <c r="P257" s="39">
        <f t="shared" si="26"/>
        <v>0</v>
      </c>
      <c r="Q257">
        <f t="shared" si="27"/>
        <v>0</v>
      </c>
      <c r="R257">
        <f t="shared" si="28"/>
        <v>0</v>
      </c>
      <c r="S257">
        <f t="shared" si="29"/>
        <v>0</v>
      </c>
      <c r="T257">
        <f t="shared" si="30"/>
        <v>0</v>
      </c>
      <c r="U257">
        <f t="shared" si="31"/>
        <v>0</v>
      </c>
    </row>
    <row r="258" spans="1:21" x14ac:dyDescent="0.25">
      <c r="A258" s="118">
        <v>135</v>
      </c>
      <c r="B258" s="118">
        <v>1065585</v>
      </c>
      <c r="C258" s="118" t="s">
        <v>1258</v>
      </c>
      <c r="D258" s="119">
        <f>VLOOKUP(B258,'Maestro clientes'!A:C,3,0)</f>
        <v>38663</v>
      </c>
      <c r="E258" s="119">
        <v>0</v>
      </c>
      <c r="F258" s="119">
        <v>0</v>
      </c>
      <c r="G258" s="119">
        <v>0</v>
      </c>
      <c r="H258" s="119">
        <v>0</v>
      </c>
      <c r="I258" s="119">
        <v>0</v>
      </c>
      <c r="J258" s="119">
        <v>0</v>
      </c>
      <c r="K258" s="119">
        <v>36</v>
      </c>
      <c r="L258" s="119">
        <v>0</v>
      </c>
      <c r="M258" s="119">
        <v>0</v>
      </c>
      <c r="N258" s="39">
        <f t="shared" si="24"/>
        <v>0</v>
      </c>
      <c r="O258" s="39">
        <f t="shared" si="25"/>
        <v>0</v>
      </c>
      <c r="P258" s="39">
        <f t="shared" si="26"/>
        <v>0</v>
      </c>
      <c r="Q258">
        <f t="shared" si="27"/>
        <v>0</v>
      </c>
      <c r="R258">
        <f t="shared" si="28"/>
        <v>0</v>
      </c>
      <c r="S258">
        <f t="shared" si="29"/>
        <v>1</v>
      </c>
      <c r="T258">
        <f t="shared" si="30"/>
        <v>0</v>
      </c>
      <c r="U258">
        <f t="shared" si="31"/>
        <v>0</v>
      </c>
    </row>
    <row r="259" spans="1:21" x14ac:dyDescent="0.25">
      <c r="A259" s="118">
        <v>135</v>
      </c>
      <c r="B259" s="118">
        <v>1066694</v>
      </c>
      <c r="C259" s="118" t="s">
        <v>2518</v>
      </c>
      <c r="D259" s="119">
        <f>VLOOKUP(B259,'Maestro clientes'!A:C,3,0)</f>
        <v>5613</v>
      </c>
      <c r="E259" s="119">
        <v>54</v>
      </c>
      <c r="F259" s="119">
        <v>24</v>
      </c>
      <c r="G259" s="119">
        <v>18</v>
      </c>
      <c r="H259" s="119">
        <v>20</v>
      </c>
      <c r="I259" s="119">
        <v>12</v>
      </c>
      <c r="J259" s="119">
        <v>24</v>
      </c>
      <c r="K259" s="119">
        <v>24</v>
      </c>
      <c r="L259" s="119">
        <v>0</v>
      </c>
      <c r="M259" s="119">
        <v>0</v>
      </c>
      <c r="N259" s="39">
        <f t="shared" si="24"/>
        <v>1</v>
      </c>
      <c r="O259" s="39">
        <f t="shared" si="25"/>
        <v>1</v>
      </c>
      <c r="P259" s="39">
        <f t="shared" si="26"/>
        <v>1</v>
      </c>
      <c r="Q259">
        <f t="shared" si="27"/>
        <v>1</v>
      </c>
      <c r="R259">
        <f t="shared" si="28"/>
        <v>1</v>
      </c>
      <c r="S259">
        <f t="shared" si="29"/>
        <v>1</v>
      </c>
      <c r="T259">
        <f t="shared" si="30"/>
        <v>0</v>
      </c>
      <c r="U259">
        <f t="shared" si="31"/>
        <v>0</v>
      </c>
    </row>
    <row r="260" spans="1:21" x14ac:dyDescent="0.25">
      <c r="A260" s="118">
        <v>135</v>
      </c>
      <c r="B260" s="118">
        <v>1070801</v>
      </c>
      <c r="C260" s="118" t="s">
        <v>1742</v>
      </c>
      <c r="D260" s="119">
        <f>VLOOKUP(B260,'Maestro clientes'!A:C,3,0)</f>
        <v>9155</v>
      </c>
      <c r="E260" s="119">
        <v>0</v>
      </c>
      <c r="F260" s="119">
        <v>15</v>
      </c>
      <c r="G260" s="119">
        <v>0</v>
      </c>
      <c r="H260" s="119">
        <v>0</v>
      </c>
      <c r="I260" s="119">
        <v>0</v>
      </c>
      <c r="J260" s="119">
        <v>0</v>
      </c>
      <c r="K260" s="119">
        <v>12</v>
      </c>
      <c r="L260" s="119">
        <v>0</v>
      </c>
      <c r="M260" s="119">
        <v>0</v>
      </c>
      <c r="N260" s="39">
        <f t="shared" si="24"/>
        <v>0</v>
      </c>
      <c r="O260" s="39">
        <f t="shared" si="25"/>
        <v>0</v>
      </c>
      <c r="P260" s="39">
        <f t="shared" si="26"/>
        <v>0</v>
      </c>
      <c r="Q260">
        <f t="shared" si="27"/>
        <v>0</v>
      </c>
      <c r="R260">
        <f t="shared" si="28"/>
        <v>0</v>
      </c>
      <c r="S260">
        <f t="shared" si="29"/>
        <v>0</v>
      </c>
      <c r="T260">
        <f t="shared" si="30"/>
        <v>0</v>
      </c>
      <c r="U260">
        <f t="shared" si="31"/>
        <v>0</v>
      </c>
    </row>
    <row r="261" spans="1:21" x14ac:dyDescent="0.25">
      <c r="A261" s="118">
        <v>135</v>
      </c>
      <c r="B261" s="118">
        <v>1072736</v>
      </c>
      <c r="C261" s="118" t="s">
        <v>2043</v>
      </c>
      <c r="D261" s="119">
        <f>VLOOKUP(B261,'Maestro clientes'!A:C,3,0)</f>
        <v>13255</v>
      </c>
      <c r="E261" s="119">
        <v>0</v>
      </c>
      <c r="F261" s="119">
        <v>21</v>
      </c>
      <c r="G261" s="119">
        <v>0</v>
      </c>
      <c r="H261" s="119">
        <v>12</v>
      </c>
      <c r="I261" s="119">
        <v>0</v>
      </c>
      <c r="J261" s="119">
        <v>0</v>
      </c>
      <c r="K261" s="119">
        <v>8</v>
      </c>
      <c r="L261" s="119">
        <v>0</v>
      </c>
      <c r="M261" s="119">
        <v>0</v>
      </c>
      <c r="N261" s="39">
        <f t="shared" ref="N261:N324" si="32">IF(E261&gt;=18,1,0)</f>
        <v>0</v>
      </c>
      <c r="O261" s="39">
        <f t="shared" ref="O261:O324" si="33">IF(F261&gt;=24,1,0)</f>
        <v>0</v>
      </c>
      <c r="P261" s="39">
        <f t="shared" ref="P261:P324" si="34">IF(G261&gt;=18,1,0)</f>
        <v>0</v>
      </c>
      <c r="Q261">
        <f t="shared" ref="Q261:Q324" si="35">IF(AND(H261&gt;=12,I261&gt;=6),1,0)</f>
        <v>0</v>
      </c>
      <c r="R261">
        <f t="shared" ref="R261:R324" si="36">IF(J261&gt;=24,1,0)</f>
        <v>0</v>
      </c>
      <c r="S261">
        <f t="shared" ref="S261:S324" si="37">IF(K261&gt;=24,1,0)</f>
        <v>0</v>
      </c>
      <c r="T261">
        <f t="shared" ref="T261:T324" si="38">IF(L261&gt;=48,1,0)</f>
        <v>0</v>
      </c>
      <c r="U261">
        <f t="shared" ref="U261:U324" si="39">IF(M261&gt;=12,1,0)</f>
        <v>0</v>
      </c>
    </row>
    <row r="262" spans="1:21" x14ac:dyDescent="0.25">
      <c r="A262" s="118">
        <v>135</v>
      </c>
      <c r="B262" s="118">
        <v>1083635</v>
      </c>
      <c r="C262" s="118" t="s">
        <v>1078</v>
      </c>
      <c r="D262" s="119">
        <f>VLOOKUP(B262,'Maestro clientes'!A:C,3,0)</f>
        <v>21301</v>
      </c>
      <c r="E262" s="119">
        <v>10</v>
      </c>
      <c r="F262" s="119">
        <v>24</v>
      </c>
      <c r="G262" s="119">
        <v>0</v>
      </c>
      <c r="H262" s="119">
        <v>0</v>
      </c>
      <c r="I262" s="119">
        <v>0</v>
      </c>
      <c r="J262" s="119">
        <v>0</v>
      </c>
      <c r="K262" s="119">
        <v>24</v>
      </c>
      <c r="L262" s="119">
        <v>120</v>
      </c>
      <c r="M262" s="119">
        <v>0</v>
      </c>
      <c r="N262" s="39">
        <f t="shared" si="32"/>
        <v>0</v>
      </c>
      <c r="O262" s="39">
        <f t="shared" si="33"/>
        <v>1</v>
      </c>
      <c r="P262" s="39">
        <f t="shared" si="34"/>
        <v>0</v>
      </c>
      <c r="Q262">
        <f t="shared" si="35"/>
        <v>0</v>
      </c>
      <c r="R262">
        <f t="shared" si="36"/>
        <v>0</v>
      </c>
      <c r="S262">
        <f t="shared" si="37"/>
        <v>1</v>
      </c>
      <c r="T262">
        <f t="shared" si="38"/>
        <v>1</v>
      </c>
      <c r="U262">
        <f t="shared" si="39"/>
        <v>0</v>
      </c>
    </row>
    <row r="263" spans="1:21" x14ac:dyDescent="0.25">
      <c r="A263" s="118">
        <v>135</v>
      </c>
      <c r="B263" s="118">
        <v>1099579</v>
      </c>
      <c r="C263" s="118" t="s">
        <v>1017</v>
      </c>
      <c r="D263" s="119">
        <f>VLOOKUP(B263,'Maestro clientes'!A:C,3,0)</f>
        <v>22805</v>
      </c>
      <c r="E263" s="119">
        <v>0</v>
      </c>
      <c r="F263" s="119">
        <v>25</v>
      </c>
      <c r="G263" s="119">
        <v>0</v>
      </c>
      <c r="H263" s="119">
        <v>0</v>
      </c>
      <c r="I263" s="119">
        <v>0</v>
      </c>
      <c r="J263" s="119">
        <v>0</v>
      </c>
      <c r="K263" s="119">
        <v>0</v>
      </c>
      <c r="L263" s="119">
        <v>0</v>
      </c>
      <c r="M263" s="119">
        <v>0</v>
      </c>
      <c r="N263" s="39">
        <f t="shared" si="32"/>
        <v>0</v>
      </c>
      <c r="O263" s="39">
        <f t="shared" si="33"/>
        <v>1</v>
      </c>
      <c r="P263" s="39">
        <f t="shared" si="34"/>
        <v>0</v>
      </c>
      <c r="Q263">
        <f t="shared" si="35"/>
        <v>0</v>
      </c>
      <c r="R263">
        <f t="shared" si="36"/>
        <v>0</v>
      </c>
      <c r="S263">
        <f t="shared" si="37"/>
        <v>0</v>
      </c>
      <c r="T263">
        <f t="shared" si="38"/>
        <v>0</v>
      </c>
      <c r="U263">
        <f t="shared" si="39"/>
        <v>0</v>
      </c>
    </row>
    <row r="264" spans="1:21" x14ac:dyDescent="0.25">
      <c r="A264" s="118">
        <v>135</v>
      </c>
      <c r="B264" s="118">
        <v>1106145</v>
      </c>
      <c r="C264" s="118" t="s">
        <v>1107</v>
      </c>
      <c r="D264" s="119">
        <f>VLOOKUP(B264,'Maestro clientes'!A:C,3,0)</f>
        <v>25728</v>
      </c>
      <c r="E264" s="119">
        <v>0</v>
      </c>
      <c r="F264" s="119">
        <v>30</v>
      </c>
      <c r="G264" s="119">
        <v>18</v>
      </c>
      <c r="H264" s="119">
        <v>12</v>
      </c>
      <c r="I264" s="119">
        <v>6</v>
      </c>
      <c r="J264" s="119">
        <v>0</v>
      </c>
      <c r="K264" s="119">
        <v>24</v>
      </c>
      <c r="L264" s="119">
        <v>0</v>
      </c>
      <c r="M264" s="119">
        <v>0</v>
      </c>
      <c r="N264" s="39">
        <f t="shared" si="32"/>
        <v>0</v>
      </c>
      <c r="O264" s="39">
        <f t="shared" si="33"/>
        <v>1</v>
      </c>
      <c r="P264" s="39">
        <f t="shared" si="34"/>
        <v>1</v>
      </c>
      <c r="Q264">
        <f t="shared" si="35"/>
        <v>1</v>
      </c>
      <c r="R264">
        <f t="shared" si="36"/>
        <v>0</v>
      </c>
      <c r="S264">
        <f t="shared" si="37"/>
        <v>1</v>
      </c>
      <c r="T264">
        <f t="shared" si="38"/>
        <v>0</v>
      </c>
      <c r="U264">
        <f t="shared" si="39"/>
        <v>0</v>
      </c>
    </row>
    <row r="265" spans="1:21" x14ac:dyDescent="0.25">
      <c r="A265" s="118">
        <v>135</v>
      </c>
      <c r="B265" s="118">
        <v>1107728</v>
      </c>
      <c r="C265" s="118" t="s">
        <v>1108</v>
      </c>
      <c r="D265" s="119">
        <f>VLOOKUP(B265,'Maestro clientes'!A:C,3,0)</f>
        <v>27644</v>
      </c>
      <c r="E265" s="119">
        <v>0</v>
      </c>
      <c r="F265" s="119">
        <v>0</v>
      </c>
      <c r="G265" s="119">
        <v>0</v>
      </c>
      <c r="H265" s="119">
        <v>36</v>
      </c>
      <c r="I265" s="119">
        <v>0</v>
      </c>
      <c r="J265" s="119">
        <v>0</v>
      </c>
      <c r="K265" s="119">
        <v>0</v>
      </c>
      <c r="L265" s="119">
        <v>0</v>
      </c>
      <c r="M265" s="119">
        <v>0</v>
      </c>
      <c r="N265" s="39">
        <f t="shared" si="32"/>
        <v>0</v>
      </c>
      <c r="O265" s="39">
        <f t="shared" si="33"/>
        <v>0</v>
      </c>
      <c r="P265" s="39">
        <f t="shared" si="34"/>
        <v>0</v>
      </c>
      <c r="Q265">
        <f t="shared" si="35"/>
        <v>0</v>
      </c>
      <c r="R265">
        <f t="shared" si="36"/>
        <v>0</v>
      </c>
      <c r="S265">
        <f t="shared" si="37"/>
        <v>0</v>
      </c>
      <c r="T265">
        <f t="shared" si="38"/>
        <v>0</v>
      </c>
      <c r="U265">
        <f t="shared" si="39"/>
        <v>0</v>
      </c>
    </row>
    <row r="266" spans="1:21" x14ac:dyDescent="0.25">
      <c r="A266" s="118">
        <v>135</v>
      </c>
      <c r="B266" s="118">
        <v>1110994</v>
      </c>
      <c r="C266" s="118" t="s">
        <v>1018</v>
      </c>
      <c r="D266" s="119">
        <f>VLOOKUP(B266,'Maestro clientes'!A:C,3,0)</f>
        <v>28830</v>
      </c>
      <c r="E266" s="119">
        <v>0</v>
      </c>
      <c r="F266" s="119">
        <v>0</v>
      </c>
      <c r="G266" s="119">
        <v>0</v>
      </c>
      <c r="H266" s="119">
        <v>0</v>
      </c>
      <c r="I266" s="119">
        <v>0</v>
      </c>
      <c r="J266" s="119">
        <v>24</v>
      </c>
      <c r="K266" s="119">
        <v>0</v>
      </c>
      <c r="L266" s="119">
        <v>0</v>
      </c>
      <c r="M266" s="119">
        <v>0</v>
      </c>
      <c r="N266" s="39">
        <f t="shared" si="32"/>
        <v>0</v>
      </c>
      <c r="O266" s="39">
        <f t="shared" si="33"/>
        <v>0</v>
      </c>
      <c r="P266" s="39">
        <f t="shared" si="34"/>
        <v>0</v>
      </c>
      <c r="Q266">
        <f t="shared" si="35"/>
        <v>0</v>
      </c>
      <c r="R266">
        <f t="shared" si="36"/>
        <v>1</v>
      </c>
      <c r="S266">
        <f t="shared" si="37"/>
        <v>0</v>
      </c>
      <c r="T266">
        <f t="shared" si="38"/>
        <v>0</v>
      </c>
      <c r="U266">
        <f t="shared" si="39"/>
        <v>0</v>
      </c>
    </row>
    <row r="267" spans="1:21" x14ac:dyDescent="0.25">
      <c r="A267" s="118">
        <v>135</v>
      </c>
      <c r="B267" s="118">
        <v>1114735</v>
      </c>
      <c r="C267" s="118" t="s">
        <v>2519</v>
      </c>
      <c r="D267" s="119">
        <f>VLOOKUP(B267,'Maestro clientes'!A:C,3,0)</f>
        <v>30920</v>
      </c>
      <c r="E267" s="119">
        <v>0</v>
      </c>
      <c r="F267" s="119">
        <v>30</v>
      </c>
      <c r="G267" s="119">
        <v>0</v>
      </c>
      <c r="H267" s="119">
        <v>0</v>
      </c>
      <c r="I267" s="119">
        <v>0</v>
      </c>
      <c r="J267" s="119">
        <v>0</v>
      </c>
      <c r="K267" s="119">
        <v>12</v>
      </c>
      <c r="L267" s="119">
        <v>12</v>
      </c>
      <c r="M267" s="119">
        <v>0</v>
      </c>
      <c r="N267" s="39">
        <f t="shared" si="32"/>
        <v>0</v>
      </c>
      <c r="O267" s="39">
        <f t="shared" si="33"/>
        <v>1</v>
      </c>
      <c r="P267" s="39">
        <f t="shared" si="34"/>
        <v>0</v>
      </c>
      <c r="Q267">
        <f t="shared" si="35"/>
        <v>0</v>
      </c>
      <c r="R267">
        <f t="shared" si="36"/>
        <v>0</v>
      </c>
      <c r="S267">
        <f t="shared" si="37"/>
        <v>0</v>
      </c>
      <c r="T267">
        <f t="shared" si="38"/>
        <v>0</v>
      </c>
      <c r="U267">
        <f t="shared" si="39"/>
        <v>0</v>
      </c>
    </row>
    <row r="268" spans="1:21" x14ac:dyDescent="0.25">
      <c r="A268" s="118">
        <v>135</v>
      </c>
      <c r="B268" s="118">
        <v>1126418</v>
      </c>
      <c r="C268" s="118" t="s">
        <v>1640</v>
      </c>
      <c r="D268" s="119">
        <f>VLOOKUP(B268,'Maestro clientes'!A:C,3,0)</f>
        <v>37658</v>
      </c>
      <c r="E268" s="119">
        <v>0</v>
      </c>
      <c r="F268" s="119">
        <v>42</v>
      </c>
      <c r="G268" s="119">
        <v>24</v>
      </c>
      <c r="H268" s="119">
        <v>12</v>
      </c>
      <c r="I268" s="119">
        <v>0</v>
      </c>
      <c r="J268" s="119">
        <v>0</v>
      </c>
      <c r="K268" s="119">
        <v>36</v>
      </c>
      <c r="L268" s="119">
        <v>0</v>
      </c>
      <c r="M268" s="119">
        <v>24</v>
      </c>
      <c r="N268" s="39">
        <f t="shared" si="32"/>
        <v>0</v>
      </c>
      <c r="O268" s="39">
        <f t="shared" si="33"/>
        <v>1</v>
      </c>
      <c r="P268" s="39">
        <f t="shared" si="34"/>
        <v>1</v>
      </c>
      <c r="Q268">
        <f t="shared" si="35"/>
        <v>0</v>
      </c>
      <c r="R268">
        <f t="shared" si="36"/>
        <v>0</v>
      </c>
      <c r="S268">
        <f t="shared" si="37"/>
        <v>1</v>
      </c>
      <c r="T268">
        <f t="shared" si="38"/>
        <v>0</v>
      </c>
      <c r="U268">
        <f t="shared" si="39"/>
        <v>1</v>
      </c>
    </row>
    <row r="269" spans="1:21" x14ac:dyDescent="0.25">
      <c r="A269" s="118">
        <v>135</v>
      </c>
      <c r="B269" s="118">
        <v>1131800</v>
      </c>
      <c r="C269" s="118" t="s">
        <v>1109</v>
      </c>
      <c r="D269" s="119">
        <f>VLOOKUP(B269,'Maestro clientes'!A:C,3,0)</f>
        <v>39388</v>
      </c>
      <c r="E269" s="119">
        <v>0</v>
      </c>
      <c r="F269" s="119">
        <v>0</v>
      </c>
      <c r="G269" s="119">
        <v>12</v>
      </c>
      <c r="H269" s="119">
        <v>0</v>
      </c>
      <c r="I269" s="119">
        <v>0</v>
      </c>
      <c r="J269" s="119">
        <v>0</v>
      </c>
      <c r="K269" s="119">
        <v>18</v>
      </c>
      <c r="L269" s="119">
        <v>10</v>
      </c>
      <c r="M269" s="119">
        <v>0</v>
      </c>
      <c r="N269" s="39">
        <f t="shared" si="32"/>
        <v>0</v>
      </c>
      <c r="O269" s="39">
        <f t="shared" si="33"/>
        <v>0</v>
      </c>
      <c r="P269" s="39">
        <f t="shared" si="34"/>
        <v>0</v>
      </c>
      <c r="Q269">
        <f t="shared" si="35"/>
        <v>0</v>
      </c>
      <c r="R269">
        <f t="shared" si="36"/>
        <v>0</v>
      </c>
      <c r="S269">
        <f t="shared" si="37"/>
        <v>0</v>
      </c>
      <c r="T269">
        <f t="shared" si="38"/>
        <v>0</v>
      </c>
      <c r="U269">
        <f t="shared" si="39"/>
        <v>0</v>
      </c>
    </row>
    <row r="270" spans="1:21" x14ac:dyDescent="0.25">
      <c r="A270" s="118">
        <v>135</v>
      </c>
      <c r="B270" s="118">
        <v>1133869</v>
      </c>
      <c r="C270" s="118" t="s">
        <v>1743</v>
      </c>
      <c r="D270" s="119">
        <f>VLOOKUP(B270,'Maestro clientes'!A:C,3,0)</f>
        <v>39901</v>
      </c>
      <c r="E270" s="119">
        <v>0</v>
      </c>
      <c r="F270" s="119">
        <v>0</v>
      </c>
      <c r="G270" s="119">
        <v>0</v>
      </c>
      <c r="H270" s="119">
        <v>0</v>
      </c>
      <c r="I270" s="119">
        <v>0</v>
      </c>
      <c r="J270" s="119">
        <v>24</v>
      </c>
      <c r="K270" s="119">
        <v>0</v>
      </c>
      <c r="L270" s="119">
        <v>10</v>
      </c>
      <c r="M270" s="119">
        <v>0</v>
      </c>
      <c r="N270" s="39">
        <f t="shared" si="32"/>
        <v>0</v>
      </c>
      <c r="O270" s="39">
        <f t="shared" si="33"/>
        <v>0</v>
      </c>
      <c r="P270" s="39">
        <f t="shared" si="34"/>
        <v>0</v>
      </c>
      <c r="Q270">
        <f t="shared" si="35"/>
        <v>0</v>
      </c>
      <c r="R270">
        <f t="shared" si="36"/>
        <v>1</v>
      </c>
      <c r="S270">
        <f t="shared" si="37"/>
        <v>0</v>
      </c>
      <c r="T270">
        <f t="shared" si="38"/>
        <v>0</v>
      </c>
      <c r="U270">
        <f t="shared" si="39"/>
        <v>0</v>
      </c>
    </row>
    <row r="271" spans="1:21" x14ac:dyDescent="0.25">
      <c r="A271" s="118">
        <v>135</v>
      </c>
      <c r="B271" s="118">
        <v>1141328</v>
      </c>
      <c r="C271" s="118" t="s">
        <v>2323</v>
      </c>
      <c r="D271" s="119">
        <f>VLOOKUP(B271,'Maestro clientes'!A:C,3,0)</f>
        <v>40444</v>
      </c>
      <c r="E271" s="119">
        <v>45</v>
      </c>
      <c r="F271" s="119">
        <v>24</v>
      </c>
      <c r="G271" s="119">
        <v>18</v>
      </c>
      <c r="H271" s="119">
        <v>12</v>
      </c>
      <c r="I271" s="119">
        <v>12</v>
      </c>
      <c r="J271" s="119">
        <v>0</v>
      </c>
      <c r="K271" s="119">
        <v>6</v>
      </c>
      <c r="L271" s="119">
        <v>0</v>
      </c>
      <c r="M271" s="119">
        <v>0</v>
      </c>
      <c r="N271" s="39">
        <f t="shared" si="32"/>
        <v>1</v>
      </c>
      <c r="O271" s="39">
        <f t="shared" si="33"/>
        <v>1</v>
      </c>
      <c r="P271" s="39">
        <f t="shared" si="34"/>
        <v>1</v>
      </c>
      <c r="Q271">
        <f t="shared" si="35"/>
        <v>1</v>
      </c>
      <c r="R271">
        <f t="shared" si="36"/>
        <v>0</v>
      </c>
      <c r="S271">
        <f t="shared" si="37"/>
        <v>0</v>
      </c>
      <c r="T271">
        <f t="shared" si="38"/>
        <v>0</v>
      </c>
      <c r="U271">
        <f t="shared" si="39"/>
        <v>0</v>
      </c>
    </row>
    <row r="272" spans="1:21" x14ac:dyDescent="0.25">
      <c r="A272" s="118">
        <v>135</v>
      </c>
      <c r="B272" s="118">
        <v>1142065</v>
      </c>
      <c r="C272" s="118" t="s">
        <v>1110</v>
      </c>
      <c r="D272" s="119">
        <f>VLOOKUP(B272,'Maestro clientes'!A:C,3,0)</f>
        <v>40620</v>
      </c>
      <c r="E272" s="119">
        <v>0</v>
      </c>
      <c r="F272" s="119">
        <v>0</v>
      </c>
      <c r="G272" s="119">
        <v>0</v>
      </c>
      <c r="H272" s="119">
        <v>0</v>
      </c>
      <c r="I272" s="119">
        <v>0</v>
      </c>
      <c r="J272" s="119">
        <v>0</v>
      </c>
      <c r="K272" s="119">
        <v>12</v>
      </c>
      <c r="L272" s="119">
        <v>0</v>
      </c>
      <c r="M272" s="119">
        <v>0</v>
      </c>
      <c r="N272" s="39">
        <f t="shared" si="32"/>
        <v>0</v>
      </c>
      <c r="O272" s="39">
        <f t="shared" si="33"/>
        <v>0</v>
      </c>
      <c r="P272" s="39">
        <f t="shared" si="34"/>
        <v>0</v>
      </c>
      <c r="Q272">
        <f t="shared" si="35"/>
        <v>0</v>
      </c>
      <c r="R272">
        <f t="shared" si="36"/>
        <v>0</v>
      </c>
      <c r="S272">
        <f t="shared" si="37"/>
        <v>0</v>
      </c>
      <c r="T272">
        <f t="shared" si="38"/>
        <v>0</v>
      </c>
      <c r="U272">
        <f t="shared" si="39"/>
        <v>0</v>
      </c>
    </row>
    <row r="273" spans="1:21" x14ac:dyDescent="0.25">
      <c r="A273" s="118">
        <v>135</v>
      </c>
      <c r="B273" s="118">
        <v>1143850</v>
      </c>
      <c r="C273" s="118" t="s">
        <v>1019</v>
      </c>
      <c r="D273" s="119">
        <f>VLOOKUP(B273,'Maestro clientes'!A:C,3,0)</f>
        <v>41337</v>
      </c>
      <c r="E273" s="119">
        <v>180</v>
      </c>
      <c r="F273" s="119">
        <v>102</v>
      </c>
      <c r="G273" s="119">
        <v>18</v>
      </c>
      <c r="H273" s="119">
        <v>12</v>
      </c>
      <c r="I273" s="119">
        <v>0</v>
      </c>
      <c r="J273" s="119">
        <v>0</v>
      </c>
      <c r="K273" s="119">
        <v>0</v>
      </c>
      <c r="L273" s="119">
        <v>0</v>
      </c>
      <c r="M273" s="119">
        <v>24</v>
      </c>
      <c r="N273" s="39">
        <f t="shared" si="32"/>
        <v>1</v>
      </c>
      <c r="O273" s="39">
        <f t="shared" si="33"/>
        <v>1</v>
      </c>
      <c r="P273" s="39">
        <f t="shared" si="34"/>
        <v>1</v>
      </c>
      <c r="Q273">
        <f t="shared" si="35"/>
        <v>0</v>
      </c>
      <c r="R273">
        <f t="shared" si="36"/>
        <v>0</v>
      </c>
      <c r="S273">
        <f t="shared" si="37"/>
        <v>0</v>
      </c>
      <c r="T273">
        <f t="shared" si="38"/>
        <v>0</v>
      </c>
      <c r="U273">
        <f t="shared" si="39"/>
        <v>1</v>
      </c>
    </row>
    <row r="274" spans="1:21" x14ac:dyDescent="0.25">
      <c r="A274" s="118">
        <v>135</v>
      </c>
      <c r="B274" s="118">
        <v>1154800</v>
      </c>
      <c r="C274" s="118" t="s">
        <v>2709</v>
      </c>
      <c r="D274" s="119">
        <f>VLOOKUP(B274,'Maestro clientes'!A:C,3,0)</f>
        <v>41716</v>
      </c>
      <c r="E274" s="119">
        <v>18</v>
      </c>
      <c r="F274" s="119">
        <v>30</v>
      </c>
      <c r="G274" s="119">
        <v>36</v>
      </c>
      <c r="H274" s="119">
        <v>0</v>
      </c>
      <c r="I274" s="119">
        <v>12</v>
      </c>
      <c r="J274" s="119">
        <v>0</v>
      </c>
      <c r="K274" s="119">
        <v>24</v>
      </c>
      <c r="L274" s="119">
        <v>0</v>
      </c>
      <c r="M274" s="119">
        <v>12</v>
      </c>
      <c r="N274" s="39">
        <f t="shared" si="32"/>
        <v>1</v>
      </c>
      <c r="O274" s="39">
        <f t="shared" si="33"/>
        <v>1</v>
      </c>
      <c r="P274" s="39">
        <f t="shared" si="34"/>
        <v>1</v>
      </c>
      <c r="Q274">
        <f t="shared" si="35"/>
        <v>0</v>
      </c>
      <c r="R274">
        <f t="shared" si="36"/>
        <v>0</v>
      </c>
      <c r="S274">
        <f t="shared" si="37"/>
        <v>1</v>
      </c>
      <c r="T274">
        <f t="shared" si="38"/>
        <v>0</v>
      </c>
      <c r="U274">
        <f t="shared" si="39"/>
        <v>1</v>
      </c>
    </row>
    <row r="275" spans="1:21" x14ac:dyDescent="0.25">
      <c r="A275" s="118">
        <v>135</v>
      </c>
      <c r="B275" s="118">
        <v>1060551</v>
      </c>
      <c r="C275" s="118" t="s">
        <v>3058</v>
      </c>
      <c r="D275" s="119">
        <f>VLOOKUP(B275,'Maestro clientes'!A:C,3,0)</f>
        <v>10962</v>
      </c>
      <c r="E275" s="119">
        <v>0</v>
      </c>
      <c r="F275" s="119">
        <v>24</v>
      </c>
      <c r="G275" s="119">
        <v>24</v>
      </c>
      <c r="H275" s="119">
        <v>0</v>
      </c>
      <c r="I275" s="119">
        <v>0</v>
      </c>
      <c r="J275" s="119">
        <v>0</v>
      </c>
      <c r="K275" s="119">
        <v>24</v>
      </c>
      <c r="L275" s="119">
        <v>0</v>
      </c>
      <c r="M275" s="119">
        <v>0</v>
      </c>
      <c r="N275" s="39">
        <f t="shared" si="32"/>
        <v>0</v>
      </c>
      <c r="O275" s="39">
        <f t="shared" si="33"/>
        <v>1</v>
      </c>
      <c r="P275" s="39">
        <f t="shared" si="34"/>
        <v>1</v>
      </c>
      <c r="Q275">
        <f t="shared" si="35"/>
        <v>0</v>
      </c>
      <c r="R275">
        <f t="shared" si="36"/>
        <v>0</v>
      </c>
      <c r="S275">
        <f t="shared" si="37"/>
        <v>1</v>
      </c>
      <c r="T275">
        <f t="shared" si="38"/>
        <v>0</v>
      </c>
      <c r="U275">
        <f t="shared" si="39"/>
        <v>0</v>
      </c>
    </row>
    <row r="276" spans="1:21" x14ac:dyDescent="0.25">
      <c r="A276" s="118">
        <v>135</v>
      </c>
      <c r="B276" s="118">
        <v>1118530</v>
      </c>
      <c r="C276" s="118" t="s">
        <v>2093</v>
      </c>
      <c r="D276" s="119">
        <f>VLOOKUP(B276,'Maestro clientes'!A:C,3,0)</f>
        <v>32935</v>
      </c>
      <c r="E276" s="119">
        <v>0</v>
      </c>
      <c r="F276" s="119">
        <v>6</v>
      </c>
      <c r="G276" s="119">
        <v>0</v>
      </c>
      <c r="H276" s="119">
        <v>0</v>
      </c>
      <c r="I276" s="119">
        <v>0</v>
      </c>
      <c r="J276" s="119">
        <v>0</v>
      </c>
      <c r="K276" s="119">
        <v>18</v>
      </c>
      <c r="L276" s="119">
        <v>10</v>
      </c>
      <c r="M276" s="119">
        <v>0</v>
      </c>
      <c r="N276" s="39">
        <f t="shared" si="32"/>
        <v>0</v>
      </c>
      <c r="O276" s="39">
        <f t="shared" si="33"/>
        <v>0</v>
      </c>
      <c r="P276" s="39">
        <f t="shared" si="34"/>
        <v>0</v>
      </c>
      <c r="Q276">
        <f t="shared" si="35"/>
        <v>0</v>
      </c>
      <c r="R276">
        <f t="shared" si="36"/>
        <v>0</v>
      </c>
      <c r="S276">
        <f t="shared" si="37"/>
        <v>0</v>
      </c>
      <c r="T276">
        <f t="shared" si="38"/>
        <v>0</v>
      </c>
      <c r="U276">
        <f t="shared" si="39"/>
        <v>0</v>
      </c>
    </row>
    <row r="277" spans="1:21" x14ac:dyDescent="0.25">
      <c r="A277" s="118">
        <v>135</v>
      </c>
      <c r="B277" s="118">
        <v>1060300</v>
      </c>
      <c r="C277" s="118" t="s">
        <v>3150</v>
      </c>
      <c r="D277" s="119">
        <f>VLOOKUP(B277,'Maestro clientes'!A:C,3,0)</f>
        <v>10608</v>
      </c>
      <c r="E277" s="119">
        <v>0</v>
      </c>
      <c r="F277" s="119">
        <v>34</v>
      </c>
      <c r="G277" s="119">
        <v>0</v>
      </c>
      <c r="H277" s="119">
        <v>0</v>
      </c>
      <c r="I277" s="119">
        <v>0</v>
      </c>
      <c r="J277" s="119">
        <v>0</v>
      </c>
      <c r="K277" s="119">
        <v>6</v>
      </c>
      <c r="L277" s="119">
        <v>0</v>
      </c>
      <c r="M277" s="119">
        <v>0</v>
      </c>
      <c r="N277" s="39">
        <f t="shared" si="32"/>
        <v>0</v>
      </c>
      <c r="O277" s="39">
        <f t="shared" si="33"/>
        <v>1</v>
      </c>
      <c r="P277" s="39">
        <f t="shared" si="34"/>
        <v>0</v>
      </c>
      <c r="Q277">
        <f t="shared" si="35"/>
        <v>0</v>
      </c>
      <c r="R277">
        <f t="shared" si="36"/>
        <v>0</v>
      </c>
      <c r="S277">
        <f t="shared" si="37"/>
        <v>0</v>
      </c>
      <c r="T277">
        <f t="shared" si="38"/>
        <v>0</v>
      </c>
      <c r="U277">
        <f t="shared" si="39"/>
        <v>0</v>
      </c>
    </row>
    <row r="278" spans="1:21" x14ac:dyDescent="0.25">
      <c r="A278" s="118">
        <v>135</v>
      </c>
      <c r="B278" s="118">
        <v>1105304</v>
      </c>
      <c r="C278" s="118" t="s">
        <v>2930</v>
      </c>
      <c r="D278" s="119">
        <f>VLOOKUP(B278,'Maestro clientes'!A:C,3,0)</f>
        <v>24747</v>
      </c>
      <c r="E278" s="119">
        <v>0</v>
      </c>
      <c r="F278" s="119">
        <v>0</v>
      </c>
      <c r="G278" s="119">
        <v>0</v>
      </c>
      <c r="H278" s="119">
        <v>6</v>
      </c>
      <c r="I278" s="119">
        <v>12</v>
      </c>
      <c r="J278" s="119">
        <v>0</v>
      </c>
      <c r="K278" s="119">
        <v>6</v>
      </c>
      <c r="L278" s="119">
        <v>0</v>
      </c>
      <c r="M278" s="119">
        <v>0</v>
      </c>
      <c r="N278" s="39">
        <f t="shared" si="32"/>
        <v>0</v>
      </c>
      <c r="O278" s="39">
        <f t="shared" si="33"/>
        <v>0</v>
      </c>
      <c r="P278" s="39">
        <f t="shared" si="34"/>
        <v>0</v>
      </c>
      <c r="Q278">
        <f t="shared" si="35"/>
        <v>0</v>
      </c>
      <c r="R278">
        <f t="shared" si="36"/>
        <v>0</v>
      </c>
      <c r="S278">
        <f t="shared" si="37"/>
        <v>0</v>
      </c>
      <c r="T278">
        <f t="shared" si="38"/>
        <v>0</v>
      </c>
      <c r="U278">
        <f t="shared" si="39"/>
        <v>0</v>
      </c>
    </row>
    <row r="279" spans="1:21" x14ac:dyDescent="0.25">
      <c r="A279" s="118">
        <v>135</v>
      </c>
      <c r="B279" s="118">
        <v>1125961</v>
      </c>
      <c r="C279" s="118" t="s">
        <v>2954</v>
      </c>
      <c r="D279" s="119">
        <f>VLOOKUP(B279,'Maestro clientes'!A:C,3,0)</f>
        <v>59006</v>
      </c>
      <c r="E279" s="119">
        <v>270</v>
      </c>
      <c r="F279" s="119">
        <v>438</v>
      </c>
      <c r="G279" s="119">
        <v>0</v>
      </c>
      <c r="H279" s="119">
        <v>0</v>
      </c>
      <c r="I279" s="119">
        <v>0</v>
      </c>
      <c r="J279" s="119">
        <v>0</v>
      </c>
      <c r="K279" s="119">
        <v>0</v>
      </c>
      <c r="L279" s="119">
        <v>0</v>
      </c>
      <c r="M279" s="119">
        <v>0</v>
      </c>
      <c r="N279" s="39">
        <f t="shared" si="32"/>
        <v>1</v>
      </c>
      <c r="O279" s="39">
        <f t="shared" si="33"/>
        <v>1</v>
      </c>
      <c r="P279" s="39">
        <f t="shared" si="34"/>
        <v>0</v>
      </c>
      <c r="Q279">
        <f t="shared" si="35"/>
        <v>0</v>
      </c>
      <c r="R279">
        <f t="shared" si="36"/>
        <v>0</v>
      </c>
      <c r="S279">
        <f t="shared" si="37"/>
        <v>0</v>
      </c>
      <c r="T279">
        <f t="shared" si="38"/>
        <v>0</v>
      </c>
      <c r="U279">
        <f t="shared" si="39"/>
        <v>0</v>
      </c>
    </row>
    <row r="280" spans="1:21" x14ac:dyDescent="0.25">
      <c r="A280" s="118">
        <v>135</v>
      </c>
      <c r="B280" s="118">
        <v>1131690</v>
      </c>
      <c r="C280" s="118" t="s">
        <v>3297</v>
      </c>
      <c r="D280" s="119">
        <f>VLOOKUP(B280,'Maestro clientes'!A:C,3,0)</f>
        <v>39321</v>
      </c>
      <c r="E280" s="119">
        <v>0</v>
      </c>
      <c r="F280" s="119">
        <v>24</v>
      </c>
      <c r="G280" s="119">
        <v>0</v>
      </c>
      <c r="H280" s="119">
        <v>0</v>
      </c>
      <c r="I280" s="119">
        <v>0</v>
      </c>
      <c r="J280" s="119">
        <v>0</v>
      </c>
      <c r="K280" s="119">
        <v>0</v>
      </c>
      <c r="L280" s="119">
        <v>0</v>
      </c>
      <c r="M280" s="119">
        <v>0</v>
      </c>
      <c r="N280" s="39">
        <f t="shared" si="32"/>
        <v>0</v>
      </c>
      <c r="O280" s="39">
        <f t="shared" si="33"/>
        <v>1</v>
      </c>
      <c r="P280" s="39">
        <f t="shared" si="34"/>
        <v>0</v>
      </c>
      <c r="Q280">
        <f t="shared" si="35"/>
        <v>0</v>
      </c>
      <c r="R280">
        <f t="shared" si="36"/>
        <v>0</v>
      </c>
      <c r="S280">
        <f t="shared" si="37"/>
        <v>0</v>
      </c>
      <c r="T280">
        <f t="shared" si="38"/>
        <v>0</v>
      </c>
      <c r="U280">
        <f t="shared" si="39"/>
        <v>0</v>
      </c>
    </row>
    <row r="281" spans="1:21" x14ac:dyDescent="0.25">
      <c r="A281" s="118">
        <v>135</v>
      </c>
      <c r="B281" s="118">
        <v>1142136</v>
      </c>
      <c r="C281" s="118" t="s">
        <v>2955</v>
      </c>
      <c r="D281" s="119">
        <f>VLOOKUP(B281,'Maestro clientes'!A:C,3,0)</f>
        <v>40637</v>
      </c>
      <c r="E281" s="119">
        <v>270</v>
      </c>
      <c r="F281" s="119">
        <v>414</v>
      </c>
      <c r="G281" s="119">
        <v>0</v>
      </c>
      <c r="H281" s="119">
        <v>0</v>
      </c>
      <c r="I281" s="119">
        <v>0</v>
      </c>
      <c r="J281" s="119">
        <v>0</v>
      </c>
      <c r="K281" s="119">
        <v>0</v>
      </c>
      <c r="L281" s="119">
        <v>0</v>
      </c>
      <c r="M281" s="119">
        <v>0</v>
      </c>
      <c r="N281" s="39">
        <f t="shared" si="32"/>
        <v>1</v>
      </c>
      <c r="O281" s="39">
        <f t="shared" si="33"/>
        <v>1</v>
      </c>
      <c r="P281" s="39">
        <f t="shared" si="34"/>
        <v>0</v>
      </c>
      <c r="Q281">
        <f t="shared" si="35"/>
        <v>0</v>
      </c>
      <c r="R281">
        <f t="shared" si="36"/>
        <v>0</v>
      </c>
      <c r="S281">
        <f t="shared" si="37"/>
        <v>0</v>
      </c>
      <c r="T281">
        <f t="shared" si="38"/>
        <v>0</v>
      </c>
      <c r="U281">
        <f t="shared" si="39"/>
        <v>0</v>
      </c>
    </row>
    <row r="282" spans="1:21" x14ac:dyDescent="0.25">
      <c r="A282" s="118">
        <v>140</v>
      </c>
      <c r="B282" s="118">
        <v>1060306</v>
      </c>
      <c r="C282" s="118" t="s">
        <v>2378</v>
      </c>
      <c r="D282" s="119">
        <f>VLOOKUP(B282,'Maestro clientes'!A:C,3,0)</f>
        <v>10617</v>
      </c>
      <c r="E282" s="119">
        <v>0</v>
      </c>
      <c r="F282" s="119">
        <v>33</v>
      </c>
      <c r="G282" s="119">
        <v>24</v>
      </c>
      <c r="H282" s="119">
        <v>12</v>
      </c>
      <c r="I282" s="119">
        <v>0</v>
      </c>
      <c r="J282" s="119">
        <v>0</v>
      </c>
      <c r="K282" s="119">
        <v>24</v>
      </c>
      <c r="L282" s="119">
        <v>50</v>
      </c>
      <c r="M282" s="119">
        <v>36</v>
      </c>
      <c r="N282" s="39">
        <f t="shared" si="32"/>
        <v>0</v>
      </c>
      <c r="O282" s="39">
        <f t="shared" si="33"/>
        <v>1</v>
      </c>
      <c r="P282" s="39">
        <f t="shared" si="34"/>
        <v>1</v>
      </c>
      <c r="Q282">
        <f t="shared" si="35"/>
        <v>0</v>
      </c>
      <c r="R282">
        <f t="shared" si="36"/>
        <v>0</v>
      </c>
      <c r="S282">
        <f t="shared" si="37"/>
        <v>1</v>
      </c>
      <c r="T282">
        <f t="shared" si="38"/>
        <v>1</v>
      </c>
      <c r="U282">
        <f t="shared" si="39"/>
        <v>1</v>
      </c>
    </row>
    <row r="283" spans="1:21" x14ac:dyDescent="0.25">
      <c r="A283" s="118">
        <v>140</v>
      </c>
      <c r="B283" s="118">
        <v>1060642</v>
      </c>
      <c r="C283" s="118" t="s">
        <v>1021</v>
      </c>
      <c r="D283" s="119">
        <f>VLOOKUP(B283,'Maestro clientes'!A:C,3,0)</f>
        <v>11095</v>
      </c>
      <c r="E283" s="119">
        <v>27</v>
      </c>
      <c r="F283" s="119">
        <v>0</v>
      </c>
      <c r="G283" s="119">
        <v>0</v>
      </c>
      <c r="H283" s="119">
        <v>0</v>
      </c>
      <c r="I283" s="119">
        <v>0</v>
      </c>
      <c r="J283" s="119">
        <v>0</v>
      </c>
      <c r="K283" s="119">
        <v>0</v>
      </c>
      <c r="L283" s="119">
        <v>0</v>
      </c>
      <c r="M283" s="119">
        <v>0</v>
      </c>
      <c r="N283" s="39">
        <f t="shared" si="32"/>
        <v>1</v>
      </c>
      <c r="O283" s="39">
        <f t="shared" si="33"/>
        <v>0</v>
      </c>
      <c r="P283" s="39">
        <f t="shared" si="34"/>
        <v>0</v>
      </c>
      <c r="Q283">
        <f t="shared" si="35"/>
        <v>0</v>
      </c>
      <c r="R283">
        <f t="shared" si="36"/>
        <v>0</v>
      </c>
      <c r="S283">
        <f t="shared" si="37"/>
        <v>0</v>
      </c>
      <c r="T283">
        <f t="shared" si="38"/>
        <v>0</v>
      </c>
      <c r="U283">
        <f t="shared" si="39"/>
        <v>0</v>
      </c>
    </row>
    <row r="284" spans="1:21" x14ac:dyDescent="0.25">
      <c r="A284" s="118">
        <v>140</v>
      </c>
      <c r="B284" s="118">
        <v>1060805</v>
      </c>
      <c r="C284" s="118" t="s">
        <v>1744</v>
      </c>
      <c r="D284" s="119">
        <f>VLOOKUP(B284,'Maestro clientes'!A:C,3,0)</f>
        <v>11359</v>
      </c>
      <c r="E284" s="119">
        <v>0</v>
      </c>
      <c r="F284" s="119">
        <v>30</v>
      </c>
      <c r="G284" s="119">
        <v>20</v>
      </c>
      <c r="H284" s="119">
        <v>0</v>
      </c>
      <c r="I284" s="119">
        <v>0</v>
      </c>
      <c r="J284" s="119">
        <v>0</v>
      </c>
      <c r="K284" s="119">
        <v>24</v>
      </c>
      <c r="L284" s="119">
        <v>24</v>
      </c>
      <c r="M284" s="119">
        <v>12</v>
      </c>
      <c r="N284" s="39">
        <f t="shared" si="32"/>
        <v>0</v>
      </c>
      <c r="O284" s="39">
        <f t="shared" si="33"/>
        <v>1</v>
      </c>
      <c r="P284" s="39">
        <f t="shared" si="34"/>
        <v>1</v>
      </c>
      <c r="Q284">
        <f t="shared" si="35"/>
        <v>0</v>
      </c>
      <c r="R284">
        <f t="shared" si="36"/>
        <v>0</v>
      </c>
      <c r="S284">
        <f t="shared" si="37"/>
        <v>1</v>
      </c>
      <c r="T284">
        <f t="shared" si="38"/>
        <v>0</v>
      </c>
      <c r="U284">
        <f t="shared" si="39"/>
        <v>1</v>
      </c>
    </row>
    <row r="285" spans="1:21" x14ac:dyDescent="0.25">
      <c r="A285" s="118">
        <v>140</v>
      </c>
      <c r="B285" s="118">
        <v>1061171</v>
      </c>
      <c r="C285" s="118" t="s">
        <v>1745</v>
      </c>
      <c r="D285" s="119">
        <f>VLOOKUP(B285,'Maestro clientes'!A:C,3,0)</f>
        <v>11934</v>
      </c>
      <c r="E285" s="119">
        <v>0</v>
      </c>
      <c r="F285" s="119">
        <v>0</v>
      </c>
      <c r="G285" s="119">
        <v>6</v>
      </c>
      <c r="H285" s="119">
        <v>24</v>
      </c>
      <c r="I285" s="119">
        <v>12</v>
      </c>
      <c r="J285" s="119">
        <v>0</v>
      </c>
      <c r="K285" s="119">
        <v>22</v>
      </c>
      <c r="L285" s="119">
        <v>0</v>
      </c>
      <c r="M285" s="119">
        <v>12</v>
      </c>
      <c r="N285" s="39">
        <f t="shared" si="32"/>
        <v>0</v>
      </c>
      <c r="O285" s="39">
        <f t="shared" si="33"/>
        <v>0</v>
      </c>
      <c r="P285" s="39">
        <f t="shared" si="34"/>
        <v>0</v>
      </c>
      <c r="Q285">
        <f t="shared" si="35"/>
        <v>1</v>
      </c>
      <c r="R285">
        <f t="shared" si="36"/>
        <v>0</v>
      </c>
      <c r="S285">
        <f t="shared" si="37"/>
        <v>0</v>
      </c>
      <c r="T285">
        <f t="shared" si="38"/>
        <v>0</v>
      </c>
      <c r="U285">
        <f t="shared" si="39"/>
        <v>1</v>
      </c>
    </row>
    <row r="286" spans="1:21" x14ac:dyDescent="0.25">
      <c r="A286" s="118">
        <v>140</v>
      </c>
      <c r="B286" s="118">
        <v>1061889</v>
      </c>
      <c r="C286" s="118" t="s">
        <v>1259</v>
      </c>
      <c r="D286" s="119">
        <f>VLOOKUP(B286,'Maestro clientes'!A:C,3,0)</f>
        <v>12937</v>
      </c>
      <c r="E286" s="119">
        <v>0</v>
      </c>
      <c r="F286" s="119">
        <v>24</v>
      </c>
      <c r="G286" s="119">
        <v>24</v>
      </c>
      <c r="H286" s="119">
        <v>12</v>
      </c>
      <c r="I286" s="119">
        <v>6</v>
      </c>
      <c r="J286" s="119">
        <v>0</v>
      </c>
      <c r="K286" s="119">
        <v>24</v>
      </c>
      <c r="L286" s="119">
        <v>0</v>
      </c>
      <c r="M286" s="119">
        <v>0</v>
      </c>
      <c r="N286" s="39">
        <f t="shared" si="32"/>
        <v>0</v>
      </c>
      <c r="O286" s="39">
        <f t="shared" si="33"/>
        <v>1</v>
      </c>
      <c r="P286" s="39">
        <f t="shared" si="34"/>
        <v>1</v>
      </c>
      <c r="Q286">
        <f t="shared" si="35"/>
        <v>1</v>
      </c>
      <c r="R286">
        <f t="shared" si="36"/>
        <v>0</v>
      </c>
      <c r="S286">
        <f t="shared" si="37"/>
        <v>1</v>
      </c>
      <c r="T286">
        <f t="shared" si="38"/>
        <v>0</v>
      </c>
      <c r="U286">
        <f t="shared" si="39"/>
        <v>0</v>
      </c>
    </row>
    <row r="287" spans="1:21" x14ac:dyDescent="0.25">
      <c r="A287" s="118">
        <v>140</v>
      </c>
      <c r="B287" s="118">
        <v>1062715</v>
      </c>
      <c r="C287" s="118" t="s">
        <v>1260</v>
      </c>
      <c r="D287" s="119">
        <f>VLOOKUP(B287,'Maestro clientes'!A:C,3,0)</f>
        <v>14106</v>
      </c>
      <c r="E287" s="119">
        <v>0</v>
      </c>
      <c r="F287" s="119">
        <v>24</v>
      </c>
      <c r="G287" s="119">
        <v>0</v>
      </c>
      <c r="H287" s="119">
        <v>0</v>
      </c>
      <c r="I287" s="119">
        <v>0</v>
      </c>
      <c r="J287" s="119">
        <v>0</v>
      </c>
      <c r="K287" s="119">
        <v>6</v>
      </c>
      <c r="L287" s="119">
        <v>0</v>
      </c>
      <c r="M287" s="119">
        <v>24</v>
      </c>
      <c r="N287" s="39">
        <f t="shared" si="32"/>
        <v>0</v>
      </c>
      <c r="O287" s="39">
        <f t="shared" si="33"/>
        <v>1</v>
      </c>
      <c r="P287" s="39">
        <f t="shared" si="34"/>
        <v>0</v>
      </c>
      <c r="Q287">
        <f t="shared" si="35"/>
        <v>0</v>
      </c>
      <c r="R287">
        <f t="shared" si="36"/>
        <v>0</v>
      </c>
      <c r="S287">
        <f t="shared" si="37"/>
        <v>0</v>
      </c>
      <c r="T287">
        <f t="shared" si="38"/>
        <v>0</v>
      </c>
      <c r="U287">
        <f t="shared" si="39"/>
        <v>1</v>
      </c>
    </row>
    <row r="288" spans="1:21" x14ac:dyDescent="0.25">
      <c r="A288" s="118">
        <v>140</v>
      </c>
      <c r="B288" s="118">
        <v>1069476</v>
      </c>
      <c r="C288" s="118" t="s">
        <v>1261</v>
      </c>
      <c r="D288" s="119">
        <f>VLOOKUP(B288,'Maestro clientes'!A:C,3,0)</f>
        <v>7577</v>
      </c>
      <c r="E288" s="119">
        <v>0</v>
      </c>
      <c r="F288" s="119">
        <v>41</v>
      </c>
      <c r="G288" s="119">
        <v>18</v>
      </c>
      <c r="H288" s="119">
        <v>36</v>
      </c>
      <c r="I288" s="119">
        <v>24</v>
      </c>
      <c r="J288" s="119">
        <v>0</v>
      </c>
      <c r="K288" s="119">
        <v>42</v>
      </c>
      <c r="L288" s="119">
        <v>10</v>
      </c>
      <c r="M288" s="119">
        <v>12</v>
      </c>
      <c r="N288" s="39">
        <f t="shared" si="32"/>
        <v>0</v>
      </c>
      <c r="O288" s="39">
        <f t="shared" si="33"/>
        <v>1</v>
      </c>
      <c r="P288" s="39">
        <f t="shared" si="34"/>
        <v>1</v>
      </c>
      <c r="Q288">
        <f t="shared" si="35"/>
        <v>1</v>
      </c>
      <c r="R288">
        <f t="shared" si="36"/>
        <v>0</v>
      </c>
      <c r="S288">
        <f t="shared" si="37"/>
        <v>1</v>
      </c>
      <c r="T288">
        <f t="shared" si="38"/>
        <v>0</v>
      </c>
      <c r="U288">
        <f t="shared" si="39"/>
        <v>1</v>
      </c>
    </row>
    <row r="289" spans="1:21" x14ac:dyDescent="0.25">
      <c r="A289" s="118">
        <v>140</v>
      </c>
      <c r="B289" s="118">
        <v>1070603</v>
      </c>
      <c r="C289" s="118" t="s">
        <v>1746</v>
      </c>
      <c r="D289" s="119">
        <f>VLOOKUP(B289,'Maestro clientes'!A:C,3,0)</f>
        <v>8786</v>
      </c>
      <c r="E289" s="119">
        <v>0</v>
      </c>
      <c r="F289" s="119">
        <v>30</v>
      </c>
      <c r="G289" s="119">
        <v>0</v>
      </c>
      <c r="H289" s="119">
        <v>0</v>
      </c>
      <c r="I289" s="119">
        <v>0</v>
      </c>
      <c r="J289" s="119">
        <v>0</v>
      </c>
      <c r="K289" s="119">
        <v>18</v>
      </c>
      <c r="L289" s="119">
        <v>12</v>
      </c>
      <c r="M289" s="119">
        <v>0</v>
      </c>
      <c r="N289" s="39">
        <f t="shared" si="32"/>
        <v>0</v>
      </c>
      <c r="O289" s="39">
        <f t="shared" si="33"/>
        <v>1</v>
      </c>
      <c r="P289" s="39">
        <f t="shared" si="34"/>
        <v>0</v>
      </c>
      <c r="Q289">
        <f t="shared" si="35"/>
        <v>0</v>
      </c>
      <c r="R289">
        <f t="shared" si="36"/>
        <v>0</v>
      </c>
      <c r="S289">
        <f t="shared" si="37"/>
        <v>0</v>
      </c>
      <c r="T289">
        <f t="shared" si="38"/>
        <v>0</v>
      </c>
      <c r="U289">
        <f t="shared" si="39"/>
        <v>0</v>
      </c>
    </row>
    <row r="290" spans="1:21" x14ac:dyDescent="0.25">
      <c r="A290" s="118">
        <v>140</v>
      </c>
      <c r="B290" s="118">
        <v>1070694</v>
      </c>
      <c r="C290" s="118" t="s">
        <v>1262</v>
      </c>
      <c r="D290" s="119">
        <f>VLOOKUP(B290,'Maestro clientes'!A:C,3,0)</f>
        <v>8950</v>
      </c>
      <c r="E290" s="119">
        <v>18</v>
      </c>
      <c r="F290" s="119">
        <v>0</v>
      </c>
      <c r="G290" s="119">
        <v>0</v>
      </c>
      <c r="H290" s="119">
        <v>12</v>
      </c>
      <c r="I290" s="119">
        <v>0</v>
      </c>
      <c r="J290" s="119">
        <v>0</v>
      </c>
      <c r="K290" s="119">
        <v>0</v>
      </c>
      <c r="L290" s="119">
        <v>48</v>
      </c>
      <c r="M290" s="119">
        <v>0</v>
      </c>
      <c r="N290" s="39">
        <f t="shared" si="32"/>
        <v>1</v>
      </c>
      <c r="O290" s="39">
        <f t="shared" si="33"/>
        <v>0</v>
      </c>
      <c r="P290" s="39">
        <f t="shared" si="34"/>
        <v>0</v>
      </c>
      <c r="Q290">
        <f t="shared" si="35"/>
        <v>0</v>
      </c>
      <c r="R290">
        <f t="shared" si="36"/>
        <v>0</v>
      </c>
      <c r="S290">
        <f t="shared" si="37"/>
        <v>0</v>
      </c>
      <c r="T290">
        <f t="shared" si="38"/>
        <v>1</v>
      </c>
      <c r="U290">
        <f t="shared" si="39"/>
        <v>0</v>
      </c>
    </row>
    <row r="291" spans="1:21" x14ac:dyDescent="0.25">
      <c r="A291" s="118">
        <v>140</v>
      </c>
      <c r="B291" s="118">
        <v>1071199</v>
      </c>
      <c r="C291" s="118" t="s">
        <v>1111</v>
      </c>
      <c r="D291" s="119">
        <f>VLOOKUP(B291,'Maestro clientes'!A:C,3,0)</f>
        <v>9792</v>
      </c>
      <c r="E291" s="119">
        <v>0</v>
      </c>
      <c r="F291" s="119">
        <v>28</v>
      </c>
      <c r="G291" s="119">
        <v>12</v>
      </c>
      <c r="H291" s="119">
        <v>50</v>
      </c>
      <c r="I291" s="119">
        <v>0</v>
      </c>
      <c r="J291" s="119">
        <v>0</v>
      </c>
      <c r="K291" s="119">
        <v>0</v>
      </c>
      <c r="L291" s="119">
        <v>24</v>
      </c>
      <c r="M291" s="119">
        <v>0</v>
      </c>
      <c r="N291" s="39">
        <f t="shared" si="32"/>
        <v>0</v>
      </c>
      <c r="O291" s="39">
        <f t="shared" si="33"/>
        <v>1</v>
      </c>
      <c r="P291" s="39">
        <f t="shared" si="34"/>
        <v>0</v>
      </c>
      <c r="Q291">
        <f t="shared" si="35"/>
        <v>0</v>
      </c>
      <c r="R291">
        <f t="shared" si="36"/>
        <v>0</v>
      </c>
      <c r="S291">
        <f t="shared" si="37"/>
        <v>0</v>
      </c>
      <c r="T291">
        <f t="shared" si="38"/>
        <v>0</v>
      </c>
      <c r="U291">
        <f t="shared" si="39"/>
        <v>0</v>
      </c>
    </row>
    <row r="292" spans="1:21" x14ac:dyDescent="0.25">
      <c r="A292" s="118">
        <v>140</v>
      </c>
      <c r="B292" s="118">
        <v>1074883</v>
      </c>
      <c r="C292" s="118" t="s">
        <v>2178</v>
      </c>
      <c r="D292" s="119">
        <f>VLOOKUP(B292,'Maestro clientes'!A:C,3,0)</f>
        <v>9911</v>
      </c>
      <c r="E292" s="119">
        <v>45</v>
      </c>
      <c r="F292" s="119">
        <v>0</v>
      </c>
      <c r="G292" s="119">
        <v>0</v>
      </c>
      <c r="H292" s="119">
        <v>0</v>
      </c>
      <c r="I292" s="119">
        <v>0</v>
      </c>
      <c r="J292" s="119">
        <v>0</v>
      </c>
      <c r="K292" s="119">
        <v>12</v>
      </c>
      <c r="L292" s="119">
        <v>50</v>
      </c>
      <c r="M292" s="119">
        <v>0</v>
      </c>
      <c r="N292" s="39">
        <f t="shared" si="32"/>
        <v>1</v>
      </c>
      <c r="O292" s="39">
        <f t="shared" si="33"/>
        <v>0</v>
      </c>
      <c r="P292" s="39">
        <f t="shared" si="34"/>
        <v>0</v>
      </c>
      <c r="Q292">
        <f t="shared" si="35"/>
        <v>0</v>
      </c>
      <c r="R292">
        <f t="shared" si="36"/>
        <v>0</v>
      </c>
      <c r="S292">
        <f t="shared" si="37"/>
        <v>0</v>
      </c>
      <c r="T292">
        <f t="shared" si="38"/>
        <v>1</v>
      </c>
      <c r="U292">
        <f t="shared" si="39"/>
        <v>0</v>
      </c>
    </row>
    <row r="293" spans="1:21" x14ac:dyDescent="0.25">
      <c r="A293" s="118">
        <v>140</v>
      </c>
      <c r="B293" s="118">
        <v>1106062</v>
      </c>
      <c r="C293" s="118" t="s">
        <v>1747</v>
      </c>
      <c r="D293" s="119">
        <f>VLOOKUP(B293,'Maestro clientes'!A:C,3,0)</f>
        <v>25634</v>
      </c>
      <c r="E293" s="119">
        <v>0</v>
      </c>
      <c r="F293" s="119">
        <v>0</v>
      </c>
      <c r="G293" s="119">
        <v>0</v>
      </c>
      <c r="H293" s="119">
        <v>0</v>
      </c>
      <c r="I293" s="119">
        <v>0</v>
      </c>
      <c r="J293" s="119">
        <v>0</v>
      </c>
      <c r="K293" s="119">
        <v>0</v>
      </c>
      <c r="L293" s="119">
        <v>48</v>
      </c>
      <c r="M293" s="119">
        <v>72</v>
      </c>
      <c r="N293" s="39">
        <f t="shared" si="32"/>
        <v>0</v>
      </c>
      <c r="O293" s="39">
        <f t="shared" si="33"/>
        <v>0</v>
      </c>
      <c r="P293" s="39">
        <f t="shared" si="34"/>
        <v>0</v>
      </c>
      <c r="Q293">
        <f t="shared" si="35"/>
        <v>0</v>
      </c>
      <c r="R293">
        <f t="shared" si="36"/>
        <v>0</v>
      </c>
      <c r="S293">
        <f t="shared" si="37"/>
        <v>0</v>
      </c>
      <c r="T293">
        <f t="shared" si="38"/>
        <v>1</v>
      </c>
      <c r="U293">
        <f t="shared" si="39"/>
        <v>1</v>
      </c>
    </row>
    <row r="294" spans="1:21" x14ac:dyDescent="0.25">
      <c r="A294" s="118">
        <v>140</v>
      </c>
      <c r="B294" s="118">
        <v>1107577</v>
      </c>
      <c r="C294" s="118" t="s">
        <v>2379</v>
      </c>
      <c r="D294" s="119">
        <f>VLOOKUP(B294,'Maestro clientes'!A:C,3,0)</f>
        <v>27487</v>
      </c>
      <c r="E294" s="119">
        <v>0</v>
      </c>
      <c r="F294" s="119">
        <v>12</v>
      </c>
      <c r="G294" s="119">
        <v>0</v>
      </c>
      <c r="H294" s="119">
        <v>0</v>
      </c>
      <c r="I294" s="119">
        <v>0</v>
      </c>
      <c r="J294" s="119">
        <v>0</v>
      </c>
      <c r="K294" s="119">
        <v>0</v>
      </c>
      <c r="L294" s="119">
        <v>0</v>
      </c>
      <c r="M294" s="119">
        <v>0</v>
      </c>
      <c r="N294" s="39">
        <f t="shared" si="32"/>
        <v>0</v>
      </c>
      <c r="O294" s="39">
        <f t="shared" si="33"/>
        <v>0</v>
      </c>
      <c r="P294" s="39">
        <f t="shared" si="34"/>
        <v>0</v>
      </c>
      <c r="Q294">
        <f t="shared" si="35"/>
        <v>0</v>
      </c>
      <c r="R294">
        <f t="shared" si="36"/>
        <v>0</v>
      </c>
      <c r="S294">
        <f t="shared" si="37"/>
        <v>0</v>
      </c>
      <c r="T294">
        <f t="shared" si="38"/>
        <v>0</v>
      </c>
      <c r="U294">
        <f t="shared" si="39"/>
        <v>0</v>
      </c>
    </row>
    <row r="295" spans="1:21" x14ac:dyDescent="0.25">
      <c r="A295" s="118">
        <v>140</v>
      </c>
      <c r="B295" s="118">
        <v>1111292</v>
      </c>
      <c r="C295" s="118" t="s">
        <v>2342</v>
      </c>
      <c r="D295" s="119">
        <f>VLOOKUP(B295,'Maestro clientes'!A:C,3,0)</f>
        <v>28953</v>
      </c>
      <c r="E295" s="119">
        <v>0</v>
      </c>
      <c r="F295" s="119">
        <v>0</v>
      </c>
      <c r="G295" s="119">
        <v>0</v>
      </c>
      <c r="H295" s="119">
        <v>0</v>
      </c>
      <c r="I295" s="119">
        <v>0</v>
      </c>
      <c r="J295" s="119">
        <v>0</v>
      </c>
      <c r="K295" s="119">
        <v>144</v>
      </c>
      <c r="L295" s="119">
        <v>0</v>
      </c>
      <c r="M295" s="119">
        <v>0</v>
      </c>
      <c r="N295" s="39">
        <f t="shared" si="32"/>
        <v>0</v>
      </c>
      <c r="O295" s="39">
        <f t="shared" si="33"/>
        <v>0</v>
      </c>
      <c r="P295" s="39">
        <f t="shared" si="34"/>
        <v>0</v>
      </c>
      <c r="Q295">
        <f t="shared" si="35"/>
        <v>0</v>
      </c>
      <c r="R295">
        <f t="shared" si="36"/>
        <v>0</v>
      </c>
      <c r="S295">
        <f t="shared" si="37"/>
        <v>1</v>
      </c>
      <c r="T295">
        <f t="shared" si="38"/>
        <v>0</v>
      </c>
      <c r="U295">
        <f t="shared" si="39"/>
        <v>0</v>
      </c>
    </row>
    <row r="296" spans="1:21" x14ac:dyDescent="0.25">
      <c r="A296" s="118">
        <v>140</v>
      </c>
      <c r="B296" s="118">
        <v>1114051</v>
      </c>
      <c r="C296" s="118" t="s">
        <v>1748</v>
      </c>
      <c r="D296" s="119">
        <f>VLOOKUP(B296,'Maestro clientes'!A:C,3,0)</f>
        <v>30626</v>
      </c>
      <c r="E296" s="119">
        <v>0</v>
      </c>
      <c r="F296" s="119">
        <v>120</v>
      </c>
      <c r="G296" s="119">
        <v>82</v>
      </c>
      <c r="H296" s="119">
        <v>30</v>
      </c>
      <c r="I296" s="119">
        <v>10</v>
      </c>
      <c r="J296" s="119">
        <v>36</v>
      </c>
      <c r="K296" s="119">
        <v>24</v>
      </c>
      <c r="L296" s="119">
        <v>52</v>
      </c>
      <c r="M296" s="119">
        <v>12</v>
      </c>
      <c r="N296" s="39">
        <f t="shared" si="32"/>
        <v>0</v>
      </c>
      <c r="O296" s="39">
        <f t="shared" si="33"/>
        <v>1</v>
      </c>
      <c r="P296" s="39">
        <f t="shared" si="34"/>
        <v>1</v>
      </c>
      <c r="Q296">
        <f t="shared" si="35"/>
        <v>1</v>
      </c>
      <c r="R296">
        <f t="shared" si="36"/>
        <v>1</v>
      </c>
      <c r="S296">
        <f t="shared" si="37"/>
        <v>1</v>
      </c>
      <c r="T296">
        <f t="shared" si="38"/>
        <v>1</v>
      </c>
      <c r="U296">
        <f t="shared" si="39"/>
        <v>1</v>
      </c>
    </row>
    <row r="297" spans="1:21" x14ac:dyDescent="0.25">
      <c r="A297" s="118">
        <v>140</v>
      </c>
      <c r="B297" s="118">
        <v>1119245</v>
      </c>
      <c r="C297" s="118" t="s">
        <v>2179</v>
      </c>
      <c r="D297" s="119">
        <f>VLOOKUP(B297,'Maestro clientes'!A:C,3,0)</f>
        <v>33448</v>
      </c>
      <c r="E297" s="119">
        <v>45</v>
      </c>
      <c r="F297" s="119">
        <v>0</v>
      </c>
      <c r="G297" s="119">
        <v>0</v>
      </c>
      <c r="H297" s="119">
        <v>0</v>
      </c>
      <c r="I297" s="119">
        <v>0</v>
      </c>
      <c r="J297" s="119">
        <v>0</v>
      </c>
      <c r="K297" s="119">
        <v>102</v>
      </c>
      <c r="L297" s="119">
        <v>10</v>
      </c>
      <c r="M297" s="119">
        <v>12</v>
      </c>
      <c r="N297" s="39">
        <f t="shared" si="32"/>
        <v>1</v>
      </c>
      <c r="O297" s="39">
        <f t="shared" si="33"/>
        <v>0</v>
      </c>
      <c r="P297" s="39">
        <f t="shared" si="34"/>
        <v>0</v>
      </c>
      <c r="Q297">
        <f t="shared" si="35"/>
        <v>0</v>
      </c>
      <c r="R297">
        <f t="shared" si="36"/>
        <v>0</v>
      </c>
      <c r="S297">
        <f t="shared" si="37"/>
        <v>1</v>
      </c>
      <c r="T297">
        <f t="shared" si="38"/>
        <v>0</v>
      </c>
      <c r="U297">
        <f t="shared" si="39"/>
        <v>1</v>
      </c>
    </row>
    <row r="298" spans="1:21" x14ac:dyDescent="0.25">
      <c r="A298" s="118">
        <v>140</v>
      </c>
      <c r="B298" s="118">
        <v>1119760</v>
      </c>
      <c r="C298" s="118" t="s">
        <v>1112</v>
      </c>
      <c r="D298" s="119">
        <f>VLOOKUP(B298,'Maestro clientes'!A:C,3,0)</f>
        <v>33875</v>
      </c>
      <c r="E298" s="119">
        <v>0</v>
      </c>
      <c r="F298" s="119">
        <v>0</v>
      </c>
      <c r="G298" s="119">
        <v>6</v>
      </c>
      <c r="H298" s="119">
        <v>12</v>
      </c>
      <c r="I298" s="119">
        <v>0</v>
      </c>
      <c r="J298" s="119">
        <v>0</v>
      </c>
      <c r="K298" s="119">
        <v>8</v>
      </c>
      <c r="L298" s="119">
        <v>32</v>
      </c>
      <c r="M298" s="119">
        <v>0</v>
      </c>
      <c r="N298" s="39">
        <f t="shared" si="32"/>
        <v>0</v>
      </c>
      <c r="O298" s="39">
        <f t="shared" si="33"/>
        <v>0</v>
      </c>
      <c r="P298" s="39">
        <f t="shared" si="34"/>
        <v>0</v>
      </c>
      <c r="Q298">
        <f t="shared" si="35"/>
        <v>0</v>
      </c>
      <c r="R298">
        <f t="shared" si="36"/>
        <v>0</v>
      </c>
      <c r="S298">
        <f t="shared" si="37"/>
        <v>0</v>
      </c>
      <c r="T298">
        <f t="shared" si="38"/>
        <v>0</v>
      </c>
      <c r="U298">
        <f t="shared" si="39"/>
        <v>0</v>
      </c>
    </row>
    <row r="299" spans="1:21" x14ac:dyDescent="0.25">
      <c r="A299" s="118">
        <v>140</v>
      </c>
      <c r="B299" s="118">
        <v>1121968</v>
      </c>
      <c r="C299" s="118" t="s">
        <v>1113</v>
      </c>
      <c r="D299" s="119">
        <f>VLOOKUP(B299,'Maestro clientes'!A:C,3,0)</f>
        <v>68853</v>
      </c>
      <c r="E299" s="119">
        <v>0</v>
      </c>
      <c r="F299" s="119">
        <v>0</v>
      </c>
      <c r="G299" s="119">
        <v>12</v>
      </c>
      <c r="H299" s="119">
        <v>0</v>
      </c>
      <c r="I299" s="119">
        <v>0</v>
      </c>
      <c r="J299" s="119">
        <v>0</v>
      </c>
      <c r="K299" s="119">
        <v>18</v>
      </c>
      <c r="L299" s="119">
        <v>0</v>
      </c>
      <c r="M299" s="119">
        <v>0</v>
      </c>
      <c r="N299" s="39">
        <f t="shared" si="32"/>
        <v>0</v>
      </c>
      <c r="O299" s="39">
        <f t="shared" si="33"/>
        <v>0</v>
      </c>
      <c r="P299" s="39">
        <f t="shared" si="34"/>
        <v>0</v>
      </c>
      <c r="Q299">
        <f t="shared" si="35"/>
        <v>0</v>
      </c>
      <c r="R299">
        <f t="shared" si="36"/>
        <v>0</v>
      </c>
      <c r="S299">
        <f t="shared" si="37"/>
        <v>0</v>
      </c>
      <c r="T299">
        <f t="shared" si="38"/>
        <v>0</v>
      </c>
      <c r="U299">
        <f t="shared" si="39"/>
        <v>0</v>
      </c>
    </row>
    <row r="300" spans="1:21" x14ac:dyDescent="0.25">
      <c r="A300" s="118">
        <v>140</v>
      </c>
      <c r="B300" s="118">
        <v>1122775</v>
      </c>
      <c r="C300" s="118" t="s">
        <v>2520</v>
      </c>
      <c r="D300" s="119">
        <f>VLOOKUP(B300,'Maestro clientes'!A:C,3,0)</f>
        <v>36161</v>
      </c>
      <c r="E300" s="119">
        <v>0</v>
      </c>
      <c r="F300" s="119">
        <v>72</v>
      </c>
      <c r="G300" s="119">
        <v>12</v>
      </c>
      <c r="H300" s="119">
        <v>0</v>
      </c>
      <c r="I300" s="119">
        <v>0</v>
      </c>
      <c r="J300" s="119">
        <v>0</v>
      </c>
      <c r="K300" s="119">
        <v>33</v>
      </c>
      <c r="L300" s="119">
        <v>24</v>
      </c>
      <c r="M300" s="119">
        <v>0</v>
      </c>
      <c r="N300" s="39">
        <f t="shared" si="32"/>
        <v>0</v>
      </c>
      <c r="O300" s="39">
        <f t="shared" si="33"/>
        <v>1</v>
      </c>
      <c r="P300" s="39">
        <f t="shared" si="34"/>
        <v>0</v>
      </c>
      <c r="Q300">
        <f t="shared" si="35"/>
        <v>0</v>
      </c>
      <c r="R300">
        <f t="shared" si="36"/>
        <v>0</v>
      </c>
      <c r="S300">
        <f t="shared" si="37"/>
        <v>1</v>
      </c>
      <c r="T300">
        <f t="shared" si="38"/>
        <v>0</v>
      </c>
      <c r="U300">
        <f t="shared" si="39"/>
        <v>0</v>
      </c>
    </row>
    <row r="301" spans="1:21" x14ac:dyDescent="0.25">
      <c r="A301" s="118">
        <v>140</v>
      </c>
      <c r="B301" s="118">
        <v>1126907</v>
      </c>
      <c r="C301" s="118" t="s">
        <v>1022</v>
      </c>
      <c r="D301" s="119">
        <f>VLOOKUP(B301,'Maestro clientes'!A:C,3,0)</f>
        <v>37885</v>
      </c>
      <c r="E301" s="119">
        <v>0</v>
      </c>
      <c r="F301" s="119">
        <v>0</v>
      </c>
      <c r="G301" s="119">
        <v>0</v>
      </c>
      <c r="H301" s="119">
        <v>0</v>
      </c>
      <c r="I301" s="119">
        <v>0</v>
      </c>
      <c r="J301" s="119">
        <v>0</v>
      </c>
      <c r="K301" s="119">
        <v>0</v>
      </c>
      <c r="L301" s="119">
        <v>30</v>
      </c>
      <c r="M301" s="119">
        <v>0</v>
      </c>
      <c r="N301" s="39">
        <f t="shared" si="32"/>
        <v>0</v>
      </c>
      <c r="O301" s="39">
        <f t="shared" si="33"/>
        <v>0</v>
      </c>
      <c r="P301" s="39">
        <f t="shared" si="34"/>
        <v>0</v>
      </c>
      <c r="Q301">
        <f t="shared" si="35"/>
        <v>0</v>
      </c>
      <c r="R301">
        <f t="shared" si="36"/>
        <v>0</v>
      </c>
      <c r="S301">
        <f t="shared" si="37"/>
        <v>0</v>
      </c>
      <c r="T301">
        <f t="shared" si="38"/>
        <v>0</v>
      </c>
      <c r="U301">
        <f t="shared" si="39"/>
        <v>0</v>
      </c>
    </row>
    <row r="302" spans="1:21" x14ac:dyDescent="0.25">
      <c r="A302" s="118">
        <v>140</v>
      </c>
      <c r="B302" s="118">
        <v>1126946</v>
      </c>
      <c r="C302" s="118" t="s">
        <v>1023</v>
      </c>
      <c r="D302" s="119">
        <f>VLOOKUP(B302,'Maestro clientes'!A:C,3,0)</f>
        <v>37936</v>
      </c>
      <c r="E302" s="119">
        <v>0</v>
      </c>
      <c r="F302" s="119">
        <v>24</v>
      </c>
      <c r="G302" s="119">
        <v>0</v>
      </c>
      <c r="H302" s="119">
        <v>0</v>
      </c>
      <c r="I302" s="119">
        <v>0</v>
      </c>
      <c r="J302" s="119">
        <v>0</v>
      </c>
      <c r="K302" s="119">
        <v>0</v>
      </c>
      <c r="L302" s="119">
        <v>0</v>
      </c>
      <c r="M302" s="119">
        <v>0</v>
      </c>
      <c r="N302" s="39">
        <f t="shared" si="32"/>
        <v>0</v>
      </c>
      <c r="O302" s="39">
        <f t="shared" si="33"/>
        <v>1</v>
      </c>
      <c r="P302" s="39">
        <f t="shared" si="34"/>
        <v>0</v>
      </c>
      <c r="Q302">
        <f t="shared" si="35"/>
        <v>0</v>
      </c>
      <c r="R302">
        <f t="shared" si="36"/>
        <v>0</v>
      </c>
      <c r="S302">
        <f t="shared" si="37"/>
        <v>0</v>
      </c>
      <c r="T302">
        <f t="shared" si="38"/>
        <v>0</v>
      </c>
      <c r="U302">
        <f t="shared" si="39"/>
        <v>0</v>
      </c>
    </row>
    <row r="303" spans="1:21" x14ac:dyDescent="0.25">
      <c r="A303" s="118">
        <v>140</v>
      </c>
      <c r="B303" s="118">
        <v>1127728</v>
      </c>
      <c r="C303" s="118" t="s">
        <v>1263</v>
      </c>
      <c r="D303" s="119">
        <f>VLOOKUP(B303,'Maestro clientes'!A:C,3,0)</f>
        <v>38400</v>
      </c>
      <c r="E303" s="119">
        <v>0</v>
      </c>
      <c r="F303" s="119">
        <v>24</v>
      </c>
      <c r="G303" s="119">
        <v>0</v>
      </c>
      <c r="H303" s="119">
        <v>12</v>
      </c>
      <c r="I303" s="119">
        <v>6</v>
      </c>
      <c r="J303" s="119">
        <v>0</v>
      </c>
      <c r="K303" s="119">
        <v>0</v>
      </c>
      <c r="L303" s="119">
        <v>0</v>
      </c>
      <c r="M303" s="119">
        <v>0</v>
      </c>
      <c r="N303" s="39">
        <f t="shared" si="32"/>
        <v>0</v>
      </c>
      <c r="O303" s="39">
        <f t="shared" si="33"/>
        <v>1</v>
      </c>
      <c r="P303" s="39">
        <f t="shared" si="34"/>
        <v>0</v>
      </c>
      <c r="Q303">
        <f t="shared" si="35"/>
        <v>1</v>
      </c>
      <c r="R303">
        <f t="shared" si="36"/>
        <v>0</v>
      </c>
      <c r="S303">
        <f t="shared" si="37"/>
        <v>0</v>
      </c>
      <c r="T303">
        <f t="shared" si="38"/>
        <v>0</v>
      </c>
      <c r="U303">
        <f t="shared" si="39"/>
        <v>0</v>
      </c>
    </row>
    <row r="304" spans="1:21" x14ac:dyDescent="0.25">
      <c r="A304" s="118">
        <v>140</v>
      </c>
      <c r="B304" s="118">
        <v>1131802</v>
      </c>
      <c r="C304" s="118" t="s">
        <v>1114</v>
      </c>
      <c r="D304" s="119">
        <f>VLOOKUP(B304,'Maestro clientes'!A:C,3,0)</f>
        <v>39390</v>
      </c>
      <c r="E304" s="119">
        <v>0</v>
      </c>
      <c r="F304" s="119">
        <v>24</v>
      </c>
      <c r="G304" s="119">
        <v>48</v>
      </c>
      <c r="H304" s="119">
        <v>0</v>
      </c>
      <c r="I304" s="119">
        <v>0</v>
      </c>
      <c r="J304" s="119">
        <v>0</v>
      </c>
      <c r="K304" s="119">
        <v>24</v>
      </c>
      <c r="L304" s="119">
        <v>50</v>
      </c>
      <c r="M304" s="119">
        <v>0</v>
      </c>
      <c r="N304" s="39">
        <f t="shared" si="32"/>
        <v>0</v>
      </c>
      <c r="O304" s="39">
        <f t="shared" si="33"/>
        <v>1</v>
      </c>
      <c r="P304" s="39">
        <f t="shared" si="34"/>
        <v>1</v>
      </c>
      <c r="Q304">
        <f t="shared" si="35"/>
        <v>0</v>
      </c>
      <c r="R304">
        <f t="shared" si="36"/>
        <v>0</v>
      </c>
      <c r="S304">
        <f t="shared" si="37"/>
        <v>1</v>
      </c>
      <c r="T304">
        <f t="shared" si="38"/>
        <v>1</v>
      </c>
      <c r="U304">
        <f t="shared" si="39"/>
        <v>0</v>
      </c>
    </row>
    <row r="305" spans="1:21" x14ac:dyDescent="0.25">
      <c r="A305" s="118">
        <v>140</v>
      </c>
      <c r="B305" s="118">
        <v>1132794</v>
      </c>
      <c r="C305" s="118" t="s">
        <v>2453</v>
      </c>
      <c r="D305" s="119">
        <f>VLOOKUP(B305,'Maestro clientes'!A:C,3,0)</f>
        <v>39609</v>
      </c>
      <c r="E305" s="119">
        <v>0</v>
      </c>
      <c r="F305" s="119">
        <v>24</v>
      </c>
      <c r="G305" s="119">
        <v>24</v>
      </c>
      <c r="H305" s="119">
        <v>0</v>
      </c>
      <c r="I305" s="119">
        <v>12</v>
      </c>
      <c r="J305" s="119">
        <v>0</v>
      </c>
      <c r="K305" s="119">
        <v>30</v>
      </c>
      <c r="L305" s="119">
        <v>0</v>
      </c>
      <c r="M305" s="119">
        <v>18</v>
      </c>
      <c r="N305" s="39">
        <f t="shared" si="32"/>
        <v>0</v>
      </c>
      <c r="O305" s="39">
        <f t="shared" si="33"/>
        <v>1</v>
      </c>
      <c r="P305" s="39">
        <f t="shared" si="34"/>
        <v>1</v>
      </c>
      <c r="Q305">
        <f t="shared" si="35"/>
        <v>0</v>
      </c>
      <c r="R305">
        <f t="shared" si="36"/>
        <v>0</v>
      </c>
      <c r="S305">
        <f t="shared" si="37"/>
        <v>1</v>
      </c>
      <c r="T305">
        <f t="shared" si="38"/>
        <v>0</v>
      </c>
      <c r="U305">
        <f t="shared" si="39"/>
        <v>1</v>
      </c>
    </row>
    <row r="306" spans="1:21" x14ac:dyDescent="0.25">
      <c r="A306" s="118">
        <v>140</v>
      </c>
      <c r="B306" s="118">
        <v>1133509</v>
      </c>
      <c r="C306" s="118" t="s">
        <v>2180</v>
      </c>
      <c r="D306" s="119">
        <f>VLOOKUP(B306,'Maestro clientes'!A:C,3,0)</f>
        <v>39787</v>
      </c>
      <c r="E306" s="119">
        <v>45</v>
      </c>
      <c r="F306" s="119">
        <v>30</v>
      </c>
      <c r="G306" s="119">
        <v>18</v>
      </c>
      <c r="H306" s="119">
        <v>34</v>
      </c>
      <c r="I306" s="119">
        <v>0</v>
      </c>
      <c r="J306" s="119">
        <v>0</v>
      </c>
      <c r="K306" s="119">
        <v>60</v>
      </c>
      <c r="L306" s="119">
        <v>0</v>
      </c>
      <c r="M306" s="119">
        <v>36</v>
      </c>
      <c r="N306" s="39">
        <f t="shared" si="32"/>
        <v>1</v>
      </c>
      <c r="O306" s="39">
        <f t="shared" si="33"/>
        <v>1</v>
      </c>
      <c r="P306" s="39">
        <f t="shared" si="34"/>
        <v>1</v>
      </c>
      <c r="Q306">
        <f t="shared" si="35"/>
        <v>0</v>
      </c>
      <c r="R306">
        <f t="shared" si="36"/>
        <v>0</v>
      </c>
      <c r="S306">
        <f t="shared" si="37"/>
        <v>1</v>
      </c>
      <c r="T306">
        <f t="shared" si="38"/>
        <v>0</v>
      </c>
      <c r="U306">
        <f t="shared" si="39"/>
        <v>1</v>
      </c>
    </row>
    <row r="307" spans="1:21" x14ac:dyDescent="0.25">
      <c r="A307" s="118">
        <v>140</v>
      </c>
      <c r="B307" s="118">
        <v>1140661</v>
      </c>
      <c r="C307" s="118" t="s">
        <v>1749</v>
      </c>
      <c r="D307" s="119">
        <f>VLOOKUP(B307,'Maestro clientes'!A:C,3,0)</f>
        <v>40311</v>
      </c>
      <c r="E307" s="119">
        <v>0</v>
      </c>
      <c r="F307" s="119">
        <v>24</v>
      </c>
      <c r="G307" s="119">
        <v>0</v>
      </c>
      <c r="H307" s="119">
        <v>0</v>
      </c>
      <c r="I307" s="119">
        <v>0</v>
      </c>
      <c r="J307" s="119">
        <v>0</v>
      </c>
      <c r="K307" s="119">
        <v>48</v>
      </c>
      <c r="L307" s="119">
        <v>22</v>
      </c>
      <c r="M307" s="119">
        <v>0</v>
      </c>
      <c r="N307" s="39">
        <f t="shared" si="32"/>
        <v>0</v>
      </c>
      <c r="O307" s="39">
        <f t="shared" si="33"/>
        <v>1</v>
      </c>
      <c r="P307" s="39">
        <f t="shared" si="34"/>
        <v>0</v>
      </c>
      <c r="Q307">
        <f t="shared" si="35"/>
        <v>0</v>
      </c>
      <c r="R307">
        <f t="shared" si="36"/>
        <v>0</v>
      </c>
      <c r="S307">
        <f t="shared" si="37"/>
        <v>1</v>
      </c>
      <c r="T307">
        <f t="shared" si="38"/>
        <v>0</v>
      </c>
      <c r="U307">
        <f t="shared" si="39"/>
        <v>0</v>
      </c>
    </row>
    <row r="308" spans="1:21" x14ac:dyDescent="0.25">
      <c r="A308" s="118">
        <v>140</v>
      </c>
      <c r="B308" s="118">
        <v>1141206</v>
      </c>
      <c r="C308" s="118" t="s">
        <v>1750</v>
      </c>
      <c r="D308" s="119">
        <f>VLOOKUP(B308,'Maestro clientes'!A:C,3,0)</f>
        <v>40415</v>
      </c>
      <c r="E308" s="119">
        <v>90</v>
      </c>
      <c r="F308" s="119">
        <v>42</v>
      </c>
      <c r="G308" s="119">
        <v>36</v>
      </c>
      <c r="H308" s="119">
        <v>34</v>
      </c>
      <c r="I308" s="119">
        <v>18</v>
      </c>
      <c r="J308" s="119">
        <v>0</v>
      </c>
      <c r="K308" s="119">
        <v>27</v>
      </c>
      <c r="L308" s="119">
        <v>0</v>
      </c>
      <c r="M308" s="119">
        <v>12</v>
      </c>
      <c r="N308" s="39">
        <f t="shared" si="32"/>
        <v>1</v>
      </c>
      <c r="O308" s="39">
        <f t="shared" si="33"/>
        <v>1</v>
      </c>
      <c r="P308" s="39">
        <f t="shared" si="34"/>
        <v>1</v>
      </c>
      <c r="Q308">
        <f t="shared" si="35"/>
        <v>1</v>
      </c>
      <c r="R308">
        <f t="shared" si="36"/>
        <v>0</v>
      </c>
      <c r="S308">
        <f t="shared" si="37"/>
        <v>1</v>
      </c>
      <c r="T308">
        <f t="shared" si="38"/>
        <v>0</v>
      </c>
      <c r="U308">
        <f t="shared" si="39"/>
        <v>1</v>
      </c>
    </row>
    <row r="309" spans="1:21" x14ac:dyDescent="0.25">
      <c r="A309" s="118">
        <v>140</v>
      </c>
      <c r="B309" s="118">
        <v>1141231</v>
      </c>
      <c r="C309" s="118" t="s">
        <v>1264</v>
      </c>
      <c r="D309" s="119">
        <f>VLOOKUP(B309,'Maestro clientes'!A:C,3,0)</f>
        <v>40434</v>
      </c>
      <c r="E309" s="119">
        <v>0</v>
      </c>
      <c r="F309" s="119">
        <v>12</v>
      </c>
      <c r="G309" s="119">
        <v>0</v>
      </c>
      <c r="H309" s="119">
        <v>50</v>
      </c>
      <c r="I309" s="119">
        <v>0</v>
      </c>
      <c r="J309" s="119">
        <v>0</v>
      </c>
      <c r="K309" s="119">
        <v>0</v>
      </c>
      <c r="L309" s="119">
        <v>0</v>
      </c>
      <c r="M309" s="119">
        <v>0</v>
      </c>
      <c r="N309" s="39">
        <f t="shared" si="32"/>
        <v>0</v>
      </c>
      <c r="O309" s="39">
        <f t="shared" si="33"/>
        <v>0</v>
      </c>
      <c r="P309" s="39">
        <f t="shared" si="34"/>
        <v>0</v>
      </c>
      <c r="Q309">
        <f t="shared" si="35"/>
        <v>0</v>
      </c>
      <c r="R309">
        <f t="shared" si="36"/>
        <v>0</v>
      </c>
      <c r="S309">
        <f t="shared" si="37"/>
        <v>0</v>
      </c>
      <c r="T309">
        <f t="shared" si="38"/>
        <v>0</v>
      </c>
      <c r="U309">
        <f t="shared" si="39"/>
        <v>0</v>
      </c>
    </row>
    <row r="310" spans="1:21" x14ac:dyDescent="0.25">
      <c r="A310" s="118">
        <v>140</v>
      </c>
      <c r="B310" s="118">
        <v>1142124</v>
      </c>
      <c r="C310" s="118" t="s">
        <v>1024</v>
      </c>
      <c r="D310" s="119">
        <f>VLOOKUP(B310,'Maestro clientes'!A:C,3,0)</f>
        <v>40634</v>
      </c>
      <c r="E310" s="119">
        <v>27</v>
      </c>
      <c r="F310" s="119">
        <v>24</v>
      </c>
      <c r="G310" s="119">
        <v>0</v>
      </c>
      <c r="H310" s="119">
        <v>0</v>
      </c>
      <c r="I310" s="119">
        <v>0</v>
      </c>
      <c r="J310" s="119">
        <v>0</v>
      </c>
      <c r="K310" s="119">
        <v>6</v>
      </c>
      <c r="L310" s="119">
        <v>0</v>
      </c>
      <c r="M310" s="119">
        <v>12</v>
      </c>
      <c r="N310" s="39">
        <f t="shared" si="32"/>
        <v>1</v>
      </c>
      <c r="O310" s="39">
        <f t="shared" si="33"/>
        <v>1</v>
      </c>
      <c r="P310" s="39">
        <f t="shared" si="34"/>
        <v>0</v>
      </c>
      <c r="Q310">
        <f t="shared" si="35"/>
        <v>0</v>
      </c>
      <c r="R310">
        <f t="shared" si="36"/>
        <v>0</v>
      </c>
      <c r="S310">
        <f t="shared" si="37"/>
        <v>0</v>
      </c>
      <c r="T310">
        <f t="shared" si="38"/>
        <v>0</v>
      </c>
      <c r="U310">
        <f t="shared" si="39"/>
        <v>1</v>
      </c>
    </row>
    <row r="311" spans="1:21" x14ac:dyDescent="0.25">
      <c r="A311" s="118">
        <v>140</v>
      </c>
      <c r="B311" s="118">
        <v>1142366</v>
      </c>
      <c r="C311" s="118" t="s">
        <v>1025</v>
      </c>
      <c r="D311" s="119">
        <f>VLOOKUP(B311,'Maestro clientes'!A:C,3,0)</f>
        <v>40756</v>
      </c>
      <c r="E311" s="119">
        <v>45</v>
      </c>
      <c r="F311" s="119">
        <v>84</v>
      </c>
      <c r="G311" s="119">
        <v>0</v>
      </c>
      <c r="H311" s="119">
        <v>0</v>
      </c>
      <c r="I311" s="119">
        <v>0</v>
      </c>
      <c r="J311" s="119">
        <v>0</v>
      </c>
      <c r="K311" s="119">
        <v>0</v>
      </c>
      <c r="L311" s="119">
        <v>48</v>
      </c>
      <c r="M311" s="119">
        <v>0</v>
      </c>
      <c r="N311" s="39">
        <f t="shared" si="32"/>
        <v>1</v>
      </c>
      <c r="O311" s="39">
        <f t="shared" si="33"/>
        <v>1</v>
      </c>
      <c r="P311" s="39">
        <f t="shared" si="34"/>
        <v>0</v>
      </c>
      <c r="Q311">
        <f t="shared" si="35"/>
        <v>0</v>
      </c>
      <c r="R311">
        <f t="shared" si="36"/>
        <v>0</v>
      </c>
      <c r="S311">
        <f t="shared" si="37"/>
        <v>0</v>
      </c>
      <c r="T311">
        <f t="shared" si="38"/>
        <v>1</v>
      </c>
      <c r="U311">
        <f t="shared" si="39"/>
        <v>0</v>
      </c>
    </row>
    <row r="312" spans="1:21" x14ac:dyDescent="0.25">
      <c r="A312" s="118">
        <v>140</v>
      </c>
      <c r="B312" s="118">
        <v>1143700</v>
      </c>
      <c r="C312" s="118" t="s">
        <v>1751</v>
      </c>
      <c r="D312" s="119">
        <f>VLOOKUP(B312,'Maestro clientes'!A:C,3,0)</f>
        <v>41301</v>
      </c>
      <c r="E312" s="119">
        <v>0</v>
      </c>
      <c r="F312" s="119">
        <v>24</v>
      </c>
      <c r="G312" s="119">
        <v>18</v>
      </c>
      <c r="H312" s="119">
        <v>24</v>
      </c>
      <c r="I312" s="119">
        <v>6</v>
      </c>
      <c r="J312" s="119">
        <v>0</v>
      </c>
      <c r="K312" s="119">
        <v>12</v>
      </c>
      <c r="L312" s="119">
        <v>0</v>
      </c>
      <c r="M312" s="119">
        <v>0</v>
      </c>
      <c r="N312" s="39">
        <f t="shared" si="32"/>
        <v>0</v>
      </c>
      <c r="O312" s="39">
        <f t="shared" si="33"/>
        <v>1</v>
      </c>
      <c r="P312" s="39">
        <f t="shared" si="34"/>
        <v>1</v>
      </c>
      <c r="Q312">
        <f t="shared" si="35"/>
        <v>1</v>
      </c>
      <c r="R312">
        <f t="shared" si="36"/>
        <v>0</v>
      </c>
      <c r="S312">
        <f t="shared" si="37"/>
        <v>0</v>
      </c>
      <c r="T312">
        <f t="shared" si="38"/>
        <v>0</v>
      </c>
      <c r="U312">
        <f t="shared" si="39"/>
        <v>0</v>
      </c>
    </row>
    <row r="313" spans="1:21" x14ac:dyDescent="0.25">
      <c r="A313" s="118">
        <v>140</v>
      </c>
      <c r="B313" s="118">
        <v>1154057</v>
      </c>
      <c r="C313" s="118" t="s">
        <v>2710</v>
      </c>
      <c r="D313" s="119">
        <f>VLOOKUP(B313,'Maestro clientes'!A:C,3,0)</f>
        <v>41559</v>
      </c>
      <c r="E313" s="119">
        <v>0</v>
      </c>
      <c r="F313" s="119">
        <v>0</v>
      </c>
      <c r="G313" s="119">
        <v>36</v>
      </c>
      <c r="H313" s="119">
        <v>0</v>
      </c>
      <c r="I313" s="119">
        <v>0</v>
      </c>
      <c r="J313" s="119">
        <v>0</v>
      </c>
      <c r="K313" s="119">
        <v>18</v>
      </c>
      <c r="L313" s="119">
        <v>0</v>
      </c>
      <c r="M313" s="119">
        <v>0</v>
      </c>
      <c r="N313" s="39">
        <f t="shared" si="32"/>
        <v>0</v>
      </c>
      <c r="O313" s="39">
        <f t="shared" si="33"/>
        <v>0</v>
      </c>
      <c r="P313" s="39">
        <f t="shared" si="34"/>
        <v>1</v>
      </c>
      <c r="Q313">
        <f t="shared" si="35"/>
        <v>0</v>
      </c>
      <c r="R313">
        <f t="shared" si="36"/>
        <v>0</v>
      </c>
      <c r="S313">
        <f t="shared" si="37"/>
        <v>0</v>
      </c>
      <c r="T313">
        <f t="shared" si="38"/>
        <v>0</v>
      </c>
      <c r="U313">
        <f t="shared" si="39"/>
        <v>0</v>
      </c>
    </row>
    <row r="314" spans="1:21" x14ac:dyDescent="0.25">
      <c r="A314" s="118">
        <v>140</v>
      </c>
      <c r="B314" s="118">
        <v>1155887</v>
      </c>
      <c r="C314" s="118" t="s">
        <v>1752</v>
      </c>
      <c r="D314" s="119">
        <f>VLOOKUP(B314,'Maestro clientes'!A:C,3,0)</f>
        <v>41790</v>
      </c>
      <c r="E314" s="119">
        <v>0</v>
      </c>
      <c r="F314" s="119">
        <v>30</v>
      </c>
      <c r="G314" s="119">
        <v>24</v>
      </c>
      <c r="H314" s="119">
        <v>0</v>
      </c>
      <c r="I314" s="119">
        <v>0</v>
      </c>
      <c r="J314" s="119">
        <v>0</v>
      </c>
      <c r="K314" s="119">
        <v>36</v>
      </c>
      <c r="L314" s="119">
        <v>0</v>
      </c>
      <c r="M314" s="119">
        <v>0</v>
      </c>
      <c r="N314" s="39">
        <f t="shared" si="32"/>
        <v>0</v>
      </c>
      <c r="O314" s="39">
        <f t="shared" si="33"/>
        <v>1</v>
      </c>
      <c r="P314" s="39">
        <f t="shared" si="34"/>
        <v>1</v>
      </c>
      <c r="Q314">
        <f t="shared" si="35"/>
        <v>0</v>
      </c>
      <c r="R314">
        <f t="shared" si="36"/>
        <v>0</v>
      </c>
      <c r="S314">
        <f t="shared" si="37"/>
        <v>1</v>
      </c>
      <c r="T314">
        <f t="shared" si="38"/>
        <v>0</v>
      </c>
      <c r="U314">
        <f t="shared" si="39"/>
        <v>0</v>
      </c>
    </row>
    <row r="315" spans="1:21" x14ac:dyDescent="0.25">
      <c r="A315" s="118">
        <v>140</v>
      </c>
      <c r="B315" s="118">
        <v>1156955</v>
      </c>
      <c r="C315" s="118" t="s">
        <v>1265</v>
      </c>
      <c r="D315" s="119">
        <f>VLOOKUP(B315,'Maestro clientes'!A:C,3,0)</f>
        <v>41823</v>
      </c>
      <c r="E315" s="119">
        <v>0</v>
      </c>
      <c r="F315" s="119">
        <v>24</v>
      </c>
      <c r="G315" s="119">
        <v>12</v>
      </c>
      <c r="H315" s="119">
        <v>0</v>
      </c>
      <c r="I315" s="119">
        <v>0</v>
      </c>
      <c r="J315" s="119">
        <v>0</v>
      </c>
      <c r="K315" s="119">
        <v>78</v>
      </c>
      <c r="L315" s="119">
        <v>20</v>
      </c>
      <c r="M315" s="119">
        <v>24</v>
      </c>
      <c r="N315" s="39">
        <f t="shared" si="32"/>
        <v>0</v>
      </c>
      <c r="O315" s="39">
        <f t="shared" si="33"/>
        <v>1</v>
      </c>
      <c r="P315" s="39">
        <f t="shared" si="34"/>
        <v>0</v>
      </c>
      <c r="Q315">
        <f t="shared" si="35"/>
        <v>0</v>
      </c>
      <c r="R315">
        <f t="shared" si="36"/>
        <v>0</v>
      </c>
      <c r="S315">
        <f t="shared" si="37"/>
        <v>1</v>
      </c>
      <c r="T315">
        <f t="shared" si="38"/>
        <v>0</v>
      </c>
      <c r="U315">
        <f t="shared" si="39"/>
        <v>1</v>
      </c>
    </row>
    <row r="316" spans="1:21" x14ac:dyDescent="0.25">
      <c r="A316" s="118">
        <v>140</v>
      </c>
      <c r="B316" s="118">
        <v>1157289</v>
      </c>
      <c r="C316" s="118" t="s">
        <v>2521</v>
      </c>
      <c r="D316" s="119">
        <f>VLOOKUP(B316,'Maestro clientes'!A:C,3,0)</f>
        <v>41852</v>
      </c>
      <c r="E316" s="119">
        <v>0</v>
      </c>
      <c r="F316" s="119">
        <v>0</v>
      </c>
      <c r="G316" s="119">
        <v>26</v>
      </c>
      <c r="H316" s="119">
        <v>12</v>
      </c>
      <c r="I316" s="119">
        <v>6</v>
      </c>
      <c r="J316" s="119">
        <v>0</v>
      </c>
      <c r="K316" s="119">
        <v>16</v>
      </c>
      <c r="L316" s="119">
        <v>10</v>
      </c>
      <c r="M316" s="119">
        <v>18</v>
      </c>
      <c r="N316" s="39">
        <f t="shared" si="32"/>
        <v>0</v>
      </c>
      <c r="O316" s="39">
        <f t="shared" si="33"/>
        <v>0</v>
      </c>
      <c r="P316" s="39">
        <f t="shared" si="34"/>
        <v>1</v>
      </c>
      <c r="Q316">
        <f t="shared" si="35"/>
        <v>1</v>
      </c>
      <c r="R316">
        <f t="shared" si="36"/>
        <v>0</v>
      </c>
      <c r="S316">
        <f t="shared" si="37"/>
        <v>0</v>
      </c>
      <c r="T316">
        <f t="shared" si="38"/>
        <v>0</v>
      </c>
      <c r="U316">
        <f t="shared" si="39"/>
        <v>1</v>
      </c>
    </row>
    <row r="317" spans="1:21" x14ac:dyDescent="0.25">
      <c r="A317" s="118">
        <v>140</v>
      </c>
      <c r="B317" s="118">
        <v>1158057</v>
      </c>
      <c r="C317" s="118" t="s">
        <v>2454</v>
      </c>
      <c r="D317" s="119" t="e">
        <f>VLOOKUP(B317,'Maestro clientes'!A:C,3,0)</f>
        <v>#N/A</v>
      </c>
      <c r="E317" s="119">
        <v>0</v>
      </c>
      <c r="F317" s="119">
        <v>24</v>
      </c>
      <c r="G317" s="119">
        <v>18</v>
      </c>
      <c r="H317" s="119">
        <v>12</v>
      </c>
      <c r="I317" s="119">
        <v>6</v>
      </c>
      <c r="J317" s="119">
        <v>0</v>
      </c>
      <c r="K317" s="119">
        <v>24</v>
      </c>
      <c r="L317" s="119">
        <v>20</v>
      </c>
      <c r="M317" s="119">
        <v>12</v>
      </c>
      <c r="N317" s="39">
        <f t="shared" si="32"/>
        <v>0</v>
      </c>
      <c r="O317" s="39">
        <f t="shared" si="33"/>
        <v>1</v>
      </c>
      <c r="P317" s="39">
        <f t="shared" si="34"/>
        <v>1</v>
      </c>
      <c r="Q317">
        <f t="shared" si="35"/>
        <v>1</v>
      </c>
      <c r="R317">
        <f t="shared" si="36"/>
        <v>0</v>
      </c>
      <c r="S317">
        <f t="shared" si="37"/>
        <v>1</v>
      </c>
      <c r="T317">
        <f t="shared" si="38"/>
        <v>0</v>
      </c>
      <c r="U317">
        <f t="shared" si="39"/>
        <v>1</v>
      </c>
    </row>
    <row r="318" spans="1:21" x14ac:dyDescent="0.25">
      <c r="A318" s="118">
        <v>140</v>
      </c>
      <c r="B318" s="118">
        <v>1143740</v>
      </c>
      <c r="C318" s="118" t="s">
        <v>2980</v>
      </c>
      <c r="D318" s="119">
        <f>VLOOKUP(B318,'Maestro clientes'!A:C,3,0)</f>
        <v>41307</v>
      </c>
      <c r="E318" s="119">
        <v>270</v>
      </c>
      <c r="F318" s="119">
        <v>32</v>
      </c>
      <c r="G318" s="119">
        <v>18</v>
      </c>
      <c r="H318" s="119">
        <v>12</v>
      </c>
      <c r="I318" s="119">
        <v>6</v>
      </c>
      <c r="J318" s="119">
        <v>0</v>
      </c>
      <c r="K318" s="119">
        <v>90</v>
      </c>
      <c r="L318" s="119">
        <v>62</v>
      </c>
      <c r="M318" s="119">
        <v>144</v>
      </c>
      <c r="N318" s="39">
        <f t="shared" si="32"/>
        <v>1</v>
      </c>
      <c r="O318" s="39">
        <f t="shared" si="33"/>
        <v>1</v>
      </c>
      <c r="P318" s="39">
        <f t="shared" si="34"/>
        <v>1</v>
      </c>
      <c r="Q318">
        <f t="shared" si="35"/>
        <v>1</v>
      </c>
      <c r="R318">
        <f t="shared" si="36"/>
        <v>0</v>
      </c>
      <c r="S318">
        <f t="shared" si="37"/>
        <v>1</v>
      </c>
      <c r="T318">
        <f t="shared" si="38"/>
        <v>1</v>
      </c>
      <c r="U318">
        <f t="shared" si="39"/>
        <v>1</v>
      </c>
    </row>
    <row r="319" spans="1:21" x14ac:dyDescent="0.25">
      <c r="A319" s="118">
        <v>140</v>
      </c>
      <c r="B319" s="118">
        <v>1060671</v>
      </c>
      <c r="C319" s="118" t="s">
        <v>2931</v>
      </c>
      <c r="D319" s="119">
        <f>VLOOKUP(B319,'Maestro clientes'!A:C,3,0)</f>
        <v>11147</v>
      </c>
      <c r="E319" s="119">
        <v>18</v>
      </c>
      <c r="F319" s="119">
        <v>51</v>
      </c>
      <c r="G319" s="119">
        <v>42</v>
      </c>
      <c r="H319" s="119">
        <v>18</v>
      </c>
      <c r="I319" s="119">
        <v>12</v>
      </c>
      <c r="J319" s="119">
        <v>0</v>
      </c>
      <c r="K319" s="119">
        <v>36</v>
      </c>
      <c r="L319" s="119">
        <v>50</v>
      </c>
      <c r="M319" s="119">
        <v>0</v>
      </c>
      <c r="N319" s="39">
        <f t="shared" si="32"/>
        <v>1</v>
      </c>
      <c r="O319" s="39">
        <f t="shared" si="33"/>
        <v>1</v>
      </c>
      <c r="P319" s="39">
        <f t="shared" si="34"/>
        <v>1</v>
      </c>
      <c r="Q319">
        <f t="shared" si="35"/>
        <v>1</v>
      </c>
      <c r="R319">
        <f t="shared" si="36"/>
        <v>0</v>
      </c>
      <c r="S319">
        <f t="shared" si="37"/>
        <v>1</v>
      </c>
      <c r="T319">
        <f t="shared" si="38"/>
        <v>1</v>
      </c>
      <c r="U319">
        <f t="shared" si="39"/>
        <v>0</v>
      </c>
    </row>
    <row r="320" spans="1:21" x14ac:dyDescent="0.25">
      <c r="A320" s="118">
        <v>140</v>
      </c>
      <c r="B320" s="118">
        <v>1131885</v>
      </c>
      <c r="C320" s="118" t="s">
        <v>3151</v>
      </c>
      <c r="D320" s="119">
        <f>VLOOKUP(B320,'Maestro clientes'!A:C,3,0)</f>
        <v>39422</v>
      </c>
      <c r="E320" s="119">
        <v>0</v>
      </c>
      <c r="F320" s="119">
        <v>54</v>
      </c>
      <c r="G320" s="119">
        <v>0</v>
      </c>
      <c r="H320" s="119">
        <v>20</v>
      </c>
      <c r="I320" s="119">
        <v>0</v>
      </c>
      <c r="J320" s="119">
        <v>0</v>
      </c>
      <c r="K320" s="119">
        <v>0</v>
      </c>
      <c r="L320" s="119">
        <v>0</v>
      </c>
      <c r="M320" s="119">
        <v>12</v>
      </c>
      <c r="N320" s="39">
        <f t="shared" si="32"/>
        <v>0</v>
      </c>
      <c r="O320" s="39">
        <f t="shared" si="33"/>
        <v>1</v>
      </c>
      <c r="P320" s="39">
        <f t="shared" si="34"/>
        <v>0</v>
      </c>
      <c r="Q320">
        <f t="shared" si="35"/>
        <v>0</v>
      </c>
      <c r="R320">
        <f t="shared" si="36"/>
        <v>0</v>
      </c>
      <c r="S320">
        <f t="shared" si="37"/>
        <v>0</v>
      </c>
      <c r="T320">
        <f t="shared" si="38"/>
        <v>0</v>
      </c>
      <c r="U320">
        <f t="shared" si="39"/>
        <v>1</v>
      </c>
    </row>
    <row r="321" spans="1:21" x14ac:dyDescent="0.25">
      <c r="A321" s="118">
        <v>140</v>
      </c>
      <c r="B321" s="118">
        <v>1132831</v>
      </c>
      <c r="C321" s="118" t="s">
        <v>2980</v>
      </c>
      <c r="D321" s="119">
        <f>VLOOKUP(B321,'Maestro clientes'!A:C,3,0)</f>
        <v>39626</v>
      </c>
      <c r="E321" s="119">
        <v>0</v>
      </c>
      <c r="F321" s="119">
        <v>0</v>
      </c>
      <c r="G321" s="119">
        <v>27</v>
      </c>
      <c r="H321" s="119">
        <v>0</v>
      </c>
      <c r="I321" s="119">
        <v>0</v>
      </c>
      <c r="J321" s="119">
        <v>0</v>
      </c>
      <c r="K321" s="119">
        <v>36</v>
      </c>
      <c r="L321" s="119">
        <v>62</v>
      </c>
      <c r="M321" s="119">
        <v>12</v>
      </c>
      <c r="N321" s="39">
        <f t="shared" si="32"/>
        <v>0</v>
      </c>
      <c r="O321" s="39">
        <f t="shared" si="33"/>
        <v>0</v>
      </c>
      <c r="P321" s="39">
        <f t="shared" si="34"/>
        <v>1</v>
      </c>
      <c r="Q321">
        <f t="shared" si="35"/>
        <v>0</v>
      </c>
      <c r="R321">
        <f t="shared" si="36"/>
        <v>0</v>
      </c>
      <c r="S321">
        <f t="shared" si="37"/>
        <v>1</v>
      </c>
      <c r="T321">
        <f t="shared" si="38"/>
        <v>1</v>
      </c>
      <c r="U321">
        <f t="shared" si="39"/>
        <v>1</v>
      </c>
    </row>
    <row r="322" spans="1:21" x14ac:dyDescent="0.25">
      <c r="A322" s="118">
        <v>141</v>
      </c>
      <c r="B322" s="118">
        <v>1060476</v>
      </c>
      <c r="C322" s="118" t="s">
        <v>2380</v>
      </c>
      <c r="D322" s="119">
        <f>VLOOKUP(B322,'Maestro clientes'!A:C,3,0)</f>
        <v>10852</v>
      </c>
      <c r="E322" s="119">
        <v>0</v>
      </c>
      <c r="F322" s="119">
        <v>0</v>
      </c>
      <c r="G322" s="119">
        <v>0</v>
      </c>
      <c r="H322" s="119">
        <v>0</v>
      </c>
      <c r="I322" s="119">
        <v>0</v>
      </c>
      <c r="J322" s="119">
        <v>0</v>
      </c>
      <c r="K322" s="119">
        <v>12</v>
      </c>
      <c r="L322" s="119">
        <v>0</v>
      </c>
      <c r="M322" s="119">
        <v>0</v>
      </c>
      <c r="N322" s="39">
        <f t="shared" si="32"/>
        <v>0</v>
      </c>
      <c r="O322" s="39">
        <f t="shared" si="33"/>
        <v>0</v>
      </c>
      <c r="P322" s="39">
        <f t="shared" si="34"/>
        <v>0</v>
      </c>
      <c r="Q322">
        <f t="shared" si="35"/>
        <v>0</v>
      </c>
      <c r="R322">
        <f t="shared" si="36"/>
        <v>0</v>
      </c>
      <c r="S322">
        <f t="shared" si="37"/>
        <v>0</v>
      </c>
      <c r="T322">
        <f t="shared" si="38"/>
        <v>0</v>
      </c>
      <c r="U322">
        <f t="shared" si="39"/>
        <v>0</v>
      </c>
    </row>
    <row r="323" spans="1:21" x14ac:dyDescent="0.25">
      <c r="A323" s="118">
        <v>141</v>
      </c>
      <c r="B323" s="118">
        <v>1061109</v>
      </c>
      <c r="C323" s="118" t="s">
        <v>1266</v>
      </c>
      <c r="D323" s="119">
        <f>VLOOKUP(B323,'Maestro clientes'!A:C,3,0)</f>
        <v>11841</v>
      </c>
      <c r="E323" s="119">
        <v>0</v>
      </c>
      <c r="F323" s="119">
        <v>0</v>
      </c>
      <c r="G323" s="119">
        <v>0</v>
      </c>
      <c r="H323" s="119">
        <v>0</v>
      </c>
      <c r="I323" s="119">
        <v>0</v>
      </c>
      <c r="J323" s="119">
        <v>0</v>
      </c>
      <c r="K323" s="119">
        <v>12</v>
      </c>
      <c r="L323" s="119">
        <v>0</v>
      </c>
      <c r="M323" s="119">
        <v>6</v>
      </c>
      <c r="N323" s="39">
        <f t="shared" si="32"/>
        <v>0</v>
      </c>
      <c r="O323" s="39">
        <f t="shared" si="33"/>
        <v>0</v>
      </c>
      <c r="P323" s="39">
        <f t="shared" si="34"/>
        <v>0</v>
      </c>
      <c r="Q323">
        <f t="shared" si="35"/>
        <v>0</v>
      </c>
      <c r="R323">
        <f t="shared" si="36"/>
        <v>0</v>
      </c>
      <c r="S323">
        <f t="shared" si="37"/>
        <v>0</v>
      </c>
      <c r="T323">
        <f t="shared" si="38"/>
        <v>0</v>
      </c>
      <c r="U323">
        <f t="shared" si="39"/>
        <v>0</v>
      </c>
    </row>
    <row r="324" spans="1:21" x14ac:dyDescent="0.25">
      <c r="A324" s="118">
        <v>141</v>
      </c>
      <c r="B324" s="118">
        <v>1061787</v>
      </c>
      <c r="C324" s="118" t="s">
        <v>1641</v>
      </c>
      <c r="D324" s="119">
        <f>VLOOKUP(B324,'Maestro clientes'!A:C,3,0)</f>
        <v>12801</v>
      </c>
      <c r="E324" s="119">
        <v>0</v>
      </c>
      <c r="F324" s="119">
        <v>96</v>
      </c>
      <c r="G324" s="119">
        <v>0</v>
      </c>
      <c r="H324" s="119">
        <v>0</v>
      </c>
      <c r="I324" s="119">
        <v>0</v>
      </c>
      <c r="J324" s="119">
        <v>0</v>
      </c>
      <c r="K324" s="119">
        <v>84</v>
      </c>
      <c r="L324" s="119">
        <v>0</v>
      </c>
      <c r="M324" s="119">
        <v>18</v>
      </c>
      <c r="N324" s="39">
        <f t="shared" si="32"/>
        <v>0</v>
      </c>
      <c r="O324" s="39">
        <f t="shared" si="33"/>
        <v>1</v>
      </c>
      <c r="P324" s="39">
        <f t="shared" si="34"/>
        <v>0</v>
      </c>
      <c r="Q324">
        <f t="shared" si="35"/>
        <v>0</v>
      </c>
      <c r="R324">
        <f t="shared" si="36"/>
        <v>0</v>
      </c>
      <c r="S324">
        <f t="shared" si="37"/>
        <v>1</v>
      </c>
      <c r="T324">
        <f t="shared" si="38"/>
        <v>0</v>
      </c>
      <c r="U324">
        <f t="shared" si="39"/>
        <v>1</v>
      </c>
    </row>
    <row r="325" spans="1:21" x14ac:dyDescent="0.25">
      <c r="A325" s="118">
        <v>141</v>
      </c>
      <c r="B325" s="118">
        <v>1062293</v>
      </c>
      <c r="C325" s="118" t="s">
        <v>2711</v>
      </c>
      <c r="D325" s="119">
        <f>VLOOKUP(B325,'Maestro clientes'!A:C,3,0)</f>
        <v>13558</v>
      </c>
      <c r="E325" s="119">
        <v>0</v>
      </c>
      <c r="F325" s="119">
        <v>0</v>
      </c>
      <c r="G325" s="119">
        <v>24</v>
      </c>
      <c r="H325" s="119">
        <v>12</v>
      </c>
      <c r="I325" s="119">
        <v>6</v>
      </c>
      <c r="J325" s="119">
        <v>0</v>
      </c>
      <c r="K325" s="119">
        <v>0</v>
      </c>
      <c r="L325" s="119">
        <v>0</v>
      </c>
      <c r="M325" s="119">
        <v>12</v>
      </c>
      <c r="N325" s="39">
        <f t="shared" ref="N325:N388" si="40">IF(E325&gt;=18,1,0)</f>
        <v>0</v>
      </c>
      <c r="O325" s="39">
        <f t="shared" ref="O325:O388" si="41">IF(F325&gt;=24,1,0)</f>
        <v>0</v>
      </c>
      <c r="P325" s="39">
        <f t="shared" ref="P325:P388" si="42">IF(G325&gt;=18,1,0)</f>
        <v>1</v>
      </c>
      <c r="Q325">
        <f t="shared" ref="Q325:Q388" si="43">IF(AND(H325&gt;=12,I325&gt;=6),1,0)</f>
        <v>1</v>
      </c>
      <c r="R325">
        <f t="shared" ref="R325:R388" si="44">IF(J325&gt;=24,1,0)</f>
        <v>0</v>
      </c>
      <c r="S325">
        <f t="shared" ref="S325:S388" si="45">IF(K325&gt;=24,1,0)</f>
        <v>0</v>
      </c>
      <c r="T325">
        <f t="shared" ref="T325:T388" si="46">IF(L325&gt;=48,1,0)</f>
        <v>0</v>
      </c>
      <c r="U325">
        <f t="shared" ref="U325:U388" si="47">IF(M325&gt;=12,1,0)</f>
        <v>1</v>
      </c>
    </row>
    <row r="326" spans="1:21" x14ac:dyDescent="0.25">
      <c r="A326" s="118">
        <v>141</v>
      </c>
      <c r="B326" s="118">
        <v>1062540</v>
      </c>
      <c r="C326" s="118" t="s">
        <v>1079</v>
      </c>
      <c r="D326" s="119">
        <f>VLOOKUP(B326,'Maestro clientes'!A:C,3,0)</f>
        <v>13883</v>
      </c>
      <c r="E326" s="119">
        <v>0</v>
      </c>
      <c r="F326" s="119">
        <v>0</v>
      </c>
      <c r="G326" s="119">
        <v>0</v>
      </c>
      <c r="H326" s="119">
        <v>0</v>
      </c>
      <c r="I326" s="119">
        <v>0</v>
      </c>
      <c r="J326" s="119">
        <v>0</v>
      </c>
      <c r="K326" s="119">
        <v>36</v>
      </c>
      <c r="L326" s="119">
        <v>0</v>
      </c>
      <c r="M326" s="119">
        <v>0</v>
      </c>
      <c r="N326" s="39">
        <f t="shared" si="40"/>
        <v>0</v>
      </c>
      <c r="O326" s="39">
        <f t="shared" si="41"/>
        <v>0</v>
      </c>
      <c r="P326" s="39">
        <f t="shared" si="42"/>
        <v>0</v>
      </c>
      <c r="Q326">
        <f t="shared" si="43"/>
        <v>0</v>
      </c>
      <c r="R326">
        <f t="shared" si="44"/>
        <v>0</v>
      </c>
      <c r="S326">
        <f t="shared" si="45"/>
        <v>1</v>
      </c>
      <c r="T326">
        <f t="shared" si="46"/>
        <v>0</v>
      </c>
      <c r="U326">
        <f t="shared" si="47"/>
        <v>0</v>
      </c>
    </row>
    <row r="327" spans="1:21" x14ac:dyDescent="0.25">
      <c r="A327" s="118">
        <v>141</v>
      </c>
      <c r="B327" s="118">
        <v>1064887</v>
      </c>
      <c r="C327" s="118" t="s">
        <v>1267</v>
      </c>
      <c r="D327" s="119">
        <f>VLOOKUP(B327,'Maestro clientes'!A:C,3,0)</f>
        <v>2187</v>
      </c>
      <c r="E327" s="119">
        <v>9</v>
      </c>
      <c r="F327" s="119">
        <v>0</v>
      </c>
      <c r="G327" s="119">
        <v>0</v>
      </c>
      <c r="H327" s="119">
        <v>0</v>
      </c>
      <c r="I327" s="119">
        <v>0</v>
      </c>
      <c r="J327" s="119">
        <v>0</v>
      </c>
      <c r="K327" s="119">
        <v>48</v>
      </c>
      <c r="L327" s="119">
        <v>0</v>
      </c>
      <c r="M327" s="119">
        <v>0</v>
      </c>
      <c r="N327" s="39">
        <f t="shared" si="40"/>
        <v>0</v>
      </c>
      <c r="O327" s="39">
        <f t="shared" si="41"/>
        <v>0</v>
      </c>
      <c r="P327" s="39">
        <f t="shared" si="42"/>
        <v>0</v>
      </c>
      <c r="Q327">
        <f t="shared" si="43"/>
        <v>0</v>
      </c>
      <c r="R327">
        <f t="shared" si="44"/>
        <v>0</v>
      </c>
      <c r="S327">
        <f t="shared" si="45"/>
        <v>1</v>
      </c>
      <c r="T327">
        <f t="shared" si="46"/>
        <v>0</v>
      </c>
      <c r="U327">
        <f t="shared" si="47"/>
        <v>0</v>
      </c>
    </row>
    <row r="328" spans="1:21" x14ac:dyDescent="0.25">
      <c r="A328" s="118">
        <v>141</v>
      </c>
      <c r="B328" s="118">
        <v>1071071</v>
      </c>
      <c r="C328" s="118" t="s">
        <v>1115</v>
      </c>
      <c r="D328" s="119">
        <f>VLOOKUP(B328,'Maestro clientes'!A:C,3,0)</f>
        <v>9595</v>
      </c>
      <c r="E328" s="119">
        <v>0</v>
      </c>
      <c r="F328" s="119">
        <v>0</v>
      </c>
      <c r="G328" s="119">
        <v>0</v>
      </c>
      <c r="H328" s="119">
        <v>0</v>
      </c>
      <c r="I328" s="119">
        <v>0</v>
      </c>
      <c r="J328" s="119">
        <v>0</v>
      </c>
      <c r="K328" s="119">
        <v>6</v>
      </c>
      <c r="L328" s="119">
        <v>0</v>
      </c>
      <c r="M328" s="119">
        <v>0</v>
      </c>
      <c r="N328" s="39">
        <f t="shared" si="40"/>
        <v>0</v>
      </c>
      <c r="O328" s="39">
        <f t="shared" si="41"/>
        <v>0</v>
      </c>
      <c r="P328" s="39">
        <f t="shared" si="42"/>
        <v>0</v>
      </c>
      <c r="Q328">
        <f t="shared" si="43"/>
        <v>0</v>
      </c>
      <c r="R328">
        <f t="shared" si="44"/>
        <v>0</v>
      </c>
      <c r="S328">
        <f t="shared" si="45"/>
        <v>0</v>
      </c>
      <c r="T328">
        <f t="shared" si="46"/>
        <v>0</v>
      </c>
      <c r="U328">
        <f t="shared" si="47"/>
        <v>0</v>
      </c>
    </row>
    <row r="329" spans="1:21" x14ac:dyDescent="0.25">
      <c r="A329" s="118">
        <v>141</v>
      </c>
      <c r="B329" s="118">
        <v>1083694</v>
      </c>
      <c r="C329" s="118" t="s">
        <v>2455</v>
      </c>
      <c r="D329" s="119">
        <f>VLOOKUP(B329,'Maestro clientes'!A:C,3,0)</f>
        <v>21629</v>
      </c>
      <c r="E329" s="119">
        <v>0</v>
      </c>
      <c r="F329" s="119">
        <v>71</v>
      </c>
      <c r="G329" s="119">
        <v>0</v>
      </c>
      <c r="H329" s="119">
        <v>0</v>
      </c>
      <c r="I329" s="119">
        <v>0</v>
      </c>
      <c r="J329" s="119">
        <v>0</v>
      </c>
      <c r="K329" s="119">
        <v>0</v>
      </c>
      <c r="L329" s="119">
        <v>0</v>
      </c>
      <c r="M329" s="119">
        <v>0</v>
      </c>
      <c r="N329" s="39">
        <f t="shared" si="40"/>
        <v>0</v>
      </c>
      <c r="O329" s="39">
        <f t="shared" si="41"/>
        <v>1</v>
      </c>
      <c r="P329" s="39">
        <f t="shared" si="42"/>
        <v>0</v>
      </c>
      <c r="Q329">
        <f t="shared" si="43"/>
        <v>0</v>
      </c>
      <c r="R329">
        <f t="shared" si="44"/>
        <v>0</v>
      </c>
      <c r="S329">
        <f t="shared" si="45"/>
        <v>0</v>
      </c>
      <c r="T329">
        <f t="shared" si="46"/>
        <v>0</v>
      </c>
      <c r="U329">
        <f t="shared" si="47"/>
        <v>0</v>
      </c>
    </row>
    <row r="330" spans="1:21" x14ac:dyDescent="0.25">
      <c r="A330" s="118">
        <v>141</v>
      </c>
      <c r="B330" s="118">
        <v>1105621</v>
      </c>
      <c r="C330" s="118" t="s">
        <v>2712</v>
      </c>
      <c r="D330" s="119">
        <f>VLOOKUP(B330,'Maestro clientes'!A:C,3,0)</f>
        <v>25129</v>
      </c>
      <c r="E330" s="119">
        <v>0</v>
      </c>
      <c r="F330" s="119">
        <v>30</v>
      </c>
      <c r="G330" s="119">
        <v>0</v>
      </c>
      <c r="H330" s="119">
        <v>0</v>
      </c>
      <c r="I330" s="119">
        <v>0</v>
      </c>
      <c r="J330" s="119">
        <v>0</v>
      </c>
      <c r="K330" s="119">
        <v>6</v>
      </c>
      <c r="L330" s="119">
        <v>0</v>
      </c>
      <c r="M330" s="119">
        <v>0</v>
      </c>
      <c r="N330" s="39">
        <f t="shared" si="40"/>
        <v>0</v>
      </c>
      <c r="O330" s="39">
        <f t="shared" si="41"/>
        <v>1</v>
      </c>
      <c r="P330" s="39">
        <f t="shared" si="42"/>
        <v>0</v>
      </c>
      <c r="Q330">
        <f t="shared" si="43"/>
        <v>0</v>
      </c>
      <c r="R330">
        <f t="shared" si="44"/>
        <v>0</v>
      </c>
      <c r="S330">
        <f t="shared" si="45"/>
        <v>0</v>
      </c>
      <c r="T330">
        <f t="shared" si="46"/>
        <v>0</v>
      </c>
      <c r="U330">
        <f t="shared" si="47"/>
        <v>0</v>
      </c>
    </row>
    <row r="331" spans="1:21" x14ac:dyDescent="0.25">
      <c r="A331" s="118">
        <v>141</v>
      </c>
      <c r="B331" s="118">
        <v>1114440</v>
      </c>
      <c r="C331" s="118" t="s">
        <v>1753</v>
      </c>
      <c r="D331" s="119">
        <f>VLOOKUP(B331,'Maestro clientes'!A:C,3,0)</f>
        <v>30812</v>
      </c>
      <c r="E331" s="119">
        <v>0</v>
      </c>
      <c r="F331" s="119">
        <v>30</v>
      </c>
      <c r="G331" s="119">
        <v>0</v>
      </c>
      <c r="H331" s="119">
        <v>0</v>
      </c>
      <c r="I331" s="119">
        <v>0</v>
      </c>
      <c r="J331" s="119">
        <v>0</v>
      </c>
      <c r="K331" s="119">
        <v>18</v>
      </c>
      <c r="L331" s="119">
        <v>0</v>
      </c>
      <c r="M331" s="119">
        <v>0</v>
      </c>
      <c r="N331" s="39">
        <f t="shared" si="40"/>
        <v>0</v>
      </c>
      <c r="O331" s="39">
        <f t="shared" si="41"/>
        <v>1</v>
      </c>
      <c r="P331" s="39">
        <f t="shared" si="42"/>
        <v>0</v>
      </c>
      <c r="Q331">
        <f t="shared" si="43"/>
        <v>0</v>
      </c>
      <c r="R331">
        <f t="shared" si="44"/>
        <v>0</v>
      </c>
      <c r="S331">
        <f t="shared" si="45"/>
        <v>0</v>
      </c>
      <c r="T331">
        <f t="shared" si="46"/>
        <v>0</v>
      </c>
      <c r="U331">
        <f t="shared" si="47"/>
        <v>0</v>
      </c>
    </row>
    <row r="332" spans="1:21" x14ac:dyDescent="0.25">
      <c r="A332" s="118">
        <v>141</v>
      </c>
      <c r="B332" s="118">
        <v>1117491</v>
      </c>
      <c r="C332" s="118" t="s">
        <v>2522</v>
      </c>
      <c r="D332" s="119">
        <f>VLOOKUP(B332,'Maestro clientes'!A:C,3,0)</f>
        <v>32365</v>
      </c>
      <c r="E332" s="119">
        <v>0</v>
      </c>
      <c r="F332" s="119">
        <v>63</v>
      </c>
      <c r="G332" s="119">
        <v>90</v>
      </c>
      <c r="H332" s="119">
        <v>0</v>
      </c>
      <c r="I332" s="119">
        <v>0</v>
      </c>
      <c r="J332" s="119">
        <v>0</v>
      </c>
      <c r="K332" s="119">
        <v>87</v>
      </c>
      <c r="L332" s="119">
        <v>0</v>
      </c>
      <c r="M332" s="119">
        <v>18</v>
      </c>
      <c r="N332" s="39">
        <f t="shared" si="40"/>
        <v>0</v>
      </c>
      <c r="O332" s="39">
        <f t="shared" si="41"/>
        <v>1</v>
      </c>
      <c r="P332" s="39">
        <f t="shared" si="42"/>
        <v>1</v>
      </c>
      <c r="Q332">
        <f t="shared" si="43"/>
        <v>0</v>
      </c>
      <c r="R332">
        <f t="shared" si="44"/>
        <v>0</v>
      </c>
      <c r="S332">
        <f t="shared" si="45"/>
        <v>1</v>
      </c>
      <c r="T332">
        <f t="shared" si="46"/>
        <v>0</v>
      </c>
      <c r="U332">
        <f t="shared" si="47"/>
        <v>1</v>
      </c>
    </row>
    <row r="333" spans="1:21" x14ac:dyDescent="0.25">
      <c r="A333" s="118">
        <v>141</v>
      </c>
      <c r="B333" s="118">
        <v>1118464</v>
      </c>
      <c r="C333" s="118" t="s">
        <v>1116</v>
      </c>
      <c r="D333" s="119">
        <f>VLOOKUP(B333,'Maestro clientes'!A:C,3,0)</f>
        <v>32890</v>
      </c>
      <c r="E333" s="119">
        <v>0</v>
      </c>
      <c r="F333" s="119">
        <v>0</v>
      </c>
      <c r="G333" s="119">
        <v>0</v>
      </c>
      <c r="H333" s="119">
        <v>0</v>
      </c>
      <c r="I333" s="119">
        <v>0</v>
      </c>
      <c r="J333" s="119">
        <v>0</v>
      </c>
      <c r="K333" s="119">
        <v>0</v>
      </c>
      <c r="L333" s="119">
        <v>60</v>
      </c>
      <c r="M333" s="119">
        <v>0</v>
      </c>
      <c r="N333" s="39">
        <f t="shared" si="40"/>
        <v>0</v>
      </c>
      <c r="O333" s="39">
        <f t="shared" si="41"/>
        <v>0</v>
      </c>
      <c r="P333" s="39">
        <f t="shared" si="42"/>
        <v>0</v>
      </c>
      <c r="Q333">
        <f t="shared" si="43"/>
        <v>0</v>
      </c>
      <c r="R333">
        <f t="shared" si="44"/>
        <v>0</v>
      </c>
      <c r="S333">
        <f t="shared" si="45"/>
        <v>0</v>
      </c>
      <c r="T333">
        <f t="shared" si="46"/>
        <v>1</v>
      </c>
      <c r="U333">
        <f t="shared" si="47"/>
        <v>0</v>
      </c>
    </row>
    <row r="334" spans="1:21" x14ac:dyDescent="0.25">
      <c r="A334" s="118">
        <v>141</v>
      </c>
      <c r="B334" s="118">
        <v>1123224</v>
      </c>
      <c r="C334" s="118" t="s">
        <v>2713</v>
      </c>
      <c r="D334" s="119">
        <f>VLOOKUP(B334,'Maestro clientes'!A:C,3,0)</f>
        <v>36563</v>
      </c>
      <c r="E334" s="119">
        <v>0</v>
      </c>
      <c r="F334" s="119">
        <v>24</v>
      </c>
      <c r="G334" s="119">
        <v>0</v>
      </c>
      <c r="H334" s="119">
        <v>0</v>
      </c>
      <c r="I334" s="119">
        <v>0</v>
      </c>
      <c r="J334" s="119">
        <v>0</v>
      </c>
      <c r="K334" s="119">
        <v>0</v>
      </c>
      <c r="L334" s="119">
        <v>10</v>
      </c>
      <c r="M334" s="119">
        <v>0</v>
      </c>
      <c r="N334" s="39">
        <f t="shared" si="40"/>
        <v>0</v>
      </c>
      <c r="O334" s="39">
        <f t="shared" si="41"/>
        <v>1</v>
      </c>
      <c r="P334" s="39">
        <f t="shared" si="42"/>
        <v>0</v>
      </c>
      <c r="Q334">
        <f t="shared" si="43"/>
        <v>0</v>
      </c>
      <c r="R334">
        <f t="shared" si="44"/>
        <v>0</v>
      </c>
      <c r="S334">
        <f t="shared" si="45"/>
        <v>0</v>
      </c>
      <c r="T334">
        <f t="shared" si="46"/>
        <v>0</v>
      </c>
      <c r="U334">
        <f t="shared" si="47"/>
        <v>0</v>
      </c>
    </row>
    <row r="335" spans="1:21" x14ac:dyDescent="0.25">
      <c r="A335" s="118">
        <v>141</v>
      </c>
      <c r="B335" s="118">
        <v>1143506</v>
      </c>
      <c r="C335" s="118" t="s">
        <v>2381</v>
      </c>
      <c r="D335" s="119">
        <f>VLOOKUP(B335,'Maestro clientes'!A:C,3,0)</f>
        <v>41225</v>
      </c>
      <c r="E335" s="119">
        <v>45</v>
      </c>
      <c r="F335" s="119">
        <v>0</v>
      </c>
      <c r="G335" s="119">
        <v>0</v>
      </c>
      <c r="H335" s="119">
        <v>0</v>
      </c>
      <c r="I335" s="119">
        <v>0</v>
      </c>
      <c r="J335" s="119">
        <v>0</v>
      </c>
      <c r="K335" s="119">
        <v>0</v>
      </c>
      <c r="L335" s="119">
        <v>0</v>
      </c>
      <c r="M335" s="119">
        <v>0</v>
      </c>
      <c r="N335" s="39">
        <f t="shared" si="40"/>
        <v>1</v>
      </c>
      <c r="O335" s="39">
        <f t="shared" si="41"/>
        <v>0</v>
      </c>
      <c r="P335" s="39">
        <f t="shared" si="42"/>
        <v>0</v>
      </c>
      <c r="Q335">
        <f t="shared" si="43"/>
        <v>0</v>
      </c>
      <c r="R335">
        <f t="shared" si="44"/>
        <v>0</v>
      </c>
      <c r="S335">
        <f t="shared" si="45"/>
        <v>0</v>
      </c>
      <c r="T335">
        <f t="shared" si="46"/>
        <v>0</v>
      </c>
      <c r="U335">
        <f t="shared" si="47"/>
        <v>0</v>
      </c>
    </row>
    <row r="336" spans="1:21" x14ac:dyDescent="0.25">
      <c r="A336" s="118">
        <v>141</v>
      </c>
      <c r="B336" s="118">
        <v>1147489</v>
      </c>
      <c r="C336" s="118" t="s">
        <v>2714</v>
      </c>
      <c r="D336" s="119">
        <f>VLOOKUP(B336,'Maestro clientes'!A:C,3,0)</f>
        <v>41417</v>
      </c>
      <c r="E336" s="119">
        <v>0</v>
      </c>
      <c r="F336" s="119">
        <v>0</v>
      </c>
      <c r="G336" s="119">
        <v>0</v>
      </c>
      <c r="H336" s="119">
        <v>0</v>
      </c>
      <c r="I336" s="119">
        <v>0</v>
      </c>
      <c r="J336" s="119">
        <v>0</v>
      </c>
      <c r="K336" s="119">
        <v>48</v>
      </c>
      <c r="L336" s="119">
        <v>0</v>
      </c>
      <c r="M336" s="119">
        <v>6</v>
      </c>
      <c r="N336" s="39">
        <f t="shared" si="40"/>
        <v>0</v>
      </c>
      <c r="O336" s="39">
        <f t="shared" si="41"/>
        <v>0</v>
      </c>
      <c r="P336" s="39">
        <f t="shared" si="42"/>
        <v>0</v>
      </c>
      <c r="Q336">
        <f t="shared" si="43"/>
        <v>0</v>
      </c>
      <c r="R336">
        <f t="shared" si="44"/>
        <v>0</v>
      </c>
      <c r="S336">
        <f t="shared" si="45"/>
        <v>1</v>
      </c>
      <c r="T336">
        <f t="shared" si="46"/>
        <v>0</v>
      </c>
      <c r="U336">
        <f t="shared" si="47"/>
        <v>0</v>
      </c>
    </row>
    <row r="337" spans="1:21" x14ac:dyDescent="0.25">
      <c r="A337" s="118">
        <v>141</v>
      </c>
      <c r="B337" s="118">
        <v>1155929</v>
      </c>
      <c r="C337" s="118" t="s">
        <v>1754</v>
      </c>
      <c r="D337" s="119">
        <f>VLOOKUP(B337,'Maestro clientes'!A:C,3,0)</f>
        <v>41794</v>
      </c>
      <c r="E337" s="119">
        <v>0</v>
      </c>
      <c r="F337" s="119">
        <v>81</v>
      </c>
      <c r="G337" s="119">
        <v>0</v>
      </c>
      <c r="H337" s="119">
        <v>0</v>
      </c>
      <c r="I337" s="119">
        <v>0</v>
      </c>
      <c r="J337" s="119">
        <v>0</v>
      </c>
      <c r="K337" s="119">
        <v>0</v>
      </c>
      <c r="L337" s="119">
        <v>0</v>
      </c>
      <c r="M337" s="119">
        <v>0</v>
      </c>
      <c r="N337" s="39">
        <f t="shared" si="40"/>
        <v>0</v>
      </c>
      <c r="O337" s="39">
        <f t="shared" si="41"/>
        <v>1</v>
      </c>
      <c r="P337" s="39">
        <f t="shared" si="42"/>
        <v>0</v>
      </c>
      <c r="Q337">
        <f t="shared" si="43"/>
        <v>0</v>
      </c>
      <c r="R337">
        <f t="shared" si="44"/>
        <v>0</v>
      </c>
      <c r="S337">
        <f t="shared" si="45"/>
        <v>0</v>
      </c>
      <c r="T337">
        <f t="shared" si="46"/>
        <v>0</v>
      </c>
      <c r="U337">
        <f t="shared" si="47"/>
        <v>0</v>
      </c>
    </row>
    <row r="338" spans="1:21" x14ac:dyDescent="0.25">
      <c r="A338" s="118">
        <v>141</v>
      </c>
      <c r="B338" s="118">
        <v>1155938</v>
      </c>
      <c r="C338" s="118" t="s">
        <v>1642</v>
      </c>
      <c r="D338" s="119">
        <f>VLOOKUP(B338,'Maestro clientes'!A:C,3,0)</f>
        <v>41799</v>
      </c>
      <c r="E338" s="119">
        <v>0</v>
      </c>
      <c r="F338" s="119">
        <v>0</v>
      </c>
      <c r="G338" s="119">
        <v>0</v>
      </c>
      <c r="H338" s="119">
        <v>6</v>
      </c>
      <c r="I338" s="119">
        <v>30</v>
      </c>
      <c r="J338" s="119">
        <v>24</v>
      </c>
      <c r="K338" s="119">
        <v>17</v>
      </c>
      <c r="L338" s="119">
        <v>0</v>
      </c>
      <c r="M338" s="119">
        <v>0</v>
      </c>
      <c r="N338" s="39">
        <f t="shared" si="40"/>
        <v>0</v>
      </c>
      <c r="O338" s="39">
        <f t="shared" si="41"/>
        <v>0</v>
      </c>
      <c r="P338" s="39">
        <f t="shared" si="42"/>
        <v>0</v>
      </c>
      <c r="Q338">
        <f t="shared" si="43"/>
        <v>0</v>
      </c>
      <c r="R338">
        <f t="shared" si="44"/>
        <v>1</v>
      </c>
      <c r="S338">
        <f t="shared" si="45"/>
        <v>0</v>
      </c>
      <c r="T338">
        <f t="shared" si="46"/>
        <v>0</v>
      </c>
      <c r="U338">
        <f t="shared" si="47"/>
        <v>0</v>
      </c>
    </row>
    <row r="339" spans="1:21" x14ac:dyDescent="0.25">
      <c r="A339" s="118">
        <v>141</v>
      </c>
      <c r="B339" s="118">
        <v>1143351</v>
      </c>
      <c r="C339" s="118" t="s">
        <v>2932</v>
      </c>
      <c r="D339" s="119">
        <f>VLOOKUP(B339,'Maestro clientes'!A:C,3,0)</f>
        <v>41178</v>
      </c>
      <c r="E339" s="119">
        <v>0</v>
      </c>
      <c r="F339" s="119">
        <v>33</v>
      </c>
      <c r="G339" s="119">
        <v>0</v>
      </c>
      <c r="H339" s="119">
        <v>0</v>
      </c>
      <c r="I339" s="119">
        <v>0</v>
      </c>
      <c r="J339" s="119">
        <v>54</v>
      </c>
      <c r="K339" s="119">
        <v>24</v>
      </c>
      <c r="L339" s="119">
        <v>0</v>
      </c>
      <c r="M339" s="119">
        <v>0</v>
      </c>
      <c r="N339" s="39">
        <f t="shared" si="40"/>
        <v>0</v>
      </c>
      <c r="O339" s="39">
        <f t="shared" si="41"/>
        <v>1</v>
      </c>
      <c r="P339" s="39">
        <f t="shared" si="42"/>
        <v>0</v>
      </c>
      <c r="Q339">
        <f t="shared" si="43"/>
        <v>0</v>
      </c>
      <c r="R339">
        <f t="shared" si="44"/>
        <v>1</v>
      </c>
      <c r="S339">
        <f t="shared" si="45"/>
        <v>1</v>
      </c>
      <c r="T339">
        <f t="shared" si="46"/>
        <v>0</v>
      </c>
      <c r="U339">
        <f t="shared" si="47"/>
        <v>0</v>
      </c>
    </row>
    <row r="340" spans="1:21" x14ac:dyDescent="0.25">
      <c r="A340" s="118">
        <v>141</v>
      </c>
      <c r="B340" s="118">
        <v>1155936</v>
      </c>
      <c r="C340" s="118" t="s">
        <v>2981</v>
      </c>
      <c r="D340" s="119">
        <f>VLOOKUP(B340,'Maestro clientes'!A:C,3,0)</f>
        <v>41798</v>
      </c>
      <c r="E340" s="119">
        <v>72</v>
      </c>
      <c r="F340" s="119">
        <v>0</v>
      </c>
      <c r="G340" s="119">
        <v>0</v>
      </c>
      <c r="H340" s="119">
        <v>0</v>
      </c>
      <c r="I340" s="119">
        <v>0</v>
      </c>
      <c r="J340" s="119">
        <v>0</v>
      </c>
      <c r="K340" s="119">
        <v>24</v>
      </c>
      <c r="L340" s="119">
        <v>24</v>
      </c>
      <c r="M340" s="119">
        <v>0</v>
      </c>
      <c r="N340" s="39">
        <f t="shared" si="40"/>
        <v>1</v>
      </c>
      <c r="O340" s="39">
        <f t="shared" si="41"/>
        <v>0</v>
      </c>
      <c r="P340" s="39">
        <f t="shared" si="42"/>
        <v>0</v>
      </c>
      <c r="Q340">
        <f t="shared" si="43"/>
        <v>0</v>
      </c>
      <c r="R340">
        <f t="shared" si="44"/>
        <v>0</v>
      </c>
      <c r="S340">
        <f t="shared" si="45"/>
        <v>1</v>
      </c>
      <c r="T340">
        <f t="shared" si="46"/>
        <v>0</v>
      </c>
      <c r="U340">
        <f t="shared" si="47"/>
        <v>0</v>
      </c>
    </row>
    <row r="341" spans="1:21" x14ac:dyDescent="0.25">
      <c r="A341" s="118">
        <v>141</v>
      </c>
      <c r="B341" s="118">
        <v>1061622</v>
      </c>
      <c r="C341" s="118" t="s">
        <v>2644</v>
      </c>
      <c r="D341" s="119">
        <f>VLOOKUP(B341,'Maestro clientes'!A:C,3,0)</f>
        <v>12584</v>
      </c>
      <c r="E341" s="119">
        <v>0</v>
      </c>
      <c r="F341" s="119">
        <v>0</v>
      </c>
      <c r="G341" s="119">
        <v>18</v>
      </c>
      <c r="H341" s="119">
        <v>20</v>
      </c>
      <c r="I341" s="119">
        <v>6</v>
      </c>
      <c r="J341" s="119">
        <v>0</v>
      </c>
      <c r="K341" s="119">
        <v>24</v>
      </c>
      <c r="L341" s="119">
        <v>10</v>
      </c>
      <c r="M341" s="119">
        <v>0</v>
      </c>
      <c r="N341" s="39">
        <f t="shared" si="40"/>
        <v>0</v>
      </c>
      <c r="O341" s="39">
        <f t="shared" si="41"/>
        <v>0</v>
      </c>
      <c r="P341" s="39">
        <f t="shared" si="42"/>
        <v>1</v>
      </c>
      <c r="Q341">
        <f t="shared" si="43"/>
        <v>1</v>
      </c>
      <c r="R341">
        <f t="shared" si="44"/>
        <v>0</v>
      </c>
      <c r="S341">
        <f t="shared" si="45"/>
        <v>1</v>
      </c>
      <c r="T341">
        <f t="shared" si="46"/>
        <v>0</v>
      </c>
      <c r="U341">
        <f t="shared" si="47"/>
        <v>0</v>
      </c>
    </row>
    <row r="342" spans="1:21" x14ac:dyDescent="0.25">
      <c r="A342" s="118">
        <v>141</v>
      </c>
      <c r="B342" s="118">
        <v>1111211</v>
      </c>
      <c r="C342" s="118" t="s">
        <v>3250</v>
      </c>
      <c r="D342" s="119">
        <f>VLOOKUP(B342,'Maestro clientes'!A:C,3,0)</f>
        <v>28928</v>
      </c>
      <c r="E342" s="119">
        <v>27</v>
      </c>
      <c r="F342" s="119">
        <v>0</v>
      </c>
      <c r="G342" s="119">
        <v>0</v>
      </c>
      <c r="H342" s="119">
        <v>0</v>
      </c>
      <c r="I342" s="119">
        <v>0</v>
      </c>
      <c r="J342" s="119">
        <v>0</v>
      </c>
      <c r="K342" s="119">
        <v>0</v>
      </c>
      <c r="L342" s="119">
        <v>0</v>
      </c>
      <c r="M342" s="119">
        <v>0</v>
      </c>
      <c r="N342" s="39">
        <f t="shared" si="40"/>
        <v>1</v>
      </c>
      <c r="O342" s="39">
        <f t="shared" si="41"/>
        <v>0</v>
      </c>
      <c r="P342" s="39">
        <f t="shared" si="42"/>
        <v>0</v>
      </c>
      <c r="Q342">
        <f t="shared" si="43"/>
        <v>0</v>
      </c>
      <c r="R342">
        <f t="shared" si="44"/>
        <v>0</v>
      </c>
      <c r="S342">
        <f t="shared" si="45"/>
        <v>0</v>
      </c>
      <c r="T342">
        <f t="shared" si="46"/>
        <v>0</v>
      </c>
      <c r="U342">
        <f t="shared" si="47"/>
        <v>0</v>
      </c>
    </row>
    <row r="343" spans="1:21" x14ac:dyDescent="0.25">
      <c r="A343" s="118">
        <v>141</v>
      </c>
      <c r="B343" s="118">
        <v>1062251</v>
      </c>
      <c r="C343" s="118" t="s">
        <v>2956</v>
      </c>
      <c r="D343" s="119">
        <f>VLOOKUP(B343,'Maestro clientes'!A:C,3,0)</f>
        <v>13496</v>
      </c>
      <c r="E343" s="119">
        <v>27</v>
      </c>
      <c r="F343" s="119">
        <v>0</v>
      </c>
      <c r="G343" s="119">
        <v>20</v>
      </c>
      <c r="H343" s="119">
        <v>12</v>
      </c>
      <c r="I343" s="119">
        <v>6</v>
      </c>
      <c r="J343" s="119">
        <v>0</v>
      </c>
      <c r="K343" s="119">
        <v>48</v>
      </c>
      <c r="L343" s="119">
        <v>12</v>
      </c>
      <c r="M343" s="119">
        <v>0</v>
      </c>
      <c r="N343" s="39">
        <f t="shared" si="40"/>
        <v>1</v>
      </c>
      <c r="O343" s="39">
        <f t="shared" si="41"/>
        <v>0</v>
      </c>
      <c r="P343" s="39">
        <f t="shared" si="42"/>
        <v>1</v>
      </c>
      <c r="Q343">
        <f t="shared" si="43"/>
        <v>1</v>
      </c>
      <c r="R343">
        <f t="shared" si="44"/>
        <v>0</v>
      </c>
      <c r="S343">
        <f t="shared" si="45"/>
        <v>1</v>
      </c>
      <c r="T343">
        <f t="shared" si="46"/>
        <v>0</v>
      </c>
      <c r="U343">
        <f t="shared" si="47"/>
        <v>0</v>
      </c>
    </row>
    <row r="344" spans="1:21" x14ac:dyDescent="0.25">
      <c r="A344" s="118">
        <v>146</v>
      </c>
      <c r="B344" s="118">
        <v>1059957</v>
      </c>
      <c r="C344" s="118" t="s">
        <v>2715</v>
      </c>
      <c r="D344" s="119">
        <f>VLOOKUP(B344,'Maestro clientes'!A:C,3,0)</f>
        <v>10144</v>
      </c>
      <c r="E344" s="119">
        <v>0</v>
      </c>
      <c r="F344" s="119">
        <v>0</v>
      </c>
      <c r="G344" s="119">
        <v>0</v>
      </c>
      <c r="H344" s="119">
        <v>15</v>
      </c>
      <c r="I344" s="119">
        <v>6</v>
      </c>
      <c r="J344" s="119">
        <v>0</v>
      </c>
      <c r="K344" s="119">
        <v>54</v>
      </c>
      <c r="L344" s="119">
        <v>0</v>
      </c>
      <c r="M344" s="119">
        <v>0</v>
      </c>
      <c r="N344" s="39">
        <f t="shared" si="40"/>
        <v>0</v>
      </c>
      <c r="O344" s="39">
        <f t="shared" si="41"/>
        <v>0</v>
      </c>
      <c r="P344" s="39">
        <f t="shared" si="42"/>
        <v>0</v>
      </c>
      <c r="Q344">
        <f t="shared" si="43"/>
        <v>1</v>
      </c>
      <c r="R344">
        <f t="shared" si="44"/>
        <v>0</v>
      </c>
      <c r="S344">
        <f t="shared" si="45"/>
        <v>1</v>
      </c>
      <c r="T344">
        <f t="shared" si="46"/>
        <v>0</v>
      </c>
      <c r="U344">
        <f t="shared" si="47"/>
        <v>0</v>
      </c>
    </row>
    <row r="345" spans="1:21" x14ac:dyDescent="0.25">
      <c r="A345" s="118">
        <v>146</v>
      </c>
      <c r="B345" s="118">
        <v>1060292</v>
      </c>
      <c r="C345" s="118" t="s">
        <v>2144</v>
      </c>
      <c r="D345" s="119">
        <f>VLOOKUP(B345,'Maestro clientes'!A:C,3,0)</f>
        <v>10598</v>
      </c>
      <c r="E345" s="119">
        <v>18</v>
      </c>
      <c r="F345" s="119">
        <v>0</v>
      </c>
      <c r="G345" s="119">
        <v>0</v>
      </c>
      <c r="H345" s="119">
        <v>0</v>
      </c>
      <c r="I345" s="119">
        <v>0</v>
      </c>
      <c r="J345" s="119">
        <v>0</v>
      </c>
      <c r="K345" s="119">
        <v>0</v>
      </c>
      <c r="L345" s="119">
        <v>0</v>
      </c>
      <c r="M345" s="119">
        <v>0</v>
      </c>
      <c r="N345" s="39">
        <f t="shared" si="40"/>
        <v>1</v>
      </c>
      <c r="O345" s="39">
        <f t="shared" si="41"/>
        <v>0</v>
      </c>
      <c r="P345" s="39">
        <f t="shared" si="42"/>
        <v>0</v>
      </c>
      <c r="Q345">
        <f t="shared" si="43"/>
        <v>0</v>
      </c>
      <c r="R345">
        <f t="shared" si="44"/>
        <v>0</v>
      </c>
      <c r="S345">
        <f t="shared" si="45"/>
        <v>0</v>
      </c>
      <c r="T345">
        <f t="shared" si="46"/>
        <v>0</v>
      </c>
      <c r="U345">
        <f t="shared" si="47"/>
        <v>0</v>
      </c>
    </row>
    <row r="346" spans="1:21" x14ac:dyDescent="0.25">
      <c r="A346" s="118">
        <v>146</v>
      </c>
      <c r="B346" s="118">
        <v>1060459</v>
      </c>
      <c r="C346" s="118" t="s">
        <v>2456</v>
      </c>
      <c r="D346" s="119">
        <f>VLOOKUP(B346,'Maestro clientes'!A:C,3,0)</f>
        <v>10820</v>
      </c>
      <c r="E346" s="119">
        <v>0</v>
      </c>
      <c r="F346" s="119">
        <v>12</v>
      </c>
      <c r="G346" s="119">
        <v>0</v>
      </c>
      <c r="H346" s="119">
        <v>0</v>
      </c>
      <c r="I346" s="119">
        <v>0</v>
      </c>
      <c r="J346" s="119">
        <v>0</v>
      </c>
      <c r="K346" s="119">
        <v>4</v>
      </c>
      <c r="L346" s="119">
        <v>0</v>
      </c>
      <c r="M346" s="119">
        <v>24</v>
      </c>
      <c r="N346" s="39">
        <f t="shared" si="40"/>
        <v>0</v>
      </c>
      <c r="O346" s="39">
        <f t="shared" si="41"/>
        <v>0</v>
      </c>
      <c r="P346" s="39">
        <f t="shared" si="42"/>
        <v>0</v>
      </c>
      <c r="Q346">
        <f t="shared" si="43"/>
        <v>0</v>
      </c>
      <c r="R346">
        <f t="shared" si="44"/>
        <v>0</v>
      </c>
      <c r="S346">
        <f t="shared" si="45"/>
        <v>0</v>
      </c>
      <c r="T346">
        <f t="shared" si="46"/>
        <v>0</v>
      </c>
      <c r="U346">
        <f t="shared" si="47"/>
        <v>1</v>
      </c>
    </row>
    <row r="347" spans="1:21" x14ac:dyDescent="0.25">
      <c r="A347" s="118">
        <v>146</v>
      </c>
      <c r="B347" s="118">
        <v>1063100</v>
      </c>
      <c r="C347" s="118" t="s">
        <v>2716</v>
      </c>
      <c r="D347" s="119">
        <f>VLOOKUP(B347,'Maestro clientes'!A:C,3,0)</f>
        <v>14576</v>
      </c>
      <c r="E347" s="119">
        <v>0</v>
      </c>
      <c r="F347" s="119">
        <v>44</v>
      </c>
      <c r="G347" s="119">
        <v>12</v>
      </c>
      <c r="H347" s="119">
        <v>12</v>
      </c>
      <c r="I347" s="119">
        <v>6</v>
      </c>
      <c r="J347" s="119">
        <v>0</v>
      </c>
      <c r="K347" s="119">
        <v>12</v>
      </c>
      <c r="L347" s="119">
        <v>0</v>
      </c>
      <c r="M347" s="119">
        <v>24</v>
      </c>
      <c r="N347" s="39">
        <f t="shared" si="40"/>
        <v>0</v>
      </c>
      <c r="O347" s="39">
        <f t="shared" si="41"/>
        <v>1</v>
      </c>
      <c r="P347" s="39">
        <f t="shared" si="42"/>
        <v>0</v>
      </c>
      <c r="Q347">
        <f t="shared" si="43"/>
        <v>1</v>
      </c>
      <c r="R347">
        <f t="shared" si="44"/>
        <v>0</v>
      </c>
      <c r="S347">
        <f t="shared" si="45"/>
        <v>0</v>
      </c>
      <c r="T347">
        <f t="shared" si="46"/>
        <v>0</v>
      </c>
      <c r="U347">
        <f t="shared" si="47"/>
        <v>1</v>
      </c>
    </row>
    <row r="348" spans="1:21" x14ac:dyDescent="0.25">
      <c r="A348" s="118">
        <v>146</v>
      </c>
      <c r="B348" s="118">
        <v>1070685</v>
      </c>
      <c r="C348" s="118" t="s">
        <v>2457</v>
      </c>
      <c r="D348" s="119">
        <f>VLOOKUP(B348,'Maestro clientes'!A:C,3,0)</f>
        <v>8933</v>
      </c>
      <c r="E348" s="119">
        <v>0</v>
      </c>
      <c r="F348" s="119">
        <v>0</v>
      </c>
      <c r="G348" s="119">
        <v>0</v>
      </c>
      <c r="H348" s="119">
        <v>0</v>
      </c>
      <c r="I348" s="119">
        <v>0</v>
      </c>
      <c r="J348" s="119">
        <v>0</v>
      </c>
      <c r="K348" s="119">
        <v>0</v>
      </c>
      <c r="L348" s="119">
        <v>24</v>
      </c>
      <c r="M348" s="119">
        <v>24</v>
      </c>
      <c r="N348" s="39">
        <f t="shared" si="40"/>
        <v>0</v>
      </c>
      <c r="O348" s="39">
        <f t="shared" si="41"/>
        <v>0</v>
      </c>
      <c r="P348" s="39">
        <f t="shared" si="42"/>
        <v>0</v>
      </c>
      <c r="Q348">
        <f t="shared" si="43"/>
        <v>0</v>
      </c>
      <c r="R348">
        <f t="shared" si="44"/>
        <v>0</v>
      </c>
      <c r="S348">
        <f t="shared" si="45"/>
        <v>0</v>
      </c>
      <c r="T348">
        <f t="shared" si="46"/>
        <v>0</v>
      </c>
      <c r="U348">
        <f t="shared" si="47"/>
        <v>1</v>
      </c>
    </row>
    <row r="349" spans="1:21" x14ac:dyDescent="0.25">
      <c r="A349" s="118">
        <v>146</v>
      </c>
      <c r="B349" s="118">
        <v>1099918</v>
      </c>
      <c r="C349" s="118" t="s">
        <v>1755</v>
      </c>
      <c r="D349" s="119">
        <f>VLOOKUP(B349,'Maestro clientes'!A:C,3,0)</f>
        <v>23285</v>
      </c>
      <c r="E349" s="119">
        <v>18</v>
      </c>
      <c r="F349" s="119">
        <v>18</v>
      </c>
      <c r="G349" s="119">
        <v>0</v>
      </c>
      <c r="H349" s="119">
        <v>0</v>
      </c>
      <c r="I349" s="119">
        <v>0</v>
      </c>
      <c r="J349" s="119">
        <v>0</v>
      </c>
      <c r="K349" s="119">
        <v>0</v>
      </c>
      <c r="L349" s="119">
        <v>0</v>
      </c>
      <c r="M349" s="119">
        <v>0</v>
      </c>
      <c r="N349" s="39">
        <f t="shared" si="40"/>
        <v>1</v>
      </c>
      <c r="O349" s="39">
        <f t="shared" si="41"/>
        <v>0</v>
      </c>
      <c r="P349" s="39">
        <f t="shared" si="42"/>
        <v>0</v>
      </c>
      <c r="Q349">
        <f t="shared" si="43"/>
        <v>0</v>
      </c>
      <c r="R349">
        <f t="shared" si="44"/>
        <v>0</v>
      </c>
      <c r="S349">
        <f t="shared" si="45"/>
        <v>0</v>
      </c>
      <c r="T349">
        <f t="shared" si="46"/>
        <v>0</v>
      </c>
      <c r="U349">
        <f t="shared" si="47"/>
        <v>0</v>
      </c>
    </row>
    <row r="350" spans="1:21" x14ac:dyDescent="0.25">
      <c r="A350" s="118">
        <v>146</v>
      </c>
      <c r="B350" s="118">
        <v>1110549</v>
      </c>
      <c r="C350" s="118" t="s">
        <v>1643</v>
      </c>
      <c r="D350" s="119">
        <f>VLOOKUP(B350,'Maestro clientes'!A:C,3,0)</f>
        <v>28679</v>
      </c>
      <c r="E350" s="119">
        <v>0</v>
      </c>
      <c r="F350" s="119">
        <v>0</v>
      </c>
      <c r="G350" s="119">
        <v>18</v>
      </c>
      <c r="H350" s="119">
        <v>12</v>
      </c>
      <c r="I350" s="119">
        <v>0</v>
      </c>
      <c r="J350" s="119">
        <v>0</v>
      </c>
      <c r="K350" s="119">
        <v>0</v>
      </c>
      <c r="L350" s="119">
        <v>0</v>
      </c>
      <c r="M350" s="119">
        <v>0</v>
      </c>
      <c r="N350" s="39">
        <f t="shared" si="40"/>
        <v>0</v>
      </c>
      <c r="O350" s="39">
        <f t="shared" si="41"/>
        <v>0</v>
      </c>
      <c r="P350" s="39">
        <f t="shared" si="42"/>
        <v>1</v>
      </c>
      <c r="Q350">
        <f t="shared" si="43"/>
        <v>0</v>
      </c>
      <c r="R350">
        <f t="shared" si="44"/>
        <v>0</v>
      </c>
      <c r="S350">
        <f t="shared" si="45"/>
        <v>0</v>
      </c>
      <c r="T350">
        <f t="shared" si="46"/>
        <v>0</v>
      </c>
      <c r="U350">
        <f t="shared" si="47"/>
        <v>0</v>
      </c>
    </row>
    <row r="351" spans="1:21" x14ac:dyDescent="0.25">
      <c r="A351" s="118">
        <v>146</v>
      </c>
      <c r="B351" s="118">
        <v>1115547</v>
      </c>
      <c r="C351" s="118" t="s">
        <v>2717</v>
      </c>
      <c r="D351" s="119">
        <f>VLOOKUP(B351,'Maestro clientes'!A:C,3,0)</f>
        <v>31318</v>
      </c>
      <c r="E351" s="119">
        <v>0</v>
      </c>
      <c r="F351" s="119">
        <v>0</v>
      </c>
      <c r="G351" s="119">
        <v>12</v>
      </c>
      <c r="H351" s="119">
        <v>15</v>
      </c>
      <c r="I351" s="119">
        <v>6</v>
      </c>
      <c r="J351" s="119">
        <v>27</v>
      </c>
      <c r="K351" s="119">
        <v>24</v>
      </c>
      <c r="L351" s="119">
        <v>48</v>
      </c>
      <c r="M351" s="119">
        <v>0</v>
      </c>
      <c r="N351" s="39">
        <f t="shared" si="40"/>
        <v>0</v>
      </c>
      <c r="O351" s="39">
        <f t="shared" si="41"/>
        <v>0</v>
      </c>
      <c r="P351" s="39">
        <f t="shared" si="42"/>
        <v>0</v>
      </c>
      <c r="Q351">
        <f t="shared" si="43"/>
        <v>1</v>
      </c>
      <c r="R351">
        <f t="shared" si="44"/>
        <v>1</v>
      </c>
      <c r="S351">
        <f t="shared" si="45"/>
        <v>1</v>
      </c>
      <c r="T351">
        <f t="shared" si="46"/>
        <v>1</v>
      </c>
      <c r="U351">
        <f t="shared" si="47"/>
        <v>0</v>
      </c>
    </row>
    <row r="352" spans="1:21" x14ac:dyDescent="0.25">
      <c r="A352" s="118">
        <v>146</v>
      </c>
      <c r="B352" s="118">
        <v>1120695</v>
      </c>
      <c r="C352" s="118" t="s">
        <v>1756</v>
      </c>
      <c r="D352" s="119">
        <f>VLOOKUP(B352,'Maestro clientes'!A:C,3,0)</f>
        <v>34615</v>
      </c>
      <c r="E352" s="119">
        <v>18</v>
      </c>
      <c r="F352" s="119">
        <v>0</v>
      </c>
      <c r="G352" s="119">
        <v>27</v>
      </c>
      <c r="H352" s="119">
        <v>12</v>
      </c>
      <c r="I352" s="119">
        <v>6</v>
      </c>
      <c r="J352" s="119">
        <v>0</v>
      </c>
      <c r="K352" s="119">
        <v>0</v>
      </c>
      <c r="L352" s="119">
        <v>0</v>
      </c>
      <c r="M352" s="119">
        <v>24</v>
      </c>
      <c r="N352" s="39">
        <f t="shared" si="40"/>
        <v>1</v>
      </c>
      <c r="O352" s="39">
        <f t="shared" si="41"/>
        <v>0</v>
      </c>
      <c r="P352" s="39">
        <f t="shared" si="42"/>
        <v>1</v>
      </c>
      <c r="Q352">
        <f t="shared" si="43"/>
        <v>1</v>
      </c>
      <c r="R352">
        <f t="shared" si="44"/>
        <v>0</v>
      </c>
      <c r="S352">
        <f t="shared" si="45"/>
        <v>0</v>
      </c>
      <c r="T352">
        <f t="shared" si="46"/>
        <v>0</v>
      </c>
      <c r="U352">
        <f t="shared" si="47"/>
        <v>1</v>
      </c>
    </row>
    <row r="353" spans="1:21" x14ac:dyDescent="0.25">
      <c r="A353" s="118">
        <v>146</v>
      </c>
      <c r="B353" s="118">
        <v>1121910</v>
      </c>
      <c r="C353" s="118" t="s">
        <v>2158</v>
      </c>
      <c r="D353" s="119">
        <f>VLOOKUP(B353,'Maestro clientes'!A:C,3,0)</f>
        <v>35584</v>
      </c>
      <c r="E353" s="119">
        <v>0</v>
      </c>
      <c r="F353" s="119">
        <v>42</v>
      </c>
      <c r="G353" s="119">
        <v>0</v>
      </c>
      <c r="H353" s="119">
        <v>0</v>
      </c>
      <c r="I353" s="119">
        <v>0</v>
      </c>
      <c r="J353" s="119">
        <v>0</v>
      </c>
      <c r="K353" s="119">
        <v>6</v>
      </c>
      <c r="L353" s="119">
        <v>24</v>
      </c>
      <c r="M353" s="119">
        <v>0</v>
      </c>
      <c r="N353" s="39">
        <f t="shared" si="40"/>
        <v>0</v>
      </c>
      <c r="O353" s="39">
        <f t="shared" si="41"/>
        <v>1</v>
      </c>
      <c r="P353" s="39">
        <f t="shared" si="42"/>
        <v>0</v>
      </c>
      <c r="Q353">
        <f t="shared" si="43"/>
        <v>0</v>
      </c>
      <c r="R353">
        <f t="shared" si="44"/>
        <v>0</v>
      </c>
      <c r="S353">
        <f t="shared" si="45"/>
        <v>0</v>
      </c>
      <c r="T353">
        <f t="shared" si="46"/>
        <v>0</v>
      </c>
      <c r="U353">
        <f t="shared" si="47"/>
        <v>0</v>
      </c>
    </row>
    <row r="354" spans="1:21" x14ac:dyDescent="0.25">
      <c r="A354" s="118">
        <v>146</v>
      </c>
      <c r="B354" s="118">
        <v>1124245</v>
      </c>
      <c r="C354" s="118" t="s">
        <v>1268</v>
      </c>
      <c r="D354" s="119">
        <f>VLOOKUP(B354,'Maestro clientes'!A:C,3,0)</f>
        <v>37112</v>
      </c>
      <c r="E354" s="119">
        <v>0</v>
      </c>
      <c r="F354" s="119">
        <v>24</v>
      </c>
      <c r="G354" s="119">
        <v>0</v>
      </c>
      <c r="H354" s="119">
        <v>22</v>
      </c>
      <c r="I354" s="119">
        <v>0</v>
      </c>
      <c r="J354" s="119">
        <v>0</v>
      </c>
      <c r="K354" s="119">
        <v>42</v>
      </c>
      <c r="L354" s="119">
        <v>0</v>
      </c>
      <c r="M354" s="119">
        <v>24</v>
      </c>
      <c r="N354" s="39">
        <f t="shared" si="40"/>
        <v>0</v>
      </c>
      <c r="O354" s="39">
        <f t="shared" si="41"/>
        <v>1</v>
      </c>
      <c r="P354" s="39">
        <f t="shared" si="42"/>
        <v>0</v>
      </c>
      <c r="Q354">
        <f t="shared" si="43"/>
        <v>0</v>
      </c>
      <c r="R354">
        <f t="shared" si="44"/>
        <v>0</v>
      </c>
      <c r="S354">
        <f t="shared" si="45"/>
        <v>1</v>
      </c>
      <c r="T354">
        <f t="shared" si="46"/>
        <v>0</v>
      </c>
      <c r="U354">
        <f t="shared" si="47"/>
        <v>1</v>
      </c>
    </row>
    <row r="355" spans="1:21" x14ac:dyDescent="0.25">
      <c r="A355" s="118">
        <v>146</v>
      </c>
      <c r="B355" s="118">
        <v>1126961</v>
      </c>
      <c r="C355" s="118" t="s">
        <v>1269</v>
      </c>
      <c r="D355" s="119">
        <f>VLOOKUP(B355,'Maestro clientes'!A:C,3,0)</f>
        <v>37953</v>
      </c>
      <c r="E355" s="119">
        <v>0</v>
      </c>
      <c r="F355" s="119">
        <v>21</v>
      </c>
      <c r="G355" s="119">
        <v>24</v>
      </c>
      <c r="H355" s="119">
        <v>0</v>
      </c>
      <c r="I355" s="119">
        <v>0</v>
      </c>
      <c r="J355" s="119">
        <v>0</v>
      </c>
      <c r="K355" s="119">
        <v>12</v>
      </c>
      <c r="L355" s="119">
        <v>0</v>
      </c>
      <c r="M355" s="119">
        <v>12</v>
      </c>
      <c r="N355" s="39">
        <f t="shared" si="40"/>
        <v>0</v>
      </c>
      <c r="O355" s="39">
        <f t="shared" si="41"/>
        <v>0</v>
      </c>
      <c r="P355" s="39">
        <f t="shared" si="42"/>
        <v>1</v>
      </c>
      <c r="Q355">
        <f t="shared" si="43"/>
        <v>0</v>
      </c>
      <c r="R355">
        <f t="shared" si="44"/>
        <v>0</v>
      </c>
      <c r="S355">
        <f t="shared" si="45"/>
        <v>0</v>
      </c>
      <c r="T355">
        <f t="shared" si="46"/>
        <v>0</v>
      </c>
      <c r="U355">
        <f t="shared" si="47"/>
        <v>1</v>
      </c>
    </row>
    <row r="356" spans="1:21" x14ac:dyDescent="0.25">
      <c r="A356" s="118">
        <v>146</v>
      </c>
      <c r="B356" s="118">
        <v>1131801</v>
      </c>
      <c r="C356" s="118" t="s">
        <v>2141</v>
      </c>
      <c r="D356" s="119">
        <f>VLOOKUP(B356,'Maestro clientes'!A:C,3,0)</f>
        <v>39389</v>
      </c>
      <c r="E356" s="119">
        <v>18</v>
      </c>
      <c r="F356" s="119">
        <v>42</v>
      </c>
      <c r="G356" s="119">
        <v>18</v>
      </c>
      <c r="H356" s="119">
        <v>18</v>
      </c>
      <c r="I356" s="119">
        <v>6</v>
      </c>
      <c r="J356" s="119">
        <v>27</v>
      </c>
      <c r="K356" s="119">
        <v>36</v>
      </c>
      <c r="L356" s="119">
        <v>58</v>
      </c>
      <c r="M356" s="119">
        <v>24</v>
      </c>
      <c r="N356" s="39">
        <f t="shared" si="40"/>
        <v>1</v>
      </c>
      <c r="O356" s="39">
        <f t="shared" si="41"/>
        <v>1</v>
      </c>
      <c r="P356" s="39">
        <f t="shared" si="42"/>
        <v>1</v>
      </c>
      <c r="Q356">
        <f t="shared" si="43"/>
        <v>1</v>
      </c>
      <c r="R356">
        <f t="shared" si="44"/>
        <v>1</v>
      </c>
      <c r="S356">
        <f t="shared" si="45"/>
        <v>1</v>
      </c>
      <c r="T356">
        <f t="shared" si="46"/>
        <v>1</v>
      </c>
      <c r="U356">
        <f t="shared" si="47"/>
        <v>1</v>
      </c>
    </row>
    <row r="357" spans="1:21" x14ac:dyDescent="0.25">
      <c r="A357" s="118">
        <v>146</v>
      </c>
      <c r="B357" s="118">
        <v>1133947</v>
      </c>
      <c r="C357" s="118" t="s">
        <v>2718</v>
      </c>
      <c r="D357" s="119">
        <f>VLOOKUP(B357,'Maestro clientes'!A:C,3,0)</f>
        <v>39925</v>
      </c>
      <c r="E357" s="119">
        <v>0</v>
      </c>
      <c r="F357" s="119">
        <v>0</v>
      </c>
      <c r="G357" s="119">
        <v>0</v>
      </c>
      <c r="H357" s="119">
        <v>0</v>
      </c>
      <c r="I357" s="119">
        <v>0</v>
      </c>
      <c r="J357" s="119">
        <v>0</v>
      </c>
      <c r="K357" s="119">
        <v>24</v>
      </c>
      <c r="L357" s="119">
        <v>0</v>
      </c>
      <c r="M357" s="119">
        <v>0</v>
      </c>
      <c r="N357" s="39">
        <f t="shared" si="40"/>
        <v>0</v>
      </c>
      <c r="O357" s="39">
        <f t="shared" si="41"/>
        <v>0</v>
      </c>
      <c r="P357" s="39">
        <f t="shared" si="42"/>
        <v>0</v>
      </c>
      <c r="Q357">
        <f t="shared" si="43"/>
        <v>0</v>
      </c>
      <c r="R357">
        <f t="shared" si="44"/>
        <v>0</v>
      </c>
      <c r="S357">
        <f t="shared" si="45"/>
        <v>1</v>
      </c>
      <c r="T357">
        <f t="shared" si="46"/>
        <v>0</v>
      </c>
      <c r="U357">
        <f t="shared" si="47"/>
        <v>0</v>
      </c>
    </row>
    <row r="358" spans="1:21" x14ac:dyDescent="0.25">
      <c r="A358" s="118">
        <v>146</v>
      </c>
      <c r="B358" s="118">
        <v>1142974</v>
      </c>
      <c r="C358" s="118" t="s">
        <v>1268</v>
      </c>
      <c r="D358" s="119">
        <f>VLOOKUP(B358,'Maestro clientes'!A:C,3,0)</f>
        <v>41025</v>
      </c>
      <c r="E358" s="119">
        <v>0</v>
      </c>
      <c r="F358" s="119">
        <v>0</v>
      </c>
      <c r="G358" s="119">
        <v>12</v>
      </c>
      <c r="H358" s="119">
        <v>0</v>
      </c>
      <c r="I358" s="119">
        <v>0</v>
      </c>
      <c r="J358" s="119">
        <v>0</v>
      </c>
      <c r="K358" s="119">
        <v>30</v>
      </c>
      <c r="L358" s="119">
        <v>0</v>
      </c>
      <c r="M358" s="119">
        <v>6</v>
      </c>
      <c r="N358" s="39">
        <f t="shared" si="40"/>
        <v>0</v>
      </c>
      <c r="O358" s="39">
        <f t="shared" si="41"/>
        <v>0</v>
      </c>
      <c r="P358" s="39">
        <f t="shared" si="42"/>
        <v>0</v>
      </c>
      <c r="Q358">
        <f t="shared" si="43"/>
        <v>0</v>
      </c>
      <c r="R358">
        <f t="shared" si="44"/>
        <v>0</v>
      </c>
      <c r="S358">
        <f t="shared" si="45"/>
        <v>1</v>
      </c>
      <c r="T358">
        <f t="shared" si="46"/>
        <v>0</v>
      </c>
      <c r="U358">
        <f t="shared" si="47"/>
        <v>0</v>
      </c>
    </row>
    <row r="359" spans="1:21" x14ac:dyDescent="0.25">
      <c r="A359" s="118">
        <v>146</v>
      </c>
      <c r="B359" s="118">
        <v>1154742</v>
      </c>
      <c r="C359" s="118" t="s">
        <v>1270</v>
      </c>
      <c r="D359" s="119">
        <f>VLOOKUP(B359,'Maestro clientes'!A:C,3,0)</f>
        <v>41702</v>
      </c>
      <c r="E359" s="119">
        <v>0</v>
      </c>
      <c r="F359" s="119">
        <v>0</v>
      </c>
      <c r="G359" s="119">
        <v>12</v>
      </c>
      <c r="H359" s="119">
        <v>0</v>
      </c>
      <c r="I359" s="119">
        <v>0</v>
      </c>
      <c r="J359" s="119">
        <v>0</v>
      </c>
      <c r="K359" s="119">
        <v>0</v>
      </c>
      <c r="L359" s="119">
        <v>0</v>
      </c>
      <c r="M359" s="119">
        <v>6</v>
      </c>
      <c r="N359" s="39">
        <f t="shared" si="40"/>
        <v>0</v>
      </c>
      <c r="O359" s="39">
        <f t="shared" si="41"/>
        <v>0</v>
      </c>
      <c r="P359" s="39">
        <f t="shared" si="42"/>
        <v>0</v>
      </c>
      <c r="Q359">
        <f t="shared" si="43"/>
        <v>0</v>
      </c>
      <c r="R359">
        <f t="shared" si="44"/>
        <v>0</v>
      </c>
      <c r="S359">
        <f t="shared" si="45"/>
        <v>0</v>
      </c>
      <c r="T359">
        <f t="shared" si="46"/>
        <v>0</v>
      </c>
      <c r="U359">
        <f t="shared" si="47"/>
        <v>0</v>
      </c>
    </row>
    <row r="360" spans="1:21" x14ac:dyDescent="0.25">
      <c r="A360" s="118">
        <v>146</v>
      </c>
      <c r="B360" s="118">
        <v>1082827</v>
      </c>
      <c r="C360" s="118" t="s">
        <v>2923</v>
      </c>
      <c r="D360" s="119">
        <f>VLOOKUP(B360,'Maestro clientes'!A:C,3,0)</f>
        <v>19614</v>
      </c>
      <c r="E360" s="119">
        <v>0</v>
      </c>
      <c r="F360" s="119">
        <v>0</v>
      </c>
      <c r="G360" s="119">
        <v>0</v>
      </c>
      <c r="H360" s="119">
        <v>0</v>
      </c>
      <c r="I360" s="119">
        <v>0</v>
      </c>
      <c r="J360" s="119">
        <v>0</v>
      </c>
      <c r="K360" s="119">
        <v>24</v>
      </c>
      <c r="L360" s="119">
        <v>44</v>
      </c>
      <c r="M360" s="119">
        <v>0</v>
      </c>
      <c r="N360" s="39">
        <f t="shared" si="40"/>
        <v>0</v>
      </c>
      <c r="O360" s="39">
        <f t="shared" si="41"/>
        <v>0</v>
      </c>
      <c r="P360" s="39">
        <f t="shared" si="42"/>
        <v>0</v>
      </c>
      <c r="Q360">
        <f t="shared" si="43"/>
        <v>0</v>
      </c>
      <c r="R360">
        <f t="shared" si="44"/>
        <v>0</v>
      </c>
      <c r="S360">
        <f t="shared" si="45"/>
        <v>1</v>
      </c>
      <c r="T360">
        <f t="shared" si="46"/>
        <v>0</v>
      </c>
      <c r="U360">
        <f t="shared" si="47"/>
        <v>0</v>
      </c>
    </row>
    <row r="361" spans="1:21" x14ac:dyDescent="0.25">
      <c r="A361" s="118">
        <v>146</v>
      </c>
      <c r="B361" s="118">
        <v>1106794</v>
      </c>
      <c r="C361" s="118" t="s">
        <v>3109</v>
      </c>
      <c r="D361" s="119">
        <f>VLOOKUP(B361,'Maestro clientes'!A:C,3,0)</f>
        <v>26537</v>
      </c>
      <c r="E361" s="119">
        <v>0</v>
      </c>
      <c r="F361" s="119">
        <v>0</v>
      </c>
      <c r="G361" s="119">
        <v>18</v>
      </c>
      <c r="H361" s="119">
        <v>0</v>
      </c>
      <c r="I361" s="119">
        <v>0</v>
      </c>
      <c r="J361" s="119">
        <v>0</v>
      </c>
      <c r="K361" s="119">
        <v>24</v>
      </c>
      <c r="L361" s="119">
        <v>12</v>
      </c>
      <c r="M361" s="119">
        <v>0</v>
      </c>
      <c r="N361" s="39">
        <f t="shared" si="40"/>
        <v>0</v>
      </c>
      <c r="O361" s="39">
        <f t="shared" si="41"/>
        <v>0</v>
      </c>
      <c r="P361" s="39">
        <f t="shared" si="42"/>
        <v>1</v>
      </c>
      <c r="Q361">
        <f t="shared" si="43"/>
        <v>0</v>
      </c>
      <c r="R361">
        <f t="shared" si="44"/>
        <v>0</v>
      </c>
      <c r="S361">
        <f t="shared" si="45"/>
        <v>1</v>
      </c>
      <c r="T361">
        <f t="shared" si="46"/>
        <v>0</v>
      </c>
      <c r="U361">
        <f t="shared" si="47"/>
        <v>0</v>
      </c>
    </row>
    <row r="362" spans="1:21" x14ac:dyDescent="0.25">
      <c r="A362" s="118">
        <v>146</v>
      </c>
      <c r="B362" s="118">
        <v>1099161</v>
      </c>
      <c r="C362" s="118" t="s">
        <v>2982</v>
      </c>
      <c r="D362" s="119">
        <f>VLOOKUP(B362,'Maestro clientes'!A:C,3,0)</f>
        <v>22179</v>
      </c>
      <c r="E362" s="119">
        <v>0</v>
      </c>
      <c r="F362" s="119">
        <v>36</v>
      </c>
      <c r="G362" s="119">
        <v>24</v>
      </c>
      <c r="H362" s="119">
        <v>20</v>
      </c>
      <c r="I362" s="119">
        <v>6</v>
      </c>
      <c r="J362" s="119">
        <v>0</v>
      </c>
      <c r="K362" s="119">
        <v>0</v>
      </c>
      <c r="L362" s="119">
        <v>50</v>
      </c>
      <c r="M362" s="119">
        <v>0</v>
      </c>
      <c r="N362" s="39">
        <f t="shared" si="40"/>
        <v>0</v>
      </c>
      <c r="O362" s="39">
        <f t="shared" si="41"/>
        <v>1</v>
      </c>
      <c r="P362" s="39">
        <f t="shared" si="42"/>
        <v>1</v>
      </c>
      <c r="Q362">
        <f t="shared" si="43"/>
        <v>1</v>
      </c>
      <c r="R362">
        <f t="shared" si="44"/>
        <v>0</v>
      </c>
      <c r="S362">
        <f t="shared" si="45"/>
        <v>0</v>
      </c>
      <c r="T362">
        <f t="shared" si="46"/>
        <v>1</v>
      </c>
      <c r="U362">
        <f t="shared" si="47"/>
        <v>0</v>
      </c>
    </row>
    <row r="363" spans="1:21" x14ac:dyDescent="0.25">
      <c r="A363" s="118">
        <v>146</v>
      </c>
      <c r="B363" s="118">
        <v>1070997</v>
      </c>
      <c r="C363" s="118" t="s">
        <v>3251</v>
      </c>
      <c r="D363" s="119">
        <f>VLOOKUP(B363,'Maestro clientes'!A:C,3,0)</f>
        <v>9489</v>
      </c>
      <c r="E363" s="119">
        <v>0</v>
      </c>
      <c r="F363" s="119">
        <v>54</v>
      </c>
      <c r="G363" s="119">
        <v>0</v>
      </c>
      <c r="H363" s="119">
        <v>0</v>
      </c>
      <c r="I363" s="119">
        <v>0</v>
      </c>
      <c r="J363" s="119">
        <v>0</v>
      </c>
      <c r="K363" s="119">
        <v>12</v>
      </c>
      <c r="L363" s="119">
        <v>0</v>
      </c>
      <c r="M363" s="119">
        <v>0</v>
      </c>
      <c r="N363" s="39">
        <f t="shared" si="40"/>
        <v>0</v>
      </c>
      <c r="O363" s="39">
        <f t="shared" si="41"/>
        <v>1</v>
      </c>
      <c r="P363" s="39">
        <f t="shared" si="42"/>
        <v>0</v>
      </c>
      <c r="Q363">
        <f t="shared" si="43"/>
        <v>0</v>
      </c>
      <c r="R363">
        <f t="shared" si="44"/>
        <v>0</v>
      </c>
      <c r="S363">
        <f t="shared" si="45"/>
        <v>0</v>
      </c>
      <c r="T363">
        <f t="shared" si="46"/>
        <v>0</v>
      </c>
      <c r="U363">
        <f t="shared" si="47"/>
        <v>0</v>
      </c>
    </row>
    <row r="364" spans="1:21" x14ac:dyDescent="0.25">
      <c r="A364" s="118">
        <v>146</v>
      </c>
      <c r="B364" s="118">
        <v>1127895</v>
      </c>
      <c r="C364" s="118" t="s">
        <v>2942</v>
      </c>
      <c r="D364" s="119">
        <f>VLOOKUP(B364,'Maestro clientes'!A:C,3,0)</f>
        <v>38477</v>
      </c>
      <c r="E364" s="119">
        <v>18</v>
      </c>
      <c r="F364" s="119">
        <v>0</v>
      </c>
      <c r="G364" s="119">
        <v>0</v>
      </c>
      <c r="H364" s="119">
        <v>12</v>
      </c>
      <c r="I364" s="119">
        <v>6</v>
      </c>
      <c r="J364" s="119">
        <v>0</v>
      </c>
      <c r="K364" s="119">
        <v>6</v>
      </c>
      <c r="L364" s="119">
        <v>0</v>
      </c>
      <c r="M364" s="119">
        <v>0</v>
      </c>
      <c r="N364" s="39">
        <f t="shared" si="40"/>
        <v>1</v>
      </c>
      <c r="O364" s="39">
        <f t="shared" si="41"/>
        <v>0</v>
      </c>
      <c r="P364" s="39">
        <f t="shared" si="42"/>
        <v>0</v>
      </c>
      <c r="Q364">
        <f t="shared" si="43"/>
        <v>1</v>
      </c>
      <c r="R364">
        <f t="shared" si="44"/>
        <v>0</v>
      </c>
      <c r="S364">
        <f t="shared" si="45"/>
        <v>0</v>
      </c>
      <c r="T364">
        <f t="shared" si="46"/>
        <v>0</v>
      </c>
      <c r="U364">
        <f t="shared" si="47"/>
        <v>0</v>
      </c>
    </row>
    <row r="365" spans="1:21" x14ac:dyDescent="0.25">
      <c r="A365" s="118">
        <v>146</v>
      </c>
      <c r="B365" s="118">
        <v>1156047</v>
      </c>
      <c r="C365" s="118" t="s">
        <v>3252</v>
      </c>
      <c r="D365" s="119">
        <f>VLOOKUP(B365,'Maestro clientes'!A:C,3,0)</f>
        <v>41803</v>
      </c>
      <c r="E365" s="119">
        <v>18</v>
      </c>
      <c r="F365" s="119">
        <v>0</v>
      </c>
      <c r="G365" s="119">
        <v>0</v>
      </c>
      <c r="H365" s="119">
        <v>30</v>
      </c>
      <c r="I365" s="119">
        <v>6</v>
      </c>
      <c r="J365" s="119">
        <v>27</v>
      </c>
      <c r="K365" s="119">
        <v>111</v>
      </c>
      <c r="L365" s="119">
        <v>24</v>
      </c>
      <c r="M365" s="119">
        <v>12</v>
      </c>
      <c r="N365" s="39">
        <f t="shared" si="40"/>
        <v>1</v>
      </c>
      <c r="O365" s="39">
        <f t="shared" si="41"/>
        <v>0</v>
      </c>
      <c r="P365" s="39">
        <f t="shared" si="42"/>
        <v>0</v>
      </c>
      <c r="Q365">
        <f t="shared" si="43"/>
        <v>1</v>
      </c>
      <c r="R365">
        <f t="shared" si="44"/>
        <v>1</v>
      </c>
      <c r="S365">
        <f t="shared" si="45"/>
        <v>1</v>
      </c>
      <c r="T365">
        <f t="shared" si="46"/>
        <v>0</v>
      </c>
      <c r="U365">
        <f t="shared" si="47"/>
        <v>1</v>
      </c>
    </row>
    <row r="366" spans="1:21" x14ac:dyDescent="0.25">
      <c r="A366" s="118">
        <v>155</v>
      </c>
      <c r="B366" s="118">
        <v>1062053</v>
      </c>
      <c r="C366" s="118" t="s">
        <v>1271</v>
      </c>
      <c r="D366" s="119">
        <f>VLOOKUP(B366,'Maestro clientes'!A:C,3,0)</f>
        <v>13213</v>
      </c>
      <c r="E366" s="119">
        <v>0</v>
      </c>
      <c r="F366" s="119">
        <v>30</v>
      </c>
      <c r="G366" s="119">
        <v>0</v>
      </c>
      <c r="H366" s="119">
        <v>0</v>
      </c>
      <c r="I366" s="119">
        <v>0</v>
      </c>
      <c r="J366" s="119">
        <v>0</v>
      </c>
      <c r="K366" s="119">
        <v>0</v>
      </c>
      <c r="L366" s="119">
        <v>0</v>
      </c>
      <c r="M366" s="119">
        <v>0</v>
      </c>
      <c r="N366" s="39">
        <f t="shared" si="40"/>
        <v>0</v>
      </c>
      <c r="O366" s="39">
        <f t="shared" si="41"/>
        <v>1</v>
      </c>
      <c r="P366" s="39">
        <f t="shared" si="42"/>
        <v>0</v>
      </c>
      <c r="Q366">
        <f t="shared" si="43"/>
        <v>0</v>
      </c>
      <c r="R366">
        <f t="shared" si="44"/>
        <v>0</v>
      </c>
      <c r="S366">
        <f t="shared" si="45"/>
        <v>0</v>
      </c>
      <c r="T366">
        <f t="shared" si="46"/>
        <v>0</v>
      </c>
      <c r="U366">
        <f t="shared" si="47"/>
        <v>0</v>
      </c>
    </row>
    <row r="367" spans="1:21" x14ac:dyDescent="0.25">
      <c r="A367" s="118">
        <v>155</v>
      </c>
      <c r="B367" s="118">
        <v>1062269</v>
      </c>
      <c r="C367" s="118" t="s">
        <v>2133</v>
      </c>
      <c r="D367" s="119">
        <f>VLOOKUP(B367,'Maestro clientes'!A:C,3,0)</f>
        <v>13522</v>
      </c>
      <c r="E367" s="119">
        <v>18</v>
      </c>
      <c r="F367" s="119">
        <v>0</v>
      </c>
      <c r="G367" s="119">
        <v>10</v>
      </c>
      <c r="H367" s="119">
        <v>0</v>
      </c>
      <c r="I367" s="119">
        <v>0</v>
      </c>
      <c r="J367" s="119">
        <v>0</v>
      </c>
      <c r="K367" s="119">
        <v>24</v>
      </c>
      <c r="L367" s="119">
        <v>12</v>
      </c>
      <c r="M367" s="119">
        <v>0</v>
      </c>
      <c r="N367" s="39">
        <f t="shared" si="40"/>
        <v>1</v>
      </c>
      <c r="O367" s="39">
        <f t="shared" si="41"/>
        <v>0</v>
      </c>
      <c r="P367" s="39">
        <f t="shared" si="42"/>
        <v>0</v>
      </c>
      <c r="Q367">
        <f t="shared" si="43"/>
        <v>0</v>
      </c>
      <c r="R367">
        <f t="shared" si="44"/>
        <v>0</v>
      </c>
      <c r="S367">
        <f t="shared" si="45"/>
        <v>1</v>
      </c>
      <c r="T367">
        <f t="shared" si="46"/>
        <v>0</v>
      </c>
      <c r="U367">
        <f t="shared" si="47"/>
        <v>0</v>
      </c>
    </row>
    <row r="368" spans="1:21" x14ac:dyDescent="0.25">
      <c r="A368" s="118">
        <v>155</v>
      </c>
      <c r="B368" s="118">
        <v>1062272</v>
      </c>
      <c r="C368" s="118" t="s">
        <v>1644</v>
      </c>
      <c r="D368" s="119">
        <f>VLOOKUP(B368,'Maestro clientes'!A:C,3,0)</f>
        <v>13526</v>
      </c>
      <c r="E368" s="119">
        <v>0</v>
      </c>
      <c r="F368" s="119">
        <v>50</v>
      </c>
      <c r="G368" s="119">
        <v>0</v>
      </c>
      <c r="H368" s="119">
        <v>0</v>
      </c>
      <c r="I368" s="119">
        <v>0</v>
      </c>
      <c r="J368" s="119">
        <v>0</v>
      </c>
      <c r="K368" s="119">
        <v>12</v>
      </c>
      <c r="L368" s="119">
        <v>0</v>
      </c>
      <c r="M368" s="119">
        <v>0</v>
      </c>
      <c r="N368" s="39">
        <f t="shared" si="40"/>
        <v>0</v>
      </c>
      <c r="O368" s="39">
        <f t="shared" si="41"/>
        <v>1</v>
      </c>
      <c r="P368" s="39">
        <f t="shared" si="42"/>
        <v>0</v>
      </c>
      <c r="Q368">
        <f t="shared" si="43"/>
        <v>0</v>
      </c>
      <c r="R368">
        <f t="shared" si="44"/>
        <v>0</v>
      </c>
      <c r="S368">
        <f t="shared" si="45"/>
        <v>0</v>
      </c>
      <c r="T368">
        <f t="shared" si="46"/>
        <v>0</v>
      </c>
      <c r="U368">
        <f t="shared" si="47"/>
        <v>0</v>
      </c>
    </row>
    <row r="369" spans="1:21" x14ac:dyDescent="0.25">
      <c r="A369" s="118">
        <v>155</v>
      </c>
      <c r="B369" s="118">
        <v>1064811</v>
      </c>
      <c r="C369" s="118" t="s">
        <v>2382</v>
      </c>
      <c r="D369" s="119">
        <f>VLOOKUP(B369,'Maestro clientes'!A:C,3,0)</f>
        <v>1973</v>
      </c>
      <c r="E369" s="119">
        <v>0</v>
      </c>
      <c r="F369" s="119">
        <v>0</v>
      </c>
      <c r="G369" s="119">
        <v>36</v>
      </c>
      <c r="H369" s="119">
        <v>0</v>
      </c>
      <c r="I369" s="119">
        <v>0</v>
      </c>
      <c r="J369" s="119">
        <v>0</v>
      </c>
      <c r="K369" s="119">
        <v>0</v>
      </c>
      <c r="L369" s="119">
        <v>0</v>
      </c>
      <c r="M369" s="119">
        <v>0</v>
      </c>
      <c r="N369" s="39">
        <f t="shared" si="40"/>
        <v>0</v>
      </c>
      <c r="O369" s="39">
        <f t="shared" si="41"/>
        <v>0</v>
      </c>
      <c r="P369" s="39">
        <f t="shared" si="42"/>
        <v>1</v>
      </c>
      <c r="Q369">
        <f t="shared" si="43"/>
        <v>0</v>
      </c>
      <c r="R369">
        <f t="shared" si="44"/>
        <v>0</v>
      </c>
      <c r="S369">
        <f t="shared" si="45"/>
        <v>0</v>
      </c>
      <c r="T369">
        <f t="shared" si="46"/>
        <v>0</v>
      </c>
      <c r="U369">
        <f t="shared" si="47"/>
        <v>0</v>
      </c>
    </row>
    <row r="370" spans="1:21" x14ac:dyDescent="0.25">
      <c r="A370" s="118">
        <v>155</v>
      </c>
      <c r="B370" s="118">
        <v>1066990</v>
      </c>
      <c r="C370" s="118" t="s">
        <v>1272</v>
      </c>
      <c r="D370" s="119">
        <f>VLOOKUP(B370,'Maestro clientes'!A:C,3,0)</f>
        <v>5957</v>
      </c>
      <c r="E370" s="119">
        <v>0</v>
      </c>
      <c r="F370" s="119">
        <v>36</v>
      </c>
      <c r="G370" s="119">
        <v>6</v>
      </c>
      <c r="H370" s="119">
        <v>0</v>
      </c>
      <c r="I370" s="119">
        <v>0</v>
      </c>
      <c r="J370" s="119">
        <v>0</v>
      </c>
      <c r="K370" s="119">
        <v>0</v>
      </c>
      <c r="L370" s="119">
        <v>0</v>
      </c>
      <c r="M370" s="119">
        <v>0</v>
      </c>
      <c r="N370" s="39">
        <f t="shared" si="40"/>
        <v>0</v>
      </c>
      <c r="O370" s="39">
        <f t="shared" si="41"/>
        <v>1</v>
      </c>
      <c r="P370" s="39">
        <f t="shared" si="42"/>
        <v>0</v>
      </c>
      <c r="Q370">
        <f t="shared" si="43"/>
        <v>0</v>
      </c>
      <c r="R370">
        <f t="shared" si="44"/>
        <v>0</v>
      </c>
      <c r="S370">
        <f t="shared" si="45"/>
        <v>0</v>
      </c>
      <c r="T370">
        <f t="shared" si="46"/>
        <v>0</v>
      </c>
      <c r="U370">
        <f t="shared" si="47"/>
        <v>0</v>
      </c>
    </row>
    <row r="371" spans="1:21" x14ac:dyDescent="0.25">
      <c r="A371" s="118">
        <v>155</v>
      </c>
      <c r="B371" s="118">
        <v>1069686</v>
      </c>
      <c r="C371" s="118" t="s">
        <v>1645</v>
      </c>
      <c r="D371" s="119">
        <f>VLOOKUP(B371,'Maestro clientes'!A:C,3,0)</f>
        <v>7655</v>
      </c>
      <c r="E371" s="119">
        <v>0</v>
      </c>
      <c r="F371" s="119">
        <v>0</v>
      </c>
      <c r="G371" s="119">
        <v>0</v>
      </c>
      <c r="H371" s="119">
        <v>0</v>
      </c>
      <c r="I371" s="119">
        <v>0</v>
      </c>
      <c r="J371" s="119">
        <v>0</v>
      </c>
      <c r="K371" s="119">
        <v>12</v>
      </c>
      <c r="L371" s="119">
        <v>0</v>
      </c>
      <c r="M371" s="119">
        <v>0</v>
      </c>
      <c r="N371" s="39">
        <f t="shared" si="40"/>
        <v>0</v>
      </c>
      <c r="O371" s="39">
        <f t="shared" si="41"/>
        <v>0</v>
      </c>
      <c r="P371" s="39">
        <f t="shared" si="42"/>
        <v>0</v>
      </c>
      <c r="Q371">
        <f t="shared" si="43"/>
        <v>0</v>
      </c>
      <c r="R371">
        <f t="shared" si="44"/>
        <v>0</v>
      </c>
      <c r="S371">
        <f t="shared" si="45"/>
        <v>0</v>
      </c>
      <c r="T371">
        <f t="shared" si="46"/>
        <v>0</v>
      </c>
      <c r="U371">
        <f t="shared" si="47"/>
        <v>0</v>
      </c>
    </row>
    <row r="372" spans="1:21" x14ac:dyDescent="0.25">
      <c r="A372" s="118">
        <v>155</v>
      </c>
      <c r="B372" s="118">
        <v>1082679</v>
      </c>
      <c r="C372" s="118" t="s">
        <v>1646</v>
      </c>
      <c r="D372" s="119">
        <f>VLOOKUP(B372,'Maestro clientes'!A:C,3,0)</f>
        <v>18132</v>
      </c>
      <c r="E372" s="119">
        <v>8</v>
      </c>
      <c r="F372" s="119">
        <v>0</v>
      </c>
      <c r="G372" s="119">
        <v>0</v>
      </c>
      <c r="H372" s="119">
        <v>0</v>
      </c>
      <c r="I372" s="119">
        <v>0</v>
      </c>
      <c r="J372" s="119">
        <v>0</v>
      </c>
      <c r="K372" s="119">
        <v>0</v>
      </c>
      <c r="L372" s="119">
        <v>0</v>
      </c>
      <c r="M372" s="119">
        <v>0</v>
      </c>
      <c r="N372" s="39">
        <f t="shared" si="40"/>
        <v>0</v>
      </c>
      <c r="O372" s="39">
        <f t="shared" si="41"/>
        <v>0</v>
      </c>
      <c r="P372" s="39">
        <f t="shared" si="42"/>
        <v>0</v>
      </c>
      <c r="Q372">
        <f t="shared" si="43"/>
        <v>0</v>
      </c>
      <c r="R372">
        <f t="shared" si="44"/>
        <v>0</v>
      </c>
      <c r="S372">
        <f t="shared" si="45"/>
        <v>0</v>
      </c>
      <c r="T372">
        <f t="shared" si="46"/>
        <v>0</v>
      </c>
      <c r="U372">
        <f t="shared" si="47"/>
        <v>0</v>
      </c>
    </row>
    <row r="373" spans="1:21" x14ac:dyDescent="0.25">
      <c r="A373" s="118">
        <v>155</v>
      </c>
      <c r="B373" s="118">
        <v>1082832</v>
      </c>
      <c r="C373" s="118" t="s">
        <v>1117</v>
      </c>
      <c r="D373" s="119">
        <f>VLOOKUP(B373,'Maestro clientes'!A:C,3,0)</f>
        <v>19623</v>
      </c>
      <c r="E373" s="119">
        <v>0</v>
      </c>
      <c r="F373" s="119">
        <v>0</v>
      </c>
      <c r="G373" s="119">
        <v>0</v>
      </c>
      <c r="H373" s="119">
        <v>0</v>
      </c>
      <c r="I373" s="119">
        <v>0</v>
      </c>
      <c r="J373" s="119">
        <v>0</v>
      </c>
      <c r="K373" s="119">
        <v>0</v>
      </c>
      <c r="L373" s="119">
        <v>20</v>
      </c>
      <c r="M373" s="119">
        <v>0</v>
      </c>
      <c r="N373" s="39">
        <f t="shared" si="40"/>
        <v>0</v>
      </c>
      <c r="O373" s="39">
        <f t="shared" si="41"/>
        <v>0</v>
      </c>
      <c r="P373" s="39">
        <f t="shared" si="42"/>
        <v>0</v>
      </c>
      <c r="Q373">
        <f t="shared" si="43"/>
        <v>0</v>
      </c>
      <c r="R373">
        <f t="shared" si="44"/>
        <v>0</v>
      </c>
      <c r="S373">
        <f t="shared" si="45"/>
        <v>0</v>
      </c>
      <c r="T373">
        <f t="shared" si="46"/>
        <v>0</v>
      </c>
      <c r="U373">
        <f t="shared" si="47"/>
        <v>0</v>
      </c>
    </row>
    <row r="374" spans="1:21" x14ac:dyDescent="0.25">
      <c r="A374" s="118">
        <v>155</v>
      </c>
      <c r="B374" s="118">
        <v>1096367</v>
      </c>
      <c r="C374" s="118" t="s">
        <v>1173</v>
      </c>
      <c r="D374" s="119">
        <f>VLOOKUP(B374,'Maestro clientes'!A:C,3,0)</f>
        <v>4877</v>
      </c>
      <c r="E374" s="119">
        <v>0</v>
      </c>
      <c r="F374" s="119">
        <v>12</v>
      </c>
      <c r="G374" s="119">
        <v>18</v>
      </c>
      <c r="H374" s="119">
        <v>0</v>
      </c>
      <c r="I374" s="119">
        <v>0</v>
      </c>
      <c r="J374" s="119">
        <v>0</v>
      </c>
      <c r="K374" s="119">
        <v>0</v>
      </c>
      <c r="L374" s="119">
        <v>0</v>
      </c>
      <c r="M374" s="119">
        <v>0</v>
      </c>
      <c r="N374" s="39">
        <f t="shared" si="40"/>
        <v>0</v>
      </c>
      <c r="O374" s="39">
        <f t="shared" si="41"/>
        <v>0</v>
      </c>
      <c r="P374" s="39">
        <f t="shared" si="42"/>
        <v>1</v>
      </c>
      <c r="Q374">
        <f t="shared" si="43"/>
        <v>0</v>
      </c>
      <c r="R374">
        <f t="shared" si="44"/>
        <v>0</v>
      </c>
      <c r="S374">
        <f t="shared" si="45"/>
        <v>0</v>
      </c>
      <c r="T374">
        <f t="shared" si="46"/>
        <v>0</v>
      </c>
      <c r="U374">
        <f t="shared" si="47"/>
        <v>0</v>
      </c>
    </row>
    <row r="375" spans="1:21" x14ac:dyDescent="0.25">
      <c r="A375" s="118">
        <v>155</v>
      </c>
      <c r="B375" s="118">
        <v>1099873</v>
      </c>
      <c r="C375" s="118" t="s">
        <v>1026</v>
      </c>
      <c r="D375" s="119">
        <f>VLOOKUP(B375,'Maestro clientes'!A:C,3,0)</f>
        <v>23216</v>
      </c>
      <c r="E375" s="119">
        <v>0</v>
      </c>
      <c r="F375" s="119">
        <v>24</v>
      </c>
      <c r="G375" s="119">
        <v>0</v>
      </c>
      <c r="H375" s="119">
        <v>0</v>
      </c>
      <c r="I375" s="119">
        <v>0</v>
      </c>
      <c r="J375" s="119">
        <v>0</v>
      </c>
      <c r="K375" s="119">
        <v>0</v>
      </c>
      <c r="L375" s="119">
        <v>0</v>
      </c>
      <c r="M375" s="119">
        <v>0</v>
      </c>
      <c r="N375" s="39">
        <f t="shared" si="40"/>
        <v>0</v>
      </c>
      <c r="O375" s="39">
        <f t="shared" si="41"/>
        <v>1</v>
      </c>
      <c r="P375" s="39">
        <f t="shared" si="42"/>
        <v>0</v>
      </c>
      <c r="Q375">
        <f t="shared" si="43"/>
        <v>0</v>
      </c>
      <c r="R375">
        <f t="shared" si="44"/>
        <v>0</v>
      </c>
      <c r="S375">
        <f t="shared" si="45"/>
        <v>0</v>
      </c>
      <c r="T375">
        <f t="shared" si="46"/>
        <v>0</v>
      </c>
      <c r="U375">
        <f t="shared" si="47"/>
        <v>0</v>
      </c>
    </row>
    <row r="376" spans="1:21" x14ac:dyDescent="0.25">
      <c r="A376" s="118">
        <v>155</v>
      </c>
      <c r="B376" s="118">
        <v>1106593</v>
      </c>
      <c r="C376" s="118" t="s">
        <v>1027</v>
      </c>
      <c r="D376" s="119">
        <f>VLOOKUP(B376,'Maestro clientes'!A:C,3,0)</f>
        <v>26297</v>
      </c>
      <c r="E376" s="119">
        <v>0</v>
      </c>
      <c r="F376" s="119">
        <v>24</v>
      </c>
      <c r="G376" s="119">
        <v>6</v>
      </c>
      <c r="H376" s="119">
        <v>0</v>
      </c>
      <c r="I376" s="119">
        <v>0</v>
      </c>
      <c r="J376" s="119">
        <v>0</v>
      </c>
      <c r="K376" s="119">
        <v>75</v>
      </c>
      <c r="L376" s="119">
        <v>0</v>
      </c>
      <c r="M376" s="119">
        <v>36</v>
      </c>
      <c r="N376" s="39">
        <f t="shared" si="40"/>
        <v>0</v>
      </c>
      <c r="O376" s="39">
        <f t="shared" si="41"/>
        <v>1</v>
      </c>
      <c r="P376" s="39">
        <f t="shared" si="42"/>
        <v>0</v>
      </c>
      <c r="Q376">
        <f t="shared" si="43"/>
        <v>0</v>
      </c>
      <c r="R376">
        <f t="shared" si="44"/>
        <v>0</v>
      </c>
      <c r="S376">
        <f t="shared" si="45"/>
        <v>1</v>
      </c>
      <c r="T376">
        <f t="shared" si="46"/>
        <v>0</v>
      </c>
      <c r="U376">
        <f t="shared" si="47"/>
        <v>1</v>
      </c>
    </row>
    <row r="377" spans="1:21" x14ac:dyDescent="0.25">
      <c r="A377" s="118">
        <v>155</v>
      </c>
      <c r="B377" s="118">
        <v>1107225</v>
      </c>
      <c r="C377" s="118" t="s">
        <v>1028</v>
      </c>
      <c r="D377" s="119">
        <f>VLOOKUP(B377,'Maestro clientes'!A:C,3,0)</f>
        <v>27063</v>
      </c>
      <c r="E377" s="119">
        <v>0</v>
      </c>
      <c r="F377" s="119">
        <v>108</v>
      </c>
      <c r="G377" s="119">
        <v>0</v>
      </c>
      <c r="H377" s="119">
        <v>0</v>
      </c>
      <c r="I377" s="119">
        <v>0</v>
      </c>
      <c r="J377" s="119">
        <v>0</v>
      </c>
      <c r="K377" s="119">
        <v>0</v>
      </c>
      <c r="L377" s="119">
        <v>0</v>
      </c>
      <c r="M377" s="119">
        <v>0</v>
      </c>
      <c r="N377" s="39">
        <f t="shared" si="40"/>
        <v>0</v>
      </c>
      <c r="O377" s="39">
        <f t="shared" si="41"/>
        <v>1</v>
      </c>
      <c r="P377" s="39">
        <f t="shared" si="42"/>
        <v>0</v>
      </c>
      <c r="Q377">
        <f t="shared" si="43"/>
        <v>0</v>
      </c>
      <c r="R377">
        <f t="shared" si="44"/>
        <v>0</v>
      </c>
      <c r="S377">
        <f t="shared" si="45"/>
        <v>0</v>
      </c>
      <c r="T377">
        <f t="shared" si="46"/>
        <v>0</v>
      </c>
      <c r="U377">
        <f t="shared" si="47"/>
        <v>0</v>
      </c>
    </row>
    <row r="378" spans="1:21" x14ac:dyDescent="0.25">
      <c r="A378" s="118">
        <v>155</v>
      </c>
      <c r="B378" s="118">
        <v>1126957</v>
      </c>
      <c r="C378" s="118" t="s">
        <v>1029</v>
      </c>
      <c r="D378" s="119">
        <f>VLOOKUP(B378,'Maestro clientes'!A:C,3,0)</f>
        <v>37951</v>
      </c>
      <c r="E378" s="119">
        <v>0</v>
      </c>
      <c r="F378" s="119">
        <v>72</v>
      </c>
      <c r="G378" s="119">
        <v>12</v>
      </c>
      <c r="H378" s="119">
        <v>0</v>
      </c>
      <c r="I378" s="119">
        <v>0</v>
      </c>
      <c r="J378" s="119">
        <v>0</v>
      </c>
      <c r="K378" s="119">
        <v>0</v>
      </c>
      <c r="L378" s="119">
        <v>0</v>
      </c>
      <c r="M378" s="119">
        <v>0</v>
      </c>
      <c r="N378" s="39">
        <f t="shared" si="40"/>
        <v>0</v>
      </c>
      <c r="O378" s="39">
        <f t="shared" si="41"/>
        <v>1</v>
      </c>
      <c r="P378" s="39">
        <f t="shared" si="42"/>
        <v>0</v>
      </c>
      <c r="Q378">
        <f t="shared" si="43"/>
        <v>0</v>
      </c>
      <c r="R378">
        <f t="shared" si="44"/>
        <v>0</v>
      </c>
      <c r="S378">
        <f t="shared" si="45"/>
        <v>0</v>
      </c>
      <c r="T378">
        <f t="shared" si="46"/>
        <v>0</v>
      </c>
      <c r="U378">
        <f t="shared" si="47"/>
        <v>0</v>
      </c>
    </row>
    <row r="379" spans="1:21" x14ac:dyDescent="0.25">
      <c r="A379" s="118">
        <v>155</v>
      </c>
      <c r="B379" s="118">
        <v>1127030</v>
      </c>
      <c r="C379" s="118" t="s">
        <v>2523</v>
      </c>
      <c r="D379" s="119">
        <f>VLOOKUP(B379,'Maestro clientes'!A:C,3,0)</f>
        <v>38067</v>
      </c>
      <c r="E379" s="119">
        <v>0</v>
      </c>
      <c r="F379" s="119">
        <v>120</v>
      </c>
      <c r="G379" s="119">
        <v>18</v>
      </c>
      <c r="H379" s="119">
        <v>0</v>
      </c>
      <c r="I379" s="119">
        <v>0</v>
      </c>
      <c r="J379" s="119">
        <v>0</v>
      </c>
      <c r="K379" s="119">
        <v>0</v>
      </c>
      <c r="L379" s="119">
        <v>0</v>
      </c>
      <c r="M379" s="119">
        <v>0</v>
      </c>
      <c r="N379" s="39">
        <f t="shared" si="40"/>
        <v>0</v>
      </c>
      <c r="O379" s="39">
        <f t="shared" si="41"/>
        <v>1</v>
      </c>
      <c r="P379" s="39">
        <f t="shared" si="42"/>
        <v>1</v>
      </c>
      <c r="Q379">
        <f t="shared" si="43"/>
        <v>0</v>
      </c>
      <c r="R379">
        <f t="shared" si="44"/>
        <v>0</v>
      </c>
      <c r="S379">
        <f t="shared" si="45"/>
        <v>0</v>
      </c>
      <c r="T379">
        <f t="shared" si="46"/>
        <v>0</v>
      </c>
      <c r="U379">
        <f t="shared" si="47"/>
        <v>0</v>
      </c>
    </row>
    <row r="380" spans="1:21" x14ac:dyDescent="0.25">
      <c r="A380" s="118">
        <v>155</v>
      </c>
      <c r="B380" s="118">
        <v>1143029</v>
      </c>
      <c r="C380" s="118" t="s">
        <v>2719</v>
      </c>
      <c r="D380" s="119">
        <f>VLOOKUP(B380,'Maestro clientes'!A:C,3,0)</f>
        <v>41055</v>
      </c>
      <c r="E380" s="119">
        <v>0</v>
      </c>
      <c r="F380" s="119">
        <v>0</v>
      </c>
      <c r="G380" s="119">
        <v>0</v>
      </c>
      <c r="H380" s="119">
        <v>0</v>
      </c>
      <c r="I380" s="119">
        <v>0</v>
      </c>
      <c r="J380" s="119">
        <v>0</v>
      </c>
      <c r="K380" s="119">
        <v>30</v>
      </c>
      <c r="L380" s="119">
        <v>0</v>
      </c>
      <c r="M380" s="119">
        <v>12</v>
      </c>
      <c r="N380" s="39">
        <f t="shared" si="40"/>
        <v>0</v>
      </c>
      <c r="O380" s="39">
        <f t="shared" si="41"/>
        <v>0</v>
      </c>
      <c r="P380" s="39">
        <f t="shared" si="42"/>
        <v>0</v>
      </c>
      <c r="Q380">
        <f t="shared" si="43"/>
        <v>0</v>
      </c>
      <c r="R380">
        <f t="shared" si="44"/>
        <v>0</v>
      </c>
      <c r="S380">
        <f t="shared" si="45"/>
        <v>1</v>
      </c>
      <c r="T380">
        <f t="shared" si="46"/>
        <v>0</v>
      </c>
      <c r="U380">
        <f t="shared" si="47"/>
        <v>1</v>
      </c>
    </row>
    <row r="381" spans="1:21" x14ac:dyDescent="0.25">
      <c r="A381" s="118">
        <v>155</v>
      </c>
      <c r="B381" s="118">
        <v>1143688</v>
      </c>
      <c r="C381" s="118" t="s">
        <v>2524</v>
      </c>
      <c r="D381" s="119">
        <f>VLOOKUP(B381,'Maestro clientes'!A:C,3,0)</f>
        <v>41295</v>
      </c>
      <c r="E381" s="119">
        <v>0</v>
      </c>
      <c r="F381" s="119">
        <v>0</v>
      </c>
      <c r="G381" s="119">
        <v>6</v>
      </c>
      <c r="H381" s="119">
        <v>0</v>
      </c>
      <c r="I381" s="119">
        <v>0</v>
      </c>
      <c r="J381" s="119">
        <v>0</v>
      </c>
      <c r="K381" s="119">
        <v>36</v>
      </c>
      <c r="L381" s="119">
        <v>0</v>
      </c>
      <c r="M381" s="119">
        <v>0</v>
      </c>
      <c r="N381" s="39">
        <f t="shared" si="40"/>
        <v>0</v>
      </c>
      <c r="O381" s="39">
        <f t="shared" si="41"/>
        <v>0</v>
      </c>
      <c r="P381" s="39">
        <f t="shared" si="42"/>
        <v>0</v>
      </c>
      <c r="Q381">
        <f t="shared" si="43"/>
        <v>0</v>
      </c>
      <c r="R381">
        <f t="shared" si="44"/>
        <v>0</v>
      </c>
      <c r="S381">
        <f t="shared" si="45"/>
        <v>1</v>
      </c>
      <c r="T381">
        <f t="shared" si="46"/>
        <v>0</v>
      </c>
      <c r="U381">
        <f t="shared" si="47"/>
        <v>0</v>
      </c>
    </row>
    <row r="382" spans="1:21" x14ac:dyDescent="0.25">
      <c r="A382" s="118">
        <v>155</v>
      </c>
      <c r="B382" s="118">
        <v>1158085</v>
      </c>
      <c r="C382" s="118" t="s">
        <v>1628</v>
      </c>
      <c r="D382" s="119" t="e">
        <f>VLOOKUP(B382,'Maestro clientes'!A:C,3,0)</f>
        <v>#N/A</v>
      </c>
      <c r="E382" s="119">
        <v>0</v>
      </c>
      <c r="F382" s="119">
        <v>96</v>
      </c>
      <c r="G382" s="119">
        <v>0</v>
      </c>
      <c r="H382" s="119">
        <v>0</v>
      </c>
      <c r="I382" s="119">
        <v>0</v>
      </c>
      <c r="J382" s="119">
        <v>0</v>
      </c>
      <c r="K382" s="119">
        <v>0</v>
      </c>
      <c r="L382" s="119">
        <v>0</v>
      </c>
      <c r="M382" s="119">
        <v>0</v>
      </c>
      <c r="N382" s="39">
        <f t="shared" si="40"/>
        <v>0</v>
      </c>
      <c r="O382" s="39">
        <f t="shared" si="41"/>
        <v>1</v>
      </c>
      <c r="P382" s="39">
        <f t="shared" si="42"/>
        <v>0</v>
      </c>
      <c r="Q382">
        <f t="shared" si="43"/>
        <v>0</v>
      </c>
      <c r="R382">
        <f t="shared" si="44"/>
        <v>0</v>
      </c>
      <c r="S382">
        <f t="shared" si="45"/>
        <v>0</v>
      </c>
      <c r="T382">
        <f t="shared" si="46"/>
        <v>0</v>
      </c>
      <c r="U382">
        <f t="shared" si="47"/>
        <v>0</v>
      </c>
    </row>
    <row r="383" spans="1:21" x14ac:dyDescent="0.25">
      <c r="A383" s="118">
        <v>155</v>
      </c>
      <c r="B383" s="118">
        <v>1100124</v>
      </c>
      <c r="C383" s="118" t="s">
        <v>3059</v>
      </c>
      <c r="D383" s="119">
        <f>VLOOKUP(B383,'Maestro clientes'!A:C,3,0)</f>
        <v>23575</v>
      </c>
      <c r="E383" s="119">
        <v>0</v>
      </c>
      <c r="F383" s="119">
        <v>0</v>
      </c>
      <c r="G383" s="119">
        <v>18</v>
      </c>
      <c r="H383" s="119">
        <v>0</v>
      </c>
      <c r="I383" s="119">
        <v>0</v>
      </c>
      <c r="J383" s="119">
        <v>0</v>
      </c>
      <c r="K383" s="119">
        <v>30</v>
      </c>
      <c r="L383" s="119">
        <v>0</v>
      </c>
      <c r="M383" s="119">
        <v>18</v>
      </c>
      <c r="N383" s="39">
        <f t="shared" si="40"/>
        <v>0</v>
      </c>
      <c r="O383" s="39">
        <f t="shared" si="41"/>
        <v>0</v>
      </c>
      <c r="P383" s="39">
        <f t="shared" si="42"/>
        <v>1</v>
      </c>
      <c r="Q383">
        <f t="shared" si="43"/>
        <v>0</v>
      </c>
      <c r="R383">
        <f t="shared" si="44"/>
        <v>0</v>
      </c>
      <c r="S383">
        <f t="shared" si="45"/>
        <v>1</v>
      </c>
      <c r="T383">
        <f t="shared" si="46"/>
        <v>0</v>
      </c>
      <c r="U383">
        <f t="shared" si="47"/>
        <v>1</v>
      </c>
    </row>
    <row r="384" spans="1:21" x14ac:dyDescent="0.25">
      <c r="A384" s="118">
        <v>155</v>
      </c>
      <c r="B384" s="118">
        <v>1062206</v>
      </c>
      <c r="C384" s="118" t="s">
        <v>3152</v>
      </c>
      <c r="D384" s="119">
        <f>VLOOKUP(B384,'Maestro clientes'!A:C,3,0)</f>
        <v>13437</v>
      </c>
      <c r="E384" s="119">
        <v>0</v>
      </c>
      <c r="F384" s="119">
        <v>33</v>
      </c>
      <c r="G384" s="119">
        <v>18</v>
      </c>
      <c r="H384" s="119">
        <v>0</v>
      </c>
      <c r="I384" s="119">
        <v>0</v>
      </c>
      <c r="J384" s="119">
        <v>0</v>
      </c>
      <c r="K384" s="119">
        <v>0</v>
      </c>
      <c r="L384" s="119">
        <v>0</v>
      </c>
      <c r="M384" s="119">
        <v>15</v>
      </c>
      <c r="N384" s="39">
        <f t="shared" si="40"/>
        <v>0</v>
      </c>
      <c r="O384" s="39">
        <f t="shared" si="41"/>
        <v>1</v>
      </c>
      <c r="P384" s="39">
        <f t="shared" si="42"/>
        <v>1</v>
      </c>
      <c r="Q384">
        <f t="shared" si="43"/>
        <v>0</v>
      </c>
      <c r="R384">
        <f t="shared" si="44"/>
        <v>0</v>
      </c>
      <c r="S384">
        <f t="shared" si="45"/>
        <v>0</v>
      </c>
      <c r="T384">
        <f t="shared" si="46"/>
        <v>0</v>
      </c>
      <c r="U384">
        <f t="shared" si="47"/>
        <v>1</v>
      </c>
    </row>
    <row r="385" spans="1:21" x14ac:dyDescent="0.25">
      <c r="A385" s="118">
        <v>155</v>
      </c>
      <c r="B385" s="118">
        <v>1070824</v>
      </c>
      <c r="C385" s="118" t="s">
        <v>3298</v>
      </c>
      <c r="D385" s="119">
        <f>VLOOKUP(B385,'Maestro clientes'!A:C,3,0)</f>
        <v>9190</v>
      </c>
      <c r="E385" s="119">
        <v>0</v>
      </c>
      <c r="F385" s="119">
        <v>0</v>
      </c>
      <c r="G385" s="119">
        <v>0</v>
      </c>
      <c r="H385" s="119">
        <v>0</v>
      </c>
      <c r="I385" s="119">
        <v>0</v>
      </c>
      <c r="J385" s="119">
        <v>0</v>
      </c>
      <c r="K385" s="119">
        <v>9</v>
      </c>
      <c r="L385" s="119">
        <v>0</v>
      </c>
      <c r="M385" s="119">
        <v>0</v>
      </c>
      <c r="N385" s="39">
        <f t="shared" si="40"/>
        <v>0</v>
      </c>
      <c r="O385" s="39">
        <f t="shared" si="41"/>
        <v>0</v>
      </c>
      <c r="P385" s="39">
        <f t="shared" si="42"/>
        <v>0</v>
      </c>
      <c r="Q385">
        <f t="shared" si="43"/>
        <v>0</v>
      </c>
      <c r="R385">
        <f t="shared" si="44"/>
        <v>0</v>
      </c>
      <c r="S385">
        <f t="shared" si="45"/>
        <v>0</v>
      </c>
      <c r="T385">
        <f t="shared" si="46"/>
        <v>0</v>
      </c>
      <c r="U385">
        <f t="shared" si="47"/>
        <v>0</v>
      </c>
    </row>
    <row r="386" spans="1:21" x14ac:dyDescent="0.25">
      <c r="A386" s="118">
        <v>155</v>
      </c>
      <c r="B386" s="118">
        <v>1143027</v>
      </c>
      <c r="C386" s="118" t="s">
        <v>3299</v>
      </c>
      <c r="D386" s="119">
        <f>VLOOKUP(B386,'Maestro clientes'!A:C,3,0)</f>
        <v>41054</v>
      </c>
      <c r="E386" s="119">
        <v>0</v>
      </c>
      <c r="F386" s="119">
        <v>0</v>
      </c>
      <c r="G386" s="119">
        <v>0</v>
      </c>
      <c r="H386" s="119">
        <v>0</v>
      </c>
      <c r="I386" s="119">
        <v>0</v>
      </c>
      <c r="J386" s="119">
        <v>0</v>
      </c>
      <c r="K386" s="119">
        <v>12</v>
      </c>
      <c r="L386" s="119">
        <v>0</v>
      </c>
      <c r="M386" s="119">
        <v>0</v>
      </c>
      <c r="N386" s="39">
        <f t="shared" si="40"/>
        <v>0</v>
      </c>
      <c r="O386" s="39">
        <f t="shared" si="41"/>
        <v>0</v>
      </c>
      <c r="P386" s="39">
        <f t="shared" si="42"/>
        <v>0</v>
      </c>
      <c r="Q386">
        <f t="shared" si="43"/>
        <v>0</v>
      </c>
      <c r="R386">
        <f t="shared" si="44"/>
        <v>0</v>
      </c>
      <c r="S386">
        <f t="shared" si="45"/>
        <v>0</v>
      </c>
      <c r="T386">
        <f t="shared" si="46"/>
        <v>0</v>
      </c>
      <c r="U386">
        <f t="shared" si="47"/>
        <v>0</v>
      </c>
    </row>
    <row r="387" spans="1:21" x14ac:dyDescent="0.25">
      <c r="A387" s="118">
        <v>160</v>
      </c>
      <c r="B387" s="118">
        <v>1060661</v>
      </c>
      <c r="C387" s="118" t="s">
        <v>2134</v>
      </c>
      <c r="D387" s="119">
        <f>VLOOKUP(B387,'Maestro clientes'!A:C,3,0)</f>
        <v>11131</v>
      </c>
      <c r="E387" s="119">
        <v>0</v>
      </c>
      <c r="F387" s="119">
        <v>0</v>
      </c>
      <c r="G387" s="119">
        <v>0</v>
      </c>
      <c r="H387" s="119">
        <v>12</v>
      </c>
      <c r="I387" s="119">
        <v>0</v>
      </c>
      <c r="J387" s="119">
        <v>0</v>
      </c>
      <c r="K387" s="119">
        <v>12</v>
      </c>
      <c r="L387" s="119">
        <v>0</v>
      </c>
      <c r="M387" s="119">
        <v>0</v>
      </c>
      <c r="N387" s="39">
        <f t="shared" si="40"/>
        <v>0</v>
      </c>
      <c r="O387" s="39">
        <f t="shared" si="41"/>
        <v>0</v>
      </c>
      <c r="P387" s="39">
        <f t="shared" si="42"/>
        <v>0</v>
      </c>
      <c r="Q387">
        <f t="shared" si="43"/>
        <v>0</v>
      </c>
      <c r="R387">
        <f t="shared" si="44"/>
        <v>0</v>
      </c>
      <c r="S387">
        <f t="shared" si="45"/>
        <v>0</v>
      </c>
      <c r="T387">
        <f t="shared" si="46"/>
        <v>0</v>
      </c>
      <c r="U387">
        <f t="shared" si="47"/>
        <v>0</v>
      </c>
    </row>
    <row r="388" spans="1:21" x14ac:dyDescent="0.25">
      <c r="A388" s="118">
        <v>160</v>
      </c>
      <c r="B388" s="118">
        <v>1062838</v>
      </c>
      <c r="C388" s="118" t="s">
        <v>2720</v>
      </c>
      <c r="D388" s="119">
        <f>VLOOKUP(B388,'Maestro clientes'!A:C,3,0)</f>
        <v>14258</v>
      </c>
      <c r="E388" s="119">
        <v>0</v>
      </c>
      <c r="F388" s="119">
        <v>0</v>
      </c>
      <c r="G388" s="119">
        <v>18</v>
      </c>
      <c r="H388" s="119">
        <v>0</v>
      </c>
      <c r="I388" s="119">
        <v>0</v>
      </c>
      <c r="J388" s="119">
        <v>0</v>
      </c>
      <c r="K388" s="119">
        <v>0</v>
      </c>
      <c r="L388" s="119">
        <v>50</v>
      </c>
      <c r="M388" s="119">
        <v>0</v>
      </c>
      <c r="N388" s="39">
        <f t="shared" si="40"/>
        <v>0</v>
      </c>
      <c r="O388" s="39">
        <f t="shared" si="41"/>
        <v>0</v>
      </c>
      <c r="P388" s="39">
        <f t="shared" si="42"/>
        <v>1</v>
      </c>
      <c r="Q388">
        <f t="shared" si="43"/>
        <v>0</v>
      </c>
      <c r="R388">
        <f t="shared" si="44"/>
        <v>0</v>
      </c>
      <c r="S388">
        <f t="shared" si="45"/>
        <v>0</v>
      </c>
      <c r="T388">
        <f t="shared" si="46"/>
        <v>1</v>
      </c>
      <c r="U388">
        <f t="shared" si="47"/>
        <v>0</v>
      </c>
    </row>
    <row r="389" spans="1:21" x14ac:dyDescent="0.25">
      <c r="A389" s="118">
        <v>160</v>
      </c>
      <c r="B389" s="118">
        <v>1069273</v>
      </c>
      <c r="C389" s="118" t="s">
        <v>1647</v>
      </c>
      <c r="D389" s="119">
        <f>VLOOKUP(B389,'Maestro clientes'!A:C,3,0)</f>
        <v>74862</v>
      </c>
      <c r="E389" s="119">
        <v>0</v>
      </c>
      <c r="F389" s="119">
        <v>12</v>
      </c>
      <c r="G389" s="119">
        <v>12</v>
      </c>
      <c r="H389" s="119">
        <v>0</v>
      </c>
      <c r="I389" s="119">
        <v>0</v>
      </c>
      <c r="J389" s="119">
        <v>0</v>
      </c>
      <c r="K389" s="119">
        <v>2</v>
      </c>
      <c r="L389" s="119">
        <v>0</v>
      </c>
      <c r="M389" s="119">
        <v>0</v>
      </c>
      <c r="N389" s="39">
        <f t="shared" ref="N389:N452" si="48">IF(E389&gt;=18,1,0)</f>
        <v>0</v>
      </c>
      <c r="O389" s="39">
        <f t="shared" ref="O389:O452" si="49">IF(F389&gt;=24,1,0)</f>
        <v>0</v>
      </c>
      <c r="P389" s="39">
        <f t="shared" ref="P389:P452" si="50">IF(G389&gt;=18,1,0)</f>
        <v>0</v>
      </c>
      <c r="Q389">
        <f t="shared" ref="Q389:Q452" si="51">IF(AND(H389&gt;=12,I389&gt;=6),1,0)</f>
        <v>0</v>
      </c>
      <c r="R389">
        <f t="shared" ref="R389:R452" si="52">IF(J389&gt;=24,1,0)</f>
        <v>0</v>
      </c>
      <c r="S389">
        <f t="shared" ref="S389:S452" si="53">IF(K389&gt;=24,1,0)</f>
        <v>0</v>
      </c>
      <c r="T389">
        <f t="shared" ref="T389:T452" si="54">IF(L389&gt;=48,1,0)</f>
        <v>0</v>
      </c>
      <c r="U389">
        <f t="shared" ref="U389:U452" si="55">IF(M389&gt;=12,1,0)</f>
        <v>0</v>
      </c>
    </row>
    <row r="390" spans="1:21" x14ac:dyDescent="0.25">
      <c r="A390" s="118">
        <v>160</v>
      </c>
      <c r="B390" s="118">
        <v>1070406</v>
      </c>
      <c r="C390" s="118" t="s">
        <v>1118</v>
      </c>
      <c r="D390" s="119">
        <f>VLOOKUP(B390,'Maestro clientes'!A:C,3,0)</f>
        <v>8436</v>
      </c>
      <c r="E390" s="119">
        <v>45</v>
      </c>
      <c r="F390" s="119">
        <v>24</v>
      </c>
      <c r="G390" s="119">
        <v>0</v>
      </c>
      <c r="H390" s="119">
        <v>0</v>
      </c>
      <c r="I390" s="119">
        <v>0</v>
      </c>
      <c r="J390" s="119">
        <v>0</v>
      </c>
      <c r="K390" s="119">
        <v>0</v>
      </c>
      <c r="L390" s="119">
        <v>0</v>
      </c>
      <c r="M390" s="119">
        <v>0</v>
      </c>
      <c r="N390" s="39">
        <f t="shared" si="48"/>
        <v>1</v>
      </c>
      <c r="O390" s="39">
        <f t="shared" si="49"/>
        <v>1</v>
      </c>
      <c r="P390" s="39">
        <f t="shared" si="50"/>
        <v>0</v>
      </c>
      <c r="Q390">
        <f t="shared" si="51"/>
        <v>0</v>
      </c>
      <c r="R390">
        <f t="shared" si="52"/>
        <v>0</v>
      </c>
      <c r="S390">
        <f t="shared" si="53"/>
        <v>0</v>
      </c>
      <c r="T390">
        <f t="shared" si="54"/>
        <v>0</v>
      </c>
      <c r="U390">
        <f t="shared" si="55"/>
        <v>0</v>
      </c>
    </row>
    <row r="391" spans="1:21" x14ac:dyDescent="0.25">
      <c r="A391" s="118">
        <v>160</v>
      </c>
      <c r="B391" s="118">
        <v>1070689</v>
      </c>
      <c r="C391" s="118" t="s">
        <v>2383</v>
      </c>
      <c r="D391" s="119">
        <f>VLOOKUP(B391,'Maestro clientes'!A:C,3,0)</f>
        <v>8942</v>
      </c>
      <c r="E391" s="119">
        <v>0</v>
      </c>
      <c r="F391" s="119">
        <v>0</v>
      </c>
      <c r="G391" s="119">
        <v>24</v>
      </c>
      <c r="H391" s="119">
        <v>0</v>
      </c>
      <c r="I391" s="119">
        <v>0</v>
      </c>
      <c r="J391" s="119">
        <v>0</v>
      </c>
      <c r="K391" s="119">
        <v>0</v>
      </c>
      <c r="L391" s="119">
        <v>0</v>
      </c>
      <c r="M391" s="119">
        <v>0</v>
      </c>
      <c r="N391" s="39">
        <f t="shared" si="48"/>
        <v>0</v>
      </c>
      <c r="O391" s="39">
        <f t="shared" si="49"/>
        <v>0</v>
      </c>
      <c r="P391" s="39">
        <f t="shared" si="50"/>
        <v>1</v>
      </c>
      <c r="Q391">
        <f t="shared" si="51"/>
        <v>0</v>
      </c>
      <c r="R391">
        <f t="shared" si="52"/>
        <v>0</v>
      </c>
      <c r="S391">
        <f t="shared" si="53"/>
        <v>0</v>
      </c>
      <c r="T391">
        <f t="shared" si="54"/>
        <v>0</v>
      </c>
      <c r="U391">
        <f t="shared" si="55"/>
        <v>0</v>
      </c>
    </row>
    <row r="392" spans="1:21" x14ac:dyDescent="0.25">
      <c r="A392" s="118">
        <v>160</v>
      </c>
      <c r="B392" s="118">
        <v>1071026</v>
      </c>
      <c r="C392" s="118" t="s">
        <v>1081</v>
      </c>
      <c r="D392" s="119">
        <f>VLOOKUP(B392,'Maestro clientes'!A:C,3,0)</f>
        <v>9528</v>
      </c>
      <c r="E392" s="119">
        <v>0</v>
      </c>
      <c r="F392" s="119">
        <v>0</v>
      </c>
      <c r="G392" s="119">
        <v>0</v>
      </c>
      <c r="H392" s="119">
        <v>50</v>
      </c>
      <c r="I392" s="119">
        <v>12</v>
      </c>
      <c r="J392" s="119">
        <v>0</v>
      </c>
      <c r="K392" s="119">
        <v>0</v>
      </c>
      <c r="L392" s="119">
        <v>0</v>
      </c>
      <c r="M392" s="119">
        <v>0</v>
      </c>
      <c r="N392" s="39">
        <f t="shared" si="48"/>
        <v>0</v>
      </c>
      <c r="O392" s="39">
        <f t="shared" si="49"/>
        <v>0</v>
      </c>
      <c r="P392" s="39">
        <f t="shared" si="50"/>
        <v>0</v>
      </c>
      <c r="Q392">
        <f t="shared" si="51"/>
        <v>1</v>
      </c>
      <c r="R392">
        <f t="shared" si="52"/>
        <v>0</v>
      </c>
      <c r="S392">
        <f t="shared" si="53"/>
        <v>0</v>
      </c>
      <c r="T392">
        <f t="shared" si="54"/>
        <v>0</v>
      </c>
      <c r="U392">
        <f t="shared" si="55"/>
        <v>0</v>
      </c>
    </row>
    <row r="393" spans="1:21" x14ac:dyDescent="0.25">
      <c r="A393" s="118">
        <v>160</v>
      </c>
      <c r="B393" s="118">
        <v>1071166</v>
      </c>
      <c r="C393" s="118" t="s">
        <v>2116</v>
      </c>
      <c r="D393" s="119">
        <f>VLOOKUP(B393,'Maestro clientes'!A:C,3,0)</f>
        <v>9738</v>
      </c>
      <c r="E393" s="119">
        <v>0</v>
      </c>
      <c r="F393" s="119">
        <v>0</v>
      </c>
      <c r="G393" s="119">
        <v>0</v>
      </c>
      <c r="H393" s="119">
        <v>0</v>
      </c>
      <c r="I393" s="119">
        <v>0</v>
      </c>
      <c r="J393" s="119">
        <v>0</v>
      </c>
      <c r="K393" s="119">
        <v>0</v>
      </c>
      <c r="L393" s="119">
        <v>0</v>
      </c>
      <c r="M393" s="119">
        <v>36</v>
      </c>
      <c r="N393" s="39">
        <f t="shared" si="48"/>
        <v>0</v>
      </c>
      <c r="O393" s="39">
        <f t="shared" si="49"/>
        <v>0</v>
      </c>
      <c r="P393" s="39">
        <f t="shared" si="50"/>
        <v>0</v>
      </c>
      <c r="Q393">
        <f t="shared" si="51"/>
        <v>0</v>
      </c>
      <c r="R393">
        <f t="shared" si="52"/>
        <v>0</v>
      </c>
      <c r="S393">
        <f t="shared" si="53"/>
        <v>0</v>
      </c>
      <c r="T393">
        <f t="shared" si="54"/>
        <v>0</v>
      </c>
      <c r="U393">
        <f t="shared" si="55"/>
        <v>1</v>
      </c>
    </row>
    <row r="394" spans="1:21" x14ac:dyDescent="0.25">
      <c r="A394" s="118">
        <v>160</v>
      </c>
      <c r="B394" s="118">
        <v>1099553</v>
      </c>
      <c r="C394" s="118" t="s">
        <v>1273</v>
      </c>
      <c r="D394" s="119">
        <f>VLOOKUP(B394,'Maestro clientes'!A:C,3,0)</f>
        <v>22774</v>
      </c>
      <c r="E394" s="119">
        <v>0</v>
      </c>
      <c r="F394" s="119">
        <v>0</v>
      </c>
      <c r="G394" s="119">
        <v>0</v>
      </c>
      <c r="H394" s="119">
        <v>0</v>
      </c>
      <c r="I394" s="119">
        <v>0</v>
      </c>
      <c r="J394" s="119">
        <v>0</v>
      </c>
      <c r="K394" s="119">
        <v>0</v>
      </c>
      <c r="L394" s="119">
        <v>20</v>
      </c>
      <c r="M394" s="119">
        <v>0</v>
      </c>
      <c r="N394" s="39">
        <f t="shared" si="48"/>
        <v>0</v>
      </c>
      <c r="O394" s="39">
        <f t="shared" si="49"/>
        <v>0</v>
      </c>
      <c r="P394" s="39">
        <f t="shared" si="50"/>
        <v>0</v>
      </c>
      <c r="Q394">
        <f t="shared" si="51"/>
        <v>0</v>
      </c>
      <c r="R394">
        <f t="shared" si="52"/>
        <v>0</v>
      </c>
      <c r="S394">
        <f t="shared" si="53"/>
        <v>0</v>
      </c>
      <c r="T394">
        <f t="shared" si="54"/>
        <v>0</v>
      </c>
      <c r="U394">
        <f t="shared" si="55"/>
        <v>0</v>
      </c>
    </row>
    <row r="395" spans="1:21" x14ac:dyDescent="0.25">
      <c r="A395" s="118">
        <v>160</v>
      </c>
      <c r="B395" s="118">
        <v>1106201</v>
      </c>
      <c r="C395" s="118" t="s">
        <v>2721</v>
      </c>
      <c r="D395" s="119">
        <f>VLOOKUP(B395,'Maestro clientes'!A:C,3,0)</f>
        <v>25800</v>
      </c>
      <c r="E395" s="119">
        <v>0</v>
      </c>
      <c r="F395" s="119">
        <v>0</v>
      </c>
      <c r="G395" s="119">
        <v>0</v>
      </c>
      <c r="H395" s="119">
        <v>0</v>
      </c>
      <c r="I395" s="119">
        <v>0</v>
      </c>
      <c r="J395" s="119">
        <v>0</v>
      </c>
      <c r="K395" s="119">
        <v>0</v>
      </c>
      <c r="L395" s="119">
        <v>100</v>
      </c>
      <c r="M395" s="119">
        <v>0</v>
      </c>
      <c r="N395" s="39">
        <f t="shared" si="48"/>
        <v>0</v>
      </c>
      <c r="O395" s="39">
        <f t="shared" si="49"/>
        <v>0</v>
      </c>
      <c r="P395" s="39">
        <f t="shared" si="50"/>
        <v>0</v>
      </c>
      <c r="Q395">
        <f t="shared" si="51"/>
        <v>0</v>
      </c>
      <c r="R395">
        <f t="shared" si="52"/>
        <v>0</v>
      </c>
      <c r="S395">
        <f t="shared" si="53"/>
        <v>0</v>
      </c>
      <c r="T395">
        <f t="shared" si="54"/>
        <v>1</v>
      </c>
      <c r="U395">
        <f t="shared" si="55"/>
        <v>0</v>
      </c>
    </row>
    <row r="396" spans="1:21" x14ac:dyDescent="0.25">
      <c r="A396" s="118">
        <v>160</v>
      </c>
      <c r="B396" s="118">
        <v>1112012</v>
      </c>
      <c r="C396" s="118" t="s">
        <v>2181</v>
      </c>
      <c r="D396" s="119">
        <f>VLOOKUP(B396,'Maestro clientes'!A:C,3,0)</f>
        <v>29389</v>
      </c>
      <c r="E396" s="119">
        <v>0</v>
      </c>
      <c r="F396" s="119">
        <v>24</v>
      </c>
      <c r="G396" s="119">
        <v>0</v>
      </c>
      <c r="H396" s="119">
        <v>0</v>
      </c>
      <c r="I396" s="119">
        <v>0</v>
      </c>
      <c r="J396" s="119">
        <v>0</v>
      </c>
      <c r="K396" s="119">
        <v>0</v>
      </c>
      <c r="L396" s="119">
        <v>0</v>
      </c>
      <c r="M396" s="119">
        <v>0</v>
      </c>
      <c r="N396" s="39">
        <f t="shared" si="48"/>
        <v>0</v>
      </c>
      <c r="O396" s="39">
        <f t="shared" si="49"/>
        <v>1</v>
      </c>
      <c r="P396" s="39">
        <f t="shared" si="50"/>
        <v>0</v>
      </c>
      <c r="Q396">
        <f t="shared" si="51"/>
        <v>0</v>
      </c>
      <c r="R396">
        <f t="shared" si="52"/>
        <v>0</v>
      </c>
      <c r="S396">
        <f t="shared" si="53"/>
        <v>0</v>
      </c>
      <c r="T396">
        <f t="shared" si="54"/>
        <v>0</v>
      </c>
      <c r="U396">
        <f t="shared" si="55"/>
        <v>0</v>
      </c>
    </row>
    <row r="397" spans="1:21" x14ac:dyDescent="0.25">
      <c r="A397" s="118">
        <v>160</v>
      </c>
      <c r="B397" s="118">
        <v>1112219</v>
      </c>
      <c r="C397" s="118" t="s">
        <v>1757</v>
      </c>
      <c r="D397" s="119">
        <f>VLOOKUP(B397,'Maestro clientes'!A:C,3,0)</f>
        <v>29482</v>
      </c>
      <c r="E397" s="119">
        <v>0</v>
      </c>
      <c r="F397" s="119">
        <v>0</v>
      </c>
      <c r="G397" s="119">
        <v>0</v>
      </c>
      <c r="H397" s="119">
        <v>0</v>
      </c>
      <c r="I397" s="119">
        <v>0</v>
      </c>
      <c r="J397" s="119">
        <v>0</v>
      </c>
      <c r="K397" s="119">
        <v>0</v>
      </c>
      <c r="L397" s="119">
        <v>20</v>
      </c>
      <c r="M397" s="119">
        <v>0</v>
      </c>
      <c r="N397" s="39">
        <f t="shared" si="48"/>
        <v>0</v>
      </c>
      <c r="O397" s="39">
        <f t="shared" si="49"/>
        <v>0</v>
      </c>
      <c r="P397" s="39">
        <f t="shared" si="50"/>
        <v>0</v>
      </c>
      <c r="Q397">
        <f t="shared" si="51"/>
        <v>0</v>
      </c>
      <c r="R397">
        <f t="shared" si="52"/>
        <v>0</v>
      </c>
      <c r="S397">
        <f t="shared" si="53"/>
        <v>0</v>
      </c>
      <c r="T397">
        <f t="shared" si="54"/>
        <v>0</v>
      </c>
      <c r="U397">
        <f t="shared" si="55"/>
        <v>0</v>
      </c>
    </row>
    <row r="398" spans="1:21" x14ac:dyDescent="0.25">
      <c r="A398" s="118">
        <v>160</v>
      </c>
      <c r="B398" s="118">
        <v>1114321</v>
      </c>
      <c r="C398" s="118" t="s">
        <v>1758</v>
      </c>
      <c r="D398" s="119">
        <f>VLOOKUP(B398,'Maestro clientes'!A:C,3,0)</f>
        <v>30759</v>
      </c>
      <c r="E398" s="119">
        <v>0</v>
      </c>
      <c r="F398" s="119">
        <v>0</v>
      </c>
      <c r="G398" s="119">
        <v>12</v>
      </c>
      <c r="H398" s="119">
        <v>0</v>
      </c>
      <c r="I398" s="119">
        <v>0</v>
      </c>
      <c r="J398" s="119">
        <v>0</v>
      </c>
      <c r="K398" s="119">
        <v>0</v>
      </c>
      <c r="L398" s="119">
        <v>0</v>
      </c>
      <c r="M398" s="119">
        <v>0</v>
      </c>
      <c r="N398" s="39">
        <f t="shared" si="48"/>
        <v>0</v>
      </c>
      <c r="O398" s="39">
        <f t="shared" si="49"/>
        <v>0</v>
      </c>
      <c r="P398" s="39">
        <f t="shared" si="50"/>
        <v>0</v>
      </c>
      <c r="Q398">
        <f t="shared" si="51"/>
        <v>0</v>
      </c>
      <c r="R398">
        <f t="shared" si="52"/>
        <v>0</v>
      </c>
      <c r="S398">
        <f t="shared" si="53"/>
        <v>0</v>
      </c>
      <c r="T398">
        <f t="shared" si="54"/>
        <v>0</v>
      </c>
      <c r="U398">
        <f t="shared" si="55"/>
        <v>0</v>
      </c>
    </row>
    <row r="399" spans="1:21" x14ac:dyDescent="0.25">
      <c r="A399" s="118">
        <v>160</v>
      </c>
      <c r="B399" s="118">
        <v>1114500</v>
      </c>
      <c r="C399" s="118" t="s">
        <v>2722</v>
      </c>
      <c r="D399" s="119">
        <f>VLOOKUP(B399,'Maestro clientes'!A:C,3,0)</f>
        <v>30838</v>
      </c>
      <c r="E399" s="119">
        <v>0</v>
      </c>
      <c r="F399" s="119">
        <v>0</v>
      </c>
      <c r="G399" s="119">
        <v>18</v>
      </c>
      <c r="H399" s="119">
        <v>0</v>
      </c>
      <c r="I399" s="119">
        <v>0</v>
      </c>
      <c r="J399" s="119">
        <v>0</v>
      </c>
      <c r="K399" s="119">
        <v>0</v>
      </c>
      <c r="L399" s="119">
        <v>36</v>
      </c>
      <c r="M399" s="119">
        <v>0</v>
      </c>
      <c r="N399" s="39">
        <f t="shared" si="48"/>
        <v>0</v>
      </c>
      <c r="O399" s="39">
        <f t="shared" si="49"/>
        <v>0</v>
      </c>
      <c r="P399" s="39">
        <f t="shared" si="50"/>
        <v>1</v>
      </c>
      <c r="Q399">
        <f t="shared" si="51"/>
        <v>0</v>
      </c>
      <c r="R399">
        <f t="shared" si="52"/>
        <v>0</v>
      </c>
      <c r="S399">
        <f t="shared" si="53"/>
        <v>0</v>
      </c>
      <c r="T399">
        <f t="shared" si="54"/>
        <v>0</v>
      </c>
      <c r="U399">
        <f t="shared" si="55"/>
        <v>0</v>
      </c>
    </row>
    <row r="400" spans="1:21" x14ac:dyDescent="0.25">
      <c r="A400" s="118">
        <v>160</v>
      </c>
      <c r="B400" s="118">
        <v>1115727</v>
      </c>
      <c r="C400" s="118" t="s">
        <v>2723</v>
      </c>
      <c r="D400" s="119">
        <f>VLOOKUP(B400,'Maestro clientes'!A:C,3,0)</f>
        <v>31394</v>
      </c>
      <c r="E400" s="119">
        <v>45</v>
      </c>
      <c r="F400" s="119">
        <v>0</v>
      </c>
      <c r="G400" s="119">
        <v>0</v>
      </c>
      <c r="H400" s="119">
        <v>0</v>
      </c>
      <c r="I400" s="119">
        <v>0</v>
      </c>
      <c r="J400" s="119">
        <v>0</v>
      </c>
      <c r="K400" s="119">
        <v>0</v>
      </c>
      <c r="L400" s="119">
        <v>40</v>
      </c>
      <c r="M400" s="119">
        <v>0</v>
      </c>
      <c r="N400" s="39">
        <f t="shared" si="48"/>
        <v>1</v>
      </c>
      <c r="O400" s="39">
        <f t="shared" si="49"/>
        <v>0</v>
      </c>
      <c r="P400" s="39">
        <f t="shared" si="50"/>
        <v>0</v>
      </c>
      <c r="Q400">
        <f t="shared" si="51"/>
        <v>0</v>
      </c>
      <c r="R400">
        <f t="shared" si="52"/>
        <v>0</v>
      </c>
      <c r="S400">
        <f t="shared" si="53"/>
        <v>0</v>
      </c>
      <c r="T400">
        <f t="shared" si="54"/>
        <v>0</v>
      </c>
      <c r="U400">
        <f t="shared" si="55"/>
        <v>0</v>
      </c>
    </row>
    <row r="401" spans="1:21" x14ac:dyDescent="0.25">
      <c r="A401" s="118">
        <v>160</v>
      </c>
      <c r="B401" s="118">
        <v>1117557</v>
      </c>
      <c r="C401" s="118" t="s">
        <v>1759</v>
      </c>
      <c r="D401" s="119">
        <f>VLOOKUP(B401,'Maestro clientes'!A:C,3,0)</f>
        <v>8216</v>
      </c>
      <c r="E401" s="119">
        <v>0</v>
      </c>
      <c r="F401" s="119">
        <v>18</v>
      </c>
      <c r="G401" s="119">
        <v>12</v>
      </c>
      <c r="H401" s="119">
        <v>0</v>
      </c>
      <c r="I401" s="119">
        <v>0</v>
      </c>
      <c r="J401" s="119">
        <v>0</v>
      </c>
      <c r="K401" s="119">
        <v>0</v>
      </c>
      <c r="L401" s="119">
        <v>44</v>
      </c>
      <c r="M401" s="119">
        <v>18</v>
      </c>
      <c r="N401" s="39">
        <f t="shared" si="48"/>
        <v>0</v>
      </c>
      <c r="O401" s="39">
        <f t="shared" si="49"/>
        <v>0</v>
      </c>
      <c r="P401" s="39">
        <f t="shared" si="50"/>
        <v>0</v>
      </c>
      <c r="Q401">
        <f t="shared" si="51"/>
        <v>0</v>
      </c>
      <c r="R401">
        <f t="shared" si="52"/>
        <v>0</v>
      </c>
      <c r="S401">
        <f t="shared" si="53"/>
        <v>0</v>
      </c>
      <c r="T401">
        <f t="shared" si="54"/>
        <v>0</v>
      </c>
      <c r="U401">
        <f t="shared" si="55"/>
        <v>1</v>
      </c>
    </row>
    <row r="402" spans="1:21" x14ac:dyDescent="0.25">
      <c r="A402" s="118">
        <v>160</v>
      </c>
      <c r="B402" s="118">
        <v>1121510</v>
      </c>
      <c r="C402" s="118" t="s">
        <v>1274</v>
      </c>
      <c r="D402" s="119">
        <f>VLOOKUP(B402,'Maestro clientes'!A:C,3,0)</f>
        <v>35226</v>
      </c>
      <c r="E402" s="119">
        <v>0</v>
      </c>
      <c r="F402" s="119">
        <v>0</v>
      </c>
      <c r="G402" s="119">
        <v>0</v>
      </c>
      <c r="H402" s="119">
        <v>24</v>
      </c>
      <c r="I402" s="119">
        <v>0</v>
      </c>
      <c r="J402" s="119">
        <v>0</v>
      </c>
      <c r="K402" s="119">
        <v>6</v>
      </c>
      <c r="L402" s="119">
        <v>10</v>
      </c>
      <c r="M402" s="119">
        <v>0</v>
      </c>
      <c r="N402" s="39">
        <f t="shared" si="48"/>
        <v>0</v>
      </c>
      <c r="O402" s="39">
        <f t="shared" si="49"/>
        <v>0</v>
      </c>
      <c r="P402" s="39">
        <f t="shared" si="50"/>
        <v>0</v>
      </c>
      <c r="Q402">
        <f t="shared" si="51"/>
        <v>0</v>
      </c>
      <c r="R402">
        <f t="shared" si="52"/>
        <v>0</v>
      </c>
      <c r="S402">
        <f t="shared" si="53"/>
        <v>0</v>
      </c>
      <c r="T402">
        <f t="shared" si="54"/>
        <v>0</v>
      </c>
      <c r="U402">
        <f t="shared" si="55"/>
        <v>0</v>
      </c>
    </row>
    <row r="403" spans="1:21" x14ac:dyDescent="0.25">
      <c r="A403" s="118">
        <v>160</v>
      </c>
      <c r="B403" s="118">
        <v>1122894</v>
      </c>
      <c r="C403" s="118" t="s">
        <v>1760</v>
      </c>
      <c r="D403" s="119">
        <f>VLOOKUP(B403,'Maestro clientes'!A:C,3,0)</f>
        <v>36269</v>
      </c>
      <c r="E403" s="119">
        <v>0</v>
      </c>
      <c r="F403" s="119">
        <v>84</v>
      </c>
      <c r="G403" s="119">
        <v>0</v>
      </c>
      <c r="H403" s="119">
        <v>0</v>
      </c>
      <c r="I403" s="119">
        <v>0</v>
      </c>
      <c r="J403" s="119">
        <v>0</v>
      </c>
      <c r="K403" s="119">
        <v>0</v>
      </c>
      <c r="L403" s="119">
        <v>22</v>
      </c>
      <c r="M403" s="119">
        <v>0</v>
      </c>
      <c r="N403" s="39">
        <f t="shared" si="48"/>
        <v>0</v>
      </c>
      <c r="O403" s="39">
        <f t="shared" si="49"/>
        <v>1</v>
      </c>
      <c r="P403" s="39">
        <f t="shared" si="50"/>
        <v>0</v>
      </c>
      <c r="Q403">
        <f t="shared" si="51"/>
        <v>0</v>
      </c>
      <c r="R403">
        <f t="shared" si="52"/>
        <v>0</v>
      </c>
      <c r="S403">
        <f t="shared" si="53"/>
        <v>0</v>
      </c>
      <c r="T403">
        <f t="shared" si="54"/>
        <v>0</v>
      </c>
      <c r="U403">
        <f t="shared" si="55"/>
        <v>0</v>
      </c>
    </row>
    <row r="404" spans="1:21" x14ac:dyDescent="0.25">
      <c r="A404" s="118">
        <v>160</v>
      </c>
      <c r="B404" s="118">
        <v>1141772</v>
      </c>
      <c r="C404" s="118" t="s">
        <v>2724</v>
      </c>
      <c r="D404" s="119">
        <f>VLOOKUP(B404,'Maestro clientes'!A:C,3,0)</f>
        <v>40548</v>
      </c>
      <c r="E404" s="119">
        <v>0</v>
      </c>
      <c r="F404" s="119">
        <v>30</v>
      </c>
      <c r="G404" s="119">
        <v>0</v>
      </c>
      <c r="H404" s="119">
        <v>0</v>
      </c>
      <c r="I404" s="119">
        <v>0</v>
      </c>
      <c r="J404" s="119">
        <v>0</v>
      </c>
      <c r="K404" s="119">
        <v>12</v>
      </c>
      <c r="L404" s="119">
        <v>12</v>
      </c>
      <c r="M404" s="119">
        <v>0</v>
      </c>
      <c r="N404" s="39">
        <f t="shared" si="48"/>
        <v>0</v>
      </c>
      <c r="O404" s="39">
        <f t="shared" si="49"/>
        <v>1</v>
      </c>
      <c r="P404" s="39">
        <f t="shared" si="50"/>
        <v>0</v>
      </c>
      <c r="Q404">
        <f t="shared" si="51"/>
        <v>0</v>
      </c>
      <c r="R404">
        <f t="shared" si="52"/>
        <v>0</v>
      </c>
      <c r="S404">
        <f t="shared" si="53"/>
        <v>0</v>
      </c>
      <c r="T404">
        <f t="shared" si="54"/>
        <v>0</v>
      </c>
      <c r="U404">
        <f t="shared" si="55"/>
        <v>0</v>
      </c>
    </row>
    <row r="405" spans="1:21" x14ac:dyDescent="0.25">
      <c r="A405" s="118">
        <v>160</v>
      </c>
      <c r="B405" s="118">
        <v>1107642</v>
      </c>
      <c r="C405" s="118" t="s">
        <v>3085</v>
      </c>
      <c r="D405" s="119">
        <f>VLOOKUP(B405,'Maestro clientes'!A:C,3,0)</f>
        <v>27560</v>
      </c>
      <c r="E405" s="119">
        <v>0</v>
      </c>
      <c r="F405" s="119">
        <v>0</v>
      </c>
      <c r="G405" s="119">
        <v>12</v>
      </c>
      <c r="H405" s="119">
        <v>0</v>
      </c>
      <c r="I405" s="119">
        <v>0</v>
      </c>
      <c r="J405" s="119">
        <v>0</v>
      </c>
      <c r="K405" s="119">
        <v>0</v>
      </c>
      <c r="L405" s="119">
        <v>0</v>
      </c>
      <c r="M405" s="119">
        <v>0</v>
      </c>
      <c r="N405" s="39">
        <f t="shared" si="48"/>
        <v>0</v>
      </c>
      <c r="O405" s="39">
        <f t="shared" si="49"/>
        <v>0</v>
      </c>
      <c r="P405" s="39">
        <f t="shared" si="50"/>
        <v>0</v>
      </c>
      <c r="Q405">
        <f t="shared" si="51"/>
        <v>0</v>
      </c>
      <c r="R405">
        <f t="shared" si="52"/>
        <v>0</v>
      </c>
      <c r="S405">
        <f t="shared" si="53"/>
        <v>0</v>
      </c>
      <c r="T405">
        <f t="shared" si="54"/>
        <v>0</v>
      </c>
      <c r="U405">
        <f t="shared" si="55"/>
        <v>0</v>
      </c>
    </row>
    <row r="406" spans="1:21" x14ac:dyDescent="0.25">
      <c r="A406" s="118">
        <v>160</v>
      </c>
      <c r="B406" s="118">
        <v>1154802</v>
      </c>
      <c r="C406" s="118" t="s">
        <v>3010</v>
      </c>
      <c r="D406" s="119">
        <f>VLOOKUP(B406,'Maestro clientes'!A:C,3,0)</f>
        <v>41717</v>
      </c>
      <c r="E406" s="119">
        <v>0</v>
      </c>
      <c r="F406" s="119">
        <v>12</v>
      </c>
      <c r="G406" s="119">
        <v>0</v>
      </c>
      <c r="H406" s="119">
        <v>0</v>
      </c>
      <c r="I406" s="119">
        <v>0</v>
      </c>
      <c r="J406" s="119">
        <v>0</v>
      </c>
      <c r="K406" s="119">
        <v>0</v>
      </c>
      <c r="L406" s="119">
        <v>122</v>
      </c>
      <c r="M406" s="119">
        <v>18</v>
      </c>
      <c r="N406" s="39">
        <f t="shared" si="48"/>
        <v>0</v>
      </c>
      <c r="O406" s="39">
        <f t="shared" si="49"/>
        <v>0</v>
      </c>
      <c r="P406" s="39">
        <f t="shared" si="50"/>
        <v>0</v>
      </c>
      <c r="Q406">
        <f t="shared" si="51"/>
        <v>0</v>
      </c>
      <c r="R406">
        <f t="shared" si="52"/>
        <v>0</v>
      </c>
      <c r="S406">
        <f t="shared" si="53"/>
        <v>0</v>
      </c>
      <c r="T406">
        <f t="shared" si="54"/>
        <v>1</v>
      </c>
      <c r="U406">
        <f t="shared" si="55"/>
        <v>1</v>
      </c>
    </row>
    <row r="407" spans="1:21" x14ac:dyDescent="0.25">
      <c r="A407" s="118">
        <v>160</v>
      </c>
      <c r="B407" s="118">
        <v>1114466</v>
      </c>
      <c r="C407" s="118" t="s">
        <v>1979</v>
      </c>
      <c r="D407" s="119">
        <f>VLOOKUP(B407,'Maestro clientes'!A:C,3,0)</f>
        <v>30831</v>
      </c>
      <c r="E407" s="119">
        <v>0</v>
      </c>
      <c r="F407" s="119">
        <v>57</v>
      </c>
      <c r="G407" s="119">
        <v>0</v>
      </c>
      <c r="H407" s="119">
        <v>0</v>
      </c>
      <c r="I407" s="119">
        <v>0</v>
      </c>
      <c r="J407" s="119">
        <v>0</v>
      </c>
      <c r="K407" s="119">
        <v>24</v>
      </c>
      <c r="L407" s="119">
        <v>0</v>
      </c>
      <c r="M407" s="119">
        <v>0</v>
      </c>
      <c r="N407" s="39">
        <f t="shared" si="48"/>
        <v>0</v>
      </c>
      <c r="O407" s="39">
        <f t="shared" si="49"/>
        <v>1</v>
      </c>
      <c r="P407" s="39">
        <f t="shared" si="50"/>
        <v>0</v>
      </c>
      <c r="Q407">
        <f t="shared" si="51"/>
        <v>0</v>
      </c>
      <c r="R407">
        <f t="shared" si="52"/>
        <v>0</v>
      </c>
      <c r="S407">
        <f t="shared" si="53"/>
        <v>1</v>
      </c>
      <c r="T407">
        <f t="shared" si="54"/>
        <v>0</v>
      </c>
      <c r="U407">
        <f t="shared" si="55"/>
        <v>0</v>
      </c>
    </row>
    <row r="408" spans="1:21" x14ac:dyDescent="0.25">
      <c r="A408" s="118">
        <v>170</v>
      </c>
      <c r="B408" s="118">
        <v>1060310</v>
      </c>
      <c r="C408" s="118" t="s">
        <v>1275</v>
      </c>
      <c r="D408" s="119">
        <f>VLOOKUP(B408,'Maestro clientes'!A:C,3,0)</f>
        <v>10624</v>
      </c>
      <c r="E408" s="119">
        <v>0</v>
      </c>
      <c r="F408" s="119">
        <v>60</v>
      </c>
      <c r="G408" s="119">
        <v>12</v>
      </c>
      <c r="H408" s="119">
        <v>0</v>
      </c>
      <c r="I408" s="119">
        <v>0</v>
      </c>
      <c r="J408" s="119">
        <v>0</v>
      </c>
      <c r="K408" s="119">
        <v>0</v>
      </c>
      <c r="L408" s="119">
        <v>12</v>
      </c>
      <c r="M408" s="119">
        <v>0</v>
      </c>
      <c r="N408" s="39">
        <f t="shared" si="48"/>
        <v>0</v>
      </c>
      <c r="O408" s="39">
        <f t="shared" si="49"/>
        <v>1</v>
      </c>
      <c r="P408" s="39">
        <f t="shared" si="50"/>
        <v>0</v>
      </c>
      <c r="Q408">
        <f t="shared" si="51"/>
        <v>0</v>
      </c>
      <c r="R408">
        <f t="shared" si="52"/>
        <v>0</v>
      </c>
      <c r="S408">
        <f t="shared" si="53"/>
        <v>0</v>
      </c>
      <c r="T408">
        <f t="shared" si="54"/>
        <v>0</v>
      </c>
      <c r="U408">
        <f t="shared" si="55"/>
        <v>0</v>
      </c>
    </row>
    <row r="409" spans="1:21" x14ac:dyDescent="0.25">
      <c r="A409" s="118">
        <v>170</v>
      </c>
      <c r="B409" s="118">
        <v>1060993</v>
      </c>
      <c r="C409" s="118" t="s">
        <v>2458</v>
      </c>
      <c r="D409" s="119">
        <f>VLOOKUP(B409,'Maestro clientes'!A:C,3,0)</f>
        <v>11660</v>
      </c>
      <c r="E409" s="119">
        <v>0</v>
      </c>
      <c r="F409" s="119">
        <v>3</v>
      </c>
      <c r="G409" s="119">
        <v>18</v>
      </c>
      <c r="H409" s="119">
        <v>0</v>
      </c>
      <c r="I409" s="119">
        <v>0</v>
      </c>
      <c r="J409" s="119">
        <v>0</v>
      </c>
      <c r="K409" s="119">
        <v>0</v>
      </c>
      <c r="L409" s="119">
        <v>0</v>
      </c>
      <c r="M409" s="119">
        <v>0</v>
      </c>
      <c r="N409" s="39">
        <f t="shared" si="48"/>
        <v>0</v>
      </c>
      <c r="O409" s="39">
        <f t="shared" si="49"/>
        <v>0</v>
      </c>
      <c r="P409" s="39">
        <f t="shared" si="50"/>
        <v>1</v>
      </c>
      <c r="Q409">
        <f t="shared" si="51"/>
        <v>0</v>
      </c>
      <c r="R409">
        <f t="shared" si="52"/>
        <v>0</v>
      </c>
      <c r="S409">
        <f t="shared" si="53"/>
        <v>0</v>
      </c>
      <c r="T409">
        <f t="shared" si="54"/>
        <v>0</v>
      </c>
      <c r="U409">
        <f t="shared" si="55"/>
        <v>0</v>
      </c>
    </row>
    <row r="410" spans="1:21" x14ac:dyDescent="0.25">
      <c r="A410" s="118">
        <v>170</v>
      </c>
      <c r="B410" s="118">
        <v>1061899</v>
      </c>
      <c r="C410" s="118" t="s">
        <v>1648</v>
      </c>
      <c r="D410" s="119">
        <f>VLOOKUP(B410,'Maestro clientes'!A:C,3,0)</f>
        <v>12955</v>
      </c>
      <c r="E410" s="119">
        <v>0</v>
      </c>
      <c r="F410" s="119">
        <v>0</v>
      </c>
      <c r="G410" s="119">
        <v>0</v>
      </c>
      <c r="H410" s="119">
        <v>0</v>
      </c>
      <c r="I410" s="119">
        <v>0</v>
      </c>
      <c r="J410" s="119">
        <v>0</v>
      </c>
      <c r="K410" s="119">
        <v>0</v>
      </c>
      <c r="L410" s="119">
        <v>0</v>
      </c>
      <c r="M410" s="119">
        <v>72</v>
      </c>
      <c r="N410" s="39">
        <f t="shared" si="48"/>
        <v>0</v>
      </c>
      <c r="O410" s="39">
        <f t="shared" si="49"/>
        <v>0</v>
      </c>
      <c r="P410" s="39">
        <f t="shared" si="50"/>
        <v>0</v>
      </c>
      <c r="Q410">
        <f t="shared" si="51"/>
        <v>0</v>
      </c>
      <c r="R410">
        <f t="shared" si="52"/>
        <v>0</v>
      </c>
      <c r="S410">
        <f t="shared" si="53"/>
        <v>0</v>
      </c>
      <c r="T410">
        <f t="shared" si="54"/>
        <v>0</v>
      </c>
      <c r="U410">
        <f t="shared" si="55"/>
        <v>1</v>
      </c>
    </row>
    <row r="411" spans="1:21" x14ac:dyDescent="0.25">
      <c r="A411" s="118">
        <v>170</v>
      </c>
      <c r="B411" s="118">
        <v>1062257</v>
      </c>
      <c r="C411" s="118" t="s">
        <v>2047</v>
      </c>
      <c r="D411" s="119">
        <f>VLOOKUP(B411,'Maestro clientes'!A:C,3,0)</f>
        <v>13506</v>
      </c>
      <c r="E411" s="119">
        <v>0</v>
      </c>
      <c r="F411" s="119">
        <v>0</v>
      </c>
      <c r="G411" s="119">
        <v>0</v>
      </c>
      <c r="H411" s="119">
        <v>0</v>
      </c>
      <c r="I411" s="119">
        <v>0</v>
      </c>
      <c r="J411" s="119">
        <v>0</v>
      </c>
      <c r="K411" s="119">
        <v>0</v>
      </c>
      <c r="L411" s="119">
        <v>0</v>
      </c>
      <c r="M411" s="119">
        <v>24</v>
      </c>
      <c r="N411" s="39">
        <f t="shared" si="48"/>
        <v>0</v>
      </c>
      <c r="O411" s="39">
        <f t="shared" si="49"/>
        <v>0</v>
      </c>
      <c r="P411" s="39">
        <f t="shared" si="50"/>
        <v>0</v>
      </c>
      <c r="Q411">
        <f t="shared" si="51"/>
        <v>0</v>
      </c>
      <c r="R411">
        <f t="shared" si="52"/>
        <v>0</v>
      </c>
      <c r="S411">
        <f t="shared" si="53"/>
        <v>0</v>
      </c>
      <c r="T411">
        <f t="shared" si="54"/>
        <v>0</v>
      </c>
      <c r="U411">
        <f t="shared" si="55"/>
        <v>1</v>
      </c>
    </row>
    <row r="412" spans="1:21" x14ac:dyDescent="0.25">
      <c r="A412" s="118">
        <v>170</v>
      </c>
      <c r="B412" s="118">
        <v>1070524</v>
      </c>
      <c r="C412" s="118" t="s">
        <v>2525</v>
      </c>
      <c r="D412" s="119">
        <f>VLOOKUP(B412,'Maestro clientes'!A:C,3,0)</f>
        <v>8634</v>
      </c>
      <c r="E412" s="119">
        <v>0</v>
      </c>
      <c r="F412" s="119">
        <v>0</v>
      </c>
      <c r="G412" s="119">
        <v>18</v>
      </c>
      <c r="H412" s="119">
        <v>12</v>
      </c>
      <c r="I412" s="119">
        <v>12</v>
      </c>
      <c r="J412" s="119">
        <v>0</v>
      </c>
      <c r="K412" s="119">
        <v>42</v>
      </c>
      <c r="L412" s="119">
        <v>0</v>
      </c>
      <c r="M412" s="119">
        <v>0</v>
      </c>
      <c r="N412" s="39">
        <f t="shared" si="48"/>
        <v>0</v>
      </c>
      <c r="O412" s="39">
        <f t="shared" si="49"/>
        <v>0</v>
      </c>
      <c r="P412" s="39">
        <f t="shared" si="50"/>
        <v>1</v>
      </c>
      <c r="Q412">
        <f t="shared" si="51"/>
        <v>1</v>
      </c>
      <c r="R412">
        <f t="shared" si="52"/>
        <v>0</v>
      </c>
      <c r="S412">
        <f t="shared" si="53"/>
        <v>1</v>
      </c>
      <c r="T412">
        <f t="shared" si="54"/>
        <v>0</v>
      </c>
      <c r="U412">
        <f t="shared" si="55"/>
        <v>0</v>
      </c>
    </row>
    <row r="413" spans="1:21" x14ac:dyDescent="0.25">
      <c r="A413" s="118">
        <v>170</v>
      </c>
      <c r="B413" s="118">
        <v>1070557</v>
      </c>
      <c r="C413" s="118" t="s">
        <v>1276</v>
      </c>
      <c r="D413" s="119">
        <f>VLOOKUP(B413,'Maestro clientes'!A:C,3,0)</f>
        <v>8705</v>
      </c>
      <c r="E413" s="119">
        <v>0</v>
      </c>
      <c r="F413" s="119">
        <v>24</v>
      </c>
      <c r="G413" s="119">
        <v>0</v>
      </c>
      <c r="H413" s="119">
        <v>0</v>
      </c>
      <c r="I413" s="119">
        <v>0</v>
      </c>
      <c r="J413" s="119">
        <v>0</v>
      </c>
      <c r="K413" s="119">
        <v>24</v>
      </c>
      <c r="L413" s="119">
        <v>0</v>
      </c>
      <c r="M413" s="119">
        <v>0</v>
      </c>
      <c r="N413" s="39">
        <f t="shared" si="48"/>
        <v>0</v>
      </c>
      <c r="O413" s="39">
        <f t="shared" si="49"/>
        <v>1</v>
      </c>
      <c r="P413" s="39">
        <f t="shared" si="50"/>
        <v>0</v>
      </c>
      <c r="Q413">
        <f t="shared" si="51"/>
        <v>0</v>
      </c>
      <c r="R413">
        <f t="shared" si="52"/>
        <v>0</v>
      </c>
      <c r="S413">
        <f t="shared" si="53"/>
        <v>1</v>
      </c>
      <c r="T413">
        <f t="shared" si="54"/>
        <v>0</v>
      </c>
      <c r="U413">
        <f t="shared" si="55"/>
        <v>0</v>
      </c>
    </row>
    <row r="414" spans="1:21" x14ac:dyDescent="0.25">
      <c r="A414" s="118">
        <v>170</v>
      </c>
      <c r="B414" s="118">
        <v>1099192</v>
      </c>
      <c r="C414" s="118" t="s">
        <v>2270</v>
      </c>
      <c r="D414" s="119">
        <f>VLOOKUP(B414,'Maestro clientes'!A:C,3,0)</f>
        <v>22239</v>
      </c>
      <c r="E414" s="119">
        <v>45</v>
      </c>
      <c r="F414" s="119">
        <v>0</v>
      </c>
      <c r="G414" s="119">
        <v>0</v>
      </c>
      <c r="H414" s="119">
        <v>24</v>
      </c>
      <c r="I414" s="119">
        <v>12</v>
      </c>
      <c r="J414" s="119">
        <v>0</v>
      </c>
      <c r="K414" s="119">
        <v>0</v>
      </c>
      <c r="L414" s="119">
        <v>0</v>
      </c>
      <c r="M414" s="119">
        <v>12</v>
      </c>
      <c r="N414" s="39">
        <f t="shared" si="48"/>
        <v>1</v>
      </c>
      <c r="O414" s="39">
        <f t="shared" si="49"/>
        <v>0</v>
      </c>
      <c r="P414" s="39">
        <f t="shared" si="50"/>
        <v>0</v>
      </c>
      <c r="Q414">
        <f t="shared" si="51"/>
        <v>1</v>
      </c>
      <c r="R414">
        <f t="shared" si="52"/>
        <v>0</v>
      </c>
      <c r="S414">
        <f t="shared" si="53"/>
        <v>0</v>
      </c>
      <c r="T414">
        <f t="shared" si="54"/>
        <v>0</v>
      </c>
      <c r="U414">
        <f t="shared" si="55"/>
        <v>1</v>
      </c>
    </row>
    <row r="415" spans="1:21" x14ac:dyDescent="0.25">
      <c r="A415" s="118">
        <v>170</v>
      </c>
      <c r="B415" s="118">
        <v>1099836</v>
      </c>
      <c r="C415" s="118" t="s">
        <v>1811</v>
      </c>
      <c r="D415" s="119">
        <f>VLOOKUP(B415,'Maestro clientes'!A:C,3,0)</f>
        <v>23165</v>
      </c>
      <c r="E415" s="119">
        <v>0</v>
      </c>
      <c r="F415" s="119">
        <v>24</v>
      </c>
      <c r="G415" s="119">
        <v>24</v>
      </c>
      <c r="H415" s="119">
        <v>20</v>
      </c>
      <c r="I415" s="119">
        <v>12</v>
      </c>
      <c r="J415" s="119">
        <v>0</v>
      </c>
      <c r="K415" s="119">
        <v>0</v>
      </c>
      <c r="L415" s="119">
        <v>0</v>
      </c>
      <c r="M415" s="119">
        <v>0</v>
      </c>
      <c r="N415" s="39">
        <f t="shared" si="48"/>
        <v>0</v>
      </c>
      <c r="O415" s="39">
        <f t="shared" si="49"/>
        <v>1</v>
      </c>
      <c r="P415" s="39">
        <f t="shared" si="50"/>
        <v>1</v>
      </c>
      <c r="Q415">
        <f t="shared" si="51"/>
        <v>1</v>
      </c>
      <c r="R415">
        <f t="shared" si="52"/>
        <v>0</v>
      </c>
      <c r="S415">
        <f t="shared" si="53"/>
        <v>0</v>
      </c>
      <c r="T415">
        <f t="shared" si="54"/>
        <v>0</v>
      </c>
      <c r="U415">
        <f t="shared" si="55"/>
        <v>0</v>
      </c>
    </row>
    <row r="416" spans="1:21" x14ac:dyDescent="0.25">
      <c r="A416" s="118">
        <v>170</v>
      </c>
      <c r="B416" s="118">
        <v>1108133</v>
      </c>
      <c r="C416" s="118" t="s">
        <v>1761</v>
      </c>
      <c r="D416" s="119">
        <f>VLOOKUP(B416,'Maestro clientes'!A:C,3,0)</f>
        <v>28083</v>
      </c>
      <c r="E416" s="119">
        <v>0</v>
      </c>
      <c r="F416" s="119">
        <v>0</v>
      </c>
      <c r="G416" s="119">
        <v>0</v>
      </c>
      <c r="H416" s="119">
        <v>0</v>
      </c>
      <c r="I416" s="119">
        <v>0</v>
      </c>
      <c r="J416" s="119">
        <v>0</v>
      </c>
      <c r="K416" s="119">
        <v>6</v>
      </c>
      <c r="L416" s="119">
        <v>0</v>
      </c>
      <c r="M416" s="119">
        <v>0</v>
      </c>
      <c r="N416" s="39">
        <f t="shared" si="48"/>
        <v>0</v>
      </c>
      <c r="O416" s="39">
        <f t="shared" si="49"/>
        <v>0</v>
      </c>
      <c r="P416" s="39">
        <f t="shared" si="50"/>
        <v>0</v>
      </c>
      <c r="Q416">
        <f t="shared" si="51"/>
        <v>0</v>
      </c>
      <c r="R416">
        <f t="shared" si="52"/>
        <v>0</v>
      </c>
      <c r="S416">
        <f t="shared" si="53"/>
        <v>0</v>
      </c>
      <c r="T416">
        <f t="shared" si="54"/>
        <v>0</v>
      </c>
      <c r="U416">
        <f t="shared" si="55"/>
        <v>0</v>
      </c>
    </row>
    <row r="417" spans="1:21" x14ac:dyDescent="0.25">
      <c r="A417" s="118">
        <v>170</v>
      </c>
      <c r="B417" s="118">
        <v>1112577</v>
      </c>
      <c r="C417" s="118" t="s">
        <v>1277</v>
      </c>
      <c r="D417" s="119">
        <f>VLOOKUP(B417,'Maestro clientes'!A:C,3,0)</f>
        <v>29683</v>
      </c>
      <c r="E417" s="119">
        <v>0</v>
      </c>
      <c r="F417" s="119">
        <v>0</v>
      </c>
      <c r="G417" s="119">
        <v>0</v>
      </c>
      <c r="H417" s="119">
        <v>0</v>
      </c>
      <c r="I417" s="119">
        <v>0</v>
      </c>
      <c r="J417" s="119">
        <v>0</v>
      </c>
      <c r="K417" s="119">
        <v>24</v>
      </c>
      <c r="L417" s="119">
        <v>0</v>
      </c>
      <c r="M417" s="119">
        <v>15</v>
      </c>
      <c r="N417" s="39">
        <f t="shared" si="48"/>
        <v>0</v>
      </c>
      <c r="O417" s="39">
        <f t="shared" si="49"/>
        <v>0</v>
      </c>
      <c r="P417" s="39">
        <f t="shared" si="50"/>
        <v>0</v>
      </c>
      <c r="Q417">
        <f t="shared" si="51"/>
        <v>0</v>
      </c>
      <c r="R417">
        <f t="shared" si="52"/>
        <v>0</v>
      </c>
      <c r="S417">
        <f t="shared" si="53"/>
        <v>1</v>
      </c>
      <c r="T417">
        <f t="shared" si="54"/>
        <v>0</v>
      </c>
      <c r="U417">
        <f t="shared" si="55"/>
        <v>1</v>
      </c>
    </row>
    <row r="418" spans="1:21" x14ac:dyDescent="0.25">
      <c r="A418" s="118">
        <v>170</v>
      </c>
      <c r="B418" s="118">
        <v>1113320</v>
      </c>
      <c r="C418" s="118" t="s">
        <v>1278</v>
      </c>
      <c r="D418" s="119">
        <f>VLOOKUP(B418,'Maestro clientes'!A:C,3,0)</f>
        <v>30173</v>
      </c>
      <c r="E418" s="119">
        <v>0</v>
      </c>
      <c r="F418" s="119">
        <v>27</v>
      </c>
      <c r="G418" s="119">
        <v>18</v>
      </c>
      <c r="H418" s="119">
        <v>18</v>
      </c>
      <c r="I418" s="119">
        <v>0</v>
      </c>
      <c r="J418" s="119">
        <v>0</v>
      </c>
      <c r="K418" s="119">
        <v>24</v>
      </c>
      <c r="L418" s="119">
        <v>0</v>
      </c>
      <c r="M418" s="119">
        <v>0</v>
      </c>
      <c r="N418" s="39">
        <f t="shared" si="48"/>
        <v>0</v>
      </c>
      <c r="O418" s="39">
        <f t="shared" si="49"/>
        <v>1</v>
      </c>
      <c r="P418" s="39">
        <f t="shared" si="50"/>
        <v>1</v>
      </c>
      <c r="Q418">
        <f t="shared" si="51"/>
        <v>0</v>
      </c>
      <c r="R418">
        <f t="shared" si="52"/>
        <v>0</v>
      </c>
      <c r="S418">
        <f t="shared" si="53"/>
        <v>1</v>
      </c>
      <c r="T418">
        <f t="shared" si="54"/>
        <v>0</v>
      </c>
      <c r="U418">
        <f t="shared" si="55"/>
        <v>0</v>
      </c>
    </row>
    <row r="419" spans="1:21" x14ac:dyDescent="0.25">
      <c r="A419" s="118">
        <v>170</v>
      </c>
      <c r="B419" s="118">
        <v>1117761</v>
      </c>
      <c r="C419" s="118" t="s">
        <v>1279</v>
      </c>
      <c r="D419" s="119">
        <f>VLOOKUP(B419,'Maestro clientes'!A:C,3,0)</f>
        <v>32513</v>
      </c>
      <c r="E419" s="119">
        <v>0</v>
      </c>
      <c r="F419" s="119">
        <v>0</v>
      </c>
      <c r="G419" s="119">
        <v>0</v>
      </c>
      <c r="H419" s="119">
        <v>0</v>
      </c>
      <c r="I419" s="119">
        <v>0</v>
      </c>
      <c r="J419" s="119">
        <v>0</v>
      </c>
      <c r="K419" s="119">
        <v>0</v>
      </c>
      <c r="L419" s="119">
        <v>0</v>
      </c>
      <c r="M419" s="119">
        <v>18</v>
      </c>
      <c r="N419" s="39">
        <f t="shared" si="48"/>
        <v>0</v>
      </c>
      <c r="O419" s="39">
        <f t="shared" si="49"/>
        <v>0</v>
      </c>
      <c r="P419" s="39">
        <f t="shared" si="50"/>
        <v>0</v>
      </c>
      <c r="Q419">
        <f t="shared" si="51"/>
        <v>0</v>
      </c>
      <c r="R419">
        <f t="shared" si="52"/>
        <v>0</v>
      </c>
      <c r="S419">
        <f t="shared" si="53"/>
        <v>0</v>
      </c>
      <c r="T419">
        <f t="shared" si="54"/>
        <v>0</v>
      </c>
      <c r="U419">
        <f t="shared" si="55"/>
        <v>1</v>
      </c>
    </row>
    <row r="420" spans="1:21" x14ac:dyDescent="0.25">
      <c r="A420" s="118">
        <v>170</v>
      </c>
      <c r="B420" s="118">
        <v>1118625</v>
      </c>
      <c r="C420" s="118" t="s">
        <v>2725</v>
      </c>
      <c r="D420" s="119">
        <f>VLOOKUP(B420,'Maestro clientes'!A:C,3,0)</f>
        <v>33010</v>
      </c>
      <c r="E420" s="119">
        <v>0</v>
      </c>
      <c r="F420" s="119">
        <v>24</v>
      </c>
      <c r="G420" s="119">
        <v>18</v>
      </c>
      <c r="H420" s="119">
        <v>12</v>
      </c>
      <c r="I420" s="119">
        <v>0</v>
      </c>
      <c r="J420" s="119">
        <v>0</v>
      </c>
      <c r="K420" s="119">
        <v>0</v>
      </c>
      <c r="L420" s="119">
        <v>50</v>
      </c>
      <c r="M420" s="119">
        <v>12</v>
      </c>
      <c r="N420" s="39">
        <f t="shared" si="48"/>
        <v>0</v>
      </c>
      <c r="O420" s="39">
        <f t="shared" si="49"/>
        <v>1</v>
      </c>
      <c r="P420" s="39">
        <f t="shared" si="50"/>
        <v>1</v>
      </c>
      <c r="Q420">
        <f t="shared" si="51"/>
        <v>0</v>
      </c>
      <c r="R420">
        <f t="shared" si="52"/>
        <v>0</v>
      </c>
      <c r="S420">
        <f t="shared" si="53"/>
        <v>0</v>
      </c>
      <c r="T420">
        <f t="shared" si="54"/>
        <v>1</v>
      </c>
      <c r="U420">
        <f t="shared" si="55"/>
        <v>1</v>
      </c>
    </row>
    <row r="421" spans="1:21" x14ac:dyDescent="0.25">
      <c r="A421" s="118">
        <v>170</v>
      </c>
      <c r="B421" s="118">
        <v>1121943</v>
      </c>
      <c r="C421" s="118" t="s">
        <v>2526</v>
      </c>
      <c r="D421" s="119">
        <f>VLOOKUP(B421,'Maestro clientes'!A:C,3,0)</f>
        <v>35607</v>
      </c>
      <c r="E421" s="119">
        <v>0</v>
      </c>
      <c r="F421" s="119">
        <v>24</v>
      </c>
      <c r="G421" s="119">
        <v>0</v>
      </c>
      <c r="H421" s="119">
        <v>0</v>
      </c>
      <c r="I421" s="119">
        <v>0</v>
      </c>
      <c r="J421" s="119">
        <v>0</v>
      </c>
      <c r="K421" s="119">
        <v>12</v>
      </c>
      <c r="L421" s="119">
        <v>0</v>
      </c>
      <c r="M421" s="119">
        <v>0</v>
      </c>
      <c r="N421" s="39">
        <f t="shared" si="48"/>
        <v>0</v>
      </c>
      <c r="O421" s="39">
        <f t="shared" si="49"/>
        <v>1</v>
      </c>
      <c r="P421" s="39">
        <f t="shared" si="50"/>
        <v>0</v>
      </c>
      <c r="Q421">
        <f t="shared" si="51"/>
        <v>0</v>
      </c>
      <c r="R421">
        <f t="shared" si="52"/>
        <v>0</v>
      </c>
      <c r="S421">
        <f t="shared" si="53"/>
        <v>0</v>
      </c>
      <c r="T421">
        <f t="shared" si="54"/>
        <v>0</v>
      </c>
      <c r="U421">
        <f t="shared" si="55"/>
        <v>0</v>
      </c>
    </row>
    <row r="422" spans="1:21" x14ac:dyDescent="0.25">
      <c r="A422" s="118">
        <v>170</v>
      </c>
      <c r="B422" s="118">
        <v>1122271</v>
      </c>
      <c r="C422" s="118" t="s">
        <v>2459</v>
      </c>
      <c r="D422" s="119">
        <f>VLOOKUP(B422,'Maestro clientes'!A:C,3,0)</f>
        <v>35807</v>
      </c>
      <c r="E422" s="119">
        <v>0</v>
      </c>
      <c r="F422" s="119">
        <v>30</v>
      </c>
      <c r="G422" s="119">
        <v>0</v>
      </c>
      <c r="H422" s="119">
        <v>0</v>
      </c>
      <c r="I422" s="119">
        <v>0</v>
      </c>
      <c r="J422" s="119">
        <v>0</v>
      </c>
      <c r="K422" s="119">
        <v>0</v>
      </c>
      <c r="L422" s="119">
        <v>0</v>
      </c>
      <c r="M422" s="119">
        <v>0</v>
      </c>
      <c r="N422" s="39">
        <f t="shared" si="48"/>
        <v>0</v>
      </c>
      <c r="O422" s="39">
        <f t="shared" si="49"/>
        <v>1</v>
      </c>
      <c r="P422" s="39">
        <f t="shared" si="50"/>
        <v>0</v>
      </c>
      <c r="Q422">
        <f t="shared" si="51"/>
        <v>0</v>
      </c>
      <c r="R422">
        <f t="shared" si="52"/>
        <v>0</v>
      </c>
      <c r="S422">
        <f t="shared" si="53"/>
        <v>0</v>
      </c>
      <c r="T422">
        <f t="shared" si="54"/>
        <v>0</v>
      </c>
      <c r="U422">
        <f t="shared" si="55"/>
        <v>0</v>
      </c>
    </row>
    <row r="423" spans="1:21" x14ac:dyDescent="0.25">
      <c r="A423" s="118">
        <v>170</v>
      </c>
      <c r="B423" s="118">
        <v>1127061</v>
      </c>
      <c r="C423" s="118" t="s">
        <v>1122</v>
      </c>
      <c r="D423" s="119">
        <f>VLOOKUP(B423,'Maestro clientes'!A:C,3,0)</f>
        <v>38019</v>
      </c>
      <c r="E423" s="119">
        <v>72</v>
      </c>
      <c r="F423" s="119">
        <v>0</v>
      </c>
      <c r="G423" s="119">
        <v>0</v>
      </c>
      <c r="H423" s="119">
        <v>0</v>
      </c>
      <c r="I423" s="119">
        <v>0</v>
      </c>
      <c r="J423" s="119">
        <v>24</v>
      </c>
      <c r="K423" s="119">
        <v>0</v>
      </c>
      <c r="L423" s="119">
        <v>0</v>
      </c>
      <c r="M423" s="119">
        <v>0</v>
      </c>
      <c r="N423" s="39">
        <f t="shared" si="48"/>
        <v>1</v>
      </c>
      <c r="O423" s="39">
        <f t="shared" si="49"/>
        <v>0</v>
      </c>
      <c r="P423" s="39">
        <f t="shared" si="50"/>
        <v>0</v>
      </c>
      <c r="Q423">
        <f t="shared" si="51"/>
        <v>0</v>
      </c>
      <c r="R423">
        <f t="shared" si="52"/>
        <v>1</v>
      </c>
      <c r="S423">
        <f t="shared" si="53"/>
        <v>0</v>
      </c>
      <c r="T423">
        <f t="shared" si="54"/>
        <v>0</v>
      </c>
      <c r="U423">
        <f t="shared" si="55"/>
        <v>0</v>
      </c>
    </row>
    <row r="424" spans="1:21" x14ac:dyDescent="0.25">
      <c r="A424" s="118">
        <v>170</v>
      </c>
      <c r="B424" s="118">
        <v>1132992</v>
      </c>
      <c r="C424" s="118" t="s">
        <v>1280</v>
      </c>
      <c r="D424" s="119">
        <f>VLOOKUP(B424,'Maestro clientes'!A:C,3,0)</f>
        <v>39648</v>
      </c>
      <c r="E424" s="119">
        <v>8</v>
      </c>
      <c r="F424" s="119">
        <v>0</v>
      </c>
      <c r="G424" s="119">
        <v>0</v>
      </c>
      <c r="H424" s="119">
        <v>0</v>
      </c>
      <c r="I424" s="119">
        <v>0</v>
      </c>
      <c r="J424" s="119">
        <v>0</v>
      </c>
      <c r="K424" s="119">
        <v>6</v>
      </c>
      <c r="L424" s="119">
        <v>0</v>
      </c>
      <c r="M424" s="119">
        <v>0</v>
      </c>
      <c r="N424" s="39">
        <f t="shared" si="48"/>
        <v>0</v>
      </c>
      <c r="O424" s="39">
        <f t="shared" si="49"/>
        <v>0</v>
      </c>
      <c r="P424" s="39">
        <f t="shared" si="50"/>
        <v>0</v>
      </c>
      <c r="Q424">
        <f t="shared" si="51"/>
        <v>0</v>
      </c>
      <c r="R424">
        <f t="shared" si="52"/>
        <v>0</v>
      </c>
      <c r="S424">
        <f t="shared" si="53"/>
        <v>0</v>
      </c>
      <c r="T424">
        <f t="shared" si="54"/>
        <v>0</v>
      </c>
      <c r="U424">
        <f t="shared" si="55"/>
        <v>0</v>
      </c>
    </row>
    <row r="425" spans="1:21" x14ac:dyDescent="0.25">
      <c r="A425" s="118">
        <v>170</v>
      </c>
      <c r="B425" s="118">
        <v>1134361</v>
      </c>
      <c r="C425" s="118" t="s">
        <v>1281</v>
      </c>
      <c r="D425" s="119">
        <f>VLOOKUP(B425,'Maestro clientes'!A:C,3,0)</f>
        <v>40067</v>
      </c>
      <c r="E425" s="119">
        <v>0</v>
      </c>
      <c r="F425" s="119">
        <v>18</v>
      </c>
      <c r="G425" s="119">
        <v>18</v>
      </c>
      <c r="H425" s="119">
        <v>12</v>
      </c>
      <c r="I425" s="119">
        <v>0</v>
      </c>
      <c r="J425" s="119">
        <v>24</v>
      </c>
      <c r="K425" s="119">
        <v>24</v>
      </c>
      <c r="L425" s="119">
        <v>24</v>
      </c>
      <c r="M425" s="119">
        <v>18</v>
      </c>
      <c r="N425" s="39">
        <f t="shared" si="48"/>
        <v>0</v>
      </c>
      <c r="O425" s="39">
        <f t="shared" si="49"/>
        <v>0</v>
      </c>
      <c r="P425" s="39">
        <f t="shared" si="50"/>
        <v>1</v>
      </c>
      <c r="Q425">
        <f t="shared" si="51"/>
        <v>0</v>
      </c>
      <c r="R425">
        <f t="shared" si="52"/>
        <v>1</v>
      </c>
      <c r="S425">
        <f t="shared" si="53"/>
        <v>1</v>
      </c>
      <c r="T425">
        <f t="shared" si="54"/>
        <v>0</v>
      </c>
      <c r="U425">
        <f t="shared" si="55"/>
        <v>1</v>
      </c>
    </row>
    <row r="426" spans="1:21" x14ac:dyDescent="0.25">
      <c r="A426" s="118">
        <v>170</v>
      </c>
      <c r="B426" s="118">
        <v>1141474</v>
      </c>
      <c r="C426" s="118" t="s">
        <v>1696</v>
      </c>
      <c r="D426" s="119">
        <f>VLOOKUP(B426,'Maestro clientes'!A:C,3,0)</f>
        <v>40485</v>
      </c>
      <c r="E426" s="119">
        <v>0</v>
      </c>
      <c r="F426" s="119">
        <v>0</v>
      </c>
      <c r="G426" s="119">
        <v>0</v>
      </c>
      <c r="H426" s="119">
        <v>0</v>
      </c>
      <c r="I426" s="119">
        <v>0</v>
      </c>
      <c r="J426" s="119">
        <v>0</v>
      </c>
      <c r="K426" s="119">
        <v>36</v>
      </c>
      <c r="L426" s="119">
        <v>12</v>
      </c>
      <c r="M426" s="119">
        <v>18</v>
      </c>
      <c r="N426" s="39">
        <f t="shared" si="48"/>
        <v>0</v>
      </c>
      <c r="O426" s="39">
        <f t="shared" si="49"/>
        <v>0</v>
      </c>
      <c r="P426" s="39">
        <f t="shared" si="50"/>
        <v>0</v>
      </c>
      <c r="Q426">
        <f t="shared" si="51"/>
        <v>0</v>
      </c>
      <c r="R426">
        <f t="shared" si="52"/>
        <v>0</v>
      </c>
      <c r="S426">
        <f t="shared" si="53"/>
        <v>1</v>
      </c>
      <c r="T426">
        <f t="shared" si="54"/>
        <v>0</v>
      </c>
      <c r="U426">
        <f t="shared" si="55"/>
        <v>1</v>
      </c>
    </row>
    <row r="427" spans="1:21" x14ac:dyDescent="0.25">
      <c r="A427" s="118">
        <v>170</v>
      </c>
      <c r="B427" s="118">
        <v>1143057</v>
      </c>
      <c r="C427" s="118" t="s">
        <v>1282</v>
      </c>
      <c r="D427" s="119">
        <f>VLOOKUP(B427,'Maestro clientes'!A:C,3,0)</f>
        <v>41062</v>
      </c>
      <c r="E427" s="119">
        <v>0</v>
      </c>
      <c r="F427" s="119">
        <v>0</v>
      </c>
      <c r="G427" s="119">
        <v>18</v>
      </c>
      <c r="H427" s="119">
        <v>0</v>
      </c>
      <c r="I427" s="119">
        <v>0</v>
      </c>
      <c r="J427" s="119">
        <v>0</v>
      </c>
      <c r="K427" s="119">
        <v>48</v>
      </c>
      <c r="L427" s="119">
        <v>48</v>
      </c>
      <c r="M427" s="119">
        <v>0</v>
      </c>
      <c r="N427" s="39">
        <f t="shared" si="48"/>
        <v>0</v>
      </c>
      <c r="O427" s="39">
        <f t="shared" si="49"/>
        <v>0</v>
      </c>
      <c r="P427" s="39">
        <f t="shared" si="50"/>
        <v>1</v>
      </c>
      <c r="Q427">
        <f t="shared" si="51"/>
        <v>0</v>
      </c>
      <c r="R427">
        <f t="shared" si="52"/>
        <v>0</v>
      </c>
      <c r="S427">
        <f t="shared" si="53"/>
        <v>1</v>
      </c>
      <c r="T427">
        <f t="shared" si="54"/>
        <v>1</v>
      </c>
      <c r="U427">
        <f t="shared" si="55"/>
        <v>0</v>
      </c>
    </row>
    <row r="428" spans="1:21" x14ac:dyDescent="0.25">
      <c r="A428" s="118">
        <v>170</v>
      </c>
      <c r="B428" s="118">
        <v>1144229</v>
      </c>
      <c r="C428" s="118" t="s">
        <v>1283</v>
      </c>
      <c r="D428" s="119">
        <f>VLOOKUP(B428,'Maestro clientes'!A:C,3,0)</f>
        <v>41405</v>
      </c>
      <c r="E428" s="119">
        <v>0</v>
      </c>
      <c r="F428" s="119">
        <v>30</v>
      </c>
      <c r="G428" s="119">
        <v>18</v>
      </c>
      <c r="H428" s="119">
        <v>12</v>
      </c>
      <c r="I428" s="119">
        <v>12</v>
      </c>
      <c r="J428" s="119">
        <v>0</v>
      </c>
      <c r="K428" s="119">
        <v>24</v>
      </c>
      <c r="L428" s="119">
        <v>12</v>
      </c>
      <c r="M428" s="119">
        <v>0</v>
      </c>
      <c r="N428" s="39">
        <f t="shared" si="48"/>
        <v>0</v>
      </c>
      <c r="O428" s="39">
        <f t="shared" si="49"/>
        <v>1</v>
      </c>
      <c r="P428" s="39">
        <f t="shared" si="50"/>
        <v>1</v>
      </c>
      <c r="Q428">
        <f t="shared" si="51"/>
        <v>1</v>
      </c>
      <c r="R428">
        <f t="shared" si="52"/>
        <v>0</v>
      </c>
      <c r="S428">
        <f t="shared" si="53"/>
        <v>1</v>
      </c>
      <c r="T428">
        <f t="shared" si="54"/>
        <v>0</v>
      </c>
      <c r="U428">
        <f t="shared" si="55"/>
        <v>0</v>
      </c>
    </row>
    <row r="429" spans="1:21" x14ac:dyDescent="0.25">
      <c r="A429" s="118">
        <v>170</v>
      </c>
      <c r="B429" s="118">
        <v>1153849</v>
      </c>
      <c r="C429" s="118" t="s">
        <v>1762</v>
      </c>
      <c r="D429" s="119">
        <f>VLOOKUP(B429,'Maestro clientes'!A:C,3,0)</f>
        <v>41526</v>
      </c>
      <c r="E429" s="119">
        <v>0</v>
      </c>
      <c r="F429" s="119">
        <v>0</v>
      </c>
      <c r="G429" s="119">
        <v>0</v>
      </c>
      <c r="H429" s="119">
        <v>0</v>
      </c>
      <c r="I429" s="119">
        <v>0</v>
      </c>
      <c r="J429" s="119">
        <v>0</v>
      </c>
      <c r="K429" s="119">
        <v>0</v>
      </c>
      <c r="L429" s="119">
        <v>62</v>
      </c>
      <c r="M429" s="119">
        <v>0</v>
      </c>
      <c r="N429" s="39">
        <f t="shared" si="48"/>
        <v>0</v>
      </c>
      <c r="O429" s="39">
        <f t="shared" si="49"/>
        <v>0</v>
      </c>
      <c r="P429" s="39">
        <f t="shared" si="50"/>
        <v>0</v>
      </c>
      <c r="Q429">
        <f t="shared" si="51"/>
        <v>0</v>
      </c>
      <c r="R429">
        <f t="shared" si="52"/>
        <v>0</v>
      </c>
      <c r="S429">
        <f t="shared" si="53"/>
        <v>0</v>
      </c>
      <c r="T429">
        <f t="shared" si="54"/>
        <v>1</v>
      </c>
      <c r="U429">
        <f t="shared" si="55"/>
        <v>0</v>
      </c>
    </row>
    <row r="430" spans="1:21" x14ac:dyDescent="0.25">
      <c r="A430" s="118">
        <v>170</v>
      </c>
      <c r="B430" s="118">
        <v>1154849</v>
      </c>
      <c r="C430" s="118" t="s">
        <v>1030</v>
      </c>
      <c r="D430" s="119">
        <f>VLOOKUP(B430,'Maestro clientes'!A:C,3,0)</f>
        <v>41743</v>
      </c>
      <c r="E430" s="119">
        <v>0</v>
      </c>
      <c r="F430" s="119">
        <v>24</v>
      </c>
      <c r="G430" s="119">
        <v>0</v>
      </c>
      <c r="H430" s="119">
        <v>0</v>
      </c>
      <c r="I430" s="119">
        <v>0</v>
      </c>
      <c r="J430" s="119">
        <v>0</v>
      </c>
      <c r="K430" s="119">
        <v>0</v>
      </c>
      <c r="L430" s="119">
        <v>60</v>
      </c>
      <c r="M430" s="119">
        <v>12</v>
      </c>
      <c r="N430" s="39">
        <f t="shared" si="48"/>
        <v>0</v>
      </c>
      <c r="O430" s="39">
        <f t="shared" si="49"/>
        <v>1</v>
      </c>
      <c r="P430" s="39">
        <f t="shared" si="50"/>
        <v>0</v>
      </c>
      <c r="Q430">
        <f t="shared" si="51"/>
        <v>0</v>
      </c>
      <c r="R430">
        <f t="shared" si="52"/>
        <v>0</v>
      </c>
      <c r="S430">
        <f t="shared" si="53"/>
        <v>0</v>
      </c>
      <c r="T430">
        <f t="shared" si="54"/>
        <v>1</v>
      </c>
      <c r="U430">
        <f t="shared" si="55"/>
        <v>1</v>
      </c>
    </row>
    <row r="431" spans="1:21" x14ac:dyDescent="0.25">
      <c r="A431" s="118">
        <v>170</v>
      </c>
      <c r="B431" s="118">
        <v>1060986</v>
      </c>
      <c r="C431" s="118" t="s">
        <v>3110</v>
      </c>
      <c r="D431" s="119">
        <f>VLOOKUP(B431,'Maestro clientes'!A:C,3,0)</f>
        <v>11650</v>
      </c>
      <c r="E431" s="119">
        <v>0</v>
      </c>
      <c r="F431" s="119">
        <v>30</v>
      </c>
      <c r="G431" s="119">
        <v>18</v>
      </c>
      <c r="H431" s="119">
        <v>12</v>
      </c>
      <c r="I431" s="119">
        <v>6</v>
      </c>
      <c r="J431" s="119">
        <v>0</v>
      </c>
      <c r="K431" s="119">
        <v>6</v>
      </c>
      <c r="L431" s="119">
        <v>62</v>
      </c>
      <c r="M431" s="119">
        <v>0</v>
      </c>
      <c r="N431" s="39">
        <f t="shared" si="48"/>
        <v>0</v>
      </c>
      <c r="O431" s="39">
        <f t="shared" si="49"/>
        <v>1</v>
      </c>
      <c r="P431" s="39">
        <f t="shared" si="50"/>
        <v>1</v>
      </c>
      <c r="Q431">
        <f t="shared" si="51"/>
        <v>1</v>
      </c>
      <c r="R431">
        <f t="shared" si="52"/>
        <v>0</v>
      </c>
      <c r="S431">
        <f t="shared" si="53"/>
        <v>0</v>
      </c>
      <c r="T431">
        <f t="shared" si="54"/>
        <v>1</v>
      </c>
      <c r="U431">
        <f t="shared" si="55"/>
        <v>0</v>
      </c>
    </row>
    <row r="432" spans="1:21" x14ac:dyDescent="0.25">
      <c r="A432" s="118">
        <v>170</v>
      </c>
      <c r="B432" s="118">
        <v>1069350</v>
      </c>
      <c r="C432" s="118" t="s">
        <v>3111</v>
      </c>
      <c r="D432" s="119">
        <f>VLOOKUP(B432,'Maestro clientes'!A:C,3,0)</f>
        <v>75218</v>
      </c>
      <c r="E432" s="119">
        <v>0</v>
      </c>
      <c r="F432" s="119">
        <v>24</v>
      </c>
      <c r="G432" s="119">
        <v>0</v>
      </c>
      <c r="H432" s="119">
        <v>0</v>
      </c>
      <c r="I432" s="119">
        <v>0</v>
      </c>
      <c r="J432" s="119">
        <v>0</v>
      </c>
      <c r="K432" s="119">
        <v>6</v>
      </c>
      <c r="L432" s="119">
        <v>0</v>
      </c>
      <c r="M432" s="119">
        <v>0</v>
      </c>
      <c r="N432" s="39">
        <f t="shared" si="48"/>
        <v>0</v>
      </c>
      <c r="O432" s="39">
        <f t="shared" si="49"/>
        <v>1</v>
      </c>
      <c r="P432" s="39">
        <f t="shared" si="50"/>
        <v>0</v>
      </c>
      <c r="Q432">
        <f t="shared" si="51"/>
        <v>0</v>
      </c>
      <c r="R432">
        <f t="shared" si="52"/>
        <v>0</v>
      </c>
      <c r="S432">
        <f t="shared" si="53"/>
        <v>0</v>
      </c>
      <c r="T432">
        <f t="shared" si="54"/>
        <v>0</v>
      </c>
      <c r="U432">
        <f t="shared" si="55"/>
        <v>0</v>
      </c>
    </row>
    <row r="433" spans="1:21" x14ac:dyDescent="0.25">
      <c r="A433" s="118">
        <v>170</v>
      </c>
      <c r="B433" s="118">
        <v>1132991</v>
      </c>
      <c r="C433" s="118" t="s">
        <v>3112</v>
      </c>
      <c r="D433" s="119">
        <f>VLOOKUP(B433,'Maestro clientes'!A:C,3,0)</f>
        <v>39647</v>
      </c>
      <c r="E433" s="119">
        <v>0</v>
      </c>
      <c r="F433" s="119">
        <v>24</v>
      </c>
      <c r="G433" s="119">
        <v>18</v>
      </c>
      <c r="H433" s="119">
        <v>12</v>
      </c>
      <c r="I433" s="119">
        <v>6</v>
      </c>
      <c r="J433" s="119">
        <v>0</v>
      </c>
      <c r="K433" s="119">
        <v>36</v>
      </c>
      <c r="L433" s="119">
        <v>0</v>
      </c>
      <c r="M433" s="119">
        <v>0</v>
      </c>
      <c r="N433" s="39">
        <f t="shared" si="48"/>
        <v>0</v>
      </c>
      <c r="O433" s="39">
        <f t="shared" si="49"/>
        <v>1</v>
      </c>
      <c r="P433" s="39">
        <f t="shared" si="50"/>
        <v>1</v>
      </c>
      <c r="Q433">
        <f t="shared" si="51"/>
        <v>1</v>
      </c>
      <c r="R433">
        <f t="shared" si="52"/>
        <v>0</v>
      </c>
      <c r="S433">
        <f t="shared" si="53"/>
        <v>1</v>
      </c>
      <c r="T433">
        <f t="shared" si="54"/>
        <v>0</v>
      </c>
      <c r="U433">
        <f t="shared" si="55"/>
        <v>0</v>
      </c>
    </row>
    <row r="434" spans="1:21" x14ac:dyDescent="0.25">
      <c r="A434" s="118">
        <v>170</v>
      </c>
      <c r="B434" s="118">
        <v>1141870</v>
      </c>
      <c r="C434" s="118" t="s">
        <v>3153</v>
      </c>
      <c r="D434" s="119">
        <f>VLOOKUP(B434,'Maestro clientes'!A:C,3,0)</f>
        <v>40588</v>
      </c>
      <c r="E434" s="119">
        <v>0</v>
      </c>
      <c r="F434" s="119">
        <v>0</v>
      </c>
      <c r="G434" s="119">
        <v>0</v>
      </c>
      <c r="H434" s="119">
        <v>0</v>
      </c>
      <c r="I434" s="119">
        <v>0</v>
      </c>
      <c r="J434" s="119">
        <v>0</v>
      </c>
      <c r="K434" s="119">
        <v>12</v>
      </c>
      <c r="L434" s="119">
        <v>0</v>
      </c>
      <c r="M434" s="119">
        <v>0</v>
      </c>
      <c r="N434" s="39">
        <f t="shared" si="48"/>
        <v>0</v>
      </c>
      <c r="O434" s="39">
        <f t="shared" si="49"/>
        <v>0</v>
      </c>
      <c r="P434" s="39">
        <f t="shared" si="50"/>
        <v>0</v>
      </c>
      <c r="Q434">
        <f t="shared" si="51"/>
        <v>0</v>
      </c>
      <c r="R434">
        <f t="shared" si="52"/>
        <v>0</v>
      </c>
      <c r="S434">
        <f t="shared" si="53"/>
        <v>0</v>
      </c>
      <c r="T434">
        <f t="shared" si="54"/>
        <v>0</v>
      </c>
      <c r="U434">
        <f t="shared" si="55"/>
        <v>0</v>
      </c>
    </row>
    <row r="435" spans="1:21" x14ac:dyDescent="0.25">
      <c r="A435" s="118">
        <v>170</v>
      </c>
      <c r="B435" s="118">
        <v>1061135</v>
      </c>
      <c r="C435" s="118" t="s">
        <v>3253</v>
      </c>
      <c r="D435" s="119">
        <f>VLOOKUP(B435,'Maestro clientes'!A:C,3,0)</f>
        <v>11877</v>
      </c>
      <c r="E435" s="119">
        <v>0</v>
      </c>
      <c r="F435" s="119">
        <v>0</v>
      </c>
      <c r="G435" s="119">
        <v>0</v>
      </c>
      <c r="H435" s="119">
        <v>0</v>
      </c>
      <c r="I435" s="119">
        <v>0</v>
      </c>
      <c r="J435" s="119">
        <v>0</v>
      </c>
      <c r="K435" s="119">
        <v>0</v>
      </c>
      <c r="L435" s="119">
        <v>12</v>
      </c>
      <c r="M435" s="119">
        <v>8</v>
      </c>
      <c r="N435" s="39">
        <f t="shared" si="48"/>
        <v>0</v>
      </c>
      <c r="O435" s="39">
        <f t="shared" si="49"/>
        <v>0</v>
      </c>
      <c r="P435" s="39">
        <f t="shared" si="50"/>
        <v>0</v>
      </c>
      <c r="Q435">
        <f t="shared" si="51"/>
        <v>0</v>
      </c>
      <c r="R435">
        <f t="shared" si="52"/>
        <v>0</v>
      </c>
      <c r="S435">
        <f t="shared" si="53"/>
        <v>0</v>
      </c>
      <c r="T435">
        <f t="shared" si="54"/>
        <v>0</v>
      </c>
      <c r="U435">
        <f t="shared" si="55"/>
        <v>0</v>
      </c>
    </row>
    <row r="436" spans="1:21" x14ac:dyDescent="0.25">
      <c r="A436" s="118">
        <v>201</v>
      </c>
      <c r="B436" s="118">
        <v>1060212</v>
      </c>
      <c r="C436" s="118" t="s">
        <v>2649</v>
      </c>
      <c r="D436" s="119">
        <f>VLOOKUP(B436,'Maestro clientes'!A:C,3,0)</f>
        <v>10487</v>
      </c>
      <c r="E436" s="119">
        <v>0</v>
      </c>
      <c r="F436" s="119">
        <v>0</v>
      </c>
      <c r="G436" s="119">
        <v>0</v>
      </c>
      <c r="H436" s="119">
        <v>0</v>
      </c>
      <c r="I436" s="119">
        <v>0</v>
      </c>
      <c r="J436" s="119">
        <v>0</v>
      </c>
      <c r="K436" s="119">
        <v>0</v>
      </c>
      <c r="L436" s="119">
        <v>12</v>
      </c>
      <c r="M436" s="119">
        <v>0</v>
      </c>
      <c r="N436" s="39">
        <f t="shared" si="48"/>
        <v>0</v>
      </c>
      <c r="O436" s="39">
        <f t="shared" si="49"/>
        <v>0</v>
      </c>
      <c r="P436" s="39">
        <f t="shared" si="50"/>
        <v>0</v>
      </c>
      <c r="Q436">
        <f t="shared" si="51"/>
        <v>0</v>
      </c>
      <c r="R436">
        <f t="shared" si="52"/>
        <v>0</v>
      </c>
      <c r="S436">
        <f t="shared" si="53"/>
        <v>0</v>
      </c>
      <c r="T436">
        <f t="shared" si="54"/>
        <v>0</v>
      </c>
      <c r="U436">
        <f t="shared" si="55"/>
        <v>0</v>
      </c>
    </row>
    <row r="437" spans="1:21" x14ac:dyDescent="0.25">
      <c r="A437" s="118">
        <v>201</v>
      </c>
      <c r="B437" s="118">
        <v>1061213</v>
      </c>
      <c r="C437" s="118" t="s">
        <v>1545</v>
      </c>
      <c r="D437" s="119">
        <f>VLOOKUP(B437,'Maestro clientes'!A:C,3,0)</f>
        <v>11996</v>
      </c>
      <c r="E437" s="119">
        <v>9</v>
      </c>
      <c r="F437" s="119">
        <v>0</v>
      </c>
      <c r="G437" s="119">
        <v>0</v>
      </c>
      <c r="H437" s="119">
        <v>0</v>
      </c>
      <c r="I437" s="119">
        <v>0</v>
      </c>
      <c r="J437" s="119">
        <v>0</v>
      </c>
      <c r="K437" s="119">
        <v>60</v>
      </c>
      <c r="L437" s="119">
        <v>0</v>
      </c>
      <c r="M437" s="119">
        <v>36</v>
      </c>
      <c r="N437" s="39">
        <f t="shared" si="48"/>
        <v>0</v>
      </c>
      <c r="O437" s="39">
        <f t="shared" si="49"/>
        <v>0</v>
      </c>
      <c r="P437" s="39">
        <f t="shared" si="50"/>
        <v>0</v>
      </c>
      <c r="Q437">
        <f t="shared" si="51"/>
        <v>0</v>
      </c>
      <c r="R437">
        <f t="shared" si="52"/>
        <v>0</v>
      </c>
      <c r="S437">
        <f t="shared" si="53"/>
        <v>1</v>
      </c>
      <c r="T437">
        <f t="shared" si="54"/>
        <v>0</v>
      </c>
      <c r="U437">
        <f t="shared" si="55"/>
        <v>1</v>
      </c>
    </row>
    <row r="438" spans="1:21" x14ac:dyDescent="0.25">
      <c r="A438" s="118">
        <v>201</v>
      </c>
      <c r="B438" s="118">
        <v>1069078</v>
      </c>
      <c r="C438" s="118" t="s">
        <v>1546</v>
      </c>
      <c r="D438" s="119">
        <f>VLOOKUP(B438,'Maestro clientes'!A:C,3,0)</f>
        <v>73900</v>
      </c>
      <c r="E438" s="119">
        <v>90</v>
      </c>
      <c r="F438" s="119">
        <v>0</v>
      </c>
      <c r="G438" s="119">
        <v>0</v>
      </c>
      <c r="H438" s="119">
        <v>0</v>
      </c>
      <c r="I438" s="119">
        <v>0</v>
      </c>
      <c r="J438" s="119">
        <v>0</v>
      </c>
      <c r="K438" s="119">
        <v>0</v>
      </c>
      <c r="L438" s="119">
        <v>0</v>
      </c>
      <c r="M438" s="119">
        <v>0</v>
      </c>
      <c r="N438" s="39">
        <f t="shared" si="48"/>
        <v>1</v>
      </c>
      <c r="O438" s="39">
        <f t="shared" si="49"/>
        <v>0</v>
      </c>
      <c r="P438" s="39">
        <f t="shared" si="50"/>
        <v>0</v>
      </c>
      <c r="Q438">
        <f t="shared" si="51"/>
        <v>0</v>
      </c>
      <c r="R438">
        <f t="shared" si="52"/>
        <v>0</v>
      </c>
      <c r="S438">
        <f t="shared" si="53"/>
        <v>0</v>
      </c>
      <c r="T438">
        <f t="shared" si="54"/>
        <v>0</v>
      </c>
      <c r="U438">
        <f t="shared" si="55"/>
        <v>0</v>
      </c>
    </row>
    <row r="439" spans="1:21" x14ac:dyDescent="0.25">
      <c r="A439" s="118">
        <v>201</v>
      </c>
      <c r="B439" s="118">
        <v>1071039</v>
      </c>
      <c r="C439" s="118" t="s">
        <v>907</v>
      </c>
      <c r="D439" s="119">
        <f>VLOOKUP(B439,'Maestro clientes'!A:C,3,0)</f>
        <v>9544</v>
      </c>
      <c r="E439" s="119">
        <v>8</v>
      </c>
      <c r="F439" s="119">
        <v>0</v>
      </c>
      <c r="G439" s="119">
        <v>0</v>
      </c>
      <c r="H439" s="119">
        <v>0</v>
      </c>
      <c r="I439" s="119">
        <v>0</v>
      </c>
      <c r="J439" s="119">
        <v>0</v>
      </c>
      <c r="K439" s="119">
        <v>18</v>
      </c>
      <c r="L439" s="119">
        <v>10</v>
      </c>
      <c r="M439" s="119">
        <v>18</v>
      </c>
      <c r="N439" s="39">
        <f t="shared" si="48"/>
        <v>0</v>
      </c>
      <c r="O439" s="39">
        <f t="shared" si="49"/>
        <v>0</v>
      </c>
      <c r="P439" s="39">
        <f t="shared" si="50"/>
        <v>0</v>
      </c>
      <c r="Q439">
        <f t="shared" si="51"/>
        <v>0</v>
      </c>
      <c r="R439">
        <f t="shared" si="52"/>
        <v>0</v>
      </c>
      <c r="S439">
        <f t="shared" si="53"/>
        <v>0</v>
      </c>
      <c r="T439">
        <f t="shared" si="54"/>
        <v>0</v>
      </c>
      <c r="U439">
        <f t="shared" si="55"/>
        <v>1</v>
      </c>
    </row>
    <row r="440" spans="1:21" x14ac:dyDescent="0.25">
      <c r="A440" s="118">
        <v>201</v>
      </c>
      <c r="B440" s="118">
        <v>1082934</v>
      </c>
      <c r="C440" s="118" t="s">
        <v>2353</v>
      </c>
      <c r="D440" s="119">
        <f>VLOOKUP(B440,'Maestro clientes'!A:C,3,0)</f>
        <v>19949</v>
      </c>
      <c r="E440" s="119">
        <v>0</v>
      </c>
      <c r="F440" s="119">
        <v>0</v>
      </c>
      <c r="G440" s="119">
        <v>0</v>
      </c>
      <c r="H440" s="119">
        <v>0</v>
      </c>
      <c r="I440" s="119">
        <v>0</v>
      </c>
      <c r="J440" s="119">
        <v>0</v>
      </c>
      <c r="K440" s="119">
        <v>3</v>
      </c>
      <c r="L440" s="119">
        <v>98</v>
      </c>
      <c r="M440" s="119">
        <v>0</v>
      </c>
      <c r="N440" s="39">
        <f t="shared" si="48"/>
        <v>0</v>
      </c>
      <c r="O440" s="39">
        <f t="shared" si="49"/>
        <v>0</v>
      </c>
      <c r="P440" s="39">
        <f t="shared" si="50"/>
        <v>0</v>
      </c>
      <c r="Q440">
        <f t="shared" si="51"/>
        <v>0</v>
      </c>
      <c r="R440">
        <f t="shared" si="52"/>
        <v>0</v>
      </c>
      <c r="S440">
        <f t="shared" si="53"/>
        <v>0</v>
      </c>
      <c r="T440">
        <f t="shared" si="54"/>
        <v>1</v>
      </c>
      <c r="U440">
        <f t="shared" si="55"/>
        <v>0</v>
      </c>
    </row>
    <row r="441" spans="1:21" x14ac:dyDescent="0.25">
      <c r="A441" s="118">
        <v>201</v>
      </c>
      <c r="B441" s="118">
        <v>1083552</v>
      </c>
      <c r="C441" s="118" t="s">
        <v>1547</v>
      </c>
      <c r="D441" s="119">
        <f>VLOOKUP(B441,'Maestro clientes'!A:C,3,0)</f>
        <v>20197</v>
      </c>
      <c r="E441" s="119">
        <v>0</v>
      </c>
      <c r="F441" s="119">
        <v>0</v>
      </c>
      <c r="G441" s="119">
        <v>45</v>
      </c>
      <c r="H441" s="119">
        <v>0</v>
      </c>
      <c r="I441" s="119">
        <v>0</v>
      </c>
      <c r="J441" s="119">
        <v>0</v>
      </c>
      <c r="K441" s="119">
        <v>6</v>
      </c>
      <c r="L441" s="119">
        <v>0</v>
      </c>
      <c r="M441" s="119">
        <v>0</v>
      </c>
      <c r="N441" s="39">
        <f t="shared" si="48"/>
        <v>0</v>
      </c>
      <c r="O441" s="39">
        <f t="shared" si="49"/>
        <v>0</v>
      </c>
      <c r="P441" s="39">
        <f t="shared" si="50"/>
        <v>1</v>
      </c>
      <c r="Q441">
        <f t="shared" si="51"/>
        <v>0</v>
      </c>
      <c r="R441">
        <f t="shared" si="52"/>
        <v>0</v>
      </c>
      <c r="S441">
        <f t="shared" si="53"/>
        <v>0</v>
      </c>
      <c r="T441">
        <f t="shared" si="54"/>
        <v>0</v>
      </c>
      <c r="U441">
        <f t="shared" si="55"/>
        <v>0</v>
      </c>
    </row>
    <row r="442" spans="1:21" x14ac:dyDescent="0.25">
      <c r="A442" s="118">
        <v>201</v>
      </c>
      <c r="B442" s="118">
        <v>1096379</v>
      </c>
      <c r="C442" s="118" t="s">
        <v>1124</v>
      </c>
      <c r="D442" s="119">
        <f>VLOOKUP(B442,'Maestro clientes'!A:C,3,0)</f>
        <v>5548</v>
      </c>
      <c r="E442" s="119">
        <v>0</v>
      </c>
      <c r="F442" s="119">
        <v>51</v>
      </c>
      <c r="G442" s="119">
        <v>0</v>
      </c>
      <c r="H442" s="119">
        <v>0</v>
      </c>
      <c r="I442" s="119">
        <v>0</v>
      </c>
      <c r="J442" s="119">
        <v>0</v>
      </c>
      <c r="K442" s="119">
        <v>0</v>
      </c>
      <c r="L442" s="119">
        <v>0</v>
      </c>
      <c r="M442" s="119">
        <v>0</v>
      </c>
      <c r="N442" s="39">
        <f t="shared" si="48"/>
        <v>0</v>
      </c>
      <c r="O442" s="39">
        <f t="shared" si="49"/>
        <v>1</v>
      </c>
      <c r="P442" s="39">
        <f t="shared" si="50"/>
        <v>0</v>
      </c>
      <c r="Q442">
        <f t="shared" si="51"/>
        <v>0</v>
      </c>
      <c r="R442">
        <f t="shared" si="52"/>
        <v>0</v>
      </c>
      <c r="S442">
        <f t="shared" si="53"/>
        <v>0</v>
      </c>
      <c r="T442">
        <f t="shared" si="54"/>
        <v>0</v>
      </c>
      <c r="U442">
        <f t="shared" si="55"/>
        <v>0</v>
      </c>
    </row>
    <row r="443" spans="1:21" x14ac:dyDescent="0.25">
      <c r="A443" s="118">
        <v>201</v>
      </c>
      <c r="B443" s="118">
        <v>1102981</v>
      </c>
      <c r="C443" s="118" t="s">
        <v>1548</v>
      </c>
      <c r="D443" s="119">
        <f>VLOOKUP(B443,'Maestro clientes'!A:C,3,0)</f>
        <v>22702</v>
      </c>
      <c r="E443" s="119">
        <v>0</v>
      </c>
      <c r="F443" s="119">
        <v>0</v>
      </c>
      <c r="G443" s="119">
        <v>0</v>
      </c>
      <c r="H443" s="119">
        <v>0</v>
      </c>
      <c r="I443" s="119">
        <v>0</v>
      </c>
      <c r="J443" s="119">
        <v>0</v>
      </c>
      <c r="K443" s="119">
        <v>0</v>
      </c>
      <c r="L443" s="119">
        <v>60</v>
      </c>
      <c r="M443" s="119">
        <v>0</v>
      </c>
      <c r="N443" s="39">
        <f t="shared" si="48"/>
        <v>0</v>
      </c>
      <c r="O443" s="39">
        <f t="shared" si="49"/>
        <v>0</v>
      </c>
      <c r="P443" s="39">
        <f t="shared" si="50"/>
        <v>0</v>
      </c>
      <c r="Q443">
        <f t="shared" si="51"/>
        <v>0</v>
      </c>
      <c r="R443">
        <f t="shared" si="52"/>
        <v>0</v>
      </c>
      <c r="S443">
        <f t="shared" si="53"/>
        <v>0</v>
      </c>
      <c r="T443">
        <f t="shared" si="54"/>
        <v>1</v>
      </c>
      <c r="U443">
        <f t="shared" si="55"/>
        <v>0</v>
      </c>
    </row>
    <row r="444" spans="1:21" x14ac:dyDescent="0.25">
      <c r="A444" s="118">
        <v>201</v>
      </c>
      <c r="B444" s="118">
        <v>1117994</v>
      </c>
      <c r="C444" s="118" t="s">
        <v>1773</v>
      </c>
      <c r="D444" s="119">
        <f>VLOOKUP(B444,'Maestro clientes'!A:C,3,0)</f>
        <v>32648</v>
      </c>
      <c r="E444" s="119">
        <v>0</v>
      </c>
      <c r="F444" s="119">
        <v>0</v>
      </c>
      <c r="G444" s="119">
        <v>0</v>
      </c>
      <c r="H444" s="119">
        <v>0</v>
      </c>
      <c r="I444" s="119">
        <v>0</v>
      </c>
      <c r="J444" s="119">
        <v>0</v>
      </c>
      <c r="K444" s="119">
        <v>0</v>
      </c>
      <c r="L444" s="119">
        <v>48</v>
      </c>
      <c r="M444" s="119">
        <v>0</v>
      </c>
      <c r="N444" s="39">
        <f t="shared" si="48"/>
        <v>0</v>
      </c>
      <c r="O444" s="39">
        <f t="shared" si="49"/>
        <v>0</v>
      </c>
      <c r="P444" s="39">
        <f t="shared" si="50"/>
        <v>0</v>
      </c>
      <c r="Q444">
        <f t="shared" si="51"/>
        <v>0</v>
      </c>
      <c r="R444">
        <f t="shared" si="52"/>
        <v>0</v>
      </c>
      <c r="S444">
        <f t="shared" si="53"/>
        <v>0</v>
      </c>
      <c r="T444">
        <f t="shared" si="54"/>
        <v>1</v>
      </c>
      <c r="U444">
        <f t="shared" si="55"/>
        <v>0</v>
      </c>
    </row>
    <row r="445" spans="1:21" x14ac:dyDescent="0.25">
      <c r="A445" s="118">
        <v>201</v>
      </c>
      <c r="B445" s="118">
        <v>1122120</v>
      </c>
      <c r="C445" s="118" t="s">
        <v>2650</v>
      </c>
      <c r="D445" s="119">
        <f>VLOOKUP(B445,'Maestro clientes'!A:C,3,0)</f>
        <v>35726</v>
      </c>
      <c r="E445" s="119">
        <v>0</v>
      </c>
      <c r="F445" s="119">
        <v>0</v>
      </c>
      <c r="G445" s="119">
        <v>0</v>
      </c>
      <c r="H445" s="119">
        <v>0</v>
      </c>
      <c r="I445" s="119">
        <v>0</v>
      </c>
      <c r="J445" s="119">
        <v>0</v>
      </c>
      <c r="K445" s="119">
        <v>0</v>
      </c>
      <c r="L445" s="119">
        <v>50</v>
      </c>
      <c r="M445" s="119">
        <v>0</v>
      </c>
      <c r="N445" s="39">
        <f t="shared" si="48"/>
        <v>0</v>
      </c>
      <c r="O445" s="39">
        <f t="shared" si="49"/>
        <v>0</v>
      </c>
      <c r="P445" s="39">
        <f t="shared" si="50"/>
        <v>0</v>
      </c>
      <c r="Q445">
        <f t="shared" si="51"/>
        <v>0</v>
      </c>
      <c r="R445">
        <f t="shared" si="52"/>
        <v>0</v>
      </c>
      <c r="S445">
        <f t="shared" si="53"/>
        <v>0</v>
      </c>
      <c r="T445">
        <f t="shared" si="54"/>
        <v>1</v>
      </c>
      <c r="U445">
        <f t="shared" si="55"/>
        <v>0</v>
      </c>
    </row>
    <row r="446" spans="1:21" x14ac:dyDescent="0.25">
      <c r="A446" s="118">
        <v>201</v>
      </c>
      <c r="B446" s="118">
        <v>1126883</v>
      </c>
      <c r="C446" s="118" t="s">
        <v>2354</v>
      </c>
      <c r="D446" s="119">
        <f>VLOOKUP(B446,'Maestro clientes'!A:C,3,0)</f>
        <v>37857</v>
      </c>
      <c r="E446" s="119">
        <v>0</v>
      </c>
      <c r="F446" s="119">
        <v>0</v>
      </c>
      <c r="G446" s="119">
        <v>0</v>
      </c>
      <c r="H446" s="119">
        <v>0</v>
      </c>
      <c r="I446" s="119">
        <v>0</v>
      </c>
      <c r="J446" s="119">
        <v>0</v>
      </c>
      <c r="K446" s="119">
        <v>27</v>
      </c>
      <c r="L446" s="119">
        <v>0</v>
      </c>
      <c r="M446" s="119">
        <v>0</v>
      </c>
      <c r="N446" s="39">
        <f t="shared" si="48"/>
        <v>0</v>
      </c>
      <c r="O446" s="39">
        <f t="shared" si="49"/>
        <v>0</v>
      </c>
      <c r="P446" s="39">
        <f t="shared" si="50"/>
        <v>0</v>
      </c>
      <c r="Q446">
        <f t="shared" si="51"/>
        <v>0</v>
      </c>
      <c r="R446">
        <f t="shared" si="52"/>
        <v>0</v>
      </c>
      <c r="S446">
        <f t="shared" si="53"/>
        <v>1</v>
      </c>
      <c r="T446">
        <f t="shared" si="54"/>
        <v>0</v>
      </c>
      <c r="U446">
        <f t="shared" si="55"/>
        <v>0</v>
      </c>
    </row>
    <row r="447" spans="1:21" x14ac:dyDescent="0.25">
      <c r="A447" s="118">
        <v>201</v>
      </c>
      <c r="B447" s="118">
        <v>1127004</v>
      </c>
      <c r="C447" s="118" t="s">
        <v>2494</v>
      </c>
      <c r="D447" s="119">
        <f>VLOOKUP(B447,'Maestro clientes'!A:C,3,0)</f>
        <v>38097</v>
      </c>
      <c r="E447" s="119">
        <v>0</v>
      </c>
      <c r="F447" s="119">
        <v>0</v>
      </c>
      <c r="G447" s="119">
        <v>0</v>
      </c>
      <c r="H447" s="119">
        <v>0</v>
      </c>
      <c r="I447" s="119">
        <v>0</v>
      </c>
      <c r="J447" s="119">
        <v>0</v>
      </c>
      <c r="K447" s="119">
        <v>0</v>
      </c>
      <c r="L447" s="119">
        <v>0</v>
      </c>
      <c r="M447" s="119">
        <v>12</v>
      </c>
      <c r="N447" s="39">
        <f t="shared" si="48"/>
        <v>0</v>
      </c>
      <c r="O447" s="39">
        <f t="shared" si="49"/>
        <v>0</v>
      </c>
      <c r="P447" s="39">
        <f t="shared" si="50"/>
        <v>0</v>
      </c>
      <c r="Q447">
        <f t="shared" si="51"/>
        <v>0</v>
      </c>
      <c r="R447">
        <f t="shared" si="52"/>
        <v>0</v>
      </c>
      <c r="S447">
        <f t="shared" si="53"/>
        <v>0</v>
      </c>
      <c r="T447">
        <f t="shared" si="54"/>
        <v>0</v>
      </c>
      <c r="U447">
        <f t="shared" si="55"/>
        <v>1</v>
      </c>
    </row>
    <row r="448" spans="1:21" x14ac:dyDescent="0.25">
      <c r="A448" s="118">
        <v>201</v>
      </c>
      <c r="B448" s="118">
        <v>1133176</v>
      </c>
      <c r="C448" s="118" t="s">
        <v>2651</v>
      </c>
      <c r="D448" s="119">
        <f>VLOOKUP(B448,'Maestro clientes'!A:C,3,0)</f>
        <v>39723</v>
      </c>
      <c r="E448" s="119">
        <v>0</v>
      </c>
      <c r="F448" s="119">
        <v>0</v>
      </c>
      <c r="G448" s="119">
        <v>0</v>
      </c>
      <c r="H448" s="119">
        <v>0</v>
      </c>
      <c r="I448" s="119">
        <v>0</v>
      </c>
      <c r="J448" s="119">
        <v>0</v>
      </c>
      <c r="K448" s="119">
        <v>4</v>
      </c>
      <c r="L448" s="119">
        <v>0</v>
      </c>
      <c r="M448" s="119">
        <v>0</v>
      </c>
      <c r="N448" s="39">
        <f t="shared" si="48"/>
        <v>0</v>
      </c>
      <c r="O448" s="39">
        <f t="shared" si="49"/>
        <v>0</v>
      </c>
      <c r="P448" s="39">
        <f t="shared" si="50"/>
        <v>0</v>
      </c>
      <c r="Q448">
        <f t="shared" si="51"/>
        <v>0</v>
      </c>
      <c r="R448">
        <f t="shared" si="52"/>
        <v>0</v>
      </c>
      <c r="S448">
        <f t="shared" si="53"/>
        <v>0</v>
      </c>
      <c r="T448">
        <f t="shared" si="54"/>
        <v>0</v>
      </c>
      <c r="U448">
        <f t="shared" si="55"/>
        <v>0</v>
      </c>
    </row>
    <row r="449" spans="1:21" x14ac:dyDescent="0.25">
      <c r="A449" s="118">
        <v>201</v>
      </c>
      <c r="B449" s="118">
        <v>1142293</v>
      </c>
      <c r="C449" s="118" t="s">
        <v>1549</v>
      </c>
      <c r="D449" s="119">
        <f>VLOOKUP(B449,'Maestro clientes'!A:C,3,0)</f>
        <v>40710</v>
      </c>
      <c r="E449" s="119">
        <v>0</v>
      </c>
      <c r="F449" s="119">
        <v>0</v>
      </c>
      <c r="G449" s="119">
        <v>0</v>
      </c>
      <c r="H449" s="119">
        <v>0</v>
      </c>
      <c r="I449" s="119">
        <v>0</v>
      </c>
      <c r="J449" s="119">
        <v>0</v>
      </c>
      <c r="K449" s="119">
        <v>0</v>
      </c>
      <c r="L449" s="119">
        <v>24</v>
      </c>
      <c r="M449" s="119">
        <v>0</v>
      </c>
      <c r="N449" s="39">
        <f t="shared" si="48"/>
        <v>0</v>
      </c>
      <c r="O449" s="39">
        <f t="shared" si="49"/>
        <v>0</v>
      </c>
      <c r="P449" s="39">
        <f t="shared" si="50"/>
        <v>0</v>
      </c>
      <c r="Q449">
        <f t="shared" si="51"/>
        <v>0</v>
      </c>
      <c r="R449">
        <f t="shared" si="52"/>
        <v>0</v>
      </c>
      <c r="S449">
        <f t="shared" si="53"/>
        <v>0</v>
      </c>
      <c r="T449">
        <f t="shared" si="54"/>
        <v>0</v>
      </c>
      <c r="U449">
        <f t="shared" si="55"/>
        <v>0</v>
      </c>
    </row>
    <row r="450" spans="1:21" x14ac:dyDescent="0.25">
      <c r="A450" s="118">
        <v>201</v>
      </c>
      <c r="B450" s="118">
        <v>1157746</v>
      </c>
      <c r="C450" s="118" t="s">
        <v>1125</v>
      </c>
      <c r="D450" s="119">
        <f>VLOOKUP(B450,'Maestro clientes'!A:C,3,0)</f>
        <v>41890</v>
      </c>
      <c r="E450" s="119">
        <v>180</v>
      </c>
      <c r="F450" s="119">
        <v>0</v>
      </c>
      <c r="G450" s="119">
        <v>24</v>
      </c>
      <c r="H450" s="119">
        <v>0</v>
      </c>
      <c r="I450" s="119">
        <v>0</v>
      </c>
      <c r="J450" s="119">
        <v>0</v>
      </c>
      <c r="K450" s="119">
        <v>0</v>
      </c>
      <c r="L450" s="119">
        <v>50</v>
      </c>
      <c r="M450" s="119">
        <v>0</v>
      </c>
      <c r="N450" s="39">
        <f t="shared" si="48"/>
        <v>1</v>
      </c>
      <c r="O450" s="39">
        <f t="shared" si="49"/>
        <v>0</v>
      </c>
      <c r="P450" s="39">
        <f t="shared" si="50"/>
        <v>1</v>
      </c>
      <c r="Q450">
        <f t="shared" si="51"/>
        <v>0</v>
      </c>
      <c r="R450">
        <f t="shared" si="52"/>
        <v>0</v>
      </c>
      <c r="S450">
        <f t="shared" si="53"/>
        <v>0</v>
      </c>
      <c r="T450">
        <f t="shared" si="54"/>
        <v>1</v>
      </c>
      <c r="U450">
        <f t="shared" si="55"/>
        <v>0</v>
      </c>
    </row>
    <row r="451" spans="1:21" x14ac:dyDescent="0.25">
      <c r="A451" s="118">
        <v>201</v>
      </c>
      <c r="B451" s="118">
        <v>1117971</v>
      </c>
      <c r="C451" s="118" t="s">
        <v>3021</v>
      </c>
      <c r="D451" s="119">
        <f>VLOOKUP(B451,'Maestro clientes'!A:C,3,0)</f>
        <v>32633</v>
      </c>
      <c r="E451" s="119">
        <v>0</v>
      </c>
      <c r="F451" s="119">
        <v>0</v>
      </c>
      <c r="G451" s="119">
        <v>0</v>
      </c>
      <c r="H451" s="119">
        <v>0</v>
      </c>
      <c r="I451" s="119">
        <v>0</v>
      </c>
      <c r="J451" s="119">
        <v>0</v>
      </c>
      <c r="K451" s="119">
        <v>15</v>
      </c>
      <c r="L451" s="119">
        <v>12</v>
      </c>
      <c r="M451" s="119">
        <v>0</v>
      </c>
      <c r="N451" s="39">
        <f t="shared" si="48"/>
        <v>0</v>
      </c>
      <c r="O451" s="39">
        <f t="shared" si="49"/>
        <v>0</v>
      </c>
      <c r="P451" s="39">
        <f t="shared" si="50"/>
        <v>0</v>
      </c>
      <c r="Q451">
        <f t="shared" si="51"/>
        <v>0</v>
      </c>
      <c r="R451">
        <f t="shared" si="52"/>
        <v>0</v>
      </c>
      <c r="S451">
        <f t="shared" si="53"/>
        <v>0</v>
      </c>
      <c r="T451">
        <f t="shared" si="54"/>
        <v>0</v>
      </c>
      <c r="U451">
        <f t="shared" si="55"/>
        <v>0</v>
      </c>
    </row>
    <row r="452" spans="1:21" x14ac:dyDescent="0.25">
      <c r="A452" s="118">
        <v>201</v>
      </c>
      <c r="B452" s="118">
        <v>1119359</v>
      </c>
      <c r="C452" s="118" t="s">
        <v>3092</v>
      </c>
      <c r="D452" s="119">
        <f>VLOOKUP(B452,'Maestro clientes'!A:C,3,0)</f>
        <v>33575</v>
      </c>
      <c r="E452" s="119">
        <v>0</v>
      </c>
      <c r="F452" s="119">
        <v>0</v>
      </c>
      <c r="G452" s="119">
        <v>0</v>
      </c>
      <c r="H452" s="119">
        <v>0</v>
      </c>
      <c r="I452" s="119">
        <v>0</v>
      </c>
      <c r="J452" s="119">
        <v>0</v>
      </c>
      <c r="K452" s="119">
        <v>24</v>
      </c>
      <c r="L452" s="119">
        <v>24</v>
      </c>
      <c r="M452" s="119">
        <v>0</v>
      </c>
      <c r="N452" s="39">
        <f t="shared" si="48"/>
        <v>0</v>
      </c>
      <c r="O452" s="39">
        <f t="shared" si="49"/>
        <v>0</v>
      </c>
      <c r="P452" s="39">
        <f t="shared" si="50"/>
        <v>0</v>
      </c>
      <c r="Q452">
        <f t="shared" si="51"/>
        <v>0</v>
      </c>
      <c r="R452">
        <f t="shared" si="52"/>
        <v>0</v>
      </c>
      <c r="S452">
        <f t="shared" si="53"/>
        <v>1</v>
      </c>
      <c r="T452">
        <f t="shared" si="54"/>
        <v>0</v>
      </c>
      <c r="U452">
        <f t="shared" si="55"/>
        <v>0</v>
      </c>
    </row>
    <row r="453" spans="1:21" x14ac:dyDescent="0.25">
      <c r="A453" s="118">
        <v>201</v>
      </c>
      <c r="B453" s="118">
        <v>1142268</v>
      </c>
      <c r="C453" s="118" t="s">
        <v>1549</v>
      </c>
      <c r="D453" s="119">
        <f>VLOOKUP(B453,'Maestro clientes'!A:C,3,0)</f>
        <v>40696</v>
      </c>
      <c r="E453" s="119">
        <v>36</v>
      </c>
      <c r="F453" s="119">
        <v>0</v>
      </c>
      <c r="G453" s="119">
        <v>0</v>
      </c>
      <c r="H453" s="119">
        <v>0</v>
      </c>
      <c r="I453" s="119">
        <v>0</v>
      </c>
      <c r="J453" s="119">
        <v>0</v>
      </c>
      <c r="K453" s="119">
        <v>0</v>
      </c>
      <c r="L453" s="119">
        <v>0</v>
      </c>
      <c r="M453" s="119">
        <v>0</v>
      </c>
      <c r="N453" s="39">
        <f t="shared" ref="N453:N516" si="56">IF(E453&gt;=18,1,0)</f>
        <v>1</v>
      </c>
      <c r="O453" s="39">
        <f t="shared" ref="O453:O516" si="57">IF(F453&gt;=24,1,0)</f>
        <v>0</v>
      </c>
      <c r="P453" s="39">
        <f t="shared" ref="P453:P516" si="58">IF(G453&gt;=18,1,0)</f>
        <v>0</v>
      </c>
      <c r="Q453">
        <f t="shared" ref="Q453:Q516" si="59">IF(AND(H453&gt;=12,I453&gt;=6),1,0)</f>
        <v>0</v>
      </c>
      <c r="R453">
        <f t="shared" ref="R453:R516" si="60">IF(J453&gt;=24,1,0)</f>
        <v>0</v>
      </c>
      <c r="S453">
        <f t="shared" ref="S453:S516" si="61">IF(K453&gt;=24,1,0)</f>
        <v>0</v>
      </c>
      <c r="T453">
        <f t="shared" ref="T453:T516" si="62">IF(L453&gt;=48,1,0)</f>
        <v>0</v>
      </c>
      <c r="U453">
        <f t="shared" ref="U453:U516" si="63">IF(M453&gt;=12,1,0)</f>
        <v>0</v>
      </c>
    </row>
    <row r="454" spans="1:21" x14ac:dyDescent="0.25">
      <c r="A454" s="118">
        <v>202</v>
      </c>
      <c r="B454" s="118">
        <v>1066194</v>
      </c>
      <c r="C454" s="118" t="s">
        <v>1126</v>
      </c>
      <c r="D454" s="119">
        <f>VLOOKUP(B454,'Maestro clientes'!A:C,3,0)</f>
        <v>49320</v>
      </c>
      <c r="E454" s="119">
        <v>0</v>
      </c>
      <c r="F454" s="119">
        <v>78</v>
      </c>
      <c r="G454" s="119">
        <v>0</v>
      </c>
      <c r="H454" s="119">
        <v>0</v>
      </c>
      <c r="I454" s="119">
        <v>0</v>
      </c>
      <c r="J454" s="119">
        <v>0</v>
      </c>
      <c r="K454" s="119">
        <v>120</v>
      </c>
      <c r="L454" s="119">
        <v>0</v>
      </c>
      <c r="M454" s="119">
        <v>0</v>
      </c>
      <c r="N454" s="39">
        <f t="shared" si="56"/>
        <v>0</v>
      </c>
      <c r="O454" s="39">
        <f t="shared" si="57"/>
        <v>1</v>
      </c>
      <c r="P454" s="39">
        <f t="shared" si="58"/>
        <v>0</v>
      </c>
      <c r="Q454">
        <f t="shared" si="59"/>
        <v>0</v>
      </c>
      <c r="R454">
        <f t="shared" si="60"/>
        <v>0</v>
      </c>
      <c r="S454">
        <f t="shared" si="61"/>
        <v>1</v>
      </c>
      <c r="T454">
        <f t="shared" si="62"/>
        <v>0</v>
      </c>
      <c r="U454">
        <f t="shared" si="63"/>
        <v>0</v>
      </c>
    </row>
    <row r="455" spans="1:21" x14ac:dyDescent="0.25">
      <c r="A455" s="118">
        <v>202</v>
      </c>
      <c r="B455" s="118">
        <v>1070505</v>
      </c>
      <c r="C455" s="118" t="s">
        <v>2355</v>
      </c>
      <c r="D455" s="119">
        <f>VLOOKUP(B455,'Maestro clientes'!A:C,3,0)</f>
        <v>8600</v>
      </c>
      <c r="E455" s="119">
        <v>0</v>
      </c>
      <c r="F455" s="119">
        <v>0</v>
      </c>
      <c r="G455" s="119">
        <v>0</v>
      </c>
      <c r="H455" s="119">
        <v>0</v>
      </c>
      <c r="I455" s="119">
        <v>0</v>
      </c>
      <c r="J455" s="119">
        <v>0</v>
      </c>
      <c r="K455" s="119">
        <v>0</v>
      </c>
      <c r="L455" s="119">
        <v>120</v>
      </c>
      <c r="M455" s="119">
        <v>0</v>
      </c>
      <c r="N455" s="39">
        <f t="shared" si="56"/>
        <v>0</v>
      </c>
      <c r="O455" s="39">
        <f t="shared" si="57"/>
        <v>0</v>
      </c>
      <c r="P455" s="39">
        <f t="shared" si="58"/>
        <v>0</v>
      </c>
      <c r="Q455">
        <f t="shared" si="59"/>
        <v>0</v>
      </c>
      <c r="R455">
        <f t="shared" si="60"/>
        <v>0</v>
      </c>
      <c r="S455">
        <f t="shared" si="61"/>
        <v>0</v>
      </c>
      <c r="T455">
        <f t="shared" si="62"/>
        <v>1</v>
      </c>
      <c r="U455">
        <f t="shared" si="63"/>
        <v>0</v>
      </c>
    </row>
    <row r="456" spans="1:21" x14ac:dyDescent="0.25">
      <c r="A456" s="118">
        <v>202</v>
      </c>
      <c r="B456" s="118">
        <v>1111879</v>
      </c>
      <c r="C456" s="118" t="s">
        <v>1127</v>
      </c>
      <c r="D456" s="119">
        <f>VLOOKUP(B456,'Maestro clientes'!A:C,3,0)</f>
        <v>29280</v>
      </c>
      <c r="E456" s="119">
        <v>0</v>
      </c>
      <c r="F456" s="119">
        <v>0</v>
      </c>
      <c r="G456" s="119">
        <v>0</v>
      </c>
      <c r="H456" s="119">
        <v>0</v>
      </c>
      <c r="I456" s="119">
        <v>0</v>
      </c>
      <c r="J456" s="119">
        <v>0</v>
      </c>
      <c r="K456" s="119">
        <v>36</v>
      </c>
      <c r="L456" s="119">
        <v>0</v>
      </c>
      <c r="M456" s="119">
        <v>0</v>
      </c>
      <c r="N456" s="39">
        <f t="shared" si="56"/>
        <v>0</v>
      </c>
      <c r="O456" s="39">
        <f t="shared" si="57"/>
        <v>0</v>
      </c>
      <c r="P456" s="39">
        <f t="shared" si="58"/>
        <v>0</v>
      </c>
      <c r="Q456">
        <f t="shared" si="59"/>
        <v>0</v>
      </c>
      <c r="R456">
        <f t="shared" si="60"/>
        <v>0</v>
      </c>
      <c r="S456">
        <f t="shared" si="61"/>
        <v>1</v>
      </c>
      <c r="T456">
        <f t="shared" si="62"/>
        <v>0</v>
      </c>
      <c r="U456">
        <f t="shared" si="63"/>
        <v>0</v>
      </c>
    </row>
    <row r="457" spans="1:21" x14ac:dyDescent="0.25">
      <c r="A457" s="118">
        <v>202</v>
      </c>
      <c r="B457" s="118">
        <v>1113472</v>
      </c>
      <c r="C457" s="118" t="s">
        <v>1550</v>
      </c>
      <c r="D457" s="119">
        <f>VLOOKUP(B457,'Maestro clientes'!A:C,3,0)</f>
        <v>30293</v>
      </c>
      <c r="E457" s="119">
        <v>0</v>
      </c>
      <c r="F457" s="119">
        <v>0</v>
      </c>
      <c r="G457" s="119">
        <v>0</v>
      </c>
      <c r="H457" s="119">
        <v>0</v>
      </c>
      <c r="I457" s="119">
        <v>0</v>
      </c>
      <c r="J457" s="119">
        <v>0</v>
      </c>
      <c r="K457" s="119">
        <v>0</v>
      </c>
      <c r="L457" s="119">
        <v>100</v>
      </c>
      <c r="M457" s="119">
        <v>0</v>
      </c>
      <c r="N457" s="39">
        <f t="shared" si="56"/>
        <v>0</v>
      </c>
      <c r="O457" s="39">
        <f t="shared" si="57"/>
        <v>0</v>
      </c>
      <c r="P457" s="39">
        <f t="shared" si="58"/>
        <v>0</v>
      </c>
      <c r="Q457">
        <f t="shared" si="59"/>
        <v>0</v>
      </c>
      <c r="R457">
        <f t="shared" si="60"/>
        <v>0</v>
      </c>
      <c r="S457">
        <f t="shared" si="61"/>
        <v>0</v>
      </c>
      <c r="T457">
        <f t="shared" si="62"/>
        <v>1</v>
      </c>
      <c r="U457">
        <f t="shared" si="63"/>
        <v>0</v>
      </c>
    </row>
    <row r="458" spans="1:21" x14ac:dyDescent="0.25">
      <c r="A458" s="118">
        <v>202</v>
      </c>
      <c r="B458" s="118">
        <v>1114392</v>
      </c>
      <c r="C458" s="118" t="s">
        <v>1774</v>
      </c>
      <c r="D458" s="119">
        <f>VLOOKUP(B458,'Maestro clientes'!A:C,3,0)</f>
        <v>30795</v>
      </c>
      <c r="E458" s="119">
        <v>0</v>
      </c>
      <c r="F458" s="119">
        <v>144</v>
      </c>
      <c r="G458" s="119">
        <v>0</v>
      </c>
      <c r="H458" s="119">
        <v>0</v>
      </c>
      <c r="I458" s="119">
        <v>0</v>
      </c>
      <c r="J458" s="119">
        <v>0</v>
      </c>
      <c r="K458" s="119">
        <v>156</v>
      </c>
      <c r="L458" s="119">
        <v>350</v>
      </c>
      <c r="M458" s="119">
        <v>0</v>
      </c>
      <c r="N458" s="39">
        <f t="shared" si="56"/>
        <v>0</v>
      </c>
      <c r="O458" s="39">
        <f t="shared" si="57"/>
        <v>1</v>
      </c>
      <c r="P458" s="39">
        <f t="shared" si="58"/>
        <v>0</v>
      </c>
      <c r="Q458">
        <f t="shared" si="59"/>
        <v>0</v>
      </c>
      <c r="R458">
        <f t="shared" si="60"/>
        <v>0</v>
      </c>
      <c r="S458">
        <f t="shared" si="61"/>
        <v>1</v>
      </c>
      <c r="T458">
        <f t="shared" si="62"/>
        <v>1</v>
      </c>
      <c r="U458">
        <f t="shared" si="63"/>
        <v>0</v>
      </c>
    </row>
    <row r="459" spans="1:21" x14ac:dyDescent="0.25">
      <c r="A459" s="118">
        <v>202</v>
      </c>
      <c r="B459" s="118">
        <v>1119965</v>
      </c>
      <c r="C459" s="118" t="s">
        <v>2495</v>
      </c>
      <c r="D459" s="119">
        <f>VLOOKUP(B459,'Maestro clientes'!A:C,3,0)</f>
        <v>34039</v>
      </c>
      <c r="E459" s="119">
        <v>0</v>
      </c>
      <c r="F459" s="119">
        <v>6</v>
      </c>
      <c r="G459" s="119">
        <v>240</v>
      </c>
      <c r="H459" s="119">
        <v>0</v>
      </c>
      <c r="I459" s="119">
        <v>0</v>
      </c>
      <c r="J459" s="119">
        <v>0</v>
      </c>
      <c r="K459" s="119">
        <v>156</v>
      </c>
      <c r="L459" s="119">
        <v>0</v>
      </c>
      <c r="M459" s="119">
        <v>36</v>
      </c>
      <c r="N459" s="39">
        <f t="shared" si="56"/>
        <v>0</v>
      </c>
      <c r="O459" s="39">
        <f t="shared" si="57"/>
        <v>0</v>
      </c>
      <c r="P459" s="39">
        <f t="shared" si="58"/>
        <v>1</v>
      </c>
      <c r="Q459">
        <f t="shared" si="59"/>
        <v>0</v>
      </c>
      <c r="R459">
        <f t="shared" si="60"/>
        <v>0</v>
      </c>
      <c r="S459">
        <f t="shared" si="61"/>
        <v>1</v>
      </c>
      <c r="T459">
        <f t="shared" si="62"/>
        <v>0</v>
      </c>
      <c r="U459">
        <f t="shared" si="63"/>
        <v>1</v>
      </c>
    </row>
    <row r="460" spans="1:21" x14ac:dyDescent="0.25">
      <c r="A460" s="118">
        <v>202</v>
      </c>
      <c r="B460" s="118">
        <v>1126406</v>
      </c>
      <c r="C460" s="118" t="s">
        <v>908</v>
      </c>
      <c r="D460" s="119">
        <f>VLOOKUP(B460,'Maestro clientes'!A:C,3,0)</f>
        <v>37653</v>
      </c>
      <c r="E460" s="119">
        <v>0</v>
      </c>
      <c r="F460" s="119">
        <v>0</v>
      </c>
      <c r="G460" s="119">
        <v>0</v>
      </c>
      <c r="H460" s="119">
        <v>140</v>
      </c>
      <c r="I460" s="119">
        <v>0</v>
      </c>
      <c r="J460" s="119">
        <v>0</v>
      </c>
      <c r="K460" s="119">
        <v>24</v>
      </c>
      <c r="L460" s="119">
        <v>60</v>
      </c>
      <c r="M460" s="119">
        <v>0</v>
      </c>
      <c r="N460" s="39">
        <f t="shared" si="56"/>
        <v>0</v>
      </c>
      <c r="O460" s="39">
        <f t="shared" si="57"/>
        <v>0</v>
      </c>
      <c r="P460" s="39">
        <f t="shared" si="58"/>
        <v>0</v>
      </c>
      <c r="Q460">
        <f t="shared" si="59"/>
        <v>0</v>
      </c>
      <c r="R460">
        <f t="shared" si="60"/>
        <v>0</v>
      </c>
      <c r="S460">
        <f t="shared" si="61"/>
        <v>1</v>
      </c>
      <c r="T460">
        <f t="shared" si="62"/>
        <v>1</v>
      </c>
      <c r="U460">
        <f t="shared" si="63"/>
        <v>0</v>
      </c>
    </row>
    <row r="461" spans="1:21" x14ac:dyDescent="0.25">
      <c r="A461" s="118">
        <v>202</v>
      </c>
      <c r="B461" s="118">
        <v>1127044</v>
      </c>
      <c r="C461" s="118" t="s">
        <v>1550</v>
      </c>
      <c r="D461" s="119">
        <f>VLOOKUP(B461,'Maestro clientes'!A:C,3,0)</f>
        <v>38063</v>
      </c>
      <c r="E461" s="119">
        <v>0</v>
      </c>
      <c r="F461" s="119">
        <v>0</v>
      </c>
      <c r="G461" s="119">
        <v>0</v>
      </c>
      <c r="H461" s="119">
        <v>0</v>
      </c>
      <c r="I461" s="119">
        <v>0</v>
      </c>
      <c r="J461" s="119">
        <v>0</v>
      </c>
      <c r="K461" s="119">
        <v>0</v>
      </c>
      <c r="L461" s="119">
        <v>36</v>
      </c>
      <c r="M461" s="119">
        <v>0</v>
      </c>
      <c r="N461" s="39">
        <f t="shared" si="56"/>
        <v>0</v>
      </c>
      <c r="O461" s="39">
        <f t="shared" si="57"/>
        <v>0</v>
      </c>
      <c r="P461" s="39">
        <f t="shared" si="58"/>
        <v>0</v>
      </c>
      <c r="Q461">
        <f t="shared" si="59"/>
        <v>0</v>
      </c>
      <c r="R461">
        <f t="shared" si="60"/>
        <v>0</v>
      </c>
      <c r="S461">
        <f t="shared" si="61"/>
        <v>0</v>
      </c>
      <c r="T461">
        <f t="shared" si="62"/>
        <v>0</v>
      </c>
      <c r="U461">
        <f t="shared" si="63"/>
        <v>0</v>
      </c>
    </row>
    <row r="462" spans="1:21" x14ac:dyDescent="0.25">
      <c r="A462" s="118">
        <v>202</v>
      </c>
      <c r="B462" s="118">
        <v>1132163</v>
      </c>
      <c r="C462" s="118" t="s">
        <v>2356</v>
      </c>
      <c r="D462" s="119">
        <f>VLOOKUP(B462,'Maestro clientes'!A:C,3,0)</f>
        <v>39480</v>
      </c>
      <c r="E462" s="119">
        <v>0</v>
      </c>
      <c r="F462" s="119">
        <v>27</v>
      </c>
      <c r="G462" s="119">
        <v>0</v>
      </c>
      <c r="H462" s="119">
        <v>0</v>
      </c>
      <c r="I462" s="119">
        <v>0</v>
      </c>
      <c r="J462" s="119">
        <v>0</v>
      </c>
      <c r="K462" s="119">
        <v>0</v>
      </c>
      <c r="L462" s="119">
        <v>0</v>
      </c>
      <c r="M462" s="119">
        <v>0</v>
      </c>
      <c r="N462" s="39">
        <f t="shared" si="56"/>
        <v>0</v>
      </c>
      <c r="O462" s="39">
        <f t="shared" si="57"/>
        <v>1</v>
      </c>
      <c r="P462" s="39">
        <f t="shared" si="58"/>
        <v>0</v>
      </c>
      <c r="Q462">
        <f t="shared" si="59"/>
        <v>0</v>
      </c>
      <c r="R462">
        <f t="shared" si="60"/>
        <v>0</v>
      </c>
      <c r="S462">
        <f t="shared" si="61"/>
        <v>0</v>
      </c>
      <c r="T462">
        <f t="shared" si="62"/>
        <v>0</v>
      </c>
      <c r="U462">
        <f t="shared" si="63"/>
        <v>0</v>
      </c>
    </row>
    <row r="463" spans="1:21" x14ac:dyDescent="0.25">
      <c r="A463" s="118">
        <v>202</v>
      </c>
      <c r="B463" s="118">
        <v>1141368</v>
      </c>
      <c r="C463" s="118" t="s">
        <v>1128</v>
      </c>
      <c r="D463" s="119">
        <f>VLOOKUP(B463,'Maestro clientes'!A:C,3,0)</f>
        <v>40457</v>
      </c>
      <c r="E463" s="119">
        <v>0</v>
      </c>
      <c r="F463" s="119">
        <v>0</v>
      </c>
      <c r="G463" s="119">
        <v>0</v>
      </c>
      <c r="H463" s="119">
        <v>0</v>
      </c>
      <c r="I463" s="119">
        <v>0</v>
      </c>
      <c r="J463" s="119">
        <v>0</v>
      </c>
      <c r="K463" s="119">
        <v>36</v>
      </c>
      <c r="L463" s="119">
        <v>0</v>
      </c>
      <c r="M463" s="119">
        <v>0</v>
      </c>
      <c r="N463" s="39">
        <f t="shared" si="56"/>
        <v>0</v>
      </c>
      <c r="O463" s="39">
        <f t="shared" si="57"/>
        <v>0</v>
      </c>
      <c r="P463" s="39">
        <f t="shared" si="58"/>
        <v>0</v>
      </c>
      <c r="Q463">
        <f t="shared" si="59"/>
        <v>0</v>
      </c>
      <c r="R463">
        <f t="shared" si="60"/>
        <v>0</v>
      </c>
      <c r="S463">
        <f t="shared" si="61"/>
        <v>1</v>
      </c>
      <c r="T463">
        <f t="shared" si="62"/>
        <v>0</v>
      </c>
      <c r="U463">
        <f t="shared" si="63"/>
        <v>0</v>
      </c>
    </row>
    <row r="464" spans="1:21" x14ac:dyDescent="0.25">
      <c r="A464" s="118">
        <v>202</v>
      </c>
      <c r="B464" s="118">
        <v>1065161</v>
      </c>
      <c r="C464" s="118" t="s">
        <v>3077</v>
      </c>
      <c r="D464" s="119">
        <f>VLOOKUP(B464,'Maestro clientes'!A:C,3,0)</f>
        <v>28878</v>
      </c>
      <c r="E464" s="119">
        <v>0</v>
      </c>
      <c r="F464" s="119">
        <v>0</v>
      </c>
      <c r="G464" s="119">
        <v>0</v>
      </c>
      <c r="H464" s="119">
        <v>0</v>
      </c>
      <c r="I464" s="119">
        <v>0</v>
      </c>
      <c r="J464" s="119">
        <v>0</v>
      </c>
      <c r="K464" s="119">
        <v>0</v>
      </c>
      <c r="L464" s="119">
        <v>24</v>
      </c>
      <c r="M464" s="119">
        <v>0</v>
      </c>
      <c r="N464" s="39">
        <f t="shared" si="56"/>
        <v>0</v>
      </c>
      <c r="O464" s="39">
        <f t="shared" si="57"/>
        <v>0</v>
      </c>
      <c r="P464" s="39">
        <f t="shared" si="58"/>
        <v>0</v>
      </c>
      <c r="Q464">
        <f t="shared" si="59"/>
        <v>0</v>
      </c>
      <c r="R464">
        <f t="shared" si="60"/>
        <v>0</v>
      </c>
      <c r="S464">
        <f t="shared" si="61"/>
        <v>0</v>
      </c>
      <c r="T464">
        <f t="shared" si="62"/>
        <v>0</v>
      </c>
      <c r="U464">
        <f t="shared" si="63"/>
        <v>0</v>
      </c>
    </row>
    <row r="465" spans="1:21" x14ac:dyDescent="0.25">
      <c r="A465" s="118">
        <v>202</v>
      </c>
      <c r="B465" s="118">
        <v>1068818</v>
      </c>
      <c r="C465" s="118" t="s">
        <v>3078</v>
      </c>
      <c r="D465" s="119">
        <f>VLOOKUP(B465,'Maestro clientes'!A:C,3,0)</f>
        <v>72652</v>
      </c>
      <c r="E465" s="119">
        <v>0</v>
      </c>
      <c r="F465" s="119">
        <v>0</v>
      </c>
      <c r="G465" s="119">
        <v>0</v>
      </c>
      <c r="H465" s="119">
        <v>0</v>
      </c>
      <c r="I465" s="119">
        <v>0</v>
      </c>
      <c r="J465" s="119">
        <v>0</v>
      </c>
      <c r="K465" s="119">
        <v>12</v>
      </c>
      <c r="L465" s="119">
        <v>0</v>
      </c>
      <c r="M465" s="119">
        <v>0</v>
      </c>
      <c r="N465" s="39">
        <f t="shared" si="56"/>
        <v>0</v>
      </c>
      <c r="O465" s="39">
        <f t="shared" si="57"/>
        <v>0</v>
      </c>
      <c r="P465" s="39">
        <f t="shared" si="58"/>
        <v>0</v>
      </c>
      <c r="Q465">
        <f t="shared" si="59"/>
        <v>0</v>
      </c>
      <c r="R465">
        <f t="shared" si="60"/>
        <v>0</v>
      </c>
      <c r="S465">
        <f t="shared" si="61"/>
        <v>0</v>
      </c>
      <c r="T465">
        <f t="shared" si="62"/>
        <v>0</v>
      </c>
      <c r="U465">
        <f t="shared" si="63"/>
        <v>0</v>
      </c>
    </row>
    <row r="466" spans="1:21" x14ac:dyDescent="0.25">
      <c r="A466" s="118">
        <v>202</v>
      </c>
      <c r="B466" s="118">
        <v>1060221</v>
      </c>
      <c r="C466" s="118" t="s">
        <v>3121</v>
      </c>
      <c r="D466" s="119">
        <f>VLOOKUP(B466,'Maestro clientes'!A:C,3,0)</f>
        <v>10501</v>
      </c>
      <c r="E466" s="119">
        <v>0</v>
      </c>
      <c r="F466" s="119">
        <v>0</v>
      </c>
      <c r="G466" s="119">
        <v>0</v>
      </c>
      <c r="H466" s="119">
        <v>0</v>
      </c>
      <c r="I466" s="119">
        <v>0</v>
      </c>
      <c r="J466" s="119">
        <v>0</v>
      </c>
      <c r="K466" s="119">
        <v>54</v>
      </c>
      <c r="L466" s="119">
        <v>0</v>
      </c>
      <c r="M466" s="119">
        <v>0</v>
      </c>
      <c r="N466" s="39">
        <f t="shared" si="56"/>
        <v>0</v>
      </c>
      <c r="O466" s="39">
        <f t="shared" si="57"/>
        <v>0</v>
      </c>
      <c r="P466" s="39">
        <f t="shared" si="58"/>
        <v>0</v>
      </c>
      <c r="Q466">
        <f t="shared" si="59"/>
        <v>0</v>
      </c>
      <c r="R466">
        <f t="shared" si="60"/>
        <v>0</v>
      </c>
      <c r="S466">
        <f t="shared" si="61"/>
        <v>1</v>
      </c>
      <c r="T466">
        <f t="shared" si="62"/>
        <v>0</v>
      </c>
      <c r="U466">
        <f t="shared" si="63"/>
        <v>0</v>
      </c>
    </row>
    <row r="467" spans="1:21" x14ac:dyDescent="0.25">
      <c r="A467" s="118">
        <v>202</v>
      </c>
      <c r="B467" s="118">
        <v>1066926</v>
      </c>
      <c r="C467" s="118" t="s">
        <v>3122</v>
      </c>
      <c r="D467" s="119">
        <f>VLOOKUP(B467,'Maestro clientes'!A:C,3,0)</f>
        <v>59043</v>
      </c>
      <c r="E467" s="119">
        <v>315</v>
      </c>
      <c r="F467" s="119">
        <v>0</v>
      </c>
      <c r="G467" s="119">
        <v>0</v>
      </c>
      <c r="H467" s="119">
        <v>50</v>
      </c>
      <c r="I467" s="119">
        <v>0</v>
      </c>
      <c r="J467" s="119">
        <v>0</v>
      </c>
      <c r="K467" s="119">
        <v>12</v>
      </c>
      <c r="L467" s="119">
        <v>0</v>
      </c>
      <c r="M467" s="119">
        <v>0</v>
      </c>
      <c r="N467" s="39">
        <f t="shared" si="56"/>
        <v>1</v>
      </c>
      <c r="O467" s="39">
        <f t="shared" si="57"/>
        <v>0</v>
      </c>
      <c r="P467" s="39">
        <f t="shared" si="58"/>
        <v>0</v>
      </c>
      <c r="Q467">
        <f t="shared" si="59"/>
        <v>0</v>
      </c>
      <c r="R467">
        <f t="shared" si="60"/>
        <v>0</v>
      </c>
      <c r="S467">
        <f t="shared" si="61"/>
        <v>0</v>
      </c>
      <c r="T467">
        <f t="shared" si="62"/>
        <v>0</v>
      </c>
      <c r="U467">
        <f t="shared" si="63"/>
        <v>0</v>
      </c>
    </row>
    <row r="468" spans="1:21" x14ac:dyDescent="0.25">
      <c r="A468" s="118">
        <v>202</v>
      </c>
      <c r="B468" s="118">
        <v>1118252</v>
      </c>
      <c r="C468" s="118" t="s">
        <v>2944</v>
      </c>
      <c r="D468" s="119">
        <f>VLOOKUP(B468,'Maestro clientes'!A:C,3,0)</f>
        <v>32775</v>
      </c>
      <c r="E468" s="119">
        <v>0</v>
      </c>
      <c r="F468" s="119">
        <v>0</v>
      </c>
      <c r="G468" s="119">
        <v>0</v>
      </c>
      <c r="H468" s="119">
        <v>0</v>
      </c>
      <c r="I468" s="119">
        <v>0</v>
      </c>
      <c r="J468" s="119">
        <v>0</v>
      </c>
      <c r="K468" s="119">
        <v>36</v>
      </c>
      <c r="L468" s="119">
        <v>48</v>
      </c>
      <c r="M468" s="119">
        <v>0</v>
      </c>
      <c r="N468" s="39">
        <f t="shared" si="56"/>
        <v>0</v>
      </c>
      <c r="O468" s="39">
        <f t="shared" si="57"/>
        <v>0</v>
      </c>
      <c r="P468" s="39">
        <f t="shared" si="58"/>
        <v>0</v>
      </c>
      <c r="Q468">
        <f t="shared" si="59"/>
        <v>0</v>
      </c>
      <c r="R468">
        <f t="shared" si="60"/>
        <v>0</v>
      </c>
      <c r="S468">
        <f t="shared" si="61"/>
        <v>1</v>
      </c>
      <c r="T468">
        <f t="shared" si="62"/>
        <v>1</v>
      </c>
      <c r="U468">
        <f t="shared" si="63"/>
        <v>0</v>
      </c>
    </row>
    <row r="469" spans="1:21" x14ac:dyDescent="0.25">
      <c r="A469" s="118">
        <v>210</v>
      </c>
      <c r="B469" s="118">
        <v>1060037</v>
      </c>
      <c r="C469" s="118" t="s">
        <v>1697</v>
      </c>
      <c r="D469" s="119">
        <f>VLOOKUP(B469,'Maestro clientes'!A:C,3,0)</f>
        <v>10247</v>
      </c>
      <c r="E469" s="119">
        <v>0</v>
      </c>
      <c r="F469" s="119">
        <v>0</v>
      </c>
      <c r="G469" s="119">
        <v>8</v>
      </c>
      <c r="H469" s="119">
        <v>0</v>
      </c>
      <c r="I469" s="119">
        <v>5</v>
      </c>
      <c r="J469" s="119">
        <v>0</v>
      </c>
      <c r="K469" s="119">
        <v>24</v>
      </c>
      <c r="L469" s="119">
        <v>0</v>
      </c>
      <c r="M469" s="119">
        <v>0</v>
      </c>
      <c r="N469" s="39">
        <f t="shared" si="56"/>
        <v>0</v>
      </c>
      <c r="O469" s="39">
        <f t="shared" si="57"/>
        <v>0</v>
      </c>
      <c r="P469" s="39">
        <f t="shared" si="58"/>
        <v>0</v>
      </c>
      <c r="Q469">
        <f t="shared" si="59"/>
        <v>0</v>
      </c>
      <c r="R469">
        <f t="shared" si="60"/>
        <v>0</v>
      </c>
      <c r="S469">
        <f t="shared" si="61"/>
        <v>1</v>
      </c>
      <c r="T469">
        <f t="shared" si="62"/>
        <v>0</v>
      </c>
      <c r="U469">
        <f t="shared" si="63"/>
        <v>0</v>
      </c>
    </row>
    <row r="470" spans="1:21" x14ac:dyDescent="0.25">
      <c r="A470" s="118">
        <v>210</v>
      </c>
      <c r="B470" s="118">
        <v>1061561</v>
      </c>
      <c r="C470" s="118" t="s">
        <v>2384</v>
      </c>
      <c r="D470" s="119">
        <f>VLOOKUP(B470,'Maestro clientes'!A:C,3,0)</f>
        <v>12512</v>
      </c>
      <c r="E470" s="119">
        <v>0</v>
      </c>
      <c r="F470" s="119">
        <v>0</v>
      </c>
      <c r="G470" s="119">
        <v>0</v>
      </c>
      <c r="H470" s="119">
        <v>0</v>
      </c>
      <c r="I470" s="119">
        <v>0</v>
      </c>
      <c r="J470" s="119">
        <v>0</v>
      </c>
      <c r="K470" s="119">
        <v>60</v>
      </c>
      <c r="L470" s="119">
        <v>0</v>
      </c>
      <c r="M470" s="119">
        <v>0</v>
      </c>
      <c r="N470" s="39">
        <f t="shared" si="56"/>
        <v>0</v>
      </c>
      <c r="O470" s="39">
        <f t="shared" si="57"/>
        <v>0</v>
      </c>
      <c r="P470" s="39">
        <f t="shared" si="58"/>
        <v>0</v>
      </c>
      <c r="Q470">
        <f t="shared" si="59"/>
        <v>0</v>
      </c>
      <c r="R470">
        <f t="shared" si="60"/>
        <v>0</v>
      </c>
      <c r="S470">
        <f t="shared" si="61"/>
        <v>1</v>
      </c>
      <c r="T470">
        <f t="shared" si="62"/>
        <v>0</v>
      </c>
      <c r="U470">
        <f t="shared" si="63"/>
        <v>0</v>
      </c>
    </row>
    <row r="471" spans="1:21" x14ac:dyDescent="0.25">
      <c r="A471" s="118">
        <v>210</v>
      </c>
      <c r="B471" s="118">
        <v>1065002</v>
      </c>
      <c r="C471" s="118" t="s">
        <v>1649</v>
      </c>
      <c r="D471" s="119">
        <f>VLOOKUP(B471,'Maestro clientes'!A:C,3,0)</f>
        <v>25368</v>
      </c>
      <c r="E471" s="119">
        <v>0</v>
      </c>
      <c r="F471" s="119">
        <v>0</v>
      </c>
      <c r="G471" s="119">
        <v>0</v>
      </c>
      <c r="H471" s="119">
        <v>0</v>
      </c>
      <c r="I471" s="119">
        <v>0</v>
      </c>
      <c r="J471" s="119">
        <v>0</v>
      </c>
      <c r="K471" s="119">
        <v>24</v>
      </c>
      <c r="L471" s="119">
        <v>12</v>
      </c>
      <c r="M471" s="119">
        <v>0</v>
      </c>
      <c r="N471" s="39">
        <f t="shared" si="56"/>
        <v>0</v>
      </c>
      <c r="O471" s="39">
        <f t="shared" si="57"/>
        <v>0</v>
      </c>
      <c r="P471" s="39">
        <f t="shared" si="58"/>
        <v>0</v>
      </c>
      <c r="Q471">
        <f t="shared" si="59"/>
        <v>0</v>
      </c>
      <c r="R471">
        <f t="shared" si="60"/>
        <v>0</v>
      </c>
      <c r="S471">
        <f t="shared" si="61"/>
        <v>1</v>
      </c>
      <c r="T471">
        <f t="shared" si="62"/>
        <v>0</v>
      </c>
      <c r="U471">
        <f t="shared" si="63"/>
        <v>0</v>
      </c>
    </row>
    <row r="472" spans="1:21" x14ac:dyDescent="0.25">
      <c r="A472" s="118">
        <v>210</v>
      </c>
      <c r="B472" s="118">
        <v>1067396</v>
      </c>
      <c r="C472" s="118" t="s">
        <v>2726</v>
      </c>
      <c r="D472" s="119">
        <f>VLOOKUP(B472,'Maestro clientes'!A:C,3,0)</f>
        <v>62977</v>
      </c>
      <c r="E472" s="119">
        <v>0</v>
      </c>
      <c r="F472" s="119">
        <v>0</v>
      </c>
      <c r="G472" s="119">
        <v>0</v>
      </c>
      <c r="H472" s="119">
        <v>0</v>
      </c>
      <c r="I472" s="119">
        <v>0</v>
      </c>
      <c r="J472" s="119">
        <v>0</v>
      </c>
      <c r="K472" s="119">
        <v>24</v>
      </c>
      <c r="L472" s="119">
        <v>0</v>
      </c>
      <c r="M472" s="119">
        <v>0</v>
      </c>
      <c r="N472" s="39">
        <f t="shared" si="56"/>
        <v>0</v>
      </c>
      <c r="O472" s="39">
        <f t="shared" si="57"/>
        <v>0</v>
      </c>
      <c r="P472" s="39">
        <f t="shared" si="58"/>
        <v>0</v>
      </c>
      <c r="Q472">
        <f t="shared" si="59"/>
        <v>0</v>
      </c>
      <c r="R472">
        <f t="shared" si="60"/>
        <v>0</v>
      </c>
      <c r="S472">
        <f t="shared" si="61"/>
        <v>1</v>
      </c>
      <c r="T472">
        <f t="shared" si="62"/>
        <v>0</v>
      </c>
      <c r="U472">
        <f t="shared" si="63"/>
        <v>0</v>
      </c>
    </row>
    <row r="473" spans="1:21" x14ac:dyDescent="0.25">
      <c r="A473" s="118">
        <v>210</v>
      </c>
      <c r="B473" s="118">
        <v>1068838</v>
      </c>
      <c r="C473" s="118" t="s">
        <v>2460</v>
      </c>
      <c r="D473" s="119">
        <f>VLOOKUP(B473,'Maestro clientes'!A:C,3,0)</f>
        <v>72741</v>
      </c>
      <c r="E473" s="119">
        <v>0</v>
      </c>
      <c r="F473" s="119">
        <v>0</v>
      </c>
      <c r="G473" s="119">
        <v>0</v>
      </c>
      <c r="H473" s="119">
        <v>0</v>
      </c>
      <c r="I473" s="119">
        <v>0</v>
      </c>
      <c r="J473" s="119">
        <v>0</v>
      </c>
      <c r="K473" s="119">
        <v>24</v>
      </c>
      <c r="L473" s="119">
        <v>120</v>
      </c>
      <c r="M473" s="119">
        <v>0</v>
      </c>
      <c r="N473" s="39">
        <f t="shared" si="56"/>
        <v>0</v>
      </c>
      <c r="O473" s="39">
        <f t="shared" si="57"/>
        <v>0</v>
      </c>
      <c r="P473" s="39">
        <f t="shared" si="58"/>
        <v>0</v>
      </c>
      <c r="Q473">
        <f t="shared" si="59"/>
        <v>0</v>
      </c>
      <c r="R473">
        <f t="shared" si="60"/>
        <v>0</v>
      </c>
      <c r="S473">
        <f t="shared" si="61"/>
        <v>1</v>
      </c>
      <c r="T473">
        <f t="shared" si="62"/>
        <v>1</v>
      </c>
      <c r="U473">
        <f t="shared" si="63"/>
        <v>0</v>
      </c>
    </row>
    <row r="474" spans="1:21" x14ac:dyDescent="0.25">
      <c r="A474" s="118">
        <v>210</v>
      </c>
      <c r="B474" s="118">
        <v>1083269</v>
      </c>
      <c r="C474" s="118" t="s">
        <v>2237</v>
      </c>
      <c r="D474" s="119">
        <f>VLOOKUP(B474,'Maestro clientes'!A:C,3,0)</f>
        <v>20959</v>
      </c>
      <c r="E474" s="119">
        <v>0</v>
      </c>
      <c r="F474" s="119">
        <v>0</v>
      </c>
      <c r="G474" s="119">
        <v>0</v>
      </c>
      <c r="H474" s="119">
        <v>0</v>
      </c>
      <c r="I474" s="119">
        <v>0</v>
      </c>
      <c r="J474" s="119">
        <v>0</v>
      </c>
      <c r="K474" s="119">
        <v>0</v>
      </c>
      <c r="L474" s="119">
        <v>60</v>
      </c>
      <c r="M474" s="119">
        <v>0</v>
      </c>
      <c r="N474" s="39">
        <f t="shared" si="56"/>
        <v>0</v>
      </c>
      <c r="O474" s="39">
        <f t="shared" si="57"/>
        <v>0</v>
      </c>
      <c r="P474" s="39">
        <f t="shared" si="58"/>
        <v>0</v>
      </c>
      <c r="Q474">
        <f t="shared" si="59"/>
        <v>0</v>
      </c>
      <c r="R474">
        <f t="shared" si="60"/>
        <v>0</v>
      </c>
      <c r="S474">
        <f t="shared" si="61"/>
        <v>0</v>
      </c>
      <c r="T474">
        <f t="shared" si="62"/>
        <v>1</v>
      </c>
      <c r="U474">
        <f t="shared" si="63"/>
        <v>0</v>
      </c>
    </row>
    <row r="475" spans="1:21" x14ac:dyDescent="0.25">
      <c r="A475" s="118">
        <v>210</v>
      </c>
      <c r="B475" s="118">
        <v>1120309</v>
      </c>
      <c r="C475" s="118" t="s">
        <v>1284</v>
      </c>
      <c r="D475" s="119">
        <f>VLOOKUP(B475,'Maestro clientes'!A:C,3,0)</f>
        <v>34331</v>
      </c>
      <c r="E475" s="119">
        <v>0</v>
      </c>
      <c r="F475" s="119">
        <v>36</v>
      </c>
      <c r="G475" s="119">
        <v>0</v>
      </c>
      <c r="H475" s="119">
        <v>24</v>
      </c>
      <c r="I475" s="119">
        <v>0</v>
      </c>
      <c r="J475" s="119">
        <v>0</v>
      </c>
      <c r="K475" s="119">
        <v>6</v>
      </c>
      <c r="L475" s="119">
        <v>0</v>
      </c>
      <c r="M475" s="119">
        <v>0</v>
      </c>
      <c r="N475" s="39">
        <f t="shared" si="56"/>
        <v>0</v>
      </c>
      <c r="O475" s="39">
        <f t="shared" si="57"/>
        <v>1</v>
      </c>
      <c r="P475" s="39">
        <f t="shared" si="58"/>
        <v>0</v>
      </c>
      <c r="Q475">
        <f t="shared" si="59"/>
        <v>0</v>
      </c>
      <c r="R475">
        <f t="shared" si="60"/>
        <v>0</v>
      </c>
      <c r="S475">
        <f t="shared" si="61"/>
        <v>0</v>
      </c>
      <c r="T475">
        <f t="shared" si="62"/>
        <v>0</v>
      </c>
      <c r="U475">
        <f t="shared" si="63"/>
        <v>0</v>
      </c>
    </row>
    <row r="476" spans="1:21" x14ac:dyDescent="0.25">
      <c r="A476" s="118">
        <v>210</v>
      </c>
      <c r="B476" s="118">
        <v>1121167</v>
      </c>
      <c r="C476" s="118" t="s">
        <v>1150</v>
      </c>
      <c r="D476" s="119">
        <f>VLOOKUP(B476,'Maestro clientes'!A:C,3,0)</f>
        <v>34952</v>
      </c>
      <c r="E476" s="119">
        <v>0</v>
      </c>
      <c r="F476" s="119">
        <v>48</v>
      </c>
      <c r="G476" s="119">
        <v>24</v>
      </c>
      <c r="H476" s="119">
        <v>24</v>
      </c>
      <c r="I476" s="119">
        <v>6</v>
      </c>
      <c r="J476" s="119">
        <v>24</v>
      </c>
      <c r="K476" s="119">
        <v>24</v>
      </c>
      <c r="L476" s="119">
        <v>44</v>
      </c>
      <c r="M476" s="119">
        <v>12</v>
      </c>
      <c r="N476" s="39">
        <f t="shared" si="56"/>
        <v>0</v>
      </c>
      <c r="O476" s="39">
        <f t="shared" si="57"/>
        <v>1</v>
      </c>
      <c r="P476" s="39">
        <f t="shared" si="58"/>
        <v>1</v>
      </c>
      <c r="Q476">
        <f t="shared" si="59"/>
        <v>1</v>
      </c>
      <c r="R476">
        <f t="shared" si="60"/>
        <v>1</v>
      </c>
      <c r="S476">
        <f t="shared" si="61"/>
        <v>1</v>
      </c>
      <c r="T476">
        <f t="shared" si="62"/>
        <v>0</v>
      </c>
      <c r="U476">
        <f t="shared" si="63"/>
        <v>1</v>
      </c>
    </row>
    <row r="477" spans="1:21" x14ac:dyDescent="0.25">
      <c r="A477" s="118">
        <v>210</v>
      </c>
      <c r="B477" s="118">
        <v>1122924</v>
      </c>
      <c r="C477" s="118" t="s">
        <v>1789</v>
      </c>
      <c r="D477" s="119">
        <f>VLOOKUP(B477,'Maestro clientes'!A:C,3,0)</f>
        <v>36299</v>
      </c>
      <c r="E477" s="119">
        <v>0</v>
      </c>
      <c r="F477" s="119">
        <v>24</v>
      </c>
      <c r="G477" s="119">
        <v>24</v>
      </c>
      <c r="H477" s="119">
        <v>12</v>
      </c>
      <c r="I477" s="119">
        <v>6</v>
      </c>
      <c r="J477" s="119">
        <v>24</v>
      </c>
      <c r="K477" s="119">
        <v>84</v>
      </c>
      <c r="L477" s="119">
        <v>60</v>
      </c>
      <c r="M477" s="119">
        <v>12</v>
      </c>
      <c r="N477" s="39">
        <f t="shared" si="56"/>
        <v>0</v>
      </c>
      <c r="O477" s="39">
        <f t="shared" si="57"/>
        <v>1</v>
      </c>
      <c r="P477" s="39">
        <f t="shared" si="58"/>
        <v>1</v>
      </c>
      <c r="Q477">
        <f t="shared" si="59"/>
        <v>1</v>
      </c>
      <c r="R477">
        <f t="shared" si="60"/>
        <v>1</v>
      </c>
      <c r="S477">
        <f t="shared" si="61"/>
        <v>1</v>
      </c>
      <c r="T477">
        <f t="shared" si="62"/>
        <v>1</v>
      </c>
      <c r="U477">
        <f t="shared" si="63"/>
        <v>1</v>
      </c>
    </row>
    <row r="478" spans="1:21" x14ac:dyDescent="0.25">
      <c r="A478" s="118">
        <v>210</v>
      </c>
      <c r="B478" s="118">
        <v>1132345</v>
      </c>
      <c r="C478" s="118" t="s">
        <v>1285</v>
      </c>
      <c r="D478" s="119">
        <f>VLOOKUP(B478,'Maestro clientes'!A:C,3,0)</f>
        <v>39551</v>
      </c>
      <c r="E478" s="119">
        <v>0</v>
      </c>
      <c r="F478" s="119">
        <v>30</v>
      </c>
      <c r="G478" s="119">
        <v>24</v>
      </c>
      <c r="H478" s="119">
        <v>0</v>
      </c>
      <c r="I478" s="119">
        <v>0</v>
      </c>
      <c r="J478" s="119">
        <v>0</v>
      </c>
      <c r="K478" s="119">
        <v>42</v>
      </c>
      <c r="L478" s="119">
        <v>0</v>
      </c>
      <c r="M478" s="119">
        <v>0</v>
      </c>
      <c r="N478" s="39">
        <f t="shared" si="56"/>
        <v>0</v>
      </c>
      <c r="O478" s="39">
        <f t="shared" si="57"/>
        <v>1</v>
      </c>
      <c r="P478" s="39">
        <f t="shared" si="58"/>
        <v>1</v>
      </c>
      <c r="Q478">
        <f t="shared" si="59"/>
        <v>0</v>
      </c>
      <c r="R478">
        <f t="shared" si="60"/>
        <v>0</v>
      </c>
      <c r="S478">
        <f t="shared" si="61"/>
        <v>1</v>
      </c>
      <c r="T478">
        <f t="shared" si="62"/>
        <v>0</v>
      </c>
      <c r="U478">
        <f t="shared" si="63"/>
        <v>0</v>
      </c>
    </row>
    <row r="479" spans="1:21" x14ac:dyDescent="0.25">
      <c r="A479" s="118">
        <v>210</v>
      </c>
      <c r="B479" s="118">
        <v>1140890</v>
      </c>
      <c r="C479" s="118" t="s">
        <v>2239</v>
      </c>
      <c r="D479" s="119">
        <f>VLOOKUP(B479,'Maestro clientes'!A:C,3,0)</f>
        <v>40345</v>
      </c>
      <c r="E479" s="119">
        <v>0</v>
      </c>
      <c r="F479" s="119">
        <v>0</v>
      </c>
      <c r="G479" s="119">
        <v>0</v>
      </c>
      <c r="H479" s="119">
        <v>0</v>
      </c>
      <c r="I479" s="119">
        <v>0</v>
      </c>
      <c r="J479" s="119">
        <v>0</v>
      </c>
      <c r="K479" s="119">
        <v>24</v>
      </c>
      <c r="L479" s="119">
        <v>0</v>
      </c>
      <c r="M479" s="119">
        <v>12</v>
      </c>
      <c r="N479" s="39">
        <f t="shared" si="56"/>
        <v>0</v>
      </c>
      <c r="O479" s="39">
        <f t="shared" si="57"/>
        <v>0</v>
      </c>
      <c r="P479" s="39">
        <f t="shared" si="58"/>
        <v>0</v>
      </c>
      <c r="Q479">
        <f t="shared" si="59"/>
        <v>0</v>
      </c>
      <c r="R479">
        <f t="shared" si="60"/>
        <v>0</v>
      </c>
      <c r="S479">
        <f t="shared" si="61"/>
        <v>1</v>
      </c>
      <c r="T479">
        <f t="shared" si="62"/>
        <v>0</v>
      </c>
      <c r="U479">
        <f t="shared" si="63"/>
        <v>1</v>
      </c>
    </row>
    <row r="480" spans="1:21" x14ac:dyDescent="0.25">
      <c r="A480" s="118">
        <v>210</v>
      </c>
      <c r="B480" s="118">
        <v>1142980</v>
      </c>
      <c r="C480" s="118" t="s">
        <v>2727</v>
      </c>
      <c r="D480" s="119">
        <f>VLOOKUP(B480,'Maestro clientes'!A:C,3,0)</f>
        <v>41031</v>
      </c>
      <c r="E480" s="119">
        <v>0</v>
      </c>
      <c r="F480" s="119">
        <v>0</v>
      </c>
      <c r="G480" s="119">
        <v>0</v>
      </c>
      <c r="H480" s="119">
        <v>0</v>
      </c>
      <c r="I480" s="119">
        <v>0</v>
      </c>
      <c r="J480" s="119">
        <v>0</v>
      </c>
      <c r="K480" s="119">
        <v>0</v>
      </c>
      <c r="L480" s="119">
        <v>0</v>
      </c>
      <c r="M480" s="119">
        <v>18</v>
      </c>
      <c r="N480" s="39">
        <f t="shared" si="56"/>
        <v>0</v>
      </c>
      <c r="O480" s="39">
        <f t="shared" si="57"/>
        <v>0</v>
      </c>
      <c r="P480" s="39">
        <f t="shared" si="58"/>
        <v>0</v>
      </c>
      <c r="Q480">
        <f t="shared" si="59"/>
        <v>0</v>
      </c>
      <c r="R480">
        <f t="shared" si="60"/>
        <v>0</v>
      </c>
      <c r="S480">
        <f t="shared" si="61"/>
        <v>0</v>
      </c>
      <c r="T480">
        <f t="shared" si="62"/>
        <v>0</v>
      </c>
      <c r="U480">
        <f t="shared" si="63"/>
        <v>1</v>
      </c>
    </row>
    <row r="481" spans="1:21" x14ac:dyDescent="0.25">
      <c r="A481" s="118">
        <v>210</v>
      </c>
      <c r="B481" s="118">
        <v>1153664</v>
      </c>
      <c r="C481" s="118" t="s">
        <v>1286</v>
      </c>
      <c r="D481" s="119">
        <f>VLOOKUP(B481,'Maestro clientes'!A:C,3,0)</f>
        <v>41502</v>
      </c>
      <c r="E481" s="119">
        <v>0</v>
      </c>
      <c r="F481" s="119">
        <v>60</v>
      </c>
      <c r="G481" s="119">
        <v>24</v>
      </c>
      <c r="H481" s="119">
        <v>40</v>
      </c>
      <c r="I481" s="119">
        <v>12</v>
      </c>
      <c r="J481" s="119">
        <v>0</v>
      </c>
      <c r="K481" s="119">
        <v>36</v>
      </c>
      <c r="L481" s="119">
        <v>24</v>
      </c>
      <c r="M481" s="119">
        <v>24</v>
      </c>
      <c r="N481" s="39">
        <f t="shared" si="56"/>
        <v>0</v>
      </c>
      <c r="O481" s="39">
        <f t="shared" si="57"/>
        <v>1</v>
      </c>
      <c r="P481" s="39">
        <f t="shared" si="58"/>
        <v>1</v>
      </c>
      <c r="Q481">
        <f t="shared" si="59"/>
        <v>1</v>
      </c>
      <c r="R481">
        <f t="shared" si="60"/>
        <v>0</v>
      </c>
      <c r="S481">
        <f t="shared" si="61"/>
        <v>1</v>
      </c>
      <c r="T481">
        <f t="shared" si="62"/>
        <v>0</v>
      </c>
      <c r="U481">
        <f t="shared" si="63"/>
        <v>1</v>
      </c>
    </row>
    <row r="482" spans="1:21" x14ac:dyDescent="0.25">
      <c r="A482" s="118">
        <v>210</v>
      </c>
      <c r="B482" s="118">
        <v>1157209</v>
      </c>
      <c r="C482" s="118" t="s">
        <v>1287</v>
      </c>
      <c r="D482" s="119">
        <f>VLOOKUP(B482,'Maestro clientes'!A:C,3,0)</f>
        <v>41845</v>
      </c>
      <c r="E482" s="119">
        <v>0</v>
      </c>
      <c r="F482" s="119">
        <v>0</v>
      </c>
      <c r="G482" s="119">
        <v>0</v>
      </c>
      <c r="H482" s="119">
        <v>0</v>
      </c>
      <c r="I482" s="119">
        <v>0</v>
      </c>
      <c r="J482" s="119">
        <v>0</v>
      </c>
      <c r="K482" s="119">
        <v>51</v>
      </c>
      <c r="L482" s="119">
        <v>0</v>
      </c>
      <c r="M482" s="119">
        <v>12</v>
      </c>
      <c r="N482" s="39">
        <f t="shared" si="56"/>
        <v>0</v>
      </c>
      <c r="O482" s="39">
        <f t="shared" si="57"/>
        <v>0</v>
      </c>
      <c r="P482" s="39">
        <f t="shared" si="58"/>
        <v>0</v>
      </c>
      <c r="Q482">
        <f t="shared" si="59"/>
        <v>0</v>
      </c>
      <c r="R482">
        <f t="shared" si="60"/>
        <v>0</v>
      </c>
      <c r="S482">
        <f t="shared" si="61"/>
        <v>1</v>
      </c>
      <c r="T482">
        <f t="shared" si="62"/>
        <v>0</v>
      </c>
      <c r="U482">
        <f t="shared" si="63"/>
        <v>1</v>
      </c>
    </row>
    <row r="483" spans="1:21" x14ac:dyDescent="0.25">
      <c r="A483" s="118">
        <v>210</v>
      </c>
      <c r="B483" s="118">
        <v>1157587</v>
      </c>
      <c r="C483" s="118" t="s">
        <v>2461</v>
      </c>
      <c r="D483" s="119">
        <f>VLOOKUP(B483,'Maestro clientes'!A:C,3,0)</f>
        <v>41875</v>
      </c>
      <c r="E483" s="119">
        <v>0</v>
      </c>
      <c r="F483" s="119">
        <v>0</v>
      </c>
      <c r="G483" s="119">
        <v>18</v>
      </c>
      <c r="H483" s="119">
        <v>0</v>
      </c>
      <c r="I483" s="119">
        <v>0</v>
      </c>
      <c r="J483" s="119">
        <v>40</v>
      </c>
      <c r="K483" s="119">
        <v>24</v>
      </c>
      <c r="L483" s="119">
        <v>60</v>
      </c>
      <c r="M483" s="119">
        <v>18</v>
      </c>
      <c r="N483" s="39">
        <f t="shared" si="56"/>
        <v>0</v>
      </c>
      <c r="O483" s="39">
        <f t="shared" si="57"/>
        <v>0</v>
      </c>
      <c r="P483" s="39">
        <f t="shared" si="58"/>
        <v>1</v>
      </c>
      <c r="Q483">
        <f t="shared" si="59"/>
        <v>0</v>
      </c>
      <c r="R483">
        <f t="shared" si="60"/>
        <v>1</v>
      </c>
      <c r="S483">
        <f t="shared" si="61"/>
        <v>1</v>
      </c>
      <c r="T483">
        <f t="shared" si="62"/>
        <v>1</v>
      </c>
      <c r="U483">
        <f t="shared" si="63"/>
        <v>1</v>
      </c>
    </row>
    <row r="484" spans="1:21" x14ac:dyDescent="0.25">
      <c r="A484" s="118">
        <v>210</v>
      </c>
      <c r="B484" s="118">
        <v>1061011</v>
      </c>
      <c r="C484" s="118" t="s">
        <v>2969</v>
      </c>
      <c r="D484" s="119">
        <f>VLOOKUP(B484,'Maestro clientes'!A:C,3,0)</f>
        <v>11680</v>
      </c>
      <c r="E484" s="119">
        <v>43</v>
      </c>
      <c r="F484" s="119">
        <v>24</v>
      </c>
      <c r="G484" s="119">
        <v>36</v>
      </c>
      <c r="H484" s="119">
        <v>12</v>
      </c>
      <c r="I484" s="119">
        <v>6</v>
      </c>
      <c r="J484" s="119">
        <v>24</v>
      </c>
      <c r="K484" s="119">
        <v>36</v>
      </c>
      <c r="L484" s="119">
        <v>50</v>
      </c>
      <c r="M484" s="119">
        <v>0</v>
      </c>
      <c r="N484" s="39">
        <f t="shared" si="56"/>
        <v>1</v>
      </c>
      <c r="O484" s="39">
        <f t="shared" si="57"/>
        <v>1</v>
      </c>
      <c r="P484" s="39">
        <f t="shared" si="58"/>
        <v>1</v>
      </c>
      <c r="Q484">
        <f t="shared" si="59"/>
        <v>1</v>
      </c>
      <c r="R484">
        <f t="shared" si="60"/>
        <v>1</v>
      </c>
      <c r="S484">
        <f t="shared" si="61"/>
        <v>1</v>
      </c>
      <c r="T484">
        <f t="shared" si="62"/>
        <v>1</v>
      </c>
      <c r="U484">
        <f t="shared" si="63"/>
        <v>0</v>
      </c>
    </row>
    <row r="485" spans="1:21" x14ac:dyDescent="0.25">
      <c r="A485" s="118">
        <v>210</v>
      </c>
      <c r="B485" s="118">
        <v>1071208</v>
      </c>
      <c r="C485" s="118" t="s">
        <v>2970</v>
      </c>
      <c r="D485" s="119">
        <f>VLOOKUP(B485,'Maestro clientes'!A:C,3,0)</f>
        <v>9807</v>
      </c>
      <c r="E485" s="119">
        <v>0</v>
      </c>
      <c r="F485" s="119">
        <v>0</v>
      </c>
      <c r="G485" s="119">
        <v>0</v>
      </c>
      <c r="H485" s="119">
        <v>0</v>
      </c>
      <c r="I485" s="119">
        <v>0</v>
      </c>
      <c r="J485" s="119">
        <v>0</v>
      </c>
      <c r="K485" s="119">
        <v>0</v>
      </c>
      <c r="L485" s="119">
        <v>20</v>
      </c>
      <c r="M485" s="119">
        <v>0</v>
      </c>
      <c r="N485" s="39">
        <f t="shared" si="56"/>
        <v>0</v>
      </c>
      <c r="O485" s="39">
        <f t="shared" si="57"/>
        <v>0</v>
      </c>
      <c r="P485" s="39">
        <f t="shared" si="58"/>
        <v>0</v>
      </c>
      <c r="Q485">
        <f t="shared" si="59"/>
        <v>0</v>
      </c>
      <c r="R485">
        <f t="shared" si="60"/>
        <v>0</v>
      </c>
      <c r="S485">
        <f t="shared" si="61"/>
        <v>0</v>
      </c>
      <c r="T485">
        <f t="shared" si="62"/>
        <v>0</v>
      </c>
      <c r="U485">
        <f t="shared" si="63"/>
        <v>0</v>
      </c>
    </row>
    <row r="486" spans="1:21" x14ac:dyDescent="0.25">
      <c r="A486" s="118">
        <v>210</v>
      </c>
      <c r="B486" s="118">
        <v>1072693</v>
      </c>
      <c r="C486" s="118" t="s">
        <v>2975</v>
      </c>
      <c r="D486" s="119">
        <f>VLOOKUP(B486,'Maestro clientes'!A:C,3,0)</f>
        <v>12337</v>
      </c>
      <c r="E486" s="119">
        <v>90</v>
      </c>
      <c r="F486" s="119">
        <v>36</v>
      </c>
      <c r="G486" s="119">
        <v>24</v>
      </c>
      <c r="H486" s="119">
        <v>0</v>
      </c>
      <c r="I486" s="119">
        <v>0</v>
      </c>
      <c r="J486" s="119">
        <v>0</v>
      </c>
      <c r="K486" s="119">
        <v>33</v>
      </c>
      <c r="L486" s="119">
        <v>36</v>
      </c>
      <c r="M486" s="119">
        <v>36</v>
      </c>
      <c r="N486" s="39">
        <f t="shared" si="56"/>
        <v>1</v>
      </c>
      <c r="O486" s="39">
        <f t="shared" si="57"/>
        <v>1</v>
      </c>
      <c r="P486" s="39">
        <f t="shared" si="58"/>
        <v>1</v>
      </c>
      <c r="Q486">
        <f t="shared" si="59"/>
        <v>0</v>
      </c>
      <c r="R486">
        <f t="shared" si="60"/>
        <v>0</v>
      </c>
      <c r="S486">
        <f t="shared" si="61"/>
        <v>1</v>
      </c>
      <c r="T486">
        <f t="shared" si="62"/>
        <v>0</v>
      </c>
      <c r="U486">
        <f t="shared" si="63"/>
        <v>1</v>
      </c>
    </row>
    <row r="487" spans="1:21" x14ac:dyDescent="0.25">
      <c r="A487" s="118">
        <v>210</v>
      </c>
      <c r="B487" s="118">
        <v>1061396</v>
      </c>
      <c r="C487" s="118" t="s">
        <v>2975</v>
      </c>
      <c r="D487" s="119">
        <f>VLOOKUP(B487,'Maestro clientes'!A:C,3,0)</f>
        <v>12299</v>
      </c>
      <c r="E487" s="119">
        <v>0</v>
      </c>
      <c r="F487" s="119">
        <v>36</v>
      </c>
      <c r="G487" s="119">
        <v>24</v>
      </c>
      <c r="H487" s="119">
        <v>12</v>
      </c>
      <c r="I487" s="119">
        <v>0</v>
      </c>
      <c r="J487" s="119">
        <v>0</v>
      </c>
      <c r="K487" s="119">
        <v>0</v>
      </c>
      <c r="L487" s="119">
        <v>40</v>
      </c>
      <c r="M487" s="119">
        <v>0</v>
      </c>
      <c r="N487" s="39">
        <f t="shared" si="56"/>
        <v>0</v>
      </c>
      <c r="O487" s="39">
        <f t="shared" si="57"/>
        <v>1</v>
      </c>
      <c r="P487" s="39">
        <f t="shared" si="58"/>
        <v>1</v>
      </c>
      <c r="Q487">
        <f t="shared" si="59"/>
        <v>0</v>
      </c>
      <c r="R487">
        <f t="shared" si="60"/>
        <v>0</v>
      </c>
      <c r="S487">
        <f t="shared" si="61"/>
        <v>0</v>
      </c>
      <c r="T487">
        <f t="shared" si="62"/>
        <v>0</v>
      </c>
      <c r="U487">
        <f t="shared" si="63"/>
        <v>0</v>
      </c>
    </row>
    <row r="488" spans="1:21" x14ac:dyDescent="0.25">
      <c r="A488" s="118">
        <v>210</v>
      </c>
      <c r="B488" s="118">
        <v>1069369</v>
      </c>
      <c r="C488" s="118" t="s">
        <v>3124</v>
      </c>
      <c r="D488" s="119">
        <f>VLOOKUP(B488,'Maestro clientes'!A:C,3,0)</f>
        <v>75292</v>
      </c>
      <c r="E488" s="119">
        <v>0</v>
      </c>
      <c r="F488" s="119">
        <v>0</v>
      </c>
      <c r="G488" s="119">
        <v>0</v>
      </c>
      <c r="H488" s="119">
        <v>0</v>
      </c>
      <c r="I488" s="119">
        <v>0</v>
      </c>
      <c r="J488" s="119">
        <v>0</v>
      </c>
      <c r="K488" s="119">
        <v>0</v>
      </c>
      <c r="L488" s="119">
        <v>56</v>
      </c>
      <c r="M488" s="119">
        <v>0</v>
      </c>
      <c r="N488" s="39">
        <f t="shared" si="56"/>
        <v>0</v>
      </c>
      <c r="O488" s="39">
        <f t="shared" si="57"/>
        <v>0</v>
      </c>
      <c r="P488" s="39">
        <f t="shared" si="58"/>
        <v>0</v>
      </c>
      <c r="Q488">
        <f t="shared" si="59"/>
        <v>0</v>
      </c>
      <c r="R488">
        <f t="shared" si="60"/>
        <v>0</v>
      </c>
      <c r="S488">
        <f t="shared" si="61"/>
        <v>0</v>
      </c>
      <c r="T488">
        <f t="shared" si="62"/>
        <v>1</v>
      </c>
      <c r="U488">
        <f t="shared" si="63"/>
        <v>0</v>
      </c>
    </row>
    <row r="489" spans="1:21" x14ac:dyDescent="0.25">
      <c r="A489" s="118">
        <v>210</v>
      </c>
      <c r="B489" s="118">
        <v>1072699</v>
      </c>
      <c r="C489" s="118" t="s">
        <v>3125</v>
      </c>
      <c r="D489" s="119">
        <f>VLOOKUP(B489,'Maestro clientes'!A:C,3,0)</f>
        <v>12446</v>
      </c>
      <c r="E489" s="119">
        <v>0</v>
      </c>
      <c r="F489" s="119">
        <v>0</v>
      </c>
      <c r="G489" s="119">
        <v>0</v>
      </c>
      <c r="H489" s="119">
        <v>0</v>
      </c>
      <c r="I489" s="119">
        <v>0</v>
      </c>
      <c r="J489" s="119">
        <v>0</v>
      </c>
      <c r="K489" s="119">
        <v>24</v>
      </c>
      <c r="L489" s="119">
        <v>0</v>
      </c>
      <c r="M489" s="119">
        <v>0</v>
      </c>
      <c r="N489" s="39">
        <f t="shared" si="56"/>
        <v>0</v>
      </c>
      <c r="O489" s="39">
        <f t="shared" si="57"/>
        <v>0</v>
      </c>
      <c r="P489" s="39">
        <f t="shared" si="58"/>
        <v>0</v>
      </c>
      <c r="Q489">
        <f t="shared" si="59"/>
        <v>0</v>
      </c>
      <c r="R489">
        <f t="shared" si="60"/>
        <v>0</v>
      </c>
      <c r="S489">
        <f t="shared" si="61"/>
        <v>1</v>
      </c>
      <c r="T489">
        <f t="shared" si="62"/>
        <v>0</v>
      </c>
      <c r="U489">
        <f t="shared" si="63"/>
        <v>0</v>
      </c>
    </row>
    <row r="490" spans="1:21" x14ac:dyDescent="0.25">
      <c r="A490" s="118">
        <v>215</v>
      </c>
      <c r="B490" s="118">
        <v>1061333</v>
      </c>
      <c r="C490" s="118" t="s">
        <v>1031</v>
      </c>
      <c r="D490" s="119">
        <f>VLOOKUP(B490,'Maestro clientes'!A:C,3,0)</f>
        <v>12201</v>
      </c>
      <c r="E490" s="119">
        <v>0</v>
      </c>
      <c r="F490" s="119">
        <v>0</v>
      </c>
      <c r="G490" s="119">
        <v>0</v>
      </c>
      <c r="H490" s="119">
        <v>6</v>
      </c>
      <c r="I490" s="119">
        <v>0</v>
      </c>
      <c r="J490" s="119">
        <v>0</v>
      </c>
      <c r="K490" s="119">
        <v>24</v>
      </c>
      <c r="L490" s="119">
        <v>0</v>
      </c>
      <c r="M490" s="119">
        <v>0</v>
      </c>
      <c r="N490" s="39">
        <f t="shared" si="56"/>
        <v>0</v>
      </c>
      <c r="O490" s="39">
        <f t="shared" si="57"/>
        <v>0</v>
      </c>
      <c r="P490" s="39">
        <f t="shared" si="58"/>
        <v>0</v>
      </c>
      <c r="Q490">
        <f t="shared" si="59"/>
        <v>0</v>
      </c>
      <c r="R490">
        <f t="shared" si="60"/>
        <v>0</v>
      </c>
      <c r="S490">
        <f t="shared" si="61"/>
        <v>1</v>
      </c>
      <c r="T490">
        <f t="shared" si="62"/>
        <v>0</v>
      </c>
      <c r="U490">
        <f t="shared" si="63"/>
        <v>0</v>
      </c>
    </row>
    <row r="491" spans="1:21" x14ac:dyDescent="0.25">
      <c r="A491" s="118">
        <v>215</v>
      </c>
      <c r="B491" s="118">
        <v>1061590</v>
      </c>
      <c r="C491" s="118" t="s">
        <v>2385</v>
      </c>
      <c r="D491" s="119">
        <f>VLOOKUP(B491,'Maestro clientes'!A:C,3,0)</f>
        <v>12545</v>
      </c>
      <c r="E491" s="119">
        <v>0</v>
      </c>
      <c r="F491" s="119">
        <v>0</v>
      </c>
      <c r="G491" s="119">
        <v>0</v>
      </c>
      <c r="H491" s="119">
        <v>0</v>
      </c>
      <c r="I491" s="119">
        <v>0</v>
      </c>
      <c r="J491" s="119">
        <v>0</v>
      </c>
      <c r="K491" s="119">
        <v>24</v>
      </c>
      <c r="L491" s="119">
        <v>0</v>
      </c>
      <c r="M491" s="119">
        <v>0</v>
      </c>
      <c r="N491" s="39">
        <f t="shared" si="56"/>
        <v>0</v>
      </c>
      <c r="O491" s="39">
        <f t="shared" si="57"/>
        <v>0</v>
      </c>
      <c r="P491" s="39">
        <f t="shared" si="58"/>
        <v>0</v>
      </c>
      <c r="Q491">
        <f t="shared" si="59"/>
        <v>0</v>
      </c>
      <c r="R491">
        <f t="shared" si="60"/>
        <v>0</v>
      </c>
      <c r="S491">
        <f t="shared" si="61"/>
        <v>1</v>
      </c>
      <c r="T491">
        <f t="shared" si="62"/>
        <v>0</v>
      </c>
      <c r="U491">
        <f t="shared" si="63"/>
        <v>0</v>
      </c>
    </row>
    <row r="492" spans="1:21" x14ac:dyDescent="0.25">
      <c r="A492" s="118">
        <v>215</v>
      </c>
      <c r="B492" s="118">
        <v>1069187</v>
      </c>
      <c r="C492" s="118" t="s">
        <v>1650</v>
      </c>
      <c r="D492" s="119">
        <f>VLOOKUP(B492,'Maestro clientes'!A:C,3,0)</f>
        <v>74451</v>
      </c>
      <c r="E492" s="119">
        <v>0</v>
      </c>
      <c r="F492" s="119">
        <v>12</v>
      </c>
      <c r="G492" s="119">
        <v>0</v>
      </c>
      <c r="H492" s="119">
        <v>0</v>
      </c>
      <c r="I492" s="119">
        <v>0</v>
      </c>
      <c r="J492" s="119">
        <v>0</v>
      </c>
      <c r="K492" s="119">
        <v>0</v>
      </c>
      <c r="L492" s="119">
        <v>12</v>
      </c>
      <c r="M492" s="119">
        <v>0</v>
      </c>
      <c r="N492" s="39">
        <f t="shared" si="56"/>
        <v>0</v>
      </c>
      <c r="O492" s="39">
        <f t="shared" si="57"/>
        <v>0</v>
      </c>
      <c r="P492" s="39">
        <f t="shared" si="58"/>
        <v>0</v>
      </c>
      <c r="Q492">
        <f t="shared" si="59"/>
        <v>0</v>
      </c>
      <c r="R492">
        <f t="shared" si="60"/>
        <v>0</v>
      </c>
      <c r="S492">
        <f t="shared" si="61"/>
        <v>0</v>
      </c>
      <c r="T492">
        <f t="shared" si="62"/>
        <v>0</v>
      </c>
      <c r="U492">
        <f t="shared" si="63"/>
        <v>0</v>
      </c>
    </row>
    <row r="493" spans="1:21" x14ac:dyDescent="0.25">
      <c r="A493" s="118">
        <v>215</v>
      </c>
      <c r="B493" s="118">
        <v>1070415</v>
      </c>
      <c r="C493" s="118" t="s">
        <v>1151</v>
      </c>
      <c r="D493" s="119">
        <f>VLOOKUP(B493,'Maestro clientes'!A:C,3,0)</f>
        <v>8453</v>
      </c>
      <c r="E493" s="119">
        <v>0</v>
      </c>
      <c r="F493" s="119">
        <v>0</v>
      </c>
      <c r="G493" s="119">
        <v>20</v>
      </c>
      <c r="H493" s="119">
        <v>0</v>
      </c>
      <c r="I493" s="119">
        <v>0</v>
      </c>
      <c r="J493" s="119">
        <v>0</v>
      </c>
      <c r="K493" s="119">
        <v>0</v>
      </c>
      <c r="L493" s="119">
        <v>24</v>
      </c>
      <c r="M493" s="119">
        <v>0</v>
      </c>
      <c r="N493" s="39">
        <f t="shared" si="56"/>
        <v>0</v>
      </c>
      <c r="O493" s="39">
        <f t="shared" si="57"/>
        <v>0</v>
      </c>
      <c r="P493" s="39">
        <f t="shared" si="58"/>
        <v>1</v>
      </c>
      <c r="Q493">
        <f t="shared" si="59"/>
        <v>0</v>
      </c>
      <c r="R493">
        <f t="shared" si="60"/>
        <v>0</v>
      </c>
      <c r="S493">
        <f t="shared" si="61"/>
        <v>0</v>
      </c>
      <c r="T493">
        <f t="shared" si="62"/>
        <v>0</v>
      </c>
      <c r="U493">
        <f t="shared" si="63"/>
        <v>0</v>
      </c>
    </row>
    <row r="494" spans="1:21" x14ac:dyDescent="0.25">
      <c r="A494" s="118">
        <v>215</v>
      </c>
      <c r="B494" s="118">
        <v>1070457</v>
      </c>
      <c r="C494" s="118" t="s">
        <v>2386</v>
      </c>
      <c r="D494" s="119">
        <f>VLOOKUP(B494,'Maestro clientes'!A:C,3,0)</f>
        <v>8523</v>
      </c>
      <c r="E494" s="119">
        <v>0</v>
      </c>
      <c r="F494" s="119">
        <v>0</v>
      </c>
      <c r="G494" s="119">
        <v>0</v>
      </c>
      <c r="H494" s="119">
        <v>0</v>
      </c>
      <c r="I494" s="119">
        <v>0</v>
      </c>
      <c r="J494" s="119">
        <v>0</v>
      </c>
      <c r="K494" s="119">
        <v>0</v>
      </c>
      <c r="L494" s="119">
        <v>12</v>
      </c>
      <c r="M494" s="119">
        <v>0</v>
      </c>
      <c r="N494" s="39">
        <f t="shared" si="56"/>
        <v>0</v>
      </c>
      <c r="O494" s="39">
        <f t="shared" si="57"/>
        <v>0</v>
      </c>
      <c r="P494" s="39">
        <f t="shared" si="58"/>
        <v>0</v>
      </c>
      <c r="Q494">
        <f t="shared" si="59"/>
        <v>0</v>
      </c>
      <c r="R494">
        <f t="shared" si="60"/>
        <v>0</v>
      </c>
      <c r="S494">
        <f t="shared" si="61"/>
        <v>0</v>
      </c>
      <c r="T494">
        <f t="shared" si="62"/>
        <v>0</v>
      </c>
      <c r="U494">
        <f t="shared" si="63"/>
        <v>0</v>
      </c>
    </row>
    <row r="495" spans="1:21" x14ac:dyDescent="0.25">
      <c r="A495" s="118">
        <v>215</v>
      </c>
      <c r="B495" s="118">
        <v>1072747</v>
      </c>
      <c r="C495" s="118" t="s">
        <v>2119</v>
      </c>
      <c r="D495" s="119">
        <f>VLOOKUP(B495,'Maestro clientes'!A:C,3,0)</f>
        <v>13451</v>
      </c>
      <c r="E495" s="119">
        <v>0</v>
      </c>
      <c r="F495" s="119">
        <v>24</v>
      </c>
      <c r="G495" s="119">
        <v>0</v>
      </c>
      <c r="H495" s="119">
        <v>0</v>
      </c>
      <c r="I495" s="119">
        <v>0</v>
      </c>
      <c r="J495" s="119">
        <v>0</v>
      </c>
      <c r="K495" s="119">
        <v>0</v>
      </c>
      <c r="L495" s="119">
        <v>0</v>
      </c>
      <c r="M495" s="119">
        <v>0</v>
      </c>
      <c r="N495" s="39">
        <f t="shared" si="56"/>
        <v>0</v>
      </c>
      <c r="O495" s="39">
        <f t="shared" si="57"/>
        <v>1</v>
      </c>
      <c r="P495" s="39">
        <f t="shared" si="58"/>
        <v>0</v>
      </c>
      <c r="Q495">
        <f t="shared" si="59"/>
        <v>0</v>
      </c>
      <c r="R495">
        <f t="shared" si="60"/>
        <v>0</v>
      </c>
      <c r="S495">
        <f t="shared" si="61"/>
        <v>0</v>
      </c>
      <c r="T495">
        <f t="shared" si="62"/>
        <v>0</v>
      </c>
      <c r="U495">
        <f t="shared" si="63"/>
        <v>0</v>
      </c>
    </row>
    <row r="496" spans="1:21" x14ac:dyDescent="0.25">
      <c r="A496" s="118">
        <v>215</v>
      </c>
      <c r="B496" s="118">
        <v>1083083</v>
      </c>
      <c r="C496" s="118" t="s">
        <v>2387</v>
      </c>
      <c r="D496" s="119">
        <f>VLOOKUP(B496,'Maestro clientes'!A:C,3,0)</f>
        <v>20319</v>
      </c>
      <c r="E496" s="119">
        <v>0</v>
      </c>
      <c r="F496" s="119">
        <v>24</v>
      </c>
      <c r="G496" s="119">
        <v>24</v>
      </c>
      <c r="H496" s="119">
        <v>12</v>
      </c>
      <c r="I496" s="119">
        <v>6</v>
      </c>
      <c r="J496" s="119">
        <v>27</v>
      </c>
      <c r="K496" s="119">
        <v>24</v>
      </c>
      <c r="L496" s="119">
        <v>0</v>
      </c>
      <c r="M496" s="119">
        <v>12</v>
      </c>
      <c r="N496" s="39">
        <f t="shared" si="56"/>
        <v>0</v>
      </c>
      <c r="O496" s="39">
        <f t="shared" si="57"/>
        <v>1</v>
      </c>
      <c r="P496" s="39">
        <f t="shared" si="58"/>
        <v>1</v>
      </c>
      <c r="Q496">
        <f t="shared" si="59"/>
        <v>1</v>
      </c>
      <c r="R496">
        <f t="shared" si="60"/>
        <v>1</v>
      </c>
      <c r="S496">
        <f t="shared" si="61"/>
        <v>1</v>
      </c>
      <c r="T496">
        <f t="shared" si="62"/>
        <v>0</v>
      </c>
      <c r="U496">
        <f t="shared" si="63"/>
        <v>1</v>
      </c>
    </row>
    <row r="497" spans="1:21" x14ac:dyDescent="0.25">
      <c r="A497" s="118">
        <v>215</v>
      </c>
      <c r="B497" s="118">
        <v>1083218</v>
      </c>
      <c r="C497" s="118" t="s">
        <v>1288</v>
      </c>
      <c r="D497" s="119">
        <f>VLOOKUP(B497,'Maestro clientes'!A:C,3,0)</f>
        <v>20742</v>
      </c>
      <c r="E497" s="119">
        <v>0</v>
      </c>
      <c r="F497" s="119">
        <v>0</v>
      </c>
      <c r="G497" s="119">
        <v>0</v>
      </c>
      <c r="H497" s="119">
        <v>0</v>
      </c>
      <c r="I497" s="119">
        <v>12</v>
      </c>
      <c r="J497" s="119">
        <v>0</v>
      </c>
      <c r="K497" s="119">
        <v>0</v>
      </c>
      <c r="L497" s="119">
        <v>0</v>
      </c>
      <c r="M497" s="119">
        <v>0</v>
      </c>
      <c r="N497" s="39">
        <f t="shared" si="56"/>
        <v>0</v>
      </c>
      <c r="O497" s="39">
        <f t="shared" si="57"/>
        <v>0</v>
      </c>
      <c r="P497" s="39">
        <f t="shared" si="58"/>
        <v>0</v>
      </c>
      <c r="Q497">
        <f t="shared" si="59"/>
        <v>0</v>
      </c>
      <c r="R497">
        <f t="shared" si="60"/>
        <v>0</v>
      </c>
      <c r="S497">
        <f t="shared" si="61"/>
        <v>0</v>
      </c>
      <c r="T497">
        <f t="shared" si="62"/>
        <v>0</v>
      </c>
      <c r="U497">
        <f t="shared" si="63"/>
        <v>0</v>
      </c>
    </row>
    <row r="498" spans="1:21" x14ac:dyDescent="0.25">
      <c r="A498" s="118">
        <v>215</v>
      </c>
      <c r="B498" s="118">
        <v>1083394</v>
      </c>
      <c r="C498" s="118" t="s">
        <v>1289</v>
      </c>
      <c r="D498" s="119">
        <f>VLOOKUP(B498,'Maestro clientes'!A:C,3,0)</f>
        <v>21320</v>
      </c>
      <c r="E498" s="119">
        <v>0</v>
      </c>
      <c r="F498" s="119">
        <v>0</v>
      </c>
      <c r="G498" s="119">
        <v>0</v>
      </c>
      <c r="H498" s="119">
        <v>0</v>
      </c>
      <c r="I498" s="119">
        <v>0</v>
      </c>
      <c r="J498" s="119">
        <v>0</v>
      </c>
      <c r="K498" s="119">
        <v>0</v>
      </c>
      <c r="L498" s="119">
        <v>0</v>
      </c>
      <c r="M498" s="119">
        <v>48</v>
      </c>
      <c r="N498" s="39">
        <f t="shared" si="56"/>
        <v>0</v>
      </c>
      <c r="O498" s="39">
        <f t="shared" si="57"/>
        <v>0</v>
      </c>
      <c r="P498" s="39">
        <f t="shared" si="58"/>
        <v>0</v>
      </c>
      <c r="Q498">
        <f t="shared" si="59"/>
        <v>0</v>
      </c>
      <c r="R498">
        <f t="shared" si="60"/>
        <v>0</v>
      </c>
      <c r="S498">
        <f t="shared" si="61"/>
        <v>0</v>
      </c>
      <c r="T498">
        <f t="shared" si="62"/>
        <v>0</v>
      </c>
      <c r="U498">
        <f t="shared" si="63"/>
        <v>1</v>
      </c>
    </row>
    <row r="499" spans="1:21" x14ac:dyDescent="0.25">
      <c r="A499" s="118">
        <v>215</v>
      </c>
      <c r="B499" s="118">
        <v>1100367</v>
      </c>
      <c r="C499" s="118" t="s">
        <v>1032</v>
      </c>
      <c r="D499" s="119">
        <f>VLOOKUP(B499,'Maestro clientes'!A:C,3,0)</f>
        <v>70793</v>
      </c>
      <c r="E499" s="119">
        <v>0</v>
      </c>
      <c r="F499" s="119">
        <v>30</v>
      </c>
      <c r="G499" s="119">
        <v>0</v>
      </c>
      <c r="H499" s="119">
        <v>0</v>
      </c>
      <c r="I499" s="119">
        <v>0</v>
      </c>
      <c r="J499" s="119">
        <v>0</v>
      </c>
      <c r="K499" s="119">
        <v>0</v>
      </c>
      <c r="L499" s="119">
        <v>0</v>
      </c>
      <c r="M499" s="119">
        <v>0</v>
      </c>
      <c r="N499" s="39">
        <f t="shared" si="56"/>
        <v>0</v>
      </c>
      <c r="O499" s="39">
        <f t="shared" si="57"/>
        <v>1</v>
      </c>
      <c r="P499" s="39">
        <f t="shared" si="58"/>
        <v>0</v>
      </c>
      <c r="Q499">
        <f t="shared" si="59"/>
        <v>0</v>
      </c>
      <c r="R499">
        <f t="shared" si="60"/>
        <v>0</v>
      </c>
      <c r="S499">
        <f t="shared" si="61"/>
        <v>0</v>
      </c>
      <c r="T499">
        <f t="shared" si="62"/>
        <v>0</v>
      </c>
      <c r="U499">
        <f t="shared" si="63"/>
        <v>0</v>
      </c>
    </row>
    <row r="500" spans="1:21" x14ac:dyDescent="0.25">
      <c r="A500" s="118">
        <v>215</v>
      </c>
      <c r="B500" s="118">
        <v>1105815</v>
      </c>
      <c r="C500" s="118" t="s">
        <v>2728</v>
      </c>
      <c r="D500" s="119">
        <f>VLOOKUP(B500,'Maestro clientes'!A:C,3,0)</f>
        <v>25331</v>
      </c>
      <c r="E500" s="119">
        <v>45</v>
      </c>
      <c r="F500" s="119">
        <v>0</v>
      </c>
      <c r="G500" s="119">
        <v>0</v>
      </c>
      <c r="H500" s="119">
        <v>0</v>
      </c>
      <c r="I500" s="119">
        <v>0</v>
      </c>
      <c r="J500" s="119">
        <v>0</v>
      </c>
      <c r="K500" s="119">
        <v>0</v>
      </c>
      <c r="L500" s="119">
        <v>0</v>
      </c>
      <c r="M500" s="119">
        <v>0</v>
      </c>
      <c r="N500" s="39">
        <f t="shared" si="56"/>
        <v>1</v>
      </c>
      <c r="O500" s="39">
        <f t="shared" si="57"/>
        <v>0</v>
      </c>
      <c r="P500" s="39">
        <f t="shared" si="58"/>
        <v>0</v>
      </c>
      <c r="Q500">
        <f t="shared" si="59"/>
        <v>0</v>
      </c>
      <c r="R500">
        <f t="shared" si="60"/>
        <v>0</v>
      </c>
      <c r="S500">
        <f t="shared" si="61"/>
        <v>0</v>
      </c>
      <c r="T500">
        <f t="shared" si="62"/>
        <v>0</v>
      </c>
      <c r="U500">
        <f t="shared" si="63"/>
        <v>0</v>
      </c>
    </row>
    <row r="501" spans="1:21" x14ac:dyDescent="0.25">
      <c r="A501" s="118">
        <v>215</v>
      </c>
      <c r="B501" s="118">
        <v>1110259</v>
      </c>
      <c r="C501" s="118" t="s">
        <v>2729</v>
      </c>
      <c r="D501" s="119">
        <f>VLOOKUP(B501,'Maestro clientes'!A:C,3,0)</f>
        <v>28562</v>
      </c>
      <c r="E501" s="119">
        <v>0</v>
      </c>
      <c r="F501" s="119">
        <v>0</v>
      </c>
      <c r="G501" s="119">
        <v>0</v>
      </c>
      <c r="H501" s="119">
        <v>0</v>
      </c>
      <c r="I501" s="119">
        <v>0</v>
      </c>
      <c r="J501" s="119">
        <v>0</v>
      </c>
      <c r="K501" s="119">
        <v>0</v>
      </c>
      <c r="L501" s="119">
        <v>50</v>
      </c>
      <c r="M501" s="119">
        <v>0</v>
      </c>
      <c r="N501" s="39">
        <f t="shared" si="56"/>
        <v>0</v>
      </c>
      <c r="O501" s="39">
        <f t="shared" si="57"/>
        <v>0</v>
      </c>
      <c r="P501" s="39">
        <f t="shared" si="58"/>
        <v>0</v>
      </c>
      <c r="Q501">
        <f t="shared" si="59"/>
        <v>0</v>
      </c>
      <c r="R501">
        <f t="shared" si="60"/>
        <v>0</v>
      </c>
      <c r="S501">
        <f t="shared" si="61"/>
        <v>0</v>
      </c>
      <c r="T501">
        <f t="shared" si="62"/>
        <v>1</v>
      </c>
      <c r="U501">
        <f t="shared" si="63"/>
        <v>0</v>
      </c>
    </row>
    <row r="502" spans="1:21" x14ac:dyDescent="0.25">
      <c r="A502" s="118">
        <v>215</v>
      </c>
      <c r="B502" s="118">
        <v>1111135</v>
      </c>
      <c r="C502" s="118" t="s">
        <v>2388</v>
      </c>
      <c r="D502" s="119">
        <f>VLOOKUP(B502,'Maestro clientes'!A:C,3,0)</f>
        <v>28895</v>
      </c>
      <c r="E502" s="119">
        <v>0</v>
      </c>
      <c r="F502" s="119">
        <v>0</v>
      </c>
      <c r="G502" s="119">
        <v>0</v>
      </c>
      <c r="H502" s="119">
        <v>0</v>
      </c>
      <c r="I502" s="119">
        <v>0</v>
      </c>
      <c r="J502" s="119">
        <v>0</v>
      </c>
      <c r="K502" s="119">
        <v>15</v>
      </c>
      <c r="L502" s="119">
        <v>20</v>
      </c>
      <c r="M502" s="119">
        <v>12</v>
      </c>
      <c r="N502" s="39">
        <f t="shared" si="56"/>
        <v>0</v>
      </c>
      <c r="O502" s="39">
        <f t="shared" si="57"/>
        <v>0</v>
      </c>
      <c r="P502" s="39">
        <f t="shared" si="58"/>
        <v>0</v>
      </c>
      <c r="Q502">
        <f t="shared" si="59"/>
        <v>0</v>
      </c>
      <c r="R502">
        <f t="shared" si="60"/>
        <v>0</v>
      </c>
      <c r="S502">
        <f t="shared" si="61"/>
        <v>0</v>
      </c>
      <c r="T502">
        <f t="shared" si="62"/>
        <v>0</v>
      </c>
      <c r="U502">
        <f t="shared" si="63"/>
        <v>1</v>
      </c>
    </row>
    <row r="503" spans="1:21" x14ac:dyDescent="0.25">
      <c r="A503" s="118">
        <v>215</v>
      </c>
      <c r="B503" s="118">
        <v>1117189</v>
      </c>
      <c r="C503" s="118" t="s">
        <v>1651</v>
      </c>
      <c r="D503" s="119">
        <f>VLOOKUP(B503,'Maestro clientes'!A:C,3,0)</f>
        <v>32173</v>
      </c>
      <c r="E503" s="119">
        <v>0</v>
      </c>
      <c r="F503" s="119">
        <v>7</v>
      </c>
      <c r="G503" s="119">
        <v>0</v>
      </c>
      <c r="H503" s="119">
        <v>0</v>
      </c>
      <c r="I503" s="119">
        <v>0</v>
      </c>
      <c r="J503" s="119">
        <v>0</v>
      </c>
      <c r="K503" s="119">
        <v>36</v>
      </c>
      <c r="L503" s="119">
        <v>12</v>
      </c>
      <c r="M503" s="119">
        <v>0</v>
      </c>
      <c r="N503" s="39">
        <f t="shared" si="56"/>
        <v>0</v>
      </c>
      <c r="O503" s="39">
        <f t="shared" si="57"/>
        <v>0</v>
      </c>
      <c r="P503" s="39">
        <f t="shared" si="58"/>
        <v>0</v>
      </c>
      <c r="Q503">
        <f t="shared" si="59"/>
        <v>0</v>
      </c>
      <c r="R503">
        <f t="shared" si="60"/>
        <v>0</v>
      </c>
      <c r="S503">
        <f t="shared" si="61"/>
        <v>1</v>
      </c>
      <c r="T503">
        <f t="shared" si="62"/>
        <v>0</v>
      </c>
      <c r="U503">
        <f t="shared" si="63"/>
        <v>0</v>
      </c>
    </row>
    <row r="504" spans="1:21" x14ac:dyDescent="0.25">
      <c r="A504" s="118">
        <v>215</v>
      </c>
      <c r="B504" s="118">
        <v>1083208</v>
      </c>
      <c r="C504" s="118" t="s">
        <v>3060</v>
      </c>
      <c r="D504" s="119">
        <f>VLOOKUP(B504,'Maestro clientes'!A:C,3,0)</f>
        <v>20693</v>
      </c>
      <c r="E504" s="119">
        <v>45</v>
      </c>
      <c r="F504" s="119">
        <v>12</v>
      </c>
      <c r="G504" s="119">
        <v>0</v>
      </c>
      <c r="H504" s="119">
        <v>0</v>
      </c>
      <c r="I504" s="119">
        <v>0</v>
      </c>
      <c r="J504" s="119">
        <v>0</v>
      </c>
      <c r="K504" s="119">
        <v>0</v>
      </c>
      <c r="L504" s="119">
        <v>0</v>
      </c>
      <c r="M504" s="119">
        <v>0</v>
      </c>
      <c r="N504" s="39">
        <f t="shared" si="56"/>
        <v>1</v>
      </c>
      <c r="O504" s="39">
        <f t="shared" si="57"/>
        <v>0</v>
      </c>
      <c r="P504" s="39">
        <f t="shared" si="58"/>
        <v>0</v>
      </c>
      <c r="Q504">
        <f t="shared" si="59"/>
        <v>0</v>
      </c>
      <c r="R504">
        <f t="shared" si="60"/>
        <v>0</v>
      </c>
      <c r="S504">
        <f t="shared" si="61"/>
        <v>0</v>
      </c>
      <c r="T504">
        <f t="shared" si="62"/>
        <v>0</v>
      </c>
      <c r="U504">
        <f t="shared" si="63"/>
        <v>0</v>
      </c>
    </row>
    <row r="505" spans="1:21" x14ac:dyDescent="0.25">
      <c r="A505" s="118">
        <v>215</v>
      </c>
      <c r="B505" s="118">
        <v>1067101</v>
      </c>
      <c r="C505" s="118" t="s">
        <v>3087</v>
      </c>
      <c r="D505" s="119">
        <f>VLOOKUP(B505,'Maestro clientes'!A:C,3,0)</f>
        <v>60491</v>
      </c>
      <c r="E505" s="119">
        <v>0</v>
      </c>
      <c r="F505" s="119">
        <v>0</v>
      </c>
      <c r="G505" s="119">
        <v>0</v>
      </c>
      <c r="H505" s="119">
        <v>0</v>
      </c>
      <c r="I505" s="119">
        <v>0</v>
      </c>
      <c r="J505" s="119">
        <v>0</v>
      </c>
      <c r="K505" s="119">
        <v>0</v>
      </c>
      <c r="L505" s="119">
        <v>100</v>
      </c>
      <c r="M505" s="119">
        <v>0</v>
      </c>
      <c r="N505" s="39">
        <f t="shared" si="56"/>
        <v>0</v>
      </c>
      <c r="O505" s="39">
        <f t="shared" si="57"/>
        <v>0</v>
      </c>
      <c r="P505" s="39">
        <f t="shared" si="58"/>
        <v>0</v>
      </c>
      <c r="Q505">
        <f t="shared" si="59"/>
        <v>0</v>
      </c>
      <c r="R505">
        <f t="shared" si="60"/>
        <v>0</v>
      </c>
      <c r="S505">
        <f t="shared" si="61"/>
        <v>0</v>
      </c>
      <c r="T505">
        <f t="shared" si="62"/>
        <v>1</v>
      </c>
      <c r="U505">
        <f t="shared" si="63"/>
        <v>0</v>
      </c>
    </row>
    <row r="506" spans="1:21" x14ac:dyDescent="0.25">
      <c r="A506" s="118">
        <v>215</v>
      </c>
      <c r="B506" s="118">
        <v>1070430</v>
      </c>
      <c r="C506" s="118" t="s">
        <v>2926</v>
      </c>
      <c r="D506" s="119">
        <f>VLOOKUP(B506,'Maestro clientes'!A:C,3,0)</f>
        <v>8481</v>
      </c>
      <c r="E506" s="119">
        <v>27</v>
      </c>
      <c r="F506" s="119">
        <v>0</v>
      </c>
      <c r="G506" s="119">
        <v>0</v>
      </c>
      <c r="H506" s="119">
        <v>0</v>
      </c>
      <c r="I506" s="119">
        <v>0</v>
      </c>
      <c r="J506" s="119">
        <v>0</v>
      </c>
      <c r="K506" s="119">
        <v>18</v>
      </c>
      <c r="L506" s="119">
        <v>0</v>
      </c>
      <c r="M506" s="119">
        <v>24</v>
      </c>
      <c r="N506" s="39">
        <f t="shared" si="56"/>
        <v>1</v>
      </c>
      <c r="O506" s="39">
        <f t="shared" si="57"/>
        <v>0</v>
      </c>
      <c r="P506" s="39">
        <f t="shared" si="58"/>
        <v>0</v>
      </c>
      <c r="Q506">
        <f t="shared" si="59"/>
        <v>0</v>
      </c>
      <c r="R506">
        <f t="shared" si="60"/>
        <v>0</v>
      </c>
      <c r="S506">
        <f t="shared" si="61"/>
        <v>0</v>
      </c>
      <c r="T506">
        <f t="shared" si="62"/>
        <v>0</v>
      </c>
      <c r="U506">
        <f t="shared" si="63"/>
        <v>1</v>
      </c>
    </row>
    <row r="507" spans="1:21" x14ac:dyDescent="0.25">
      <c r="A507" s="118">
        <v>215</v>
      </c>
      <c r="B507" s="118">
        <v>1082946</v>
      </c>
      <c r="C507" s="118" t="s">
        <v>3126</v>
      </c>
      <c r="D507" s="119">
        <f>VLOOKUP(B507,'Maestro clientes'!A:C,3,0)</f>
        <v>19999</v>
      </c>
      <c r="E507" s="119">
        <v>9</v>
      </c>
      <c r="F507" s="119">
        <v>0</v>
      </c>
      <c r="G507" s="119">
        <v>0</v>
      </c>
      <c r="H507" s="119">
        <v>0</v>
      </c>
      <c r="I507" s="119">
        <v>0</v>
      </c>
      <c r="J507" s="119">
        <v>0</v>
      </c>
      <c r="K507" s="119">
        <v>3</v>
      </c>
      <c r="L507" s="119">
        <v>0</v>
      </c>
      <c r="M507" s="119">
        <v>0</v>
      </c>
      <c r="N507" s="39">
        <f t="shared" si="56"/>
        <v>0</v>
      </c>
      <c r="O507" s="39">
        <f t="shared" si="57"/>
        <v>0</v>
      </c>
      <c r="P507" s="39">
        <f t="shared" si="58"/>
        <v>0</v>
      </c>
      <c r="Q507">
        <f t="shared" si="59"/>
        <v>0</v>
      </c>
      <c r="R507">
        <f t="shared" si="60"/>
        <v>0</v>
      </c>
      <c r="S507">
        <f t="shared" si="61"/>
        <v>0</v>
      </c>
      <c r="T507">
        <f t="shared" si="62"/>
        <v>0</v>
      </c>
      <c r="U507">
        <f t="shared" si="63"/>
        <v>0</v>
      </c>
    </row>
    <row r="508" spans="1:21" x14ac:dyDescent="0.25">
      <c r="A508" s="118">
        <v>215</v>
      </c>
      <c r="B508" s="118">
        <v>1107778</v>
      </c>
      <c r="C508" s="118" t="s">
        <v>2976</v>
      </c>
      <c r="D508" s="119">
        <f>VLOOKUP(B508,'Maestro clientes'!A:C,3,0)</f>
        <v>27715</v>
      </c>
      <c r="E508" s="119">
        <v>0</v>
      </c>
      <c r="F508" s="119">
        <v>0</v>
      </c>
      <c r="G508" s="119">
        <v>0</v>
      </c>
      <c r="H508" s="119">
        <v>0</v>
      </c>
      <c r="I508" s="119">
        <v>0</v>
      </c>
      <c r="J508" s="119">
        <v>0</v>
      </c>
      <c r="K508" s="119">
        <v>0</v>
      </c>
      <c r="L508" s="119">
        <v>24</v>
      </c>
      <c r="M508" s="119">
        <v>0</v>
      </c>
      <c r="N508" s="39">
        <f t="shared" si="56"/>
        <v>0</v>
      </c>
      <c r="O508" s="39">
        <f t="shared" si="57"/>
        <v>0</v>
      </c>
      <c r="P508" s="39">
        <f t="shared" si="58"/>
        <v>0</v>
      </c>
      <c r="Q508">
        <f t="shared" si="59"/>
        <v>0</v>
      </c>
      <c r="R508">
        <f t="shared" si="60"/>
        <v>0</v>
      </c>
      <c r="S508">
        <f t="shared" si="61"/>
        <v>0</v>
      </c>
      <c r="T508">
        <f t="shared" si="62"/>
        <v>0</v>
      </c>
      <c r="U508">
        <f t="shared" si="63"/>
        <v>0</v>
      </c>
    </row>
    <row r="509" spans="1:21" x14ac:dyDescent="0.25">
      <c r="A509" s="118">
        <v>215</v>
      </c>
      <c r="B509" s="118">
        <v>1126437</v>
      </c>
      <c r="C509" s="118" t="s">
        <v>3300</v>
      </c>
      <c r="D509" s="119">
        <f>VLOOKUP(B509,'Maestro clientes'!A:C,3,0)</f>
        <v>37679</v>
      </c>
      <c r="E509" s="119">
        <v>0</v>
      </c>
      <c r="F509" s="119">
        <v>27</v>
      </c>
      <c r="G509" s="119">
        <v>0</v>
      </c>
      <c r="H509" s="119">
        <v>0</v>
      </c>
      <c r="I509" s="119">
        <v>0</v>
      </c>
      <c r="J509" s="119">
        <v>0</v>
      </c>
      <c r="K509" s="119">
        <v>0</v>
      </c>
      <c r="L509" s="119">
        <v>0</v>
      </c>
      <c r="M509" s="119">
        <v>0</v>
      </c>
      <c r="N509" s="39">
        <f t="shared" si="56"/>
        <v>0</v>
      </c>
      <c r="O509" s="39">
        <f t="shared" si="57"/>
        <v>1</v>
      </c>
      <c r="P509" s="39">
        <f t="shared" si="58"/>
        <v>0</v>
      </c>
      <c r="Q509">
        <f t="shared" si="59"/>
        <v>0</v>
      </c>
      <c r="R509">
        <f t="shared" si="60"/>
        <v>0</v>
      </c>
      <c r="S509">
        <f t="shared" si="61"/>
        <v>0</v>
      </c>
      <c r="T509">
        <f t="shared" si="62"/>
        <v>0</v>
      </c>
      <c r="U509">
        <f t="shared" si="63"/>
        <v>0</v>
      </c>
    </row>
    <row r="510" spans="1:21" x14ac:dyDescent="0.25">
      <c r="A510" s="118">
        <v>225</v>
      </c>
      <c r="B510" s="118">
        <v>1060633</v>
      </c>
      <c r="C510" s="118" t="s">
        <v>1652</v>
      </c>
      <c r="D510" s="119">
        <f>VLOOKUP(B510,'Maestro clientes'!A:C,3,0)</f>
        <v>11084</v>
      </c>
      <c r="E510" s="119">
        <v>0</v>
      </c>
      <c r="F510" s="119">
        <v>0</v>
      </c>
      <c r="G510" s="119">
        <v>0</v>
      </c>
      <c r="H510" s="119">
        <v>0</v>
      </c>
      <c r="I510" s="119">
        <v>0</v>
      </c>
      <c r="J510" s="119">
        <v>0</v>
      </c>
      <c r="K510" s="119">
        <v>0</v>
      </c>
      <c r="L510" s="119">
        <v>48</v>
      </c>
      <c r="M510" s="119">
        <v>0</v>
      </c>
      <c r="N510" s="39">
        <f t="shared" si="56"/>
        <v>0</v>
      </c>
      <c r="O510" s="39">
        <f t="shared" si="57"/>
        <v>0</v>
      </c>
      <c r="P510" s="39">
        <f t="shared" si="58"/>
        <v>0</v>
      </c>
      <c r="Q510">
        <f t="shared" si="59"/>
        <v>0</v>
      </c>
      <c r="R510">
        <f t="shared" si="60"/>
        <v>0</v>
      </c>
      <c r="S510">
        <f t="shared" si="61"/>
        <v>0</v>
      </c>
      <c r="T510">
        <f t="shared" si="62"/>
        <v>1</v>
      </c>
      <c r="U510">
        <f t="shared" si="63"/>
        <v>0</v>
      </c>
    </row>
    <row r="511" spans="1:21" x14ac:dyDescent="0.25">
      <c r="A511" s="118">
        <v>225</v>
      </c>
      <c r="B511" s="118">
        <v>1061886</v>
      </c>
      <c r="C511" s="118" t="s">
        <v>1653</v>
      </c>
      <c r="D511" s="119">
        <f>VLOOKUP(B511,'Maestro clientes'!A:C,3,0)</f>
        <v>12934</v>
      </c>
      <c r="E511" s="119">
        <v>0</v>
      </c>
      <c r="F511" s="119">
        <v>2</v>
      </c>
      <c r="G511" s="119">
        <v>60</v>
      </c>
      <c r="H511" s="119">
        <v>0</v>
      </c>
      <c r="I511" s="119">
        <v>12</v>
      </c>
      <c r="J511" s="119">
        <v>0</v>
      </c>
      <c r="K511" s="119">
        <v>0</v>
      </c>
      <c r="L511" s="119">
        <v>10</v>
      </c>
      <c r="M511" s="119">
        <v>0</v>
      </c>
      <c r="N511" s="39">
        <f t="shared" si="56"/>
        <v>0</v>
      </c>
      <c r="O511" s="39">
        <f t="shared" si="57"/>
        <v>0</v>
      </c>
      <c r="P511" s="39">
        <f t="shared" si="58"/>
        <v>1</v>
      </c>
      <c r="Q511">
        <f t="shared" si="59"/>
        <v>0</v>
      </c>
      <c r="R511">
        <f t="shared" si="60"/>
        <v>0</v>
      </c>
      <c r="S511">
        <f t="shared" si="61"/>
        <v>0</v>
      </c>
      <c r="T511">
        <f t="shared" si="62"/>
        <v>0</v>
      </c>
      <c r="U511">
        <f t="shared" si="63"/>
        <v>0</v>
      </c>
    </row>
    <row r="512" spans="1:21" x14ac:dyDescent="0.25">
      <c r="A512" s="118">
        <v>225</v>
      </c>
      <c r="B512" s="118">
        <v>1063080</v>
      </c>
      <c r="C512" s="118" t="s">
        <v>1290</v>
      </c>
      <c r="D512" s="119">
        <f>VLOOKUP(B512,'Maestro clientes'!A:C,3,0)</f>
        <v>14554</v>
      </c>
      <c r="E512" s="119">
        <v>0</v>
      </c>
      <c r="F512" s="119">
        <v>0</v>
      </c>
      <c r="G512" s="119">
        <v>6</v>
      </c>
      <c r="H512" s="119">
        <v>0</v>
      </c>
      <c r="I512" s="119">
        <v>12</v>
      </c>
      <c r="J512" s="119">
        <v>0</v>
      </c>
      <c r="K512" s="119">
        <v>6</v>
      </c>
      <c r="L512" s="119">
        <v>0</v>
      </c>
      <c r="M512" s="119">
        <v>3</v>
      </c>
      <c r="N512" s="39">
        <f t="shared" si="56"/>
        <v>0</v>
      </c>
      <c r="O512" s="39">
        <f t="shared" si="57"/>
        <v>0</v>
      </c>
      <c r="P512" s="39">
        <f t="shared" si="58"/>
        <v>0</v>
      </c>
      <c r="Q512">
        <f t="shared" si="59"/>
        <v>0</v>
      </c>
      <c r="R512">
        <f t="shared" si="60"/>
        <v>0</v>
      </c>
      <c r="S512">
        <f t="shared" si="61"/>
        <v>0</v>
      </c>
      <c r="T512">
        <f t="shared" si="62"/>
        <v>0</v>
      </c>
      <c r="U512">
        <f t="shared" si="63"/>
        <v>0</v>
      </c>
    </row>
    <row r="513" spans="1:21" x14ac:dyDescent="0.25">
      <c r="A513" s="118">
        <v>225</v>
      </c>
      <c r="B513" s="118">
        <v>1067303</v>
      </c>
      <c r="C513" s="118" t="s">
        <v>1790</v>
      </c>
      <c r="D513" s="119">
        <f>VLOOKUP(B513,'Maestro clientes'!A:C,3,0)</f>
        <v>62121</v>
      </c>
      <c r="E513" s="119">
        <v>0</v>
      </c>
      <c r="F513" s="119">
        <v>12</v>
      </c>
      <c r="G513" s="119">
        <v>24</v>
      </c>
      <c r="H513" s="119">
        <v>0</v>
      </c>
      <c r="I513" s="119">
        <v>0</v>
      </c>
      <c r="J513" s="119">
        <v>0</v>
      </c>
      <c r="K513" s="119">
        <v>12</v>
      </c>
      <c r="L513" s="119">
        <v>0</v>
      </c>
      <c r="M513" s="119">
        <v>0</v>
      </c>
      <c r="N513" s="39">
        <f t="shared" si="56"/>
        <v>0</v>
      </c>
      <c r="O513" s="39">
        <f t="shared" si="57"/>
        <v>0</v>
      </c>
      <c r="P513" s="39">
        <f t="shared" si="58"/>
        <v>1</v>
      </c>
      <c r="Q513">
        <f t="shared" si="59"/>
        <v>0</v>
      </c>
      <c r="R513">
        <f t="shared" si="60"/>
        <v>0</v>
      </c>
      <c r="S513">
        <f t="shared" si="61"/>
        <v>0</v>
      </c>
      <c r="T513">
        <f t="shared" si="62"/>
        <v>0</v>
      </c>
      <c r="U513">
        <f t="shared" si="63"/>
        <v>0</v>
      </c>
    </row>
    <row r="514" spans="1:21" x14ac:dyDescent="0.25">
      <c r="A514" s="118">
        <v>225</v>
      </c>
      <c r="B514" s="118">
        <v>1069479</v>
      </c>
      <c r="C514" s="118" t="s">
        <v>1654</v>
      </c>
      <c r="D514" s="119">
        <f>VLOOKUP(B514,'Maestro clientes'!A:C,3,0)</f>
        <v>7578</v>
      </c>
      <c r="E514" s="119">
        <v>135</v>
      </c>
      <c r="F514" s="119">
        <v>0</v>
      </c>
      <c r="G514" s="119">
        <v>0</v>
      </c>
      <c r="H514" s="119">
        <v>0</v>
      </c>
      <c r="I514" s="119">
        <v>0</v>
      </c>
      <c r="J514" s="119">
        <v>0</v>
      </c>
      <c r="K514" s="119">
        <v>0</v>
      </c>
      <c r="L514" s="119">
        <v>0</v>
      </c>
      <c r="M514" s="119">
        <v>0</v>
      </c>
      <c r="N514" s="39">
        <f t="shared" si="56"/>
        <v>1</v>
      </c>
      <c r="O514" s="39">
        <f t="shared" si="57"/>
        <v>0</v>
      </c>
      <c r="P514" s="39">
        <f t="shared" si="58"/>
        <v>0</v>
      </c>
      <c r="Q514">
        <f t="shared" si="59"/>
        <v>0</v>
      </c>
      <c r="R514">
        <f t="shared" si="60"/>
        <v>0</v>
      </c>
      <c r="S514">
        <f t="shared" si="61"/>
        <v>0</v>
      </c>
      <c r="T514">
        <f t="shared" si="62"/>
        <v>0</v>
      </c>
      <c r="U514">
        <f t="shared" si="63"/>
        <v>0</v>
      </c>
    </row>
    <row r="515" spans="1:21" x14ac:dyDescent="0.25">
      <c r="A515" s="118">
        <v>225</v>
      </c>
      <c r="B515" s="118">
        <v>1070431</v>
      </c>
      <c r="C515" s="118" t="s">
        <v>2730</v>
      </c>
      <c r="D515" s="119">
        <f>VLOOKUP(B515,'Maestro clientes'!A:C,3,0)</f>
        <v>8483</v>
      </c>
      <c r="E515" s="119">
        <v>0</v>
      </c>
      <c r="F515" s="119">
        <v>0</v>
      </c>
      <c r="G515" s="119">
        <v>20</v>
      </c>
      <c r="H515" s="119">
        <v>0</v>
      </c>
      <c r="I515" s="119">
        <v>0</v>
      </c>
      <c r="J515" s="119">
        <v>0</v>
      </c>
      <c r="K515" s="119">
        <v>24</v>
      </c>
      <c r="L515" s="119">
        <v>0</v>
      </c>
      <c r="M515" s="119">
        <v>0</v>
      </c>
      <c r="N515" s="39">
        <f t="shared" si="56"/>
        <v>0</v>
      </c>
      <c r="O515" s="39">
        <f t="shared" si="57"/>
        <v>0</v>
      </c>
      <c r="P515" s="39">
        <f t="shared" si="58"/>
        <v>1</v>
      </c>
      <c r="Q515">
        <f t="shared" si="59"/>
        <v>0</v>
      </c>
      <c r="R515">
        <f t="shared" si="60"/>
        <v>0</v>
      </c>
      <c r="S515">
        <f t="shared" si="61"/>
        <v>1</v>
      </c>
      <c r="T515">
        <f t="shared" si="62"/>
        <v>0</v>
      </c>
      <c r="U515">
        <f t="shared" si="63"/>
        <v>0</v>
      </c>
    </row>
    <row r="516" spans="1:21" x14ac:dyDescent="0.25">
      <c r="A516" s="118">
        <v>225</v>
      </c>
      <c r="B516" s="118">
        <v>1071072</v>
      </c>
      <c r="C516" s="118" t="s">
        <v>1791</v>
      </c>
      <c r="D516" s="119">
        <f>VLOOKUP(B516,'Maestro clientes'!A:C,3,0)</f>
        <v>9596</v>
      </c>
      <c r="E516" s="119">
        <v>0</v>
      </c>
      <c r="F516" s="119">
        <v>24</v>
      </c>
      <c r="G516" s="119">
        <v>0</v>
      </c>
      <c r="H516" s="119">
        <v>50</v>
      </c>
      <c r="I516" s="119">
        <v>0</v>
      </c>
      <c r="J516" s="119">
        <v>0</v>
      </c>
      <c r="K516" s="119">
        <v>0</v>
      </c>
      <c r="L516" s="119">
        <v>0</v>
      </c>
      <c r="M516" s="119">
        <v>24</v>
      </c>
      <c r="N516" s="39">
        <f t="shared" si="56"/>
        <v>0</v>
      </c>
      <c r="O516" s="39">
        <f t="shared" si="57"/>
        <v>1</v>
      </c>
      <c r="P516" s="39">
        <f t="shared" si="58"/>
        <v>0</v>
      </c>
      <c r="Q516">
        <f t="shared" si="59"/>
        <v>0</v>
      </c>
      <c r="R516">
        <f t="shared" si="60"/>
        <v>0</v>
      </c>
      <c r="S516">
        <f t="shared" si="61"/>
        <v>0</v>
      </c>
      <c r="T516">
        <f t="shared" si="62"/>
        <v>0</v>
      </c>
      <c r="U516">
        <f t="shared" si="63"/>
        <v>1</v>
      </c>
    </row>
    <row r="517" spans="1:21" x14ac:dyDescent="0.25">
      <c r="A517" s="118">
        <v>225</v>
      </c>
      <c r="B517" s="118">
        <v>1072700</v>
      </c>
      <c r="C517" s="118" t="s">
        <v>2527</v>
      </c>
      <c r="D517" s="119">
        <f>VLOOKUP(B517,'Maestro clientes'!A:C,3,0)</f>
        <v>12484</v>
      </c>
      <c r="E517" s="119">
        <v>0</v>
      </c>
      <c r="F517" s="119">
        <v>66</v>
      </c>
      <c r="G517" s="119">
        <v>0</v>
      </c>
      <c r="H517" s="119">
        <v>0</v>
      </c>
      <c r="I517" s="119">
        <v>0</v>
      </c>
      <c r="J517" s="119">
        <v>0</v>
      </c>
      <c r="K517" s="119">
        <v>0</v>
      </c>
      <c r="L517" s="119">
        <v>0</v>
      </c>
      <c r="M517" s="119">
        <v>0</v>
      </c>
      <c r="N517" s="39">
        <f t="shared" ref="N517:N580" si="64">IF(E517&gt;=18,1,0)</f>
        <v>0</v>
      </c>
      <c r="O517" s="39">
        <f t="shared" ref="O517:O580" si="65">IF(F517&gt;=24,1,0)</f>
        <v>1</v>
      </c>
      <c r="P517" s="39">
        <f t="shared" ref="P517:P580" si="66">IF(G517&gt;=18,1,0)</f>
        <v>0</v>
      </c>
      <c r="Q517">
        <f t="shared" ref="Q517:Q580" si="67">IF(AND(H517&gt;=12,I517&gt;=6),1,0)</f>
        <v>0</v>
      </c>
      <c r="R517">
        <f t="shared" ref="R517:R580" si="68">IF(J517&gt;=24,1,0)</f>
        <v>0</v>
      </c>
      <c r="S517">
        <f t="shared" ref="S517:S580" si="69">IF(K517&gt;=24,1,0)</f>
        <v>0</v>
      </c>
      <c r="T517">
        <f t="shared" ref="T517:T580" si="70">IF(L517&gt;=48,1,0)</f>
        <v>0</v>
      </c>
      <c r="U517">
        <f t="shared" ref="U517:U580" si="71">IF(M517&gt;=12,1,0)</f>
        <v>0</v>
      </c>
    </row>
    <row r="518" spans="1:21" x14ac:dyDescent="0.25">
      <c r="A518" s="118">
        <v>225</v>
      </c>
      <c r="B518" s="118">
        <v>1099908</v>
      </c>
      <c r="C518" s="118" t="s">
        <v>1792</v>
      </c>
      <c r="D518" s="119">
        <f>VLOOKUP(B518,'Maestro clientes'!A:C,3,0)</f>
        <v>23273</v>
      </c>
      <c r="E518" s="119">
        <v>0</v>
      </c>
      <c r="F518" s="119">
        <v>0</v>
      </c>
      <c r="G518" s="119">
        <v>0</v>
      </c>
      <c r="H518" s="119">
        <v>0</v>
      </c>
      <c r="I518" s="119">
        <v>0</v>
      </c>
      <c r="J518" s="119">
        <v>0</v>
      </c>
      <c r="K518" s="119">
        <v>24</v>
      </c>
      <c r="L518" s="119">
        <v>0</v>
      </c>
      <c r="M518" s="119">
        <v>0</v>
      </c>
      <c r="N518" s="39">
        <f t="shared" si="64"/>
        <v>0</v>
      </c>
      <c r="O518" s="39">
        <f t="shared" si="65"/>
        <v>0</v>
      </c>
      <c r="P518" s="39">
        <f t="shared" si="66"/>
        <v>0</v>
      </c>
      <c r="Q518">
        <f t="shared" si="67"/>
        <v>0</v>
      </c>
      <c r="R518">
        <f t="shared" si="68"/>
        <v>0</v>
      </c>
      <c r="S518">
        <f t="shared" si="69"/>
        <v>1</v>
      </c>
      <c r="T518">
        <f t="shared" si="70"/>
        <v>0</v>
      </c>
      <c r="U518">
        <f t="shared" si="71"/>
        <v>0</v>
      </c>
    </row>
    <row r="519" spans="1:21" x14ac:dyDescent="0.25">
      <c r="A519" s="118">
        <v>225</v>
      </c>
      <c r="B519" s="118">
        <v>1100006</v>
      </c>
      <c r="C519" s="118" t="s">
        <v>1152</v>
      </c>
      <c r="D519" s="119">
        <f>VLOOKUP(B519,'Maestro clientes'!A:C,3,0)</f>
        <v>23415</v>
      </c>
      <c r="E519" s="119">
        <v>0</v>
      </c>
      <c r="F519" s="119">
        <v>0</v>
      </c>
      <c r="G519" s="119">
        <v>12</v>
      </c>
      <c r="H519" s="119">
        <v>0</v>
      </c>
      <c r="I519" s="119">
        <v>0</v>
      </c>
      <c r="J519" s="119">
        <v>0</v>
      </c>
      <c r="K519" s="119">
        <v>0</v>
      </c>
      <c r="L519" s="119">
        <v>0</v>
      </c>
      <c r="M519" s="119">
        <v>0</v>
      </c>
      <c r="N519" s="39">
        <f t="shared" si="64"/>
        <v>0</v>
      </c>
      <c r="O519" s="39">
        <f t="shared" si="65"/>
        <v>0</v>
      </c>
      <c r="P519" s="39">
        <f t="shared" si="66"/>
        <v>0</v>
      </c>
      <c r="Q519">
        <f t="shared" si="67"/>
        <v>0</v>
      </c>
      <c r="R519">
        <f t="shared" si="68"/>
        <v>0</v>
      </c>
      <c r="S519">
        <f t="shared" si="69"/>
        <v>0</v>
      </c>
      <c r="T519">
        <f t="shared" si="70"/>
        <v>0</v>
      </c>
      <c r="U519">
        <f t="shared" si="71"/>
        <v>0</v>
      </c>
    </row>
    <row r="520" spans="1:21" x14ac:dyDescent="0.25">
      <c r="A520" s="118">
        <v>225</v>
      </c>
      <c r="B520" s="118">
        <v>1100055</v>
      </c>
      <c r="C520" s="118" t="s">
        <v>2528</v>
      </c>
      <c r="D520" s="119">
        <f>VLOOKUP(B520,'Maestro clientes'!A:C,3,0)</f>
        <v>23479</v>
      </c>
      <c r="E520" s="119">
        <v>0</v>
      </c>
      <c r="F520" s="119">
        <v>6</v>
      </c>
      <c r="G520" s="119">
        <v>20</v>
      </c>
      <c r="H520" s="119">
        <v>0</v>
      </c>
      <c r="I520" s="119">
        <v>60</v>
      </c>
      <c r="J520" s="119">
        <v>0</v>
      </c>
      <c r="K520" s="119">
        <v>144</v>
      </c>
      <c r="L520" s="119">
        <v>0</v>
      </c>
      <c r="M520" s="119">
        <v>0</v>
      </c>
      <c r="N520" s="39">
        <f t="shared" si="64"/>
        <v>0</v>
      </c>
      <c r="O520" s="39">
        <f t="shared" si="65"/>
        <v>0</v>
      </c>
      <c r="P520" s="39">
        <f t="shared" si="66"/>
        <v>1</v>
      </c>
      <c r="Q520">
        <f t="shared" si="67"/>
        <v>0</v>
      </c>
      <c r="R520">
        <f t="shared" si="68"/>
        <v>0</v>
      </c>
      <c r="S520">
        <f t="shared" si="69"/>
        <v>1</v>
      </c>
      <c r="T520">
        <f t="shared" si="70"/>
        <v>0</v>
      </c>
      <c r="U520">
        <f t="shared" si="71"/>
        <v>0</v>
      </c>
    </row>
    <row r="521" spans="1:21" x14ac:dyDescent="0.25">
      <c r="A521" s="118">
        <v>225</v>
      </c>
      <c r="B521" s="118">
        <v>1112572</v>
      </c>
      <c r="C521" s="118" t="s">
        <v>1655</v>
      </c>
      <c r="D521" s="119">
        <f>VLOOKUP(B521,'Maestro clientes'!A:C,3,0)</f>
        <v>29688</v>
      </c>
      <c r="E521" s="119">
        <v>0</v>
      </c>
      <c r="F521" s="119">
        <v>0</v>
      </c>
      <c r="G521" s="119">
        <v>20</v>
      </c>
      <c r="H521" s="119">
        <v>0</v>
      </c>
      <c r="I521" s="119">
        <v>0</v>
      </c>
      <c r="J521" s="119">
        <v>0</v>
      </c>
      <c r="K521" s="119">
        <v>3</v>
      </c>
      <c r="L521" s="119">
        <v>12</v>
      </c>
      <c r="M521" s="119">
        <v>0</v>
      </c>
      <c r="N521" s="39">
        <f t="shared" si="64"/>
        <v>0</v>
      </c>
      <c r="O521" s="39">
        <f t="shared" si="65"/>
        <v>0</v>
      </c>
      <c r="P521" s="39">
        <f t="shared" si="66"/>
        <v>1</v>
      </c>
      <c r="Q521">
        <f t="shared" si="67"/>
        <v>0</v>
      </c>
      <c r="R521">
        <f t="shared" si="68"/>
        <v>0</v>
      </c>
      <c r="S521">
        <f t="shared" si="69"/>
        <v>0</v>
      </c>
      <c r="T521">
        <f t="shared" si="70"/>
        <v>0</v>
      </c>
      <c r="U521">
        <f t="shared" si="71"/>
        <v>0</v>
      </c>
    </row>
    <row r="522" spans="1:21" x14ac:dyDescent="0.25">
      <c r="A522" s="118">
        <v>225</v>
      </c>
      <c r="B522" s="118">
        <v>1112647</v>
      </c>
      <c r="C522" s="118" t="s">
        <v>2731</v>
      </c>
      <c r="D522" s="119">
        <f>VLOOKUP(B522,'Maestro clientes'!A:C,3,0)</f>
        <v>29768</v>
      </c>
      <c r="E522" s="119">
        <v>0</v>
      </c>
      <c r="F522" s="119">
        <v>0</v>
      </c>
      <c r="G522" s="119">
        <v>0</v>
      </c>
      <c r="H522" s="119">
        <v>0</v>
      </c>
      <c r="I522" s="119">
        <v>0</v>
      </c>
      <c r="J522" s="119">
        <v>0</v>
      </c>
      <c r="K522" s="119">
        <v>0</v>
      </c>
      <c r="L522" s="119">
        <v>60</v>
      </c>
      <c r="M522" s="119">
        <v>0</v>
      </c>
      <c r="N522" s="39">
        <f t="shared" si="64"/>
        <v>0</v>
      </c>
      <c r="O522" s="39">
        <f t="shared" si="65"/>
        <v>0</v>
      </c>
      <c r="P522" s="39">
        <f t="shared" si="66"/>
        <v>0</v>
      </c>
      <c r="Q522">
        <f t="shared" si="67"/>
        <v>0</v>
      </c>
      <c r="R522">
        <f t="shared" si="68"/>
        <v>0</v>
      </c>
      <c r="S522">
        <f t="shared" si="69"/>
        <v>0</v>
      </c>
      <c r="T522">
        <f t="shared" si="70"/>
        <v>1</v>
      </c>
      <c r="U522">
        <f t="shared" si="71"/>
        <v>0</v>
      </c>
    </row>
    <row r="523" spans="1:21" x14ac:dyDescent="0.25">
      <c r="A523" s="118">
        <v>225</v>
      </c>
      <c r="B523" s="118">
        <v>1112681</v>
      </c>
      <c r="C523" s="118" t="s">
        <v>1153</v>
      </c>
      <c r="D523" s="119">
        <f>VLOOKUP(B523,'Maestro clientes'!A:C,3,0)</f>
        <v>29790</v>
      </c>
      <c r="E523" s="119">
        <v>0</v>
      </c>
      <c r="F523" s="119">
        <v>0</v>
      </c>
      <c r="G523" s="119">
        <v>18</v>
      </c>
      <c r="H523" s="119">
        <v>0</v>
      </c>
      <c r="I523" s="119">
        <v>0</v>
      </c>
      <c r="J523" s="119">
        <v>0</v>
      </c>
      <c r="K523" s="119">
        <v>0</v>
      </c>
      <c r="L523" s="119">
        <v>0</v>
      </c>
      <c r="M523" s="119">
        <v>0</v>
      </c>
      <c r="N523" s="39">
        <f t="shared" si="64"/>
        <v>0</v>
      </c>
      <c r="O523" s="39">
        <f t="shared" si="65"/>
        <v>0</v>
      </c>
      <c r="P523" s="39">
        <f t="shared" si="66"/>
        <v>1</v>
      </c>
      <c r="Q523">
        <f t="shared" si="67"/>
        <v>0</v>
      </c>
      <c r="R523">
        <f t="shared" si="68"/>
        <v>0</v>
      </c>
      <c r="S523">
        <f t="shared" si="69"/>
        <v>0</v>
      </c>
      <c r="T523">
        <f t="shared" si="70"/>
        <v>0</v>
      </c>
      <c r="U523">
        <f t="shared" si="71"/>
        <v>0</v>
      </c>
    </row>
    <row r="524" spans="1:21" x14ac:dyDescent="0.25">
      <c r="A524" s="118">
        <v>225</v>
      </c>
      <c r="B524" s="118">
        <v>1113471</v>
      </c>
      <c r="C524" s="118" t="s">
        <v>1763</v>
      </c>
      <c r="D524" s="119">
        <f>VLOOKUP(B524,'Maestro clientes'!A:C,3,0)</f>
        <v>30295</v>
      </c>
      <c r="E524" s="119">
        <v>0</v>
      </c>
      <c r="F524" s="119">
        <v>12</v>
      </c>
      <c r="G524" s="119">
        <v>3</v>
      </c>
      <c r="H524" s="119">
        <v>0</v>
      </c>
      <c r="I524" s="119">
        <v>0</v>
      </c>
      <c r="J524" s="119">
        <v>0</v>
      </c>
      <c r="K524" s="119">
        <v>14</v>
      </c>
      <c r="L524" s="119">
        <v>0</v>
      </c>
      <c r="M524" s="119">
        <v>0</v>
      </c>
      <c r="N524" s="39">
        <f t="shared" si="64"/>
        <v>0</v>
      </c>
      <c r="O524" s="39">
        <f t="shared" si="65"/>
        <v>0</v>
      </c>
      <c r="P524" s="39">
        <f t="shared" si="66"/>
        <v>0</v>
      </c>
      <c r="Q524">
        <f t="shared" si="67"/>
        <v>0</v>
      </c>
      <c r="R524">
        <f t="shared" si="68"/>
        <v>0</v>
      </c>
      <c r="S524">
        <f t="shared" si="69"/>
        <v>0</v>
      </c>
      <c r="T524">
        <f t="shared" si="70"/>
        <v>0</v>
      </c>
      <c r="U524">
        <f t="shared" si="71"/>
        <v>0</v>
      </c>
    </row>
    <row r="525" spans="1:21" x14ac:dyDescent="0.25">
      <c r="A525" s="118">
        <v>225</v>
      </c>
      <c r="B525" s="118">
        <v>1118416</v>
      </c>
      <c r="C525" s="118" t="s">
        <v>1793</v>
      </c>
      <c r="D525" s="119">
        <f>VLOOKUP(B525,'Maestro clientes'!A:C,3,0)</f>
        <v>32858</v>
      </c>
      <c r="E525" s="119">
        <v>0</v>
      </c>
      <c r="F525" s="119">
        <v>0</v>
      </c>
      <c r="G525" s="119">
        <v>0</v>
      </c>
      <c r="H525" s="119">
        <v>0</v>
      </c>
      <c r="I525" s="119">
        <v>0</v>
      </c>
      <c r="J525" s="119">
        <v>0</v>
      </c>
      <c r="K525" s="119">
        <v>0</v>
      </c>
      <c r="L525" s="119">
        <v>44</v>
      </c>
      <c r="M525" s="119">
        <v>0</v>
      </c>
      <c r="N525" s="39">
        <f t="shared" si="64"/>
        <v>0</v>
      </c>
      <c r="O525" s="39">
        <f t="shared" si="65"/>
        <v>0</v>
      </c>
      <c r="P525" s="39">
        <f t="shared" si="66"/>
        <v>0</v>
      </c>
      <c r="Q525">
        <f t="shared" si="67"/>
        <v>0</v>
      </c>
      <c r="R525">
        <f t="shared" si="68"/>
        <v>0</v>
      </c>
      <c r="S525">
        <f t="shared" si="69"/>
        <v>0</v>
      </c>
      <c r="T525">
        <f t="shared" si="70"/>
        <v>0</v>
      </c>
      <c r="U525">
        <f t="shared" si="71"/>
        <v>0</v>
      </c>
    </row>
    <row r="526" spans="1:21" x14ac:dyDescent="0.25">
      <c r="A526" s="118">
        <v>225</v>
      </c>
      <c r="B526" s="118">
        <v>1127001</v>
      </c>
      <c r="C526" s="118" t="s">
        <v>1812</v>
      </c>
      <c r="D526" s="119">
        <f>VLOOKUP(B526,'Maestro clientes'!A:C,3,0)</f>
        <v>38094</v>
      </c>
      <c r="E526" s="119">
        <v>0</v>
      </c>
      <c r="F526" s="119">
        <v>0</v>
      </c>
      <c r="G526" s="119">
        <v>0</v>
      </c>
      <c r="H526" s="119">
        <v>0</v>
      </c>
      <c r="I526" s="119">
        <v>0</v>
      </c>
      <c r="J526" s="119">
        <v>0</v>
      </c>
      <c r="K526" s="119">
        <v>24</v>
      </c>
      <c r="L526" s="119">
        <v>0</v>
      </c>
      <c r="M526" s="119">
        <v>0</v>
      </c>
      <c r="N526" s="39">
        <f t="shared" si="64"/>
        <v>0</v>
      </c>
      <c r="O526" s="39">
        <f t="shared" si="65"/>
        <v>0</v>
      </c>
      <c r="P526" s="39">
        <f t="shared" si="66"/>
        <v>0</v>
      </c>
      <c r="Q526">
        <f t="shared" si="67"/>
        <v>0</v>
      </c>
      <c r="R526">
        <f t="shared" si="68"/>
        <v>0</v>
      </c>
      <c r="S526">
        <f t="shared" si="69"/>
        <v>1</v>
      </c>
      <c r="T526">
        <f t="shared" si="70"/>
        <v>0</v>
      </c>
      <c r="U526">
        <f t="shared" si="71"/>
        <v>0</v>
      </c>
    </row>
    <row r="527" spans="1:21" x14ac:dyDescent="0.25">
      <c r="A527" s="118">
        <v>225</v>
      </c>
      <c r="B527" s="118">
        <v>1115001</v>
      </c>
      <c r="C527" s="118" t="s">
        <v>3008</v>
      </c>
      <c r="D527" s="119">
        <f>VLOOKUP(B527,'Maestro clientes'!A:C,3,0)</f>
        <v>31044</v>
      </c>
      <c r="E527" s="119">
        <v>18</v>
      </c>
      <c r="F527" s="119">
        <v>0</v>
      </c>
      <c r="G527" s="119">
        <v>0</v>
      </c>
      <c r="H527" s="119">
        <v>0</v>
      </c>
      <c r="I527" s="119">
        <v>0</v>
      </c>
      <c r="J527" s="119">
        <v>0</v>
      </c>
      <c r="K527" s="119">
        <v>30</v>
      </c>
      <c r="L527" s="119">
        <v>20</v>
      </c>
      <c r="M527" s="119">
        <v>18</v>
      </c>
      <c r="N527" s="39">
        <f t="shared" si="64"/>
        <v>1</v>
      </c>
      <c r="O527" s="39">
        <f t="shared" si="65"/>
        <v>0</v>
      </c>
      <c r="P527" s="39">
        <f t="shared" si="66"/>
        <v>0</v>
      </c>
      <c r="Q527">
        <f t="shared" si="67"/>
        <v>0</v>
      </c>
      <c r="R527">
        <f t="shared" si="68"/>
        <v>0</v>
      </c>
      <c r="S527">
        <f t="shared" si="69"/>
        <v>1</v>
      </c>
      <c r="T527">
        <f t="shared" si="70"/>
        <v>0</v>
      </c>
      <c r="U527">
        <f t="shared" si="71"/>
        <v>1</v>
      </c>
    </row>
    <row r="528" spans="1:21" x14ac:dyDescent="0.25">
      <c r="A528" s="118">
        <v>225</v>
      </c>
      <c r="B528" s="118">
        <v>1059946</v>
      </c>
      <c r="C528" s="118" t="s">
        <v>3088</v>
      </c>
      <c r="D528" s="119">
        <f>VLOOKUP(B528,'Maestro clientes'!A:C,3,0)</f>
        <v>10126</v>
      </c>
      <c r="E528" s="119">
        <v>0</v>
      </c>
      <c r="F528" s="119">
        <v>0</v>
      </c>
      <c r="G528" s="119">
        <v>0</v>
      </c>
      <c r="H528" s="119">
        <v>0</v>
      </c>
      <c r="I528" s="119">
        <v>0</v>
      </c>
      <c r="J528" s="119">
        <v>0</v>
      </c>
      <c r="K528" s="119">
        <v>30</v>
      </c>
      <c r="L528" s="119">
        <v>0</v>
      </c>
      <c r="M528" s="119">
        <v>0</v>
      </c>
      <c r="N528" s="39">
        <f t="shared" si="64"/>
        <v>0</v>
      </c>
      <c r="O528" s="39">
        <f t="shared" si="65"/>
        <v>0</v>
      </c>
      <c r="P528" s="39">
        <f t="shared" si="66"/>
        <v>0</v>
      </c>
      <c r="Q528">
        <f t="shared" si="67"/>
        <v>0</v>
      </c>
      <c r="R528">
        <f t="shared" si="68"/>
        <v>0</v>
      </c>
      <c r="S528">
        <f t="shared" si="69"/>
        <v>1</v>
      </c>
      <c r="T528">
        <f t="shared" si="70"/>
        <v>0</v>
      </c>
      <c r="U528">
        <f t="shared" si="71"/>
        <v>0</v>
      </c>
    </row>
    <row r="529" spans="1:21" x14ac:dyDescent="0.25">
      <c r="A529" s="118">
        <v>225</v>
      </c>
      <c r="B529" s="118">
        <v>1067092</v>
      </c>
      <c r="C529" s="118" t="s">
        <v>3113</v>
      </c>
      <c r="D529" s="119">
        <f>VLOOKUP(B529,'Maestro clientes'!A:C,3,0)</f>
        <v>6036</v>
      </c>
      <c r="E529" s="119">
        <v>0</v>
      </c>
      <c r="F529" s="119">
        <v>0</v>
      </c>
      <c r="G529" s="119">
        <v>0</v>
      </c>
      <c r="H529" s="119">
        <v>0</v>
      </c>
      <c r="I529" s="119">
        <v>0</v>
      </c>
      <c r="J529" s="119">
        <v>0</v>
      </c>
      <c r="K529" s="119">
        <v>120</v>
      </c>
      <c r="L529" s="119">
        <v>0</v>
      </c>
      <c r="M529" s="119">
        <v>36</v>
      </c>
      <c r="N529" s="39">
        <f t="shared" si="64"/>
        <v>0</v>
      </c>
      <c r="O529" s="39">
        <f t="shared" si="65"/>
        <v>0</v>
      </c>
      <c r="P529" s="39">
        <f t="shared" si="66"/>
        <v>0</v>
      </c>
      <c r="Q529">
        <f t="shared" si="67"/>
        <v>0</v>
      </c>
      <c r="R529">
        <f t="shared" si="68"/>
        <v>0</v>
      </c>
      <c r="S529">
        <f t="shared" si="69"/>
        <v>1</v>
      </c>
      <c r="T529">
        <f t="shared" si="70"/>
        <v>0</v>
      </c>
      <c r="U529">
        <f t="shared" si="71"/>
        <v>1</v>
      </c>
    </row>
    <row r="530" spans="1:21" x14ac:dyDescent="0.25">
      <c r="A530" s="118">
        <v>225</v>
      </c>
      <c r="B530" s="118">
        <v>1069576</v>
      </c>
      <c r="C530" s="118" t="s">
        <v>2977</v>
      </c>
      <c r="D530" s="119">
        <f>VLOOKUP(B530,'Maestro clientes'!A:C,3,0)</f>
        <v>76206</v>
      </c>
      <c r="E530" s="119">
        <v>0</v>
      </c>
      <c r="F530" s="119">
        <v>0</v>
      </c>
      <c r="G530" s="119">
        <v>24</v>
      </c>
      <c r="H530" s="119">
        <v>0</v>
      </c>
      <c r="I530" s="119">
        <v>0</v>
      </c>
      <c r="J530" s="119">
        <v>0</v>
      </c>
      <c r="K530" s="119">
        <v>0</v>
      </c>
      <c r="L530" s="119">
        <v>58</v>
      </c>
      <c r="M530" s="119">
        <v>0</v>
      </c>
      <c r="N530" s="39">
        <f t="shared" si="64"/>
        <v>0</v>
      </c>
      <c r="O530" s="39">
        <f t="shared" si="65"/>
        <v>0</v>
      </c>
      <c r="P530" s="39">
        <f t="shared" si="66"/>
        <v>1</v>
      </c>
      <c r="Q530">
        <f t="shared" si="67"/>
        <v>0</v>
      </c>
      <c r="R530">
        <f t="shared" si="68"/>
        <v>0</v>
      </c>
      <c r="S530">
        <f t="shared" si="69"/>
        <v>0</v>
      </c>
      <c r="T530">
        <f t="shared" si="70"/>
        <v>1</v>
      </c>
      <c r="U530">
        <f t="shared" si="71"/>
        <v>0</v>
      </c>
    </row>
    <row r="531" spans="1:21" x14ac:dyDescent="0.25">
      <c r="A531" s="118">
        <v>226</v>
      </c>
      <c r="B531" s="118">
        <v>1059984</v>
      </c>
      <c r="C531" s="118" t="s">
        <v>2732</v>
      </c>
      <c r="D531" s="119">
        <f>VLOOKUP(B531,'Maestro clientes'!A:C,3,0)</f>
        <v>10180</v>
      </c>
      <c r="E531" s="119">
        <v>0</v>
      </c>
      <c r="F531" s="119">
        <v>0</v>
      </c>
      <c r="G531" s="119">
        <v>26</v>
      </c>
      <c r="H531" s="119">
        <v>0</v>
      </c>
      <c r="I531" s="119">
        <v>0</v>
      </c>
      <c r="J531" s="119">
        <v>0</v>
      </c>
      <c r="K531" s="119">
        <v>0</v>
      </c>
      <c r="L531" s="119">
        <v>0</v>
      </c>
      <c r="M531" s="119">
        <v>0</v>
      </c>
      <c r="N531" s="39">
        <f t="shared" si="64"/>
        <v>0</v>
      </c>
      <c r="O531" s="39">
        <f t="shared" si="65"/>
        <v>0</v>
      </c>
      <c r="P531" s="39">
        <f t="shared" si="66"/>
        <v>1</v>
      </c>
      <c r="Q531">
        <f t="shared" si="67"/>
        <v>0</v>
      </c>
      <c r="R531">
        <f t="shared" si="68"/>
        <v>0</v>
      </c>
      <c r="S531">
        <f t="shared" si="69"/>
        <v>0</v>
      </c>
      <c r="T531">
        <f t="shared" si="70"/>
        <v>0</v>
      </c>
      <c r="U531">
        <f t="shared" si="71"/>
        <v>0</v>
      </c>
    </row>
    <row r="532" spans="1:21" x14ac:dyDescent="0.25">
      <c r="A532" s="118">
        <v>226</v>
      </c>
      <c r="B532" s="118">
        <v>1060061</v>
      </c>
      <c r="C532" s="118" t="s">
        <v>2389</v>
      </c>
      <c r="D532" s="119">
        <f>VLOOKUP(B532,'Maestro clientes'!A:C,3,0)</f>
        <v>10281</v>
      </c>
      <c r="E532" s="119">
        <v>0</v>
      </c>
      <c r="F532" s="119">
        <v>0</v>
      </c>
      <c r="G532" s="119">
        <v>0</v>
      </c>
      <c r="H532" s="119">
        <v>0</v>
      </c>
      <c r="I532" s="119">
        <v>0</v>
      </c>
      <c r="J532" s="119">
        <v>0</v>
      </c>
      <c r="K532" s="119">
        <v>24</v>
      </c>
      <c r="L532" s="119">
        <v>12</v>
      </c>
      <c r="M532" s="119">
        <v>0</v>
      </c>
      <c r="N532" s="39">
        <f t="shared" si="64"/>
        <v>0</v>
      </c>
      <c r="O532" s="39">
        <f t="shared" si="65"/>
        <v>0</v>
      </c>
      <c r="P532" s="39">
        <f t="shared" si="66"/>
        <v>0</v>
      </c>
      <c r="Q532">
        <f t="shared" si="67"/>
        <v>0</v>
      </c>
      <c r="R532">
        <f t="shared" si="68"/>
        <v>0</v>
      </c>
      <c r="S532">
        <f t="shared" si="69"/>
        <v>1</v>
      </c>
      <c r="T532">
        <f t="shared" si="70"/>
        <v>0</v>
      </c>
      <c r="U532">
        <f t="shared" si="71"/>
        <v>0</v>
      </c>
    </row>
    <row r="533" spans="1:21" x14ac:dyDescent="0.25">
      <c r="A533" s="118">
        <v>226</v>
      </c>
      <c r="B533" s="118">
        <v>1060246</v>
      </c>
      <c r="C533" s="118" t="s">
        <v>2404</v>
      </c>
      <c r="D533" s="119">
        <f>VLOOKUP(B533,'Maestro clientes'!A:C,3,0)</f>
        <v>10538</v>
      </c>
      <c r="E533" s="119">
        <v>0</v>
      </c>
      <c r="F533" s="119">
        <v>0</v>
      </c>
      <c r="G533" s="119">
        <v>0</v>
      </c>
      <c r="H533" s="119">
        <v>0</v>
      </c>
      <c r="I533" s="119">
        <v>0</v>
      </c>
      <c r="J533" s="119">
        <v>0</v>
      </c>
      <c r="K533" s="119">
        <v>24</v>
      </c>
      <c r="L533" s="119">
        <v>0</v>
      </c>
      <c r="M533" s="119">
        <v>0</v>
      </c>
      <c r="N533" s="39">
        <f t="shared" si="64"/>
        <v>0</v>
      </c>
      <c r="O533" s="39">
        <f t="shared" si="65"/>
        <v>0</v>
      </c>
      <c r="P533" s="39">
        <f t="shared" si="66"/>
        <v>0</v>
      </c>
      <c r="Q533">
        <f t="shared" si="67"/>
        <v>0</v>
      </c>
      <c r="R533">
        <f t="shared" si="68"/>
        <v>0</v>
      </c>
      <c r="S533">
        <f t="shared" si="69"/>
        <v>1</v>
      </c>
      <c r="T533">
        <f t="shared" si="70"/>
        <v>0</v>
      </c>
      <c r="U533">
        <f t="shared" si="71"/>
        <v>0</v>
      </c>
    </row>
    <row r="534" spans="1:21" x14ac:dyDescent="0.25">
      <c r="A534" s="118">
        <v>226</v>
      </c>
      <c r="B534" s="118">
        <v>1060425</v>
      </c>
      <c r="C534" s="118" t="s">
        <v>2733</v>
      </c>
      <c r="D534" s="119">
        <f>VLOOKUP(B534,'Maestro clientes'!A:C,3,0)</f>
        <v>10773</v>
      </c>
      <c r="E534" s="119">
        <v>0</v>
      </c>
      <c r="F534" s="119">
        <v>0</v>
      </c>
      <c r="G534" s="119">
        <v>0</v>
      </c>
      <c r="H534" s="119">
        <v>0</v>
      </c>
      <c r="I534" s="119">
        <v>0</v>
      </c>
      <c r="J534" s="119">
        <v>0</v>
      </c>
      <c r="K534" s="119">
        <v>0</v>
      </c>
      <c r="L534" s="119">
        <v>48</v>
      </c>
      <c r="M534" s="119">
        <v>0</v>
      </c>
      <c r="N534" s="39">
        <f t="shared" si="64"/>
        <v>0</v>
      </c>
      <c r="O534" s="39">
        <f t="shared" si="65"/>
        <v>0</v>
      </c>
      <c r="P534" s="39">
        <f t="shared" si="66"/>
        <v>0</v>
      </c>
      <c r="Q534">
        <f t="shared" si="67"/>
        <v>0</v>
      </c>
      <c r="R534">
        <f t="shared" si="68"/>
        <v>0</v>
      </c>
      <c r="S534">
        <f t="shared" si="69"/>
        <v>0</v>
      </c>
      <c r="T534">
        <f t="shared" si="70"/>
        <v>1</v>
      </c>
      <c r="U534">
        <f t="shared" si="71"/>
        <v>0</v>
      </c>
    </row>
    <row r="535" spans="1:21" x14ac:dyDescent="0.25">
      <c r="A535" s="118">
        <v>226</v>
      </c>
      <c r="B535" s="118">
        <v>1060614</v>
      </c>
      <c r="C535" s="118" t="s">
        <v>1656</v>
      </c>
      <c r="D535" s="119">
        <f>VLOOKUP(B535,'Maestro clientes'!A:C,3,0)</f>
        <v>11055</v>
      </c>
      <c r="E535" s="119">
        <v>0</v>
      </c>
      <c r="F535" s="119">
        <v>56</v>
      </c>
      <c r="G535" s="119">
        <v>18</v>
      </c>
      <c r="H535" s="119">
        <v>0</v>
      </c>
      <c r="I535" s="119">
        <v>0</v>
      </c>
      <c r="J535" s="119">
        <v>0</v>
      </c>
      <c r="K535" s="119">
        <v>147</v>
      </c>
      <c r="L535" s="119">
        <v>0</v>
      </c>
      <c r="M535" s="119">
        <v>0</v>
      </c>
      <c r="N535" s="39">
        <f t="shared" si="64"/>
        <v>0</v>
      </c>
      <c r="O535" s="39">
        <f t="shared" si="65"/>
        <v>1</v>
      </c>
      <c r="P535" s="39">
        <f t="shared" si="66"/>
        <v>1</v>
      </c>
      <c r="Q535">
        <f t="shared" si="67"/>
        <v>0</v>
      </c>
      <c r="R535">
        <f t="shared" si="68"/>
        <v>0</v>
      </c>
      <c r="S535">
        <f t="shared" si="69"/>
        <v>1</v>
      </c>
      <c r="T535">
        <f t="shared" si="70"/>
        <v>0</v>
      </c>
      <c r="U535">
        <f t="shared" si="71"/>
        <v>0</v>
      </c>
    </row>
    <row r="536" spans="1:21" x14ac:dyDescent="0.25">
      <c r="A536" s="118">
        <v>226</v>
      </c>
      <c r="B536" s="118">
        <v>1061664</v>
      </c>
      <c r="C536" s="118" t="s">
        <v>2734</v>
      </c>
      <c r="D536" s="119">
        <f>VLOOKUP(B536,'Maestro clientes'!A:C,3,0)</f>
        <v>12642</v>
      </c>
      <c r="E536" s="119">
        <v>0</v>
      </c>
      <c r="F536" s="119">
        <v>0</v>
      </c>
      <c r="G536" s="119">
        <v>0</v>
      </c>
      <c r="H536" s="119">
        <v>0</v>
      </c>
      <c r="I536" s="119">
        <v>0</v>
      </c>
      <c r="J536" s="119">
        <v>0</v>
      </c>
      <c r="K536" s="119">
        <v>60</v>
      </c>
      <c r="L536" s="119">
        <v>0</v>
      </c>
      <c r="M536" s="119">
        <v>0</v>
      </c>
      <c r="N536" s="39">
        <f t="shared" si="64"/>
        <v>0</v>
      </c>
      <c r="O536" s="39">
        <f t="shared" si="65"/>
        <v>0</v>
      </c>
      <c r="P536" s="39">
        <f t="shared" si="66"/>
        <v>0</v>
      </c>
      <c r="Q536">
        <f t="shared" si="67"/>
        <v>0</v>
      </c>
      <c r="R536">
        <f t="shared" si="68"/>
        <v>0</v>
      </c>
      <c r="S536">
        <f t="shared" si="69"/>
        <v>1</v>
      </c>
      <c r="T536">
        <f t="shared" si="70"/>
        <v>0</v>
      </c>
      <c r="U536">
        <f t="shared" si="71"/>
        <v>0</v>
      </c>
    </row>
    <row r="537" spans="1:21" x14ac:dyDescent="0.25">
      <c r="A537" s="118">
        <v>226</v>
      </c>
      <c r="B537" s="118">
        <v>1063105</v>
      </c>
      <c r="C537" s="118" t="s">
        <v>1291</v>
      </c>
      <c r="D537" s="119">
        <f>VLOOKUP(B537,'Maestro clientes'!A:C,3,0)</f>
        <v>14581</v>
      </c>
      <c r="E537" s="119">
        <v>0</v>
      </c>
      <c r="F537" s="119">
        <v>0</v>
      </c>
      <c r="G537" s="119">
        <v>24</v>
      </c>
      <c r="H537" s="119">
        <v>0</v>
      </c>
      <c r="I537" s="119">
        <v>0</v>
      </c>
      <c r="J537" s="119">
        <v>0</v>
      </c>
      <c r="K537" s="119">
        <v>36</v>
      </c>
      <c r="L537" s="119">
        <v>118</v>
      </c>
      <c r="M537" s="119">
        <v>0</v>
      </c>
      <c r="N537" s="39">
        <f t="shared" si="64"/>
        <v>0</v>
      </c>
      <c r="O537" s="39">
        <f t="shared" si="65"/>
        <v>0</v>
      </c>
      <c r="P537" s="39">
        <f t="shared" si="66"/>
        <v>1</v>
      </c>
      <c r="Q537">
        <f t="shared" si="67"/>
        <v>0</v>
      </c>
      <c r="R537">
        <f t="shared" si="68"/>
        <v>0</v>
      </c>
      <c r="S537">
        <f t="shared" si="69"/>
        <v>1</v>
      </c>
      <c r="T537">
        <f t="shared" si="70"/>
        <v>1</v>
      </c>
      <c r="U537">
        <f t="shared" si="71"/>
        <v>0</v>
      </c>
    </row>
    <row r="538" spans="1:21" x14ac:dyDescent="0.25">
      <c r="A538" s="118">
        <v>226</v>
      </c>
      <c r="B538" s="118">
        <v>1068142</v>
      </c>
      <c r="C538" s="118" t="s">
        <v>1248</v>
      </c>
      <c r="D538" s="119">
        <f>VLOOKUP(B538,'Maestro clientes'!A:C,3,0)</f>
        <v>68564</v>
      </c>
      <c r="E538" s="119">
        <v>0</v>
      </c>
      <c r="F538" s="119">
        <v>24</v>
      </c>
      <c r="G538" s="119">
        <v>0</v>
      </c>
      <c r="H538" s="119">
        <v>0</v>
      </c>
      <c r="I538" s="119">
        <v>12</v>
      </c>
      <c r="J538" s="119">
        <v>0</v>
      </c>
      <c r="K538" s="119">
        <v>6</v>
      </c>
      <c r="L538" s="119">
        <v>48</v>
      </c>
      <c r="M538" s="119">
        <v>0</v>
      </c>
      <c r="N538" s="39">
        <f t="shared" si="64"/>
        <v>0</v>
      </c>
      <c r="O538" s="39">
        <f t="shared" si="65"/>
        <v>1</v>
      </c>
      <c r="P538" s="39">
        <f t="shared" si="66"/>
        <v>0</v>
      </c>
      <c r="Q538">
        <f t="shared" si="67"/>
        <v>0</v>
      </c>
      <c r="R538">
        <f t="shared" si="68"/>
        <v>0</v>
      </c>
      <c r="S538">
        <f t="shared" si="69"/>
        <v>0</v>
      </c>
      <c r="T538">
        <f t="shared" si="70"/>
        <v>1</v>
      </c>
      <c r="U538">
        <f t="shared" si="71"/>
        <v>0</v>
      </c>
    </row>
    <row r="539" spans="1:21" x14ac:dyDescent="0.25">
      <c r="A539" s="118">
        <v>226</v>
      </c>
      <c r="B539" s="118">
        <v>1069383</v>
      </c>
      <c r="C539" s="118" t="s">
        <v>1813</v>
      </c>
      <c r="D539" s="119">
        <f>VLOOKUP(B539,'Maestro clientes'!A:C,3,0)</f>
        <v>7536</v>
      </c>
      <c r="E539" s="119">
        <v>0</v>
      </c>
      <c r="F539" s="119">
        <v>0</v>
      </c>
      <c r="G539" s="119">
        <v>0</v>
      </c>
      <c r="H539" s="119">
        <v>0</v>
      </c>
      <c r="I539" s="119">
        <v>0</v>
      </c>
      <c r="J539" s="119">
        <v>0</v>
      </c>
      <c r="K539" s="119">
        <v>12</v>
      </c>
      <c r="L539" s="119">
        <v>0</v>
      </c>
      <c r="M539" s="119">
        <v>0</v>
      </c>
      <c r="N539" s="39">
        <f t="shared" si="64"/>
        <v>0</v>
      </c>
      <c r="O539" s="39">
        <f t="shared" si="65"/>
        <v>0</v>
      </c>
      <c r="P539" s="39">
        <f t="shared" si="66"/>
        <v>0</v>
      </c>
      <c r="Q539">
        <f t="shared" si="67"/>
        <v>0</v>
      </c>
      <c r="R539">
        <f t="shared" si="68"/>
        <v>0</v>
      </c>
      <c r="S539">
        <f t="shared" si="69"/>
        <v>0</v>
      </c>
      <c r="T539">
        <f t="shared" si="70"/>
        <v>0</v>
      </c>
      <c r="U539">
        <f t="shared" si="71"/>
        <v>0</v>
      </c>
    </row>
    <row r="540" spans="1:21" x14ac:dyDescent="0.25">
      <c r="A540" s="118">
        <v>226</v>
      </c>
      <c r="B540" s="118">
        <v>1070521</v>
      </c>
      <c r="C540" s="118" t="s">
        <v>1259</v>
      </c>
      <c r="D540" s="119">
        <f>VLOOKUP(B540,'Maestro clientes'!A:C,3,0)</f>
        <v>8631</v>
      </c>
      <c r="E540" s="119">
        <v>0</v>
      </c>
      <c r="F540" s="119">
        <v>26</v>
      </c>
      <c r="G540" s="119">
        <v>32</v>
      </c>
      <c r="H540" s="119">
        <v>0</v>
      </c>
      <c r="I540" s="119">
        <v>12</v>
      </c>
      <c r="J540" s="119">
        <v>0</v>
      </c>
      <c r="K540" s="119">
        <v>27</v>
      </c>
      <c r="L540" s="119">
        <v>0</v>
      </c>
      <c r="M540" s="119">
        <v>18</v>
      </c>
      <c r="N540" s="39">
        <f t="shared" si="64"/>
        <v>0</v>
      </c>
      <c r="O540" s="39">
        <f t="shared" si="65"/>
        <v>1</v>
      </c>
      <c r="P540" s="39">
        <f t="shared" si="66"/>
        <v>1</v>
      </c>
      <c r="Q540">
        <f t="shared" si="67"/>
        <v>0</v>
      </c>
      <c r="R540">
        <f t="shared" si="68"/>
        <v>0</v>
      </c>
      <c r="S540">
        <f t="shared" si="69"/>
        <v>1</v>
      </c>
      <c r="T540">
        <f t="shared" si="70"/>
        <v>0</v>
      </c>
      <c r="U540">
        <f t="shared" si="71"/>
        <v>1</v>
      </c>
    </row>
    <row r="541" spans="1:21" x14ac:dyDescent="0.25">
      <c r="A541" s="118">
        <v>226</v>
      </c>
      <c r="B541" s="118">
        <v>1106415</v>
      </c>
      <c r="C541" s="118" t="s">
        <v>1023</v>
      </c>
      <c r="D541" s="119">
        <f>VLOOKUP(B541,'Maestro clientes'!A:C,3,0)</f>
        <v>26069</v>
      </c>
      <c r="E541" s="119">
        <v>45</v>
      </c>
      <c r="F541" s="119">
        <v>0</v>
      </c>
      <c r="G541" s="119">
        <v>0</v>
      </c>
      <c r="H541" s="119">
        <v>0</v>
      </c>
      <c r="I541" s="119">
        <v>0</v>
      </c>
      <c r="J541" s="119">
        <v>0</v>
      </c>
      <c r="K541" s="119">
        <v>0</v>
      </c>
      <c r="L541" s="119">
        <v>24</v>
      </c>
      <c r="M541" s="119">
        <v>0</v>
      </c>
      <c r="N541" s="39">
        <f t="shared" si="64"/>
        <v>1</v>
      </c>
      <c r="O541" s="39">
        <f t="shared" si="65"/>
        <v>0</v>
      </c>
      <c r="P541" s="39">
        <f t="shared" si="66"/>
        <v>0</v>
      </c>
      <c r="Q541">
        <f t="shared" si="67"/>
        <v>0</v>
      </c>
      <c r="R541">
        <f t="shared" si="68"/>
        <v>0</v>
      </c>
      <c r="S541">
        <f t="shared" si="69"/>
        <v>0</v>
      </c>
      <c r="T541">
        <f t="shared" si="70"/>
        <v>0</v>
      </c>
      <c r="U541">
        <f t="shared" si="71"/>
        <v>0</v>
      </c>
    </row>
    <row r="542" spans="1:21" x14ac:dyDescent="0.25">
      <c r="A542" s="118">
        <v>226</v>
      </c>
      <c r="B542" s="118">
        <v>1106552</v>
      </c>
      <c r="C542" s="118" t="s">
        <v>1292</v>
      </c>
      <c r="D542" s="119">
        <f>VLOOKUP(B542,'Maestro clientes'!A:C,3,0)</f>
        <v>26240</v>
      </c>
      <c r="E542" s="119">
        <v>0</v>
      </c>
      <c r="F542" s="119">
        <v>0</v>
      </c>
      <c r="G542" s="119">
        <v>0</v>
      </c>
      <c r="H542" s="119">
        <v>0</v>
      </c>
      <c r="I542" s="119">
        <v>0</v>
      </c>
      <c r="J542" s="119">
        <v>0</v>
      </c>
      <c r="K542" s="119">
        <v>0</v>
      </c>
      <c r="L542" s="119">
        <v>20</v>
      </c>
      <c r="M542" s="119">
        <v>0</v>
      </c>
      <c r="N542" s="39">
        <f t="shared" si="64"/>
        <v>0</v>
      </c>
      <c r="O542" s="39">
        <f t="shared" si="65"/>
        <v>0</v>
      </c>
      <c r="P542" s="39">
        <f t="shared" si="66"/>
        <v>0</v>
      </c>
      <c r="Q542">
        <f t="shared" si="67"/>
        <v>0</v>
      </c>
      <c r="R542">
        <f t="shared" si="68"/>
        <v>0</v>
      </c>
      <c r="S542">
        <f t="shared" si="69"/>
        <v>0</v>
      </c>
      <c r="T542">
        <f t="shared" si="70"/>
        <v>0</v>
      </c>
      <c r="U542">
        <f t="shared" si="71"/>
        <v>0</v>
      </c>
    </row>
    <row r="543" spans="1:21" x14ac:dyDescent="0.25">
      <c r="A543" s="118">
        <v>226</v>
      </c>
      <c r="B543" s="118">
        <v>1112990</v>
      </c>
      <c r="C543" s="118" t="s">
        <v>2735</v>
      </c>
      <c r="D543" s="119">
        <f>VLOOKUP(B543,'Maestro clientes'!A:C,3,0)</f>
        <v>29963</v>
      </c>
      <c r="E543" s="119">
        <v>0</v>
      </c>
      <c r="F543" s="119">
        <v>22</v>
      </c>
      <c r="G543" s="119">
        <v>36</v>
      </c>
      <c r="H543" s="119">
        <v>0</v>
      </c>
      <c r="I543" s="119">
        <v>0</v>
      </c>
      <c r="J543" s="119">
        <v>0</v>
      </c>
      <c r="K543" s="119">
        <v>24</v>
      </c>
      <c r="L543" s="119">
        <v>20</v>
      </c>
      <c r="M543" s="119">
        <v>0</v>
      </c>
      <c r="N543" s="39">
        <f t="shared" si="64"/>
        <v>0</v>
      </c>
      <c r="O543" s="39">
        <f t="shared" si="65"/>
        <v>0</v>
      </c>
      <c r="P543" s="39">
        <f t="shared" si="66"/>
        <v>1</v>
      </c>
      <c r="Q543">
        <f t="shared" si="67"/>
        <v>0</v>
      </c>
      <c r="R543">
        <f t="shared" si="68"/>
        <v>0</v>
      </c>
      <c r="S543">
        <f t="shared" si="69"/>
        <v>1</v>
      </c>
      <c r="T543">
        <f t="shared" si="70"/>
        <v>0</v>
      </c>
      <c r="U543">
        <f t="shared" si="71"/>
        <v>0</v>
      </c>
    </row>
    <row r="544" spans="1:21" x14ac:dyDescent="0.25">
      <c r="A544" s="118">
        <v>226</v>
      </c>
      <c r="B544" s="118">
        <v>1113582</v>
      </c>
      <c r="C544" s="118" t="s">
        <v>1814</v>
      </c>
      <c r="D544" s="119">
        <f>VLOOKUP(B544,'Maestro clientes'!A:C,3,0)</f>
        <v>30367</v>
      </c>
      <c r="E544" s="119">
        <v>0</v>
      </c>
      <c r="F544" s="119">
        <v>46</v>
      </c>
      <c r="G544" s="119">
        <v>48</v>
      </c>
      <c r="H544" s="119">
        <v>26</v>
      </c>
      <c r="I544" s="119">
        <v>24</v>
      </c>
      <c r="J544" s="119">
        <v>0</v>
      </c>
      <c r="K544" s="119">
        <v>0</v>
      </c>
      <c r="L544" s="119">
        <v>0</v>
      </c>
      <c r="M544" s="119">
        <v>0</v>
      </c>
      <c r="N544" s="39">
        <f t="shared" si="64"/>
        <v>0</v>
      </c>
      <c r="O544" s="39">
        <f t="shared" si="65"/>
        <v>1</v>
      </c>
      <c r="P544" s="39">
        <f t="shared" si="66"/>
        <v>1</v>
      </c>
      <c r="Q544">
        <f t="shared" si="67"/>
        <v>1</v>
      </c>
      <c r="R544">
        <f t="shared" si="68"/>
        <v>0</v>
      </c>
      <c r="S544">
        <f t="shared" si="69"/>
        <v>0</v>
      </c>
      <c r="T544">
        <f t="shared" si="70"/>
        <v>0</v>
      </c>
      <c r="U544">
        <f t="shared" si="71"/>
        <v>0</v>
      </c>
    </row>
    <row r="545" spans="1:21" x14ac:dyDescent="0.25">
      <c r="A545" s="118">
        <v>226</v>
      </c>
      <c r="B545" s="118">
        <v>1142957</v>
      </c>
      <c r="C545" s="118" t="s">
        <v>1657</v>
      </c>
      <c r="D545" s="119">
        <f>VLOOKUP(B545,'Maestro clientes'!A:C,3,0)</f>
        <v>41018</v>
      </c>
      <c r="E545" s="119">
        <v>0</v>
      </c>
      <c r="F545" s="119">
        <v>28</v>
      </c>
      <c r="G545" s="119">
        <v>18</v>
      </c>
      <c r="H545" s="119">
        <v>0</v>
      </c>
      <c r="I545" s="119">
        <v>12</v>
      </c>
      <c r="J545" s="119">
        <v>0</v>
      </c>
      <c r="K545" s="119">
        <v>36</v>
      </c>
      <c r="L545" s="119">
        <v>60</v>
      </c>
      <c r="M545" s="119">
        <v>0</v>
      </c>
      <c r="N545" s="39">
        <f t="shared" si="64"/>
        <v>0</v>
      </c>
      <c r="O545" s="39">
        <f t="shared" si="65"/>
        <v>1</v>
      </c>
      <c r="P545" s="39">
        <f t="shared" si="66"/>
        <v>1</v>
      </c>
      <c r="Q545">
        <f t="shared" si="67"/>
        <v>0</v>
      </c>
      <c r="R545">
        <f t="shared" si="68"/>
        <v>0</v>
      </c>
      <c r="S545">
        <f t="shared" si="69"/>
        <v>1</v>
      </c>
      <c r="T545">
        <f t="shared" si="70"/>
        <v>1</v>
      </c>
      <c r="U545">
        <f t="shared" si="71"/>
        <v>0</v>
      </c>
    </row>
    <row r="546" spans="1:21" x14ac:dyDescent="0.25">
      <c r="A546" s="118">
        <v>226</v>
      </c>
      <c r="B546" s="118">
        <v>1111971</v>
      </c>
      <c r="C546" s="118" t="s">
        <v>3089</v>
      </c>
      <c r="D546" s="119">
        <f>VLOOKUP(B546,'Maestro clientes'!A:C,3,0)</f>
        <v>29350</v>
      </c>
      <c r="E546" s="119">
        <v>0</v>
      </c>
      <c r="F546" s="119">
        <v>0</v>
      </c>
      <c r="G546" s="119">
        <v>0</v>
      </c>
      <c r="H546" s="119">
        <v>0</v>
      </c>
      <c r="I546" s="119">
        <v>0</v>
      </c>
      <c r="J546" s="119">
        <v>0</v>
      </c>
      <c r="K546" s="119">
        <v>0</v>
      </c>
      <c r="L546" s="119">
        <v>50</v>
      </c>
      <c r="M546" s="119">
        <v>0</v>
      </c>
      <c r="N546" s="39">
        <f t="shared" si="64"/>
        <v>0</v>
      </c>
      <c r="O546" s="39">
        <f t="shared" si="65"/>
        <v>0</v>
      </c>
      <c r="P546" s="39">
        <f t="shared" si="66"/>
        <v>0</v>
      </c>
      <c r="Q546">
        <f t="shared" si="67"/>
        <v>0</v>
      </c>
      <c r="R546">
        <f t="shared" si="68"/>
        <v>0</v>
      </c>
      <c r="S546">
        <f t="shared" si="69"/>
        <v>0</v>
      </c>
      <c r="T546">
        <f t="shared" si="70"/>
        <v>1</v>
      </c>
      <c r="U546">
        <f t="shared" si="71"/>
        <v>0</v>
      </c>
    </row>
    <row r="547" spans="1:21" x14ac:dyDescent="0.25">
      <c r="A547" s="118">
        <v>226</v>
      </c>
      <c r="B547" s="118">
        <v>1070420</v>
      </c>
      <c r="C547" s="118" t="s">
        <v>3114</v>
      </c>
      <c r="D547" s="119">
        <f>VLOOKUP(B547,'Maestro clientes'!A:C,3,0)</f>
        <v>8463</v>
      </c>
      <c r="E547" s="119">
        <v>0</v>
      </c>
      <c r="F547" s="119">
        <v>28</v>
      </c>
      <c r="G547" s="119">
        <v>24</v>
      </c>
      <c r="H547" s="119">
        <v>10</v>
      </c>
      <c r="I547" s="119">
        <v>0</v>
      </c>
      <c r="J547" s="119">
        <v>0</v>
      </c>
      <c r="K547" s="119">
        <v>60</v>
      </c>
      <c r="L547" s="119">
        <v>120</v>
      </c>
      <c r="M547" s="119">
        <v>0</v>
      </c>
      <c r="N547" s="39">
        <f t="shared" si="64"/>
        <v>0</v>
      </c>
      <c r="O547" s="39">
        <f t="shared" si="65"/>
        <v>1</v>
      </c>
      <c r="P547" s="39">
        <f t="shared" si="66"/>
        <v>1</v>
      </c>
      <c r="Q547">
        <f t="shared" si="67"/>
        <v>0</v>
      </c>
      <c r="R547">
        <f t="shared" si="68"/>
        <v>0</v>
      </c>
      <c r="S547">
        <f t="shared" si="69"/>
        <v>1</v>
      </c>
      <c r="T547">
        <f t="shared" si="70"/>
        <v>1</v>
      </c>
      <c r="U547">
        <f t="shared" si="71"/>
        <v>0</v>
      </c>
    </row>
    <row r="548" spans="1:21" x14ac:dyDescent="0.25">
      <c r="A548" s="118">
        <v>226</v>
      </c>
      <c r="B548" s="118">
        <v>1060295</v>
      </c>
      <c r="C548" s="118" t="s">
        <v>3127</v>
      </c>
      <c r="D548" s="119">
        <f>VLOOKUP(B548,'Maestro clientes'!A:C,3,0)</f>
        <v>10601</v>
      </c>
      <c r="E548" s="119">
        <v>0</v>
      </c>
      <c r="F548" s="119">
        <v>0</v>
      </c>
      <c r="G548" s="119">
        <v>26</v>
      </c>
      <c r="H548" s="119">
        <v>0</v>
      </c>
      <c r="I548" s="119">
        <v>6</v>
      </c>
      <c r="J548" s="119">
        <v>0</v>
      </c>
      <c r="K548" s="119">
        <v>24</v>
      </c>
      <c r="L548" s="119">
        <v>48</v>
      </c>
      <c r="M548" s="119">
        <v>12</v>
      </c>
      <c r="N548" s="39">
        <f t="shared" si="64"/>
        <v>0</v>
      </c>
      <c r="O548" s="39">
        <f t="shared" si="65"/>
        <v>0</v>
      </c>
      <c r="P548" s="39">
        <f t="shared" si="66"/>
        <v>1</v>
      </c>
      <c r="Q548">
        <f t="shared" si="67"/>
        <v>0</v>
      </c>
      <c r="R548">
        <f t="shared" si="68"/>
        <v>0</v>
      </c>
      <c r="S548">
        <f t="shared" si="69"/>
        <v>1</v>
      </c>
      <c r="T548">
        <f t="shared" si="70"/>
        <v>1</v>
      </c>
      <c r="U548">
        <f t="shared" si="71"/>
        <v>1</v>
      </c>
    </row>
    <row r="549" spans="1:21" x14ac:dyDescent="0.25">
      <c r="A549" s="118">
        <v>226</v>
      </c>
      <c r="B549" s="118">
        <v>1105933</v>
      </c>
      <c r="C549" s="118" t="s">
        <v>3254</v>
      </c>
      <c r="D549" s="119">
        <f>VLOOKUP(B549,'Maestro clientes'!A:C,3,0)</f>
        <v>25509</v>
      </c>
      <c r="E549" s="119">
        <v>0</v>
      </c>
      <c r="F549" s="119">
        <v>0</v>
      </c>
      <c r="G549" s="119">
        <v>0</v>
      </c>
      <c r="H549" s="119">
        <v>0</v>
      </c>
      <c r="I549" s="119">
        <v>0</v>
      </c>
      <c r="J549" s="119">
        <v>0</v>
      </c>
      <c r="K549" s="119">
        <v>12</v>
      </c>
      <c r="L549" s="119">
        <v>0</v>
      </c>
      <c r="M549" s="119">
        <v>0</v>
      </c>
      <c r="N549" s="39">
        <f t="shared" si="64"/>
        <v>0</v>
      </c>
      <c r="O549" s="39">
        <f t="shared" si="65"/>
        <v>0</v>
      </c>
      <c r="P549" s="39">
        <f t="shared" si="66"/>
        <v>0</v>
      </c>
      <c r="Q549">
        <f t="shared" si="67"/>
        <v>0</v>
      </c>
      <c r="R549">
        <f t="shared" si="68"/>
        <v>0</v>
      </c>
      <c r="S549">
        <f t="shared" si="69"/>
        <v>0</v>
      </c>
      <c r="T549">
        <f t="shared" si="70"/>
        <v>0</v>
      </c>
      <c r="U549">
        <f t="shared" si="71"/>
        <v>0</v>
      </c>
    </row>
    <row r="550" spans="1:21" x14ac:dyDescent="0.25">
      <c r="A550" s="118">
        <v>226</v>
      </c>
      <c r="B550" s="118">
        <v>1070630</v>
      </c>
      <c r="C550" s="118" t="s">
        <v>3301</v>
      </c>
      <c r="D550" s="119">
        <f>VLOOKUP(B550,'Maestro clientes'!A:C,3,0)</f>
        <v>8834</v>
      </c>
      <c r="E550" s="119">
        <v>0</v>
      </c>
      <c r="F550" s="119">
        <v>0</v>
      </c>
      <c r="G550" s="119">
        <v>0</v>
      </c>
      <c r="H550" s="119">
        <v>0</v>
      </c>
      <c r="I550" s="119">
        <v>0</v>
      </c>
      <c r="J550" s="119">
        <v>0</v>
      </c>
      <c r="K550" s="119">
        <v>30</v>
      </c>
      <c r="L550" s="119">
        <v>0</v>
      </c>
      <c r="M550" s="119">
        <v>0</v>
      </c>
      <c r="N550" s="39">
        <f t="shared" si="64"/>
        <v>0</v>
      </c>
      <c r="O550" s="39">
        <f t="shared" si="65"/>
        <v>0</v>
      </c>
      <c r="P550" s="39">
        <f t="shared" si="66"/>
        <v>0</v>
      </c>
      <c r="Q550">
        <f t="shared" si="67"/>
        <v>0</v>
      </c>
      <c r="R550">
        <f t="shared" si="68"/>
        <v>0</v>
      </c>
      <c r="S550">
        <f t="shared" si="69"/>
        <v>1</v>
      </c>
      <c r="T550">
        <f t="shared" si="70"/>
        <v>0</v>
      </c>
      <c r="U550">
        <f t="shared" si="71"/>
        <v>0</v>
      </c>
    </row>
    <row r="551" spans="1:21" x14ac:dyDescent="0.25">
      <c r="A551" s="118">
        <v>235</v>
      </c>
      <c r="B551" s="118">
        <v>1061314</v>
      </c>
      <c r="C551" s="118" t="s">
        <v>1658</v>
      </c>
      <c r="D551" s="119">
        <f>VLOOKUP(B551,'Maestro clientes'!A:C,3,0)</f>
        <v>12175</v>
      </c>
      <c r="E551" s="119">
        <v>0</v>
      </c>
      <c r="F551" s="119">
        <v>2</v>
      </c>
      <c r="G551" s="119">
        <v>0</v>
      </c>
      <c r="H551" s="119">
        <v>0</v>
      </c>
      <c r="I551" s="119">
        <v>0</v>
      </c>
      <c r="J551" s="119">
        <v>0</v>
      </c>
      <c r="K551" s="119">
        <v>0</v>
      </c>
      <c r="L551" s="119">
        <v>0</v>
      </c>
      <c r="M551" s="119">
        <v>0</v>
      </c>
      <c r="N551" s="39">
        <f t="shared" si="64"/>
        <v>0</v>
      </c>
      <c r="O551" s="39">
        <f t="shared" si="65"/>
        <v>0</v>
      </c>
      <c r="P551" s="39">
        <f t="shared" si="66"/>
        <v>0</v>
      </c>
      <c r="Q551">
        <f t="shared" si="67"/>
        <v>0</v>
      </c>
      <c r="R551">
        <f t="shared" si="68"/>
        <v>0</v>
      </c>
      <c r="S551">
        <f t="shared" si="69"/>
        <v>0</v>
      </c>
      <c r="T551">
        <f t="shared" si="70"/>
        <v>0</v>
      </c>
      <c r="U551">
        <f t="shared" si="71"/>
        <v>0</v>
      </c>
    </row>
    <row r="552" spans="1:21" x14ac:dyDescent="0.25">
      <c r="A552" s="118">
        <v>235</v>
      </c>
      <c r="B552" s="118">
        <v>1061718</v>
      </c>
      <c r="C552" s="118" t="s">
        <v>2529</v>
      </c>
      <c r="D552" s="119">
        <f>VLOOKUP(B552,'Maestro clientes'!A:C,3,0)</f>
        <v>12711</v>
      </c>
      <c r="E552" s="119">
        <v>0</v>
      </c>
      <c r="F552" s="119">
        <v>54</v>
      </c>
      <c r="G552" s="119">
        <v>24</v>
      </c>
      <c r="H552" s="119">
        <v>0</v>
      </c>
      <c r="I552" s="119">
        <v>0</v>
      </c>
      <c r="J552" s="119">
        <v>0</v>
      </c>
      <c r="K552" s="119">
        <v>0</v>
      </c>
      <c r="L552" s="119">
        <v>0</v>
      </c>
      <c r="M552" s="119">
        <v>36</v>
      </c>
      <c r="N552" s="39">
        <f t="shared" si="64"/>
        <v>0</v>
      </c>
      <c r="O552" s="39">
        <f t="shared" si="65"/>
        <v>1</v>
      </c>
      <c r="P552" s="39">
        <f t="shared" si="66"/>
        <v>1</v>
      </c>
      <c r="Q552">
        <f t="shared" si="67"/>
        <v>0</v>
      </c>
      <c r="R552">
        <f t="shared" si="68"/>
        <v>0</v>
      </c>
      <c r="S552">
        <f t="shared" si="69"/>
        <v>0</v>
      </c>
      <c r="T552">
        <f t="shared" si="70"/>
        <v>0</v>
      </c>
      <c r="U552">
        <f t="shared" si="71"/>
        <v>1</v>
      </c>
    </row>
    <row r="553" spans="1:21" x14ac:dyDescent="0.25">
      <c r="A553" s="118">
        <v>235</v>
      </c>
      <c r="B553" s="118">
        <v>1066363</v>
      </c>
      <c r="C553" s="118" t="s">
        <v>2462</v>
      </c>
      <c r="D553" s="119">
        <f>VLOOKUP(B553,'Maestro clientes'!A:C,3,0)</f>
        <v>51746</v>
      </c>
      <c r="E553" s="119">
        <v>45</v>
      </c>
      <c r="F553" s="119">
        <v>0</v>
      </c>
      <c r="G553" s="119">
        <v>12</v>
      </c>
      <c r="H553" s="119">
        <v>18</v>
      </c>
      <c r="I553" s="119">
        <v>6</v>
      </c>
      <c r="J553" s="119">
        <v>0</v>
      </c>
      <c r="K553" s="119">
        <v>36</v>
      </c>
      <c r="L553" s="119">
        <v>0</v>
      </c>
      <c r="M553" s="119">
        <v>0</v>
      </c>
      <c r="N553" s="39">
        <f t="shared" si="64"/>
        <v>1</v>
      </c>
      <c r="O553" s="39">
        <f t="shared" si="65"/>
        <v>0</v>
      </c>
      <c r="P553" s="39">
        <f t="shared" si="66"/>
        <v>0</v>
      </c>
      <c r="Q553">
        <f t="shared" si="67"/>
        <v>1</v>
      </c>
      <c r="R553">
        <f t="shared" si="68"/>
        <v>0</v>
      </c>
      <c r="S553">
        <f t="shared" si="69"/>
        <v>1</v>
      </c>
      <c r="T553">
        <f t="shared" si="70"/>
        <v>0</v>
      </c>
      <c r="U553">
        <f t="shared" si="71"/>
        <v>0</v>
      </c>
    </row>
    <row r="554" spans="1:21" x14ac:dyDescent="0.25">
      <c r="A554" s="118">
        <v>235</v>
      </c>
      <c r="B554" s="118">
        <v>1067708</v>
      </c>
      <c r="C554" s="118" t="s">
        <v>2736</v>
      </c>
      <c r="D554" s="119">
        <f>VLOOKUP(B554,'Maestro clientes'!A:C,3,0)</f>
        <v>65471</v>
      </c>
      <c r="E554" s="119">
        <v>18</v>
      </c>
      <c r="F554" s="119">
        <v>0</v>
      </c>
      <c r="G554" s="119">
        <v>0</v>
      </c>
      <c r="H554" s="119">
        <v>0</v>
      </c>
      <c r="I554" s="119">
        <v>0</v>
      </c>
      <c r="J554" s="119">
        <v>0</v>
      </c>
      <c r="K554" s="119">
        <v>12</v>
      </c>
      <c r="L554" s="119">
        <v>12</v>
      </c>
      <c r="M554" s="119">
        <v>0</v>
      </c>
      <c r="N554" s="39">
        <f t="shared" si="64"/>
        <v>1</v>
      </c>
      <c r="O554" s="39">
        <f t="shared" si="65"/>
        <v>0</v>
      </c>
      <c r="P554" s="39">
        <f t="shared" si="66"/>
        <v>0</v>
      </c>
      <c r="Q554">
        <f t="shared" si="67"/>
        <v>0</v>
      </c>
      <c r="R554">
        <f t="shared" si="68"/>
        <v>0</v>
      </c>
      <c r="S554">
        <f t="shared" si="69"/>
        <v>0</v>
      </c>
      <c r="T554">
        <f t="shared" si="70"/>
        <v>0</v>
      </c>
      <c r="U554">
        <f t="shared" si="71"/>
        <v>0</v>
      </c>
    </row>
    <row r="555" spans="1:21" x14ac:dyDescent="0.25">
      <c r="A555" s="118">
        <v>235</v>
      </c>
      <c r="B555" s="118">
        <v>1068408</v>
      </c>
      <c r="C555" s="118" t="s">
        <v>1659</v>
      </c>
      <c r="D555" s="119">
        <f>VLOOKUP(B555,'Maestro clientes'!A:C,3,0)</f>
        <v>7017</v>
      </c>
      <c r="E555" s="119">
        <v>0</v>
      </c>
      <c r="F555" s="119">
        <v>0</v>
      </c>
      <c r="G555" s="119">
        <v>0</v>
      </c>
      <c r="H555" s="119">
        <v>12</v>
      </c>
      <c r="I555" s="119">
        <v>6</v>
      </c>
      <c r="J555" s="119">
        <v>0</v>
      </c>
      <c r="K555" s="119">
        <v>0</v>
      </c>
      <c r="L555" s="119">
        <v>0</v>
      </c>
      <c r="M555" s="119">
        <v>0</v>
      </c>
      <c r="N555" s="39">
        <f t="shared" si="64"/>
        <v>0</v>
      </c>
      <c r="O555" s="39">
        <f t="shared" si="65"/>
        <v>0</v>
      </c>
      <c r="P555" s="39">
        <f t="shared" si="66"/>
        <v>0</v>
      </c>
      <c r="Q555">
        <f t="shared" si="67"/>
        <v>1</v>
      </c>
      <c r="R555">
        <f t="shared" si="68"/>
        <v>0</v>
      </c>
      <c r="S555">
        <f t="shared" si="69"/>
        <v>0</v>
      </c>
      <c r="T555">
        <f t="shared" si="70"/>
        <v>0</v>
      </c>
      <c r="U555">
        <f t="shared" si="71"/>
        <v>0</v>
      </c>
    </row>
    <row r="556" spans="1:21" x14ac:dyDescent="0.25">
      <c r="A556" s="118">
        <v>235</v>
      </c>
      <c r="B556" s="118">
        <v>1070848</v>
      </c>
      <c r="C556" s="118" t="s">
        <v>1033</v>
      </c>
      <c r="D556" s="119">
        <f>VLOOKUP(B556,'Maestro clientes'!A:C,3,0)</f>
        <v>9245</v>
      </c>
      <c r="E556" s="119">
        <v>0</v>
      </c>
      <c r="F556" s="119">
        <v>0</v>
      </c>
      <c r="G556" s="119">
        <v>0</v>
      </c>
      <c r="H556" s="119">
        <v>0</v>
      </c>
      <c r="I556" s="119">
        <v>0</v>
      </c>
      <c r="J556" s="119">
        <v>0</v>
      </c>
      <c r="K556" s="119">
        <v>24</v>
      </c>
      <c r="L556" s="119">
        <v>12</v>
      </c>
      <c r="M556" s="119">
        <v>24</v>
      </c>
      <c r="N556" s="39">
        <f t="shared" si="64"/>
        <v>0</v>
      </c>
      <c r="O556" s="39">
        <f t="shared" si="65"/>
        <v>0</v>
      </c>
      <c r="P556" s="39">
        <f t="shared" si="66"/>
        <v>0</v>
      </c>
      <c r="Q556">
        <f t="shared" si="67"/>
        <v>0</v>
      </c>
      <c r="R556">
        <f t="shared" si="68"/>
        <v>0</v>
      </c>
      <c r="S556">
        <f t="shared" si="69"/>
        <v>1</v>
      </c>
      <c r="T556">
        <f t="shared" si="70"/>
        <v>0</v>
      </c>
      <c r="U556">
        <f t="shared" si="71"/>
        <v>1</v>
      </c>
    </row>
    <row r="557" spans="1:21" x14ac:dyDescent="0.25">
      <c r="A557" s="118">
        <v>235</v>
      </c>
      <c r="B557" s="118">
        <v>1082932</v>
      </c>
      <c r="C557" s="118" t="s">
        <v>2530</v>
      </c>
      <c r="D557" s="119">
        <f>VLOOKUP(B557,'Maestro clientes'!A:C,3,0)</f>
        <v>19947</v>
      </c>
      <c r="E557" s="119">
        <v>0</v>
      </c>
      <c r="F557" s="119">
        <v>306</v>
      </c>
      <c r="G557" s="119">
        <v>0</v>
      </c>
      <c r="H557" s="119">
        <v>49</v>
      </c>
      <c r="I557" s="119">
        <v>24</v>
      </c>
      <c r="J557" s="119">
        <v>0</v>
      </c>
      <c r="K557" s="119">
        <v>0</v>
      </c>
      <c r="L557" s="119">
        <v>0</v>
      </c>
      <c r="M557" s="119">
        <v>0</v>
      </c>
      <c r="N557" s="39">
        <f t="shared" si="64"/>
        <v>0</v>
      </c>
      <c r="O557" s="39">
        <f t="shared" si="65"/>
        <v>1</v>
      </c>
      <c r="P557" s="39">
        <f t="shared" si="66"/>
        <v>0</v>
      </c>
      <c r="Q557">
        <f t="shared" si="67"/>
        <v>1</v>
      </c>
      <c r="R557">
        <f t="shared" si="68"/>
        <v>0</v>
      </c>
      <c r="S557">
        <f t="shared" si="69"/>
        <v>0</v>
      </c>
      <c r="T557">
        <f t="shared" si="70"/>
        <v>0</v>
      </c>
      <c r="U557">
        <f t="shared" si="71"/>
        <v>0</v>
      </c>
    </row>
    <row r="558" spans="1:21" x14ac:dyDescent="0.25">
      <c r="A558" s="118">
        <v>235</v>
      </c>
      <c r="B558" s="118">
        <v>1113694</v>
      </c>
      <c r="C558" s="118" t="s">
        <v>1660</v>
      </c>
      <c r="D558" s="119">
        <f>VLOOKUP(B558,'Maestro clientes'!A:C,3,0)</f>
        <v>30398</v>
      </c>
      <c r="E558" s="119">
        <v>0</v>
      </c>
      <c r="F558" s="119">
        <v>0</v>
      </c>
      <c r="G558" s="119">
        <v>12</v>
      </c>
      <c r="H558" s="119">
        <v>0</v>
      </c>
      <c r="I558" s="119">
        <v>0</v>
      </c>
      <c r="J558" s="119">
        <v>0</v>
      </c>
      <c r="K558" s="119">
        <v>0</v>
      </c>
      <c r="L558" s="119">
        <v>36</v>
      </c>
      <c r="M558" s="119">
        <v>0</v>
      </c>
      <c r="N558" s="39">
        <f t="shared" si="64"/>
        <v>0</v>
      </c>
      <c r="O558" s="39">
        <f t="shared" si="65"/>
        <v>0</v>
      </c>
      <c r="P558" s="39">
        <f t="shared" si="66"/>
        <v>0</v>
      </c>
      <c r="Q558">
        <f t="shared" si="67"/>
        <v>0</v>
      </c>
      <c r="R558">
        <f t="shared" si="68"/>
        <v>0</v>
      </c>
      <c r="S558">
        <f t="shared" si="69"/>
        <v>0</v>
      </c>
      <c r="T558">
        <f t="shared" si="70"/>
        <v>0</v>
      </c>
      <c r="U558">
        <f t="shared" si="71"/>
        <v>0</v>
      </c>
    </row>
    <row r="559" spans="1:21" x14ac:dyDescent="0.25">
      <c r="A559" s="118">
        <v>235</v>
      </c>
      <c r="B559" s="118">
        <v>1116201</v>
      </c>
      <c r="C559" s="118" t="s">
        <v>1292</v>
      </c>
      <c r="D559" s="119">
        <f>VLOOKUP(B559,'Maestro clientes'!A:C,3,0)</f>
        <v>31646</v>
      </c>
      <c r="E559" s="119">
        <v>0</v>
      </c>
      <c r="F559" s="119">
        <v>0</v>
      </c>
      <c r="G559" s="119">
        <v>0</v>
      </c>
      <c r="H559" s="119">
        <v>0</v>
      </c>
      <c r="I559" s="119">
        <v>0</v>
      </c>
      <c r="J559" s="119">
        <v>0</v>
      </c>
      <c r="K559" s="119">
        <v>0</v>
      </c>
      <c r="L559" s="119">
        <v>60</v>
      </c>
      <c r="M559" s="119">
        <v>0</v>
      </c>
      <c r="N559" s="39">
        <f t="shared" si="64"/>
        <v>0</v>
      </c>
      <c r="O559" s="39">
        <f t="shared" si="65"/>
        <v>0</v>
      </c>
      <c r="P559" s="39">
        <f t="shared" si="66"/>
        <v>0</v>
      </c>
      <c r="Q559">
        <f t="shared" si="67"/>
        <v>0</v>
      </c>
      <c r="R559">
        <f t="shared" si="68"/>
        <v>0</v>
      </c>
      <c r="S559">
        <f t="shared" si="69"/>
        <v>0</v>
      </c>
      <c r="T559">
        <f t="shared" si="70"/>
        <v>1</v>
      </c>
      <c r="U559">
        <f t="shared" si="71"/>
        <v>0</v>
      </c>
    </row>
    <row r="560" spans="1:21" x14ac:dyDescent="0.25">
      <c r="A560" s="118">
        <v>235</v>
      </c>
      <c r="B560" s="118">
        <v>1119355</v>
      </c>
      <c r="C560" s="118" t="s">
        <v>2463</v>
      </c>
      <c r="D560" s="119">
        <f>VLOOKUP(B560,'Maestro clientes'!A:C,3,0)</f>
        <v>33569</v>
      </c>
      <c r="E560" s="119">
        <v>0</v>
      </c>
      <c r="F560" s="119">
        <v>0</v>
      </c>
      <c r="G560" s="119">
        <v>0</v>
      </c>
      <c r="H560" s="119">
        <v>0</v>
      </c>
      <c r="I560" s="119">
        <v>0</v>
      </c>
      <c r="J560" s="119">
        <v>0</v>
      </c>
      <c r="K560" s="119">
        <v>0</v>
      </c>
      <c r="L560" s="119">
        <v>12</v>
      </c>
      <c r="M560" s="119">
        <v>0</v>
      </c>
      <c r="N560" s="39">
        <f t="shared" si="64"/>
        <v>0</v>
      </c>
      <c r="O560" s="39">
        <f t="shared" si="65"/>
        <v>0</v>
      </c>
      <c r="P560" s="39">
        <f t="shared" si="66"/>
        <v>0</v>
      </c>
      <c r="Q560">
        <f t="shared" si="67"/>
        <v>0</v>
      </c>
      <c r="R560">
        <f t="shared" si="68"/>
        <v>0</v>
      </c>
      <c r="S560">
        <f t="shared" si="69"/>
        <v>0</v>
      </c>
      <c r="T560">
        <f t="shared" si="70"/>
        <v>0</v>
      </c>
      <c r="U560">
        <f t="shared" si="71"/>
        <v>0</v>
      </c>
    </row>
    <row r="561" spans="1:21" x14ac:dyDescent="0.25">
      <c r="A561" s="118">
        <v>235</v>
      </c>
      <c r="B561" s="118">
        <v>1120532</v>
      </c>
      <c r="C561" s="118" t="s">
        <v>2405</v>
      </c>
      <c r="D561" s="119">
        <f>VLOOKUP(B561,'Maestro clientes'!A:C,3,0)</f>
        <v>34483</v>
      </c>
      <c r="E561" s="119">
        <v>0</v>
      </c>
      <c r="F561" s="119">
        <v>24</v>
      </c>
      <c r="G561" s="119">
        <v>0</v>
      </c>
      <c r="H561" s="119">
        <v>0</v>
      </c>
      <c r="I561" s="119">
        <v>0</v>
      </c>
      <c r="J561" s="119">
        <v>0</v>
      </c>
      <c r="K561" s="119">
        <v>0</v>
      </c>
      <c r="L561" s="119">
        <v>60</v>
      </c>
      <c r="M561" s="119">
        <v>0</v>
      </c>
      <c r="N561" s="39">
        <f t="shared" si="64"/>
        <v>0</v>
      </c>
      <c r="O561" s="39">
        <f t="shared" si="65"/>
        <v>1</v>
      </c>
      <c r="P561" s="39">
        <f t="shared" si="66"/>
        <v>0</v>
      </c>
      <c r="Q561">
        <f t="shared" si="67"/>
        <v>0</v>
      </c>
      <c r="R561">
        <f t="shared" si="68"/>
        <v>0</v>
      </c>
      <c r="S561">
        <f t="shared" si="69"/>
        <v>0</v>
      </c>
      <c r="T561">
        <f t="shared" si="70"/>
        <v>1</v>
      </c>
      <c r="U561">
        <f t="shared" si="71"/>
        <v>0</v>
      </c>
    </row>
    <row r="562" spans="1:21" x14ac:dyDescent="0.25">
      <c r="A562" s="118">
        <v>235</v>
      </c>
      <c r="B562" s="118">
        <v>1120774</v>
      </c>
      <c r="C562" s="118" t="s">
        <v>2531</v>
      </c>
      <c r="D562" s="119">
        <f>VLOOKUP(B562,'Maestro clientes'!A:C,3,0)</f>
        <v>34662</v>
      </c>
      <c r="E562" s="119">
        <v>0</v>
      </c>
      <c r="F562" s="119">
        <v>0</v>
      </c>
      <c r="G562" s="119">
        <v>0</v>
      </c>
      <c r="H562" s="119">
        <v>0</v>
      </c>
      <c r="I562" s="119">
        <v>0</v>
      </c>
      <c r="J562" s="119">
        <v>0</v>
      </c>
      <c r="K562" s="119">
        <v>0</v>
      </c>
      <c r="L562" s="119">
        <v>0</v>
      </c>
      <c r="M562" s="119">
        <v>540</v>
      </c>
      <c r="N562" s="39">
        <f t="shared" si="64"/>
        <v>0</v>
      </c>
      <c r="O562" s="39">
        <f t="shared" si="65"/>
        <v>0</v>
      </c>
      <c r="P562" s="39">
        <f t="shared" si="66"/>
        <v>0</v>
      </c>
      <c r="Q562">
        <f t="shared" si="67"/>
        <v>0</v>
      </c>
      <c r="R562">
        <f t="shared" si="68"/>
        <v>0</v>
      </c>
      <c r="S562">
        <f t="shared" si="69"/>
        <v>0</v>
      </c>
      <c r="T562">
        <f t="shared" si="70"/>
        <v>0</v>
      </c>
      <c r="U562">
        <f t="shared" si="71"/>
        <v>1</v>
      </c>
    </row>
    <row r="563" spans="1:21" x14ac:dyDescent="0.25">
      <c r="A563" s="118">
        <v>235</v>
      </c>
      <c r="B563" s="118">
        <v>1126912</v>
      </c>
      <c r="C563" s="118" t="s">
        <v>2532</v>
      </c>
      <c r="D563" s="119">
        <f>VLOOKUP(B563,'Maestro clientes'!A:C,3,0)</f>
        <v>37891</v>
      </c>
      <c r="E563" s="119">
        <v>0</v>
      </c>
      <c r="F563" s="119">
        <v>0</v>
      </c>
      <c r="G563" s="119">
        <v>24</v>
      </c>
      <c r="H563" s="119">
        <v>0</v>
      </c>
      <c r="I563" s="119">
        <v>0</v>
      </c>
      <c r="J563" s="119">
        <v>0</v>
      </c>
      <c r="K563" s="119">
        <v>0</v>
      </c>
      <c r="L563" s="119">
        <v>0</v>
      </c>
      <c r="M563" s="119">
        <v>24</v>
      </c>
      <c r="N563" s="39">
        <f t="shared" si="64"/>
        <v>0</v>
      </c>
      <c r="O563" s="39">
        <f t="shared" si="65"/>
        <v>0</v>
      </c>
      <c r="P563" s="39">
        <f t="shared" si="66"/>
        <v>1</v>
      </c>
      <c r="Q563">
        <f t="shared" si="67"/>
        <v>0</v>
      </c>
      <c r="R563">
        <f t="shared" si="68"/>
        <v>0</v>
      </c>
      <c r="S563">
        <f t="shared" si="69"/>
        <v>0</v>
      </c>
      <c r="T563">
        <f t="shared" si="70"/>
        <v>0</v>
      </c>
      <c r="U563">
        <f t="shared" si="71"/>
        <v>1</v>
      </c>
    </row>
    <row r="564" spans="1:21" x14ac:dyDescent="0.25">
      <c r="A564" s="118">
        <v>235</v>
      </c>
      <c r="B564" s="118">
        <v>1143204</v>
      </c>
      <c r="C564" s="118" t="s">
        <v>1661</v>
      </c>
      <c r="D564" s="119">
        <f>VLOOKUP(B564,'Maestro clientes'!A:C,3,0)</f>
        <v>41117</v>
      </c>
      <c r="E564" s="119">
        <v>0</v>
      </c>
      <c r="F564" s="119">
        <v>0</v>
      </c>
      <c r="G564" s="119">
        <v>0</v>
      </c>
      <c r="H564" s="119">
        <v>0</v>
      </c>
      <c r="I564" s="119">
        <v>0</v>
      </c>
      <c r="J564" s="119">
        <v>0</v>
      </c>
      <c r="K564" s="119">
        <v>0</v>
      </c>
      <c r="L564" s="119">
        <v>50</v>
      </c>
      <c r="M564" s="119">
        <v>36</v>
      </c>
      <c r="N564" s="39">
        <f t="shared" si="64"/>
        <v>0</v>
      </c>
      <c r="O564" s="39">
        <f t="shared" si="65"/>
        <v>0</v>
      </c>
      <c r="P564" s="39">
        <f t="shared" si="66"/>
        <v>0</v>
      </c>
      <c r="Q564">
        <f t="shared" si="67"/>
        <v>0</v>
      </c>
      <c r="R564">
        <f t="shared" si="68"/>
        <v>0</v>
      </c>
      <c r="S564">
        <f t="shared" si="69"/>
        <v>0</v>
      </c>
      <c r="T564">
        <f t="shared" si="70"/>
        <v>1</v>
      </c>
      <c r="U564">
        <f t="shared" si="71"/>
        <v>1</v>
      </c>
    </row>
    <row r="565" spans="1:21" x14ac:dyDescent="0.25">
      <c r="A565" s="118">
        <v>235</v>
      </c>
      <c r="B565" s="118">
        <v>1143283</v>
      </c>
      <c r="C565" s="118" t="s">
        <v>2464</v>
      </c>
      <c r="D565" s="119">
        <f>VLOOKUP(B565,'Maestro clientes'!A:C,3,0)</f>
        <v>41160</v>
      </c>
      <c r="E565" s="119">
        <v>0</v>
      </c>
      <c r="F565" s="119">
        <v>0</v>
      </c>
      <c r="G565" s="119">
        <v>0</v>
      </c>
      <c r="H565" s="119">
        <v>0</v>
      </c>
      <c r="I565" s="119">
        <v>0</v>
      </c>
      <c r="J565" s="119">
        <v>0</v>
      </c>
      <c r="K565" s="119">
        <v>0</v>
      </c>
      <c r="L565" s="119">
        <v>48</v>
      </c>
      <c r="M565" s="119">
        <v>0</v>
      </c>
      <c r="N565" s="39">
        <f t="shared" si="64"/>
        <v>0</v>
      </c>
      <c r="O565" s="39">
        <f t="shared" si="65"/>
        <v>0</v>
      </c>
      <c r="P565" s="39">
        <f t="shared" si="66"/>
        <v>0</v>
      </c>
      <c r="Q565">
        <f t="shared" si="67"/>
        <v>0</v>
      </c>
      <c r="R565">
        <f t="shared" si="68"/>
        <v>0</v>
      </c>
      <c r="S565">
        <f t="shared" si="69"/>
        <v>0</v>
      </c>
      <c r="T565">
        <f t="shared" si="70"/>
        <v>1</v>
      </c>
      <c r="U565">
        <f t="shared" si="71"/>
        <v>0</v>
      </c>
    </row>
    <row r="566" spans="1:21" x14ac:dyDescent="0.25">
      <c r="A566" s="118">
        <v>235</v>
      </c>
      <c r="B566" s="118">
        <v>1153992</v>
      </c>
      <c r="C566" s="118" t="s">
        <v>1698</v>
      </c>
      <c r="D566" s="119">
        <f>VLOOKUP(B566,'Maestro clientes'!A:C,3,0)</f>
        <v>41541</v>
      </c>
      <c r="E566" s="119">
        <v>0</v>
      </c>
      <c r="F566" s="119">
        <v>96</v>
      </c>
      <c r="G566" s="119">
        <v>0</v>
      </c>
      <c r="H566" s="119">
        <v>0</v>
      </c>
      <c r="I566" s="119">
        <v>0</v>
      </c>
      <c r="J566" s="119">
        <v>0</v>
      </c>
      <c r="K566" s="119">
        <v>0</v>
      </c>
      <c r="L566" s="119">
        <v>0</v>
      </c>
      <c r="M566" s="119">
        <v>36</v>
      </c>
      <c r="N566" s="39">
        <f t="shared" si="64"/>
        <v>0</v>
      </c>
      <c r="O566" s="39">
        <f t="shared" si="65"/>
        <v>1</v>
      </c>
      <c r="P566" s="39">
        <f t="shared" si="66"/>
        <v>0</v>
      </c>
      <c r="Q566">
        <f t="shared" si="67"/>
        <v>0</v>
      </c>
      <c r="R566">
        <f t="shared" si="68"/>
        <v>0</v>
      </c>
      <c r="S566">
        <f t="shared" si="69"/>
        <v>0</v>
      </c>
      <c r="T566">
        <f t="shared" si="70"/>
        <v>0</v>
      </c>
      <c r="U566">
        <f t="shared" si="71"/>
        <v>1</v>
      </c>
    </row>
    <row r="567" spans="1:21" x14ac:dyDescent="0.25">
      <c r="A567" s="118">
        <v>235</v>
      </c>
      <c r="B567" s="118">
        <v>1154501</v>
      </c>
      <c r="C567" s="118" t="s">
        <v>1154</v>
      </c>
      <c r="D567" s="119">
        <f>VLOOKUP(B567,'Maestro clientes'!A:C,3,0)</f>
        <v>41596</v>
      </c>
      <c r="E567" s="119">
        <v>0</v>
      </c>
      <c r="F567" s="119">
        <v>0</v>
      </c>
      <c r="G567" s="119">
        <v>12</v>
      </c>
      <c r="H567" s="119">
        <v>0</v>
      </c>
      <c r="I567" s="119">
        <v>0</v>
      </c>
      <c r="J567" s="119">
        <v>0</v>
      </c>
      <c r="K567" s="119">
        <v>24</v>
      </c>
      <c r="L567" s="119">
        <v>0</v>
      </c>
      <c r="M567" s="119">
        <v>0</v>
      </c>
      <c r="N567" s="39">
        <f t="shared" si="64"/>
        <v>0</v>
      </c>
      <c r="O567" s="39">
        <f t="shared" si="65"/>
        <v>0</v>
      </c>
      <c r="P567" s="39">
        <f t="shared" si="66"/>
        <v>0</v>
      </c>
      <c r="Q567">
        <f t="shared" si="67"/>
        <v>0</v>
      </c>
      <c r="R567">
        <f t="shared" si="68"/>
        <v>0</v>
      </c>
      <c r="S567">
        <f t="shared" si="69"/>
        <v>1</v>
      </c>
      <c r="T567">
        <f t="shared" si="70"/>
        <v>0</v>
      </c>
      <c r="U567">
        <f t="shared" si="71"/>
        <v>0</v>
      </c>
    </row>
    <row r="568" spans="1:21" x14ac:dyDescent="0.25">
      <c r="A568" s="118">
        <v>235</v>
      </c>
      <c r="B568" s="118">
        <v>1060296</v>
      </c>
      <c r="C568" s="118" t="s">
        <v>3061</v>
      </c>
      <c r="D568" s="119">
        <f>VLOOKUP(B568,'Maestro clientes'!A:C,3,0)</f>
        <v>10602</v>
      </c>
      <c r="E568" s="119">
        <v>0</v>
      </c>
      <c r="F568" s="119">
        <v>52</v>
      </c>
      <c r="G568" s="119">
        <v>0</v>
      </c>
      <c r="H568" s="119">
        <v>0</v>
      </c>
      <c r="I568" s="119">
        <v>0</v>
      </c>
      <c r="J568" s="119">
        <v>0</v>
      </c>
      <c r="K568" s="119">
        <v>6</v>
      </c>
      <c r="L568" s="119">
        <v>0</v>
      </c>
      <c r="M568" s="119">
        <v>0</v>
      </c>
      <c r="N568" s="39">
        <f t="shared" si="64"/>
        <v>0</v>
      </c>
      <c r="O568" s="39">
        <f t="shared" si="65"/>
        <v>1</v>
      </c>
      <c r="P568" s="39">
        <f t="shared" si="66"/>
        <v>0</v>
      </c>
      <c r="Q568">
        <f t="shared" si="67"/>
        <v>0</v>
      </c>
      <c r="R568">
        <f t="shared" si="68"/>
        <v>0</v>
      </c>
      <c r="S568">
        <f t="shared" si="69"/>
        <v>0</v>
      </c>
      <c r="T568">
        <f t="shared" si="70"/>
        <v>0</v>
      </c>
      <c r="U568">
        <f t="shared" si="71"/>
        <v>0</v>
      </c>
    </row>
    <row r="569" spans="1:21" x14ac:dyDescent="0.25">
      <c r="A569" s="118">
        <v>235</v>
      </c>
      <c r="B569" s="118">
        <v>1126271</v>
      </c>
      <c r="C569" s="118" t="s">
        <v>3062</v>
      </c>
      <c r="D569" s="119">
        <f>VLOOKUP(B569,'Maestro clientes'!A:C,3,0)</f>
        <v>37562</v>
      </c>
      <c r="E569" s="119">
        <v>0</v>
      </c>
      <c r="F569" s="119">
        <v>0</v>
      </c>
      <c r="G569" s="119">
        <v>0</v>
      </c>
      <c r="H569" s="119">
        <v>0</v>
      </c>
      <c r="I569" s="119">
        <v>0</v>
      </c>
      <c r="J569" s="119">
        <v>0</v>
      </c>
      <c r="K569" s="119">
        <v>0</v>
      </c>
      <c r="L569" s="119">
        <v>0</v>
      </c>
      <c r="M569" s="119">
        <v>180</v>
      </c>
      <c r="N569" s="39">
        <f t="shared" si="64"/>
        <v>0</v>
      </c>
      <c r="O569" s="39">
        <f t="shared" si="65"/>
        <v>0</v>
      </c>
      <c r="P569" s="39">
        <f t="shared" si="66"/>
        <v>0</v>
      </c>
      <c r="Q569">
        <f t="shared" si="67"/>
        <v>0</v>
      </c>
      <c r="R569">
        <f t="shared" si="68"/>
        <v>0</v>
      </c>
      <c r="S569">
        <f t="shared" si="69"/>
        <v>0</v>
      </c>
      <c r="T569">
        <f t="shared" si="70"/>
        <v>0</v>
      </c>
      <c r="U569">
        <f t="shared" si="71"/>
        <v>1</v>
      </c>
    </row>
    <row r="570" spans="1:21" x14ac:dyDescent="0.25">
      <c r="A570" s="118">
        <v>235</v>
      </c>
      <c r="B570" s="118">
        <v>1072649</v>
      </c>
      <c r="C570" s="118" t="s">
        <v>3090</v>
      </c>
      <c r="D570" s="119">
        <f>VLOOKUP(B570,'Maestro clientes'!A:C,3,0)</f>
        <v>11389</v>
      </c>
      <c r="E570" s="119">
        <v>0</v>
      </c>
      <c r="F570" s="119">
        <v>0</v>
      </c>
      <c r="G570" s="119">
        <v>0</v>
      </c>
      <c r="H570" s="119">
        <v>0</v>
      </c>
      <c r="I570" s="119">
        <v>0</v>
      </c>
      <c r="J570" s="119">
        <v>0</v>
      </c>
      <c r="K570" s="119">
        <v>3</v>
      </c>
      <c r="L570" s="119">
        <v>60</v>
      </c>
      <c r="M570" s="119">
        <v>0</v>
      </c>
      <c r="N570" s="39">
        <f t="shared" si="64"/>
        <v>0</v>
      </c>
      <c r="O570" s="39">
        <f t="shared" si="65"/>
        <v>0</v>
      </c>
      <c r="P570" s="39">
        <f t="shared" si="66"/>
        <v>0</v>
      </c>
      <c r="Q570">
        <f t="shared" si="67"/>
        <v>0</v>
      </c>
      <c r="R570">
        <f t="shared" si="68"/>
        <v>0</v>
      </c>
      <c r="S570">
        <f t="shared" si="69"/>
        <v>0</v>
      </c>
      <c r="T570">
        <f t="shared" si="70"/>
        <v>1</v>
      </c>
      <c r="U570">
        <f t="shared" si="71"/>
        <v>0</v>
      </c>
    </row>
    <row r="571" spans="1:21" x14ac:dyDescent="0.25">
      <c r="A571" s="118">
        <v>235</v>
      </c>
      <c r="B571" s="118">
        <v>1154678</v>
      </c>
      <c r="C571" s="118" t="s">
        <v>2973</v>
      </c>
      <c r="D571" s="119">
        <f>VLOOKUP(B571,'Maestro clientes'!A:C,3,0)</f>
        <v>41681</v>
      </c>
      <c r="E571" s="119">
        <v>18</v>
      </c>
      <c r="F571" s="119">
        <v>0</v>
      </c>
      <c r="G571" s="119">
        <v>0</v>
      </c>
      <c r="H571" s="119">
        <v>0</v>
      </c>
      <c r="I571" s="119">
        <v>0</v>
      </c>
      <c r="J571" s="119">
        <v>0</v>
      </c>
      <c r="K571" s="119">
        <v>10</v>
      </c>
      <c r="L571" s="119">
        <v>0</v>
      </c>
      <c r="M571" s="119">
        <v>0</v>
      </c>
      <c r="N571" s="39">
        <f t="shared" si="64"/>
        <v>1</v>
      </c>
      <c r="O571" s="39">
        <f t="shared" si="65"/>
        <v>0</v>
      </c>
      <c r="P571" s="39">
        <f t="shared" si="66"/>
        <v>0</v>
      </c>
      <c r="Q571">
        <f t="shared" si="67"/>
        <v>0</v>
      </c>
      <c r="R571">
        <f t="shared" si="68"/>
        <v>0</v>
      </c>
      <c r="S571">
        <f t="shared" si="69"/>
        <v>0</v>
      </c>
      <c r="T571">
        <f t="shared" si="70"/>
        <v>0</v>
      </c>
      <c r="U571">
        <f t="shared" si="71"/>
        <v>0</v>
      </c>
    </row>
    <row r="572" spans="1:21" x14ac:dyDescent="0.25">
      <c r="A572" s="118">
        <v>235</v>
      </c>
      <c r="B572" s="118">
        <v>1069434</v>
      </c>
      <c r="C572" s="118" t="s">
        <v>3255</v>
      </c>
      <c r="D572" s="119">
        <f>VLOOKUP(B572,'Maestro clientes'!A:C,3,0)</f>
        <v>75618</v>
      </c>
      <c r="E572" s="119">
        <v>0</v>
      </c>
      <c r="F572" s="119">
        <v>28</v>
      </c>
      <c r="G572" s="119">
        <v>0</v>
      </c>
      <c r="H572" s="119">
        <v>0</v>
      </c>
      <c r="I572" s="119">
        <v>0</v>
      </c>
      <c r="J572" s="119">
        <v>0</v>
      </c>
      <c r="K572" s="119">
        <v>15</v>
      </c>
      <c r="L572" s="119">
        <v>0</v>
      </c>
      <c r="M572" s="119">
        <v>12</v>
      </c>
      <c r="N572" s="39">
        <f t="shared" si="64"/>
        <v>0</v>
      </c>
      <c r="O572" s="39">
        <f t="shared" si="65"/>
        <v>1</v>
      </c>
      <c r="P572" s="39">
        <f t="shared" si="66"/>
        <v>0</v>
      </c>
      <c r="Q572">
        <f t="shared" si="67"/>
        <v>0</v>
      </c>
      <c r="R572">
        <f t="shared" si="68"/>
        <v>0</v>
      </c>
      <c r="S572">
        <f t="shared" si="69"/>
        <v>0</v>
      </c>
      <c r="T572">
        <f t="shared" si="70"/>
        <v>0</v>
      </c>
      <c r="U572">
        <f t="shared" si="71"/>
        <v>1</v>
      </c>
    </row>
    <row r="573" spans="1:21" x14ac:dyDescent="0.25">
      <c r="A573" s="118">
        <v>235</v>
      </c>
      <c r="B573" s="118">
        <v>1142585</v>
      </c>
      <c r="C573" s="118" t="s">
        <v>3004</v>
      </c>
      <c r="D573" s="119">
        <f>VLOOKUP(B573,'Maestro clientes'!A:C,3,0)</f>
        <v>40853</v>
      </c>
      <c r="E573" s="119">
        <v>0</v>
      </c>
      <c r="F573" s="119">
        <v>24</v>
      </c>
      <c r="G573" s="119">
        <v>18</v>
      </c>
      <c r="H573" s="119">
        <v>0</v>
      </c>
      <c r="I573" s="119">
        <v>0</v>
      </c>
      <c r="J573" s="119">
        <v>0</v>
      </c>
      <c r="K573" s="119">
        <v>6</v>
      </c>
      <c r="L573" s="119">
        <v>0</v>
      </c>
      <c r="M573" s="119">
        <v>0</v>
      </c>
      <c r="N573" s="39">
        <f t="shared" si="64"/>
        <v>0</v>
      </c>
      <c r="O573" s="39">
        <f t="shared" si="65"/>
        <v>1</v>
      </c>
      <c r="P573" s="39">
        <f t="shared" si="66"/>
        <v>1</v>
      </c>
      <c r="Q573">
        <f t="shared" si="67"/>
        <v>0</v>
      </c>
      <c r="R573">
        <f t="shared" si="68"/>
        <v>0</v>
      </c>
      <c r="S573">
        <f t="shared" si="69"/>
        <v>0</v>
      </c>
      <c r="T573">
        <f t="shared" si="70"/>
        <v>0</v>
      </c>
      <c r="U573">
        <f t="shared" si="71"/>
        <v>0</v>
      </c>
    </row>
    <row r="574" spans="1:21" x14ac:dyDescent="0.25">
      <c r="A574" s="118">
        <v>240</v>
      </c>
      <c r="B574" s="118">
        <v>1060532</v>
      </c>
      <c r="C574" s="118" t="s">
        <v>1794</v>
      </c>
      <c r="D574" s="119">
        <f>VLOOKUP(B574,'Maestro clientes'!A:C,3,0)</f>
        <v>10937</v>
      </c>
      <c r="E574" s="119">
        <v>0</v>
      </c>
      <c r="F574" s="119">
        <v>0</v>
      </c>
      <c r="G574" s="119">
        <v>0</v>
      </c>
      <c r="H574" s="119">
        <v>0</v>
      </c>
      <c r="I574" s="119">
        <v>0</v>
      </c>
      <c r="J574" s="119">
        <v>0</v>
      </c>
      <c r="K574" s="119">
        <v>12</v>
      </c>
      <c r="L574" s="119">
        <v>0</v>
      </c>
      <c r="M574" s="119">
        <v>0</v>
      </c>
      <c r="N574" s="39">
        <f t="shared" si="64"/>
        <v>0</v>
      </c>
      <c r="O574" s="39">
        <f t="shared" si="65"/>
        <v>0</v>
      </c>
      <c r="P574" s="39">
        <f t="shared" si="66"/>
        <v>0</v>
      </c>
      <c r="Q574">
        <f t="shared" si="67"/>
        <v>0</v>
      </c>
      <c r="R574">
        <f t="shared" si="68"/>
        <v>0</v>
      </c>
      <c r="S574">
        <f t="shared" si="69"/>
        <v>0</v>
      </c>
      <c r="T574">
        <f t="shared" si="70"/>
        <v>0</v>
      </c>
      <c r="U574">
        <f t="shared" si="71"/>
        <v>0</v>
      </c>
    </row>
    <row r="575" spans="1:21" x14ac:dyDescent="0.25">
      <c r="A575" s="118">
        <v>240</v>
      </c>
      <c r="B575" s="118">
        <v>1083805</v>
      </c>
      <c r="C575" s="118" t="s">
        <v>1034</v>
      </c>
      <c r="D575" s="119">
        <f>VLOOKUP(B575,'Maestro clientes'!A:C,3,0)</f>
        <v>23902</v>
      </c>
      <c r="E575" s="119">
        <v>0</v>
      </c>
      <c r="F575" s="119">
        <v>0</v>
      </c>
      <c r="G575" s="119">
        <v>0</v>
      </c>
      <c r="H575" s="119">
        <v>0</v>
      </c>
      <c r="I575" s="119">
        <v>0</v>
      </c>
      <c r="J575" s="119">
        <v>0</v>
      </c>
      <c r="K575" s="119">
        <v>48</v>
      </c>
      <c r="L575" s="119">
        <v>24</v>
      </c>
      <c r="M575" s="119">
        <v>0</v>
      </c>
      <c r="N575" s="39">
        <f t="shared" si="64"/>
        <v>0</v>
      </c>
      <c r="O575" s="39">
        <f t="shared" si="65"/>
        <v>0</v>
      </c>
      <c r="P575" s="39">
        <f t="shared" si="66"/>
        <v>0</v>
      </c>
      <c r="Q575">
        <f t="shared" si="67"/>
        <v>0</v>
      </c>
      <c r="R575">
        <f t="shared" si="68"/>
        <v>0</v>
      </c>
      <c r="S575">
        <f t="shared" si="69"/>
        <v>1</v>
      </c>
      <c r="T575">
        <f t="shared" si="70"/>
        <v>0</v>
      </c>
      <c r="U575">
        <f t="shared" si="71"/>
        <v>0</v>
      </c>
    </row>
    <row r="576" spans="1:21" x14ac:dyDescent="0.25">
      <c r="A576" s="118">
        <v>240</v>
      </c>
      <c r="B576" s="118">
        <v>1099028</v>
      </c>
      <c r="C576" s="118" t="s">
        <v>2702</v>
      </c>
      <c r="D576" s="119">
        <f>VLOOKUP(B576,'Maestro clientes'!A:C,3,0)</f>
        <v>21966</v>
      </c>
      <c r="E576" s="119">
        <v>0</v>
      </c>
      <c r="F576" s="119">
        <v>0</v>
      </c>
      <c r="G576" s="119">
        <v>0</v>
      </c>
      <c r="H576" s="119">
        <v>0</v>
      </c>
      <c r="I576" s="119">
        <v>0</v>
      </c>
      <c r="J576" s="119">
        <v>0</v>
      </c>
      <c r="K576" s="119">
        <v>0</v>
      </c>
      <c r="L576" s="119">
        <v>36</v>
      </c>
      <c r="M576" s="119">
        <v>0</v>
      </c>
      <c r="N576" s="39">
        <f t="shared" si="64"/>
        <v>0</v>
      </c>
      <c r="O576" s="39">
        <f t="shared" si="65"/>
        <v>0</v>
      </c>
      <c r="P576" s="39">
        <f t="shared" si="66"/>
        <v>0</v>
      </c>
      <c r="Q576">
        <f t="shared" si="67"/>
        <v>0</v>
      </c>
      <c r="R576">
        <f t="shared" si="68"/>
        <v>0</v>
      </c>
      <c r="S576">
        <f t="shared" si="69"/>
        <v>0</v>
      </c>
      <c r="T576">
        <f t="shared" si="70"/>
        <v>0</v>
      </c>
      <c r="U576">
        <f t="shared" si="71"/>
        <v>0</v>
      </c>
    </row>
    <row r="577" spans="1:21" x14ac:dyDescent="0.25">
      <c r="A577" s="118">
        <v>240</v>
      </c>
      <c r="B577" s="118">
        <v>1104618</v>
      </c>
      <c r="C577" s="118" t="s">
        <v>1152</v>
      </c>
      <c r="D577" s="119">
        <f>VLOOKUP(B577,'Maestro clientes'!A:C,3,0)</f>
        <v>23911</v>
      </c>
      <c r="E577" s="119">
        <v>0</v>
      </c>
      <c r="F577" s="119">
        <v>0</v>
      </c>
      <c r="G577" s="119">
        <v>24</v>
      </c>
      <c r="H577" s="119">
        <v>0</v>
      </c>
      <c r="I577" s="119">
        <v>0</v>
      </c>
      <c r="J577" s="119">
        <v>0</v>
      </c>
      <c r="K577" s="119">
        <v>24</v>
      </c>
      <c r="L577" s="119">
        <v>0</v>
      </c>
      <c r="M577" s="119">
        <v>0</v>
      </c>
      <c r="N577" s="39">
        <f t="shared" si="64"/>
        <v>0</v>
      </c>
      <c r="O577" s="39">
        <f t="shared" si="65"/>
        <v>0</v>
      </c>
      <c r="P577" s="39">
        <f t="shared" si="66"/>
        <v>1</v>
      </c>
      <c r="Q577">
        <f t="shared" si="67"/>
        <v>0</v>
      </c>
      <c r="R577">
        <f t="shared" si="68"/>
        <v>0</v>
      </c>
      <c r="S577">
        <f t="shared" si="69"/>
        <v>1</v>
      </c>
      <c r="T577">
        <f t="shared" si="70"/>
        <v>0</v>
      </c>
      <c r="U577">
        <f t="shared" si="71"/>
        <v>0</v>
      </c>
    </row>
    <row r="578" spans="1:21" x14ac:dyDescent="0.25">
      <c r="A578" s="118">
        <v>240</v>
      </c>
      <c r="B578" s="118">
        <v>1104630</v>
      </c>
      <c r="C578" s="118" t="s">
        <v>1034</v>
      </c>
      <c r="D578" s="119">
        <f>VLOOKUP(B578,'Maestro clientes'!A:C,3,0)</f>
        <v>23940</v>
      </c>
      <c r="E578" s="119">
        <v>0</v>
      </c>
      <c r="F578" s="119">
        <v>0</v>
      </c>
      <c r="G578" s="119">
        <v>0</v>
      </c>
      <c r="H578" s="119">
        <v>0</v>
      </c>
      <c r="I578" s="119">
        <v>0</v>
      </c>
      <c r="J578" s="119">
        <v>0</v>
      </c>
      <c r="K578" s="119">
        <v>0</v>
      </c>
      <c r="L578" s="119">
        <v>120</v>
      </c>
      <c r="M578" s="119">
        <v>0</v>
      </c>
      <c r="N578" s="39">
        <f t="shared" si="64"/>
        <v>0</v>
      </c>
      <c r="O578" s="39">
        <f t="shared" si="65"/>
        <v>0</v>
      </c>
      <c r="P578" s="39">
        <f t="shared" si="66"/>
        <v>0</v>
      </c>
      <c r="Q578">
        <f t="shared" si="67"/>
        <v>0</v>
      </c>
      <c r="R578">
        <f t="shared" si="68"/>
        <v>0</v>
      </c>
      <c r="S578">
        <f t="shared" si="69"/>
        <v>0</v>
      </c>
      <c r="T578">
        <f t="shared" si="70"/>
        <v>1</v>
      </c>
      <c r="U578">
        <f t="shared" si="71"/>
        <v>0</v>
      </c>
    </row>
    <row r="579" spans="1:21" x14ac:dyDescent="0.25">
      <c r="A579" s="118">
        <v>240</v>
      </c>
      <c r="B579" s="118">
        <v>1105296</v>
      </c>
      <c r="C579" s="118" t="s">
        <v>1699</v>
      </c>
      <c r="D579" s="119">
        <f>VLOOKUP(B579,'Maestro clientes'!A:C,3,0)</f>
        <v>24734</v>
      </c>
      <c r="E579" s="119">
        <v>0</v>
      </c>
      <c r="F579" s="119">
        <v>0</v>
      </c>
      <c r="G579" s="119">
        <v>0</v>
      </c>
      <c r="H579" s="119">
        <v>0</v>
      </c>
      <c r="I579" s="119">
        <v>0</v>
      </c>
      <c r="J579" s="119">
        <v>0</v>
      </c>
      <c r="K579" s="119">
        <v>0</v>
      </c>
      <c r="L579" s="119">
        <v>36</v>
      </c>
      <c r="M579" s="119">
        <v>0</v>
      </c>
      <c r="N579" s="39">
        <f t="shared" si="64"/>
        <v>0</v>
      </c>
      <c r="O579" s="39">
        <f t="shared" si="65"/>
        <v>0</v>
      </c>
      <c r="P579" s="39">
        <f t="shared" si="66"/>
        <v>0</v>
      </c>
      <c r="Q579">
        <f t="shared" si="67"/>
        <v>0</v>
      </c>
      <c r="R579">
        <f t="shared" si="68"/>
        <v>0</v>
      </c>
      <c r="S579">
        <f t="shared" si="69"/>
        <v>0</v>
      </c>
      <c r="T579">
        <f t="shared" si="70"/>
        <v>0</v>
      </c>
      <c r="U579">
        <f t="shared" si="71"/>
        <v>0</v>
      </c>
    </row>
    <row r="580" spans="1:21" x14ac:dyDescent="0.25">
      <c r="A580" s="118">
        <v>240</v>
      </c>
      <c r="B580" s="118">
        <v>1107808</v>
      </c>
      <c r="C580" s="118" t="s">
        <v>1795</v>
      </c>
      <c r="D580" s="119">
        <f>VLOOKUP(B580,'Maestro clientes'!A:C,3,0)</f>
        <v>27731</v>
      </c>
      <c r="E580" s="119">
        <v>0</v>
      </c>
      <c r="F580" s="119">
        <v>0</v>
      </c>
      <c r="G580" s="119">
        <v>0</v>
      </c>
      <c r="H580" s="119">
        <v>0</v>
      </c>
      <c r="I580" s="119">
        <v>0</v>
      </c>
      <c r="J580" s="119">
        <v>0</v>
      </c>
      <c r="K580" s="119">
        <v>24</v>
      </c>
      <c r="L580" s="119">
        <v>36</v>
      </c>
      <c r="M580" s="119">
        <v>0</v>
      </c>
      <c r="N580" s="39">
        <f t="shared" si="64"/>
        <v>0</v>
      </c>
      <c r="O580" s="39">
        <f t="shared" si="65"/>
        <v>0</v>
      </c>
      <c r="P580" s="39">
        <f t="shared" si="66"/>
        <v>0</v>
      </c>
      <c r="Q580">
        <f t="shared" si="67"/>
        <v>0</v>
      </c>
      <c r="R580">
        <f t="shared" si="68"/>
        <v>0</v>
      </c>
      <c r="S580">
        <f t="shared" si="69"/>
        <v>1</v>
      </c>
      <c r="T580">
        <f t="shared" si="70"/>
        <v>0</v>
      </c>
      <c r="U580">
        <f t="shared" si="71"/>
        <v>0</v>
      </c>
    </row>
    <row r="581" spans="1:21" x14ac:dyDescent="0.25">
      <c r="A581" s="118">
        <v>240</v>
      </c>
      <c r="B581" s="118">
        <v>1120286</v>
      </c>
      <c r="C581" s="118" t="s">
        <v>1293</v>
      </c>
      <c r="D581" s="119">
        <f>VLOOKUP(B581,'Maestro clientes'!A:C,3,0)</f>
        <v>34308</v>
      </c>
      <c r="E581" s="119">
        <v>0</v>
      </c>
      <c r="F581" s="119">
        <v>12</v>
      </c>
      <c r="G581" s="119">
        <v>0</v>
      </c>
      <c r="H581" s="119">
        <v>0</v>
      </c>
      <c r="I581" s="119">
        <v>0</v>
      </c>
      <c r="J581" s="119">
        <v>0</v>
      </c>
      <c r="K581" s="119">
        <v>12</v>
      </c>
      <c r="L581" s="119">
        <v>50</v>
      </c>
      <c r="M581" s="119">
        <v>0</v>
      </c>
      <c r="N581" s="39">
        <f t="shared" ref="N581:N644" si="72">IF(E581&gt;=18,1,0)</f>
        <v>0</v>
      </c>
      <c r="O581" s="39">
        <f t="shared" ref="O581:O644" si="73">IF(F581&gt;=24,1,0)</f>
        <v>0</v>
      </c>
      <c r="P581" s="39">
        <f t="shared" ref="P581:P644" si="74">IF(G581&gt;=18,1,0)</f>
        <v>0</v>
      </c>
      <c r="Q581">
        <f t="shared" ref="Q581:Q644" si="75">IF(AND(H581&gt;=12,I581&gt;=6),1,0)</f>
        <v>0</v>
      </c>
      <c r="R581">
        <f t="shared" ref="R581:R644" si="76">IF(J581&gt;=24,1,0)</f>
        <v>0</v>
      </c>
      <c r="S581">
        <f t="shared" ref="S581:S644" si="77">IF(K581&gt;=24,1,0)</f>
        <v>0</v>
      </c>
      <c r="T581">
        <f t="shared" ref="T581:T644" si="78">IF(L581&gt;=48,1,0)</f>
        <v>1</v>
      </c>
      <c r="U581">
        <f t="shared" ref="U581:U644" si="79">IF(M581&gt;=12,1,0)</f>
        <v>0</v>
      </c>
    </row>
    <row r="582" spans="1:21" x14ac:dyDescent="0.25">
      <c r="A582" s="118">
        <v>240</v>
      </c>
      <c r="B582" s="118">
        <v>1127025</v>
      </c>
      <c r="C582" s="118" t="s">
        <v>1153</v>
      </c>
      <c r="D582" s="119">
        <f>VLOOKUP(B582,'Maestro clientes'!A:C,3,0)</f>
        <v>38051</v>
      </c>
      <c r="E582" s="119">
        <v>45</v>
      </c>
      <c r="F582" s="119">
        <v>3</v>
      </c>
      <c r="G582" s="119">
        <v>0</v>
      </c>
      <c r="H582" s="119">
        <v>0</v>
      </c>
      <c r="I582" s="119">
        <v>0</v>
      </c>
      <c r="J582" s="119">
        <v>0</v>
      </c>
      <c r="K582" s="119">
        <v>12</v>
      </c>
      <c r="L582" s="119">
        <v>0</v>
      </c>
      <c r="M582" s="119">
        <v>0</v>
      </c>
      <c r="N582" s="39">
        <f t="shared" si="72"/>
        <v>1</v>
      </c>
      <c r="O582" s="39">
        <f t="shared" si="73"/>
        <v>0</v>
      </c>
      <c r="P582" s="39">
        <f t="shared" si="74"/>
        <v>0</v>
      </c>
      <c r="Q582">
        <f t="shared" si="75"/>
        <v>0</v>
      </c>
      <c r="R582">
        <f t="shared" si="76"/>
        <v>0</v>
      </c>
      <c r="S582">
        <f t="shared" si="77"/>
        <v>0</v>
      </c>
      <c r="T582">
        <f t="shared" si="78"/>
        <v>0</v>
      </c>
      <c r="U582">
        <f t="shared" si="79"/>
        <v>0</v>
      </c>
    </row>
    <row r="583" spans="1:21" x14ac:dyDescent="0.25">
      <c r="A583" s="118">
        <v>240</v>
      </c>
      <c r="B583" s="118">
        <v>1104574</v>
      </c>
      <c r="C583" s="118" t="s">
        <v>3063</v>
      </c>
      <c r="D583" s="119">
        <f>VLOOKUP(B583,'Maestro clientes'!A:C,3,0)</f>
        <v>23788</v>
      </c>
      <c r="E583" s="119">
        <v>0</v>
      </c>
      <c r="F583" s="119">
        <v>0</v>
      </c>
      <c r="G583" s="119">
        <v>6</v>
      </c>
      <c r="H583" s="119">
        <v>0</v>
      </c>
      <c r="I583" s="119">
        <v>0</v>
      </c>
      <c r="J583" s="119">
        <v>0</v>
      </c>
      <c r="K583" s="119">
        <v>0</v>
      </c>
      <c r="L583" s="119">
        <v>0</v>
      </c>
      <c r="M583" s="119">
        <v>0</v>
      </c>
      <c r="N583" s="39">
        <f t="shared" si="72"/>
        <v>0</v>
      </c>
      <c r="O583" s="39">
        <f t="shared" si="73"/>
        <v>0</v>
      </c>
      <c r="P583" s="39">
        <f t="shared" si="74"/>
        <v>0</v>
      </c>
      <c r="Q583">
        <f t="shared" si="75"/>
        <v>0</v>
      </c>
      <c r="R583">
        <f t="shared" si="76"/>
        <v>0</v>
      </c>
      <c r="S583">
        <f t="shared" si="77"/>
        <v>0</v>
      </c>
      <c r="T583">
        <f t="shared" si="78"/>
        <v>0</v>
      </c>
      <c r="U583">
        <f t="shared" si="79"/>
        <v>0</v>
      </c>
    </row>
    <row r="584" spans="1:21" x14ac:dyDescent="0.25">
      <c r="A584" s="118">
        <v>240</v>
      </c>
      <c r="B584" s="118">
        <v>1083791</v>
      </c>
      <c r="C584" s="118" t="s">
        <v>3115</v>
      </c>
      <c r="D584" s="119">
        <f>VLOOKUP(B584,'Maestro clientes'!A:C,3,0)</f>
        <v>23837</v>
      </c>
      <c r="E584" s="119">
        <v>0</v>
      </c>
      <c r="F584" s="119">
        <v>0</v>
      </c>
      <c r="G584" s="119">
        <v>0</v>
      </c>
      <c r="H584" s="119">
        <v>6</v>
      </c>
      <c r="I584" s="119">
        <v>0</v>
      </c>
      <c r="J584" s="119">
        <v>0</v>
      </c>
      <c r="K584" s="119">
        <v>4</v>
      </c>
      <c r="L584" s="119">
        <v>12</v>
      </c>
      <c r="M584" s="119">
        <v>0</v>
      </c>
      <c r="N584" s="39">
        <f t="shared" si="72"/>
        <v>0</v>
      </c>
      <c r="O584" s="39">
        <f t="shared" si="73"/>
        <v>0</v>
      </c>
      <c r="P584" s="39">
        <f t="shared" si="74"/>
        <v>0</v>
      </c>
      <c r="Q584">
        <f t="shared" si="75"/>
        <v>0</v>
      </c>
      <c r="R584">
        <f t="shared" si="76"/>
        <v>0</v>
      </c>
      <c r="S584">
        <f t="shared" si="77"/>
        <v>0</v>
      </c>
      <c r="T584">
        <f t="shared" si="78"/>
        <v>0</v>
      </c>
      <c r="U584">
        <f t="shared" si="79"/>
        <v>0</v>
      </c>
    </row>
    <row r="585" spans="1:21" x14ac:dyDescent="0.25">
      <c r="A585" s="118">
        <v>240</v>
      </c>
      <c r="B585" s="118">
        <v>1107910</v>
      </c>
      <c r="C585" s="118" t="s">
        <v>3116</v>
      </c>
      <c r="D585" s="119">
        <f>VLOOKUP(B585,'Maestro clientes'!A:C,3,0)</f>
        <v>27754</v>
      </c>
      <c r="E585" s="119">
        <v>0</v>
      </c>
      <c r="F585" s="119">
        <v>0</v>
      </c>
      <c r="G585" s="119">
        <v>0</v>
      </c>
      <c r="H585" s="119">
        <v>0</v>
      </c>
      <c r="I585" s="119">
        <v>0</v>
      </c>
      <c r="J585" s="119">
        <v>0</v>
      </c>
      <c r="K585" s="119">
        <v>0</v>
      </c>
      <c r="L585" s="119">
        <v>24</v>
      </c>
      <c r="M585" s="119">
        <v>0</v>
      </c>
      <c r="N585" s="39">
        <f t="shared" si="72"/>
        <v>0</v>
      </c>
      <c r="O585" s="39">
        <f t="shared" si="73"/>
        <v>0</v>
      </c>
      <c r="P585" s="39">
        <f t="shared" si="74"/>
        <v>0</v>
      </c>
      <c r="Q585">
        <f t="shared" si="75"/>
        <v>0</v>
      </c>
      <c r="R585">
        <f t="shared" si="76"/>
        <v>0</v>
      </c>
      <c r="S585">
        <f t="shared" si="77"/>
        <v>0</v>
      </c>
      <c r="T585">
        <f t="shared" si="78"/>
        <v>0</v>
      </c>
      <c r="U585">
        <f t="shared" si="79"/>
        <v>0</v>
      </c>
    </row>
    <row r="586" spans="1:21" x14ac:dyDescent="0.25">
      <c r="A586" s="118">
        <v>240</v>
      </c>
      <c r="B586" s="118">
        <v>1154791</v>
      </c>
      <c r="C586" s="118" t="s">
        <v>3117</v>
      </c>
      <c r="D586" s="119">
        <f>VLOOKUP(B586,'Maestro clientes'!A:C,3,0)</f>
        <v>41709</v>
      </c>
      <c r="E586" s="119">
        <v>0</v>
      </c>
      <c r="F586" s="119">
        <v>96</v>
      </c>
      <c r="G586" s="119">
        <v>42</v>
      </c>
      <c r="H586" s="119">
        <v>15</v>
      </c>
      <c r="I586" s="119">
        <v>12</v>
      </c>
      <c r="J586" s="119">
        <v>0</v>
      </c>
      <c r="K586" s="119">
        <v>0</v>
      </c>
      <c r="L586" s="119">
        <v>0</v>
      </c>
      <c r="M586" s="119">
        <v>0</v>
      </c>
      <c r="N586" s="39">
        <f t="shared" si="72"/>
        <v>0</v>
      </c>
      <c r="O586" s="39">
        <f t="shared" si="73"/>
        <v>1</v>
      </c>
      <c r="P586" s="39">
        <f t="shared" si="74"/>
        <v>1</v>
      </c>
      <c r="Q586">
        <f t="shared" si="75"/>
        <v>1</v>
      </c>
      <c r="R586">
        <f t="shared" si="76"/>
        <v>0</v>
      </c>
      <c r="S586">
        <f t="shared" si="77"/>
        <v>0</v>
      </c>
      <c r="T586">
        <f t="shared" si="78"/>
        <v>0</v>
      </c>
      <c r="U586">
        <f t="shared" si="79"/>
        <v>0</v>
      </c>
    </row>
    <row r="587" spans="1:21" x14ac:dyDescent="0.25">
      <c r="A587" s="118">
        <v>240</v>
      </c>
      <c r="B587" s="118">
        <v>1110954</v>
      </c>
      <c r="C587" s="118" t="s">
        <v>3302</v>
      </c>
      <c r="D587" s="119">
        <f>VLOOKUP(B587,'Maestro clientes'!A:C,3,0)</f>
        <v>28792</v>
      </c>
      <c r="E587" s="119">
        <v>0</v>
      </c>
      <c r="F587" s="119">
        <v>0</v>
      </c>
      <c r="G587" s="119">
        <v>0</v>
      </c>
      <c r="H587" s="119">
        <v>0</v>
      </c>
      <c r="I587" s="119">
        <v>0</v>
      </c>
      <c r="J587" s="119">
        <v>0</v>
      </c>
      <c r="K587" s="119">
        <v>24</v>
      </c>
      <c r="L587" s="119">
        <v>0</v>
      </c>
      <c r="M587" s="119">
        <v>0</v>
      </c>
      <c r="N587" s="39">
        <f t="shared" si="72"/>
        <v>0</v>
      </c>
      <c r="O587" s="39">
        <f t="shared" si="73"/>
        <v>0</v>
      </c>
      <c r="P587" s="39">
        <f t="shared" si="74"/>
        <v>0</v>
      </c>
      <c r="Q587">
        <f t="shared" si="75"/>
        <v>0</v>
      </c>
      <c r="R587">
        <f t="shared" si="76"/>
        <v>0</v>
      </c>
      <c r="S587">
        <f t="shared" si="77"/>
        <v>1</v>
      </c>
      <c r="T587">
        <f t="shared" si="78"/>
        <v>0</v>
      </c>
      <c r="U587">
        <f t="shared" si="79"/>
        <v>0</v>
      </c>
    </row>
    <row r="588" spans="1:21" x14ac:dyDescent="0.25">
      <c r="A588" s="118">
        <v>241</v>
      </c>
      <c r="B588" s="118">
        <v>1060194</v>
      </c>
      <c r="C588" s="118" t="s">
        <v>1153</v>
      </c>
      <c r="D588" s="119">
        <f>VLOOKUP(B588,'Maestro clientes'!A:C,3,0)</f>
        <v>10460</v>
      </c>
      <c r="E588" s="119">
        <v>0</v>
      </c>
      <c r="F588" s="119">
        <v>12</v>
      </c>
      <c r="G588" s="119">
        <v>0</v>
      </c>
      <c r="H588" s="119">
        <v>0</v>
      </c>
      <c r="I588" s="119">
        <v>0</v>
      </c>
      <c r="J588" s="119">
        <v>0</v>
      </c>
      <c r="K588" s="119">
        <v>0</v>
      </c>
      <c r="L588" s="119">
        <v>0</v>
      </c>
      <c r="M588" s="119">
        <v>0</v>
      </c>
      <c r="N588" s="39">
        <f t="shared" si="72"/>
        <v>0</v>
      </c>
      <c r="O588" s="39">
        <f t="shared" si="73"/>
        <v>0</v>
      </c>
      <c r="P588" s="39">
        <f t="shared" si="74"/>
        <v>0</v>
      </c>
      <c r="Q588">
        <f t="shared" si="75"/>
        <v>0</v>
      </c>
      <c r="R588">
        <f t="shared" si="76"/>
        <v>0</v>
      </c>
      <c r="S588">
        <f t="shared" si="77"/>
        <v>0</v>
      </c>
      <c r="T588">
        <f t="shared" si="78"/>
        <v>0</v>
      </c>
      <c r="U588">
        <f t="shared" si="79"/>
        <v>0</v>
      </c>
    </row>
    <row r="589" spans="1:21" x14ac:dyDescent="0.25">
      <c r="A589" s="118">
        <v>241</v>
      </c>
      <c r="B589" s="118">
        <v>1060349</v>
      </c>
      <c r="C589" s="118" t="s">
        <v>2533</v>
      </c>
      <c r="D589" s="119">
        <f>VLOOKUP(B589,'Maestro clientes'!A:C,3,0)</f>
        <v>10671</v>
      </c>
      <c r="E589" s="119">
        <v>0</v>
      </c>
      <c r="F589" s="119">
        <v>0</v>
      </c>
      <c r="G589" s="119">
        <v>12</v>
      </c>
      <c r="H589" s="119">
        <v>0</v>
      </c>
      <c r="I589" s="119">
        <v>0</v>
      </c>
      <c r="J589" s="119">
        <v>0</v>
      </c>
      <c r="K589" s="119">
        <v>0</v>
      </c>
      <c r="L589" s="119">
        <v>0</v>
      </c>
      <c r="M589" s="119">
        <v>12</v>
      </c>
      <c r="N589" s="39">
        <f t="shared" si="72"/>
        <v>0</v>
      </c>
      <c r="O589" s="39">
        <f t="shared" si="73"/>
        <v>0</v>
      </c>
      <c r="P589" s="39">
        <f t="shared" si="74"/>
        <v>0</v>
      </c>
      <c r="Q589">
        <f t="shared" si="75"/>
        <v>0</v>
      </c>
      <c r="R589">
        <f t="shared" si="76"/>
        <v>0</v>
      </c>
      <c r="S589">
        <f t="shared" si="77"/>
        <v>0</v>
      </c>
      <c r="T589">
        <f t="shared" si="78"/>
        <v>0</v>
      </c>
      <c r="U589">
        <f t="shared" si="79"/>
        <v>1</v>
      </c>
    </row>
    <row r="590" spans="1:21" x14ac:dyDescent="0.25">
      <c r="A590" s="118">
        <v>241</v>
      </c>
      <c r="B590" s="118">
        <v>1063201</v>
      </c>
      <c r="C590" s="118" t="s">
        <v>2465</v>
      </c>
      <c r="D590" s="119">
        <f>VLOOKUP(B590,'Maestro clientes'!A:C,3,0)</f>
        <v>14697</v>
      </c>
      <c r="E590" s="119">
        <v>0</v>
      </c>
      <c r="F590" s="119">
        <v>42</v>
      </c>
      <c r="G590" s="119">
        <v>0</v>
      </c>
      <c r="H590" s="119">
        <v>0</v>
      </c>
      <c r="I590" s="119">
        <v>0</v>
      </c>
      <c r="J590" s="119">
        <v>0</v>
      </c>
      <c r="K590" s="119">
        <v>0</v>
      </c>
      <c r="L590" s="119">
        <v>12</v>
      </c>
      <c r="M590" s="119">
        <v>0</v>
      </c>
      <c r="N590" s="39">
        <f t="shared" si="72"/>
        <v>0</v>
      </c>
      <c r="O590" s="39">
        <f t="shared" si="73"/>
        <v>1</v>
      </c>
      <c r="P590" s="39">
        <f t="shared" si="74"/>
        <v>0</v>
      </c>
      <c r="Q590">
        <f t="shared" si="75"/>
        <v>0</v>
      </c>
      <c r="R590">
        <f t="shared" si="76"/>
        <v>0</v>
      </c>
      <c r="S590">
        <f t="shared" si="77"/>
        <v>0</v>
      </c>
      <c r="T590">
        <f t="shared" si="78"/>
        <v>0</v>
      </c>
      <c r="U590">
        <f t="shared" si="79"/>
        <v>0</v>
      </c>
    </row>
    <row r="591" spans="1:21" x14ac:dyDescent="0.25">
      <c r="A591" s="118">
        <v>241</v>
      </c>
      <c r="B591" s="118">
        <v>1063398</v>
      </c>
      <c r="C591" s="118" t="s">
        <v>2390</v>
      </c>
      <c r="D591" s="119">
        <f>VLOOKUP(B591,'Maestro clientes'!A:C,3,0)</f>
        <v>14945</v>
      </c>
      <c r="E591" s="119">
        <v>18</v>
      </c>
      <c r="F591" s="119">
        <v>0</v>
      </c>
      <c r="G591" s="119">
        <v>0</v>
      </c>
      <c r="H591" s="119">
        <v>0</v>
      </c>
      <c r="I591" s="119">
        <v>0</v>
      </c>
      <c r="J591" s="119">
        <v>0</v>
      </c>
      <c r="K591" s="119">
        <v>0</v>
      </c>
      <c r="L591" s="119">
        <v>0</v>
      </c>
      <c r="M591" s="119">
        <v>0</v>
      </c>
      <c r="N591" s="39">
        <f t="shared" si="72"/>
        <v>1</v>
      </c>
      <c r="O591" s="39">
        <f t="shared" si="73"/>
        <v>0</v>
      </c>
      <c r="P591" s="39">
        <f t="shared" si="74"/>
        <v>0</v>
      </c>
      <c r="Q591">
        <f t="shared" si="75"/>
        <v>0</v>
      </c>
      <c r="R591">
        <f t="shared" si="76"/>
        <v>0</v>
      </c>
      <c r="S591">
        <f t="shared" si="77"/>
        <v>0</v>
      </c>
      <c r="T591">
        <f t="shared" si="78"/>
        <v>0</v>
      </c>
      <c r="U591">
        <f t="shared" si="79"/>
        <v>0</v>
      </c>
    </row>
    <row r="592" spans="1:21" x14ac:dyDescent="0.25">
      <c r="A592" s="118">
        <v>241</v>
      </c>
      <c r="B592" s="118">
        <v>1070907</v>
      </c>
      <c r="C592" s="118" t="s">
        <v>2737</v>
      </c>
      <c r="D592" s="119">
        <f>VLOOKUP(B592,'Maestro clientes'!A:C,3,0)</f>
        <v>9337</v>
      </c>
      <c r="E592" s="119">
        <v>0</v>
      </c>
      <c r="F592" s="119">
        <v>18</v>
      </c>
      <c r="G592" s="119">
        <v>18</v>
      </c>
      <c r="H592" s="119">
        <v>0</v>
      </c>
      <c r="I592" s="119">
        <v>0</v>
      </c>
      <c r="J592" s="119">
        <v>0</v>
      </c>
      <c r="K592" s="119">
        <v>0</v>
      </c>
      <c r="L592" s="119">
        <v>10</v>
      </c>
      <c r="M592" s="119">
        <v>0</v>
      </c>
      <c r="N592" s="39">
        <f t="shared" si="72"/>
        <v>0</v>
      </c>
      <c r="O592" s="39">
        <f t="shared" si="73"/>
        <v>0</v>
      </c>
      <c r="P592" s="39">
        <f t="shared" si="74"/>
        <v>1</v>
      </c>
      <c r="Q592">
        <f t="shared" si="75"/>
        <v>0</v>
      </c>
      <c r="R592">
        <f t="shared" si="76"/>
        <v>0</v>
      </c>
      <c r="S592">
        <f t="shared" si="77"/>
        <v>0</v>
      </c>
      <c r="T592">
        <f t="shared" si="78"/>
        <v>0</v>
      </c>
      <c r="U592">
        <f t="shared" si="79"/>
        <v>0</v>
      </c>
    </row>
    <row r="593" spans="1:21" x14ac:dyDescent="0.25">
      <c r="A593" s="118">
        <v>241</v>
      </c>
      <c r="B593" s="118">
        <v>1071252</v>
      </c>
      <c r="C593" s="118" t="s">
        <v>1662</v>
      </c>
      <c r="D593" s="119">
        <f>VLOOKUP(B593,'Maestro clientes'!A:C,3,0)</f>
        <v>9888</v>
      </c>
      <c r="E593" s="119">
        <v>180</v>
      </c>
      <c r="F593" s="119">
        <v>0</v>
      </c>
      <c r="G593" s="119">
        <v>0</v>
      </c>
      <c r="H593" s="119">
        <v>0</v>
      </c>
      <c r="I593" s="119">
        <v>0</v>
      </c>
      <c r="J593" s="119">
        <v>0</v>
      </c>
      <c r="K593" s="119">
        <v>120</v>
      </c>
      <c r="L593" s="119">
        <v>180</v>
      </c>
      <c r="M593" s="119">
        <v>36</v>
      </c>
      <c r="N593" s="39">
        <f t="shared" si="72"/>
        <v>1</v>
      </c>
      <c r="O593" s="39">
        <f t="shared" si="73"/>
        <v>0</v>
      </c>
      <c r="P593" s="39">
        <f t="shared" si="74"/>
        <v>0</v>
      </c>
      <c r="Q593">
        <f t="shared" si="75"/>
        <v>0</v>
      </c>
      <c r="R593">
        <f t="shared" si="76"/>
        <v>0</v>
      </c>
      <c r="S593">
        <f t="shared" si="77"/>
        <v>1</v>
      </c>
      <c r="T593">
        <f t="shared" si="78"/>
        <v>1</v>
      </c>
      <c r="U593">
        <f t="shared" si="79"/>
        <v>1</v>
      </c>
    </row>
    <row r="594" spans="1:21" x14ac:dyDescent="0.25">
      <c r="A594" s="118">
        <v>241</v>
      </c>
      <c r="B594" s="118">
        <v>1098811</v>
      </c>
      <c r="C594" s="118" t="s">
        <v>2182</v>
      </c>
      <c r="D594" s="119">
        <f>VLOOKUP(B594,'Maestro clientes'!A:C,3,0)</f>
        <v>21651</v>
      </c>
      <c r="E594" s="119">
        <v>0</v>
      </c>
      <c r="F594" s="119">
        <v>0</v>
      </c>
      <c r="G594" s="119">
        <v>0</v>
      </c>
      <c r="H594" s="119">
        <v>0</v>
      </c>
      <c r="I594" s="119">
        <v>0</v>
      </c>
      <c r="J594" s="119">
        <v>0</v>
      </c>
      <c r="K594" s="119">
        <v>0</v>
      </c>
      <c r="L594" s="119">
        <v>0</v>
      </c>
      <c r="M594" s="119">
        <v>9</v>
      </c>
      <c r="N594" s="39">
        <f t="shared" si="72"/>
        <v>0</v>
      </c>
      <c r="O594" s="39">
        <f t="shared" si="73"/>
        <v>0</v>
      </c>
      <c r="P594" s="39">
        <f t="shared" si="74"/>
        <v>0</v>
      </c>
      <c r="Q594">
        <f t="shared" si="75"/>
        <v>0</v>
      </c>
      <c r="R594">
        <f t="shared" si="76"/>
        <v>0</v>
      </c>
      <c r="S594">
        <f t="shared" si="77"/>
        <v>0</v>
      </c>
      <c r="T594">
        <f t="shared" si="78"/>
        <v>0</v>
      </c>
      <c r="U594">
        <f t="shared" si="79"/>
        <v>0</v>
      </c>
    </row>
    <row r="595" spans="1:21" x14ac:dyDescent="0.25">
      <c r="A595" s="118">
        <v>241</v>
      </c>
      <c r="B595" s="118">
        <v>1098819</v>
      </c>
      <c r="C595" s="118" t="s">
        <v>1035</v>
      </c>
      <c r="D595" s="119">
        <f>VLOOKUP(B595,'Maestro clientes'!A:C,3,0)</f>
        <v>21659</v>
      </c>
      <c r="E595" s="119">
        <v>0</v>
      </c>
      <c r="F595" s="119">
        <v>0</v>
      </c>
      <c r="G595" s="119">
        <v>0</v>
      </c>
      <c r="H595" s="119">
        <v>0</v>
      </c>
      <c r="I595" s="119">
        <v>0</v>
      </c>
      <c r="J595" s="119">
        <v>0</v>
      </c>
      <c r="K595" s="119">
        <v>0</v>
      </c>
      <c r="L595" s="119">
        <v>12</v>
      </c>
      <c r="M595" s="119">
        <v>0</v>
      </c>
      <c r="N595" s="39">
        <f t="shared" si="72"/>
        <v>0</v>
      </c>
      <c r="O595" s="39">
        <f t="shared" si="73"/>
        <v>0</v>
      </c>
      <c r="P595" s="39">
        <f t="shared" si="74"/>
        <v>0</v>
      </c>
      <c r="Q595">
        <f t="shared" si="75"/>
        <v>0</v>
      </c>
      <c r="R595">
        <f t="shared" si="76"/>
        <v>0</v>
      </c>
      <c r="S595">
        <f t="shared" si="77"/>
        <v>0</v>
      </c>
      <c r="T595">
        <f t="shared" si="78"/>
        <v>0</v>
      </c>
      <c r="U595">
        <f t="shared" si="79"/>
        <v>0</v>
      </c>
    </row>
    <row r="596" spans="1:21" x14ac:dyDescent="0.25">
      <c r="A596" s="118">
        <v>241</v>
      </c>
      <c r="B596" s="118">
        <v>1106372</v>
      </c>
      <c r="C596" s="118" t="s">
        <v>1294</v>
      </c>
      <c r="D596" s="119">
        <f>VLOOKUP(B596,'Maestro clientes'!A:C,3,0)</f>
        <v>26014</v>
      </c>
      <c r="E596" s="119">
        <v>0</v>
      </c>
      <c r="F596" s="119">
        <v>0</v>
      </c>
      <c r="G596" s="119">
        <v>12</v>
      </c>
      <c r="H596" s="119">
        <v>0</v>
      </c>
      <c r="I596" s="119">
        <v>0</v>
      </c>
      <c r="J596" s="119">
        <v>0</v>
      </c>
      <c r="K596" s="119">
        <v>0</v>
      </c>
      <c r="L596" s="119">
        <v>0</v>
      </c>
      <c r="M596" s="119">
        <v>0</v>
      </c>
      <c r="N596" s="39">
        <f t="shared" si="72"/>
        <v>0</v>
      </c>
      <c r="O596" s="39">
        <f t="shared" si="73"/>
        <v>0</v>
      </c>
      <c r="P596" s="39">
        <f t="shared" si="74"/>
        <v>0</v>
      </c>
      <c r="Q596">
        <f t="shared" si="75"/>
        <v>0</v>
      </c>
      <c r="R596">
        <f t="shared" si="76"/>
        <v>0</v>
      </c>
      <c r="S596">
        <f t="shared" si="77"/>
        <v>0</v>
      </c>
      <c r="T596">
        <f t="shared" si="78"/>
        <v>0</v>
      </c>
      <c r="U596">
        <f t="shared" si="79"/>
        <v>0</v>
      </c>
    </row>
    <row r="597" spans="1:21" x14ac:dyDescent="0.25">
      <c r="A597" s="118">
        <v>241</v>
      </c>
      <c r="B597" s="118">
        <v>1113083</v>
      </c>
      <c r="C597" s="118" t="s">
        <v>1796</v>
      </c>
      <c r="D597" s="119">
        <f>VLOOKUP(B597,'Maestro clientes'!A:C,3,0)</f>
        <v>30020</v>
      </c>
      <c r="E597" s="119">
        <v>0</v>
      </c>
      <c r="F597" s="119">
        <v>0</v>
      </c>
      <c r="G597" s="119">
        <v>0</v>
      </c>
      <c r="H597" s="119">
        <v>0</v>
      </c>
      <c r="I597" s="119">
        <v>6</v>
      </c>
      <c r="J597" s="119">
        <v>0</v>
      </c>
      <c r="K597" s="119">
        <v>0</v>
      </c>
      <c r="L597" s="119">
        <v>0</v>
      </c>
      <c r="M597" s="119">
        <v>6</v>
      </c>
      <c r="N597" s="39">
        <f t="shared" si="72"/>
        <v>0</v>
      </c>
      <c r="O597" s="39">
        <f t="shared" si="73"/>
        <v>0</v>
      </c>
      <c r="P597" s="39">
        <f t="shared" si="74"/>
        <v>0</v>
      </c>
      <c r="Q597">
        <f t="shared" si="75"/>
        <v>0</v>
      </c>
      <c r="R597">
        <f t="shared" si="76"/>
        <v>0</v>
      </c>
      <c r="S597">
        <f t="shared" si="77"/>
        <v>0</v>
      </c>
      <c r="T597">
        <f t="shared" si="78"/>
        <v>0</v>
      </c>
      <c r="U597">
        <f t="shared" si="79"/>
        <v>0</v>
      </c>
    </row>
    <row r="598" spans="1:21" x14ac:dyDescent="0.25">
      <c r="A598" s="118">
        <v>241</v>
      </c>
      <c r="B598" s="118">
        <v>1118026</v>
      </c>
      <c r="C598" s="118" t="s">
        <v>1155</v>
      </c>
      <c r="D598" s="119">
        <f>VLOOKUP(B598,'Maestro clientes'!A:C,3,0)</f>
        <v>32675</v>
      </c>
      <c r="E598" s="119">
        <v>45</v>
      </c>
      <c r="F598" s="119">
        <v>0</v>
      </c>
      <c r="G598" s="119">
        <v>0</v>
      </c>
      <c r="H598" s="119">
        <v>0</v>
      </c>
      <c r="I598" s="119">
        <v>0</v>
      </c>
      <c r="J598" s="119">
        <v>0</v>
      </c>
      <c r="K598" s="119">
        <v>36</v>
      </c>
      <c r="L598" s="119">
        <v>10</v>
      </c>
      <c r="M598" s="119">
        <v>0</v>
      </c>
      <c r="N598" s="39">
        <f t="shared" si="72"/>
        <v>1</v>
      </c>
      <c r="O598" s="39">
        <f t="shared" si="73"/>
        <v>0</v>
      </c>
      <c r="P598" s="39">
        <f t="shared" si="74"/>
        <v>0</v>
      </c>
      <c r="Q598">
        <f t="shared" si="75"/>
        <v>0</v>
      </c>
      <c r="R598">
        <f t="shared" si="76"/>
        <v>0</v>
      </c>
      <c r="S598">
        <f t="shared" si="77"/>
        <v>1</v>
      </c>
      <c r="T598">
        <f t="shared" si="78"/>
        <v>0</v>
      </c>
      <c r="U598">
        <f t="shared" si="79"/>
        <v>0</v>
      </c>
    </row>
    <row r="599" spans="1:21" x14ac:dyDescent="0.25">
      <c r="A599" s="118">
        <v>241</v>
      </c>
      <c r="B599" s="118">
        <v>1126640</v>
      </c>
      <c r="C599" s="118" t="s">
        <v>1156</v>
      </c>
      <c r="D599" s="119">
        <f>VLOOKUP(B599,'Maestro clientes'!A:C,3,0)</f>
        <v>37755</v>
      </c>
      <c r="E599" s="119">
        <v>0</v>
      </c>
      <c r="F599" s="119">
        <v>30</v>
      </c>
      <c r="G599" s="119">
        <v>0</v>
      </c>
      <c r="H599" s="119">
        <v>0</v>
      </c>
      <c r="I599" s="119">
        <v>0</v>
      </c>
      <c r="J599" s="119">
        <v>0</v>
      </c>
      <c r="K599" s="119">
        <v>0</v>
      </c>
      <c r="L599" s="119">
        <v>12</v>
      </c>
      <c r="M599" s="119">
        <v>0</v>
      </c>
      <c r="N599" s="39">
        <f t="shared" si="72"/>
        <v>0</v>
      </c>
      <c r="O599" s="39">
        <f t="shared" si="73"/>
        <v>1</v>
      </c>
      <c r="P599" s="39">
        <f t="shared" si="74"/>
        <v>0</v>
      </c>
      <c r="Q599">
        <f t="shared" si="75"/>
        <v>0</v>
      </c>
      <c r="R599">
        <f t="shared" si="76"/>
        <v>0</v>
      </c>
      <c r="S599">
        <f t="shared" si="77"/>
        <v>0</v>
      </c>
      <c r="T599">
        <f t="shared" si="78"/>
        <v>0</v>
      </c>
      <c r="U599">
        <f t="shared" si="79"/>
        <v>0</v>
      </c>
    </row>
    <row r="600" spans="1:21" x14ac:dyDescent="0.25">
      <c r="A600" s="118">
        <v>241</v>
      </c>
      <c r="B600" s="118">
        <v>1142337</v>
      </c>
      <c r="C600" s="118" t="s">
        <v>1295</v>
      </c>
      <c r="D600" s="119">
        <f>VLOOKUP(B600,'Maestro clientes'!A:C,3,0)</f>
        <v>40741</v>
      </c>
      <c r="E600" s="119">
        <v>0</v>
      </c>
      <c r="F600" s="119">
        <v>18</v>
      </c>
      <c r="G600" s="119">
        <v>0</v>
      </c>
      <c r="H600" s="119">
        <v>0</v>
      </c>
      <c r="I600" s="119">
        <v>0</v>
      </c>
      <c r="J600" s="119">
        <v>0</v>
      </c>
      <c r="K600" s="119">
        <v>0</v>
      </c>
      <c r="L600" s="119">
        <v>0</v>
      </c>
      <c r="M600" s="119">
        <v>0</v>
      </c>
      <c r="N600" s="39">
        <f t="shared" si="72"/>
        <v>0</v>
      </c>
      <c r="O600" s="39">
        <f t="shared" si="73"/>
        <v>0</v>
      </c>
      <c r="P600" s="39">
        <f t="shared" si="74"/>
        <v>0</v>
      </c>
      <c r="Q600">
        <f t="shared" si="75"/>
        <v>0</v>
      </c>
      <c r="R600">
        <f t="shared" si="76"/>
        <v>0</v>
      </c>
      <c r="S600">
        <f t="shared" si="77"/>
        <v>0</v>
      </c>
      <c r="T600">
        <f t="shared" si="78"/>
        <v>0</v>
      </c>
      <c r="U600">
        <f t="shared" si="79"/>
        <v>0</v>
      </c>
    </row>
    <row r="601" spans="1:21" x14ac:dyDescent="0.25">
      <c r="A601" s="118">
        <v>241</v>
      </c>
      <c r="B601" s="118">
        <v>1153823</v>
      </c>
      <c r="C601" s="118" t="s">
        <v>1296</v>
      </c>
      <c r="D601" s="119">
        <f>VLOOKUP(B601,'Maestro clientes'!A:C,3,0)</f>
        <v>41528</v>
      </c>
      <c r="E601" s="119">
        <v>0</v>
      </c>
      <c r="F601" s="119">
        <v>0</v>
      </c>
      <c r="G601" s="119">
        <v>12</v>
      </c>
      <c r="H601" s="119">
        <v>0</v>
      </c>
      <c r="I601" s="119">
        <v>0</v>
      </c>
      <c r="J601" s="119">
        <v>0</v>
      </c>
      <c r="K601" s="119">
        <v>0</v>
      </c>
      <c r="L601" s="119">
        <v>34</v>
      </c>
      <c r="M601" s="119">
        <v>0</v>
      </c>
      <c r="N601" s="39">
        <f t="shared" si="72"/>
        <v>0</v>
      </c>
      <c r="O601" s="39">
        <f t="shared" si="73"/>
        <v>0</v>
      </c>
      <c r="P601" s="39">
        <f t="shared" si="74"/>
        <v>0</v>
      </c>
      <c r="Q601">
        <f t="shared" si="75"/>
        <v>0</v>
      </c>
      <c r="R601">
        <f t="shared" si="76"/>
        <v>0</v>
      </c>
      <c r="S601">
        <f t="shared" si="77"/>
        <v>0</v>
      </c>
      <c r="T601">
        <f t="shared" si="78"/>
        <v>0</v>
      </c>
      <c r="U601">
        <f t="shared" si="79"/>
        <v>0</v>
      </c>
    </row>
    <row r="602" spans="1:21" x14ac:dyDescent="0.25">
      <c r="A602" s="118">
        <v>241</v>
      </c>
      <c r="B602" s="118">
        <v>1069641</v>
      </c>
      <c r="C602" s="118" t="s">
        <v>3064</v>
      </c>
      <c r="D602" s="119">
        <f>VLOOKUP(B602,'Maestro clientes'!A:C,3,0)</f>
        <v>7644</v>
      </c>
      <c r="E602" s="119">
        <v>0</v>
      </c>
      <c r="F602" s="119">
        <v>0</v>
      </c>
      <c r="G602" s="119">
        <v>0</v>
      </c>
      <c r="H602" s="119">
        <v>0</v>
      </c>
      <c r="I602" s="119">
        <v>0</v>
      </c>
      <c r="J602" s="119">
        <v>0</v>
      </c>
      <c r="K602" s="119">
        <v>0</v>
      </c>
      <c r="L602" s="119">
        <v>0</v>
      </c>
      <c r="M602" s="119">
        <v>18</v>
      </c>
      <c r="N602" s="39">
        <f t="shared" si="72"/>
        <v>0</v>
      </c>
      <c r="O602" s="39">
        <f t="shared" si="73"/>
        <v>0</v>
      </c>
      <c r="P602" s="39">
        <f t="shared" si="74"/>
        <v>0</v>
      </c>
      <c r="Q602">
        <f t="shared" si="75"/>
        <v>0</v>
      </c>
      <c r="R602">
        <f t="shared" si="76"/>
        <v>0</v>
      </c>
      <c r="S602">
        <f t="shared" si="77"/>
        <v>0</v>
      </c>
      <c r="T602">
        <f t="shared" si="78"/>
        <v>0</v>
      </c>
      <c r="U602">
        <f t="shared" si="79"/>
        <v>1</v>
      </c>
    </row>
    <row r="603" spans="1:21" x14ac:dyDescent="0.25">
      <c r="A603" s="118">
        <v>241</v>
      </c>
      <c r="B603" s="118">
        <v>1063300</v>
      </c>
      <c r="C603" s="118" t="s">
        <v>2442</v>
      </c>
      <c r="D603" s="119">
        <f>VLOOKUP(B603,'Maestro clientes'!A:C,3,0)</f>
        <v>14827</v>
      </c>
      <c r="E603" s="119">
        <v>0</v>
      </c>
      <c r="F603" s="119">
        <v>0</v>
      </c>
      <c r="G603" s="119">
        <v>0</v>
      </c>
      <c r="H603" s="119">
        <v>0</v>
      </c>
      <c r="I603" s="119">
        <v>0</v>
      </c>
      <c r="J603" s="119">
        <v>0</v>
      </c>
      <c r="K603" s="119">
        <v>36</v>
      </c>
      <c r="L603" s="119">
        <v>48</v>
      </c>
      <c r="M603" s="119">
        <v>0</v>
      </c>
      <c r="N603" s="39">
        <f t="shared" si="72"/>
        <v>0</v>
      </c>
      <c r="O603" s="39">
        <f t="shared" si="73"/>
        <v>0</v>
      </c>
      <c r="P603" s="39">
        <f t="shared" si="74"/>
        <v>0</v>
      </c>
      <c r="Q603">
        <f t="shared" si="75"/>
        <v>0</v>
      </c>
      <c r="R603">
        <f t="shared" si="76"/>
        <v>0</v>
      </c>
      <c r="S603">
        <f t="shared" si="77"/>
        <v>1</v>
      </c>
      <c r="T603">
        <f t="shared" si="78"/>
        <v>1</v>
      </c>
      <c r="U603">
        <f t="shared" si="79"/>
        <v>0</v>
      </c>
    </row>
    <row r="604" spans="1:21" x14ac:dyDescent="0.25">
      <c r="A604" s="118">
        <v>241</v>
      </c>
      <c r="B604" s="118">
        <v>1063666</v>
      </c>
      <c r="C604" s="118" t="s">
        <v>3091</v>
      </c>
      <c r="D604" s="119">
        <f>VLOOKUP(B604,'Maestro clientes'!A:C,3,0)</f>
        <v>15298</v>
      </c>
      <c r="E604" s="119">
        <v>0</v>
      </c>
      <c r="F604" s="119">
        <v>0</v>
      </c>
      <c r="G604" s="119">
        <v>24</v>
      </c>
      <c r="H604" s="119">
        <v>0</v>
      </c>
      <c r="I604" s="119">
        <v>0</v>
      </c>
      <c r="J604" s="119">
        <v>0</v>
      </c>
      <c r="K604" s="119">
        <v>0</v>
      </c>
      <c r="L604" s="119">
        <v>0</v>
      </c>
      <c r="M604" s="119">
        <v>0</v>
      </c>
      <c r="N604" s="39">
        <f t="shared" si="72"/>
        <v>0</v>
      </c>
      <c r="O604" s="39">
        <f t="shared" si="73"/>
        <v>0</v>
      </c>
      <c r="P604" s="39">
        <f t="shared" si="74"/>
        <v>1</v>
      </c>
      <c r="Q604">
        <f t="shared" si="75"/>
        <v>0</v>
      </c>
      <c r="R604">
        <f t="shared" si="76"/>
        <v>0</v>
      </c>
      <c r="S604">
        <f t="shared" si="77"/>
        <v>0</v>
      </c>
      <c r="T604">
        <f t="shared" si="78"/>
        <v>0</v>
      </c>
      <c r="U604">
        <f t="shared" si="79"/>
        <v>0</v>
      </c>
    </row>
    <row r="605" spans="1:21" x14ac:dyDescent="0.25">
      <c r="A605" s="118">
        <v>241</v>
      </c>
      <c r="B605" s="118">
        <v>1070725</v>
      </c>
      <c r="C605" s="118" t="s">
        <v>3092</v>
      </c>
      <c r="D605" s="119">
        <f>VLOOKUP(B605,'Maestro clientes'!A:C,3,0)</f>
        <v>9008</v>
      </c>
      <c r="E605" s="119">
        <v>0</v>
      </c>
      <c r="F605" s="119">
        <v>0</v>
      </c>
      <c r="G605" s="119">
        <v>0</v>
      </c>
      <c r="H605" s="119">
        <v>0</v>
      </c>
      <c r="I605" s="119">
        <v>0</v>
      </c>
      <c r="J605" s="119">
        <v>0</v>
      </c>
      <c r="K605" s="119">
        <v>0</v>
      </c>
      <c r="L605" s="119">
        <v>12</v>
      </c>
      <c r="M605" s="119">
        <v>0</v>
      </c>
      <c r="N605" s="39">
        <f t="shared" si="72"/>
        <v>0</v>
      </c>
      <c r="O605" s="39">
        <f t="shared" si="73"/>
        <v>0</v>
      </c>
      <c r="P605" s="39">
        <f t="shared" si="74"/>
        <v>0</v>
      </c>
      <c r="Q605">
        <f t="shared" si="75"/>
        <v>0</v>
      </c>
      <c r="R605">
        <f t="shared" si="76"/>
        <v>0</v>
      </c>
      <c r="S605">
        <f t="shared" si="77"/>
        <v>0</v>
      </c>
      <c r="T605">
        <f t="shared" si="78"/>
        <v>0</v>
      </c>
      <c r="U605">
        <f t="shared" si="79"/>
        <v>0</v>
      </c>
    </row>
    <row r="606" spans="1:21" x14ac:dyDescent="0.25">
      <c r="A606" s="118">
        <v>241</v>
      </c>
      <c r="B606" s="118">
        <v>1098753</v>
      </c>
      <c r="C606" s="118" t="s">
        <v>1653</v>
      </c>
      <c r="D606" s="119">
        <f>VLOOKUP(B606,'Maestro clientes'!A:C,3,0)</f>
        <v>21520</v>
      </c>
      <c r="E606" s="119">
        <v>0</v>
      </c>
      <c r="F606" s="119">
        <v>0</v>
      </c>
      <c r="G606" s="119">
        <v>0</v>
      </c>
      <c r="H606" s="119">
        <v>0</v>
      </c>
      <c r="I606" s="119">
        <v>0</v>
      </c>
      <c r="J606" s="119">
        <v>0</v>
      </c>
      <c r="K606" s="119">
        <v>12</v>
      </c>
      <c r="L606" s="119">
        <v>0</v>
      </c>
      <c r="M606" s="119">
        <v>0</v>
      </c>
      <c r="N606" s="39">
        <f t="shared" si="72"/>
        <v>0</v>
      </c>
      <c r="O606" s="39">
        <f t="shared" si="73"/>
        <v>0</v>
      </c>
      <c r="P606" s="39">
        <f t="shared" si="74"/>
        <v>0</v>
      </c>
      <c r="Q606">
        <f t="shared" si="75"/>
        <v>0</v>
      </c>
      <c r="R606">
        <f t="shared" si="76"/>
        <v>0</v>
      </c>
      <c r="S606">
        <f t="shared" si="77"/>
        <v>0</v>
      </c>
      <c r="T606">
        <f t="shared" si="78"/>
        <v>0</v>
      </c>
      <c r="U606">
        <f t="shared" si="79"/>
        <v>0</v>
      </c>
    </row>
    <row r="607" spans="1:21" x14ac:dyDescent="0.25">
      <c r="A607" s="118">
        <v>241</v>
      </c>
      <c r="B607" s="118">
        <v>1108074</v>
      </c>
      <c r="C607" s="118" t="s">
        <v>3128</v>
      </c>
      <c r="D607" s="119">
        <f>VLOOKUP(B607,'Maestro clientes'!A:C,3,0)</f>
        <v>28034</v>
      </c>
      <c r="E607" s="119">
        <v>0</v>
      </c>
      <c r="F607" s="119">
        <v>0</v>
      </c>
      <c r="G607" s="119">
        <v>0</v>
      </c>
      <c r="H607" s="119">
        <v>0</v>
      </c>
      <c r="I607" s="119">
        <v>0</v>
      </c>
      <c r="J607" s="119">
        <v>0</v>
      </c>
      <c r="K607" s="119">
        <v>0</v>
      </c>
      <c r="L607" s="119">
        <v>500</v>
      </c>
      <c r="M607" s="119">
        <v>0</v>
      </c>
      <c r="N607" s="39">
        <f t="shared" si="72"/>
        <v>0</v>
      </c>
      <c r="O607" s="39">
        <f t="shared" si="73"/>
        <v>0</v>
      </c>
      <c r="P607" s="39">
        <f t="shared" si="74"/>
        <v>0</v>
      </c>
      <c r="Q607">
        <f t="shared" si="75"/>
        <v>0</v>
      </c>
      <c r="R607">
        <f t="shared" si="76"/>
        <v>0</v>
      </c>
      <c r="S607">
        <f t="shared" si="77"/>
        <v>0</v>
      </c>
      <c r="T607">
        <f t="shared" si="78"/>
        <v>1</v>
      </c>
      <c r="U607">
        <f t="shared" si="79"/>
        <v>0</v>
      </c>
    </row>
    <row r="608" spans="1:21" x14ac:dyDescent="0.25">
      <c r="A608" s="118">
        <v>241</v>
      </c>
      <c r="B608" s="118">
        <v>1125906</v>
      </c>
      <c r="C608" s="118" t="s">
        <v>3129</v>
      </c>
      <c r="D608" s="119">
        <f>VLOOKUP(B608,'Maestro clientes'!A:C,3,0)</f>
        <v>37352</v>
      </c>
      <c r="E608" s="119">
        <v>270</v>
      </c>
      <c r="F608" s="119">
        <v>0</v>
      </c>
      <c r="G608" s="119">
        <v>0</v>
      </c>
      <c r="H608" s="119">
        <v>0</v>
      </c>
      <c r="I608" s="119">
        <v>0</v>
      </c>
      <c r="J608" s="119">
        <v>0</v>
      </c>
      <c r="K608" s="119">
        <v>120</v>
      </c>
      <c r="L608" s="119">
        <v>0</v>
      </c>
      <c r="M608" s="119">
        <v>108</v>
      </c>
      <c r="N608" s="39">
        <f t="shared" si="72"/>
        <v>1</v>
      </c>
      <c r="O608" s="39">
        <f t="shared" si="73"/>
        <v>0</v>
      </c>
      <c r="P608" s="39">
        <f t="shared" si="74"/>
        <v>0</v>
      </c>
      <c r="Q608">
        <f t="shared" si="75"/>
        <v>0</v>
      </c>
      <c r="R608">
        <f t="shared" si="76"/>
        <v>0</v>
      </c>
      <c r="S608">
        <f t="shared" si="77"/>
        <v>1</v>
      </c>
      <c r="T608">
        <f t="shared" si="78"/>
        <v>0</v>
      </c>
      <c r="U608">
        <f t="shared" si="79"/>
        <v>1</v>
      </c>
    </row>
    <row r="609" spans="1:21" x14ac:dyDescent="0.25">
      <c r="A609" s="118">
        <v>241</v>
      </c>
      <c r="B609" s="118">
        <v>1063784</v>
      </c>
      <c r="C609" s="118" t="s">
        <v>3256</v>
      </c>
      <c r="D609" s="119">
        <f>VLOOKUP(B609,'Maestro clientes'!A:C,3,0)</f>
        <v>15459</v>
      </c>
      <c r="E609" s="119">
        <v>0</v>
      </c>
      <c r="F609" s="119">
        <v>0</v>
      </c>
      <c r="G609" s="119">
        <v>0</v>
      </c>
      <c r="H609" s="119">
        <v>0</v>
      </c>
      <c r="I609" s="119">
        <v>0</v>
      </c>
      <c r="J609" s="119">
        <v>0</v>
      </c>
      <c r="K609" s="119">
        <v>0</v>
      </c>
      <c r="L609" s="119">
        <v>240</v>
      </c>
      <c r="M609" s="119">
        <v>0</v>
      </c>
      <c r="N609" s="39">
        <f t="shared" si="72"/>
        <v>0</v>
      </c>
      <c r="O609" s="39">
        <f t="shared" si="73"/>
        <v>0</v>
      </c>
      <c r="P609" s="39">
        <f t="shared" si="74"/>
        <v>0</v>
      </c>
      <c r="Q609">
        <f t="shared" si="75"/>
        <v>0</v>
      </c>
      <c r="R609">
        <f t="shared" si="76"/>
        <v>0</v>
      </c>
      <c r="S609">
        <f t="shared" si="77"/>
        <v>0</v>
      </c>
      <c r="T609">
        <f t="shared" si="78"/>
        <v>1</v>
      </c>
      <c r="U609">
        <f t="shared" si="79"/>
        <v>0</v>
      </c>
    </row>
    <row r="610" spans="1:21" x14ac:dyDescent="0.25">
      <c r="A610" s="118">
        <v>241</v>
      </c>
      <c r="B610" s="118">
        <v>1073047</v>
      </c>
      <c r="C610" s="118" t="s">
        <v>3257</v>
      </c>
      <c r="D610" s="119">
        <f>VLOOKUP(B610,'Maestro clientes'!A:C,3,0)</f>
        <v>74948</v>
      </c>
      <c r="E610" s="119">
        <v>0</v>
      </c>
      <c r="F610" s="119">
        <v>0</v>
      </c>
      <c r="G610" s="119">
        <v>0</v>
      </c>
      <c r="H610" s="119">
        <v>40</v>
      </c>
      <c r="I610" s="119">
        <v>0</v>
      </c>
      <c r="J610" s="119">
        <v>0</v>
      </c>
      <c r="K610" s="119">
        <v>12</v>
      </c>
      <c r="L610" s="119">
        <v>0</v>
      </c>
      <c r="M610" s="119">
        <v>24</v>
      </c>
      <c r="N610" s="39">
        <f t="shared" si="72"/>
        <v>0</v>
      </c>
      <c r="O610" s="39">
        <f t="shared" si="73"/>
        <v>0</v>
      </c>
      <c r="P610" s="39">
        <f t="shared" si="74"/>
        <v>0</v>
      </c>
      <c r="Q610">
        <f t="shared" si="75"/>
        <v>0</v>
      </c>
      <c r="R610">
        <f t="shared" si="76"/>
        <v>0</v>
      </c>
      <c r="S610">
        <f t="shared" si="77"/>
        <v>0</v>
      </c>
      <c r="T610">
        <f t="shared" si="78"/>
        <v>0</v>
      </c>
      <c r="U610">
        <f t="shared" si="79"/>
        <v>1</v>
      </c>
    </row>
    <row r="611" spans="1:21" x14ac:dyDescent="0.25">
      <c r="A611" s="118">
        <v>245</v>
      </c>
      <c r="B611" s="118">
        <v>1067738</v>
      </c>
      <c r="C611" s="118" t="s">
        <v>2406</v>
      </c>
      <c r="D611" s="119">
        <f>VLOOKUP(B611,'Maestro clientes'!A:C,3,0)</f>
        <v>65693</v>
      </c>
      <c r="E611" s="119">
        <v>0</v>
      </c>
      <c r="F611" s="119">
        <v>0</v>
      </c>
      <c r="G611" s="119">
        <v>0</v>
      </c>
      <c r="H611" s="119">
        <v>0</v>
      </c>
      <c r="I611" s="119">
        <v>0</v>
      </c>
      <c r="J611" s="119">
        <v>0</v>
      </c>
      <c r="K611" s="119">
        <v>6</v>
      </c>
      <c r="L611" s="119">
        <v>0</v>
      </c>
      <c r="M611" s="119">
        <v>0</v>
      </c>
      <c r="N611" s="39">
        <f t="shared" si="72"/>
        <v>0</v>
      </c>
      <c r="O611" s="39">
        <f t="shared" si="73"/>
        <v>0</v>
      </c>
      <c r="P611" s="39">
        <f t="shared" si="74"/>
        <v>0</v>
      </c>
      <c r="Q611">
        <f t="shared" si="75"/>
        <v>0</v>
      </c>
      <c r="R611">
        <f t="shared" si="76"/>
        <v>0</v>
      </c>
      <c r="S611">
        <f t="shared" si="77"/>
        <v>0</v>
      </c>
      <c r="T611">
        <f t="shared" si="78"/>
        <v>0</v>
      </c>
      <c r="U611">
        <f t="shared" si="79"/>
        <v>0</v>
      </c>
    </row>
    <row r="612" spans="1:21" x14ac:dyDescent="0.25">
      <c r="A612" s="118">
        <v>245</v>
      </c>
      <c r="B612" s="118">
        <v>1068036</v>
      </c>
      <c r="C612" s="118" t="s">
        <v>2407</v>
      </c>
      <c r="D612" s="119">
        <f>VLOOKUP(B612,'Maestro clientes'!A:C,3,0)</f>
        <v>6782</v>
      </c>
      <c r="E612" s="119">
        <v>0</v>
      </c>
      <c r="F612" s="119">
        <v>24</v>
      </c>
      <c r="G612" s="119">
        <v>0</v>
      </c>
      <c r="H612" s="119">
        <v>0</v>
      </c>
      <c r="I612" s="119">
        <v>0</v>
      </c>
      <c r="J612" s="119">
        <v>0</v>
      </c>
      <c r="K612" s="119">
        <v>0</v>
      </c>
      <c r="L612" s="119">
        <v>0</v>
      </c>
      <c r="M612" s="119">
        <v>0</v>
      </c>
      <c r="N612" s="39">
        <f t="shared" si="72"/>
        <v>0</v>
      </c>
      <c r="O612" s="39">
        <f t="shared" si="73"/>
        <v>1</v>
      </c>
      <c r="P612" s="39">
        <f t="shared" si="74"/>
        <v>0</v>
      </c>
      <c r="Q612">
        <f t="shared" si="75"/>
        <v>0</v>
      </c>
      <c r="R612">
        <f t="shared" si="76"/>
        <v>0</v>
      </c>
      <c r="S612">
        <f t="shared" si="77"/>
        <v>0</v>
      </c>
      <c r="T612">
        <f t="shared" si="78"/>
        <v>0</v>
      </c>
      <c r="U612">
        <f t="shared" si="79"/>
        <v>0</v>
      </c>
    </row>
    <row r="613" spans="1:21" x14ac:dyDescent="0.25">
      <c r="A613" s="118">
        <v>245</v>
      </c>
      <c r="B613" s="118">
        <v>1068199</v>
      </c>
      <c r="C613" s="118" t="s">
        <v>2534</v>
      </c>
      <c r="D613" s="119">
        <f>VLOOKUP(B613,'Maestro clientes'!A:C,3,0)</f>
        <v>6887</v>
      </c>
      <c r="E613" s="119">
        <v>0</v>
      </c>
      <c r="F613" s="119">
        <v>0</v>
      </c>
      <c r="G613" s="119">
        <v>0</v>
      </c>
      <c r="H613" s="119">
        <v>0</v>
      </c>
      <c r="I613" s="119">
        <v>0</v>
      </c>
      <c r="J613" s="119">
        <v>0</v>
      </c>
      <c r="K613" s="119">
        <v>0</v>
      </c>
      <c r="L613" s="119">
        <v>100</v>
      </c>
      <c r="M613" s="119">
        <v>0</v>
      </c>
      <c r="N613" s="39">
        <f t="shared" si="72"/>
        <v>0</v>
      </c>
      <c r="O613" s="39">
        <f t="shared" si="73"/>
        <v>0</v>
      </c>
      <c r="P613" s="39">
        <f t="shared" si="74"/>
        <v>0</v>
      </c>
      <c r="Q613">
        <f t="shared" si="75"/>
        <v>0</v>
      </c>
      <c r="R613">
        <f t="shared" si="76"/>
        <v>0</v>
      </c>
      <c r="S613">
        <f t="shared" si="77"/>
        <v>0</v>
      </c>
      <c r="T613">
        <f t="shared" si="78"/>
        <v>1</v>
      </c>
      <c r="U613">
        <f t="shared" si="79"/>
        <v>0</v>
      </c>
    </row>
    <row r="614" spans="1:21" x14ac:dyDescent="0.25">
      <c r="A614" s="118">
        <v>245</v>
      </c>
      <c r="B614" s="118">
        <v>1069310</v>
      </c>
      <c r="C614" s="118" t="s">
        <v>1175</v>
      </c>
      <c r="D614" s="119">
        <f>VLOOKUP(B614,'Maestro clientes'!A:C,3,0)</f>
        <v>7503</v>
      </c>
      <c r="E614" s="119">
        <v>0</v>
      </c>
      <c r="F614" s="119">
        <v>0</v>
      </c>
      <c r="G614" s="119">
        <v>0</v>
      </c>
      <c r="H614" s="119">
        <v>0</v>
      </c>
      <c r="I614" s="119">
        <v>0</v>
      </c>
      <c r="J614" s="119">
        <v>0</v>
      </c>
      <c r="K614" s="119">
        <v>28</v>
      </c>
      <c r="L614" s="119">
        <v>32</v>
      </c>
      <c r="M614" s="119">
        <v>0</v>
      </c>
      <c r="N614" s="39">
        <f t="shared" si="72"/>
        <v>0</v>
      </c>
      <c r="O614" s="39">
        <f t="shared" si="73"/>
        <v>0</v>
      </c>
      <c r="P614" s="39">
        <f t="shared" si="74"/>
        <v>0</v>
      </c>
      <c r="Q614">
        <f t="shared" si="75"/>
        <v>0</v>
      </c>
      <c r="R614">
        <f t="shared" si="76"/>
        <v>0</v>
      </c>
      <c r="S614">
        <f t="shared" si="77"/>
        <v>1</v>
      </c>
      <c r="T614">
        <f t="shared" si="78"/>
        <v>0</v>
      </c>
      <c r="U614">
        <f t="shared" si="79"/>
        <v>0</v>
      </c>
    </row>
    <row r="615" spans="1:21" x14ac:dyDescent="0.25">
      <c r="A615" s="118">
        <v>245</v>
      </c>
      <c r="B615" s="118">
        <v>1070531</v>
      </c>
      <c r="C615" s="118" t="s">
        <v>2535</v>
      </c>
      <c r="D615" s="119">
        <f>VLOOKUP(B615,'Maestro clientes'!A:C,3,0)</f>
        <v>8649</v>
      </c>
      <c r="E615" s="119">
        <v>0</v>
      </c>
      <c r="F615" s="119">
        <v>0</v>
      </c>
      <c r="G615" s="119">
        <v>8</v>
      </c>
      <c r="H615" s="119">
        <v>0</v>
      </c>
      <c r="I615" s="119">
        <v>0</v>
      </c>
      <c r="J615" s="119">
        <v>0</v>
      </c>
      <c r="K615" s="119">
        <v>0</v>
      </c>
      <c r="L615" s="119">
        <v>50</v>
      </c>
      <c r="M615" s="119">
        <v>0</v>
      </c>
      <c r="N615" s="39">
        <f t="shared" si="72"/>
        <v>0</v>
      </c>
      <c r="O615" s="39">
        <f t="shared" si="73"/>
        <v>0</v>
      </c>
      <c r="P615" s="39">
        <f t="shared" si="74"/>
        <v>0</v>
      </c>
      <c r="Q615">
        <f t="shared" si="75"/>
        <v>0</v>
      </c>
      <c r="R615">
        <f t="shared" si="76"/>
        <v>0</v>
      </c>
      <c r="S615">
        <f t="shared" si="77"/>
        <v>0</v>
      </c>
      <c r="T615">
        <f t="shared" si="78"/>
        <v>1</v>
      </c>
      <c r="U615">
        <f t="shared" si="79"/>
        <v>0</v>
      </c>
    </row>
    <row r="616" spans="1:21" x14ac:dyDescent="0.25">
      <c r="A616" s="118">
        <v>245</v>
      </c>
      <c r="B616" s="118">
        <v>1072717</v>
      </c>
      <c r="C616" s="118" t="s">
        <v>1033</v>
      </c>
      <c r="D616" s="119">
        <f>VLOOKUP(B616,'Maestro clientes'!A:C,3,0)</f>
        <v>12896</v>
      </c>
      <c r="E616" s="119">
        <v>45</v>
      </c>
      <c r="F616" s="119">
        <v>0</v>
      </c>
      <c r="G616" s="119">
        <v>0</v>
      </c>
      <c r="H616" s="119">
        <v>0</v>
      </c>
      <c r="I616" s="119">
        <v>0</v>
      </c>
      <c r="J616" s="119">
        <v>0</v>
      </c>
      <c r="K616" s="119">
        <v>0</v>
      </c>
      <c r="L616" s="119">
        <v>50</v>
      </c>
      <c r="M616" s="119">
        <v>0</v>
      </c>
      <c r="N616" s="39">
        <f t="shared" si="72"/>
        <v>1</v>
      </c>
      <c r="O616" s="39">
        <f t="shared" si="73"/>
        <v>0</v>
      </c>
      <c r="P616" s="39">
        <f t="shared" si="74"/>
        <v>0</v>
      </c>
      <c r="Q616">
        <f t="shared" si="75"/>
        <v>0</v>
      </c>
      <c r="R616">
        <f t="shared" si="76"/>
        <v>0</v>
      </c>
      <c r="S616">
        <f t="shared" si="77"/>
        <v>0</v>
      </c>
      <c r="T616">
        <f t="shared" si="78"/>
        <v>1</v>
      </c>
      <c r="U616">
        <f t="shared" si="79"/>
        <v>0</v>
      </c>
    </row>
    <row r="617" spans="1:21" x14ac:dyDescent="0.25">
      <c r="A617" s="118">
        <v>245</v>
      </c>
      <c r="B617" s="118">
        <v>1083226</v>
      </c>
      <c r="C617" s="118" t="s">
        <v>1297</v>
      </c>
      <c r="D617" s="119">
        <f>VLOOKUP(B617,'Maestro clientes'!A:C,3,0)</f>
        <v>20756</v>
      </c>
      <c r="E617" s="119">
        <v>0</v>
      </c>
      <c r="F617" s="119">
        <v>0</v>
      </c>
      <c r="G617" s="119">
        <v>0</v>
      </c>
      <c r="H617" s="119">
        <v>0</v>
      </c>
      <c r="I617" s="119">
        <v>0</v>
      </c>
      <c r="J617" s="119">
        <v>0</v>
      </c>
      <c r="K617" s="119">
        <v>0</v>
      </c>
      <c r="L617" s="119">
        <v>12</v>
      </c>
      <c r="M617" s="119">
        <v>0</v>
      </c>
      <c r="N617" s="39">
        <f t="shared" si="72"/>
        <v>0</v>
      </c>
      <c r="O617" s="39">
        <f t="shared" si="73"/>
        <v>0</v>
      </c>
      <c r="P617" s="39">
        <f t="shared" si="74"/>
        <v>0</v>
      </c>
      <c r="Q617">
        <f t="shared" si="75"/>
        <v>0</v>
      </c>
      <c r="R617">
        <f t="shared" si="76"/>
        <v>0</v>
      </c>
      <c r="S617">
        <f t="shared" si="77"/>
        <v>0</v>
      </c>
      <c r="T617">
        <f t="shared" si="78"/>
        <v>0</v>
      </c>
      <c r="U617">
        <f t="shared" si="79"/>
        <v>0</v>
      </c>
    </row>
    <row r="618" spans="1:21" x14ac:dyDescent="0.25">
      <c r="A618" s="118">
        <v>245</v>
      </c>
      <c r="B618" s="118">
        <v>1083339</v>
      </c>
      <c r="C618" s="118" t="s">
        <v>1298</v>
      </c>
      <c r="D618" s="119">
        <f>VLOOKUP(B618,'Maestro clientes'!A:C,3,0)</f>
        <v>21148</v>
      </c>
      <c r="E618" s="119">
        <v>0</v>
      </c>
      <c r="F618" s="119">
        <v>0</v>
      </c>
      <c r="G618" s="119">
        <v>0</v>
      </c>
      <c r="H618" s="119">
        <v>0</v>
      </c>
      <c r="I618" s="119">
        <v>0</v>
      </c>
      <c r="J618" s="119">
        <v>0</v>
      </c>
      <c r="K618" s="119">
        <v>105</v>
      </c>
      <c r="L618" s="119">
        <v>50</v>
      </c>
      <c r="M618" s="119">
        <v>0</v>
      </c>
      <c r="N618" s="39">
        <f t="shared" si="72"/>
        <v>0</v>
      </c>
      <c r="O618" s="39">
        <f t="shared" si="73"/>
        <v>0</v>
      </c>
      <c r="P618" s="39">
        <f t="shared" si="74"/>
        <v>0</v>
      </c>
      <c r="Q618">
        <f t="shared" si="75"/>
        <v>0</v>
      </c>
      <c r="R618">
        <f t="shared" si="76"/>
        <v>0</v>
      </c>
      <c r="S618">
        <f t="shared" si="77"/>
        <v>1</v>
      </c>
      <c r="T618">
        <f t="shared" si="78"/>
        <v>1</v>
      </c>
      <c r="U618">
        <f t="shared" si="79"/>
        <v>0</v>
      </c>
    </row>
    <row r="619" spans="1:21" x14ac:dyDescent="0.25">
      <c r="A619" s="118">
        <v>245</v>
      </c>
      <c r="B619" s="118">
        <v>1099367</v>
      </c>
      <c r="C619" s="118" t="s">
        <v>1176</v>
      </c>
      <c r="D619" s="119">
        <f>VLOOKUP(B619,'Maestro clientes'!A:C,3,0)</f>
        <v>22493</v>
      </c>
      <c r="E619" s="119">
        <v>0</v>
      </c>
      <c r="F619" s="119">
        <v>0</v>
      </c>
      <c r="G619" s="119">
        <v>4</v>
      </c>
      <c r="H619" s="119">
        <v>0</v>
      </c>
      <c r="I619" s="119">
        <v>0</v>
      </c>
      <c r="J619" s="119">
        <v>0</v>
      </c>
      <c r="K619" s="119">
        <v>6</v>
      </c>
      <c r="L619" s="119">
        <v>20</v>
      </c>
      <c r="M619" s="119">
        <v>0</v>
      </c>
      <c r="N619" s="39">
        <f t="shared" si="72"/>
        <v>0</v>
      </c>
      <c r="O619" s="39">
        <f t="shared" si="73"/>
        <v>0</v>
      </c>
      <c r="P619" s="39">
        <f t="shared" si="74"/>
        <v>0</v>
      </c>
      <c r="Q619">
        <f t="shared" si="75"/>
        <v>0</v>
      </c>
      <c r="R619">
        <f t="shared" si="76"/>
        <v>0</v>
      </c>
      <c r="S619">
        <f t="shared" si="77"/>
        <v>0</v>
      </c>
      <c r="T619">
        <f t="shared" si="78"/>
        <v>0</v>
      </c>
      <c r="U619">
        <f t="shared" si="79"/>
        <v>0</v>
      </c>
    </row>
    <row r="620" spans="1:21" x14ac:dyDescent="0.25">
      <c r="A620" s="118">
        <v>245</v>
      </c>
      <c r="B620" s="118">
        <v>1099534</v>
      </c>
      <c r="C620" s="118" t="s">
        <v>2738</v>
      </c>
      <c r="D620" s="119">
        <f>VLOOKUP(B620,'Maestro clientes'!A:C,3,0)</f>
        <v>22751</v>
      </c>
      <c r="E620" s="119">
        <v>0</v>
      </c>
      <c r="F620" s="119">
        <v>0</v>
      </c>
      <c r="G620" s="119">
        <v>0</v>
      </c>
      <c r="H620" s="119">
        <v>0</v>
      </c>
      <c r="I620" s="119">
        <v>0</v>
      </c>
      <c r="J620" s="119">
        <v>0</v>
      </c>
      <c r="K620" s="119">
        <v>0</v>
      </c>
      <c r="L620" s="119">
        <v>36</v>
      </c>
      <c r="M620" s="119">
        <v>0</v>
      </c>
      <c r="N620" s="39">
        <f t="shared" si="72"/>
        <v>0</v>
      </c>
      <c r="O620" s="39">
        <f t="shared" si="73"/>
        <v>0</v>
      </c>
      <c r="P620" s="39">
        <f t="shared" si="74"/>
        <v>0</v>
      </c>
      <c r="Q620">
        <f t="shared" si="75"/>
        <v>0</v>
      </c>
      <c r="R620">
        <f t="shared" si="76"/>
        <v>0</v>
      </c>
      <c r="S620">
        <f t="shared" si="77"/>
        <v>0</v>
      </c>
      <c r="T620">
        <f t="shared" si="78"/>
        <v>0</v>
      </c>
      <c r="U620">
        <f t="shared" si="79"/>
        <v>0</v>
      </c>
    </row>
    <row r="621" spans="1:21" x14ac:dyDescent="0.25">
      <c r="A621" s="118">
        <v>245</v>
      </c>
      <c r="B621" s="118">
        <v>1099835</v>
      </c>
      <c r="C621" s="118" t="s">
        <v>1797</v>
      </c>
      <c r="D621" s="119">
        <f>VLOOKUP(B621,'Maestro clientes'!A:C,3,0)</f>
        <v>23163</v>
      </c>
      <c r="E621" s="119">
        <v>0</v>
      </c>
      <c r="F621" s="119">
        <v>60</v>
      </c>
      <c r="G621" s="119">
        <v>0</v>
      </c>
      <c r="H621" s="119">
        <v>0</v>
      </c>
      <c r="I621" s="119">
        <v>0</v>
      </c>
      <c r="J621" s="119">
        <v>0</v>
      </c>
      <c r="K621" s="119">
        <v>24</v>
      </c>
      <c r="L621" s="119">
        <v>0</v>
      </c>
      <c r="M621" s="119">
        <v>36</v>
      </c>
      <c r="N621" s="39">
        <f t="shared" si="72"/>
        <v>0</v>
      </c>
      <c r="O621" s="39">
        <f t="shared" si="73"/>
        <v>1</v>
      </c>
      <c r="P621" s="39">
        <f t="shared" si="74"/>
        <v>0</v>
      </c>
      <c r="Q621">
        <f t="shared" si="75"/>
        <v>0</v>
      </c>
      <c r="R621">
        <f t="shared" si="76"/>
        <v>0</v>
      </c>
      <c r="S621">
        <f t="shared" si="77"/>
        <v>1</v>
      </c>
      <c r="T621">
        <f t="shared" si="78"/>
        <v>0</v>
      </c>
      <c r="U621">
        <f t="shared" si="79"/>
        <v>1</v>
      </c>
    </row>
    <row r="622" spans="1:21" x14ac:dyDescent="0.25">
      <c r="A622" s="118">
        <v>245</v>
      </c>
      <c r="B622" s="118">
        <v>1099936</v>
      </c>
      <c r="C622" s="118" t="s">
        <v>2739</v>
      </c>
      <c r="D622" s="119">
        <f>VLOOKUP(B622,'Maestro clientes'!A:C,3,0)</f>
        <v>23312</v>
      </c>
      <c r="E622" s="119">
        <v>0</v>
      </c>
      <c r="F622" s="119">
        <v>6</v>
      </c>
      <c r="G622" s="119">
        <v>0</v>
      </c>
      <c r="H622" s="119">
        <v>0</v>
      </c>
      <c r="I622" s="119">
        <v>0</v>
      </c>
      <c r="J622" s="119">
        <v>0</v>
      </c>
      <c r="K622" s="119">
        <v>0</v>
      </c>
      <c r="L622" s="119">
        <v>0</v>
      </c>
      <c r="M622" s="119">
        <v>0</v>
      </c>
      <c r="N622" s="39">
        <f t="shared" si="72"/>
        <v>0</v>
      </c>
      <c r="O622" s="39">
        <f t="shared" si="73"/>
        <v>0</v>
      </c>
      <c r="P622" s="39">
        <f t="shared" si="74"/>
        <v>0</v>
      </c>
      <c r="Q622">
        <f t="shared" si="75"/>
        <v>0</v>
      </c>
      <c r="R622">
        <f t="shared" si="76"/>
        <v>0</v>
      </c>
      <c r="S622">
        <f t="shared" si="77"/>
        <v>0</v>
      </c>
      <c r="T622">
        <f t="shared" si="78"/>
        <v>0</v>
      </c>
      <c r="U622">
        <f t="shared" si="79"/>
        <v>0</v>
      </c>
    </row>
    <row r="623" spans="1:21" x14ac:dyDescent="0.25">
      <c r="A623" s="118">
        <v>245</v>
      </c>
      <c r="B623" s="118">
        <v>1100380</v>
      </c>
      <c r="C623" s="118" t="s">
        <v>1299</v>
      </c>
      <c r="D623" s="119">
        <f>VLOOKUP(B623,'Maestro clientes'!A:C,3,0)</f>
        <v>71705</v>
      </c>
      <c r="E623" s="119">
        <v>0</v>
      </c>
      <c r="F623" s="119">
        <v>0</v>
      </c>
      <c r="G623" s="119">
        <v>0</v>
      </c>
      <c r="H623" s="119">
        <v>0</v>
      </c>
      <c r="I623" s="119">
        <v>0</v>
      </c>
      <c r="J623" s="119">
        <v>0</v>
      </c>
      <c r="K623" s="119">
        <v>0</v>
      </c>
      <c r="L623" s="119">
        <v>12</v>
      </c>
      <c r="M623" s="119">
        <v>0</v>
      </c>
      <c r="N623" s="39">
        <f t="shared" si="72"/>
        <v>0</v>
      </c>
      <c r="O623" s="39">
        <f t="shared" si="73"/>
        <v>0</v>
      </c>
      <c r="P623" s="39">
        <f t="shared" si="74"/>
        <v>0</v>
      </c>
      <c r="Q623">
        <f t="shared" si="75"/>
        <v>0</v>
      </c>
      <c r="R623">
        <f t="shared" si="76"/>
        <v>0</v>
      </c>
      <c r="S623">
        <f t="shared" si="77"/>
        <v>0</v>
      </c>
      <c r="T623">
        <f t="shared" si="78"/>
        <v>0</v>
      </c>
      <c r="U623">
        <f t="shared" si="79"/>
        <v>0</v>
      </c>
    </row>
    <row r="624" spans="1:21" x14ac:dyDescent="0.25">
      <c r="A624" s="118">
        <v>245</v>
      </c>
      <c r="B624" s="118">
        <v>1104466</v>
      </c>
      <c r="C624" s="118" t="s">
        <v>2740</v>
      </c>
      <c r="D624" s="119">
        <f>VLOOKUP(B624,'Maestro clientes'!A:C,3,0)</f>
        <v>22740</v>
      </c>
      <c r="E624" s="119">
        <v>0</v>
      </c>
      <c r="F624" s="119">
        <v>0</v>
      </c>
      <c r="G624" s="119">
        <v>0</v>
      </c>
      <c r="H624" s="119">
        <v>0</v>
      </c>
      <c r="I624" s="119">
        <v>0</v>
      </c>
      <c r="J624" s="119">
        <v>0</v>
      </c>
      <c r="K624" s="119">
        <v>0</v>
      </c>
      <c r="L624" s="119">
        <v>50</v>
      </c>
      <c r="M624" s="119">
        <v>0</v>
      </c>
      <c r="N624" s="39">
        <f t="shared" si="72"/>
        <v>0</v>
      </c>
      <c r="O624" s="39">
        <f t="shared" si="73"/>
        <v>0</v>
      </c>
      <c r="P624" s="39">
        <f t="shared" si="74"/>
        <v>0</v>
      </c>
      <c r="Q624">
        <f t="shared" si="75"/>
        <v>0</v>
      </c>
      <c r="R624">
        <f t="shared" si="76"/>
        <v>0</v>
      </c>
      <c r="S624">
        <f t="shared" si="77"/>
        <v>0</v>
      </c>
      <c r="T624">
        <f t="shared" si="78"/>
        <v>1</v>
      </c>
      <c r="U624">
        <f t="shared" si="79"/>
        <v>0</v>
      </c>
    </row>
    <row r="625" spans="1:21" x14ac:dyDescent="0.25">
      <c r="A625" s="118">
        <v>245</v>
      </c>
      <c r="B625" s="118">
        <v>1109385</v>
      </c>
      <c r="C625" s="118" t="s">
        <v>2466</v>
      </c>
      <c r="D625" s="119">
        <f>VLOOKUP(B625,'Maestro clientes'!A:C,3,0)</f>
        <v>28369</v>
      </c>
      <c r="E625" s="119">
        <v>0</v>
      </c>
      <c r="F625" s="119">
        <v>12</v>
      </c>
      <c r="G625" s="119">
        <v>0</v>
      </c>
      <c r="H625" s="119">
        <v>0</v>
      </c>
      <c r="I625" s="119">
        <v>0</v>
      </c>
      <c r="J625" s="119">
        <v>0</v>
      </c>
      <c r="K625" s="119">
        <v>0</v>
      </c>
      <c r="L625" s="119">
        <v>0</v>
      </c>
      <c r="M625" s="119">
        <v>0</v>
      </c>
      <c r="N625" s="39">
        <f t="shared" si="72"/>
        <v>0</v>
      </c>
      <c r="O625" s="39">
        <f t="shared" si="73"/>
        <v>0</v>
      </c>
      <c r="P625" s="39">
        <f t="shared" si="74"/>
        <v>0</v>
      </c>
      <c r="Q625">
        <f t="shared" si="75"/>
        <v>0</v>
      </c>
      <c r="R625">
        <f t="shared" si="76"/>
        <v>0</v>
      </c>
      <c r="S625">
        <f t="shared" si="77"/>
        <v>0</v>
      </c>
      <c r="T625">
        <f t="shared" si="78"/>
        <v>0</v>
      </c>
      <c r="U625">
        <f t="shared" si="79"/>
        <v>0</v>
      </c>
    </row>
    <row r="626" spans="1:21" x14ac:dyDescent="0.25">
      <c r="A626" s="118">
        <v>245</v>
      </c>
      <c r="B626" s="118">
        <v>1119270</v>
      </c>
      <c r="C626" s="118" t="s">
        <v>1815</v>
      </c>
      <c r="D626" s="119">
        <f>VLOOKUP(B626,'Maestro clientes'!A:C,3,0)</f>
        <v>33480</v>
      </c>
      <c r="E626" s="119">
        <v>90</v>
      </c>
      <c r="F626" s="119">
        <v>0</v>
      </c>
      <c r="G626" s="119">
        <v>0</v>
      </c>
      <c r="H626" s="119">
        <v>40</v>
      </c>
      <c r="I626" s="119">
        <v>12</v>
      </c>
      <c r="J626" s="119">
        <v>0</v>
      </c>
      <c r="K626" s="119">
        <v>0</v>
      </c>
      <c r="L626" s="119">
        <v>56</v>
      </c>
      <c r="M626" s="119">
        <v>0</v>
      </c>
      <c r="N626" s="39">
        <f t="shared" si="72"/>
        <v>1</v>
      </c>
      <c r="O626" s="39">
        <f t="shared" si="73"/>
        <v>0</v>
      </c>
      <c r="P626" s="39">
        <f t="shared" si="74"/>
        <v>0</v>
      </c>
      <c r="Q626">
        <f t="shared" si="75"/>
        <v>1</v>
      </c>
      <c r="R626">
        <f t="shared" si="76"/>
        <v>0</v>
      </c>
      <c r="S626">
        <f t="shared" si="77"/>
        <v>0</v>
      </c>
      <c r="T626">
        <f t="shared" si="78"/>
        <v>1</v>
      </c>
      <c r="U626">
        <f t="shared" si="79"/>
        <v>0</v>
      </c>
    </row>
    <row r="627" spans="1:21" x14ac:dyDescent="0.25">
      <c r="A627" s="118">
        <v>245</v>
      </c>
      <c r="B627" s="118">
        <v>1148969</v>
      </c>
      <c r="C627" s="118" t="s">
        <v>1300</v>
      </c>
      <c r="D627" s="119">
        <f>VLOOKUP(B627,'Maestro clientes'!A:C,3,0)</f>
        <v>41439</v>
      </c>
      <c r="E627" s="119">
        <v>0</v>
      </c>
      <c r="F627" s="119">
        <v>8</v>
      </c>
      <c r="G627" s="119">
        <v>0</v>
      </c>
      <c r="H627" s="119">
        <v>0</v>
      </c>
      <c r="I627" s="119">
        <v>0</v>
      </c>
      <c r="J627" s="119">
        <v>0</v>
      </c>
      <c r="K627" s="119">
        <v>0</v>
      </c>
      <c r="L627" s="119">
        <v>0</v>
      </c>
      <c r="M627" s="119">
        <v>0</v>
      </c>
      <c r="N627" s="39">
        <f t="shared" si="72"/>
        <v>0</v>
      </c>
      <c r="O627" s="39">
        <f t="shared" si="73"/>
        <v>0</v>
      </c>
      <c r="P627" s="39">
        <f t="shared" si="74"/>
        <v>0</v>
      </c>
      <c r="Q627">
        <f t="shared" si="75"/>
        <v>0</v>
      </c>
      <c r="R627">
        <f t="shared" si="76"/>
        <v>0</v>
      </c>
      <c r="S627">
        <f t="shared" si="77"/>
        <v>0</v>
      </c>
      <c r="T627">
        <f t="shared" si="78"/>
        <v>0</v>
      </c>
      <c r="U627">
        <f t="shared" si="79"/>
        <v>0</v>
      </c>
    </row>
    <row r="628" spans="1:21" x14ac:dyDescent="0.25">
      <c r="A628" s="118">
        <v>245</v>
      </c>
      <c r="B628" s="118">
        <v>1150971</v>
      </c>
      <c r="C628" s="118" t="s">
        <v>1301</v>
      </c>
      <c r="D628" s="119">
        <f>VLOOKUP(B628,'Maestro clientes'!A:C,3,0)</f>
        <v>41450</v>
      </c>
      <c r="E628" s="119">
        <v>0</v>
      </c>
      <c r="F628" s="119">
        <v>0</v>
      </c>
      <c r="G628" s="119">
        <v>0</v>
      </c>
      <c r="H628" s="119">
        <v>0</v>
      </c>
      <c r="I628" s="119">
        <v>12</v>
      </c>
      <c r="J628" s="119">
        <v>0</v>
      </c>
      <c r="K628" s="119">
        <v>0</v>
      </c>
      <c r="L628" s="119">
        <v>0</v>
      </c>
      <c r="M628" s="119">
        <v>0</v>
      </c>
      <c r="N628" s="39">
        <f t="shared" si="72"/>
        <v>0</v>
      </c>
      <c r="O628" s="39">
        <f t="shared" si="73"/>
        <v>0</v>
      </c>
      <c r="P628" s="39">
        <f t="shared" si="74"/>
        <v>0</v>
      </c>
      <c r="Q628">
        <f t="shared" si="75"/>
        <v>0</v>
      </c>
      <c r="R628">
        <f t="shared" si="76"/>
        <v>0</v>
      </c>
      <c r="S628">
        <f t="shared" si="77"/>
        <v>0</v>
      </c>
      <c r="T628">
        <f t="shared" si="78"/>
        <v>0</v>
      </c>
      <c r="U628">
        <f t="shared" si="79"/>
        <v>0</v>
      </c>
    </row>
    <row r="629" spans="1:21" x14ac:dyDescent="0.25">
      <c r="A629" s="118">
        <v>245</v>
      </c>
      <c r="B629" s="118">
        <v>1154615</v>
      </c>
      <c r="C629" s="118" t="s">
        <v>1798</v>
      </c>
      <c r="D629" s="119">
        <f>VLOOKUP(B629,'Maestro clientes'!A:C,3,0)</f>
        <v>41655</v>
      </c>
      <c r="E629" s="119">
        <v>0</v>
      </c>
      <c r="F629" s="119">
        <v>0</v>
      </c>
      <c r="G629" s="119">
        <v>0</v>
      </c>
      <c r="H629" s="119">
        <v>10</v>
      </c>
      <c r="I629" s="119">
        <v>0</v>
      </c>
      <c r="J629" s="119">
        <v>0</v>
      </c>
      <c r="K629" s="119">
        <v>0</v>
      </c>
      <c r="L629" s="119">
        <v>0</v>
      </c>
      <c r="M629" s="119">
        <v>0</v>
      </c>
      <c r="N629" s="39">
        <f t="shared" si="72"/>
        <v>0</v>
      </c>
      <c r="O629" s="39">
        <f t="shared" si="73"/>
        <v>0</v>
      </c>
      <c r="P629" s="39">
        <f t="shared" si="74"/>
        <v>0</v>
      </c>
      <c r="Q629">
        <f t="shared" si="75"/>
        <v>0</v>
      </c>
      <c r="R629">
        <f t="shared" si="76"/>
        <v>0</v>
      </c>
      <c r="S629">
        <f t="shared" si="77"/>
        <v>0</v>
      </c>
      <c r="T629">
        <f t="shared" si="78"/>
        <v>0</v>
      </c>
      <c r="U629">
        <f t="shared" si="79"/>
        <v>0</v>
      </c>
    </row>
    <row r="630" spans="1:21" x14ac:dyDescent="0.25">
      <c r="A630" s="118">
        <v>245</v>
      </c>
      <c r="B630" s="118">
        <v>1099428</v>
      </c>
      <c r="C630" s="118" t="s">
        <v>3065</v>
      </c>
      <c r="D630" s="119">
        <f>VLOOKUP(B630,'Maestro clientes'!A:C,3,0)</f>
        <v>22587</v>
      </c>
      <c r="E630" s="119">
        <v>0</v>
      </c>
      <c r="F630" s="119">
        <v>0</v>
      </c>
      <c r="G630" s="119">
        <v>0</v>
      </c>
      <c r="H630" s="119">
        <v>0</v>
      </c>
      <c r="I630" s="119">
        <v>0</v>
      </c>
      <c r="J630" s="119">
        <v>0</v>
      </c>
      <c r="K630" s="119">
        <v>0</v>
      </c>
      <c r="L630" s="119">
        <v>50</v>
      </c>
      <c r="M630" s="119">
        <v>0</v>
      </c>
      <c r="N630" s="39">
        <f t="shared" si="72"/>
        <v>0</v>
      </c>
      <c r="O630" s="39">
        <f t="shared" si="73"/>
        <v>0</v>
      </c>
      <c r="P630" s="39">
        <f t="shared" si="74"/>
        <v>0</v>
      </c>
      <c r="Q630">
        <f t="shared" si="75"/>
        <v>0</v>
      </c>
      <c r="R630">
        <f t="shared" si="76"/>
        <v>0</v>
      </c>
      <c r="S630">
        <f t="shared" si="77"/>
        <v>0</v>
      </c>
      <c r="T630">
        <f t="shared" si="78"/>
        <v>1</v>
      </c>
      <c r="U630">
        <f t="shared" si="79"/>
        <v>0</v>
      </c>
    </row>
    <row r="631" spans="1:21" x14ac:dyDescent="0.25">
      <c r="A631" s="118">
        <v>245</v>
      </c>
      <c r="B631" s="118">
        <v>1126963</v>
      </c>
      <c r="C631" s="118" t="s">
        <v>1662</v>
      </c>
      <c r="D631" s="119">
        <f>VLOOKUP(B631,'Maestro clientes'!A:C,3,0)</f>
        <v>38007</v>
      </c>
      <c r="E631" s="119">
        <v>0</v>
      </c>
      <c r="F631" s="119">
        <v>0</v>
      </c>
      <c r="G631" s="119">
        <v>0</v>
      </c>
      <c r="H631" s="119">
        <v>0</v>
      </c>
      <c r="I631" s="119">
        <v>0</v>
      </c>
      <c r="J631" s="119">
        <v>0</v>
      </c>
      <c r="K631" s="119">
        <v>0</v>
      </c>
      <c r="L631" s="119">
        <v>0</v>
      </c>
      <c r="M631" s="119">
        <v>12</v>
      </c>
      <c r="N631" s="39">
        <f t="shared" si="72"/>
        <v>0</v>
      </c>
      <c r="O631" s="39">
        <f t="shared" si="73"/>
        <v>0</v>
      </c>
      <c r="P631" s="39">
        <f t="shared" si="74"/>
        <v>0</v>
      </c>
      <c r="Q631">
        <f t="shared" si="75"/>
        <v>0</v>
      </c>
      <c r="R631">
        <f t="shared" si="76"/>
        <v>0</v>
      </c>
      <c r="S631">
        <f t="shared" si="77"/>
        <v>0</v>
      </c>
      <c r="T631">
        <f t="shared" si="78"/>
        <v>0</v>
      </c>
      <c r="U631">
        <f t="shared" si="79"/>
        <v>1</v>
      </c>
    </row>
    <row r="632" spans="1:21" x14ac:dyDescent="0.25">
      <c r="A632" s="118">
        <v>245</v>
      </c>
      <c r="B632" s="118">
        <v>1099711</v>
      </c>
      <c r="C632" s="118" t="s">
        <v>3130</v>
      </c>
      <c r="D632" s="119">
        <f>VLOOKUP(B632,'Maestro clientes'!A:C,3,0)</f>
        <v>22993</v>
      </c>
      <c r="E632" s="119">
        <v>0</v>
      </c>
      <c r="F632" s="119">
        <v>48</v>
      </c>
      <c r="G632" s="119">
        <v>0</v>
      </c>
      <c r="H632" s="119">
        <v>12</v>
      </c>
      <c r="I632" s="119">
        <v>0</v>
      </c>
      <c r="J632" s="119">
        <v>0</v>
      </c>
      <c r="K632" s="119">
        <v>54</v>
      </c>
      <c r="L632" s="119">
        <v>0</v>
      </c>
      <c r="M632" s="119">
        <v>0</v>
      </c>
      <c r="N632" s="39">
        <f t="shared" si="72"/>
        <v>0</v>
      </c>
      <c r="O632" s="39">
        <f t="shared" si="73"/>
        <v>1</v>
      </c>
      <c r="P632" s="39">
        <f t="shared" si="74"/>
        <v>0</v>
      </c>
      <c r="Q632">
        <f t="shared" si="75"/>
        <v>0</v>
      </c>
      <c r="R632">
        <f t="shared" si="76"/>
        <v>0</v>
      </c>
      <c r="S632">
        <f t="shared" si="77"/>
        <v>1</v>
      </c>
      <c r="T632">
        <f t="shared" si="78"/>
        <v>0</v>
      </c>
      <c r="U632">
        <f t="shared" si="79"/>
        <v>0</v>
      </c>
    </row>
    <row r="633" spans="1:21" x14ac:dyDescent="0.25">
      <c r="A633" s="118">
        <v>245</v>
      </c>
      <c r="B633" s="118">
        <v>1099609</v>
      </c>
      <c r="C633" s="118" t="s">
        <v>3258</v>
      </c>
      <c r="D633" s="119">
        <f>VLOOKUP(B633,'Maestro clientes'!A:C,3,0)</f>
        <v>22860</v>
      </c>
      <c r="E633" s="119">
        <v>0</v>
      </c>
      <c r="F633" s="119">
        <v>0</v>
      </c>
      <c r="G633" s="119">
        <v>0</v>
      </c>
      <c r="H633" s="119">
        <v>0</v>
      </c>
      <c r="I633" s="119">
        <v>0</v>
      </c>
      <c r="J633" s="119">
        <v>0</v>
      </c>
      <c r="K633" s="119">
        <v>0</v>
      </c>
      <c r="L633" s="119">
        <v>24</v>
      </c>
      <c r="M633" s="119">
        <v>0</v>
      </c>
      <c r="N633" s="39">
        <f t="shared" si="72"/>
        <v>0</v>
      </c>
      <c r="O633" s="39">
        <f t="shared" si="73"/>
        <v>0</v>
      </c>
      <c r="P633" s="39">
        <f t="shared" si="74"/>
        <v>0</v>
      </c>
      <c r="Q633">
        <f t="shared" si="75"/>
        <v>0</v>
      </c>
      <c r="R633">
        <f t="shared" si="76"/>
        <v>0</v>
      </c>
      <c r="S633">
        <f t="shared" si="77"/>
        <v>0</v>
      </c>
      <c r="T633">
        <f t="shared" si="78"/>
        <v>0</v>
      </c>
      <c r="U633">
        <f t="shared" si="79"/>
        <v>0</v>
      </c>
    </row>
    <row r="634" spans="1:21" x14ac:dyDescent="0.25">
      <c r="A634" s="118">
        <v>246</v>
      </c>
      <c r="B634" s="118">
        <v>1062516</v>
      </c>
      <c r="C634" s="118" t="s">
        <v>1302</v>
      </c>
      <c r="D634" s="119">
        <f>VLOOKUP(B634,'Maestro clientes'!A:C,3,0)</f>
        <v>13845</v>
      </c>
      <c r="E634" s="119">
        <v>0</v>
      </c>
      <c r="F634" s="119">
        <v>0</v>
      </c>
      <c r="G634" s="119">
        <v>12</v>
      </c>
      <c r="H634" s="119">
        <v>20</v>
      </c>
      <c r="I634" s="119">
        <v>0</v>
      </c>
      <c r="J634" s="119">
        <v>0</v>
      </c>
      <c r="K634" s="119">
        <v>12</v>
      </c>
      <c r="L634" s="119">
        <v>0</v>
      </c>
      <c r="M634" s="119">
        <v>0</v>
      </c>
      <c r="N634" s="39">
        <f t="shared" si="72"/>
        <v>0</v>
      </c>
      <c r="O634" s="39">
        <f t="shared" si="73"/>
        <v>0</v>
      </c>
      <c r="P634" s="39">
        <f t="shared" si="74"/>
        <v>0</v>
      </c>
      <c r="Q634">
        <f t="shared" si="75"/>
        <v>0</v>
      </c>
      <c r="R634">
        <f t="shared" si="76"/>
        <v>0</v>
      </c>
      <c r="S634">
        <f t="shared" si="77"/>
        <v>0</v>
      </c>
      <c r="T634">
        <f t="shared" si="78"/>
        <v>0</v>
      </c>
      <c r="U634">
        <f t="shared" si="79"/>
        <v>0</v>
      </c>
    </row>
    <row r="635" spans="1:21" x14ac:dyDescent="0.25">
      <c r="A635" s="118">
        <v>246</v>
      </c>
      <c r="B635" s="118">
        <v>1062692</v>
      </c>
      <c r="C635" s="118" t="s">
        <v>2741</v>
      </c>
      <c r="D635" s="119">
        <f>VLOOKUP(B635,'Maestro clientes'!A:C,3,0)</f>
        <v>14070</v>
      </c>
      <c r="E635" s="119">
        <v>0</v>
      </c>
      <c r="F635" s="119">
        <v>0</v>
      </c>
      <c r="G635" s="119">
        <v>0</v>
      </c>
      <c r="H635" s="119">
        <v>0</v>
      </c>
      <c r="I635" s="119">
        <v>0</v>
      </c>
      <c r="J635" s="119">
        <v>0</v>
      </c>
      <c r="K635" s="119">
        <v>24</v>
      </c>
      <c r="L635" s="119">
        <v>0</v>
      </c>
      <c r="M635" s="119">
        <v>0</v>
      </c>
      <c r="N635" s="39">
        <f t="shared" si="72"/>
        <v>0</v>
      </c>
      <c r="O635" s="39">
        <f t="shared" si="73"/>
        <v>0</v>
      </c>
      <c r="P635" s="39">
        <f t="shared" si="74"/>
        <v>0</v>
      </c>
      <c r="Q635">
        <f t="shared" si="75"/>
        <v>0</v>
      </c>
      <c r="R635">
        <f t="shared" si="76"/>
        <v>0</v>
      </c>
      <c r="S635">
        <f t="shared" si="77"/>
        <v>1</v>
      </c>
      <c r="T635">
        <f t="shared" si="78"/>
        <v>0</v>
      </c>
      <c r="U635">
        <f t="shared" si="79"/>
        <v>0</v>
      </c>
    </row>
    <row r="636" spans="1:21" x14ac:dyDescent="0.25">
      <c r="A636" s="118">
        <v>246</v>
      </c>
      <c r="B636" s="118">
        <v>1065049</v>
      </c>
      <c r="C636" s="118" t="s">
        <v>2742</v>
      </c>
      <c r="D636" s="119">
        <f>VLOOKUP(B636,'Maestro clientes'!A:C,3,0)</f>
        <v>2662</v>
      </c>
      <c r="E636" s="119">
        <v>0</v>
      </c>
      <c r="F636" s="119">
        <v>0</v>
      </c>
      <c r="G636" s="119">
        <v>0</v>
      </c>
      <c r="H636" s="119">
        <v>0</v>
      </c>
      <c r="I636" s="119">
        <v>0</v>
      </c>
      <c r="J636" s="119">
        <v>0</v>
      </c>
      <c r="K636" s="119">
        <v>24</v>
      </c>
      <c r="L636" s="119">
        <v>0</v>
      </c>
      <c r="M636" s="119">
        <v>0</v>
      </c>
      <c r="N636" s="39">
        <f t="shared" si="72"/>
        <v>0</v>
      </c>
      <c r="O636" s="39">
        <f t="shared" si="73"/>
        <v>0</v>
      </c>
      <c r="P636" s="39">
        <f t="shared" si="74"/>
        <v>0</v>
      </c>
      <c r="Q636">
        <f t="shared" si="75"/>
        <v>0</v>
      </c>
      <c r="R636">
        <f t="shared" si="76"/>
        <v>0</v>
      </c>
      <c r="S636">
        <f t="shared" si="77"/>
        <v>1</v>
      </c>
      <c r="T636">
        <f t="shared" si="78"/>
        <v>0</v>
      </c>
      <c r="U636">
        <f t="shared" si="79"/>
        <v>0</v>
      </c>
    </row>
    <row r="637" spans="1:21" x14ac:dyDescent="0.25">
      <c r="A637" s="118">
        <v>246</v>
      </c>
      <c r="B637" s="118">
        <v>1068288</v>
      </c>
      <c r="C637" s="118" t="s">
        <v>988</v>
      </c>
      <c r="D637" s="119">
        <f>VLOOKUP(B637,'Maestro clientes'!A:C,3,0)</f>
        <v>69371</v>
      </c>
      <c r="E637" s="119">
        <v>0</v>
      </c>
      <c r="F637" s="119">
        <v>0</v>
      </c>
      <c r="G637" s="119">
        <v>0</v>
      </c>
      <c r="H637" s="119">
        <v>0</v>
      </c>
      <c r="I637" s="119">
        <v>0</v>
      </c>
      <c r="J637" s="119">
        <v>0</v>
      </c>
      <c r="K637" s="119">
        <v>0</v>
      </c>
      <c r="L637" s="119">
        <v>24</v>
      </c>
      <c r="M637" s="119">
        <v>0</v>
      </c>
      <c r="N637" s="39">
        <f t="shared" si="72"/>
        <v>0</v>
      </c>
      <c r="O637" s="39">
        <f t="shared" si="73"/>
        <v>0</v>
      </c>
      <c r="P637" s="39">
        <f t="shared" si="74"/>
        <v>0</v>
      </c>
      <c r="Q637">
        <f t="shared" si="75"/>
        <v>0</v>
      </c>
      <c r="R637">
        <f t="shared" si="76"/>
        <v>0</v>
      </c>
      <c r="S637">
        <f t="shared" si="77"/>
        <v>0</v>
      </c>
      <c r="T637">
        <f t="shared" si="78"/>
        <v>0</v>
      </c>
      <c r="U637">
        <f t="shared" si="79"/>
        <v>0</v>
      </c>
    </row>
    <row r="638" spans="1:21" x14ac:dyDescent="0.25">
      <c r="A638" s="118">
        <v>246</v>
      </c>
      <c r="B638" s="118">
        <v>1069269</v>
      </c>
      <c r="C638" s="118" t="s">
        <v>1816</v>
      </c>
      <c r="D638" s="119">
        <f>VLOOKUP(B638,'Maestro clientes'!A:C,3,0)</f>
        <v>7484</v>
      </c>
      <c r="E638" s="119">
        <v>0</v>
      </c>
      <c r="F638" s="119">
        <v>0</v>
      </c>
      <c r="G638" s="119">
        <v>0</v>
      </c>
      <c r="H638" s="119">
        <v>0</v>
      </c>
      <c r="I638" s="119">
        <v>0</v>
      </c>
      <c r="J638" s="119">
        <v>0</v>
      </c>
      <c r="K638" s="119">
        <v>0</v>
      </c>
      <c r="L638" s="119">
        <v>0</v>
      </c>
      <c r="M638" s="119">
        <v>18</v>
      </c>
      <c r="N638" s="39">
        <f t="shared" si="72"/>
        <v>0</v>
      </c>
      <c r="O638" s="39">
        <f t="shared" si="73"/>
        <v>0</v>
      </c>
      <c r="P638" s="39">
        <f t="shared" si="74"/>
        <v>0</v>
      </c>
      <c r="Q638">
        <f t="shared" si="75"/>
        <v>0</v>
      </c>
      <c r="R638">
        <f t="shared" si="76"/>
        <v>0</v>
      </c>
      <c r="S638">
        <f t="shared" si="77"/>
        <v>0</v>
      </c>
      <c r="T638">
        <f t="shared" si="78"/>
        <v>0</v>
      </c>
      <c r="U638">
        <f t="shared" si="79"/>
        <v>1</v>
      </c>
    </row>
    <row r="639" spans="1:21" x14ac:dyDescent="0.25">
      <c r="A639" s="118">
        <v>246</v>
      </c>
      <c r="B639" s="118">
        <v>1082729</v>
      </c>
      <c r="C639" s="118" t="s">
        <v>2743</v>
      </c>
      <c r="D639" s="119">
        <f>VLOOKUP(B639,'Maestro clientes'!A:C,3,0)</f>
        <v>18641</v>
      </c>
      <c r="E639" s="119">
        <v>0</v>
      </c>
      <c r="F639" s="119">
        <v>0</v>
      </c>
      <c r="G639" s="119">
        <v>0</v>
      </c>
      <c r="H639" s="119">
        <v>0</v>
      </c>
      <c r="I639" s="119">
        <v>0</v>
      </c>
      <c r="J639" s="119">
        <v>0</v>
      </c>
      <c r="K639" s="119">
        <v>12</v>
      </c>
      <c r="L639" s="119">
        <v>50</v>
      </c>
      <c r="M639" s="119">
        <v>0</v>
      </c>
      <c r="N639" s="39">
        <f t="shared" si="72"/>
        <v>0</v>
      </c>
      <c r="O639" s="39">
        <f t="shared" si="73"/>
        <v>0</v>
      </c>
      <c r="P639" s="39">
        <f t="shared" si="74"/>
        <v>0</v>
      </c>
      <c r="Q639">
        <f t="shared" si="75"/>
        <v>0</v>
      </c>
      <c r="R639">
        <f t="shared" si="76"/>
        <v>0</v>
      </c>
      <c r="S639">
        <f t="shared" si="77"/>
        <v>0</v>
      </c>
      <c r="T639">
        <f t="shared" si="78"/>
        <v>1</v>
      </c>
      <c r="U639">
        <f t="shared" si="79"/>
        <v>0</v>
      </c>
    </row>
    <row r="640" spans="1:21" x14ac:dyDescent="0.25">
      <c r="A640" s="118">
        <v>246</v>
      </c>
      <c r="B640" s="118">
        <v>1083250</v>
      </c>
      <c r="C640" s="118" t="s">
        <v>1303</v>
      </c>
      <c r="D640" s="119">
        <f>VLOOKUP(B640,'Maestro clientes'!A:C,3,0)</f>
        <v>20828</v>
      </c>
      <c r="E640" s="119">
        <v>0</v>
      </c>
      <c r="F640" s="119">
        <v>0</v>
      </c>
      <c r="G640" s="119">
        <v>0</v>
      </c>
      <c r="H640" s="119">
        <v>0</v>
      </c>
      <c r="I640" s="119">
        <v>0</v>
      </c>
      <c r="J640" s="119">
        <v>0</v>
      </c>
      <c r="K640" s="119">
        <v>0</v>
      </c>
      <c r="L640" s="119">
        <v>62</v>
      </c>
      <c r="M640" s="119">
        <v>0</v>
      </c>
      <c r="N640" s="39">
        <f t="shared" si="72"/>
        <v>0</v>
      </c>
      <c r="O640" s="39">
        <f t="shared" si="73"/>
        <v>0</v>
      </c>
      <c r="P640" s="39">
        <f t="shared" si="74"/>
        <v>0</v>
      </c>
      <c r="Q640">
        <f t="shared" si="75"/>
        <v>0</v>
      </c>
      <c r="R640">
        <f t="shared" si="76"/>
        <v>0</v>
      </c>
      <c r="S640">
        <f t="shared" si="77"/>
        <v>0</v>
      </c>
      <c r="T640">
        <f t="shared" si="78"/>
        <v>1</v>
      </c>
      <c r="U640">
        <f t="shared" si="79"/>
        <v>0</v>
      </c>
    </row>
    <row r="641" spans="1:21" x14ac:dyDescent="0.25">
      <c r="A641" s="118">
        <v>246</v>
      </c>
      <c r="B641" s="118">
        <v>1083437</v>
      </c>
      <c r="C641" s="118" t="s">
        <v>1663</v>
      </c>
      <c r="D641" s="119">
        <f>VLOOKUP(B641,'Maestro clientes'!A:C,3,0)</f>
        <v>8283</v>
      </c>
      <c r="E641" s="119">
        <v>0</v>
      </c>
      <c r="F641" s="119">
        <v>12</v>
      </c>
      <c r="G641" s="119">
        <v>0</v>
      </c>
      <c r="H641" s="119">
        <v>6</v>
      </c>
      <c r="I641" s="119">
        <v>0</v>
      </c>
      <c r="J641" s="119">
        <v>0</v>
      </c>
      <c r="K641" s="119">
        <v>12</v>
      </c>
      <c r="L641" s="119">
        <v>0</v>
      </c>
      <c r="M641" s="119">
        <v>0</v>
      </c>
      <c r="N641" s="39">
        <f t="shared" si="72"/>
        <v>0</v>
      </c>
      <c r="O641" s="39">
        <f t="shared" si="73"/>
        <v>0</v>
      </c>
      <c r="P641" s="39">
        <f t="shared" si="74"/>
        <v>0</v>
      </c>
      <c r="Q641">
        <f t="shared" si="75"/>
        <v>0</v>
      </c>
      <c r="R641">
        <f t="shared" si="76"/>
        <v>0</v>
      </c>
      <c r="S641">
        <f t="shared" si="77"/>
        <v>0</v>
      </c>
      <c r="T641">
        <f t="shared" si="78"/>
        <v>0</v>
      </c>
      <c r="U641">
        <f t="shared" si="79"/>
        <v>0</v>
      </c>
    </row>
    <row r="642" spans="1:21" x14ac:dyDescent="0.25">
      <c r="A642" s="118">
        <v>246</v>
      </c>
      <c r="B642" s="118">
        <v>1100128</v>
      </c>
      <c r="C642" s="118" t="s">
        <v>1304</v>
      </c>
      <c r="D642" s="119">
        <f>VLOOKUP(B642,'Maestro clientes'!A:C,3,0)</f>
        <v>23580</v>
      </c>
      <c r="E642" s="119">
        <v>0</v>
      </c>
      <c r="F642" s="119">
        <v>18</v>
      </c>
      <c r="G642" s="119">
        <v>0</v>
      </c>
      <c r="H642" s="119">
        <v>0</v>
      </c>
      <c r="I642" s="119">
        <v>0</v>
      </c>
      <c r="J642" s="119">
        <v>0</v>
      </c>
      <c r="K642" s="119">
        <v>38</v>
      </c>
      <c r="L642" s="119">
        <v>82</v>
      </c>
      <c r="M642" s="119">
        <v>0</v>
      </c>
      <c r="N642" s="39">
        <f t="shared" si="72"/>
        <v>0</v>
      </c>
      <c r="O642" s="39">
        <f t="shared" si="73"/>
        <v>0</v>
      </c>
      <c r="P642" s="39">
        <f t="shared" si="74"/>
        <v>0</v>
      </c>
      <c r="Q642">
        <f t="shared" si="75"/>
        <v>0</v>
      </c>
      <c r="R642">
        <f t="shared" si="76"/>
        <v>0</v>
      </c>
      <c r="S642">
        <f t="shared" si="77"/>
        <v>1</v>
      </c>
      <c r="T642">
        <f t="shared" si="78"/>
        <v>1</v>
      </c>
      <c r="U642">
        <f t="shared" si="79"/>
        <v>0</v>
      </c>
    </row>
    <row r="643" spans="1:21" x14ac:dyDescent="0.25">
      <c r="A643" s="118">
        <v>246</v>
      </c>
      <c r="B643" s="118">
        <v>1106356</v>
      </c>
      <c r="C643" s="118" t="s">
        <v>1824</v>
      </c>
      <c r="D643" s="119">
        <f>VLOOKUP(B643,'Maestro clientes'!A:C,3,0)</f>
        <v>25994</v>
      </c>
      <c r="E643" s="119">
        <v>0</v>
      </c>
      <c r="F643" s="119">
        <v>0</v>
      </c>
      <c r="G643" s="119">
        <v>0</v>
      </c>
      <c r="H643" s="119">
        <v>0</v>
      </c>
      <c r="I643" s="119">
        <v>12</v>
      </c>
      <c r="J643" s="119">
        <v>0</v>
      </c>
      <c r="K643" s="119">
        <v>18</v>
      </c>
      <c r="L643" s="119">
        <v>0</v>
      </c>
      <c r="M643" s="119">
        <v>0</v>
      </c>
      <c r="N643" s="39">
        <f t="shared" si="72"/>
        <v>0</v>
      </c>
      <c r="O643" s="39">
        <f t="shared" si="73"/>
        <v>0</v>
      </c>
      <c r="P643" s="39">
        <f t="shared" si="74"/>
        <v>0</v>
      </c>
      <c r="Q643">
        <f t="shared" si="75"/>
        <v>0</v>
      </c>
      <c r="R643">
        <f t="shared" si="76"/>
        <v>0</v>
      </c>
      <c r="S643">
        <f t="shared" si="77"/>
        <v>0</v>
      </c>
      <c r="T643">
        <f t="shared" si="78"/>
        <v>0</v>
      </c>
      <c r="U643">
        <f t="shared" si="79"/>
        <v>0</v>
      </c>
    </row>
    <row r="644" spans="1:21" x14ac:dyDescent="0.25">
      <c r="A644" s="118">
        <v>246</v>
      </c>
      <c r="B644" s="118">
        <v>1107180</v>
      </c>
      <c r="C644" s="118" t="s">
        <v>1825</v>
      </c>
      <c r="D644" s="119">
        <f>VLOOKUP(B644,'Maestro clientes'!A:C,3,0)</f>
        <v>26998</v>
      </c>
      <c r="E644" s="119">
        <v>0</v>
      </c>
      <c r="F644" s="119">
        <v>0</v>
      </c>
      <c r="G644" s="119">
        <v>0</v>
      </c>
      <c r="H644" s="119">
        <v>0</v>
      </c>
      <c r="I644" s="119">
        <v>0</v>
      </c>
      <c r="J644" s="119">
        <v>0</v>
      </c>
      <c r="K644" s="119">
        <v>24</v>
      </c>
      <c r="L644" s="119">
        <v>0</v>
      </c>
      <c r="M644" s="119">
        <v>0</v>
      </c>
      <c r="N644" s="39">
        <f t="shared" si="72"/>
        <v>0</v>
      </c>
      <c r="O644" s="39">
        <f t="shared" si="73"/>
        <v>0</v>
      </c>
      <c r="P644" s="39">
        <f t="shared" si="74"/>
        <v>0</v>
      </c>
      <c r="Q644">
        <f t="shared" si="75"/>
        <v>0</v>
      </c>
      <c r="R644">
        <f t="shared" si="76"/>
        <v>0</v>
      </c>
      <c r="S644">
        <f t="shared" si="77"/>
        <v>1</v>
      </c>
      <c r="T644">
        <f t="shared" si="78"/>
        <v>0</v>
      </c>
      <c r="U644">
        <f t="shared" si="79"/>
        <v>0</v>
      </c>
    </row>
    <row r="645" spans="1:21" x14ac:dyDescent="0.25">
      <c r="A645" s="118">
        <v>246</v>
      </c>
      <c r="B645" s="118">
        <v>1119749</v>
      </c>
      <c r="C645" s="118" t="s">
        <v>1305</v>
      </c>
      <c r="D645" s="119">
        <f>VLOOKUP(B645,'Maestro clientes'!A:C,3,0)</f>
        <v>33866</v>
      </c>
      <c r="E645" s="119">
        <v>0</v>
      </c>
      <c r="F645" s="119">
        <v>0</v>
      </c>
      <c r="G645" s="119">
        <v>0</v>
      </c>
      <c r="H645" s="119">
        <v>0</v>
      </c>
      <c r="I645" s="119">
        <v>12</v>
      </c>
      <c r="J645" s="119">
        <v>0</v>
      </c>
      <c r="K645" s="119">
        <v>0</v>
      </c>
      <c r="L645" s="119">
        <v>48</v>
      </c>
      <c r="M645" s="119">
        <v>0</v>
      </c>
      <c r="N645" s="39">
        <f t="shared" ref="N645:N708" si="80">IF(E645&gt;=18,1,0)</f>
        <v>0</v>
      </c>
      <c r="O645" s="39">
        <f t="shared" ref="O645:O708" si="81">IF(F645&gt;=24,1,0)</f>
        <v>0</v>
      </c>
      <c r="P645" s="39">
        <f t="shared" ref="P645:P708" si="82">IF(G645&gt;=18,1,0)</f>
        <v>0</v>
      </c>
      <c r="Q645">
        <f t="shared" ref="Q645:Q708" si="83">IF(AND(H645&gt;=12,I645&gt;=6),1,0)</f>
        <v>0</v>
      </c>
      <c r="R645">
        <f t="shared" ref="R645:R708" si="84">IF(J645&gt;=24,1,0)</f>
        <v>0</v>
      </c>
      <c r="S645">
        <f t="shared" ref="S645:S708" si="85">IF(K645&gt;=24,1,0)</f>
        <v>0</v>
      </c>
      <c r="T645">
        <f t="shared" ref="T645:T708" si="86">IF(L645&gt;=48,1,0)</f>
        <v>1</v>
      </c>
      <c r="U645">
        <f t="shared" ref="U645:U708" si="87">IF(M645&gt;=12,1,0)</f>
        <v>0</v>
      </c>
    </row>
    <row r="646" spans="1:21" x14ac:dyDescent="0.25">
      <c r="A646" s="118">
        <v>246</v>
      </c>
      <c r="B646" s="118">
        <v>1120763</v>
      </c>
      <c r="C646" s="118" t="s">
        <v>2744</v>
      </c>
      <c r="D646" s="119">
        <f>VLOOKUP(B646,'Maestro clientes'!A:C,3,0)</f>
        <v>34652</v>
      </c>
      <c r="E646" s="119">
        <v>0</v>
      </c>
      <c r="F646" s="119">
        <v>0</v>
      </c>
      <c r="G646" s="119">
        <v>18</v>
      </c>
      <c r="H646" s="119">
        <v>12</v>
      </c>
      <c r="I646" s="119">
        <v>6</v>
      </c>
      <c r="J646" s="119">
        <v>0</v>
      </c>
      <c r="K646" s="119">
        <v>12</v>
      </c>
      <c r="L646" s="119">
        <v>0</v>
      </c>
      <c r="M646" s="119">
        <v>0</v>
      </c>
      <c r="N646" s="39">
        <f t="shared" si="80"/>
        <v>0</v>
      </c>
      <c r="O646" s="39">
        <f t="shared" si="81"/>
        <v>0</v>
      </c>
      <c r="P646" s="39">
        <f t="shared" si="82"/>
        <v>1</v>
      </c>
      <c r="Q646">
        <f t="shared" si="83"/>
        <v>1</v>
      </c>
      <c r="R646">
        <f t="shared" si="84"/>
        <v>0</v>
      </c>
      <c r="S646">
        <f t="shared" si="85"/>
        <v>0</v>
      </c>
      <c r="T646">
        <f t="shared" si="86"/>
        <v>0</v>
      </c>
      <c r="U646">
        <f t="shared" si="87"/>
        <v>0</v>
      </c>
    </row>
    <row r="647" spans="1:21" x14ac:dyDescent="0.25">
      <c r="A647" s="118">
        <v>246</v>
      </c>
      <c r="B647" s="118">
        <v>1126941</v>
      </c>
      <c r="C647" s="118" t="s">
        <v>1177</v>
      </c>
      <c r="D647" s="119">
        <f>VLOOKUP(B647,'Maestro clientes'!A:C,3,0)</f>
        <v>37930</v>
      </c>
      <c r="E647" s="119">
        <v>0</v>
      </c>
      <c r="F647" s="119">
        <v>0</v>
      </c>
      <c r="G647" s="119">
        <v>0</v>
      </c>
      <c r="H647" s="119">
        <v>0</v>
      </c>
      <c r="I647" s="119">
        <v>0</v>
      </c>
      <c r="J647" s="119">
        <v>0</v>
      </c>
      <c r="K647" s="119">
        <v>0</v>
      </c>
      <c r="L647" s="119">
        <v>12</v>
      </c>
      <c r="M647" s="119">
        <v>0</v>
      </c>
      <c r="N647" s="39">
        <f t="shared" si="80"/>
        <v>0</v>
      </c>
      <c r="O647" s="39">
        <f t="shared" si="81"/>
        <v>0</v>
      </c>
      <c r="P647" s="39">
        <f t="shared" si="82"/>
        <v>0</v>
      </c>
      <c r="Q647">
        <f t="shared" si="83"/>
        <v>0</v>
      </c>
      <c r="R647">
        <f t="shared" si="84"/>
        <v>0</v>
      </c>
      <c r="S647">
        <f t="shared" si="85"/>
        <v>0</v>
      </c>
      <c r="T647">
        <f t="shared" si="86"/>
        <v>0</v>
      </c>
      <c r="U647">
        <f t="shared" si="87"/>
        <v>0</v>
      </c>
    </row>
    <row r="648" spans="1:21" x14ac:dyDescent="0.25">
      <c r="A648" s="118">
        <v>246</v>
      </c>
      <c r="B648" s="118">
        <v>1154639</v>
      </c>
      <c r="C648" s="118" t="s">
        <v>2467</v>
      </c>
      <c r="D648" s="119">
        <f>VLOOKUP(B648,'Maestro clientes'!A:C,3,0)</f>
        <v>41670</v>
      </c>
      <c r="E648" s="119">
        <v>0</v>
      </c>
      <c r="F648" s="119">
        <v>0</v>
      </c>
      <c r="G648" s="119">
        <v>0</v>
      </c>
      <c r="H648" s="119">
        <v>0</v>
      </c>
      <c r="I648" s="119">
        <v>0</v>
      </c>
      <c r="J648" s="119">
        <v>0</v>
      </c>
      <c r="K648" s="119">
        <v>24</v>
      </c>
      <c r="L648" s="119">
        <v>10</v>
      </c>
      <c r="M648" s="119">
        <v>12</v>
      </c>
      <c r="N648" s="39">
        <f t="shared" si="80"/>
        <v>0</v>
      </c>
      <c r="O648" s="39">
        <f t="shared" si="81"/>
        <v>0</v>
      </c>
      <c r="P648" s="39">
        <f t="shared" si="82"/>
        <v>0</v>
      </c>
      <c r="Q648">
        <f t="shared" si="83"/>
        <v>0</v>
      </c>
      <c r="R648">
        <f t="shared" si="84"/>
        <v>0</v>
      </c>
      <c r="S648">
        <f t="shared" si="85"/>
        <v>1</v>
      </c>
      <c r="T648">
        <f t="shared" si="86"/>
        <v>0</v>
      </c>
      <c r="U648">
        <f t="shared" si="87"/>
        <v>1</v>
      </c>
    </row>
    <row r="649" spans="1:21" x14ac:dyDescent="0.25">
      <c r="A649" s="118">
        <v>246</v>
      </c>
      <c r="B649" s="118">
        <v>1098978</v>
      </c>
      <c r="C649" s="118" t="s">
        <v>2924</v>
      </c>
      <c r="D649" s="119">
        <f>VLOOKUP(B649,'Maestro clientes'!A:C,3,0)</f>
        <v>21887</v>
      </c>
      <c r="E649" s="119">
        <v>9</v>
      </c>
      <c r="F649" s="119">
        <v>12</v>
      </c>
      <c r="G649" s="119">
        <v>0</v>
      </c>
      <c r="H649" s="119">
        <v>0</v>
      </c>
      <c r="I649" s="119">
        <v>0</v>
      </c>
      <c r="J649" s="119">
        <v>0</v>
      </c>
      <c r="K649" s="119">
        <v>0</v>
      </c>
      <c r="L649" s="119">
        <v>0</v>
      </c>
      <c r="M649" s="119">
        <v>12</v>
      </c>
      <c r="N649" s="39">
        <f t="shared" si="80"/>
        <v>0</v>
      </c>
      <c r="O649" s="39">
        <f t="shared" si="81"/>
        <v>0</v>
      </c>
      <c r="P649" s="39">
        <f t="shared" si="82"/>
        <v>0</v>
      </c>
      <c r="Q649">
        <f t="shared" si="83"/>
        <v>0</v>
      </c>
      <c r="R649">
        <f t="shared" si="84"/>
        <v>0</v>
      </c>
      <c r="S649">
        <f t="shared" si="85"/>
        <v>0</v>
      </c>
      <c r="T649">
        <f t="shared" si="86"/>
        <v>0</v>
      </c>
      <c r="U649">
        <f t="shared" si="87"/>
        <v>1</v>
      </c>
    </row>
    <row r="650" spans="1:21" x14ac:dyDescent="0.25">
      <c r="A650" s="118">
        <v>246</v>
      </c>
      <c r="B650" s="118">
        <v>1068028</v>
      </c>
      <c r="C650" s="118" t="s">
        <v>3131</v>
      </c>
      <c r="D650" s="119">
        <f>VLOOKUP(B650,'Maestro clientes'!A:C,3,0)</f>
        <v>6775</v>
      </c>
      <c r="E650" s="119">
        <v>0</v>
      </c>
      <c r="F650" s="119">
        <v>0</v>
      </c>
      <c r="G650" s="119">
        <v>0</v>
      </c>
      <c r="H650" s="119">
        <v>12</v>
      </c>
      <c r="I650" s="119">
        <v>0</v>
      </c>
      <c r="J650" s="119">
        <v>0</v>
      </c>
      <c r="K650" s="119">
        <v>12</v>
      </c>
      <c r="L650" s="119">
        <v>24</v>
      </c>
      <c r="M650" s="119">
        <v>0</v>
      </c>
      <c r="N650" s="39">
        <f t="shared" si="80"/>
        <v>0</v>
      </c>
      <c r="O650" s="39">
        <f t="shared" si="81"/>
        <v>0</v>
      </c>
      <c r="P650" s="39">
        <f t="shared" si="82"/>
        <v>0</v>
      </c>
      <c r="Q650">
        <f t="shared" si="83"/>
        <v>0</v>
      </c>
      <c r="R650">
        <f t="shared" si="84"/>
        <v>0</v>
      </c>
      <c r="S650">
        <f t="shared" si="85"/>
        <v>0</v>
      </c>
      <c r="T650">
        <f t="shared" si="86"/>
        <v>0</v>
      </c>
      <c r="U650">
        <f t="shared" si="87"/>
        <v>0</v>
      </c>
    </row>
    <row r="651" spans="1:21" x14ac:dyDescent="0.25">
      <c r="A651" s="118">
        <v>246</v>
      </c>
      <c r="B651" s="118">
        <v>1082661</v>
      </c>
      <c r="C651" s="118" t="s">
        <v>3132</v>
      </c>
      <c r="D651" s="119">
        <f>VLOOKUP(B651,'Maestro clientes'!A:C,3,0)</f>
        <v>17899</v>
      </c>
      <c r="E651" s="119">
        <v>0</v>
      </c>
      <c r="F651" s="119">
        <v>15</v>
      </c>
      <c r="G651" s="119">
        <v>6</v>
      </c>
      <c r="H651" s="119">
        <v>6</v>
      </c>
      <c r="I651" s="119">
        <v>0</v>
      </c>
      <c r="J651" s="119">
        <v>0</v>
      </c>
      <c r="K651" s="119">
        <v>18</v>
      </c>
      <c r="L651" s="119">
        <v>0</v>
      </c>
      <c r="M651" s="119">
        <v>6</v>
      </c>
      <c r="N651" s="39">
        <f t="shared" si="80"/>
        <v>0</v>
      </c>
      <c r="O651" s="39">
        <f t="shared" si="81"/>
        <v>0</v>
      </c>
      <c r="P651" s="39">
        <f t="shared" si="82"/>
        <v>0</v>
      </c>
      <c r="Q651">
        <f t="shared" si="83"/>
        <v>0</v>
      </c>
      <c r="R651">
        <f t="shared" si="84"/>
        <v>0</v>
      </c>
      <c r="S651">
        <f t="shared" si="85"/>
        <v>0</v>
      </c>
      <c r="T651">
        <f t="shared" si="86"/>
        <v>0</v>
      </c>
      <c r="U651">
        <f t="shared" si="87"/>
        <v>0</v>
      </c>
    </row>
    <row r="652" spans="1:21" x14ac:dyDescent="0.25">
      <c r="A652" s="118">
        <v>246</v>
      </c>
      <c r="B652" s="118">
        <v>1068401</v>
      </c>
      <c r="C652" s="118" t="s">
        <v>3259</v>
      </c>
      <c r="D652" s="119">
        <f>VLOOKUP(B652,'Maestro clientes'!A:C,3,0)</f>
        <v>70138</v>
      </c>
      <c r="E652" s="119">
        <v>0</v>
      </c>
      <c r="F652" s="119">
        <v>0</v>
      </c>
      <c r="G652" s="119">
        <v>6</v>
      </c>
      <c r="H652" s="119">
        <v>0</v>
      </c>
      <c r="I652" s="119">
        <v>0</v>
      </c>
      <c r="J652" s="119">
        <v>0</v>
      </c>
      <c r="K652" s="119">
        <v>0</v>
      </c>
      <c r="L652" s="119">
        <v>50</v>
      </c>
      <c r="M652" s="119">
        <v>0</v>
      </c>
      <c r="N652" s="39">
        <f t="shared" si="80"/>
        <v>0</v>
      </c>
      <c r="O652" s="39">
        <f t="shared" si="81"/>
        <v>0</v>
      </c>
      <c r="P652" s="39">
        <f t="shared" si="82"/>
        <v>0</v>
      </c>
      <c r="Q652">
        <f t="shared" si="83"/>
        <v>0</v>
      </c>
      <c r="R652">
        <f t="shared" si="84"/>
        <v>0</v>
      </c>
      <c r="S652">
        <f t="shared" si="85"/>
        <v>0</v>
      </c>
      <c r="T652">
        <f t="shared" si="86"/>
        <v>1</v>
      </c>
      <c r="U652">
        <f t="shared" si="87"/>
        <v>0</v>
      </c>
    </row>
    <row r="653" spans="1:21" x14ac:dyDescent="0.25">
      <c r="A653" s="118">
        <v>247</v>
      </c>
      <c r="B653" s="118">
        <v>1060528</v>
      </c>
      <c r="C653" s="118" t="s">
        <v>1178</v>
      </c>
      <c r="D653" s="119">
        <f>VLOOKUP(B653,'Maestro clientes'!A:C,3,0)</f>
        <v>10933</v>
      </c>
      <c r="E653" s="119">
        <v>0</v>
      </c>
      <c r="F653" s="119">
        <v>0</v>
      </c>
      <c r="G653" s="119">
        <v>0</v>
      </c>
      <c r="H653" s="119">
        <v>50</v>
      </c>
      <c r="I653" s="119">
        <v>0</v>
      </c>
      <c r="J653" s="119">
        <v>0</v>
      </c>
      <c r="K653" s="119">
        <v>0</v>
      </c>
      <c r="L653" s="119">
        <v>20</v>
      </c>
      <c r="M653" s="119">
        <v>0</v>
      </c>
      <c r="N653" s="39">
        <f t="shared" si="80"/>
        <v>0</v>
      </c>
      <c r="O653" s="39">
        <f t="shared" si="81"/>
        <v>0</v>
      </c>
      <c r="P653" s="39">
        <f t="shared" si="82"/>
        <v>0</v>
      </c>
      <c r="Q653">
        <f t="shared" si="83"/>
        <v>0</v>
      </c>
      <c r="R653">
        <f t="shared" si="84"/>
        <v>0</v>
      </c>
      <c r="S653">
        <f t="shared" si="85"/>
        <v>0</v>
      </c>
      <c r="T653">
        <f t="shared" si="86"/>
        <v>0</v>
      </c>
      <c r="U653">
        <f t="shared" si="87"/>
        <v>0</v>
      </c>
    </row>
    <row r="654" spans="1:21" x14ac:dyDescent="0.25">
      <c r="A654" s="118">
        <v>247</v>
      </c>
      <c r="B654" s="118">
        <v>1060742</v>
      </c>
      <c r="C654" s="118" t="s">
        <v>2536</v>
      </c>
      <c r="D654" s="119">
        <f>VLOOKUP(B654,'Maestro clientes'!A:C,3,0)</f>
        <v>11254</v>
      </c>
      <c r="E654" s="119">
        <v>0</v>
      </c>
      <c r="F654" s="119">
        <v>6</v>
      </c>
      <c r="G654" s="119">
        <v>0</v>
      </c>
      <c r="H654" s="119">
        <v>0</v>
      </c>
      <c r="I654" s="119">
        <v>0</v>
      </c>
      <c r="J654" s="119">
        <v>0</v>
      </c>
      <c r="K654" s="119">
        <v>48</v>
      </c>
      <c r="L654" s="119">
        <v>0</v>
      </c>
      <c r="M654" s="119">
        <v>0</v>
      </c>
      <c r="N654" s="39">
        <f t="shared" si="80"/>
        <v>0</v>
      </c>
      <c r="O654" s="39">
        <f t="shared" si="81"/>
        <v>0</v>
      </c>
      <c r="P654" s="39">
        <f t="shared" si="82"/>
        <v>0</v>
      </c>
      <c r="Q654">
        <f t="shared" si="83"/>
        <v>0</v>
      </c>
      <c r="R654">
        <f t="shared" si="84"/>
        <v>0</v>
      </c>
      <c r="S654">
        <f t="shared" si="85"/>
        <v>1</v>
      </c>
      <c r="T654">
        <f t="shared" si="86"/>
        <v>0</v>
      </c>
      <c r="U654">
        <f t="shared" si="87"/>
        <v>0</v>
      </c>
    </row>
    <row r="655" spans="1:21" x14ac:dyDescent="0.25">
      <c r="A655" s="118">
        <v>247</v>
      </c>
      <c r="B655" s="118">
        <v>1061344</v>
      </c>
      <c r="C655" s="118" t="s">
        <v>1664</v>
      </c>
      <c r="D655" s="119">
        <f>VLOOKUP(B655,'Maestro clientes'!A:C,3,0)</f>
        <v>12220</v>
      </c>
      <c r="E655" s="119">
        <v>0</v>
      </c>
      <c r="F655" s="119">
        <v>30</v>
      </c>
      <c r="G655" s="119">
        <v>0</v>
      </c>
      <c r="H655" s="119">
        <v>0</v>
      </c>
      <c r="I655" s="119">
        <v>0</v>
      </c>
      <c r="J655" s="119">
        <v>0</v>
      </c>
      <c r="K655" s="119">
        <v>14</v>
      </c>
      <c r="L655" s="119">
        <v>0</v>
      </c>
      <c r="M655" s="119">
        <v>0</v>
      </c>
      <c r="N655" s="39">
        <f t="shared" si="80"/>
        <v>0</v>
      </c>
      <c r="O655" s="39">
        <f t="shared" si="81"/>
        <v>1</v>
      </c>
      <c r="P655" s="39">
        <f t="shared" si="82"/>
        <v>0</v>
      </c>
      <c r="Q655">
        <f t="shared" si="83"/>
        <v>0</v>
      </c>
      <c r="R655">
        <f t="shared" si="84"/>
        <v>0</v>
      </c>
      <c r="S655">
        <f t="shared" si="85"/>
        <v>0</v>
      </c>
      <c r="T655">
        <f t="shared" si="86"/>
        <v>0</v>
      </c>
      <c r="U655">
        <f t="shared" si="87"/>
        <v>0</v>
      </c>
    </row>
    <row r="656" spans="1:21" x14ac:dyDescent="0.25">
      <c r="A656" s="118">
        <v>247</v>
      </c>
      <c r="B656" s="118">
        <v>1073190</v>
      </c>
      <c r="C656" s="118" t="s">
        <v>1306</v>
      </c>
      <c r="D656" s="119">
        <f>VLOOKUP(B656,'Maestro clientes'!A:C,3,0)</f>
        <v>9859</v>
      </c>
      <c r="E656" s="119">
        <v>0</v>
      </c>
      <c r="F656" s="119">
        <v>0</v>
      </c>
      <c r="G656" s="119">
        <v>0</v>
      </c>
      <c r="H656" s="119">
        <v>0</v>
      </c>
      <c r="I656" s="119">
        <v>0</v>
      </c>
      <c r="J656" s="119">
        <v>0</v>
      </c>
      <c r="K656" s="119">
        <v>24</v>
      </c>
      <c r="L656" s="119">
        <v>12</v>
      </c>
      <c r="M656" s="119">
        <v>0</v>
      </c>
      <c r="N656" s="39">
        <f t="shared" si="80"/>
        <v>0</v>
      </c>
      <c r="O656" s="39">
        <f t="shared" si="81"/>
        <v>0</v>
      </c>
      <c r="P656" s="39">
        <f t="shared" si="82"/>
        <v>0</v>
      </c>
      <c r="Q656">
        <f t="shared" si="83"/>
        <v>0</v>
      </c>
      <c r="R656">
        <f t="shared" si="84"/>
        <v>0</v>
      </c>
      <c r="S656">
        <f t="shared" si="85"/>
        <v>1</v>
      </c>
      <c r="T656">
        <f t="shared" si="86"/>
        <v>0</v>
      </c>
      <c r="U656">
        <f t="shared" si="87"/>
        <v>0</v>
      </c>
    </row>
    <row r="657" spans="1:21" x14ac:dyDescent="0.25">
      <c r="A657" s="118">
        <v>247</v>
      </c>
      <c r="B657" s="118">
        <v>1099063</v>
      </c>
      <c r="C657" s="118" t="s">
        <v>2183</v>
      </c>
      <c r="D657" s="119">
        <f>VLOOKUP(B657,'Maestro clientes'!A:C,3,0)</f>
        <v>22029</v>
      </c>
      <c r="E657" s="119">
        <v>0</v>
      </c>
      <c r="F657" s="119">
        <v>0</v>
      </c>
      <c r="G657" s="119">
        <v>0</v>
      </c>
      <c r="H657" s="119">
        <v>0</v>
      </c>
      <c r="I657" s="119">
        <v>12</v>
      </c>
      <c r="J657" s="119">
        <v>0</v>
      </c>
      <c r="K657" s="119">
        <v>0</v>
      </c>
      <c r="L657" s="119">
        <v>0</v>
      </c>
      <c r="M657" s="119">
        <v>0</v>
      </c>
      <c r="N657" s="39">
        <f t="shared" si="80"/>
        <v>0</v>
      </c>
      <c r="O657" s="39">
        <f t="shared" si="81"/>
        <v>0</v>
      </c>
      <c r="P657" s="39">
        <f t="shared" si="82"/>
        <v>0</v>
      </c>
      <c r="Q657">
        <f t="shared" si="83"/>
        <v>0</v>
      </c>
      <c r="R657">
        <f t="shared" si="84"/>
        <v>0</v>
      </c>
      <c r="S657">
        <f t="shared" si="85"/>
        <v>0</v>
      </c>
      <c r="T657">
        <f t="shared" si="86"/>
        <v>0</v>
      </c>
      <c r="U657">
        <f t="shared" si="87"/>
        <v>0</v>
      </c>
    </row>
    <row r="658" spans="1:21" x14ac:dyDescent="0.25">
      <c r="A658" s="118">
        <v>247</v>
      </c>
      <c r="B658" s="118">
        <v>1100011</v>
      </c>
      <c r="C658" s="118" t="s">
        <v>1665</v>
      </c>
      <c r="D658" s="119">
        <f>VLOOKUP(B658,'Maestro clientes'!A:C,3,0)</f>
        <v>23421</v>
      </c>
      <c r="E658" s="119">
        <v>0</v>
      </c>
      <c r="F658" s="119">
        <v>0</v>
      </c>
      <c r="G658" s="119">
        <v>0</v>
      </c>
      <c r="H658" s="119">
        <v>0</v>
      </c>
      <c r="I658" s="119">
        <v>0</v>
      </c>
      <c r="J658" s="119">
        <v>0</v>
      </c>
      <c r="K658" s="119">
        <v>48</v>
      </c>
      <c r="L658" s="119">
        <v>24</v>
      </c>
      <c r="M658" s="119">
        <v>0</v>
      </c>
      <c r="N658" s="39">
        <f t="shared" si="80"/>
        <v>0</v>
      </c>
      <c r="O658" s="39">
        <f t="shared" si="81"/>
        <v>0</v>
      </c>
      <c r="P658" s="39">
        <f t="shared" si="82"/>
        <v>0</v>
      </c>
      <c r="Q658">
        <f t="shared" si="83"/>
        <v>0</v>
      </c>
      <c r="R658">
        <f t="shared" si="84"/>
        <v>0</v>
      </c>
      <c r="S658">
        <f t="shared" si="85"/>
        <v>1</v>
      </c>
      <c r="T658">
        <f t="shared" si="86"/>
        <v>0</v>
      </c>
      <c r="U658">
        <f t="shared" si="87"/>
        <v>0</v>
      </c>
    </row>
    <row r="659" spans="1:21" x14ac:dyDescent="0.25">
      <c r="A659" s="118">
        <v>247</v>
      </c>
      <c r="B659" s="118">
        <v>1113290</v>
      </c>
      <c r="C659" s="118" t="s">
        <v>1157</v>
      </c>
      <c r="D659" s="119">
        <f>VLOOKUP(B659,'Maestro clientes'!A:C,3,0)</f>
        <v>30166</v>
      </c>
      <c r="E659" s="119">
        <v>0</v>
      </c>
      <c r="F659" s="119">
        <v>0</v>
      </c>
      <c r="G659" s="119">
        <v>0</v>
      </c>
      <c r="H659" s="119">
        <v>0</v>
      </c>
      <c r="I659" s="119">
        <v>0</v>
      </c>
      <c r="J659" s="119">
        <v>0</v>
      </c>
      <c r="K659" s="119">
        <v>0</v>
      </c>
      <c r="L659" s="119">
        <v>0</v>
      </c>
      <c r="M659" s="119">
        <v>8</v>
      </c>
      <c r="N659" s="39">
        <f t="shared" si="80"/>
        <v>0</v>
      </c>
      <c r="O659" s="39">
        <f t="shared" si="81"/>
        <v>0</v>
      </c>
      <c r="P659" s="39">
        <f t="shared" si="82"/>
        <v>0</v>
      </c>
      <c r="Q659">
        <f t="shared" si="83"/>
        <v>0</v>
      </c>
      <c r="R659">
        <f t="shared" si="84"/>
        <v>0</v>
      </c>
      <c r="S659">
        <f t="shared" si="85"/>
        <v>0</v>
      </c>
      <c r="T659">
        <f t="shared" si="86"/>
        <v>0</v>
      </c>
      <c r="U659">
        <f t="shared" si="87"/>
        <v>0</v>
      </c>
    </row>
    <row r="660" spans="1:21" x14ac:dyDescent="0.25">
      <c r="A660" s="118">
        <v>247</v>
      </c>
      <c r="B660" s="118">
        <v>1120608</v>
      </c>
      <c r="C660" s="118" t="s">
        <v>2644</v>
      </c>
      <c r="D660" s="119">
        <f>VLOOKUP(B660,'Maestro clientes'!A:C,3,0)</f>
        <v>34539</v>
      </c>
      <c r="E660" s="119">
        <v>0</v>
      </c>
      <c r="F660" s="119">
        <v>0</v>
      </c>
      <c r="G660" s="119">
        <v>0</v>
      </c>
      <c r="H660" s="119">
        <v>0</v>
      </c>
      <c r="I660" s="119">
        <v>0</v>
      </c>
      <c r="J660" s="119">
        <v>0</v>
      </c>
      <c r="K660" s="119">
        <v>36</v>
      </c>
      <c r="L660" s="119">
        <v>0</v>
      </c>
      <c r="M660" s="119">
        <v>24</v>
      </c>
      <c r="N660" s="39">
        <f t="shared" si="80"/>
        <v>0</v>
      </c>
      <c r="O660" s="39">
        <f t="shared" si="81"/>
        <v>0</v>
      </c>
      <c r="P660" s="39">
        <f t="shared" si="82"/>
        <v>0</v>
      </c>
      <c r="Q660">
        <f t="shared" si="83"/>
        <v>0</v>
      </c>
      <c r="R660">
        <f t="shared" si="84"/>
        <v>0</v>
      </c>
      <c r="S660">
        <f t="shared" si="85"/>
        <v>1</v>
      </c>
      <c r="T660">
        <f t="shared" si="86"/>
        <v>0</v>
      </c>
      <c r="U660">
        <f t="shared" si="87"/>
        <v>1</v>
      </c>
    </row>
    <row r="661" spans="1:21" x14ac:dyDescent="0.25">
      <c r="A661" s="118">
        <v>247</v>
      </c>
      <c r="B661" s="118">
        <v>1142100</v>
      </c>
      <c r="C661" s="118" t="s">
        <v>1307</v>
      </c>
      <c r="D661" s="119">
        <f>VLOOKUP(B661,'Maestro clientes'!A:C,3,0)</f>
        <v>40632</v>
      </c>
      <c r="E661" s="119">
        <v>41</v>
      </c>
      <c r="F661" s="119">
        <v>6</v>
      </c>
      <c r="G661" s="119">
        <v>0</v>
      </c>
      <c r="H661" s="119">
        <v>20</v>
      </c>
      <c r="I661" s="119">
        <v>0</v>
      </c>
      <c r="J661" s="119">
        <v>0</v>
      </c>
      <c r="K661" s="119">
        <v>33</v>
      </c>
      <c r="L661" s="119">
        <v>12</v>
      </c>
      <c r="M661" s="119">
        <v>18</v>
      </c>
      <c r="N661" s="39">
        <f t="shared" si="80"/>
        <v>1</v>
      </c>
      <c r="O661" s="39">
        <f t="shared" si="81"/>
        <v>0</v>
      </c>
      <c r="P661" s="39">
        <f t="shared" si="82"/>
        <v>0</v>
      </c>
      <c r="Q661">
        <f t="shared" si="83"/>
        <v>0</v>
      </c>
      <c r="R661">
        <f t="shared" si="84"/>
        <v>0</v>
      </c>
      <c r="S661">
        <f t="shared" si="85"/>
        <v>1</v>
      </c>
      <c r="T661">
        <f t="shared" si="86"/>
        <v>0</v>
      </c>
      <c r="U661">
        <f t="shared" si="87"/>
        <v>1</v>
      </c>
    </row>
    <row r="662" spans="1:21" x14ac:dyDescent="0.25">
      <c r="A662" s="118">
        <v>247</v>
      </c>
      <c r="B662" s="118">
        <v>1113146</v>
      </c>
      <c r="C662" s="118" t="s">
        <v>1664</v>
      </c>
      <c r="D662" s="119">
        <f>VLOOKUP(B662,'Maestro clientes'!A:C,3,0)</f>
        <v>30063</v>
      </c>
      <c r="E662" s="119">
        <v>0</v>
      </c>
      <c r="F662" s="119">
        <v>0</v>
      </c>
      <c r="G662" s="119">
        <v>48</v>
      </c>
      <c r="H662" s="119">
        <v>0</v>
      </c>
      <c r="I662" s="119">
        <v>0</v>
      </c>
      <c r="J662" s="119">
        <v>0</v>
      </c>
      <c r="K662" s="119">
        <v>120</v>
      </c>
      <c r="L662" s="119">
        <v>0</v>
      </c>
      <c r="M662" s="119">
        <v>0</v>
      </c>
      <c r="N662" s="39">
        <f t="shared" si="80"/>
        <v>0</v>
      </c>
      <c r="O662" s="39">
        <f t="shared" si="81"/>
        <v>0</v>
      </c>
      <c r="P662" s="39">
        <f t="shared" si="82"/>
        <v>1</v>
      </c>
      <c r="Q662">
        <f t="shared" si="83"/>
        <v>0</v>
      </c>
      <c r="R662">
        <f t="shared" si="84"/>
        <v>0</v>
      </c>
      <c r="S662">
        <f t="shared" si="85"/>
        <v>1</v>
      </c>
      <c r="T662">
        <f t="shared" si="86"/>
        <v>0</v>
      </c>
      <c r="U662">
        <f t="shared" si="87"/>
        <v>0</v>
      </c>
    </row>
    <row r="663" spans="1:21" x14ac:dyDescent="0.25">
      <c r="A663" s="118">
        <v>247</v>
      </c>
      <c r="B663" s="118">
        <v>1155506</v>
      </c>
      <c r="C663" s="118" t="s">
        <v>3260</v>
      </c>
      <c r="D663" s="119">
        <f>VLOOKUP(B663,'Maestro clientes'!A:C,3,0)</f>
        <v>41758</v>
      </c>
      <c r="E663" s="119">
        <v>0</v>
      </c>
      <c r="F663" s="119">
        <v>0</v>
      </c>
      <c r="G663" s="119">
        <v>30</v>
      </c>
      <c r="H663" s="119">
        <v>0</v>
      </c>
      <c r="I663" s="119">
        <v>0</v>
      </c>
      <c r="J663" s="119">
        <v>0</v>
      </c>
      <c r="K663" s="119">
        <v>39</v>
      </c>
      <c r="L663" s="119">
        <v>0</v>
      </c>
      <c r="M663" s="119">
        <v>120</v>
      </c>
      <c r="N663" s="39">
        <f t="shared" si="80"/>
        <v>0</v>
      </c>
      <c r="O663" s="39">
        <f t="shared" si="81"/>
        <v>0</v>
      </c>
      <c r="P663" s="39">
        <f t="shared" si="82"/>
        <v>1</v>
      </c>
      <c r="Q663">
        <f t="shared" si="83"/>
        <v>0</v>
      </c>
      <c r="R663">
        <f t="shared" si="84"/>
        <v>0</v>
      </c>
      <c r="S663">
        <f t="shared" si="85"/>
        <v>1</v>
      </c>
      <c r="T663">
        <f t="shared" si="86"/>
        <v>0</v>
      </c>
      <c r="U663">
        <f t="shared" si="87"/>
        <v>1</v>
      </c>
    </row>
    <row r="664" spans="1:21" x14ac:dyDescent="0.25">
      <c r="A664" s="118">
        <v>247</v>
      </c>
      <c r="B664" s="118">
        <v>1070693</v>
      </c>
      <c r="C664" s="118" t="s">
        <v>3303</v>
      </c>
      <c r="D664" s="119">
        <f>VLOOKUP(B664,'Maestro clientes'!A:C,3,0)</f>
        <v>8948</v>
      </c>
      <c r="E664" s="119">
        <v>0</v>
      </c>
      <c r="F664" s="119">
        <v>0</v>
      </c>
      <c r="G664" s="119">
        <v>0</v>
      </c>
      <c r="H664" s="119">
        <v>0</v>
      </c>
      <c r="I664" s="119">
        <v>0</v>
      </c>
      <c r="J664" s="119">
        <v>0</v>
      </c>
      <c r="K664" s="119">
        <v>36</v>
      </c>
      <c r="L664" s="119">
        <v>0</v>
      </c>
      <c r="M664" s="119">
        <v>0</v>
      </c>
      <c r="N664" s="39">
        <f t="shared" si="80"/>
        <v>0</v>
      </c>
      <c r="O664" s="39">
        <f t="shared" si="81"/>
        <v>0</v>
      </c>
      <c r="P664" s="39">
        <f t="shared" si="82"/>
        <v>0</v>
      </c>
      <c r="Q664">
        <f t="shared" si="83"/>
        <v>0</v>
      </c>
      <c r="R664">
        <f t="shared" si="84"/>
        <v>0</v>
      </c>
      <c r="S664">
        <f t="shared" si="85"/>
        <v>1</v>
      </c>
      <c r="T664">
        <f t="shared" si="86"/>
        <v>0</v>
      </c>
      <c r="U664">
        <f t="shared" si="87"/>
        <v>0</v>
      </c>
    </row>
    <row r="665" spans="1:21" x14ac:dyDescent="0.25">
      <c r="A665" s="118">
        <v>247</v>
      </c>
      <c r="B665" s="118">
        <v>1110242</v>
      </c>
      <c r="C665" s="118" t="s">
        <v>3260</v>
      </c>
      <c r="D665" s="119">
        <f>VLOOKUP(B665,'Maestro clientes'!A:C,3,0)</f>
        <v>28541</v>
      </c>
      <c r="E665" s="119">
        <v>0</v>
      </c>
      <c r="F665" s="119">
        <v>12</v>
      </c>
      <c r="G665" s="119">
        <v>0</v>
      </c>
      <c r="H665" s="119">
        <v>0</v>
      </c>
      <c r="I665" s="119">
        <v>0</v>
      </c>
      <c r="J665" s="119">
        <v>0</v>
      </c>
      <c r="K665" s="119">
        <v>36</v>
      </c>
      <c r="L665" s="119">
        <v>0</v>
      </c>
      <c r="M665" s="119">
        <v>0</v>
      </c>
      <c r="N665" s="39">
        <f t="shared" si="80"/>
        <v>0</v>
      </c>
      <c r="O665" s="39">
        <f t="shared" si="81"/>
        <v>0</v>
      </c>
      <c r="P665" s="39">
        <f t="shared" si="82"/>
        <v>0</v>
      </c>
      <c r="Q665">
        <f t="shared" si="83"/>
        <v>0</v>
      </c>
      <c r="R665">
        <f t="shared" si="84"/>
        <v>0</v>
      </c>
      <c r="S665">
        <f t="shared" si="85"/>
        <v>1</v>
      </c>
      <c r="T665">
        <f t="shared" si="86"/>
        <v>0</v>
      </c>
      <c r="U665">
        <f t="shared" si="87"/>
        <v>0</v>
      </c>
    </row>
    <row r="666" spans="1:21" x14ac:dyDescent="0.25">
      <c r="A666" s="118">
        <v>247</v>
      </c>
      <c r="B666" s="118">
        <v>1119243</v>
      </c>
      <c r="C666" s="118" t="s">
        <v>3304</v>
      </c>
      <c r="D666" s="119">
        <f>VLOOKUP(B666,'Maestro clientes'!A:C,3,0)</f>
        <v>33445</v>
      </c>
      <c r="E666" s="119">
        <v>0</v>
      </c>
      <c r="F666" s="119">
        <v>64</v>
      </c>
      <c r="G666" s="119">
        <v>0</v>
      </c>
      <c r="H666" s="119">
        <v>0</v>
      </c>
      <c r="I666" s="119">
        <v>0</v>
      </c>
      <c r="J666" s="119">
        <v>0</v>
      </c>
      <c r="K666" s="119">
        <v>0</v>
      </c>
      <c r="L666" s="119">
        <v>0</v>
      </c>
      <c r="M666" s="119">
        <v>0</v>
      </c>
      <c r="N666" s="39">
        <f t="shared" si="80"/>
        <v>0</v>
      </c>
      <c r="O666" s="39">
        <f t="shared" si="81"/>
        <v>1</v>
      </c>
      <c r="P666" s="39">
        <f t="shared" si="82"/>
        <v>0</v>
      </c>
      <c r="Q666">
        <f t="shared" si="83"/>
        <v>0</v>
      </c>
      <c r="R666">
        <f t="shared" si="84"/>
        <v>0</v>
      </c>
      <c r="S666">
        <f t="shared" si="85"/>
        <v>0</v>
      </c>
      <c r="T666">
        <f t="shared" si="86"/>
        <v>0</v>
      </c>
      <c r="U666">
        <f t="shared" si="87"/>
        <v>0</v>
      </c>
    </row>
    <row r="667" spans="1:21" x14ac:dyDescent="0.25">
      <c r="A667" s="118">
        <v>301</v>
      </c>
      <c r="B667" s="118">
        <v>1060205</v>
      </c>
      <c r="C667" s="118" t="s">
        <v>1322</v>
      </c>
      <c r="D667" s="119">
        <f>VLOOKUP(B667,'Maestro clientes'!A:C,3,0)</f>
        <v>10474</v>
      </c>
      <c r="E667" s="119">
        <v>0</v>
      </c>
      <c r="F667" s="119">
        <v>0</v>
      </c>
      <c r="G667" s="119">
        <v>0</v>
      </c>
      <c r="H667" s="119">
        <v>20</v>
      </c>
      <c r="I667" s="119">
        <v>0</v>
      </c>
      <c r="J667" s="119">
        <v>0</v>
      </c>
      <c r="K667" s="119">
        <v>0</v>
      </c>
      <c r="L667" s="119">
        <v>36</v>
      </c>
      <c r="M667" s="119">
        <v>0</v>
      </c>
      <c r="N667" s="39">
        <f t="shared" si="80"/>
        <v>0</v>
      </c>
      <c r="O667" s="39">
        <f t="shared" si="81"/>
        <v>0</v>
      </c>
      <c r="P667" s="39">
        <f t="shared" si="82"/>
        <v>0</v>
      </c>
      <c r="Q667">
        <f t="shared" si="83"/>
        <v>0</v>
      </c>
      <c r="R667">
        <f t="shared" si="84"/>
        <v>0</v>
      </c>
      <c r="S667">
        <f t="shared" si="85"/>
        <v>0</v>
      </c>
      <c r="T667">
        <f t="shared" si="86"/>
        <v>0</v>
      </c>
      <c r="U667">
        <f t="shared" si="87"/>
        <v>0</v>
      </c>
    </row>
    <row r="668" spans="1:21" x14ac:dyDescent="0.25">
      <c r="A668" s="118">
        <v>301</v>
      </c>
      <c r="B668" s="118">
        <v>1060786</v>
      </c>
      <c r="C668" s="118" t="s">
        <v>2608</v>
      </c>
      <c r="D668" s="119">
        <f>VLOOKUP(B668,'Maestro clientes'!A:C,3,0)</f>
        <v>11325</v>
      </c>
      <c r="E668" s="119">
        <v>0</v>
      </c>
      <c r="F668" s="119">
        <v>0</v>
      </c>
      <c r="G668" s="119">
        <v>0</v>
      </c>
      <c r="H668" s="119">
        <v>0</v>
      </c>
      <c r="I668" s="119">
        <v>0</v>
      </c>
      <c r="J668" s="119">
        <v>0</v>
      </c>
      <c r="K668" s="119">
        <v>300</v>
      </c>
      <c r="L668" s="119">
        <v>0</v>
      </c>
      <c r="M668" s="119">
        <v>0</v>
      </c>
      <c r="N668" s="39">
        <f t="shared" si="80"/>
        <v>0</v>
      </c>
      <c r="O668" s="39">
        <f t="shared" si="81"/>
        <v>0</v>
      </c>
      <c r="P668" s="39">
        <f t="shared" si="82"/>
        <v>0</v>
      </c>
      <c r="Q668">
        <f t="shared" si="83"/>
        <v>0</v>
      </c>
      <c r="R668">
        <f t="shared" si="84"/>
        <v>0</v>
      </c>
      <c r="S668">
        <f t="shared" si="85"/>
        <v>1</v>
      </c>
      <c r="T668">
        <f t="shared" si="86"/>
        <v>0</v>
      </c>
      <c r="U668">
        <f t="shared" si="87"/>
        <v>0</v>
      </c>
    </row>
    <row r="669" spans="1:21" x14ac:dyDescent="0.25">
      <c r="A669" s="118">
        <v>301</v>
      </c>
      <c r="B669" s="118">
        <v>1098993</v>
      </c>
      <c r="C669" s="118" t="s">
        <v>2856</v>
      </c>
      <c r="D669" s="119">
        <f>VLOOKUP(B669,'Maestro clientes'!A:C,3,0)</f>
        <v>21912</v>
      </c>
      <c r="E669" s="119">
        <v>0</v>
      </c>
      <c r="F669" s="119">
        <v>0</v>
      </c>
      <c r="G669" s="119">
        <v>0</v>
      </c>
      <c r="H669" s="119">
        <v>0</v>
      </c>
      <c r="I669" s="119">
        <v>0</v>
      </c>
      <c r="J669" s="119">
        <v>0</v>
      </c>
      <c r="K669" s="119">
        <v>18</v>
      </c>
      <c r="L669" s="119">
        <v>0</v>
      </c>
      <c r="M669" s="119">
        <v>0</v>
      </c>
      <c r="N669" s="39">
        <f t="shared" si="80"/>
        <v>0</v>
      </c>
      <c r="O669" s="39">
        <f t="shared" si="81"/>
        <v>0</v>
      </c>
      <c r="P669" s="39">
        <f t="shared" si="82"/>
        <v>0</v>
      </c>
      <c r="Q669">
        <f t="shared" si="83"/>
        <v>0</v>
      </c>
      <c r="R669">
        <f t="shared" si="84"/>
        <v>0</v>
      </c>
      <c r="S669">
        <f t="shared" si="85"/>
        <v>0</v>
      </c>
      <c r="T669">
        <f t="shared" si="86"/>
        <v>0</v>
      </c>
      <c r="U669">
        <f t="shared" si="87"/>
        <v>0</v>
      </c>
    </row>
    <row r="670" spans="1:21" x14ac:dyDescent="0.25">
      <c r="A670" s="118">
        <v>301</v>
      </c>
      <c r="B670" s="118">
        <v>1099061</v>
      </c>
      <c r="C670" s="118" t="s">
        <v>1154</v>
      </c>
      <c r="D670" s="119">
        <f>VLOOKUP(B670,'Maestro clientes'!A:C,3,0)</f>
        <v>22020</v>
      </c>
      <c r="E670" s="119">
        <v>0</v>
      </c>
      <c r="F670" s="119">
        <v>44</v>
      </c>
      <c r="G670" s="119">
        <v>10</v>
      </c>
      <c r="H670" s="119">
        <v>0</v>
      </c>
      <c r="I670" s="119">
        <v>0</v>
      </c>
      <c r="J670" s="119">
        <v>0</v>
      </c>
      <c r="K670" s="119">
        <v>0</v>
      </c>
      <c r="L670" s="119">
        <v>120</v>
      </c>
      <c r="M670" s="119">
        <v>0</v>
      </c>
      <c r="N670" s="39">
        <f t="shared" si="80"/>
        <v>0</v>
      </c>
      <c r="O670" s="39">
        <f t="shared" si="81"/>
        <v>1</v>
      </c>
      <c r="P670" s="39">
        <f t="shared" si="82"/>
        <v>0</v>
      </c>
      <c r="Q670">
        <f t="shared" si="83"/>
        <v>0</v>
      </c>
      <c r="R670">
        <f t="shared" si="84"/>
        <v>0</v>
      </c>
      <c r="S670">
        <f t="shared" si="85"/>
        <v>0</v>
      </c>
      <c r="T670">
        <f t="shared" si="86"/>
        <v>1</v>
      </c>
      <c r="U670">
        <f t="shared" si="87"/>
        <v>0</v>
      </c>
    </row>
    <row r="671" spans="1:21" x14ac:dyDescent="0.25">
      <c r="A671" s="118">
        <v>301</v>
      </c>
      <c r="B671" s="118">
        <v>1109326</v>
      </c>
      <c r="C671" s="118" t="s">
        <v>1470</v>
      </c>
      <c r="D671" s="119">
        <f>VLOOKUP(B671,'Maestro clientes'!A:C,3,0)</f>
        <v>32509</v>
      </c>
      <c r="E671" s="119">
        <v>0</v>
      </c>
      <c r="F671" s="119">
        <v>0</v>
      </c>
      <c r="G671" s="119">
        <v>0</v>
      </c>
      <c r="H671" s="119">
        <v>0</v>
      </c>
      <c r="I671" s="119">
        <v>0</v>
      </c>
      <c r="J671" s="119">
        <v>24</v>
      </c>
      <c r="K671" s="119">
        <v>0</v>
      </c>
      <c r="L671" s="119">
        <v>0</v>
      </c>
      <c r="M671" s="119">
        <v>0</v>
      </c>
      <c r="N671" s="39">
        <f t="shared" si="80"/>
        <v>0</v>
      </c>
      <c r="O671" s="39">
        <f t="shared" si="81"/>
        <v>0</v>
      </c>
      <c r="P671" s="39">
        <f t="shared" si="82"/>
        <v>0</v>
      </c>
      <c r="Q671">
        <f t="shared" si="83"/>
        <v>0</v>
      </c>
      <c r="R671">
        <f t="shared" si="84"/>
        <v>1</v>
      </c>
      <c r="S671">
        <f t="shared" si="85"/>
        <v>0</v>
      </c>
      <c r="T671">
        <f t="shared" si="86"/>
        <v>0</v>
      </c>
      <c r="U671">
        <f t="shared" si="87"/>
        <v>0</v>
      </c>
    </row>
    <row r="672" spans="1:21" x14ac:dyDescent="0.25">
      <c r="A672" s="118">
        <v>301</v>
      </c>
      <c r="B672" s="118">
        <v>1113213</v>
      </c>
      <c r="C672" s="118" t="s">
        <v>1471</v>
      </c>
      <c r="D672" s="119">
        <f>VLOOKUP(B672,'Maestro clientes'!A:C,3,0)</f>
        <v>30116</v>
      </c>
      <c r="E672" s="119">
        <v>0</v>
      </c>
      <c r="F672" s="119">
        <v>72</v>
      </c>
      <c r="G672" s="119">
        <v>0</v>
      </c>
      <c r="H672" s="119">
        <v>0</v>
      </c>
      <c r="I672" s="119">
        <v>0</v>
      </c>
      <c r="J672" s="119">
        <v>0</v>
      </c>
      <c r="K672" s="119">
        <v>72</v>
      </c>
      <c r="L672" s="119">
        <v>0</v>
      </c>
      <c r="M672" s="119">
        <v>0</v>
      </c>
      <c r="N672" s="39">
        <f t="shared" si="80"/>
        <v>0</v>
      </c>
      <c r="O672" s="39">
        <f t="shared" si="81"/>
        <v>1</v>
      </c>
      <c r="P672" s="39">
        <f t="shared" si="82"/>
        <v>0</v>
      </c>
      <c r="Q672">
        <f t="shared" si="83"/>
        <v>0</v>
      </c>
      <c r="R672">
        <f t="shared" si="84"/>
        <v>0</v>
      </c>
      <c r="S672">
        <f t="shared" si="85"/>
        <v>1</v>
      </c>
      <c r="T672">
        <f t="shared" si="86"/>
        <v>0</v>
      </c>
      <c r="U672">
        <f t="shared" si="87"/>
        <v>0</v>
      </c>
    </row>
    <row r="673" spans="1:21" x14ac:dyDescent="0.25">
      <c r="A673" s="118">
        <v>301</v>
      </c>
      <c r="B673" s="118">
        <v>1117753</v>
      </c>
      <c r="C673" s="118" t="s">
        <v>1470</v>
      </c>
      <c r="D673" s="119">
        <f>VLOOKUP(B673,'Maestro clientes'!A:C,3,0)</f>
        <v>32510</v>
      </c>
      <c r="E673" s="119">
        <v>0</v>
      </c>
      <c r="F673" s="119">
        <v>60</v>
      </c>
      <c r="G673" s="119">
        <v>6</v>
      </c>
      <c r="H673" s="119">
        <v>0</v>
      </c>
      <c r="I673" s="119">
        <v>0</v>
      </c>
      <c r="J673" s="119">
        <v>0</v>
      </c>
      <c r="K673" s="119">
        <v>0</v>
      </c>
      <c r="L673" s="119">
        <v>0</v>
      </c>
      <c r="M673" s="119">
        <v>0</v>
      </c>
      <c r="N673" s="39">
        <f t="shared" si="80"/>
        <v>0</v>
      </c>
      <c r="O673" s="39">
        <f t="shared" si="81"/>
        <v>1</v>
      </c>
      <c r="P673" s="39">
        <f t="shared" si="82"/>
        <v>0</v>
      </c>
      <c r="Q673">
        <f t="shared" si="83"/>
        <v>0</v>
      </c>
      <c r="R673">
        <f t="shared" si="84"/>
        <v>0</v>
      </c>
      <c r="S673">
        <f t="shared" si="85"/>
        <v>0</v>
      </c>
      <c r="T673">
        <f t="shared" si="86"/>
        <v>0</v>
      </c>
      <c r="U673">
        <f t="shared" si="87"/>
        <v>0</v>
      </c>
    </row>
    <row r="674" spans="1:21" x14ac:dyDescent="0.25">
      <c r="A674" s="118">
        <v>301</v>
      </c>
      <c r="B674" s="118">
        <v>1132144</v>
      </c>
      <c r="C674" s="118" t="s">
        <v>2609</v>
      </c>
      <c r="D674" s="119">
        <f>VLOOKUP(B674,'Maestro clientes'!A:C,3,0)</f>
        <v>39477</v>
      </c>
      <c r="E674" s="119">
        <v>0</v>
      </c>
      <c r="F674" s="119">
        <v>0</v>
      </c>
      <c r="G674" s="119">
        <v>0</v>
      </c>
      <c r="H674" s="119">
        <v>111</v>
      </c>
      <c r="I674" s="119">
        <v>0</v>
      </c>
      <c r="J674" s="119">
        <v>0</v>
      </c>
      <c r="K674" s="119">
        <v>0</v>
      </c>
      <c r="L674" s="119">
        <v>24</v>
      </c>
      <c r="M674" s="119">
        <v>0</v>
      </c>
      <c r="N674" s="39">
        <f t="shared" si="80"/>
        <v>0</v>
      </c>
      <c r="O674" s="39">
        <f t="shared" si="81"/>
        <v>0</v>
      </c>
      <c r="P674" s="39">
        <f t="shared" si="82"/>
        <v>0</v>
      </c>
      <c r="Q674">
        <f t="shared" si="83"/>
        <v>0</v>
      </c>
      <c r="R674">
        <f t="shared" si="84"/>
        <v>0</v>
      </c>
      <c r="S674">
        <f t="shared" si="85"/>
        <v>0</v>
      </c>
      <c r="T674">
        <f t="shared" si="86"/>
        <v>0</v>
      </c>
      <c r="U674">
        <f t="shared" si="87"/>
        <v>0</v>
      </c>
    </row>
    <row r="675" spans="1:21" x14ac:dyDescent="0.25">
      <c r="A675" s="118">
        <v>301</v>
      </c>
      <c r="B675" s="118">
        <v>1133152</v>
      </c>
      <c r="C675" s="118" t="s">
        <v>2148</v>
      </c>
      <c r="D675" s="119">
        <f>VLOOKUP(B675,'Maestro clientes'!A:C,3,0)</f>
        <v>39713</v>
      </c>
      <c r="E675" s="119">
        <v>0</v>
      </c>
      <c r="F675" s="119">
        <v>0</v>
      </c>
      <c r="G675" s="119">
        <v>12</v>
      </c>
      <c r="H675" s="119">
        <v>20</v>
      </c>
      <c r="I675" s="119">
        <v>0</v>
      </c>
      <c r="J675" s="119">
        <v>36</v>
      </c>
      <c r="K675" s="119">
        <v>14</v>
      </c>
      <c r="L675" s="119">
        <v>0</v>
      </c>
      <c r="M675" s="119">
        <v>0</v>
      </c>
      <c r="N675" s="39">
        <f t="shared" si="80"/>
        <v>0</v>
      </c>
      <c r="O675" s="39">
        <f t="shared" si="81"/>
        <v>0</v>
      </c>
      <c r="P675" s="39">
        <f t="shared" si="82"/>
        <v>0</v>
      </c>
      <c r="Q675">
        <f t="shared" si="83"/>
        <v>0</v>
      </c>
      <c r="R675">
        <f t="shared" si="84"/>
        <v>1</v>
      </c>
      <c r="S675">
        <f t="shared" si="85"/>
        <v>0</v>
      </c>
      <c r="T675">
        <f t="shared" si="86"/>
        <v>0</v>
      </c>
      <c r="U675">
        <f t="shared" si="87"/>
        <v>0</v>
      </c>
    </row>
    <row r="676" spans="1:21" x14ac:dyDescent="0.25">
      <c r="A676" s="118">
        <v>301</v>
      </c>
      <c r="B676" s="118">
        <v>1140357</v>
      </c>
      <c r="C676" s="118" t="s">
        <v>1472</v>
      </c>
      <c r="D676" s="119">
        <f>VLOOKUP(B676,'Maestro clientes'!A:C,3,0)</f>
        <v>40216</v>
      </c>
      <c r="E676" s="119">
        <v>18</v>
      </c>
      <c r="F676" s="119">
        <v>0</v>
      </c>
      <c r="G676" s="119">
        <v>0</v>
      </c>
      <c r="H676" s="119">
        <v>0</v>
      </c>
      <c r="I676" s="119">
        <v>0</v>
      </c>
      <c r="J676" s="119">
        <v>0</v>
      </c>
      <c r="K676" s="119">
        <v>0</v>
      </c>
      <c r="L676" s="119">
        <v>0</v>
      </c>
      <c r="M676" s="119">
        <v>0</v>
      </c>
      <c r="N676" s="39">
        <f t="shared" si="80"/>
        <v>1</v>
      </c>
      <c r="O676" s="39">
        <f t="shared" si="81"/>
        <v>0</v>
      </c>
      <c r="P676" s="39">
        <f t="shared" si="82"/>
        <v>0</v>
      </c>
      <c r="Q676">
        <f t="shared" si="83"/>
        <v>0</v>
      </c>
      <c r="R676">
        <f t="shared" si="84"/>
        <v>0</v>
      </c>
      <c r="S676">
        <f t="shared" si="85"/>
        <v>0</v>
      </c>
      <c r="T676">
        <f t="shared" si="86"/>
        <v>0</v>
      </c>
      <c r="U676">
        <f t="shared" si="87"/>
        <v>0</v>
      </c>
    </row>
    <row r="677" spans="1:21" x14ac:dyDescent="0.25">
      <c r="A677" s="118">
        <v>301</v>
      </c>
      <c r="B677" s="118">
        <v>1062212</v>
      </c>
      <c r="C677" s="118" t="s">
        <v>3162</v>
      </c>
      <c r="D677" s="119">
        <f>VLOOKUP(B677,'Maestro clientes'!A:C,3,0)</f>
        <v>13447</v>
      </c>
      <c r="E677" s="119">
        <v>0</v>
      </c>
      <c r="F677" s="119">
        <v>60</v>
      </c>
      <c r="G677" s="119">
        <v>120</v>
      </c>
      <c r="H677" s="119">
        <v>80</v>
      </c>
      <c r="I677" s="119">
        <v>0</v>
      </c>
      <c r="J677" s="119">
        <v>0</v>
      </c>
      <c r="K677" s="119">
        <v>0</v>
      </c>
      <c r="L677" s="119">
        <v>0</v>
      </c>
      <c r="M677" s="119">
        <v>0</v>
      </c>
      <c r="N677" s="39">
        <f t="shared" si="80"/>
        <v>0</v>
      </c>
      <c r="O677" s="39">
        <f t="shared" si="81"/>
        <v>1</v>
      </c>
      <c r="P677" s="39">
        <f t="shared" si="82"/>
        <v>1</v>
      </c>
      <c r="Q677">
        <f t="shared" si="83"/>
        <v>0</v>
      </c>
      <c r="R677">
        <f t="shared" si="84"/>
        <v>0</v>
      </c>
      <c r="S677">
        <f t="shared" si="85"/>
        <v>0</v>
      </c>
      <c r="T677">
        <f t="shared" si="86"/>
        <v>0</v>
      </c>
      <c r="U677">
        <f t="shared" si="87"/>
        <v>0</v>
      </c>
    </row>
    <row r="678" spans="1:21" x14ac:dyDescent="0.25">
      <c r="A678" s="118">
        <v>301</v>
      </c>
      <c r="B678" s="118">
        <v>1122337</v>
      </c>
      <c r="C678" s="118" t="s">
        <v>3163</v>
      </c>
      <c r="D678" s="119">
        <f>VLOOKUP(B678,'Maestro clientes'!A:C,3,0)</f>
        <v>35869</v>
      </c>
      <c r="E678" s="119">
        <v>0</v>
      </c>
      <c r="F678" s="119">
        <v>0</v>
      </c>
      <c r="G678" s="119">
        <v>228</v>
      </c>
      <c r="H678" s="119">
        <v>0</v>
      </c>
      <c r="I678" s="119">
        <v>0</v>
      </c>
      <c r="J678" s="119">
        <v>0</v>
      </c>
      <c r="K678" s="119">
        <v>0</v>
      </c>
      <c r="L678" s="119">
        <v>0</v>
      </c>
      <c r="M678" s="119">
        <v>0</v>
      </c>
      <c r="N678" s="39">
        <f t="shared" si="80"/>
        <v>0</v>
      </c>
      <c r="O678" s="39">
        <f t="shared" si="81"/>
        <v>0</v>
      </c>
      <c r="P678" s="39">
        <f t="shared" si="82"/>
        <v>1</v>
      </c>
      <c r="Q678">
        <f t="shared" si="83"/>
        <v>0</v>
      </c>
      <c r="R678">
        <f t="shared" si="84"/>
        <v>0</v>
      </c>
      <c r="S678">
        <f t="shared" si="85"/>
        <v>0</v>
      </c>
      <c r="T678">
        <f t="shared" si="86"/>
        <v>0</v>
      </c>
      <c r="U678">
        <f t="shared" si="87"/>
        <v>0</v>
      </c>
    </row>
    <row r="679" spans="1:21" x14ac:dyDescent="0.25">
      <c r="A679" s="118">
        <v>302</v>
      </c>
      <c r="B679" s="118">
        <v>1063562</v>
      </c>
      <c r="C679" s="118" t="s">
        <v>2610</v>
      </c>
      <c r="D679" s="119">
        <f>VLOOKUP(B679,'Maestro clientes'!A:C,3,0)</f>
        <v>15161</v>
      </c>
      <c r="E679" s="119">
        <v>0</v>
      </c>
      <c r="F679" s="119">
        <v>0</v>
      </c>
      <c r="G679" s="119">
        <v>24</v>
      </c>
      <c r="H679" s="119">
        <v>0</v>
      </c>
      <c r="I679" s="119">
        <v>0</v>
      </c>
      <c r="J679" s="119">
        <v>0</v>
      </c>
      <c r="K679" s="119">
        <v>0</v>
      </c>
      <c r="L679" s="119">
        <v>0</v>
      </c>
      <c r="M679" s="119">
        <v>0</v>
      </c>
      <c r="N679" s="39">
        <f t="shared" si="80"/>
        <v>0</v>
      </c>
      <c r="O679" s="39">
        <f t="shared" si="81"/>
        <v>0</v>
      </c>
      <c r="P679" s="39">
        <f t="shared" si="82"/>
        <v>1</v>
      </c>
      <c r="Q679">
        <f t="shared" si="83"/>
        <v>0</v>
      </c>
      <c r="R679">
        <f t="shared" si="84"/>
        <v>0</v>
      </c>
      <c r="S679">
        <f t="shared" si="85"/>
        <v>0</v>
      </c>
      <c r="T679">
        <f t="shared" si="86"/>
        <v>0</v>
      </c>
      <c r="U679">
        <f t="shared" si="87"/>
        <v>0</v>
      </c>
    </row>
    <row r="680" spans="1:21" x14ac:dyDescent="0.25">
      <c r="A680" s="118">
        <v>302</v>
      </c>
      <c r="B680" s="118">
        <v>1065246</v>
      </c>
      <c r="C680" s="118" t="s">
        <v>2857</v>
      </c>
      <c r="D680" s="119">
        <f>VLOOKUP(B680,'Maestro clientes'!A:C,3,0)</f>
        <v>3048</v>
      </c>
      <c r="E680" s="119">
        <v>0</v>
      </c>
      <c r="F680" s="119">
        <v>84</v>
      </c>
      <c r="G680" s="119">
        <v>0</v>
      </c>
      <c r="H680" s="119">
        <v>0</v>
      </c>
      <c r="I680" s="119">
        <v>0</v>
      </c>
      <c r="J680" s="119">
        <v>0</v>
      </c>
      <c r="K680" s="119">
        <v>0</v>
      </c>
      <c r="L680" s="119">
        <v>50</v>
      </c>
      <c r="M680" s="119">
        <v>0</v>
      </c>
      <c r="N680" s="39">
        <f t="shared" si="80"/>
        <v>0</v>
      </c>
      <c r="O680" s="39">
        <f t="shared" si="81"/>
        <v>1</v>
      </c>
      <c r="P680" s="39">
        <f t="shared" si="82"/>
        <v>0</v>
      </c>
      <c r="Q680">
        <f t="shared" si="83"/>
        <v>0</v>
      </c>
      <c r="R680">
        <f t="shared" si="84"/>
        <v>0</v>
      </c>
      <c r="S680">
        <f t="shared" si="85"/>
        <v>0</v>
      </c>
      <c r="T680">
        <f t="shared" si="86"/>
        <v>1</v>
      </c>
      <c r="U680">
        <f t="shared" si="87"/>
        <v>0</v>
      </c>
    </row>
    <row r="681" spans="1:21" x14ac:dyDescent="0.25">
      <c r="A681" s="118">
        <v>302</v>
      </c>
      <c r="B681" s="118">
        <v>1065564</v>
      </c>
      <c r="C681" s="118" t="s">
        <v>1906</v>
      </c>
      <c r="D681" s="119">
        <f>VLOOKUP(B681,'Maestro clientes'!A:C,3,0)</f>
        <v>3795</v>
      </c>
      <c r="E681" s="119">
        <v>0</v>
      </c>
      <c r="F681" s="119">
        <v>40</v>
      </c>
      <c r="G681" s="119">
        <v>0</v>
      </c>
      <c r="H681" s="119">
        <v>0</v>
      </c>
      <c r="I681" s="119">
        <v>0</v>
      </c>
      <c r="J681" s="119">
        <v>0</v>
      </c>
      <c r="K681" s="119">
        <v>0</v>
      </c>
      <c r="L681" s="119">
        <v>0</v>
      </c>
      <c r="M681" s="119">
        <v>0</v>
      </c>
      <c r="N681" s="39">
        <f t="shared" si="80"/>
        <v>0</v>
      </c>
      <c r="O681" s="39">
        <f t="shared" si="81"/>
        <v>1</v>
      </c>
      <c r="P681" s="39">
        <f t="shared" si="82"/>
        <v>0</v>
      </c>
      <c r="Q681">
        <f t="shared" si="83"/>
        <v>0</v>
      </c>
      <c r="R681">
        <f t="shared" si="84"/>
        <v>0</v>
      </c>
      <c r="S681">
        <f t="shared" si="85"/>
        <v>0</v>
      </c>
      <c r="T681">
        <f t="shared" si="86"/>
        <v>0</v>
      </c>
      <c r="U681">
        <f t="shared" si="87"/>
        <v>0</v>
      </c>
    </row>
    <row r="682" spans="1:21" x14ac:dyDescent="0.25">
      <c r="A682" s="118">
        <v>302</v>
      </c>
      <c r="B682" s="118">
        <v>1066184</v>
      </c>
      <c r="C682" s="118" t="s">
        <v>1478</v>
      </c>
      <c r="D682" s="119">
        <f>VLOOKUP(B682,'Maestro clientes'!A:C,3,0)</f>
        <v>49153</v>
      </c>
      <c r="E682" s="119">
        <v>9</v>
      </c>
      <c r="F682" s="119">
        <v>15</v>
      </c>
      <c r="G682" s="119">
        <v>12</v>
      </c>
      <c r="H682" s="119">
        <v>0</v>
      </c>
      <c r="I682" s="119">
        <v>0</v>
      </c>
      <c r="J682" s="119">
        <v>0</v>
      </c>
      <c r="K682" s="119">
        <v>39</v>
      </c>
      <c r="L682" s="119">
        <v>0</v>
      </c>
      <c r="M682" s="119">
        <v>0</v>
      </c>
      <c r="N682" s="39">
        <f t="shared" si="80"/>
        <v>0</v>
      </c>
      <c r="O682" s="39">
        <f t="shared" si="81"/>
        <v>0</v>
      </c>
      <c r="P682" s="39">
        <f t="shared" si="82"/>
        <v>0</v>
      </c>
      <c r="Q682">
        <f t="shared" si="83"/>
        <v>0</v>
      </c>
      <c r="R682">
        <f t="shared" si="84"/>
        <v>0</v>
      </c>
      <c r="S682">
        <f t="shared" si="85"/>
        <v>1</v>
      </c>
      <c r="T682">
        <f t="shared" si="86"/>
        <v>0</v>
      </c>
      <c r="U682">
        <f t="shared" si="87"/>
        <v>0</v>
      </c>
    </row>
    <row r="683" spans="1:21" x14ac:dyDescent="0.25">
      <c r="A683" s="118">
        <v>302</v>
      </c>
      <c r="B683" s="118">
        <v>1066326</v>
      </c>
      <c r="C683" s="118" t="s">
        <v>1474</v>
      </c>
      <c r="D683" s="119">
        <f>VLOOKUP(B683,'Maestro clientes'!A:C,3,0)</f>
        <v>51195</v>
      </c>
      <c r="E683" s="119">
        <v>27</v>
      </c>
      <c r="F683" s="119">
        <v>0</v>
      </c>
      <c r="G683" s="119">
        <v>0</v>
      </c>
      <c r="H683" s="119">
        <v>0</v>
      </c>
      <c r="I683" s="119">
        <v>0</v>
      </c>
      <c r="J683" s="119">
        <v>0</v>
      </c>
      <c r="K683" s="119">
        <v>72</v>
      </c>
      <c r="L683" s="119">
        <v>24</v>
      </c>
      <c r="M683" s="119">
        <v>12</v>
      </c>
      <c r="N683" s="39">
        <f t="shared" si="80"/>
        <v>1</v>
      </c>
      <c r="O683" s="39">
        <f t="shared" si="81"/>
        <v>0</v>
      </c>
      <c r="P683" s="39">
        <f t="shared" si="82"/>
        <v>0</v>
      </c>
      <c r="Q683">
        <f t="shared" si="83"/>
        <v>0</v>
      </c>
      <c r="R683">
        <f t="shared" si="84"/>
        <v>0</v>
      </c>
      <c r="S683">
        <f t="shared" si="85"/>
        <v>1</v>
      </c>
      <c r="T683">
        <f t="shared" si="86"/>
        <v>0</v>
      </c>
      <c r="U683">
        <f t="shared" si="87"/>
        <v>1</v>
      </c>
    </row>
    <row r="684" spans="1:21" x14ac:dyDescent="0.25">
      <c r="A684" s="118">
        <v>302</v>
      </c>
      <c r="B684" s="118">
        <v>1066666</v>
      </c>
      <c r="C684" s="118" t="s">
        <v>1907</v>
      </c>
      <c r="D684" s="119">
        <f>VLOOKUP(B684,'Maestro clientes'!A:C,3,0)</f>
        <v>55626</v>
      </c>
      <c r="E684" s="119">
        <v>18</v>
      </c>
      <c r="F684" s="119">
        <v>0</v>
      </c>
      <c r="G684" s="119">
        <v>24</v>
      </c>
      <c r="H684" s="119">
        <v>0</v>
      </c>
      <c r="I684" s="119">
        <v>0</v>
      </c>
      <c r="J684" s="119">
        <v>0</v>
      </c>
      <c r="K684" s="119">
        <v>0</v>
      </c>
      <c r="L684" s="119">
        <v>0</v>
      </c>
      <c r="M684" s="119">
        <v>0</v>
      </c>
      <c r="N684" s="39">
        <f t="shared" si="80"/>
        <v>1</v>
      </c>
      <c r="O684" s="39">
        <f t="shared" si="81"/>
        <v>0</v>
      </c>
      <c r="P684" s="39">
        <f t="shared" si="82"/>
        <v>1</v>
      </c>
      <c r="Q684">
        <f t="shared" si="83"/>
        <v>0</v>
      </c>
      <c r="R684">
        <f t="shared" si="84"/>
        <v>0</v>
      </c>
      <c r="S684">
        <f t="shared" si="85"/>
        <v>0</v>
      </c>
      <c r="T684">
        <f t="shared" si="86"/>
        <v>0</v>
      </c>
      <c r="U684">
        <f t="shared" si="87"/>
        <v>0</v>
      </c>
    </row>
    <row r="685" spans="1:21" x14ac:dyDescent="0.25">
      <c r="A685" s="118">
        <v>302</v>
      </c>
      <c r="B685" s="118">
        <v>1066746</v>
      </c>
      <c r="C685" s="118" t="s">
        <v>1475</v>
      </c>
      <c r="D685" s="119">
        <f>VLOOKUP(B685,'Maestro clientes'!A:C,3,0)</f>
        <v>5678</v>
      </c>
      <c r="E685" s="119">
        <v>0</v>
      </c>
      <c r="F685" s="119">
        <v>0</v>
      </c>
      <c r="G685" s="119">
        <v>0</v>
      </c>
      <c r="H685" s="119">
        <v>0</v>
      </c>
      <c r="I685" s="119">
        <v>0</v>
      </c>
      <c r="J685" s="119">
        <v>0</v>
      </c>
      <c r="K685" s="119">
        <v>0</v>
      </c>
      <c r="L685" s="119">
        <v>24</v>
      </c>
      <c r="M685" s="119">
        <v>0</v>
      </c>
      <c r="N685" s="39">
        <f t="shared" si="80"/>
        <v>0</v>
      </c>
      <c r="O685" s="39">
        <f t="shared" si="81"/>
        <v>0</v>
      </c>
      <c r="P685" s="39">
        <f t="shared" si="82"/>
        <v>0</v>
      </c>
      <c r="Q685">
        <f t="shared" si="83"/>
        <v>0</v>
      </c>
      <c r="R685">
        <f t="shared" si="84"/>
        <v>0</v>
      </c>
      <c r="S685">
        <f t="shared" si="85"/>
        <v>0</v>
      </c>
      <c r="T685">
        <f t="shared" si="86"/>
        <v>0</v>
      </c>
      <c r="U685">
        <f t="shared" si="87"/>
        <v>0</v>
      </c>
    </row>
    <row r="686" spans="1:21" x14ac:dyDescent="0.25">
      <c r="A686" s="118">
        <v>302</v>
      </c>
      <c r="B686" s="118">
        <v>1067086</v>
      </c>
      <c r="C686" s="118" t="s">
        <v>2337</v>
      </c>
      <c r="D686" s="119">
        <f>VLOOKUP(B686,'Maestro clientes'!A:C,3,0)</f>
        <v>6033</v>
      </c>
      <c r="E686" s="119">
        <v>0</v>
      </c>
      <c r="F686" s="119">
        <v>0</v>
      </c>
      <c r="G686" s="119">
        <v>6</v>
      </c>
      <c r="H686" s="119">
        <v>8</v>
      </c>
      <c r="I686" s="119">
        <v>0</v>
      </c>
      <c r="J686" s="119">
        <v>0</v>
      </c>
      <c r="K686" s="119">
        <v>39</v>
      </c>
      <c r="L686" s="119">
        <v>0</v>
      </c>
      <c r="M686" s="119">
        <v>0</v>
      </c>
      <c r="N686" s="39">
        <f t="shared" si="80"/>
        <v>0</v>
      </c>
      <c r="O686" s="39">
        <f t="shared" si="81"/>
        <v>0</v>
      </c>
      <c r="P686" s="39">
        <f t="shared" si="82"/>
        <v>0</v>
      </c>
      <c r="Q686">
        <f t="shared" si="83"/>
        <v>0</v>
      </c>
      <c r="R686">
        <f t="shared" si="84"/>
        <v>0</v>
      </c>
      <c r="S686">
        <f t="shared" si="85"/>
        <v>1</v>
      </c>
      <c r="T686">
        <f t="shared" si="86"/>
        <v>0</v>
      </c>
      <c r="U686">
        <f t="shared" si="87"/>
        <v>0</v>
      </c>
    </row>
    <row r="687" spans="1:21" x14ac:dyDescent="0.25">
      <c r="A687" s="118">
        <v>302</v>
      </c>
      <c r="B687" s="118">
        <v>1069162</v>
      </c>
      <c r="C687" s="118" t="s">
        <v>2345</v>
      </c>
      <c r="D687" s="119">
        <f>VLOOKUP(B687,'Maestro clientes'!A:C,3,0)</f>
        <v>74333</v>
      </c>
      <c r="E687" s="119">
        <v>0</v>
      </c>
      <c r="F687" s="119">
        <v>0</v>
      </c>
      <c r="G687" s="119">
        <v>0</v>
      </c>
      <c r="H687" s="119">
        <v>0</v>
      </c>
      <c r="I687" s="119">
        <v>0</v>
      </c>
      <c r="J687" s="119">
        <v>0</v>
      </c>
      <c r="K687" s="119">
        <v>12</v>
      </c>
      <c r="L687" s="119">
        <v>12</v>
      </c>
      <c r="M687" s="119">
        <v>0</v>
      </c>
      <c r="N687" s="39">
        <f t="shared" si="80"/>
        <v>0</v>
      </c>
      <c r="O687" s="39">
        <f t="shared" si="81"/>
        <v>0</v>
      </c>
      <c r="P687" s="39">
        <f t="shared" si="82"/>
        <v>0</v>
      </c>
      <c r="Q687">
        <f t="shared" si="83"/>
        <v>0</v>
      </c>
      <c r="R687">
        <f t="shared" si="84"/>
        <v>0</v>
      </c>
      <c r="S687">
        <f t="shared" si="85"/>
        <v>0</v>
      </c>
      <c r="T687">
        <f t="shared" si="86"/>
        <v>0</v>
      </c>
      <c r="U687">
        <f t="shared" si="87"/>
        <v>0</v>
      </c>
    </row>
    <row r="688" spans="1:21" x14ac:dyDescent="0.25">
      <c r="A688" s="118">
        <v>302</v>
      </c>
      <c r="B688" s="118">
        <v>1069438</v>
      </c>
      <c r="C688" s="118" t="s">
        <v>2220</v>
      </c>
      <c r="D688" s="119">
        <f>VLOOKUP(B688,'Maestro clientes'!A:C,3,0)</f>
        <v>75637</v>
      </c>
      <c r="E688" s="119">
        <v>0</v>
      </c>
      <c r="F688" s="119">
        <v>0</v>
      </c>
      <c r="G688" s="119">
        <v>0</v>
      </c>
      <c r="H688" s="119">
        <v>0</v>
      </c>
      <c r="I688" s="119">
        <v>0</v>
      </c>
      <c r="J688" s="119">
        <v>0</v>
      </c>
      <c r="K688" s="119">
        <v>12</v>
      </c>
      <c r="L688" s="119">
        <v>0</v>
      </c>
      <c r="M688" s="119">
        <v>0</v>
      </c>
      <c r="N688" s="39">
        <f t="shared" si="80"/>
        <v>0</v>
      </c>
      <c r="O688" s="39">
        <f t="shared" si="81"/>
        <v>0</v>
      </c>
      <c r="P688" s="39">
        <f t="shared" si="82"/>
        <v>0</v>
      </c>
      <c r="Q688">
        <f t="shared" si="83"/>
        <v>0</v>
      </c>
      <c r="R688">
        <f t="shared" si="84"/>
        <v>0</v>
      </c>
      <c r="S688">
        <f t="shared" si="85"/>
        <v>0</v>
      </c>
      <c r="T688">
        <f t="shared" si="86"/>
        <v>0</v>
      </c>
      <c r="U688">
        <f t="shared" si="87"/>
        <v>0</v>
      </c>
    </row>
    <row r="689" spans="1:21" x14ac:dyDescent="0.25">
      <c r="A689" s="118">
        <v>302</v>
      </c>
      <c r="B689" s="118">
        <v>1070045</v>
      </c>
      <c r="C689" s="118" t="s">
        <v>1476</v>
      </c>
      <c r="D689" s="119">
        <f>VLOOKUP(B689,'Maestro clientes'!A:C,3,0)</f>
        <v>7801</v>
      </c>
      <c r="E689" s="119">
        <v>0</v>
      </c>
      <c r="F689" s="119">
        <v>0</v>
      </c>
      <c r="G689" s="119">
        <v>0</v>
      </c>
      <c r="H689" s="119">
        <v>0</v>
      </c>
      <c r="I689" s="119">
        <v>0</v>
      </c>
      <c r="J689" s="119">
        <v>0</v>
      </c>
      <c r="K689" s="119">
        <v>24</v>
      </c>
      <c r="L689" s="119">
        <v>0</v>
      </c>
      <c r="M689" s="119">
        <v>0</v>
      </c>
      <c r="N689" s="39">
        <f t="shared" si="80"/>
        <v>0</v>
      </c>
      <c r="O689" s="39">
        <f t="shared" si="81"/>
        <v>0</v>
      </c>
      <c r="P689" s="39">
        <f t="shared" si="82"/>
        <v>0</v>
      </c>
      <c r="Q689">
        <f t="shared" si="83"/>
        <v>0</v>
      </c>
      <c r="R689">
        <f t="shared" si="84"/>
        <v>0</v>
      </c>
      <c r="S689">
        <f t="shared" si="85"/>
        <v>1</v>
      </c>
      <c r="T689">
        <f t="shared" si="86"/>
        <v>0</v>
      </c>
      <c r="U689">
        <f t="shared" si="87"/>
        <v>0</v>
      </c>
    </row>
    <row r="690" spans="1:21" x14ac:dyDescent="0.25">
      <c r="A690" s="118">
        <v>302</v>
      </c>
      <c r="B690" s="118">
        <v>1070853</v>
      </c>
      <c r="C690" s="118" t="s">
        <v>1477</v>
      </c>
      <c r="D690" s="119">
        <f>VLOOKUP(B690,'Maestro clientes'!A:C,3,0)</f>
        <v>9252</v>
      </c>
      <c r="E690" s="119">
        <v>0</v>
      </c>
      <c r="F690" s="119">
        <v>0</v>
      </c>
      <c r="G690" s="119">
        <v>0</v>
      </c>
      <c r="H690" s="119">
        <v>0</v>
      </c>
      <c r="I690" s="119">
        <v>0</v>
      </c>
      <c r="J690" s="119">
        <v>0</v>
      </c>
      <c r="K690" s="119">
        <v>120</v>
      </c>
      <c r="L690" s="119">
        <v>0</v>
      </c>
      <c r="M690" s="119">
        <v>12</v>
      </c>
      <c r="N690" s="39">
        <f t="shared" si="80"/>
        <v>0</v>
      </c>
      <c r="O690" s="39">
        <f t="shared" si="81"/>
        <v>0</v>
      </c>
      <c r="P690" s="39">
        <f t="shared" si="82"/>
        <v>0</v>
      </c>
      <c r="Q690">
        <f t="shared" si="83"/>
        <v>0</v>
      </c>
      <c r="R690">
        <f t="shared" si="84"/>
        <v>0</v>
      </c>
      <c r="S690">
        <f t="shared" si="85"/>
        <v>1</v>
      </c>
      <c r="T690">
        <f t="shared" si="86"/>
        <v>0</v>
      </c>
      <c r="U690">
        <f t="shared" si="87"/>
        <v>1</v>
      </c>
    </row>
    <row r="691" spans="1:21" x14ac:dyDescent="0.25">
      <c r="A691" s="118">
        <v>302</v>
      </c>
      <c r="B691" s="118">
        <v>1071009</v>
      </c>
      <c r="C691" s="118" t="s">
        <v>2858</v>
      </c>
      <c r="D691" s="119">
        <f>VLOOKUP(B691,'Maestro clientes'!A:C,3,0)</f>
        <v>9507</v>
      </c>
      <c r="E691" s="119">
        <v>45</v>
      </c>
      <c r="F691" s="119">
        <v>0</v>
      </c>
      <c r="G691" s="119">
        <v>0</v>
      </c>
      <c r="H691" s="119">
        <v>0</v>
      </c>
      <c r="I691" s="119">
        <v>0</v>
      </c>
      <c r="J691" s="119">
        <v>0</v>
      </c>
      <c r="K691" s="119">
        <v>36</v>
      </c>
      <c r="L691" s="119">
        <v>12</v>
      </c>
      <c r="M691" s="119">
        <v>0</v>
      </c>
      <c r="N691" s="39">
        <f t="shared" si="80"/>
        <v>1</v>
      </c>
      <c r="O691" s="39">
        <f t="shared" si="81"/>
        <v>0</v>
      </c>
      <c r="P691" s="39">
        <f t="shared" si="82"/>
        <v>0</v>
      </c>
      <c r="Q691">
        <f t="shared" si="83"/>
        <v>0</v>
      </c>
      <c r="R691">
        <f t="shared" si="84"/>
        <v>0</v>
      </c>
      <c r="S691">
        <f t="shared" si="85"/>
        <v>1</v>
      </c>
      <c r="T691">
        <f t="shared" si="86"/>
        <v>0</v>
      </c>
      <c r="U691">
        <f t="shared" si="87"/>
        <v>0</v>
      </c>
    </row>
    <row r="692" spans="1:21" x14ac:dyDescent="0.25">
      <c r="A692" s="118">
        <v>302</v>
      </c>
      <c r="B692" s="118">
        <v>1102952</v>
      </c>
      <c r="C692" s="118" t="s">
        <v>1478</v>
      </c>
      <c r="D692" s="119">
        <f>VLOOKUP(B692,'Maestro clientes'!A:C,3,0)</f>
        <v>21978</v>
      </c>
      <c r="E692" s="119">
        <v>0</v>
      </c>
      <c r="F692" s="119">
        <v>24</v>
      </c>
      <c r="G692" s="119">
        <v>0</v>
      </c>
      <c r="H692" s="119">
        <v>0</v>
      </c>
      <c r="I692" s="119">
        <v>0</v>
      </c>
      <c r="J692" s="119">
        <v>0</v>
      </c>
      <c r="K692" s="119">
        <v>9</v>
      </c>
      <c r="L692" s="119">
        <v>22</v>
      </c>
      <c r="M692" s="119">
        <v>0</v>
      </c>
      <c r="N692" s="39">
        <f t="shared" si="80"/>
        <v>0</v>
      </c>
      <c r="O692" s="39">
        <f t="shared" si="81"/>
        <v>1</v>
      </c>
      <c r="P692" s="39">
        <f t="shared" si="82"/>
        <v>0</v>
      </c>
      <c r="Q692">
        <f t="shared" si="83"/>
        <v>0</v>
      </c>
      <c r="R692">
        <f t="shared" si="84"/>
        <v>0</v>
      </c>
      <c r="S692">
        <f t="shared" si="85"/>
        <v>0</v>
      </c>
      <c r="T692">
        <f t="shared" si="86"/>
        <v>0</v>
      </c>
      <c r="U692">
        <f t="shared" si="87"/>
        <v>0</v>
      </c>
    </row>
    <row r="693" spans="1:21" x14ac:dyDescent="0.25">
      <c r="A693" s="118">
        <v>302</v>
      </c>
      <c r="B693" s="118">
        <v>1106281</v>
      </c>
      <c r="C693" s="118" t="s">
        <v>2611</v>
      </c>
      <c r="D693" s="119">
        <f>VLOOKUP(B693,'Maestro clientes'!A:C,3,0)</f>
        <v>25903</v>
      </c>
      <c r="E693" s="119">
        <v>180</v>
      </c>
      <c r="F693" s="119">
        <v>0</v>
      </c>
      <c r="G693" s="119">
        <v>0</v>
      </c>
      <c r="H693" s="119">
        <v>0</v>
      </c>
      <c r="I693" s="119">
        <v>0</v>
      </c>
      <c r="J693" s="119">
        <v>0</v>
      </c>
      <c r="K693" s="119">
        <v>0</v>
      </c>
      <c r="L693" s="119">
        <v>0</v>
      </c>
      <c r="M693" s="119">
        <v>0</v>
      </c>
      <c r="N693" s="39">
        <f t="shared" si="80"/>
        <v>1</v>
      </c>
      <c r="O693" s="39">
        <f t="shared" si="81"/>
        <v>0</v>
      </c>
      <c r="P693" s="39">
        <f t="shared" si="82"/>
        <v>0</v>
      </c>
      <c r="Q693">
        <f t="shared" si="83"/>
        <v>0</v>
      </c>
      <c r="R693">
        <f t="shared" si="84"/>
        <v>0</v>
      </c>
      <c r="S693">
        <f t="shared" si="85"/>
        <v>0</v>
      </c>
      <c r="T693">
        <f t="shared" si="86"/>
        <v>0</v>
      </c>
      <c r="U693">
        <f t="shared" si="87"/>
        <v>0</v>
      </c>
    </row>
    <row r="694" spans="1:21" x14ac:dyDescent="0.25">
      <c r="A694" s="118">
        <v>302</v>
      </c>
      <c r="B694" s="118">
        <v>1106872</v>
      </c>
      <c r="C694" s="118" t="s">
        <v>1908</v>
      </c>
      <c r="D694" s="119">
        <f>VLOOKUP(B694,'Maestro clientes'!A:C,3,0)</f>
        <v>26615</v>
      </c>
      <c r="E694" s="119">
        <v>0</v>
      </c>
      <c r="F694" s="119">
        <v>24</v>
      </c>
      <c r="G694" s="119">
        <v>24</v>
      </c>
      <c r="H694" s="119">
        <v>0</v>
      </c>
      <c r="I694" s="119">
        <v>0</v>
      </c>
      <c r="J694" s="119">
        <v>0</v>
      </c>
      <c r="K694" s="119">
        <v>90</v>
      </c>
      <c r="L694" s="119">
        <v>0</v>
      </c>
      <c r="M694" s="119">
        <v>0</v>
      </c>
      <c r="N694" s="39">
        <f t="shared" si="80"/>
        <v>0</v>
      </c>
      <c r="O694" s="39">
        <f t="shared" si="81"/>
        <v>1</v>
      </c>
      <c r="P694" s="39">
        <f t="shared" si="82"/>
        <v>1</v>
      </c>
      <c r="Q694">
        <f t="shared" si="83"/>
        <v>0</v>
      </c>
      <c r="R694">
        <f t="shared" si="84"/>
        <v>0</v>
      </c>
      <c r="S694">
        <f t="shared" si="85"/>
        <v>1</v>
      </c>
      <c r="T694">
        <f t="shared" si="86"/>
        <v>0</v>
      </c>
      <c r="U694">
        <f t="shared" si="87"/>
        <v>0</v>
      </c>
    </row>
    <row r="695" spans="1:21" x14ac:dyDescent="0.25">
      <c r="A695" s="118">
        <v>302</v>
      </c>
      <c r="B695" s="118">
        <v>1107640</v>
      </c>
      <c r="C695" s="118" t="s">
        <v>1909</v>
      </c>
      <c r="D695" s="119">
        <f>VLOOKUP(B695,'Maestro clientes'!A:C,3,0)</f>
        <v>27558</v>
      </c>
      <c r="E695" s="119">
        <v>0</v>
      </c>
      <c r="F695" s="119">
        <v>0</v>
      </c>
      <c r="G695" s="119">
        <v>42</v>
      </c>
      <c r="H695" s="119">
        <v>0</v>
      </c>
      <c r="I695" s="119">
        <v>0</v>
      </c>
      <c r="J695" s="119">
        <v>0</v>
      </c>
      <c r="K695" s="119">
        <v>0</v>
      </c>
      <c r="L695" s="119">
        <v>60</v>
      </c>
      <c r="M695" s="119">
        <v>0</v>
      </c>
      <c r="N695" s="39">
        <f t="shared" si="80"/>
        <v>0</v>
      </c>
      <c r="O695" s="39">
        <f t="shared" si="81"/>
        <v>0</v>
      </c>
      <c r="P695" s="39">
        <f t="shared" si="82"/>
        <v>1</v>
      </c>
      <c r="Q695">
        <f t="shared" si="83"/>
        <v>0</v>
      </c>
      <c r="R695">
        <f t="shared" si="84"/>
        <v>0</v>
      </c>
      <c r="S695">
        <f t="shared" si="85"/>
        <v>0</v>
      </c>
      <c r="T695">
        <f t="shared" si="86"/>
        <v>1</v>
      </c>
      <c r="U695">
        <f t="shared" si="87"/>
        <v>0</v>
      </c>
    </row>
    <row r="696" spans="1:21" x14ac:dyDescent="0.25">
      <c r="A696" s="118">
        <v>302</v>
      </c>
      <c r="B696" s="118">
        <v>1112353</v>
      </c>
      <c r="C696" s="118" t="s">
        <v>2859</v>
      </c>
      <c r="D696" s="119">
        <f>VLOOKUP(B696,'Maestro clientes'!A:C,3,0)</f>
        <v>29573</v>
      </c>
      <c r="E696" s="119">
        <v>0</v>
      </c>
      <c r="F696" s="119">
        <v>0</v>
      </c>
      <c r="G696" s="119">
        <v>0</v>
      </c>
      <c r="H696" s="119">
        <v>0</v>
      </c>
      <c r="I696" s="119">
        <v>0</v>
      </c>
      <c r="J696" s="119">
        <v>0</v>
      </c>
      <c r="K696" s="119">
        <v>15</v>
      </c>
      <c r="L696" s="119">
        <v>0</v>
      </c>
      <c r="M696" s="119">
        <v>0</v>
      </c>
      <c r="N696" s="39">
        <f t="shared" si="80"/>
        <v>0</v>
      </c>
      <c r="O696" s="39">
        <f t="shared" si="81"/>
        <v>0</v>
      </c>
      <c r="P696" s="39">
        <f t="shared" si="82"/>
        <v>0</v>
      </c>
      <c r="Q696">
        <f t="shared" si="83"/>
        <v>0</v>
      </c>
      <c r="R696">
        <f t="shared" si="84"/>
        <v>0</v>
      </c>
      <c r="S696">
        <f t="shared" si="85"/>
        <v>0</v>
      </c>
      <c r="T696">
        <f t="shared" si="86"/>
        <v>0</v>
      </c>
      <c r="U696">
        <f t="shared" si="87"/>
        <v>0</v>
      </c>
    </row>
    <row r="697" spans="1:21" x14ac:dyDescent="0.25">
      <c r="A697" s="118">
        <v>302</v>
      </c>
      <c r="B697" s="118">
        <v>1112480</v>
      </c>
      <c r="C697" s="118" t="s">
        <v>1910</v>
      </c>
      <c r="D697" s="119">
        <f>VLOOKUP(B697,'Maestro clientes'!A:C,3,0)</f>
        <v>29632</v>
      </c>
      <c r="E697" s="119">
        <v>0</v>
      </c>
      <c r="F697" s="119">
        <v>48</v>
      </c>
      <c r="G697" s="119">
        <v>0</v>
      </c>
      <c r="H697" s="119">
        <v>0</v>
      </c>
      <c r="I697" s="119">
        <v>0</v>
      </c>
      <c r="J697" s="119">
        <v>0</v>
      </c>
      <c r="K697" s="119">
        <v>12</v>
      </c>
      <c r="L697" s="119">
        <v>0</v>
      </c>
      <c r="M697" s="119">
        <v>6</v>
      </c>
      <c r="N697" s="39">
        <f t="shared" si="80"/>
        <v>0</v>
      </c>
      <c r="O697" s="39">
        <f t="shared" si="81"/>
        <v>1</v>
      </c>
      <c r="P697" s="39">
        <f t="shared" si="82"/>
        <v>0</v>
      </c>
      <c r="Q697">
        <f t="shared" si="83"/>
        <v>0</v>
      </c>
      <c r="R697">
        <f t="shared" si="84"/>
        <v>0</v>
      </c>
      <c r="S697">
        <f t="shared" si="85"/>
        <v>0</v>
      </c>
      <c r="T697">
        <f t="shared" si="86"/>
        <v>0</v>
      </c>
      <c r="U697">
        <f t="shared" si="87"/>
        <v>0</v>
      </c>
    </row>
    <row r="698" spans="1:21" x14ac:dyDescent="0.25">
      <c r="A698" s="118">
        <v>302</v>
      </c>
      <c r="B698" s="118">
        <v>1113564</v>
      </c>
      <c r="C698" s="118" t="s">
        <v>1911</v>
      </c>
      <c r="D698" s="119">
        <f>VLOOKUP(B698,'Maestro clientes'!A:C,3,0)</f>
        <v>30359</v>
      </c>
      <c r="E698" s="119">
        <v>0</v>
      </c>
      <c r="F698" s="119">
        <v>0</v>
      </c>
      <c r="G698" s="119">
        <v>6</v>
      </c>
      <c r="H698" s="119">
        <v>0</v>
      </c>
      <c r="I698" s="119">
        <v>0</v>
      </c>
      <c r="J698" s="119">
        <v>0</v>
      </c>
      <c r="K698" s="119">
        <v>0</v>
      </c>
      <c r="L698" s="119">
        <v>0</v>
      </c>
      <c r="M698" s="119">
        <v>0</v>
      </c>
      <c r="N698" s="39">
        <f t="shared" si="80"/>
        <v>0</v>
      </c>
      <c r="O698" s="39">
        <f t="shared" si="81"/>
        <v>0</v>
      </c>
      <c r="P698" s="39">
        <f t="shared" si="82"/>
        <v>0</v>
      </c>
      <c r="Q698">
        <f t="shared" si="83"/>
        <v>0</v>
      </c>
      <c r="R698">
        <f t="shared" si="84"/>
        <v>0</v>
      </c>
      <c r="S698">
        <f t="shared" si="85"/>
        <v>0</v>
      </c>
      <c r="T698">
        <f t="shared" si="86"/>
        <v>0</v>
      </c>
      <c r="U698">
        <f t="shared" si="87"/>
        <v>0</v>
      </c>
    </row>
    <row r="699" spans="1:21" x14ac:dyDescent="0.25">
      <c r="A699" s="118">
        <v>302</v>
      </c>
      <c r="B699" s="118">
        <v>1113718</v>
      </c>
      <c r="C699" s="118" t="s">
        <v>1479</v>
      </c>
      <c r="D699" s="119">
        <f>VLOOKUP(B699,'Maestro clientes'!A:C,3,0)</f>
        <v>40066</v>
      </c>
      <c r="E699" s="119">
        <v>0</v>
      </c>
      <c r="F699" s="119">
        <v>0</v>
      </c>
      <c r="G699" s="119">
        <v>0</v>
      </c>
      <c r="H699" s="119">
        <v>0</v>
      </c>
      <c r="I699" s="119">
        <v>0</v>
      </c>
      <c r="J699" s="119">
        <v>0</v>
      </c>
      <c r="K699" s="119">
        <v>72</v>
      </c>
      <c r="L699" s="119">
        <v>0</v>
      </c>
      <c r="M699" s="119">
        <v>0</v>
      </c>
      <c r="N699" s="39">
        <f t="shared" si="80"/>
        <v>0</v>
      </c>
      <c r="O699" s="39">
        <f t="shared" si="81"/>
        <v>0</v>
      </c>
      <c r="P699" s="39">
        <f t="shared" si="82"/>
        <v>0</v>
      </c>
      <c r="Q699">
        <f t="shared" si="83"/>
        <v>0</v>
      </c>
      <c r="R699">
        <f t="shared" si="84"/>
        <v>0</v>
      </c>
      <c r="S699">
        <f t="shared" si="85"/>
        <v>1</v>
      </c>
      <c r="T699">
        <f t="shared" si="86"/>
        <v>0</v>
      </c>
      <c r="U699">
        <f t="shared" si="87"/>
        <v>0</v>
      </c>
    </row>
    <row r="700" spans="1:21" x14ac:dyDescent="0.25">
      <c r="A700" s="118">
        <v>302</v>
      </c>
      <c r="B700" s="118">
        <v>1113930</v>
      </c>
      <c r="C700" s="118" t="s">
        <v>1912</v>
      </c>
      <c r="D700" s="119">
        <f>VLOOKUP(B700,'Maestro clientes'!A:C,3,0)</f>
        <v>26577</v>
      </c>
      <c r="E700" s="119">
        <v>27</v>
      </c>
      <c r="F700" s="119">
        <v>0</v>
      </c>
      <c r="G700" s="119">
        <v>0</v>
      </c>
      <c r="H700" s="119">
        <v>0</v>
      </c>
      <c r="I700" s="119">
        <v>0</v>
      </c>
      <c r="J700" s="119">
        <v>0</v>
      </c>
      <c r="K700" s="119">
        <v>0</v>
      </c>
      <c r="L700" s="119">
        <v>0</v>
      </c>
      <c r="M700" s="119">
        <v>0</v>
      </c>
      <c r="N700" s="39">
        <f t="shared" si="80"/>
        <v>1</v>
      </c>
      <c r="O700" s="39">
        <f t="shared" si="81"/>
        <v>0</v>
      </c>
      <c r="P700" s="39">
        <f t="shared" si="82"/>
        <v>0</v>
      </c>
      <c r="Q700">
        <f t="shared" si="83"/>
        <v>0</v>
      </c>
      <c r="R700">
        <f t="shared" si="84"/>
        <v>0</v>
      </c>
      <c r="S700">
        <f t="shared" si="85"/>
        <v>0</v>
      </c>
      <c r="T700">
        <f t="shared" si="86"/>
        <v>0</v>
      </c>
      <c r="U700">
        <f t="shared" si="87"/>
        <v>0</v>
      </c>
    </row>
    <row r="701" spans="1:21" x14ac:dyDescent="0.25">
      <c r="A701" s="118">
        <v>302</v>
      </c>
      <c r="B701" s="118">
        <v>1119619</v>
      </c>
      <c r="C701" s="118" t="s">
        <v>1480</v>
      </c>
      <c r="D701" s="119">
        <f>VLOOKUP(B701,'Maestro clientes'!A:C,3,0)</f>
        <v>33778</v>
      </c>
      <c r="E701" s="119">
        <v>0</v>
      </c>
      <c r="F701" s="119">
        <v>0</v>
      </c>
      <c r="G701" s="119">
        <v>0</v>
      </c>
      <c r="H701" s="119">
        <v>0</v>
      </c>
      <c r="I701" s="119">
        <v>0</v>
      </c>
      <c r="J701" s="119">
        <v>0</v>
      </c>
      <c r="K701" s="119">
        <v>0</v>
      </c>
      <c r="L701" s="119">
        <v>30</v>
      </c>
      <c r="M701" s="119">
        <v>0</v>
      </c>
      <c r="N701" s="39">
        <f t="shared" si="80"/>
        <v>0</v>
      </c>
      <c r="O701" s="39">
        <f t="shared" si="81"/>
        <v>0</v>
      </c>
      <c r="P701" s="39">
        <f t="shared" si="82"/>
        <v>0</v>
      </c>
      <c r="Q701">
        <f t="shared" si="83"/>
        <v>0</v>
      </c>
      <c r="R701">
        <f t="shared" si="84"/>
        <v>0</v>
      </c>
      <c r="S701">
        <f t="shared" si="85"/>
        <v>0</v>
      </c>
      <c r="T701">
        <f t="shared" si="86"/>
        <v>0</v>
      </c>
      <c r="U701">
        <f t="shared" si="87"/>
        <v>0</v>
      </c>
    </row>
    <row r="702" spans="1:21" x14ac:dyDescent="0.25">
      <c r="A702" s="118">
        <v>302</v>
      </c>
      <c r="B702" s="118">
        <v>1122682</v>
      </c>
      <c r="C702" s="118" t="s">
        <v>1913</v>
      </c>
      <c r="D702" s="119">
        <f>VLOOKUP(B702,'Maestro clientes'!A:C,3,0)</f>
        <v>36076</v>
      </c>
      <c r="E702" s="119">
        <v>0</v>
      </c>
      <c r="F702" s="119">
        <v>0</v>
      </c>
      <c r="G702" s="119">
        <v>24</v>
      </c>
      <c r="H702" s="119">
        <v>0</v>
      </c>
      <c r="I702" s="119">
        <v>0</v>
      </c>
      <c r="J702" s="119">
        <v>0</v>
      </c>
      <c r="K702" s="119">
        <v>0</v>
      </c>
      <c r="L702" s="119">
        <v>0</v>
      </c>
      <c r="M702" s="119">
        <v>0</v>
      </c>
      <c r="N702" s="39">
        <f t="shared" si="80"/>
        <v>0</v>
      </c>
      <c r="O702" s="39">
        <f t="shared" si="81"/>
        <v>0</v>
      </c>
      <c r="P702" s="39">
        <f t="shared" si="82"/>
        <v>1</v>
      </c>
      <c r="Q702">
        <f t="shared" si="83"/>
        <v>0</v>
      </c>
      <c r="R702">
        <f t="shared" si="84"/>
        <v>0</v>
      </c>
      <c r="S702">
        <f t="shared" si="85"/>
        <v>0</v>
      </c>
      <c r="T702">
        <f t="shared" si="86"/>
        <v>0</v>
      </c>
      <c r="U702">
        <f t="shared" si="87"/>
        <v>0</v>
      </c>
    </row>
    <row r="703" spans="1:21" x14ac:dyDescent="0.25">
      <c r="A703" s="118">
        <v>302</v>
      </c>
      <c r="B703" s="118">
        <v>1123907</v>
      </c>
      <c r="C703" s="118" t="s">
        <v>2612</v>
      </c>
      <c r="D703" s="119">
        <f>VLOOKUP(B703,'Maestro clientes'!A:C,3,0)</f>
        <v>37036</v>
      </c>
      <c r="E703" s="119">
        <v>0</v>
      </c>
      <c r="F703" s="119">
        <v>0</v>
      </c>
      <c r="G703" s="119">
        <v>12</v>
      </c>
      <c r="H703" s="119">
        <v>0</v>
      </c>
      <c r="I703" s="119">
        <v>0</v>
      </c>
      <c r="J703" s="119">
        <v>0</v>
      </c>
      <c r="K703" s="119">
        <v>0</v>
      </c>
      <c r="L703" s="119">
        <v>0</v>
      </c>
      <c r="M703" s="119">
        <v>0</v>
      </c>
      <c r="N703" s="39">
        <f t="shared" si="80"/>
        <v>0</v>
      </c>
      <c r="O703" s="39">
        <f t="shared" si="81"/>
        <v>0</v>
      </c>
      <c r="P703" s="39">
        <f t="shared" si="82"/>
        <v>0</v>
      </c>
      <c r="Q703">
        <f t="shared" si="83"/>
        <v>0</v>
      </c>
      <c r="R703">
        <f t="shared" si="84"/>
        <v>0</v>
      </c>
      <c r="S703">
        <f t="shared" si="85"/>
        <v>0</v>
      </c>
      <c r="T703">
        <f t="shared" si="86"/>
        <v>0</v>
      </c>
      <c r="U703">
        <f t="shared" si="87"/>
        <v>0</v>
      </c>
    </row>
    <row r="704" spans="1:21" x14ac:dyDescent="0.25">
      <c r="A704" s="118">
        <v>302</v>
      </c>
      <c r="B704" s="118">
        <v>1140566</v>
      </c>
      <c r="C704" s="118" t="s">
        <v>2561</v>
      </c>
      <c r="D704" s="119">
        <f>VLOOKUP(B704,'Maestro clientes'!A:C,3,0)</f>
        <v>40249</v>
      </c>
      <c r="E704" s="119">
        <v>0</v>
      </c>
      <c r="F704" s="119">
        <v>0</v>
      </c>
      <c r="G704" s="119">
        <v>48</v>
      </c>
      <c r="H704" s="119">
        <v>0</v>
      </c>
      <c r="I704" s="119">
        <v>0</v>
      </c>
      <c r="J704" s="119">
        <v>0</v>
      </c>
      <c r="K704" s="119">
        <v>0</v>
      </c>
      <c r="L704" s="119">
        <v>0</v>
      </c>
      <c r="M704" s="119">
        <v>0</v>
      </c>
      <c r="N704" s="39">
        <f t="shared" si="80"/>
        <v>0</v>
      </c>
      <c r="O704" s="39">
        <f t="shared" si="81"/>
        <v>0</v>
      </c>
      <c r="P704" s="39">
        <f t="shared" si="82"/>
        <v>1</v>
      </c>
      <c r="Q704">
        <f t="shared" si="83"/>
        <v>0</v>
      </c>
      <c r="R704">
        <f t="shared" si="84"/>
        <v>0</v>
      </c>
      <c r="S704">
        <f t="shared" si="85"/>
        <v>0</v>
      </c>
      <c r="T704">
        <f t="shared" si="86"/>
        <v>0</v>
      </c>
      <c r="U704">
        <f t="shared" si="87"/>
        <v>0</v>
      </c>
    </row>
    <row r="705" spans="1:21" x14ac:dyDescent="0.25">
      <c r="A705" s="118">
        <v>302</v>
      </c>
      <c r="B705" s="118">
        <v>1069956</v>
      </c>
      <c r="C705" s="118" t="s">
        <v>3164</v>
      </c>
      <c r="D705" s="119">
        <f>VLOOKUP(B705,'Maestro clientes'!A:C,3,0)</f>
        <v>77604</v>
      </c>
      <c r="E705" s="119">
        <v>0</v>
      </c>
      <c r="F705" s="119">
        <v>0</v>
      </c>
      <c r="G705" s="119">
        <v>26</v>
      </c>
      <c r="H705" s="119">
        <v>12</v>
      </c>
      <c r="I705" s="119">
        <v>0</v>
      </c>
      <c r="J705" s="119">
        <v>0</v>
      </c>
      <c r="K705" s="119">
        <v>0</v>
      </c>
      <c r="L705" s="119">
        <v>60</v>
      </c>
      <c r="M705" s="119">
        <v>0</v>
      </c>
      <c r="N705" s="39">
        <f t="shared" si="80"/>
        <v>0</v>
      </c>
      <c r="O705" s="39">
        <f t="shared" si="81"/>
        <v>0</v>
      </c>
      <c r="P705" s="39">
        <f t="shared" si="82"/>
        <v>1</v>
      </c>
      <c r="Q705">
        <f t="shared" si="83"/>
        <v>0</v>
      </c>
      <c r="R705">
        <f t="shared" si="84"/>
        <v>0</v>
      </c>
      <c r="S705">
        <f t="shared" si="85"/>
        <v>0</v>
      </c>
      <c r="T705">
        <f t="shared" si="86"/>
        <v>1</v>
      </c>
      <c r="U705">
        <f t="shared" si="87"/>
        <v>0</v>
      </c>
    </row>
    <row r="706" spans="1:21" x14ac:dyDescent="0.25">
      <c r="A706" s="118">
        <v>302</v>
      </c>
      <c r="B706" s="118">
        <v>1072943</v>
      </c>
      <c r="C706" s="118" t="s">
        <v>2986</v>
      </c>
      <c r="D706" s="119">
        <f>VLOOKUP(B706,'Maestro clientes'!A:C,3,0)</f>
        <v>64641</v>
      </c>
      <c r="E706" s="119">
        <v>0</v>
      </c>
      <c r="F706" s="119">
        <v>58</v>
      </c>
      <c r="G706" s="119">
        <v>6</v>
      </c>
      <c r="H706" s="119">
        <v>0</v>
      </c>
      <c r="I706" s="119">
        <v>0</v>
      </c>
      <c r="J706" s="119">
        <v>0</v>
      </c>
      <c r="K706" s="119">
        <v>0</v>
      </c>
      <c r="L706" s="119">
        <v>70</v>
      </c>
      <c r="M706" s="119">
        <v>0</v>
      </c>
      <c r="N706" s="39">
        <f t="shared" si="80"/>
        <v>0</v>
      </c>
      <c r="O706" s="39">
        <f t="shared" si="81"/>
        <v>1</v>
      </c>
      <c r="P706" s="39">
        <f t="shared" si="82"/>
        <v>0</v>
      </c>
      <c r="Q706">
        <f t="shared" si="83"/>
        <v>0</v>
      </c>
      <c r="R706">
        <f t="shared" si="84"/>
        <v>0</v>
      </c>
      <c r="S706">
        <f t="shared" si="85"/>
        <v>0</v>
      </c>
      <c r="T706">
        <f t="shared" si="86"/>
        <v>1</v>
      </c>
      <c r="U706">
        <f t="shared" si="87"/>
        <v>0</v>
      </c>
    </row>
    <row r="707" spans="1:21" x14ac:dyDescent="0.25">
      <c r="A707" s="118">
        <v>302</v>
      </c>
      <c r="B707" s="118">
        <v>1066816</v>
      </c>
      <c r="C707" s="118" t="s">
        <v>2938</v>
      </c>
      <c r="D707" s="119">
        <f>VLOOKUP(B707,'Maestro clientes'!A:C,3,0)</f>
        <v>57504</v>
      </c>
      <c r="E707" s="119">
        <v>0</v>
      </c>
      <c r="F707" s="119">
        <v>30</v>
      </c>
      <c r="G707" s="119">
        <v>8</v>
      </c>
      <c r="H707" s="119">
        <v>0</v>
      </c>
      <c r="I707" s="119">
        <v>0</v>
      </c>
      <c r="J707" s="119">
        <v>0</v>
      </c>
      <c r="K707" s="119">
        <v>15</v>
      </c>
      <c r="L707" s="119">
        <v>0</v>
      </c>
      <c r="M707" s="119">
        <v>0</v>
      </c>
      <c r="N707" s="39">
        <f t="shared" si="80"/>
        <v>0</v>
      </c>
      <c r="O707" s="39">
        <f t="shared" si="81"/>
        <v>1</v>
      </c>
      <c r="P707" s="39">
        <f t="shared" si="82"/>
        <v>0</v>
      </c>
      <c r="Q707">
        <f t="shared" si="83"/>
        <v>0</v>
      </c>
      <c r="R707">
        <f t="shared" si="84"/>
        <v>0</v>
      </c>
      <c r="S707">
        <f t="shared" si="85"/>
        <v>0</v>
      </c>
      <c r="T707">
        <f t="shared" si="86"/>
        <v>0</v>
      </c>
      <c r="U707">
        <f t="shared" si="87"/>
        <v>0</v>
      </c>
    </row>
    <row r="708" spans="1:21" x14ac:dyDescent="0.25">
      <c r="A708" s="118">
        <v>302</v>
      </c>
      <c r="B708" s="118">
        <v>1068893</v>
      </c>
      <c r="C708" s="118" t="s">
        <v>3194</v>
      </c>
      <c r="D708" s="119">
        <f>VLOOKUP(B708,'Maestro clientes'!A:C,3,0)</f>
        <v>7303</v>
      </c>
      <c r="E708" s="119">
        <v>0</v>
      </c>
      <c r="F708" s="119">
        <v>0</v>
      </c>
      <c r="G708" s="119">
        <v>6</v>
      </c>
      <c r="H708" s="119">
        <v>0</v>
      </c>
      <c r="I708" s="119">
        <v>0</v>
      </c>
      <c r="J708" s="119">
        <v>0</v>
      </c>
      <c r="K708" s="119">
        <v>126</v>
      </c>
      <c r="L708" s="119">
        <v>50</v>
      </c>
      <c r="M708" s="119">
        <v>0</v>
      </c>
      <c r="N708" s="39">
        <f t="shared" si="80"/>
        <v>0</v>
      </c>
      <c r="O708" s="39">
        <f t="shared" si="81"/>
        <v>0</v>
      </c>
      <c r="P708" s="39">
        <f t="shared" si="82"/>
        <v>0</v>
      </c>
      <c r="Q708">
        <f t="shared" si="83"/>
        <v>0</v>
      </c>
      <c r="R708">
        <f t="shared" si="84"/>
        <v>0</v>
      </c>
      <c r="S708">
        <f t="shared" si="85"/>
        <v>1</v>
      </c>
      <c r="T708">
        <f t="shared" si="86"/>
        <v>1</v>
      </c>
      <c r="U708">
        <f t="shared" si="87"/>
        <v>0</v>
      </c>
    </row>
    <row r="709" spans="1:21" x14ac:dyDescent="0.25">
      <c r="A709" s="118">
        <v>302</v>
      </c>
      <c r="B709" s="118">
        <v>1069139</v>
      </c>
      <c r="C709" s="118" t="s">
        <v>3195</v>
      </c>
      <c r="D709" s="119">
        <f>VLOOKUP(B709,'Maestro clientes'!A:C,3,0)</f>
        <v>74182</v>
      </c>
      <c r="E709" s="119">
        <v>0</v>
      </c>
      <c r="F709" s="119">
        <v>0</v>
      </c>
      <c r="G709" s="119">
        <v>12</v>
      </c>
      <c r="H709" s="119">
        <v>0</v>
      </c>
      <c r="I709" s="119">
        <v>12</v>
      </c>
      <c r="J709" s="119">
        <v>0</v>
      </c>
      <c r="K709" s="119">
        <v>0</v>
      </c>
      <c r="L709" s="119">
        <v>0</v>
      </c>
      <c r="M709" s="119">
        <v>0</v>
      </c>
      <c r="N709" s="39">
        <f t="shared" ref="N709:N772" si="88">IF(E709&gt;=18,1,0)</f>
        <v>0</v>
      </c>
      <c r="O709" s="39">
        <f t="shared" ref="O709:O772" si="89">IF(F709&gt;=24,1,0)</f>
        <v>0</v>
      </c>
      <c r="P709" s="39">
        <f t="shared" ref="P709:P772" si="90">IF(G709&gt;=18,1,0)</f>
        <v>0</v>
      </c>
      <c r="Q709">
        <f t="shared" ref="Q709:Q772" si="91">IF(AND(H709&gt;=12,I709&gt;=6),1,0)</f>
        <v>0</v>
      </c>
      <c r="R709">
        <f t="shared" ref="R709:R772" si="92">IF(J709&gt;=24,1,0)</f>
        <v>0</v>
      </c>
      <c r="S709">
        <f t="shared" ref="S709:S772" si="93">IF(K709&gt;=24,1,0)</f>
        <v>0</v>
      </c>
      <c r="T709">
        <f t="shared" ref="T709:T772" si="94">IF(L709&gt;=48,1,0)</f>
        <v>0</v>
      </c>
      <c r="U709">
        <f t="shared" ref="U709:U772" si="95">IF(M709&gt;=12,1,0)</f>
        <v>0</v>
      </c>
    </row>
    <row r="710" spans="1:21" x14ac:dyDescent="0.25">
      <c r="A710" s="118">
        <v>302</v>
      </c>
      <c r="B710" s="118">
        <v>1083655</v>
      </c>
      <c r="C710" s="118" t="s">
        <v>3196</v>
      </c>
      <c r="D710" s="119">
        <f>VLOOKUP(B710,'Maestro clientes'!A:C,3,0)</f>
        <v>21488</v>
      </c>
      <c r="E710" s="119">
        <v>0</v>
      </c>
      <c r="F710" s="119">
        <v>0</v>
      </c>
      <c r="G710" s="119">
        <v>26</v>
      </c>
      <c r="H710" s="119">
        <v>0</v>
      </c>
      <c r="I710" s="119">
        <v>0</v>
      </c>
      <c r="J710" s="119">
        <v>0</v>
      </c>
      <c r="K710" s="119">
        <v>4</v>
      </c>
      <c r="L710" s="119">
        <v>10</v>
      </c>
      <c r="M710" s="119">
        <v>0</v>
      </c>
      <c r="N710" s="39">
        <f t="shared" si="88"/>
        <v>0</v>
      </c>
      <c r="O710" s="39">
        <f t="shared" si="89"/>
        <v>0</v>
      </c>
      <c r="P710" s="39">
        <f t="shared" si="90"/>
        <v>1</v>
      </c>
      <c r="Q710">
        <f t="shared" si="91"/>
        <v>0</v>
      </c>
      <c r="R710">
        <f t="shared" si="92"/>
        <v>0</v>
      </c>
      <c r="S710">
        <f t="shared" si="93"/>
        <v>0</v>
      </c>
      <c r="T710">
        <f t="shared" si="94"/>
        <v>0</v>
      </c>
      <c r="U710">
        <f t="shared" si="95"/>
        <v>0</v>
      </c>
    </row>
    <row r="711" spans="1:21" x14ac:dyDescent="0.25">
      <c r="A711" s="118">
        <v>302</v>
      </c>
      <c r="B711" s="118">
        <v>1099637</v>
      </c>
      <c r="C711" s="118" t="s">
        <v>3308</v>
      </c>
      <c r="D711" s="119">
        <f>VLOOKUP(B711,'Maestro clientes'!A:C,3,0)</f>
        <v>22902</v>
      </c>
      <c r="E711" s="119">
        <v>0</v>
      </c>
      <c r="F711" s="119">
        <v>0</v>
      </c>
      <c r="G711" s="119">
        <v>0</v>
      </c>
      <c r="H711" s="119">
        <v>0</v>
      </c>
      <c r="I711" s="119">
        <v>0</v>
      </c>
      <c r="J711" s="119">
        <v>0</v>
      </c>
      <c r="K711" s="119">
        <v>12</v>
      </c>
      <c r="L711" s="119">
        <v>12</v>
      </c>
      <c r="M711" s="119">
        <v>36</v>
      </c>
      <c r="N711" s="39">
        <f t="shared" si="88"/>
        <v>0</v>
      </c>
      <c r="O711" s="39">
        <f t="shared" si="89"/>
        <v>0</v>
      </c>
      <c r="P711" s="39">
        <f t="shared" si="90"/>
        <v>0</v>
      </c>
      <c r="Q711">
        <f t="shared" si="91"/>
        <v>0</v>
      </c>
      <c r="R711">
        <f t="shared" si="92"/>
        <v>0</v>
      </c>
      <c r="S711">
        <f t="shared" si="93"/>
        <v>0</v>
      </c>
      <c r="T711">
        <f t="shared" si="94"/>
        <v>0</v>
      </c>
      <c r="U711">
        <f t="shared" si="95"/>
        <v>1</v>
      </c>
    </row>
    <row r="712" spans="1:21" x14ac:dyDescent="0.25">
      <c r="A712" s="118">
        <v>303</v>
      </c>
      <c r="B712" s="118">
        <v>1061008</v>
      </c>
      <c r="C712" s="118" t="s">
        <v>1507</v>
      </c>
      <c r="D712" s="119">
        <f>VLOOKUP(B712,'Maestro clientes'!A:C,3,0)</f>
        <v>11678</v>
      </c>
      <c r="E712" s="119">
        <v>0</v>
      </c>
      <c r="F712" s="119">
        <v>44</v>
      </c>
      <c r="G712" s="119">
        <v>12</v>
      </c>
      <c r="H712" s="119">
        <v>0</v>
      </c>
      <c r="I712" s="119">
        <v>0</v>
      </c>
      <c r="J712" s="119">
        <v>0</v>
      </c>
      <c r="K712" s="119">
        <v>0</v>
      </c>
      <c r="L712" s="119">
        <v>0</v>
      </c>
      <c r="M712" s="119">
        <v>0</v>
      </c>
      <c r="N712" s="39">
        <f t="shared" si="88"/>
        <v>0</v>
      </c>
      <c r="O712" s="39">
        <f t="shared" si="89"/>
        <v>1</v>
      </c>
      <c r="P712" s="39">
        <f t="shared" si="90"/>
        <v>0</v>
      </c>
      <c r="Q712">
        <f t="shared" si="91"/>
        <v>0</v>
      </c>
      <c r="R712">
        <f t="shared" si="92"/>
        <v>0</v>
      </c>
      <c r="S712">
        <f t="shared" si="93"/>
        <v>0</v>
      </c>
      <c r="T712">
        <f t="shared" si="94"/>
        <v>0</v>
      </c>
      <c r="U712">
        <f t="shared" si="95"/>
        <v>0</v>
      </c>
    </row>
    <row r="713" spans="1:21" x14ac:dyDescent="0.25">
      <c r="A713" s="118">
        <v>303</v>
      </c>
      <c r="B713" s="118">
        <v>1061257</v>
      </c>
      <c r="C713" s="118" t="s">
        <v>2613</v>
      </c>
      <c r="D713" s="119">
        <f>VLOOKUP(B713,'Maestro clientes'!A:C,3,0)</f>
        <v>12100</v>
      </c>
      <c r="E713" s="119">
        <v>0</v>
      </c>
      <c r="F713" s="119">
        <v>0</v>
      </c>
      <c r="G713" s="119">
        <v>0</v>
      </c>
      <c r="H713" s="119">
        <v>12</v>
      </c>
      <c r="I713" s="119">
        <v>6</v>
      </c>
      <c r="J713" s="119">
        <v>0</v>
      </c>
      <c r="K713" s="119">
        <v>0</v>
      </c>
      <c r="L713" s="119">
        <v>0</v>
      </c>
      <c r="M713" s="119">
        <v>0</v>
      </c>
      <c r="N713" s="39">
        <f t="shared" si="88"/>
        <v>0</v>
      </c>
      <c r="O713" s="39">
        <f t="shared" si="89"/>
        <v>0</v>
      </c>
      <c r="P713" s="39">
        <f t="shared" si="90"/>
        <v>0</v>
      </c>
      <c r="Q713">
        <f t="shared" si="91"/>
        <v>1</v>
      </c>
      <c r="R713">
        <f t="shared" si="92"/>
        <v>0</v>
      </c>
      <c r="S713">
        <f t="shared" si="93"/>
        <v>0</v>
      </c>
      <c r="T713">
        <f t="shared" si="94"/>
        <v>0</v>
      </c>
      <c r="U713">
        <f t="shared" si="95"/>
        <v>0</v>
      </c>
    </row>
    <row r="714" spans="1:21" x14ac:dyDescent="0.25">
      <c r="A714" s="118">
        <v>303</v>
      </c>
      <c r="B714" s="118">
        <v>1061617</v>
      </c>
      <c r="C714" s="118" t="s">
        <v>2614</v>
      </c>
      <c r="D714" s="119">
        <f>VLOOKUP(B714,'Maestro clientes'!A:C,3,0)</f>
        <v>12578</v>
      </c>
      <c r="E714" s="119">
        <v>45</v>
      </c>
      <c r="F714" s="119">
        <v>0</v>
      </c>
      <c r="G714" s="119">
        <v>0</v>
      </c>
      <c r="H714" s="119">
        <v>0</v>
      </c>
      <c r="I714" s="119">
        <v>0</v>
      </c>
      <c r="J714" s="119">
        <v>24</v>
      </c>
      <c r="K714" s="119">
        <v>72</v>
      </c>
      <c r="L714" s="119">
        <v>50</v>
      </c>
      <c r="M714" s="119">
        <v>0</v>
      </c>
      <c r="N714" s="39">
        <f t="shared" si="88"/>
        <v>1</v>
      </c>
      <c r="O714" s="39">
        <f t="shared" si="89"/>
        <v>0</v>
      </c>
      <c r="P714" s="39">
        <f t="shared" si="90"/>
        <v>0</v>
      </c>
      <c r="Q714">
        <f t="shared" si="91"/>
        <v>0</v>
      </c>
      <c r="R714">
        <f t="shared" si="92"/>
        <v>1</v>
      </c>
      <c r="S714">
        <f t="shared" si="93"/>
        <v>1</v>
      </c>
      <c r="T714">
        <f t="shared" si="94"/>
        <v>1</v>
      </c>
      <c r="U714">
        <f t="shared" si="95"/>
        <v>0</v>
      </c>
    </row>
    <row r="715" spans="1:21" x14ac:dyDescent="0.25">
      <c r="A715" s="118">
        <v>303</v>
      </c>
      <c r="B715" s="118">
        <v>1063783</v>
      </c>
      <c r="C715" s="118" t="s">
        <v>1507</v>
      </c>
      <c r="D715" s="119">
        <f>VLOOKUP(B715,'Maestro clientes'!A:C,3,0)</f>
        <v>15458</v>
      </c>
      <c r="E715" s="119">
        <v>0</v>
      </c>
      <c r="F715" s="119">
        <v>24</v>
      </c>
      <c r="G715" s="119">
        <v>36</v>
      </c>
      <c r="H715" s="119">
        <v>0</v>
      </c>
      <c r="I715" s="119">
        <v>6</v>
      </c>
      <c r="J715" s="119">
        <v>0</v>
      </c>
      <c r="K715" s="119">
        <v>36</v>
      </c>
      <c r="L715" s="119">
        <v>0</v>
      </c>
      <c r="M715" s="119">
        <v>0</v>
      </c>
      <c r="N715" s="39">
        <f t="shared" si="88"/>
        <v>0</v>
      </c>
      <c r="O715" s="39">
        <f t="shared" si="89"/>
        <v>1</v>
      </c>
      <c r="P715" s="39">
        <f t="shared" si="90"/>
        <v>1</v>
      </c>
      <c r="Q715">
        <f t="shared" si="91"/>
        <v>0</v>
      </c>
      <c r="R715">
        <f t="shared" si="92"/>
        <v>0</v>
      </c>
      <c r="S715">
        <f t="shared" si="93"/>
        <v>1</v>
      </c>
      <c r="T715">
        <f t="shared" si="94"/>
        <v>0</v>
      </c>
      <c r="U715">
        <f t="shared" si="95"/>
        <v>0</v>
      </c>
    </row>
    <row r="716" spans="1:21" x14ac:dyDescent="0.25">
      <c r="A716" s="118">
        <v>303</v>
      </c>
      <c r="B716" s="118">
        <v>1066502</v>
      </c>
      <c r="C716" s="118" t="s">
        <v>1914</v>
      </c>
      <c r="D716" s="119">
        <f>VLOOKUP(B716,'Maestro clientes'!A:C,3,0)</f>
        <v>5374</v>
      </c>
      <c r="E716" s="119">
        <v>45</v>
      </c>
      <c r="F716" s="119">
        <v>20</v>
      </c>
      <c r="G716" s="119">
        <v>0</v>
      </c>
      <c r="H716" s="119">
        <v>0</v>
      </c>
      <c r="I716" s="119">
        <v>0</v>
      </c>
      <c r="J716" s="119">
        <v>0</v>
      </c>
      <c r="K716" s="119">
        <v>54</v>
      </c>
      <c r="L716" s="119">
        <v>0</v>
      </c>
      <c r="M716" s="119">
        <v>0</v>
      </c>
      <c r="N716" s="39">
        <f t="shared" si="88"/>
        <v>1</v>
      </c>
      <c r="O716" s="39">
        <f t="shared" si="89"/>
        <v>0</v>
      </c>
      <c r="P716" s="39">
        <f t="shared" si="90"/>
        <v>0</v>
      </c>
      <c r="Q716">
        <f t="shared" si="91"/>
        <v>0</v>
      </c>
      <c r="R716">
        <f t="shared" si="92"/>
        <v>0</v>
      </c>
      <c r="S716">
        <f t="shared" si="93"/>
        <v>1</v>
      </c>
      <c r="T716">
        <f t="shared" si="94"/>
        <v>0</v>
      </c>
      <c r="U716">
        <f t="shared" si="95"/>
        <v>0</v>
      </c>
    </row>
    <row r="717" spans="1:21" x14ac:dyDescent="0.25">
      <c r="A717" s="118">
        <v>303</v>
      </c>
      <c r="B717" s="118">
        <v>1066622</v>
      </c>
      <c r="C717" s="118" t="s">
        <v>1369</v>
      </c>
      <c r="D717" s="119">
        <f>VLOOKUP(B717,'Maestro clientes'!A:C,3,0)</f>
        <v>5526</v>
      </c>
      <c r="E717" s="119">
        <v>0</v>
      </c>
      <c r="F717" s="119">
        <v>0</v>
      </c>
      <c r="G717" s="119">
        <v>0</v>
      </c>
      <c r="H717" s="119">
        <v>0</v>
      </c>
      <c r="I717" s="119">
        <v>0</v>
      </c>
      <c r="J717" s="119">
        <v>0</v>
      </c>
      <c r="K717" s="119">
        <v>48</v>
      </c>
      <c r="L717" s="119">
        <v>0</v>
      </c>
      <c r="M717" s="119">
        <v>0</v>
      </c>
      <c r="N717" s="39">
        <f t="shared" si="88"/>
        <v>0</v>
      </c>
      <c r="O717" s="39">
        <f t="shared" si="89"/>
        <v>0</v>
      </c>
      <c r="P717" s="39">
        <f t="shared" si="90"/>
        <v>0</v>
      </c>
      <c r="Q717">
        <f t="shared" si="91"/>
        <v>0</v>
      </c>
      <c r="R717">
        <f t="shared" si="92"/>
        <v>0</v>
      </c>
      <c r="S717">
        <f t="shared" si="93"/>
        <v>1</v>
      </c>
      <c r="T717">
        <f t="shared" si="94"/>
        <v>0</v>
      </c>
      <c r="U717">
        <f t="shared" si="95"/>
        <v>0</v>
      </c>
    </row>
    <row r="718" spans="1:21" x14ac:dyDescent="0.25">
      <c r="A718" s="118">
        <v>303</v>
      </c>
      <c r="B718" s="118">
        <v>1067261</v>
      </c>
      <c r="C718" s="118" t="s">
        <v>1915</v>
      </c>
      <c r="D718" s="119">
        <f>VLOOKUP(B718,'Maestro clientes'!A:C,3,0)</f>
        <v>61753</v>
      </c>
      <c r="E718" s="119">
        <v>0</v>
      </c>
      <c r="F718" s="119">
        <v>12</v>
      </c>
      <c r="G718" s="119">
        <v>0</v>
      </c>
      <c r="H718" s="119">
        <v>0</v>
      </c>
      <c r="I718" s="119">
        <v>0</v>
      </c>
      <c r="J718" s="119">
        <v>0</v>
      </c>
      <c r="K718" s="119">
        <v>12</v>
      </c>
      <c r="L718" s="119">
        <v>0</v>
      </c>
      <c r="M718" s="119">
        <v>6</v>
      </c>
      <c r="N718" s="39">
        <f t="shared" si="88"/>
        <v>0</v>
      </c>
      <c r="O718" s="39">
        <f t="shared" si="89"/>
        <v>0</v>
      </c>
      <c r="P718" s="39">
        <f t="shared" si="90"/>
        <v>0</v>
      </c>
      <c r="Q718">
        <f t="shared" si="91"/>
        <v>0</v>
      </c>
      <c r="R718">
        <f t="shared" si="92"/>
        <v>0</v>
      </c>
      <c r="S718">
        <f t="shared" si="93"/>
        <v>0</v>
      </c>
      <c r="T718">
        <f t="shared" si="94"/>
        <v>0</v>
      </c>
      <c r="U718">
        <f t="shared" si="95"/>
        <v>0</v>
      </c>
    </row>
    <row r="719" spans="1:21" x14ac:dyDescent="0.25">
      <c r="A719" s="118">
        <v>303</v>
      </c>
      <c r="B719" s="118">
        <v>1067890</v>
      </c>
      <c r="C719" s="118" t="s">
        <v>2615</v>
      </c>
      <c r="D719" s="119">
        <f>VLOOKUP(B719,'Maestro clientes'!A:C,3,0)</f>
        <v>66793</v>
      </c>
      <c r="E719" s="119">
        <v>0</v>
      </c>
      <c r="F719" s="119">
        <v>6</v>
      </c>
      <c r="G719" s="119">
        <v>0</v>
      </c>
      <c r="H719" s="119">
        <v>0</v>
      </c>
      <c r="I719" s="119">
        <v>0</v>
      </c>
      <c r="J719" s="119">
        <v>0</v>
      </c>
      <c r="K719" s="119">
        <v>0</v>
      </c>
      <c r="L719" s="119">
        <v>0</v>
      </c>
      <c r="M719" s="119">
        <v>0</v>
      </c>
      <c r="N719" s="39">
        <f t="shared" si="88"/>
        <v>0</v>
      </c>
      <c r="O719" s="39">
        <f t="shared" si="89"/>
        <v>0</v>
      </c>
      <c r="P719" s="39">
        <f t="shared" si="90"/>
        <v>0</v>
      </c>
      <c r="Q719">
        <f t="shared" si="91"/>
        <v>0</v>
      </c>
      <c r="R719">
        <f t="shared" si="92"/>
        <v>0</v>
      </c>
      <c r="S719">
        <f t="shared" si="93"/>
        <v>0</v>
      </c>
      <c r="T719">
        <f t="shared" si="94"/>
        <v>0</v>
      </c>
      <c r="U719">
        <f t="shared" si="95"/>
        <v>0</v>
      </c>
    </row>
    <row r="720" spans="1:21" x14ac:dyDescent="0.25">
      <c r="A720" s="118">
        <v>303</v>
      </c>
      <c r="B720" s="118">
        <v>1068116</v>
      </c>
      <c r="C720" s="118" t="s">
        <v>1916</v>
      </c>
      <c r="D720" s="119">
        <f>VLOOKUP(B720,'Maestro clientes'!A:C,3,0)</f>
        <v>6841</v>
      </c>
      <c r="E720" s="119">
        <v>45</v>
      </c>
      <c r="F720" s="119">
        <v>24</v>
      </c>
      <c r="G720" s="119">
        <v>0</v>
      </c>
      <c r="H720" s="119">
        <v>0</v>
      </c>
      <c r="I720" s="119">
        <v>0</v>
      </c>
      <c r="J720" s="119">
        <v>0</v>
      </c>
      <c r="K720" s="119">
        <v>54</v>
      </c>
      <c r="L720" s="119">
        <v>0</v>
      </c>
      <c r="M720" s="119">
        <v>0</v>
      </c>
      <c r="N720" s="39">
        <f t="shared" si="88"/>
        <v>1</v>
      </c>
      <c r="O720" s="39">
        <f t="shared" si="89"/>
        <v>1</v>
      </c>
      <c r="P720" s="39">
        <f t="shared" si="90"/>
        <v>0</v>
      </c>
      <c r="Q720">
        <f t="shared" si="91"/>
        <v>0</v>
      </c>
      <c r="R720">
        <f t="shared" si="92"/>
        <v>0</v>
      </c>
      <c r="S720">
        <f t="shared" si="93"/>
        <v>1</v>
      </c>
      <c r="T720">
        <f t="shared" si="94"/>
        <v>0</v>
      </c>
      <c r="U720">
        <f t="shared" si="95"/>
        <v>0</v>
      </c>
    </row>
    <row r="721" spans="1:21" x14ac:dyDescent="0.25">
      <c r="A721" s="118">
        <v>303</v>
      </c>
      <c r="B721" s="118">
        <v>1069216</v>
      </c>
      <c r="C721" s="118" t="s">
        <v>2860</v>
      </c>
      <c r="D721" s="119">
        <f>VLOOKUP(B721,'Maestro clientes'!A:C,3,0)</f>
        <v>74575</v>
      </c>
      <c r="E721" s="119">
        <v>0</v>
      </c>
      <c r="F721" s="119">
        <v>0</v>
      </c>
      <c r="G721" s="119">
        <v>0</v>
      </c>
      <c r="H721" s="119">
        <v>12</v>
      </c>
      <c r="I721" s="119">
        <v>6</v>
      </c>
      <c r="J721" s="119">
        <v>0</v>
      </c>
      <c r="K721" s="119">
        <v>24</v>
      </c>
      <c r="L721" s="119">
        <v>0</v>
      </c>
      <c r="M721" s="119">
        <v>0</v>
      </c>
      <c r="N721" s="39">
        <f t="shared" si="88"/>
        <v>0</v>
      </c>
      <c r="O721" s="39">
        <f t="shared" si="89"/>
        <v>0</v>
      </c>
      <c r="P721" s="39">
        <f t="shared" si="90"/>
        <v>0</v>
      </c>
      <c r="Q721">
        <f t="shared" si="91"/>
        <v>1</v>
      </c>
      <c r="R721">
        <f t="shared" si="92"/>
        <v>0</v>
      </c>
      <c r="S721">
        <f t="shared" si="93"/>
        <v>1</v>
      </c>
      <c r="T721">
        <f t="shared" si="94"/>
        <v>0</v>
      </c>
      <c r="U721">
        <f t="shared" si="95"/>
        <v>0</v>
      </c>
    </row>
    <row r="722" spans="1:21" x14ac:dyDescent="0.25">
      <c r="A722" s="118">
        <v>303</v>
      </c>
      <c r="B722" s="118">
        <v>1070092</v>
      </c>
      <c r="C722" s="118" t="s">
        <v>1917</v>
      </c>
      <c r="D722" s="119">
        <f>VLOOKUP(B722,'Maestro clientes'!A:C,3,0)</f>
        <v>78194</v>
      </c>
      <c r="E722" s="119">
        <v>0</v>
      </c>
      <c r="F722" s="119">
        <v>0</v>
      </c>
      <c r="G722" s="119">
        <v>0</v>
      </c>
      <c r="H722" s="119">
        <v>0</v>
      </c>
      <c r="I722" s="119">
        <v>0</v>
      </c>
      <c r="J722" s="119">
        <v>0</v>
      </c>
      <c r="K722" s="119">
        <v>12</v>
      </c>
      <c r="L722" s="119">
        <v>0</v>
      </c>
      <c r="M722" s="119">
        <v>0</v>
      </c>
      <c r="N722" s="39">
        <f t="shared" si="88"/>
        <v>0</v>
      </c>
      <c r="O722" s="39">
        <f t="shared" si="89"/>
        <v>0</v>
      </c>
      <c r="P722" s="39">
        <f t="shared" si="90"/>
        <v>0</v>
      </c>
      <c r="Q722">
        <f t="shared" si="91"/>
        <v>0</v>
      </c>
      <c r="R722">
        <f t="shared" si="92"/>
        <v>0</v>
      </c>
      <c r="S722">
        <f t="shared" si="93"/>
        <v>0</v>
      </c>
      <c r="T722">
        <f t="shared" si="94"/>
        <v>0</v>
      </c>
      <c r="U722">
        <f t="shared" si="95"/>
        <v>0</v>
      </c>
    </row>
    <row r="723" spans="1:21" x14ac:dyDescent="0.25">
      <c r="A723" s="118">
        <v>303</v>
      </c>
      <c r="B723" s="118">
        <v>1071070</v>
      </c>
      <c r="C723" s="118" t="s">
        <v>2861</v>
      </c>
      <c r="D723" s="119">
        <f>VLOOKUP(B723,'Maestro clientes'!A:C,3,0)</f>
        <v>9591</v>
      </c>
      <c r="E723" s="119">
        <v>0</v>
      </c>
      <c r="F723" s="119">
        <v>11</v>
      </c>
      <c r="G723" s="119">
        <v>0</v>
      </c>
      <c r="H723" s="119">
        <v>12</v>
      </c>
      <c r="I723" s="119">
        <v>6</v>
      </c>
      <c r="J723" s="119">
        <v>0</v>
      </c>
      <c r="K723" s="119">
        <v>24</v>
      </c>
      <c r="L723" s="119">
        <v>62</v>
      </c>
      <c r="M723" s="119">
        <v>0</v>
      </c>
      <c r="N723" s="39">
        <f t="shared" si="88"/>
        <v>0</v>
      </c>
      <c r="O723" s="39">
        <f t="shared" si="89"/>
        <v>0</v>
      </c>
      <c r="P723" s="39">
        <f t="shared" si="90"/>
        <v>0</v>
      </c>
      <c r="Q723">
        <f t="shared" si="91"/>
        <v>1</v>
      </c>
      <c r="R723">
        <f t="shared" si="92"/>
        <v>0</v>
      </c>
      <c r="S723">
        <f t="shared" si="93"/>
        <v>1</v>
      </c>
      <c r="T723">
        <f t="shared" si="94"/>
        <v>1</v>
      </c>
      <c r="U723">
        <f t="shared" si="95"/>
        <v>0</v>
      </c>
    </row>
    <row r="724" spans="1:21" x14ac:dyDescent="0.25">
      <c r="A724" s="118">
        <v>303</v>
      </c>
      <c r="B724" s="118">
        <v>1078334</v>
      </c>
      <c r="C724" s="118" t="s">
        <v>2196</v>
      </c>
      <c r="D724" s="119">
        <f>VLOOKUP(B724,'Maestro clientes'!A:C,3,0)</f>
        <v>17088</v>
      </c>
      <c r="E724" s="119">
        <v>0</v>
      </c>
      <c r="F724" s="119">
        <v>36</v>
      </c>
      <c r="G724" s="119">
        <v>30</v>
      </c>
      <c r="H724" s="119">
        <v>25</v>
      </c>
      <c r="I724" s="119">
        <v>6</v>
      </c>
      <c r="J724" s="119">
        <v>39</v>
      </c>
      <c r="K724" s="119">
        <v>0</v>
      </c>
      <c r="L724" s="119">
        <v>50</v>
      </c>
      <c r="M724" s="119">
        <v>12</v>
      </c>
      <c r="N724" s="39">
        <f t="shared" si="88"/>
        <v>0</v>
      </c>
      <c r="O724" s="39">
        <f t="shared" si="89"/>
        <v>1</v>
      </c>
      <c r="P724" s="39">
        <f t="shared" si="90"/>
        <v>1</v>
      </c>
      <c r="Q724">
        <f t="shared" si="91"/>
        <v>1</v>
      </c>
      <c r="R724">
        <f t="shared" si="92"/>
        <v>1</v>
      </c>
      <c r="S724">
        <f t="shared" si="93"/>
        <v>0</v>
      </c>
      <c r="T724">
        <f t="shared" si="94"/>
        <v>1</v>
      </c>
      <c r="U724">
        <f t="shared" si="95"/>
        <v>1</v>
      </c>
    </row>
    <row r="725" spans="1:21" x14ac:dyDescent="0.25">
      <c r="A725" s="118">
        <v>303</v>
      </c>
      <c r="B725" s="118">
        <v>1105378</v>
      </c>
      <c r="C725" s="118" t="s">
        <v>1481</v>
      </c>
      <c r="D725" s="119">
        <f>VLOOKUP(B725,'Maestro clientes'!A:C,3,0)</f>
        <v>24848</v>
      </c>
      <c r="E725" s="119">
        <v>0</v>
      </c>
      <c r="F725" s="119">
        <v>0</v>
      </c>
      <c r="G725" s="119">
        <v>0</v>
      </c>
      <c r="H725" s="119">
        <v>0</v>
      </c>
      <c r="I725" s="119">
        <v>0</v>
      </c>
      <c r="J725" s="119">
        <v>0</v>
      </c>
      <c r="K725" s="119">
        <v>3</v>
      </c>
      <c r="L725" s="119">
        <v>20</v>
      </c>
      <c r="M725" s="119">
        <v>0</v>
      </c>
      <c r="N725" s="39">
        <f t="shared" si="88"/>
        <v>0</v>
      </c>
      <c r="O725" s="39">
        <f t="shared" si="89"/>
        <v>0</v>
      </c>
      <c r="P725" s="39">
        <f t="shared" si="90"/>
        <v>0</v>
      </c>
      <c r="Q725">
        <f t="shared" si="91"/>
        <v>0</v>
      </c>
      <c r="R725">
        <f t="shared" si="92"/>
        <v>0</v>
      </c>
      <c r="S725">
        <f t="shared" si="93"/>
        <v>0</v>
      </c>
      <c r="T725">
        <f t="shared" si="94"/>
        <v>0</v>
      </c>
      <c r="U725">
        <f t="shared" si="95"/>
        <v>0</v>
      </c>
    </row>
    <row r="726" spans="1:21" x14ac:dyDescent="0.25">
      <c r="A726" s="118">
        <v>303</v>
      </c>
      <c r="B726" s="118">
        <v>1105499</v>
      </c>
      <c r="C726" s="118" t="s">
        <v>2562</v>
      </c>
      <c r="D726" s="119">
        <f>VLOOKUP(B726,'Maestro clientes'!A:C,3,0)</f>
        <v>24979</v>
      </c>
      <c r="E726" s="119">
        <v>0</v>
      </c>
      <c r="F726" s="119">
        <v>24</v>
      </c>
      <c r="G726" s="119">
        <v>0</v>
      </c>
      <c r="H726" s="119">
        <v>0</v>
      </c>
      <c r="I726" s="119">
        <v>0</v>
      </c>
      <c r="J726" s="119">
        <v>0</v>
      </c>
      <c r="K726" s="119">
        <v>48</v>
      </c>
      <c r="L726" s="119">
        <v>0</v>
      </c>
      <c r="M726" s="119">
        <v>0</v>
      </c>
      <c r="N726" s="39">
        <f t="shared" si="88"/>
        <v>0</v>
      </c>
      <c r="O726" s="39">
        <f t="shared" si="89"/>
        <v>1</v>
      </c>
      <c r="P726" s="39">
        <f t="shared" si="90"/>
        <v>0</v>
      </c>
      <c r="Q726">
        <f t="shared" si="91"/>
        <v>0</v>
      </c>
      <c r="R726">
        <f t="shared" si="92"/>
        <v>0</v>
      </c>
      <c r="S726">
        <f t="shared" si="93"/>
        <v>1</v>
      </c>
      <c r="T726">
        <f t="shared" si="94"/>
        <v>0</v>
      </c>
      <c r="U726">
        <f t="shared" si="95"/>
        <v>0</v>
      </c>
    </row>
    <row r="727" spans="1:21" x14ac:dyDescent="0.25">
      <c r="A727" s="118">
        <v>303</v>
      </c>
      <c r="B727" s="118">
        <v>1107707</v>
      </c>
      <c r="C727" s="118" t="s">
        <v>1482</v>
      </c>
      <c r="D727" s="119">
        <f>VLOOKUP(B727,'Maestro clientes'!A:C,3,0)</f>
        <v>27641</v>
      </c>
      <c r="E727" s="119">
        <v>0</v>
      </c>
      <c r="F727" s="119">
        <v>0</v>
      </c>
      <c r="G727" s="119">
        <v>0</v>
      </c>
      <c r="H727" s="119">
        <v>0</v>
      </c>
      <c r="I727" s="119">
        <v>0</v>
      </c>
      <c r="J727" s="119">
        <v>0</v>
      </c>
      <c r="K727" s="119">
        <v>12</v>
      </c>
      <c r="L727" s="119">
        <v>0</v>
      </c>
      <c r="M727" s="119">
        <v>0</v>
      </c>
      <c r="N727" s="39">
        <f t="shared" si="88"/>
        <v>0</v>
      </c>
      <c r="O727" s="39">
        <f t="shared" si="89"/>
        <v>0</v>
      </c>
      <c r="P727" s="39">
        <f t="shared" si="90"/>
        <v>0</v>
      </c>
      <c r="Q727">
        <f t="shared" si="91"/>
        <v>0</v>
      </c>
      <c r="R727">
        <f t="shared" si="92"/>
        <v>0</v>
      </c>
      <c r="S727">
        <f t="shared" si="93"/>
        <v>0</v>
      </c>
      <c r="T727">
        <f t="shared" si="94"/>
        <v>0</v>
      </c>
      <c r="U727">
        <f t="shared" si="95"/>
        <v>0</v>
      </c>
    </row>
    <row r="728" spans="1:21" x14ac:dyDescent="0.25">
      <c r="A728" s="118">
        <v>303</v>
      </c>
      <c r="B728" s="118">
        <v>1115975</v>
      </c>
      <c r="C728" s="118" t="s">
        <v>1441</v>
      </c>
      <c r="D728" s="119">
        <f>VLOOKUP(B728,'Maestro clientes'!A:C,3,0)</f>
        <v>31498</v>
      </c>
      <c r="E728" s="119">
        <v>0</v>
      </c>
      <c r="F728" s="119">
        <v>0</v>
      </c>
      <c r="G728" s="119">
        <v>0</v>
      </c>
      <c r="H728" s="119">
        <v>0</v>
      </c>
      <c r="I728" s="119">
        <v>0</v>
      </c>
      <c r="J728" s="119">
        <v>0</v>
      </c>
      <c r="K728" s="119">
        <v>0</v>
      </c>
      <c r="L728" s="119">
        <v>100</v>
      </c>
      <c r="M728" s="119">
        <v>0</v>
      </c>
      <c r="N728" s="39">
        <f t="shared" si="88"/>
        <v>0</v>
      </c>
      <c r="O728" s="39">
        <f t="shared" si="89"/>
        <v>0</v>
      </c>
      <c r="P728" s="39">
        <f t="shared" si="90"/>
        <v>0</v>
      </c>
      <c r="Q728">
        <f t="shared" si="91"/>
        <v>0</v>
      </c>
      <c r="R728">
        <f t="shared" si="92"/>
        <v>0</v>
      </c>
      <c r="S728">
        <f t="shared" si="93"/>
        <v>0</v>
      </c>
      <c r="T728">
        <f t="shared" si="94"/>
        <v>1</v>
      </c>
      <c r="U728">
        <f t="shared" si="95"/>
        <v>0</v>
      </c>
    </row>
    <row r="729" spans="1:21" x14ac:dyDescent="0.25">
      <c r="A729" s="118">
        <v>303</v>
      </c>
      <c r="B729" s="118">
        <v>1119350</v>
      </c>
      <c r="C729" s="118" t="s">
        <v>2616</v>
      </c>
      <c r="D729" s="119">
        <f>VLOOKUP(B729,'Maestro clientes'!A:C,3,0)</f>
        <v>33565</v>
      </c>
      <c r="E729" s="119">
        <v>90</v>
      </c>
      <c r="F729" s="119">
        <v>0</v>
      </c>
      <c r="G729" s="119">
        <v>0</v>
      </c>
      <c r="H729" s="119">
        <v>0</v>
      </c>
      <c r="I729" s="119">
        <v>0</v>
      </c>
      <c r="J729" s="119">
        <v>0</v>
      </c>
      <c r="K729" s="119">
        <v>60</v>
      </c>
      <c r="L729" s="119">
        <v>0</v>
      </c>
      <c r="M729" s="119">
        <v>0</v>
      </c>
      <c r="N729" s="39">
        <f t="shared" si="88"/>
        <v>1</v>
      </c>
      <c r="O729" s="39">
        <f t="shared" si="89"/>
        <v>0</v>
      </c>
      <c r="P729" s="39">
        <f t="shared" si="90"/>
        <v>0</v>
      </c>
      <c r="Q729">
        <f t="shared" si="91"/>
        <v>0</v>
      </c>
      <c r="R729">
        <f t="shared" si="92"/>
        <v>0</v>
      </c>
      <c r="S729">
        <f t="shared" si="93"/>
        <v>1</v>
      </c>
      <c r="T729">
        <f t="shared" si="94"/>
        <v>0</v>
      </c>
      <c r="U729">
        <f t="shared" si="95"/>
        <v>0</v>
      </c>
    </row>
    <row r="730" spans="1:21" x14ac:dyDescent="0.25">
      <c r="A730" s="118">
        <v>303</v>
      </c>
      <c r="B730" s="118">
        <v>1123941</v>
      </c>
      <c r="C730" s="118" t="s">
        <v>2563</v>
      </c>
      <c r="D730" s="119">
        <f>VLOOKUP(B730,'Maestro clientes'!A:C,3,0)</f>
        <v>37062</v>
      </c>
      <c r="E730" s="119">
        <v>18</v>
      </c>
      <c r="F730" s="119">
        <v>54</v>
      </c>
      <c r="G730" s="119">
        <v>48</v>
      </c>
      <c r="H730" s="119">
        <v>20</v>
      </c>
      <c r="I730" s="119">
        <v>6</v>
      </c>
      <c r="J730" s="119">
        <v>24</v>
      </c>
      <c r="K730" s="119">
        <v>12</v>
      </c>
      <c r="L730" s="119">
        <v>0</v>
      </c>
      <c r="M730" s="119">
        <v>0</v>
      </c>
      <c r="N730" s="39">
        <f t="shared" si="88"/>
        <v>1</v>
      </c>
      <c r="O730" s="39">
        <f t="shared" si="89"/>
        <v>1</v>
      </c>
      <c r="P730" s="39">
        <f t="shared" si="90"/>
        <v>1</v>
      </c>
      <c r="Q730">
        <f t="shared" si="91"/>
        <v>1</v>
      </c>
      <c r="R730">
        <f t="shared" si="92"/>
        <v>1</v>
      </c>
      <c r="S730">
        <f t="shared" si="93"/>
        <v>0</v>
      </c>
      <c r="T730">
        <f t="shared" si="94"/>
        <v>0</v>
      </c>
      <c r="U730">
        <f t="shared" si="95"/>
        <v>0</v>
      </c>
    </row>
    <row r="731" spans="1:21" x14ac:dyDescent="0.25">
      <c r="A731" s="118">
        <v>303</v>
      </c>
      <c r="B731" s="118">
        <v>1142031</v>
      </c>
      <c r="C731" s="118" t="s">
        <v>1324</v>
      </c>
      <c r="D731" s="119">
        <f>VLOOKUP(B731,'Maestro clientes'!A:C,3,0)</f>
        <v>40605</v>
      </c>
      <c r="E731" s="119">
        <v>0</v>
      </c>
      <c r="F731" s="119">
        <v>0</v>
      </c>
      <c r="G731" s="119">
        <v>0</v>
      </c>
      <c r="H731" s="119">
        <v>0</v>
      </c>
      <c r="I731" s="119">
        <v>0</v>
      </c>
      <c r="J731" s="119">
        <v>0</v>
      </c>
      <c r="K731" s="119">
        <v>54</v>
      </c>
      <c r="L731" s="119">
        <v>0</v>
      </c>
      <c r="M731" s="119">
        <v>0</v>
      </c>
      <c r="N731" s="39">
        <f t="shared" si="88"/>
        <v>0</v>
      </c>
      <c r="O731" s="39">
        <f t="shared" si="89"/>
        <v>0</v>
      </c>
      <c r="P731" s="39">
        <f t="shared" si="90"/>
        <v>0</v>
      </c>
      <c r="Q731">
        <f t="shared" si="91"/>
        <v>0</v>
      </c>
      <c r="R731">
        <f t="shared" si="92"/>
        <v>0</v>
      </c>
      <c r="S731">
        <f t="shared" si="93"/>
        <v>1</v>
      </c>
      <c r="T731">
        <f t="shared" si="94"/>
        <v>0</v>
      </c>
      <c r="U731">
        <f t="shared" si="95"/>
        <v>0</v>
      </c>
    </row>
    <row r="732" spans="1:21" x14ac:dyDescent="0.25">
      <c r="A732" s="118">
        <v>303</v>
      </c>
      <c r="B732" s="118">
        <v>1061743</v>
      </c>
      <c r="C732" s="118" t="s">
        <v>3197</v>
      </c>
      <c r="D732" s="119">
        <f>VLOOKUP(B732,'Maestro clientes'!A:C,3,0)</f>
        <v>12746</v>
      </c>
      <c r="E732" s="119">
        <v>0</v>
      </c>
      <c r="F732" s="119">
        <v>0</v>
      </c>
      <c r="G732" s="119">
        <v>0</v>
      </c>
      <c r="H732" s="119">
        <v>0</v>
      </c>
      <c r="I732" s="119">
        <v>0</v>
      </c>
      <c r="J732" s="119">
        <v>27</v>
      </c>
      <c r="K732" s="119">
        <v>24</v>
      </c>
      <c r="L732" s="119">
        <v>0</v>
      </c>
      <c r="M732" s="119">
        <v>0</v>
      </c>
      <c r="N732" s="39">
        <f t="shared" si="88"/>
        <v>0</v>
      </c>
      <c r="O732" s="39">
        <f t="shared" si="89"/>
        <v>0</v>
      </c>
      <c r="P732" s="39">
        <f t="shared" si="90"/>
        <v>0</v>
      </c>
      <c r="Q732">
        <f t="shared" si="91"/>
        <v>0</v>
      </c>
      <c r="R732">
        <f t="shared" si="92"/>
        <v>1</v>
      </c>
      <c r="S732">
        <f t="shared" si="93"/>
        <v>1</v>
      </c>
      <c r="T732">
        <f t="shared" si="94"/>
        <v>0</v>
      </c>
      <c r="U732">
        <f t="shared" si="95"/>
        <v>0</v>
      </c>
    </row>
    <row r="733" spans="1:21" x14ac:dyDescent="0.25">
      <c r="A733" s="118">
        <v>303</v>
      </c>
      <c r="B733" s="118">
        <v>1082627</v>
      </c>
      <c r="C733" s="118" t="s">
        <v>3198</v>
      </c>
      <c r="D733" s="119">
        <f>VLOOKUP(B733,'Maestro clientes'!A:C,3,0)</f>
        <v>17471</v>
      </c>
      <c r="E733" s="119">
        <v>0</v>
      </c>
      <c r="F733" s="119">
        <v>0</v>
      </c>
      <c r="G733" s="119">
        <v>0</v>
      </c>
      <c r="H733" s="119">
        <v>0</v>
      </c>
      <c r="I733" s="119">
        <v>0</v>
      </c>
      <c r="J733" s="119">
        <v>0</v>
      </c>
      <c r="K733" s="119">
        <v>0</v>
      </c>
      <c r="L733" s="119">
        <v>60</v>
      </c>
      <c r="M733" s="119">
        <v>0</v>
      </c>
      <c r="N733" s="39">
        <f t="shared" si="88"/>
        <v>0</v>
      </c>
      <c r="O733" s="39">
        <f t="shared" si="89"/>
        <v>0</v>
      </c>
      <c r="P733" s="39">
        <f t="shared" si="90"/>
        <v>0</v>
      </c>
      <c r="Q733">
        <f t="shared" si="91"/>
        <v>0</v>
      </c>
      <c r="R733">
        <f t="shared" si="92"/>
        <v>0</v>
      </c>
      <c r="S733">
        <f t="shared" si="93"/>
        <v>0</v>
      </c>
      <c r="T733">
        <f t="shared" si="94"/>
        <v>1</v>
      </c>
      <c r="U733">
        <f t="shared" si="95"/>
        <v>0</v>
      </c>
    </row>
    <row r="734" spans="1:21" x14ac:dyDescent="0.25">
      <c r="A734" s="118">
        <v>303</v>
      </c>
      <c r="B734" s="118">
        <v>1104905</v>
      </c>
      <c r="C734" s="118" t="s">
        <v>3199</v>
      </c>
      <c r="D734" s="119">
        <f>VLOOKUP(B734,'Maestro clientes'!A:C,3,0)</f>
        <v>24348</v>
      </c>
      <c r="E734" s="119">
        <v>180</v>
      </c>
      <c r="F734" s="119">
        <v>46</v>
      </c>
      <c r="G734" s="119">
        <v>30</v>
      </c>
      <c r="H734" s="119">
        <v>12</v>
      </c>
      <c r="I734" s="119">
        <v>6</v>
      </c>
      <c r="J734" s="119">
        <v>0</v>
      </c>
      <c r="K734" s="119">
        <v>24</v>
      </c>
      <c r="L734" s="119">
        <v>50</v>
      </c>
      <c r="M734" s="119">
        <v>0</v>
      </c>
      <c r="N734" s="39">
        <f t="shared" si="88"/>
        <v>1</v>
      </c>
      <c r="O734" s="39">
        <f t="shared" si="89"/>
        <v>1</v>
      </c>
      <c r="P734" s="39">
        <f t="shared" si="90"/>
        <v>1</v>
      </c>
      <c r="Q734">
        <f t="shared" si="91"/>
        <v>1</v>
      </c>
      <c r="R734">
        <f t="shared" si="92"/>
        <v>0</v>
      </c>
      <c r="S734">
        <f t="shared" si="93"/>
        <v>1</v>
      </c>
      <c r="T734">
        <f t="shared" si="94"/>
        <v>1</v>
      </c>
      <c r="U734">
        <f t="shared" si="95"/>
        <v>0</v>
      </c>
    </row>
    <row r="735" spans="1:21" x14ac:dyDescent="0.25">
      <c r="A735" s="118">
        <v>303</v>
      </c>
      <c r="B735" s="118">
        <v>1119762</v>
      </c>
      <c r="C735" s="118" t="s">
        <v>2613</v>
      </c>
      <c r="D735" s="119">
        <f>VLOOKUP(B735,'Maestro clientes'!A:C,3,0)</f>
        <v>33877</v>
      </c>
      <c r="E735" s="119">
        <v>18</v>
      </c>
      <c r="F735" s="119">
        <v>38</v>
      </c>
      <c r="G735" s="119">
        <v>24</v>
      </c>
      <c r="H735" s="119">
        <v>0</v>
      </c>
      <c r="I735" s="119">
        <v>0</v>
      </c>
      <c r="J735" s="119">
        <v>24</v>
      </c>
      <c r="K735" s="119">
        <v>24</v>
      </c>
      <c r="L735" s="119">
        <v>150</v>
      </c>
      <c r="M735" s="119">
        <v>0</v>
      </c>
      <c r="N735" s="39">
        <f t="shared" si="88"/>
        <v>1</v>
      </c>
      <c r="O735" s="39">
        <f t="shared" si="89"/>
        <v>1</v>
      </c>
      <c r="P735" s="39">
        <f t="shared" si="90"/>
        <v>1</v>
      </c>
      <c r="Q735">
        <f t="shared" si="91"/>
        <v>0</v>
      </c>
      <c r="R735">
        <f t="shared" si="92"/>
        <v>1</v>
      </c>
      <c r="S735">
        <f t="shared" si="93"/>
        <v>1</v>
      </c>
      <c r="T735">
        <f t="shared" si="94"/>
        <v>1</v>
      </c>
      <c r="U735">
        <f t="shared" si="95"/>
        <v>0</v>
      </c>
    </row>
    <row r="736" spans="1:21" x14ac:dyDescent="0.25">
      <c r="A736" s="118">
        <v>303</v>
      </c>
      <c r="B736" s="118">
        <v>1069276</v>
      </c>
      <c r="C736" s="118" t="s">
        <v>2946</v>
      </c>
      <c r="D736" s="119">
        <f>VLOOKUP(B736,'Maestro clientes'!A:C,3,0)</f>
        <v>74875</v>
      </c>
      <c r="E736" s="119">
        <v>90</v>
      </c>
      <c r="F736" s="119">
        <v>0</v>
      </c>
      <c r="G736" s="119">
        <v>24</v>
      </c>
      <c r="H736" s="119">
        <v>20</v>
      </c>
      <c r="I736" s="119">
        <v>6</v>
      </c>
      <c r="J736" s="119">
        <v>0</v>
      </c>
      <c r="K736" s="119">
        <v>0</v>
      </c>
      <c r="L736" s="119">
        <v>0</v>
      </c>
      <c r="M736" s="119">
        <v>0</v>
      </c>
      <c r="N736" s="39">
        <f t="shared" si="88"/>
        <v>1</v>
      </c>
      <c r="O736" s="39">
        <f t="shared" si="89"/>
        <v>0</v>
      </c>
      <c r="P736" s="39">
        <f t="shared" si="90"/>
        <v>1</v>
      </c>
      <c r="Q736">
        <f t="shared" si="91"/>
        <v>1</v>
      </c>
      <c r="R736">
        <f t="shared" si="92"/>
        <v>0</v>
      </c>
      <c r="S736">
        <f t="shared" si="93"/>
        <v>0</v>
      </c>
      <c r="T736">
        <f t="shared" si="94"/>
        <v>0</v>
      </c>
      <c r="U736">
        <f t="shared" si="95"/>
        <v>0</v>
      </c>
    </row>
    <row r="737" spans="1:21" x14ac:dyDescent="0.25">
      <c r="A737" s="118">
        <v>303</v>
      </c>
      <c r="B737" s="118">
        <v>1070167</v>
      </c>
      <c r="C737" s="118" t="s">
        <v>3275</v>
      </c>
      <c r="D737" s="119">
        <f>VLOOKUP(B737,'Maestro clientes'!A:C,3,0)</f>
        <v>7926</v>
      </c>
      <c r="E737" s="119">
        <v>0</v>
      </c>
      <c r="F737" s="119">
        <v>42</v>
      </c>
      <c r="G737" s="119">
        <v>0</v>
      </c>
      <c r="H737" s="119">
        <v>0</v>
      </c>
      <c r="I737" s="119">
        <v>0</v>
      </c>
      <c r="J737" s="119">
        <v>0</v>
      </c>
      <c r="K737" s="119">
        <v>6</v>
      </c>
      <c r="L737" s="119">
        <v>0</v>
      </c>
      <c r="M737" s="119">
        <v>0</v>
      </c>
      <c r="N737" s="39">
        <f t="shared" si="88"/>
        <v>0</v>
      </c>
      <c r="O737" s="39">
        <f t="shared" si="89"/>
        <v>1</v>
      </c>
      <c r="P737" s="39">
        <f t="shared" si="90"/>
        <v>0</v>
      </c>
      <c r="Q737">
        <f t="shared" si="91"/>
        <v>0</v>
      </c>
      <c r="R737">
        <f t="shared" si="92"/>
        <v>0</v>
      </c>
      <c r="S737">
        <f t="shared" si="93"/>
        <v>0</v>
      </c>
      <c r="T737">
        <f t="shared" si="94"/>
        <v>0</v>
      </c>
      <c r="U737">
        <f t="shared" si="95"/>
        <v>0</v>
      </c>
    </row>
    <row r="738" spans="1:21" x14ac:dyDescent="0.25">
      <c r="A738" s="118">
        <v>303</v>
      </c>
      <c r="B738" s="118">
        <v>1104666</v>
      </c>
      <c r="C738" s="118" t="s">
        <v>2947</v>
      </c>
      <c r="D738" s="119">
        <f>VLOOKUP(B738,'Maestro clientes'!A:C,3,0)</f>
        <v>24045</v>
      </c>
      <c r="E738" s="119">
        <v>54</v>
      </c>
      <c r="F738" s="119">
        <v>12</v>
      </c>
      <c r="G738" s="119">
        <v>0</v>
      </c>
      <c r="H738" s="119">
        <v>0</v>
      </c>
      <c r="I738" s="119">
        <v>0</v>
      </c>
      <c r="J738" s="119">
        <v>0</v>
      </c>
      <c r="K738" s="119">
        <v>12</v>
      </c>
      <c r="L738" s="119">
        <v>24</v>
      </c>
      <c r="M738" s="119">
        <v>60</v>
      </c>
      <c r="N738" s="39">
        <f t="shared" si="88"/>
        <v>1</v>
      </c>
      <c r="O738" s="39">
        <f t="shared" si="89"/>
        <v>0</v>
      </c>
      <c r="P738" s="39">
        <f t="shared" si="90"/>
        <v>0</v>
      </c>
      <c r="Q738">
        <f t="shared" si="91"/>
        <v>0</v>
      </c>
      <c r="R738">
        <f t="shared" si="92"/>
        <v>0</v>
      </c>
      <c r="S738">
        <f t="shared" si="93"/>
        <v>0</v>
      </c>
      <c r="T738">
        <f t="shared" si="94"/>
        <v>0</v>
      </c>
      <c r="U738">
        <f t="shared" si="95"/>
        <v>1</v>
      </c>
    </row>
    <row r="739" spans="1:21" x14ac:dyDescent="0.25">
      <c r="A739" s="118">
        <v>303</v>
      </c>
      <c r="B739" s="118">
        <v>1067378</v>
      </c>
      <c r="C739" s="118" t="s">
        <v>3278</v>
      </c>
      <c r="D739" s="119">
        <f>VLOOKUP(B739,'Maestro clientes'!A:C,3,0)</f>
        <v>62820</v>
      </c>
      <c r="E739" s="119">
        <v>0</v>
      </c>
      <c r="F739" s="119">
        <v>108</v>
      </c>
      <c r="G739" s="119">
        <v>0</v>
      </c>
      <c r="H739" s="119">
        <v>0</v>
      </c>
      <c r="I739" s="119">
        <v>0</v>
      </c>
      <c r="J739" s="119">
        <v>0</v>
      </c>
      <c r="K739" s="119">
        <v>24</v>
      </c>
      <c r="L739" s="119">
        <v>24</v>
      </c>
      <c r="M739" s="119">
        <v>0</v>
      </c>
      <c r="N739" s="39">
        <f t="shared" si="88"/>
        <v>0</v>
      </c>
      <c r="O739" s="39">
        <f t="shared" si="89"/>
        <v>1</v>
      </c>
      <c r="P739" s="39">
        <f t="shared" si="90"/>
        <v>0</v>
      </c>
      <c r="Q739">
        <f t="shared" si="91"/>
        <v>0</v>
      </c>
      <c r="R739">
        <f t="shared" si="92"/>
        <v>0</v>
      </c>
      <c r="S739">
        <f t="shared" si="93"/>
        <v>1</v>
      </c>
      <c r="T739">
        <f t="shared" si="94"/>
        <v>0</v>
      </c>
      <c r="U739">
        <f t="shared" si="95"/>
        <v>0</v>
      </c>
    </row>
    <row r="740" spans="1:21" x14ac:dyDescent="0.25">
      <c r="A740" s="118">
        <v>304</v>
      </c>
      <c r="B740" s="118">
        <v>1069527</v>
      </c>
      <c r="C740" s="118" t="s">
        <v>2496</v>
      </c>
      <c r="D740" s="119">
        <f>VLOOKUP(B740,'Maestro clientes'!A:C,3,0)</f>
        <v>7600</v>
      </c>
      <c r="E740" s="119">
        <v>16</v>
      </c>
      <c r="F740" s="119">
        <v>0</v>
      </c>
      <c r="G740" s="119">
        <v>0</v>
      </c>
      <c r="H740" s="119">
        <v>0</v>
      </c>
      <c r="I740" s="119">
        <v>0</v>
      </c>
      <c r="J740" s="119">
        <v>0</v>
      </c>
      <c r="K740" s="119">
        <v>0</v>
      </c>
      <c r="L740" s="119">
        <v>0</v>
      </c>
      <c r="M740" s="119">
        <v>0</v>
      </c>
      <c r="N740" s="39">
        <f t="shared" si="88"/>
        <v>0</v>
      </c>
      <c r="O740" s="39">
        <f t="shared" si="89"/>
        <v>0</v>
      </c>
      <c r="P740" s="39">
        <f t="shared" si="90"/>
        <v>0</v>
      </c>
      <c r="Q740">
        <f t="shared" si="91"/>
        <v>0</v>
      </c>
      <c r="R740">
        <f t="shared" si="92"/>
        <v>0</v>
      </c>
      <c r="S740">
        <f t="shared" si="93"/>
        <v>0</v>
      </c>
      <c r="T740">
        <f t="shared" si="94"/>
        <v>0</v>
      </c>
      <c r="U740">
        <f t="shared" si="95"/>
        <v>0</v>
      </c>
    </row>
    <row r="741" spans="1:21" x14ac:dyDescent="0.25">
      <c r="A741" s="118">
        <v>304</v>
      </c>
      <c r="B741" s="118">
        <v>1116681</v>
      </c>
      <c r="C741" s="118" t="s">
        <v>2419</v>
      </c>
      <c r="D741" s="119">
        <f>VLOOKUP(B741,'Maestro clientes'!A:C,3,0)</f>
        <v>31862</v>
      </c>
      <c r="E741" s="119">
        <v>0</v>
      </c>
      <c r="F741" s="119">
        <v>0</v>
      </c>
      <c r="G741" s="119">
        <v>0</v>
      </c>
      <c r="H741" s="119">
        <v>0</v>
      </c>
      <c r="I741" s="119">
        <v>0</v>
      </c>
      <c r="J741" s="119">
        <v>0</v>
      </c>
      <c r="K741" s="119">
        <v>24</v>
      </c>
      <c r="L741" s="119">
        <v>0</v>
      </c>
      <c r="M741" s="119">
        <v>72</v>
      </c>
      <c r="N741" s="39">
        <f t="shared" si="88"/>
        <v>0</v>
      </c>
      <c r="O741" s="39">
        <f t="shared" si="89"/>
        <v>0</v>
      </c>
      <c r="P741" s="39">
        <f t="shared" si="90"/>
        <v>0</v>
      </c>
      <c r="Q741">
        <f t="shared" si="91"/>
        <v>0</v>
      </c>
      <c r="R741">
        <f t="shared" si="92"/>
        <v>0</v>
      </c>
      <c r="S741">
        <f t="shared" si="93"/>
        <v>1</v>
      </c>
      <c r="T741">
        <f t="shared" si="94"/>
        <v>0</v>
      </c>
      <c r="U741">
        <f t="shared" si="95"/>
        <v>1</v>
      </c>
    </row>
    <row r="742" spans="1:21" x14ac:dyDescent="0.25">
      <c r="A742" s="118">
        <v>305</v>
      </c>
      <c r="B742" s="118">
        <v>1059874</v>
      </c>
      <c r="C742" s="118" t="s">
        <v>1551</v>
      </c>
      <c r="D742" s="119">
        <f>VLOOKUP(B742,'Maestro clientes'!A:C,3,0)</f>
        <v>10000</v>
      </c>
      <c r="E742" s="119">
        <v>16</v>
      </c>
      <c r="F742" s="119">
        <v>18</v>
      </c>
      <c r="G742" s="119">
        <v>0</v>
      </c>
      <c r="H742" s="119">
        <v>0</v>
      </c>
      <c r="I742" s="119">
        <v>0</v>
      </c>
      <c r="J742" s="119">
        <v>0</v>
      </c>
      <c r="K742" s="119">
        <v>192</v>
      </c>
      <c r="L742" s="119">
        <v>0</v>
      </c>
      <c r="M742" s="119">
        <v>0</v>
      </c>
      <c r="N742" s="39">
        <f t="shared" si="88"/>
        <v>0</v>
      </c>
      <c r="O742" s="39">
        <f t="shared" si="89"/>
        <v>0</v>
      </c>
      <c r="P742" s="39">
        <f t="shared" si="90"/>
        <v>0</v>
      </c>
      <c r="Q742">
        <f t="shared" si="91"/>
        <v>0</v>
      </c>
      <c r="R742">
        <f t="shared" si="92"/>
        <v>0</v>
      </c>
      <c r="S742">
        <f t="shared" si="93"/>
        <v>1</v>
      </c>
      <c r="T742">
        <f t="shared" si="94"/>
        <v>0</v>
      </c>
      <c r="U742">
        <f t="shared" si="95"/>
        <v>0</v>
      </c>
    </row>
    <row r="743" spans="1:21" x14ac:dyDescent="0.25">
      <c r="A743" s="118">
        <v>305</v>
      </c>
      <c r="B743" s="118">
        <v>1060748</v>
      </c>
      <c r="C743" s="118" t="s">
        <v>2497</v>
      </c>
      <c r="D743" s="119">
        <f>VLOOKUP(B743,'Maestro clientes'!A:C,3,0)</f>
        <v>11264</v>
      </c>
      <c r="E743" s="119">
        <v>0</v>
      </c>
      <c r="F743" s="119">
        <v>0</v>
      </c>
      <c r="G743" s="119">
        <v>0</v>
      </c>
      <c r="H743" s="119">
        <v>0</v>
      </c>
      <c r="I743" s="119">
        <v>0</v>
      </c>
      <c r="J743" s="119">
        <v>0</v>
      </c>
      <c r="K743" s="119">
        <v>60</v>
      </c>
      <c r="L743" s="119">
        <v>0</v>
      </c>
      <c r="M743" s="119">
        <v>0</v>
      </c>
      <c r="N743" s="39">
        <f t="shared" si="88"/>
        <v>0</v>
      </c>
      <c r="O743" s="39">
        <f t="shared" si="89"/>
        <v>0</v>
      </c>
      <c r="P743" s="39">
        <f t="shared" si="90"/>
        <v>0</v>
      </c>
      <c r="Q743">
        <f t="shared" si="91"/>
        <v>0</v>
      </c>
      <c r="R743">
        <f t="shared" si="92"/>
        <v>0</v>
      </c>
      <c r="S743">
        <f t="shared" si="93"/>
        <v>1</v>
      </c>
      <c r="T743">
        <f t="shared" si="94"/>
        <v>0</v>
      </c>
      <c r="U743">
        <f t="shared" si="95"/>
        <v>0</v>
      </c>
    </row>
    <row r="744" spans="1:21" x14ac:dyDescent="0.25">
      <c r="A744" s="118">
        <v>305</v>
      </c>
      <c r="B744" s="118">
        <v>1060788</v>
      </c>
      <c r="C744" s="118" t="s">
        <v>2137</v>
      </c>
      <c r="D744" s="119">
        <f>VLOOKUP(B744,'Maestro clientes'!A:C,3,0)</f>
        <v>11328</v>
      </c>
      <c r="E744" s="119">
        <v>0</v>
      </c>
      <c r="F744" s="119">
        <v>0</v>
      </c>
      <c r="G744" s="119">
        <v>0</v>
      </c>
      <c r="H744" s="119">
        <v>0</v>
      </c>
      <c r="I744" s="119">
        <v>0</v>
      </c>
      <c r="J744" s="119">
        <v>0</v>
      </c>
      <c r="K744" s="119">
        <v>120</v>
      </c>
      <c r="L744" s="119">
        <v>0</v>
      </c>
      <c r="M744" s="119">
        <v>0</v>
      </c>
      <c r="N744" s="39">
        <f t="shared" si="88"/>
        <v>0</v>
      </c>
      <c r="O744" s="39">
        <f t="shared" si="89"/>
        <v>0</v>
      </c>
      <c r="P744" s="39">
        <f t="shared" si="90"/>
        <v>0</v>
      </c>
      <c r="Q744">
        <f t="shared" si="91"/>
        <v>0</v>
      </c>
      <c r="R744">
        <f t="shared" si="92"/>
        <v>0</v>
      </c>
      <c r="S744">
        <f t="shared" si="93"/>
        <v>1</v>
      </c>
      <c r="T744">
        <f t="shared" si="94"/>
        <v>0</v>
      </c>
      <c r="U744">
        <f t="shared" si="95"/>
        <v>0</v>
      </c>
    </row>
    <row r="745" spans="1:21" x14ac:dyDescent="0.25">
      <c r="A745" s="118">
        <v>305</v>
      </c>
      <c r="B745" s="118">
        <v>1060789</v>
      </c>
      <c r="C745" s="118" t="s">
        <v>1183</v>
      </c>
      <c r="D745" s="119">
        <f>VLOOKUP(B745,'Maestro clientes'!A:C,3,0)</f>
        <v>11329</v>
      </c>
      <c r="E745" s="119">
        <v>0</v>
      </c>
      <c r="F745" s="119">
        <v>12</v>
      </c>
      <c r="G745" s="119">
        <v>0</v>
      </c>
      <c r="H745" s="119">
        <v>0</v>
      </c>
      <c r="I745" s="119">
        <v>0</v>
      </c>
      <c r="J745" s="119">
        <v>0</v>
      </c>
      <c r="K745" s="119">
        <v>240</v>
      </c>
      <c r="L745" s="119">
        <v>0</v>
      </c>
      <c r="M745" s="119">
        <v>0</v>
      </c>
      <c r="N745" s="39">
        <f t="shared" si="88"/>
        <v>0</v>
      </c>
      <c r="O745" s="39">
        <f t="shared" si="89"/>
        <v>0</v>
      </c>
      <c r="P745" s="39">
        <f t="shared" si="90"/>
        <v>0</v>
      </c>
      <c r="Q745">
        <f t="shared" si="91"/>
        <v>0</v>
      </c>
      <c r="R745">
        <f t="shared" si="92"/>
        <v>0</v>
      </c>
      <c r="S745">
        <f t="shared" si="93"/>
        <v>1</v>
      </c>
      <c r="T745">
        <f t="shared" si="94"/>
        <v>0</v>
      </c>
      <c r="U745">
        <f t="shared" si="95"/>
        <v>0</v>
      </c>
    </row>
    <row r="746" spans="1:21" x14ac:dyDescent="0.25">
      <c r="A746" s="118">
        <v>305</v>
      </c>
      <c r="B746" s="118">
        <v>1064160</v>
      </c>
      <c r="C746" s="118" t="s">
        <v>1084</v>
      </c>
      <c r="D746" s="119">
        <f>VLOOKUP(B746,'Maestro clientes'!A:C,3,0)</f>
        <v>15922</v>
      </c>
      <c r="E746" s="119">
        <v>0</v>
      </c>
      <c r="F746" s="119">
        <v>0</v>
      </c>
      <c r="G746" s="119">
        <v>0</v>
      </c>
      <c r="H746" s="119">
        <v>100</v>
      </c>
      <c r="I746" s="119">
        <v>0</v>
      </c>
      <c r="J746" s="119">
        <v>0</v>
      </c>
      <c r="K746" s="119">
        <v>0</v>
      </c>
      <c r="L746" s="119">
        <v>0</v>
      </c>
      <c r="M746" s="119">
        <v>0</v>
      </c>
      <c r="N746" s="39">
        <f t="shared" si="88"/>
        <v>0</v>
      </c>
      <c r="O746" s="39">
        <f t="shared" si="89"/>
        <v>0</v>
      </c>
      <c r="P746" s="39">
        <f t="shared" si="90"/>
        <v>0</v>
      </c>
      <c r="Q746">
        <f t="shared" si="91"/>
        <v>0</v>
      </c>
      <c r="R746">
        <f t="shared" si="92"/>
        <v>0</v>
      </c>
      <c r="S746">
        <f t="shared" si="93"/>
        <v>0</v>
      </c>
      <c r="T746">
        <f t="shared" si="94"/>
        <v>0</v>
      </c>
      <c r="U746">
        <f t="shared" si="95"/>
        <v>0</v>
      </c>
    </row>
    <row r="747" spans="1:21" x14ac:dyDescent="0.25">
      <c r="A747" s="118">
        <v>305</v>
      </c>
      <c r="B747" s="118">
        <v>1064939</v>
      </c>
      <c r="C747" s="118" t="s">
        <v>1072</v>
      </c>
      <c r="D747" s="119">
        <f>VLOOKUP(B747,'Maestro clientes'!A:C,3,0)</f>
        <v>2337</v>
      </c>
      <c r="E747" s="119">
        <v>0</v>
      </c>
      <c r="F747" s="119">
        <v>32</v>
      </c>
      <c r="G747" s="119">
        <v>0</v>
      </c>
      <c r="H747" s="119">
        <v>0</v>
      </c>
      <c r="I747" s="119">
        <v>0</v>
      </c>
      <c r="J747" s="119">
        <v>0</v>
      </c>
      <c r="K747" s="119">
        <v>12</v>
      </c>
      <c r="L747" s="119">
        <v>0</v>
      </c>
      <c r="M747" s="119">
        <v>0</v>
      </c>
      <c r="N747" s="39">
        <f t="shared" si="88"/>
        <v>0</v>
      </c>
      <c r="O747" s="39">
        <f t="shared" si="89"/>
        <v>1</v>
      </c>
      <c r="P747" s="39">
        <f t="shared" si="90"/>
        <v>0</v>
      </c>
      <c r="Q747">
        <f t="shared" si="91"/>
        <v>0</v>
      </c>
      <c r="R747">
        <f t="shared" si="92"/>
        <v>0</v>
      </c>
      <c r="S747">
        <f t="shared" si="93"/>
        <v>0</v>
      </c>
      <c r="T747">
        <f t="shared" si="94"/>
        <v>0</v>
      </c>
      <c r="U747">
        <f t="shared" si="95"/>
        <v>0</v>
      </c>
    </row>
    <row r="748" spans="1:21" x14ac:dyDescent="0.25">
      <c r="A748" s="118">
        <v>305</v>
      </c>
      <c r="B748" s="118">
        <v>1065026</v>
      </c>
      <c r="C748" s="118" t="s">
        <v>1085</v>
      </c>
      <c r="D748" s="119">
        <f>VLOOKUP(B748,'Maestro clientes'!A:C,3,0)</f>
        <v>26167</v>
      </c>
      <c r="E748" s="119">
        <v>0</v>
      </c>
      <c r="F748" s="119">
        <v>6</v>
      </c>
      <c r="G748" s="119">
        <v>5</v>
      </c>
      <c r="H748" s="119">
        <v>0</v>
      </c>
      <c r="I748" s="119">
        <v>0</v>
      </c>
      <c r="J748" s="119">
        <v>0</v>
      </c>
      <c r="K748" s="119">
        <v>36</v>
      </c>
      <c r="L748" s="119">
        <v>0</v>
      </c>
      <c r="M748" s="119">
        <v>5</v>
      </c>
      <c r="N748" s="39">
        <f t="shared" si="88"/>
        <v>0</v>
      </c>
      <c r="O748" s="39">
        <f t="shared" si="89"/>
        <v>0</v>
      </c>
      <c r="P748" s="39">
        <f t="shared" si="90"/>
        <v>0</v>
      </c>
      <c r="Q748">
        <f t="shared" si="91"/>
        <v>0</v>
      </c>
      <c r="R748">
        <f t="shared" si="92"/>
        <v>0</v>
      </c>
      <c r="S748">
        <f t="shared" si="93"/>
        <v>1</v>
      </c>
      <c r="T748">
        <f t="shared" si="94"/>
        <v>0</v>
      </c>
      <c r="U748">
        <f t="shared" si="95"/>
        <v>0</v>
      </c>
    </row>
    <row r="749" spans="1:21" x14ac:dyDescent="0.25">
      <c r="A749" s="118">
        <v>305</v>
      </c>
      <c r="B749" s="118">
        <v>1065957</v>
      </c>
      <c r="C749" s="118" t="s">
        <v>2652</v>
      </c>
      <c r="D749" s="119">
        <f>VLOOKUP(B749,'Maestro clientes'!A:C,3,0)</f>
        <v>4558</v>
      </c>
      <c r="E749" s="119">
        <v>0</v>
      </c>
      <c r="F749" s="119">
        <v>3</v>
      </c>
      <c r="G749" s="119">
        <v>12</v>
      </c>
      <c r="H749" s="119">
        <v>0</v>
      </c>
      <c r="I749" s="119">
        <v>0</v>
      </c>
      <c r="J749" s="119">
        <v>0</v>
      </c>
      <c r="K749" s="119">
        <v>6</v>
      </c>
      <c r="L749" s="119">
        <v>0</v>
      </c>
      <c r="M749" s="119">
        <v>0</v>
      </c>
      <c r="N749" s="39">
        <f t="shared" si="88"/>
        <v>0</v>
      </c>
      <c r="O749" s="39">
        <f t="shared" si="89"/>
        <v>0</v>
      </c>
      <c r="P749" s="39">
        <f t="shared" si="90"/>
        <v>0</v>
      </c>
      <c r="Q749">
        <f t="shared" si="91"/>
        <v>0</v>
      </c>
      <c r="R749">
        <f t="shared" si="92"/>
        <v>0</v>
      </c>
      <c r="S749">
        <f t="shared" si="93"/>
        <v>0</v>
      </c>
      <c r="T749">
        <f t="shared" si="94"/>
        <v>0</v>
      </c>
      <c r="U749">
        <f t="shared" si="95"/>
        <v>0</v>
      </c>
    </row>
    <row r="750" spans="1:21" x14ac:dyDescent="0.25">
      <c r="A750" s="118">
        <v>305</v>
      </c>
      <c r="B750" s="118">
        <v>1067278</v>
      </c>
      <c r="C750" s="118" t="s">
        <v>2653</v>
      </c>
      <c r="D750" s="119">
        <f>VLOOKUP(B750,'Maestro clientes'!A:C,3,0)</f>
        <v>6191</v>
      </c>
      <c r="E750" s="119">
        <v>0</v>
      </c>
      <c r="F750" s="119">
        <v>0</v>
      </c>
      <c r="G750" s="119">
        <v>0</v>
      </c>
      <c r="H750" s="119">
        <v>0</v>
      </c>
      <c r="I750" s="119">
        <v>0</v>
      </c>
      <c r="J750" s="119">
        <v>0</v>
      </c>
      <c r="K750" s="119">
        <v>87</v>
      </c>
      <c r="L750" s="119">
        <v>36</v>
      </c>
      <c r="M750" s="119">
        <v>0</v>
      </c>
      <c r="N750" s="39">
        <f t="shared" si="88"/>
        <v>0</v>
      </c>
      <c r="O750" s="39">
        <f t="shared" si="89"/>
        <v>0</v>
      </c>
      <c r="P750" s="39">
        <f t="shared" si="90"/>
        <v>0</v>
      </c>
      <c r="Q750">
        <f t="shared" si="91"/>
        <v>0</v>
      </c>
      <c r="R750">
        <f t="shared" si="92"/>
        <v>0</v>
      </c>
      <c r="S750">
        <f t="shared" si="93"/>
        <v>1</v>
      </c>
      <c r="T750">
        <f t="shared" si="94"/>
        <v>0</v>
      </c>
      <c r="U750">
        <f t="shared" si="95"/>
        <v>0</v>
      </c>
    </row>
    <row r="751" spans="1:21" x14ac:dyDescent="0.25">
      <c r="A751" s="118">
        <v>305</v>
      </c>
      <c r="B751" s="118">
        <v>1068855</v>
      </c>
      <c r="C751" s="118" t="s">
        <v>1552</v>
      </c>
      <c r="D751" s="119">
        <f>VLOOKUP(B751,'Maestro clientes'!A:C,3,0)</f>
        <v>72824</v>
      </c>
      <c r="E751" s="119">
        <v>0</v>
      </c>
      <c r="F751" s="119">
        <v>33</v>
      </c>
      <c r="G751" s="119">
        <v>0</v>
      </c>
      <c r="H751" s="119">
        <v>0</v>
      </c>
      <c r="I751" s="119">
        <v>0</v>
      </c>
      <c r="J751" s="119">
        <v>0</v>
      </c>
      <c r="K751" s="119">
        <v>0</v>
      </c>
      <c r="L751" s="119">
        <v>80</v>
      </c>
      <c r="M751" s="119">
        <v>0</v>
      </c>
      <c r="N751" s="39">
        <f t="shared" si="88"/>
        <v>0</v>
      </c>
      <c r="O751" s="39">
        <f t="shared" si="89"/>
        <v>1</v>
      </c>
      <c r="P751" s="39">
        <f t="shared" si="90"/>
        <v>0</v>
      </c>
      <c r="Q751">
        <f t="shared" si="91"/>
        <v>0</v>
      </c>
      <c r="R751">
        <f t="shared" si="92"/>
        <v>0</v>
      </c>
      <c r="S751">
        <f t="shared" si="93"/>
        <v>0</v>
      </c>
      <c r="T751">
        <f t="shared" si="94"/>
        <v>1</v>
      </c>
      <c r="U751">
        <f t="shared" si="95"/>
        <v>0</v>
      </c>
    </row>
    <row r="752" spans="1:21" x14ac:dyDescent="0.25">
      <c r="A752" s="118">
        <v>305</v>
      </c>
      <c r="B752" s="118">
        <v>1069160</v>
      </c>
      <c r="C752" s="118" t="s">
        <v>1164</v>
      </c>
      <c r="D752" s="119">
        <f>VLOOKUP(B752,'Maestro clientes'!A:C,3,0)</f>
        <v>74319</v>
      </c>
      <c r="E752" s="119">
        <v>0</v>
      </c>
      <c r="F752" s="119">
        <v>0</v>
      </c>
      <c r="G752" s="119">
        <v>0</v>
      </c>
      <c r="H752" s="119">
        <v>0</v>
      </c>
      <c r="I752" s="119">
        <v>0</v>
      </c>
      <c r="J752" s="119">
        <v>0</v>
      </c>
      <c r="K752" s="119">
        <v>240</v>
      </c>
      <c r="L752" s="119">
        <v>0</v>
      </c>
      <c r="M752" s="119">
        <v>0</v>
      </c>
      <c r="N752" s="39">
        <f t="shared" si="88"/>
        <v>0</v>
      </c>
      <c r="O752" s="39">
        <f t="shared" si="89"/>
        <v>0</v>
      </c>
      <c r="P752" s="39">
        <f t="shared" si="90"/>
        <v>0</v>
      </c>
      <c r="Q752">
        <f t="shared" si="91"/>
        <v>0</v>
      </c>
      <c r="R752">
        <f t="shared" si="92"/>
        <v>0</v>
      </c>
      <c r="S752">
        <f t="shared" si="93"/>
        <v>1</v>
      </c>
      <c r="T752">
        <f t="shared" si="94"/>
        <v>0</v>
      </c>
      <c r="U752">
        <f t="shared" si="95"/>
        <v>0</v>
      </c>
    </row>
    <row r="753" spans="1:21" x14ac:dyDescent="0.25">
      <c r="A753" s="118">
        <v>305</v>
      </c>
      <c r="B753" s="118">
        <v>1070389</v>
      </c>
      <c r="C753" s="118" t="s">
        <v>988</v>
      </c>
      <c r="D753" s="119">
        <f>VLOOKUP(B753,'Maestro clientes'!A:C,3,0)</f>
        <v>8411</v>
      </c>
      <c r="E753" s="119">
        <v>0</v>
      </c>
      <c r="F753" s="119">
        <v>0</v>
      </c>
      <c r="G753" s="119">
        <v>0</v>
      </c>
      <c r="H753" s="119">
        <v>0</v>
      </c>
      <c r="I753" s="119">
        <v>0</v>
      </c>
      <c r="J753" s="119">
        <v>0</v>
      </c>
      <c r="K753" s="119">
        <v>24</v>
      </c>
      <c r="L753" s="119">
        <v>0</v>
      </c>
      <c r="M753" s="119">
        <v>0</v>
      </c>
      <c r="N753" s="39">
        <f t="shared" si="88"/>
        <v>0</v>
      </c>
      <c r="O753" s="39">
        <f t="shared" si="89"/>
        <v>0</v>
      </c>
      <c r="P753" s="39">
        <f t="shared" si="90"/>
        <v>0</v>
      </c>
      <c r="Q753">
        <f t="shared" si="91"/>
        <v>0</v>
      </c>
      <c r="R753">
        <f t="shared" si="92"/>
        <v>0</v>
      </c>
      <c r="S753">
        <f t="shared" si="93"/>
        <v>1</v>
      </c>
      <c r="T753">
        <f t="shared" si="94"/>
        <v>0</v>
      </c>
      <c r="U753">
        <f t="shared" si="95"/>
        <v>0</v>
      </c>
    </row>
    <row r="754" spans="1:21" x14ac:dyDescent="0.25">
      <c r="A754" s="118">
        <v>305</v>
      </c>
      <c r="B754" s="118">
        <v>1115417</v>
      </c>
      <c r="C754" s="118" t="s">
        <v>1184</v>
      </c>
      <c r="D754" s="119">
        <f>VLOOKUP(B754,'Maestro clientes'!A:C,3,0)</f>
        <v>31255</v>
      </c>
      <c r="E754" s="119">
        <v>0</v>
      </c>
      <c r="F754" s="119">
        <v>0</v>
      </c>
      <c r="G754" s="119">
        <v>0</v>
      </c>
      <c r="H754" s="119">
        <v>0</v>
      </c>
      <c r="I754" s="119">
        <v>0</v>
      </c>
      <c r="J754" s="119">
        <v>0</v>
      </c>
      <c r="K754" s="119">
        <v>24</v>
      </c>
      <c r="L754" s="119">
        <v>24</v>
      </c>
      <c r="M754" s="119">
        <v>0</v>
      </c>
      <c r="N754" s="39">
        <f t="shared" si="88"/>
        <v>0</v>
      </c>
      <c r="O754" s="39">
        <f t="shared" si="89"/>
        <v>0</v>
      </c>
      <c r="P754" s="39">
        <f t="shared" si="90"/>
        <v>0</v>
      </c>
      <c r="Q754">
        <f t="shared" si="91"/>
        <v>0</v>
      </c>
      <c r="R754">
        <f t="shared" si="92"/>
        <v>0</v>
      </c>
      <c r="S754">
        <f t="shared" si="93"/>
        <v>1</v>
      </c>
      <c r="T754">
        <f t="shared" si="94"/>
        <v>0</v>
      </c>
      <c r="U754">
        <f t="shared" si="95"/>
        <v>0</v>
      </c>
    </row>
    <row r="755" spans="1:21" x14ac:dyDescent="0.25">
      <c r="A755" s="118">
        <v>305</v>
      </c>
      <c r="B755" s="118">
        <v>1120712</v>
      </c>
      <c r="C755" s="118" t="s">
        <v>1185</v>
      </c>
      <c r="D755" s="119">
        <f>VLOOKUP(B755,'Maestro clientes'!A:C,3,0)</f>
        <v>34632</v>
      </c>
      <c r="E755" s="119">
        <v>0</v>
      </c>
      <c r="F755" s="119">
        <v>0</v>
      </c>
      <c r="G755" s="119">
        <v>0</v>
      </c>
      <c r="H755" s="119">
        <v>0</v>
      </c>
      <c r="I755" s="119">
        <v>0</v>
      </c>
      <c r="J755" s="119">
        <v>0</v>
      </c>
      <c r="K755" s="119">
        <v>36</v>
      </c>
      <c r="L755" s="119">
        <v>0</v>
      </c>
      <c r="M755" s="119">
        <v>0</v>
      </c>
      <c r="N755" s="39">
        <f t="shared" si="88"/>
        <v>0</v>
      </c>
      <c r="O755" s="39">
        <f t="shared" si="89"/>
        <v>0</v>
      </c>
      <c r="P755" s="39">
        <f t="shared" si="90"/>
        <v>0</v>
      </c>
      <c r="Q755">
        <f t="shared" si="91"/>
        <v>0</v>
      </c>
      <c r="R755">
        <f t="shared" si="92"/>
        <v>0</v>
      </c>
      <c r="S755">
        <f t="shared" si="93"/>
        <v>1</v>
      </c>
      <c r="T755">
        <f t="shared" si="94"/>
        <v>0</v>
      </c>
      <c r="U755">
        <f t="shared" si="95"/>
        <v>0</v>
      </c>
    </row>
    <row r="756" spans="1:21" x14ac:dyDescent="0.25">
      <c r="A756" s="118">
        <v>305</v>
      </c>
      <c r="B756" s="118">
        <v>1121338</v>
      </c>
      <c r="C756" s="118" t="s">
        <v>1186</v>
      </c>
      <c r="D756" s="119">
        <f>VLOOKUP(B756,'Maestro clientes'!A:C,3,0)</f>
        <v>35101</v>
      </c>
      <c r="E756" s="119">
        <v>0</v>
      </c>
      <c r="F756" s="119">
        <v>0</v>
      </c>
      <c r="G756" s="119">
        <v>0</v>
      </c>
      <c r="H756" s="119">
        <v>0</v>
      </c>
      <c r="I756" s="119">
        <v>0</v>
      </c>
      <c r="J756" s="119">
        <v>0</v>
      </c>
      <c r="K756" s="119">
        <v>12</v>
      </c>
      <c r="L756" s="119">
        <v>0</v>
      </c>
      <c r="M756" s="119">
        <v>0</v>
      </c>
      <c r="N756" s="39">
        <f t="shared" si="88"/>
        <v>0</v>
      </c>
      <c r="O756" s="39">
        <f t="shared" si="89"/>
        <v>0</v>
      </c>
      <c r="P756" s="39">
        <f t="shared" si="90"/>
        <v>0</v>
      </c>
      <c r="Q756">
        <f t="shared" si="91"/>
        <v>0</v>
      </c>
      <c r="R756">
        <f t="shared" si="92"/>
        <v>0</v>
      </c>
      <c r="S756">
        <f t="shared" si="93"/>
        <v>0</v>
      </c>
      <c r="T756">
        <f t="shared" si="94"/>
        <v>0</v>
      </c>
      <c r="U756">
        <f t="shared" si="95"/>
        <v>0</v>
      </c>
    </row>
    <row r="757" spans="1:21" x14ac:dyDescent="0.25">
      <c r="A757" s="118">
        <v>305</v>
      </c>
      <c r="B757" s="118">
        <v>1124949</v>
      </c>
      <c r="C757" s="118" t="s">
        <v>2654</v>
      </c>
      <c r="D757" s="119">
        <f>VLOOKUP(B757,'Maestro clientes'!A:C,3,0)</f>
        <v>37195</v>
      </c>
      <c r="E757" s="119">
        <v>0</v>
      </c>
      <c r="F757" s="119">
        <v>6</v>
      </c>
      <c r="G757" s="119">
        <v>0</v>
      </c>
      <c r="H757" s="119">
        <v>0</v>
      </c>
      <c r="I757" s="119">
        <v>0</v>
      </c>
      <c r="J757" s="119">
        <v>0</v>
      </c>
      <c r="K757" s="119">
        <v>0</v>
      </c>
      <c r="L757" s="119">
        <v>0</v>
      </c>
      <c r="M757" s="119">
        <v>0</v>
      </c>
      <c r="N757" s="39">
        <f t="shared" si="88"/>
        <v>0</v>
      </c>
      <c r="O757" s="39">
        <f t="shared" si="89"/>
        <v>0</v>
      </c>
      <c r="P757" s="39">
        <f t="shared" si="90"/>
        <v>0</v>
      </c>
      <c r="Q757">
        <f t="shared" si="91"/>
        <v>0</v>
      </c>
      <c r="R757">
        <f t="shared" si="92"/>
        <v>0</v>
      </c>
      <c r="S757">
        <f t="shared" si="93"/>
        <v>0</v>
      </c>
      <c r="T757">
        <f t="shared" si="94"/>
        <v>0</v>
      </c>
      <c r="U757">
        <f t="shared" si="95"/>
        <v>0</v>
      </c>
    </row>
    <row r="758" spans="1:21" x14ac:dyDescent="0.25">
      <c r="A758" s="118">
        <v>305</v>
      </c>
      <c r="B758" s="118">
        <v>1126026</v>
      </c>
      <c r="C758" s="118" t="s">
        <v>1701</v>
      </c>
      <c r="D758" s="119">
        <f>VLOOKUP(B758,'Maestro clientes'!A:C,3,0)</f>
        <v>37426</v>
      </c>
      <c r="E758" s="119">
        <v>0</v>
      </c>
      <c r="F758" s="119">
        <v>0</v>
      </c>
      <c r="G758" s="119">
        <v>0</v>
      </c>
      <c r="H758" s="119">
        <v>0</v>
      </c>
      <c r="I758" s="119">
        <v>0</v>
      </c>
      <c r="J758" s="119">
        <v>0</v>
      </c>
      <c r="K758" s="119">
        <v>48</v>
      </c>
      <c r="L758" s="119">
        <v>0</v>
      </c>
      <c r="M758" s="119">
        <v>0</v>
      </c>
      <c r="N758" s="39">
        <f t="shared" si="88"/>
        <v>0</v>
      </c>
      <c r="O758" s="39">
        <f t="shared" si="89"/>
        <v>0</v>
      </c>
      <c r="P758" s="39">
        <f t="shared" si="90"/>
        <v>0</v>
      </c>
      <c r="Q758">
        <f t="shared" si="91"/>
        <v>0</v>
      </c>
      <c r="R758">
        <f t="shared" si="92"/>
        <v>0</v>
      </c>
      <c r="S758">
        <f t="shared" si="93"/>
        <v>1</v>
      </c>
      <c r="T758">
        <f t="shared" si="94"/>
        <v>0</v>
      </c>
      <c r="U758">
        <f t="shared" si="95"/>
        <v>0</v>
      </c>
    </row>
    <row r="759" spans="1:21" x14ac:dyDescent="0.25">
      <c r="A759" s="118">
        <v>305</v>
      </c>
      <c r="B759" s="118">
        <v>1130065</v>
      </c>
      <c r="C759" s="118" t="s">
        <v>2655</v>
      </c>
      <c r="D759" s="119">
        <f>VLOOKUP(B759,'Maestro clientes'!A:C,3,0)</f>
        <v>38700</v>
      </c>
      <c r="E759" s="119">
        <v>0</v>
      </c>
      <c r="F759" s="119">
        <v>0</v>
      </c>
      <c r="G759" s="119">
        <v>30</v>
      </c>
      <c r="H759" s="119">
        <v>0</v>
      </c>
      <c r="I759" s="119">
        <v>0</v>
      </c>
      <c r="J759" s="119">
        <v>0</v>
      </c>
      <c r="K759" s="119">
        <v>0</v>
      </c>
      <c r="L759" s="119">
        <v>0</v>
      </c>
      <c r="M759" s="119">
        <v>0</v>
      </c>
      <c r="N759" s="39">
        <f t="shared" si="88"/>
        <v>0</v>
      </c>
      <c r="O759" s="39">
        <f t="shared" si="89"/>
        <v>0</v>
      </c>
      <c r="P759" s="39">
        <f t="shared" si="90"/>
        <v>1</v>
      </c>
      <c r="Q759">
        <f t="shared" si="91"/>
        <v>0</v>
      </c>
      <c r="R759">
        <f t="shared" si="92"/>
        <v>0</v>
      </c>
      <c r="S759">
        <f t="shared" si="93"/>
        <v>0</v>
      </c>
      <c r="T759">
        <f t="shared" si="94"/>
        <v>0</v>
      </c>
      <c r="U759">
        <f t="shared" si="95"/>
        <v>0</v>
      </c>
    </row>
    <row r="760" spans="1:21" x14ac:dyDescent="0.25">
      <c r="A760" s="118">
        <v>305</v>
      </c>
      <c r="B760" s="118">
        <v>1131692</v>
      </c>
      <c r="C760" s="118" t="s">
        <v>2498</v>
      </c>
      <c r="D760" s="119">
        <f>VLOOKUP(B760,'Maestro clientes'!A:C,3,0)</f>
        <v>39327</v>
      </c>
      <c r="E760" s="119">
        <v>0</v>
      </c>
      <c r="F760" s="119">
        <v>48</v>
      </c>
      <c r="G760" s="119">
        <v>0</v>
      </c>
      <c r="H760" s="119">
        <v>0</v>
      </c>
      <c r="I760" s="119">
        <v>0</v>
      </c>
      <c r="J760" s="119">
        <v>0</v>
      </c>
      <c r="K760" s="119">
        <v>12</v>
      </c>
      <c r="L760" s="119">
        <v>0</v>
      </c>
      <c r="M760" s="119">
        <v>0</v>
      </c>
      <c r="N760" s="39">
        <f t="shared" si="88"/>
        <v>0</v>
      </c>
      <c r="O760" s="39">
        <f t="shared" si="89"/>
        <v>1</v>
      </c>
      <c r="P760" s="39">
        <f t="shared" si="90"/>
        <v>0</v>
      </c>
      <c r="Q760">
        <f t="shared" si="91"/>
        <v>0</v>
      </c>
      <c r="R760">
        <f t="shared" si="92"/>
        <v>0</v>
      </c>
      <c r="S760">
        <f t="shared" si="93"/>
        <v>0</v>
      </c>
      <c r="T760">
        <f t="shared" si="94"/>
        <v>0</v>
      </c>
      <c r="U760">
        <f t="shared" si="95"/>
        <v>0</v>
      </c>
    </row>
    <row r="761" spans="1:21" x14ac:dyDescent="0.25">
      <c r="A761" s="118">
        <v>305</v>
      </c>
      <c r="B761" s="118">
        <v>1131752</v>
      </c>
      <c r="C761" s="118" t="s">
        <v>1702</v>
      </c>
      <c r="D761" s="119">
        <f>VLOOKUP(B761,'Maestro clientes'!A:C,3,0)</f>
        <v>39369</v>
      </c>
      <c r="E761" s="119">
        <v>0</v>
      </c>
      <c r="F761" s="119">
        <v>0</v>
      </c>
      <c r="G761" s="119">
        <v>0</v>
      </c>
      <c r="H761" s="119">
        <v>0</v>
      </c>
      <c r="I761" s="119">
        <v>0</v>
      </c>
      <c r="J761" s="119">
        <v>0</v>
      </c>
      <c r="K761" s="119">
        <v>0</v>
      </c>
      <c r="L761" s="119">
        <v>12</v>
      </c>
      <c r="M761" s="119">
        <v>0</v>
      </c>
      <c r="N761" s="39">
        <f t="shared" si="88"/>
        <v>0</v>
      </c>
      <c r="O761" s="39">
        <f t="shared" si="89"/>
        <v>0</v>
      </c>
      <c r="P761" s="39">
        <f t="shared" si="90"/>
        <v>0</v>
      </c>
      <c r="Q761">
        <f t="shared" si="91"/>
        <v>0</v>
      </c>
      <c r="R761">
        <f t="shared" si="92"/>
        <v>0</v>
      </c>
      <c r="S761">
        <f t="shared" si="93"/>
        <v>0</v>
      </c>
      <c r="T761">
        <f t="shared" si="94"/>
        <v>0</v>
      </c>
      <c r="U761">
        <f t="shared" si="95"/>
        <v>0</v>
      </c>
    </row>
    <row r="762" spans="1:21" x14ac:dyDescent="0.25">
      <c r="A762" s="118">
        <v>305</v>
      </c>
      <c r="B762" s="118">
        <v>1133707</v>
      </c>
      <c r="C762" s="118" t="s">
        <v>1703</v>
      </c>
      <c r="D762" s="119">
        <f>VLOOKUP(B762,'Maestro clientes'!A:C,3,0)</f>
        <v>39847</v>
      </c>
      <c r="E762" s="119">
        <v>0</v>
      </c>
      <c r="F762" s="119">
        <v>6</v>
      </c>
      <c r="G762" s="119">
        <v>0</v>
      </c>
      <c r="H762" s="119">
        <v>0</v>
      </c>
      <c r="I762" s="119">
        <v>0</v>
      </c>
      <c r="J762" s="119">
        <v>0</v>
      </c>
      <c r="K762" s="119">
        <v>0</v>
      </c>
      <c r="L762" s="119">
        <v>0</v>
      </c>
      <c r="M762" s="119">
        <v>0</v>
      </c>
      <c r="N762" s="39">
        <f t="shared" si="88"/>
        <v>0</v>
      </c>
      <c r="O762" s="39">
        <f t="shared" si="89"/>
        <v>0</v>
      </c>
      <c r="P762" s="39">
        <f t="shared" si="90"/>
        <v>0</v>
      </c>
      <c r="Q762">
        <f t="shared" si="91"/>
        <v>0</v>
      </c>
      <c r="R762">
        <f t="shared" si="92"/>
        <v>0</v>
      </c>
      <c r="S762">
        <f t="shared" si="93"/>
        <v>0</v>
      </c>
      <c r="T762">
        <f t="shared" si="94"/>
        <v>0</v>
      </c>
      <c r="U762">
        <f t="shared" si="95"/>
        <v>0</v>
      </c>
    </row>
    <row r="763" spans="1:21" x14ac:dyDescent="0.25">
      <c r="A763" s="118">
        <v>305</v>
      </c>
      <c r="B763" s="118">
        <v>1141759</v>
      </c>
      <c r="C763" s="118" t="s">
        <v>1086</v>
      </c>
      <c r="D763" s="119">
        <f>VLOOKUP(B763,'Maestro clientes'!A:C,3,0)</f>
        <v>40536</v>
      </c>
      <c r="E763" s="119">
        <v>0</v>
      </c>
      <c r="F763" s="119">
        <v>0</v>
      </c>
      <c r="G763" s="119">
        <v>0</v>
      </c>
      <c r="H763" s="119">
        <v>0</v>
      </c>
      <c r="I763" s="119">
        <v>0</v>
      </c>
      <c r="J763" s="119">
        <v>0</v>
      </c>
      <c r="K763" s="119">
        <v>312</v>
      </c>
      <c r="L763" s="119">
        <v>0</v>
      </c>
      <c r="M763" s="119">
        <v>0</v>
      </c>
      <c r="N763" s="39">
        <f t="shared" si="88"/>
        <v>0</v>
      </c>
      <c r="O763" s="39">
        <f t="shared" si="89"/>
        <v>0</v>
      </c>
      <c r="P763" s="39">
        <f t="shared" si="90"/>
        <v>0</v>
      </c>
      <c r="Q763">
        <f t="shared" si="91"/>
        <v>0</v>
      </c>
      <c r="R763">
        <f t="shared" si="92"/>
        <v>0</v>
      </c>
      <c r="S763">
        <f t="shared" si="93"/>
        <v>1</v>
      </c>
      <c r="T763">
        <f t="shared" si="94"/>
        <v>0</v>
      </c>
      <c r="U763">
        <f t="shared" si="95"/>
        <v>0</v>
      </c>
    </row>
    <row r="764" spans="1:21" x14ac:dyDescent="0.25">
      <c r="A764" s="118">
        <v>305</v>
      </c>
      <c r="B764" s="118">
        <v>1060777</v>
      </c>
      <c r="C764" s="118" t="s">
        <v>3079</v>
      </c>
      <c r="D764" s="119">
        <f>VLOOKUP(B764,'Maestro clientes'!A:C,3,0)</f>
        <v>11313</v>
      </c>
      <c r="E764" s="119">
        <v>0</v>
      </c>
      <c r="F764" s="119">
        <v>6</v>
      </c>
      <c r="G764" s="119">
        <v>0</v>
      </c>
      <c r="H764" s="119">
        <v>0</v>
      </c>
      <c r="I764" s="119">
        <v>0</v>
      </c>
      <c r="J764" s="119">
        <v>0</v>
      </c>
      <c r="K764" s="119">
        <v>0</v>
      </c>
      <c r="L764" s="119">
        <v>0</v>
      </c>
      <c r="M764" s="119">
        <v>0</v>
      </c>
      <c r="N764" s="39">
        <f t="shared" si="88"/>
        <v>0</v>
      </c>
      <c r="O764" s="39">
        <f t="shared" si="89"/>
        <v>0</v>
      </c>
      <c r="P764" s="39">
        <f t="shared" si="90"/>
        <v>0</v>
      </c>
      <c r="Q764">
        <f t="shared" si="91"/>
        <v>0</v>
      </c>
      <c r="R764">
        <f t="shared" si="92"/>
        <v>0</v>
      </c>
      <c r="S764">
        <f t="shared" si="93"/>
        <v>0</v>
      </c>
      <c r="T764">
        <f t="shared" si="94"/>
        <v>0</v>
      </c>
      <c r="U764">
        <f t="shared" si="95"/>
        <v>0</v>
      </c>
    </row>
    <row r="765" spans="1:21" x14ac:dyDescent="0.25">
      <c r="A765" s="118">
        <v>305</v>
      </c>
      <c r="B765" s="118">
        <v>1071304</v>
      </c>
      <c r="C765" s="118" t="s">
        <v>3080</v>
      </c>
      <c r="D765" s="119">
        <f>VLOOKUP(B765,'Maestro clientes'!A:C,3,0)</f>
        <v>9974</v>
      </c>
      <c r="E765" s="119">
        <v>0</v>
      </c>
      <c r="F765" s="119">
        <v>0</v>
      </c>
      <c r="G765" s="119">
        <v>0</v>
      </c>
      <c r="H765" s="119">
        <v>0</v>
      </c>
      <c r="I765" s="119">
        <v>0</v>
      </c>
      <c r="J765" s="119">
        <v>0</v>
      </c>
      <c r="K765" s="119">
        <v>48</v>
      </c>
      <c r="L765" s="119">
        <v>0</v>
      </c>
      <c r="M765" s="119">
        <v>0</v>
      </c>
      <c r="N765" s="39">
        <f t="shared" si="88"/>
        <v>0</v>
      </c>
      <c r="O765" s="39">
        <f t="shared" si="89"/>
        <v>0</v>
      </c>
      <c r="P765" s="39">
        <f t="shared" si="90"/>
        <v>0</v>
      </c>
      <c r="Q765">
        <f t="shared" si="91"/>
        <v>0</v>
      </c>
      <c r="R765">
        <f t="shared" si="92"/>
        <v>0</v>
      </c>
      <c r="S765">
        <f t="shared" si="93"/>
        <v>1</v>
      </c>
      <c r="T765">
        <f t="shared" si="94"/>
        <v>0</v>
      </c>
      <c r="U765">
        <f t="shared" si="95"/>
        <v>0</v>
      </c>
    </row>
    <row r="766" spans="1:21" x14ac:dyDescent="0.25">
      <c r="A766" s="118">
        <v>305</v>
      </c>
      <c r="B766" s="118">
        <v>1067780</v>
      </c>
      <c r="C766" s="118" t="s">
        <v>3268</v>
      </c>
      <c r="D766" s="119">
        <f>VLOOKUP(B766,'Maestro clientes'!A:C,3,0)</f>
        <v>66030</v>
      </c>
      <c r="E766" s="119">
        <v>16</v>
      </c>
      <c r="F766" s="119">
        <v>6</v>
      </c>
      <c r="G766" s="119">
        <v>0</v>
      </c>
      <c r="H766" s="119">
        <v>0</v>
      </c>
      <c r="I766" s="119">
        <v>0</v>
      </c>
      <c r="J766" s="119">
        <v>0</v>
      </c>
      <c r="K766" s="119">
        <v>0</v>
      </c>
      <c r="L766" s="119">
        <v>0</v>
      </c>
      <c r="M766" s="119">
        <v>0</v>
      </c>
      <c r="N766" s="39">
        <f t="shared" si="88"/>
        <v>0</v>
      </c>
      <c r="O766" s="39">
        <f t="shared" si="89"/>
        <v>0</v>
      </c>
      <c r="P766" s="39">
        <f t="shared" si="90"/>
        <v>0</v>
      </c>
      <c r="Q766">
        <f t="shared" si="91"/>
        <v>0</v>
      </c>
      <c r="R766">
        <f t="shared" si="92"/>
        <v>0</v>
      </c>
      <c r="S766">
        <f t="shared" si="93"/>
        <v>0</v>
      </c>
      <c r="T766">
        <f t="shared" si="94"/>
        <v>0</v>
      </c>
      <c r="U766">
        <f t="shared" si="95"/>
        <v>0</v>
      </c>
    </row>
    <row r="767" spans="1:21" x14ac:dyDescent="0.25">
      <c r="A767" s="118">
        <v>306</v>
      </c>
      <c r="B767" s="118">
        <v>1060168</v>
      </c>
      <c r="C767" s="118" t="s">
        <v>2157</v>
      </c>
      <c r="D767" s="119">
        <f>VLOOKUP(B767,'Maestro clientes'!A:C,3,0)</f>
        <v>10420</v>
      </c>
      <c r="E767" s="119">
        <v>0</v>
      </c>
      <c r="F767" s="119">
        <v>0</v>
      </c>
      <c r="G767" s="119">
        <v>0</v>
      </c>
      <c r="H767" s="119">
        <v>0</v>
      </c>
      <c r="I767" s="119">
        <v>0</v>
      </c>
      <c r="J767" s="119">
        <v>12</v>
      </c>
      <c r="K767" s="119">
        <v>8</v>
      </c>
      <c r="L767" s="119">
        <v>0</v>
      </c>
      <c r="M767" s="119">
        <v>0</v>
      </c>
      <c r="N767" s="39">
        <f t="shared" si="88"/>
        <v>0</v>
      </c>
      <c r="O767" s="39">
        <f t="shared" si="89"/>
        <v>0</v>
      </c>
      <c r="P767" s="39">
        <f t="shared" si="90"/>
        <v>0</v>
      </c>
      <c r="Q767">
        <f t="shared" si="91"/>
        <v>0</v>
      </c>
      <c r="R767">
        <f t="shared" si="92"/>
        <v>0</v>
      </c>
      <c r="S767">
        <f t="shared" si="93"/>
        <v>0</v>
      </c>
      <c r="T767">
        <f t="shared" si="94"/>
        <v>0</v>
      </c>
      <c r="U767">
        <f t="shared" si="95"/>
        <v>0</v>
      </c>
    </row>
    <row r="768" spans="1:21" x14ac:dyDescent="0.25">
      <c r="A768" s="118">
        <v>306</v>
      </c>
      <c r="B768" s="118">
        <v>1060863</v>
      </c>
      <c r="C768" s="118" t="s">
        <v>1187</v>
      </c>
      <c r="D768" s="119">
        <f>VLOOKUP(B768,'Maestro clientes'!A:C,3,0)</f>
        <v>11454</v>
      </c>
      <c r="E768" s="119">
        <v>0</v>
      </c>
      <c r="F768" s="119">
        <v>5</v>
      </c>
      <c r="G768" s="119">
        <v>10</v>
      </c>
      <c r="H768" s="119">
        <v>0</v>
      </c>
      <c r="I768" s="119">
        <v>0</v>
      </c>
      <c r="J768" s="119">
        <v>0</v>
      </c>
      <c r="K768" s="119">
        <v>0</v>
      </c>
      <c r="L768" s="119">
        <v>0</v>
      </c>
      <c r="M768" s="119">
        <v>0</v>
      </c>
      <c r="N768" s="39">
        <f t="shared" si="88"/>
        <v>0</v>
      </c>
      <c r="O768" s="39">
        <f t="shared" si="89"/>
        <v>0</v>
      </c>
      <c r="P768" s="39">
        <f t="shared" si="90"/>
        <v>0</v>
      </c>
      <c r="Q768">
        <f t="shared" si="91"/>
        <v>0</v>
      </c>
      <c r="R768">
        <f t="shared" si="92"/>
        <v>0</v>
      </c>
      <c r="S768">
        <f t="shared" si="93"/>
        <v>0</v>
      </c>
      <c r="T768">
        <f t="shared" si="94"/>
        <v>0</v>
      </c>
      <c r="U768">
        <f t="shared" si="95"/>
        <v>0</v>
      </c>
    </row>
    <row r="769" spans="1:21" x14ac:dyDescent="0.25">
      <c r="A769" s="118">
        <v>306</v>
      </c>
      <c r="B769" s="118">
        <v>1061410</v>
      </c>
      <c r="C769" s="118" t="s">
        <v>1704</v>
      </c>
      <c r="D769" s="119">
        <f>VLOOKUP(B769,'Maestro clientes'!A:C,3,0)</f>
        <v>12317</v>
      </c>
      <c r="E769" s="119">
        <v>18</v>
      </c>
      <c r="F769" s="119">
        <v>0</v>
      </c>
      <c r="G769" s="119">
        <v>0</v>
      </c>
      <c r="H769" s="119">
        <v>0</v>
      </c>
      <c r="I769" s="119">
        <v>0</v>
      </c>
      <c r="J769" s="119">
        <v>0</v>
      </c>
      <c r="K769" s="119">
        <v>0</v>
      </c>
      <c r="L769" s="119">
        <v>0</v>
      </c>
      <c r="M769" s="119">
        <v>0</v>
      </c>
      <c r="N769" s="39">
        <f t="shared" si="88"/>
        <v>1</v>
      </c>
      <c r="O769" s="39">
        <f t="shared" si="89"/>
        <v>0</v>
      </c>
      <c r="P769" s="39">
        <f t="shared" si="90"/>
        <v>0</v>
      </c>
      <c r="Q769">
        <f t="shared" si="91"/>
        <v>0</v>
      </c>
      <c r="R769">
        <f t="shared" si="92"/>
        <v>0</v>
      </c>
      <c r="S769">
        <f t="shared" si="93"/>
        <v>0</v>
      </c>
      <c r="T769">
        <f t="shared" si="94"/>
        <v>0</v>
      </c>
      <c r="U769">
        <f t="shared" si="95"/>
        <v>0</v>
      </c>
    </row>
    <row r="770" spans="1:21" x14ac:dyDescent="0.25">
      <c r="A770" s="118">
        <v>306</v>
      </c>
      <c r="B770" s="118">
        <v>1062233</v>
      </c>
      <c r="C770" s="118" t="s">
        <v>2329</v>
      </c>
      <c r="D770" s="119">
        <f>VLOOKUP(B770,'Maestro clientes'!A:C,3,0)</f>
        <v>13473</v>
      </c>
      <c r="E770" s="119">
        <v>9</v>
      </c>
      <c r="F770" s="119">
        <v>0</v>
      </c>
      <c r="G770" s="119">
        <v>0</v>
      </c>
      <c r="H770" s="119">
        <v>0</v>
      </c>
      <c r="I770" s="119">
        <v>0</v>
      </c>
      <c r="J770" s="119">
        <v>0</v>
      </c>
      <c r="K770" s="119">
        <v>0</v>
      </c>
      <c r="L770" s="119">
        <v>0</v>
      </c>
      <c r="M770" s="119">
        <v>1</v>
      </c>
      <c r="N770" s="39">
        <f t="shared" si="88"/>
        <v>0</v>
      </c>
      <c r="O770" s="39">
        <f t="shared" si="89"/>
        <v>0</v>
      </c>
      <c r="P770" s="39">
        <f t="shared" si="90"/>
        <v>0</v>
      </c>
      <c r="Q770">
        <f t="shared" si="91"/>
        <v>0</v>
      </c>
      <c r="R770">
        <f t="shared" si="92"/>
        <v>0</v>
      </c>
      <c r="S770">
        <f t="shared" si="93"/>
        <v>0</v>
      </c>
      <c r="T770">
        <f t="shared" si="94"/>
        <v>0</v>
      </c>
      <c r="U770">
        <f t="shared" si="95"/>
        <v>0</v>
      </c>
    </row>
    <row r="771" spans="1:21" x14ac:dyDescent="0.25">
      <c r="A771" s="118">
        <v>306</v>
      </c>
      <c r="B771" s="118">
        <v>1067050</v>
      </c>
      <c r="C771" s="118" t="s">
        <v>1165</v>
      </c>
      <c r="D771" s="119">
        <f>VLOOKUP(B771,'Maestro clientes'!A:C,3,0)</f>
        <v>60056</v>
      </c>
      <c r="E771" s="119">
        <v>9</v>
      </c>
      <c r="F771" s="119">
        <v>0</v>
      </c>
      <c r="G771" s="119">
        <v>0</v>
      </c>
      <c r="H771" s="119">
        <v>0</v>
      </c>
      <c r="I771" s="119">
        <v>0</v>
      </c>
      <c r="J771" s="119">
        <v>0</v>
      </c>
      <c r="K771" s="119">
        <v>0</v>
      </c>
      <c r="L771" s="119">
        <v>0</v>
      </c>
      <c r="M771" s="119">
        <v>0</v>
      </c>
      <c r="N771" s="39">
        <f t="shared" si="88"/>
        <v>0</v>
      </c>
      <c r="O771" s="39">
        <f t="shared" si="89"/>
        <v>0</v>
      </c>
      <c r="P771" s="39">
        <f t="shared" si="90"/>
        <v>0</v>
      </c>
      <c r="Q771">
        <f t="shared" si="91"/>
        <v>0</v>
      </c>
      <c r="R771">
        <f t="shared" si="92"/>
        <v>0</v>
      </c>
      <c r="S771">
        <f t="shared" si="93"/>
        <v>0</v>
      </c>
      <c r="T771">
        <f t="shared" si="94"/>
        <v>0</v>
      </c>
      <c r="U771">
        <f t="shared" si="95"/>
        <v>0</v>
      </c>
    </row>
    <row r="772" spans="1:21" x14ac:dyDescent="0.25">
      <c r="A772" s="118">
        <v>306</v>
      </c>
      <c r="B772" s="118">
        <v>1068029</v>
      </c>
      <c r="C772" s="118" t="s">
        <v>2656</v>
      </c>
      <c r="D772" s="119">
        <f>VLOOKUP(B772,'Maestro clientes'!A:C,3,0)</f>
        <v>67752</v>
      </c>
      <c r="E772" s="119">
        <v>0</v>
      </c>
      <c r="F772" s="119">
        <v>0</v>
      </c>
      <c r="G772" s="119">
        <v>0</v>
      </c>
      <c r="H772" s="119">
        <v>8</v>
      </c>
      <c r="I772" s="119">
        <v>0</v>
      </c>
      <c r="J772" s="119">
        <v>24</v>
      </c>
      <c r="K772" s="119">
        <v>0</v>
      </c>
      <c r="L772" s="119">
        <v>12</v>
      </c>
      <c r="M772" s="119">
        <v>0</v>
      </c>
      <c r="N772" s="39">
        <f t="shared" si="88"/>
        <v>0</v>
      </c>
      <c r="O772" s="39">
        <f t="shared" si="89"/>
        <v>0</v>
      </c>
      <c r="P772" s="39">
        <f t="shared" si="90"/>
        <v>0</v>
      </c>
      <c r="Q772">
        <f t="shared" si="91"/>
        <v>0</v>
      </c>
      <c r="R772">
        <f t="shared" si="92"/>
        <v>1</v>
      </c>
      <c r="S772">
        <f t="shared" si="93"/>
        <v>0</v>
      </c>
      <c r="T772">
        <f t="shared" si="94"/>
        <v>0</v>
      </c>
      <c r="U772">
        <f t="shared" si="95"/>
        <v>0</v>
      </c>
    </row>
    <row r="773" spans="1:21" x14ac:dyDescent="0.25">
      <c r="A773" s="118">
        <v>306</v>
      </c>
      <c r="B773" s="118">
        <v>1069769</v>
      </c>
      <c r="C773" s="118" t="s">
        <v>1775</v>
      </c>
      <c r="D773" s="119">
        <f>VLOOKUP(B773,'Maestro clientes'!A:C,3,0)</f>
        <v>76817</v>
      </c>
      <c r="E773" s="119">
        <v>2</v>
      </c>
      <c r="F773" s="119">
        <v>0</v>
      </c>
      <c r="G773" s="119">
        <v>0</v>
      </c>
      <c r="H773" s="119">
        <v>0</v>
      </c>
      <c r="I773" s="119">
        <v>0</v>
      </c>
      <c r="J773" s="119">
        <v>0</v>
      </c>
      <c r="K773" s="119">
        <v>0</v>
      </c>
      <c r="L773" s="119">
        <v>0</v>
      </c>
      <c r="M773" s="119">
        <v>0</v>
      </c>
      <c r="N773" s="39">
        <f t="shared" ref="N773:N836" si="96">IF(E773&gt;=18,1,0)</f>
        <v>0</v>
      </c>
      <c r="O773" s="39">
        <f t="shared" ref="O773:O836" si="97">IF(F773&gt;=24,1,0)</f>
        <v>0</v>
      </c>
      <c r="P773" s="39">
        <f t="shared" ref="P773:P836" si="98">IF(G773&gt;=18,1,0)</f>
        <v>0</v>
      </c>
      <c r="Q773">
        <f t="shared" ref="Q773:Q836" si="99">IF(AND(H773&gt;=12,I773&gt;=6),1,0)</f>
        <v>0</v>
      </c>
      <c r="R773">
        <f t="shared" ref="R773:R836" si="100">IF(J773&gt;=24,1,0)</f>
        <v>0</v>
      </c>
      <c r="S773">
        <f t="shared" ref="S773:S836" si="101">IF(K773&gt;=24,1,0)</f>
        <v>0</v>
      </c>
      <c r="T773">
        <f t="shared" ref="T773:T836" si="102">IF(L773&gt;=48,1,0)</f>
        <v>0</v>
      </c>
      <c r="U773">
        <f t="shared" ref="U773:U836" si="103">IF(M773&gt;=12,1,0)</f>
        <v>0</v>
      </c>
    </row>
    <row r="774" spans="1:21" x14ac:dyDescent="0.25">
      <c r="A774" s="118">
        <v>306</v>
      </c>
      <c r="B774" s="118">
        <v>1069958</v>
      </c>
      <c r="C774" s="118" t="s">
        <v>910</v>
      </c>
      <c r="D774" s="119">
        <f>VLOOKUP(B774,'Maestro clientes'!A:C,3,0)</f>
        <v>7761</v>
      </c>
      <c r="E774" s="119">
        <v>0</v>
      </c>
      <c r="F774" s="119">
        <v>0</v>
      </c>
      <c r="G774" s="119">
        <v>0</v>
      </c>
      <c r="H774" s="119">
        <v>0</v>
      </c>
      <c r="I774" s="119">
        <v>0</v>
      </c>
      <c r="J774" s="119">
        <v>0</v>
      </c>
      <c r="K774" s="119">
        <v>24</v>
      </c>
      <c r="L774" s="119">
        <v>20</v>
      </c>
      <c r="M774" s="119">
        <v>0</v>
      </c>
      <c r="N774" s="39">
        <f t="shared" si="96"/>
        <v>0</v>
      </c>
      <c r="O774" s="39">
        <f t="shared" si="97"/>
        <v>0</v>
      </c>
      <c r="P774" s="39">
        <f t="shared" si="98"/>
        <v>0</v>
      </c>
      <c r="Q774">
        <f t="shared" si="99"/>
        <v>0</v>
      </c>
      <c r="R774">
        <f t="shared" si="100"/>
        <v>0</v>
      </c>
      <c r="S774">
        <f t="shared" si="101"/>
        <v>1</v>
      </c>
      <c r="T774">
        <f t="shared" si="102"/>
        <v>0</v>
      </c>
      <c r="U774">
        <f t="shared" si="103"/>
        <v>0</v>
      </c>
    </row>
    <row r="775" spans="1:21" x14ac:dyDescent="0.25">
      <c r="A775" s="118">
        <v>306</v>
      </c>
      <c r="B775" s="118">
        <v>1074821</v>
      </c>
      <c r="C775" s="118" t="s">
        <v>911</v>
      </c>
      <c r="D775" s="119">
        <f>VLOOKUP(B775,'Maestro clientes'!A:C,3,0)</f>
        <v>13690</v>
      </c>
      <c r="E775" s="119">
        <v>0</v>
      </c>
      <c r="F775" s="119">
        <v>3</v>
      </c>
      <c r="G775" s="119">
        <v>0</v>
      </c>
      <c r="H775" s="119">
        <v>0</v>
      </c>
      <c r="I775" s="119">
        <v>0</v>
      </c>
      <c r="J775" s="119">
        <v>0</v>
      </c>
      <c r="K775" s="119">
        <v>0</v>
      </c>
      <c r="L775" s="119">
        <v>0</v>
      </c>
      <c r="M775" s="119">
        <v>0</v>
      </c>
      <c r="N775" s="39">
        <f t="shared" si="96"/>
        <v>0</v>
      </c>
      <c r="O775" s="39">
        <f t="shared" si="97"/>
        <v>0</v>
      </c>
      <c r="P775" s="39">
        <f t="shared" si="98"/>
        <v>0</v>
      </c>
      <c r="Q775">
        <f t="shared" si="99"/>
        <v>0</v>
      </c>
      <c r="R775">
        <f t="shared" si="100"/>
        <v>0</v>
      </c>
      <c r="S775">
        <f t="shared" si="101"/>
        <v>0</v>
      </c>
      <c r="T775">
        <f t="shared" si="102"/>
        <v>0</v>
      </c>
      <c r="U775">
        <f t="shared" si="103"/>
        <v>0</v>
      </c>
    </row>
    <row r="776" spans="1:21" x14ac:dyDescent="0.25">
      <c r="A776" s="118">
        <v>306</v>
      </c>
      <c r="B776" s="118">
        <v>1075292</v>
      </c>
      <c r="C776" s="118" t="s">
        <v>1553</v>
      </c>
      <c r="D776" s="119">
        <f>VLOOKUP(B776,'Maestro clientes'!A:C,3,0)</f>
        <v>70812</v>
      </c>
      <c r="E776" s="119">
        <v>0</v>
      </c>
      <c r="F776" s="119">
        <v>0</v>
      </c>
      <c r="G776" s="119">
        <v>0</v>
      </c>
      <c r="H776" s="119">
        <v>0</v>
      </c>
      <c r="I776" s="119">
        <v>0</v>
      </c>
      <c r="J776" s="119">
        <v>20</v>
      </c>
      <c r="K776" s="119">
        <v>48</v>
      </c>
      <c r="L776" s="119">
        <v>0</v>
      </c>
      <c r="M776" s="119">
        <v>0</v>
      </c>
      <c r="N776" s="39">
        <f t="shared" si="96"/>
        <v>0</v>
      </c>
      <c r="O776" s="39">
        <f t="shared" si="97"/>
        <v>0</v>
      </c>
      <c r="P776" s="39">
        <f t="shared" si="98"/>
        <v>0</v>
      </c>
      <c r="Q776">
        <f t="shared" si="99"/>
        <v>0</v>
      </c>
      <c r="R776">
        <f t="shared" si="100"/>
        <v>0</v>
      </c>
      <c r="S776">
        <f t="shared" si="101"/>
        <v>1</v>
      </c>
      <c r="T776">
        <f t="shared" si="102"/>
        <v>0</v>
      </c>
      <c r="U776">
        <f t="shared" si="103"/>
        <v>0</v>
      </c>
    </row>
    <row r="777" spans="1:21" x14ac:dyDescent="0.25">
      <c r="A777" s="118">
        <v>306</v>
      </c>
      <c r="B777" s="118">
        <v>1075453</v>
      </c>
      <c r="C777" s="118" t="s">
        <v>912</v>
      </c>
      <c r="D777" s="119">
        <f>VLOOKUP(B777,'Maestro clientes'!A:C,3,0)</f>
        <v>7345</v>
      </c>
      <c r="E777" s="119">
        <v>0</v>
      </c>
      <c r="F777" s="119">
        <v>0</v>
      </c>
      <c r="G777" s="119">
        <v>0</v>
      </c>
      <c r="H777" s="119">
        <v>0</v>
      </c>
      <c r="I777" s="119">
        <v>12</v>
      </c>
      <c r="J777" s="119">
        <v>0</v>
      </c>
      <c r="K777" s="119">
        <v>12</v>
      </c>
      <c r="L777" s="119">
        <v>0</v>
      </c>
      <c r="M777" s="119">
        <v>12</v>
      </c>
      <c r="N777" s="39">
        <f t="shared" si="96"/>
        <v>0</v>
      </c>
      <c r="O777" s="39">
        <f t="shared" si="97"/>
        <v>0</v>
      </c>
      <c r="P777" s="39">
        <f t="shared" si="98"/>
        <v>0</v>
      </c>
      <c r="Q777">
        <f t="shared" si="99"/>
        <v>0</v>
      </c>
      <c r="R777">
        <f t="shared" si="100"/>
        <v>0</v>
      </c>
      <c r="S777">
        <f t="shared" si="101"/>
        <v>0</v>
      </c>
      <c r="T777">
        <f t="shared" si="102"/>
        <v>0</v>
      </c>
      <c r="U777">
        <f t="shared" si="103"/>
        <v>1</v>
      </c>
    </row>
    <row r="778" spans="1:21" x14ac:dyDescent="0.25">
      <c r="A778" s="118">
        <v>306</v>
      </c>
      <c r="B778" s="118">
        <v>1083194</v>
      </c>
      <c r="C778" s="118" t="s">
        <v>1188</v>
      </c>
      <c r="D778" s="119">
        <f>VLOOKUP(B778,'Maestro clientes'!A:C,3,0)</f>
        <v>20661</v>
      </c>
      <c r="E778" s="119">
        <v>0</v>
      </c>
      <c r="F778" s="119">
        <v>0</v>
      </c>
      <c r="G778" s="119">
        <v>0</v>
      </c>
      <c r="H778" s="119">
        <v>0</v>
      </c>
      <c r="I778" s="119">
        <v>0</v>
      </c>
      <c r="J778" s="119">
        <v>0</v>
      </c>
      <c r="K778" s="119">
        <v>0</v>
      </c>
      <c r="L778" s="119">
        <v>600</v>
      </c>
      <c r="M778" s="119">
        <v>0</v>
      </c>
      <c r="N778" s="39">
        <f t="shared" si="96"/>
        <v>0</v>
      </c>
      <c r="O778" s="39">
        <f t="shared" si="97"/>
        <v>0</v>
      </c>
      <c r="P778" s="39">
        <f t="shared" si="98"/>
        <v>0</v>
      </c>
      <c r="Q778">
        <f t="shared" si="99"/>
        <v>0</v>
      </c>
      <c r="R778">
        <f t="shared" si="100"/>
        <v>0</v>
      </c>
      <c r="S778">
        <f t="shared" si="101"/>
        <v>0</v>
      </c>
      <c r="T778">
        <f t="shared" si="102"/>
        <v>1</v>
      </c>
      <c r="U778">
        <f t="shared" si="103"/>
        <v>0</v>
      </c>
    </row>
    <row r="779" spans="1:21" x14ac:dyDescent="0.25">
      <c r="A779" s="118">
        <v>306</v>
      </c>
      <c r="B779" s="118">
        <v>1098637</v>
      </c>
      <c r="C779" s="118" t="s">
        <v>913</v>
      </c>
      <c r="D779" s="119">
        <f>VLOOKUP(B779,'Maestro clientes'!A:C,3,0)</f>
        <v>21256</v>
      </c>
      <c r="E779" s="119">
        <v>9</v>
      </c>
      <c r="F779" s="119">
        <v>0</v>
      </c>
      <c r="G779" s="119">
        <v>0</v>
      </c>
      <c r="H779" s="119">
        <v>0</v>
      </c>
      <c r="I779" s="119">
        <v>0</v>
      </c>
      <c r="J779" s="119">
        <v>0</v>
      </c>
      <c r="K779" s="119">
        <v>4</v>
      </c>
      <c r="L779" s="119">
        <v>0</v>
      </c>
      <c r="M779" s="119">
        <v>0</v>
      </c>
      <c r="N779" s="39">
        <f t="shared" si="96"/>
        <v>0</v>
      </c>
      <c r="O779" s="39">
        <f t="shared" si="97"/>
        <v>0</v>
      </c>
      <c r="P779" s="39">
        <f t="shared" si="98"/>
        <v>0</v>
      </c>
      <c r="Q779">
        <f t="shared" si="99"/>
        <v>0</v>
      </c>
      <c r="R779">
        <f t="shared" si="100"/>
        <v>0</v>
      </c>
      <c r="S779">
        <f t="shared" si="101"/>
        <v>0</v>
      </c>
      <c r="T779">
        <f t="shared" si="102"/>
        <v>0</v>
      </c>
      <c r="U779">
        <f t="shared" si="103"/>
        <v>0</v>
      </c>
    </row>
    <row r="780" spans="1:21" x14ac:dyDescent="0.25">
      <c r="A780" s="118">
        <v>306</v>
      </c>
      <c r="B780" s="118">
        <v>1099145</v>
      </c>
      <c r="C780" s="118" t="s">
        <v>1073</v>
      </c>
      <c r="D780" s="119">
        <f>VLOOKUP(B780,'Maestro clientes'!A:C,3,0)</f>
        <v>22158</v>
      </c>
      <c r="E780" s="119">
        <v>0</v>
      </c>
      <c r="F780" s="119">
        <v>0</v>
      </c>
      <c r="G780" s="119">
        <v>0</v>
      </c>
      <c r="H780" s="119">
        <v>30</v>
      </c>
      <c r="I780" s="119">
        <v>0</v>
      </c>
      <c r="J780" s="119">
        <v>0</v>
      </c>
      <c r="K780" s="119">
        <v>5</v>
      </c>
      <c r="L780" s="119">
        <v>0</v>
      </c>
      <c r="M780" s="119">
        <v>0</v>
      </c>
      <c r="N780" s="39">
        <f t="shared" si="96"/>
        <v>0</v>
      </c>
      <c r="O780" s="39">
        <f t="shared" si="97"/>
        <v>0</v>
      </c>
      <c r="P780" s="39">
        <f t="shared" si="98"/>
        <v>0</v>
      </c>
      <c r="Q780">
        <f t="shared" si="99"/>
        <v>0</v>
      </c>
      <c r="R780">
        <f t="shared" si="100"/>
        <v>0</v>
      </c>
      <c r="S780">
        <f t="shared" si="101"/>
        <v>0</v>
      </c>
      <c r="T780">
        <f t="shared" si="102"/>
        <v>0</v>
      </c>
      <c r="U780">
        <f t="shared" si="103"/>
        <v>0</v>
      </c>
    </row>
    <row r="781" spans="1:21" x14ac:dyDescent="0.25">
      <c r="A781" s="118">
        <v>306</v>
      </c>
      <c r="B781" s="118">
        <v>1099878</v>
      </c>
      <c r="C781" s="118" t="s">
        <v>1189</v>
      </c>
      <c r="D781" s="119">
        <f>VLOOKUP(B781,'Maestro clientes'!A:C,3,0)</f>
        <v>23227</v>
      </c>
      <c r="E781" s="119">
        <v>0</v>
      </c>
      <c r="F781" s="119">
        <v>0</v>
      </c>
      <c r="G781" s="119">
        <v>12</v>
      </c>
      <c r="H781" s="119">
        <v>20</v>
      </c>
      <c r="I781" s="119">
        <v>0</v>
      </c>
      <c r="J781" s="119">
        <v>0</v>
      </c>
      <c r="K781" s="119">
        <v>24</v>
      </c>
      <c r="L781" s="119">
        <v>70</v>
      </c>
      <c r="M781" s="119">
        <v>0</v>
      </c>
      <c r="N781" s="39">
        <f t="shared" si="96"/>
        <v>0</v>
      </c>
      <c r="O781" s="39">
        <f t="shared" si="97"/>
        <v>0</v>
      </c>
      <c r="P781" s="39">
        <f t="shared" si="98"/>
        <v>0</v>
      </c>
      <c r="Q781">
        <f t="shared" si="99"/>
        <v>0</v>
      </c>
      <c r="R781">
        <f t="shared" si="100"/>
        <v>0</v>
      </c>
      <c r="S781">
        <f t="shared" si="101"/>
        <v>1</v>
      </c>
      <c r="T781">
        <f t="shared" si="102"/>
        <v>1</v>
      </c>
      <c r="U781">
        <f t="shared" si="103"/>
        <v>0</v>
      </c>
    </row>
    <row r="782" spans="1:21" x14ac:dyDescent="0.25">
      <c r="A782" s="118">
        <v>306</v>
      </c>
      <c r="B782" s="118">
        <v>1106821</v>
      </c>
      <c r="C782" s="118" t="s">
        <v>2813</v>
      </c>
      <c r="D782" s="119">
        <f>VLOOKUP(B782,'Maestro clientes'!A:C,3,0)</f>
        <v>26560</v>
      </c>
      <c r="E782" s="119">
        <v>0</v>
      </c>
      <c r="F782" s="119">
        <v>0</v>
      </c>
      <c r="G782" s="119">
        <v>0</v>
      </c>
      <c r="H782" s="119">
        <v>0</v>
      </c>
      <c r="I782" s="119">
        <v>0</v>
      </c>
      <c r="J782" s="119">
        <v>0</v>
      </c>
      <c r="K782" s="119">
        <v>24</v>
      </c>
      <c r="L782" s="119">
        <v>0</v>
      </c>
      <c r="M782" s="119">
        <v>0</v>
      </c>
      <c r="N782" s="39">
        <f t="shared" si="96"/>
        <v>0</v>
      </c>
      <c r="O782" s="39">
        <f t="shared" si="97"/>
        <v>0</v>
      </c>
      <c r="P782" s="39">
        <f t="shared" si="98"/>
        <v>0</v>
      </c>
      <c r="Q782">
        <f t="shared" si="99"/>
        <v>0</v>
      </c>
      <c r="R782">
        <f t="shared" si="100"/>
        <v>0</v>
      </c>
      <c r="S782">
        <f t="shared" si="101"/>
        <v>1</v>
      </c>
      <c r="T782">
        <f t="shared" si="102"/>
        <v>0</v>
      </c>
      <c r="U782">
        <f t="shared" si="103"/>
        <v>0</v>
      </c>
    </row>
    <row r="783" spans="1:21" x14ac:dyDescent="0.25">
      <c r="A783" s="118">
        <v>306</v>
      </c>
      <c r="B783" s="118">
        <v>1107029</v>
      </c>
      <c r="C783" s="118" t="s">
        <v>2766</v>
      </c>
      <c r="D783" s="119">
        <f>VLOOKUP(B783,'Maestro clientes'!A:C,3,0)</f>
        <v>26790</v>
      </c>
      <c r="E783" s="119">
        <v>0</v>
      </c>
      <c r="F783" s="119">
        <v>0</v>
      </c>
      <c r="G783" s="119">
        <v>0</v>
      </c>
      <c r="H783" s="119">
        <v>0</v>
      </c>
      <c r="I783" s="119">
        <v>0</v>
      </c>
      <c r="J783" s="119">
        <v>0</v>
      </c>
      <c r="K783" s="119">
        <v>48</v>
      </c>
      <c r="L783" s="119">
        <v>0</v>
      </c>
      <c r="M783" s="119">
        <v>0</v>
      </c>
      <c r="N783" s="39">
        <f t="shared" si="96"/>
        <v>0</v>
      </c>
      <c r="O783" s="39">
        <f t="shared" si="97"/>
        <v>0</v>
      </c>
      <c r="P783" s="39">
        <f t="shared" si="98"/>
        <v>0</v>
      </c>
      <c r="Q783">
        <f t="shared" si="99"/>
        <v>0</v>
      </c>
      <c r="R783">
        <f t="shared" si="100"/>
        <v>0</v>
      </c>
      <c r="S783">
        <f t="shared" si="101"/>
        <v>1</v>
      </c>
      <c r="T783">
        <f t="shared" si="102"/>
        <v>0</v>
      </c>
      <c r="U783">
        <f t="shared" si="103"/>
        <v>0</v>
      </c>
    </row>
    <row r="784" spans="1:21" x14ac:dyDescent="0.25">
      <c r="A784" s="118">
        <v>306</v>
      </c>
      <c r="B784" s="118">
        <v>1111282</v>
      </c>
      <c r="C784" s="118" t="s">
        <v>1554</v>
      </c>
      <c r="D784" s="119">
        <f>VLOOKUP(B784,'Maestro clientes'!A:C,3,0)</f>
        <v>28950</v>
      </c>
      <c r="E784" s="119">
        <v>0</v>
      </c>
      <c r="F784" s="119">
        <v>0</v>
      </c>
      <c r="G784" s="119">
        <v>0</v>
      </c>
      <c r="H784" s="119">
        <v>0</v>
      </c>
      <c r="I784" s="119">
        <v>0</v>
      </c>
      <c r="J784" s="119">
        <v>0</v>
      </c>
      <c r="K784" s="119">
        <v>4</v>
      </c>
      <c r="L784" s="119">
        <v>10</v>
      </c>
      <c r="M784" s="119">
        <v>0</v>
      </c>
      <c r="N784" s="39">
        <f t="shared" si="96"/>
        <v>0</v>
      </c>
      <c r="O784" s="39">
        <f t="shared" si="97"/>
        <v>0</v>
      </c>
      <c r="P784" s="39">
        <f t="shared" si="98"/>
        <v>0</v>
      </c>
      <c r="Q784">
        <f t="shared" si="99"/>
        <v>0</v>
      </c>
      <c r="R784">
        <f t="shared" si="100"/>
        <v>0</v>
      </c>
      <c r="S784">
        <f t="shared" si="101"/>
        <v>0</v>
      </c>
      <c r="T784">
        <f t="shared" si="102"/>
        <v>0</v>
      </c>
      <c r="U784">
        <f t="shared" si="103"/>
        <v>0</v>
      </c>
    </row>
    <row r="785" spans="1:21" x14ac:dyDescent="0.25">
      <c r="A785" s="118">
        <v>306</v>
      </c>
      <c r="B785" s="118">
        <v>1112986</v>
      </c>
      <c r="C785" s="118" t="s">
        <v>2409</v>
      </c>
      <c r="D785" s="119">
        <f>VLOOKUP(B785,'Maestro clientes'!A:C,3,0)</f>
        <v>29969</v>
      </c>
      <c r="E785" s="119">
        <v>0</v>
      </c>
      <c r="F785" s="119">
        <v>0</v>
      </c>
      <c r="G785" s="119">
        <v>0</v>
      </c>
      <c r="H785" s="119">
        <v>8</v>
      </c>
      <c r="I785" s="119">
        <v>0</v>
      </c>
      <c r="J785" s="119">
        <v>0</v>
      </c>
      <c r="K785" s="119">
        <v>18</v>
      </c>
      <c r="L785" s="119">
        <v>0</v>
      </c>
      <c r="M785" s="119">
        <v>12</v>
      </c>
      <c r="N785" s="39">
        <f t="shared" si="96"/>
        <v>0</v>
      </c>
      <c r="O785" s="39">
        <f t="shared" si="97"/>
        <v>0</v>
      </c>
      <c r="P785" s="39">
        <f t="shared" si="98"/>
        <v>0</v>
      </c>
      <c r="Q785">
        <f t="shared" si="99"/>
        <v>0</v>
      </c>
      <c r="R785">
        <f t="shared" si="100"/>
        <v>0</v>
      </c>
      <c r="S785">
        <f t="shared" si="101"/>
        <v>0</v>
      </c>
      <c r="T785">
        <f t="shared" si="102"/>
        <v>0</v>
      </c>
      <c r="U785">
        <f t="shared" si="103"/>
        <v>1</v>
      </c>
    </row>
    <row r="786" spans="1:21" x14ac:dyDescent="0.25">
      <c r="A786" s="118">
        <v>306</v>
      </c>
      <c r="B786" s="118">
        <v>1113273</v>
      </c>
      <c r="C786" s="118" t="s">
        <v>2657</v>
      </c>
      <c r="D786" s="119">
        <f>VLOOKUP(B786,'Maestro clientes'!A:C,3,0)</f>
        <v>30159</v>
      </c>
      <c r="E786" s="119">
        <v>9</v>
      </c>
      <c r="F786" s="119">
        <v>0</v>
      </c>
      <c r="G786" s="119">
        <v>0</v>
      </c>
      <c r="H786" s="119">
        <v>0</v>
      </c>
      <c r="I786" s="119">
        <v>0</v>
      </c>
      <c r="J786" s="119">
        <v>0</v>
      </c>
      <c r="K786" s="119">
        <v>0</v>
      </c>
      <c r="L786" s="119">
        <v>12</v>
      </c>
      <c r="M786" s="119">
        <v>0</v>
      </c>
      <c r="N786" s="39">
        <f t="shared" si="96"/>
        <v>0</v>
      </c>
      <c r="O786" s="39">
        <f t="shared" si="97"/>
        <v>0</v>
      </c>
      <c r="P786" s="39">
        <f t="shared" si="98"/>
        <v>0</v>
      </c>
      <c r="Q786">
        <f t="shared" si="99"/>
        <v>0</v>
      </c>
      <c r="R786">
        <f t="shared" si="100"/>
        <v>0</v>
      </c>
      <c r="S786">
        <f t="shared" si="101"/>
        <v>0</v>
      </c>
      <c r="T786">
        <f t="shared" si="102"/>
        <v>0</v>
      </c>
      <c r="U786">
        <f t="shared" si="103"/>
        <v>0</v>
      </c>
    </row>
    <row r="787" spans="1:21" x14ac:dyDescent="0.25">
      <c r="A787" s="118">
        <v>306</v>
      </c>
      <c r="B787" s="118">
        <v>1113437</v>
      </c>
      <c r="C787" s="118" t="s">
        <v>914</v>
      </c>
      <c r="D787" s="119">
        <f>VLOOKUP(B787,'Maestro clientes'!A:C,3,0)</f>
        <v>30274</v>
      </c>
      <c r="E787" s="119">
        <v>0</v>
      </c>
      <c r="F787" s="119">
        <v>6</v>
      </c>
      <c r="G787" s="119">
        <v>174</v>
      </c>
      <c r="H787" s="119">
        <v>240</v>
      </c>
      <c r="I787" s="119">
        <v>24</v>
      </c>
      <c r="J787" s="119">
        <v>0</v>
      </c>
      <c r="K787" s="119">
        <v>72</v>
      </c>
      <c r="L787" s="119">
        <v>0</v>
      </c>
      <c r="M787" s="119">
        <v>0</v>
      </c>
      <c r="N787" s="39">
        <f t="shared" si="96"/>
        <v>0</v>
      </c>
      <c r="O787" s="39">
        <f t="shared" si="97"/>
        <v>0</v>
      </c>
      <c r="P787" s="39">
        <f t="shared" si="98"/>
        <v>1</v>
      </c>
      <c r="Q787">
        <f t="shared" si="99"/>
        <v>1</v>
      </c>
      <c r="R787">
        <f t="shared" si="100"/>
        <v>0</v>
      </c>
      <c r="S787">
        <f t="shared" si="101"/>
        <v>1</v>
      </c>
      <c r="T787">
        <f t="shared" si="102"/>
        <v>0</v>
      </c>
      <c r="U787">
        <f t="shared" si="103"/>
        <v>0</v>
      </c>
    </row>
    <row r="788" spans="1:21" x14ac:dyDescent="0.25">
      <c r="A788" s="118">
        <v>306</v>
      </c>
      <c r="B788" s="118">
        <v>1114535</v>
      </c>
      <c r="C788" s="118" t="s">
        <v>2658</v>
      </c>
      <c r="D788" s="119">
        <f>VLOOKUP(B788,'Maestro clientes'!A:C,3,0)</f>
        <v>30862</v>
      </c>
      <c r="E788" s="119">
        <v>9</v>
      </c>
      <c r="F788" s="119">
        <v>0</v>
      </c>
      <c r="G788" s="119">
        <v>0</v>
      </c>
      <c r="H788" s="119">
        <v>0</v>
      </c>
      <c r="I788" s="119">
        <v>0</v>
      </c>
      <c r="J788" s="119">
        <v>0</v>
      </c>
      <c r="K788" s="119">
        <v>0</v>
      </c>
      <c r="L788" s="119">
        <v>0</v>
      </c>
      <c r="M788" s="119">
        <v>0</v>
      </c>
      <c r="N788" s="39">
        <f t="shared" si="96"/>
        <v>0</v>
      </c>
      <c r="O788" s="39">
        <f t="shared" si="97"/>
        <v>0</v>
      </c>
      <c r="P788" s="39">
        <f t="shared" si="98"/>
        <v>0</v>
      </c>
      <c r="Q788">
        <f t="shared" si="99"/>
        <v>0</v>
      </c>
      <c r="R788">
        <f t="shared" si="100"/>
        <v>0</v>
      </c>
      <c r="S788">
        <f t="shared" si="101"/>
        <v>0</v>
      </c>
      <c r="T788">
        <f t="shared" si="102"/>
        <v>0</v>
      </c>
      <c r="U788">
        <f t="shared" si="103"/>
        <v>0</v>
      </c>
    </row>
    <row r="789" spans="1:21" x14ac:dyDescent="0.25">
      <c r="A789" s="118">
        <v>306</v>
      </c>
      <c r="B789" s="118">
        <v>1116758</v>
      </c>
      <c r="C789" s="118" t="s">
        <v>1555</v>
      </c>
      <c r="D789" s="119">
        <f>VLOOKUP(B789,'Maestro clientes'!A:C,3,0)</f>
        <v>46555</v>
      </c>
      <c r="E789" s="119">
        <v>0</v>
      </c>
      <c r="F789" s="119">
        <v>0</v>
      </c>
      <c r="G789" s="119">
        <v>0</v>
      </c>
      <c r="H789" s="119">
        <v>10</v>
      </c>
      <c r="I789" s="119">
        <v>2</v>
      </c>
      <c r="J789" s="119">
        <v>0</v>
      </c>
      <c r="K789" s="119">
        <v>0</v>
      </c>
      <c r="L789" s="119">
        <v>0</v>
      </c>
      <c r="M789" s="119">
        <v>0</v>
      </c>
      <c r="N789" s="39">
        <f t="shared" si="96"/>
        <v>0</v>
      </c>
      <c r="O789" s="39">
        <f t="shared" si="97"/>
        <v>0</v>
      </c>
      <c r="P789" s="39">
        <f t="shared" si="98"/>
        <v>0</v>
      </c>
      <c r="Q789">
        <f t="shared" si="99"/>
        <v>0</v>
      </c>
      <c r="R789">
        <f t="shared" si="100"/>
        <v>0</v>
      </c>
      <c r="S789">
        <f t="shared" si="101"/>
        <v>0</v>
      </c>
      <c r="T789">
        <f t="shared" si="102"/>
        <v>0</v>
      </c>
      <c r="U789">
        <f t="shared" si="103"/>
        <v>0</v>
      </c>
    </row>
    <row r="790" spans="1:21" x14ac:dyDescent="0.25">
      <c r="A790" s="118">
        <v>306</v>
      </c>
      <c r="B790" s="118">
        <v>1118694</v>
      </c>
      <c r="C790" s="118" t="s">
        <v>2780</v>
      </c>
      <c r="D790" s="119">
        <f>VLOOKUP(B790,'Maestro clientes'!A:C,3,0)</f>
        <v>33052</v>
      </c>
      <c r="E790" s="119">
        <v>0</v>
      </c>
      <c r="F790" s="119">
        <v>1</v>
      </c>
      <c r="G790" s="119">
        <v>0</v>
      </c>
      <c r="H790" s="119">
        <v>0</v>
      </c>
      <c r="I790" s="119">
        <v>0</v>
      </c>
      <c r="J790" s="119">
        <v>12</v>
      </c>
      <c r="K790" s="119">
        <v>0</v>
      </c>
      <c r="L790" s="119">
        <v>0</v>
      </c>
      <c r="M790" s="119">
        <v>0</v>
      </c>
      <c r="N790" s="39">
        <f t="shared" si="96"/>
        <v>0</v>
      </c>
      <c r="O790" s="39">
        <f t="shared" si="97"/>
        <v>0</v>
      </c>
      <c r="P790" s="39">
        <f t="shared" si="98"/>
        <v>0</v>
      </c>
      <c r="Q790">
        <f t="shared" si="99"/>
        <v>0</v>
      </c>
      <c r="R790">
        <f t="shared" si="100"/>
        <v>0</v>
      </c>
      <c r="S790">
        <f t="shared" si="101"/>
        <v>0</v>
      </c>
      <c r="T790">
        <f t="shared" si="102"/>
        <v>0</v>
      </c>
      <c r="U790">
        <f t="shared" si="103"/>
        <v>0</v>
      </c>
    </row>
    <row r="791" spans="1:21" x14ac:dyDescent="0.25">
      <c r="A791" s="118">
        <v>306</v>
      </c>
      <c r="B791" s="118">
        <v>1122029</v>
      </c>
      <c r="C791" s="118" t="s">
        <v>2499</v>
      </c>
      <c r="D791" s="119">
        <f>VLOOKUP(B791,'Maestro clientes'!A:C,3,0)</f>
        <v>35658</v>
      </c>
      <c r="E791" s="119">
        <v>0</v>
      </c>
      <c r="F791" s="119">
        <v>0</v>
      </c>
      <c r="G791" s="119">
        <v>0</v>
      </c>
      <c r="H791" s="119">
        <v>0</v>
      </c>
      <c r="I791" s="119">
        <v>0</v>
      </c>
      <c r="J791" s="119">
        <v>0</v>
      </c>
      <c r="K791" s="119">
        <v>0</v>
      </c>
      <c r="L791" s="119">
        <v>12</v>
      </c>
      <c r="M791" s="119">
        <v>0</v>
      </c>
      <c r="N791" s="39">
        <f t="shared" si="96"/>
        <v>0</v>
      </c>
      <c r="O791" s="39">
        <f t="shared" si="97"/>
        <v>0</v>
      </c>
      <c r="P791" s="39">
        <f t="shared" si="98"/>
        <v>0</v>
      </c>
      <c r="Q791">
        <f t="shared" si="99"/>
        <v>0</v>
      </c>
      <c r="R791">
        <f t="shared" si="100"/>
        <v>0</v>
      </c>
      <c r="S791">
        <f t="shared" si="101"/>
        <v>0</v>
      </c>
      <c r="T791">
        <f t="shared" si="102"/>
        <v>0</v>
      </c>
      <c r="U791">
        <f t="shared" si="103"/>
        <v>0</v>
      </c>
    </row>
    <row r="792" spans="1:21" x14ac:dyDescent="0.25">
      <c r="A792" s="118">
        <v>306</v>
      </c>
      <c r="B792" s="118">
        <v>1123144</v>
      </c>
      <c r="C792" s="118" t="s">
        <v>2500</v>
      </c>
      <c r="D792" s="119">
        <f>VLOOKUP(B792,'Maestro clientes'!A:C,3,0)</f>
        <v>36485</v>
      </c>
      <c r="E792" s="119">
        <v>0</v>
      </c>
      <c r="F792" s="119">
        <v>0</v>
      </c>
      <c r="G792" s="119">
        <v>0</v>
      </c>
      <c r="H792" s="119">
        <v>0</v>
      </c>
      <c r="I792" s="119">
        <v>0</v>
      </c>
      <c r="J792" s="119">
        <v>0</v>
      </c>
      <c r="K792" s="119">
        <v>0</v>
      </c>
      <c r="L792" s="119">
        <v>60</v>
      </c>
      <c r="M792" s="119">
        <v>0</v>
      </c>
      <c r="N792" s="39">
        <f t="shared" si="96"/>
        <v>0</v>
      </c>
      <c r="O792" s="39">
        <f t="shared" si="97"/>
        <v>0</v>
      </c>
      <c r="P792" s="39">
        <f t="shared" si="98"/>
        <v>0</v>
      </c>
      <c r="Q792">
        <f t="shared" si="99"/>
        <v>0</v>
      </c>
      <c r="R792">
        <f t="shared" si="100"/>
        <v>0</v>
      </c>
      <c r="S792">
        <f t="shared" si="101"/>
        <v>0</v>
      </c>
      <c r="T792">
        <f t="shared" si="102"/>
        <v>1</v>
      </c>
      <c r="U792">
        <f t="shared" si="103"/>
        <v>0</v>
      </c>
    </row>
    <row r="793" spans="1:21" x14ac:dyDescent="0.25">
      <c r="A793" s="118">
        <v>306</v>
      </c>
      <c r="B793" s="118">
        <v>1126600</v>
      </c>
      <c r="C793" s="118" t="s">
        <v>2659</v>
      </c>
      <c r="D793" s="119">
        <f>VLOOKUP(B793,'Maestro clientes'!A:C,3,0)</f>
        <v>37742</v>
      </c>
      <c r="E793" s="119">
        <v>26</v>
      </c>
      <c r="F793" s="119">
        <v>0</v>
      </c>
      <c r="G793" s="119">
        <v>24</v>
      </c>
      <c r="H793" s="119">
        <v>0</v>
      </c>
      <c r="I793" s="119">
        <v>0</v>
      </c>
      <c r="J793" s="119">
        <v>0</v>
      </c>
      <c r="K793" s="119">
        <v>0</v>
      </c>
      <c r="L793" s="119">
        <v>0</v>
      </c>
      <c r="M793" s="119">
        <v>0</v>
      </c>
      <c r="N793" s="39">
        <f t="shared" si="96"/>
        <v>1</v>
      </c>
      <c r="O793" s="39">
        <f t="shared" si="97"/>
        <v>0</v>
      </c>
      <c r="P793" s="39">
        <f t="shared" si="98"/>
        <v>1</v>
      </c>
      <c r="Q793">
        <f t="shared" si="99"/>
        <v>0</v>
      </c>
      <c r="R793">
        <f t="shared" si="100"/>
        <v>0</v>
      </c>
      <c r="S793">
        <f t="shared" si="101"/>
        <v>0</v>
      </c>
      <c r="T793">
        <f t="shared" si="102"/>
        <v>0</v>
      </c>
      <c r="U793">
        <f t="shared" si="103"/>
        <v>0</v>
      </c>
    </row>
    <row r="794" spans="1:21" x14ac:dyDescent="0.25">
      <c r="A794" s="118">
        <v>306</v>
      </c>
      <c r="B794" s="118">
        <v>1127557</v>
      </c>
      <c r="C794" s="118" t="s">
        <v>1074</v>
      </c>
      <c r="D794" s="119">
        <f>VLOOKUP(B794,'Maestro clientes'!A:C,3,0)</f>
        <v>38310</v>
      </c>
      <c r="E794" s="119">
        <v>0</v>
      </c>
      <c r="F794" s="119">
        <v>0</v>
      </c>
      <c r="G794" s="119">
        <v>0</v>
      </c>
      <c r="H794" s="119">
        <v>0</v>
      </c>
      <c r="I794" s="119">
        <v>3</v>
      </c>
      <c r="J794" s="119">
        <v>0</v>
      </c>
      <c r="K794" s="119">
        <v>0</v>
      </c>
      <c r="L794" s="119">
        <v>6</v>
      </c>
      <c r="M794" s="119">
        <v>0</v>
      </c>
      <c r="N794" s="39">
        <f t="shared" si="96"/>
        <v>0</v>
      </c>
      <c r="O794" s="39">
        <f t="shared" si="97"/>
        <v>0</v>
      </c>
      <c r="P794" s="39">
        <f t="shared" si="98"/>
        <v>0</v>
      </c>
      <c r="Q794">
        <f t="shared" si="99"/>
        <v>0</v>
      </c>
      <c r="R794">
        <f t="shared" si="100"/>
        <v>0</v>
      </c>
      <c r="S794">
        <f t="shared" si="101"/>
        <v>0</v>
      </c>
      <c r="T794">
        <f t="shared" si="102"/>
        <v>0</v>
      </c>
      <c r="U794">
        <f t="shared" si="103"/>
        <v>0</v>
      </c>
    </row>
    <row r="795" spans="1:21" x14ac:dyDescent="0.25">
      <c r="A795" s="118">
        <v>306</v>
      </c>
      <c r="B795" s="118">
        <v>1134186</v>
      </c>
      <c r="C795" s="118" t="s">
        <v>2473</v>
      </c>
      <c r="D795" s="119">
        <f>VLOOKUP(B795,'Maestro clientes'!A:C,3,0)</f>
        <v>40021</v>
      </c>
      <c r="E795" s="119">
        <v>0</v>
      </c>
      <c r="F795" s="119">
        <v>0</v>
      </c>
      <c r="G795" s="119">
        <v>0</v>
      </c>
      <c r="H795" s="119">
        <v>0</v>
      </c>
      <c r="I795" s="119">
        <v>0</v>
      </c>
      <c r="J795" s="119">
        <v>0</v>
      </c>
      <c r="K795" s="119">
        <v>24</v>
      </c>
      <c r="L795" s="119">
        <v>0</v>
      </c>
      <c r="M795" s="119">
        <v>0</v>
      </c>
      <c r="N795" s="39">
        <f t="shared" si="96"/>
        <v>0</v>
      </c>
      <c r="O795" s="39">
        <f t="shared" si="97"/>
        <v>0</v>
      </c>
      <c r="P795" s="39">
        <f t="shared" si="98"/>
        <v>0</v>
      </c>
      <c r="Q795">
        <f t="shared" si="99"/>
        <v>0</v>
      </c>
      <c r="R795">
        <f t="shared" si="100"/>
        <v>0</v>
      </c>
      <c r="S795">
        <f t="shared" si="101"/>
        <v>1</v>
      </c>
      <c r="T795">
        <f t="shared" si="102"/>
        <v>0</v>
      </c>
      <c r="U795">
        <f t="shared" si="103"/>
        <v>0</v>
      </c>
    </row>
    <row r="796" spans="1:21" x14ac:dyDescent="0.25">
      <c r="A796" s="118">
        <v>306</v>
      </c>
      <c r="B796" s="118">
        <v>1142694</v>
      </c>
      <c r="C796" s="118" t="s">
        <v>915</v>
      </c>
      <c r="D796" s="119">
        <f>VLOOKUP(B796,'Maestro clientes'!A:C,3,0)</f>
        <v>40901</v>
      </c>
      <c r="E796" s="119">
        <v>0</v>
      </c>
      <c r="F796" s="119">
        <v>0</v>
      </c>
      <c r="G796" s="119">
        <v>0</v>
      </c>
      <c r="H796" s="119">
        <v>0</v>
      </c>
      <c r="I796" s="119">
        <v>0</v>
      </c>
      <c r="J796" s="119">
        <v>0</v>
      </c>
      <c r="K796" s="119">
        <v>12</v>
      </c>
      <c r="L796" s="119">
        <v>0</v>
      </c>
      <c r="M796" s="119">
        <v>0</v>
      </c>
      <c r="N796" s="39">
        <f t="shared" si="96"/>
        <v>0</v>
      </c>
      <c r="O796" s="39">
        <f t="shared" si="97"/>
        <v>0</v>
      </c>
      <c r="P796" s="39">
        <f t="shared" si="98"/>
        <v>0</v>
      </c>
      <c r="Q796">
        <f t="shared" si="99"/>
        <v>0</v>
      </c>
      <c r="R796">
        <f t="shared" si="100"/>
        <v>0</v>
      </c>
      <c r="S796">
        <f t="shared" si="101"/>
        <v>0</v>
      </c>
      <c r="T796">
        <f t="shared" si="102"/>
        <v>0</v>
      </c>
      <c r="U796">
        <f t="shared" si="103"/>
        <v>0</v>
      </c>
    </row>
    <row r="797" spans="1:21" x14ac:dyDescent="0.25">
      <c r="A797" s="118">
        <v>306</v>
      </c>
      <c r="B797" s="118">
        <v>1143385</v>
      </c>
      <c r="C797" s="118" t="s">
        <v>1705</v>
      </c>
      <c r="D797" s="119">
        <f>VLOOKUP(B797,'Maestro clientes'!A:C,3,0)</f>
        <v>41191</v>
      </c>
      <c r="E797" s="119">
        <v>0</v>
      </c>
      <c r="F797" s="119">
        <v>0</v>
      </c>
      <c r="G797" s="119">
        <v>0</v>
      </c>
      <c r="H797" s="119">
        <v>0</v>
      </c>
      <c r="I797" s="119">
        <v>0</v>
      </c>
      <c r="J797" s="119">
        <v>0</v>
      </c>
      <c r="K797" s="119">
        <v>0</v>
      </c>
      <c r="L797" s="119">
        <v>7</v>
      </c>
      <c r="M797" s="119">
        <v>0</v>
      </c>
      <c r="N797" s="39">
        <f t="shared" si="96"/>
        <v>0</v>
      </c>
      <c r="O797" s="39">
        <f t="shared" si="97"/>
        <v>0</v>
      </c>
      <c r="P797" s="39">
        <f t="shared" si="98"/>
        <v>0</v>
      </c>
      <c r="Q797">
        <f t="shared" si="99"/>
        <v>0</v>
      </c>
      <c r="R797">
        <f t="shared" si="100"/>
        <v>0</v>
      </c>
      <c r="S797">
        <f t="shared" si="101"/>
        <v>0</v>
      </c>
      <c r="T797">
        <f t="shared" si="102"/>
        <v>0</v>
      </c>
      <c r="U797">
        <f t="shared" si="103"/>
        <v>0</v>
      </c>
    </row>
    <row r="798" spans="1:21" x14ac:dyDescent="0.25">
      <c r="A798" s="118">
        <v>306</v>
      </c>
      <c r="B798" s="118">
        <v>1133097</v>
      </c>
      <c r="C798" s="118" t="s">
        <v>3038</v>
      </c>
      <c r="D798" s="119">
        <f>VLOOKUP(B798,'Maestro clientes'!A:C,3,0)</f>
        <v>39660</v>
      </c>
      <c r="E798" s="119">
        <v>0</v>
      </c>
      <c r="F798" s="119">
        <v>96</v>
      </c>
      <c r="G798" s="119">
        <v>6</v>
      </c>
      <c r="H798" s="119">
        <v>0</v>
      </c>
      <c r="I798" s="119">
        <v>0</v>
      </c>
      <c r="J798" s="119">
        <v>0</v>
      </c>
      <c r="K798" s="119">
        <v>0</v>
      </c>
      <c r="L798" s="119">
        <v>0</v>
      </c>
      <c r="M798" s="119">
        <v>0</v>
      </c>
      <c r="N798" s="39">
        <f t="shared" si="96"/>
        <v>0</v>
      </c>
      <c r="O798" s="39">
        <f t="shared" si="97"/>
        <v>1</v>
      </c>
      <c r="P798" s="39">
        <f t="shared" si="98"/>
        <v>0</v>
      </c>
      <c r="Q798">
        <f t="shared" si="99"/>
        <v>0</v>
      </c>
      <c r="R798">
        <f t="shared" si="100"/>
        <v>0</v>
      </c>
      <c r="S798">
        <f t="shared" si="101"/>
        <v>0</v>
      </c>
      <c r="T798">
        <f t="shared" si="102"/>
        <v>0</v>
      </c>
      <c r="U798">
        <f t="shared" si="103"/>
        <v>0</v>
      </c>
    </row>
    <row r="799" spans="1:21" x14ac:dyDescent="0.25">
      <c r="A799" s="118">
        <v>306</v>
      </c>
      <c r="B799" s="118">
        <v>1106563</v>
      </c>
      <c r="C799" s="118" t="s">
        <v>3081</v>
      </c>
      <c r="D799" s="119">
        <f>VLOOKUP(B799,'Maestro clientes'!A:C,3,0)</f>
        <v>26269</v>
      </c>
      <c r="E799" s="119">
        <v>0</v>
      </c>
      <c r="F799" s="119">
        <v>0</v>
      </c>
      <c r="G799" s="119">
        <v>0</v>
      </c>
      <c r="H799" s="119">
        <v>40</v>
      </c>
      <c r="I799" s="119">
        <v>0</v>
      </c>
      <c r="J799" s="119">
        <v>0</v>
      </c>
      <c r="K799" s="119">
        <v>12</v>
      </c>
      <c r="L799" s="119">
        <v>0</v>
      </c>
      <c r="M799" s="119">
        <v>0</v>
      </c>
      <c r="N799" s="39">
        <f t="shared" si="96"/>
        <v>0</v>
      </c>
      <c r="O799" s="39">
        <f t="shared" si="97"/>
        <v>0</v>
      </c>
      <c r="P799" s="39">
        <f t="shared" si="98"/>
        <v>0</v>
      </c>
      <c r="Q799">
        <f t="shared" si="99"/>
        <v>0</v>
      </c>
      <c r="R799">
        <f t="shared" si="100"/>
        <v>0</v>
      </c>
      <c r="S799">
        <f t="shared" si="101"/>
        <v>0</v>
      </c>
      <c r="T799">
        <f t="shared" si="102"/>
        <v>0</v>
      </c>
      <c r="U799">
        <f t="shared" si="103"/>
        <v>0</v>
      </c>
    </row>
    <row r="800" spans="1:21" x14ac:dyDescent="0.25">
      <c r="A800" s="118">
        <v>306</v>
      </c>
      <c r="B800" s="118">
        <v>1106545</v>
      </c>
      <c r="C800" s="118" t="s">
        <v>3135</v>
      </c>
      <c r="D800" s="119">
        <f>VLOOKUP(B800,'Maestro clientes'!A:C,3,0)</f>
        <v>26214</v>
      </c>
      <c r="E800" s="119">
        <v>0</v>
      </c>
      <c r="F800" s="119">
        <v>0</v>
      </c>
      <c r="G800" s="119">
        <v>0</v>
      </c>
      <c r="H800" s="119">
        <v>0</v>
      </c>
      <c r="I800" s="119">
        <v>0</v>
      </c>
      <c r="J800" s="119">
        <v>0</v>
      </c>
      <c r="K800" s="119">
        <v>0</v>
      </c>
      <c r="L800" s="119">
        <v>24</v>
      </c>
      <c r="M800" s="119">
        <v>0</v>
      </c>
      <c r="N800" s="39">
        <f t="shared" si="96"/>
        <v>0</v>
      </c>
      <c r="O800" s="39">
        <f t="shared" si="97"/>
        <v>0</v>
      </c>
      <c r="P800" s="39">
        <f t="shared" si="98"/>
        <v>0</v>
      </c>
      <c r="Q800">
        <f t="shared" si="99"/>
        <v>0</v>
      </c>
      <c r="R800">
        <f t="shared" si="100"/>
        <v>0</v>
      </c>
      <c r="S800">
        <f t="shared" si="101"/>
        <v>0</v>
      </c>
      <c r="T800">
        <f t="shared" si="102"/>
        <v>0</v>
      </c>
      <c r="U800">
        <f t="shared" si="103"/>
        <v>0</v>
      </c>
    </row>
    <row r="801" spans="1:21" x14ac:dyDescent="0.25">
      <c r="A801" s="118">
        <v>306</v>
      </c>
      <c r="B801" s="118">
        <v>1120261</v>
      </c>
      <c r="C801" s="118" t="s">
        <v>3136</v>
      </c>
      <c r="D801" s="119">
        <f>VLOOKUP(B801,'Maestro clientes'!A:C,3,0)</f>
        <v>34293</v>
      </c>
      <c r="E801" s="119">
        <v>9</v>
      </c>
      <c r="F801" s="119">
        <v>0</v>
      </c>
      <c r="G801" s="119">
        <v>0</v>
      </c>
      <c r="H801" s="119">
        <v>0</v>
      </c>
      <c r="I801" s="119">
        <v>0</v>
      </c>
      <c r="J801" s="119">
        <v>0</v>
      </c>
      <c r="K801" s="119">
        <v>0</v>
      </c>
      <c r="L801" s="119">
        <v>10</v>
      </c>
      <c r="M801" s="119">
        <v>0</v>
      </c>
      <c r="N801" s="39">
        <f t="shared" si="96"/>
        <v>0</v>
      </c>
      <c r="O801" s="39">
        <f t="shared" si="97"/>
        <v>0</v>
      </c>
      <c r="P801" s="39">
        <f t="shared" si="98"/>
        <v>0</v>
      </c>
      <c r="Q801">
        <f t="shared" si="99"/>
        <v>0</v>
      </c>
      <c r="R801">
        <f t="shared" si="100"/>
        <v>0</v>
      </c>
      <c r="S801">
        <f t="shared" si="101"/>
        <v>0</v>
      </c>
      <c r="T801">
        <f t="shared" si="102"/>
        <v>0</v>
      </c>
      <c r="U801">
        <f t="shared" si="103"/>
        <v>0</v>
      </c>
    </row>
    <row r="802" spans="1:21" x14ac:dyDescent="0.25">
      <c r="A802" s="118">
        <v>306</v>
      </c>
      <c r="B802" s="118">
        <v>1067319</v>
      </c>
      <c r="C802" s="118" t="s">
        <v>3232</v>
      </c>
      <c r="D802" s="119">
        <f>VLOOKUP(B802,'Maestro clientes'!A:C,3,0)</f>
        <v>62280</v>
      </c>
      <c r="E802" s="119">
        <v>8</v>
      </c>
      <c r="F802" s="119">
        <v>0</v>
      </c>
      <c r="G802" s="119">
        <v>4</v>
      </c>
      <c r="H802" s="119">
        <v>0</v>
      </c>
      <c r="I802" s="119">
        <v>0</v>
      </c>
      <c r="J802" s="119">
        <v>0</v>
      </c>
      <c r="K802" s="119">
        <v>0</v>
      </c>
      <c r="L802" s="119">
        <v>0</v>
      </c>
      <c r="M802" s="119">
        <v>0</v>
      </c>
      <c r="N802" s="39">
        <f t="shared" si="96"/>
        <v>0</v>
      </c>
      <c r="O802" s="39">
        <f t="shared" si="97"/>
        <v>0</v>
      </c>
      <c r="P802" s="39">
        <f t="shared" si="98"/>
        <v>0</v>
      </c>
      <c r="Q802">
        <f t="shared" si="99"/>
        <v>0</v>
      </c>
      <c r="R802">
        <f t="shared" si="100"/>
        <v>0</v>
      </c>
      <c r="S802">
        <f t="shared" si="101"/>
        <v>0</v>
      </c>
      <c r="T802">
        <f t="shared" si="102"/>
        <v>0</v>
      </c>
      <c r="U802">
        <f t="shared" si="103"/>
        <v>0</v>
      </c>
    </row>
    <row r="803" spans="1:21" x14ac:dyDescent="0.25">
      <c r="A803" s="118">
        <v>306</v>
      </c>
      <c r="B803" s="118">
        <v>1074820</v>
      </c>
      <c r="C803" s="118" t="s">
        <v>3233</v>
      </c>
      <c r="D803" s="119">
        <f>VLOOKUP(B803,'Maestro clientes'!A:C,3,0)</f>
        <v>13398</v>
      </c>
      <c r="E803" s="119">
        <v>0</v>
      </c>
      <c r="F803" s="119">
        <v>0</v>
      </c>
      <c r="G803" s="119">
        <v>0</v>
      </c>
      <c r="H803" s="119">
        <v>90</v>
      </c>
      <c r="I803" s="119">
        <v>0</v>
      </c>
      <c r="J803" s="119">
        <v>0</v>
      </c>
      <c r="K803" s="119">
        <v>0</v>
      </c>
      <c r="L803" s="119">
        <v>10</v>
      </c>
      <c r="M803" s="119">
        <v>0</v>
      </c>
      <c r="N803" s="39">
        <f t="shared" si="96"/>
        <v>0</v>
      </c>
      <c r="O803" s="39">
        <f t="shared" si="97"/>
        <v>0</v>
      </c>
      <c r="P803" s="39">
        <f t="shared" si="98"/>
        <v>0</v>
      </c>
      <c r="Q803">
        <f t="shared" si="99"/>
        <v>0</v>
      </c>
      <c r="R803">
        <f t="shared" si="100"/>
        <v>0</v>
      </c>
      <c r="S803">
        <f t="shared" si="101"/>
        <v>0</v>
      </c>
      <c r="T803">
        <f t="shared" si="102"/>
        <v>0</v>
      </c>
      <c r="U803">
        <f t="shared" si="103"/>
        <v>0</v>
      </c>
    </row>
    <row r="804" spans="1:21" x14ac:dyDescent="0.25">
      <c r="A804" s="118">
        <v>306</v>
      </c>
      <c r="B804" s="118">
        <v>1104414</v>
      </c>
      <c r="C804" s="118" t="s">
        <v>3234</v>
      </c>
      <c r="D804" s="119">
        <f>VLOOKUP(B804,'Maestro clientes'!A:C,3,0)</f>
        <v>4294</v>
      </c>
      <c r="E804" s="119">
        <v>0</v>
      </c>
      <c r="F804" s="119">
        <v>0</v>
      </c>
      <c r="G804" s="119">
        <v>0</v>
      </c>
      <c r="H804" s="119">
        <v>0</v>
      </c>
      <c r="I804" s="119">
        <v>0</v>
      </c>
      <c r="J804" s="119">
        <v>0</v>
      </c>
      <c r="K804" s="119">
        <v>12</v>
      </c>
      <c r="L804" s="119">
        <v>0</v>
      </c>
      <c r="M804" s="119">
        <v>0</v>
      </c>
      <c r="N804" s="39">
        <f t="shared" si="96"/>
        <v>0</v>
      </c>
      <c r="O804" s="39">
        <f t="shared" si="97"/>
        <v>0</v>
      </c>
      <c r="P804" s="39">
        <f t="shared" si="98"/>
        <v>0</v>
      </c>
      <c r="Q804">
        <f t="shared" si="99"/>
        <v>0</v>
      </c>
      <c r="R804">
        <f t="shared" si="100"/>
        <v>0</v>
      </c>
      <c r="S804">
        <f t="shared" si="101"/>
        <v>0</v>
      </c>
      <c r="T804">
        <f t="shared" si="102"/>
        <v>0</v>
      </c>
      <c r="U804">
        <f t="shared" si="103"/>
        <v>0</v>
      </c>
    </row>
    <row r="805" spans="1:21" x14ac:dyDescent="0.25">
      <c r="A805" s="118">
        <v>306</v>
      </c>
      <c r="B805" s="118">
        <v>1118676</v>
      </c>
      <c r="C805" s="118" t="s">
        <v>3235</v>
      </c>
      <c r="D805" s="119">
        <f>VLOOKUP(B805,'Maestro clientes'!A:C,3,0)</f>
        <v>33037</v>
      </c>
      <c r="E805" s="119">
        <v>0</v>
      </c>
      <c r="F805" s="119">
        <v>0</v>
      </c>
      <c r="G805" s="119">
        <v>34</v>
      </c>
      <c r="H805" s="119">
        <v>0</v>
      </c>
      <c r="I805" s="119">
        <v>0</v>
      </c>
      <c r="J805" s="119">
        <v>0</v>
      </c>
      <c r="K805" s="119">
        <v>0</v>
      </c>
      <c r="L805" s="119">
        <v>0</v>
      </c>
      <c r="M805" s="119">
        <v>0</v>
      </c>
      <c r="N805" s="39">
        <f t="shared" si="96"/>
        <v>0</v>
      </c>
      <c r="O805" s="39">
        <f t="shared" si="97"/>
        <v>0</v>
      </c>
      <c r="P805" s="39">
        <f t="shared" si="98"/>
        <v>1</v>
      </c>
      <c r="Q805">
        <f t="shared" si="99"/>
        <v>0</v>
      </c>
      <c r="R805">
        <f t="shared" si="100"/>
        <v>0</v>
      </c>
      <c r="S805">
        <f t="shared" si="101"/>
        <v>0</v>
      </c>
      <c r="T805">
        <f t="shared" si="102"/>
        <v>0</v>
      </c>
      <c r="U805">
        <f t="shared" si="103"/>
        <v>0</v>
      </c>
    </row>
    <row r="806" spans="1:21" x14ac:dyDescent="0.25">
      <c r="A806" s="118">
        <v>306</v>
      </c>
      <c r="B806" s="118">
        <v>1068406</v>
      </c>
      <c r="C806" s="118" t="s">
        <v>3269</v>
      </c>
      <c r="D806" s="119">
        <f>VLOOKUP(B806,'Maestro clientes'!A:C,3,0)</f>
        <v>70167</v>
      </c>
      <c r="E806" s="119">
        <v>36</v>
      </c>
      <c r="F806" s="119">
        <v>0</v>
      </c>
      <c r="G806" s="119">
        <v>0</v>
      </c>
      <c r="H806" s="119">
        <v>0</v>
      </c>
      <c r="I806" s="119">
        <v>0</v>
      </c>
      <c r="J806" s="119">
        <v>0</v>
      </c>
      <c r="K806" s="119">
        <v>0</v>
      </c>
      <c r="L806" s="119">
        <v>0</v>
      </c>
      <c r="M806" s="119">
        <v>0</v>
      </c>
      <c r="N806" s="39">
        <f t="shared" si="96"/>
        <v>1</v>
      </c>
      <c r="O806" s="39">
        <f t="shared" si="97"/>
        <v>0</v>
      </c>
      <c r="P806" s="39">
        <f t="shared" si="98"/>
        <v>0</v>
      </c>
      <c r="Q806">
        <f t="shared" si="99"/>
        <v>0</v>
      </c>
      <c r="R806">
        <f t="shared" si="100"/>
        <v>0</v>
      </c>
      <c r="S806">
        <f t="shared" si="101"/>
        <v>0</v>
      </c>
      <c r="T806">
        <f t="shared" si="102"/>
        <v>0</v>
      </c>
      <c r="U806">
        <f t="shared" si="103"/>
        <v>0</v>
      </c>
    </row>
    <row r="807" spans="1:21" x14ac:dyDescent="0.25">
      <c r="A807" s="118">
        <v>306</v>
      </c>
      <c r="B807" s="118">
        <v>1105970</v>
      </c>
      <c r="C807" s="118" t="s">
        <v>3029</v>
      </c>
      <c r="D807" s="119">
        <f>VLOOKUP(B807,'Maestro clientes'!A:C,3,0)</f>
        <v>62352</v>
      </c>
      <c r="E807" s="119">
        <v>0</v>
      </c>
      <c r="F807" s="119">
        <v>0</v>
      </c>
      <c r="G807" s="119">
        <v>0</v>
      </c>
      <c r="H807" s="119">
        <v>70</v>
      </c>
      <c r="I807" s="119">
        <v>0</v>
      </c>
      <c r="J807" s="119">
        <v>0</v>
      </c>
      <c r="K807" s="119">
        <v>12</v>
      </c>
      <c r="L807" s="119">
        <v>0</v>
      </c>
      <c r="M807" s="119">
        <v>0</v>
      </c>
      <c r="N807" s="39">
        <f t="shared" si="96"/>
        <v>0</v>
      </c>
      <c r="O807" s="39">
        <f t="shared" si="97"/>
        <v>0</v>
      </c>
      <c r="P807" s="39">
        <f t="shared" si="98"/>
        <v>0</v>
      </c>
      <c r="Q807">
        <f t="shared" si="99"/>
        <v>0</v>
      </c>
      <c r="R807">
        <f t="shared" si="100"/>
        <v>0</v>
      </c>
      <c r="S807">
        <f t="shared" si="101"/>
        <v>0</v>
      </c>
      <c r="T807">
        <f t="shared" si="102"/>
        <v>0</v>
      </c>
      <c r="U807">
        <f t="shared" si="103"/>
        <v>0</v>
      </c>
    </row>
    <row r="808" spans="1:21" x14ac:dyDescent="0.25">
      <c r="A808" s="118">
        <v>306</v>
      </c>
      <c r="B808" s="118">
        <v>1073151</v>
      </c>
      <c r="C808" s="118" t="s">
        <v>3092</v>
      </c>
      <c r="D808" s="119">
        <f>VLOOKUP(B808,'Maestro clientes'!A:C,3,0)</f>
        <v>9055</v>
      </c>
      <c r="E808" s="119">
        <v>0</v>
      </c>
      <c r="F808" s="119">
        <v>0</v>
      </c>
      <c r="G808" s="119">
        <v>0</v>
      </c>
      <c r="H808" s="119">
        <v>0</v>
      </c>
      <c r="I808" s="119">
        <v>0</v>
      </c>
      <c r="J808" s="119">
        <v>0</v>
      </c>
      <c r="K808" s="119">
        <v>0</v>
      </c>
      <c r="L808" s="119">
        <v>36</v>
      </c>
      <c r="M808" s="119">
        <v>0</v>
      </c>
      <c r="N808" s="39">
        <f t="shared" si="96"/>
        <v>0</v>
      </c>
      <c r="O808" s="39">
        <f t="shared" si="97"/>
        <v>0</v>
      </c>
      <c r="P808" s="39">
        <f t="shared" si="98"/>
        <v>0</v>
      </c>
      <c r="Q808">
        <f t="shared" si="99"/>
        <v>0</v>
      </c>
      <c r="R808">
        <f t="shared" si="100"/>
        <v>0</v>
      </c>
      <c r="S808">
        <f t="shared" si="101"/>
        <v>0</v>
      </c>
      <c r="T808">
        <f t="shared" si="102"/>
        <v>0</v>
      </c>
      <c r="U808">
        <f t="shared" si="103"/>
        <v>0</v>
      </c>
    </row>
    <row r="809" spans="1:21" x14ac:dyDescent="0.25">
      <c r="A809" s="118">
        <v>306</v>
      </c>
      <c r="B809" s="118">
        <v>1141588</v>
      </c>
      <c r="C809" s="118" t="s">
        <v>3283</v>
      </c>
      <c r="D809" s="119">
        <f>VLOOKUP(B809,'Maestro clientes'!A:C,3,0)</f>
        <v>40522</v>
      </c>
      <c r="E809" s="119">
        <v>0</v>
      </c>
      <c r="F809" s="119">
        <v>6</v>
      </c>
      <c r="G809" s="119">
        <v>10</v>
      </c>
      <c r="H809" s="119">
        <v>100</v>
      </c>
      <c r="I809" s="119">
        <v>0</v>
      </c>
      <c r="J809" s="119">
        <v>0</v>
      </c>
      <c r="K809" s="119">
        <v>0</v>
      </c>
      <c r="L809" s="119">
        <v>20</v>
      </c>
      <c r="M809" s="119">
        <v>0</v>
      </c>
      <c r="N809" s="39">
        <f t="shared" si="96"/>
        <v>0</v>
      </c>
      <c r="O809" s="39">
        <f t="shared" si="97"/>
        <v>0</v>
      </c>
      <c r="P809" s="39">
        <f t="shared" si="98"/>
        <v>0</v>
      </c>
      <c r="Q809">
        <f t="shared" si="99"/>
        <v>0</v>
      </c>
      <c r="R809">
        <f t="shared" si="100"/>
        <v>0</v>
      </c>
      <c r="S809">
        <f t="shared" si="101"/>
        <v>0</v>
      </c>
      <c r="T809">
        <f t="shared" si="102"/>
        <v>0</v>
      </c>
      <c r="U809">
        <f t="shared" si="103"/>
        <v>0</v>
      </c>
    </row>
    <row r="810" spans="1:21" x14ac:dyDescent="0.25">
      <c r="A810" s="118">
        <v>309</v>
      </c>
      <c r="B810" s="118">
        <v>1073145</v>
      </c>
      <c r="C810" s="118" t="s">
        <v>1556</v>
      </c>
      <c r="D810" s="119">
        <f>VLOOKUP(B810,'Maestro clientes'!A:C,3,0)</f>
        <v>8966</v>
      </c>
      <c r="E810" s="119">
        <v>0</v>
      </c>
      <c r="F810" s="119">
        <v>96</v>
      </c>
      <c r="G810" s="119">
        <v>0</v>
      </c>
      <c r="H810" s="119">
        <v>0</v>
      </c>
      <c r="I810" s="119">
        <v>0</v>
      </c>
      <c r="J810" s="119">
        <v>0</v>
      </c>
      <c r="K810" s="119">
        <v>0</v>
      </c>
      <c r="L810" s="119">
        <v>0</v>
      </c>
      <c r="M810" s="119">
        <v>36</v>
      </c>
      <c r="N810" s="39">
        <f t="shared" si="96"/>
        <v>0</v>
      </c>
      <c r="O810" s="39">
        <f t="shared" si="97"/>
        <v>1</v>
      </c>
      <c r="P810" s="39">
        <f t="shared" si="98"/>
        <v>0</v>
      </c>
      <c r="Q810">
        <f t="shared" si="99"/>
        <v>0</v>
      </c>
      <c r="R810">
        <f t="shared" si="100"/>
        <v>0</v>
      </c>
      <c r="S810">
        <f t="shared" si="101"/>
        <v>0</v>
      </c>
      <c r="T810">
        <f t="shared" si="102"/>
        <v>0</v>
      </c>
      <c r="U810">
        <f t="shared" si="103"/>
        <v>1</v>
      </c>
    </row>
    <row r="811" spans="1:21" x14ac:dyDescent="0.25">
      <c r="A811" s="118">
        <v>309</v>
      </c>
      <c r="B811" s="118">
        <v>1074814</v>
      </c>
      <c r="C811" s="118" t="s">
        <v>1557</v>
      </c>
      <c r="D811" s="119">
        <f>VLOOKUP(B811,'Maestro clientes'!A:C,3,0)</f>
        <v>12209</v>
      </c>
      <c r="E811" s="119">
        <v>18</v>
      </c>
      <c r="F811" s="119">
        <v>33</v>
      </c>
      <c r="G811" s="119">
        <v>0</v>
      </c>
      <c r="H811" s="119">
        <v>0</v>
      </c>
      <c r="I811" s="119">
        <v>12</v>
      </c>
      <c r="J811" s="119">
        <v>0</v>
      </c>
      <c r="K811" s="119">
        <v>72</v>
      </c>
      <c r="L811" s="119">
        <v>72</v>
      </c>
      <c r="M811" s="119">
        <v>0</v>
      </c>
      <c r="N811" s="39">
        <f t="shared" si="96"/>
        <v>1</v>
      </c>
      <c r="O811" s="39">
        <f t="shared" si="97"/>
        <v>1</v>
      </c>
      <c r="P811" s="39">
        <f t="shared" si="98"/>
        <v>0</v>
      </c>
      <c r="Q811">
        <f t="shared" si="99"/>
        <v>0</v>
      </c>
      <c r="R811">
        <f t="shared" si="100"/>
        <v>0</v>
      </c>
      <c r="S811">
        <f t="shared" si="101"/>
        <v>1</v>
      </c>
      <c r="T811">
        <f t="shared" si="102"/>
        <v>1</v>
      </c>
      <c r="U811">
        <f t="shared" si="103"/>
        <v>0</v>
      </c>
    </row>
    <row r="812" spans="1:21" x14ac:dyDescent="0.25">
      <c r="A812" s="118">
        <v>309</v>
      </c>
      <c r="B812" s="118">
        <v>1082650</v>
      </c>
      <c r="C812" s="118" t="s">
        <v>917</v>
      </c>
      <c r="D812" s="119">
        <f>VLOOKUP(B812,'Maestro clientes'!A:C,3,0)</f>
        <v>17656</v>
      </c>
      <c r="E812" s="119">
        <v>0</v>
      </c>
      <c r="F812" s="119">
        <v>0</v>
      </c>
      <c r="G812" s="119">
        <v>0</v>
      </c>
      <c r="H812" s="119">
        <v>0</v>
      </c>
      <c r="I812" s="119">
        <v>0</v>
      </c>
      <c r="J812" s="119">
        <v>0</v>
      </c>
      <c r="K812" s="119">
        <v>0</v>
      </c>
      <c r="L812" s="119">
        <v>24</v>
      </c>
      <c r="M812" s="119">
        <v>0</v>
      </c>
      <c r="N812" s="39">
        <f t="shared" si="96"/>
        <v>0</v>
      </c>
      <c r="O812" s="39">
        <f t="shared" si="97"/>
        <v>0</v>
      </c>
      <c r="P812" s="39">
        <f t="shared" si="98"/>
        <v>0</v>
      </c>
      <c r="Q812">
        <f t="shared" si="99"/>
        <v>0</v>
      </c>
      <c r="R812">
        <f t="shared" si="100"/>
        <v>0</v>
      </c>
      <c r="S812">
        <f t="shared" si="101"/>
        <v>0</v>
      </c>
      <c r="T812">
        <f t="shared" si="102"/>
        <v>0</v>
      </c>
      <c r="U812">
        <f t="shared" si="103"/>
        <v>0</v>
      </c>
    </row>
    <row r="813" spans="1:21" x14ac:dyDescent="0.25">
      <c r="A813" s="118">
        <v>309</v>
      </c>
      <c r="B813" s="118">
        <v>1083711</v>
      </c>
      <c r="C813" s="118" t="s">
        <v>2767</v>
      </c>
      <c r="D813" s="119">
        <f>VLOOKUP(B813,'Maestro clientes'!A:C,3,0)</f>
        <v>21855</v>
      </c>
      <c r="E813" s="119">
        <v>0</v>
      </c>
      <c r="F813" s="119">
        <v>0</v>
      </c>
      <c r="G813" s="119">
        <v>0</v>
      </c>
      <c r="H813" s="119">
        <v>0</v>
      </c>
      <c r="I813" s="119">
        <v>0</v>
      </c>
      <c r="J813" s="119">
        <v>0</v>
      </c>
      <c r="K813" s="119">
        <v>24</v>
      </c>
      <c r="L813" s="119">
        <v>50</v>
      </c>
      <c r="M813" s="119">
        <v>36</v>
      </c>
      <c r="N813" s="39">
        <f t="shared" si="96"/>
        <v>0</v>
      </c>
      <c r="O813" s="39">
        <f t="shared" si="97"/>
        <v>0</v>
      </c>
      <c r="P813" s="39">
        <f t="shared" si="98"/>
        <v>0</v>
      </c>
      <c r="Q813">
        <f t="shared" si="99"/>
        <v>0</v>
      </c>
      <c r="R813">
        <f t="shared" si="100"/>
        <v>0</v>
      </c>
      <c r="S813">
        <f t="shared" si="101"/>
        <v>1</v>
      </c>
      <c r="T813">
        <f t="shared" si="102"/>
        <v>1</v>
      </c>
      <c r="U813">
        <f t="shared" si="103"/>
        <v>1</v>
      </c>
    </row>
    <row r="814" spans="1:21" x14ac:dyDescent="0.25">
      <c r="A814" s="118">
        <v>309</v>
      </c>
      <c r="B814" s="118">
        <v>1083730</v>
      </c>
      <c r="C814" s="118" t="s">
        <v>1558</v>
      </c>
      <c r="D814" s="119">
        <f>VLOOKUP(B814,'Maestro clientes'!A:C,3,0)</f>
        <v>22629</v>
      </c>
      <c r="E814" s="119">
        <v>0</v>
      </c>
      <c r="F814" s="119">
        <v>24</v>
      </c>
      <c r="G814" s="119">
        <v>0</v>
      </c>
      <c r="H814" s="119">
        <v>50</v>
      </c>
      <c r="I814" s="119">
        <v>0</v>
      </c>
      <c r="J814" s="119">
        <v>0</v>
      </c>
      <c r="K814" s="119">
        <v>0</v>
      </c>
      <c r="L814" s="119">
        <v>0</v>
      </c>
      <c r="M814" s="119">
        <v>0</v>
      </c>
      <c r="N814" s="39">
        <f t="shared" si="96"/>
        <v>0</v>
      </c>
      <c r="O814" s="39">
        <f t="shared" si="97"/>
        <v>1</v>
      </c>
      <c r="P814" s="39">
        <f t="shared" si="98"/>
        <v>0</v>
      </c>
      <c r="Q814">
        <f t="shared" si="99"/>
        <v>0</v>
      </c>
      <c r="R814">
        <f t="shared" si="100"/>
        <v>0</v>
      </c>
      <c r="S814">
        <f t="shared" si="101"/>
        <v>0</v>
      </c>
      <c r="T814">
        <f t="shared" si="102"/>
        <v>0</v>
      </c>
      <c r="U814">
        <f t="shared" si="103"/>
        <v>0</v>
      </c>
    </row>
    <row r="815" spans="1:21" x14ac:dyDescent="0.25">
      <c r="A815" s="118">
        <v>309</v>
      </c>
      <c r="B815" s="118">
        <v>1083839</v>
      </c>
      <c r="C815" s="118" t="s">
        <v>2474</v>
      </c>
      <c r="D815" s="119">
        <f>VLOOKUP(B815,'Maestro clientes'!A:C,3,0)</f>
        <v>23985</v>
      </c>
      <c r="E815" s="119">
        <v>9</v>
      </c>
      <c r="F815" s="119">
        <v>0</v>
      </c>
      <c r="G815" s="119">
        <v>0</v>
      </c>
      <c r="H815" s="119">
        <v>0</v>
      </c>
      <c r="I815" s="119">
        <v>0</v>
      </c>
      <c r="J815" s="119">
        <v>0</v>
      </c>
      <c r="K815" s="119">
        <v>66</v>
      </c>
      <c r="L815" s="119">
        <v>0</v>
      </c>
      <c r="M815" s="119">
        <v>18</v>
      </c>
      <c r="N815" s="39">
        <f t="shared" si="96"/>
        <v>0</v>
      </c>
      <c r="O815" s="39">
        <f t="shared" si="97"/>
        <v>0</v>
      </c>
      <c r="P815" s="39">
        <f t="shared" si="98"/>
        <v>0</v>
      </c>
      <c r="Q815">
        <f t="shared" si="99"/>
        <v>0</v>
      </c>
      <c r="R815">
        <f t="shared" si="100"/>
        <v>0</v>
      </c>
      <c r="S815">
        <f t="shared" si="101"/>
        <v>1</v>
      </c>
      <c r="T815">
        <f t="shared" si="102"/>
        <v>0</v>
      </c>
      <c r="U815">
        <f t="shared" si="103"/>
        <v>1</v>
      </c>
    </row>
    <row r="816" spans="1:21" x14ac:dyDescent="0.25">
      <c r="A816" s="118">
        <v>309</v>
      </c>
      <c r="B816" s="118">
        <v>1098807</v>
      </c>
      <c r="C816" s="118" t="s">
        <v>2410</v>
      </c>
      <c r="D816" s="119">
        <f>VLOOKUP(B816,'Maestro clientes'!A:C,3,0)</f>
        <v>21627</v>
      </c>
      <c r="E816" s="119">
        <v>0</v>
      </c>
      <c r="F816" s="119">
        <v>0</v>
      </c>
      <c r="G816" s="119">
        <v>0</v>
      </c>
      <c r="H816" s="119">
        <v>0</v>
      </c>
      <c r="I816" s="119">
        <v>0</v>
      </c>
      <c r="J816" s="119">
        <v>0</v>
      </c>
      <c r="K816" s="119">
        <v>108</v>
      </c>
      <c r="L816" s="119">
        <v>84</v>
      </c>
      <c r="M816" s="119">
        <v>48</v>
      </c>
      <c r="N816" s="39">
        <f t="shared" si="96"/>
        <v>0</v>
      </c>
      <c r="O816" s="39">
        <f t="shared" si="97"/>
        <v>0</v>
      </c>
      <c r="P816" s="39">
        <f t="shared" si="98"/>
        <v>0</v>
      </c>
      <c r="Q816">
        <f t="shared" si="99"/>
        <v>0</v>
      </c>
      <c r="R816">
        <f t="shared" si="100"/>
        <v>0</v>
      </c>
      <c r="S816">
        <f t="shared" si="101"/>
        <v>1</v>
      </c>
      <c r="T816">
        <f t="shared" si="102"/>
        <v>1</v>
      </c>
      <c r="U816">
        <f t="shared" si="103"/>
        <v>1</v>
      </c>
    </row>
    <row r="817" spans="1:21" x14ac:dyDescent="0.25">
      <c r="A817" s="118">
        <v>309</v>
      </c>
      <c r="B817" s="118">
        <v>1105756</v>
      </c>
      <c r="C817" s="118" t="s">
        <v>918</v>
      </c>
      <c r="D817" s="119">
        <f>VLOOKUP(B817,'Maestro clientes'!A:C,3,0)</f>
        <v>25254</v>
      </c>
      <c r="E817" s="119">
        <v>0</v>
      </c>
      <c r="F817" s="119">
        <v>0</v>
      </c>
      <c r="G817" s="119">
        <v>0</v>
      </c>
      <c r="H817" s="119">
        <v>0</v>
      </c>
      <c r="I817" s="119">
        <v>0</v>
      </c>
      <c r="J817" s="119">
        <v>96</v>
      </c>
      <c r="K817" s="119">
        <v>0</v>
      </c>
      <c r="L817" s="119">
        <v>0</v>
      </c>
      <c r="M817" s="119">
        <v>0</v>
      </c>
      <c r="N817" s="39">
        <f t="shared" si="96"/>
        <v>0</v>
      </c>
      <c r="O817" s="39">
        <f t="shared" si="97"/>
        <v>0</v>
      </c>
      <c r="P817" s="39">
        <f t="shared" si="98"/>
        <v>0</v>
      </c>
      <c r="Q817">
        <f t="shared" si="99"/>
        <v>0</v>
      </c>
      <c r="R817">
        <f t="shared" si="100"/>
        <v>1</v>
      </c>
      <c r="S817">
        <f t="shared" si="101"/>
        <v>0</v>
      </c>
      <c r="T817">
        <f t="shared" si="102"/>
        <v>0</v>
      </c>
      <c r="U817">
        <f t="shared" si="103"/>
        <v>0</v>
      </c>
    </row>
    <row r="818" spans="1:21" x14ac:dyDescent="0.25">
      <c r="A818" s="118">
        <v>309</v>
      </c>
      <c r="B818" s="118">
        <v>1105934</v>
      </c>
      <c r="C818" s="118" t="s">
        <v>2660</v>
      </c>
      <c r="D818" s="119">
        <f>VLOOKUP(B818,'Maestro clientes'!A:C,3,0)</f>
        <v>25499</v>
      </c>
      <c r="E818" s="119">
        <v>18</v>
      </c>
      <c r="F818" s="119">
        <v>0</v>
      </c>
      <c r="G818" s="119">
        <v>0</v>
      </c>
      <c r="H818" s="119">
        <v>0</v>
      </c>
      <c r="I818" s="119">
        <v>0</v>
      </c>
      <c r="J818" s="119">
        <v>0</v>
      </c>
      <c r="K818" s="119">
        <v>9</v>
      </c>
      <c r="L818" s="119">
        <v>12</v>
      </c>
      <c r="M818" s="119">
        <v>5</v>
      </c>
      <c r="N818" s="39">
        <f t="shared" si="96"/>
        <v>1</v>
      </c>
      <c r="O818" s="39">
        <f t="shared" si="97"/>
        <v>0</v>
      </c>
      <c r="P818" s="39">
        <f t="shared" si="98"/>
        <v>0</v>
      </c>
      <c r="Q818">
        <f t="shared" si="99"/>
        <v>0</v>
      </c>
      <c r="R818">
        <f t="shared" si="100"/>
        <v>0</v>
      </c>
      <c r="S818">
        <f t="shared" si="101"/>
        <v>0</v>
      </c>
      <c r="T818">
        <f t="shared" si="102"/>
        <v>0</v>
      </c>
      <c r="U818">
        <f t="shared" si="103"/>
        <v>0</v>
      </c>
    </row>
    <row r="819" spans="1:21" x14ac:dyDescent="0.25">
      <c r="A819" s="118">
        <v>309</v>
      </c>
      <c r="B819" s="118">
        <v>1106469</v>
      </c>
      <c r="C819" s="118" t="s">
        <v>919</v>
      </c>
      <c r="D819" s="119">
        <f>VLOOKUP(B819,'Maestro clientes'!A:C,3,0)</f>
        <v>26145</v>
      </c>
      <c r="E819" s="119">
        <v>0</v>
      </c>
      <c r="F819" s="119">
        <v>24</v>
      </c>
      <c r="G819" s="119">
        <v>0</v>
      </c>
      <c r="H819" s="119">
        <v>0</v>
      </c>
      <c r="I819" s="119">
        <v>0</v>
      </c>
      <c r="J819" s="119">
        <v>0</v>
      </c>
      <c r="K819" s="119">
        <v>60</v>
      </c>
      <c r="L819" s="119">
        <v>86</v>
      </c>
      <c r="M819" s="119">
        <v>0</v>
      </c>
      <c r="N819" s="39">
        <f t="shared" si="96"/>
        <v>0</v>
      </c>
      <c r="O819" s="39">
        <f t="shared" si="97"/>
        <v>1</v>
      </c>
      <c r="P819" s="39">
        <f t="shared" si="98"/>
        <v>0</v>
      </c>
      <c r="Q819">
        <f t="shared" si="99"/>
        <v>0</v>
      </c>
      <c r="R819">
        <f t="shared" si="100"/>
        <v>0</v>
      </c>
      <c r="S819">
        <f t="shared" si="101"/>
        <v>1</v>
      </c>
      <c r="T819">
        <f t="shared" si="102"/>
        <v>1</v>
      </c>
      <c r="U819">
        <f t="shared" si="103"/>
        <v>0</v>
      </c>
    </row>
    <row r="820" spans="1:21" x14ac:dyDescent="0.25">
      <c r="A820" s="118">
        <v>309</v>
      </c>
      <c r="B820" s="118">
        <v>1106550</v>
      </c>
      <c r="C820" s="118" t="s">
        <v>2661</v>
      </c>
      <c r="D820" s="119">
        <f>VLOOKUP(B820,'Maestro clientes'!A:C,3,0)</f>
        <v>26238</v>
      </c>
      <c r="E820" s="119">
        <v>0</v>
      </c>
      <c r="F820" s="119">
        <v>0</v>
      </c>
      <c r="G820" s="119">
        <v>0</v>
      </c>
      <c r="H820" s="119">
        <v>0</v>
      </c>
      <c r="I820" s="119">
        <v>0</v>
      </c>
      <c r="J820" s="119">
        <v>0</v>
      </c>
      <c r="K820" s="119">
        <v>36</v>
      </c>
      <c r="L820" s="119">
        <v>0</v>
      </c>
      <c r="M820" s="119">
        <v>0</v>
      </c>
      <c r="N820" s="39">
        <f t="shared" si="96"/>
        <v>0</v>
      </c>
      <c r="O820" s="39">
        <f t="shared" si="97"/>
        <v>0</v>
      </c>
      <c r="P820" s="39">
        <f t="shared" si="98"/>
        <v>0</v>
      </c>
      <c r="Q820">
        <f t="shared" si="99"/>
        <v>0</v>
      </c>
      <c r="R820">
        <f t="shared" si="100"/>
        <v>0</v>
      </c>
      <c r="S820">
        <f t="shared" si="101"/>
        <v>1</v>
      </c>
      <c r="T820">
        <f t="shared" si="102"/>
        <v>0</v>
      </c>
      <c r="U820">
        <f t="shared" si="103"/>
        <v>0</v>
      </c>
    </row>
    <row r="821" spans="1:21" x14ac:dyDescent="0.25">
      <c r="A821" s="118">
        <v>309</v>
      </c>
      <c r="B821" s="118">
        <v>1110193</v>
      </c>
      <c r="C821" s="118" t="s">
        <v>920</v>
      </c>
      <c r="D821" s="119">
        <f>VLOOKUP(B821,'Maestro clientes'!A:C,3,0)</f>
        <v>28489</v>
      </c>
      <c r="E821" s="119">
        <v>0</v>
      </c>
      <c r="F821" s="119">
        <v>105</v>
      </c>
      <c r="G821" s="119">
        <v>0</v>
      </c>
      <c r="H821" s="119">
        <v>0</v>
      </c>
      <c r="I821" s="119">
        <v>0</v>
      </c>
      <c r="J821" s="119">
        <v>0</v>
      </c>
      <c r="K821" s="119">
        <v>87</v>
      </c>
      <c r="L821" s="119">
        <v>100</v>
      </c>
      <c r="M821" s="119">
        <v>0</v>
      </c>
      <c r="N821" s="39">
        <f t="shared" si="96"/>
        <v>0</v>
      </c>
      <c r="O821" s="39">
        <f t="shared" si="97"/>
        <v>1</v>
      </c>
      <c r="P821" s="39">
        <f t="shared" si="98"/>
        <v>0</v>
      </c>
      <c r="Q821">
        <f t="shared" si="99"/>
        <v>0</v>
      </c>
      <c r="R821">
        <f t="shared" si="100"/>
        <v>0</v>
      </c>
      <c r="S821">
        <f t="shared" si="101"/>
        <v>1</v>
      </c>
      <c r="T821">
        <f t="shared" si="102"/>
        <v>1</v>
      </c>
      <c r="U821">
        <f t="shared" si="103"/>
        <v>0</v>
      </c>
    </row>
    <row r="822" spans="1:21" x14ac:dyDescent="0.25">
      <c r="A822" s="118">
        <v>309</v>
      </c>
      <c r="B822" s="118">
        <v>1110295</v>
      </c>
      <c r="C822" s="118" t="s">
        <v>1559</v>
      </c>
      <c r="D822" s="119">
        <f>VLOOKUP(B822,'Maestro clientes'!A:C,3,0)</f>
        <v>28614</v>
      </c>
      <c r="E822" s="119">
        <v>0</v>
      </c>
      <c r="F822" s="119">
        <v>36</v>
      </c>
      <c r="G822" s="119">
        <v>0</v>
      </c>
      <c r="H822" s="119">
        <v>0</v>
      </c>
      <c r="I822" s="119">
        <v>0</v>
      </c>
      <c r="J822" s="119">
        <v>0</v>
      </c>
      <c r="K822" s="119">
        <v>84</v>
      </c>
      <c r="L822" s="119">
        <v>0</v>
      </c>
      <c r="M822" s="119">
        <v>0</v>
      </c>
      <c r="N822" s="39">
        <f t="shared" si="96"/>
        <v>0</v>
      </c>
      <c r="O822" s="39">
        <f t="shared" si="97"/>
        <v>1</v>
      </c>
      <c r="P822" s="39">
        <f t="shared" si="98"/>
        <v>0</v>
      </c>
      <c r="Q822">
        <f t="shared" si="99"/>
        <v>0</v>
      </c>
      <c r="R822">
        <f t="shared" si="100"/>
        <v>0</v>
      </c>
      <c r="S822">
        <f t="shared" si="101"/>
        <v>1</v>
      </c>
      <c r="T822">
        <f t="shared" si="102"/>
        <v>0</v>
      </c>
      <c r="U822">
        <f t="shared" si="103"/>
        <v>0</v>
      </c>
    </row>
    <row r="823" spans="1:21" x14ac:dyDescent="0.25">
      <c r="A823" s="118">
        <v>309</v>
      </c>
      <c r="B823" s="118">
        <v>1110352</v>
      </c>
      <c r="C823" s="118" t="s">
        <v>921</v>
      </c>
      <c r="D823" s="119">
        <f>VLOOKUP(B823,'Maestro clientes'!A:C,3,0)</f>
        <v>28658</v>
      </c>
      <c r="E823" s="119">
        <v>0</v>
      </c>
      <c r="F823" s="119">
        <v>0</v>
      </c>
      <c r="G823" s="119">
        <v>0</v>
      </c>
      <c r="H823" s="119">
        <v>0</v>
      </c>
      <c r="I823" s="119">
        <v>0</v>
      </c>
      <c r="J823" s="119">
        <v>0</v>
      </c>
      <c r="K823" s="119">
        <v>48</v>
      </c>
      <c r="L823" s="119">
        <v>0</v>
      </c>
      <c r="M823" s="119">
        <v>0</v>
      </c>
      <c r="N823" s="39">
        <f t="shared" si="96"/>
        <v>0</v>
      </c>
      <c r="O823" s="39">
        <f t="shared" si="97"/>
        <v>0</v>
      </c>
      <c r="P823" s="39">
        <f t="shared" si="98"/>
        <v>0</v>
      </c>
      <c r="Q823">
        <f t="shared" si="99"/>
        <v>0</v>
      </c>
      <c r="R823">
        <f t="shared" si="100"/>
        <v>0</v>
      </c>
      <c r="S823">
        <f t="shared" si="101"/>
        <v>1</v>
      </c>
      <c r="T823">
        <f t="shared" si="102"/>
        <v>0</v>
      </c>
      <c r="U823">
        <f t="shared" si="103"/>
        <v>0</v>
      </c>
    </row>
    <row r="824" spans="1:21" x14ac:dyDescent="0.25">
      <c r="A824" s="118">
        <v>309</v>
      </c>
      <c r="B824" s="118">
        <v>1110727</v>
      </c>
      <c r="C824" s="118" t="s">
        <v>922</v>
      </c>
      <c r="D824" s="119">
        <f>VLOOKUP(B824,'Maestro clientes'!A:C,3,0)</f>
        <v>28733</v>
      </c>
      <c r="E824" s="119">
        <v>0</v>
      </c>
      <c r="F824" s="119">
        <v>0</v>
      </c>
      <c r="G824" s="119">
        <v>0</v>
      </c>
      <c r="H824" s="119">
        <v>0</v>
      </c>
      <c r="I824" s="119">
        <v>0</v>
      </c>
      <c r="J824" s="119">
        <v>0</v>
      </c>
      <c r="K824" s="119">
        <v>36</v>
      </c>
      <c r="L824" s="119">
        <v>0</v>
      </c>
      <c r="M824" s="119">
        <v>0</v>
      </c>
      <c r="N824" s="39">
        <f t="shared" si="96"/>
        <v>0</v>
      </c>
      <c r="O824" s="39">
        <f t="shared" si="97"/>
        <v>0</v>
      </c>
      <c r="P824" s="39">
        <f t="shared" si="98"/>
        <v>0</v>
      </c>
      <c r="Q824">
        <f t="shared" si="99"/>
        <v>0</v>
      </c>
      <c r="R824">
        <f t="shared" si="100"/>
        <v>0</v>
      </c>
      <c r="S824">
        <f t="shared" si="101"/>
        <v>1</v>
      </c>
      <c r="T824">
        <f t="shared" si="102"/>
        <v>0</v>
      </c>
      <c r="U824">
        <f t="shared" si="103"/>
        <v>0</v>
      </c>
    </row>
    <row r="825" spans="1:21" x14ac:dyDescent="0.25">
      <c r="A825" s="118">
        <v>309</v>
      </c>
      <c r="B825" s="118">
        <v>1111668</v>
      </c>
      <c r="C825" s="118" t="s">
        <v>2781</v>
      </c>
      <c r="D825" s="119">
        <f>VLOOKUP(B825,'Maestro clientes'!A:C,3,0)</f>
        <v>29178</v>
      </c>
      <c r="E825" s="119">
        <v>0</v>
      </c>
      <c r="F825" s="119">
        <v>0</v>
      </c>
      <c r="G825" s="119">
        <v>0</v>
      </c>
      <c r="H825" s="119">
        <v>0</v>
      </c>
      <c r="I825" s="119">
        <v>0</v>
      </c>
      <c r="J825" s="119">
        <v>0</v>
      </c>
      <c r="K825" s="119">
        <v>102</v>
      </c>
      <c r="L825" s="119">
        <v>0</v>
      </c>
      <c r="M825" s="119">
        <v>0</v>
      </c>
      <c r="N825" s="39">
        <f t="shared" si="96"/>
        <v>0</v>
      </c>
      <c r="O825" s="39">
        <f t="shared" si="97"/>
        <v>0</v>
      </c>
      <c r="P825" s="39">
        <f t="shared" si="98"/>
        <v>0</v>
      </c>
      <c r="Q825">
        <f t="shared" si="99"/>
        <v>0</v>
      </c>
      <c r="R825">
        <f t="shared" si="100"/>
        <v>0</v>
      </c>
      <c r="S825">
        <f t="shared" si="101"/>
        <v>1</v>
      </c>
      <c r="T825">
        <f t="shared" si="102"/>
        <v>0</v>
      </c>
      <c r="U825">
        <f t="shared" si="103"/>
        <v>0</v>
      </c>
    </row>
    <row r="826" spans="1:21" x14ac:dyDescent="0.25">
      <c r="A826" s="118">
        <v>309</v>
      </c>
      <c r="B826" s="118">
        <v>1111889</v>
      </c>
      <c r="C826" s="118" t="s">
        <v>2420</v>
      </c>
      <c r="D826" s="119">
        <f>VLOOKUP(B826,'Maestro clientes'!A:C,3,0)</f>
        <v>29301</v>
      </c>
      <c r="E826" s="119">
        <v>0</v>
      </c>
      <c r="F826" s="119">
        <v>0</v>
      </c>
      <c r="G826" s="119">
        <v>0</v>
      </c>
      <c r="H826" s="119">
        <v>0</v>
      </c>
      <c r="I826" s="119">
        <v>0</v>
      </c>
      <c r="J826" s="119">
        <v>0</v>
      </c>
      <c r="K826" s="119">
        <v>66</v>
      </c>
      <c r="L826" s="119">
        <v>36</v>
      </c>
      <c r="M826" s="119">
        <v>0</v>
      </c>
      <c r="N826" s="39">
        <f t="shared" si="96"/>
        <v>0</v>
      </c>
      <c r="O826" s="39">
        <f t="shared" si="97"/>
        <v>0</v>
      </c>
      <c r="P826" s="39">
        <f t="shared" si="98"/>
        <v>0</v>
      </c>
      <c r="Q826">
        <f t="shared" si="99"/>
        <v>0</v>
      </c>
      <c r="R826">
        <f t="shared" si="100"/>
        <v>0</v>
      </c>
      <c r="S826">
        <f t="shared" si="101"/>
        <v>1</v>
      </c>
      <c r="T826">
        <f t="shared" si="102"/>
        <v>0</v>
      </c>
      <c r="U826">
        <f t="shared" si="103"/>
        <v>0</v>
      </c>
    </row>
    <row r="827" spans="1:21" x14ac:dyDescent="0.25">
      <c r="A827" s="118">
        <v>309</v>
      </c>
      <c r="B827" s="118">
        <v>1118356</v>
      </c>
      <c r="C827" s="118" t="s">
        <v>2226</v>
      </c>
      <c r="D827" s="119">
        <f>VLOOKUP(B827,'Maestro clientes'!A:C,3,0)</f>
        <v>32826</v>
      </c>
      <c r="E827" s="119">
        <v>0</v>
      </c>
      <c r="F827" s="119">
        <v>0</v>
      </c>
      <c r="G827" s="119">
        <v>0</v>
      </c>
      <c r="H827" s="119">
        <v>100</v>
      </c>
      <c r="I827" s="119">
        <v>0</v>
      </c>
      <c r="J827" s="119">
        <v>10</v>
      </c>
      <c r="K827" s="119">
        <v>1</v>
      </c>
      <c r="L827" s="119">
        <v>0</v>
      </c>
      <c r="M827" s="119">
        <v>0</v>
      </c>
      <c r="N827" s="39">
        <f t="shared" si="96"/>
        <v>0</v>
      </c>
      <c r="O827" s="39">
        <f t="shared" si="97"/>
        <v>0</v>
      </c>
      <c r="P827" s="39">
        <f t="shared" si="98"/>
        <v>0</v>
      </c>
      <c r="Q827">
        <f t="shared" si="99"/>
        <v>0</v>
      </c>
      <c r="R827">
        <f t="shared" si="100"/>
        <v>0</v>
      </c>
      <c r="S827">
        <f t="shared" si="101"/>
        <v>0</v>
      </c>
      <c r="T827">
        <f t="shared" si="102"/>
        <v>0</v>
      </c>
      <c r="U827">
        <f t="shared" si="103"/>
        <v>0</v>
      </c>
    </row>
    <row r="828" spans="1:21" x14ac:dyDescent="0.25">
      <c r="A828" s="118">
        <v>309</v>
      </c>
      <c r="B828" s="118">
        <v>1119155</v>
      </c>
      <c r="C828" s="118" t="s">
        <v>923</v>
      </c>
      <c r="D828" s="119">
        <f>VLOOKUP(B828,'Maestro clientes'!A:C,3,0)</f>
        <v>33381</v>
      </c>
      <c r="E828" s="119">
        <v>41</v>
      </c>
      <c r="F828" s="119">
        <v>47</v>
      </c>
      <c r="G828" s="119">
        <v>0</v>
      </c>
      <c r="H828" s="119">
        <v>0</v>
      </c>
      <c r="I828" s="119">
        <v>0</v>
      </c>
      <c r="J828" s="119">
        <v>0</v>
      </c>
      <c r="K828" s="119">
        <v>25</v>
      </c>
      <c r="L828" s="119">
        <v>0</v>
      </c>
      <c r="M828" s="119">
        <v>0</v>
      </c>
      <c r="N828" s="39">
        <f t="shared" si="96"/>
        <v>1</v>
      </c>
      <c r="O828" s="39">
        <f t="shared" si="97"/>
        <v>1</v>
      </c>
      <c r="P828" s="39">
        <f t="shared" si="98"/>
        <v>0</v>
      </c>
      <c r="Q828">
        <f t="shared" si="99"/>
        <v>0</v>
      </c>
      <c r="R828">
        <f t="shared" si="100"/>
        <v>0</v>
      </c>
      <c r="S828">
        <f t="shared" si="101"/>
        <v>1</v>
      </c>
      <c r="T828">
        <f t="shared" si="102"/>
        <v>0</v>
      </c>
      <c r="U828">
        <f t="shared" si="103"/>
        <v>0</v>
      </c>
    </row>
    <row r="829" spans="1:21" x14ac:dyDescent="0.25">
      <c r="A829" s="118">
        <v>309</v>
      </c>
      <c r="B829" s="118">
        <v>1119600</v>
      </c>
      <c r="C829" s="118" t="s">
        <v>2335</v>
      </c>
      <c r="D829" s="119">
        <f>VLOOKUP(B829,'Maestro clientes'!A:C,3,0)</f>
        <v>33758</v>
      </c>
      <c r="E829" s="119">
        <v>0</v>
      </c>
      <c r="F829" s="119">
        <v>0</v>
      </c>
      <c r="G829" s="119">
        <v>0</v>
      </c>
      <c r="H829" s="119">
        <v>0</v>
      </c>
      <c r="I829" s="119">
        <v>0</v>
      </c>
      <c r="J829" s="119">
        <v>0</v>
      </c>
      <c r="K829" s="119">
        <v>12</v>
      </c>
      <c r="L829" s="119">
        <v>0</v>
      </c>
      <c r="M829" s="119">
        <v>0</v>
      </c>
      <c r="N829" s="39">
        <f t="shared" si="96"/>
        <v>0</v>
      </c>
      <c r="O829" s="39">
        <f t="shared" si="97"/>
        <v>0</v>
      </c>
      <c r="P829" s="39">
        <f t="shared" si="98"/>
        <v>0</v>
      </c>
      <c r="Q829">
        <f t="shared" si="99"/>
        <v>0</v>
      </c>
      <c r="R829">
        <f t="shared" si="100"/>
        <v>0</v>
      </c>
      <c r="S829">
        <f t="shared" si="101"/>
        <v>0</v>
      </c>
      <c r="T829">
        <f t="shared" si="102"/>
        <v>0</v>
      </c>
      <c r="U829">
        <f t="shared" si="103"/>
        <v>0</v>
      </c>
    </row>
    <row r="830" spans="1:21" x14ac:dyDescent="0.25">
      <c r="A830" s="118">
        <v>309</v>
      </c>
      <c r="B830" s="118">
        <v>1121867</v>
      </c>
      <c r="C830" s="118" t="s">
        <v>2782</v>
      </c>
      <c r="D830" s="119">
        <f>VLOOKUP(B830,'Maestro clientes'!A:C,3,0)</f>
        <v>35537</v>
      </c>
      <c r="E830" s="119">
        <v>0</v>
      </c>
      <c r="F830" s="119">
        <v>0</v>
      </c>
      <c r="G830" s="119">
        <v>0</v>
      </c>
      <c r="H830" s="119">
        <v>0</v>
      </c>
      <c r="I830" s="119">
        <v>0</v>
      </c>
      <c r="J830" s="119">
        <v>0</v>
      </c>
      <c r="K830" s="119">
        <v>288</v>
      </c>
      <c r="L830" s="119">
        <v>12</v>
      </c>
      <c r="M830" s="119">
        <v>0</v>
      </c>
      <c r="N830" s="39">
        <f t="shared" si="96"/>
        <v>0</v>
      </c>
      <c r="O830" s="39">
        <f t="shared" si="97"/>
        <v>0</v>
      </c>
      <c r="P830" s="39">
        <f t="shared" si="98"/>
        <v>0</v>
      </c>
      <c r="Q830">
        <f t="shared" si="99"/>
        <v>0</v>
      </c>
      <c r="R830">
        <f t="shared" si="100"/>
        <v>0</v>
      </c>
      <c r="S830">
        <f t="shared" si="101"/>
        <v>1</v>
      </c>
      <c r="T830">
        <f t="shared" si="102"/>
        <v>0</v>
      </c>
      <c r="U830">
        <f t="shared" si="103"/>
        <v>0</v>
      </c>
    </row>
    <row r="831" spans="1:21" x14ac:dyDescent="0.25">
      <c r="A831" s="118">
        <v>309</v>
      </c>
      <c r="B831" s="118">
        <v>1123217</v>
      </c>
      <c r="C831" s="118" t="s">
        <v>2783</v>
      </c>
      <c r="D831" s="119">
        <f>VLOOKUP(B831,'Maestro clientes'!A:C,3,0)</f>
        <v>36561</v>
      </c>
      <c r="E831" s="119">
        <v>0</v>
      </c>
      <c r="F831" s="119">
        <v>0</v>
      </c>
      <c r="G831" s="119">
        <v>10</v>
      </c>
      <c r="H831" s="119">
        <v>20</v>
      </c>
      <c r="I831" s="119">
        <v>0</v>
      </c>
      <c r="J831" s="119">
        <v>12</v>
      </c>
      <c r="K831" s="119">
        <v>24</v>
      </c>
      <c r="L831" s="119">
        <v>0</v>
      </c>
      <c r="M831" s="119">
        <v>0</v>
      </c>
      <c r="N831" s="39">
        <f t="shared" si="96"/>
        <v>0</v>
      </c>
      <c r="O831" s="39">
        <f t="shared" si="97"/>
        <v>0</v>
      </c>
      <c r="P831" s="39">
        <f t="shared" si="98"/>
        <v>0</v>
      </c>
      <c r="Q831">
        <f t="shared" si="99"/>
        <v>0</v>
      </c>
      <c r="R831">
        <f t="shared" si="100"/>
        <v>0</v>
      </c>
      <c r="S831">
        <f t="shared" si="101"/>
        <v>1</v>
      </c>
      <c r="T831">
        <f t="shared" si="102"/>
        <v>0</v>
      </c>
      <c r="U831">
        <f t="shared" si="103"/>
        <v>0</v>
      </c>
    </row>
    <row r="832" spans="1:21" x14ac:dyDescent="0.25">
      <c r="A832" s="118">
        <v>309</v>
      </c>
      <c r="B832" s="118">
        <v>1125881</v>
      </c>
      <c r="C832" s="118" t="s">
        <v>2784</v>
      </c>
      <c r="D832" s="119">
        <f>VLOOKUP(B832,'Maestro clientes'!A:C,3,0)</f>
        <v>37331</v>
      </c>
      <c r="E832" s="119">
        <v>0</v>
      </c>
      <c r="F832" s="119">
        <v>96</v>
      </c>
      <c r="G832" s="119">
        <v>0</v>
      </c>
      <c r="H832" s="119">
        <v>0</v>
      </c>
      <c r="I832" s="119">
        <v>0</v>
      </c>
      <c r="J832" s="119">
        <v>0</v>
      </c>
      <c r="K832" s="119">
        <v>0</v>
      </c>
      <c r="L832" s="119">
        <v>0</v>
      </c>
      <c r="M832" s="119">
        <v>0</v>
      </c>
      <c r="N832" s="39">
        <f t="shared" si="96"/>
        <v>0</v>
      </c>
      <c r="O832" s="39">
        <f t="shared" si="97"/>
        <v>1</v>
      </c>
      <c r="P832" s="39">
        <f t="shared" si="98"/>
        <v>0</v>
      </c>
      <c r="Q832">
        <f t="shared" si="99"/>
        <v>0</v>
      </c>
      <c r="R832">
        <f t="shared" si="100"/>
        <v>0</v>
      </c>
      <c r="S832">
        <f t="shared" si="101"/>
        <v>0</v>
      </c>
      <c r="T832">
        <f t="shared" si="102"/>
        <v>0</v>
      </c>
      <c r="U832">
        <f t="shared" si="103"/>
        <v>0</v>
      </c>
    </row>
    <row r="833" spans="1:21" x14ac:dyDescent="0.25">
      <c r="A833" s="118">
        <v>309</v>
      </c>
      <c r="B833" s="118">
        <v>1127771</v>
      </c>
      <c r="C833" s="118" t="s">
        <v>2475</v>
      </c>
      <c r="D833" s="119">
        <f>VLOOKUP(B833,'Maestro clientes'!A:C,3,0)</f>
        <v>38419</v>
      </c>
      <c r="E833" s="119">
        <v>9</v>
      </c>
      <c r="F833" s="119">
        <v>0</v>
      </c>
      <c r="G833" s="119">
        <v>0</v>
      </c>
      <c r="H833" s="119">
        <v>0</v>
      </c>
      <c r="I833" s="119">
        <v>0</v>
      </c>
      <c r="J833" s="119">
        <v>0</v>
      </c>
      <c r="K833" s="119">
        <v>0</v>
      </c>
      <c r="L833" s="119">
        <v>0</v>
      </c>
      <c r="M833" s="119">
        <v>0</v>
      </c>
      <c r="N833" s="39">
        <f t="shared" si="96"/>
        <v>0</v>
      </c>
      <c r="O833" s="39">
        <f t="shared" si="97"/>
        <v>0</v>
      </c>
      <c r="P833" s="39">
        <f t="shared" si="98"/>
        <v>0</v>
      </c>
      <c r="Q833">
        <f t="shared" si="99"/>
        <v>0</v>
      </c>
      <c r="R833">
        <f t="shared" si="100"/>
        <v>0</v>
      </c>
      <c r="S833">
        <f t="shared" si="101"/>
        <v>0</v>
      </c>
      <c r="T833">
        <f t="shared" si="102"/>
        <v>0</v>
      </c>
      <c r="U833">
        <f t="shared" si="103"/>
        <v>0</v>
      </c>
    </row>
    <row r="834" spans="1:21" x14ac:dyDescent="0.25">
      <c r="A834" s="118">
        <v>309</v>
      </c>
      <c r="B834" s="118">
        <v>1131873</v>
      </c>
      <c r="C834" s="118" t="s">
        <v>1560</v>
      </c>
      <c r="D834" s="119">
        <f>VLOOKUP(B834,'Maestro clientes'!A:C,3,0)</f>
        <v>39416</v>
      </c>
      <c r="E834" s="119">
        <v>0</v>
      </c>
      <c r="F834" s="119">
        <v>48</v>
      </c>
      <c r="G834" s="119">
        <v>0</v>
      </c>
      <c r="H834" s="119">
        <v>0</v>
      </c>
      <c r="I834" s="119">
        <v>0</v>
      </c>
      <c r="J834" s="119">
        <v>0</v>
      </c>
      <c r="K834" s="119">
        <v>75</v>
      </c>
      <c r="L834" s="119">
        <v>0</v>
      </c>
      <c r="M834" s="119">
        <v>36</v>
      </c>
      <c r="N834" s="39">
        <f t="shared" si="96"/>
        <v>0</v>
      </c>
      <c r="O834" s="39">
        <f t="shared" si="97"/>
        <v>1</v>
      </c>
      <c r="P834" s="39">
        <f t="shared" si="98"/>
        <v>0</v>
      </c>
      <c r="Q834">
        <f t="shared" si="99"/>
        <v>0</v>
      </c>
      <c r="R834">
        <f t="shared" si="100"/>
        <v>0</v>
      </c>
      <c r="S834">
        <f t="shared" si="101"/>
        <v>1</v>
      </c>
      <c r="T834">
        <f t="shared" si="102"/>
        <v>0</v>
      </c>
      <c r="U834">
        <f t="shared" si="103"/>
        <v>1</v>
      </c>
    </row>
    <row r="835" spans="1:21" x14ac:dyDescent="0.25">
      <c r="A835" s="118">
        <v>309</v>
      </c>
      <c r="B835" s="118">
        <v>1132209</v>
      </c>
      <c r="C835" s="118" t="s">
        <v>1138</v>
      </c>
      <c r="D835" s="119">
        <f>VLOOKUP(B835,'Maestro clientes'!A:C,3,0)</f>
        <v>39496</v>
      </c>
      <c r="E835" s="119">
        <v>0</v>
      </c>
      <c r="F835" s="119">
        <v>12</v>
      </c>
      <c r="G835" s="119">
        <v>0</v>
      </c>
      <c r="H835" s="119">
        <v>0</v>
      </c>
      <c r="I835" s="119">
        <v>0</v>
      </c>
      <c r="J835" s="119">
        <v>0</v>
      </c>
      <c r="K835" s="119">
        <v>0</v>
      </c>
      <c r="L835" s="119">
        <v>0</v>
      </c>
      <c r="M835" s="119">
        <v>0</v>
      </c>
      <c r="N835" s="39">
        <f t="shared" si="96"/>
        <v>0</v>
      </c>
      <c r="O835" s="39">
        <f t="shared" si="97"/>
        <v>0</v>
      </c>
      <c r="P835" s="39">
        <f t="shared" si="98"/>
        <v>0</v>
      </c>
      <c r="Q835">
        <f t="shared" si="99"/>
        <v>0</v>
      </c>
      <c r="R835">
        <f t="shared" si="100"/>
        <v>0</v>
      </c>
      <c r="S835">
        <f t="shared" si="101"/>
        <v>0</v>
      </c>
      <c r="T835">
        <f t="shared" si="102"/>
        <v>0</v>
      </c>
      <c r="U835">
        <f t="shared" si="103"/>
        <v>0</v>
      </c>
    </row>
    <row r="836" spans="1:21" x14ac:dyDescent="0.25">
      <c r="A836" s="118">
        <v>309</v>
      </c>
      <c r="B836" s="118">
        <v>1132211</v>
      </c>
      <c r="C836" s="118" t="s">
        <v>1561</v>
      </c>
      <c r="D836" s="119">
        <f>VLOOKUP(B836,'Maestro clientes'!A:C,3,0)</f>
        <v>39501</v>
      </c>
      <c r="E836" s="119">
        <v>0</v>
      </c>
      <c r="F836" s="119">
        <v>0</v>
      </c>
      <c r="G836" s="119">
        <v>0</v>
      </c>
      <c r="H836" s="119">
        <v>0</v>
      </c>
      <c r="I836" s="119">
        <v>0</v>
      </c>
      <c r="J836" s="119">
        <v>0</v>
      </c>
      <c r="K836" s="119">
        <v>120</v>
      </c>
      <c r="L836" s="119">
        <v>0</v>
      </c>
      <c r="M836" s="119">
        <v>0</v>
      </c>
      <c r="N836" s="39">
        <f t="shared" si="96"/>
        <v>0</v>
      </c>
      <c r="O836" s="39">
        <f t="shared" si="97"/>
        <v>0</v>
      </c>
      <c r="P836" s="39">
        <f t="shared" si="98"/>
        <v>0</v>
      </c>
      <c r="Q836">
        <f t="shared" si="99"/>
        <v>0</v>
      </c>
      <c r="R836">
        <f t="shared" si="100"/>
        <v>0</v>
      </c>
      <c r="S836">
        <f t="shared" si="101"/>
        <v>1</v>
      </c>
      <c r="T836">
        <f t="shared" si="102"/>
        <v>0</v>
      </c>
      <c r="U836">
        <f t="shared" si="103"/>
        <v>0</v>
      </c>
    </row>
    <row r="837" spans="1:21" x14ac:dyDescent="0.25">
      <c r="A837" s="118">
        <v>309</v>
      </c>
      <c r="B837" s="118">
        <v>1132271</v>
      </c>
      <c r="C837" s="118" t="s">
        <v>1562</v>
      </c>
      <c r="D837" s="119">
        <f>VLOOKUP(B837,'Maestro clientes'!A:C,3,0)</f>
        <v>39528</v>
      </c>
      <c r="E837" s="119">
        <v>0</v>
      </c>
      <c r="F837" s="119">
        <v>12</v>
      </c>
      <c r="G837" s="119">
        <v>0</v>
      </c>
      <c r="H837" s="119">
        <v>0</v>
      </c>
      <c r="I837" s="119">
        <v>0</v>
      </c>
      <c r="J837" s="119">
        <v>0</v>
      </c>
      <c r="K837" s="119">
        <v>0</v>
      </c>
      <c r="L837" s="119">
        <v>12</v>
      </c>
      <c r="M837" s="119">
        <v>0</v>
      </c>
      <c r="N837" s="39">
        <f t="shared" ref="N837:N900" si="104">IF(E837&gt;=18,1,0)</f>
        <v>0</v>
      </c>
      <c r="O837" s="39">
        <f t="shared" ref="O837:O900" si="105">IF(F837&gt;=24,1,0)</f>
        <v>0</v>
      </c>
      <c r="P837" s="39">
        <f t="shared" ref="P837:P900" si="106">IF(G837&gt;=18,1,0)</f>
        <v>0</v>
      </c>
      <c r="Q837">
        <f t="shared" ref="Q837:Q900" si="107">IF(AND(H837&gt;=12,I837&gt;=6),1,0)</f>
        <v>0</v>
      </c>
      <c r="R837">
        <f t="shared" ref="R837:R900" si="108">IF(J837&gt;=24,1,0)</f>
        <v>0</v>
      </c>
      <c r="S837">
        <f t="shared" ref="S837:S900" si="109">IF(K837&gt;=24,1,0)</f>
        <v>0</v>
      </c>
      <c r="T837">
        <f t="shared" ref="T837:T900" si="110">IF(L837&gt;=48,1,0)</f>
        <v>0</v>
      </c>
      <c r="U837">
        <f t="shared" ref="U837:U900" si="111">IF(M837&gt;=12,1,0)</f>
        <v>0</v>
      </c>
    </row>
    <row r="838" spans="1:21" x14ac:dyDescent="0.25">
      <c r="A838" s="118">
        <v>309</v>
      </c>
      <c r="B838" s="118">
        <v>1134077</v>
      </c>
      <c r="C838" s="118" t="s">
        <v>2421</v>
      </c>
      <c r="D838" s="119">
        <f>VLOOKUP(B838,'Maestro clientes'!A:C,3,0)</f>
        <v>39971</v>
      </c>
      <c r="E838" s="119">
        <v>0</v>
      </c>
      <c r="F838" s="119">
        <v>18</v>
      </c>
      <c r="G838" s="119">
        <v>0</v>
      </c>
      <c r="H838" s="119">
        <v>0</v>
      </c>
      <c r="I838" s="119">
        <v>0</v>
      </c>
      <c r="J838" s="119">
        <v>0</v>
      </c>
      <c r="K838" s="119">
        <v>0</v>
      </c>
      <c r="L838" s="119">
        <v>0</v>
      </c>
      <c r="M838" s="119">
        <v>0</v>
      </c>
      <c r="N838" s="39">
        <f t="shared" si="104"/>
        <v>0</v>
      </c>
      <c r="O838" s="39">
        <f t="shared" si="105"/>
        <v>0</v>
      </c>
      <c r="P838" s="39">
        <f t="shared" si="106"/>
        <v>0</v>
      </c>
      <c r="Q838">
        <f t="shared" si="107"/>
        <v>0</v>
      </c>
      <c r="R838">
        <f t="shared" si="108"/>
        <v>0</v>
      </c>
      <c r="S838">
        <f t="shared" si="109"/>
        <v>0</v>
      </c>
      <c r="T838">
        <f t="shared" si="110"/>
        <v>0</v>
      </c>
      <c r="U838">
        <f t="shared" si="111"/>
        <v>0</v>
      </c>
    </row>
    <row r="839" spans="1:21" x14ac:dyDescent="0.25">
      <c r="A839" s="118">
        <v>309</v>
      </c>
      <c r="B839" s="118">
        <v>1140550</v>
      </c>
      <c r="C839" s="118" t="s">
        <v>1563</v>
      </c>
      <c r="D839" s="119">
        <f>VLOOKUP(B839,'Maestro clientes'!A:C,3,0)</f>
        <v>40235</v>
      </c>
      <c r="E839" s="119">
        <v>0</v>
      </c>
      <c r="F839" s="119">
        <v>7</v>
      </c>
      <c r="G839" s="119">
        <v>0</v>
      </c>
      <c r="H839" s="119">
        <v>20</v>
      </c>
      <c r="I839" s="119">
        <v>0</v>
      </c>
      <c r="J839" s="119">
        <v>24</v>
      </c>
      <c r="K839" s="119">
        <v>18</v>
      </c>
      <c r="L839" s="119">
        <v>0</v>
      </c>
      <c r="M839" s="119">
        <v>0</v>
      </c>
      <c r="N839" s="39">
        <f t="shared" si="104"/>
        <v>0</v>
      </c>
      <c r="O839" s="39">
        <f t="shared" si="105"/>
        <v>0</v>
      </c>
      <c r="P839" s="39">
        <f t="shared" si="106"/>
        <v>0</v>
      </c>
      <c r="Q839">
        <f t="shared" si="107"/>
        <v>0</v>
      </c>
      <c r="R839">
        <f t="shared" si="108"/>
        <v>1</v>
      </c>
      <c r="S839">
        <f t="shared" si="109"/>
        <v>0</v>
      </c>
      <c r="T839">
        <f t="shared" si="110"/>
        <v>0</v>
      </c>
      <c r="U839">
        <f t="shared" si="111"/>
        <v>0</v>
      </c>
    </row>
    <row r="840" spans="1:21" x14ac:dyDescent="0.25">
      <c r="A840" s="118">
        <v>309</v>
      </c>
      <c r="B840" s="118">
        <v>1140798</v>
      </c>
      <c r="C840" s="118" t="s">
        <v>2814</v>
      </c>
      <c r="D840" s="119">
        <f>VLOOKUP(B840,'Maestro clientes'!A:C,3,0)</f>
        <v>40338</v>
      </c>
      <c r="E840" s="119">
        <v>0</v>
      </c>
      <c r="F840" s="119">
        <v>0</v>
      </c>
      <c r="G840" s="119">
        <v>0</v>
      </c>
      <c r="H840" s="119">
        <v>0</v>
      </c>
      <c r="I840" s="119">
        <v>0</v>
      </c>
      <c r="J840" s="119">
        <v>0</v>
      </c>
      <c r="K840" s="119">
        <v>36</v>
      </c>
      <c r="L840" s="119">
        <v>36</v>
      </c>
      <c r="M840" s="119">
        <v>0</v>
      </c>
      <c r="N840" s="39">
        <f t="shared" si="104"/>
        <v>0</v>
      </c>
      <c r="O840" s="39">
        <f t="shared" si="105"/>
        <v>0</v>
      </c>
      <c r="P840" s="39">
        <f t="shared" si="106"/>
        <v>0</v>
      </c>
      <c r="Q840">
        <f t="shared" si="107"/>
        <v>0</v>
      </c>
      <c r="R840">
        <f t="shared" si="108"/>
        <v>0</v>
      </c>
      <c r="S840">
        <f t="shared" si="109"/>
        <v>1</v>
      </c>
      <c r="T840">
        <f t="shared" si="110"/>
        <v>0</v>
      </c>
      <c r="U840">
        <f t="shared" si="111"/>
        <v>0</v>
      </c>
    </row>
    <row r="841" spans="1:21" x14ac:dyDescent="0.25">
      <c r="A841" s="118">
        <v>309</v>
      </c>
      <c r="B841" s="118">
        <v>1140799</v>
      </c>
      <c r="C841" s="118" t="s">
        <v>2192</v>
      </c>
      <c r="D841" s="119">
        <f>VLOOKUP(B841,'Maestro clientes'!A:C,3,0)</f>
        <v>40341</v>
      </c>
      <c r="E841" s="119">
        <v>8</v>
      </c>
      <c r="F841" s="119">
        <v>0</v>
      </c>
      <c r="G841" s="119">
        <v>0</v>
      </c>
      <c r="H841" s="119">
        <v>0</v>
      </c>
      <c r="I841" s="119">
        <v>0</v>
      </c>
      <c r="J841" s="119">
        <v>0</v>
      </c>
      <c r="K841" s="119">
        <v>16</v>
      </c>
      <c r="L841" s="119">
        <v>4</v>
      </c>
      <c r="M841" s="119">
        <v>3</v>
      </c>
      <c r="N841" s="39">
        <f t="shared" si="104"/>
        <v>0</v>
      </c>
      <c r="O841" s="39">
        <f t="shared" si="105"/>
        <v>0</v>
      </c>
      <c r="P841" s="39">
        <f t="shared" si="106"/>
        <v>0</v>
      </c>
      <c r="Q841">
        <f t="shared" si="107"/>
        <v>0</v>
      </c>
      <c r="R841">
        <f t="shared" si="108"/>
        <v>0</v>
      </c>
      <c r="S841">
        <f t="shared" si="109"/>
        <v>0</v>
      </c>
      <c r="T841">
        <f t="shared" si="110"/>
        <v>0</v>
      </c>
      <c r="U841">
        <f t="shared" si="111"/>
        <v>0</v>
      </c>
    </row>
    <row r="842" spans="1:21" x14ac:dyDescent="0.25">
      <c r="A842" s="118">
        <v>309</v>
      </c>
      <c r="B842" s="118">
        <v>1140916</v>
      </c>
      <c r="C842" s="118" t="s">
        <v>1706</v>
      </c>
      <c r="D842" s="119">
        <f>VLOOKUP(B842,'Maestro clientes'!A:C,3,0)</f>
        <v>40348</v>
      </c>
      <c r="E842" s="119">
        <v>0</v>
      </c>
      <c r="F842" s="119">
        <v>252</v>
      </c>
      <c r="G842" s="119">
        <v>0</v>
      </c>
      <c r="H842" s="119">
        <v>0</v>
      </c>
      <c r="I842" s="119">
        <v>0</v>
      </c>
      <c r="J842" s="119">
        <v>0</v>
      </c>
      <c r="K842" s="119">
        <v>24</v>
      </c>
      <c r="L842" s="119">
        <v>0</v>
      </c>
      <c r="M842" s="119">
        <v>0</v>
      </c>
      <c r="N842" s="39">
        <f t="shared" si="104"/>
        <v>0</v>
      </c>
      <c r="O842" s="39">
        <f t="shared" si="105"/>
        <v>1</v>
      </c>
      <c r="P842" s="39">
        <f t="shared" si="106"/>
        <v>0</v>
      </c>
      <c r="Q842">
        <f t="shared" si="107"/>
        <v>0</v>
      </c>
      <c r="R842">
        <f t="shared" si="108"/>
        <v>0</v>
      </c>
      <c r="S842">
        <f t="shared" si="109"/>
        <v>1</v>
      </c>
      <c r="T842">
        <f t="shared" si="110"/>
        <v>0</v>
      </c>
      <c r="U842">
        <f t="shared" si="111"/>
        <v>0</v>
      </c>
    </row>
    <row r="843" spans="1:21" x14ac:dyDescent="0.25">
      <c r="A843" s="118">
        <v>309</v>
      </c>
      <c r="B843" s="118">
        <v>1140984</v>
      </c>
      <c r="C843" s="118" t="s">
        <v>924</v>
      </c>
      <c r="D843" s="119">
        <f>VLOOKUP(B843,'Maestro clientes'!A:C,3,0)</f>
        <v>40351</v>
      </c>
      <c r="E843" s="119">
        <v>0</v>
      </c>
      <c r="F843" s="119">
        <v>0</v>
      </c>
      <c r="G843" s="119">
        <v>0</v>
      </c>
      <c r="H843" s="119">
        <v>0</v>
      </c>
      <c r="I843" s="119">
        <v>0</v>
      </c>
      <c r="J843" s="119">
        <v>0</v>
      </c>
      <c r="K843" s="119">
        <v>81</v>
      </c>
      <c r="L843" s="119">
        <v>0</v>
      </c>
      <c r="M843" s="119">
        <v>0</v>
      </c>
      <c r="N843" s="39">
        <f t="shared" si="104"/>
        <v>0</v>
      </c>
      <c r="O843" s="39">
        <f t="shared" si="105"/>
        <v>0</v>
      </c>
      <c r="P843" s="39">
        <f t="shared" si="106"/>
        <v>0</v>
      </c>
      <c r="Q843">
        <f t="shared" si="107"/>
        <v>0</v>
      </c>
      <c r="R843">
        <f t="shared" si="108"/>
        <v>0</v>
      </c>
      <c r="S843">
        <f t="shared" si="109"/>
        <v>1</v>
      </c>
      <c r="T843">
        <f t="shared" si="110"/>
        <v>0</v>
      </c>
      <c r="U843">
        <f t="shared" si="111"/>
        <v>0</v>
      </c>
    </row>
    <row r="844" spans="1:21" x14ac:dyDescent="0.25">
      <c r="A844" s="118">
        <v>309</v>
      </c>
      <c r="B844" s="118">
        <v>1141384</v>
      </c>
      <c r="C844" s="118" t="s">
        <v>1190</v>
      </c>
      <c r="D844" s="119">
        <f>VLOOKUP(B844,'Maestro clientes'!A:C,3,0)</f>
        <v>40464</v>
      </c>
      <c r="E844" s="119">
        <v>0</v>
      </c>
      <c r="F844" s="119">
        <v>0</v>
      </c>
      <c r="G844" s="119">
        <v>0</v>
      </c>
      <c r="H844" s="119">
        <v>0</v>
      </c>
      <c r="I844" s="119">
        <v>0</v>
      </c>
      <c r="J844" s="119">
        <v>0</v>
      </c>
      <c r="K844" s="119">
        <v>0</v>
      </c>
      <c r="L844" s="119">
        <v>24</v>
      </c>
      <c r="M844" s="119">
        <v>0</v>
      </c>
      <c r="N844" s="39">
        <f t="shared" si="104"/>
        <v>0</v>
      </c>
      <c r="O844" s="39">
        <f t="shared" si="105"/>
        <v>0</v>
      </c>
      <c r="P844" s="39">
        <f t="shared" si="106"/>
        <v>0</v>
      </c>
      <c r="Q844">
        <f t="shared" si="107"/>
        <v>0</v>
      </c>
      <c r="R844">
        <f t="shared" si="108"/>
        <v>0</v>
      </c>
      <c r="S844">
        <f t="shared" si="109"/>
        <v>0</v>
      </c>
      <c r="T844">
        <f t="shared" si="110"/>
        <v>0</v>
      </c>
      <c r="U844">
        <f t="shared" si="111"/>
        <v>0</v>
      </c>
    </row>
    <row r="845" spans="1:21" x14ac:dyDescent="0.25">
      <c r="A845" s="118">
        <v>309</v>
      </c>
      <c r="B845" s="118">
        <v>1141476</v>
      </c>
      <c r="C845" s="118" t="s">
        <v>1707</v>
      </c>
      <c r="D845" s="119">
        <f>VLOOKUP(B845,'Maestro clientes'!A:C,3,0)</f>
        <v>40486</v>
      </c>
      <c r="E845" s="119">
        <v>0</v>
      </c>
      <c r="F845" s="119">
        <v>0</v>
      </c>
      <c r="G845" s="119">
        <v>0</v>
      </c>
      <c r="H845" s="119">
        <v>50</v>
      </c>
      <c r="I845" s="119">
        <v>0</v>
      </c>
      <c r="J845" s="119">
        <v>0</v>
      </c>
      <c r="K845" s="119">
        <v>12</v>
      </c>
      <c r="L845" s="119">
        <v>0</v>
      </c>
      <c r="M845" s="119">
        <v>0</v>
      </c>
      <c r="N845" s="39">
        <f t="shared" si="104"/>
        <v>0</v>
      </c>
      <c r="O845" s="39">
        <f t="shared" si="105"/>
        <v>0</v>
      </c>
      <c r="P845" s="39">
        <f t="shared" si="106"/>
        <v>0</v>
      </c>
      <c r="Q845">
        <f t="shared" si="107"/>
        <v>0</v>
      </c>
      <c r="R845">
        <f t="shared" si="108"/>
        <v>0</v>
      </c>
      <c r="S845">
        <f t="shared" si="109"/>
        <v>0</v>
      </c>
      <c r="T845">
        <f t="shared" si="110"/>
        <v>0</v>
      </c>
      <c r="U845">
        <f t="shared" si="111"/>
        <v>0</v>
      </c>
    </row>
    <row r="846" spans="1:21" x14ac:dyDescent="0.25">
      <c r="A846" s="118">
        <v>309</v>
      </c>
      <c r="B846" s="118">
        <v>1141541</v>
      </c>
      <c r="C846" s="118" t="s">
        <v>2422</v>
      </c>
      <c r="D846" s="119">
        <f>VLOOKUP(B846,'Maestro clientes'!A:C,3,0)</f>
        <v>40500</v>
      </c>
      <c r="E846" s="119">
        <v>0</v>
      </c>
      <c r="F846" s="119">
        <v>72</v>
      </c>
      <c r="G846" s="119">
        <v>0</v>
      </c>
      <c r="H846" s="119">
        <v>0</v>
      </c>
      <c r="I846" s="119">
        <v>0</v>
      </c>
      <c r="J846" s="119">
        <v>0</v>
      </c>
      <c r="K846" s="119">
        <v>0</v>
      </c>
      <c r="L846" s="119">
        <v>0</v>
      </c>
      <c r="M846" s="119">
        <v>0</v>
      </c>
      <c r="N846" s="39">
        <f t="shared" si="104"/>
        <v>0</v>
      </c>
      <c r="O846" s="39">
        <f t="shared" si="105"/>
        <v>1</v>
      </c>
      <c r="P846" s="39">
        <f t="shared" si="106"/>
        <v>0</v>
      </c>
      <c r="Q846">
        <f t="shared" si="107"/>
        <v>0</v>
      </c>
      <c r="R846">
        <f t="shared" si="108"/>
        <v>0</v>
      </c>
      <c r="S846">
        <f t="shared" si="109"/>
        <v>0</v>
      </c>
      <c r="T846">
        <f t="shared" si="110"/>
        <v>0</v>
      </c>
      <c r="U846">
        <f t="shared" si="111"/>
        <v>0</v>
      </c>
    </row>
    <row r="847" spans="1:21" x14ac:dyDescent="0.25">
      <c r="A847" s="118">
        <v>309</v>
      </c>
      <c r="B847" s="118">
        <v>1141774</v>
      </c>
      <c r="C847" s="118" t="s">
        <v>2815</v>
      </c>
      <c r="D847" s="119">
        <f>VLOOKUP(B847,'Maestro clientes'!A:C,3,0)</f>
        <v>40550</v>
      </c>
      <c r="E847" s="119">
        <v>0</v>
      </c>
      <c r="F847" s="119">
        <v>6</v>
      </c>
      <c r="G847" s="119">
        <v>0</v>
      </c>
      <c r="H847" s="119">
        <v>0</v>
      </c>
      <c r="I847" s="119">
        <v>0</v>
      </c>
      <c r="J847" s="119">
        <v>0</v>
      </c>
      <c r="K847" s="119">
        <v>12</v>
      </c>
      <c r="L847" s="119">
        <v>0</v>
      </c>
      <c r="M847" s="119">
        <v>0</v>
      </c>
      <c r="N847" s="39">
        <f t="shared" si="104"/>
        <v>0</v>
      </c>
      <c r="O847" s="39">
        <f t="shared" si="105"/>
        <v>0</v>
      </c>
      <c r="P847" s="39">
        <f t="shared" si="106"/>
        <v>0</v>
      </c>
      <c r="Q847">
        <f t="shared" si="107"/>
        <v>0</v>
      </c>
      <c r="R847">
        <f t="shared" si="108"/>
        <v>0</v>
      </c>
      <c r="S847">
        <f t="shared" si="109"/>
        <v>0</v>
      </c>
      <c r="T847">
        <f t="shared" si="110"/>
        <v>0</v>
      </c>
      <c r="U847">
        <f t="shared" si="111"/>
        <v>0</v>
      </c>
    </row>
    <row r="848" spans="1:21" x14ac:dyDescent="0.25">
      <c r="A848" s="118">
        <v>309</v>
      </c>
      <c r="B848" s="118">
        <v>1142559</v>
      </c>
      <c r="C848" s="118" t="s">
        <v>2411</v>
      </c>
      <c r="D848" s="119">
        <f>VLOOKUP(B848,'Maestro clientes'!A:C,3,0)</f>
        <v>40836</v>
      </c>
      <c r="E848" s="119">
        <v>16</v>
      </c>
      <c r="F848" s="119">
        <v>0</v>
      </c>
      <c r="G848" s="119">
        <v>0</v>
      </c>
      <c r="H848" s="119">
        <v>0</v>
      </c>
      <c r="I848" s="119">
        <v>0</v>
      </c>
      <c r="J848" s="119">
        <v>0</v>
      </c>
      <c r="K848" s="119">
        <v>12</v>
      </c>
      <c r="L848" s="119">
        <v>0</v>
      </c>
      <c r="M848" s="119">
        <v>0</v>
      </c>
      <c r="N848" s="39">
        <f t="shared" si="104"/>
        <v>0</v>
      </c>
      <c r="O848" s="39">
        <f t="shared" si="105"/>
        <v>0</v>
      </c>
      <c r="P848" s="39">
        <f t="shared" si="106"/>
        <v>0</v>
      </c>
      <c r="Q848">
        <f t="shared" si="107"/>
        <v>0</v>
      </c>
      <c r="R848">
        <f t="shared" si="108"/>
        <v>0</v>
      </c>
      <c r="S848">
        <f t="shared" si="109"/>
        <v>0</v>
      </c>
      <c r="T848">
        <f t="shared" si="110"/>
        <v>0</v>
      </c>
      <c r="U848">
        <f t="shared" si="111"/>
        <v>0</v>
      </c>
    </row>
    <row r="849" spans="1:21" x14ac:dyDescent="0.25">
      <c r="A849" s="118">
        <v>309</v>
      </c>
      <c r="B849" s="118">
        <v>1143664</v>
      </c>
      <c r="C849" s="118" t="s">
        <v>2476</v>
      </c>
      <c r="D849" s="119">
        <f>VLOOKUP(B849,'Maestro clientes'!A:C,3,0)</f>
        <v>41288</v>
      </c>
      <c r="E849" s="119">
        <v>9</v>
      </c>
      <c r="F849" s="119">
        <v>24</v>
      </c>
      <c r="G849" s="119">
        <v>0</v>
      </c>
      <c r="H849" s="119">
        <v>0</v>
      </c>
      <c r="I849" s="119">
        <v>0</v>
      </c>
      <c r="J849" s="119">
        <v>0</v>
      </c>
      <c r="K849" s="119">
        <v>0</v>
      </c>
      <c r="L849" s="119">
        <v>0</v>
      </c>
      <c r="M849" s="119">
        <v>0</v>
      </c>
      <c r="N849" s="39">
        <f t="shared" si="104"/>
        <v>0</v>
      </c>
      <c r="O849" s="39">
        <f t="shared" si="105"/>
        <v>1</v>
      </c>
      <c r="P849" s="39">
        <f t="shared" si="106"/>
        <v>0</v>
      </c>
      <c r="Q849">
        <f t="shared" si="107"/>
        <v>0</v>
      </c>
      <c r="R849">
        <f t="shared" si="108"/>
        <v>0</v>
      </c>
      <c r="S849">
        <f t="shared" si="109"/>
        <v>0</v>
      </c>
      <c r="T849">
        <f t="shared" si="110"/>
        <v>0</v>
      </c>
      <c r="U849">
        <f t="shared" si="111"/>
        <v>0</v>
      </c>
    </row>
    <row r="850" spans="1:21" x14ac:dyDescent="0.25">
      <c r="A850" s="118">
        <v>309</v>
      </c>
      <c r="B850" s="118">
        <v>1153873</v>
      </c>
      <c r="C850" s="118" t="s">
        <v>2159</v>
      </c>
      <c r="D850" s="119">
        <f>VLOOKUP(B850,'Maestro clientes'!A:C,3,0)</f>
        <v>41534</v>
      </c>
      <c r="E850" s="119">
        <v>0</v>
      </c>
      <c r="F850" s="119">
        <v>0</v>
      </c>
      <c r="G850" s="119">
        <v>0</v>
      </c>
      <c r="H850" s="119">
        <v>0</v>
      </c>
      <c r="I850" s="119">
        <v>0</v>
      </c>
      <c r="J850" s="119">
        <v>0</v>
      </c>
      <c r="K850" s="119">
        <v>5</v>
      </c>
      <c r="L850" s="119">
        <v>0</v>
      </c>
      <c r="M850" s="119">
        <v>0</v>
      </c>
      <c r="N850" s="39">
        <f t="shared" si="104"/>
        <v>0</v>
      </c>
      <c r="O850" s="39">
        <f t="shared" si="105"/>
        <v>0</v>
      </c>
      <c r="P850" s="39">
        <f t="shared" si="106"/>
        <v>0</v>
      </c>
      <c r="Q850">
        <f t="shared" si="107"/>
        <v>0</v>
      </c>
      <c r="R850">
        <f t="shared" si="108"/>
        <v>0</v>
      </c>
      <c r="S850">
        <f t="shared" si="109"/>
        <v>0</v>
      </c>
      <c r="T850">
        <f t="shared" si="110"/>
        <v>0</v>
      </c>
      <c r="U850">
        <f t="shared" si="111"/>
        <v>0</v>
      </c>
    </row>
    <row r="851" spans="1:21" x14ac:dyDescent="0.25">
      <c r="A851" s="118">
        <v>309</v>
      </c>
      <c r="B851" s="118">
        <v>1075454</v>
      </c>
      <c r="C851" s="118" t="s">
        <v>3039</v>
      </c>
      <c r="D851" s="119">
        <f>VLOOKUP(B851,'Maestro clientes'!A:C,3,0)</f>
        <v>73588</v>
      </c>
      <c r="E851" s="119">
        <v>0</v>
      </c>
      <c r="F851" s="119">
        <v>0</v>
      </c>
      <c r="G851" s="119">
        <v>0</v>
      </c>
      <c r="H851" s="119">
        <v>0</v>
      </c>
      <c r="I851" s="119">
        <v>0</v>
      </c>
      <c r="J851" s="119">
        <v>0</v>
      </c>
      <c r="K851" s="119">
        <v>57</v>
      </c>
      <c r="L851" s="119">
        <v>0</v>
      </c>
      <c r="M851" s="119">
        <v>0</v>
      </c>
      <c r="N851" s="39">
        <f t="shared" si="104"/>
        <v>0</v>
      </c>
      <c r="O851" s="39">
        <f t="shared" si="105"/>
        <v>0</v>
      </c>
      <c r="P851" s="39">
        <f t="shared" si="106"/>
        <v>0</v>
      </c>
      <c r="Q851">
        <f t="shared" si="107"/>
        <v>0</v>
      </c>
      <c r="R851">
        <f t="shared" si="108"/>
        <v>0</v>
      </c>
      <c r="S851">
        <f t="shared" si="109"/>
        <v>1</v>
      </c>
      <c r="T851">
        <f t="shared" si="110"/>
        <v>0</v>
      </c>
      <c r="U851">
        <f t="shared" si="111"/>
        <v>0</v>
      </c>
    </row>
    <row r="852" spans="1:21" x14ac:dyDescent="0.25">
      <c r="A852" s="118">
        <v>309</v>
      </c>
      <c r="B852" s="118">
        <v>1097427</v>
      </c>
      <c r="C852" s="118" t="s">
        <v>3040</v>
      </c>
      <c r="D852" s="119">
        <f>VLOOKUP(B852,'Maestro clientes'!A:C,3,0)</f>
        <v>18742</v>
      </c>
      <c r="E852" s="119">
        <v>0</v>
      </c>
      <c r="F852" s="119">
        <v>37</v>
      </c>
      <c r="G852" s="119">
        <v>0</v>
      </c>
      <c r="H852" s="119">
        <v>20</v>
      </c>
      <c r="I852" s="119">
        <v>0</v>
      </c>
      <c r="J852" s="119">
        <v>0</v>
      </c>
      <c r="K852" s="119">
        <v>13</v>
      </c>
      <c r="L852" s="119">
        <v>0</v>
      </c>
      <c r="M852" s="119">
        <v>0</v>
      </c>
      <c r="N852" s="39">
        <f t="shared" si="104"/>
        <v>0</v>
      </c>
      <c r="O852" s="39">
        <f t="shared" si="105"/>
        <v>1</v>
      </c>
      <c r="P852" s="39">
        <f t="shared" si="106"/>
        <v>0</v>
      </c>
      <c r="Q852">
        <f t="shared" si="107"/>
        <v>0</v>
      </c>
      <c r="R852">
        <f t="shared" si="108"/>
        <v>0</v>
      </c>
      <c r="S852">
        <f t="shared" si="109"/>
        <v>0</v>
      </c>
      <c r="T852">
        <f t="shared" si="110"/>
        <v>0</v>
      </c>
      <c r="U852">
        <f t="shared" si="111"/>
        <v>0</v>
      </c>
    </row>
    <row r="853" spans="1:21" x14ac:dyDescent="0.25">
      <c r="A853" s="118">
        <v>309</v>
      </c>
      <c r="B853" s="118">
        <v>1099871</v>
      </c>
      <c r="C853" s="118" t="s">
        <v>3041</v>
      </c>
      <c r="D853" s="119">
        <f>VLOOKUP(B853,'Maestro clientes'!A:C,3,0)</f>
        <v>23214</v>
      </c>
      <c r="E853" s="119">
        <v>0</v>
      </c>
      <c r="F853" s="119">
        <v>0</v>
      </c>
      <c r="G853" s="119">
        <v>0</v>
      </c>
      <c r="H853" s="119">
        <v>0</v>
      </c>
      <c r="I853" s="119">
        <v>0</v>
      </c>
      <c r="J853" s="119">
        <v>0</v>
      </c>
      <c r="K853" s="119">
        <v>0</v>
      </c>
      <c r="L853" s="119">
        <v>20</v>
      </c>
      <c r="M853" s="119">
        <v>0</v>
      </c>
      <c r="N853" s="39">
        <f t="shared" si="104"/>
        <v>0</v>
      </c>
      <c r="O853" s="39">
        <f t="shared" si="105"/>
        <v>0</v>
      </c>
      <c r="P853" s="39">
        <f t="shared" si="106"/>
        <v>0</v>
      </c>
      <c r="Q853">
        <f t="shared" si="107"/>
        <v>0</v>
      </c>
      <c r="R853">
        <f t="shared" si="108"/>
        <v>0</v>
      </c>
      <c r="S853">
        <f t="shared" si="109"/>
        <v>0</v>
      </c>
      <c r="T853">
        <f t="shared" si="110"/>
        <v>0</v>
      </c>
      <c r="U853">
        <f t="shared" si="111"/>
        <v>0</v>
      </c>
    </row>
    <row r="854" spans="1:21" x14ac:dyDescent="0.25">
      <c r="A854" s="118">
        <v>309</v>
      </c>
      <c r="B854" s="118">
        <v>1113205</v>
      </c>
      <c r="C854" s="118" t="s">
        <v>3042</v>
      </c>
      <c r="D854" s="119">
        <f>VLOOKUP(B854,'Maestro clientes'!A:C,3,0)</f>
        <v>30105</v>
      </c>
      <c r="E854" s="119">
        <v>0</v>
      </c>
      <c r="F854" s="119">
        <v>0</v>
      </c>
      <c r="G854" s="119">
        <v>0</v>
      </c>
      <c r="H854" s="119">
        <v>0</v>
      </c>
      <c r="I854" s="119">
        <v>0</v>
      </c>
      <c r="J854" s="119">
        <v>0</v>
      </c>
      <c r="K854" s="119">
        <v>60</v>
      </c>
      <c r="L854" s="119">
        <v>0</v>
      </c>
      <c r="M854" s="119">
        <v>0</v>
      </c>
      <c r="N854" s="39">
        <f t="shared" si="104"/>
        <v>0</v>
      </c>
      <c r="O854" s="39">
        <f t="shared" si="105"/>
        <v>0</v>
      </c>
      <c r="P854" s="39">
        <f t="shared" si="106"/>
        <v>0</v>
      </c>
      <c r="Q854">
        <f t="shared" si="107"/>
        <v>0</v>
      </c>
      <c r="R854">
        <f t="shared" si="108"/>
        <v>0</v>
      </c>
      <c r="S854">
        <f t="shared" si="109"/>
        <v>1</v>
      </c>
      <c r="T854">
        <f t="shared" si="110"/>
        <v>0</v>
      </c>
      <c r="U854">
        <f t="shared" si="111"/>
        <v>0</v>
      </c>
    </row>
    <row r="855" spans="1:21" x14ac:dyDescent="0.25">
      <c r="A855" s="118">
        <v>309</v>
      </c>
      <c r="B855" s="118">
        <v>1122331</v>
      </c>
      <c r="C855" s="118" t="s">
        <v>3043</v>
      </c>
      <c r="D855" s="119">
        <f>VLOOKUP(B855,'Maestro clientes'!A:C,3,0)</f>
        <v>35863</v>
      </c>
      <c r="E855" s="119">
        <v>0</v>
      </c>
      <c r="F855" s="119">
        <v>0</v>
      </c>
      <c r="G855" s="119">
        <v>0</v>
      </c>
      <c r="H855" s="119">
        <v>0</v>
      </c>
      <c r="I855" s="119">
        <v>0</v>
      </c>
      <c r="J855" s="119">
        <v>0</v>
      </c>
      <c r="K855" s="119">
        <v>60</v>
      </c>
      <c r="L855" s="119">
        <v>0</v>
      </c>
      <c r="M855" s="119">
        <v>0</v>
      </c>
      <c r="N855" s="39">
        <f t="shared" si="104"/>
        <v>0</v>
      </c>
      <c r="O855" s="39">
        <f t="shared" si="105"/>
        <v>0</v>
      </c>
      <c r="P855" s="39">
        <f t="shared" si="106"/>
        <v>0</v>
      </c>
      <c r="Q855">
        <f t="shared" si="107"/>
        <v>0</v>
      </c>
      <c r="R855">
        <f t="shared" si="108"/>
        <v>0</v>
      </c>
      <c r="S855">
        <f t="shared" si="109"/>
        <v>1</v>
      </c>
      <c r="T855">
        <f t="shared" si="110"/>
        <v>0</v>
      </c>
      <c r="U855">
        <f t="shared" si="111"/>
        <v>0</v>
      </c>
    </row>
    <row r="856" spans="1:21" x14ac:dyDescent="0.25">
      <c r="A856" s="118">
        <v>309</v>
      </c>
      <c r="B856" s="118">
        <v>1126922</v>
      </c>
      <c r="C856" s="118" t="s">
        <v>2917</v>
      </c>
      <c r="D856" s="119">
        <f>VLOOKUP(B856,'Maestro clientes'!A:C,3,0)</f>
        <v>37904</v>
      </c>
      <c r="E856" s="119">
        <v>0</v>
      </c>
      <c r="F856" s="119">
        <v>0</v>
      </c>
      <c r="G856" s="119">
        <v>0</v>
      </c>
      <c r="H856" s="119">
        <v>0</v>
      </c>
      <c r="I856" s="119">
        <v>0</v>
      </c>
      <c r="J856" s="119">
        <v>0</v>
      </c>
      <c r="K856" s="119">
        <v>96</v>
      </c>
      <c r="L856" s="119">
        <v>6</v>
      </c>
      <c r="M856" s="119">
        <v>0</v>
      </c>
      <c r="N856" s="39">
        <f t="shared" si="104"/>
        <v>0</v>
      </c>
      <c r="O856" s="39">
        <f t="shared" si="105"/>
        <v>0</v>
      </c>
      <c r="P856" s="39">
        <f t="shared" si="106"/>
        <v>0</v>
      </c>
      <c r="Q856">
        <f t="shared" si="107"/>
        <v>0</v>
      </c>
      <c r="R856">
        <f t="shared" si="108"/>
        <v>0</v>
      </c>
      <c r="S856">
        <f t="shared" si="109"/>
        <v>1</v>
      </c>
      <c r="T856">
        <f t="shared" si="110"/>
        <v>0</v>
      </c>
      <c r="U856">
        <f t="shared" si="111"/>
        <v>0</v>
      </c>
    </row>
    <row r="857" spans="1:21" x14ac:dyDescent="0.25">
      <c r="A857" s="118">
        <v>309</v>
      </c>
      <c r="B857" s="118">
        <v>1141806</v>
      </c>
      <c r="C857" s="118" t="s">
        <v>3044</v>
      </c>
      <c r="D857" s="119">
        <f>VLOOKUP(B857,'Maestro clientes'!A:C,3,0)</f>
        <v>40553</v>
      </c>
      <c r="E857" s="119">
        <v>0</v>
      </c>
      <c r="F857" s="119">
        <v>0</v>
      </c>
      <c r="G857" s="119">
        <v>0</v>
      </c>
      <c r="H857" s="119">
        <v>0</v>
      </c>
      <c r="I857" s="119">
        <v>0</v>
      </c>
      <c r="J857" s="119">
        <v>0</v>
      </c>
      <c r="K857" s="119">
        <v>0</v>
      </c>
      <c r="L857" s="119">
        <v>24</v>
      </c>
      <c r="M857" s="119">
        <v>0</v>
      </c>
      <c r="N857" s="39">
        <f t="shared" si="104"/>
        <v>0</v>
      </c>
      <c r="O857" s="39">
        <f t="shared" si="105"/>
        <v>0</v>
      </c>
      <c r="P857" s="39">
        <f t="shared" si="106"/>
        <v>0</v>
      </c>
      <c r="Q857">
        <f t="shared" si="107"/>
        <v>0</v>
      </c>
      <c r="R857">
        <f t="shared" si="108"/>
        <v>0</v>
      </c>
      <c r="S857">
        <f t="shared" si="109"/>
        <v>0</v>
      </c>
      <c r="T857">
        <f t="shared" si="110"/>
        <v>0</v>
      </c>
      <c r="U857">
        <f t="shared" si="111"/>
        <v>0</v>
      </c>
    </row>
    <row r="858" spans="1:21" x14ac:dyDescent="0.25">
      <c r="A858" s="118">
        <v>309</v>
      </c>
      <c r="B858" s="118">
        <v>1130276</v>
      </c>
      <c r="C858" s="118" t="s">
        <v>3236</v>
      </c>
      <c r="D858" s="119">
        <f>VLOOKUP(B858,'Maestro clientes'!A:C,3,0)</f>
        <v>38715</v>
      </c>
      <c r="E858" s="119">
        <v>0</v>
      </c>
      <c r="F858" s="119">
        <v>0</v>
      </c>
      <c r="G858" s="119">
        <v>0</v>
      </c>
      <c r="H858" s="119">
        <v>0</v>
      </c>
      <c r="I858" s="119">
        <v>0</v>
      </c>
      <c r="J858" s="119">
        <v>0</v>
      </c>
      <c r="K858" s="119">
        <v>0</v>
      </c>
      <c r="L858" s="119">
        <v>12</v>
      </c>
      <c r="M858" s="119">
        <v>0</v>
      </c>
      <c r="N858" s="39">
        <f t="shared" si="104"/>
        <v>0</v>
      </c>
      <c r="O858" s="39">
        <f t="shared" si="105"/>
        <v>0</v>
      </c>
      <c r="P858" s="39">
        <f t="shared" si="106"/>
        <v>0</v>
      </c>
      <c r="Q858">
        <f t="shared" si="107"/>
        <v>0</v>
      </c>
      <c r="R858">
        <f t="shared" si="108"/>
        <v>0</v>
      </c>
      <c r="S858">
        <f t="shared" si="109"/>
        <v>0</v>
      </c>
      <c r="T858">
        <f t="shared" si="110"/>
        <v>0</v>
      </c>
      <c r="U858">
        <f t="shared" si="111"/>
        <v>0</v>
      </c>
    </row>
    <row r="859" spans="1:21" x14ac:dyDescent="0.25">
      <c r="A859" s="118">
        <v>309</v>
      </c>
      <c r="B859" s="118">
        <v>1104837</v>
      </c>
      <c r="C859" s="118" t="s">
        <v>3284</v>
      </c>
      <c r="D859" s="119">
        <f>VLOOKUP(B859,'Maestro clientes'!A:C,3,0)</f>
        <v>67019</v>
      </c>
      <c r="E859" s="119">
        <v>18</v>
      </c>
      <c r="F859" s="119">
        <v>26</v>
      </c>
      <c r="G859" s="119">
        <v>0</v>
      </c>
      <c r="H859" s="119">
        <v>0</v>
      </c>
      <c r="I859" s="119">
        <v>0</v>
      </c>
      <c r="J859" s="119">
        <v>0</v>
      </c>
      <c r="K859" s="119">
        <v>24</v>
      </c>
      <c r="L859" s="119">
        <v>0</v>
      </c>
      <c r="M859" s="119">
        <v>0</v>
      </c>
      <c r="N859" s="39">
        <f t="shared" si="104"/>
        <v>1</v>
      </c>
      <c r="O859" s="39">
        <f t="shared" si="105"/>
        <v>1</v>
      </c>
      <c r="P859" s="39">
        <f t="shared" si="106"/>
        <v>0</v>
      </c>
      <c r="Q859">
        <f t="shared" si="107"/>
        <v>0</v>
      </c>
      <c r="R859">
        <f t="shared" si="108"/>
        <v>0</v>
      </c>
      <c r="S859">
        <f t="shared" si="109"/>
        <v>1</v>
      </c>
      <c r="T859">
        <f t="shared" si="110"/>
        <v>0</v>
      </c>
      <c r="U859">
        <f t="shared" si="111"/>
        <v>0</v>
      </c>
    </row>
    <row r="860" spans="1:21" x14ac:dyDescent="0.25">
      <c r="A860" s="118">
        <v>309</v>
      </c>
      <c r="B860" s="118">
        <v>1134430</v>
      </c>
      <c r="C860" s="118" t="s">
        <v>3285</v>
      </c>
      <c r="D860" s="119">
        <f>VLOOKUP(B860,'Maestro clientes'!A:C,3,0)</f>
        <v>40093</v>
      </c>
      <c r="E860" s="119">
        <v>18</v>
      </c>
      <c r="F860" s="119">
        <v>0</v>
      </c>
      <c r="G860" s="119">
        <v>0</v>
      </c>
      <c r="H860" s="119">
        <v>0</v>
      </c>
      <c r="I860" s="119">
        <v>0</v>
      </c>
      <c r="J860" s="119">
        <v>0</v>
      </c>
      <c r="K860" s="119">
        <v>0</v>
      </c>
      <c r="L860" s="119">
        <v>24</v>
      </c>
      <c r="M860" s="119">
        <v>0</v>
      </c>
      <c r="N860" s="39">
        <f t="shared" si="104"/>
        <v>1</v>
      </c>
      <c r="O860" s="39">
        <f t="shared" si="105"/>
        <v>0</v>
      </c>
      <c r="P860" s="39">
        <f t="shared" si="106"/>
        <v>0</v>
      </c>
      <c r="Q860">
        <f t="shared" si="107"/>
        <v>0</v>
      </c>
      <c r="R860">
        <f t="shared" si="108"/>
        <v>0</v>
      </c>
      <c r="S860">
        <f t="shared" si="109"/>
        <v>0</v>
      </c>
      <c r="T860">
        <f t="shared" si="110"/>
        <v>0</v>
      </c>
      <c r="U860">
        <f t="shared" si="111"/>
        <v>0</v>
      </c>
    </row>
    <row r="861" spans="1:21" x14ac:dyDescent="0.25">
      <c r="A861" s="118">
        <v>310</v>
      </c>
      <c r="B861" s="118">
        <v>1061936</v>
      </c>
      <c r="C861" s="118" t="s">
        <v>2827</v>
      </c>
      <c r="D861" s="119">
        <f>VLOOKUP(B861,'Maestro clientes'!A:C,3,0)</f>
        <v>13017</v>
      </c>
      <c r="E861" s="119">
        <v>0</v>
      </c>
      <c r="F861" s="119">
        <v>21</v>
      </c>
      <c r="G861" s="119">
        <v>0</v>
      </c>
      <c r="H861" s="119">
        <v>0</v>
      </c>
      <c r="I861" s="119">
        <v>0</v>
      </c>
      <c r="J861" s="119">
        <v>0</v>
      </c>
      <c r="K861" s="119">
        <v>0</v>
      </c>
      <c r="L861" s="119">
        <v>0</v>
      </c>
      <c r="M861" s="119">
        <v>0</v>
      </c>
      <c r="N861" s="39">
        <f t="shared" si="104"/>
        <v>0</v>
      </c>
      <c r="O861" s="39">
        <f t="shared" si="105"/>
        <v>0</v>
      </c>
      <c r="P861" s="39">
        <f t="shared" si="106"/>
        <v>0</v>
      </c>
      <c r="Q861">
        <f t="shared" si="107"/>
        <v>0</v>
      </c>
      <c r="R861">
        <f t="shared" si="108"/>
        <v>0</v>
      </c>
      <c r="S861">
        <f t="shared" si="109"/>
        <v>0</v>
      </c>
      <c r="T861">
        <f t="shared" si="110"/>
        <v>0</v>
      </c>
      <c r="U861">
        <f t="shared" si="111"/>
        <v>0</v>
      </c>
    </row>
    <row r="862" spans="1:21" x14ac:dyDescent="0.25">
      <c r="A862" s="118">
        <v>310</v>
      </c>
      <c r="B862" s="118">
        <v>1067302</v>
      </c>
      <c r="C862" s="118" t="s">
        <v>1733</v>
      </c>
      <c r="D862" s="119">
        <f>VLOOKUP(B862,'Maestro clientes'!A:C,3,0)</f>
        <v>6212</v>
      </c>
      <c r="E862" s="119">
        <v>0</v>
      </c>
      <c r="F862" s="119">
        <v>8</v>
      </c>
      <c r="G862" s="119">
        <v>0</v>
      </c>
      <c r="H862" s="119">
        <v>0</v>
      </c>
      <c r="I862" s="119">
        <v>0</v>
      </c>
      <c r="J862" s="119">
        <v>0</v>
      </c>
      <c r="K862" s="119">
        <v>0</v>
      </c>
      <c r="L862" s="119">
        <v>0</v>
      </c>
      <c r="M862" s="119">
        <v>0</v>
      </c>
      <c r="N862" s="39">
        <f t="shared" si="104"/>
        <v>0</v>
      </c>
      <c r="O862" s="39">
        <f t="shared" si="105"/>
        <v>0</v>
      </c>
      <c r="P862" s="39">
        <f t="shared" si="106"/>
        <v>0</v>
      </c>
      <c r="Q862">
        <f t="shared" si="107"/>
        <v>0</v>
      </c>
      <c r="R862">
        <f t="shared" si="108"/>
        <v>0</v>
      </c>
      <c r="S862">
        <f t="shared" si="109"/>
        <v>0</v>
      </c>
      <c r="T862">
        <f t="shared" si="110"/>
        <v>0</v>
      </c>
      <c r="U862">
        <f t="shared" si="111"/>
        <v>0</v>
      </c>
    </row>
    <row r="863" spans="1:21" x14ac:dyDescent="0.25">
      <c r="A863" s="118">
        <v>310</v>
      </c>
      <c r="B863" s="118">
        <v>1067601</v>
      </c>
      <c r="C863" s="118" t="s">
        <v>2577</v>
      </c>
      <c r="D863" s="119">
        <f>VLOOKUP(B863,'Maestro clientes'!A:C,3,0)</f>
        <v>64574</v>
      </c>
      <c r="E863" s="119">
        <v>0</v>
      </c>
      <c r="F863" s="119">
        <v>60</v>
      </c>
      <c r="G863" s="119">
        <v>0</v>
      </c>
      <c r="H863" s="119">
        <v>0</v>
      </c>
      <c r="I863" s="119">
        <v>0</v>
      </c>
      <c r="J863" s="119">
        <v>0</v>
      </c>
      <c r="K863" s="119">
        <v>12</v>
      </c>
      <c r="L863" s="119">
        <v>0</v>
      </c>
      <c r="M863" s="119">
        <v>24</v>
      </c>
      <c r="N863" s="39">
        <f t="shared" si="104"/>
        <v>0</v>
      </c>
      <c r="O863" s="39">
        <f t="shared" si="105"/>
        <v>1</v>
      </c>
      <c r="P863" s="39">
        <f t="shared" si="106"/>
        <v>0</v>
      </c>
      <c r="Q863">
        <f t="shared" si="107"/>
        <v>0</v>
      </c>
      <c r="R863">
        <f t="shared" si="108"/>
        <v>0</v>
      </c>
      <c r="S863">
        <f t="shared" si="109"/>
        <v>0</v>
      </c>
      <c r="T863">
        <f t="shared" si="110"/>
        <v>0</v>
      </c>
      <c r="U863">
        <f t="shared" si="111"/>
        <v>1</v>
      </c>
    </row>
    <row r="864" spans="1:21" x14ac:dyDescent="0.25">
      <c r="A864" s="118">
        <v>310</v>
      </c>
      <c r="B864" s="118">
        <v>1068792</v>
      </c>
      <c r="C864" s="118" t="s">
        <v>1827</v>
      </c>
      <c r="D864" s="119">
        <f>VLOOKUP(B864,'Maestro clientes'!A:C,3,0)</f>
        <v>72479</v>
      </c>
      <c r="E864" s="119">
        <v>0</v>
      </c>
      <c r="F864" s="119">
        <v>0</v>
      </c>
      <c r="G864" s="119">
        <v>0</v>
      </c>
      <c r="H864" s="119">
        <v>0</v>
      </c>
      <c r="I864" s="119">
        <v>0</v>
      </c>
      <c r="J864" s="119">
        <v>0</v>
      </c>
      <c r="K864" s="119">
        <v>60</v>
      </c>
      <c r="L864" s="119">
        <v>0</v>
      </c>
      <c r="M864" s="119">
        <v>0</v>
      </c>
      <c r="N864" s="39">
        <f t="shared" si="104"/>
        <v>0</v>
      </c>
      <c r="O864" s="39">
        <f t="shared" si="105"/>
        <v>0</v>
      </c>
      <c r="P864" s="39">
        <f t="shared" si="106"/>
        <v>0</v>
      </c>
      <c r="Q864">
        <f t="shared" si="107"/>
        <v>0</v>
      </c>
      <c r="R864">
        <f t="shared" si="108"/>
        <v>0</v>
      </c>
      <c r="S864">
        <f t="shared" si="109"/>
        <v>1</v>
      </c>
      <c r="T864">
        <f t="shared" si="110"/>
        <v>0</v>
      </c>
      <c r="U864">
        <f t="shared" si="111"/>
        <v>0</v>
      </c>
    </row>
    <row r="865" spans="1:21" x14ac:dyDescent="0.25">
      <c r="A865" s="118">
        <v>310</v>
      </c>
      <c r="B865" s="118">
        <v>1068829</v>
      </c>
      <c r="C865" s="118" t="s">
        <v>2193</v>
      </c>
      <c r="D865" s="119">
        <f>VLOOKUP(B865,'Maestro clientes'!A:C,3,0)</f>
        <v>7271</v>
      </c>
      <c r="E865" s="119">
        <v>18</v>
      </c>
      <c r="F865" s="119">
        <v>67</v>
      </c>
      <c r="G865" s="119">
        <v>0</v>
      </c>
      <c r="H865" s="119">
        <v>0</v>
      </c>
      <c r="I865" s="119">
        <v>0</v>
      </c>
      <c r="J865" s="119">
        <v>0</v>
      </c>
      <c r="K865" s="119">
        <v>36</v>
      </c>
      <c r="L865" s="119">
        <v>22</v>
      </c>
      <c r="M865" s="119">
        <v>0</v>
      </c>
      <c r="N865" s="39">
        <f t="shared" si="104"/>
        <v>1</v>
      </c>
      <c r="O865" s="39">
        <f t="shared" si="105"/>
        <v>1</v>
      </c>
      <c r="P865" s="39">
        <f t="shared" si="106"/>
        <v>0</v>
      </c>
      <c r="Q865">
        <f t="shared" si="107"/>
        <v>0</v>
      </c>
      <c r="R865">
        <f t="shared" si="108"/>
        <v>0</v>
      </c>
      <c r="S865">
        <f t="shared" si="109"/>
        <v>1</v>
      </c>
      <c r="T865">
        <f t="shared" si="110"/>
        <v>0</v>
      </c>
      <c r="U865">
        <f t="shared" si="111"/>
        <v>0</v>
      </c>
    </row>
    <row r="866" spans="1:21" x14ac:dyDescent="0.25">
      <c r="A866" s="118">
        <v>310</v>
      </c>
      <c r="B866" s="118">
        <v>1070128</v>
      </c>
      <c r="C866" s="118" t="s">
        <v>1426</v>
      </c>
      <c r="D866" s="119">
        <f>VLOOKUP(B866,'Maestro clientes'!A:C,3,0)</f>
        <v>78299</v>
      </c>
      <c r="E866" s="119">
        <v>0</v>
      </c>
      <c r="F866" s="119">
        <v>0</v>
      </c>
      <c r="G866" s="119">
        <v>0</v>
      </c>
      <c r="H866" s="119">
        <v>0</v>
      </c>
      <c r="I866" s="119">
        <v>0</v>
      </c>
      <c r="J866" s="119">
        <v>0</v>
      </c>
      <c r="K866" s="119">
        <v>0</v>
      </c>
      <c r="L866" s="119">
        <v>12</v>
      </c>
      <c r="M866" s="119">
        <v>0</v>
      </c>
      <c r="N866" s="39">
        <f t="shared" si="104"/>
        <v>0</v>
      </c>
      <c r="O866" s="39">
        <f t="shared" si="105"/>
        <v>0</v>
      </c>
      <c r="P866" s="39">
        <f t="shared" si="106"/>
        <v>0</v>
      </c>
      <c r="Q866">
        <f t="shared" si="107"/>
        <v>0</v>
      </c>
      <c r="R866">
        <f t="shared" si="108"/>
        <v>0</v>
      </c>
      <c r="S866">
        <f t="shared" si="109"/>
        <v>0</v>
      </c>
      <c r="T866">
        <f t="shared" si="110"/>
        <v>0</v>
      </c>
      <c r="U866">
        <f t="shared" si="111"/>
        <v>0</v>
      </c>
    </row>
    <row r="867" spans="1:21" x14ac:dyDescent="0.25">
      <c r="A867" s="118">
        <v>310</v>
      </c>
      <c r="B867" s="118">
        <v>1072793</v>
      </c>
      <c r="C867" s="118" t="s">
        <v>1828</v>
      </c>
      <c r="D867" s="119">
        <f>VLOOKUP(B867,'Maestro clientes'!A:C,3,0)</f>
        <v>14695</v>
      </c>
      <c r="E867" s="119">
        <v>0</v>
      </c>
      <c r="F867" s="119">
        <v>0</v>
      </c>
      <c r="G867" s="119">
        <v>0</v>
      </c>
      <c r="H867" s="119">
        <v>0</v>
      </c>
      <c r="I867" s="119">
        <v>0</v>
      </c>
      <c r="J867" s="119">
        <v>0</v>
      </c>
      <c r="K867" s="119">
        <v>6</v>
      </c>
      <c r="L867" s="119">
        <v>0</v>
      </c>
      <c r="M867" s="119">
        <v>0</v>
      </c>
      <c r="N867" s="39">
        <f t="shared" si="104"/>
        <v>0</v>
      </c>
      <c r="O867" s="39">
        <f t="shared" si="105"/>
        <v>0</v>
      </c>
      <c r="P867" s="39">
        <f t="shared" si="106"/>
        <v>0</v>
      </c>
      <c r="Q867">
        <f t="shared" si="107"/>
        <v>0</v>
      </c>
      <c r="R867">
        <f t="shared" si="108"/>
        <v>0</v>
      </c>
      <c r="S867">
        <f t="shared" si="109"/>
        <v>0</v>
      </c>
      <c r="T867">
        <f t="shared" si="110"/>
        <v>0</v>
      </c>
      <c r="U867">
        <f t="shared" si="111"/>
        <v>0</v>
      </c>
    </row>
    <row r="868" spans="1:21" x14ac:dyDescent="0.25">
      <c r="A868" s="118">
        <v>310</v>
      </c>
      <c r="B868" s="118">
        <v>1072983</v>
      </c>
      <c r="C868" s="118" t="s">
        <v>1829</v>
      </c>
      <c r="D868" s="119">
        <f>VLOOKUP(B868,'Maestro clientes'!A:C,3,0)</f>
        <v>69026</v>
      </c>
      <c r="E868" s="119">
        <v>0</v>
      </c>
      <c r="F868" s="119">
        <v>12</v>
      </c>
      <c r="G868" s="119">
        <v>0</v>
      </c>
      <c r="H868" s="119">
        <v>0</v>
      </c>
      <c r="I868" s="119">
        <v>0</v>
      </c>
      <c r="J868" s="119">
        <v>0</v>
      </c>
      <c r="K868" s="119">
        <v>0</v>
      </c>
      <c r="L868" s="119">
        <v>0</v>
      </c>
      <c r="M868" s="119">
        <v>0</v>
      </c>
      <c r="N868" s="39">
        <f t="shared" si="104"/>
        <v>0</v>
      </c>
      <c r="O868" s="39">
        <f t="shared" si="105"/>
        <v>0</v>
      </c>
      <c r="P868" s="39">
        <f t="shared" si="106"/>
        <v>0</v>
      </c>
      <c r="Q868">
        <f t="shared" si="107"/>
        <v>0</v>
      </c>
      <c r="R868">
        <f t="shared" si="108"/>
        <v>0</v>
      </c>
      <c r="S868">
        <f t="shared" si="109"/>
        <v>0</v>
      </c>
      <c r="T868">
        <f t="shared" si="110"/>
        <v>0</v>
      </c>
      <c r="U868">
        <f t="shared" si="111"/>
        <v>0</v>
      </c>
    </row>
    <row r="869" spans="1:21" x14ac:dyDescent="0.25">
      <c r="A869" s="118">
        <v>310</v>
      </c>
      <c r="B869" s="118">
        <v>1099280</v>
      </c>
      <c r="C869" s="118" t="s">
        <v>1427</v>
      </c>
      <c r="D869" s="119">
        <f>VLOOKUP(B869,'Maestro clientes'!A:C,3,0)</f>
        <v>22368</v>
      </c>
      <c r="E869" s="119">
        <v>45</v>
      </c>
      <c r="F869" s="119">
        <v>0</v>
      </c>
      <c r="G869" s="119">
        <v>0</v>
      </c>
      <c r="H869" s="119">
        <v>0</v>
      </c>
      <c r="I869" s="119">
        <v>0</v>
      </c>
      <c r="J869" s="119">
        <v>0</v>
      </c>
      <c r="K869" s="119">
        <v>27</v>
      </c>
      <c r="L869" s="119">
        <v>24</v>
      </c>
      <c r="M869" s="119">
        <v>18</v>
      </c>
      <c r="N869" s="39">
        <f t="shared" si="104"/>
        <v>1</v>
      </c>
      <c r="O869" s="39">
        <f t="shared" si="105"/>
        <v>0</v>
      </c>
      <c r="P869" s="39">
        <f t="shared" si="106"/>
        <v>0</v>
      </c>
      <c r="Q869">
        <f t="shared" si="107"/>
        <v>0</v>
      </c>
      <c r="R869">
        <f t="shared" si="108"/>
        <v>0</v>
      </c>
      <c r="S869">
        <f t="shared" si="109"/>
        <v>1</v>
      </c>
      <c r="T869">
        <f t="shared" si="110"/>
        <v>0</v>
      </c>
      <c r="U869">
        <f t="shared" si="111"/>
        <v>1</v>
      </c>
    </row>
    <row r="870" spans="1:21" x14ac:dyDescent="0.25">
      <c r="A870" s="118">
        <v>310</v>
      </c>
      <c r="B870" s="118">
        <v>1111312</v>
      </c>
      <c r="C870" s="118" t="s">
        <v>2828</v>
      </c>
      <c r="D870" s="119">
        <f>VLOOKUP(B870,'Maestro clientes'!A:C,3,0)</f>
        <v>28956</v>
      </c>
      <c r="E870" s="119">
        <v>0</v>
      </c>
      <c r="F870" s="119">
        <v>0</v>
      </c>
      <c r="G870" s="119">
        <v>0</v>
      </c>
      <c r="H870" s="119">
        <v>0</v>
      </c>
      <c r="I870" s="119">
        <v>0</v>
      </c>
      <c r="J870" s="119">
        <v>0</v>
      </c>
      <c r="K870" s="119">
        <v>0</v>
      </c>
      <c r="L870" s="119">
        <v>50</v>
      </c>
      <c r="M870" s="119">
        <v>0</v>
      </c>
      <c r="N870" s="39">
        <f t="shared" si="104"/>
        <v>0</v>
      </c>
      <c r="O870" s="39">
        <f t="shared" si="105"/>
        <v>0</v>
      </c>
      <c r="P870" s="39">
        <f t="shared" si="106"/>
        <v>0</v>
      </c>
      <c r="Q870">
        <f t="shared" si="107"/>
        <v>0</v>
      </c>
      <c r="R870">
        <f t="shared" si="108"/>
        <v>0</v>
      </c>
      <c r="S870">
        <f t="shared" si="109"/>
        <v>0</v>
      </c>
      <c r="T870">
        <f t="shared" si="110"/>
        <v>1</v>
      </c>
      <c r="U870">
        <f t="shared" si="111"/>
        <v>0</v>
      </c>
    </row>
    <row r="871" spans="1:21" x14ac:dyDescent="0.25">
      <c r="A871" s="118">
        <v>310</v>
      </c>
      <c r="B871" s="118">
        <v>1114442</v>
      </c>
      <c r="C871" s="118" t="s">
        <v>2578</v>
      </c>
      <c r="D871" s="119">
        <f>VLOOKUP(B871,'Maestro clientes'!A:C,3,0)</f>
        <v>30819</v>
      </c>
      <c r="E871" s="119">
        <v>0</v>
      </c>
      <c r="F871" s="119">
        <v>36</v>
      </c>
      <c r="G871" s="119">
        <v>0</v>
      </c>
      <c r="H871" s="119">
        <v>0</v>
      </c>
      <c r="I871" s="119">
        <v>0</v>
      </c>
      <c r="J871" s="119">
        <v>0</v>
      </c>
      <c r="K871" s="119">
        <v>0</v>
      </c>
      <c r="L871" s="119">
        <v>50</v>
      </c>
      <c r="M871" s="119">
        <v>0</v>
      </c>
      <c r="N871" s="39">
        <f t="shared" si="104"/>
        <v>0</v>
      </c>
      <c r="O871" s="39">
        <f t="shared" si="105"/>
        <v>1</v>
      </c>
      <c r="P871" s="39">
        <f t="shared" si="106"/>
        <v>0</v>
      </c>
      <c r="Q871">
        <f t="shared" si="107"/>
        <v>0</v>
      </c>
      <c r="R871">
        <f t="shared" si="108"/>
        <v>0</v>
      </c>
      <c r="S871">
        <f t="shared" si="109"/>
        <v>0</v>
      </c>
      <c r="T871">
        <f t="shared" si="110"/>
        <v>1</v>
      </c>
      <c r="U871">
        <f t="shared" si="111"/>
        <v>0</v>
      </c>
    </row>
    <row r="872" spans="1:21" x14ac:dyDescent="0.25">
      <c r="A872" s="118">
        <v>310</v>
      </c>
      <c r="B872" s="118">
        <v>1119353</v>
      </c>
      <c r="C872" s="118" t="s">
        <v>2829</v>
      </c>
      <c r="D872" s="119">
        <f>VLOOKUP(B872,'Maestro clientes'!A:C,3,0)</f>
        <v>33568</v>
      </c>
      <c r="E872" s="119">
        <v>0</v>
      </c>
      <c r="F872" s="119">
        <v>8</v>
      </c>
      <c r="G872" s="119">
        <v>0</v>
      </c>
      <c r="H872" s="119">
        <v>0</v>
      </c>
      <c r="I872" s="119">
        <v>0</v>
      </c>
      <c r="J872" s="119">
        <v>0</v>
      </c>
      <c r="K872" s="119">
        <v>0</v>
      </c>
      <c r="L872" s="119">
        <v>0</v>
      </c>
      <c r="M872" s="119">
        <v>0</v>
      </c>
      <c r="N872" s="39">
        <f t="shared" si="104"/>
        <v>0</v>
      </c>
      <c r="O872" s="39">
        <f t="shared" si="105"/>
        <v>0</v>
      </c>
      <c r="P872" s="39">
        <f t="shared" si="106"/>
        <v>0</v>
      </c>
      <c r="Q872">
        <f t="shared" si="107"/>
        <v>0</v>
      </c>
      <c r="R872">
        <f t="shared" si="108"/>
        <v>0</v>
      </c>
      <c r="S872">
        <f t="shared" si="109"/>
        <v>0</v>
      </c>
      <c r="T872">
        <f t="shared" si="110"/>
        <v>0</v>
      </c>
      <c r="U872">
        <f t="shared" si="111"/>
        <v>0</v>
      </c>
    </row>
    <row r="873" spans="1:21" x14ac:dyDescent="0.25">
      <c r="A873" s="118">
        <v>310</v>
      </c>
      <c r="B873" s="118">
        <v>1143783</v>
      </c>
      <c r="C873" s="118" t="s">
        <v>1428</v>
      </c>
      <c r="D873" s="119" t="str">
        <f>VLOOKUP(B873,'Maestro clientes'!A:C,3,0)</f>
        <v/>
      </c>
      <c r="E873" s="119">
        <v>0</v>
      </c>
      <c r="F873" s="119">
        <v>0</v>
      </c>
      <c r="G873" s="119">
        <v>0</v>
      </c>
      <c r="H873" s="119">
        <v>0</v>
      </c>
      <c r="I873" s="119">
        <v>0</v>
      </c>
      <c r="J873" s="119">
        <v>0</v>
      </c>
      <c r="K873" s="119">
        <v>12</v>
      </c>
      <c r="L873" s="119">
        <v>0</v>
      </c>
      <c r="M873" s="119">
        <v>0</v>
      </c>
      <c r="N873" s="39">
        <f t="shared" si="104"/>
        <v>0</v>
      </c>
      <c r="O873" s="39">
        <f t="shared" si="105"/>
        <v>0</v>
      </c>
      <c r="P873" s="39">
        <f t="shared" si="106"/>
        <v>0</v>
      </c>
      <c r="Q873">
        <f t="shared" si="107"/>
        <v>0</v>
      </c>
      <c r="R873">
        <f t="shared" si="108"/>
        <v>0</v>
      </c>
      <c r="S873">
        <f t="shared" si="109"/>
        <v>0</v>
      </c>
      <c r="T873">
        <f t="shared" si="110"/>
        <v>0</v>
      </c>
      <c r="U873">
        <f t="shared" si="111"/>
        <v>0</v>
      </c>
    </row>
    <row r="874" spans="1:21" x14ac:dyDescent="0.25">
      <c r="A874" s="118">
        <v>310</v>
      </c>
      <c r="B874" s="118">
        <v>1067242</v>
      </c>
      <c r="C874" s="118" t="s">
        <v>3176</v>
      </c>
      <c r="D874" s="119">
        <f>VLOOKUP(B874,'Maestro clientes'!A:C,3,0)</f>
        <v>61656</v>
      </c>
      <c r="E874" s="119">
        <v>45</v>
      </c>
      <c r="F874" s="119">
        <v>0</v>
      </c>
      <c r="G874" s="119">
        <v>0</v>
      </c>
      <c r="H874" s="119">
        <v>0</v>
      </c>
      <c r="I874" s="119">
        <v>0</v>
      </c>
      <c r="J874" s="119">
        <v>0</v>
      </c>
      <c r="K874" s="119">
        <v>0</v>
      </c>
      <c r="L874" s="119">
        <v>0</v>
      </c>
      <c r="M874" s="119">
        <v>0</v>
      </c>
      <c r="N874" s="39">
        <f t="shared" si="104"/>
        <v>1</v>
      </c>
      <c r="O874" s="39">
        <f t="shared" si="105"/>
        <v>0</v>
      </c>
      <c r="P874" s="39">
        <f t="shared" si="106"/>
        <v>0</v>
      </c>
      <c r="Q874">
        <f t="shared" si="107"/>
        <v>0</v>
      </c>
      <c r="R874">
        <f t="shared" si="108"/>
        <v>0</v>
      </c>
      <c r="S874">
        <f t="shared" si="109"/>
        <v>0</v>
      </c>
      <c r="T874">
        <f t="shared" si="110"/>
        <v>0</v>
      </c>
      <c r="U874">
        <f t="shared" si="111"/>
        <v>0</v>
      </c>
    </row>
    <row r="875" spans="1:21" x14ac:dyDescent="0.25">
      <c r="A875" s="118">
        <v>310</v>
      </c>
      <c r="B875" s="118">
        <v>1119483</v>
      </c>
      <c r="C875" s="118" t="s">
        <v>3177</v>
      </c>
      <c r="D875" s="119">
        <f>VLOOKUP(B875,'Maestro clientes'!A:C,3,0)</f>
        <v>33677</v>
      </c>
      <c r="E875" s="119">
        <v>0</v>
      </c>
      <c r="F875" s="119">
        <v>0</v>
      </c>
      <c r="G875" s="119">
        <v>0</v>
      </c>
      <c r="H875" s="119">
        <v>0</v>
      </c>
      <c r="I875" s="119">
        <v>0</v>
      </c>
      <c r="J875" s="119">
        <v>0</v>
      </c>
      <c r="K875" s="119">
        <v>0</v>
      </c>
      <c r="L875" s="119">
        <v>100</v>
      </c>
      <c r="M875" s="119">
        <v>0</v>
      </c>
      <c r="N875" s="39">
        <f t="shared" si="104"/>
        <v>0</v>
      </c>
      <c r="O875" s="39">
        <f t="shared" si="105"/>
        <v>0</v>
      </c>
      <c r="P875" s="39">
        <f t="shared" si="106"/>
        <v>0</v>
      </c>
      <c r="Q875">
        <f t="shared" si="107"/>
        <v>0</v>
      </c>
      <c r="R875">
        <f t="shared" si="108"/>
        <v>0</v>
      </c>
      <c r="S875">
        <f t="shared" si="109"/>
        <v>0</v>
      </c>
      <c r="T875">
        <f t="shared" si="110"/>
        <v>1</v>
      </c>
      <c r="U875">
        <f t="shared" si="111"/>
        <v>0</v>
      </c>
    </row>
    <row r="876" spans="1:21" x14ac:dyDescent="0.25">
      <c r="A876" s="118">
        <v>311</v>
      </c>
      <c r="B876" s="118">
        <v>1059972</v>
      </c>
      <c r="C876" s="118" t="s">
        <v>1429</v>
      </c>
      <c r="D876" s="119">
        <f>VLOOKUP(B876,'Maestro clientes'!A:C,3,0)</f>
        <v>10164</v>
      </c>
      <c r="E876" s="119">
        <v>0</v>
      </c>
      <c r="F876" s="119">
        <v>57</v>
      </c>
      <c r="G876" s="119">
        <v>0</v>
      </c>
      <c r="H876" s="119">
        <v>0</v>
      </c>
      <c r="I876" s="119">
        <v>0</v>
      </c>
      <c r="J876" s="119">
        <v>0</v>
      </c>
      <c r="K876" s="119">
        <v>12</v>
      </c>
      <c r="L876" s="119">
        <v>0</v>
      </c>
      <c r="M876" s="119">
        <v>0</v>
      </c>
      <c r="N876" s="39">
        <f t="shared" si="104"/>
        <v>0</v>
      </c>
      <c r="O876" s="39">
        <f t="shared" si="105"/>
        <v>1</v>
      </c>
      <c r="P876" s="39">
        <f t="shared" si="106"/>
        <v>0</v>
      </c>
      <c r="Q876">
        <f t="shared" si="107"/>
        <v>0</v>
      </c>
      <c r="R876">
        <f t="shared" si="108"/>
        <v>0</v>
      </c>
      <c r="S876">
        <f t="shared" si="109"/>
        <v>0</v>
      </c>
      <c r="T876">
        <f t="shared" si="110"/>
        <v>0</v>
      </c>
      <c r="U876">
        <f t="shared" si="111"/>
        <v>0</v>
      </c>
    </row>
    <row r="877" spans="1:21" x14ac:dyDescent="0.25">
      <c r="A877" s="118">
        <v>311</v>
      </c>
      <c r="B877" s="118">
        <v>1060320</v>
      </c>
      <c r="C877" s="118" t="s">
        <v>2579</v>
      </c>
      <c r="D877" s="119">
        <f>VLOOKUP(B877,'Maestro clientes'!A:C,3,0)</f>
        <v>10636</v>
      </c>
      <c r="E877" s="119">
        <v>0</v>
      </c>
      <c r="F877" s="119">
        <v>30</v>
      </c>
      <c r="G877" s="119">
        <v>0</v>
      </c>
      <c r="H877" s="119">
        <v>0</v>
      </c>
      <c r="I877" s="119">
        <v>0</v>
      </c>
      <c r="J877" s="119">
        <v>0</v>
      </c>
      <c r="K877" s="119">
        <v>0</v>
      </c>
      <c r="L877" s="119">
        <v>10</v>
      </c>
      <c r="M877" s="119">
        <v>0</v>
      </c>
      <c r="N877" s="39">
        <f t="shared" si="104"/>
        <v>0</v>
      </c>
      <c r="O877" s="39">
        <f t="shared" si="105"/>
        <v>1</v>
      </c>
      <c r="P877" s="39">
        <f t="shared" si="106"/>
        <v>0</v>
      </c>
      <c r="Q877">
        <f t="shared" si="107"/>
        <v>0</v>
      </c>
      <c r="R877">
        <f t="shared" si="108"/>
        <v>0</v>
      </c>
      <c r="S877">
        <f t="shared" si="109"/>
        <v>0</v>
      </c>
      <c r="T877">
        <f t="shared" si="110"/>
        <v>0</v>
      </c>
      <c r="U877">
        <f t="shared" si="111"/>
        <v>0</v>
      </c>
    </row>
    <row r="878" spans="1:21" x14ac:dyDescent="0.25">
      <c r="A878" s="118">
        <v>311</v>
      </c>
      <c r="B878" s="118">
        <v>1061543</v>
      </c>
      <c r="C878" s="118" t="s">
        <v>2830</v>
      </c>
      <c r="D878" s="119">
        <f>VLOOKUP(B878,'Maestro clientes'!A:C,3,0)</f>
        <v>12489</v>
      </c>
      <c r="E878" s="119">
        <v>0</v>
      </c>
      <c r="F878" s="119">
        <v>0</v>
      </c>
      <c r="G878" s="119">
        <v>0</v>
      </c>
      <c r="H878" s="119">
        <v>0</v>
      </c>
      <c r="I878" s="119">
        <v>0</v>
      </c>
      <c r="J878" s="119">
        <v>0</v>
      </c>
      <c r="K878" s="119">
        <v>72</v>
      </c>
      <c r="L878" s="119">
        <v>0</v>
      </c>
      <c r="M878" s="119">
        <v>0</v>
      </c>
      <c r="N878" s="39">
        <f t="shared" si="104"/>
        <v>0</v>
      </c>
      <c r="O878" s="39">
        <f t="shared" si="105"/>
        <v>0</v>
      </c>
      <c r="P878" s="39">
        <f t="shared" si="106"/>
        <v>0</v>
      </c>
      <c r="Q878">
        <f t="shared" si="107"/>
        <v>0</v>
      </c>
      <c r="R878">
        <f t="shared" si="108"/>
        <v>0</v>
      </c>
      <c r="S878">
        <f t="shared" si="109"/>
        <v>1</v>
      </c>
      <c r="T878">
        <f t="shared" si="110"/>
        <v>0</v>
      </c>
      <c r="U878">
        <f t="shared" si="111"/>
        <v>0</v>
      </c>
    </row>
    <row r="879" spans="1:21" x14ac:dyDescent="0.25">
      <c r="A879" s="118">
        <v>311</v>
      </c>
      <c r="B879" s="118">
        <v>1061578</v>
      </c>
      <c r="C879" s="118" t="s">
        <v>2580</v>
      </c>
      <c r="D879" s="119">
        <f>VLOOKUP(B879,'Maestro clientes'!A:C,3,0)</f>
        <v>12534</v>
      </c>
      <c r="E879" s="119">
        <v>0</v>
      </c>
      <c r="F879" s="119">
        <v>59</v>
      </c>
      <c r="G879" s="119">
        <v>0</v>
      </c>
      <c r="H879" s="119">
        <v>0</v>
      </c>
      <c r="I879" s="119">
        <v>0</v>
      </c>
      <c r="J879" s="119">
        <v>0</v>
      </c>
      <c r="K879" s="119">
        <v>0</v>
      </c>
      <c r="L879" s="119">
        <v>0</v>
      </c>
      <c r="M879" s="119">
        <v>0</v>
      </c>
      <c r="N879" s="39">
        <f t="shared" si="104"/>
        <v>0</v>
      </c>
      <c r="O879" s="39">
        <f t="shared" si="105"/>
        <v>1</v>
      </c>
      <c r="P879" s="39">
        <f t="shared" si="106"/>
        <v>0</v>
      </c>
      <c r="Q879">
        <f t="shared" si="107"/>
        <v>0</v>
      </c>
      <c r="R879">
        <f t="shared" si="108"/>
        <v>0</v>
      </c>
      <c r="S879">
        <f t="shared" si="109"/>
        <v>0</v>
      </c>
      <c r="T879">
        <f t="shared" si="110"/>
        <v>0</v>
      </c>
      <c r="U879">
        <f t="shared" si="111"/>
        <v>0</v>
      </c>
    </row>
    <row r="880" spans="1:21" x14ac:dyDescent="0.25">
      <c r="A880" s="118">
        <v>311</v>
      </c>
      <c r="B880" s="118">
        <v>1067255</v>
      </c>
      <c r="C880" s="118" t="s">
        <v>1830</v>
      </c>
      <c r="D880" s="119">
        <f>VLOOKUP(B880,'Maestro clientes'!A:C,3,0)</f>
        <v>61721</v>
      </c>
      <c r="E880" s="119">
        <v>0</v>
      </c>
      <c r="F880" s="119">
        <v>0</v>
      </c>
      <c r="G880" s="119">
        <v>12</v>
      </c>
      <c r="H880" s="119">
        <v>0</v>
      </c>
      <c r="I880" s="119">
        <v>12</v>
      </c>
      <c r="J880" s="119">
        <v>0</v>
      </c>
      <c r="K880" s="119">
        <v>72</v>
      </c>
      <c r="L880" s="119">
        <v>0</v>
      </c>
      <c r="M880" s="119">
        <v>0</v>
      </c>
      <c r="N880" s="39">
        <f t="shared" si="104"/>
        <v>0</v>
      </c>
      <c r="O880" s="39">
        <f t="shared" si="105"/>
        <v>0</v>
      </c>
      <c r="P880" s="39">
        <f t="shared" si="106"/>
        <v>0</v>
      </c>
      <c r="Q880">
        <f t="shared" si="107"/>
        <v>0</v>
      </c>
      <c r="R880">
        <f t="shared" si="108"/>
        <v>0</v>
      </c>
      <c r="S880">
        <f t="shared" si="109"/>
        <v>1</v>
      </c>
      <c r="T880">
        <f t="shared" si="110"/>
        <v>0</v>
      </c>
      <c r="U880">
        <f t="shared" si="111"/>
        <v>0</v>
      </c>
    </row>
    <row r="881" spans="1:21" x14ac:dyDescent="0.25">
      <c r="A881" s="118">
        <v>311</v>
      </c>
      <c r="B881" s="118">
        <v>1067801</v>
      </c>
      <c r="C881" s="118" t="s">
        <v>1831</v>
      </c>
      <c r="D881" s="119">
        <f>VLOOKUP(B881,'Maestro clientes'!A:C,3,0)</f>
        <v>66185</v>
      </c>
      <c r="E881" s="119">
        <v>0</v>
      </c>
      <c r="F881" s="119">
        <v>12</v>
      </c>
      <c r="G881" s="119">
        <v>0</v>
      </c>
      <c r="H881" s="119">
        <v>0</v>
      </c>
      <c r="I881" s="119">
        <v>0</v>
      </c>
      <c r="J881" s="119">
        <v>0</v>
      </c>
      <c r="K881" s="119">
        <v>0</v>
      </c>
      <c r="L881" s="119">
        <v>0</v>
      </c>
      <c r="M881" s="119">
        <v>0</v>
      </c>
      <c r="N881" s="39">
        <f t="shared" si="104"/>
        <v>0</v>
      </c>
      <c r="O881" s="39">
        <f t="shared" si="105"/>
        <v>0</v>
      </c>
      <c r="P881" s="39">
        <f t="shared" si="106"/>
        <v>0</v>
      </c>
      <c r="Q881">
        <f t="shared" si="107"/>
        <v>0</v>
      </c>
      <c r="R881">
        <f t="shared" si="108"/>
        <v>0</v>
      </c>
      <c r="S881">
        <f t="shared" si="109"/>
        <v>0</v>
      </c>
      <c r="T881">
        <f t="shared" si="110"/>
        <v>0</v>
      </c>
      <c r="U881">
        <f t="shared" si="111"/>
        <v>0</v>
      </c>
    </row>
    <row r="882" spans="1:21" x14ac:dyDescent="0.25">
      <c r="A882" s="118">
        <v>311</v>
      </c>
      <c r="B882" s="118">
        <v>1068834</v>
      </c>
      <c r="C882" s="118" t="s">
        <v>2247</v>
      </c>
      <c r="D882" s="119">
        <f>VLOOKUP(B882,'Maestro clientes'!A:C,3,0)</f>
        <v>72720</v>
      </c>
      <c r="E882" s="119">
        <v>0</v>
      </c>
      <c r="F882" s="119">
        <v>0</v>
      </c>
      <c r="G882" s="119">
        <v>0</v>
      </c>
      <c r="H882" s="119">
        <v>0</v>
      </c>
      <c r="I882" s="119">
        <v>0</v>
      </c>
      <c r="J882" s="119">
        <v>0</v>
      </c>
      <c r="K882" s="119">
        <v>0</v>
      </c>
      <c r="L882" s="119">
        <v>50</v>
      </c>
      <c r="M882" s="119">
        <v>0</v>
      </c>
      <c r="N882" s="39">
        <f t="shared" si="104"/>
        <v>0</v>
      </c>
      <c r="O882" s="39">
        <f t="shared" si="105"/>
        <v>0</v>
      </c>
      <c r="P882" s="39">
        <f t="shared" si="106"/>
        <v>0</v>
      </c>
      <c r="Q882">
        <f t="shared" si="107"/>
        <v>0</v>
      </c>
      <c r="R882">
        <f t="shared" si="108"/>
        <v>0</v>
      </c>
      <c r="S882">
        <f t="shared" si="109"/>
        <v>0</v>
      </c>
      <c r="T882">
        <f t="shared" si="110"/>
        <v>1</v>
      </c>
      <c r="U882">
        <f t="shared" si="111"/>
        <v>0</v>
      </c>
    </row>
    <row r="883" spans="1:21" x14ac:dyDescent="0.25">
      <c r="A883" s="118">
        <v>311</v>
      </c>
      <c r="B883" s="118">
        <v>1069347</v>
      </c>
      <c r="C883" s="118" t="s">
        <v>1430</v>
      </c>
      <c r="D883" s="119">
        <f>VLOOKUP(B883,'Maestro clientes'!A:C,3,0)</f>
        <v>7520</v>
      </c>
      <c r="E883" s="119">
        <v>0</v>
      </c>
      <c r="F883" s="119">
        <v>0</v>
      </c>
      <c r="G883" s="119">
        <v>0</v>
      </c>
      <c r="H883" s="119">
        <v>0</v>
      </c>
      <c r="I883" s="119">
        <v>0</v>
      </c>
      <c r="J883" s="119">
        <v>0</v>
      </c>
      <c r="K883" s="119">
        <v>48</v>
      </c>
      <c r="L883" s="119">
        <v>0</v>
      </c>
      <c r="M883" s="119">
        <v>0</v>
      </c>
      <c r="N883" s="39">
        <f t="shared" si="104"/>
        <v>0</v>
      </c>
      <c r="O883" s="39">
        <f t="shared" si="105"/>
        <v>0</v>
      </c>
      <c r="P883" s="39">
        <f t="shared" si="106"/>
        <v>0</v>
      </c>
      <c r="Q883">
        <f t="shared" si="107"/>
        <v>0</v>
      </c>
      <c r="R883">
        <f t="shared" si="108"/>
        <v>0</v>
      </c>
      <c r="S883">
        <f t="shared" si="109"/>
        <v>1</v>
      </c>
      <c r="T883">
        <f t="shared" si="110"/>
        <v>0</v>
      </c>
      <c r="U883">
        <f t="shared" si="111"/>
        <v>0</v>
      </c>
    </row>
    <row r="884" spans="1:21" x14ac:dyDescent="0.25">
      <c r="A884" s="118">
        <v>311</v>
      </c>
      <c r="B884" s="118">
        <v>1069463</v>
      </c>
      <c r="C884" s="118" t="s">
        <v>2581</v>
      </c>
      <c r="D884" s="119">
        <f>VLOOKUP(B884,'Maestro clientes'!A:C,3,0)</f>
        <v>75720</v>
      </c>
      <c r="E884" s="119">
        <v>0</v>
      </c>
      <c r="F884" s="119">
        <v>6</v>
      </c>
      <c r="G884" s="119">
        <v>0</v>
      </c>
      <c r="H884" s="119">
        <v>0</v>
      </c>
      <c r="I884" s="119">
        <v>0</v>
      </c>
      <c r="J884" s="119">
        <v>0</v>
      </c>
      <c r="K884" s="119">
        <v>0</v>
      </c>
      <c r="L884" s="119">
        <v>0</v>
      </c>
      <c r="M884" s="119">
        <v>0</v>
      </c>
      <c r="N884" s="39">
        <f t="shared" si="104"/>
        <v>0</v>
      </c>
      <c r="O884" s="39">
        <f t="shared" si="105"/>
        <v>0</v>
      </c>
      <c r="P884" s="39">
        <f t="shared" si="106"/>
        <v>0</v>
      </c>
      <c r="Q884">
        <f t="shared" si="107"/>
        <v>0</v>
      </c>
      <c r="R884">
        <f t="shared" si="108"/>
        <v>0</v>
      </c>
      <c r="S884">
        <f t="shared" si="109"/>
        <v>0</v>
      </c>
      <c r="T884">
        <f t="shared" si="110"/>
        <v>0</v>
      </c>
      <c r="U884">
        <f t="shared" si="111"/>
        <v>0</v>
      </c>
    </row>
    <row r="885" spans="1:21" x14ac:dyDescent="0.25">
      <c r="A885" s="118">
        <v>311</v>
      </c>
      <c r="B885" s="118">
        <v>1069493</v>
      </c>
      <c r="C885" s="118" t="s">
        <v>1431</v>
      </c>
      <c r="D885" s="119">
        <f>VLOOKUP(B885,'Maestro clientes'!A:C,3,0)</f>
        <v>75844</v>
      </c>
      <c r="E885" s="119">
        <v>450</v>
      </c>
      <c r="F885" s="119">
        <v>0</v>
      </c>
      <c r="G885" s="119">
        <v>0</v>
      </c>
      <c r="H885" s="119">
        <v>0</v>
      </c>
      <c r="I885" s="119">
        <v>0</v>
      </c>
      <c r="J885" s="119">
        <v>0</v>
      </c>
      <c r="K885" s="119">
        <v>120</v>
      </c>
      <c r="L885" s="119">
        <v>0</v>
      </c>
      <c r="M885" s="119">
        <v>0</v>
      </c>
      <c r="N885" s="39">
        <f t="shared" si="104"/>
        <v>1</v>
      </c>
      <c r="O885" s="39">
        <f t="shared" si="105"/>
        <v>0</v>
      </c>
      <c r="P885" s="39">
        <f t="shared" si="106"/>
        <v>0</v>
      </c>
      <c r="Q885">
        <f t="shared" si="107"/>
        <v>0</v>
      </c>
      <c r="R885">
        <f t="shared" si="108"/>
        <v>0</v>
      </c>
      <c r="S885">
        <f t="shared" si="109"/>
        <v>1</v>
      </c>
      <c r="T885">
        <f t="shared" si="110"/>
        <v>0</v>
      </c>
      <c r="U885">
        <f t="shared" si="111"/>
        <v>0</v>
      </c>
    </row>
    <row r="886" spans="1:21" x14ac:dyDescent="0.25">
      <c r="A886" s="118">
        <v>311</v>
      </c>
      <c r="B886" s="118">
        <v>1069539</v>
      </c>
      <c r="C886" s="118" t="s">
        <v>2831</v>
      </c>
      <c r="D886" s="119">
        <f>VLOOKUP(B886,'Maestro clientes'!A:C,3,0)</f>
        <v>76069</v>
      </c>
      <c r="E886" s="119">
        <v>0</v>
      </c>
      <c r="F886" s="119">
        <v>0</v>
      </c>
      <c r="G886" s="119">
        <v>0</v>
      </c>
      <c r="H886" s="119">
        <v>0</v>
      </c>
      <c r="I886" s="119">
        <v>0</v>
      </c>
      <c r="J886" s="119">
        <v>0</v>
      </c>
      <c r="K886" s="119">
        <v>0</v>
      </c>
      <c r="L886" s="119">
        <v>10</v>
      </c>
      <c r="M886" s="119">
        <v>0</v>
      </c>
      <c r="N886" s="39">
        <f t="shared" si="104"/>
        <v>0</v>
      </c>
      <c r="O886" s="39">
        <f t="shared" si="105"/>
        <v>0</v>
      </c>
      <c r="P886" s="39">
        <f t="shared" si="106"/>
        <v>0</v>
      </c>
      <c r="Q886">
        <f t="shared" si="107"/>
        <v>0</v>
      </c>
      <c r="R886">
        <f t="shared" si="108"/>
        <v>0</v>
      </c>
      <c r="S886">
        <f t="shared" si="109"/>
        <v>0</v>
      </c>
      <c r="T886">
        <f t="shared" si="110"/>
        <v>0</v>
      </c>
      <c r="U886">
        <f t="shared" si="111"/>
        <v>0</v>
      </c>
    </row>
    <row r="887" spans="1:21" x14ac:dyDescent="0.25">
      <c r="A887" s="118">
        <v>311</v>
      </c>
      <c r="B887" s="118">
        <v>1069915</v>
      </c>
      <c r="C887" s="118" t="s">
        <v>1432</v>
      </c>
      <c r="D887" s="119">
        <f>VLOOKUP(B887,'Maestro clientes'!A:C,3,0)</f>
        <v>77443</v>
      </c>
      <c r="E887" s="119">
        <v>0</v>
      </c>
      <c r="F887" s="119">
        <v>9</v>
      </c>
      <c r="G887" s="119">
        <v>0</v>
      </c>
      <c r="H887" s="119">
        <v>0</v>
      </c>
      <c r="I887" s="119">
        <v>0</v>
      </c>
      <c r="J887" s="119">
        <v>0</v>
      </c>
      <c r="K887" s="119">
        <v>0</v>
      </c>
      <c r="L887" s="119">
        <v>0</v>
      </c>
      <c r="M887" s="119">
        <v>0</v>
      </c>
      <c r="N887" s="39">
        <f t="shared" si="104"/>
        <v>0</v>
      </c>
      <c r="O887" s="39">
        <f t="shared" si="105"/>
        <v>0</v>
      </c>
      <c r="P887" s="39">
        <f t="shared" si="106"/>
        <v>0</v>
      </c>
      <c r="Q887">
        <f t="shared" si="107"/>
        <v>0</v>
      </c>
      <c r="R887">
        <f t="shared" si="108"/>
        <v>0</v>
      </c>
      <c r="S887">
        <f t="shared" si="109"/>
        <v>0</v>
      </c>
      <c r="T887">
        <f t="shared" si="110"/>
        <v>0</v>
      </c>
      <c r="U887">
        <f t="shared" si="111"/>
        <v>0</v>
      </c>
    </row>
    <row r="888" spans="1:21" x14ac:dyDescent="0.25">
      <c r="A888" s="118">
        <v>311</v>
      </c>
      <c r="B888" s="118">
        <v>1072588</v>
      </c>
      <c r="C888" s="118" t="s">
        <v>2251</v>
      </c>
      <c r="D888" s="119">
        <f>VLOOKUP(B888,'Maestro clientes'!A:C,3,0)</f>
        <v>10158</v>
      </c>
      <c r="E888" s="119">
        <v>0</v>
      </c>
      <c r="F888" s="119">
        <v>0</v>
      </c>
      <c r="G888" s="119">
        <v>0</v>
      </c>
      <c r="H888" s="119">
        <v>0</v>
      </c>
      <c r="I888" s="119">
        <v>0</v>
      </c>
      <c r="J888" s="119">
        <v>0</v>
      </c>
      <c r="K888" s="119">
        <v>30</v>
      </c>
      <c r="L888" s="119">
        <v>60</v>
      </c>
      <c r="M888" s="119">
        <v>0</v>
      </c>
      <c r="N888" s="39">
        <f t="shared" si="104"/>
        <v>0</v>
      </c>
      <c r="O888" s="39">
        <f t="shared" si="105"/>
        <v>0</v>
      </c>
      <c r="P888" s="39">
        <f t="shared" si="106"/>
        <v>0</v>
      </c>
      <c r="Q888">
        <f t="shared" si="107"/>
        <v>0</v>
      </c>
      <c r="R888">
        <f t="shared" si="108"/>
        <v>0</v>
      </c>
      <c r="S888">
        <f t="shared" si="109"/>
        <v>1</v>
      </c>
      <c r="T888">
        <f t="shared" si="110"/>
        <v>1</v>
      </c>
      <c r="U888">
        <f t="shared" si="111"/>
        <v>0</v>
      </c>
    </row>
    <row r="889" spans="1:21" x14ac:dyDescent="0.25">
      <c r="A889" s="118">
        <v>311</v>
      </c>
      <c r="B889" s="118">
        <v>1072826</v>
      </c>
      <c r="C889" s="118" t="s">
        <v>1832</v>
      </c>
      <c r="D889" s="119">
        <f>VLOOKUP(B889,'Maestro clientes'!A:C,3,0)</f>
        <v>16018</v>
      </c>
      <c r="E889" s="119">
        <v>0</v>
      </c>
      <c r="F889" s="119">
        <v>0</v>
      </c>
      <c r="G889" s="119">
        <v>0</v>
      </c>
      <c r="H889" s="119">
        <v>0</v>
      </c>
      <c r="I889" s="119">
        <v>15</v>
      </c>
      <c r="J889" s="119">
        <v>0</v>
      </c>
      <c r="K889" s="119">
        <v>36</v>
      </c>
      <c r="L889" s="119">
        <v>0</v>
      </c>
      <c r="M889" s="119">
        <v>0</v>
      </c>
      <c r="N889" s="39">
        <f t="shared" si="104"/>
        <v>0</v>
      </c>
      <c r="O889" s="39">
        <f t="shared" si="105"/>
        <v>0</v>
      </c>
      <c r="P889" s="39">
        <f t="shared" si="106"/>
        <v>0</v>
      </c>
      <c r="Q889">
        <f t="shared" si="107"/>
        <v>0</v>
      </c>
      <c r="R889">
        <f t="shared" si="108"/>
        <v>0</v>
      </c>
      <c r="S889">
        <f t="shared" si="109"/>
        <v>1</v>
      </c>
      <c r="T889">
        <f t="shared" si="110"/>
        <v>0</v>
      </c>
      <c r="U889">
        <f t="shared" si="111"/>
        <v>0</v>
      </c>
    </row>
    <row r="890" spans="1:21" x14ac:dyDescent="0.25">
      <c r="A890" s="118">
        <v>311</v>
      </c>
      <c r="B890" s="118">
        <v>1083043</v>
      </c>
      <c r="C890" s="118" t="s">
        <v>1433</v>
      </c>
      <c r="D890" s="119">
        <f>VLOOKUP(B890,'Maestro clientes'!A:C,3,0)</f>
        <v>20240</v>
      </c>
      <c r="E890" s="119">
        <v>0</v>
      </c>
      <c r="F890" s="119">
        <v>24</v>
      </c>
      <c r="G890" s="119">
        <v>0</v>
      </c>
      <c r="H890" s="119">
        <v>0</v>
      </c>
      <c r="I890" s="119">
        <v>0</v>
      </c>
      <c r="J890" s="119">
        <v>0</v>
      </c>
      <c r="K890" s="119">
        <v>24</v>
      </c>
      <c r="L890" s="119">
        <v>0</v>
      </c>
      <c r="M890" s="119">
        <v>0</v>
      </c>
      <c r="N890" s="39">
        <f t="shared" si="104"/>
        <v>0</v>
      </c>
      <c r="O890" s="39">
        <f t="shared" si="105"/>
        <v>1</v>
      </c>
      <c r="P890" s="39">
        <f t="shared" si="106"/>
        <v>0</v>
      </c>
      <c r="Q890">
        <f t="shared" si="107"/>
        <v>0</v>
      </c>
      <c r="R890">
        <f t="shared" si="108"/>
        <v>0</v>
      </c>
      <c r="S890">
        <f t="shared" si="109"/>
        <v>1</v>
      </c>
      <c r="T890">
        <f t="shared" si="110"/>
        <v>0</v>
      </c>
      <c r="U890">
        <f t="shared" si="111"/>
        <v>0</v>
      </c>
    </row>
    <row r="891" spans="1:21" x14ac:dyDescent="0.25">
      <c r="A891" s="118">
        <v>311</v>
      </c>
      <c r="B891" s="118">
        <v>1100013</v>
      </c>
      <c r="C891" s="118" t="s">
        <v>1833</v>
      </c>
      <c r="D891" s="119">
        <f>VLOOKUP(B891,'Maestro clientes'!A:C,3,0)</f>
        <v>23423</v>
      </c>
      <c r="E891" s="119">
        <v>0</v>
      </c>
      <c r="F891" s="119">
        <v>0</v>
      </c>
      <c r="G891" s="119">
        <v>0</v>
      </c>
      <c r="H891" s="119">
        <v>0</v>
      </c>
      <c r="I891" s="119">
        <v>0</v>
      </c>
      <c r="J891" s="119">
        <v>0</v>
      </c>
      <c r="K891" s="119">
        <v>0</v>
      </c>
      <c r="L891" s="119">
        <v>36</v>
      </c>
      <c r="M891" s="119">
        <v>0</v>
      </c>
      <c r="N891" s="39">
        <f t="shared" si="104"/>
        <v>0</v>
      </c>
      <c r="O891" s="39">
        <f t="shared" si="105"/>
        <v>0</v>
      </c>
      <c r="P891" s="39">
        <f t="shared" si="106"/>
        <v>0</v>
      </c>
      <c r="Q891">
        <f t="shared" si="107"/>
        <v>0</v>
      </c>
      <c r="R891">
        <f t="shared" si="108"/>
        <v>0</v>
      </c>
      <c r="S891">
        <f t="shared" si="109"/>
        <v>0</v>
      </c>
      <c r="T891">
        <f t="shared" si="110"/>
        <v>0</v>
      </c>
      <c r="U891">
        <f t="shared" si="111"/>
        <v>0</v>
      </c>
    </row>
    <row r="892" spans="1:21" x14ac:dyDescent="0.25">
      <c r="A892" s="118">
        <v>311</v>
      </c>
      <c r="B892" s="118">
        <v>1113773</v>
      </c>
      <c r="C892" s="118" t="s">
        <v>1834</v>
      </c>
      <c r="D892" s="119">
        <f>VLOOKUP(B892,'Maestro clientes'!A:C,3,0)</f>
        <v>30485</v>
      </c>
      <c r="E892" s="119">
        <v>0</v>
      </c>
      <c r="F892" s="119">
        <v>0</v>
      </c>
      <c r="G892" s="119">
        <v>0</v>
      </c>
      <c r="H892" s="119">
        <v>0</v>
      </c>
      <c r="I892" s="119">
        <v>0</v>
      </c>
      <c r="J892" s="119">
        <v>0</v>
      </c>
      <c r="K892" s="119">
        <v>0</v>
      </c>
      <c r="L892" s="119">
        <v>12</v>
      </c>
      <c r="M892" s="119">
        <v>0</v>
      </c>
      <c r="N892" s="39">
        <f t="shared" si="104"/>
        <v>0</v>
      </c>
      <c r="O892" s="39">
        <f t="shared" si="105"/>
        <v>0</v>
      </c>
      <c r="P892" s="39">
        <f t="shared" si="106"/>
        <v>0</v>
      </c>
      <c r="Q892">
        <f t="shared" si="107"/>
        <v>0</v>
      </c>
      <c r="R892">
        <f t="shared" si="108"/>
        <v>0</v>
      </c>
      <c r="S892">
        <f t="shared" si="109"/>
        <v>0</v>
      </c>
      <c r="T892">
        <f t="shared" si="110"/>
        <v>0</v>
      </c>
      <c r="U892">
        <f t="shared" si="111"/>
        <v>0</v>
      </c>
    </row>
    <row r="893" spans="1:21" x14ac:dyDescent="0.25">
      <c r="A893" s="118">
        <v>311</v>
      </c>
      <c r="B893" s="118">
        <v>1118164</v>
      </c>
      <c r="C893" s="118" t="s">
        <v>1327</v>
      </c>
      <c r="D893" s="119">
        <f>VLOOKUP(B893,'Maestro clientes'!A:C,3,0)</f>
        <v>32744</v>
      </c>
      <c r="E893" s="119">
        <v>0</v>
      </c>
      <c r="F893" s="119">
        <v>0</v>
      </c>
      <c r="G893" s="119">
        <v>0</v>
      </c>
      <c r="H893" s="119">
        <v>0</v>
      </c>
      <c r="I893" s="119">
        <v>0</v>
      </c>
      <c r="J893" s="119">
        <v>0</v>
      </c>
      <c r="K893" s="119">
        <v>0</v>
      </c>
      <c r="L893" s="119">
        <v>0</v>
      </c>
      <c r="M893" s="119">
        <v>6</v>
      </c>
      <c r="N893" s="39">
        <f t="shared" si="104"/>
        <v>0</v>
      </c>
      <c r="O893" s="39">
        <f t="shared" si="105"/>
        <v>0</v>
      </c>
      <c r="P893" s="39">
        <f t="shared" si="106"/>
        <v>0</v>
      </c>
      <c r="Q893">
        <f t="shared" si="107"/>
        <v>0</v>
      </c>
      <c r="R893">
        <f t="shared" si="108"/>
        <v>0</v>
      </c>
      <c r="S893">
        <f t="shared" si="109"/>
        <v>0</v>
      </c>
      <c r="T893">
        <f t="shared" si="110"/>
        <v>0</v>
      </c>
      <c r="U893">
        <f t="shared" si="111"/>
        <v>0</v>
      </c>
    </row>
    <row r="894" spans="1:21" x14ac:dyDescent="0.25">
      <c r="A894" s="118">
        <v>311</v>
      </c>
      <c r="B894" s="118">
        <v>1126976</v>
      </c>
      <c r="C894" s="118" t="s">
        <v>2546</v>
      </c>
      <c r="D894" s="119">
        <f>VLOOKUP(B894,'Maestro clientes'!A:C,3,0)</f>
        <v>37985</v>
      </c>
      <c r="E894" s="119">
        <v>0</v>
      </c>
      <c r="F894" s="119">
        <v>0</v>
      </c>
      <c r="G894" s="119">
        <v>0</v>
      </c>
      <c r="H894" s="119">
        <v>0</v>
      </c>
      <c r="I894" s="119">
        <v>0</v>
      </c>
      <c r="J894" s="119">
        <v>0</v>
      </c>
      <c r="K894" s="119">
        <v>0</v>
      </c>
      <c r="L894" s="119">
        <v>36</v>
      </c>
      <c r="M894" s="119">
        <v>0</v>
      </c>
      <c r="N894" s="39">
        <f t="shared" si="104"/>
        <v>0</v>
      </c>
      <c r="O894" s="39">
        <f t="shared" si="105"/>
        <v>0</v>
      </c>
      <c r="P894" s="39">
        <f t="shared" si="106"/>
        <v>0</v>
      </c>
      <c r="Q894">
        <f t="shared" si="107"/>
        <v>0</v>
      </c>
      <c r="R894">
        <f t="shared" si="108"/>
        <v>0</v>
      </c>
      <c r="S894">
        <f t="shared" si="109"/>
        <v>0</v>
      </c>
      <c r="T894">
        <f t="shared" si="110"/>
        <v>0</v>
      </c>
      <c r="U894">
        <f t="shared" si="111"/>
        <v>0</v>
      </c>
    </row>
    <row r="895" spans="1:21" x14ac:dyDescent="0.25">
      <c r="A895" s="118">
        <v>311</v>
      </c>
      <c r="B895" s="118">
        <v>1127732</v>
      </c>
      <c r="C895" s="118" t="s">
        <v>1434</v>
      </c>
      <c r="D895" s="119">
        <f>VLOOKUP(B895,'Maestro clientes'!A:C,3,0)</f>
        <v>38405</v>
      </c>
      <c r="E895" s="119">
        <v>0</v>
      </c>
      <c r="F895" s="119">
        <v>0</v>
      </c>
      <c r="G895" s="119">
        <v>0</v>
      </c>
      <c r="H895" s="119">
        <v>20</v>
      </c>
      <c r="I895" s="119">
        <v>0</v>
      </c>
      <c r="J895" s="119">
        <v>0</v>
      </c>
      <c r="K895" s="119">
        <v>0</v>
      </c>
      <c r="L895" s="119">
        <v>0</v>
      </c>
      <c r="M895" s="119">
        <v>0</v>
      </c>
      <c r="N895" s="39">
        <f t="shared" si="104"/>
        <v>0</v>
      </c>
      <c r="O895" s="39">
        <f t="shared" si="105"/>
        <v>0</v>
      </c>
      <c r="P895" s="39">
        <f t="shared" si="106"/>
        <v>0</v>
      </c>
      <c r="Q895">
        <f t="shared" si="107"/>
        <v>0</v>
      </c>
      <c r="R895">
        <f t="shared" si="108"/>
        <v>0</v>
      </c>
      <c r="S895">
        <f t="shared" si="109"/>
        <v>0</v>
      </c>
      <c r="T895">
        <f t="shared" si="110"/>
        <v>0</v>
      </c>
      <c r="U895">
        <f t="shared" si="111"/>
        <v>0</v>
      </c>
    </row>
    <row r="896" spans="1:21" x14ac:dyDescent="0.25">
      <c r="A896" s="118">
        <v>311</v>
      </c>
      <c r="B896" s="118">
        <v>1132900</v>
      </c>
      <c r="C896" s="118" t="s">
        <v>2582</v>
      </c>
      <c r="D896" s="119">
        <f>VLOOKUP(B896,'Maestro clientes'!A:C,3,0)</f>
        <v>39640</v>
      </c>
      <c r="E896" s="119">
        <v>18</v>
      </c>
      <c r="F896" s="119">
        <v>6</v>
      </c>
      <c r="G896" s="119">
        <v>0</v>
      </c>
      <c r="H896" s="119">
        <v>0</v>
      </c>
      <c r="I896" s="119">
        <v>0</v>
      </c>
      <c r="J896" s="119">
        <v>0</v>
      </c>
      <c r="K896" s="119">
        <v>0</v>
      </c>
      <c r="L896" s="119">
        <v>12</v>
      </c>
      <c r="M896" s="119">
        <v>0</v>
      </c>
      <c r="N896" s="39">
        <f t="shared" si="104"/>
        <v>1</v>
      </c>
      <c r="O896" s="39">
        <f t="shared" si="105"/>
        <v>0</v>
      </c>
      <c r="P896" s="39">
        <f t="shared" si="106"/>
        <v>0</v>
      </c>
      <c r="Q896">
        <f t="shared" si="107"/>
        <v>0</v>
      </c>
      <c r="R896">
        <f t="shared" si="108"/>
        <v>0</v>
      </c>
      <c r="S896">
        <f t="shared" si="109"/>
        <v>0</v>
      </c>
      <c r="T896">
        <f t="shared" si="110"/>
        <v>0</v>
      </c>
      <c r="U896">
        <f t="shared" si="111"/>
        <v>0</v>
      </c>
    </row>
    <row r="897" spans="1:21" x14ac:dyDescent="0.25">
      <c r="A897" s="118">
        <v>311</v>
      </c>
      <c r="B897" s="118">
        <v>1133887</v>
      </c>
      <c r="C897" s="118" t="s">
        <v>1350</v>
      </c>
      <c r="D897" s="119">
        <f>VLOOKUP(B897,'Maestro clientes'!A:C,3,0)</f>
        <v>39909</v>
      </c>
      <c r="E897" s="119">
        <v>0</v>
      </c>
      <c r="F897" s="119">
        <v>0</v>
      </c>
      <c r="G897" s="119">
        <v>0</v>
      </c>
      <c r="H897" s="119">
        <v>0</v>
      </c>
      <c r="I897" s="119">
        <v>0</v>
      </c>
      <c r="J897" s="119">
        <v>0</v>
      </c>
      <c r="K897" s="119">
        <v>12</v>
      </c>
      <c r="L897" s="119">
        <v>0</v>
      </c>
      <c r="M897" s="119">
        <v>0</v>
      </c>
      <c r="N897" s="39">
        <f t="shared" si="104"/>
        <v>0</v>
      </c>
      <c r="O897" s="39">
        <f t="shared" si="105"/>
        <v>0</v>
      </c>
      <c r="P897" s="39">
        <f t="shared" si="106"/>
        <v>0</v>
      </c>
      <c r="Q897">
        <f t="shared" si="107"/>
        <v>0</v>
      </c>
      <c r="R897">
        <f t="shared" si="108"/>
        <v>0</v>
      </c>
      <c r="S897">
        <f t="shared" si="109"/>
        <v>0</v>
      </c>
      <c r="T897">
        <f t="shared" si="110"/>
        <v>0</v>
      </c>
      <c r="U897">
        <f t="shared" si="111"/>
        <v>0</v>
      </c>
    </row>
    <row r="898" spans="1:21" x14ac:dyDescent="0.25">
      <c r="A898" s="118">
        <v>311</v>
      </c>
      <c r="B898" s="118">
        <v>1100014</v>
      </c>
      <c r="C898" s="118" t="s">
        <v>3178</v>
      </c>
      <c r="D898" s="119">
        <f>VLOOKUP(B898,'Maestro clientes'!A:C,3,0)</f>
        <v>23424</v>
      </c>
      <c r="E898" s="119">
        <v>0</v>
      </c>
      <c r="F898" s="119">
        <v>60</v>
      </c>
      <c r="G898" s="119">
        <v>0</v>
      </c>
      <c r="H898" s="119">
        <v>0</v>
      </c>
      <c r="I898" s="119">
        <v>0</v>
      </c>
      <c r="J898" s="119">
        <v>0</v>
      </c>
      <c r="K898" s="119">
        <v>48</v>
      </c>
      <c r="L898" s="119">
        <v>0</v>
      </c>
      <c r="M898" s="119">
        <v>0</v>
      </c>
      <c r="N898" s="39">
        <f t="shared" si="104"/>
        <v>0</v>
      </c>
      <c r="O898" s="39">
        <f t="shared" si="105"/>
        <v>1</v>
      </c>
      <c r="P898" s="39">
        <f t="shared" si="106"/>
        <v>0</v>
      </c>
      <c r="Q898">
        <f t="shared" si="107"/>
        <v>0</v>
      </c>
      <c r="R898">
        <f t="shared" si="108"/>
        <v>0</v>
      </c>
      <c r="S898">
        <f t="shared" si="109"/>
        <v>1</v>
      </c>
      <c r="T898">
        <f t="shared" si="110"/>
        <v>0</v>
      </c>
      <c r="U898">
        <f t="shared" si="111"/>
        <v>0</v>
      </c>
    </row>
    <row r="899" spans="1:21" x14ac:dyDescent="0.25">
      <c r="A899" s="118">
        <v>311</v>
      </c>
      <c r="B899" s="118">
        <v>1105892</v>
      </c>
      <c r="C899" s="118" t="s">
        <v>3179</v>
      </c>
      <c r="D899" s="119">
        <f>VLOOKUP(B899,'Maestro clientes'!A:C,3,0)</f>
        <v>25456</v>
      </c>
      <c r="E899" s="119">
        <v>0</v>
      </c>
      <c r="F899" s="119">
        <v>0</v>
      </c>
      <c r="G899" s="119">
        <v>0</v>
      </c>
      <c r="H899" s="119">
        <v>0</v>
      </c>
      <c r="I899" s="119">
        <v>0</v>
      </c>
      <c r="J899" s="119">
        <v>0</v>
      </c>
      <c r="K899" s="119">
        <v>3</v>
      </c>
      <c r="L899" s="119">
        <v>0</v>
      </c>
      <c r="M899" s="119">
        <v>0</v>
      </c>
      <c r="N899" s="39">
        <f t="shared" si="104"/>
        <v>0</v>
      </c>
      <c r="O899" s="39">
        <f t="shared" si="105"/>
        <v>0</v>
      </c>
      <c r="P899" s="39">
        <f t="shared" si="106"/>
        <v>0</v>
      </c>
      <c r="Q899">
        <f t="shared" si="107"/>
        <v>0</v>
      </c>
      <c r="R899">
        <f t="shared" si="108"/>
        <v>0</v>
      </c>
      <c r="S899">
        <f t="shared" si="109"/>
        <v>0</v>
      </c>
      <c r="T899">
        <f t="shared" si="110"/>
        <v>0</v>
      </c>
      <c r="U899">
        <f t="shared" si="111"/>
        <v>0</v>
      </c>
    </row>
    <row r="900" spans="1:21" x14ac:dyDescent="0.25">
      <c r="A900" s="118">
        <v>312</v>
      </c>
      <c r="B900" s="118">
        <v>1060314</v>
      </c>
      <c r="C900" s="118" t="s">
        <v>1835</v>
      </c>
      <c r="D900" s="119">
        <f>VLOOKUP(B900,'Maestro clientes'!A:C,3,0)</f>
        <v>10629</v>
      </c>
      <c r="E900" s="119">
        <v>0</v>
      </c>
      <c r="F900" s="119">
        <v>20</v>
      </c>
      <c r="G900" s="119">
        <v>0</v>
      </c>
      <c r="H900" s="119">
        <v>0</v>
      </c>
      <c r="I900" s="119">
        <v>0</v>
      </c>
      <c r="J900" s="119">
        <v>0</v>
      </c>
      <c r="K900" s="119">
        <v>24</v>
      </c>
      <c r="L900" s="119">
        <v>10</v>
      </c>
      <c r="M900" s="119">
        <v>0</v>
      </c>
      <c r="N900" s="39">
        <f t="shared" si="104"/>
        <v>0</v>
      </c>
      <c r="O900" s="39">
        <f t="shared" si="105"/>
        <v>0</v>
      </c>
      <c r="P900" s="39">
        <f t="shared" si="106"/>
        <v>0</v>
      </c>
      <c r="Q900">
        <f t="shared" si="107"/>
        <v>0</v>
      </c>
      <c r="R900">
        <f t="shared" si="108"/>
        <v>0</v>
      </c>
      <c r="S900">
        <f t="shared" si="109"/>
        <v>1</v>
      </c>
      <c r="T900">
        <f t="shared" si="110"/>
        <v>0</v>
      </c>
      <c r="U900">
        <f t="shared" si="111"/>
        <v>0</v>
      </c>
    </row>
    <row r="901" spans="1:21" x14ac:dyDescent="0.25">
      <c r="A901" s="118">
        <v>312</v>
      </c>
      <c r="B901" s="118">
        <v>1062864</v>
      </c>
      <c r="C901" s="118" t="s">
        <v>1836</v>
      </c>
      <c r="D901" s="119">
        <f>VLOOKUP(B901,'Maestro clientes'!A:C,3,0)</f>
        <v>14292</v>
      </c>
      <c r="E901" s="119">
        <v>35</v>
      </c>
      <c r="F901" s="119">
        <v>4</v>
      </c>
      <c r="G901" s="119">
        <v>0</v>
      </c>
      <c r="H901" s="119">
        <v>24</v>
      </c>
      <c r="I901" s="119">
        <v>0</v>
      </c>
      <c r="J901" s="119">
        <v>0</v>
      </c>
      <c r="K901" s="119">
        <v>30</v>
      </c>
      <c r="L901" s="119">
        <v>10</v>
      </c>
      <c r="M901" s="119">
        <v>0</v>
      </c>
      <c r="N901" s="39">
        <f t="shared" ref="N901:N964" si="112">IF(E901&gt;=18,1,0)</f>
        <v>1</v>
      </c>
      <c r="O901" s="39">
        <f t="shared" ref="O901:O964" si="113">IF(F901&gt;=24,1,0)</f>
        <v>0</v>
      </c>
      <c r="P901" s="39">
        <f t="shared" ref="P901:P964" si="114">IF(G901&gt;=18,1,0)</f>
        <v>0</v>
      </c>
      <c r="Q901">
        <f t="shared" ref="Q901:Q964" si="115">IF(AND(H901&gt;=12,I901&gt;=6),1,0)</f>
        <v>0</v>
      </c>
      <c r="R901">
        <f t="shared" ref="R901:R964" si="116">IF(J901&gt;=24,1,0)</f>
        <v>0</v>
      </c>
      <c r="S901">
        <f t="shared" ref="S901:S964" si="117">IF(K901&gt;=24,1,0)</f>
        <v>1</v>
      </c>
      <c r="T901">
        <f t="shared" ref="T901:T964" si="118">IF(L901&gt;=48,1,0)</f>
        <v>0</v>
      </c>
      <c r="U901">
        <f t="shared" ref="U901:U964" si="119">IF(M901&gt;=12,1,0)</f>
        <v>0</v>
      </c>
    </row>
    <row r="902" spans="1:21" x14ac:dyDescent="0.25">
      <c r="A902" s="118">
        <v>312</v>
      </c>
      <c r="B902" s="118">
        <v>1065190</v>
      </c>
      <c r="C902" s="118" t="s">
        <v>1435</v>
      </c>
      <c r="D902" s="119">
        <f>VLOOKUP(B902,'Maestro clientes'!A:C,3,0)</f>
        <v>2947</v>
      </c>
      <c r="E902" s="119">
        <v>0</v>
      </c>
      <c r="F902" s="119">
        <v>0</v>
      </c>
      <c r="G902" s="119">
        <v>0</v>
      </c>
      <c r="H902" s="119">
        <v>0</v>
      </c>
      <c r="I902" s="119">
        <v>0</v>
      </c>
      <c r="J902" s="119">
        <v>0</v>
      </c>
      <c r="K902" s="119">
        <v>24</v>
      </c>
      <c r="L902" s="119">
        <v>12</v>
      </c>
      <c r="M902" s="119">
        <v>0</v>
      </c>
      <c r="N902" s="39">
        <f t="shared" si="112"/>
        <v>0</v>
      </c>
      <c r="O902" s="39">
        <f t="shared" si="113"/>
        <v>0</v>
      </c>
      <c r="P902" s="39">
        <f t="shared" si="114"/>
        <v>0</v>
      </c>
      <c r="Q902">
        <f t="shared" si="115"/>
        <v>0</v>
      </c>
      <c r="R902">
        <f t="shared" si="116"/>
        <v>0</v>
      </c>
      <c r="S902">
        <f t="shared" si="117"/>
        <v>1</v>
      </c>
      <c r="T902">
        <f t="shared" si="118"/>
        <v>0</v>
      </c>
      <c r="U902">
        <f t="shared" si="119"/>
        <v>0</v>
      </c>
    </row>
    <row r="903" spans="1:21" x14ac:dyDescent="0.25">
      <c r="A903" s="118">
        <v>312</v>
      </c>
      <c r="B903" s="118">
        <v>1066246</v>
      </c>
      <c r="C903" s="118" t="s">
        <v>1436</v>
      </c>
      <c r="D903" s="119">
        <f>VLOOKUP(B903,'Maestro clientes'!A:C,3,0)</f>
        <v>49964</v>
      </c>
      <c r="E903" s="119">
        <v>0</v>
      </c>
      <c r="F903" s="119">
        <v>0</v>
      </c>
      <c r="G903" s="119">
        <v>0</v>
      </c>
      <c r="H903" s="119">
        <v>0</v>
      </c>
      <c r="I903" s="119">
        <v>0</v>
      </c>
      <c r="J903" s="119">
        <v>0</v>
      </c>
      <c r="K903" s="119">
        <v>60</v>
      </c>
      <c r="L903" s="119">
        <v>0</v>
      </c>
      <c r="M903" s="119">
        <v>0</v>
      </c>
      <c r="N903" s="39">
        <f t="shared" si="112"/>
        <v>0</v>
      </c>
      <c r="O903" s="39">
        <f t="shared" si="113"/>
        <v>0</v>
      </c>
      <c r="P903" s="39">
        <f t="shared" si="114"/>
        <v>0</v>
      </c>
      <c r="Q903">
        <f t="shared" si="115"/>
        <v>0</v>
      </c>
      <c r="R903">
        <f t="shared" si="116"/>
        <v>0</v>
      </c>
      <c r="S903">
        <f t="shared" si="117"/>
        <v>1</v>
      </c>
      <c r="T903">
        <f t="shared" si="118"/>
        <v>0</v>
      </c>
      <c r="U903">
        <f t="shared" si="119"/>
        <v>0</v>
      </c>
    </row>
    <row r="904" spans="1:21" x14ac:dyDescent="0.25">
      <c r="A904" s="118">
        <v>312</v>
      </c>
      <c r="B904" s="118">
        <v>1067236</v>
      </c>
      <c r="C904" s="118" t="s">
        <v>2146</v>
      </c>
      <c r="D904" s="119">
        <f>VLOOKUP(B904,'Maestro clientes'!A:C,3,0)</f>
        <v>61613</v>
      </c>
      <c r="E904" s="119">
        <v>0</v>
      </c>
      <c r="F904" s="119">
        <v>12</v>
      </c>
      <c r="G904" s="119">
        <v>12</v>
      </c>
      <c r="H904" s="119">
        <v>12</v>
      </c>
      <c r="I904" s="119">
        <v>0</v>
      </c>
      <c r="J904" s="119">
        <v>0</v>
      </c>
      <c r="K904" s="119">
        <v>42</v>
      </c>
      <c r="L904" s="119">
        <v>0</v>
      </c>
      <c r="M904" s="119">
        <v>12</v>
      </c>
      <c r="N904" s="39">
        <f t="shared" si="112"/>
        <v>0</v>
      </c>
      <c r="O904" s="39">
        <f t="shared" si="113"/>
        <v>0</v>
      </c>
      <c r="P904" s="39">
        <f t="shared" si="114"/>
        <v>0</v>
      </c>
      <c r="Q904">
        <f t="shared" si="115"/>
        <v>0</v>
      </c>
      <c r="R904">
        <f t="shared" si="116"/>
        <v>0</v>
      </c>
      <c r="S904">
        <f t="shared" si="117"/>
        <v>1</v>
      </c>
      <c r="T904">
        <f t="shared" si="118"/>
        <v>0</v>
      </c>
      <c r="U904">
        <f t="shared" si="119"/>
        <v>1</v>
      </c>
    </row>
    <row r="905" spans="1:21" x14ac:dyDescent="0.25">
      <c r="A905" s="118">
        <v>312</v>
      </c>
      <c r="B905" s="118">
        <v>1067556</v>
      </c>
      <c r="C905" s="118" t="s">
        <v>2583</v>
      </c>
      <c r="D905" s="119">
        <f>VLOOKUP(B905,'Maestro clientes'!A:C,3,0)</f>
        <v>64131</v>
      </c>
      <c r="E905" s="119">
        <v>27</v>
      </c>
      <c r="F905" s="119">
        <v>4</v>
      </c>
      <c r="G905" s="119">
        <v>0</v>
      </c>
      <c r="H905" s="119">
        <v>12</v>
      </c>
      <c r="I905" s="119">
        <v>0</v>
      </c>
      <c r="J905" s="119">
        <v>0</v>
      </c>
      <c r="K905" s="119">
        <v>0</v>
      </c>
      <c r="L905" s="119">
        <v>0</v>
      </c>
      <c r="M905" s="119">
        <v>12</v>
      </c>
      <c r="N905" s="39">
        <f t="shared" si="112"/>
        <v>1</v>
      </c>
      <c r="O905" s="39">
        <f t="shared" si="113"/>
        <v>0</v>
      </c>
      <c r="P905" s="39">
        <f t="shared" si="114"/>
        <v>0</v>
      </c>
      <c r="Q905">
        <f t="shared" si="115"/>
        <v>0</v>
      </c>
      <c r="R905">
        <f t="shared" si="116"/>
        <v>0</v>
      </c>
      <c r="S905">
        <f t="shared" si="117"/>
        <v>0</v>
      </c>
      <c r="T905">
        <f t="shared" si="118"/>
        <v>0</v>
      </c>
      <c r="U905">
        <f t="shared" si="119"/>
        <v>1</v>
      </c>
    </row>
    <row r="906" spans="1:21" x14ac:dyDescent="0.25">
      <c r="A906" s="118">
        <v>312</v>
      </c>
      <c r="B906" s="118">
        <v>1067726</v>
      </c>
      <c r="C906" s="118" t="s">
        <v>1329</v>
      </c>
      <c r="D906" s="119">
        <f>VLOOKUP(B906,'Maestro clientes'!A:C,3,0)</f>
        <v>65587</v>
      </c>
      <c r="E906" s="119">
        <v>8</v>
      </c>
      <c r="F906" s="119">
        <v>0</v>
      </c>
      <c r="G906" s="119">
        <v>0</v>
      </c>
      <c r="H906" s="119">
        <v>0</v>
      </c>
      <c r="I906" s="119">
        <v>0</v>
      </c>
      <c r="J906" s="119">
        <v>0</v>
      </c>
      <c r="K906" s="119">
        <v>0</v>
      </c>
      <c r="L906" s="119">
        <v>0</v>
      </c>
      <c r="M906" s="119">
        <v>0</v>
      </c>
      <c r="N906" s="39">
        <f t="shared" si="112"/>
        <v>0</v>
      </c>
      <c r="O906" s="39">
        <f t="shared" si="113"/>
        <v>0</v>
      </c>
      <c r="P906" s="39">
        <f t="shared" si="114"/>
        <v>0</v>
      </c>
      <c r="Q906">
        <f t="shared" si="115"/>
        <v>0</v>
      </c>
      <c r="R906">
        <f t="shared" si="116"/>
        <v>0</v>
      </c>
      <c r="S906">
        <f t="shared" si="117"/>
        <v>0</v>
      </c>
      <c r="T906">
        <f t="shared" si="118"/>
        <v>0</v>
      </c>
      <c r="U906">
        <f t="shared" si="119"/>
        <v>0</v>
      </c>
    </row>
    <row r="907" spans="1:21" x14ac:dyDescent="0.25">
      <c r="A907" s="118">
        <v>312</v>
      </c>
      <c r="B907" s="118">
        <v>1068803</v>
      </c>
      <c r="C907" s="118" t="s">
        <v>2325</v>
      </c>
      <c r="D907" s="119">
        <f>VLOOKUP(B907,'Maestro clientes'!A:C,3,0)</f>
        <v>72556</v>
      </c>
      <c r="E907" s="119">
        <v>0</v>
      </c>
      <c r="F907" s="119">
        <v>0</v>
      </c>
      <c r="G907" s="119">
        <v>0</v>
      </c>
      <c r="H907" s="119">
        <v>0</v>
      </c>
      <c r="I907" s="119">
        <v>0</v>
      </c>
      <c r="J907" s="119">
        <v>0</v>
      </c>
      <c r="K907" s="119">
        <v>5</v>
      </c>
      <c r="L907" s="119">
        <v>50</v>
      </c>
      <c r="M907" s="119">
        <v>0</v>
      </c>
      <c r="N907" s="39">
        <f t="shared" si="112"/>
        <v>0</v>
      </c>
      <c r="O907" s="39">
        <f t="shared" si="113"/>
        <v>0</v>
      </c>
      <c r="P907" s="39">
        <f t="shared" si="114"/>
        <v>0</v>
      </c>
      <c r="Q907">
        <f t="shared" si="115"/>
        <v>0</v>
      </c>
      <c r="R907">
        <f t="shared" si="116"/>
        <v>0</v>
      </c>
      <c r="S907">
        <f t="shared" si="117"/>
        <v>0</v>
      </c>
      <c r="T907">
        <f t="shared" si="118"/>
        <v>1</v>
      </c>
      <c r="U907">
        <f t="shared" si="119"/>
        <v>0</v>
      </c>
    </row>
    <row r="908" spans="1:21" x14ac:dyDescent="0.25">
      <c r="A908" s="118">
        <v>312</v>
      </c>
      <c r="B908" s="118">
        <v>1070675</v>
      </c>
      <c r="C908" s="118" t="s">
        <v>1837</v>
      </c>
      <c r="D908" s="119">
        <f>VLOOKUP(B908,'Maestro clientes'!A:C,3,0)</f>
        <v>8916</v>
      </c>
      <c r="E908" s="119">
        <v>45</v>
      </c>
      <c r="F908" s="119">
        <v>46</v>
      </c>
      <c r="G908" s="119">
        <v>13</v>
      </c>
      <c r="H908" s="119">
        <v>0</v>
      </c>
      <c r="I908" s="119">
        <v>0</v>
      </c>
      <c r="J908" s="119">
        <v>0</v>
      </c>
      <c r="K908" s="119">
        <v>12</v>
      </c>
      <c r="L908" s="119">
        <v>0</v>
      </c>
      <c r="M908" s="119">
        <v>12</v>
      </c>
      <c r="N908" s="39">
        <f t="shared" si="112"/>
        <v>1</v>
      </c>
      <c r="O908" s="39">
        <f t="shared" si="113"/>
        <v>1</v>
      </c>
      <c r="P908" s="39">
        <f t="shared" si="114"/>
        <v>0</v>
      </c>
      <c r="Q908">
        <f t="shared" si="115"/>
        <v>0</v>
      </c>
      <c r="R908">
        <f t="shared" si="116"/>
        <v>0</v>
      </c>
      <c r="S908">
        <f t="shared" si="117"/>
        <v>0</v>
      </c>
      <c r="T908">
        <f t="shared" si="118"/>
        <v>0</v>
      </c>
      <c r="U908">
        <f t="shared" si="119"/>
        <v>1</v>
      </c>
    </row>
    <row r="909" spans="1:21" x14ac:dyDescent="0.25">
      <c r="A909" s="118">
        <v>312</v>
      </c>
      <c r="B909" s="118">
        <v>1072578</v>
      </c>
      <c r="C909" s="118" t="s">
        <v>2584</v>
      </c>
      <c r="D909" s="119">
        <f>VLOOKUP(B909,'Maestro clientes'!A:C,3,0)</f>
        <v>10041</v>
      </c>
      <c r="E909" s="119">
        <v>0</v>
      </c>
      <c r="F909" s="119">
        <v>12</v>
      </c>
      <c r="G909" s="119">
        <v>60</v>
      </c>
      <c r="H909" s="119">
        <v>0</v>
      </c>
      <c r="I909" s="119">
        <v>0</v>
      </c>
      <c r="J909" s="119">
        <v>0</v>
      </c>
      <c r="K909" s="119">
        <v>60</v>
      </c>
      <c r="L909" s="119">
        <v>0</v>
      </c>
      <c r="M909" s="119">
        <v>0</v>
      </c>
      <c r="N909" s="39">
        <f t="shared" si="112"/>
        <v>0</v>
      </c>
      <c r="O909" s="39">
        <f t="shared" si="113"/>
        <v>0</v>
      </c>
      <c r="P909" s="39">
        <f t="shared" si="114"/>
        <v>1</v>
      </c>
      <c r="Q909">
        <f t="shared" si="115"/>
        <v>0</v>
      </c>
      <c r="R909">
        <f t="shared" si="116"/>
        <v>0</v>
      </c>
      <c r="S909">
        <f t="shared" si="117"/>
        <v>1</v>
      </c>
      <c r="T909">
        <f t="shared" si="118"/>
        <v>0</v>
      </c>
      <c r="U909">
        <f t="shared" si="119"/>
        <v>0</v>
      </c>
    </row>
    <row r="910" spans="1:21" x14ac:dyDescent="0.25">
      <c r="A910" s="118">
        <v>312</v>
      </c>
      <c r="B910" s="118">
        <v>1099997</v>
      </c>
      <c r="C910" s="118" t="s">
        <v>1437</v>
      </c>
      <c r="D910" s="119">
        <f>VLOOKUP(B910,'Maestro clientes'!A:C,3,0)</f>
        <v>23403</v>
      </c>
      <c r="E910" s="119">
        <v>0</v>
      </c>
      <c r="F910" s="119">
        <v>0</v>
      </c>
      <c r="G910" s="119">
        <v>0</v>
      </c>
      <c r="H910" s="119">
        <v>0</v>
      </c>
      <c r="I910" s="119">
        <v>0</v>
      </c>
      <c r="J910" s="119">
        <v>0</v>
      </c>
      <c r="K910" s="119">
        <v>24</v>
      </c>
      <c r="L910" s="119">
        <v>0</v>
      </c>
      <c r="M910" s="119">
        <v>0</v>
      </c>
      <c r="N910" s="39">
        <f t="shared" si="112"/>
        <v>0</v>
      </c>
      <c r="O910" s="39">
        <f t="shared" si="113"/>
        <v>0</v>
      </c>
      <c r="P910" s="39">
        <f t="shared" si="114"/>
        <v>0</v>
      </c>
      <c r="Q910">
        <f t="shared" si="115"/>
        <v>0</v>
      </c>
      <c r="R910">
        <f t="shared" si="116"/>
        <v>0</v>
      </c>
      <c r="S910">
        <f t="shared" si="117"/>
        <v>1</v>
      </c>
      <c r="T910">
        <f t="shared" si="118"/>
        <v>0</v>
      </c>
      <c r="U910">
        <f t="shared" si="119"/>
        <v>0</v>
      </c>
    </row>
    <row r="911" spans="1:21" x14ac:dyDescent="0.25">
      <c r="A911" s="118">
        <v>312</v>
      </c>
      <c r="B911" s="118">
        <v>1104903</v>
      </c>
      <c r="C911" s="118" t="s">
        <v>2832</v>
      </c>
      <c r="D911" s="119">
        <f>VLOOKUP(B911,'Maestro clientes'!A:C,3,0)</f>
        <v>24338</v>
      </c>
      <c r="E911" s="119">
        <v>0</v>
      </c>
      <c r="F911" s="119">
        <v>18</v>
      </c>
      <c r="G911" s="119">
        <v>0</v>
      </c>
      <c r="H911" s="119">
        <v>0</v>
      </c>
      <c r="I911" s="119">
        <v>0</v>
      </c>
      <c r="J911" s="119">
        <v>0</v>
      </c>
      <c r="K911" s="119">
        <v>0</v>
      </c>
      <c r="L911" s="119">
        <v>200</v>
      </c>
      <c r="M911" s="119">
        <v>0</v>
      </c>
      <c r="N911" s="39">
        <f t="shared" si="112"/>
        <v>0</v>
      </c>
      <c r="O911" s="39">
        <f t="shared" si="113"/>
        <v>0</v>
      </c>
      <c r="P911" s="39">
        <f t="shared" si="114"/>
        <v>0</v>
      </c>
      <c r="Q911">
        <f t="shared" si="115"/>
        <v>0</v>
      </c>
      <c r="R911">
        <f t="shared" si="116"/>
        <v>0</v>
      </c>
      <c r="S911">
        <f t="shared" si="117"/>
        <v>0</v>
      </c>
      <c r="T911">
        <f t="shared" si="118"/>
        <v>1</v>
      </c>
      <c r="U911">
        <f t="shared" si="119"/>
        <v>0</v>
      </c>
    </row>
    <row r="912" spans="1:21" x14ac:dyDescent="0.25">
      <c r="A912" s="118">
        <v>312</v>
      </c>
      <c r="B912" s="118">
        <v>1106533</v>
      </c>
      <c r="C912" s="118" t="s">
        <v>1438</v>
      </c>
      <c r="D912" s="119">
        <f>VLOOKUP(B912,'Maestro clientes'!A:C,3,0)</f>
        <v>26223</v>
      </c>
      <c r="E912" s="119">
        <v>0</v>
      </c>
      <c r="F912" s="119">
        <v>0</v>
      </c>
      <c r="G912" s="119">
        <v>6</v>
      </c>
      <c r="H912" s="119">
        <v>0</v>
      </c>
      <c r="I912" s="119">
        <v>12</v>
      </c>
      <c r="J912" s="119">
        <v>0</v>
      </c>
      <c r="K912" s="119">
        <v>36</v>
      </c>
      <c r="L912" s="119">
        <v>0</v>
      </c>
      <c r="M912" s="119">
        <v>0</v>
      </c>
      <c r="N912" s="39">
        <f t="shared" si="112"/>
        <v>0</v>
      </c>
      <c r="O912" s="39">
        <f t="shared" si="113"/>
        <v>0</v>
      </c>
      <c r="P912" s="39">
        <f t="shared" si="114"/>
        <v>0</v>
      </c>
      <c r="Q912">
        <f t="shared" si="115"/>
        <v>0</v>
      </c>
      <c r="R912">
        <f t="shared" si="116"/>
        <v>0</v>
      </c>
      <c r="S912">
        <f t="shared" si="117"/>
        <v>1</v>
      </c>
      <c r="T912">
        <f t="shared" si="118"/>
        <v>0</v>
      </c>
      <c r="U912">
        <f t="shared" si="119"/>
        <v>0</v>
      </c>
    </row>
    <row r="913" spans="1:21" x14ac:dyDescent="0.25">
      <c r="A913" s="118">
        <v>312</v>
      </c>
      <c r="B913" s="118">
        <v>1109662</v>
      </c>
      <c r="C913" s="118" t="s">
        <v>1439</v>
      </c>
      <c r="D913" s="119">
        <f>VLOOKUP(B913,'Maestro clientes'!A:C,3,0)</f>
        <v>3084</v>
      </c>
      <c r="E913" s="119">
        <v>0</v>
      </c>
      <c r="F913" s="119">
        <v>12</v>
      </c>
      <c r="G913" s="119">
        <v>0</v>
      </c>
      <c r="H913" s="119">
        <v>0</v>
      </c>
      <c r="I913" s="119">
        <v>0</v>
      </c>
      <c r="J913" s="119">
        <v>0</v>
      </c>
      <c r="K913" s="119">
        <v>0</v>
      </c>
      <c r="L913" s="119">
        <v>0</v>
      </c>
      <c r="M913" s="119">
        <v>0</v>
      </c>
      <c r="N913" s="39">
        <f t="shared" si="112"/>
        <v>0</v>
      </c>
      <c r="O913" s="39">
        <f t="shared" si="113"/>
        <v>0</v>
      </c>
      <c r="P913" s="39">
        <f t="shared" si="114"/>
        <v>0</v>
      </c>
      <c r="Q913">
        <f t="shared" si="115"/>
        <v>0</v>
      </c>
      <c r="R913">
        <f t="shared" si="116"/>
        <v>0</v>
      </c>
      <c r="S913">
        <f t="shared" si="117"/>
        <v>0</v>
      </c>
      <c r="T913">
        <f t="shared" si="118"/>
        <v>0</v>
      </c>
      <c r="U913">
        <f t="shared" si="119"/>
        <v>0</v>
      </c>
    </row>
    <row r="914" spans="1:21" x14ac:dyDescent="0.25">
      <c r="A914" s="118">
        <v>312</v>
      </c>
      <c r="B914" s="118">
        <v>1112648</v>
      </c>
      <c r="C914" s="118" t="s">
        <v>1838</v>
      </c>
      <c r="D914" s="119">
        <f>VLOOKUP(B914,'Maestro clientes'!A:C,3,0)</f>
        <v>29770</v>
      </c>
      <c r="E914" s="119">
        <v>0</v>
      </c>
      <c r="F914" s="119">
        <v>60</v>
      </c>
      <c r="G914" s="119">
        <v>0</v>
      </c>
      <c r="H914" s="119">
        <v>0</v>
      </c>
      <c r="I914" s="119">
        <v>0</v>
      </c>
      <c r="J914" s="119">
        <v>0</v>
      </c>
      <c r="K914" s="119">
        <v>0</v>
      </c>
      <c r="L914" s="119">
        <v>0</v>
      </c>
      <c r="M914" s="119">
        <v>0</v>
      </c>
      <c r="N914" s="39">
        <f t="shared" si="112"/>
        <v>0</v>
      </c>
      <c r="O914" s="39">
        <f t="shared" si="113"/>
        <v>1</v>
      </c>
      <c r="P914" s="39">
        <f t="shared" si="114"/>
        <v>0</v>
      </c>
      <c r="Q914">
        <f t="shared" si="115"/>
        <v>0</v>
      </c>
      <c r="R914">
        <f t="shared" si="116"/>
        <v>0</v>
      </c>
      <c r="S914">
        <f t="shared" si="117"/>
        <v>0</v>
      </c>
      <c r="T914">
        <f t="shared" si="118"/>
        <v>0</v>
      </c>
      <c r="U914">
        <f t="shared" si="119"/>
        <v>0</v>
      </c>
    </row>
    <row r="915" spans="1:21" x14ac:dyDescent="0.25">
      <c r="A915" s="118">
        <v>312</v>
      </c>
      <c r="B915" s="118">
        <v>1113381</v>
      </c>
      <c r="C915" s="118" t="s">
        <v>1839</v>
      </c>
      <c r="D915" s="119">
        <f>VLOOKUP(B915,'Maestro clientes'!A:C,3,0)</f>
        <v>30219</v>
      </c>
      <c r="E915" s="119">
        <v>0</v>
      </c>
      <c r="F915" s="119">
        <v>0</v>
      </c>
      <c r="G915" s="119">
        <v>18</v>
      </c>
      <c r="H915" s="119">
        <v>100</v>
      </c>
      <c r="I915" s="119">
        <v>0</v>
      </c>
      <c r="J915" s="119">
        <v>0</v>
      </c>
      <c r="K915" s="119">
        <v>24</v>
      </c>
      <c r="L915" s="119">
        <v>174</v>
      </c>
      <c r="M915" s="119">
        <v>0</v>
      </c>
      <c r="N915" s="39">
        <f t="shared" si="112"/>
        <v>0</v>
      </c>
      <c r="O915" s="39">
        <f t="shared" si="113"/>
        <v>0</v>
      </c>
      <c r="P915" s="39">
        <f t="shared" si="114"/>
        <v>1</v>
      </c>
      <c r="Q915">
        <f t="shared" si="115"/>
        <v>0</v>
      </c>
      <c r="R915">
        <f t="shared" si="116"/>
        <v>0</v>
      </c>
      <c r="S915">
        <f t="shared" si="117"/>
        <v>1</v>
      </c>
      <c r="T915">
        <f t="shared" si="118"/>
        <v>1</v>
      </c>
      <c r="U915">
        <f t="shared" si="119"/>
        <v>0</v>
      </c>
    </row>
    <row r="916" spans="1:21" x14ac:dyDescent="0.25">
      <c r="A916" s="118">
        <v>312</v>
      </c>
      <c r="B916" s="118">
        <v>1115660</v>
      </c>
      <c r="C916" s="118" t="s">
        <v>2547</v>
      </c>
      <c r="D916" s="119">
        <f>VLOOKUP(B916,'Maestro clientes'!A:C,3,0)</f>
        <v>31377</v>
      </c>
      <c r="E916" s="119">
        <v>0</v>
      </c>
      <c r="F916" s="119">
        <v>0</v>
      </c>
      <c r="G916" s="119">
        <v>20</v>
      </c>
      <c r="H916" s="119">
        <v>0</v>
      </c>
      <c r="I916" s="119">
        <v>0</v>
      </c>
      <c r="J916" s="119">
        <v>0</v>
      </c>
      <c r="K916" s="119">
        <v>0</v>
      </c>
      <c r="L916" s="119">
        <v>10</v>
      </c>
      <c r="M916" s="119">
        <v>0</v>
      </c>
      <c r="N916" s="39">
        <f t="shared" si="112"/>
        <v>0</v>
      </c>
      <c r="O916" s="39">
        <f t="shared" si="113"/>
        <v>0</v>
      </c>
      <c r="P916" s="39">
        <f t="shared" si="114"/>
        <v>1</v>
      </c>
      <c r="Q916">
        <f t="shared" si="115"/>
        <v>0</v>
      </c>
      <c r="R916">
        <f t="shared" si="116"/>
        <v>0</v>
      </c>
      <c r="S916">
        <f t="shared" si="117"/>
        <v>0</v>
      </c>
      <c r="T916">
        <f t="shared" si="118"/>
        <v>0</v>
      </c>
      <c r="U916">
        <f t="shared" si="119"/>
        <v>0</v>
      </c>
    </row>
    <row r="917" spans="1:21" x14ac:dyDescent="0.25">
      <c r="A917" s="118">
        <v>312</v>
      </c>
      <c r="B917" s="118">
        <v>1116198</v>
      </c>
      <c r="C917" s="118" t="s">
        <v>1840</v>
      </c>
      <c r="D917" s="119">
        <f>VLOOKUP(B917,'Maestro clientes'!A:C,3,0)</f>
        <v>31642</v>
      </c>
      <c r="E917" s="119">
        <v>0</v>
      </c>
      <c r="F917" s="119">
        <v>0</v>
      </c>
      <c r="G917" s="119">
        <v>0</v>
      </c>
      <c r="H917" s="119">
        <v>0</v>
      </c>
      <c r="I917" s="119">
        <v>0</v>
      </c>
      <c r="J917" s="119">
        <v>0</v>
      </c>
      <c r="K917" s="119">
        <v>0</v>
      </c>
      <c r="L917" s="119">
        <v>24</v>
      </c>
      <c r="M917" s="119">
        <v>0</v>
      </c>
      <c r="N917" s="39">
        <f t="shared" si="112"/>
        <v>0</v>
      </c>
      <c r="O917" s="39">
        <f t="shared" si="113"/>
        <v>0</v>
      </c>
      <c r="P917" s="39">
        <f t="shared" si="114"/>
        <v>0</v>
      </c>
      <c r="Q917">
        <f t="shared" si="115"/>
        <v>0</v>
      </c>
      <c r="R917">
        <f t="shared" si="116"/>
        <v>0</v>
      </c>
      <c r="S917">
        <f t="shared" si="117"/>
        <v>0</v>
      </c>
      <c r="T917">
        <f t="shared" si="118"/>
        <v>0</v>
      </c>
      <c r="U917">
        <f t="shared" si="119"/>
        <v>0</v>
      </c>
    </row>
    <row r="918" spans="1:21" x14ac:dyDescent="0.25">
      <c r="A918" s="118">
        <v>312</v>
      </c>
      <c r="B918" s="118">
        <v>1116505</v>
      </c>
      <c r="C918" s="118" t="s">
        <v>2585</v>
      </c>
      <c r="D918" s="119">
        <f>VLOOKUP(B918,'Maestro clientes'!A:C,3,0)</f>
        <v>31750</v>
      </c>
      <c r="E918" s="119">
        <v>0</v>
      </c>
      <c r="F918" s="119">
        <v>24</v>
      </c>
      <c r="G918" s="119">
        <v>22</v>
      </c>
      <c r="H918" s="119">
        <v>15</v>
      </c>
      <c r="I918" s="119">
        <v>0</v>
      </c>
      <c r="J918" s="119">
        <v>0</v>
      </c>
      <c r="K918" s="119">
        <v>0</v>
      </c>
      <c r="L918" s="119">
        <v>0</v>
      </c>
      <c r="M918" s="119">
        <v>0</v>
      </c>
      <c r="N918" s="39">
        <f t="shared" si="112"/>
        <v>0</v>
      </c>
      <c r="O918" s="39">
        <f t="shared" si="113"/>
        <v>1</v>
      </c>
      <c r="P918" s="39">
        <f t="shared" si="114"/>
        <v>1</v>
      </c>
      <c r="Q918">
        <f t="shared" si="115"/>
        <v>0</v>
      </c>
      <c r="R918">
        <f t="shared" si="116"/>
        <v>0</v>
      </c>
      <c r="S918">
        <f t="shared" si="117"/>
        <v>0</v>
      </c>
      <c r="T918">
        <f t="shared" si="118"/>
        <v>0</v>
      </c>
      <c r="U918">
        <f t="shared" si="119"/>
        <v>0</v>
      </c>
    </row>
    <row r="919" spans="1:21" x14ac:dyDescent="0.25">
      <c r="A919" s="118">
        <v>312</v>
      </c>
      <c r="B919" s="118">
        <v>1117195</v>
      </c>
      <c r="C919" s="118" t="s">
        <v>1248</v>
      </c>
      <c r="D919" s="119">
        <f>VLOOKUP(B919,'Maestro clientes'!A:C,3,0)</f>
        <v>32183</v>
      </c>
      <c r="E919" s="119">
        <v>0</v>
      </c>
      <c r="F919" s="119">
        <v>0</v>
      </c>
      <c r="G919" s="119">
        <v>0</v>
      </c>
      <c r="H919" s="119">
        <v>0</v>
      </c>
      <c r="I919" s="119">
        <v>0</v>
      </c>
      <c r="J919" s="119">
        <v>0</v>
      </c>
      <c r="K919" s="119">
        <v>72</v>
      </c>
      <c r="L919" s="119">
        <v>50</v>
      </c>
      <c r="M919" s="119">
        <v>0</v>
      </c>
      <c r="N919" s="39">
        <f t="shared" si="112"/>
        <v>0</v>
      </c>
      <c r="O919" s="39">
        <f t="shared" si="113"/>
        <v>0</v>
      </c>
      <c r="P919" s="39">
        <f t="shared" si="114"/>
        <v>0</v>
      </c>
      <c r="Q919">
        <f t="shared" si="115"/>
        <v>0</v>
      </c>
      <c r="R919">
        <f t="shared" si="116"/>
        <v>0</v>
      </c>
      <c r="S919">
        <f t="shared" si="117"/>
        <v>1</v>
      </c>
      <c r="T919">
        <f t="shared" si="118"/>
        <v>1</v>
      </c>
      <c r="U919">
        <f t="shared" si="119"/>
        <v>0</v>
      </c>
    </row>
    <row r="920" spans="1:21" x14ac:dyDescent="0.25">
      <c r="A920" s="118">
        <v>312</v>
      </c>
      <c r="B920" s="118">
        <v>1117908</v>
      </c>
      <c r="C920" s="118" t="s">
        <v>2833</v>
      </c>
      <c r="D920" s="119">
        <f>VLOOKUP(B920,'Maestro clientes'!A:C,3,0)</f>
        <v>32610</v>
      </c>
      <c r="E920" s="119">
        <v>0</v>
      </c>
      <c r="F920" s="119">
        <v>0</v>
      </c>
      <c r="G920" s="119">
        <v>0</v>
      </c>
      <c r="H920" s="119">
        <v>0</v>
      </c>
      <c r="I920" s="119">
        <v>0</v>
      </c>
      <c r="J920" s="119">
        <v>0</v>
      </c>
      <c r="K920" s="119">
        <v>24</v>
      </c>
      <c r="L920" s="119">
        <v>50</v>
      </c>
      <c r="M920" s="119">
        <v>0</v>
      </c>
      <c r="N920" s="39">
        <f t="shared" si="112"/>
        <v>0</v>
      </c>
      <c r="O920" s="39">
        <f t="shared" si="113"/>
        <v>0</v>
      </c>
      <c r="P920" s="39">
        <f t="shared" si="114"/>
        <v>0</v>
      </c>
      <c r="Q920">
        <f t="shared" si="115"/>
        <v>0</v>
      </c>
      <c r="R920">
        <f t="shared" si="116"/>
        <v>0</v>
      </c>
      <c r="S920">
        <f t="shared" si="117"/>
        <v>1</v>
      </c>
      <c r="T920">
        <f t="shared" si="118"/>
        <v>1</v>
      </c>
      <c r="U920">
        <f t="shared" si="119"/>
        <v>0</v>
      </c>
    </row>
    <row r="921" spans="1:21" x14ac:dyDescent="0.25">
      <c r="A921" s="118">
        <v>312</v>
      </c>
      <c r="B921" s="118">
        <v>1119116</v>
      </c>
      <c r="C921" s="118" t="s">
        <v>2834</v>
      </c>
      <c r="D921" s="119">
        <f>VLOOKUP(B921,'Maestro clientes'!A:C,3,0)</f>
        <v>33354</v>
      </c>
      <c r="E921" s="119">
        <v>0</v>
      </c>
      <c r="F921" s="119">
        <v>36</v>
      </c>
      <c r="G921" s="119">
        <v>36</v>
      </c>
      <c r="H921" s="119">
        <v>0</v>
      </c>
      <c r="I921" s="119">
        <v>0</v>
      </c>
      <c r="J921" s="119">
        <v>0</v>
      </c>
      <c r="K921" s="119">
        <v>24</v>
      </c>
      <c r="L921" s="119">
        <v>0</v>
      </c>
      <c r="M921" s="119">
        <v>0</v>
      </c>
      <c r="N921" s="39">
        <f t="shared" si="112"/>
        <v>0</v>
      </c>
      <c r="O921" s="39">
        <f t="shared" si="113"/>
        <v>1</v>
      </c>
      <c r="P921" s="39">
        <f t="shared" si="114"/>
        <v>1</v>
      </c>
      <c r="Q921">
        <f t="shared" si="115"/>
        <v>0</v>
      </c>
      <c r="R921">
        <f t="shared" si="116"/>
        <v>0</v>
      </c>
      <c r="S921">
        <f t="shared" si="117"/>
        <v>1</v>
      </c>
      <c r="T921">
        <f t="shared" si="118"/>
        <v>0</v>
      </c>
      <c r="U921">
        <f t="shared" si="119"/>
        <v>0</v>
      </c>
    </row>
    <row r="922" spans="1:21" x14ac:dyDescent="0.25">
      <c r="A922" s="118">
        <v>312</v>
      </c>
      <c r="B922" s="118">
        <v>1127017</v>
      </c>
      <c r="C922" s="118" t="s">
        <v>2835</v>
      </c>
      <c r="D922" s="119">
        <f>VLOOKUP(B922,'Maestro clientes'!A:C,3,0)</f>
        <v>38103</v>
      </c>
      <c r="E922" s="119">
        <v>0</v>
      </c>
      <c r="F922" s="119">
        <v>30</v>
      </c>
      <c r="G922" s="119">
        <v>36</v>
      </c>
      <c r="H922" s="119">
        <v>0</v>
      </c>
      <c r="I922" s="119">
        <v>0</v>
      </c>
      <c r="J922" s="119">
        <v>0</v>
      </c>
      <c r="K922" s="119">
        <v>0</v>
      </c>
      <c r="L922" s="119">
        <v>50</v>
      </c>
      <c r="M922" s="119">
        <v>0</v>
      </c>
      <c r="N922" s="39">
        <f t="shared" si="112"/>
        <v>0</v>
      </c>
      <c r="O922" s="39">
        <f t="shared" si="113"/>
        <v>1</v>
      </c>
      <c r="P922" s="39">
        <f t="shared" si="114"/>
        <v>1</v>
      </c>
      <c r="Q922">
        <f t="shared" si="115"/>
        <v>0</v>
      </c>
      <c r="R922">
        <f t="shared" si="116"/>
        <v>0</v>
      </c>
      <c r="S922">
        <f t="shared" si="117"/>
        <v>0</v>
      </c>
      <c r="T922">
        <f t="shared" si="118"/>
        <v>1</v>
      </c>
      <c r="U922">
        <f t="shared" si="119"/>
        <v>0</v>
      </c>
    </row>
    <row r="923" spans="1:21" x14ac:dyDescent="0.25">
      <c r="A923" s="118">
        <v>312</v>
      </c>
      <c r="B923" s="118">
        <v>1131391</v>
      </c>
      <c r="C923" s="118" t="s">
        <v>2836</v>
      </c>
      <c r="D923" s="119">
        <f>VLOOKUP(B923,'Maestro clientes'!A:C,3,0)</f>
        <v>39120</v>
      </c>
      <c r="E923" s="119">
        <v>0</v>
      </c>
      <c r="F923" s="119">
        <v>0</v>
      </c>
      <c r="G923" s="119">
        <v>0</v>
      </c>
      <c r="H923" s="119">
        <v>0</v>
      </c>
      <c r="I923" s="119">
        <v>0</v>
      </c>
      <c r="J923" s="119">
        <v>0</v>
      </c>
      <c r="K923" s="119">
        <v>0</v>
      </c>
      <c r="L923" s="119">
        <v>50</v>
      </c>
      <c r="M923" s="119">
        <v>0</v>
      </c>
      <c r="N923" s="39">
        <f t="shared" si="112"/>
        <v>0</v>
      </c>
      <c r="O923" s="39">
        <f t="shared" si="113"/>
        <v>0</v>
      </c>
      <c r="P923" s="39">
        <f t="shared" si="114"/>
        <v>0</v>
      </c>
      <c r="Q923">
        <f t="shared" si="115"/>
        <v>0</v>
      </c>
      <c r="R923">
        <f t="shared" si="116"/>
        <v>0</v>
      </c>
      <c r="S923">
        <f t="shared" si="117"/>
        <v>0</v>
      </c>
      <c r="T923">
        <f t="shared" si="118"/>
        <v>1</v>
      </c>
      <c r="U923">
        <f t="shared" si="119"/>
        <v>0</v>
      </c>
    </row>
    <row r="924" spans="1:21" x14ac:dyDescent="0.25">
      <c r="A924" s="118">
        <v>312</v>
      </c>
      <c r="B924" s="118">
        <v>1141862</v>
      </c>
      <c r="C924" s="118" t="s">
        <v>1841</v>
      </c>
      <c r="D924" s="119">
        <f>VLOOKUP(B924,'Maestro clientes'!A:C,3,0)</f>
        <v>40585</v>
      </c>
      <c r="E924" s="119">
        <v>0</v>
      </c>
      <c r="F924" s="119">
        <v>114</v>
      </c>
      <c r="G924" s="119">
        <v>38</v>
      </c>
      <c r="H924" s="119">
        <v>200</v>
      </c>
      <c r="I924" s="119">
        <v>24</v>
      </c>
      <c r="J924" s="119">
        <v>240</v>
      </c>
      <c r="K924" s="119">
        <v>234</v>
      </c>
      <c r="L924" s="119">
        <v>172</v>
      </c>
      <c r="M924" s="119">
        <v>60</v>
      </c>
      <c r="N924" s="39">
        <f t="shared" si="112"/>
        <v>0</v>
      </c>
      <c r="O924" s="39">
        <f t="shared" si="113"/>
        <v>1</v>
      </c>
      <c r="P924" s="39">
        <f t="shared" si="114"/>
        <v>1</v>
      </c>
      <c r="Q924">
        <f t="shared" si="115"/>
        <v>1</v>
      </c>
      <c r="R924">
        <f t="shared" si="116"/>
        <v>1</v>
      </c>
      <c r="S924">
        <f t="shared" si="117"/>
        <v>1</v>
      </c>
      <c r="T924">
        <f t="shared" si="118"/>
        <v>1</v>
      </c>
      <c r="U924">
        <f t="shared" si="119"/>
        <v>1</v>
      </c>
    </row>
    <row r="925" spans="1:21" x14ac:dyDescent="0.25">
      <c r="A925" s="118">
        <v>312</v>
      </c>
      <c r="B925" s="118">
        <v>1067260</v>
      </c>
      <c r="C925" s="118" t="s">
        <v>3180</v>
      </c>
      <c r="D925" s="119">
        <f>VLOOKUP(B925,'Maestro clientes'!A:C,3,0)</f>
        <v>61751</v>
      </c>
      <c r="E925" s="119">
        <v>0</v>
      </c>
      <c r="F925" s="119">
        <v>36</v>
      </c>
      <c r="G925" s="119">
        <v>20</v>
      </c>
      <c r="H925" s="119">
        <v>0</v>
      </c>
      <c r="I925" s="119">
        <v>0</v>
      </c>
      <c r="J925" s="119">
        <v>0</v>
      </c>
      <c r="K925" s="119">
        <v>0</v>
      </c>
      <c r="L925" s="119">
        <v>0</v>
      </c>
      <c r="M925" s="119">
        <v>6</v>
      </c>
      <c r="N925" s="39">
        <f t="shared" si="112"/>
        <v>0</v>
      </c>
      <c r="O925" s="39">
        <f t="shared" si="113"/>
        <v>1</v>
      </c>
      <c r="P925" s="39">
        <f t="shared" si="114"/>
        <v>1</v>
      </c>
      <c r="Q925">
        <f t="shared" si="115"/>
        <v>0</v>
      </c>
      <c r="R925">
        <f t="shared" si="116"/>
        <v>0</v>
      </c>
      <c r="S925">
        <f t="shared" si="117"/>
        <v>0</v>
      </c>
      <c r="T925">
        <f t="shared" si="118"/>
        <v>0</v>
      </c>
      <c r="U925">
        <f t="shared" si="119"/>
        <v>0</v>
      </c>
    </row>
    <row r="926" spans="1:21" x14ac:dyDescent="0.25">
      <c r="A926" s="118">
        <v>312</v>
      </c>
      <c r="B926" s="118">
        <v>1119152</v>
      </c>
      <c r="C926" s="118" t="s">
        <v>3181</v>
      </c>
      <c r="D926" s="119">
        <f>VLOOKUP(B926,'Maestro clientes'!A:C,3,0)</f>
        <v>33375</v>
      </c>
      <c r="E926" s="119">
        <v>0</v>
      </c>
      <c r="F926" s="119">
        <v>0</v>
      </c>
      <c r="G926" s="119">
        <v>24</v>
      </c>
      <c r="H926" s="119">
        <v>0</v>
      </c>
      <c r="I926" s="119">
        <v>12</v>
      </c>
      <c r="J926" s="119">
        <v>0</v>
      </c>
      <c r="K926" s="119">
        <v>0</v>
      </c>
      <c r="L926" s="119">
        <v>0</v>
      </c>
      <c r="M926" s="119">
        <v>0</v>
      </c>
      <c r="N926" s="39">
        <f t="shared" si="112"/>
        <v>0</v>
      </c>
      <c r="O926" s="39">
        <f t="shared" si="113"/>
        <v>0</v>
      </c>
      <c r="P926" s="39">
        <f t="shared" si="114"/>
        <v>1</v>
      </c>
      <c r="Q926">
        <f t="shared" si="115"/>
        <v>0</v>
      </c>
      <c r="R926">
        <f t="shared" si="116"/>
        <v>0</v>
      </c>
      <c r="S926">
        <f t="shared" si="117"/>
        <v>0</v>
      </c>
      <c r="T926">
        <f t="shared" si="118"/>
        <v>0</v>
      </c>
      <c r="U926">
        <f t="shared" si="119"/>
        <v>0</v>
      </c>
    </row>
    <row r="927" spans="1:21" x14ac:dyDescent="0.25">
      <c r="A927" s="118">
        <v>312</v>
      </c>
      <c r="B927" s="118">
        <v>1119602</v>
      </c>
      <c r="C927" s="118" t="s">
        <v>2989</v>
      </c>
      <c r="D927" s="119">
        <f>VLOOKUP(B927,'Maestro clientes'!A:C,3,0)</f>
        <v>33760</v>
      </c>
      <c r="E927" s="119">
        <v>0</v>
      </c>
      <c r="F927" s="119">
        <v>0</v>
      </c>
      <c r="G927" s="119">
        <v>12</v>
      </c>
      <c r="H927" s="119">
        <v>0</v>
      </c>
      <c r="I927" s="119">
        <v>0</v>
      </c>
      <c r="J927" s="119">
        <v>0</v>
      </c>
      <c r="K927" s="119">
        <v>12</v>
      </c>
      <c r="L927" s="119">
        <v>0</v>
      </c>
      <c r="M927" s="119">
        <v>0</v>
      </c>
      <c r="N927" s="39">
        <f t="shared" si="112"/>
        <v>0</v>
      </c>
      <c r="O927" s="39">
        <f t="shared" si="113"/>
        <v>0</v>
      </c>
      <c r="P927" s="39">
        <f t="shared" si="114"/>
        <v>0</v>
      </c>
      <c r="Q927">
        <f t="shared" si="115"/>
        <v>0</v>
      </c>
      <c r="R927">
        <f t="shared" si="116"/>
        <v>0</v>
      </c>
      <c r="S927">
        <f t="shared" si="117"/>
        <v>0</v>
      </c>
      <c r="T927">
        <f t="shared" si="118"/>
        <v>0</v>
      </c>
      <c r="U927">
        <f t="shared" si="119"/>
        <v>0</v>
      </c>
    </row>
    <row r="928" spans="1:21" x14ac:dyDescent="0.25">
      <c r="A928" s="118">
        <v>313</v>
      </c>
      <c r="B928" s="118">
        <v>1062049</v>
      </c>
      <c r="C928" s="118" t="s">
        <v>1440</v>
      </c>
      <c r="D928" s="119">
        <f>VLOOKUP(B928,'Maestro clientes'!A:C,3,0)</f>
        <v>13208</v>
      </c>
      <c r="E928" s="119">
        <v>0</v>
      </c>
      <c r="F928" s="119">
        <v>42</v>
      </c>
      <c r="G928" s="119">
        <v>0</v>
      </c>
      <c r="H928" s="119">
        <v>0</v>
      </c>
      <c r="I928" s="119">
        <v>0</v>
      </c>
      <c r="J928" s="119">
        <v>0</v>
      </c>
      <c r="K928" s="119">
        <v>30</v>
      </c>
      <c r="L928" s="119">
        <v>34</v>
      </c>
      <c r="M928" s="119">
        <v>6</v>
      </c>
      <c r="N928" s="39">
        <f t="shared" si="112"/>
        <v>0</v>
      </c>
      <c r="O928" s="39">
        <f t="shared" si="113"/>
        <v>1</v>
      </c>
      <c r="P928" s="39">
        <f t="shared" si="114"/>
        <v>0</v>
      </c>
      <c r="Q928">
        <f t="shared" si="115"/>
        <v>0</v>
      </c>
      <c r="R928">
        <f t="shared" si="116"/>
        <v>0</v>
      </c>
      <c r="S928">
        <f t="shared" si="117"/>
        <v>1</v>
      </c>
      <c r="T928">
        <f t="shared" si="118"/>
        <v>0</v>
      </c>
      <c r="U928">
        <f t="shared" si="119"/>
        <v>0</v>
      </c>
    </row>
    <row r="929" spans="1:21" x14ac:dyDescent="0.25">
      <c r="A929" s="118">
        <v>313</v>
      </c>
      <c r="B929" s="118">
        <v>1063081</v>
      </c>
      <c r="C929" s="118" t="s">
        <v>2837</v>
      </c>
      <c r="D929" s="119">
        <f>VLOOKUP(B929,'Maestro clientes'!A:C,3,0)</f>
        <v>14555</v>
      </c>
      <c r="E929" s="119">
        <v>0</v>
      </c>
      <c r="F929" s="119">
        <v>0</v>
      </c>
      <c r="G929" s="119">
        <v>0</v>
      </c>
      <c r="H929" s="119">
        <v>12</v>
      </c>
      <c r="I929" s="119">
        <v>6</v>
      </c>
      <c r="J929" s="119">
        <v>0</v>
      </c>
      <c r="K929" s="119">
        <v>0</v>
      </c>
      <c r="L929" s="119">
        <v>0</v>
      </c>
      <c r="M929" s="119">
        <v>12</v>
      </c>
      <c r="N929" s="39">
        <f t="shared" si="112"/>
        <v>0</v>
      </c>
      <c r="O929" s="39">
        <f t="shared" si="113"/>
        <v>0</v>
      </c>
      <c r="P929" s="39">
        <f t="shared" si="114"/>
        <v>0</v>
      </c>
      <c r="Q929">
        <f t="shared" si="115"/>
        <v>1</v>
      </c>
      <c r="R929">
        <f t="shared" si="116"/>
        <v>0</v>
      </c>
      <c r="S929">
        <f t="shared" si="117"/>
        <v>0</v>
      </c>
      <c r="T929">
        <f t="shared" si="118"/>
        <v>0</v>
      </c>
      <c r="U929">
        <f t="shared" si="119"/>
        <v>1</v>
      </c>
    </row>
    <row r="930" spans="1:21" x14ac:dyDescent="0.25">
      <c r="A930" s="118">
        <v>313</v>
      </c>
      <c r="B930" s="118">
        <v>1063696</v>
      </c>
      <c r="C930" s="118" t="s">
        <v>1842</v>
      </c>
      <c r="D930" s="119">
        <f>VLOOKUP(B930,'Maestro clientes'!A:C,3,0)</f>
        <v>15340</v>
      </c>
      <c r="E930" s="119">
        <v>90</v>
      </c>
      <c r="F930" s="119">
        <v>24</v>
      </c>
      <c r="G930" s="119">
        <v>0</v>
      </c>
      <c r="H930" s="119">
        <v>0</v>
      </c>
      <c r="I930" s="119">
        <v>0</v>
      </c>
      <c r="J930" s="119">
        <v>0</v>
      </c>
      <c r="K930" s="119">
        <v>0</v>
      </c>
      <c r="L930" s="119">
        <v>0</v>
      </c>
      <c r="M930" s="119">
        <v>6</v>
      </c>
      <c r="N930" s="39">
        <f t="shared" si="112"/>
        <v>1</v>
      </c>
      <c r="O930" s="39">
        <f t="shared" si="113"/>
        <v>1</v>
      </c>
      <c r="P930" s="39">
        <f t="shared" si="114"/>
        <v>0</v>
      </c>
      <c r="Q930">
        <f t="shared" si="115"/>
        <v>0</v>
      </c>
      <c r="R930">
        <f t="shared" si="116"/>
        <v>0</v>
      </c>
      <c r="S930">
        <f t="shared" si="117"/>
        <v>0</v>
      </c>
      <c r="T930">
        <f t="shared" si="118"/>
        <v>0</v>
      </c>
      <c r="U930">
        <f t="shared" si="119"/>
        <v>0</v>
      </c>
    </row>
    <row r="931" spans="1:21" x14ac:dyDescent="0.25">
      <c r="A931" s="118">
        <v>313</v>
      </c>
      <c r="B931" s="118">
        <v>1066767</v>
      </c>
      <c r="C931" s="118" t="s">
        <v>1843</v>
      </c>
      <c r="D931" s="119">
        <f>VLOOKUP(B931,'Maestro clientes'!A:C,3,0)</f>
        <v>56958</v>
      </c>
      <c r="E931" s="119">
        <v>0</v>
      </c>
      <c r="F931" s="119">
        <v>0</v>
      </c>
      <c r="G931" s="119">
        <v>0</v>
      </c>
      <c r="H931" s="119">
        <v>0</v>
      </c>
      <c r="I931" s="119">
        <v>0</v>
      </c>
      <c r="J931" s="119">
        <v>0</v>
      </c>
      <c r="K931" s="119">
        <v>24</v>
      </c>
      <c r="L931" s="119">
        <v>0</v>
      </c>
      <c r="M931" s="119">
        <v>0</v>
      </c>
      <c r="N931" s="39">
        <f t="shared" si="112"/>
        <v>0</v>
      </c>
      <c r="O931" s="39">
        <f t="shared" si="113"/>
        <v>0</v>
      </c>
      <c r="P931" s="39">
        <f t="shared" si="114"/>
        <v>0</v>
      </c>
      <c r="Q931">
        <f t="shared" si="115"/>
        <v>0</v>
      </c>
      <c r="R931">
        <f t="shared" si="116"/>
        <v>0</v>
      </c>
      <c r="S931">
        <f t="shared" si="117"/>
        <v>1</v>
      </c>
      <c r="T931">
        <f t="shared" si="118"/>
        <v>0</v>
      </c>
      <c r="U931">
        <f t="shared" si="119"/>
        <v>0</v>
      </c>
    </row>
    <row r="932" spans="1:21" x14ac:dyDescent="0.25">
      <c r="A932" s="118">
        <v>313</v>
      </c>
      <c r="B932" s="118">
        <v>1067725</v>
      </c>
      <c r="C932" s="118" t="s">
        <v>2838</v>
      </c>
      <c r="D932" s="119">
        <f>VLOOKUP(B932,'Maestro clientes'!A:C,3,0)</f>
        <v>65580</v>
      </c>
      <c r="E932" s="119">
        <v>0</v>
      </c>
      <c r="F932" s="119">
        <v>0</v>
      </c>
      <c r="G932" s="119">
        <v>0</v>
      </c>
      <c r="H932" s="119">
        <v>12</v>
      </c>
      <c r="I932" s="119">
        <v>6</v>
      </c>
      <c r="J932" s="119">
        <v>0</v>
      </c>
      <c r="K932" s="119">
        <v>12</v>
      </c>
      <c r="L932" s="119">
        <v>0</v>
      </c>
      <c r="M932" s="119">
        <v>0</v>
      </c>
      <c r="N932" s="39">
        <f t="shared" si="112"/>
        <v>0</v>
      </c>
      <c r="O932" s="39">
        <f t="shared" si="113"/>
        <v>0</v>
      </c>
      <c r="P932" s="39">
        <f t="shared" si="114"/>
        <v>0</v>
      </c>
      <c r="Q932">
        <f t="shared" si="115"/>
        <v>1</v>
      </c>
      <c r="R932">
        <f t="shared" si="116"/>
        <v>0</v>
      </c>
      <c r="S932">
        <f t="shared" si="117"/>
        <v>0</v>
      </c>
      <c r="T932">
        <f t="shared" si="118"/>
        <v>0</v>
      </c>
      <c r="U932">
        <f t="shared" si="119"/>
        <v>0</v>
      </c>
    </row>
    <row r="933" spans="1:21" x14ac:dyDescent="0.25">
      <c r="A933" s="118">
        <v>313</v>
      </c>
      <c r="B933" s="118">
        <v>1067755</v>
      </c>
      <c r="C933" s="118" t="s">
        <v>1441</v>
      </c>
      <c r="D933" s="119">
        <f>VLOOKUP(B933,'Maestro clientes'!A:C,3,0)</f>
        <v>65828</v>
      </c>
      <c r="E933" s="119">
        <v>18</v>
      </c>
      <c r="F933" s="119">
        <v>0</v>
      </c>
      <c r="G933" s="119">
        <v>0</v>
      </c>
      <c r="H933" s="119">
        <v>0</v>
      </c>
      <c r="I933" s="119">
        <v>0</v>
      </c>
      <c r="J933" s="119">
        <v>0</v>
      </c>
      <c r="K933" s="119">
        <v>0</v>
      </c>
      <c r="L933" s="119">
        <v>0</v>
      </c>
      <c r="M933" s="119">
        <v>0</v>
      </c>
      <c r="N933" s="39">
        <f t="shared" si="112"/>
        <v>1</v>
      </c>
      <c r="O933" s="39">
        <f t="shared" si="113"/>
        <v>0</v>
      </c>
      <c r="P933" s="39">
        <f t="shared" si="114"/>
        <v>0</v>
      </c>
      <c r="Q933">
        <f t="shared" si="115"/>
        <v>0</v>
      </c>
      <c r="R933">
        <f t="shared" si="116"/>
        <v>0</v>
      </c>
      <c r="S933">
        <f t="shared" si="117"/>
        <v>0</v>
      </c>
      <c r="T933">
        <f t="shared" si="118"/>
        <v>0</v>
      </c>
      <c r="U933">
        <f t="shared" si="119"/>
        <v>0</v>
      </c>
    </row>
    <row r="934" spans="1:21" x14ac:dyDescent="0.25">
      <c r="A934" s="118">
        <v>313</v>
      </c>
      <c r="B934" s="118">
        <v>1068099</v>
      </c>
      <c r="C934" s="118" t="s">
        <v>1844</v>
      </c>
      <c r="D934" s="119">
        <f>VLOOKUP(B934,'Maestro clientes'!A:C,3,0)</f>
        <v>68312</v>
      </c>
      <c r="E934" s="119">
        <v>0</v>
      </c>
      <c r="F934" s="119">
        <v>72</v>
      </c>
      <c r="G934" s="119">
        <v>24</v>
      </c>
      <c r="H934" s="119">
        <v>12</v>
      </c>
      <c r="I934" s="119">
        <v>10</v>
      </c>
      <c r="J934" s="119">
        <v>0</v>
      </c>
      <c r="K934" s="119">
        <v>6</v>
      </c>
      <c r="L934" s="119">
        <v>54</v>
      </c>
      <c r="M934" s="119">
        <v>0</v>
      </c>
      <c r="N934" s="39">
        <f t="shared" si="112"/>
        <v>0</v>
      </c>
      <c r="O934" s="39">
        <f t="shared" si="113"/>
        <v>1</v>
      </c>
      <c r="P934" s="39">
        <f t="shared" si="114"/>
        <v>1</v>
      </c>
      <c r="Q934">
        <f t="shared" si="115"/>
        <v>1</v>
      </c>
      <c r="R934">
        <f t="shared" si="116"/>
        <v>0</v>
      </c>
      <c r="S934">
        <f t="shared" si="117"/>
        <v>0</v>
      </c>
      <c r="T934">
        <f t="shared" si="118"/>
        <v>1</v>
      </c>
      <c r="U934">
        <f t="shared" si="119"/>
        <v>0</v>
      </c>
    </row>
    <row r="935" spans="1:21" x14ac:dyDescent="0.25">
      <c r="A935" s="118">
        <v>313</v>
      </c>
      <c r="B935" s="118">
        <v>1068707</v>
      </c>
      <c r="C935" s="118" t="s">
        <v>2839</v>
      </c>
      <c r="D935" s="119">
        <f>VLOOKUP(B935,'Maestro clientes'!A:C,3,0)</f>
        <v>71983</v>
      </c>
      <c r="E935" s="119">
        <v>0</v>
      </c>
      <c r="F935" s="119">
        <v>0</v>
      </c>
      <c r="G935" s="119">
        <v>0</v>
      </c>
      <c r="H935" s="119">
        <v>12</v>
      </c>
      <c r="I935" s="119">
        <v>6</v>
      </c>
      <c r="J935" s="119">
        <v>0</v>
      </c>
      <c r="K935" s="119">
        <v>0</v>
      </c>
      <c r="L935" s="119">
        <v>0</v>
      </c>
      <c r="M935" s="119">
        <v>0</v>
      </c>
      <c r="N935" s="39">
        <f t="shared" si="112"/>
        <v>0</v>
      </c>
      <c r="O935" s="39">
        <f t="shared" si="113"/>
        <v>0</v>
      </c>
      <c r="P935" s="39">
        <f t="shared" si="114"/>
        <v>0</v>
      </c>
      <c r="Q935">
        <f t="shared" si="115"/>
        <v>1</v>
      </c>
      <c r="R935">
        <f t="shared" si="116"/>
        <v>0</v>
      </c>
      <c r="S935">
        <f t="shared" si="117"/>
        <v>0</v>
      </c>
      <c r="T935">
        <f t="shared" si="118"/>
        <v>0</v>
      </c>
      <c r="U935">
        <f t="shared" si="119"/>
        <v>0</v>
      </c>
    </row>
    <row r="936" spans="1:21" x14ac:dyDescent="0.25">
      <c r="A936" s="118">
        <v>313</v>
      </c>
      <c r="B936" s="118">
        <v>1072828</v>
      </c>
      <c r="C936" s="118" t="s">
        <v>1845</v>
      </c>
      <c r="D936" s="119">
        <f>VLOOKUP(B936,'Maestro clientes'!A:C,3,0)</f>
        <v>16177</v>
      </c>
      <c r="E936" s="119">
        <v>0</v>
      </c>
      <c r="F936" s="119">
        <v>48</v>
      </c>
      <c r="G936" s="119">
        <v>0</v>
      </c>
      <c r="H936" s="119">
        <v>0</v>
      </c>
      <c r="I936" s="119">
        <v>0</v>
      </c>
      <c r="J936" s="119">
        <v>0</v>
      </c>
      <c r="K936" s="119">
        <v>0</v>
      </c>
      <c r="L936" s="119">
        <v>0</v>
      </c>
      <c r="M936" s="119">
        <v>0</v>
      </c>
      <c r="N936" s="39">
        <f t="shared" si="112"/>
        <v>0</v>
      </c>
      <c r="O936" s="39">
        <f t="shared" si="113"/>
        <v>1</v>
      </c>
      <c r="P936" s="39">
        <f t="shared" si="114"/>
        <v>0</v>
      </c>
      <c r="Q936">
        <f t="shared" si="115"/>
        <v>0</v>
      </c>
      <c r="R936">
        <f t="shared" si="116"/>
        <v>0</v>
      </c>
      <c r="S936">
        <f t="shared" si="117"/>
        <v>0</v>
      </c>
      <c r="T936">
        <f t="shared" si="118"/>
        <v>0</v>
      </c>
      <c r="U936">
        <f t="shared" si="119"/>
        <v>0</v>
      </c>
    </row>
    <row r="937" spans="1:21" x14ac:dyDescent="0.25">
      <c r="A937" s="118">
        <v>313</v>
      </c>
      <c r="B937" s="118">
        <v>1082666</v>
      </c>
      <c r="C937" s="118" t="s">
        <v>1442</v>
      </c>
      <c r="D937" s="119">
        <f>VLOOKUP(B937,'Maestro clientes'!A:C,3,0)</f>
        <v>17967</v>
      </c>
      <c r="E937" s="119">
        <v>0</v>
      </c>
      <c r="F937" s="119">
        <v>48</v>
      </c>
      <c r="G937" s="119">
        <v>0</v>
      </c>
      <c r="H937" s="119">
        <v>0</v>
      </c>
      <c r="I937" s="119">
        <v>0</v>
      </c>
      <c r="J937" s="119">
        <v>0</v>
      </c>
      <c r="K937" s="119">
        <v>6</v>
      </c>
      <c r="L937" s="119">
        <v>0</v>
      </c>
      <c r="M937" s="119">
        <v>0</v>
      </c>
      <c r="N937" s="39">
        <f t="shared" si="112"/>
        <v>0</v>
      </c>
      <c r="O937" s="39">
        <f t="shared" si="113"/>
        <v>1</v>
      </c>
      <c r="P937" s="39">
        <f t="shared" si="114"/>
        <v>0</v>
      </c>
      <c r="Q937">
        <f t="shared" si="115"/>
        <v>0</v>
      </c>
      <c r="R937">
        <f t="shared" si="116"/>
        <v>0</v>
      </c>
      <c r="S937">
        <f t="shared" si="117"/>
        <v>0</v>
      </c>
      <c r="T937">
        <f t="shared" si="118"/>
        <v>0</v>
      </c>
      <c r="U937">
        <f t="shared" si="119"/>
        <v>0</v>
      </c>
    </row>
    <row r="938" spans="1:21" x14ac:dyDescent="0.25">
      <c r="A938" s="118">
        <v>313</v>
      </c>
      <c r="B938" s="118">
        <v>1083298</v>
      </c>
      <c r="C938" s="118" t="s">
        <v>2586</v>
      </c>
      <c r="D938" s="119">
        <f>VLOOKUP(B938,'Maestro clientes'!A:C,3,0)</f>
        <v>21073</v>
      </c>
      <c r="E938" s="119">
        <v>0</v>
      </c>
      <c r="F938" s="119">
        <v>72</v>
      </c>
      <c r="G938" s="119">
        <v>0</v>
      </c>
      <c r="H938" s="119">
        <v>0</v>
      </c>
      <c r="I938" s="119">
        <v>0</v>
      </c>
      <c r="J938" s="119">
        <v>0</v>
      </c>
      <c r="K938" s="119">
        <v>12</v>
      </c>
      <c r="L938" s="119">
        <v>0</v>
      </c>
      <c r="M938" s="119">
        <v>0</v>
      </c>
      <c r="N938" s="39">
        <f t="shared" si="112"/>
        <v>0</v>
      </c>
      <c r="O938" s="39">
        <f t="shared" si="113"/>
        <v>1</v>
      </c>
      <c r="P938" s="39">
        <f t="shared" si="114"/>
        <v>0</v>
      </c>
      <c r="Q938">
        <f t="shared" si="115"/>
        <v>0</v>
      </c>
      <c r="R938">
        <f t="shared" si="116"/>
        <v>0</v>
      </c>
      <c r="S938">
        <f t="shared" si="117"/>
        <v>0</v>
      </c>
      <c r="T938">
        <f t="shared" si="118"/>
        <v>0</v>
      </c>
      <c r="U938">
        <f t="shared" si="119"/>
        <v>0</v>
      </c>
    </row>
    <row r="939" spans="1:21" x14ac:dyDescent="0.25">
      <c r="A939" s="118">
        <v>313</v>
      </c>
      <c r="B939" s="118">
        <v>1083587</v>
      </c>
      <c r="C939" s="118" t="s">
        <v>2389</v>
      </c>
      <c r="D939" s="119">
        <f>VLOOKUP(B939,'Maestro clientes'!A:C,3,0)</f>
        <v>21404</v>
      </c>
      <c r="E939" s="119">
        <v>0</v>
      </c>
      <c r="F939" s="119">
        <v>0</v>
      </c>
      <c r="G939" s="119">
        <v>0</v>
      </c>
      <c r="H939" s="119">
        <v>0</v>
      </c>
      <c r="I939" s="119">
        <v>0</v>
      </c>
      <c r="J939" s="119">
        <v>0</v>
      </c>
      <c r="K939" s="119">
        <v>0</v>
      </c>
      <c r="L939" s="119">
        <v>0</v>
      </c>
      <c r="M939" s="119">
        <v>12</v>
      </c>
      <c r="N939" s="39">
        <f t="shared" si="112"/>
        <v>0</v>
      </c>
      <c r="O939" s="39">
        <f t="shared" si="113"/>
        <v>0</v>
      </c>
      <c r="P939" s="39">
        <f t="shared" si="114"/>
        <v>0</v>
      </c>
      <c r="Q939">
        <f t="shared" si="115"/>
        <v>0</v>
      </c>
      <c r="R939">
        <f t="shared" si="116"/>
        <v>0</v>
      </c>
      <c r="S939">
        <f t="shared" si="117"/>
        <v>0</v>
      </c>
      <c r="T939">
        <f t="shared" si="118"/>
        <v>0</v>
      </c>
      <c r="U939">
        <f t="shared" si="119"/>
        <v>1</v>
      </c>
    </row>
    <row r="940" spans="1:21" x14ac:dyDescent="0.25">
      <c r="A940" s="118">
        <v>313</v>
      </c>
      <c r="B940" s="118">
        <v>1098900</v>
      </c>
      <c r="C940" s="118" t="s">
        <v>2296</v>
      </c>
      <c r="D940" s="119">
        <f>VLOOKUP(B940,'Maestro clientes'!A:C,3,0)</f>
        <v>21780</v>
      </c>
      <c r="E940" s="119">
        <v>0</v>
      </c>
      <c r="F940" s="119">
        <v>78</v>
      </c>
      <c r="G940" s="119">
        <v>0</v>
      </c>
      <c r="H940" s="119">
        <v>0</v>
      </c>
      <c r="I940" s="119">
        <v>0</v>
      </c>
      <c r="J940" s="119">
        <v>0</v>
      </c>
      <c r="K940" s="119">
        <v>0</v>
      </c>
      <c r="L940" s="119">
        <v>60</v>
      </c>
      <c r="M940" s="119">
        <v>0</v>
      </c>
      <c r="N940" s="39">
        <f t="shared" si="112"/>
        <v>0</v>
      </c>
      <c r="O940" s="39">
        <f t="shared" si="113"/>
        <v>1</v>
      </c>
      <c r="P940" s="39">
        <f t="shared" si="114"/>
        <v>0</v>
      </c>
      <c r="Q940">
        <f t="shared" si="115"/>
        <v>0</v>
      </c>
      <c r="R940">
        <f t="shared" si="116"/>
        <v>0</v>
      </c>
      <c r="S940">
        <f t="shared" si="117"/>
        <v>0</v>
      </c>
      <c r="T940">
        <f t="shared" si="118"/>
        <v>1</v>
      </c>
      <c r="U940">
        <f t="shared" si="119"/>
        <v>0</v>
      </c>
    </row>
    <row r="941" spans="1:21" x14ac:dyDescent="0.25">
      <c r="A941" s="118">
        <v>313</v>
      </c>
      <c r="B941" s="118">
        <v>1107657</v>
      </c>
      <c r="C941" s="118" t="s">
        <v>2840</v>
      </c>
      <c r="D941" s="119">
        <f>VLOOKUP(B941,'Maestro clientes'!A:C,3,0)</f>
        <v>27578</v>
      </c>
      <c r="E941" s="119">
        <v>0</v>
      </c>
      <c r="F941" s="119">
        <v>0</v>
      </c>
      <c r="G941" s="119">
        <v>0</v>
      </c>
      <c r="H941" s="119">
        <v>12</v>
      </c>
      <c r="I941" s="119">
        <v>6</v>
      </c>
      <c r="J941" s="119">
        <v>0</v>
      </c>
      <c r="K941" s="119">
        <v>0</v>
      </c>
      <c r="L941" s="119">
        <v>0</v>
      </c>
      <c r="M941" s="119">
        <v>12</v>
      </c>
      <c r="N941" s="39">
        <f t="shared" si="112"/>
        <v>0</v>
      </c>
      <c r="O941" s="39">
        <f t="shared" si="113"/>
        <v>0</v>
      </c>
      <c r="P941" s="39">
        <f t="shared" si="114"/>
        <v>0</v>
      </c>
      <c r="Q941">
        <f t="shared" si="115"/>
        <v>1</v>
      </c>
      <c r="R941">
        <f t="shared" si="116"/>
        <v>0</v>
      </c>
      <c r="S941">
        <f t="shared" si="117"/>
        <v>0</v>
      </c>
      <c r="T941">
        <f t="shared" si="118"/>
        <v>0</v>
      </c>
      <c r="U941">
        <f t="shared" si="119"/>
        <v>1</v>
      </c>
    </row>
    <row r="942" spans="1:21" x14ac:dyDescent="0.25">
      <c r="A942" s="118">
        <v>313</v>
      </c>
      <c r="B942" s="118">
        <v>1111492</v>
      </c>
      <c r="C942" s="118" t="s">
        <v>1330</v>
      </c>
      <c r="D942" s="119">
        <f>VLOOKUP(B942,'Maestro clientes'!A:C,3,0)</f>
        <v>29050</v>
      </c>
      <c r="E942" s="119">
        <v>0</v>
      </c>
      <c r="F942" s="119">
        <v>0</v>
      </c>
      <c r="G942" s="119">
        <v>0</v>
      </c>
      <c r="H942" s="119">
        <v>0</v>
      </c>
      <c r="I942" s="119">
        <v>0</v>
      </c>
      <c r="J942" s="119">
        <v>0</v>
      </c>
      <c r="K942" s="119">
        <v>0</v>
      </c>
      <c r="L942" s="119">
        <v>0</v>
      </c>
      <c r="M942" s="119">
        <v>36</v>
      </c>
      <c r="N942" s="39">
        <f t="shared" si="112"/>
        <v>0</v>
      </c>
      <c r="O942" s="39">
        <f t="shared" si="113"/>
        <v>0</v>
      </c>
      <c r="P942" s="39">
        <f t="shared" si="114"/>
        <v>0</v>
      </c>
      <c r="Q942">
        <f t="shared" si="115"/>
        <v>0</v>
      </c>
      <c r="R942">
        <f t="shared" si="116"/>
        <v>0</v>
      </c>
      <c r="S942">
        <f t="shared" si="117"/>
        <v>0</v>
      </c>
      <c r="T942">
        <f t="shared" si="118"/>
        <v>0</v>
      </c>
      <c r="U942">
        <f t="shared" si="119"/>
        <v>1</v>
      </c>
    </row>
    <row r="943" spans="1:21" x14ac:dyDescent="0.25">
      <c r="A943" s="118">
        <v>313</v>
      </c>
      <c r="B943" s="118">
        <v>1117792</v>
      </c>
      <c r="C943" s="118" t="s">
        <v>2548</v>
      </c>
      <c r="D943" s="119">
        <f>VLOOKUP(B943,'Maestro clientes'!A:C,3,0)</f>
        <v>32532</v>
      </c>
      <c r="E943" s="119">
        <v>0</v>
      </c>
      <c r="F943" s="119">
        <v>0</v>
      </c>
      <c r="G943" s="119">
        <v>0</v>
      </c>
      <c r="H943" s="119">
        <v>0</v>
      </c>
      <c r="I943" s="119">
        <v>0</v>
      </c>
      <c r="J943" s="119">
        <v>60</v>
      </c>
      <c r="K943" s="119">
        <v>0</v>
      </c>
      <c r="L943" s="119">
        <v>0</v>
      </c>
      <c r="M943" s="119">
        <v>0</v>
      </c>
      <c r="N943" s="39">
        <f t="shared" si="112"/>
        <v>0</v>
      </c>
      <c r="O943" s="39">
        <f t="shared" si="113"/>
        <v>0</v>
      </c>
      <c r="P943" s="39">
        <f t="shared" si="114"/>
        <v>0</v>
      </c>
      <c r="Q943">
        <f t="shared" si="115"/>
        <v>0</v>
      </c>
      <c r="R943">
        <f t="shared" si="116"/>
        <v>1</v>
      </c>
      <c r="S943">
        <f t="shared" si="117"/>
        <v>0</v>
      </c>
      <c r="T943">
        <f t="shared" si="118"/>
        <v>0</v>
      </c>
      <c r="U943">
        <f t="shared" si="119"/>
        <v>0</v>
      </c>
    </row>
    <row r="944" spans="1:21" x14ac:dyDescent="0.25">
      <c r="A944" s="118">
        <v>313</v>
      </c>
      <c r="B944" s="118">
        <v>1141382</v>
      </c>
      <c r="C944" s="118" t="s">
        <v>2221</v>
      </c>
      <c r="D944" s="119">
        <f>VLOOKUP(B944,'Maestro clientes'!A:C,3,0)</f>
        <v>40463</v>
      </c>
      <c r="E944" s="119">
        <v>0</v>
      </c>
      <c r="F944" s="119">
        <v>24</v>
      </c>
      <c r="G944" s="119">
        <v>0</v>
      </c>
      <c r="H944" s="119">
        <v>0</v>
      </c>
      <c r="I944" s="119">
        <v>0</v>
      </c>
      <c r="J944" s="119">
        <v>0</v>
      </c>
      <c r="K944" s="119">
        <v>48</v>
      </c>
      <c r="L944" s="119">
        <v>0</v>
      </c>
      <c r="M944" s="119">
        <v>0</v>
      </c>
      <c r="N944" s="39">
        <f t="shared" si="112"/>
        <v>0</v>
      </c>
      <c r="O944" s="39">
        <f t="shared" si="113"/>
        <v>1</v>
      </c>
      <c r="P944" s="39">
        <f t="shared" si="114"/>
        <v>0</v>
      </c>
      <c r="Q944">
        <f t="shared" si="115"/>
        <v>0</v>
      </c>
      <c r="R944">
        <f t="shared" si="116"/>
        <v>0</v>
      </c>
      <c r="S944">
        <f t="shared" si="117"/>
        <v>1</v>
      </c>
      <c r="T944">
        <f t="shared" si="118"/>
        <v>0</v>
      </c>
      <c r="U944">
        <f t="shared" si="119"/>
        <v>0</v>
      </c>
    </row>
    <row r="945" spans="1:21" x14ac:dyDescent="0.25">
      <c r="A945" s="118">
        <v>313</v>
      </c>
      <c r="B945" s="118">
        <v>1063490</v>
      </c>
      <c r="C945" s="118" t="s">
        <v>2990</v>
      </c>
      <c r="D945" s="119">
        <f>VLOOKUP(B945,'Maestro clientes'!A:C,3,0)</f>
        <v>15064</v>
      </c>
      <c r="E945" s="119">
        <v>0</v>
      </c>
      <c r="F945" s="119">
        <v>12</v>
      </c>
      <c r="G945" s="119">
        <v>0</v>
      </c>
      <c r="H945" s="119">
        <v>0</v>
      </c>
      <c r="I945" s="119">
        <v>0</v>
      </c>
      <c r="J945" s="119">
        <v>0</v>
      </c>
      <c r="K945" s="119">
        <v>24</v>
      </c>
      <c r="L945" s="119">
        <v>0</v>
      </c>
      <c r="M945" s="119">
        <v>12</v>
      </c>
      <c r="N945" s="39">
        <f t="shared" si="112"/>
        <v>0</v>
      </c>
      <c r="O945" s="39">
        <f t="shared" si="113"/>
        <v>0</v>
      </c>
      <c r="P945" s="39">
        <f t="shared" si="114"/>
        <v>0</v>
      </c>
      <c r="Q945">
        <f t="shared" si="115"/>
        <v>0</v>
      </c>
      <c r="R945">
        <f t="shared" si="116"/>
        <v>0</v>
      </c>
      <c r="S945">
        <f t="shared" si="117"/>
        <v>1</v>
      </c>
      <c r="T945">
        <f t="shared" si="118"/>
        <v>0</v>
      </c>
      <c r="U945">
        <f t="shared" si="119"/>
        <v>1</v>
      </c>
    </row>
    <row r="946" spans="1:21" x14ac:dyDescent="0.25">
      <c r="A946" s="118">
        <v>313</v>
      </c>
      <c r="B946" s="118">
        <v>1068275</v>
      </c>
      <c r="C946" s="118" t="s">
        <v>3182</v>
      </c>
      <c r="D946" s="119">
        <f>VLOOKUP(B946,'Maestro clientes'!A:C,3,0)</f>
        <v>69251</v>
      </c>
      <c r="E946" s="119">
        <v>0</v>
      </c>
      <c r="F946" s="119">
        <v>84</v>
      </c>
      <c r="G946" s="119">
        <v>0</v>
      </c>
      <c r="H946" s="119">
        <v>0</v>
      </c>
      <c r="I946" s="119">
        <v>0</v>
      </c>
      <c r="J946" s="119">
        <v>0</v>
      </c>
      <c r="K946" s="119">
        <v>84</v>
      </c>
      <c r="L946" s="119">
        <v>20</v>
      </c>
      <c r="M946" s="119">
        <v>0</v>
      </c>
      <c r="N946" s="39">
        <f t="shared" si="112"/>
        <v>0</v>
      </c>
      <c r="O946" s="39">
        <f t="shared" si="113"/>
        <v>1</v>
      </c>
      <c r="P946" s="39">
        <f t="shared" si="114"/>
        <v>0</v>
      </c>
      <c r="Q946">
        <f t="shared" si="115"/>
        <v>0</v>
      </c>
      <c r="R946">
        <f t="shared" si="116"/>
        <v>0</v>
      </c>
      <c r="S946">
        <f t="shared" si="117"/>
        <v>1</v>
      </c>
      <c r="T946">
        <f t="shared" si="118"/>
        <v>0</v>
      </c>
      <c r="U946">
        <f t="shared" si="119"/>
        <v>0</v>
      </c>
    </row>
    <row r="947" spans="1:21" x14ac:dyDescent="0.25">
      <c r="A947" s="118">
        <v>313</v>
      </c>
      <c r="B947" s="118">
        <v>1068953</v>
      </c>
      <c r="C947" s="118" t="s">
        <v>1755</v>
      </c>
      <c r="D947" s="119">
        <f>VLOOKUP(B947,'Maestro clientes'!A:C,3,0)</f>
        <v>73301</v>
      </c>
      <c r="E947" s="119">
        <v>0</v>
      </c>
      <c r="F947" s="119">
        <v>0</v>
      </c>
      <c r="G947" s="119">
        <v>24</v>
      </c>
      <c r="H947" s="119">
        <v>0</v>
      </c>
      <c r="I947" s="119">
        <v>0</v>
      </c>
      <c r="J947" s="119">
        <v>0</v>
      </c>
      <c r="K947" s="119">
        <v>72</v>
      </c>
      <c r="L947" s="119">
        <v>24</v>
      </c>
      <c r="M947" s="119">
        <v>0</v>
      </c>
      <c r="N947" s="39">
        <f t="shared" si="112"/>
        <v>0</v>
      </c>
      <c r="O947" s="39">
        <f t="shared" si="113"/>
        <v>0</v>
      </c>
      <c r="P947" s="39">
        <f t="shared" si="114"/>
        <v>1</v>
      </c>
      <c r="Q947">
        <f t="shared" si="115"/>
        <v>0</v>
      </c>
      <c r="R947">
        <f t="shared" si="116"/>
        <v>0</v>
      </c>
      <c r="S947">
        <f t="shared" si="117"/>
        <v>1</v>
      </c>
      <c r="T947">
        <f t="shared" si="118"/>
        <v>0</v>
      </c>
      <c r="U947">
        <f t="shared" si="119"/>
        <v>0</v>
      </c>
    </row>
    <row r="948" spans="1:21" x14ac:dyDescent="0.25">
      <c r="A948" s="118">
        <v>314</v>
      </c>
      <c r="B948" s="118">
        <v>1063886</v>
      </c>
      <c r="C948" s="118" t="s">
        <v>2571</v>
      </c>
      <c r="D948" s="119">
        <f>VLOOKUP(B948,'Maestro clientes'!A:C,3,0)</f>
        <v>15594</v>
      </c>
      <c r="E948" s="119">
        <v>0</v>
      </c>
      <c r="F948" s="119">
        <v>0</v>
      </c>
      <c r="G948" s="119">
        <v>0</v>
      </c>
      <c r="H948" s="119">
        <v>0</v>
      </c>
      <c r="I948" s="119">
        <v>0</v>
      </c>
      <c r="J948" s="119">
        <v>0</v>
      </c>
      <c r="K948" s="119">
        <v>0</v>
      </c>
      <c r="L948" s="119">
        <v>24</v>
      </c>
      <c r="M948" s="119">
        <v>0</v>
      </c>
      <c r="N948" s="39">
        <f t="shared" si="112"/>
        <v>0</v>
      </c>
      <c r="O948" s="39">
        <f t="shared" si="113"/>
        <v>0</v>
      </c>
      <c r="P948" s="39">
        <f t="shared" si="114"/>
        <v>0</v>
      </c>
      <c r="Q948">
        <f t="shared" si="115"/>
        <v>0</v>
      </c>
      <c r="R948">
        <f t="shared" si="116"/>
        <v>0</v>
      </c>
      <c r="S948">
        <f t="shared" si="117"/>
        <v>0</v>
      </c>
      <c r="T948">
        <f t="shared" si="118"/>
        <v>0</v>
      </c>
      <c r="U948">
        <f t="shared" si="119"/>
        <v>0</v>
      </c>
    </row>
    <row r="949" spans="1:21" x14ac:dyDescent="0.25">
      <c r="A949" s="118">
        <v>314</v>
      </c>
      <c r="B949" s="118">
        <v>1068602</v>
      </c>
      <c r="C949" s="118" t="s">
        <v>1953</v>
      </c>
      <c r="D949" s="119">
        <f>VLOOKUP(B949,'Maestro clientes'!A:C,3,0)</f>
        <v>7143</v>
      </c>
      <c r="E949" s="119">
        <v>0</v>
      </c>
      <c r="F949" s="119">
        <v>54</v>
      </c>
      <c r="G949" s="119">
        <v>0</v>
      </c>
      <c r="H949" s="119">
        <v>0</v>
      </c>
      <c r="I949" s="119">
        <v>0</v>
      </c>
      <c r="J949" s="119">
        <v>0</v>
      </c>
      <c r="K949" s="119">
        <v>0</v>
      </c>
      <c r="L949" s="119">
        <v>0</v>
      </c>
      <c r="M949" s="119">
        <v>0</v>
      </c>
      <c r="N949" s="39">
        <f t="shared" si="112"/>
        <v>0</v>
      </c>
      <c r="O949" s="39">
        <f t="shared" si="113"/>
        <v>1</v>
      </c>
      <c r="P949" s="39">
        <f t="shared" si="114"/>
        <v>0</v>
      </c>
      <c r="Q949">
        <f t="shared" si="115"/>
        <v>0</v>
      </c>
      <c r="R949">
        <f t="shared" si="116"/>
        <v>0</v>
      </c>
      <c r="S949">
        <f t="shared" si="117"/>
        <v>0</v>
      </c>
      <c r="T949">
        <f t="shared" si="118"/>
        <v>0</v>
      </c>
      <c r="U949">
        <f t="shared" si="119"/>
        <v>0</v>
      </c>
    </row>
    <row r="950" spans="1:21" x14ac:dyDescent="0.25">
      <c r="A950" s="118">
        <v>314</v>
      </c>
      <c r="B950" s="118">
        <v>1069494</v>
      </c>
      <c r="C950" s="118" t="s">
        <v>1506</v>
      </c>
      <c r="D950" s="119">
        <f>VLOOKUP(B950,'Maestro clientes'!A:C,3,0)</f>
        <v>75845</v>
      </c>
      <c r="E950" s="119">
        <v>0</v>
      </c>
      <c r="F950" s="119">
        <v>0</v>
      </c>
      <c r="G950" s="119">
        <v>0</v>
      </c>
      <c r="H950" s="119">
        <v>0</v>
      </c>
      <c r="I950" s="119">
        <v>0</v>
      </c>
      <c r="J950" s="119">
        <v>0</v>
      </c>
      <c r="K950" s="119">
        <v>87</v>
      </c>
      <c r="L950" s="119">
        <v>120</v>
      </c>
      <c r="M950" s="119">
        <v>0</v>
      </c>
      <c r="N950" s="39">
        <f t="shared" si="112"/>
        <v>0</v>
      </c>
      <c r="O950" s="39">
        <f t="shared" si="113"/>
        <v>0</v>
      </c>
      <c r="P950" s="39">
        <f t="shared" si="114"/>
        <v>0</v>
      </c>
      <c r="Q950">
        <f t="shared" si="115"/>
        <v>0</v>
      </c>
      <c r="R950">
        <f t="shared" si="116"/>
        <v>0</v>
      </c>
      <c r="S950">
        <f t="shared" si="117"/>
        <v>1</v>
      </c>
      <c r="T950">
        <f t="shared" si="118"/>
        <v>1</v>
      </c>
      <c r="U950">
        <f t="shared" si="119"/>
        <v>0</v>
      </c>
    </row>
    <row r="951" spans="1:21" x14ac:dyDescent="0.25">
      <c r="A951" s="118">
        <v>314</v>
      </c>
      <c r="B951" s="118">
        <v>1069713</v>
      </c>
      <c r="C951" s="118" t="s">
        <v>2145</v>
      </c>
      <c r="D951" s="119">
        <f>VLOOKUP(B951,'Maestro clientes'!A:C,3,0)</f>
        <v>76649</v>
      </c>
      <c r="E951" s="119">
        <v>24</v>
      </c>
      <c r="F951" s="119">
        <v>36</v>
      </c>
      <c r="G951" s="119">
        <v>0</v>
      </c>
      <c r="H951" s="119">
        <v>0</v>
      </c>
      <c r="I951" s="119">
        <v>0</v>
      </c>
      <c r="J951" s="119">
        <v>0</v>
      </c>
      <c r="K951" s="119">
        <v>0</v>
      </c>
      <c r="L951" s="119">
        <v>0</v>
      </c>
      <c r="M951" s="119">
        <v>0</v>
      </c>
      <c r="N951" s="39">
        <f t="shared" si="112"/>
        <v>1</v>
      </c>
      <c r="O951" s="39">
        <f t="shared" si="113"/>
        <v>1</v>
      </c>
      <c r="P951" s="39">
        <f t="shared" si="114"/>
        <v>0</v>
      </c>
      <c r="Q951">
        <f t="shared" si="115"/>
        <v>0</v>
      </c>
      <c r="R951">
        <f t="shared" si="116"/>
        <v>0</v>
      </c>
      <c r="S951">
        <f t="shared" si="117"/>
        <v>0</v>
      </c>
      <c r="T951">
        <f t="shared" si="118"/>
        <v>0</v>
      </c>
      <c r="U951">
        <f t="shared" si="119"/>
        <v>0</v>
      </c>
    </row>
    <row r="952" spans="1:21" x14ac:dyDescent="0.25">
      <c r="A952" s="118">
        <v>314</v>
      </c>
      <c r="B952" s="118">
        <v>1069952</v>
      </c>
      <c r="C952" s="118" t="s">
        <v>1954</v>
      </c>
      <c r="D952" s="119">
        <f>VLOOKUP(B952,'Maestro clientes'!A:C,3,0)</f>
        <v>7760</v>
      </c>
      <c r="E952" s="119">
        <v>0</v>
      </c>
      <c r="F952" s="119">
        <v>24</v>
      </c>
      <c r="G952" s="119">
        <v>0</v>
      </c>
      <c r="H952" s="119">
        <v>0</v>
      </c>
      <c r="I952" s="119">
        <v>0</v>
      </c>
      <c r="J952" s="119">
        <v>0</v>
      </c>
      <c r="K952" s="119">
        <v>24</v>
      </c>
      <c r="L952" s="119">
        <v>0</v>
      </c>
      <c r="M952" s="119">
        <v>0</v>
      </c>
      <c r="N952" s="39">
        <f t="shared" si="112"/>
        <v>0</v>
      </c>
      <c r="O952" s="39">
        <f t="shared" si="113"/>
        <v>1</v>
      </c>
      <c r="P952" s="39">
        <f t="shared" si="114"/>
        <v>0</v>
      </c>
      <c r="Q952">
        <f t="shared" si="115"/>
        <v>0</v>
      </c>
      <c r="R952">
        <f t="shared" si="116"/>
        <v>0</v>
      </c>
      <c r="S952">
        <f t="shared" si="117"/>
        <v>1</v>
      </c>
      <c r="T952">
        <f t="shared" si="118"/>
        <v>0</v>
      </c>
      <c r="U952">
        <f t="shared" si="119"/>
        <v>0</v>
      </c>
    </row>
    <row r="953" spans="1:21" x14ac:dyDescent="0.25">
      <c r="A953" s="118">
        <v>314</v>
      </c>
      <c r="B953" s="118">
        <v>1072946</v>
      </c>
      <c r="C953" s="118" t="s">
        <v>1955</v>
      </c>
      <c r="D953" s="119">
        <f>VLOOKUP(B953,'Maestro clientes'!A:C,3,0)</f>
        <v>65080</v>
      </c>
      <c r="E953" s="119">
        <v>0</v>
      </c>
      <c r="F953" s="119">
        <v>0</v>
      </c>
      <c r="G953" s="119">
        <v>0</v>
      </c>
      <c r="H953" s="119">
        <v>0</v>
      </c>
      <c r="I953" s="119">
        <v>0</v>
      </c>
      <c r="J953" s="119">
        <v>0</v>
      </c>
      <c r="K953" s="119">
        <v>30</v>
      </c>
      <c r="L953" s="119">
        <v>50</v>
      </c>
      <c r="M953" s="119">
        <v>0</v>
      </c>
      <c r="N953" s="39">
        <f t="shared" si="112"/>
        <v>0</v>
      </c>
      <c r="O953" s="39">
        <f t="shared" si="113"/>
        <v>0</v>
      </c>
      <c r="P953" s="39">
        <f t="shared" si="114"/>
        <v>0</v>
      </c>
      <c r="Q953">
        <f t="shared" si="115"/>
        <v>0</v>
      </c>
      <c r="R953">
        <f t="shared" si="116"/>
        <v>0</v>
      </c>
      <c r="S953">
        <f t="shared" si="117"/>
        <v>1</v>
      </c>
      <c r="T953">
        <f t="shared" si="118"/>
        <v>1</v>
      </c>
      <c r="U953">
        <f t="shared" si="119"/>
        <v>0</v>
      </c>
    </row>
    <row r="954" spans="1:21" x14ac:dyDescent="0.25">
      <c r="A954" s="118">
        <v>314</v>
      </c>
      <c r="B954" s="118">
        <v>1107441</v>
      </c>
      <c r="C954" s="118" t="s">
        <v>1956</v>
      </c>
      <c r="D954" s="119">
        <f>VLOOKUP(B954,'Maestro clientes'!A:C,3,0)</f>
        <v>27319</v>
      </c>
      <c r="E954" s="119">
        <v>0</v>
      </c>
      <c r="F954" s="119">
        <v>0</v>
      </c>
      <c r="G954" s="119">
        <v>0</v>
      </c>
      <c r="H954" s="119">
        <v>0</v>
      </c>
      <c r="I954" s="119">
        <v>0</v>
      </c>
      <c r="J954" s="119">
        <v>0</v>
      </c>
      <c r="K954" s="119">
        <v>0</v>
      </c>
      <c r="L954" s="119">
        <v>0</v>
      </c>
      <c r="M954" s="119">
        <v>12</v>
      </c>
      <c r="N954" s="39">
        <f t="shared" si="112"/>
        <v>0</v>
      </c>
      <c r="O954" s="39">
        <f t="shared" si="113"/>
        <v>0</v>
      </c>
      <c r="P954" s="39">
        <f t="shared" si="114"/>
        <v>0</v>
      </c>
      <c r="Q954">
        <f t="shared" si="115"/>
        <v>0</v>
      </c>
      <c r="R954">
        <f t="shared" si="116"/>
        <v>0</v>
      </c>
      <c r="S954">
        <f t="shared" si="117"/>
        <v>0</v>
      </c>
      <c r="T954">
        <f t="shared" si="118"/>
        <v>0</v>
      </c>
      <c r="U954">
        <f t="shared" si="119"/>
        <v>1</v>
      </c>
    </row>
    <row r="955" spans="1:21" x14ac:dyDescent="0.25">
      <c r="A955" s="118">
        <v>314</v>
      </c>
      <c r="B955" s="118">
        <v>1113848</v>
      </c>
      <c r="C955" s="118" t="s">
        <v>2877</v>
      </c>
      <c r="D955" s="119">
        <f>VLOOKUP(B955,'Maestro clientes'!A:C,3,0)</f>
        <v>30528</v>
      </c>
      <c r="E955" s="119">
        <v>0</v>
      </c>
      <c r="F955" s="119">
        <v>0</v>
      </c>
      <c r="G955" s="119">
        <v>12</v>
      </c>
      <c r="H955" s="119">
        <v>0</v>
      </c>
      <c r="I955" s="119">
        <v>0</v>
      </c>
      <c r="J955" s="119">
        <v>0</v>
      </c>
      <c r="K955" s="119">
        <v>16</v>
      </c>
      <c r="L955" s="119">
        <v>0</v>
      </c>
      <c r="M955" s="119">
        <v>0</v>
      </c>
      <c r="N955" s="39">
        <f t="shared" si="112"/>
        <v>0</v>
      </c>
      <c r="O955" s="39">
        <f t="shared" si="113"/>
        <v>0</v>
      </c>
      <c r="P955" s="39">
        <f t="shared" si="114"/>
        <v>0</v>
      </c>
      <c r="Q955">
        <f t="shared" si="115"/>
        <v>0</v>
      </c>
      <c r="R955">
        <f t="shared" si="116"/>
        <v>0</v>
      </c>
      <c r="S955">
        <f t="shared" si="117"/>
        <v>0</v>
      </c>
      <c r="T955">
        <f t="shared" si="118"/>
        <v>0</v>
      </c>
      <c r="U955">
        <f t="shared" si="119"/>
        <v>0</v>
      </c>
    </row>
    <row r="956" spans="1:21" x14ac:dyDescent="0.25">
      <c r="A956" s="118">
        <v>314</v>
      </c>
      <c r="B956" s="118">
        <v>1114370</v>
      </c>
      <c r="C956" s="118" t="s">
        <v>1957</v>
      </c>
      <c r="D956" s="119">
        <f>VLOOKUP(B956,'Maestro clientes'!A:C,3,0)</f>
        <v>30786</v>
      </c>
      <c r="E956" s="119">
        <v>0</v>
      </c>
      <c r="F956" s="119">
        <v>0</v>
      </c>
      <c r="G956" s="119">
        <v>0</v>
      </c>
      <c r="H956" s="119">
        <v>0</v>
      </c>
      <c r="I956" s="119">
        <v>0</v>
      </c>
      <c r="J956" s="119">
        <v>0</v>
      </c>
      <c r="K956" s="119">
        <v>24</v>
      </c>
      <c r="L956" s="119">
        <v>0</v>
      </c>
      <c r="M956" s="119">
        <v>0</v>
      </c>
      <c r="N956" s="39">
        <f t="shared" si="112"/>
        <v>0</v>
      </c>
      <c r="O956" s="39">
        <f t="shared" si="113"/>
        <v>0</v>
      </c>
      <c r="P956" s="39">
        <f t="shared" si="114"/>
        <v>0</v>
      </c>
      <c r="Q956">
        <f t="shared" si="115"/>
        <v>0</v>
      </c>
      <c r="R956">
        <f t="shared" si="116"/>
        <v>0</v>
      </c>
      <c r="S956">
        <f t="shared" si="117"/>
        <v>1</v>
      </c>
      <c r="T956">
        <f t="shared" si="118"/>
        <v>0</v>
      </c>
      <c r="U956">
        <f t="shared" si="119"/>
        <v>0</v>
      </c>
    </row>
    <row r="957" spans="1:21" x14ac:dyDescent="0.25">
      <c r="A957" s="118">
        <v>314</v>
      </c>
      <c r="B957" s="118">
        <v>1143656</v>
      </c>
      <c r="C957" s="118" t="s">
        <v>1507</v>
      </c>
      <c r="D957" s="119" t="str">
        <f>VLOOKUP(B957,'Maestro clientes'!A:C,3,0)</f>
        <v/>
      </c>
      <c r="E957" s="119">
        <v>0</v>
      </c>
      <c r="F957" s="119">
        <v>0</v>
      </c>
      <c r="G957" s="119">
        <v>0</v>
      </c>
      <c r="H957" s="119">
        <v>0</v>
      </c>
      <c r="I957" s="119">
        <v>0</v>
      </c>
      <c r="J957" s="119">
        <v>0</v>
      </c>
      <c r="K957" s="119">
        <v>12</v>
      </c>
      <c r="L957" s="119">
        <v>0</v>
      </c>
      <c r="M957" s="119">
        <v>0</v>
      </c>
      <c r="N957" s="39">
        <f t="shared" si="112"/>
        <v>0</v>
      </c>
      <c r="O957" s="39">
        <f t="shared" si="113"/>
        <v>0</v>
      </c>
      <c r="P957" s="39">
        <f t="shared" si="114"/>
        <v>0</v>
      </c>
      <c r="Q957">
        <f t="shared" si="115"/>
        <v>0</v>
      </c>
      <c r="R957">
        <f t="shared" si="116"/>
        <v>0</v>
      </c>
      <c r="S957">
        <f t="shared" si="117"/>
        <v>0</v>
      </c>
      <c r="T957">
        <f t="shared" si="118"/>
        <v>0</v>
      </c>
      <c r="U957">
        <f t="shared" si="119"/>
        <v>0</v>
      </c>
    </row>
    <row r="958" spans="1:21" x14ac:dyDescent="0.25">
      <c r="A958" s="118">
        <v>314</v>
      </c>
      <c r="B958" s="118">
        <v>1143787</v>
      </c>
      <c r="C958" s="118" t="s">
        <v>1508</v>
      </c>
      <c r="D958" s="119" t="str">
        <f>VLOOKUP(B958,'Maestro clientes'!A:C,3,0)</f>
        <v/>
      </c>
      <c r="E958" s="119">
        <v>0</v>
      </c>
      <c r="F958" s="119">
        <v>78</v>
      </c>
      <c r="G958" s="119">
        <v>0</v>
      </c>
      <c r="H958" s="119">
        <v>0</v>
      </c>
      <c r="I958" s="119">
        <v>0</v>
      </c>
      <c r="J958" s="119">
        <v>0</v>
      </c>
      <c r="K958" s="119">
        <v>0</v>
      </c>
      <c r="L958" s="119">
        <v>0</v>
      </c>
      <c r="M958" s="119">
        <v>0</v>
      </c>
      <c r="N958" s="39">
        <f t="shared" si="112"/>
        <v>0</v>
      </c>
      <c r="O958" s="39">
        <f t="shared" si="113"/>
        <v>1</v>
      </c>
      <c r="P958" s="39">
        <f t="shared" si="114"/>
        <v>0</v>
      </c>
      <c r="Q958">
        <f t="shared" si="115"/>
        <v>0</v>
      </c>
      <c r="R958">
        <f t="shared" si="116"/>
        <v>0</v>
      </c>
      <c r="S958">
        <f t="shared" si="117"/>
        <v>0</v>
      </c>
      <c r="T958">
        <f t="shared" si="118"/>
        <v>0</v>
      </c>
      <c r="U958">
        <f t="shared" si="119"/>
        <v>0</v>
      </c>
    </row>
    <row r="959" spans="1:21" x14ac:dyDescent="0.25">
      <c r="A959" s="118">
        <v>314</v>
      </c>
      <c r="B959" s="118">
        <v>1148499</v>
      </c>
      <c r="C959" s="118" t="s">
        <v>2625</v>
      </c>
      <c r="D959" s="119" t="str">
        <f>VLOOKUP(B959,'Maestro clientes'!A:C,3,0)</f>
        <v/>
      </c>
      <c r="E959" s="119">
        <v>45</v>
      </c>
      <c r="F959" s="119">
        <v>0</v>
      </c>
      <c r="G959" s="119">
        <v>0</v>
      </c>
      <c r="H959" s="119">
        <v>0</v>
      </c>
      <c r="I959" s="119">
        <v>0</v>
      </c>
      <c r="J959" s="119">
        <v>0</v>
      </c>
      <c r="K959" s="119">
        <v>0</v>
      </c>
      <c r="L959" s="119">
        <v>0</v>
      </c>
      <c r="M959" s="119">
        <v>0</v>
      </c>
      <c r="N959" s="39">
        <f t="shared" si="112"/>
        <v>1</v>
      </c>
      <c r="O959" s="39">
        <f t="shared" si="113"/>
        <v>0</v>
      </c>
      <c r="P959" s="39">
        <f t="shared" si="114"/>
        <v>0</v>
      </c>
      <c r="Q959">
        <f t="shared" si="115"/>
        <v>0</v>
      </c>
      <c r="R959">
        <f t="shared" si="116"/>
        <v>0</v>
      </c>
      <c r="S959">
        <f t="shared" si="117"/>
        <v>0</v>
      </c>
      <c r="T959">
        <f t="shared" si="118"/>
        <v>0</v>
      </c>
      <c r="U959">
        <f t="shared" si="119"/>
        <v>0</v>
      </c>
    </row>
    <row r="960" spans="1:21" x14ac:dyDescent="0.25">
      <c r="A960" s="118">
        <v>314</v>
      </c>
      <c r="B960" s="118">
        <v>1142033</v>
      </c>
      <c r="C960" s="118" t="s">
        <v>2054</v>
      </c>
      <c r="D960" s="119">
        <f>VLOOKUP(B960,'Maestro clientes'!A:C,3,0)</f>
        <v>40606</v>
      </c>
      <c r="E960" s="119">
        <v>0</v>
      </c>
      <c r="F960" s="119">
        <v>0</v>
      </c>
      <c r="G960" s="119">
        <v>0</v>
      </c>
      <c r="H960" s="119">
        <v>0</v>
      </c>
      <c r="I960" s="119">
        <v>0</v>
      </c>
      <c r="J960" s="119">
        <v>0</v>
      </c>
      <c r="K960" s="119">
        <v>36</v>
      </c>
      <c r="L960" s="119">
        <v>0</v>
      </c>
      <c r="M960" s="119">
        <v>0</v>
      </c>
      <c r="N960" s="39">
        <f t="shared" si="112"/>
        <v>0</v>
      </c>
      <c r="O960" s="39">
        <f t="shared" si="113"/>
        <v>0</v>
      </c>
      <c r="P960" s="39">
        <f t="shared" si="114"/>
        <v>0</v>
      </c>
      <c r="Q960">
        <f t="shared" si="115"/>
        <v>0</v>
      </c>
      <c r="R960">
        <f t="shared" si="116"/>
        <v>0</v>
      </c>
      <c r="S960">
        <f t="shared" si="117"/>
        <v>1</v>
      </c>
      <c r="T960">
        <f t="shared" si="118"/>
        <v>0</v>
      </c>
      <c r="U960">
        <f t="shared" si="119"/>
        <v>0</v>
      </c>
    </row>
    <row r="961" spans="1:21" x14ac:dyDescent="0.25">
      <c r="A961" s="118">
        <v>314</v>
      </c>
      <c r="B961" s="118">
        <v>1154472</v>
      </c>
      <c r="C961" s="118" t="s">
        <v>3001</v>
      </c>
      <c r="D961" s="119" t="str">
        <f>VLOOKUP(B961,'Maestro clientes'!A:C,3,0)</f>
        <v/>
      </c>
      <c r="E961" s="119">
        <v>0</v>
      </c>
      <c r="F961" s="119">
        <v>24</v>
      </c>
      <c r="G961" s="119">
        <v>0</v>
      </c>
      <c r="H961" s="119">
        <v>0</v>
      </c>
      <c r="I961" s="119">
        <v>0</v>
      </c>
      <c r="J961" s="119">
        <v>0</v>
      </c>
      <c r="K961" s="119">
        <v>0</v>
      </c>
      <c r="L961" s="119">
        <v>0</v>
      </c>
      <c r="M961" s="119">
        <v>0</v>
      </c>
      <c r="N961" s="39">
        <f t="shared" si="112"/>
        <v>0</v>
      </c>
      <c r="O961" s="39">
        <f t="shared" si="113"/>
        <v>1</v>
      </c>
      <c r="P961" s="39">
        <f t="shared" si="114"/>
        <v>0</v>
      </c>
      <c r="Q961">
        <f t="shared" si="115"/>
        <v>0</v>
      </c>
      <c r="R961">
        <f t="shared" si="116"/>
        <v>0</v>
      </c>
      <c r="S961">
        <f t="shared" si="117"/>
        <v>0</v>
      </c>
      <c r="T961">
        <f t="shared" si="118"/>
        <v>0</v>
      </c>
      <c r="U961">
        <f t="shared" si="119"/>
        <v>0</v>
      </c>
    </row>
    <row r="962" spans="1:21" x14ac:dyDescent="0.25">
      <c r="A962" s="118">
        <v>314</v>
      </c>
      <c r="B962" s="118">
        <v>1119451</v>
      </c>
      <c r="C962" s="118" t="s">
        <v>3276</v>
      </c>
      <c r="D962" s="119">
        <f>VLOOKUP(B962,'Maestro clientes'!A:C,3,0)</f>
        <v>33661</v>
      </c>
      <c r="E962" s="119">
        <v>0</v>
      </c>
      <c r="F962" s="119">
        <v>0</v>
      </c>
      <c r="G962" s="119">
        <v>0</v>
      </c>
      <c r="H962" s="119">
        <v>0</v>
      </c>
      <c r="I962" s="119">
        <v>0</v>
      </c>
      <c r="J962" s="119">
        <v>0</v>
      </c>
      <c r="K962" s="119">
        <v>60</v>
      </c>
      <c r="L962" s="119">
        <v>0</v>
      </c>
      <c r="M962" s="119">
        <v>0</v>
      </c>
      <c r="N962" s="39">
        <f t="shared" si="112"/>
        <v>0</v>
      </c>
      <c r="O962" s="39">
        <f t="shared" si="113"/>
        <v>0</v>
      </c>
      <c r="P962" s="39">
        <f t="shared" si="114"/>
        <v>0</v>
      </c>
      <c r="Q962">
        <f t="shared" si="115"/>
        <v>0</v>
      </c>
      <c r="R962">
        <f t="shared" si="116"/>
        <v>0</v>
      </c>
      <c r="S962">
        <f t="shared" si="117"/>
        <v>1</v>
      </c>
      <c r="T962">
        <f t="shared" si="118"/>
        <v>0</v>
      </c>
      <c r="U962">
        <f t="shared" si="119"/>
        <v>0</v>
      </c>
    </row>
    <row r="963" spans="1:21" x14ac:dyDescent="0.25">
      <c r="A963" s="118">
        <v>315</v>
      </c>
      <c r="B963" s="118">
        <v>1060210</v>
      </c>
      <c r="C963" s="118" t="s">
        <v>2200</v>
      </c>
      <c r="D963" s="119">
        <f>VLOOKUP(B963,'Maestro clientes'!A:C,3,0)</f>
        <v>10483</v>
      </c>
      <c r="E963" s="119">
        <v>0</v>
      </c>
      <c r="F963" s="119">
        <v>30</v>
      </c>
      <c r="G963" s="119">
        <v>0</v>
      </c>
      <c r="H963" s="119">
        <v>0</v>
      </c>
      <c r="I963" s="119">
        <v>0</v>
      </c>
      <c r="J963" s="119">
        <v>120</v>
      </c>
      <c r="K963" s="119">
        <v>24</v>
      </c>
      <c r="L963" s="119">
        <v>70</v>
      </c>
      <c r="M963" s="119">
        <v>0</v>
      </c>
      <c r="N963" s="39">
        <f t="shared" si="112"/>
        <v>0</v>
      </c>
      <c r="O963" s="39">
        <f t="shared" si="113"/>
        <v>1</v>
      </c>
      <c r="P963" s="39">
        <f t="shared" si="114"/>
        <v>0</v>
      </c>
      <c r="Q963">
        <f t="shared" si="115"/>
        <v>0</v>
      </c>
      <c r="R963">
        <f t="shared" si="116"/>
        <v>1</v>
      </c>
      <c r="S963">
        <f t="shared" si="117"/>
        <v>1</v>
      </c>
      <c r="T963">
        <f t="shared" si="118"/>
        <v>1</v>
      </c>
      <c r="U963">
        <f t="shared" si="119"/>
        <v>0</v>
      </c>
    </row>
    <row r="964" spans="1:21" x14ac:dyDescent="0.25">
      <c r="A964" s="118">
        <v>315</v>
      </c>
      <c r="B964" s="118">
        <v>1060963</v>
      </c>
      <c r="C964" s="118" t="s">
        <v>1958</v>
      </c>
      <c r="D964" s="119">
        <f>VLOOKUP(B964,'Maestro clientes'!A:C,3,0)</f>
        <v>11611</v>
      </c>
      <c r="E964" s="119">
        <v>0</v>
      </c>
      <c r="F964" s="119">
        <v>56</v>
      </c>
      <c r="G964" s="119">
        <v>22</v>
      </c>
      <c r="H964" s="119">
        <v>0</v>
      </c>
      <c r="I964" s="119">
        <v>0</v>
      </c>
      <c r="J964" s="119">
        <v>0</v>
      </c>
      <c r="K964" s="119">
        <v>6</v>
      </c>
      <c r="L964" s="119">
        <v>80</v>
      </c>
      <c r="M964" s="119">
        <v>0</v>
      </c>
      <c r="N964" s="39">
        <f t="shared" si="112"/>
        <v>0</v>
      </c>
      <c r="O964" s="39">
        <f t="shared" si="113"/>
        <v>1</v>
      </c>
      <c r="P964" s="39">
        <f t="shared" si="114"/>
        <v>1</v>
      </c>
      <c r="Q964">
        <f t="shared" si="115"/>
        <v>0</v>
      </c>
      <c r="R964">
        <f t="shared" si="116"/>
        <v>0</v>
      </c>
      <c r="S964">
        <f t="shared" si="117"/>
        <v>0</v>
      </c>
      <c r="T964">
        <f t="shared" si="118"/>
        <v>1</v>
      </c>
      <c r="U964">
        <f t="shared" si="119"/>
        <v>0</v>
      </c>
    </row>
    <row r="965" spans="1:21" x14ac:dyDescent="0.25">
      <c r="A965" s="118">
        <v>315</v>
      </c>
      <c r="B965" s="118">
        <v>1062485</v>
      </c>
      <c r="C965" s="118" t="s">
        <v>2626</v>
      </c>
      <c r="D965" s="119">
        <f>VLOOKUP(B965,'Maestro clientes'!A:C,3,0)</f>
        <v>13802</v>
      </c>
      <c r="E965" s="119">
        <v>0</v>
      </c>
      <c r="F965" s="119">
        <v>0</v>
      </c>
      <c r="G965" s="119">
        <v>24</v>
      </c>
      <c r="H965" s="119">
        <v>0</v>
      </c>
      <c r="I965" s="119">
        <v>0</v>
      </c>
      <c r="J965" s="119">
        <v>0</v>
      </c>
      <c r="K965" s="119">
        <v>0</v>
      </c>
      <c r="L965" s="119">
        <v>50</v>
      </c>
      <c r="M965" s="119">
        <v>0</v>
      </c>
      <c r="N965" s="39">
        <f t="shared" ref="N965:N1028" si="120">IF(E965&gt;=18,1,0)</f>
        <v>0</v>
      </c>
      <c r="O965" s="39">
        <f t="shared" ref="O965:O1028" si="121">IF(F965&gt;=24,1,0)</f>
        <v>0</v>
      </c>
      <c r="P965" s="39">
        <f t="shared" ref="P965:P1028" si="122">IF(G965&gt;=18,1,0)</f>
        <v>1</v>
      </c>
      <c r="Q965">
        <f t="shared" ref="Q965:Q1028" si="123">IF(AND(H965&gt;=12,I965&gt;=6),1,0)</f>
        <v>0</v>
      </c>
      <c r="R965">
        <f t="shared" ref="R965:R1028" si="124">IF(J965&gt;=24,1,0)</f>
        <v>0</v>
      </c>
      <c r="S965">
        <f t="shared" ref="S965:S1028" si="125">IF(K965&gt;=24,1,0)</f>
        <v>0</v>
      </c>
      <c r="T965">
        <f t="shared" ref="T965:T1028" si="126">IF(L965&gt;=48,1,0)</f>
        <v>1</v>
      </c>
      <c r="U965">
        <f t="shared" ref="U965:U1028" si="127">IF(M965&gt;=12,1,0)</f>
        <v>0</v>
      </c>
    </row>
    <row r="966" spans="1:21" x14ac:dyDescent="0.25">
      <c r="A966" s="118">
        <v>315</v>
      </c>
      <c r="B966" s="118">
        <v>1063445</v>
      </c>
      <c r="C966" s="118" t="s">
        <v>2627</v>
      </c>
      <c r="D966" s="119">
        <f>VLOOKUP(B966,'Maestro clientes'!A:C,3,0)</f>
        <v>15010</v>
      </c>
      <c r="E966" s="119">
        <v>0</v>
      </c>
      <c r="F966" s="119">
        <v>32</v>
      </c>
      <c r="G966" s="119">
        <v>18</v>
      </c>
      <c r="H966" s="119">
        <v>0</v>
      </c>
      <c r="I966" s="119">
        <v>0</v>
      </c>
      <c r="J966" s="119">
        <v>0</v>
      </c>
      <c r="K966" s="119">
        <v>36</v>
      </c>
      <c r="L966" s="119">
        <v>0</v>
      </c>
      <c r="M966" s="119">
        <v>0</v>
      </c>
      <c r="N966" s="39">
        <f t="shared" si="120"/>
        <v>0</v>
      </c>
      <c r="O966" s="39">
        <f t="shared" si="121"/>
        <v>1</v>
      </c>
      <c r="P966" s="39">
        <f t="shared" si="122"/>
        <v>1</v>
      </c>
      <c r="Q966">
        <f t="shared" si="123"/>
        <v>0</v>
      </c>
      <c r="R966">
        <f t="shared" si="124"/>
        <v>0</v>
      </c>
      <c r="S966">
        <f t="shared" si="125"/>
        <v>1</v>
      </c>
      <c r="T966">
        <f t="shared" si="126"/>
        <v>0</v>
      </c>
      <c r="U966">
        <f t="shared" si="127"/>
        <v>0</v>
      </c>
    </row>
    <row r="967" spans="1:21" x14ac:dyDescent="0.25">
      <c r="A967" s="118">
        <v>315</v>
      </c>
      <c r="B967" s="118">
        <v>1065599</v>
      </c>
      <c r="C967" s="118" t="s">
        <v>2878</v>
      </c>
      <c r="D967" s="119">
        <f>VLOOKUP(B967,'Maestro clientes'!A:C,3,0)</f>
        <v>3902</v>
      </c>
      <c r="E967" s="119">
        <v>45</v>
      </c>
      <c r="F967" s="119">
        <v>24</v>
      </c>
      <c r="G967" s="119">
        <v>0</v>
      </c>
      <c r="H967" s="119">
        <v>0</v>
      </c>
      <c r="I967" s="119">
        <v>0</v>
      </c>
      <c r="J967" s="119">
        <v>0</v>
      </c>
      <c r="K967" s="119">
        <v>24</v>
      </c>
      <c r="L967" s="119">
        <v>0</v>
      </c>
      <c r="M967" s="119">
        <v>0</v>
      </c>
      <c r="N967" s="39">
        <f t="shared" si="120"/>
        <v>1</v>
      </c>
      <c r="O967" s="39">
        <f t="shared" si="121"/>
        <v>1</v>
      </c>
      <c r="P967" s="39">
        <f t="shared" si="122"/>
        <v>0</v>
      </c>
      <c r="Q967">
        <f t="shared" si="123"/>
        <v>0</v>
      </c>
      <c r="R967">
        <f t="shared" si="124"/>
        <v>0</v>
      </c>
      <c r="S967">
        <f t="shared" si="125"/>
        <v>1</v>
      </c>
      <c r="T967">
        <f t="shared" si="126"/>
        <v>0</v>
      </c>
      <c r="U967">
        <f t="shared" si="127"/>
        <v>0</v>
      </c>
    </row>
    <row r="968" spans="1:21" x14ac:dyDescent="0.25">
      <c r="A968" s="118">
        <v>315</v>
      </c>
      <c r="B968" s="118">
        <v>1066279</v>
      </c>
      <c r="C968" s="118" t="s">
        <v>2879</v>
      </c>
      <c r="D968" s="119">
        <f>VLOOKUP(B968,'Maestro clientes'!A:C,3,0)</f>
        <v>5044</v>
      </c>
      <c r="E968" s="119">
        <v>0</v>
      </c>
      <c r="F968" s="119">
        <v>0</v>
      </c>
      <c r="G968" s="119">
        <v>0</v>
      </c>
      <c r="H968" s="119">
        <v>0</v>
      </c>
      <c r="I968" s="119">
        <v>0</v>
      </c>
      <c r="J968" s="119">
        <v>0</v>
      </c>
      <c r="K968" s="119">
        <v>0</v>
      </c>
      <c r="L968" s="119">
        <v>50</v>
      </c>
      <c r="M968" s="119">
        <v>0</v>
      </c>
      <c r="N968" s="39">
        <f t="shared" si="120"/>
        <v>0</v>
      </c>
      <c r="O968" s="39">
        <f t="shared" si="121"/>
        <v>0</v>
      </c>
      <c r="P968" s="39">
        <f t="shared" si="122"/>
        <v>0</v>
      </c>
      <c r="Q968">
        <f t="shared" si="123"/>
        <v>0</v>
      </c>
      <c r="R968">
        <f t="shared" si="124"/>
        <v>0</v>
      </c>
      <c r="S968">
        <f t="shared" si="125"/>
        <v>0</v>
      </c>
      <c r="T968">
        <f t="shared" si="126"/>
        <v>1</v>
      </c>
      <c r="U968">
        <f t="shared" si="127"/>
        <v>0</v>
      </c>
    </row>
    <row r="969" spans="1:21" x14ac:dyDescent="0.25">
      <c r="A969" s="118">
        <v>315</v>
      </c>
      <c r="B969" s="118">
        <v>1067606</v>
      </c>
      <c r="C969" s="118" t="s">
        <v>1959</v>
      </c>
      <c r="D969" s="119">
        <f>VLOOKUP(B969,'Maestro clientes'!A:C,3,0)</f>
        <v>64604</v>
      </c>
      <c r="E969" s="119">
        <v>0</v>
      </c>
      <c r="F969" s="119">
        <v>42</v>
      </c>
      <c r="G969" s="119">
        <v>26</v>
      </c>
      <c r="H969" s="119">
        <v>50</v>
      </c>
      <c r="I969" s="119">
        <v>0</v>
      </c>
      <c r="J969" s="119">
        <v>0</v>
      </c>
      <c r="K969" s="119">
        <v>30</v>
      </c>
      <c r="L969" s="119">
        <v>50</v>
      </c>
      <c r="M969" s="119">
        <v>0</v>
      </c>
      <c r="N969" s="39">
        <f t="shared" si="120"/>
        <v>0</v>
      </c>
      <c r="O969" s="39">
        <f t="shared" si="121"/>
        <v>1</v>
      </c>
      <c r="P969" s="39">
        <f t="shared" si="122"/>
        <v>1</v>
      </c>
      <c r="Q969">
        <f t="shared" si="123"/>
        <v>0</v>
      </c>
      <c r="R969">
        <f t="shared" si="124"/>
        <v>0</v>
      </c>
      <c r="S969">
        <f t="shared" si="125"/>
        <v>1</v>
      </c>
      <c r="T969">
        <f t="shared" si="126"/>
        <v>1</v>
      </c>
      <c r="U969">
        <f t="shared" si="127"/>
        <v>0</v>
      </c>
    </row>
    <row r="970" spans="1:21" x14ac:dyDescent="0.25">
      <c r="A970" s="118">
        <v>315</v>
      </c>
      <c r="B970" s="118">
        <v>1067936</v>
      </c>
      <c r="C970" s="118" t="s">
        <v>1960</v>
      </c>
      <c r="D970" s="119">
        <f>VLOOKUP(B970,'Maestro clientes'!A:C,3,0)</f>
        <v>6711</v>
      </c>
      <c r="E970" s="119">
        <v>0</v>
      </c>
      <c r="F970" s="119">
        <v>0</v>
      </c>
      <c r="G970" s="119">
        <v>24</v>
      </c>
      <c r="H970" s="119">
        <v>0</v>
      </c>
      <c r="I970" s="119">
        <v>0</v>
      </c>
      <c r="J970" s="119">
        <v>0</v>
      </c>
      <c r="K970" s="119">
        <v>0</v>
      </c>
      <c r="L970" s="119">
        <v>0</v>
      </c>
      <c r="M970" s="119">
        <v>0</v>
      </c>
      <c r="N970" s="39">
        <f t="shared" si="120"/>
        <v>0</v>
      </c>
      <c r="O970" s="39">
        <f t="shared" si="121"/>
        <v>0</v>
      </c>
      <c r="P970" s="39">
        <f t="shared" si="122"/>
        <v>1</v>
      </c>
      <c r="Q970">
        <f t="shared" si="123"/>
        <v>0</v>
      </c>
      <c r="R970">
        <f t="shared" si="124"/>
        <v>0</v>
      </c>
      <c r="S970">
        <f t="shared" si="125"/>
        <v>0</v>
      </c>
      <c r="T970">
        <f t="shared" si="126"/>
        <v>0</v>
      </c>
      <c r="U970">
        <f t="shared" si="127"/>
        <v>0</v>
      </c>
    </row>
    <row r="971" spans="1:21" x14ac:dyDescent="0.25">
      <c r="A971" s="118">
        <v>315</v>
      </c>
      <c r="B971" s="118">
        <v>1068879</v>
      </c>
      <c r="C971" s="118" t="s">
        <v>1509</v>
      </c>
      <c r="D971" s="119">
        <f>VLOOKUP(B971,'Maestro clientes'!A:C,3,0)</f>
        <v>72931</v>
      </c>
      <c r="E971" s="119">
        <v>0</v>
      </c>
      <c r="F971" s="119">
        <v>0</v>
      </c>
      <c r="G971" s="119">
        <v>0</v>
      </c>
      <c r="H971" s="119">
        <v>0</v>
      </c>
      <c r="I971" s="119">
        <v>0</v>
      </c>
      <c r="J971" s="119">
        <v>0</v>
      </c>
      <c r="K971" s="119">
        <v>24</v>
      </c>
      <c r="L971" s="119">
        <v>0</v>
      </c>
      <c r="M971" s="119">
        <v>0</v>
      </c>
      <c r="N971" s="39">
        <f t="shared" si="120"/>
        <v>0</v>
      </c>
      <c r="O971" s="39">
        <f t="shared" si="121"/>
        <v>0</v>
      </c>
      <c r="P971" s="39">
        <f t="shared" si="122"/>
        <v>0</v>
      </c>
      <c r="Q971">
        <f t="shared" si="123"/>
        <v>0</v>
      </c>
      <c r="R971">
        <f t="shared" si="124"/>
        <v>0</v>
      </c>
      <c r="S971">
        <f t="shared" si="125"/>
        <v>1</v>
      </c>
      <c r="T971">
        <f t="shared" si="126"/>
        <v>0</v>
      </c>
      <c r="U971">
        <f t="shared" si="127"/>
        <v>0</v>
      </c>
    </row>
    <row r="972" spans="1:21" x14ac:dyDescent="0.25">
      <c r="A972" s="118">
        <v>315</v>
      </c>
      <c r="B972" s="118">
        <v>1068965</v>
      </c>
      <c r="C972" s="118" t="s">
        <v>1961</v>
      </c>
      <c r="D972" s="119">
        <f>VLOOKUP(B972,'Maestro clientes'!A:C,3,0)</f>
        <v>73376</v>
      </c>
      <c r="E972" s="119">
        <v>0</v>
      </c>
      <c r="F972" s="119">
        <v>16</v>
      </c>
      <c r="G972" s="119">
        <v>6</v>
      </c>
      <c r="H972" s="119">
        <v>0</v>
      </c>
      <c r="I972" s="119">
        <v>0</v>
      </c>
      <c r="J972" s="119">
        <v>0</v>
      </c>
      <c r="K972" s="119">
        <v>0</v>
      </c>
      <c r="L972" s="119">
        <v>0</v>
      </c>
      <c r="M972" s="119">
        <v>0</v>
      </c>
      <c r="N972" s="39">
        <f t="shared" si="120"/>
        <v>0</v>
      </c>
      <c r="O972" s="39">
        <f t="shared" si="121"/>
        <v>0</v>
      </c>
      <c r="P972" s="39">
        <f t="shared" si="122"/>
        <v>0</v>
      </c>
      <c r="Q972">
        <f t="shared" si="123"/>
        <v>0</v>
      </c>
      <c r="R972">
        <f t="shared" si="124"/>
        <v>0</v>
      </c>
      <c r="S972">
        <f t="shared" si="125"/>
        <v>0</v>
      </c>
      <c r="T972">
        <f t="shared" si="126"/>
        <v>0</v>
      </c>
      <c r="U972">
        <f t="shared" si="127"/>
        <v>0</v>
      </c>
    </row>
    <row r="973" spans="1:21" x14ac:dyDescent="0.25">
      <c r="A973" s="118">
        <v>315</v>
      </c>
      <c r="B973" s="118">
        <v>1070669</v>
      </c>
      <c r="C973" s="118" t="s">
        <v>2628</v>
      </c>
      <c r="D973" s="119">
        <f>VLOOKUP(B973,'Maestro clientes'!A:C,3,0)</f>
        <v>8907</v>
      </c>
      <c r="E973" s="119">
        <v>0</v>
      </c>
      <c r="F973" s="119">
        <v>10</v>
      </c>
      <c r="G973" s="119">
        <v>6</v>
      </c>
      <c r="H973" s="119">
        <v>0</v>
      </c>
      <c r="I973" s="119">
        <v>0</v>
      </c>
      <c r="J973" s="119">
        <v>0</v>
      </c>
      <c r="K973" s="119">
        <v>24</v>
      </c>
      <c r="L973" s="119">
        <v>10</v>
      </c>
      <c r="M973" s="119">
        <v>0</v>
      </c>
      <c r="N973" s="39">
        <f t="shared" si="120"/>
        <v>0</v>
      </c>
      <c r="O973" s="39">
        <f t="shared" si="121"/>
        <v>0</v>
      </c>
      <c r="P973" s="39">
        <f t="shared" si="122"/>
        <v>0</v>
      </c>
      <c r="Q973">
        <f t="shared" si="123"/>
        <v>0</v>
      </c>
      <c r="R973">
        <f t="shared" si="124"/>
        <v>0</v>
      </c>
      <c r="S973">
        <f t="shared" si="125"/>
        <v>1</v>
      </c>
      <c r="T973">
        <f t="shared" si="126"/>
        <v>0</v>
      </c>
      <c r="U973">
        <f t="shared" si="127"/>
        <v>0</v>
      </c>
    </row>
    <row r="974" spans="1:21" x14ac:dyDescent="0.25">
      <c r="A974" s="118">
        <v>315</v>
      </c>
      <c r="B974" s="118">
        <v>1070940</v>
      </c>
      <c r="C974" s="118" t="s">
        <v>2880</v>
      </c>
      <c r="D974" s="119">
        <f>VLOOKUP(B974,'Maestro clientes'!A:C,3,0)</f>
        <v>9383</v>
      </c>
      <c r="E974" s="119">
        <v>0</v>
      </c>
      <c r="F974" s="119">
        <v>0</v>
      </c>
      <c r="G974" s="119">
        <v>18</v>
      </c>
      <c r="H974" s="119">
        <v>0</v>
      </c>
      <c r="I974" s="119">
        <v>0</v>
      </c>
      <c r="J974" s="119">
        <v>0</v>
      </c>
      <c r="K974" s="119">
        <v>0</v>
      </c>
      <c r="L974" s="119">
        <v>0</v>
      </c>
      <c r="M974" s="119">
        <v>0</v>
      </c>
      <c r="N974" s="39">
        <f t="shared" si="120"/>
        <v>0</v>
      </c>
      <c r="O974" s="39">
        <f t="shared" si="121"/>
        <v>0</v>
      </c>
      <c r="P974" s="39">
        <f t="shared" si="122"/>
        <v>1</v>
      </c>
      <c r="Q974">
        <f t="shared" si="123"/>
        <v>0</v>
      </c>
      <c r="R974">
        <f t="shared" si="124"/>
        <v>0</v>
      </c>
      <c r="S974">
        <f t="shared" si="125"/>
        <v>0</v>
      </c>
      <c r="T974">
        <f t="shared" si="126"/>
        <v>0</v>
      </c>
      <c r="U974">
        <f t="shared" si="127"/>
        <v>0</v>
      </c>
    </row>
    <row r="975" spans="1:21" x14ac:dyDescent="0.25">
      <c r="A975" s="118">
        <v>315</v>
      </c>
      <c r="B975" s="118">
        <v>1107448</v>
      </c>
      <c r="C975" s="118" t="s">
        <v>2201</v>
      </c>
      <c r="D975" s="119">
        <f>VLOOKUP(B975,'Maestro clientes'!A:C,3,0)</f>
        <v>27338</v>
      </c>
      <c r="E975" s="119">
        <v>8</v>
      </c>
      <c r="F975" s="119">
        <v>0</v>
      </c>
      <c r="G975" s="119">
        <v>18</v>
      </c>
      <c r="H975" s="119">
        <v>0</v>
      </c>
      <c r="I975" s="119">
        <v>0</v>
      </c>
      <c r="J975" s="119">
        <v>0</v>
      </c>
      <c r="K975" s="119">
        <v>0</v>
      </c>
      <c r="L975" s="119">
        <v>50</v>
      </c>
      <c r="M975" s="119">
        <v>0</v>
      </c>
      <c r="N975" s="39">
        <f t="shared" si="120"/>
        <v>0</v>
      </c>
      <c r="O975" s="39">
        <f t="shared" si="121"/>
        <v>0</v>
      </c>
      <c r="P975" s="39">
        <f t="shared" si="122"/>
        <v>1</v>
      </c>
      <c r="Q975">
        <f t="shared" si="123"/>
        <v>0</v>
      </c>
      <c r="R975">
        <f t="shared" si="124"/>
        <v>0</v>
      </c>
      <c r="S975">
        <f t="shared" si="125"/>
        <v>0</v>
      </c>
      <c r="T975">
        <f t="shared" si="126"/>
        <v>1</v>
      </c>
      <c r="U975">
        <f t="shared" si="127"/>
        <v>0</v>
      </c>
    </row>
    <row r="976" spans="1:21" x14ac:dyDescent="0.25">
      <c r="A976" s="118">
        <v>315</v>
      </c>
      <c r="B976" s="118">
        <v>1109647</v>
      </c>
      <c r="C976" s="118" t="s">
        <v>1962</v>
      </c>
      <c r="D976" s="119">
        <f>VLOOKUP(B976,'Maestro clientes'!A:C,3,0)</f>
        <v>5880</v>
      </c>
      <c r="E976" s="119">
        <v>0</v>
      </c>
      <c r="F976" s="119">
        <v>0</v>
      </c>
      <c r="G976" s="119">
        <v>0</v>
      </c>
      <c r="H976" s="119">
        <v>0</v>
      </c>
      <c r="I976" s="119">
        <v>0</v>
      </c>
      <c r="J976" s="119">
        <v>0</v>
      </c>
      <c r="K976" s="119">
        <v>12</v>
      </c>
      <c r="L976" s="119">
        <v>0</v>
      </c>
      <c r="M976" s="119">
        <v>0</v>
      </c>
      <c r="N976" s="39">
        <f t="shared" si="120"/>
        <v>0</v>
      </c>
      <c r="O976" s="39">
        <f t="shared" si="121"/>
        <v>0</v>
      </c>
      <c r="P976" s="39">
        <f t="shared" si="122"/>
        <v>0</v>
      </c>
      <c r="Q976">
        <f t="shared" si="123"/>
        <v>0</v>
      </c>
      <c r="R976">
        <f t="shared" si="124"/>
        <v>0</v>
      </c>
      <c r="S976">
        <f t="shared" si="125"/>
        <v>0</v>
      </c>
      <c r="T976">
        <f t="shared" si="126"/>
        <v>0</v>
      </c>
      <c r="U976">
        <f t="shared" si="127"/>
        <v>0</v>
      </c>
    </row>
    <row r="977" spans="1:21" x14ac:dyDescent="0.25">
      <c r="A977" s="118">
        <v>315</v>
      </c>
      <c r="B977" s="118">
        <v>1109889</v>
      </c>
      <c r="C977" s="118" t="s">
        <v>1388</v>
      </c>
      <c r="D977" s="119">
        <f>VLOOKUP(B977,'Maestro clientes'!A:C,3,0)</f>
        <v>29139</v>
      </c>
      <c r="E977" s="119">
        <v>0</v>
      </c>
      <c r="F977" s="119">
        <v>0</v>
      </c>
      <c r="G977" s="119">
        <v>0</v>
      </c>
      <c r="H977" s="119">
        <v>0</v>
      </c>
      <c r="I977" s="119">
        <v>0</v>
      </c>
      <c r="J977" s="119">
        <v>0</v>
      </c>
      <c r="K977" s="119">
        <v>0</v>
      </c>
      <c r="L977" s="119">
        <v>12</v>
      </c>
      <c r="M977" s="119">
        <v>0</v>
      </c>
      <c r="N977" s="39">
        <f t="shared" si="120"/>
        <v>0</v>
      </c>
      <c r="O977" s="39">
        <f t="shared" si="121"/>
        <v>0</v>
      </c>
      <c r="P977" s="39">
        <f t="shared" si="122"/>
        <v>0</v>
      </c>
      <c r="Q977">
        <f t="shared" si="123"/>
        <v>0</v>
      </c>
      <c r="R977">
        <f t="shared" si="124"/>
        <v>0</v>
      </c>
      <c r="S977">
        <f t="shared" si="125"/>
        <v>0</v>
      </c>
      <c r="T977">
        <f t="shared" si="126"/>
        <v>0</v>
      </c>
      <c r="U977">
        <f t="shared" si="127"/>
        <v>0</v>
      </c>
    </row>
    <row r="978" spans="1:21" x14ac:dyDescent="0.25">
      <c r="A978" s="118">
        <v>315</v>
      </c>
      <c r="B978" s="118">
        <v>1112870</v>
      </c>
      <c r="C978" s="118" t="s">
        <v>1882</v>
      </c>
      <c r="D978" s="119">
        <f>VLOOKUP(B978,'Maestro clientes'!A:C,3,0)</f>
        <v>29891</v>
      </c>
      <c r="E978" s="119">
        <v>8</v>
      </c>
      <c r="F978" s="119">
        <v>0</v>
      </c>
      <c r="G978" s="119">
        <v>0</v>
      </c>
      <c r="H978" s="119">
        <v>0</v>
      </c>
      <c r="I978" s="119">
        <v>0</v>
      </c>
      <c r="J978" s="119">
        <v>0</v>
      </c>
      <c r="K978" s="119">
        <v>36</v>
      </c>
      <c r="L978" s="119">
        <v>0</v>
      </c>
      <c r="M978" s="119">
        <v>0</v>
      </c>
      <c r="N978" s="39">
        <f t="shared" si="120"/>
        <v>0</v>
      </c>
      <c r="O978" s="39">
        <f t="shared" si="121"/>
        <v>0</v>
      </c>
      <c r="P978" s="39">
        <f t="shared" si="122"/>
        <v>0</v>
      </c>
      <c r="Q978">
        <f t="shared" si="123"/>
        <v>0</v>
      </c>
      <c r="R978">
        <f t="shared" si="124"/>
        <v>0</v>
      </c>
      <c r="S978">
        <f t="shared" si="125"/>
        <v>1</v>
      </c>
      <c r="T978">
        <f t="shared" si="126"/>
        <v>0</v>
      </c>
      <c r="U978">
        <f t="shared" si="127"/>
        <v>0</v>
      </c>
    </row>
    <row r="979" spans="1:21" x14ac:dyDescent="0.25">
      <c r="A979" s="118">
        <v>315</v>
      </c>
      <c r="B979" s="118">
        <v>1115180</v>
      </c>
      <c r="C979" s="118" t="s">
        <v>2629</v>
      </c>
      <c r="D979" s="119">
        <f>VLOOKUP(B979,'Maestro clientes'!A:C,3,0)</f>
        <v>31131</v>
      </c>
      <c r="E979" s="119">
        <v>0</v>
      </c>
      <c r="F979" s="119">
        <v>0</v>
      </c>
      <c r="G979" s="119">
        <v>0</v>
      </c>
      <c r="H979" s="119">
        <v>0</v>
      </c>
      <c r="I979" s="119">
        <v>0</v>
      </c>
      <c r="J979" s="119">
        <v>0</v>
      </c>
      <c r="K979" s="119">
        <v>36</v>
      </c>
      <c r="L979" s="119">
        <v>0</v>
      </c>
      <c r="M979" s="119">
        <v>5</v>
      </c>
      <c r="N979" s="39">
        <f t="shared" si="120"/>
        <v>0</v>
      </c>
      <c r="O979" s="39">
        <f t="shared" si="121"/>
        <v>0</v>
      </c>
      <c r="P979" s="39">
        <f t="shared" si="122"/>
        <v>0</v>
      </c>
      <c r="Q979">
        <f t="shared" si="123"/>
        <v>0</v>
      </c>
      <c r="R979">
        <f t="shared" si="124"/>
        <v>0</v>
      </c>
      <c r="S979">
        <f t="shared" si="125"/>
        <v>1</v>
      </c>
      <c r="T979">
        <f t="shared" si="126"/>
        <v>0</v>
      </c>
      <c r="U979">
        <f t="shared" si="127"/>
        <v>0</v>
      </c>
    </row>
    <row r="980" spans="1:21" x14ac:dyDescent="0.25">
      <c r="A980" s="118">
        <v>315</v>
      </c>
      <c r="B980" s="118">
        <v>1127032</v>
      </c>
      <c r="C980" s="118" t="s">
        <v>2630</v>
      </c>
      <c r="D980" s="119">
        <f>VLOOKUP(B980,'Maestro clientes'!A:C,3,0)</f>
        <v>38055</v>
      </c>
      <c r="E980" s="119">
        <v>0</v>
      </c>
      <c r="F980" s="119">
        <v>0</v>
      </c>
      <c r="G980" s="119">
        <v>0</v>
      </c>
      <c r="H980" s="119">
        <v>0</v>
      </c>
      <c r="I980" s="119">
        <v>0</v>
      </c>
      <c r="J980" s="119">
        <v>110</v>
      </c>
      <c r="K980" s="119">
        <v>24</v>
      </c>
      <c r="L980" s="119">
        <v>0</v>
      </c>
      <c r="M980" s="119">
        <v>0</v>
      </c>
      <c r="N980" s="39">
        <f t="shared" si="120"/>
        <v>0</v>
      </c>
      <c r="O980" s="39">
        <f t="shared" si="121"/>
        <v>0</v>
      </c>
      <c r="P980" s="39">
        <f t="shared" si="122"/>
        <v>0</v>
      </c>
      <c r="Q980">
        <f t="shared" si="123"/>
        <v>0</v>
      </c>
      <c r="R980">
        <f t="shared" si="124"/>
        <v>1</v>
      </c>
      <c r="S980">
        <f t="shared" si="125"/>
        <v>1</v>
      </c>
      <c r="T980">
        <f t="shared" si="126"/>
        <v>0</v>
      </c>
      <c r="U980">
        <f t="shared" si="127"/>
        <v>0</v>
      </c>
    </row>
    <row r="981" spans="1:21" x14ac:dyDescent="0.25">
      <c r="A981" s="118">
        <v>315</v>
      </c>
      <c r="B981" s="118">
        <v>1143992</v>
      </c>
      <c r="C981" s="118" t="s">
        <v>2881</v>
      </c>
      <c r="D981" s="119" t="str">
        <f>VLOOKUP(B981,'Maestro clientes'!A:C,3,0)</f>
        <v/>
      </c>
      <c r="E981" s="119">
        <v>0</v>
      </c>
      <c r="F981" s="119">
        <v>84</v>
      </c>
      <c r="G981" s="119">
        <v>0</v>
      </c>
      <c r="H981" s="119">
        <v>0</v>
      </c>
      <c r="I981" s="119">
        <v>0</v>
      </c>
      <c r="J981" s="119">
        <v>0</v>
      </c>
      <c r="K981" s="119">
        <v>48</v>
      </c>
      <c r="L981" s="119">
        <v>0</v>
      </c>
      <c r="M981" s="119">
        <v>3</v>
      </c>
      <c r="N981" s="39">
        <f t="shared" si="120"/>
        <v>0</v>
      </c>
      <c r="O981" s="39">
        <f t="shared" si="121"/>
        <v>1</v>
      </c>
      <c r="P981" s="39">
        <f t="shared" si="122"/>
        <v>0</v>
      </c>
      <c r="Q981">
        <f t="shared" si="123"/>
        <v>0</v>
      </c>
      <c r="R981">
        <f t="shared" si="124"/>
        <v>0</v>
      </c>
      <c r="S981">
        <f t="shared" si="125"/>
        <v>1</v>
      </c>
      <c r="T981">
        <f t="shared" si="126"/>
        <v>0</v>
      </c>
      <c r="U981">
        <f t="shared" si="127"/>
        <v>0</v>
      </c>
    </row>
    <row r="982" spans="1:21" x14ac:dyDescent="0.25">
      <c r="A982" s="118">
        <v>315</v>
      </c>
      <c r="B982" s="118">
        <v>1083736</v>
      </c>
      <c r="C982" s="118" t="s">
        <v>3171</v>
      </c>
      <c r="D982" s="119">
        <f>VLOOKUP(B982,'Maestro clientes'!A:C,3,0)</f>
        <v>22530</v>
      </c>
      <c r="E982" s="119">
        <v>0</v>
      </c>
      <c r="F982" s="119">
        <v>0</v>
      </c>
      <c r="G982" s="119">
        <v>6</v>
      </c>
      <c r="H982" s="119">
        <v>20</v>
      </c>
      <c r="I982" s="119">
        <v>0</v>
      </c>
      <c r="J982" s="119">
        <v>0</v>
      </c>
      <c r="K982" s="119">
        <v>0</v>
      </c>
      <c r="L982" s="119">
        <v>0</v>
      </c>
      <c r="M982" s="119">
        <v>12</v>
      </c>
      <c r="N982" s="39">
        <f t="shared" si="120"/>
        <v>0</v>
      </c>
      <c r="O982" s="39">
        <f t="shared" si="121"/>
        <v>0</v>
      </c>
      <c r="P982" s="39">
        <f t="shared" si="122"/>
        <v>0</v>
      </c>
      <c r="Q982">
        <f t="shared" si="123"/>
        <v>0</v>
      </c>
      <c r="R982">
        <f t="shared" si="124"/>
        <v>0</v>
      </c>
      <c r="S982">
        <f t="shared" si="125"/>
        <v>0</v>
      </c>
      <c r="T982">
        <f t="shared" si="126"/>
        <v>0</v>
      </c>
      <c r="U982">
        <f t="shared" si="127"/>
        <v>1</v>
      </c>
    </row>
    <row r="983" spans="1:21" x14ac:dyDescent="0.25">
      <c r="A983" s="118">
        <v>315</v>
      </c>
      <c r="B983" s="118">
        <v>1061313</v>
      </c>
      <c r="C983" s="118" t="s">
        <v>3210</v>
      </c>
      <c r="D983" s="119">
        <f>VLOOKUP(B983,'Maestro clientes'!A:C,3,0)</f>
        <v>12174</v>
      </c>
      <c r="E983" s="119">
        <v>0</v>
      </c>
      <c r="F983" s="119">
        <v>12</v>
      </c>
      <c r="G983" s="119">
        <v>0</v>
      </c>
      <c r="H983" s="119">
        <v>0</v>
      </c>
      <c r="I983" s="119">
        <v>0</v>
      </c>
      <c r="J983" s="119">
        <v>0</v>
      </c>
      <c r="K983" s="119">
        <v>6</v>
      </c>
      <c r="L983" s="119">
        <v>0</v>
      </c>
      <c r="M983" s="119">
        <v>0</v>
      </c>
      <c r="N983" s="39">
        <f t="shared" si="120"/>
        <v>0</v>
      </c>
      <c r="O983" s="39">
        <f t="shared" si="121"/>
        <v>0</v>
      </c>
      <c r="P983" s="39">
        <f t="shared" si="122"/>
        <v>0</v>
      </c>
      <c r="Q983">
        <f t="shared" si="123"/>
        <v>0</v>
      </c>
      <c r="R983">
        <f t="shared" si="124"/>
        <v>0</v>
      </c>
      <c r="S983">
        <f t="shared" si="125"/>
        <v>0</v>
      </c>
      <c r="T983">
        <f t="shared" si="126"/>
        <v>0</v>
      </c>
      <c r="U983">
        <f t="shared" si="127"/>
        <v>0</v>
      </c>
    </row>
    <row r="984" spans="1:21" x14ac:dyDescent="0.25">
      <c r="A984" s="118">
        <v>315</v>
      </c>
      <c r="B984" s="118">
        <v>1061933</v>
      </c>
      <c r="C984" s="118" t="s">
        <v>3211</v>
      </c>
      <c r="D984" s="119">
        <f>VLOOKUP(B984,'Maestro clientes'!A:C,3,0)</f>
        <v>13012</v>
      </c>
      <c r="E984" s="119">
        <v>0</v>
      </c>
      <c r="F984" s="119">
        <v>34</v>
      </c>
      <c r="G984" s="119">
        <v>24</v>
      </c>
      <c r="H984" s="119">
        <v>0</v>
      </c>
      <c r="I984" s="119">
        <v>0</v>
      </c>
      <c r="J984" s="119">
        <v>0</v>
      </c>
      <c r="K984" s="119">
        <v>24</v>
      </c>
      <c r="L984" s="119">
        <v>50</v>
      </c>
      <c r="M984" s="119">
        <v>12</v>
      </c>
      <c r="N984" s="39">
        <f t="shared" si="120"/>
        <v>0</v>
      </c>
      <c r="O984" s="39">
        <f t="shared" si="121"/>
        <v>1</v>
      </c>
      <c r="P984" s="39">
        <f t="shared" si="122"/>
        <v>1</v>
      </c>
      <c r="Q984">
        <f t="shared" si="123"/>
        <v>0</v>
      </c>
      <c r="R984">
        <f t="shared" si="124"/>
        <v>0</v>
      </c>
      <c r="S984">
        <f t="shared" si="125"/>
        <v>1</v>
      </c>
      <c r="T984">
        <f t="shared" si="126"/>
        <v>1</v>
      </c>
      <c r="U984">
        <f t="shared" si="127"/>
        <v>1</v>
      </c>
    </row>
    <row r="985" spans="1:21" x14ac:dyDescent="0.25">
      <c r="A985" s="118">
        <v>315</v>
      </c>
      <c r="B985" s="118">
        <v>1117188</v>
      </c>
      <c r="C985" s="118" t="s">
        <v>2051</v>
      </c>
      <c r="D985" s="119">
        <f>VLOOKUP(B985,'Maestro clientes'!A:C,3,0)</f>
        <v>32172</v>
      </c>
      <c r="E985" s="119">
        <v>0</v>
      </c>
      <c r="F985" s="119">
        <v>0</v>
      </c>
      <c r="G985" s="119">
        <v>0</v>
      </c>
      <c r="H985" s="119">
        <v>0</v>
      </c>
      <c r="I985" s="119">
        <v>0</v>
      </c>
      <c r="J985" s="119">
        <v>0</v>
      </c>
      <c r="K985" s="119">
        <v>0</v>
      </c>
      <c r="L985" s="119">
        <v>0</v>
      </c>
      <c r="M985" s="119">
        <v>6</v>
      </c>
      <c r="N985" s="39">
        <f t="shared" si="120"/>
        <v>0</v>
      </c>
      <c r="O985" s="39">
        <f t="shared" si="121"/>
        <v>0</v>
      </c>
      <c r="P985" s="39">
        <f t="shared" si="122"/>
        <v>0</v>
      </c>
      <c r="Q985">
        <f t="shared" si="123"/>
        <v>0</v>
      </c>
      <c r="R985">
        <f t="shared" si="124"/>
        <v>0</v>
      </c>
      <c r="S985">
        <f t="shared" si="125"/>
        <v>0</v>
      </c>
      <c r="T985">
        <f t="shared" si="126"/>
        <v>0</v>
      </c>
      <c r="U985">
        <f t="shared" si="127"/>
        <v>0</v>
      </c>
    </row>
    <row r="986" spans="1:21" x14ac:dyDescent="0.25">
      <c r="A986" s="118">
        <v>315</v>
      </c>
      <c r="B986" s="118">
        <v>1142199</v>
      </c>
      <c r="C986" s="118" t="s">
        <v>2940</v>
      </c>
      <c r="D986" s="119">
        <f>VLOOKUP(B986,'Maestro clientes'!A:C,3,0)</f>
        <v>40668</v>
      </c>
      <c r="E986" s="119">
        <v>0</v>
      </c>
      <c r="F986" s="119">
        <v>24</v>
      </c>
      <c r="G986" s="119">
        <v>24</v>
      </c>
      <c r="H986" s="119">
        <v>0</v>
      </c>
      <c r="I986" s="119">
        <v>0</v>
      </c>
      <c r="J986" s="119">
        <v>0</v>
      </c>
      <c r="K986" s="119">
        <v>0</v>
      </c>
      <c r="L986" s="119">
        <v>50</v>
      </c>
      <c r="M986" s="119">
        <v>12</v>
      </c>
      <c r="N986" s="39">
        <f t="shared" si="120"/>
        <v>0</v>
      </c>
      <c r="O986" s="39">
        <f t="shared" si="121"/>
        <v>1</v>
      </c>
      <c r="P986" s="39">
        <f t="shared" si="122"/>
        <v>1</v>
      </c>
      <c r="Q986">
        <f t="shared" si="123"/>
        <v>0</v>
      </c>
      <c r="R986">
        <f t="shared" si="124"/>
        <v>0</v>
      </c>
      <c r="S986">
        <f t="shared" si="125"/>
        <v>0</v>
      </c>
      <c r="T986">
        <f t="shared" si="126"/>
        <v>1</v>
      </c>
      <c r="U986">
        <f t="shared" si="127"/>
        <v>1</v>
      </c>
    </row>
    <row r="987" spans="1:21" x14ac:dyDescent="0.25">
      <c r="A987" s="118">
        <v>315</v>
      </c>
      <c r="B987" s="118">
        <v>1143759</v>
      </c>
      <c r="C987" s="118" t="s">
        <v>3212</v>
      </c>
      <c r="D987" s="119" t="str">
        <f>VLOOKUP(B987,'Maestro clientes'!A:C,3,0)</f>
        <v/>
      </c>
      <c r="E987" s="119">
        <v>0</v>
      </c>
      <c r="F987" s="119">
        <v>0</v>
      </c>
      <c r="G987" s="119">
        <v>0</v>
      </c>
      <c r="H987" s="119">
        <v>0</v>
      </c>
      <c r="I987" s="119">
        <v>0</v>
      </c>
      <c r="J987" s="119">
        <v>0</v>
      </c>
      <c r="K987" s="119">
        <v>60</v>
      </c>
      <c r="L987" s="119">
        <v>0</v>
      </c>
      <c r="M987" s="119">
        <v>24</v>
      </c>
      <c r="N987" s="39">
        <f t="shared" si="120"/>
        <v>0</v>
      </c>
      <c r="O987" s="39">
        <f t="shared" si="121"/>
        <v>0</v>
      </c>
      <c r="P987" s="39">
        <f t="shared" si="122"/>
        <v>0</v>
      </c>
      <c r="Q987">
        <f t="shared" si="123"/>
        <v>0</v>
      </c>
      <c r="R987">
        <f t="shared" si="124"/>
        <v>0</v>
      </c>
      <c r="S987">
        <f t="shared" si="125"/>
        <v>1</v>
      </c>
      <c r="T987">
        <f t="shared" si="126"/>
        <v>0</v>
      </c>
      <c r="U987">
        <f t="shared" si="127"/>
        <v>1</v>
      </c>
    </row>
    <row r="988" spans="1:21" x14ac:dyDescent="0.25">
      <c r="A988" s="118">
        <v>316</v>
      </c>
      <c r="B988" s="118">
        <v>1060280</v>
      </c>
      <c r="C988" s="118" t="s">
        <v>1922</v>
      </c>
      <c r="D988" s="119">
        <f>VLOOKUP(B988,'Maestro clientes'!A:C,3,0)</f>
        <v>10579</v>
      </c>
      <c r="E988" s="119">
        <v>0</v>
      </c>
      <c r="F988" s="119">
        <v>74</v>
      </c>
      <c r="G988" s="119">
        <v>0</v>
      </c>
      <c r="H988" s="119">
        <v>20</v>
      </c>
      <c r="I988" s="119">
        <v>0</v>
      </c>
      <c r="J988" s="119">
        <v>0</v>
      </c>
      <c r="K988" s="119">
        <v>102</v>
      </c>
      <c r="L988" s="119">
        <v>10</v>
      </c>
      <c r="M988" s="119">
        <v>0</v>
      </c>
      <c r="N988" s="39">
        <f t="shared" si="120"/>
        <v>0</v>
      </c>
      <c r="O988" s="39">
        <f t="shared" si="121"/>
        <v>1</v>
      </c>
      <c r="P988" s="39">
        <f t="shared" si="122"/>
        <v>0</v>
      </c>
      <c r="Q988">
        <f t="shared" si="123"/>
        <v>0</v>
      </c>
      <c r="R988">
        <f t="shared" si="124"/>
        <v>0</v>
      </c>
      <c r="S988">
        <f t="shared" si="125"/>
        <v>1</v>
      </c>
      <c r="T988">
        <f t="shared" si="126"/>
        <v>0</v>
      </c>
      <c r="U988">
        <f t="shared" si="127"/>
        <v>0</v>
      </c>
    </row>
    <row r="989" spans="1:21" x14ac:dyDescent="0.25">
      <c r="A989" s="118">
        <v>316</v>
      </c>
      <c r="B989" s="118">
        <v>1060761</v>
      </c>
      <c r="C989" s="118" t="s">
        <v>2617</v>
      </c>
      <c r="D989" s="119">
        <f>VLOOKUP(B989,'Maestro clientes'!A:C,3,0)</f>
        <v>11283</v>
      </c>
      <c r="E989" s="119">
        <v>0</v>
      </c>
      <c r="F989" s="119">
        <v>0</v>
      </c>
      <c r="G989" s="119">
        <v>0</v>
      </c>
      <c r="H989" s="119">
        <v>32</v>
      </c>
      <c r="I989" s="119">
        <v>0</v>
      </c>
      <c r="J989" s="119">
        <v>0</v>
      </c>
      <c r="K989" s="119">
        <v>6</v>
      </c>
      <c r="L989" s="119">
        <v>24</v>
      </c>
      <c r="M989" s="119">
        <v>0</v>
      </c>
      <c r="N989" s="39">
        <f t="shared" si="120"/>
        <v>0</v>
      </c>
      <c r="O989" s="39">
        <f t="shared" si="121"/>
        <v>0</v>
      </c>
      <c r="P989" s="39">
        <f t="shared" si="122"/>
        <v>0</v>
      </c>
      <c r="Q989">
        <f t="shared" si="123"/>
        <v>0</v>
      </c>
      <c r="R989">
        <f t="shared" si="124"/>
        <v>0</v>
      </c>
      <c r="S989">
        <f t="shared" si="125"/>
        <v>0</v>
      </c>
      <c r="T989">
        <f t="shared" si="126"/>
        <v>0</v>
      </c>
      <c r="U989">
        <f t="shared" si="127"/>
        <v>0</v>
      </c>
    </row>
    <row r="990" spans="1:21" x14ac:dyDescent="0.25">
      <c r="A990" s="118">
        <v>316</v>
      </c>
      <c r="B990" s="118">
        <v>1061582</v>
      </c>
      <c r="C990" s="118" t="s">
        <v>2290</v>
      </c>
      <c r="D990" s="119">
        <f>VLOOKUP(B990,'Maestro clientes'!A:C,3,0)</f>
        <v>12538</v>
      </c>
      <c r="E990" s="119">
        <v>0</v>
      </c>
      <c r="F990" s="119">
        <v>32</v>
      </c>
      <c r="G990" s="119">
        <v>0</v>
      </c>
      <c r="H990" s="119">
        <v>12</v>
      </c>
      <c r="I990" s="119">
        <v>0</v>
      </c>
      <c r="J990" s="119">
        <v>0</v>
      </c>
      <c r="K990" s="119">
        <v>24</v>
      </c>
      <c r="L990" s="119">
        <v>0</v>
      </c>
      <c r="M990" s="119">
        <v>0</v>
      </c>
      <c r="N990" s="39">
        <f t="shared" si="120"/>
        <v>0</v>
      </c>
      <c r="O990" s="39">
        <f t="shared" si="121"/>
        <v>1</v>
      </c>
      <c r="P990" s="39">
        <f t="shared" si="122"/>
        <v>0</v>
      </c>
      <c r="Q990">
        <f t="shared" si="123"/>
        <v>0</v>
      </c>
      <c r="R990">
        <f t="shared" si="124"/>
        <v>0</v>
      </c>
      <c r="S990">
        <f t="shared" si="125"/>
        <v>1</v>
      </c>
      <c r="T990">
        <f t="shared" si="126"/>
        <v>0</v>
      </c>
      <c r="U990">
        <f t="shared" si="127"/>
        <v>0</v>
      </c>
    </row>
    <row r="991" spans="1:21" x14ac:dyDescent="0.25">
      <c r="A991" s="118">
        <v>316</v>
      </c>
      <c r="B991" s="118">
        <v>1062461</v>
      </c>
      <c r="C991" s="118" t="s">
        <v>1485</v>
      </c>
      <c r="D991" s="119">
        <f>VLOOKUP(B991,'Maestro clientes'!A:C,3,0)</f>
        <v>13770</v>
      </c>
      <c r="E991" s="119">
        <v>8</v>
      </c>
      <c r="F991" s="119">
        <v>0</v>
      </c>
      <c r="G991" s="119">
        <v>51</v>
      </c>
      <c r="H991" s="119">
        <v>0</v>
      </c>
      <c r="I991" s="119">
        <v>0</v>
      </c>
      <c r="J991" s="119">
        <v>0</v>
      </c>
      <c r="K991" s="119">
        <v>8</v>
      </c>
      <c r="L991" s="119">
        <v>10</v>
      </c>
      <c r="M991" s="119">
        <v>0</v>
      </c>
      <c r="N991" s="39">
        <f t="shared" si="120"/>
        <v>0</v>
      </c>
      <c r="O991" s="39">
        <f t="shared" si="121"/>
        <v>0</v>
      </c>
      <c r="P991" s="39">
        <f t="shared" si="122"/>
        <v>1</v>
      </c>
      <c r="Q991">
        <f t="shared" si="123"/>
        <v>0</v>
      </c>
      <c r="R991">
        <f t="shared" si="124"/>
        <v>0</v>
      </c>
      <c r="S991">
        <f t="shared" si="125"/>
        <v>0</v>
      </c>
      <c r="T991">
        <f t="shared" si="126"/>
        <v>0</v>
      </c>
      <c r="U991">
        <f t="shared" si="127"/>
        <v>0</v>
      </c>
    </row>
    <row r="992" spans="1:21" x14ac:dyDescent="0.25">
      <c r="A992" s="118">
        <v>316</v>
      </c>
      <c r="B992" s="118">
        <v>1067981</v>
      </c>
      <c r="C992" s="118" t="s">
        <v>1923</v>
      </c>
      <c r="D992" s="119">
        <f>VLOOKUP(B992,'Maestro clientes'!A:C,3,0)</f>
        <v>67457</v>
      </c>
      <c r="E992" s="119">
        <v>0</v>
      </c>
      <c r="F992" s="119">
        <v>29</v>
      </c>
      <c r="G992" s="119">
        <v>0</v>
      </c>
      <c r="H992" s="119">
        <v>0</v>
      </c>
      <c r="I992" s="119">
        <v>0</v>
      </c>
      <c r="J992" s="119">
        <v>0</v>
      </c>
      <c r="K992" s="119">
        <v>28</v>
      </c>
      <c r="L992" s="119">
        <v>0</v>
      </c>
      <c r="M992" s="119">
        <v>0</v>
      </c>
      <c r="N992" s="39">
        <f t="shared" si="120"/>
        <v>0</v>
      </c>
      <c r="O992" s="39">
        <f t="shared" si="121"/>
        <v>1</v>
      </c>
      <c r="P992" s="39">
        <f t="shared" si="122"/>
        <v>0</v>
      </c>
      <c r="Q992">
        <f t="shared" si="123"/>
        <v>0</v>
      </c>
      <c r="R992">
        <f t="shared" si="124"/>
        <v>0</v>
      </c>
      <c r="S992">
        <f t="shared" si="125"/>
        <v>1</v>
      </c>
      <c r="T992">
        <f t="shared" si="126"/>
        <v>0</v>
      </c>
      <c r="U992">
        <f t="shared" si="127"/>
        <v>0</v>
      </c>
    </row>
    <row r="993" spans="1:21" x14ac:dyDescent="0.25">
      <c r="A993" s="118">
        <v>316</v>
      </c>
      <c r="B993" s="118">
        <v>1069153</v>
      </c>
      <c r="C993" s="118" t="s">
        <v>1486</v>
      </c>
      <c r="D993" s="119">
        <f>VLOOKUP(B993,'Maestro clientes'!A:C,3,0)</f>
        <v>7428</v>
      </c>
      <c r="E993" s="119">
        <v>45</v>
      </c>
      <c r="F993" s="119">
        <v>0</v>
      </c>
      <c r="G993" s="119">
        <v>18</v>
      </c>
      <c r="H993" s="119">
        <v>20</v>
      </c>
      <c r="I993" s="119">
        <v>0</v>
      </c>
      <c r="J993" s="119">
        <v>0</v>
      </c>
      <c r="K993" s="119">
        <v>4</v>
      </c>
      <c r="L993" s="119">
        <v>0</v>
      </c>
      <c r="M993" s="119">
        <v>0</v>
      </c>
      <c r="N993" s="39">
        <f t="shared" si="120"/>
        <v>1</v>
      </c>
      <c r="O993" s="39">
        <f t="shared" si="121"/>
        <v>0</v>
      </c>
      <c r="P993" s="39">
        <f t="shared" si="122"/>
        <v>1</v>
      </c>
      <c r="Q993">
        <f t="shared" si="123"/>
        <v>0</v>
      </c>
      <c r="R993">
        <f t="shared" si="124"/>
        <v>0</v>
      </c>
      <c r="S993">
        <f t="shared" si="125"/>
        <v>0</v>
      </c>
      <c r="T993">
        <f t="shared" si="126"/>
        <v>0</v>
      </c>
      <c r="U993">
        <f t="shared" si="127"/>
        <v>0</v>
      </c>
    </row>
    <row r="994" spans="1:21" x14ac:dyDescent="0.25">
      <c r="A994" s="118">
        <v>316</v>
      </c>
      <c r="B994" s="118">
        <v>1070278</v>
      </c>
      <c r="C994" s="118" t="s">
        <v>1924</v>
      </c>
      <c r="D994" s="119">
        <f>VLOOKUP(B994,'Maestro clientes'!A:C,3,0)</f>
        <v>8162</v>
      </c>
      <c r="E994" s="119">
        <v>0</v>
      </c>
      <c r="F994" s="119">
        <v>0</v>
      </c>
      <c r="G994" s="119">
        <v>0</v>
      </c>
      <c r="H994" s="119">
        <v>0</v>
      </c>
      <c r="I994" s="119">
        <v>0</v>
      </c>
      <c r="J994" s="119">
        <v>0</v>
      </c>
      <c r="K994" s="119">
        <v>12</v>
      </c>
      <c r="L994" s="119">
        <v>0</v>
      </c>
      <c r="M994" s="119">
        <v>0</v>
      </c>
      <c r="N994" s="39">
        <f t="shared" si="120"/>
        <v>0</v>
      </c>
      <c r="O994" s="39">
        <f t="shared" si="121"/>
        <v>0</v>
      </c>
      <c r="P994" s="39">
        <f t="shared" si="122"/>
        <v>0</v>
      </c>
      <c r="Q994">
        <f t="shared" si="123"/>
        <v>0</v>
      </c>
      <c r="R994">
        <f t="shared" si="124"/>
        <v>0</v>
      </c>
      <c r="S994">
        <f t="shared" si="125"/>
        <v>0</v>
      </c>
      <c r="T994">
        <f t="shared" si="126"/>
        <v>0</v>
      </c>
      <c r="U994">
        <f t="shared" si="127"/>
        <v>0</v>
      </c>
    </row>
    <row r="995" spans="1:21" x14ac:dyDescent="0.25">
      <c r="A995" s="118">
        <v>316</v>
      </c>
      <c r="B995" s="118">
        <v>1082668</v>
      </c>
      <c r="C995" s="118" t="s">
        <v>1487</v>
      </c>
      <c r="D995" s="119">
        <f>VLOOKUP(B995,'Maestro clientes'!A:C,3,0)</f>
        <v>17969</v>
      </c>
      <c r="E995" s="119">
        <v>0</v>
      </c>
      <c r="F995" s="119">
        <v>0</v>
      </c>
      <c r="G995" s="119">
        <v>0</v>
      </c>
      <c r="H995" s="119">
        <v>20</v>
      </c>
      <c r="I995" s="119">
        <v>0</v>
      </c>
      <c r="J995" s="119">
        <v>0</v>
      </c>
      <c r="K995" s="119">
        <v>0</v>
      </c>
      <c r="L995" s="119">
        <v>0</v>
      </c>
      <c r="M995" s="119">
        <v>0</v>
      </c>
      <c r="N995" s="39">
        <f t="shared" si="120"/>
        <v>0</v>
      </c>
      <c r="O995" s="39">
        <f t="shared" si="121"/>
        <v>0</v>
      </c>
      <c r="P995" s="39">
        <f t="shared" si="122"/>
        <v>0</v>
      </c>
      <c r="Q995">
        <f t="shared" si="123"/>
        <v>0</v>
      </c>
      <c r="R995">
        <f t="shared" si="124"/>
        <v>0</v>
      </c>
      <c r="S995">
        <f t="shared" si="125"/>
        <v>0</v>
      </c>
      <c r="T995">
        <f t="shared" si="126"/>
        <v>0</v>
      </c>
      <c r="U995">
        <f t="shared" si="127"/>
        <v>0</v>
      </c>
    </row>
    <row r="996" spans="1:21" x14ac:dyDescent="0.25">
      <c r="A996" s="118">
        <v>316</v>
      </c>
      <c r="B996" s="118">
        <v>1082997</v>
      </c>
      <c r="C996" s="118" t="s">
        <v>1925</v>
      </c>
      <c r="D996" s="119">
        <f>VLOOKUP(B996,'Maestro clientes'!A:C,3,0)</f>
        <v>20144</v>
      </c>
      <c r="E996" s="119">
        <v>0</v>
      </c>
      <c r="F996" s="119">
        <v>12</v>
      </c>
      <c r="G996" s="119">
        <v>0</v>
      </c>
      <c r="H996" s="119">
        <v>0</v>
      </c>
      <c r="I996" s="119">
        <v>0</v>
      </c>
      <c r="J996" s="119">
        <v>0</v>
      </c>
      <c r="K996" s="119">
        <v>0</v>
      </c>
      <c r="L996" s="119">
        <v>0</v>
      </c>
      <c r="M996" s="119">
        <v>0</v>
      </c>
      <c r="N996" s="39">
        <f t="shared" si="120"/>
        <v>0</v>
      </c>
      <c r="O996" s="39">
        <f t="shared" si="121"/>
        <v>0</v>
      </c>
      <c r="P996" s="39">
        <f t="shared" si="122"/>
        <v>0</v>
      </c>
      <c r="Q996">
        <f t="shared" si="123"/>
        <v>0</v>
      </c>
      <c r="R996">
        <f t="shared" si="124"/>
        <v>0</v>
      </c>
      <c r="S996">
        <f t="shared" si="125"/>
        <v>0</v>
      </c>
      <c r="T996">
        <f t="shared" si="126"/>
        <v>0</v>
      </c>
      <c r="U996">
        <f t="shared" si="127"/>
        <v>0</v>
      </c>
    </row>
    <row r="997" spans="1:21" x14ac:dyDescent="0.25">
      <c r="A997" s="118">
        <v>316</v>
      </c>
      <c r="B997" s="118">
        <v>1083224</v>
      </c>
      <c r="C997" s="118" t="s">
        <v>1926</v>
      </c>
      <c r="D997" s="119">
        <f>VLOOKUP(B997,'Maestro clientes'!A:C,3,0)</f>
        <v>20750</v>
      </c>
      <c r="E997" s="119">
        <v>0</v>
      </c>
      <c r="F997" s="119">
        <v>12</v>
      </c>
      <c r="G997" s="119">
        <v>0</v>
      </c>
      <c r="H997" s="119">
        <v>0</v>
      </c>
      <c r="I997" s="119">
        <v>0</v>
      </c>
      <c r="J997" s="119">
        <v>0</v>
      </c>
      <c r="K997" s="119">
        <v>0</v>
      </c>
      <c r="L997" s="119">
        <v>24</v>
      </c>
      <c r="M997" s="119">
        <v>0</v>
      </c>
      <c r="N997" s="39">
        <f t="shared" si="120"/>
        <v>0</v>
      </c>
      <c r="O997" s="39">
        <f t="shared" si="121"/>
        <v>0</v>
      </c>
      <c r="P997" s="39">
        <f t="shared" si="122"/>
        <v>0</v>
      </c>
      <c r="Q997">
        <f t="shared" si="123"/>
        <v>0</v>
      </c>
      <c r="R997">
        <f t="shared" si="124"/>
        <v>0</v>
      </c>
      <c r="S997">
        <f t="shared" si="125"/>
        <v>0</v>
      </c>
      <c r="T997">
        <f t="shared" si="126"/>
        <v>0</v>
      </c>
      <c r="U997">
        <f t="shared" si="127"/>
        <v>0</v>
      </c>
    </row>
    <row r="998" spans="1:21" x14ac:dyDescent="0.25">
      <c r="A998" s="118">
        <v>316</v>
      </c>
      <c r="B998" s="118">
        <v>1083702</v>
      </c>
      <c r="C998" s="118" t="s">
        <v>2197</v>
      </c>
      <c r="D998" s="119">
        <f>VLOOKUP(B998,'Maestro clientes'!A:C,3,0)</f>
        <v>21644</v>
      </c>
      <c r="E998" s="119">
        <v>27</v>
      </c>
      <c r="F998" s="119">
        <v>0</v>
      </c>
      <c r="G998" s="119">
        <v>19</v>
      </c>
      <c r="H998" s="119">
        <v>0</v>
      </c>
      <c r="I998" s="119">
        <v>0</v>
      </c>
      <c r="J998" s="119">
        <v>0</v>
      </c>
      <c r="K998" s="119">
        <v>36</v>
      </c>
      <c r="L998" s="119">
        <v>0</v>
      </c>
      <c r="M998" s="119">
        <v>0</v>
      </c>
      <c r="N998" s="39">
        <f t="shared" si="120"/>
        <v>1</v>
      </c>
      <c r="O998" s="39">
        <f t="shared" si="121"/>
        <v>0</v>
      </c>
      <c r="P998" s="39">
        <f t="shared" si="122"/>
        <v>1</v>
      </c>
      <c r="Q998">
        <f t="shared" si="123"/>
        <v>0</v>
      </c>
      <c r="R998">
        <f t="shared" si="124"/>
        <v>0</v>
      </c>
      <c r="S998">
        <f t="shared" si="125"/>
        <v>1</v>
      </c>
      <c r="T998">
        <f t="shared" si="126"/>
        <v>0</v>
      </c>
      <c r="U998">
        <f t="shared" si="127"/>
        <v>0</v>
      </c>
    </row>
    <row r="999" spans="1:21" x14ac:dyDescent="0.25">
      <c r="A999" s="118">
        <v>316</v>
      </c>
      <c r="B999" s="118">
        <v>1105139</v>
      </c>
      <c r="C999" s="118" t="s">
        <v>2618</v>
      </c>
      <c r="D999" s="119">
        <f>VLOOKUP(B999,'Maestro clientes'!A:C,3,0)</f>
        <v>24611</v>
      </c>
      <c r="E999" s="119">
        <v>0</v>
      </c>
      <c r="F999" s="119">
        <v>0</v>
      </c>
      <c r="G999" s="119">
        <v>0</v>
      </c>
      <c r="H999" s="119">
        <v>0</v>
      </c>
      <c r="I999" s="119">
        <v>0</v>
      </c>
      <c r="J999" s="119">
        <v>0</v>
      </c>
      <c r="K999" s="119">
        <v>15</v>
      </c>
      <c r="L999" s="119">
        <v>0</v>
      </c>
      <c r="M999" s="119">
        <v>0</v>
      </c>
      <c r="N999" s="39">
        <f t="shared" si="120"/>
        <v>0</v>
      </c>
      <c r="O999" s="39">
        <f t="shared" si="121"/>
        <v>0</v>
      </c>
      <c r="P999" s="39">
        <f t="shared" si="122"/>
        <v>0</v>
      </c>
      <c r="Q999">
        <f t="shared" si="123"/>
        <v>0</v>
      </c>
      <c r="R999">
        <f t="shared" si="124"/>
        <v>0</v>
      </c>
      <c r="S999">
        <f t="shared" si="125"/>
        <v>0</v>
      </c>
      <c r="T999">
        <f t="shared" si="126"/>
        <v>0</v>
      </c>
      <c r="U999">
        <f t="shared" si="127"/>
        <v>0</v>
      </c>
    </row>
    <row r="1000" spans="1:21" x14ac:dyDescent="0.25">
      <c r="A1000" s="118">
        <v>316</v>
      </c>
      <c r="B1000" s="118">
        <v>1105658</v>
      </c>
      <c r="C1000" s="118" t="s">
        <v>1488</v>
      </c>
      <c r="D1000" s="119">
        <f>VLOOKUP(B1000,'Maestro clientes'!A:C,3,0)</f>
        <v>25185</v>
      </c>
      <c r="E1000" s="119">
        <v>0</v>
      </c>
      <c r="F1000" s="119">
        <v>0</v>
      </c>
      <c r="G1000" s="119">
        <v>0</v>
      </c>
      <c r="H1000" s="119">
        <v>0</v>
      </c>
      <c r="I1000" s="119">
        <v>0</v>
      </c>
      <c r="J1000" s="119">
        <v>0</v>
      </c>
      <c r="K1000" s="119">
        <v>36</v>
      </c>
      <c r="L1000" s="119">
        <v>0</v>
      </c>
      <c r="M1000" s="119">
        <v>0</v>
      </c>
      <c r="N1000" s="39">
        <f t="shared" si="120"/>
        <v>0</v>
      </c>
      <c r="O1000" s="39">
        <f t="shared" si="121"/>
        <v>0</v>
      </c>
      <c r="P1000" s="39">
        <f t="shared" si="122"/>
        <v>0</v>
      </c>
      <c r="Q1000">
        <f t="shared" si="123"/>
        <v>0</v>
      </c>
      <c r="R1000">
        <f t="shared" si="124"/>
        <v>0</v>
      </c>
      <c r="S1000">
        <f t="shared" si="125"/>
        <v>1</v>
      </c>
      <c r="T1000">
        <f t="shared" si="126"/>
        <v>0</v>
      </c>
      <c r="U1000">
        <f t="shared" si="127"/>
        <v>0</v>
      </c>
    </row>
    <row r="1001" spans="1:21" x14ac:dyDescent="0.25">
      <c r="A1001" s="118">
        <v>316</v>
      </c>
      <c r="B1001" s="118">
        <v>1110350</v>
      </c>
      <c r="C1001" s="118" t="s">
        <v>2862</v>
      </c>
      <c r="D1001" s="119">
        <f>VLOOKUP(B1001,'Maestro clientes'!A:C,3,0)</f>
        <v>28655</v>
      </c>
      <c r="E1001" s="119">
        <v>27</v>
      </c>
      <c r="F1001" s="119">
        <v>24</v>
      </c>
      <c r="G1001" s="119">
        <v>18</v>
      </c>
      <c r="H1001" s="119">
        <v>12</v>
      </c>
      <c r="I1001" s="119">
        <v>0</v>
      </c>
      <c r="J1001" s="119">
        <v>0</v>
      </c>
      <c r="K1001" s="119">
        <v>24</v>
      </c>
      <c r="L1001" s="119">
        <v>62</v>
      </c>
      <c r="M1001" s="119">
        <v>0</v>
      </c>
      <c r="N1001" s="39">
        <f t="shared" si="120"/>
        <v>1</v>
      </c>
      <c r="O1001" s="39">
        <f t="shared" si="121"/>
        <v>1</v>
      </c>
      <c r="P1001" s="39">
        <f t="shared" si="122"/>
        <v>1</v>
      </c>
      <c r="Q1001">
        <f t="shared" si="123"/>
        <v>0</v>
      </c>
      <c r="R1001">
        <f t="shared" si="124"/>
        <v>0</v>
      </c>
      <c r="S1001">
        <f t="shared" si="125"/>
        <v>1</v>
      </c>
      <c r="T1001">
        <f t="shared" si="126"/>
        <v>1</v>
      </c>
      <c r="U1001">
        <f t="shared" si="127"/>
        <v>0</v>
      </c>
    </row>
    <row r="1002" spans="1:21" x14ac:dyDescent="0.25">
      <c r="A1002" s="118">
        <v>316</v>
      </c>
      <c r="B1002" s="118">
        <v>1110766</v>
      </c>
      <c r="C1002" s="118" t="s">
        <v>2863</v>
      </c>
      <c r="D1002" s="119">
        <f>VLOOKUP(B1002,'Maestro clientes'!A:C,3,0)</f>
        <v>28744</v>
      </c>
      <c r="E1002" s="119">
        <v>0</v>
      </c>
      <c r="F1002" s="119">
        <v>36</v>
      </c>
      <c r="G1002" s="119">
        <v>8</v>
      </c>
      <c r="H1002" s="119">
        <v>24</v>
      </c>
      <c r="I1002" s="119">
        <v>0</v>
      </c>
      <c r="J1002" s="119">
        <v>0</v>
      </c>
      <c r="K1002" s="119">
        <v>48</v>
      </c>
      <c r="L1002" s="119">
        <v>50</v>
      </c>
      <c r="M1002" s="119">
        <v>0</v>
      </c>
      <c r="N1002" s="39">
        <f t="shared" si="120"/>
        <v>0</v>
      </c>
      <c r="O1002" s="39">
        <f t="shared" si="121"/>
        <v>1</v>
      </c>
      <c r="P1002" s="39">
        <f t="shared" si="122"/>
        <v>0</v>
      </c>
      <c r="Q1002">
        <f t="shared" si="123"/>
        <v>0</v>
      </c>
      <c r="R1002">
        <f t="shared" si="124"/>
        <v>0</v>
      </c>
      <c r="S1002">
        <f t="shared" si="125"/>
        <v>1</v>
      </c>
      <c r="T1002">
        <f t="shared" si="126"/>
        <v>1</v>
      </c>
      <c r="U1002">
        <f t="shared" si="127"/>
        <v>0</v>
      </c>
    </row>
    <row r="1003" spans="1:21" x14ac:dyDescent="0.25">
      <c r="A1003" s="118">
        <v>316</v>
      </c>
      <c r="B1003" s="118">
        <v>1113801</v>
      </c>
      <c r="C1003" s="118" t="s">
        <v>2149</v>
      </c>
      <c r="D1003" s="119">
        <f>VLOOKUP(B1003,'Maestro clientes'!A:C,3,0)</f>
        <v>30501</v>
      </c>
      <c r="E1003" s="119">
        <v>0</v>
      </c>
      <c r="F1003" s="119">
        <v>25</v>
      </c>
      <c r="G1003" s="119">
        <v>18</v>
      </c>
      <c r="H1003" s="119">
        <v>0</v>
      </c>
      <c r="I1003" s="119">
        <v>0</v>
      </c>
      <c r="J1003" s="119">
        <v>0</v>
      </c>
      <c r="K1003" s="119">
        <v>30</v>
      </c>
      <c r="L1003" s="119">
        <v>12</v>
      </c>
      <c r="M1003" s="119">
        <v>0</v>
      </c>
      <c r="N1003" s="39">
        <f t="shared" si="120"/>
        <v>0</v>
      </c>
      <c r="O1003" s="39">
        <f t="shared" si="121"/>
        <v>1</v>
      </c>
      <c r="P1003" s="39">
        <f t="shared" si="122"/>
        <v>1</v>
      </c>
      <c r="Q1003">
        <f t="shared" si="123"/>
        <v>0</v>
      </c>
      <c r="R1003">
        <f t="shared" si="124"/>
        <v>0</v>
      </c>
      <c r="S1003">
        <f t="shared" si="125"/>
        <v>1</v>
      </c>
      <c r="T1003">
        <f t="shared" si="126"/>
        <v>0</v>
      </c>
      <c r="U1003">
        <f t="shared" si="127"/>
        <v>0</v>
      </c>
    </row>
    <row r="1004" spans="1:21" x14ac:dyDescent="0.25">
      <c r="A1004" s="118">
        <v>316</v>
      </c>
      <c r="B1004" s="118">
        <v>1113812</v>
      </c>
      <c r="C1004" s="118" t="s">
        <v>1373</v>
      </c>
      <c r="D1004" s="119">
        <f>VLOOKUP(B1004,'Maestro clientes'!A:C,3,0)</f>
        <v>30520</v>
      </c>
      <c r="E1004" s="119">
        <v>0</v>
      </c>
      <c r="F1004" s="119">
        <v>24</v>
      </c>
      <c r="G1004" s="119">
        <v>24</v>
      </c>
      <c r="H1004" s="119">
        <v>0</v>
      </c>
      <c r="I1004" s="119">
        <v>0</v>
      </c>
      <c r="J1004" s="119">
        <v>0</v>
      </c>
      <c r="K1004" s="119">
        <v>0</v>
      </c>
      <c r="L1004" s="119">
        <v>0</v>
      </c>
      <c r="M1004" s="119">
        <v>0</v>
      </c>
      <c r="N1004" s="39">
        <f t="shared" si="120"/>
        <v>0</v>
      </c>
      <c r="O1004" s="39">
        <f t="shared" si="121"/>
        <v>1</v>
      </c>
      <c r="P1004" s="39">
        <f t="shared" si="122"/>
        <v>1</v>
      </c>
      <c r="Q1004">
        <f t="shared" si="123"/>
        <v>0</v>
      </c>
      <c r="R1004">
        <f t="shared" si="124"/>
        <v>0</v>
      </c>
      <c r="S1004">
        <f t="shared" si="125"/>
        <v>0</v>
      </c>
      <c r="T1004">
        <f t="shared" si="126"/>
        <v>0</v>
      </c>
      <c r="U1004">
        <f t="shared" si="127"/>
        <v>0</v>
      </c>
    </row>
    <row r="1005" spans="1:21" x14ac:dyDescent="0.25">
      <c r="A1005" s="118">
        <v>316</v>
      </c>
      <c r="B1005" s="118">
        <v>1116090</v>
      </c>
      <c r="C1005" s="118" t="s">
        <v>1927</v>
      </c>
      <c r="D1005" s="119">
        <f>VLOOKUP(B1005,'Maestro clientes'!A:C,3,0)</f>
        <v>31585</v>
      </c>
      <c r="E1005" s="119">
        <v>0</v>
      </c>
      <c r="F1005" s="119">
        <v>0</v>
      </c>
      <c r="G1005" s="119">
        <v>6</v>
      </c>
      <c r="H1005" s="119">
        <v>12</v>
      </c>
      <c r="I1005" s="119">
        <v>0</v>
      </c>
      <c r="J1005" s="119">
        <v>0</v>
      </c>
      <c r="K1005" s="119">
        <v>51</v>
      </c>
      <c r="L1005" s="119">
        <v>0</v>
      </c>
      <c r="M1005" s="119">
        <v>6</v>
      </c>
      <c r="N1005" s="39">
        <f t="shared" si="120"/>
        <v>0</v>
      </c>
      <c r="O1005" s="39">
        <f t="shared" si="121"/>
        <v>0</v>
      </c>
      <c r="P1005" s="39">
        <f t="shared" si="122"/>
        <v>0</v>
      </c>
      <c r="Q1005">
        <f t="shared" si="123"/>
        <v>0</v>
      </c>
      <c r="R1005">
        <f t="shared" si="124"/>
        <v>0</v>
      </c>
      <c r="S1005">
        <f t="shared" si="125"/>
        <v>1</v>
      </c>
      <c r="T1005">
        <f t="shared" si="126"/>
        <v>0</v>
      </c>
      <c r="U1005">
        <f t="shared" si="127"/>
        <v>0</v>
      </c>
    </row>
    <row r="1006" spans="1:21" x14ac:dyDescent="0.25">
      <c r="A1006" s="118">
        <v>316</v>
      </c>
      <c r="B1006" s="118">
        <v>1116411</v>
      </c>
      <c r="C1006" s="118" t="s">
        <v>1374</v>
      </c>
      <c r="D1006" s="119">
        <f>VLOOKUP(B1006,'Maestro clientes'!A:C,3,0)</f>
        <v>31737</v>
      </c>
      <c r="E1006" s="119">
        <v>27</v>
      </c>
      <c r="F1006" s="119">
        <v>48</v>
      </c>
      <c r="G1006" s="119">
        <v>0</v>
      </c>
      <c r="H1006" s="119">
        <v>0</v>
      </c>
      <c r="I1006" s="119">
        <v>0</v>
      </c>
      <c r="J1006" s="119">
        <v>0</v>
      </c>
      <c r="K1006" s="119">
        <v>0</v>
      </c>
      <c r="L1006" s="119">
        <v>12</v>
      </c>
      <c r="M1006" s="119">
        <v>0</v>
      </c>
      <c r="N1006" s="39">
        <f t="shared" si="120"/>
        <v>1</v>
      </c>
      <c r="O1006" s="39">
        <f t="shared" si="121"/>
        <v>1</v>
      </c>
      <c r="P1006" s="39">
        <f t="shared" si="122"/>
        <v>0</v>
      </c>
      <c r="Q1006">
        <f t="shared" si="123"/>
        <v>0</v>
      </c>
      <c r="R1006">
        <f t="shared" si="124"/>
        <v>0</v>
      </c>
      <c r="S1006">
        <f t="shared" si="125"/>
        <v>0</v>
      </c>
      <c r="T1006">
        <f t="shared" si="126"/>
        <v>0</v>
      </c>
      <c r="U1006">
        <f t="shared" si="127"/>
        <v>0</v>
      </c>
    </row>
    <row r="1007" spans="1:21" x14ac:dyDescent="0.25">
      <c r="A1007" s="118">
        <v>316</v>
      </c>
      <c r="B1007" s="118">
        <v>1116585</v>
      </c>
      <c r="C1007" s="118" t="s">
        <v>2864</v>
      </c>
      <c r="D1007" s="119">
        <f>VLOOKUP(B1007,'Maestro clientes'!A:C,3,0)</f>
        <v>31817</v>
      </c>
      <c r="E1007" s="119">
        <v>0</v>
      </c>
      <c r="F1007" s="119">
        <v>48</v>
      </c>
      <c r="G1007" s="119">
        <v>0</v>
      </c>
      <c r="H1007" s="119">
        <v>0</v>
      </c>
      <c r="I1007" s="119">
        <v>0</v>
      </c>
      <c r="J1007" s="119">
        <v>0</v>
      </c>
      <c r="K1007" s="119">
        <v>0</v>
      </c>
      <c r="L1007" s="119">
        <v>100</v>
      </c>
      <c r="M1007" s="119">
        <v>0</v>
      </c>
      <c r="N1007" s="39">
        <f t="shared" si="120"/>
        <v>0</v>
      </c>
      <c r="O1007" s="39">
        <f t="shared" si="121"/>
        <v>1</v>
      </c>
      <c r="P1007" s="39">
        <f t="shared" si="122"/>
        <v>0</v>
      </c>
      <c r="Q1007">
        <f t="shared" si="123"/>
        <v>0</v>
      </c>
      <c r="R1007">
        <f t="shared" si="124"/>
        <v>0</v>
      </c>
      <c r="S1007">
        <f t="shared" si="125"/>
        <v>0</v>
      </c>
      <c r="T1007">
        <f t="shared" si="126"/>
        <v>1</v>
      </c>
      <c r="U1007">
        <f t="shared" si="127"/>
        <v>0</v>
      </c>
    </row>
    <row r="1008" spans="1:21" x14ac:dyDescent="0.25">
      <c r="A1008" s="118">
        <v>316</v>
      </c>
      <c r="B1008" s="118">
        <v>1119076</v>
      </c>
      <c r="C1008" s="118" t="s">
        <v>1489</v>
      </c>
      <c r="D1008" s="119">
        <f>VLOOKUP(B1008,'Maestro clientes'!A:C,3,0)</f>
        <v>39775</v>
      </c>
      <c r="E1008" s="119">
        <v>0</v>
      </c>
      <c r="F1008" s="119">
        <v>12</v>
      </c>
      <c r="G1008" s="119">
        <v>0</v>
      </c>
      <c r="H1008" s="119">
        <v>0</v>
      </c>
      <c r="I1008" s="119">
        <v>0</v>
      </c>
      <c r="J1008" s="119">
        <v>0</v>
      </c>
      <c r="K1008" s="119">
        <v>0</v>
      </c>
      <c r="L1008" s="119">
        <v>0</v>
      </c>
      <c r="M1008" s="119">
        <v>0</v>
      </c>
      <c r="N1008" s="39">
        <f t="shared" si="120"/>
        <v>0</v>
      </c>
      <c r="O1008" s="39">
        <f t="shared" si="121"/>
        <v>0</v>
      </c>
      <c r="P1008" s="39">
        <f t="shared" si="122"/>
        <v>0</v>
      </c>
      <c r="Q1008">
        <f t="shared" si="123"/>
        <v>0</v>
      </c>
      <c r="R1008">
        <f t="shared" si="124"/>
        <v>0</v>
      </c>
      <c r="S1008">
        <f t="shared" si="125"/>
        <v>0</v>
      </c>
      <c r="T1008">
        <f t="shared" si="126"/>
        <v>0</v>
      </c>
      <c r="U1008">
        <f t="shared" si="127"/>
        <v>0</v>
      </c>
    </row>
    <row r="1009" spans="1:21" x14ac:dyDescent="0.25">
      <c r="A1009" s="118">
        <v>316</v>
      </c>
      <c r="B1009" s="118">
        <v>1120585</v>
      </c>
      <c r="C1009" s="118" t="s">
        <v>2865</v>
      </c>
      <c r="D1009" s="119">
        <f>VLOOKUP(B1009,'Maestro clientes'!A:C,3,0)</f>
        <v>34516</v>
      </c>
      <c r="E1009" s="119">
        <v>61</v>
      </c>
      <c r="F1009" s="119">
        <v>24</v>
      </c>
      <c r="G1009" s="119">
        <v>16</v>
      </c>
      <c r="H1009" s="119">
        <v>0</v>
      </c>
      <c r="I1009" s="119">
        <v>0</v>
      </c>
      <c r="J1009" s="119">
        <v>0</v>
      </c>
      <c r="K1009" s="119">
        <v>48</v>
      </c>
      <c r="L1009" s="119">
        <v>72</v>
      </c>
      <c r="M1009" s="119">
        <v>0</v>
      </c>
      <c r="N1009" s="39">
        <f t="shared" si="120"/>
        <v>1</v>
      </c>
      <c r="O1009" s="39">
        <f t="shared" si="121"/>
        <v>1</v>
      </c>
      <c r="P1009" s="39">
        <f t="shared" si="122"/>
        <v>0</v>
      </c>
      <c r="Q1009">
        <f t="shared" si="123"/>
        <v>0</v>
      </c>
      <c r="R1009">
        <f t="shared" si="124"/>
        <v>0</v>
      </c>
      <c r="S1009">
        <f t="shared" si="125"/>
        <v>1</v>
      </c>
      <c r="T1009">
        <f t="shared" si="126"/>
        <v>1</v>
      </c>
      <c r="U1009">
        <f t="shared" si="127"/>
        <v>0</v>
      </c>
    </row>
    <row r="1010" spans="1:21" x14ac:dyDescent="0.25">
      <c r="A1010" s="118">
        <v>316</v>
      </c>
      <c r="B1010" s="118">
        <v>1122408</v>
      </c>
      <c r="C1010" s="118" t="s">
        <v>2619</v>
      </c>
      <c r="D1010" s="119">
        <f>VLOOKUP(B1010,'Maestro clientes'!A:C,3,0)</f>
        <v>35911</v>
      </c>
      <c r="E1010" s="119">
        <v>0</v>
      </c>
      <c r="F1010" s="119">
        <v>30</v>
      </c>
      <c r="G1010" s="119">
        <v>18</v>
      </c>
      <c r="H1010" s="119">
        <v>12</v>
      </c>
      <c r="I1010" s="119">
        <v>12</v>
      </c>
      <c r="J1010" s="119">
        <v>0</v>
      </c>
      <c r="K1010" s="119">
        <v>24</v>
      </c>
      <c r="L1010" s="119">
        <v>12</v>
      </c>
      <c r="M1010" s="119">
        <v>0</v>
      </c>
      <c r="N1010" s="39">
        <f t="shared" si="120"/>
        <v>0</v>
      </c>
      <c r="O1010" s="39">
        <f t="shared" si="121"/>
        <v>1</v>
      </c>
      <c r="P1010" s="39">
        <f t="shared" si="122"/>
        <v>1</v>
      </c>
      <c r="Q1010">
        <f t="shared" si="123"/>
        <v>1</v>
      </c>
      <c r="R1010">
        <f t="shared" si="124"/>
        <v>0</v>
      </c>
      <c r="S1010">
        <f t="shared" si="125"/>
        <v>1</v>
      </c>
      <c r="T1010">
        <f t="shared" si="126"/>
        <v>0</v>
      </c>
      <c r="U1010">
        <f t="shared" si="127"/>
        <v>0</v>
      </c>
    </row>
    <row r="1011" spans="1:21" x14ac:dyDescent="0.25">
      <c r="A1011" s="118">
        <v>316</v>
      </c>
      <c r="B1011" s="118">
        <v>1133526</v>
      </c>
      <c r="C1011" s="118" t="s">
        <v>1928</v>
      </c>
      <c r="D1011" s="119">
        <f>VLOOKUP(B1011,'Maestro clientes'!A:C,3,0)</f>
        <v>39791</v>
      </c>
      <c r="E1011" s="119">
        <v>8</v>
      </c>
      <c r="F1011" s="119">
        <v>28</v>
      </c>
      <c r="G1011" s="119">
        <v>8</v>
      </c>
      <c r="H1011" s="119">
        <v>0</v>
      </c>
      <c r="I1011" s="119">
        <v>0</v>
      </c>
      <c r="J1011" s="119">
        <v>0</v>
      </c>
      <c r="K1011" s="119">
        <v>28</v>
      </c>
      <c r="L1011" s="119">
        <v>0</v>
      </c>
      <c r="M1011" s="119">
        <v>0</v>
      </c>
      <c r="N1011" s="39">
        <f t="shared" si="120"/>
        <v>0</v>
      </c>
      <c r="O1011" s="39">
        <f t="shared" si="121"/>
        <v>1</v>
      </c>
      <c r="P1011" s="39">
        <f t="shared" si="122"/>
        <v>0</v>
      </c>
      <c r="Q1011">
        <f t="shared" si="123"/>
        <v>0</v>
      </c>
      <c r="R1011">
        <f t="shared" si="124"/>
        <v>0</v>
      </c>
      <c r="S1011">
        <f t="shared" si="125"/>
        <v>1</v>
      </c>
      <c r="T1011">
        <f t="shared" si="126"/>
        <v>0</v>
      </c>
      <c r="U1011">
        <f t="shared" si="127"/>
        <v>0</v>
      </c>
    </row>
    <row r="1012" spans="1:21" x14ac:dyDescent="0.25">
      <c r="A1012" s="118">
        <v>316</v>
      </c>
      <c r="B1012" s="118">
        <v>1133530</v>
      </c>
      <c r="C1012" s="118" t="s">
        <v>1490</v>
      </c>
      <c r="D1012" s="119">
        <f>VLOOKUP(B1012,'Maestro clientes'!A:C,3,0)</f>
        <v>39795</v>
      </c>
      <c r="E1012" s="119">
        <v>0</v>
      </c>
      <c r="F1012" s="119">
        <v>0</v>
      </c>
      <c r="G1012" s="119">
        <v>0</v>
      </c>
      <c r="H1012" s="119">
        <v>0</v>
      </c>
      <c r="I1012" s="119">
        <v>0</v>
      </c>
      <c r="J1012" s="119">
        <v>0</v>
      </c>
      <c r="K1012" s="119">
        <v>66</v>
      </c>
      <c r="L1012" s="119">
        <v>10</v>
      </c>
      <c r="M1012" s="119">
        <v>0</v>
      </c>
      <c r="N1012" s="39">
        <f t="shared" si="120"/>
        <v>0</v>
      </c>
      <c r="O1012" s="39">
        <f t="shared" si="121"/>
        <v>0</v>
      </c>
      <c r="P1012" s="39">
        <f t="shared" si="122"/>
        <v>0</v>
      </c>
      <c r="Q1012">
        <f t="shared" si="123"/>
        <v>0</v>
      </c>
      <c r="R1012">
        <f t="shared" si="124"/>
        <v>0</v>
      </c>
      <c r="S1012">
        <f t="shared" si="125"/>
        <v>1</v>
      </c>
      <c r="T1012">
        <f t="shared" si="126"/>
        <v>0</v>
      </c>
      <c r="U1012">
        <f t="shared" si="127"/>
        <v>0</v>
      </c>
    </row>
    <row r="1013" spans="1:21" x14ac:dyDescent="0.25">
      <c r="A1013" s="118">
        <v>316</v>
      </c>
      <c r="B1013" s="118">
        <v>1153645</v>
      </c>
      <c r="C1013" s="118" t="s">
        <v>1375</v>
      </c>
      <c r="D1013" s="119" t="str">
        <f>VLOOKUP(B1013,'Maestro clientes'!A:C,3,0)</f>
        <v/>
      </c>
      <c r="E1013" s="119">
        <v>0</v>
      </c>
      <c r="F1013" s="119">
        <v>0</v>
      </c>
      <c r="G1013" s="119">
        <v>0</v>
      </c>
      <c r="H1013" s="119">
        <v>0</v>
      </c>
      <c r="I1013" s="119">
        <v>0</v>
      </c>
      <c r="J1013" s="119">
        <v>0</v>
      </c>
      <c r="K1013" s="119">
        <v>27</v>
      </c>
      <c r="L1013" s="119">
        <v>20</v>
      </c>
      <c r="M1013" s="119">
        <v>0</v>
      </c>
      <c r="N1013" s="39">
        <f t="shared" si="120"/>
        <v>0</v>
      </c>
      <c r="O1013" s="39">
        <f t="shared" si="121"/>
        <v>0</v>
      </c>
      <c r="P1013" s="39">
        <f t="shared" si="122"/>
        <v>0</v>
      </c>
      <c r="Q1013">
        <f t="shared" si="123"/>
        <v>0</v>
      </c>
      <c r="R1013">
        <f t="shared" si="124"/>
        <v>0</v>
      </c>
      <c r="S1013">
        <f t="shared" si="125"/>
        <v>1</v>
      </c>
      <c r="T1013">
        <f t="shared" si="126"/>
        <v>0</v>
      </c>
      <c r="U1013">
        <f t="shared" si="127"/>
        <v>0</v>
      </c>
    </row>
    <row r="1014" spans="1:21" x14ac:dyDescent="0.25">
      <c r="A1014" s="118">
        <v>316</v>
      </c>
      <c r="B1014" s="118">
        <v>1133253</v>
      </c>
      <c r="C1014" s="118" t="s">
        <v>3165</v>
      </c>
      <c r="D1014" s="119">
        <f>VLOOKUP(B1014,'Maestro clientes'!A:C,3,0)</f>
        <v>39738</v>
      </c>
      <c r="E1014" s="119">
        <v>0</v>
      </c>
      <c r="F1014" s="119">
        <v>42</v>
      </c>
      <c r="G1014" s="119">
        <v>26</v>
      </c>
      <c r="H1014" s="119">
        <v>20</v>
      </c>
      <c r="I1014" s="119">
        <v>6</v>
      </c>
      <c r="J1014" s="119">
        <v>0</v>
      </c>
      <c r="K1014" s="119">
        <v>48</v>
      </c>
      <c r="L1014" s="119">
        <v>24</v>
      </c>
      <c r="M1014" s="119">
        <v>12</v>
      </c>
      <c r="N1014" s="39">
        <f t="shared" si="120"/>
        <v>0</v>
      </c>
      <c r="O1014" s="39">
        <f t="shared" si="121"/>
        <v>1</v>
      </c>
      <c r="P1014" s="39">
        <f t="shared" si="122"/>
        <v>1</v>
      </c>
      <c r="Q1014">
        <f t="shared" si="123"/>
        <v>1</v>
      </c>
      <c r="R1014">
        <f t="shared" si="124"/>
        <v>0</v>
      </c>
      <c r="S1014">
        <f t="shared" si="125"/>
        <v>1</v>
      </c>
      <c r="T1014">
        <f t="shared" si="126"/>
        <v>0</v>
      </c>
      <c r="U1014">
        <f t="shared" si="127"/>
        <v>1</v>
      </c>
    </row>
    <row r="1015" spans="1:21" x14ac:dyDescent="0.25">
      <c r="A1015" s="118">
        <v>316</v>
      </c>
      <c r="B1015" s="118">
        <v>1070086</v>
      </c>
      <c r="C1015" s="118" t="s">
        <v>3016</v>
      </c>
      <c r="D1015" s="119">
        <f>VLOOKUP(B1015,'Maestro clientes'!A:C,3,0)</f>
        <v>78179</v>
      </c>
      <c r="E1015" s="119">
        <v>18</v>
      </c>
      <c r="F1015" s="119">
        <v>30</v>
      </c>
      <c r="G1015" s="119">
        <v>6</v>
      </c>
      <c r="H1015" s="119">
        <v>0</v>
      </c>
      <c r="I1015" s="119">
        <v>0</v>
      </c>
      <c r="J1015" s="119">
        <v>0</v>
      </c>
      <c r="K1015" s="119">
        <v>36</v>
      </c>
      <c r="L1015" s="119">
        <v>84</v>
      </c>
      <c r="M1015" s="119">
        <v>0</v>
      </c>
      <c r="N1015" s="39">
        <f t="shared" si="120"/>
        <v>1</v>
      </c>
      <c r="O1015" s="39">
        <f t="shared" si="121"/>
        <v>1</v>
      </c>
      <c r="P1015" s="39">
        <f t="shared" si="122"/>
        <v>0</v>
      </c>
      <c r="Q1015">
        <f t="shared" si="123"/>
        <v>0</v>
      </c>
      <c r="R1015">
        <f t="shared" si="124"/>
        <v>0</v>
      </c>
      <c r="S1015">
        <f t="shared" si="125"/>
        <v>1</v>
      </c>
      <c r="T1015">
        <f t="shared" si="126"/>
        <v>1</v>
      </c>
      <c r="U1015">
        <f t="shared" si="127"/>
        <v>0</v>
      </c>
    </row>
    <row r="1016" spans="1:21" x14ac:dyDescent="0.25">
      <c r="A1016" s="118">
        <v>316</v>
      </c>
      <c r="B1016" s="118">
        <v>1113796</v>
      </c>
      <c r="C1016" s="118" t="s">
        <v>3017</v>
      </c>
      <c r="D1016" s="119">
        <f>VLOOKUP(B1016,'Maestro clientes'!A:C,3,0)</f>
        <v>30508</v>
      </c>
      <c r="E1016" s="119">
        <v>0</v>
      </c>
      <c r="F1016" s="119">
        <v>30</v>
      </c>
      <c r="G1016" s="119">
        <v>0</v>
      </c>
      <c r="H1016" s="119">
        <v>0</v>
      </c>
      <c r="I1016" s="119">
        <v>0</v>
      </c>
      <c r="J1016" s="119">
        <v>0</v>
      </c>
      <c r="K1016" s="119">
        <v>24</v>
      </c>
      <c r="L1016" s="119">
        <v>30</v>
      </c>
      <c r="M1016" s="119">
        <v>0</v>
      </c>
      <c r="N1016" s="39">
        <f t="shared" si="120"/>
        <v>0</v>
      </c>
      <c r="O1016" s="39">
        <f t="shared" si="121"/>
        <v>1</v>
      </c>
      <c r="P1016" s="39">
        <f t="shared" si="122"/>
        <v>0</v>
      </c>
      <c r="Q1016">
        <f t="shared" si="123"/>
        <v>0</v>
      </c>
      <c r="R1016">
        <f t="shared" si="124"/>
        <v>0</v>
      </c>
      <c r="S1016">
        <f t="shared" si="125"/>
        <v>1</v>
      </c>
      <c r="T1016">
        <f t="shared" si="126"/>
        <v>0</v>
      </c>
      <c r="U1016">
        <f t="shared" si="127"/>
        <v>0</v>
      </c>
    </row>
    <row r="1017" spans="1:21" x14ac:dyDescent="0.25">
      <c r="A1017" s="118">
        <v>317</v>
      </c>
      <c r="B1017" s="118">
        <v>1060301</v>
      </c>
      <c r="C1017" s="118" t="s">
        <v>2572</v>
      </c>
      <c r="D1017" s="119">
        <f>VLOOKUP(B1017,'Maestro clientes'!A:C,3,0)</f>
        <v>10609</v>
      </c>
      <c r="E1017" s="119">
        <v>0</v>
      </c>
      <c r="F1017" s="119">
        <v>18</v>
      </c>
      <c r="G1017" s="119">
        <v>14</v>
      </c>
      <c r="H1017" s="119">
        <v>0</v>
      </c>
      <c r="I1017" s="119">
        <v>0</v>
      </c>
      <c r="J1017" s="119">
        <v>0</v>
      </c>
      <c r="K1017" s="119">
        <v>24</v>
      </c>
      <c r="L1017" s="119">
        <v>10</v>
      </c>
      <c r="M1017" s="119">
        <v>0</v>
      </c>
      <c r="N1017" s="39">
        <f t="shared" si="120"/>
        <v>0</v>
      </c>
      <c r="O1017" s="39">
        <f t="shared" si="121"/>
        <v>0</v>
      </c>
      <c r="P1017" s="39">
        <f t="shared" si="122"/>
        <v>0</v>
      </c>
      <c r="Q1017">
        <f t="shared" si="123"/>
        <v>0</v>
      </c>
      <c r="R1017">
        <f t="shared" si="124"/>
        <v>0</v>
      </c>
      <c r="S1017">
        <f t="shared" si="125"/>
        <v>1</v>
      </c>
      <c r="T1017">
        <f t="shared" si="126"/>
        <v>0</v>
      </c>
      <c r="U1017">
        <f t="shared" si="127"/>
        <v>0</v>
      </c>
    </row>
    <row r="1018" spans="1:21" x14ac:dyDescent="0.25">
      <c r="A1018" s="118">
        <v>317</v>
      </c>
      <c r="B1018" s="118">
        <v>1060363</v>
      </c>
      <c r="C1018" s="118" t="s">
        <v>1389</v>
      </c>
      <c r="D1018" s="119">
        <f>VLOOKUP(B1018,'Maestro clientes'!A:C,3,0)</f>
        <v>10691</v>
      </c>
      <c r="E1018" s="119">
        <v>0</v>
      </c>
      <c r="F1018" s="119">
        <v>0</v>
      </c>
      <c r="G1018" s="119">
        <v>0</v>
      </c>
      <c r="H1018" s="119">
        <v>0</v>
      </c>
      <c r="I1018" s="119">
        <v>0</v>
      </c>
      <c r="J1018" s="119">
        <v>0</v>
      </c>
      <c r="K1018" s="119">
        <v>24</v>
      </c>
      <c r="L1018" s="119">
        <v>0</v>
      </c>
      <c r="M1018" s="119">
        <v>0</v>
      </c>
      <c r="N1018" s="39">
        <f t="shared" si="120"/>
        <v>0</v>
      </c>
      <c r="O1018" s="39">
        <f t="shared" si="121"/>
        <v>0</v>
      </c>
      <c r="P1018" s="39">
        <f t="shared" si="122"/>
        <v>0</v>
      </c>
      <c r="Q1018">
        <f t="shared" si="123"/>
        <v>0</v>
      </c>
      <c r="R1018">
        <f t="shared" si="124"/>
        <v>0</v>
      </c>
      <c r="S1018">
        <f t="shared" si="125"/>
        <v>1</v>
      </c>
      <c r="T1018">
        <f t="shared" si="126"/>
        <v>0</v>
      </c>
      <c r="U1018">
        <f t="shared" si="127"/>
        <v>0</v>
      </c>
    </row>
    <row r="1019" spans="1:21" x14ac:dyDescent="0.25">
      <c r="A1019" s="118">
        <v>317</v>
      </c>
      <c r="B1019" s="118">
        <v>1061111</v>
      </c>
      <c r="C1019" s="118" t="s">
        <v>2631</v>
      </c>
      <c r="D1019" s="119">
        <f>VLOOKUP(B1019,'Maestro clientes'!A:C,3,0)</f>
        <v>11843</v>
      </c>
      <c r="E1019" s="119">
        <v>18</v>
      </c>
      <c r="F1019" s="119">
        <v>0</v>
      </c>
      <c r="G1019" s="119">
        <v>0</v>
      </c>
      <c r="H1019" s="119">
        <v>0</v>
      </c>
      <c r="I1019" s="119">
        <v>0</v>
      </c>
      <c r="J1019" s="119">
        <v>0</v>
      </c>
      <c r="K1019" s="119">
        <v>18</v>
      </c>
      <c r="L1019" s="119">
        <v>0</v>
      </c>
      <c r="M1019" s="119">
        <v>0</v>
      </c>
      <c r="N1019" s="39">
        <f t="shared" si="120"/>
        <v>1</v>
      </c>
      <c r="O1019" s="39">
        <f t="shared" si="121"/>
        <v>0</v>
      </c>
      <c r="P1019" s="39">
        <f t="shared" si="122"/>
        <v>0</v>
      </c>
      <c r="Q1019">
        <f t="shared" si="123"/>
        <v>0</v>
      </c>
      <c r="R1019">
        <f t="shared" si="124"/>
        <v>0</v>
      </c>
      <c r="S1019">
        <f t="shared" si="125"/>
        <v>0</v>
      </c>
      <c r="T1019">
        <f t="shared" si="126"/>
        <v>0</v>
      </c>
      <c r="U1019">
        <f t="shared" si="127"/>
        <v>0</v>
      </c>
    </row>
    <row r="1020" spans="1:21" x14ac:dyDescent="0.25">
      <c r="A1020" s="118">
        <v>317</v>
      </c>
      <c r="B1020" s="118">
        <v>1061198</v>
      </c>
      <c r="C1020" s="118" t="s">
        <v>1963</v>
      </c>
      <c r="D1020" s="119">
        <f>VLOOKUP(B1020,'Maestro clientes'!A:C,3,0)</f>
        <v>11980</v>
      </c>
      <c r="E1020" s="119">
        <v>0</v>
      </c>
      <c r="F1020" s="119">
        <v>24</v>
      </c>
      <c r="G1020" s="119">
        <v>8</v>
      </c>
      <c r="H1020" s="119">
        <v>18</v>
      </c>
      <c r="I1020" s="119">
        <v>6</v>
      </c>
      <c r="J1020" s="119">
        <v>0</v>
      </c>
      <c r="K1020" s="119">
        <v>15</v>
      </c>
      <c r="L1020" s="119">
        <v>12</v>
      </c>
      <c r="M1020" s="119">
        <v>6</v>
      </c>
      <c r="N1020" s="39">
        <f t="shared" si="120"/>
        <v>0</v>
      </c>
      <c r="O1020" s="39">
        <f t="shared" si="121"/>
        <v>1</v>
      </c>
      <c r="P1020" s="39">
        <f t="shared" si="122"/>
        <v>0</v>
      </c>
      <c r="Q1020">
        <f t="shared" si="123"/>
        <v>1</v>
      </c>
      <c r="R1020">
        <f t="shared" si="124"/>
        <v>0</v>
      </c>
      <c r="S1020">
        <f t="shared" si="125"/>
        <v>0</v>
      </c>
      <c r="T1020">
        <f t="shared" si="126"/>
        <v>0</v>
      </c>
      <c r="U1020">
        <f t="shared" si="127"/>
        <v>0</v>
      </c>
    </row>
    <row r="1021" spans="1:21" x14ac:dyDescent="0.25">
      <c r="A1021" s="118">
        <v>317</v>
      </c>
      <c r="B1021" s="118">
        <v>1061566</v>
      </c>
      <c r="C1021" s="118" t="s">
        <v>1390</v>
      </c>
      <c r="D1021" s="119">
        <f>VLOOKUP(B1021,'Maestro clientes'!A:C,3,0)</f>
        <v>12519</v>
      </c>
      <c r="E1021" s="119">
        <v>0</v>
      </c>
      <c r="F1021" s="119">
        <v>0</v>
      </c>
      <c r="G1021" s="119">
        <v>24</v>
      </c>
      <c r="H1021" s="119">
        <v>0</v>
      </c>
      <c r="I1021" s="119">
        <v>0</v>
      </c>
      <c r="J1021" s="119">
        <v>0</v>
      </c>
      <c r="K1021" s="119">
        <v>18</v>
      </c>
      <c r="L1021" s="119">
        <v>50</v>
      </c>
      <c r="M1021" s="119">
        <v>0</v>
      </c>
      <c r="N1021" s="39">
        <f t="shared" si="120"/>
        <v>0</v>
      </c>
      <c r="O1021" s="39">
        <f t="shared" si="121"/>
        <v>0</v>
      </c>
      <c r="P1021" s="39">
        <f t="shared" si="122"/>
        <v>1</v>
      </c>
      <c r="Q1021">
        <f t="shared" si="123"/>
        <v>0</v>
      </c>
      <c r="R1021">
        <f t="shared" si="124"/>
        <v>0</v>
      </c>
      <c r="S1021">
        <f t="shared" si="125"/>
        <v>0</v>
      </c>
      <c r="T1021">
        <f t="shared" si="126"/>
        <v>1</v>
      </c>
      <c r="U1021">
        <f t="shared" si="127"/>
        <v>0</v>
      </c>
    </row>
    <row r="1022" spans="1:21" x14ac:dyDescent="0.25">
      <c r="A1022" s="118">
        <v>317</v>
      </c>
      <c r="B1022" s="118">
        <v>1061806</v>
      </c>
      <c r="C1022" s="118" t="s">
        <v>1964</v>
      </c>
      <c r="D1022" s="119">
        <f>VLOOKUP(B1022,'Maestro clientes'!A:C,3,0)</f>
        <v>12835</v>
      </c>
      <c r="E1022" s="119">
        <v>0</v>
      </c>
      <c r="F1022" s="119">
        <v>0</v>
      </c>
      <c r="G1022" s="119">
        <v>0</v>
      </c>
      <c r="H1022" s="119">
        <v>50</v>
      </c>
      <c r="I1022" s="119">
        <v>0</v>
      </c>
      <c r="J1022" s="119">
        <v>0</v>
      </c>
      <c r="K1022" s="119">
        <v>48</v>
      </c>
      <c r="L1022" s="119">
        <v>48</v>
      </c>
      <c r="M1022" s="119">
        <v>12</v>
      </c>
      <c r="N1022" s="39">
        <f t="shared" si="120"/>
        <v>0</v>
      </c>
      <c r="O1022" s="39">
        <f t="shared" si="121"/>
        <v>0</v>
      </c>
      <c r="P1022" s="39">
        <f t="shared" si="122"/>
        <v>0</v>
      </c>
      <c r="Q1022">
        <f t="shared" si="123"/>
        <v>0</v>
      </c>
      <c r="R1022">
        <f t="shared" si="124"/>
        <v>0</v>
      </c>
      <c r="S1022">
        <f t="shared" si="125"/>
        <v>1</v>
      </c>
      <c r="T1022">
        <f t="shared" si="126"/>
        <v>1</v>
      </c>
      <c r="U1022">
        <f t="shared" si="127"/>
        <v>1</v>
      </c>
    </row>
    <row r="1023" spans="1:21" x14ac:dyDescent="0.25">
      <c r="A1023" s="118">
        <v>317</v>
      </c>
      <c r="B1023" s="118">
        <v>1061848</v>
      </c>
      <c r="C1023" s="118" t="s">
        <v>1510</v>
      </c>
      <c r="D1023" s="119">
        <f>VLOOKUP(B1023,'Maestro clientes'!A:C,3,0)</f>
        <v>12885</v>
      </c>
      <c r="E1023" s="119">
        <v>0</v>
      </c>
      <c r="F1023" s="119">
        <v>30</v>
      </c>
      <c r="G1023" s="119">
        <v>0</v>
      </c>
      <c r="H1023" s="119">
        <v>0</v>
      </c>
      <c r="I1023" s="119">
        <v>0</v>
      </c>
      <c r="J1023" s="119">
        <v>0</v>
      </c>
      <c r="K1023" s="119">
        <v>0</v>
      </c>
      <c r="L1023" s="119">
        <v>0</v>
      </c>
      <c r="M1023" s="119">
        <v>24</v>
      </c>
      <c r="N1023" s="39">
        <f t="shared" si="120"/>
        <v>0</v>
      </c>
      <c r="O1023" s="39">
        <f t="shared" si="121"/>
        <v>1</v>
      </c>
      <c r="P1023" s="39">
        <f t="shared" si="122"/>
        <v>0</v>
      </c>
      <c r="Q1023">
        <f t="shared" si="123"/>
        <v>0</v>
      </c>
      <c r="R1023">
        <f t="shared" si="124"/>
        <v>0</v>
      </c>
      <c r="S1023">
        <f t="shared" si="125"/>
        <v>0</v>
      </c>
      <c r="T1023">
        <f t="shared" si="126"/>
        <v>0</v>
      </c>
      <c r="U1023">
        <f t="shared" si="127"/>
        <v>1</v>
      </c>
    </row>
    <row r="1024" spans="1:21" x14ac:dyDescent="0.25">
      <c r="A1024" s="118">
        <v>317</v>
      </c>
      <c r="B1024" s="118">
        <v>1065718</v>
      </c>
      <c r="C1024" s="118" t="s">
        <v>1511</v>
      </c>
      <c r="D1024" s="119">
        <f>VLOOKUP(B1024,'Maestro clientes'!A:C,3,0)</f>
        <v>4109</v>
      </c>
      <c r="E1024" s="119">
        <v>0</v>
      </c>
      <c r="F1024" s="119">
        <v>42</v>
      </c>
      <c r="G1024" s="119">
        <v>0</v>
      </c>
      <c r="H1024" s="119">
        <v>70</v>
      </c>
      <c r="I1024" s="119">
        <v>0</v>
      </c>
      <c r="J1024" s="119">
        <v>0</v>
      </c>
      <c r="K1024" s="119">
        <v>48</v>
      </c>
      <c r="L1024" s="119">
        <v>0</v>
      </c>
      <c r="M1024" s="119">
        <v>0</v>
      </c>
      <c r="N1024" s="39">
        <f t="shared" si="120"/>
        <v>0</v>
      </c>
      <c r="O1024" s="39">
        <f t="shared" si="121"/>
        <v>1</v>
      </c>
      <c r="P1024" s="39">
        <f t="shared" si="122"/>
        <v>0</v>
      </c>
      <c r="Q1024">
        <f t="shared" si="123"/>
        <v>0</v>
      </c>
      <c r="R1024">
        <f t="shared" si="124"/>
        <v>0</v>
      </c>
      <c r="S1024">
        <f t="shared" si="125"/>
        <v>1</v>
      </c>
      <c r="T1024">
        <f t="shared" si="126"/>
        <v>0</v>
      </c>
      <c r="U1024">
        <f t="shared" si="127"/>
        <v>0</v>
      </c>
    </row>
    <row r="1025" spans="1:21" x14ac:dyDescent="0.25">
      <c r="A1025" s="118">
        <v>317</v>
      </c>
      <c r="B1025" s="118">
        <v>1066098</v>
      </c>
      <c r="C1025" s="118" t="s">
        <v>1965</v>
      </c>
      <c r="D1025" s="119">
        <f>VLOOKUP(B1025,'Maestro clientes'!A:C,3,0)</f>
        <v>47799</v>
      </c>
      <c r="E1025" s="119">
        <v>18</v>
      </c>
      <c r="F1025" s="119">
        <v>5</v>
      </c>
      <c r="G1025" s="119">
        <v>18</v>
      </c>
      <c r="H1025" s="119">
        <v>12</v>
      </c>
      <c r="I1025" s="119">
        <v>0</v>
      </c>
      <c r="J1025" s="119">
        <v>0</v>
      </c>
      <c r="K1025" s="119">
        <v>0</v>
      </c>
      <c r="L1025" s="119">
        <v>10</v>
      </c>
      <c r="M1025" s="119">
        <v>0</v>
      </c>
      <c r="N1025" s="39">
        <f t="shared" si="120"/>
        <v>1</v>
      </c>
      <c r="O1025" s="39">
        <f t="shared" si="121"/>
        <v>0</v>
      </c>
      <c r="P1025" s="39">
        <f t="shared" si="122"/>
        <v>1</v>
      </c>
      <c r="Q1025">
        <f t="shared" si="123"/>
        <v>0</v>
      </c>
      <c r="R1025">
        <f t="shared" si="124"/>
        <v>0</v>
      </c>
      <c r="S1025">
        <f t="shared" si="125"/>
        <v>0</v>
      </c>
      <c r="T1025">
        <f t="shared" si="126"/>
        <v>0</v>
      </c>
      <c r="U1025">
        <f t="shared" si="127"/>
        <v>0</v>
      </c>
    </row>
    <row r="1026" spans="1:21" x14ac:dyDescent="0.25">
      <c r="A1026" s="118">
        <v>317</v>
      </c>
      <c r="B1026" s="118">
        <v>1067590</v>
      </c>
      <c r="C1026" s="118" t="s">
        <v>1512</v>
      </c>
      <c r="D1026" s="119">
        <f>VLOOKUP(B1026,'Maestro clientes'!A:C,3,0)</f>
        <v>64433</v>
      </c>
      <c r="E1026" s="119">
        <v>90</v>
      </c>
      <c r="F1026" s="119">
        <v>0</v>
      </c>
      <c r="G1026" s="119">
        <v>0</v>
      </c>
      <c r="H1026" s="119">
        <v>0</v>
      </c>
      <c r="I1026" s="119">
        <v>0</v>
      </c>
      <c r="J1026" s="119">
        <v>0</v>
      </c>
      <c r="K1026" s="119">
        <v>9</v>
      </c>
      <c r="L1026" s="119">
        <v>12</v>
      </c>
      <c r="M1026" s="119">
        <v>0</v>
      </c>
      <c r="N1026" s="39">
        <f t="shared" si="120"/>
        <v>1</v>
      </c>
      <c r="O1026" s="39">
        <f t="shared" si="121"/>
        <v>0</v>
      </c>
      <c r="P1026" s="39">
        <f t="shared" si="122"/>
        <v>0</v>
      </c>
      <c r="Q1026">
        <f t="shared" si="123"/>
        <v>0</v>
      </c>
      <c r="R1026">
        <f t="shared" si="124"/>
        <v>0</v>
      </c>
      <c r="S1026">
        <f t="shared" si="125"/>
        <v>0</v>
      </c>
      <c r="T1026">
        <f t="shared" si="126"/>
        <v>0</v>
      </c>
      <c r="U1026">
        <f t="shared" si="127"/>
        <v>0</v>
      </c>
    </row>
    <row r="1027" spans="1:21" x14ac:dyDescent="0.25">
      <c r="A1027" s="118">
        <v>317</v>
      </c>
      <c r="B1027" s="118">
        <v>1069601</v>
      </c>
      <c r="C1027" s="118" t="s">
        <v>2263</v>
      </c>
      <c r="D1027" s="119">
        <f>VLOOKUP(B1027,'Maestro clientes'!A:C,3,0)</f>
        <v>76302</v>
      </c>
      <c r="E1027" s="119">
        <v>0</v>
      </c>
      <c r="F1027" s="119">
        <v>0</v>
      </c>
      <c r="G1027" s="119">
        <v>0</v>
      </c>
      <c r="H1027" s="119">
        <v>0</v>
      </c>
      <c r="I1027" s="119">
        <v>0</v>
      </c>
      <c r="J1027" s="119">
        <v>0</v>
      </c>
      <c r="K1027" s="119">
        <v>0</v>
      </c>
      <c r="L1027" s="119">
        <v>50</v>
      </c>
      <c r="M1027" s="119">
        <v>0</v>
      </c>
      <c r="N1027" s="39">
        <f t="shared" si="120"/>
        <v>0</v>
      </c>
      <c r="O1027" s="39">
        <f t="shared" si="121"/>
        <v>0</v>
      </c>
      <c r="P1027" s="39">
        <f t="shared" si="122"/>
        <v>0</v>
      </c>
      <c r="Q1027">
        <f t="shared" si="123"/>
        <v>0</v>
      </c>
      <c r="R1027">
        <f t="shared" si="124"/>
        <v>0</v>
      </c>
      <c r="S1027">
        <f t="shared" si="125"/>
        <v>0</v>
      </c>
      <c r="T1027">
        <f t="shared" si="126"/>
        <v>1</v>
      </c>
      <c r="U1027">
        <f t="shared" si="127"/>
        <v>0</v>
      </c>
    </row>
    <row r="1028" spans="1:21" x14ac:dyDescent="0.25">
      <c r="A1028" s="118">
        <v>317</v>
      </c>
      <c r="B1028" s="118">
        <v>1070663</v>
      </c>
      <c r="C1028" s="118" t="s">
        <v>2302</v>
      </c>
      <c r="D1028" s="119">
        <f>VLOOKUP(B1028,'Maestro clientes'!A:C,3,0)</f>
        <v>8897</v>
      </c>
      <c r="E1028" s="119">
        <v>0</v>
      </c>
      <c r="F1028" s="119">
        <v>0</v>
      </c>
      <c r="G1028" s="119">
        <v>20</v>
      </c>
      <c r="H1028" s="119">
        <v>12</v>
      </c>
      <c r="I1028" s="119">
        <v>0</v>
      </c>
      <c r="J1028" s="119">
        <v>0</v>
      </c>
      <c r="K1028" s="119">
        <v>48</v>
      </c>
      <c r="L1028" s="119">
        <v>12</v>
      </c>
      <c r="M1028" s="119">
        <v>0</v>
      </c>
      <c r="N1028" s="39">
        <f t="shared" si="120"/>
        <v>0</v>
      </c>
      <c r="O1028" s="39">
        <f t="shared" si="121"/>
        <v>0</v>
      </c>
      <c r="P1028" s="39">
        <f t="shared" si="122"/>
        <v>1</v>
      </c>
      <c r="Q1028">
        <f t="shared" si="123"/>
        <v>0</v>
      </c>
      <c r="R1028">
        <f t="shared" si="124"/>
        <v>0</v>
      </c>
      <c r="S1028">
        <f t="shared" si="125"/>
        <v>1</v>
      </c>
      <c r="T1028">
        <f t="shared" si="126"/>
        <v>0</v>
      </c>
      <c r="U1028">
        <f t="shared" si="127"/>
        <v>0</v>
      </c>
    </row>
    <row r="1029" spans="1:21" x14ac:dyDescent="0.25">
      <c r="A1029" s="118">
        <v>317</v>
      </c>
      <c r="B1029" s="118">
        <v>1099003</v>
      </c>
      <c r="C1029" s="118" t="s">
        <v>1391</v>
      </c>
      <c r="D1029" s="119">
        <f>VLOOKUP(B1029,'Maestro clientes'!A:C,3,0)</f>
        <v>21926</v>
      </c>
      <c r="E1029" s="119">
        <v>0</v>
      </c>
      <c r="F1029" s="119">
        <v>48</v>
      </c>
      <c r="G1029" s="119">
        <v>0</v>
      </c>
      <c r="H1029" s="119">
        <v>0</v>
      </c>
      <c r="I1029" s="119">
        <v>0</v>
      </c>
      <c r="J1029" s="119">
        <v>0</v>
      </c>
      <c r="K1029" s="119">
        <v>0</v>
      </c>
      <c r="L1029" s="119">
        <v>0</v>
      </c>
      <c r="M1029" s="119">
        <v>0</v>
      </c>
      <c r="N1029" s="39">
        <f t="shared" ref="N1029:N1092" si="128">IF(E1029&gt;=18,1,0)</f>
        <v>0</v>
      </c>
      <c r="O1029" s="39">
        <f t="shared" ref="O1029:O1092" si="129">IF(F1029&gt;=24,1,0)</f>
        <v>1</v>
      </c>
      <c r="P1029" s="39">
        <f t="shared" ref="P1029:P1092" si="130">IF(G1029&gt;=18,1,0)</f>
        <v>0</v>
      </c>
      <c r="Q1029">
        <f t="shared" ref="Q1029:Q1092" si="131">IF(AND(H1029&gt;=12,I1029&gt;=6),1,0)</f>
        <v>0</v>
      </c>
      <c r="R1029">
        <f t="shared" ref="R1029:R1092" si="132">IF(J1029&gt;=24,1,0)</f>
        <v>0</v>
      </c>
      <c r="S1029">
        <f t="shared" ref="S1029:S1092" si="133">IF(K1029&gt;=24,1,0)</f>
        <v>0</v>
      </c>
      <c r="T1029">
        <f t="shared" ref="T1029:T1092" si="134">IF(L1029&gt;=48,1,0)</f>
        <v>0</v>
      </c>
      <c r="U1029">
        <f t="shared" ref="U1029:U1092" si="135">IF(M1029&gt;=12,1,0)</f>
        <v>0</v>
      </c>
    </row>
    <row r="1030" spans="1:21" x14ac:dyDescent="0.25">
      <c r="A1030" s="118">
        <v>317</v>
      </c>
      <c r="B1030" s="118">
        <v>1105353</v>
      </c>
      <c r="C1030" s="118" t="s">
        <v>1966</v>
      </c>
      <c r="D1030" s="119">
        <f>VLOOKUP(B1030,'Maestro clientes'!A:C,3,0)</f>
        <v>24821</v>
      </c>
      <c r="E1030" s="119">
        <v>18</v>
      </c>
      <c r="F1030" s="119">
        <v>34</v>
      </c>
      <c r="G1030" s="119">
        <v>0</v>
      </c>
      <c r="H1030" s="119">
        <v>20</v>
      </c>
      <c r="I1030" s="119">
        <v>0</v>
      </c>
      <c r="J1030" s="119">
        <v>0</v>
      </c>
      <c r="K1030" s="119">
        <v>0</v>
      </c>
      <c r="L1030" s="119">
        <v>30</v>
      </c>
      <c r="M1030" s="119">
        <v>0</v>
      </c>
      <c r="N1030" s="39">
        <f t="shared" si="128"/>
        <v>1</v>
      </c>
      <c r="O1030" s="39">
        <f t="shared" si="129"/>
        <v>1</v>
      </c>
      <c r="P1030" s="39">
        <f t="shared" si="130"/>
        <v>0</v>
      </c>
      <c r="Q1030">
        <f t="shared" si="131"/>
        <v>0</v>
      </c>
      <c r="R1030">
        <f t="shared" si="132"/>
        <v>0</v>
      </c>
      <c r="S1030">
        <f t="shared" si="133"/>
        <v>0</v>
      </c>
      <c r="T1030">
        <f t="shared" si="134"/>
        <v>0</v>
      </c>
      <c r="U1030">
        <f t="shared" si="135"/>
        <v>0</v>
      </c>
    </row>
    <row r="1031" spans="1:21" x14ac:dyDescent="0.25">
      <c r="A1031" s="118">
        <v>317</v>
      </c>
      <c r="B1031" s="118">
        <v>1105626</v>
      </c>
      <c r="C1031" s="118" t="s">
        <v>2303</v>
      </c>
      <c r="D1031" s="119">
        <f>VLOOKUP(B1031,'Maestro clientes'!A:C,3,0)</f>
        <v>25138</v>
      </c>
      <c r="E1031" s="119">
        <v>18</v>
      </c>
      <c r="F1031" s="119">
        <v>0</v>
      </c>
      <c r="G1031" s="119">
        <v>18</v>
      </c>
      <c r="H1031" s="119">
        <v>0</v>
      </c>
      <c r="I1031" s="119">
        <v>0</v>
      </c>
      <c r="J1031" s="119">
        <v>0</v>
      </c>
      <c r="K1031" s="119">
        <v>12</v>
      </c>
      <c r="L1031" s="119">
        <v>50</v>
      </c>
      <c r="M1031" s="119">
        <v>0</v>
      </c>
      <c r="N1031" s="39">
        <f t="shared" si="128"/>
        <v>1</v>
      </c>
      <c r="O1031" s="39">
        <f t="shared" si="129"/>
        <v>0</v>
      </c>
      <c r="P1031" s="39">
        <f t="shared" si="130"/>
        <v>1</v>
      </c>
      <c r="Q1031">
        <f t="shared" si="131"/>
        <v>0</v>
      </c>
      <c r="R1031">
        <f t="shared" si="132"/>
        <v>0</v>
      </c>
      <c r="S1031">
        <f t="shared" si="133"/>
        <v>0</v>
      </c>
      <c r="T1031">
        <f t="shared" si="134"/>
        <v>1</v>
      </c>
      <c r="U1031">
        <f t="shared" si="135"/>
        <v>0</v>
      </c>
    </row>
    <row r="1032" spans="1:21" x14ac:dyDescent="0.25">
      <c r="A1032" s="118">
        <v>317</v>
      </c>
      <c r="B1032" s="118">
        <v>1105821</v>
      </c>
      <c r="C1032" s="118" t="s">
        <v>2304</v>
      </c>
      <c r="D1032" s="119">
        <f>VLOOKUP(B1032,'Maestro clientes'!A:C,3,0)</f>
        <v>25328</v>
      </c>
      <c r="E1032" s="119">
        <v>0</v>
      </c>
      <c r="F1032" s="119">
        <v>0</v>
      </c>
      <c r="G1032" s="119">
        <v>18</v>
      </c>
      <c r="H1032" s="119">
        <v>0</v>
      </c>
      <c r="I1032" s="119">
        <v>0</v>
      </c>
      <c r="J1032" s="119">
        <v>0</v>
      </c>
      <c r="K1032" s="119">
        <v>36</v>
      </c>
      <c r="L1032" s="119">
        <v>54</v>
      </c>
      <c r="M1032" s="119">
        <v>0</v>
      </c>
      <c r="N1032" s="39">
        <f t="shared" si="128"/>
        <v>0</v>
      </c>
      <c r="O1032" s="39">
        <f t="shared" si="129"/>
        <v>0</v>
      </c>
      <c r="P1032" s="39">
        <f t="shared" si="130"/>
        <v>1</v>
      </c>
      <c r="Q1032">
        <f t="shared" si="131"/>
        <v>0</v>
      </c>
      <c r="R1032">
        <f t="shared" si="132"/>
        <v>0</v>
      </c>
      <c r="S1032">
        <f t="shared" si="133"/>
        <v>1</v>
      </c>
      <c r="T1032">
        <f t="shared" si="134"/>
        <v>1</v>
      </c>
      <c r="U1032">
        <f t="shared" si="135"/>
        <v>0</v>
      </c>
    </row>
    <row r="1033" spans="1:21" x14ac:dyDescent="0.25">
      <c r="A1033" s="118">
        <v>317</v>
      </c>
      <c r="B1033" s="118">
        <v>1109596</v>
      </c>
      <c r="C1033" s="118" t="s">
        <v>2632</v>
      </c>
      <c r="D1033" s="119">
        <f>VLOOKUP(B1033,'Maestro clientes'!A:C,3,0)</f>
        <v>31588</v>
      </c>
      <c r="E1033" s="119">
        <v>18</v>
      </c>
      <c r="F1033" s="119">
        <v>0</v>
      </c>
      <c r="G1033" s="119">
        <v>0</v>
      </c>
      <c r="H1033" s="119">
        <v>0</v>
      </c>
      <c r="I1033" s="119">
        <v>0</v>
      </c>
      <c r="J1033" s="119">
        <v>0</v>
      </c>
      <c r="K1033" s="119">
        <v>12</v>
      </c>
      <c r="L1033" s="119">
        <v>40</v>
      </c>
      <c r="M1033" s="119">
        <v>0</v>
      </c>
      <c r="N1033" s="39">
        <f t="shared" si="128"/>
        <v>1</v>
      </c>
      <c r="O1033" s="39">
        <f t="shared" si="129"/>
        <v>0</v>
      </c>
      <c r="P1033" s="39">
        <f t="shared" si="130"/>
        <v>0</v>
      </c>
      <c r="Q1033">
        <f t="shared" si="131"/>
        <v>0</v>
      </c>
      <c r="R1033">
        <f t="shared" si="132"/>
        <v>0</v>
      </c>
      <c r="S1033">
        <f t="shared" si="133"/>
        <v>0</v>
      </c>
      <c r="T1033">
        <f t="shared" si="134"/>
        <v>0</v>
      </c>
      <c r="U1033">
        <f t="shared" si="135"/>
        <v>0</v>
      </c>
    </row>
    <row r="1034" spans="1:21" x14ac:dyDescent="0.25">
      <c r="A1034" s="118">
        <v>317</v>
      </c>
      <c r="B1034" s="118">
        <v>1111270</v>
      </c>
      <c r="C1034" s="118" t="s">
        <v>2882</v>
      </c>
      <c r="D1034" s="119">
        <f>VLOOKUP(B1034,'Maestro clientes'!A:C,3,0)</f>
        <v>28934</v>
      </c>
      <c r="E1034" s="119">
        <v>27</v>
      </c>
      <c r="F1034" s="119">
        <v>0</v>
      </c>
      <c r="G1034" s="119">
        <v>0</v>
      </c>
      <c r="H1034" s="119">
        <v>0</v>
      </c>
      <c r="I1034" s="119">
        <v>0</v>
      </c>
      <c r="J1034" s="119">
        <v>0</v>
      </c>
      <c r="K1034" s="119">
        <v>24</v>
      </c>
      <c r="L1034" s="119">
        <v>0</v>
      </c>
      <c r="M1034" s="119">
        <v>18</v>
      </c>
      <c r="N1034" s="39">
        <f t="shared" si="128"/>
        <v>1</v>
      </c>
      <c r="O1034" s="39">
        <f t="shared" si="129"/>
        <v>0</v>
      </c>
      <c r="P1034" s="39">
        <f t="shared" si="130"/>
        <v>0</v>
      </c>
      <c r="Q1034">
        <f t="shared" si="131"/>
        <v>0</v>
      </c>
      <c r="R1034">
        <f t="shared" si="132"/>
        <v>0</v>
      </c>
      <c r="S1034">
        <f t="shared" si="133"/>
        <v>1</v>
      </c>
      <c r="T1034">
        <f t="shared" si="134"/>
        <v>0</v>
      </c>
      <c r="U1034">
        <f t="shared" si="135"/>
        <v>1</v>
      </c>
    </row>
    <row r="1035" spans="1:21" x14ac:dyDescent="0.25">
      <c r="A1035" s="118">
        <v>317</v>
      </c>
      <c r="B1035" s="118">
        <v>1111437</v>
      </c>
      <c r="C1035" s="118" t="s">
        <v>1392</v>
      </c>
      <c r="D1035" s="119">
        <f>VLOOKUP(B1035,'Maestro clientes'!A:C,3,0)</f>
        <v>29018</v>
      </c>
      <c r="E1035" s="119">
        <v>8</v>
      </c>
      <c r="F1035" s="119">
        <v>0</v>
      </c>
      <c r="G1035" s="119">
        <v>0</v>
      </c>
      <c r="H1035" s="119">
        <v>0</v>
      </c>
      <c r="I1035" s="119">
        <v>0</v>
      </c>
      <c r="J1035" s="119">
        <v>0</v>
      </c>
      <c r="K1035" s="119">
        <v>24</v>
      </c>
      <c r="L1035" s="119">
        <v>74</v>
      </c>
      <c r="M1035" s="119">
        <v>0</v>
      </c>
      <c r="N1035" s="39">
        <f t="shared" si="128"/>
        <v>0</v>
      </c>
      <c r="O1035" s="39">
        <f t="shared" si="129"/>
        <v>0</v>
      </c>
      <c r="P1035" s="39">
        <f t="shared" si="130"/>
        <v>0</v>
      </c>
      <c r="Q1035">
        <f t="shared" si="131"/>
        <v>0</v>
      </c>
      <c r="R1035">
        <f t="shared" si="132"/>
        <v>0</v>
      </c>
      <c r="S1035">
        <f t="shared" si="133"/>
        <v>1</v>
      </c>
      <c r="T1035">
        <f t="shared" si="134"/>
        <v>1</v>
      </c>
      <c r="U1035">
        <f t="shared" si="135"/>
        <v>0</v>
      </c>
    </row>
    <row r="1036" spans="1:21" x14ac:dyDescent="0.25">
      <c r="A1036" s="118">
        <v>317</v>
      </c>
      <c r="B1036" s="118">
        <v>1111450</v>
      </c>
      <c r="C1036" s="118" t="s">
        <v>2322</v>
      </c>
      <c r="D1036" s="119">
        <f>VLOOKUP(B1036,'Maestro clientes'!A:C,3,0)</f>
        <v>28994</v>
      </c>
      <c r="E1036" s="119">
        <v>0</v>
      </c>
      <c r="F1036" s="119">
        <v>0</v>
      </c>
      <c r="G1036" s="119">
        <v>0</v>
      </c>
      <c r="H1036" s="119">
        <v>0</v>
      </c>
      <c r="I1036" s="119">
        <v>0</v>
      </c>
      <c r="J1036" s="119">
        <v>0</v>
      </c>
      <c r="K1036" s="119">
        <v>12</v>
      </c>
      <c r="L1036" s="119">
        <v>0</v>
      </c>
      <c r="M1036" s="119">
        <v>0</v>
      </c>
      <c r="N1036" s="39">
        <f t="shared" si="128"/>
        <v>0</v>
      </c>
      <c r="O1036" s="39">
        <f t="shared" si="129"/>
        <v>0</v>
      </c>
      <c r="P1036" s="39">
        <f t="shared" si="130"/>
        <v>0</v>
      </c>
      <c r="Q1036">
        <f t="shared" si="131"/>
        <v>0</v>
      </c>
      <c r="R1036">
        <f t="shared" si="132"/>
        <v>0</v>
      </c>
      <c r="S1036">
        <f t="shared" si="133"/>
        <v>0</v>
      </c>
      <c r="T1036">
        <f t="shared" si="134"/>
        <v>0</v>
      </c>
      <c r="U1036">
        <f t="shared" si="135"/>
        <v>0</v>
      </c>
    </row>
    <row r="1037" spans="1:21" x14ac:dyDescent="0.25">
      <c r="A1037" s="118">
        <v>317</v>
      </c>
      <c r="B1037" s="118">
        <v>1112176</v>
      </c>
      <c r="C1037" s="118" t="s">
        <v>1967</v>
      </c>
      <c r="D1037" s="119">
        <f>VLOOKUP(B1037,'Maestro clientes'!A:C,3,0)</f>
        <v>29459</v>
      </c>
      <c r="E1037" s="119">
        <v>0</v>
      </c>
      <c r="F1037" s="119">
        <v>0</v>
      </c>
      <c r="G1037" s="119">
        <v>0</v>
      </c>
      <c r="H1037" s="119">
        <v>0</v>
      </c>
      <c r="I1037" s="119">
        <v>0</v>
      </c>
      <c r="J1037" s="119">
        <v>0</v>
      </c>
      <c r="K1037" s="119">
        <v>36</v>
      </c>
      <c r="L1037" s="119">
        <v>10</v>
      </c>
      <c r="M1037" s="119">
        <v>0</v>
      </c>
      <c r="N1037" s="39">
        <f t="shared" si="128"/>
        <v>0</v>
      </c>
      <c r="O1037" s="39">
        <f t="shared" si="129"/>
        <v>0</v>
      </c>
      <c r="P1037" s="39">
        <f t="shared" si="130"/>
        <v>0</v>
      </c>
      <c r="Q1037">
        <f t="shared" si="131"/>
        <v>0</v>
      </c>
      <c r="R1037">
        <f t="shared" si="132"/>
        <v>0</v>
      </c>
      <c r="S1037">
        <f t="shared" si="133"/>
        <v>1</v>
      </c>
      <c r="T1037">
        <f t="shared" si="134"/>
        <v>0</v>
      </c>
      <c r="U1037">
        <f t="shared" si="135"/>
        <v>0</v>
      </c>
    </row>
    <row r="1038" spans="1:21" x14ac:dyDescent="0.25">
      <c r="A1038" s="118">
        <v>317</v>
      </c>
      <c r="B1038" s="118">
        <v>1113246</v>
      </c>
      <c r="C1038" s="118" t="s">
        <v>2883</v>
      </c>
      <c r="D1038" s="119">
        <f>VLOOKUP(B1038,'Maestro clientes'!A:C,3,0)</f>
        <v>30133</v>
      </c>
      <c r="E1038" s="119">
        <v>0</v>
      </c>
      <c r="F1038" s="119">
        <v>0</v>
      </c>
      <c r="G1038" s="119">
        <v>48</v>
      </c>
      <c r="H1038" s="119">
        <v>0</v>
      </c>
      <c r="I1038" s="119">
        <v>0</v>
      </c>
      <c r="J1038" s="119">
        <v>0</v>
      </c>
      <c r="K1038" s="119">
        <v>0</v>
      </c>
      <c r="L1038" s="119">
        <v>0</v>
      </c>
      <c r="M1038" s="119">
        <v>0</v>
      </c>
      <c r="N1038" s="39">
        <f t="shared" si="128"/>
        <v>0</v>
      </c>
      <c r="O1038" s="39">
        <f t="shared" si="129"/>
        <v>0</v>
      </c>
      <c r="P1038" s="39">
        <f t="shared" si="130"/>
        <v>1</v>
      </c>
      <c r="Q1038">
        <f t="shared" si="131"/>
        <v>0</v>
      </c>
      <c r="R1038">
        <f t="shared" si="132"/>
        <v>0</v>
      </c>
      <c r="S1038">
        <f t="shared" si="133"/>
        <v>0</v>
      </c>
      <c r="T1038">
        <f t="shared" si="134"/>
        <v>0</v>
      </c>
      <c r="U1038">
        <f t="shared" si="135"/>
        <v>0</v>
      </c>
    </row>
    <row r="1039" spans="1:21" x14ac:dyDescent="0.25">
      <c r="A1039" s="118">
        <v>317</v>
      </c>
      <c r="B1039" s="118">
        <v>1115643</v>
      </c>
      <c r="C1039" s="118" t="s">
        <v>2573</v>
      </c>
      <c r="D1039" s="119">
        <f>VLOOKUP(B1039,'Maestro clientes'!A:C,3,0)</f>
        <v>31370</v>
      </c>
      <c r="E1039" s="119">
        <v>0</v>
      </c>
      <c r="F1039" s="119">
        <v>0</v>
      </c>
      <c r="G1039" s="119">
        <v>0</v>
      </c>
      <c r="H1039" s="119">
        <v>0</v>
      </c>
      <c r="I1039" s="119">
        <v>0</v>
      </c>
      <c r="J1039" s="119">
        <v>0</v>
      </c>
      <c r="K1039" s="119">
        <v>12</v>
      </c>
      <c r="L1039" s="119">
        <v>0</v>
      </c>
      <c r="M1039" s="119">
        <v>0</v>
      </c>
      <c r="N1039" s="39">
        <f t="shared" si="128"/>
        <v>0</v>
      </c>
      <c r="O1039" s="39">
        <f t="shared" si="129"/>
        <v>0</v>
      </c>
      <c r="P1039" s="39">
        <f t="shared" si="130"/>
        <v>0</v>
      </c>
      <c r="Q1039">
        <f t="shared" si="131"/>
        <v>0</v>
      </c>
      <c r="R1039">
        <f t="shared" si="132"/>
        <v>0</v>
      </c>
      <c r="S1039">
        <f t="shared" si="133"/>
        <v>0</v>
      </c>
      <c r="T1039">
        <f t="shared" si="134"/>
        <v>0</v>
      </c>
      <c r="U1039">
        <f t="shared" si="135"/>
        <v>0</v>
      </c>
    </row>
    <row r="1040" spans="1:21" x14ac:dyDescent="0.25">
      <c r="A1040" s="118">
        <v>317</v>
      </c>
      <c r="B1040" s="118">
        <v>1125905</v>
      </c>
      <c r="C1040" s="118" t="s">
        <v>1968</v>
      </c>
      <c r="D1040" s="119">
        <f>VLOOKUP(B1040,'Maestro clientes'!A:C,3,0)</f>
        <v>37351</v>
      </c>
      <c r="E1040" s="119">
        <v>36</v>
      </c>
      <c r="F1040" s="119">
        <v>0</v>
      </c>
      <c r="G1040" s="119">
        <v>0</v>
      </c>
      <c r="H1040" s="119">
        <v>0</v>
      </c>
      <c r="I1040" s="119">
        <v>0</v>
      </c>
      <c r="J1040" s="119">
        <v>0</v>
      </c>
      <c r="K1040" s="119">
        <v>12</v>
      </c>
      <c r="L1040" s="119">
        <v>10</v>
      </c>
      <c r="M1040" s="119">
        <v>0</v>
      </c>
      <c r="N1040" s="39">
        <f t="shared" si="128"/>
        <v>1</v>
      </c>
      <c r="O1040" s="39">
        <f t="shared" si="129"/>
        <v>0</v>
      </c>
      <c r="P1040" s="39">
        <f t="shared" si="130"/>
        <v>0</v>
      </c>
      <c r="Q1040">
        <f t="shared" si="131"/>
        <v>0</v>
      </c>
      <c r="R1040">
        <f t="shared" si="132"/>
        <v>0</v>
      </c>
      <c r="S1040">
        <f t="shared" si="133"/>
        <v>0</v>
      </c>
      <c r="T1040">
        <f t="shared" si="134"/>
        <v>0</v>
      </c>
      <c r="U1040">
        <f t="shared" si="135"/>
        <v>0</v>
      </c>
    </row>
    <row r="1041" spans="1:21" x14ac:dyDescent="0.25">
      <c r="A1041" s="118">
        <v>317</v>
      </c>
      <c r="B1041" s="118">
        <v>1127029</v>
      </c>
      <c r="C1041" s="118" t="s">
        <v>1393</v>
      </c>
      <c r="D1041" s="119">
        <f>VLOOKUP(B1041,'Maestro clientes'!A:C,3,0)</f>
        <v>38066</v>
      </c>
      <c r="E1041" s="119">
        <v>0</v>
      </c>
      <c r="F1041" s="119">
        <v>24</v>
      </c>
      <c r="G1041" s="119">
        <v>20</v>
      </c>
      <c r="H1041" s="119">
        <v>0</v>
      </c>
      <c r="I1041" s="119">
        <v>0</v>
      </c>
      <c r="J1041" s="119">
        <v>0</v>
      </c>
      <c r="K1041" s="119">
        <v>62</v>
      </c>
      <c r="L1041" s="119">
        <v>0</v>
      </c>
      <c r="M1041" s="119">
        <v>36</v>
      </c>
      <c r="N1041" s="39">
        <f t="shared" si="128"/>
        <v>0</v>
      </c>
      <c r="O1041" s="39">
        <f t="shared" si="129"/>
        <v>1</v>
      </c>
      <c r="P1041" s="39">
        <f t="shared" si="130"/>
        <v>1</v>
      </c>
      <c r="Q1041">
        <f t="shared" si="131"/>
        <v>0</v>
      </c>
      <c r="R1041">
        <f t="shared" si="132"/>
        <v>0</v>
      </c>
      <c r="S1041">
        <f t="shared" si="133"/>
        <v>1</v>
      </c>
      <c r="T1041">
        <f t="shared" si="134"/>
        <v>0</v>
      </c>
      <c r="U1041">
        <f t="shared" si="135"/>
        <v>1</v>
      </c>
    </row>
    <row r="1042" spans="1:21" x14ac:dyDescent="0.25">
      <c r="A1042" s="118">
        <v>317</v>
      </c>
      <c r="B1042" s="118">
        <v>1140758</v>
      </c>
      <c r="C1042" s="118" t="s">
        <v>2633</v>
      </c>
      <c r="D1042" s="119">
        <f>VLOOKUP(B1042,'Maestro clientes'!A:C,3,0)</f>
        <v>40330</v>
      </c>
      <c r="E1042" s="119">
        <v>45</v>
      </c>
      <c r="F1042" s="119">
        <v>48</v>
      </c>
      <c r="G1042" s="119">
        <v>20</v>
      </c>
      <c r="H1042" s="119">
        <v>25</v>
      </c>
      <c r="I1042" s="119">
        <v>12</v>
      </c>
      <c r="J1042" s="119">
        <v>0</v>
      </c>
      <c r="K1042" s="119">
        <v>60</v>
      </c>
      <c r="L1042" s="119">
        <v>34</v>
      </c>
      <c r="M1042" s="119">
        <v>0</v>
      </c>
      <c r="N1042" s="39">
        <f t="shared" si="128"/>
        <v>1</v>
      </c>
      <c r="O1042" s="39">
        <f t="shared" si="129"/>
        <v>1</v>
      </c>
      <c r="P1042" s="39">
        <f t="shared" si="130"/>
        <v>1</v>
      </c>
      <c r="Q1042">
        <f t="shared" si="131"/>
        <v>1</v>
      </c>
      <c r="R1042">
        <f t="shared" si="132"/>
        <v>0</v>
      </c>
      <c r="S1042">
        <f t="shared" si="133"/>
        <v>1</v>
      </c>
      <c r="T1042">
        <f t="shared" si="134"/>
        <v>0</v>
      </c>
      <c r="U1042">
        <f t="shared" si="135"/>
        <v>0</v>
      </c>
    </row>
    <row r="1043" spans="1:21" x14ac:dyDescent="0.25">
      <c r="A1043" s="118">
        <v>317</v>
      </c>
      <c r="B1043" s="118">
        <v>1117411</v>
      </c>
      <c r="C1043" s="118" t="s">
        <v>3023</v>
      </c>
      <c r="D1043" s="119">
        <f>VLOOKUP(B1043,'Maestro clientes'!A:C,3,0)</f>
        <v>32329</v>
      </c>
      <c r="E1043" s="119">
        <v>0</v>
      </c>
      <c r="F1043" s="119">
        <v>0</v>
      </c>
      <c r="G1043" s="119">
        <v>0</v>
      </c>
      <c r="H1043" s="119">
        <v>0</v>
      </c>
      <c r="I1043" s="119">
        <v>0</v>
      </c>
      <c r="J1043" s="119">
        <v>0</v>
      </c>
      <c r="K1043" s="119">
        <v>48</v>
      </c>
      <c r="L1043" s="119">
        <v>20</v>
      </c>
      <c r="M1043" s="119">
        <v>0</v>
      </c>
      <c r="N1043" s="39">
        <f t="shared" si="128"/>
        <v>0</v>
      </c>
      <c r="O1043" s="39">
        <f t="shared" si="129"/>
        <v>0</v>
      </c>
      <c r="P1043" s="39">
        <f t="shared" si="130"/>
        <v>0</v>
      </c>
      <c r="Q1043">
        <f t="shared" si="131"/>
        <v>0</v>
      </c>
      <c r="R1043">
        <f t="shared" si="132"/>
        <v>0</v>
      </c>
      <c r="S1043">
        <f t="shared" si="133"/>
        <v>1</v>
      </c>
      <c r="T1043">
        <f t="shared" si="134"/>
        <v>0</v>
      </c>
      <c r="U1043">
        <f t="shared" si="135"/>
        <v>0</v>
      </c>
    </row>
    <row r="1044" spans="1:21" x14ac:dyDescent="0.25">
      <c r="A1044" s="118">
        <v>317</v>
      </c>
      <c r="B1044" s="118">
        <v>1070234</v>
      </c>
      <c r="C1044" s="118" t="s">
        <v>3213</v>
      </c>
      <c r="D1044" s="119">
        <f>VLOOKUP(B1044,'Maestro clientes'!A:C,3,0)</f>
        <v>8071</v>
      </c>
      <c r="E1044" s="119">
        <v>0</v>
      </c>
      <c r="F1044" s="119">
        <v>0</v>
      </c>
      <c r="G1044" s="119">
        <v>0</v>
      </c>
      <c r="H1044" s="119">
        <v>0</v>
      </c>
      <c r="I1044" s="119">
        <v>0</v>
      </c>
      <c r="J1044" s="119">
        <v>0</v>
      </c>
      <c r="K1044" s="119">
        <v>24</v>
      </c>
      <c r="L1044" s="119">
        <v>0</v>
      </c>
      <c r="M1044" s="119">
        <v>0</v>
      </c>
      <c r="N1044" s="39">
        <f t="shared" si="128"/>
        <v>0</v>
      </c>
      <c r="O1044" s="39">
        <f t="shared" si="129"/>
        <v>0</v>
      </c>
      <c r="P1044" s="39">
        <f t="shared" si="130"/>
        <v>0</v>
      </c>
      <c r="Q1044">
        <f t="shared" si="131"/>
        <v>0</v>
      </c>
      <c r="R1044">
        <f t="shared" si="132"/>
        <v>0</v>
      </c>
      <c r="S1044">
        <f t="shared" si="133"/>
        <v>1</v>
      </c>
      <c r="T1044">
        <f t="shared" si="134"/>
        <v>0</v>
      </c>
      <c r="U1044">
        <f t="shared" si="135"/>
        <v>0</v>
      </c>
    </row>
    <row r="1045" spans="1:21" x14ac:dyDescent="0.25">
      <c r="A1045" s="118">
        <v>317</v>
      </c>
      <c r="B1045" s="118">
        <v>1106283</v>
      </c>
      <c r="C1045" s="118" t="s">
        <v>3214</v>
      </c>
      <c r="D1045" s="119">
        <f>VLOOKUP(B1045,'Maestro clientes'!A:C,3,0)</f>
        <v>25906</v>
      </c>
      <c r="E1045" s="119">
        <v>0</v>
      </c>
      <c r="F1045" s="119">
        <v>0</v>
      </c>
      <c r="G1045" s="119">
        <v>0</v>
      </c>
      <c r="H1045" s="119">
        <v>0</v>
      </c>
      <c r="I1045" s="119">
        <v>0</v>
      </c>
      <c r="J1045" s="119">
        <v>0</v>
      </c>
      <c r="K1045" s="119">
        <v>42</v>
      </c>
      <c r="L1045" s="119">
        <v>0</v>
      </c>
      <c r="M1045" s="119">
        <v>0</v>
      </c>
      <c r="N1045" s="39">
        <f t="shared" si="128"/>
        <v>0</v>
      </c>
      <c r="O1045" s="39">
        <f t="shared" si="129"/>
        <v>0</v>
      </c>
      <c r="P1045" s="39">
        <f t="shared" si="130"/>
        <v>0</v>
      </c>
      <c r="Q1045">
        <f t="shared" si="131"/>
        <v>0</v>
      </c>
      <c r="R1045">
        <f t="shared" si="132"/>
        <v>0</v>
      </c>
      <c r="S1045">
        <f t="shared" si="133"/>
        <v>1</v>
      </c>
      <c r="T1045">
        <f t="shared" si="134"/>
        <v>0</v>
      </c>
      <c r="U1045">
        <f t="shared" si="135"/>
        <v>0</v>
      </c>
    </row>
    <row r="1046" spans="1:21" x14ac:dyDescent="0.25">
      <c r="A1046" s="118">
        <v>317</v>
      </c>
      <c r="B1046" s="118">
        <v>1116928</v>
      </c>
      <c r="C1046" s="118" t="s">
        <v>3215</v>
      </c>
      <c r="D1046" s="119">
        <f>VLOOKUP(B1046,'Maestro clientes'!A:C,3,0)</f>
        <v>32035</v>
      </c>
      <c r="E1046" s="119">
        <v>0</v>
      </c>
      <c r="F1046" s="119">
        <v>18</v>
      </c>
      <c r="G1046" s="119">
        <v>0</v>
      </c>
      <c r="H1046" s="119">
        <v>0</v>
      </c>
      <c r="I1046" s="119">
        <v>0</v>
      </c>
      <c r="J1046" s="119">
        <v>0</v>
      </c>
      <c r="K1046" s="119">
        <v>24</v>
      </c>
      <c r="L1046" s="119">
        <v>0</v>
      </c>
      <c r="M1046" s="119">
        <v>12</v>
      </c>
      <c r="N1046" s="39">
        <f t="shared" si="128"/>
        <v>0</v>
      </c>
      <c r="O1046" s="39">
        <f t="shared" si="129"/>
        <v>0</v>
      </c>
      <c r="P1046" s="39">
        <f t="shared" si="130"/>
        <v>0</v>
      </c>
      <c r="Q1046">
        <f t="shared" si="131"/>
        <v>0</v>
      </c>
      <c r="R1046">
        <f t="shared" si="132"/>
        <v>0</v>
      </c>
      <c r="S1046">
        <f t="shared" si="133"/>
        <v>1</v>
      </c>
      <c r="T1046">
        <f t="shared" si="134"/>
        <v>0</v>
      </c>
      <c r="U1046">
        <f t="shared" si="135"/>
        <v>1</v>
      </c>
    </row>
    <row r="1047" spans="1:21" x14ac:dyDescent="0.25">
      <c r="A1047" s="118">
        <v>320</v>
      </c>
      <c r="B1047" s="118">
        <v>1105274</v>
      </c>
      <c r="C1047" s="118" t="s">
        <v>927</v>
      </c>
      <c r="D1047" s="119">
        <f>VLOOKUP(B1047,'Maestro clientes'!A:C,3,0)</f>
        <v>24717</v>
      </c>
      <c r="E1047" s="119">
        <v>0</v>
      </c>
      <c r="F1047" s="119">
        <v>0</v>
      </c>
      <c r="G1047" s="119">
        <v>0</v>
      </c>
      <c r="H1047" s="119">
        <v>0</v>
      </c>
      <c r="I1047" s="119">
        <v>0</v>
      </c>
      <c r="J1047" s="119">
        <v>0</v>
      </c>
      <c r="K1047" s="119">
        <v>0</v>
      </c>
      <c r="L1047" s="119">
        <v>12</v>
      </c>
      <c r="M1047" s="119">
        <v>0</v>
      </c>
      <c r="N1047" s="39">
        <f t="shared" si="128"/>
        <v>0</v>
      </c>
      <c r="O1047" s="39">
        <f t="shared" si="129"/>
        <v>0</v>
      </c>
      <c r="P1047" s="39">
        <f t="shared" si="130"/>
        <v>0</v>
      </c>
      <c r="Q1047">
        <f t="shared" si="131"/>
        <v>0</v>
      </c>
      <c r="R1047">
        <f t="shared" si="132"/>
        <v>0</v>
      </c>
      <c r="S1047">
        <f t="shared" si="133"/>
        <v>0</v>
      </c>
      <c r="T1047">
        <f t="shared" si="134"/>
        <v>0</v>
      </c>
      <c r="U1047">
        <f t="shared" si="135"/>
        <v>0</v>
      </c>
    </row>
    <row r="1048" spans="1:21" x14ac:dyDescent="0.25">
      <c r="A1048" s="118">
        <v>336</v>
      </c>
      <c r="B1048" s="118">
        <v>1061686</v>
      </c>
      <c r="C1048" s="118" t="s">
        <v>2283</v>
      </c>
      <c r="D1048" s="119">
        <f>VLOOKUP(B1048,'Maestro clientes'!A:C,3,0)</f>
        <v>12668</v>
      </c>
      <c r="E1048" s="119">
        <v>0</v>
      </c>
      <c r="F1048" s="119">
        <v>0</v>
      </c>
      <c r="G1048" s="119">
        <v>0</v>
      </c>
      <c r="H1048" s="119">
        <v>0</v>
      </c>
      <c r="I1048" s="119">
        <v>0</v>
      </c>
      <c r="J1048" s="119">
        <v>0</v>
      </c>
      <c r="K1048" s="119">
        <v>84</v>
      </c>
      <c r="L1048" s="119">
        <v>0</v>
      </c>
      <c r="M1048" s="119">
        <v>0</v>
      </c>
      <c r="N1048" s="39">
        <f t="shared" si="128"/>
        <v>0</v>
      </c>
      <c r="O1048" s="39">
        <f t="shared" si="129"/>
        <v>0</v>
      </c>
      <c r="P1048" s="39">
        <f t="shared" si="130"/>
        <v>0</v>
      </c>
      <c r="Q1048">
        <f t="shared" si="131"/>
        <v>0</v>
      </c>
      <c r="R1048">
        <f t="shared" si="132"/>
        <v>0</v>
      </c>
      <c r="S1048">
        <f t="shared" si="133"/>
        <v>1</v>
      </c>
      <c r="T1048">
        <f t="shared" si="134"/>
        <v>0</v>
      </c>
      <c r="U1048">
        <f t="shared" si="135"/>
        <v>0</v>
      </c>
    </row>
    <row r="1049" spans="1:21" x14ac:dyDescent="0.25">
      <c r="A1049" s="118">
        <v>336</v>
      </c>
      <c r="B1049" s="118">
        <v>1062139</v>
      </c>
      <c r="C1049" s="118" t="s">
        <v>2143</v>
      </c>
      <c r="D1049" s="119">
        <f>VLOOKUP(B1049,'Maestro clientes'!A:C,3,0)</f>
        <v>13334</v>
      </c>
      <c r="E1049" s="119">
        <v>0</v>
      </c>
      <c r="F1049" s="119">
        <v>0</v>
      </c>
      <c r="G1049" s="119">
        <v>0</v>
      </c>
      <c r="H1049" s="119">
        <v>0</v>
      </c>
      <c r="I1049" s="119">
        <v>0</v>
      </c>
      <c r="J1049" s="119">
        <v>0</v>
      </c>
      <c r="K1049" s="119">
        <v>0</v>
      </c>
      <c r="L1049" s="119">
        <v>0</v>
      </c>
      <c r="M1049" s="119">
        <v>24</v>
      </c>
      <c r="N1049" s="39">
        <f t="shared" si="128"/>
        <v>0</v>
      </c>
      <c r="O1049" s="39">
        <f t="shared" si="129"/>
        <v>0</v>
      </c>
      <c r="P1049" s="39">
        <f t="shared" si="130"/>
        <v>0</v>
      </c>
      <c r="Q1049">
        <f t="shared" si="131"/>
        <v>0</v>
      </c>
      <c r="R1049">
        <f t="shared" si="132"/>
        <v>0</v>
      </c>
      <c r="S1049">
        <f t="shared" si="133"/>
        <v>0</v>
      </c>
      <c r="T1049">
        <f t="shared" si="134"/>
        <v>0</v>
      </c>
      <c r="U1049">
        <f t="shared" si="135"/>
        <v>1</v>
      </c>
    </row>
    <row r="1050" spans="1:21" x14ac:dyDescent="0.25">
      <c r="A1050" s="118">
        <v>336</v>
      </c>
      <c r="B1050" s="118">
        <v>1062336</v>
      </c>
      <c r="C1050" s="118" t="s">
        <v>2249</v>
      </c>
      <c r="D1050" s="119">
        <f>VLOOKUP(B1050,'Maestro clientes'!A:C,3,0)</f>
        <v>30989</v>
      </c>
      <c r="E1050" s="119">
        <v>0</v>
      </c>
      <c r="F1050" s="119">
        <v>0</v>
      </c>
      <c r="G1050" s="119">
        <v>6</v>
      </c>
      <c r="H1050" s="119">
        <v>0</v>
      </c>
      <c r="I1050" s="119">
        <v>0</v>
      </c>
      <c r="J1050" s="119">
        <v>0</v>
      </c>
      <c r="K1050" s="119">
        <v>0</v>
      </c>
      <c r="L1050" s="119">
        <v>0</v>
      </c>
      <c r="M1050" s="119">
        <v>0</v>
      </c>
      <c r="N1050" s="39">
        <f t="shared" si="128"/>
        <v>0</v>
      </c>
      <c r="O1050" s="39">
        <f t="shared" si="129"/>
        <v>0</v>
      </c>
      <c r="P1050" s="39">
        <f t="shared" si="130"/>
        <v>0</v>
      </c>
      <c r="Q1050">
        <f t="shared" si="131"/>
        <v>0</v>
      </c>
      <c r="R1050">
        <f t="shared" si="132"/>
        <v>0</v>
      </c>
      <c r="S1050">
        <f t="shared" si="133"/>
        <v>0</v>
      </c>
      <c r="T1050">
        <f t="shared" si="134"/>
        <v>0</v>
      </c>
      <c r="U1050">
        <f t="shared" si="135"/>
        <v>0</v>
      </c>
    </row>
    <row r="1051" spans="1:21" x14ac:dyDescent="0.25">
      <c r="A1051" s="118">
        <v>336</v>
      </c>
      <c r="B1051" s="118">
        <v>1062851</v>
      </c>
      <c r="C1051" s="118" t="s">
        <v>2286</v>
      </c>
      <c r="D1051" s="119">
        <f>VLOOKUP(B1051,'Maestro clientes'!A:C,3,0)</f>
        <v>14274</v>
      </c>
      <c r="E1051" s="119">
        <v>0</v>
      </c>
      <c r="F1051" s="119">
        <v>36</v>
      </c>
      <c r="G1051" s="119">
        <v>0</v>
      </c>
      <c r="H1051" s="119">
        <v>0</v>
      </c>
      <c r="I1051" s="119">
        <v>6</v>
      </c>
      <c r="J1051" s="119">
        <v>0</v>
      </c>
      <c r="K1051" s="119">
        <v>12</v>
      </c>
      <c r="L1051" s="119">
        <v>0</v>
      </c>
      <c r="M1051" s="119">
        <v>0</v>
      </c>
      <c r="N1051" s="39">
        <f t="shared" si="128"/>
        <v>0</v>
      </c>
      <c r="O1051" s="39">
        <f t="shared" si="129"/>
        <v>1</v>
      </c>
      <c r="P1051" s="39">
        <f t="shared" si="130"/>
        <v>0</v>
      </c>
      <c r="Q1051">
        <f t="shared" si="131"/>
        <v>0</v>
      </c>
      <c r="R1051">
        <f t="shared" si="132"/>
        <v>0</v>
      </c>
      <c r="S1051">
        <f t="shared" si="133"/>
        <v>0</v>
      </c>
      <c r="T1051">
        <f t="shared" si="134"/>
        <v>0</v>
      </c>
      <c r="U1051">
        <f t="shared" si="135"/>
        <v>0</v>
      </c>
    </row>
    <row r="1052" spans="1:21" x14ac:dyDescent="0.25">
      <c r="A1052" s="118">
        <v>336</v>
      </c>
      <c r="B1052" s="118">
        <v>1063669</v>
      </c>
      <c r="C1052" s="118" t="s">
        <v>1846</v>
      </c>
      <c r="D1052" s="119">
        <f>VLOOKUP(B1052,'Maestro clientes'!A:C,3,0)</f>
        <v>15301</v>
      </c>
      <c r="E1052" s="119">
        <v>9</v>
      </c>
      <c r="F1052" s="119">
        <v>0</v>
      </c>
      <c r="G1052" s="119">
        <v>0</v>
      </c>
      <c r="H1052" s="119">
        <v>0</v>
      </c>
      <c r="I1052" s="119">
        <v>0</v>
      </c>
      <c r="J1052" s="119">
        <v>0</v>
      </c>
      <c r="K1052" s="119">
        <v>12</v>
      </c>
      <c r="L1052" s="119">
        <v>0</v>
      </c>
      <c r="M1052" s="119">
        <v>0</v>
      </c>
      <c r="N1052" s="39">
        <f t="shared" si="128"/>
        <v>0</v>
      </c>
      <c r="O1052" s="39">
        <f t="shared" si="129"/>
        <v>0</v>
      </c>
      <c r="P1052" s="39">
        <f t="shared" si="130"/>
        <v>0</v>
      </c>
      <c r="Q1052">
        <f t="shared" si="131"/>
        <v>0</v>
      </c>
      <c r="R1052">
        <f t="shared" si="132"/>
        <v>0</v>
      </c>
      <c r="S1052">
        <f t="shared" si="133"/>
        <v>0</v>
      </c>
      <c r="T1052">
        <f t="shared" si="134"/>
        <v>0</v>
      </c>
      <c r="U1052">
        <f t="shared" si="135"/>
        <v>0</v>
      </c>
    </row>
    <row r="1053" spans="1:21" x14ac:dyDescent="0.25">
      <c r="A1053" s="118">
        <v>336</v>
      </c>
      <c r="B1053" s="118">
        <v>1067251</v>
      </c>
      <c r="C1053" s="118" t="s">
        <v>1443</v>
      </c>
      <c r="D1053" s="119">
        <f>VLOOKUP(B1053,'Maestro clientes'!A:C,3,0)</f>
        <v>61701</v>
      </c>
      <c r="E1053" s="119">
        <v>0</v>
      </c>
      <c r="F1053" s="119">
        <v>4</v>
      </c>
      <c r="G1053" s="119">
        <v>12</v>
      </c>
      <c r="H1053" s="119">
        <v>30</v>
      </c>
      <c r="I1053" s="119">
        <v>0</v>
      </c>
      <c r="J1053" s="119">
        <v>0</v>
      </c>
      <c r="K1053" s="119">
        <v>0</v>
      </c>
      <c r="L1053" s="119">
        <v>0</v>
      </c>
      <c r="M1053" s="119">
        <v>0</v>
      </c>
      <c r="N1053" s="39">
        <f t="shared" si="128"/>
        <v>0</v>
      </c>
      <c r="O1053" s="39">
        <f t="shared" si="129"/>
        <v>0</v>
      </c>
      <c r="P1053" s="39">
        <f t="shared" si="130"/>
        <v>0</v>
      </c>
      <c r="Q1053">
        <f t="shared" si="131"/>
        <v>0</v>
      </c>
      <c r="R1053">
        <f t="shared" si="132"/>
        <v>0</v>
      </c>
      <c r="S1053">
        <f t="shared" si="133"/>
        <v>0</v>
      </c>
      <c r="T1053">
        <f t="shared" si="134"/>
        <v>0</v>
      </c>
      <c r="U1053">
        <f t="shared" si="135"/>
        <v>0</v>
      </c>
    </row>
    <row r="1054" spans="1:21" x14ac:dyDescent="0.25">
      <c r="A1054" s="118">
        <v>336</v>
      </c>
      <c r="B1054" s="118">
        <v>1070906</v>
      </c>
      <c r="C1054" s="118" t="s">
        <v>1331</v>
      </c>
      <c r="D1054" s="119">
        <f>VLOOKUP(B1054,'Maestro clientes'!A:C,3,0)</f>
        <v>9336</v>
      </c>
      <c r="E1054" s="119">
        <v>0</v>
      </c>
      <c r="F1054" s="119">
        <v>0</v>
      </c>
      <c r="G1054" s="119">
        <v>0</v>
      </c>
      <c r="H1054" s="119">
        <v>50</v>
      </c>
      <c r="I1054" s="119">
        <v>0</v>
      </c>
      <c r="J1054" s="119">
        <v>0</v>
      </c>
      <c r="K1054" s="119">
        <v>12</v>
      </c>
      <c r="L1054" s="119">
        <v>0</v>
      </c>
      <c r="M1054" s="119">
        <v>0</v>
      </c>
      <c r="N1054" s="39">
        <f t="shared" si="128"/>
        <v>0</v>
      </c>
      <c r="O1054" s="39">
        <f t="shared" si="129"/>
        <v>0</v>
      </c>
      <c r="P1054" s="39">
        <f t="shared" si="130"/>
        <v>0</v>
      </c>
      <c r="Q1054">
        <f t="shared" si="131"/>
        <v>0</v>
      </c>
      <c r="R1054">
        <f t="shared" si="132"/>
        <v>0</v>
      </c>
      <c r="S1054">
        <f t="shared" si="133"/>
        <v>0</v>
      </c>
      <c r="T1054">
        <f t="shared" si="134"/>
        <v>0</v>
      </c>
      <c r="U1054">
        <f t="shared" si="135"/>
        <v>0</v>
      </c>
    </row>
    <row r="1055" spans="1:21" x14ac:dyDescent="0.25">
      <c r="A1055" s="118">
        <v>336</v>
      </c>
      <c r="B1055" s="118">
        <v>1071164</v>
      </c>
      <c r="C1055" s="118" t="s">
        <v>1847</v>
      </c>
      <c r="D1055" s="119">
        <f>VLOOKUP(B1055,'Maestro clientes'!A:C,3,0)</f>
        <v>9736</v>
      </c>
      <c r="E1055" s="119">
        <v>0</v>
      </c>
      <c r="F1055" s="119">
        <v>0</v>
      </c>
      <c r="G1055" s="119">
        <v>0</v>
      </c>
      <c r="H1055" s="119">
        <v>0</v>
      </c>
      <c r="I1055" s="119">
        <v>0</v>
      </c>
      <c r="J1055" s="119">
        <v>0</v>
      </c>
      <c r="K1055" s="119">
        <v>24</v>
      </c>
      <c r="L1055" s="119">
        <v>0</v>
      </c>
      <c r="M1055" s="119">
        <v>0</v>
      </c>
      <c r="N1055" s="39">
        <f t="shared" si="128"/>
        <v>0</v>
      </c>
      <c r="O1055" s="39">
        <f t="shared" si="129"/>
        <v>0</v>
      </c>
      <c r="P1055" s="39">
        <f t="shared" si="130"/>
        <v>0</v>
      </c>
      <c r="Q1055">
        <f t="shared" si="131"/>
        <v>0</v>
      </c>
      <c r="R1055">
        <f t="shared" si="132"/>
        <v>0</v>
      </c>
      <c r="S1055">
        <f t="shared" si="133"/>
        <v>1</v>
      </c>
      <c r="T1055">
        <f t="shared" si="134"/>
        <v>0</v>
      </c>
      <c r="U1055">
        <f t="shared" si="135"/>
        <v>0</v>
      </c>
    </row>
    <row r="1056" spans="1:21" x14ac:dyDescent="0.25">
      <c r="A1056" s="118">
        <v>336</v>
      </c>
      <c r="B1056" s="118">
        <v>1073063</v>
      </c>
      <c r="C1056" s="118" t="s">
        <v>1861</v>
      </c>
      <c r="D1056" s="119">
        <f>VLOOKUP(B1056,'Maestro clientes'!A:C,3,0)</f>
        <v>75647</v>
      </c>
      <c r="E1056" s="119">
        <v>45</v>
      </c>
      <c r="F1056" s="119">
        <v>24</v>
      </c>
      <c r="G1056" s="119">
        <v>0</v>
      </c>
      <c r="H1056" s="119">
        <v>0</v>
      </c>
      <c r="I1056" s="119">
        <v>0</v>
      </c>
      <c r="J1056" s="119">
        <v>0</v>
      </c>
      <c r="K1056" s="119">
        <v>0</v>
      </c>
      <c r="L1056" s="119">
        <v>0</v>
      </c>
      <c r="M1056" s="119">
        <v>0</v>
      </c>
      <c r="N1056" s="39">
        <f t="shared" si="128"/>
        <v>1</v>
      </c>
      <c r="O1056" s="39">
        <f t="shared" si="129"/>
        <v>1</v>
      </c>
      <c r="P1056" s="39">
        <f t="shared" si="130"/>
        <v>0</v>
      </c>
      <c r="Q1056">
        <f t="shared" si="131"/>
        <v>0</v>
      </c>
      <c r="R1056">
        <f t="shared" si="132"/>
        <v>0</v>
      </c>
      <c r="S1056">
        <f t="shared" si="133"/>
        <v>0</v>
      </c>
      <c r="T1056">
        <f t="shared" si="134"/>
        <v>0</v>
      </c>
      <c r="U1056">
        <f t="shared" si="135"/>
        <v>0</v>
      </c>
    </row>
    <row r="1057" spans="1:21" x14ac:dyDescent="0.25">
      <c r="A1057" s="118">
        <v>336</v>
      </c>
      <c r="B1057" s="118">
        <v>1073135</v>
      </c>
      <c r="C1057" s="118" t="s">
        <v>1848</v>
      </c>
      <c r="D1057" s="119">
        <f>VLOOKUP(B1057,'Maestro clientes'!A:C,3,0)</f>
        <v>8584</v>
      </c>
      <c r="E1057" s="119">
        <v>27</v>
      </c>
      <c r="F1057" s="119">
        <v>0</v>
      </c>
      <c r="G1057" s="119">
        <v>0</v>
      </c>
      <c r="H1057" s="119">
        <v>0</v>
      </c>
      <c r="I1057" s="119">
        <v>0</v>
      </c>
      <c r="J1057" s="119">
        <v>0</v>
      </c>
      <c r="K1057" s="119">
        <v>12</v>
      </c>
      <c r="L1057" s="119">
        <v>0</v>
      </c>
      <c r="M1057" s="119">
        <v>4</v>
      </c>
      <c r="N1057" s="39">
        <f t="shared" si="128"/>
        <v>1</v>
      </c>
      <c r="O1057" s="39">
        <f t="shared" si="129"/>
        <v>0</v>
      </c>
      <c r="P1057" s="39">
        <f t="shared" si="130"/>
        <v>0</v>
      </c>
      <c r="Q1057">
        <f t="shared" si="131"/>
        <v>0</v>
      </c>
      <c r="R1057">
        <f t="shared" si="132"/>
        <v>0</v>
      </c>
      <c r="S1057">
        <f t="shared" si="133"/>
        <v>0</v>
      </c>
      <c r="T1057">
        <f t="shared" si="134"/>
        <v>0</v>
      </c>
      <c r="U1057">
        <f t="shared" si="135"/>
        <v>0</v>
      </c>
    </row>
    <row r="1058" spans="1:21" x14ac:dyDescent="0.25">
      <c r="A1058" s="118">
        <v>336</v>
      </c>
      <c r="B1058" s="118">
        <v>1082748</v>
      </c>
      <c r="C1058" s="118" t="s">
        <v>2549</v>
      </c>
      <c r="D1058" s="119">
        <f>VLOOKUP(B1058,'Maestro clientes'!A:C,3,0)</f>
        <v>18777</v>
      </c>
      <c r="E1058" s="119">
        <v>27</v>
      </c>
      <c r="F1058" s="119">
        <v>0</v>
      </c>
      <c r="G1058" s="119">
        <v>0</v>
      </c>
      <c r="H1058" s="119">
        <v>0</v>
      </c>
      <c r="I1058" s="119">
        <v>0</v>
      </c>
      <c r="J1058" s="119">
        <v>0</v>
      </c>
      <c r="K1058" s="119">
        <v>12</v>
      </c>
      <c r="L1058" s="119">
        <v>0</v>
      </c>
      <c r="M1058" s="119">
        <v>0</v>
      </c>
      <c r="N1058" s="39">
        <f t="shared" si="128"/>
        <v>1</v>
      </c>
      <c r="O1058" s="39">
        <f t="shared" si="129"/>
        <v>0</v>
      </c>
      <c r="P1058" s="39">
        <f t="shared" si="130"/>
        <v>0</v>
      </c>
      <c r="Q1058">
        <f t="shared" si="131"/>
        <v>0</v>
      </c>
      <c r="R1058">
        <f t="shared" si="132"/>
        <v>0</v>
      </c>
      <c r="S1058">
        <f t="shared" si="133"/>
        <v>0</v>
      </c>
      <c r="T1058">
        <f t="shared" si="134"/>
        <v>0</v>
      </c>
      <c r="U1058">
        <f t="shared" si="135"/>
        <v>0</v>
      </c>
    </row>
    <row r="1059" spans="1:21" x14ac:dyDescent="0.25">
      <c r="A1059" s="118">
        <v>336</v>
      </c>
      <c r="B1059" s="118">
        <v>1083158</v>
      </c>
      <c r="C1059" s="118" t="s">
        <v>2250</v>
      </c>
      <c r="D1059" s="119">
        <f>VLOOKUP(B1059,'Maestro clientes'!A:C,3,0)</f>
        <v>20576</v>
      </c>
      <c r="E1059" s="119">
        <v>0</v>
      </c>
      <c r="F1059" s="119">
        <v>0</v>
      </c>
      <c r="G1059" s="119">
        <v>0</v>
      </c>
      <c r="H1059" s="119">
        <v>0</v>
      </c>
      <c r="I1059" s="119">
        <v>0</v>
      </c>
      <c r="J1059" s="119">
        <v>0</v>
      </c>
      <c r="K1059" s="119">
        <v>0</v>
      </c>
      <c r="L1059" s="119">
        <v>50</v>
      </c>
      <c r="M1059" s="119">
        <v>0</v>
      </c>
      <c r="N1059" s="39">
        <f t="shared" si="128"/>
        <v>0</v>
      </c>
      <c r="O1059" s="39">
        <f t="shared" si="129"/>
        <v>0</v>
      </c>
      <c r="P1059" s="39">
        <f t="shared" si="130"/>
        <v>0</v>
      </c>
      <c r="Q1059">
        <f t="shared" si="131"/>
        <v>0</v>
      </c>
      <c r="R1059">
        <f t="shared" si="132"/>
        <v>0</v>
      </c>
      <c r="S1059">
        <f t="shared" si="133"/>
        <v>0</v>
      </c>
      <c r="T1059">
        <f t="shared" si="134"/>
        <v>1</v>
      </c>
      <c r="U1059">
        <f t="shared" si="135"/>
        <v>0</v>
      </c>
    </row>
    <row r="1060" spans="1:21" x14ac:dyDescent="0.25">
      <c r="A1060" s="118">
        <v>336</v>
      </c>
      <c r="B1060" s="118">
        <v>1096325</v>
      </c>
      <c r="C1060" s="118" t="s">
        <v>1332</v>
      </c>
      <c r="D1060" s="119">
        <f>VLOOKUP(B1060,'Maestro clientes'!A:C,3,0)</f>
        <v>1873</v>
      </c>
      <c r="E1060" s="119">
        <v>0</v>
      </c>
      <c r="F1060" s="119">
        <v>0</v>
      </c>
      <c r="G1060" s="119">
        <v>0</v>
      </c>
      <c r="H1060" s="119">
        <v>0</v>
      </c>
      <c r="I1060" s="119">
        <v>0</v>
      </c>
      <c r="J1060" s="119">
        <v>0</v>
      </c>
      <c r="K1060" s="119">
        <v>12</v>
      </c>
      <c r="L1060" s="119">
        <v>0</v>
      </c>
      <c r="M1060" s="119">
        <v>0</v>
      </c>
      <c r="N1060" s="39">
        <f t="shared" si="128"/>
        <v>0</v>
      </c>
      <c r="O1060" s="39">
        <f t="shared" si="129"/>
        <v>0</v>
      </c>
      <c r="P1060" s="39">
        <f t="shared" si="130"/>
        <v>0</v>
      </c>
      <c r="Q1060">
        <f t="shared" si="131"/>
        <v>0</v>
      </c>
      <c r="R1060">
        <f t="shared" si="132"/>
        <v>0</v>
      </c>
      <c r="S1060">
        <f t="shared" si="133"/>
        <v>0</v>
      </c>
      <c r="T1060">
        <f t="shared" si="134"/>
        <v>0</v>
      </c>
      <c r="U1060">
        <f t="shared" si="135"/>
        <v>0</v>
      </c>
    </row>
    <row r="1061" spans="1:21" x14ac:dyDescent="0.25">
      <c r="A1061" s="118">
        <v>336</v>
      </c>
      <c r="B1061" s="118">
        <v>1104433</v>
      </c>
      <c r="C1061" s="118" t="s">
        <v>1444</v>
      </c>
      <c r="D1061" s="119">
        <f>VLOOKUP(B1061,'Maestro clientes'!A:C,3,0)</f>
        <v>21318</v>
      </c>
      <c r="E1061" s="119">
        <v>0</v>
      </c>
      <c r="F1061" s="119">
        <v>0</v>
      </c>
      <c r="G1061" s="119">
        <v>0</v>
      </c>
      <c r="H1061" s="119">
        <v>0</v>
      </c>
      <c r="I1061" s="119">
        <v>0</v>
      </c>
      <c r="J1061" s="119">
        <v>0</v>
      </c>
      <c r="K1061" s="119">
        <v>12</v>
      </c>
      <c r="L1061" s="119">
        <v>0</v>
      </c>
      <c r="M1061" s="119">
        <v>18</v>
      </c>
      <c r="N1061" s="39">
        <f t="shared" si="128"/>
        <v>0</v>
      </c>
      <c r="O1061" s="39">
        <f t="shared" si="129"/>
        <v>0</v>
      </c>
      <c r="P1061" s="39">
        <f t="shared" si="130"/>
        <v>0</v>
      </c>
      <c r="Q1061">
        <f t="shared" si="131"/>
        <v>0</v>
      </c>
      <c r="R1061">
        <f t="shared" si="132"/>
        <v>0</v>
      </c>
      <c r="S1061">
        <f t="shared" si="133"/>
        <v>0</v>
      </c>
      <c r="T1061">
        <f t="shared" si="134"/>
        <v>0</v>
      </c>
      <c r="U1061">
        <f t="shared" si="135"/>
        <v>1</v>
      </c>
    </row>
    <row r="1062" spans="1:21" x14ac:dyDescent="0.25">
      <c r="A1062" s="118">
        <v>336</v>
      </c>
      <c r="B1062" s="118">
        <v>1111067</v>
      </c>
      <c r="C1062" s="118" t="s">
        <v>2841</v>
      </c>
      <c r="D1062" s="119">
        <f>VLOOKUP(B1062,'Maestro clientes'!A:C,3,0)</f>
        <v>28857</v>
      </c>
      <c r="E1062" s="119">
        <v>0</v>
      </c>
      <c r="F1062" s="119">
        <v>0</v>
      </c>
      <c r="G1062" s="119">
        <v>0</v>
      </c>
      <c r="H1062" s="119">
        <v>0</v>
      </c>
      <c r="I1062" s="119">
        <v>0</v>
      </c>
      <c r="J1062" s="119">
        <v>0</v>
      </c>
      <c r="K1062" s="119">
        <v>12</v>
      </c>
      <c r="L1062" s="119">
        <v>0</v>
      </c>
      <c r="M1062" s="119">
        <v>0</v>
      </c>
      <c r="N1062" s="39">
        <f t="shared" si="128"/>
        <v>0</v>
      </c>
      <c r="O1062" s="39">
        <f t="shared" si="129"/>
        <v>0</v>
      </c>
      <c r="P1062" s="39">
        <f t="shared" si="130"/>
        <v>0</v>
      </c>
      <c r="Q1062">
        <f t="shared" si="131"/>
        <v>0</v>
      </c>
      <c r="R1062">
        <f t="shared" si="132"/>
        <v>0</v>
      </c>
      <c r="S1062">
        <f t="shared" si="133"/>
        <v>0</v>
      </c>
      <c r="T1062">
        <f t="shared" si="134"/>
        <v>0</v>
      </c>
      <c r="U1062">
        <f t="shared" si="135"/>
        <v>0</v>
      </c>
    </row>
    <row r="1063" spans="1:21" x14ac:dyDescent="0.25">
      <c r="A1063" s="118">
        <v>336</v>
      </c>
      <c r="B1063" s="118">
        <v>1114736</v>
      </c>
      <c r="C1063" s="118" t="s">
        <v>2311</v>
      </c>
      <c r="D1063" s="119">
        <f>VLOOKUP(B1063,'Maestro clientes'!A:C,3,0)</f>
        <v>75344</v>
      </c>
      <c r="E1063" s="119">
        <v>0</v>
      </c>
      <c r="F1063" s="119">
        <v>36</v>
      </c>
      <c r="G1063" s="119">
        <v>0</v>
      </c>
      <c r="H1063" s="119">
        <v>0</v>
      </c>
      <c r="I1063" s="119">
        <v>0</v>
      </c>
      <c r="J1063" s="119">
        <v>0</v>
      </c>
      <c r="K1063" s="119">
        <v>12</v>
      </c>
      <c r="L1063" s="119">
        <v>0</v>
      </c>
      <c r="M1063" s="119">
        <v>0</v>
      </c>
      <c r="N1063" s="39">
        <f t="shared" si="128"/>
        <v>0</v>
      </c>
      <c r="O1063" s="39">
        <f t="shared" si="129"/>
        <v>1</v>
      </c>
      <c r="P1063" s="39">
        <f t="shared" si="130"/>
        <v>0</v>
      </c>
      <c r="Q1063">
        <f t="shared" si="131"/>
        <v>0</v>
      </c>
      <c r="R1063">
        <f t="shared" si="132"/>
        <v>0</v>
      </c>
      <c r="S1063">
        <f t="shared" si="133"/>
        <v>0</v>
      </c>
      <c r="T1063">
        <f t="shared" si="134"/>
        <v>0</v>
      </c>
      <c r="U1063">
        <f t="shared" si="135"/>
        <v>0</v>
      </c>
    </row>
    <row r="1064" spans="1:21" x14ac:dyDescent="0.25">
      <c r="A1064" s="118">
        <v>336</v>
      </c>
      <c r="B1064" s="118">
        <v>1116142</v>
      </c>
      <c r="C1064" s="118" t="s">
        <v>1333</v>
      </c>
      <c r="D1064" s="119">
        <f>VLOOKUP(B1064,'Maestro clientes'!A:C,3,0)</f>
        <v>31616</v>
      </c>
      <c r="E1064" s="119">
        <v>0</v>
      </c>
      <c r="F1064" s="119">
        <v>0</v>
      </c>
      <c r="G1064" s="119">
        <v>0</v>
      </c>
      <c r="H1064" s="119">
        <v>0</v>
      </c>
      <c r="I1064" s="119">
        <v>0</v>
      </c>
      <c r="J1064" s="119">
        <v>0</v>
      </c>
      <c r="K1064" s="119">
        <v>0</v>
      </c>
      <c r="L1064" s="119">
        <v>0</v>
      </c>
      <c r="M1064" s="119">
        <v>16</v>
      </c>
      <c r="N1064" s="39">
        <f t="shared" si="128"/>
        <v>0</v>
      </c>
      <c r="O1064" s="39">
        <f t="shared" si="129"/>
        <v>0</v>
      </c>
      <c r="P1064" s="39">
        <f t="shared" si="130"/>
        <v>0</v>
      </c>
      <c r="Q1064">
        <f t="shared" si="131"/>
        <v>0</v>
      </c>
      <c r="R1064">
        <f t="shared" si="132"/>
        <v>0</v>
      </c>
      <c r="S1064">
        <f t="shared" si="133"/>
        <v>0</v>
      </c>
      <c r="T1064">
        <f t="shared" si="134"/>
        <v>0</v>
      </c>
      <c r="U1064">
        <f t="shared" si="135"/>
        <v>1</v>
      </c>
    </row>
    <row r="1065" spans="1:21" x14ac:dyDescent="0.25">
      <c r="A1065" s="118">
        <v>336</v>
      </c>
      <c r="B1065" s="118">
        <v>1118668</v>
      </c>
      <c r="C1065" s="118" t="s">
        <v>1456</v>
      </c>
      <c r="D1065" s="119">
        <f>VLOOKUP(B1065,'Maestro clientes'!A:C,3,0)</f>
        <v>33032</v>
      </c>
      <c r="E1065" s="119">
        <v>0</v>
      </c>
      <c r="F1065" s="119">
        <v>0</v>
      </c>
      <c r="G1065" s="119">
        <v>36</v>
      </c>
      <c r="H1065" s="119">
        <v>12</v>
      </c>
      <c r="I1065" s="119">
        <v>0</v>
      </c>
      <c r="J1065" s="119">
        <v>0</v>
      </c>
      <c r="K1065" s="119">
        <v>24</v>
      </c>
      <c r="L1065" s="119">
        <v>0</v>
      </c>
      <c r="M1065" s="119">
        <v>0</v>
      </c>
      <c r="N1065" s="39">
        <f t="shared" si="128"/>
        <v>0</v>
      </c>
      <c r="O1065" s="39">
        <f t="shared" si="129"/>
        <v>0</v>
      </c>
      <c r="P1065" s="39">
        <f t="shared" si="130"/>
        <v>1</v>
      </c>
      <c r="Q1065">
        <f t="shared" si="131"/>
        <v>0</v>
      </c>
      <c r="R1065">
        <f t="shared" si="132"/>
        <v>0</v>
      </c>
      <c r="S1065">
        <f t="shared" si="133"/>
        <v>1</v>
      </c>
      <c r="T1065">
        <f t="shared" si="134"/>
        <v>0</v>
      </c>
      <c r="U1065">
        <f t="shared" si="135"/>
        <v>0</v>
      </c>
    </row>
    <row r="1066" spans="1:21" x14ac:dyDescent="0.25">
      <c r="A1066" s="118">
        <v>336</v>
      </c>
      <c r="B1066" s="118">
        <v>1120693</v>
      </c>
      <c r="C1066" s="118" t="s">
        <v>2587</v>
      </c>
      <c r="D1066" s="119">
        <f>VLOOKUP(B1066,'Maestro clientes'!A:C,3,0)</f>
        <v>34614</v>
      </c>
      <c r="E1066" s="119">
        <v>0</v>
      </c>
      <c r="F1066" s="119">
        <v>24</v>
      </c>
      <c r="G1066" s="119">
        <v>0</v>
      </c>
      <c r="H1066" s="119">
        <v>0</v>
      </c>
      <c r="I1066" s="119">
        <v>0</v>
      </c>
      <c r="J1066" s="119">
        <v>0</v>
      </c>
      <c r="K1066" s="119">
        <v>18</v>
      </c>
      <c r="L1066" s="119">
        <v>0</v>
      </c>
      <c r="M1066" s="119">
        <v>0</v>
      </c>
      <c r="N1066" s="39">
        <f t="shared" si="128"/>
        <v>0</v>
      </c>
      <c r="O1066" s="39">
        <f t="shared" si="129"/>
        <v>1</v>
      </c>
      <c r="P1066" s="39">
        <f t="shared" si="130"/>
        <v>0</v>
      </c>
      <c r="Q1066">
        <f t="shared" si="131"/>
        <v>0</v>
      </c>
      <c r="R1066">
        <f t="shared" si="132"/>
        <v>0</v>
      </c>
      <c r="S1066">
        <f t="shared" si="133"/>
        <v>0</v>
      </c>
      <c r="T1066">
        <f t="shared" si="134"/>
        <v>0</v>
      </c>
      <c r="U1066">
        <f t="shared" si="135"/>
        <v>0</v>
      </c>
    </row>
    <row r="1067" spans="1:21" x14ac:dyDescent="0.25">
      <c r="A1067" s="118">
        <v>336</v>
      </c>
      <c r="B1067" s="118">
        <v>1153825</v>
      </c>
      <c r="C1067" s="118" t="s">
        <v>1849</v>
      </c>
      <c r="D1067" s="119" t="str">
        <f>VLOOKUP(B1067,'Maestro clientes'!A:C,3,0)</f>
        <v/>
      </c>
      <c r="E1067" s="119">
        <v>27</v>
      </c>
      <c r="F1067" s="119">
        <v>0</v>
      </c>
      <c r="G1067" s="119">
        <v>0</v>
      </c>
      <c r="H1067" s="119">
        <v>0</v>
      </c>
      <c r="I1067" s="119">
        <v>0</v>
      </c>
      <c r="J1067" s="119">
        <v>0</v>
      </c>
      <c r="K1067" s="119">
        <v>42</v>
      </c>
      <c r="L1067" s="119">
        <v>0</v>
      </c>
      <c r="M1067" s="119">
        <v>0</v>
      </c>
      <c r="N1067" s="39">
        <f t="shared" si="128"/>
        <v>1</v>
      </c>
      <c r="O1067" s="39">
        <f t="shared" si="129"/>
        <v>0</v>
      </c>
      <c r="P1067" s="39">
        <f t="shared" si="130"/>
        <v>0</v>
      </c>
      <c r="Q1067">
        <f t="shared" si="131"/>
        <v>0</v>
      </c>
      <c r="R1067">
        <f t="shared" si="132"/>
        <v>0</v>
      </c>
      <c r="S1067">
        <f t="shared" si="133"/>
        <v>1</v>
      </c>
      <c r="T1067">
        <f t="shared" si="134"/>
        <v>0</v>
      </c>
      <c r="U1067">
        <f t="shared" si="135"/>
        <v>0</v>
      </c>
    </row>
    <row r="1068" spans="1:21" x14ac:dyDescent="0.25">
      <c r="A1068" s="118">
        <v>336</v>
      </c>
      <c r="B1068" s="118">
        <v>1059965</v>
      </c>
      <c r="C1068" s="118" t="s">
        <v>1828</v>
      </c>
      <c r="D1068" s="119">
        <f>VLOOKUP(B1068,'Maestro clientes'!A:C,3,0)</f>
        <v>10152</v>
      </c>
      <c r="E1068" s="119">
        <v>0</v>
      </c>
      <c r="F1068" s="119">
        <v>0</v>
      </c>
      <c r="G1068" s="119">
        <v>0</v>
      </c>
      <c r="H1068" s="119">
        <v>0</v>
      </c>
      <c r="I1068" s="119">
        <v>0</v>
      </c>
      <c r="J1068" s="119">
        <v>0</v>
      </c>
      <c r="K1068" s="119">
        <v>6</v>
      </c>
      <c r="L1068" s="119">
        <v>12</v>
      </c>
      <c r="M1068" s="119">
        <v>0</v>
      </c>
      <c r="N1068" s="39">
        <f t="shared" si="128"/>
        <v>0</v>
      </c>
      <c r="O1068" s="39">
        <f t="shared" si="129"/>
        <v>0</v>
      </c>
      <c r="P1068" s="39">
        <f t="shared" si="130"/>
        <v>0</v>
      </c>
      <c r="Q1068">
        <f t="shared" si="131"/>
        <v>0</v>
      </c>
      <c r="R1068">
        <f t="shared" si="132"/>
        <v>0</v>
      </c>
      <c r="S1068">
        <f t="shared" si="133"/>
        <v>0</v>
      </c>
      <c r="T1068">
        <f t="shared" si="134"/>
        <v>0</v>
      </c>
      <c r="U1068">
        <f t="shared" si="135"/>
        <v>0</v>
      </c>
    </row>
    <row r="1069" spans="1:21" x14ac:dyDescent="0.25">
      <c r="A1069" s="118">
        <v>336</v>
      </c>
      <c r="B1069" s="118">
        <v>1072957</v>
      </c>
      <c r="C1069" s="118" t="s">
        <v>1239</v>
      </c>
      <c r="D1069" s="119">
        <f>VLOOKUP(B1069,'Maestro clientes'!A:C,3,0)</f>
        <v>66167</v>
      </c>
      <c r="E1069" s="119">
        <v>0</v>
      </c>
      <c r="F1069" s="119">
        <v>0</v>
      </c>
      <c r="G1069" s="119">
        <v>0</v>
      </c>
      <c r="H1069" s="119">
        <v>0</v>
      </c>
      <c r="I1069" s="119">
        <v>0</v>
      </c>
      <c r="J1069" s="119">
        <v>0</v>
      </c>
      <c r="K1069" s="119">
        <v>24</v>
      </c>
      <c r="L1069" s="119">
        <v>10</v>
      </c>
      <c r="M1069" s="119">
        <v>0</v>
      </c>
      <c r="N1069" s="39">
        <f t="shared" si="128"/>
        <v>0</v>
      </c>
      <c r="O1069" s="39">
        <f t="shared" si="129"/>
        <v>0</v>
      </c>
      <c r="P1069" s="39">
        <f t="shared" si="130"/>
        <v>0</v>
      </c>
      <c r="Q1069">
        <f t="shared" si="131"/>
        <v>0</v>
      </c>
      <c r="R1069">
        <f t="shared" si="132"/>
        <v>0</v>
      </c>
      <c r="S1069">
        <f t="shared" si="133"/>
        <v>1</v>
      </c>
      <c r="T1069">
        <f t="shared" si="134"/>
        <v>0</v>
      </c>
      <c r="U1069">
        <f t="shared" si="135"/>
        <v>0</v>
      </c>
    </row>
    <row r="1070" spans="1:21" x14ac:dyDescent="0.25">
      <c r="A1070" s="118">
        <v>336</v>
      </c>
      <c r="B1070" s="118">
        <v>1104425</v>
      </c>
      <c r="C1070" s="118" t="s">
        <v>3183</v>
      </c>
      <c r="D1070" s="119">
        <f>VLOOKUP(B1070,'Maestro clientes'!A:C,3,0)</f>
        <v>17974</v>
      </c>
      <c r="E1070" s="119">
        <v>0</v>
      </c>
      <c r="F1070" s="119">
        <v>0</v>
      </c>
      <c r="G1070" s="119">
        <v>0</v>
      </c>
      <c r="H1070" s="119">
        <v>0</v>
      </c>
      <c r="I1070" s="119">
        <v>0</v>
      </c>
      <c r="J1070" s="119">
        <v>0</v>
      </c>
      <c r="K1070" s="119">
        <v>0</v>
      </c>
      <c r="L1070" s="119">
        <v>50</v>
      </c>
      <c r="M1070" s="119">
        <v>0</v>
      </c>
      <c r="N1070" s="39">
        <f t="shared" si="128"/>
        <v>0</v>
      </c>
      <c r="O1070" s="39">
        <f t="shared" si="129"/>
        <v>0</v>
      </c>
      <c r="P1070" s="39">
        <f t="shared" si="130"/>
        <v>0</v>
      </c>
      <c r="Q1070">
        <f t="shared" si="131"/>
        <v>0</v>
      </c>
      <c r="R1070">
        <f t="shared" si="132"/>
        <v>0</v>
      </c>
      <c r="S1070">
        <f t="shared" si="133"/>
        <v>0</v>
      </c>
      <c r="T1070">
        <f t="shared" si="134"/>
        <v>1</v>
      </c>
      <c r="U1070">
        <f t="shared" si="135"/>
        <v>0</v>
      </c>
    </row>
    <row r="1071" spans="1:21" x14ac:dyDescent="0.25">
      <c r="A1071" s="118">
        <v>336</v>
      </c>
      <c r="B1071" s="118">
        <v>1066803</v>
      </c>
      <c r="C1071" s="118" t="s">
        <v>3306</v>
      </c>
      <c r="D1071" s="119">
        <f>VLOOKUP(B1071,'Maestro clientes'!A:C,3,0)</f>
        <v>5734</v>
      </c>
      <c r="E1071" s="119">
        <v>0</v>
      </c>
      <c r="F1071" s="119">
        <v>0</v>
      </c>
      <c r="G1071" s="119">
        <v>0</v>
      </c>
      <c r="H1071" s="119">
        <v>0</v>
      </c>
      <c r="I1071" s="119">
        <v>0</v>
      </c>
      <c r="J1071" s="119">
        <v>0</v>
      </c>
      <c r="K1071" s="119">
        <v>0</v>
      </c>
      <c r="L1071" s="119">
        <v>50</v>
      </c>
      <c r="M1071" s="119">
        <v>6</v>
      </c>
      <c r="N1071" s="39">
        <f t="shared" si="128"/>
        <v>0</v>
      </c>
      <c r="O1071" s="39">
        <f t="shared" si="129"/>
        <v>0</v>
      </c>
      <c r="P1071" s="39">
        <f t="shared" si="130"/>
        <v>0</v>
      </c>
      <c r="Q1071">
        <f t="shared" si="131"/>
        <v>0</v>
      </c>
      <c r="R1071">
        <f t="shared" si="132"/>
        <v>0</v>
      </c>
      <c r="S1071">
        <f t="shared" si="133"/>
        <v>0</v>
      </c>
      <c r="T1071">
        <f t="shared" si="134"/>
        <v>1</v>
      </c>
      <c r="U1071">
        <f t="shared" si="135"/>
        <v>0</v>
      </c>
    </row>
    <row r="1072" spans="1:21" x14ac:dyDescent="0.25">
      <c r="A1072" s="118">
        <v>336</v>
      </c>
      <c r="B1072" s="118">
        <v>1070981</v>
      </c>
      <c r="C1072" s="118" t="s">
        <v>3307</v>
      </c>
      <c r="D1072" s="119">
        <f>VLOOKUP(B1072,'Maestro clientes'!A:C,3,0)</f>
        <v>9467</v>
      </c>
      <c r="E1072" s="119">
        <v>0</v>
      </c>
      <c r="F1072" s="119">
        <v>0</v>
      </c>
      <c r="G1072" s="119">
        <v>0</v>
      </c>
      <c r="H1072" s="119">
        <v>0</v>
      </c>
      <c r="I1072" s="119">
        <v>0</v>
      </c>
      <c r="J1072" s="119">
        <v>0</v>
      </c>
      <c r="K1072" s="119">
        <v>36</v>
      </c>
      <c r="L1072" s="119">
        <v>0</v>
      </c>
      <c r="M1072" s="119">
        <v>0</v>
      </c>
      <c r="N1072" s="39">
        <f t="shared" si="128"/>
        <v>0</v>
      </c>
      <c r="O1072" s="39">
        <f t="shared" si="129"/>
        <v>0</v>
      </c>
      <c r="P1072" s="39">
        <f t="shared" si="130"/>
        <v>0</v>
      </c>
      <c r="Q1072">
        <f t="shared" si="131"/>
        <v>0</v>
      </c>
      <c r="R1072">
        <f t="shared" si="132"/>
        <v>0</v>
      </c>
      <c r="S1072">
        <f t="shared" si="133"/>
        <v>1</v>
      </c>
      <c r="T1072">
        <f t="shared" si="134"/>
        <v>0</v>
      </c>
      <c r="U1072">
        <f t="shared" si="135"/>
        <v>0</v>
      </c>
    </row>
    <row r="1073" spans="1:21" x14ac:dyDescent="0.25">
      <c r="A1073" s="118">
        <v>338</v>
      </c>
      <c r="B1073" s="118">
        <v>1060513</v>
      </c>
      <c r="C1073" s="118" t="s">
        <v>1850</v>
      </c>
      <c r="D1073" s="119">
        <f>VLOOKUP(B1073,'Maestro clientes'!A:C,3,0)</f>
        <v>10915</v>
      </c>
      <c r="E1073" s="119">
        <v>0</v>
      </c>
      <c r="F1073" s="119">
        <v>66</v>
      </c>
      <c r="G1073" s="119">
        <v>0</v>
      </c>
      <c r="H1073" s="119">
        <v>0</v>
      </c>
      <c r="I1073" s="119">
        <v>0</v>
      </c>
      <c r="J1073" s="119">
        <v>0</v>
      </c>
      <c r="K1073" s="119">
        <v>0</v>
      </c>
      <c r="L1073" s="119">
        <v>0</v>
      </c>
      <c r="M1073" s="119">
        <v>0</v>
      </c>
      <c r="N1073" s="39">
        <f t="shared" si="128"/>
        <v>0</v>
      </c>
      <c r="O1073" s="39">
        <f t="shared" si="129"/>
        <v>1</v>
      </c>
      <c r="P1073" s="39">
        <f t="shared" si="130"/>
        <v>0</v>
      </c>
      <c r="Q1073">
        <f t="shared" si="131"/>
        <v>0</v>
      </c>
      <c r="R1073">
        <f t="shared" si="132"/>
        <v>0</v>
      </c>
      <c r="S1073">
        <f t="shared" si="133"/>
        <v>0</v>
      </c>
      <c r="T1073">
        <f t="shared" si="134"/>
        <v>0</v>
      </c>
      <c r="U1073">
        <f t="shared" si="135"/>
        <v>0</v>
      </c>
    </row>
    <row r="1074" spans="1:21" x14ac:dyDescent="0.25">
      <c r="A1074" s="118">
        <v>338</v>
      </c>
      <c r="B1074" s="118">
        <v>1061595</v>
      </c>
      <c r="C1074" s="118" t="s">
        <v>2588</v>
      </c>
      <c r="D1074" s="119">
        <f>VLOOKUP(B1074,'Maestro clientes'!A:C,3,0)</f>
        <v>12551</v>
      </c>
      <c r="E1074" s="119">
        <v>278</v>
      </c>
      <c r="F1074" s="119">
        <v>48</v>
      </c>
      <c r="G1074" s="119">
        <v>0</v>
      </c>
      <c r="H1074" s="119">
        <v>0</v>
      </c>
      <c r="I1074" s="119">
        <v>0</v>
      </c>
      <c r="J1074" s="119">
        <v>0</v>
      </c>
      <c r="K1074" s="119">
        <v>0</v>
      </c>
      <c r="L1074" s="119">
        <v>0</v>
      </c>
      <c r="M1074" s="119">
        <v>0</v>
      </c>
      <c r="N1074" s="39">
        <f t="shared" si="128"/>
        <v>1</v>
      </c>
      <c r="O1074" s="39">
        <f t="shared" si="129"/>
        <v>1</v>
      </c>
      <c r="P1074" s="39">
        <f t="shared" si="130"/>
        <v>0</v>
      </c>
      <c r="Q1074">
        <f t="shared" si="131"/>
        <v>0</v>
      </c>
      <c r="R1074">
        <f t="shared" si="132"/>
        <v>0</v>
      </c>
      <c r="S1074">
        <f t="shared" si="133"/>
        <v>0</v>
      </c>
      <c r="T1074">
        <f t="shared" si="134"/>
        <v>0</v>
      </c>
      <c r="U1074">
        <f t="shared" si="135"/>
        <v>0</v>
      </c>
    </row>
    <row r="1075" spans="1:21" x14ac:dyDescent="0.25">
      <c r="A1075" s="118">
        <v>338</v>
      </c>
      <c r="B1075" s="118">
        <v>1063077</v>
      </c>
      <c r="C1075" s="118" t="s">
        <v>1445</v>
      </c>
      <c r="D1075" s="119">
        <f>VLOOKUP(B1075,'Maestro clientes'!A:C,3,0)</f>
        <v>14551</v>
      </c>
      <c r="E1075" s="119">
        <v>0</v>
      </c>
      <c r="F1075" s="119">
        <v>54</v>
      </c>
      <c r="G1075" s="119">
        <v>0</v>
      </c>
      <c r="H1075" s="119">
        <v>0</v>
      </c>
      <c r="I1075" s="119">
        <v>0</v>
      </c>
      <c r="J1075" s="119">
        <v>0</v>
      </c>
      <c r="K1075" s="119">
        <v>24</v>
      </c>
      <c r="L1075" s="119">
        <v>0</v>
      </c>
      <c r="M1075" s="119">
        <v>0</v>
      </c>
      <c r="N1075" s="39">
        <f t="shared" si="128"/>
        <v>0</v>
      </c>
      <c r="O1075" s="39">
        <f t="shared" si="129"/>
        <v>1</v>
      </c>
      <c r="P1075" s="39">
        <f t="shared" si="130"/>
        <v>0</v>
      </c>
      <c r="Q1075">
        <f t="shared" si="131"/>
        <v>0</v>
      </c>
      <c r="R1075">
        <f t="shared" si="132"/>
        <v>0</v>
      </c>
      <c r="S1075">
        <f t="shared" si="133"/>
        <v>1</v>
      </c>
      <c r="T1075">
        <f t="shared" si="134"/>
        <v>0</v>
      </c>
      <c r="U1075">
        <f t="shared" si="135"/>
        <v>0</v>
      </c>
    </row>
    <row r="1076" spans="1:21" x14ac:dyDescent="0.25">
      <c r="A1076" s="118">
        <v>338</v>
      </c>
      <c r="B1076" s="118">
        <v>1063563</v>
      </c>
      <c r="C1076" s="118" t="s">
        <v>1851</v>
      </c>
      <c r="D1076" s="119">
        <f>VLOOKUP(B1076,'Maestro clientes'!A:C,3,0)</f>
        <v>15162</v>
      </c>
      <c r="E1076" s="119">
        <v>0</v>
      </c>
      <c r="F1076" s="119">
        <v>0</v>
      </c>
      <c r="G1076" s="119">
        <v>0</v>
      </c>
      <c r="H1076" s="119">
        <v>20</v>
      </c>
      <c r="I1076" s="119">
        <v>12</v>
      </c>
      <c r="J1076" s="119">
        <v>0</v>
      </c>
      <c r="K1076" s="119">
        <v>24</v>
      </c>
      <c r="L1076" s="119">
        <v>56</v>
      </c>
      <c r="M1076" s="119">
        <v>0</v>
      </c>
      <c r="N1076" s="39">
        <f t="shared" si="128"/>
        <v>0</v>
      </c>
      <c r="O1076" s="39">
        <f t="shared" si="129"/>
        <v>0</v>
      </c>
      <c r="P1076" s="39">
        <f t="shared" si="130"/>
        <v>0</v>
      </c>
      <c r="Q1076">
        <f t="shared" si="131"/>
        <v>1</v>
      </c>
      <c r="R1076">
        <f t="shared" si="132"/>
        <v>0</v>
      </c>
      <c r="S1076">
        <f t="shared" si="133"/>
        <v>1</v>
      </c>
      <c r="T1076">
        <f t="shared" si="134"/>
        <v>1</v>
      </c>
      <c r="U1076">
        <f t="shared" si="135"/>
        <v>0</v>
      </c>
    </row>
    <row r="1077" spans="1:21" x14ac:dyDescent="0.25">
      <c r="A1077" s="118">
        <v>338</v>
      </c>
      <c r="B1077" s="118">
        <v>1065538</v>
      </c>
      <c r="C1077" s="118" t="s">
        <v>1334</v>
      </c>
      <c r="D1077" s="119">
        <f>VLOOKUP(B1077,'Maestro clientes'!A:C,3,0)</f>
        <v>37215</v>
      </c>
      <c r="E1077" s="119">
        <v>0</v>
      </c>
      <c r="F1077" s="119">
        <v>0</v>
      </c>
      <c r="G1077" s="119">
        <v>0</v>
      </c>
      <c r="H1077" s="119">
        <v>0</v>
      </c>
      <c r="I1077" s="119">
        <v>0</v>
      </c>
      <c r="J1077" s="119">
        <v>0</v>
      </c>
      <c r="K1077" s="119">
        <v>0</v>
      </c>
      <c r="L1077" s="119">
        <v>12</v>
      </c>
      <c r="M1077" s="119">
        <v>0</v>
      </c>
      <c r="N1077" s="39">
        <f t="shared" si="128"/>
        <v>0</v>
      </c>
      <c r="O1077" s="39">
        <f t="shared" si="129"/>
        <v>0</v>
      </c>
      <c r="P1077" s="39">
        <f t="shared" si="130"/>
        <v>0</v>
      </c>
      <c r="Q1077">
        <f t="shared" si="131"/>
        <v>0</v>
      </c>
      <c r="R1077">
        <f t="shared" si="132"/>
        <v>0</v>
      </c>
      <c r="S1077">
        <f t="shared" si="133"/>
        <v>0</v>
      </c>
      <c r="T1077">
        <f t="shared" si="134"/>
        <v>0</v>
      </c>
      <c r="U1077">
        <f t="shared" si="135"/>
        <v>0</v>
      </c>
    </row>
    <row r="1078" spans="1:21" x14ac:dyDescent="0.25">
      <c r="A1078" s="118">
        <v>338</v>
      </c>
      <c r="B1078" s="118">
        <v>1066734</v>
      </c>
      <c r="C1078" s="118" t="s">
        <v>1852</v>
      </c>
      <c r="D1078" s="119">
        <f>VLOOKUP(B1078,'Maestro clientes'!A:C,3,0)</f>
        <v>5670</v>
      </c>
      <c r="E1078" s="119">
        <v>0</v>
      </c>
      <c r="F1078" s="119">
        <v>54</v>
      </c>
      <c r="G1078" s="119">
        <v>24</v>
      </c>
      <c r="H1078" s="119">
        <v>0</v>
      </c>
      <c r="I1078" s="119">
        <v>0</v>
      </c>
      <c r="J1078" s="119">
        <v>0</v>
      </c>
      <c r="K1078" s="119">
        <v>12</v>
      </c>
      <c r="L1078" s="119">
        <v>0</v>
      </c>
      <c r="M1078" s="119">
        <v>0</v>
      </c>
      <c r="N1078" s="39">
        <f t="shared" si="128"/>
        <v>0</v>
      </c>
      <c r="O1078" s="39">
        <f t="shared" si="129"/>
        <v>1</v>
      </c>
      <c r="P1078" s="39">
        <f t="shared" si="130"/>
        <v>1</v>
      </c>
      <c r="Q1078">
        <f t="shared" si="131"/>
        <v>0</v>
      </c>
      <c r="R1078">
        <f t="shared" si="132"/>
        <v>0</v>
      </c>
      <c r="S1078">
        <f t="shared" si="133"/>
        <v>0</v>
      </c>
      <c r="T1078">
        <f t="shared" si="134"/>
        <v>0</v>
      </c>
      <c r="U1078">
        <f t="shared" si="135"/>
        <v>0</v>
      </c>
    </row>
    <row r="1079" spans="1:21" x14ac:dyDescent="0.25">
      <c r="A1079" s="118">
        <v>338</v>
      </c>
      <c r="B1079" s="118">
        <v>1070865</v>
      </c>
      <c r="C1079" s="118" t="s">
        <v>2253</v>
      </c>
      <c r="D1079" s="119">
        <f>VLOOKUP(B1079,'Maestro clientes'!A:C,3,0)</f>
        <v>9268</v>
      </c>
      <c r="E1079" s="119">
        <v>0</v>
      </c>
      <c r="F1079" s="119">
        <v>0</v>
      </c>
      <c r="G1079" s="119">
        <v>0</v>
      </c>
      <c r="H1079" s="119">
        <v>0</v>
      </c>
      <c r="I1079" s="119">
        <v>0</v>
      </c>
      <c r="J1079" s="119">
        <v>0</v>
      </c>
      <c r="K1079" s="119">
        <v>0</v>
      </c>
      <c r="L1079" s="119">
        <v>100</v>
      </c>
      <c r="M1079" s="119">
        <v>0</v>
      </c>
      <c r="N1079" s="39">
        <f t="shared" si="128"/>
        <v>0</v>
      </c>
      <c r="O1079" s="39">
        <f t="shared" si="129"/>
        <v>0</v>
      </c>
      <c r="P1079" s="39">
        <f t="shared" si="130"/>
        <v>0</v>
      </c>
      <c r="Q1079">
        <f t="shared" si="131"/>
        <v>0</v>
      </c>
      <c r="R1079">
        <f t="shared" si="132"/>
        <v>0</v>
      </c>
      <c r="S1079">
        <f t="shared" si="133"/>
        <v>0</v>
      </c>
      <c r="T1079">
        <f t="shared" si="134"/>
        <v>1</v>
      </c>
      <c r="U1079">
        <f t="shared" si="135"/>
        <v>0</v>
      </c>
    </row>
    <row r="1080" spans="1:21" x14ac:dyDescent="0.25">
      <c r="A1080" s="118">
        <v>338</v>
      </c>
      <c r="B1080" s="118">
        <v>1110654</v>
      </c>
      <c r="C1080" s="118" t="s">
        <v>2255</v>
      </c>
      <c r="D1080" s="119">
        <f>VLOOKUP(B1080,'Maestro clientes'!A:C,3,0)</f>
        <v>40108</v>
      </c>
      <c r="E1080" s="119">
        <v>0</v>
      </c>
      <c r="F1080" s="119">
        <v>0</v>
      </c>
      <c r="G1080" s="119">
        <v>0</v>
      </c>
      <c r="H1080" s="119">
        <v>0</v>
      </c>
      <c r="I1080" s="119">
        <v>0</v>
      </c>
      <c r="J1080" s="119">
        <v>0</v>
      </c>
      <c r="K1080" s="119">
        <v>0</v>
      </c>
      <c r="L1080" s="119">
        <v>100</v>
      </c>
      <c r="M1080" s="119">
        <v>0</v>
      </c>
      <c r="N1080" s="39">
        <f t="shared" si="128"/>
        <v>0</v>
      </c>
      <c r="O1080" s="39">
        <f t="shared" si="129"/>
        <v>0</v>
      </c>
      <c r="P1080" s="39">
        <f t="shared" si="130"/>
        <v>0</v>
      </c>
      <c r="Q1080">
        <f t="shared" si="131"/>
        <v>0</v>
      </c>
      <c r="R1080">
        <f t="shared" si="132"/>
        <v>0</v>
      </c>
      <c r="S1080">
        <f t="shared" si="133"/>
        <v>0</v>
      </c>
      <c r="T1080">
        <f t="shared" si="134"/>
        <v>1</v>
      </c>
      <c r="U1080">
        <f t="shared" si="135"/>
        <v>0</v>
      </c>
    </row>
    <row r="1081" spans="1:21" x14ac:dyDescent="0.25">
      <c r="A1081" s="118">
        <v>338</v>
      </c>
      <c r="B1081" s="118">
        <v>1115920</v>
      </c>
      <c r="C1081" s="118" t="s">
        <v>1853</v>
      </c>
      <c r="D1081" s="119">
        <f>VLOOKUP(B1081,'Maestro clientes'!A:C,3,0)</f>
        <v>31483</v>
      </c>
      <c r="E1081" s="119">
        <v>0</v>
      </c>
      <c r="F1081" s="119">
        <v>0</v>
      </c>
      <c r="G1081" s="119">
        <v>0</v>
      </c>
      <c r="H1081" s="119">
        <v>0</v>
      </c>
      <c r="I1081" s="119">
        <v>0</v>
      </c>
      <c r="J1081" s="119">
        <v>0</v>
      </c>
      <c r="K1081" s="119">
        <v>12</v>
      </c>
      <c r="L1081" s="119">
        <v>0</v>
      </c>
      <c r="M1081" s="119">
        <v>0</v>
      </c>
      <c r="N1081" s="39">
        <f t="shared" si="128"/>
        <v>0</v>
      </c>
      <c r="O1081" s="39">
        <f t="shared" si="129"/>
        <v>0</v>
      </c>
      <c r="P1081" s="39">
        <f t="shared" si="130"/>
        <v>0</v>
      </c>
      <c r="Q1081">
        <f t="shared" si="131"/>
        <v>0</v>
      </c>
      <c r="R1081">
        <f t="shared" si="132"/>
        <v>0</v>
      </c>
      <c r="S1081">
        <f t="shared" si="133"/>
        <v>0</v>
      </c>
      <c r="T1081">
        <f t="shared" si="134"/>
        <v>0</v>
      </c>
      <c r="U1081">
        <f t="shared" si="135"/>
        <v>0</v>
      </c>
    </row>
    <row r="1082" spans="1:21" x14ac:dyDescent="0.25">
      <c r="A1082" s="118">
        <v>338</v>
      </c>
      <c r="B1082" s="118">
        <v>1116205</v>
      </c>
      <c r="C1082" s="118" t="s">
        <v>1446</v>
      </c>
      <c r="D1082" s="119">
        <f>VLOOKUP(B1082,'Maestro clientes'!A:C,3,0)</f>
        <v>31650</v>
      </c>
      <c r="E1082" s="119">
        <v>0</v>
      </c>
      <c r="F1082" s="119">
        <v>52</v>
      </c>
      <c r="G1082" s="119">
        <v>30</v>
      </c>
      <c r="H1082" s="119">
        <v>32</v>
      </c>
      <c r="I1082" s="119">
        <v>6</v>
      </c>
      <c r="J1082" s="119">
        <v>0</v>
      </c>
      <c r="K1082" s="119">
        <v>0</v>
      </c>
      <c r="L1082" s="119">
        <v>48</v>
      </c>
      <c r="M1082" s="119">
        <v>24</v>
      </c>
      <c r="N1082" s="39">
        <f t="shared" si="128"/>
        <v>0</v>
      </c>
      <c r="O1082" s="39">
        <f t="shared" si="129"/>
        <v>1</v>
      </c>
      <c r="P1082" s="39">
        <f t="shared" si="130"/>
        <v>1</v>
      </c>
      <c r="Q1082">
        <f t="shared" si="131"/>
        <v>1</v>
      </c>
      <c r="R1082">
        <f t="shared" si="132"/>
        <v>0</v>
      </c>
      <c r="S1082">
        <f t="shared" si="133"/>
        <v>0</v>
      </c>
      <c r="T1082">
        <f t="shared" si="134"/>
        <v>1</v>
      </c>
      <c r="U1082">
        <f t="shared" si="135"/>
        <v>1</v>
      </c>
    </row>
    <row r="1083" spans="1:21" x14ac:dyDescent="0.25">
      <c r="A1083" s="118">
        <v>338</v>
      </c>
      <c r="B1083" s="118">
        <v>1120630</v>
      </c>
      <c r="C1083" s="118" t="s">
        <v>1447</v>
      </c>
      <c r="D1083" s="119">
        <f>VLOOKUP(B1083,'Maestro clientes'!A:C,3,0)</f>
        <v>34556</v>
      </c>
      <c r="E1083" s="119">
        <v>0</v>
      </c>
      <c r="F1083" s="119">
        <v>12</v>
      </c>
      <c r="G1083" s="119">
        <v>0</v>
      </c>
      <c r="H1083" s="119">
        <v>0</v>
      </c>
      <c r="I1083" s="119">
        <v>0</v>
      </c>
      <c r="J1083" s="119">
        <v>0</v>
      </c>
      <c r="K1083" s="119">
        <v>0</v>
      </c>
      <c r="L1083" s="119">
        <v>12</v>
      </c>
      <c r="M1083" s="119">
        <v>0</v>
      </c>
      <c r="N1083" s="39">
        <f t="shared" si="128"/>
        <v>0</v>
      </c>
      <c r="O1083" s="39">
        <f t="shared" si="129"/>
        <v>0</v>
      </c>
      <c r="P1083" s="39">
        <f t="shared" si="130"/>
        <v>0</v>
      </c>
      <c r="Q1083">
        <f t="shared" si="131"/>
        <v>0</v>
      </c>
      <c r="R1083">
        <f t="shared" si="132"/>
        <v>0</v>
      </c>
      <c r="S1083">
        <f t="shared" si="133"/>
        <v>0</v>
      </c>
      <c r="T1083">
        <f t="shared" si="134"/>
        <v>0</v>
      </c>
      <c r="U1083">
        <f t="shared" si="135"/>
        <v>0</v>
      </c>
    </row>
    <row r="1084" spans="1:21" x14ac:dyDescent="0.25">
      <c r="A1084" s="118">
        <v>338</v>
      </c>
      <c r="B1084" s="118">
        <v>1126924</v>
      </c>
      <c r="C1084" s="118" t="s">
        <v>1335</v>
      </c>
      <c r="D1084" s="119">
        <f>VLOOKUP(B1084,'Maestro clientes'!A:C,3,0)</f>
        <v>37907</v>
      </c>
      <c r="E1084" s="119">
        <v>0</v>
      </c>
      <c r="F1084" s="119">
        <v>60</v>
      </c>
      <c r="G1084" s="119">
        <v>0</v>
      </c>
      <c r="H1084" s="119">
        <v>0</v>
      </c>
      <c r="I1084" s="119">
        <v>0</v>
      </c>
      <c r="J1084" s="119">
        <v>0</v>
      </c>
      <c r="K1084" s="119">
        <v>0</v>
      </c>
      <c r="L1084" s="119">
        <v>0</v>
      </c>
      <c r="M1084" s="119">
        <v>0</v>
      </c>
      <c r="N1084" s="39">
        <f t="shared" si="128"/>
        <v>0</v>
      </c>
      <c r="O1084" s="39">
        <f t="shared" si="129"/>
        <v>1</v>
      </c>
      <c r="P1084" s="39">
        <f t="shared" si="130"/>
        <v>0</v>
      </c>
      <c r="Q1084">
        <f t="shared" si="131"/>
        <v>0</v>
      </c>
      <c r="R1084">
        <f t="shared" si="132"/>
        <v>0</v>
      </c>
      <c r="S1084">
        <f t="shared" si="133"/>
        <v>0</v>
      </c>
      <c r="T1084">
        <f t="shared" si="134"/>
        <v>0</v>
      </c>
      <c r="U1084">
        <f t="shared" si="135"/>
        <v>0</v>
      </c>
    </row>
    <row r="1085" spans="1:21" x14ac:dyDescent="0.25">
      <c r="A1085" s="118">
        <v>338</v>
      </c>
      <c r="B1085" s="118">
        <v>1126977</v>
      </c>
      <c r="C1085" s="118" t="s">
        <v>1340</v>
      </c>
      <c r="D1085" s="119">
        <f>VLOOKUP(B1085,'Maestro clientes'!A:C,3,0)</f>
        <v>37978</v>
      </c>
      <c r="E1085" s="119">
        <v>0</v>
      </c>
      <c r="F1085" s="119">
        <v>0</v>
      </c>
      <c r="G1085" s="119">
        <v>0</v>
      </c>
      <c r="H1085" s="119">
        <v>0</v>
      </c>
      <c r="I1085" s="119">
        <v>0</v>
      </c>
      <c r="J1085" s="119">
        <v>0</v>
      </c>
      <c r="K1085" s="119">
        <v>0</v>
      </c>
      <c r="L1085" s="119">
        <v>24</v>
      </c>
      <c r="M1085" s="119">
        <v>0</v>
      </c>
      <c r="N1085" s="39">
        <f t="shared" si="128"/>
        <v>0</v>
      </c>
      <c r="O1085" s="39">
        <f t="shared" si="129"/>
        <v>0</v>
      </c>
      <c r="P1085" s="39">
        <f t="shared" si="130"/>
        <v>0</v>
      </c>
      <c r="Q1085">
        <f t="shared" si="131"/>
        <v>0</v>
      </c>
      <c r="R1085">
        <f t="shared" si="132"/>
        <v>0</v>
      </c>
      <c r="S1085">
        <f t="shared" si="133"/>
        <v>0</v>
      </c>
      <c r="T1085">
        <f t="shared" si="134"/>
        <v>0</v>
      </c>
      <c r="U1085">
        <f t="shared" si="135"/>
        <v>0</v>
      </c>
    </row>
    <row r="1086" spans="1:21" x14ac:dyDescent="0.25">
      <c r="A1086" s="118">
        <v>338</v>
      </c>
      <c r="B1086" s="118">
        <v>1132384</v>
      </c>
      <c r="C1086" s="118" t="s">
        <v>1448</v>
      </c>
      <c r="D1086" s="119">
        <f>VLOOKUP(B1086,'Maestro clientes'!A:C,3,0)</f>
        <v>39567</v>
      </c>
      <c r="E1086" s="119">
        <v>0</v>
      </c>
      <c r="F1086" s="119">
        <v>6</v>
      </c>
      <c r="G1086" s="119">
        <v>0</v>
      </c>
      <c r="H1086" s="119">
        <v>0</v>
      </c>
      <c r="I1086" s="119">
        <v>0</v>
      </c>
      <c r="J1086" s="119">
        <v>0</v>
      </c>
      <c r="K1086" s="119">
        <v>0</v>
      </c>
      <c r="L1086" s="119">
        <v>0</v>
      </c>
      <c r="M1086" s="119">
        <v>0</v>
      </c>
      <c r="N1086" s="39">
        <f t="shared" si="128"/>
        <v>0</v>
      </c>
      <c r="O1086" s="39">
        <f t="shared" si="129"/>
        <v>0</v>
      </c>
      <c r="P1086" s="39">
        <f t="shared" si="130"/>
        <v>0</v>
      </c>
      <c r="Q1086">
        <f t="shared" si="131"/>
        <v>0</v>
      </c>
      <c r="R1086">
        <f t="shared" si="132"/>
        <v>0</v>
      </c>
      <c r="S1086">
        <f t="shared" si="133"/>
        <v>0</v>
      </c>
      <c r="T1086">
        <f t="shared" si="134"/>
        <v>0</v>
      </c>
      <c r="U1086">
        <f t="shared" si="135"/>
        <v>0</v>
      </c>
    </row>
    <row r="1087" spans="1:21" x14ac:dyDescent="0.25">
      <c r="A1087" s="118">
        <v>338</v>
      </c>
      <c r="B1087" s="118">
        <v>1142797</v>
      </c>
      <c r="C1087" s="118" t="s">
        <v>1449</v>
      </c>
      <c r="D1087" s="119">
        <f>VLOOKUP(B1087,'Maestro clientes'!A:C,3,0)</f>
        <v>40947</v>
      </c>
      <c r="E1087" s="119">
        <v>0</v>
      </c>
      <c r="F1087" s="119">
        <v>78</v>
      </c>
      <c r="G1087" s="119">
        <v>0</v>
      </c>
      <c r="H1087" s="119">
        <v>0</v>
      </c>
      <c r="I1087" s="119">
        <v>0</v>
      </c>
      <c r="J1087" s="119">
        <v>0</v>
      </c>
      <c r="K1087" s="119">
        <v>0</v>
      </c>
      <c r="L1087" s="119">
        <v>0</v>
      </c>
      <c r="M1087" s="119">
        <v>36</v>
      </c>
      <c r="N1087" s="39">
        <f t="shared" si="128"/>
        <v>0</v>
      </c>
      <c r="O1087" s="39">
        <f t="shared" si="129"/>
        <v>1</v>
      </c>
      <c r="P1087" s="39">
        <f t="shared" si="130"/>
        <v>0</v>
      </c>
      <c r="Q1087">
        <f t="shared" si="131"/>
        <v>0</v>
      </c>
      <c r="R1087">
        <f t="shared" si="132"/>
        <v>0</v>
      </c>
      <c r="S1087">
        <f t="shared" si="133"/>
        <v>0</v>
      </c>
      <c r="T1087">
        <f t="shared" si="134"/>
        <v>0</v>
      </c>
      <c r="U1087">
        <f t="shared" si="135"/>
        <v>1</v>
      </c>
    </row>
    <row r="1088" spans="1:21" x14ac:dyDescent="0.25">
      <c r="A1088" s="118">
        <v>338</v>
      </c>
      <c r="B1088" s="118">
        <v>1143415</v>
      </c>
      <c r="C1088" s="118" t="s">
        <v>2287</v>
      </c>
      <c r="D1088" s="119" t="str">
        <f>VLOOKUP(B1088,'Maestro clientes'!A:C,3,0)</f>
        <v/>
      </c>
      <c r="E1088" s="119">
        <v>8</v>
      </c>
      <c r="F1088" s="119">
        <v>30</v>
      </c>
      <c r="G1088" s="119">
        <v>0</v>
      </c>
      <c r="H1088" s="119">
        <v>0</v>
      </c>
      <c r="I1088" s="119">
        <v>0</v>
      </c>
      <c r="J1088" s="119">
        <v>0</v>
      </c>
      <c r="K1088" s="119">
        <v>0</v>
      </c>
      <c r="L1088" s="119">
        <v>0</v>
      </c>
      <c r="M1088" s="119">
        <v>0</v>
      </c>
      <c r="N1088" s="39">
        <f t="shared" si="128"/>
        <v>0</v>
      </c>
      <c r="O1088" s="39">
        <f t="shared" si="129"/>
        <v>1</v>
      </c>
      <c r="P1088" s="39">
        <f t="shared" si="130"/>
        <v>0</v>
      </c>
      <c r="Q1088">
        <f t="shared" si="131"/>
        <v>0</v>
      </c>
      <c r="R1088">
        <f t="shared" si="132"/>
        <v>0</v>
      </c>
      <c r="S1088">
        <f t="shared" si="133"/>
        <v>0</v>
      </c>
      <c r="T1088">
        <f t="shared" si="134"/>
        <v>0</v>
      </c>
      <c r="U1088">
        <f t="shared" si="135"/>
        <v>0</v>
      </c>
    </row>
    <row r="1089" spans="1:21" x14ac:dyDescent="0.25">
      <c r="A1089" s="118">
        <v>338</v>
      </c>
      <c r="B1089" s="118">
        <v>1146510</v>
      </c>
      <c r="C1089" s="118" t="s">
        <v>2257</v>
      </c>
      <c r="D1089" s="119" t="str">
        <f>VLOOKUP(B1089,'Maestro clientes'!A:C,3,0)</f>
        <v/>
      </c>
      <c r="E1089" s="119">
        <v>0</v>
      </c>
      <c r="F1089" s="119">
        <v>42</v>
      </c>
      <c r="G1089" s="119">
        <v>0</v>
      </c>
      <c r="H1089" s="119">
        <v>0</v>
      </c>
      <c r="I1089" s="119">
        <v>0</v>
      </c>
      <c r="J1089" s="119">
        <v>0</v>
      </c>
      <c r="K1089" s="119">
        <v>0</v>
      </c>
      <c r="L1089" s="119">
        <v>0</v>
      </c>
      <c r="M1089" s="119">
        <v>12</v>
      </c>
      <c r="N1089" s="39">
        <f t="shared" si="128"/>
        <v>0</v>
      </c>
      <c r="O1089" s="39">
        <f t="shared" si="129"/>
        <v>1</v>
      </c>
      <c r="P1089" s="39">
        <f t="shared" si="130"/>
        <v>0</v>
      </c>
      <c r="Q1089">
        <f t="shared" si="131"/>
        <v>0</v>
      </c>
      <c r="R1089">
        <f t="shared" si="132"/>
        <v>0</v>
      </c>
      <c r="S1089">
        <f t="shared" si="133"/>
        <v>0</v>
      </c>
      <c r="T1089">
        <f t="shared" si="134"/>
        <v>0</v>
      </c>
      <c r="U1089">
        <f t="shared" si="135"/>
        <v>1</v>
      </c>
    </row>
    <row r="1090" spans="1:21" x14ac:dyDescent="0.25">
      <c r="A1090" s="118">
        <v>338</v>
      </c>
      <c r="B1090" s="118">
        <v>1154604</v>
      </c>
      <c r="C1090" s="118" t="s">
        <v>1450</v>
      </c>
      <c r="D1090" s="119" t="str">
        <f>VLOOKUP(B1090,'Maestro clientes'!A:C,3,0)</f>
        <v/>
      </c>
      <c r="E1090" s="119">
        <v>0</v>
      </c>
      <c r="F1090" s="119">
        <v>0</v>
      </c>
      <c r="G1090" s="119">
        <v>0</v>
      </c>
      <c r="H1090" s="119">
        <v>0</v>
      </c>
      <c r="I1090" s="119">
        <v>0</v>
      </c>
      <c r="J1090" s="119">
        <v>0</v>
      </c>
      <c r="K1090" s="119">
        <v>60</v>
      </c>
      <c r="L1090" s="119">
        <v>0</v>
      </c>
      <c r="M1090" s="119">
        <v>0</v>
      </c>
      <c r="N1090" s="39">
        <f t="shared" si="128"/>
        <v>0</v>
      </c>
      <c r="O1090" s="39">
        <f t="shared" si="129"/>
        <v>0</v>
      </c>
      <c r="P1090" s="39">
        <f t="shared" si="130"/>
        <v>0</v>
      </c>
      <c r="Q1090">
        <f t="shared" si="131"/>
        <v>0</v>
      </c>
      <c r="R1090">
        <f t="shared" si="132"/>
        <v>0</v>
      </c>
      <c r="S1090">
        <f t="shared" si="133"/>
        <v>1</v>
      </c>
      <c r="T1090">
        <f t="shared" si="134"/>
        <v>0</v>
      </c>
      <c r="U1090">
        <f t="shared" si="135"/>
        <v>0</v>
      </c>
    </row>
    <row r="1091" spans="1:21" x14ac:dyDescent="0.25">
      <c r="A1091" s="118">
        <v>338</v>
      </c>
      <c r="B1091" s="118">
        <v>1154712</v>
      </c>
      <c r="C1091" s="118" t="s">
        <v>1451</v>
      </c>
      <c r="D1091" s="119" t="str">
        <f>VLOOKUP(B1091,'Maestro clientes'!A:C,3,0)</f>
        <v/>
      </c>
      <c r="E1091" s="119">
        <v>0</v>
      </c>
      <c r="F1091" s="119">
        <v>0</v>
      </c>
      <c r="G1091" s="119">
        <v>0</v>
      </c>
      <c r="H1091" s="119">
        <v>0</v>
      </c>
      <c r="I1091" s="119">
        <v>0</v>
      </c>
      <c r="J1091" s="119">
        <v>0</v>
      </c>
      <c r="K1091" s="119">
        <v>12</v>
      </c>
      <c r="L1091" s="119">
        <v>0</v>
      </c>
      <c r="M1091" s="119">
        <v>0</v>
      </c>
      <c r="N1091" s="39">
        <f t="shared" si="128"/>
        <v>0</v>
      </c>
      <c r="O1091" s="39">
        <f t="shared" si="129"/>
        <v>0</v>
      </c>
      <c r="P1091" s="39">
        <f t="shared" si="130"/>
        <v>0</v>
      </c>
      <c r="Q1091">
        <f t="shared" si="131"/>
        <v>0</v>
      </c>
      <c r="R1091">
        <f t="shared" si="132"/>
        <v>0</v>
      </c>
      <c r="S1091">
        <f t="shared" si="133"/>
        <v>0</v>
      </c>
      <c r="T1091">
        <f t="shared" si="134"/>
        <v>0</v>
      </c>
      <c r="U1091">
        <f t="shared" si="135"/>
        <v>0</v>
      </c>
    </row>
    <row r="1092" spans="1:21" x14ac:dyDescent="0.25">
      <c r="A1092" s="118">
        <v>338</v>
      </c>
      <c r="B1092" s="118">
        <v>1070676</v>
      </c>
      <c r="C1092" s="118" t="s">
        <v>2252</v>
      </c>
      <c r="D1092" s="119">
        <f>VLOOKUP(B1092,'Maestro clientes'!A:C,3,0)</f>
        <v>8918</v>
      </c>
      <c r="E1092" s="119">
        <v>0</v>
      </c>
      <c r="F1092" s="119">
        <v>0</v>
      </c>
      <c r="G1092" s="119">
        <v>0</v>
      </c>
      <c r="H1092" s="119">
        <v>0</v>
      </c>
      <c r="I1092" s="119">
        <v>0</v>
      </c>
      <c r="J1092" s="119">
        <v>0</v>
      </c>
      <c r="K1092" s="119">
        <v>60</v>
      </c>
      <c r="L1092" s="119">
        <v>0</v>
      </c>
      <c r="M1092" s="119">
        <v>0</v>
      </c>
      <c r="N1092" s="39">
        <f t="shared" si="128"/>
        <v>0</v>
      </c>
      <c r="O1092" s="39">
        <f t="shared" si="129"/>
        <v>0</v>
      </c>
      <c r="P1092" s="39">
        <f t="shared" si="130"/>
        <v>0</v>
      </c>
      <c r="Q1092">
        <f t="shared" si="131"/>
        <v>0</v>
      </c>
      <c r="R1092">
        <f t="shared" si="132"/>
        <v>0</v>
      </c>
      <c r="S1092">
        <f t="shared" si="133"/>
        <v>1</v>
      </c>
      <c r="T1092">
        <f t="shared" si="134"/>
        <v>0</v>
      </c>
      <c r="U1092">
        <f t="shared" si="135"/>
        <v>0</v>
      </c>
    </row>
    <row r="1093" spans="1:21" x14ac:dyDescent="0.25">
      <c r="A1093" s="118">
        <v>338</v>
      </c>
      <c r="B1093" s="118">
        <v>1126975</v>
      </c>
      <c r="C1093" s="118" t="s">
        <v>2256</v>
      </c>
      <c r="D1093" s="119">
        <f>VLOOKUP(B1093,'Maestro clientes'!A:C,3,0)</f>
        <v>37988</v>
      </c>
      <c r="E1093" s="119">
        <v>0</v>
      </c>
      <c r="F1093" s="119">
        <v>0</v>
      </c>
      <c r="G1093" s="119">
        <v>0</v>
      </c>
      <c r="H1093" s="119">
        <v>0</v>
      </c>
      <c r="I1093" s="119">
        <v>0</v>
      </c>
      <c r="J1093" s="119">
        <v>0</v>
      </c>
      <c r="K1093" s="119">
        <v>36</v>
      </c>
      <c r="L1093" s="119">
        <v>50</v>
      </c>
      <c r="M1093" s="119">
        <v>18</v>
      </c>
      <c r="N1093" s="39">
        <f t="shared" ref="N1093:N1156" si="136">IF(E1093&gt;=18,1,0)</f>
        <v>0</v>
      </c>
      <c r="O1093" s="39">
        <f t="shared" ref="O1093:O1156" si="137">IF(F1093&gt;=24,1,0)</f>
        <v>0</v>
      </c>
      <c r="P1093" s="39">
        <f t="shared" ref="P1093:P1156" si="138">IF(G1093&gt;=18,1,0)</f>
        <v>0</v>
      </c>
      <c r="Q1093">
        <f t="shared" ref="Q1093:Q1156" si="139">IF(AND(H1093&gt;=12,I1093&gt;=6),1,0)</f>
        <v>0</v>
      </c>
      <c r="R1093">
        <f t="shared" ref="R1093:R1156" si="140">IF(J1093&gt;=24,1,0)</f>
        <v>0</v>
      </c>
      <c r="S1093">
        <f t="shared" ref="S1093:S1156" si="141">IF(K1093&gt;=24,1,0)</f>
        <v>1</v>
      </c>
      <c r="T1093">
        <f t="shared" ref="T1093:T1156" si="142">IF(L1093&gt;=48,1,0)</f>
        <v>1</v>
      </c>
      <c r="U1093">
        <f t="shared" ref="U1093:U1156" si="143">IF(M1093&gt;=12,1,0)</f>
        <v>1</v>
      </c>
    </row>
    <row r="1094" spans="1:21" x14ac:dyDescent="0.25">
      <c r="A1094" s="118">
        <v>338</v>
      </c>
      <c r="B1094" s="118">
        <v>1105655</v>
      </c>
      <c r="C1094" s="118" t="s">
        <v>2549</v>
      </c>
      <c r="D1094" s="119">
        <f>VLOOKUP(B1094,'Maestro clientes'!A:C,3,0)</f>
        <v>25179</v>
      </c>
      <c r="E1094" s="119">
        <v>0</v>
      </c>
      <c r="F1094" s="119">
        <v>0</v>
      </c>
      <c r="G1094" s="119">
        <v>18</v>
      </c>
      <c r="H1094" s="119">
        <v>20</v>
      </c>
      <c r="I1094" s="119">
        <v>12</v>
      </c>
      <c r="J1094" s="119">
        <v>0</v>
      </c>
      <c r="K1094" s="119">
        <v>0</v>
      </c>
      <c r="L1094" s="119">
        <v>20</v>
      </c>
      <c r="M1094" s="119">
        <v>12</v>
      </c>
      <c r="N1094" s="39">
        <f t="shared" si="136"/>
        <v>0</v>
      </c>
      <c r="O1094" s="39">
        <f t="shared" si="137"/>
        <v>0</v>
      </c>
      <c r="P1094" s="39">
        <f t="shared" si="138"/>
        <v>1</v>
      </c>
      <c r="Q1094">
        <f t="shared" si="139"/>
        <v>1</v>
      </c>
      <c r="R1094">
        <f t="shared" si="140"/>
        <v>0</v>
      </c>
      <c r="S1094">
        <f t="shared" si="141"/>
        <v>0</v>
      </c>
      <c r="T1094">
        <f t="shared" si="142"/>
        <v>0</v>
      </c>
      <c r="U1094">
        <f t="shared" si="143"/>
        <v>1</v>
      </c>
    </row>
    <row r="1095" spans="1:21" x14ac:dyDescent="0.25">
      <c r="A1095" s="118">
        <v>340</v>
      </c>
      <c r="B1095" s="118">
        <v>1060514</v>
      </c>
      <c r="C1095" s="118" t="s">
        <v>1959</v>
      </c>
      <c r="D1095" s="119">
        <f>VLOOKUP(B1095,'Maestro clientes'!A:C,3,0)</f>
        <v>10916</v>
      </c>
      <c r="E1095" s="119">
        <v>18</v>
      </c>
      <c r="F1095" s="119">
        <v>0</v>
      </c>
      <c r="G1095" s="119">
        <v>0</v>
      </c>
      <c r="H1095" s="119">
        <v>0</v>
      </c>
      <c r="I1095" s="119">
        <v>0</v>
      </c>
      <c r="J1095" s="119">
        <v>0</v>
      </c>
      <c r="K1095" s="119">
        <v>24</v>
      </c>
      <c r="L1095" s="119">
        <v>0</v>
      </c>
      <c r="M1095" s="119">
        <v>12</v>
      </c>
      <c r="N1095" s="39">
        <f t="shared" si="136"/>
        <v>1</v>
      </c>
      <c r="O1095" s="39">
        <f t="shared" si="137"/>
        <v>0</v>
      </c>
      <c r="P1095" s="39">
        <f t="shared" si="138"/>
        <v>0</v>
      </c>
      <c r="Q1095">
        <f t="shared" si="139"/>
        <v>0</v>
      </c>
      <c r="R1095">
        <f t="shared" si="140"/>
        <v>0</v>
      </c>
      <c r="S1095">
        <f t="shared" si="141"/>
        <v>1</v>
      </c>
      <c r="T1095">
        <f t="shared" si="142"/>
        <v>0</v>
      </c>
      <c r="U1095">
        <f t="shared" si="143"/>
        <v>1</v>
      </c>
    </row>
    <row r="1096" spans="1:21" x14ac:dyDescent="0.25">
      <c r="A1096" s="118">
        <v>340</v>
      </c>
      <c r="B1096" s="118">
        <v>1060810</v>
      </c>
      <c r="C1096" s="118" t="s">
        <v>1918</v>
      </c>
      <c r="D1096" s="119">
        <f>VLOOKUP(B1096,'Maestro clientes'!A:C,3,0)</f>
        <v>11364</v>
      </c>
      <c r="E1096" s="119">
        <v>0</v>
      </c>
      <c r="F1096" s="119">
        <v>6</v>
      </c>
      <c r="G1096" s="119">
        <v>0</v>
      </c>
      <c r="H1096" s="119">
        <v>0</v>
      </c>
      <c r="I1096" s="119">
        <v>0</v>
      </c>
      <c r="J1096" s="119">
        <v>0</v>
      </c>
      <c r="K1096" s="119">
        <v>0</v>
      </c>
      <c r="L1096" s="119">
        <v>0</v>
      </c>
      <c r="M1096" s="119">
        <v>0</v>
      </c>
      <c r="N1096" s="39">
        <f t="shared" si="136"/>
        <v>0</v>
      </c>
      <c r="O1096" s="39">
        <f t="shared" si="137"/>
        <v>0</v>
      </c>
      <c r="P1096" s="39">
        <f t="shared" si="138"/>
        <v>0</v>
      </c>
      <c r="Q1096">
        <f t="shared" si="139"/>
        <v>0</v>
      </c>
      <c r="R1096">
        <f t="shared" si="140"/>
        <v>0</v>
      </c>
      <c r="S1096">
        <f t="shared" si="141"/>
        <v>0</v>
      </c>
      <c r="T1096">
        <f t="shared" si="142"/>
        <v>0</v>
      </c>
      <c r="U1096">
        <f t="shared" si="143"/>
        <v>0</v>
      </c>
    </row>
    <row r="1097" spans="1:21" x14ac:dyDescent="0.25">
      <c r="A1097" s="118">
        <v>340</v>
      </c>
      <c r="B1097" s="118">
        <v>1106734</v>
      </c>
      <c r="C1097" s="118" t="s">
        <v>2564</v>
      </c>
      <c r="D1097" s="119">
        <f>VLOOKUP(B1097,'Maestro clientes'!A:C,3,0)</f>
        <v>26453</v>
      </c>
      <c r="E1097" s="119">
        <v>0</v>
      </c>
      <c r="F1097" s="119">
        <v>78</v>
      </c>
      <c r="G1097" s="119">
        <v>0</v>
      </c>
      <c r="H1097" s="119">
        <v>0</v>
      </c>
      <c r="I1097" s="119">
        <v>0</v>
      </c>
      <c r="J1097" s="119">
        <v>0</v>
      </c>
      <c r="K1097" s="119">
        <v>0</v>
      </c>
      <c r="L1097" s="119">
        <v>0</v>
      </c>
      <c r="M1097" s="119">
        <v>0</v>
      </c>
      <c r="N1097" s="39">
        <f t="shared" si="136"/>
        <v>0</v>
      </c>
      <c r="O1097" s="39">
        <f t="shared" si="137"/>
        <v>1</v>
      </c>
      <c r="P1097" s="39">
        <f t="shared" si="138"/>
        <v>0</v>
      </c>
      <c r="Q1097">
        <f t="shared" si="139"/>
        <v>0</v>
      </c>
      <c r="R1097">
        <f t="shared" si="140"/>
        <v>0</v>
      </c>
      <c r="S1097">
        <f t="shared" si="141"/>
        <v>0</v>
      </c>
      <c r="T1097">
        <f t="shared" si="142"/>
        <v>0</v>
      </c>
      <c r="U1097">
        <f t="shared" si="143"/>
        <v>0</v>
      </c>
    </row>
    <row r="1098" spans="1:21" x14ac:dyDescent="0.25">
      <c r="A1098" s="118">
        <v>340</v>
      </c>
      <c r="B1098" s="118">
        <v>1108971</v>
      </c>
      <c r="C1098" s="118" t="s">
        <v>1919</v>
      </c>
      <c r="D1098" s="119">
        <f>VLOOKUP(B1098,'Maestro clientes'!A:C,3,0)</f>
        <v>32016</v>
      </c>
      <c r="E1098" s="119">
        <v>0</v>
      </c>
      <c r="F1098" s="119">
        <v>18</v>
      </c>
      <c r="G1098" s="119">
        <v>0</v>
      </c>
      <c r="H1098" s="119">
        <v>0</v>
      </c>
      <c r="I1098" s="119">
        <v>0</v>
      </c>
      <c r="J1098" s="119">
        <v>0</v>
      </c>
      <c r="K1098" s="119">
        <v>0</v>
      </c>
      <c r="L1098" s="119">
        <v>0</v>
      </c>
      <c r="M1098" s="119">
        <v>0</v>
      </c>
      <c r="N1098" s="39">
        <f t="shared" si="136"/>
        <v>0</v>
      </c>
      <c r="O1098" s="39">
        <f t="shared" si="137"/>
        <v>0</v>
      </c>
      <c r="P1098" s="39">
        <f t="shared" si="138"/>
        <v>0</v>
      </c>
      <c r="Q1098">
        <f t="shared" si="139"/>
        <v>0</v>
      </c>
      <c r="R1098">
        <f t="shared" si="140"/>
        <v>0</v>
      </c>
      <c r="S1098">
        <f t="shared" si="141"/>
        <v>0</v>
      </c>
      <c r="T1098">
        <f t="shared" si="142"/>
        <v>0</v>
      </c>
      <c r="U1098">
        <f t="shared" si="143"/>
        <v>0</v>
      </c>
    </row>
    <row r="1099" spans="1:21" x14ac:dyDescent="0.25">
      <c r="A1099" s="118">
        <v>340</v>
      </c>
      <c r="B1099" s="118">
        <v>1109423</v>
      </c>
      <c r="C1099" s="118" t="s">
        <v>2343</v>
      </c>
      <c r="D1099" s="119">
        <f>VLOOKUP(B1099,'Maestro clientes'!A:C,3,0)</f>
        <v>32369</v>
      </c>
      <c r="E1099" s="119">
        <v>0</v>
      </c>
      <c r="F1099" s="119">
        <v>42</v>
      </c>
      <c r="G1099" s="119">
        <v>0</v>
      </c>
      <c r="H1099" s="119">
        <v>0</v>
      </c>
      <c r="I1099" s="119">
        <v>0</v>
      </c>
      <c r="J1099" s="119">
        <v>0</v>
      </c>
      <c r="K1099" s="119">
        <v>0</v>
      </c>
      <c r="L1099" s="119">
        <v>0</v>
      </c>
      <c r="M1099" s="119">
        <v>12</v>
      </c>
      <c r="N1099" s="39">
        <f t="shared" si="136"/>
        <v>0</v>
      </c>
      <c r="O1099" s="39">
        <f t="shared" si="137"/>
        <v>1</v>
      </c>
      <c r="P1099" s="39">
        <f t="shared" si="138"/>
        <v>0</v>
      </c>
      <c r="Q1099">
        <f t="shared" si="139"/>
        <v>0</v>
      </c>
      <c r="R1099">
        <f t="shared" si="140"/>
        <v>0</v>
      </c>
      <c r="S1099">
        <f t="shared" si="141"/>
        <v>0</v>
      </c>
      <c r="T1099">
        <f t="shared" si="142"/>
        <v>0</v>
      </c>
      <c r="U1099">
        <f t="shared" si="143"/>
        <v>1</v>
      </c>
    </row>
    <row r="1100" spans="1:21" x14ac:dyDescent="0.25">
      <c r="A1100" s="118">
        <v>340</v>
      </c>
      <c r="B1100" s="118">
        <v>1116195</v>
      </c>
      <c r="C1100" s="118" t="s">
        <v>1920</v>
      </c>
      <c r="D1100" s="119">
        <f>VLOOKUP(B1100,'Maestro clientes'!A:C,3,0)</f>
        <v>31649</v>
      </c>
      <c r="E1100" s="119">
        <v>0</v>
      </c>
      <c r="F1100" s="119">
        <v>54</v>
      </c>
      <c r="G1100" s="119">
        <v>0</v>
      </c>
      <c r="H1100" s="119">
        <v>50</v>
      </c>
      <c r="I1100" s="119">
        <v>0</v>
      </c>
      <c r="J1100" s="119">
        <v>0</v>
      </c>
      <c r="K1100" s="119">
        <v>6</v>
      </c>
      <c r="L1100" s="119">
        <v>24</v>
      </c>
      <c r="M1100" s="119">
        <v>12</v>
      </c>
      <c r="N1100" s="39">
        <f t="shared" si="136"/>
        <v>0</v>
      </c>
      <c r="O1100" s="39">
        <f t="shared" si="137"/>
        <v>1</v>
      </c>
      <c r="P1100" s="39">
        <f t="shared" si="138"/>
        <v>0</v>
      </c>
      <c r="Q1100">
        <f t="shared" si="139"/>
        <v>0</v>
      </c>
      <c r="R1100">
        <f t="shared" si="140"/>
        <v>0</v>
      </c>
      <c r="S1100">
        <f t="shared" si="141"/>
        <v>0</v>
      </c>
      <c r="T1100">
        <f t="shared" si="142"/>
        <v>0</v>
      </c>
      <c r="U1100">
        <f t="shared" si="143"/>
        <v>1</v>
      </c>
    </row>
    <row r="1101" spans="1:21" x14ac:dyDescent="0.25">
      <c r="A1101" s="118">
        <v>340</v>
      </c>
      <c r="B1101" s="118">
        <v>1116200</v>
      </c>
      <c r="C1101" s="118" t="s">
        <v>1483</v>
      </c>
      <c r="D1101" s="119">
        <f>VLOOKUP(B1101,'Maestro clientes'!A:C,3,0)</f>
        <v>31647</v>
      </c>
      <c r="E1101" s="119">
        <v>18</v>
      </c>
      <c r="F1101" s="119">
        <v>0</v>
      </c>
      <c r="G1101" s="119">
        <v>0</v>
      </c>
      <c r="H1101" s="119">
        <v>0</v>
      </c>
      <c r="I1101" s="119">
        <v>0</v>
      </c>
      <c r="J1101" s="119">
        <v>0</v>
      </c>
      <c r="K1101" s="119">
        <v>12</v>
      </c>
      <c r="L1101" s="119">
        <v>10</v>
      </c>
      <c r="M1101" s="119">
        <v>18</v>
      </c>
      <c r="N1101" s="39">
        <f t="shared" si="136"/>
        <v>1</v>
      </c>
      <c r="O1101" s="39">
        <f t="shared" si="137"/>
        <v>0</v>
      </c>
      <c r="P1101" s="39">
        <f t="shared" si="138"/>
        <v>0</v>
      </c>
      <c r="Q1101">
        <f t="shared" si="139"/>
        <v>0</v>
      </c>
      <c r="R1101">
        <f t="shared" si="140"/>
        <v>0</v>
      </c>
      <c r="S1101">
        <f t="shared" si="141"/>
        <v>0</v>
      </c>
      <c r="T1101">
        <f t="shared" si="142"/>
        <v>0</v>
      </c>
      <c r="U1101">
        <f t="shared" si="143"/>
        <v>1</v>
      </c>
    </row>
    <row r="1102" spans="1:21" x14ac:dyDescent="0.25">
      <c r="A1102" s="118">
        <v>340</v>
      </c>
      <c r="B1102" s="118">
        <v>1116588</v>
      </c>
      <c r="C1102" s="118" t="s">
        <v>1921</v>
      </c>
      <c r="D1102" s="119">
        <f>VLOOKUP(B1102,'Maestro clientes'!A:C,3,0)</f>
        <v>31820</v>
      </c>
      <c r="E1102" s="119">
        <v>0</v>
      </c>
      <c r="F1102" s="119">
        <v>0</v>
      </c>
      <c r="G1102" s="119">
        <v>36</v>
      </c>
      <c r="H1102" s="119">
        <v>0</v>
      </c>
      <c r="I1102" s="119">
        <v>0</v>
      </c>
      <c r="J1102" s="119">
        <v>0</v>
      </c>
      <c r="K1102" s="119">
        <v>0</v>
      </c>
      <c r="L1102" s="119">
        <v>0</v>
      </c>
      <c r="M1102" s="119">
        <v>0</v>
      </c>
      <c r="N1102" s="39">
        <f t="shared" si="136"/>
        <v>0</v>
      </c>
      <c r="O1102" s="39">
        <f t="shared" si="137"/>
        <v>0</v>
      </c>
      <c r="P1102" s="39">
        <f t="shared" si="138"/>
        <v>1</v>
      </c>
      <c r="Q1102">
        <f t="shared" si="139"/>
        <v>0</v>
      </c>
      <c r="R1102">
        <f t="shared" si="140"/>
        <v>0</v>
      </c>
      <c r="S1102">
        <f t="shared" si="141"/>
        <v>0</v>
      </c>
      <c r="T1102">
        <f t="shared" si="142"/>
        <v>0</v>
      </c>
      <c r="U1102">
        <f t="shared" si="143"/>
        <v>0</v>
      </c>
    </row>
    <row r="1103" spans="1:21" x14ac:dyDescent="0.25">
      <c r="A1103" s="118">
        <v>340</v>
      </c>
      <c r="B1103" s="118">
        <v>1117657</v>
      </c>
      <c r="C1103" s="118" t="s">
        <v>1542</v>
      </c>
      <c r="D1103" s="119">
        <f>VLOOKUP(B1103,'Maestro clientes'!A:C,3,0)</f>
        <v>32462</v>
      </c>
      <c r="E1103" s="119">
        <v>0</v>
      </c>
      <c r="F1103" s="119">
        <v>0</v>
      </c>
      <c r="G1103" s="119">
        <v>0</v>
      </c>
      <c r="H1103" s="119">
        <v>0</v>
      </c>
      <c r="I1103" s="119">
        <v>0</v>
      </c>
      <c r="J1103" s="119">
        <v>0</v>
      </c>
      <c r="K1103" s="119">
        <v>0</v>
      </c>
      <c r="L1103" s="119">
        <v>0</v>
      </c>
      <c r="M1103" s="119">
        <v>425</v>
      </c>
      <c r="N1103" s="39">
        <f t="shared" si="136"/>
        <v>0</v>
      </c>
      <c r="O1103" s="39">
        <f t="shared" si="137"/>
        <v>0</v>
      </c>
      <c r="P1103" s="39">
        <f t="shared" si="138"/>
        <v>0</v>
      </c>
      <c r="Q1103">
        <f t="shared" si="139"/>
        <v>0</v>
      </c>
      <c r="R1103">
        <f t="shared" si="140"/>
        <v>0</v>
      </c>
      <c r="S1103">
        <f t="shared" si="141"/>
        <v>0</v>
      </c>
      <c r="T1103">
        <f t="shared" si="142"/>
        <v>0</v>
      </c>
      <c r="U1103">
        <f t="shared" si="143"/>
        <v>1</v>
      </c>
    </row>
    <row r="1104" spans="1:21" x14ac:dyDescent="0.25">
      <c r="A1104" s="118">
        <v>340</v>
      </c>
      <c r="B1104" s="118">
        <v>1118533</v>
      </c>
      <c r="C1104" s="118" t="s">
        <v>2565</v>
      </c>
      <c r="D1104" s="119">
        <f>VLOOKUP(B1104,'Maestro clientes'!A:C,3,0)</f>
        <v>5405</v>
      </c>
      <c r="E1104" s="119">
        <v>0</v>
      </c>
      <c r="F1104" s="119">
        <v>0</v>
      </c>
      <c r="G1104" s="119">
        <v>0</v>
      </c>
      <c r="H1104" s="119">
        <v>0</v>
      </c>
      <c r="I1104" s="119">
        <v>0</v>
      </c>
      <c r="J1104" s="119">
        <v>0</v>
      </c>
      <c r="K1104" s="119">
        <v>0</v>
      </c>
      <c r="L1104" s="119">
        <v>24</v>
      </c>
      <c r="M1104" s="119">
        <v>0</v>
      </c>
      <c r="N1104" s="39">
        <f t="shared" si="136"/>
        <v>0</v>
      </c>
      <c r="O1104" s="39">
        <f t="shared" si="137"/>
        <v>0</v>
      </c>
      <c r="P1104" s="39">
        <f t="shared" si="138"/>
        <v>0</v>
      </c>
      <c r="Q1104">
        <f t="shared" si="139"/>
        <v>0</v>
      </c>
      <c r="R1104">
        <f t="shared" si="140"/>
        <v>0</v>
      </c>
      <c r="S1104">
        <f t="shared" si="141"/>
        <v>0</v>
      </c>
      <c r="T1104">
        <f t="shared" si="142"/>
        <v>0</v>
      </c>
      <c r="U1104">
        <f t="shared" si="143"/>
        <v>0</v>
      </c>
    </row>
    <row r="1105" spans="1:21" x14ac:dyDescent="0.25">
      <c r="A1105" s="118">
        <v>340</v>
      </c>
      <c r="B1105" s="118">
        <v>1118954</v>
      </c>
      <c r="C1105" s="118" t="s">
        <v>1370</v>
      </c>
      <c r="D1105" s="119">
        <f>VLOOKUP(B1105,'Maestro clientes'!A:C,3,0)</f>
        <v>33248</v>
      </c>
      <c r="E1105" s="119">
        <v>0</v>
      </c>
      <c r="F1105" s="119">
        <v>24</v>
      </c>
      <c r="G1105" s="119">
        <v>0</v>
      </c>
      <c r="H1105" s="119">
        <v>0</v>
      </c>
      <c r="I1105" s="119">
        <v>12</v>
      </c>
      <c r="J1105" s="119">
        <v>0</v>
      </c>
      <c r="K1105" s="119">
        <v>24</v>
      </c>
      <c r="L1105" s="119">
        <v>0</v>
      </c>
      <c r="M1105" s="119">
        <v>0</v>
      </c>
      <c r="N1105" s="39">
        <f t="shared" si="136"/>
        <v>0</v>
      </c>
      <c r="O1105" s="39">
        <f t="shared" si="137"/>
        <v>1</v>
      </c>
      <c r="P1105" s="39">
        <f t="shared" si="138"/>
        <v>0</v>
      </c>
      <c r="Q1105">
        <f t="shared" si="139"/>
        <v>0</v>
      </c>
      <c r="R1105">
        <f t="shared" si="140"/>
        <v>0</v>
      </c>
      <c r="S1105">
        <f t="shared" si="141"/>
        <v>1</v>
      </c>
      <c r="T1105">
        <f t="shared" si="142"/>
        <v>0</v>
      </c>
      <c r="U1105">
        <f t="shared" si="143"/>
        <v>0</v>
      </c>
    </row>
    <row r="1106" spans="1:21" x14ac:dyDescent="0.25">
      <c r="A1106" s="118">
        <v>340</v>
      </c>
      <c r="B1106" s="118">
        <v>1120003</v>
      </c>
      <c r="C1106" s="118" t="s">
        <v>2300</v>
      </c>
      <c r="D1106" s="119">
        <f>VLOOKUP(B1106,'Maestro clientes'!A:C,3,0)</f>
        <v>34075</v>
      </c>
      <c r="E1106" s="119">
        <v>0</v>
      </c>
      <c r="F1106" s="119">
        <v>0</v>
      </c>
      <c r="G1106" s="119">
        <v>0</v>
      </c>
      <c r="H1106" s="119">
        <v>0</v>
      </c>
      <c r="I1106" s="119">
        <v>0</v>
      </c>
      <c r="J1106" s="119">
        <v>0</v>
      </c>
      <c r="K1106" s="119">
        <v>0</v>
      </c>
      <c r="L1106" s="119">
        <v>20</v>
      </c>
      <c r="M1106" s="119">
        <v>0</v>
      </c>
      <c r="N1106" s="39">
        <f t="shared" si="136"/>
        <v>0</v>
      </c>
      <c r="O1106" s="39">
        <f t="shared" si="137"/>
        <v>0</v>
      </c>
      <c r="P1106" s="39">
        <f t="shared" si="138"/>
        <v>0</v>
      </c>
      <c r="Q1106">
        <f t="shared" si="139"/>
        <v>0</v>
      </c>
      <c r="R1106">
        <f t="shared" si="140"/>
        <v>0</v>
      </c>
      <c r="S1106">
        <f t="shared" si="141"/>
        <v>0</v>
      </c>
      <c r="T1106">
        <f t="shared" si="142"/>
        <v>0</v>
      </c>
      <c r="U1106">
        <f t="shared" si="143"/>
        <v>0</v>
      </c>
    </row>
    <row r="1107" spans="1:21" x14ac:dyDescent="0.25">
      <c r="A1107" s="118">
        <v>340</v>
      </c>
      <c r="B1107" s="118">
        <v>1133666</v>
      </c>
      <c r="C1107" s="118" t="s">
        <v>1371</v>
      </c>
      <c r="D1107" s="119">
        <f>VLOOKUP(B1107,'Maestro clientes'!A:C,3,0)</f>
        <v>39836</v>
      </c>
      <c r="E1107" s="119">
        <v>0</v>
      </c>
      <c r="F1107" s="119">
        <v>84</v>
      </c>
      <c r="G1107" s="119">
        <v>0</v>
      </c>
      <c r="H1107" s="119">
        <v>0</v>
      </c>
      <c r="I1107" s="119">
        <v>0</v>
      </c>
      <c r="J1107" s="119">
        <v>0</v>
      </c>
      <c r="K1107" s="119">
        <v>0</v>
      </c>
      <c r="L1107" s="119">
        <v>0</v>
      </c>
      <c r="M1107" s="119">
        <v>0</v>
      </c>
      <c r="N1107" s="39">
        <f t="shared" si="136"/>
        <v>0</v>
      </c>
      <c r="O1107" s="39">
        <f t="shared" si="137"/>
        <v>1</v>
      </c>
      <c r="P1107" s="39">
        <f t="shared" si="138"/>
        <v>0</v>
      </c>
      <c r="Q1107">
        <f t="shared" si="139"/>
        <v>0</v>
      </c>
      <c r="R1107">
        <f t="shared" si="140"/>
        <v>0</v>
      </c>
      <c r="S1107">
        <f t="shared" si="141"/>
        <v>0</v>
      </c>
      <c r="T1107">
        <f t="shared" si="142"/>
        <v>0</v>
      </c>
      <c r="U1107">
        <f t="shared" si="143"/>
        <v>0</v>
      </c>
    </row>
    <row r="1108" spans="1:21" x14ac:dyDescent="0.25">
      <c r="A1108" s="118">
        <v>340</v>
      </c>
      <c r="B1108" s="118">
        <v>1133847</v>
      </c>
      <c r="C1108" s="118" t="s">
        <v>1484</v>
      </c>
      <c r="D1108" s="119">
        <f>VLOOKUP(B1108,'Maestro clientes'!A:C,3,0)</f>
        <v>39884</v>
      </c>
      <c r="E1108" s="119">
        <v>0</v>
      </c>
      <c r="F1108" s="119">
        <v>43</v>
      </c>
      <c r="G1108" s="119">
        <v>0</v>
      </c>
      <c r="H1108" s="119">
        <v>0</v>
      </c>
      <c r="I1108" s="119">
        <v>0</v>
      </c>
      <c r="J1108" s="119">
        <v>0</v>
      </c>
      <c r="K1108" s="119">
        <v>0</v>
      </c>
      <c r="L1108" s="119">
        <v>0</v>
      </c>
      <c r="M1108" s="119">
        <v>18</v>
      </c>
      <c r="N1108" s="39">
        <f t="shared" si="136"/>
        <v>0</v>
      </c>
      <c r="O1108" s="39">
        <f t="shared" si="137"/>
        <v>1</v>
      </c>
      <c r="P1108" s="39">
        <f t="shared" si="138"/>
        <v>0</v>
      </c>
      <c r="Q1108">
        <f t="shared" si="139"/>
        <v>0</v>
      </c>
      <c r="R1108">
        <f t="shared" si="140"/>
        <v>0</v>
      </c>
      <c r="S1108">
        <f t="shared" si="141"/>
        <v>0</v>
      </c>
      <c r="T1108">
        <f t="shared" si="142"/>
        <v>0</v>
      </c>
      <c r="U1108">
        <f t="shared" si="143"/>
        <v>1</v>
      </c>
    </row>
    <row r="1109" spans="1:21" x14ac:dyDescent="0.25">
      <c r="A1109" s="118">
        <v>340</v>
      </c>
      <c r="B1109" s="118">
        <v>1109388</v>
      </c>
      <c r="C1109" s="118" t="s">
        <v>3028</v>
      </c>
      <c r="D1109" s="119">
        <f>VLOOKUP(B1109,'Maestro clientes'!A:C,3,0)</f>
        <v>34076</v>
      </c>
      <c r="E1109" s="119">
        <v>0</v>
      </c>
      <c r="F1109" s="119">
        <v>34</v>
      </c>
      <c r="G1109" s="119">
        <v>20</v>
      </c>
      <c r="H1109" s="119">
        <v>0</v>
      </c>
      <c r="I1109" s="119">
        <v>0</v>
      </c>
      <c r="J1109" s="119">
        <v>0</v>
      </c>
      <c r="K1109" s="119">
        <v>24</v>
      </c>
      <c r="L1109" s="119">
        <v>12</v>
      </c>
      <c r="M1109" s="119">
        <v>36</v>
      </c>
      <c r="N1109" s="39">
        <f t="shared" si="136"/>
        <v>0</v>
      </c>
      <c r="O1109" s="39">
        <f t="shared" si="137"/>
        <v>1</v>
      </c>
      <c r="P1109" s="39">
        <f t="shared" si="138"/>
        <v>1</v>
      </c>
      <c r="Q1109">
        <f t="shared" si="139"/>
        <v>0</v>
      </c>
      <c r="R1109">
        <f t="shared" si="140"/>
        <v>0</v>
      </c>
      <c r="S1109">
        <f t="shared" si="141"/>
        <v>1</v>
      </c>
      <c r="T1109">
        <f t="shared" si="142"/>
        <v>0</v>
      </c>
      <c r="U1109">
        <f t="shared" si="143"/>
        <v>1</v>
      </c>
    </row>
    <row r="1110" spans="1:21" x14ac:dyDescent="0.25">
      <c r="A1110" s="118">
        <v>340</v>
      </c>
      <c r="B1110" s="118">
        <v>1109397</v>
      </c>
      <c r="C1110" s="118" t="s">
        <v>3200</v>
      </c>
      <c r="D1110" s="119">
        <f>VLOOKUP(B1110,'Maestro clientes'!A:C,3,0)</f>
        <v>32281</v>
      </c>
      <c r="E1110" s="119">
        <v>0</v>
      </c>
      <c r="F1110" s="119">
        <v>0</v>
      </c>
      <c r="G1110" s="119">
        <v>42</v>
      </c>
      <c r="H1110" s="119">
        <v>0</v>
      </c>
      <c r="I1110" s="119">
        <v>0</v>
      </c>
      <c r="J1110" s="119">
        <v>0</v>
      </c>
      <c r="K1110" s="119">
        <v>0</v>
      </c>
      <c r="L1110" s="119">
        <v>0</v>
      </c>
      <c r="M1110" s="119">
        <v>0</v>
      </c>
      <c r="N1110" s="39">
        <f t="shared" si="136"/>
        <v>0</v>
      </c>
      <c r="O1110" s="39">
        <f t="shared" si="137"/>
        <v>0</v>
      </c>
      <c r="P1110" s="39">
        <f t="shared" si="138"/>
        <v>1</v>
      </c>
      <c r="Q1110">
        <f t="shared" si="139"/>
        <v>0</v>
      </c>
      <c r="R1110">
        <f t="shared" si="140"/>
        <v>0</v>
      </c>
      <c r="S1110">
        <f t="shared" si="141"/>
        <v>0</v>
      </c>
      <c r="T1110">
        <f t="shared" si="142"/>
        <v>0</v>
      </c>
      <c r="U1110">
        <f t="shared" si="143"/>
        <v>0</v>
      </c>
    </row>
    <row r="1111" spans="1:21" x14ac:dyDescent="0.25">
      <c r="A1111" s="118">
        <v>340</v>
      </c>
      <c r="B1111" s="118">
        <v>1117999</v>
      </c>
      <c r="C1111" s="118" t="s">
        <v>2998</v>
      </c>
      <c r="D1111" s="119">
        <f>VLOOKUP(B1111,'Maestro clientes'!A:C,3,0)</f>
        <v>32652</v>
      </c>
      <c r="E1111" s="119">
        <v>18</v>
      </c>
      <c r="F1111" s="119">
        <v>51</v>
      </c>
      <c r="G1111" s="119">
        <v>9</v>
      </c>
      <c r="H1111" s="119">
        <v>12</v>
      </c>
      <c r="I1111" s="119">
        <v>0</v>
      </c>
      <c r="J1111" s="119">
        <v>0</v>
      </c>
      <c r="K1111" s="119">
        <v>0</v>
      </c>
      <c r="L1111" s="119">
        <v>0</v>
      </c>
      <c r="M1111" s="119">
        <v>0</v>
      </c>
      <c r="N1111" s="39">
        <f t="shared" si="136"/>
        <v>1</v>
      </c>
      <c r="O1111" s="39">
        <f t="shared" si="137"/>
        <v>1</v>
      </c>
      <c r="P1111" s="39">
        <f t="shared" si="138"/>
        <v>0</v>
      </c>
      <c r="Q1111">
        <f t="shared" si="139"/>
        <v>0</v>
      </c>
      <c r="R1111">
        <f t="shared" si="140"/>
        <v>0</v>
      </c>
      <c r="S1111">
        <f t="shared" si="141"/>
        <v>0</v>
      </c>
      <c r="T1111">
        <f t="shared" si="142"/>
        <v>0</v>
      </c>
      <c r="U1111">
        <f t="shared" si="143"/>
        <v>0</v>
      </c>
    </row>
    <row r="1112" spans="1:21" x14ac:dyDescent="0.25">
      <c r="A1112" s="118">
        <v>340</v>
      </c>
      <c r="B1112" s="118">
        <v>1118853</v>
      </c>
      <c r="C1112" s="118" t="s">
        <v>3201</v>
      </c>
      <c r="D1112" s="119">
        <f>VLOOKUP(B1112,'Maestro clientes'!A:C,3,0)</f>
        <v>33158</v>
      </c>
      <c r="E1112" s="119">
        <v>0</v>
      </c>
      <c r="F1112" s="119">
        <v>4</v>
      </c>
      <c r="G1112" s="119">
        <v>0</v>
      </c>
      <c r="H1112" s="119">
        <v>0</v>
      </c>
      <c r="I1112" s="119">
        <v>0</v>
      </c>
      <c r="J1112" s="119">
        <v>0</v>
      </c>
      <c r="K1112" s="119">
        <v>0</v>
      </c>
      <c r="L1112" s="119">
        <v>0</v>
      </c>
      <c r="M1112" s="119">
        <v>0</v>
      </c>
      <c r="N1112" s="39">
        <f t="shared" si="136"/>
        <v>0</v>
      </c>
      <c r="O1112" s="39">
        <f t="shared" si="137"/>
        <v>0</v>
      </c>
      <c r="P1112" s="39">
        <f t="shared" si="138"/>
        <v>0</v>
      </c>
      <c r="Q1112">
        <f t="shared" si="139"/>
        <v>0</v>
      </c>
      <c r="R1112">
        <f t="shared" si="140"/>
        <v>0</v>
      </c>
      <c r="S1112">
        <f t="shared" si="141"/>
        <v>0</v>
      </c>
      <c r="T1112">
        <f t="shared" si="142"/>
        <v>0</v>
      </c>
      <c r="U1112">
        <f t="shared" si="143"/>
        <v>0</v>
      </c>
    </row>
    <row r="1113" spans="1:21" x14ac:dyDescent="0.25">
      <c r="A1113" s="118">
        <v>340</v>
      </c>
      <c r="B1113" s="118">
        <v>1121877</v>
      </c>
      <c r="C1113" s="118" t="s">
        <v>3202</v>
      </c>
      <c r="D1113" s="119">
        <f>VLOOKUP(B1113,'Maestro clientes'!A:C,3,0)</f>
        <v>35548</v>
      </c>
      <c r="E1113" s="119">
        <v>0</v>
      </c>
      <c r="F1113" s="119">
        <v>0</v>
      </c>
      <c r="G1113" s="119">
        <v>0</v>
      </c>
      <c r="H1113" s="119">
        <v>40</v>
      </c>
      <c r="I1113" s="119">
        <v>0</v>
      </c>
      <c r="J1113" s="119">
        <v>0</v>
      </c>
      <c r="K1113" s="119">
        <v>0</v>
      </c>
      <c r="L1113" s="119">
        <v>0</v>
      </c>
      <c r="M1113" s="119">
        <v>36</v>
      </c>
      <c r="N1113" s="39">
        <f t="shared" si="136"/>
        <v>0</v>
      </c>
      <c r="O1113" s="39">
        <f t="shared" si="137"/>
        <v>0</v>
      </c>
      <c r="P1113" s="39">
        <f t="shared" si="138"/>
        <v>0</v>
      </c>
      <c r="Q1113">
        <f t="shared" si="139"/>
        <v>0</v>
      </c>
      <c r="R1113">
        <f t="shared" si="140"/>
        <v>0</v>
      </c>
      <c r="S1113">
        <f t="shared" si="141"/>
        <v>0</v>
      </c>
      <c r="T1113">
        <f t="shared" si="142"/>
        <v>0</v>
      </c>
      <c r="U1113">
        <f t="shared" si="143"/>
        <v>1</v>
      </c>
    </row>
    <row r="1114" spans="1:21" x14ac:dyDescent="0.25">
      <c r="A1114" s="118">
        <v>340</v>
      </c>
      <c r="B1114" s="118">
        <v>1143757</v>
      </c>
      <c r="C1114" s="118" t="s">
        <v>3203</v>
      </c>
      <c r="D1114" s="119" t="str">
        <f>VLOOKUP(B1114,'Maestro clientes'!A:C,3,0)</f>
        <v/>
      </c>
      <c r="E1114" s="119">
        <v>90</v>
      </c>
      <c r="F1114" s="119">
        <v>0</v>
      </c>
      <c r="G1114" s="119">
        <v>0</v>
      </c>
      <c r="H1114" s="119">
        <v>0</v>
      </c>
      <c r="I1114" s="119">
        <v>0</v>
      </c>
      <c r="J1114" s="119">
        <v>0</v>
      </c>
      <c r="K1114" s="119">
        <v>0</v>
      </c>
      <c r="L1114" s="119">
        <v>0</v>
      </c>
      <c r="M1114" s="119">
        <v>12</v>
      </c>
      <c r="N1114" s="39">
        <f t="shared" si="136"/>
        <v>1</v>
      </c>
      <c r="O1114" s="39">
        <f t="shared" si="137"/>
        <v>0</v>
      </c>
      <c r="P1114" s="39">
        <f t="shared" si="138"/>
        <v>0</v>
      </c>
      <c r="Q1114">
        <f t="shared" si="139"/>
        <v>0</v>
      </c>
      <c r="R1114">
        <f t="shared" si="140"/>
        <v>0</v>
      </c>
      <c r="S1114">
        <f t="shared" si="141"/>
        <v>0</v>
      </c>
      <c r="T1114">
        <f t="shared" si="142"/>
        <v>0</v>
      </c>
      <c r="U1114">
        <f t="shared" si="143"/>
        <v>1</v>
      </c>
    </row>
    <row r="1115" spans="1:21" x14ac:dyDescent="0.25">
      <c r="A1115" s="118">
        <v>341</v>
      </c>
      <c r="B1115" s="118">
        <v>1062118</v>
      </c>
      <c r="C1115" s="118" t="s">
        <v>2312</v>
      </c>
      <c r="D1115" s="119">
        <f>VLOOKUP(B1115,'Maestro clientes'!A:C,3,0)</f>
        <v>13305</v>
      </c>
      <c r="E1115" s="119">
        <v>27</v>
      </c>
      <c r="F1115" s="119">
        <v>27</v>
      </c>
      <c r="G1115" s="119">
        <v>0</v>
      </c>
      <c r="H1115" s="119">
        <v>12</v>
      </c>
      <c r="I1115" s="119">
        <v>0</v>
      </c>
      <c r="J1115" s="119">
        <v>0</v>
      </c>
      <c r="K1115" s="119">
        <v>24</v>
      </c>
      <c r="L1115" s="119">
        <v>20</v>
      </c>
      <c r="M1115" s="119">
        <v>0</v>
      </c>
      <c r="N1115" s="39">
        <f t="shared" si="136"/>
        <v>1</v>
      </c>
      <c r="O1115" s="39">
        <f t="shared" si="137"/>
        <v>1</v>
      </c>
      <c r="P1115" s="39">
        <f t="shared" si="138"/>
        <v>0</v>
      </c>
      <c r="Q1115">
        <f t="shared" si="139"/>
        <v>0</v>
      </c>
      <c r="R1115">
        <f t="shared" si="140"/>
        <v>0</v>
      </c>
      <c r="S1115">
        <f t="shared" si="141"/>
        <v>1</v>
      </c>
      <c r="T1115">
        <f t="shared" si="142"/>
        <v>0</v>
      </c>
      <c r="U1115">
        <f t="shared" si="143"/>
        <v>0</v>
      </c>
    </row>
    <row r="1116" spans="1:21" x14ac:dyDescent="0.25">
      <c r="A1116" s="118">
        <v>341</v>
      </c>
      <c r="B1116" s="118">
        <v>1065007</v>
      </c>
      <c r="C1116" s="118" t="s">
        <v>1854</v>
      </c>
      <c r="D1116" s="119">
        <f>VLOOKUP(B1116,'Maestro clientes'!A:C,3,0)</f>
        <v>2550</v>
      </c>
      <c r="E1116" s="119">
        <v>18</v>
      </c>
      <c r="F1116" s="119">
        <v>0</v>
      </c>
      <c r="G1116" s="119">
        <v>0</v>
      </c>
      <c r="H1116" s="119">
        <v>12</v>
      </c>
      <c r="I1116" s="119">
        <v>6</v>
      </c>
      <c r="J1116" s="119">
        <v>0</v>
      </c>
      <c r="K1116" s="119">
        <v>0</v>
      </c>
      <c r="L1116" s="119">
        <v>48</v>
      </c>
      <c r="M1116" s="119">
        <v>0</v>
      </c>
      <c r="N1116" s="39">
        <f t="shared" si="136"/>
        <v>1</v>
      </c>
      <c r="O1116" s="39">
        <f t="shared" si="137"/>
        <v>0</v>
      </c>
      <c r="P1116" s="39">
        <f t="shared" si="138"/>
        <v>0</v>
      </c>
      <c r="Q1116">
        <f t="shared" si="139"/>
        <v>1</v>
      </c>
      <c r="R1116">
        <f t="shared" si="140"/>
        <v>0</v>
      </c>
      <c r="S1116">
        <f t="shared" si="141"/>
        <v>0</v>
      </c>
      <c r="T1116">
        <f t="shared" si="142"/>
        <v>1</v>
      </c>
      <c r="U1116">
        <f t="shared" si="143"/>
        <v>0</v>
      </c>
    </row>
    <row r="1117" spans="1:21" x14ac:dyDescent="0.25">
      <c r="A1117" s="118">
        <v>341</v>
      </c>
      <c r="B1117" s="118">
        <v>1066186</v>
      </c>
      <c r="C1117" s="118" t="s">
        <v>1313</v>
      </c>
      <c r="D1117" s="119">
        <f>VLOOKUP(B1117,'Maestro clientes'!A:C,3,0)</f>
        <v>4922</v>
      </c>
      <c r="E1117" s="119">
        <v>0</v>
      </c>
      <c r="F1117" s="119">
        <v>66</v>
      </c>
      <c r="G1117" s="119">
        <v>18</v>
      </c>
      <c r="H1117" s="119">
        <v>12</v>
      </c>
      <c r="I1117" s="119">
        <v>6</v>
      </c>
      <c r="J1117" s="119">
        <v>0</v>
      </c>
      <c r="K1117" s="119">
        <v>0</v>
      </c>
      <c r="L1117" s="119">
        <v>0</v>
      </c>
      <c r="M1117" s="119">
        <v>0</v>
      </c>
      <c r="N1117" s="39">
        <f t="shared" si="136"/>
        <v>0</v>
      </c>
      <c r="O1117" s="39">
        <f t="shared" si="137"/>
        <v>1</v>
      </c>
      <c r="P1117" s="39">
        <f t="shared" si="138"/>
        <v>1</v>
      </c>
      <c r="Q1117">
        <f t="shared" si="139"/>
        <v>1</v>
      </c>
      <c r="R1117">
        <f t="shared" si="140"/>
        <v>0</v>
      </c>
      <c r="S1117">
        <f t="shared" si="141"/>
        <v>0</v>
      </c>
      <c r="T1117">
        <f t="shared" si="142"/>
        <v>0</v>
      </c>
      <c r="U1117">
        <f t="shared" si="143"/>
        <v>0</v>
      </c>
    </row>
    <row r="1118" spans="1:21" x14ac:dyDescent="0.25">
      <c r="A1118" s="118">
        <v>341</v>
      </c>
      <c r="B1118" s="118">
        <v>1066681</v>
      </c>
      <c r="C1118" s="118" t="s">
        <v>2194</v>
      </c>
      <c r="D1118" s="119">
        <f>VLOOKUP(B1118,'Maestro clientes'!A:C,3,0)</f>
        <v>5584</v>
      </c>
      <c r="E1118" s="119">
        <v>0</v>
      </c>
      <c r="F1118" s="119">
        <v>0</v>
      </c>
      <c r="G1118" s="119">
        <v>0</v>
      </c>
      <c r="H1118" s="119">
        <v>0</v>
      </c>
      <c r="I1118" s="119">
        <v>0</v>
      </c>
      <c r="J1118" s="119">
        <v>0</v>
      </c>
      <c r="K1118" s="119">
        <v>48</v>
      </c>
      <c r="L1118" s="119">
        <v>100</v>
      </c>
      <c r="M1118" s="119">
        <v>0</v>
      </c>
      <c r="N1118" s="39">
        <f t="shared" si="136"/>
        <v>0</v>
      </c>
      <c r="O1118" s="39">
        <f t="shared" si="137"/>
        <v>0</v>
      </c>
      <c r="P1118" s="39">
        <f t="shared" si="138"/>
        <v>0</v>
      </c>
      <c r="Q1118">
        <f t="shared" si="139"/>
        <v>0</v>
      </c>
      <c r="R1118">
        <f t="shared" si="140"/>
        <v>0</v>
      </c>
      <c r="S1118">
        <f t="shared" si="141"/>
        <v>1</v>
      </c>
      <c r="T1118">
        <f t="shared" si="142"/>
        <v>1</v>
      </c>
      <c r="U1118">
        <f t="shared" si="143"/>
        <v>0</v>
      </c>
    </row>
    <row r="1119" spans="1:21" x14ac:dyDescent="0.25">
      <c r="A1119" s="118">
        <v>341</v>
      </c>
      <c r="B1119" s="118">
        <v>1066814</v>
      </c>
      <c r="C1119" s="118" t="s">
        <v>1452</v>
      </c>
      <c r="D1119" s="119">
        <f>VLOOKUP(B1119,'Maestro clientes'!A:C,3,0)</f>
        <v>57462</v>
      </c>
      <c r="E1119" s="119">
        <v>0</v>
      </c>
      <c r="F1119" s="119">
        <v>0</v>
      </c>
      <c r="G1119" s="119">
        <v>0</v>
      </c>
      <c r="H1119" s="119">
        <v>0</v>
      </c>
      <c r="I1119" s="119">
        <v>0</v>
      </c>
      <c r="J1119" s="119">
        <v>0</v>
      </c>
      <c r="K1119" s="119">
        <v>60</v>
      </c>
      <c r="L1119" s="119">
        <v>0</v>
      </c>
      <c r="M1119" s="119">
        <v>0</v>
      </c>
      <c r="N1119" s="39">
        <f t="shared" si="136"/>
        <v>0</v>
      </c>
      <c r="O1119" s="39">
        <f t="shared" si="137"/>
        <v>0</v>
      </c>
      <c r="P1119" s="39">
        <f t="shared" si="138"/>
        <v>0</v>
      </c>
      <c r="Q1119">
        <f t="shared" si="139"/>
        <v>0</v>
      </c>
      <c r="R1119">
        <f t="shared" si="140"/>
        <v>0</v>
      </c>
      <c r="S1119">
        <f t="shared" si="141"/>
        <v>1</v>
      </c>
      <c r="T1119">
        <f t="shared" si="142"/>
        <v>0</v>
      </c>
      <c r="U1119">
        <f t="shared" si="143"/>
        <v>0</v>
      </c>
    </row>
    <row r="1120" spans="1:21" x14ac:dyDescent="0.25">
      <c r="A1120" s="118">
        <v>341</v>
      </c>
      <c r="B1120" s="118">
        <v>1067937</v>
      </c>
      <c r="C1120" s="118" t="s">
        <v>1453</v>
      </c>
      <c r="D1120" s="119">
        <f>VLOOKUP(B1120,'Maestro clientes'!A:C,3,0)</f>
        <v>67120</v>
      </c>
      <c r="E1120" s="119">
        <v>0</v>
      </c>
      <c r="F1120" s="119">
        <v>0</v>
      </c>
      <c r="G1120" s="119">
        <v>0</v>
      </c>
      <c r="H1120" s="119">
        <v>0</v>
      </c>
      <c r="I1120" s="119">
        <v>0</v>
      </c>
      <c r="J1120" s="119">
        <v>0</v>
      </c>
      <c r="K1120" s="119">
        <v>24</v>
      </c>
      <c r="L1120" s="119">
        <v>0</v>
      </c>
      <c r="M1120" s="119">
        <v>0</v>
      </c>
      <c r="N1120" s="39">
        <f t="shared" si="136"/>
        <v>0</v>
      </c>
      <c r="O1120" s="39">
        <f t="shared" si="137"/>
        <v>0</v>
      </c>
      <c r="P1120" s="39">
        <f t="shared" si="138"/>
        <v>0</v>
      </c>
      <c r="Q1120">
        <f t="shared" si="139"/>
        <v>0</v>
      </c>
      <c r="R1120">
        <f t="shared" si="140"/>
        <v>0</v>
      </c>
      <c r="S1120">
        <f t="shared" si="141"/>
        <v>1</v>
      </c>
      <c r="T1120">
        <f t="shared" si="142"/>
        <v>0</v>
      </c>
      <c r="U1120">
        <f t="shared" si="143"/>
        <v>0</v>
      </c>
    </row>
    <row r="1121" spans="1:21" x14ac:dyDescent="0.25">
      <c r="A1121" s="118">
        <v>341</v>
      </c>
      <c r="B1121" s="118">
        <v>1069457</v>
      </c>
      <c r="C1121" s="118" t="s">
        <v>1855</v>
      </c>
      <c r="D1121" s="119">
        <f>VLOOKUP(B1121,'Maestro clientes'!A:C,3,0)</f>
        <v>75697</v>
      </c>
      <c r="E1121" s="119">
        <v>0</v>
      </c>
      <c r="F1121" s="119">
        <v>24</v>
      </c>
      <c r="G1121" s="119">
        <v>18</v>
      </c>
      <c r="H1121" s="119">
        <v>0</v>
      </c>
      <c r="I1121" s="119">
        <v>0</v>
      </c>
      <c r="J1121" s="119">
        <v>0</v>
      </c>
      <c r="K1121" s="119">
        <v>0</v>
      </c>
      <c r="L1121" s="119">
        <v>0</v>
      </c>
      <c r="M1121" s="119">
        <v>0</v>
      </c>
      <c r="N1121" s="39">
        <f t="shared" si="136"/>
        <v>0</v>
      </c>
      <c r="O1121" s="39">
        <f t="shared" si="137"/>
        <v>1</v>
      </c>
      <c r="P1121" s="39">
        <f t="shared" si="138"/>
        <v>1</v>
      </c>
      <c r="Q1121">
        <f t="shared" si="139"/>
        <v>0</v>
      </c>
      <c r="R1121">
        <f t="shared" si="140"/>
        <v>0</v>
      </c>
      <c r="S1121">
        <f t="shared" si="141"/>
        <v>0</v>
      </c>
      <c r="T1121">
        <f t="shared" si="142"/>
        <v>0</v>
      </c>
      <c r="U1121">
        <f t="shared" si="143"/>
        <v>0</v>
      </c>
    </row>
    <row r="1122" spans="1:21" x14ac:dyDescent="0.25">
      <c r="A1122" s="118">
        <v>341</v>
      </c>
      <c r="B1122" s="118">
        <v>1070196</v>
      </c>
      <c r="C1122" s="118" t="s">
        <v>1856</v>
      </c>
      <c r="D1122" s="119">
        <f>VLOOKUP(B1122,'Maestro clientes'!A:C,3,0)</f>
        <v>7985</v>
      </c>
      <c r="E1122" s="119">
        <v>25</v>
      </c>
      <c r="F1122" s="119">
        <v>30</v>
      </c>
      <c r="G1122" s="119">
        <v>48</v>
      </c>
      <c r="H1122" s="119">
        <v>12</v>
      </c>
      <c r="I1122" s="119">
        <v>6</v>
      </c>
      <c r="J1122" s="119">
        <v>32</v>
      </c>
      <c r="K1122" s="119">
        <v>84</v>
      </c>
      <c r="L1122" s="119">
        <v>0</v>
      </c>
      <c r="M1122" s="119">
        <v>48</v>
      </c>
      <c r="N1122" s="39">
        <f t="shared" si="136"/>
        <v>1</v>
      </c>
      <c r="O1122" s="39">
        <f t="shared" si="137"/>
        <v>1</v>
      </c>
      <c r="P1122" s="39">
        <f t="shared" si="138"/>
        <v>1</v>
      </c>
      <c r="Q1122">
        <f t="shared" si="139"/>
        <v>1</v>
      </c>
      <c r="R1122">
        <f t="shared" si="140"/>
        <v>1</v>
      </c>
      <c r="S1122">
        <f t="shared" si="141"/>
        <v>1</v>
      </c>
      <c r="T1122">
        <f t="shared" si="142"/>
        <v>0</v>
      </c>
      <c r="U1122">
        <f t="shared" si="143"/>
        <v>1</v>
      </c>
    </row>
    <row r="1123" spans="1:21" x14ac:dyDescent="0.25">
      <c r="A1123" s="118">
        <v>341</v>
      </c>
      <c r="B1123" s="118">
        <v>1070552</v>
      </c>
      <c r="C1123" s="118" t="s">
        <v>2550</v>
      </c>
      <c r="D1123" s="119">
        <f>VLOOKUP(B1123,'Maestro clientes'!A:C,3,0)</f>
        <v>8696</v>
      </c>
      <c r="E1123" s="119">
        <v>0</v>
      </c>
      <c r="F1123" s="119">
        <v>36</v>
      </c>
      <c r="G1123" s="119">
        <v>0</v>
      </c>
      <c r="H1123" s="119">
        <v>0</v>
      </c>
      <c r="I1123" s="119">
        <v>0</v>
      </c>
      <c r="J1123" s="119">
        <v>0</v>
      </c>
      <c r="K1123" s="119">
        <v>0</v>
      </c>
      <c r="L1123" s="119">
        <v>0</v>
      </c>
      <c r="M1123" s="119">
        <v>0</v>
      </c>
      <c r="N1123" s="39">
        <f t="shared" si="136"/>
        <v>0</v>
      </c>
      <c r="O1123" s="39">
        <f t="shared" si="137"/>
        <v>1</v>
      </c>
      <c r="P1123" s="39">
        <f t="shared" si="138"/>
        <v>0</v>
      </c>
      <c r="Q1123">
        <f t="shared" si="139"/>
        <v>0</v>
      </c>
      <c r="R1123">
        <f t="shared" si="140"/>
        <v>0</v>
      </c>
      <c r="S1123">
        <f t="shared" si="141"/>
        <v>0</v>
      </c>
      <c r="T1123">
        <f t="shared" si="142"/>
        <v>0</v>
      </c>
      <c r="U1123">
        <f t="shared" si="143"/>
        <v>0</v>
      </c>
    </row>
    <row r="1124" spans="1:21" x14ac:dyDescent="0.25">
      <c r="A1124" s="118">
        <v>341</v>
      </c>
      <c r="B1124" s="118">
        <v>1070591</v>
      </c>
      <c r="C1124" s="118" t="s">
        <v>1857</v>
      </c>
      <c r="D1124" s="119">
        <f>VLOOKUP(B1124,'Maestro clientes'!A:C,3,0)</f>
        <v>8765</v>
      </c>
      <c r="E1124" s="119">
        <v>0</v>
      </c>
      <c r="F1124" s="119">
        <v>72</v>
      </c>
      <c r="G1124" s="119">
        <v>0</v>
      </c>
      <c r="H1124" s="119">
        <v>50</v>
      </c>
      <c r="I1124" s="119">
        <v>6</v>
      </c>
      <c r="J1124" s="119">
        <v>0</v>
      </c>
      <c r="K1124" s="119">
        <v>24</v>
      </c>
      <c r="L1124" s="119">
        <v>0</v>
      </c>
      <c r="M1124" s="119">
        <v>0</v>
      </c>
      <c r="N1124" s="39">
        <f t="shared" si="136"/>
        <v>0</v>
      </c>
      <c r="O1124" s="39">
        <f t="shared" si="137"/>
        <v>1</v>
      </c>
      <c r="P1124" s="39">
        <f t="shared" si="138"/>
        <v>0</v>
      </c>
      <c r="Q1124">
        <f t="shared" si="139"/>
        <v>1</v>
      </c>
      <c r="R1124">
        <f t="shared" si="140"/>
        <v>0</v>
      </c>
      <c r="S1124">
        <f t="shared" si="141"/>
        <v>1</v>
      </c>
      <c r="T1124">
        <f t="shared" si="142"/>
        <v>0</v>
      </c>
      <c r="U1124">
        <f t="shared" si="143"/>
        <v>0</v>
      </c>
    </row>
    <row r="1125" spans="1:21" x14ac:dyDescent="0.25">
      <c r="A1125" s="118">
        <v>341</v>
      </c>
      <c r="B1125" s="118">
        <v>1072658</v>
      </c>
      <c r="C1125" s="118" t="s">
        <v>1454</v>
      </c>
      <c r="D1125" s="119">
        <f>VLOOKUP(B1125,'Maestro clientes'!A:C,3,0)</f>
        <v>11462</v>
      </c>
      <c r="E1125" s="119">
        <v>0</v>
      </c>
      <c r="F1125" s="119">
        <v>141</v>
      </c>
      <c r="G1125" s="119">
        <v>0</v>
      </c>
      <c r="H1125" s="119">
        <v>0</v>
      </c>
      <c r="I1125" s="119">
        <v>0</v>
      </c>
      <c r="J1125" s="119">
        <v>0</v>
      </c>
      <c r="K1125" s="119">
        <v>0</v>
      </c>
      <c r="L1125" s="119">
        <v>0</v>
      </c>
      <c r="M1125" s="119">
        <v>0</v>
      </c>
      <c r="N1125" s="39">
        <f t="shared" si="136"/>
        <v>0</v>
      </c>
      <c r="O1125" s="39">
        <f t="shared" si="137"/>
        <v>1</v>
      </c>
      <c r="P1125" s="39">
        <f t="shared" si="138"/>
        <v>0</v>
      </c>
      <c r="Q1125">
        <f t="shared" si="139"/>
        <v>0</v>
      </c>
      <c r="R1125">
        <f t="shared" si="140"/>
        <v>0</v>
      </c>
      <c r="S1125">
        <f t="shared" si="141"/>
        <v>0</v>
      </c>
      <c r="T1125">
        <f t="shared" si="142"/>
        <v>0</v>
      </c>
      <c r="U1125">
        <f t="shared" si="143"/>
        <v>0</v>
      </c>
    </row>
    <row r="1126" spans="1:21" x14ac:dyDescent="0.25">
      <c r="A1126" s="118">
        <v>341</v>
      </c>
      <c r="B1126" s="118">
        <v>1073191</v>
      </c>
      <c r="C1126" s="118" t="s">
        <v>2842</v>
      </c>
      <c r="D1126" s="119">
        <f>VLOOKUP(B1126,'Maestro clientes'!A:C,3,0)</f>
        <v>9861</v>
      </c>
      <c r="E1126" s="119">
        <v>17</v>
      </c>
      <c r="F1126" s="119">
        <v>0</v>
      </c>
      <c r="G1126" s="119">
        <v>0</v>
      </c>
      <c r="H1126" s="119">
        <v>20</v>
      </c>
      <c r="I1126" s="119">
        <v>0</v>
      </c>
      <c r="J1126" s="119">
        <v>0</v>
      </c>
      <c r="K1126" s="119">
        <v>48</v>
      </c>
      <c r="L1126" s="119">
        <v>50</v>
      </c>
      <c r="M1126" s="119">
        <v>0</v>
      </c>
      <c r="N1126" s="39">
        <f t="shared" si="136"/>
        <v>0</v>
      </c>
      <c r="O1126" s="39">
        <f t="shared" si="137"/>
        <v>0</v>
      </c>
      <c r="P1126" s="39">
        <f t="shared" si="138"/>
        <v>0</v>
      </c>
      <c r="Q1126">
        <f t="shared" si="139"/>
        <v>0</v>
      </c>
      <c r="R1126">
        <f t="shared" si="140"/>
        <v>0</v>
      </c>
      <c r="S1126">
        <f t="shared" si="141"/>
        <v>1</v>
      </c>
      <c r="T1126">
        <f t="shared" si="142"/>
        <v>1</v>
      </c>
      <c r="U1126">
        <f t="shared" si="143"/>
        <v>0</v>
      </c>
    </row>
    <row r="1127" spans="1:21" x14ac:dyDescent="0.25">
      <c r="A1127" s="118">
        <v>341</v>
      </c>
      <c r="B1127" s="118">
        <v>1100120</v>
      </c>
      <c r="C1127" s="118" t="s">
        <v>1858</v>
      </c>
      <c r="D1127" s="119">
        <f>VLOOKUP(B1127,'Maestro clientes'!A:C,3,0)</f>
        <v>23568</v>
      </c>
      <c r="E1127" s="119">
        <v>0</v>
      </c>
      <c r="F1127" s="119">
        <v>504</v>
      </c>
      <c r="G1127" s="119">
        <v>0</v>
      </c>
      <c r="H1127" s="119">
        <v>0</v>
      </c>
      <c r="I1127" s="119">
        <v>0</v>
      </c>
      <c r="J1127" s="119">
        <v>0</v>
      </c>
      <c r="K1127" s="119">
        <v>0</v>
      </c>
      <c r="L1127" s="119">
        <v>0</v>
      </c>
      <c r="M1127" s="119">
        <v>0</v>
      </c>
      <c r="N1127" s="39">
        <f t="shared" si="136"/>
        <v>0</v>
      </c>
      <c r="O1127" s="39">
        <f t="shared" si="137"/>
        <v>1</v>
      </c>
      <c r="P1127" s="39">
        <f t="shared" si="138"/>
        <v>0</v>
      </c>
      <c r="Q1127">
        <f t="shared" si="139"/>
        <v>0</v>
      </c>
      <c r="R1127">
        <f t="shared" si="140"/>
        <v>0</v>
      </c>
      <c r="S1127">
        <f t="shared" si="141"/>
        <v>0</v>
      </c>
      <c r="T1127">
        <f t="shared" si="142"/>
        <v>0</v>
      </c>
      <c r="U1127">
        <f t="shared" si="143"/>
        <v>0</v>
      </c>
    </row>
    <row r="1128" spans="1:21" x14ac:dyDescent="0.25">
      <c r="A1128" s="118">
        <v>341</v>
      </c>
      <c r="B1128" s="118">
        <v>1112644</v>
      </c>
      <c r="C1128" s="118" t="s">
        <v>1859</v>
      </c>
      <c r="D1128" s="119">
        <f>VLOOKUP(B1128,'Maestro clientes'!A:C,3,0)</f>
        <v>29755</v>
      </c>
      <c r="E1128" s="119">
        <v>0</v>
      </c>
      <c r="F1128" s="119">
        <v>0</v>
      </c>
      <c r="G1128" s="119">
        <v>0</v>
      </c>
      <c r="H1128" s="119">
        <v>0</v>
      </c>
      <c r="I1128" s="119">
        <v>0</v>
      </c>
      <c r="J1128" s="119">
        <v>0</v>
      </c>
      <c r="K1128" s="119">
        <v>0</v>
      </c>
      <c r="L1128" s="119">
        <v>100</v>
      </c>
      <c r="M1128" s="119">
        <v>0</v>
      </c>
      <c r="N1128" s="39">
        <f t="shared" si="136"/>
        <v>0</v>
      </c>
      <c r="O1128" s="39">
        <f t="shared" si="137"/>
        <v>0</v>
      </c>
      <c r="P1128" s="39">
        <f t="shared" si="138"/>
        <v>0</v>
      </c>
      <c r="Q1128">
        <f t="shared" si="139"/>
        <v>0</v>
      </c>
      <c r="R1128">
        <f t="shared" si="140"/>
        <v>0</v>
      </c>
      <c r="S1128">
        <f t="shared" si="141"/>
        <v>0</v>
      </c>
      <c r="T1128">
        <f t="shared" si="142"/>
        <v>1</v>
      </c>
      <c r="U1128">
        <f t="shared" si="143"/>
        <v>0</v>
      </c>
    </row>
    <row r="1129" spans="1:21" x14ac:dyDescent="0.25">
      <c r="A1129" s="118">
        <v>341</v>
      </c>
      <c r="B1129" s="118">
        <v>1113841</v>
      </c>
      <c r="C1129" s="118" t="s">
        <v>1336</v>
      </c>
      <c r="D1129" s="119">
        <f>VLOOKUP(B1129,'Maestro clientes'!A:C,3,0)</f>
        <v>30536</v>
      </c>
      <c r="E1129" s="119">
        <v>27</v>
      </c>
      <c r="F1129" s="119">
        <v>0</v>
      </c>
      <c r="G1129" s="119">
        <v>18</v>
      </c>
      <c r="H1129" s="119">
        <v>20</v>
      </c>
      <c r="I1129" s="119">
        <v>0</v>
      </c>
      <c r="J1129" s="119">
        <v>0</v>
      </c>
      <c r="K1129" s="119">
        <v>24</v>
      </c>
      <c r="L1129" s="119">
        <v>0</v>
      </c>
      <c r="M1129" s="119">
        <v>0</v>
      </c>
      <c r="N1129" s="39">
        <f t="shared" si="136"/>
        <v>1</v>
      </c>
      <c r="O1129" s="39">
        <f t="shared" si="137"/>
        <v>0</v>
      </c>
      <c r="P1129" s="39">
        <f t="shared" si="138"/>
        <v>1</v>
      </c>
      <c r="Q1129">
        <f t="shared" si="139"/>
        <v>0</v>
      </c>
      <c r="R1129">
        <f t="shared" si="140"/>
        <v>0</v>
      </c>
      <c r="S1129">
        <f t="shared" si="141"/>
        <v>1</v>
      </c>
      <c r="T1129">
        <f t="shared" si="142"/>
        <v>0</v>
      </c>
      <c r="U1129">
        <f t="shared" si="143"/>
        <v>0</v>
      </c>
    </row>
    <row r="1130" spans="1:21" x14ac:dyDescent="0.25">
      <c r="A1130" s="118">
        <v>341</v>
      </c>
      <c r="B1130" s="118">
        <v>1113871</v>
      </c>
      <c r="C1130" s="118" t="s">
        <v>2551</v>
      </c>
      <c r="D1130" s="119">
        <f>VLOOKUP(B1130,'Maestro clientes'!A:C,3,0)</f>
        <v>30539</v>
      </c>
      <c r="E1130" s="119">
        <v>18</v>
      </c>
      <c r="F1130" s="119">
        <v>0</v>
      </c>
      <c r="G1130" s="119">
        <v>24</v>
      </c>
      <c r="H1130" s="119">
        <v>12</v>
      </c>
      <c r="I1130" s="119">
        <v>6</v>
      </c>
      <c r="J1130" s="119">
        <v>0</v>
      </c>
      <c r="K1130" s="119">
        <v>120</v>
      </c>
      <c r="L1130" s="119">
        <v>0</v>
      </c>
      <c r="M1130" s="119">
        <v>0</v>
      </c>
      <c r="N1130" s="39">
        <f t="shared" si="136"/>
        <v>1</v>
      </c>
      <c r="O1130" s="39">
        <f t="shared" si="137"/>
        <v>0</v>
      </c>
      <c r="P1130" s="39">
        <f t="shared" si="138"/>
        <v>1</v>
      </c>
      <c r="Q1130">
        <f t="shared" si="139"/>
        <v>1</v>
      </c>
      <c r="R1130">
        <f t="shared" si="140"/>
        <v>0</v>
      </c>
      <c r="S1130">
        <f t="shared" si="141"/>
        <v>1</v>
      </c>
      <c r="T1130">
        <f t="shared" si="142"/>
        <v>0</v>
      </c>
      <c r="U1130">
        <f t="shared" si="143"/>
        <v>0</v>
      </c>
    </row>
    <row r="1131" spans="1:21" x14ac:dyDescent="0.25">
      <c r="A1131" s="118">
        <v>341</v>
      </c>
      <c r="B1131" s="118">
        <v>1126882</v>
      </c>
      <c r="C1131" s="118" t="s">
        <v>1153</v>
      </c>
      <c r="D1131" s="119">
        <f>VLOOKUP(B1131,'Maestro clientes'!A:C,3,0)</f>
        <v>37856</v>
      </c>
      <c r="E1131" s="119">
        <v>0</v>
      </c>
      <c r="F1131" s="119">
        <v>72</v>
      </c>
      <c r="G1131" s="119">
        <v>0</v>
      </c>
      <c r="H1131" s="119">
        <v>0</v>
      </c>
      <c r="I1131" s="119">
        <v>0</v>
      </c>
      <c r="J1131" s="119">
        <v>0</v>
      </c>
      <c r="K1131" s="119">
        <v>0</v>
      </c>
      <c r="L1131" s="119">
        <v>0</v>
      </c>
      <c r="M1131" s="119">
        <v>0</v>
      </c>
      <c r="N1131" s="39">
        <f t="shared" si="136"/>
        <v>0</v>
      </c>
      <c r="O1131" s="39">
        <f t="shared" si="137"/>
        <v>1</v>
      </c>
      <c r="P1131" s="39">
        <f t="shared" si="138"/>
        <v>0</v>
      </c>
      <c r="Q1131">
        <f t="shared" si="139"/>
        <v>0</v>
      </c>
      <c r="R1131">
        <f t="shared" si="140"/>
        <v>0</v>
      </c>
      <c r="S1131">
        <f t="shared" si="141"/>
        <v>0</v>
      </c>
      <c r="T1131">
        <f t="shared" si="142"/>
        <v>0</v>
      </c>
      <c r="U1131">
        <f t="shared" si="143"/>
        <v>0</v>
      </c>
    </row>
    <row r="1132" spans="1:21" x14ac:dyDescent="0.25">
      <c r="A1132" s="118">
        <v>341</v>
      </c>
      <c r="B1132" s="118">
        <v>1154729</v>
      </c>
      <c r="C1132" s="118" t="s">
        <v>1455</v>
      </c>
      <c r="D1132" s="119" t="str">
        <f>VLOOKUP(B1132,'Maestro clientes'!A:C,3,0)</f>
        <v/>
      </c>
      <c r="E1132" s="119">
        <v>90</v>
      </c>
      <c r="F1132" s="119">
        <v>48</v>
      </c>
      <c r="G1132" s="119">
        <v>24</v>
      </c>
      <c r="H1132" s="119">
        <v>20</v>
      </c>
      <c r="I1132" s="119">
        <v>12</v>
      </c>
      <c r="J1132" s="119">
        <v>0</v>
      </c>
      <c r="K1132" s="119">
        <v>0</v>
      </c>
      <c r="L1132" s="119">
        <v>0</v>
      </c>
      <c r="M1132" s="119">
        <v>36</v>
      </c>
      <c r="N1132" s="39">
        <f t="shared" si="136"/>
        <v>1</v>
      </c>
      <c r="O1132" s="39">
        <f t="shared" si="137"/>
        <v>1</v>
      </c>
      <c r="P1132" s="39">
        <f t="shared" si="138"/>
        <v>1</v>
      </c>
      <c r="Q1132">
        <f t="shared" si="139"/>
        <v>1</v>
      </c>
      <c r="R1132">
        <f t="shared" si="140"/>
        <v>0</v>
      </c>
      <c r="S1132">
        <f t="shared" si="141"/>
        <v>0</v>
      </c>
      <c r="T1132">
        <f t="shared" si="142"/>
        <v>0</v>
      </c>
      <c r="U1132">
        <f t="shared" si="143"/>
        <v>1</v>
      </c>
    </row>
    <row r="1133" spans="1:21" x14ac:dyDescent="0.25">
      <c r="A1133" s="118">
        <v>341</v>
      </c>
      <c r="B1133" s="118">
        <v>1060493</v>
      </c>
      <c r="C1133" s="118" t="s">
        <v>2992</v>
      </c>
      <c r="D1133" s="119">
        <f>VLOOKUP(B1133,'Maestro clientes'!A:C,3,0)</f>
        <v>10880</v>
      </c>
      <c r="E1133" s="119">
        <v>0</v>
      </c>
      <c r="F1133" s="119">
        <v>0</v>
      </c>
      <c r="G1133" s="119">
        <v>0</v>
      </c>
      <c r="H1133" s="119">
        <v>0</v>
      </c>
      <c r="I1133" s="119">
        <v>0</v>
      </c>
      <c r="J1133" s="119">
        <v>0</v>
      </c>
      <c r="K1133" s="119">
        <v>24</v>
      </c>
      <c r="L1133" s="119">
        <v>0</v>
      </c>
      <c r="M1133" s="119">
        <v>0</v>
      </c>
      <c r="N1133" s="39">
        <f t="shared" si="136"/>
        <v>0</v>
      </c>
      <c r="O1133" s="39">
        <f t="shared" si="137"/>
        <v>0</v>
      </c>
      <c r="P1133" s="39">
        <f t="shared" si="138"/>
        <v>0</v>
      </c>
      <c r="Q1133">
        <f t="shared" si="139"/>
        <v>0</v>
      </c>
      <c r="R1133">
        <f t="shared" si="140"/>
        <v>0</v>
      </c>
      <c r="S1133">
        <f t="shared" si="141"/>
        <v>1</v>
      </c>
      <c r="T1133">
        <f t="shared" si="142"/>
        <v>0</v>
      </c>
      <c r="U1133">
        <f t="shared" si="143"/>
        <v>0</v>
      </c>
    </row>
    <row r="1134" spans="1:21" x14ac:dyDescent="0.25">
      <c r="A1134" s="118">
        <v>341</v>
      </c>
      <c r="B1134" s="118">
        <v>1064945</v>
      </c>
      <c r="C1134" s="118" t="s">
        <v>3184</v>
      </c>
      <c r="D1134" s="119">
        <f>VLOOKUP(B1134,'Maestro clientes'!A:C,3,0)</f>
        <v>2350</v>
      </c>
      <c r="E1134" s="119">
        <v>18</v>
      </c>
      <c r="F1134" s="119">
        <v>0</v>
      </c>
      <c r="G1134" s="119">
        <v>18</v>
      </c>
      <c r="H1134" s="119">
        <v>12</v>
      </c>
      <c r="I1134" s="119">
        <v>6</v>
      </c>
      <c r="J1134" s="119">
        <v>0</v>
      </c>
      <c r="K1134" s="119">
        <v>0</v>
      </c>
      <c r="L1134" s="119">
        <v>0</v>
      </c>
      <c r="M1134" s="119">
        <v>0</v>
      </c>
      <c r="N1134" s="39">
        <f t="shared" si="136"/>
        <v>1</v>
      </c>
      <c r="O1134" s="39">
        <f t="shared" si="137"/>
        <v>0</v>
      </c>
      <c r="P1134" s="39">
        <f t="shared" si="138"/>
        <v>1</v>
      </c>
      <c r="Q1134">
        <f t="shared" si="139"/>
        <v>1</v>
      </c>
      <c r="R1134">
        <f t="shared" si="140"/>
        <v>0</v>
      </c>
      <c r="S1134">
        <f t="shared" si="141"/>
        <v>0</v>
      </c>
      <c r="T1134">
        <f t="shared" si="142"/>
        <v>0</v>
      </c>
      <c r="U1134">
        <f t="shared" si="143"/>
        <v>0</v>
      </c>
    </row>
    <row r="1135" spans="1:21" x14ac:dyDescent="0.25">
      <c r="A1135" s="118">
        <v>341</v>
      </c>
      <c r="B1135" s="118">
        <v>1072802</v>
      </c>
      <c r="C1135" s="118" t="s">
        <v>2993</v>
      </c>
      <c r="D1135" s="119">
        <f>VLOOKUP(B1135,'Maestro clientes'!A:C,3,0)</f>
        <v>14907</v>
      </c>
      <c r="E1135" s="119">
        <v>18</v>
      </c>
      <c r="F1135" s="119">
        <v>0</v>
      </c>
      <c r="G1135" s="119">
        <v>18</v>
      </c>
      <c r="H1135" s="119">
        <v>12</v>
      </c>
      <c r="I1135" s="119">
        <v>6</v>
      </c>
      <c r="J1135" s="119">
        <v>0</v>
      </c>
      <c r="K1135" s="119">
        <v>24</v>
      </c>
      <c r="L1135" s="119">
        <v>0</v>
      </c>
      <c r="M1135" s="119">
        <v>0</v>
      </c>
      <c r="N1135" s="39">
        <f t="shared" si="136"/>
        <v>1</v>
      </c>
      <c r="O1135" s="39">
        <f t="shared" si="137"/>
        <v>0</v>
      </c>
      <c r="P1135" s="39">
        <f t="shared" si="138"/>
        <v>1</v>
      </c>
      <c r="Q1135">
        <f t="shared" si="139"/>
        <v>1</v>
      </c>
      <c r="R1135">
        <f t="shared" si="140"/>
        <v>0</v>
      </c>
      <c r="S1135">
        <f t="shared" si="141"/>
        <v>1</v>
      </c>
      <c r="T1135">
        <f t="shared" si="142"/>
        <v>0</v>
      </c>
      <c r="U1135">
        <f t="shared" si="143"/>
        <v>0</v>
      </c>
    </row>
    <row r="1136" spans="1:21" x14ac:dyDescent="0.25">
      <c r="A1136" s="118">
        <v>341</v>
      </c>
      <c r="B1136" s="118">
        <v>1118162</v>
      </c>
      <c r="C1136" s="118" t="s">
        <v>2994</v>
      </c>
      <c r="D1136" s="119">
        <f>VLOOKUP(B1136,'Maestro clientes'!A:C,3,0)</f>
        <v>32742</v>
      </c>
      <c r="E1136" s="119">
        <v>0</v>
      </c>
      <c r="F1136" s="119">
        <v>0</v>
      </c>
      <c r="G1136" s="119">
        <v>0</v>
      </c>
      <c r="H1136" s="119">
        <v>18</v>
      </c>
      <c r="I1136" s="119">
        <v>0</v>
      </c>
      <c r="J1136" s="119">
        <v>0</v>
      </c>
      <c r="K1136" s="119">
        <v>0</v>
      </c>
      <c r="L1136" s="119">
        <v>50</v>
      </c>
      <c r="M1136" s="119">
        <v>0</v>
      </c>
      <c r="N1136" s="39">
        <f t="shared" si="136"/>
        <v>0</v>
      </c>
      <c r="O1136" s="39">
        <f t="shared" si="137"/>
        <v>0</v>
      </c>
      <c r="P1136" s="39">
        <f t="shared" si="138"/>
        <v>0</v>
      </c>
      <c r="Q1136">
        <f t="shared" si="139"/>
        <v>0</v>
      </c>
      <c r="R1136">
        <f t="shared" si="140"/>
        <v>0</v>
      </c>
      <c r="S1136">
        <f t="shared" si="141"/>
        <v>0</v>
      </c>
      <c r="T1136">
        <f t="shared" si="142"/>
        <v>1</v>
      </c>
      <c r="U1136">
        <f t="shared" si="143"/>
        <v>0</v>
      </c>
    </row>
    <row r="1137" spans="1:21" x14ac:dyDescent="0.25">
      <c r="A1137" s="118">
        <v>341</v>
      </c>
      <c r="B1137" s="118">
        <v>1064997</v>
      </c>
      <c r="C1137" s="118" t="s">
        <v>2949</v>
      </c>
      <c r="D1137" s="119">
        <f>VLOOKUP(B1137,'Maestro clientes'!A:C,3,0)</f>
        <v>2522</v>
      </c>
      <c r="E1137" s="119">
        <v>16</v>
      </c>
      <c r="F1137" s="119">
        <v>0</v>
      </c>
      <c r="G1137" s="119">
        <v>0</v>
      </c>
      <c r="H1137" s="119">
        <v>0</v>
      </c>
      <c r="I1137" s="119">
        <v>0</v>
      </c>
      <c r="J1137" s="119">
        <v>0</v>
      </c>
      <c r="K1137" s="119">
        <v>24</v>
      </c>
      <c r="L1137" s="119">
        <v>0</v>
      </c>
      <c r="M1137" s="119">
        <v>0</v>
      </c>
      <c r="N1137" s="39">
        <f t="shared" si="136"/>
        <v>0</v>
      </c>
      <c r="O1137" s="39">
        <f t="shared" si="137"/>
        <v>0</v>
      </c>
      <c r="P1137" s="39">
        <f t="shared" si="138"/>
        <v>0</v>
      </c>
      <c r="Q1137">
        <f t="shared" si="139"/>
        <v>0</v>
      </c>
      <c r="R1137">
        <f t="shared" si="140"/>
        <v>0</v>
      </c>
      <c r="S1137">
        <f t="shared" si="141"/>
        <v>1</v>
      </c>
      <c r="T1137">
        <f t="shared" si="142"/>
        <v>0</v>
      </c>
      <c r="U1137">
        <f t="shared" si="143"/>
        <v>0</v>
      </c>
    </row>
    <row r="1138" spans="1:21" x14ac:dyDescent="0.25">
      <c r="A1138" s="118">
        <v>345</v>
      </c>
      <c r="B1138" s="118">
        <v>1060861</v>
      </c>
      <c r="C1138" s="118" t="s">
        <v>1860</v>
      </c>
      <c r="D1138" s="119">
        <f>VLOOKUP(B1138,'Maestro clientes'!A:C,3,0)</f>
        <v>11450</v>
      </c>
      <c r="E1138" s="119">
        <v>0</v>
      </c>
      <c r="F1138" s="119">
        <v>0</v>
      </c>
      <c r="G1138" s="119">
        <v>0</v>
      </c>
      <c r="H1138" s="119">
        <v>0</v>
      </c>
      <c r="I1138" s="119">
        <v>0</v>
      </c>
      <c r="J1138" s="119">
        <v>0</v>
      </c>
      <c r="K1138" s="119">
        <v>36</v>
      </c>
      <c r="L1138" s="119">
        <v>24</v>
      </c>
      <c r="M1138" s="119">
        <v>0</v>
      </c>
      <c r="N1138" s="39">
        <f t="shared" si="136"/>
        <v>0</v>
      </c>
      <c r="O1138" s="39">
        <f t="shared" si="137"/>
        <v>0</v>
      </c>
      <c r="P1138" s="39">
        <f t="shared" si="138"/>
        <v>0</v>
      </c>
      <c r="Q1138">
        <f t="shared" si="139"/>
        <v>0</v>
      </c>
      <c r="R1138">
        <f t="shared" si="140"/>
        <v>0</v>
      </c>
      <c r="S1138">
        <f t="shared" si="141"/>
        <v>1</v>
      </c>
      <c r="T1138">
        <f t="shared" si="142"/>
        <v>0</v>
      </c>
      <c r="U1138">
        <f t="shared" si="143"/>
        <v>0</v>
      </c>
    </row>
    <row r="1139" spans="1:21" x14ac:dyDescent="0.25">
      <c r="A1139" s="118">
        <v>345</v>
      </c>
      <c r="B1139" s="118">
        <v>1062459</v>
      </c>
      <c r="C1139" s="118" t="s">
        <v>1861</v>
      </c>
      <c r="D1139" s="119">
        <f>VLOOKUP(B1139,'Maestro clientes'!A:C,3,0)</f>
        <v>13768</v>
      </c>
      <c r="E1139" s="119">
        <v>45</v>
      </c>
      <c r="F1139" s="119">
        <v>9</v>
      </c>
      <c r="G1139" s="119">
        <v>6</v>
      </c>
      <c r="H1139" s="119">
        <v>0</v>
      </c>
      <c r="I1139" s="119">
        <v>0</v>
      </c>
      <c r="J1139" s="119">
        <v>0</v>
      </c>
      <c r="K1139" s="119">
        <v>0</v>
      </c>
      <c r="L1139" s="119">
        <v>12</v>
      </c>
      <c r="M1139" s="119">
        <v>0</v>
      </c>
      <c r="N1139" s="39">
        <f t="shared" si="136"/>
        <v>1</v>
      </c>
      <c r="O1139" s="39">
        <f t="shared" si="137"/>
        <v>0</v>
      </c>
      <c r="P1139" s="39">
        <f t="shared" si="138"/>
        <v>0</v>
      </c>
      <c r="Q1139">
        <f t="shared" si="139"/>
        <v>0</v>
      </c>
      <c r="R1139">
        <f t="shared" si="140"/>
        <v>0</v>
      </c>
      <c r="S1139">
        <f t="shared" si="141"/>
        <v>0</v>
      </c>
      <c r="T1139">
        <f t="shared" si="142"/>
        <v>0</v>
      </c>
      <c r="U1139">
        <f t="shared" si="143"/>
        <v>0</v>
      </c>
    </row>
    <row r="1140" spans="1:21" x14ac:dyDescent="0.25">
      <c r="A1140" s="118">
        <v>345</v>
      </c>
      <c r="B1140" s="118">
        <v>1067742</v>
      </c>
      <c r="C1140" s="118" t="s">
        <v>1338</v>
      </c>
      <c r="D1140" s="119">
        <f>VLOOKUP(B1140,'Maestro clientes'!A:C,3,0)</f>
        <v>65714</v>
      </c>
      <c r="E1140" s="119">
        <v>0</v>
      </c>
      <c r="F1140" s="119">
        <v>0</v>
      </c>
      <c r="G1140" s="119">
        <v>0</v>
      </c>
      <c r="H1140" s="119">
        <v>0</v>
      </c>
      <c r="I1140" s="119">
        <v>0</v>
      </c>
      <c r="J1140" s="119">
        <v>0</v>
      </c>
      <c r="K1140" s="119">
        <v>0</v>
      </c>
      <c r="L1140" s="119">
        <v>0</v>
      </c>
      <c r="M1140" s="119">
        <v>24</v>
      </c>
      <c r="N1140" s="39">
        <f t="shared" si="136"/>
        <v>0</v>
      </c>
      <c r="O1140" s="39">
        <f t="shared" si="137"/>
        <v>0</v>
      </c>
      <c r="P1140" s="39">
        <f t="shared" si="138"/>
        <v>0</v>
      </c>
      <c r="Q1140">
        <f t="shared" si="139"/>
        <v>0</v>
      </c>
      <c r="R1140">
        <f t="shared" si="140"/>
        <v>0</v>
      </c>
      <c r="S1140">
        <f t="shared" si="141"/>
        <v>0</v>
      </c>
      <c r="T1140">
        <f t="shared" si="142"/>
        <v>0</v>
      </c>
      <c r="U1140">
        <f t="shared" si="143"/>
        <v>1</v>
      </c>
    </row>
    <row r="1141" spans="1:21" x14ac:dyDescent="0.25">
      <c r="A1141" s="118">
        <v>345</v>
      </c>
      <c r="B1141" s="118">
        <v>1069926</v>
      </c>
      <c r="C1141" s="118" t="s">
        <v>1339</v>
      </c>
      <c r="D1141" s="119">
        <f>VLOOKUP(B1141,'Maestro clientes'!A:C,3,0)</f>
        <v>77482</v>
      </c>
      <c r="E1141" s="119">
        <v>0</v>
      </c>
      <c r="F1141" s="119">
        <v>24</v>
      </c>
      <c r="G1141" s="119">
        <v>0</v>
      </c>
      <c r="H1141" s="119">
        <v>0</v>
      </c>
      <c r="I1141" s="119">
        <v>0</v>
      </c>
      <c r="J1141" s="119">
        <v>0</v>
      </c>
      <c r="K1141" s="119">
        <v>60</v>
      </c>
      <c r="L1141" s="119">
        <v>0</v>
      </c>
      <c r="M1141" s="119">
        <v>12</v>
      </c>
      <c r="N1141" s="39">
        <f t="shared" si="136"/>
        <v>0</v>
      </c>
      <c r="O1141" s="39">
        <f t="shared" si="137"/>
        <v>1</v>
      </c>
      <c r="P1141" s="39">
        <f t="shared" si="138"/>
        <v>0</v>
      </c>
      <c r="Q1141">
        <f t="shared" si="139"/>
        <v>0</v>
      </c>
      <c r="R1141">
        <f t="shared" si="140"/>
        <v>0</v>
      </c>
      <c r="S1141">
        <f t="shared" si="141"/>
        <v>1</v>
      </c>
      <c r="T1141">
        <f t="shared" si="142"/>
        <v>0</v>
      </c>
      <c r="U1141">
        <f t="shared" si="143"/>
        <v>1</v>
      </c>
    </row>
    <row r="1142" spans="1:21" x14ac:dyDescent="0.25">
      <c r="A1142" s="118">
        <v>345</v>
      </c>
      <c r="B1142" s="118">
        <v>1072993</v>
      </c>
      <c r="C1142" s="118" t="s">
        <v>1456</v>
      </c>
      <c r="D1142" s="119">
        <f>VLOOKUP(B1142,'Maestro clientes'!A:C,3,0)</f>
        <v>69740</v>
      </c>
      <c r="E1142" s="119">
        <v>0</v>
      </c>
      <c r="F1142" s="119">
        <v>0</v>
      </c>
      <c r="G1142" s="119">
        <v>0</v>
      </c>
      <c r="H1142" s="119">
        <v>0</v>
      </c>
      <c r="I1142" s="119">
        <v>0</v>
      </c>
      <c r="J1142" s="119">
        <v>0</v>
      </c>
      <c r="K1142" s="119">
        <v>33</v>
      </c>
      <c r="L1142" s="119">
        <v>0</v>
      </c>
      <c r="M1142" s="119">
        <v>0</v>
      </c>
      <c r="N1142" s="39">
        <f t="shared" si="136"/>
        <v>0</v>
      </c>
      <c r="O1142" s="39">
        <f t="shared" si="137"/>
        <v>0</v>
      </c>
      <c r="P1142" s="39">
        <f t="shared" si="138"/>
        <v>0</v>
      </c>
      <c r="Q1142">
        <f t="shared" si="139"/>
        <v>0</v>
      </c>
      <c r="R1142">
        <f t="shared" si="140"/>
        <v>0</v>
      </c>
      <c r="S1142">
        <f t="shared" si="141"/>
        <v>1</v>
      </c>
      <c r="T1142">
        <f t="shared" si="142"/>
        <v>0</v>
      </c>
      <c r="U1142">
        <f t="shared" si="143"/>
        <v>0</v>
      </c>
    </row>
    <row r="1143" spans="1:21" x14ac:dyDescent="0.25">
      <c r="A1143" s="118">
        <v>345</v>
      </c>
      <c r="B1143" s="118">
        <v>1073099</v>
      </c>
      <c r="C1143" s="118" t="s">
        <v>1862</v>
      </c>
      <c r="D1143" s="119">
        <f>VLOOKUP(B1143,'Maestro clientes'!A:C,3,0)</f>
        <v>77974</v>
      </c>
      <c r="E1143" s="119">
        <v>90</v>
      </c>
      <c r="F1143" s="119">
        <v>48</v>
      </c>
      <c r="G1143" s="119">
        <v>12</v>
      </c>
      <c r="H1143" s="119">
        <v>0</v>
      </c>
      <c r="I1143" s="119">
        <v>0</v>
      </c>
      <c r="J1143" s="119">
        <v>0</v>
      </c>
      <c r="K1143" s="119">
        <v>0</v>
      </c>
      <c r="L1143" s="119">
        <v>0</v>
      </c>
      <c r="M1143" s="119">
        <v>0</v>
      </c>
      <c r="N1143" s="39">
        <f t="shared" si="136"/>
        <v>1</v>
      </c>
      <c r="O1143" s="39">
        <f t="shared" si="137"/>
        <v>1</v>
      </c>
      <c r="P1143" s="39">
        <f t="shared" si="138"/>
        <v>0</v>
      </c>
      <c r="Q1143">
        <f t="shared" si="139"/>
        <v>0</v>
      </c>
      <c r="R1143">
        <f t="shared" si="140"/>
        <v>0</v>
      </c>
      <c r="S1143">
        <f t="shared" si="141"/>
        <v>0</v>
      </c>
      <c r="T1143">
        <f t="shared" si="142"/>
        <v>0</v>
      </c>
      <c r="U1143">
        <f t="shared" si="143"/>
        <v>0</v>
      </c>
    </row>
    <row r="1144" spans="1:21" x14ac:dyDescent="0.25">
      <c r="A1144" s="118">
        <v>345</v>
      </c>
      <c r="B1144" s="118">
        <v>1073125</v>
      </c>
      <c r="C1144" s="118" t="s">
        <v>1733</v>
      </c>
      <c r="D1144" s="119">
        <f>VLOOKUP(B1144,'Maestro clientes'!A:C,3,0)</f>
        <v>8221</v>
      </c>
      <c r="E1144" s="119">
        <v>0</v>
      </c>
      <c r="F1144" s="119">
        <v>38</v>
      </c>
      <c r="G1144" s="119">
        <v>6</v>
      </c>
      <c r="H1144" s="119">
        <v>20</v>
      </c>
      <c r="I1144" s="119">
        <v>0</v>
      </c>
      <c r="J1144" s="119">
        <v>0</v>
      </c>
      <c r="K1144" s="119">
        <v>0</v>
      </c>
      <c r="L1144" s="119">
        <v>0</v>
      </c>
      <c r="M1144" s="119">
        <v>12</v>
      </c>
      <c r="N1144" s="39">
        <f t="shared" si="136"/>
        <v>0</v>
      </c>
      <c r="O1144" s="39">
        <f t="shared" si="137"/>
        <v>1</v>
      </c>
      <c r="P1144" s="39">
        <f t="shared" si="138"/>
        <v>0</v>
      </c>
      <c r="Q1144">
        <f t="shared" si="139"/>
        <v>0</v>
      </c>
      <c r="R1144">
        <f t="shared" si="140"/>
        <v>0</v>
      </c>
      <c r="S1144">
        <f t="shared" si="141"/>
        <v>0</v>
      </c>
      <c r="T1144">
        <f t="shared" si="142"/>
        <v>0</v>
      </c>
      <c r="U1144">
        <f t="shared" si="143"/>
        <v>1</v>
      </c>
    </row>
    <row r="1145" spans="1:21" x14ac:dyDescent="0.25">
      <c r="A1145" s="118">
        <v>345</v>
      </c>
      <c r="B1145" s="118">
        <v>1099929</v>
      </c>
      <c r="C1145" s="118" t="s">
        <v>1340</v>
      </c>
      <c r="D1145" s="119">
        <f>VLOOKUP(B1145,'Maestro clientes'!A:C,3,0)</f>
        <v>23300</v>
      </c>
      <c r="E1145" s="119">
        <v>0</v>
      </c>
      <c r="F1145" s="119">
        <v>0</v>
      </c>
      <c r="G1145" s="119">
        <v>0</v>
      </c>
      <c r="H1145" s="119">
        <v>20</v>
      </c>
      <c r="I1145" s="119">
        <v>0</v>
      </c>
      <c r="J1145" s="119">
        <v>0</v>
      </c>
      <c r="K1145" s="119">
        <v>12</v>
      </c>
      <c r="L1145" s="119">
        <v>0</v>
      </c>
      <c r="M1145" s="119">
        <v>0</v>
      </c>
      <c r="N1145" s="39">
        <f t="shared" si="136"/>
        <v>0</v>
      </c>
      <c r="O1145" s="39">
        <f t="shared" si="137"/>
        <v>0</v>
      </c>
      <c r="P1145" s="39">
        <f t="shared" si="138"/>
        <v>0</v>
      </c>
      <c r="Q1145">
        <f t="shared" si="139"/>
        <v>0</v>
      </c>
      <c r="R1145">
        <f t="shared" si="140"/>
        <v>0</v>
      </c>
      <c r="S1145">
        <f t="shared" si="141"/>
        <v>0</v>
      </c>
      <c r="T1145">
        <f t="shared" si="142"/>
        <v>0</v>
      </c>
      <c r="U1145">
        <f t="shared" si="143"/>
        <v>0</v>
      </c>
    </row>
    <row r="1146" spans="1:21" x14ac:dyDescent="0.25">
      <c r="A1146" s="118">
        <v>345</v>
      </c>
      <c r="B1146" s="118">
        <v>1108197</v>
      </c>
      <c r="C1146" s="118" t="s">
        <v>2552</v>
      </c>
      <c r="D1146" s="119">
        <f>VLOOKUP(B1146,'Maestro clientes'!A:C,3,0)</f>
        <v>28150</v>
      </c>
      <c r="E1146" s="119">
        <v>0</v>
      </c>
      <c r="F1146" s="119">
        <v>48</v>
      </c>
      <c r="G1146" s="119">
        <v>24</v>
      </c>
      <c r="H1146" s="119">
        <v>0</v>
      </c>
      <c r="I1146" s="119">
        <v>0</v>
      </c>
      <c r="J1146" s="119">
        <v>0</v>
      </c>
      <c r="K1146" s="119">
        <v>0</v>
      </c>
      <c r="L1146" s="119">
        <v>0</v>
      </c>
      <c r="M1146" s="119">
        <v>0</v>
      </c>
      <c r="N1146" s="39">
        <f t="shared" si="136"/>
        <v>0</v>
      </c>
      <c r="O1146" s="39">
        <f t="shared" si="137"/>
        <v>1</v>
      </c>
      <c r="P1146" s="39">
        <f t="shared" si="138"/>
        <v>1</v>
      </c>
      <c r="Q1146">
        <f t="shared" si="139"/>
        <v>0</v>
      </c>
      <c r="R1146">
        <f t="shared" si="140"/>
        <v>0</v>
      </c>
      <c r="S1146">
        <f t="shared" si="141"/>
        <v>0</v>
      </c>
      <c r="T1146">
        <f t="shared" si="142"/>
        <v>0</v>
      </c>
      <c r="U1146">
        <f t="shared" si="143"/>
        <v>0</v>
      </c>
    </row>
    <row r="1147" spans="1:21" x14ac:dyDescent="0.25">
      <c r="A1147" s="118">
        <v>345</v>
      </c>
      <c r="B1147" s="118">
        <v>1109827</v>
      </c>
      <c r="C1147" s="118" t="s">
        <v>2553</v>
      </c>
      <c r="D1147" s="119">
        <f>VLOOKUP(B1147,'Maestro clientes'!A:C,3,0)</f>
        <v>63667</v>
      </c>
      <c r="E1147" s="119">
        <v>0</v>
      </c>
      <c r="F1147" s="119">
        <v>0</v>
      </c>
      <c r="G1147" s="119">
        <v>0</v>
      </c>
      <c r="H1147" s="119">
        <v>0</v>
      </c>
      <c r="I1147" s="119">
        <v>0</v>
      </c>
      <c r="J1147" s="119">
        <v>0</v>
      </c>
      <c r="K1147" s="119">
        <v>24</v>
      </c>
      <c r="L1147" s="119">
        <v>42</v>
      </c>
      <c r="M1147" s="119">
        <v>0</v>
      </c>
      <c r="N1147" s="39">
        <f t="shared" si="136"/>
        <v>0</v>
      </c>
      <c r="O1147" s="39">
        <f t="shared" si="137"/>
        <v>0</v>
      </c>
      <c r="P1147" s="39">
        <f t="shared" si="138"/>
        <v>0</v>
      </c>
      <c r="Q1147">
        <f t="shared" si="139"/>
        <v>0</v>
      </c>
      <c r="R1147">
        <f t="shared" si="140"/>
        <v>0</v>
      </c>
      <c r="S1147">
        <f t="shared" si="141"/>
        <v>1</v>
      </c>
      <c r="T1147">
        <f t="shared" si="142"/>
        <v>0</v>
      </c>
      <c r="U1147">
        <f t="shared" si="143"/>
        <v>0</v>
      </c>
    </row>
    <row r="1148" spans="1:21" x14ac:dyDescent="0.25">
      <c r="A1148" s="118">
        <v>345</v>
      </c>
      <c r="B1148" s="118">
        <v>1113350</v>
      </c>
      <c r="C1148" s="118" t="s">
        <v>2843</v>
      </c>
      <c r="D1148" s="119">
        <f>VLOOKUP(B1148,'Maestro clientes'!A:C,3,0)</f>
        <v>30198</v>
      </c>
      <c r="E1148" s="119">
        <v>0</v>
      </c>
      <c r="F1148" s="119">
        <v>7</v>
      </c>
      <c r="G1148" s="119">
        <v>0</v>
      </c>
      <c r="H1148" s="119">
        <v>0</v>
      </c>
      <c r="I1148" s="119">
        <v>0</v>
      </c>
      <c r="J1148" s="119">
        <v>0</v>
      </c>
      <c r="K1148" s="119">
        <v>24</v>
      </c>
      <c r="L1148" s="119">
        <v>0</v>
      </c>
      <c r="M1148" s="119">
        <v>0</v>
      </c>
      <c r="N1148" s="39">
        <f t="shared" si="136"/>
        <v>0</v>
      </c>
      <c r="O1148" s="39">
        <f t="shared" si="137"/>
        <v>0</v>
      </c>
      <c r="P1148" s="39">
        <f t="shared" si="138"/>
        <v>0</v>
      </c>
      <c r="Q1148">
        <f t="shared" si="139"/>
        <v>0</v>
      </c>
      <c r="R1148">
        <f t="shared" si="140"/>
        <v>0</v>
      </c>
      <c r="S1148">
        <f t="shared" si="141"/>
        <v>1</v>
      </c>
      <c r="T1148">
        <f t="shared" si="142"/>
        <v>0</v>
      </c>
      <c r="U1148">
        <f t="shared" si="143"/>
        <v>0</v>
      </c>
    </row>
    <row r="1149" spans="1:21" x14ac:dyDescent="0.25">
      <c r="A1149" s="118">
        <v>345</v>
      </c>
      <c r="B1149" s="118">
        <v>1116583</v>
      </c>
      <c r="C1149" s="118" t="s">
        <v>1863</v>
      </c>
      <c r="D1149" s="119">
        <f>VLOOKUP(B1149,'Maestro clientes'!A:C,3,0)</f>
        <v>31812</v>
      </c>
      <c r="E1149" s="119">
        <v>0</v>
      </c>
      <c r="F1149" s="119">
        <v>0</v>
      </c>
      <c r="G1149" s="119">
        <v>60</v>
      </c>
      <c r="H1149" s="119">
        <v>0</v>
      </c>
      <c r="I1149" s="119">
        <v>0</v>
      </c>
      <c r="J1149" s="119">
        <v>0</v>
      </c>
      <c r="K1149" s="119">
        <v>0</v>
      </c>
      <c r="L1149" s="119">
        <v>0</v>
      </c>
      <c r="M1149" s="119">
        <v>0</v>
      </c>
      <c r="N1149" s="39">
        <f t="shared" si="136"/>
        <v>0</v>
      </c>
      <c r="O1149" s="39">
        <f t="shared" si="137"/>
        <v>0</v>
      </c>
      <c r="P1149" s="39">
        <f t="shared" si="138"/>
        <v>1</v>
      </c>
      <c r="Q1149">
        <f t="shared" si="139"/>
        <v>0</v>
      </c>
      <c r="R1149">
        <f t="shared" si="140"/>
        <v>0</v>
      </c>
      <c r="S1149">
        <f t="shared" si="141"/>
        <v>0</v>
      </c>
      <c r="T1149">
        <f t="shared" si="142"/>
        <v>0</v>
      </c>
      <c r="U1149">
        <f t="shared" si="143"/>
        <v>0</v>
      </c>
    </row>
    <row r="1150" spans="1:21" x14ac:dyDescent="0.25">
      <c r="A1150" s="118">
        <v>345</v>
      </c>
      <c r="B1150" s="118">
        <v>1116719</v>
      </c>
      <c r="C1150" s="118" t="s">
        <v>1864</v>
      </c>
      <c r="D1150" s="119">
        <f>VLOOKUP(B1150,'Maestro clientes'!A:C,3,0)</f>
        <v>31866</v>
      </c>
      <c r="E1150" s="119">
        <v>0</v>
      </c>
      <c r="F1150" s="119">
        <v>12</v>
      </c>
      <c r="G1150" s="119">
        <v>0</v>
      </c>
      <c r="H1150" s="119">
        <v>0</v>
      </c>
      <c r="I1150" s="119">
        <v>0</v>
      </c>
      <c r="J1150" s="119">
        <v>0</v>
      </c>
      <c r="K1150" s="119">
        <v>0</v>
      </c>
      <c r="L1150" s="119">
        <v>0</v>
      </c>
      <c r="M1150" s="119">
        <v>6</v>
      </c>
      <c r="N1150" s="39">
        <f t="shared" si="136"/>
        <v>0</v>
      </c>
      <c r="O1150" s="39">
        <f t="shared" si="137"/>
        <v>0</v>
      </c>
      <c r="P1150" s="39">
        <f t="shared" si="138"/>
        <v>0</v>
      </c>
      <c r="Q1150">
        <f t="shared" si="139"/>
        <v>0</v>
      </c>
      <c r="R1150">
        <f t="shared" si="140"/>
        <v>0</v>
      </c>
      <c r="S1150">
        <f t="shared" si="141"/>
        <v>0</v>
      </c>
      <c r="T1150">
        <f t="shared" si="142"/>
        <v>0</v>
      </c>
      <c r="U1150">
        <f t="shared" si="143"/>
        <v>0</v>
      </c>
    </row>
    <row r="1151" spans="1:21" x14ac:dyDescent="0.25">
      <c r="A1151" s="118">
        <v>345</v>
      </c>
      <c r="B1151" s="118">
        <v>1121438</v>
      </c>
      <c r="C1151" s="118" t="s">
        <v>1468</v>
      </c>
      <c r="D1151" s="119">
        <f>VLOOKUP(B1151,'Maestro clientes'!A:C,3,0)</f>
        <v>35177</v>
      </c>
      <c r="E1151" s="119">
        <v>0</v>
      </c>
      <c r="F1151" s="119">
        <v>42</v>
      </c>
      <c r="G1151" s="119">
        <v>10</v>
      </c>
      <c r="H1151" s="119">
        <v>12</v>
      </c>
      <c r="I1151" s="119">
        <v>0</v>
      </c>
      <c r="J1151" s="119">
        <v>0</v>
      </c>
      <c r="K1151" s="119">
        <v>0</v>
      </c>
      <c r="L1151" s="119">
        <v>0</v>
      </c>
      <c r="M1151" s="119">
        <v>0</v>
      </c>
      <c r="N1151" s="39">
        <f t="shared" si="136"/>
        <v>0</v>
      </c>
      <c r="O1151" s="39">
        <f t="shared" si="137"/>
        <v>1</v>
      </c>
      <c r="P1151" s="39">
        <f t="shared" si="138"/>
        <v>0</v>
      </c>
      <c r="Q1151">
        <f t="shared" si="139"/>
        <v>0</v>
      </c>
      <c r="R1151">
        <f t="shared" si="140"/>
        <v>0</v>
      </c>
      <c r="S1151">
        <f t="shared" si="141"/>
        <v>0</v>
      </c>
      <c r="T1151">
        <f t="shared" si="142"/>
        <v>0</v>
      </c>
      <c r="U1151">
        <f t="shared" si="143"/>
        <v>0</v>
      </c>
    </row>
    <row r="1152" spans="1:21" x14ac:dyDescent="0.25">
      <c r="A1152" s="118">
        <v>345</v>
      </c>
      <c r="B1152" s="118">
        <v>1153793</v>
      </c>
      <c r="C1152" s="118" t="s">
        <v>1865</v>
      </c>
      <c r="D1152" s="119" t="str">
        <f>VLOOKUP(B1152,'Maestro clientes'!A:C,3,0)</f>
        <v/>
      </c>
      <c r="E1152" s="119">
        <v>0</v>
      </c>
      <c r="F1152" s="119">
        <v>0</v>
      </c>
      <c r="G1152" s="119">
        <v>0</v>
      </c>
      <c r="H1152" s="119">
        <v>0</v>
      </c>
      <c r="I1152" s="119">
        <v>0</v>
      </c>
      <c r="J1152" s="119">
        <v>0</v>
      </c>
      <c r="K1152" s="119">
        <v>48</v>
      </c>
      <c r="L1152" s="119">
        <v>10</v>
      </c>
      <c r="M1152" s="119">
        <v>0</v>
      </c>
      <c r="N1152" s="39">
        <f t="shared" si="136"/>
        <v>0</v>
      </c>
      <c r="O1152" s="39">
        <f t="shared" si="137"/>
        <v>0</v>
      </c>
      <c r="P1152" s="39">
        <f t="shared" si="138"/>
        <v>0</v>
      </c>
      <c r="Q1152">
        <f t="shared" si="139"/>
        <v>0</v>
      </c>
      <c r="R1152">
        <f t="shared" si="140"/>
        <v>0</v>
      </c>
      <c r="S1152">
        <f t="shared" si="141"/>
        <v>1</v>
      </c>
      <c r="T1152">
        <f t="shared" si="142"/>
        <v>0</v>
      </c>
      <c r="U1152">
        <f t="shared" si="143"/>
        <v>0</v>
      </c>
    </row>
    <row r="1153" spans="1:21" x14ac:dyDescent="0.25">
      <c r="A1153" s="118">
        <v>345</v>
      </c>
      <c r="B1153" s="118">
        <v>1064782</v>
      </c>
      <c r="C1153" s="118" t="s">
        <v>3185</v>
      </c>
      <c r="D1153" s="119">
        <f>VLOOKUP(B1153,'Maestro clientes'!A:C,3,0)</f>
        <v>1910</v>
      </c>
      <c r="E1153" s="119">
        <v>0</v>
      </c>
      <c r="F1153" s="119">
        <v>18</v>
      </c>
      <c r="G1153" s="119">
        <v>0</v>
      </c>
      <c r="H1153" s="119">
        <v>0</v>
      </c>
      <c r="I1153" s="119">
        <v>0</v>
      </c>
      <c r="J1153" s="119">
        <v>0</v>
      </c>
      <c r="K1153" s="119">
        <v>0</v>
      </c>
      <c r="L1153" s="119">
        <v>0</v>
      </c>
      <c r="M1153" s="119">
        <v>0</v>
      </c>
      <c r="N1153" s="39">
        <f t="shared" si="136"/>
        <v>0</v>
      </c>
      <c r="O1153" s="39">
        <f t="shared" si="137"/>
        <v>0</v>
      </c>
      <c r="P1153" s="39">
        <f t="shared" si="138"/>
        <v>0</v>
      </c>
      <c r="Q1153">
        <f t="shared" si="139"/>
        <v>0</v>
      </c>
      <c r="R1153">
        <f t="shared" si="140"/>
        <v>0</v>
      </c>
      <c r="S1153">
        <f t="shared" si="141"/>
        <v>0</v>
      </c>
      <c r="T1153">
        <f t="shared" si="142"/>
        <v>0</v>
      </c>
      <c r="U1153">
        <f t="shared" si="143"/>
        <v>0</v>
      </c>
    </row>
    <row r="1154" spans="1:21" x14ac:dyDescent="0.25">
      <c r="A1154" s="118">
        <v>345</v>
      </c>
      <c r="B1154" s="118">
        <v>1066753</v>
      </c>
      <c r="C1154" s="118" t="s">
        <v>3013</v>
      </c>
      <c r="D1154" s="119">
        <f>VLOOKUP(B1154,'Maestro clientes'!A:C,3,0)</f>
        <v>5682</v>
      </c>
      <c r="E1154" s="119">
        <v>0</v>
      </c>
      <c r="F1154" s="119">
        <v>72</v>
      </c>
      <c r="G1154" s="119">
        <v>24</v>
      </c>
      <c r="H1154" s="119">
        <v>0</v>
      </c>
      <c r="I1154" s="119">
        <v>0</v>
      </c>
      <c r="J1154" s="119">
        <v>0</v>
      </c>
      <c r="K1154" s="119">
        <v>0</v>
      </c>
      <c r="L1154" s="119">
        <v>0</v>
      </c>
      <c r="M1154" s="119">
        <v>0</v>
      </c>
      <c r="N1154" s="39">
        <f t="shared" si="136"/>
        <v>0</v>
      </c>
      <c r="O1154" s="39">
        <f t="shared" si="137"/>
        <v>1</v>
      </c>
      <c r="P1154" s="39">
        <f t="shared" si="138"/>
        <v>1</v>
      </c>
      <c r="Q1154">
        <f t="shared" si="139"/>
        <v>0</v>
      </c>
      <c r="R1154">
        <f t="shared" si="140"/>
        <v>0</v>
      </c>
      <c r="S1154">
        <f t="shared" si="141"/>
        <v>0</v>
      </c>
      <c r="T1154">
        <f t="shared" si="142"/>
        <v>0</v>
      </c>
      <c r="U1154">
        <f t="shared" si="143"/>
        <v>0</v>
      </c>
    </row>
    <row r="1155" spans="1:21" x14ac:dyDescent="0.25">
      <c r="A1155" s="118">
        <v>345</v>
      </c>
      <c r="B1155" s="118">
        <v>1141435</v>
      </c>
      <c r="C1155" s="118" t="s">
        <v>3014</v>
      </c>
      <c r="D1155" s="119" t="str">
        <f>VLOOKUP(B1155,'Maestro clientes'!A:C,3,0)</f>
        <v/>
      </c>
      <c r="E1155" s="119">
        <v>0</v>
      </c>
      <c r="F1155" s="119">
        <v>12</v>
      </c>
      <c r="G1155" s="119">
        <v>0</v>
      </c>
      <c r="H1155" s="119">
        <v>0</v>
      </c>
      <c r="I1155" s="119">
        <v>0</v>
      </c>
      <c r="J1155" s="119">
        <v>0</v>
      </c>
      <c r="K1155" s="119">
        <v>0</v>
      </c>
      <c r="L1155" s="119">
        <v>0</v>
      </c>
      <c r="M1155" s="119">
        <v>0</v>
      </c>
      <c r="N1155" s="39">
        <f t="shared" si="136"/>
        <v>0</v>
      </c>
      <c r="O1155" s="39">
        <f t="shared" si="137"/>
        <v>0</v>
      </c>
      <c r="P1155" s="39">
        <f t="shared" si="138"/>
        <v>0</v>
      </c>
      <c r="Q1155">
        <f t="shared" si="139"/>
        <v>0</v>
      </c>
      <c r="R1155">
        <f t="shared" si="140"/>
        <v>0</v>
      </c>
      <c r="S1155">
        <f t="shared" si="141"/>
        <v>0</v>
      </c>
      <c r="T1155">
        <f t="shared" si="142"/>
        <v>0</v>
      </c>
      <c r="U1155">
        <f t="shared" si="143"/>
        <v>0</v>
      </c>
    </row>
    <row r="1156" spans="1:21" x14ac:dyDescent="0.25">
      <c r="A1156" s="118">
        <v>351</v>
      </c>
      <c r="B1156" s="118">
        <v>1060904</v>
      </c>
      <c r="C1156" s="118" t="s">
        <v>2147</v>
      </c>
      <c r="D1156" s="119">
        <f>VLOOKUP(B1156,'Maestro clientes'!A:C,3,0)</f>
        <v>11519</v>
      </c>
      <c r="E1156" s="119">
        <v>0</v>
      </c>
      <c r="F1156" s="119">
        <v>30</v>
      </c>
      <c r="G1156" s="119">
        <v>0</v>
      </c>
      <c r="H1156" s="119">
        <v>0</v>
      </c>
      <c r="I1156" s="119">
        <v>0</v>
      </c>
      <c r="J1156" s="119">
        <v>0</v>
      </c>
      <c r="K1156" s="119">
        <v>0</v>
      </c>
      <c r="L1156" s="119">
        <v>0</v>
      </c>
      <c r="M1156" s="119">
        <v>0</v>
      </c>
      <c r="N1156" s="39">
        <f t="shared" si="136"/>
        <v>0</v>
      </c>
      <c r="O1156" s="39">
        <f t="shared" si="137"/>
        <v>1</v>
      </c>
      <c r="P1156" s="39">
        <f t="shared" si="138"/>
        <v>0</v>
      </c>
      <c r="Q1156">
        <f t="shared" si="139"/>
        <v>0</v>
      </c>
      <c r="R1156">
        <f t="shared" si="140"/>
        <v>0</v>
      </c>
      <c r="S1156">
        <f t="shared" si="141"/>
        <v>0</v>
      </c>
      <c r="T1156">
        <f t="shared" si="142"/>
        <v>0</v>
      </c>
      <c r="U1156">
        <f t="shared" si="143"/>
        <v>0</v>
      </c>
    </row>
    <row r="1157" spans="1:21" x14ac:dyDescent="0.25">
      <c r="A1157" s="118">
        <v>351</v>
      </c>
      <c r="B1157" s="118">
        <v>1060998</v>
      </c>
      <c r="C1157" s="118" t="s">
        <v>1866</v>
      </c>
      <c r="D1157" s="119">
        <f>VLOOKUP(B1157,'Maestro clientes'!A:C,3,0)</f>
        <v>11667</v>
      </c>
      <c r="E1157" s="119">
        <v>0</v>
      </c>
      <c r="F1157" s="119">
        <v>0</v>
      </c>
      <c r="G1157" s="119">
        <v>0</v>
      </c>
      <c r="H1157" s="119">
        <v>0</v>
      </c>
      <c r="I1157" s="119">
        <v>0</v>
      </c>
      <c r="J1157" s="119">
        <v>0</v>
      </c>
      <c r="K1157" s="119">
        <v>48</v>
      </c>
      <c r="L1157" s="119">
        <v>48</v>
      </c>
      <c r="M1157" s="119">
        <v>0</v>
      </c>
      <c r="N1157" s="39">
        <f t="shared" ref="N1157:N1220" si="144">IF(E1157&gt;=18,1,0)</f>
        <v>0</v>
      </c>
      <c r="O1157" s="39">
        <f t="shared" ref="O1157:O1220" si="145">IF(F1157&gt;=24,1,0)</f>
        <v>0</v>
      </c>
      <c r="P1157" s="39">
        <f t="shared" ref="P1157:P1220" si="146">IF(G1157&gt;=18,1,0)</f>
        <v>0</v>
      </c>
      <c r="Q1157">
        <f t="shared" ref="Q1157:Q1220" si="147">IF(AND(H1157&gt;=12,I1157&gt;=6),1,0)</f>
        <v>0</v>
      </c>
      <c r="R1157">
        <f t="shared" ref="R1157:R1220" si="148">IF(J1157&gt;=24,1,0)</f>
        <v>0</v>
      </c>
      <c r="S1157">
        <f t="shared" ref="S1157:S1220" si="149">IF(K1157&gt;=24,1,0)</f>
        <v>1</v>
      </c>
      <c r="T1157">
        <f t="shared" ref="T1157:T1220" si="150">IF(L1157&gt;=48,1,0)</f>
        <v>1</v>
      </c>
      <c r="U1157">
        <f t="shared" ref="U1157:U1220" si="151">IF(M1157&gt;=12,1,0)</f>
        <v>0</v>
      </c>
    </row>
    <row r="1158" spans="1:21" x14ac:dyDescent="0.25">
      <c r="A1158" s="118">
        <v>351</v>
      </c>
      <c r="B1158" s="118">
        <v>1061736</v>
      </c>
      <c r="C1158" s="118" t="s">
        <v>1321</v>
      </c>
      <c r="D1158" s="119">
        <f>VLOOKUP(B1158,'Maestro clientes'!A:C,3,0)</f>
        <v>12734</v>
      </c>
      <c r="E1158" s="119">
        <v>0</v>
      </c>
      <c r="F1158" s="119">
        <v>0</v>
      </c>
      <c r="G1158" s="119">
        <v>6</v>
      </c>
      <c r="H1158" s="119">
        <v>0</v>
      </c>
      <c r="I1158" s="119">
        <v>12</v>
      </c>
      <c r="J1158" s="119">
        <v>0</v>
      </c>
      <c r="K1158" s="119">
        <v>12</v>
      </c>
      <c r="L1158" s="119">
        <v>0</v>
      </c>
      <c r="M1158" s="119">
        <v>0</v>
      </c>
      <c r="N1158" s="39">
        <f t="shared" si="144"/>
        <v>0</v>
      </c>
      <c r="O1158" s="39">
        <f t="shared" si="145"/>
        <v>0</v>
      </c>
      <c r="P1158" s="39">
        <f t="shared" si="146"/>
        <v>0</v>
      </c>
      <c r="Q1158">
        <f t="shared" si="147"/>
        <v>0</v>
      </c>
      <c r="R1158">
        <f t="shared" si="148"/>
        <v>0</v>
      </c>
      <c r="S1158">
        <f t="shared" si="149"/>
        <v>0</v>
      </c>
      <c r="T1158">
        <f t="shared" si="150"/>
        <v>0</v>
      </c>
      <c r="U1158">
        <f t="shared" si="151"/>
        <v>0</v>
      </c>
    </row>
    <row r="1159" spans="1:21" x14ac:dyDescent="0.25">
      <c r="A1159" s="118">
        <v>351</v>
      </c>
      <c r="B1159" s="118">
        <v>1061809</v>
      </c>
      <c r="C1159" s="118" t="s">
        <v>1867</v>
      </c>
      <c r="D1159" s="119">
        <f>VLOOKUP(B1159,'Maestro clientes'!A:C,3,0)</f>
        <v>12838</v>
      </c>
      <c r="E1159" s="119">
        <v>27</v>
      </c>
      <c r="F1159" s="119">
        <v>0</v>
      </c>
      <c r="G1159" s="119">
        <v>0</v>
      </c>
      <c r="H1159" s="119">
        <v>50</v>
      </c>
      <c r="I1159" s="119">
        <v>0</v>
      </c>
      <c r="J1159" s="119">
        <v>84</v>
      </c>
      <c r="K1159" s="119">
        <v>96</v>
      </c>
      <c r="L1159" s="119">
        <v>48</v>
      </c>
      <c r="M1159" s="119">
        <v>0</v>
      </c>
      <c r="N1159" s="39">
        <f t="shared" si="144"/>
        <v>1</v>
      </c>
      <c r="O1159" s="39">
        <f t="shared" si="145"/>
        <v>0</v>
      </c>
      <c r="P1159" s="39">
        <f t="shared" si="146"/>
        <v>0</v>
      </c>
      <c r="Q1159">
        <f t="shared" si="147"/>
        <v>0</v>
      </c>
      <c r="R1159">
        <f t="shared" si="148"/>
        <v>1</v>
      </c>
      <c r="S1159">
        <f t="shared" si="149"/>
        <v>1</v>
      </c>
      <c r="T1159">
        <f t="shared" si="150"/>
        <v>1</v>
      </c>
      <c r="U1159">
        <f t="shared" si="151"/>
        <v>0</v>
      </c>
    </row>
    <row r="1160" spans="1:21" x14ac:dyDescent="0.25">
      <c r="A1160" s="118">
        <v>351</v>
      </c>
      <c r="B1160" s="118">
        <v>1062351</v>
      </c>
      <c r="C1160" s="118" t="s">
        <v>1341</v>
      </c>
      <c r="D1160" s="119">
        <f>VLOOKUP(B1160,'Maestro clientes'!A:C,3,0)</f>
        <v>13633</v>
      </c>
      <c r="E1160" s="119">
        <v>0</v>
      </c>
      <c r="F1160" s="119">
        <v>24</v>
      </c>
      <c r="G1160" s="119">
        <v>18</v>
      </c>
      <c r="H1160" s="119">
        <v>0</v>
      </c>
      <c r="I1160" s="119">
        <v>0</v>
      </c>
      <c r="J1160" s="119">
        <v>0</v>
      </c>
      <c r="K1160" s="119">
        <v>36</v>
      </c>
      <c r="L1160" s="119">
        <v>60</v>
      </c>
      <c r="M1160" s="119">
        <v>0</v>
      </c>
      <c r="N1160" s="39">
        <f t="shared" si="144"/>
        <v>0</v>
      </c>
      <c r="O1160" s="39">
        <f t="shared" si="145"/>
        <v>1</v>
      </c>
      <c r="P1160" s="39">
        <f t="shared" si="146"/>
        <v>1</v>
      </c>
      <c r="Q1160">
        <f t="shared" si="147"/>
        <v>0</v>
      </c>
      <c r="R1160">
        <f t="shared" si="148"/>
        <v>0</v>
      </c>
      <c r="S1160">
        <f t="shared" si="149"/>
        <v>1</v>
      </c>
      <c r="T1160">
        <f t="shared" si="150"/>
        <v>1</v>
      </c>
      <c r="U1160">
        <f t="shared" si="151"/>
        <v>0</v>
      </c>
    </row>
    <row r="1161" spans="1:21" x14ac:dyDescent="0.25">
      <c r="A1161" s="118">
        <v>351</v>
      </c>
      <c r="B1161" s="118">
        <v>1062396</v>
      </c>
      <c r="C1161" s="118" t="s">
        <v>2844</v>
      </c>
      <c r="D1161" s="119">
        <f>VLOOKUP(B1161,'Maestro clientes'!A:C,3,0)</f>
        <v>13693</v>
      </c>
      <c r="E1161" s="119">
        <v>0</v>
      </c>
      <c r="F1161" s="119">
        <v>0</v>
      </c>
      <c r="G1161" s="119">
        <v>0</v>
      </c>
      <c r="H1161" s="119">
        <v>0</v>
      </c>
      <c r="I1161" s="119">
        <v>0</v>
      </c>
      <c r="J1161" s="119">
        <v>0</v>
      </c>
      <c r="K1161" s="119">
        <v>0</v>
      </c>
      <c r="L1161" s="119">
        <v>24</v>
      </c>
      <c r="M1161" s="119">
        <v>24</v>
      </c>
      <c r="N1161" s="39">
        <f t="shared" si="144"/>
        <v>0</v>
      </c>
      <c r="O1161" s="39">
        <f t="shared" si="145"/>
        <v>0</v>
      </c>
      <c r="P1161" s="39">
        <f t="shared" si="146"/>
        <v>0</v>
      </c>
      <c r="Q1161">
        <f t="shared" si="147"/>
        <v>0</v>
      </c>
      <c r="R1161">
        <f t="shared" si="148"/>
        <v>0</v>
      </c>
      <c r="S1161">
        <f t="shared" si="149"/>
        <v>0</v>
      </c>
      <c r="T1161">
        <f t="shared" si="150"/>
        <v>0</v>
      </c>
      <c r="U1161">
        <f t="shared" si="151"/>
        <v>1</v>
      </c>
    </row>
    <row r="1162" spans="1:21" x14ac:dyDescent="0.25">
      <c r="A1162" s="118">
        <v>351</v>
      </c>
      <c r="B1162" s="118">
        <v>1063068</v>
      </c>
      <c r="C1162" s="118" t="s">
        <v>1868</v>
      </c>
      <c r="D1162" s="119">
        <f>VLOOKUP(B1162,'Maestro clientes'!A:C,3,0)</f>
        <v>14539</v>
      </c>
      <c r="E1162" s="119">
        <v>0</v>
      </c>
      <c r="F1162" s="119">
        <v>0</v>
      </c>
      <c r="G1162" s="119">
        <v>0</v>
      </c>
      <c r="H1162" s="119">
        <v>0</v>
      </c>
      <c r="I1162" s="119">
        <v>12</v>
      </c>
      <c r="J1162" s="119">
        <v>0</v>
      </c>
      <c r="K1162" s="119">
        <v>0</v>
      </c>
      <c r="L1162" s="119">
        <v>0</v>
      </c>
      <c r="M1162" s="119">
        <v>0</v>
      </c>
      <c r="N1162" s="39">
        <f t="shared" si="144"/>
        <v>0</v>
      </c>
      <c r="O1162" s="39">
        <f t="shared" si="145"/>
        <v>0</v>
      </c>
      <c r="P1162" s="39">
        <f t="shared" si="146"/>
        <v>0</v>
      </c>
      <c r="Q1162">
        <f t="shared" si="147"/>
        <v>0</v>
      </c>
      <c r="R1162">
        <f t="shared" si="148"/>
        <v>0</v>
      </c>
      <c r="S1162">
        <f t="shared" si="149"/>
        <v>0</v>
      </c>
      <c r="T1162">
        <f t="shared" si="150"/>
        <v>0</v>
      </c>
      <c r="U1162">
        <f t="shared" si="151"/>
        <v>0</v>
      </c>
    </row>
    <row r="1163" spans="1:21" x14ac:dyDescent="0.25">
      <c r="A1163" s="118">
        <v>351</v>
      </c>
      <c r="B1163" s="118">
        <v>1072641</v>
      </c>
      <c r="C1163" s="118" t="s">
        <v>1342</v>
      </c>
      <c r="D1163" s="119">
        <f>VLOOKUP(B1163,'Maestro clientes'!A:C,3,0)</f>
        <v>11295</v>
      </c>
      <c r="E1163" s="119">
        <v>0</v>
      </c>
      <c r="F1163" s="119">
        <v>30</v>
      </c>
      <c r="G1163" s="119">
        <v>0</v>
      </c>
      <c r="H1163" s="119">
        <v>0</v>
      </c>
      <c r="I1163" s="119">
        <v>0</v>
      </c>
      <c r="J1163" s="119">
        <v>0</v>
      </c>
      <c r="K1163" s="119">
        <v>24</v>
      </c>
      <c r="L1163" s="119">
        <v>0</v>
      </c>
      <c r="M1163" s="119">
        <v>0</v>
      </c>
      <c r="N1163" s="39">
        <f t="shared" si="144"/>
        <v>0</v>
      </c>
      <c r="O1163" s="39">
        <f t="shared" si="145"/>
        <v>1</v>
      </c>
      <c r="P1163" s="39">
        <f t="shared" si="146"/>
        <v>0</v>
      </c>
      <c r="Q1163">
        <f t="shared" si="147"/>
        <v>0</v>
      </c>
      <c r="R1163">
        <f t="shared" si="148"/>
        <v>0</v>
      </c>
      <c r="S1163">
        <f t="shared" si="149"/>
        <v>1</v>
      </c>
      <c r="T1163">
        <f t="shared" si="150"/>
        <v>0</v>
      </c>
      <c r="U1163">
        <f t="shared" si="151"/>
        <v>0</v>
      </c>
    </row>
    <row r="1164" spans="1:21" x14ac:dyDescent="0.25">
      <c r="A1164" s="118">
        <v>351</v>
      </c>
      <c r="B1164" s="118">
        <v>1078584</v>
      </c>
      <c r="C1164" s="118" t="s">
        <v>1869</v>
      </c>
      <c r="D1164" s="119">
        <f>VLOOKUP(B1164,'Maestro clientes'!A:C,3,0)</f>
        <v>17424</v>
      </c>
      <c r="E1164" s="119">
        <v>9</v>
      </c>
      <c r="F1164" s="119">
        <v>0</v>
      </c>
      <c r="G1164" s="119">
        <v>0</v>
      </c>
      <c r="H1164" s="119">
        <v>0</v>
      </c>
      <c r="I1164" s="119">
        <v>0</v>
      </c>
      <c r="J1164" s="119">
        <v>0</v>
      </c>
      <c r="K1164" s="119">
        <v>0</v>
      </c>
      <c r="L1164" s="119">
        <v>0</v>
      </c>
      <c r="M1164" s="119">
        <v>0</v>
      </c>
      <c r="N1164" s="39">
        <f t="shared" si="144"/>
        <v>0</v>
      </c>
      <c r="O1164" s="39">
        <f t="shared" si="145"/>
        <v>0</v>
      </c>
      <c r="P1164" s="39">
        <f t="shared" si="146"/>
        <v>0</v>
      </c>
      <c r="Q1164">
        <f t="shared" si="147"/>
        <v>0</v>
      </c>
      <c r="R1164">
        <f t="shared" si="148"/>
        <v>0</v>
      </c>
      <c r="S1164">
        <f t="shared" si="149"/>
        <v>0</v>
      </c>
      <c r="T1164">
        <f t="shared" si="150"/>
        <v>0</v>
      </c>
      <c r="U1164">
        <f t="shared" si="151"/>
        <v>0</v>
      </c>
    </row>
    <row r="1165" spans="1:21" x14ac:dyDescent="0.25">
      <c r="A1165" s="118">
        <v>351</v>
      </c>
      <c r="B1165" s="118">
        <v>1109549</v>
      </c>
      <c r="C1165" s="118" t="s">
        <v>1343</v>
      </c>
      <c r="D1165" s="119">
        <f>VLOOKUP(B1165,'Maestro clientes'!A:C,3,0)</f>
        <v>28375</v>
      </c>
      <c r="E1165" s="119">
        <v>0</v>
      </c>
      <c r="F1165" s="119">
        <v>42</v>
      </c>
      <c r="G1165" s="119">
        <v>0</v>
      </c>
      <c r="H1165" s="119">
        <v>0</v>
      </c>
      <c r="I1165" s="119">
        <v>0</v>
      </c>
      <c r="J1165" s="119">
        <v>0</v>
      </c>
      <c r="K1165" s="119">
        <v>0</v>
      </c>
      <c r="L1165" s="119">
        <v>0</v>
      </c>
      <c r="M1165" s="119">
        <v>24</v>
      </c>
      <c r="N1165" s="39">
        <f t="shared" si="144"/>
        <v>0</v>
      </c>
      <c r="O1165" s="39">
        <f t="shared" si="145"/>
        <v>1</v>
      </c>
      <c r="P1165" s="39">
        <f t="shared" si="146"/>
        <v>0</v>
      </c>
      <c r="Q1165">
        <f t="shared" si="147"/>
        <v>0</v>
      </c>
      <c r="R1165">
        <f t="shared" si="148"/>
        <v>0</v>
      </c>
      <c r="S1165">
        <f t="shared" si="149"/>
        <v>0</v>
      </c>
      <c r="T1165">
        <f t="shared" si="150"/>
        <v>0</v>
      </c>
      <c r="U1165">
        <f t="shared" si="151"/>
        <v>1</v>
      </c>
    </row>
    <row r="1166" spans="1:21" x14ac:dyDescent="0.25">
      <c r="A1166" s="118">
        <v>351</v>
      </c>
      <c r="B1166" s="118">
        <v>1109799</v>
      </c>
      <c r="C1166" s="118" t="s">
        <v>1344</v>
      </c>
      <c r="D1166" s="119">
        <f>VLOOKUP(B1166,'Maestro clientes'!A:C,3,0)</f>
        <v>33396</v>
      </c>
      <c r="E1166" s="119">
        <v>27</v>
      </c>
      <c r="F1166" s="119">
        <v>0</v>
      </c>
      <c r="G1166" s="119">
        <v>0</v>
      </c>
      <c r="H1166" s="119">
        <v>25</v>
      </c>
      <c r="I1166" s="119">
        <v>0</v>
      </c>
      <c r="J1166" s="119">
        <v>0</v>
      </c>
      <c r="K1166" s="119">
        <v>24</v>
      </c>
      <c r="L1166" s="119">
        <v>0</v>
      </c>
      <c r="M1166" s="119">
        <v>12</v>
      </c>
      <c r="N1166" s="39">
        <f t="shared" si="144"/>
        <v>1</v>
      </c>
      <c r="O1166" s="39">
        <f t="shared" si="145"/>
        <v>0</v>
      </c>
      <c r="P1166" s="39">
        <f t="shared" si="146"/>
        <v>0</v>
      </c>
      <c r="Q1166">
        <f t="shared" si="147"/>
        <v>0</v>
      </c>
      <c r="R1166">
        <f t="shared" si="148"/>
        <v>0</v>
      </c>
      <c r="S1166">
        <f t="shared" si="149"/>
        <v>1</v>
      </c>
      <c r="T1166">
        <f t="shared" si="150"/>
        <v>0</v>
      </c>
      <c r="U1166">
        <f t="shared" si="151"/>
        <v>1</v>
      </c>
    </row>
    <row r="1167" spans="1:21" x14ac:dyDescent="0.25">
      <c r="A1167" s="118">
        <v>351</v>
      </c>
      <c r="B1167" s="118">
        <v>1110288</v>
      </c>
      <c r="C1167" s="118" t="s">
        <v>1870</v>
      </c>
      <c r="D1167" s="119">
        <f>VLOOKUP(B1167,'Maestro clientes'!A:C,3,0)</f>
        <v>28595</v>
      </c>
      <c r="E1167" s="119">
        <v>0</v>
      </c>
      <c r="F1167" s="119">
        <v>9</v>
      </c>
      <c r="G1167" s="119">
        <v>0</v>
      </c>
      <c r="H1167" s="119">
        <v>0</v>
      </c>
      <c r="I1167" s="119">
        <v>6</v>
      </c>
      <c r="J1167" s="119">
        <v>0</v>
      </c>
      <c r="K1167" s="119">
        <v>48</v>
      </c>
      <c r="L1167" s="119">
        <v>0</v>
      </c>
      <c r="M1167" s="119">
        <v>0</v>
      </c>
      <c r="N1167" s="39">
        <f t="shared" si="144"/>
        <v>0</v>
      </c>
      <c r="O1167" s="39">
        <f t="shared" si="145"/>
        <v>0</v>
      </c>
      <c r="P1167" s="39">
        <f t="shared" si="146"/>
        <v>0</v>
      </c>
      <c r="Q1167">
        <f t="shared" si="147"/>
        <v>0</v>
      </c>
      <c r="R1167">
        <f t="shared" si="148"/>
        <v>0</v>
      </c>
      <c r="S1167">
        <f t="shared" si="149"/>
        <v>1</v>
      </c>
      <c r="T1167">
        <f t="shared" si="150"/>
        <v>0</v>
      </c>
      <c r="U1167">
        <f t="shared" si="151"/>
        <v>0</v>
      </c>
    </row>
    <row r="1168" spans="1:21" x14ac:dyDescent="0.25">
      <c r="A1168" s="118">
        <v>351</v>
      </c>
      <c r="B1168" s="118">
        <v>1113940</v>
      </c>
      <c r="C1168" s="118" t="s">
        <v>2845</v>
      </c>
      <c r="D1168" s="119">
        <f>VLOOKUP(B1168,'Maestro clientes'!A:C,3,0)</f>
        <v>30567</v>
      </c>
      <c r="E1168" s="119">
        <v>0</v>
      </c>
      <c r="F1168" s="119">
        <v>0</v>
      </c>
      <c r="G1168" s="119">
        <v>0</v>
      </c>
      <c r="H1168" s="119">
        <v>0</v>
      </c>
      <c r="I1168" s="119">
        <v>0</v>
      </c>
      <c r="J1168" s="119">
        <v>0</v>
      </c>
      <c r="K1168" s="119">
        <v>0</v>
      </c>
      <c r="L1168" s="119">
        <v>24</v>
      </c>
      <c r="M1168" s="119">
        <v>0</v>
      </c>
      <c r="N1168" s="39">
        <f t="shared" si="144"/>
        <v>0</v>
      </c>
      <c r="O1168" s="39">
        <f t="shared" si="145"/>
        <v>0</v>
      </c>
      <c r="P1168" s="39">
        <f t="shared" si="146"/>
        <v>0</v>
      </c>
      <c r="Q1168">
        <f t="shared" si="147"/>
        <v>0</v>
      </c>
      <c r="R1168">
        <f t="shared" si="148"/>
        <v>0</v>
      </c>
      <c r="S1168">
        <f t="shared" si="149"/>
        <v>0</v>
      </c>
      <c r="T1168">
        <f t="shared" si="150"/>
        <v>0</v>
      </c>
      <c r="U1168">
        <f t="shared" si="151"/>
        <v>0</v>
      </c>
    </row>
    <row r="1169" spans="1:21" x14ac:dyDescent="0.25">
      <c r="A1169" s="118">
        <v>351</v>
      </c>
      <c r="B1169" s="118">
        <v>1119576</v>
      </c>
      <c r="C1169" s="118" t="s">
        <v>2589</v>
      </c>
      <c r="D1169" s="119">
        <f>VLOOKUP(B1169,'Maestro clientes'!A:C,3,0)</f>
        <v>33732</v>
      </c>
      <c r="E1169" s="119">
        <v>0</v>
      </c>
      <c r="F1169" s="119">
        <v>12</v>
      </c>
      <c r="G1169" s="119">
        <v>0</v>
      </c>
      <c r="H1169" s="119">
        <v>0</v>
      </c>
      <c r="I1169" s="119">
        <v>0</v>
      </c>
      <c r="J1169" s="119">
        <v>0</v>
      </c>
      <c r="K1169" s="119">
        <v>0</v>
      </c>
      <c r="L1169" s="119">
        <v>48</v>
      </c>
      <c r="M1169" s="119">
        <v>0</v>
      </c>
      <c r="N1169" s="39">
        <f t="shared" si="144"/>
        <v>0</v>
      </c>
      <c r="O1169" s="39">
        <f t="shared" si="145"/>
        <v>0</v>
      </c>
      <c r="P1169" s="39">
        <f t="shared" si="146"/>
        <v>0</v>
      </c>
      <c r="Q1169">
        <f t="shared" si="147"/>
        <v>0</v>
      </c>
      <c r="R1169">
        <f t="shared" si="148"/>
        <v>0</v>
      </c>
      <c r="S1169">
        <f t="shared" si="149"/>
        <v>0</v>
      </c>
      <c r="T1169">
        <f t="shared" si="150"/>
        <v>1</v>
      </c>
      <c r="U1169">
        <f t="shared" si="151"/>
        <v>0</v>
      </c>
    </row>
    <row r="1170" spans="1:21" x14ac:dyDescent="0.25">
      <c r="A1170" s="118">
        <v>351</v>
      </c>
      <c r="B1170" s="118">
        <v>1127013</v>
      </c>
      <c r="C1170" s="118" t="s">
        <v>1458</v>
      </c>
      <c r="D1170" s="119">
        <f>VLOOKUP(B1170,'Maestro clientes'!A:C,3,0)</f>
        <v>38016</v>
      </c>
      <c r="E1170" s="119">
        <v>0</v>
      </c>
      <c r="F1170" s="119">
        <v>0</v>
      </c>
      <c r="G1170" s="119">
        <v>0</v>
      </c>
      <c r="H1170" s="119">
        <v>0</v>
      </c>
      <c r="I1170" s="119">
        <v>0</v>
      </c>
      <c r="J1170" s="119">
        <v>0</v>
      </c>
      <c r="K1170" s="119">
        <v>36</v>
      </c>
      <c r="L1170" s="119">
        <v>0</v>
      </c>
      <c r="M1170" s="119">
        <v>0</v>
      </c>
      <c r="N1170" s="39">
        <f t="shared" si="144"/>
        <v>0</v>
      </c>
      <c r="O1170" s="39">
        <f t="shared" si="145"/>
        <v>0</v>
      </c>
      <c r="P1170" s="39">
        <f t="shared" si="146"/>
        <v>0</v>
      </c>
      <c r="Q1170">
        <f t="shared" si="147"/>
        <v>0</v>
      </c>
      <c r="R1170">
        <f t="shared" si="148"/>
        <v>0</v>
      </c>
      <c r="S1170">
        <f t="shared" si="149"/>
        <v>1</v>
      </c>
      <c r="T1170">
        <f t="shared" si="150"/>
        <v>0</v>
      </c>
      <c r="U1170">
        <f t="shared" si="151"/>
        <v>0</v>
      </c>
    </row>
    <row r="1171" spans="1:21" x14ac:dyDescent="0.25">
      <c r="A1171" s="118">
        <v>351</v>
      </c>
      <c r="B1171" s="118">
        <v>1132167</v>
      </c>
      <c r="C1171" s="118" t="s">
        <v>2590</v>
      </c>
      <c r="D1171" s="119" t="str">
        <f>VLOOKUP(B1171,'Maestro clientes'!A:C,3,0)</f>
        <v/>
      </c>
      <c r="E1171" s="119">
        <v>0</v>
      </c>
      <c r="F1171" s="119">
        <v>0</v>
      </c>
      <c r="G1171" s="119">
        <v>0</v>
      </c>
      <c r="H1171" s="119">
        <v>0</v>
      </c>
      <c r="I1171" s="119">
        <v>0</v>
      </c>
      <c r="J1171" s="119">
        <v>0</v>
      </c>
      <c r="K1171" s="119">
        <v>0</v>
      </c>
      <c r="L1171" s="119">
        <v>24</v>
      </c>
      <c r="M1171" s="119">
        <v>0</v>
      </c>
      <c r="N1171" s="39">
        <f t="shared" si="144"/>
        <v>0</v>
      </c>
      <c r="O1171" s="39">
        <f t="shared" si="145"/>
        <v>0</v>
      </c>
      <c r="P1171" s="39">
        <f t="shared" si="146"/>
        <v>0</v>
      </c>
      <c r="Q1171">
        <f t="shared" si="147"/>
        <v>0</v>
      </c>
      <c r="R1171">
        <f t="shared" si="148"/>
        <v>0</v>
      </c>
      <c r="S1171">
        <f t="shared" si="149"/>
        <v>0</v>
      </c>
      <c r="T1171">
        <f t="shared" si="150"/>
        <v>0</v>
      </c>
      <c r="U1171">
        <f t="shared" si="151"/>
        <v>0</v>
      </c>
    </row>
    <row r="1172" spans="1:21" x14ac:dyDescent="0.25">
      <c r="A1172" s="118">
        <v>351</v>
      </c>
      <c r="B1172" s="118">
        <v>1158001</v>
      </c>
      <c r="C1172" s="118" t="s">
        <v>1871</v>
      </c>
      <c r="D1172" s="119" t="str">
        <f>VLOOKUP(B1172,'Maestro clientes'!A:C,3,0)</f>
        <v/>
      </c>
      <c r="E1172" s="119">
        <v>0</v>
      </c>
      <c r="F1172" s="119">
        <v>6</v>
      </c>
      <c r="G1172" s="119">
        <v>0</v>
      </c>
      <c r="H1172" s="119">
        <v>0</v>
      </c>
      <c r="I1172" s="119">
        <v>0</v>
      </c>
      <c r="J1172" s="119">
        <v>0</v>
      </c>
      <c r="K1172" s="119">
        <v>0</v>
      </c>
      <c r="L1172" s="119">
        <v>0</v>
      </c>
      <c r="M1172" s="119">
        <v>0</v>
      </c>
      <c r="N1172" s="39">
        <f t="shared" si="144"/>
        <v>0</v>
      </c>
      <c r="O1172" s="39">
        <f t="shared" si="145"/>
        <v>0</v>
      </c>
      <c r="P1172" s="39">
        <f t="shared" si="146"/>
        <v>0</v>
      </c>
      <c r="Q1172">
        <f t="shared" si="147"/>
        <v>0</v>
      </c>
      <c r="R1172">
        <f t="shared" si="148"/>
        <v>0</v>
      </c>
      <c r="S1172">
        <f t="shared" si="149"/>
        <v>0</v>
      </c>
      <c r="T1172">
        <f t="shared" si="150"/>
        <v>0</v>
      </c>
      <c r="U1172">
        <f t="shared" si="151"/>
        <v>0</v>
      </c>
    </row>
    <row r="1173" spans="1:21" x14ac:dyDescent="0.25">
      <c r="A1173" s="118">
        <v>351</v>
      </c>
      <c r="B1173" s="118">
        <v>1109139</v>
      </c>
      <c r="C1173" s="118" t="s">
        <v>3155</v>
      </c>
      <c r="D1173" s="119">
        <f>VLOOKUP(B1173,'Maestro clientes'!A:C,3,0)</f>
        <v>31148</v>
      </c>
      <c r="E1173" s="119">
        <v>0</v>
      </c>
      <c r="F1173" s="119">
        <v>18</v>
      </c>
      <c r="G1173" s="119">
        <v>0</v>
      </c>
      <c r="H1173" s="119">
        <v>0</v>
      </c>
      <c r="I1173" s="119">
        <v>0</v>
      </c>
      <c r="J1173" s="119">
        <v>0</v>
      </c>
      <c r="K1173" s="119">
        <v>0</v>
      </c>
      <c r="L1173" s="119">
        <v>0</v>
      </c>
      <c r="M1173" s="119">
        <v>0</v>
      </c>
      <c r="N1173" s="39">
        <f t="shared" si="144"/>
        <v>0</v>
      </c>
      <c r="O1173" s="39">
        <f t="shared" si="145"/>
        <v>0</v>
      </c>
      <c r="P1173" s="39">
        <f t="shared" si="146"/>
        <v>0</v>
      </c>
      <c r="Q1173">
        <f t="shared" si="147"/>
        <v>0</v>
      </c>
      <c r="R1173">
        <f t="shared" si="148"/>
        <v>0</v>
      </c>
      <c r="S1173">
        <f t="shared" si="149"/>
        <v>0</v>
      </c>
      <c r="T1173">
        <f t="shared" si="150"/>
        <v>0</v>
      </c>
      <c r="U1173">
        <f t="shared" si="151"/>
        <v>0</v>
      </c>
    </row>
    <row r="1174" spans="1:21" x14ac:dyDescent="0.25">
      <c r="A1174" s="118">
        <v>351</v>
      </c>
      <c r="B1174" s="118">
        <v>1071289</v>
      </c>
      <c r="C1174" s="118" t="s">
        <v>3186</v>
      </c>
      <c r="D1174" s="119">
        <f>VLOOKUP(B1174,'Maestro clientes'!A:C,3,0)</f>
        <v>9951</v>
      </c>
      <c r="E1174" s="119">
        <v>0</v>
      </c>
      <c r="F1174" s="119">
        <v>0</v>
      </c>
      <c r="G1174" s="119">
        <v>6</v>
      </c>
      <c r="H1174" s="119">
        <v>0</v>
      </c>
      <c r="I1174" s="119">
        <v>0</v>
      </c>
      <c r="J1174" s="119">
        <v>0</v>
      </c>
      <c r="K1174" s="119">
        <v>0</v>
      </c>
      <c r="L1174" s="119">
        <v>0</v>
      </c>
      <c r="M1174" s="119">
        <v>0</v>
      </c>
      <c r="N1174" s="39">
        <f t="shared" si="144"/>
        <v>0</v>
      </c>
      <c r="O1174" s="39">
        <f t="shared" si="145"/>
        <v>0</v>
      </c>
      <c r="P1174" s="39">
        <f t="shared" si="146"/>
        <v>0</v>
      </c>
      <c r="Q1174">
        <f t="shared" si="147"/>
        <v>0</v>
      </c>
      <c r="R1174">
        <f t="shared" si="148"/>
        <v>0</v>
      </c>
      <c r="S1174">
        <f t="shared" si="149"/>
        <v>0</v>
      </c>
      <c r="T1174">
        <f t="shared" si="150"/>
        <v>0</v>
      </c>
      <c r="U1174">
        <f t="shared" si="151"/>
        <v>0</v>
      </c>
    </row>
    <row r="1175" spans="1:21" x14ac:dyDescent="0.25">
      <c r="A1175" s="118">
        <v>352</v>
      </c>
      <c r="B1175" s="118">
        <v>1063107</v>
      </c>
      <c r="C1175" s="118" t="s">
        <v>1872</v>
      </c>
      <c r="D1175" s="119">
        <f>VLOOKUP(B1175,'Maestro clientes'!A:C,3,0)</f>
        <v>14583</v>
      </c>
      <c r="E1175" s="119">
        <v>0</v>
      </c>
      <c r="F1175" s="119">
        <v>0</v>
      </c>
      <c r="G1175" s="119">
        <v>0</v>
      </c>
      <c r="H1175" s="119">
        <v>0</v>
      </c>
      <c r="I1175" s="119">
        <v>0</v>
      </c>
      <c r="J1175" s="119">
        <v>0</v>
      </c>
      <c r="K1175" s="119">
        <v>0</v>
      </c>
      <c r="L1175" s="119">
        <v>0</v>
      </c>
      <c r="M1175" s="119">
        <v>12</v>
      </c>
      <c r="N1175" s="39">
        <f t="shared" si="144"/>
        <v>0</v>
      </c>
      <c r="O1175" s="39">
        <f t="shared" si="145"/>
        <v>0</v>
      </c>
      <c r="P1175" s="39">
        <f t="shared" si="146"/>
        <v>0</v>
      </c>
      <c r="Q1175">
        <f t="shared" si="147"/>
        <v>0</v>
      </c>
      <c r="R1175">
        <f t="shared" si="148"/>
        <v>0</v>
      </c>
      <c r="S1175">
        <f t="shared" si="149"/>
        <v>0</v>
      </c>
      <c r="T1175">
        <f t="shared" si="150"/>
        <v>0</v>
      </c>
      <c r="U1175">
        <f t="shared" si="151"/>
        <v>1</v>
      </c>
    </row>
    <row r="1176" spans="1:21" x14ac:dyDescent="0.25">
      <c r="A1176" s="118">
        <v>352</v>
      </c>
      <c r="B1176" s="118">
        <v>1067214</v>
      </c>
      <c r="C1176" s="118" t="s">
        <v>1159</v>
      </c>
      <c r="D1176" s="119">
        <f>VLOOKUP(B1176,'Maestro clientes'!A:C,3,0)</f>
        <v>61442</v>
      </c>
      <c r="E1176" s="119">
        <v>0</v>
      </c>
      <c r="F1176" s="119">
        <v>6</v>
      </c>
      <c r="G1176" s="119">
        <v>0</v>
      </c>
      <c r="H1176" s="119">
        <v>0</v>
      </c>
      <c r="I1176" s="119">
        <v>0</v>
      </c>
      <c r="J1176" s="119">
        <v>0</v>
      </c>
      <c r="K1176" s="119">
        <v>0</v>
      </c>
      <c r="L1176" s="119">
        <v>0</v>
      </c>
      <c r="M1176" s="119">
        <v>0</v>
      </c>
      <c r="N1176" s="39">
        <f t="shared" si="144"/>
        <v>0</v>
      </c>
      <c r="O1176" s="39">
        <f t="shared" si="145"/>
        <v>0</v>
      </c>
      <c r="P1176" s="39">
        <f t="shared" si="146"/>
        <v>0</v>
      </c>
      <c r="Q1176">
        <f t="shared" si="147"/>
        <v>0</v>
      </c>
      <c r="R1176">
        <f t="shared" si="148"/>
        <v>0</v>
      </c>
      <c r="S1176">
        <f t="shared" si="149"/>
        <v>0</v>
      </c>
      <c r="T1176">
        <f t="shared" si="150"/>
        <v>0</v>
      </c>
      <c r="U1176">
        <f t="shared" si="151"/>
        <v>0</v>
      </c>
    </row>
    <row r="1177" spans="1:21" x14ac:dyDescent="0.25">
      <c r="A1177" s="118">
        <v>352</v>
      </c>
      <c r="B1177" s="118">
        <v>1067235</v>
      </c>
      <c r="C1177" s="118" t="s">
        <v>2554</v>
      </c>
      <c r="D1177" s="119">
        <f>VLOOKUP(B1177,'Maestro clientes'!A:C,3,0)</f>
        <v>61601</v>
      </c>
      <c r="E1177" s="119">
        <v>0</v>
      </c>
      <c r="F1177" s="119">
        <v>318</v>
      </c>
      <c r="G1177" s="119">
        <v>0</v>
      </c>
      <c r="H1177" s="119">
        <v>0</v>
      </c>
      <c r="I1177" s="119">
        <v>0</v>
      </c>
      <c r="J1177" s="119">
        <v>0</v>
      </c>
      <c r="K1177" s="119">
        <v>0</v>
      </c>
      <c r="L1177" s="119">
        <v>0</v>
      </c>
      <c r="M1177" s="119">
        <v>0</v>
      </c>
      <c r="N1177" s="39">
        <f t="shared" si="144"/>
        <v>0</v>
      </c>
      <c r="O1177" s="39">
        <f t="shared" si="145"/>
        <v>1</v>
      </c>
      <c r="P1177" s="39">
        <f t="shared" si="146"/>
        <v>0</v>
      </c>
      <c r="Q1177">
        <f t="shared" si="147"/>
        <v>0</v>
      </c>
      <c r="R1177">
        <f t="shared" si="148"/>
        <v>0</v>
      </c>
      <c r="S1177">
        <f t="shared" si="149"/>
        <v>0</v>
      </c>
      <c r="T1177">
        <f t="shared" si="150"/>
        <v>0</v>
      </c>
      <c r="U1177">
        <f t="shared" si="151"/>
        <v>0</v>
      </c>
    </row>
    <row r="1178" spans="1:21" x14ac:dyDescent="0.25">
      <c r="A1178" s="118">
        <v>352</v>
      </c>
      <c r="B1178" s="118">
        <v>1067484</v>
      </c>
      <c r="C1178" s="118" t="s">
        <v>2591</v>
      </c>
      <c r="D1178" s="119">
        <f>VLOOKUP(B1178,'Maestro clientes'!A:C,3,0)</f>
        <v>63596</v>
      </c>
      <c r="E1178" s="119">
        <v>0</v>
      </c>
      <c r="F1178" s="119">
        <v>0</v>
      </c>
      <c r="G1178" s="119">
        <v>0</v>
      </c>
      <c r="H1178" s="119">
        <v>0</v>
      </c>
      <c r="I1178" s="119">
        <v>0</v>
      </c>
      <c r="J1178" s="119">
        <v>0</v>
      </c>
      <c r="K1178" s="119">
        <v>12</v>
      </c>
      <c r="L1178" s="119">
        <v>20</v>
      </c>
      <c r="M1178" s="119">
        <v>0</v>
      </c>
      <c r="N1178" s="39">
        <f t="shared" si="144"/>
        <v>0</v>
      </c>
      <c r="O1178" s="39">
        <f t="shared" si="145"/>
        <v>0</v>
      </c>
      <c r="P1178" s="39">
        <f t="shared" si="146"/>
        <v>0</v>
      </c>
      <c r="Q1178">
        <f t="shared" si="147"/>
        <v>0</v>
      </c>
      <c r="R1178">
        <f t="shared" si="148"/>
        <v>0</v>
      </c>
      <c r="S1178">
        <f t="shared" si="149"/>
        <v>0</v>
      </c>
      <c r="T1178">
        <f t="shared" si="150"/>
        <v>0</v>
      </c>
      <c r="U1178">
        <f t="shared" si="151"/>
        <v>0</v>
      </c>
    </row>
    <row r="1179" spans="1:21" x14ac:dyDescent="0.25">
      <c r="A1179" s="118">
        <v>352</v>
      </c>
      <c r="B1179" s="118">
        <v>1069928</v>
      </c>
      <c r="C1179" s="118" t="s">
        <v>1873</v>
      </c>
      <c r="D1179" s="119">
        <f>VLOOKUP(B1179,'Maestro clientes'!A:C,3,0)</f>
        <v>77497</v>
      </c>
      <c r="E1179" s="119">
        <v>0</v>
      </c>
      <c r="F1179" s="119">
        <v>168</v>
      </c>
      <c r="G1179" s="119">
        <v>0</v>
      </c>
      <c r="H1179" s="119">
        <v>0</v>
      </c>
      <c r="I1179" s="119">
        <v>0</v>
      </c>
      <c r="J1179" s="119">
        <v>0</v>
      </c>
      <c r="K1179" s="119">
        <v>0</v>
      </c>
      <c r="L1179" s="119">
        <v>0</v>
      </c>
      <c r="M1179" s="119">
        <v>0</v>
      </c>
      <c r="N1179" s="39">
        <f t="shared" si="144"/>
        <v>0</v>
      </c>
      <c r="O1179" s="39">
        <f t="shared" si="145"/>
        <v>1</v>
      </c>
      <c r="P1179" s="39">
        <f t="shared" si="146"/>
        <v>0</v>
      </c>
      <c r="Q1179">
        <f t="shared" si="147"/>
        <v>0</v>
      </c>
      <c r="R1179">
        <f t="shared" si="148"/>
        <v>0</v>
      </c>
      <c r="S1179">
        <f t="shared" si="149"/>
        <v>0</v>
      </c>
      <c r="T1179">
        <f t="shared" si="150"/>
        <v>0</v>
      </c>
      <c r="U1179">
        <f t="shared" si="151"/>
        <v>0</v>
      </c>
    </row>
    <row r="1180" spans="1:21" x14ac:dyDescent="0.25">
      <c r="A1180" s="118">
        <v>352</v>
      </c>
      <c r="B1180" s="118">
        <v>1070157</v>
      </c>
      <c r="C1180" s="118" t="s">
        <v>2592</v>
      </c>
      <c r="D1180" s="119">
        <f>VLOOKUP(B1180,'Maestro clientes'!A:C,3,0)</f>
        <v>7901</v>
      </c>
      <c r="E1180" s="119">
        <v>0</v>
      </c>
      <c r="F1180" s="119">
        <v>0</v>
      </c>
      <c r="G1180" s="119">
        <v>0</v>
      </c>
      <c r="H1180" s="119">
        <v>0</v>
      </c>
      <c r="I1180" s="119">
        <v>0</v>
      </c>
      <c r="J1180" s="119">
        <v>0</v>
      </c>
      <c r="K1180" s="119">
        <v>24</v>
      </c>
      <c r="L1180" s="119">
        <v>0</v>
      </c>
      <c r="M1180" s="119">
        <v>0</v>
      </c>
      <c r="N1180" s="39">
        <f t="shared" si="144"/>
        <v>0</v>
      </c>
      <c r="O1180" s="39">
        <f t="shared" si="145"/>
        <v>0</v>
      </c>
      <c r="P1180" s="39">
        <f t="shared" si="146"/>
        <v>0</v>
      </c>
      <c r="Q1180">
        <f t="shared" si="147"/>
        <v>0</v>
      </c>
      <c r="R1180">
        <f t="shared" si="148"/>
        <v>0</v>
      </c>
      <c r="S1180">
        <f t="shared" si="149"/>
        <v>1</v>
      </c>
      <c r="T1180">
        <f t="shared" si="150"/>
        <v>0</v>
      </c>
      <c r="U1180">
        <f t="shared" si="151"/>
        <v>0</v>
      </c>
    </row>
    <row r="1181" spans="1:21" x14ac:dyDescent="0.25">
      <c r="A1181" s="118">
        <v>352</v>
      </c>
      <c r="B1181" s="118">
        <v>1072910</v>
      </c>
      <c r="C1181" s="118" t="s">
        <v>1874</v>
      </c>
      <c r="D1181" s="119">
        <f>VLOOKUP(B1181,'Maestro clientes'!A:C,3,0)</f>
        <v>57326</v>
      </c>
      <c r="E1181" s="119">
        <v>0</v>
      </c>
      <c r="F1181" s="119">
        <v>0</v>
      </c>
      <c r="G1181" s="119">
        <v>0</v>
      </c>
      <c r="H1181" s="119">
        <v>0</v>
      </c>
      <c r="I1181" s="119">
        <v>0</v>
      </c>
      <c r="J1181" s="119">
        <v>0</v>
      </c>
      <c r="K1181" s="119">
        <v>0</v>
      </c>
      <c r="L1181" s="119">
        <v>80</v>
      </c>
      <c r="M1181" s="119">
        <v>0</v>
      </c>
      <c r="N1181" s="39">
        <f t="shared" si="144"/>
        <v>0</v>
      </c>
      <c r="O1181" s="39">
        <f t="shared" si="145"/>
        <v>0</v>
      </c>
      <c r="P1181" s="39">
        <f t="shared" si="146"/>
        <v>0</v>
      </c>
      <c r="Q1181">
        <f t="shared" si="147"/>
        <v>0</v>
      </c>
      <c r="R1181">
        <f t="shared" si="148"/>
        <v>0</v>
      </c>
      <c r="S1181">
        <f t="shared" si="149"/>
        <v>0</v>
      </c>
      <c r="T1181">
        <f t="shared" si="150"/>
        <v>1</v>
      </c>
      <c r="U1181">
        <f t="shared" si="151"/>
        <v>0</v>
      </c>
    </row>
    <row r="1182" spans="1:21" x14ac:dyDescent="0.25">
      <c r="A1182" s="118">
        <v>352</v>
      </c>
      <c r="B1182" s="118">
        <v>1110767</v>
      </c>
      <c r="C1182" s="118" t="s">
        <v>1875</v>
      </c>
      <c r="D1182" s="119">
        <f>VLOOKUP(B1182,'Maestro clientes'!A:C,3,0)</f>
        <v>28745</v>
      </c>
      <c r="E1182" s="119">
        <v>0</v>
      </c>
      <c r="F1182" s="119">
        <v>0</v>
      </c>
      <c r="G1182" s="119">
        <v>0</v>
      </c>
      <c r="H1182" s="119">
        <v>0</v>
      </c>
      <c r="I1182" s="119">
        <v>0</v>
      </c>
      <c r="J1182" s="119">
        <v>0</v>
      </c>
      <c r="K1182" s="119">
        <v>24</v>
      </c>
      <c r="L1182" s="119">
        <v>0</v>
      </c>
      <c r="M1182" s="119">
        <v>6</v>
      </c>
      <c r="N1182" s="39">
        <f t="shared" si="144"/>
        <v>0</v>
      </c>
      <c r="O1182" s="39">
        <f t="shared" si="145"/>
        <v>0</v>
      </c>
      <c r="P1182" s="39">
        <f t="shared" si="146"/>
        <v>0</v>
      </c>
      <c r="Q1182">
        <f t="shared" si="147"/>
        <v>0</v>
      </c>
      <c r="R1182">
        <f t="shared" si="148"/>
        <v>0</v>
      </c>
      <c r="S1182">
        <f t="shared" si="149"/>
        <v>1</v>
      </c>
      <c r="T1182">
        <f t="shared" si="150"/>
        <v>0</v>
      </c>
      <c r="U1182">
        <f t="shared" si="151"/>
        <v>0</v>
      </c>
    </row>
    <row r="1183" spans="1:21" x14ac:dyDescent="0.25">
      <c r="A1183" s="118">
        <v>352</v>
      </c>
      <c r="B1183" s="118">
        <v>1112646</v>
      </c>
      <c r="C1183" s="118" t="s">
        <v>1876</v>
      </c>
      <c r="D1183" s="119">
        <f>VLOOKUP(B1183,'Maestro clientes'!A:C,3,0)</f>
        <v>29759</v>
      </c>
      <c r="E1183" s="119">
        <v>0</v>
      </c>
      <c r="F1183" s="119">
        <v>0</v>
      </c>
      <c r="G1183" s="119">
        <v>0</v>
      </c>
      <c r="H1183" s="119">
        <v>0</v>
      </c>
      <c r="I1183" s="119">
        <v>0</v>
      </c>
      <c r="J1183" s="119">
        <v>0</v>
      </c>
      <c r="K1183" s="119">
        <v>12</v>
      </c>
      <c r="L1183" s="119">
        <v>0</v>
      </c>
      <c r="M1183" s="119">
        <v>0</v>
      </c>
      <c r="N1183" s="39">
        <f t="shared" si="144"/>
        <v>0</v>
      </c>
      <c r="O1183" s="39">
        <f t="shared" si="145"/>
        <v>0</v>
      </c>
      <c r="P1183" s="39">
        <f t="shared" si="146"/>
        <v>0</v>
      </c>
      <c r="Q1183">
        <f t="shared" si="147"/>
        <v>0</v>
      </c>
      <c r="R1183">
        <f t="shared" si="148"/>
        <v>0</v>
      </c>
      <c r="S1183">
        <f t="shared" si="149"/>
        <v>0</v>
      </c>
      <c r="T1183">
        <f t="shared" si="150"/>
        <v>0</v>
      </c>
      <c r="U1183">
        <f t="shared" si="151"/>
        <v>0</v>
      </c>
    </row>
    <row r="1184" spans="1:21" x14ac:dyDescent="0.25">
      <c r="A1184" s="118">
        <v>352</v>
      </c>
      <c r="B1184" s="118">
        <v>1127494</v>
      </c>
      <c r="C1184" s="118" t="s">
        <v>2219</v>
      </c>
      <c r="D1184" s="119">
        <f>VLOOKUP(B1184,'Maestro clientes'!A:C,3,0)</f>
        <v>38262</v>
      </c>
      <c r="E1184" s="119">
        <v>0</v>
      </c>
      <c r="F1184" s="119">
        <v>0</v>
      </c>
      <c r="G1184" s="119">
        <v>0</v>
      </c>
      <c r="H1184" s="119">
        <v>0</v>
      </c>
      <c r="I1184" s="119">
        <v>0</v>
      </c>
      <c r="J1184" s="119">
        <v>0</v>
      </c>
      <c r="K1184" s="119">
        <v>12</v>
      </c>
      <c r="L1184" s="119">
        <v>30</v>
      </c>
      <c r="M1184" s="119">
        <v>0</v>
      </c>
      <c r="N1184" s="39">
        <f t="shared" si="144"/>
        <v>0</v>
      </c>
      <c r="O1184" s="39">
        <f t="shared" si="145"/>
        <v>0</v>
      </c>
      <c r="P1184" s="39">
        <f t="shared" si="146"/>
        <v>0</v>
      </c>
      <c r="Q1184">
        <f t="shared" si="147"/>
        <v>0</v>
      </c>
      <c r="R1184">
        <f t="shared" si="148"/>
        <v>0</v>
      </c>
      <c r="S1184">
        <f t="shared" si="149"/>
        <v>0</v>
      </c>
      <c r="T1184">
        <f t="shared" si="150"/>
        <v>0</v>
      </c>
      <c r="U1184">
        <f t="shared" si="151"/>
        <v>0</v>
      </c>
    </row>
    <row r="1185" spans="1:21" x14ac:dyDescent="0.25">
      <c r="A1185" s="118">
        <v>352</v>
      </c>
      <c r="B1185" s="118">
        <v>1140627</v>
      </c>
      <c r="C1185" s="118" t="s">
        <v>2555</v>
      </c>
      <c r="D1185" s="119">
        <f>VLOOKUP(B1185,'Maestro clientes'!A:C,3,0)</f>
        <v>40290</v>
      </c>
      <c r="E1185" s="119">
        <v>36</v>
      </c>
      <c r="F1185" s="119">
        <v>0</v>
      </c>
      <c r="G1185" s="119">
        <v>0</v>
      </c>
      <c r="H1185" s="119">
        <v>0</v>
      </c>
      <c r="I1185" s="119">
        <v>0</v>
      </c>
      <c r="J1185" s="119">
        <v>0</v>
      </c>
      <c r="K1185" s="119">
        <v>12</v>
      </c>
      <c r="L1185" s="119">
        <v>0</v>
      </c>
      <c r="M1185" s="119">
        <v>0</v>
      </c>
      <c r="N1185" s="39">
        <f t="shared" si="144"/>
        <v>1</v>
      </c>
      <c r="O1185" s="39">
        <f t="shared" si="145"/>
        <v>0</v>
      </c>
      <c r="P1185" s="39">
        <f t="shared" si="146"/>
        <v>0</v>
      </c>
      <c r="Q1185">
        <f t="shared" si="147"/>
        <v>0</v>
      </c>
      <c r="R1185">
        <f t="shared" si="148"/>
        <v>0</v>
      </c>
      <c r="S1185">
        <f t="shared" si="149"/>
        <v>0</v>
      </c>
      <c r="T1185">
        <f t="shared" si="150"/>
        <v>0</v>
      </c>
      <c r="U1185">
        <f t="shared" si="151"/>
        <v>0</v>
      </c>
    </row>
    <row r="1186" spans="1:21" x14ac:dyDescent="0.25">
      <c r="A1186" s="118">
        <v>352</v>
      </c>
      <c r="B1186" s="118">
        <v>1143686</v>
      </c>
      <c r="C1186" s="118" t="s">
        <v>1877</v>
      </c>
      <c r="D1186" s="119" t="str">
        <f>VLOOKUP(B1186,'Maestro clientes'!A:C,3,0)</f>
        <v/>
      </c>
      <c r="E1186" s="119">
        <v>0</v>
      </c>
      <c r="F1186" s="119">
        <v>0</v>
      </c>
      <c r="G1186" s="119">
        <v>0</v>
      </c>
      <c r="H1186" s="119">
        <v>0</v>
      </c>
      <c r="I1186" s="119">
        <v>12</v>
      </c>
      <c r="J1186" s="119">
        <v>30</v>
      </c>
      <c r="K1186" s="119">
        <v>0</v>
      </c>
      <c r="L1186" s="119">
        <v>0</v>
      </c>
      <c r="M1186" s="119">
        <v>0</v>
      </c>
      <c r="N1186" s="39">
        <f t="shared" si="144"/>
        <v>0</v>
      </c>
      <c r="O1186" s="39">
        <f t="shared" si="145"/>
        <v>0</v>
      </c>
      <c r="P1186" s="39">
        <f t="shared" si="146"/>
        <v>0</v>
      </c>
      <c r="Q1186">
        <f t="shared" si="147"/>
        <v>0</v>
      </c>
      <c r="R1186">
        <f t="shared" si="148"/>
        <v>1</v>
      </c>
      <c r="S1186">
        <f t="shared" si="149"/>
        <v>0</v>
      </c>
      <c r="T1186">
        <f t="shared" si="150"/>
        <v>0</v>
      </c>
      <c r="U1186">
        <f t="shared" si="151"/>
        <v>0</v>
      </c>
    </row>
    <row r="1187" spans="1:21" x14ac:dyDescent="0.25">
      <c r="A1187" s="118">
        <v>352</v>
      </c>
      <c r="B1187" s="118">
        <v>1115855</v>
      </c>
      <c r="C1187" s="118" t="s">
        <v>2950</v>
      </c>
      <c r="D1187" s="119">
        <f>VLOOKUP(B1187,'Maestro clientes'!A:C,3,0)</f>
        <v>31453</v>
      </c>
      <c r="E1187" s="119">
        <v>0</v>
      </c>
      <c r="F1187" s="119">
        <v>20</v>
      </c>
      <c r="G1187" s="119">
        <v>0</v>
      </c>
      <c r="H1187" s="119">
        <v>0</v>
      </c>
      <c r="I1187" s="119">
        <v>0</v>
      </c>
      <c r="J1187" s="119">
        <v>0</v>
      </c>
      <c r="K1187" s="119">
        <v>12</v>
      </c>
      <c r="L1187" s="119">
        <v>0</v>
      </c>
      <c r="M1187" s="119">
        <v>12</v>
      </c>
      <c r="N1187" s="39">
        <f t="shared" si="144"/>
        <v>0</v>
      </c>
      <c r="O1187" s="39">
        <f t="shared" si="145"/>
        <v>0</v>
      </c>
      <c r="P1187" s="39">
        <f t="shared" si="146"/>
        <v>0</v>
      </c>
      <c r="Q1187">
        <f t="shared" si="147"/>
        <v>0</v>
      </c>
      <c r="R1187">
        <f t="shared" si="148"/>
        <v>0</v>
      </c>
      <c r="S1187">
        <f t="shared" si="149"/>
        <v>0</v>
      </c>
      <c r="T1187">
        <f t="shared" si="150"/>
        <v>0</v>
      </c>
      <c r="U1187">
        <f t="shared" si="151"/>
        <v>1</v>
      </c>
    </row>
    <row r="1188" spans="1:21" x14ac:dyDescent="0.25">
      <c r="A1188" s="118">
        <v>354</v>
      </c>
      <c r="B1188" s="118">
        <v>1060049</v>
      </c>
      <c r="C1188" s="118" t="s">
        <v>1345</v>
      </c>
      <c r="D1188" s="119">
        <f>VLOOKUP(B1188,'Maestro clientes'!A:C,3,0)</f>
        <v>10269</v>
      </c>
      <c r="E1188" s="119">
        <v>0</v>
      </c>
      <c r="F1188" s="119">
        <v>0</v>
      </c>
      <c r="G1188" s="119">
        <v>0</v>
      </c>
      <c r="H1188" s="119">
        <v>0</v>
      </c>
      <c r="I1188" s="119">
        <v>0</v>
      </c>
      <c r="J1188" s="119">
        <v>0</v>
      </c>
      <c r="K1188" s="119">
        <v>120</v>
      </c>
      <c r="L1188" s="119">
        <v>0</v>
      </c>
      <c r="M1188" s="119">
        <v>0</v>
      </c>
      <c r="N1188" s="39">
        <f t="shared" si="144"/>
        <v>0</v>
      </c>
      <c r="O1188" s="39">
        <f t="shared" si="145"/>
        <v>0</v>
      </c>
      <c r="P1188" s="39">
        <f t="shared" si="146"/>
        <v>0</v>
      </c>
      <c r="Q1188">
        <f t="shared" si="147"/>
        <v>0</v>
      </c>
      <c r="R1188">
        <f t="shared" si="148"/>
        <v>0</v>
      </c>
      <c r="S1188">
        <f t="shared" si="149"/>
        <v>1</v>
      </c>
      <c r="T1188">
        <f t="shared" si="150"/>
        <v>0</v>
      </c>
      <c r="U1188">
        <f t="shared" si="151"/>
        <v>0</v>
      </c>
    </row>
    <row r="1189" spans="1:21" x14ac:dyDescent="0.25">
      <c r="A1189" s="118">
        <v>354</v>
      </c>
      <c r="B1189" s="118">
        <v>1060213</v>
      </c>
      <c r="C1189" s="118" t="s">
        <v>2445</v>
      </c>
      <c r="D1189" s="119">
        <f>VLOOKUP(B1189,'Maestro clientes'!A:C,3,0)</f>
        <v>10488</v>
      </c>
      <c r="E1189" s="119">
        <v>0</v>
      </c>
      <c r="F1189" s="119">
        <v>84</v>
      </c>
      <c r="G1189" s="119">
        <v>0</v>
      </c>
      <c r="H1189" s="119">
        <v>0</v>
      </c>
      <c r="I1189" s="119">
        <v>0</v>
      </c>
      <c r="J1189" s="119">
        <v>0</v>
      </c>
      <c r="K1189" s="119">
        <v>144</v>
      </c>
      <c r="L1189" s="119">
        <v>0</v>
      </c>
      <c r="M1189" s="119">
        <v>12</v>
      </c>
      <c r="N1189" s="39">
        <f t="shared" si="144"/>
        <v>0</v>
      </c>
      <c r="O1189" s="39">
        <f t="shared" si="145"/>
        <v>1</v>
      </c>
      <c r="P1189" s="39">
        <f t="shared" si="146"/>
        <v>0</v>
      </c>
      <c r="Q1189">
        <f t="shared" si="147"/>
        <v>0</v>
      </c>
      <c r="R1189">
        <f t="shared" si="148"/>
        <v>0</v>
      </c>
      <c r="S1189">
        <f t="shared" si="149"/>
        <v>1</v>
      </c>
      <c r="T1189">
        <f t="shared" si="150"/>
        <v>0</v>
      </c>
      <c r="U1189">
        <f t="shared" si="151"/>
        <v>1</v>
      </c>
    </row>
    <row r="1190" spans="1:21" x14ac:dyDescent="0.25">
      <c r="A1190" s="118">
        <v>354</v>
      </c>
      <c r="B1190" s="118">
        <v>1061102</v>
      </c>
      <c r="C1190" s="118" t="s">
        <v>2297</v>
      </c>
      <c r="D1190" s="119">
        <f>VLOOKUP(B1190,'Maestro clientes'!A:C,3,0)</f>
        <v>11827</v>
      </c>
      <c r="E1190" s="119">
        <v>0</v>
      </c>
      <c r="F1190" s="119">
        <v>11</v>
      </c>
      <c r="G1190" s="119">
        <v>18</v>
      </c>
      <c r="H1190" s="119">
        <v>0</v>
      </c>
      <c r="I1190" s="119">
        <v>0</v>
      </c>
      <c r="J1190" s="119">
        <v>0</v>
      </c>
      <c r="K1190" s="119">
        <v>0</v>
      </c>
      <c r="L1190" s="119">
        <v>12</v>
      </c>
      <c r="M1190" s="119">
        <v>0</v>
      </c>
      <c r="N1190" s="39">
        <f t="shared" si="144"/>
        <v>0</v>
      </c>
      <c r="O1190" s="39">
        <f t="shared" si="145"/>
        <v>0</v>
      </c>
      <c r="P1190" s="39">
        <f t="shared" si="146"/>
        <v>1</v>
      </c>
      <c r="Q1190">
        <f t="shared" si="147"/>
        <v>0</v>
      </c>
      <c r="R1190">
        <f t="shared" si="148"/>
        <v>0</v>
      </c>
      <c r="S1190">
        <f t="shared" si="149"/>
        <v>0</v>
      </c>
      <c r="T1190">
        <f t="shared" si="150"/>
        <v>0</v>
      </c>
      <c r="U1190">
        <f t="shared" si="151"/>
        <v>0</v>
      </c>
    </row>
    <row r="1191" spans="1:21" x14ac:dyDescent="0.25">
      <c r="A1191" s="118">
        <v>354</v>
      </c>
      <c r="B1191" s="118">
        <v>1061133</v>
      </c>
      <c r="C1191" s="118" t="s">
        <v>2593</v>
      </c>
      <c r="D1191" s="119">
        <f>VLOOKUP(B1191,'Maestro clientes'!A:C,3,0)</f>
        <v>11874</v>
      </c>
      <c r="E1191" s="119">
        <v>18</v>
      </c>
      <c r="F1191" s="119">
        <v>0</v>
      </c>
      <c r="G1191" s="119">
        <v>18</v>
      </c>
      <c r="H1191" s="119">
        <v>32</v>
      </c>
      <c r="I1191" s="119">
        <v>0</v>
      </c>
      <c r="J1191" s="119">
        <v>0</v>
      </c>
      <c r="K1191" s="119">
        <v>12</v>
      </c>
      <c r="L1191" s="119">
        <v>0</v>
      </c>
      <c r="M1191" s="119">
        <v>0</v>
      </c>
      <c r="N1191" s="39">
        <f t="shared" si="144"/>
        <v>1</v>
      </c>
      <c r="O1191" s="39">
        <f t="shared" si="145"/>
        <v>0</v>
      </c>
      <c r="P1191" s="39">
        <f t="shared" si="146"/>
        <v>1</v>
      </c>
      <c r="Q1191">
        <f t="shared" si="147"/>
        <v>0</v>
      </c>
      <c r="R1191">
        <f t="shared" si="148"/>
        <v>0</v>
      </c>
      <c r="S1191">
        <f t="shared" si="149"/>
        <v>0</v>
      </c>
      <c r="T1191">
        <f t="shared" si="150"/>
        <v>0</v>
      </c>
      <c r="U1191">
        <f t="shared" si="151"/>
        <v>0</v>
      </c>
    </row>
    <row r="1192" spans="1:21" x14ac:dyDescent="0.25">
      <c r="A1192" s="118">
        <v>354</v>
      </c>
      <c r="B1192" s="118">
        <v>1063264</v>
      </c>
      <c r="C1192" s="118" t="s">
        <v>2846</v>
      </c>
      <c r="D1192" s="119">
        <f>VLOOKUP(B1192,'Maestro clientes'!A:C,3,0)</f>
        <v>14780</v>
      </c>
      <c r="E1192" s="119">
        <v>0</v>
      </c>
      <c r="F1192" s="119">
        <v>30</v>
      </c>
      <c r="G1192" s="119">
        <v>0</v>
      </c>
      <c r="H1192" s="119">
        <v>0</v>
      </c>
      <c r="I1192" s="119">
        <v>0</v>
      </c>
      <c r="J1192" s="119">
        <v>0</v>
      </c>
      <c r="K1192" s="119">
        <v>0</v>
      </c>
      <c r="L1192" s="119">
        <v>48</v>
      </c>
      <c r="M1192" s="119">
        <v>0</v>
      </c>
      <c r="N1192" s="39">
        <f t="shared" si="144"/>
        <v>0</v>
      </c>
      <c r="O1192" s="39">
        <f t="shared" si="145"/>
        <v>1</v>
      </c>
      <c r="P1192" s="39">
        <f t="shared" si="146"/>
        <v>0</v>
      </c>
      <c r="Q1192">
        <f t="shared" si="147"/>
        <v>0</v>
      </c>
      <c r="R1192">
        <f t="shared" si="148"/>
        <v>0</v>
      </c>
      <c r="S1192">
        <f t="shared" si="149"/>
        <v>0</v>
      </c>
      <c r="T1192">
        <f t="shared" si="150"/>
        <v>1</v>
      </c>
      <c r="U1192">
        <f t="shared" si="151"/>
        <v>0</v>
      </c>
    </row>
    <row r="1193" spans="1:21" x14ac:dyDescent="0.25">
      <c r="A1193" s="118">
        <v>354</v>
      </c>
      <c r="B1193" s="118">
        <v>1068118</v>
      </c>
      <c r="C1193" s="118" t="s">
        <v>1878</v>
      </c>
      <c r="D1193" s="119">
        <f>VLOOKUP(B1193,'Maestro clientes'!A:C,3,0)</f>
        <v>68415</v>
      </c>
      <c r="E1193" s="119">
        <v>8</v>
      </c>
      <c r="F1193" s="119">
        <v>0</v>
      </c>
      <c r="G1193" s="119">
        <v>0</v>
      </c>
      <c r="H1193" s="119">
        <v>0</v>
      </c>
      <c r="I1193" s="119">
        <v>0</v>
      </c>
      <c r="J1193" s="119">
        <v>0</v>
      </c>
      <c r="K1193" s="119">
        <v>0</v>
      </c>
      <c r="L1193" s="119">
        <v>0</v>
      </c>
      <c r="M1193" s="119">
        <v>0</v>
      </c>
      <c r="N1193" s="39">
        <f t="shared" si="144"/>
        <v>0</v>
      </c>
      <c r="O1193" s="39">
        <f t="shared" si="145"/>
        <v>0</v>
      </c>
      <c r="P1193" s="39">
        <f t="shared" si="146"/>
        <v>0</v>
      </c>
      <c r="Q1193">
        <f t="shared" si="147"/>
        <v>0</v>
      </c>
      <c r="R1193">
        <f t="shared" si="148"/>
        <v>0</v>
      </c>
      <c r="S1193">
        <f t="shared" si="149"/>
        <v>0</v>
      </c>
      <c r="T1193">
        <f t="shared" si="150"/>
        <v>0</v>
      </c>
      <c r="U1193">
        <f t="shared" si="151"/>
        <v>0</v>
      </c>
    </row>
    <row r="1194" spans="1:21" x14ac:dyDescent="0.25">
      <c r="A1194" s="118">
        <v>354</v>
      </c>
      <c r="B1194" s="118">
        <v>1068700</v>
      </c>
      <c r="C1194" s="118" t="s">
        <v>1457</v>
      </c>
      <c r="D1194" s="119">
        <f>VLOOKUP(B1194,'Maestro clientes'!A:C,3,0)</f>
        <v>7196</v>
      </c>
      <c r="E1194" s="119">
        <v>0</v>
      </c>
      <c r="F1194" s="119">
        <v>114</v>
      </c>
      <c r="G1194" s="119">
        <v>0</v>
      </c>
      <c r="H1194" s="119">
        <v>0</v>
      </c>
      <c r="I1194" s="119">
        <v>0</v>
      </c>
      <c r="J1194" s="119">
        <v>0</v>
      </c>
      <c r="K1194" s="119">
        <v>0</v>
      </c>
      <c r="L1194" s="119">
        <v>0</v>
      </c>
      <c r="M1194" s="119">
        <v>0</v>
      </c>
      <c r="N1194" s="39">
        <f t="shared" si="144"/>
        <v>0</v>
      </c>
      <c r="O1194" s="39">
        <f t="shared" si="145"/>
        <v>1</v>
      </c>
      <c r="P1194" s="39">
        <f t="shared" si="146"/>
        <v>0</v>
      </c>
      <c r="Q1194">
        <f t="shared" si="147"/>
        <v>0</v>
      </c>
      <c r="R1194">
        <f t="shared" si="148"/>
        <v>0</v>
      </c>
      <c r="S1194">
        <f t="shared" si="149"/>
        <v>0</v>
      </c>
      <c r="T1194">
        <f t="shared" si="150"/>
        <v>0</v>
      </c>
      <c r="U1194">
        <f t="shared" si="151"/>
        <v>0</v>
      </c>
    </row>
    <row r="1195" spans="1:21" x14ac:dyDescent="0.25">
      <c r="A1195" s="118">
        <v>354</v>
      </c>
      <c r="B1195" s="118">
        <v>1069372</v>
      </c>
      <c r="C1195" s="118" t="s">
        <v>2847</v>
      </c>
      <c r="D1195" s="119">
        <f>VLOOKUP(B1195,'Maestro clientes'!A:C,3,0)</f>
        <v>75303</v>
      </c>
      <c r="E1195" s="119">
        <v>90</v>
      </c>
      <c r="F1195" s="119">
        <v>0</v>
      </c>
      <c r="G1195" s="119">
        <v>0</v>
      </c>
      <c r="H1195" s="119">
        <v>40</v>
      </c>
      <c r="I1195" s="119">
        <v>0</v>
      </c>
      <c r="J1195" s="119">
        <v>0</v>
      </c>
      <c r="K1195" s="119">
        <v>0</v>
      </c>
      <c r="L1195" s="119">
        <v>0</v>
      </c>
      <c r="M1195" s="119">
        <v>12</v>
      </c>
      <c r="N1195" s="39">
        <f t="shared" si="144"/>
        <v>1</v>
      </c>
      <c r="O1195" s="39">
        <f t="shared" si="145"/>
        <v>0</v>
      </c>
      <c r="P1195" s="39">
        <f t="shared" si="146"/>
        <v>0</v>
      </c>
      <c r="Q1195">
        <f t="shared" si="147"/>
        <v>0</v>
      </c>
      <c r="R1195">
        <f t="shared" si="148"/>
        <v>0</v>
      </c>
      <c r="S1195">
        <f t="shared" si="149"/>
        <v>0</v>
      </c>
      <c r="T1195">
        <f t="shared" si="150"/>
        <v>0</v>
      </c>
      <c r="U1195">
        <f t="shared" si="151"/>
        <v>1</v>
      </c>
    </row>
    <row r="1196" spans="1:21" x14ac:dyDescent="0.25">
      <c r="A1196" s="118">
        <v>354</v>
      </c>
      <c r="B1196" s="118">
        <v>1069395</v>
      </c>
      <c r="C1196" s="118" t="s">
        <v>1346</v>
      </c>
      <c r="D1196" s="119">
        <f>VLOOKUP(B1196,'Maestro clientes'!A:C,3,0)</f>
        <v>75427</v>
      </c>
      <c r="E1196" s="119">
        <v>0</v>
      </c>
      <c r="F1196" s="119">
        <v>42</v>
      </c>
      <c r="G1196" s="119">
        <v>18</v>
      </c>
      <c r="H1196" s="119">
        <v>0</v>
      </c>
      <c r="I1196" s="119">
        <v>0</v>
      </c>
      <c r="J1196" s="119">
        <v>0</v>
      </c>
      <c r="K1196" s="119">
        <v>24</v>
      </c>
      <c r="L1196" s="119">
        <v>0</v>
      </c>
      <c r="M1196" s="119">
        <v>0</v>
      </c>
      <c r="N1196" s="39">
        <f t="shared" si="144"/>
        <v>0</v>
      </c>
      <c r="O1196" s="39">
        <f t="shared" si="145"/>
        <v>1</v>
      </c>
      <c r="P1196" s="39">
        <f t="shared" si="146"/>
        <v>1</v>
      </c>
      <c r="Q1196">
        <f t="shared" si="147"/>
        <v>0</v>
      </c>
      <c r="R1196">
        <f t="shared" si="148"/>
        <v>0</v>
      </c>
      <c r="S1196">
        <f t="shared" si="149"/>
        <v>1</v>
      </c>
      <c r="T1196">
        <f t="shared" si="150"/>
        <v>0</v>
      </c>
      <c r="U1196">
        <f t="shared" si="151"/>
        <v>0</v>
      </c>
    </row>
    <row r="1197" spans="1:21" x14ac:dyDescent="0.25">
      <c r="A1197" s="118">
        <v>354</v>
      </c>
      <c r="B1197" s="118">
        <v>1070452</v>
      </c>
      <c r="C1197" s="118" t="s">
        <v>1879</v>
      </c>
      <c r="D1197" s="119">
        <f>VLOOKUP(B1197,'Maestro clientes'!A:C,3,0)</f>
        <v>8511</v>
      </c>
      <c r="E1197" s="119">
        <v>0</v>
      </c>
      <c r="F1197" s="119">
        <v>60</v>
      </c>
      <c r="G1197" s="119">
        <v>18</v>
      </c>
      <c r="H1197" s="119">
        <v>32</v>
      </c>
      <c r="I1197" s="119">
        <v>0</v>
      </c>
      <c r="J1197" s="119">
        <v>0</v>
      </c>
      <c r="K1197" s="119">
        <v>12</v>
      </c>
      <c r="L1197" s="119">
        <v>0</v>
      </c>
      <c r="M1197" s="119">
        <v>0</v>
      </c>
      <c r="N1197" s="39">
        <f t="shared" si="144"/>
        <v>0</v>
      </c>
      <c r="O1197" s="39">
        <f t="shared" si="145"/>
        <v>1</v>
      </c>
      <c r="P1197" s="39">
        <f t="shared" si="146"/>
        <v>1</v>
      </c>
      <c r="Q1197">
        <f t="shared" si="147"/>
        <v>0</v>
      </c>
      <c r="R1197">
        <f t="shared" si="148"/>
        <v>0</v>
      </c>
      <c r="S1197">
        <f t="shared" si="149"/>
        <v>0</v>
      </c>
      <c r="T1197">
        <f t="shared" si="150"/>
        <v>0</v>
      </c>
      <c r="U1197">
        <f t="shared" si="151"/>
        <v>0</v>
      </c>
    </row>
    <row r="1198" spans="1:21" x14ac:dyDescent="0.25">
      <c r="A1198" s="118">
        <v>354</v>
      </c>
      <c r="B1198" s="118">
        <v>1072784</v>
      </c>
      <c r="C1198" s="118" t="s">
        <v>1458</v>
      </c>
      <c r="D1198" s="119">
        <f>VLOOKUP(B1198,'Maestro clientes'!A:C,3,0)</f>
        <v>14384</v>
      </c>
      <c r="E1198" s="119">
        <v>0</v>
      </c>
      <c r="F1198" s="119">
        <v>0</v>
      </c>
      <c r="G1198" s="119">
        <v>0</v>
      </c>
      <c r="H1198" s="119">
        <v>0</v>
      </c>
      <c r="I1198" s="119">
        <v>12</v>
      </c>
      <c r="J1198" s="119">
        <v>0</v>
      </c>
      <c r="K1198" s="119">
        <v>15</v>
      </c>
      <c r="L1198" s="119">
        <v>48</v>
      </c>
      <c r="M1198" s="119">
        <v>0</v>
      </c>
      <c r="N1198" s="39">
        <f t="shared" si="144"/>
        <v>0</v>
      </c>
      <c r="O1198" s="39">
        <f t="shared" si="145"/>
        <v>0</v>
      </c>
      <c r="P1198" s="39">
        <f t="shared" si="146"/>
        <v>0</v>
      </c>
      <c r="Q1198">
        <f t="shared" si="147"/>
        <v>0</v>
      </c>
      <c r="R1198">
        <f t="shared" si="148"/>
        <v>0</v>
      </c>
      <c r="S1198">
        <f t="shared" si="149"/>
        <v>0</v>
      </c>
      <c r="T1198">
        <f t="shared" si="150"/>
        <v>1</v>
      </c>
      <c r="U1198">
        <f t="shared" si="151"/>
        <v>0</v>
      </c>
    </row>
    <row r="1199" spans="1:21" x14ac:dyDescent="0.25">
      <c r="A1199" s="118">
        <v>354</v>
      </c>
      <c r="B1199" s="118">
        <v>1072823</v>
      </c>
      <c r="C1199" s="118" t="s">
        <v>2848</v>
      </c>
      <c r="D1199" s="119">
        <f>VLOOKUP(B1199,'Maestro clientes'!A:C,3,0)</f>
        <v>15629</v>
      </c>
      <c r="E1199" s="119">
        <v>0</v>
      </c>
      <c r="F1199" s="119">
        <v>24</v>
      </c>
      <c r="G1199" s="119">
        <v>30</v>
      </c>
      <c r="H1199" s="119">
        <v>0</v>
      </c>
      <c r="I1199" s="119">
        <v>0</v>
      </c>
      <c r="J1199" s="119">
        <v>0</v>
      </c>
      <c r="K1199" s="119">
        <v>0</v>
      </c>
      <c r="L1199" s="119">
        <v>0</v>
      </c>
      <c r="M1199" s="119">
        <v>0</v>
      </c>
      <c r="N1199" s="39">
        <f t="shared" si="144"/>
        <v>0</v>
      </c>
      <c r="O1199" s="39">
        <f t="shared" si="145"/>
        <v>1</v>
      </c>
      <c r="P1199" s="39">
        <f t="shared" si="146"/>
        <v>1</v>
      </c>
      <c r="Q1199">
        <f t="shared" si="147"/>
        <v>0</v>
      </c>
      <c r="R1199">
        <f t="shared" si="148"/>
        <v>0</v>
      </c>
      <c r="S1199">
        <f t="shared" si="149"/>
        <v>0</v>
      </c>
      <c r="T1199">
        <f t="shared" si="150"/>
        <v>0</v>
      </c>
      <c r="U1199">
        <f t="shared" si="151"/>
        <v>0</v>
      </c>
    </row>
    <row r="1200" spans="1:21" x14ac:dyDescent="0.25">
      <c r="A1200" s="118">
        <v>354</v>
      </c>
      <c r="B1200" s="118">
        <v>1108036</v>
      </c>
      <c r="C1200" s="118" t="s">
        <v>2556</v>
      </c>
      <c r="D1200" s="119">
        <f>VLOOKUP(B1200,'Maestro clientes'!A:C,3,0)</f>
        <v>27998</v>
      </c>
      <c r="E1200" s="119">
        <v>0</v>
      </c>
      <c r="F1200" s="119">
        <v>0</v>
      </c>
      <c r="G1200" s="119">
        <v>0</v>
      </c>
      <c r="H1200" s="119">
        <v>0</v>
      </c>
      <c r="I1200" s="119">
        <v>0</v>
      </c>
      <c r="J1200" s="119">
        <v>0</v>
      </c>
      <c r="K1200" s="119">
        <v>24</v>
      </c>
      <c r="L1200" s="119">
        <v>12</v>
      </c>
      <c r="M1200" s="119">
        <v>0</v>
      </c>
      <c r="N1200" s="39">
        <f t="shared" si="144"/>
        <v>0</v>
      </c>
      <c r="O1200" s="39">
        <f t="shared" si="145"/>
        <v>0</v>
      </c>
      <c r="P1200" s="39">
        <f t="shared" si="146"/>
        <v>0</v>
      </c>
      <c r="Q1200">
        <f t="shared" si="147"/>
        <v>0</v>
      </c>
      <c r="R1200">
        <f t="shared" si="148"/>
        <v>0</v>
      </c>
      <c r="S1200">
        <f t="shared" si="149"/>
        <v>1</v>
      </c>
      <c r="T1200">
        <f t="shared" si="150"/>
        <v>0</v>
      </c>
      <c r="U1200">
        <f t="shared" si="151"/>
        <v>0</v>
      </c>
    </row>
    <row r="1201" spans="1:21" x14ac:dyDescent="0.25">
      <c r="A1201" s="118">
        <v>354</v>
      </c>
      <c r="B1201" s="118">
        <v>1110241</v>
      </c>
      <c r="C1201" s="118" t="s">
        <v>1459</v>
      </c>
      <c r="D1201" s="119">
        <f>VLOOKUP(B1201,'Maestro clientes'!A:C,3,0)</f>
        <v>28540</v>
      </c>
      <c r="E1201" s="119">
        <v>0</v>
      </c>
      <c r="F1201" s="119">
        <v>65</v>
      </c>
      <c r="G1201" s="119">
        <v>24</v>
      </c>
      <c r="H1201" s="119">
        <v>0</v>
      </c>
      <c r="I1201" s="119">
        <v>0</v>
      </c>
      <c r="J1201" s="119">
        <v>0</v>
      </c>
      <c r="K1201" s="119">
        <v>24</v>
      </c>
      <c r="L1201" s="119">
        <v>44</v>
      </c>
      <c r="M1201" s="119">
        <v>12</v>
      </c>
      <c r="N1201" s="39">
        <f t="shared" si="144"/>
        <v>0</v>
      </c>
      <c r="O1201" s="39">
        <f t="shared" si="145"/>
        <v>1</v>
      </c>
      <c r="P1201" s="39">
        <f t="shared" si="146"/>
        <v>1</v>
      </c>
      <c r="Q1201">
        <f t="shared" si="147"/>
        <v>0</v>
      </c>
      <c r="R1201">
        <f t="shared" si="148"/>
        <v>0</v>
      </c>
      <c r="S1201">
        <f t="shared" si="149"/>
        <v>1</v>
      </c>
      <c r="T1201">
        <f t="shared" si="150"/>
        <v>0</v>
      </c>
      <c r="U1201">
        <f t="shared" si="151"/>
        <v>1</v>
      </c>
    </row>
    <row r="1202" spans="1:21" x14ac:dyDescent="0.25">
      <c r="A1202" s="118">
        <v>354</v>
      </c>
      <c r="B1202" s="118">
        <v>1113434</v>
      </c>
      <c r="C1202" s="118" t="s">
        <v>2594</v>
      </c>
      <c r="D1202" s="119">
        <f>VLOOKUP(B1202,'Maestro clientes'!A:C,3,0)</f>
        <v>30268</v>
      </c>
      <c r="E1202" s="119">
        <v>0</v>
      </c>
      <c r="F1202" s="119">
        <v>0</v>
      </c>
      <c r="G1202" s="119">
        <v>0</v>
      </c>
      <c r="H1202" s="119">
        <v>0</v>
      </c>
      <c r="I1202" s="119">
        <v>0</v>
      </c>
      <c r="J1202" s="119">
        <v>0</v>
      </c>
      <c r="K1202" s="119">
        <v>0</v>
      </c>
      <c r="L1202" s="119">
        <v>0</v>
      </c>
      <c r="M1202" s="119">
        <v>6</v>
      </c>
      <c r="N1202" s="39">
        <f t="shared" si="144"/>
        <v>0</v>
      </c>
      <c r="O1202" s="39">
        <f t="shared" si="145"/>
        <v>0</v>
      </c>
      <c r="P1202" s="39">
        <f t="shared" si="146"/>
        <v>0</v>
      </c>
      <c r="Q1202">
        <f t="shared" si="147"/>
        <v>0</v>
      </c>
      <c r="R1202">
        <f t="shared" si="148"/>
        <v>0</v>
      </c>
      <c r="S1202">
        <f t="shared" si="149"/>
        <v>0</v>
      </c>
      <c r="T1202">
        <f t="shared" si="150"/>
        <v>0</v>
      </c>
      <c r="U1202">
        <f t="shared" si="151"/>
        <v>0</v>
      </c>
    </row>
    <row r="1203" spans="1:21" x14ac:dyDescent="0.25">
      <c r="A1203" s="118">
        <v>354</v>
      </c>
      <c r="B1203" s="118">
        <v>1126637</v>
      </c>
      <c r="C1203" s="118" t="s">
        <v>1880</v>
      </c>
      <c r="D1203" s="119">
        <f>VLOOKUP(B1203,'Maestro clientes'!A:C,3,0)</f>
        <v>37753</v>
      </c>
      <c r="E1203" s="119">
        <v>0</v>
      </c>
      <c r="F1203" s="119">
        <v>36</v>
      </c>
      <c r="G1203" s="119">
        <v>0</v>
      </c>
      <c r="H1203" s="119">
        <v>0</v>
      </c>
      <c r="I1203" s="119">
        <v>0</v>
      </c>
      <c r="J1203" s="119">
        <v>0</v>
      </c>
      <c r="K1203" s="119">
        <v>0</v>
      </c>
      <c r="L1203" s="119">
        <v>10</v>
      </c>
      <c r="M1203" s="119">
        <v>0</v>
      </c>
      <c r="N1203" s="39">
        <f t="shared" si="144"/>
        <v>0</v>
      </c>
      <c r="O1203" s="39">
        <f t="shared" si="145"/>
        <v>1</v>
      </c>
      <c r="P1203" s="39">
        <f t="shared" si="146"/>
        <v>0</v>
      </c>
      <c r="Q1203">
        <f t="shared" si="147"/>
        <v>0</v>
      </c>
      <c r="R1203">
        <f t="shared" si="148"/>
        <v>0</v>
      </c>
      <c r="S1203">
        <f t="shared" si="149"/>
        <v>0</v>
      </c>
      <c r="T1203">
        <f t="shared" si="150"/>
        <v>0</v>
      </c>
      <c r="U1203">
        <f t="shared" si="151"/>
        <v>0</v>
      </c>
    </row>
    <row r="1204" spans="1:21" x14ac:dyDescent="0.25">
      <c r="A1204" s="118">
        <v>354</v>
      </c>
      <c r="B1204" s="118">
        <v>1128942</v>
      </c>
      <c r="C1204" s="118" t="s">
        <v>1460</v>
      </c>
      <c r="D1204" s="119">
        <f>VLOOKUP(B1204,'Maestro clientes'!A:C,3,0)</f>
        <v>38577</v>
      </c>
      <c r="E1204" s="119">
        <v>90</v>
      </c>
      <c r="F1204" s="119">
        <v>0</v>
      </c>
      <c r="G1204" s="119">
        <v>0</v>
      </c>
      <c r="H1204" s="119">
        <v>0</v>
      </c>
      <c r="I1204" s="119">
        <v>0</v>
      </c>
      <c r="J1204" s="119">
        <v>0</v>
      </c>
      <c r="K1204" s="119">
        <v>0</v>
      </c>
      <c r="L1204" s="119">
        <v>0</v>
      </c>
      <c r="M1204" s="119">
        <v>0</v>
      </c>
      <c r="N1204" s="39">
        <f t="shared" si="144"/>
        <v>1</v>
      </c>
      <c r="O1204" s="39">
        <f t="shared" si="145"/>
        <v>0</v>
      </c>
      <c r="P1204" s="39">
        <f t="shared" si="146"/>
        <v>0</v>
      </c>
      <c r="Q1204">
        <f t="shared" si="147"/>
        <v>0</v>
      </c>
      <c r="R1204">
        <f t="shared" si="148"/>
        <v>0</v>
      </c>
      <c r="S1204">
        <f t="shared" si="149"/>
        <v>0</v>
      </c>
      <c r="T1204">
        <f t="shared" si="150"/>
        <v>0</v>
      </c>
      <c r="U1204">
        <f t="shared" si="151"/>
        <v>0</v>
      </c>
    </row>
    <row r="1205" spans="1:21" x14ac:dyDescent="0.25">
      <c r="A1205" s="118">
        <v>354</v>
      </c>
      <c r="B1205" s="118">
        <v>1129451</v>
      </c>
      <c r="C1205" s="118" t="s">
        <v>2595</v>
      </c>
      <c r="D1205" s="119">
        <f>VLOOKUP(B1205,'Maestro clientes'!A:C,3,0)</f>
        <v>38603</v>
      </c>
      <c r="E1205" s="119">
        <v>0</v>
      </c>
      <c r="F1205" s="119">
        <v>60</v>
      </c>
      <c r="G1205" s="119">
        <v>0</v>
      </c>
      <c r="H1205" s="119">
        <v>0</v>
      </c>
      <c r="I1205" s="119">
        <v>0</v>
      </c>
      <c r="J1205" s="119">
        <v>0</v>
      </c>
      <c r="K1205" s="119">
        <v>3</v>
      </c>
      <c r="L1205" s="119">
        <v>110</v>
      </c>
      <c r="M1205" s="119">
        <v>0</v>
      </c>
      <c r="N1205" s="39">
        <f t="shared" si="144"/>
        <v>0</v>
      </c>
      <c r="O1205" s="39">
        <f t="shared" si="145"/>
        <v>1</v>
      </c>
      <c r="P1205" s="39">
        <f t="shared" si="146"/>
        <v>0</v>
      </c>
      <c r="Q1205">
        <f t="shared" si="147"/>
        <v>0</v>
      </c>
      <c r="R1205">
        <f t="shared" si="148"/>
        <v>0</v>
      </c>
      <c r="S1205">
        <f t="shared" si="149"/>
        <v>0</v>
      </c>
      <c r="T1205">
        <f t="shared" si="150"/>
        <v>1</v>
      </c>
      <c r="U1205">
        <f t="shared" si="151"/>
        <v>0</v>
      </c>
    </row>
    <row r="1206" spans="1:21" x14ac:dyDescent="0.25">
      <c r="A1206" s="118">
        <v>354</v>
      </c>
      <c r="B1206" s="118">
        <v>1143931</v>
      </c>
      <c r="C1206" s="118" t="s">
        <v>1881</v>
      </c>
      <c r="D1206" s="119" t="str">
        <f>VLOOKUP(B1206,'Maestro clientes'!A:C,3,0)</f>
        <v/>
      </c>
      <c r="E1206" s="119">
        <v>0</v>
      </c>
      <c r="F1206" s="119">
        <v>0</v>
      </c>
      <c r="G1206" s="119">
        <v>0</v>
      </c>
      <c r="H1206" s="119">
        <v>0</v>
      </c>
      <c r="I1206" s="119">
        <v>0</v>
      </c>
      <c r="J1206" s="119">
        <v>0</v>
      </c>
      <c r="K1206" s="119">
        <v>0</v>
      </c>
      <c r="L1206" s="119">
        <v>24</v>
      </c>
      <c r="M1206" s="119">
        <v>0</v>
      </c>
      <c r="N1206" s="39">
        <f t="shared" si="144"/>
        <v>0</v>
      </c>
      <c r="O1206" s="39">
        <f t="shared" si="145"/>
        <v>0</v>
      </c>
      <c r="P1206" s="39">
        <f t="shared" si="146"/>
        <v>0</v>
      </c>
      <c r="Q1206">
        <f t="shared" si="147"/>
        <v>0</v>
      </c>
      <c r="R1206">
        <f t="shared" si="148"/>
        <v>0</v>
      </c>
      <c r="S1206">
        <f t="shared" si="149"/>
        <v>0</v>
      </c>
      <c r="T1206">
        <f t="shared" si="150"/>
        <v>0</v>
      </c>
      <c r="U1206">
        <f t="shared" si="151"/>
        <v>0</v>
      </c>
    </row>
    <row r="1207" spans="1:21" x14ac:dyDescent="0.25">
      <c r="A1207" s="118">
        <v>354</v>
      </c>
      <c r="B1207" s="118">
        <v>1143945</v>
      </c>
      <c r="C1207" s="118" t="s">
        <v>1882</v>
      </c>
      <c r="D1207" s="119" t="str">
        <f>VLOOKUP(B1207,'Maestro clientes'!A:C,3,0)</f>
        <v/>
      </c>
      <c r="E1207" s="119">
        <v>8</v>
      </c>
      <c r="F1207" s="119">
        <v>36</v>
      </c>
      <c r="G1207" s="119">
        <v>0</v>
      </c>
      <c r="H1207" s="119">
        <v>0</v>
      </c>
      <c r="I1207" s="119">
        <v>0</v>
      </c>
      <c r="J1207" s="119">
        <v>0</v>
      </c>
      <c r="K1207" s="119">
        <v>0</v>
      </c>
      <c r="L1207" s="119">
        <v>0</v>
      </c>
      <c r="M1207" s="119">
        <v>12</v>
      </c>
      <c r="N1207" s="39">
        <f t="shared" si="144"/>
        <v>0</v>
      </c>
      <c r="O1207" s="39">
        <f t="shared" si="145"/>
        <v>1</v>
      </c>
      <c r="P1207" s="39">
        <f t="shared" si="146"/>
        <v>0</v>
      </c>
      <c r="Q1207">
        <f t="shared" si="147"/>
        <v>0</v>
      </c>
      <c r="R1207">
        <f t="shared" si="148"/>
        <v>0</v>
      </c>
      <c r="S1207">
        <f t="shared" si="149"/>
        <v>0</v>
      </c>
      <c r="T1207">
        <f t="shared" si="150"/>
        <v>0</v>
      </c>
      <c r="U1207">
        <f t="shared" si="151"/>
        <v>1</v>
      </c>
    </row>
    <row r="1208" spans="1:21" x14ac:dyDescent="0.25">
      <c r="A1208" s="118">
        <v>354</v>
      </c>
      <c r="B1208" s="118">
        <v>1144043</v>
      </c>
      <c r="C1208" s="118" t="s">
        <v>2317</v>
      </c>
      <c r="D1208" s="119" t="str">
        <f>VLOOKUP(B1208,'Maestro clientes'!A:C,3,0)</f>
        <v/>
      </c>
      <c r="E1208" s="119">
        <v>0</v>
      </c>
      <c r="F1208" s="119">
        <v>9</v>
      </c>
      <c r="G1208" s="119">
        <v>0</v>
      </c>
      <c r="H1208" s="119">
        <v>0</v>
      </c>
      <c r="I1208" s="119">
        <v>0</v>
      </c>
      <c r="J1208" s="119">
        <v>0</v>
      </c>
      <c r="K1208" s="119">
        <v>0</v>
      </c>
      <c r="L1208" s="119">
        <v>0</v>
      </c>
      <c r="M1208" s="119">
        <v>0</v>
      </c>
      <c r="N1208" s="39">
        <f t="shared" si="144"/>
        <v>0</v>
      </c>
      <c r="O1208" s="39">
        <f t="shared" si="145"/>
        <v>0</v>
      </c>
      <c r="P1208" s="39">
        <f t="shared" si="146"/>
        <v>0</v>
      </c>
      <c r="Q1208">
        <f t="shared" si="147"/>
        <v>0</v>
      </c>
      <c r="R1208">
        <f t="shared" si="148"/>
        <v>0</v>
      </c>
      <c r="S1208">
        <f t="shared" si="149"/>
        <v>0</v>
      </c>
      <c r="T1208">
        <f t="shared" si="150"/>
        <v>0</v>
      </c>
      <c r="U1208">
        <f t="shared" si="151"/>
        <v>0</v>
      </c>
    </row>
    <row r="1209" spans="1:21" x14ac:dyDescent="0.25">
      <c r="A1209" s="118">
        <v>354</v>
      </c>
      <c r="B1209" s="118">
        <v>1070735</v>
      </c>
      <c r="C1209" s="118" t="s">
        <v>3035</v>
      </c>
      <c r="D1209" s="119">
        <f>VLOOKUP(B1209,'Maestro clientes'!A:C,3,0)</f>
        <v>9037</v>
      </c>
      <c r="E1209" s="119">
        <v>0</v>
      </c>
      <c r="F1209" s="119">
        <v>0</v>
      </c>
      <c r="G1209" s="119">
        <v>0</v>
      </c>
      <c r="H1209" s="119">
        <v>0</v>
      </c>
      <c r="I1209" s="119">
        <v>0</v>
      </c>
      <c r="J1209" s="119">
        <v>0</v>
      </c>
      <c r="K1209" s="119">
        <v>12</v>
      </c>
      <c r="L1209" s="119">
        <v>0</v>
      </c>
      <c r="M1209" s="119">
        <v>0</v>
      </c>
      <c r="N1209" s="39">
        <f t="shared" si="144"/>
        <v>0</v>
      </c>
      <c r="O1209" s="39">
        <f t="shared" si="145"/>
        <v>0</v>
      </c>
      <c r="P1209" s="39">
        <f t="shared" si="146"/>
        <v>0</v>
      </c>
      <c r="Q1209">
        <f t="shared" si="147"/>
        <v>0</v>
      </c>
      <c r="R1209">
        <f t="shared" si="148"/>
        <v>0</v>
      </c>
      <c r="S1209">
        <f t="shared" si="149"/>
        <v>0</v>
      </c>
      <c r="T1209">
        <f t="shared" si="150"/>
        <v>0</v>
      </c>
      <c r="U1209">
        <f t="shared" si="151"/>
        <v>0</v>
      </c>
    </row>
    <row r="1210" spans="1:21" x14ac:dyDescent="0.25">
      <c r="A1210" s="118">
        <v>354</v>
      </c>
      <c r="B1210" s="118">
        <v>1062738</v>
      </c>
      <c r="C1210" s="118" t="s">
        <v>3036</v>
      </c>
      <c r="D1210" s="119">
        <f>VLOOKUP(B1210,'Maestro clientes'!A:C,3,0)</f>
        <v>14137</v>
      </c>
      <c r="E1210" s="119">
        <v>0</v>
      </c>
      <c r="F1210" s="119">
        <v>0</v>
      </c>
      <c r="G1210" s="119">
        <v>0</v>
      </c>
      <c r="H1210" s="119">
        <v>0</v>
      </c>
      <c r="I1210" s="119">
        <v>0</v>
      </c>
      <c r="J1210" s="119">
        <v>0</v>
      </c>
      <c r="K1210" s="119">
        <v>12</v>
      </c>
      <c r="L1210" s="119">
        <v>0</v>
      </c>
      <c r="M1210" s="119">
        <v>0</v>
      </c>
      <c r="N1210" s="39">
        <f t="shared" si="144"/>
        <v>0</v>
      </c>
      <c r="O1210" s="39">
        <f t="shared" si="145"/>
        <v>0</v>
      </c>
      <c r="P1210" s="39">
        <f t="shared" si="146"/>
        <v>0</v>
      </c>
      <c r="Q1210">
        <f t="shared" si="147"/>
        <v>0</v>
      </c>
      <c r="R1210">
        <f t="shared" si="148"/>
        <v>0</v>
      </c>
      <c r="S1210">
        <f t="shared" si="149"/>
        <v>0</v>
      </c>
      <c r="T1210">
        <f t="shared" si="150"/>
        <v>0</v>
      </c>
      <c r="U1210">
        <f t="shared" si="151"/>
        <v>0</v>
      </c>
    </row>
    <row r="1211" spans="1:21" x14ac:dyDescent="0.25">
      <c r="A1211" s="118">
        <v>354</v>
      </c>
      <c r="B1211" s="118">
        <v>1073123</v>
      </c>
      <c r="C1211" s="118" t="s">
        <v>3024</v>
      </c>
      <c r="D1211" s="119">
        <f>VLOOKUP(B1211,'Maestro clientes'!A:C,3,0)</f>
        <v>8197</v>
      </c>
      <c r="E1211" s="119">
        <v>0</v>
      </c>
      <c r="F1211" s="119">
        <v>0</v>
      </c>
      <c r="G1211" s="119">
        <v>0</v>
      </c>
      <c r="H1211" s="119">
        <v>0</v>
      </c>
      <c r="I1211" s="119">
        <v>0</v>
      </c>
      <c r="J1211" s="119">
        <v>0</v>
      </c>
      <c r="K1211" s="119">
        <v>48</v>
      </c>
      <c r="L1211" s="119">
        <v>0</v>
      </c>
      <c r="M1211" s="119">
        <v>0</v>
      </c>
      <c r="N1211" s="39">
        <f t="shared" si="144"/>
        <v>0</v>
      </c>
      <c r="O1211" s="39">
        <f t="shared" si="145"/>
        <v>0</v>
      </c>
      <c r="P1211" s="39">
        <f t="shared" si="146"/>
        <v>0</v>
      </c>
      <c r="Q1211">
        <f t="shared" si="147"/>
        <v>0</v>
      </c>
      <c r="R1211">
        <f t="shared" si="148"/>
        <v>0</v>
      </c>
      <c r="S1211">
        <f t="shared" si="149"/>
        <v>1</v>
      </c>
      <c r="T1211">
        <f t="shared" si="150"/>
        <v>0</v>
      </c>
      <c r="U1211">
        <f t="shared" si="151"/>
        <v>0</v>
      </c>
    </row>
    <row r="1212" spans="1:21" x14ac:dyDescent="0.25">
      <c r="A1212" s="118">
        <v>354</v>
      </c>
      <c r="B1212" s="118">
        <v>1126617</v>
      </c>
      <c r="C1212" s="118" t="s">
        <v>3187</v>
      </c>
      <c r="D1212" s="119">
        <f>VLOOKUP(B1212,'Maestro clientes'!A:C,3,0)</f>
        <v>37746</v>
      </c>
      <c r="E1212" s="119">
        <v>0</v>
      </c>
      <c r="F1212" s="119">
        <v>72</v>
      </c>
      <c r="G1212" s="119">
        <v>0</v>
      </c>
      <c r="H1212" s="119">
        <v>0</v>
      </c>
      <c r="I1212" s="119">
        <v>0</v>
      </c>
      <c r="J1212" s="119">
        <v>0</v>
      </c>
      <c r="K1212" s="119">
        <v>0</v>
      </c>
      <c r="L1212" s="119">
        <v>0</v>
      </c>
      <c r="M1212" s="119">
        <v>0</v>
      </c>
      <c r="N1212" s="39">
        <f t="shared" si="144"/>
        <v>0</v>
      </c>
      <c r="O1212" s="39">
        <f t="shared" si="145"/>
        <v>1</v>
      </c>
      <c r="P1212" s="39">
        <f t="shared" si="146"/>
        <v>0</v>
      </c>
      <c r="Q1212">
        <f t="shared" si="147"/>
        <v>0</v>
      </c>
      <c r="R1212">
        <f t="shared" si="148"/>
        <v>0</v>
      </c>
      <c r="S1212">
        <f t="shared" si="149"/>
        <v>0</v>
      </c>
      <c r="T1212">
        <f t="shared" si="150"/>
        <v>0</v>
      </c>
      <c r="U1212">
        <f t="shared" si="151"/>
        <v>0</v>
      </c>
    </row>
    <row r="1213" spans="1:21" x14ac:dyDescent="0.25">
      <c r="A1213" s="118">
        <v>354</v>
      </c>
      <c r="B1213" s="118">
        <v>1143994</v>
      </c>
      <c r="C1213" s="118" t="s">
        <v>2995</v>
      </c>
      <c r="D1213" s="119" t="str">
        <f>VLOOKUP(B1213,'Maestro clientes'!A:C,3,0)</f>
        <v/>
      </c>
      <c r="E1213" s="119">
        <v>18</v>
      </c>
      <c r="F1213" s="119">
        <v>42</v>
      </c>
      <c r="G1213" s="119">
        <v>18</v>
      </c>
      <c r="H1213" s="119">
        <v>0</v>
      </c>
      <c r="I1213" s="119">
        <v>0</v>
      </c>
      <c r="J1213" s="119">
        <v>24</v>
      </c>
      <c r="K1213" s="119">
        <v>0</v>
      </c>
      <c r="L1213" s="119">
        <v>0</v>
      </c>
      <c r="M1213" s="119">
        <v>18</v>
      </c>
      <c r="N1213" s="39">
        <f t="shared" si="144"/>
        <v>1</v>
      </c>
      <c r="O1213" s="39">
        <f t="shared" si="145"/>
        <v>1</v>
      </c>
      <c r="P1213" s="39">
        <f t="shared" si="146"/>
        <v>1</v>
      </c>
      <c r="Q1213">
        <f t="shared" si="147"/>
        <v>0</v>
      </c>
      <c r="R1213">
        <f t="shared" si="148"/>
        <v>1</v>
      </c>
      <c r="S1213">
        <f t="shared" si="149"/>
        <v>0</v>
      </c>
      <c r="T1213">
        <f t="shared" si="150"/>
        <v>0</v>
      </c>
      <c r="U1213">
        <f t="shared" si="151"/>
        <v>1</v>
      </c>
    </row>
    <row r="1214" spans="1:21" x14ac:dyDescent="0.25">
      <c r="A1214" s="118">
        <v>361</v>
      </c>
      <c r="B1214" s="118">
        <v>1066621</v>
      </c>
      <c r="C1214" s="118" t="s">
        <v>2557</v>
      </c>
      <c r="D1214" s="119">
        <f>VLOOKUP(B1214,'Maestro clientes'!A:C,3,0)</f>
        <v>55244</v>
      </c>
      <c r="E1214" s="119">
        <v>0</v>
      </c>
      <c r="F1214" s="119">
        <v>0</v>
      </c>
      <c r="G1214" s="119">
        <v>20</v>
      </c>
      <c r="H1214" s="119">
        <v>24</v>
      </c>
      <c r="I1214" s="119">
        <v>0</v>
      </c>
      <c r="J1214" s="119">
        <v>0</v>
      </c>
      <c r="K1214" s="119">
        <v>48</v>
      </c>
      <c r="L1214" s="119">
        <v>0</v>
      </c>
      <c r="M1214" s="119">
        <v>6</v>
      </c>
      <c r="N1214" s="39">
        <f t="shared" si="144"/>
        <v>0</v>
      </c>
      <c r="O1214" s="39">
        <f t="shared" si="145"/>
        <v>0</v>
      </c>
      <c r="P1214" s="39">
        <f t="shared" si="146"/>
        <v>1</v>
      </c>
      <c r="Q1214">
        <f t="shared" si="147"/>
        <v>0</v>
      </c>
      <c r="R1214">
        <f t="shared" si="148"/>
        <v>0</v>
      </c>
      <c r="S1214">
        <f t="shared" si="149"/>
        <v>1</v>
      </c>
      <c r="T1214">
        <f t="shared" si="150"/>
        <v>0</v>
      </c>
      <c r="U1214">
        <f t="shared" si="151"/>
        <v>0</v>
      </c>
    </row>
    <row r="1215" spans="1:21" x14ac:dyDescent="0.25">
      <c r="A1215" s="118">
        <v>361</v>
      </c>
      <c r="B1215" s="118">
        <v>1066659</v>
      </c>
      <c r="C1215" s="118" t="s">
        <v>1348</v>
      </c>
      <c r="D1215" s="119">
        <f>VLOOKUP(B1215,'Maestro clientes'!A:C,3,0)</f>
        <v>55578</v>
      </c>
      <c r="E1215" s="119">
        <v>0</v>
      </c>
      <c r="F1215" s="119">
        <v>24</v>
      </c>
      <c r="G1215" s="119">
        <v>0</v>
      </c>
      <c r="H1215" s="119">
        <v>0</v>
      </c>
      <c r="I1215" s="119">
        <v>0</v>
      </c>
      <c r="J1215" s="119">
        <v>0</v>
      </c>
      <c r="K1215" s="119">
        <v>0</v>
      </c>
      <c r="L1215" s="119">
        <v>0</v>
      </c>
      <c r="M1215" s="119">
        <v>0</v>
      </c>
      <c r="N1215" s="39">
        <f t="shared" si="144"/>
        <v>0</v>
      </c>
      <c r="O1215" s="39">
        <f t="shared" si="145"/>
        <v>1</v>
      </c>
      <c r="P1215" s="39">
        <f t="shared" si="146"/>
        <v>0</v>
      </c>
      <c r="Q1215">
        <f t="shared" si="147"/>
        <v>0</v>
      </c>
      <c r="R1215">
        <f t="shared" si="148"/>
        <v>0</v>
      </c>
      <c r="S1215">
        <f t="shared" si="149"/>
        <v>0</v>
      </c>
      <c r="T1215">
        <f t="shared" si="150"/>
        <v>0</v>
      </c>
      <c r="U1215">
        <f t="shared" si="151"/>
        <v>0</v>
      </c>
    </row>
    <row r="1216" spans="1:21" x14ac:dyDescent="0.25">
      <c r="A1216" s="118">
        <v>361</v>
      </c>
      <c r="B1216" s="118">
        <v>1067256</v>
      </c>
      <c r="C1216" s="118" t="s">
        <v>1883</v>
      </c>
      <c r="D1216" s="119">
        <f>VLOOKUP(B1216,'Maestro clientes'!A:C,3,0)</f>
        <v>61731</v>
      </c>
      <c r="E1216" s="119">
        <v>0</v>
      </c>
      <c r="F1216" s="119">
        <v>0</v>
      </c>
      <c r="G1216" s="119">
        <v>0</v>
      </c>
      <c r="H1216" s="119">
        <v>0</v>
      </c>
      <c r="I1216" s="119">
        <v>0</v>
      </c>
      <c r="J1216" s="119">
        <v>0</v>
      </c>
      <c r="K1216" s="119">
        <v>0</v>
      </c>
      <c r="L1216" s="119">
        <v>24</v>
      </c>
      <c r="M1216" s="119">
        <v>0</v>
      </c>
      <c r="N1216" s="39">
        <f t="shared" si="144"/>
        <v>0</v>
      </c>
      <c r="O1216" s="39">
        <f t="shared" si="145"/>
        <v>0</v>
      </c>
      <c r="P1216" s="39">
        <f t="shared" si="146"/>
        <v>0</v>
      </c>
      <c r="Q1216">
        <f t="shared" si="147"/>
        <v>0</v>
      </c>
      <c r="R1216">
        <f t="shared" si="148"/>
        <v>0</v>
      </c>
      <c r="S1216">
        <f t="shared" si="149"/>
        <v>0</v>
      </c>
      <c r="T1216">
        <f t="shared" si="150"/>
        <v>0</v>
      </c>
      <c r="U1216">
        <f t="shared" si="151"/>
        <v>0</v>
      </c>
    </row>
    <row r="1217" spans="1:21" x14ac:dyDescent="0.25">
      <c r="A1217" s="118">
        <v>361</v>
      </c>
      <c r="B1217" s="118">
        <v>1070011</v>
      </c>
      <c r="C1217" s="118" t="s">
        <v>1349</v>
      </c>
      <c r="D1217" s="119">
        <f>VLOOKUP(B1217,'Maestro clientes'!A:C,3,0)</f>
        <v>7785</v>
      </c>
      <c r="E1217" s="119">
        <v>0</v>
      </c>
      <c r="F1217" s="119">
        <v>54</v>
      </c>
      <c r="G1217" s="119">
        <v>0</v>
      </c>
      <c r="H1217" s="119">
        <v>0</v>
      </c>
      <c r="I1217" s="119">
        <v>0</v>
      </c>
      <c r="J1217" s="119">
        <v>0</v>
      </c>
      <c r="K1217" s="119">
        <v>0</v>
      </c>
      <c r="L1217" s="119">
        <v>0</v>
      </c>
      <c r="M1217" s="119">
        <v>0</v>
      </c>
      <c r="N1217" s="39">
        <f t="shared" si="144"/>
        <v>0</v>
      </c>
      <c r="O1217" s="39">
        <f t="shared" si="145"/>
        <v>1</v>
      </c>
      <c r="P1217" s="39">
        <f t="shared" si="146"/>
        <v>0</v>
      </c>
      <c r="Q1217">
        <f t="shared" si="147"/>
        <v>0</v>
      </c>
      <c r="R1217">
        <f t="shared" si="148"/>
        <v>0</v>
      </c>
      <c r="S1217">
        <f t="shared" si="149"/>
        <v>0</v>
      </c>
      <c r="T1217">
        <f t="shared" si="150"/>
        <v>0</v>
      </c>
      <c r="U1217">
        <f t="shared" si="151"/>
        <v>0</v>
      </c>
    </row>
    <row r="1218" spans="1:21" x14ac:dyDescent="0.25">
      <c r="A1218" s="118">
        <v>361</v>
      </c>
      <c r="B1218" s="118">
        <v>1072608</v>
      </c>
      <c r="C1218" s="118" t="s">
        <v>2313</v>
      </c>
      <c r="D1218" s="119">
        <f>VLOOKUP(B1218,'Maestro clientes'!A:C,3,0)</f>
        <v>26104</v>
      </c>
      <c r="E1218" s="119">
        <v>0</v>
      </c>
      <c r="F1218" s="119">
        <v>30</v>
      </c>
      <c r="G1218" s="119">
        <v>0</v>
      </c>
      <c r="H1218" s="119">
        <v>0</v>
      </c>
      <c r="I1218" s="119">
        <v>0</v>
      </c>
      <c r="J1218" s="119">
        <v>0</v>
      </c>
      <c r="K1218" s="119">
        <v>12</v>
      </c>
      <c r="L1218" s="119">
        <v>0</v>
      </c>
      <c r="M1218" s="119">
        <v>0</v>
      </c>
      <c r="N1218" s="39">
        <f t="shared" si="144"/>
        <v>0</v>
      </c>
      <c r="O1218" s="39">
        <f t="shared" si="145"/>
        <v>1</v>
      </c>
      <c r="P1218" s="39">
        <f t="shared" si="146"/>
        <v>0</v>
      </c>
      <c r="Q1218">
        <f t="shared" si="147"/>
        <v>0</v>
      </c>
      <c r="R1218">
        <f t="shared" si="148"/>
        <v>0</v>
      </c>
      <c r="S1218">
        <f t="shared" si="149"/>
        <v>0</v>
      </c>
      <c r="T1218">
        <f t="shared" si="150"/>
        <v>0</v>
      </c>
      <c r="U1218">
        <f t="shared" si="151"/>
        <v>0</v>
      </c>
    </row>
    <row r="1219" spans="1:21" x14ac:dyDescent="0.25">
      <c r="A1219" s="118">
        <v>361</v>
      </c>
      <c r="B1219" s="118">
        <v>1072644</v>
      </c>
      <c r="C1219" s="118" t="s">
        <v>2558</v>
      </c>
      <c r="D1219" s="119">
        <f>VLOOKUP(B1219,'Maestro clientes'!A:C,3,0)</f>
        <v>11308</v>
      </c>
      <c r="E1219" s="119">
        <v>0</v>
      </c>
      <c r="F1219" s="119">
        <v>84</v>
      </c>
      <c r="G1219" s="119">
        <v>0</v>
      </c>
      <c r="H1219" s="119">
        <v>0</v>
      </c>
      <c r="I1219" s="119">
        <v>0</v>
      </c>
      <c r="J1219" s="119">
        <v>0</v>
      </c>
      <c r="K1219" s="119">
        <v>0</v>
      </c>
      <c r="L1219" s="119">
        <v>0</v>
      </c>
      <c r="M1219" s="119">
        <v>0</v>
      </c>
      <c r="N1219" s="39">
        <f t="shared" si="144"/>
        <v>0</v>
      </c>
      <c r="O1219" s="39">
        <f t="shared" si="145"/>
        <v>1</v>
      </c>
      <c r="P1219" s="39">
        <f t="shared" si="146"/>
        <v>0</v>
      </c>
      <c r="Q1219">
        <f t="shared" si="147"/>
        <v>0</v>
      </c>
      <c r="R1219">
        <f t="shared" si="148"/>
        <v>0</v>
      </c>
      <c r="S1219">
        <f t="shared" si="149"/>
        <v>0</v>
      </c>
      <c r="T1219">
        <f t="shared" si="150"/>
        <v>0</v>
      </c>
      <c r="U1219">
        <f t="shared" si="151"/>
        <v>0</v>
      </c>
    </row>
    <row r="1220" spans="1:21" x14ac:dyDescent="0.25">
      <c r="A1220" s="118">
        <v>361</v>
      </c>
      <c r="B1220" s="118">
        <v>1099931</v>
      </c>
      <c r="C1220" s="118" t="s">
        <v>1350</v>
      </c>
      <c r="D1220" s="119">
        <f>VLOOKUP(B1220,'Maestro clientes'!A:C,3,0)</f>
        <v>23303</v>
      </c>
      <c r="E1220" s="119">
        <v>0</v>
      </c>
      <c r="F1220" s="119">
        <v>28</v>
      </c>
      <c r="G1220" s="119">
        <v>0</v>
      </c>
      <c r="H1220" s="119">
        <v>0</v>
      </c>
      <c r="I1220" s="119">
        <v>0</v>
      </c>
      <c r="J1220" s="119">
        <v>0</v>
      </c>
      <c r="K1220" s="119">
        <v>120</v>
      </c>
      <c r="L1220" s="119">
        <v>74</v>
      </c>
      <c r="M1220" s="119">
        <v>0</v>
      </c>
      <c r="N1220" s="39">
        <f t="shared" si="144"/>
        <v>0</v>
      </c>
      <c r="O1220" s="39">
        <f t="shared" si="145"/>
        <v>1</v>
      </c>
      <c r="P1220" s="39">
        <f t="shared" si="146"/>
        <v>0</v>
      </c>
      <c r="Q1220">
        <f t="shared" si="147"/>
        <v>0</v>
      </c>
      <c r="R1220">
        <f t="shared" si="148"/>
        <v>0</v>
      </c>
      <c r="S1220">
        <f t="shared" si="149"/>
        <v>1</v>
      </c>
      <c r="T1220">
        <f t="shared" si="150"/>
        <v>1</v>
      </c>
      <c r="U1220">
        <f t="shared" si="151"/>
        <v>0</v>
      </c>
    </row>
    <row r="1221" spans="1:21" x14ac:dyDescent="0.25">
      <c r="A1221" s="118">
        <v>361</v>
      </c>
      <c r="B1221" s="118">
        <v>1110582</v>
      </c>
      <c r="C1221" s="118" t="s">
        <v>1884</v>
      </c>
      <c r="D1221" s="119">
        <f>VLOOKUP(B1221,'Maestro clientes'!A:C,3,0)</f>
        <v>28688</v>
      </c>
      <c r="E1221" s="119">
        <v>0</v>
      </c>
      <c r="F1221" s="119">
        <v>0</v>
      </c>
      <c r="G1221" s="119">
        <v>0</v>
      </c>
      <c r="H1221" s="119">
        <v>6</v>
      </c>
      <c r="I1221" s="119">
        <v>0</v>
      </c>
      <c r="J1221" s="119">
        <v>0</v>
      </c>
      <c r="K1221" s="119">
        <v>0</v>
      </c>
      <c r="L1221" s="119">
        <v>0</v>
      </c>
      <c r="M1221" s="119">
        <v>12</v>
      </c>
      <c r="N1221" s="39">
        <f t="shared" ref="N1221:N1284" si="152">IF(E1221&gt;=18,1,0)</f>
        <v>0</v>
      </c>
      <c r="O1221" s="39">
        <f t="shared" ref="O1221:O1284" si="153">IF(F1221&gt;=24,1,0)</f>
        <v>0</v>
      </c>
      <c r="P1221" s="39">
        <f t="shared" ref="P1221:P1284" si="154">IF(G1221&gt;=18,1,0)</f>
        <v>0</v>
      </c>
      <c r="Q1221">
        <f t="shared" ref="Q1221:Q1284" si="155">IF(AND(H1221&gt;=12,I1221&gt;=6),1,0)</f>
        <v>0</v>
      </c>
      <c r="R1221">
        <f t="shared" ref="R1221:R1284" si="156">IF(J1221&gt;=24,1,0)</f>
        <v>0</v>
      </c>
      <c r="S1221">
        <f t="shared" ref="S1221:S1284" si="157">IF(K1221&gt;=24,1,0)</f>
        <v>0</v>
      </c>
      <c r="T1221">
        <f t="shared" ref="T1221:T1284" si="158">IF(L1221&gt;=48,1,0)</f>
        <v>0</v>
      </c>
      <c r="U1221">
        <f t="shared" ref="U1221:U1284" si="159">IF(M1221&gt;=12,1,0)</f>
        <v>1</v>
      </c>
    </row>
    <row r="1222" spans="1:21" x14ac:dyDescent="0.25">
      <c r="A1222" s="118">
        <v>361</v>
      </c>
      <c r="B1222" s="118">
        <v>1114497</v>
      </c>
      <c r="C1222" s="118" t="s">
        <v>2195</v>
      </c>
      <c r="D1222" s="119">
        <f>VLOOKUP(B1222,'Maestro clientes'!A:C,3,0)</f>
        <v>30834</v>
      </c>
      <c r="E1222" s="119">
        <v>0</v>
      </c>
      <c r="F1222" s="119">
        <v>36</v>
      </c>
      <c r="G1222" s="119">
        <v>0</v>
      </c>
      <c r="H1222" s="119">
        <v>0</v>
      </c>
      <c r="I1222" s="119">
        <v>0</v>
      </c>
      <c r="J1222" s="119">
        <v>0</v>
      </c>
      <c r="K1222" s="119">
        <v>48</v>
      </c>
      <c r="L1222" s="119">
        <v>0</v>
      </c>
      <c r="M1222" s="119">
        <v>0</v>
      </c>
      <c r="N1222" s="39">
        <f t="shared" si="152"/>
        <v>0</v>
      </c>
      <c r="O1222" s="39">
        <f t="shared" si="153"/>
        <v>1</v>
      </c>
      <c r="P1222" s="39">
        <f t="shared" si="154"/>
        <v>0</v>
      </c>
      <c r="Q1222">
        <f t="shared" si="155"/>
        <v>0</v>
      </c>
      <c r="R1222">
        <f t="shared" si="156"/>
        <v>0</v>
      </c>
      <c r="S1222">
        <f t="shared" si="157"/>
        <v>1</v>
      </c>
      <c r="T1222">
        <f t="shared" si="158"/>
        <v>0</v>
      </c>
      <c r="U1222">
        <f t="shared" si="159"/>
        <v>0</v>
      </c>
    </row>
    <row r="1223" spans="1:21" x14ac:dyDescent="0.25">
      <c r="A1223" s="118">
        <v>361</v>
      </c>
      <c r="B1223" s="118">
        <v>1116203</v>
      </c>
      <c r="C1223" s="118" t="s">
        <v>1885</v>
      </c>
      <c r="D1223" s="119">
        <f>VLOOKUP(B1223,'Maestro clientes'!A:C,3,0)</f>
        <v>31653</v>
      </c>
      <c r="E1223" s="119">
        <v>0</v>
      </c>
      <c r="F1223" s="119">
        <v>18</v>
      </c>
      <c r="G1223" s="119">
        <v>0</v>
      </c>
      <c r="H1223" s="119">
        <v>0</v>
      </c>
      <c r="I1223" s="119">
        <v>0</v>
      </c>
      <c r="J1223" s="119">
        <v>0</v>
      </c>
      <c r="K1223" s="119">
        <v>0</v>
      </c>
      <c r="L1223" s="119">
        <v>0</v>
      </c>
      <c r="M1223" s="119">
        <v>0</v>
      </c>
      <c r="N1223" s="39">
        <f t="shared" si="152"/>
        <v>0</v>
      </c>
      <c r="O1223" s="39">
        <f t="shared" si="153"/>
        <v>0</v>
      </c>
      <c r="P1223" s="39">
        <f t="shared" si="154"/>
        <v>0</v>
      </c>
      <c r="Q1223">
        <f t="shared" si="155"/>
        <v>0</v>
      </c>
      <c r="R1223">
        <f t="shared" si="156"/>
        <v>0</v>
      </c>
      <c r="S1223">
        <f t="shared" si="157"/>
        <v>0</v>
      </c>
      <c r="T1223">
        <f t="shared" si="158"/>
        <v>0</v>
      </c>
      <c r="U1223">
        <f t="shared" si="159"/>
        <v>0</v>
      </c>
    </row>
    <row r="1224" spans="1:21" x14ac:dyDescent="0.25">
      <c r="A1224" s="118">
        <v>361</v>
      </c>
      <c r="B1224" s="118">
        <v>1117862</v>
      </c>
      <c r="C1224" s="118" t="s">
        <v>1351</v>
      </c>
      <c r="D1224" s="119">
        <f>VLOOKUP(B1224,'Maestro clientes'!A:C,3,0)</f>
        <v>32571</v>
      </c>
      <c r="E1224" s="119">
        <v>0</v>
      </c>
      <c r="F1224" s="119">
        <v>0</v>
      </c>
      <c r="G1224" s="119">
        <v>0</v>
      </c>
      <c r="H1224" s="119">
        <v>0</v>
      </c>
      <c r="I1224" s="119">
        <v>0</v>
      </c>
      <c r="J1224" s="119">
        <v>0</v>
      </c>
      <c r="K1224" s="119">
        <v>0</v>
      </c>
      <c r="L1224" s="119">
        <v>24</v>
      </c>
      <c r="M1224" s="119">
        <v>0</v>
      </c>
      <c r="N1224" s="39">
        <f t="shared" si="152"/>
        <v>0</v>
      </c>
      <c r="O1224" s="39">
        <f t="shared" si="153"/>
        <v>0</v>
      </c>
      <c r="P1224" s="39">
        <f t="shared" si="154"/>
        <v>0</v>
      </c>
      <c r="Q1224">
        <f t="shared" si="155"/>
        <v>0</v>
      </c>
      <c r="R1224">
        <f t="shared" si="156"/>
        <v>0</v>
      </c>
      <c r="S1224">
        <f t="shared" si="157"/>
        <v>0</v>
      </c>
      <c r="T1224">
        <f t="shared" si="158"/>
        <v>0</v>
      </c>
      <c r="U1224">
        <f t="shared" si="159"/>
        <v>0</v>
      </c>
    </row>
    <row r="1225" spans="1:21" x14ac:dyDescent="0.25">
      <c r="A1225" s="118">
        <v>361</v>
      </c>
      <c r="B1225" s="118">
        <v>1124570</v>
      </c>
      <c r="C1225" s="118" t="s">
        <v>1352</v>
      </c>
      <c r="D1225" s="119">
        <f>VLOOKUP(B1225,'Maestro clientes'!A:C,3,0)</f>
        <v>37157</v>
      </c>
      <c r="E1225" s="119">
        <v>0</v>
      </c>
      <c r="F1225" s="119">
        <v>32</v>
      </c>
      <c r="G1225" s="119">
        <v>24</v>
      </c>
      <c r="H1225" s="119">
        <v>12</v>
      </c>
      <c r="I1225" s="119">
        <v>0</v>
      </c>
      <c r="J1225" s="119">
        <v>0</v>
      </c>
      <c r="K1225" s="119">
        <v>0</v>
      </c>
      <c r="L1225" s="119">
        <v>0</v>
      </c>
      <c r="M1225" s="119">
        <v>0</v>
      </c>
      <c r="N1225" s="39">
        <f t="shared" si="152"/>
        <v>0</v>
      </c>
      <c r="O1225" s="39">
        <f t="shared" si="153"/>
        <v>1</v>
      </c>
      <c r="P1225" s="39">
        <f t="shared" si="154"/>
        <v>1</v>
      </c>
      <c r="Q1225">
        <f t="shared" si="155"/>
        <v>0</v>
      </c>
      <c r="R1225">
        <f t="shared" si="156"/>
        <v>0</v>
      </c>
      <c r="S1225">
        <f t="shared" si="157"/>
        <v>0</v>
      </c>
      <c r="T1225">
        <f t="shared" si="158"/>
        <v>0</v>
      </c>
      <c r="U1225">
        <f t="shared" si="159"/>
        <v>0</v>
      </c>
    </row>
    <row r="1226" spans="1:21" x14ac:dyDescent="0.25">
      <c r="A1226" s="118">
        <v>361</v>
      </c>
      <c r="B1226" s="118">
        <v>1132665</v>
      </c>
      <c r="C1226" s="118" t="s">
        <v>1886</v>
      </c>
      <c r="D1226" s="119">
        <f>VLOOKUP(B1226,'Maestro clientes'!A:C,3,0)</f>
        <v>39596</v>
      </c>
      <c r="E1226" s="119">
        <v>0</v>
      </c>
      <c r="F1226" s="119">
        <v>8</v>
      </c>
      <c r="G1226" s="119">
        <v>0</v>
      </c>
      <c r="H1226" s="119">
        <v>0</v>
      </c>
      <c r="I1226" s="119">
        <v>0</v>
      </c>
      <c r="J1226" s="119">
        <v>0</v>
      </c>
      <c r="K1226" s="119">
        <v>0</v>
      </c>
      <c r="L1226" s="119">
        <v>0</v>
      </c>
      <c r="M1226" s="119">
        <v>0</v>
      </c>
      <c r="N1226" s="39">
        <f t="shared" si="152"/>
        <v>0</v>
      </c>
      <c r="O1226" s="39">
        <f t="shared" si="153"/>
        <v>0</v>
      </c>
      <c r="P1226" s="39">
        <f t="shared" si="154"/>
        <v>0</v>
      </c>
      <c r="Q1226">
        <f t="shared" si="155"/>
        <v>0</v>
      </c>
      <c r="R1226">
        <f t="shared" si="156"/>
        <v>0</v>
      </c>
      <c r="S1226">
        <f t="shared" si="157"/>
        <v>0</v>
      </c>
      <c r="T1226">
        <f t="shared" si="158"/>
        <v>0</v>
      </c>
      <c r="U1226">
        <f t="shared" si="159"/>
        <v>0</v>
      </c>
    </row>
    <row r="1227" spans="1:21" x14ac:dyDescent="0.25">
      <c r="A1227" s="118">
        <v>361</v>
      </c>
      <c r="B1227" s="118">
        <v>1154474</v>
      </c>
      <c r="C1227" s="118" t="s">
        <v>1887</v>
      </c>
      <c r="D1227" s="119" t="str">
        <f>VLOOKUP(B1227,'Maestro clientes'!A:C,3,0)</f>
        <v/>
      </c>
      <c r="E1227" s="119">
        <v>0</v>
      </c>
      <c r="F1227" s="119">
        <v>24</v>
      </c>
      <c r="G1227" s="119">
        <v>0</v>
      </c>
      <c r="H1227" s="119">
        <v>0</v>
      </c>
      <c r="I1227" s="119">
        <v>0</v>
      </c>
      <c r="J1227" s="119">
        <v>0</v>
      </c>
      <c r="K1227" s="119">
        <v>0</v>
      </c>
      <c r="L1227" s="119">
        <v>0</v>
      </c>
      <c r="M1227" s="119">
        <v>12</v>
      </c>
      <c r="N1227" s="39">
        <f t="shared" si="152"/>
        <v>0</v>
      </c>
      <c r="O1227" s="39">
        <f t="shared" si="153"/>
        <v>1</v>
      </c>
      <c r="P1227" s="39">
        <f t="shared" si="154"/>
        <v>0</v>
      </c>
      <c r="Q1227">
        <f t="shared" si="155"/>
        <v>0</v>
      </c>
      <c r="R1227">
        <f t="shared" si="156"/>
        <v>0</v>
      </c>
      <c r="S1227">
        <f t="shared" si="157"/>
        <v>0</v>
      </c>
      <c r="T1227">
        <f t="shared" si="158"/>
        <v>0</v>
      </c>
      <c r="U1227">
        <f t="shared" si="159"/>
        <v>1</v>
      </c>
    </row>
    <row r="1228" spans="1:21" x14ac:dyDescent="0.25">
      <c r="A1228" s="118">
        <v>361</v>
      </c>
      <c r="B1228" s="118">
        <v>1122884</v>
      </c>
      <c r="C1228" s="118" t="s">
        <v>3156</v>
      </c>
      <c r="D1228" s="119">
        <f>VLOOKUP(B1228,'Maestro clientes'!A:C,3,0)</f>
        <v>36260</v>
      </c>
      <c r="E1228" s="119">
        <v>0</v>
      </c>
      <c r="F1228" s="119">
        <v>0</v>
      </c>
      <c r="G1228" s="119">
        <v>0</v>
      </c>
      <c r="H1228" s="119">
        <v>0</v>
      </c>
      <c r="I1228" s="119">
        <v>0</v>
      </c>
      <c r="J1228" s="119">
        <v>0</v>
      </c>
      <c r="K1228" s="119">
        <v>0</v>
      </c>
      <c r="L1228" s="119">
        <v>50</v>
      </c>
      <c r="M1228" s="119">
        <v>0</v>
      </c>
      <c r="N1228" s="39">
        <f t="shared" si="152"/>
        <v>0</v>
      </c>
      <c r="O1228" s="39">
        <f t="shared" si="153"/>
        <v>0</v>
      </c>
      <c r="P1228" s="39">
        <f t="shared" si="154"/>
        <v>0</v>
      </c>
      <c r="Q1228">
        <f t="shared" si="155"/>
        <v>0</v>
      </c>
      <c r="R1228">
        <f t="shared" si="156"/>
        <v>0</v>
      </c>
      <c r="S1228">
        <f t="shared" si="157"/>
        <v>0</v>
      </c>
      <c r="T1228">
        <f t="shared" si="158"/>
        <v>1</v>
      </c>
      <c r="U1228">
        <f t="shared" si="159"/>
        <v>0</v>
      </c>
    </row>
    <row r="1229" spans="1:21" x14ac:dyDescent="0.25">
      <c r="A1229" s="118">
        <v>370</v>
      </c>
      <c r="B1229" s="118">
        <v>1062154</v>
      </c>
      <c r="C1229" s="118" t="s">
        <v>1492</v>
      </c>
      <c r="D1229" s="119">
        <f>VLOOKUP(B1229,'Maestro clientes'!A:C,3,0)</f>
        <v>13362</v>
      </c>
      <c r="E1229" s="119">
        <v>0</v>
      </c>
      <c r="F1229" s="119">
        <v>30</v>
      </c>
      <c r="G1229" s="119">
        <v>0</v>
      </c>
      <c r="H1229" s="119">
        <v>0</v>
      </c>
      <c r="I1229" s="119">
        <v>0</v>
      </c>
      <c r="J1229" s="119">
        <v>0</v>
      </c>
      <c r="K1229" s="119">
        <v>0</v>
      </c>
      <c r="L1229" s="119">
        <v>24</v>
      </c>
      <c r="M1229" s="119">
        <v>0</v>
      </c>
      <c r="N1229" s="39">
        <f t="shared" si="152"/>
        <v>0</v>
      </c>
      <c r="O1229" s="39">
        <f t="shared" si="153"/>
        <v>1</v>
      </c>
      <c r="P1229" s="39">
        <f t="shared" si="154"/>
        <v>0</v>
      </c>
      <c r="Q1229">
        <f t="shared" si="155"/>
        <v>0</v>
      </c>
      <c r="R1229">
        <f t="shared" si="156"/>
        <v>0</v>
      </c>
      <c r="S1229">
        <f t="shared" si="157"/>
        <v>0</v>
      </c>
      <c r="T1229">
        <f t="shared" si="158"/>
        <v>0</v>
      </c>
      <c r="U1229">
        <f t="shared" si="159"/>
        <v>0</v>
      </c>
    </row>
    <row r="1230" spans="1:21" x14ac:dyDescent="0.25">
      <c r="A1230" s="118">
        <v>370</v>
      </c>
      <c r="B1230" s="118">
        <v>1063211</v>
      </c>
      <c r="C1230" s="118" t="s">
        <v>1933</v>
      </c>
      <c r="D1230" s="119">
        <f>VLOOKUP(B1230,'Maestro clientes'!A:C,3,0)</f>
        <v>14710</v>
      </c>
      <c r="E1230" s="119">
        <v>0</v>
      </c>
      <c r="F1230" s="119">
        <v>2</v>
      </c>
      <c r="G1230" s="119">
        <v>0</v>
      </c>
      <c r="H1230" s="119">
        <v>0</v>
      </c>
      <c r="I1230" s="119">
        <v>0</v>
      </c>
      <c r="J1230" s="119">
        <v>0</v>
      </c>
      <c r="K1230" s="119">
        <v>48</v>
      </c>
      <c r="L1230" s="119">
        <v>60</v>
      </c>
      <c r="M1230" s="119">
        <v>0</v>
      </c>
      <c r="N1230" s="39">
        <f t="shared" si="152"/>
        <v>0</v>
      </c>
      <c r="O1230" s="39">
        <f t="shared" si="153"/>
        <v>0</v>
      </c>
      <c r="P1230" s="39">
        <f t="shared" si="154"/>
        <v>0</v>
      </c>
      <c r="Q1230">
        <f t="shared" si="155"/>
        <v>0</v>
      </c>
      <c r="R1230">
        <f t="shared" si="156"/>
        <v>0</v>
      </c>
      <c r="S1230">
        <f t="shared" si="157"/>
        <v>1</v>
      </c>
      <c r="T1230">
        <f t="shared" si="158"/>
        <v>1</v>
      </c>
      <c r="U1230">
        <f t="shared" si="159"/>
        <v>0</v>
      </c>
    </row>
    <row r="1231" spans="1:21" x14ac:dyDescent="0.25">
      <c r="A1231" s="118">
        <v>370</v>
      </c>
      <c r="B1231" s="118">
        <v>1066102</v>
      </c>
      <c r="C1231" s="118" t="s">
        <v>1381</v>
      </c>
      <c r="D1231" s="119">
        <f>VLOOKUP(B1231,'Maestro clientes'!A:C,3,0)</f>
        <v>4784</v>
      </c>
      <c r="E1231" s="119">
        <v>36</v>
      </c>
      <c r="F1231" s="119">
        <v>30</v>
      </c>
      <c r="G1231" s="119">
        <v>24</v>
      </c>
      <c r="H1231" s="119">
        <v>0</v>
      </c>
      <c r="I1231" s="119">
        <v>12</v>
      </c>
      <c r="J1231" s="119">
        <v>0</v>
      </c>
      <c r="K1231" s="119">
        <v>0</v>
      </c>
      <c r="L1231" s="119">
        <v>24</v>
      </c>
      <c r="M1231" s="119">
        <v>24</v>
      </c>
      <c r="N1231" s="39">
        <f t="shared" si="152"/>
        <v>1</v>
      </c>
      <c r="O1231" s="39">
        <f t="shared" si="153"/>
        <v>1</v>
      </c>
      <c r="P1231" s="39">
        <f t="shared" si="154"/>
        <v>1</v>
      </c>
      <c r="Q1231">
        <f t="shared" si="155"/>
        <v>0</v>
      </c>
      <c r="R1231">
        <f t="shared" si="156"/>
        <v>0</v>
      </c>
      <c r="S1231">
        <f t="shared" si="157"/>
        <v>0</v>
      </c>
      <c r="T1231">
        <f t="shared" si="158"/>
        <v>0</v>
      </c>
      <c r="U1231">
        <f t="shared" si="159"/>
        <v>1</v>
      </c>
    </row>
    <row r="1232" spans="1:21" x14ac:dyDescent="0.25">
      <c r="A1232" s="118">
        <v>370</v>
      </c>
      <c r="B1232" s="118">
        <v>1070245</v>
      </c>
      <c r="C1232" s="118" t="s">
        <v>2867</v>
      </c>
      <c r="D1232" s="119">
        <f>VLOOKUP(B1232,'Maestro clientes'!A:C,3,0)</f>
        <v>8088</v>
      </c>
      <c r="E1232" s="119">
        <v>0</v>
      </c>
      <c r="F1232" s="119">
        <v>84</v>
      </c>
      <c r="G1232" s="119">
        <v>44</v>
      </c>
      <c r="H1232" s="119">
        <v>0</v>
      </c>
      <c r="I1232" s="119">
        <v>0</v>
      </c>
      <c r="J1232" s="119">
        <v>0</v>
      </c>
      <c r="K1232" s="119">
        <v>0</v>
      </c>
      <c r="L1232" s="119">
        <v>0</v>
      </c>
      <c r="M1232" s="119">
        <v>0</v>
      </c>
      <c r="N1232" s="39">
        <f t="shared" si="152"/>
        <v>0</v>
      </c>
      <c r="O1232" s="39">
        <f t="shared" si="153"/>
        <v>1</v>
      </c>
      <c r="P1232" s="39">
        <f t="shared" si="154"/>
        <v>1</v>
      </c>
      <c r="Q1232">
        <f t="shared" si="155"/>
        <v>0</v>
      </c>
      <c r="R1232">
        <f t="shared" si="156"/>
        <v>0</v>
      </c>
      <c r="S1232">
        <f t="shared" si="157"/>
        <v>0</v>
      </c>
      <c r="T1232">
        <f t="shared" si="158"/>
        <v>0</v>
      </c>
      <c r="U1232">
        <f t="shared" si="159"/>
        <v>0</v>
      </c>
    </row>
    <row r="1233" spans="1:21" x14ac:dyDescent="0.25">
      <c r="A1233" s="118">
        <v>370</v>
      </c>
      <c r="B1233" s="118">
        <v>1072685</v>
      </c>
      <c r="C1233" s="118" t="s">
        <v>1382</v>
      </c>
      <c r="D1233" s="119">
        <f>VLOOKUP(B1233,'Maestro clientes'!A:C,3,0)</f>
        <v>12210</v>
      </c>
      <c r="E1233" s="119">
        <v>0</v>
      </c>
      <c r="F1233" s="119">
        <v>0</v>
      </c>
      <c r="G1233" s="119">
        <v>0</v>
      </c>
      <c r="H1233" s="119">
        <v>0</v>
      </c>
      <c r="I1233" s="119">
        <v>0</v>
      </c>
      <c r="J1233" s="119">
        <v>0</v>
      </c>
      <c r="K1233" s="119">
        <v>12</v>
      </c>
      <c r="L1233" s="119">
        <v>0</v>
      </c>
      <c r="M1233" s="119">
        <v>8</v>
      </c>
      <c r="N1233" s="39">
        <f t="shared" si="152"/>
        <v>0</v>
      </c>
      <c r="O1233" s="39">
        <f t="shared" si="153"/>
        <v>0</v>
      </c>
      <c r="P1233" s="39">
        <f t="shared" si="154"/>
        <v>0</v>
      </c>
      <c r="Q1233">
        <f t="shared" si="155"/>
        <v>0</v>
      </c>
      <c r="R1233">
        <f t="shared" si="156"/>
        <v>0</v>
      </c>
      <c r="S1233">
        <f t="shared" si="157"/>
        <v>0</v>
      </c>
      <c r="T1233">
        <f t="shared" si="158"/>
        <v>0</v>
      </c>
      <c r="U1233">
        <f t="shared" si="159"/>
        <v>0</v>
      </c>
    </row>
    <row r="1234" spans="1:21" x14ac:dyDescent="0.25">
      <c r="A1234" s="118">
        <v>370</v>
      </c>
      <c r="B1234" s="118">
        <v>1072818</v>
      </c>
      <c r="C1234" s="118" t="s">
        <v>2223</v>
      </c>
      <c r="D1234" s="119">
        <f>VLOOKUP(B1234,'Maestro clientes'!A:C,3,0)</f>
        <v>15396</v>
      </c>
      <c r="E1234" s="119">
        <v>0</v>
      </c>
      <c r="F1234" s="119">
        <v>0</v>
      </c>
      <c r="G1234" s="119">
        <v>0</v>
      </c>
      <c r="H1234" s="119">
        <v>0</v>
      </c>
      <c r="I1234" s="119">
        <v>0</v>
      </c>
      <c r="J1234" s="119">
        <v>0</v>
      </c>
      <c r="K1234" s="119">
        <v>0</v>
      </c>
      <c r="L1234" s="119">
        <v>110</v>
      </c>
      <c r="M1234" s="119">
        <v>0</v>
      </c>
      <c r="N1234" s="39">
        <f t="shared" si="152"/>
        <v>0</v>
      </c>
      <c r="O1234" s="39">
        <f t="shared" si="153"/>
        <v>0</v>
      </c>
      <c r="P1234" s="39">
        <f t="shared" si="154"/>
        <v>0</v>
      </c>
      <c r="Q1234">
        <f t="shared" si="155"/>
        <v>0</v>
      </c>
      <c r="R1234">
        <f t="shared" si="156"/>
        <v>0</v>
      </c>
      <c r="S1234">
        <f t="shared" si="157"/>
        <v>0</v>
      </c>
      <c r="T1234">
        <f t="shared" si="158"/>
        <v>1</v>
      </c>
      <c r="U1234">
        <f t="shared" si="159"/>
        <v>0</v>
      </c>
    </row>
    <row r="1235" spans="1:21" x14ac:dyDescent="0.25">
      <c r="A1235" s="118">
        <v>370</v>
      </c>
      <c r="B1235" s="118">
        <v>1078586</v>
      </c>
      <c r="C1235" s="118" t="s">
        <v>1934</v>
      </c>
      <c r="D1235" s="119">
        <f>VLOOKUP(B1235,'Maestro clientes'!A:C,3,0)</f>
        <v>17426</v>
      </c>
      <c r="E1235" s="119">
        <v>0</v>
      </c>
      <c r="F1235" s="119">
        <v>84</v>
      </c>
      <c r="G1235" s="119">
        <v>0</v>
      </c>
      <c r="H1235" s="119">
        <v>20</v>
      </c>
      <c r="I1235" s="119">
        <v>0</v>
      </c>
      <c r="J1235" s="119">
        <v>0</v>
      </c>
      <c r="K1235" s="119">
        <v>0</v>
      </c>
      <c r="L1235" s="119">
        <v>0</v>
      </c>
      <c r="M1235" s="119">
        <v>0</v>
      </c>
      <c r="N1235" s="39">
        <f t="shared" si="152"/>
        <v>0</v>
      </c>
      <c r="O1235" s="39">
        <f t="shared" si="153"/>
        <v>1</v>
      </c>
      <c r="P1235" s="39">
        <f t="shared" si="154"/>
        <v>0</v>
      </c>
      <c r="Q1235">
        <f t="shared" si="155"/>
        <v>0</v>
      </c>
      <c r="R1235">
        <f t="shared" si="156"/>
        <v>0</v>
      </c>
      <c r="S1235">
        <f t="shared" si="157"/>
        <v>0</v>
      </c>
      <c r="T1235">
        <f t="shared" si="158"/>
        <v>0</v>
      </c>
      <c r="U1235">
        <f t="shared" si="159"/>
        <v>0</v>
      </c>
    </row>
    <row r="1236" spans="1:21" x14ac:dyDescent="0.25">
      <c r="A1236" s="118">
        <v>370</v>
      </c>
      <c r="B1236" s="118">
        <v>1082631</v>
      </c>
      <c r="C1236" s="118" t="s">
        <v>1493</v>
      </c>
      <c r="D1236" s="119">
        <f>VLOOKUP(B1236,'Maestro clientes'!A:C,3,0)</f>
        <v>17559</v>
      </c>
      <c r="E1236" s="119">
        <v>0</v>
      </c>
      <c r="F1236" s="119">
        <v>60</v>
      </c>
      <c r="G1236" s="119">
        <v>0</v>
      </c>
      <c r="H1236" s="119">
        <v>20</v>
      </c>
      <c r="I1236" s="119">
        <v>0</v>
      </c>
      <c r="J1236" s="119">
        <v>0</v>
      </c>
      <c r="K1236" s="119">
        <v>51</v>
      </c>
      <c r="L1236" s="119">
        <v>0</v>
      </c>
      <c r="M1236" s="119">
        <v>60</v>
      </c>
      <c r="N1236" s="39">
        <f t="shared" si="152"/>
        <v>0</v>
      </c>
      <c r="O1236" s="39">
        <f t="shared" si="153"/>
        <v>1</v>
      </c>
      <c r="P1236" s="39">
        <f t="shared" si="154"/>
        <v>0</v>
      </c>
      <c r="Q1236">
        <f t="shared" si="155"/>
        <v>0</v>
      </c>
      <c r="R1236">
        <f t="shared" si="156"/>
        <v>0</v>
      </c>
      <c r="S1236">
        <f t="shared" si="157"/>
        <v>1</v>
      </c>
      <c r="T1236">
        <f t="shared" si="158"/>
        <v>0</v>
      </c>
      <c r="U1236">
        <f t="shared" si="159"/>
        <v>1</v>
      </c>
    </row>
    <row r="1237" spans="1:21" x14ac:dyDescent="0.25">
      <c r="A1237" s="118">
        <v>370</v>
      </c>
      <c r="B1237" s="118">
        <v>1082783</v>
      </c>
      <c r="C1237" s="118" t="s">
        <v>1935</v>
      </c>
      <c r="D1237" s="119">
        <f>VLOOKUP(B1237,'Maestro clientes'!A:C,3,0)</f>
        <v>19117</v>
      </c>
      <c r="E1237" s="119">
        <v>0</v>
      </c>
      <c r="F1237" s="119">
        <v>60</v>
      </c>
      <c r="G1237" s="119">
        <v>20</v>
      </c>
      <c r="H1237" s="119">
        <v>20</v>
      </c>
      <c r="I1237" s="119">
        <v>0</v>
      </c>
      <c r="J1237" s="119">
        <v>0</v>
      </c>
      <c r="K1237" s="119">
        <v>0</v>
      </c>
      <c r="L1237" s="119">
        <v>0</v>
      </c>
      <c r="M1237" s="119">
        <v>0</v>
      </c>
      <c r="N1237" s="39">
        <f t="shared" si="152"/>
        <v>0</v>
      </c>
      <c r="O1237" s="39">
        <f t="shared" si="153"/>
        <v>1</v>
      </c>
      <c r="P1237" s="39">
        <f t="shared" si="154"/>
        <v>1</v>
      </c>
      <c r="Q1237">
        <f t="shared" si="155"/>
        <v>0</v>
      </c>
      <c r="R1237">
        <f t="shared" si="156"/>
        <v>0</v>
      </c>
      <c r="S1237">
        <f t="shared" si="157"/>
        <v>0</v>
      </c>
      <c r="T1237">
        <f t="shared" si="158"/>
        <v>0</v>
      </c>
      <c r="U1237">
        <f t="shared" si="159"/>
        <v>0</v>
      </c>
    </row>
    <row r="1238" spans="1:21" x14ac:dyDescent="0.25">
      <c r="A1238" s="118">
        <v>370</v>
      </c>
      <c r="B1238" s="118">
        <v>1106287</v>
      </c>
      <c r="C1238" s="118" t="s">
        <v>2150</v>
      </c>
      <c r="D1238" s="119">
        <f>VLOOKUP(B1238,'Maestro clientes'!A:C,3,0)</f>
        <v>25912</v>
      </c>
      <c r="E1238" s="119">
        <v>9</v>
      </c>
      <c r="F1238" s="119">
        <v>33</v>
      </c>
      <c r="G1238" s="119">
        <v>0</v>
      </c>
      <c r="H1238" s="119">
        <v>20</v>
      </c>
      <c r="I1238" s="119">
        <v>0</v>
      </c>
      <c r="J1238" s="119">
        <v>20</v>
      </c>
      <c r="K1238" s="119">
        <v>24</v>
      </c>
      <c r="L1238" s="119">
        <v>0</v>
      </c>
      <c r="M1238" s="119">
        <v>0</v>
      </c>
      <c r="N1238" s="39">
        <f t="shared" si="152"/>
        <v>0</v>
      </c>
      <c r="O1238" s="39">
        <f t="shared" si="153"/>
        <v>1</v>
      </c>
      <c r="P1238" s="39">
        <f t="shared" si="154"/>
        <v>0</v>
      </c>
      <c r="Q1238">
        <f t="shared" si="155"/>
        <v>0</v>
      </c>
      <c r="R1238">
        <f t="shared" si="156"/>
        <v>0</v>
      </c>
      <c r="S1238">
        <f t="shared" si="157"/>
        <v>1</v>
      </c>
      <c r="T1238">
        <f t="shared" si="158"/>
        <v>0</v>
      </c>
      <c r="U1238">
        <f t="shared" si="159"/>
        <v>0</v>
      </c>
    </row>
    <row r="1239" spans="1:21" x14ac:dyDescent="0.25">
      <c r="A1239" s="118">
        <v>370</v>
      </c>
      <c r="B1239" s="118">
        <v>1110585</v>
      </c>
      <c r="C1239" s="118" t="s">
        <v>2621</v>
      </c>
      <c r="D1239" s="119">
        <f>VLOOKUP(B1239,'Maestro clientes'!A:C,3,0)</f>
        <v>28692</v>
      </c>
      <c r="E1239" s="119">
        <v>0</v>
      </c>
      <c r="F1239" s="119">
        <v>0</v>
      </c>
      <c r="G1239" s="119">
        <v>0</v>
      </c>
      <c r="H1239" s="119">
        <v>0</v>
      </c>
      <c r="I1239" s="119">
        <v>0</v>
      </c>
      <c r="J1239" s="119">
        <v>0</v>
      </c>
      <c r="K1239" s="119">
        <v>180</v>
      </c>
      <c r="L1239" s="119">
        <v>0</v>
      </c>
      <c r="M1239" s="119">
        <v>0</v>
      </c>
      <c r="N1239" s="39">
        <f t="shared" si="152"/>
        <v>0</v>
      </c>
      <c r="O1239" s="39">
        <f t="shared" si="153"/>
        <v>0</v>
      </c>
      <c r="P1239" s="39">
        <f t="shared" si="154"/>
        <v>0</v>
      </c>
      <c r="Q1239">
        <f t="shared" si="155"/>
        <v>0</v>
      </c>
      <c r="R1239">
        <f t="shared" si="156"/>
        <v>0</v>
      </c>
      <c r="S1239">
        <f t="shared" si="157"/>
        <v>1</v>
      </c>
      <c r="T1239">
        <f t="shared" si="158"/>
        <v>0</v>
      </c>
      <c r="U1239">
        <f t="shared" si="159"/>
        <v>0</v>
      </c>
    </row>
    <row r="1240" spans="1:21" x14ac:dyDescent="0.25">
      <c r="A1240" s="118">
        <v>370</v>
      </c>
      <c r="B1240" s="118">
        <v>1113365</v>
      </c>
      <c r="C1240" s="118" t="s">
        <v>2568</v>
      </c>
      <c r="D1240" s="119">
        <f>VLOOKUP(B1240,'Maestro clientes'!A:C,3,0)</f>
        <v>30214</v>
      </c>
      <c r="E1240" s="119">
        <v>26</v>
      </c>
      <c r="F1240" s="119">
        <v>0</v>
      </c>
      <c r="G1240" s="119">
        <v>22</v>
      </c>
      <c r="H1240" s="119">
        <v>20</v>
      </c>
      <c r="I1240" s="119">
        <v>12</v>
      </c>
      <c r="J1240" s="119">
        <v>20</v>
      </c>
      <c r="K1240" s="119">
        <v>0</v>
      </c>
      <c r="L1240" s="119">
        <v>20</v>
      </c>
      <c r="M1240" s="119">
        <v>0</v>
      </c>
      <c r="N1240" s="39">
        <f t="shared" si="152"/>
        <v>1</v>
      </c>
      <c r="O1240" s="39">
        <f t="shared" si="153"/>
        <v>0</v>
      </c>
      <c r="P1240" s="39">
        <f t="shared" si="154"/>
        <v>1</v>
      </c>
      <c r="Q1240">
        <f t="shared" si="155"/>
        <v>1</v>
      </c>
      <c r="R1240">
        <f t="shared" si="156"/>
        <v>0</v>
      </c>
      <c r="S1240">
        <f t="shared" si="157"/>
        <v>0</v>
      </c>
      <c r="T1240">
        <f t="shared" si="158"/>
        <v>0</v>
      </c>
      <c r="U1240">
        <f t="shared" si="159"/>
        <v>0</v>
      </c>
    </row>
    <row r="1241" spans="1:21" x14ac:dyDescent="0.25">
      <c r="A1241" s="118">
        <v>370</v>
      </c>
      <c r="B1241" s="118">
        <v>1113376</v>
      </c>
      <c r="C1241" s="118" t="s">
        <v>1936</v>
      </c>
      <c r="D1241" s="119">
        <f>VLOOKUP(B1241,'Maestro clientes'!A:C,3,0)</f>
        <v>30216</v>
      </c>
      <c r="E1241" s="119">
        <v>0</v>
      </c>
      <c r="F1241" s="119">
        <v>24</v>
      </c>
      <c r="G1241" s="119">
        <v>0</v>
      </c>
      <c r="H1241" s="119">
        <v>0</v>
      </c>
      <c r="I1241" s="119">
        <v>0</v>
      </c>
      <c r="J1241" s="119">
        <v>0</v>
      </c>
      <c r="K1241" s="119">
        <v>0</v>
      </c>
      <c r="L1241" s="119">
        <v>0</v>
      </c>
      <c r="M1241" s="119">
        <v>0</v>
      </c>
      <c r="N1241" s="39">
        <f t="shared" si="152"/>
        <v>0</v>
      </c>
      <c r="O1241" s="39">
        <f t="shared" si="153"/>
        <v>1</v>
      </c>
      <c r="P1241" s="39">
        <f t="shared" si="154"/>
        <v>0</v>
      </c>
      <c r="Q1241">
        <f t="shared" si="155"/>
        <v>0</v>
      </c>
      <c r="R1241">
        <f t="shared" si="156"/>
        <v>0</v>
      </c>
      <c r="S1241">
        <f t="shared" si="157"/>
        <v>0</v>
      </c>
      <c r="T1241">
        <f t="shared" si="158"/>
        <v>0</v>
      </c>
      <c r="U1241">
        <f t="shared" si="159"/>
        <v>0</v>
      </c>
    </row>
    <row r="1242" spans="1:21" x14ac:dyDescent="0.25">
      <c r="A1242" s="118">
        <v>370</v>
      </c>
      <c r="B1242" s="118">
        <v>1121923</v>
      </c>
      <c r="C1242" s="118" t="s">
        <v>2622</v>
      </c>
      <c r="D1242" s="119">
        <f>VLOOKUP(B1242,'Maestro clientes'!A:C,3,0)</f>
        <v>35592</v>
      </c>
      <c r="E1242" s="119">
        <v>18</v>
      </c>
      <c r="F1242" s="119">
        <v>0</v>
      </c>
      <c r="G1242" s="119">
        <v>0</v>
      </c>
      <c r="H1242" s="119">
        <v>0</v>
      </c>
      <c r="I1242" s="119">
        <v>0</v>
      </c>
      <c r="J1242" s="119">
        <v>0</v>
      </c>
      <c r="K1242" s="119">
        <v>0</v>
      </c>
      <c r="L1242" s="119">
        <v>0</v>
      </c>
      <c r="M1242" s="119">
        <v>0</v>
      </c>
      <c r="N1242" s="39">
        <f t="shared" si="152"/>
        <v>1</v>
      </c>
      <c r="O1242" s="39">
        <f t="shared" si="153"/>
        <v>0</v>
      </c>
      <c r="P1242" s="39">
        <f t="shared" si="154"/>
        <v>0</v>
      </c>
      <c r="Q1242">
        <f t="shared" si="155"/>
        <v>0</v>
      </c>
      <c r="R1242">
        <f t="shared" si="156"/>
        <v>0</v>
      </c>
      <c r="S1242">
        <f t="shared" si="157"/>
        <v>0</v>
      </c>
      <c r="T1242">
        <f t="shared" si="158"/>
        <v>0</v>
      </c>
      <c r="U1242">
        <f t="shared" si="159"/>
        <v>0</v>
      </c>
    </row>
    <row r="1243" spans="1:21" x14ac:dyDescent="0.25">
      <c r="A1243" s="118">
        <v>370</v>
      </c>
      <c r="B1243" s="118">
        <v>1134350</v>
      </c>
      <c r="C1243" s="118" t="s">
        <v>2868</v>
      </c>
      <c r="D1243" s="119">
        <f>VLOOKUP(B1243,'Maestro clientes'!A:C,3,0)</f>
        <v>40065</v>
      </c>
      <c r="E1243" s="119">
        <v>0</v>
      </c>
      <c r="F1243" s="119">
        <v>40</v>
      </c>
      <c r="G1243" s="119">
        <v>0</v>
      </c>
      <c r="H1243" s="119">
        <v>0</v>
      </c>
      <c r="I1243" s="119">
        <v>0</v>
      </c>
      <c r="J1243" s="119">
        <v>0</v>
      </c>
      <c r="K1243" s="119">
        <v>12</v>
      </c>
      <c r="L1243" s="119">
        <v>0</v>
      </c>
      <c r="M1243" s="119">
        <v>0</v>
      </c>
      <c r="N1243" s="39">
        <f t="shared" si="152"/>
        <v>0</v>
      </c>
      <c r="O1243" s="39">
        <f t="shared" si="153"/>
        <v>1</v>
      </c>
      <c r="P1243" s="39">
        <f t="shared" si="154"/>
        <v>0</v>
      </c>
      <c r="Q1243">
        <f t="shared" si="155"/>
        <v>0</v>
      </c>
      <c r="R1243">
        <f t="shared" si="156"/>
        <v>0</v>
      </c>
      <c r="S1243">
        <f t="shared" si="157"/>
        <v>0</v>
      </c>
      <c r="T1243">
        <f t="shared" si="158"/>
        <v>0</v>
      </c>
      <c r="U1243">
        <f t="shared" si="159"/>
        <v>0</v>
      </c>
    </row>
    <row r="1244" spans="1:21" x14ac:dyDescent="0.25">
      <c r="A1244" s="118">
        <v>370</v>
      </c>
      <c r="B1244" s="118">
        <v>1153783</v>
      </c>
      <c r="C1244" s="118" t="s">
        <v>1937</v>
      </c>
      <c r="D1244" s="119" t="str">
        <f>VLOOKUP(B1244,'Maestro clientes'!A:C,3,0)</f>
        <v/>
      </c>
      <c r="E1244" s="119">
        <v>0</v>
      </c>
      <c r="F1244" s="119">
        <v>0</v>
      </c>
      <c r="G1244" s="119">
        <v>0</v>
      </c>
      <c r="H1244" s="119">
        <v>0</v>
      </c>
      <c r="I1244" s="119">
        <v>0</v>
      </c>
      <c r="J1244" s="119">
        <v>0</v>
      </c>
      <c r="K1244" s="119">
        <v>0</v>
      </c>
      <c r="L1244" s="119">
        <v>12</v>
      </c>
      <c r="M1244" s="119">
        <v>0</v>
      </c>
      <c r="N1244" s="39">
        <f t="shared" si="152"/>
        <v>0</v>
      </c>
      <c r="O1244" s="39">
        <f t="shared" si="153"/>
        <v>0</v>
      </c>
      <c r="P1244" s="39">
        <f t="shared" si="154"/>
        <v>0</v>
      </c>
      <c r="Q1244">
        <f t="shared" si="155"/>
        <v>0</v>
      </c>
      <c r="R1244">
        <f t="shared" si="156"/>
        <v>0</v>
      </c>
      <c r="S1244">
        <f t="shared" si="157"/>
        <v>0</v>
      </c>
      <c r="T1244">
        <f t="shared" si="158"/>
        <v>0</v>
      </c>
      <c r="U1244">
        <f t="shared" si="159"/>
        <v>0</v>
      </c>
    </row>
    <row r="1245" spans="1:21" x14ac:dyDescent="0.25">
      <c r="A1245" s="118">
        <v>370</v>
      </c>
      <c r="B1245" s="118">
        <v>1157287</v>
      </c>
      <c r="C1245" s="118" t="s">
        <v>1494</v>
      </c>
      <c r="D1245" s="119" t="str">
        <f>VLOOKUP(B1245,'Maestro clientes'!A:C,3,0)</f>
        <v/>
      </c>
      <c r="E1245" s="119">
        <v>0</v>
      </c>
      <c r="F1245" s="119">
        <v>84</v>
      </c>
      <c r="G1245" s="119">
        <v>0</v>
      </c>
      <c r="H1245" s="119">
        <v>0</v>
      </c>
      <c r="I1245" s="119">
        <v>0</v>
      </c>
      <c r="J1245" s="119">
        <v>0</v>
      </c>
      <c r="K1245" s="119">
        <v>0</v>
      </c>
      <c r="L1245" s="119">
        <v>0</v>
      </c>
      <c r="M1245" s="119">
        <v>0</v>
      </c>
      <c r="N1245" s="39">
        <f t="shared" si="152"/>
        <v>0</v>
      </c>
      <c r="O1245" s="39">
        <f t="shared" si="153"/>
        <v>1</v>
      </c>
      <c r="P1245" s="39">
        <f t="shared" si="154"/>
        <v>0</v>
      </c>
      <c r="Q1245">
        <f t="shared" si="155"/>
        <v>0</v>
      </c>
      <c r="R1245">
        <f t="shared" si="156"/>
        <v>0</v>
      </c>
      <c r="S1245">
        <f t="shared" si="157"/>
        <v>0</v>
      </c>
      <c r="T1245">
        <f t="shared" si="158"/>
        <v>0</v>
      </c>
      <c r="U1245">
        <f t="shared" si="159"/>
        <v>0</v>
      </c>
    </row>
    <row r="1246" spans="1:21" x14ac:dyDescent="0.25">
      <c r="A1246" s="118">
        <v>370</v>
      </c>
      <c r="B1246" s="118">
        <v>1158091</v>
      </c>
      <c r="C1246" s="118" t="s">
        <v>2545</v>
      </c>
      <c r="D1246" s="119" t="e">
        <f>VLOOKUP(B1246,'Maestro clientes'!A:C,3,0)</f>
        <v>#N/A</v>
      </c>
      <c r="E1246" s="119">
        <v>45</v>
      </c>
      <c r="F1246" s="119">
        <v>36</v>
      </c>
      <c r="G1246" s="119">
        <v>0</v>
      </c>
      <c r="H1246" s="119">
        <v>0</v>
      </c>
      <c r="I1246" s="119">
        <v>0</v>
      </c>
      <c r="J1246" s="119">
        <v>0</v>
      </c>
      <c r="K1246" s="119">
        <v>24</v>
      </c>
      <c r="L1246" s="119">
        <v>0</v>
      </c>
      <c r="M1246" s="119">
        <v>0</v>
      </c>
      <c r="N1246" s="39">
        <f t="shared" si="152"/>
        <v>1</v>
      </c>
      <c r="O1246" s="39">
        <f t="shared" si="153"/>
        <v>1</v>
      </c>
      <c r="P1246" s="39">
        <f t="shared" si="154"/>
        <v>0</v>
      </c>
      <c r="Q1246">
        <f t="shared" si="155"/>
        <v>0</v>
      </c>
      <c r="R1246">
        <f t="shared" si="156"/>
        <v>0</v>
      </c>
      <c r="S1246">
        <f t="shared" si="157"/>
        <v>1</v>
      </c>
      <c r="T1246">
        <f t="shared" si="158"/>
        <v>0</v>
      </c>
      <c r="U1246">
        <f t="shared" si="159"/>
        <v>0</v>
      </c>
    </row>
    <row r="1247" spans="1:21" x14ac:dyDescent="0.25">
      <c r="A1247" s="118">
        <v>370</v>
      </c>
      <c r="B1247" s="118">
        <v>1113373</v>
      </c>
      <c r="C1247" s="118" t="s">
        <v>3168</v>
      </c>
      <c r="D1247" s="119">
        <f>VLOOKUP(B1247,'Maestro clientes'!A:C,3,0)</f>
        <v>30225</v>
      </c>
      <c r="E1247" s="119">
        <v>0</v>
      </c>
      <c r="F1247" s="119">
        <v>48</v>
      </c>
      <c r="G1247" s="119">
        <v>0</v>
      </c>
      <c r="H1247" s="119">
        <v>12</v>
      </c>
      <c r="I1247" s="119">
        <v>0</v>
      </c>
      <c r="J1247" s="119">
        <v>0</v>
      </c>
      <c r="K1247" s="119">
        <v>12</v>
      </c>
      <c r="L1247" s="119">
        <v>0</v>
      </c>
      <c r="M1247" s="119">
        <v>0</v>
      </c>
      <c r="N1247" s="39">
        <f t="shared" si="152"/>
        <v>0</v>
      </c>
      <c r="O1247" s="39">
        <f t="shared" si="153"/>
        <v>1</v>
      </c>
      <c r="P1247" s="39">
        <f t="shared" si="154"/>
        <v>0</v>
      </c>
      <c r="Q1247">
        <f t="shared" si="155"/>
        <v>0</v>
      </c>
      <c r="R1247">
        <f t="shared" si="156"/>
        <v>0</v>
      </c>
      <c r="S1247">
        <f t="shared" si="157"/>
        <v>0</v>
      </c>
      <c r="T1247">
        <f t="shared" si="158"/>
        <v>0</v>
      </c>
      <c r="U1247">
        <f t="shared" si="159"/>
        <v>0</v>
      </c>
    </row>
    <row r="1248" spans="1:21" x14ac:dyDescent="0.25">
      <c r="A1248" s="118">
        <v>370</v>
      </c>
      <c r="B1248" s="118">
        <v>1070825</v>
      </c>
      <c r="C1248" s="118" t="s">
        <v>2939</v>
      </c>
      <c r="D1248" s="119">
        <f>VLOOKUP(B1248,'Maestro clientes'!A:C,3,0)</f>
        <v>9191</v>
      </c>
      <c r="E1248" s="119">
        <v>0</v>
      </c>
      <c r="F1248" s="119">
        <v>0</v>
      </c>
      <c r="G1248" s="119">
        <v>0</v>
      </c>
      <c r="H1248" s="119">
        <v>0</v>
      </c>
      <c r="I1248" s="119">
        <v>0</v>
      </c>
      <c r="J1248" s="119">
        <v>0</v>
      </c>
      <c r="K1248" s="119">
        <v>24</v>
      </c>
      <c r="L1248" s="119">
        <v>50</v>
      </c>
      <c r="M1248" s="119">
        <v>0</v>
      </c>
      <c r="N1248" s="39">
        <f t="shared" si="152"/>
        <v>0</v>
      </c>
      <c r="O1248" s="39">
        <f t="shared" si="153"/>
        <v>0</v>
      </c>
      <c r="P1248" s="39">
        <f t="shared" si="154"/>
        <v>0</v>
      </c>
      <c r="Q1248">
        <f t="shared" si="155"/>
        <v>0</v>
      </c>
      <c r="R1248">
        <f t="shared" si="156"/>
        <v>0</v>
      </c>
      <c r="S1248">
        <f t="shared" si="157"/>
        <v>1</v>
      </c>
      <c r="T1248">
        <f t="shared" si="158"/>
        <v>1</v>
      </c>
      <c r="U1248">
        <f t="shared" si="159"/>
        <v>0</v>
      </c>
    </row>
    <row r="1249" spans="1:21" x14ac:dyDescent="0.25">
      <c r="A1249" s="118">
        <v>370</v>
      </c>
      <c r="B1249" s="118">
        <v>1114050</v>
      </c>
      <c r="C1249" s="118" t="s">
        <v>3204</v>
      </c>
      <c r="D1249" s="119">
        <f>VLOOKUP(B1249,'Maestro clientes'!A:C,3,0)</f>
        <v>30627</v>
      </c>
      <c r="E1249" s="119">
        <v>0</v>
      </c>
      <c r="F1249" s="119">
        <v>70</v>
      </c>
      <c r="G1249" s="119">
        <v>0</v>
      </c>
      <c r="H1249" s="119">
        <v>0</v>
      </c>
      <c r="I1249" s="119">
        <v>0</v>
      </c>
      <c r="J1249" s="119">
        <v>0</v>
      </c>
      <c r="K1249" s="119">
        <v>24</v>
      </c>
      <c r="L1249" s="119">
        <v>0</v>
      </c>
      <c r="M1249" s="119">
        <v>0</v>
      </c>
      <c r="N1249" s="39">
        <f t="shared" si="152"/>
        <v>0</v>
      </c>
      <c r="O1249" s="39">
        <f t="shared" si="153"/>
        <v>1</v>
      </c>
      <c r="P1249" s="39">
        <f t="shared" si="154"/>
        <v>0</v>
      </c>
      <c r="Q1249">
        <f t="shared" si="155"/>
        <v>0</v>
      </c>
      <c r="R1249">
        <f t="shared" si="156"/>
        <v>0</v>
      </c>
      <c r="S1249">
        <f t="shared" si="157"/>
        <v>1</v>
      </c>
      <c r="T1249">
        <f t="shared" si="158"/>
        <v>0</v>
      </c>
      <c r="U1249">
        <f t="shared" si="159"/>
        <v>0</v>
      </c>
    </row>
    <row r="1250" spans="1:21" x14ac:dyDescent="0.25">
      <c r="A1250" s="118">
        <v>370</v>
      </c>
      <c r="B1250" s="118">
        <v>1109328</v>
      </c>
      <c r="C1250" s="118" t="s">
        <v>3309</v>
      </c>
      <c r="D1250" s="119">
        <f>VLOOKUP(B1250,'Maestro clientes'!A:C,3,0)</f>
        <v>33697</v>
      </c>
      <c r="E1250" s="119">
        <v>0</v>
      </c>
      <c r="F1250" s="119">
        <v>0</v>
      </c>
      <c r="G1250" s="119">
        <v>0</v>
      </c>
      <c r="H1250" s="119">
        <v>0</v>
      </c>
      <c r="I1250" s="119">
        <v>0</v>
      </c>
      <c r="J1250" s="119">
        <v>0</v>
      </c>
      <c r="K1250" s="119">
        <v>0</v>
      </c>
      <c r="L1250" s="119">
        <v>10</v>
      </c>
      <c r="M1250" s="119">
        <v>0</v>
      </c>
      <c r="N1250" s="39">
        <f t="shared" si="152"/>
        <v>0</v>
      </c>
      <c r="O1250" s="39">
        <f t="shared" si="153"/>
        <v>0</v>
      </c>
      <c r="P1250" s="39">
        <f t="shared" si="154"/>
        <v>0</v>
      </c>
      <c r="Q1250">
        <f t="shared" si="155"/>
        <v>0</v>
      </c>
      <c r="R1250">
        <f t="shared" si="156"/>
        <v>0</v>
      </c>
      <c r="S1250">
        <f t="shared" si="157"/>
        <v>0</v>
      </c>
      <c r="T1250">
        <f t="shared" si="158"/>
        <v>0</v>
      </c>
      <c r="U1250">
        <f t="shared" si="159"/>
        <v>0</v>
      </c>
    </row>
    <row r="1251" spans="1:21" x14ac:dyDescent="0.25">
      <c r="A1251" s="118">
        <v>375</v>
      </c>
      <c r="B1251" s="118">
        <v>1060113</v>
      </c>
      <c r="C1251" s="118" t="s">
        <v>1938</v>
      </c>
      <c r="D1251" s="119">
        <f>VLOOKUP(B1251,'Maestro clientes'!A:C,3,0)</f>
        <v>10347</v>
      </c>
      <c r="E1251" s="119">
        <v>0</v>
      </c>
      <c r="F1251" s="119">
        <v>0</v>
      </c>
      <c r="G1251" s="119">
        <v>18</v>
      </c>
      <c r="H1251" s="119">
        <v>12</v>
      </c>
      <c r="I1251" s="119">
        <v>6</v>
      </c>
      <c r="J1251" s="119">
        <v>0</v>
      </c>
      <c r="K1251" s="119">
        <v>84</v>
      </c>
      <c r="L1251" s="119">
        <v>0</v>
      </c>
      <c r="M1251" s="119">
        <v>6</v>
      </c>
      <c r="N1251" s="39">
        <f t="shared" si="152"/>
        <v>0</v>
      </c>
      <c r="O1251" s="39">
        <f t="shared" si="153"/>
        <v>0</v>
      </c>
      <c r="P1251" s="39">
        <f t="shared" si="154"/>
        <v>1</v>
      </c>
      <c r="Q1251">
        <f t="shared" si="155"/>
        <v>1</v>
      </c>
      <c r="R1251">
        <f t="shared" si="156"/>
        <v>0</v>
      </c>
      <c r="S1251">
        <f t="shared" si="157"/>
        <v>1</v>
      </c>
      <c r="T1251">
        <f t="shared" si="158"/>
        <v>0</v>
      </c>
      <c r="U1251">
        <f t="shared" si="159"/>
        <v>0</v>
      </c>
    </row>
    <row r="1252" spans="1:21" x14ac:dyDescent="0.25">
      <c r="A1252" s="118">
        <v>375</v>
      </c>
      <c r="B1252" s="118">
        <v>1060115</v>
      </c>
      <c r="C1252" s="118" t="s">
        <v>1939</v>
      </c>
      <c r="D1252" s="119">
        <f>VLOOKUP(B1252,'Maestro clientes'!A:C,3,0)</f>
        <v>10349</v>
      </c>
      <c r="E1252" s="119">
        <v>0</v>
      </c>
      <c r="F1252" s="119">
        <v>78</v>
      </c>
      <c r="G1252" s="119">
        <v>0</v>
      </c>
      <c r="H1252" s="119">
        <v>0</v>
      </c>
      <c r="I1252" s="119">
        <v>0</v>
      </c>
      <c r="J1252" s="119">
        <v>0</v>
      </c>
      <c r="K1252" s="119">
        <v>0</v>
      </c>
      <c r="L1252" s="119">
        <v>0</v>
      </c>
      <c r="M1252" s="119">
        <v>0</v>
      </c>
      <c r="N1252" s="39">
        <f t="shared" si="152"/>
        <v>0</v>
      </c>
      <c r="O1252" s="39">
        <f t="shared" si="153"/>
        <v>1</v>
      </c>
      <c r="P1252" s="39">
        <f t="shared" si="154"/>
        <v>0</v>
      </c>
      <c r="Q1252">
        <f t="shared" si="155"/>
        <v>0</v>
      </c>
      <c r="R1252">
        <f t="shared" si="156"/>
        <v>0</v>
      </c>
      <c r="S1252">
        <f t="shared" si="157"/>
        <v>0</v>
      </c>
      <c r="T1252">
        <f t="shared" si="158"/>
        <v>0</v>
      </c>
      <c r="U1252">
        <f t="shared" si="159"/>
        <v>0</v>
      </c>
    </row>
    <row r="1253" spans="1:21" x14ac:dyDescent="0.25">
      <c r="A1253" s="118">
        <v>375</v>
      </c>
      <c r="B1253" s="118">
        <v>1060527</v>
      </c>
      <c r="C1253" s="118" t="s">
        <v>1495</v>
      </c>
      <c r="D1253" s="119">
        <f>VLOOKUP(B1253,'Maestro clientes'!A:C,3,0)</f>
        <v>10931</v>
      </c>
      <c r="E1253" s="119">
        <v>24</v>
      </c>
      <c r="F1253" s="119">
        <v>0</v>
      </c>
      <c r="G1253" s="119">
        <v>0</v>
      </c>
      <c r="H1253" s="119">
        <v>0</v>
      </c>
      <c r="I1253" s="119">
        <v>0</v>
      </c>
      <c r="J1253" s="119">
        <v>0</v>
      </c>
      <c r="K1253" s="119">
        <v>0</v>
      </c>
      <c r="L1253" s="119">
        <v>36</v>
      </c>
      <c r="M1253" s="119">
        <v>18</v>
      </c>
      <c r="N1253" s="39">
        <f t="shared" si="152"/>
        <v>1</v>
      </c>
      <c r="O1253" s="39">
        <f t="shared" si="153"/>
        <v>0</v>
      </c>
      <c r="P1253" s="39">
        <f t="shared" si="154"/>
        <v>0</v>
      </c>
      <c r="Q1253">
        <f t="shared" si="155"/>
        <v>0</v>
      </c>
      <c r="R1253">
        <f t="shared" si="156"/>
        <v>0</v>
      </c>
      <c r="S1253">
        <f t="shared" si="157"/>
        <v>0</v>
      </c>
      <c r="T1253">
        <f t="shared" si="158"/>
        <v>0</v>
      </c>
      <c r="U1253">
        <f t="shared" si="159"/>
        <v>1</v>
      </c>
    </row>
    <row r="1254" spans="1:21" x14ac:dyDescent="0.25">
      <c r="A1254" s="118">
        <v>375</v>
      </c>
      <c r="B1254" s="118">
        <v>1060656</v>
      </c>
      <c r="C1254" s="118" t="s">
        <v>2869</v>
      </c>
      <c r="D1254" s="119">
        <f>VLOOKUP(B1254,'Maestro clientes'!A:C,3,0)</f>
        <v>11119</v>
      </c>
      <c r="E1254" s="119">
        <v>0</v>
      </c>
      <c r="F1254" s="119">
        <v>8</v>
      </c>
      <c r="G1254" s="119">
        <v>12</v>
      </c>
      <c r="H1254" s="119">
        <v>12</v>
      </c>
      <c r="I1254" s="119">
        <v>0</v>
      </c>
      <c r="J1254" s="119">
        <v>0</v>
      </c>
      <c r="K1254" s="119">
        <v>36</v>
      </c>
      <c r="L1254" s="119">
        <v>0</v>
      </c>
      <c r="M1254" s="119">
        <v>0</v>
      </c>
      <c r="N1254" s="39">
        <f t="shared" si="152"/>
        <v>0</v>
      </c>
      <c r="O1254" s="39">
        <f t="shared" si="153"/>
        <v>0</v>
      </c>
      <c r="P1254" s="39">
        <f t="shared" si="154"/>
        <v>0</v>
      </c>
      <c r="Q1254">
        <f t="shared" si="155"/>
        <v>0</v>
      </c>
      <c r="R1254">
        <f t="shared" si="156"/>
        <v>0</v>
      </c>
      <c r="S1254">
        <f t="shared" si="157"/>
        <v>1</v>
      </c>
      <c r="T1254">
        <f t="shared" si="158"/>
        <v>0</v>
      </c>
      <c r="U1254">
        <f t="shared" si="159"/>
        <v>0</v>
      </c>
    </row>
    <row r="1255" spans="1:21" x14ac:dyDescent="0.25">
      <c r="A1255" s="118">
        <v>375</v>
      </c>
      <c r="B1255" s="118">
        <v>1060812</v>
      </c>
      <c r="C1255" s="118" t="s">
        <v>2870</v>
      </c>
      <c r="D1255" s="119">
        <f>VLOOKUP(B1255,'Maestro clientes'!A:C,3,0)</f>
        <v>11367</v>
      </c>
      <c r="E1255" s="119">
        <v>0</v>
      </c>
      <c r="F1255" s="119">
        <v>30</v>
      </c>
      <c r="G1255" s="119">
        <v>0</v>
      </c>
      <c r="H1255" s="119">
        <v>0</v>
      </c>
      <c r="I1255" s="119">
        <v>0</v>
      </c>
      <c r="J1255" s="119">
        <v>0</v>
      </c>
      <c r="K1255" s="119">
        <v>12</v>
      </c>
      <c r="L1255" s="119">
        <v>50</v>
      </c>
      <c r="M1255" s="119">
        <v>0</v>
      </c>
      <c r="N1255" s="39">
        <f t="shared" si="152"/>
        <v>0</v>
      </c>
      <c r="O1255" s="39">
        <f t="shared" si="153"/>
        <v>1</v>
      </c>
      <c r="P1255" s="39">
        <f t="shared" si="154"/>
        <v>0</v>
      </c>
      <c r="Q1255">
        <f t="shared" si="155"/>
        <v>0</v>
      </c>
      <c r="R1255">
        <f t="shared" si="156"/>
        <v>0</v>
      </c>
      <c r="S1255">
        <f t="shared" si="157"/>
        <v>0</v>
      </c>
      <c r="T1255">
        <f t="shared" si="158"/>
        <v>1</v>
      </c>
      <c r="U1255">
        <f t="shared" si="159"/>
        <v>0</v>
      </c>
    </row>
    <row r="1256" spans="1:21" x14ac:dyDescent="0.25">
      <c r="A1256" s="118">
        <v>375</v>
      </c>
      <c r="B1256" s="118">
        <v>1061548</v>
      </c>
      <c r="C1256" s="118" t="s">
        <v>1383</v>
      </c>
      <c r="D1256" s="119">
        <f>VLOOKUP(B1256,'Maestro clientes'!A:C,3,0)</f>
        <v>12494</v>
      </c>
      <c r="E1256" s="119">
        <v>0</v>
      </c>
      <c r="F1256" s="119">
        <v>42</v>
      </c>
      <c r="G1256" s="119">
        <v>0</v>
      </c>
      <c r="H1256" s="119">
        <v>0</v>
      </c>
      <c r="I1256" s="119">
        <v>0</v>
      </c>
      <c r="J1256" s="119">
        <v>0</v>
      </c>
      <c r="K1256" s="119">
        <v>0</v>
      </c>
      <c r="L1256" s="119">
        <v>0</v>
      </c>
      <c r="M1256" s="119">
        <v>0</v>
      </c>
      <c r="N1256" s="39">
        <f t="shared" si="152"/>
        <v>0</v>
      </c>
      <c r="O1256" s="39">
        <f t="shared" si="153"/>
        <v>1</v>
      </c>
      <c r="P1256" s="39">
        <f t="shared" si="154"/>
        <v>0</v>
      </c>
      <c r="Q1256">
        <f t="shared" si="155"/>
        <v>0</v>
      </c>
      <c r="R1256">
        <f t="shared" si="156"/>
        <v>0</v>
      </c>
      <c r="S1256">
        <f t="shared" si="157"/>
        <v>0</v>
      </c>
      <c r="T1256">
        <f t="shared" si="158"/>
        <v>0</v>
      </c>
      <c r="U1256">
        <f t="shared" si="159"/>
        <v>0</v>
      </c>
    </row>
    <row r="1257" spans="1:21" x14ac:dyDescent="0.25">
      <c r="A1257" s="118">
        <v>375</v>
      </c>
      <c r="B1257" s="118">
        <v>1063228</v>
      </c>
      <c r="C1257" s="118" t="s">
        <v>2871</v>
      </c>
      <c r="D1257" s="119">
        <f>VLOOKUP(B1257,'Maestro clientes'!A:C,3,0)</f>
        <v>14738</v>
      </c>
      <c r="E1257" s="119">
        <v>9</v>
      </c>
      <c r="F1257" s="119">
        <v>0</v>
      </c>
      <c r="G1257" s="119">
        <v>0</v>
      </c>
      <c r="H1257" s="119">
        <v>0</v>
      </c>
      <c r="I1257" s="119">
        <v>0</v>
      </c>
      <c r="J1257" s="119">
        <v>0</v>
      </c>
      <c r="K1257" s="119">
        <v>12</v>
      </c>
      <c r="L1257" s="119">
        <v>50</v>
      </c>
      <c r="M1257" s="119">
        <v>0</v>
      </c>
      <c r="N1257" s="39">
        <f t="shared" si="152"/>
        <v>0</v>
      </c>
      <c r="O1257" s="39">
        <f t="shared" si="153"/>
        <v>0</v>
      </c>
      <c r="P1257" s="39">
        <f t="shared" si="154"/>
        <v>0</v>
      </c>
      <c r="Q1257">
        <f t="shared" si="155"/>
        <v>0</v>
      </c>
      <c r="R1257">
        <f t="shared" si="156"/>
        <v>0</v>
      </c>
      <c r="S1257">
        <f t="shared" si="157"/>
        <v>0</v>
      </c>
      <c r="T1257">
        <f t="shared" si="158"/>
        <v>1</v>
      </c>
      <c r="U1257">
        <f t="shared" si="159"/>
        <v>0</v>
      </c>
    </row>
    <row r="1258" spans="1:21" x14ac:dyDescent="0.25">
      <c r="A1258" s="118">
        <v>375</v>
      </c>
      <c r="B1258" s="118">
        <v>1063686</v>
      </c>
      <c r="C1258" s="118" t="s">
        <v>1496</v>
      </c>
      <c r="D1258" s="119">
        <f>VLOOKUP(B1258,'Maestro clientes'!A:C,3,0)</f>
        <v>15323</v>
      </c>
      <c r="E1258" s="119">
        <v>0</v>
      </c>
      <c r="F1258" s="119">
        <v>42</v>
      </c>
      <c r="G1258" s="119">
        <v>18</v>
      </c>
      <c r="H1258" s="119">
        <v>20</v>
      </c>
      <c r="I1258" s="119">
        <v>0</v>
      </c>
      <c r="J1258" s="119">
        <v>0</v>
      </c>
      <c r="K1258" s="119">
        <v>48</v>
      </c>
      <c r="L1258" s="119">
        <v>0</v>
      </c>
      <c r="M1258" s="119">
        <v>0</v>
      </c>
      <c r="N1258" s="39">
        <f t="shared" si="152"/>
        <v>0</v>
      </c>
      <c r="O1258" s="39">
        <f t="shared" si="153"/>
        <v>1</v>
      </c>
      <c r="P1258" s="39">
        <f t="shared" si="154"/>
        <v>1</v>
      </c>
      <c r="Q1258">
        <f t="shared" si="155"/>
        <v>0</v>
      </c>
      <c r="R1258">
        <f t="shared" si="156"/>
        <v>0</v>
      </c>
      <c r="S1258">
        <f t="shared" si="157"/>
        <v>1</v>
      </c>
      <c r="T1258">
        <f t="shared" si="158"/>
        <v>0</v>
      </c>
      <c r="U1258">
        <f t="shared" si="159"/>
        <v>0</v>
      </c>
    </row>
    <row r="1259" spans="1:21" x14ac:dyDescent="0.25">
      <c r="A1259" s="118">
        <v>375</v>
      </c>
      <c r="B1259" s="118">
        <v>1068426</v>
      </c>
      <c r="C1259" s="118" t="s">
        <v>1940</v>
      </c>
      <c r="D1259" s="119">
        <f>VLOOKUP(B1259,'Maestro clientes'!A:C,3,0)</f>
        <v>70328</v>
      </c>
      <c r="E1259" s="119">
        <v>0</v>
      </c>
      <c r="F1259" s="119">
        <v>0</v>
      </c>
      <c r="G1259" s="119">
        <v>6</v>
      </c>
      <c r="H1259" s="119">
        <v>18</v>
      </c>
      <c r="I1259" s="119">
        <v>12</v>
      </c>
      <c r="J1259" s="119">
        <v>0</v>
      </c>
      <c r="K1259" s="119">
        <v>27</v>
      </c>
      <c r="L1259" s="119">
        <v>12</v>
      </c>
      <c r="M1259" s="119">
        <v>6</v>
      </c>
      <c r="N1259" s="39">
        <f t="shared" si="152"/>
        <v>0</v>
      </c>
      <c r="O1259" s="39">
        <f t="shared" si="153"/>
        <v>0</v>
      </c>
      <c r="P1259" s="39">
        <f t="shared" si="154"/>
        <v>0</v>
      </c>
      <c r="Q1259">
        <f t="shared" si="155"/>
        <v>1</v>
      </c>
      <c r="R1259">
        <f t="shared" si="156"/>
        <v>0</v>
      </c>
      <c r="S1259">
        <f t="shared" si="157"/>
        <v>1</v>
      </c>
      <c r="T1259">
        <f t="shared" si="158"/>
        <v>0</v>
      </c>
      <c r="U1259">
        <f t="shared" si="159"/>
        <v>0</v>
      </c>
    </row>
    <row r="1260" spans="1:21" x14ac:dyDescent="0.25">
      <c r="A1260" s="118">
        <v>375</v>
      </c>
      <c r="B1260" s="118">
        <v>1068961</v>
      </c>
      <c r="C1260" s="118" t="s">
        <v>1941</v>
      </c>
      <c r="D1260" s="119">
        <f>VLOOKUP(B1260,'Maestro clientes'!A:C,3,0)</f>
        <v>7335</v>
      </c>
      <c r="E1260" s="119">
        <v>0</v>
      </c>
      <c r="F1260" s="119">
        <v>0</v>
      </c>
      <c r="G1260" s="119">
        <v>48</v>
      </c>
      <c r="H1260" s="119">
        <v>100</v>
      </c>
      <c r="I1260" s="119">
        <v>0</v>
      </c>
      <c r="J1260" s="119">
        <v>0</v>
      </c>
      <c r="K1260" s="119">
        <v>0</v>
      </c>
      <c r="L1260" s="119">
        <v>0</v>
      </c>
      <c r="M1260" s="119">
        <v>0</v>
      </c>
      <c r="N1260" s="39">
        <f t="shared" si="152"/>
        <v>0</v>
      </c>
      <c r="O1260" s="39">
        <f t="shared" si="153"/>
        <v>0</v>
      </c>
      <c r="P1260" s="39">
        <f t="shared" si="154"/>
        <v>1</v>
      </c>
      <c r="Q1260">
        <f t="shared" si="155"/>
        <v>0</v>
      </c>
      <c r="R1260">
        <f t="shared" si="156"/>
        <v>0</v>
      </c>
      <c r="S1260">
        <f t="shared" si="157"/>
        <v>0</v>
      </c>
      <c r="T1260">
        <f t="shared" si="158"/>
        <v>0</v>
      </c>
      <c r="U1260">
        <f t="shared" si="159"/>
        <v>0</v>
      </c>
    </row>
    <row r="1261" spans="1:21" x14ac:dyDescent="0.25">
      <c r="A1261" s="118">
        <v>375</v>
      </c>
      <c r="B1261" s="118">
        <v>1069671</v>
      </c>
      <c r="C1261" s="118" t="s">
        <v>2872</v>
      </c>
      <c r="D1261" s="119">
        <f>VLOOKUP(B1261,'Maestro clientes'!A:C,3,0)</f>
        <v>76508</v>
      </c>
      <c r="E1261" s="119">
        <v>0</v>
      </c>
      <c r="F1261" s="119">
        <v>0</v>
      </c>
      <c r="G1261" s="119">
        <v>3</v>
      </c>
      <c r="H1261" s="119">
        <v>0</v>
      </c>
      <c r="I1261" s="119">
        <v>0</v>
      </c>
      <c r="J1261" s="119">
        <v>0</v>
      </c>
      <c r="K1261" s="119">
        <v>0</v>
      </c>
      <c r="L1261" s="119">
        <v>12</v>
      </c>
      <c r="M1261" s="119">
        <v>0</v>
      </c>
      <c r="N1261" s="39">
        <f t="shared" si="152"/>
        <v>0</v>
      </c>
      <c r="O1261" s="39">
        <f t="shared" si="153"/>
        <v>0</v>
      </c>
      <c r="P1261" s="39">
        <f t="shared" si="154"/>
        <v>0</v>
      </c>
      <c r="Q1261">
        <f t="shared" si="155"/>
        <v>0</v>
      </c>
      <c r="R1261">
        <f t="shared" si="156"/>
        <v>0</v>
      </c>
      <c r="S1261">
        <f t="shared" si="157"/>
        <v>0</v>
      </c>
      <c r="T1261">
        <f t="shared" si="158"/>
        <v>0</v>
      </c>
      <c r="U1261">
        <f t="shared" si="159"/>
        <v>0</v>
      </c>
    </row>
    <row r="1262" spans="1:21" x14ac:dyDescent="0.25">
      <c r="A1262" s="118">
        <v>375</v>
      </c>
      <c r="B1262" s="118">
        <v>1069941</v>
      </c>
      <c r="C1262" s="118" t="s">
        <v>1384</v>
      </c>
      <c r="D1262" s="119">
        <f>VLOOKUP(B1262,'Maestro clientes'!A:C,3,0)</f>
        <v>77544</v>
      </c>
      <c r="E1262" s="119">
        <v>25</v>
      </c>
      <c r="F1262" s="119">
        <v>40</v>
      </c>
      <c r="G1262" s="119">
        <v>0</v>
      </c>
      <c r="H1262" s="119">
        <v>0</v>
      </c>
      <c r="I1262" s="119">
        <v>0</v>
      </c>
      <c r="J1262" s="119">
        <v>24</v>
      </c>
      <c r="K1262" s="119">
        <v>24</v>
      </c>
      <c r="L1262" s="119">
        <v>0</v>
      </c>
      <c r="M1262" s="119">
        <v>0</v>
      </c>
      <c r="N1262" s="39">
        <f t="shared" si="152"/>
        <v>1</v>
      </c>
      <c r="O1262" s="39">
        <f t="shared" si="153"/>
        <v>1</v>
      </c>
      <c r="P1262" s="39">
        <f t="shared" si="154"/>
        <v>0</v>
      </c>
      <c r="Q1262">
        <f t="shared" si="155"/>
        <v>0</v>
      </c>
      <c r="R1262">
        <f t="shared" si="156"/>
        <v>1</v>
      </c>
      <c r="S1262">
        <f t="shared" si="157"/>
        <v>1</v>
      </c>
      <c r="T1262">
        <f t="shared" si="158"/>
        <v>0</v>
      </c>
      <c r="U1262">
        <f t="shared" si="159"/>
        <v>0</v>
      </c>
    </row>
    <row r="1263" spans="1:21" x14ac:dyDescent="0.25">
      <c r="A1263" s="118">
        <v>375</v>
      </c>
      <c r="B1263" s="118">
        <v>1070554</v>
      </c>
      <c r="C1263" s="118" t="s">
        <v>1942</v>
      </c>
      <c r="D1263" s="119">
        <f>VLOOKUP(B1263,'Maestro clientes'!A:C,3,0)</f>
        <v>8698</v>
      </c>
      <c r="E1263" s="119">
        <v>0</v>
      </c>
      <c r="F1263" s="119">
        <v>93</v>
      </c>
      <c r="G1263" s="119">
        <v>0</v>
      </c>
      <c r="H1263" s="119">
        <v>0</v>
      </c>
      <c r="I1263" s="119">
        <v>0</v>
      </c>
      <c r="J1263" s="119">
        <v>0</v>
      </c>
      <c r="K1263" s="119">
        <v>0</v>
      </c>
      <c r="L1263" s="119">
        <v>0</v>
      </c>
      <c r="M1263" s="119">
        <v>0</v>
      </c>
      <c r="N1263" s="39">
        <f t="shared" si="152"/>
        <v>0</v>
      </c>
      <c r="O1263" s="39">
        <f t="shared" si="153"/>
        <v>1</v>
      </c>
      <c r="P1263" s="39">
        <f t="shared" si="154"/>
        <v>0</v>
      </c>
      <c r="Q1263">
        <f t="shared" si="155"/>
        <v>0</v>
      </c>
      <c r="R1263">
        <f t="shared" si="156"/>
        <v>0</v>
      </c>
      <c r="S1263">
        <f t="shared" si="157"/>
        <v>0</v>
      </c>
      <c r="T1263">
        <f t="shared" si="158"/>
        <v>0</v>
      </c>
      <c r="U1263">
        <f t="shared" si="159"/>
        <v>0</v>
      </c>
    </row>
    <row r="1264" spans="1:21" x14ac:dyDescent="0.25">
      <c r="A1264" s="118">
        <v>375</v>
      </c>
      <c r="B1264" s="118">
        <v>1071008</v>
      </c>
      <c r="C1264" s="118" t="s">
        <v>1943</v>
      </c>
      <c r="D1264" s="119">
        <f>VLOOKUP(B1264,'Maestro clientes'!A:C,3,0)</f>
        <v>9506</v>
      </c>
      <c r="E1264" s="119">
        <v>9</v>
      </c>
      <c r="F1264" s="119">
        <v>27</v>
      </c>
      <c r="G1264" s="119">
        <v>12</v>
      </c>
      <c r="H1264" s="119">
        <v>0</v>
      </c>
      <c r="I1264" s="119">
        <v>0</v>
      </c>
      <c r="J1264" s="119">
        <v>0</v>
      </c>
      <c r="K1264" s="119">
        <v>0</v>
      </c>
      <c r="L1264" s="119">
        <v>50</v>
      </c>
      <c r="M1264" s="119">
        <v>0</v>
      </c>
      <c r="N1264" s="39">
        <f t="shared" si="152"/>
        <v>0</v>
      </c>
      <c r="O1264" s="39">
        <f t="shared" si="153"/>
        <v>1</v>
      </c>
      <c r="P1264" s="39">
        <f t="shared" si="154"/>
        <v>0</v>
      </c>
      <c r="Q1264">
        <f t="shared" si="155"/>
        <v>0</v>
      </c>
      <c r="R1264">
        <f t="shared" si="156"/>
        <v>0</v>
      </c>
      <c r="S1264">
        <f t="shared" si="157"/>
        <v>0</v>
      </c>
      <c r="T1264">
        <f t="shared" si="158"/>
        <v>1</v>
      </c>
      <c r="U1264">
        <f t="shared" si="159"/>
        <v>0</v>
      </c>
    </row>
    <row r="1265" spans="1:21" x14ac:dyDescent="0.25">
      <c r="A1265" s="118">
        <v>375</v>
      </c>
      <c r="B1265" s="118">
        <v>1072702</v>
      </c>
      <c r="C1265" s="118" t="s">
        <v>2873</v>
      </c>
      <c r="D1265" s="119">
        <f>VLOOKUP(B1265,'Maestro clientes'!A:C,3,0)</f>
        <v>12596</v>
      </c>
      <c r="E1265" s="119">
        <v>0</v>
      </c>
      <c r="F1265" s="119">
        <v>0</v>
      </c>
      <c r="G1265" s="119">
        <v>0</v>
      </c>
      <c r="H1265" s="119">
        <v>0</v>
      </c>
      <c r="I1265" s="119">
        <v>0</v>
      </c>
      <c r="J1265" s="119">
        <v>0</v>
      </c>
      <c r="K1265" s="119">
        <v>0</v>
      </c>
      <c r="L1265" s="119">
        <v>50</v>
      </c>
      <c r="M1265" s="119">
        <v>0</v>
      </c>
      <c r="N1265" s="39">
        <f t="shared" si="152"/>
        <v>0</v>
      </c>
      <c r="O1265" s="39">
        <f t="shared" si="153"/>
        <v>0</v>
      </c>
      <c r="P1265" s="39">
        <f t="shared" si="154"/>
        <v>0</v>
      </c>
      <c r="Q1265">
        <f t="shared" si="155"/>
        <v>0</v>
      </c>
      <c r="R1265">
        <f t="shared" si="156"/>
        <v>0</v>
      </c>
      <c r="S1265">
        <f t="shared" si="157"/>
        <v>0</v>
      </c>
      <c r="T1265">
        <f t="shared" si="158"/>
        <v>1</v>
      </c>
      <c r="U1265">
        <f t="shared" si="159"/>
        <v>0</v>
      </c>
    </row>
    <row r="1266" spans="1:21" x14ac:dyDescent="0.25">
      <c r="A1266" s="118">
        <v>375</v>
      </c>
      <c r="B1266" s="118">
        <v>1106527</v>
      </c>
      <c r="C1266" s="118" t="s">
        <v>1497</v>
      </c>
      <c r="D1266" s="119">
        <f>VLOOKUP(B1266,'Maestro clientes'!A:C,3,0)</f>
        <v>26215</v>
      </c>
      <c r="E1266" s="119">
        <v>0</v>
      </c>
      <c r="F1266" s="119">
        <v>36</v>
      </c>
      <c r="G1266" s="119">
        <v>0</v>
      </c>
      <c r="H1266" s="119">
        <v>0</v>
      </c>
      <c r="I1266" s="119">
        <v>0</v>
      </c>
      <c r="J1266" s="119">
        <v>0</v>
      </c>
      <c r="K1266" s="119">
        <v>0</v>
      </c>
      <c r="L1266" s="119">
        <v>0</v>
      </c>
      <c r="M1266" s="119">
        <v>0</v>
      </c>
      <c r="N1266" s="39">
        <f t="shared" si="152"/>
        <v>0</v>
      </c>
      <c r="O1266" s="39">
        <f t="shared" si="153"/>
        <v>1</v>
      </c>
      <c r="P1266" s="39">
        <f t="shared" si="154"/>
        <v>0</v>
      </c>
      <c r="Q1266">
        <f t="shared" si="155"/>
        <v>0</v>
      </c>
      <c r="R1266">
        <f t="shared" si="156"/>
        <v>0</v>
      </c>
      <c r="S1266">
        <f t="shared" si="157"/>
        <v>0</v>
      </c>
      <c r="T1266">
        <f t="shared" si="158"/>
        <v>0</v>
      </c>
      <c r="U1266">
        <f t="shared" si="159"/>
        <v>0</v>
      </c>
    </row>
    <row r="1267" spans="1:21" x14ac:dyDescent="0.25">
      <c r="A1267" s="118">
        <v>375</v>
      </c>
      <c r="B1267" s="118">
        <v>1113080</v>
      </c>
      <c r="C1267" s="118" t="s">
        <v>2623</v>
      </c>
      <c r="D1267" s="119">
        <f>VLOOKUP(B1267,'Maestro clientes'!A:C,3,0)</f>
        <v>30017</v>
      </c>
      <c r="E1267" s="119">
        <v>0</v>
      </c>
      <c r="F1267" s="119">
        <v>0</v>
      </c>
      <c r="G1267" s="119">
        <v>18</v>
      </c>
      <c r="H1267" s="119">
        <v>0</v>
      </c>
      <c r="I1267" s="119">
        <v>0</v>
      </c>
      <c r="J1267" s="119">
        <v>0</v>
      </c>
      <c r="K1267" s="119">
        <v>0</v>
      </c>
      <c r="L1267" s="119">
        <v>0</v>
      </c>
      <c r="M1267" s="119">
        <v>0</v>
      </c>
      <c r="N1267" s="39">
        <f t="shared" si="152"/>
        <v>0</v>
      </c>
      <c r="O1267" s="39">
        <f t="shared" si="153"/>
        <v>0</v>
      </c>
      <c r="P1267" s="39">
        <f t="shared" si="154"/>
        <v>1</v>
      </c>
      <c r="Q1267">
        <f t="shared" si="155"/>
        <v>0</v>
      </c>
      <c r="R1267">
        <f t="shared" si="156"/>
        <v>0</v>
      </c>
      <c r="S1267">
        <f t="shared" si="157"/>
        <v>0</v>
      </c>
      <c r="T1267">
        <f t="shared" si="158"/>
        <v>0</v>
      </c>
      <c r="U1267">
        <f t="shared" si="159"/>
        <v>0</v>
      </c>
    </row>
    <row r="1268" spans="1:21" x14ac:dyDescent="0.25">
      <c r="A1268" s="118">
        <v>375</v>
      </c>
      <c r="B1268" s="118">
        <v>1117836</v>
      </c>
      <c r="C1268" s="118" t="s">
        <v>1944</v>
      </c>
      <c r="D1268" s="119">
        <f>VLOOKUP(B1268,'Maestro clientes'!A:C,3,0)</f>
        <v>32550</v>
      </c>
      <c r="E1268" s="119">
        <v>8</v>
      </c>
      <c r="F1268" s="119">
        <v>21</v>
      </c>
      <c r="G1268" s="119">
        <v>0</v>
      </c>
      <c r="H1268" s="119">
        <v>0</v>
      </c>
      <c r="I1268" s="119">
        <v>0</v>
      </c>
      <c r="J1268" s="119">
        <v>0</v>
      </c>
      <c r="K1268" s="119">
        <v>51</v>
      </c>
      <c r="L1268" s="119">
        <v>0</v>
      </c>
      <c r="M1268" s="119">
        <v>12</v>
      </c>
      <c r="N1268" s="39">
        <f t="shared" si="152"/>
        <v>0</v>
      </c>
      <c r="O1268" s="39">
        <f t="shared" si="153"/>
        <v>0</v>
      </c>
      <c r="P1268" s="39">
        <f t="shared" si="154"/>
        <v>0</v>
      </c>
      <c r="Q1268">
        <f t="shared" si="155"/>
        <v>0</v>
      </c>
      <c r="R1268">
        <f t="shared" si="156"/>
        <v>0</v>
      </c>
      <c r="S1268">
        <f t="shared" si="157"/>
        <v>1</v>
      </c>
      <c r="T1268">
        <f t="shared" si="158"/>
        <v>0</v>
      </c>
      <c r="U1268">
        <f t="shared" si="159"/>
        <v>1</v>
      </c>
    </row>
    <row r="1269" spans="1:21" x14ac:dyDescent="0.25">
      <c r="A1269" s="118">
        <v>375</v>
      </c>
      <c r="B1269" s="118">
        <v>1121469</v>
      </c>
      <c r="C1269" s="118" t="s">
        <v>1498</v>
      </c>
      <c r="D1269" s="119">
        <f>VLOOKUP(B1269,'Maestro clientes'!A:C,3,0)</f>
        <v>35200</v>
      </c>
      <c r="E1269" s="119">
        <v>0</v>
      </c>
      <c r="F1269" s="119">
        <v>36</v>
      </c>
      <c r="G1269" s="119">
        <v>0</v>
      </c>
      <c r="H1269" s="119">
        <v>0</v>
      </c>
      <c r="I1269" s="119">
        <v>0</v>
      </c>
      <c r="J1269" s="119">
        <v>0</v>
      </c>
      <c r="K1269" s="119">
        <v>0</v>
      </c>
      <c r="L1269" s="119">
        <v>60</v>
      </c>
      <c r="M1269" s="119">
        <v>0</v>
      </c>
      <c r="N1269" s="39">
        <f t="shared" si="152"/>
        <v>0</v>
      </c>
      <c r="O1269" s="39">
        <f t="shared" si="153"/>
        <v>1</v>
      </c>
      <c r="P1269" s="39">
        <f t="shared" si="154"/>
        <v>0</v>
      </c>
      <c r="Q1269">
        <f t="shared" si="155"/>
        <v>0</v>
      </c>
      <c r="R1269">
        <f t="shared" si="156"/>
        <v>0</v>
      </c>
      <c r="S1269">
        <f t="shared" si="157"/>
        <v>0</v>
      </c>
      <c r="T1269">
        <f t="shared" si="158"/>
        <v>1</v>
      </c>
      <c r="U1269">
        <f t="shared" si="159"/>
        <v>0</v>
      </c>
    </row>
    <row r="1270" spans="1:21" x14ac:dyDescent="0.25">
      <c r="A1270" s="118">
        <v>375</v>
      </c>
      <c r="B1270" s="118">
        <v>1130291</v>
      </c>
      <c r="C1270" s="118" t="s">
        <v>1945</v>
      </c>
      <c r="D1270" s="119">
        <f>VLOOKUP(B1270,'Maestro clientes'!A:C,3,0)</f>
        <v>38722</v>
      </c>
      <c r="E1270" s="119">
        <v>0</v>
      </c>
      <c r="F1270" s="119">
        <v>0</v>
      </c>
      <c r="G1270" s="119">
        <v>18</v>
      </c>
      <c r="H1270" s="119">
        <v>0</v>
      </c>
      <c r="I1270" s="119">
        <v>0</v>
      </c>
      <c r="J1270" s="119">
        <v>0</v>
      </c>
      <c r="K1270" s="119">
        <v>48</v>
      </c>
      <c r="L1270" s="119">
        <v>0</v>
      </c>
      <c r="M1270" s="119">
        <v>0</v>
      </c>
      <c r="N1270" s="39">
        <f t="shared" si="152"/>
        <v>0</v>
      </c>
      <c r="O1270" s="39">
        <f t="shared" si="153"/>
        <v>0</v>
      </c>
      <c r="P1270" s="39">
        <f t="shared" si="154"/>
        <v>1</v>
      </c>
      <c r="Q1270">
        <f t="shared" si="155"/>
        <v>0</v>
      </c>
      <c r="R1270">
        <f t="shared" si="156"/>
        <v>0</v>
      </c>
      <c r="S1270">
        <f t="shared" si="157"/>
        <v>1</v>
      </c>
      <c r="T1270">
        <f t="shared" si="158"/>
        <v>0</v>
      </c>
      <c r="U1270">
        <f t="shared" si="159"/>
        <v>0</v>
      </c>
    </row>
    <row r="1271" spans="1:21" x14ac:dyDescent="0.25">
      <c r="A1271" s="118">
        <v>375</v>
      </c>
      <c r="B1271" s="118">
        <v>1132195</v>
      </c>
      <c r="C1271" s="118" t="s">
        <v>2874</v>
      </c>
      <c r="D1271" s="119">
        <f>VLOOKUP(B1271,'Maestro clientes'!A:C,3,0)</f>
        <v>39491</v>
      </c>
      <c r="E1271" s="119">
        <v>0</v>
      </c>
      <c r="F1271" s="119">
        <v>0</v>
      </c>
      <c r="G1271" s="119">
        <v>0</v>
      </c>
      <c r="H1271" s="119">
        <v>0</v>
      </c>
      <c r="I1271" s="119">
        <v>0</v>
      </c>
      <c r="J1271" s="119">
        <v>0</v>
      </c>
      <c r="K1271" s="119">
        <v>0</v>
      </c>
      <c r="L1271" s="119">
        <v>50</v>
      </c>
      <c r="M1271" s="119">
        <v>0</v>
      </c>
      <c r="N1271" s="39">
        <f t="shared" si="152"/>
        <v>0</v>
      </c>
      <c r="O1271" s="39">
        <f t="shared" si="153"/>
        <v>0</v>
      </c>
      <c r="P1271" s="39">
        <f t="shared" si="154"/>
        <v>0</v>
      </c>
      <c r="Q1271">
        <f t="shared" si="155"/>
        <v>0</v>
      </c>
      <c r="R1271">
        <f t="shared" si="156"/>
        <v>0</v>
      </c>
      <c r="S1271">
        <f t="shared" si="157"/>
        <v>0</v>
      </c>
      <c r="T1271">
        <f t="shared" si="158"/>
        <v>1</v>
      </c>
      <c r="U1271">
        <f t="shared" si="159"/>
        <v>0</v>
      </c>
    </row>
    <row r="1272" spans="1:21" x14ac:dyDescent="0.25">
      <c r="A1272" s="118">
        <v>375</v>
      </c>
      <c r="B1272" s="118">
        <v>1134000</v>
      </c>
      <c r="C1272" s="118" t="s">
        <v>1945</v>
      </c>
      <c r="D1272" s="119">
        <f>VLOOKUP(B1272,'Maestro clientes'!A:C,3,0)</f>
        <v>39942</v>
      </c>
      <c r="E1272" s="119">
        <v>0</v>
      </c>
      <c r="F1272" s="119">
        <v>57</v>
      </c>
      <c r="G1272" s="119">
        <v>12</v>
      </c>
      <c r="H1272" s="119">
        <v>0</v>
      </c>
      <c r="I1272" s="119">
        <v>6</v>
      </c>
      <c r="J1272" s="119">
        <v>0</v>
      </c>
      <c r="K1272" s="119">
        <v>0</v>
      </c>
      <c r="L1272" s="119">
        <v>0</v>
      </c>
      <c r="M1272" s="119">
        <v>0</v>
      </c>
      <c r="N1272" s="39">
        <f t="shared" si="152"/>
        <v>0</v>
      </c>
      <c r="O1272" s="39">
        <f t="shared" si="153"/>
        <v>1</v>
      </c>
      <c r="P1272" s="39">
        <f t="shared" si="154"/>
        <v>0</v>
      </c>
      <c r="Q1272">
        <f t="shared" si="155"/>
        <v>0</v>
      </c>
      <c r="R1272">
        <f t="shared" si="156"/>
        <v>0</v>
      </c>
      <c r="S1272">
        <f t="shared" si="157"/>
        <v>0</v>
      </c>
      <c r="T1272">
        <f t="shared" si="158"/>
        <v>0</v>
      </c>
      <c r="U1272">
        <f t="shared" si="159"/>
        <v>0</v>
      </c>
    </row>
    <row r="1273" spans="1:21" x14ac:dyDescent="0.25">
      <c r="A1273" s="118">
        <v>375</v>
      </c>
      <c r="B1273" s="118">
        <v>1143411</v>
      </c>
      <c r="C1273" s="118" t="s">
        <v>1385</v>
      </c>
      <c r="D1273" s="119" t="str">
        <f>VLOOKUP(B1273,'Maestro clientes'!A:C,3,0)</f>
        <v/>
      </c>
      <c r="E1273" s="119">
        <v>9</v>
      </c>
      <c r="F1273" s="119">
        <v>0</v>
      </c>
      <c r="G1273" s="119">
        <v>17</v>
      </c>
      <c r="H1273" s="119">
        <v>0</v>
      </c>
      <c r="I1273" s="119">
        <v>6</v>
      </c>
      <c r="J1273" s="119">
        <v>0</v>
      </c>
      <c r="K1273" s="119">
        <v>0</v>
      </c>
      <c r="L1273" s="119">
        <v>10</v>
      </c>
      <c r="M1273" s="119">
        <v>0</v>
      </c>
      <c r="N1273" s="39">
        <f t="shared" si="152"/>
        <v>0</v>
      </c>
      <c r="O1273" s="39">
        <f t="shared" si="153"/>
        <v>0</v>
      </c>
      <c r="P1273" s="39">
        <f t="shared" si="154"/>
        <v>0</v>
      </c>
      <c r="Q1273">
        <f t="shared" si="155"/>
        <v>0</v>
      </c>
      <c r="R1273">
        <f t="shared" si="156"/>
        <v>0</v>
      </c>
      <c r="S1273">
        <f t="shared" si="157"/>
        <v>0</v>
      </c>
      <c r="T1273">
        <f t="shared" si="158"/>
        <v>0</v>
      </c>
      <c r="U1273">
        <f t="shared" si="159"/>
        <v>0</v>
      </c>
    </row>
    <row r="1274" spans="1:21" x14ac:dyDescent="0.25">
      <c r="A1274" s="118">
        <v>375</v>
      </c>
      <c r="B1274" s="118">
        <v>1156279</v>
      </c>
      <c r="C1274" s="118" t="s">
        <v>1103</v>
      </c>
      <c r="D1274" s="119" t="str">
        <f>VLOOKUP(B1274,'Maestro clientes'!A:C,3,0)</f>
        <v/>
      </c>
      <c r="E1274" s="119">
        <v>0</v>
      </c>
      <c r="F1274" s="119">
        <v>24</v>
      </c>
      <c r="G1274" s="119">
        <v>0</v>
      </c>
      <c r="H1274" s="119">
        <v>0</v>
      </c>
      <c r="I1274" s="119">
        <v>0</v>
      </c>
      <c r="J1274" s="119">
        <v>0</v>
      </c>
      <c r="K1274" s="119">
        <v>0</v>
      </c>
      <c r="L1274" s="119">
        <v>0</v>
      </c>
      <c r="M1274" s="119">
        <v>0</v>
      </c>
      <c r="N1274" s="39">
        <f t="shared" si="152"/>
        <v>0</v>
      </c>
      <c r="O1274" s="39">
        <f t="shared" si="153"/>
        <v>1</v>
      </c>
      <c r="P1274" s="39">
        <f t="shared" si="154"/>
        <v>0</v>
      </c>
      <c r="Q1274">
        <f t="shared" si="155"/>
        <v>0</v>
      </c>
      <c r="R1274">
        <f t="shared" si="156"/>
        <v>0</v>
      </c>
      <c r="S1274">
        <f t="shared" si="157"/>
        <v>0</v>
      </c>
      <c r="T1274">
        <f t="shared" si="158"/>
        <v>0</v>
      </c>
      <c r="U1274">
        <f t="shared" si="159"/>
        <v>0</v>
      </c>
    </row>
    <row r="1275" spans="1:21" x14ac:dyDescent="0.25">
      <c r="A1275" s="118">
        <v>375</v>
      </c>
      <c r="B1275" s="118">
        <v>1069185</v>
      </c>
      <c r="C1275" s="118" t="s">
        <v>3169</v>
      </c>
      <c r="D1275" s="119">
        <f>VLOOKUP(B1275,'Maestro clientes'!A:C,3,0)</f>
        <v>74445</v>
      </c>
      <c r="E1275" s="119">
        <v>0</v>
      </c>
      <c r="F1275" s="119">
        <v>21</v>
      </c>
      <c r="G1275" s="119">
        <v>6</v>
      </c>
      <c r="H1275" s="119">
        <v>6</v>
      </c>
      <c r="I1275" s="119">
        <v>6</v>
      </c>
      <c r="J1275" s="119">
        <v>0</v>
      </c>
      <c r="K1275" s="119">
        <v>12</v>
      </c>
      <c r="L1275" s="119">
        <v>0</v>
      </c>
      <c r="M1275" s="119">
        <v>0</v>
      </c>
      <c r="N1275" s="39">
        <f t="shared" si="152"/>
        <v>0</v>
      </c>
      <c r="O1275" s="39">
        <f t="shared" si="153"/>
        <v>0</v>
      </c>
      <c r="P1275" s="39">
        <f t="shared" si="154"/>
        <v>0</v>
      </c>
      <c r="Q1275">
        <f t="shared" si="155"/>
        <v>0</v>
      </c>
      <c r="R1275">
        <f t="shared" si="156"/>
        <v>0</v>
      </c>
      <c r="S1275">
        <f t="shared" si="157"/>
        <v>0</v>
      </c>
      <c r="T1275">
        <f t="shared" si="158"/>
        <v>0</v>
      </c>
      <c r="U1275">
        <f t="shared" si="159"/>
        <v>0</v>
      </c>
    </row>
    <row r="1276" spans="1:21" x14ac:dyDescent="0.25">
      <c r="A1276" s="118">
        <v>375</v>
      </c>
      <c r="B1276" s="118">
        <v>1109215</v>
      </c>
      <c r="C1276" s="118" t="s">
        <v>3170</v>
      </c>
      <c r="D1276" s="119">
        <f>VLOOKUP(B1276,'Maestro clientes'!A:C,3,0)</f>
        <v>31419</v>
      </c>
      <c r="E1276" s="119">
        <v>0</v>
      </c>
      <c r="F1276" s="119">
        <v>0</v>
      </c>
      <c r="G1276" s="119">
        <v>0</v>
      </c>
      <c r="H1276" s="119">
        <v>0</v>
      </c>
      <c r="I1276" s="119">
        <v>0</v>
      </c>
      <c r="J1276" s="119">
        <v>0</v>
      </c>
      <c r="K1276" s="119">
        <v>48</v>
      </c>
      <c r="L1276" s="119">
        <v>0</v>
      </c>
      <c r="M1276" s="119">
        <v>36</v>
      </c>
      <c r="N1276" s="39">
        <f t="shared" si="152"/>
        <v>0</v>
      </c>
      <c r="O1276" s="39">
        <f t="shared" si="153"/>
        <v>0</v>
      </c>
      <c r="P1276" s="39">
        <f t="shared" si="154"/>
        <v>0</v>
      </c>
      <c r="Q1276">
        <f t="shared" si="155"/>
        <v>0</v>
      </c>
      <c r="R1276">
        <f t="shared" si="156"/>
        <v>0</v>
      </c>
      <c r="S1276">
        <f t="shared" si="157"/>
        <v>1</v>
      </c>
      <c r="T1276">
        <f t="shared" si="158"/>
        <v>0</v>
      </c>
      <c r="U1276">
        <f t="shared" si="159"/>
        <v>1</v>
      </c>
    </row>
    <row r="1277" spans="1:21" x14ac:dyDescent="0.25">
      <c r="A1277" s="118">
        <v>375</v>
      </c>
      <c r="B1277" s="118">
        <v>1141868</v>
      </c>
      <c r="C1277" s="118" t="s">
        <v>2999</v>
      </c>
      <c r="D1277" s="119" t="str">
        <f>VLOOKUP(B1277,'Maestro clientes'!A:C,3,0)</f>
        <v/>
      </c>
      <c r="E1277" s="119">
        <v>17</v>
      </c>
      <c r="F1277" s="119">
        <v>28</v>
      </c>
      <c r="G1277" s="119">
        <v>12</v>
      </c>
      <c r="H1277" s="119">
        <v>20</v>
      </c>
      <c r="I1277" s="119">
        <v>0</v>
      </c>
      <c r="J1277" s="119">
        <v>0</v>
      </c>
      <c r="K1277" s="119">
        <v>0</v>
      </c>
      <c r="L1277" s="119">
        <v>62</v>
      </c>
      <c r="M1277" s="119">
        <v>0</v>
      </c>
      <c r="N1277" s="39">
        <f t="shared" si="152"/>
        <v>0</v>
      </c>
      <c r="O1277" s="39">
        <f t="shared" si="153"/>
        <v>1</v>
      </c>
      <c r="P1277" s="39">
        <f t="shared" si="154"/>
        <v>0</v>
      </c>
      <c r="Q1277">
        <f t="shared" si="155"/>
        <v>0</v>
      </c>
      <c r="R1277">
        <f t="shared" si="156"/>
        <v>0</v>
      </c>
      <c r="S1277">
        <f t="shared" si="157"/>
        <v>0</v>
      </c>
      <c r="T1277">
        <f t="shared" si="158"/>
        <v>1</v>
      </c>
      <c r="U1277">
        <f t="shared" si="159"/>
        <v>0</v>
      </c>
    </row>
    <row r="1278" spans="1:21" x14ac:dyDescent="0.25">
      <c r="A1278" s="118">
        <v>380</v>
      </c>
      <c r="B1278" s="118">
        <v>1060226</v>
      </c>
      <c r="C1278" s="118" t="s">
        <v>2184</v>
      </c>
      <c r="D1278" s="119">
        <f>VLOOKUP(B1278,'Maestro clientes'!A:C,3,0)</f>
        <v>10509</v>
      </c>
      <c r="E1278" s="119">
        <v>0</v>
      </c>
      <c r="F1278" s="119">
        <v>0</v>
      </c>
      <c r="G1278" s="119">
        <v>0</v>
      </c>
      <c r="H1278" s="119">
        <v>0</v>
      </c>
      <c r="I1278" s="119">
        <v>0</v>
      </c>
      <c r="J1278" s="119">
        <v>0</v>
      </c>
      <c r="K1278" s="119">
        <v>0</v>
      </c>
      <c r="L1278" s="119">
        <v>0</v>
      </c>
      <c r="M1278" s="119">
        <v>24</v>
      </c>
      <c r="N1278" s="39">
        <f t="shared" si="152"/>
        <v>0</v>
      </c>
      <c r="O1278" s="39">
        <f t="shared" si="153"/>
        <v>0</v>
      </c>
      <c r="P1278" s="39">
        <f t="shared" si="154"/>
        <v>0</v>
      </c>
      <c r="Q1278">
        <f t="shared" si="155"/>
        <v>0</v>
      </c>
      <c r="R1278">
        <f t="shared" si="156"/>
        <v>0</v>
      </c>
      <c r="S1278">
        <f t="shared" si="157"/>
        <v>0</v>
      </c>
      <c r="T1278">
        <f t="shared" si="158"/>
        <v>0</v>
      </c>
      <c r="U1278">
        <f t="shared" si="159"/>
        <v>1</v>
      </c>
    </row>
    <row r="1279" spans="1:21" x14ac:dyDescent="0.25">
      <c r="A1279" s="118">
        <v>380</v>
      </c>
      <c r="B1279" s="118">
        <v>1061381</v>
      </c>
      <c r="C1279" s="118" t="s">
        <v>1666</v>
      </c>
      <c r="D1279" s="119">
        <f>VLOOKUP(B1279,'Maestro clientes'!A:C,3,0)</f>
        <v>12278</v>
      </c>
      <c r="E1279" s="119">
        <v>0</v>
      </c>
      <c r="F1279" s="119">
        <v>0</v>
      </c>
      <c r="G1279" s="119">
        <v>0</v>
      </c>
      <c r="H1279" s="119">
        <v>0</v>
      </c>
      <c r="I1279" s="119">
        <v>0</v>
      </c>
      <c r="J1279" s="119">
        <v>0</v>
      </c>
      <c r="K1279" s="119">
        <v>0</v>
      </c>
      <c r="L1279" s="119">
        <v>0</v>
      </c>
      <c r="M1279" s="119">
        <v>18</v>
      </c>
      <c r="N1279" s="39">
        <f t="shared" si="152"/>
        <v>0</v>
      </c>
      <c r="O1279" s="39">
        <f t="shared" si="153"/>
        <v>0</v>
      </c>
      <c r="P1279" s="39">
        <f t="shared" si="154"/>
        <v>0</v>
      </c>
      <c r="Q1279">
        <f t="shared" si="155"/>
        <v>0</v>
      </c>
      <c r="R1279">
        <f t="shared" si="156"/>
        <v>0</v>
      </c>
      <c r="S1279">
        <f t="shared" si="157"/>
        <v>0</v>
      </c>
      <c r="T1279">
        <f t="shared" si="158"/>
        <v>0</v>
      </c>
      <c r="U1279">
        <f t="shared" si="159"/>
        <v>1</v>
      </c>
    </row>
    <row r="1280" spans="1:21" x14ac:dyDescent="0.25">
      <c r="A1280" s="118">
        <v>380</v>
      </c>
      <c r="B1280" s="118">
        <v>1068404</v>
      </c>
      <c r="C1280" s="118" t="s">
        <v>2745</v>
      </c>
      <c r="D1280" s="119">
        <f>VLOOKUP(B1280,'Maestro clientes'!A:C,3,0)</f>
        <v>7015</v>
      </c>
      <c r="E1280" s="119">
        <v>0</v>
      </c>
      <c r="F1280" s="119">
        <v>0</v>
      </c>
      <c r="G1280" s="119">
        <v>0</v>
      </c>
      <c r="H1280" s="119">
        <v>0</v>
      </c>
      <c r="I1280" s="119">
        <v>0</v>
      </c>
      <c r="J1280" s="119">
        <v>0</v>
      </c>
      <c r="K1280" s="119">
        <v>0</v>
      </c>
      <c r="L1280" s="119">
        <v>20</v>
      </c>
      <c r="M1280" s="119">
        <v>0</v>
      </c>
      <c r="N1280" s="39">
        <f t="shared" si="152"/>
        <v>0</v>
      </c>
      <c r="O1280" s="39">
        <f t="shared" si="153"/>
        <v>0</v>
      </c>
      <c r="P1280" s="39">
        <f t="shared" si="154"/>
        <v>0</v>
      </c>
      <c r="Q1280">
        <f t="shared" si="155"/>
        <v>0</v>
      </c>
      <c r="R1280">
        <f t="shared" si="156"/>
        <v>0</v>
      </c>
      <c r="S1280">
        <f t="shared" si="157"/>
        <v>0</v>
      </c>
      <c r="T1280">
        <f t="shared" si="158"/>
        <v>0</v>
      </c>
      <c r="U1280">
        <f t="shared" si="159"/>
        <v>0</v>
      </c>
    </row>
    <row r="1281" spans="1:21" x14ac:dyDescent="0.25">
      <c r="A1281" s="118">
        <v>380</v>
      </c>
      <c r="B1281" s="118">
        <v>1070186</v>
      </c>
      <c r="C1281" s="118" t="s">
        <v>1308</v>
      </c>
      <c r="D1281" s="119">
        <f>VLOOKUP(B1281,'Maestro clientes'!A:C,3,0)</f>
        <v>7970</v>
      </c>
      <c r="E1281" s="119">
        <v>0</v>
      </c>
      <c r="F1281" s="119">
        <v>0</v>
      </c>
      <c r="G1281" s="119">
        <v>0</v>
      </c>
      <c r="H1281" s="119">
        <v>0</v>
      </c>
      <c r="I1281" s="119">
        <v>0</v>
      </c>
      <c r="J1281" s="119">
        <v>0</v>
      </c>
      <c r="K1281" s="119">
        <v>0</v>
      </c>
      <c r="L1281" s="119">
        <v>0</v>
      </c>
      <c r="M1281" s="119">
        <v>12</v>
      </c>
      <c r="N1281" s="39">
        <f t="shared" si="152"/>
        <v>0</v>
      </c>
      <c r="O1281" s="39">
        <f t="shared" si="153"/>
        <v>0</v>
      </c>
      <c r="P1281" s="39">
        <f t="shared" si="154"/>
        <v>0</v>
      </c>
      <c r="Q1281">
        <f t="shared" si="155"/>
        <v>0</v>
      </c>
      <c r="R1281">
        <f t="shared" si="156"/>
        <v>0</v>
      </c>
      <c r="S1281">
        <f t="shared" si="157"/>
        <v>0</v>
      </c>
      <c r="T1281">
        <f t="shared" si="158"/>
        <v>0</v>
      </c>
      <c r="U1281">
        <f t="shared" si="159"/>
        <v>1</v>
      </c>
    </row>
    <row r="1282" spans="1:21" x14ac:dyDescent="0.25">
      <c r="A1282" s="118">
        <v>380</v>
      </c>
      <c r="B1282" s="118">
        <v>1070650</v>
      </c>
      <c r="C1282" s="118" t="s">
        <v>1764</v>
      </c>
      <c r="D1282" s="119">
        <f>VLOOKUP(B1282,'Maestro clientes'!A:C,3,0)</f>
        <v>8874</v>
      </c>
      <c r="E1282" s="119">
        <v>0</v>
      </c>
      <c r="F1282" s="119">
        <v>0</v>
      </c>
      <c r="G1282" s="119">
        <v>30</v>
      </c>
      <c r="H1282" s="119">
        <v>32</v>
      </c>
      <c r="I1282" s="119">
        <v>24</v>
      </c>
      <c r="J1282" s="119">
        <v>0</v>
      </c>
      <c r="K1282" s="119">
        <v>30</v>
      </c>
      <c r="L1282" s="119">
        <v>0</v>
      </c>
      <c r="M1282" s="119">
        <v>6</v>
      </c>
      <c r="N1282" s="39">
        <f t="shared" si="152"/>
        <v>0</v>
      </c>
      <c r="O1282" s="39">
        <f t="shared" si="153"/>
        <v>0</v>
      </c>
      <c r="P1282" s="39">
        <f t="shared" si="154"/>
        <v>1</v>
      </c>
      <c r="Q1282">
        <f t="shared" si="155"/>
        <v>1</v>
      </c>
      <c r="R1282">
        <f t="shared" si="156"/>
        <v>0</v>
      </c>
      <c r="S1282">
        <f t="shared" si="157"/>
        <v>1</v>
      </c>
      <c r="T1282">
        <f t="shared" si="158"/>
        <v>0</v>
      </c>
      <c r="U1282">
        <f t="shared" si="159"/>
        <v>0</v>
      </c>
    </row>
    <row r="1283" spans="1:21" x14ac:dyDescent="0.25">
      <c r="A1283" s="118">
        <v>380</v>
      </c>
      <c r="B1283" s="118">
        <v>1070963</v>
      </c>
      <c r="C1283" s="118" t="s">
        <v>2185</v>
      </c>
      <c r="D1283" s="119">
        <f>VLOOKUP(B1283,'Maestro clientes'!A:C,3,0)</f>
        <v>9429</v>
      </c>
      <c r="E1283" s="119">
        <v>0</v>
      </c>
      <c r="F1283" s="119">
        <v>54</v>
      </c>
      <c r="G1283" s="119">
        <v>0</v>
      </c>
      <c r="H1283" s="119">
        <v>0</v>
      </c>
      <c r="I1283" s="119">
        <v>0</v>
      </c>
      <c r="J1283" s="119">
        <v>0</v>
      </c>
      <c r="K1283" s="119">
        <v>0</v>
      </c>
      <c r="L1283" s="119">
        <v>0</v>
      </c>
      <c r="M1283" s="119">
        <v>0</v>
      </c>
      <c r="N1283" s="39">
        <f t="shared" si="152"/>
        <v>0</v>
      </c>
      <c r="O1283" s="39">
        <f t="shared" si="153"/>
        <v>1</v>
      </c>
      <c r="P1283" s="39">
        <f t="shared" si="154"/>
        <v>0</v>
      </c>
      <c r="Q1283">
        <f t="shared" si="155"/>
        <v>0</v>
      </c>
      <c r="R1283">
        <f t="shared" si="156"/>
        <v>0</v>
      </c>
      <c r="S1283">
        <f t="shared" si="157"/>
        <v>0</v>
      </c>
      <c r="T1283">
        <f t="shared" si="158"/>
        <v>0</v>
      </c>
      <c r="U1283">
        <f t="shared" si="159"/>
        <v>0</v>
      </c>
    </row>
    <row r="1284" spans="1:21" x14ac:dyDescent="0.25">
      <c r="A1284" s="118">
        <v>380</v>
      </c>
      <c r="B1284" s="118">
        <v>1071278</v>
      </c>
      <c r="C1284" s="118" t="s">
        <v>1309</v>
      </c>
      <c r="D1284" s="119">
        <f>VLOOKUP(B1284,'Maestro clientes'!A:C,3,0)</f>
        <v>9932</v>
      </c>
      <c r="E1284" s="119">
        <v>0</v>
      </c>
      <c r="F1284" s="119">
        <v>0</v>
      </c>
      <c r="G1284" s="119">
        <v>0</v>
      </c>
      <c r="H1284" s="119">
        <v>0</v>
      </c>
      <c r="I1284" s="119">
        <v>0</v>
      </c>
      <c r="J1284" s="119">
        <v>0</v>
      </c>
      <c r="K1284" s="119">
        <v>8</v>
      </c>
      <c r="L1284" s="119">
        <v>0</v>
      </c>
      <c r="M1284" s="119">
        <v>18</v>
      </c>
      <c r="N1284" s="39">
        <f t="shared" si="152"/>
        <v>0</v>
      </c>
      <c r="O1284" s="39">
        <f t="shared" si="153"/>
        <v>0</v>
      </c>
      <c r="P1284" s="39">
        <f t="shared" si="154"/>
        <v>0</v>
      </c>
      <c r="Q1284">
        <f t="shared" si="155"/>
        <v>0</v>
      </c>
      <c r="R1284">
        <f t="shared" si="156"/>
        <v>0</v>
      </c>
      <c r="S1284">
        <f t="shared" si="157"/>
        <v>0</v>
      </c>
      <c r="T1284">
        <f t="shared" si="158"/>
        <v>0</v>
      </c>
      <c r="U1284">
        <f t="shared" si="159"/>
        <v>1</v>
      </c>
    </row>
    <row r="1285" spans="1:21" x14ac:dyDescent="0.25">
      <c r="A1285" s="118">
        <v>380</v>
      </c>
      <c r="B1285" s="118">
        <v>1073134</v>
      </c>
      <c r="C1285" s="118" t="s">
        <v>1817</v>
      </c>
      <c r="D1285" s="119">
        <f>VLOOKUP(B1285,'Maestro clientes'!A:C,3,0)</f>
        <v>8504</v>
      </c>
      <c r="E1285" s="119">
        <v>0</v>
      </c>
      <c r="F1285" s="119">
        <v>28</v>
      </c>
      <c r="G1285" s="119">
        <v>0</v>
      </c>
      <c r="H1285" s="119">
        <v>0</v>
      </c>
      <c r="I1285" s="119">
        <v>0</v>
      </c>
      <c r="J1285" s="119">
        <v>0</v>
      </c>
      <c r="K1285" s="119">
        <v>15</v>
      </c>
      <c r="L1285" s="119">
        <v>0</v>
      </c>
      <c r="M1285" s="119">
        <v>0</v>
      </c>
      <c r="N1285" s="39">
        <f t="shared" ref="N1285:N1348" si="160">IF(E1285&gt;=18,1,0)</f>
        <v>0</v>
      </c>
      <c r="O1285" s="39">
        <f t="shared" ref="O1285:O1348" si="161">IF(F1285&gt;=24,1,0)</f>
        <v>1</v>
      </c>
      <c r="P1285" s="39">
        <f t="shared" ref="P1285:P1348" si="162">IF(G1285&gt;=18,1,0)</f>
        <v>0</v>
      </c>
      <c r="Q1285">
        <f t="shared" ref="Q1285:Q1348" si="163">IF(AND(H1285&gt;=12,I1285&gt;=6),1,0)</f>
        <v>0</v>
      </c>
      <c r="R1285">
        <f t="shared" ref="R1285:R1348" si="164">IF(J1285&gt;=24,1,0)</f>
        <v>0</v>
      </c>
      <c r="S1285">
        <f t="shared" ref="S1285:S1348" si="165">IF(K1285&gt;=24,1,0)</f>
        <v>0</v>
      </c>
      <c r="T1285">
        <f t="shared" ref="T1285:T1348" si="166">IF(L1285&gt;=48,1,0)</f>
        <v>0</v>
      </c>
      <c r="U1285">
        <f t="shared" ref="U1285:U1348" si="167">IF(M1285&gt;=12,1,0)</f>
        <v>0</v>
      </c>
    </row>
    <row r="1286" spans="1:21" x14ac:dyDescent="0.25">
      <c r="A1286" s="118">
        <v>380</v>
      </c>
      <c r="B1286" s="118">
        <v>1082878</v>
      </c>
      <c r="C1286" s="118" t="s">
        <v>1799</v>
      </c>
      <c r="D1286" s="119">
        <f>VLOOKUP(B1286,'Maestro clientes'!A:C,3,0)</f>
        <v>19778</v>
      </c>
      <c r="E1286" s="119">
        <v>0</v>
      </c>
      <c r="F1286" s="119">
        <v>0</v>
      </c>
      <c r="G1286" s="119">
        <v>6</v>
      </c>
      <c r="H1286" s="119">
        <v>12</v>
      </c>
      <c r="I1286" s="119">
        <v>0</v>
      </c>
      <c r="J1286" s="119">
        <v>0</v>
      </c>
      <c r="K1286" s="119">
        <v>0</v>
      </c>
      <c r="L1286" s="119">
        <v>0</v>
      </c>
      <c r="M1286" s="119">
        <v>0</v>
      </c>
      <c r="N1286" s="39">
        <f t="shared" si="160"/>
        <v>0</v>
      </c>
      <c r="O1286" s="39">
        <f t="shared" si="161"/>
        <v>0</v>
      </c>
      <c r="P1286" s="39">
        <f t="shared" si="162"/>
        <v>0</v>
      </c>
      <c r="Q1286">
        <f t="shared" si="163"/>
        <v>0</v>
      </c>
      <c r="R1286">
        <f t="shared" si="164"/>
        <v>0</v>
      </c>
      <c r="S1286">
        <f t="shared" si="165"/>
        <v>0</v>
      </c>
      <c r="T1286">
        <f t="shared" si="166"/>
        <v>0</v>
      </c>
      <c r="U1286">
        <f t="shared" si="167"/>
        <v>0</v>
      </c>
    </row>
    <row r="1287" spans="1:21" x14ac:dyDescent="0.25">
      <c r="A1287" s="118">
        <v>380</v>
      </c>
      <c r="B1287" s="118">
        <v>1082976</v>
      </c>
      <c r="C1287" s="118" t="s">
        <v>2408</v>
      </c>
      <c r="D1287" s="119">
        <f>VLOOKUP(B1287,'Maestro clientes'!A:C,3,0)</f>
        <v>20099</v>
      </c>
      <c r="E1287" s="119">
        <v>0</v>
      </c>
      <c r="F1287" s="119">
        <v>0</v>
      </c>
      <c r="G1287" s="119">
        <v>0</v>
      </c>
      <c r="H1287" s="119">
        <v>0</v>
      </c>
      <c r="I1287" s="119">
        <v>0</v>
      </c>
      <c r="J1287" s="119">
        <v>0</v>
      </c>
      <c r="K1287" s="119">
        <v>0</v>
      </c>
      <c r="L1287" s="119">
        <v>0</v>
      </c>
      <c r="M1287" s="119">
        <v>12</v>
      </c>
      <c r="N1287" s="39">
        <f t="shared" si="160"/>
        <v>0</v>
      </c>
      <c r="O1287" s="39">
        <f t="shared" si="161"/>
        <v>0</v>
      </c>
      <c r="P1287" s="39">
        <f t="shared" si="162"/>
        <v>0</v>
      </c>
      <c r="Q1287">
        <f t="shared" si="163"/>
        <v>0</v>
      </c>
      <c r="R1287">
        <f t="shared" si="164"/>
        <v>0</v>
      </c>
      <c r="S1287">
        <f t="shared" si="165"/>
        <v>0</v>
      </c>
      <c r="T1287">
        <f t="shared" si="166"/>
        <v>0</v>
      </c>
      <c r="U1287">
        <f t="shared" si="167"/>
        <v>1</v>
      </c>
    </row>
    <row r="1288" spans="1:21" x14ac:dyDescent="0.25">
      <c r="A1288" s="118">
        <v>380</v>
      </c>
      <c r="B1288" s="118">
        <v>1108243</v>
      </c>
      <c r="C1288" s="118" t="s">
        <v>1800</v>
      </c>
      <c r="D1288" s="119">
        <f>VLOOKUP(B1288,'Maestro clientes'!A:C,3,0)</f>
        <v>28197</v>
      </c>
      <c r="E1288" s="119">
        <v>0</v>
      </c>
      <c r="F1288" s="119">
        <v>0</v>
      </c>
      <c r="G1288" s="119">
        <v>0</v>
      </c>
      <c r="H1288" s="119">
        <v>12</v>
      </c>
      <c r="I1288" s="119">
        <v>0</v>
      </c>
      <c r="J1288" s="119">
        <v>0</v>
      </c>
      <c r="K1288" s="119">
        <v>54</v>
      </c>
      <c r="L1288" s="119">
        <v>0</v>
      </c>
      <c r="M1288" s="119">
        <v>0</v>
      </c>
      <c r="N1288" s="39">
        <f t="shared" si="160"/>
        <v>0</v>
      </c>
      <c r="O1288" s="39">
        <f t="shared" si="161"/>
        <v>0</v>
      </c>
      <c r="P1288" s="39">
        <f t="shared" si="162"/>
        <v>0</v>
      </c>
      <c r="Q1288">
        <f t="shared" si="163"/>
        <v>0</v>
      </c>
      <c r="R1288">
        <f t="shared" si="164"/>
        <v>0</v>
      </c>
      <c r="S1288">
        <f t="shared" si="165"/>
        <v>1</v>
      </c>
      <c r="T1288">
        <f t="shared" si="166"/>
        <v>0</v>
      </c>
      <c r="U1288">
        <f t="shared" si="167"/>
        <v>0</v>
      </c>
    </row>
    <row r="1289" spans="1:21" x14ac:dyDescent="0.25">
      <c r="A1289" s="118">
        <v>380</v>
      </c>
      <c r="B1289" s="118">
        <v>1110270</v>
      </c>
      <c r="C1289" s="118" t="s">
        <v>2186</v>
      </c>
      <c r="D1289" s="119">
        <f>VLOOKUP(B1289,'Maestro clientes'!A:C,3,0)</f>
        <v>28582</v>
      </c>
      <c r="E1289" s="119">
        <v>0</v>
      </c>
      <c r="F1289" s="119">
        <v>0</v>
      </c>
      <c r="G1289" s="119">
        <v>12</v>
      </c>
      <c r="H1289" s="119">
        <v>0</v>
      </c>
      <c r="I1289" s="119">
        <v>0</v>
      </c>
      <c r="J1289" s="119">
        <v>0</v>
      </c>
      <c r="K1289" s="119">
        <v>12</v>
      </c>
      <c r="L1289" s="119">
        <v>12</v>
      </c>
      <c r="M1289" s="119">
        <v>0</v>
      </c>
      <c r="N1289" s="39">
        <f t="shared" si="160"/>
        <v>0</v>
      </c>
      <c r="O1289" s="39">
        <f t="shared" si="161"/>
        <v>0</v>
      </c>
      <c r="P1289" s="39">
        <f t="shared" si="162"/>
        <v>0</v>
      </c>
      <c r="Q1289">
        <f t="shared" si="163"/>
        <v>0</v>
      </c>
      <c r="R1289">
        <f t="shared" si="164"/>
        <v>0</v>
      </c>
      <c r="S1289">
        <f t="shared" si="165"/>
        <v>0</v>
      </c>
      <c r="T1289">
        <f t="shared" si="166"/>
        <v>0</v>
      </c>
      <c r="U1289">
        <f t="shared" si="167"/>
        <v>0</v>
      </c>
    </row>
    <row r="1290" spans="1:21" x14ac:dyDescent="0.25">
      <c r="A1290" s="118">
        <v>380</v>
      </c>
      <c r="B1290" s="118">
        <v>1112958</v>
      </c>
      <c r="C1290" s="118" t="s">
        <v>1310</v>
      </c>
      <c r="D1290" s="119">
        <f>VLOOKUP(B1290,'Maestro clientes'!A:C,3,0)</f>
        <v>29947</v>
      </c>
      <c r="E1290" s="119">
        <v>0</v>
      </c>
      <c r="F1290" s="119">
        <v>54</v>
      </c>
      <c r="G1290" s="119">
        <v>0</v>
      </c>
      <c r="H1290" s="119">
        <v>0</v>
      </c>
      <c r="I1290" s="119">
        <v>48</v>
      </c>
      <c r="J1290" s="119">
        <v>0</v>
      </c>
      <c r="K1290" s="119">
        <v>0</v>
      </c>
      <c r="L1290" s="119">
        <v>0</v>
      </c>
      <c r="M1290" s="119">
        <v>108</v>
      </c>
      <c r="N1290" s="39">
        <f t="shared" si="160"/>
        <v>0</v>
      </c>
      <c r="O1290" s="39">
        <f t="shared" si="161"/>
        <v>1</v>
      </c>
      <c r="P1290" s="39">
        <f t="shared" si="162"/>
        <v>0</v>
      </c>
      <c r="Q1290">
        <f t="shared" si="163"/>
        <v>0</v>
      </c>
      <c r="R1290">
        <f t="shared" si="164"/>
        <v>0</v>
      </c>
      <c r="S1290">
        <f t="shared" si="165"/>
        <v>0</v>
      </c>
      <c r="T1290">
        <f t="shared" si="166"/>
        <v>0</v>
      </c>
      <c r="U1290">
        <f t="shared" si="167"/>
        <v>1</v>
      </c>
    </row>
    <row r="1291" spans="1:21" x14ac:dyDescent="0.25">
      <c r="A1291" s="118">
        <v>380</v>
      </c>
      <c r="B1291" s="118">
        <v>1113957</v>
      </c>
      <c r="C1291" s="118" t="s">
        <v>2746</v>
      </c>
      <c r="D1291" s="119">
        <f>VLOOKUP(B1291,'Maestro clientes'!A:C,3,0)</f>
        <v>26912</v>
      </c>
      <c r="E1291" s="119">
        <v>0</v>
      </c>
      <c r="F1291" s="119">
        <v>36</v>
      </c>
      <c r="G1291" s="119">
        <v>0</v>
      </c>
      <c r="H1291" s="119">
        <v>0</v>
      </c>
      <c r="I1291" s="119">
        <v>0</v>
      </c>
      <c r="J1291" s="119">
        <v>0</v>
      </c>
      <c r="K1291" s="119">
        <v>0</v>
      </c>
      <c r="L1291" s="119">
        <v>0</v>
      </c>
      <c r="M1291" s="119">
        <v>0</v>
      </c>
      <c r="N1291" s="39">
        <f t="shared" si="160"/>
        <v>0</v>
      </c>
      <c r="O1291" s="39">
        <f t="shared" si="161"/>
        <v>1</v>
      </c>
      <c r="P1291" s="39">
        <f t="shared" si="162"/>
        <v>0</v>
      </c>
      <c r="Q1291">
        <f t="shared" si="163"/>
        <v>0</v>
      </c>
      <c r="R1291">
        <f t="shared" si="164"/>
        <v>0</v>
      </c>
      <c r="S1291">
        <f t="shared" si="165"/>
        <v>0</v>
      </c>
      <c r="T1291">
        <f t="shared" si="166"/>
        <v>0</v>
      </c>
      <c r="U1291">
        <f t="shared" si="167"/>
        <v>0</v>
      </c>
    </row>
    <row r="1292" spans="1:21" x14ac:dyDescent="0.25">
      <c r="A1292" s="118">
        <v>380</v>
      </c>
      <c r="B1292" s="118">
        <v>1117791</v>
      </c>
      <c r="C1292" s="118" t="s">
        <v>2391</v>
      </c>
      <c r="D1292" s="119">
        <f>VLOOKUP(B1292,'Maestro clientes'!A:C,3,0)</f>
        <v>32530</v>
      </c>
      <c r="E1292" s="119">
        <v>0</v>
      </c>
      <c r="F1292" s="119">
        <v>0</v>
      </c>
      <c r="G1292" s="119">
        <v>0</v>
      </c>
      <c r="H1292" s="119">
        <v>0</v>
      </c>
      <c r="I1292" s="119">
        <v>0</v>
      </c>
      <c r="J1292" s="119">
        <v>0</v>
      </c>
      <c r="K1292" s="119">
        <v>24</v>
      </c>
      <c r="L1292" s="119">
        <v>0</v>
      </c>
      <c r="M1292" s="119">
        <v>0</v>
      </c>
      <c r="N1292" s="39">
        <f t="shared" si="160"/>
        <v>0</v>
      </c>
      <c r="O1292" s="39">
        <f t="shared" si="161"/>
        <v>0</v>
      </c>
      <c r="P1292" s="39">
        <f t="shared" si="162"/>
        <v>0</v>
      </c>
      <c r="Q1292">
        <f t="shared" si="163"/>
        <v>0</v>
      </c>
      <c r="R1292">
        <f t="shared" si="164"/>
        <v>0</v>
      </c>
      <c r="S1292">
        <f t="shared" si="165"/>
        <v>1</v>
      </c>
      <c r="T1292">
        <f t="shared" si="166"/>
        <v>0</v>
      </c>
      <c r="U1292">
        <f t="shared" si="167"/>
        <v>0</v>
      </c>
    </row>
    <row r="1293" spans="1:21" x14ac:dyDescent="0.25">
      <c r="A1293" s="118">
        <v>380</v>
      </c>
      <c r="B1293" s="118">
        <v>1119048</v>
      </c>
      <c r="C1293" s="118" t="s">
        <v>1197</v>
      </c>
      <c r="D1293" s="119">
        <f>VLOOKUP(B1293,'Maestro clientes'!A:C,3,0)</f>
        <v>33301</v>
      </c>
      <c r="E1293" s="119">
        <v>0</v>
      </c>
      <c r="F1293" s="119">
        <v>0</v>
      </c>
      <c r="G1293" s="119">
        <v>0</v>
      </c>
      <c r="H1293" s="119">
        <v>0</v>
      </c>
      <c r="I1293" s="119">
        <v>0</v>
      </c>
      <c r="J1293" s="119">
        <v>0</v>
      </c>
      <c r="K1293" s="119">
        <v>0</v>
      </c>
      <c r="L1293" s="119">
        <v>0</v>
      </c>
      <c r="M1293" s="119">
        <v>12</v>
      </c>
      <c r="N1293" s="39">
        <f t="shared" si="160"/>
        <v>0</v>
      </c>
      <c r="O1293" s="39">
        <f t="shared" si="161"/>
        <v>0</v>
      </c>
      <c r="P1293" s="39">
        <f t="shared" si="162"/>
        <v>0</v>
      </c>
      <c r="Q1293">
        <f t="shared" si="163"/>
        <v>0</v>
      </c>
      <c r="R1293">
        <f t="shared" si="164"/>
        <v>0</v>
      </c>
      <c r="S1293">
        <f t="shared" si="165"/>
        <v>0</v>
      </c>
      <c r="T1293">
        <f t="shared" si="166"/>
        <v>0</v>
      </c>
      <c r="U1293">
        <f t="shared" si="167"/>
        <v>1</v>
      </c>
    </row>
    <row r="1294" spans="1:21" x14ac:dyDescent="0.25">
      <c r="A1294" s="118">
        <v>380</v>
      </c>
      <c r="B1294" s="118">
        <v>1126075</v>
      </c>
      <c r="C1294" s="118" t="s">
        <v>1036</v>
      </c>
      <c r="D1294" s="119">
        <f>VLOOKUP(B1294,'Maestro clientes'!A:C,3,0)</f>
        <v>37457</v>
      </c>
      <c r="E1294" s="119">
        <v>0</v>
      </c>
      <c r="F1294" s="119">
        <v>32</v>
      </c>
      <c r="G1294" s="119">
        <v>24</v>
      </c>
      <c r="H1294" s="119">
        <v>0</v>
      </c>
      <c r="I1294" s="119">
        <v>0</v>
      </c>
      <c r="J1294" s="119">
        <v>30</v>
      </c>
      <c r="K1294" s="119">
        <v>15</v>
      </c>
      <c r="L1294" s="119">
        <v>0</v>
      </c>
      <c r="M1294" s="119">
        <v>0</v>
      </c>
      <c r="N1294" s="39">
        <f t="shared" si="160"/>
        <v>0</v>
      </c>
      <c r="O1294" s="39">
        <f t="shared" si="161"/>
        <v>1</v>
      </c>
      <c r="P1294" s="39">
        <f t="shared" si="162"/>
        <v>1</v>
      </c>
      <c r="Q1294">
        <f t="shared" si="163"/>
        <v>0</v>
      </c>
      <c r="R1294">
        <f t="shared" si="164"/>
        <v>1</v>
      </c>
      <c r="S1294">
        <f t="shared" si="165"/>
        <v>0</v>
      </c>
      <c r="T1294">
        <f t="shared" si="166"/>
        <v>0</v>
      </c>
      <c r="U1294">
        <f t="shared" si="167"/>
        <v>0</v>
      </c>
    </row>
    <row r="1295" spans="1:21" x14ac:dyDescent="0.25">
      <c r="A1295" s="118">
        <v>380</v>
      </c>
      <c r="B1295" s="118">
        <v>1126902</v>
      </c>
      <c r="C1295" s="118" t="s">
        <v>1158</v>
      </c>
      <c r="D1295" s="119">
        <f>VLOOKUP(B1295,'Maestro clientes'!A:C,3,0)</f>
        <v>37880</v>
      </c>
      <c r="E1295" s="119">
        <v>0</v>
      </c>
      <c r="F1295" s="119">
        <v>24</v>
      </c>
      <c r="G1295" s="119">
        <v>0</v>
      </c>
      <c r="H1295" s="119">
        <v>0</v>
      </c>
      <c r="I1295" s="119">
        <v>0</v>
      </c>
      <c r="J1295" s="119">
        <v>0</v>
      </c>
      <c r="K1295" s="119">
        <v>0</v>
      </c>
      <c r="L1295" s="119">
        <v>0</v>
      </c>
      <c r="M1295" s="119">
        <v>0</v>
      </c>
      <c r="N1295" s="39">
        <f t="shared" si="160"/>
        <v>0</v>
      </c>
      <c r="O1295" s="39">
        <f t="shared" si="161"/>
        <v>1</v>
      </c>
      <c r="P1295" s="39">
        <f t="shared" si="162"/>
        <v>0</v>
      </c>
      <c r="Q1295">
        <f t="shared" si="163"/>
        <v>0</v>
      </c>
      <c r="R1295">
        <f t="shared" si="164"/>
        <v>0</v>
      </c>
      <c r="S1295">
        <f t="shared" si="165"/>
        <v>0</v>
      </c>
      <c r="T1295">
        <f t="shared" si="166"/>
        <v>0</v>
      </c>
      <c r="U1295">
        <f t="shared" si="167"/>
        <v>0</v>
      </c>
    </row>
    <row r="1296" spans="1:21" x14ac:dyDescent="0.25">
      <c r="A1296" s="118">
        <v>380</v>
      </c>
      <c r="B1296" s="118">
        <v>1141770</v>
      </c>
      <c r="C1296" s="118" t="s">
        <v>2272</v>
      </c>
      <c r="D1296" s="119">
        <f>VLOOKUP(B1296,'Maestro clientes'!A:C,3,0)</f>
        <v>40547</v>
      </c>
      <c r="E1296" s="119">
        <v>0</v>
      </c>
      <c r="F1296" s="119">
        <v>42</v>
      </c>
      <c r="G1296" s="119">
        <v>0</v>
      </c>
      <c r="H1296" s="119">
        <v>0</v>
      </c>
      <c r="I1296" s="119">
        <v>0</v>
      </c>
      <c r="J1296" s="119">
        <v>0</v>
      </c>
      <c r="K1296" s="119">
        <v>0</v>
      </c>
      <c r="L1296" s="119">
        <v>0</v>
      </c>
      <c r="M1296" s="119">
        <v>0</v>
      </c>
      <c r="N1296" s="39">
        <f t="shared" si="160"/>
        <v>0</v>
      </c>
      <c r="O1296" s="39">
        <f t="shared" si="161"/>
        <v>1</v>
      </c>
      <c r="P1296" s="39">
        <f t="shared" si="162"/>
        <v>0</v>
      </c>
      <c r="Q1296">
        <f t="shared" si="163"/>
        <v>0</v>
      </c>
      <c r="R1296">
        <f t="shared" si="164"/>
        <v>0</v>
      </c>
      <c r="S1296">
        <f t="shared" si="165"/>
        <v>0</v>
      </c>
      <c r="T1296">
        <f t="shared" si="166"/>
        <v>0</v>
      </c>
      <c r="U1296">
        <f t="shared" si="167"/>
        <v>0</v>
      </c>
    </row>
    <row r="1297" spans="1:21" x14ac:dyDescent="0.25">
      <c r="A1297" s="118">
        <v>380</v>
      </c>
      <c r="B1297" s="118">
        <v>1069311</v>
      </c>
      <c r="C1297" s="118" t="s">
        <v>1848</v>
      </c>
      <c r="D1297" s="119">
        <f>VLOOKUP(B1297,'Maestro clientes'!A:C,3,0)</f>
        <v>75034</v>
      </c>
      <c r="E1297" s="119">
        <v>18</v>
      </c>
      <c r="F1297" s="119">
        <v>0</v>
      </c>
      <c r="G1297" s="119">
        <v>0</v>
      </c>
      <c r="H1297" s="119">
        <v>0</v>
      </c>
      <c r="I1297" s="119">
        <v>0</v>
      </c>
      <c r="J1297" s="119">
        <v>0</v>
      </c>
      <c r="K1297" s="119">
        <v>0</v>
      </c>
      <c r="L1297" s="119">
        <v>0</v>
      </c>
      <c r="M1297" s="119">
        <v>0</v>
      </c>
      <c r="N1297" s="39">
        <f t="shared" si="160"/>
        <v>1</v>
      </c>
      <c r="O1297" s="39">
        <f t="shared" si="161"/>
        <v>0</v>
      </c>
      <c r="P1297" s="39">
        <f t="shared" si="162"/>
        <v>0</v>
      </c>
      <c r="Q1297">
        <f t="shared" si="163"/>
        <v>0</v>
      </c>
      <c r="R1297">
        <f t="shared" si="164"/>
        <v>0</v>
      </c>
      <c r="S1297">
        <f t="shared" si="165"/>
        <v>0</v>
      </c>
      <c r="T1297">
        <f t="shared" si="166"/>
        <v>0</v>
      </c>
      <c r="U1297">
        <f t="shared" si="167"/>
        <v>0</v>
      </c>
    </row>
    <row r="1298" spans="1:21" x14ac:dyDescent="0.25">
      <c r="A1298" s="118">
        <v>380</v>
      </c>
      <c r="B1298" s="118">
        <v>1071060</v>
      </c>
      <c r="C1298" s="118" t="s">
        <v>3118</v>
      </c>
      <c r="D1298" s="119">
        <f>VLOOKUP(B1298,'Maestro clientes'!A:C,3,0)</f>
        <v>9573</v>
      </c>
      <c r="E1298" s="119">
        <v>0</v>
      </c>
      <c r="F1298" s="119">
        <v>30</v>
      </c>
      <c r="G1298" s="119">
        <v>18</v>
      </c>
      <c r="H1298" s="119">
        <v>12</v>
      </c>
      <c r="I1298" s="119">
        <v>6</v>
      </c>
      <c r="J1298" s="119">
        <v>0</v>
      </c>
      <c r="K1298" s="119">
        <v>0</v>
      </c>
      <c r="L1298" s="119">
        <v>0</v>
      </c>
      <c r="M1298" s="119">
        <v>0</v>
      </c>
      <c r="N1298" s="39">
        <f t="shared" si="160"/>
        <v>0</v>
      </c>
      <c r="O1298" s="39">
        <f t="shared" si="161"/>
        <v>1</v>
      </c>
      <c r="P1298" s="39">
        <f t="shared" si="162"/>
        <v>1</v>
      </c>
      <c r="Q1298">
        <f t="shared" si="163"/>
        <v>1</v>
      </c>
      <c r="R1298">
        <f t="shared" si="164"/>
        <v>0</v>
      </c>
      <c r="S1298">
        <f t="shared" si="165"/>
        <v>0</v>
      </c>
      <c r="T1298">
        <f t="shared" si="166"/>
        <v>0</v>
      </c>
      <c r="U1298">
        <f t="shared" si="167"/>
        <v>0</v>
      </c>
    </row>
    <row r="1299" spans="1:21" x14ac:dyDescent="0.25">
      <c r="A1299" s="118">
        <v>380</v>
      </c>
      <c r="B1299" s="118">
        <v>1099030</v>
      </c>
      <c r="C1299" s="118" t="s">
        <v>2740</v>
      </c>
      <c r="D1299" s="119">
        <f>VLOOKUP(B1299,'Maestro clientes'!A:C,3,0)</f>
        <v>21968</v>
      </c>
      <c r="E1299" s="119">
        <v>0</v>
      </c>
      <c r="F1299" s="119">
        <v>30</v>
      </c>
      <c r="G1299" s="119">
        <v>0</v>
      </c>
      <c r="H1299" s="119">
        <v>0</v>
      </c>
      <c r="I1299" s="119">
        <v>0</v>
      </c>
      <c r="J1299" s="119">
        <v>0</v>
      </c>
      <c r="K1299" s="119">
        <v>0</v>
      </c>
      <c r="L1299" s="119">
        <v>0</v>
      </c>
      <c r="M1299" s="119">
        <v>12</v>
      </c>
      <c r="N1299" s="39">
        <f t="shared" si="160"/>
        <v>0</v>
      </c>
      <c r="O1299" s="39">
        <f t="shared" si="161"/>
        <v>1</v>
      </c>
      <c r="P1299" s="39">
        <f t="shared" si="162"/>
        <v>0</v>
      </c>
      <c r="Q1299">
        <f t="shared" si="163"/>
        <v>0</v>
      </c>
      <c r="R1299">
        <f t="shared" si="164"/>
        <v>0</v>
      </c>
      <c r="S1299">
        <f t="shared" si="165"/>
        <v>0</v>
      </c>
      <c r="T1299">
        <f t="shared" si="166"/>
        <v>0</v>
      </c>
      <c r="U1299">
        <f t="shared" si="167"/>
        <v>1</v>
      </c>
    </row>
    <row r="1300" spans="1:21" x14ac:dyDescent="0.25">
      <c r="A1300" s="118">
        <v>380</v>
      </c>
      <c r="B1300" s="118">
        <v>1099064</v>
      </c>
      <c r="C1300" s="118" t="s">
        <v>2974</v>
      </c>
      <c r="D1300" s="119">
        <f>VLOOKUP(B1300,'Maestro clientes'!A:C,3,0)</f>
        <v>22031</v>
      </c>
      <c r="E1300" s="119">
        <v>45</v>
      </c>
      <c r="F1300" s="119">
        <v>24</v>
      </c>
      <c r="G1300" s="119">
        <v>0</v>
      </c>
      <c r="H1300" s="119">
        <v>0</v>
      </c>
      <c r="I1300" s="119">
        <v>0</v>
      </c>
      <c r="J1300" s="119">
        <v>0</v>
      </c>
      <c r="K1300" s="119">
        <v>0</v>
      </c>
      <c r="L1300" s="119">
        <v>0</v>
      </c>
      <c r="M1300" s="119">
        <v>0</v>
      </c>
      <c r="N1300" s="39">
        <f t="shared" si="160"/>
        <v>1</v>
      </c>
      <c r="O1300" s="39">
        <f t="shared" si="161"/>
        <v>1</v>
      </c>
      <c r="P1300" s="39">
        <f t="shared" si="162"/>
        <v>0</v>
      </c>
      <c r="Q1300">
        <f t="shared" si="163"/>
        <v>0</v>
      </c>
      <c r="R1300">
        <f t="shared" si="164"/>
        <v>0</v>
      </c>
      <c r="S1300">
        <f t="shared" si="165"/>
        <v>0</v>
      </c>
      <c r="T1300">
        <f t="shared" si="166"/>
        <v>0</v>
      </c>
      <c r="U1300">
        <f t="shared" si="167"/>
        <v>0</v>
      </c>
    </row>
    <row r="1301" spans="1:21" x14ac:dyDescent="0.25">
      <c r="A1301" s="118">
        <v>380</v>
      </c>
      <c r="B1301" s="118">
        <v>1068032</v>
      </c>
      <c r="C1301" s="118" t="s">
        <v>2978</v>
      </c>
      <c r="D1301" s="119">
        <f>VLOOKUP(B1301,'Maestro clientes'!A:C,3,0)</f>
        <v>67784</v>
      </c>
      <c r="E1301" s="119">
        <v>0</v>
      </c>
      <c r="F1301" s="119">
        <v>0</v>
      </c>
      <c r="G1301" s="119">
        <v>12</v>
      </c>
      <c r="H1301" s="119">
        <v>6</v>
      </c>
      <c r="I1301" s="119">
        <v>0</v>
      </c>
      <c r="J1301" s="119">
        <v>0</v>
      </c>
      <c r="K1301" s="119">
        <v>12</v>
      </c>
      <c r="L1301" s="119">
        <v>0</v>
      </c>
      <c r="M1301" s="119">
        <v>0</v>
      </c>
      <c r="N1301" s="39">
        <f t="shared" si="160"/>
        <v>0</v>
      </c>
      <c r="O1301" s="39">
        <f t="shared" si="161"/>
        <v>0</v>
      </c>
      <c r="P1301" s="39">
        <f t="shared" si="162"/>
        <v>0</v>
      </c>
      <c r="Q1301">
        <f t="shared" si="163"/>
        <v>0</v>
      </c>
      <c r="R1301">
        <f t="shared" si="164"/>
        <v>0</v>
      </c>
      <c r="S1301">
        <f t="shared" si="165"/>
        <v>0</v>
      </c>
      <c r="T1301">
        <f t="shared" si="166"/>
        <v>0</v>
      </c>
      <c r="U1301">
        <f t="shared" si="167"/>
        <v>0</v>
      </c>
    </row>
    <row r="1302" spans="1:21" x14ac:dyDescent="0.25">
      <c r="A1302" s="118">
        <v>380</v>
      </c>
      <c r="B1302" s="118">
        <v>1061358</v>
      </c>
      <c r="C1302" s="118" t="s">
        <v>3261</v>
      </c>
      <c r="D1302" s="119">
        <f>VLOOKUP(B1302,'Maestro clientes'!A:C,3,0)</f>
        <v>12243</v>
      </c>
      <c r="E1302" s="119">
        <v>0</v>
      </c>
      <c r="F1302" s="119">
        <v>0</v>
      </c>
      <c r="G1302" s="119">
        <v>0</v>
      </c>
      <c r="H1302" s="119">
        <v>0</v>
      </c>
      <c r="I1302" s="119">
        <v>0</v>
      </c>
      <c r="J1302" s="119">
        <v>0</v>
      </c>
      <c r="K1302" s="119">
        <v>24</v>
      </c>
      <c r="L1302" s="119">
        <v>0</v>
      </c>
      <c r="M1302" s="119">
        <v>0</v>
      </c>
      <c r="N1302" s="39">
        <f t="shared" si="160"/>
        <v>0</v>
      </c>
      <c r="O1302" s="39">
        <f t="shared" si="161"/>
        <v>0</v>
      </c>
      <c r="P1302" s="39">
        <f t="shared" si="162"/>
        <v>0</v>
      </c>
      <c r="Q1302">
        <f t="shared" si="163"/>
        <v>0</v>
      </c>
      <c r="R1302">
        <f t="shared" si="164"/>
        <v>0</v>
      </c>
      <c r="S1302">
        <f t="shared" si="165"/>
        <v>1</v>
      </c>
      <c r="T1302">
        <f t="shared" si="166"/>
        <v>0</v>
      </c>
      <c r="U1302">
        <f t="shared" si="167"/>
        <v>0</v>
      </c>
    </row>
    <row r="1303" spans="1:21" x14ac:dyDescent="0.25">
      <c r="A1303" s="118">
        <v>385</v>
      </c>
      <c r="B1303" s="118">
        <v>1063259</v>
      </c>
      <c r="C1303" s="118" t="s">
        <v>1818</v>
      </c>
      <c r="D1303" s="119">
        <f>VLOOKUP(B1303,'Maestro clientes'!A:C,3,0)</f>
        <v>14775</v>
      </c>
      <c r="E1303" s="119">
        <v>0</v>
      </c>
      <c r="F1303" s="119">
        <v>0</v>
      </c>
      <c r="G1303" s="119">
        <v>0</v>
      </c>
      <c r="H1303" s="119">
        <v>0</v>
      </c>
      <c r="I1303" s="119">
        <v>0</v>
      </c>
      <c r="J1303" s="119">
        <v>0</v>
      </c>
      <c r="K1303" s="119">
        <v>0</v>
      </c>
      <c r="L1303" s="119">
        <v>36</v>
      </c>
      <c r="M1303" s="119">
        <v>0</v>
      </c>
      <c r="N1303" s="39">
        <f t="shared" si="160"/>
        <v>0</v>
      </c>
      <c r="O1303" s="39">
        <f t="shared" si="161"/>
        <v>0</v>
      </c>
      <c r="P1303" s="39">
        <f t="shared" si="162"/>
        <v>0</v>
      </c>
      <c r="Q1303">
        <f t="shared" si="163"/>
        <v>0</v>
      </c>
      <c r="R1303">
        <f t="shared" si="164"/>
        <v>0</v>
      </c>
      <c r="S1303">
        <f t="shared" si="165"/>
        <v>0</v>
      </c>
      <c r="T1303">
        <f t="shared" si="166"/>
        <v>0</v>
      </c>
      <c r="U1303">
        <f t="shared" si="167"/>
        <v>0</v>
      </c>
    </row>
    <row r="1304" spans="1:21" x14ac:dyDescent="0.25">
      <c r="A1304" s="118">
        <v>385</v>
      </c>
      <c r="B1304" s="118">
        <v>1070810</v>
      </c>
      <c r="C1304" s="118" t="s">
        <v>2537</v>
      </c>
      <c r="D1304" s="119">
        <f>VLOOKUP(B1304,'Maestro clientes'!A:C,3,0)</f>
        <v>9166</v>
      </c>
      <c r="E1304" s="119">
        <v>0</v>
      </c>
      <c r="F1304" s="119">
        <v>0</v>
      </c>
      <c r="G1304" s="119">
        <v>0</v>
      </c>
      <c r="H1304" s="119">
        <v>0</v>
      </c>
      <c r="I1304" s="119">
        <v>0</v>
      </c>
      <c r="J1304" s="119">
        <v>0</v>
      </c>
      <c r="K1304" s="119">
        <v>0</v>
      </c>
      <c r="L1304" s="119">
        <v>0</v>
      </c>
      <c r="M1304" s="119">
        <v>72</v>
      </c>
      <c r="N1304" s="39">
        <f t="shared" si="160"/>
        <v>0</v>
      </c>
      <c r="O1304" s="39">
        <f t="shared" si="161"/>
        <v>0</v>
      </c>
      <c r="P1304" s="39">
        <f t="shared" si="162"/>
        <v>0</v>
      </c>
      <c r="Q1304">
        <f t="shared" si="163"/>
        <v>0</v>
      </c>
      <c r="R1304">
        <f t="shared" si="164"/>
        <v>0</v>
      </c>
      <c r="S1304">
        <f t="shared" si="165"/>
        <v>0</v>
      </c>
      <c r="T1304">
        <f t="shared" si="166"/>
        <v>0</v>
      </c>
      <c r="U1304">
        <f t="shared" si="167"/>
        <v>1</v>
      </c>
    </row>
    <row r="1305" spans="1:21" x14ac:dyDescent="0.25">
      <c r="A1305" s="118">
        <v>385</v>
      </c>
      <c r="B1305" s="118">
        <v>1070975</v>
      </c>
      <c r="C1305" s="118" t="s">
        <v>2117</v>
      </c>
      <c r="D1305" s="119">
        <f>VLOOKUP(B1305,'Maestro clientes'!A:C,3,0)</f>
        <v>9447</v>
      </c>
      <c r="E1305" s="119">
        <v>0</v>
      </c>
      <c r="F1305" s="119">
        <v>0</v>
      </c>
      <c r="G1305" s="119">
        <v>0</v>
      </c>
      <c r="H1305" s="119">
        <v>0</v>
      </c>
      <c r="I1305" s="119">
        <v>0</v>
      </c>
      <c r="J1305" s="119">
        <v>0</v>
      </c>
      <c r="K1305" s="119">
        <v>24</v>
      </c>
      <c r="L1305" s="119">
        <v>0</v>
      </c>
      <c r="M1305" s="119">
        <v>12</v>
      </c>
      <c r="N1305" s="39">
        <f t="shared" si="160"/>
        <v>0</v>
      </c>
      <c r="O1305" s="39">
        <f t="shared" si="161"/>
        <v>0</v>
      </c>
      <c r="P1305" s="39">
        <f t="shared" si="162"/>
        <v>0</v>
      </c>
      <c r="Q1305">
        <f t="shared" si="163"/>
        <v>0</v>
      </c>
      <c r="R1305">
        <f t="shared" si="164"/>
        <v>0</v>
      </c>
      <c r="S1305">
        <f t="shared" si="165"/>
        <v>1</v>
      </c>
      <c r="T1305">
        <f t="shared" si="166"/>
        <v>0</v>
      </c>
      <c r="U1305">
        <f t="shared" si="167"/>
        <v>1</v>
      </c>
    </row>
    <row r="1306" spans="1:21" x14ac:dyDescent="0.25">
      <c r="A1306" s="118">
        <v>385</v>
      </c>
      <c r="B1306" s="118">
        <v>1082766</v>
      </c>
      <c r="C1306" s="118" t="s">
        <v>2468</v>
      </c>
      <c r="D1306" s="119">
        <f>VLOOKUP(B1306,'Maestro clientes'!A:C,3,0)</f>
        <v>18846</v>
      </c>
      <c r="E1306" s="119">
        <v>0</v>
      </c>
      <c r="F1306" s="119">
        <v>0</v>
      </c>
      <c r="G1306" s="119">
        <v>0</v>
      </c>
      <c r="H1306" s="119">
        <v>0</v>
      </c>
      <c r="I1306" s="119">
        <v>0</v>
      </c>
      <c r="J1306" s="119">
        <v>0</v>
      </c>
      <c r="K1306" s="119">
        <v>0</v>
      </c>
      <c r="L1306" s="119">
        <v>0</v>
      </c>
      <c r="M1306" s="119">
        <v>36</v>
      </c>
      <c r="N1306" s="39">
        <f t="shared" si="160"/>
        <v>0</v>
      </c>
      <c r="O1306" s="39">
        <f t="shared" si="161"/>
        <v>0</v>
      </c>
      <c r="P1306" s="39">
        <f t="shared" si="162"/>
        <v>0</v>
      </c>
      <c r="Q1306">
        <f t="shared" si="163"/>
        <v>0</v>
      </c>
      <c r="R1306">
        <f t="shared" si="164"/>
        <v>0</v>
      </c>
      <c r="S1306">
        <f t="shared" si="165"/>
        <v>0</v>
      </c>
      <c r="T1306">
        <f t="shared" si="166"/>
        <v>0</v>
      </c>
      <c r="U1306">
        <f t="shared" si="167"/>
        <v>1</v>
      </c>
    </row>
    <row r="1307" spans="1:21" x14ac:dyDescent="0.25">
      <c r="A1307" s="118">
        <v>385</v>
      </c>
      <c r="B1307" s="118">
        <v>1083035</v>
      </c>
      <c r="C1307" s="118" t="s">
        <v>1311</v>
      </c>
      <c r="D1307" s="119">
        <f>VLOOKUP(B1307,'Maestro clientes'!A:C,3,0)</f>
        <v>20213</v>
      </c>
      <c r="E1307" s="119">
        <v>0</v>
      </c>
      <c r="F1307" s="119">
        <v>40</v>
      </c>
      <c r="G1307" s="119">
        <v>0</v>
      </c>
      <c r="H1307" s="119">
        <v>0</v>
      </c>
      <c r="I1307" s="119">
        <v>0</v>
      </c>
      <c r="J1307" s="119">
        <v>0</v>
      </c>
      <c r="K1307" s="119">
        <v>0</v>
      </c>
      <c r="L1307" s="119">
        <v>12</v>
      </c>
      <c r="M1307" s="119">
        <v>0</v>
      </c>
      <c r="N1307" s="39">
        <f t="shared" si="160"/>
        <v>0</v>
      </c>
      <c r="O1307" s="39">
        <f t="shared" si="161"/>
        <v>1</v>
      </c>
      <c r="P1307" s="39">
        <f t="shared" si="162"/>
        <v>0</v>
      </c>
      <c r="Q1307">
        <f t="shared" si="163"/>
        <v>0</v>
      </c>
      <c r="R1307">
        <f t="shared" si="164"/>
        <v>0</v>
      </c>
      <c r="S1307">
        <f t="shared" si="165"/>
        <v>0</v>
      </c>
      <c r="T1307">
        <f t="shared" si="166"/>
        <v>0</v>
      </c>
      <c r="U1307">
        <f t="shared" si="167"/>
        <v>0</v>
      </c>
    </row>
    <row r="1308" spans="1:21" x14ac:dyDescent="0.25">
      <c r="A1308" s="118">
        <v>385</v>
      </c>
      <c r="B1308" s="118">
        <v>1106236</v>
      </c>
      <c r="C1308" s="118" t="s">
        <v>2538</v>
      </c>
      <c r="D1308" s="119">
        <f>VLOOKUP(B1308,'Maestro clientes'!A:C,3,0)</f>
        <v>25854</v>
      </c>
      <c r="E1308" s="119">
        <v>0</v>
      </c>
      <c r="F1308" s="119">
        <v>0</v>
      </c>
      <c r="G1308" s="119">
        <v>0</v>
      </c>
      <c r="H1308" s="119">
        <v>0</v>
      </c>
      <c r="I1308" s="119">
        <v>0</v>
      </c>
      <c r="J1308" s="119">
        <v>0</v>
      </c>
      <c r="K1308" s="119">
        <v>0</v>
      </c>
      <c r="L1308" s="119">
        <v>60</v>
      </c>
      <c r="M1308" s="119">
        <v>36</v>
      </c>
      <c r="N1308" s="39">
        <f t="shared" si="160"/>
        <v>0</v>
      </c>
      <c r="O1308" s="39">
        <f t="shared" si="161"/>
        <v>0</v>
      </c>
      <c r="P1308" s="39">
        <f t="shared" si="162"/>
        <v>0</v>
      </c>
      <c r="Q1308">
        <f t="shared" si="163"/>
        <v>0</v>
      </c>
      <c r="R1308">
        <f t="shared" si="164"/>
        <v>0</v>
      </c>
      <c r="S1308">
        <f t="shared" si="165"/>
        <v>0</v>
      </c>
      <c r="T1308">
        <f t="shared" si="166"/>
        <v>1</v>
      </c>
      <c r="U1308">
        <f t="shared" si="167"/>
        <v>1</v>
      </c>
    </row>
    <row r="1309" spans="1:21" x14ac:dyDescent="0.25">
      <c r="A1309" s="118">
        <v>385</v>
      </c>
      <c r="B1309" s="118">
        <v>1106353</v>
      </c>
      <c r="C1309" s="118" t="s">
        <v>1312</v>
      </c>
      <c r="D1309" s="119">
        <f>VLOOKUP(B1309,'Maestro clientes'!A:C,3,0)</f>
        <v>25990</v>
      </c>
      <c r="E1309" s="119">
        <v>0</v>
      </c>
      <c r="F1309" s="119">
        <v>3</v>
      </c>
      <c r="G1309" s="119">
        <v>0</v>
      </c>
      <c r="H1309" s="119">
        <v>0</v>
      </c>
      <c r="I1309" s="119">
        <v>0</v>
      </c>
      <c r="J1309" s="119">
        <v>0</v>
      </c>
      <c r="K1309" s="119">
        <v>0</v>
      </c>
      <c r="L1309" s="119">
        <v>86</v>
      </c>
      <c r="M1309" s="119">
        <v>0</v>
      </c>
      <c r="N1309" s="39">
        <f t="shared" si="160"/>
        <v>0</v>
      </c>
      <c r="O1309" s="39">
        <f t="shared" si="161"/>
        <v>0</v>
      </c>
      <c r="P1309" s="39">
        <f t="shared" si="162"/>
        <v>0</v>
      </c>
      <c r="Q1309">
        <f t="shared" si="163"/>
        <v>0</v>
      </c>
      <c r="R1309">
        <f t="shared" si="164"/>
        <v>0</v>
      </c>
      <c r="S1309">
        <f t="shared" si="165"/>
        <v>0</v>
      </c>
      <c r="T1309">
        <f t="shared" si="166"/>
        <v>1</v>
      </c>
      <c r="U1309">
        <f t="shared" si="167"/>
        <v>0</v>
      </c>
    </row>
    <row r="1310" spans="1:21" x14ac:dyDescent="0.25">
      <c r="A1310" s="118">
        <v>385</v>
      </c>
      <c r="B1310" s="118">
        <v>1107552</v>
      </c>
      <c r="C1310" s="118" t="s">
        <v>2469</v>
      </c>
      <c r="D1310" s="119">
        <f>VLOOKUP(B1310,'Maestro clientes'!A:C,3,0)</f>
        <v>27450</v>
      </c>
      <c r="E1310" s="119">
        <v>9</v>
      </c>
      <c r="F1310" s="119">
        <v>0</v>
      </c>
      <c r="G1310" s="119">
        <v>0</v>
      </c>
      <c r="H1310" s="119">
        <v>0</v>
      </c>
      <c r="I1310" s="119">
        <v>12</v>
      </c>
      <c r="J1310" s="119">
        <v>0</v>
      </c>
      <c r="K1310" s="119">
        <v>0</v>
      </c>
      <c r="L1310" s="119">
        <v>12</v>
      </c>
      <c r="M1310" s="119">
        <v>18</v>
      </c>
      <c r="N1310" s="39">
        <f t="shared" si="160"/>
        <v>0</v>
      </c>
      <c r="O1310" s="39">
        <f t="shared" si="161"/>
        <v>0</v>
      </c>
      <c r="P1310" s="39">
        <f t="shared" si="162"/>
        <v>0</v>
      </c>
      <c r="Q1310">
        <f t="shared" si="163"/>
        <v>0</v>
      </c>
      <c r="R1310">
        <f t="shared" si="164"/>
        <v>0</v>
      </c>
      <c r="S1310">
        <f t="shared" si="165"/>
        <v>0</v>
      </c>
      <c r="T1310">
        <f t="shared" si="166"/>
        <v>0</v>
      </c>
      <c r="U1310">
        <f t="shared" si="167"/>
        <v>1</v>
      </c>
    </row>
    <row r="1311" spans="1:21" x14ac:dyDescent="0.25">
      <c r="A1311" s="118">
        <v>385</v>
      </c>
      <c r="B1311" s="118">
        <v>1115099</v>
      </c>
      <c r="C1311" s="118" t="s">
        <v>2747</v>
      </c>
      <c r="D1311" s="119">
        <f>VLOOKUP(B1311,'Maestro clientes'!A:C,3,0)</f>
        <v>31094</v>
      </c>
      <c r="E1311" s="119">
        <v>0</v>
      </c>
      <c r="F1311" s="119">
        <v>24</v>
      </c>
      <c r="G1311" s="119">
        <v>0</v>
      </c>
      <c r="H1311" s="119">
        <v>0</v>
      </c>
      <c r="I1311" s="119">
        <v>0</v>
      </c>
      <c r="J1311" s="119">
        <v>0</v>
      </c>
      <c r="K1311" s="119">
        <v>360</v>
      </c>
      <c r="L1311" s="119">
        <v>0</v>
      </c>
      <c r="M1311" s="119">
        <v>0</v>
      </c>
      <c r="N1311" s="39">
        <f t="shared" si="160"/>
        <v>0</v>
      </c>
      <c r="O1311" s="39">
        <f t="shared" si="161"/>
        <v>1</v>
      </c>
      <c r="P1311" s="39">
        <f t="shared" si="162"/>
        <v>0</v>
      </c>
      <c r="Q1311">
        <f t="shared" si="163"/>
        <v>0</v>
      </c>
      <c r="R1311">
        <f t="shared" si="164"/>
        <v>0</v>
      </c>
      <c r="S1311">
        <f t="shared" si="165"/>
        <v>1</v>
      </c>
      <c r="T1311">
        <f t="shared" si="166"/>
        <v>0</v>
      </c>
      <c r="U1311">
        <f t="shared" si="167"/>
        <v>0</v>
      </c>
    </row>
    <row r="1312" spans="1:21" x14ac:dyDescent="0.25">
      <c r="A1312" s="118">
        <v>385</v>
      </c>
      <c r="B1312" s="118">
        <v>1115138</v>
      </c>
      <c r="C1312" s="118" t="s">
        <v>1667</v>
      </c>
      <c r="D1312" s="119">
        <f>VLOOKUP(B1312,'Maestro clientes'!A:C,3,0)</f>
        <v>31121</v>
      </c>
      <c r="E1312" s="119">
        <v>17</v>
      </c>
      <c r="F1312" s="119">
        <v>0</v>
      </c>
      <c r="G1312" s="119">
        <v>0</v>
      </c>
      <c r="H1312" s="119">
        <v>0</v>
      </c>
      <c r="I1312" s="119">
        <v>0</v>
      </c>
      <c r="J1312" s="119">
        <v>0</v>
      </c>
      <c r="K1312" s="119">
        <v>11</v>
      </c>
      <c r="L1312" s="119">
        <v>0</v>
      </c>
      <c r="M1312" s="119">
        <v>0</v>
      </c>
      <c r="N1312" s="39">
        <f t="shared" si="160"/>
        <v>0</v>
      </c>
      <c r="O1312" s="39">
        <f t="shared" si="161"/>
        <v>0</v>
      </c>
      <c r="P1312" s="39">
        <f t="shared" si="162"/>
        <v>0</v>
      </c>
      <c r="Q1312">
        <f t="shared" si="163"/>
        <v>0</v>
      </c>
      <c r="R1312">
        <f t="shared" si="164"/>
        <v>0</v>
      </c>
      <c r="S1312">
        <f t="shared" si="165"/>
        <v>0</v>
      </c>
      <c r="T1312">
        <f t="shared" si="166"/>
        <v>0</v>
      </c>
      <c r="U1312">
        <f t="shared" si="167"/>
        <v>0</v>
      </c>
    </row>
    <row r="1313" spans="1:21" x14ac:dyDescent="0.25">
      <c r="A1313" s="118">
        <v>385</v>
      </c>
      <c r="B1313" s="118">
        <v>1115205</v>
      </c>
      <c r="C1313" s="118" t="s">
        <v>1038</v>
      </c>
      <c r="D1313" s="119">
        <f>VLOOKUP(B1313,'Maestro clientes'!A:C,3,0)</f>
        <v>31150</v>
      </c>
      <c r="E1313" s="119">
        <v>0</v>
      </c>
      <c r="F1313" s="119">
        <v>0</v>
      </c>
      <c r="G1313" s="119">
        <v>0</v>
      </c>
      <c r="H1313" s="119">
        <v>0</v>
      </c>
      <c r="I1313" s="119">
        <v>0</v>
      </c>
      <c r="J1313" s="119">
        <v>0</v>
      </c>
      <c r="K1313" s="119">
        <v>0</v>
      </c>
      <c r="L1313" s="119">
        <v>36</v>
      </c>
      <c r="M1313" s="119">
        <v>0</v>
      </c>
      <c r="N1313" s="39">
        <f t="shared" si="160"/>
        <v>0</v>
      </c>
      <c r="O1313" s="39">
        <f t="shared" si="161"/>
        <v>0</v>
      </c>
      <c r="P1313" s="39">
        <f t="shared" si="162"/>
        <v>0</v>
      </c>
      <c r="Q1313">
        <f t="shared" si="163"/>
        <v>0</v>
      </c>
      <c r="R1313">
        <f t="shared" si="164"/>
        <v>0</v>
      </c>
      <c r="S1313">
        <f t="shared" si="165"/>
        <v>0</v>
      </c>
      <c r="T1313">
        <f t="shared" si="166"/>
        <v>0</v>
      </c>
      <c r="U1313">
        <f t="shared" si="167"/>
        <v>0</v>
      </c>
    </row>
    <row r="1314" spans="1:21" x14ac:dyDescent="0.25">
      <c r="A1314" s="118">
        <v>385</v>
      </c>
      <c r="B1314" s="118">
        <v>1115728</v>
      </c>
      <c r="C1314" s="118" t="s">
        <v>2748</v>
      </c>
      <c r="D1314" s="119">
        <f>VLOOKUP(B1314,'Maestro clientes'!A:C,3,0)</f>
        <v>31395</v>
      </c>
      <c r="E1314" s="119">
        <v>0</v>
      </c>
      <c r="F1314" s="119">
        <v>33</v>
      </c>
      <c r="G1314" s="119">
        <v>0</v>
      </c>
      <c r="H1314" s="119">
        <v>0</v>
      </c>
      <c r="I1314" s="119">
        <v>0</v>
      </c>
      <c r="J1314" s="119">
        <v>0</v>
      </c>
      <c r="K1314" s="119">
        <v>0</v>
      </c>
      <c r="L1314" s="119">
        <v>0</v>
      </c>
      <c r="M1314" s="119">
        <v>12</v>
      </c>
      <c r="N1314" s="39">
        <f t="shared" si="160"/>
        <v>0</v>
      </c>
      <c r="O1314" s="39">
        <f t="shared" si="161"/>
        <v>1</v>
      </c>
      <c r="P1314" s="39">
        <f t="shared" si="162"/>
        <v>0</v>
      </c>
      <c r="Q1314">
        <f t="shared" si="163"/>
        <v>0</v>
      </c>
      <c r="R1314">
        <f t="shared" si="164"/>
        <v>0</v>
      </c>
      <c r="S1314">
        <f t="shared" si="165"/>
        <v>0</v>
      </c>
      <c r="T1314">
        <f t="shared" si="166"/>
        <v>0</v>
      </c>
      <c r="U1314">
        <f t="shared" si="167"/>
        <v>1</v>
      </c>
    </row>
    <row r="1315" spans="1:21" x14ac:dyDescent="0.25">
      <c r="A1315" s="118">
        <v>385</v>
      </c>
      <c r="B1315" s="118">
        <v>1116868</v>
      </c>
      <c r="C1315" s="118" t="s">
        <v>1313</v>
      </c>
      <c r="D1315" s="119">
        <f>VLOOKUP(B1315,'Maestro clientes'!A:C,3,0)</f>
        <v>31985</v>
      </c>
      <c r="E1315" s="119">
        <v>0</v>
      </c>
      <c r="F1315" s="119">
        <v>0</v>
      </c>
      <c r="G1315" s="119">
        <v>0</v>
      </c>
      <c r="H1315" s="119">
        <v>0</v>
      </c>
      <c r="I1315" s="119">
        <v>0</v>
      </c>
      <c r="J1315" s="119">
        <v>0</v>
      </c>
      <c r="K1315" s="119">
        <v>12</v>
      </c>
      <c r="L1315" s="119">
        <v>36</v>
      </c>
      <c r="M1315" s="119">
        <v>0</v>
      </c>
      <c r="N1315" s="39">
        <f t="shared" si="160"/>
        <v>0</v>
      </c>
      <c r="O1315" s="39">
        <f t="shared" si="161"/>
        <v>0</v>
      </c>
      <c r="P1315" s="39">
        <f t="shared" si="162"/>
        <v>0</v>
      </c>
      <c r="Q1315">
        <f t="shared" si="163"/>
        <v>0</v>
      </c>
      <c r="R1315">
        <f t="shared" si="164"/>
        <v>0</v>
      </c>
      <c r="S1315">
        <f t="shared" si="165"/>
        <v>0</v>
      </c>
      <c r="T1315">
        <f t="shared" si="166"/>
        <v>0</v>
      </c>
      <c r="U1315">
        <f t="shared" si="167"/>
        <v>0</v>
      </c>
    </row>
    <row r="1316" spans="1:21" x14ac:dyDescent="0.25">
      <c r="A1316" s="118">
        <v>385</v>
      </c>
      <c r="B1316" s="118">
        <v>1119271</v>
      </c>
      <c r="C1316" s="118" t="s">
        <v>2749</v>
      </c>
      <c r="D1316" s="119">
        <f>VLOOKUP(B1316,'Maestro clientes'!A:C,3,0)</f>
        <v>33481</v>
      </c>
      <c r="E1316" s="119">
        <v>0</v>
      </c>
      <c r="F1316" s="119">
        <v>3</v>
      </c>
      <c r="G1316" s="119">
        <v>0</v>
      </c>
      <c r="H1316" s="119">
        <v>0</v>
      </c>
      <c r="I1316" s="119">
        <v>0</v>
      </c>
      <c r="J1316" s="119">
        <v>0</v>
      </c>
      <c r="K1316" s="119">
        <v>0</v>
      </c>
      <c r="L1316" s="119">
        <v>50</v>
      </c>
      <c r="M1316" s="119">
        <v>0</v>
      </c>
      <c r="N1316" s="39">
        <f t="shared" si="160"/>
        <v>0</v>
      </c>
      <c r="O1316" s="39">
        <f t="shared" si="161"/>
        <v>0</v>
      </c>
      <c r="P1316" s="39">
        <f t="shared" si="162"/>
        <v>0</v>
      </c>
      <c r="Q1316">
        <f t="shared" si="163"/>
        <v>0</v>
      </c>
      <c r="R1316">
        <f t="shared" si="164"/>
        <v>0</v>
      </c>
      <c r="S1316">
        <f t="shared" si="165"/>
        <v>0</v>
      </c>
      <c r="T1316">
        <f t="shared" si="166"/>
        <v>1</v>
      </c>
      <c r="U1316">
        <f t="shared" si="167"/>
        <v>0</v>
      </c>
    </row>
    <row r="1317" spans="1:21" x14ac:dyDescent="0.25">
      <c r="A1317" s="118">
        <v>385</v>
      </c>
      <c r="B1317" s="118">
        <v>1119670</v>
      </c>
      <c r="C1317" s="118" t="s">
        <v>2392</v>
      </c>
      <c r="D1317" s="119">
        <f>VLOOKUP(B1317,'Maestro clientes'!A:C,3,0)</f>
        <v>33816</v>
      </c>
      <c r="E1317" s="119">
        <v>0</v>
      </c>
      <c r="F1317" s="119">
        <v>24</v>
      </c>
      <c r="G1317" s="119">
        <v>0</v>
      </c>
      <c r="H1317" s="119">
        <v>0</v>
      </c>
      <c r="I1317" s="119">
        <v>0</v>
      </c>
      <c r="J1317" s="119">
        <v>0</v>
      </c>
      <c r="K1317" s="119">
        <v>0</v>
      </c>
      <c r="L1317" s="119">
        <v>0</v>
      </c>
      <c r="M1317" s="119">
        <v>18</v>
      </c>
      <c r="N1317" s="39">
        <f t="shared" si="160"/>
        <v>0</v>
      </c>
      <c r="O1317" s="39">
        <f t="shared" si="161"/>
        <v>1</v>
      </c>
      <c r="P1317" s="39">
        <f t="shared" si="162"/>
        <v>0</v>
      </c>
      <c r="Q1317">
        <f t="shared" si="163"/>
        <v>0</v>
      </c>
      <c r="R1317">
        <f t="shared" si="164"/>
        <v>0</v>
      </c>
      <c r="S1317">
        <f t="shared" si="165"/>
        <v>0</v>
      </c>
      <c r="T1317">
        <f t="shared" si="166"/>
        <v>0</v>
      </c>
      <c r="U1317">
        <f t="shared" si="167"/>
        <v>1</v>
      </c>
    </row>
    <row r="1318" spans="1:21" x14ac:dyDescent="0.25">
      <c r="A1318" s="118">
        <v>385</v>
      </c>
      <c r="B1318" s="118">
        <v>1122709</v>
      </c>
      <c r="C1318" s="118" t="s">
        <v>2750</v>
      </c>
      <c r="D1318" s="119">
        <f>VLOOKUP(B1318,'Maestro clientes'!A:C,3,0)</f>
        <v>36116</v>
      </c>
      <c r="E1318" s="119">
        <v>0</v>
      </c>
      <c r="F1318" s="119">
        <v>0</v>
      </c>
      <c r="G1318" s="119">
        <v>0</v>
      </c>
      <c r="H1318" s="119">
        <v>0</v>
      </c>
      <c r="I1318" s="119">
        <v>0</v>
      </c>
      <c r="J1318" s="119">
        <v>0</v>
      </c>
      <c r="K1318" s="119">
        <v>3</v>
      </c>
      <c r="L1318" s="119">
        <v>50</v>
      </c>
      <c r="M1318" s="119">
        <v>0</v>
      </c>
      <c r="N1318" s="39">
        <f t="shared" si="160"/>
        <v>0</v>
      </c>
      <c r="O1318" s="39">
        <f t="shared" si="161"/>
        <v>0</v>
      </c>
      <c r="P1318" s="39">
        <f t="shared" si="162"/>
        <v>0</v>
      </c>
      <c r="Q1318">
        <f t="shared" si="163"/>
        <v>0</v>
      </c>
      <c r="R1318">
        <f t="shared" si="164"/>
        <v>0</v>
      </c>
      <c r="S1318">
        <f t="shared" si="165"/>
        <v>0</v>
      </c>
      <c r="T1318">
        <f t="shared" si="166"/>
        <v>1</v>
      </c>
      <c r="U1318">
        <f t="shared" si="167"/>
        <v>0</v>
      </c>
    </row>
    <row r="1319" spans="1:21" x14ac:dyDescent="0.25">
      <c r="A1319" s="118">
        <v>385</v>
      </c>
      <c r="B1319" s="118">
        <v>1148963</v>
      </c>
      <c r="C1319" s="118" t="s">
        <v>2539</v>
      </c>
      <c r="D1319" s="119">
        <f>VLOOKUP(B1319,'Maestro clientes'!A:C,3,0)</f>
        <v>41437</v>
      </c>
      <c r="E1319" s="119">
        <v>0</v>
      </c>
      <c r="F1319" s="119">
        <v>0</v>
      </c>
      <c r="G1319" s="119">
        <v>0</v>
      </c>
      <c r="H1319" s="119">
        <v>0</v>
      </c>
      <c r="I1319" s="119">
        <v>0</v>
      </c>
      <c r="J1319" s="119">
        <v>0</v>
      </c>
      <c r="K1319" s="119">
        <v>3</v>
      </c>
      <c r="L1319" s="119">
        <v>0</v>
      </c>
      <c r="M1319" s="119">
        <v>0</v>
      </c>
      <c r="N1319" s="39">
        <f t="shared" si="160"/>
        <v>0</v>
      </c>
      <c r="O1319" s="39">
        <f t="shared" si="161"/>
        <v>0</v>
      </c>
      <c r="P1319" s="39">
        <f t="shared" si="162"/>
        <v>0</v>
      </c>
      <c r="Q1319">
        <f t="shared" si="163"/>
        <v>0</v>
      </c>
      <c r="R1319">
        <f t="shared" si="164"/>
        <v>0</v>
      </c>
      <c r="S1319">
        <f t="shared" si="165"/>
        <v>0</v>
      </c>
      <c r="T1319">
        <f t="shared" si="166"/>
        <v>0</v>
      </c>
      <c r="U1319">
        <f t="shared" si="167"/>
        <v>0</v>
      </c>
    </row>
    <row r="1320" spans="1:21" x14ac:dyDescent="0.25">
      <c r="A1320" s="118">
        <v>385</v>
      </c>
      <c r="B1320" s="118">
        <v>1060443</v>
      </c>
      <c r="C1320" s="118" t="s">
        <v>3066</v>
      </c>
      <c r="D1320" s="119">
        <f>VLOOKUP(B1320,'Maestro clientes'!A:C,3,0)</f>
        <v>10797</v>
      </c>
      <c r="E1320" s="119">
        <v>0</v>
      </c>
      <c r="F1320" s="119">
        <v>0</v>
      </c>
      <c r="G1320" s="119">
        <v>0</v>
      </c>
      <c r="H1320" s="119">
        <v>0</v>
      </c>
      <c r="I1320" s="119">
        <v>0</v>
      </c>
      <c r="J1320" s="119">
        <v>0</v>
      </c>
      <c r="K1320" s="119">
        <v>0</v>
      </c>
      <c r="L1320" s="119">
        <v>120</v>
      </c>
      <c r="M1320" s="119">
        <v>0</v>
      </c>
      <c r="N1320" s="39">
        <f t="shared" si="160"/>
        <v>0</v>
      </c>
      <c r="O1320" s="39">
        <f t="shared" si="161"/>
        <v>0</v>
      </c>
      <c r="P1320" s="39">
        <f t="shared" si="162"/>
        <v>0</v>
      </c>
      <c r="Q1320">
        <f t="shared" si="163"/>
        <v>0</v>
      </c>
      <c r="R1320">
        <f t="shared" si="164"/>
        <v>0</v>
      </c>
      <c r="S1320">
        <f t="shared" si="165"/>
        <v>0</v>
      </c>
      <c r="T1320">
        <f t="shared" si="166"/>
        <v>1</v>
      </c>
      <c r="U1320">
        <f t="shared" si="167"/>
        <v>0</v>
      </c>
    </row>
    <row r="1321" spans="1:21" x14ac:dyDescent="0.25">
      <c r="A1321" s="118">
        <v>385</v>
      </c>
      <c r="B1321" s="118">
        <v>1063289</v>
      </c>
      <c r="C1321" s="118" t="s">
        <v>3067</v>
      </c>
      <c r="D1321" s="119">
        <f>VLOOKUP(B1321,'Maestro clientes'!A:C,3,0)</f>
        <v>14809</v>
      </c>
      <c r="E1321" s="119">
        <v>0</v>
      </c>
      <c r="F1321" s="119">
        <v>0</v>
      </c>
      <c r="G1321" s="119">
        <v>24</v>
      </c>
      <c r="H1321" s="119">
        <v>0</v>
      </c>
      <c r="I1321" s="119">
        <v>0</v>
      </c>
      <c r="J1321" s="119">
        <v>0</v>
      </c>
      <c r="K1321" s="119">
        <v>0</v>
      </c>
      <c r="L1321" s="119">
        <v>0</v>
      </c>
      <c r="M1321" s="119">
        <v>0</v>
      </c>
      <c r="N1321" s="39">
        <f t="shared" si="160"/>
        <v>0</v>
      </c>
      <c r="O1321" s="39">
        <f t="shared" si="161"/>
        <v>0</v>
      </c>
      <c r="P1321" s="39">
        <f t="shared" si="162"/>
        <v>1</v>
      </c>
      <c r="Q1321">
        <f t="shared" si="163"/>
        <v>0</v>
      </c>
      <c r="R1321">
        <f t="shared" si="164"/>
        <v>0</v>
      </c>
      <c r="S1321">
        <f t="shared" si="165"/>
        <v>0</v>
      </c>
      <c r="T1321">
        <f t="shared" si="166"/>
        <v>0</v>
      </c>
      <c r="U1321">
        <f t="shared" si="167"/>
        <v>0</v>
      </c>
    </row>
    <row r="1322" spans="1:21" x14ac:dyDescent="0.25">
      <c r="A1322" s="118">
        <v>385</v>
      </c>
      <c r="B1322" s="118">
        <v>1113771</v>
      </c>
      <c r="C1322" s="118" t="s">
        <v>3119</v>
      </c>
      <c r="D1322" s="119">
        <f>VLOOKUP(B1322,'Maestro clientes'!A:C,3,0)</f>
        <v>30489</v>
      </c>
      <c r="E1322" s="119">
        <v>0</v>
      </c>
      <c r="F1322" s="119">
        <v>0</v>
      </c>
      <c r="G1322" s="119">
        <v>0</v>
      </c>
      <c r="H1322" s="119">
        <v>0</v>
      </c>
      <c r="I1322" s="119">
        <v>0</v>
      </c>
      <c r="J1322" s="119">
        <v>0</v>
      </c>
      <c r="K1322" s="119">
        <v>0</v>
      </c>
      <c r="L1322" s="119">
        <v>24</v>
      </c>
      <c r="M1322" s="119">
        <v>0</v>
      </c>
      <c r="N1322" s="39">
        <f t="shared" si="160"/>
        <v>0</v>
      </c>
      <c r="O1322" s="39">
        <f t="shared" si="161"/>
        <v>0</v>
      </c>
      <c r="P1322" s="39">
        <f t="shared" si="162"/>
        <v>0</v>
      </c>
      <c r="Q1322">
        <f t="shared" si="163"/>
        <v>0</v>
      </c>
      <c r="R1322">
        <f t="shared" si="164"/>
        <v>0</v>
      </c>
      <c r="S1322">
        <f t="shared" si="165"/>
        <v>0</v>
      </c>
      <c r="T1322">
        <f t="shared" si="166"/>
        <v>0</v>
      </c>
      <c r="U1322">
        <f t="shared" si="167"/>
        <v>0</v>
      </c>
    </row>
    <row r="1323" spans="1:21" x14ac:dyDescent="0.25">
      <c r="A1323" s="118">
        <v>385</v>
      </c>
      <c r="B1323" s="118">
        <v>1113370</v>
      </c>
      <c r="C1323" s="118" t="s">
        <v>3133</v>
      </c>
      <c r="D1323" s="119">
        <f>VLOOKUP(B1323,'Maestro clientes'!A:C,3,0)</f>
        <v>30236</v>
      </c>
      <c r="E1323" s="119">
        <v>0</v>
      </c>
      <c r="F1323" s="119">
        <v>9</v>
      </c>
      <c r="G1323" s="119">
        <v>0</v>
      </c>
      <c r="H1323" s="119">
        <v>0</v>
      </c>
      <c r="I1323" s="119">
        <v>0</v>
      </c>
      <c r="J1323" s="119">
        <v>0</v>
      </c>
      <c r="K1323" s="119">
        <v>0</v>
      </c>
      <c r="L1323" s="119">
        <v>0</v>
      </c>
      <c r="M1323" s="119">
        <v>24</v>
      </c>
      <c r="N1323" s="39">
        <f t="shared" si="160"/>
        <v>0</v>
      </c>
      <c r="O1323" s="39">
        <f t="shared" si="161"/>
        <v>0</v>
      </c>
      <c r="P1323" s="39">
        <f t="shared" si="162"/>
        <v>0</v>
      </c>
      <c r="Q1323">
        <f t="shared" si="163"/>
        <v>0</v>
      </c>
      <c r="R1323">
        <f t="shared" si="164"/>
        <v>0</v>
      </c>
      <c r="S1323">
        <f t="shared" si="165"/>
        <v>0</v>
      </c>
      <c r="T1323">
        <f t="shared" si="166"/>
        <v>0</v>
      </c>
      <c r="U1323">
        <f t="shared" si="167"/>
        <v>1</v>
      </c>
    </row>
    <row r="1324" spans="1:21" x14ac:dyDescent="0.25">
      <c r="A1324" s="118">
        <v>385</v>
      </c>
      <c r="B1324" s="118">
        <v>1106580</v>
      </c>
      <c r="C1324" s="118" t="s">
        <v>2945</v>
      </c>
      <c r="D1324" s="119">
        <f>VLOOKUP(B1324,'Maestro clientes'!A:C,3,0)</f>
        <v>26263</v>
      </c>
      <c r="E1324" s="119">
        <v>0</v>
      </c>
      <c r="F1324" s="119">
        <v>4</v>
      </c>
      <c r="G1324" s="119">
        <v>0</v>
      </c>
      <c r="H1324" s="119">
        <v>0</v>
      </c>
      <c r="I1324" s="119">
        <v>0</v>
      </c>
      <c r="J1324" s="119">
        <v>0</v>
      </c>
      <c r="K1324" s="119">
        <v>27</v>
      </c>
      <c r="L1324" s="119">
        <v>0</v>
      </c>
      <c r="M1324" s="119">
        <v>9</v>
      </c>
      <c r="N1324" s="39">
        <f t="shared" si="160"/>
        <v>0</v>
      </c>
      <c r="O1324" s="39">
        <f t="shared" si="161"/>
        <v>0</v>
      </c>
      <c r="P1324" s="39">
        <f t="shared" si="162"/>
        <v>0</v>
      </c>
      <c r="Q1324">
        <f t="shared" si="163"/>
        <v>0</v>
      </c>
      <c r="R1324">
        <f t="shared" si="164"/>
        <v>0</v>
      </c>
      <c r="S1324">
        <f t="shared" si="165"/>
        <v>1</v>
      </c>
      <c r="T1324">
        <f t="shared" si="166"/>
        <v>0</v>
      </c>
      <c r="U1324">
        <f t="shared" si="167"/>
        <v>0</v>
      </c>
    </row>
    <row r="1325" spans="1:21" x14ac:dyDescent="0.25">
      <c r="A1325" s="118">
        <v>386</v>
      </c>
      <c r="B1325" s="118">
        <v>1060269</v>
      </c>
      <c r="C1325" s="118" t="s">
        <v>2751</v>
      </c>
      <c r="D1325" s="119">
        <f>VLOOKUP(B1325,'Maestro clientes'!A:C,3,0)</f>
        <v>10566</v>
      </c>
      <c r="E1325" s="119">
        <v>0</v>
      </c>
      <c r="F1325" s="119">
        <v>24</v>
      </c>
      <c r="G1325" s="119">
        <v>24</v>
      </c>
      <c r="H1325" s="119">
        <v>12</v>
      </c>
      <c r="I1325" s="119">
        <v>6</v>
      </c>
      <c r="J1325" s="119">
        <v>0</v>
      </c>
      <c r="K1325" s="119">
        <v>24</v>
      </c>
      <c r="L1325" s="119">
        <v>0</v>
      </c>
      <c r="M1325" s="119">
        <v>12</v>
      </c>
      <c r="N1325" s="39">
        <f t="shared" si="160"/>
        <v>0</v>
      </c>
      <c r="O1325" s="39">
        <f t="shared" si="161"/>
        <v>1</v>
      </c>
      <c r="P1325" s="39">
        <f t="shared" si="162"/>
        <v>1</v>
      </c>
      <c r="Q1325">
        <f t="shared" si="163"/>
        <v>1</v>
      </c>
      <c r="R1325">
        <f t="shared" si="164"/>
        <v>0</v>
      </c>
      <c r="S1325">
        <f t="shared" si="165"/>
        <v>1</v>
      </c>
      <c r="T1325">
        <f t="shared" si="166"/>
        <v>0</v>
      </c>
      <c r="U1325">
        <f t="shared" si="167"/>
        <v>1</v>
      </c>
    </row>
    <row r="1326" spans="1:21" x14ac:dyDescent="0.25">
      <c r="A1326" s="118">
        <v>386</v>
      </c>
      <c r="B1326" s="118">
        <v>1061215</v>
      </c>
      <c r="C1326" s="118" t="s">
        <v>2752</v>
      </c>
      <c r="D1326" s="119">
        <f>VLOOKUP(B1326,'Maestro clientes'!A:C,3,0)</f>
        <v>12000</v>
      </c>
      <c r="E1326" s="119">
        <v>0</v>
      </c>
      <c r="F1326" s="119">
        <v>60</v>
      </c>
      <c r="G1326" s="119">
        <v>0</v>
      </c>
      <c r="H1326" s="119">
        <v>0</v>
      </c>
      <c r="I1326" s="119">
        <v>0</v>
      </c>
      <c r="J1326" s="119">
        <v>0</v>
      </c>
      <c r="K1326" s="119">
        <v>0</v>
      </c>
      <c r="L1326" s="119">
        <v>0</v>
      </c>
      <c r="M1326" s="119">
        <v>0</v>
      </c>
      <c r="N1326" s="39">
        <f t="shared" si="160"/>
        <v>0</v>
      </c>
      <c r="O1326" s="39">
        <f t="shared" si="161"/>
        <v>1</v>
      </c>
      <c r="P1326" s="39">
        <f t="shared" si="162"/>
        <v>0</v>
      </c>
      <c r="Q1326">
        <f t="shared" si="163"/>
        <v>0</v>
      </c>
      <c r="R1326">
        <f t="shared" si="164"/>
        <v>0</v>
      </c>
      <c r="S1326">
        <f t="shared" si="165"/>
        <v>0</v>
      </c>
      <c r="T1326">
        <f t="shared" si="166"/>
        <v>0</v>
      </c>
      <c r="U1326">
        <f t="shared" si="167"/>
        <v>0</v>
      </c>
    </row>
    <row r="1327" spans="1:21" x14ac:dyDescent="0.25">
      <c r="A1327" s="118">
        <v>386</v>
      </c>
      <c r="B1327" s="118">
        <v>1064438</v>
      </c>
      <c r="C1327" s="118" t="s">
        <v>2540</v>
      </c>
      <c r="D1327" s="119">
        <f>VLOOKUP(B1327,'Maestro clientes'!A:C,3,0)</f>
        <v>16266</v>
      </c>
      <c r="E1327" s="119">
        <v>0</v>
      </c>
      <c r="F1327" s="119">
        <v>63</v>
      </c>
      <c r="G1327" s="119">
        <v>30</v>
      </c>
      <c r="H1327" s="119">
        <v>12</v>
      </c>
      <c r="I1327" s="119">
        <v>12</v>
      </c>
      <c r="J1327" s="119">
        <v>0</v>
      </c>
      <c r="K1327" s="119">
        <v>8</v>
      </c>
      <c r="L1327" s="119">
        <v>120</v>
      </c>
      <c r="M1327" s="119">
        <v>0</v>
      </c>
      <c r="N1327" s="39">
        <f t="shared" si="160"/>
        <v>0</v>
      </c>
      <c r="O1327" s="39">
        <f t="shared" si="161"/>
        <v>1</v>
      </c>
      <c r="P1327" s="39">
        <f t="shared" si="162"/>
        <v>1</v>
      </c>
      <c r="Q1327">
        <f t="shared" si="163"/>
        <v>1</v>
      </c>
      <c r="R1327">
        <f t="shared" si="164"/>
        <v>0</v>
      </c>
      <c r="S1327">
        <f t="shared" si="165"/>
        <v>0</v>
      </c>
      <c r="T1327">
        <f t="shared" si="166"/>
        <v>1</v>
      </c>
      <c r="U1327">
        <f t="shared" si="167"/>
        <v>0</v>
      </c>
    </row>
    <row r="1328" spans="1:21" x14ac:dyDescent="0.25">
      <c r="A1328" s="118">
        <v>386</v>
      </c>
      <c r="B1328" s="118">
        <v>1066979</v>
      </c>
      <c r="C1328" s="118" t="s">
        <v>2393</v>
      </c>
      <c r="D1328" s="119">
        <f>VLOOKUP(B1328,'Maestro clientes'!A:C,3,0)</f>
        <v>5951</v>
      </c>
      <c r="E1328" s="119">
        <v>24</v>
      </c>
      <c r="F1328" s="119">
        <v>36</v>
      </c>
      <c r="G1328" s="119">
        <v>24</v>
      </c>
      <c r="H1328" s="119">
        <v>12</v>
      </c>
      <c r="I1328" s="119">
        <v>6</v>
      </c>
      <c r="J1328" s="119">
        <v>24</v>
      </c>
      <c r="K1328" s="119">
        <v>30</v>
      </c>
      <c r="L1328" s="119">
        <v>0</v>
      </c>
      <c r="M1328" s="119">
        <v>12</v>
      </c>
      <c r="N1328" s="39">
        <f t="shared" si="160"/>
        <v>1</v>
      </c>
      <c r="O1328" s="39">
        <f t="shared" si="161"/>
        <v>1</v>
      </c>
      <c r="P1328" s="39">
        <f t="shared" si="162"/>
        <v>1</v>
      </c>
      <c r="Q1328">
        <f t="shared" si="163"/>
        <v>1</v>
      </c>
      <c r="R1328">
        <f t="shared" si="164"/>
        <v>1</v>
      </c>
      <c r="S1328">
        <f t="shared" si="165"/>
        <v>1</v>
      </c>
      <c r="T1328">
        <f t="shared" si="166"/>
        <v>0</v>
      </c>
      <c r="U1328">
        <f t="shared" si="167"/>
        <v>1</v>
      </c>
    </row>
    <row r="1329" spans="1:21" x14ac:dyDescent="0.25">
      <c r="A1329" s="118">
        <v>386</v>
      </c>
      <c r="B1329" s="118">
        <v>1069298</v>
      </c>
      <c r="C1329" s="118" t="s">
        <v>1819</v>
      </c>
      <c r="D1329" s="119">
        <f>VLOOKUP(B1329,'Maestro clientes'!A:C,3,0)</f>
        <v>74962</v>
      </c>
      <c r="E1329" s="119">
        <v>0</v>
      </c>
      <c r="F1329" s="119">
        <v>0</v>
      </c>
      <c r="G1329" s="119">
        <v>0</v>
      </c>
      <c r="H1329" s="119">
        <v>160</v>
      </c>
      <c r="I1329" s="119">
        <v>12</v>
      </c>
      <c r="J1329" s="119">
        <v>0</v>
      </c>
      <c r="K1329" s="119">
        <v>0</v>
      </c>
      <c r="L1329" s="119">
        <v>0</v>
      </c>
      <c r="M1329" s="119">
        <v>0</v>
      </c>
      <c r="N1329" s="39">
        <f t="shared" si="160"/>
        <v>0</v>
      </c>
      <c r="O1329" s="39">
        <f t="shared" si="161"/>
        <v>0</v>
      </c>
      <c r="P1329" s="39">
        <f t="shared" si="162"/>
        <v>0</v>
      </c>
      <c r="Q1329">
        <f t="shared" si="163"/>
        <v>1</v>
      </c>
      <c r="R1329">
        <f t="shared" si="164"/>
        <v>0</v>
      </c>
      <c r="S1329">
        <f t="shared" si="165"/>
        <v>0</v>
      </c>
      <c r="T1329">
        <f t="shared" si="166"/>
        <v>0</v>
      </c>
      <c r="U1329">
        <f t="shared" si="167"/>
        <v>0</v>
      </c>
    </row>
    <row r="1330" spans="1:21" x14ac:dyDescent="0.25">
      <c r="A1330" s="118">
        <v>386</v>
      </c>
      <c r="B1330" s="118">
        <v>1070308</v>
      </c>
      <c r="C1330" s="118" t="s">
        <v>1314</v>
      </c>
      <c r="D1330" s="119">
        <f>VLOOKUP(B1330,'Maestro clientes'!A:C,3,0)</f>
        <v>8234</v>
      </c>
      <c r="E1330" s="119">
        <v>22</v>
      </c>
      <c r="F1330" s="119">
        <v>36</v>
      </c>
      <c r="G1330" s="119">
        <v>24</v>
      </c>
      <c r="H1330" s="119">
        <v>12</v>
      </c>
      <c r="I1330" s="119">
        <v>12</v>
      </c>
      <c r="J1330" s="119">
        <v>0</v>
      </c>
      <c r="K1330" s="119">
        <v>30</v>
      </c>
      <c r="L1330" s="119">
        <v>40</v>
      </c>
      <c r="M1330" s="119">
        <v>0</v>
      </c>
      <c r="N1330" s="39">
        <f t="shared" si="160"/>
        <v>1</v>
      </c>
      <c r="O1330" s="39">
        <f t="shared" si="161"/>
        <v>1</v>
      </c>
      <c r="P1330" s="39">
        <f t="shared" si="162"/>
        <v>1</v>
      </c>
      <c r="Q1330">
        <f t="shared" si="163"/>
        <v>1</v>
      </c>
      <c r="R1330">
        <f t="shared" si="164"/>
        <v>0</v>
      </c>
      <c r="S1330">
        <f t="shared" si="165"/>
        <v>1</v>
      </c>
      <c r="T1330">
        <f t="shared" si="166"/>
        <v>0</v>
      </c>
      <c r="U1330">
        <f t="shared" si="167"/>
        <v>0</v>
      </c>
    </row>
    <row r="1331" spans="1:21" x14ac:dyDescent="0.25">
      <c r="A1331" s="118">
        <v>386</v>
      </c>
      <c r="B1331" s="118">
        <v>1070704</v>
      </c>
      <c r="C1331" s="118" t="s">
        <v>1039</v>
      </c>
      <c r="D1331" s="119">
        <f>VLOOKUP(B1331,'Maestro clientes'!A:C,3,0)</f>
        <v>8971</v>
      </c>
      <c r="E1331" s="119">
        <v>0</v>
      </c>
      <c r="F1331" s="119">
        <v>12</v>
      </c>
      <c r="G1331" s="119">
        <v>0</v>
      </c>
      <c r="H1331" s="119">
        <v>0</v>
      </c>
      <c r="I1331" s="119">
        <v>0</v>
      </c>
      <c r="J1331" s="119">
        <v>0</v>
      </c>
      <c r="K1331" s="119">
        <v>0</v>
      </c>
      <c r="L1331" s="119">
        <v>0</v>
      </c>
      <c r="M1331" s="119">
        <v>12</v>
      </c>
      <c r="N1331" s="39">
        <f t="shared" si="160"/>
        <v>0</v>
      </c>
      <c r="O1331" s="39">
        <f t="shared" si="161"/>
        <v>0</v>
      </c>
      <c r="P1331" s="39">
        <f t="shared" si="162"/>
        <v>0</v>
      </c>
      <c r="Q1331">
        <f t="shared" si="163"/>
        <v>0</v>
      </c>
      <c r="R1331">
        <f t="shared" si="164"/>
        <v>0</v>
      </c>
      <c r="S1331">
        <f t="shared" si="165"/>
        <v>0</v>
      </c>
      <c r="T1331">
        <f t="shared" si="166"/>
        <v>0</v>
      </c>
      <c r="U1331">
        <f t="shared" si="167"/>
        <v>1</v>
      </c>
    </row>
    <row r="1332" spans="1:21" x14ac:dyDescent="0.25">
      <c r="A1332" s="118">
        <v>386</v>
      </c>
      <c r="B1332" s="118">
        <v>1071192</v>
      </c>
      <c r="C1332" s="118" t="s">
        <v>2470</v>
      </c>
      <c r="D1332" s="119">
        <f>VLOOKUP(B1332,'Maestro clientes'!A:C,3,0)</f>
        <v>9780</v>
      </c>
      <c r="E1332" s="119">
        <v>0</v>
      </c>
      <c r="F1332" s="119">
        <v>0</v>
      </c>
      <c r="G1332" s="119">
        <v>24</v>
      </c>
      <c r="H1332" s="119">
        <v>12</v>
      </c>
      <c r="I1332" s="119">
        <v>6</v>
      </c>
      <c r="J1332" s="119">
        <v>0</v>
      </c>
      <c r="K1332" s="119">
        <v>0</v>
      </c>
      <c r="L1332" s="119">
        <v>0</v>
      </c>
      <c r="M1332" s="119">
        <v>0</v>
      </c>
      <c r="N1332" s="39">
        <f t="shared" si="160"/>
        <v>0</v>
      </c>
      <c r="O1332" s="39">
        <f t="shared" si="161"/>
        <v>0</v>
      </c>
      <c r="P1332" s="39">
        <f t="shared" si="162"/>
        <v>1</v>
      </c>
      <c r="Q1332">
        <f t="shared" si="163"/>
        <v>1</v>
      </c>
      <c r="R1332">
        <f t="shared" si="164"/>
        <v>0</v>
      </c>
      <c r="S1332">
        <f t="shared" si="165"/>
        <v>0</v>
      </c>
      <c r="T1332">
        <f t="shared" si="166"/>
        <v>0</v>
      </c>
      <c r="U1332">
        <f t="shared" si="167"/>
        <v>0</v>
      </c>
    </row>
    <row r="1333" spans="1:21" x14ac:dyDescent="0.25">
      <c r="A1333" s="118">
        <v>386</v>
      </c>
      <c r="B1333" s="118">
        <v>1072648</v>
      </c>
      <c r="C1333" s="118" t="s">
        <v>1668</v>
      </c>
      <c r="D1333" s="119">
        <f>VLOOKUP(B1333,'Maestro clientes'!A:C,3,0)</f>
        <v>11369</v>
      </c>
      <c r="E1333" s="119">
        <v>32</v>
      </c>
      <c r="F1333" s="119">
        <v>96</v>
      </c>
      <c r="G1333" s="119">
        <v>24</v>
      </c>
      <c r="H1333" s="119">
        <v>20</v>
      </c>
      <c r="I1333" s="119">
        <v>12</v>
      </c>
      <c r="J1333" s="119">
        <v>24</v>
      </c>
      <c r="K1333" s="119">
        <v>48</v>
      </c>
      <c r="L1333" s="119">
        <v>40</v>
      </c>
      <c r="M1333" s="119">
        <v>0</v>
      </c>
      <c r="N1333" s="39">
        <f t="shared" si="160"/>
        <v>1</v>
      </c>
      <c r="O1333" s="39">
        <f t="shared" si="161"/>
        <v>1</v>
      </c>
      <c r="P1333" s="39">
        <f t="shared" si="162"/>
        <v>1</v>
      </c>
      <c r="Q1333">
        <f t="shared" si="163"/>
        <v>1</v>
      </c>
      <c r="R1333">
        <f t="shared" si="164"/>
        <v>1</v>
      </c>
      <c r="S1333">
        <f t="shared" si="165"/>
        <v>1</v>
      </c>
      <c r="T1333">
        <f t="shared" si="166"/>
        <v>0</v>
      </c>
      <c r="U1333">
        <f t="shared" si="167"/>
        <v>0</v>
      </c>
    </row>
    <row r="1334" spans="1:21" x14ac:dyDescent="0.25">
      <c r="A1334" s="118">
        <v>386</v>
      </c>
      <c r="B1334" s="118">
        <v>1072650</v>
      </c>
      <c r="C1334" s="118" t="s">
        <v>2394</v>
      </c>
      <c r="D1334" s="119">
        <f>VLOOKUP(B1334,'Maestro clientes'!A:C,3,0)</f>
        <v>11390</v>
      </c>
      <c r="E1334" s="119">
        <v>0</v>
      </c>
      <c r="F1334" s="119">
        <v>36</v>
      </c>
      <c r="G1334" s="119">
        <v>36</v>
      </c>
      <c r="H1334" s="119">
        <v>30</v>
      </c>
      <c r="I1334" s="119">
        <v>6</v>
      </c>
      <c r="J1334" s="119">
        <v>0</v>
      </c>
      <c r="K1334" s="119">
        <v>0</v>
      </c>
      <c r="L1334" s="119">
        <v>0</v>
      </c>
      <c r="M1334" s="119">
        <v>12</v>
      </c>
      <c r="N1334" s="39">
        <f t="shared" si="160"/>
        <v>0</v>
      </c>
      <c r="O1334" s="39">
        <f t="shared" si="161"/>
        <v>1</v>
      </c>
      <c r="P1334" s="39">
        <f t="shared" si="162"/>
        <v>1</v>
      </c>
      <c r="Q1334">
        <f t="shared" si="163"/>
        <v>1</v>
      </c>
      <c r="R1334">
        <f t="shared" si="164"/>
        <v>0</v>
      </c>
      <c r="S1334">
        <f t="shared" si="165"/>
        <v>0</v>
      </c>
      <c r="T1334">
        <f t="shared" si="166"/>
        <v>0</v>
      </c>
      <c r="U1334">
        <f t="shared" si="167"/>
        <v>1</v>
      </c>
    </row>
    <row r="1335" spans="1:21" x14ac:dyDescent="0.25">
      <c r="A1335" s="118">
        <v>386</v>
      </c>
      <c r="B1335" s="118">
        <v>1072682</v>
      </c>
      <c r="C1335" s="118" t="s">
        <v>2048</v>
      </c>
      <c r="D1335" s="119">
        <f>VLOOKUP(B1335,'Maestro clientes'!A:C,3,0)</f>
        <v>12156</v>
      </c>
      <c r="E1335" s="119">
        <v>0</v>
      </c>
      <c r="F1335" s="119">
        <v>36</v>
      </c>
      <c r="G1335" s="119">
        <v>24</v>
      </c>
      <c r="H1335" s="119">
        <v>50</v>
      </c>
      <c r="I1335" s="119">
        <v>6</v>
      </c>
      <c r="J1335" s="119">
        <v>0</v>
      </c>
      <c r="K1335" s="119">
        <v>27</v>
      </c>
      <c r="L1335" s="119">
        <v>60</v>
      </c>
      <c r="M1335" s="119">
        <v>24</v>
      </c>
      <c r="N1335" s="39">
        <f t="shared" si="160"/>
        <v>0</v>
      </c>
      <c r="O1335" s="39">
        <f t="shared" si="161"/>
        <v>1</v>
      </c>
      <c r="P1335" s="39">
        <f t="shared" si="162"/>
        <v>1</v>
      </c>
      <c r="Q1335">
        <f t="shared" si="163"/>
        <v>1</v>
      </c>
      <c r="R1335">
        <f t="shared" si="164"/>
        <v>0</v>
      </c>
      <c r="S1335">
        <f t="shared" si="165"/>
        <v>1</v>
      </c>
      <c r="T1335">
        <f t="shared" si="166"/>
        <v>1</v>
      </c>
      <c r="U1335">
        <f t="shared" si="167"/>
        <v>1</v>
      </c>
    </row>
    <row r="1336" spans="1:21" x14ac:dyDescent="0.25">
      <c r="A1336" s="118">
        <v>386</v>
      </c>
      <c r="B1336" s="118">
        <v>1105202</v>
      </c>
      <c r="C1336" s="118" t="s">
        <v>2541</v>
      </c>
      <c r="D1336" s="119">
        <f>VLOOKUP(B1336,'Maestro clientes'!A:C,3,0)</f>
        <v>20562</v>
      </c>
      <c r="E1336" s="119">
        <v>0</v>
      </c>
      <c r="F1336" s="119">
        <v>108</v>
      </c>
      <c r="G1336" s="119">
        <v>0</v>
      </c>
      <c r="H1336" s="119">
        <v>0</v>
      </c>
      <c r="I1336" s="119">
        <v>12</v>
      </c>
      <c r="J1336" s="119">
        <v>0</v>
      </c>
      <c r="K1336" s="119">
        <v>24</v>
      </c>
      <c r="L1336" s="119">
        <v>0</v>
      </c>
      <c r="M1336" s="119">
        <v>0</v>
      </c>
      <c r="N1336" s="39">
        <f t="shared" si="160"/>
        <v>0</v>
      </c>
      <c r="O1336" s="39">
        <f t="shared" si="161"/>
        <v>1</v>
      </c>
      <c r="P1336" s="39">
        <f t="shared" si="162"/>
        <v>0</v>
      </c>
      <c r="Q1336">
        <f t="shared" si="163"/>
        <v>0</v>
      </c>
      <c r="R1336">
        <f t="shared" si="164"/>
        <v>0</v>
      </c>
      <c r="S1336">
        <f t="shared" si="165"/>
        <v>1</v>
      </c>
      <c r="T1336">
        <f t="shared" si="166"/>
        <v>0</v>
      </c>
      <c r="U1336">
        <f t="shared" si="167"/>
        <v>0</v>
      </c>
    </row>
    <row r="1337" spans="1:21" x14ac:dyDescent="0.25">
      <c r="A1337" s="118">
        <v>386</v>
      </c>
      <c r="B1337" s="118">
        <v>1105260</v>
      </c>
      <c r="C1337" s="118" t="s">
        <v>1669</v>
      </c>
      <c r="D1337" s="119">
        <f>VLOOKUP(B1337,'Maestro clientes'!A:C,3,0)</f>
        <v>24698</v>
      </c>
      <c r="E1337" s="119">
        <v>0</v>
      </c>
      <c r="F1337" s="119">
        <v>0</v>
      </c>
      <c r="G1337" s="119">
        <v>24</v>
      </c>
      <c r="H1337" s="119">
        <v>12</v>
      </c>
      <c r="I1337" s="119">
        <v>6</v>
      </c>
      <c r="J1337" s="119">
        <v>24</v>
      </c>
      <c r="K1337" s="119">
        <v>30</v>
      </c>
      <c r="L1337" s="119">
        <v>0</v>
      </c>
      <c r="M1337" s="119">
        <v>18</v>
      </c>
      <c r="N1337" s="39">
        <f t="shared" si="160"/>
        <v>0</v>
      </c>
      <c r="O1337" s="39">
        <f t="shared" si="161"/>
        <v>0</v>
      </c>
      <c r="P1337" s="39">
        <f t="shared" si="162"/>
        <v>1</v>
      </c>
      <c r="Q1337">
        <f t="shared" si="163"/>
        <v>1</v>
      </c>
      <c r="R1337">
        <f t="shared" si="164"/>
        <v>1</v>
      </c>
      <c r="S1337">
        <f t="shared" si="165"/>
        <v>1</v>
      </c>
      <c r="T1337">
        <f t="shared" si="166"/>
        <v>0</v>
      </c>
      <c r="U1337">
        <f t="shared" si="167"/>
        <v>1</v>
      </c>
    </row>
    <row r="1338" spans="1:21" x14ac:dyDescent="0.25">
      <c r="A1338" s="118">
        <v>386</v>
      </c>
      <c r="B1338" s="118">
        <v>1106496</v>
      </c>
      <c r="C1338" s="118" t="s">
        <v>2395</v>
      </c>
      <c r="D1338" s="119">
        <f>VLOOKUP(B1338,'Maestro clientes'!A:C,3,0)</f>
        <v>26173</v>
      </c>
      <c r="E1338" s="119">
        <v>0</v>
      </c>
      <c r="F1338" s="119">
        <v>0</v>
      </c>
      <c r="G1338" s="119">
        <v>36</v>
      </c>
      <c r="H1338" s="119">
        <v>130</v>
      </c>
      <c r="I1338" s="119">
        <v>6</v>
      </c>
      <c r="J1338" s="119">
        <v>0</v>
      </c>
      <c r="K1338" s="119">
        <v>24</v>
      </c>
      <c r="L1338" s="119">
        <v>48</v>
      </c>
      <c r="M1338" s="119">
        <v>18</v>
      </c>
      <c r="N1338" s="39">
        <f t="shared" si="160"/>
        <v>0</v>
      </c>
      <c r="O1338" s="39">
        <f t="shared" si="161"/>
        <v>0</v>
      </c>
      <c r="P1338" s="39">
        <f t="shared" si="162"/>
        <v>1</v>
      </c>
      <c r="Q1338">
        <f t="shared" si="163"/>
        <v>1</v>
      </c>
      <c r="R1338">
        <f t="shared" si="164"/>
        <v>0</v>
      </c>
      <c r="S1338">
        <f t="shared" si="165"/>
        <v>1</v>
      </c>
      <c r="T1338">
        <f t="shared" si="166"/>
        <v>1</v>
      </c>
      <c r="U1338">
        <f t="shared" si="167"/>
        <v>1</v>
      </c>
    </row>
    <row r="1339" spans="1:21" x14ac:dyDescent="0.25">
      <c r="A1339" s="118">
        <v>386</v>
      </c>
      <c r="B1339" s="118">
        <v>1106687</v>
      </c>
      <c r="C1339" s="118" t="s">
        <v>2753</v>
      </c>
      <c r="D1339" s="119">
        <f>VLOOKUP(B1339,'Maestro clientes'!A:C,3,0)</f>
        <v>26402</v>
      </c>
      <c r="E1339" s="119">
        <v>18</v>
      </c>
      <c r="F1339" s="119">
        <v>36</v>
      </c>
      <c r="G1339" s="119">
        <v>48</v>
      </c>
      <c r="H1339" s="119">
        <v>50</v>
      </c>
      <c r="I1339" s="119">
        <v>12</v>
      </c>
      <c r="J1339" s="119">
        <v>0</v>
      </c>
      <c r="K1339" s="119">
        <v>24</v>
      </c>
      <c r="L1339" s="119">
        <v>1050</v>
      </c>
      <c r="M1339" s="119">
        <v>36</v>
      </c>
      <c r="N1339" s="39">
        <f t="shared" si="160"/>
        <v>1</v>
      </c>
      <c r="O1339" s="39">
        <f t="shared" si="161"/>
        <v>1</v>
      </c>
      <c r="P1339" s="39">
        <f t="shared" si="162"/>
        <v>1</v>
      </c>
      <c r="Q1339">
        <f t="shared" si="163"/>
        <v>1</v>
      </c>
      <c r="R1339">
        <f t="shared" si="164"/>
        <v>0</v>
      </c>
      <c r="S1339">
        <f t="shared" si="165"/>
        <v>1</v>
      </c>
      <c r="T1339">
        <f t="shared" si="166"/>
        <v>1</v>
      </c>
      <c r="U1339">
        <f t="shared" si="167"/>
        <v>1</v>
      </c>
    </row>
    <row r="1340" spans="1:21" x14ac:dyDescent="0.25">
      <c r="A1340" s="118">
        <v>386</v>
      </c>
      <c r="B1340" s="118">
        <v>1113079</v>
      </c>
      <c r="C1340" s="118" t="s">
        <v>2093</v>
      </c>
      <c r="D1340" s="119">
        <f>VLOOKUP(B1340,'Maestro clientes'!A:C,3,0)</f>
        <v>30011</v>
      </c>
      <c r="E1340" s="119">
        <v>0</v>
      </c>
      <c r="F1340" s="119">
        <v>36</v>
      </c>
      <c r="G1340" s="119">
        <v>48</v>
      </c>
      <c r="H1340" s="119">
        <v>24</v>
      </c>
      <c r="I1340" s="119">
        <v>18</v>
      </c>
      <c r="J1340" s="119">
        <v>0</v>
      </c>
      <c r="K1340" s="119">
        <v>24</v>
      </c>
      <c r="L1340" s="119">
        <v>0</v>
      </c>
      <c r="M1340" s="119">
        <v>18</v>
      </c>
      <c r="N1340" s="39">
        <f t="shared" si="160"/>
        <v>0</v>
      </c>
      <c r="O1340" s="39">
        <f t="shared" si="161"/>
        <v>1</v>
      </c>
      <c r="P1340" s="39">
        <f t="shared" si="162"/>
        <v>1</v>
      </c>
      <c r="Q1340">
        <f t="shared" si="163"/>
        <v>1</v>
      </c>
      <c r="R1340">
        <f t="shared" si="164"/>
        <v>0</v>
      </c>
      <c r="S1340">
        <f t="shared" si="165"/>
        <v>1</v>
      </c>
      <c r="T1340">
        <f t="shared" si="166"/>
        <v>0</v>
      </c>
      <c r="U1340">
        <f t="shared" si="167"/>
        <v>1</v>
      </c>
    </row>
    <row r="1341" spans="1:21" x14ac:dyDescent="0.25">
      <c r="A1341" s="118">
        <v>386</v>
      </c>
      <c r="B1341" s="118">
        <v>1114393</v>
      </c>
      <c r="C1341" s="118" t="s">
        <v>2471</v>
      </c>
      <c r="D1341" s="119">
        <f>VLOOKUP(B1341,'Maestro clientes'!A:C,3,0)</f>
        <v>30797</v>
      </c>
      <c r="E1341" s="119">
        <v>0</v>
      </c>
      <c r="F1341" s="119">
        <v>24</v>
      </c>
      <c r="G1341" s="119">
        <v>36</v>
      </c>
      <c r="H1341" s="119">
        <v>0</v>
      </c>
      <c r="I1341" s="119">
        <v>6</v>
      </c>
      <c r="J1341" s="119">
        <v>0</v>
      </c>
      <c r="K1341" s="119">
        <v>0</v>
      </c>
      <c r="L1341" s="119">
        <v>0</v>
      </c>
      <c r="M1341" s="119">
        <v>0</v>
      </c>
      <c r="N1341" s="39">
        <f t="shared" si="160"/>
        <v>0</v>
      </c>
      <c r="O1341" s="39">
        <f t="shared" si="161"/>
        <v>1</v>
      </c>
      <c r="P1341" s="39">
        <f t="shared" si="162"/>
        <v>1</v>
      </c>
      <c r="Q1341">
        <f t="shared" si="163"/>
        <v>0</v>
      </c>
      <c r="R1341">
        <f t="shared" si="164"/>
        <v>0</v>
      </c>
      <c r="S1341">
        <f t="shared" si="165"/>
        <v>0</v>
      </c>
      <c r="T1341">
        <f t="shared" si="166"/>
        <v>0</v>
      </c>
      <c r="U1341">
        <f t="shared" si="167"/>
        <v>0</v>
      </c>
    </row>
    <row r="1342" spans="1:21" x14ac:dyDescent="0.25">
      <c r="A1342" s="118">
        <v>386</v>
      </c>
      <c r="B1342" s="118">
        <v>1119521</v>
      </c>
      <c r="C1342" s="118" t="s">
        <v>1040</v>
      </c>
      <c r="D1342" s="119">
        <f>VLOOKUP(B1342,'Maestro clientes'!A:C,3,0)</f>
        <v>33696</v>
      </c>
      <c r="E1342" s="119">
        <v>0</v>
      </c>
      <c r="F1342" s="119">
        <v>24</v>
      </c>
      <c r="G1342" s="119">
        <v>0</v>
      </c>
      <c r="H1342" s="119">
        <v>20</v>
      </c>
      <c r="I1342" s="119">
        <v>0</v>
      </c>
      <c r="J1342" s="119">
        <v>0</v>
      </c>
      <c r="K1342" s="119">
        <v>12</v>
      </c>
      <c r="L1342" s="119">
        <v>0</v>
      </c>
      <c r="M1342" s="119">
        <v>0</v>
      </c>
      <c r="N1342" s="39">
        <f t="shared" si="160"/>
        <v>0</v>
      </c>
      <c r="O1342" s="39">
        <f t="shared" si="161"/>
        <v>1</v>
      </c>
      <c r="P1342" s="39">
        <f t="shared" si="162"/>
        <v>0</v>
      </c>
      <c r="Q1342">
        <f t="shared" si="163"/>
        <v>0</v>
      </c>
      <c r="R1342">
        <f t="shared" si="164"/>
        <v>0</v>
      </c>
      <c r="S1342">
        <f t="shared" si="165"/>
        <v>0</v>
      </c>
      <c r="T1342">
        <f t="shared" si="166"/>
        <v>0</v>
      </c>
      <c r="U1342">
        <f t="shared" si="167"/>
        <v>0</v>
      </c>
    </row>
    <row r="1343" spans="1:21" x14ac:dyDescent="0.25">
      <c r="A1343" s="118">
        <v>386</v>
      </c>
      <c r="B1343" s="118">
        <v>1153915</v>
      </c>
      <c r="C1343" s="118" t="s">
        <v>2396</v>
      </c>
      <c r="D1343" s="119">
        <f>VLOOKUP(B1343,'Maestro clientes'!A:C,3,0)</f>
        <v>41539</v>
      </c>
      <c r="E1343" s="119">
        <v>0</v>
      </c>
      <c r="F1343" s="119">
        <v>24</v>
      </c>
      <c r="G1343" s="119">
        <v>30</v>
      </c>
      <c r="H1343" s="119">
        <v>12</v>
      </c>
      <c r="I1343" s="119">
        <v>6</v>
      </c>
      <c r="J1343" s="119">
        <v>0</v>
      </c>
      <c r="K1343" s="119">
        <v>0</v>
      </c>
      <c r="L1343" s="119">
        <v>44</v>
      </c>
      <c r="M1343" s="119">
        <v>24</v>
      </c>
      <c r="N1343" s="39">
        <f t="shared" si="160"/>
        <v>0</v>
      </c>
      <c r="O1343" s="39">
        <f t="shared" si="161"/>
        <v>1</v>
      </c>
      <c r="P1343" s="39">
        <f t="shared" si="162"/>
        <v>1</v>
      </c>
      <c r="Q1343">
        <f t="shared" si="163"/>
        <v>1</v>
      </c>
      <c r="R1343">
        <f t="shared" si="164"/>
        <v>0</v>
      </c>
      <c r="S1343">
        <f t="shared" si="165"/>
        <v>0</v>
      </c>
      <c r="T1343">
        <f t="shared" si="166"/>
        <v>0</v>
      </c>
      <c r="U1343">
        <f t="shared" si="167"/>
        <v>1</v>
      </c>
    </row>
    <row r="1344" spans="1:21" x14ac:dyDescent="0.25">
      <c r="A1344" s="118">
        <v>386</v>
      </c>
      <c r="B1344" s="118">
        <v>1154499</v>
      </c>
      <c r="C1344" s="118" t="s">
        <v>1670</v>
      </c>
      <c r="D1344" s="119">
        <f>VLOOKUP(B1344,'Maestro clientes'!A:C,3,0)</f>
        <v>41595</v>
      </c>
      <c r="E1344" s="119">
        <v>18</v>
      </c>
      <c r="F1344" s="119">
        <v>3</v>
      </c>
      <c r="G1344" s="119">
        <v>24</v>
      </c>
      <c r="H1344" s="119">
        <v>12</v>
      </c>
      <c r="I1344" s="119">
        <v>6</v>
      </c>
      <c r="J1344" s="119">
        <v>0</v>
      </c>
      <c r="K1344" s="119">
        <v>24</v>
      </c>
      <c r="L1344" s="119">
        <v>0</v>
      </c>
      <c r="M1344" s="119">
        <v>0</v>
      </c>
      <c r="N1344" s="39">
        <f t="shared" si="160"/>
        <v>1</v>
      </c>
      <c r="O1344" s="39">
        <f t="shared" si="161"/>
        <v>0</v>
      </c>
      <c r="P1344" s="39">
        <f t="shared" si="162"/>
        <v>1</v>
      </c>
      <c r="Q1344">
        <f t="shared" si="163"/>
        <v>1</v>
      </c>
      <c r="R1344">
        <f t="shared" si="164"/>
        <v>0</v>
      </c>
      <c r="S1344">
        <f t="shared" si="165"/>
        <v>1</v>
      </c>
      <c r="T1344">
        <f t="shared" si="166"/>
        <v>0</v>
      </c>
      <c r="U1344">
        <f t="shared" si="167"/>
        <v>0</v>
      </c>
    </row>
    <row r="1345" spans="1:21" x14ac:dyDescent="0.25">
      <c r="A1345" s="118">
        <v>386</v>
      </c>
      <c r="B1345" s="118">
        <v>1060828</v>
      </c>
      <c r="C1345" s="118" t="s">
        <v>3068</v>
      </c>
      <c r="D1345" s="119">
        <f>VLOOKUP(B1345,'Maestro clientes'!A:C,3,0)</f>
        <v>11387</v>
      </c>
      <c r="E1345" s="119">
        <v>0</v>
      </c>
      <c r="F1345" s="119">
        <v>0</v>
      </c>
      <c r="G1345" s="119">
        <v>24</v>
      </c>
      <c r="H1345" s="119">
        <v>12</v>
      </c>
      <c r="I1345" s="119">
        <v>6</v>
      </c>
      <c r="J1345" s="119">
        <v>0</v>
      </c>
      <c r="K1345" s="119">
        <v>48</v>
      </c>
      <c r="L1345" s="119">
        <v>0</v>
      </c>
      <c r="M1345" s="119">
        <v>12</v>
      </c>
      <c r="N1345" s="39">
        <f t="shared" si="160"/>
        <v>0</v>
      </c>
      <c r="O1345" s="39">
        <f t="shared" si="161"/>
        <v>0</v>
      </c>
      <c r="P1345" s="39">
        <f t="shared" si="162"/>
        <v>1</v>
      </c>
      <c r="Q1345">
        <f t="shared" si="163"/>
        <v>1</v>
      </c>
      <c r="R1345">
        <f t="shared" si="164"/>
        <v>0</v>
      </c>
      <c r="S1345">
        <f t="shared" si="165"/>
        <v>1</v>
      </c>
      <c r="T1345">
        <f t="shared" si="166"/>
        <v>0</v>
      </c>
      <c r="U1345">
        <f t="shared" si="167"/>
        <v>1</v>
      </c>
    </row>
    <row r="1346" spans="1:21" x14ac:dyDescent="0.25">
      <c r="A1346" s="118">
        <v>386</v>
      </c>
      <c r="B1346" s="118">
        <v>1070173</v>
      </c>
      <c r="C1346" s="118" t="s">
        <v>2394</v>
      </c>
      <c r="D1346" s="119">
        <f>VLOOKUP(B1346,'Maestro clientes'!A:C,3,0)</f>
        <v>7945</v>
      </c>
      <c r="E1346" s="119">
        <v>0</v>
      </c>
      <c r="F1346" s="119">
        <v>0</v>
      </c>
      <c r="G1346" s="119">
        <v>24</v>
      </c>
      <c r="H1346" s="119">
        <v>12</v>
      </c>
      <c r="I1346" s="119">
        <v>6</v>
      </c>
      <c r="J1346" s="119">
        <v>30</v>
      </c>
      <c r="K1346" s="119">
        <v>0</v>
      </c>
      <c r="L1346" s="119">
        <v>0</v>
      </c>
      <c r="M1346" s="119">
        <v>0</v>
      </c>
      <c r="N1346" s="39">
        <f t="shared" si="160"/>
        <v>0</v>
      </c>
      <c r="O1346" s="39">
        <f t="shared" si="161"/>
        <v>0</v>
      </c>
      <c r="P1346" s="39">
        <f t="shared" si="162"/>
        <v>1</v>
      </c>
      <c r="Q1346">
        <f t="shared" si="163"/>
        <v>1</v>
      </c>
      <c r="R1346">
        <f t="shared" si="164"/>
        <v>1</v>
      </c>
      <c r="S1346">
        <f t="shared" si="165"/>
        <v>0</v>
      </c>
      <c r="T1346">
        <f t="shared" si="166"/>
        <v>0</v>
      </c>
      <c r="U1346">
        <f t="shared" si="167"/>
        <v>0</v>
      </c>
    </row>
    <row r="1347" spans="1:21" x14ac:dyDescent="0.25">
      <c r="A1347" s="118">
        <v>386</v>
      </c>
      <c r="B1347" s="118">
        <v>1070974</v>
      </c>
      <c r="C1347" s="118" t="s">
        <v>2048</v>
      </c>
      <c r="D1347" s="119">
        <f>VLOOKUP(B1347,'Maestro clientes'!A:C,3,0)</f>
        <v>9446</v>
      </c>
      <c r="E1347" s="119">
        <v>0</v>
      </c>
      <c r="F1347" s="119">
        <v>6</v>
      </c>
      <c r="G1347" s="119">
        <v>0</v>
      </c>
      <c r="H1347" s="119">
        <v>0</v>
      </c>
      <c r="I1347" s="119">
        <v>0</v>
      </c>
      <c r="J1347" s="119">
        <v>0</v>
      </c>
      <c r="K1347" s="119">
        <v>0</v>
      </c>
      <c r="L1347" s="119">
        <v>100</v>
      </c>
      <c r="M1347" s="119">
        <v>0</v>
      </c>
      <c r="N1347" s="39">
        <f t="shared" si="160"/>
        <v>0</v>
      </c>
      <c r="O1347" s="39">
        <f t="shared" si="161"/>
        <v>0</v>
      </c>
      <c r="P1347" s="39">
        <f t="shared" si="162"/>
        <v>0</v>
      </c>
      <c r="Q1347">
        <f t="shared" si="163"/>
        <v>0</v>
      </c>
      <c r="R1347">
        <f t="shared" si="164"/>
        <v>0</v>
      </c>
      <c r="S1347">
        <f t="shared" si="165"/>
        <v>0</v>
      </c>
      <c r="T1347">
        <f t="shared" si="166"/>
        <v>1</v>
      </c>
      <c r="U1347">
        <f t="shared" si="167"/>
        <v>0</v>
      </c>
    </row>
    <row r="1348" spans="1:21" x14ac:dyDescent="0.25">
      <c r="A1348" s="118">
        <v>386</v>
      </c>
      <c r="B1348" s="118">
        <v>1108058</v>
      </c>
      <c r="C1348" s="118" t="s">
        <v>3262</v>
      </c>
      <c r="D1348" s="119">
        <f>VLOOKUP(B1348,'Maestro clientes'!A:C,3,0)</f>
        <v>28020</v>
      </c>
      <c r="E1348" s="119">
        <v>90</v>
      </c>
      <c r="F1348" s="119">
        <v>0</v>
      </c>
      <c r="G1348" s="119">
        <v>24</v>
      </c>
      <c r="H1348" s="119">
        <v>24</v>
      </c>
      <c r="I1348" s="119">
        <v>6</v>
      </c>
      <c r="J1348" s="119">
        <v>0</v>
      </c>
      <c r="K1348" s="119">
        <v>64</v>
      </c>
      <c r="L1348" s="119">
        <v>0</v>
      </c>
      <c r="M1348" s="119">
        <v>0</v>
      </c>
      <c r="N1348" s="39">
        <f t="shared" si="160"/>
        <v>1</v>
      </c>
      <c r="O1348" s="39">
        <f t="shared" si="161"/>
        <v>0</v>
      </c>
      <c r="P1348" s="39">
        <f t="shared" si="162"/>
        <v>1</v>
      </c>
      <c r="Q1348">
        <f t="shared" si="163"/>
        <v>1</v>
      </c>
      <c r="R1348">
        <f t="shared" si="164"/>
        <v>0</v>
      </c>
      <c r="S1348">
        <f t="shared" si="165"/>
        <v>1</v>
      </c>
      <c r="T1348">
        <f t="shared" si="166"/>
        <v>0</v>
      </c>
      <c r="U1348">
        <f t="shared" si="167"/>
        <v>0</v>
      </c>
    </row>
    <row r="1349" spans="1:21" x14ac:dyDescent="0.25">
      <c r="A1349" s="118">
        <v>390</v>
      </c>
      <c r="B1349" s="118">
        <v>1061788</v>
      </c>
      <c r="C1349" s="118" t="s">
        <v>2058</v>
      </c>
      <c r="D1349" s="119">
        <f>VLOOKUP(B1349,'Maestro clientes'!A:C,3,0)</f>
        <v>12804</v>
      </c>
      <c r="E1349" s="119">
        <v>6</v>
      </c>
      <c r="F1349" s="119">
        <v>0</v>
      </c>
      <c r="G1349" s="119">
        <v>0</v>
      </c>
      <c r="H1349" s="119">
        <v>0</v>
      </c>
      <c r="I1349" s="119">
        <v>0</v>
      </c>
      <c r="J1349" s="119">
        <v>0</v>
      </c>
      <c r="K1349" s="119">
        <v>0</v>
      </c>
      <c r="L1349" s="119">
        <v>0</v>
      </c>
      <c r="M1349" s="119">
        <v>0</v>
      </c>
      <c r="N1349" s="39">
        <f t="shared" ref="N1349:N1412" si="168">IF(E1349&gt;=18,1,0)</f>
        <v>0</v>
      </c>
      <c r="O1349" s="39">
        <f t="shared" ref="O1349:O1412" si="169">IF(F1349&gt;=24,1,0)</f>
        <v>0</v>
      </c>
      <c r="P1349" s="39">
        <f t="shared" ref="P1349:P1412" si="170">IF(G1349&gt;=18,1,0)</f>
        <v>0</v>
      </c>
      <c r="Q1349">
        <f t="shared" ref="Q1349:Q1412" si="171">IF(AND(H1349&gt;=12,I1349&gt;=6),1,0)</f>
        <v>0</v>
      </c>
      <c r="R1349">
        <f t="shared" ref="R1349:R1412" si="172">IF(J1349&gt;=24,1,0)</f>
        <v>0</v>
      </c>
      <c r="S1349">
        <f t="shared" ref="S1349:S1412" si="173">IF(K1349&gt;=24,1,0)</f>
        <v>0</v>
      </c>
      <c r="T1349">
        <f t="shared" ref="T1349:T1412" si="174">IF(L1349&gt;=48,1,0)</f>
        <v>0</v>
      </c>
      <c r="U1349">
        <f t="shared" ref="U1349:U1412" si="175">IF(M1349&gt;=12,1,0)</f>
        <v>0</v>
      </c>
    </row>
    <row r="1350" spans="1:21" x14ac:dyDescent="0.25">
      <c r="A1350" s="118">
        <v>390</v>
      </c>
      <c r="B1350" s="118">
        <v>1062137</v>
      </c>
      <c r="C1350" s="118" t="s">
        <v>1765</v>
      </c>
      <c r="D1350" s="119">
        <f>VLOOKUP(B1350,'Maestro clientes'!A:C,3,0)</f>
        <v>13330</v>
      </c>
      <c r="E1350" s="119">
        <v>0</v>
      </c>
      <c r="F1350" s="119">
        <v>0</v>
      </c>
      <c r="G1350" s="119">
        <v>0</v>
      </c>
      <c r="H1350" s="119">
        <v>0</v>
      </c>
      <c r="I1350" s="119">
        <v>0</v>
      </c>
      <c r="J1350" s="119">
        <v>0</v>
      </c>
      <c r="K1350" s="119">
        <v>0</v>
      </c>
      <c r="L1350" s="119">
        <v>0</v>
      </c>
      <c r="M1350" s="119">
        <v>6</v>
      </c>
      <c r="N1350" s="39">
        <f t="shared" si="168"/>
        <v>0</v>
      </c>
      <c r="O1350" s="39">
        <f t="shared" si="169"/>
        <v>0</v>
      </c>
      <c r="P1350" s="39">
        <f t="shared" si="170"/>
        <v>0</v>
      </c>
      <c r="Q1350">
        <f t="shared" si="171"/>
        <v>0</v>
      </c>
      <c r="R1350">
        <f t="shared" si="172"/>
        <v>0</v>
      </c>
      <c r="S1350">
        <f t="shared" si="173"/>
        <v>0</v>
      </c>
      <c r="T1350">
        <f t="shared" si="174"/>
        <v>0</v>
      </c>
      <c r="U1350">
        <f t="shared" si="175"/>
        <v>0</v>
      </c>
    </row>
    <row r="1351" spans="1:21" x14ac:dyDescent="0.25">
      <c r="A1351" s="118">
        <v>390</v>
      </c>
      <c r="B1351" s="118">
        <v>1063370</v>
      </c>
      <c r="C1351" s="118" t="s">
        <v>1826</v>
      </c>
      <c r="D1351" s="119">
        <f>VLOOKUP(B1351,'Maestro clientes'!A:C,3,0)</f>
        <v>14911</v>
      </c>
      <c r="E1351" s="119">
        <v>0</v>
      </c>
      <c r="F1351" s="119">
        <v>4</v>
      </c>
      <c r="G1351" s="119">
        <v>6</v>
      </c>
      <c r="H1351" s="119">
        <v>0</v>
      </c>
      <c r="I1351" s="119">
        <v>0</v>
      </c>
      <c r="J1351" s="119">
        <v>0</v>
      </c>
      <c r="K1351" s="119">
        <v>15</v>
      </c>
      <c r="L1351" s="119">
        <v>0</v>
      </c>
      <c r="M1351" s="119">
        <v>0</v>
      </c>
      <c r="N1351" s="39">
        <f t="shared" si="168"/>
        <v>0</v>
      </c>
      <c r="O1351" s="39">
        <f t="shared" si="169"/>
        <v>0</v>
      </c>
      <c r="P1351" s="39">
        <f t="shared" si="170"/>
        <v>0</v>
      </c>
      <c r="Q1351">
        <f t="shared" si="171"/>
        <v>0</v>
      </c>
      <c r="R1351">
        <f t="shared" si="172"/>
        <v>0</v>
      </c>
      <c r="S1351">
        <f t="shared" si="173"/>
        <v>0</v>
      </c>
      <c r="T1351">
        <f t="shared" si="174"/>
        <v>0</v>
      </c>
      <c r="U1351">
        <f t="shared" si="175"/>
        <v>0</v>
      </c>
    </row>
    <row r="1352" spans="1:21" x14ac:dyDescent="0.25">
      <c r="A1352" s="118">
        <v>390</v>
      </c>
      <c r="B1352" s="118">
        <v>1065606</v>
      </c>
      <c r="C1352" s="118" t="s">
        <v>2397</v>
      </c>
      <c r="D1352" s="119">
        <f>VLOOKUP(B1352,'Maestro clientes'!A:C,3,0)</f>
        <v>3935</v>
      </c>
      <c r="E1352" s="119">
        <v>0</v>
      </c>
      <c r="F1352" s="119">
        <v>0</v>
      </c>
      <c r="G1352" s="119">
        <v>0</v>
      </c>
      <c r="H1352" s="119">
        <v>0</v>
      </c>
      <c r="I1352" s="119">
        <v>0</v>
      </c>
      <c r="J1352" s="119">
        <v>0</v>
      </c>
      <c r="K1352" s="119">
        <v>0</v>
      </c>
      <c r="L1352" s="119">
        <v>36</v>
      </c>
      <c r="M1352" s="119">
        <v>0</v>
      </c>
      <c r="N1352" s="39">
        <f t="shared" si="168"/>
        <v>0</v>
      </c>
      <c r="O1352" s="39">
        <f t="shared" si="169"/>
        <v>0</v>
      </c>
      <c r="P1352" s="39">
        <f t="shared" si="170"/>
        <v>0</v>
      </c>
      <c r="Q1352">
        <f t="shared" si="171"/>
        <v>0</v>
      </c>
      <c r="R1352">
        <f t="shared" si="172"/>
        <v>0</v>
      </c>
      <c r="S1352">
        <f t="shared" si="173"/>
        <v>0</v>
      </c>
      <c r="T1352">
        <f t="shared" si="174"/>
        <v>0</v>
      </c>
      <c r="U1352">
        <f t="shared" si="175"/>
        <v>0</v>
      </c>
    </row>
    <row r="1353" spans="1:21" x14ac:dyDescent="0.25">
      <c r="A1353" s="118">
        <v>390</v>
      </c>
      <c r="B1353" s="118">
        <v>1065787</v>
      </c>
      <c r="C1353" s="118" t="s">
        <v>1159</v>
      </c>
      <c r="D1353" s="119">
        <f>VLOOKUP(B1353,'Maestro clientes'!A:C,3,0)</f>
        <v>4232</v>
      </c>
      <c r="E1353" s="119">
        <v>0</v>
      </c>
      <c r="F1353" s="119">
        <v>0</v>
      </c>
      <c r="G1353" s="119">
        <v>0</v>
      </c>
      <c r="H1353" s="119">
        <v>0</v>
      </c>
      <c r="I1353" s="119">
        <v>0</v>
      </c>
      <c r="J1353" s="119">
        <v>0</v>
      </c>
      <c r="K1353" s="119">
        <v>60</v>
      </c>
      <c r="L1353" s="119">
        <v>0</v>
      </c>
      <c r="M1353" s="119">
        <v>0</v>
      </c>
      <c r="N1353" s="39">
        <f t="shared" si="168"/>
        <v>0</v>
      </c>
      <c r="O1353" s="39">
        <f t="shared" si="169"/>
        <v>0</v>
      </c>
      <c r="P1353" s="39">
        <f t="shared" si="170"/>
        <v>0</v>
      </c>
      <c r="Q1353">
        <f t="shared" si="171"/>
        <v>0</v>
      </c>
      <c r="R1353">
        <f t="shared" si="172"/>
        <v>0</v>
      </c>
      <c r="S1353">
        <f t="shared" si="173"/>
        <v>1</v>
      </c>
      <c r="T1353">
        <f t="shared" si="174"/>
        <v>0</v>
      </c>
      <c r="U1353">
        <f t="shared" si="175"/>
        <v>0</v>
      </c>
    </row>
    <row r="1354" spans="1:21" x14ac:dyDescent="0.25">
      <c r="A1354" s="118">
        <v>390</v>
      </c>
      <c r="B1354" s="118">
        <v>1068768</v>
      </c>
      <c r="C1354" s="118" t="s">
        <v>1766</v>
      </c>
      <c r="D1354" s="119">
        <f>VLOOKUP(B1354,'Maestro clientes'!A:C,3,0)</f>
        <v>72310</v>
      </c>
      <c r="E1354" s="119">
        <v>0</v>
      </c>
      <c r="F1354" s="119">
        <v>0</v>
      </c>
      <c r="G1354" s="119">
        <v>0</v>
      </c>
      <c r="H1354" s="119">
        <v>0</v>
      </c>
      <c r="I1354" s="119">
        <v>0</v>
      </c>
      <c r="J1354" s="119">
        <v>0</v>
      </c>
      <c r="K1354" s="119">
        <v>24</v>
      </c>
      <c r="L1354" s="119">
        <v>0</v>
      </c>
      <c r="M1354" s="119">
        <v>0</v>
      </c>
      <c r="N1354" s="39">
        <f t="shared" si="168"/>
        <v>0</v>
      </c>
      <c r="O1354" s="39">
        <f t="shared" si="169"/>
        <v>0</v>
      </c>
      <c r="P1354" s="39">
        <f t="shared" si="170"/>
        <v>0</v>
      </c>
      <c r="Q1354">
        <f t="shared" si="171"/>
        <v>0</v>
      </c>
      <c r="R1354">
        <f t="shared" si="172"/>
        <v>0</v>
      </c>
      <c r="S1354">
        <f t="shared" si="173"/>
        <v>1</v>
      </c>
      <c r="T1354">
        <f t="shared" si="174"/>
        <v>0</v>
      </c>
      <c r="U1354">
        <f t="shared" si="175"/>
        <v>0</v>
      </c>
    </row>
    <row r="1355" spans="1:21" x14ac:dyDescent="0.25">
      <c r="A1355" s="118">
        <v>390</v>
      </c>
      <c r="B1355" s="118">
        <v>1070728</v>
      </c>
      <c r="C1355" s="118" t="s">
        <v>2754</v>
      </c>
      <c r="D1355" s="119">
        <f>VLOOKUP(B1355,'Maestro clientes'!A:C,3,0)</f>
        <v>9019</v>
      </c>
      <c r="E1355" s="119">
        <v>0</v>
      </c>
      <c r="F1355" s="119">
        <v>0</v>
      </c>
      <c r="G1355" s="119">
        <v>18</v>
      </c>
      <c r="H1355" s="119">
        <v>0</v>
      </c>
      <c r="I1355" s="119">
        <v>4</v>
      </c>
      <c r="J1355" s="119">
        <v>0</v>
      </c>
      <c r="K1355" s="119">
        <v>0</v>
      </c>
      <c r="L1355" s="119">
        <v>0</v>
      </c>
      <c r="M1355" s="119">
        <v>6</v>
      </c>
      <c r="N1355" s="39">
        <f t="shared" si="168"/>
        <v>0</v>
      </c>
      <c r="O1355" s="39">
        <f t="shared" si="169"/>
        <v>0</v>
      </c>
      <c r="P1355" s="39">
        <f t="shared" si="170"/>
        <v>1</v>
      </c>
      <c r="Q1355">
        <f t="shared" si="171"/>
        <v>0</v>
      </c>
      <c r="R1355">
        <f t="shared" si="172"/>
        <v>0</v>
      </c>
      <c r="S1355">
        <f t="shared" si="173"/>
        <v>0</v>
      </c>
      <c r="T1355">
        <f t="shared" si="174"/>
        <v>0</v>
      </c>
      <c r="U1355">
        <f t="shared" si="175"/>
        <v>0</v>
      </c>
    </row>
    <row r="1356" spans="1:21" x14ac:dyDescent="0.25">
      <c r="A1356" s="118">
        <v>390</v>
      </c>
      <c r="B1356" s="118">
        <v>1083131</v>
      </c>
      <c r="C1356" s="118" t="s">
        <v>1671</v>
      </c>
      <c r="D1356" s="119">
        <f>VLOOKUP(B1356,'Maestro clientes'!A:C,3,0)</f>
        <v>20438</v>
      </c>
      <c r="E1356" s="119">
        <v>0</v>
      </c>
      <c r="F1356" s="119">
        <v>0</v>
      </c>
      <c r="G1356" s="119">
        <v>0</v>
      </c>
      <c r="H1356" s="119">
        <v>20</v>
      </c>
      <c r="I1356" s="119">
        <v>6</v>
      </c>
      <c r="J1356" s="119">
        <v>0</v>
      </c>
      <c r="K1356" s="119">
        <v>0</v>
      </c>
      <c r="L1356" s="119">
        <v>0</v>
      </c>
      <c r="M1356" s="119">
        <v>0</v>
      </c>
      <c r="N1356" s="39">
        <f t="shared" si="168"/>
        <v>0</v>
      </c>
      <c r="O1356" s="39">
        <f t="shared" si="169"/>
        <v>0</v>
      </c>
      <c r="P1356" s="39">
        <f t="shared" si="170"/>
        <v>0</v>
      </c>
      <c r="Q1356">
        <f t="shared" si="171"/>
        <v>1</v>
      </c>
      <c r="R1356">
        <f t="shared" si="172"/>
        <v>0</v>
      </c>
      <c r="S1356">
        <f t="shared" si="173"/>
        <v>0</v>
      </c>
      <c r="T1356">
        <f t="shared" si="174"/>
        <v>0</v>
      </c>
      <c r="U1356">
        <f t="shared" si="175"/>
        <v>0</v>
      </c>
    </row>
    <row r="1357" spans="1:21" x14ac:dyDescent="0.25">
      <c r="A1357" s="118">
        <v>390</v>
      </c>
      <c r="B1357" s="118">
        <v>1083429</v>
      </c>
      <c r="C1357" s="118" t="s">
        <v>1801</v>
      </c>
      <c r="D1357" s="119">
        <f>VLOOKUP(B1357,'Maestro clientes'!A:C,3,0)</f>
        <v>63896</v>
      </c>
      <c r="E1357" s="119">
        <v>0</v>
      </c>
      <c r="F1357" s="119">
        <v>0</v>
      </c>
      <c r="G1357" s="119">
        <v>0</v>
      </c>
      <c r="H1357" s="119">
        <v>0</v>
      </c>
      <c r="I1357" s="119">
        <v>0</v>
      </c>
      <c r="J1357" s="119">
        <v>0</v>
      </c>
      <c r="K1357" s="119">
        <v>21</v>
      </c>
      <c r="L1357" s="119">
        <v>24</v>
      </c>
      <c r="M1357" s="119">
        <v>0</v>
      </c>
      <c r="N1357" s="39">
        <f t="shared" si="168"/>
        <v>0</v>
      </c>
      <c r="O1357" s="39">
        <f t="shared" si="169"/>
        <v>0</v>
      </c>
      <c r="P1357" s="39">
        <f t="shared" si="170"/>
        <v>0</v>
      </c>
      <c r="Q1357">
        <f t="shared" si="171"/>
        <v>0</v>
      </c>
      <c r="R1357">
        <f t="shared" si="172"/>
        <v>0</v>
      </c>
      <c r="S1357">
        <f t="shared" si="173"/>
        <v>0</v>
      </c>
      <c r="T1357">
        <f t="shared" si="174"/>
        <v>0</v>
      </c>
      <c r="U1357">
        <f t="shared" si="175"/>
        <v>0</v>
      </c>
    </row>
    <row r="1358" spans="1:21" x14ac:dyDescent="0.25">
      <c r="A1358" s="118">
        <v>390</v>
      </c>
      <c r="B1358" s="118">
        <v>1083768</v>
      </c>
      <c r="C1358" s="118" t="s">
        <v>2135</v>
      </c>
      <c r="D1358" s="119">
        <f>VLOOKUP(B1358,'Maestro clientes'!A:C,3,0)</f>
        <v>23831</v>
      </c>
      <c r="E1358" s="119">
        <v>0</v>
      </c>
      <c r="F1358" s="119">
        <v>0</v>
      </c>
      <c r="G1358" s="119">
        <v>26</v>
      </c>
      <c r="H1358" s="119">
        <v>10</v>
      </c>
      <c r="I1358" s="119">
        <v>0</v>
      </c>
      <c r="J1358" s="119">
        <v>0</v>
      </c>
      <c r="K1358" s="119">
        <v>0</v>
      </c>
      <c r="L1358" s="119">
        <v>0</v>
      </c>
      <c r="M1358" s="119">
        <v>0</v>
      </c>
      <c r="N1358" s="39">
        <f t="shared" si="168"/>
        <v>0</v>
      </c>
      <c r="O1358" s="39">
        <f t="shared" si="169"/>
        <v>0</v>
      </c>
      <c r="P1358" s="39">
        <f t="shared" si="170"/>
        <v>1</v>
      </c>
      <c r="Q1358">
        <f t="shared" si="171"/>
        <v>0</v>
      </c>
      <c r="R1358">
        <f t="shared" si="172"/>
        <v>0</v>
      </c>
      <c r="S1358">
        <f t="shared" si="173"/>
        <v>0</v>
      </c>
      <c r="T1358">
        <f t="shared" si="174"/>
        <v>0</v>
      </c>
      <c r="U1358">
        <f t="shared" si="175"/>
        <v>0</v>
      </c>
    </row>
    <row r="1359" spans="1:21" x14ac:dyDescent="0.25">
      <c r="A1359" s="118">
        <v>390</v>
      </c>
      <c r="B1359" s="118">
        <v>1083820</v>
      </c>
      <c r="C1359" s="118" t="s">
        <v>1041</v>
      </c>
      <c r="D1359" s="119">
        <f>VLOOKUP(B1359,'Maestro clientes'!A:C,3,0)</f>
        <v>23945</v>
      </c>
      <c r="E1359" s="119">
        <v>45</v>
      </c>
      <c r="F1359" s="119">
        <v>0</v>
      </c>
      <c r="G1359" s="119">
        <v>60</v>
      </c>
      <c r="H1359" s="119">
        <v>0</v>
      </c>
      <c r="I1359" s="119">
        <v>0</v>
      </c>
      <c r="J1359" s="119">
        <v>0</v>
      </c>
      <c r="K1359" s="119">
        <v>24</v>
      </c>
      <c r="L1359" s="119">
        <v>122</v>
      </c>
      <c r="M1359" s="119">
        <v>0</v>
      </c>
      <c r="N1359" s="39">
        <f t="shared" si="168"/>
        <v>1</v>
      </c>
      <c r="O1359" s="39">
        <f t="shared" si="169"/>
        <v>0</v>
      </c>
      <c r="P1359" s="39">
        <f t="shared" si="170"/>
        <v>1</v>
      </c>
      <c r="Q1359">
        <f t="shared" si="171"/>
        <v>0</v>
      </c>
      <c r="R1359">
        <f t="shared" si="172"/>
        <v>0</v>
      </c>
      <c r="S1359">
        <f t="shared" si="173"/>
        <v>1</v>
      </c>
      <c r="T1359">
        <f t="shared" si="174"/>
        <v>1</v>
      </c>
      <c r="U1359">
        <f t="shared" si="175"/>
        <v>0</v>
      </c>
    </row>
    <row r="1360" spans="1:21" x14ac:dyDescent="0.25">
      <c r="A1360" s="118">
        <v>390</v>
      </c>
      <c r="B1360" s="118">
        <v>1099904</v>
      </c>
      <c r="C1360" s="118" t="s">
        <v>1160</v>
      </c>
      <c r="D1360" s="119">
        <f>VLOOKUP(B1360,'Maestro clientes'!A:C,3,0)</f>
        <v>23266</v>
      </c>
      <c r="E1360" s="119">
        <v>0</v>
      </c>
      <c r="F1360" s="119">
        <v>0</v>
      </c>
      <c r="G1360" s="119">
        <v>0</v>
      </c>
      <c r="H1360" s="119">
        <v>0</v>
      </c>
      <c r="I1360" s="119">
        <v>0</v>
      </c>
      <c r="J1360" s="119">
        <v>0</v>
      </c>
      <c r="K1360" s="119">
        <v>0</v>
      </c>
      <c r="L1360" s="119">
        <v>20</v>
      </c>
      <c r="M1360" s="119">
        <v>0</v>
      </c>
      <c r="N1360" s="39">
        <f t="shared" si="168"/>
        <v>0</v>
      </c>
      <c r="O1360" s="39">
        <f t="shared" si="169"/>
        <v>0</v>
      </c>
      <c r="P1360" s="39">
        <f t="shared" si="170"/>
        <v>0</v>
      </c>
      <c r="Q1360">
        <f t="shared" si="171"/>
        <v>0</v>
      </c>
      <c r="R1360">
        <f t="shared" si="172"/>
        <v>0</v>
      </c>
      <c r="S1360">
        <f t="shared" si="173"/>
        <v>0</v>
      </c>
      <c r="T1360">
        <f t="shared" si="174"/>
        <v>0</v>
      </c>
      <c r="U1360">
        <f t="shared" si="175"/>
        <v>0</v>
      </c>
    </row>
    <row r="1361" spans="1:21" x14ac:dyDescent="0.25">
      <c r="A1361" s="118">
        <v>390</v>
      </c>
      <c r="B1361" s="118">
        <v>1106946</v>
      </c>
      <c r="C1361" s="118" t="s">
        <v>1161</v>
      </c>
      <c r="D1361" s="119">
        <f>VLOOKUP(B1361,'Maestro clientes'!A:C,3,0)</f>
        <v>26710</v>
      </c>
      <c r="E1361" s="119">
        <v>0</v>
      </c>
      <c r="F1361" s="119">
        <v>0</v>
      </c>
      <c r="G1361" s="119">
        <v>0</v>
      </c>
      <c r="H1361" s="119">
        <v>220</v>
      </c>
      <c r="I1361" s="119">
        <v>0</v>
      </c>
      <c r="J1361" s="119">
        <v>0</v>
      </c>
      <c r="K1361" s="119">
        <v>36</v>
      </c>
      <c r="L1361" s="119">
        <v>60</v>
      </c>
      <c r="M1361" s="119">
        <v>0</v>
      </c>
      <c r="N1361" s="39">
        <f t="shared" si="168"/>
        <v>0</v>
      </c>
      <c r="O1361" s="39">
        <f t="shared" si="169"/>
        <v>0</v>
      </c>
      <c r="P1361" s="39">
        <f t="shared" si="170"/>
        <v>0</v>
      </c>
      <c r="Q1361">
        <f t="shared" si="171"/>
        <v>0</v>
      </c>
      <c r="R1361">
        <f t="shared" si="172"/>
        <v>0</v>
      </c>
      <c r="S1361">
        <f t="shared" si="173"/>
        <v>1</v>
      </c>
      <c r="T1361">
        <f t="shared" si="174"/>
        <v>1</v>
      </c>
      <c r="U1361">
        <f t="shared" si="175"/>
        <v>0</v>
      </c>
    </row>
    <row r="1362" spans="1:21" x14ac:dyDescent="0.25">
      <c r="A1362" s="118">
        <v>390</v>
      </c>
      <c r="B1362" s="118">
        <v>1117196</v>
      </c>
      <c r="C1362" s="118" t="s">
        <v>2091</v>
      </c>
      <c r="D1362" s="119">
        <f>VLOOKUP(B1362,'Maestro clientes'!A:C,3,0)</f>
        <v>32191</v>
      </c>
      <c r="E1362" s="119">
        <v>8</v>
      </c>
      <c r="F1362" s="119">
        <v>0</v>
      </c>
      <c r="G1362" s="119">
        <v>0</v>
      </c>
      <c r="H1362" s="119">
        <v>0</v>
      </c>
      <c r="I1362" s="119">
        <v>0</v>
      </c>
      <c r="J1362" s="119">
        <v>0</v>
      </c>
      <c r="K1362" s="119">
        <v>0</v>
      </c>
      <c r="L1362" s="119">
        <v>0</v>
      </c>
      <c r="M1362" s="119">
        <v>0</v>
      </c>
      <c r="N1362" s="39">
        <f t="shared" si="168"/>
        <v>0</v>
      </c>
      <c r="O1362" s="39">
        <f t="shared" si="169"/>
        <v>0</v>
      </c>
      <c r="P1362" s="39">
        <f t="shared" si="170"/>
        <v>0</v>
      </c>
      <c r="Q1362">
        <f t="shared" si="171"/>
        <v>0</v>
      </c>
      <c r="R1362">
        <f t="shared" si="172"/>
        <v>0</v>
      </c>
      <c r="S1362">
        <f t="shared" si="173"/>
        <v>0</v>
      </c>
      <c r="T1362">
        <f t="shared" si="174"/>
        <v>0</v>
      </c>
      <c r="U1362">
        <f t="shared" si="175"/>
        <v>0</v>
      </c>
    </row>
    <row r="1363" spans="1:21" x14ac:dyDescent="0.25">
      <c r="A1363" s="118">
        <v>390</v>
      </c>
      <c r="B1363" s="118">
        <v>1117197</v>
      </c>
      <c r="C1363" s="118" t="s">
        <v>2472</v>
      </c>
      <c r="D1363" s="119">
        <f>VLOOKUP(B1363,'Maestro clientes'!A:C,3,0)</f>
        <v>32192</v>
      </c>
      <c r="E1363" s="119">
        <v>0</v>
      </c>
      <c r="F1363" s="119">
        <v>24</v>
      </c>
      <c r="G1363" s="119">
        <v>0</v>
      </c>
      <c r="H1363" s="119">
        <v>0</v>
      </c>
      <c r="I1363" s="119">
        <v>0</v>
      </c>
      <c r="J1363" s="119">
        <v>0</v>
      </c>
      <c r="K1363" s="119">
        <v>0</v>
      </c>
      <c r="L1363" s="119">
        <v>0</v>
      </c>
      <c r="M1363" s="119">
        <v>6</v>
      </c>
      <c r="N1363" s="39">
        <f t="shared" si="168"/>
        <v>0</v>
      </c>
      <c r="O1363" s="39">
        <f t="shared" si="169"/>
        <v>1</v>
      </c>
      <c r="P1363" s="39">
        <f t="shared" si="170"/>
        <v>0</v>
      </c>
      <c r="Q1363">
        <f t="shared" si="171"/>
        <v>0</v>
      </c>
      <c r="R1363">
        <f t="shared" si="172"/>
        <v>0</v>
      </c>
      <c r="S1363">
        <f t="shared" si="173"/>
        <v>0</v>
      </c>
      <c r="T1363">
        <f t="shared" si="174"/>
        <v>0</v>
      </c>
      <c r="U1363">
        <f t="shared" si="175"/>
        <v>0</v>
      </c>
    </row>
    <row r="1364" spans="1:21" x14ac:dyDescent="0.25">
      <c r="A1364" s="118">
        <v>390</v>
      </c>
      <c r="B1364" s="118">
        <v>1121885</v>
      </c>
      <c r="C1364" s="118" t="s">
        <v>1315</v>
      </c>
      <c r="D1364" s="119">
        <f>VLOOKUP(B1364,'Maestro clientes'!A:C,3,0)</f>
        <v>35557</v>
      </c>
      <c r="E1364" s="119">
        <v>0</v>
      </c>
      <c r="F1364" s="119">
        <v>0</v>
      </c>
      <c r="G1364" s="119">
        <v>18</v>
      </c>
      <c r="H1364" s="119">
        <v>0</v>
      </c>
      <c r="I1364" s="119">
        <v>0</v>
      </c>
      <c r="J1364" s="119">
        <v>0</v>
      </c>
      <c r="K1364" s="119">
        <v>18</v>
      </c>
      <c r="L1364" s="119">
        <v>24</v>
      </c>
      <c r="M1364" s="119">
        <v>0</v>
      </c>
      <c r="N1364" s="39">
        <f t="shared" si="168"/>
        <v>0</v>
      </c>
      <c r="O1364" s="39">
        <f t="shared" si="169"/>
        <v>0</v>
      </c>
      <c r="P1364" s="39">
        <f t="shared" si="170"/>
        <v>1</v>
      </c>
      <c r="Q1364">
        <f t="shared" si="171"/>
        <v>0</v>
      </c>
      <c r="R1364">
        <f t="shared" si="172"/>
        <v>0</v>
      </c>
      <c r="S1364">
        <f t="shared" si="173"/>
        <v>0</v>
      </c>
      <c r="T1364">
        <f t="shared" si="174"/>
        <v>0</v>
      </c>
      <c r="U1364">
        <f t="shared" si="175"/>
        <v>0</v>
      </c>
    </row>
    <row r="1365" spans="1:21" x14ac:dyDescent="0.25">
      <c r="A1365" s="118">
        <v>390</v>
      </c>
      <c r="B1365" s="118">
        <v>1126421</v>
      </c>
      <c r="C1365" s="118" t="s">
        <v>1316</v>
      </c>
      <c r="D1365" s="119">
        <f>VLOOKUP(B1365,'Maestro clientes'!A:C,3,0)</f>
        <v>37662</v>
      </c>
      <c r="E1365" s="119">
        <v>0</v>
      </c>
      <c r="F1365" s="119">
        <v>0</v>
      </c>
      <c r="G1365" s="119">
        <v>0</v>
      </c>
      <c r="H1365" s="119">
        <v>0</v>
      </c>
      <c r="I1365" s="119">
        <v>0</v>
      </c>
      <c r="J1365" s="119">
        <v>0</v>
      </c>
      <c r="K1365" s="119">
        <v>36</v>
      </c>
      <c r="L1365" s="119">
        <v>0</v>
      </c>
      <c r="M1365" s="119">
        <v>0</v>
      </c>
      <c r="N1365" s="39">
        <f t="shared" si="168"/>
        <v>0</v>
      </c>
      <c r="O1365" s="39">
        <f t="shared" si="169"/>
        <v>0</v>
      </c>
      <c r="P1365" s="39">
        <f t="shared" si="170"/>
        <v>0</v>
      </c>
      <c r="Q1365">
        <f t="shared" si="171"/>
        <v>0</v>
      </c>
      <c r="R1365">
        <f t="shared" si="172"/>
        <v>0</v>
      </c>
      <c r="S1365">
        <f t="shared" si="173"/>
        <v>1</v>
      </c>
      <c r="T1365">
        <f t="shared" si="174"/>
        <v>0</v>
      </c>
      <c r="U1365">
        <f t="shared" si="175"/>
        <v>0</v>
      </c>
    </row>
    <row r="1366" spans="1:21" x14ac:dyDescent="0.25">
      <c r="A1366" s="118">
        <v>390</v>
      </c>
      <c r="B1366" s="118">
        <v>1131136</v>
      </c>
      <c r="C1366" s="118" t="s">
        <v>2542</v>
      </c>
      <c r="D1366" s="119">
        <f>VLOOKUP(B1366,'Maestro clientes'!A:C,3,0)</f>
        <v>38908</v>
      </c>
      <c r="E1366" s="119">
        <v>0</v>
      </c>
      <c r="F1366" s="119">
        <v>18</v>
      </c>
      <c r="G1366" s="119">
        <v>0</v>
      </c>
      <c r="H1366" s="119">
        <v>0</v>
      </c>
      <c r="I1366" s="119">
        <v>0</v>
      </c>
      <c r="J1366" s="119">
        <v>0</v>
      </c>
      <c r="K1366" s="119">
        <v>0</v>
      </c>
      <c r="L1366" s="119">
        <v>0</v>
      </c>
      <c r="M1366" s="119">
        <v>0</v>
      </c>
      <c r="N1366" s="39">
        <f t="shared" si="168"/>
        <v>0</v>
      </c>
      <c r="O1366" s="39">
        <f t="shared" si="169"/>
        <v>0</v>
      </c>
      <c r="P1366" s="39">
        <f t="shared" si="170"/>
        <v>0</v>
      </c>
      <c r="Q1366">
        <f t="shared" si="171"/>
        <v>0</v>
      </c>
      <c r="R1366">
        <f t="shared" si="172"/>
        <v>0</v>
      </c>
      <c r="S1366">
        <f t="shared" si="173"/>
        <v>0</v>
      </c>
      <c r="T1366">
        <f t="shared" si="174"/>
        <v>0</v>
      </c>
      <c r="U1366">
        <f t="shared" si="175"/>
        <v>0</v>
      </c>
    </row>
    <row r="1367" spans="1:21" x14ac:dyDescent="0.25">
      <c r="A1367" s="118">
        <v>390</v>
      </c>
      <c r="B1367" s="118">
        <v>1154826</v>
      </c>
      <c r="C1367" s="118" t="s">
        <v>2755</v>
      </c>
      <c r="D1367" s="119">
        <f>VLOOKUP(B1367,'Maestro clientes'!A:C,3,0)</f>
        <v>41731</v>
      </c>
      <c r="E1367" s="119">
        <v>9</v>
      </c>
      <c r="F1367" s="119">
        <v>0</v>
      </c>
      <c r="G1367" s="119">
        <v>0</v>
      </c>
      <c r="H1367" s="119">
        <v>12</v>
      </c>
      <c r="I1367" s="119">
        <v>0</v>
      </c>
      <c r="J1367" s="119">
        <v>0</v>
      </c>
      <c r="K1367" s="119">
        <v>48</v>
      </c>
      <c r="L1367" s="119">
        <v>18</v>
      </c>
      <c r="M1367" s="119">
        <v>0</v>
      </c>
      <c r="N1367" s="39">
        <f t="shared" si="168"/>
        <v>0</v>
      </c>
      <c r="O1367" s="39">
        <f t="shared" si="169"/>
        <v>0</v>
      </c>
      <c r="P1367" s="39">
        <f t="shared" si="170"/>
        <v>0</v>
      </c>
      <c r="Q1367">
        <f t="shared" si="171"/>
        <v>0</v>
      </c>
      <c r="R1367">
        <f t="shared" si="172"/>
        <v>0</v>
      </c>
      <c r="S1367">
        <f t="shared" si="173"/>
        <v>1</v>
      </c>
      <c r="T1367">
        <f t="shared" si="174"/>
        <v>0</v>
      </c>
      <c r="U1367">
        <f t="shared" si="175"/>
        <v>0</v>
      </c>
    </row>
    <row r="1368" spans="1:21" x14ac:dyDescent="0.25">
      <c r="A1368" s="118">
        <v>390</v>
      </c>
      <c r="B1368" s="118">
        <v>1157823</v>
      </c>
      <c r="C1368" s="118" t="s">
        <v>1162</v>
      </c>
      <c r="D1368" s="119">
        <f>VLOOKUP(B1368,'Maestro clientes'!A:C,3,0)</f>
        <v>41896</v>
      </c>
      <c r="E1368" s="119">
        <v>0</v>
      </c>
      <c r="F1368" s="119">
        <v>0</v>
      </c>
      <c r="G1368" s="119">
        <v>0</v>
      </c>
      <c r="H1368" s="119">
        <v>0</v>
      </c>
      <c r="I1368" s="119">
        <v>0</v>
      </c>
      <c r="J1368" s="119">
        <v>0</v>
      </c>
      <c r="K1368" s="119">
        <v>6</v>
      </c>
      <c r="L1368" s="119">
        <v>60</v>
      </c>
      <c r="M1368" s="119">
        <v>0</v>
      </c>
      <c r="N1368" s="39">
        <f t="shared" si="168"/>
        <v>0</v>
      </c>
      <c r="O1368" s="39">
        <f t="shared" si="169"/>
        <v>0</v>
      </c>
      <c r="P1368" s="39">
        <f t="shared" si="170"/>
        <v>0</v>
      </c>
      <c r="Q1368">
        <f t="shared" si="171"/>
        <v>0</v>
      </c>
      <c r="R1368">
        <f t="shared" si="172"/>
        <v>0</v>
      </c>
      <c r="S1368">
        <f t="shared" si="173"/>
        <v>0</v>
      </c>
      <c r="T1368">
        <f t="shared" si="174"/>
        <v>1</v>
      </c>
      <c r="U1368">
        <f t="shared" si="175"/>
        <v>0</v>
      </c>
    </row>
    <row r="1369" spans="1:21" x14ac:dyDescent="0.25">
      <c r="A1369" s="118">
        <v>390</v>
      </c>
      <c r="B1369" s="118">
        <v>1105669</v>
      </c>
      <c r="C1369" s="118" t="s">
        <v>3069</v>
      </c>
      <c r="D1369" s="119">
        <f>VLOOKUP(B1369,'Maestro clientes'!A:C,3,0)</f>
        <v>25193</v>
      </c>
      <c r="E1369" s="119">
        <v>0</v>
      </c>
      <c r="F1369" s="119">
        <v>0</v>
      </c>
      <c r="G1369" s="119">
        <v>0</v>
      </c>
      <c r="H1369" s="119">
        <v>0</v>
      </c>
      <c r="I1369" s="119">
        <v>0</v>
      </c>
      <c r="J1369" s="119">
        <v>0</v>
      </c>
      <c r="K1369" s="119">
        <v>0</v>
      </c>
      <c r="L1369" s="119">
        <v>60</v>
      </c>
      <c r="M1369" s="119">
        <v>0</v>
      </c>
      <c r="N1369" s="39">
        <f t="shared" si="168"/>
        <v>0</v>
      </c>
      <c r="O1369" s="39">
        <f t="shared" si="169"/>
        <v>0</v>
      </c>
      <c r="P1369" s="39">
        <f t="shared" si="170"/>
        <v>0</v>
      </c>
      <c r="Q1369">
        <f t="shared" si="171"/>
        <v>0</v>
      </c>
      <c r="R1369">
        <f t="shared" si="172"/>
        <v>0</v>
      </c>
      <c r="S1369">
        <f t="shared" si="173"/>
        <v>0</v>
      </c>
      <c r="T1369">
        <f t="shared" si="174"/>
        <v>1</v>
      </c>
      <c r="U1369">
        <f t="shared" si="175"/>
        <v>0</v>
      </c>
    </row>
    <row r="1370" spans="1:21" x14ac:dyDescent="0.25">
      <c r="A1370" s="118">
        <v>390</v>
      </c>
      <c r="B1370" s="118">
        <v>1121887</v>
      </c>
      <c r="C1370" s="118" t="s">
        <v>3120</v>
      </c>
      <c r="D1370" s="119">
        <f>VLOOKUP(B1370,'Maestro clientes'!A:C,3,0)</f>
        <v>35559</v>
      </c>
      <c r="E1370" s="119">
        <v>8</v>
      </c>
      <c r="F1370" s="119">
        <v>36</v>
      </c>
      <c r="G1370" s="119">
        <v>18</v>
      </c>
      <c r="H1370" s="119">
        <v>20</v>
      </c>
      <c r="I1370" s="119">
        <v>0</v>
      </c>
      <c r="J1370" s="119">
        <v>0</v>
      </c>
      <c r="K1370" s="119">
        <v>63</v>
      </c>
      <c r="L1370" s="119">
        <v>36</v>
      </c>
      <c r="M1370" s="119">
        <v>36</v>
      </c>
      <c r="N1370" s="39">
        <f t="shared" si="168"/>
        <v>0</v>
      </c>
      <c r="O1370" s="39">
        <f t="shared" si="169"/>
        <v>1</v>
      </c>
      <c r="P1370" s="39">
        <f t="shared" si="170"/>
        <v>1</v>
      </c>
      <c r="Q1370">
        <f t="shared" si="171"/>
        <v>0</v>
      </c>
      <c r="R1370">
        <f t="shared" si="172"/>
        <v>0</v>
      </c>
      <c r="S1370">
        <f t="shared" si="173"/>
        <v>1</v>
      </c>
      <c r="T1370">
        <f t="shared" si="174"/>
        <v>0</v>
      </c>
      <c r="U1370">
        <f t="shared" si="175"/>
        <v>1</v>
      </c>
    </row>
    <row r="1371" spans="1:21" x14ac:dyDescent="0.25">
      <c r="A1371" s="118">
        <v>390</v>
      </c>
      <c r="B1371" s="118">
        <v>1104661</v>
      </c>
      <c r="C1371" s="118" t="s">
        <v>3134</v>
      </c>
      <c r="D1371" s="119">
        <f>VLOOKUP(B1371,'Maestro clientes'!A:C,3,0)</f>
        <v>24028</v>
      </c>
      <c r="E1371" s="119">
        <v>0</v>
      </c>
      <c r="F1371" s="119">
        <v>0</v>
      </c>
      <c r="G1371" s="119">
        <v>6</v>
      </c>
      <c r="H1371" s="119">
        <v>6</v>
      </c>
      <c r="I1371" s="119">
        <v>12</v>
      </c>
      <c r="J1371" s="119">
        <v>0</v>
      </c>
      <c r="K1371" s="119">
        <v>0</v>
      </c>
      <c r="L1371" s="119">
        <v>60</v>
      </c>
      <c r="M1371" s="119">
        <v>0</v>
      </c>
      <c r="N1371" s="39">
        <f t="shared" si="168"/>
        <v>0</v>
      </c>
      <c r="O1371" s="39">
        <f t="shared" si="169"/>
        <v>0</v>
      </c>
      <c r="P1371" s="39">
        <f t="shared" si="170"/>
        <v>0</v>
      </c>
      <c r="Q1371">
        <f t="shared" si="171"/>
        <v>0</v>
      </c>
      <c r="R1371">
        <f t="shared" si="172"/>
        <v>0</v>
      </c>
      <c r="S1371">
        <f t="shared" si="173"/>
        <v>0</v>
      </c>
      <c r="T1371">
        <f t="shared" si="174"/>
        <v>1</v>
      </c>
      <c r="U1371">
        <f t="shared" si="175"/>
        <v>0</v>
      </c>
    </row>
    <row r="1372" spans="1:21" x14ac:dyDescent="0.25">
      <c r="A1372" s="118">
        <v>391</v>
      </c>
      <c r="B1372" s="118">
        <v>1060364</v>
      </c>
      <c r="C1372" s="118" t="s">
        <v>1784</v>
      </c>
      <c r="D1372" s="119">
        <f>VLOOKUP(B1372,'Maestro clientes'!A:C,3,0)</f>
        <v>10692</v>
      </c>
      <c r="E1372" s="119">
        <v>0</v>
      </c>
      <c r="F1372" s="119">
        <v>30</v>
      </c>
      <c r="G1372" s="119">
        <v>18</v>
      </c>
      <c r="H1372" s="119">
        <v>62</v>
      </c>
      <c r="I1372" s="119">
        <v>0</v>
      </c>
      <c r="J1372" s="119">
        <v>0</v>
      </c>
      <c r="K1372" s="119">
        <v>0</v>
      </c>
      <c r="L1372" s="119">
        <v>0</v>
      </c>
      <c r="M1372" s="119">
        <v>0</v>
      </c>
      <c r="N1372" s="39">
        <f t="shared" si="168"/>
        <v>0</v>
      </c>
      <c r="O1372" s="39">
        <f t="shared" si="169"/>
        <v>1</v>
      </c>
      <c r="P1372" s="39">
        <f t="shared" si="170"/>
        <v>1</v>
      </c>
      <c r="Q1372">
        <f t="shared" si="171"/>
        <v>0</v>
      </c>
      <c r="R1372">
        <f t="shared" si="172"/>
        <v>0</v>
      </c>
      <c r="S1372">
        <f t="shared" si="173"/>
        <v>0</v>
      </c>
      <c r="T1372">
        <f t="shared" si="174"/>
        <v>0</v>
      </c>
      <c r="U1372">
        <f t="shared" si="175"/>
        <v>0</v>
      </c>
    </row>
    <row r="1373" spans="1:21" x14ac:dyDescent="0.25">
      <c r="A1373" s="118">
        <v>391</v>
      </c>
      <c r="B1373" s="118">
        <v>1069308</v>
      </c>
      <c r="C1373" s="118" t="s">
        <v>2124</v>
      </c>
      <c r="D1373" s="119">
        <f>VLOOKUP(B1373,'Maestro clientes'!A:C,3,0)</f>
        <v>7502</v>
      </c>
      <c r="E1373" s="119">
        <v>0</v>
      </c>
      <c r="F1373" s="119">
        <v>0</v>
      </c>
      <c r="G1373" s="119">
        <v>12</v>
      </c>
      <c r="H1373" s="119">
        <v>0</v>
      </c>
      <c r="I1373" s="119">
        <v>0</v>
      </c>
      <c r="J1373" s="119">
        <v>0</v>
      </c>
      <c r="K1373" s="119">
        <v>30</v>
      </c>
      <c r="L1373" s="119">
        <v>0</v>
      </c>
      <c r="M1373" s="119">
        <v>0</v>
      </c>
      <c r="N1373" s="39">
        <f t="shared" si="168"/>
        <v>0</v>
      </c>
      <c r="O1373" s="39">
        <f t="shared" si="169"/>
        <v>0</v>
      </c>
      <c r="P1373" s="39">
        <f t="shared" si="170"/>
        <v>0</v>
      </c>
      <c r="Q1373">
        <f t="shared" si="171"/>
        <v>0</v>
      </c>
      <c r="R1373">
        <f t="shared" si="172"/>
        <v>0</v>
      </c>
      <c r="S1373">
        <f t="shared" si="173"/>
        <v>1</v>
      </c>
      <c r="T1373">
        <f t="shared" si="174"/>
        <v>0</v>
      </c>
      <c r="U1373">
        <f t="shared" si="175"/>
        <v>0</v>
      </c>
    </row>
    <row r="1374" spans="1:21" x14ac:dyDescent="0.25">
      <c r="A1374" s="118">
        <v>391</v>
      </c>
      <c r="B1374" s="118">
        <v>1069608</v>
      </c>
      <c r="C1374" s="118" t="s">
        <v>1213</v>
      </c>
      <c r="D1374" s="119">
        <f>VLOOKUP(B1374,'Maestro clientes'!A:C,3,0)</f>
        <v>76325</v>
      </c>
      <c r="E1374" s="119">
        <v>8</v>
      </c>
      <c r="F1374" s="119">
        <v>0</v>
      </c>
      <c r="G1374" s="119">
        <v>18</v>
      </c>
      <c r="H1374" s="119">
        <v>0</v>
      </c>
      <c r="I1374" s="119">
        <v>0</v>
      </c>
      <c r="J1374" s="119">
        <v>0</v>
      </c>
      <c r="K1374" s="119">
        <v>0</v>
      </c>
      <c r="L1374" s="119">
        <v>0</v>
      </c>
      <c r="M1374" s="119">
        <v>24</v>
      </c>
      <c r="N1374" s="39">
        <f t="shared" si="168"/>
        <v>0</v>
      </c>
      <c r="O1374" s="39">
        <f t="shared" si="169"/>
        <v>0</v>
      </c>
      <c r="P1374" s="39">
        <f t="shared" si="170"/>
        <v>1</v>
      </c>
      <c r="Q1374">
        <f t="shared" si="171"/>
        <v>0</v>
      </c>
      <c r="R1374">
        <f t="shared" si="172"/>
        <v>0</v>
      </c>
      <c r="S1374">
        <f t="shared" si="173"/>
        <v>0</v>
      </c>
      <c r="T1374">
        <f t="shared" si="174"/>
        <v>0</v>
      </c>
      <c r="U1374">
        <f t="shared" si="175"/>
        <v>1</v>
      </c>
    </row>
    <row r="1375" spans="1:21" x14ac:dyDescent="0.25">
      <c r="A1375" s="118">
        <v>391</v>
      </c>
      <c r="B1375" s="118">
        <v>1070570</v>
      </c>
      <c r="C1375" s="118" t="s">
        <v>2688</v>
      </c>
      <c r="D1375" s="119">
        <f>VLOOKUP(B1375,'Maestro clientes'!A:C,3,0)</f>
        <v>8729</v>
      </c>
      <c r="E1375" s="119">
        <v>8</v>
      </c>
      <c r="F1375" s="119">
        <v>0</v>
      </c>
      <c r="G1375" s="119">
        <v>0</v>
      </c>
      <c r="H1375" s="119">
        <v>0</v>
      </c>
      <c r="I1375" s="119">
        <v>0</v>
      </c>
      <c r="J1375" s="119">
        <v>0</v>
      </c>
      <c r="K1375" s="119">
        <v>0</v>
      </c>
      <c r="L1375" s="119">
        <v>0</v>
      </c>
      <c r="M1375" s="119">
        <v>0</v>
      </c>
      <c r="N1375" s="39">
        <f t="shared" si="168"/>
        <v>0</v>
      </c>
      <c r="O1375" s="39">
        <f t="shared" si="169"/>
        <v>0</v>
      </c>
      <c r="P1375" s="39">
        <f t="shared" si="170"/>
        <v>0</v>
      </c>
      <c r="Q1375">
        <f t="shared" si="171"/>
        <v>0</v>
      </c>
      <c r="R1375">
        <f t="shared" si="172"/>
        <v>0</v>
      </c>
      <c r="S1375">
        <f t="shared" si="173"/>
        <v>0</v>
      </c>
      <c r="T1375">
        <f t="shared" si="174"/>
        <v>0</v>
      </c>
      <c r="U1375">
        <f t="shared" si="175"/>
        <v>0</v>
      </c>
    </row>
    <row r="1376" spans="1:21" x14ac:dyDescent="0.25">
      <c r="A1376" s="118">
        <v>391</v>
      </c>
      <c r="B1376" s="118">
        <v>1073199</v>
      </c>
      <c r="C1376" s="118" t="s">
        <v>1714</v>
      </c>
      <c r="D1376" s="119">
        <f>VLOOKUP(B1376,'Maestro clientes'!A:C,3,0)</f>
        <v>9996</v>
      </c>
      <c r="E1376" s="119">
        <v>0</v>
      </c>
      <c r="F1376" s="119">
        <v>0</v>
      </c>
      <c r="G1376" s="119">
        <v>0</v>
      </c>
      <c r="H1376" s="119">
        <v>0</v>
      </c>
      <c r="I1376" s="119">
        <v>0</v>
      </c>
      <c r="J1376" s="119">
        <v>0</v>
      </c>
      <c r="K1376" s="119">
        <v>8</v>
      </c>
      <c r="L1376" s="119">
        <v>0</v>
      </c>
      <c r="M1376" s="119">
        <v>0</v>
      </c>
      <c r="N1376" s="39">
        <f t="shared" si="168"/>
        <v>0</v>
      </c>
      <c r="O1376" s="39">
        <f t="shared" si="169"/>
        <v>0</v>
      </c>
      <c r="P1376" s="39">
        <f t="shared" si="170"/>
        <v>0</v>
      </c>
      <c r="Q1376">
        <f t="shared" si="171"/>
        <v>0</v>
      </c>
      <c r="R1376">
        <f t="shared" si="172"/>
        <v>0</v>
      </c>
      <c r="S1376">
        <f t="shared" si="173"/>
        <v>0</v>
      </c>
      <c r="T1376">
        <f t="shared" si="174"/>
        <v>0</v>
      </c>
      <c r="U1376">
        <f t="shared" si="175"/>
        <v>0</v>
      </c>
    </row>
    <row r="1377" spans="1:21" x14ac:dyDescent="0.25">
      <c r="A1377" s="118">
        <v>391</v>
      </c>
      <c r="B1377" s="118">
        <v>1083690</v>
      </c>
      <c r="C1377" s="118" t="s">
        <v>1617</v>
      </c>
      <c r="D1377" s="119">
        <f>VLOOKUP(B1377,'Maestro clientes'!A:C,3,0)</f>
        <v>21602</v>
      </c>
      <c r="E1377" s="119">
        <v>0</v>
      </c>
      <c r="F1377" s="119">
        <v>0</v>
      </c>
      <c r="G1377" s="119">
        <v>0</v>
      </c>
      <c r="H1377" s="119">
        <v>20</v>
      </c>
      <c r="I1377" s="119">
        <v>0</v>
      </c>
      <c r="J1377" s="119">
        <v>0</v>
      </c>
      <c r="K1377" s="119">
        <v>0</v>
      </c>
      <c r="L1377" s="119">
        <v>24</v>
      </c>
      <c r="M1377" s="119">
        <v>0</v>
      </c>
      <c r="N1377" s="39">
        <f t="shared" si="168"/>
        <v>0</v>
      </c>
      <c r="O1377" s="39">
        <f t="shared" si="169"/>
        <v>0</v>
      </c>
      <c r="P1377" s="39">
        <f t="shared" si="170"/>
        <v>0</v>
      </c>
      <c r="Q1377">
        <f t="shared" si="171"/>
        <v>0</v>
      </c>
      <c r="R1377">
        <f t="shared" si="172"/>
        <v>0</v>
      </c>
      <c r="S1377">
        <f t="shared" si="173"/>
        <v>0</v>
      </c>
      <c r="T1377">
        <f t="shared" si="174"/>
        <v>0</v>
      </c>
      <c r="U1377">
        <f t="shared" si="175"/>
        <v>0</v>
      </c>
    </row>
    <row r="1378" spans="1:21" x14ac:dyDescent="0.25">
      <c r="A1378" s="118">
        <v>391</v>
      </c>
      <c r="B1378" s="118">
        <v>1098815</v>
      </c>
      <c r="C1378" s="118" t="s">
        <v>2115</v>
      </c>
      <c r="D1378" s="119">
        <f>VLOOKUP(B1378,'Maestro clientes'!A:C,3,0)</f>
        <v>21655</v>
      </c>
      <c r="E1378" s="119">
        <v>0</v>
      </c>
      <c r="F1378" s="119">
        <v>0</v>
      </c>
      <c r="G1378" s="119">
        <v>6</v>
      </c>
      <c r="H1378" s="119">
        <v>0</v>
      </c>
      <c r="I1378" s="119">
        <v>0</v>
      </c>
      <c r="J1378" s="119">
        <v>0</v>
      </c>
      <c r="K1378" s="119">
        <v>0</v>
      </c>
      <c r="L1378" s="119">
        <v>60</v>
      </c>
      <c r="M1378" s="119">
        <v>0</v>
      </c>
      <c r="N1378" s="39">
        <f t="shared" si="168"/>
        <v>0</v>
      </c>
      <c r="O1378" s="39">
        <f t="shared" si="169"/>
        <v>0</v>
      </c>
      <c r="P1378" s="39">
        <f t="shared" si="170"/>
        <v>0</v>
      </c>
      <c r="Q1378">
        <f t="shared" si="171"/>
        <v>0</v>
      </c>
      <c r="R1378">
        <f t="shared" si="172"/>
        <v>0</v>
      </c>
      <c r="S1378">
        <f t="shared" si="173"/>
        <v>0</v>
      </c>
      <c r="T1378">
        <f t="shared" si="174"/>
        <v>1</v>
      </c>
      <c r="U1378">
        <f t="shared" si="175"/>
        <v>0</v>
      </c>
    </row>
    <row r="1379" spans="1:21" x14ac:dyDescent="0.25">
      <c r="A1379" s="118">
        <v>391</v>
      </c>
      <c r="B1379" s="118">
        <v>1098974</v>
      </c>
      <c r="C1379" s="118" t="s">
        <v>1618</v>
      </c>
      <c r="D1379" s="119">
        <f>VLOOKUP(B1379,'Maestro clientes'!A:C,3,0)</f>
        <v>21882</v>
      </c>
      <c r="E1379" s="119">
        <v>0</v>
      </c>
      <c r="F1379" s="119">
        <v>102</v>
      </c>
      <c r="G1379" s="119">
        <v>0</v>
      </c>
      <c r="H1379" s="119">
        <v>0</v>
      </c>
      <c r="I1379" s="119">
        <v>0</v>
      </c>
      <c r="J1379" s="119">
        <v>0</v>
      </c>
      <c r="K1379" s="119">
        <v>63</v>
      </c>
      <c r="L1379" s="119">
        <v>0</v>
      </c>
      <c r="M1379" s="119">
        <v>0</v>
      </c>
      <c r="N1379" s="39">
        <f t="shared" si="168"/>
        <v>0</v>
      </c>
      <c r="O1379" s="39">
        <f t="shared" si="169"/>
        <v>1</v>
      </c>
      <c r="P1379" s="39">
        <f t="shared" si="170"/>
        <v>0</v>
      </c>
      <c r="Q1379">
        <f t="shared" si="171"/>
        <v>0</v>
      </c>
      <c r="R1379">
        <f t="shared" si="172"/>
        <v>0</v>
      </c>
      <c r="S1379">
        <f t="shared" si="173"/>
        <v>1</v>
      </c>
      <c r="T1379">
        <f t="shared" si="174"/>
        <v>0</v>
      </c>
      <c r="U1379">
        <f t="shared" si="175"/>
        <v>0</v>
      </c>
    </row>
    <row r="1380" spans="1:21" x14ac:dyDescent="0.25">
      <c r="A1380" s="118">
        <v>391</v>
      </c>
      <c r="B1380" s="118">
        <v>1099002</v>
      </c>
      <c r="C1380" s="118" t="s">
        <v>1214</v>
      </c>
      <c r="D1380" s="119">
        <f>VLOOKUP(B1380,'Maestro clientes'!A:C,3,0)</f>
        <v>21925</v>
      </c>
      <c r="E1380" s="119">
        <v>9</v>
      </c>
      <c r="F1380" s="119">
        <v>0</v>
      </c>
      <c r="G1380" s="119">
        <v>6</v>
      </c>
      <c r="H1380" s="119">
        <v>0</v>
      </c>
      <c r="I1380" s="119">
        <v>0</v>
      </c>
      <c r="J1380" s="119">
        <v>0</v>
      </c>
      <c r="K1380" s="119">
        <v>0</v>
      </c>
      <c r="L1380" s="119">
        <v>0</v>
      </c>
      <c r="M1380" s="119">
        <v>0</v>
      </c>
      <c r="N1380" s="39">
        <f t="shared" si="168"/>
        <v>0</v>
      </c>
      <c r="O1380" s="39">
        <f t="shared" si="169"/>
        <v>0</v>
      </c>
      <c r="P1380" s="39">
        <f t="shared" si="170"/>
        <v>0</v>
      </c>
      <c r="Q1380">
        <f t="shared" si="171"/>
        <v>0</v>
      </c>
      <c r="R1380">
        <f t="shared" si="172"/>
        <v>0</v>
      </c>
      <c r="S1380">
        <f t="shared" si="173"/>
        <v>0</v>
      </c>
      <c r="T1380">
        <f t="shared" si="174"/>
        <v>0</v>
      </c>
      <c r="U1380">
        <f t="shared" si="175"/>
        <v>0</v>
      </c>
    </row>
    <row r="1381" spans="1:21" x14ac:dyDescent="0.25">
      <c r="A1381" s="118">
        <v>391</v>
      </c>
      <c r="B1381" s="118">
        <v>1099027</v>
      </c>
      <c r="C1381" s="118" t="s">
        <v>2689</v>
      </c>
      <c r="D1381" s="119">
        <f>VLOOKUP(B1381,'Maestro clientes'!A:C,3,0)</f>
        <v>21964</v>
      </c>
      <c r="E1381" s="119">
        <v>0</v>
      </c>
      <c r="F1381" s="119">
        <v>0</v>
      </c>
      <c r="G1381" s="119">
        <v>48</v>
      </c>
      <c r="H1381" s="119">
        <v>0</v>
      </c>
      <c r="I1381" s="119">
        <v>0</v>
      </c>
      <c r="J1381" s="119">
        <v>0</v>
      </c>
      <c r="K1381" s="119">
        <v>12</v>
      </c>
      <c r="L1381" s="119">
        <v>0</v>
      </c>
      <c r="M1381" s="119">
        <v>0</v>
      </c>
      <c r="N1381" s="39">
        <f t="shared" si="168"/>
        <v>0</v>
      </c>
      <c r="O1381" s="39">
        <f t="shared" si="169"/>
        <v>0</v>
      </c>
      <c r="P1381" s="39">
        <f t="shared" si="170"/>
        <v>1</v>
      </c>
      <c r="Q1381">
        <f t="shared" si="171"/>
        <v>0</v>
      </c>
      <c r="R1381">
        <f t="shared" si="172"/>
        <v>0</v>
      </c>
      <c r="S1381">
        <f t="shared" si="173"/>
        <v>0</v>
      </c>
      <c r="T1381">
        <f t="shared" si="174"/>
        <v>0</v>
      </c>
      <c r="U1381">
        <f t="shared" si="175"/>
        <v>0</v>
      </c>
    </row>
    <row r="1382" spans="1:21" x14ac:dyDescent="0.25">
      <c r="A1382" s="118">
        <v>391</v>
      </c>
      <c r="B1382" s="118">
        <v>1099227</v>
      </c>
      <c r="C1382" s="118" t="s">
        <v>1804</v>
      </c>
      <c r="D1382" s="119">
        <f>VLOOKUP(B1382,'Maestro clientes'!A:C,3,0)</f>
        <v>22291</v>
      </c>
      <c r="E1382" s="119">
        <v>0</v>
      </c>
      <c r="F1382" s="119">
        <v>84</v>
      </c>
      <c r="G1382" s="119">
        <v>0</v>
      </c>
      <c r="H1382" s="119">
        <v>40</v>
      </c>
      <c r="I1382" s="119">
        <v>0</v>
      </c>
      <c r="J1382" s="119">
        <v>27</v>
      </c>
      <c r="K1382" s="119">
        <v>0</v>
      </c>
      <c r="L1382" s="119">
        <v>24</v>
      </c>
      <c r="M1382" s="119">
        <v>0</v>
      </c>
      <c r="N1382" s="39">
        <f t="shared" si="168"/>
        <v>0</v>
      </c>
      <c r="O1382" s="39">
        <f t="shared" si="169"/>
        <v>1</v>
      </c>
      <c r="P1382" s="39">
        <f t="shared" si="170"/>
        <v>0</v>
      </c>
      <c r="Q1382">
        <f t="shared" si="171"/>
        <v>0</v>
      </c>
      <c r="R1382">
        <f t="shared" si="172"/>
        <v>1</v>
      </c>
      <c r="S1382">
        <f t="shared" si="173"/>
        <v>0</v>
      </c>
      <c r="T1382">
        <f t="shared" si="174"/>
        <v>0</v>
      </c>
      <c r="U1382">
        <f t="shared" si="175"/>
        <v>0</v>
      </c>
    </row>
    <row r="1383" spans="1:21" x14ac:dyDescent="0.25">
      <c r="A1383" s="118">
        <v>391</v>
      </c>
      <c r="B1383" s="118">
        <v>1105992</v>
      </c>
      <c r="C1383" s="118" t="s">
        <v>2443</v>
      </c>
      <c r="D1383" s="119">
        <f>VLOOKUP(B1383,'Maestro clientes'!A:C,3,0)</f>
        <v>25560</v>
      </c>
      <c r="E1383" s="119">
        <v>9</v>
      </c>
      <c r="F1383" s="119">
        <v>0</v>
      </c>
      <c r="G1383" s="119">
        <v>0</v>
      </c>
      <c r="H1383" s="119">
        <v>0</v>
      </c>
      <c r="I1383" s="119">
        <v>0</v>
      </c>
      <c r="J1383" s="119">
        <v>0</v>
      </c>
      <c r="K1383" s="119">
        <v>0</v>
      </c>
      <c r="L1383" s="119">
        <v>0</v>
      </c>
      <c r="M1383" s="119">
        <v>0</v>
      </c>
      <c r="N1383" s="39">
        <f t="shared" si="168"/>
        <v>0</v>
      </c>
      <c r="O1383" s="39">
        <f t="shared" si="169"/>
        <v>0</v>
      </c>
      <c r="P1383" s="39">
        <f t="shared" si="170"/>
        <v>0</v>
      </c>
      <c r="Q1383">
        <f t="shared" si="171"/>
        <v>0</v>
      </c>
      <c r="R1383">
        <f t="shared" si="172"/>
        <v>0</v>
      </c>
      <c r="S1383">
        <f t="shared" si="173"/>
        <v>0</v>
      </c>
      <c r="T1383">
        <f t="shared" si="174"/>
        <v>0</v>
      </c>
      <c r="U1383">
        <f t="shared" si="175"/>
        <v>0</v>
      </c>
    </row>
    <row r="1384" spans="1:21" x14ac:dyDescent="0.25">
      <c r="A1384" s="118">
        <v>391</v>
      </c>
      <c r="B1384" s="118">
        <v>1112592</v>
      </c>
      <c r="C1384" s="118" t="s">
        <v>2163</v>
      </c>
      <c r="D1384" s="119">
        <f>VLOOKUP(B1384,'Maestro clientes'!A:C,3,0)</f>
        <v>29735</v>
      </c>
      <c r="E1384" s="119">
        <v>0</v>
      </c>
      <c r="F1384" s="119">
        <v>0</v>
      </c>
      <c r="G1384" s="119">
        <v>12</v>
      </c>
      <c r="H1384" s="119">
        <v>0</v>
      </c>
      <c r="I1384" s="119">
        <v>0</v>
      </c>
      <c r="J1384" s="119">
        <v>0</v>
      </c>
      <c r="K1384" s="119">
        <v>0</v>
      </c>
      <c r="L1384" s="119">
        <v>0</v>
      </c>
      <c r="M1384" s="119">
        <v>0</v>
      </c>
      <c r="N1384" s="39">
        <f t="shared" si="168"/>
        <v>0</v>
      </c>
      <c r="O1384" s="39">
        <f t="shared" si="169"/>
        <v>0</v>
      </c>
      <c r="P1384" s="39">
        <f t="shared" si="170"/>
        <v>0</v>
      </c>
      <c r="Q1384">
        <f t="shared" si="171"/>
        <v>0</v>
      </c>
      <c r="R1384">
        <f t="shared" si="172"/>
        <v>0</v>
      </c>
      <c r="S1384">
        <f t="shared" si="173"/>
        <v>0</v>
      </c>
      <c r="T1384">
        <f t="shared" si="174"/>
        <v>0</v>
      </c>
      <c r="U1384">
        <f t="shared" si="175"/>
        <v>0</v>
      </c>
    </row>
    <row r="1385" spans="1:21" x14ac:dyDescent="0.25">
      <c r="A1385" s="118">
        <v>391</v>
      </c>
      <c r="B1385" s="118">
        <v>1113568</v>
      </c>
      <c r="C1385" s="118" t="s">
        <v>2368</v>
      </c>
      <c r="D1385" s="119">
        <f>VLOOKUP(B1385,'Maestro clientes'!A:C,3,0)</f>
        <v>30351</v>
      </c>
      <c r="E1385" s="119">
        <v>0</v>
      </c>
      <c r="F1385" s="119">
        <v>0</v>
      </c>
      <c r="G1385" s="119">
        <v>0</v>
      </c>
      <c r="H1385" s="119">
        <v>0</v>
      </c>
      <c r="I1385" s="119">
        <v>0</v>
      </c>
      <c r="J1385" s="119">
        <v>0</v>
      </c>
      <c r="K1385" s="119">
        <v>0</v>
      </c>
      <c r="L1385" s="119">
        <v>12</v>
      </c>
      <c r="M1385" s="119">
        <v>0</v>
      </c>
      <c r="N1385" s="39">
        <f t="shared" si="168"/>
        <v>0</v>
      </c>
      <c r="O1385" s="39">
        <f t="shared" si="169"/>
        <v>0</v>
      </c>
      <c r="P1385" s="39">
        <f t="shared" si="170"/>
        <v>0</v>
      </c>
      <c r="Q1385">
        <f t="shared" si="171"/>
        <v>0</v>
      </c>
      <c r="R1385">
        <f t="shared" si="172"/>
        <v>0</v>
      </c>
      <c r="S1385">
        <f t="shared" si="173"/>
        <v>0</v>
      </c>
      <c r="T1385">
        <f t="shared" si="174"/>
        <v>0</v>
      </c>
      <c r="U1385">
        <f t="shared" si="175"/>
        <v>0</v>
      </c>
    </row>
    <row r="1386" spans="1:21" x14ac:dyDescent="0.25">
      <c r="A1386" s="118">
        <v>391</v>
      </c>
      <c r="B1386" s="118">
        <v>1119975</v>
      </c>
      <c r="C1386" s="118" t="s">
        <v>1785</v>
      </c>
      <c r="D1386" s="119">
        <f>VLOOKUP(B1386,'Maestro clientes'!A:C,3,0)</f>
        <v>34046</v>
      </c>
      <c r="E1386" s="119">
        <v>0</v>
      </c>
      <c r="F1386" s="119">
        <v>0</v>
      </c>
      <c r="G1386" s="119">
        <v>6</v>
      </c>
      <c r="H1386" s="119">
        <v>0</v>
      </c>
      <c r="I1386" s="119">
        <v>0</v>
      </c>
      <c r="J1386" s="119">
        <v>0</v>
      </c>
      <c r="K1386" s="119">
        <v>0</v>
      </c>
      <c r="L1386" s="119">
        <v>0</v>
      </c>
      <c r="M1386" s="119">
        <v>0</v>
      </c>
      <c r="N1386" s="39">
        <f t="shared" si="168"/>
        <v>0</v>
      </c>
      <c r="O1386" s="39">
        <f t="shared" si="169"/>
        <v>0</v>
      </c>
      <c r="P1386" s="39">
        <f t="shared" si="170"/>
        <v>0</v>
      </c>
      <c r="Q1386">
        <f t="shared" si="171"/>
        <v>0</v>
      </c>
      <c r="R1386">
        <f t="shared" si="172"/>
        <v>0</v>
      </c>
      <c r="S1386">
        <f t="shared" si="173"/>
        <v>0</v>
      </c>
      <c r="T1386">
        <f t="shared" si="174"/>
        <v>0</v>
      </c>
      <c r="U1386">
        <f t="shared" si="175"/>
        <v>0</v>
      </c>
    </row>
    <row r="1387" spans="1:21" x14ac:dyDescent="0.25">
      <c r="A1387" s="118">
        <v>391</v>
      </c>
      <c r="B1387" s="118">
        <v>1133672</v>
      </c>
      <c r="C1387" s="118" t="s">
        <v>2690</v>
      </c>
      <c r="D1387" s="119">
        <f>VLOOKUP(B1387,'Maestro clientes'!A:C,3,0)</f>
        <v>39838</v>
      </c>
      <c r="E1387" s="119">
        <v>0</v>
      </c>
      <c r="F1387" s="119">
        <v>0</v>
      </c>
      <c r="G1387" s="119">
        <v>48</v>
      </c>
      <c r="H1387" s="119">
        <v>0</v>
      </c>
      <c r="I1387" s="119">
        <v>0</v>
      </c>
      <c r="J1387" s="119">
        <v>0</v>
      </c>
      <c r="K1387" s="119">
        <v>0</v>
      </c>
      <c r="L1387" s="119">
        <v>0</v>
      </c>
      <c r="M1387" s="119">
        <v>0</v>
      </c>
      <c r="N1387" s="39">
        <f t="shared" si="168"/>
        <v>0</v>
      </c>
      <c r="O1387" s="39">
        <f t="shared" si="169"/>
        <v>0</v>
      </c>
      <c r="P1387" s="39">
        <f t="shared" si="170"/>
        <v>1</v>
      </c>
      <c r="Q1387">
        <f t="shared" si="171"/>
        <v>0</v>
      </c>
      <c r="R1387">
        <f t="shared" si="172"/>
        <v>0</v>
      </c>
      <c r="S1387">
        <f t="shared" si="173"/>
        <v>0</v>
      </c>
      <c r="T1387">
        <f t="shared" si="174"/>
        <v>0</v>
      </c>
      <c r="U1387">
        <f t="shared" si="175"/>
        <v>0</v>
      </c>
    </row>
    <row r="1388" spans="1:21" x14ac:dyDescent="0.25">
      <c r="A1388" s="118">
        <v>391</v>
      </c>
      <c r="B1388" s="118">
        <v>1141161</v>
      </c>
      <c r="C1388" s="118" t="s">
        <v>997</v>
      </c>
      <c r="D1388" s="119">
        <f>VLOOKUP(B1388,'Maestro clientes'!A:C,3,0)</f>
        <v>40395</v>
      </c>
      <c r="E1388" s="119">
        <v>0</v>
      </c>
      <c r="F1388" s="119">
        <v>0</v>
      </c>
      <c r="G1388" s="119">
        <v>6</v>
      </c>
      <c r="H1388" s="119">
        <v>0</v>
      </c>
      <c r="I1388" s="119">
        <v>0</v>
      </c>
      <c r="J1388" s="119">
        <v>0</v>
      </c>
      <c r="K1388" s="119">
        <v>24</v>
      </c>
      <c r="L1388" s="119">
        <v>0</v>
      </c>
      <c r="M1388" s="119">
        <v>0</v>
      </c>
      <c r="N1388" s="39">
        <f t="shared" si="168"/>
        <v>0</v>
      </c>
      <c r="O1388" s="39">
        <f t="shared" si="169"/>
        <v>0</v>
      </c>
      <c r="P1388" s="39">
        <f t="shared" si="170"/>
        <v>0</v>
      </c>
      <c r="Q1388">
        <f t="shared" si="171"/>
        <v>0</v>
      </c>
      <c r="R1388">
        <f t="shared" si="172"/>
        <v>0</v>
      </c>
      <c r="S1388">
        <f t="shared" si="173"/>
        <v>1</v>
      </c>
      <c r="T1388">
        <f t="shared" si="174"/>
        <v>0</v>
      </c>
      <c r="U1388">
        <f t="shared" si="175"/>
        <v>0</v>
      </c>
    </row>
    <row r="1389" spans="1:21" x14ac:dyDescent="0.25">
      <c r="A1389" s="118">
        <v>391</v>
      </c>
      <c r="B1389" s="118">
        <v>1098825</v>
      </c>
      <c r="C1389" s="118" t="s">
        <v>3056</v>
      </c>
      <c r="D1389" s="119">
        <f>VLOOKUP(B1389,'Maestro clientes'!A:C,3,0)</f>
        <v>21667</v>
      </c>
      <c r="E1389" s="119">
        <v>0</v>
      </c>
      <c r="F1389" s="119">
        <v>24</v>
      </c>
      <c r="G1389" s="119">
        <v>0</v>
      </c>
      <c r="H1389" s="119">
        <v>0</v>
      </c>
      <c r="I1389" s="119">
        <v>0</v>
      </c>
      <c r="J1389" s="119">
        <v>0</v>
      </c>
      <c r="K1389" s="119">
        <v>0</v>
      </c>
      <c r="L1389" s="119">
        <v>0</v>
      </c>
      <c r="M1389" s="119">
        <v>0</v>
      </c>
      <c r="N1389" s="39">
        <f t="shared" si="168"/>
        <v>0</v>
      </c>
      <c r="O1389" s="39">
        <f t="shared" si="169"/>
        <v>1</v>
      </c>
      <c r="P1389" s="39">
        <f t="shared" si="170"/>
        <v>0</v>
      </c>
      <c r="Q1389">
        <f t="shared" si="171"/>
        <v>0</v>
      </c>
      <c r="R1389">
        <f t="shared" si="172"/>
        <v>0</v>
      </c>
      <c r="S1389">
        <f t="shared" si="173"/>
        <v>0</v>
      </c>
      <c r="T1389">
        <f t="shared" si="174"/>
        <v>0</v>
      </c>
      <c r="U1389">
        <f t="shared" si="175"/>
        <v>0</v>
      </c>
    </row>
    <row r="1390" spans="1:21" x14ac:dyDescent="0.25">
      <c r="A1390" s="118">
        <v>391</v>
      </c>
      <c r="B1390" s="118">
        <v>1083688</v>
      </c>
      <c r="C1390" s="118" t="s">
        <v>3096</v>
      </c>
      <c r="D1390" s="119">
        <f>VLOOKUP(B1390,'Maestro clientes'!A:C,3,0)</f>
        <v>21600</v>
      </c>
      <c r="E1390" s="119">
        <v>0</v>
      </c>
      <c r="F1390" s="119">
        <v>24</v>
      </c>
      <c r="G1390" s="119">
        <v>18</v>
      </c>
      <c r="H1390" s="119">
        <v>12</v>
      </c>
      <c r="I1390" s="119">
        <v>0</v>
      </c>
      <c r="J1390" s="119">
        <v>0</v>
      </c>
      <c r="K1390" s="119">
        <v>0</v>
      </c>
      <c r="L1390" s="119">
        <v>0</v>
      </c>
      <c r="M1390" s="119">
        <v>0</v>
      </c>
      <c r="N1390" s="39">
        <f t="shared" si="168"/>
        <v>0</v>
      </c>
      <c r="O1390" s="39">
        <f t="shared" si="169"/>
        <v>1</v>
      </c>
      <c r="P1390" s="39">
        <f t="shared" si="170"/>
        <v>1</v>
      </c>
      <c r="Q1390">
        <f t="shared" si="171"/>
        <v>0</v>
      </c>
      <c r="R1390">
        <f t="shared" si="172"/>
        <v>0</v>
      </c>
      <c r="S1390">
        <f t="shared" si="173"/>
        <v>0</v>
      </c>
      <c r="T1390">
        <f t="shared" si="174"/>
        <v>0</v>
      </c>
      <c r="U1390">
        <f t="shared" si="175"/>
        <v>0</v>
      </c>
    </row>
    <row r="1391" spans="1:21" x14ac:dyDescent="0.25">
      <c r="A1391" s="118">
        <v>391</v>
      </c>
      <c r="B1391" s="118">
        <v>1098747</v>
      </c>
      <c r="C1391" s="118" t="s">
        <v>3097</v>
      </c>
      <c r="D1391" s="119">
        <f>VLOOKUP(B1391,'Maestro clientes'!A:C,3,0)</f>
        <v>21508</v>
      </c>
      <c r="E1391" s="119">
        <v>0</v>
      </c>
      <c r="F1391" s="119">
        <v>24</v>
      </c>
      <c r="G1391" s="119">
        <v>0</v>
      </c>
      <c r="H1391" s="119">
        <v>0</v>
      </c>
      <c r="I1391" s="119">
        <v>0</v>
      </c>
      <c r="J1391" s="119">
        <v>0</v>
      </c>
      <c r="K1391" s="119">
        <v>0</v>
      </c>
      <c r="L1391" s="119">
        <v>0</v>
      </c>
      <c r="M1391" s="119">
        <v>0</v>
      </c>
      <c r="N1391" s="39">
        <f t="shared" si="168"/>
        <v>0</v>
      </c>
      <c r="O1391" s="39">
        <f t="shared" si="169"/>
        <v>1</v>
      </c>
      <c r="P1391" s="39">
        <f t="shared" si="170"/>
        <v>0</v>
      </c>
      <c r="Q1391">
        <f t="shared" si="171"/>
        <v>0</v>
      </c>
      <c r="R1391">
        <f t="shared" si="172"/>
        <v>0</v>
      </c>
      <c r="S1391">
        <f t="shared" si="173"/>
        <v>0</v>
      </c>
      <c r="T1391">
        <f t="shared" si="174"/>
        <v>0</v>
      </c>
      <c r="U1391">
        <f t="shared" si="175"/>
        <v>0</v>
      </c>
    </row>
    <row r="1392" spans="1:21" x14ac:dyDescent="0.25">
      <c r="A1392" s="118">
        <v>391</v>
      </c>
      <c r="B1392" s="118">
        <v>1083679</v>
      </c>
      <c r="C1392" s="118" t="s">
        <v>3123</v>
      </c>
      <c r="D1392" s="119">
        <f>VLOOKUP(B1392,'Maestro clientes'!A:C,3,0)</f>
        <v>21564</v>
      </c>
      <c r="E1392" s="119">
        <v>0</v>
      </c>
      <c r="F1392" s="119">
        <v>6</v>
      </c>
      <c r="G1392" s="119">
        <v>0</v>
      </c>
      <c r="H1392" s="119">
        <v>0</v>
      </c>
      <c r="I1392" s="119">
        <v>0</v>
      </c>
      <c r="J1392" s="119">
        <v>0</v>
      </c>
      <c r="K1392" s="119">
        <v>0</v>
      </c>
      <c r="L1392" s="119">
        <v>120</v>
      </c>
      <c r="M1392" s="119">
        <v>0</v>
      </c>
      <c r="N1392" s="39">
        <f t="shared" si="168"/>
        <v>0</v>
      </c>
      <c r="O1392" s="39">
        <f t="shared" si="169"/>
        <v>0</v>
      </c>
      <c r="P1392" s="39">
        <f t="shared" si="170"/>
        <v>0</v>
      </c>
      <c r="Q1392">
        <f t="shared" si="171"/>
        <v>0</v>
      </c>
      <c r="R1392">
        <f t="shared" si="172"/>
        <v>0</v>
      </c>
      <c r="S1392">
        <f t="shared" si="173"/>
        <v>0</v>
      </c>
      <c r="T1392">
        <f t="shared" si="174"/>
        <v>1</v>
      </c>
      <c r="U1392">
        <f t="shared" si="175"/>
        <v>0</v>
      </c>
    </row>
    <row r="1393" spans="1:21" x14ac:dyDescent="0.25">
      <c r="A1393" s="118">
        <v>391</v>
      </c>
      <c r="B1393" s="118">
        <v>1104687</v>
      </c>
      <c r="C1393" s="118" t="s">
        <v>3292</v>
      </c>
      <c r="D1393" s="119">
        <f>VLOOKUP(B1393,'Maestro clientes'!A:C,3,0)</f>
        <v>24078</v>
      </c>
      <c r="E1393" s="119">
        <v>9</v>
      </c>
      <c r="F1393" s="119">
        <v>2</v>
      </c>
      <c r="G1393" s="119">
        <v>0</v>
      </c>
      <c r="H1393" s="119">
        <v>0</v>
      </c>
      <c r="I1393" s="119">
        <v>0</v>
      </c>
      <c r="J1393" s="119">
        <v>0</v>
      </c>
      <c r="K1393" s="119">
        <v>17</v>
      </c>
      <c r="L1393" s="119">
        <v>0</v>
      </c>
      <c r="M1393" s="119">
        <v>0</v>
      </c>
      <c r="N1393" s="39">
        <f t="shared" si="168"/>
        <v>0</v>
      </c>
      <c r="O1393" s="39">
        <f t="shared" si="169"/>
        <v>0</v>
      </c>
      <c r="P1393" s="39">
        <f t="shared" si="170"/>
        <v>0</v>
      </c>
      <c r="Q1393">
        <f t="shared" si="171"/>
        <v>0</v>
      </c>
      <c r="R1393">
        <f t="shared" si="172"/>
        <v>0</v>
      </c>
      <c r="S1393">
        <f t="shared" si="173"/>
        <v>0</v>
      </c>
      <c r="T1393">
        <f t="shared" si="174"/>
        <v>0</v>
      </c>
      <c r="U1393">
        <f t="shared" si="175"/>
        <v>0</v>
      </c>
    </row>
    <row r="1394" spans="1:21" x14ac:dyDescent="0.25">
      <c r="A1394" s="118">
        <v>392</v>
      </c>
      <c r="B1394" s="118">
        <v>1060179</v>
      </c>
      <c r="C1394" s="118" t="s">
        <v>2164</v>
      </c>
      <c r="D1394" s="119">
        <f>VLOOKUP(B1394,'Maestro clientes'!A:C,3,0)</f>
        <v>10439</v>
      </c>
      <c r="E1394" s="119">
        <v>0</v>
      </c>
      <c r="F1394" s="119">
        <v>0</v>
      </c>
      <c r="G1394" s="119">
        <v>0</v>
      </c>
      <c r="H1394" s="119">
        <v>0</v>
      </c>
      <c r="I1394" s="119">
        <v>0</v>
      </c>
      <c r="J1394" s="119">
        <v>0</v>
      </c>
      <c r="K1394" s="119">
        <v>0</v>
      </c>
      <c r="L1394" s="119">
        <v>62</v>
      </c>
      <c r="M1394" s="119">
        <v>6</v>
      </c>
      <c r="N1394" s="39">
        <f t="shared" si="168"/>
        <v>0</v>
      </c>
      <c r="O1394" s="39">
        <f t="shared" si="169"/>
        <v>0</v>
      </c>
      <c r="P1394" s="39">
        <f t="shared" si="170"/>
        <v>0</v>
      </c>
      <c r="Q1394">
        <f t="shared" si="171"/>
        <v>0</v>
      </c>
      <c r="R1394">
        <f t="shared" si="172"/>
        <v>0</v>
      </c>
      <c r="S1394">
        <f t="shared" si="173"/>
        <v>0</v>
      </c>
      <c r="T1394">
        <f t="shared" si="174"/>
        <v>1</v>
      </c>
      <c r="U1394">
        <f t="shared" si="175"/>
        <v>0</v>
      </c>
    </row>
    <row r="1395" spans="1:21" x14ac:dyDescent="0.25">
      <c r="A1395" s="118">
        <v>392</v>
      </c>
      <c r="B1395" s="118">
        <v>1060315</v>
      </c>
      <c r="C1395" s="118" t="s">
        <v>998</v>
      </c>
      <c r="D1395" s="119">
        <f>VLOOKUP(B1395,'Maestro clientes'!A:C,3,0)</f>
        <v>10631</v>
      </c>
      <c r="E1395" s="119">
        <v>0</v>
      </c>
      <c r="F1395" s="119">
        <v>0</v>
      </c>
      <c r="G1395" s="119">
        <v>6</v>
      </c>
      <c r="H1395" s="119">
        <v>0</v>
      </c>
      <c r="I1395" s="119">
        <v>0</v>
      </c>
      <c r="J1395" s="119">
        <v>0</v>
      </c>
      <c r="K1395" s="119">
        <v>0</v>
      </c>
      <c r="L1395" s="119">
        <v>24</v>
      </c>
      <c r="M1395" s="119">
        <v>0</v>
      </c>
      <c r="N1395" s="39">
        <f t="shared" si="168"/>
        <v>0</v>
      </c>
      <c r="O1395" s="39">
        <f t="shared" si="169"/>
        <v>0</v>
      </c>
      <c r="P1395" s="39">
        <f t="shared" si="170"/>
        <v>0</v>
      </c>
      <c r="Q1395">
        <f t="shared" si="171"/>
        <v>0</v>
      </c>
      <c r="R1395">
        <f t="shared" si="172"/>
        <v>0</v>
      </c>
      <c r="S1395">
        <f t="shared" si="173"/>
        <v>0</v>
      </c>
      <c r="T1395">
        <f t="shared" si="174"/>
        <v>0</v>
      </c>
      <c r="U1395">
        <f t="shared" si="175"/>
        <v>0</v>
      </c>
    </row>
    <row r="1396" spans="1:21" x14ac:dyDescent="0.25">
      <c r="A1396" s="118">
        <v>392</v>
      </c>
      <c r="B1396" s="118">
        <v>1060440</v>
      </c>
      <c r="C1396" s="118" t="s">
        <v>2369</v>
      </c>
      <c r="D1396" s="119">
        <f>VLOOKUP(B1396,'Maestro clientes'!A:C,3,0)</f>
        <v>10794</v>
      </c>
      <c r="E1396" s="119">
        <v>0</v>
      </c>
      <c r="F1396" s="119">
        <v>0</v>
      </c>
      <c r="G1396" s="119">
        <v>0</v>
      </c>
      <c r="H1396" s="119">
        <v>0</v>
      </c>
      <c r="I1396" s="119">
        <v>0</v>
      </c>
      <c r="J1396" s="119">
        <v>0</v>
      </c>
      <c r="K1396" s="119">
        <v>24</v>
      </c>
      <c r="L1396" s="119">
        <v>50</v>
      </c>
      <c r="M1396" s="119">
        <v>18</v>
      </c>
      <c r="N1396" s="39">
        <f t="shared" si="168"/>
        <v>0</v>
      </c>
      <c r="O1396" s="39">
        <f t="shared" si="169"/>
        <v>0</v>
      </c>
      <c r="P1396" s="39">
        <f t="shared" si="170"/>
        <v>0</v>
      </c>
      <c r="Q1396">
        <f t="shared" si="171"/>
        <v>0</v>
      </c>
      <c r="R1396">
        <f t="shared" si="172"/>
        <v>0</v>
      </c>
      <c r="S1396">
        <f t="shared" si="173"/>
        <v>1</v>
      </c>
      <c r="T1396">
        <f t="shared" si="174"/>
        <v>1</v>
      </c>
      <c r="U1396">
        <f t="shared" si="175"/>
        <v>1</v>
      </c>
    </row>
    <row r="1397" spans="1:21" x14ac:dyDescent="0.25">
      <c r="A1397" s="118">
        <v>392</v>
      </c>
      <c r="B1397" s="118">
        <v>1066234</v>
      </c>
      <c r="C1397" s="118" t="s">
        <v>2444</v>
      </c>
      <c r="D1397" s="119">
        <f>VLOOKUP(B1397,'Maestro clientes'!A:C,3,0)</f>
        <v>49780</v>
      </c>
      <c r="E1397" s="119">
        <v>0</v>
      </c>
      <c r="F1397" s="119">
        <v>0</v>
      </c>
      <c r="G1397" s="119">
        <v>0</v>
      </c>
      <c r="H1397" s="119">
        <v>0</v>
      </c>
      <c r="I1397" s="119">
        <v>12</v>
      </c>
      <c r="J1397" s="119">
        <v>0</v>
      </c>
      <c r="K1397" s="119">
        <v>0</v>
      </c>
      <c r="L1397" s="119">
        <v>0</v>
      </c>
      <c r="M1397" s="119">
        <v>0</v>
      </c>
      <c r="N1397" s="39">
        <f t="shared" si="168"/>
        <v>0</v>
      </c>
      <c r="O1397" s="39">
        <f t="shared" si="169"/>
        <v>0</v>
      </c>
      <c r="P1397" s="39">
        <f t="shared" si="170"/>
        <v>0</v>
      </c>
      <c r="Q1397">
        <f t="shared" si="171"/>
        <v>0</v>
      </c>
      <c r="R1397">
        <f t="shared" si="172"/>
        <v>0</v>
      </c>
      <c r="S1397">
        <f t="shared" si="173"/>
        <v>0</v>
      </c>
      <c r="T1397">
        <f t="shared" si="174"/>
        <v>0</v>
      </c>
      <c r="U1397">
        <f t="shared" si="175"/>
        <v>0</v>
      </c>
    </row>
    <row r="1398" spans="1:21" x14ac:dyDescent="0.25">
      <c r="A1398" s="118">
        <v>392</v>
      </c>
      <c r="B1398" s="118">
        <v>1067697</v>
      </c>
      <c r="C1398" s="118" t="s">
        <v>2370</v>
      </c>
      <c r="D1398" s="119">
        <f>VLOOKUP(B1398,'Maestro clientes'!A:C,3,0)</f>
        <v>65378</v>
      </c>
      <c r="E1398" s="119">
        <v>0</v>
      </c>
      <c r="F1398" s="119">
        <v>0</v>
      </c>
      <c r="G1398" s="119">
        <v>0</v>
      </c>
      <c r="H1398" s="119">
        <v>0</v>
      </c>
      <c r="I1398" s="119">
        <v>0</v>
      </c>
      <c r="J1398" s="119">
        <v>0</v>
      </c>
      <c r="K1398" s="119">
        <v>12</v>
      </c>
      <c r="L1398" s="119">
        <v>0</v>
      </c>
      <c r="M1398" s="119">
        <v>0</v>
      </c>
      <c r="N1398" s="39">
        <f t="shared" si="168"/>
        <v>0</v>
      </c>
      <c r="O1398" s="39">
        <f t="shared" si="169"/>
        <v>0</v>
      </c>
      <c r="P1398" s="39">
        <f t="shared" si="170"/>
        <v>0</v>
      </c>
      <c r="Q1398">
        <f t="shared" si="171"/>
        <v>0</v>
      </c>
      <c r="R1398">
        <f t="shared" si="172"/>
        <v>0</v>
      </c>
      <c r="S1398">
        <f t="shared" si="173"/>
        <v>0</v>
      </c>
      <c r="T1398">
        <f t="shared" si="174"/>
        <v>0</v>
      </c>
      <c r="U1398">
        <f t="shared" si="175"/>
        <v>0</v>
      </c>
    </row>
    <row r="1399" spans="1:21" x14ac:dyDescent="0.25">
      <c r="A1399" s="118">
        <v>392</v>
      </c>
      <c r="B1399" s="118">
        <v>1069213</v>
      </c>
      <c r="C1399" s="118" t="s">
        <v>1144</v>
      </c>
      <c r="D1399" s="119">
        <f>VLOOKUP(B1399,'Maestro clientes'!A:C,3,0)</f>
        <v>7456</v>
      </c>
      <c r="E1399" s="119">
        <v>0</v>
      </c>
      <c r="F1399" s="119">
        <v>0</v>
      </c>
      <c r="G1399" s="119">
        <v>0</v>
      </c>
      <c r="H1399" s="119">
        <v>0</v>
      </c>
      <c r="I1399" s="119">
        <v>12</v>
      </c>
      <c r="J1399" s="119">
        <v>0</v>
      </c>
      <c r="K1399" s="119">
        <v>0</v>
      </c>
      <c r="L1399" s="119">
        <v>0</v>
      </c>
      <c r="M1399" s="119">
        <v>0</v>
      </c>
      <c r="N1399" s="39">
        <f t="shared" si="168"/>
        <v>0</v>
      </c>
      <c r="O1399" s="39">
        <f t="shared" si="169"/>
        <v>0</v>
      </c>
      <c r="P1399" s="39">
        <f t="shared" si="170"/>
        <v>0</v>
      </c>
      <c r="Q1399">
        <f t="shared" si="171"/>
        <v>0</v>
      </c>
      <c r="R1399">
        <f t="shared" si="172"/>
        <v>0</v>
      </c>
      <c r="S1399">
        <f t="shared" si="173"/>
        <v>0</v>
      </c>
      <c r="T1399">
        <f t="shared" si="174"/>
        <v>0</v>
      </c>
      <c r="U1399">
        <f t="shared" si="175"/>
        <v>0</v>
      </c>
    </row>
    <row r="1400" spans="1:21" x14ac:dyDescent="0.25">
      <c r="A1400" s="118">
        <v>392</v>
      </c>
      <c r="B1400" s="118">
        <v>1069272</v>
      </c>
      <c r="C1400" s="118" t="s">
        <v>2280</v>
      </c>
      <c r="D1400" s="119">
        <f>VLOOKUP(B1400,'Maestro clientes'!A:C,3,0)</f>
        <v>7485</v>
      </c>
      <c r="E1400" s="119">
        <v>0</v>
      </c>
      <c r="F1400" s="119">
        <v>0</v>
      </c>
      <c r="G1400" s="119">
        <v>42</v>
      </c>
      <c r="H1400" s="119">
        <v>0</v>
      </c>
      <c r="I1400" s="119">
        <v>0</v>
      </c>
      <c r="J1400" s="119">
        <v>0</v>
      </c>
      <c r="K1400" s="119">
        <v>0</v>
      </c>
      <c r="L1400" s="119">
        <v>0</v>
      </c>
      <c r="M1400" s="119">
        <v>0</v>
      </c>
      <c r="N1400" s="39">
        <f t="shared" si="168"/>
        <v>0</v>
      </c>
      <c r="O1400" s="39">
        <f t="shared" si="169"/>
        <v>0</v>
      </c>
      <c r="P1400" s="39">
        <f t="shared" si="170"/>
        <v>1</v>
      </c>
      <c r="Q1400">
        <f t="shared" si="171"/>
        <v>0</v>
      </c>
      <c r="R1400">
        <f t="shared" si="172"/>
        <v>0</v>
      </c>
      <c r="S1400">
        <f t="shared" si="173"/>
        <v>0</v>
      </c>
      <c r="T1400">
        <f t="shared" si="174"/>
        <v>0</v>
      </c>
      <c r="U1400">
        <f t="shared" si="175"/>
        <v>0</v>
      </c>
    </row>
    <row r="1401" spans="1:21" x14ac:dyDescent="0.25">
      <c r="A1401" s="118">
        <v>392</v>
      </c>
      <c r="B1401" s="118">
        <v>1070414</v>
      </c>
      <c r="C1401" s="118" t="s">
        <v>2691</v>
      </c>
      <c r="D1401" s="119">
        <f>VLOOKUP(B1401,'Maestro clientes'!A:C,3,0)</f>
        <v>8450</v>
      </c>
      <c r="E1401" s="119">
        <v>0</v>
      </c>
      <c r="F1401" s="119">
        <v>12</v>
      </c>
      <c r="G1401" s="119">
        <v>0</v>
      </c>
      <c r="H1401" s="119">
        <v>0</v>
      </c>
      <c r="I1401" s="119">
        <v>0</v>
      </c>
      <c r="J1401" s="119">
        <v>0</v>
      </c>
      <c r="K1401" s="119">
        <v>0</v>
      </c>
      <c r="L1401" s="119">
        <v>12</v>
      </c>
      <c r="M1401" s="119">
        <v>0</v>
      </c>
      <c r="N1401" s="39">
        <f t="shared" si="168"/>
        <v>0</v>
      </c>
      <c r="O1401" s="39">
        <f t="shared" si="169"/>
        <v>0</v>
      </c>
      <c r="P1401" s="39">
        <f t="shared" si="170"/>
        <v>0</v>
      </c>
      <c r="Q1401">
        <f t="shared" si="171"/>
        <v>0</v>
      </c>
      <c r="R1401">
        <f t="shared" si="172"/>
        <v>0</v>
      </c>
      <c r="S1401">
        <f t="shared" si="173"/>
        <v>0</v>
      </c>
      <c r="T1401">
        <f t="shared" si="174"/>
        <v>0</v>
      </c>
      <c r="U1401">
        <f t="shared" si="175"/>
        <v>0</v>
      </c>
    </row>
    <row r="1402" spans="1:21" x14ac:dyDescent="0.25">
      <c r="A1402" s="118">
        <v>392</v>
      </c>
      <c r="B1402" s="118">
        <v>1097378</v>
      </c>
      <c r="C1402" s="118" t="s">
        <v>1786</v>
      </c>
      <c r="D1402" s="119">
        <f>VLOOKUP(B1402,'Maestro clientes'!A:C,3,0)</f>
        <v>18670</v>
      </c>
      <c r="E1402" s="119">
        <v>0</v>
      </c>
      <c r="F1402" s="119">
        <v>0</v>
      </c>
      <c r="G1402" s="119">
        <v>12</v>
      </c>
      <c r="H1402" s="119">
        <v>0</v>
      </c>
      <c r="I1402" s="119">
        <v>0</v>
      </c>
      <c r="J1402" s="119">
        <v>0</v>
      </c>
      <c r="K1402" s="119">
        <v>12</v>
      </c>
      <c r="L1402" s="119">
        <v>50</v>
      </c>
      <c r="M1402" s="119">
        <v>0</v>
      </c>
      <c r="N1402" s="39">
        <f t="shared" si="168"/>
        <v>0</v>
      </c>
      <c r="O1402" s="39">
        <f t="shared" si="169"/>
        <v>0</v>
      </c>
      <c r="P1402" s="39">
        <f t="shared" si="170"/>
        <v>0</v>
      </c>
      <c r="Q1402">
        <f t="shared" si="171"/>
        <v>0</v>
      </c>
      <c r="R1402">
        <f t="shared" si="172"/>
        <v>0</v>
      </c>
      <c r="S1402">
        <f t="shared" si="173"/>
        <v>0</v>
      </c>
      <c r="T1402">
        <f t="shared" si="174"/>
        <v>1</v>
      </c>
      <c r="U1402">
        <f t="shared" si="175"/>
        <v>0</v>
      </c>
    </row>
    <row r="1403" spans="1:21" x14ac:dyDescent="0.25">
      <c r="A1403" s="118">
        <v>392</v>
      </c>
      <c r="B1403" s="118">
        <v>1104524</v>
      </c>
      <c r="C1403" s="118" t="s">
        <v>1216</v>
      </c>
      <c r="D1403" s="119">
        <f>VLOOKUP(B1403,'Maestro clientes'!A:C,3,0)</f>
        <v>23697</v>
      </c>
      <c r="E1403" s="119">
        <v>0</v>
      </c>
      <c r="F1403" s="119">
        <v>0</v>
      </c>
      <c r="G1403" s="119">
        <v>0</v>
      </c>
      <c r="H1403" s="119">
        <v>0</v>
      </c>
      <c r="I1403" s="119">
        <v>8</v>
      </c>
      <c r="J1403" s="119">
        <v>0</v>
      </c>
      <c r="K1403" s="119">
        <v>12</v>
      </c>
      <c r="L1403" s="119">
        <v>0</v>
      </c>
      <c r="M1403" s="119">
        <v>0</v>
      </c>
      <c r="N1403" s="39">
        <f t="shared" si="168"/>
        <v>0</v>
      </c>
      <c r="O1403" s="39">
        <f t="shared" si="169"/>
        <v>0</v>
      </c>
      <c r="P1403" s="39">
        <f t="shared" si="170"/>
        <v>0</v>
      </c>
      <c r="Q1403">
        <f t="shared" si="171"/>
        <v>0</v>
      </c>
      <c r="R1403">
        <f t="shared" si="172"/>
        <v>0</v>
      </c>
      <c r="S1403">
        <f t="shared" si="173"/>
        <v>0</v>
      </c>
      <c r="T1403">
        <f t="shared" si="174"/>
        <v>0</v>
      </c>
      <c r="U1403">
        <f t="shared" si="175"/>
        <v>0</v>
      </c>
    </row>
    <row r="1404" spans="1:21" x14ac:dyDescent="0.25">
      <c r="A1404" s="118">
        <v>392</v>
      </c>
      <c r="B1404" s="118">
        <v>1105305</v>
      </c>
      <c r="C1404" s="118" t="s">
        <v>1217</v>
      </c>
      <c r="D1404" s="119">
        <f>VLOOKUP(B1404,'Maestro clientes'!A:C,3,0)</f>
        <v>24744</v>
      </c>
      <c r="E1404" s="119">
        <v>0</v>
      </c>
      <c r="F1404" s="119">
        <v>0</v>
      </c>
      <c r="G1404" s="119">
        <v>0</v>
      </c>
      <c r="H1404" s="119">
        <v>0</v>
      </c>
      <c r="I1404" s="119">
        <v>0</v>
      </c>
      <c r="J1404" s="119">
        <v>0</v>
      </c>
      <c r="K1404" s="119">
        <v>4</v>
      </c>
      <c r="L1404" s="119">
        <v>0</v>
      </c>
      <c r="M1404" s="119">
        <v>9</v>
      </c>
      <c r="N1404" s="39">
        <f t="shared" si="168"/>
        <v>0</v>
      </c>
      <c r="O1404" s="39">
        <f t="shared" si="169"/>
        <v>0</v>
      </c>
      <c r="P1404" s="39">
        <f t="shared" si="170"/>
        <v>0</v>
      </c>
      <c r="Q1404">
        <f t="shared" si="171"/>
        <v>0</v>
      </c>
      <c r="R1404">
        <f t="shared" si="172"/>
        <v>0</v>
      </c>
      <c r="S1404">
        <f t="shared" si="173"/>
        <v>0</v>
      </c>
      <c r="T1404">
        <f t="shared" si="174"/>
        <v>0</v>
      </c>
      <c r="U1404">
        <f t="shared" si="175"/>
        <v>0</v>
      </c>
    </row>
    <row r="1405" spans="1:21" x14ac:dyDescent="0.25">
      <c r="A1405" s="118">
        <v>392</v>
      </c>
      <c r="B1405" s="118">
        <v>1105702</v>
      </c>
      <c r="C1405" s="118" t="s">
        <v>2512</v>
      </c>
      <c r="D1405" s="119">
        <f>VLOOKUP(B1405,'Maestro clientes'!A:C,3,0)</f>
        <v>25223</v>
      </c>
      <c r="E1405" s="119">
        <v>0</v>
      </c>
      <c r="F1405" s="119">
        <v>0</v>
      </c>
      <c r="G1405" s="119">
        <v>24</v>
      </c>
      <c r="H1405" s="119">
        <v>0</v>
      </c>
      <c r="I1405" s="119">
        <v>0</v>
      </c>
      <c r="J1405" s="119">
        <v>0</v>
      </c>
      <c r="K1405" s="119">
        <v>0</v>
      </c>
      <c r="L1405" s="119">
        <v>0</v>
      </c>
      <c r="M1405" s="119">
        <v>0</v>
      </c>
      <c r="N1405" s="39">
        <f t="shared" si="168"/>
        <v>0</v>
      </c>
      <c r="O1405" s="39">
        <f t="shared" si="169"/>
        <v>0</v>
      </c>
      <c r="P1405" s="39">
        <f t="shared" si="170"/>
        <v>1</v>
      </c>
      <c r="Q1405">
        <f t="shared" si="171"/>
        <v>0</v>
      </c>
      <c r="R1405">
        <f t="shared" si="172"/>
        <v>0</v>
      </c>
      <c r="S1405">
        <f t="shared" si="173"/>
        <v>0</v>
      </c>
      <c r="T1405">
        <f t="shared" si="174"/>
        <v>0</v>
      </c>
      <c r="U1405">
        <f t="shared" si="175"/>
        <v>0</v>
      </c>
    </row>
    <row r="1406" spans="1:21" x14ac:dyDescent="0.25">
      <c r="A1406" s="118">
        <v>392</v>
      </c>
      <c r="B1406" s="118">
        <v>1116003</v>
      </c>
      <c r="C1406" s="118" t="s">
        <v>1145</v>
      </c>
      <c r="D1406" s="119">
        <f>VLOOKUP(B1406,'Maestro clientes'!A:C,3,0)</f>
        <v>31522</v>
      </c>
      <c r="E1406" s="119">
        <v>0</v>
      </c>
      <c r="F1406" s="119">
        <v>0</v>
      </c>
      <c r="G1406" s="119">
        <v>0</v>
      </c>
      <c r="H1406" s="119">
        <v>0</v>
      </c>
      <c r="I1406" s="119">
        <v>0</v>
      </c>
      <c r="J1406" s="119">
        <v>0</v>
      </c>
      <c r="K1406" s="119">
        <v>12</v>
      </c>
      <c r="L1406" s="119">
        <v>0</v>
      </c>
      <c r="M1406" s="119">
        <v>0</v>
      </c>
      <c r="N1406" s="39">
        <f t="shared" si="168"/>
        <v>0</v>
      </c>
      <c r="O1406" s="39">
        <f t="shared" si="169"/>
        <v>0</v>
      </c>
      <c r="P1406" s="39">
        <f t="shared" si="170"/>
        <v>0</v>
      </c>
      <c r="Q1406">
        <f t="shared" si="171"/>
        <v>0</v>
      </c>
      <c r="R1406">
        <f t="shared" si="172"/>
        <v>0</v>
      </c>
      <c r="S1406">
        <f t="shared" si="173"/>
        <v>0</v>
      </c>
      <c r="T1406">
        <f t="shared" si="174"/>
        <v>0</v>
      </c>
      <c r="U1406">
        <f t="shared" si="175"/>
        <v>0</v>
      </c>
    </row>
    <row r="1407" spans="1:21" x14ac:dyDescent="0.25">
      <c r="A1407" s="118">
        <v>392</v>
      </c>
      <c r="B1407" s="118">
        <v>1118500</v>
      </c>
      <c r="C1407" s="118" t="s">
        <v>2371</v>
      </c>
      <c r="D1407" s="119">
        <f>VLOOKUP(B1407,'Maestro clientes'!A:C,3,0)</f>
        <v>32917</v>
      </c>
      <c r="E1407" s="119">
        <v>0</v>
      </c>
      <c r="F1407" s="119">
        <v>0</v>
      </c>
      <c r="G1407" s="119">
        <v>0</v>
      </c>
      <c r="H1407" s="119">
        <v>0</v>
      </c>
      <c r="I1407" s="119">
        <v>0</v>
      </c>
      <c r="J1407" s="119">
        <v>0</v>
      </c>
      <c r="K1407" s="119">
        <v>6</v>
      </c>
      <c r="L1407" s="119">
        <v>0</v>
      </c>
      <c r="M1407" s="119">
        <v>0</v>
      </c>
      <c r="N1407" s="39">
        <f t="shared" si="168"/>
        <v>0</v>
      </c>
      <c r="O1407" s="39">
        <f t="shared" si="169"/>
        <v>0</v>
      </c>
      <c r="P1407" s="39">
        <f t="shared" si="170"/>
        <v>0</v>
      </c>
      <c r="Q1407">
        <f t="shared" si="171"/>
        <v>0</v>
      </c>
      <c r="R1407">
        <f t="shared" si="172"/>
        <v>0</v>
      </c>
      <c r="S1407">
        <f t="shared" si="173"/>
        <v>0</v>
      </c>
      <c r="T1407">
        <f t="shared" si="174"/>
        <v>0</v>
      </c>
      <c r="U1407">
        <f t="shared" si="175"/>
        <v>0</v>
      </c>
    </row>
    <row r="1408" spans="1:21" x14ac:dyDescent="0.25">
      <c r="A1408" s="118">
        <v>392</v>
      </c>
      <c r="B1408" s="118">
        <v>1119974</v>
      </c>
      <c r="C1408" s="118" t="s">
        <v>1619</v>
      </c>
      <c r="D1408" s="119">
        <f>VLOOKUP(B1408,'Maestro clientes'!A:C,3,0)</f>
        <v>34045</v>
      </c>
      <c r="E1408" s="119">
        <v>0</v>
      </c>
      <c r="F1408" s="119">
        <v>0</v>
      </c>
      <c r="G1408" s="119">
        <v>0</v>
      </c>
      <c r="H1408" s="119">
        <v>20</v>
      </c>
      <c r="I1408" s="119">
        <v>0</v>
      </c>
      <c r="J1408" s="119">
        <v>0</v>
      </c>
      <c r="K1408" s="119">
        <v>0</v>
      </c>
      <c r="L1408" s="119">
        <v>0</v>
      </c>
      <c r="M1408" s="119">
        <v>0</v>
      </c>
      <c r="N1408" s="39">
        <f t="shared" si="168"/>
        <v>0</v>
      </c>
      <c r="O1408" s="39">
        <f t="shared" si="169"/>
        <v>0</v>
      </c>
      <c r="P1408" s="39">
        <f t="shared" si="170"/>
        <v>0</v>
      </c>
      <c r="Q1408">
        <f t="shared" si="171"/>
        <v>0</v>
      </c>
      <c r="R1408">
        <f t="shared" si="172"/>
        <v>0</v>
      </c>
      <c r="S1408">
        <f t="shared" si="173"/>
        <v>0</v>
      </c>
      <c r="T1408">
        <f t="shared" si="174"/>
        <v>0</v>
      </c>
      <c r="U1408">
        <f t="shared" si="175"/>
        <v>0</v>
      </c>
    </row>
    <row r="1409" spans="1:21" x14ac:dyDescent="0.25">
      <c r="A1409" s="118">
        <v>392</v>
      </c>
      <c r="B1409" s="118">
        <v>1126065</v>
      </c>
      <c r="C1409" s="118" t="s">
        <v>1823</v>
      </c>
      <c r="D1409" s="119">
        <f>VLOOKUP(B1409,'Maestro clientes'!A:C,3,0)</f>
        <v>37451</v>
      </c>
      <c r="E1409" s="119">
        <v>0</v>
      </c>
      <c r="F1409" s="119">
        <v>0</v>
      </c>
      <c r="G1409" s="119">
        <v>0</v>
      </c>
      <c r="H1409" s="119">
        <v>0</v>
      </c>
      <c r="I1409" s="119">
        <v>0</v>
      </c>
      <c r="J1409" s="119">
        <v>0</v>
      </c>
      <c r="K1409" s="119">
        <v>0</v>
      </c>
      <c r="L1409" s="119">
        <v>0</v>
      </c>
      <c r="M1409" s="119">
        <v>36</v>
      </c>
      <c r="N1409" s="39">
        <f t="shared" si="168"/>
        <v>0</v>
      </c>
      <c r="O1409" s="39">
        <f t="shared" si="169"/>
        <v>0</v>
      </c>
      <c r="P1409" s="39">
        <f t="shared" si="170"/>
        <v>0</v>
      </c>
      <c r="Q1409">
        <f t="shared" si="171"/>
        <v>0</v>
      </c>
      <c r="R1409">
        <f t="shared" si="172"/>
        <v>0</v>
      </c>
      <c r="S1409">
        <f t="shared" si="173"/>
        <v>0</v>
      </c>
      <c r="T1409">
        <f t="shared" si="174"/>
        <v>0</v>
      </c>
      <c r="U1409">
        <f t="shared" si="175"/>
        <v>1</v>
      </c>
    </row>
    <row r="1410" spans="1:21" x14ac:dyDescent="0.25">
      <c r="A1410" s="118">
        <v>392</v>
      </c>
      <c r="B1410" s="118">
        <v>1066553</v>
      </c>
      <c r="C1410" s="118" t="s">
        <v>3057</v>
      </c>
      <c r="D1410" s="119">
        <f>VLOOKUP(B1410,'Maestro clientes'!A:C,3,0)</f>
        <v>5442</v>
      </c>
      <c r="E1410" s="119">
        <v>0</v>
      </c>
      <c r="F1410" s="119">
        <v>0</v>
      </c>
      <c r="G1410" s="119">
        <v>0</v>
      </c>
      <c r="H1410" s="119">
        <v>0</v>
      </c>
      <c r="I1410" s="119">
        <v>0</v>
      </c>
      <c r="J1410" s="119">
        <v>0</v>
      </c>
      <c r="K1410" s="119">
        <v>12</v>
      </c>
      <c r="L1410" s="119">
        <v>0</v>
      </c>
      <c r="M1410" s="119">
        <v>0</v>
      </c>
      <c r="N1410" s="39">
        <f t="shared" si="168"/>
        <v>0</v>
      </c>
      <c r="O1410" s="39">
        <f t="shared" si="169"/>
        <v>0</v>
      </c>
      <c r="P1410" s="39">
        <f t="shared" si="170"/>
        <v>0</v>
      </c>
      <c r="Q1410">
        <f t="shared" si="171"/>
        <v>0</v>
      </c>
      <c r="R1410">
        <f t="shared" si="172"/>
        <v>0</v>
      </c>
      <c r="S1410">
        <f t="shared" si="173"/>
        <v>0</v>
      </c>
      <c r="T1410">
        <f t="shared" si="174"/>
        <v>0</v>
      </c>
      <c r="U1410">
        <f t="shared" si="175"/>
        <v>0</v>
      </c>
    </row>
    <row r="1411" spans="1:21" x14ac:dyDescent="0.25">
      <c r="A1411" s="118">
        <v>392</v>
      </c>
      <c r="B1411" s="118">
        <v>1100228</v>
      </c>
      <c r="C1411" s="118" t="s">
        <v>3245</v>
      </c>
      <c r="D1411" s="119">
        <f>VLOOKUP(B1411,'Maestro clientes'!A:C,3,0)</f>
        <v>52007</v>
      </c>
      <c r="E1411" s="119">
        <v>0</v>
      </c>
      <c r="F1411" s="119">
        <v>0</v>
      </c>
      <c r="G1411" s="119">
        <v>0</v>
      </c>
      <c r="H1411" s="119">
        <v>20</v>
      </c>
      <c r="I1411" s="119">
        <v>0</v>
      </c>
      <c r="J1411" s="119">
        <v>0</v>
      </c>
      <c r="K1411" s="119">
        <v>0</v>
      </c>
      <c r="L1411" s="119">
        <v>0</v>
      </c>
      <c r="M1411" s="119">
        <v>0</v>
      </c>
      <c r="N1411" s="39">
        <f t="shared" si="168"/>
        <v>0</v>
      </c>
      <c r="O1411" s="39">
        <f t="shared" si="169"/>
        <v>0</v>
      </c>
      <c r="P1411" s="39">
        <f t="shared" si="170"/>
        <v>0</v>
      </c>
      <c r="Q1411">
        <f t="shared" si="171"/>
        <v>0</v>
      </c>
      <c r="R1411">
        <f t="shared" si="172"/>
        <v>0</v>
      </c>
      <c r="S1411">
        <f t="shared" si="173"/>
        <v>0</v>
      </c>
      <c r="T1411">
        <f t="shared" si="174"/>
        <v>0</v>
      </c>
      <c r="U1411">
        <f t="shared" si="175"/>
        <v>0</v>
      </c>
    </row>
    <row r="1412" spans="1:21" x14ac:dyDescent="0.25">
      <c r="A1412" s="118">
        <v>392</v>
      </c>
      <c r="B1412" s="118">
        <v>1106853</v>
      </c>
      <c r="C1412" s="118" t="s">
        <v>3246</v>
      </c>
      <c r="D1412" s="119">
        <f>VLOOKUP(B1412,'Maestro clientes'!A:C,3,0)</f>
        <v>26592</v>
      </c>
      <c r="E1412" s="119">
        <v>0</v>
      </c>
      <c r="F1412" s="119">
        <v>3</v>
      </c>
      <c r="G1412" s="119">
        <v>0</v>
      </c>
      <c r="H1412" s="119">
        <v>20</v>
      </c>
      <c r="I1412" s="119">
        <v>0</v>
      </c>
      <c r="J1412" s="119">
        <v>0</v>
      </c>
      <c r="K1412" s="119">
        <v>7</v>
      </c>
      <c r="L1412" s="119">
        <v>24</v>
      </c>
      <c r="M1412" s="119">
        <v>0</v>
      </c>
      <c r="N1412" s="39">
        <f t="shared" si="168"/>
        <v>0</v>
      </c>
      <c r="O1412" s="39">
        <f t="shared" si="169"/>
        <v>0</v>
      </c>
      <c r="P1412" s="39">
        <f t="shared" si="170"/>
        <v>0</v>
      </c>
      <c r="Q1412">
        <f t="shared" si="171"/>
        <v>0</v>
      </c>
      <c r="R1412">
        <f t="shared" si="172"/>
        <v>0</v>
      </c>
      <c r="S1412">
        <f t="shared" si="173"/>
        <v>0</v>
      </c>
      <c r="T1412">
        <f t="shared" si="174"/>
        <v>0</v>
      </c>
      <c r="U1412">
        <f t="shared" si="175"/>
        <v>0</v>
      </c>
    </row>
    <row r="1413" spans="1:21" x14ac:dyDescent="0.25">
      <c r="A1413" s="118">
        <v>393</v>
      </c>
      <c r="B1413" s="118">
        <v>1060686</v>
      </c>
      <c r="C1413" s="118" t="s">
        <v>1146</v>
      </c>
      <c r="D1413" s="119">
        <f>VLOOKUP(B1413,'Maestro clientes'!A:C,3,0)</f>
        <v>11171</v>
      </c>
      <c r="E1413" s="119">
        <v>0</v>
      </c>
      <c r="F1413" s="119">
        <v>0</v>
      </c>
      <c r="G1413" s="119">
        <v>0</v>
      </c>
      <c r="H1413" s="119">
        <v>0</v>
      </c>
      <c r="I1413" s="119">
        <v>0</v>
      </c>
      <c r="J1413" s="119">
        <v>24</v>
      </c>
      <c r="K1413" s="119">
        <v>0</v>
      </c>
      <c r="L1413" s="119">
        <v>30</v>
      </c>
      <c r="M1413" s="119">
        <v>0</v>
      </c>
      <c r="N1413" s="39">
        <f t="shared" ref="N1413:N1476" si="176">IF(E1413&gt;=18,1,0)</f>
        <v>0</v>
      </c>
      <c r="O1413" s="39">
        <f t="shared" ref="O1413:O1476" si="177">IF(F1413&gt;=24,1,0)</f>
        <v>0</v>
      </c>
      <c r="P1413" s="39">
        <f t="shared" ref="P1413:P1476" si="178">IF(G1413&gt;=18,1,0)</f>
        <v>0</v>
      </c>
      <c r="Q1413">
        <f t="shared" ref="Q1413:Q1476" si="179">IF(AND(H1413&gt;=12,I1413&gt;=6),1,0)</f>
        <v>0</v>
      </c>
      <c r="R1413">
        <f t="shared" ref="R1413:R1476" si="180">IF(J1413&gt;=24,1,0)</f>
        <v>1</v>
      </c>
      <c r="S1413">
        <f t="shared" ref="S1413:S1476" si="181">IF(K1413&gt;=24,1,0)</f>
        <v>0</v>
      </c>
      <c r="T1413">
        <f t="shared" ref="T1413:T1476" si="182">IF(L1413&gt;=48,1,0)</f>
        <v>0</v>
      </c>
      <c r="U1413">
        <f t="shared" ref="U1413:U1476" si="183">IF(M1413&gt;=12,1,0)</f>
        <v>0</v>
      </c>
    </row>
    <row r="1414" spans="1:21" x14ac:dyDescent="0.25">
      <c r="A1414" s="118">
        <v>393</v>
      </c>
      <c r="B1414" s="118">
        <v>1060706</v>
      </c>
      <c r="C1414" s="118" t="s">
        <v>1147</v>
      </c>
      <c r="D1414" s="119">
        <f>VLOOKUP(B1414,'Maestro clientes'!A:C,3,0)</f>
        <v>11201</v>
      </c>
      <c r="E1414" s="119">
        <v>90</v>
      </c>
      <c r="F1414" s="119">
        <v>0</v>
      </c>
      <c r="G1414" s="119">
        <v>26</v>
      </c>
      <c r="H1414" s="119">
        <v>0</v>
      </c>
      <c r="I1414" s="119">
        <v>0</v>
      </c>
      <c r="J1414" s="119">
        <v>0</v>
      </c>
      <c r="K1414" s="119">
        <v>6</v>
      </c>
      <c r="L1414" s="119">
        <v>10</v>
      </c>
      <c r="M1414" s="119">
        <v>0</v>
      </c>
      <c r="N1414" s="39">
        <f t="shared" si="176"/>
        <v>1</v>
      </c>
      <c r="O1414" s="39">
        <f t="shared" si="177"/>
        <v>0</v>
      </c>
      <c r="P1414" s="39">
        <f t="shared" si="178"/>
        <v>1</v>
      </c>
      <c r="Q1414">
        <f t="shared" si="179"/>
        <v>0</v>
      </c>
      <c r="R1414">
        <f t="shared" si="180"/>
        <v>0</v>
      </c>
      <c r="S1414">
        <f t="shared" si="181"/>
        <v>0</v>
      </c>
      <c r="T1414">
        <f t="shared" si="182"/>
        <v>0</v>
      </c>
      <c r="U1414">
        <f t="shared" si="183"/>
        <v>0</v>
      </c>
    </row>
    <row r="1415" spans="1:21" x14ac:dyDescent="0.25">
      <c r="A1415" s="118">
        <v>393</v>
      </c>
      <c r="B1415" s="118">
        <v>1061200</v>
      </c>
      <c r="C1415" s="118" t="s">
        <v>1169</v>
      </c>
      <c r="D1415" s="119">
        <f>VLOOKUP(B1415,'Maestro clientes'!A:C,3,0)</f>
        <v>11982</v>
      </c>
      <c r="E1415" s="119">
        <v>0</v>
      </c>
      <c r="F1415" s="119">
        <v>3</v>
      </c>
      <c r="G1415" s="119">
        <v>0</v>
      </c>
      <c r="H1415" s="119">
        <v>0</v>
      </c>
      <c r="I1415" s="119">
        <v>0</v>
      </c>
      <c r="J1415" s="119">
        <v>0</v>
      </c>
      <c r="K1415" s="119">
        <v>0</v>
      </c>
      <c r="L1415" s="119">
        <v>0</v>
      </c>
      <c r="M1415" s="119">
        <v>0</v>
      </c>
      <c r="N1415" s="39">
        <f t="shared" si="176"/>
        <v>0</v>
      </c>
      <c r="O1415" s="39">
        <f t="shared" si="177"/>
        <v>0</v>
      </c>
      <c r="P1415" s="39">
        <f t="shared" si="178"/>
        <v>0</v>
      </c>
      <c r="Q1415">
        <f t="shared" si="179"/>
        <v>0</v>
      </c>
      <c r="R1415">
        <f t="shared" si="180"/>
        <v>0</v>
      </c>
      <c r="S1415">
        <f t="shared" si="181"/>
        <v>0</v>
      </c>
      <c r="T1415">
        <f t="shared" si="182"/>
        <v>0</v>
      </c>
      <c r="U1415">
        <f t="shared" si="183"/>
        <v>0</v>
      </c>
    </row>
    <row r="1416" spans="1:21" x14ac:dyDescent="0.25">
      <c r="A1416" s="118">
        <v>393</v>
      </c>
      <c r="B1416" s="118">
        <v>1062301</v>
      </c>
      <c r="C1416" s="118" t="s">
        <v>1170</v>
      </c>
      <c r="D1416" s="119">
        <f>VLOOKUP(B1416,'Maestro clientes'!A:C,3,0)</f>
        <v>13566</v>
      </c>
      <c r="E1416" s="119">
        <v>0</v>
      </c>
      <c r="F1416" s="119">
        <v>0</v>
      </c>
      <c r="G1416" s="119">
        <v>0</v>
      </c>
      <c r="H1416" s="119">
        <v>0</v>
      </c>
      <c r="I1416" s="119">
        <v>0</v>
      </c>
      <c r="J1416" s="119">
        <v>0</v>
      </c>
      <c r="K1416" s="119">
        <v>24</v>
      </c>
      <c r="L1416" s="119">
        <v>0</v>
      </c>
      <c r="M1416" s="119">
        <v>0</v>
      </c>
      <c r="N1416" s="39">
        <f t="shared" si="176"/>
        <v>0</v>
      </c>
      <c r="O1416" s="39">
        <f t="shared" si="177"/>
        <v>0</v>
      </c>
      <c r="P1416" s="39">
        <f t="shared" si="178"/>
        <v>0</v>
      </c>
      <c r="Q1416">
        <f t="shared" si="179"/>
        <v>0</v>
      </c>
      <c r="R1416">
        <f t="shared" si="180"/>
        <v>0</v>
      </c>
      <c r="S1416">
        <f t="shared" si="181"/>
        <v>1</v>
      </c>
      <c r="T1416">
        <f t="shared" si="182"/>
        <v>0</v>
      </c>
      <c r="U1416">
        <f t="shared" si="183"/>
        <v>0</v>
      </c>
    </row>
    <row r="1417" spans="1:21" x14ac:dyDescent="0.25">
      <c r="A1417" s="118">
        <v>393</v>
      </c>
      <c r="B1417" s="118">
        <v>1069812</v>
      </c>
      <c r="C1417" s="118" t="s">
        <v>1076</v>
      </c>
      <c r="D1417" s="119">
        <f>VLOOKUP(B1417,'Maestro clientes'!A:C,3,0)</f>
        <v>7695</v>
      </c>
      <c r="E1417" s="119">
        <v>0</v>
      </c>
      <c r="F1417" s="119">
        <v>0</v>
      </c>
      <c r="G1417" s="119">
        <v>0</v>
      </c>
      <c r="H1417" s="119">
        <v>0</v>
      </c>
      <c r="I1417" s="119">
        <v>0</v>
      </c>
      <c r="J1417" s="119">
        <v>0</v>
      </c>
      <c r="K1417" s="119">
        <v>0</v>
      </c>
      <c r="L1417" s="119">
        <v>10</v>
      </c>
      <c r="M1417" s="119">
        <v>6</v>
      </c>
      <c r="N1417" s="39">
        <f t="shared" si="176"/>
        <v>0</v>
      </c>
      <c r="O1417" s="39">
        <f t="shared" si="177"/>
        <v>0</v>
      </c>
      <c r="P1417" s="39">
        <f t="shared" si="178"/>
        <v>0</v>
      </c>
      <c r="Q1417">
        <f t="shared" si="179"/>
        <v>0</v>
      </c>
      <c r="R1417">
        <f t="shared" si="180"/>
        <v>0</v>
      </c>
      <c r="S1417">
        <f t="shared" si="181"/>
        <v>0</v>
      </c>
      <c r="T1417">
        <f t="shared" si="182"/>
        <v>0</v>
      </c>
      <c r="U1417">
        <f t="shared" si="183"/>
        <v>0</v>
      </c>
    </row>
    <row r="1418" spans="1:21" x14ac:dyDescent="0.25">
      <c r="A1418" s="118">
        <v>393</v>
      </c>
      <c r="B1418" s="118">
        <v>1070425</v>
      </c>
      <c r="C1418" s="118" t="s">
        <v>1148</v>
      </c>
      <c r="D1418" s="119">
        <f>VLOOKUP(B1418,'Maestro clientes'!A:C,3,0)</f>
        <v>8472</v>
      </c>
      <c r="E1418" s="119">
        <v>0</v>
      </c>
      <c r="F1418" s="119">
        <v>0</v>
      </c>
      <c r="G1418" s="119">
        <v>0</v>
      </c>
      <c r="H1418" s="119">
        <v>0</v>
      </c>
      <c r="I1418" s="119">
        <v>0</v>
      </c>
      <c r="J1418" s="119">
        <v>0</v>
      </c>
      <c r="K1418" s="119">
        <v>0</v>
      </c>
      <c r="L1418" s="119">
        <v>36</v>
      </c>
      <c r="M1418" s="119">
        <v>0</v>
      </c>
      <c r="N1418" s="39">
        <f t="shared" si="176"/>
        <v>0</v>
      </c>
      <c r="O1418" s="39">
        <f t="shared" si="177"/>
        <v>0</v>
      </c>
      <c r="P1418" s="39">
        <f t="shared" si="178"/>
        <v>0</v>
      </c>
      <c r="Q1418">
        <f t="shared" si="179"/>
        <v>0</v>
      </c>
      <c r="R1418">
        <f t="shared" si="180"/>
        <v>0</v>
      </c>
      <c r="S1418">
        <f t="shared" si="181"/>
        <v>0</v>
      </c>
      <c r="T1418">
        <f t="shared" si="182"/>
        <v>0</v>
      </c>
      <c r="U1418">
        <f t="shared" si="183"/>
        <v>0</v>
      </c>
    </row>
    <row r="1419" spans="1:21" x14ac:dyDescent="0.25">
      <c r="A1419" s="118">
        <v>393</v>
      </c>
      <c r="B1419" s="118">
        <v>1070442</v>
      </c>
      <c r="C1419" s="118" t="s">
        <v>2372</v>
      </c>
      <c r="D1419" s="119">
        <f>VLOOKUP(B1419,'Maestro clientes'!A:C,3,0)</f>
        <v>8497</v>
      </c>
      <c r="E1419" s="119">
        <v>0</v>
      </c>
      <c r="F1419" s="119">
        <v>0</v>
      </c>
      <c r="G1419" s="119">
        <v>0</v>
      </c>
      <c r="H1419" s="119">
        <v>0</v>
      </c>
      <c r="I1419" s="119">
        <v>0</v>
      </c>
      <c r="J1419" s="119">
        <v>0</v>
      </c>
      <c r="K1419" s="119">
        <v>6</v>
      </c>
      <c r="L1419" s="119">
        <v>0</v>
      </c>
      <c r="M1419" s="119">
        <v>0</v>
      </c>
      <c r="N1419" s="39">
        <f t="shared" si="176"/>
        <v>0</v>
      </c>
      <c r="O1419" s="39">
        <f t="shared" si="177"/>
        <v>0</v>
      </c>
      <c r="P1419" s="39">
        <f t="shared" si="178"/>
        <v>0</v>
      </c>
      <c r="Q1419">
        <f t="shared" si="179"/>
        <v>0</v>
      </c>
      <c r="R1419">
        <f t="shared" si="180"/>
        <v>0</v>
      </c>
      <c r="S1419">
        <f t="shared" si="181"/>
        <v>0</v>
      </c>
      <c r="T1419">
        <f t="shared" si="182"/>
        <v>0</v>
      </c>
      <c r="U1419">
        <f t="shared" si="183"/>
        <v>0</v>
      </c>
    </row>
    <row r="1420" spans="1:21" x14ac:dyDescent="0.25">
      <c r="A1420" s="118">
        <v>393</v>
      </c>
      <c r="B1420" s="118">
        <v>1070444</v>
      </c>
      <c r="C1420" s="118" t="s">
        <v>1817</v>
      </c>
      <c r="D1420" s="119">
        <f>VLOOKUP(B1420,'Maestro clientes'!A:C,3,0)</f>
        <v>8499</v>
      </c>
      <c r="E1420" s="119">
        <v>0</v>
      </c>
      <c r="F1420" s="119">
        <v>0</v>
      </c>
      <c r="G1420" s="119">
        <v>0</v>
      </c>
      <c r="H1420" s="119">
        <v>0</v>
      </c>
      <c r="I1420" s="119">
        <v>0</v>
      </c>
      <c r="J1420" s="119">
        <v>0</v>
      </c>
      <c r="K1420" s="119">
        <v>12</v>
      </c>
      <c r="L1420" s="119">
        <v>0</v>
      </c>
      <c r="M1420" s="119">
        <v>0</v>
      </c>
      <c r="N1420" s="39">
        <f t="shared" si="176"/>
        <v>0</v>
      </c>
      <c r="O1420" s="39">
        <f t="shared" si="177"/>
        <v>0</v>
      </c>
      <c r="P1420" s="39">
        <f t="shared" si="178"/>
        <v>0</v>
      </c>
      <c r="Q1420">
        <f t="shared" si="179"/>
        <v>0</v>
      </c>
      <c r="R1420">
        <f t="shared" si="180"/>
        <v>0</v>
      </c>
      <c r="S1420">
        <f t="shared" si="181"/>
        <v>0</v>
      </c>
      <c r="T1420">
        <f t="shared" si="182"/>
        <v>0</v>
      </c>
      <c r="U1420">
        <f t="shared" si="183"/>
        <v>0</v>
      </c>
    </row>
    <row r="1421" spans="1:21" x14ac:dyDescent="0.25">
      <c r="A1421" s="118">
        <v>393</v>
      </c>
      <c r="B1421" s="118">
        <v>1070467</v>
      </c>
      <c r="C1421" s="118" t="s">
        <v>1805</v>
      </c>
      <c r="D1421" s="119">
        <f>VLOOKUP(B1421,'Maestro clientes'!A:C,3,0)</f>
        <v>8539</v>
      </c>
      <c r="E1421" s="119">
        <v>0</v>
      </c>
      <c r="F1421" s="119">
        <v>72</v>
      </c>
      <c r="G1421" s="119">
        <v>0</v>
      </c>
      <c r="H1421" s="119">
        <v>0</v>
      </c>
      <c r="I1421" s="119">
        <v>0</v>
      </c>
      <c r="J1421" s="119">
        <v>0</v>
      </c>
      <c r="K1421" s="119">
        <v>24</v>
      </c>
      <c r="L1421" s="119">
        <v>10</v>
      </c>
      <c r="M1421" s="119">
        <v>0</v>
      </c>
      <c r="N1421" s="39">
        <f t="shared" si="176"/>
        <v>0</v>
      </c>
      <c r="O1421" s="39">
        <f t="shared" si="177"/>
        <v>1</v>
      </c>
      <c r="P1421" s="39">
        <f t="shared" si="178"/>
        <v>0</v>
      </c>
      <c r="Q1421">
        <f t="shared" si="179"/>
        <v>0</v>
      </c>
      <c r="R1421">
        <f t="shared" si="180"/>
        <v>0</v>
      </c>
      <c r="S1421">
        <f t="shared" si="181"/>
        <v>1</v>
      </c>
      <c r="T1421">
        <f t="shared" si="182"/>
        <v>0</v>
      </c>
      <c r="U1421">
        <f t="shared" si="183"/>
        <v>0</v>
      </c>
    </row>
    <row r="1422" spans="1:21" x14ac:dyDescent="0.25">
      <c r="A1422" s="118">
        <v>393</v>
      </c>
      <c r="B1422" s="118">
        <v>1070468</v>
      </c>
      <c r="C1422" s="118" t="s">
        <v>1806</v>
      </c>
      <c r="D1422" s="119">
        <f>VLOOKUP(B1422,'Maestro clientes'!A:C,3,0)</f>
        <v>8540</v>
      </c>
      <c r="E1422" s="119">
        <v>0</v>
      </c>
      <c r="F1422" s="119">
        <v>0</v>
      </c>
      <c r="G1422" s="119">
        <v>0</v>
      </c>
      <c r="H1422" s="119">
        <v>0</v>
      </c>
      <c r="I1422" s="119">
        <v>0</v>
      </c>
      <c r="J1422" s="119">
        <v>0</v>
      </c>
      <c r="K1422" s="119">
        <v>12</v>
      </c>
      <c r="L1422" s="119">
        <v>0</v>
      </c>
      <c r="M1422" s="119">
        <v>6</v>
      </c>
      <c r="N1422" s="39">
        <f t="shared" si="176"/>
        <v>0</v>
      </c>
      <c r="O1422" s="39">
        <f t="shared" si="177"/>
        <v>0</v>
      </c>
      <c r="P1422" s="39">
        <f t="shared" si="178"/>
        <v>0</v>
      </c>
      <c r="Q1422">
        <f t="shared" si="179"/>
        <v>0</v>
      </c>
      <c r="R1422">
        <f t="shared" si="180"/>
        <v>0</v>
      </c>
      <c r="S1422">
        <f t="shared" si="181"/>
        <v>0</v>
      </c>
      <c r="T1422">
        <f t="shared" si="182"/>
        <v>0</v>
      </c>
      <c r="U1422">
        <f t="shared" si="183"/>
        <v>0</v>
      </c>
    </row>
    <row r="1423" spans="1:21" x14ac:dyDescent="0.25">
      <c r="A1423" s="118">
        <v>393</v>
      </c>
      <c r="B1423" s="118">
        <v>1070503</v>
      </c>
      <c r="C1423" s="118" t="s">
        <v>1171</v>
      </c>
      <c r="D1423" s="119">
        <f>VLOOKUP(B1423,'Maestro clientes'!A:C,3,0)</f>
        <v>8597</v>
      </c>
      <c r="E1423" s="119">
        <v>0</v>
      </c>
      <c r="F1423" s="119">
        <v>0</v>
      </c>
      <c r="G1423" s="119">
        <v>0</v>
      </c>
      <c r="H1423" s="119">
        <v>0</v>
      </c>
      <c r="I1423" s="119">
        <v>0</v>
      </c>
      <c r="J1423" s="119">
        <v>0</v>
      </c>
      <c r="K1423" s="119">
        <v>0</v>
      </c>
      <c r="L1423" s="119">
        <v>12</v>
      </c>
      <c r="M1423" s="119">
        <v>0</v>
      </c>
      <c r="N1423" s="39">
        <f t="shared" si="176"/>
        <v>0</v>
      </c>
      <c r="O1423" s="39">
        <f t="shared" si="177"/>
        <v>0</v>
      </c>
      <c r="P1423" s="39">
        <f t="shared" si="178"/>
        <v>0</v>
      </c>
      <c r="Q1423">
        <f t="shared" si="179"/>
        <v>0</v>
      </c>
      <c r="R1423">
        <f t="shared" si="180"/>
        <v>0</v>
      </c>
      <c r="S1423">
        <f t="shared" si="181"/>
        <v>0</v>
      </c>
      <c r="T1423">
        <f t="shared" si="182"/>
        <v>0</v>
      </c>
      <c r="U1423">
        <f t="shared" si="183"/>
        <v>0</v>
      </c>
    </row>
    <row r="1424" spans="1:21" x14ac:dyDescent="0.25">
      <c r="A1424" s="118">
        <v>393</v>
      </c>
      <c r="B1424" s="118">
        <v>1070641</v>
      </c>
      <c r="C1424" s="118" t="s">
        <v>1787</v>
      </c>
      <c r="D1424" s="119">
        <f>VLOOKUP(B1424,'Maestro clientes'!A:C,3,0)</f>
        <v>8853</v>
      </c>
      <c r="E1424" s="119">
        <v>18</v>
      </c>
      <c r="F1424" s="119">
        <v>0</v>
      </c>
      <c r="G1424" s="119">
        <v>0</v>
      </c>
      <c r="H1424" s="119">
        <v>0</v>
      </c>
      <c r="I1424" s="119">
        <v>0</v>
      </c>
      <c r="J1424" s="119">
        <v>0</v>
      </c>
      <c r="K1424" s="119">
        <v>36</v>
      </c>
      <c r="L1424" s="119">
        <v>34</v>
      </c>
      <c r="M1424" s="119">
        <v>16</v>
      </c>
      <c r="N1424" s="39">
        <f t="shared" si="176"/>
        <v>1</v>
      </c>
      <c r="O1424" s="39">
        <f t="shared" si="177"/>
        <v>0</v>
      </c>
      <c r="P1424" s="39">
        <f t="shared" si="178"/>
        <v>0</v>
      </c>
      <c r="Q1424">
        <f t="shared" si="179"/>
        <v>0</v>
      </c>
      <c r="R1424">
        <f t="shared" si="180"/>
        <v>0</v>
      </c>
      <c r="S1424">
        <f t="shared" si="181"/>
        <v>1</v>
      </c>
      <c r="T1424">
        <f t="shared" si="182"/>
        <v>0</v>
      </c>
      <c r="U1424">
        <f t="shared" si="183"/>
        <v>1</v>
      </c>
    </row>
    <row r="1425" spans="1:21" x14ac:dyDescent="0.25">
      <c r="A1425" s="118">
        <v>393</v>
      </c>
      <c r="B1425" s="118">
        <v>1070755</v>
      </c>
      <c r="C1425" s="118" t="s">
        <v>1620</v>
      </c>
      <c r="D1425" s="119">
        <f>VLOOKUP(B1425,'Maestro clientes'!A:C,3,0)</f>
        <v>9077</v>
      </c>
      <c r="E1425" s="119">
        <v>0</v>
      </c>
      <c r="F1425" s="119">
        <v>0</v>
      </c>
      <c r="G1425" s="119">
        <v>0</v>
      </c>
      <c r="H1425" s="119">
        <v>0</v>
      </c>
      <c r="I1425" s="119">
        <v>0</v>
      </c>
      <c r="J1425" s="119">
        <v>0</v>
      </c>
      <c r="K1425" s="119">
        <v>24</v>
      </c>
      <c r="L1425" s="119">
        <v>0</v>
      </c>
      <c r="M1425" s="119">
        <v>0</v>
      </c>
      <c r="N1425" s="39">
        <f t="shared" si="176"/>
        <v>0</v>
      </c>
      <c r="O1425" s="39">
        <f t="shared" si="177"/>
        <v>0</v>
      </c>
      <c r="P1425" s="39">
        <f t="shared" si="178"/>
        <v>0</v>
      </c>
      <c r="Q1425">
        <f t="shared" si="179"/>
        <v>0</v>
      </c>
      <c r="R1425">
        <f t="shared" si="180"/>
        <v>0</v>
      </c>
      <c r="S1425">
        <f t="shared" si="181"/>
        <v>1</v>
      </c>
      <c r="T1425">
        <f t="shared" si="182"/>
        <v>0</v>
      </c>
      <c r="U1425">
        <f t="shared" si="183"/>
        <v>0</v>
      </c>
    </row>
    <row r="1426" spans="1:21" x14ac:dyDescent="0.25">
      <c r="A1426" s="118">
        <v>393</v>
      </c>
      <c r="B1426" s="118">
        <v>1071115</v>
      </c>
      <c r="C1426" s="118" t="s">
        <v>1788</v>
      </c>
      <c r="D1426" s="119">
        <f>VLOOKUP(B1426,'Maestro clientes'!A:C,3,0)</f>
        <v>9655</v>
      </c>
      <c r="E1426" s="119">
        <v>0</v>
      </c>
      <c r="F1426" s="119">
        <v>0</v>
      </c>
      <c r="G1426" s="119">
        <v>0</v>
      </c>
      <c r="H1426" s="119">
        <v>0</v>
      </c>
      <c r="I1426" s="119">
        <v>0</v>
      </c>
      <c r="J1426" s="119">
        <v>0</v>
      </c>
      <c r="K1426" s="119">
        <v>0</v>
      </c>
      <c r="L1426" s="119">
        <v>0</v>
      </c>
      <c r="M1426" s="119">
        <v>12</v>
      </c>
      <c r="N1426" s="39">
        <f t="shared" si="176"/>
        <v>0</v>
      </c>
      <c r="O1426" s="39">
        <f t="shared" si="177"/>
        <v>0</v>
      </c>
      <c r="P1426" s="39">
        <f t="shared" si="178"/>
        <v>0</v>
      </c>
      <c r="Q1426">
        <f t="shared" si="179"/>
        <v>0</v>
      </c>
      <c r="R1426">
        <f t="shared" si="180"/>
        <v>0</v>
      </c>
      <c r="S1426">
        <f t="shared" si="181"/>
        <v>0</v>
      </c>
      <c r="T1426">
        <f t="shared" si="182"/>
        <v>0</v>
      </c>
      <c r="U1426">
        <f t="shared" si="183"/>
        <v>1</v>
      </c>
    </row>
    <row r="1427" spans="1:21" x14ac:dyDescent="0.25">
      <c r="A1427" s="118">
        <v>393</v>
      </c>
      <c r="B1427" s="118">
        <v>1099087</v>
      </c>
      <c r="C1427" s="118" t="s">
        <v>2692</v>
      </c>
      <c r="D1427" s="119">
        <f>VLOOKUP(B1427,'Maestro clientes'!A:C,3,0)</f>
        <v>22071</v>
      </c>
      <c r="E1427" s="119">
        <v>0</v>
      </c>
      <c r="F1427" s="119">
        <v>0</v>
      </c>
      <c r="G1427" s="119">
        <v>0</v>
      </c>
      <c r="H1427" s="119">
        <v>0</v>
      </c>
      <c r="I1427" s="119">
        <v>0</v>
      </c>
      <c r="J1427" s="119">
        <v>0</v>
      </c>
      <c r="K1427" s="119">
        <v>0</v>
      </c>
      <c r="L1427" s="119">
        <v>44</v>
      </c>
      <c r="M1427" s="119">
        <v>36</v>
      </c>
      <c r="N1427" s="39">
        <f t="shared" si="176"/>
        <v>0</v>
      </c>
      <c r="O1427" s="39">
        <f t="shared" si="177"/>
        <v>0</v>
      </c>
      <c r="P1427" s="39">
        <f t="shared" si="178"/>
        <v>0</v>
      </c>
      <c r="Q1427">
        <f t="shared" si="179"/>
        <v>0</v>
      </c>
      <c r="R1427">
        <f t="shared" si="180"/>
        <v>0</v>
      </c>
      <c r="S1427">
        <f t="shared" si="181"/>
        <v>0</v>
      </c>
      <c r="T1427">
        <f t="shared" si="182"/>
        <v>0</v>
      </c>
      <c r="U1427">
        <f t="shared" si="183"/>
        <v>1</v>
      </c>
    </row>
    <row r="1428" spans="1:21" x14ac:dyDescent="0.25">
      <c r="A1428" s="118">
        <v>393</v>
      </c>
      <c r="B1428" s="118">
        <v>1104799</v>
      </c>
      <c r="C1428" s="118" t="s">
        <v>2693</v>
      </c>
      <c r="D1428" s="119">
        <f>VLOOKUP(B1428,'Maestro clientes'!A:C,3,0)</f>
        <v>24287</v>
      </c>
      <c r="E1428" s="119">
        <v>0</v>
      </c>
      <c r="F1428" s="119">
        <v>0</v>
      </c>
      <c r="G1428" s="119">
        <v>0</v>
      </c>
      <c r="H1428" s="119">
        <v>0</v>
      </c>
      <c r="I1428" s="119">
        <v>0</v>
      </c>
      <c r="J1428" s="119">
        <v>0</v>
      </c>
      <c r="K1428" s="119">
        <v>0</v>
      </c>
      <c r="L1428" s="119">
        <v>124</v>
      </c>
      <c r="M1428" s="119">
        <v>0</v>
      </c>
      <c r="N1428" s="39">
        <f t="shared" si="176"/>
        <v>0</v>
      </c>
      <c r="O1428" s="39">
        <f t="shared" si="177"/>
        <v>0</v>
      </c>
      <c r="P1428" s="39">
        <f t="shared" si="178"/>
        <v>0</v>
      </c>
      <c r="Q1428">
        <f t="shared" si="179"/>
        <v>0</v>
      </c>
      <c r="R1428">
        <f t="shared" si="180"/>
        <v>0</v>
      </c>
      <c r="S1428">
        <f t="shared" si="181"/>
        <v>0</v>
      </c>
      <c r="T1428">
        <f t="shared" si="182"/>
        <v>1</v>
      </c>
      <c r="U1428">
        <f t="shared" si="183"/>
        <v>0</v>
      </c>
    </row>
    <row r="1429" spans="1:21" x14ac:dyDescent="0.25">
      <c r="A1429" s="118">
        <v>393</v>
      </c>
      <c r="B1429" s="118">
        <v>1106917</v>
      </c>
      <c r="C1429" s="118" t="s">
        <v>1807</v>
      </c>
      <c r="D1429" s="119">
        <f>VLOOKUP(B1429,'Maestro clientes'!A:C,3,0)</f>
        <v>26668</v>
      </c>
      <c r="E1429" s="119">
        <v>0</v>
      </c>
      <c r="F1429" s="119">
        <v>0</v>
      </c>
      <c r="G1429" s="119">
        <v>0</v>
      </c>
      <c r="H1429" s="119">
        <v>0</v>
      </c>
      <c r="I1429" s="119">
        <v>0</v>
      </c>
      <c r="J1429" s="119">
        <v>0</v>
      </c>
      <c r="K1429" s="119">
        <v>6</v>
      </c>
      <c r="L1429" s="119">
        <v>0</v>
      </c>
      <c r="M1429" s="119">
        <v>0</v>
      </c>
      <c r="N1429" s="39">
        <f t="shared" si="176"/>
        <v>0</v>
      </c>
      <c r="O1429" s="39">
        <f t="shared" si="177"/>
        <v>0</v>
      </c>
      <c r="P1429" s="39">
        <f t="shared" si="178"/>
        <v>0</v>
      </c>
      <c r="Q1429">
        <f t="shared" si="179"/>
        <v>0</v>
      </c>
      <c r="R1429">
        <f t="shared" si="180"/>
        <v>0</v>
      </c>
      <c r="S1429">
        <f t="shared" si="181"/>
        <v>0</v>
      </c>
      <c r="T1429">
        <f t="shared" si="182"/>
        <v>0</v>
      </c>
      <c r="U1429">
        <f t="shared" si="183"/>
        <v>0</v>
      </c>
    </row>
    <row r="1430" spans="1:21" x14ac:dyDescent="0.25">
      <c r="A1430" s="118">
        <v>393</v>
      </c>
      <c r="B1430" s="118">
        <v>1116093</v>
      </c>
      <c r="C1430" s="118" t="s">
        <v>2340</v>
      </c>
      <c r="D1430" s="119">
        <f>VLOOKUP(B1430,'Maestro clientes'!A:C,3,0)</f>
        <v>31589</v>
      </c>
      <c r="E1430" s="119">
        <v>0</v>
      </c>
      <c r="F1430" s="119">
        <v>0</v>
      </c>
      <c r="G1430" s="119">
        <v>0</v>
      </c>
      <c r="H1430" s="119">
        <v>0</v>
      </c>
      <c r="I1430" s="119">
        <v>0</v>
      </c>
      <c r="J1430" s="119">
        <v>0</v>
      </c>
      <c r="K1430" s="119">
        <v>0</v>
      </c>
      <c r="L1430" s="119">
        <v>0</v>
      </c>
      <c r="M1430" s="119">
        <v>12</v>
      </c>
      <c r="N1430" s="39">
        <f t="shared" si="176"/>
        <v>0</v>
      </c>
      <c r="O1430" s="39">
        <f t="shared" si="177"/>
        <v>0</v>
      </c>
      <c r="P1430" s="39">
        <f t="shared" si="178"/>
        <v>0</v>
      </c>
      <c r="Q1430">
        <f t="shared" si="179"/>
        <v>0</v>
      </c>
      <c r="R1430">
        <f t="shared" si="180"/>
        <v>0</v>
      </c>
      <c r="S1430">
        <f t="shared" si="181"/>
        <v>0</v>
      </c>
      <c r="T1430">
        <f t="shared" si="182"/>
        <v>0</v>
      </c>
      <c r="U1430">
        <f t="shared" si="183"/>
        <v>1</v>
      </c>
    </row>
    <row r="1431" spans="1:21" x14ac:dyDescent="0.25">
      <c r="A1431" s="118">
        <v>393</v>
      </c>
      <c r="B1431" s="118">
        <v>1118303</v>
      </c>
      <c r="C1431" s="118" t="s">
        <v>1149</v>
      </c>
      <c r="D1431" s="119">
        <f>VLOOKUP(B1431,'Maestro clientes'!A:C,3,0)</f>
        <v>32800</v>
      </c>
      <c r="E1431" s="119">
        <v>0</v>
      </c>
      <c r="F1431" s="119">
        <v>0</v>
      </c>
      <c r="G1431" s="119">
        <v>0</v>
      </c>
      <c r="H1431" s="119">
        <v>0</v>
      </c>
      <c r="I1431" s="119">
        <v>0</v>
      </c>
      <c r="J1431" s="119">
        <v>0</v>
      </c>
      <c r="K1431" s="119">
        <v>0</v>
      </c>
      <c r="L1431" s="119">
        <v>24</v>
      </c>
      <c r="M1431" s="119">
        <v>0</v>
      </c>
      <c r="N1431" s="39">
        <f t="shared" si="176"/>
        <v>0</v>
      </c>
      <c r="O1431" s="39">
        <f t="shared" si="177"/>
        <v>0</v>
      </c>
      <c r="P1431" s="39">
        <f t="shared" si="178"/>
        <v>0</v>
      </c>
      <c r="Q1431">
        <f t="shared" si="179"/>
        <v>0</v>
      </c>
      <c r="R1431">
        <f t="shared" si="180"/>
        <v>0</v>
      </c>
      <c r="S1431">
        <f t="shared" si="181"/>
        <v>0</v>
      </c>
      <c r="T1431">
        <f t="shared" si="182"/>
        <v>0</v>
      </c>
      <c r="U1431">
        <f t="shared" si="183"/>
        <v>0</v>
      </c>
    </row>
    <row r="1432" spans="1:21" x14ac:dyDescent="0.25">
      <c r="A1432" s="118">
        <v>393</v>
      </c>
      <c r="B1432" s="118">
        <v>1126891</v>
      </c>
      <c r="C1432" s="118" t="s">
        <v>1621</v>
      </c>
      <c r="D1432" s="119">
        <f>VLOOKUP(B1432,'Maestro clientes'!A:C,3,0)</f>
        <v>37867</v>
      </c>
      <c r="E1432" s="119">
        <v>0</v>
      </c>
      <c r="F1432" s="119">
        <v>3</v>
      </c>
      <c r="G1432" s="119">
        <v>0</v>
      </c>
      <c r="H1432" s="119">
        <v>0</v>
      </c>
      <c r="I1432" s="119">
        <v>0</v>
      </c>
      <c r="J1432" s="119">
        <v>0</v>
      </c>
      <c r="K1432" s="119">
        <v>120</v>
      </c>
      <c r="L1432" s="119">
        <v>72</v>
      </c>
      <c r="M1432" s="119">
        <v>36</v>
      </c>
      <c r="N1432" s="39">
        <f t="shared" si="176"/>
        <v>0</v>
      </c>
      <c r="O1432" s="39">
        <f t="shared" si="177"/>
        <v>0</v>
      </c>
      <c r="P1432" s="39">
        <f t="shared" si="178"/>
        <v>0</v>
      </c>
      <c r="Q1432">
        <f t="shared" si="179"/>
        <v>0</v>
      </c>
      <c r="R1432">
        <f t="shared" si="180"/>
        <v>0</v>
      </c>
      <c r="S1432">
        <f t="shared" si="181"/>
        <v>1</v>
      </c>
      <c r="T1432">
        <f t="shared" si="182"/>
        <v>1</v>
      </c>
      <c r="U1432">
        <f t="shared" si="183"/>
        <v>1</v>
      </c>
    </row>
    <row r="1433" spans="1:21" x14ac:dyDescent="0.25">
      <c r="A1433" s="118">
        <v>393</v>
      </c>
      <c r="B1433" s="118">
        <v>1143108</v>
      </c>
      <c r="C1433" s="118" t="s">
        <v>2403</v>
      </c>
      <c r="D1433" s="119">
        <f>VLOOKUP(B1433,'Maestro clientes'!A:C,3,0)</f>
        <v>41080</v>
      </c>
      <c r="E1433" s="119">
        <v>0</v>
      </c>
      <c r="F1433" s="119">
        <v>0</v>
      </c>
      <c r="G1433" s="119">
        <v>0</v>
      </c>
      <c r="H1433" s="119">
        <v>0</v>
      </c>
      <c r="I1433" s="119">
        <v>0</v>
      </c>
      <c r="J1433" s="119">
        <v>0</v>
      </c>
      <c r="K1433" s="119">
        <v>3</v>
      </c>
      <c r="L1433" s="119">
        <v>0</v>
      </c>
      <c r="M1433" s="119">
        <v>6</v>
      </c>
      <c r="N1433" s="39">
        <f t="shared" si="176"/>
        <v>0</v>
      </c>
      <c r="O1433" s="39">
        <f t="shared" si="177"/>
        <v>0</v>
      </c>
      <c r="P1433" s="39">
        <f t="shared" si="178"/>
        <v>0</v>
      </c>
      <c r="Q1433">
        <f t="shared" si="179"/>
        <v>0</v>
      </c>
      <c r="R1433">
        <f t="shared" si="180"/>
        <v>0</v>
      </c>
      <c r="S1433">
        <f t="shared" si="181"/>
        <v>0</v>
      </c>
      <c r="T1433">
        <f t="shared" si="182"/>
        <v>0</v>
      </c>
      <c r="U1433">
        <f t="shared" si="183"/>
        <v>0</v>
      </c>
    </row>
    <row r="1434" spans="1:21" x14ac:dyDescent="0.25">
      <c r="A1434" s="118">
        <v>393</v>
      </c>
      <c r="B1434" s="118">
        <v>1118961</v>
      </c>
      <c r="C1434" s="118" t="s">
        <v>2919</v>
      </c>
      <c r="D1434" s="119">
        <f>VLOOKUP(B1434,'Maestro clientes'!A:C,3,0)</f>
        <v>33253</v>
      </c>
      <c r="E1434" s="119">
        <v>0</v>
      </c>
      <c r="F1434" s="119">
        <v>0</v>
      </c>
      <c r="G1434" s="119">
        <v>6</v>
      </c>
      <c r="H1434" s="119">
        <v>0</v>
      </c>
      <c r="I1434" s="119">
        <v>0</v>
      </c>
      <c r="J1434" s="119">
        <v>0</v>
      </c>
      <c r="K1434" s="119">
        <v>0</v>
      </c>
      <c r="L1434" s="119">
        <v>0</v>
      </c>
      <c r="M1434" s="119">
        <v>0</v>
      </c>
      <c r="N1434" s="39">
        <f t="shared" si="176"/>
        <v>0</v>
      </c>
      <c r="O1434" s="39">
        <f t="shared" si="177"/>
        <v>0</v>
      </c>
      <c r="P1434" s="39">
        <f t="shared" si="178"/>
        <v>0</v>
      </c>
      <c r="Q1434">
        <f t="shared" si="179"/>
        <v>0</v>
      </c>
      <c r="R1434">
        <f t="shared" si="180"/>
        <v>0</v>
      </c>
      <c r="S1434">
        <f t="shared" si="181"/>
        <v>0</v>
      </c>
      <c r="T1434">
        <f t="shared" si="182"/>
        <v>0</v>
      </c>
      <c r="U1434">
        <f t="shared" si="183"/>
        <v>0</v>
      </c>
    </row>
    <row r="1435" spans="1:21" x14ac:dyDescent="0.25">
      <c r="A1435" s="118">
        <v>393</v>
      </c>
      <c r="B1435" s="118">
        <v>1070971</v>
      </c>
      <c r="C1435" s="118" t="s">
        <v>2925</v>
      </c>
      <c r="D1435" s="119">
        <f>VLOOKUP(B1435,'Maestro clientes'!A:C,3,0)</f>
        <v>9441</v>
      </c>
      <c r="E1435" s="119">
        <v>0</v>
      </c>
      <c r="F1435" s="119">
        <v>0</v>
      </c>
      <c r="G1435" s="119">
        <v>0</v>
      </c>
      <c r="H1435" s="119">
        <v>0</v>
      </c>
      <c r="I1435" s="119">
        <v>0</v>
      </c>
      <c r="J1435" s="119">
        <v>0</v>
      </c>
      <c r="K1435" s="119">
        <v>0</v>
      </c>
      <c r="L1435" s="119">
        <v>74</v>
      </c>
      <c r="M1435" s="119">
        <v>0</v>
      </c>
      <c r="N1435" s="39">
        <f t="shared" si="176"/>
        <v>0</v>
      </c>
      <c r="O1435" s="39">
        <f t="shared" si="177"/>
        <v>0</v>
      </c>
      <c r="P1435" s="39">
        <f t="shared" si="178"/>
        <v>0</v>
      </c>
      <c r="Q1435">
        <f t="shared" si="179"/>
        <v>0</v>
      </c>
      <c r="R1435">
        <f t="shared" si="180"/>
        <v>0</v>
      </c>
      <c r="S1435">
        <f t="shared" si="181"/>
        <v>0</v>
      </c>
      <c r="T1435">
        <f t="shared" si="182"/>
        <v>1</v>
      </c>
      <c r="U1435">
        <f t="shared" si="183"/>
        <v>0</v>
      </c>
    </row>
    <row r="1436" spans="1:21" x14ac:dyDescent="0.25">
      <c r="A1436" s="118">
        <v>393</v>
      </c>
      <c r="B1436" s="118">
        <v>1070545</v>
      </c>
      <c r="C1436" s="118" t="s">
        <v>3247</v>
      </c>
      <c r="D1436" s="119">
        <f>VLOOKUP(B1436,'Maestro clientes'!A:C,3,0)</f>
        <v>8683</v>
      </c>
      <c r="E1436" s="119">
        <v>0</v>
      </c>
      <c r="F1436" s="119">
        <v>0</v>
      </c>
      <c r="G1436" s="119">
        <v>0</v>
      </c>
      <c r="H1436" s="119">
        <v>0</v>
      </c>
      <c r="I1436" s="119">
        <v>0</v>
      </c>
      <c r="J1436" s="119">
        <v>0</v>
      </c>
      <c r="K1436" s="119">
        <v>0</v>
      </c>
      <c r="L1436" s="119">
        <v>50</v>
      </c>
      <c r="M1436" s="119">
        <v>0</v>
      </c>
      <c r="N1436" s="39">
        <f t="shared" si="176"/>
        <v>0</v>
      </c>
      <c r="O1436" s="39">
        <f t="shared" si="177"/>
        <v>0</v>
      </c>
      <c r="P1436" s="39">
        <f t="shared" si="178"/>
        <v>0</v>
      </c>
      <c r="Q1436">
        <f t="shared" si="179"/>
        <v>0</v>
      </c>
      <c r="R1436">
        <f t="shared" si="180"/>
        <v>0</v>
      </c>
      <c r="S1436">
        <f t="shared" si="181"/>
        <v>0</v>
      </c>
      <c r="T1436">
        <f t="shared" si="182"/>
        <v>1</v>
      </c>
      <c r="U1436">
        <f t="shared" si="183"/>
        <v>0</v>
      </c>
    </row>
    <row r="1437" spans="1:21" x14ac:dyDescent="0.25">
      <c r="A1437" s="118">
        <v>393</v>
      </c>
      <c r="B1437" s="118">
        <v>1071116</v>
      </c>
      <c r="C1437" s="118" t="s">
        <v>3248</v>
      </c>
      <c r="D1437" s="119">
        <f>VLOOKUP(B1437,'Maestro clientes'!A:C,3,0)</f>
        <v>9656</v>
      </c>
      <c r="E1437" s="119">
        <v>0</v>
      </c>
      <c r="F1437" s="119">
        <v>0</v>
      </c>
      <c r="G1437" s="119">
        <v>0</v>
      </c>
      <c r="H1437" s="119">
        <v>0</v>
      </c>
      <c r="I1437" s="119">
        <v>0</v>
      </c>
      <c r="J1437" s="119">
        <v>0</v>
      </c>
      <c r="K1437" s="119">
        <v>0</v>
      </c>
      <c r="L1437" s="119">
        <v>50</v>
      </c>
      <c r="M1437" s="119">
        <v>0</v>
      </c>
      <c r="N1437" s="39">
        <f t="shared" si="176"/>
        <v>0</v>
      </c>
      <c r="O1437" s="39">
        <f t="shared" si="177"/>
        <v>0</v>
      </c>
      <c r="P1437" s="39">
        <f t="shared" si="178"/>
        <v>0</v>
      </c>
      <c r="Q1437">
        <f t="shared" si="179"/>
        <v>0</v>
      </c>
      <c r="R1437">
        <f t="shared" si="180"/>
        <v>0</v>
      </c>
      <c r="S1437">
        <f t="shared" si="181"/>
        <v>0</v>
      </c>
      <c r="T1437">
        <f t="shared" si="182"/>
        <v>1</v>
      </c>
      <c r="U1437">
        <f t="shared" si="183"/>
        <v>0</v>
      </c>
    </row>
    <row r="1438" spans="1:21" x14ac:dyDescent="0.25">
      <c r="A1438" s="118">
        <v>399</v>
      </c>
      <c r="B1438" s="118">
        <v>1060923</v>
      </c>
      <c r="C1438" s="118" t="s">
        <v>1542</v>
      </c>
      <c r="D1438" s="119">
        <f>VLOOKUP(B1438,'Maestro clientes'!A:C,3,0)</f>
        <v>11548</v>
      </c>
      <c r="E1438" s="119">
        <v>0</v>
      </c>
      <c r="F1438" s="119">
        <v>33</v>
      </c>
      <c r="G1438" s="119">
        <v>0</v>
      </c>
      <c r="H1438" s="119">
        <v>0</v>
      </c>
      <c r="I1438" s="119">
        <v>0</v>
      </c>
      <c r="J1438" s="119">
        <v>0</v>
      </c>
      <c r="K1438" s="119">
        <v>0</v>
      </c>
      <c r="L1438" s="119">
        <v>0</v>
      </c>
      <c r="M1438" s="119">
        <v>0</v>
      </c>
      <c r="N1438" s="39">
        <f t="shared" si="176"/>
        <v>0</v>
      </c>
      <c r="O1438" s="39">
        <f t="shared" si="177"/>
        <v>1</v>
      </c>
      <c r="P1438" s="39">
        <f t="shared" si="178"/>
        <v>0</v>
      </c>
      <c r="Q1438">
        <f t="shared" si="179"/>
        <v>0</v>
      </c>
      <c r="R1438">
        <f t="shared" si="180"/>
        <v>0</v>
      </c>
      <c r="S1438">
        <f t="shared" si="181"/>
        <v>0</v>
      </c>
      <c r="T1438">
        <f t="shared" si="182"/>
        <v>0</v>
      </c>
      <c r="U1438">
        <f t="shared" si="183"/>
        <v>0</v>
      </c>
    </row>
    <row r="1439" spans="1:21" x14ac:dyDescent="0.25">
      <c r="A1439" s="118">
        <v>399</v>
      </c>
      <c r="B1439" s="118">
        <v>1068084</v>
      </c>
      <c r="C1439" s="118" t="s">
        <v>2013</v>
      </c>
      <c r="D1439" s="119">
        <f>VLOOKUP(B1439,'Maestro clientes'!A:C,3,0)</f>
        <v>68203</v>
      </c>
      <c r="E1439" s="119">
        <v>0</v>
      </c>
      <c r="F1439" s="119">
        <v>84</v>
      </c>
      <c r="G1439" s="119">
        <v>0</v>
      </c>
      <c r="H1439" s="119">
        <v>0</v>
      </c>
      <c r="I1439" s="119">
        <v>0</v>
      </c>
      <c r="J1439" s="119">
        <v>0</v>
      </c>
      <c r="K1439" s="119">
        <v>12</v>
      </c>
      <c r="L1439" s="119">
        <v>0</v>
      </c>
      <c r="M1439" s="119">
        <v>0</v>
      </c>
      <c r="N1439" s="39">
        <f t="shared" si="176"/>
        <v>0</v>
      </c>
      <c r="O1439" s="39">
        <f t="shared" si="177"/>
        <v>1</v>
      </c>
      <c r="P1439" s="39">
        <f t="shared" si="178"/>
        <v>0</v>
      </c>
      <c r="Q1439">
        <f t="shared" si="179"/>
        <v>0</v>
      </c>
      <c r="R1439">
        <f t="shared" si="180"/>
        <v>0</v>
      </c>
      <c r="S1439">
        <f t="shared" si="181"/>
        <v>0</v>
      </c>
      <c r="T1439">
        <f t="shared" si="182"/>
        <v>0</v>
      </c>
      <c r="U1439">
        <f t="shared" si="183"/>
        <v>0</v>
      </c>
    </row>
    <row r="1440" spans="1:21" x14ac:dyDescent="0.25">
      <c r="A1440" s="118">
        <v>399</v>
      </c>
      <c r="B1440" s="118">
        <v>1070043</v>
      </c>
      <c r="C1440" s="118" t="s">
        <v>1424</v>
      </c>
      <c r="D1440" s="119">
        <f>VLOOKUP(B1440,'Maestro clientes'!A:C,3,0)</f>
        <v>77997</v>
      </c>
      <c r="E1440" s="119">
        <v>0</v>
      </c>
      <c r="F1440" s="119">
        <v>0</v>
      </c>
      <c r="G1440" s="119">
        <v>0</v>
      </c>
      <c r="H1440" s="119">
        <v>0</v>
      </c>
      <c r="I1440" s="119">
        <v>0</v>
      </c>
      <c r="J1440" s="119">
        <v>0</v>
      </c>
      <c r="K1440" s="119">
        <v>24</v>
      </c>
      <c r="L1440" s="119">
        <v>0</v>
      </c>
      <c r="M1440" s="119">
        <v>0</v>
      </c>
      <c r="N1440" s="39">
        <f t="shared" si="176"/>
        <v>0</v>
      </c>
      <c r="O1440" s="39">
        <f t="shared" si="177"/>
        <v>0</v>
      </c>
      <c r="P1440" s="39">
        <f t="shared" si="178"/>
        <v>0</v>
      </c>
      <c r="Q1440">
        <f t="shared" si="179"/>
        <v>0</v>
      </c>
      <c r="R1440">
        <f t="shared" si="180"/>
        <v>0</v>
      </c>
      <c r="S1440">
        <f t="shared" si="181"/>
        <v>1</v>
      </c>
      <c r="T1440">
        <f t="shared" si="182"/>
        <v>0</v>
      </c>
      <c r="U1440">
        <f t="shared" si="183"/>
        <v>0</v>
      </c>
    </row>
    <row r="1441" spans="1:21" x14ac:dyDescent="0.25">
      <c r="A1441" s="118">
        <v>399</v>
      </c>
      <c r="B1441" s="118">
        <v>1110153</v>
      </c>
      <c r="C1441" s="118" t="s">
        <v>2904</v>
      </c>
      <c r="D1441" s="119" t="str">
        <f>VLOOKUP(B1441,'Maestro clientes'!A:C,3,0)</f>
        <v/>
      </c>
      <c r="E1441" s="119">
        <v>54</v>
      </c>
      <c r="F1441" s="119">
        <v>0</v>
      </c>
      <c r="G1441" s="119">
        <v>0</v>
      </c>
      <c r="H1441" s="119">
        <v>0</v>
      </c>
      <c r="I1441" s="119">
        <v>0</v>
      </c>
      <c r="J1441" s="119">
        <v>0</v>
      </c>
      <c r="K1441" s="119">
        <v>0</v>
      </c>
      <c r="L1441" s="119">
        <v>0</v>
      </c>
      <c r="M1441" s="119">
        <v>0</v>
      </c>
      <c r="N1441" s="39">
        <f t="shared" si="176"/>
        <v>1</v>
      </c>
      <c r="O1441" s="39">
        <f t="shared" si="177"/>
        <v>0</v>
      </c>
      <c r="P1441" s="39">
        <f t="shared" si="178"/>
        <v>0</v>
      </c>
      <c r="Q1441">
        <f t="shared" si="179"/>
        <v>0</v>
      </c>
      <c r="R1441">
        <f t="shared" si="180"/>
        <v>0</v>
      </c>
      <c r="S1441">
        <f t="shared" si="181"/>
        <v>0</v>
      </c>
      <c r="T1441">
        <f t="shared" si="182"/>
        <v>0</v>
      </c>
      <c r="U1441">
        <f t="shared" si="183"/>
        <v>0</v>
      </c>
    </row>
    <row r="1442" spans="1:21" x14ac:dyDescent="0.25">
      <c r="A1442" s="118">
        <v>399</v>
      </c>
      <c r="B1442" s="118">
        <v>1153847</v>
      </c>
      <c r="C1442" s="118" t="s">
        <v>2905</v>
      </c>
      <c r="D1442" s="119" t="str">
        <f>VLOOKUP(B1442,'Maestro clientes'!A:C,3,0)</f>
        <v/>
      </c>
      <c r="E1442" s="119">
        <v>0</v>
      </c>
      <c r="F1442" s="119">
        <v>30</v>
      </c>
      <c r="G1442" s="119">
        <v>0</v>
      </c>
      <c r="H1442" s="119">
        <v>0</v>
      </c>
      <c r="I1442" s="119">
        <v>0</v>
      </c>
      <c r="J1442" s="119">
        <v>0</v>
      </c>
      <c r="K1442" s="119">
        <v>24</v>
      </c>
      <c r="L1442" s="119">
        <v>0</v>
      </c>
      <c r="M1442" s="119">
        <v>0</v>
      </c>
      <c r="N1442" s="39">
        <f t="shared" si="176"/>
        <v>0</v>
      </c>
      <c r="O1442" s="39">
        <f t="shared" si="177"/>
        <v>1</v>
      </c>
      <c r="P1442" s="39">
        <f t="shared" si="178"/>
        <v>0</v>
      </c>
      <c r="Q1442">
        <f t="shared" si="179"/>
        <v>0</v>
      </c>
      <c r="R1442">
        <f t="shared" si="180"/>
        <v>0</v>
      </c>
      <c r="S1442">
        <f t="shared" si="181"/>
        <v>1</v>
      </c>
      <c r="T1442">
        <f t="shared" si="182"/>
        <v>0</v>
      </c>
      <c r="U1442">
        <f t="shared" si="183"/>
        <v>0</v>
      </c>
    </row>
    <row r="1443" spans="1:21" x14ac:dyDescent="0.25">
      <c r="A1443" s="118">
        <v>399</v>
      </c>
      <c r="B1443" s="118">
        <v>1153859</v>
      </c>
      <c r="C1443" s="118" t="s">
        <v>1543</v>
      </c>
      <c r="D1443" s="119" t="str">
        <f>VLOOKUP(B1443,'Maestro clientes'!A:C,3,0)</f>
        <v/>
      </c>
      <c r="E1443" s="119">
        <v>0</v>
      </c>
      <c r="F1443" s="119">
        <v>12</v>
      </c>
      <c r="G1443" s="119">
        <v>0</v>
      </c>
      <c r="H1443" s="119">
        <v>0</v>
      </c>
      <c r="I1443" s="119">
        <v>0</v>
      </c>
      <c r="J1443" s="119">
        <v>0</v>
      </c>
      <c r="K1443" s="119">
        <v>0</v>
      </c>
      <c r="L1443" s="119">
        <v>0</v>
      </c>
      <c r="M1443" s="119">
        <v>0</v>
      </c>
      <c r="N1443" s="39">
        <f t="shared" si="176"/>
        <v>0</v>
      </c>
      <c r="O1443" s="39">
        <f t="shared" si="177"/>
        <v>0</v>
      </c>
      <c r="P1443" s="39">
        <f t="shared" si="178"/>
        <v>0</v>
      </c>
      <c r="Q1443">
        <f t="shared" si="179"/>
        <v>0</v>
      </c>
      <c r="R1443">
        <f t="shared" si="180"/>
        <v>0</v>
      </c>
      <c r="S1443">
        <f t="shared" si="181"/>
        <v>0</v>
      </c>
      <c r="T1443">
        <f t="shared" si="182"/>
        <v>0</v>
      </c>
      <c r="U1443">
        <f t="shared" si="183"/>
        <v>0</v>
      </c>
    </row>
    <row r="1444" spans="1:21" x14ac:dyDescent="0.25">
      <c r="A1444" s="118">
        <v>399</v>
      </c>
      <c r="B1444" s="118">
        <v>1153990</v>
      </c>
      <c r="C1444" s="118" t="s">
        <v>2906</v>
      </c>
      <c r="D1444" s="119">
        <f>VLOOKUP(B1444,'Maestro clientes'!A:C,3,0)</f>
        <v>2092</v>
      </c>
      <c r="E1444" s="119">
        <v>90</v>
      </c>
      <c r="F1444" s="119">
        <v>0</v>
      </c>
      <c r="G1444" s="119">
        <v>0</v>
      </c>
      <c r="H1444" s="119">
        <v>0</v>
      </c>
      <c r="I1444" s="119">
        <v>0</v>
      </c>
      <c r="J1444" s="119">
        <v>0</v>
      </c>
      <c r="K1444" s="119">
        <v>0</v>
      </c>
      <c r="L1444" s="119">
        <v>0</v>
      </c>
      <c r="M1444" s="119">
        <v>0</v>
      </c>
      <c r="N1444" s="39">
        <f t="shared" si="176"/>
        <v>1</v>
      </c>
      <c r="O1444" s="39">
        <f t="shared" si="177"/>
        <v>0</v>
      </c>
      <c r="P1444" s="39">
        <f t="shared" si="178"/>
        <v>0</v>
      </c>
      <c r="Q1444">
        <f t="shared" si="179"/>
        <v>0</v>
      </c>
      <c r="R1444">
        <f t="shared" si="180"/>
        <v>0</v>
      </c>
      <c r="S1444">
        <f t="shared" si="181"/>
        <v>0</v>
      </c>
      <c r="T1444">
        <f t="shared" si="182"/>
        <v>0</v>
      </c>
      <c r="U1444">
        <f t="shared" si="183"/>
        <v>0</v>
      </c>
    </row>
    <row r="1445" spans="1:21" x14ac:dyDescent="0.25">
      <c r="A1445" s="118">
        <v>399</v>
      </c>
      <c r="B1445" s="118">
        <v>1153994</v>
      </c>
      <c r="C1445" s="118" t="s">
        <v>2014</v>
      </c>
      <c r="D1445" s="119" t="str">
        <f>VLOOKUP(B1445,'Maestro clientes'!A:C,3,0)</f>
        <v/>
      </c>
      <c r="E1445" s="119">
        <v>45</v>
      </c>
      <c r="F1445" s="119">
        <v>0</v>
      </c>
      <c r="G1445" s="119">
        <v>0</v>
      </c>
      <c r="H1445" s="119">
        <v>0</v>
      </c>
      <c r="I1445" s="119">
        <v>0</v>
      </c>
      <c r="J1445" s="119">
        <v>0</v>
      </c>
      <c r="K1445" s="119">
        <v>0</v>
      </c>
      <c r="L1445" s="119">
        <v>0</v>
      </c>
      <c r="M1445" s="119">
        <v>0</v>
      </c>
      <c r="N1445" s="39">
        <f t="shared" si="176"/>
        <v>1</v>
      </c>
      <c r="O1445" s="39">
        <f t="shared" si="177"/>
        <v>0</v>
      </c>
      <c r="P1445" s="39">
        <f t="shared" si="178"/>
        <v>0</v>
      </c>
      <c r="Q1445">
        <f t="shared" si="179"/>
        <v>0</v>
      </c>
      <c r="R1445">
        <f t="shared" si="180"/>
        <v>0</v>
      </c>
      <c r="S1445">
        <f t="shared" si="181"/>
        <v>0</v>
      </c>
      <c r="T1445">
        <f t="shared" si="182"/>
        <v>0</v>
      </c>
      <c r="U1445">
        <f t="shared" si="183"/>
        <v>0</v>
      </c>
    </row>
    <row r="1446" spans="1:21" x14ac:dyDescent="0.25">
      <c r="A1446" s="118">
        <v>399</v>
      </c>
      <c r="B1446" s="118">
        <v>1154001</v>
      </c>
      <c r="C1446" s="118" t="s">
        <v>2015</v>
      </c>
      <c r="D1446" s="119" t="str">
        <f>VLOOKUP(B1446,'Maestro clientes'!A:C,3,0)</f>
        <v/>
      </c>
      <c r="E1446" s="119">
        <v>0</v>
      </c>
      <c r="F1446" s="119">
        <v>0</v>
      </c>
      <c r="G1446" s="119">
        <v>22</v>
      </c>
      <c r="H1446" s="119">
        <v>0</v>
      </c>
      <c r="I1446" s="119">
        <v>0</v>
      </c>
      <c r="J1446" s="119">
        <v>0</v>
      </c>
      <c r="K1446" s="119">
        <v>0</v>
      </c>
      <c r="L1446" s="119">
        <v>0</v>
      </c>
      <c r="M1446" s="119">
        <v>0</v>
      </c>
      <c r="N1446" s="39">
        <f t="shared" si="176"/>
        <v>0</v>
      </c>
      <c r="O1446" s="39">
        <f t="shared" si="177"/>
        <v>0</v>
      </c>
      <c r="P1446" s="39">
        <f t="shared" si="178"/>
        <v>1</v>
      </c>
      <c r="Q1446">
        <f t="shared" si="179"/>
        <v>0</v>
      </c>
      <c r="R1446">
        <f t="shared" si="180"/>
        <v>0</v>
      </c>
      <c r="S1446">
        <f t="shared" si="181"/>
        <v>0</v>
      </c>
      <c r="T1446">
        <f t="shared" si="182"/>
        <v>0</v>
      </c>
      <c r="U1446">
        <f t="shared" si="183"/>
        <v>0</v>
      </c>
    </row>
    <row r="1447" spans="1:21" x14ac:dyDescent="0.25">
      <c r="A1447" s="118">
        <v>399</v>
      </c>
      <c r="B1447" s="118">
        <v>1154061</v>
      </c>
      <c r="C1447" s="118" t="s">
        <v>1432</v>
      </c>
      <c r="D1447" s="119">
        <f>VLOOKUP(B1447,'Maestro clientes'!A:C,3,0)</f>
        <v>2104</v>
      </c>
      <c r="E1447" s="119">
        <v>0</v>
      </c>
      <c r="F1447" s="119">
        <v>30</v>
      </c>
      <c r="G1447" s="119">
        <v>0</v>
      </c>
      <c r="H1447" s="119">
        <v>0</v>
      </c>
      <c r="I1447" s="119">
        <v>0</v>
      </c>
      <c r="J1447" s="119">
        <v>0</v>
      </c>
      <c r="K1447" s="119">
        <v>0</v>
      </c>
      <c r="L1447" s="119">
        <v>0</v>
      </c>
      <c r="M1447" s="119">
        <v>0</v>
      </c>
      <c r="N1447" s="39">
        <f t="shared" si="176"/>
        <v>0</v>
      </c>
      <c r="O1447" s="39">
        <f t="shared" si="177"/>
        <v>1</v>
      </c>
      <c r="P1447" s="39">
        <f t="shared" si="178"/>
        <v>0</v>
      </c>
      <c r="Q1447">
        <f t="shared" si="179"/>
        <v>0</v>
      </c>
      <c r="R1447">
        <f t="shared" si="180"/>
        <v>0</v>
      </c>
      <c r="S1447">
        <f t="shared" si="181"/>
        <v>0</v>
      </c>
      <c r="T1447">
        <f t="shared" si="182"/>
        <v>0</v>
      </c>
      <c r="U1447">
        <f t="shared" si="183"/>
        <v>0</v>
      </c>
    </row>
    <row r="1448" spans="1:21" x14ac:dyDescent="0.25">
      <c r="A1448" s="118">
        <v>399</v>
      </c>
      <c r="B1448" s="118">
        <v>1154114</v>
      </c>
      <c r="C1448" s="118" t="s">
        <v>2648</v>
      </c>
      <c r="D1448" s="119" t="str">
        <f>VLOOKUP(B1448,'Maestro clientes'!A:C,3,0)</f>
        <v/>
      </c>
      <c r="E1448" s="119">
        <v>0</v>
      </c>
      <c r="F1448" s="119">
        <v>0</v>
      </c>
      <c r="G1448" s="119">
        <v>0</v>
      </c>
      <c r="H1448" s="119">
        <v>0</v>
      </c>
      <c r="I1448" s="119">
        <v>0</v>
      </c>
      <c r="J1448" s="119">
        <v>0</v>
      </c>
      <c r="K1448" s="119">
        <v>0</v>
      </c>
      <c r="L1448" s="119">
        <v>24</v>
      </c>
      <c r="M1448" s="119">
        <v>0</v>
      </c>
      <c r="N1448" s="39">
        <f t="shared" si="176"/>
        <v>0</v>
      </c>
      <c r="O1448" s="39">
        <f t="shared" si="177"/>
        <v>0</v>
      </c>
      <c r="P1448" s="39">
        <f t="shared" si="178"/>
        <v>0</v>
      </c>
      <c r="Q1448">
        <f t="shared" si="179"/>
        <v>0</v>
      </c>
      <c r="R1448">
        <f t="shared" si="180"/>
        <v>0</v>
      </c>
      <c r="S1448">
        <f t="shared" si="181"/>
        <v>0</v>
      </c>
      <c r="T1448">
        <f t="shared" si="182"/>
        <v>0</v>
      </c>
      <c r="U1448">
        <f t="shared" si="183"/>
        <v>0</v>
      </c>
    </row>
    <row r="1449" spans="1:21" x14ac:dyDescent="0.25">
      <c r="A1449" s="118">
        <v>399</v>
      </c>
      <c r="B1449" s="118">
        <v>1154198</v>
      </c>
      <c r="C1449" s="118" t="s">
        <v>1544</v>
      </c>
      <c r="D1449" s="119" t="str">
        <f>VLOOKUP(B1449,'Maestro clientes'!A:C,3,0)</f>
        <v/>
      </c>
      <c r="E1449" s="119">
        <v>90</v>
      </c>
      <c r="F1449" s="119">
        <v>0</v>
      </c>
      <c r="G1449" s="119">
        <v>0</v>
      </c>
      <c r="H1449" s="119">
        <v>0</v>
      </c>
      <c r="I1449" s="119">
        <v>0</v>
      </c>
      <c r="J1449" s="119">
        <v>0</v>
      </c>
      <c r="K1449" s="119">
        <v>0</v>
      </c>
      <c r="L1449" s="119">
        <v>0</v>
      </c>
      <c r="M1449" s="119">
        <v>0</v>
      </c>
      <c r="N1449" s="39">
        <f t="shared" si="176"/>
        <v>1</v>
      </c>
      <c r="O1449" s="39">
        <f t="shared" si="177"/>
        <v>0</v>
      </c>
      <c r="P1449" s="39">
        <f t="shared" si="178"/>
        <v>0</v>
      </c>
      <c r="Q1449">
        <f t="shared" si="179"/>
        <v>0</v>
      </c>
      <c r="R1449">
        <f t="shared" si="180"/>
        <v>0</v>
      </c>
      <c r="S1449">
        <f t="shared" si="181"/>
        <v>0</v>
      </c>
      <c r="T1449">
        <f t="shared" si="182"/>
        <v>0</v>
      </c>
      <c r="U1449">
        <f t="shared" si="183"/>
        <v>0</v>
      </c>
    </row>
    <row r="1450" spans="1:21" x14ac:dyDescent="0.25">
      <c r="A1450" s="118">
        <v>399</v>
      </c>
      <c r="B1450" s="118">
        <v>1154468</v>
      </c>
      <c r="C1450" s="118" t="s">
        <v>3175</v>
      </c>
      <c r="D1450" s="119" t="str">
        <f>VLOOKUP(B1450,'Maestro clientes'!A:C,3,0)</f>
        <v/>
      </c>
      <c r="E1450" s="119">
        <v>0</v>
      </c>
      <c r="F1450" s="119">
        <v>0</v>
      </c>
      <c r="G1450" s="119">
        <v>0</v>
      </c>
      <c r="H1450" s="119">
        <v>0</v>
      </c>
      <c r="I1450" s="119">
        <v>0</v>
      </c>
      <c r="J1450" s="119">
        <v>0</v>
      </c>
      <c r="K1450" s="119">
        <v>30</v>
      </c>
      <c r="L1450" s="119">
        <v>0</v>
      </c>
      <c r="M1450" s="119">
        <v>0</v>
      </c>
      <c r="N1450" s="39">
        <f t="shared" si="176"/>
        <v>0</v>
      </c>
      <c r="O1450" s="39">
        <f t="shared" si="177"/>
        <v>0</v>
      </c>
      <c r="P1450" s="39">
        <f t="shared" si="178"/>
        <v>0</v>
      </c>
      <c r="Q1450">
        <f t="shared" si="179"/>
        <v>0</v>
      </c>
      <c r="R1450">
        <f t="shared" si="180"/>
        <v>0</v>
      </c>
      <c r="S1450">
        <f t="shared" si="181"/>
        <v>1</v>
      </c>
      <c r="T1450">
        <f t="shared" si="182"/>
        <v>0</v>
      </c>
      <c r="U1450">
        <f t="shared" si="183"/>
        <v>0</v>
      </c>
    </row>
    <row r="1451" spans="1:21" x14ac:dyDescent="0.25">
      <c r="A1451" s="118">
        <v>400</v>
      </c>
      <c r="B1451" s="118">
        <v>1064800</v>
      </c>
      <c r="C1451" s="118" t="s">
        <v>2332</v>
      </c>
      <c r="D1451" s="119">
        <f>VLOOKUP(B1451,'Maestro clientes'!A:C,3,0)</f>
        <v>19507</v>
      </c>
      <c r="E1451" s="119">
        <v>0</v>
      </c>
      <c r="F1451" s="119">
        <v>0</v>
      </c>
      <c r="G1451" s="119">
        <v>60</v>
      </c>
      <c r="H1451" s="119">
        <v>0</v>
      </c>
      <c r="I1451" s="119">
        <v>0</v>
      </c>
      <c r="J1451" s="119">
        <v>0</v>
      </c>
      <c r="K1451" s="119">
        <v>0</v>
      </c>
      <c r="L1451" s="119">
        <v>0</v>
      </c>
      <c r="M1451" s="119">
        <v>0</v>
      </c>
      <c r="N1451" s="39">
        <f t="shared" si="176"/>
        <v>0</v>
      </c>
      <c r="O1451" s="39">
        <f t="shared" si="177"/>
        <v>0</v>
      </c>
      <c r="P1451" s="39">
        <f t="shared" si="178"/>
        <v>1</v>
      </c>
      <c r="Q1451">
        <f t="shared" si="179"/>
        <v>0</v>
      </c>
      <c r="R1451">
        <f t="shared" si="180"/>
        <v>0</v>
      </c>
      <c r="S1451">
        <f t="shared" si="181"/>
        <v>0</v>
      </c>
      <c r="T1451">
        <f t="shared" si="182"/>
        <v>0</v>
      </c>
      <c r="U1451">
        <f t="shared" si="183"/>
        <v>0</v>
      </c>
    </row>
    <row r="1452" spans="1:21" x14ac:dyDescent="0.25">
      <c r="A1452" s="118">
        <v>401</v>
      </c>
      <c r="B1452" s="118">
        <v>1061374</v>
      </c>
      <c r="C1452" s="118" t="s">
        <v>2596</v>
      </c>
      <c r="D1452" s="119">
        <f>VLOOKUP(B1452,'Maestro clientes'!A:C,3,0)</f>
        <v>12266</v>
      </c>
      <c r="E1452" s="119">
        <v>0</v>
      </c>
      <c r="F1452" s="119">
        <v>0</v>
      </c>
      <c r="G1452" s="119">
        <v>36</v>
      </c>
      <c r="H1452" s="119">
        <v>0</v>
      </c>
      <c r="I1452" s="119">
        <v>0</v>
      </c>
      <c r="J1452" s="119">
        <v>0</v>
      </c>
      <c r="K1452" s="119">
        <v>0</v>
      </c>
      <c r="L1452" s="119">
        <v>0</v>
      </c>
      <c r="M1452" s="119">
        <v>0</v>
      </c>
      <c r="N1452" s="39">
        <f t="shared" si="176"/>
        <v>0</v>
      </c>
      <c r="O1452" s="39">
        <f t="shared" si="177"/>
        <v>0</v>
      </c>
      <c r="P1452" s="39">
        <f t="shared" si="178"/>
        <v>1</v>
      </c>
      <c r="Q1452">
        <f t="shared" si="179"/>
        <v>0</v>
      </c>
      <c r="R1452">
        <f t="shared" si="180"/>
        <v>0</v>
      </c>
      <c r="S1452">
        <f t="shared" si="181"/>
        <v>0</v>
      </c>
      <c r="T1452">
        <f t="shared" si="182"/>
        <v>0</v>
      </c>
      <c r="U1452">
        <f t="shared" si="183"/>
        <v>0</v>
      </c>
    </row>
    <row r="1453" spans="1:21" x14ac:dyDescent="0.25">
      <c r="A1453" s="118">
        <v>401</v>
      </c>
      <c r="B1453" s="118">
        <v>1061430</v>
      </c>
      <c r="C1453" s="118" t="s">
        <v>1354</v>
      </c>
      <c r="D1453" s="119">
        <f>VLOOKUP(B1453,'Maestro clientes'!A:C,3,0)</f>
        <v>12342</v>
      </c>
      <c r="E1453" s="119">
        <v>0</v>
      </c>
      <c r="F1453" s="119">
        <v>36</v>
      </c>
      <c r="G1453" s="119">
        <v>0</v>
      </c>
      <c r="H1453" s="119">
        <v>0</v>
      </c>
      <c r="I1453" s="119">
        <v>0</v>
      </c>
      <c r="J1453" s="119">
        <v>0</v>
      </c>
      <c r="K1453" s="119">
        <v>0</v>
      </c>
      <c r="L1453" s="119">
        <v>0</v>
      </c>
      <c r="M1453" s="119">
        <v>0</v>
      </c>
      <c r="N1453" s="39">
        <f t="shared" si="176"/>
        <v>0</v>
      </c>
      <c r="O1453" s="39">
        <f t="shared" si="177"/>
        <v>1</v>
      </c>
      <c r="P1453" s="39">
        <f t="shared" si="178"/>
        <v>0</v>
      </c>
      <c r="Q1453">
        <f t="shared" si="179"/>
        <v>0</v>
      </c>
      <c r="R1453">
        <f t="shared" si="180"/>
        <v>0</v>
      </c>
      <c r="S1453">
        <f t="shared" si="181"/>
        <v>0</v>
      </c>
      <c r="T1453">
        <f t="shared" si="182"/>
        <v>0</v>
      </c>
      <c r="U1453">
        <f t="shared" si="183"/>
        <v>0</v>
      </c>
    </row>
    <row r="1454" spans="1:21" x14ac:dyDescent="0.25">
      <c r="A1454" s="118">
        <v>401</v>
      </c>
      <c r="B1454" s="118">
        <v>1066596</v>
      </c>
      <c r="C1454" s="118" t="s">
        <v>1355</v>
      </c>
      <c r="D1454" s="119">
        <f>VLOOKUP(B1454,'Maestro clientes'!A:C,3,0)</f>
        <v>55016</v>
      </c>
      <c r="E1454" s="119">
        <v>0</v>
      </c>
      <c r="F1454" s="119">
        <v>174</v>
      </c>
      <c r="G1454" s="119">
        <v>0</v>
      </c>
      <c r="H1454" s="119">
        <v>0</v>
      </c>
      <c r="I1454" s="119">
        <v>0</v>
      </c>
      <c r="J1454" s="119">
        <v>0</v>
      </c>
      <c r="K1454" s="119">
        <v>0</v>
      </c>
      <c r="L1454" s="119">
        <v>0</v>
      </c>
      <c r="M1454" s="119">
        <v>0</v>
      </c>
      <c r="N1454" s="39">
        <f t="shared" si="176"/>
        <v>0</v>
      </c>
      <c r="O1454" s="39">
        <f t="shared" si="177"/>
        <v>1</v>
      </c>
      <c r="P1454" s="39">
        <f t="shared" si="178"/>
        <v>0</v>
      </c>
      <c r="Q1454">
        <f t="shared" si="179"/>
        <v>0</v>
      </c>
      <c r="R1454">
        <f t="shared" si="180"/>
        <v>0</v>
      </c>
      <c r="S1454">
        <f t="shared" si="181"/>
        <v>0</v>
      </c>
      <c r="T1454">
        <f t="shared" si="182"/>
        <v>0</v>
      </c>
      <c r="U1454">
        <f t="shared" si="183"/>
        <v>0</v>
      </c>
    </row>
    <row r="1455" spans="1:21" x14ac:dyDescent="0.25">
      <c r="A1455" s="118">
        <v>401</v>
      </c>
      <c r="B1455" s="118">
        <v>1066899</v>
      </c>
      <c r="C1455" s="118" t="s">
        <v>2597</v>
      </c>
      <c r="D1455" s="119">
        <f>VLOOKUP(B1455,'Maestro clientes'!A:C,3,0)</f>
        <v>58713</v>
      </c>
      <c r="E1455" s="119">
        <v>0</v>
      </c>
      <c r="F1455" s="119">
        <v>0</v>
      </c>
      <c r="G1455" s="119">
        <v>0</v>
      </c>
      <c r="H1455" s="119">
        <v>0</v>
      </c>
      <c r="I1455" s="119">
        <v>0</v>
      </c>
      <c r="J1455" s="119">
        <v>0</v>
      </c>
      <c r="K1455" s="119">
        <v>0</v>
      </c>
      <c r="L1455" s="119">
        <v>20</v>
      </c>
      <c r="M1455" s="119">
        <v>0</v>
      </c>
      <c r="N1455" s="39">
        <f t="shared" si="176"/>
        <v>0</v>
      </c>
      <c r="O1455" s="39">
        <f t="shared" si="177"/>
        <v>0</v>
      </c>
      <c r="P1455" s="39">
        <f t="shared" si="178"/>
        <v>0</v>
      </c>
      <c r="Q1455">
        <f t="shared" si="179"/>
        <v>0</v>
      </c>
      <c r="R1455">
        <f t="shared" si="180"/>
        <v>0</v>
      </c>
      <c r="S1455">
        <f t="shared" si="181"/>
        <v>0</v>
      </c>
      <c r="T1455">
        <f t="shared" si="182"/>
        <v>0</v>
      </c>
      <c r="U1455">
        <f t="shared" si="183"/>
        <v>0</v>
      </c>
    </row>
    <row r="1456" spans="1:21" x14ac:dyDescent="0.25">
      <c r="A1456" s="118">
        <v>401</v>
      </c>
      <c r="B1456" s="118">
        <v>1069322</v>
      </c>
      <c r="C1456" s="118" t="s">
        <v>1888</v>
      </c>
      <c r="D1456" s="119">
        <f>VLOOKUP(B1456,'Maestro clientes'!A:C,3,0)</f>
        <v>75085</v>
      </c>
      <c r="E1456" s="119">
        <v>0</v>
      </c>
      <c r="F1456" s="119">
        <v>84</v>
      </c>
      <c r="G1456" s="119">
        <v>0</v>
      </c>
      <c r="H1456" s="119">
        <v>0</v>
      </c>
      <c r="I1456" s="119">
        <v>0</v>
      </c>
      <c r="J1456" s="119">
        <v>0</v>
      </c>
      <c r="K1456" s="119">
        <v>0</v>
      </c>
      <c r="L1456" s="119">
        <v>0</v>
      </c>
      <c r="M1456" s="119">
        <v>0</v>
      </c>
      <c r="N1456" s="39">
        <f t="shared" si="176"/>
        <v>0</v>
      </c>
      <c r="O1456" s="39">
        <f t="shared" si="177"/>
        <v>1</v>
      </c>
      <c r="P1456" s="39">
        <f t="shared" si="178"/>
        <v>0</v>
      </c>
      <c r="Q1456">
        <f t="shared" si="179"/>
        <v>0</v>
      </c>
      <c r="R1456">
        <f t="shared" si="180"/>
        <v>0</v>
      </c>
      <c r="S1456">
        <f t="shared" si="181"/>
        <v>0</v>
      </c>
      <c r="T1456">
        <f t="shared" si="182"/>
        <v>0</v>
      </c>
      <c r="U1456">
        <f t="shared" si="183"/>
        <v>0</v>
      </c>
    </row>
    <row r="1457" spans="1:21" x14ac:dyDescent="0.25">
      <c r="A1457" s="118">
        <v>401</v>
      </c>
      <c r="B1457" s="118">
        <v>1069352</v>
      </c>
      <c r="C1457" s="118" t="s">
        <v>1889</v>
      </c>
      <c r="D1457" s="119">
        <f>VLOOKUP(B1457,'Maestro clientes'!A:C,3,0)</f>
        <v>75221</v>
      </c>
      <c r="E1457" s="119">
        <v>0</v>
      </c>
      <c r="F1457" s="119">
        <v>0</v>
      </c>
      <c r="G1457" s="119">
        <v>0</v>
      </c>
      <c r="H1457" s="119">
        <v>0</v>
      </c>
      <c r="I1457" s="119">
        <v>0</v>
      </c>
      <c r="J1457" s="119">
        <v>0</v>
      </c>
      <c r="K1457" s="119">
        <v>12</v>
      </c>
      <c r="L1457" s="119">
        <v>0</v>
      </c>
      <c r="M1457" s="119">
        <v>36</v>
      </c>
      <c r="N1457" s="39">
        <f t="shared" si="176"/>
        <v>0</v>
      </c>
      <c r="O1457" s="39">
        <f t="shared" si="177"/>
        <v>0</v>
      </c>
      <c r="P1457" s="39">
        <f t="shared" si="178"/>
        <v>0</v>
      </c>
      <c r="Q1457">
        <f t="shared" si="179"/>
        <v>0</v>
      </c>
      <c r="R1457">
        <f t="shared" si="180"/>
        <v>0</v>
      </c>
      <c r="S1457">
        <f t="shared" si="181"/>
        <v>0</v>
      </c>
      <c r="T1457">
        <f t="shared" si="182"/>
        <v>0</v>
      </c>
      <c r="U1457">
        <f t="shared" si="183"/>
        <v>1</v>
      </c>
    </row>
    <row r="1458" spans="1:21" x14ac:dyDescent="0.25">
      <c r="A1458" s="118">
        <v>401</v>
      </c>
      <c r="B1458" s="118">
        <v>1070279</v>
      </c>
      <c r="C1458" s="118" t="s">
        <v>2298</v>
      </c>
      <c r="D1458" s="119">
        <f>VLOOKUP(B1458,'Maestro clientes'!A:C,3,0)</f>
        <v>8163</v>
      </c>
      <c r="E1458" s="119">
        <v>18</v>
      </c>
      <c r="F1458" s="119">
        <v>84</v>
      </c>
      <c r="G1458" s="119">
        <v>0</v>
      </c>
      <c r="H1458" s="119">
        <v>0</v>
      </c>
      <c r="I1458" s="119">
        <v>0</v>
      </c>
      <c r="J1458" s="119">
        <v>0</v>
      </c>
      <c r="K1458" s="119">
        <v>0</v>
      </c>
      <c r="L1458" s="119">
        <v>24</v>
      </c>
      <c r="M1458" s="119">
        <v>0</v>
      </c>
      <c r="N1458" s="39">
        <f t="shared" si="176"/>
        <v>1</v>
      </c>
      <c r="O1458" s="39">
        <f t="shared" si="177"/>
        <v>1</v>
      </c>
      <c r="P1458" s="39">
        <f t="shared" si="178"/>
        <v>0</v>
      </c>
      <c r="Q1458">
        <f t="shared" si="179"/>
        <v>0</v>
      </c>
      <c r="R1458">
        <f t="shared" si="180"/>
        <v>0</v>
      </c>
      <c r="S1458">
        <f t="shared" si="181"/>
        <v>0</v>
      </c>
      <c r="T1458">
        <f t="shared" si="182"/>
        <v>0</v>
      </c>
      <c r="U1458">
        <f t="shared" si="183"/>
        <v>0</v>
      </c>
    </row>
    <row r="1459" spans="1:21" x14ac:dyDescent="0.25">
      <c r="A1459" s="118">
        <v>401</v>
      </c>
      <c r="B1459" s="118">
        <v>1099538</v>
      </c>
      <c r="C1459" s="118" t="s">
        <v>1518</v>
      </c>
      <c r="D1459" s="119">
        <f>VLOOKUP(B1459,'Maestro clientes'!A:C,3,0)</f>
        <v>22755</v>
      </c>
      <c r="E1459" s="119">
        <v>0</v>
      </c>
      <c r="F1459" s="119">
        <v>18</v>
      </c>
      <c r="G1459" s="119">
        <v>0</v>
      </c>
      <c r="H1459" s="119">
        <v>0</v>
      </c>
      <c r="I1459" s="119">
        <v>0</v>
      </c>
      <c r="J1459" s="119">
        <v>0</v>
      </c>
      <c r="K1459" s="119">
        <v>24</v>
      </c>
      <c r="L1459" s="119">
        <v>36</v>
      </c>
      <c r="M1459" s="119">
        <v>0</v>
      </c>
      <c r="N1459" s="39">
        <f t="shared" si="176"/>
        <v>0</v>
      </c>
      <c r="O1459" s="39">
        <f t="shared" si="177"/>
        <v>0</v>
      </c>
      <c r="P1459" s="39">
        <f t="shared" si="178"/>
        <v>0</v>
      </c>
      <c r="Q1459">
        <f t="shared" si="179"/>
        <v>0</v>
      </c>
      <c r="R1459">
        <f t="shared" si="180"/>
        <v>0</v>
      </c>
      <c r="S1459">
        <f t="shared" si="181"/>
        <v>1</v>
      </c>
      <c r="T1459">
        <f t="shared" si="182"/>
        <v>0</v>
      </c>
      <c r="U1459">
        <f t="shared" si="183"/>
        <v>0</v>
      </c>
    </row>
    <row r="1460" spans="1:21" x14ac:dyDescent="0.25">
      <c r="A1460" s="118">
        <v>401</v>
      </c>
      <c r="B1460" s="118">
        <v>1107597</v>
      </c>
      <c r="C1460" s="118" t="s">
        <v>2288</v>
      </c>
      <c r="D1460" s="119">
        <f>VLOOKUP(B1460,'Maestro clientes'!A:C,3,0)</f>
        <v>27082</v>
      </c>
      <c r="E1460" s="119">
        <v>0</v>
      </c>
      <c r="F1460" s="119">
        <v>0</v>
      </c>
      <c r="G1460" s="119">
        <v>0</v>
      </c>
      <c r="H1460" s="119">
        <v>0</v>
      </c>
      <c r="I1460" s="119">
        <v>0</v>
      </c>
      <c r="J1460" s="119">
        <v>0</v>
      </c>
      <c r="K1460" s="119">
        <v>72</v>
      </c>
      <c r="L1460" s="119">
        <v>0</v>
      </c>
      <c r="M1460" s="119">
        <v>0</v>
      </c>
      <c r="N1460" s="39">
        <f t="shared" si="176"/>
        <v>0</v>
      </c>
      <c r="O1460" s="39">
        <f t="shared" si="177"/>
        <v>0</v>
      </c>
      <c r="P1460" s="39">
        <f t="shared" si="178"/>
        <v>0</v>
      </c>
      <c r="Q1460">
        <f t="shared" si="179"/>
        <v>0</v>
      </c>
      <c r="R1460">
        <f t="shared" si="180"/>
        <v>0</v>
      </c>
      <c r="S1460">
        <f t="shared" si="181"/>
        <v>1</v>
      </c>
      <c r="T1460">
        <f t="shared" si="182"/>
        <v>0</v>
      </c>
      <c r="U1460">
        <f t="shared" si="183"/>
        <v>0</v>
      </c>
    </row>
    <row r="1461" spans="1:21" x14ac:dyDescent="0.25">
      <c r="A1461" s="118">
        <v>401</v>
      </c>
      <c r="B1461" s="118">
        <v>1113783</v>
      </c>
      <c r="C1461" s="118" t="s">
        <v>1890</v>
      </c>
      <c r="D1461" s="119">
        <f>VLOOKUP(B1461,'Maestro clientes'!A:C,3,0)</f>
        <v>30495</v>
      </c>
      <c r="E1461" s="119">
        <v>0</v>
      </c>
      <c r="F1461" s="119">
        <v>0</v>
      </c>
      <c r="G1461" s="119">
        <v>15</v>
      </c>
      <c r="H1461" s="119">
        <v>0</v>
      </c>
      <c r="I1461" s="119">
        <v>0</v>
      </c>
      <c r="J1461" s="119">
        <v>0</v>
      </c>
      <c r="K1461" s="119">
        <v>0</v>
      </c>
      <c r="L1461" s="119">
        <v>0</v>
      </c>
      <c r="M1461" s="119">
        <v>0</v>
      </c>
      <c r="N1461" s="39">
        <f t="shared" si="176"/>
        <v>0</v>
      </c>
      <c r="O1461" s="39">
        <f t="shared" si="177"/>
        <v>0</v>
      </c>
      <c r="P1461" s="39">
        <f t="shared" si="178"/>
        <v>0</v>
      </c>
      <c r="Q1461">
        <f t="shared" si="179"/>
        <v>0</v>
      </c>
      <c r="R1461">
        <f t="shared" si="180"/>
        <v>0</v>
      </c>
      <c r="S1461">
        <f t="shared" si="181"/>
        <v>0</v>
      </c>
      <c r="T1461">
        <f t="shared" si="182"/>
        <v>0</v>
      </c>
      <c r="U1461">
        <f t="shared" si="183"/>
        <v>0</v>
      </c>
    </row>
    <row r="1462" spans="1:21" x14ac:dyDescent="0.25">
      <c r="A1462" s="118">
        <v>401</v>
      </c>
      <c r="B1462" s="118">
        <v>1115207</v>
      </c>
      <c r="C1462" s="118" t="s">
        <v>1496</v>
      </c>
      <c r="D1462" s="119">
        <f>VLOOKUP(B1462,'Maestro clientes'!A:C,3,0)</f>
        <v>31158</v>
      </c>
      <c r="E1462" s="119">
        <v>0</v>
      </c>
      <c r="F1462" s="119">
        <v>0</v>
      </c>
      <c r="G1462" s="119">
        <v>0</v>
      </c>
      <c r="H1462" s="119">
        <v>0</v>
      </c>
      <c r="I1462" s="119">
        <v>12</v>
      </c>
      <c r="J1462" s="119">
        <v>0</v>
      </c>
      <c r="K1462" s="119">
        <v>0</v>
      </c>
      <c r="L1462" s="119">
        <v>0</v>
      </c>
      <c r="M1462" s="119">
        <v>0</v>
      </c>
      <c r="N1462" s="39">
        <f t="shared" si="176"/>
        <v>0</v>
      </c>
      <c r="O1462" s="39">
        <f t="shared" si="177"/>
        <v>0</v>
      </c>
      <c r="P1462" s="39">
        <f t="shared" si="178"/>
        <v>0</v>
      </c>
      <c r="Q1462">
        <f t="shared" si="179"/>
        <v>0</v>
      </c>
      <c r="R1462">
        <f t="shared" si="180"/>
        <v>0</v>
      </c>
      <c r="S1462">
        <f t="shared" si="181"/>
        <v>0</v>
      </c>
      <c r="T1462">
        <f t="shared" si="182"/>
        <v>0</v>
      </c>
      <c r="U1462">
        <f t="shared" si="183"/>
        <v>0</v>
      </c>
    </row>
    <row r="1463" spans="1:21" x14ac:dyDescent="0.25">
      <c r="A1463" s="118">
        <v>401</v>
      </c>
      <c r="B1463" s="118">
        <v>1117590</v>
      </c>
      <c r="C1463" s="118" t="s">
        <v>2598</v>
      </c>
      <c r="D1463" s="119">
        <f>VLOOKUP(B1463,'Maestro clientes'!A:C,3,0)</f>
        <v>32419</v>
      </c>
      <c r="E1463" s="119">
        <v>0</v>
      </c>
      <c r="F1463" s="119">
        <v>48</v>
      </c>
      <c r="G1463" s="119">
        <v>0</v>
      </c>
      <c r="H1463" s="119">
        <v>0</v>
      </c>
      <c r="I1463" s="119">
        <v>0</v>
      </c>
      <c r="J1463" s="119">
        <v>0</v>
      </c>
      <c r="K1463" s="119">
        <v>0</v>
      </c>
      <c r="L1463" s="119">
        <v>0</v>
      </c>
      <c r="M1463" s="119">
        <v>0</v>
      </c>
      <c r="N1463" s="39">
        <f t="shared" si="176"/>
        <v>0</v>
      </c>
      <c r="O1463" s="39">
        <f t="shared" si="177"/>
        <v>1</v>
      </c>
      <c r="P1463" s="39">
        <f t="shared" si="178"/>
        <v>0</v>
      </c>
      <c r="Q1463">
        <f t="shared" si="179"/>
        <v>0</v>
      </c>
      <c r="R1463">
        <f t="shared" si="180"/>
        <v>0</v>
      </c>
      <c r="S1463">
        <f t="shared" si="181"/>
        <v>0</v>
      </c>
      <c r="T1463">
        <f t="shared" si="182"/>
        <v>0</v>
      </c>
      <c r="U1463">
        <f t="shared" si="183"/>
        <v>0</v>
      </c>
    </row>
    <row r="1464" spans="1:21" x14ac:dyDescent="0.25">
      <c r="A1464" s="118">
        <v>401</v>
      </c>
      <c r="B1464" s="118">
        <v>1122006</v>
      </c>
      <c r="C1464" s="118" t="s">
        <v>2289</v>
      </c>
      <c r="D1464" s="119">
        <f>VLOOKUP(B1464,'Maestro clientes'!A:C,3,0)</f>
        <v>35643</v>
      </c>
      <c r="E1464" s="119">
        <v>45</v>
      </c>
      <c r="F1464" s="119">
        <v>6</v>
      </c>
      <c r="G1464" s="119">
        <v>0</v>
      </c>
      <c r="H1464" s="119">
        <v>0</v>
      </c>
      <c r="I1464" s="119">
        <v>0</v>
      </c>
      <c r="J1464" s="119">
        <v>0</v>
      </c>
      <c r="K1464" s="119">
        <v>0</v>
      </c>
      <c r="L1464" s="119">
        <v>0</v>
      </c>
      <c r="M1464" s="119">
        <v>0</v>
      </c>
      <c r="N1464" s="39">
        <f t="shared" si="176"/>
        <v>1</v>
      </c>
      <c r="O1464" s="39">
        <f t="shared" si="177"/>
        <v>0</v>
      </c>
      <c r="P1464" s="39">
        <f t="shared" si="178"/>
        <v>0</v>
      </c>
      <c r="Q1464">
        <f t="shared" si="179"/>
        <v>0</v>
      </c>
      <c r="R1464">
        <f t="shared" si="180"/>
        <v>0</v>
      </c>
      <c r="S1464">
        <f t="shared" si="181"/>
        <v>0</v>
      </c>
      <c r="T1464">
        <f t="shared" si="182"/>
        <v>0</v>
      </c>
      <c r="U1464">
        <f t="shared" si="183"/>
        <v>0</v>
      </c>
    </row>
    <row r="1465" spans="1:21" x14ac:dyDescent="0.25">
      <c r="A1465" s="118">
        <v>401</v>
      </c>
      <c r="B1465" s="118">
        <v>1122511</v>
      </c>
      <c r="C1465" s="118" t="s">
        <v>1356</v>
      </c>
      <c r="D1465" s="119">
        <f>VLOOKUP(B1465,'Maestro clientes'!A:C,3,0)</f>
        <v>35981</v>
      </c>
      <c r="E1465" s="119">
        <v>0</v>
      </c>
      <c r="F1465" s="119">
        <v>6</v>
      </c>
      <c r="G1465" s="119">
        <v>0</v>
      </c>
      <c r="H1465" s="119">
        <v>0</v>
      </c>
      <c r="I1465" s="119">
        <v>0</v>
      </c>
      <c r="J1465" s="119">
        <v>0</v>
      </c>
      <c r="K1465" s="119">
        <v>48</v>
      </c>
      <c r="L1465" s="119">
        <v>24</v>
      </c>
      <c r="M1465" s="119">
        <v>12</v>
      </c>
      <c r="N1465" s="39">
        <f t="shared" si="176"/>
        <v>0</v>
      </c>
      <c r="O1465" s="39">
        <f t="shared" si="177"/>
        <v>0</v>
      </c>
      <c r="P1465" s="39">
        <f t="shared" si="178"/>
        <v>0</v>
      </c>
      <c r="Q1465">
        <f t="shared" si="179"/>
        <v>0</v>
      </c>
      <c r="R1465">
        <f t="shared" si="180"/>
        <v>0</v>
      </c>
      <c r="S1465">
        <f t="shared" si="181"/>
        <v>1</v>
      </c>
      <c r="T1465">
        <f t="shared" si="182"/>
        <v>0</v>
      </c>
      <c r="U1465">
        <f t="shared" si="183"/>
        <v>1</v>
      </c>
    </row>
    <row r="1466" spans="1:21" x14ac:dyDescent="0.25">
      <c r="A1466" s="118">
        <v>401</v>
      </c>
      <c r="B1466" s="118">
        <v>1131964</v>
      </c>
      <c r="C1466" s="118" t="s">
        <v>2849</v>
      </c>
      <c r="D1466" s="119">
        <f>VLOOKUP(B1466,'Maestro clientes'!A:C,3,0)</f>
        <v>39436</v>
      </c>
      <c r="E1466" s="119">
        <v>0</v>
      </c>
      <c r="F1466" s="119">
        <v>84</v>
      </c>
      <c r="G1466" s="119">
        <v>0</v>
      </c>
      <c r="H1466" s="119">
        <v>0</v>
      </c>
      <c r="I1466" s="119">
        <v>0</v>
      </c>
      <c r="J1466" s="119">
        <v>0</v>
      </c>
      <c r="K1466" s="119">
        <v>0</v>
      </c>
      <c r="L1466" s="119">
        <v>50</v>
      </c>
      <c r="M1466" s="119">
        <v>0</v>
      </c>
      <c r="N1466" s="39">
        <f t="shared" si="176"/>
        <v>0</v>
      </c>
      <c r="O1466" s="39">
        <f t="shared" si="177"/>
        <v>1</v>
      </c>
      <c r="P1466" s="39">
        <f t="shared" si="178"/>
        <v>0</v>
      </c>
      <c r="Q1466">
        <f t="shared" si="179"/>
        <v>0</v>
      </c>
      <c r="R1466">
        <f t="shared" si="180"/>
        <v>0</v>
      </c>
      <c r="S1466">
        <f t="shared" si="181"/>
        <v>0</v>
      </c>
      <c r="T1466">
        <f t="shared" si="182"/>
        <v>1</v>
      </c>
      <c r="U1466">
        <f t="shared" si="183"/>
        <v>0</v>
      </c>
    </row>
    <row r="1467" spans="1:21" x14ac:dyDescent="0.25">
      <c r="A1467" s="118">
        <v>401</v>
      </c>
      <c r="B1467" s="118">
        <v>1142050</v>
      </c>
      <c r="C1467" s="118" t="s">
        <v>1357</v>
      </c>
      <c r="D1467" s="119">
        <f>VLOOKUP(B1467,'Maestro clientes'!A:C,3,0)</f>
        <v>40608</v>
      </c>
      <c r="E1467" s="119">
        <v>0</v>
      </c>
      <c r="F1467" s="119">
        <v>0</v>
      </c>
      <c r="G1467" s="119">
        <v>0</v>
      </c>
      <c r="H1467" s="119">
        <v>0</v>
      </c>
      <c r="I1467" s="119">
        <v>0</v>
      </c>
      <c r="J1467" s="119">
        <v>0</v>
      </c>
      <c r="K1467" s="119">
        <v>0</v>
      </c>
      <c r="L1467" s="119">
        <v>50</v>
      </c>
      <c r="M1467" s="119">
        <v>0</v>
      </c>
      <c r="N1467" s="39">
        <f t="shared" si="176"/>
        <v>0</v>
      </c>
      <c r="O1467" s="39">
        <f t="shared" si="177"/>
        <v>0</v>
      </c>
      <c r="P1467" s="39">
        <f t="shared" si="178"/>
        <v>0</v>
      </c>
      <c r="Q1467">
        <f t="shared" si="179"/>
        <v>0</v>
      </c>
      <c r="R1467">
        <f t="shared" si="180"/>
        <v>0</v>
      </c>
      <c r="S1467">
        <f t="shared" si="181"/>
        <v>0</v>
      </c>
      <c r="T1467">
        <f t="shared" si="182"/>
        <v>1</v>
      </c>
      <c r="U1467">
        <f t="shared" si="183"/>
        <v>0</v>
      </c>
    </row>
    <row r="1468" spans="1:21" x14ac:dyDescent="0.25">
      <c r="A1468" s="118">
        <v>401</v>
      </c>
      <c r="B1468" s="118">
        <v>1066551</v>
      </c>
      <c r="C1468" s="118" t="s">
        <v>3157</v>
      </c>
      <c r="D1468" s="119">
        <f>VLOOKUP(B1468,'Maestro clientes'!A:C,3,0)</f>
        <v>5440</v>
      </c>
      <c r="E1468" s="119">
        <v>0</v>
      </c>
      <c r="F1468" s="119">
        <v>0</v>
      </c>
      <c r="G1468" s="119">
        <v>0</v>
      </c>
      <c r="H1468" s="119">
        <v>0</v>
      </c>
      <c r="I1468" s="119">
        <v>0</v>
      </c>
      <c r="J1468" s="119">
        <v>0</v>
      </c>
      <c r="K1468" s="119">
        <v>0</v>
      </c>
      <c r="L1468" s="119">
        <v>24</v>
      </c>
      <c r="M1468" s="119">
        <v>0</v>
      </c>
      <c r="N1468" s="39">
        <f t="shared" si="176"/>
        <v>0</v>
      </c>
      <c r="O1468" s="39">
        <f t="shared" si="177"/>
        <v>0</v>
      </c>
      <c r="P1468" s="39">
        <f t="shared" si="178"/>
        <v>0</v>
      </c>
      <c r="Q1468">
        <f t="shared" si="179"/>
        <v>0</v>
      </c>
      <c r="R1468">
        <f t="shared" si="180"/>
        <v>0</v>
      </c>
      <c r="S1468">
        <f t="shared" si="181"/>
        <v>0</v>
      </c>
      <c r="T1468">
        <f t="shared" si="182"/>
        <v>0</v>
      </c>
      <c r="U1468">
        <f t="shared" si="183"/>
        <v>0</v>
      </c>
    </row>
    <row r="1469" spans="1:21" x14ac:dyDescent="0.25">
      <c r="A1469" s="118">
        <v>401</v>
      </c>
      <c r="B1469" s="118">
        <v>1112362</v>
      </c>
      <c r="C1469" s="118" t="s">
        <v>3158</v>
      </c>
      <c r="D1469" s="119">
        <f>VLOOKUP(B1469,'Maestro clientes'!A:C,3,0)</f>
        <v>29569</v>
      </c>
      <c r="E1469" s="119">
        <v>0</v>
      </c>
      <c r="F1469" s="119">
        <v>0</v>
      </c>
      <c r="G1469" s="119">
        <v>0</v>
      </c>
      <c r="H1469" s="119">
        <v>0</v>
      </c>
      <c r="I1469" s="119">
        <v>0</v>
      </c>
      <c r="J1469" s="119">
        <v>0</v>
      </c>
      <c r="K1469" s="119">
        <v>0</v>
      </c>
      <c r="L1469" s="119">
        <v>50</v>
      </c>
      <c r="M1469" s="119">
        <v>0</v>
      </c>
      <c r="N1469" s="39">
        <f t="shared" si="176"/>
        <v>0</v>
      </c>
      <c r="O1469" s="39">
        <f t="shared" si="177"/>
        <v>0</v>
      </c>
      <c r="P1469" s="39">
        <f t="shared" si="178"/>
        <v>0</v>
      </c>
      <c r="Q1469">
        <f t="shared" si="179"/>
        <v>0</v>
      </c>
      <c r="R1469">
        <f t="shared" si="180"/>
        <v>0</v>
      </c>
      <c r="S1469">
        <f t="shared" si="181"/>
        <v>0</v>
      </c>
      <c r="T1469">
        <f t="shared" si="182"/>
        <v>1</v>
      </c>
      <c r="U1469">
        <f t="shared" si="183"/>
        <v>0</v>
      </c>
    </row>
    <row r="1470" spans="1:21" x14ac:dyDescent="0.25">
      <c r="A1470" s="118">
        <v>401</v>
      </c>
      <c r="B1470" s="118">
        <v>1114604</v>
      </c>
      <c r="C1470" s="118" t="s">
        <v>1390</v>
      </c>
      <c r="D1470" s="119">
        <f>VLOOKUP(B1470,'Maestro clientes'!A:C,3,0)</f>
        <v>30890</v>
      </c>
      <c r="E1470" s="119">
        <v>0</v>
      </c>
      <c r="F1470" s="119">
        <v>216</v>
      </c>
      <c r="G1470" s="119">
        <v>0</v>
      </c>
      <c r="H1470" s="119">
        <v>0</v>
      </c>
      <c r="I1470" s="119">
        <v>0</v>
      </c>
      <c r="J1470" s="119">
        <v>0</v>
      </c>
      <c r="K1470" s="119">
        <v>0</v>
      </c>
      <c r="L1470" s="119">
        <v>130</v>
      </c>
      <c r="M1470" s="119">
        <v>0</v>
      </c>
      <c r="N1470" s="39">
        <f t="shared" si="176"/>
        <v>0</v>
      </c>
      <c r="O1470" s="39">
        <f t="shared" si="177"/>
        <v>1</v>
      </c>
      <c r="P1470" s="39">
        <f t="shared" si="178"/>
        <v>0</v>
      </c>
      <c r="Q1470">
        <f t="shared" si="179"/>
        <v>0</v>
      </c>
      <c r="R1470">
        <f t="shared" si="180"/>
        <v>0</v>
      </c>
      <c r="S1470">
        <f t="shared" si="181"/>
        <v>0</v>
      </c>
      <c r="T1470">
        <f t="shared" si="182"/>
        <v>1</v>
      </c>
      <c r="U1470">
        <f t="shared" si="183"/>
        <v>0</v>
      </c>
    </row>
    <row r="1471" spans="1:21" x14ac:dyDescent="0.25">
      <c r="A1471" s="118">
        <v>410</v>
      </c>
      <c r="B1471" s="118">
        <v>1060170</v>
      </c>
      <c r="C1471" s="118" t="s">
        <v>2634</v>
      </c>
      <c r="D1471" s="119">
        <f>VLOOKUP(B1471,'Maestro clientes'!A:C,3,0)</f>
        <v>10422</v>
      </c>
      <c r="E1471" s="119">
        <v>45</v>
      </c>
      <c r="F1471" s="119">
        <v>0</v>
      </c>
      <c r="G1471" s="119">
        <v>0</v>
      </c>
      <c r="H1471" s="119">
        <v>0</v>
      </c>
      <c r="I1471" s="119">
        <v>0</v>
      </c>
      <c r="J1471" s="119">
        <v>0</v>
      </c>
      <c r="K1471" s="119">
        <v>0</v>
      </c>
      <c r="L1471" s="119">
        <v>12</v>
      </c>
      <c r="M1471" s="119">
        <v>0</v>
      </c>
      <c r="N1471" s="39">
        <f t="shared" si="176"/>
        <v>1</v>
      </c>
      <c r="O1471" s="39">
        <f t="shared" si="177"/>
        <v>0</v>
      </c>
      <c r="P1471" s="39">
        <f t="shared" si="178"/>
        <v>0</v>
      </c>
      <c r="Q1471">
        <f t="shared" si="179"/>
        <v>0</v>
      </c>
      <c r="R1471">
        <f t="shared" si="180"/>
        <v>0</v>
      </c>
      <c r="S1471">
        <f t="shared" si="181"/>
        <v>0</v>
      </c>
      <c r="T1471">
        <f t="shared" si="182"/>
        <v>0</v>
      </c>
      <c r="U1471">
        <f t="shared" si="183"/>
        <v>0</v>
      </c>
    </row>
    <row r="1472" spans="1:21" x14ac:dyDescent="0.25">
      <c r="A1472" s="118">
        <v>410</v>
      </c>
      <c r="B1472" s="118">
        <v>1060304</v>
      </c>
      <c r="C1472" s="118" t="s">
        <v>1514</v>
      </c>
      <c r="D1472" s="119">
        <f>VLOOKUP(B1472,'Maestro clientes'!A:C,3,0)</f>
        <v>10614</v>
      </c>
      <c r="E1472" s="119">
        <v>0</v>
      </c>
      <c r="F1472" s="119">
        <v>0</v>
      </c>
      <c r="G1472" s="119">
        <v>0</v>
      </c>
      <c r="H1472" s="119">
        <v>0</v>
      </c>
      <c r="I1472" s="119">
        <v>0</v>
      </c>
      <c r="J1472" s="119">
        <v>0</v>
      </c>
      <c r="K1472" s="119">
        <v>30</v>
      </c>
      <c r="L1472" s="119">
        <v>0</v>
      </c>
      <c r="M1472" s="119">
        <v>0</v>
      </c>
      <c r="N1472" s="39">
        <f t="shared" si="176"/>
        <v>0</v>
      </c>
      <c r="O1472" s="39">
        <f t="shared" si="177"/>
        <v>0</v>
      </c>
      <c r="P1472" s="39">
        <f t="shared" si="178"/>
        <v>0</v>
      </c>
      <c r="Q1472">
        <f t="shared" si="179"/>
        <v>0</v>
      </c>
      <c r="R1472">
        <f t="shared" si="180"/>
        <v>0</v>
      </c>
      <c r="S1472">
        <f t="shared" si="181"/>
        <v>1</v>
      </c>
      <c r="T1472">
        <f t="shared" si="182"/>
        <v>0</v>
      </c>
      <c r="U1472">
        <f t="shared" si="183"/>
        <v>0</v>
      </c>
    </row>
    <row r="1473" spans="1:21" x14ac:dyDescent="0.25">
      <c r="A1473" s="118">
        <v>410</v>
      </c>
      <c r="B1473" s="118">
        <v>1066092</v>
      </c>
      <c r="C1473" s="118" t="s">
        <v>2884</v>
      </c>
      <c r="D1473" s="119">
        <f>VLOOKUP(B1473,'Maestro clientes'!A:C,3,0)</f>
        <v>47711</v>
      </c>
      <c r="E1473" s="119">
        <v>0</v>
      </c>
      <c r="F1473" s="119">
        <v>0</v>
      </c>
      <c r="G1473" s="119">
        <v>43</v>
      </c>
      <c r="H1473" s="119">
        <v>0</v>
      </c>
      <c r="I1473" s="119">
        <v>0</v>
      </c>
      <c r="J1473" s="119">
        <v>6</v>
      </c>
      <c r="K1473" s="119">
        <v>0</v>
      </c>
      <c r="L1473" s="119">
        <v>50</v>
      </c>
      <c r="M1473" s="119">
        <v>0</v>
      </c>
      <c r="N1473" s="39">
        <f t="shared" si="176"/>
        <v>0</v>
      </c>
      <c r="O1473" s="39">
        <f t="shared" si="177"/>
        <v>0</v>
      </c>
      <c r="P1473" s="39">
        <f t="shared" si="178"/>
        <v>1</v>
      </c>
      <c r="Q1473">
        <f t="shared" si="179"/>
        <v>0</v>
      </c>
      <c r="R1473">
        <f t="shared" si="180"/>
        <v>0</v>
      </c>
      <c r="S1473">
        <f t="shared" si="181"/>
        <v>0</v>
      </c>
      <c r="T1473">
        <f t="shared" si="182"/>
        <v>1</v>
      </c>
      <c r="U1473">
        <f t="shared" si="183"/>
        <v>0</v>
      </c>
    </row>
    <row r="1474" spans="1:21" x14ac:dyDescent="0.25">
      <c r="A1474" s="118">
        <v>410</v>
      </c>
      <c r="B1474" s="118">
        <v>1067645</v>
      </c>
      <c r="C1474" s="118" t="s">
        <v>1515</v>
      </c>
      <c r="D1474" s="119">
        <f>VLOOKUP(B1474,'Maestro clientes'!A:C,3,0)</f>
        <v>64948</v>
      </c>
      <c r="E1474" s="119">
        <v>0</v>
      </c>
      <c r="F1474" s="119">
        <v>24</v>
      </c>
      <c r="G1474" s="119">
        <v>0</v>
      </c>
      <c r="H1474" s="119">
        <v>0</v>
      </c>
      <c r="I1474" s="119">
        <v>0</v>
      </c>
      <c r="J1474" s="119">
        <v>0</v>
      </c>
      <c r="K1474" s="119">
        <v>72</v>
      </c>
      <c r="L1474" s="119">
        <v>0</v>
      </c>
      <c r="M1474" s="119">
        <v>0</v>
      </c>
      <c r="N1474" s="39">
        <f t="shared" si="176"/>
        <v>0</v>
      </c>
      <c r="O1474" s="39">
        <f t="shared" si="177"/>
        <v>1</v>
      </c>
      <c r="P1474" s="39">
        <f t="shared" si="178"/>
        <v>0</v>
      </c>
      <c r="Q1474">
        <f t="shared" si="179"/>
        <v>0</v>
      </c>
      <c r="R1474">
        <f t="shared" si="180"/>
        <v>0</v>
      </c>
      <c r="S1474">
        <f t="shared" si="181"/>
        <v>1</v>
      </c>
      <c r="T1474">
        <f t="shared" si="182"/>
        <v>0</v>
      </c>
      <c r="U1474">
        <f t="shared" si="183"/>
        <v>0</v>
      </c>
    </row>
    <row r="1475" spans="1:21" x14ac:dyDescent="0.25">
      <c r="A1475" s="118">
        <v>410</v>
      </c>
      <c r="B1475" s="118">
        <v>1107691</v>
      </c>
      <c r="C1475" s="118" t="s">
        <v>2885</v>
      </c>
      <c r="D1475" s="119">
        <f>VLOOKUP(B1475,'Maestro clientes'!A:C,3,0)</f>
        <v>27589</v>
      </c>
      <c r="E1475" s="119">
        <v>0</v>
      </c>
      <c r="F1475" s="119">
        <v>12</v>
      </c>
      <c r="G1475" s="119">
        <v>18</v>
      </c>
      <c r="H1475" s="119">
        <v>0</v>
      </c>
      <c r="I1475" s="119">
        <v>0</v>
      </c>
      <c r="J1475" s="119">
        <v>0</v>
      </c>
      <c r="K1475" s="119">
        <v>6</v>
      </c>
      <c r="L1475" s="119">
        <v>0</v>
      </c>
      <c r="M1475" s="119">
        <v>0</v>
      </c>
      <c r="N1475" s="39">
        <f t="shared" si="176"/>
        <v>0</v>
      </c>
      <c r="O1475" s="39">
        <f t="shared" si="177"/>
        <v>0</v>
      </c>
      <c r="P1475" s="39">
        <f t="shared" si="178"/>
        <v>1</v>
      </c>
      <c r="Q1475">
        <f t="shared" si="179"/>
        <v>0</v>
      </c>
      <c r="R1475">
        <f t="shared" si="180"/>
        <v>0</v>
      </c>
      <c r="S1475">
        <f t="shared" si="181"/>
        <v>0</v>
      </c>
      <c r="T1475">
        <f t="shared" si="182"/>
        <v>0</v>
      </c>
      <c r="U1475">
        <f t="shared" si="183"/>
        <v>0</v>
      </c>
    </row>
    <row r="1476" spans="1:21" x14ac:dyDescent="0.25">
      <c r="A1476" s="118">
        <v>410</v>
      </c>
      <c r="B1476" s="118">
        <v>1122869</v>
      </c>
      <c r="C1476" s="118" t="s">
        <v>2305</v>
      </c>
      <c r="D1476" s="119">
        <f>VLOOKUP(B1476,'Maestro clientes'!A:C,3,0)</f>
        <v>36241</v>
      </c>
      <c r="E1476" s="119">
        <v>8</v>
      </c>
      <c r="F1476" s="119">
        <v>0</v>
      </c>
      <c r="G1476" s="119">
        <v>0</v>
      </c>
      <c r="H1476" s="119">
        <v>0</v>
      </c>
      <c r="I1476" s="119">
        <v>0</v>
      </c>
      <c r="J1476" s="119">
        <v>0</v>
      </c>
      <c r="K1476" s="119">
        <v>0</v>
      </c>
      <c r="L1476" s="119">
        <v>0</v>
      </c>
      <c r="M1476" s="119">
        <v>0</v>
      </c>
      <c r="N1476" s="39">
        <f t="shared" si="176"/>
        <v>0</v>
      </c>
      <c r="O1476" s="39">
        <f t="shared" si="177"/>
        <v>0</v>
      </c>
      <c r="P1476" s="39">
        <f t="shared" si="178"/>
        <v>0</v>
      </c>
      <c r="Q1476">
        <f t="shared" si="179"/>
        <v>0</v>
      </c>
      <c r="R1476">
        <f t="shared" si="180"/>
        <v>0</v>
      </c>
      <c r="S1476">
        <f t="shared" si="181"/>
        <v>0</v>
      </c>
      <c r="T1476">
        <f t="shared" si="182"/>
        <v>0</v>
      </c>
      <c r="U1476">
        <f t="shared" si="183"/>
        <v>0</v>
      </c>
    </row>
    <row r="1477" spans="1:21" x14ac:dyDescent="0.25">
      <c r="A1477" s="118">
        <v>410</v>
      </c>
      <c r="B1477" s="118">
        <v>1123447</v>
      </c>
      <c r="C1477" s="118" t="s">
        <v>1516</v>
      </c>
      <c r="D1477" s="119">
        <f>VLOOKUP(B1477,'Maestro clientes'!A:C,3,0)</f>
        <v>1105</v>
      </c>
      <c r="E1477" s="119">
        <v>0</v>
      </c>
      <c r="F1477" s="119">
        <v>30</v>
      </c>
      <c r="G1477" s="119">
        <v>0</v>
      </c>
      <c r="H1477" s="119">
        <v>0</v>
      </c>
      <c r="I1477" s="119">
        <v>0</v>
      </c>
      <c r="J1477" s="119">
        <v>0</v>
      </c>
      <c r="K1477" s="119">
        <v>0</v>
      </c>
      <c r="L1477" s="119">
        <v>12</v>
      </c>
      <c r="M1477" s="119">
        <v>0</v>
      </c>
      <c r="N1477" s="39">
        <f t="shared" ref="N1477:N1540" si="184">IF(E1477&gt;=18,1,0)</f>
        <v>0</v>
      </c>
      <c r="O1477" s="39">
        <f t="shared" ref="O1477:O1540" si="185">IF(F1477&gt;=24,1,0)</f>
        <v>1</v>
      </c>
      <c r="P1477" s="39">
        <f t="shared" ref="P1477:P1540" si="186">IF(G1477&gt;=18,1,0)</f>
        <v>0</v>
      </c>
      <c r="Q1477">
        <f t="shared" ref="Q1477:Q1540" si="187">IF(AND(H1477&gt;=12,I1477&gt;=6),1,0)</f>
        <v>0</v>
      </c>
      <c r="R1477">
        <f t="shared" ref="R1477:R1540" si="188">IF(J1477&gt;=24,1,0)</f>
        <v>0</v>
      </c>
      <c r="S1477">
        <f t="shared" ref="S1477:S1540" si="189">IF(K1477&gt;=24,1,0)</f>
        <v>0</v>
      </c>
      <c r="T1477">
        <f t="shared" ref="T1477:T1540" si="190">IF(L1477&gt;=48,1,0)</f>
        <v>0</v>
      </c>
      <c r="U1477">
        <f t="shared" ref="U1477:U1540" si="191">IF(M1477&gt;=12,1,0)</f>
        <v>0</v>
      </c>
    </row>
    <row r="1478" spans="1:21" x14ac:dyDescent="0.25">
      <c r="A1478" s="118">
        <v>410</v>
      </c>
      <c r="B1478" s="118">
        <v>1124244</v>
      </c>
      <c r="C1478" s="118" t="s">
        <v>1969</v>
      </c>
      <c r="D1478" s="119">
        <f>VLOOKUP(B1478,'Maestro clientes'!A:C,3,0)</f>
        <v>37111</v>
      </c>
      <c r="E1478" s="119">
        <v>0</v>
      </c>
      <c r="F1478" s="119">
        <v>0</v>
      </c>
      <c r="G1478" s="119">
        <v>0</v>
      </c>
      <c r="H1478" s="119">
        <v>50</v>
      </c>
      <c r="I1478" s="119">
        <v>0</v>
      </c>
      <c r="J1478" s="119">
        <v>0</v>
      </c>
      <c r="K1478" s="119">
        <v>0</v>
      </c>
      <c r="L1478" s="119">
        <v>24</v>
      </c>
      <c r="M1478" s="119">
        <v>0</v>
      </c>
      <c r="N1478" s="39">
        <f t="shared" si="184"/>
        <v>0</v>
      </c>
      <c r="O1478" s="39">
        <f t="shared" si="185"/>
        <v>0</v>
      </c>
      <c r="P1478" s="39">
        <f t="shared" si="186"/>
        <v>0</v>
      </c>
      <c r="Q1478">
        <f t="shared" si="187"/>
        <v>0</v>
      </c>
      <c r="R1478">
        <f t="shared" si="188"/>
        <v>0</v>
      </c>
      <c r="S1478">
        <f t="shared" si="189"/>
        <v>0</v>
      </c>
      <c r="T1478">
        <f t="shared" si="190"/>
        <v>0</v>
      </c>
      <c r="U1478">
        <f t="shared" si="191"/>
        <v>0</v>
      </c>
    </row>
    <row r="1479" spans="1:21" x14ac:dyDescent="0.25">
      <c r="A1479" s="118">
        <v>410</v>
      </c>
      <c r="B1479" s="118">
        <v>1124461</v>
      </c>
      <c r="C1479" s="118" t="s">
        <v>1517</v>
      </c>
      <c r="D1479" s="119">
        <f>VLOOKUP(B1479,'Maestro clientes'!A:C,3,0)</f>
        <v>7080</v>
      </c>
      <c r="E1479" s="119">
        <v>0</v>
      </c>
      <c r="F1479" s="119">
        <v>0</v>
      </c>
      <c r="G1479" s="119">
        <v>0</v>
      </c>
      <c r="H1479" s="119">
        <v>0</v>
      </c>
      <c r="I1479" s="119">
        <v>0</v>
      </c>
      <c r="J1479" s="119">
        <v>0</v>
      </c>
      <c r="K1479" s="119">
        <v>48</v>
      </c>
      <c r="L1479" s="119">
        <v>0</v>
      </c>
      <c r="M1479" s="119">
        <v>36</v>
      </c>
      <c r="N1479" s="39">
        <f t="shared" si="184"/>
        <v>0</v>
      </c>
      <c r="O1479" s="39">
        <f t="shared" si="185"/>
        <v>0</v>
      </c>
      <c r="P1479" s="39">
        <f t="shared" si="186"/>
        <v>0</v>
      </c>
      <c r="Q1479">
        <f t="shared" si="187"/>
        <v>0</v>
      </c>
      <c r="R1479">
        <f t="shared" si="188"/>
        <v>0</v>
      </c>
      <c r="S1479">
        <f t="shared" si="189"/>
        <v>1</v>
      </c>
      <c r="T1479">
        <f t="shared" si="190"/>
        <v>0</v>
      </c>
      <c r="U1479">
        <f t="shared" si="191"/>
        <v>1</v>
      </c>
    </row>
    <row r="1480" spans="1:21" x14ac:dyDescent="0.25">
      <c r="A1480" s="118">
        <v>410</v>
      </c>
      <c r="B1480" s="118">
        <v>1127503</v>
      </c>
      <c r="C1480" s="118" t="s">
        <v>1970</v>
      </c>
      <c r="D1480" s="119">
        <f>VLOOKUP(B1480,'Maestro clientes'!A:C,3,0)</f>
        <v>38271</v>
      </c>
      <c r="E1480" s="119">
        <v>0</v>
      </c>
      <c r="F1480" s="119">
        <v>32</v>
      </c>
      <c r="G1480" s="119">
        <v>0</v>
      </c>
      <c r="H1480" s="119">
        <v>0</v>
      </c>
      <c r="I1480" s="119">
        <v>0</v>
      </c>
      <c r="J1480" s="119">
        <v>0</v>
      </c>
      <c r="K1480" s="119">
        <v>0</v>
      </c>
      <c r="L1480" s="119">
        <v>0</v>
      </c>
      <c r="M1480" s="119">
        <v>0</v>
      </c>
      <c r="N1480" s="39">
        <f t="shared" si="184"/>
        <v>0</v>
      </c>
      <c r="O1480" s="39">
        <f t="shared" si="185"/>
        <v>1</v>
      </c>
      <c r="P1480" s="39">
        <f t="shared" si="186"/>
        <v>0</v>
      </c>
      <c r="Q1480">
        <f t="shared" si="187"/>
        <v>0</v>
      </c>
      <c r="R1480">
        <f t="shared" si="188"/>
        <v>0</v>
      </c>
      <c r="S1480">
        <f t="shared" si="189"/>
        <v>0</v>
      </c>
      <c r="T1480">
        <f t="shared" si="190"/>
        <v>0</v>
      </c>
      <c r="U1480">
        <f t="shared" si="191"/>
        <v>0</v>
      </c>
    </row>
    <row r="1481" spans="1:21" x14ac:dyDescent="0.25">
      <c r="A1481" s="118">
        <v>410</v>
      </c>
      <c r="B1481" s="118">
        <v>1140272</v>
      </c>
      <c r="C1481" s="118" t="s">
        <v>2635</v>
      </c>
      <c r="D1481" s="119">
        <f>VLOOKUP(B1481,'Maestro clientes'!A:C,3,0)</f>
        <v>40171</v>
      </c>
      <c r="E1481" s="119">
        <v>0</v>
      </c>
      <c r="F1481" s="119">
        <v>3</v>
      </c>
      <c r="G1481" s="119">
        <v>0</v>
      </c>
      <c r="H1481" s="119">
        <v>0</v>
      </c>
      <c r="I1481" s="119">
        <v>0</v>
      </c>
      <c r="J1481" s="119">
        <v>0</v>
      </c>
      <c r="K1481" s="119">
        <v>0</v>
      </c>
      <c r="L1481" s="119">
        <v>0</v>
      </c>
      <c r="M1481" s="119">
        <v>0</v>
      </c>
      <c r="N1481" s="39">
        <f t="shared" si="184"/>
        <v>0</v>
      </c>
      <c r="O1481" s="39">
        <f t="shared" si="185"/>
        <v>0</v>
      </c>
      <c r="P1481" s="39">
        <f t="shared" si="186"/>
        <v>0</v>
      </c>
      <c r="Q1481">
        <f t="shared" si="187"/>
        <v>0</v>
      </c>
      <c r="R1481">
        <f t="shared" si="188"/>
        <v>0</v>
      </c>
      <c r="S1481">
        <f t="shared" si="189"/>
        <v>0</v>
      </c>
      <c r="T1481">
        <f t="shared" si="190"/>
        <v>0</v>
      </c>
      <c r="U1481">
        <f t="shared" si="191"/>
        <v>0</v>
      </c>
    </row>
    <row r="1482" spans="1:21" x14ac:dyDescent="0.25">
      <c r="A1482" s="118">
        <v>410</v>
      </c>
      <c r="B1482" s="118">
        <v>1141359</v>
      </c>
      <c r="C1482" s="118" t="s">
        <v>2636</v>
      </c>
      <c r="D1482" s="119">
        <f>VLOOKUP(B1482,'Maestro clientes'!A:C,3,0)</f>
        <v>40453</v>
      </c>
      <c r="E1482" s="119">
        <v>8</v>
      </c>
      <c r="F1482" s="119">
        <v>0</v>
      </c>
      <c r="G1482" s="119">
        <v>0</v>
      </c>
      <c r="H1482" s="119">
        <v>0</v>
      </c>
      <c r="I1482" s="119">
        <v>0</v>
      </c>
      <c r="J1482" s="119">
        <v>0</v>
      </c>
      <c r="K1482" s="119">
        <v>60</v>
      </c>
      <c r="L1482" s="119">
        <v>0</v>
      </c>
      <c r="M1482" s="119">
        <v>0</v>
      </c>
      <c r="N1482" s="39">
        <f t="shared" si="184"/>
        <v>0</v>
      </c>
      <c r="O1482" s="39">
        <f t="shared" si="185"/>
        <v>0</v>
      </c>
      <c r="P1482" s="39">
        <f t="shared" si="186"/>
        <v>0</v>
      </c>
      <c r="Q1482">
        <f t="shared" si="187"/>
        <v>0</v>
      </c>
      <c r="R1482">
        <f t="shared" si="188"/>
        <v>0</v>
      </c>
      <c r="S1482">
        <f t="shared" si="189"/>
        <v>1</v>
      </c>
      <c r="T1482">
        <f t="shared" si="190"/>
        <v>0</v>
      </c>
      <c r="U1482">
        <f t="shared" si="191"/>
        <v>0</v>
      </c>
    </row>
    <row r="1483" spans="1:21" x14ac:dyDescent="0.25">
      <c r="A1483" s="118">
        <v>410</v>
      </c>
      <c r="B1483" s="118">
        <v>1154052</v>
      </c>
      <c r="C1483" s="118" t="s">
        <v>1518</v>
      </c>
      <c r="D1483" s="119">
        <f>VLOOKUP(B1483,'Maestro clientes'!A:C,3,0)</f>
        <v>2103</v>
      </c>
      <c r="E1483" s="119">
        <v>0</v>
      </c>
      <c r="F1483" s="119">
        <v>0</v>
      </c>
      <c r="G1483" s="119">
        <v>12</v>
      </c>
      <c r="H1483" s="119">
        <v>0</v>
      </c>
      <c r="I1483" s="119">
        <v>0</v>
      </c>
      <c r="J1483" s="119">
        <v>0</v>
      </c>
      <c r="K1483" s="119">
        <v>48</v>
      </c>
      <c r="L1483" s="119">
        <v>0</v>
      </c>
      <c r="M1483" s="119">
        <v>0</v>
      </c>
      <c r="N1483" s="39">
        <f t="shared" si="184"/>
        <v>0</v>
      </c>
      <c r="O1483" s="39">
        <f t="shared" si="185"/>
        <v>0</v>
      </c>
      <c r="P1483" s="39">
        <f t="shared" si="186"/>
        <v>0</v>
      </c>
      <c r="Q1483">
        <f t="shared" si="187"/>
        <v>0</v>
      </c>
      <c r="R1483">
        <f t="shared" si="188"/>
        <v>0</v>
      </c>
      <c r="S1483">
        <f t="shared" si="189"/>
        <v>1</v>
      </c>
      <c r="T1483">
        <f t="shared" si="190"/>
        <v>0</v>
      </c>
      <c r="U1483">
        <f t="shared" si="191"/>
        <v>0</v>
      </c>
    </row>
    <row r="1484" spans="1:21" x14ac:dyDescent="0.25">
      <c r="A1484" s="118">
        <v>410</v>
      </c>
      <c r="B1484" s="118">
        <v>1157895</v>
      </c>
      <c r="C1484" s="118" t="s">
        <v>2264</v>
      </c>
      <c r="D1484" s="119" t="str">
        <f>VLOOKUP(B1484,'Maestro clientes'!A:C,3,0)</f>
        <v/>
      </c>
      <c r="E1484" s="119">
        <v>0</v>
      </c>
      <c r="F1484" s="119">
        <v>57</v>
      </c>
      <c r="G1484" s="119">
        <v>12</v>
      </c>
      <c r="H1484" s="119">
        <v>0</v>
      </c>
      <c r="I1484" s="119">
        <v>0</v>
      </c>
      <c r="J1484" s="119">
        <v>0</v>
      </c>
      <c r="K1484" s="119">
        <v>6</v>
      </c>
      <c r="L1484" s="119">
        <v>80</v>
      </c>
      <c r="M1484" s="119">
        <v>0</v>
      </c>
      <c r="N1484" s="39">
        <f t="shared" si="184"/>
        <v>0</v>
      </c>
      <c r="O1484" s="39">
        <f t="shared" si="185"/>
        <v>1</v>
      </c>
      <c r="P1484" s="39">
        <f t="shared" si="186"/>
        <v>0</v>
      </c>
      <c r="Q1484">
        <f t="shared" si="187"/>
        <v>0</v>
      </c>
      <c r="R1484">
        <f t="shared" si="188"/>
        <v>0</v>
      </c>
      <c r="S1484">
        <f t="shared" si="189"/>
        <v>0</v>
      </c>
      <c r="T1484">
        <f t="shared" si="190"/>
        <v>1</v>
      </c>
      <c r="U1484">
        <f t="shared" si="191"/>
        <v>0</v>
      </c>
    </row>
    <row r="1485" spans="1:21" x14ac:dyDescent="0.25">
      <c r="A1485" s="118">
        <v>410</v>
      </c>
      <c r="B1485" s="118">
        <v>1122845</v>
      </c>
      <c r="C1485" s="118" t="s">
        <v>3026</v>
      </c>
      <c r="D1485" s="119">
        <f>VLOOKUP(B1485,'Maestro clientes'!A:C,3,0)</f>
        <v>36220</v>
      </c>
      <c r="E1485" s="119">
        <v>0</v>
      </c>
      <c r="F1485" s="119">
        <v>27</v>
      </c>
      <c r="G1485" s="119">
        <v>18</v>
      </c>
      <c r="H1485" s="119">
        <v>0</v>
      </c>
      <c r="I1485" s="119">
        <v>0</v>
      </c>
      <c r="J1485" s="119">
        <v>0</v>
      </c>
      <c r="K1485" s="119">
        <v>0</v>
      </c>
      <c r="L1485" s="119">
        <v>0</v>
      </c>
      <c r="M1485" s="119">
        <v>0</v>
      </c>
      <c r="N1485" s="39">
        <f t="shared" si="184"/>
        <v>0</v>
      </c>
      <c r="O1485" s="39">
        <f t="shared" si="185"/>
        <v>1</v>
      </c>
      <c r="P1485" s="39">
        <f t="shared" si="186"/>
        <v>1</v>
      </c>
      <c r="Q1485">
        <f t="shared" si="187"/>
        <v>0</v>
      </c>
      <c r="R1485">
        <f t="shared" si="188"/>
        <v>0</v>
      </c>
      <c r="S1485">
        <f t="shared" si="189"/>
        <v>0</v>
      </c>
      <c r="T1485">
        <f t="shared" si="190"/>
        <v>0</v>
      </c>
      <c r="U1485">
        <f t="shared" si="191"/>
        <v>0</v>
      </c>
    </row>
    <row r="1486" spans="1:21" x14ac:dyDescent="0.25">
      <c r="A1486" s="118">
        <v>415</v>
      </c>
      <c r="B1486" s="118">
        <v>1060807</v>
      </c>
      <c r="C1486" s="118" t="s">
        <v>1971</v>
      </c>
      <c r="D1486" s="119">
        <f>VLOOKUP(B1486,'Maestro clientes'!A:C,3,0)</f>
        <v>11361</v>
      </c>
      <c r="E1486" s="119">
        <v>0</v>
      </c>
      <c r="F1486" s="119">
        <v>48</v>
      </c>
      <c r="G1486" s="119">
        <v>6</v>
      </c>
      <c r="H1486" s="119">
        <v>0</v>
      </c>
      <c r="I1486" s="119">
        <v>0</v>
      </c>
      <c r="J1486" s="119">
        <v>0</v>
      </c>
      <c r="K1486" s="119">
        <v>12</v>
      </c>
      <c r="L1486" s="119">
        <v>0</v>
      </c>
      <c r="M1486" s="119">
        <v>0</v>
      </c>
      <c r="N1486" s="39">
        <f t="shared" si="184"/>
        <v>0</v>
      </c>
      <c r="O1486" s="39">
        <f t="shared" si="185"/>
        <v>1</v>
      </c>
      <c r="P1486" s="39">
        <f t="shared" si="186"/>
        <v>0</v>
      </c>
      <c r="Q1486">
        <f t="shared" si="187"/>
        <v>0</v>
      </c>
      <c r="R1486">
        <f t="shared" si="188"/>
        <v>0</v>
      </c>
      <c r="S1486">
        <f t="shared" si="189"/>
        <v>0</v>
      </c>
      <c r="T1486">
        <f t="shared" si="190"/>
        <v>0</v>
      </c>
      <c r="U1486">
        <f t="shared" si="191"/>
        <v>0</v>
      </c>
    </row>
    <row r="1487" spans="1:21" x14ac:dyDescent="0.25">
      <c r="A1487" s="118">
        <v>415</v>
      </c>
      <c r="B1487" s="118">
        <v>1061620</v>
      </c>
      <c r="C1487" s="118" t="s">
        <v>1519</v>
      </c>
      <c r="D1487" s="119">
        <f>VLOOKUP(B1487,'Maestro clientes'!A:C,3,0)</f>
        <v>12582</v>
      </c>
      <c r="E1487" s="119">
        <v>90</v>
      </c>
      <c r="F1487" s="119">
        <v>0</v>
      </c>
      <c r="G1487" s="119">
        <v>0</v>
      </c>
      <c r="H1487" s="119">
        <v>0</v>
      </c>
      <c r="I1487" s="119">
        <v>0</v>
      </c>
      <c r="J1487" s="119">
        <v>0</v>
      </c>
      <c r="K1487" s="119">
        <v>3</v>
      </c>
      <c r="L1487" s="119">
        <v>12</v>
      </c>
      <c r="M1487" s="119">
        <v>0</v>
      </c>
      <c r="N1487" s="39">
        <f t="shared" si="184"/>
        <v>1</v>
      </c>
      <c r="O1487" s="39">
        <f t="shared" si="185"/>
        <v>0</v>
      </c>
      <c r="P1487" s="39">
        <f t="shared" si="186"/>
        <v>0</v>
      </c>
      <c r="Q1487">
        <f t="shared" si="187"/>
        <v>0</v>
      </c>
      <c r="R1487">
        <f t="shared" si="188"/>
        <v>0</v>
      </c>
      <c r="S1487">
        <f t="shared" si="189"/>
        <v>0</v>
      </c>
      <c r="T1487">
        <f t="shared" si="190"/>
        <v>0</v>
      </c>
      <c r="U1487">
        <f t="shared" si="191"/>
        <v>0</v>
      </c>
    </row>
    <row r="1488" spans="1:21" x14ac:dyDescent="0.25">
      <c r="A1488" s="118">
        <v>415</v>
      </c>
      <c r="B1488" s="118">
        <v>1062287</v>
      </c>
      <c r="C1488" s="118" t="s">
        <v>2202</v>
      </c>
      <c r="D1488" s="119">
        <f>VLOOKUP(B1488,'Maestro clientes'!A:C,3,0)</f>
        <v>13550</v>
      </c>
      <c r="E1488" s="119">
        <v>0</v>
      </c>
      <c r="F1488" s="119">
        <v>18</v>
      </c>
      <c r="G1488" s="119">
        <v>18</v>
      </c>
      <c r="H1488" s="119">
        <v>0</v>
      </c>
      <c r="I1488" s="119">
        <v>0</v>
      </c>
      <c r="J1488" s="119">
        <v>0</v>
      </c>
      <c r="K1488" s="119">
        <v>0</v>
      </c>
      <c r="L1488" s="119">
        <v>32</v>
      </c>
      <c r="M1488" s="119">
        <v>6</v>
      </c>
      <c r="N1488" s="39">
        <f t="shared" si="184"/>
        <v>0</v>
      </c>
      <c r="O1488" s="39">
        <f t="shared" si="185"/>
        <v>0</v>
      </c>
      <c r="P1488" s="39">
        <f t="shared" si="186"/>
        <v>1</v>
      </c>
      <c r="Q1488">
        <f t="shared" si="187"/>
        <v>0</v>
      </c>
      <c r="R1488">
        <f t="shared" si="188"/>
        <v>0</v>
      </c>
      <c r="S1488">
        <f t="shared" si="189"/>
        <v>0</v>
      </c>
      <c r="T1488">
        <f t="shared" si="190"/>
        <v>0</v>
      </c>
      <c r="U1488">
        <f t="shared" si="191"/>
        <v>0</v>
      </c>
    </row>
    <row r="1489" spans="1:21" x14ac:dyDescent="0.25">
      <c r="A1489" s="118">
        <v>415</v>
      </c>
      <c r="B1489" s="118">
        <v>1064886</v>
      </c>
      <c r="C1489" s="118" t="s">
        <v>1972</v>
      </c>
      <c r="D1489" s="119">
        <f>VLOOKUP(B1489,'Maestro clientes'!A:C,3,0)</f>
        <v>2186</v>
      </c>
      <c r="E1489" s="119">
        <v>8</v>
      </c>
      <c r="F1489" s="119">
        <v>60</v>
      </c>
      <c r="G1489" s="119">
        <v>24</v>
      </c>
      <c r="H1489" s="119">
        <v>0</v>
      </c>
      <c r="I1489" s="119">
        <v>0</v>
      </c>
      <c r="J1489" s="119">
        <v>0</v>
      </c>
      <c r="K1489" s="119">
        <v>0</v>
      </c>
      <c r="L1489" s="119">
        <v>0</v>
      </c>
      <c r="M1489" s="119">
        <v>0</v>
      </c>
      <c r="N1489" s="39">
        <f t="shared" si="184"/>
        <v>0</v>
      </c>
      <c r="O1489" s="39">
        <f t="shared" si="185"/>
        <v>1</v>
      </c>
      <c r="P1489" s="39">
        <f t="shared" si="186"/>
        <v>1</v>
      </c>
      <c r="Q1489">
        <f t="shared" si="187"/>
        <v>0</v>
      </c>
      <c r="R1489">
        <f t="shared" si="188"/>
        <v>0</v>
      </c>
      <c r="S1489">
        <f t="shared" si="189"/>
        <v>0</v>
      </c>
      <c r="T1489">
        <f t="shared" si="190"/>
        <v>0</v>
      </c>
      <c r="U1489">
        <f t="shared" si="191"/>
        <v>0</v>
      </c>
    </row>
    <row r="1490" spans="1:21" x14ac:dyDescent="0.25">
      <c r="A1490" s="118">
        <v>415</v>
      </c>
      <c r="B1490" s="118">
        <v>1065878</v>
      </c>
      <c r="C1490" s="118" t="s">
        <v>2886</v>
      </c>
      <c r="D1490" s="119">
        <f>VLOOKUP(B1490,'Maestro clientes'!A:C,3,0)</f>
        <v>4428</v>
      </c>
      <c r="E1490" s="119">
        <v>0</v>
      </c>
      <c r="F1490" s="119">
        <v>0</v>
      </c>
      <c r="G1490" s="119">
        <v>0</v>
      </c>
      <c r="H1490" s="119">
        <v>0</v>
      </c>
      <c r="I1490" s="119">
        <v>0</v>
      </c>
      <c r="J1490" s="119">
        <v>0</v>
      </c>
      <c r="K1490" s="119">
        <v>18</v>
      </c>
      <c r="L1490" s="119">
        <v>0</v>
      </c>
      <c r="M1490" s="119">
        <v>0</v>
      </c>
      <c r="N1490" s="39">
        <f t="shared" si="184"/>
        <v>0</v>
      </c>
      <c r="O1490" s="39">
        <f t="shared" si="185"/>
        <v>0</v>
      </c>
      <c r="P1490" s="39">
        <f t="shared" si="186"/>
        <v>0</v>
      </c>
      <c r="Q1490">
        <f t="shared" si="187"/>
        <v>0</v>
      </c>
      <c r="R1490">
        <f t="shared" si="188"/>
        <v>0</v>
      </c>
      <c r="S1490">
        <f t="shared" si="189"/>
        <v>0</v>
      </c>
      <c r="T1490">
        <f t="shared" si="190"/>
        <v>0</v>
      </c>
      <c r="U1490">
        <f t="shared" si="191"/>
        <v>0</v>
      </c>
    </row>
    <row r="1491" spans="1:21" x14ac:dyDescent="0.25">
      <c r="A1491" s="118">
        <v>415</v>
      </c>
      <c r="B1491" s="118">
        <v>1068963</v>
      </c>
      <c r="C1491" s="118" t="s">
        <v>2887</v>
      </c>
      <c r="D1491" s="119">
        <f>VLOOKUP(B1491,'Maestro clientes'!A:C,3,0)</f>
        <v>73361</v>
      </c>
      <c r="E1491" s="119">
        <v>0</v>
      </c>
      <c r="F1491" s="119">
        <v>0</v>
      </c>
      <c r="G1491" s="119">
        <v>0</v>
      </c>
      <c r="H1491" s="119">
        <v>20</v>
      </c>
      <c r="I1491" s="119">
        <v>0</v>
      </c>
      <c r="J1491" s="119">
        <v>0</v>
      </c>
      <c r="K1491" s="119">
        <v>0</v>
      </c>
      <c r="L1491" s="119">
        <v>60</v>
      </c>
      <c r="M1491" s="119">
        <v>0</v>
      </c>
      <c r="N1491" s="39">
        <f t="shared" si="184"/>
        <v>0</v>
      </c>
      <c r="O1491" s="39">
        <f t="shared" si="185"/>
        <v>0</v>
      </c>
      <c r="P1491" s="39">
        <f t="shared" si="186"/>
        <v>0</v>
      </c>
      <c r="Q1491">
        <f t="shared" si="187"/>
        <v>0</v>
      </c>
      <c r="R1491">
        <f t="shared" si="188"/>
        <v>0</v>
      </c>
      <c r="S1491">
        <f t="shared" si="189"/>
        <v>0</v>
      </c>
      <c r="T1491">
        <f t="shared" si="190"/>
        <v>1</v>
      </c>
      <c r="U1491">
        <f t="shared" si="191"/>
        <v>0</v>
      </c>
    </row>
    <row r="1492" spans="1:21" x14ac:dyDescent="0.25">
      <c r="A1492" s="118">
        <v>415</v>
      </c>
      <c r="B1492" s="118">
        <v>1069293</v>
      </c>
      <c r="C1492" s="118" t="s">
        <v>2637</v>
      </c>
      <c r="D1492" s="119">
        <f>VLOOKUP(B1492,'Maestro clientes'!A:C,3,0)</f>
        <v>7495</v>
      </c>
      <c r="E1492" s="119">
        <v>0</v>
      </c>
      <c r="F1492" s="119">
        <v>0</v>
      </c>
      <c r="G1492" s="119">
        <v>0</v>
      </c>
      <c r="H1492" s="119">
        <v>0</v>
      </c>
      <c r="I1492" s="119">
        <v>0</v>
      </c>
      <c r="J1492" s="119">
        <v>0</v>
      </c>
      <c r="K1492" s="119">
        <v>0</v>
      </c>
      <c r="L1492" s="119">
        <v>60</v>
      </c>
      <c r="M1492" s="119">
        <v>0</v>
      </c>
      <c r="N1492" s="39">
        <f t="shared" si="184"/>
        <v>0</v>
      </c>
      <c r="O1492" s="39">
        <f t="shared" si="185"/>
        <v>0</v>
      </c>
      <c r="P1492" s="39">
        <f t="shared" si="186"/>
        <v>0</v>
      </c>
      <c r="Q1492">
        <f t="shared" si="187"/>
        <v>0</v>
      </c>
      <c r="R1492">
        <f t="shared" si="188"/>
        <v>0</v>
      </c>
      <c r="S1492">
        <f t="shared" si="189"/>
        <v>0</v>
      </c>
      <c r="T1492">
        <f t="shared" si="190"/>
        <v>1</v>
      </c>
      <c r="U1492">
        <f t="shared" si="191"/>
        <v>0</v>
      </c>
    </row>
    <row r="1493" spans="1:21" x14ac:dyDescent="0.25">
      <c r="A1493" s="118">
        <v>415</v>
      </c>
      <c r="B1493" s="118">
        <v>1070230</v>
      </c>
      <c r="C1493" s="118" t="s">
        <v>1395</v>
      </c>
      <c r="D1493" s="119">
        <f>VLOOKUP(B1493,'Maestro clientes'!A:C,3,0)</f>
        <v>8061</v>
      </c>
      <c r="E1493" s="119">
        <v>0</v>
      </c>
      <c r="F1493" s="119">
        <v>12</v>
      </c>
      <c r="G1493" s="119">
        <v>0</v>
      </c>
      <c r="H1493" s="119">
        <v>0</v>
      </c>
      <c r="I1493" s="119">
        <v>0</v>
      </c>
      <c r="J1493" s="119">
        <v>0</v>
      </c>
      <c r="K1493" s="119">
        <v>0</v>
      </c>
      <c r="L1493" s="119">
        <v>110</v>
      </c>
      <c r="M1493" s="119">
        <v>24</v>
      </c>
      <c r="N1493" s="39">
        <f t="shared" si="184"/>
        <v>0</v>
      </c>
      <c r="O1493" s="39">
        <f t="shared" si="185"/>
        <v>0</v>
      </c>
      <c r="P1493" s="39">
        <f t="shared" si="186"/>
        <v>0</v>
      </c>
      <c r="Q1493">
        <f t="shared" si="187"/>
        <v>0</v>
      </c>
      <c r="R1493">
        <f t="shared" si="188"/>
        <v>0</v>
      </c>
      <c r="S1493">
        <f t="shared" si="189"/>
        <v>0</v>
      </c>
      <c r="T1493">
        <f t="shared" si="190"/>
        <v>1</v>
      </c>
      <c r="U1493">
        <f t="shared" si="191"/>
        <v>1</v>
      </c>
    </row>
    <row r="1494" spans="1:21" x14ac:dyDescent="0.25">
      <c r="A1494" s="118">
        <v>415</v>
      </c>
      <c r="B1494" s="118">
        <v>1083179</v>
      </c>
      <c r="C1494" s="118" t="s">
        <v>1520</v>
      </c>
      <c r="D1494" s="119">
        <f>VLOOKUP(B1494,'Maestro clientes'!A:C,3,0)</f>
        <v>20640</v>
      </c>
      <c r="E1494" s="119">
        <v>0</v>
      </c>
      <c r="F1494" s="119">
        <v>0</v>
      </c>
      <c r="G1494" s="119">
        <v>0</v>
      </c>
      <c r="H1494" s="119">
        <v>0</v>
      </c>
      <c r="I1494" s="119">
        <v>0</v>
      </c>
      <c r="J1494" s="119">
        <v>0</v>
      </c>
      <c r="K1494" s="119">
        <v>0</v>
      </c>
      <c r="L1494" s="119">
        <v>12</v>
      </c>
      <c r="M1494" s="119">
        <v>0</v>
      </c>
      <c r="N1494" s="39">
        <f t="shared" si="184"/>
        <v>0</v>
      </c>
      <c r="O1494" s="39">
        <f t="shared" si="185"/>
        <v>0</v>
      </c>
      <c r="P1494" s="39">
        <f t="shared" si="186"/>
        <v>0</v>
      </c>
      <c r="Q1494">
        <f t="shared" si="187"/>
        <v>0</v>
      </c>
      <c r="R1494">
        <f t="shared" si="188"/>
        <v>0</v>
      </c>
      <c r="S1494">
        <f t="shared" si="189"/>
        <v>0</v>
      </c>
      <c r="T1494">
        <f t="shared" si="190"/>
        <v>0</v>
      </c>
      <c r="U1494">
        <f t="shared" si="191"/>
        <v>0</v>
      </c>
    </row>
    <row r="1495" spans="1:21" x14ac:dyDescent="0.25">
      <c r="A1495" s="118">
        <v>415</v>
      </c>
      <c r="B1495" s="118">
        <v>1083661</v>
      </c>
      <c r="C1495" s="118" t="s">
        <v>1396</v>
      </c>
      <c r="D1495" s="119">
        <f>VLOOKUP(B1495,'Maestro clientes'!A:C,3,0)</f>
        <v>21515</v>
      </c>
      <c r="E1495" s="119">
        <v>0</v>
      </c>
      <c r="F1495" s="119">
        <v>12</v>
      </c>
      <c r="G1495" s="119">
        <v>0</v>
      </c>
      <c r="H1495" s="119">
        <v>0</v>
      </c>
      <c r="I1495" s="119">
        <v>0</v>
      </c>
      <c r="J1495" s="119">
        <v>0</v>
      </c>
      <c r="K1495" s="119">
        <v>0</v>
      </c>
      <c r="L1495" s="119">
        <v>12</v>
      </c>
      <c r="M1495" s="119">
        <v>0</v>
      </c>
      <c r="N1495" s="39">
        <f t="shared" si="184"/>
        <v>0</v>
      </c>
      <c r="O1495" s="39">
        <f t="shared" si="185"/>
        <v>0</v>
      </c>
      <c r="P1495" s="39">
        <f t="shared" si="186"/>
        <v>0</v>
      </c>
      <c r="Q1495">
        <f t="shared" si="187"/>
        <v>0</v>
      </c>
      <c r="R1495">
        <f t="shared" si="188"/>
        <v>0</v>
      </c>
      <c r="S1495">
        <f t="shared" si="189"/>
        <v>0</v>
      </c>
      <c r="T1495">
        <f t="shared" si="190"/>
        <v>0</v>
      </c>
      <c r="U1495">
        <f t="shared" si="191"/>
        <v>0</v>
      </c>
    </row>
    <row r="1496" spans="1:21" x14ac:dyDescent="0.25">
      <c r="A1496" s="118">
        <v>415</v>
      </c>
      <c r="B1496" s="118">
        <v>1108402</v>
      </c>
      <c r="C1496" s="118" t="s">
        <v>2888</v>
      </c>
      <c r="D1496" s="119">
        <f>VLOOKUP(B1496,'Maestro clientes'!A:C,3,0)</f>
        <v>32110</v>
      </c>
      <c r="E1496" s="119">
        <v>0</v>
      </c>
      <c r="F1496" s="119">
        <v>18</v>
      </c>
      <c r="G1496" s="119">
        <v>0</v>
      </c>
      <c r="H1496" s="119">
        <v>0</v>
      </c>
      <c r="I1496" s="119">
        <v>0</v>
      </c>
      <c r="J1496" s="119">
        <v>0</v>
      </c>
      <c r="K1496" s="119">
        <v>30</v>
      </c>
      <c r="L1496" s="119">
        <v>12</v>
      </c>
      <c r="M1496" s="119">
        <v>0</v>
      </c>
      <c r="N1496" s="39">
        <f t="shared" si="184"/>
        <v>0</v>
      </c>
      <c r="O1496" s="39">
        <f t="shared" si="185"/>
        <v>0</v>
      </c>
      <c r="P1496" s="39">
        <f t="shared" si="186"/>
        <v>0</v>
      </c>
      <c r="Q1496">
        <f t="shared" si="187"/>
        <v>0</v>
      </c>
      <c r="R1496">
        <f t="shared" si="188"/>
        <v>0</v>
      </c>
      <c r="S1496">
        <f t="shared" si="189"/>
        <v>1</v>
      </c>
      <c r="T1496">
        <f t="shared" si="190"/>
        <v>0</v>
      </c>
      <c r="U1496">
        <f t="shared" si="191"/>
        <v>0</v>
      </c>
    </row>
    <row r="1497" spans="1:21" x14ac:dyDescent="0.25">
      <c r="A1497" s="118">
        <v>415</v>
      </c>
      <c r="B1497" s="118">
        <v>1108833</v>
      </c>
      <c r="C1497" s="118" t="s">
        <v>2638</v>
      </c>
      <c r="D1497" s="119">
        <f>VLOOKUP(B1497,'Maestro clientes'!A:C,3,0)</f>
        <v>41246</v>
      </c>
      <c r="E1497" s="119">
        <v>90</v>
      </c>
      <c r="F1497" s="119">
        <v>39</v>
      </c>
      <c r="G1497" s="119">
        <v>0</v>
      </c>
      <c r="H1497" s="119">
        <v>0</v>
      </c>
      <c r="I1497" s="119">
        <v>0</v>
      </c>
      <c r="J1497" s="119">
        <v>0</v>
      </c>
      <c r="K1497" s="119">
        <v>0</v>
      </c>
      <c r="L1497" s="119">
        <v>0</v>
      </c>
      <c r="M1497" s="119">
        <v>0</v>
      </c>
      <c r="N1497" s="39">
        <f t="shared" si="184"/>
        <v>1</v>
      </c>
      <c r="O1497" s="39">
        <f t="shared" si="185"/>
        <v>1</v>
      </c>
      <c r="P1497" s="39">
        <f t="shared" si="186"/>
        <v>0</v>
      </c>
      <c r="Q1497">
        <f t="shared" si="187"/>
        <v>0</v>
      </c>
      <c r="R1497">
        <f t="shared" si="188"/>
        <v>0</v>
      </c>
      <c r="S1497">
        <f t="shared" si="189"/>
        <v>0</v>
      </c>
      <c r="T1497">
        <f t="shared" si="190"/>
        <v>0</v>
      </c>
      <c r="U1497">
        <f t="shared" si="191"/>
        <v>0</v>
      </c>
    </row>
    <row r="1498" spans="1:21" x14ac:dyDescent="0.25">
      <c r="A1498" s="118">
        <v>415</v>
      </c>
      <c r="B1498" s="118">
        <v>1111920</v>
      </c>
      <c r="C1498" s="118" t="s">
        <v>1153</v>
      </c>
      <c r="D1498" s="119">
        <f>VLOOKUP(B1498,'Maestro clientes'!A:C,3,0)</f>
        <v>29320</v>
      </c>
      <c r="E1498" s="119">
        <v>18</v>
      </c>
      <c r="F1498" s="119">
        <v>0</v>
      </c>
      <c r="G1498" s="119">
        <v>0</v>
      </c>
      <c r="H1498" s="119">
        <v>0</v>
      </c>
      <c r="I1498" s="119">
        <v>0</v>
      </c>
      <c r="J1498" s="119">
        <v>0</v>
      </c>
      <c r="K1498" s="119">
        <v>6</v>
      </c>
      <c r="L1498" s="119">
        <v>12</v>
      </c>
      <c r="M1498" s="119">
        <v>0</v>
      </c>
      <c r="N1498" s="39">
        <f t="shared" si="184"/>
        <v>1</v>
      </c>
      <c r="O1498" s="39">
        <f t="shared" si="185"/>
        <v>0</v>
      </c>
      <c r="P1498" s="39">
        <f t="shared" si="186"/>
        <v>0</v>
      </c>
      <c r="Q1498">
        <f t="shared" si="187"/>
        <v>0</v>
      </c>
      <c r="R1498">
        <f t="shared" si="188"/>
        <v>0</v>
      </c>
      <c r="S1498">
        <f t="shared" si="189"/>
        <v>0</v>
      </c>
      <c r="T1498">
        <f t="shared" si="190"/>
        <v>0</v>
      </c>
      <c r="U1498">
        <f t="shared" si="191"/>
        <v>0</v>
      </c>
    </row>
    <row r="1499" spans="1:21" x14ac:dyDescent="0.25">
      <c r="A1499" s="118">
        <v>415</v>
      </c>
      <c r="B1499" s="118">
        <v>1113101</v>
      </c>
      <c r="C1499" s="118" t="s">
        <v>2574</v>
      </c>
      <c r="D1499" s="119">
        <f>VLOOKUP(B1499,'Maestro clientes'!A:C,3,0)</f>
        <v>30026</v>
      </c>
      <c r="E1499" s="119">
        <v>18</v>
      </c>
      <c r="F1499" s="119">
        <v>15</v>
      </c>
      <c r="G1499" s="119">
        <v>6</v>
      </c>
      <c r="H1499" s="119">
        <v>0</v>
      </c>
      <c r="I1499" s="119">
        <v>0</v>
      </c>
      <c r="J1499" s="119">
        <v>0</v>
      </c>
      <c r="K1499" s="119">
        <v>0</v>
      </c>
      <c r="L1499" s="119">
        <v>12</v>
      </c>
      <c r="M1499" s="119">
        <v>0</v>
      </c>
      <c r="N1499" s="39">
        <f t="shared" si="184"/>
        <v>1</v>
      </c>
      <c r="O1499" s="39">
        <f t="shared" si="185"/>
        <v>0</v>
      </c>
      <c r="P1499" s="39">
        <f t="shared" si="186"/>
        <v>0</v>
      </c>
      <c r="Q1499">
        <f t="shared" si="187"/>
        <v>0</v>
      </c>
      <c r="R1499">
        <f t="shared" si="188"/>
        <v>0</v>
      </c>
      <c r="S1499">
        <f t="shared" si="189"/>
        <v>0</v>
      </c>
      <c r="T1499">
        <f t="shared" si="190"/>
        <v>0</v>
      </c>
      <c r="U1499">
        <f t="shared" si="191"/>
        <v>0</v>
      </c>
    </row>
    <row r="1500" spans="1:21" x14ac:dyDescent="0.25">
      <c r="A1500" s="118">
        <v>415</v>
      </c>
      <c r="B1500" s="118">
        <v>1113317</v>
      </c>
      <c r="C1500" s="118" t="s">
        <v>1973</v>
      </c>
      <c r="D1500" s="119">
        <f>VLOOKUP(B1500,'Maestro clientes'!A:C,3,0)</f>
        <v>30174</v>
      </c>
      <c r="E1500" s="119">
        <v>0</v>
      </c>
      <c r="F1500" s="119">
        <v>0</v>
      </c>
      <c r="G1500" s="119">
        <v>18</v>
      </c>
      <c r="H1500" s="119">
        <v>0</v>
      </c>
      <c r="I1500" s="119">
        <v>0</v>
      </c>
      <c r="J1500" s="119">
        <v>0</v>
      </c>
      <c r="K1500" s="119">
        <v>0</v>
      </c>
      <c r="L1500" s="119">
        <v>0</v>
      </c>
      <c r="M1500" s="119">
        <v>0</v>
      </c>
      <c r="N1500" s="39">
        <f t="shared" si="184"/>
        <v>0</v>
      </c>
      <c r="O1500" s="39">
        <f t="shared" si="185"/>
        <v>0</v>
      </c>
      <c r="P1500" s="39">
        <f t="shared" si="186"/>
        <v>1</v>
      </c>
      <c r="Q1500">
        <f t="shared" si="187"/>
        <v>0</v>
      </c>
      <c r="R1500">
        <f t="shared" si="188"/>
        <v>0</v>
      </c>
      <c r="S1500">
        <f t="shared" si="189"/>
        <v>0</v>
      </c>
      <c r="T1500">
        <f t="shared" si="190"/>
        <v>0</v>
      </c>
      <c r="U1500">
        <f t="shared" si="191"/>
        <v>0</v>
      </c>
    </row>
    <row r="1501" spans="1:21" x14ac:dyDescent="0.25">
      <c r="A1501" s="118">
        <v>415</v>
      </c>
      <c r="B1501" s="118">
        <v>1113388</v>
      </c>
      <c r="C1501" s="118" t="s">
        <v>1397</v>
      </c>
      <c r="D1501" s="119">
        <f>VLOOKUP(B1501,'Maestro clientes'!A:C,3,0)</f>
        <v>30246</v>
      </c>
      <c r="E1501" s="119">
        <v>18</v>
      </c>
      <c r="F1501" s="119">
        <v>0</v>
      </c>
      <c r="G1501" s="119">
        <v>0</v>
      </c>
      <c r="H1501" s="119">
        <v>0</v>
      </c>
      <c r="I1501" s="119">
        <v>0</v>
      </c>
      <c r="J1501" s="119">
        <v>0</v>
      </c>
      <c r="K1501" s="119">
        <v>0</v>
      </c>
      <c r="L1501" s="119">
        <v>100</v>
      </c>
      <c r="M1501" s="119">
        <v>0</v>
      </c>
      <c r="N1501" s="39">
        <f t="shared" si="184"/>
        <v>1</v>
      </c>
      <c r="O1501" s="39">
        <f t="shared" si="185"/>
        <v>0</v>
      </c>
      <c r="P1501" s="39">
        <f t="shared" si="186"/>
        <v>0</v>
      </c>
      <c r="Q1501">
        <f t="shared" si="187"/>
        <v>0</v>
      </c>
      <c r="R1501">
        <f t="shared" si="188"/>
        <v>0</v>
      </c>
      <c r="S1501">
        <f t="shared" si="189"/>
        <v>0</v>
      </c>
      <c r="T1501">
        <f t="shared" si="190"/>
        <v>1</v>
      </c>
      <c r="U1501">
        <f t="shared" si="191"/>
        <v>0</v>
      </c>
    </row>
    <row r="1502" spans="1:21" x14ac:dyDescent="0.25">
      <c r="A1502" s="118">
        <v>415</v>
      </c>
      <c r="B1502" s="118">
        <v>1113611</v>
      </c>
      <c r="C1502" s="118" t="s">
        <v>1521</v>
      </c>
      <c r="D1502" s="119">
        <f>VLOOKUP(B1502,'Maestro clientes'!A:C,3,0)</f>
        <v>30389</v>
      </c>
      <c r="E1502" s="119">
        <v>0</v>
      </c>
      <c r="F1502" s="119">
        <v>9</v>
      </c>
      <c r="G1502" s="119">
        <v>0</v>
      </c>
      <c r="H1502" s="119">
        <v>0</v>
      </c>
      <c r="I1502" s="119">
        <v>0</v>
      </c>
      <c r="J1502" s="119">
        <v>0</v>
      </c>
      <c r="K1502" s="119">
        <v>0</v>
      </c>
      <c r="L1502" s="119">
        <v>0</v>
      </c>
      <c r="M1502" s="119">
        <v>0</v>
      </c>
      <c r="N1502" s="39">
        <f t="shared" si="184"/>
        <v>0</v>
      </c>
      <c r="O1502" s="39">
        <f t="shared" si="185"/>
        <v>0</v>
      </c>
      <c r="P1502" s="39">
        <f t="shared" si="186"/>
        <v>0</v>
      </c>
      <c r="Q1502">
        <f t="shared" si="187"/>
        <v>0</v>
      </c>
      <c r="R1502">
        <f t="shared" si="188"/>
        <v>0</v>
      </c>
      <c r="S1502">
        <f t="shared" si="189"/>
        <v>0</v>
      </c>
      <c r="T1502">
        <f t="shared" si="190"/>
        <v>0</v>
      </c>
      <c r="U1502">
        <f t="shared" si="191"/>
        <v>0</v>
      </c>
    </row>
    <row r="1503" spans="1:21" x14ac:dyDescent="0.25">
      <c r="A1503" s="118">
        <v>415</v>
      </c>
      <c r="B1503" s="118">
        <v>1113713</v>
      </c>
      <c r="C1503" s="118" t="s">
        <v>2889</v>
      </c>
      <c r="D1503" s="119">
        <f>VLOOKUP(B1503,'Maestro clientes'!A:C,3,0)</f>
        <v>71327</v>
      </c>
      <c r="E1503" s="119">
        <v>0</v>
      </c>
      <c r="F1503" s="119">
        <v>0</v>
      </c>
      <c r="G1503" s="119">
        <v>0</v>
      </c>
      <c r="H1503" s="119">
        <v>0</v>
      </c>
      <c r="I1503" s="119">
        <v>0</v>
      </c>
      <c r="J1503" s="119">
        <v>0</v>
      </c>
      <c r="K1503" s="119">
        <v>4</v>
      </c>
      <c r="L1503" s="119">
        <v>0</v>
      </c>
      <c r="M1503" s="119">
        <v>0</v>
      </c>
      <c r="N1503" s="39">
        <f t="shared" si="184"/>
        <v>0</v>
      </c>
      <c r="O1503" s="39">
        <f t="shared" si="185"/>
        <v>0</v>
      </c>
      <c r="P1503" s="39">
        <f t="shared" si="186"/>
        <v>0</v>
      </c>
      <c r="Q1503">
        <f t="shared" si="187"/>
        <v>0</v>
      </c>
      <c r="R1503">
        <f t="shared" si="188"/>
        <v>0</v>
      </c>
      <c r="S1503">
        <f t="shared" si="189"/>
        <v>0</v>
      </c>
      <c r="T1503">
        <f t="shared" si="190"/>
        <v>0</v>
      </c>
      <c r="U1503">
        <f t="shared" si="191"/>
        <v>0</v>
      </c>
    </row>
    <row r="1504" spans="1:21" x14ac:dyDescent="0.25">
      <c r="A1504" s="118">
        <v>415</v>
      </c>
      <c r="B1504" s="118">
        <v>1116820</v>
      </c>
      <c r="C1504" s="118" t="s">
        <v>1398</v>
      </c>
      <c r="D1504" s="119">
        <f>VLOOKUP(B1504,'Maestro clientes'!A:C,3,0)</f>
        <v>31949</v>
      </c>
      <c r="E1504" s="119">
        <v>9</v>
      </c>
      <c r="F1504" s="119">
        <v>6</v>
      </c>
      <c r="G1504" s="119">
        <v>0</v>
      </c>
      <c r="H1504" s="119">
        <v>10</v>
      </c>
      <c r="I1504" s="119">
        <v>0</v>
      </c>
      <c r="J1504" s="119">
        <v>0</v>
      </c>
      <c r="K1504" s="119">
        <v>0</v>
      </c>
      <c r="L1504" s="119">
        <v>0</v>
      </c>
      <c r="M1504" s="119">
        <v>4</v>
      </c>
      <c r="N1504" s="39">
        <f t="shared" si="184"/>
        <v>0</v>
      </c>
      <c r="O1504" s="39">
        <f t="shared" si="185"/>
        <v>0</v>
      </c>
      <c r="P1504" s="39">
        <f t="shared" si="186"/>
        <v>0</v>
      </c>
      <c r="Q1504">
        <f t="shared" si="187"/>
        <v>0</v>
      </c>
      <c r="R1504">
        <f t="shared" si="188"/>
        <v>0</v>
      </c>
      <c r="S1504">
        <f t="shared" si="189"/>
        <v>0</v>
      </c>
      <c r="T1504">
        <f t="shared" si="190"/>
        <v>0</v>
      </c>
      <c r="U1504">
        <f t="shared" si="191"/>
        <v>0</v>
      </c>
    </row>
    <row r="1505" spans="1:21" x14ac:dyDescent="0.25">
      <c r="A1505" s="118">
        <v>415</v>
      </c>
      <c r="B1505" s="118">
        <v>1117887</v>
      </c>
      <c r="C1505" s="118" t="s">
        <v>2575</v>
      </c>
      <c r="D1505" s="119">
        <f>VLOOKUP(B1505,'Maestro clientes'!A:C,3,0)</f>
        <v>32595</v>
      </c>
      <c r="E1505" s="119">
        <v>18</v>
      </c>
      <c r="F1505" s="119">
        <v>0</v>
      </c>
      <c r="G1505" s="119">
        <v>0</v>
      </c>
      <c r="H1505" s="119">
        <v>0</v>
      </c>
      <c r="I1505" s="119">
        <v>0</v>
      </c>
      <c r="J1505" s="119">
        <v>0</v>
      </c>
      <c r="K1505" s="119">
        <v>0</v>
      </c>
      <c r="L1505" s="119">
        <v>0</v>
      </c>
      <c r="M1505" s="119">
        <v>0</v>
      </c>
      <c r="N1505" s="39">
        <f t="shared" si="184"/>
        <v>1</v>
      </c>
      <c r="O1505" s="39">
        <f t="shared" si="185"/>
        <v>0</v>
      </c>
      <c r="P1505" s="39">
        <f t="shared" si="186"/>
        <v>0</v>
      </c>
      <c r="Q1505">
        <f t="shared" si="187"/>
        <v>0</v>
      </c>
      <c r="R1505">
        <f t="shared" si="188"/>
        <v>0</v>
      </c>
      <c r="S1505">
        <f t="shared" si="189"/>
        <v>0</v>
      </c>
      <c r="T1505">
        <f t="shared" si="190"/>
        <v>0</v>
      </c>
      <c r="U1505">
        <f t="shared" si="191"/>
        <v>0</v>
      </c>
    </row>
    <row r="1506" spans="1:21" x14ac:dyDescent="0.25">
      <c r="A1506" s="118">
        <v>415</v>
      </c>
      <c r="B1506" s="118">
        <v>1118095</v>
      </c>
      <c r="C1506" s="118" t="s">
        <v>1974</v>
      </c>
      <c r="D1506" s="119">
        <f>VLOOKUP(B1506,'Maestro clientes'!A:C,3,0)</f>
        <v>32713</v>
      </c>
      <c r="E1506" s="119">
        <v>0</v>
      </c>
      <c r="F1506" s="119">
        <v>0</v>
      </c>
      <c r="G1506" s="119">
        <v>0</v>
      </c>
      <c r="H1506" s="119">
        <v>0</v>
      </c>
      <c r="I1506" s="119">
        <v>0</v>
      </c>
      <c r="J1506" s="119">
        <v>0</v>
      </c>
      <c r="K1506" s="119">
        <v>0</v>
      </c>
      <c r="L1506" s="119">
        <v>24</v>
      </c>
      <c r="M1506" s="119">
        <v>0</v>
      </c>
      <c r="N1506" s="39">
        <f t="shared" si="184"/>
        <v>0</v>
      </c>
      <c r="O1506" s="39">
        <f t="shared" si="185"/>
        <v>0</v>
      </c>
      <c r="P1506" s="39">
        <f t="shared" si="186"/>
        <v>0</v>
      </c>
      <c r="Q1506">
        <f t="shared" si="187"/>
        <v>0</v>
      </c>
      <c r="R1506">
        <f t="shared" si="188"/>
        <v>0</v>
      </c>
      <c r="S1506">
        <f t="shared" si="189"/>
        <v>0</v>
      </c>
      <c r="T1506">
        <f t="shared" si="190"/>
        <v>0</v>
      </c>
      <c r="U1506">
        <f t="shared" si="191"/>
        <v>0</v>
      </c>
    </row>
    <row r="1507" spans="1:21" x14ac:dyDescent="0.25">
      <c r="A1507" s="118">
        <v>415</v>
      </c>
      <c r="B1507" s="118">
        <v>1118483</v>
      </c>
      <c r="C1507" s="118" t="s">
        <v>2224</v>
      </c>
      <c r="D1507" s="119">
        <f>VLOOKUP(B1507,'Maestro clientes'!A:C,3,0)</f>
        <v>32906</v>
      </c>
      <c r="E1507" s="119">
        <v>0</v>
      </c>
      <c r="F1507" s="119">
        <v>0</v>
      </c>
      <c r="G1507" s="119">
        <v>6</v>
      </c>
      <c r="H1507" s="119">
        <v>0</v>
      </c>
      <c r="I1507" s="119">
        <v>6</v>
      </c>
      <c r="J1507" s="119">
        <v>0</v>
      </c>
      <c r="K1507" s="119">
        <v>0</v>
      </c>
      <c r="L1507" s="119">
        <v>12</v>
      </c>
      <c r="M1507" s="119">
        <v>0</v>
      </c>
      <c r="N1507" s="39">
        <f t="shared" si="184"/>
        <v>0</v>
      </c>
      <c r="O1507" s="39">
        <f t="shared" si="185"/>
        <v>0</v>
      </c>
      <c r="P1507" s="39">
        <f t="shared" si="186"/>
        <v>0</v>
      </c>
      <c r="Q1507">
        <f t="shared" si="187"/>
        <v>0</v>
      </c>
      <c r="R1507">
        <f t="shared" si="188"/>
        <v>0</v>
      </c>
      <c r="S1507">
        <f t="shared" si="189"/>
        <v>0</v>
      </c>
      <c r="T1507">
        <f t="shared" si="190"/>
        <v>0</v>
      </c>
      <c r="U1507">
        <f t="shared" si="191"/>
        <v>0</v>
      </c>
    </row>
    <row r="1508" spans="1:21" x14ac:dyDescent="0.25">
      <c r="A1508" s="118">
        <v>415</v>
      </c>
      <c r="B1508" s="118">
        <v>1120186</v>
      </c>
      <c r="C1508" s="118" t="s">
        <v>1522</v>
      </c>
      <c r="D1508" s="119">
        <f>VLOOKUP(B1508,'Maestro clientes'!A:C,3,0)</f>
        <v>34230</v>
      </c>
      <c r="E1508" s="119">
        <v>18</v>
      </c>
      <c r="F1508" s="119">
        <v>0</v>
      </c>
      <c r="G1508" s="119">
        <v>0</v>
      </c>
      <c r="H1508" s="119">
        <v>0</v>
      </c>
      <c r="I1508" s="119">
        <v>0</v>
      </c>
      <c r="J1508" s="119">
        <v>0</v>
      </c>
      <c r="K1508" s="119">
        <v>12</v>
      </c>
      <c r="L1508" s="119">
        <v>0</v>
      </c>
      <c r="M1508" s="119">
        <v>0</v>
      </c>
      <c r="N1508" s="39">
        <f t="shared" si="184"/>
        <v>1</v>
      </c>
      <c r="O1508" s="39">
        <f t="shared" si="185"/>
        <v>0</v>
      </c>
      <c r="P1508" s="39">
        <f t="shared" si="186"/>
        <v>0</v>
      </c>
      <c r="Q1508">
        <f t="shared" si="187"/>
        <v>0</v>
      </c>
      <c r="R1508">
        <f t="shared" si="188"/>
        <v>0</v>
      </c>
      <c r="S1508">
        <f t="shared" si="189"/>
        <v>0</v>
      </c>
      <c r="T1508">
        <f t="shared" si="190"/>
        <v>0</v>
      </c>
      <c r="U1508">
        <f t="shared" si="191"/>
        <v>0</v>
      </c>
    </row>
    <row r="1509" spans="1:21" x14ac:dyDescent="0.25">
      <c r="A1509" s="118">
        <v>415</v>
      </c>
      <c r="B1509" s="118">
        <v>1122268</v>
      </c>
      <c r="C1509" s="118" t="s">
        <v>1975</v>
      </c>
      <c r="D1509" s="119">
        <f>VLOOKUP(B1509,'Maestro clientes'!A:C,3,0)</f>
        <v>35806</v>
      </c>
      <c r="E1509" s="119">
        <v>0</v>
      </c>
      <c r="F1509" s="119">
        <v>4</v>
      </c>
      <c r="G1509" s="119">
        <v>0</v>
      </c>
      <c r="H1509" s="119">
        <v>0</v>
      </c>
      <c r="I1509" s="119">
        <v>0</v>
      </c>
      <c r="J1509" s="119">
        <v>0</v>
      </c>
      <c r="K1509" s="119">
        <v>6</v>
      </c>
      <c r="L1509" s="119">
        <v>0</v>
      </c>
      <c r="M1509" s="119">
        <v>0</v>
      </c>
      <c r="N1509" s="39">
        <f t="shared" si="184"/>
        <v>0</v>
      </c>
      <c r="O1509" s="39">
        <f t="shared" si="185"/>
        <v>0</v>
      </c>
      <c r="P1509" s="39">
        <f t="shared" si="186"/>
        <v>0</v>
      </c>
      <c r="Q1509">
        <f t="shared" si="187"/>
        <v>0</v>
      </c>
      <c r="R1509">
        <f t="shared" si="188"/>
        <v>0</v>
      </c>
      <c r="S1509">
        <f t="shared" si="189"/>
        <v>0</v>
      </c>
      <c r="T1509">
        <f t="shared" si="190"/>
        <v>0</v>
      </c>
      <c r="U1509">
        <f t="shared" si="191"/>
        <v>0</v>
      </c>
    </row>
    <row r="1510" spans="1:21" x14ac:dyDescent="0.25">
      <c r="A1510" s="118">
        <v>415</v>
      </c>
      <c r="B1510" s="118">
        <v>1132374</v>
      </c>
      <c r="C1510" s="118" t="s">
        <v>2890</v>
      </c>
      <c r="D1510" s="119">
        <f>VLOOKUP(B1510,'Maestro clientes'!A:C,3,0)</f>
        <v>39564</v>
      </c>
      <c r="E1510" s="119">
        <v>0</v>
      </c>
      <c r="F1510" s="119">
        <v>0</v>
      </c>
      <c r="G1510" s="119">
        <v>24</v>
      </c>
      <c r="H1510" s="119">
        <v>0</v>
      </c>
      <c r="I1510" s="119">
        <v>0</v>
      </c>
      <c r="J1510" s="119">
        <v>0</v>
      </c>
      <c r="K1510" s="119">
        <v>24</v>
      </c>
      <c r="L1510" s="119">
        <v>0</v>
      </c>
      <c r="M1510" s="119">
        <v>0</v>
      </c>
      <c r="N1510" s="39">
        <f t="shared" si="184"/>
        <v>0</v>
      </c>
      <c r="O1510" s="39">
        <f t="shared" si="185"/>
        <v>0</v>
      </c>
      <c r="P1510" s="39">
        <f t="shared" si="186"/>
        <v>1</v>
      </c>
      <c r="Q1510">
        <f t="shared" si="187"/>
        <v>0</v>
      </c>
      <c r="R1510">
        <f t="shared" si="188"/>
        <v>0</v>
      </c>
      <c r="S1510">
        <f t="shared" si="189"/>
        <v>1</v>
      </c>
      <c r="T1510">
        <f t="shared" si="190"/>
        <v>0</v>
      </c>
      <c r="U1510">
        <f t="shared" si="191"/>
        <v>0</v>
      </c>
    </row>
    <row r="1511" spans="1:21" x14ac:dyDescent="0.25">
      <c r="A1511" s="118">
        <v>415</v>
      </c>
      <c r="B1511" s="118">
        <v>1133857</v>
      </c>
      <c r="C1511" s="118" t="s">
        <v>1399</v>
      </c>
      <c r="D1511" s="119">
        <f>VLOOKUP(B1511,'Maestro clientes'!A:C,3,0)</f>
        <v>39892</v>
      </c>
      <c r="E1511" s="119">
        <v>27</v>
      </c>
      <c r="F1511" s="119">
        <v>0</v>
      </c>
      <c r="G1511" s="119">
        <v>0</v>
      </c>
      <c r="H1511" s="119">
        <v>0</v>
      </c>
      <c r="I1511" s="119">
        <v>0</v>
      </c>
      <c r="J1511" s="119">
        <v>0</v>
      </c>
      <c r="K1511" s="119">
        <v>0</v>
      </c>
      <c r="L1511" s="119">
        <v>0</v>
      </c>
      <c r="M1511" s="119">
        <v>0</v>
      </c>
      <c r="N1511" s="39">
        <f t="shared" si="184"/>
        <v>1</v>
      </c>
      <c r="O1511" s="39">
        <f t="shared" si="185"/>
        <v>0</v>
      </c>
      <c r="P1511" s="39">
        <f t="shared" si="186"/>
        <v>0</v>
      </c>
      <c r="Q1511">
        <f t="shared" si="187"/>
        <v>0</v>
      </c>
      <c r="R1511">
        <f t="shared" si="188"/>
        <v>0</v>
      </c>
      <c r="S1511">
        <f t="shared" si="189"/>
        <v>0</v>
      </c>
      <c r="T1511">
        <f t="shared" si="190"/>
        <v>0</v>
      </c>
      <c r="U1511">
        <f t="shared" si="191"/>
        <v>0</v>
      </c>
    </row>
    <row r="1512" spans="1:21" x14ac:dyDescent="0.25">
      <c r="A1512" s="118">
        <v>415</v>
      </c>
      <c r="B1512" s="118">
        <v>1134088</v>
      </c>
      <c r="C1512" s="118" t="s">
        <v>1976</v>
      </c>
      <c r="D1512" s="119">
        <f>VLOOKUP(B1512,'Maestro clientes'!A:C,3,0)</f>
        <v>39984</v>
      </c>
      <c r="E1512" s="119">
        <v>0</v>
      </c>
      <c r="F1512" s="119">
        <v>0</v>
      </c>
      <c r="G1512" s="119">
        <v>18</v>
      </c>
      <c r="H1512" s="119">
        <v>24</v>
      </c>
      <c r="I1512" s="119">
        <v>0</v>
      </c>
      <c r="J1512" s="119">
        <v>0</v>
      </c>
      <c r="K1512" s="119">
        <v>12</v>
      </c>
      <c r="L1512" s="119">
        <v>76</v>
      </c>
      <c r="M1512" s="119">
        <v>0</v>
      </c>
      <c r="N1512" s="39">
        <f t="shared" si="184"/>
        <v>0</v>
      </c>
      <c r="O1512" s="39">
        <f t="shared" si="185"/>
        <v>0</v>
      </c>
      <c r="P1512" s="39">
        <f t="shared" si="186"/>
        <v>1</v>
      </c>
      <c r="Q1512">
        <f t="shared" si="187"/>
        <v>0</v>
      </c>
      <c r="R1512">
        <f t="shared" si="188"/>
        <v>0</v>
      </c>
      <c r="S1512">
        <f t="shared" si="189"/>
        <v>0</v>
      </c>
      <c r="T1512">
        <f t="shared" si="190"/>
        <v>1</v>
      </c>
      <c r="U1512">
        <f t="shared" si="191"/>
        <v>0</v>
      </c>
    </row>
    <row r="1513" spans="1:21" x14ac:dyDescent="0.25">
      <c r="A1513" s="118">
        <v>415</v>
      </c>
      <c r="B1513" s="118">
        <v>1141075</v>
      </c>
      <c r="C1513" s="118" t="s">
        <v>2891</v>
      </c>
      <c r="D1513" s="119">
        <f>VLOOKUP(B1513,'Maestro clientes'!A:C,3,0)</f>
        <v>40372</v>
      </c>
      <c r="E1513" s="119">
        <v>0</v>
      </c>
      <c r="F1513" s="119">
        <v>0</v>
      </c>
      <c r="G1513" s="119">
        <v>0</v>
      </c>
      <c r="H1513" s="119">
        <v>0</v>
      </c>
      <c r="I1513" s="119">
        <v>0</v>
      </c>
      <c r="J1513" s="119">
        <v>0</v>
      </c>
      <c r="K1513" s="119">
        <v>108</v>
      </c>
      <c r="L1513" s="119">
        <v>0</v>
      </c>
      <c r="M1513" s="119">
        <v>6</v>
      </c>
      <c r="N1513" s="39">
        <f t="shared" si="184"/>
        <v>0</v>
      </c>
      <c r="O1513" s="39">
        <f t="shared" si="185"/>
        <v>0</v>
      </c>
      <c r="P1513" s="39">
        <f t="shared" si="186"/>
        <v>0</v>
      </c>
      <c r="Q1513">
        <f t="shared" si="187"/>
        <v>0</v>
      </c>
      <c r="R1513">
        <f t="shared" si="188"/>
        <v>0</v>
      </c>
      <c r="S1513">
        <f t="shared" si="189"/>
        <v>1</v>
      </c>
      <c r="T1513">
        <f t="shared" si="190"/>
        <v>0</v>
      </c>
      <c r="U1513">
        <f t="shared" si="191"/>
        <v>0</v>
      </c>
    </row>
    <row r="1514" spans="1:21" x14ac:dyDescent="0.25">
      <c r="A1514" s="118">
        <v>415</v>
      </c>
      <c r="B1514" s="118">
        <v>1151389</v>
      </c>
      <c r="C1514" s="118" t="s">
        <v>1400</v>
      </c>
      <c r="D1514" s="119" t="str">
        <f>VLOOKUP(B1514,'Maestro clientes'!A:C,3,0)</f>
        <v/>
      </c>
      <c r="E1514" s="119">
        <v>0</v>
      </c>
      <c r="F1514" s="119">
        <v>0</v>
      </c>
      <c r="G1514" s="119">
        <v>0</v>
      </c>
      <c r="H1514" s="119">
        <v>0</v>
      </c>
      <c r="I1514" s="119">
        <v>0</v>
      </c>
      <c r="J1514" s="119">
        <v>0</v>
      </c>
      <c r="K1514" s="119">
        <v>0</v>
      </c>
      <c r="L1514" s="119">
        <v>0</v>
      </c>
      <c r="M1514" s="119">
        <v>24</v>
      </c>
      <c r="N1514" s="39">
        <f t="shared" si="184"/>
        <v>0</v>
      </c>
      <c r="O1514" s="39">
        <f t="shared" si="185"/>
        <v>0</v>
      </c>
      <c r="P1514" s="39">
        <f t="shared" si="186"/>
        <v>0</v>
      </c>
      <c r="Q1514">
        <f t="shared" si="187"/>
        <v>0</v>
      </c>
      <c r="R1514">
        <f t="shared" si="188"/>
        <v>0</v>
      </c>
      <c r="S1514">
        <f t="shared" si="189"/>
        <v>0</v>
      </c>
      <c r="T1514">
        <f t="shared" si="190"/>
        <v>0</v>
      </c>
      <c r="U1514">
        <f t="shared" si="191"/>
        <v>1</v>
      </c>
    </row>
    <row r="1515" spans="1:21" x14ac:dyDescent="0.25">
      <c r="A1515" s="118">
        <v>415</v>
      </c>
      <c r="B1515" s="118">
        <v>1069792</v>
      </c>
      <c r="C1515" s="118" t="s">
        <v>2933</v>
      </c>
      <c r="D1515" s="119">
        <f>VLOOKUP(B1515,'Maestro clientes'!A:C,3,0)</f>
        <v>7687</v>
      </c>
      <c r="E1515" s="119">
        <v>0</v>
      </c>
      <c r="F1515" s="119">
        <v>0</v>
      </c>
      <c r="G1515" s="119">
        <v>0</v>
      </c>
      <c r="H1515" s="119">
        <v>12</v>
      </c>
      <c r="I1515" s="119">
        <v>24</v>
      </c>
      <c r="J1515" s="119">
        <v>0</v>
      </c>
      <c r="K1515" s="119">
        <v>12</v>
      </c>
      <c r="L1515" s="119">
        <v>36</v>
      </c>
      <c r="M1515" s="119">
        <v>0</v>
      </c>
      <c r="N1515" s="39">
        <f t="shared" si="184"/>
        <v>0</v>
      </c>
      <c r="O1515" s="39">
        <f t="shared" si="185"/>
        <v>0</v>
      </c>
      <c r="P1515" s="39">
        <f t="shared" si="186"/>
        <v>0</v>
      </c>
      <c r="Q1515">
        <f t="shared" si="187"/>
        <v>1</v>
      </c>
      <c r="R1515">
        <f t="shared" si="188"/>
        <v>0</v>
      </c>
      <c r="S1515">
        <f t="shared" si="189"/>
        <v>0</v>
      </c>
      <c r="T1515">
        <f t="shared" si="190"/>
        <v>0</v>
      </c>
      <c r="U1515">
        <f t="shared" si="191"/>
        <v>0</v>
      </c>
    </row>
    <row r="1516" spans="1:21" x14ac:dyDescent="0.25">
      <c r="A1516" s="118">
        <v>415</v>
      </c>
      <c r="B1516" s="118">
        <v>1112354</v>
      </c>
      <c r="C1516" s="118" t="s">
        <v>3216</v>
      </c>
      <c r="D1516" s="119">
        <f>VLOOKUP(B1516,'Maestro clientes'!A:C,3,0)</f>
        <v>29567</v>
      </c>
      <c r="E1516" s="119">
        <v>0</v>
      </c>
      <c r="F1516" s="119">
        <v>0</v>
      </c>
      <c r="G1516" s="119">
        <v>0</v>
      </c>
      <c r="H1516" s="119">
        <v>0</v>
      </c>
      <c r="I1516" s="119">
        <v>0</v>
      </c>
      <c r="J1516" s="119">
        <v>0</v>
      </c>
      <c r="K1516" s="119">
        <v>0</v>
      </c>
      <c r="L1516" s="119">
        <v>0</v>
      </c>
      <c r="M1516" s="119">
        <v>6</v>
      </c>
      <c r="N1516" s="39">
        <f t="shared" si="184"/>
        <v>0</v>
      </c>
      <c r="O1516" s="39">
        <f t="shared" si="185"/>
        <v>0</v>
      </c>
      <c r="P1516" s="39">
        <f t="shared" si="186"/>
        <v>0</v>
      </c>
      <c r="Q1516">
        <f t="shared" si="187"/>
        <v>0</v>
      </c>
      <c r="R1516">
        <f t="shared" si="188"/>
        <v>0</v>
      </c>
      <c r="S1516">
        <f t="shared" si="189"/>
        <v>0</v>
      </c>
      <c r="T1516">
        <f t="shared" si="190"/>
        <v>0</v>
      </c>
      <c r="U1516">
        <f t="shared" si="191"/>
        <v>0</v>
      </c>
    </row>
    <row r="1517" spans="1:21" x14ac:dyDescent="0.25">
      <c r="A1517" s="118">
        <v>415</v>
      </c>
      <c r="B1517" s="118">
        <v>1120183</v>
      </c>
      <c r="C1517" s="118" t="s">
        <v>3217</v>
      </c>
      <c r="D1517" s="119">
        <f>VLOOKUP(B1517,'Maestro clientes'!A:C,3,0)</f>
        <v>34227</v>
      </c>
      <c r="E1517" s="119">
        <v>0</v>
      </c>
      <c r="F1517" s="119">
        <v>30</v>
      </c>
      <c r="G1517" s="119">
        <v>0</v>
      </c>
      <c r="H1517" s="119">
        <v>0</v>
      </c>
      <c r="I1517" s="119">
        <v>0</v>
      </c>
      <c r="J1517" s="119">
        <v>0</v>
      </c>
      <c r="K1517" s="119">
        <v>12</v>
      </c>
      <c r="L1517" s="119">
        <v>0</v>
      </c>
      <c r="M1517" s="119">
        <v>0</v>
      </c>
      <c r="N1517" s="39">
        <f t="shared" si="184"/>
        <v>0</v>
      </c>
      <c r="O1517" s="39">
        <f t="shared" si="185"/>
        <v>1</v>
      </c>
      <c r="P1517" s="39">
        <f t="shared" si="186"/>
        <v>0</v>
      </c>
      <c r="Q1517">
        <f t="shared" si="187"/>
        <v>0</v>
      </c>
      <c r="R1517">
        <f t="shared" si="188"/>
        <v>0</v>
      </c>
      <c r="S1517">
        <f t="shared" si="189"/>
        <v>0</v>
      </c>
      <c r="T1517">
        <f t="shared" si="190"/>
        <v>0</v>
      </c>
      <c r="U1517">
        <f t="shared" si="191"/>
        <v>0</v>
      </c>
    </row>
    <row r="1518" spans="1:21" x14ac:dyDescent="0.25">
      <c r="A1518" s="118">
        <v>415</v>
      </c>
      <c r="B1518" s="118">
        <v>1158042</v>
      </c>
      <c r="C1518" s="118" t="s">
        <v>3218</v>
      </c>
      <c r="D1518" s="119" t="e">
        <f>VLOOKUP(B1518,'Maestro clientes'!A:C,3,0)</f>
        <v>#N/A</v>
      </c>
      <c r="E1518" s="119">
        <v>0</v>
      </c>
      <c r="F1518" s="119">
        <v>0</v>
      </c>
      <c r="G1518" s="119">
        <v>0</v>
      </c>
      <c r="H1518" s="119">
        <v>0</v>
      </c>
      <c r="I1518" s="119">
        <v>0</v>
      </c>
      <c r="J1518" s="119">
        <v>0</v>
      </c>
      <c r="K1518" s="119">
        <v>0</v>
      </c>
      <c r="L1518" s="119">
        <v>24</v>
      </c>
      <c r="M1518" s="119">
        <v>0</v>
      </c>
      <c r="N1518" s="39">
        <f t="shared" si="184"/>
        <v>0</v>
      </c>
      <c r="O1518" s="39">
        <f t="shared" si="185"/>
        <v>0</v>
      </c>
      <c r="P1518" s="39">
        <f t="shared" si="186"/>
        <v>0</v>
      </c>
      <c r="Q1518">
        <f t="shared" si="187"/>
        <v>0</v>
      </c>
      <c r="R1518">
        <f t="shared" si="188"/>
        <v>0</v>
      </c>
      <c r="S1518">
        <f t="shared" si="189"/>
        <v>0</v>
      </c>
      <c r="T1518">
        <f t="shared" si="190"/>
        <v>0</v>
      </c>
      <c r="U1518">
        <f t="shared" si="191"/>
        <v>0</v>
      </c>
    </row>
    <row r="1519" spans="1:21" x14ac:dyDescent="0.25">
      <c r="A1519" s="118">
        <v>420</v>
      </c>
      <c r="B1519" s="118">
        <v>1065236</v>
      </c>
      <c r="C1519" s="118" t="s">
        <v>2850</v>
      </c>
      <c r="D1519" s="119">
        <f>VLOOKUP(B1519,'Maestro clientes'!A:C,3,0)</f>
        <v>3034</v>
      </c>
      <c r="E1519" s="119">
        <v>0</v>
      </c>
      <c r="F1519" s="119">
        <v>20</v>
      </c>
      <c r="G1519" s="119">
        <v>0</v>
      </c>
      <c r="H1519" s="119">
        <v>0</v>
      </c>
      <c r="I1519" s="119">
        <v>0</v>
      </c>
      <c r="J1519" s="119">
        <v>0</v>
      </c>
      <c r="K1519" s="119">
        <v>24</v>
      </c>
      <c r="L1519" s="119">
        <v>0</v>
      </c>
      <c r="M1519" s="119">
        <v>0</v>
      </c>
      <c r="N1519" s="39">
        <f t="shared" si="184"/>
        <v>0</v>
      </c>
      <c r="O1519" s="39">
        <f t="shared" si="185"/>
        <v>0</v>
      </c>
      <c r="P1519" s="39">
        <f t="shared" si="186"/>
        <v>0</v>
      </c>
      <c r="Q1519">
        <f t="shared" si="187"/>
        <v>0</v>
      </c>
      <c r="R1519">
        <f t="shared" si="188"/>
        <v>0</v>
      </c>
      <c r="S1519">
        <f t="shared" si="189"/>
        <v>1</v>
      </c>
      <c r="T1519">
        <f t="shared" si="190"/>
        <v>0</v>
      </c>
      <c r="U1519">
        <f t="shared" si="191"/>
        <v>0</v>
      </c>
    </row>
    <row r="1520" spans="1:21" x14ac:dyDescent="0.25">
      <c r="A1520" s="118">
        <v>420</v>
      </c>
      <c r="B1520" s="118">
        <v>1065903</v>
      </c>
      <c r="C1520" s="118" t="s">
        <v>1891</v>
      </c>
      <c r="D1520" s="119">
        <f>VLOOKUP(B1520,'Maestro clientes'!A:C,3,0)</f>
        <v>4468</v>
      </c>
      <c r="E1520" s="119">
        <v>0</v>
      </c>
      <c r="F1520" s="119">
        <v>0</v>
      </c>
      <c r="G1520" s="119">
        <v>12</v>
      </c>
      <c r="H1520" s="119">
        <v>0</v>
      </c>
      <c r="I1520" s="119">
        <v>0</v>
      </c>
      <c r="J1520" s="119">
        <v>0</v>
      </c>
      <c r="K1520" s="119">
        <v>0</v>
      </c>
      <c r="L1520" s="119">
        <v>0</v>
      </c>
      <c r="M1520" s="119">
        <v>0</v>
      </c>
      <c r="N1520" s="39">
        <f t="shared" si="184"/>
        <v>0</v>
      </c>
      <c r="O1520" s="39">
        <f t="shared" si="185"/>
        <v>0</v>
      </c>
      <c r="P1520" s="39">
        <f t="shared" si="186"/>
        <v>0</v>
      </c>
      <c r="Q1520">
        <f t="shared" si="187"/>
        <v>0</v>
      </c>
      <c r="R1520">
        <f t="shared" si="188"/>
        <v>0</v>
      </c>
      <c r="S1520">
        <f t="shared" si="189"/>
        <v>0</v>
      </c>
      <c r="T1520">
        <f t="shared" si="190"/>
        <v>0</v>
      </c>
      <c r="U1520">
        <f t="shared" si="191"/>
        <v>0</v>
      </c>
    </row>
    <row r="1521" spans="1:21" x14ac:dyDescent="0.25">
      <c r="A1521" s="118">
        <v>420</v>
      </c>
      <c r="B1521" s="118">
        <v>1066372</v>
      </c>
      <c r="C1521" s="118" t="s">
        <v>1402</v>
      </c>
      <c r="D1521" s="119">
        <f>VLOOKUP(B1521,'Maestro clientes'!A:C,3,0)</f>
        <v>51917</v>
      </c>
      <c r="E1521" s="119">
        <v>0</v>
      </c>
      <c r="F1521" s="119">
        <v>48</v>
      </c>
      <c r="G1521" s="119">
        <v>0</v>
      </c>
      <c r="H1521" s="119">
        <v>0</v>
      </c>
      <c r="I1521" s="119">
        <v>0</v>
      </c>
      <c r="J1521" s="119">
        <v>0</v>
      </c>
      <c r="K1521" s="119">
        <v>12</v>
      </c>
      <c r="L1521" s="119">
        <v>0</v>
      </c>
      <c r="M1521" s="119">
        <v>0</v>
      </c>
      <c r="N1521" s="39">
        <f t="shared" si="184"/>
        <v>0</v>
      </c>
      <c r="O1521" s="39">
        <f t="shared" si="185"/>
        <v>1</v>
      </c>
      <c r="P1521" s="39">
        <f t="shared" si="186"/>
        <v>0</v>
      </c>
      <c r="Q1521">
        <f t="shared" si="187"/>
        <v>0</v>
      </c>
      <c r="R1521">
        <f t="shared" si="188"/>
        <v>0</v>
      </c>
      <c r="S1521">
        <f t="shared" si="189"/>
        <v>0</v>
      </c>
      <c r="T1521">
        <f t="shared" si="190"/>
        <v>0</v>
      </c>
      <c r="U1521">
        <f t="shared" si="191"/>
        <v>0</v>
      </c>
    </row>
    <row r="1522" spans="1:21" x14ac:dyDescent="0.25">
      <c r="A1522" s="118">
        <v>420</v>
      </c>
      <c r="B1522" s="118">
        <v>1067241</v>
      </c>
      <c r="C1522" s="118" t="s">
        <v>2851</v>
      </c>
      <c r="D1522" s="119">
        <f>VLOOKUP(B1522,'Maestro clientes'!A:C,3,0)</f>
        <v>61648</v>
      </c>
      <c r="E1522" s="119">
        <v>0</v>
      </c>
      <c r="F1522" s="119">
        <v>0</v>
      </c>
      <c r="G1522" s="119">
        <v>0</v>
      </c>
      <c r="H1522" s="119">
        <v>0</v>
      </c>
      <c r="I1522" s="119">
        <v>0</v>
      </c>
      <c r="J1522" s="119">
        <v>0</v>
      </c>
      <c r="K1522" s="119">
        <v>28</v>
      </c>
      <c r="L1522" s="119">
        <v>0</v>
      </c>
      <c r="M1522" s="119">
        <v>0</v>
      </c>
      <c r="N1522" s="39">
        <f t="shared" si="184"/>
        <v>0</v>
      </c>
      <c r="O1522" s="39">
        <f t="shared" si="185"/>
        <v>0</v>
      </c>
      <c r="P1522" s="39">
        <f t="shared" si="186"/>
        <v>0</v>
      </c>
      <c r="Q1522">
        <f t="shared" si="187"/>
        <v>0</v>
      </c>
      <c r="R1522">
        <f t="shared" si="188"/>
        <v>0</v>
      </c>
      <c r="S1522">
        <f t="shared" si="189"/>
        <v>1</v>
      </c>
      <c r="T1522">
        <f t="shared" si="190"/>
        <v>0</v>
      </c>
      <c r="U1522">
        <f t="shared" si="191"/>
        <v>0</v>
      </c>
    </row>
    <row r="1523" spans="1:21" x14ac:dyDescent="0.25">
      <c r="A1523" s="118">
        <v>420</v>
      </c>
      <c r="B1523" s="118">
        <v>1068947</v>
      </c>
      <c r="C1523" s="118" t="s">
        <v>2599</v>
      </c>
      <c r="D1523" s="119">
        <f>VLOOKUP(B1523,'Maestro clientes'!A:C,3,0)</f>
        <v>73285</v>
      </c>
      <c r="E1523" s="119">
        <v>45</v>
      </c>
      <c r="F1523" s="119">
        <v>0</v>
      </c>
      <c r="G1523" s="119">
        <v>0</v>
      </c>
      <c r="H1523" s="119">
        <v>0</v>
      </c>
      <c r="I1523" s="119">
        <v>0</v>
      </c>
      <c r="J1523" s="119">
        <v>0</v>
      </c>
      <c r="K1523" s="119">
        <v>24</v>
      </c>
      <c r="L1523" s="119">
        <v>20</v>
      </c>
      <c r="M1523" s="119">
        <v>0</v>
      </c>
      <c r="N1523" s="39">
        <f t="shared" si="184"/>
        <v>1</v>
      </c>
      <c r="O1523" s="39">
        <f t="shared" si="185"/>
        <v>0</v>
      </c>
      <c r="P1523" s="39">
        <f t="shared" si="186"/>
        <v>0</v>
      </c>
      <c r="Q1523">
        <f t="shared" si="187"/>
        <v>0</v>
      </c>
      <c r="R1523">
        <f t="shared" si="188"/>
        <v>0</v>
      </c>
      <c r="S1523">
        <f t="shared" si="189"/>
        <v>1</v>
      </c>
      <c r="T1523">
        <f t="shared" si="190"/>
        <v>0</v>
      </c>
      <c r="U1523">
        <f t="shared" si="191"/>
        <v>0</v>
      </c>
    </row>
    <row r="1524" spans="1:21" x14ac:dyDescent="0.25">
      <c r="A1524" s="118">
        <v>420</v>
      </c>
      <c r="B1524" s="118">
        <v>1071283</v>
      </c>
      <c r="C1524" s="118" t="s">
        <v>2852</v>
      </c>
      <c r="D1524" s="119">
        <f>VLOOKUP(B1524,'Maestro clientes'!A:C,3,0)</f>
        <v>9942</v>
      </c>
      <c r="E1524" s="119">
        <v>45</v>
      </c>
      <c r="F1524" s="119">
        <v>44</v>
      </c>
      <c r="G1524" s="119">
        <v>24</v>
      </c>
      <c r="H1524" s="119">
        <v>12</v>
      </c>
      <c r="I1524" s="119">
        <v>0</v>
      </c>
      <c r="J1524" s="119">
        <v>0</v>
      </c>
      <c r="K1524" s="119">
        <v>24</v>
      </c>
      <c r="L1524" s="119">
        <v>0</v>
      </c>
      <c r="M1524" s="119">
        <v>0</v>
      </c>
      <c r="N1524" s="39">
        <f t="shared" si="184"/>
        <v>1</v>
      </c>
      <c r="O1524" s="39">
        <f t="shared" si="185"/>
        <v>1</v>
      </c>
      <c r="P1524" s="39">
        <f t="shared" si="186"/>
        <v>1</v>
      </c>
      <c r="Q1524">
        <f t="shared" si="187"/>
        <v>0</v>
      </c>
      <c r="R1524">
        <f t="shared" si="188"/>
        <v>0</v>
      </c>
      <c r="S1524">
        <f t="shared" si="189"/>
        <v>1</v>
      </c>
      <c r="T1524">
        <f t="shared" si="190"/>
        <v>0</v>
      </c>
      <c r="U1524">
        <f t="shared" si="191"/>
        <v>0</v>
      </c>
    </row>
    <row r="1525" spans="1:21" x14ac:dyDescent="0.25">
      <c r="A1525" s="118">
        <v>420</v>
      </c>
      <c r="B1525" s="118">
        <v>1106358</v>
      </c>
      <c r="C1525" s="118" t="s">
        <v>2600</v>
      </c>
      <c r="D1525" s="119">
        <f>VLOOKUP(B1525,'Maestro clientes'!A:C,3,0)</f>
        <v>26009</v>
      </c>
      <c r="E1525" s="119">
        <v>0</v>
      </c>
      <c r="F1525" s="119">
        <v>0</v>
      </c>
      <c r="G1525" s="119">
        <v>24</v>
      </c>
      <c r="H1525" s="119">
        <v>0</v>
      </c>
      <c r="I1525" s="119">
        <v>0</v>
      </c>
      <c r="J1525" s="119">
        <v>0</v>
      </c>
      <c r="K1525" s="119">
        <v>24</v>
      </c>
      <c r="L1525" s="119">
        <v>0</v>
      </c>
      <c r="M1525" s="119">
        <v>0</v>
      </c>
      <c r="N1525" s="39">
        <f t="shared" si="184"/>
        <v>0</v>
      </c>
      <c r="O1525" s="39">
        <f t="shared" si="185"/>
        <v>0</v>
      </c>
      <c r="P1525" s="39">
        <f t="shared" si="186"/>
        <v>1</v>
      </c>
      <c r="Q1525">
        <f t="shared" si="187"/>
        <v>0</v>
      </c>
      <c r="R1525">
        <f t="shared" si="188"/>
        <v>0</v>
      </c>
      <c r="S1525">
        <f t="shared" si="189"/>
        <v>1</v>
      </c>
      <c r="T1525">
        <f t="shared" si="190"/>
        <v>0</v>
      </c>
      <c r="U1525">
        <f t="shared" si="191"/>
        <v>0</v>
      </c>
    </row>
    <row r="1526" spans="1:21" x14ac:dyDescent="0.25">
      <c r="A1526" s="118">
        <v>420</v>
      </c>
      <c r="B1526" s="118">
        <v>1108715</v>
      </c>
      <c r="C1526" s="118" t="s">
        <v>2853</v>
      </c>
      <c r="D1526" s="119">
        <f>VLOOKUP(B1526,'Maestro clientes'!A:C,3,0)</f>
        <v>32302</v>
      </c>
      <c r="E1526" s="119">
        <v>0</v>
      </c>
      <c r="F1526" s="119">
        <v>0</v>
      </c>
      <c r="G1526" s="119">
        <v>0</v>
      </c>
      <c r="H1526" s="119">
        <v>25</v>
      </c>
      <c r="I1526" s="119">
        <v>0</v>
      </c>
      <c r="J1526" s="119">
        <v>0</v>
      </c>
      <c r="K1526" s="119">
        <v>0</v>
      </c>
      <c r="L1526" s="119">
        <v>60</v>
      </c>
      <c r="M1526" s="119">
        <v>0</v>
      </c>
      <c r="N1526" s="39">
        <f t="shared" si="184"/>
        <v>0</v>
      </c>
      <c r="O1526" s="39">
        <f t="shared" si="185"/>
        <v>0</v>
      </c>
      <c r="P1526" s="39">
        <f t="shared" si="186"/>
        <v>0</v>
      </c>
      <c r="Q1526">
        <f t="shared" si="187"/>
        <v>0</v>
      </c>
      <c r="R1526">
        <f t="shared" si="188"/>
        <v>0</v>
      </c>
      <c r="S1526">
        <f t="shared" si="189"/>
        <v>0</v>
      </c>
      <c r="T1526">
        <f t="shared" si="190"/>
        <v>1</v>
      </c>
      <c r="U1526">
        <f t="shared" si="191"/>
        <v>0</v>
      </c>
    </row>
    <row r="1527" spans="1:21" x14ac:dyDescent="0.25">
      <c r="A1527" s="118">
        <v>420</v>
      </c>
      <c r="B1527" s="118">
        <v>1112478</v>
      </c>
      <c r="C1527" s="118" t="s">
        <v>1360</v>
      </c>
      <c r="D1527" s="119">
        <f>VLOOKUP(B1527,'Maestro clientes'!A:C,3,0)</f>
        <v>29637</v>
      </c>
      <c r="E1527" s="119">
        <v>0</v>
      </c>
      <c r="F1527" s="119">
        <v>0</v>
      </c>
      <c r="G1527" s="119">
        <v>0</v>
      </c>
      <c r="H1527" s="119">
        <v>0</v>
      </c>
      <c r="I1527" s="119">
        <v>0</v>
      </c>
      <c r="J1527" s="119">
        <v>0</v>
      </c>
      <c r="K1527" s="119">
        <v>0</v>
      </c>
      <c r="L1527" s="119">
        <v>0</v>
      </c>
      <c r="M1527" s="119">
        <v>12</v>
      </c>
      <c r="N1527" s="39">
        <f t="shared" si="184"/>
        <v>0</v>
      </c>
      <c r="O1527" s="39">
        <f t="shared" si="185"/>
        <v>0</v>
      </c>
      <c r="P1527" s="39">
        <f t="shared" si="186"/>
        <v>0</v>
      </c>
      <c r="Q1527">
        <f t="shared" si="187"/>
        <v>0</v>
      </c>
      <c r="R1527">
        <f t="shared" si="188"/>
        <v>0</v>
      </c>
      <c r="S1527">
        <f t="shared" si="189"/>
        <v>0</v>
      </c>
      <c r="T1527">
        <f t="shared" si="190"/>
        <v>0</v>
      </c>
      <c r="U1527">
        <f t="shared" si="191"/>
        <v>1</v>
      </c>
    </row>
    <row r="1528" spans="1:21" x14ac:dyDescent="0.25">
      <c r="A1528" s="118">
        <v>420</v>
      </c>
      <c r="B1528" s="118">
        <v>1112481</v>
      </c>
      <c r="C1528" s="118" t="s">
        <v>1461</v>
      </c>
      <c r="D1528" s="119">
        <f>VLOOKUP(B1528,'Maestro clientes'!A:C,3,0)</f>
        <v>29631</v>
      </c>
      <c r="E1528" s="119">
        <v>0</v>
      </c>
      <c r="F1528" s="119">
        <v>54</v>
      </c>
      <c r="G1528" s="119">
        <v>0</v>
      </c>
      <c r="H1528" s="119">
        <v>0</v>
      </c>
      <c r="I1528" s="119">
        <v>0</v>
      </c>
      <c r="J1528" s="119">
        <v>0</v>
      </c>
      <c r="K1528" s="119">
        <v>0</v>
      </c>
      <c r="L1528" s="119">
        <v>0</v>
      </c>
      <c r="M1528" s="119">
        <v>0</v>
      </c>
      <c r="N1528" s="39">
        <f t="shared" si="184"/>
        <v>0</v>
      </c>
      <c r="O1528" s="39">
        <f t="shared" si="185"/>
        <v>1</v>
      </c>
      <c r="P1528" s="39">
        <f t="shared" si="186"/>
        <v>0</v>
      </c>
      <c r="Q1528">
        <f t="shared" si="187"/>
        <v>0</v>
      </c>
      <c r="R1528">
        <f t="shared" si="188"/>
        <v>0</v>
      </c>
      <c r="S1528">
        <f t="shared" si="189"/>
        <v>0</v>
      </c>
      <c r="T1528">
        <f t="shared" si="190"/>
        <v>0</v>
      </c>
      <c r="U1528">
        <f t="shared" si="191"/>
        <v>0</v>
      </c>
    </row>
    <row r="1529" spans="1:21" x14ac:dyDescent="0.25">
      <c r="A1529" s="118">
        <v>420</v>
      </c>
      <c r="B1529" s="118">
        <v>1112540</v>
      </c>
      <c r="C1529" s="118" t="s">
        <v>2601</v>
      </c>
      <c r="D1529" s="119">
        <f>VLOOKUP(B1529,'Maestro clientes'!A:C,3,0)</f>
        <v>29719</v>
      </c>
      <c r="E1529" s="119">
        <v>0</v>
      </c>
      <c r="F1529" s="119">
        <v>0</v>
      </c>
      <c r="G1529" s="119">
        <v>24</v>
      </c>
      <c r="H1529" s="119">
        <v>40</v>
      </c>
      <c r="I1529" s="119">
        <v>12</v>
      </c>
      <c r="J1529" s="119">
        <v>0</v>
      </c>
      <c r="K1529" s="119">
        <v>0</v>
      </c>
      <c r="L1529" s="119">
        <v>150</v>
      </c>
      <c r="M1529" s="119">
        <v>12</v>
      </c>
      <c r="N1529" s="39">
        <f t="shared" si="184"/>
        <v>0</v>
      </c>
      <c r="O1529" s="39">
        <f t="shared" si="185"/>
        <v>0</v>
      </c>
      <c r="P1529" s="39">
        <f t="shared" si="186"/>
        <v>1</v>
      </c>
      <c r="Q1529">
        <f t="shared" si="187"/>
        <v>1</v>
      </c>
      <c r="R1529">
        <f t="shared" si="188"/>
        <v>0</v>
      </c>
      <c r="S1529">
        <f t="shared" si="189"/>
        <v>0</v>
      </c>
      <c r="T1529">
        <f t="shared" si="190"/>
        <v>1</v>
      </c>
      <c r="U1529">
        <f t="shared" si="191"/>
        <v>1</v>
      </c>
    </row>
    <row r="1530" spans="1:21" x14ac:dyDescent="0.25">
      <c r="A1530" s="118">
        <v>420</v>
      </c>
      <c r="B1530" s="118">
        <v>1112580</v>
      </c>
      <c r="C1530" s="118" t="s">
        <v>1361</v>
      </c>
      <c r="D1530" s="119">
        <f>VLOOKUP(B1530,'Maestro clientes'!A:C,3,0)</f>
        <v>29635</v>
      </c>
      <c r="E1530" s="119">
        <v>0</v>
      </c>
      <c r="F1530" s="119">
        <v>0</v>
      </c>
      <c r="G1530" s="119">
        <v>0</v>
      </c>
      <c r="H1530" s="119">
        <v>0</v>
      </c>
      <c r="I1530" s="119">
        <v>0</v>
      </c>
      <c r="J1530" s="119">
        <v>0</v>
      </c>
      <c r="K1530" s="119">
        <v>36</v>
      </c>
      <c r="L1530" s="119">
        <v>0</v>
      </c>
      <c r="M1530" s="119">
        <v>0</v>
      </c>
      <c r="N1530" s="39">
        <f t="shared" si="184"/>
        <v>0</v>
      </c>
      <c r="O1530" s="39">
        <f t="shared" si="185"/>
        <v>0</v>
      </c>
      <c r="P1530" s="39">
        <f t="shared" si="186"/>
        <v>0</v>
      </c>
      <c r="Q1530">
        <f t="shared" si="187"/>
        <v>0</v>
      </c>
      <c r="R1530">
        <f t="shared" si="188"/>
        <v>0</v>
      </c>
      <c r="S1530">
        <f t="shared" si="189"/>
        <v>1</v>
      </c>
      <c r="T1530">
        <f t="shared" si="190"/>
        <v>0</v>
      </c>
      <c r="U1530">
        <f t="shared" si="191"/>
        <v>0</v>
      </c>
    </row>
    <row r="1531" spans="1:21" x14ac:dyDescent="0.25">
      <c r="A1531" s="118">
        <v>420</v>
      </c>
      <c r="B1531" s="118">
        <v>1113361</v>
      </c>
      <c r="C1531" s="118" t="s">
        <v>1892</v>
      </c>
      <c r="D1531" s="119">
        <f>VLOOKUP(B1531,'Maestro clientes'!A:C,3,0)</f>
        <v>30210</v>
      </c>
      <c r="E1531" s="119">
        <v>0</v>
      </c>
      <c r="F1531" s="119">
        <v>39</v>
      </c>
      <c r="G1531" s="119">
        <v>18</v>
      </c>
      <c r="H1531" s="119">
        <v>0</v>
      </c>
      <c r="I1531" s="119">
        <v>0</v>
      </c>
      <c r="J1531" s="119">
        <v>0</v>
      </c>
      <c r="K1531" s="119">
        <v>12</v>
      </c>
      <c r="L1531" s="119">
        <v>0</v>
      </c>
      <c r="M1531" s="119">
        <v>0</v>
      </c>
      <c r="N1531" s="39">
        <f t="shared" si="184"/>
        <v>0</v>
      </c>
      <c r="O1531" s="39">
        <f t="shared" si="185"/>
        <v>1</v>
      </c>
      <c r="P1531" s="39">
        <f t="shared" si="186"/>
        <v>1</v>
      </c>
      <c r="Q1531">
        <f t="shared" si="187"/>
        <v>0</v>
      </c>
      <c r="R1531">
        <f t="shared" si="188"/>
        <v>0</v>
      </c>
      <c r="S1531">
        <f t="shared" si="189"/>
        <v>0</v>
      </c>
      <c r="T1531">
        <f t="shared" si="190"/>
        <v>0</v>
      </c>
      <c r="U1531">
        <f t="shared" si="191"/>
        <v>0</v>
      </c>
    </row>
    <row r="1532" spans="1:21" x14ac:dyDescent="0.25">
      <c r="A1532" s="118">
        <v>420</v>
      </c>
      <c r="B1532" s="118">
        <v>1114581</v>
      </c>
      <c r="C1532" s="118" t="s">
        <v>2559</v>
      </c>
      <c r="D1532" s="119">
        <f>VLOOKUP(B1532,'Maestro clientes'!A:C,3,0)</f>
        <v>30846</v>
      </c>
      <c r="E1532" s="119">
        <v>0</v>
      </c>
      <c r="F1532" s="119">
        <v>54</v>
      </c>
      <c r="G1532" s="119">
        <v>0</v>
      </c>
      <c r="H1532" s="119">
        <v>0</v>
      </c>
      <c r="I1532" s="119">
        <v>0</v>
      </c>
      <c r="J1532" s="119">
        <v>0</v>
      </c>
      <c r="K1532" s="119">
        <v>12</v>
      </c>
      <c r="L1532" s="119">
        <v>40</v>
      </c>
      <c r="M1532" s="119">
        <v>0</v>
      </c>
      <c r="N1532" s="39">
        <f t="shared" si="184"/>
        <v>0</v>
      </c>
      <c r="O1532" s="39">
        <f t="shared" si="185"/>
        <v>1</v>
      </c>
      <c r="P1532" s="39">
        <f t="shared" si="186"/>
        <v>0</v>
      </c>
      <c r="Q1532">
        <f t="shared" si="187"/>
        <v>0</v>
      </c>
      <c r="R1532">
        <f t="shared" si="188"/>
        <v>0</v>
      </c>
      <c r="S1532">
        <f t="shared" si="189"/>
        <v>0</v>
      </c>
      <c r="T1532">
        <f t="shared" si="190"/>
        <v>0</v>
      </c>
      <c r="U1532">
        <f t="shared" si="191"/>
        <v>0</v>
      </c>
    </row>
    <row r="1533" spans="1:21" x14ac:dyDescent="0.25">
      <c r="A1533" s="118">
        <v>420</v>
      </c>
      <c r="B1533" s="118">
        <v>1118314</v>
      </c>
      <c r="C1533" s="118" t="s">
        <v>2085</v>
      </c>
      <c r="D1533" s="119">
        <f>VLOOKUP(B1533,'Maestro clientes'!A:C,3,0)</f>
        <v>32806</v>
      </c>
      <c r="E1533" s="119">
        <v>0</v>
      </c>
      <c r="F1533" s="119">
        <v>0</v>
      </c>
      <c r="G1533" s="119">
        <v>0</v>
      </c>
      <c r="H1533" s="119">
        <v>0</v>
      </c>
      <c r="I1533" s="119">
        <v>0</v>
      </c>
      <c r="J1533" s="119">
        <v>0</v>
      </c>
      <c r="K1533" s="119">
        <v>0</v>
      </c>
      <c r="L1533" s="119">
        <v>50</v>
      </c>
      <c r="M1533" s="119">
        <v>0</v>
      </c>
      <c r="N1533" s="39">
        <f t="shared" si="184"/>
        <v>0</v>
      </c>
      <c r="O1533" s="39">
        <f t="shared" si="185"/>
        <v>0</v>
      </c>
      <c r="P1533" s="39">
        <f t="shared" si="186"/>
        <v>0</v>
      </c>
      <c r="Q1533">
        <f t="shared" si="187"/>
        <v>0</v>
      </c>
      <c r="R1533">
        <f t="shared" si="188"/>
        <v>0</v>
      </c>
      <c r="S1533">
        <f t="shared" si="189"/>
        <v>0</v>
      </c>
      <c r="T1533">
        <f t="shared" si="190"/>
        <v>1</v>
      </c>
      <c r="U1533">
        <f t="shared" si="191"/>
        <v>0</v>
      </c>
    </row>
    <row r="1534" spans="1:21" x14ac:dyDescent="0.25">
      <c r="A1534" s="118">
        <v>420</v>
      </c>
      <c r="B1534" s="118">
        <v>1118368</v>
      </c>
      <c r="C1534" s="118" t="s">
        <v>2602</v>
      </c>
      <c r="D1534" s="119">
        <f>VLOOKUP(B1534,'Maestro clientes'!A:C,3,0)</f>
        <v>32831</v>
      </c>
      <c r="E1534" s="119">
        <v>90</v>
      </c>
      <c r="F1534" s="119">
        <v>0</v>
      </c>
      <c r="G1534" s="119">
        <v>0</v>
      </c>
      <c r="H1534" s="119">
        <v>0</v>
      </c>
      <c r="I1534" s="119">
        <v>0</v>
      </c>
      <c r="J1534" s="119">
        <v>0</v>
      </c>
      <c r="K1534" s="119">
        <v>0</v>
      </c>
      <c r="L1534" s="119">
        <v>0</v>
      </c>
      <c r="M1534" s="119">
        <v>0</v>
      </c>
      <c r="N1534" s="39">
        <f t="shared" si="184"/>
        <v>1</v>
      </c>
      <c r="O1534" s="39">
        <f t="shared" si="185"/>
        <v>0</v>
      </c>
      <c r="P1534" s="39">
        <f t="shared" si="186"/>
        <v>0</v>
      </c>
      <c r="Q1534">
        <f t="shared" si="187"/>
        <v>0</v>
      </c>
      <c r="R1534">
        <f t="shared" si="188"/>
        <v>0</v>
      </c>
      <c r="S1534">
        <f t="shared" si="189"/>
        <v>0</v>
      </c>
      <c r="T1534">
        <f t="shared" si="190"/>
        <v>0</v>
      </c>
      <c r="U1534">
        <f t="shared" si="191"/>
        <v>0</v>
      </c>
    </row>
    <row r="1535" spans="1:21" x14ac:dyDescent="0.25">
      <c r="A1535" s="118">
        <v>420</v>
      </c>
      <c r="B1535" s="118">
        <v>1123185</v>
      </c>
      <c r="C1535" s="118" t="s">
        <v>1390</v>
      </c>
      <c r="D1535" s="119">
        <f>VLOOKUP(B1535,'Maestro clientes'!A:C,3,0)</f>
        <v>36525</v>
      </c>
      <c r="E1535" s="119">
        <v>18</v>
      </c>
      <c r="F1535" s="119">
        <v>15</v>
      </c>
      <c r="G1535" s="119">
        <v>0</v>
      </c>
      <c r="H1535" s="119">
        <v>0</v>
      </c>
      <c r="I1535" s="119">
        <v>0</v>
      </c>
      <c r="J1535" s="119">
        <v>0</v>
      </c>
      <c r="K1535" s="119">
        <v>24</v>
      </c>
      <c r="L1535" s="119">
        <v>0</v>
      </c>
      <c r="M1535" s="119">
        <v>12</v>
      </c>
      <c r="N1535" s="39">
        <f t="shared" si="184"/>
        <v>1</v>
      </c>
      <c r="O1535" s="39">
        <f t="shared" si="185"/>
        <v>0</v>
      </c>
      <c r="P1535" s="39">
        <f t="shared" si="186"/>
        <v>0</v>
      </c>
      <c r="Q1535">
        <f t="shared" si="187"/>
        <v>0</v>
      </c>
      <c r="R1535">
        <f t="shared" si="188"/>
        <v>0</v>
      </c>
      <c r="S1535">
        <f t="shared" si="189"/>
        <v>1</v>
      </c>
      <c r="T1535">
        <f t="shared" si="190"/>
        <v>0</v>
      </c>
      <c r="U1535">
        <f t="shared" si="191"/>
        <v>1</v>
      </c>
    </row>
    <row r="1536" spans="1:21" x14ac:dyDescent="0.25">
      <c r="A1536" s="118">
        <v>420</v>
      </c>
      <c r="B1536" s="118">
        <v>1123830</v>
      </c>
      <c r="C1536" s="118" t="s">
        <v>1893</v>
      </c>
      <c r="D1536" s="119">
        <f>VLOOKUP(B1536,'Maestro clientes'!A:C,3,0)</f>
        <v>36991</v>
      </c>
      <c r="E1536" s="119">
        <v>0</v>
      </c>
      <c r="F1536" s="119">
        <v>0</v>
      </c>
      <c r="G1536" s="119">
        <v>17</v>
      </c>
      <c r="H1536" s="119">
        <v>12</v>
      </c>
      <c r="I1536" s="119">
        <v>0</v>
      </c>
      <c r="J1536" s="119">
        <v>0</v>
      </c>
      <c r="K1536" s="119">
        <v>0</v>
      </c>
      <c r="L1536" s="119">
        <v>0</v>
      </c>
      <c r="M1536" s="119">
        <v>0</v>
      </c>
      <c r="N1536" s="39">
        <f t="shared" si="184"/>
        <v>0</v>
      </c>
      <c r="O1536" s="39">
        <f t="shared" si="185"/>
        <v>0</v>
      </c>
      <c r="P1536" s="39">
        <f t="shared" si="186"/>
        <v>0</v>
      </c>
      <c r="Q1536">
        <f t="shared" si="187"/>
        <v>0</v>
      </c>
      <c r="R1536">
        <f t="shared" si="188"/>
        <v>0</v>
      </c>
      <c r="S1536">
        <f t="shared" si="189"/>
        <v>0</v>
      </c>
      <c r="T1536">
        <f t="shared" si="190"/>
        <v>0</v>
      </c>
      <c r="U1536">
        <f t="shared" si="191"/>
        <v>0</v>
      </c>
    </row>
    <row r="1537" spans="1:21" x14ac:dyDescent="0.25">
      <c r="A1537" s="118">
        <v>420</v>
      </c>
      <c r="B1537" s="118">
        <v>1124672</v>
      </c>
      <c r="C1537" s="118" t="s">
        <v>1362</v>
      </c>
      <c r="D1537" s="119">
        <f>VLOOKUP(B1537,'Maestro clientes'!A:C,3,0)</f>
        <v>37163</v>
      </c>
      <c r="E1537" s="119">
        <v>45</v>
      </c>
      <c r="F1537" s="119">
        <v>28</v>
      </c>
      <c r="G1537" s="119">
        <v>32</v>
      </c>
      <c r="H1537" s="119">
        <v>12</v>
      </c>
      <c r="I1537" s="119">
        <v>0</v>
      </c>
      <c r="J1537" s="119">
        <v>0</v>
      </c>
      <c r="K1537" s="119">
        <v>24</v>
      </c>
      <c r="L1537" s="119">
        <v>0</v>
      </c>
      <c r="M1537" s="119">
        <v>0</v>
      </c>
      <c r="N1537" s="39">
        <f t="shared" si="184"/>
        <v>1</v>
      </c>
      <c r="O1537" s="39">
        <f t="shared" si="185"/>
        <v>1</v>
      </c>
      <c r="P1537" s="39">
        <f t="shared" si="186"/>
        <v>1</v>
      </c>
      <c r="Q1537">
        <f t="shared" si="187"/>
        <v>0</v>
      </c>
      <c r="R1537">
        <f t="shared" si="188"/>
        <v>0</v>
      </c>
      <c r="S1537">
        <f t="shared" si="189"/>
        <v>1</v>
      </c>
      <c r="T1537">
        <f t="shared" si="190"/>
        <v>0</v>
      </c>
      <c r="U1537">
        <f t="shared" si="191"/>
        <v>0</v>
      </c>
    </row>
    <row r="1538" spans="1:21" x14ac:dyDescent="0.25">
      <c r="A1538" s="118">
        <v>420</v>
      </c>
      <c r="B1538" s="118">
        <v>1141117</v>
      </c>
      <c r="C1538" s="118" t="s">
        <v>1894</v>
      </c>
      <c r="D1538" s="119">
        <f>VLOOKUP(B1538,'Maestro clientes'!A:C,3,0)</f>
        <v>40392</v>
      </c>
      <c r="E1538" s="119">
        <v>9</v>
      </c>
      <c r="F1538" s="119">
        <v>0</v>
      </c>
      <c r="G1538" s="119">
        <v>0</v>
      </c>
      <c r="H1538" s="119">
        <v>0</v>
      </c>
      <c r="I1538" s="119">
        <v>0</v>
      </c>
      <c r="J1538" s="119">
        <v>0</v>
      </c>
      <c r="K1538" s="119">
        <v>0</v>
      </c>
      <c r="L1538" s="119">
        <v>0</v>
      </c>
      <c r="M1538" s="119">
        <v>0</v>
      </c>
      <c r="N1538" s="39">
        <f t="shared" si="184"/>
        <v>0</v>
      </c>
      <c r="O1538" s="39">
        <f t="shared" si="185"/>
        <v>0</v>
      </c>
      <c r="P1538" s="39">
        <f t="shared" si="186"/>
        <v>0</v>
      </c>
      <c r="Q1538">
        <f t="shared" si="187"/>
        <v>0</v>
      </c>
      <c r="R1538">
        <f t="shared" si="188"/>
        <v>0</v>
      </c>
      <c r="S1538">
        <f t="shared" si="189"/>
        <v>0</v>
      </c>
      <c r="T1538">
        <f t="shared" si="190"/>
        <v>0</v>
      </c>
      <c r="U1538">
        <f t="shared" si="191"/>
        <v>0</v>
      </c>
    </row>
    <row r="1539" spans="1:21" x14ac:dyDescent="0.25">
      <c r="A1539" s="118">
        <v>420</v>
      </c>
      <c r="B1539" s="118">
        <v>1156480</v>
      </c>
      <c r="C1539" s="118" t="s">
        <v>1462</v>
      </c>
      <c r="D1539" s="119" t="str">
        <f>VLOOKUP(B1539,'Maestro clientes'!A:C,3,0)</f>
        <v/>
      </c>
      <c r="E1539" s="119">
        <v>0</v>
      </c>
      <c r="F1539" s="119">
        <v>9</v>
      </c>
      <c r="G1539" s="119">
        <v>0</v>
      </c>
      <c r="H1539" s="119">
        <v>0</v>
      </c>
      <c r="I1539" s="119">
        <v>0</v>
      </c>
      <c r="J1539" s="119">
        <v>0</v>
      </c>
      <c r="K1539" s="119">
        <v>0</v>
      </c>
      <c r="L1539" s="119">
        <v>0</v>
      </c>
      <c r="M1539" s="119">
        <v>0</v>
      </c>
      <c r="N1539" s="39">
        <f t="shared" si="184"/>
        <v>0</v>
      </c>
      <c r="O1539" s="39">
        <f t="shared" si="185"/>
        <v>0</v>
      </c>
      <c r="P1539" s="39">
        <f t="shared" si="186"/>
        <v>0</v>
      </c>
      <c r="Q1539">
        <f t="shared" si="187"/>
        <v>0</v>
      </c>
      <c r="R1539">
        <f t="shared" si="188"/>
        <v>0</v>
      </c>
      <c r="S1539">
        <f t="shared" si="189"/>
        <v>0</v>
      </c>
      <c r="T1539">
        <f t="shared" si="190"/>
        <v>0</v>
      </c>
      <c r="U1539">
        <f t="shared" si="191"/>
        <v>0</v>
      </c>
    </row>
    <row r="1540" spans="1:21" x14ac:dyDescent="0.25">
      <c r="A1540" s="118">
        <v>420</v>
      </c>
      <c r="B1540" s="118">
        <v>1067425</v>
      </c>
      <c r="C1540" s="118" t="s">
        <v>3159</v>
      </c>
      <c r="D1540" s="119">
        <f>VLOOKUP(B1540,'Maestro clientes'!A:C,3,0)</f>
        <v>63229</v>
      </c>
      <c r="E1540" s="119">
        <v>0</v>
      </c>
      <c r="F1540" s="119">
        <v>26</v>
      </c>
      <c r="G1540" s="119">
        <v>0</v>
      </c>
      <c r="H1540" s="119">
        <v>0</v>
      </c>
      <c r="I1540" s="119">
        <v>0</v>
      </c>
      <c r="J1540" s="119">
        <v>0</v>
      </c>
      <c r="K1540" s="119">
        <v>24</v>
      </c>
      <c r="L1540" s="119">
        <v>12</v>
      </c>
      <c r="M1540" s="119">
        <v>18</v>
      </c>
      <c r="N1540" s="39">
        <f t="shared" si="184"/>
        <v>0</v>
      </c>
      <c r="O1540" s="39">
        <f t="shared" si="185"/>
        <v>1</v>
      </c>
      <c r="P1540" s="39">
        <f t="shared" si="186"/>
        <v>0</v>
      </c>
      <c r="Q1540">
        <f t="shared" si="187"/>
        <v>0</v>
      </c>
      <c r="R1540">
        <f t="shared" si="188"/>
        <v>0</v>
      </c>
      <c r="S1540">
        <f t="shared" si="189"/>
        <v>1</v>
      </c>
      <c r="T1540">
        <f t="shared" si="190"/>
        <v>0</v>
      </c>
      <c r="U1540">
        <f t="shared" si="191"/>
        <v>1</v>
      </c>
    </row>
    <row r="1541" spans="1:21" x14ac:dyDescent="0.25">
      <c r="A1541" s="118">
        <v>420</v>
      </c>
      <c r="B1541" s="118">
        <v>1111598</v>
      </c>
      <c r="C1541" s="118" t="s">
        <v>1496</v>
      </c>
      <c r="D1541" s="119">
        <f>VLOOKUP(B1541,'Maestro clientes'!A:C,3,0)</f>
        <v>29120</v>
      </c>
      <c r="E1541" s="119">
        <v>0</v>
      </c>
      <c r="F1541" s="119">
        <v>0</v>
      </c>
      <c r="G1541" s="119">
        <v>0</v>
      </c>
      <c r="H1541" s="119">
        <v>0</v>
      </c>
      <c r="I1541" s="119">
        <v>0</v>
      </c>
      <c r="J1541" s="119">
        <v>0</v>
      </c>
      <c r="K1541" s="119">
        <v>0</v>
      </c>
      <c r="L1541" s="119">
        <v>50</v>
      </c>
      <c r="M1541" s="119">
        <v>0</v>
      </c>
      <c r="N1541" s="39">
        <f t="shared" ref="N1541:N1604" si="192">IF(E1541&gt;=18,1,0)</f>
        <v>0</v>
      </c>
      <c r="O1541" s="39">
        <f t="shared" ref="O1541:O1604" si="193">IF(F1541&gt;=24,1,0)</f>
        <v>0</v>
      </c>
      <c r="P1541" s="39">
        <f t="shared" ref="P1541:P1604" si="194">IF(G1541&gt;=18,1,0)</f>
        <v>0</v>
      </c>
      <c r="Q1541">
        <f t="shared" ref="Q1541:Q1604" si="195">IF(AND(H1541&gt;=12,I1541&gt;=6),1,0)</f>
        <v>0</v>
      </c>
      <c r="R1541">
        <f t="shared" ref="R1541:R1604" si="196">IF(J1541&gt;=24,1,0)</f>
        <v>0</v>
      </c>
      <c r="S1541">
        <f t="shared" ref="S1541:S1604" si="197">IF(K1541&gt;=24,1,0)</f>
        <v>0</v>
      </c>
      <c r="T1541">
        <f t="shared" ref="T1541:T1604" si="198">IF(L1541&gt;=48,1,0)</f>
        <v>1</v>
      </c>
      <c r="U1541">
        <f t="shared" ref="U1541:U1604" si="199">IF(M1541&gt;=12,1,0)</f>
        <v>0</v>
      </c>
    </row>
    <row r="1542" spans="1:21" x14ac:dyDescent="0.25">
      <c r="A1542" s="118">
        <v>420</v>
      </c>
      <c r="B1542" s="118">
        <v>1115101</v>
      </c>
      <c r="C1542" s="118" t="s">
        <v>3160</v>
      </c>
      <c r="D1542" s="119">
        <f>VLOOKUP(B1542,'Maestro clientes'!A:C,3,0)</f>
        <v>31102</v>
      </c>
      <c r="E1542" s="119">
        <v>0</v>
      </c>
      <c r="F1542" s="119">
        <v>0</v>
      </c>
      <c r="G1542" s="119">
        <v>0</v>
      </c>
      <c r="H1542" s="119">
        <v>40</v>
      </c>
      <c r="I1542" s="119">
        <v>0</v>
      </c>
      <c r="J1542" s="119">
        <v>0</v>
      </c>
      <c r="K1542" s="119">
        <v>24</v>
      </c>
      <c r="L1542" s="119">
        <v>0</v>
      </c>
      <c r="M1542" s="119">
        <v>0</v>
      </c>
      <c r="N1542" s="39">
        <f t="shared" si="192"/>
        <v>0</v>
      </c>
      <c r="O1542" s="39">
        <f t="shared" si="193"/>
        <v>0</v>
      </c>
      <c r="P1542" s="39">
        <f t="shared" si="194"/>
        <v>0</v>
      </c>
      <c r="Q1542">
        <f t="shared" si="195"/>
        <v>0</v>
      </c>
      <c r="R1542">
        <f t="shared" si="196"/>
        <v>0</v>
      </c>
      <c r="S1542">
        <f t="shared" si="197"/>
        <v>1</v>
      </c>
      <c r="T1542">
        <f t="shared" si="198"/>
        <v>0</v>
      </c>
      <c r="U1542">
        <f t="shared" si="199"/>
        <v>0</v>
      </c>
    </row>
    <row r="1543" spans="1:21" x14ac:dyDescent="0.25">
      <c r="A1543" s="118">
        <v>420</v>
      </c>
      <c r="B1543" s="118">
        <v>1068117</v>
      </c>
      <c r="C1543" s="118" t="s">
        <v>2996</v>
      </c>
      <c r="D1543" s="119">
        <f>VLOOKUP(B1543,'Maestro clientes'!A:C,3,0)</f>
        <v>68411</v>
      </c>
      <c r="E1543" s="119">
        <v>54</v>
      </c>
      <c r="F1543" s="119">
        <v>0</v>
      </c>
      <c r="G1543" s="119">
        <v>0</v>
      </c>
      <c r="H1543" s="119">
        <v>0</v>
      </c>
      <c r="I1543" s="119">
        <v>0</v>
      </c>
      <c r="J1543" s="119">
        <v>0</v>
      </c>
      <c r="K1543" s="119">
        <v>0</v>
      </c>
      <c r="L1543" s="119">
        <v>50</v>
      </c>
      <c r="M1543" s="119">
        <v>0</v>
      </c>
      <c r="N1543" s="39">
        <f t="shared" si="192"/>
        <v>1</v>
      </c>
      <c r="O1543" s="39">
        <f t="shared" si="193"/>
        <v>0</v>
      </c>
      <c r="P1543" s="39">
        <f t="shared" si="194"/>
        <v>0</v>
      </c>
      <c r="Q1543">
        <f t="shared" si="195"/>
        <v>0</v>
      </c>
      <c r="R1543">
        <f t="shared" si="196"/>
        <v>0</v>
      </c>
      <c r="S1543">
        <f t="shared" si="197"/>
        <v>0</v>
      </c>
      <c r="T1543">
        <f t="shared" si="198"/>
        <v>1</v>
      </c>
      <c r="U1543">
        <f t="shared" si="199"/>
        <v>0</v>
      </c>
    </row>
    <row r="1544" spans="1:21" x14ac:dyDescent="0.25">
      <c r="A1544" s="118">
        <v>420</v>
      </c>
      <c r="B1544" s="118">
        <v>1100045</v>
      </c>
      <c r="C1544" s="118" t="s">
        <v>3015</v>
      </c>
      <c r="D1544" s="119">
        <f>VLOOKUP(B1544,'Maestro clientes'!A:C,3,0)</f>
        <v>23467</v>
      </c>
      <c r="E1544" s="119">
        <v>17</v>
      </c>
      <c r="F1544" s="119">
        <v>26</v>
      </c>
      <c r="G1544" s="119">
        <v>0</v>
      </c>
      <c r="H1544" s="119">
        <v>0</v>
      </c>
      <c r="I1544" s="119">
        <v>0</v>
      </c>
      <c r="J1544" s="119">
        <v>0</v>
      </c>
      <c r="K1544" s="119">
        <v>0</v>
      </c>
      <c r="L1544" s="119">
        <v>44</v>
      </c>
      <c r="M1544" s="119">
        <v>0</v>
      </c>
      <c r="N1544" s="39">
        <f t="shared" si="192"/>
        <v>0</v>
      </c>
      <c r="O1544" s="39">
        <f t="shared" si="193"/>
        <v>1</v>
      </c>
      <c r="P1544" s="39">
        <f t="shared" si="194"/>
        <v>0</v>
      </c>
      <c r="Q1544">
        <f t="shared" si="195"/>
        <v>0</v>
      </c>
      <c r="R1544">
        <f t="shared" si="196"/>
        <v>0</v>
      </c>
      <c r="S1544">
        <f t="shared" si="197"/>
        <v>0</v>
      </c>
      <c r="T1544">
        <f t="shared" si="198"/>
        <v>0</v>
      </c>
      <c r="U1544">
        <f t="shared" si="199"/>
        <v>0</v>
      </c>
    </row>
    <row r="1545" spans="1:21" x14ac:dyDescent="0.25">
      <c r="A1545" s="118">
        <v>420</v>
      </c>
      <c r="B1545" s="118">
        <v>1113562</v>
      </c>
      <c r="C1545" s="118" t="s">
        <v>3188</v>
      </c>
      <c r="D1545" s="119">
        <f>VLOOKUP(B1545,'Maestro clientes'!A:C,3,0)</f>
        <v>30353</v>
      </c>
      <c r="E1545" s="119">
        <v>0</v>
      </c>
      <c r="F1545" s="119">
        <v>0</v>
      </c>
      <c r="G1545" s="119">
        <v>0</v>
      </c>
      <c r="H1545" s="119">
        <v>0</v>
      </c>
      <c r="I1545" s="119">
        <v>0</v>
      </c>
      <c r="J1545" s="119">
        <v>0</v>
      </c>
      <c r="K1545" s="119">
        <v>6</v>
      </c>
      <c r="L1545" s="119">
        <v>74</v>
      </c>
      <c r="M1545" s="119">
        <v>0</v>
      </c>
      <c r="N1545" s="39">
        <f t="shared" si="192"/>
        <v>0</v>
      </c>
      <c r="O1545" s="39">
        <f t="shared" si="193"/>
        <v>0</v>
      </c>
      <c r="P1545" s="39">
        <f t="shared" si="194"/>
        <v>0</v>
      </c>
      <c r="Q1545">
        <f t="shared" si="195"/>
        <v>0</v>
      </c>
      <c r="R1545">
        <f t="shared" si="196"/>
        <v>0</v>
      </c>
      <c r="S1545">
        <f t="shared" si="197"/>
        <v>0</v>
      </c>
      <c r="T1545">
        <f t="shared" si="198"/>
        <v>1</v>
      </c>
      <c r="U1545">
        <f t="shared" si="199"/>
        <v>0</v>
      </c>
    </row>
    <row r="1546" spans="1:21" x14ac:dyDescent="0.25">
      <c r="A1546" s="118">
        <v>420</v>
      </c>
      <c r="B1546" s="118">
        <v>1122716</v>
      </c>
      <c r="C1546" s="118" t="s">
        <v>3189</v>
      </c>
      <c r="D1546" s="119">
        <f>VLOOKUP(B1546,'Maestro clientes'!A:C,3,0)</f>
        <v>36125</v>
      </c>
      <c r="E1546" s="119">
        <v>0</v>
      </c>
      <c r="F1546" s="119">
        <v>0</v>
      </c>
      <c r="G1546" s="119">
        <v>0</v>
      </c>
      <c r="H1546" s="119">
        <v>0</v>
      </c>
      <c r="I1546" s="119">
        <v>0</v>
      </c>
      <c r="J1546" s="119">
        <v>0</v>
      </c>
      <c r="K1546" s="119">
        <v>8</v>
      </c>
      <c r="L1546" s="119">
        <v>0</v>
      </c>
      <c r="M1546" s="119">
        <v>0</v>
      </c>
      <c r="N1546" s="39">
        <f t="shared" si="192"/>
        <v>0</v>
      </c>
      <c r="O1546" s="39">
        <f t="shared" si="193"/>
        <v>0</v>
      </c>
      <c r="P1546" s="39">
        <f t="shared" si="194"/>
        <v>0</v>
      </c>
      <c r="Q1546">
        <f t="shared" si="195"/>
        <v>0</v>
      </c>
      <c r="R1546">
        <f t="shared" si="196"/>
        <v>0</v>
      </c>
      <c r="S1546">
        <f t="shared" si="197"/>
        <v>0</v>
      </c>
      <c r="T1546">
        <f t="shared" si="198"/>
        <v>0</v>
      </c>
      <c r="U1546">
        <f t="shared" si="199"/>
        <v>0</v>
      </c>
    </row>
    <row r="1547" spans="1:21" x14ac:dyDescent="0.25">
      <c r="A1547" s="118">
        <v>421</v>
      </c>
      <c r="B1547" s="118">
        <v>1061923</v>
      </c>
      <c r="C1547" s="118" t="s">
        <v>1463</v>
      </c>
      <c r="D1547" s="119">
        <f>VLOOKUP(B1547,'Maestro clientes'!A:C,3,0)</f>
        <v>12993</v>
      </c>
      <c r="E1547" s="119">
        <v>65</v>
      </c>
      <c r="F1547" s="119">
        <v>0</v>
      </c>
      <c r="G1547" s="119">
        <v>0</v>
      </c>
      <c r="H1547" s="119">
        <v>0</v>
      </c>
      <c r="I1547" s="119">
        <v>0</v>
      </c>
      <c r="J1547" s="119">
        <v>0</v>
      </c>
      <c r="K1547" s="119">
        <v>12</v>
      </c>
      <c r="L1547" s="119">
        <v>0</v>
      </c>
      <c r="M1547" s="119">
        <v>18</v>
      </c>
      <c r="N1547" s="39">
        <f t="shared" si="192"/>
        <v>1</v>
      </c>
      <c r="O1547" s="39">
        <f t="shared" si="193"/>
        <v>0</v>
      </c>
      <c r="P1547" s="39">
        <f t="shared" si="194"/>
        <v>0</v>
      </c>
      <c r="Q1547">
        <f t="shared" si="195"/>
        <v>0</v>
      </c>
      <c r="R1547">
        <f t="shared" si="196"/>
        <v>0</v>
      </c>
      <c r="S1547">
        <f t="shared" si="197"/>
        <v>0</v>
      </c>
      <c r="T1547">
        <f t="shared" si="198"/>
        <v>0</v>
      </c>
      <c r="U1547">
        <f t="shared" si="199"/>
        <v>1</v>
      </c>
    </row>
    <row r="1548" spans="1:21" x14ac:dyDescent="0.25">
      <c r="A1548" s="118">
        <v>421</v>
      </c>
      <c r="B1548" s="118">
        <v>1067270</v>
      </c>
      <c r="C1548" s="118" t="s">
        <v>1895</v>
      </c>
      <c r="D1548" s="119">
        <f>VLOOKUP(B1548,'Maestro clientes'!A:C,3,0)</f>
        <v>61836</v>
      </c>
      <c r="E1548" s="119">
        <v>287</v>
      </c>
      <c r="F1548" s="119">
        <v>0</v>
      </c>
      <c r="G1548" s="119">
        <v>0</v>
      </c>
      <c r="H1548" s="119">
        <v>0</v>
      </c>
      <c r="I1548" s="119">
        <v>0</v>
      </c>
      <c r="J1548" s="119">
        <v>0</v>
      </c>
      <c r="K1548" s="119">
        <v>0</v>
      </c>
      <c r="L1548" s="119">
        <v>84</v>
      </c>
      <c r="M1548" s="119">
        <v>0</v>
      </c>
      <c r="N1548" s="39">
        <f t="shared" si="192"/>
        <v>1</v>
      </c>
      <c r="O1548" s="39">
        <f t="shared" si="193"/>
        <v>0</v>
      </c>
      <c r="P1548" s="39">
        <f t="shared" si="194"/>
        <v>0</v>
      </c>
      <c r="Q1548">
        <f t="shared" si="195"/>
        <v>0</v>
      </c>
      <c r="R1548">
        <f t="shared" si="196"/>
        <v>0</v>
      </c>
      <c r="S1548">
        <f t="shared" si="197"/>
        <v>0</v>
      </c>
      <c r="T1548">
        <f t="shared" si="198"/>
        <v>1</v>
      </c>
      <c r="U1548">
        <f t="shared" si="199"/>
        <v>0</v>
      </c>
    </row>
    <row r="1549" spans="1:21" x14ac:dyDescent="0.25">
      <c r="A1549" s="118">
        <v>421</v>
      </c>
      <c r="B1549" s="118">
        <v>1072603</v>
      </c>
      <c r="C1549" s="118" t="s">
        <v>1464</v>
      </c>
      <c r="D1549" s="119">
        <f>VLOOKUP(B1549,'Maestro clientes'!A:C,3,0)</f>
        <v>10575</v>
      </c>
      <c r="E1549" s="119">
        <v>0</v>
      </c>
      <c r="F1549" s="119">
        <v>0</v>
      </c>
      <c r="G1549" s="119">
        <v>0</v>
      </c>
      <c r="H1549" s="119">
        <v>0</v>
      </c>
      <c r="I1549" s="119">
        <v>0</v>
      </c>
      <c r="J1549" s="119">
        <v>0</v>
      </c>
      <c r="K1549" s="119">
        <v>0</v>
      </c>
      <c r="L1549" s="119">
        <v>12</v>
      </c>
      <c r="M1549" s="119">
        <v>12</v>
      </c>
      <c r="N1549" s="39">
        <f t="shared" si="192"/>
        <v>0</v>
      </c>
      <c r="O1549" s="39">
        <f t="shared" si="193"/>
        <v>0</v>
      </c>
      <c r="P1549" s="39">
        <f t="shared" si="194"/>
        <v>0</v>
      </c>
      <c r="Q1549">
        <f t="shared" si="195"/>
        <v>0</v>
      </c>
      <c r="R1549">
        <f t="shared" si="196"/>
        <v>0</v>
      </c>
      <c r="S1549">
        <f t="shared" si="197"/>
        <v>0</v>
      </c>
      <c r="T1549">
        <f t="shared" si="198"/>
        <v>0</v>
      </c>
      <c r="U1549">
        <f t="shared" si="199"/>
        <v>1</v>
      </c>
    </row>
    <row r="1550" spans="1:21" x14ac:dyDescent="0.25">
      <c r="A1550" s="118">
        <v>421</v>
      </c>
      <c r="B1550" s="118">
        <v>1072728</v>
      </c>
      <c r="C1550" s="118" t="s">
        <v>1896</v>
      </c>
      <c r="D1550" s="119">
        <f>VLOOKUP(B1550,'Maestro clientes'!A:C,3,0)</f>
        <v>13098</v>
      </c>
      <c r="E1550" s="119">
        <v>18</v>
      </c>
      <c r="F1550" s="119">
        <v>0</v>
      </c>
      <c r="G1550" s="119">
        <v>0</v>
      </c>
      <c r="H1550" s="119">
        <v>0</v>
      </c>
      <c r="I1550" s="119">
        <v>0</v>
      </c>
      <c r="J1550" s="119">
        <v>0</v>
      </c>
      <c r="K1550" s="119">
        <v>108</v>
      </c>
      <c r="L1550" s="119">
        <v>0</v>
      </c>
      <c r="M1550" s="119">
        <v>0</v>
      </c>
      <c r="N1550" s="39">
        <f t="shared" si="192"/>
        <v>1</v>
      </c>
      <c r="O1550" s="39">
        <f t="shared" si="193"/>
        <v>0</v>
      </c>
      <c r="P1550" s="39">
        <f t="shared" si="194"/>
        <v>0</v>
      </c>
      <c r="Q1550">
        <f t="shared" si="195"/>
        <v>0</v>
      </c>
      <c r="R1550">
        <f t="shared" si="196"/>
        <v>0</v>
      </c>
      <c r="S1550">
        <f t="shared" si="197"/>
        <v>1</v>
      </c>
      <c r="T1550">
        <f t="shared" si="198"/>
        <v>0</v>
      </c>
      <c r="U1550">
        <f t="shared" si="199"/>
        <v>0</v>
      </c>
    </row>
    <row r="1551" spans="1:21" x14ac:dyDescent="0.25">
      <c r="A1551" s="118">
        <v>421</v>
      </c>
      <c r="B1551" s="118">
        <v>1072734</v>
      </c>
      <c r="C1551" s="118" t="s">
        <v>1364</v>
      </c>
      <c r="D1551" s="119">
        <f>VLOOKUP(B1551,'Maestro clientes'!A:C,3,0)</f>
        <v>13188</v>
      </c>
      <c r="E1551" s="119">
        <v>0</v>
      </c>
      <c r="F1551" s="119">
        <v>0</v>
      </c>
      <c r="G1551" s="119">
        <v>0</v>
      </c>
      <c r="H1551" s="119">
        <v>0</v>
      </c>
      <c r="I1551" s="119">
        <v>0</v>
      </c>
      <c r="J1551" s="119">
        <v>0</v>
      </c>
      <c r="K1551" s="119">
        <v>24</v>
      </c>
      <c r="L1551" s="119">
        <v>0</v>
      </c>
      <c r="M1551" s="119">
        <v>12</v>
      </c>
      <c r="N1551" s="39">
        <f t="shared" si="192"/>
        <v>0</v>
      </c>
      <c r="O1551" s="39">
        <f t="shared" si="193"/>
        <v>0</v>
      </c>
      <c r="P1551" s="39">
        <f t="shared" si="194"/>
        <v>0</v>
      </c>
      <c r="Q1551">
        <f t="shared" si="195"/>
        <v>0</v>
      </c>
      <c r="R1551">
        <f t="shared" si="196"/>
        <v>0</v>
      </c>
      <c r="S1551">
        <f t="shared" si="197"/>
        <v>1</v>
      </c>
      <c r="T1551">
        <f t="shared" si="198"/>
        <v>0</v>
      </c>
      <c r="U1551">
        <f t="shared" si="199"/>
        <v>1</v>
      </c>
    </row>
    <row r="1552" spans="1:21" x14ac:dyDescent="0.25">
      <c r="A1552" s="118">
        <v>421</v>
      </c>
      <c r="B1552" s="118">
        <v>1074835</v>
      </c>
      <c r="C1552" s="118" t="s">
        <v>1365</v>
      </c>
      <c r="D1552" s="119">
        <f>VLOOKUP(B1552,'Maestro clientes'!A:C,3,0)</f>
        <v>32248</v>
      </c>
      <c r="E1552" s="119">
        <v>12</v>
      </c>
      <c r="F1552" s="119">
        <v>12</v>
      </c>
      <c r="G1552" s="119">
        <v>0</v>
      </c>
      <c r="H1552" s="119">
        <v>0</v>
      </c>
      <c r="I1552" s="119">
        <v>0</v>
      </c>
      <c r="J1552" s="119">
        <v>0</v>
      </c>
      <c r="K1552" s="119">
        <v>96</v>
      </c>
      <c r="L1552" s="119">
        <v>0</v>
      </c>
      <c r="M1552" s="119">
        <v>0</v>
      </c>
      <c r="N1552" s="39">
        <f t="shared" si="192"/>
        <v>0</v>
      </c>
      <c r="O1552" s="39">
        <f t="shared" si="193"/>
        <v>0</v>
      </c>
      <c r="P1552" s="39">
        <f t="shared" si="194"/>
        <v>0</v>
      </c>
      <c r="Q1552">
        <f t="shared" si="195"/>
        <v>0</v>
      </c>
      <c r="R1552">
        <f t="shared" si="196"/>
        <v>0</v>
      </c>
      <c r="S1552">
        <f t="shared" si="197"/>
        <v>1</v>
      </c>
      <c r="T1552">
        <f t="shared" si="198"/>
        <v>0</v>
      </c>
      <c r="U1552">
        <f t="shared" si="199"/>
        <v>0</v>
      </c>
    </row>
    <row r="1553" spans="1:21" x14ac:dyDescent="0.25">
      <c r="A1553" s="118">
        <v>421</v>
      </c>
      <c r="B1553" s="118">
        <v>1082704</v>
      </c>
      <c r="C1553" s="118" t="s">
        <v>2603</v>
      </c>
      <c r="D1553" s="119">
        <f>VLOOKUP(B1553,'Maestro clientes'!A:C,3,0)</f>
        <v>18482</v>
      </c>
      <c r="E1553" s="119">
        <v>0</v>
      </c>
      <c r="F1553" s="119">
        <v>0</v>
      </c>
      <c r="G1553" s="119">
        <v>0</v>
      </c>
      <c r="H1553" s="119">
        <v>0</v>
      </c>
      <c r="I1553" s="119">
        <v>0</v>
      </c>
      <c r="J1553" s="119">
        <v>0</v>
      </c>
      <c r="K1553" s="119">
        <v>24</v>
      </c>
      <c r="L1553" s="119">
        <v>0</v>
      </c>
      <c r="M1553" s="119">
        <v>0</v>
      </c>
      <c r="N1553" s="39">
        <f t="shared" si="192"/>
        <v>0</v>
      </c>
      <c r="O1553" s="39">
        <f t="shared" si="193"/>
        <v>0</v>
      </c>
      <c r="P1553" s="39">
        <f t="shared" si="194"/>
        <v>0</v>
      </c>
      <c r="Q1553">
        <f t="shared" si="195"/>
        <v>0</v>
      </c>
      <c r="R1553">
        <f t="shared" si="196"/>
        <v>0</v>
      </c>
      <c r="S1553">
        <f t="shared" si="197"/>
        <v>1</v>
      </c>
      <c r="T1553">
        <f t="shared" si="198"/>
        <v>0</v>
      </c>
      <c r="U1553">
        <f t="shared" si="199"/>
        <v>0</v>
      </c>
    </row>
    <row r="1554" spans="1:21" x14ac:dyDescent="0.25">
      <c r="A1554" s="118">
        <v>421</v>
      </c>
      <c r="B1554" s="118">
        <v>1082819</v>
      </c>
      <c r="C1554" s="118" t="s">
        <v>2604</v>
      </c>
      <c r="D1554" s="119">
        <f>VLOOKUP(B1554,'Maestro clientes'!A:C,3,0)</f>
        <v>19594</v>
      </c>
      <c r="E1554" s="119">
        <v>0</v>
      </c>
      <c r="F1554" s="119">
        <v>36</v>
      </c>
      <c r="G1554" s="119">
        <v>6</v>
      </c>
      <c r="H1554" s="119">
        <v>0</v>
      </c>
      <c r="I1554" s="119">
        <v>0</v>
      </c>
      <c r="J1554" s="119">
        <v>0</v>
      </c>
      <c r="K1554" s="119">
        <v>60</v>
      </c>
      <c r="L1554" s="119">
        <v>0</v>
      </c>
      <c r="M1554" s="119">
        <v>0</v>
      </c>
      <c r="N1554" s="39">
        <f t="shared" si="192"/>
        <v>0</v>
      </c>
      <c r="O1554" s="39">
        <f t="shared" si="193"/>
        <v>1</v>
      </c>
      <c r="P1554" s="39">
        <f t="shared" si="194"/>
        <v>0</v>
      </c>
      <c r="Q1554">
        <f t="shared" si="195"/>
        <v>0</v>
      </c>
      <c r="R1554">
        <f t="shared" si="196"/>
        <v>0</v>
      </c>
      <c r="S1554">
        <f t="shared" si="197"/>
        <v>1</v>
      </c>
      <c r="T1554">
        <f t="shared" si="198"/>
        <v>0</v>
      </c>
      <c r="U1554">
        <f t="shared" si="199"/>
        <v>0</v>
      </c>
    </row>
    <row r="1555" spans="1:21" x14ac:dyDescent="0.25">
      <c r="A1555" s="118">
        <v>421</v>
      </c>
      <c r="B1555" s="118">
        <v>1083186</v>
      </c>
      <c r="C1555" s="118" t="s">
        <v>1465</v>
      </c>
      <c r="D1555" s="119">
        <f>VLOOKUP(B1555,'Maestro clientes'!A:C,3,0)</f>
        <v>20651</v>
      </c>
      <c r="E1555" s="119">
        <v>0</v>
      </c>
      <c r="F1555" s="119">
        <v>0</v>
      </c>
      <c r="G1555" s="119">
        <v>0</v>
      </c>
      <c r="H1555" s="119">
        <v>50</v>
      </c>
      <c r="I1555" s="119">
        <v>0</v>
      </c>
      <c r="J1555" s="119">
        <v>0</v>
      </c>
      <c r="K1555" s="119">
        <v>0</v>
      </c>
      <c r="L1555" s="119">
        <v>0</v>
      </c>
      <c r="M1555" s="119">
        <v>0</v>
      </c>
      <c r="N1555" s="39">
        <f t="shared" si="192"/>
        <v>0</v>
      </c>
      <c r="O1555" s="39">
        <f t="shared" si="193"/>
        <v>0</v>
      </c>
      <c r="P1555" s="39">
        <f t="shared" si="194"/>
        <v>0</v>
      </c>
      <c r="Q1555">
        <f t="shared" si="195"/>
        <v>0</v>
      </c>
      <c r="R1555">
        <f t="shared" si="196"/>
        <v>0</v>
      </c>
      <c r="S1555">
        <f t="shared" si="197"/>
        <v>0</v>
      </c>
      <c r="T1555">
        <f t="shared" si="198"/>
        <v>0</v>
      </c>
      <c r="U1555">
        <f t="shared" si="199"/>
        <v>0</v>
      </c>
    </row>
    <row r="1556" spans="1:21" x14ac:dyDescent="0.25">
      <c r="A1556" s="118">
        <v>421</v>
      </c>
      <c r="B1556" s="118">
        <v>1112312</v>
      </c>
      <c r="C1556" s="118" t="s">
        <v>2314</v>
      </c>
      <c r="D1556" s="119">
        <f>VLOOKUP(B1556,'Maestro clientes'!A:C,3,0)</f>
        <v>29533</v>
      </c>
      <c r="E1556" s="119">
        <v>0</v>
      </c>
      <c r="F1556" s="119">
        <v>0</v>
      </c>
      <c r="G1556" s="119">
        <v>24</v>
      </c>
      <c r="H1556" s="119">
        <v>0</v>
      </c>
      <c r="I1556" s="119">
        <v>0</v>
      </c>
      <c r="J1556" s="119">
        <v>0</v>
      </c>
      <c r="K1556" s="119">
        <v>0</v>
      </c>
      <c r="L1556" s="119">
        <v>26</v>
      </c>
      <c r="M1556" s="119">
        <v>0</v>
      </c>
      <c r="N1556" s="39">
        <f t="shared" si="192"/>
        <v>0</v>
      </c>
      <c r="O1556" s="39">
        <f t="shared" si="193"/>
        <v>0</v>
      </c>
      <c r="P1556" s="39">
        <f t="shared" si="194"/>
        <v>1</v>
      </c>
      <c r="Q1556">
        <f t="shared" si="195"/>
        <v>0</v>
      </c>
      <c r="R1556">
        <f t="shared" si="196"/>
        <v>0</v>
      </c>
      <c r="S1556">
        <f t="shared" si="197"/>
        <v>0</v>
      </c>
      <c r="T1556">
        <f t="shared" si="198"/>
        <v>0</v>
      </c>
      <c r="U1556">
        <f t="shared" si="199"/>
        <v>0</v>
      </c>
    </row>
    <row r="1557" spans="1:21" x14ac:dyDescent="0.25">
      <c r="A1557" s="118">
        <v>421</v>
      </c>
      <c r="B1557" s="118">
        <v>1112610</v>
      </c>
      <c r="C1557" s="118" t="s">
        <v>1897</v>
      </c>
      <c r="D1557" s="119">
        <f>VLOOKUP(B1557,'Maestro clientes'!A:C,3,0)</f>
        <v>29741</v>
      </c>
      <c r="E1557" s="119">
        <v>0</v>
      </c>
      <c r="F1557" s="119">
        <v>0</v>
      </c>
      <c r="G1557" s="119">
        <v>0</v>
      </c>
      <c r="H1557" s="119">
        <v>0</v>
      </c>
      <c r="I1557" s="119">
        <v>0</v>
      </c>
      <c r="J1557" s="119">
        <v>24</v>
      </c>
      <c r="K1557" s="119">
        <v>30</v>
      </c>
      <c r="L1557" s="119">
        <v>0</v>
      </c>
      <c r="M1557" s="119">
        <v>0</v>
      </c>
      <c r="N1557" s="39">
        <f t="shared" si="192"/>
        <v>0</v>
      </c>
      <c r="O1557" s="39">
        <f t="shared" si="193"/>
        <v>0</v>
      </c>
      <c r="P1557" s="39">
        <f t="shared" si="194"/>
        <v>0</v>
      </c>
      <c r="Q1557">
        <f t="shared" si="195"/>
        <v>0</v>
      </c>
      <c r="R1557">
        <f t="shared" si="196"/>
        <v>1</v>
      </c>
      <c r="S1557">
        <f t="shared" si="197"/>
        <v>1</v>
      </c>
      <c r="T1557">
        <f t="shared" si="198"/>
        <v>0</v>
      </c>
      <c r="U1557">
        <f t="shared" si="199"/>
        <v>0</v>
      </c>
    </row>
    <row r="1558" spans="1:21" x14ac:dyDescent="0.25">
      <c r="A1558" s="118">
        <v>421</v>
      </c>
      <c r="B1558" s="118">
        <v>1114997</v>
      </c>
      <c r="C1558" s="118" t="s">
        <v>2326</v>
      </c>
      <c r="D1558" s="119">
        <f>VLOOKUP(B1558,'Maestro clientes'!A:C,3,0)</f>
        <v>31039</v>
      </c>
      <c r="E1558" s="119">
        <v>0</v>
      </c>
      <c r="F1558" s="119">
        <v>0</v>
      </c>
      <c r="G1558" s="119">
        <v>0</v>
      </c>
      <c r="H1558" s="119">
        <v>0</v>
      </c>
      <c r="I1558" s="119">
        <v>0</v>
      </c>
      <c r="J1558" s="119">
        <v>0</v>
      </c>
      <c r="K1558" s="119">
        <v>12</v>
      </c>
      <c r="L1558" s="119">
        <v>0</v>
      </c>
      <c r="M1558" s="119">
        <v>0</v>
      </c>
      <c r="N1558" s="39">
        <f t="shared" si="192"/>
        <v>0</v>
      </c>
      <c r="O1558" s="39">
        <f t="shared" si="193"/>
        <v>0</v>
      </c>
      <c r="P1558" s="39">
        <f t="shared" si="194"/>
        <v>0</v>
      </c>
      <c r="Q1558">
        <f t="shared" si="195"/>
        <v>0</v>
      </c>
      <c r="R1558">
        <f t="shared" si="196"/>
        <v>0</v>
      </c>
      <c r="S1558">
        <f t="shared" si="197"/>
        <v>0</v>
      </c>
      <c r="T1558">
        <f t="shared" si="198"/>
        <v>0</v>
      </c>
      <c r="U1558">
        <f t="shared" si="199"/>
        <v>0</v>
      </c>
    </row>
    <row r="1559" spans="1:21" x14ac:dyDescent="0.25">
      <c r="A1559" s="118">
        <v>421</v>
      </c>
      <c r="B1559" s="118">
        <v>1115254</v>
      </c>
      <c r="C1559" s="118" t="s">
        <v>1898</v>
      </c>
      <c r="D1559" s="119">
        <f>VLOOKUP(B1559,'Maestro clientes'!A:C,3,0)</f>
        <v>31187</v>
      </c>
      <c r="E1559" s="119">
        <v>16</v>
      </c>
      <c r="F1559" s="119">
        <v>54</v>
      </c>
      <c r="G1559" s="119">
        <v>0</v>
      </c>
      <c r="H1559" s="119">
        <v>0</v>
      </c>
      <c r="I1559" s="119">
        <v>0</v>
      </c>
      <c r="J1559" s="119">
        <v>0</v>
      </c>
      <c r="K1559" s="119">
        <v>0</v>
      </c>
      <c r="L1559" s="119">
        <v>0</v>
      </c>
      <c r="M1559" s="119">
        <v>12</v>
      </c>
      <c r="N1559" s="39">
        <f t="shared" si="192"/>
        <v>0</v>
      </c>
      <c r="O1559" s="39">
        <f t="shared" si="193"/>
        <v>1</v>
      </c>
      <c r="P1559" s="39">
        <f t="shared" si="194"/>
        <v>0</v>
      </c>
      <c r="Q1559">
        <f t="shared" si="195"/>
        <v>0</v>
      </c>
      <c r="R1559">
        <f t="shared" si="196"/>
        <v>0</v>
      </c>
      <c r="S1559">
        <f t="shared" si="197"/>
        <v>0</v>
      </c>
      <c r="T1559">
        <f t="shared" si="198"/>
        <v>0</v>
      </c>
      <c r="U1559">
        <f t="shared" si="199"/>
        <v>1</v>
      </c>
    </row>
    <row r="1560" spans="1:21" x14ac:dyDescent="0.25">
      <c r="A1560" s="118">
        <v>421</v>
      </c>
      <c r="B1560" s="118">
        <v>1121876</v>
      </c>
      <c r="C1560" s="118" t="s">
        <v>1366</v>
      </c>
      <c r="D1560" s="119">
        <f>VLOOKUP(B1560,'Maestro clientes'!A:C,3,0)</f>
        <v>35547</v>
      </c>
      <c r="E1560" s="119">
        <v>0</v>
      </c>
      <c r="F1560" s="119">
        <v>0</v>
      </c>
      <c r="G1560" s="119">
        <v>0</v>
      </c>
      <c r="H1560" s="119">
        <v>0</v>
      </c>
      <c r="I1560" s="119">
        <v>0</v>
      </c>
      <c r="J1560" s="119">
        <v>0</v>
      </c>
      <c r="K1560" s="119">
        <v>24</v>
      </c>
      <c r="L1560" s="119">
        <v>0</v>
      </c>
      <c r="M1560" s="119">
        <v>0</v>
      </c>
      <c r="N1560" s="39">
        <f t="shared" si="192"/>
        <v>0</v>
      </c>
      <c r="O1560" s="39">
        <f t="shared" si="193"/>
        <v>0</v>
      </c>
      <c r="P1560" s="39">
        <f t="shared" si="194"/>
        <v>0</v>
      </c>
      <c r="Q1560">
        <f t="shared" si="195"/>
        <v>0</v>
      </c>
      <c r="R1560">
        <f t="shared" si="196"/>
        <v>0</v>
      </c>
      <c r="S1560">
        <f t="shared" si="197"/>
        <v>1</v>
      </c>
      <c r="T1560">
        <f t="shared" si="198"/>
        <v>0</v>
      </c>
      <c r="U1560">
        <f t="shared" si="199"/>
        <v>0</v>
      </c>
    </row>
    <row r="1561" spans="1:21" x14ac:dyDescent="0.25">
      <c r="A1561" s="118">
        <v>421</v>
      </c>
      <c r="B1561" s="118">
        <v>1141019</v>
      </c>
      <c r="C1561" s="118" t="s">
        <v>1899</v>
      </c>
      <c r="D1561" s="119">
        <f>VLOOKUP(B1561,'Maestro clientes'!A:C,3,0)</f>
        <v>40364</v>
      </c>
      <c r="E1561" s="119">
        <v>0</v>
      </c>
      <c r="F1561" s="119">
        <v>0</v>
      </c>
      <c r="G1561" s="119">
        <v>12</v>
      </c>
      <c r="H1561" s="119">
        <v>0</v>
      </c>
      <c r="I1561" s="119">
        <v>0</v>
      </c>
      <c r="J1561" s="119">
        <v>0</v>
      </c>
      <c r="K1561" s="119">
        <v>24</v>
      </c>
      <c r="L1561" s="119">
        <v>0</v>
      </c>
      <c r="M1561" s="119">
        <v>0</v>
      </c>
      <c r="N1561" s="39">
        <f t="shared" si="192"/>
        <v>0</v>
      </c>
      <c r="O1561" s="39">
        <f t="shared" si="193"/>
        <v>0</v>
      </c>
      <c r="P1561" s="39">
        <f t="shared" si="194"/>
        <v>0</v>
      </c>
      <c r="Q1561">
        <f t="shared" si="195"/>
        <v>0</v>
      </c>
      <c r="R1561">
        <f t="shared" si="196"/>
        <v>0</v>
      </c>
      <c r="S1561">
        <f t="shared" si="197"/>
        <v>1</v>
      </c>
      <c r="T1561">
        <f t="shared" si="198"/>
        <v>0</v>
      </c>
      <c r="U1561">
        <f t="shared" si="199"/>
        <v>0</v>
      </c>
    </row>
    <row r="1562" spans="1:21" x14ac:dyDescent="0.25">
      <c r="A1562" s="118">
        <v>422</v>
      </c>
      <c r="B1562" s="118">
        <v>1061326</v>
      </c>
      <c r="C1562" s="118" t="s">
        <v>1977</v>
      </c>
      <c r="D1562" s="119">
        <f>VLOOKUP(B1562,'Maestro clientes'!A:C,3,0)</f>
        <v>12190</v>
      </c>
      <c r="E1562" s="119">
        <v>0</v>
      </c>
      <c r="F1562" s="119">
        <v>0</v>
      </c>
      <c r="G1562" s="119">
        <v>0</v>
      </c>
      <c r="H1562" s="119">
        <v>50</v>
      </c>
      <c r="I1562" s="119">
        <v>0</v>
      </c>
      <c r="J1562" s="119">
        <v>0</v>
      </c>
      <c r="K1562" s="119">
        <v>0</v>
      </c>
      <c r="L1562" s="119">
        <v>10</v>
      </c>
      <c r="M1562" s="119">
        <v>48</v>
      </c>
      <c r="N1562" s="39">
        <f t="shared" si="192"/>
        <v>0</v>
      </c>
      <c r="O1562" s="39">
        <f t="shared" si="193"/>
        <v>0</v>
      </c>
      <c r="P1562" s="39">
        <f t="shared" si="194"/>
        <v>0</v>
      </c>
      <c r="Q1562">
        <f t="shared" si="195"/>
        <v>0</v>
      </c>
      <c r="R1562">
        <f t="shared" si="196"/>
        <v>0</v>
      </c>
      <c r="S1562">
        <f t="shared" si="197"/>
        <v>0</v>
      </c>
      <c r="T1562">
        <f t="shared" si="198"/>
        <v>0</v>
      </c>
      <c r="U1562">
        <f t="shared" si="199"/>
        <v>1</v>
      </c>
    </row>
    <row r="1563" spans="1:21" x14ac:dyDescent="0.25">
      <c r="A1563" s="118">
        <v>422</v>
      </c>
      <c r="B1563" s="118">
        <v>1061964</v>
      </c>
      <c r="C1563" s="118" t="s">
        <v>2203</v>
      </c>
      <c r="D1563" s="119">
        <f>VLOOKUP(B1563,'Maestro clientes'!A:C,3,0)</f>
        <v>13052</v>
      </c>
      <c r="E1563" s="119">
        <v>0</v>
      </c>
      <c r="F1563" s="119">
        <v>44</v>
      </c>
      <c r="G1563" s="119">
        <v>0</v>
      </c>
      <c r="H1563" s="119">
        <v>0</v>
      </c>
      <c r="I1563" s="119">
        <v>0</v>
      </c>
      <c r="J1563" s="119">
        <v>0</v>
      </c>
      <c r="K1563" s="119">
        <v>24</v>
      </c>
      <c r="L1563" s="119">
        <v>0</v>
      </c>
      <c r="M1563" s="119">
        <v>12</v>
      </c>
      <c r="N1563" s="39">
        <f t="shared" si="192"/>
        <v>0</v>
      </c>
      <c r="O1563" s="39">
        <f t="shared" si="193"/>
        <v>1</v>
      </c>
      <c r="P1563" s="39">
        <f t="shared" si="194"/>
        <v>0</v>
      </c>
      <c r="Q1563">
        <f t="shared" si="195"/>
        <v>0</v>
      </c>
      <c r="R1563">
        <f t="shared" si="196"/>
        <v>0</v>
      </c>
      <c r="S1563">
        <f t="shared" si="197"/>
        <v>1</v>
      </c>
      <c r="T1563">
        <f t="shared" si="198"/>
        <v>0</v>
      </c>
      <c r="U1563">
        <f t="shared" si="199"/>
        <v>1</v>
      </c>
    </row>
    <row r="1564" spans="1:21" x14ac:dyDescent="0.25">
      <c r="A1564" s="118">
        <v>422</v>
      </c>
      <c r="B1564" s="118">
        <v>1061970</v>
      </c>
      <c r="C1564" s="118" t="s">
        <v>2639</v>
      </c>
      <c r="D1564" s="119">
        <f>VLOOKUP(B1564,'Maestro clientes'!A:C,3,0)</f>
        <v>13061</v>
      </c>
      <c r="E1564" s="119">
        <v>17</v>
      </c>
      <c r="F1564" s="119">
        <v>0</v>
      </c>
      <c r="G1564" s="119">
        <v>24</v>
      </c>
      <c r="H1564" s="119">
        <v>0</v>
      </c>
      <c r="I1564" s="119">
        <v>0</v>
      </c>
      <c r="J1564" s="119">
        <v>60</v>
      </c>
      <c r="K1564" s="119">
        <v>9</v>
      </c>
      <c r="L1564" s="119">
        <v>0</v>
      </c>
      <c r="M1564" s="119">
        <v>0</v>
      </c>
      <c r="N1564" s="39">
        <f t="shared" si="192"/>
        <v>0</v>
      </c>
      <c r="O1564" s="39">
        <f t="shared" si="193"/>
        <v>0</v>
      </c>
      <c r="P1564" s="39">
        <f t="shared" si="194"/>
        <v>1</v>
      </c>
      <c r="Q1564">
        <f t="shared" si="195"/>
        <v>0</v>
      </c>
      <c r="R1564">
        <f t="shared" si="196"/>
        <v>1</v>
      </c>
      <c r="S1564">
        <f t="shared" si="197"/>
        <v>0</v>
      </c>
      <c r="T1564">
        <f t="shared" si="198"/>
        <v>0</v>
      </c>
      <c r="U1564">
        <f t="shared" si="199"/>
        <v>0</v>
      </c>
    </row>
    <row r="1565" spans="1:21" x14ac:dyDescent="0.25">
      <c r="A1565" s="118">
        <v>422</v>
      </c>
      <c r="B1565" s="118">
        <v>1064783</v>
      </c>
      <c r="C1565" s="118" t="s">
        <v>1978</v>
      </c>
      <c r="D1565" s="119">
        <f>VLOOKUP(B1565,'Maestro clientes'!A:C,3,0)</f>
        <v>1911</v>
      </c>
      <c r="E1565" s="119">
        <v>0</v>
      </c>
      <c r="F1565" s="119">
        <v>18</v>
      </c>
      <c r="G1565" s="119">
        <v>0</v>
      </c>
      <c r="H1565" s="119">
        <v>0</v>
      </c>
      <c r="I1565" s="119">
        <v>0</v>
      </c>
      <c r="J1565" s="119">
        <v>0</v>
      </c>
      <c r="K1565" s="119">
        <v>12</v>
      </c>
      <c r="L1565" s="119">
        <v>0</v>
      </c>
      <c r="M1565" s="119">
        <v>0</v>
      </c>
      <c r="N1565" s="39">
        <f t="shared" si="192"/>
        <v>0</v>
      </c>
      <c r="O1565" s="39">
        <f t="shared" si="193"/>
        <v>0</v>
      </c>
      <c r="P1565" s="39">
        <f t="shared" si="194"/>
        <v>0</v>
      </c>
      <c r="Q1565">
        <f t="shared" si="195"/>
        <v>0</v>
      </c>
      <c r="R1565">
        <f t="shared" si="196"/>
        <v>0</v>
      </c>
      <c r="S1565">
        <f t="shared" si="197"/>
        <v>0</v>
      </c>
      <c r="T1565">
        <f t="shared" si="198"/>
        <v>0</v>
      </c>
      <c r="U1565">
        <f t="shared" si="199"/>
        <v>0</v>
      </c>
    </row>
    <row r="1566" spans="1:21" x14ac:dyDescent="0.25">
      <c r="A1566" s="118">
        <v>422</v>
      </c>
      <c r="B1566" s="118">
        <v>1064854</v>
      </c>
      <c r="C1566" s="118" t="s">
        <v>1979</v>
      </c>
      <c r="D1566" s="119">
        <f>VLOOKUP(B1566,'Maestro clientes'!A:C,3,0)</f>
        <v>2093</v>
      </c>
      <c r="E1566" s="119">
        <v>0</v>
      </c>
      <c r="F1566" s="119">
        <v>0</v>
      </c>
      <c r="G1566" s="119">
        <v>0</v>
      </c>
      <c r="H1566" s="119">
        <v>0</v>
      </c>
      <c r="I1566" s="119">
        <v>0</v>
      </c>
      <c r="J1566" s="119">
        <v>30</v>
      </c>
      <c r="K1566" s="119">
        <v>48</v>
      </c>
      <c r="L1566" s="119">
        <v>0</v>
      </c>
      <c r="M1566" s="119">
        <v>0</v>
      </c>
      <c r="N1566" s="39">
        <f t="shared" si="192"/>
        <v>0</v>
      </c>
      <c r="O1566" s="39">
        <f t="shared" si="193"/>
        <v>0</v>
      </c>
      <c r="P1566" s="39">
        <f t="shared" si="194"/>
        <v>0</v>
      </c>
      <c r="Q1566">
        <f t="shared" si="195"/>
        <v>0</v>
      </c>
      <c r="R1566">
        <f t="shared" si="196"/>
        <v>1</v>
      </c>
      <c r="S1566">
        <f t="shared" si="197"/>
        <v>1</v>
      </c>
      <c r="T1566">
        <f t="shared" si="198"/>
        <v>0</v>
      </c>
      <c r="U1566">
        <f t="shared" si="199"/>
        <v>0</v>
      </c>
    </row>
    <row r="1567" spans="1:21" x14ac:dyDescent="0.25">
      <c r="A1567" s="118">
        <v>422</v>
      </c>
      <c r="B1567" s="118">
        <v>1065200</v>
      </c>
      <c r="C1567" s="118" t="s">
        <v>1523</v>
      </c>
      <c r="D1567" s="119">
        <f>VLOOKUP(B1567,'Maestro clientes'!A:C,3,0)</f>
        <v>2968</v>
      </c>
      <c r="E1567" s="119">
        <v>0</v>
      </c>
      <c r="F1567" s="119">
        <v>28</v>
      </c>
      <c r="G1567" s="119">
        <v>48</v>
      </c>
      <c r="H1567" s="119">
        <v>0</v>
      </c>
      <c r="I1567" s="119">
        <v>0</v>
      </c>
      <c r="J1567" s="119">
        <v>0</v>
      </c>
      <c r="K1567" s="119">
        <v>0</v>
      </c>
      <c r="L1567" s="119">
        <v>50</v>
      </c>
      <c r="M1567" s="119">
        <v>24</v>
      </c>
      <c r="N1567" s="39">
        <f t="shared" si="192"/>
        <v>0</v>
      </c>
      <c r="O1567" s="39">
        <f t="shared" si="193"/>
        <v>1</v>
      </c>
      <c r="P1567" s="39">
        <f t="shared" si="194"/>
        <v>1</v>
      </c>
      <c r="Q1567">
        <f t="shared" si="195"/>
        <v>0</v>
      </c>
      <c r="R1567">
        <f t="shared" si="196"/>
        <v>0</v>
      </c>
      <c r="S1567">
        <f t="shared" si="197"/>
        <v>0</v>
      </c>
      <c r="T1567">
        <f t="shared" si="198"/>
        <v>1</v>
      </c>
      <c r="U1567">
        <f t="shared" si="199"/>
        <v>1</v>
      </c>
    </row>
    <row r="1568" spans="1:21" x14ac:dyDescent="0.25">
      <c r="A1568" s="118">
        <v>422</v>
      </c>
      <c r="B1568" s="118">
        <v>1065233</v>
      </c>
      <c r="C1568" s="118" t="s">
        <v>1401</v>
      </c>
      <c r="D1568" s="119">
        <f>VLOOKUP(B1568,'Maestro clientes'!A:C,3,0)</f>
        <v>3030</v>
      </c>
      <c r="E1568" s="119">
        <v>0</v>
      </c>
      <c r="F1568" s="119">
        <v>0</v>
      </c>
      <c r="G1568" s="119">
        <v>0</v>
      </c>
      <c r="H1568" s="119">
        <v>0</v>
      </c>
      <c r="I1568" s="119">
        <v>0</v>
      </c>
      <c r="J1568" s="119">
        <v>0</v>
      </c>
      <c r="K1568" s="119">
        <v>24</v>
      </c>
      <c r="L1568" s="119">
        <v>0</v>
      </c>
      <c r="M1568" s="119">
        <v>0</v>
      </c>
      <c r="N1568" s="39">
        <f t="shared" si="192"/>
        <v>0</v>
      </c>
      <c r="O1568" s="39">
        <f t="shared" si="193"/>
        <v>0</v>
      </c>
      <c r="P1568" s="39">
        <f t="shared" si="194"/>
        <v>0</v>
      </c>
      <c r="Q1568">
        <f t="shared" si="195"/>
        <v>0</v>
      </c>
      <c r="R1568">
        <f t="shared" si="196"/>
        <v>0</v>
      </c>
      <c r="S1568">
        <f t="shared" si="197"/>
        <v>1</v>
      </c>
      <c r="T1568">
        <f t="shared" si="198"/>
        <v>0</v>
      </c>
      <c r="U1568">
        <f t="shared" si="199"/>
        <v>0</v>
      </c>
    </row>
    <row r="1569" spans="1:21" x14ac:dyDescent="0.25">
      <c r="A1569" s="118">
        <v>422</v>
      </c>
      <c r="B1569" s="118">
        <v>1070700</v>
      </c>
      <c r="C1569" s="118" t="s">
        <v>2640</v>
      </c>
      <c r="D1569" s="119">
        <f>VLOOKUP(B1569,'Maestro clientes'!A:C,3,0)</f>
        <v>8962</v>
      </c>
      <c r="E1569" s="119">
        <v>0</v>
      </c>
      <c r="F1569" s="119">
        <v>12</v>
      </c>
      <c r="G1569" s="119">
        <v>18</v>
      </c>
      <c r="H1569" s="119">
        <v>0</v>
      </c>
      <c r="I1569" s="119">
        <v>0</v>
      </c>
      <c r="J1569" s="119">
        <v>0</v>
      </c>
      <c r="K1569" s="119">
        <v>0</v>
      </c>
      <c r="L1569" s="119">
        <v>50</v>
      </c>
      <c r="M1569" s="119">
        <v>0</v>
      </c>
      <c r="N1569" s="39">
        <f t="shared" si="192"/>
        <v>0</v>
      </c>
      <c r="O1569" s="39">
        <f t="shared" si="193"/>
        <v>0</v>
      </c>
      <c r="P1569" s="39">
        <f t="shared" si="194"/>
        <v>1</v>
      </c>
      <c r="Q1569">
        <f t="shared" si="195"/>
        <v>0</v>
      </c>
      <c r="R1569">
        <f t="shared" si="196"/>
        <v>0</v>
      </c>
      <c r="S1569">
        <f t="shared" si="197"/>
        <v>0</v>
      </c>
      <c r="T1569">
        <f t="shared" si="198"/>
        <v>1</v>
      </c>
      <c r="U1569">
        <f t="shared" si="199"/>
        <v>0</v>
      </c>
    </row>
    <row r="1570" spans="1:21" x14ac:dyDescent="0.25">
      <c r="A1570" s="118">
        <v>422</v>
      </c>
      <c r="B1570" s="118">
        <v>1072926</v>
      </c>
      <c r="C1570" s="118" t="s">
        <v>1402</v>
      </c>
      <c r="D1570" s="119">
        <f>VLOOKUP(B1570,'Maestro clientes'!A:C,3,0)</f>
        <v>61106</v>
      </c>
      <c r="E1570" s="119">
        <v>0</v>
      </c>
      <c r="F1570" s="119">
        <v>0</v>
      </c>
      <c r="G1570" s="119">
        <v>0</v>
      </c>
      <c r="H1570" s="119">
        <v>0</v>
      </c>
      <c r="I1570" s="119">
        <v>0</v>
      </c>
      <c r="J1570" s="119">
        <v>0</v>
      </c>
      <c r="K1570" s="119">
        <v>42</v>
      </c>
      <c r="L1570" s="119">
        <v>24</v>
      </c>
      <c r="M1570" s="119">
        <v>0</v>
      </c>
      <c r="N1570" s="39">
        <f t="shared" si="192"/>
        <v>0</v>
      </c>
      <c r="O1570" s="39">
        <f t="shared" si="193"/>
        <v>0</v>
      </c>
      <c r="P1570" s="39">
        <f t="shared" si="194"/>
        <v>0</v>
      </c>
      <c r="Q1570">
        <f t="shared" si="195"/>
        <v>0</v>
      </c>
      <c r="R1570">
        <f t="shared" si="196"/>
        <v>0</v>
      </c>
      <c r="S1570">
        <f t="shared" si="197"/>
        <v>1</v>
      </c>
      <c r="T1570">
        <f t="shared" si="198"/>
        <v>0</v>
      </c>
      <c r="U1570">
        <f t="shared" si="199"/>
        <v>0</v>
      </c>
    </row>
    <row r="1571" spans="1:21" x14ac:dyDescent="0.25">
      <c r="A1571" s="118">
        <v>422</v>
      </c>
      <c r="B1571" s="118">
        <v>1072939</v>
      </c>
      <c r="C1571" s="118" t="s">
        <v>1403</v>
      </c>
      <c r="D1571" s="119">
        <f>VLOOKUP(B1571,'Maestro clientes'!A:C,3,0)</f>
        <v>63830</v>
      </c>
      <c r="E1571" s="119">
        <v>0</v>
      </c>
      <c r="F1571" s="119">
        <v>0</v>
      </c>
      <c r="G1571" s="119">
        <v>35</v>
      </c>
      <c r="H1571" s="119">
        <v>0</v>
      </c>
      <c r="I1571" s="119">
        <v>0</v>
      </c>
      <c r="J1571" s="119">
        <v>0</v>
      </c>
      <c r="K1571" s="119">
        <v>0</v>
      </c>
      <c r="L1571" s="119">
        <v>0</v>
      </c>
      <c r="M1571" s="119">
        <v>0</v>
      </c>
      <c r="N1571" s="39">
        <f t="shared" si="192"/>
        <v>0</v>
      </c>
      <c r="O1571" s="39">
        <f t="shared" si="193"/>
        <v>0</v>
      </c>
      <c r="P1571" s="39">
        <f t="shared" si="194"/>
        <v>1</v>
      </c>
      <c r="Q1571">
        <f t="shared" si="195"/>
        <v>0</v>
      </c>
      <c r="R1571">
        <f t="shared" si="196"/>
        <v>0</v>
      </c>
      <c r="S1571">
        <f t="shared" si="197"/>
        <v>0</v>
      </c>
      <c r="T1571">
        <f t="shared" si="198"/>
        <v>0</v>
      </c>
      <c r="U1571">
        <f t="shared" si="199"/>
        <v>0</v>
      </c>
    </row>
    <row r="1572" spans="1:21" x14ac:dyDescent="0.25">
      <c r="A1572" s="118">
        <v>422</v>
      </c>
      <c r="B1572" s="118">
        <v>1107830</v>
      </c>
      <c r="C1572" s="118" t="s">
        <v>1530</v>
      </c>
      <c r="D1572" s="119">
        <f>VLOOKUP(B1572,'Maestro clientes'!A:C,3,0)</f>
        <v>27766</v>
      </c>
      <c r="E1572" s="119">
        <v>0</v>
      </c>
      <c r="F1572" s="119">
        <v>40</v>
      </c>
      <c r="G1572" s="119">
        <v>0</v>
      </c>
      <c r="H1572" s="119">
        <v>50</v>
      </c>
      <c r="I1572" s="119">
        <v>0</v>
      </c>
      <c r="J1572" s="119">
        <v>0</v>
      </c>
      <c r="K1572" s="119">
        <v>48</v>
      </c>
      <c r="L1572" s="119">
        <v>0</v>
      </c>
      <c r="M1572" s="119">
        <v>0</v>
      </c>
      <c r="N1572" s="39">
        <f t="shared" si="192"/>
        <v>0</v>
      </c>
      <c r="O1572" s="39">
        <f t="shared" si="193"/>
        <v>1</v>
      </c>
      <c r="P1572" s="39">
        <f t="shared" si="194"/>
        <v>0</v>
      </c>
      <c r="Q1572">
        <f t="shared" si="195"/>
        <v>0</v>
      </c>
      <c r="R1572">
        <f t="shared" si="196"/>
        <v>0</v>
      </c>
      <c r="S1572">
        <f t="shared" si="197"/>
        <v>1</v>
      </c>
      <c r="T1572">
        <f t="shared" si="198"/>
        <v>0</v>
      </c>
      <c r="U1572">
        <f t="shared" si="199"/>
        <v>0</v>
      </c>
    </row>
    <row r="1573" spans="1:21" x14ac:dyDescent="0.25">
      <c r="A1573" s="118">
        <v>422</v>
      </c>
      <c r="B1573" s="118">
        <v>1110272</v>
      </c>
      <c r="C1573" s="118" t="s">
        <v>2284</v>
      </c>
      <c r="D1573" s="119">
        <f>VLOOKUP(B1573,'Maestro clientes'!A:C,3,0)</f>
        <v>28587</v>
      </c>
      <c r="E1573" s="119">
        <v>0</v>
      </c>
      <c r="F1573" s="119">
        <v>0</v>
      </c>
      <c r="G1573" s="119">
        <v>0</v>
      </c>
      <c r="H1573" s="119">
        <v>0</v>
      </c>
      <c r="I1573" s="119">
        <v>0</v>
      </c>
      <c r="J1573" s="119">
        <v>0</v>
      </c>
      <c r="K1573" s="119">
        <v>0</v>
      </c>
      <c r="L1573" s="119">
        <v>20</v>
      </c>
      <c r="M1573" s="119">
        <v>0</v>
      </c>
      <c r="N1573" s="39">
        <f t="shared" si="192"/>
        <v>0</v>
      </c>
      <c r="O1573" s="39">
        <f t="shared" si="193"/>
        <v>0</v>
      </c>
      <c r="P1573" s="39">
        <f t="shared" si="194"/>
        <v>0</v>
      </c>
      <c r="Q1573">
        <f t="shared" si="195"/>
        <v>0</v>
      </c>
      <c r="R1573">
        <f t="shared" si="196"/>
        <v>0</v>
      </c>
      <c r="S1573">
        <f t="shared" si="197"/>
        <v>0</v>
      </c>
      <c r="T1573">
        <f t="shared" si="198"/>
        <v>0</v>
      </c>
      <c r="U1573">
        <f t="shared" si="199"/>
        <v>0</v>
      </c>
    </row>
    <row r="1574" spans="1:21" x14ac:dyDescent="0.25">
      <c r="A1574" s="118">
        <v>422</v>
      </c>
      <c r="B1574" s="118">
        <v>1112360</v>
      </c>
      <c r="C1574" s="118" t="s">
        <v>1980</v>
      </c>
      <c r="D1574" s="119">
        <f>VLOOKUP(B1574,'Maestro clientes'!A:C,3,0)</f>
        <v>29570</v>
      </c>
      <c r="E1574" s="119">
        <v>0</v>
      </c>
      <c r="F1574" s="119">
        <v>36</v>
      </c>
      <c r="G1574" s="119">
        <v>0</v>
      </c>
      <c r="H1574" s="119">
        <v>0</v>
      </c>
      <c r="I1574" s="119">
        <v>0</v>
      </c>
      <c r="J1574" s="119">
        <v>0</v>
      </c>
      <c r="K1574" s="119">
        <v>0</v>
      </c>
      <c r="L1574" s="119">
        <v>0</v>
      </c>
      <c r="M1574" s="119">
        <v>0</v>
      </c>
      <c r="N1574" s="39">
        <f t="shared" si="192"/>
        <v>0</v>
      </c>
      <c r="O1574" s="39">
        <f t="shared" si="193"/>
        <v>1</v>
      </c>
      <c r="P1574" s="39">
        <f t="shared" si="194"/>
        <v>0</v>
      </c>
      <c r="Q1574">
        <f t="shared" si="195"/>
        <v>0</v>
      </c>
      <c r="R1574">
        <f t="shared" si="196"/>
        <v>0</v>
      </c>
      <c r="S1574">
        <f t="shared" si="197"/>
        <v>0</v>
      </c>
      <c r="T1574">
        <f t="shared" si="198"/>
        <v>0</v>
      </c>
      <c r="U1574">
        <f t="shared" si="199"/>
        <v>0</v>
      </c>
    </row>
    <row r="1575" spans="1:21" x14ac:dyDescent="0.25">
      <c r="A1575" s="118">
        <v>422</v>
      </c>
      <c r="B1575" s="118">
        <v>1115776</v>
      </c>
      <c r="C1575" s="118" t="s">
        <v>1981</v>
      </c>
      <c r="D1575" s="119">
        <f>VLOOKUP(B1575,'Maestro clientes'!A:C,3,0)</f>
        <v>31418</v>
      </c>
      <c r="E1575" s="119">
        <v>0</v>
      </c>
      <c r="F1575" s="119">
        <v>12</v>
      </c>
      <c r="G1575" s="119">
        <v>0</v>
      </c>
      <c r="H1575" s="119">
        <v>20</v>
      </c>
      <c r="I1575" s="119">
        <v>0</v>
      </c>
      <c r="J1575" s="119">
        <v>0</v>
      </c>
      <c r="K1575" s="119">
        <v>60</v>
      </c>
      <c r="L1575" s="119">
        <v>0</v>
      </c>
      <c r="M1575" s="119">
        <v>0</v>
      </c>
      <c r="N1575" s="39">
        <f t="shared" si="192"/>
        <v>0</v>
      </c>
      <c r="O1575" s="39">
        <f t="shared" si="193"/>
        <v>0</v>
      </c>
      <c r="P1575" s="39">
        <f t="shared" si="194"/>
        <v>0</v>
      </c>
      <c r="Q1575">
        <f t="shared" si="195"/>
        <v>0</v>
      </c>
      <c r="R1575">
        <f t="shared" si="196"/>
        <v>0</v>
      </c>
      <c r="S1575">
        <f t="shared" si="197"/>
        <v>1</v>
      </c>
      <c r="T1575">
        <f t="shared" si="198"/>
        <v>0</v>
      </c>
      <c r="U1575">
        <f t="shared" si="199"/>
        <v>0</v>
      </c>
    </row>
    <row r="1576" spans="1:21" x14ac:dyDescent="0.25">
      <c r="A1576" s="118">
        <v>422</v>
      </c>
      <c r="B1576" s="118">
        <v>1116036</v>
      </c>
      <c r="C1576" s="118" t="s">
        <v>1426</v>
      </c>
      <c r="D1576" s="119">
        <f>VLOOKUP(B1576,'Maestro clientes'!A:C,3,0)</f>
        <v>31531</v>
      </c>
      <c r="E1576" s="119">
        <v>0</v>
      </c>
      <c r="F1576" s="119">
        <v>32</v>
      </c>
      <c r="G1576" s="119">
        <v>0</v>
      </c>
      <c r="H1576" s="119">
        <v>0</v>
      </c>
      <c r="I1576" s="119">
        <v>0</v>
      </c>
      <c r="J1576" s="119">
        <v>34</v>
      </c>
      <c r="K1576" s="119">
        <v>60</v>
      </c>
      <c r="L1576" s="119">
        <v>20</v>
      </c>
      <c r="M1576" s="119">
        <v>12</v>
      </c>
      <c r="N1576" s="39">
        <f t="shared" si="192"/>
        <v>0</v>
      </c>
      <c r="O1576" s="39">
        <f t="shared" si="193"/>
        <v>1</v>
      </c>
      <c r="P1576" s="39">
        <f t="shared" si="194"/>
        <v>0</v>
      </c>
      <c r="Q1576">
        <f t="shared" si="195"/>
        <v>0</v>
      </c>
      <c r="R1576">
        <f t="shared" si="196"/>
        <v>1</v>
      </c>
      <c r="S1576">
        <f t="shared" si="197"/>
        <v>1</v>
      </c>
      <c r="T1576">
        <f t="shared" si="198"/>
        <v>0</v>
      </c>
      <c r="U1576">
        <f t="shared" si="199"/>
        <v>1</v>
      </c>
    </row>
    <row r="1577" spans="1:21" x14ac:dyDescent="0.25">
      <c r="A1577" s="118">
        <v>422</v>
      </c>
      <c r="B1577" s="118">
        <v>1122431</v>
      </c>
      <c r="C1577" s="118" t="s">
        <v>1524</v>
      </c>
      <c r="D1577" s="119">
        <f>VLOOKUP(B1577,'Maestro clientes'!A:C,3,0)</f>
        <v>35932</v>
      </c>
      <c r="E1577" s="119">
        <v>0</v>
      </c>
      <c r="F1577" s="119">
        <v>0</v>
      </c>
      <c r="G1577" s="119">
        <v>0</v>
      </c>
      <c r="H1577" s="119">
        <v>0</v>
      </c>
      <c r="I1577" s="119">
        <v>0</v>
      </c>
      <c r="J1577" s="119">
        <v>0</v>
      </c>
      <c r="K1577" s="119">
        <v>12</v>
      </c>
      <c r="L1577" s="119">
        <v>0</v>
      </c>
      <c r="M1577" s="119">
        <v>0</v>
      </c>
      <c r="N1577" s="39">
        <f t="shared" si="192"/>
        <v>0</v>
      </c>
      <c r="O1577" s="39">
        <f t="shared" si="193"/>
        <v>0</v>
      </c>
      <c r="P1577" s="39">
        <f t="shared" si="194"/>
        <v>0</v>
      </c>
      <c r="Q1577">
        <f t="shared" si="195"/>
        <v>0</v>
      </c>
      <c r="R1577">
        <f t="shared" si="196"/>
        <v>0</v>
      </c>
      <c r="S1577">
        <f t="shared" si="197"/>
        <v>0</v>
      </c>
      <c r="T1577">
        <f t="shared" si="198"/>
        <v>0</v>
      </c>
      <c r="U1577">
        <f t="shared" si="199"/>
        <v>0</v>
      </c>
    </row>
    <row r="1578" spans="1:21" x14ac:dyDescent="0.25">
      <c r="A1578" s="118">
        <v>422</v>
      </c>
      <c r="B1578" s="118">
        <v>1126992</v>
      </c>
      <c r="C1578" s="118" t="s">
        <v>2265</v>
      </c>
      <c r="D1578" s="119">
        <f>VLOOKUP(B1578,'Maestro clientes'!A:C,3,0)</f>
        <v>38084</v>
      </c>
      <c r="E1578" s="119">
        <v>0</v>
      </c>
      <c r="F1578" s="119">
        <v>30</v>
      </c>
      <c r="G1578" s="119">
        <v>24</v>
      </c>
      <c r="H1578" s="119">
        <v>0</v>
      </c>
      <c r="I1578" s="119">
        <v>0</v>
      </c>
      <c r="J1578" s="119">
        <v>0</v>
      </c>
      <c r="K1578" s="119">
        <v>45</v>
      </c>
      <c r="L1578" s="119">
        <v>0</v>
      </c>
      <c r="M1578" s="119">
        <v>0</v>
      </c>
      <c r="N1578" s="39">
        <f t="shared" si="192"/>
        <v>0</v>
      </c>
      <c r="O1578" s="39">
        <f t="shared" si="193"/>
        <v>1</v>
      </c>
      <c r="P1578" s="39">
        <f t="shared" si="194"/>
        <v>1</v>
      </c>
      <c r="Q1578">
        <f t="shared" si="195"/>
        <v>0</v>
      </c>
      <c r="R1578">
        <f t="shared" si="196"/>
        <v>0</v>
      </c>
      <c r="S1578">
        <f t="shared" si="197"/>
        <v>1</v>
      </c>
      <c r="T1578">
        <f t="shared" si="198"/>
        <v>0</v>
      </c>
      <c r="U1578">
        <f t="shared" si="199"/>
        <v>0</v>
      </c>
    </row>
    <row r="1579" spans="1:21" x14ac:dyDescent="0.25">
      <c r="A1579" s="118">
        <v>422</v>
      </c>
      <c r="B1579" s="118">
        <v>1127023</v>
      </c>
      <c r="C1579" s="118" t="s">
        <v>2204</v>
      </c>
      <c r="D1579" s="119">
        <f>VLOOKUP(B1579,'Maestro clientes'!A:C,3,0)</f>
        <v>38048</v>
      </c>
      <c r="E1579" s="119">
        <v>0</v>
      </c>
      <c r="F1579" s="119">
        <v>0</v>
      </c>
      <c r="G1579" s="119">
        <v>0</v>
      </c>
      <c r="H1579" s="119">
        <v>0</v>
      </c>
      <c r="I1579" s="119">
        <v>0</v>
      </c>
      <c r="J1579" s="119">
        <v>0</v>
      </c>
      <c r="K1579" s="119">
        <v>24</v>
      </c>
      <c r="L1579" s="119">
        <v>10</v>
      </c>
      <c r="M1579" s="119">
        <v>3</v>
      </c>
      <c r="N1579" s="39">
        <f t="shared" si="192"/>
        <v>0</v>
      </c>
      <c r="O1579" s="39">
        <f t="shared" si="193"/>
        <v>0</v>
      </c>
      <c r="P1579" s="39">
        <f t="shared" si="194"/>
        <v>0</v>
      </c>
      <c r="Q1579">
        <f t="shared" si="195"/>
        <v>0</v>
      </c>
      <c r="R1579">
        <f t="shared" si="196"/>
        <v>0</v>
      </c>
      <c r="S1579">
        <f t="shared" si="197"/>
        <v>1</v>
      </c>
      <c r="T1579">
        <f t="shared" si="198"/>
        <v>0</v>
      </c>
      <c r="U1579">
        <f t="shared" si="199"/>
        <v>0</v>
      </c>
    </row>
    <row r="1580" spans="1:21" x14ac:dyDescent="0.25">
      <c r="A1580" s="118">
        <v>422</v>
      </c>
      <c r="B1580" s="118">
        <v>1140998</v>
      </c>
      <c r="C1580" s="118" t="s">
        <v>2205</v>
      </c>
      <c r="D1580" s="119">
        <f>VLOOKUP(B1580,'Maestro clientes'!A:C,3,0)</f>
        <v>40358</v>
      </c>
      <c r="E1580" s="119">
        <v>0</v>
      </c>
      <c r="F1580" s="119">
        <v>0</v>
      </c>
      <c r="G1580" s="119">
        <v>24</v>
      </c>
      <c r="H1580" s="119">
        <v>18</v>
      </c>
      <c r="I1580" s="119">
        <v>6</v>
      </c>
      <c r="J1580" s="119">
        <v>40</v>
      </c>
      <c r="K1580" s="119">
        <v>36</v>
      </c>
      <c r="L1580" s="119">
        <v>50</v>
      </c>
      <c r="M1580" s="119">
        <v>0</v>
      </c>
      <c r="N1580" s="39">
        <f t="shared" si="192"/>
        <v>0</v>
      </c>
      <c r="O1580" s="39">
        <f t="shared" si="193"/>
        <v>0</v>
      </c>
      <c r="P1580" s="39">
        <f t="shared" si="194"/>
        <v>1</v>
      </c>
      <c r="Q1580">
        <f t="shared" si="195"/>
        <v>1</v>
      </c>
      <c r="R1580">
        <f t="shared" si="196"/>
        <v>1</v>
      </c>
      <c r="S1580">
        <f t="shared" si="197"/>
        <v>1</v>
      </c>
      <c r="T1580">
        <f t="shared" si="198"/>
        <v>1</v>
      </c>
      <c r="U1580">
        <f t="shared" si="199"/>
        <v>0</v>
      </c>
    </row>
    <row r="1581" spans="1:21" x14ac:dyDescent="0.25">
      <c r="A1581" s="118">
        <v>422</v>
      </c>
      <c r="B1581" s="118">
        <v>1141401</v>
      </c>
      <c r="C1581" s="118" t="s">
        <v>1982</v>
      </c>
      <c r="D1581" s="119">
        <f>VLOOKUP(B1581,'Maestro clientes'!A:C,3,0)</f>
        <v>40472</v>
      </c>
      <c r="E1581" s="119">
        <v>0</v>
      </c>
      <c r="F1581" s="119">
        <v>0</v>
      </c>
      <c r="G1581" s="119">
        <v>0</v>
      </c>
      <c r="H1581" s="119">
        <v>0</v>
      </c>
      <c r="I1581" s="119">
        <v>0</v>
      </c>
      <c r="J1581" s="119">
        <v>30</v>
      </c>
      <c r="K1581" s="119">
        <v>24</v>
      </c>
      <c r="L1581" s="119">
        <v>10</v>
      </c>
      <c r="M1581" s="119">
        <v>12</v>
      </c>
      <c r="N1581" s="39">
        <f t="shared" si="192"/>
        <v>0</v>
      </c>
      <c r="O1581" s="39">
        <f t="shared" si="193"/>
        <v>0</v>
      </c>
      <c r="P1581" s="39">
        <f t="shared" si="194"/>
        <v>0</v>
      </c>
      <c r="Q1581">
        <f t="shared" si="195"/>
        <v>0</v>
      </c>
      <c r="R1581">
        <f t="shared" si="196"/>
        <v>1</v>
      </c>
      <c r="S1581">
        <f t="shared" si="197"/>
        <v>1</v>
      </c>
      <c r="T1581">
        <f t="shared" si="198"/>
        <v>0</v>
      </c>
      <c r="U1581">
        <f t="shared" si="199"/>
        <v>1</v>
      </c>
    </row>
    <row r="1582" spans="1:21" x14ac:dyDescent="0.25">
      <c r="A1582" s="118">
        <v>422</v>
      </c>
      <c r="B1582" s="118">
        <v>1142455</v>
      </c>
      <c r="C1582" s="118" t="s">
        <v>1983</v>
      </c>
      <c r="D1582" s="119">
        <f>VLOOKUP(B1582,'Maestro clientes'!A:C,3,0)</f>
        <v>40786</v>
      </c>
      <c r="E1582" s="119">
        <v>0</v>
      </c>
      <c r="F1582" s="119">
        <v>36</v>
      </c>
      <c r="G1582" s="119">
        <v>30</v>
      </c>
      <c r="H1582" s="119">
        <v>50</v>
      </c>
      <c r="I1582" s="119">
        <v>6</v>
      </c>
      <c r="J1582" s="119">
        <v>0</v>
      </c>
      <c r="K1582" s="119">
        <v>0</v>
      </c>
      <c r="L1582" s="119">
        <v>20</v>
      </c>
      <c r="M1582" s="119">
        <v>0</v>
      </c>
      <c r="N1582" s="39">
        <f t="shared" si="192"/>
        <v>0</v>
      </c>
      <c r="O1582" s="39">
        <f t="shared" si="193"/>
        <v>1</v>
      </c>
      <c r="P1582" s="39">
        <f t="shared" si="194"/>
        <v>1</v>
      </c>
      <c r="Q1582">
        <f t="shared" si="195"/>
        <v>1</v>
      </c>
      <c r="R1582">
        <f t="shared" si="196"/>
        <v>0</v>
      </c>
      <c r="S1582">
        <f t="shared" si="197"/>
        <v>0</v>
      </c>
      <c r="T1582">
        <f t="shared" si="198"/>
        <v>0</v>
      </c>
      <c r="U1582">
        <f t="shared" si="199"/>
        <v>0</v>
      </c>
    </row>
    <row r="1583" spans="1:21" x14ac:dyDescent="0.25">
      <c r="A1583" s="118">
        <v>422</v>
      </c>
      <c r="B1583" s="118">
        <v>1142635</v>
      </c>
      <c r="C1583" s="118" t="s">
        <v>2346</v>
      </c>
      <c r="D1583" s="119">
        <f>VLOOKUP(B1583,'Maestro clientes'!A:C,3,0)</f>
        <v>40882</v>
      </c>
      <c r="E1583" s="119">
        <v>0</v>
      </c>
      <c r="F1583" s="119">
        <v>0</v>
      </c>
      <c r="G1583" s="119">
        <v>0</v>
      </c>
      <c r="H1583" s="119">
        <v>0</v>
      </c>
      <c r="I1583" s="119">
        <v>0</v>
      </c>
      <c r="J1583" s="119">
        <v>20</v>
      </c>
      <c r="K1583" s="119">
        <v>24</v>
      </c>
      <c r="L1583" s="119">
        <v>0</v>
      </c>
      <c r="M1583" s="119">
        <v>0</v>
      </c>
      <c r="N1583" s="39">
        <f t="shared" si="192"/>
        <v>0</v>
      </c>
      <c r="O1583" s="39">
        <f t="shared" si="193"/>
        <v>0</v>
      </c>
      <c r="P1583" s="39">
        <f t="shared" si="194"/>
        <v>0</v>
      </c>
      <c r="Q1583">
        <f t="shared" si="195"/>
        <v>0</v>
      </c>
      <c r="R1583">
        <f t="shared" si="196"/>
        <v>0</v>
      </c>
      <c r="S1583">
        <f t="shared" si="197"/>
        <v>1</v>
      </c>
      <c r="T1583">
        <f t="shared" si="198"/>
        <v>0</v>
      </c>
      <c r="U1583">
        <f t="shared" si="199"/>
        <v>0</v>
      </c>
    </row>
    <row r="1584" spans="1:21" x14ac:dyDescent="0.25">
      <c r="A1584" s="118">
        <v>422</v>
      </c>
      <c r="B1584" s="118">
        <v>1142963</v>
      </c>
      <c r="C1584" s="118" t="s">
        <v>2892</v>
      </c>
      <c r="D1584" s="119">
        <f>VLOOKUP(B1584,'Maestro clientes'!A:C,3,0)</f>
        <v>41023</v>
      </c>
      <c r="E1584" s="119">
        <v>0</v>
      </c>
      <c r="F1584" s="119">
        <v>0</v>
      </c>
      <c r="G1584" s="119">
        <v>0</v>
      </c>
      <c r="H1584" s="119">
        <v>0</v>
      </c>
      <c r="I1584" s="119">
        <v>0</v>
      </c>
      <c r="J1584" s="119">
        <v>0</v>
      </c>
      <c r="K1584" s="119">
        <v>0</v>
      </c>
      <c r="L1584" s="119">
        <v>100</v>
      </c>
      <c r="M1584" s="119">
        <v>0</v>
      </c>
      <c r="N1584" s="39">
        <f t="shared" si="192"/>
        <v>0</v>
      </c>
      <c r="O1584" s="39">
        <f t="shared" si="193"/>
        <v>0</v>
      </c>
      <c r="P1584" s="39">
        <f t="shared" si="194"/>
        <v>0</v>
      </c>
      <c r="Q1584">
        <f t="shared" si="195"/>
        <v>0</v>
      </c>
      <c r="R1584">
        <f t="shared" si="196"/>
        <v>0</v>
      </c>
      <c r="S1584">
        <f t="shared" si="197"/>
        <v>0</v>
      </c>
      <c r="T1584">
        <f t="shared" si="198"/>
        <v>1</v>
      </c>
      <c r="U1584">
        <f t="shared" si="199"/>
        <v>0</v>
      </c>
    </row>
    <row r="1585" spans="1:21" x14ac:dyDescent="0.25">
      <c r="A1585" s="118">
        <v>422</v>
      </c>
      <c r="B1585" s="118">
        <v>1156277</v>
      </c>
      <c r="C1585" s="118" t="s">
        <v>1525</v>
      </c>
      <c r="D1585" s="119" t="str">
        <f>VLOOKUP(B1585,'Maestro clientes'!A:C,3,0)</f>
        <v/>
      </c>
      <c r="E1585" s="119">
        <v>0</v>
      </c>
      <c r="F1585" s="119">
        <v>12</v>
      </c>
      <c r="G1585" s="119">
        <v>0</v>
      </c>
      <c r="H1585" s="119">
        <v>0</v>
      </c>
      <c r="I1585" s="119">
        <v>0</v>
      </c>
      <c r="J1585" s="119">
        <v>0</v>
      </c>
      <c r="K1585" s="119">
        <v>0</v>
      </c>
      <c r="L1585" s="119">
        <v>0</v>
      </c>
      <c r="M1585" s="119">
        <v>0</v>
      </c>
      <c r="N1585" s="39">
        <f t="shared" si="192"/>
        <v>0</v>
      </c>
      <c r="O1585" s="39">
        <f t="shared" si="193"/>
        <v>0</v>
      </c>
      <c r="P1585" s="39">
        <f t="shared" si="194"/>
        <v>0</v>
      </c>
      <c r="Q1585">
        <f t="shared" si="195"/>
        <v>0</v>
      </c>
      <c r="R1585">
        <f t="shared" si="196"/>
        <v>0</v>
      </c>
      <c r="S1585">
        <f t="shared" si="197"/>
        <v>0</v>
      </c>
      <c r="T1585">
        <f t="shared" si="198"/>
        <v>0</v>
      </c>
      <c r="U1585">
        <f t="shared" si="199"/>
        <v>0</v>
      </c>
    </row>
    <row r="1586" spans="1:21" x14ac:dyDescent="0.25">
      <c r="A1586" s="118">
        <v>422</v>
      </c>
      <c r="B1586" s="118">
        <v>1116250</v>
      </c>
      <c r="C1586" s="118" t="s">
        <v>2988</v>
      </c>
      <c r="D1586" s="119">
        <f>VLOOKUP(B1586,'Maestro clientes'!A:C,3,0)</f>
        <v>31660</v>
      </c>
      <c r="E1586" s="119">
        <v>0</v>
      </c>
      <c r="F1586" s="119">
        <v>0</v>
      </c>
      <c r="G1586" s="119">
        <v>0</v>
      </c>
      <c r="H1586" s="119">
        <v>32</v>
      </c>
      <c r="I1586" s="119">
        <v>0</v>
      </c>
      <c r="J1586" s="119">
        <v>0</v>
      </c>
      <c r="K1586" s="119">
        <v>12</v>
      </c>
      <c r="L1586" s="119">
        <v>0</v>
      </c>
      <c r="M1586" s="119">
        <v>0</v>
      </c>
      <c r="N1586" s="39">
        <f t="shared" si="192"/>
        <v>0</v>
      </c>
      <c r="O1586" s="39">
        <f t="shared" si="193"/>
        <v>0</v>
      </c>
      <c r="P1586" s="39">
        <f t="shared" si="194"/>
        <v>0</v>
      </c>
      <c r="Q1586">
        <f t="shared" si="195"/>
        <v>0</v>
      </c>
      <c r="R1586">
        <f t="shared" si="196"/>
        <v>0</v>
      </c>
      <c r="S1586">
        <f t="shared" si="197"/>
        <v>0</v>
      </c>
      <c r="T1586">
        <f t="shared" si="198"/>
        <v>0</v>
      </c>
      <c r="U1586">
        <f t="shared" si="199"/>
        <v>0</v>
      </c>
    </row>
    <row r="1587" spans="1:21" x14ac:dyDescent="0.25">
      <c r="A1587" s="118">
        <v>422</v>
      </c>
      <c r="B1587" s="118">
        <v>1148034</v>
      </c>
      <c r="C1587" s="118" t="s">
        <v>3172</v>
      </c>
      <c r="D1587" s="119" t="str">
        <f>VLOOKUP(B1587,'Maestro clientes'!A:C,3,0)</f>
        <v/>
      </c>
      <c r="E1587" s="119">
        <v>0</v>
      </c>
      <c r="F1587" s="119">
        <v>0</v>
      </c>
      <c r="G1587" s="119">
        <v>0</v>
      </c>
      <c r="H1587" s="119">
        <v>0</v>
      </c>
      <c r="I1587" s="119">
        <v>0</v>
      </c>
      <c r="J1587" s="119">
        <v>0</v>
      </c>
      <c r="K1587" s="119">
        <v>12</v>
      </c>
      <c r="L1587" s="119">
        <v>0</v>
      </c>
      <c r="M1587" s="119">
        <v>0</v>
      </c>
      <c r="N1587" s="39">
        <f t="shared" si="192"/>
        <v>0</v>
      </c>
      <c r="O1587" s="39">
        <f t="shared" si="193"/>
        <v>0</v>
      </c>
      <c r="P1587" s="39">
        <f t="shared" si="194"/>
        <v>0</v>
      </c>
      <c r="Q1587">
        <f t="shared" si="195"/>
        <v>0</v>
      </c>
      <c r="R1587">
        <f t="shared" si="196"/>
        <v>0</v>
      </c>
      <c r="S1587">
        <f t="shared" si="197"/>
        <v>0</v>
      </c>
      <c r="T1587">
        <f t="shared" si="198"/>
        <v>0</v>
      </c>
      <c r="U1587">
        <f t="shared" si="199"/>
        <v>0</v>
      </c>
    </row>
    <row r="1588" spans="1:21" x14ac:dyDescent="0.25">
      <c r="A1588" s="118">
        <v>422</v>
      </c>
      <c r="B1588" s="118">
        <v>1066993</v>
      </c>
      <c r="C1588" s="118" t="s">
        <v>3219</v>
      </c>
      <c r="D1588" s="119">
        <f>VLOOKUP(B1588,'Maestro clientes'!A:C,3,0)</f>
        <v>5959</v>
      </c>
      <c r="E1588" s="119">
        <v>0</v>
      </c>
      <c r="F1588" s="119">
        <v>0</v>
      </c>
      <c r="G1588" s="119">
        <v>0</v>
      </c>
      <c r="H1588" s="119">
        <v>0</v>
      </c>
      <c r="I1588" s="119">
        <v>0</v>
      </c>
      <c r="J1588" s="119">
        <v>0</v>
      </c>
      <c r="K1588" s="119">
        <v>6</v>
      </c>
      <c r="L1588" s="119">
        <v>24</v>
      </c>
      <c r="M1588" s="119">
        <v>0</v>
      </c>
      <c r="N1588" s="39">
        <f t="shared" si="192"/>
        <v>0</v>
      </c>
      <c r="O1588" s="39">
        <f t="shared" si="193"/>
        <v>0</v>
      </c>
      <c r="P1588" s="39">
        <f t="shared" si="194"/>
        <v>0</v>
      </c>
      <c r="Q1588">
        <f t="shared" si="195"/>
        <v>0</v>
      </c>
      <c r="R1588">
        <f t="shared" si="196"/>
        <v>0</v>
      </c>
      <c r="S1588">
        <f t="shared" si="197"/>
        <v>0</v>
      </c>
      <c r="T1588">
        <f t="shared" si="198"/>
        <v>0</v>
      </c>
      <c r="U1588">
        <f t="shared" si="199"/>
        <v>0</v>
      </c>
    </row>
    <row r="1589" spans="1:21" x14ac:dyDescent="0.25">
      <c r="A1589" s="118">
        <v>422</v>
      </c>
      <c r="B1589" s="118">
        <v>1118249</v>
      </c>
      <c r="C1589" s="118" t="s">
        <v>3002</v>
      </c>
      <c r="D1589" s="119">
        <f>VLOOKUP(B1589,'Maestro clientes'!A:C,3,0)</f>
        <v>32772</v>
      </c>
      <c r="E1589" s="119">
        <v>0</v>
      </c>
      <c r="F1589" s="119">
        <v>45</v>
      </c>
      <c r="G1589" s="119">
        <v>0</v>
      </c>
      <c r="H1589" s="119">
        <v>20</v>
      </c>
      <c r="I1589" s="119">
        <v>0</v>
      </c>
      <c r="J1589" s="119">
        <v>0</v>
      </c>
      <c r="K1589" s="119">
        <v>36</v>
      </c>
      <c r="L1589" s="119">
        <v>0</v>
      </c>
      <c r="M1589" s="119">
        <v>0</v>
      </c>
      <c r="N1589" s="39">
        <f t="shared" si="192"/>
        <v>0</v>
      </c>
      <c r="O1589" s="39">
        <f t="shared" si="193"/>
        <v>1</v>
      </c>
      <c r="P1589" s="39">
        <f t="shared" si="194"/>
        <v>0</v>
      </c>
      <c r="Q1589">
        <f t="shared" si="195"/>
        <v>0</v>
      </c>
      <c r="R1589">
        <f t="shared" si="196"/>
        <v>0</v>
      </c>
      <c r="S1589">
        <f t="shared" si="197"/>
        <v>1</v>
      </c>
      <c r="T1589">
        <f t="shared" si="198"/>
        <v>0</v>
      </c>
      <c r="U1589">
        <f t="shared" si="199"/>
        <v>0</v>
      </c>
    </row>
    <row r="1590" spans="1:21" x14ac:dyDescent="0.25">
      <c r="A1590" s="118">
        <v>423</v>
      </c>
      <c r="B1590" s="118">
        <v>1060728</v>
      </c>
      <c r="C1590" s="118" t="s">
        <v>2854</v>
      </c>
      <c r="D1590" s="119">
        <f>VLOOKUP(B1590,'Maestro clientes'!A:C,3,0)</f>
        <v>11232</v>
      </c>
      <c r="E1590" s="119">
        <v>0</v>
      </c>
      <c r="F1590" s="119">
        <v>28</v>
      </c>
      <c r="G1590" s="119">
        <v>18</v>
      </c>
      <c r="H1590" s="119">
        <v>20</v>
      </c>
      <c r="I1590" s="119">
        <v>6</v>
      </c>
      <c r="J1590" s="119">
        <v>0</v>
      </c>
      <c r="K1590" s="119">
        <v>39</v>
      </c>
      <c r="L1590" s="119">
        <v>0</v>
      </c>
      <c r="M1590" s="119">
        <v>0</v>
      </c>
      <c r="N1590" s="39">
        <f t="shared" si="192"/>
        <v>0</v>
      </c>
      <c r="O1590" s="39">
        <f t="shared" si="193"/>
        <v>1</v>
      </c>
      <c r="P1590" s="39">
        <f t="shared" si="194"/>
        <v>1</v>
      </c>
      <c r="Q1590">
        <f t="shared" si="195"/>
        <v>1</v>
      </c>
      <c r="R1590">
        <f t="shared" si="196"/>
        <v>0</v>
      </c>
      <c r="S1590">
        <f t="shared" si="197"/>
        <v>1</v>
      </c>
      <c r="T1590">
        <f t="shared" si="198"/>
        <v>0</v>
      </c>
      <c r="U1590">
        <f t="shared" si="199"/>
        <v>0</v>
      </c>
    </row>
    <row r="1591" spans="1:21" x14ac:dyDescent="0.25">
      <c r="A1591" s="118">
        <v>423</v>
      </c>
      <c r="B1591" s="118">
        <v>1061151</v>
      </c>
      <c r="C1591" s="118" t="s">
        <v>1903</v>
      </c>
      <c r="D1591" s="119">
        <f>VLOOKUP(B1591,'Maestro clientes'!A:C,3,0)</f>
        <v>11901</v>
      </c>
      <c r="E1591" s="119">
        <v>0</v>
      </c>
      <c r="F1591" s="119">
        <v>0</v>
      </c>
      <c r="G1591" s="119">
        <v>52</v>
      </c>
      <c r="H1591" s="119">
        <v>0</v>
      </c>
      <c r="I1591" s="119">
        <v>0</v>
      </c>
      <c r="J1591" s="119">
        <v>0</v>
      </c>
      <c r="K1591" s="119">
        <v>36</v>
      </c>
      <c r="L1591" s="119">
        <v>10</v>
      </c>
      <c r="M1591" s="119">
        <v>0</v>
      </c>
      <c r="N1591" s="39">
        <f t="shared" si="192"/>
        <v>0</v>
      </c>
      <c r="O1591" s="39">
        <f t="shared" si="193"/>
        <v>0</v>
      </c>
      <c r="P1591" s="39">
        <f t="shared" si="194"/>
        <v>1</v>
      </c>
      <c r="Q1591">
        <f t="shared" si="195"/>
        <v>0</v>
      </c>
      <c r="R1591">
        <f t="shared" si="196"/>
        <v>0</v>
      </c>
      <c r="S1591">
        <f t="shared" si="197"/>
        <v>1</v>
      </c>
      <c r="T1591">
        <f t="shared" si="198"/>
        <v>0</v>
      </c>
      <c r="U1591">
        <f t="shared" si="199"/>
        <v>0</v>
      </c>
    </row>
    <row r="1592" spans="1:21" x14ac:dyDescent="0.25">
      <c r="A1592" s="118">
        <v>423</v>
      </c>
      <c r="B1592" s="118">
        <v>1061189</v>
      </c>
      <c r="C1592" s="118" t="s">
        <v>2144</v>
      </c>
      <c r="D1592" s="119">
        <f>VLOOKUP(B1592,'Maestro clientes'!A:C,3,0)</f>
        <v>11964</v>
      </c>
      <c r="E1592" s="119">
        <v>27</v>
      </c>
      <c r="F1592" s="119">
        <v>0</v>
      </c>
      <c r="G1592" s="119">
        <v>15</v>
      </c>
      <c r="H1592" s="119">
        <v>0</v>
      </c>
      <c r="I1592" s="119">
        <v>0</v>
      </c>
      <c r="J1592" s="119">
        <v>0</v>
      </c>
      <c r="K1592" s="119">
        <v>3</v>
      </c>
      <c r="L1592" s="119">
        <v>12</v>
      </c>
      <c r="M1592" s="119">
        <v>0</v>
      </c>
      <c r="N1592" s="39">
        <f t="shared" si="192"/>
        <v>1</v>
      </c>
      <c r="O1592" s="39">
        <f t="shared" si="193"/>
        <v>0</v>
      </c>
      <c r="P1592" s="39">
        <f t="shared" si="194"/>
        <v>0</v>
      </c>
      <c r="Q1592">
        <f t="shared" si="195"/>
        <v>0</v>
      </c>
      <c r="R1592">
        <f t="shared" si="196"/>
        <v>0</v>
      </c>
      <c r="S1592">
        <f t="shared" si="197"/>
        <v>0</v>
      </c>
      <c r="T1592">
        <f t="shared" si="198"/>
        <v>0</v>
      </c>
      <c r="U1592">
        <f t="shared" si="199"/>
        <v>0</v>
      </c>
    </row>
    <row r="1593" spans="1:21" x14ac:dyDescent="0.25">
      <c r="A1593" s="118">
        <v>423</v>
      </c>
      <c r="B1593" s="118">
        <v>1061941</v>
      </c>
      <c r="C1593" s="118" t="s">
        <v>2258</v>
      </c>
      <c r="D1593" s="119">
        <f>VLOOKUP(B1593,'Maestro clientes'!A:C,3,0)</f>
        <v>13024</v>
      </c>
      <c r="E1593" s="119">
        <v>0</v>
      </c>
      <c r="F1593" s="119">
        <v>24</v>
      </c>
      <c r="G1593" s="119">
        <v>22</v>
      </c>
      <c r="H1593" s="119">
        <v>12</v>
      </c>
      <c r="I1593" s="119">
        <v>6</v>
      </c>
      <c r="J1593" s="119">
        <v>0</v>
      </c>
      <c r="K1593" s="119">
        <v>36</v>
      </c>
      <c r="L1593" s="119">
        <v>112</v>
      </c>
      <c r="M1593" s="119">
        <v>0</v>
      </c>
      <c r="N1593" s="39">
        <f t="shared" si="192"/>
        <v>0</v>
      </c>
      <c r="O1593" s="39">
        <f t="shared" si="193"/>
        <v>1</v>
      </c>
      <c r="P1593" s="39">
        <f t="shared" si="194"/>
        <v>1</v>
      </c>
      <c r="Q1593">
        <f t="shared" si="195"/>
        <v>1</v>
      </c>
      <c r="R1593">
        <f t="shared" si="196"/>
        <v>0</v>
      </c>
      <c r="S1593">
        <f t="shared" si="197"/>
        <v>1</v>
      </c>
      <c r="T1593">
        <f t="shared" si="198"/>
        <v>1</v>
      </c>
      <c r="U1593">
        <f t="shared" si="199"/>
        <v>0</v>
      </c>
    </row>
    <row r="1594" spans="1:21" x14ac:dyDescent="0.25">
      <c r="A1594" s="118">
        <v>423</v>
      </c>
      <c r="B1594" s="118">
        <v>1064940</v>
      </c>
      <c r="C1594" s="118" t="s">
        <v>2605</v>
      </c>
      <c r="D1594" s="119">
        <f>VLOOKUP(B1594,'Maestro clientes'!A:C,3,0)</f>
        <v>2338</v>
      </c>
      <c r="E1594" s="119">
        <v>0</v>
      </c>
      <c r="F1594" s="119">
        <v>6</v>
      </c>
      <c r="G1594" s="119">
        <v>0</v>
      </c>
      <c r="H1594" s="119">
        <v>0</v>
      </c>
      <c r="I1594" s="119">
        <v>0</v>
      </c>
      <c r="J1594" s="119">
        <v>0</v>
      </c>
      <c r="K1594" s="119">
        <v>0</v>
      </c>
      <c r="L1594" s="119">
        <v>0</v>
      </c>
      <c r="M1594" s="119">
        <v>0</v>
      </c>
      <c r="N1594" s="39">
        <f t="shared" si="192"/>
        <v>0</v>
      </c>
      <c r="O1594" s="39">
        <f t="shared" si="193"/>
        <v>0</v>
      </c>
      <c r="P1594" s="39">
        <f t="shared" si="194"/>
        <v>0</v>
      </c>
      <c r="Q1594">
        <f t="shared" si="195"/>
        <v>0</v>
      </c>
      <c r="R1594">
        <f t="shared" si="196"/>
        <v>0</v>
      </c>
      <c r="S1594">
        <f t="shared" si="197"/>
        <v>0</v>
      </c>
      <c r="T1594">
        <f t="shared" si="198"/>
        <v>0</v>
      </c>
      <c r="U1594">
        <f t="shared" si="199"/>
        <v>0</v>
      </c>
    </row>
    <row r="1595" spans="1:21" x14ac:dyDescent="0.25">
      <c r="A1595" s="118">
        <v>423</v>
      </c>
      <c r="B1595" s="118">
        <v>1067248</v>
      </c>
      <c r="C1595" s="118" t="s">
        <v>1900</v>
      </c>
      <c r="D1595" s="119">
        <f>VLOOKUP(B1595,'Maestro clientes'!A:C,3,0)</f>
        <v>61679</v>
      </c>
      <c r="E1595" s="119">
        <v>0</v>
      </c>
      <c r="F1595" s="119">
        <v>0</v>
      </c>
      <c r="G1595" s="119">
        <v>12</v>
      </c>
      <c r="H1595" s="119">
        <v>0</v>
      </c>
      <c r="I1595" s="119">
        <v>0</v>
      </c>
      <c r="J1595" s="119">
        <v>0</v>
      </c>
      <c r="K1595" s="119">
        <v>0</v>
      </c>
      <c r="L1595" s="119">
        <v>0</v>
      </c>
      <c r="M1595" s="119">
        <v>0</v>
      </c>
      <c r="N1595" s="39">
        <f t="shared" si="192"/>
        <v>0</v>
      </c>
      <c r="O1595" s="39">
        <f t="shared" si="193"/>
        <v>0</v>
      </c>
      <c r="P1595" s="39">
        <f t="shared" si="194"/>
        <v>0</v>
      </c>
      <c r="Q1595">
        <f t="shared" si="195"/>
        <v>0</v>
      </c>
      <c r="R1595">
        <f t="shared" si="196"/>
        <v>0</v>
      </c>
      <c r="S1595">
        <f t="shared" si="197"/>
        <v>0</v>
      </c>
      <c r="T1595">
        <f t="shared" si="198"/>
        <v>0</v>
      </c>
      <c r="U1595">
        <f t="shared" si="199"/>
        <v>0</v>
      </c>
    </row>
    <row r="1596" spans="1:21" x14ac:dyDescent="0.25">
      <c r="A1596" s="118">
        <v>423</v>
      </c>
      <c r="B1596" s="118">
        <v>1067591</v>
      </c>
      <c r="C1596" s="118" t="s">
        <v>1901</v>
      </c>
      <c r="D1596" s="119">
        <f>VLOOKUP(B1596,'Maestro clientes'!A:C,3,0)</f>
        <v>64436</v>
      </c>
      <c r="E1596" s="119">
        <v>90</v>
      </c>
      <c r="F1596" s="119">
        <v>0</v>
      </c>
      <c r="G1596" s="119">
        <v>0</v>
      </c>
      <c r="H1596" s="119">
        <v>0</v>
      </c>
      <c r="I1596" s="119">
        <v>0</v>
      </c>
      <c r="J1596" s="119">
        <v>0</v>
      </c>
      <c r="K1596" s="119">
        <v>0</v>
      </c>
      <c r="L1596" s="119">
        <v>0</v>
      </c>
      <c r="M1596" s="119">
        <v>0</v>
      </c>
      <c r="N1596" s="39">
        <f t="shared" si="192"/>
        <v>1</v>
      </c>
      <c r="O1596" s="39">
        <f t="shared" si="193"/>
        <v>0</v>
      </c>
      <c r="P1596" s="39">
        <f t="shared" si="194"/>
        <v>0</v>
      </c>
      <c r="Q1596">
        <f t="shared" si="195"/>
        <v>0</v>
      </c>
      <c r="R1596">
        <f t="shared" si="196"/>
        <v>0</v>
      </c>
      <c r="S1596">
        <f t="shared" si="197"/>
        <v>0</v>
      </c>
      <c r="T1596">
        <f t="shared" si="198"/>
        <v>0</v>
      </c>
      <c r="U1596">
        <f t="shared" si="199"/>
        <v>0</v>
      </c>
    </row>
    <row r="1597" spans="1:21" x14ac:dyDescent="0.25">
      <c r="A1597" s="118">
        <v>423</v>
      </c>
      <c r="B1597" s="118">
        <v>1068200</v>
      </c>
      <c r="C1597" s="118" t="s">
        <v>1466</v>
      </c>
      <c r="D1597" s="119">
        <f>VLOOKUP(B1597,'Maestro clientes'!A:C,3,0)</f>
        <v>68874</v>
      </c>
      <c r="E1597" s="119">
        <v>0</v>
      </c>
      <c r="F1597" s="119">
        <v>16</v>
      </c>
      <c r="G1597" s="119">
        <v>0</v>
      </c>
      <c r="H1597" s="119">
        <v>0</v>
      </c>
      <c r="I1597" s="119">
        <v>0</v>
      </c>
      <c r="J1597" s="119">
        <v>0</v>
      </c>
      <c r="K1597" s="119">
        <v>0</v>
      </c>
      <c r="L1597" s="119">
        <v>0</v>
      </c>
      <c r="M1597" s="119">
        <v>0</v>
      </c>
      <c r="N1597" s="39">
        <f t="shared" si="192"/>
        <v>0</v>
      </c>
      <c r="O1597" s="39">
        <f t="shared" si="193"/>
        <v>0</v>
      </c>
      <c r="P1597" s="39">
        <f t="shared" si="194"/>
        <v>0</v>
      </c>
      <c r="Q1597">
        <f t="shared" si="195"/>
        <v>0</v>
      </c>
      <c r="R1597">
        <f t="shared" si="196"/>
        <v>0</v>
      </c>
      <c r="S1597">
        <f t="shared" si="197"/>
        <v>0</v>
      </c>
      <c r="T1597">
        <f t="shared" si="198"/>
        <v>0</v>
      </c>
      <c r="U1597">
        <f t="shared" si="199"/>
        <v>0</v>
      </c>
    </row>
    <row r="1598" spans="1:21" x14ac:dyDescent="0.25">
      <c r="A1598" s="118">
        <v>423</v>
      </c>
      <c r="B1598" s="118">
        <v>1069008</v>
      </c>
      <c r="C1598" s="118" t="s">
        <v>1368</v>
      </c>
      <c r="D1598" s="119">
        <f>VLOOKUP(B1598,'Maestro clientes'!A:C,3,0)</f>
        <v>73600</v>
      </c>
      <c r="E1598" s="119">
        <v>0</v>
      </c>
      <c r="F1598" s="119">
        <v>18</v>
      </c>
      <c r="G1598" s="119">
        <v>0</v>
      </c>
      <c r="H1598" s="119">
        <v>0</v>
      </c>
      <c r="I1598" s="119">
        <v>0</v>
      </c>
      <c r="J1598" s="119">
        <v>0</v>
      </c>
      <c r="K1598" s="119">
        <v>12</v>
      </c>
      <c r="L1598" s="119">
        <v>0</v>
      </c>
      <c r="M1598" s="119">
        <v>12</v>
      </c>
      <c r="N1598" s="39">
        <f t="shared" si="192"/>
        <v>0</v>
      </c>
      <c r="O1598" s="39">
        <f t="shared" si="193"/>
        <v>0</v>
      </c>
      <c r="P1598" s="39">
        <f t="shared" si="194"/>
        <v>0</v>
      </c>
      <c r="Q1598">
        <f t="shared" si="195"/>
        <v>0</v>
      </c>
      <c r="R1598">
        <f t="shared" si="196"/>
        <v>0</v>
      </c>
      <c r="S1598">
        <f t="shared" si="197"/>
        <v>0</v>
      </c>
      <c r="T1598">
        <f t="shared" si="198"/>
        <v>0</v>
      </c>
      <c r="U1598">
        <f t="shared" si="199"/>
        <v>1</v>
      </c>
    </row>
    <row r="1599" spans="1:21" x14ac:dyDescent="0.25">
      <c r="A1599" s="118">
        <v>423</v>
      </c>
      <c r="B1599" s="118">
        <v>1069430</v>
      </c>
      <c r="C1599" s="118" t="s">
        <v>2606</v>
      </c>
      <c r="D1599" s="119">
        <f>VLOOKUP(B1599,'Maestro clientes'!A:C,3,0)</f>
        <v>75596</v>
      </c>
      <c r="E1599" s="119">
        <v>0</v>
      </c>
      <c r="F1599" s="119">
        <v>26</v>
      </c>
      <c r="G1599" s="119">
        <v>24</v>
      </c>
      <c r="H1599" s="119">
        <v>0</v>
      </c>
      <c r="I1599" s="119">
        <v>0</v>
      </c>
      <c r="J1599" s="119">
        <v>0</v>
      </c>
      <c r="K1599" s="119">
        <v>27</v>
      </c>
      <c r="L1599" s="119">
        <v>60</v>
      </c>
      <c r="M1599" s="119">
        <v>0</v>
      </c>
      <c r="N1599" s="39">
        <f t="shared" si="192"/>
        <v>0</v>
      </c>
      <c r="O1599" s="39">
        <f t="shared" si="193"/>
        <v>1</v>
      </c>
      <c r="P1599" s="39">
        <f t="shared" si="194"/>
        <v>1</v>
      </c>
      <c r="Q1599">
        <f t="shared" si="195"/>
        <v>0</v>
      </c>
      <c r="R1599">
        <f t="shared" si="196"/>
        <v>0</v>
      </c>
      <c r="S1599">
        <f t="shared" si="197"/>
        <v>1</v>
      </c>
      <c r="T1599">
        <f t="shared" si="198"/>
        <v>1</v>
      </c>
      <c r="U1599">
        <f t="shared" si="199"/>
        <v>0</v>
      </c>
    </row>
    <row r="1600" spans="1:21" x14ac:dyDescent="0.25">
      <c r="A1600" s="118">
        <v>423</v>
      </c>
      <c r="B1600" s="118">
        <v>1070714</v>
      </c>
      <c r="C1600" s="118" t="s">
        <v>1902</v>
      </c>
      <c r="D1600" s="119">
        <f>VLOOKUP(B1600,'Maestro clientes'!A:C,3,0)</f>
        <v>8991</v>
      </c>
      <c r="E1600" s="119">
        <v>0</v>
      </c>
      <c r="F1600" s="119">
        <v>0</v>
      </c>
      <c r="G1600" s="119">
        <v>0</v>
      </c>
      <c r="H1600" s="119">
        <v>0</v>
      </c>
      <c r="I1600" s="119">
        <v>0</v>
      </c>
      <c r="J1600" s="119">
        <v>0</v>
      </c>
      <c r="K1600" s="119">
        <v>0</v>
      </c>
      <c r="L1600" s="119">
        <v>12</v>
      </c>
      <c r="M1600" s="119">
        <v>0</v>
      </c>
      <c r="N1600" s="39">
        <f t="shared" si="192"/>
        <v>0</v>
      </c>
      <c r="O1600" s="39">
        <f t="shared" si="193"/>
        <v>0</v>
      </c>
      <c r="P1600" s="39">
        <f t="shared" si="194"/>
        <v>0</v>
      </c>
      <c r="Q1600">
        <f t="shared" si="195"/>
        <v>0</v>
      </c>
      <c r="R1600">
        <f t="shared" si="196"/>
        <v>0</v>
      </c>
      <c r="S1600">
        <f t="shared" si="197"/>
        <v>0</v>
      </c>
      <c r="T1600">
        <f t="shared" si="198"/>
        <v>0</v>
      </c>
      <c r="U1600">
        <f t="shared" si="199"/>
        <v>0</v>
      </c>
    </row>
    <row r="1601" spans="1:21" x14ac:dyDescent="0.25">
      <c r="A1601" s="118">
        <v>423</v>
      </c>
      <c r="B1601" s="118">
        <v>1070833</v>
      </c>
      <c r="C1601" s="118" t="s">
        <v>1467</v>
      </c>
      <c r="D1601" s="119">
        <f>VLOOKUP(B1601,'Maestro clientes'!A:C,3,0)</f>
        <v>9206</v>
      </c>
      <c r="E1601" s="119">
        <v>0</v>
      </c>
      <c r="F1601" s="119">
        <v>0</v>
      </c>
      <c r="G1601" s="119">
        <v>18</v>
      </c>
      <c r="H1601" s="119">
        <v>12</v>
      </c>
      <c r="I1601" s="119">
        <v>6</v>
      </c>
      <c r="J1601" s="119">
        <v>0</v>
      </c>
      <c r="K1601" s="119">
        <v>0</v>
      </c>
      <c r="L1601" s="119">
        <v>0</v>
      </c>
      <c r="M1601" s="119">
        <v>0</v>
      </c>
      <c r="N1601" s="39">
        <f t="shared" si="192"/>
        <v>0</v>
      </c>
      <c r="O1601" s="39">
        <f t="shared" si="193"/>
        <v>0</v>
      </c>
      <c r="P1601" s="39">
        <f t="shared" si="194"/>
        <v>1</v>
      </c>
      <c r="Q1601">
        <f t="shared" si="195"/>
        <v>1</v>
      </c>
      <c r="R1601">
        <f t="shared" si="196"/>
        <v>0</v>
      </c>
      <c r="S1601">
        <f t="shared" si="197"/>
        <v>0</v>
      </c>
      <c r="T1601">
        <f t="shared" si="198"/>
        <v>0</v>
      </c>
      <c r="U1601">
        <f t="shared" si="199"/>
        <v>0</v>
      </c>
    </row>
    <row r="1602" spans="1:21" x14ac:dyDescent="0.25">
      <c r="A1602" s="118">
        <v>423</v>
      </c>
      <c r="B1602" s="118">
        <v>1072678</v>
      </c>
      <c r="C1602" s="118" t="s">
        <v>1903</v>
      </c>
      <c r="D1602" s="119">
        <f>VLOOKUP(B1602,'Maestro clientes'!A:C,3,0)</f>
        <v>11925</v>
      </c>
      <c r="E1602" s="119">
        <v>0</v>
      </c>
      <c r="F1602" s="119">
        <v>30</v>
      </c>
      <c r="G1602" s="119">
        <v>0</v>
      </c>
      <c r="H1602" s="119">
        <v>0</v>
      </c>
      <c r="I1602" s="119">
        <v>0</v>
      </c>
      <c r="J1602" s="119">
        <v>0</v>
      </c>
      <c r="K1602" s="119">
        <v>24</v>
      </c>
      <c r="L1602" s="119">
        <v>12</v>
      </c>
      <c r="M1602" s="119">
        <v>0</v>
      </c>
      <c r="N1602" s="39">
        <f t="shared" si="192"/>
        <v>0</v>
      </c>
      <c r="O1602" s="39">
        <f t="shared" si="193"/>
        <v>1</v>
      </c>
      <c r="P1602" s="39">
        <f t="shared" si="194"/>
        <v>0</v>
      </c>
      <c r="Q1602">
        <f t="shared" si="195"/>
        <v>0</v>
      </c>
      <c r="R1602">
        <f t="shared" si="196"/>
        <v>0</v>
      </c>
      <c r="S1602">
        <f t="shared" si="197"/>
        <v>1</v>
      </c>
      <c r="T1602">
        <f t="shared" si="198"/>
        <v>0</v>
      </c>
      <c r="U1602">
        <f t="shared" si="199"/>
        <v>0</v>
      </c>
    </row>
    <row r="1603" spans="1:21" x14ac:dyDescent="0.25">
      <c r="A1603" s="118">
        <v>423</v>
      </c>
      <c r="B1603" s="118">
        <v>1072909</v>
      </c>
      <c r="C1603" s="118" t="s">
        <v>1904</v>
      </c>
      <c r="D1603" s="119">
        <f>VLOOKUP(B1603,'Maestro clientes'!A:C,3,0)</f>
        <v>56619</v>
      </c>
      <c r="E1603" s="119">
        <v>0</v>
      </c>
      <c r="F1603" s="119">
        <v>48</v>
      </c>
      <c r="G1603" s="119">
        <v>0</v>
      </c>
      <c r="H1603" s="119">
        <v>20</v>
      </c>
      <c r="I1603" s="119">
        <v>12</v>
      </c>
      <c r="J1603" s="119">
        <v>0</v>
      </c>
      <c r="K1603" s="119">
        <v>168</v>
      </c>
      <c r="L1603" s="119">
        <v>324</v>
      </c>
      <c r="M1603" s="119">
        <v>12</v>
      </c>
      <c r="N1603" s="39">
        <f t="shared" si="192"/>
        <v>0</v>
      </c>
      <c r="O1603" s="39">
        <f t="shared" si="193"/>
        <v>1</v>
      </c>
      <c r="P1603" s="39">
        <f t="shared" si="194"/>
        <v>0</v>
      </c>
      <c r="Q1603">
        <f t="shared" si="195"/>
        <v>1</v>
      </c>
      <c r="R1603">
        <f t="shared" si="196"/>
        <v>0</v>
      </c>
      <c r="S1603">
        <f t="shared" si="197"/>
        <v>1</v>
      </c>
      <c r="T1603">
        <f t="shared" si="198"/>
        <v>1</v>
      </c>
      <c r="U1603">
        <f t="shared" si="199"/>
        <v>1</v>
      </c>
    </row>
    <row r="1604" spans="1:21" x14ac:dyDescent="0.25">
      <c r="A1604" s="118">
        <v>423</v>
      </c>
      <c r="B1604" s="118">
        <v>1073009</v>
      </c>
      <c r="C1604" s="118" t="s">
        <v>2560</v>
      </c>
      <c r="D1604" s="119">
        <f>VLOOKUP(B1604,'Maestro clientes'!A:C,3,0)</f>
        <v>71318</v>
      </c>
      <c r="E1604" s="119">
        <v>0</v>
      </c>
      <c r="F1604" s="119">
        <v>6</v>
      </c>
      <c r="G1604" s="119">
        <v>12</v>
      </c>
      <c r="H1604" s="119">
        <v>20</v>
      </c>
      <c r="I1604" s="119">
        <v>0</v>
      </c>
      <c r="J1604" s="119">
        <v>0</v>
      </c>
      <c r="K1604" s="119">
        <v>24</v>
      </c>
      <c r="L1604" s="119">
        <v>0</v>
      </c>
      <c r="M1604" s="119">
        <v>0</v>
      </c>
      <c r="N1604" s="39">
        <f t="shared" si="192"/>
        <v>0</v>
      </c>
      <c r="O1604" s="39">
        <f t="shared" si="193"/>
        <v>0</v>
      </c>
      <c r="P1604" s="39">
        <f t="shared" si="194"/>
        <v>0</v>
      </c>
      <c r="Q1604">
        <f t="shared" si="195"/>
        <v>0</v>
      </c>
      <c r="R1604">
        <f t="shared" si="196"/>
        <v>0</v>
      </c>
      <c r="S1604">
        <f t="shared" si="197"/>
        <v>1</v>
      </c>
      <c r="T1604">
        <f t="shared" si="198"/>
        <v>0</v>
      </c>
      <c r="U1604">
        <f t="shared" si="199"/>
        <v>0</v>
      </c>
    </row>
    <row r="1605" spans="1:21" x14ac:dyDescent="0.25">
      <c r="A1605" s="118">
        <v>423</v>
      </c>
      <c r="B1605" s="118">
        <v>1073028</v>
      </c>
      <c r="C1605" s="118" t="s">
        <v>1905</v>
      </c>
      <c r="D1605" s="119">
        <f>VLOOKUP(B1605,'Maestro clientes'!A:C,3,0)</f>
        <v>73715</v>
      </c>
      <c r="E1605" s="119">
        <v>0</v>
      </c>
      <c r="F1605" s="119">
        <v>4</v>
      </c>
      <c r="G1605" s="119">
        <v>0</v>
      </c>
      <c r="H1605" s="119">
        <v>0</v>
      </c>
      <c r="I1605" s="119">
        <v>0</v>
      </c>
      <c r="J1605" s="119">
        <v>0</v>
      </c>
      <c r="K1605" s="119">
        <v>0</v>
      </c>
      <c r="L1605" s="119">
        <v>0</v>
      </c>
      <c r="M1605" s="119">
        <v>0</v>
      </c>
      <c r="N1605" s="39">
        <f t="shared" ref="N1605:N1668" si="200">IF(E1605&gt;=18,1,0)</f>
        <v>0</v>
      </c>
      <c r="O1605" s="39">
        <f t="shared" ref="O1605:O1668" si="201">IF(F1605&gt;=24,1,0)</f>
        <v>0</v>
      </c>
      <c r="P1605" s="39">
        <f t="shared" ref="P1605:P1668" si="202">IF(G1605&gt;=18,1,0)</f>
        <v>0</v>
      </c>
      <c r="Q1605">
        <f t="shared" ref="Q1605:Q1668" si="203">IF(AND(H1605&gt;=12,I1605&gt;=6),1,0)</f>
        <v>0</v>
      </c>
      <c r="R1605">
        <f t="shared" ref="R1605:R1668" si="204">IF(J1605&gt;=24,1,0)</f>
        <v>0</v>
      </c>
      <c r="S1605">
        <f t="shared" ref="S1605:S1668" si="205">IF(K1605&gt;=24,1,0)</f>
        <v>0</v>
      </c>
      <c r="T1605">
        <f t="shared" ref="T1605:T1668" si="206">IF(L1605&gt;=48,1,0)</f>
        <v>0</v>
      </c>
      <c r="U1605">
        <f t="shared" ref="U1605:U1668" si="207">IF(M1605&gt;=12,1,0)</f>
        <v>0</v>
      </c>
    </row>
    <row r="1606" spans="1:21" x14ac:dyDescent="0.25">
      <c r="A1606" s="118">
        <v>423</v>
      </c>
      <c r="B1606" s="118">
        <v>1083554</v>
      </c>
      <c r="C1606" s="118" t="s">
        <v>1468</v>
      </c>
      <c r="D1606" s="119">
        <f>VLOOKUP(B1606,'Maestro clientes'!A:C,3,0)</f>
        <v>20218</v>
      </c>
      <c r="E1606" s="119">
        <v>0</v>
      </c>
      <c r="F1606" s="119">
        <v>0</v>
      </c>
      <c r="G1606" s="119">
        <v>24</v>
      </c>
      <c r="H1606" s="119">
        <v>32</v>
      </c>
      <c r="I1606" s="119">
        <v>6</v>
      </c>
      <c r="J1606" s="119">
        <v>24</v>
      </c>
      <c r="K1606" s="119">
        <v>24</v>
      </c>
      <c r="L1606" s="119">
        <v>56</v>
      </c>
      <c r="M1606" s="119">
        <v>12</v>
      </c>
      <c r="N1606" s="39">
        <f t="shared" si="200"/>
        <v>0</v>
      </c>
      <c r="O1606" s="39">
        <f t="shared" si="201"/>
        <v>0</v>
      </c>
      <c r="P1606" s="39">
        <f t="shared" si="202"/>
        <v>1</v>
      </c>
      <c r="Q1606">
        <f t="shared" si="203"/>
        <v>1</v>
      </c>
      <c r="R1606">
        <f t="shared" si="204"/>
        <v>1</v>
      </c>
      <c r="S1606">
        <f t="shared" si="205"/>
        <v>1</v>
      </c>
      <c r="T1606">
        <f t="shared" si="206"/>
        <v>1</v>
      </c>
      <c r="U1606">
        <f t="shared" si="207"/>
        <v>1</v>
      </c>
    </row>
    <row r="1607" spans="1:21" x14ac:dyDescent="0.25">
      <c r="A1607" s="118">
        <v>423</v>
      </c>
      <c r="B1607" s="118">
        <v>1105224</v>
      </c>
      <c r="C1607" s="118" t="s">
        <v>1740</v>
      </c>
      <c r="D1607" s="119">
        <f>VLOOKUP(B1607,'Maestro clientes'!A:C,3,0)</f>
        <v>24691</v>
      </c>
      <c r="E1607" s="119">
        <v>0</v>
      </c>
      <c r="F1607" s="119">
        <v>24</v>
      </c>
      <c r="G1607" s="119">
        <v>12</v>
      </c>
      <c r="H1607" s="119">
        <v>0</v>
      </c>
      <c r="I1607" s="119">
        <v>0</v>
      </c>
      <c r="J1607" s="119">
        <v>0</v>
      </c>
      <c r="K1607" s="119">
        <v>24</v>
      </c>
      <c r="L1607" s="119">
        <v>0</v>
      </c>
      <c r="M1607" s="119">
        <v>0</v>
      </c>
      <c r="N1607" s="39">
        <f t="shared" si="200"/>
        <v>0</v>
      </c>
      <c r="O1607" s="39">
        <f t="shared" si="201"/>
        <v>1</v>
      </c>
      <c r="P1607" s="39">
        <f t="shared" si="202"/>
        <v>0</v>
      </c>
      <c r="Q1607">
        <f t="shared" si="203"/>
        <v>0</v>
      </c>
      <c r="R1607">
        <f t="shared" si="204"/>
        <v>0</v>
      </c>
      <c r="S1607">
        <f t="shared" si="205"/>
        <v>1</v>
      </c>
      <c r="T1607">
        <f t="shared" si="206"/>
        <v>0</v>
      </c>
      <c r="U1607">
        <f t="shared" si="207"/>
        <v>0</v>
      </c>
    </row>
    <row r="1608" spans="1:21" x14ac:dyDescent="0.25">
      <c r="A1608" s="118">
        <v>423</v>
      </c>
      <c r="B1608" s="118">
        <v>1106416</v>
      </c>
      <c r="C1608" s="118" t="s">
        <v>2352</v>
      </c>
      <c r="D1608" s="119">
        <f>VLOOKUP(B1608,'Maestro clientes'!A:C,3,0)</f>
        <v>26071</v>
      </c>
      <c r="E1608" s="119">
        <v>0</v>
      </c>
      <c r="F1608" s="119">
        <v>60</v>
      </c>
      <c r="G1608" s="119">
        <v>42</v>
      </c>
      <c r="H1608" s="119">
        <v>34</v>
      </c>
      <c r="I1608" s="119">
        <v>0</v>
      </c>
      <c r="J1608" s="119">
        <v>10</v>
      </c>
      <c r="K1608" s="119">
        <v>45</v>
      </c>
      <c r="L1608" s="119">
        <v>100</v>
      </c>
      <c r="M1608" s="119">
        <v>0</v>
      </c>
      <c r="N1608" s="39">
        <f t="shared" si="200"/>
        <v>0</v>
      </c>
      <c r="O1608" s="39">
        <f t="shared" si="201"/>
        <v>1</v>
      </c>
      <c r="P1608" s="39">
        <f t="shared" si="202"/>
        <v>1</v>
      </c>
      <c r="Q1608">
        <f t="shared" si="203"/>
        <v>0</v>
      </c>
      <c r="R1608">
        <f t="shared" si="204"/>
        <v>0</v>
      </c>
      <c r="S1608">
        <f t="shared" si="205"/>
        <v>1</v>
      </c>
      <c r="T1608">
        <f t="shared" si="206"/>
        <v>1</v>
      </c>
      <c r="U1608">
        <f t="shared" si="207"/>
        <v>0</v>
      </c>
    </row>
    <row r="1609" spans="1:21" x14ac:dyDescent="0.25">
      <c r="A1609" s="118">
        <v>423</v>
      </c>
      <c r="B1609" s="118">
        <v>1114259</v>
      </c>
      <c r="C1609" s="118" t="s">
        <v>2607</v>
      </c>
      <c r="D1609" s="119">
        <f>VLOOKUP(B1609,'Maestro clientes'!A:C,3,0)</f>
        <v>30726</v>
      </c>
      <c r="E1609" s="119">
        <v>180</v>
      </c>
      <c r="F1609" s="119">
        <v>0</v>
      </c>
      <c r="G1609" s="119">
        <v>0</v>
      </c>
      <c r="H1609" s="119">
        <v>0</v>
      </c>
      <c r="I1609" s="119">
        <v>0</v>
      </c>
      <c r="J1609" s="119">
        <v>0</v>
      </c>
      <c r="K1609" s="119">
        <v>9</v>
      </c>
      <c r="L1609" s="119">
        <v>0</v>
      </c>
      <c r="M1609" s="119">
        <v>0</v>
      </c>
      <c r="N1609" s="39">
        <f t="shared" si="200"/>
        <v>1</v>
      </c>
      <c r="O1609" s="39">
        <f t="shared" si="201"/>
        <v>0</v>
      </c>
      <c r="P1609" s="39">
        <f t="shared" si="202"/>
        <v>0</v>
      </c>
      <c r="Q1609">
        <f t="shared" si="203"/>
        <v>0</v>
      </c>
      <c r="R1609">
        <f t="shared" si="204"/>
        <v>0</v>
      </c>
      <c r="S1609">
        <f t="shared" si="205"/>
        <v>0</v>
      </c>
      <c r="T1609">
        <f t="shared" si="206"/>
        <v>0</v>
      </c>
      <c r="U1609">
        <f t="shared" si="207"/>
        <v>0</v>
      </c>
    </row>
    <row r="1610" spans="1:21" x14ac:dyDescent="0.25">
      <c r="A1610" s="118">
        <v>423</v>
      </c>
      <c r="B1610" s="118">
        <v>1131165</v>
      </c>
      <c r="C1610" s="118" t="s">
        <v>2855</v>
      </c>
      <c r="D1610" s="119">
        <f>VLOOKUP(B1610,'Maestro clientes'!A:C,3,0)</f>
        <v>38924</v>
      </c>
      <c r="E1610" s="119">
        <v>9</v>
      </c>
      <c r="F1610" s="119">
        <v>0</v>
      </c>
      <c r="G1610" s="119">
        <v>0</v>
      </c>
      <c r="H1610" s="119">
        <v>12</v>
      </c>
      <c r="I1610" s="119">
        <v>0</v>
      </c>
      <c r="J1610" s="119">
        <v>0</v>
      </c>
      <c r="K1610" s="119">
        <v>0</v>
      </c>
      <c r="L1610" s="119">
        <v>70</v>
      </c>
      <c r="M1610" s="119">
        <v>0</v>
      </c>
      <c r="N1610" s="39">
        <f t="shared" si="200"/>
        <v>0</v>
      </c>
      <c r="O1610" s="39">
        <f t="shared" si="201"/>
        <v>0</v>
      </c>
      <c r="P1610" s="39">
        <f t="shared" si="202"/>
        <v>0</v>
      </c>
      <c r="Q1610">
        <f t="shared" si="203"/>
        <v>0</v>
      </c>
      <c r="R1610">
        <f t="shared" si="204"/>
        <v>0</v>
      </c>
      <c r="S1610">
        <f t="shared" si="205"/>
        <v>0</v>
      </c>
      <c r="T1610">
        <f t="shared" si="206"/>
        <v>1</v>
      </c>
      <c r="U1610">
        <f t="shared" si="207"/>
        <v>0</v>
      </c>
    </row>
    <row r="1611" spans="1:21" x14ac:dyDescent="0.25">
      <c r="A1611" s="118">
        <v>423</v>
      </c>
      <c r="B1611" s="118">
        <v>1132378</v>
      </c>
      <c r="C1611" s="118" t="s">
        <v>1469</v>
      </c>
      <c r="D1611" s="119">
        <f>VLOOKUP(B1611,'Maestro clientes'!A:C,3,0)</f>
        <v>39566</v>
      </c>
      <c r="E1611" s="119">
        <v>0</v>
      </c>
      <c r="F1611" s="119">
        <v>102</v>
      </c>
      <c r="G1611" s="119">
        <v>0</v>
      </c>
      <c r="H1611" s="119">
        <v>0</v>
      </c>
      <c r="I1611" s="119">
        <v>0</v>
      </c>
      <c r="J1611" s="119">
        <v>0</v>
      </c>
      <c r="K1611" s="119">
        <v>100</v>
      </c>
      <c r="L1611" s="119">
        <v>216</v>
      </c>
      <c r="M1611" s="119">
        <v>0</v>
      </c>
      <c r="N1611" s="39">
        <f t="shared" si="200"/>
        <v>0</v>
      </c>
      <c r="O1611" s="39">
        <f t="shared" si="201"/>
        <v>1</v>
      </c>
      <c r="P1611" s="39">
        <f t="shared" si="202"/>
        <v>0</v>
      </c>
      <c r="Q1611">
        <f t="shared" si="203"/>
        <v>0</v>
      </c>
      <c r="R1611">
        <f t="shared" si="204"/>
        <v>0</v>
      </c>
      <c r="S1611">
        <f t="shared" si="205"/>
        <v>1</v>
      </c>
      <c r="T1611">
        <f t="shared" si="206"/>
        <v>1</v>
      </c>
      <c r="U1611">
        <f t="shared" si="207"/>
        <v>0</v>
      </c>
    </row>
    <row r="1612" spans="1:21" x14ac:dyDescent="0.25">
      <c r="A1612" s="118">
        <v>423</v>
      </c>
      <c r="B1612" s="118">
        <v>1082771</v>
      </c>
      <c r="C1612" s="118" t="s">
        <v>3161</v>
      </c>
      <c r="D1612" s="119">
        <f>VLOOKUP(B1612,'Maestro clientes'!A:C,3,0)</f>
        <v>18920</v>
      </c>
      <c r="E1612" s="119">
        <v>0</v>
      </c>
      <c r="F1612" s="119">
        <v>0</v>
      </c>
      <c r="G1612" s="119">
        <v>0</v>
      </c>
      <c r="H1612" s="119">
        <v>0</v>
      </c>
      <c r="I1612" s="119">
        <v>0</v>
      </c>
      <c r="J1612" s="119">
        <v>0</v>
      </c>
      <c r="K1612" s="119">
        <v>0</v>
      </c>
      <c r="L1612" s="119">
        <v>60</v>
      </c>
      <c r="M1612" s="119">
        <v>0</v>
      </c>
      <c r="N1612" s="39">
        <f t="shared" si="200"/>
        <v>0</v>
      </c>
      <c r="O1612" s="39">
        <f t="shared" si="201"/>
        <v>0</v>
      </c>
      <c r="P1612" s="39">
        <f t="shared" si="202"/>
        <v>0</v>
      </c>
      <c r="Q1612">
        <f t="shared" si="203"/>
        <v>0</v>
      </c>
      <c r="R1612">
        <f t="shared" si="204"/>
        <v>0</v>
      </c>
      <c r="S1612">
        <f t="shared" si="205"/>
        <v>0</v>
      </c>
      <c r="T1612">
        <f t="shared" si="206"/>
        <v>1</v>
      </c>
      <c r="U1612">
        <f t="shared" si="207"/>
        <v>0</v>
      </c>
    </row>
    <row r="1613" spans="1:21" x14ac:dyDescent="0.25">
      <c r="A1613" s="118">
        <v>423</v>
      </c>
      <c r="B1613" s="118">
        <v>1068664</v>
      </c>
      <c r="C1613" s="118" t="s">
        <v>2937</v>
      </c>
      <c r="D1613" s="119">
        <f>VLOOKUP(B1613,'Maestro clientes'!A:C,3,0)</f>
        <v>71757</v>
      </c>
      <c r="E1613" s="119">
        <v>0</v>
      </c>
      <c r="F1613" s="119">
        <v>0</v>
      </c>
      <c r="G1613" s="119">
        <v>0</v>
      </c>
      <c r="H1613" s="119">
        <v>0</v>
      </c>
      <c r="I1613" s="119">
        <v>0</v>
      </c>
      <c r="J1613" s="119">
        <v>0</v>
      </c>
      <c r="K1613" s="119">
        <v>0</v>
      </c>
      <c r="L1613" s="119">
        <v>10</v>
      </c>
      <c r="M1613" s="119">
        <v>0</v>
      </c>
      <c r="N1613" s="39">
        <f t="shared" si="200"/>
        <v>0</v>
      </c>
      <c r="O1613" s="39">
        <f t="shared" si="201"/>
        <v>0</v>
      </c>
      <c r="P1613" s="39">
        <f t="shared" si="202"/>
        <v>0</v>
      </c>
      <c r="Q1613">
        <f t="shared" si="203"/>
        <v>0</v>
      </c>
      <c r="R1613">
        <f t="shared" si="204"/>
        <v>0</v>
      </c>
      <c r="S1613">
        <f t="shared" si="205"/>
        <v>0</v>
      </c>
      <c r="T1613">
        <f t="shared" si="206"/>
        <v>0</v>
      </c>
      <c r="U1613">
        <f t="shared" si="207"/>
        <v>0</v>
      </c>
    </row>
    <row r="1614" spans="1:21" x14ac:dyDescent="0.25">
      <c r="A1614" s="118">
        <v>423</v>
      </c>
      <c r="B1614" s="118">
        <v>1106150</v>
      </c>
      <c r="C1614" s="118" t="s">
        <v>3190</v>
      </c>
      <c r="D1614" s="119">
        <f>VLOOKUP(B1614,'Maestro clientes'!A:C,3,0)</f>
        <v>25733</v>
      </c>
      <c r="E1614" s="119">
        <v>0</v>
      </c>
      <c r="F1614" s="119">
        <v>6</v>
      </c>
      <c r="G1614" s="119">
        <v>36</v>
      </c>
      <c r="H1614" s="119">
        <v>0</v>
      </c>
      <c r="I1614" s="119">
        <v>0</v>
      </c>
      <c r="J1614" s="119">
        <v>0</v>
      </c>
      <c r="K1614" s="119">
        <v>0</v>
      </c>
      <c r="L1614" s="119">
        <v>0</v>
      </c>
      <c r="M1614" s="119">
        <v>0</v>
      </c>
      <c r="N1614" s="39">
        <f t="shared" si="200"/>
        <v>0</v>
      </c>
      <c r="O1614" s="39">
        <f t="shared" si="201"/>
        <v>0</v>
      </c>
      <c r="P1614" s="39">
        <f t="shared" si="202"/>
        <v>1</v>
      </c>
      <c r="Q1614">
        <f t="shared" si="203"/>
        <v>0</v>
      </c>
      <c r="R1614">
        <f t="shared" si="204"/>
        <v>0</v>
      </c>
      <c r="S1614">
        <f t="shared" si="205"/>
        <v>0</v>
      </c>
      <c r="T1614">
        <f t="shared" si="206"/>
        <v>0</v>
      </c>
      <c r="U1614">
        <f t="shared" si="207"/>
        <v>0</v>
      </c>
    </row>
    <row r="1615" spans="1:21" x14ac:dyDescent="0.25">
      <c r="A1615" s="118">
        <v>423</v>
      </c>
      <c r="B1615" s="118">
        <v>1118786</v>
      </c>
      <c r="C1615" s="118" t="s">
        <v>1976</v>
      </c>
      <c r="D1615" s="119">
        <f>VLOOKUP(B1615,'Maestro clientes'!A:C,3,0)</f>
        <v>33121</v>
      </c>
      <c r="E1615" s="119">
        <v>18</v>
      </c>
      <c r="F1615" s="119">
        <v>0</v>
      </c>
      <c r="G1615" s="119">
        <v>10</v>
      </c>
      <c r="H1615" s="119">
        <v>34</v>
      </c>
      <c r="I1615" s="119">
        <v>0</v>
      </c>
      <c r="J1615" s="119">
        <v>0</v>
      </c>
      <c r="K1615" s="119">
        <v>12</v>
      </c>
      <c r="L1615" s="119">
        <v>24</v>
      </c>
      <c r="M1615" s="119">
        <v>0</v>
      </c>
      <c r="N1615" s="39">
        <f t="shared" si="200"/>
        <v>1</v>
      </c>
      <c r="O1615" s="39">
        <f t="shared" si="201"/>
        <v>0</v>
      </c>
      <c r="P1615" s="39">
        <f t="shared" si="202"/>
        <v>0</v>
      </c>
      <c r="Q1615">
        <f t="shared" si="203"/>
        <v>0</v>
      </c>
      <c r="R1615">
        <f t="shared" si="204"/>
        <v>0</v>
      </c>
      <c r="S1615">
        <f t="shared" si="205"/>
        <v>0</v>
      </c>
      <c r="T1615">
        <f t="shared" si="206"/>
        <v>0</v>
      </c>
      <c r="U1615">
        <f t="shared" si="207"/>
        <v>0</v>
      </c>
    </row>
    <row r="1616" spans="1:21" x14ac:dyDescent="0.25">
      <c r="A1616" s="118">
        <v>423</v>
      </c>
      <c r="B1616" s="118">
        <v>1123223</v>
      </c>
      <c r="C1616" s="118" t="s">
        <v>3191</v>
      </c>
      <c r="D1616" s="119">
        <f>VLOOKUP(B1616,'Maestro clientes'!A:C,3,0)</f>
        <v>36562</v>
      </c>
      <c r="E1616" s="119">
        <v>18</v>
      </c>
      <c r="F1616" s="119">
        <v>0</v>
      </c>
      <c r="G1616" s="119">
        <v>0</v>
      </c>
      <c r="H1616" s="119">
        <v>40</v>
      </c>
      <c r="I1616" s="119">
        <v>0</v>
      </c>
      <c r="J1616" s="119">
        <v>0</v>
      </c>
      <c r="K1616" s="119">
        <v>24</v>
      </c>
      <c r="L1616" s="119">
        <v>0</v>
      </c>
      <c r="M1616" s="119">
        <v>0</v>
      </c>
      <c r="N1616" s="39">
        <f t="shared" si="200"/>
        <v>1</v>
      </c>
      <c r="O1616" s="39">
        <f t="shared" si="201"/>
        <v>0</v>
      </c>
      <c r="P1616" s="39">
        <f t="shared" si="202"/>
        <v>0</v>
      </c>
      <c r="Q1616">
        <f t="shared" si="203"/>
        <v>0</v>
      </c>
      <c r="R1616">
        <f t="shared" si="204"/>
        <v>0</v>
      </c>
      <c r="S1616">
        <f t="shared" si="205"/>
        <v>1</v>
      </c>
      <c r="T1616">
        <f t="shared" si="206"/>
        <v>0</v>
      </c>
      <c r="U1616">
        <f t="shared" si="207"/>
        <v>0</v>
      </c>
    </row>
    <row r="1617" spans="1:21" x14ac:dyDescent="0.25">
      <c r="A1617" s="118">
        <v>423</v>
      </c>
      <c r="B1617" s="118">
        <v>1134503</v>
      </c>
      <c r="C1617" s="118" t="s">
        <v>3192</v>
      </c>
      <c r="D1617" s="119">
        <f>VLOOKUP(B1617,'Maestro clientes'!A:C,3,0)</f>
        <v>40124</v>
      </c>
      <c r="E1617" s="119">
        <v>0</v>
      </c>
      <c r="F1617" s="119">
        <v>42</v>
      </c>
      <c r="G1617" s="119">
        <v>0</v>
      </c>
      <c r="H1617" s="119">
        <v>0</v>
      </c>
      <c r="I1617" s="119">
        <v>0</v>
      </c>
      <c r="J1617" s="119">
        <v>0</v>
      </c>
      <c r="K1617" s="119">
        <v>0</v>
      </c>
      <c r="L1617" s="119">
        <v>24</v>
      </c>
      <c r="M1617" s="119">
        <v>0</v>
      </c>
      <c r="N1617" s="39">
        <f t="shared" si="200"/>
        <v>0</v>
      </c>
      <c r="O1617" s="39">
        <f t="shared" si="201"/>
        <v>1</v>
      </c>
      <c r="P1617" s="39">
        <f t="shared" si="202"/>
        <v>0</v>
      </c>
      <c r="Q1617">
        <f t="shared" si="203"/>
        <v>0</v>
      </c>
      <c r="R1617">
        <f t="shared" si="204"/>
        <v>0</v>
      </c>
      <c r="S1617">
        <f t="shared" si="205"/>
        <v>0</v>
      </c>
      <c r="T1617">
        <f t="shared" si="206"/>
        <v>0</v>
      </c>
      <c r="U1617">
        <f t="shared" si="207"/>
        <v>0</v>
      </c>
    </row>
    <row r="1618" spans="1:21" x14ac:dyDescent="0.25">
      <c r="A1618" s="118">
        <v>423</v>
      </c>
      <c r="B1618" s="118">
        <v>1157016</v>
      </c>
      <c r="C1618" s="118" t="s">
        <v>3193</v>
      </c>
      <c r="D1618" s="119" t="str">
        <f>VLOOKUP(B1618,'Maestro clientes'!A:C,3,0)</f>
        <v/>
      </c>
      <c r="E1618" s="119">
        <v>9</v>
      </c>
      <c r="F1618" s="119">
        <v>20</v>
      </c>
      <c r="G1618" s="119">
        <v>12</v>
      </c>
      <c r="H1618" s="119">
        <v>0</v>
      </c>
      <c r="I1618" s="119">
        <v>0</v>
      </c>
      <c r="J1618" s="119">
        <v>0</v>
      </c>
      <c r="K1618" s="119">
        <v>0</v>
      </c>
      <c r="L1618" s="119">
        <v>0</v>
      </c>
      <c r="M1618" s="119">
        <v>0</v>
      </c>
      <c r="N1618" s="39">
        <f t="shared" si="200"/>
        <v>0</v>
      </c>
      <c r="O1618" s="39">
        <f t="shared" si="201"/>
        <v>0</v>
      </c>
      <c r="P1618" s="39">
        <f t="shared" si="202"/>
        <v>0</v>
      </c>
      <c r="Q1618">
        <f t="shared" si="203"/>
        <v>0</v>
      </c>
      <c r="R1618">
        <f t="shared" si="204"/>
        <v>0</v>
      </c>
      <c r="S1618">
        <f t="shared" si="205"/>
        <v>0</v>
      </c>
      <c r="T1618">
        <f t="shared" si="206"/>
        <v>0</v>
      </c>
      <c r="U1618">
        <f t="shared" si="207"/>
        <v>0</v>
      </c>
    </row>
    <row r="1619" spans="1:21" x14ac:dyDescent="0.25">
      <c r="A1619" s="118">
        <v>423</v>
      </c>
      <c r="B1619" s="118">
        <v>1073030</v>
      </c>
      <c r="C1619" s="118" t="s">
        <v>1905</v>
      </c>
      <c r="D1619" s="119">
        <f>VLOOKUP(B1619,'Maestro clientes'!A:C,3,0)</f>
        <v>73717</v>
      </c>
      <c r="E1619" s="119">
        <v>0</v>
      </c>
      <c r="F1619" s="119">
        <v>0</v>
      </c>
      <c r="G1619" s="119">
        <v>0</v>
      </c>
      <c r="H1619" s="119">
        <v>0</v>
      </c>
      <c r="I1619" s="119">
        <v>0</v>
      </c>
      <c r="J1619" s="119">
        <v>0</v>
      </c>
      <c r="K1619" s="119">
        <v>600</v>
      </c>
      <c r="L1619" s="119">
        <v>500</v>
      </c>
      <c r="M1619" s="119">
        <v>0</v>
      </c>
      <c r="N1619" s="39">
        <f t="shared" si="200"/>
        <v>0</v>
      </c>
      <c r="O1619" s="39">
        <f t="shared" si="201"/>
        <v>0</v>
      </c>
      <c r="P1619" s="39">
        <f t="shared" si="202"/>
        <v>0</v>
      </c>
      <c r="Q1619">
        <f t="shared" si="203"/>
        <v>0</v>
      </c>
      <c r="R1619">
        <f t="shared" si="204"/>
        <v>0</v>
      </c>
      <c r="S1619">
        <f t="shared" si="205"/>
        <v>1</v>
      </c>
      <c r="T1619">
        <f t="shared" si="206"/>
        <v>1</v>
      </c>
      <c r="U1619">
        <f t="shared" si="207"/>
        <v>0</v>
      </c>
    </row>
    <row r="1620" spans="1:21" x14ac:dyDescent="0.25">
      <c r="A1620" s="118">
        <v>430</v>
      </c>
      <c r="B1620" s="118">
        <v>1060632</v>
      </c>
      <c r="C1620" s="118" t="s">
        <v>2641</v>
      </c>
      <c r="D1620" s="119">
        <f>VLOOKUP(B1620,'Maestro clientes'!A:C,3,0)</f>
        <v>11083</v>
      </c>
      <c r="E1620" s="119">
        <v>0</v>
      </c>
      <c r="F1620" s="119">
        <v>24</v>
      </c>
      <c r="G1620" s="119">
        <v>0</v>
      </c>
      <c r="H1620" s="119">
        <v>0</v>
      </c>
      <c r="I1620" s="119">
        <v>0</v>
      </c>
      <c r="J1620" s="119">
        <v>0</v>
      </c>
      <c r="K1620" s="119">
        <v>0</v>
      </c>
      <c r="L1620" s="119">
        <v>0</v>
      </c>
      <c r="M1620" s="119">
        <v>0</v>
      </c>
      <c r="N1620" s="39">
        <f t="shared" si="200"/>
        <v>0</v>
      </c>
      <c r="O1620" s="39">
        <f t="shared" si="201"/>
        <v>1</v>
      </c>
      <c r="P1620" s="39">
        <f t="shared" si="202"/>
        <v>0</v>
      </c>
      <c r="Q1620">
        <f t="shared" si="203"/>
        <v>0</v>
      </c>
      <c r="R1620">
        <f t="shared" si="204"/>
        <v>0</v>
      </c>
      <c r="S1620">
        <f t="shared" si="205"/>
        <v>0</v>
      </c>
      <c r="T1620">
        <f t="shared" si="206"/>
        <v>0</v>
      </c>
      <c r="U1620">
        <f t="shared" si="207"/>
        <v>0</v>
      </c>
    </row>
    <row r="1621" spans="1:21" x14ac:dyDescent="0.25">
      <c r="A1621" s="118">
        <v>430</v>
      </c>
      <c r="B1621" s="118">
        <v>1061401</v>
      </c>
      <c r="C1621" s="118" t="s">
        <v>2893</v>
      </c>
      <c r="D1621" s="119">
        <f>VLOOKUP(B1621,'Maestro clientes'!A:C,3,0)</f>
        <v>12305</v>
      </c>
      <c r="E1621" s="119">
        <v>0</v>
      </c>
      <c r="F1621" s="119">
        <v>36</v>
      </c>
      <c r="G1621" s="119">
        <v>0</v>
      </c>
      <c r="H1621" s="119">
        <v>0</v>
      </c>
      <c r="I1621" s="119">
        <v>0</v>
      </c>
      <c r="J1621" s="119">
        <v>0</v>
      </c>
      <c r="K1621" s="119">
        <v>0</v>
      </c>
      <c r="L1621" s="119">
        <v>0</v>
      </c>
      <c r="M1621" s="119">
        <v>0</v>
      </c>
      <c r="N1621" s="39">
        <f t="shared" si="200"/>
        <v>0</v>
      </c>
      <c r="O1621" s="39">
        <f t="shared" si="201"/>
        <v>1</v>
      </c>
      <c r="P1621" s="39">
        <f t="shared" si="202"/>
        <v>0</v>
      </c>
      <c r="Q1621">
        <f t="shared" si="203"/>
        <v>0</v>
      </c>
      <c r="R1621">
        <f t="shared" si="204"/>
        <v>0</v>
      </c>
      <c r="S1621">
        <f t="shared" si="205"/>
        <v>0</v>
      </c>
      <c r="T1621">
        <f t="shared" si="206"/>
        <v>0</v>
      </c>
      <c r="U1621">
        <f t="shared" si="207"/>
        <v>0</v>
      </c>
    </row>
    <row r="1622" spans="1:21" x14ac:dyDescent="0.25">
      <c r="A1622" s="118">
        <v>430</v>
      </c>
      <c r="B1622" s="118">
        <v>1062425</v>
      </c>
      <c r="C1622" s="118" t="s">
        <v>2642</v>
      </c>
      <c r="D1622" s="119">
        <f>VLOOKUP(B1622,'Maestro clientes'!A:C,3,0)</f>
        <v>13728</v>
      </c>
      <c r="E1622" s="119">
        <v>0</v>
      </c>
      <c r="F1622" s="119">
        <v>30</v>
      </c>
      <c r="G1622" s="119">
        <v>18</v>
      </c>
      <c r="H1622" s="119">
        <v>12</v>
      </c>
      <c r="I1622" s="119">
        <v>0</v>
      </c>
      <c r="J1622" s="119">
        <v>0</v>
      </c>
      <c r="K1622" s="119">
        <v>0</v>
      </c>
      <c r="L1622" s="119">
        <v>60</v>
      </c>
      <c r="M1622" s="119">
        <v>0</v>
      </c>
      <c r="N1622" s="39">
        <f t="shared" si="200"/>
        <v>0</v>
      </c>
      <c r="O1622" s="39">
        <f t="shared" si="201"/>
        <v>1</v>
      </c>
      <c r="P1622" s="39">
        <f t="shared" si="202"/>
        <v>1</v>
      </c>
      <c r="Q1622">
        <f t="shared" si="203"/>
        <v>0</v>
      </c>
      <c r="R1622">
        <f t="shared" si="204"/>
        <v>0</v>
      </c>
      <c r="S1622">
        <f t="shared" si="205"/>
        <v>0</v>
      </c>
      <c r="T1622">
        <f t="shared" si="206"/>
        <v>1</v>
      </c>
      <c r="U1622">
        <f t="shared" si="207"/>
        <v>0</v>
      </c>
    </row>
    <row r="1623" spans="1:21" x14ac:dyDescent="0.25">
      <c r="A1623" s="118">
        <v>430</v>
      </c>
      <c r="B1623" s="118">
        <v>1063287</v>
      </c>
      <c r="C1623" s="118" t="s">
        <v>1984</v>
      </c>
      <c r="D1623" s="119">
        <f>VLOOKUP(B1623,'Maestro clientes'!A:C,3,0)</f>
        <v>14807</v>
      </c>
      <c r="E1623" s="119">
        <v>0</v>
      </c>
      <c r="F1623" s="119">
        <v>0</v>
      </c>
      <c r="G1623" s="119">
        <v>0</v>
      </c>
      <c r="H1623" s="119">
        <v>0</v>
      </c>
      <c r="I1623" s="119">
        <v>0</v>
      </c>
      <c r="J1623" s="119">
        <v>0</v>
      </c>
      <c r="K1623" s="119">
        <v>0</v>
      </c>
      <c r="L1623" s="119">
        <v>10</v>
      </c>
      <c r="M1623" s="119">
        <v>0</v>
      </c>
      <c r="N1623" s="39">
        <f t="shared" si="200"/>
        <v>0</v>
      </c>
      <c r="O1623" s="39">
        <f t="shared" si="201"/>
        <v>0</v>
      </c>
      <c r="P1623" s="39">
        <f t="shared" si="202"/>
        <v>0</v>
      </c>
      <c r="Q1623">
        <f t="shared" si="203"/>
        <v>0</v>
      </c>
      <c r="R1623">
        <f t="shared" si="204"/>
        <v>0</v>
      </c>
      <c r="S1623">
        <f t="shared" si="205"/>
        <v>0</v>
      </c>
      <c r="T1623">
        <f t="shared" si="206"/>
        <v>0</v>
      </c>
      <c r="U1623">
        <f t="shared" si="207"/>
        <v>0</v>
      </c>
    </row>
    <row r="1624" spans="1:21" x14ac:dyDescent="0.25">
      <c r="A1624" s="118">
        <v>430</v>
      </c>
      <c r="B1624" s="118">
        <v>1067544</v>
      </c>
      <c r="C1624" s="118" t="s">
        <v>1526</v>
      </c>
      <c r="D1624" s="119">
        <f>VLOOKUP(B1624,'Maestro clientes'!A:C,3,0)</f>
        <v>64041</v>
      </c>
      <c r="E1624" s="119">
        <v>0</v>
      </c>
      <c r="F1624" s="119">
        <v>30</v>
      </c>
      <c r="G1624" s="119">
        <v>0</v>
      </c>
      <c r="H1624" s="119">
        <v>0</v>
      </c>
      <c r="I1624" s="119">
        <v>0</v>
      </c>
      <c r="J1624" s="119">
        <v>0</v>
      </c>
      <c r="K1624" s="119">
        <v>24</v>
      </c>
      <c r="L1624" s="119">
        <v>0</v>
      </c>
      <c r="M1624" s="119">
        <v>6</v>
      </c>
      <c r="N1624" s="39">
        <f t="shared" si="200"/>
        <v>0</v>
      </c>
      <c r="O1624" s="39">
        <f t="shared" si="201"/>
        <v>1</v>
      </c>
      <c r="P1624" s="39">
        <f t="shared" si="202"/>
        <v>0</v>
      </c>
      <c r="Q1624">
        <f t="shared" si="203"/>
        <v>0</v>
      </c>
      <c r="R1624">
        <f t="shared" si="204"/>
        <v>0</v>
      </c>
      <c r="S1624">
        <f t="shared" si="205"/>
        <v>1</v>
      </c>
      <c r="T1624">
        <f t="shared" si="206"/>
        <v>0</v>
      </c>
      <c r="U1624">
        <f t="shared" si="207"/>
        <v>0</v>
      </c>
    </row>
    <row r="1625" spans="1:21" x14ac:dyDescent="0.25">
      <c r="A1625" s="118">
        <v>430</v>
      </c>
      <c r="B1625" s="118">
        <v>1068092</v>
      </c>
      <c r="C1625" s="118" t="s">
        <v>1404</v>
      </c>
      <c r="D1625" s="119">
        <f>VLOOKUP(B1625,'Maestro clientes'!A:C,3,0)</f>
        <v>68261</v>
      </c>
      <c r="E1625" s="119">
        <v>0</v>
      </c>
      <c r="F1625" s="119">
        <v>0</v>
      </c>
      <c r="G1625" s="119">
        <v>0</v>
      </c>
      <c r="H1625" s="119">
        <v>0</v>
      </c>
      <c r="I1625" s="119">
        <v>0</v>
      </c>
      <c r="J1625" s="119">
        <v>0</v>
      </c>
      <c r="K1625" s="119">
        <v>0</v>
      </c>
      <c r="L1625" s="119">
        <v>20</v>
      </c>
      <c r="M1625" s="119">
        <v>0</v>
      </c>
      <c r="N1625" s="39">
        <f t="shared" si="200"/>
        <v>0</v>
      </c>
      <c r="O1625" s="39">
        <f t="shared" si="201"/>
        <v>0</v>
      </c>
      <c r="P1625" s="39">
        <f t="shared" si="202"/>
        <v>0</v>
      </c>
      <c r="Q1625">
        <f t="shared" si="203"/>
        <v>0</v>
      </c>
      <c r="R1625">
        <f t="shared" si="204"/>
        <v>0</v>
      </c>
      <c r="S1625">
        <f t="shared" si="205"/>
        <v>0</v>
      </c>
      <c r="T1625">
        <f t="shared" si="206"/>
        <v>0</v>
      </c>
      <c r="U1625">
        <f t="shared" si="207"/>
        <v>0</v>
      </c>
    </row>
    <row r="1626" spans="1:21" x14ac:dyDescent="0.25">
      <c r="A1626" s="118">
        <v>430</v>
      </c>
      <c r="B1626" s="118">
        <v>1070115</v>
      </c>
      <c r="C1626" s="118" t="s">
        <v>1405</v>
      </c>
      <c r="D1626" s="119">
        <f>VLOOKUP(B1626,'Maestro clientes'!A:C,3,0)</f>
        <v>78250</v>
      </c>
      <c r="E1626" s="119">
        <v>0</v>
      </c>
      <c r="F1626" s="119">
        <v>24</v>
      </c>
      <c r="G1626" s="119">
        <v>24</v>
      </c>
      <c r="H1626" s="119">
        <v>0</v>
      </c>
      <c r="I1626" s="119">
        <v>0</v>
      </c>
      <c r="J1626" s="119">
        <v>0</v>
      </c>
      <c r="K1626" s="119">
        <v>0</v>
      </c>
      <c r="L1626" s="119">
        <v>30</v>
      </c>
      <c r="M1626" s="119">
        <v>12</v>
      </c>
      <c r="N1626" s="39">
        <f t="shared" si="200"/>
        <v>0</v>
      </c>
      <c r="O1626" s="39">
        <f t="shared" si="201"/>
        <v>1</v>
      </c>
      <c r="P1626" s="39">
        <f t="shared" si="202"/>
        <v>1</v>
      </c>
      <c r="Q1626">
        <f t="shared" si="203"/>
        <v>0</v>
      </c>
      <c r="R1626">
        <f t="shared" si="204"/>
        <v>0</v>
      </c>
      <c r="S1626">
        <f t="shared" si="205"/>
        <v>0</v>
      </c>
      <c r="T1626">
        <f t="shared" si="206"/>
        <v>0</v>
      </c>
      <c r="U1626">
        <f t="shared" si="207"/>
        <v>1</v>
      </c>
    </row>
    <row r="1627" spans="1:21" x14ac:dyDescent="0.25">
      <c r="A1627" s="118">
        <v>430</v>
      </c>
      <c r="B1627" s="118">
        <v>1070982</v>
      </c>
      <c r="C1627" s="118" t="s">
        <v>1985</v>
      </c>
      <c r="D1627" s="119">
        <f>VLOOKUP(B1627,'Maestro clientes'!A:C,3,0)</f>
        <v>9468</v>
      </c>
      <c r="E1627" s="119">
        <v>0</v>
      </c>
      <c r="F1627" s="119">
        <v>66</v>
      </c>
      <c r="G1627" s="119">
        <v>18</v>
      </c>
      <c r="H1627" s="119">
        <v>12</v>
      </c>
      <c r="I1627" s="119">
        <v>0</v>
      </c>
      <c r="J1627" s="119">
        <v>0</v>
      </c>
      <c r="K1627" s="119">
        <v>0</v>
      </c>
      <c r="L1627" s="119">
        <v>0</v>
      </c>
      <c r="M1627" s="119">
        <v>0</v>
      </c>
      <c r="N1627" s="39">
        <f t="shared" si="200"/>
        <v>0</v>
      </c>
      <c r="O1627" s="39">
        <f t="shared" si="201"/>
        <v>1</v>
      </c>
      <c r="P1627" s="39">
        <f t="shared" si="202"/>
        <v>1</v>
      </c>
      <c r="Q1627">
        <f t="shared" si="203"/>
        <v>0</v>
      </c>
      <c r="R1627">
        <f t="shared" si="204"/>
        <v>0</v>
      </c>
      <c r="S1627">
        <f t="shared" si="205"/>
        <v>0</v>
      </c>
      <c r="T1627">
        <f t="shared" si="206"/>
        <v>0</v>
      </c>
      <c r="U1627">
        <f t="shared" si="207"/>
        <v>0</v>
      </c>
    </row>
    <row r="1628" spans="1:21" x14ac:dyDescent="0.25">
      <c r="A1628" s="118">
        <v>430</v>
      </c>
      <c r="B1628" s="118">
        <v>1071165</v>
      </c>
      <c r="C1628" s="118" t="s">
        <v>1406</v>
      </c>
      <c r="D1628" s="119">
        <f>VLOOKUP(B1628,'Maestro clientes'!A:C,3,0)</f>
        <v>9737</v>
      </c>
      <c r="E1628" s="119">
        <v>0</v>
      </c>
      <c r="F1628" s="119">
        <v>18</v>
      </c>
      <c r="G1628" s="119">
        <v>0</v>
      </c>
      <c r="H1628" s="119">
        <v>0</v>
      </c>
      <c r="I1628" s="119">
        <v>0</v>
      </c>
      <c r="J1628" s="119">
        <v>0</v>
      </c>
      <c r="K1628" s="119">
        <v>0</v>
      </c>
      <c r="L1628" s="119">
        <v>0</v>
      </c>
      <c r="M1628" s="119">
        <v>0</v>
      </c>
      <c r="N1628" s="39">
        <f t="shared" si="200"/>
        <v>0</v>
      </c>
      <c r="O1628" s="39">
        <f t="shared" si="201"/>
        <v>0</v>
      </c>
      <c r="P1628" s="39">
        <f t="shared" si="202"/>
        <v>0</v>
      </c>
      <c r="Q1628">
        <f t="shared" si="203"/>
        <v>0</v>
      </c>
      <c r="R1628">
        <f t="shared" si="204"/>
        <v>0</v>
      </c>
      <c r="S1628">
        <f t="shared" si="205"/>
        <v>0</v>
      </c>
      <c r="T1628">
        <f t="shared" si="206"/>
        <v>0</v>
      </c>
      <c r="U1628">
        <f t="shared" si="207"/>
        <v>0</v>
      </c>
    </row>
    <row r="1629" spans="1:21" x14ac:dyDescent="0.25">
      <c r="A1629" s="118">
        <v>430</v>
      </c>
      <c r="B1629" s="118">
        <v>1082755</v>
      </c>
      <c r="C1629" s="118" t="s">
        <v>1407</v>
      </c>
      <c r="D1629" s="119">
        <f>VLOOKUP(B1629,'Maestro clientes'!A:C,3,0)</f>
        <v>18820</v>
      </c>
      <c r="E1629" s="119">
        <v>0</v>
      </c>
      <c r="F1629" s="119">
        <v>0</v>
      </c>
      <c r="G1629" s="119">
        <v>0</v>
      </c>
      <c r="H1629" s="119">
        <v>0</v>
      </c>
      <c r="I1629" s="119">
        <v>0</v>
      </c>
      <c r="J1629" s="119">
        <v>0</v>
      </c>
      <c r="K1629" s="119">
        <v>36</v>
      </c>
      <c r="L1629" s="119">
        <v>0</v>
      </c>
      <c r="M1629" s="119">
        <v>0</v>
      </c>
      <c r="N1629" s="39">
        <f t="shared" si="200"/>
        <v>0</v>
      </c>
      <c r="O1629" s="39">
        <f t="shared" si="201"/>
        <v>0</v>
      </c>
      <c r="P1629" s="39">
        <f t="shared" si="202"/>
        <v>0</v>
      </c>
      <c r="Q1629">
        <f t="shared" si="203"/>
        <v>0</v>
      </c>
      <c r="R1629">
        <f t="shared" si="204"/>
        <v>0</v>
      </c>
      <c r="S1629">
        <f t="shared" si="205"/>
        <v>1</v>
      </c>
      <c r="T1629">
        <f t="shared" si="206"/>
        <v>0</v>
      </c>
      <c r="U1629">
        <f t="shared" si="207"/>
        <v>0</v>
      </c>
    </row>
    <row r="1630" spans="1:21" x14ac:dyDescent="0.25">
      <c r="A1630" s="118">
        <v>430</v>
      </c>
      <c r="B1630" s="118">
        <v>1110319</v>
      </c>
      <c r="C1630" s="118" t="s">
        <v>2894</v>
      </c>
      <c r="D1630" s="119">
        <f>VLOOKUP(B1630,'Maestro clientes'!A:C,3,0)</f>
        <v>28628</v>
      </c>
      <c r="E1630" s="119">
        <v>0</v>
      </c>
      <c r="F1630" s="119">
        <v>24</v>
      </c>
      <c r="G1630" s="119">
        <v>30</v>
      </c>
      <c r="H1630" s="119">
        <v>0</v>
      </c>
      <c r="I1630" s="119">
        <v>0</v>
      </c>
      <c r="J1630" s="119">
        <v>0</v>
      </c>
      <c r="K1630" s="119">
        <v>0</v>
      </c>
      <c r="L1630" s="119">
        <v>50</v>
      </c>
      <c r="M1630" s="119">
        <v>0</v>
      </c>
      <c r="N1630" s="39">
        <f t="shared" si="200"/>
        <v>0</v>
      </c>
      <c r="O1630" s="39">
        <f t="shared" si="201"/>
        <v>1</v>
      </c>
      <c r="P1630" s="39">
        <f t="shared" si="202"/>
        <v>1</v>
      </c>
      <c r="Q1630">
        <f t="shared" si="203"/>
        <v>0</v>
      </c>
      <c r="R1630">
        <f t="shared" si="204"/>
        <v>0</v>
      </c>
      <c r="S1630">
        <f t="shared" si="205"/>
        <v>0</v>
      </c>
      <c r="T1630">
        <f t="shared" si="206"/>
        <v>1</v>
      </c>
      <c r="U1630">
        <f t="shared" si="207"/>
        <v>0</v>
      </c>
    </row>
    <row r="1631" spans="1:21" x14ac:dyDescent="0.25">
      <c r="A1631" s="118">
        <v>430</v>
      </c>
      <c r="B1631" s="118">
        <v>1111755</v>
      </c>
      <c r="C1631" s="118" t="s">
        <v>1408</v>
      </c>
      <c r="D1631" s="119">
        <f>VLOOKUP(B1631,'Maestro clientes'!A:C,3,0)</f>
        <v>29237</v>
      </c>
      <c r="E1631" s="119">
        <v>0</v>
      </c>
      <c r="F1631" s="119">
        <v>30</v>
      </c>
      <c r="G1631" s="119">
        <v>0</v>
      </c>
      <c r="H1631" s="119">
        <v>0</v>
      </c>
      <c r="I1631" s="119">
        <v>0</v>
      </c>
      <c r="J1631" s="119">
        <v>0</v>
      </c>
      <c r="K1631" s="119">
        <v>0</v>
      </c>
      <c r="L1631" s="119">
        <v>0</v>
      </c>
      <c r="M1631" s="119">
        <v>18</v>
      </c>
      <c r="N1631" s="39">
        <f t="shared" si="200"/>
        <v>0</v>
      </c>
      <c r="O1631" s="39">
        <f t="shared" si="201"/>
        <v>1</v>
      </c>
      <c r="P1631" s="39">
        <f t="shared" si="202"/>
        <v>0</v>
      </c>
      <c r="Q1631">
        <f t="shared" si="203"/>
        <v>0</v>
      </c>
      <c r="R1631">
        <f t="shared" si="204"/>
        <v>0</v>
      </c>
      <c r="S1631">
        <f t="shared" si="205"/>
        <v>0</v>
      </c>
      <c r="T1631">
        <f t="shared" si="206"/>
        <v>0</v>
      </c>
      <c r="U1631">
        <f t="shared" si="207"/>
        <v>1</v>
      </c>
    </row>
    <row r="1632" spans="1:21" x14ac:dyDescent="0.25">
      <c r="A1632" s="118">
        <v>430</v>
      </c>
      <c r="B1632" s="118">
        <v>1112810</v>
      </c>
      <c r="C1632" s="118" t="s">
        <v>1986</v>
      </c>
      <c r="D1632" s="119">
        <f>VLOOKUP(B1632,'Maestro clientes'!A:C,3,0)</f>
        <v>29869</v>
      </c>
      <c r="E1632" s="119">
        <v>0</v>
      </c>
      <c r="F1632" s="119">
        <v>24</v>
      </c>
      <c r="G1632" s="119">
        <v>0</v>
      </c>
      <c r="H1632" s="119">
        <v>0</v>
      </c>
      <c r="I1632" s="119">
        <v>0</v>
      </c>
      <c r="J1632" s="119">
        <v>0</v>
      </c>
      <c r="K1632" s="119">
        <v>0</v>
      </c>
      <c r="L1632" s="119">
        <v>48</v>
      </c>
      <c r="M1632" s="119">
        <v>0</v>
      </c>
      <c r="N1632" s="39">
        <f t="shared" si="200"/>
        <v>0</v>
      </c>
      <c r="O1632" s="39">
        <f t="shared" si="201"/>
        <v>1</v>
      </c>
      <c r="P1632" s="39">
        <f t="shared" si="202"/>
        <v>0</v>
      </c>
      <c r="Q1632">
        <f t="shared" si="203"/>
        <v>0</v>
      </c>
      <c r="R1632">
        <f t="shared" si="204"/>
        <v>0</v>
      </c>
      <c r="S1632">
        <f t="shared" si="205"/>
        <v>0</v>
      </c>
      <c r="T1632">
        <f t="shared" si="206"/>
        <v>1</v>
      </c>
      <c r="U1632">
        <f t="shared" si="207"/>
        <v>0</v>
      </c>
    </row>
    <row r="1633" spans="1:21" x14ac:dyDescent="0.25">
      <c r="A1633" s="118">
        <v>430</v>
      </c>
      <c r="B1633" s="118">
        <v>1116927</v>
      </c>
      <c r="C1633" s="118" t="s">
        <v>1987</v>
      </c>
      <c r="D1633" s="119">
        <f>VLOOKUP(B1633,'Maestro clientes'!A:C,3,0)</f>
        <v>32036</v>
      </c>
      <c r="E1633" s="119">
        <v>0</v>
      </c>
      <c r="F1633" s="119">
        <v>30</v>
      </c>
      <c r="G1633" s="119">
        <v>18</v>
      </c>
      <c r="H1633" s="119">
        <v>12</v>
      </c>
      <c r="I1633" s="119">
        <v>0</v>
      </c>
      <c r="J1633" s="119">
        <v>0</v>
      </c>
      <c r="K1633" s="119">
        <v>30</v>
      </c>
      <c r="L1633" s="119">
        <v>0</v>
      </c>
      <c r="M1633" s="119">
        <v>0</v>
      </c>
      <c r="N1633" s="39">
        <f t="shared" si="200"/>
        <v>0</v>
      </c>
      <c r="O1633" s="39">
        <f t="shared" si="201"/>
        <v>1</v>
      </c>
      <c r="P1633" s="39">
        <f t="shared" si="202"/>
        <v>1</v>
      </c>
      <c r="Q1633">
        <f t="shared" si="203"/>
        <v>0</v>
      </c>
      <c r="R1633">
        <f t="shared" si="204"/>
        <v>0</v>
      </c>
      <c r="S1633">
        <f t="shared" si="205"/>
        <v>1</v>
      </c>
      <c r="T1633">
        <f t="shared" si="206"/>
        <v>0</v>
      </c>
      <c r="U1633">
        <f t="shared" si="207"/>
        <v>0</v>
      </c>
    </row>
    <row r="1634" spans="1:21" x14ac:dyDescent="0.25">
      <c r="A1634" s="118">
        <v>430</v>
      </c>
      <c r="B1634" s="118">
        <v>1120016</v>
      </c>
      <c r="C1634" s="118" t="s">
        <v>2643</v>
      </c>
      <c r="D1634" s="119">
        <f>VLOOKUP(B1634,'Maestro clientes'!A:C,3,0)</f>
        <v>34084</v>
      </c>
      <c r="E1634" s="119">
        <v>0</v>
      </c>
      <c r="F1634" s="119">
        <v>24</v>
      </c>
      <c r="G1634" s="119">
        <v>0</v>
      </c>
      <c r="H1634" s="119">
        <v>70</v>
      </c>
      <c r="I1634" s="119">
        <v>0</v>
      </c>
      <c r="J1634" s="119">
        <v>0</v>
      </c>
      <c r="K1634" s="119">
        <v>24</v>
      </c>
      <c r="L1634" s="119">
        <v>24</v>
      </c>
      <c r="M1634" s="119">
        <v>0</v>
      </c>
      <c r="N1634" s="39">
        <f t="shared" si="200"/>
        <v>0</v>
      </c>
      <c r="O1634" s="39">
        <f t="shared" si="201"/>
        <v>1</v>
      </c>
      <c r="P1634" s="39">
        <f t="shared" si="202"/>
        <v>0</v>
      </c>
      <c r="Q1634">
        <f t="shared" si="203"/>
        <v>0</v>
      </c>
      <c r="R1634">
        <f t="shared" si="204"/>
        <v>0</v>
      </c>
      <c r="S1634">
        <f t="shared" si="205"/>
        <v>1</v>
      </c>
      <c r="T1634">
        <f t="shared" si="206"/>
        <v>0</v>
      </c>
      <c r="U1634">
        <f t="shared" si="207"/>
        <v>0</v>
      </c>
    </row>
    <row r="1635" spans="1:21" x14ac:dyDescent="0.25">
      <c r="A1635" s="118">
        <v>430</v>
      </c>
      <c r="B1635" s="118">
        <v>1142768</v>
      </c>
      <c r="C1635" s="118" t="s">
        <v>1988</v>
      </c>
      <c r="D1635" s="119">
        <f>VLOOKUP(B1635,'Maestro clientes'!A:C,3,0)</f>
        <v>40944</v>
      </c>
      <c r="E1635" s="119">
        <v>0</v>
      </c>
      <c r="F1635" s="119">
        <v>24</v>
      </c>
      <c r="G1635" s="119">
        <v>0</v>
      </c>
      <c r="H1635" s="119">
        <v>0</v>
      </c>
      <c r="I1635" s="119">
        <v>0</v>
      </c>
      <c r="J1635" s="119">
        <v>0</v>
      </c>
      <c r="K1635" s="119">
        <v>0</v>
      </c>
      <c r="L1635" s="119">
        <v>0</v>
      </c>
      <c r="M1635" s="119">
        <v>0</v>
      </c>
      <c r="N1635" s="39">
        <f t="shared" si="200"/>
        <v>0</v>
      </c>
      <c r="O1635" s="39">
        <f t="shared" si="201"/>
        <v>1</v>
      </c>
      <c r="P1635" s="39">
        <f t="shared" si="202"/>
        <v>0</v>
      </c>
      <c r="Q1635">
        <f t="shared" si="203"/>
        <v>0</v>
      </c>
      <c r="R1635">
        <f t="shared" si="204"/>
        <v>0</v>
      </c>
      <c r="S1635">
        <f t="shared" si="205"/>
        <v>0</v>
      </c>
      <c r="T1635">
        <f t="shared" si="206"/>
        <v>0</v>
      </c>
      <c r="U1635">
        <f t="shared" si="207"/>
        <v>0</v>
      </c>
    </row>
    <row r="1636" spans="1:21" x14ac:dyDescent="0.25">
      <c r="A1636" s="118">
        <v>430</v>
      </c>
      <c r="B1636" s="118">
        <v>1151744</v>
      </c>
      <c r="C1636" s="118" t="s">
        <v>2644</v>
      </c>
      <c r="D1636" s="119" t="str">
        <f>VLOOKUP(B1636,'Maestro clientes'!A:C,3,0)</f>
        <v/>
      </c>
      <c r="E1636" s="119">
        <v>0</v>
      </c>
      <c r="F1636" s="119">
        <v>84</v>
      </c>
      <c r="G1636" s="119">
        <v>24</v>
      </c>
      <c r="H1636" s="119">
        <v>0</v>
      </c>
      <c r="I1636" s="119">
        <v>0</v>
      </c>
      <c r="J1636" s="119">
        <v>0</v>
      </c>
      <c r="K1636" s="119">
        <v>0</v>
      </c>
      <c r="L1636" s="119">
        <v>0</v>
      </c>
      <c r="M1636" s="119">
        <v>0</v>
      </c>
      <c r="N1636" s="39">
        <f t="shared" si="200"/>
        <v>0</v>
      </c>
      <c r="O1636" s="39">
        <f t="shared" si="201"/>
        <v>1</v>
      </c>
      <c r="P1636" s="39">
        <f t="shared" si="202"/>
        <v>1</v>
      </c>
      <c r="Q1636">
        <f t="shared" si="203"/>
        <v>0</v>
      </c>
      <c r="R1636">
        <f t="shared" si="204"/>
        <v>0</v>
      </c>
      <c r="S1636">
        <f t="shared" si="205"/>
        <v>0</v>
      </c>
      <c r="T1636">
        <f t="shared" si="206"/>
        <v>0</v>
      </c>
      <c r="U1636">
        <f t="shared" si="207"/>
        <v>0</v>
      </c>
    </row>
    <row r="1637" spans="1:21" x14ac:dyDescent="0.25">
      <c r="A1637" s="118">
        <v>430</v>
      </c>
      <c r="B1637" s="118">
        <v>1153593</v>
      </c>
      <c r="C1637" s="118" t="s">
        <v>2327</v>
      </c>
      <c r="D1637" s="119" t="str">
        <f>VLOOKUP(B1637,'Maestro clientes'!A:C,3,0)</f>
        <v/>
      </c>
      <c r="E1637" s="119">
        <v>0</v>
      </c>
      <c r="F1637" s="119">
        <v>16</v>
      </c>
      <c r="G1637" s="119">
        <v>18</v>
      </c>
      <c r="H1637" s="119">
        <v>0</v>
      </c>
      <c r="I1637" s="119">
        <v>0</v>
      </c>
      <c r="J1637" s="119">
        <v>0</v>
      </c>
      <c r="K1637" s="119">
        <v>0</v>
      </c>
      <c r="L1637" s="119">
        <v>12</v>
      </c>
      <c r="M1637" s="119">
        <v>12</v>
      </c>
      <c r="N1637" s="39">
        <f t="shared" si="200"/>
        <v>0</v>
      </c>
      <c r="O1637" s="39">
        <f t="shared" si="201"/>
        <v>0</v>
      </c>
      <c r="P1637" s="39">
        <f t="shared" si="202"/>
        <v>1</v>
      </c>
      <c r="Q1637">
        <f t="shared" si="203"/>
        <v>0</v>
      </c>
      <c r="R1637">
        <f t="shared" si="204"/>
        <v>0</v>
      </c>
      <c r="S1637">
        <f t="shared" si="205"/>
        <v>0</v>
      </c>
      <c r="T1637">
        <f t="shared" si="206"/>
        <v>0</v>
      </c>
      <c r="U1637">
        <f t="shared" si="207"/>
        <v>1</v>
      </c>
    </row>
    <row r="1638" spans="1:21" x14ac:dyDescent="0.25">
      <c r="A1638" s="118">
        <v>430</v>
      </c>
      <c r="B1638" s="118">
        <v>1153806</v>
      </c>
      <c r="C1638" s="118" t="s">
        <v>2895</v>
      </c>
      <c r="D1638" s="119" t="str">
        <f>VLOOKUP(B1638,'Maestro clientes'!A:C,3,0)</f>
        <v/>
      </c>
      <c r="E1638" s="119">
        <v>18</v>
      </c>
      <c r="F1638" s="119">
        <v>24</v>
      </c>
      <c r="G1638" s="119">
        <v>0</v>
      </c>
      <c r="H1638" s="119">
        <v>0</v>
      </c>
      <c r="I1638" s="119">
        <v>0</v>
      </c>
      <c r="J1638" s="119">
        <v>0</v>
      </c>
      <c r="K1638" s="119">
        <v>0</v>
      </c>
      <c r="L1638" s="119">
        <v>22</v>
      </c>
      <c r="M1638" s="119">
        <v>0</v>
      </c>
      <c r="N1638" s="39">
        <f t="shared" si="200"/>
        <v>1</v>
      </c>
      <c r="O1638" s="39">
        <f t="shared" si="201"/>
        <v>1</v>
      </c>
      <c r="P1638" s="39">
        <f t="shared" si="202"/>
        <v>0</v>
      </c>
      <c r="Q1638">
        <f t="shared" si="203"/>
        <v>0</v>
      </c>
      <c r="R1638">
        <f t="shared" si="204"/>
        <v>0</v>
      </c>
      <c r="S1638">
        <f t="shared" si="205"/>
        <v>0</v>
      </c>
      <c r="T1638">
        <f t="shared" si="206"/>
        <v>0</v>
      </c>
      <c r="U1638">
        <f t="shared" si="207"/>
        <v>0</v>
      </c>
    </row>
    <row r="1639" spans="1:21" x14ac:dyDescent="0.25">
      <c r="A1639" s="118">
        <v>430</v>
      </c>
      <c r="B1639" s="118">
        <v>1153816</v>
      </c>
      <c r="C1639" s="118" t="s">
        <v>2206</v>
      </c>
      <c r="D1639" s="119" t="str">
        <f>VLOOKUP(B1639,'Maestro clientes'!A:C,3,0)</f>
        <v/>
      </c>
      <c r="E1639" s="119">
        <v>0</v>
      </c>
      <c r="F1639" s="119">
        <v>144</v>
      </c>
      <c r="G1639" s="119">
        <v>0</v>
      </c>
      <c r="H1639" s="119">
        <v>0</v>
      </c>
      <c r="I1639" s="119">
        <v>0</v>
      </c>
      <c r="J1639" s="119">
        <v>0</v>
      </c>
      <c r="K1639" s="119">
        <v>0</v>
      </c>
      <c r="L1639" s="119">
        <v>0</v>
      </c>
      <c r="M1639" s="119">
        <v>0</v>
      </c>
      <c r="N1639" s="39">
        <f t="shared" si="200"/>
        <v>0</v>
      </c>
      <c r="O1639" s="39">
        <f t="shared" si="201"/>
        <v>1</v>
      </c>
      <c r="P1639" s="39">
        <f t="shared" si="202"/>
        <v>0</v>
      </c>
      <c r="Q1639">
        <f t="shared" si="203"/>
        <v>0</v>
      </c>
      <c r="R1639">
        <f t="shared" si="204"/>
        <v>0</v>
      </c>
      <c r="S1639">
        <f t="shared" si="205"/>
        <v>0</v>
      </c>
      <c r="T1639">
        <f t="shared" si="206"/>
        <v>0</v>
      </c>
      <c r="U1639">
        <f t="shared" si="207"/>
        <v>0</v>
      </c>
    </row>
    <row r="1640" spans="1:21" x14ac:dyDescent="0.25">
      <c r="A1640" s="118">
        <v>430</v>
      </c>
      <c r="B1640" s="118">
        <v>1155110</v>
      </c>
      <c r="C1640" s="118" t="s">
        <v>2896</v>
      </c>
      <c r="D1640" s="119" t="str">
        <f>VLOOKUP(B1640,'Maestro clientes'!A:C,3,0)</f>
        <v/>
      </c>
      <c r="E1640" s="119">
        <v>0</v>
      </c>
      <c r="F1640" s="119">
        <v>0</v>
      </c>
      <c r="G1640" s="119">
        <v>0</v>
      </c>
      <c r="H1640" s="119">
        <v>0</v>
      </c>
      <c r="I1640" s="119">
        <v>0</v>
      </c>
      <c r="J1640" s="119">
        <v>36</v>
      </c>
      <c r="K1640" s="119">
        <v>0</v>
      </c>
      <c r="L1640" s="119">
        <v>0</v>
      </c>
      <c r="M1640" s="119">
        <v>0</v>
      </c>
      <c r="N1640" s="39">
        <f t="shared" si="200"/>
        <v>0</v>
      </c>
      <c r="O1640" s="39">
        <f t="shared" si="201"/>
        <v>0</v>
      </c>
      <c r="P1640" s="39">
        <f t="shared" si="202"/>
        <v>0</v>
      </c>
      <c r="Q1640">
        <f t="shared" si="203"/>
        <v>0</v>
      </c>
      <c r="R1640">
        <f t="shared" si="204"/>
        <v>1</v>
      </c>
      <c r="S1640">
        <f t="shared" si="205"/>
        <v>0</v>
      </c>
      <c r="T1640">
        <f t="shared" si="206"/>
        <v>0</v>
      </c>
      <c r="U1640">
        <f t="shared" si="207"/>
        <v>0</v>
      </c>
    </row>
    <row r="1641" spans="1:21" x14ac:dyDescent="0.25">
      <c r="A1641" s="118">
        <v>430</v>
      </c>
      <c r="B1641" s="118">
        <v>1078625</v>
      </c>
      <c r="C1641" s="118" t="s">
        <v>1406</v>
      </c>
      <c r="D1641" s="119">
        <f>VLOOKUP(B1641,'Maestro clientes'!A:C,3,0)</f>
        <v>16842</v>
      </c>
      <c r="E1641" s="119">
        <v>0</v>
      </c>
      <c r="F1641" s="119">
        <v>60</v>
      </c>
      <c r="G1641" s="119">
        <v>6</v>
      </c>
      <c r="H1641" s="119">
        <v>0</v>
      </c>
      <c r="I1641" s="119">
        <v>0</v>
      </c>
      <c r="J1641" s="119">
        <v>0</v>
      </c>
      <c r="K1641" s="119">
        <v>0</v>
      </c>
      <c r="L1641" s="119">
        <v>0</v>
      </c>
      <c r="M1641" s="119">
        <v>12</v>
      </c>
      <c r="N1641" s="39">
        <f t="shared" si="200"/>
        <v>0</v>
      </c>
      <c r="O1641" s="39">
        <f t="shared" si="201"/>
        <v>1</v>
      </c>
      <c r="P1641" s="39">
        <f t="shared" si="202"/>
        <v>0</v>
      </c>
      <c r="Q1641">
        <f t="shared" si="203"/>
        <v>0</v>
      </c>
      <c r="R1641">
        <f t="shared" si="204"/>
        <v>0</v>
      </c>
      <c r="S1641">
        <f t="shared" si="205"/>
        <v>0</v>
      </c>
      <c r="T1641">
        <f t="shared" si="206"/>
        <v>0</v>
      </c>
      <c r="U1641">
        <f t="shared" si="207"/>
        <v>1</v>
      </c>
    </row>
    <row r="1642" spans="1:21" x14ac:dyDescent="0.25">
      <c r="A1642" s="118">
        <v>430</v>
      </c>
      <c r="B1642" s="118">
        <v>1113260</v>
      </c>
      <c r="C1642" s="118" t="s">
        <v>2935</v>
      </c>
      <c r="D1642" s="119">
        <f>VLOOKUP(B1642,'Maestro clientes'!A:C,3,0)</f>
        <v>30147</v>
      </c>
      <c r="E1642" s="119">
        <v>0</v>
      </c>
      <c r="F1642" s="119">
        <v>60</v>
      </c>
      <c r="G1642" s="119">
        <v>12</v>
      </c>
      <c r="H1642" s="119">
        <v>0</v>
      </c>
      <c r="I1642" s="119">
        <v>0</v>
      </c>
      <c r="J1642" s="119">
        <v>0</v>
      </c>
      <c r="K1642" s="119">
        <v>0</v>
      </c>
      <c r="L1642" s="119">
        <v>12</v>
      </c>
      <c r="M1642" s="119">
        <v>0</v>
      </c>
      <c r="N1642" s="39">
        <f t="shared" si="200"/>
        <v>0</v>
      </c>
      <c r="O1642" s="39">
        <f t="shared" si="201"/>
        <v>1</v>
      </c>
      <c r="P1642" s="39">
        <f t="shared" si="202"/>
        <v>0</v>
      </c>
      <c r="Q1642">
        <f t="shared" si="203"/>
        <v>0</v>
      </c>
      <c r="R1642">
        <f t="shared" si="204"/>
        <v>0</v>
      </c>
      <c r="S1642">
        <f t="shared" si="205"/>
        <v>0</v>
      </c>
      <c r="T1642">
        <f t="shared" si="206"/>
        <v>0</v>
      </c>
      <c r="U1642">
        <f t="shared" si="207"/>
        <v>0</v>
      </c>
    </row>
    <row r="1643" spans="1:21" x14ac:dyDescent="0.25">
      <c r="A1643" s="118">
        <v>430</v>
      </c>
      <c r="B1643" s="118">
        <v>1061719</v>
      </c>
      <c r="C1643" s="118" t="s">
        <v>3220</v>
      </c>
      <c r="D1643" s="119">
        <f>VLOOKUP(B1643,'Maestro clientes'!A:C,3,0)</f>
        <v>12713</v>
      </c>
      <c r="E1643" s="119">
        <v>18</v>
      </c>
      <c r="F1643" s="119">
        <v>0</v>
      </c>
      <c r="G1643" s="119">
        <v>0</v>
      </c>
      <c r="H1643" s="119">
        <v>0</v>
      </c>
      <c r="I1643" s="119">
        <v>0</v>
      </c>
      <c r="J1643" s="119">
        <v>0</v>
      </c>
      <c r="K1643" s="119">
        <v>6</v>
      </c>
      <c r="L1643" s="119">
        <v>12</v>
      </c>
      <c r="M1643" s="119">
        <v>12</v>
      </c>
      <c r="N1643" s="39">
        <f t="shared" si="200"/>
        <v>1</v>
      </c>
      <c r="O1643" s="39">
        <f t="shared" si="201"/>
        <v>0</v>
      </c>
      <c r="P1643" s="39">
        <f t="shared" si="202"/>
        <v>0</v>
      </c>
      <c r="Q1643">
        <f t="shared" si="203"/>
        <v>0</v>
      </c>
      <c r="R1643">
        <f t="shared" si="204"/>
        <v>0</v>
      </c>
      <c r="S1643">
        <f t="shared" si="205"/>
        <v>0</v>
      </c>
      <c r="T1643">
        <f t="shared" si="206"/>
        <v>0</v>
      </c>
      <c r="U1643">
        <f t="shared" si="207"/>
        <v>1</v>
      </c>
    </row>
    <row r="1644" spans="1:21" x14ac:dyDescent="0.25">
      <c r="A1644" s="118">
        <v>430</v>
      </c>
      <c r="B1644" s="118">
        <v>1066955</v>
      </c>
      <c r="C1644" s="118" t="s">
        <v>3221</v>
      </c>
      <c r="D1644" s="119">
        <f>VLOOKUP(B1644,'Maestro clientes'!A:C,3,0)</f>
        <v>59299</v>
      </c>
      <c r="E1644" s="119">
        <v>0</v>
      </c>
      <c r="F1644" s="119">
        <v>24</v>
      </c>
      <c r="G1644" s="119">
        <v>0</v>
      </c>
      <c r="H1644" s="119">
        <v>0</v>
      </c>
      <c r="I1644" s="119">
        <v>0</v>
      </c>
      <c r="J1644" s="119">
        <v>0</v>
      </c>
      <c r="K1644" s="119">
        <v>0</v>
      </c>
      <c r="L1644" s="119">
        <v>12</v>
      </c>
      <c r="M1644" s="119">
        <v>0</v>
      </c>
      <c r="N1644" s="39">
        <f t="shared" si="200"/>
        <v>0</v>
      </c>
      <c r="O1644" s="39">
        <f t="shared" si="201"/>
        <v>1</v>
      </c>
      <c r="P1644" s="39">
        <f t="shared" si="202"/>
        <v>0</v>
      </c>
      <c r="Q1644">
        <f t="shared" si="203"/>
        <v>0</v>
      </c>
      <c r="R1644">
        <f t="shared" si="204"/>
        <v>0</v>
      </c>
      <c r="S1644">
        <f t="shared" si="205"/>
        <v>0</v>
      </c>
      <c r="T1644">
        <f t="shared" si="206"/>
        <v>0</v>
      </c>
      <c r="U1644">
        <f t="shared" si="207"/>
        <v>0</v>
      </c>
    </row>
    <row r="1645" spans="1:21" x14ac:dyDescent="0.25">
      <c r="A1645" s="118">
        <v>430</v>
      </c>
      <c r="B1645" s="118">
        <v>1113369</v>
      </c>
      <c r="C1645" s="118" t="s">
        <v>3222</v>
      </c>
      <c r="D1645" s="119">
        <f>VLOOKUP(B1645,'Maestro clientes'!A:C,3,0)</f>
        <v>30227</v>
      </c>
      <c r="E1645" s="119">
        <v>0</v>
      </c>
      <c r="F1645" s="119">
        <v>30</v>
      </c>
      <c r="G1645" s="119">
        <v>0</v>
      </c>
      <c r="H1645" s="119">
        <v>0</v>
      </c>
      <c r="I1645" s="119">
        <v>0</v>
      </c>
      <c r="J1645" s="119">
        <v>0</v>
      </c>
      <c r="K1645" s="119">
        <v>12</v>
      </c>
      <c r="L1645" s="119">
        <v>24</v>
      </c>
      <c r="M1645" s="119">
        <v>12</v>
      </c>
      <c r="N1645" s="39">
        <f t="shared" si="200"/>
        <v>0</v>
      </c>
      <c r="O1645" s="39">
        <f t="shared" si="201"/>
        <v>1</v>
      </c>
      <c r="P1645" s="39">
        <f t="shared" si="202"/>
        <v>0</v>
      </c>
      <c r="Q1645">
        <f t="shared" si="203"/>
        <v>0</v>
      </c>
      <c r="R1645">
        <f t="shared" si="204"/>
        <v>0</v>
      </c>
      <c r="S1645">
        <f t="shared" si="205"/>
        <v>0</v>
      </c>
      <c r="T1645">
        <f t="shared" si="206"/>
        <v>0</v>
      </c>
      <c r="U1645">
        <f t="shared" si="207"/>
        <v>1</v>
      </c>
    </row>
    <row r="1646" spans="1:21" x14ac:dyDescent="0.25">
      <c r="A1646" s="118">
        <v>430</v>
      </c>
      <c r="B1646" s="118">
        <v>1112197</v>
      </c>
      <c r="C1646" s="118" t="s">
        <v>3279</v>
      </c>
      <c r="D1646" s="119">
        <f>VLOOKUP(B1646,'Maestro clientes'!A:C,3,0)</f>
        <v>29474</v>
      </c>
      <c r="E1646" s="119">
        <v>0</v>
      </c>
      <c r="F1646" s="119">
        <v>0</v>
      </c>
      <c r="G1646" s="119">
        <v>0</v>
      </c>
      <c r="H1646" s="119">
        <v>0</v>
      </c>
      <c r="I1646" s="119">
        <v>0</v>
      </c>
      <c r="J1646" s="119">
        <v>0</v>
      </c>
      <c r="K1646" s="119">
        <v>96</v>
      </c>
      <c r="L1646" s="119">
        <v>24</v>
      </c>
      <c r="M1646" s="119">
        <v>0</v>
      </c>
      <c r="N1646" s="39">
        <f t="shared" si="200"/>
        <v>0</v>
      </c>
      <c r="O1646" s="39">
        <f t="shared" si="201"/>
        <v>0</v>
      </c>
      <c r="P1646" s="39">
        <f t="shared" si="202"/>
        <v>0</v>
      </c>
      <c r="Q1646">
        <f t="shared" si="203"/>
        <v>0</v>
      </c>
      <c r="R1646">
        <f t="shared" si="204"/>
        <v>0</v>
      </c>
      <c r="S1646">
        <f t="shared" si="205"/>
        <v>1</v>
      </c>
      <c r="T1646">
        <f t="shared" si="206"/>
        <v>0</v>
      </c>
      <c r="U1646">
        <f t="shared" si="207"/>
        <v>0</v>
      </c>
    </row>
    <row r="1647" spans="1:21" x14ac:dyDescent="0.25">
      <c r="A1647" s="118">
        <v>431</v>
      </c>
      <c r="B1647" s="118">
        <v>1060035</v>
      </c>
      <c r="C1647" s="118" t="s">
        <v>1410</v>
      </c>
      <c r="D1647" s="119">
        <f>VLOOKUP(B1647,'Maestro clientes'!A:C,3,0)</f>
        <v>10245</v>
      </c>
      <c r="E1647" s="119">
        <v>18</v>
      </c>
      <c r="F1647" s="119">
        <v>0</v>
      </c>
      <c r="G1647" s="119">
        <v>0</v>
      </c>
      <c r="H1647" s="119">
        <v>0</v>
      </c>
      <c r="I1647" s="119">
        <v>0</v>
      </c>
      <c r="J1647" s="119">
        <v>0</v>
      </c>
      <c r="K1647" s="119">
        <v>24</v>
      </c>
      <c r="L1647" s="119">
        <v>0</v>
      </c>
      <c r="M1647" s="119">
        <v>0</v>
      </c>
      <c r="N1647" s="39">
        <f t="shared" si="200"/>
        <v>1</v>
      </c>
      <c r="O1647" s="39">
        <f t="shared" si="201"/>
        <v>0</v>
      </c>
      <c r="P1647" s="39">
        <f t="shared" si="202"/>
        <v>0</v>
      </c>
      <c r="Q1647">
        <f t="shared" si="203"/>
        <v>0</v>
      </c>
      <c r="R1647">
        <f t="shared" si="204"/>
        <v>0</v>
      </c>
      <c r="S1647">
        <f t="shared" si="205"/>
        <v>1</v>
      </c>
      <c r="T1647">
        <f t="shared" si="206"/>
        <v>0</v>
      </c>
      <c r="U1647">
        <f t="shared" si="207"/>
        <v>0</v>
      </c>
    </row>
    <row r="1648" spans="1:21" x14ac:dyDescent="0.25">
      <c r="A1648" s="118">
        <v>431</v>
      </c>
      <c r="B1648" s="118">
        <v>1060045</v>
      </c>
      <c r="C1648" s="118" t="s">
        <v>1989</v>
      </c>
      <c r="D1648" s="119">
        <f>VLOOKUP(B1648,'Maestro clientes'!A:C,3,0)</f>
        <v>10260</v>
      </c>
      <c r="E1648" s="119">
        <v>0</v>
      </c>
      <c r="F1648" s="119">
        <v>56</v>
      </c>
      <c r="G1648" s="119">
        <v>0</v>
      </c>
      <c r="H1648" s="119">
        <v>0</v>
      </c>
      <c r="I1648" s="119">
        <v>0</v>
      </c>
      <c r="J1648" s="119">
        <v>0</v>
      </c>
      <c r="K1648" s="119">
        <v>0</v>
      </c>
      <c r="L1648" s="119">
        <v>0</v>
      </c>
      <c r="M1648" s="119">
        <v>0</v>
      </c>
      <c r="N1648" s="39">
        <f t="shared" si="200"/>
        <v>0</v>
      </c>
      <c r="O1648" s="39">
        <f t="shared" si="201"/>
        <v>1</v>
      </c>
      <c r="P1648" s="39">
        <f t="shared" si="202"/>
        <v>0</v>
      </c>
      <c r="Q1648">
        <f t="shared" si="203"/>
        <v>0</v>
      </c>
      <c r="R1648">
        <f t="shared" si="204"/>
        <v>0</v>
      </c>
      <c r="S1648">
        <f t="shared" si="205"/>
        <v>0</v>
      </c>
      <c r="T1648">
        <f t="shared" si="206"/>
        <v>0</v>
      </c>
      <c r="U1648">
        <f t="shared" si="207"/>
        <v>0</v>
      </c>
    </row>
    <row r="1649" spans="1:21" x14ac:dyDescent="0.25">
      <c r="A1649" s="118">
        <v>431</v>
      </c>
      <c r="B1649" s="118">
        <v>1061290</v>
      </c>
      <c r="C1649" s="118" t="s">
        <v>2291</v>
      </c>
      <c r="D1649" s="119">
        <f>VLOOKUP(B1649,'Maestro clientes'!A:C,3,0)</f>
        <v>12143</v>
      </c>
      <c r="E1649" s="119">
        <v>0</v>
      </c>
      <c r="F1649" s="119">
        <v>16</v>
      </c>
      <c r="G1649" s="119">
        <v>12</v>
      </c>
      <c r="H1649" s="119">
        <v>12</v>
      </c>
      <c r="I1649" s="119">
        <v>6</v>
      </c>
      <c r="J1649" s="119">
        <v>0</v>
      </c>
      <c r="K1649" s="119">
        <v>30</v>
      </c>
      <c r="L1649" s="119">
        <v>0</v>
      </c>
      <c r="M1649" s="119">
        <v>0</v>
      </c>
      <c r="N1649" s="39">
        <f t="shared" si="200"/>
        <v>0</v>
      </c>
      <c r="O1649" s="39">
        <f t="shared" si="201"/>
        <v>0</v>
      </c>
      <c r="P1649" s="39">
        <f t="shared" si="202"/>
        <v>0</v>
      </c>
      <c r="Q1649">
        <f t="shared" si="203"/>
        <v>1</v>
      </c>
      <c r="R1649">
        <f t="shared" si="204"/>
        <v>0</v>
      </c>
      <c r="S1649">
        <f t="shared" si="205"/>
        <v>1</v>
      </c>
      <c r="T1649">
        <f t="shared" si="206"/>
        <v>0</v>
      </c>
      <c r="U1649">
        <f t="shared" si="207"/>
        <v>0</v>
      </c>
    </row>
    <row r="1650" spans="1:21" x14ac:dyDescent="0.25">
      <c r="A1650" s="118">
        <v>431</v>
      </c>
      <c r="B1650" s="118">
        <v>1061478</v>
      </c>
      <c r="C1650" s="118" t="s">
        <v>1990</v>
      </c>
      <c r="D1650" s="119">
        <f>VLOOKUP(B1650,'Maestro clientes'!A:C,3,0)</f>
        <v>12407</v>
      </c>
      <c r="E1650" s="119">
        <v>0</v>
      </c>
      <c r="F1650" s="119">
        <v>12</v>
      </c>
      <c r="G1650" s="119">
        <v>6</v>
      </c>
      <c r="H1650" s="119">
        <v>0</v>
      </c>
      <c r="I1650" s="119">
        <v>0</v>
      </c>
      <c r="J1650" s="119">
        <v>0</v>
      </c>
      <c r="K1650" s="119">
        <v>0</v>
      </c>
      <c r="L1650" s="119">
        <v>0</v>
      </c>
      <c r="M1650" s="119">
        <v>0</v>
      </c>
      <c r="N1650" s="39">
        <f t="shared" si="200"/>
        <v>0</v>
      </c>
      <c r="O1650" s="39">
        <f t="shared" si="201"/>
        <v>0</v>
      </c>
      <c r="P1650" s="39">
        <f t="shared" si="202"/>
        <v>0</v>
      </c>
      <c r="Q1650">
        <f t="shared" si="203"/>
        <v>0</v>
      </c>
      <c r="R1650">
        <f t="shared" si="204"/>
        <v>0</v>
      </c>
      <c r="S1650">
        <f t="shared" si="205"/>
        <v>0</v>
      </c>
      <c r="T1650">
        <f t="shared" si="206"/>
        <v>0</v>
      </c>
      <c r="U1650">
        <f t="shared" si="207"/>
        <v>0</v>
      </c>
    </row>
    <row r="1651" spans="1:21" x14ac:dyDescent="0.25">
      <c r="A1651" s="118">
        <v>431</v>
      </c>
      <c r="B1651" s="118">
        <v>1062850</v>
      </c>
      <c r="C1651" s="118" t="s">
        <v>2307</v>
      </c>
      <c r="D1651" s="119">
        <f>VLOOKUP(B1651,'Maestro clientes'!A:C,3,0)</f>
        <v>14273</v>
      </c>
      <c r="E1651" s="119">
        <v>0</v>
      </c>
      <c r="F1651" s="119">
        <v>0</v>
      </c>
      <c r="G1651" s="119">
        <v>0</v>
      </c>
      <c r="H1651" s="119">
        <v>0</v>
      </c>
      <c r="I1651" s="119">
        <v>0</v>
      </c>
      <c r="J1651" s="119">
        <v>0</v>
      </c>
      <c r="K1651" s="119">
        <v>0</v>
      </c>
      <c r="L1651" s="119">
        <v>20</v>
      </c>
      <c r="M1651" s="119">
        <v>0</v>
      </c>
      <c r="N1651" s="39">
        <f t="shared" si="200"/>
        <v>0</v>
      </c>
      <c r="O1651" s="39">
        <f t="shared" si="201"/>
        <v>0</v>
      </c>
      <c r="P1651" s="39">
        <f t="shared" si="202"/>
        <v>0</v>
      </c>
      <c r="Q1651">
        <f t="shared" si="203"/>
        <v>0</v>
      </c>
      <c r="R1651">
        <f t="shared" si="204"/>
        <v>0</v>
      </c>
      <c r="S1651">
        <f t="shared" si="205"/>
        <v>0</v>
      </c>
      <c r="T1651">
        <f t="shared" si="206"/>
        <v>0</v>
      </c>
      <c r="U1651">
        <f t="shared" si="207"/>
        <v>0</v>
      </c>
    </row>
    <row r="1652" spans="1:21" x14ac:dyDescent="0.25">
      <c r="A1652" s="118">
        <v>431</v>
      </c>
      <c r="B1652" s="118">
        <v>1063093</v>
      </c>
      <c r="C1652" s="118" t="s">
        <v>2308</v>
      </c>
      <c r="D1652" s="119">
        <f>VLOOKUP(B1652,'Maestro clientes'!A:C,3,0)</f>
        <v>14569</v>
      </c>
      <c r="E1652" s="119">
        <v>18</v>
      </c>
      <c r="F1652" s="119">
        <v>50</v>
      </c>
      <c r="G1652" s="119">
        <v>36</v>
      </c>
      <c r="H1652" s="119">
        <v>12</v>
      </c>
      <c r="I1652" s="119">
        <v>0</v>
      </c>
      <c r="J1652" s="119">
        <v>24</v>
      </c>
      <c r="K1652" s="119">
        <v>0</v>
      </c>
      <c r="L1652" s="119">
        <v>0</v>
      </c>
      <c r="M1652" s="119">
        <v>0</v>
      </c>
      <c r="N1652" s="39">
        <f t="shared" si="200"/>
        <v>1</v>
      </c>
      <c r="O1652" s="39">
        <f t="shared" si="201"/>
        <v>1</v>
      </c>
      <c r="P1652" s="39">
        <f t="shared" si="202"/>
        <v>1</v>
      </c>
      <c r="Q1652">
        <f t="shared" si="203"/>
        <v>0</v>
      </c>
      <c r="R1652">
        <f t="shared" si="204"/>
        <v>1</v>
      </c>
      <c r="S1652">
        <f t="shared" si="205"/>
        <v>0</v>
      </c>
      <c r="T1652">
        <f t="shared" si="206"/>
        <v>0</v>
      </c>
      <c r="U1652">
        <f t="shared" si="207"/>
        <v>0</v>
      </c>
    </row>
    <row r="1653" spans="1:21" x14ac:dyDescent="0.25">
      <c r="A1653" s="118">
        <v>431</v>
      </c>
      <c r="B1653" s="118">
        <v>1066258</v>
      </c>
      <c r="C1653" s="118" t="s">
        <v>1991</v>
      </c>
      <c r="D1653" s="119">
        <f>VLOOKUP(B1653,'Maestro clientes'!A:C,3,0)</f>
        <v>50115</v>
      </c>
      <c r="E1653" s="119">
        <v>0</v>
      </c>
      <c r="F1653" s="119">
        <v>0</v>
      </c>
      <c r="G1653" s="119">
        <v>0</v>
      </c>
      <c r="H1653" s="119">
        <v>0</v>
      </c>
      <c r="I1653" s="119">
        <v>0</v>
      </c>
      <c r="J1653" s="119">
        <v>0</v>
      </c>
      <c r="K1653" s="119">
        <v>36</v>
      </c>
      <c r="L1653" s="119">
        <v>74</v>
      </c>
      <c r="M1653" s="119">
        <v>0</v>
      </c>
      <c r="N1653" s="39">
        <f t="shared" si="200"/>
        <v>0</v>
      </c>
      <c r="O1653" s="39">
        <f t="shared" si="201"/>
        <v>0</v>
      </c>
      <c r="P1653" s="39">
        <f t="shared" si="202"/>
        <v>0</v>
      </c>
      <c r="Q1653">
        <f t="shared" si="203"/>
        <v>0</v>
      </c>
      <c r="R1653">
        <f t="shared" si="204"/>
        <v>0</v>
      </c>
      <c r="S1653">
        <f t="shared" si="205"/>
        <v>1</v>
      </c>
      <c r="T1653">
        <f t="shared" si="206"/>
        <v>1</v>
      </c>
      <c r="U1653">
        <f t="shared" si="207"/>
        <v>0</v>
      </c>
    </row>
    <row r="1654" spans="1:21" x14ac:dyDescent="0.25">
      <c r="A1654" s="118">
        <v>431</v>
      </c>
      <c r="B1654" s="118">
        <v>1067507</v>
      </c>
      <c r="C1654" s="118" t="s">
        <v>1411</v>
      </c>
      <c r="D1654" s="119">
        <f>VLOOKUP(B1654,'Maestro clientes'!A:C,3,0)</f>
        <v>63753</v>
      </c>
      <c r="E1654" s="119">
        <v>0</v>
      </c>
      <c r="F1654" s="119">
        <v>0</v>
      </c>
      <c r="G1654" s="119">
        <v>0</v>
      </c>
      <c r="H1654" s="119">
        <v>0</v>
      </c>
      <c r="I1654" s="119">
        <v>0</v>
      </c>
      <c r="J1654" s="119">
        <v>0</v>
      </c>
      <c r="K1654" s="119">
        <v>0</v>
      </c>
      <c r="L1654" s="119">
        <v>74</v>
      </c>
      <c r="M1654" s="119">
        <v>0</v>
      </c>
      <c r="N1654" s="39">
        <f t="shared" si="200"/>
        <v>0</v>
      </c>
      <c r="O1654" s="39">
        <f t="shared" si="201"/>
        <v>0</v>
      </c>
      <c r="P1654" s="39">
        <f t="shared" si="202"/>
        <v>0</v>
      </c>
      <c r="Q1654">
        <f t="shared" si="203"/>
        <v>0</v>
      </c>
      <c r="R1654">
        <f t="shared" si="204"/>
        <v>0</v>
      </c>
      <c r="S1654">
        <f t="shared" si="205"/>
        <v>0</v>
      </c>
      <c r="T1654">
        <f t="shared" si="206"/>
        <v>1</v>
      </c>
      <c r="U1654">
        <f t="shared" si="207"/>
        <v>0</v>
      </c>
    </row>
    <row r="1655" spans="1:21" x14ac:dyDescent="0.25">
      <c r="A1655" s="118">
        <v>431</v>
      </c>
      <c r="B1655" s="118">
        <v>1067736</v>
      </c>
      <c r="C1655" s="118" t="s">
        <v>2292</v>
      </c>
      <c r="D1655" s="119">
        <f>VLOOKUP(B1655,'Maestro clientes'!A:C,3,0)</f>
        <v>65674</v>
      </c>
      <c r="E1655" s="119">
        <v>18</v>
      </c>
      <c r="F1655" s="119">
        <v>16</v>
      </c>
      <c r="G1655" s="119">
        <v>18</v>
      </c>
      <c r="H1655" s="119">
        <v>0</v>
      </c>
      <c r="I1655" s="119">
        <v>0</v>
      </c>
      <c r="J1655" s="119">
        <v>0</v>
      </c>
      <c r="K1655" s="119">
        <v>21</v>
      </c>
      <c r="L1655" s="119">
        <v>10</v>
      </c>
      <c r="M1655" s="119">
        <v>0</v>
      </c>
      <c r="N1655" s="39">
        <f t="shared" si="200"/>
        <v>1</v>
      </c>
      <c r="O1655" s="39">
        <f t="shared" si="201"/>
        <v>0</v>
      </c>
      <c r="P1655" s="39">
        <f t="shared" si="202"/>
        <v>1</v>
      </c>
      <c r="Q1655">
        <f t="shared" si="203"/>
        <v>0</v>
      </c>
      <c r="R1655">
        <f t="shared" si="204"/>
        <v>0</v>
      </c>
      <c r="S1655">
        <f t="shared" si="205"/>
        <v>0</v>
      </c>
      <c r="T1655">
        <f t="shared" si="206"/>
        <v>0</v>
      </c>
      <c r="U1655">
        <f t="shared" si="207"/>
        <v>0</v>
      </c>
    </row>
    <row r="1656" spans="1:21" x14ac:dyDescent="0.25">
      <c r="A1656" s="118">
        <v>431</v>
      </c>
      <c r="B1656" s="118">
        <v>1068772</v>
      </c>
      <c r="C1656" s="118" t="s">
        <v>1527</v>
      </c>
      <c r="D1656" s="119">
        <f>VLOOKUP(B1656,'Maestro clientes'!A:C,3,0)</f>
        <v>72335</v>
      </c>
      <c r="E1656" s="119">
        <v>0</v>
      </c>
      <c r="F1656" s="119">
        <v>36</v>
      </c>
      <c r="G1656" s="119">
        <v>0</v>
      </c>
      <c r="H1656" s="119">
        <v>0</v>
      </c>
      <c r="I1656" s="119">
        <v>0</v>
      </c>
      <c r="J1656" s="119">
        <v>0</v>
      </c>
      <c r="K1656" s="119">
        <v>0</v>
      </c>
      <c r="L1656" s="119">
        <v>0</v>
      </c>
      <c r="M1656" s="119">
        <v>12</v>
      </c>
      <c r="N1656" s="39">
        <f t="shared" si="200"/>
        <v>0</v>
      </c>
      <c r="O1656" s="39">
        <f t="shared" si="201"/>
        <v>1</v>
      </c>
      <c r="P1656" s="39">
        <f t="shared" si="202"/>
        <v>0</v>
      </c>
      <c r="Q1656">
        <f t="shared" si="203"/>
        <v>0</v>
      </c>
      <c r="R1656">
        <f t="shared" si="204"/>
        <v>0</v>
      </c>
      <c r="S1656">
        <f t="shared" si="205"/>
        <v>0</v>
      </c>
      <c r="T1656">
        <f t="shared" si="206"/>
        <v>0</v>
      </c>
      <c r="U1656">
        <f t="shared" si="207"/>
        <v>1</v>
      </c>
    </row>
    <row r="1657" spans="1:21" x14ac:dyDescent="0.25">
      <c r="A1657" s="118">
        <v>431</v>
      </c>
      <c r="B1657" s="118">
        <v>1068989</v>
      </c>
      <c r="C1657" s="118" t="s">
        <v>1528</v>
      </c>
      <c r="D1657" s="119">
        <f>VLOOKUP(B1657,'Maestro clientes'!A:C,3,0)</f>
        <v>73510</v>
      </c>
      <c r="E1657" s="119">
        <v>0</v>
      </c>
      <c r="F1657" s="119">
        <v>0</v>
      </c>
      <c r="G1657" s="119">
        <v>0</v>
      </c>
      <c r="H1657" s="119">
        <v>0</v>
      </c>
      <c r="I1657" s="119">
        <v>0</v>
      </c>
      <c r="J1657" s="119">
        <v>60</v>
      </c>
      <c r="K1657" s="119">
        <v>0</v>
      </c>
      <c r="L1657" s="119">
        <v>72</v>
      </c>
      <c r="M1657" s="119">
        <v>0</v>
      </c>
      <c r="N1657" s="39">
        <f t="shared" si="200"/>
        <v>0</v>
      </c>
      <c r="O1657" s="39">
        <f t="shared" si="201"/>
        <v>0</v>
      </c>
      <c r="P1657" s="39">
        <f t="shared" si="202"/>
        <v>0</v>
      </c>
      <c r="Q1657">
        <f t="shared" si="203"/>
        <v>0</v>
      </c>
      <c r="R1657">
        <f t="shared" si="204"/>
        <v>1</v>
      </c>
      <c r="S1657">
        <f t="shared" si="205"/>
        <v>0</v>
      </c>
      <c r="T1657">
        <f t="shared" si="206"/>
        <v>1</v>
      </c>
      <c r="U1657">
        <f t="shared" si="207"/>
        <v>0</v>
      </c>
    </row>
    <row r="1658" spans="1:21" x14ac:dyDescent="0.25">
      <c r="A1658" s="118">
        <v>431</v>
      </c>
      <c r="B1658" s="118">
        <v>1069925</v>
      </c>
      <c r="C1658" s="118" t="s">
        <v>2151</v>
      </c>
      <c r="D1658" s="119">
        <f>VLOOKUP(B1658,'Maestro clientes'!A:C,3,0)</f>
        <v>7748</v>
      </c>
      <c r="E1658" s="119">
        <v>18</v>
      </c>
      <c r="F1658" s="119">
        <v>15</v>
      </c>
      <c r="G1658" s="119">
        <v>6</v>
      </c>
      <c r="H1658" s="119">
        <v>0</v>
      </c>
      <c r="I1658" s="119">
        <v>0</v>
      </c>
      <c r="J1658" s="119">
        <v>24</v>
      </c>
      <c r="K1658" s="119">
        <v>0</v>
      </c>
      <c r="L1658" s="119">
        <v>10</v>
      </c>
      <c r="M1658" s="119">
        <v>0</v>
      </c>
      <c r="N1658" s="39">
        <f t="shared" si="200"/>
        <v>1</v>
      </c>
      <c r="O1658" s="39">
        <f t="shared" si="201"/>
        <v>0</v>
      </c>
      <c r="P1658" s="39">
        <f t="shared" si="202"/>
        <v>0</v>
      </c>
      <c r="Q1658">
        <f t="shared" si="203"/>
        <v>0</v>
      </c>
      <c r="R1658">
        <f t="shared" si="204"/>
        <v>1</v>
      </c>
      <c r="S1658">
        <f t="shared" si="205"/>
        <v>0</v>
      </c>
      <c r="T1658">
        <f t="shared" si="206"/>
        <v>0</v>
      </c>
      <c r="U1658">
        <f t="shared" si="207"/>
        <v>0</v>
      </c>
    </row>
    <row r="1659" spans="1:21" x14ac:dyDescent="0.25">
      <c r="A1659" s="118">
        <v>431</v>
      </c>
      <c r="B1659" s="118">
        <v>1070055</v>
      </c>
      <c r="C1659" s="118" t="s">
        <v>2152</v>
      </c>
      <c r="D1659" s="119">
        <f>VLOOKUP(B1659,'Maestro clientes'!A:C,3,0)</f>
        <v>78062</v>
      </c>
      <c r="E1659" s="119">
        <v>0</v>
      </c>
      <c r="F1659" s="119">
        <v>45</v>
      </c>
      <c r="G1659" s="119">
        <v>30</v>
      </c>
      <c r="H1659" s="119">
        <v>0</v>
      </c>
      <c r="I1659" s="119">
        <v>0</v>
      </c>
      <c r="J1659" s="119">
        <v>0</v>
      </c>
      <c r="K1659" s="119">
        <v>0</v>
      </c>
      <c r="L1659" s="119">
        <v>24</v>
      </c>
      <c r="M1659" s="119">
        <v>0</v>
      </c>
      <c r="N1659" s="39">
        <f t="shared" si="200"/>
        <v>0</v>
      </c>
      <c r="O1659" s="39">
        <f t="shared" si="201"/>
        <v>1</v>
      </c>
      <c r="P1659" s="39">
        <f t="shared" si="202"/>
        <v>1</v>
      </c>
      <c r="Q1659">
        <f t="shared" si="203"/>
        <v>0</v>
      </c>
      <c r="R1659">
        <f t="shared" si="204"/>
        <v>0</v>
      </c>
      <c r="S1659">
        <f t="shared" si="205"/>
        <v>0</v>
      </c>
      <c r="T1659">
        <f t="shared" si="206"/>
        <v>0</v>
      </c>
      <c r="U1659">
        <f t="shared" si="207"/>
        <v>0</v>
      </c>
    </row>
    <row r="1660" spans="1:21" x14ac:dyDescent="0.25">
      <c r="A1660" s="118">
        <v>431</v>
      </c>
      <c r="B1660" s="118">
        <v>1108365</v>
      </c>
      <c r="C1660" s="118" t="s">
        <v>1529</v>
      </c>
      <c r="D1660" s="119">
        <f>VLOOKUP(B1660,'Maestro clientes'!A:C,3,0)</f>
        <v>29870</v>
      </c>
      <c r="E1660" s="119">
        <v>0</v>
      </c>
      <c r="F1660" s="119">
        <v>0</v>
      </c>
      <c r="G1660" s="119">
        <v>93</v>
      </c>
      <c r="H1660" s="119">
        <v>0</v>
      </c>
      <c r="I1660" s="119">
        <v>0</v>
      </c>
      <c r="J1660" s="119">
        <v>0</v>
      </c>
      <c r="K1660" s="119">
        <v>0</v>
      </c>
      <c r="L1660" s="119">
        <v>0</v>
      </c>
      <c r="M1660" s="119">
        <v>0</v>
      </c>
      <c r="N1660" s="39">
        <f t="shared" si="200"/>
        <v>0</v>
      </c>
      <c r="O1660" s="39">
        <f t="shared" si="201"/>
        <v>0</v>
      </c>
      <c r="P1660" s="39">
        <f t="shared" si="202"/>
        <v>1</v>
      </c>
      <c r="Q1660">
        <f t="shared" si="203"/>
        <v>0</v>
      </c>
      <c r="R1660">
        <f t="shared" si="204"/>
        <v>0</v>
      </c>
      <c r="S1660">
        <f t="shared" si="205"/>
        <v>0</v>
      </c>
      <c r="T1660">
        <f t="shared" si="206"/>
        <v>0</v>
      </c>
      <c r="U1660">
        <f t="shared" si="207"/>
        <v>0</v>
      </c>
    </row>
    <row r="1661" spans="1:21" x14ac:dyDescent="0.25">
      <c r="A1661" s="118">
        <v>431</v>
      </c>
      <c r="B1661" s="118">
        <v>1114762</v>
      </c>
      <c r="C1661" s="118" t="s">
        <v>1992</v>
      </c>
      <c r="D1661" s="119">
        <f>VLOOKUP(B1661,'Maestro clientes'!A:C,3,0)</f>
        <v>30930</v>
      </c>
      <c r="E1661" s="119">
        <v>0</v>
      </c>
      <c r="F1661" s="119">
        <v>0</v>
      </c>
      <c r="G1661" s="119">
        <v>6</v>
      </c>
      <c r="H1661" s="119">
        <v>0</v>
      </c>
      <c r="I1661" s="119">
        <v>0</v>
      </c>
      <c r="J1661" s="119">
        <v>24</v>
      </c>
      <c r="K1661" s="119">
        <v>0</v>
      </c>
      <c r="L1661" s="119">
        <v>20</v>
      </c>
      <c r="M1661" s="119">
        <v>0</v>
      </c>
      <c r="N1661" s="39">
        <f t="shared" si="200"/>
        <v>0</v>
      </c>
      <c r="O1661" s="39">
        <f t="shared" si="201"/>
        <v>0</v>
      </c>
      <c r="P1661" s="39">
        <f t="shared" si="202"/>
        <v>0</v>
      </c>
      <c r="Q1661">
        <f t="shared" si="203"/>
        <v>0</v>
      </c>
      <c r="R1661">
        <f t="shared" si="204"/>
        <v>1</v>
      </c>
      <c r="S1661">
        <f t="shared" si="205"/>
        <v>0</v>
      </c>
      <c r="T1661">
        <f t="shared" si="206"/>
        <v>0</v>
      </c>
      <c r="U1661">
        <f t="shared" si="207"/>
        <v>0</v>
      </c>
    </row>
    <row r="1662" spans="1:21" x14ac:dyDescent="0.25">
      <c r="A1662" s="118">
        <v>431</v>
      </c>
      <c r="B1662" s="118">
        <v>1119669</v>
      </c>
      <c r="C1662" s="118" t="s">
        <v>2225</v>
      </c>
      <c r="D1662" s="119">
        <f>VLOOKUP(B1662,'Maestro clientes'!A:C,3,0)</f>
        <v>63481</v>
      </c>
      <c r="E1662" s="119">
        <v>0</v>
      </c>
      <c r="F1662" s="119">
        <v>0</v>
      </c>
      <c r="G1662" s="119">
        <v>38</v>
      </c>
      <c r="H1662" s="119">
        <v>0</v>
      </c>
      <c r="I1662" s="119">
        <v>0</v>
      </c>
      <c r="J1662" s="119">
        <v>0</v>
      </c>
      <c r="K1662" s="119">
        <v>0</v>
      </c>
      <c r="L1662" s="119">
        <v>0</v>
      </c>
      <c r="M1662" s="119">
        <v>0</v>
      </c>
      <c r="N1662" s="39">
        <f t="shared" si="200"/>
        <v>0</v>
      </c>
      <c r="O1662" s="39">
        <f t="shared" si="201"/>
        <v>0</v>
      </c>
      <c r="P1662" s="39">
        <f t="shared" si="202"/>
        <v>1</v>
      </c>
      <c r="Q1662">
        <f t="shared" si="203"/>
        <v>0</v>
      </c>
      <c r="R1662">
        <f t="shared" si="204"/>
        <v>0</v>
      </c>
      <c r="S1662">
        <f t="shared" si="205"/>
        <v>0</v>
      </c>
      <c r="T1662">
        <f t="shared" si="206"/>
        <v>0</v>
      </c>
      <c r="U1662">
        <f t="shared" si="207"/>
        <v>0</v>
      </c>
    </row>
    <row r="1663" spans="1:21" x14ac:dyDescent="0.25">
      <c r="A1663" s="118">
        <v>431</v>
      </c>
      <c r="B1663" s="118">
        <v>1120860</v>
      </c>
      <c r="C1663" s="118" t="s">
        <v>2208</v>
      </c>
      <c r="D1663" s="119">
        <f>VLOOKUP(B1663,'Maestro clientes'!A:C,3,0)</f>
        <v>34713</v>
      </c>
      <c r="E1663" s="119">
        <v>18</v>
      </c>
      <c r="F1663" s="119">
        <v>30</v>
      </c>
      <c r="G1663" s="119">
        <v>20</v>
      </c>
      <c r="H1663" s="119">
        <v>0</v>
      </c>
      <c r="I1663" s="119">
        <v>0</v>
      </c>
      <c r="J1663" s="119">
        <v>0</v>
      </c>
      <c r="K1663" s="119">
        <v>0</v>
      </c>
      <c r="L1663" s="119">
        <v>12</v>
      </c>
      <c r="M1663" s="119">
        <v>0</v>
      </c>
      <c r="N1663" s="39">
        <f t="shared" si="200"/>
        <v>1</v>
      </c>
      <c r="O1663" s="39">
        <f t="shared" si="201"/>
        <v>1</v>
      </c>
      <c r="P1663" s="39">
        <f t="shared" si="202"/>
        <v>1</v>
      </c>
      <c r="Q1663">
        <f t="shared" si="203"/>
        <v>0</v>
      </c>
      <c r="R1663">
        <f t="shared" si="204"/>
        <v>0</v>
      </c>
      <c r="S1663">
        <f t="shared" si="205"/>
        <v>0</v>
      </c>
      <c r="T1663">
        <f t="shared" si="206"/>
        <v>0</v>
      </c>
      <c r="U1663">
        <f t="shared" si="207"/>
        <v>0</v>
      </c>
    </row>
    <row r="1664" spans="1:21" x14ac:dyDescent="0.25">
      <c r="A1664" s="118">
        <v>431</v>
      </c>
      <c r="B1664" s="118">
        <v>1123184</v>
      </c>
      <c r="C1664" s="118" t="s">
        <v>1993</v>
      </c>
      <c r="D1664" s="119">
        <f>VLOOKUP(B1664,'Maestro clientes'!A:C,3,0)</f>
        <v>36524</v>
      </c>
      <c r="E1664" s="119">
        <v>0</v>
      </c>
      <c r="F1664" s="119">
        <v>6</v>
      </c>
      <c r="G1664" s="119">
        <v>18</v>
      </c>
      <c r="H1664" s="119">
        <v>12</v>
      </c>
      <c r="I1664" s="119">
        <v>12</v>
      </c>
      <c r="J1664" s="119">
        <v>0</v>
      </c>
      <c r="K1664" s="119">
        <v>12</v>
      </c>
      <c r="L1664" s="119">
        <v>0</v>
      </c>
      <c r="M1664" s="119">
        <v>12</v>
      </c>
      <c r="N1664" s="39">
        <f t="shared" si="200"/>
        <v>0</v>
      </c>
      <c r="O1664" s="39">
        <f t="shared" si="201"/>
        <v>0</v>
      </c>
      <c r="P1664" s="39">
        <f t="shared" si="202"/>
        <v>1</v>
      </c>
      <c r="Q1664">
        <f t="shared" si="203"/>
        <v>1</v>
      </c>
      <c r="R1664">
        <f t="shared" si="204"/>
        <v>0</v>
      </c>
      <c r="S1664">
        <f t="shared" si="205"/>
        <v>0</v>
      </c>
      <c r="T1664">
        <f t="shared" si="206"/>
        <v>0</v>
      </c>
      <c r="U1664">
        <f t="shared" si="207"/>
        <v>1</v>
      </c>
    </row>
    <row r="1665" spans="1:21" x14ac:dyDescent="0.25">
      <c r="A1665" s="118">
        <v>431</v>
      </c>
      <c r="B1665" s="118">
        <v>1126210</v>
      </c>
      <c r="C1665" s="118" t="s">
        <v>1994</v>
      </c>
      <c r="D1665" s="119">
        <f>VLOOKUP(B1665,'Maestro clientes'!A:C,3,0)</f>
        <v>37544</v>
      </c>
      <c r="E1665" s="119">
        <v>45</v>
      </c>
      <c r="F1665" s="119">
        <v>0</v>
      </c>
      <c r="G1665" s="119">
        <v>12</v>
      </c>
      <c r="H1665" s="119">
        <v>0</v>
      </c>
      <c r="I1665" s="119">
        <v>0</v>
      </c>
      <c r="J1665" s="119">
        <v>0</v>
      </c>
      <c r="K1665" s="119">
        <v>0</v>
      </c>
      <c r="L1665" s="119">
        <v>24</v>
      </c>
      <c r="M1665" s="119">
        <v>0</v>
      </c>
      <c r="N1665" s="39">
        <f t="shared" si="200"/>
        <v>1</v>
      </c>
      <c r="O1665" s="39">
        <f t="shared" si="201"/>
        <v>0</v>
      </c>
      <c r="P1665" s="39">
        <f t="shared" si="202"/>
        <v>0</v>
      </c>
      <c r="Q1665">
        <f t="shared" si="203"/>
        <v>0</v>
      </c>
      <c r="R1665">
        <f t="shared" si="204"/>
        <v>0</v>
      </c>
      <c r="S1665">
        <f t="shared" si="205"/>
        <v>0</v>
      </c>
      <c r="T1665">
        <f t="shared" si="206"/>
        <v>0</v>
      </c>
      <c r="U1665">
        <f t="shared" si="207"/>
        <v>0</v>
      </c>
    </row>
    <row r="1666" spans="1:21" x14ac:dyDescent="0.25">
      <c r="A1666" s="118">
        <v>431</v>
      </c>
      <c r="B1666" s="118">
        <v>1127160</v>
      </c>
      <c r="C1666" s="118" t="s">
        <v>2310</v>
      </c>
      <c r="D1666" s="119">
        <f>VLOOKUP(B1666,'Maestro clientes'!A:C,3,0)</f>
        <v>38180</v>
      </c>
      <c r="E1666" s="119">
        <v>0</v>
      </c>
      <c r="F1666" s="119">
        <v>15</v>
      </c>
      <c r="G1666" s="119">
        <v>0</v>
      </c>
      <c r="H1666" s="119">
        <v>0</v>
      </c>
      <c r="I1666" s="119">
        <v>0</v>
      </c>
      <c r="J1666" s="119">
        <v>0</v>
      </c>
      <c r="K1666" s="119">
        <v>0</v>
      </c>
      <c r="L1666" s="119">
        <v>48</v>
      </c>
      <c r="M1666" s="119">
        <v>0</v>
      </c>
      <c r="N1666" s="39">
        <f t="shared" si="200"/>
        <v>0</v>
      </c>
      <c r="O1666" s="39">
        <f t="shared" si="201"/>
        <v>0</v>
      </c>
      <c r="P1666" s="39">
        <f t="shared" si="202"/>
        <v>0</v>
      </c>
      <c r="Q1666">
        <f t="shared" si="203"/>
        <v>0</v>
      </c>
      <c r="R1666">
        <f t="shared" si="204"/>
        <v>0</v>
      </c>
      <c r="S1666">
        <f t="shared" si="205"/>
        <v>0</v>
      </c>
      <c r="T1666">
        <f t="shared" si="206"/>
        <v>1</v>
      </c>
      <c r="U1666">
        <f t="shared" si="207"/>
        <v>0</v>
      </c>
    </row>
    <row r="1667" spans="1:21" x14ac:dyDescent="0.25">
      <c r="A1667" s="118">
        <v>431</v>
      </c>
      <c r="B1667" s="118">
        <v>1127553</v>
      </c>
      <c r="C1667" s="118" t="s">
        <v>1530</v>
      </c>
      <c r="D1667" s="119">
        <f>VLOOKUP(B1667,'Maestro clientes'!A:C,3,0)</f>
        <v>38306</v>
      </c>
      <c r="E1667" s="119">
        <v>0</v>
      </c>
      <c r="F1667" s="119">
        <v>45</v>
      </c>
      <c r="G1667" s="119">
        <v>0</v>
      </c>
      <c r="H1667" s="119">
        <v>0</v>
      </c>
      <c r="I1667" s="119">
        <v>0</v>
      </c>
      <c r="J1667" s="119">
        <v>0</v>
      </c>
      <c r="K1667" s="119">
        <v>24</v>
      </c>
      <c r="L1667" s="119">
        <v>0</v>
      </c>
      <c r="M1667" s="119">
        <v>0</v>
      </c>
      <c r="N1667" s="39">
        <f t="shared" si="200"/>
        <v>0</v>
      </c>
      <c r="O1667" s="39">
        <f t="shared" si="201"/>
        <v>1</v>
      </c>
      <c r="P1667" s="39">
        <f t="shared" si="202"/>
        <v>0</v>
      </c>
      <c r="Q1667">
        <f t="shared" si="203"/>
        <v>0</v>
      </c>
      <c r="R1667">
        <f t="shared" si="204"/>
        <v>0</v>
      </c>
      <c r="S1667">
        <f t="shared" si="205"/>
        <v>1</v>
      </c>
      <c r="T1667">
        <f t="shared" si="206"/>
        <v>0</v>
      </c>
      <c r="U1667">
        <f t="shared" si="207"/>
        <v>0</v>
      </c>
    </row>
    <row r="1668" spans="1:21" x14ac:dyDescent="0.25">
      <c r="A1668" s="118">
        <v>431</v>
      </c>
      <c r="B1668" s="118">
        <v>1129199</v>
      </c>
      <c r="C1668" s="118" t="s">
        <v>1531</v>
      </c>
      <c r="D1668" s="119">
        <f>VLOOKUP(B1668,'Maestro clientes'!A:C,3,0)</f>
        <v>38597</v>
      </c>
      <c r="E1668" s="119">
        <v>18</v>
      </c>
      <c r="F1668" s="119">
        <v>12</v>
      </c>
      <c r="G1668" s="119">
        <v>0</v>
      </c>
      <c r="H1668" s="119">
        <v>0</v>
      </c>
      <c r="I1668" s="119">
        <v>0</v>
      </c>
      <c r="J1668" s="119">
        <v>0</v>
      </c>
      <c r="K1668" s="119">
        <v>0</v>
      </c>
      <c r="L1668" s="119">
        <v>0</v>
      </c>
      <c r="M1668" s="119">
        <v>0</v>
      </c>
      <c r="N1668" s="39">
        <f t="shared" si="200"/>
        <v>1</v>
      </c>
      <c r="O1668" s="39">
        <f t="shared" si="201"/>
        <v>0</v>
      </c>
      <c r="P1668" s="39">
        <f t="shared" si="202"/>
        <v>0</v>
      </c>
      <c r="Q1668">
        <f t="shared" si="203"/>
        <v>0</v>
      </c>
      <c r="R1668">
        <f t="shared" si="204"/>
        <v>0</v>
      </c>
      <c r="S1668">
        <f t="shared" si="205"/>
        <v>0</v>
      </c>
      <c r="T1668">
        <f t="shared" si="206"/>
        <v>0</v>
      </c>
      <c r="U1668">
        <f t="shared" si="207"/>
        <v>0</v>
      </c>
    </row>
    <row r="1669" spans="1:21" x14ac:dyDescent="0.25">
      <c r="A1669" s="118">
        <v>431</v>
      </c>
      <c r="B1669" s="118">
        <v>1157979</v>
      </c>
      <c r="C1669" s="118" t="s">
        <v>1995</v>
      </c>
      <c r="D1669" s="119">
        <f>VLOOKUP(B1669,'Maestro clientes'!A:C,3,0)</f>
        <v>41928</v>
      </c>
      <c r="E1669" s="119">
        <v>45</v>
      </c>
      <c r="F1669" s="119">
        <v>0</v>
      </c>
      <c r="G1669" s="119">
        <v>0</v>
      </c>
      <c r="H1669" s="119">
        <v>0</v>
      </c>
      <c r="I1669" s="119">
        <v>0</v>
      </c>
      <c r="J1669" s="119">
        <v>0</v>
      </c>
      <c r="K1669" s="119">
        <v>0</v>
      </c>
      <c r="L1669" s="119">
        <v>0</v>
      </c>
      <c r="M1669" s="119">
        <v>0</v>
      </c>
      <c r="N1669" s="39">
        <f t="shared" ref="N1669:N1732" si="208">IF(E1669&gt;=18,1,0)</f>
        <v>1</v>
      </c>
      <c r="O1669" s="39">
        <f t="shared" ref="O1669:O1732" si="209">IF(F1669&gt;=24,1,0)</f>
        <v>0</v>
      </c>
      <c r="P1669" s="39">
        <f t="shared" ref="P1669:P1732" si="210">IF(G1669&gt;=18,1,0)</f>
        <v>0</v>
      </c>
      <c r="Q1669">
        <f t="shared" ref="Q1669:Q1732" si="211">IF(AND(H1669&gt;=12,I1669&gt;=6),1,0)</f>
        <v>0</v>
      </c>
      <c r="R1669">
        <f t="shared" ref="R1669:R1732" si="212">IF(J1669&gt;=24,1,0)</f>
        <v>0</v>
      </c>
      <c r="S1669">
        <f t="shared" ref="S1669:S1732" si="213">IF(K1669&gt;=24,1,0)</f>
        <v>0</v>
      </c>
      <c r="T1669">
        <f t="shared" ref="T1669:T1732" si="214">IF(L1669&gt;=48,1,0)</f>
        <v>0</v>
      </c>
      <c r="U1669">
        <f t="shared" ref="U1669:U1732" si="215">IF(M1669&gt;=12,1,0)</f>
        <v>0</v>
      </c>
    </row>
    <row r="1670" spans="1:21" x14ac:dyDescent="0.25">
      <c r="A1670" s="118">
        <v>431</v>
      </c>
      <c r="B1670" s="118">
        <v>1069003</v>
      </c>
      <c r="C1670" s="118" t="s">
        <v>3223</v>
      </c>
      <c r="D1670" s="119">
        <f>VLOOKUP(B1670,'Maestro clientes'!A:C,3,0)</f>
        <v>73578</v>
      </c>
      <c r="E1670" s="119">
        <v>0</v>
      </c>
      <c r="F1670" s="119">
        <v>0</v>
      </c>
      <c r="G1670" s="119">
        <v>0</v>
      </c>
      <c r="H1670" s="119">
        <v>0</v>
      </c>
      <c r="I1670" s="119">
        <v>0</v>
      </c>
      <c r="J1670" s="119">
        <v>0</v>
      </c>
      <c r="K1670" s="119">
        <v>0</v>
      </c>
      <c r="L1670" s="119">
        <v>100</v>
      </c>
      <c r="M1670" s="119">
        <v>0</v>
      </c>
      <c r="N1670" s="39">
        <f t="shared" si="208"/>
        <v>0</v>
      </c>
      <c r="O1670" s="39">
        <f t="shared" si="209"/>
        <v>0</v>
      </c>
      <c r="P1670" s="39">
        <f t="shared" si="210"/>
        <v>0</v>
      </c>
      <c r="Q1670">
        <f t="shared" si="211"/>
        <v>0</v>
      </c>
      <c r="R1670">
        <f t="shared" si="212"/>
        <v>0</v>
      </c>
      <c r="S1670">
        <f t="shared" si="213"/>
        <v>0</v>
      </c>
      <c r="T1670">
        <f t="shared" si="214"/>
        <v>1</v>
      </c>
      <c r="U1670">
        <f t="shared" si="215"/>
        <v>0</v>
      </c>
    </row>
    <row r="1671" spans="1:21" x14ac:dyDescent="0.25">
      <c r="A1671" s="118">
        <v>431</v>
      </c>
      <c r="B1671" s="118">
        <v>1132196</v>
      </c>
      <c r="C1671" s="118" t="s">
        <v>3018</v>
      </c>
      <c r="D1671" s="119">
        <f>VLOOKUP(B1671,'Maestro clientes'!A:C,3,0)</f>
        <v>39492</v>
      </c>
      <c r="E1671" s="119">
        <v>0</v>
      </c>
      <c r="F1671" s="119">
        <v>30</v>
      </c>
      <c r="G1671" s="119">
        <v>22</v>
      </c>
      <c r="H1671" s="119">
        <v>12</v>
      </c>
      <c r="I1671" s="119">
        <v>12</v>
      </c>
      <c r="J1671" s="119">
        <v>0</v>
      </c>
      <c r="K1671" s="119">
        <v>0</v>
      </c>
      <c r="L1671" s="119">
        <v>0</v>
      </c>
      <c r="M1671" s="119">
        <v>0</v>
      </c>
      <c r="N1671" s="39">
        <f t="shared" si="208"/>
        <v>0</v>
      </c>
      <c r="O1671" s="39">
        <f t="shared" si="209"/>
        <v>1</v>
      </c>
      <c r="P1671" s="39">
        <f t="shared" si="210"/>
        <v>1</v>
      </c>
      <c r="Q1671">
        <f t="shared" si="211"/>
        <v>1</v>
      </c>
      <c r="R1671">
        <f t="shared" si="212"/>
        <v>0</v>
      </c>
      <c r="S1671">
        <f t="shared" si="213"/>
        <v>0</v>
      </c>
      <c r="T1671">
        <f t="shared" si="214"/>
        <v>0</v>
      </c>
      <c r="U1671">
        <f t="shared" si="215"/>
        <v>0</v>
      </c>
    </row>
    <row r="1672" spans="1:21" x14ac:dyDescent="0.25">
      <c r="A1672" s="118">
        <v>431</v>
      </c>
      <c r="B1672" s="118">
        <v>1143473</v>
      </c>
      <c r="C1672" s="118" t="s">
        <v>1742</v>
      </c>
      <c r="D1672" s="119">
        <f>VLOOKUP(B1672,'Maestro clientes'!A:C,3,0)</f>
        <v>41212</v>
      </c>
      <c r="E1672" s="119">
        <v>18</v>
      </c>
      <c r="F1672" s="119">
        <v>46</v>
      </c>
      <c r="G1672" s="119">
        <v>32</v>
      </c>
      <c r="H1672" s="119">
        <v>12</v>
      </c>
      <c r="I1672" s="119">
        <v>6</v>
      </c>
      <c r="J1672" s="119">
        <v>0</v>
      </c>
      <c r="K1672" s="119">
        <v>96</v>
      </c>
      <c r="L1672" s="119">
        <v>0</v>
      </c>
      <c r="M1672" s="119">
        <v>12</v>
      </c>
      <c r="N1672" s="39">
        <f t="shared" si="208"/>
        <v>1</v>
      </c>
      <c r="O1672" s="39">
        <f t="shared" si="209"/>
        <v>1</v>
      </c>
      <c r="P1672" s="39">
        <f t="shared" si="210"/>
        <v>1</v>
      </c>
      <c r="Q1672">
        <f t="shared" si="211"/>
        <v>1</v>
      </c>
      <c r="R1672">
        <f t="shared" si="212"/>
        <v>0</v>
      </c>
      <c r="S1672">
        <f t="shared" si="213"/>
        <v>1</v>
      </c>
      <c r="T1672">
        <f t="shared" si="214"/>
        <v>0</v>
      </c>
      <c r="U1672">
        <f t="shared" si="215"/>
        <v>1</v>
      </c>
    </row>
    <row r="1673" spans="1:21" x14ac:dyDescent="0.25">
      <c r="A1673" s="118">
        <v>431</v>
      </c>
      <c r="B1673" s="118">
        <v>1066587</v>
      </c>
      <c r="C1673" s="118" t="s">
        <v>3030</v>
      </c>
      <c r="D1673" s="119">
        <f>VLOOKUP(B1673,'Maestro clientes'!A:C,3,0)</f>
        <v>54817</v>
      </c>
      <c r="E1673" s="119">
        <v>9</v>
      </c>
      <c r="F1673" s="119">
        <v>28</v>
      </c>
      <c r="G1673" s="119">
        <v>0</v>
      </c>
      <c r="H1673" s="119">
        <v>0</v>
      </c>
      <c r="I1673" s="119">
        <v>0</v>
      </c>
      <c r="J1673" s="119">
        <v>0</v>
      </c>
      <c r="K1673" s="119">
        <v>27</v>
      </c>
      <c r="L1673" s="119">
        <v>0</v>
      </c>
      <c r="M1673" s="119">
        <v>0</v>
      </c>
      <c r="N1673" s="39">
        <f t="shared" si="208"/>
        <v>0</v>
      </c>
      <c r="O1673" s="39">
        <f t="shared" si="209"/>
        <v>1</v>
      </c>
      <c r="P1673" s="39">
        <f t="shared" si="210"/>
        <v>0</v>
      </c>
      <c r="Q1673">
        <f t="shared" si="211"/>
        <v>0</v>
      </c>
      <c r="R1673">
        <f t="shared" si="212"/>
        <v>0</v>
      </c>
      <c r="S1673">
        <f t="shared" si="213"/>
        <v>1</v>
      </c>
      <c r="T1673">
        <f t="shared" si="214"/>
        <v>0</v>
      </c>
      <c r="U1673">
        <f t="shared" si="215"/>
        <v>0</v>
      </c>
    </row>
    <row r="1674" spans="1:21" x14ac:dyDescent="0.25">
      <c r="A1674" s="118">
        <v>431</v>
      </c>
      <c r="B1674" s="118">
        <v>1112469</v>
      </c>
      <c r="C1674" s="118" t="s">
        <v>2958</v>
      </c>
      <c r="D1674" s="119">
        <f>VLOOKUP(B1674,'Maestro clientes'!A:C,3,0)</f>
        <v>29642</v>
      </c>
      <c r="E1674" s="119">
        <v>26</v>
      </c>
      <c r="F1674" s="119">
        <v>0</v>
      </c>
      <c r="G1674" s="119">
        <v>0</v>
      </c>
      <c r="H1674" s="119">
        <v>0</v>
      </c>
      <c r="I1674" s="119">
        <v>0</v>
      </c>
      <c r="J1674" s="119">
        <v>0</v>
      </c>
      <c r="K1674" s="119">
        <v>0</v>
      </c>
      <c r="L1674" s="119">
        <v>0</v>
      </c>
      <c r="M1674" s="119">
        <v>0</v>
      </c>
      <c r="N1674" s="39">
        <f t="shared" si="208"/>
        <v>1</v>
      </c>
      <c r="O1674" s="39">
        <f t="shared" si="209"/>
        <v>0</v>
      </c>
      <c r="P1674" s="39">
        <f t="shared" si="210"/>
        <v>0</v>
      </c>
      <c r="Q1674">
        <f t="shared" si="211"/>
        <v>0</v>
      </c>
      <c r="R1674">
        <f t="shared" si="212"/>
        <v>0</v>
      </c>
      <c r="S1674">
        <f t="shared" si="213"/>
        <v>0</v>
      </c>
      <c r="T1674">
        <f t="shared" si="214"/>
        <v>0</v>
      </c>
      <c r="U1674">
        <f t="shared" si="215"/>
        <v>0</v>
      </c>
    </row>
    <row r="1675" spans="1:21" x14ac:dyDescent="0.25">
      <c r="A1675" s="118">
        <v>440</v>
      </c>
      <c r="B1675" s="118">
        <v>1060102</v>
      </c>
      <c r="C1675" s="118" t="s">
        <v>1869</v>
      </c>
      <c r="D1675" s="119">
        <f>VLOOKUP(B1675,'Maestro clientes'!A:C,3,0)</f>
        <v>10331</v>
      </c>
      <c r="E1675" s="119">
        <v>0</v>
      </c>
      <c r="F1675" s="119">
        <v>0</v>
      </c>
      <c r="G1675" s="119">
        <v>0</v>
      </c>
      <c r="H1675" s="119">
        <v>0</v>
      </c>
      <c r="I1675" s="119">
        <v>0</v>
      </c>
      <c r="J1675" s="119">
        <v>0</v>
      </c>
      <c r="K1675" s="119">
        <v>132</v>
      </c>
      <c r="L1675" s="119">
        <v>200</v>
      </c>
      <c r="M1675" s="119">
        <v>0</v>
      </c>
      <c r="N1675" s="39">
        <f t="shared" si="208"/>
        <v>0</v>
      </c>
      <c r="O1675" s="39">
        <f t="shared" si="209"/>
        <v>0</v>
      </c>
      <c r="P1675" s="39">
        <f t="shared" si="210"/>
        <v>0</v>
      </c>
      <c r="Q1675">
        <f t="shared" si="211"/>
        <v>0</v>
      </c>
      <c r="R1675">
        <f t="shared" si="212"/>
        <v>0</v>
      </c>
      <c r="S1675">
        <f t="shared" si="213"/>
        <v>1</v>
      </c>
      <c r="T1675">
        <f t="shared" si="214"/>
        <v>1</v>
      </c>
      <c r="U1675">
        <f t="shared" si="215"/>
        <v>0</v>
      </c>
    </row>
    <row r="1676" spans="1:21" x14ac:dyDescent="0.25">
      <c r="A1676" s="118">
        <v>440</v>
      </c>
      <c r="B1676" s="118">
        <v>1066237</v>
      </c>
      <c r="C1676" s="118" t="s">
        <v>1413</v>
      </c>
      <c r="D1676" s="119">
        <f>VLOOKUP(B1676,'Maestro clientes'!A:C,3,0)</f>
        <v>49834</v>
      </c>
      <c r="E1676" s="119">
        <v>0</v>
      </c>
      <c r="F1676" s="119">
        <v>0</v>
      </c>
      <c r="G1676" s="119">
        <v>0</v>
      </c>
      <c r="H1676" s="119">
        <v>0</v>
      </c>
      <c r="I1676" s="119">
        <v>0</v>
      </c>
      <c r="J1676" s="119">
        <v>0</v>
      </c>
      <c r="K1676" s="119">
        <v>0</v>
      </c>
      <c r="L1676" s="119">
        <v>82</v>
      </c>
      <c r="M1676" s="119">
        <v>0</v>
      </c>
      <c r="N1676" s="39">
        <f t="shared" si="208"/>
        <v>0</v>
      </c>
      <c r="O1676" s="39">
        <f t="shared" si="209"/>
        <v>0</v>
      </c>
      <c r="P1676" s="39">
        <f t="shared" si="210"/>
        <v>0</v>
      </c>
      <c r="Q1676">
        <f t="shared" si="211"/>
        <v>0</v>
      </c>
      <c r="R1676">
        <f t="shared" si="212"/>
        <v>0</v>
      </c>
      <c r="S1676">
        <f t="shared" si="213"/>
        <v>0</v>
      </c>
      <c r="T1676">
        <f t="shared" si="214"/>
        <v>1</v>
      </c>
      <c r="U1676">
        <f t="shared" si="215"/>
        <v>0</v>
      </c>
    </row>
    <row r="1677" spans="1:21" x14ac:dyDescent="0.25">
      <c r="A1677" s="118">
        <v>440</v>
      </c>
      <c r="B1677" s="118">
        <v>1066489</v>
      </c>
      <c r="C1677" s="118" t="s">
        <v>2645</v>
      </c>
      <c r="D1677" s="119">
        <f>VLOOKUP(B1677,'Maestro clientes'!A:C,3,0)</f>
        <v>53527</v>
      </c>
      <c r="E1677" s="119">
        <v>0</v>
      </c>
      <c r="F1677" s="119">
        <v>0</v>
      </c>
      <c r="G1677" s="119">
        <v>0</v>
      </c>
      <c r="H1677" s="119">
        <v>0</v>
      </c>
      <c r="I1677" s="119">
        <v>0</v>
      </c>
      <c r="J1677" s="119">
        <v>0</v>
      </c>
      <c r="K1677" s="119">
        <v>12</v>
      </c>
      <c r="L1677" s="119">
        <v>0</v>
      </c>
      <c r="M1677" s="119">
        <v>6</v>
      </c>
      <c r="N1677" s="39">
        <f t="shared" si="208"/>
        <v>0</v>
      </c>
      <c r="O1677" s="39">
        <f t="shared" si="209"/>
        <v>0</v>
      </c>
      <c r="P1677" s="39">
        <f t="shared" si="210"/>
        <v>0</v>
      </c>
      <c r="Q1677">
        <f t="shared" si="211"/>
        <v>0</v>
      </c>
      <c r="R1677">
        <f t="shared" si="212"/>
        <v>0</v>
      </c>
      <c r="S1677">
        <f t="shared" si="213"/>
        <v>0</v>
      </c>
      <c r="T1677">
        <f t="shared" si="214"/>
        <v>0</v>
      </c>
      <c r="U1677">
        <f t="shared" si="215"/>
        <v>0</v>
      </c>
    </row>
    <row r="1678" spans="1:21" x14ac:dyDescent="0.25">
      <c r="A1678" s="118">
        <v>440</v>
      </c>
      <c r="B1678" s="118">
        <v>1066665</v>
      </c>
      <c r="C1678" s="118" t="s">
        <v>1532</v>
      </c>
      <c r="D1678" s="119">
        <f>VLOOKUP(B1678,'Maestro clientes'!A:C,3,0)</f>
        <v>55621</v>
      </c>
      <c r="E1678" s="119">
        <v>35</v>
      </c>
      <c r="F1678" s="119">
        <v>12</v>
      </c>
      <c r="G1678" s="119">
        <v>8</v>
      </c>
      <c r="H1678" s="119">
        <v>6</v>
      </c>
      <c r="I1678" s="119">
        <v>0</v>
      </c>
      <c r="J1678" s="119">
        <v>0</v>
      </c>
      <c r="K1678" s="119">
        <v>0</v>
      </c>
      <c r="L1678" s="119">
        <v>0</v>
      </c>
      <c r="M1678" s="119">
        <v>0</v>
      </c>
      <c r="N1678" s="39">
        <f t="shared" si="208"/>
        <v>1</v>
      </c>
      <c r="O1678" s="39">
        <f t="shared" si="209"/>
        <v>0</v>
      </c>
      <c r="P1678" s="39">
        <f t="shared" si="210"/>
        <v>0</v>
      </c>
      <c r="Q1678">
        <f t="shared" si="211"/>
        <v>0</v>
      </c>
      <c r="R1678">
        <f t="shared" si="212"/>
        <v>0</v>
      </c>
      <c r="S1678">
        <f t="shared" si="213"/>
        <v>0</v>
      </c>
      <c r="T1678">
        <f t="shared" si="214"/>
        <v>0</v>
      </c>
      <c r="U1678">
        <f t="shared" si="215"/>
        <v>0</v>
      </c>
    </row>
    <row r="1679" spans="1:21" x14ac:dyDescent="0.25">
      <c r="A1679" s="118">
        <v>440</v>
      </c>
      <c r="B1679" s="118">
        <v>1067584</v>
      </c>
      <c r="C1679" s="118" t="s">
        <v>1533</v>
      </c>
      <c r="D1679" s="119">
        <f>VLOOKUP(B1679,'Maestro clientes'!A:C,3,0)</f>
        <v>6436</v>
      </c>
      <c r="E1679" s="119">
        <v>0</v>
      </c>
      <c r="F1679" s="119">
        <v>24</v>
      </c>
      <c r="G1679" s="119">
        <v>0</v>
      </c>
      <c r="H1679" s="119">
        <v>0</v>
      </c>
      <c r="I1679" s="119">
        <v>0</v>
      </c>
      <c r="J1679" s="119">
        <v>0</v>
      </c>
      <c r="K1679" s="119">
        <v>0</v>
      </c>
      <c r="L1679" s="119">
        <v>0</v>
      </c>
      <c r="M1679" s="119">
        <v>0</v>
      </c>
      <c r="N1679" s="39">
        <f t="shared" si="208"/>
        <v>0</v>
      </c>
      <c r="O1679" s="39">
        <f t="shared" si="209"/>
        <v>1</v>
      </c>
      <c r="P1679" s="39">
        <f t="shared" si="210"/>
        <v>0</v>
      </c>
      <c r="Q1679">
        <f t="shared" si="211"/>
        <v>0</v>
      </c>
      <c r="R1679">
        <f t="shared" si="212"/>
        <v>0</v>
      </c>
      <c r="S1679">
        <f t="shared" si="213"/>
        <v>0</v>
      </c>
      <c r="T1679">
        <f t="shared" si="214"/>
        <v>0</v>
      </c>
      <c r="U1679">
        <f t="shared" si="215"/>
        <v>0</v>
      </c>
    </row>
    <row r="1680" spans="1:21" x14ac:dyDescent="0.25">
      <c r="A1680" s="118">
        <v>440</v>
      </c>
      <c r="B1680" s="118">
        <v>1070740</v>
      </c>
      <c r="C1680" s="118" t="s">
        <v>1996</v>
      </c>
      <c r="D1680" s="119">
        <f>VLOOKUP(B1680,'Maestro clientes'!A:C,3,0)</f>
        <v>9044</v>
      </c>
      <c r="E1680" s="119">
        <v>0</v>
      </c>
      <c r="F1680" s="119">
        <v>0</v>
      </c>
      <c r="G1680" s="119">
        <v>0</v>
      </c>
      <c r="H1680" s="119">
        <v>0</v>
      </c>
      <c r="I1680" s="119">
        <v>0</v>
      </c>
      <c r="J1680" s="119">
        <v>0</v>
      </c>
      <c r="K1680" s="119">
        <v>0</v>
      </c>
      <c r="L1680" s="119">
        <v>20</v>
      </c>
      <c r="M1680" s="119">
        <v>0</v>
      </c>
      <c r="N1680" s="39">
        <f t="shared" si="208"/>
        <v>0</v>
      </c>
      <c r="O1680" s="39">
        <f t="shared" si="209"/>
        <v>0</v>
      </c>
      <c r="P1680" s="39">
        <f t="shared" si="210"/>
        <v>0</v>
      </c>
      <c r="Q1680">
        <f t="shared" si="211"/>
        <v>0</v>
      </c>
      <c r="R1680">
        <f t="shared" si="212"/>
        <v>0</v>
      </c>
      <c r="S1680">
        <f t="shared" si="213"/>
        <v>0</v>
      </c>
      <c r="T1680">
        <f t="shared" si="214"/>
        <v>0</v>
      </c>
      <c r="U1680">
        <f t="shared" si="215"/>
        <v>0</v>
      </c>
    </row>
    <row r="1681" spans="1:21" x14ac:dyDescent="0.25">
      <c r="A1681" s="118">
        <v>440</v>
      </c>
      <c r="B1681" s="118">
        <v>1082677</v>
      </c>
      <c r="C1681" s="118" t="s">
        <v>1997</v>
      </c>
      <c r="D1681" s="119">
        <f>VLOOKUP(B1681,'Maestro clientes'!A:C,3,0)</f>
        <v>18106</v>
      </c>
      <c r="E1681" s="119">
        <v>0</v>
      </c>
      <c r="F1681" s="119">
        <v>0</v>
      </c>
      <c r="G1681" s="119">
        <v>32</v>
      </c>
      <c r="H1681" s="119">
        <v>0</v>
      </c>
      <c r="I1681" s="119">
        <v>0</v>
      </c>
      <c r="J1681" s="119">
        <v>0</v>
      </c>
      <c r="K1681" s="119">
        <v>0</v>
      </c>
      <c r="L1681" s="119">
        <v>0</v>
      </c>
      <c r="M1681" s="119">
        <v>0</v>
      </c>
      <c r="N1681" s="39">
        <f t="shared" si="208"/>
        <v>0</v>
      </c>
      <c r="O1681" s="39">
        <f t="shared" si="209"/>
        <v>0</v>
      </c>
      <c r="P1681" s="39">
        <f t="shared" si="210"/>
        <v>1</v>
      </c>
      <c r="Q1681">
        <f t="shared" si="211"/>
        <v>0</v>
      </c>
      <c r="R1681">
        <f t="shared" si="212"/>
        <v>0</v>
      </c>
      <c r="S1681">
        <f t="shared" si="213"/>
        <v>0</v>
      </c>
      <c r="T1681">
        <f t="shared" si="214"/>
        <v>0</v>
      </c>
      <c r="U1681">
        <f t="shared" si="215"/>
        <v>0</v>
      </c>
    </row>
    <row r="1682" spans="1:21" x14ac:dyDescent="0.25">
      <c r="A1682" s="118">
        <v>440</v>
      </c>
      <c r="B1682" s="118">
        <v>1104895</v>
      </c>
      <c r="C1682" s="118" t="s">
        <v>2052</v>
      </c>
      <c r="D1682" s="119">
        <f>VLOOKUP(B1682,'Maestro clientes'!A:C,3,0)</f>
        <v>24336</v>
      </c>
      <c r="E1682" s="119">
        <v>0</v>
      </c>
      <c r="F1682" s="119">
        <v>36</v>
      </c>
      <c r="G1682" s="119">
        <v>0</v>
      </c>
      <c r="H1682" s="119">
        <v>0</v>
      </c>
      <c r="I1682" s="119">
        <v>0</v>
      </c>
      <c r="J1682" s="119">
        <v>0</v>
      </c>
      <c r="K1682" s="119">
        <v>0</v>
      </c>
      <c r="L1682" s="119">
        <v>0</v>
      </c>
      <c r="M1682" s="119">
        <v>0</v>
      </c>
      <c r="N1682" s="39">
        <f t="shared" si="208"/>
        <v>0</v>
      </c>
      <c r="O1682" s="39">
        <f t="shared" si="209"/>
        <v>1</v>
      </c>
      <c r="P1682" s="39">
        <f t="shared" si="210"/>
        <v>0</v>
      </c>
      <c r="Q1682">
        <f t="shared" si="211"/>
        <v>0</v>
      </c>
      <c r="R1682">
        <f t="shared" si="212"/>
        <v>0</v>
      </c>
      <c r="S1682">
        <f t="shared" si="213"/>
        <v>0</v>
      </c>
      <c r="T1682">
        <f t="shared" si="214"/>
        <v>0</v>
      </c>
      <c r="U1682">
        <f t="shared" si="215"/>
        <v>0</v>
      </c>
    </row>
    <row r="1683" spans="1:21" x14ac:dyDescent="0.25">
      <c r="A1683" s="118">
        <v>440</v>
      </c>
      <c r="B1683" s="118">
        <v>1106712</v>
      </c>
      <c r="C1683" s="118" t="s">
        <v>1998</v>
      </c>
      <c r="D1683" s="119">
        <f>VLOOKUP(B1683,'Maestro clientes'!A:C,3,0)</f>
        <v>26435</v>
      </c>
      <c r="E1683" s="119">
        <v>9</v>
      </c>
      <c r="F1683" s="119">
        <v>0</v>
      </c>
      <c r="G1683" s="119">
        <v>12</v>
      </c>
      <c r="H1683" s="119">
        <v>0</v>
      </c>
      <c r="I1683" s="119">
        <v>0</v>
      </c>
      <c r="J1683" s="119">
        <v>0</v>
      </c>
      <c r="K1683" s="119">
        <v>3</v>
      </c>
      <c r="L1683" s="119">
        <v>10</v>
      </c>
      <c r="M1683" s="119">
        <v>0</v>
      </c>
      <c r="N1683" s="39">
        <f t="shared" si="208"/>
        <v>0</v>
      </c>
      <c r="O1683" s="39">
        <f t="shared" si="209"/>
        <v>0</v>
      </c>
      <c r="P1683" s="39">
        <f t="shared" si="210"/>
        <v>0</v>
      </c>
      <c r="Q1683">
        <f t="shared" si="211"/>
        <v>0</v>
      </c>
      <c r="R1683">
        <f t="shared" si="212"/>
        <v>0</v>
      </c>
      <c r="S1683">
        <f t="shared" si="213"/>
        <v>0</v>
      </c>
      <c r="T1683">
        <f t="shared" si="214"/>
        <v>0</v>
      </c>
      <c r="U1683">
        <f t="shared" si="215"/>
        <v>0</v>
      </c>
    </row>
    <row r="1684" spans="1:21" x14ac:dyDescent="0.25">
      <c r="A1684" s="118">
        <v>440</v>
      </c>
      <c r="B1684" s="118">
        <v>1112800</v>
      </c>
      <c r="C1684" s="118" t="s">
        <v>1414</v>
      </c>
      <c r="D1684" s="119">
        <f>VLOOKUP(B1684,'Maestro clientes'!A:C,3,0)</f>
        <v>29850</v>
      </c>
      <c r="E1684" s="119">
        <v>0</v>
      </c>
      <c r="F1684" s="119">
        <v>57</v>
      </c>
      <c r="G1684" s="119">
        <v>0</v>
      </c>
      <c r="H1684" s="119">
        <v>0</v>
      </c>
      <c r="I1684" s="119">
        <v>0</v>
      </c>
      <c r="J1684" s="119">
        <v>0</v>
      </c>
      <c r="K1684" s="119">
        <v>0</v>
      </c>
      <c r="L1684" s="119">
        <v>0</v>
      </c>
      <c r="M1684" s="119">
        <v>0</v>
      </c>
      <c r="N1684" s="39">
        <f t="shared" si="208"/>
        <v>0</v>
      </c>
      <c r="O1684" s="39">
        <f t="shared" si="209"/>
        <v>1</v>
      </c>
      <c r="P1684" s="39">
        <f t="shared" si="210"/>
        <v>0</v>
      </c>
      <c r="Q1684">
        <f t="shared" si="211"/>
        <v>0</v>
      </c>
      <c r="R1684">
        <f t="shared" si="212"/>
        <v>0</v>
      </c>
      <c r="S1684">
        <f t="shared" si="213"/>
        <v>0</v>
      </c>
      <c r="T1684">
        <f t="shared" si="214"/>
        <v>0</v>
      </c>
      <c r="U1684">
        <f t="shared" si="215"/>
        <v>0</v>
      </c>
    </row>
    <row r="1685" spans="1:21" x14ac:dyDescent="0.25">
      <c r="A1685" s="118">
        <v>440</v>
      </c>
      <c r="B1685" s="118">
        <v>1113286</v>
      </c>
      <c r="C1685" s="118" t="s">
        <v>2897</v>
      </c>
      <c r="D1685" s="119">
        <f>VLOOKUP(B1685,'Maestro clientes'!A:C,3,0)</f>
        <v>30161</v>
      </c>
      <c r="E1685" s="119">
        <v>0</v>
      </c>
      <c r="F1685" s="119">
        <v>24</v>
      </c>
      <c r="G1685" s="119">
        <v>36</v>
      </c>
      <c r="H1685" s="119">
        <v>0</v>
      </c>
      <c r="I1685" s="119">
        <v>0</v>
      </c>
      <c r="J1685" s="119">
        <v>0</v>
      </c>
      <c r="K1685" s="119">
        <v>0</v>
      </c>
      <c r="L1685" s="119">
        <v>0</v>
      </c>
      <c r="M1685" s="119">
        <v>0</v>
      </c>
      <c r="N1685" s="39">
        <f t="shared" si="208"/>
        <v>0</v>
      </c>
      <c r="O1685" s="39">
        <f t="shared" si="209"/>
        <v>1</v>
      </c>
      <c r="P1685" s="39">
        <f t="shared" si="210"/>
        <v>1</v>
      </c>
      <c r="Q1685">
        <f t="shared" si="211"/>
        <v>0</v>
      </c>
      <c r="R1685">
        <f t="shared" si="212"/>
        <v>0</v>
      </c>
      <c r="S1685">
        <f t="shared" si="213"/>
        <v>0</v>
      </c>
      <c r="T1685">
        <f t="shared" si="214"/>
        <v>0</v>
      </c>
      <c r="U1685">
        <f t="shared" si="215"/>
        <v>0</v>
      </c>
    </row>
    <row r="1686" spans="1:21" x14ac:dyDescent="0.25">
      <c r="A1686" s="118">
        <v>440</v>
      </c>
      <c r="B1686" s="118">
        <v>1113346</v>
      </c>
      <c r="C1686" s="118" t="s">
        <v>1534</v>
      </c>
      <c r="D1686" s="119">
        <f>VLOOKUP(B1686,'Maestro clientes'!A:C,3,0)</f>
        <v>30200</v>
      </c>
      <c r="E1686" s="119">
        <v>0</v>
      </c>
      <c r="F1686" s="119">
        <v>24</v>
      </c>
      <c r="G1686" s="119">
        <v>0</v>
      </c>
      <c r="H1686" s="119">
        <v>50</v>
      </c>
      <c r="I1686" s="119">
        <v>0</v>
      </c>
      <c r="J1686" s="119">
        <v>0</v>
      </c>
      <c r="K1686" s="119">
        <v>0</v>
      </c>
      <c r="L1686" s="119">
        <v>0</v>
      </c>
      <c r="M1686" s="119">
        <v>0</v>
      </c>
      <c r="N1686" s="39">
        <f t="shared" si="208"/>
        <v>0</v>
      </c>
      <c r="O1686" s="39">
        <f t="shared" si="209"/>
        <v>1</v>
      </c>
      <c r="P1686" s="39">
        <f t="shared" si="210"/>
        <v>0</v>
      </c>
      <c r="Q1686">
        <f t="shared" si="211"/>
        <v>0</v>
      </c>
      <c r="R1686">
        <f t="shared" si="212"/>
        <v>0</v>
      </c>
      <c r="S1686">
        <f t="shared" si="213"/>
        <v>0</v>
      </c>
      <c r="T1686">
        <f t="shared" si="214"/>
        <v>0</v>
      </c>
      <c r="U1686">
        <f t="shared" si="215"/>
        <v>0</v>
      </c>
    </row>
    <row r="1687" spans="1:21" x14ac:dyDescent="0.25">
      <c r="A1687" s="118">
        <v>440</v>
      </c>
      <c r="B1687" s="118">
        <v>1113442</v>
      </c>
      <c r="C1687" s="118" t="s">
        <v>1999</v>
      </c>
      <c r="D1687" s="119">
        <f>VLOOKUP(B1687,'Maestro clientes'!A:C,3,0)</f>
        <v>30253</v>
      </c>
      <c r="E1687" s="119">
        <v>0</v>
      </c>
      <c r="F1687" s="119">
        <v>0</v>
      </c>
      <c r="G1687" s="119">
        <v>0</v>
      </c>
      <c r="H1687" s="119">
        <v>0</v>
      </c>
      <c r="I1687" s="119">
        <v>12</v>
      </c>
      <c r="J1687" s="119">
        <v>0</v>
      </c>
      <c r="K1687" s="119">
        <v>0</v>
      </c>
      <c r="L1687" s="119">
        <v>12</v>
      </c>
      <c r="M1687" s="119">
        <v>0</v>
      </c>
      <c r="N1687" s="39">
        <f t="shared" si="208"/>
        <v>0</v>
      </c>
      <c r="O1687" s="39">
        <f t="shared" si="209"/>
        <v>0</v>
      </c>
      <c r="P1687" s="39">
        <f t="shared" si="210"/>
        <v>0</v>
      </c>
      <c r="Q1687">
        <f t="shared" si="211"/>
        <v>0</v>
      </c>
      <c r="R1687">
        <f t="shared" si="212"/>
        <v>0</v>
      </c>
      <c r="S1687">
        <f t="shared" si="213"/>
        <v>0</v>
      </c>
      <c r="T1687">
        <f t="shared" si="214"/>
        <v>0</v>
      </c>
      <c r="U1687">
        <f t="shared" si="215"/>
        <v>0</v>
      </c>
    </row>
    <row r="1688" spans="1:21" x14ac:dyDescent="0.25">
      <c r="A1688" s="118">
        <v>440</v>
      </c>
      <c r="B1688" s="118">
        <v>1114285</v>
      </c>
      <c r="C1688" s="118" t="s">
        <v>2154</v>
      </c>
      <c r="D1688" s="119">
        <f>VLOOKUP(B1688,'Maestro clientes'!A:C,3,0)</f>
        <v>30737</v>
      </c>
      <c r="E1688" s="119">
        <v>0</v>
      </c>
      <c r="F1688" s="119">
        <v>0</v>
      </c>
      <c r="G1688" s="119">
        <v>0</v>
      </c>
      <c r="H1688" s="119">
        <v>0</v>
      </c>
      <c r="I1688" s="119">
        <v>0</v>
      </c>
      <c r="J1688" s="119">
        <v>0</v>
      </c>
      <c r="K1688" s="119">
        <v>6</v>
      </c>
      <c r="L1688" s="119">
        <v>20</v>
      </c>
      <c r="M1688" s="119">
        <v>0</v>
      </c>
      <c r="N1688" s="39">
        <f t="shared" si="208"/>
        <v>0</v>
      </c>
      <c r="O1688" s="39">
        <f t="shared" si="209"/>
        <v>0</v>
      </c>
      <c r="P1688" s="39">
        <f t="shared" si="210"/>
        <v>0</v>
      </c>
      <c r="Q1688">
        <f t="shared" si="211"/>
        <v>0</v>
      </c>
      <c r="R1688">
        <f t="shared" si="212"/>
        <v>0</v>
      </c>
      <c r="S1688">
        <f t="shared" si="213"/>
        <v>0</v>
      </c>
      <c r="T1688">
        <f t="shared" si="214"/>
        <v>0</v>
      </c>
      <c r="U1688">
        <f t="shared" si="215"/>
        <v>0</v>
      </c>
    </row>
    <row r="1689" spans="1:21" x14ac:dyDescent="0.25">
      <c r="A1689" s="118">
        <v>440</v>
      </c>
      <c r="B1689" s="118">
        <v>1116925</v>
      </c>
      <c r="C1689" s="118" t="s">
        <v>2000</v>
      </c>
      <c r="D1689" s="119">
        <f>VLOOKUP(B1689,'Maestro clientes'!A:C,3,0)</f>
        <v>32039</v>
      </c>
      <c r="E1689" s="119">
        <v>0</v>
      </c>
      <c r="F1689" s="119">
        <v>9</v>
      </c>
      <c r="G1689" s="119">
        <v>0</v>
      </c>
      <c r="H1689" s="119">
        <v>0</v>
      </c>
      <c r="I1689" s="119">
        <v>0</v>
      </c>
      <c r="J1689" s="119">
        <v>0</v>
      </c>
      <c r="K1689" s="119">
        <v>60</v>
      </c>
      <c r="L1689" s="119">
        <v>50</v>
      </c>
      <c r="M1689" s="119">
        <v>0</v>
      </c>
      <c r="N1689" s="39">
        <f t="shared" si="208"/>
        <v>0</v>
      </c>
      <c r="O1689" s="39">
        <f t="shared" si="209"/>
        <v>0</v>
      </c>
      <c r="P1689" s="39">
        <f t="shared" si="210"/>
        <v>0</v>
      </c>
      <c r="Q1689">
        <f t="shared" si="211"/>
        <v>0</v>
      </c>
      <c r="R1689">
        <f t="shared" si="212"/>
        <v>0</v>
      </c>
      <c r="S1689">
        <f t="shared" si="213"/>
        <v>1</v>
      </c>
      <c r="T1689">
        <f t="shared" si="214"/>
        <v>1</v>
      </c>
      <c r="U1689">
        <f t="shared" si="215"/>
        <v>0</v>
      </c>
    </row>
    <row r="1690" spans="1:21" x14ac:dyDescent="0.25">
      <c r="A1690" s="118">
        <v>440</v>
      </c>
      <c r="B1690" s="118">
        <v>1119033</v>
      </c>
      <c r="C1690" s="118" t="s">
        <v>2898</v>
      </c>
      <c r="D1690" s="119">
        <f>VLOOKUP(B1690,'Maestro clientes'!A:C,3,0)</f>
        <v>33287</v>
      </c>
      <c r="E1690" s="119">
        <v>0</v>
      </c>
      <c r="F1690" s="119">
        <v>0</v>
      </c>
      <c r="G1690" s="119">
        <v>24</v>
      </c>
      <c r="H1690" s="119">
        <v>0</v>
      </c>
      <c r="I1690" s="119">
        <v>0</v>
      </c>
      <c r="J1690" s="119">
        <v>0</v>
      </c>
      <c r="K1690" s="119">
        <v>0</v>
      </c>
      <c r="L1690" s="119">
        <v>62</v>
      </c>
      <c r="M1690" s="119">
        <v>0</v>
      </c>
      <c r="N1690" s="39">
        <f t="shared" si="208"/>
        <v>0</v>
      </c>
      <c r="O1690" s="39">
        <f t="shared" si="209"/>
        <v>0</v>
      </c>
      <c r="P1690" s="39">
        <f t="shared" si="210"/>
        <v>1</v>
      </c>
      <c r="Q1690">
        <f t="shared" si="211"/>
        <v>0</v>
      </c>
      <c r="R1690">
        <f t="shared" si="212"/>
        <v>0</v>
      </c>
      <c r="S1690">
        <f t="shared" si="213"/>
        <v>0</v>
      </c>
      <c r="T1690">
        <f t="shared" si="214"/>
        <v>1</v>
      </c>
      <c r="U1690">
        <f t="shared" si="215"/>
        <v>0</v>
      </c>
    </row>
    <row r="1691" spans="1:21" x14ac:dyDescent="0.25">
      <c r="A1691" s="118">
        <v>440</v>
      </c>
      <c r="B1691" s="118">
        <v>1119034</v>
      </c>
      <c r="C1691" s="118" t="s">
        <v>2576</v>
      </c>
      <c r="D1691" s="119">
        <f>VLOOKUP(B1691,'Maestro clientes'!A:C,3,0)</f>
        <v>33289</v>
      </c>
      <c r="E1691" s="119">
        <v>0</v>
      </c>
      <c r="F1691" s="119">
        <v>0</v>
      </c>
      <c r="G1691" s="119">
        <v>0</v>
      </c>
      <c r="H1691" s="119">
        <v>0</v>
      </c>
      <c r="I1691" s="119">
        <v>0</v>
      </c>
      <c r="J1691" s="119">
        <v>0</v>
      </c>
      <c r="K1691" s="119">
        <v>36</v>
      </c>
      <c r="L1691" s="119">
        <v>0</v>
      </c>
      <c r="M1691" s="119">
        <v>0</v>
      </c>
      <c r="N1691" s="39">
        <f t="shared" si="208"/>
        <v>0</v>
      </c>
      <c r="O1691" s="39">
        <f t="shared" si="209"/>
        <v>0</v>
      </c>
      <c r="P1691" s="39">
        <f t="shared" si="210"/>
        <v>0</v>
      </c>
      <c r="Q1691">
        <f t="shared" si="211"/>
        <v>0</v>
      </c>
      <c r="R1691">
        <f t="shared" si="212"/>
        <v>0</v>
      </c>
      <c r="S1691">
        <f t="shared" si="213"/>
        <v>1</v>
      </c>
      <c r="T1691">
        <f t="shared" si="214"/>
        <v>0</v>
      </c>
      <c r="U1691">
        <f t="shared" si="215"/>
        <v>0</v>
      </c>
    </row>
    <row r="1692" spans="1:21" x14ac:dyDescent="0.25">
      <c r="A1692" s="118">
        <v>440</v>
      </c>
      <c r="B1692" s="118">
        <v>1119351</v>
      </c>
      <c r="C1692" s="118" t="s">
        <v>2001</v>
      </c>
      <c r="D1692" s="119">
        <f>VLOOKUP(B1692,'Maestro clientes'!A:C,3,0)</f>
        <v>46257</v>
      </c>
      <c r="E1692" s="119">
        <v>0</v>
      </c>
      <c r="F1692" s="119">
        <v>0</v>
      </c>
      <c r="G1692" s="119">
        <v>12</v>
      </c>
      <c r="H1692" s="119">
        <v>40</v>
      </c>
      <c r="I1692" s="119">
        <v>0</v>
      </c>
      <c r="J1692" s="119">
        <v>0</v>
      </c>
      <c r="K1692" s="119">
        <v>0</v>
      </c>
      <c r="L1692" s="119">
        <v>56</v>
      </c>
      <c r="M1692" s="119">
        <v>0</v>
      </c>
      <c r="N1692" s="39">
        <f t="shared" si="208"/>
        <v>0</v>
      </c>
      <c r="O1692" s="39">
        <f t="shared" si="209"/>
        <v>0</v>
      </c>
      <c r="P1692" s="39">
        <f t="shared" si="210"/>
        <v>0</v>
      </c>
      <c r="Q1692">
        <f t="shared" si="211"/>
        <v>0</v>
      </c>
      <c r="R1692">
        <f t="shared" si="212"/>
        <v>0</v>
      </c>
      <c r="S1692">
        <f t="shared" si="213"/>
        <v>0</v>
      </c>
      <c r="T1692">
        <f t="shared" si="214"/>
        <v>1</v>
      </c>
      <c r="U1692">
        <f t="shared" si="215"/>
        <v>0</v>
      </c>
    </row>
    <row r="1693" spans="1:21" x14ac:dyDescent="0.25">
      <c r="A1693" s="118">
        <v>440</v>
      </c>
      <c r="B1693" s="118">
        <v>1127435</v>
      </c>
      <c r="C1693" s="118" t="s">
        <v>2065</v>
      </c>
      <c r="D1693" s="119">
        <f>VLOOKUP(B1693,'Maestro clientes'!A:C,3,0)</f>
        <v>38224</v>
      </c>
      <c r="E1693" s="119">
        <v>0</v>
      </c>
      <c r="F1693" s="119">
        <v>108</v>
      </c>
      <c r="G1693" s="119">
        <v>0</v>
      </c>
      <c r="H1693" s="119">
        <v>0</v>
      </c>
      <c r="I1693" s="119">
        <v>0</v>
      </c>
      <c r="J1693" s="119">
        <v>0</v>
      </c>
      <c r="K1693" s="119">
        <v>0</v>
      </c>
      <c r="L1693" s="119">
        <v>50</v>
      </c>
      <c r="M1693" s="119">
        <v>0</v>
      </c>
      <c r="N1693" s="39">
        <f t="shared" si="208"/>
        <v>0</v>
      </c>
      <c r="O1693" s="39">
        <f t="shared" si="209"/>
        <v>1</v>
      </c>
      <c r="P1693" s="39">
        <f t="shared" si="210"/>
        <v>0</v>
      </c>
      <c r="Q1693">
        <f t="shared" si="211"/>
        <v>0</v>
      </c>
      <c r="R1693">
        <f t="shared" si="212"/>
        <v>0</v>
      </c>
      <c r="S1693">
        <f t="shared" si="213"/>
        <v>0</v>
      </c>
      <c r="T1693">
        <f t="shared" si="214"/>
        <v>1</v>
      </c>
      <c r="U1693">
        <f t="shared" si="215"/>
        <v>0</v>
      </c>
    </row>
    <row r="1694" spans="1:21" x14ac:dyDescent="0.25">
      <c r="A1694" s="118">
        <v>440</v>
      </c>
      <c r="B1694" s="118">
        <v>1132828</v>
      </c>
      <c r="C1694" s="118" t="s">
        <v>1415</v>
      </c>
      <c r="D1694" s="119">
        <f>VLOOKUP(B1694,'Maestro clientes'!A:C,3,0)</f>
        <v>39620</v>
      </c>
      <c r="E1694" s="119">
        <v>0</v>
      </c>
      <c r="F1694" s="119">
        <v>0</v>
      </c>
      <c r="G1694" s="119">
        <v>0</v>
      </c>
      <c r="H1694" s="119">
        <v>0</v>
      </c>
      <c r="I1694" s="119">
        <v>0</v>
      </c>
      <c r="J1694" s="119">
        <v>0</v>
      </c>
      <c r="K1694" s="119">
        <v>360</v>
      </c>
      <c r="L1694" s="119">
        <v>0</v>
      </c>
      <c r="M1694" s="119">
        <v>0</v>
      </c>
      <c r="N1694" s="39">
        <f t="shared" si="208"/>
        <v>0</v>
      </c>
      <c r="O1694" s="39">
        <f t="shared" si="209"/>
        <v>0</v>
      </c>
      <c r="P1694" s="39">
        <f t="shared" si="210"/>
        <v>0</v>
      </c>
      <c r="Q1694">
        <f t="shared" si="211"/>
        <v>0</v>
      </c>
      <c r="R1694">
        <f t="shared" si="212"/>
        <v>0</v>
      </c>
      <c r="S1694">
        <f t="shared" si="213"/>
        <v>1</v>
      </c>
      <c r="T1694">
        <f t="shared" si="214"/>
        <v>0</v>
      </c>
      <c r="U1694">
        <f t="shared" si="215"/>
        <v>0</v>
      </c>
    </row>
    <row r="1695" spans="1:21" x14ac:dyDescent="0.25">
      <c r="A1695" s="118">
        <v>440</v>
      </c>
      <c r="B1695" s="118">
        <v>1134480</v>
      </c>
      <c r="C1695" s="118" t="s">
        <v>2002</v>
      </c>
      <c r="D1695" s="119">
        <f>VLOOKUP(B1695,'Maestro clientes'!A:C,3,0)</f>
        <v>40117</v>
      </c>
      <c r="E1695" s="119">
        <v>0</v>
      </c>
      <c r="F1695" s="119">
        <v>72</v>
      </c>
      <c r="G1695" s="119">
        <v>0</v>
      </c>
      <c r="H1695" s="119">
        <v>0</v>
      </c>
      <c r="I1695" s="119">
        <v>24</v>
      </c>
      <c r="J1695" s="119">
        <v>0</v>
      </c>
      <c r="K1695" s="119">
        <v>0</v>
      </c>
      <c r="L1695" s="119">
        <v>0</v>
      </c>
      <c r="M1695" s="119">
        <v>0</v>
      </c>
      <c r="N1695" s="39">
        <f t="shared" si="208"/>
        <v>0</v>
      </c>
      <c r="O1695" s="39">
        <f t="shared" si="209"/>
        <v>1</v>
      </c>
      <c r="P1695" s="39">
        <f t="shared" si="210"/>
        <v>0</v>
      </c>
      <c r="Q1695">
        <f t="shared" si="211"/>
        <v>0</v>
      </c>
      <c r="R1695">
        <f t="shared" si="212"/>
        <v>0</v>
      </c>
      <c r="S1695">
        <f t="shared" si="213"/>
        <v>0</v>
      </c>
      <c r="T1695">
        <f t="shared" si="214"/>
        <v>0</v>
      </c>
      <c r="U1695">
        <f t="shared" si="215"/>
        <v>0</v>
      </c>
    </row>
    <row r="1696" spans="1:21" x14ac:dyDescent="0.25">
      <c r="A1696" s="118">
        <v>440</v>
      </c>
      <c r="B1696" s="118">
        <v>1144070</v>
      </c>
      <c r="C1696" s="118" t="s">
        <v>1537</v>
      </c>
      <c r="D1696" s="119">
        <f>VLOOKUP(B1696,'Maestro clientes'!A:C,3,0)</f>
        <v>41393</v>
      </c>
      <c r="E1696" s="119">
        <v>0</v>
      </c>
      <c r="F1696" s="119">
        <v>48</v>
      </c>
      <c r="G1696" s="119">
        <v>0</v>
      </c>
      <c r="H1696" s="119">
        <v>0</v>
      </c>
      <c r="I1696" s="119">
        <v>0</v>
      </c>
      <c r="J1696" s="119">
        <v>0</v>
      </c>
      <c r="K1696" s="119">
        <v>0</v>
      </c>
      <c r="L1696" s="119">
        <v>0</v>
      </c>
      <c r="M1696" s="119">
        <v>0</v>
      </c>
      <c r="N1696" s="39">
        <f t="shared" si="208"/>
        <v>0</v>
      </c>
      <c r="O1696" s="39">
        <f t="shared" si="209"/>
        <v>1</v>
      </c>
      <c r="P1696" s="39">
        <f t="shared" si="210"/>
        <v>0</v>
      </c>
      <c r="Q1696">
        <f t="shared" si="211"/>
        <v>0</v>
      </c>
      <c r="R1696">
        <f t="shared" si="212"/>
        <v>0</v>
      </c>
      <c r="S1696">
        <f t="shared" si="213"/>
        <v>0</v>
      </c>
      <c r="T1696">
        <f t="shared" si="214"/>
        <v>0</v>
      </c>
      <c r="U1696">
        <f t="shared" si="215"/>
        <v>0</v>
      </c>
    </row>
    <row r="1697" spans="1:21" x14ac:dyDescent="0.25">
      <c r="A1697" s="118">
        <v>440</v>
      </c>
      <c r="B1697" s="118">
        <v>1061741</v>
      </c>
      <c r="C1697" s="118" t="s">
        <v>3173</v>
      </c>
      <c r="D1697" s="119">
        <f>VLOOKUP(B1697,'Maestro clientes'!A:C,3,0)</f>
        <v>12743</v>
      </c>
      <c r="E1697" s="119">
        <v>0</v>
      </c>
      <c r="F1697" s="119">
        <v>36</v>
      </c>
      <c r="G1697" s="119">
        <v>0</v>
      </c>
      <c r="H1697" s="119">
        <v>0</v>
      </c>
      <c r="I1697" s="119">
        <v>0</v>
      </c>
      <c r="J1697" s="119">
        <v>0</v>
      </c>
      <c r="K1697" s="119">
        <v>0</v>
      </c>
      <c r="L1697" s="119">
        <v>0</v>
      </c>
      <c r="M1697" s="119">
        <v>0</v>
      </c>
      <c r="N1697" s="39">
        <f t="shared" si="208"/>
        <v>0</v>
      </c>
      <c r="O1697" s="39">
        <f t="shared" si="209"/>
        <v>1</v>
      </c>
      <c r="P1697" s="39">
        <f t="shared" si="210"/>
        <v>0</v>
      </c>
      <c r="Q1697">
        <f t="shared" si="211"/>
        <v>0</v>
      </c>
      <c r="R1697">
        <f t="shared" si="212"/>
        <v>0</v>
      </c>
      <c r="S1697">
        <f t="shared" si="213"/>
        <v>0</v>
      </c>
      <c r="T1697">
        <f t="shared" si="214"/>
        <v>0</v>
      </c>
      <c r="U1697">
        <f t="shared" si="215"/>
        <v>0</v>
      </c>
    </row>
    <row r="1698" spans="1:21" x14ac:dyDescent="0.25">
      <c r="A1698" s="118">
        <v>440</v>
      </c>
      <c r="B1698" s="118">
        <v>1066122</v>
      </c>
      <c r="C1698" s="118" t="s">
        <v>3092</v>
      </c>
      <c r="D1698" s="119">
        <f>VLOOKUP(B1698,'Maestro clientes'!A:C,3,0)</f>
        <v>48057</v>
      </c>
      <c r="E1698" s="119">
        <v>0</v>
      </c>
      <c r="F1698" s="119">
        <v>0</v>
      </c>
      <c r="G1698" s="119">
        <v>0</v>
      </c>
      <c r="H1698" s="119">
        <v>0</v>
      </c>
      <c r="I1698" s="119">
        <v>0</v>
      </c>
      <c r="J1698" s="119">
        <v>0</v>
      </c>
      <c r="K1698" s="119">
        <v>0</v>
      </c>
      <c r="L1698" s="119">
        <v>50</v>
      </c>
      <c r="M1698" s="119">
        <v>0</v>
      </c>
      <c r="N1698" s="39">
        <f t="shared" si="208"/>
        <v>0</v>
      </c>
      <c r="O1698" s="39">
        <f t="shared" si="209"/>
        <v>0</v>
      </c>
      <c r="P1698" s="39">
        <f t="shared" si="210"/>
        <v>0</v>
      </c>
      <c r="Q1698">
        <f t="shared" si="211"/>
        <v>0</v>
      </c>
      <c r="R1698">
        <f t="shared" si="212"/>
        <v>0</v>
      </c>
      <c r="S1698">
        <f t="shared" si="213"/>
        <v>0</v>
      </c>
      <c r="T1698">
        <f t="shared" si="214"/>
        <v>1</v>
      </c>
      <c r="U1698">
        <f t="shared" si="215"/>
        <v>0</v>
      </c>
    </row>
    <row r="1699" spans="1:21" x14ac:dyDescent="0.25">
      <c r="A1699" s="118">
        <v>440</v>
      </c>
      <c r="B1699" s="118">
        <v>1066591</v>
      </c>
      <c r="C1699" s="118" t="s">
        <v>3003</v>
      </c>
      <c r="D1699" s="119">
        <f>VLOOKUP(B1699,'Maestro clientes'!A:C,3,0)</f>
        <v>54907</v>
      </c>
      <c r="E1699" s="119">
        <v>0</v>
      </c>
      <c r="F1699" s="119">
        <v>0</v>
      </c>
      <c r="G1699" s="119">
        <v>0</v>
      </c>
      <c r="H1699" s="119">
        <v>0</v>
      </c>
      <c r="I1699" s="119">
        <v>0</v>
      </c>
      <c r="J1699" s="119">
        <v>0</v>
      </c>
      <c r="K1699" s="119">
        <v>0</v>
      </c>
      <c r="L1699" s="119">
        <v>50</v>
      </c>
      <c r="M1699" s="119">
        <v>0</v>
      </c>
      <c r="N1699" s="39">
        <f t="shared" si="208"/>
        <v>0</v>
      </c>
      <c r="O1699" s="39">
        <f t="shared" si="209"/>
        <v>0</v>
      </c>
      <c r="P1699" s="39">
        <f t="shared" si="210"/>
        <v>0</v>
      </c>
      <c r="Q1699">
        <f t="shared" si="211"/>
        <v>0</v>
      </c>
      <c r="R1699">
        <f t="shared" si="212"/>
        <v>0</v>
      </c>
      <c r="S1699">
        <f t="shared" si="213"/>
        <v>0</v>
      </c>
      <c r="T1699">
        <f t="shared" si="214"/>
        <v>1</v>
      </c>
      <c r="U1699">
        <f t="shared" si="215"/>
        <v>0</v>
      </c>
    </row>
    <row r="1700" spans="1:21" x14ac:dyDescent="0.25">
      <c r="A1700" s="118">
        <v>440</v>
      </c>
      <c r="B1700" s="118">
        <v>1072780</v>
      </c>
      <c r="C1700" s="118" t="s">
        <v>2315</v>
      </c>
      <c r="D1700" s="119">
        <f>VLOOKUP(B1700,'Maestro clientes'!A:C,3,0)</f>
        <v>14272</v>
      </c>
      <c r="E1700" s="119">
        <v>0</v>
      </c>
      <c r="F1700" s="119">
        <v>0</v>
      </c>
      <c r="G1700" s="119">
        <v>24</v>
      </c>
      <c r="H1700" s="119">
        <v>0</v>
      </c>
      <c r="I1700" s="119">
        <v>0</v>
      </c>
      <c r="J1700" s="119">
        <v>0</v>
      </c>
      <c r="K1700" s="119">
        <v>0</v>
      </c>
      <c r="L1700" s="119">
        <v>0</v>
      </c>
      <c r="M1700" s="119">
        <v>12</v>
      </c>
      <c r="N1700" s="39">
        <f t="shared" si="208"/>
        <v>0</v>
      </c>
      <c r="O1700" s="39">
        <f t="shared" si="209"/>
        <v>0</v>
      </c>
      <c r="P1700" s="39">
        <f t="shared" si="210"/>
        <v>1</v>
      </c>
      <c r="Q1700">
        <f t="shared" si="211"/>
        <v>0</v>
      </c>
      <c r="R1700">
        <f t="shared" si="212"/>
        <v>0</v>
      </c>
      <c r="S1700">
        <f t="shared" si="213"/>
        <v>0</v>
      </c>
      <c r="T1700">
        <f t="shared" si="214"/>
        <v>0</v>
      </c>
      <c r="U1700">
        <f t="shared" si="215"/>
        <v>1</v>
      </c>
    </row>
    <row r="1701" spans="1:21" x14ac:dyDescent="0.25">
      <c r="A1701" s="118">
        <v>440</v>
      </c>
      <c r="B1701" s="118">
        <v>1102960</v>
      </c>
      <c r="C1701" s="118" t="s">
        <v>3224</v>
      </c>
      <c r="D1701" s="119">
        <f>VLOOKUP(B1701,'Maestro clientes'!A:C,3,0)</f>
        <v>22093</v>
      </c>
      <c r="E1701" s="119">
        <v>0</v>
      </c>
      <c r="F1701" s="119">
        <v>6</v>
      </c>
      <c r="G1701" s="119">
        <v>0</v>
      </c>
      <c r="H1701" s="119">
        <v>0</v>
      </c>
      <c r="I1701" s="119">
        <v>0</v>
      </c>
      <c r="J1701" s="119">
        <v>0</v>
      </c>
      <c r="K1701" s="119">
        <v>0</v>
      </c>
      <c r="L1701" s="119">
        <v>0</v>
      </c>
      <c r="M1701" s="119">
        <v>0</v>
      </c>
      <c r="N1701" s="39">
        <f t="shared" si="208"/>
        <v>0</v>
      </c>
      <c r="O1701" s="39">
        <f t="shared" si="209"/>
        <v>0</v>
      </c>
      <c r="P1701" s="39">
        <f t="shared" si="210"/>
        <v>0</v>
      </c>
      <c r="Q1701">
        <f t="shared" si="211"/>
        <v>0</v>
      </c>
      <c r="R1701">
        <f t="shared" si="212"/>
        <v>0</v>
      </c>
      <c r="S1701">
        <f t="shared" si="213"/>
        <v>0</v>
      </c>
      <c r="T1701">
        <f t="shared" si="214"/>
        <v>0</v>
      </c>
      <c r="U1701">
        <f t="shared" si="215"/>
        <v>0</v>
      </c>
    </row>
    <row r="1702" spans="1:21" x14ac:dyDescent="0.25">
      <c r="A1702" s="118">
        <v>440</v>
      </c>
      <c r="B1702" s="118">
        <v>1126894</v>
      </c>
      <c r="C1702" s="118" t="s">
        <v>3225</v>
      </c>
      <c r="D1702" s="119">
        <f>VLOOKUP(B1702,'Maestro clientes'!A:C,3,0)</f>
        <v>37874</v>
      </c>
      <c r="E1702" s="119">
        <v>0</v>
      </c>
      <c r="F1702" s="119">
        <v>0</v>
      </c>
      <c r="G1702" s="119">
        <v>0</v>
      </c>
      <c r="H1702" s="119">
        <v>0</v>
      </c>
      <c r="I1702" s="119">
        <v>0</v>
      </c>
      <c r="J1702" s="119">
        <v>0</v>
      </c>
      <c r="K1702" s="119">
        <v>0</v>
      </c>
      <c r="L1702" s="119">
        <v>50</v>
      </c>
      <c r="M1702" s="119">
        <v>60</v>
      </c>
      <c r="N1702" s="39">
        <f t="shared" si="208"/>
        <v>0</v>
      </c>
      <c r="O1702" s="39">
        <f t="shared" si="209"/>
        <v>0</v>
      </c>
      <c r="P1702" s="39">
        <f t="shared" si="210"/>
        <v>0</v>
      </c>
      <c r="Q1702">
        <f t="shared" si="211"/>
        <v>0</v>
      </c>
      <c r="R1702">
        <f t="shared" si="212"/>
        <v>0</v>
      </c>
      <c r="S1702">
        <f t="shared" si="213"/>
        <v>0</v>
      </c>
      <c r="T1702">
        <f t="shared" si="214"/>
        <v>1</v>
      </c>
      <c r="U1702">
        <f t="shared" si="215"/>
        <v>1</v>
      </c>
    </row>
    <row r="1703" spans="1:21" x14ac:dyDescent="0.25">
      <c r="A1703" s="118">
        <v>440</v>
      </c>
      <c r="B1703" s="118">
        <v>1141013</v>
      </c>
      <c r="C1703" s="118" t="s">
        <v>3226</v>
      </c>
      <c r="D1703" s="119">
        <f>VLOOKUP(B1703,'Maestro clientes'!A:C,3,0)</f>
        <v>40361</v>
      </c>
      <c r="E1703" s="119">
        <v>0</v>
      </c>
      <c r="F1703" s="119">
        <v>114</v>
      </c>
      <c r="G1703" s="119">
        <v>0</v>
      </c>
      <c r="H1703" s="119">
        <v>0</v>
      </c>
      <c r="I1703" s="119">
        <v>0</v>
      </c>
      <c r="J1703" s="119">
        <v>0</v>
      </c>
      <c r="K1703" s="119">
        <v>0</v>
      </c>
      <c r="L1703" s="119">
        <v>0</v>
      </c>
      <c r="M1703" s="119">
        <v>0</v>
      </c>
      <c r="N1703" s="39">
        <f t="shared" si="208"/>
        <v>0</v>
      </c>
      <c r="O1703" s="39">
        <f t="shared" si="209"/>
        <v>1</v>
      </c>
      <c r="P1703" s="39">
        <f t="shared" si="210"/>
        <v>0</v>
      </c>
      <c r="Q1703">
        <f t="shared" si="211"/>
        <v>0</v>
      </c>
      <c r="R1703">
        <f t="shared" si="212"/>
        <v>0</v>
      </c>
      <c r="S1703">
        <f t="shared" si="213"/>
        <v>0</v>
      </c>
      <c r="T1703">
        <f t="shared" si="214"/>
        <v>0</v>
      </c>
      <c r="U1703">
        <f t="shared" si="215"/>
        <v>0</v>
      </c>
    </row>
    <row r="1704" spans="1:21" x14ac:dyDescent="0.25">
      <c r="A1704" s="118">
        <v>440</v>
      </c>
      <c r="B1704" s="118">
        <v>1060197</v>
      </c>
      <c r="C1704" s="118" t="s">
        <v>3280</v>
      </c>
      <c r="D1704" s="119">
        <f>VLOOKUP(B1704,'Maestro clientes'!A:C,3,0)</f>
        <v>10464</v>
      </c>
      <c r="E1704" s="119">
        <v>0</v>
      </c>
      <c r="F1704" s="119">
        <v>0</v>
      </c>
      <c r="G1704" s="119">
        <v>0</v>
      </c>
      <c r="H1704" s="119">
        <v>0</v>
      </c>
      <c r="I1704" s="119">
        <v>0</v>
      </c>
      <c r="J1704" s="119">
        <v>0</v>
      </c>
      <c r="K1704" s="119">
        <v>0</v>
      </c>
      <c r="L1704" s="119">
        <v>0</v>
      </c>
      <c r="M1704" s="119">
        <v>36</v>
      </c>
      <c r="N1704" s="39">
        <f t="shared" si="208"/>
        <v>0</v>
      </c>
      <c r="O1704" s="39">
        <f t="shared" si="209"/>
        <v>0</v>
      </c>
      <c r="P1704" s="39">
        <f t="shared" si="210"/>
        <v>0</v>
      </c>
      <c r="Q1704">
        <f t="shared" si="211"/>
        <v>0</v>
      </c>
      <c r="R1704">
        <f t="shared" si="212"/>
        <v>0</v>
      </c>
      <c r="S1704">
        <f t="shared" si="213"/>
        <v>0</v>
      </c>
      <c r="T1704">
        <f t="shared" si="214"/>
        <v>0</v>
      </c>
      <c r="U1704">
        <f t="shared" si="215"/>
        <v>1</v>
      </c>
    </row>
    <row r="1705" spans="1:21" x14ac:dyDescent="0.25">
      <c r="A1705" s="118">
        <v>445</v>
      </c>
      <c r="B1705" s="118">
        <v>1060613</v>
      </c>
      <c r="C1705" s="118" t="s">
        <v>1417</v>
      </c>
      <c r="D1705" s="119">
        <f>VLOOKUP(B1705,'Maestro clientes'!A:C,3,0)</f>
        <v>11054</v>
      </c>
      <c r="E1705" s="119">
        <v>0</v>
      </c>
      <c r="F1705" s="119">
        <v>0</v>
      </c>
      <c r="G1705" s="119">
        <v>0</v>
      </c>
      <c r="H1705" s="119">
        <v>0</v>
      </c>
      <c r="I1705" s="119">
        <v>0</v>
      </c>
      <c r="J1705" s="119">
        <v>0</v>
      </c>
      <c r="K1705" s="119">
        <v>0</v>
      </c>
      <c r="L1705" s="119">
        <v>12</v>
      </c>
      <c r="M1705" s="119">
        <v>0</v>
      </c>
      <c r="N1705" s="39">
        <f t="shared" si="208"/>
        <v>0</v>
      </c>
      <c r="O1705" s="39">
        <f t="shared" si="209"/>
        <v>0</v>
      </c>
      <c r="P1705" s="39">
        <f t="shared" si="210"/>
        <v>0</v>
      </c>
      <c r="Q1705">
        <f t="shared" si="211"/>
        <v>0</v>
      </c>
      <c r="R1705">
        <f t="shared" si="212"/>
        <v>0</v>
      </c>
      <c r="S1705">
        <f t="shared" si="213"/>
        <v>0</v>
      </c>
      <c r="T1705">
        <f t="shared" si="214"/>
        <v>0</v>
      </c>
      <c r="U1705">
        <f t="shared" si="215"/>
        <v>0</v>
      </c>
    </row>
    <row r="1706" spans="1:21" x14ac:dyDescent="0.25">
      <c r="A1706" s="118">
        <v>445</v>
      </c>
      <c r="B1706" s="118">
        <v>1065331</v>
      </c>
      <c r="C1706" s="118" t="s">
        <v>1535</v>
      </c>
      <c r="D1706" s="119">
        <f>VLOOKUP(B1706,'Maestro clientes'!A:C,3,0)</f>
        <v>3243</v>
      </c>
      <c r="E1706" s="119">
        <v>0</v>
      </c>
      <c r="F1706" s="119">
        <v>0</v>
      </c>
      <c r="G1706" s="119">
        <v>0</v>
      </c>
      <c r="H1706" s="119">
        <v>0</v>
      </c>
      <c r="I1706" s="119">
        <v>0</v>
      </c>
      <c r="J1706" s="119">
        <v>0</v>
      </c>
      <c r="K1706" s="119">
        <v>0</v>
      </c>
      <c r="L1706" s="119">
        <v>24</v>
      </c>
      <c r="M1706" s="119">
        <v>0</v>
      </c>
      <c r="N1706" s="39">
        <f t="shared" si="208"/>
        <v>0</v>
      </c>
      <c r="O1706" s="39">
        <f t="shared" si="209"/>
        <v>0</v>
      </c>
      <c r="P1706" s="39">
        <f t="shared" si="210"/>
        <v>0</v>
      </c>
      <c r="Q1706">
        <f t="shared" si="211"/>
        <v>0</v>
      </c>
      <c r="R1706">
        <f t="shared" si="212"/>
        <v>0</v>
      </c>
      <c r="S1706">
        <f t="shared" si="213"/>
        <v>0</v>
      </c>
      <c r="T1706">
        <f t="shared" si="214"/>
        <v>0</v>
      </c>
      <c r="U1706">
        <f t="shared" si="215"/>
        <v>0</v>
      </c>
    </row>
    <row r="1707" spans="1:21" x14ac:dyDescent="0.25">
      <c r="A1707" s="118">
        <v>445</v>
      </c>
      <c r="B1707" s="118">
        <v>1067374</v>
      </c>
      <c r="C1707" s="118" t="s">
        <v>1418</v>
      </c>
      <c r="D1707" s="119">
        <f>VLOOKUP(B1707,'Maestro clientes'!A:C,3,0)</f>
        <v>62793</v>
      </c>
      <c r="E1707" s="119">
        <v>0</v>
      </c>
      <c r="F1707" s="119">
        <v>60</v>
      </c>
      <c r="G1707" s="119">
        <v>0</v>
      </c>
      <c r="H1707" s="119">
        <v>0</v>
      </c>
      <c r="I1707" s="119">
        <v>0</v>
      </c>
      <c r="J1707" s="119">
        <v>0</v>
      </c>
      <c r="K1707" s="119">
        <v>33</v>
      </c>
      <c r="L1707" s="119">
        <v>20</v>
      </c>
      <c r="M1707" s="119">
        <v>12</v>
      </c>
      <c r="N1707" s="39">
        <f t="shared" si="208"/>
        <v>0</v>
      </c>
      <c r="O1707" s="39">
        <f t="shared" si="209"/>
        <v>1</v>
      </c>
      <c r="P1707" s="39">
        <f t="shared" si="210"/>
        <v>0</v>
      </c>
      <c r="Q1707">
        <f t="shared" si="211"/>
        <v>0</v>
      </c>
      <c r="R1707">
        <f t="shared" si="212"/>
        <v>0</v>
      </c>
      <c r="S1707">
        <f t="shared" si="213"/>
        <v>1</v>
      </c>
      <c r="T1707">
        <f t="shared" si="214"/>
        <v>0</v>
      </c>
      <c r="U1707">
        <f t="shared" si="215"/>
        <v>1</v>
      </c>
    </row>
    <row r="1708" spans="1:21" x14ac:dyDescent="0.25">
      <c r="A1708" s="118">
        <v>445</v>
      </c>
      <c r="B1708" s="118">
        <v>1068696</v>
      </c>
      <c r="C1708" s="118" t="s">
        <v>2646</v>
      </c>
      <c r="D1708" s="119">
        <f>VLOOKUP(B1708,'Maestro clientes'!A:C,3,0)</f>
        <v>71942</v>
      </c>
      <c r="E1708" s="119">
        <v>0</v>
      </c>
      <c r="F1708" s="119">
        <v>0</v>
      </c>
      <c r="G1708" s="119">
        <v>15</v>
      </c>
      <c r="H1708" s="119">
        <v>0</v>
      </c>
      <c r="I1708" s="119">
        <v>0</v>
      </c>
      <c r="J1708" s="119">
        <v>0</v>
      </c>
      <c r="K1708" s="119">
        <v>0</v>
      </c>
      <c r="L1708" s="119">
        <v>0</v>
      </c>
      <c r="M1708" s="119">
        <v>0</v>
      </c>
      <c r="N1708" s="39">
        <f t="shared" si="208"/>
        <v>0</v>
      </c>
      <c r="O1708" s="39">
        <f t="shared" si="209"/>
        <v>0</v>
      </c>
      <c r="P1708" s="39">
        <f t="shared" si="210"/>
        <v>0</v>
      </c>
      <c r="Q1708">
        <f t="shared" si="211"/>
        <v>0</v>
      </c>
      <c r="R1708">
        <f t="shared" si="212"/>
        <v>0</v>
      </c>
      <c r="S1708">
        <f t="shared" si="213"/>
        <v>0</v>
      </c>
      <c r="T1708">
        <f t="shared" si="214"/>
        <v>0</v>
      </c>
      <c r="U1708">
        <f t="shared" si="215"/>
        <v>0</v>
      </c>
    </row>
    <row r="1709" spans="1:21" x14ac:dyDescent="0.25">
      <c r="A1709" s="118">
        <v>445</v>
      </c>
      <c r="B1709" s="118">
        <v>1069809</v>
      </c>
      <c r="C1709" s="118" t="s">
        <v>2266</v>
      </c>
      <c r="D1709" s="119">
        <f>VLOOKUP(B1709,'Maestro clientes'!A:C,3,0)</f>
        <v>76930</v>
      </c>
      <c r="E1709" s="119">
        <v>9</v>
      </c>
      <c r="F1709" s="119">
        <v>92</v>
      </c>
      <c r="G1709" s="119">
        <v>63</v>
      </c>
      <c r="H1709" s="119">
        <v>8</v>
      </c>
      <c r="I1709" s="119">
        <v>6</v>
      </c>
      <c r="J1709" s="119">
        <v>0</v>
      </c>
      <c r="K1709" s="119">
        <v>24</v>
      </c>
      <c r="L1709" s="119">
        <v>10</v>
      </c>
      <c r="M1709" s="119">
        <v>6</v>
      </c>
      <c r="N1709" s="39">
        <f t="shared" si="208"/>
        <v>0</v>
      </c>
      <c r="O1709" s="39">
        <f t="shared" si="209"/>
        <v>1</v>
      </c>
      <c r="P1709" s="39">
        <f t="shared" si="210"/>
        <v>1</v>
      </c>
      <c r="Q1709">
        <f t="shared" si="211"/>
        <v>0</v>
      </c>
      <c r="R1709">
        <f t="shared" si="212"/>
        <v>0</v>
      </c>
      <c r="S1709">
        <f t="shared" si="213"/>
        <v>1</v>
      </c>
      <c r="T1709">
        <f t="shared" si="214"/>
        <v>0</v>
      </c>
      <c r="U1709">
        <f t="shared" si="215"/>
        <v>0</v>
      </c>
    </row>
    <row r="1710" spans="1:21" x14ac:dyDescent="0.25">
      <c r="A1710" s="118">
        <v>445</v>
      </c>
      <c r="B1710" s="118">
        <v>1070380</v>
      </c>
      <c r="C1710" s="118" t="s">
        <v>2315</v>
      </c>
      <c r="D1710" s="119">
        <f>VLOOKUP(B1710,'Maestro clientes'!A:C,3,0)</f>
        <v>8386</v>
      </c>
      <c r="E1710" s="119">
        <v>45</v>
      </c>
      <c r="F1710" s="119">
        <v>0</v>
      </c>
      <c r="G1710" s="119">
        <v>0</v>
      </c>
      <c r="H1710" s="119">
        <v>0</v>
      </c>
      <c r="I1710" s="119">
        <v>0</v>
      </c>
      <c r="J1710" s="119">
        <v>0</v>
      </c>
      <c r="K1710" s="119">
        <v>24</v>
      </c>
      <c r="L1710" s="119">
        <v>0</v>
      </c>
      <c r="M1710" s="119">
        <v>0</v>
      </c>
      <c r="N1710" s="39">
        <f t="shared" si="208"/>
        <v>1</v>
      </c>
      <c r="O1710" s="39">
        <f t="shared" si="209"/>
        <v>0</v>
      </c>
      <c r="P1710" s="39">
        <f t="shared" si="210"/>
        <v>0</v>
      </c>
      <c r="Q1710">
        <f t="shared" si="211"/>
        <v>0</v>
      </c>
      <c r="R1710">
        <f t="shared" si="212"/>
        <v>0</v>
      </c>
      <c r="S1710">
        <f t="shared" si="213"/>
        <v>1</v>
      </c>
      <c r="T1710">
        <f t="shared" si="214"/>
        <v>0</v>
      </c>
      <c r="U1710">
        <f t="shared" si="215"/>
        <v>0</v>
      </c>
    </row>
    <row r="1711" spans="1:21" x14ac:dyDescent="0.25">
      <c r="A1711" s="118">
        <v>445</v>
      </c>
      <c r="B1711" s="118">
        <v>1072977</v>
      </c>
      <c r="C1711" s="118" t="s">
        <v>1533</v>
      </c>
      <c r="D1711" s="119">
        <f>VLOOKUP(B1711,'Maestro clientes'!A:C,3,0)</f>
        <v>68281</v>
      </c>
      <c r="E1711" s="119">
        <v>0</v>
      </c>
      <c r="F1711" s="119">
        <v>13</v>
      </c>
      <c r="G1711" s="119">
        <v>0</v>
      </c>
      <c r="H1711" s="119">
        <v>0</v>
      </c>
      <c r="I1711" s="119">
        <v>0</v>
      </c>
      <c r="J1711" s="119">
        <v>0</v>
      </c>
      <c r="K1711" s="119">
        <v>0</v>
      </c>
      <c r="L1711" s="119">
        <v>20</v>
      </c>
      <c r="M1711" s="119">
        <v>0</v>
      </c>
      <c r="N1711" s="39">
        <f t="shared" si="208"/>
        <v>0</v>
      </c>
      <c r="O1711" s="39">
        <f t="shared" si="209"/>
        <v>0</v>
      </c>
      <c r="P1711" s="39">
        <f t="shared" si="210"/>
        <v>0</v>
      </c>
      <c r="Q1711">
        <f t="shared" si="211"/>
        <v>0</v>
      </c>
      <c r="R1711">
        <f t="shared" si="212"/>
        <v>0</v>
      </c>
      <c r="S1711">
        <f t="shared" si="213"/>
        <v>0</v>
      </c>
      <c r="T1711">
        <f t="shared" si="214"/>
        <v>0</v>
      </c>
      <c r="U1711">
        <f t="shared" si="215"/>
        <v>0</v>
      </c>
    </row>
    <row r="1712" spans="1:21" x14ac:dyDescent="0.25">
      <c r="A1712" s="118">
        <v>445</v>
      </c>
      <c r="B1712" s="118">
        <v>1073027</v>
      </c>
      <c r="C1712" s="118" t="s">
        <v>2003</v>
      </c>
      <c r="D1712" s="119">
        <f>VLOOKUP(B1712,'Maestro clientes'!A:C,3,0)</f>
        <v>73562</v>
      </c>
      <c r="E1712" s="119">
        <v>0</v>
      </c>
      <c r="F1712" s="119">
        <v>0</v>
      </c>
      <c r="G1712" s="119">
        <v>0</v>
      </c>
      <c r="H1712" s="119">
        <v>0</v>
      </c>
      <c r="I1712" s="119">
        <v>0</v>
      </c>
      <c r="J1712" s="119">
        <v>0</v>
      </c>
      <c r="K1712" s="119">
        <v>0</v>
      </c>
      <c r="L1712" s="119">
        <v>74</v>
      </c>
      <c r="M1712" s="119">
        <v>0</v>
      </c>
      <c r="N1712" s="39">
        <f t="shared" si="208"/>
        <v>0</v>
      </c>
      <c r="O1712" s="39">
        <f t="shared" si="209"/>
        <v>0</v>
      </c>
      <c r="P1712" s="39">
        <f t="shared" si="210"/>
        <v>0</v>
      </c>
      <c r="Q1712">
        <f t="shared" si="211"/>
        <v>0</v>
      </c>
      <c r="R1712">
        <f t="shared" si="212"/>
        <v>0</v>
      </c>
      <c r="S1712">
        <f t="shared" si="213"/>
        <v>0</v>
      </c>
      <c r="T1712">
        <f t="shared" si="214"/>
        <v>1</v>
      </c>
      <c r="U1712">
        <f t="shared" si="215"/>
        <v>0</v>
      </c>
    </row>
    <row r="1713" spans="1:21" x14ac:dyDescent="0.25">
      <c r="A1713" s="118">
        <v>445</v>
      </c>
      <c r="B1713" s="118">
        <v>1106280</v>
      </c>
      <c r="C1713" s="118" t="s">
        <v>2647</v>
      </c>
      <c r="D1713" s="119">
        <f>VLOOKUP(B1713,'Maestro clientes'!A:C,3,0)</f>
        <v>25902</v>
      </c>
      <c r="E1713" s="119">
        <v>9</v>
      </c>
      <c r="F1713" s="119">
        <v>0</v>
      </c>
      <c r="G1713" s="119">
        <v>0</v>
      </c>
      <c r="H1713" s="119">
        <v>0</v>
      </c>
      <c r="I1713" s="119">
        <v>0</v>
      </c>
      <c r="J1713" s="119">
        <v>0</v>
      </c>
      <c r="K1713" s="119">
        <v>0</v>
      </c>
      <c r="L1713" s="119">
        <v>0</v>
      </c>
      <c r="M1713" s="119">
        <v>0</v>
      </c>
      <c r="N1713" s="39">
        <f t="shared" si="208"/>
        <v>0</v>
      </c>
      <c r="O1713" s="39">
        <f t="shared" si="209"/>
        <v>0</v>
      </c>
      <c r="P1713" s="39">
        <f t="shared" si="210"/>
        <v>0</v>
      </c>
      <c r="Q1713">
        <f t="shared" si="211"/>
        <v>0</v>
      </c>
      <c r="R1713">
        <f t="shared" si="212"/>
        <v>0</v>
      </c>
      <c r="S1713">
        <f t="shared" si="213"/>
        <v>0</v>
      </c>
      <c r="T1713">
        <f t="shared" si="214"/>
        <v>0</v>
      </c>
      <c r="U1713">
        <f t="shared" si="215"/>
        <v>0</v>
      </c>
    </row>
    <row r="1714" spans="1:21" x14ac:dyDescent="0.25">
      <c r="A1714" s="118">
        <v>445</v>
      </c>
      <c r="B1714" s="118">
        <v>1115691</v>
      </c>
      <c r="C1714" s="118" t="s">
        <v>2004</v>
      </c>
      <c r="D1714" s="119">
        <f>VLOOKUP(B1714,'Maestro clientes'!A:C,3,0)</f>
        <v>31384</v>
      </c>
      <c r="E1714" s="119">
        <v>0</v>
      </c>
      <c r="F1714" s="119">
        <v>0</v>
      </c>
      <c r="G1714" s="119">
        <v>10</v>
      </c>
      <c r="H1714" s="119">
        <v>0</v>
      </c>
      <c r="I1714" s="119">
        <v>0</v>
      </c>
      <c r="J1714" s="119">
        <v>0</v>
      </c>
      <c r="K1714" s="119">
        <v>0</v>
      </c>
      <c r="L1714" s="119">
        <v>54</v>
      </c>
      <c r="M1714" s="119">
        <v>0</v>
      </c>
      <c r="N1714" s="39">
        <f t="shared" si="208"/>
        <v>0</v>
      </c>
      <c r="O1714" s="39">
        <f t="shared" si="209"/>
        <v>0</v>
      </c>
      <c r="P1714" s="39">
        <f t="shared" si="210"/>
        <v>0</v>
      </c>
      <c r="Q1714">
        <f t="shared" si="211"/>
        <v>0</v>
      </c>
      <c r="R1714">
        <f t="shared" si="212"/>
        <v>0</v>
      </c>
      <c r="S1714">
        <f t="shared" si="213"/>
        <v>0</v>
      </c>
      <c r="T1714">
        <f t="shared" si="214"/>
        <v>1</v>
      </c>
      <c r="U1714">
        <f t="shared" si="215"/>
        <v>0</v>
      </c>
    </row>
    <row r="1715" spans="1:21" x14ac:dyDescent="0.25">
      <c r="A1715" s="118">
        <v>445</v>
      </c>
      <c r="B1715" s="118">
        <v>1132701</v>
      </c>
      <c r="C1715" s="118" t="s">
        <v>2005</v>
      </c>
      <c r="D1715" s="119">
        <f>VLOOKUP(B1715,'Maestro clientes'!A:C,3,0)</f>
        <v>39604</v>
      </c>
      <c r="E1715" s="119">
        <v>0</v>
      </c>
      <c r="F1715" s="119">
        <v>0</v>
      </c>
      <c r="G1715" s="119">
        <v>0</v>
      </c>
      <c r="H1715" s="119">
        <v>0</v>
      </c>
      <c r="I1715" s="119">
        <v>0</v>
      </c>
      <c r="J1715" s="119">
        <v>0</v>
      </c>
      <c r="K1715" s="119">
        <v>12</v>
      </c>
      <c r="L1715" s="119">
        <v>0</v>
      </c>
      <c r="M1715" s="119">
        <v>0</v>
      </c>
      <c r="N1715" s="39">
        <f t="shared" si="208"/>
        <v>0</v>
      </c>
      <c r="O1715" s="39">
        <f t="shared" si="209"/>
        <v>0</v>
      </c>
      <c r="P1715" s="39">
        <f t="shared" si="210"/>
        <v>0</v>
      </c>
      <c r="Q1715">
        <f t="shared" si="211"/>
        <v>0</v>
      </c>
      <c r="R1715">
        <f t="shared" si="212"/>
        <v>0</v>
      </c>
      <c r="S1715">
        <f t="shared" si="213"/>
        <v>0</v>
      </c>
      <c r="T1715">
        <f t="shared" si="214"/>
        <v>0</v>
      </c>
      <c r="U1715">
        <f t="shared" si="215"/>
        <v>0</v>
      </c>
    </row>
    <row r="1716" spans="1:21" x14ac:dyDescent="0.25">
      <c r="A1716" s="118">
        <v>445</v>
      </c>
      <c r="B1716" s="118">
        <v>1141077</v>
      </c>
      <c r="C1716" s="118" t="s">
        <v>1536</v>
      </c>
      <c r="D1716" s="119">
        <f>VLOOKUP(B1716,'Maestro clientes'!A:C,3,0)</f>
        <v>40375</v>
      </c>
      <c r="E1716" s="119">
        <v>0</v>
      </c>
      <c r="F1716" s="119">
        <v>0</v>
      </c>
      <c r="G1716" s="119">
        <v>0</v>
      </c>
      <c r="H1716" s="119">
        <v>0</v>
      </c>
      <c r="I1716" s="119">
        <v>0</v>
      </c>
      <c r="J1716" s="119">
        <v>0</v>
      </c>
      <c r="K1716" s="119">
        <v>0</v>
      </c>
      <c r="L1716" s="119">
        <v>0</v>
      </c>
      <c r="M1716" s="119">
        <v>6</v>
      </c>
      <c r="N1716" s="39">
        <f t="shared" si="208"/>
        <v>0</v>
      </c>
      <c r="O1716" s="39">
        <f t="shared" si="209"/>
        <v>0</v>
      </c>
      <c r="P1716" s="39">
        <f t="shared" si="210"/>
        <v>0</v>
      </c>
      <c r="Q1716">
        <f t="shared" si="211"/>
        <v>0</v>
      </c>
      <c r="R1716">
        <f t="shared" si="212"/>
        <v>0</v>
      </c>
      <c r="S1716">
        <f t="shared" si="213"/>
        <v>0</v>
      </c>
      <c r="T1716">
        <f t="shared" si="214"/>
        <v>0</v>
      </c>
      <c r="U1716">
        <f t="shared" si="215"/>
        <v>0</v>
      </c>
    </row>
    <row r="1717" spans="1:21" x14ac:dyDescent="0.25">
      <c r="A1717" s="118">
        <v>445</v>
      </c>
      <c r="B1717" s="118">
        <v>1141103</v>
      </c>
      <c r="C1717" s="118" t="s">
        <v>2570</v>
      </c>
      <c r="D1717" s="119">
        <f>VLOOKUP(B1717,'Maestro clientes'!A:C,3,0)</f>
        <v>40385</v>
      </c>
      <c r="E1717" s="119">
        <v>9</v>
      </c>
      <c r="F1717" s="119">
        <v>21</v>
      </c>
      <c r="G1717" s="119">
        <v>0</v>
      </c>
      <c r="H1717" s="119">
        <v>0</v>
      </c>
      <c r="I1717" s="119">
        <v>0</v>
      </c>
      <c r="J1717" s="119">
        <v>0</v>
      </c>
      <c r="K1717" s="119">
        <v>0</v>
      </c>
      <c r="L1717" s="119">
        <v>0</v>
      </c>
      <c r="M1717" s="119">
        <v>0</v>
      </c>
      <c r="N1717" s="39">
        <f t="shared" si="208"/>
        <v>0</v>
      </c>
      <c r="O1717" s="39">
        <f t="shared" si="209"/>
        <v>0</v>
      </c>
      <c r="P1717" s="39">
        <f t="shared" si="210"/>
        <v>0</v>
      </c>
      <c r="Q1717">
        <f t="shared" si="211"/>
        <v>0</v>
      </c>
      <c r="R1717">
        <f t="shared" si="212"/>
        <v>0</v>
      </c>
      <c r="S1717">
        <f t="shared" si="213"/>
        <v>0</v>
      </c>
      <c r="T1717">
        <f t="shared" si="214"/>
        <v>0</v>
      </c>
      <c r="U1717">
        <f t="shared" si="215"/>
        <v>0</v>
      </c>
    </row>
    <row r="1718" spans="1:21" x14ac:dyDescent="0.25">
      <c r="A1718" s="118">
        <v>445</v>
      </c>
      <c r="B1718" s="118">
        <v>1142256</v>
      </c>
      <c r="C1718" s="118" t="s">
        <v>1537</v>
      </c>
      <c r="D1718" s="119">
        <f>VLOOKUP(B1718,'Maestro clientes'!A:C,3,0)</f>
        <v>40690</v>
      </c>
      <c r="E1718" s="119">
        <v>0</v>
      </c>
      <c r="F1718" s="119">
        <v>0</v>
      </c>
      <c r="G1718" s="119">
        <v>0</v>
      </c>
      <c r="H1718" s="119">
        <v>0</v>
      </c>
      <c r="I1718" s="119">
        <v>0</v>
      </c>
      <c r="J1718" s="119">
        <v>0</v>
      </c>
      <c r="K1718" s="119">
        <v>0</v>
      </c>
      <c r="L1718" s="119">
        <v>24</v>
      </c>
      <c r="M1718" s="119">
        <v>0</v>
      </c>
      <c r="N1718" s="39">
        <f t="shared" si="208"/>
        <v>0</v>
      </c>
      <c r="O1718" s="39">
        <f t="shared" si="209"/>
        <v>0</v>
      </c>
      <c r="P1718" s="39">
        <f t="shared" si="210"/>
        <v>0</v>
      </c>
      <c r="Q1718">
        <f t="shared" si="211"/>
        <v>0</v>
      </c>
      <c r="R1718">
        <f t="shared" si="212"/>
        <v>0</v>
      </c>
      <c r="S1718">
        <f t="shared" si="213"/>
        <v>0</v>
      </c>
      <c r="T1718">
        <f t="shared" si="214"/>
        <v>0</v>
      </c>
      <c r="U1718">
        <f t="shared" si="215"/>
        <v>0</v>
      </c>
    </row>
    <row r="1719" spans="1:21" x14ac:dyDescent="0.25">
      <c r="A1719" s="118">
        <v>445</v>
      </c>
      <c r="B1719" s="118">
        <v>1067209</v>
      </c>
      <c r="C1719" s="118" t="s">
        <v>3012</v>
      </c>
      <c r="D1719" s="119">
        <f>VLOOKUP(B1719,'Maestro clientes'!A:C,3,0)</f>
        <v>61418</v>
      </c>
      <c r="E1719" s="119">
        <v>0</v>
      </c>
      <c r="F1719" s="119">
        <v>0</v>
      </c>
      <c r="G1719" s="119">
        <v>0</v>
      </c>
      <c r="H1719" s="119">
        <v>0</v>
      </c>
      <c r="I1719" s="119">
        <v>0</v>
      </c>
      <c r="J1719" s="119">
        <v>0</v>
      </c>
      <c r="K1719" s="119">
        <v>48</v>
      </c>
      <c r="L1719" s="119">
        <v>0</v>
      </c>
      <c r="M1719" s="119">
        <v>0</v>
      </c>
      <c r="N1719" s="39">
        <f t="shared" si="208"/>
        <v>0</v>
      </c>
      <c r="O1719" s="39">
        <f t="shared" si="209"/>
        <v>0</v>
      </c>
      <c r="P1719" s="39">
        <f t="shared" si="210"/>
        <v>0</v>
      </c>
      <c r="Q1719">
        <f t="shared" si="211"/>
        <v>0</v>
      </c>
      <c r="R1719">
        <f t="shared" si="212"/>
        <v>0</v>
      </c>
      <c r="S1719">
        <f t="shared" si="213"/>
        <v>1</v>
      </c>
      <c r="T1719">
        <f t="shared" si="214"/>
        <v>0</v>
      </c>
      <c r="U1719">
        <f t="shared" si="215"/>
        <v>0</v>
      </c>
    </row>
    <row r="1720" spans="1:21" x14ac:dyDescent="0.25">
      <c r="A1720" s="118">
        <v>445</v>
      </c>
      <c r="B1720" s="118">
        <v>1061960</v>
      </c>
      <c r="C1720" s="118" t="s">
        <v>3227</v>
      </c>
      <c r="D1720" s="119">
        <f>VLOOKUP(B1720,'Maestro clientes'!A:C,3,0)</f>
        <v>13047</v>
      </c>
      <c r="E1720" s="119">
        <v>0</v>
      </c>
      <c r="F1720" s="119">
        <v>0</v>
      </c>
      <c r="G1720" s="119">
        <v>0</v>
      </c>
      <c r="H1720" s="119">
        <v>0</v>
      </c>
      <c r="I1720" s="119">
        <v>0</v>
      </c>
      <c r="J1720" s="119">
        <v>0</v>
      </c>
      <c r="K1720" s="119">
        <v>0</v>
      </c>
      <c r="L1720" s="119">
        <v>50</v>
      </c>
      <c r="M1720" s="119">
        <v>0</v>
      </c>
      <c r="N1720" s="39">
        <f t="shared" si="208"/>
        <v>0</v>
      </c>
      <c r="O1720" s="39">
        <f t="shared" si="209"/>
        <v>0</v>
      </c>
      <c r="P1720" s="39">
        <f t="shared" si="210"/>
        <v>0</v>
      </c>
      <c r="Q1720">
        <f t="shared" si="211"/>
        <v>0</v>
      </c>
      <c r="R1720">
        <f t="shared" si="212"/>
        <v>0</v>
      </c>
      <c r="S1720">
        <f t="shared" si="213"/>
        <v>0</v>
      </c>
      <c r="T1720">
        <f t="shared" si="214"/>
        <v>1</v>
      </c>
      <c r="U1720">
        <f t="shared" si="215"/>
        <v>0</v>
      </c>
    </row>
    <row r="1721" spans="1:21" x14ac:dyDescent="0.25">
      <c r="A1721" s="118">
        <v>445</v>
      </c>
      <c r="B1721" s="118">
        <v>1064457</v>
      </c>
      <c r="C1721" s="118" t="s">
        <v>3019</v>
      </c>
      <c r="D1721" s="119">
        <f>VLOOKUP(B1721,'Maestro clientes'!A:C,3,0)</f>
        <v>16289</v>
      </c>
      <c r="E1721" s="119">
        <v>18</v>
      </c>
      <c r="F1721" s="119">
        <v>0</v>
      </c>
      <c r="G1721" s="119">
        <v>0</v>
      </c>
      <c r="H1721" s="119">
        <v>0</v>
      </c>
      <c r="I1721" s="119">
        <v>0</v>
      </c>
      <c r="J1721" s="119">
        <v>0</v>
      </c>
      <c r="K1721" s="119">
        <v>0</v>
      </c>
      <c r="L1721" s="119">
        <v>90</v>
      </c>
      <c r="M1721" s="119">
        <v>0</v>
      </c>
      <c r="N1721" s="39">
        <f t="shared" si="208"/>
        <v>1</v>
      </c>
      <c r="O1721" s="39">
        <f t="shared" si="209"/>
        <v>0</v>
      </c>
      <c r="P1721" s="39">
        <f t="shared" si="210"/>
        <v>0</v>
      </c>
      <c r="Q1721">
        <f t="shared" si="211"/>
        <v>0</v>
      </c>
      <c r="R1721">
        <f t="shared" si="212"/>
        <v>0</v>
      </c>
      <c r="S1721">
        <f t="shared" si="213"/>
        <v>0</v>
      </c>
      <c r="T1721">
        <f t="shared" si="214"/>
        <v>1</v>
      </c>
      <c r="U1721">
        <f t="shared" si="215"/>
        <v>0</v>
      </c>
    </row>
    <row r="1722" spans="1:21" x14ac:dyDescent="0.25">
      <c r="A1722" s="118">
        <v>445</v>
      </c>
      <c r="B1722" s="118">
        <v>1140686</v>
      </c>
      <c r="C1722" s="118" t="s">
        <v>3228</v>
      </c>
      <c r="D1722" s="119">
        <f>VLOOKUP(B1722,'Maestro clientes'!A:C,3,0)</f>
        <v>40315</v>
      </c>
      <c r="E1722" s="119">
        <v>0</v>
      </c>
      <c r="F1722" s="119">
        <v>0</v>
      </c>
      <c r="G1722" s="119">
        <v>0</v>
      </c>
      <c r="H1722" s="119">
        <v>0</v>
      </c>
      <c r="I1722" s="119">
        <v>0</v>
      </c>
      <c r="J1722" s="119">
        <v>0</v>
      </c>
      <c r="K1722" s="119">
        <v>0</v>
      </c>
      <c r="L1722" s="119">
        <v>12</v>
      </c>
      <c r="M1722" s="119">
        <v>0</v>
      </c>
      <c r="N1722" s="39">
        <f t="shared" si="208"/>
        <v>0</v>
      </c>
      <c r="O1722" s="39">
        <f t="shared" si="209"/>
        <v>0</v>
      </c>
      <c r="P1722" s="39">
        <f t="shared" si="210"/>
        <v>0</v>
      </c>
      <c r="Q1722">
        <f t="shared" si="211"/>
        <v>0</v>
      </c>
      <c r="R1722">
        <f t="shared" si="212"/>
        <v>0</v>
      </c>
      <c r="S1722">
        <f t="shared" si="213"/>
        <v>0</v>
      </c>
      <c r="T1722">
        <f t="shared" si="214"/>
        <v>0</v>
      </c>
      <c r="U1722">
        <f t="shared" si="215"/>
        <v>0</v>
      </c>
    </row>
    <row r="1723" spans="1:21" x14ac:dyDescent="0.25">
      <c r="A1723" s="118">
        <v>445</v>
      </c>
      <c r="B1723" s="118">
        <v>1144023</v>
      </c>
      <c r="C1723" s="118" t="s">
        <v>3229</v>
      </c>
      <c r="D1723" s="119">
        <f>VLOOKUP(B1723,'Maestro clientes'!A:C,3,0)</f>
        <v>41377</v>
      </c>
      <c r="E1723" s="119">
        <v>0</v>
      </c>
      <c r="F1723" s="119">
        <v>0</v>
      </c>
      <c r="G1723" s="119">
        <v>6</v>
      </c>
      <c r="H1723" s="119">
        <v>0</v>
      </c>
      <c r="I1723" s="119">
        <v>0</v>
      </c>
      <c r="J1723" s="119">
        <v>0</v>
      </c>
      <c r="K1723" s="119">
        <v>24</v>
      </c>
      <c r="L1723" s="119">
        <v>0</v>
      </c>
      <c r="M1723" s="119">
        <v>0</v>
      </c>
      <c r="N1723" s="39">
        <f t="shared" si="208"/>
        <v>0</v>
      </c>
      <c r="O1723" s="39">
        <f t="shared" si="209"/>
        <v>0</v>
      </c>
      <c r="P1723" s="39">
        <f t="shared" si="210"/>
        <v>0</v>
      </c>
      <c r="Q1723">
        <f t="shared" si="211"/>
        <v>0</v>
      </c>
      <c r="R1723">
        <f t="shared" si="212"/>
        <v>0</v>
      </c>
      <c r="S1723">
        <f t="shared" si="213"/>
        <v>1</v>
      </c>
      <c r="T1723">
        <f t="shared" si="214"/>
        <v>0</v>
      </c>
      <c r="U1723">
        <f t="shared" si="215"/>
        <v>0</v>
      </c>
    </row>
    <row r="1724" spans="1:21" x14ac:dyDescent="0.25">
      <c r="A1724" s="118">
        <v>445</v>
      </c>
      <c r="B1724" s="118">
        <v>1067861</v>
      </c>
      <c r="C1724" s="118" t="s">
        <v>3277</v>
      </c>
      <c r="D1724" s="119">
        <f>VLOOKUP(B1724,'Maestro clientes'!A:C,3,0)</f>
        <v>6662</v>
      </c>
      <c r="E1724" s="119">
        <v>0</v>
      </c>
      <c r="F1724" s="119">
        <v>34</v>
      </c>
      <c r="G1724" s="119">
        <v>0</v>
      </c>
      <c r="H1724" s="119">
        <v>0</v>
      </c>
      <c r="I1724" s="119">
        <v>0</v>
      </c>
      <c r="J1724" s="119">
        <v>0</v>
      </c>
      <c r="K1724" s="119">
        <v>0</v>
      </c>
      <c r="L1724" s="119">
        <v>0</v>
      </c>
      <c r="M1724" s="119">
        <v>0</v>
      </c>
      <c r="N1724" s="39">
        <f t="shared" si="208"/>
        <v>0</v>
      </c>
      <c r="O1724" s="39">
        <f t="shared" si="209"/>
        <v>1</v>
      </c>
      <c r="P1724" s="39">
        <f t="shared" si="210"/>
        <v>0</v>
      </c>
      <c r="Q1724">
        <f t="shared" si="211"/>
        <v>0</v>
      </c>
      <c r="R1724">
        <f t="shared" si="212"/>
        <v>0</v>
      </c>
      <c r="S1724">
        <f t="shared" si="213"/>
        <v>0</v>
      </c>
      <c r="T1724">
        <f t="shared" si="214"/>
        <v>0</v>
      </c>
      <c r="U1724">
        <f t="shared" si="215"/>
        <v>0</v>
      </c>
    </row>
    <row r="1725" spans="1:21" x14ac:dyDescent="0.25">
      <c r="A1725" s="118">
        <v>455</v>
      </c>
      <c r="B1725" s="118">
        <v>1060438</v>
      </c>
      <c r="C1725" s="118" t="s">
        <v>1376</v>
      </c>
      <c r="D1725" s="119">
        <f>VLOOKUP(B1725,'Maestro clientes'!A:C,3,0)</f>
        <v>10790</v>
      </c>
      <c r="E1725" s="119">
        <v>0</v>
      </c>
      <c r="F1725" s="119">
        <v>22</v>
      </c>
      <c r="G1725" s="119">
        <v>0</v>
      </c>
      <c r="H1725" s="119">
        <v>40</v>
      </c>
      <c r="I1725" s="119">
        <v>6</v>
      </c>
      <c r="J1725" s="119">
        <v>0</v>
      </c>
      <c r="K1725" s="119">
        <v>0</v>
      </c>
      <c r="L1725" s="119">
        <v>0</v>
      </c>
      <c r="M1725" s="119">
        <v>0</v>
      </c>
      <c r="N1725" s="39">
        <f t="shared" si="208"/>
        <v>0</v>
      </c>
      <c r="O1725" s="39">
        <f t="shared" si="209"/>
        <v>0</v>
      </c>
      <c r="P1725" s="39">
        <f t="shared" si="210"/>
        <v>0</v>
      </c>
      <c r="Q1725">
        <f t="shared" si="211"/>
        <v>1</v>
      </c>
      <c r="R1725">
        <f t="shared" si="212"/>
        <v>0</v>
      </c>
      <c r="S1725">
        <f t="shared" si="213"/>
        <v>0</v>
      </c>
      <c r="T1725">
        <f t="shared" si="214"/>
        <v>0</v>
      </c>
      <c r="U1725">
        <f t="shared" si="215"/>
        <v>0</v>
      </c>
    </row>
    <row r="1726" spans="1:21" x14ac:dyDescent="0.25">
      <c r="A1726" s="118">
        <v>455</v>
      </c>
      <c r="B1726" s="118">
        <v>1060910</v>
      </c>
      <c r="C1726" s="118" t="s">
        <v>1377</v>
      </c>
      <c r="D1726" s="119">
        <f>VLOOKUP(B1726,'Maestro clientes'!A:C,3,0)</f>
        <v>11525</v>
      </c>
      <c r="E1726" s="119">
        <v>0</v>
      </c>
      <c r="F1726" s="119">
        <v>31</v>
      </c>
      <c r="G1726" s="119">
        <v>0</v>
      </c>
      <c r="H1726" s="119">
        <v>40</v>
      </c>
      <c r="I1726" s="119">
        <v>0</v>
      </c>
      <c r="J1726" s="119">
        <v>0</v>
      </c>
      <c r="K1726" s="119">
        <v>24</v>
      </c>
      <c r="L1726" s="119">
        <v>0</v>
      </c>
      <c r="M1726" s="119">
        <v>12</v>
      </c>
      <c r="N1726" s="39">
        <f t="shared" si="208"/>
        <v>0</v>
      </c>
      <c r="O1726" s="39">
        <f t="shared" si="209"/>
        <v>1</v>
      </c>
      <c r="P1726" s="39">
        <f t="shared" si="210"/>
        <v>0</v>
      </c>
      <c r="Q1726">
        <f t="shared" si="211"/>
        <v>0</v>
      </c>
      <c r="R1726">
        <f t="shared" si="212"/>
        <v>0</v>
      </c>
      <c r="S1726">
        <f t="shared" si="213"/>
        <v>1</v>
      </c>
      <c r="T1726">
        <f t="shared" si="214"/>
        <v>0</v>
      </c>
      <c r="U1726">
        <f t="shared" si="215"/>
        <v>1</v>
      </c>
    </row>
    <row r="1727" spans="1:21" x14ac:dyDescent="0.25">
      <c r="A1727" s="118">
        <v>455</v>
      </c>
      <c r="B1727" s="118">
        <v>1061377</v>
      </c>
      <c r="C1727" s="118" t="s">
        <v>1822</v>
      </c>
      <c r="D1727" s="119">
        <f>VLOOKUP(B1727,'Maestro clientes'!A:C,3,0)</f>
        <v>12272</v>
      </c>
      <c r="E1727" s="119">
        <v>0</v>
      </c>
      <c r="F1727" s="119">
        <v>0</v>
      </c>
      <c r="G1727" s="119">
        <v>0</v>
      </c>
      <c r="H1727" s="119">
        <v>0</v>
      </c>
      <c r="I1727" s="119">
        <v>0</v>
      </c>
      <c r="J1727" s="119">
        <v>0</v>
      </c>
      <c r="K1727" s="119">
        <v>0</v>
      </c>
      <c r="L1727" s="119">
        <v>50</v>
      </c>
      <c r="M1727" s="119">
        <v>0</v>
      </c>
      <c r="N1727" s="39">
        <f t="shared" si="208"/>
        <v>0</v>
      </c>
      <c r="O1727" s="39">
        <f t="shared" si="209"/>
        <v>0</v>
      </c>
      <c r="P1727" s="39">
        <f t="shared" si="210"/>
        <v>0</v>
      </c>
      <c r="Q1727">
        <f t="shared" si="211"/>
        <v>0</v>
      </c>
      <c r="R1727">
        <f t="shared" si="212"/>
        <v>0</v>
      </c>
      <c r="S1727">
        <f t="shared" si="213"/>
        <v>0</v>
      </c>
      <c r="T1727">
        <f t="shared" si="214"/>
        <v>1</v>
      </c>
      <c r="U1727">
        <f t="shared" si="215"/>
        <v>0</v>
      </c>
    </row>
    <row r="1728" spans="1:21" x14ac:dyDescent="0.25">
      <c r="A1728" s="118">
        <v>455</v>
      </c>
      <c r="B1728" s="118">
        <v>1061428</v>
      </c>
      <c r="C1728" s="118" t="s">
        <v>1929</v>
      </c>
      <c r="D1728" s="119">
        <f>VLOOKUP(B1728,'Maestro clientes'!A:C,3,0)</f>
        <v>12339</v>
      </c>
      <c r="E1728" s="119">
        <v>0</v>
      </c>
      <c r="F1728" s="119">
        <v>3</v>
      </c>
      <c r="G1728" s="119">
        <v>0</v>
      </c>
      <c r="H1728" s="119">
        <v>0</v>
      </c>
      <c r="I1728" s="119">
        <v>0</v>
      </c>
      <c r="J1728" s="119">
        <v>0</v>
      </c>
      <c r="K1728" s="119">
        <v>0</v>
      </c>
      <c r="L1728" s="119">
        <v>0</v>
      </c>
      <c r="M1728" s="119">
        <v>0</v>
      </c>
      <c r="N1728" s="39">
        <f t="shared" si="208"/>
        <v>0</v>
      </c>
      <c r="O1728" s="39">
        <f t="shared" si="209"/>
        <v>0</v>
      </c>
      <c r="P1728" s="39">
        <f t="shared" si="210"/>
        <v>0</v>
      </c>
      <c r="Q1728">
        <f t="shared" si="211"/>
        <v>0</v>
      </c>
      <c r="R1728">
        <f t="shared" si="212"/>
        <v>0</v>
      </c>
      <c r="S1728">
        <f t="shared" si="213"/>
        <v>0</v>
      </c>
      <c r="T1728">
        <f t="shared" si="214"/>
        <v>0</v>
      </c>
      <c r="U1728">
        <f t="shared" si="215"/>
        <v>0</v>
      </c>
    </row>
    <row r="1729" spans="1:21" x14ac:dyDescent="0.25">
      <c r="A1729" s="118">
        <v>455</v>
      </c>
      <c r="B1729" s="118">
        <v>1063780</v>
      </c>
      <c r="C1729" s="118" t="s">
        <v>2566</v>
      </c>
      <c r="D1729" s="119">
        <f>VLOOKUP(B1729,'Maestro clientes'!A:C,3,0)</f>
        <v>15453</v>
      </c>
      <c r="E1729" s="119">
        <v>90</v>
      </c>
      <c r="F1729" s="119">
        <v>0</v>
      </c>
      <c r="G1729" s="119">
        <v>0</v>
      </c>
      <c r="H1729" s="119">
        <v>0</v>
      </c>
      <c r="I1729" s="119">
        <v>0</v>
      </c>
      <c r="J1729" s="119">
        <v>0</v>
      </c>
      <c r="K1729" s="119">
        <v>0</v>
      </c>
      <c r="L1729" s="119">
        <v>0</v>
      </c>
      <c r="M1729" s="119">
        <v>0</v>
      </c>
      <c r="N1729" s="39">
        <f t="shared" si="208"/>
        <v>1</v>
      </c>
      <c r="O1729" s="39">
        <f t="shared" si="209"/>
        <v>0</v>
      </c>
      <c r="P1729" s="39">
        <f t="shared" si="210"/>
        <v>0</v>
      </c>
      <c r="Q1729">
        <f t="shared" si="211"/>
        <v>0</v>
      </c>
      <c r="R1729">
        <f t="shared" si="212"/>
        <v>0</v>
      </c>
      <c r="S1729">
        <f t="shared" si="213"/>
        <v>0</v>
      </c>
      <c r="T1729">
        <f t="shared" si="214"/>
        <v>0</v>
      </c>
      <c r="U1729">
        <f t="shared" si="215"/>
        <v>0</v>
      </c>
    </row>
    <row r="1730" spans="1:21" x14ac:dyDescent="0.25">
      <c r="A1730" s="118">
        <v>455</v>
      </c>
      <c r="B1730" s="118">
        <v>1066757</v>
      </c>
      <c r="C1730" s="118" t="s">
        <v>2567</v>
      </c>
      <c r="D1730" s="119">
        <f>VLOOKUP(B1730,'Maestro clientes'!A:C,3,0)</f>
        <v>5687</v>
      </c>
      <c r="E1730" s="119">
        <v>0</v>
      </c>
      <c r="F1730" s="119">
        <v>0</v>
      </c>
      <c r="G1730" s="119">
        <v>0</v>
      </c>
      <c r="H1730" s="119">
        <v>0</v>
      </c>
      <c r="I1730" s="119">
        <v>0</v>
      </c>
      <c r="J1730" s="119">
        <v>0</v>
      </c>
      <c r="K1730" s="119">
        <v>12</v>
      </c>
      <c r="L1730" s="119">
        <v>0</v>
      </c>
      <c r="M1730" s="119">
        <v>0</v>
      </c>
      <c r="N1730" s="39">
        <f t="shared" si="208"/>
        <v>0</v>
      </c>
      <c r="O1730" s="39">
        <f t="shared" si="209"/>
        <v>0</v>
      </c>
      <c r="P1730" s="39">
        <f t="shared" si="210"/>
        <v>0</v>
      </c>
      <c r="Q1730">
        <f t="shared" si="211"/>
        <v>0</v>
      </c>
      <c r="R1730">
        <f t="shared" si="212"/>
        <v>0</v>
      </c>
      <c r="S1730">
        <f t="shared" si="213"/>
        <v>0</v>
      </c>
      <c r="T1730">
        <f t="shared" si="214"/>
        <v>0</v>
      </c>
      <c r="U1730">
        <f t="shared" si="215"/>
        <v>0</v>
      </c>
    </row>
    <row r="1731" spans="1:21" x14ac:dyDescent="0.25">
      <c r="A1731" s="118">
        <v>455</v>
      </c>
      <c r="B1731" s="118">
        <v>1067471</v>
      </c>
      <c r="C1731" s="118" t="s">
        <v>1466</v>
      </c>
      <c r="D1731" s="119">
        <f>VLOOKUP(B1731,'Maestro clientes'!A:C,3,0)</f>
        <v>63545</v>
      </c>
      <c r="E1731" s="119">
        <v>0</v>
      </c>
      <c r="F1731" s="119">
        <v>24</v>
      </c>
      <c r="G1731" s="119">
        <v>0</v>
      </c>
      <c r="H1731" s="119">
        <v>0</v>
      </c>
      <c r="I1731" s="119">
        <v>0</v>
      </c>
      <c r="J1731" s="119">
        <v>0</v>
      </c>
      <c r="K1731" s="119">
        <v>0</v>
      </c>
      <c r="L1731" s="119">
        <v>0</v>
      </c>
      <c r="M1731" s="119">
        <v>0</v>
      </c>
      <c r="N1731" s="39">
        <f t="shared" si="208"/>
        <v>0</v>
      </c>
      <c r="O1731" s="39">
        <f t="shared" si="209"/>
        <v>1</v>
      </c>
      <c r="P1731" s="39">
        <f t="shared" si="210"/>
        <v>0</v>
      </c>
      <c r="Q1731">
        <f t="shared" si="211"/>
        <v>0</v>
      </c>
      <c r="R1731">
        <f t="shared" si="212"/>
        <v>0</v>
      </c>
      <c r="S1731">
        <f t="shared" si="213"/>
        <v>0</v>
      </c>
      <c r="T1731">
        <f t="shared" si="214"/>
        <v>0</v>
      </c>
      <c r="U1731">
        <f t="shared" si="215"/>
        <v>0</v>
      </c>
    </row>
    <row r="1732" spans="1:21" x14ac:dyDescent="0.25">
      <c r="A1732" s="118">
        <v>455</v>
      </c>
      <c r="B1732" s="118">
        <v>1067686</v>
      </c>
      <c r="C1732" s="118" t="s">
        <v>1930</v>
      </c>
      <c r="D1732" s="119">
        <f>VLOOKUP(B1732,'Maestro clientes'!A:C,3,0)</f>
        <v>6531</v>
      </c>
      <c r="E1732" s="119">
        <v>0</v>
      </c>
      <c r="F1732" s="119">
        <v>9</v>
      </c>
      <c r="G1732" s="119">
        <v>0</v>
      </c>
      <c r="H1732" s="119">
        <v>0</v>
      </c>
      <c r="I1732" s="119">
        <v>0</v>
      </c>
      <c r="J1732" s="119">
        <v>0</v>
      </c>
      <c r="K1732" s="119">
        <v>0</v>
      </c>
      <c r="L1732" s="119">
        <v>0</v>
      </c>
      <c r="M1732" s="119">
        <v>0</v>
      </c>
      <c r="N1732" s="39">
        <f t="shared" si="208"/>
        <v>0</v>
      </c>
      <c r="O1732" s="39">
        <f t="shared" si="209"/>
        <v>0</v>
      </c>
      <c r="P1732" s="39">
        <f t="shared" si="210"/>
        <v>0</v>
      </c>
      <c r="Q1732">
        <f t="shared" si="211"/>
        <v>0</v>
      </c>
      <c r="R1732">
        <f t="shared" si="212"/>
        <v>0</v>
      </c>
      <c r="S1732">
        <f t="shared" si="213"/>
        <v>0</v>
      </c>
      <c r="T1732">
        <f t="shared" si="214"/>
        <v>0</v>
      </c>
      <c r="U1732">
        <f t="shared" si="215"/>
        <v>0</v>
      </c>
    </row>
    <row r="1733" spans="1:21" x14ac:dyDescent="0.25">
      <c r="A1733" s="118">
        <v>455</v>
      </c>
      <c r="B1733" s="118">
        <v>1070216</v>
      </c>
      <c r="C1733" s="118" t="s">
        <v>2198</v>
      </c>
      <c r="D1733" s="119">
        <f>VLOOKUP(B1733,'Maestro clientes'!A:C,3,0)</f>
        <v>8032</v>
      </c>
      <c r="E1733" s="119">
        <v>0</v>
      </c>
      <c r="F1733" s="119">
        <v>20</v>
      </c>
      <c r="G1733" s="119">
        <v>0</v>
      </c>
      <c r="H1733" s="119">
        <v>0</v>
      </c>
      <c r="I1733" s="119">
        <v>0</v>
      </c>
      <c r="J1733" s="119">
        <v>0</v>
      </c>
      <c r="K1733" s="119">
        <v>0</v>
      </c>
      <c r="L1733" s="119">
        <v>0</v>
      </c>
      <c r="M1733" s="119">
        <v>0</v>
      </c>
      <c r="N1733" s="39">
        <f t="shared" ref="N1733:N1796" si="216">IF(E1733&gt;=18,1,0)</f>
        <v>0</v>
      </c>
      <c r="O1733" s="39">
        <f t="shared" ref="O1733:O1796" si="217">IF(F1733&gt;=24,1,0)</f>
        <v>0</v>
      </c>
      <c r="P1733" s="39">
        <f t="shared" ref="P1733:P1796" si="218">IF(G1733&gt;=18,1,0)</f>
        <v>0</v>
      </c>
      <c r="Q1733">
        <f t="shared" ref="Q1733:Q1796" si="219">IF(AND(H1733&gt;=12,I1733&gt;=6),1,0)</f>
        <v>0</v>
      </c>
      <c r="R1733">
        <f t="shared" ref="R1733:R1796" si="220">IF(J1733&gt;=24,1,0)</f>
        <v>0</v>
      </c>
      <c r="S1733">
        <f t="shared" ref="S1733:S1796" si="221">IF(K1733&gt;=24,1,0)</f>
        <v>0</v>
      </c>
      <c r="T1733">
        <f t="shared" ref="T1733:T1796" si="222">IF(L1733&gt;=48,1,0)</f>
        <v>0</v>
      </c>
      <c r="U1733">
        <f t="shared" ref="U1733:U1796" si="223">IF(M1733&gt;=12,1,0)</f>
        <v>0</v>
      </c>
    </row>
    <row r="1734" spans="1:21" x14ac:dyDescent="0.25">
      <c r="A1734" s="118">
        <v>455</v>
      </c>
      <c r="B1734" s="118">
        <v>1071239</v>
      </c>
      <c r="C1734" s="118" t="s">
        <v>2866</v>
      </c>
      <c r="D1734" s="119">
        <f>VLOOKUP(B1734,'Maestro clientes'!A:C,3,0)</f>
        <v>9866</v>
      </c>
      <c r="E1734" s="119">
        <v>0</v>
      </c>
      <c r="F1734" s="119">
        <v>26</v>
      </c>
      <c r="G1734" s="119">
        <v>0</v>
      </c>
      <c r="H1734" s="119">
        <v>0</v>
      </c>
      <c r="I1734" s="119">
        <v>0</v>
      </c>
      <c r="J1734" s="119">
        <v>0</v>
      </c>
      <c r="K1734" s="119">
        <v>30</v>
      </c>
      <c r="L1734" s="119">
        <v>0</v>
      </c>
      <c r="M1734" s="119">
        <v>0</v>
      </c>
      <c r="N1734" s="39">
        <f t="shared" si="216"/>
        <v>0</v>
      </c>
      <c r="O1734" s="39">
        <f t="shared" si="217"/>
        <v>1</v>
      </c>
      <c r="P1734" s="39">
        <f t="shared" si="218"/>
        <v>0</v>
      </c>
      <c r="Q1734">
        <f t="shared" si="219"/>
        <v>0</v>
      </c>
      <c r="R1734">
        <f t="shared" si="220"/>
        <v>0</v>
      </c>
      <c r="S1734">
        <f t="shared" si="221"/>
        <v>1</v>
      </c>
      <c r="T1734">
        <f t="shared" si="222"/>
        <v>0</v>
      </c>
      <c r="U1734">
        <f t="shared" si="223"/>
        <v>0</v>
      </c>
    </row>
    <row r="1735" spans="1:21" x14ac:dyDescent="0.25">
      <c r="A1735" s="118">
        <v>455</v>
      </c>
      <c r="B1735" s="118">
        <v>1083727</v>
      </c>
      <c r="C1735" s="118" t="s">
        <v>1378</v>
      </c>
      <c r="D1735" s="119">
        <f>VLOOKUP(B1735,'Maestro clientes'!A:C,3,0)</f>
        <v>22638</v>
      </c>
      <c r="E1735" s="119">
        <v>0</v>
      </c>
      <c r="F1735" s="119">
        <v>66</v>
      </c>
      <c r="G1735" s="119">
        <v>0</v>
      </c>
      <c r="H1735" s="119">
        <v>20</v>
      </c>
      <c r="I1735" s="119">
        <v>0</v>
      </c>
      <c r="J1735" s="119">
        <v>0</v>
      </c>
      <c r="K1735" s="119">
        <v>0</v>
      </c>
      <c r="L1735" s="119">
        <v>36</v>
      </c>
      <c r="M1735" s="119">
        <v>12</v>
      </c>
      <c r="N1735" s="39">
        <f t="shared" si="216"/>
        <v>0</v>
      </c>
      <c r="O1735" s="39">
        <f t="shared" si="217"/>
        <v>1</v>
      </c>
      <c r="P1735" s="39">
        <f t="shared" si="218"/>
        <v>0</v>
      </c>
      <c r="Q1735">
        <f t="shared" si="219"/>
        <v>0</v>
      </c>
      <c r="R1735">
        <f t="shared" si="220"/>
        <v>0</v>
      </c>
      <c r="S1735">
        <f t="shared" si="221"/>
        <v>0</v>
      </c>
      <c r="T1735">
        <f t="shared" si="222"/>
        <v>0</v>
      </c>
      <c r="U1735">
        <f t="shared" si="223"/>
        <v>1</v>
      </c>
    </row>
    <row r="1736" spans="1:21" x14ac:dyDescent="0.25">
      <c r="A1736" s="118">
        <v>455</v>
      </c>
      <c r="B1736" s="118">
        <v>1109564</v>
      </c>
      <c r="C1736" s="118" t="s">
        <v>1931</v>
      </c>
      <c r="D1736" s="119">
        <f>VLOOKUP(B1736,'Maestro clientes'!A:C,3,0)</f>
        <v>28378</v>
      </c>
      <c r="E1736" s="119">
        <v>0</v>
      </c>
      <c r="F1736" s="119">
        <v>36</v>
      </c>
      <c r="G1736" s="119">
        <v>0</v>
      </c>
      <c r="H1736" s="119">
        <v>0</v>
      </c>
      <c r="I1736" s="119">
        <v>0</v>
      </c>
      <c r="J1736" s="119">
        <v>0</v>
      </c>
      <c r="K1736" s="119">
        <v>0</v>
      </c>
      <c r="L1736" s="119">
        <v>0</v>
      </c>
      <c r="M1736" s="119">
        <v>60</v>
      </c>
      <c r="N1736" s="39">
        <f t="shared" si="216"/>
        <v>0</v>
      </c>
      <c r="O1736" s="39">
        <f t="shared" si="217"/>
        <v>1</v>
      </c>
      <c r="P1736" s="39">
        <f t="shared" si="218"/>
        <v>0</v>
      </c>
      <c r="Q1736">
        <f t="shared" si="219"/>
        <v>0</v>
      </c>
      <c r="R1736">
        <f t="shared" si="220"/>
        <v>0</v>
      </c>
      <c r="S1736">
        <f t="shared" si="221"/>
        <v>0</v>
      </c>
      <c r="T1736">
        <f t="shared" si="222"/>
        <v>0</v>
      </c>
      <c r="U1736">
        <f t="shared" si="223"/>
        <v>1</v>
      </c>
    </row>
    <row r="1737" spans="1:21" x14ac:dyDescent="0.25">
      <c r="A1737" s="118">
        <v>455</v>
      </c>
      <c r="B1737" s="118">
        <v>1115574</v>
      </c>
      <c r="C1737" s="118" t="s">
        <v>1379</v>
      </c>
      <c r="D1737" s="119">
        <f>VLOOKUP(B1737,'Maestro clientes'!A:C,3,0)</f>
        <v>31331</v>
      </c>
      <c r="E1737" s="119">
        <v>0</v>
      </c>
      <c r="F1737" s="119">
        <v>0</v>
      </c>
      <c r="G1737" s="119">
        <v>0</v>
      </c>
      <c r="H1737" s="119">
        <v>0</v>
      </c>
      <c r="I1737" s="119">
        <v>0</v>
      </c>
      <c r="J1737" s="119">
        <v>0</v>
      </c>
      <c r="K1737" s="119">
        <v>0</v>
      </c>
      <c r="L1737" s="119">
        <v>0</v>
      </c>
      <c r="M1737" s="119">
        <v>24</v>
      </c>
      <c r="N1737" s="39">
        <f t="shared" si="216"/>
        <v>0</v>
      </c>
      <c r="O1737" s="39">
        <f t="shared" si="217"/>
        <v>0</v>
      </c>
      <c r="P1737" s="39">
        <f t="shared" si="218"/>
        <v>0</v>
      </c>
      <c r="Q1737">
        <f t="shared" si="219"/>
        <v>0</v>
      </c>
      <c r="R1737">
        <f t="shared" si="220"/>
        <v>0</v>
      </c>
      <c r="S1737">
        <f t="shared" si="221"/>
        <v>0</v>
      </c>
      <c r="T1737">
        <f t="shared" si="222"/>
        <v>0</v>
      </c>
      <c r="U1737">
        <f t="shared" si="223"/>
        <v>1</v>
      </c>
    </row>
    <row r="1738" spans="1:21" x14ac:dyDescent="0.25">
      <c r="A1738" s="118">
        <v>455</v>
      </c>
      <c r="B1738" s="118">
        <v>1120449</v>
      </c>
      <c r="C1738" s="118" t="s">
        <v>1491</v>
      </c>
      <c r="D1738" s="119">
        <f>VLOOKUP(B1738,'Maestro clientes'!A:C,3,0)</f>
        <v>34428</v>
      </c>
      <c r="E1738" s="119">
        <v>0</v>
      </c>
      <c r="F1738" s="119">
        <v>0</v>
      </c>
      <c r="G1738" s="119">
        <v>0</v>
      </c>
      <c r="H1738" s="119">
        <v>0</v>
      </c>
      <c r="I1738" s="119">
        <v>0</v>
      </c>
      <c r="J1738" s="119">
        <v>0</v>
      </c>
      <c r="K1738" s="119">
        <v>0</v>
      </c>
      <c r="L1738" s="119">
        <v>0</v>
      </c>
      <c r="M1738" s="119">
        <v>12</v>
      </c>
      <c r="N1738" s="39">
        <f t="shared" si="216"/>
        <v>0</v>
      </c>
      <c r="O1738" s="39">
        <f t="shared" si="217"/>
        <v>0</v>
      </c>
      <c r="P1738" s="39">
        <f t="shared" si="218"/>
        <v>0</v>
      </c>
      <c r="Q1738">
        <f t="shared" si="219"/>
        <v>0</v>
      </c>
      <c r="R1738">
        <f t="shared" si="220"/>
        <v>0</v>
      </c>
      <c r="S1738">
        <f t="shared" si="221"/>
        <v>0</v>
      </c>
      <c r="T1738">
        <f t="shared" si="222"/>
        <v>0</v>
      </c>
      <c r="U1738">
        <f t="shared" si="223"/>
        <v>1</v>
      </c>
    </row>
    <row r="1739" spans="1:21" x14ac:dyDescent="0.25">
      <c r="A1739" s="118">
        <v>455</v>
      </c>
      <c r="B1739" s="118">
        <v>1141349</v>
      </c>
      <c r="C1739" s="118" t="s">
        <v>2620</v>
      </c>
      <c r="D1739" s="119" t="str">
        <f>VLOOKUP(B1739,'Maestro clientes'!A:C,3,0)</f>
        <v/>
      </c>
      <c r="E1739" s="119">
        <v>0</v>
      </c>
      <c r="F1739" s="119">
        <v>0</v>
      </c>
      <c r="G1739" s="119">
        <v>0</v>
      </c>
      <c r="H1739" s="119">
        <v>0</v>
      </c>
      <c r="I1739" s="119">
        <v>0</v>
      </c>
      <c r="J1739" s="119">
        <v>0</v>
      </c>
      <c r="K1739" s="119">
        <v>12</v>
      </c>
      <c r="L1739" s="119">
        <v>0</v>
      </c>
      <c r="M1739" s="119">
        <v>0</v>
      </c>
      <c r="N1739" s="39">
        <f t="shared" si="216"/>
        <v>0</v>
      </c>
      <c r="O1739" s="39">
        <f t="shared" si="217"/>
        <v>0</v>
      </c>
      <c r="P1739" s="39">
        <f t="shared" si="218"/>
        <v>0</v>
      </c>
      <c r="Q1739">
        <f t="shared" si="219"/>
        <v>0</v>
      </c>
      <c r="R1739">
        <f t="shared" si="220"/>
        <v>0</v>
      </c>
      <c r="S1739">
        <f t="shared" si="221"/>
        <v>0</v>
      </c>
      <c r="T1739">
        <f t="shared" si="222"/>
        <v>0</v>
      </c>
      <c r="U1739">
        <f t="shared" si="223"/>
        <v>0</v>
      </c>
    </row>
    <row r="1740" spans="1:21" x14ac:dyDescent="0.25">
      <c r="A1740" s="118">
        <v>455</v>
      </c>
      <c r="B1740" s="118">
        <v>1154655</v>
      </c>
      <c r="C1740" s="118" t="s">
        <v>1932</v>
      </c>
      <c r="D1740" s="119" t="str">
        <f>VLOOKUP(B1740,'Maestro clientes'!A:C,3,0)</f>
        <v/>
      </c>
      <c r="E1740" s="119">
        <v>0</v>
      </c>
      <c r="F1740" s="119">
        <v>3</v>
      </c>
      <c r="G1740" s="119">
        <v>0</v>
      </c>
      <c r="H1740" s="119">
        <v>0</v>
      </c>
      <c r="I1740" s="119">
        <v>0</v>
      </c>
      <c r="J1740" s="119">
        <v>10</v>
      </c>
      <c r="K1740" s="119">
        <v>0</v>
      </c>
      <c r="L1740" s="119">
        <v>0</v>
      </c>
      <c r="M1740" s="119">
        <v>6</v>
      </c>
      <c r="N1740" s="39">
        <f t="shared" si="216"/>
        <v>0</v>
      </c>
      <c r="O1740" s="39">
        <f t="shared" si="217"/>
        <v>0</v>
      </c>
      <c r="P1740" s="39">
        <f t="shared" si="218"/>
        <v>0</v>
      </c>
      <c r="Q1740">
        <f t="shared" si="219"/>
        <v>0</v>
      </c>
      <c r="R1740">
        <f t="shared" si="220"/>
        <v>0</v>
      </c>
      <c r="S1740">
        <f t="shared" si="221"/>
        <v>0</v>
      </c>
      <c r="T1740">
        <f t="shared" si="222"/>
        <v>0</v>
      </c>
      <c r="U1740">
        <f t="shared" si="223"/>
        <v>0</v>
      </c>
    </row>
    <row r="1741" spans="1:21" x14ac:dyDescent="0.25">
      <c r="A1741" s="118">
        <v>455</v>
      </c>
      <c r="B1741" s="118">
        <v>1061465</v>
      </c>
      <c r="C1741" s="118" t="s">
        <v>3166</v>
      </c>
      <c r="D1741" s="119">
        <f>VLOOKUP(B1741,'Maestro clientes'!A:C,3,0)</f>
        <v>12394</v>
      </c>
      <c r="E1741" s="119">
        <v>0</v>
      </c>
      <c r="F1741" s="119">
        <v>24</v>
      </c>
      <c r="G1741" s="119">
        <v>0</v>
      </c>
      <c r="H1741" s="119">
        <v>150</v>
      </c>
      <c r="I1741" s="119">
        <v>0</v>
      </c>
      <c r="J1741" s="119">
        <v>0</v>
      </c>
      <c r="K1741" s="119">
        <v>33</v>
      </c>
      <c r="L1741" s="119">
        <v>0</v>
      </c>
      <c r="M1741" s="119">
        <v>0</v>
      </c>
      <c r="N1741" s="39">
        <f t="shared" si="216"/>
        <v>0</v>
      </c>
      <c r="O1741" s="39">
        <f t="shared" si="217"/>
        <v>1</v>
      </c>
      <c r="P1741" s="39">
        <f t="shared" si="218"/>
        <v>0</v>
      </c>
      <c r="Q1741">
        <f t="shared" si="219"/>
        <v>0</v>
      </c>
      <c r="R1741">
        <f t="shared" si="220"/>
        <v>0</v>
      </c>
      <c r="S1741">
        <f t="shared" si="221"/>
        <v>1</v>
      </c>
      <c r="T1741">
        <f t="shared" si="222"/>
        <v>0</v>
      </c>
      <c r="U1741">
        <f t="shared" si="223"/>
        <v>0</v>
      </c>
    </row>
    <row r="1742" spans="1:21" x14ac:dyDescent="0.25">
      <c r="A1742" s="118">
        <v>455</v>
      </c>
      <c r="B1742" s="118">
        <v>1119042</v>
      </c>
      <c r="C1742" s="118" t="s">
        <v>3167</v>
      </c>
      <c r="D1742" s="119">
        <f>VLOOKUP(B1742,'Maestro clientes'!A:C,3,0)</f>
        <v>33294</v>
      </c>
      <c r="E1742" s="119">
        <v>0</v>
      </c>
      <c r="F1742" s="119">
        <v>67</v>
      </c>
      <c r="G1742" s="119">
        <v>0</v>
      </c>
      <c r="H1742" s="119">
        <v>0</v>
      </c>
      <c r="I1742" s="119">
        <v>0</v>
      </c>
      <c r="J1742" s="119">
        <v>0</v>
      </c>
      <c r="K1742" s="119">
        <v>0</v>
      </c>
      <c r="L1742" s="119">
        <v>0</v>
      </c>
      <c r="M1742" s="119">
        <v>0</v>
      </c>
      <c r="N1742" s="39">
        <f t="shared" si="216"/>
        <v>0</v>
      </c>
      <c r="O1742" s="39">
        <f t="shared" si="217"/>
        <v>1</v>
      </c>
      <c r="P1742" s="39">
        <f t="shared" si="218"/>
        <v>0</v>
      </c>
      <c r="Q1742">
        <f t="shared" si="219"/>
        <v>0</v>
      </c>
      <c r="R1742">
        <f t="shared" si="220"/>
        <v>0</v>
      </c>
      <c r="S1742">
        <f t="shared" si="221"/>
        <v>0</v>
      </c>
      <c r="T1742">
        <f t="shared" si="222"/>
        <v>0</v>
      </c>
      <c r="U1742">
        <f t="shared" si="223"/>
        <v>0</v>
      </c>
    </row>
    <row r="1743" spans="1:21" x14ac:dyDescent="0.25">
      <c r="A1743" s="118">
        <v>456</v>
      </c>
      <c r="B1743" s="118">
        <v>1061791</v>
      </c>
      <c r="C1743" s="118" t="s">
        <v>1499</v>
      </c>
      <c r="D1743" s="119">
        <f>VLOOKUP(B1743,'Maestro clientes'!A:C,3,0)</f>
        <v>12807</v>
      </c>
      <c r="E1743" s="119">
        <v>0</v>
      </c>
      <c r="F1743" s="119">
        <v>48</v>
      </c>
      <c r="G1743" s="119">
        <v>0</v>
      </c>
      <c r="H1743" s="119">
        <v>0</v>
      </c>
      <c r="I1743" s="119">
        <v>0</v>
      </c>
      <c r="J1743" s="119">
        <v>0</v>
      </c>
      <c r="K1743" s="119">
        <v>0</v>
      </c>
      <c r="L1743" s="119">
        <v>0</v>
      </c>
      <c r="M1743" s="119">
        <v>0</v>
      </c>
      <c r="N1743" s="39">
        <f t="shared" si="216"/>
        <v>0</v>
      </c>
      <c r="O1743" s="39">
        <f t="shared" si="217"/>
        <v>1</v>
      </c>
      <c r="P1743" s="39">
        <f t="shared" si="218"/>
        <v>0</v>
      </c>
      <c r="Q1743">
        <f t="shared" si="219"/>
        <v>0</v>
      </c>
      <c r="R1743">
        <f t="shared" si="220"/>
        <v>0</v>
      </c>
      <c r="S1743">
        <f t="shared" si="221"/>
        <v>0</v>
      </c>
      <c r="T1743">
        <f t="shared" si="222"/>
        <v>0</v>
      </c>
      <c r="U1743">
        <f t="shared" si="223"/>
        <v>0</v>
      </c>
    </row>
    <row r="1744" spans="1:21" x14ac:dyDescent="0.25">
      <c r="A1744" s="118">
        <v>456</v>
      </c>
      <c r="B1744" s="118">
        <v>1062452</v>
      </c>
      <c r="C1744" s="118" t="s">
        <v>1103</v>
      </c>
      <c r="D1744" s="119">
        <f>VLOOKUP(B1744,'Maestro clientes'!A:C,3,0)</f>
        <v>13759</v>
      </c>
      <c r="E1744" s="119">
        <v>27</v>
      </c>
      <c r="F1744" s="119">
        <v>48</v>
      </c>
      <c r="G1744" s="119">
        <v>0</v>
      </c>
      <c r="H1744" s="119">
        <v>0</v>
      </c>
      <c r="I1744" s="119">
        <v>0</v>
      </c>
      <c r="J1744" s="119">
        <v>0</v>
      </c>
      <c r="K1744" s="119">
        <v>0</v>
      </c>
      <c r="L1744" s="119">
        <v>22</v>
      </c>
      <c r="M1744" s="119">
        <v>0</v>
      </c>
      <c r="N1744" s="39">
        <f t="shared" si="216"/>
        <v>1</v>
      </c>
      <c r="O1744" s="39">
        <f t="shared" si="217"/>
        <v>1</v>
      </c>
      <c r="P1744" s="39">
        <f t="shared" si="218"/>
        <v>0</v>
      </c>
      <c r="Q1744">
        <f t="shared" si="219"/>
        <v>0</v>
      </c>
      <c r="R1744">
        <f t="shared" si="220"/>
        <v>0</v>
      </c>
      <c r="S1744">
        <f t="shared" si="221"/>
        <v>0</v>
      </c>
      <c r="T1744">
        <f t="shared" si="222"/>
        <v>0</v>
      </c>
      <c r="U1744">
        <f t="shared" si="223"/>
        <v>0</v>
      </c>
    </row>
    <row r="1745" spans="1:21" x14ac:dyDescent="0.25">
      <c r="A1745" s="118">
        <v>456</v>
      </c>
      <c r="B1745" s="118">
        <v>1110699</v>
      </c>
      <c r="C1745" s="118" t="s">
        <v>1946</v>
      </c>
      <c r="D1745" s="119">
        <f>VLOOKUP(B1745,'Maestro clientes'!A:C,3,0)</f>
        <v>28724</v>
      </c>
      <c r="E1745" s="119">
        <v>0</v>
      </c>
      <c r="F1745" s="119">
        <v>0</v>
      </c>
      <c r="G1745" s="119">
        <v>0</v>
      </c>
      <c r="H1745" s="119">
        <v>0</v>
      </c>
      <c r="I1745" s="119">
        <v>0</v>
      </c>
      <c r="J1745" s="119">
        <v>0</v>
      </c>
      <c r="K1745" s="119">
        <v>36</v>
      </c>
      <c r="L1745" s="119">
        <v>0</v>
      </c>
      <c r="M1745" s="119">
        <v>0</v>
      </c>
      <c r="N1745" s="39">
        <f t="shared" si="216"/>
        <v>0</v>
      </c>
      <c r="O1745" s="39">
        <f t="shared" si="217"/>
        <v>0</v>
      </c>
      <c r="P1745" s="39">
        <f t="shared" si="218"/>
        <v>0</v>
      </c>
      <c r="Q1745">
        <f t="shared" si="219"/>
        <v>0</v>
      </c>
      <c r="R1745">
        <f t="shared" si="220"/>
        <v>0</v>
      </c>
      <c r="S1745">
        <f t="shared" si="221"/>
        <v>1</v>
      </c>
      <c r="T1745">
        <f t="shared" si="222"/>
        <v>0</v>
      </c>
      <c r="U1745">
        <f t="shared" si="223"/>
        <v>0</v>
      </c>
    </row>
    <row r="1746" spans="1:21" x14ac:dyDescent="0.25">
      <c r="A1746" s="118">
        <v>456</v>
      </c>
      <c r="B1746" s="118">
        <v>1111547</v>
      </c>
      <c r="C1746" s="118" t="s">
        <v>1500</v>
      </c>
      <c r="D1746" s="119">
        <f>VLOOKUP(B1746,'Maestro clientes'!A:C,3,0)</f>
        <v>29089</v>
      </c>
      <c r="E1746" s="119">
        <v>8</v>
      </c>
      <c r="F1746" s="119">
        <v>6</v>
      </c>
      <c r="G1746" s="119">
        <v>0</v>
      </c>
      <c r="H1746" s="119">
        <v>0</v>
      </c>
      <c r="I1746" s="119">
        <v>0</v>
      </c>
      <c r="J1746" s="119">
        <v>0</v>
      </c>
      <c r="K1746" s="119">
        <v>0</v>
      </c>
      <c r="L1746" s="119">
        <v>10</v>
      </c>
      <c r="M1746" s="119">
        <v>0</v>
      </c>
      <c r="N1746" s="39">
        <f t="shared" si="216"/>
        <v>0</v>
      </c>
      <c r="O1746" s="39">
        <f t="shared" si="217"/>
        <v>0</v>
      </c>
      <c r="P1746" s="39">
        <f t="shared" si="218"/>
        <v>0</v>
      </c>
      <c r="Q1746">
        <f t="shared" si="219"/>
        <v>0</v>
      </c>
      <c r="R1746">
        <f t="shared" si="220"/>
        <v>0</v>
      </c>
      <c r="S1746">
        <f t="shared" si="221"/>
        <v>0</v>
      </c>
      <c r="T1746">
        <f t="shared" si="222"/>
        <v>0</v>
      </c>
      <c r="U1746">
        <f t="shared" si="223"/>
        <v>0</v>
      </c>
    </row>
    <row r="1747" spans="1:21" x14ac:dyDescent="0.25">
      <c r="A1747" s="118">
        <v>456</v>
      </c>
      <c r="B1747" s="118">
        <v>1123186</v>
      </c>
      <c r="C1747" s="118" t="s">
        <v>1387</v>
      </c>
      <c r="D1747" s="119">
        <f>VLOOKUP(B1747,'Maestro clientes'!A:C,3,0)</f>
        <v>36527</v>
      </c>
      <c r="E1747" s="119">
        <v>90</v>
      </c>
      <c r="F1747" s="119">
        <v>108</v>
      </c>
      <c r="G1747" s="119">
        <v>20</v>
      </c>
      <c r="H1747" s="119">
        <v>0</v>
      </c>
      <c r="I1747" s="119">
        <v>0</v>
      </c>
      <c r="J1747" s="119">
        <v>0</v>
      </c>
      <c r="K1747" s="119">
        <v>0</v>
      </c>
      <c r="L1747" s="119">
        <v>60</v>
      </c>
      <c r="M1747" s="119">
        <v>0</v>
      </c>
      <c r="N1747" s="39">
        <f t="shared" si="216"/>
        <v>1</v>
      </c>
      <c r="O1747" s="39">
        <f t="shared" si="217"/>
        <v>1</v>
      </c>
      <c r="P1747" s="39">
        <f t="shared" si="218"/>
        <v>1</v>
      </c>
      <c r="Q1747">
        <f t="shared" si="219"/>
        <v>0</v>
      </c>
      <c r="R1747">
        <f t="shared" si="220"/>
        <v>0</v>
      </c>
      <c r="S1747">
        <f t="shared" si="221"/>
        <v>0</v>
      </c>
      <c r="T1747">
        <f t="shared" si="222"/>
        <v>1</v>
      </c>
      <c r="U1747">
        <f t="shared" si="223"/>
        <v>0</v>
      </c>
    </row>
    <row r="1748" spans="1:21" x14ac:dyDescent="0.25">
      <c r="A1748" s="118">
        <v>456</v>
      </c>
      <c r="B1748" s="118">
        <v>1123632</v>
      </c>
      <c r="C1748" s="118" t="s">
        <v>1947</v>
      </c>
      <c r="D1748" s="119">
        <f>VLOOKUP(B1748,'Maestro clientes'!A:C,3,0)</f>
        <v>36883</v>
      </c>
      <c r="E1748" s="119">
        <v>0</v>
      </c>
      <c r="F1748" s="119">
        <v>36</v>
      </c>
      <c r="G1748" s="119">
        <v>3</v>
      </c>
      <c r="H1748" s="119">
        <v>0</v>
      </c>
      <c r="I1748" s="119">
        <v>0</v>
      </c>
      <c r="J1748" s="119">
        <v>24</v>
      </c>
      <c r="K1748" s="119">
        <v>3</v>
      </c>
      <c r="L1748" s="119">
        <v>0</v>
      </c>
      <c r="M1748" s="119">
        <v>0</v>
      </c>
      <c r="N1748" s="39">
        <f t="shared" si="216"/>
        <v>0</v>
      </c>
      <c r="O1748" s="39">
        <f t="shared" si="217"/>
        <v>1</v>
      </c>
      <c r="P1748" s="39">
        <f t="shared" si="218"/>
        <v>0</v>
      </c>
      <c r="Q1748">
        <f t="shared" si="219"/>
        <v>0</v>
      </c>
      <c r="R1748">
        <f t="shared" si="220"/>
        <v>1</v>
      </c>
      <c r="S1748">
        <f t="shared" si="221"/>
        <v>0</v>
      </c>
      <c r="T1748">
        <f t="shared" si="222"/>
        <v>0</v>
      </c>
      <c r="U1748">
        <f t="shared" si="223"/>
        <v>0</v>
      </c>
    </row>
    <row r="1749" spans="1:21" x14ac:dyDescent="0.25">
      <c r="A1749" s="118">
        <v>456</v>
      </c>
      <c r="B1749" s="118">
        <v>1124654</v>
      </c>
      <c r="C1749" s="118" t="s">
        <v>1501</v>
      </c>
      <c r="D1749" s="119">
        <f>VLOOKUP(B1749,'Maestro clientes'!A:C,3,0)</f>
        <v>37162</v>
      </c>
      <c r="E1749" s="119">
        <v>0</v>
      </c>
      <c r="F1749" s="119">
        <v>183</v>
      </c>
      <c r="G1749" s="119">
        <v>114</v>
      </c>
      <c r="H1749" s="119">
        <v>20</v>
      </c>
      <c r="I1749" s="119">
        <v>0</v>
      </c>
      <c r="J1749" s="119">
        <v>0</v>
      </c>
      <c r="K1749" s="119">
        <v>0</v>
      </c>
      <c r="L1749" s="119">
        <v>0</v>
      </c>
      <c r="M1749" s="119">
        <v>0</v>
      </c>
      <c r="N1749" s="39">
        <f t="shared" si="216"/>
        <v>0</v>
      </c>
      <c r="O1749" s="39">
        <f t="shared" si="217"/>
        <v>1</v>
      </c>
      <c r="P1749" s="39">
        <f t="shared" si="218"/>
        <v>1</v>
      </c>
      <c r="Q1749">
        <f t="shared" si="219"/>
        <v>0</v>
      </c>
      <c r="R1749">
        <f t="shared" si="220"/>
        <v>0</v>
      </c>
      <c r="S1749">
        <f t="shared" si="221"/>
        <v>0</v>
      </c>
      <c r="T1749">
        <f t="shared" si="222"/>
        <v>0</v>
      </c>
      <c r="U1749">
        <f t="shared" si="223"/>
        <v>0</v>
      </c>
    </row>
    <row r="1750" spans="1:21" x14ac:dyDescent="0.25">
      <c r="A1750" s="118">
        <v>456</v>
      </c>
      <c r="B1750" s="118">
        <v>1069794</v>
      </c>
      <c r="C1750" s="118" t="s">
        <v>3205</v>
      </c>
      <c r="D1750" s="119">
        <f>VLOOKUP(B1750,'Maestro clientes'!A:C,3,0)</f>
        <v>76873</v>
      </c>
      <c r="E1750" s="119">
        <v>0</v>
      </c>
      <c r="F1750" s="119">
        <v>60</v>
      </c>
      <c r="G1750" s="119">
        <v>0</v>
      </c>
      <c r="H1750" s="119">
        <v>0</v>
      </c>
      <c r="I1750" s="119">
        <v>0</v>
      </c>
      <c r="J1750" s="119">
        <v>0</v>
      </c>
      <c r="K1750" s="119">
        <v>0</v>
      </c>
      <c r="L1750" s="119">
        <v>24</v>
      </c>
      <c r="M1750" s="119">
        <v>0</v>
      </c>
      <c r="N1750" s="39">
        <f t="shared" si="216"/>
        <v>0</v>
      </c>
      <c r="O1750" s="39">
        <f t="shared" si="217"/>
        <v>1</v>
      </c>
      <c r="P1750" s="39">
        <f t="shared" si="218"/>
        <v>0</v>
      </c>
      <c r="Q1750">
        <f t="shared" si="219"/>
        <v>0</v>
      </c>
      <c r="R1750">
        <f t="shared" si="220"/>
        <v>0</v>
      </c>
      <c r="S1750">
        <f t="shared" si="221"/>
        <v>0</v>
      </c>
      <c r="T1750">
        <f t="shared" si="222"/>
        <v>0</v>
      </c>
      <c r="U1750">
        <f t="shared" si="223"/>
        <v>0</v>
      </c>
    </row>
    <row r="1751" spans="1:21" x14ac:dyDescent="0.25">
      <c r="A1751" s="118">
        <v>456</v>
      </c>
      <c r="B1751" s="118">
        <v>1110726</v>
      </c>
      <c r="C1751" s="118" t="s">
        <v>3206</v>
      </c>
      <c r="D1751" s="119">
        <f>VLOOKUP(B1751,'Maestro clientes'!A:C,3,0)</f>
        <v>28732</v>
      </c>
      <c r="E1751" s="119">
        <v>0</v>
      </c>
      <c r="F1751" s="119">
        <v>0</v>
      </c>
      <c r="G1751" s="119">
        <v>0</v>
      </c>
      <c r="H1751" s="119">
        <v>0</v>
      </c>
      <c r="I1751" s="119">
        <v>0</v>
      </c>
      <c r="J1751" s="119">
        <v>0</v>
      </c>
      <c r="K1751" s="119">
        <v>0</v>
      </c>
      <c r="L1751" s="119">
        <v>12</v>
      </c>
      <c r="M1751" s="119">
        <v>0</v>
      </c>
      <c r="N1751" s="39">
        <f t="shared" si="216"/>
        <v>0</v>
      </c>
      <c r="O1751" s="39">
        <f t="shared" si="217"/>
        <v>0</v>
      </c>
      <c r="P1751" s="39">
        <f t="shared" si="218"/>
        <v>0</v>
      </c>
      <c r="Q1751">
        <f t="shared" si="219"/>
        <v>0</v>
      </c>
      <c r="R1751">
        <f t="shared" si="220"/>
        <v>0</v>
      </c>
      <c r="S1751">
        <f t="shared" si="221"/>
        <v>0</v>
      </c>
      <c r="T1751">
        <f t="shared" si="222"/>
        <v>0</v>
      </c>
      <c r="U1751">
        <f t="shared" si="223"/>
        <v>0</v>
      </c>
    </row>
    <row r="1752" spans="1:21" x14ac:dyDescent="0.25">
      <c r="A1752" s="118">
        <v>456</v>
      </c>
      <c r="B1752" s="118">
        <v>1126078</v>
      </c>
      <c r="C1752" s="118" t="s">
        <v>3207</v>
      </c>
      <c r="D1752" s="119">
        <f>VLOOKUP(B1752,'Maestro clientes'!A:C,3,0)</f>
        <v>37461</v>
      </c>
      <c r="E1752" s="119">
        <v>0</v>
      </c>
      <c r="F1752" s="119">
        <v>0</v>
      </c>
      <c r="G1752" s="119">
        <v>0</v>
      </c>
      <c r="H1752" s="119">
        <v>0</v>
      </c>
      <c r="I1752" s="119">
        <v>0</v>
      </c>
      <c r="J1752" s="119">
        <v>0</v>
      </c>
      <c r="K1752" s="119">
        <v>12</v>
      </c>
      <c r="L1752" s="119">
        <v>0</v>
      </c>
      <c r="M1752" s="119">
        <v>0</v>
      </c>
      <c r="N1752" s="39">
        <f t="shared" si="216"/>
        <v>0</v>
      </c>
      <c r="O1752" s="39">
        <f t="shared" si="217"/>
        <v>0</v>
      </c>
      <c r="P1752" s="39">
        <f t="shared" si="218"/>
        <v>0</v>
      </c>
      <c r="Q1752">
        <f t="shared" si="219"/>
        <v>0</v>
      </c>
      <c r="R1752">
        <f t="shared" si="220"/>
        <v>0</v>
      </c>
      <c r="S1752">
        <f t="shared" si="221"/>
        <v>0</v>
      </c>
      <c r="T1752">
        <f t="shared" si="222"/>
        <v>0</v>
      </c>
      <c r="U1752">
        <f t="shared" si="223"/>
        <v>0</v>
      </c>
    </row>
    <row r="1753" spans="1:21" x14ac:dyDescent="0.25">
      <c r="A1753" s="118">
        <v>456</v>
      </c>
      <c r="B1753" s="118">
        <v>1132667</v>
      </c>
      <c r="C1753" s="118" t="s">
        <v>3000</v>
      </c>
      <c r="D1753" s="119">
        <f>VLOOKUP(B1753,'Maestro clientes'!A:C,3,0)</f>
        <v>39598</v>
      </c>
      <c r="E1753" s="119">
        <v>9</v>
      </c>
      <c r="F1753" s="119">
        <v>120</v>
      </c>
      <c r="G1753" s="119">
        <v>0</v>
      </c>
      <c r="H1753" s="119">
        <v>0</v>
      </c>
      <c r="I1753" s="119">
        <v>0</v>
      </c>
      <c r="J1753" s="119">
        <v>0</v>
      </c>
      <c r="K1753" s="119">
        <v>24</v>
      </c>
      <c r="L1753" s="119">
        <v>0</v>
      </c>
      <c r="M1753" s="119">
        <v>12</v>
      </c>
      <c r="N1753" s="39">
        <f t="shared" si="216"/>
        <v>0</v>
      </c>
      <c r="O1753" s="39">
        <f t="shared" si="217"/>
        <v>1</v>
      </c>
      <c r="P1753" s="39">
        <f t="shared" si="218"/>
        <v>0</v>
      </c>
      <c r="Q1753">
        <f t="shared" si="219"/>
        <v>0</v>
      </c>
      <c r="R1753">
        <f t="shared" si="220"/>
        <v>0</v>
      </c>
      <c r="S1753">
        <f t="shared" si="221"/>
        <v>1</v>
      </c>
      <c r="T1753">
        <f t="shared" si="222"/>
        <v>0</v>
      </c>
      <c r="U1753">
        <f t="shared" si="223"/>
        <v>1</v>
      </c>
    </row>
    <row r="1754" spans="1:21" x14ac:dyDescent="0.25">
      <c r="A1754" s="118">
        <v>470</v>
      </c>
      <c r="B1754" s="118">
        <v>1060505</v>
      </c>
      <c r="C1754" s="118" t="s">
        <v>1948</v>
      </c>
      <c r="D1754" s="119">
        <f>VLOOKUP(B1754,'Maestro clientes'!A:C,3,0)</f>
        <v>10901</v>
      </c>
      <c r="E1754" s="119">
        <v>0</v>
      </c>
      <c r="F1754" s="119">
        <v>96</v>
      </c>
      <c r="G1754" s="119">
        <v>0</v>
      </c>
      <c r="H1754" s="119">
        <v>100</v>
      </c>
      <c r="I1754" s="119">
        <v>0</v>
      </c>
      <c r="J1754" s="119">
        <v>0</v>
      </c>
      <c r="K1754" s="119">
        <v>120</v>
      </c>
      <c r="L1754" s="119">
        <v>0</v>
      </c>
      <c r="M1754" s="119">
        <v>24</v>
      </c>
      <c r="N1754" s="39">
        <f t="shared" si="216"/>
        <v>0</v>
      </c>
      <c r="O1754" s="39">
        <f t="shared" si="217"/>
        <v>1</v>
      </c>
      <c r="P1754" s="39">
        <f t="shared" si="218"/>
        <v>0</v>
      </c>
      <c r="Q1754">
        <f t="shared" si="219"/>
        <v>0</v>
      </c>
      <c r="R1754">
        <f t="shared" si="220"/>
        <v>0</v>
      </c>
      <c r="S1754">
        <f t="shared" si="221"/>
        <v>1</v>
      </c>
      <c r="T1754">
        <f t="shared" si="222"/>
        <v>0</v>
      </c>
      <c r="U1754">
        <f t="shared" si="223"/>
        <v>1</v>
      </c>
    </row>
    <row r="1755" spans="1:21" x14ac:dyDescent="0.25">
      <c r="A1755" s="118">
        <v>470</v>
      </c>
      <c r="B1755" s="118">
        <v>1060823</v>
      </c>
      <c r="C1755" s="118" t="s">
        <v>2569</v>
      </c>
      <c r="D1755" s="119">
        <f>VLOOKUP(B1755,'Maestro clientes'!A:C,3,0)</f>
        <v>11381</v>
      </c>
      <c r="E1755" s="119">
        <v>0</v>
      </c>
      <c r="F1755" s="119">
        <v>0</v>
      </c>
      <c r="G1755" s="119">
        <v>0</v>
      </c>
      <c r="H1755" s="119">
        <v>25</v>
      </c>
      <c r="I1755" s="119">
        <v>0</v>
      </c>
      <c r="J1755" s="119">
        <v>0</v>
      </c>
      <c r="K1755" s="119">
        <v>24</v>
      </c>
      <c r="L1755" s="119">
        <v>0</v>
      </c>
      <c r="M1755" s="119">
        <v>0</v>
      </c>
      <c r="N1755" s="39">
        <f t="shared" si="216"/>
        <v>0</v>
      </c>
      <c r="O1755" s="39">
        <f t="shared" si="217"/>
        <v>0</v>
      </c>
      <c r="P1755" s="39">
        <f t="shared" si="218"/>
        <v>0</v>
      </c>
      <c r="Q1755">
        <f t="shared" si="219"/>
        <v>0</v>
      </c>
      <c r="R1755">
        <f t="shared" si="220"/>
        <v>0</v>
      </c>
      <c r="S1755">
        <f t="shared" si="221"/>
        <v>1</v>
      </c>
      <c r="T1755">
        <f t="shared" si="222"/>
        <v>0</v>
      </c>
      <c r="U1755">
        <f t="shared" si="223"/>
        <v>0</v>
      </c>
    </row>
    <row r="1756" spans="1:21" x14ac:dyDescent="0.25">
      <c r="A1756" s="118">
        <v>470</v>
      </c>
      <c r="B1756" s="118">
        <v>1060934</v>
      </c>
      <c r="C1756" s="118" t="s">
        <v>1502</v>
      </c>
      <c r="D1756" s="119">
        <f>VLOOKUP(B1756,'Maestro clientes'!A:C,3,0)</f>
        <v>11567</v>
      </c>
      <c r="E1756" s="119">
        <v>0</v>
      </c>
      <c r="F1756" s="119">
        <v>82</v>
      </c>
      <c r="G1756" s="119">
        <v>0</v>
      </c>
      <c r="H1756" s="119">
        <v>0</v>
      </c>
      <c r="I1756" s="119">
        <v>0</v>
      </c>
      <c r="J1756" s="119">
        <v>0</v>
      </c>
      <c r="K1756" s="119">
        <v>0</v>
      </c>
      <c r="L1756" s="119">
        <v>0</v>
      </c>
      <c r="M1756" s="119">
        <v>12</v>
      </c>
      <c r="N1756" s="39">
        <f t="shared" si="216"/>
        <v>0</v>
      </c>
      <c r="O1756" s="39">
        <f t="shared" si="217"/>
        <v>1</v>
      </c>
      <c r="P1756" s="39">
        <f t="shared" si="218"/>
        <v>0</v>
      </c>
      <c r="Q1756">
        <f t="shared" si="219"/>
        <v>0</v>
      </c>
      <c r="R1756">
        <f t="shared" si="220"/>
        <v>0</v>
      </c>
      <c r="S1756">
        <f t="shared" si="221"/>
        <v>0</v>
      </c>
      <c r="T1756">
        <f t="shared" si="222"/>
        <v>0</v>
      </c>
      <c r="U1756">
        <f t="shared" si="223"/>
        <v>1</v>
      </c>
    </row>
    <row r="1757" spans="1:21" x14ac:dyDescent="0.25">
      <c r="A1757" s="118">
        <v>470</v>
      </c>
      <c r="B1757" s="118">
        <v>1065512</v>
      </c>
      <c r="C1757" s="118" t="s">
        <v>1949</v>
      </c>
      <c r="D1757" s="119">
        <f>VLOOKUP(B1757,'Maestro clientes'!A:C,3,0)</f>
        <v>3670</v>
      </c>
      <c r="E1757" s="119">
        <v>0</v>
      </c>
      <c r="F1757" s="119">
        <v>0</v>
      </c>
      <c r="G1757" s="119">
        <v>24</v>
      </c>
      <c r="H1757" s="119">
        <v>0</v>
      </c>
      <c r="I1757" s="119">
        <v>0</v>
      </c>
      <c r="J1757" s="119">
        <v>0</v>
      </c>
      <c r="K1757" s="119">
        <v>0</v>
      </c>
      <c r="L1757" s="119">
        <v>12</v>
      </c>
      <c r="M1757" s="119">
        <v>3</v>
      </c>
      <c r="N1757" s="39">
        <f t="shared" si="216"/>
        <v>0</v>
      </c>
      <c r="O1757" s="39">
        <f t="shared" si="217"/>
        <v>0</v>
      </c>
      <c r="P1757" s="39">
        <f t="shared" si="218"/>
        <v>1</v>
      </c>
      <c r="Q1757">
        <f t="shared" si="219"/>
        <v>0</v>
      </c>
      <c r="R1757">
        <f t="shared" si="220"/>
        <v>0</v>
      </c>
      <c r="S1757">
        <f t="shared" si="221"/>
        <v>0</v>
      </c>
      <c r="T1757">
        <f t="shared" si="222"/>
        <v>0</v>
      </c>
      <c r="U1757">
        <f t="shared" si="223"/>
        <v>0</v>
      </c>
    </row>
    <row r="1758" spans="1:21" x14ac:dyDescent="0.25">
      <c r="A1758" s="118">
        <v>470</v>
      </c>
      <c r="B1758" s="118">
        <v>1066930</v>
      </c>
      <c r="C1758" s="118" t="s">
        <v>2259</v>
      </c>
      <c r="D1758" s="119">
        <f>VLOOKUP(B1758,'Maestro clientes'!A:C,3,0)</f>
        <v>59082</v>
      </c>
      <c r="E1758" s="119">
        <v>0</v>
      </c>
      <c r="F1758" s="119">
        <v>24</v>
      </c>
      <c r="G1758" s="119">
        <v>0</v>
      </c>
      <c r="H1758" s="119">
        <v>0</v>
      </c>
      <c r="I1758" s="119">
        <v>0</v>
      </c>
      <c r="J1758" s="119">
        <v>0</v>
      </c>
      <c r="K1758" s="119">
        <v>0</v>
      </c>
      <c r="L1758" s="119">
        <v>0</v>
      </c>
      <c r="M1758" s="119">
        <v>0</v>
      </c>
      <c r="N1758" s="39">
        <f t="shared" si="216"/>
        <v>0</v>
      </c>
      <c r="O1758" s="39">
        <f t="shared" si="217"/>
        <v>1</v>
      </c>
      <c r="P1758" s="39">
        <f t="shared" si="218"/>
        <v>0</v>
      </c>
      <c r="Q1758">
        <f t="shared" si="219"/>
        <v>0</v>
      </c>
      <c r="R1758">
        <f t="shared" si="220"/>
        <v>0</v>
      </c>
      <c r="S1758">
        <f t="shared" si="221"/>
        <v>0</v>
      </c>
      <c r="T1758">
        <f t="shared" si="222"/>
        <v>0</v>
      </c>
      <c r="U1758">
        <f t="shared" si="223"/>
        <v>0</v>
      </c>
    </row>
    <row r="1759" spans="1:21" x14ac:dyDescent="0.25">
      <c r="A1759" s="118">
        <v>470</v>
      </c>
      <c r="B1759" s="118">
        <v>1067728</v>
      </c>
      <c r="C1759" s="118" t="s">
        <v>1523</v>
      </c>
      <c r="D1759" s="119">
        <f>VLOOKUP(B1759,'Maestro clientes'!A:C,3,0)</f>
        <v>6561</v>
      </c>
      <c r="E1759" s="119">
        <v>0</v>
      </c>
      <c r="F1759" s="119">
        <v>28</v>
      </c>
      <c r="G1759" s="119">
        <v>0</v>
      </c>
      <c r="H1759" s="119">
        <v>0</v>
      </c>
      <c r="I1759" s="119">
        <v>0</v>
      </c>
      <c r="J1759" s="119">
        <v>0</v>
      </c>
      <c r="K1759" s="119">
        <v>0</v>
      </c>
      <c r="L1759" s="119">
        <v>60</v>
      </c>
      <c r="M1759" s="119">
        <v>0</v>
      </c>
      <c r="N1759" s="39">
        <f t="shared" si="216"/>
        <v>0</v>
      </c>
      <c r="O1759" s="39">
        <f t="shared" si="217"/>
        <v>1</v>
      </c>
      <c r="P1759" s="39">
        <f t="shared" si="218"/>
        <v>0</v>
      </c>
      <c r="Q1759">
        <f t="shared" si="219"/>
        <v>0</v>
      </c>
      <c r="R1759">
        <f t="shared" si="220"/>
        <v>0</v>
      </c>
      <c r="S1759">
        <f t="shared" si="221"/>
        <v>0</v>
      </c>
      <c r="T1759">
        <f t="shared" si="222"/>
        <v>1</v>
      </c>
      <c r="U1759">
        <f t="shared" si="223"/>
        <v>0</v>
      </c>
    </row>
    <row r="1760" spans="1:21" x14ac:dyDescent="0.25">
      <c r="A1760" s="118">
        <v>470</v>
      </c>
      <c r="B1760" s="118">
        <v>1068034</v>
      </c>
      <c r="C1760" s="118" t="s">
        <v>2624</v>
      </c>
      <c r="D1760" s="119">
        <f>VLOOKUP(B1760,'Maestro clientes'!A:C,3,0)</f>
        <v>6781</v>
      </c>
      <c r="E1760" s="119">
        <v>0</v>
      </c>
      <c r="F1760" s="119">
        <v>6</v>
      </c>
      <c r="G1760" s="119">
        <v>12</v>
      </c>
      <c r="H1760" s="119">
        <v>0</v>
      </c>
      <c r="I1760" s="119">
        <v>0</v>
      </c>
      <c r="J1760" s="119">
        <v>0</v>
      </c>
      <c r="K1760" s="119">
        <v>0</v>
      </c>
      <c r="L1760" s="119">
        <v>0</v>
      </c>
      <c r="M1760" s="119">
        <v>0</v>
      </c>
      <c r="N1760" s="39">
        <f t="shared" si="216"/>
        <v>0</v>
      </c>
      <c r="O1760" s="39">
        <f t="shared" si="217"/>
        <v>0</v>
      </c>
      <c r="P1760" s="39">
        <f t="shared" si="218"/>
        <v>0</v>
      </c>
      <c r="Q1760">
        <f t="shared" si="219"/>
        <v>0</v>
      </c>
      <c r="R1760">
        <f t="shared" si="220"/>
        <v>0</v>
      </c>
      <c r="S1760">
        <f t="shared" si="221"/>
        <v>0</v>
      </c>
      <c r="T1760">
        <f t="shared" si="222"/>
        <v>0</v>
      </c>
      <c r="U1760">
        <f t="shared" si="223"/>
        <v>0</v>
      </c>
    </row>
    <row r="1761" spans="1:21" x14ac:dyDescent="0.25">
      <c r="A1761" s="118">
        <v>470</v>
      </c>
      <c r="B1761" s="118">
        <v>1069602</v>
      </c>
      <c r="C1761" s="118" t="s">
        <v>2260</v>
      </c>
      <c r="D1761" s="119">
        <f>VLOOKUP(B1761,'Maestro clientes'!A:C,3,0)</f>
        <v>76305</v>
      </c>
      <c r="E1761" s="119">
        <v>0</v>
      </c>
      <c r="F1761" s="119">
        <v>30</v>
      </c>
      <c r="G1761" s="119">
        <v>0</v>
      </c>
      <c r="H1761" s="119">
        <v>0</v>
      </c>
      <c r="I1761" s="119">
        <v>0</v>
      </c>
      <c r="J1761" s="119">
        <v>0</v>
      </c>
      <c r="K1761" s="119">
        <v>0</v>
      </c>
      <c r="L1761" s="119">
        <v>0</v>
      </c>
      <c r="M1761" s="119">
        <v>0</v>
      </c>
      <c r="N1761" s="39">
        <f t="shared" si="216"/>
        <v>0</v>
      </c>
      <c r="O1761" s="39">
        <f t="shared" si="217"/>
        <v>1</v>
      </c>
      <c r="P1761" s="39">
        <f t="shared" si="218"/>
        <v>0</v>
      </c>
      <c r="Q1761">
        <f t="shared" si="219"/>
        <v>0</v>
      </c>
      <c r="R1761">
        <f t="shared" si="220"/>
        <v>0</v>
      </c>
      <c r="S1761">
        <f t="shared" si="221"/>
        <v>0</v>
      </c>
      <c r="T1761">
        <f t="shared" si="222"/>
        <v>0</v>
      </c>
      <c r="U1761">
        <f t="shared" si="223"/>
        <v>0</v>
      </c>
    </row>
    <row r="1762" spans="1:21" x14ac:dyDescent="0.25">
      <c r="A1762" s="118">
        <v>470</v>
      </c>
      <c r="B1762" s="118">
        <v>1069896</v>
      </c>
      <c r="C1762" s="118" t="s">
        <v>2875</v>
      </c>
      <c r="D1762" s="119">
        <f>VLOOKUP(B1762,'Maestro clientes'!A:C,3,0)</f>
        <v>77371</v>
      </c>
      <c r="E1762" s="119">
        <v>0</v>
      </c>
      <c r="F1762" s="119">
        <v>0</v>
      </c>
      <c r="G1762" s="119">
        <v>20</v>
      </c>
      <c r="H1762" s="119">
        <v>0</v>
      </c>
      <c r="I1762" s="119">
        <v>0</v>
      </c>
      <c r="J1762" s="119">
        <v>0</v>
      </c>
      <c r="K1762" s="119">
        <v>24</v>
      </c>
      <c r="L1762" s="119">
        <v>0</v>
      </c>
      <c r="M1762" s="119">
        <v>0</v>
      </c>
      <c r="N1762" s="39">
        <f t="shared" si="216"/>
        <v>0</v>
      </c>
      <c r="O1762" s="39">
        <f t="shared" si="217"/>
        <v>0</v>
      </c>
      <c r="P1762" s="39">
        <f t="shared" si="218"/>
        <v>1</v>
      </c>
      <c r="Q1762">
        <f t="shared" si="219"/>
        <v>0</v>
      </c>
      <c r="R1762">
        <f t="shared" si="220"/>
        <v>0</v>
      </c>
      <c r="S1762">
        <f t="shared" si="221"/>
        <v>1</v>
      </c>
      <c r="T1762">
        <f t="shared" si="222"/>
        <v>0</v>
      </c>
      <c r="U1762">
        <f t="shared" si="223"/>
        <v>0</v>
      </c>
    </row>
    <row r="1763" spans="1:21" x14ac:dyDescent="0.25">
      <c r="A1763" s="118">
        <v>470</v>
      </c>
      <c r="B1763" s="118">
        <v>1070355</v>
      </c>
      <c r="C1763" s="118" t="s">
        <v>1950</v>
      </c>
      <c r="D1763" s="119">
        <f>VLOOKUP(B1763,'Maestro clientes'!A:C,3,0)</f>
        <v>8339</v>
      </c>
      <c r="E1763" s="119">
        <v>0</v>
      </c>
      <c r="F1763" s="119">
        <v>18</v>
      </c>
      <c r="G1763" s="119">
        <v>0</v>
      </c>
      <c r="H1763" s="119">
        <v>0</v>
      </c>
      <c r="I1763" s="119">
        <v>0</v>
      </c>
      <c r="J1763" s="119">
        <v>0</v>
      </c>
      <c r="K1763" s="119">
        <v>48</v>
      </c>
      <c r="L1763" s="119">
        <v>0</v>
      </c>
      <c r="M1763" s="119">
        <v>0</v>
      </c>
      <c r="N1763" s="39">
        <f t="shared" si="216"/>
        <v>0</v>
      </c>
      <c r="O1763" s="39">
        <f t="shared" si="217"/>
        <v>0</v>
      </c>
      <c r="P1763" s="39">
        <f t="shared" si="218"/>
        <v>0</v>
      </c>
      <c r="Q1763">
        <f t="shared" si="219"/>
        <v>0</v>
      </c>
      <c r="R1763">
        <f t="shared" si="220"/>
        <v>0</v>
      </c>
      <c r="S1763">
        <f t="shared" si="221"/>
        <v>1</v>
      </c>
      <c r="T1763">
        <f t="shared" si="222"/>
        <v>0</v>
      </c>
      <c r="U1763">
        <f t="shared" si="223"/>
        <v>0</v>
      </c>
    </row>
    <row r="1764" spans="1:21" x14ac:dyDescent="0.25">
      <c r="A1764" s="118">
        <v>470</v>
      </c>
      <c r="B1764" s="118">
        <v>1072628</v>
      </c>
      <c r="C1764" s="118" t="s">
        <v>2570</v>
      </c>
      <c r="D1764" s="119">
        <f>VLOOKUP(B1764,'Maestro clientes'!A:C,3,0)</f>
        <v>11146</v>
      </c>
      <c r="E1764" s="119">
        <v>0</v>
      </c>
      <c r="F1764" s="119">
        <v>48</v>
      </c>
      <c r="G1764" s="119">
        <v>0</v>
      </c>
      <c r="H1764" s="119">
        <v>0</v>
      </c>
      <c r="I1764" s="119">
        <v>0</v>
      </c>
      <c r="J1764" s="119">
        <v>0</v>
      </c>
      <c r="K1764" s="119">
        <v>0</v>
      </c>
      <c r="L1764" s="119">
        <v>0</v>
      </c>
      <c r="M1764" s="119">
        <v>0</v>
      </c>
      <c r="N1764" s="39">
        <f t="shared" si="216"/>
        <v>0</v>
      </c>
      <c r="O1764" s="39">
        <f t="shared" si="217"/>
        <v>1</v>
      </c>
      <c r="P1764" s="39">
        <f t="shared" si="218"/>
        <v>0</v>
      </c>
      <c r="Q1764">
        <f t="shared" si="219"/>
        <v>0</v>
      </c>
      <c r="R1764">
        <f t="shared" si="220"/>
        <v>0</v>
      </c>
      <c r="S1764">
        <f t="shared" si="221"/>
        <v>0</v>
      </c>
      <c r="T1764">
        <f t="shared" si="222"/>
        <v>0</v>
      </c>
      <c r="U1764">
        <f t="shared" si="223"/>
        <v>0</v>
      </c>
    </row>
    <row r="1765" spans="1:21" x14ac:dyDescent="0.25">
      <c r="A1765" s="118">
        <v>470</v>
      </c>
      <c r="B1765" s="118">
        <v>1072674</v>
      </c>
      <c r="C1765" s="118" t="s">
        <v>2569</v>
      </c>
      <c r="D1765" s="119">
        <f>VLOOKUP(B1765,'Maestro clientes'!A:C,3,0)</f>
        <v>11807</v>
      </c>
      <c r="E1765" s="119">
        <v>0</v>
      </c>
      <c r="F1765" s="119">
        <v>0</v>
      </c>
      <c r="G1765" s="119">
        <v>0</v>
      </c>
      <c r="H1765" s="119">
        <v>0</v>
      </c>
      <c r="I1765" s="119">
        <v>0</v>
      </c>
      <c r="J1765" s="119">
        <v>0</v>
      </c>
      <c r="K1765" s="119">
        <v>24</v>
      </c>
      <c r="L1765" s="119">
        <v>0</v>
      </c>
      <c r="M1765" s="119">
        <v>0</v>
      </c>
      <c r="N1765" s="39">
        <f t="shared" si="216"/>
        <v>0</v>
      </c>
      <c r="O1765" s="39">
        <f t="shared" si="217"/>
        <v>0</v>
      </c>
      <c r="P1765" s="39">
        <f t="shared" si="218"/>
        <v>0</v>
      </c>
      <c r="Q1765">
        <f t="shared" si="219"/>
        <v>0</v>
      </c>
      <c r="R1765">
        <f t="shared" si="220"/>
        <v>0</v>
      </c>
      <c r="S1765">
        <f t="shared" si="221"/>
        <v>1</v>
      </c>
      <c r="T1765">
        <f t="shared" si="222"/>
        <v>0</v>
      </c>
      <c r="U1765">
        <f t="shared" si="223"/>
        <v>0</v>
      </c>
    </row>
    <row r="1766" spans="1:21" x14ac:dyDescent="0.25">
      <c r="A1766" s="118">
        <v>470</v>
      </c>
      <c r="B1766" s="118">
        <v>1100068</v>
      </c>
      <c r="C1766" s="118" t="s">
        <v>1503</v>
      </c>
      <c r="D1766" s="119">
        <f>VLOOKUP(B1766,'Maestro clientes'!A:C,3,0)</f>
        <v>23496</v>
      </c>
      <c r="E1766" s="119">
        <v>0</v>
      </c>
      <c r="F1766" s="119">
        <v>32</v>
      </c>
      <c r="G1766" s="119">
        <v>96</v>
      </c>
      <c r="H1766" s="119">
        <v>0</v>
      </c>
      <c r="I1766" s="119">
        <v>0</v>
      </c>
      <c r="J1766" s="119">
        <v>0</v>
      </c>
      <c r="K1766" s="119">
        <v>60</v>
      </c>
      <c r="L1766" s="119">
        <v>0</v>
      </c>
      <c r="M1766" s="119">
        <v>36</v>
      </c>
      <c r="N1766" s="39">
        <f t="shared" si="216"/>
        <v>0</v>
      </c>
      <c r="O1766" s="39">
        <f t="shared" si="217"/>
        <v>1</v>
      </c>
      <c r="P1766" s="39">
        <f t="shared" si="218"/>
        <v>1</v>
      </c>
      <c r="Q1766">
        <f t="shared" si="219"/>
        <v>0</v>
      </c>
      <c r="R1766">
        <f t="shared" si="220"/>
        <v>0</v>
      </c>
      <c r="S1766">
        <f t="shared" si="221"/>
        <v>1</v>
      </c>
      <c r="T1766">
        <f t="shared" si="222"/>
        <v>0</v>
      </c>
      <c r="U1766">
        <f t="shared" si="223"/>
        <v>1</v>
      </c>
    </row>
    <row r="1767" spans="1:21" x14ac:dyDescent="0.25">
      <c r="A1767" s="118">
        <v>470</v>
      </c>
      <c r="B1767" s="118">
        <v>1107668</v>
      </c>
      <c r="C1767" s="118" t="s">
        <v>2876</v>
      </c>
      <c r="D1767" s="119">
        <f>VLOOKUP(B1767,'Maestro clientes'!A:C,3,0)</f>
        <v>27598</v>
      </c>
      <c r="E1767" s="119">
        <v>0</v>
      </c>
      <c r="F1767" s="119">
        <v>0</v>
      </c>
      <c r="G1767" s="119">
        <v>0</v>
      </c>
      <c r="H1767" s="119">
        <v>0</v>
      </c>
      <c r="I1767" s="119">
        <v>0</v>
      </c>
      <c r="J1767" s="119">
        <v>0</v>
      </c>
      <c r="K1767" s="119">
        <v>42</v>
      </c>
      <c r="L1767" s="119">
        <v>0</v>
      </c>
      <c r="M1767" s="119">
        <v>0</v>
      </c>
      <c r="N1767" s="39">
        <f t="shared" si="216"/>
        <v>0</v>
      </c>
      <c r="O1767" s="39">
        <f t="shared" si="217"/>
        <v>0</v>
      </c>
      <c r="P1767" s="39">
        <f t="shared" si="218"/>
        <v>0</v>
      </c>
      <c r="Q1767">
        <f t="shared" si="219"/>
        <v>0</v>
      </c>
      <c r="R1767">
        <f t="shared" si="220"/>
        <v>0</v>
      </c>
      <c r="S1767">
        <f t="shared" si="221"/>
        <v>1</v>
      </c>
      <c r="T1767">
        <f t="shared" si="222"/>
        <v>0</v>
      </c>
      <c r="U1767">
        <f t="shared" si="223"/>
        <v>0</v>
      </c>
    </row>
    <row r="1768" spans="1:21" x14ac:dyDescent="0.25">
      <c r="A1768" s="118">
        <v>470</v>
      </c>
      <c r="B1768" s="118">
        <v>1108471</v>
      </c>
      <c r="C1768" s="118" t="s">
        <v>1951</v>
      </c>
      <c r="D1768" s="119">
        <f>VLOOKUP(B1768,'Maestro clientes'!A:C,3,0)</f>
        <v>28723</v>
      </c>
      <c r="E1768" s="119">
        <v>0</v>
      </c>
      <c r="F1768" s="119">
        <v>0</v>
      </c>
      <c r="G1768" s="119">
        <v>0</v>
      </c>
      <c r="H1768" s="119">
        <v>20</v>
      </c>
      <c r="I1768" s="119">
        <v>0</v>
      </c>
      <c r="J1768" s="119">
        <v>0</v>
      </c>
      <c r="K1768" s="119">
        <v>18</v>
      </c>
      <c r="L1768" s="119">
        <v>50</v>
      </c>
      <c r="M1768" s="119">
        <v>0</v>
      </c>
      <c r="N1768" s="39">
        <f t="shared" si="216"/>
        <v>0</v>
      </c>
      <c r="O1768" s="39">
        <f t="shared" si="217"/>
        <v>0</v>
      </c>
      <c r="P1768" s="39">
        <f t="shared" si="218"/>
        <v>0</v>
      </c>
      <c r="Q1768">
        <f t="shared" si="219"/>
        <v>0</v>
      </c>
      <c r="R1768">
        <f t="shared" si="220"/>
        <v>0</v>
      </c>
      <c r="S1768">
        <f t="shared" si="221"/>
        <v>0</v>
      </c>
      <c r="T1768">
        <f t="shared" si="222"/>
        <v>1</v>
      </c>
      <c r="U1768">
        <f t="shared" si="223"/>
        <v>0</v>
      </c>
    </row>
    <row r="1769" spans="1:21" x14ac:dyDescent="0.25">
      <c r="A1769" s="118">
        <v>470</v>
      </c>
      <c r="B1769" s="118">
        <v>1119183</v>
      </c>
      <c r="C1769" s="118" t="s">
        <v>1952</v>
      </c>
      <c r="D1769" s="119">
        <f>VLOOKUP(B1769,'Maestro clientes'!A:C,3,0)</f>
        <v>33406</v>
      </c>
      <c r="E1769" s="119">
        <v>0</v>
      </c>
      <c r="F1769" s="119">
        <v>0</v>
      </c>
      <c r="G1769" s="119">
        <v>0</v>
      </c>
      <c r="H1769" s="119">
        <v>0</v>
      </c>
      <c r="I1769" s="119">
        <v>0</v>
      </c>
      <c r="J1769" s="119">
        <v>0</v>
      </c>
      <c r="K1769" s="119">
        <v>12</v>
      </c>
      <c r="L1769" s="119">
        <v>12</v>
      </c>
      <c r="M1769" s="119">
        <v>0</v>
      </c>
      <c r="N1769" s="39">
        <f t="shared" si="216"/>
        <v>0</v>
      </c>
      <c r="O1769" s="39">
        <f t="shared" si="217"/>
        <v>0</v>
      </c>
      <c r="P1769" s="39">
        <f t="shared" si="218"/>
        <v>0</v>
      </c>
      <c r="Q1769">
        <f t="shared" si="219"/>
        <v>0</v>
      </c>
      <c r="R1769">
        <f t="shared" si="220"/>
        <v>0</v>
      </c>
      <c r="S1769">
        <f t="shared" si="221"/>
        <v>0</v>
      </c>
      <c r="T1769">
        <f t="shared" si="222"/>
        <v>0</v>
      </c>
      <c r="U1769">
        <f t="shared" si="223"/>
        <v>0</v>
      </c>
    </row>
    <row r="1770" spans="1:21" x14ac:dyDescent="0.25">
      <c r="A1770" s="118">
        <v>470</v>
      </c>
      <c r="B1770" s="118">
        <v>1132246</v>
      </c>
      <c r="C1770" s="118" t="s">
        <v>1504</v>
      </c>
      <c r="D1770" s="119">
        <f>VLOOKUP(B1770,'Maestro clientes'!A:C,3,0)</f>
        <v>39519</v>
      </c>
      <c r="E1770" s="119">
        <v>0</v>
      </c>
      <c r="F1770" s="119">
        <v>0</v>
      </c>
      <c r="G1770" s="119">
        <v>0</v>
      </c>
      <c r="H1770" s="119">
        <v>0</v>
      </c>
      <c r="I1770" s="119">
        <v>0</v>
      </c>
      <c r="J1770" s="119">
        <v>0</v>
      </c>
      <c r="K1770" s="119">
        <v>0</v>
      </c>
      <c r="L1770" s="119">
        <v>0</v>
      </c>
      <c r="M1770" s="119">
        <v>36</v>
      </c>
      <c r="N1770" s="39">
        <f t="shared" si="216"/>
        <v>0</v>
      </c>
      <c r="O1770" s="39">
        <f t="shared" si="217"/>
        <v>0</v>
      </c>
      <c r="P1770" s="39">
        <f t="shared" si="218"/>
        <v>0</v>
      </c>
      <c r="Q1770">
        <f t="shared" si="219"/>
        <v>0</v>
      </c>
      <c r="R1770">
        <f t="shared" si="220"/>
        <v>0</v>
      </c>
      <c r="S1770">
        <f t="shared" si="221"/>
        <v>0</v>
      </c>
      <c r="T1770">
        <f t="shared" si="222"/>
        <v>0</v>
      </c>
      <c r="U1770">
        <f t="shared" si="223"/>
        <v>1</v>
      </c>
    </row>
    <row r="1771" spans="1:21" x14ac:dyDescent="0.25">
      <c r="A1771" s="118">
        <v>470</v>
      </c>
      <c r="B1771" s="118">
        <v>1143969</v>
      </c>
      <c r="C1771" s="118" t="s">
        <v>1505</v>
      </c>
      <c r="D1771" s="119" t="str">
        <f>VLOOKUP(B1771,'Maestro clientes'!A:C,3,0)</f>
        <v/>
      </c>
      <c r="E1771" s="119">
        <v>0</v>
      </c>
      <c r="F1771" s="119">
        <v>0</v>
      </c>
      <c r="G1771" s="119">
        <v>0</v>
      </c>
      <c r="H1771" s="119">
        <v>0</v>
      </c>
      <c r="I1771" s="119">
        <v>0</v>
      </c>
      <c r="J1771" s="119">
        <v>0</v>
      </c>
      <c r="K1771" s="119">
        <v>408</v>
      </c>
      <c r="L1771" s="119">
        <v>120</v>
      </c>
      <c r="M1771" s="119">
        <v>36</v>
      </c>
      <c r="N1771" s="39">
        <f t="shared" si="216"/>
        <v>0</v>
      </c>
      <c r="O1771" s="39">
        <f t="shared" si="217"/>
        <v>0</v>
      </c>
      <c r="P1771" s="39">
        <f t="shared" si="218"/>
        <v>0</v>
      </c>
      <c r="Q1771">
        <f t="shared" si="219"/>
        <v>0</v>
      </c>
      <c r="R1771">
        <f t="shared" si="220"/>
        <v>0</v>
      </c>
      <c r="S1771">
        <f t="shared" si="221"/>
        <v>1</v>
      </c>
      <c r="T1771">
        <f t="shared" si="222"/>
        <v>1</v>
      </c>
      <c r="U1771">
        <f t="shared" si="223"/>
        <v>1</v>
      </c>
    </row>
    <row r="1772" spans="1:21" x14ac:dyDescent="0.25">
      <c r="A1772" s="118">
        <v>470</v>
      </c>
      <c r="B1772" s="118">
        <v>1143222</v>
      </c>
      <c r="C1772" s="118" t="s">
        <v>2987</v>
      </c>
      <c r="D1772" s="119" t="str">
        <f>VLOOKUP(B1772,'Maestro clientes'!A:C,3,0)</f>
        <v/>
      </c>
      <c r="E1772" s="119">
        <v>0</v>
      </c>
      <c r="F1772" s="119">
        <v>30</v>
      </c>
      <c r="G1772" s="119">
        <v>0</v>
      </c>
      <c r="H1772" s="119">
        <v>0</v>
      </c>
      <c r="I1772" s="119">
        <v>0</v>
      </c>
      <c r="J1772" s="119">
        <v>0</v>
      </c>
      <c r="K1772" s="119">
        <v>84</v>
      </c>
      <c r="L1772" s="119">
        <v>0</v>
      </c>
      <c r="M1772" s="119">
        <v>0</v>
      </c>
      <c r="N1772" s="39">
        <f t="shared" si="216"/>
        <v>0</v>
      </c>
      <c r="O1772" s="39">
        <f t="shared" si="217"/>
        <v>1</v>
      </c>
      <c r="P1772" s="39">
        <f t="shared" si="218"/>
        <v>0</v>
      </c>
      <c r="Q1772">
        <f t="shared" si="219"/>
        <v>0</v>
      </c>
      <c r="R1772">
        <f t="shared" si="220"/>
        <v>0</v>
      </c>
      <c r="S1772">
        <f t="shared" si="221"/>
        <v>1</v>
      </c>
      <c r="T1772">
        <f t="shared" si="222"/>
        <v>0</v>
      </c>
      <c r="U1772">
        <f t="shared" si="223"/>
        <v>0</v>
      </c>
    </row>
    <row r="1773" spans="1:21" x14ac:dyDescent="0.25">
      <c r="A1773" s="118">
        <v>470</v>
      </c>
      <c r="B1773" s="118">
        <v>1113391</v>
      </c>
      <c r="C1773" s="118" t="s">
        <v>3208</v>
      </c>
      <c r="D1773" s="119">
        <f>VLOOKUP(B1773,'Maestro clientes'!A:C,3,0)</f>
        <v>30250</v>
      </c>
      <c r="E1773" s="119">
        <v>0</v>
      </c>
      <c r="F1773" s="119">
        <v>0</v>
      </c>
      <c r="G1773" s="119">
        <v>0</v>
      </c>
      <c r="H1773" s="119">
        <v>0</v>
      </c>
      <c r="I1773" s="119">
        <v>0</v>
      </c>
      <c r="J1773" s="119">
        <v>0</v>
      </c>
      <c r="K1773" s="119">
        <v>0</v>
      </c>
      <c r="L1773" s="119">
        <v>60</v>
      </c>
      <c r="M1773" s="119">
        <v>0</v>
      </c>
      <c r="N1773" s="39">
        <f t="shared" si="216"/>
        <v>0</v>
      </c>
      <c r="O1773" s="39">
        <f t="shared" si="217"/>
        <v>0</v>
      </c>
      <c r="P1773" s="39">
        <f t="shared" si="218"/>
        <v>0</v>
      </c>
      <c r="Q1773">
        <f t="shared" si="219"/>
        <v>0</v>
      </c>
      <c r="R1773">
        <f t="shared" si="220"/>
        <v>0</v>
      </c>
      <c r="S1773">
        <f t="shared" si="221"/>
        <v>0</v>
      </c>
      <c r="T1773">
        <f t="shared" si="222"/>
        <v>1</v>
      </c>
      <c r="U1773">
        <f t="shared" si="223"/>
        <v>0</v>
      </c>
    </row>
    <row r="1774" spans="1:21" x14ac:dyDescent="0.25">
      <c r="A1774" s="118">
        <v>470</v>
      </c>
      <c r="B1774" s="118">
        <v>1119318</v>
      </c>
      <c r="C1774" s="118" t="s">
        <v>3209</v>
      </c>
      <c r="D1774" s="119">
        <f>VLOOKUP(B1774,'Maestro clientes'!A:C,3,0)</f>
        <v>33517</v>
      </c>
      <c r="E1774" s="119">
        <v>0</v>
      </c>
      <c r="F1774" s="119">
        <v>0</v>
      </c>
      <c r="G1774" s="119">
        <v>0</v>
      </c>
      <c r="H1774" s="119">
        <v>0</v>
      </c>
      <c r="I1774" s="119">
        <v>0</v>
      </c>
      <c r="J1774" s="119">
        <v>0</v>
      </c>
      <c r="K1774" s="119">
        <v>24</v>
      </c>
      <c r="L1774" s="119">
        <v>10</v>
      </c>
      <c r="M1774" s="119">
        <v>0</v>
      </c>
      <c r="N1774" s="39">
        <f t="shared" si="216"/>
        <v>0</v>
      </c>
      <c r="O1774" s="39">
        <f t="shared" si="217"/>
        <v>0</v>
      </c>
      <c r="P1774" s="39">
        <f t="shared" si="218"/>
        <v>0</v>
      </c>
      <c r="Q1774">
        <f t="shared" si="219"/>
        <v>0</v>
      </c>
      <c r="R1774">
        <f t="shared" si="220"/>
        <v>0</v>
      </c>
      <c r="S1774">
        <f t="shared" si="221"/>
        <v>1</v>
      </c>
      <c r="T1774">
        <f t="shared" si="222"/>
        <v>0</v>
      </c>
      <c r="U1774">
        <f t="shared" si="223"/>
        <v>0</v>
      </c>
    </row>
    <row r="1775" spans="1:21" x14ac:dyDescent="0.25">
      <c r="A1775" s="118">
        <v>480</v>
      </c>
      <c r="B1775" s="118">
        <v>1060042</v>
      </c>
      <c r="C1775" s="118" t="s">
        <v>2006</v>
      </c>
      <c r="D1775" s="119">
        <f>VLOOKUP(B1775,'Maestro clientes'!A:C,3,0)</f>
        <v>10257</v>
      </c>
      <c r="E1775" s="119">
        <v>0</v>
      </c>
      <c r="F1775" s="119">
        <v>27</v>
      </c>
      <c r="G1775" s="119">
        <v>0</v>
      </c>
      <c r="H1775" s="119">
        <v>0</v>
      </c>
      <c r="I1775" s="119">
        <v>0</v>
      </c>
      <c r="J1775" s="119">
        <v>0</v>
      </c>
      <c r="K1775" s="119">
        <v>0</v>
      </c>
      <c r="L1775" s="119">
        <v>0</v>
      </c>
      <c r="M1775" s="119">
        <v>3</v>
      </c>
      <c r="N1775" s="39">
        <f t="shared" si="216"/>
        <v>0</v>
      </c>
      <c r="O1775" s="39">
        <f t="shared" si="217"/>
        <v>1</v>
      </c>
      <c r="P1775" s="39">
        <f t="shared" si="218"/>
        <v>0</v>
      </c>
      <c r="Q1775">
        <f t="shared" si="219"/>
        <v>0</v>
      </c>
      <c r="R1775">
        <f t="shared" si="220"/>
        <v>0</v>
      </c>
      <c r="S1775">
        <f t="shared" si="221"/>
        <v>0</v>
      </c>
      <c r="T1775">
        <f t="shared" si="222"/>
        <v>0</v>
      </c>
      <c r="U1775">
        <f t="shared" si="223"/>
        <v>0</v>
      </c>
    </row>
    <row r="1776" spans="1:21" x14ac:dyDescent="0.25">
      <c r="A1776" s="118">
        <v>480</v>
      </c>
      <c r="B1776" s="118">
        <v>1061621</v>
      </c>
      <c r="C1776" s="118" t="s">
        <v>2899</v>
      </c>
      <c r="D1776" s="119">
        <f>VLOOKUP(B1776,'Maestro clientes'!A:C,3,0)</f>
        <v>12583</v>
      </c>
      <c r="E1776" s="119">
        <v>0</v>
      </c>
      <c r="F1776" s="119">
        <v>0</v>
      </c>
      <c r="G1776" s="119">
        <v>24</v>
      </c>
      <c r="H1776" s="119">
        <v>0</v>
      </c>
      <c r="I1776" s="119">
        <v>0</v>
      </c>
      <c r="J1776" s="119">
        <v>0</v>
      </c>
      <c r="K1776" s="119">
        <v>0</v>
      </c>
      <c r="L1776" s="119">
        <v>20</v>
      </c>
      <c r="M1776" s="119">
        <v>0</v>
      </c>
      <c r="N1776" s="39">
        <f t="shared" si="216"/>
        <v>0</v>
      </c>
      <c r="O1776" s="39">
        <f t="shared" si="217"/>
        <v>0</v>
      </c>
      <c r="P1776" s="39">
        <f t="shared" si="218"/>
        <v>1</v>
      </c>
      <c r="Q1776">
        <f t="shared" si="219"/>
        <v>0</v>
      </c>
      <c r="R1776">
        <f t="shared" si="220"/>
        <v>0</v>
      </c>
      <c r="S1776">
        <f t="shared" si="221"/>
        <v>0</v>
      </c>
      <c r="T1776">
        <f t="shared" si="222"/>
        <v>0</v>
      </c>
      <c r="U1776">
        <f t="shared" si="223"/>
        <v>0</v>
      </c>
    </row>
    <row r="1777" spans="1:21" x14ac:dyDescent="0.25">
      <c r="A1777" s="118">
        <v>480</v>
      </c>
      <c r="B1777" s="118">
        <v>1069541</v>
      </c>
      <c r="C1777" s="118" t="s">
        <v>1538</v>
      </c>
      <c r="D1777" s="119">
        <f>VLOOKUP(B1777,'Maestro clientes'!A:C,3,0)</f>
        <v>7608</v>
      </c>
      <c r="E1777" s="119">
        <v>0</v>
      </c>
      <c r="F1777" s="119">
        <v>54</v>
      </c>
      <c r="G1777" s="119">
        <v>36</v>
      </c>
      <c r="H1777" s="119">
        <v>12</v>
      </c>
      <c r="I1777" s="119">
        <v>6</v>
      </c>
      <c r="J1777" s="119">
        <v>0</v>
      </c>
      <c r="K1777" s="119">
        <v>0</v>
      </c>
      <c r="L1777" s="119">
        <v>0</v>
      </c>
      <c r="M1777" s="119">
        <v>0</v>
      </c>
      <c r="N1777" s="39">
        <f t="shared" si="216"/>
        <v>0</v>
      </c>
      <c r="O1777" s="39">
        <f t="shared" si="217"/>
        <v>1</v>
      </c>
      <c r="P1777" s="39">
        <f t="shared" si="218"/>
        <v>1</v>
      </c>
      <c r="Q1777">
        <f t="shared" si="219"/>
        <v>1</v>
      </c>
      <c r="R1777">
        <f t="shared" si="220"/>
        <v>0</v>
      </c>
      <c r="S1777">
        <f t="shared" si="221"/>
        <v>0</v>
      </c>
      <c r="T1777">
        <f t="shared" si="222"/>
        <v>0</v>
      </c>
      <c r="U1777">
        <f t="shared" si="223"/>
        <v>0</v>
      </c>
    </row>
    <row r="1778" spans="1:21" x14ac:dyDescent="0.25">
      <c r="A1778" s="118">
        <v>480</v>
      </c>
      <c r="B1778" s="118">
        <v>1073057</v>
      </c>
      <c r="C1778" s="118" t="s">
        <v>1327</v>
      </c>
      <c r="D1778" s="119">
        <f>VLOOKUP(B1778,'Maestro clientes'!A:C,3,0)</f>
        <v>75372</v>
      </c>
      <c r="E1778" s="119">
        <v>0</v>
      </c>
      <c r="F1778" s="119">
        <v>0</v>
      </c>
      <c r="G1778" s="119">
        <v>0</v>
      </c>
      <c r="H1778" s="119">
        <v>50</v>
      </c>
      <c r="I1778" s="119">
        <v>0</v>
      </c>
      <c r="J1778" s="119">
        <v>0</v>
      </c>
      <c r="K1778" s="119">
        <v>0</v>
      </c>
      <c r="L1778" s="119">
        <v>0</v>
      </c>
      <c r="M1778" s="119">
        <v>0</v>
      </c>
      <c r="N1778" s="39">
        <f t="shared" si="216"/>
        <v>0</v>
      </c>
      <c r="O1778" s="39">
        <f t="shared" si="217"/>
        <v>0</v>
      </c>
      <c r="P1778" s="39">
        <f t="shared" si="218"/>
        <v>0</v>
      </c>
      <c r="Q1778">
        <f t="shared" si="219"/>
        <v>0</v>
      </c>
      <c r="R1778">
        <f t="shared" si="220"/>
        <v>0</v>
      </c>
      <c r="S1778">
        <f t="shared" si="221"/>
        <v>0</v>
      </c>
      <c r="T1778">
        <f t="shared" si="222"/>
        <v>0</v>
      </c>
      <c r="U1778">
        <f t="shared" si="223"/>
        <v>0</v>
      </c>
    </row>
    <row r="1779" spans="1:21" x14ac:dyDescent="0.25">
      <c r="A1779" s="118">
        <v>480</v>
      </c>
      <c r="B1779" s="118">
        <v>1106940</v>
      </c>
      <c r="C1779" s="118" t="s">
        <v>1419</v>
      </c>
      <c r="D1779" s="119">
        <f>VLOOKUP(B1779,'Maestro clientes'!A:C,3,0)</f>
        <v>26698</v>
      </c>
      <c r="E1779" s="119">
        <v>18</v>
      </c>
      <c r="F1779" s="119">
        <v>42</v>
      </c>
      <c r="G1779" s="119">
        <v>6</v>
      </c>
      <c r="H1779" s="119">
        <v>0</v>
      </c>
      <c r="I1779" s="119">
        <v>0</v>
      </c>
      <c r="J1779" s="119">
        <v>0</v>
      </c>
      <c r="K1779" s="119">
        <v>0</v>
      </c>
      <c r="L1779" s="119">
        <v>0</v>
      </c>
      <c r="M1779" s="119">
        <v>0</v>
      </c>
      <c r="N1779" s="39">
        <f t="shared" si="216"/>
        <v>1</v>
      </c>
      <c r="O1779" s="39">
        <f t="shared" si="217"/>
        <v>1</v>
      </c>
      <c r="P1779" s="39">
        <f t="shared" si="218"/>
        <v>0</v>
      </c>
      <c r="Q1779">
        <f t="shared" si="219"/>
        <v>0</v>
      </c>
      <c r="R1779">
        <f t="shared" si="220"/>
        <v>0</v>
      </c>
      <c r="S1779">
        <f t="shared" si="221"/>
        <v>0</v>
      </c>
      <c r="T1779">
        <f t="shared" si="222"/>
        <v>0</v>
      </c>
      <c r="U1779">
        <f t="shared" si="223"/>
        <v>0</v>
      </c>
    </row>
    <row r="1780" spans="1:21" x14ac:dyDescent="0.25">
      <c r="A1780" s="118">
        <v>480</v>
      </c>
      <c r="B1780" s="118">
        <v>1111952</v>
      </c>
      <c r="C1780" s="118" t="s">
        <v>1420</v>
      </c>
      <c r="D1780" s="119">
        <f>VLOOKUP(B1780,'Maestro clientes'!A:C,3,0)</f>
        <v>29332</v>
      </c>
      <c r="E1780" s="119">
        <v>0</v>
      </c>
      <c r="F1780" s="119">
        <v>0</v>
      </c>
      <c r="G1780" s="119">
        <v>0</v>
      </c>
      <c r="H1780" s="119">
        <v>0</v>
      </c>
      <c r="I1780" s="119">
        <v>0</v>
      </c>
      <c r="J1780" s="119">
        <v>0</v>
      </c>
      <c r="K1780" s="119">
        <v>0</v>
      </c>
      <c r="L1780" s="119">
        <v>24</v>
      </c>
      <c r="M1780" s="119">
        <v>0</v>
      </c>
      <c r="N1780" s="39">
        <f t="shared" si="216"/>
        <v>0</v>
      </c>
      <c r="O1780" s="39">
        <f t="shared" si="217"/>
        <v>0</v>
      </c>
      <c r="P1780" s="39">
        <f t="shared" si="218"/>
        <v>0</v>
      </c>
      <c r="Q1780">
        <f t="shared" si="219"/>
        <v>0</v>
      </c>
      <c r="R1780">
        <f t="shared" si="220"/>
        <v>0</v>
      </c>
      <c r="S1780">
        <f t="shared" si="221"/>
        <v>0</v>
      </c>
      <c r="T1780">
        <f t="shared" si="222"/>
        <v>0</v>
      </c>
      <c r="U1780">
        <f t="shared" si="223"/>
        <v>0</v>
      </c>
    </row>
    <row r="1781" spans="1:21" x14ac:dyDescent="0.25">
      <c r="A1781" s="118">
        <v>480</v>
      </c>
      <c r="B1781" s="118">
        <v>1112643</v>
      </c>
      <c r="C1781" s="118" t="s">
        <v>2007</v>
      </c>
      <c r="D1781" s="119">
        <f>VLOOKUP(B1781,'Maestro clientes'!A:C,3,0)</f>
        <v>29754</v>
      </c>
      <c r="E1781" s="119">
        <v>0</v>
      </c>
      <c r="F1781" s="119">
        <v>84</v>
      </c>
      <c r="G1781" s="119">
        <v>0</v>
      </c>
      <c r="H1781" s="119">
        <v>0</v>
      </c>
      <c r="I1781" s="119">
        <v>0</v>
      </c>
      <c r="J1781" s="119">
        <v>0</v>
      </c>
      <c r="K1781" s="119">
        <v>24</v>
      </c>
      <c r="L1781" s="119">
        <v>24</v>
      </c>
      <c r="M1781" s="119">
        <v>0</v>
      </c>
      <c r="N1781" s="39">
        <f t="shared" si="216"/>
        <v>0</v>
      </c>
      <c r="O1781" s="39">
        <f t="shared" si="217"/>
        <v>1</v>
      </c>
      <c r="P1781" s="39">
        <f t="shared" si="218"/>
        <v>0</v>
      </c>
      <c r="Q1781">
        <f t="shared" si="219"/>
        <v>0</v>
      </c>
      <c r="R1781">
        <f t="shared" si="220"/>
        <v>0</v>
      </c>
      <c r="S1781">
        <f t="shared" si="221"/>
        <v>1</v>
      </c>
      <c r="T1781">
        <f t="shared" si="222"/>
        <v>0</v>
      </c>
      <c r="U1781">
        <f t="shared" si="223"/>
        <v>0</v>
      </c>
    </row>
    <row r="1782" spans="1:21" x14ac:dyDescent="0.25">
      <c r="A1782" s="118">
        <v>480</v>
      </c>
      <c r="B1782" s="118">
        <v>1120288</v>
      </c>
      <c r="C1782" s="118" t="s">
        <v>2900</v>
      </c>
      <c r="D1782" s="119">
        <f>VLOOKUP(B1782,'Maestro clientes'!A:C,3,0)</f>
        <v>34312</v>
      </c>
      <c r="E1782" s="119">
        <v>0</v>
      </c>
      <c r="F1782" s="119">
        <v>0</v>
      </c>
      <c r="G1782" s="119">
        <v>24</v>
      </c>
      <c r="H1782" s="119">
        <v>12</v>
      </c>
      <c r="I1782" s="119">
        <v>12</v>
      </c>
      <c r="J1782" s="119">
        <v>0</v>
      </c>
      <c r="K1782" s="119">
        <v>24</v>
      </c>
      <c r="L1782" s="119">
        <v>0</v>
      </c>
      <c r="M1782" s="119">
        <v>24</v>
      </c>
      <c r="N1782" s="39">
        <f t="shared" si="216"/>
        <v>0</v>
      </c>
      <c r="O1782" s="39">
        <f t="shared" si="217"/>
        <v>0</v>
      </c>
      <c r="P1782" s="39">
        <f t="shared" si="218"/>
        <v>1</v>
      </c>
      <c r="Q1782">
        <f t="shared" si="219"/>
        <v>1</v>
      </c>
      <c r="R1782">
        <f t="shared" si="220"/>
        <v>0</v>
      </c>
      <c r="S1782">
        <f t="shared" si="221"/>
        <v>1</v>
      </c>
      <c r="T1782">
        <f t="shared" si="222"/>
        <v>0</v>
      </c>
      <c r="U1782">
        <f t="shared" si="223"/>
        <v>1</v>
      </c>
    </row>
    <row r="1783" spans="1:21" x14ac:dyDescent="0.25">
      <c r="A1783" s="118">
        <v>480</v>
      </c>
      <c r="B1783" s="118">
        <v>1131577</v>
      </c>
      <c r="C1783" s="118" t="s">
        <v>1325</v>
      </c>
      <c r="D1783" s="119">
        <f>VLOOKUP(B1783,'Maestro clientes'!A:C,3,0)</f>
        <v>39239</v>
      </c>
      <c r="E1783" s="119">
        <v>9</v>
      </c>
      <c r="F1783" s="119">
        <v>0</v>
      </c>
      <c r="G1783" s="119">
        <v>0</v>
      </c>
      <c r="H1783" s="119">
        <v>0</v>
      </c>
      <c r="I1783" s="119">
        <v>0</v>
      </c>
      <c r="J1783" s="119">
        <v>0</v>
      </c>
      <c r="K1783" s="119">
        <v>0</v>
      </c>
      <c r="L1783" s="119">
        <v>0</v>
      </c>
      <c r="M1783" s="119">
        <v>0</v>
      </c>
      <c r="N1783" s="39">
        <f t="shared" si="216"/>
        <v>0</v>
      </c>
      <c r="O1783" s="39">
        <f t="shared" si="217"/>
        <v>0</v>
      </c>
      <c r="P1783" s="39">
        <f t="shared" si="218"/>
        <v>0</v>
      </c>
      <c r="Q1783">
        <f t="shared" si="219"/>
        <v>0</v>
      </c>
      <c r="R1783">
        <f t="shared" si="220"/>
        <v>0</v>
      </c>
      <c r="S1783">
        <f t="shared" si="221"/>
        <v>0</v>
      </c>
      <c r="T1783">
        <f t="shared" si="222"/>
        <v>0</v>
      </c>
      <c r="U1783">
        <f t="shared" si="223"/>
        <v>0</v>
      </c>
    </row>
    <row r="1784" spans="1:21" x14ac:dyDescent="0.25">
      <c r="A1784" s="118">
        <v>480</v>
      </c>
      <c r="B1784" s="118">
        <v>1132164</v>
      </c>
      <c r="C1784" s="118" t="s">
        <v>1539</v>
      </c>
      <c r="D1784" s="119">
        <f>VLOOKUP(B1784,'Maestro clientes'!A:C,3,0)</f>
        <v>39481</v>
      </c>
      <c r="E1784" s="119">
        <v>0</v>
      </c>
      <c r="F1784" s="119">
        <v>414</v>
      </c>
      <c r="G1784" s="119">
        <v>0</v>
      </c>
      <c r="H1784" s="119">
        <v>0</v>
      </c>
      <c r="I1784" s="119">
        <v>0</v>
      </c>
      <c r="J1784" s="119">
        <v>0</v>
      </c>
      <c r="K1784" s="119">
        <v>0</v>
      </c>
      <c r="L1784" s="119">
        <v>0</v>
      </c>
      <c r="M1784" s="119">
        <v>0</v>
      </c>
      <c r="N1784" s="39">
        <f t="shared" si="216"/>
        <v>0</v>
      </c>
      <c r="O1784" s="39">
        <f t="shared" si="217"/>
        <v>1</v>
      </c>
      <c r="P1784" s="39">
        <f t="shared" si="218"/>
        <v>0</v>
      </c>
      <c r="Q1784">
        <f t="shared" si="219"/>
        <v>0</v>
      </c>
      <c r="R1784">
        <f t="shared" si="220"/>
        <v>0</v>
      </c>
      <c r="S1784">
        <f t="shared" si="221"/>
        <v>0</v>
      </c>
      <c r="T1784">
        <f t="shared" si="222"/>
        <v>0</v>
      </c>
      <c r="U1784">
        <f t="shared" si="223"/>
        <v>0</v>
      </c>
    </row>
    <row r="1785" spans="1:21" x14ac:dyDescent="0.25">
      <c r="A1785" s="118">
        <v>480</v>
      </c>
      <c r="B1785" s="118">
        <v>1134047</v>
      </c>
      <c r="C1785" s="118" t="s">
        <v>2347</v>
      </c>
      <c r="D1785" s="119">
        <f>VLOOKUP(B1785,'Maestro clientes'!A:C,3,0)</f>
        <v>39959</v>
      </c>
      <c r="E1785" s="119">
        <v>90</v>
      </c>
      <c r="F1785" s="119">
        <v>39</v>
      </c>
      <c r="G1785" s="119">
        <v>18</v>
      </c>
      <c r="H1785" s="119">
        <v>12</v>
      </c>
      <c r="I1785" s="119">
        <v>6</v>
      </c>
      <c r="J1785" s="119">
        <v>24</v>
      </c>
      <c r="K1785" s="119">
        <v>30</v>
      </c>
      <c r="L1785" s="119">
        <v>24</v>
      </c>
      <c r="M1785" s="119">
        <v>0</v>
      </c>
      <c r="N1785" s="39">
        <f t="shared" si="216"/>
        <v>1</v>
      </c>
      <c r="O1785" s="39">
        <f t="shared" si="217"/>
        <v>1</v>
      </c>
      <c r="P1785" s="39">
        <f t="shared" si="218"/>
        <v>1</v>
      </c>
      <c r="Q1785">
        <f t="shared" si="219"/>
        <v>1</v>
      </c>
      <c r="R1785">
        <f t="shared" si="220"/>
        <v>1</v>
      </c>
      <c r="S1785">
        <f t="shared" si="221"/>
        <v>1</v>
      </c>
      <c r="T1785">
        <f t="shared" si="222"/>
        <v>0</v>
      </c>
      <c r="U1785">
        <f t="shared" si="223"/>
        <v>0</v>
      </c>
    </row>
    <row r="1786" spans="1:21" x14ac:dyDescent="0.25">
      <c r="A1786" s="118">
        <v>480</v>
      </c>
      <c r="B1786" s="118">
        <v>1140644</v>
      </c>
      <c r="C1786" s="118" t="s">
        <v>2008</v>
      </c>
      <c r="D1786" s="119">
        <f>VLOOKUP(B1786,'Maestro clientes'!A:C,3,0)</f>
        <v>40301</v>
      </c>
      <c r="E1786" s="119">
        <v>0</v>
      </c>
      <c r="F1786" s="119">
        <v>0</v>
      </c>
      <c r="G1786" s="119">
        <v>0</v>
      </c>
      <c r="H1786" s="119">
        <v>0</v>
      </c>
      <c r="I1786" s="119">
        <v>0</v>
      </c>
      <c r="J1786" s="119">
        <v>0</v>
      </c>
      <c r="K1786" s="119">
        <v>6</v>
      </c>
      <c r="L1786" s="119">
        <v>0</v>
      </c>
      <c r="M1786" s="119">
        <v>0</v>
      </c>
      <c r="N1786" s="39">
        <f t="shared" si="216"/>
        <v>0</v>
      </c>
      <c r="O1786" s="39">
        <f t="shared" si="217"/>
        <v>0</v>
      </c>
      <c r="P1786" s="39">
        <f t="shared" si="218"/>
        <v>0</v>
      </c>
      <c r="Q1786">
        <f t="shared" si="219"/>
        <v>0</v>
      </c>
      <c r="R1786">
        <f t="shared" si="220"/>
        <v>0</v>
      </c>
      <c r="S1786">
        <f t="shared" si="221"/>
        <v>0</v>
      </c>
      <c r="T1786">
        <f t="shared" si="222"/>
        <v>0</v>
      </c>
      <c r="U1786">
        <f t="shared" si="223"/>
        <v>0</v>
      </c>
    </row>
    <row r="1787" spans="1:21" x14ac:dyDescent="0.25">
      <c r="A1787" s="118">
        <v>480</v>
      </c>
      <c r="B1787" s="118">
        <v>1141321</v>
      </c>
      <c r="C1787" s="118" t="s">
        <v>1540</v>
      </c>
      <c r="D1787" s="119">
        <f>VLOOKUP(B1787,'Maestro clientes'!A:C,3,0)</f>
        <v>40438</v>
      </c>
      <c r="E1787" s="119">
        <v>0</v>
      </c>
      <c r="F1787" s="119">
        <v>21</v>
      </c>
      <c r="G1787" s="119">
        <v>0</v>
      </c>
      <c r="H1787" s="119">
        <v>0</v>
      </c>
      <c r="I1787" s="119">
        <v>0</v>
      </c>
      <c r="J1787" s="119">
        <v>0</v>
      </c>
      <c r="K1787" s="119">
        <v>0</v>
      </c>
      <c r="L1787" s="119">
        <v>20</v>
      </c>
      <c r="M1787" s="119">
        <v>0</v>
      </c>
      <c r="N1787" s="39">
        <f t="shared" si="216"/>
        <v>0</v>
      </c>
      <c r="O1787" s="39">
        <f t="shared" si="217"/>
        <v>0</v>
      </c>
      <c r="P1787" s="39">
        <f t="shared" si="218"/>
        <v>0</v>
      </c>
      <c r="Q1787">
        <f t="shared" si="219"/>
        <v>0</v>
      </c>
      <c r="R1787">
        <f t="shared" si="220"/>
        <v>0</v>
      </c>
      <c r="S1787">
        <f t="shared" si="221"/>
        <v>0</v>
      </c>
      <c r="T1787">
        <f t="shared" si="222"/>
        <v>0</v>
      </c>
      <c r="U1787">
        <f t="shared" si="223"/>
        <v>0</v>
      </c>
    </row>
    <row r="1788" spans="1:21" x14ac:dyDescent="0.25">
      <c r="A1788" s="118">
        <v>480</v>
      </c>
      <c r="B1788" s="118">
        <v>1153707</v>
      </c>
      <c r="C1788" s="118" t="s">
        <v>2009</v>
      </c>
      <c r="D1788" s="119" t="str">
        <f>VLOOKUP(B1788,'Maestro clientes'!A:C,3,0)</f>
        <v/>
      </c>
      <c r="E1788" s="119">
        <v>0</v>
      </c>
      <c r="F1788" s="119">
        <v>0</v>
      </c>
      <c r="G1788" s="119">
        <v>0</v>
      </c>
      <c r="H1788" s="119">
        <v>0</v>
      </c>
      <c r="I1788" s="119">
        <v>0</v>
      </c>
      <c r="J1788" s="119">
        <v>0</v>
      </c>
      <c r="K1788" s="119">
        <v>36</v>
      </c>
      <c r="L1788" s="119">
        <v>0</v>
      </c>
      <c r="M1788" s="119">
        <v>0</v>
      </c>
      <c r="N1788" s="39">
        <f t="shared" si="216"/>
        <v>0</v>
      </c>
      <c r="O1788" s="39">
        <f t="shared" si="217"/>
        <v>0</v>
      </c>
      <c r="P1788" s="39">
        <f t="shared" si="218"/>
        <v>0</v>
      </c>
      <c r="Q1788">
        <f t="shared" si="219"/>
        <v>0</v>
      </c>
      <c r="R1788">
        <f t="shared" si="220"/>
        <v>0</v>
      </c>
      <c r="S1788">
        <f t="shared" si="221"/>
        <v>1</v>
      </c>
      <c r="T1788">
        <f t="shared" si="222"/>
        <v>0</v>
      </c>
      <c r="U1788">
        <f t="shared" si="223"/>
        <v>0</v>
      </c>
    </row>
    <row r="1789" spans="1:21" x14ac:dyDescent="0.25">
      <c r="A1789" s="118">
        <v>480</v>
      </c>
      <c r="B1789" s="118">
        <v>1153880</v>
      </c>
      <c r="C1789" s="118" t="s">
        <v>2901</v>
      </c>
      <c r="D1789" s="119" t="str">
        <f>VLOOKUP(B1789,'Maestro clientes'!A:C,3,0)</f>
        <v/>
      </c>
      <c r="E1789" s="119">
        <v>90</v>
      </c>
      <c r="F1789" s="119">
        <v>0</v>
      </c>
      <c r="G1789" s="119">
        <v>0</v>
      </c>
      <c r="H1789" s="119">
        <v>0</v>
      </c>
      <c r="I1789" s="119">
        <v>0</v>
      </c>
      <c r="J1789" s="119">
        <v>0</v>
      </c>
      <c r="K1789" s="119">
        <v>0</v>
      </c>
      <c r="L1789" s="119">
        <v>0</v>
      </c>
      <c r="M1789" s="119">
        <v>0</v>
      </c>
      <c r="N1789" s="39">
        <f t="shared" si="216"/>
        <v>1</v>
      </c>
      <c r="O1789" s="39">
        <f t="shared" si="217"/>
        <v>0</v>
      </c>
      <c r="P1789" s="39">
        <f t="shared" si="218"/>
        <v>0</v>
      </c>
      <c r="Q1789">
        <f t="shared" si="219"/>
        <v>0</v>
      </c>
      <c r="R1789">
        <f t="shared" si="220"/>
        <v>0</v>
      </c>
      <c r="S1789">
        <f t="shared" si="221"/>
        <v>0</v>
      </c>
      <c r="T1789">
        <f t="shared" si="222"/>
        <v>0</v>
      </c>
      <c r="U1789">
        <f t="shared" si="223"/>
        <v>0</v>
      </c>
    </row>
    <row r="1790" spans="1:21" x14ac:dyDescent="0.25">
      <c r="A1790" s="118">
        <v>480</v>
      </c>
      <c r="B1790" s="118">
        <v>1156338</v>
      </c>
      <c r="C1790" s="118" t="s">
        <v>1421</v>
      </c>
      <c r="D1790" s="119" t="str">
        <f>VLOOKUP(B1790,'Maestro clientes'!A:C,3,0)</f>
        <v/>
      </c>
      <c r="E1790" s="119">
        <v>0</v>
      </c>
      <c r="F1790" s="119">
        <v>0</v>
      </c>
      <c r="G1790" s="119">
        <v>0</v>
      </c>
      <c r="H1790" s="119">
        <v>0</v>
      </c>
      <c r="I1790" s="119">
        <v>0</v>
      </c>
      <c r="J1790" s="119">
        <v>0</v>
      </c>
      <c r="K1790" s="119">
        <v>0</v>
      </c>
      <c r="L1790" s="119">
        <v>0</v>
      </c>
      <c r="M1790" s="119">
        <v>12</v>
      </c>
      <c r="N1790" s="39">
        <f t="shared" si="216"/>
        <v>0</v>
      </c>
      <c r="O1790" s="39">
        <f t="shared" si="217"/>
        <v>0</v>
      </c>
      <c r="P1790" s="39">
        <f t="shared" si="218"/>
        <v>0</v>
      </c>
      <c r="Q1790">
        <f t="shared" si="219"/>
        <v>0</v>
      </c>
      <c r="R1790">
        <f t="shared" si="220"/>
        <v>0</v>
      </c>
      <c r="S1790">
        <f t="shared" si="221"/>
        <v>0</v>
      </c>
      <c r="T1790">
        <f t="shared" si="222"/>
        <v>0</v>
      </c>
      <c r="U1790">
        <f t="shared" si="223"/>
        <v>1</v>
      </c>
    </row>
    <row r="1791" spans="1:21" x14ac:dyDescent="0.25">
      <c r="A1791" s="118">
        <v>480</v>
      </c>
      <c r="B1791" s="118">
        <v>1061898</v>
      </c>
      <c r="C1791" s="118" t="s">
        <v>3174</v>
      </c>
      <c r="D1791" s="119">
        <f>VLOOKUP(B1791,'Maestro clientes'!A:C,3,0)</f>
        <v>12954</v>
      </c>
      <c r="E1791" s="119">
        <v>0</v>
      </c>
      <c r="F1791" s="119">
        <v>36</v>
      </c>
      <c r="G1791" s="119">
        <v>0</v>
      </c>
      <c r="H1791" s="119">
        <v>0</v>
      </c>
      <c r="I1791" s="119">
        <v>0</v>
      </c>
      <c r="J1791" s="119">
        <v>0</v>
      </c>
      <c r="K1791" s="119">
        <v>0</v>
      </c>
      <c r="L1791" s="119">
        <v>0</v>
      </c>
      <c r="M1791" s="119">
        <v>0</v>
      </c>
      <c r="N1791" s="39">
        <f t="shared" si="216"/>
        <v>0</v>
      </c>
      <c r="O1791" s="39">
        <f t="shared" si="217"/>
        <v>1</v>
      </c>
      <c r="P1791" s="39">
        <f t="shared" si="218"/>
        <v>0</v>
      </c>
      <c r="Q1791">
        <f t="shared" si="219"/>
        <v>0</v>
      </c>
      <c r="R1791">
        <f t="shared" si="220"/>
        <v>0</v>
      </c>
      <c r="S1791">
        <f t="shared" si="221"/>
        <v>0</v>
      </c>
      <c r="T1791">
        <f t="shared" si="222"/>
        <v>0</v>
      </c>
      <c r="U1791">
        <f t="shared" si="223"/>
        <v>0</v>
      </c>
    </row>
    <row r="1792" spans="1:21" x14ac:dyDescent="0.25">
      <c r="A1792" s="118">
        <v>480</v>
      </c>
      <c r="B1792" s="118">
        <v>1107974</v>
      </c>
      <c r="C1792" s="118" t="s">
        <v>3230</v>
      </c>
      <c r="D1792" s="119">
        <f>VLOOKUP(B1792,'Maestro clientes'!A:C,3,0)</f>
        <v>27934</v>
      </c>
      <c r="E1792" s="119">
        <v>0</v>
      </c>
      <c r="F1792" s="119">
        <v>0</v>
      </c>
      <c r="G1792" s="119">
        <v>0</v>
      </c>
      <c r="H1792" s="119">
        <v>0</v>
      </c>
      <c r="I1792" s="119">
        <v>0</v>
      </c>
      <c r="J1792" s="119">
        <v>0</v>
      </c>
      <c r="K1792" s="119">
        <v>24</v>
      </c>
      <c r="L1792" s="119">
        <v>0</v>
      </c>
      <c r="M1792" s="119">
        <v>0</v>
      </c>
      <c r="N1792" s="39">
        <f t="shared" si="216"/>
        <v>0</v>
      </c>
      <c r="O1792" s="39">
        <f t="shared" si="217"/>
        <v>0</v>
      </c>
      <c r="P1792" s="39">
        <f t="shared" si="218"/>
        <v>0</v>
      </c>
      <c r="Q1792">
        <f t="shared" si="219"/>
        <v>0</v>
      </c>
      <c r="R1792">
        <f t="shared" si="220"/>
        <v>0</v>
      </c>
      <c r="S1792">
        <f t="shared" si="221"/>
        <v>1</v>
      </c>
      <c r="T1792">
        <f t="shared" si="222"/>
        <v>0</v>
      </c>
      <c r="U1792">
        <f t="shared" si="223"/>
        <v>0</v>
      </c>
    </row>
    <row r="1793" spans="1:21" x14ac:dyDescent="0.25">
      <c r="A1793" s="118">
        <v>480</v>
      </c>
      <c r="B1793" s="118">
        <v>1069797</v>
      </c>
      <c r="C1793" s="118" t="s">
        <v>2948</v>
      </c>
      <c r="D1793" s="119">
        <f>VLOOKUP(B1793,'Maestro clientes'!A:C,3,0)</f>
        <v>76882</v>
      </c>
      <c r="E1793" s="119">
        <v>0</v>
      </c>
      <c r="F1793" s="119">
        <v>0</v>
      </c>
      <c r="G1793" s="119">
        <v>0</v>
      </c>
      <c r="H1793" s="119">
        <v>0</v>
      </c>
      <c r="I1793" s="119">
        <v>0</v>
      </c>
      <c r="J1793" s="119">
        <v>0</v>
      </c>
      <c r="K1793" s="119">
        <v>9</v>
      </c>
      <c r="L1793" s="119">
        <v>0</v>
      </c>
      <c r="M1793" s="119">
        <v>0</v>
      </c>
      <c r="N1793" s="39">
        <f t="shared" si="216"/>
        <v>0</v>
      </c>
      <c r="O1793" s="39">
        <f t="shared" si="217"/>
        <v>0</v>
      </c>
      <c r="P1793" s="39">
        <f t="shared" si="218"/>
        <v>0</v>
      </c>
      <c r="Q1793">
        <f t="shared" si="219"/>
        <v>0</v>
      </c>
      <c r="R1793">
        <f t="shared" si="220"/>
        <v>0</v>
      </c>
      <c r="S1793">
        <f t="shared" si="221"/>
        <v>0</v>
      </c>
      <c r="T1793">
        <f t="shared" si="222"/>
        <v>0</v>
      </c>
      <c r="U1793">
        <f t="shared" si="223"/>
        <v>0</v>
      </c>
    </row>
    <row r="1794" spans="1:21" x14ac:dyDescent="0.25">
      <c r="A1794" s="118">
        <v>480</v>
      </c>
      <c r="B1794" s="118">
        <v>1062337</v>
      </c>
      <c r="C1794" s="118" t="s">
        <v>2951</v>
      </c>
      <c r="D1794" s="119">
        <f>VLOOKUP(B1794,'Maestro clientes'!A:C,3,0)</f>
        <v>13615</v>
      </c>
      <c r="E1794" s="119">
        <v>0</v>
      </c>
      <c r="F1794" s="119">
        <v>60</v>
      </c>
      <c r="G1794" s="119">
        <v>18</v>
      </c>
      <c r="H1794" s="119">
        <v>0</v>
      </c>
      <c r="I1794" s="119">
        <v>0</v>
      </c>
      <c r="J1794" s="119">
        <v>36</v>
      </c>
      <c r="K1794" s="119">
        <v>12</v>
      </c>
      <c r="L1794" s="119">
        <v>0</v>
      </c>
      <c r="M1794" s="119">
        <v>0</v>
      </c>
      <c r="N1794" s="39">
        <f t="shared" si="216"/>
        <v>0</v>
      </c>
      <c r="O1794" s="39">
        <f t="shared" si="217"/>
        <v>1</v>
      </c>
      <c r="P1794" s="39">
        <f t="shared" si="218"/>
        <v>1</v>
      </c>
      <c r="Q1794">
        <f t="shared" si="219"/>
        <v>0</v>
      </c>
      <c r="R1794">
        <f t="shared" si="220"/>
        <v>1</v>
      </c>
      <c r="S1794">
        <f t="shared" si="221"/>
        <v>0</v>
      </c>
      <c r="T1794">
        <f t="shared" si="222"/>
        <v>0</v>
      </c>
      <c r="U1794">
        <f t="shared" si="223"/>
        <v>0</v>
      </c>
    </row>
    <row r="1795" spans="1:21" x14ac:dyDescent="0.25">
      <c r="A1795" s="118">
        <v>490</v>
      </c>
      <c r="B1795" s="118">
        <v>1060620</v>
      </c>
      <c r="C1795" s="118" t="s">
        <v>2211</v>
      </c>
      <c r="D1795" s="119">
        <f>VLOOKUP(B1795,'Maestro clientes'!A:C,3,0)</f>
        <v>11063</v>
      </c>
      <c r="E1795" s="119">
        <v>0</v>
      </c>
      <c r="F1795" s="119">
        <v>72</v>
      </c>
      <c r="G1795" s="119">
        <v>0</v>
      </c>
      <c r="H1795" s="119">
        <v>0</v>
      </c>
      <c r="I1795" s="119">
        <v>0</v>
      </c>
      <c r="J1795" s="119">
        <v>0</v>
      </c>
      <c r="K1795" s="119">
        <v>12</v>
      </c>
      <c r="L1795" s="119">
        <v>0</v>
      </c>
      <c r="M1795" s="119">
        <v>0</v>
      </c>
      <c r="N1795" s="39">
        <f t="shared" si="216"/>
        <v>0</v>
      </c>
      <c r="O1795" s="39">
        <f t="shared" si="217"/>
        <v>1</v>
      </c>
      <c r="P1795" s="39">
        <f t="shared" si="218"/>
        <v>0</v>
      </c>
      <c r="Q1795">
        <f t="shared" si="219"/>
        <v>0</v>
      </c>
      <c r="R1795">
        <f t="shared" si="220"/>
        <v>0</v>
      </c>
      <c r="S1795">
        <f t="shared" si="221"/>
        <v>0</v>
      </c>
      <c r="T1795">
        <f t="shared" si="222"/>
        <v>0</v>
      </c>
      <c r="U1795">
        <f t="shared" si="223"/>
        <v>0</v>
      </c>
    </row>
    <row r="1796" spans="1:21" x14ac:dyDescent="0.25">
      <c r="A1796" s="118">
        <v>490</v>
      </c>
      <c r="B1796" s="118">
        <v>1061992</v>
      </c>
      <c r="C1796" s="118" t="s">
        <v>1422</v>
      </c>
      <c r="D1796" s="119">
        <f>VLOOKUP(B1796,'Maestro clientes'!A:C,3,0)</f>
        <v>13087</v>
      </c>
      <c r="E1796" s="119">
        <v>0</v>
      </c>
      <c r="F1796" s="119">
        <v>0</v>
      </c>
      <c r="G1796" s="119">
        <v>0</v>
      </c>
      <c r="H1796" s="119">
        <v>0</v>
      </c>
      <c r="I1796" s="119">
        <v>0</v>
      </c>
      <c r="J1796" s="119">
        <v>24</v>
      </c>
      <c r="K1796" s="119">
        <v>24</v>
      </c>
      <c r="L1796" s="119">
        <v>0</v>
      </c>
      <c r="M1796" s="119">
        <v>0</v>
      </c>
      <c r="N1796" s="39">
        <f t="shared" si="216"/>
        <v>0</v>
      </c>
      <c r="O1796" s="39">
        <f t="shared" si="217"/>
        <v>0</v>
      </c>
      <c r="P1796" s="39">
        <f t="shared" si="218"/>
        <v>0</v>
      </c>
      <c r="Q1796">
        <f t="shared" si="219"/>
        <v>0</v>
      </c>
      <c r="R1796">
        <f t="shared" si="220"/>
        <v>1</v>
      </c>
      <c r="S1796">
        <f t="shared" si="221"/>
        <v>1</v>
      </c>
      <c r="T1796">
        <f t="shared" si="222"/>
        <v>0</v>
      </c>
      <c r="U1796">
        <f t="shared" si="223"/>
        <v>0</v>
      </c>
    </row>
    <row r="1797" spans="1:21" x14ac:dyDescent="0.25">
      <c r="A1797" s="118">
        <v>490</v>
      </c>
      <c r="B1797" s="118">
        <v>1062192</v>
      </c>
      <c r="C1797" s="118" t="s">
        <v>2155</v>
      </c>
      <c r="D1797" s="119">
        <f>VLOOKUP(B1797,'Maestro clientes'!A:C,3,0)</f>
        <v>13414</v>
      </c>
      <c r="E1797" s="119">
        <v>0</v>
      </c>
      <c r="F1797" s="119">
        <v>0</v>
      </c>
      <c r="G1797" s="119">
        <v>0</v>
      </c>
      <c r="H1797" s="119">
        <v>0</v>
      </c>
      <c r="I1797" s="119">
        <v>0</v>
      </c>
      <c r="J1797" s="119">
        <v>0</v>
      </c>
      <c r="K1797" s="119">
        <v>168</v>
      </c>
      <c r="L1797" s="119">
        <v>0</v>
      </c>
      <c r="M1797" s="119">
        <v>0</v>
      </c>
      <c r="N1797" s="39">
        <f t="shared" ref="N1797:N1860" si="224">IF(E1797&gt;=18,1,0)</f>
        <v>0</v>
      </c>
      <c r="O1797" s="39">
        <f t="shared" ref="O1797:O1860" si="225">IF(F1797&gt;=24,1,0)</f>
        <v>0</v>
      </c>
      <c r="P1797" s="39">
        <f t="shared" ref="P1797:P1860" si="226">IF(G1797&gt;=18,1,0)</f>
        <v>0</v>
      </c>
      <c r="Q1797">
        <f t="shared" ref="Q1797:Q1860" si="227">IF(AND(H1797&gt;=12,I1797&gt;=6),1,0)</f>
        <v>0</v>
      </c>
      <c r="R1797">
        <f t="shared" ref="R1797:R1860" si="228">IF(J1797&gt;=24,1,0)</f>
        <v>0</v>
      </c>
      <c r="S1797">
        <f t="shared" ref="S1797:S1860" si="229">IF(K1797&gt;=24,1,0)</f>
        <v>1</v>
      </c>
      <c r="T1797">
        <f t="shared" ref="T1797:T1860" si="230">IF(L1797&gt;=48,1,0)</f>
        <v>0</v>
      </c>
      <c r="U1797">
        <f t="shared" ref="U1797:U1860" si="231">IF(M1797&gt;=12,1,0)</f>
        <v>0</v>
      </c>
    </row>
    <row r="1798" spans="1:21" x14ac:dyDescent="0.25">
      <c r="A1798" s="118">
        <v>490</v>
      </c>
      <c r="B1798" s="118">
        <v>1068634</v>
      </c>
      <c r="C1798" s="118" t="s">
        <v>2010</v>
      </c>
      <c r="D1798" s="119">
        <f>VLOOKUP(B1798,'Maestro clientes'!A:C,3,0)</f>
        <v>7156</v>
      </c>
      <c r="E1798" s="119">
        <v>0</v>
      </c>
      <c r="F1798" s="119">
        <v>6</v>
      </c>
      <c r="G1798" s="119">
        <v>0</v>
      </c>
      <c r="H1798" s="119">
        <v>0</v>
      </c>
      <c r="I1798" s="119">
        <v>0</v>
      </c>
      <c r="J1798" s="119">
        <v>0</v>
      </c>
      <c r="K1798" s="119">
        <v>0</v>
      </c>
      <c r="L1798" s="119">
        <v>0</v>
      </c>
      <c r="M1798" s="119">
        <v>0</v>
      </c>
      <c r="N1798" s="39">
        <f t="shared" si="224"/>
        <v>0</v>
      </c>
      <c r="O1798" s="39">
        <f t="shared" si="225"/>
        <v>0</v>
      </c>
      <c r="P1798" s="39">
        <f t="shared" si="226"/>
        <v>0</v>
      </c>
      <c r="Q1798">
        <f t="shared" si="227"/>
        <v>0</v>
      </c>
      <c r="R1798">
        <f t="shared" si="228"/>
        <v>0</v>
      </c>
      <c r="S1798">
        <f t="shared" si="229"/>
        <v>0</v>
      </c>
      <c r="T1798">
        <f t="shared" si="230"/>
        <v>0</v>
      </c>
      <c r="U1798">
        <f t="shared" si="231"/>
        <v>0</v>
      </c>
    </row>
    <row r="1799" spans="1:21" x14ac:dyDescent="0.25">
      <c r="A1799" s="118">
        <v>490</v>
      </c>
      <c r="B1799" s="118">
        <v>1069617</v>
      </c>
      <c r="C1799" s="118" t="s">
        <v>2011</v>
      </c>
      <c r="D1799" s="119">
        <f>VLOOKUP(B1799,'Maestro clientes'!A:C,3,0)</f>
        <v>7635</v>
      </c>
      <c r="E1799" s="119">
        <v>0</v>
      </c>
      <c r="F1799" s="119">
        <v>120</v>
      </c>
      <c r="G1799" s="119">
        <v>0</v>
      </c>
      <c r="H1799" s="119">
        <v>0</v>
      </c>
      <c r="I1799" s="119">
        <v>0</v>
      </c>
      <c r="J1799" s="119">
        <v>0</v>
      </c>
      <c r="K1799" s="119">
        <v>0</v>
      </c>
      <c r="L1799" s="119">
        <v>0</v>
      </c>
      <c r="M1799" s="119">
        <v>0</v>
      </c>
      <c r="N1799" s="39">
        <f t="shared" si="224"/>
        <v>0</v>
      </c>
      <c r="O1799" s="39">
        <f t="shared" si="225"/>
        <v>1</v>
      </c>
      <c r="P1799" s="39">
        <f t="shared" si="226"/>
        <v>0</v>
      </c>
      <c r="Q1799">
        <f t="shared" si="227"/>
        <v>0</v>
      </c>
      <c r="R1799">
        <f t="shared" si="228"/>
        <v>0</v>
      </c>
      <c r="S1799">
        <f t="shared" si="229"/>
        <v>0</v>
      </c>
      <c r="T1799">
        <f t="shared" si="230"/>
        <v>0</v>
      </c>
      <c r="U1799">
        <f t="shared" si="231"/>
        <v>0</v>
      </c>
    </row>
    <row r="1800" spans="1:21" x14ac:dyDescent="0.25">
      <c r="A1800" s="118">
        <v>490</v>
      </c>
      <c r="B1800" s="118">
        <v>1070839</v>
      </c>
      <c r="C1800" s="118" t="s">
        <v>1541</v>
      </c>
      <c r="D1800" s="119">
        <f>VLOOKUP(B1800,'Maestro clientes'!A:C,3,0)</f>
        <v>9218</v>
      </c>
      <c r="E1800" s="119">
        <v>0</v>
      </c>
      <c r="F1800" s="119">
        <v>36</v>
      </c>
      <c r="G1800" s="119">
        <v>18</v>
      </c>
      <c r="H1800" s="119">
        <v>0</v>
      </c>
      <c r="I1800" s="119">
        <v>0</v>
      </c>
      <c r="J1800" s="119">
        <v>0</v>
      </c>
      <c r="K1800" s="119">
        <v>12</v>
      </c>
      <c r="L1800" s="119">
        <v>120</v>
      </c>
      <c r="M1800" s="119">
        <v>0</v>
      </c>
      <c r="N1800" s="39">
        <f t="shared" si="224"/>
        <v>0</v>
      </c>
      <c r="O1800" s="39">
        <f t="shared" si="225"/>
        <v>1</v>
      </c>
      <c r="P1800" s="39">
        <f t="shared" si="226"/>
        <v>1</v>
      </c>
      <c r="Q1800">
        <f t="shared" si="227"/>
        <v>0</v>
      </c>
      <c r="R1800">
        <f t="shared" si="228"/>
        <v>0</v>
      </c>
      <c r="S1800">
        <f t="shared" si="229"/>
        <v>0</v>
      </c>
      <c r="T1800">
        <f t="shared" si="230"/>
        <v>1</v>
      </c>
      <c r="U1800">
        <f t="shared" si="231"/>
        <v>0</v>
      </c>
    </row>
    <row r="1801" spans="1:21" x14ac:dyDescent="0.25">
      <c r="A1801" s="118">
        <v>490</v>
      </c>
      <c r="B1801" s="118">
        <v>1072642</v>
      </c>
      <c r="C1801" s="118" t="s">
        <v>2011</v>
      </c>
      <c r="D1801" s="119">
        <f>VLOOKUP(B1801,'Maestro clientes'!A:C,3,0)</f>
        <v>11296</v>
      </c>
      <c r="E1801" s="119">
        <v>0</v>
      </c>
      <c r="F1801" s="119">
        <v>0</v>
      </c>
      <c r="G1801" s="119">
        <v>0</v>
      </c>
      <c r="H1801" s="119">
        <v>0</v>
      </c>
      <c r="I1801" s="119">
        <v>0</v>
      </c>
      <c r="J1801" s="119">
        <v>0</v>
      </c>
      <c r="K1801" s="119">
        <v>0</v>
      </c>
      <c r="L1801" s="119">
        <v>60</v>
      </c>
      <c r="M1801" s="119">
        <v>0</v>
      </c>
      <c r="N1801" s="39">
        <f t="shared" si="224"/>
        <v>0</v>
      </c>
      <c r="O1801" s="39">
        <f t="shared" si="225"/>
        <v>0</v>
      </c>
      <c r="P1801" s="39">
        <f t="shared" si="226"/>
        <v>0</v>
      </c>
      <c r="Q1801">
        <f t="shared" si="227"/>
        <v>0</v>
      </c>
      <c r="R1801">
        <f t="shared" si="228"/>
        <v>0</v>
      </c>
      <c r="S1801">
        <f t="shared" si="229"/>
        <v>0</v>
      </c>
      <c r="T1801">
        <f t="shared" si="230"/>
        <v>1</v>
      </c>
      <c r="U1801">
        <f t="shared" si="231"/>
        <v>0</v>
      </c>
    </row>
    <row r="1802" spans="1:21" x14ac:dyDescent="0.25">
      <c r="A1802" s="118">
        <v>490</v>
      </c>
      <c r="B1802" s="118">
        <v>1107098</v>
      </c>
      <c r="C1802" s="118" t="s">
        <v>2902</v>
      </c>
      <c r="D1802" s="119">
        <f>VLOOKUP(B1802,'Maestro clientes'!A:C,3,0)</f>
        <v>26900</v>
      </c>
      <c r="E1802" s="119">
        <v>0</v>
      </c>
      <c r="F1802" s="119">
        <v>0</v>
      </c>
      <c r="G1802" s="119">
        <v>0</v>
      </c>
      <c r="H1802" s="119">
        <v>0</v>
      </c>
      <c r="I1802" s="119">
        <v>0</v>
      </c>
      <c r="J1802" s="119">
        <v>0</v>
      </c>
      <c r="K1802" s="119">
        <v>0</v>
      </c>
      <c r="L1802" s="119">
        <v>250</v>
      </c>
      <c r="M1802" s="119">
        <v>0</v>
      </c>
      <c r="N1802" s="39">
        <f t="shared" si="224"/>
        <v>0</v>
      </c>
      <c r="O1802" s="39">
        <f t="shared" si="225"/>
        <v>0</v>
      </c>
      <c r="P1802" s="39">
        <f t="shared" si="226"/>
        <v>0</v>
      </c>
      <c r="Q1802">
        <f t="shared" si="227"/>
        <v>0</v>
      </c>
      <c r="R1802">
        <f t="shared" si="228"/>
        <v>0</v>
      </c>
      <c r="S1802">
        <f t="shared" si="229"/>
        <v>0</v>
      </c>
      <c r="T1802">
        <f t="shared" si="230"/>
        <v>1</v>
      </c>
      <c r="U1802">
        <f t="shared" si="231"/>
        <v>0</v>
      </c>
    </row>
    <row r="1803" spans="1:21" x14ac:dyDescent="0.25">
      <c r="A1803" s="118">
        <v>490</v>
      </c>
      <c r="B1803" s="118">
        <v>1107975</v>
      </c>
      <c r="C1803" s="118" t="s">
        <v>2903</v>
      </c>
      <c r="D1803" s="119">
        <f>VLOOKUP(B1803,'Maestro clientes'!A:C,3,0)</f>
        <v>27936</v>
      </c>
      <c r="E1803" s="119">
        <v>0</v>
      </c>
      <c r="F1803" s="119">
        <v>0</v>
      </c>
      <c r="G1803" s="119">
        <v>0</v>
      </c>
      <c r="H1803" s="119">
        <v>0</v>
      </c>
      <c r="I1803" s="119">
        <v>0</v>
      </c>
      <c r="J1803" s="119">
        <v>0</v>
      </c>
      <c r="K1803" s="119">
        <v>48</v>
      </c>
      <c r="L1803" s="119">
        <v>0</v>
      </c>
      <c r="M1803" s="119">
        <v>0</v>
      </c>
      <c r="N1803" s="39">
        <f t="shared" si="224"/>
        <v>0</v>
      </c>
      <c r="O1803" s="39">
        <f t="shared" si="225"/>
        <v>0</v>
      </c>
      <c r="P1803" s="39">
        <f t="shared" si="226"/>
        <v>0</v>
      </c>
      <c r="Q1803">
        <f t="shared" si="227"/>
        <v>0</v>
      </c>
      <c r="R1803">
        <f t="shared" si="228"/>
        <v>0</v>
      </c>
      <c r="S1803">
        <f t="shared" si="229"/>
        <v>1</v>
      </c>
      <c r="T1803">
        <f t="shared" si="230"/>
        <v>0</v>
      </c>
      <c r="U1803">
        <f t="shared" si="231"/>
        <v>0</v>
      </c>
    </row>
    <row r="1804" spans="1:21" x14ac:dyDescent="0.25">
      <c r="A1804" s="118">
        <v>490</v>
      </c>
      <c r="B1804" s="118">
        <v>1108705</v>
      </c>
      <c r="C1804" s="118" t="s">
        <v>2012</v>
      </c>
      <c r="D1804" s="119">
        <f>VLOOKUP(B1804,'Maestro clientes'!A:C,3,0)</f>
        <v>28325</v>
      </c>
      <c r="E1804" s="119">
        <v>0</v>
      </c>
      <c r="F1804" s="119">
        <v>0</v>
      </c>
      <c r="G1804" s="119">
        <v>0</v>
      </c>
      <c r="H1804" s="119">
        <v>0</v>
      </c>
      <c r="I1804" s="119">
        <v>0</v>
      </c>
      <c r="J1804" s="119">
        <v>0</v>
      </c>
      <c r="K1804" s="119">
        <v>48</v>
      </c>
      <c r="L1804" s="119">
        <v>0</v>
      </c>
      <c r="M1804" s="119">
        <v>0</v>
      </c>
      <c r="N1804" s="39">
        <f t="shared" si="224"/>
        <v>0</v>
      </c>
      <c r="O1804" s="39">
        <f t="shared" si="225"/>
        <v>0</v>
      </c>
      <c r="P1804" s="39">
        <f t="shared" si="226"/>
        <v>0</v>
      </c>
      <c r="Q1804">
        <f t="shared" si="227"/>
        <v>0</v>
      </c>
      <c r="R1804">
        <f t="shared" si="228"/>
        <v>0</v>
      </c>
      <c r="S1804">
        <f t="shared" si="229"/>
        <v>1</v>
      </c>
      <c r="T1804">
        <f t="shared" si="230"/>
        <v>0</v>
      </c>
      <c r="U1804">
        <f t="shared" si="231"/>
        <v>0</v>
      </c>
    </row>
    <row r="1805" spans="1:21" x14ac:dyDescent="0.25">
      <c r="A1805" s="118">
        <v>490</v>
      </c>
      <c r="B1805" s="118">
        <v>1119178</v>
      </c>
      <c r="C1805" s="118" t="s">
        <v>2328</v>
      </c>
      <c r="D1805" s="119">
        <f>VLOOKUP(B1805,'Maestro clientes'!A:C,3,0)</f>
        <v>33401</v>
      </c>
      <c r="E1805" s="119">
        <v>9</v>
      </c>
      <c r="F1805" s="119">
        <v>0</v>
      </c>
      <c r="G1805" s="119">
        <v>0</v>
      </c>
      <c r="H1805" s="119">
        <v>0</v>
      </c>
      <c r="I1805" s="119">
        <v>12</v>
      </c>
      <c r="J1805" s="119">
        <v>0</v>
      </c>
      <c r="K1805" s="119">
        <v>0</v>
      </c>
      <c r="L1805" s="119">
        <v>0</v>
      </c>
      <c r="M1805" s="119">
        <v>0</v>
      </c>
      <c r="N1805" s="39">
        <f t="shared" si="224"/>
        <v>0</v>
      </c>
      <c r="O1805" s="39">
        <f t="shared" si="225"/>
        <v>0</v>
      </c>
      <c r="P1805" s="39">
        <f t="shared" si="226"/>
        <v>0</v>
      </c>
      <c r="Q1805">
        <f t="shared" si="227"/>
        <v>0</v>
      </c>
      <c r="R1805">
        <f t="shared" si="228"/>
        <v>0</v>
      </c>
      <c r="S1805">
        <f t="shared" si="229"/>
        <v>0</v>
      </c>
      <c r="T1805">
        <f t="shared" si="230"/>
        <v>0</v>
      </c>
      <c r="U1805">
        <f t="shared" si="231"/>
        <v>0</v>
      </c>
    </row>
    <row r="1806" spans="1:21" x14ac:dyDescent="0.25">
      <c r="A1806" s="118">
        <v>490</v>
      </c>
      <c r="B1806" s="118">
        <v>1143359</v>
      </c>
      <c r="C1806" s="118" t="s">
        <v>2156</v>
      </c>
      <c r="D1806" s="119">
        <f>VLOOKUP(B1806,'Maestro clientes'!A:C,3,0)</f>
        <v>41182</v>
      </c>
      <c r="E1806" s="119">
        <v>0</v>
      </c>
      <c r="F1806" s="119">
        <v>246</v>
      </c>
      <c r="G1806" s="119">
        <v>0</v>
      </c>
      <c r="H1806" s="119">
        <v>0</v>
      </c>
      <c r="I1806" s="119">
        <v>0</v>
      </c>
      <c r="J1806" s="119">
        <v>0</v>
      </c>
      <c r="K1806" s="119">
        <v>24</v>
      </c>
      <c r="L1806" s="119">
        <v>0</v>
      </c>
      <c r="M1806" s="119">
        <v>0</v>
      </c>
      <c r="N1806" s="39">
        <f t="shared" si="224"/>
        <v>0</v>
      </c>
      <c r="O1806" s="39">
        <f t="shared" si="225"/>
        <v>1</v>
      </c>
      <c r="P1806" s="39">
        <f t="shared" si="226"/>
        <v>0</v>
      </c>
      <c r="Q1806">
        <f t="shared" si="227"/>
        <v>0</v>
      </c>
      <c r="R1806">
        <f t="shared" si="228"/>
        <v>0</v>
      </c>
      <c r="S1806">
        <f t="shared" si="229"/>
        <v>1</v>
      </c>
      <c r="T1806">
        <f t="shared" si="230"/>
        <v>0</v>
      </c>
      <c r="U1806">
        <f t="shared" si="231"/>
        <v>0</v>
      </c>
    </row>
    <row r="1807" spans="1:21" x14ac:dyDescent="0.25">
      <c r="A1807" s="118">
        <v>490</v>
      </c>
      <c r="B1807" s="118">
        <v>1154694</v>
      </c>
      <c r="C1807" s="118" t="s">
        <v>2267</v>
      </c>
      <c r="D1807" s="119" t="str">
        <f>VLOOKUP(B1807,'Maestro clientes'!A:C,3,0)</f>
        <v/>
      </c>
      <c r="E1807" s="119">
        <v>0</v>
      </c>
      <c r="F1807" s="119">
        <v>48</v>
      </c>
      <c r="G1807" s="119">
        <v>0</v>
      </c>
      <c r="H1807" s="119">
        <v>0</v>
      </c>
      <c r="I1807" s="119">
        <v>0</v>
      </c>
      <c r="J1807" s="119">
        <v>0</v>
      </c>
      <c r="K1807" s="119">
        <v>0</v>
      </c>
      <c r="L1807" s="119">
        <v>0</v>
      </c>
      <c r="M1807" s="119">
        <v>0</v>
      </c>
      <c r="N1807" s="39">
        <f t="shared" si="224"/>
        <v>0</v>
      </c>
      <c r="O1807" s="39">
        <f t="shared" si="225"/>
        <v>1</v>
      </c>
      <c r="P1807" s="39">
        <f t="shared" si="226"/>
        <v>0</v>
      </c>
      <c r="Q1807">
        <f t="shared" si="227"/>
        <v>0</v>
      </c>
      <c r="R1807">
        <f t="shared" si="228"/>
        <v>0</v>
      </c>
      <c r="S1807">
        <f t="shared" si="229"/>
        <v>0</v>
      </c>
      <c r="T1807">
        <f t="shared" si="230"/>
        <v>0</v>
      </c>
      <c r="U1807">
        <f t="shared" si="231"/>
        <v>0</v>
      </c>
    </row>
    <row r="1808" spans="1:21" x14ac:dyDescent="0.25">
      <c r="A1808" s="118">
        <v>490</v>
      </c>
      <c r="B1808" s="118">
        <v>1070265</v>
      </c>
      <c r="C1808" s="118" t="s">
        <v>3020</v>
      </c>
      <c r="D1808" s="119">
        <f>VLOOKUP(B1808,'Maestro clientes'!A:C,3,0)</f>
        <v>8137</v>
      </c>
      <c r="E1808" s="119">
        <v>0</v>
      </c>
      <c r="F1808" s="119">
        <v>0</v>
      </c>
      <c r="G1808" s="119">
        <v>0</v>
      </c>
      <c r="H1808" s="119">
        <v>0</v>
      </c>
      <c r="I1808" s="119">
        <v>0</v>
      </c>
      <c r="J1808" s="119">
        <v>0</v>
      </c>
      <c r="K1808" s="119">
        <v>0</v>
      </c>
      <c r="L1808" s="119">
        <v>100</v>
      </c>
      <c r="M1808" s="119">
        <v>0</v>
      </c>
      <c r="N1808" s="39">
        <f t="shared" si="224"/>
        <v>0</v>
      </c>
      <c r="O1808" s="39">
        <f t="shared" si="225"/>
        <v>0</v>
      </c>
      <c r="P1808" s="39">
        <f t="shared" si="226"/>
        <v>0</v>
      </c>
      <c r="Q1808">
        <f t="shared" si="227"/>
        <v>0</v>
      </c>
      <c r="R1808">
        <f t="shared" si="228"/>
        <v>0</v>
      </c>
      <c r="S1808">
        <f t="shared" si="229"/>
        <v>0</v>
      </c>
      <c r="T1808">
        <f t="shared" si="230"/>
        <v>1</v>
      </c>
      <c r="U1808">
        <f t="shared" si="231"/>
        <v>0</v>
      </c>
    </row>
    <row r="1809" spans="1:21" x14ac:dyDescent="0.25">
      <c r="A1809" s="118">
        <v>490</v>
      </c>
      <c r="B1809" s="118">
        <v>1105259</v>
      </c>
      <c r="C1809" s="118" t="s">
        <v>3231</v>
      </c>
      <c r="D1809" s="119">
        <f>VLOOKUP(B1809,'Maestro clientes'!A:C,3,0)</f>
        <v>2221</v>
      </c>
      <c r="E1809" s="119">
        <v>0</v>
      </c>
      <c r="F1809" s="119">
        <v>0</v>
      </c>
      <c r="G1809" s="119">
        <v>0</v>
      </c>
      <c r="H1809" s="119">
        <v>0</v>
      </c>
      <c r="I1809" s="119">
        <v>0</v>
      </c>
      <c r="J1809" s="119">
        <v>0</v>
      </c>
      <c r="K1809" s="119">
        <v>36</v>
      </c>
      <c r="L1809" s="119">
        <v>0</v>
      </c>
      <c r="M1809" s="119">
        <v>0</v>
      </c>
      <c r="N1809" s="39">
        <f t="shared" si="224"/>
        <v>0</v>
      </c>
      <c r="O1809" s="39">
        <f t="shared" si="225"/>
        <v>0</v>
      </c>
      <c r="P1809" s="39">
        <f t="shared" si="226"/>
        <v>0</v>
      </c>
      <c r="Q1809">
        <f t="shared" si="227"/>
        <v>0</v>
      </c>
      <c r="R1809">
        <f t="shared" si="228"/>
        <v>0</v>
      </c>
      <c r="S1809">
        <f t="shared" si="229"/>
        <v>1</v>
      </c>
      <c r="T1809">
        <f t="shared" si="230"/>
        <v>0</v>
      </c>
      <c r="U1809">
        <f t="shared" si="231"/>
        <v>0</v>
      </c>
    </row>
    <row r="1810" spans="1:21" x14ac:dyDescent="0.25">
      <c r="A1810" s="118">
        <v>490</v>
      </c>
      <c r="B1810" s="118">
        <v>1105374</v>
      </c>
      <c r="C1810" s="118" t="s">
        <v>3310</v>
      </c>
      <c r="D1810" s="119">
        <f>VLOOKUP(B1810,'Maestro clientes'!A:C,3,0)</f>
        <v>24834</v>
      </c>
      <c r="E1810" s="119">
        <v>0</v>
      </c>
      <c r="F1810" s="119">
        <v>0</v>
      </c>
      <c r="G1810" s="119">
        <v>0</v>
      </c>
      <c r="H1810" s="119">
        <v>0</v>
      </c>
      <c r="I1810" s="119">
        <v>0</v>
      </c>
      <c r="J1810" s="119">
        <v>0</v>
      </c>
      <c r="K1810" s="119">
        <v>0</v>
      </c>
      <c r="L1810" s="119">
        <v>60</v>
      </c>
      <c r="M1810" s="119">
        <v>0</v>
      </c>
      <c r="N1810" s="39">
        <f t="shared" si="224"/>
        <v>0</v>
      </c>
      <c r="O1810" s="39">
        <f t="shared" si="225"/>
        <v>0</v>
      </c>
      <c r="P1810" s="39">
        <f t="shared" si="226"/>
        <v>0</v>
      </c>
      <c r="Q1810">
        <f t="shared" si="227"/>
        <v>0</v>
      </c>
      <c r="R1810">
        <f t="shared" si="228"/>
        <v>0</v>
      </c>
      <c r="S1810">
        <f t="shared" si="229"/>
        <v>0</v>
      </c>
      <c r="T1810">
        <f t="shared" si="230"/>
        <v>1</v>
      </c>
      <c r="U1810">
        <f t="shared" si="231"/>
        <v>0</v>
      </c>
    </row>
    <row r="1811" spans="1:21" x14ac:dyDescent="0.25">
      <c r="A1811" s="118">
        <v>515</v>
      </c>
      <c r="B1811" s="118">
        <v>1059892</v>
      </c>
      <c r="C1811" s="118" t="s">
        <v>2431</v>
      </c>
      <c r="D1811" s="119">
        <f>VLOOKUP(B1811,'Maestro clientes'!A:C,3,0)</f>
        <v>10033</v>
      </c>
      <c r="E1811" s="119">
        <v>0</v>
      </c>
      <c r="F1811" s="119">
        <v>24</v>
      </c>
      <c r="G1811" s="119">
        <v>0</v>
      </c>
      <c r="H1811" s="119">
        <v>0</v>
      </c>
      <c r="I1811" s="119">
        <v>0</v>
      </c>
      <c r="J1811" s="119">
        <v>0</v>
      </c>
      <c r="K1811" s="119">
        <v>0</v>
      </c>
      <c r="L1811" s="119">
        <v>0</v>
      </c>
      <c r="M1811" s="119">
        <v>0</v>
      </c>
      <c r="N1811" s="39">
        <f t="shared" si="224"/>
        <v>0</v>
      </c>
      <c r="O1811" s="39">
        <f t="shared" si="225"/>
        <v>1</v>
      </c>
      <c r="P1811" s="39">
        <f t="shared" si="226"/>
        <v>0</v>
      </c>
      <c r="Q1811">
        <f t="shared" si="227"/>
        <v>0</v>
      </c>
      <c r="R1811">
        <f t="shared" si="228"/>
        <v>0</v>
      </c>
      <c r="S1811">
        <f t="shared" si="229"/>
        <v>0</v>
      </c>
      <c r="T1811">
        <f t="shared" si="230"/>
        <v>0</v>
      </c>
      <c r="U1811">
        <f t="shared" si="231"/>
        <v>0</v>
      </c>
    </row>
    <row r="1812" spans="1:21" x14ac:dyDescent="0.25">
      <c r="A1812" s="118">
        <v>515</v>
      </c>
      <c r="B1812" s="118">
        <v>1060516</v>
      </c>
      <c r="C1812" s="118" t="s">
        <v>2414</v>
      </c>
      <c r="D1812" s="119">
        <f>VLOOKUP(B1812,'Maestro clientes'!A:C,3,0)</f>
        <v>10920</v>
      </c>
      <c r="E1812" s="119">
        <v>0</v>
      </c>
      <c r="F1812" s="119">
        <v>36</v>
      </c>
      <c r="G1812" s="119">
        <v>0</v>
      </c>
      <c r="H1812" s="119">
        <v>0</v>
      </c>
      <c r="I1812" s="119">
        <v>0</v>
      </c>
      <c r="J1812" s="119">
        <v>0</v>
      </c>
      <c r="K1812" s="119">
        <v>0</v>
      </c>
      <c r="L1812" s="119">
        <v>0</v>
      </c>
      <c r="M1812" s="119">
        <v>0</v>
      </c>
      <c r="N1812" s="39">
        <f t="shared" si="224"/>
        <v>0</v>
      </c>
      <c r="O1812" s="39">
        <f t="shared" si="225"/>
        <v>1</v>
      </c>
      <c r="P1812" s="39">
        <f t="shared" si="226"/>
        <v>0</v>
      </c>
      <c r="Q1812">
        <f t="shared" si="227"/>
        <v>0</v>
      </c>
      <c r="R1812">
        <f t="shared" si="228"/>
        <v>0</v>
      </c>
      <c r="S1812">
        <f t="shared" si="229"/>
        <v>0</v>
      </c>
      <c r="T1812">
        <f t="shared" si="230"/>
        <v>0</v>
      </c>
      <c r="U1812">
        <f t="shared" si="231"/>
        <v>0</v>
      </c>
    </row>
    <row r="1813" spans="1:21" x14ac:dyDescent="0.25">
      <c r="A1813" s="118">
        <v>515</v>
      </c>
      <c r="B1813" s="118">
        <v>1062142</v>
      </c>
      <c r="C1813" s="118" t="s">
        <v>2432</v>
      </c>
      <c r="D1813" s="119">
        <f>VLOOKUP(B1813,'Maestro clientes'!A:C,3,0)</f>
        <v>13339</v>
      </c>
      <c r="E1813" s="119">
        <v>0</v>
      </c>
      <c r="F1813" s="119">
        <v>0</v>
      </c>
      <c r="G1813" s="119">
        <v>0</v>
      </c>
      <c r="H1813" s="119">
        <v>0</v>
      </c>
      <c r="I1813" s="119">
        <v>0</v>
      </c>
      <c r="J1813" s="119">
        <v>0</v>
      </c>
      <c r="K1813" s="119">
        <v>0</v>
      </c>
      <c r="L1813" s="119">
        <v>0</v>
      </c>
      <c r="M1813" s="119">
        <v>6</v>
      </c>
      <c r="N1813" s="39">
        <f t="shared" si="224"/>
        <v>0</v>
      </c>
      <c r="O1813" s="39">
        <f t="shared" si="225"/>
        <v>0</v>
      </c>
      <c r="P1813" s="39">
        <f t="shared" si="226"/>
        <v>0</v>
      </c>
      <c r="Q1813">
        <f t="shared" si="227"/>
        <v>0</v>
      </c>
      <c r="R1813">
        <f t="shared" si="228"/>
        <v>0</v>
      </c>
      <c r="S1813">
        <f t="shared" si="229"/>
        <v>0</v>
      </c>
      <c r="T1813">
        <f t="shared" si="230"/>
        <v>0</v>
      </c>
      <c r="U1813">
        <f t="shared" si="231"/>
        <v>0</v>
      </c>
    </row>
    <row r="1814" spans="1:21" x14ac:dyDescent="0.25">
      <c r="A1814" s="118">
        <v>515</v>
      </c>
      <c r="B1814" s="118">
        <v>1069319</v>
      </c>
      <c r="C1814" s="118" t="s">
        <v>2756</v>
      </c>
      <c r="D1814" s="119">
        <f>VLOOKUP(B1814,'Maestro clientes'!A:C,3,0)</f>
        <v>75061</v>
      </c>
      <c r="E1814" s="119">
        <v>0</v>
      </c>
      <c r="F1814" s="119">
        <v>0</v>
      </c>
      <c r="G1814" s="119">
        <v>0</v>
      </c>
      <c r="H1814" s="119">
        <v>0</v>
      </c>
      <c r="I1814" s="119">
        <v>0</v>
      </c>
      <c r="J1814" s="119">
        <v>0</v>
      </c>
      <c r="K1814" s="119">
        <v>0</v>
      </c>
      <c r="L1814" s="119">
        <v>50</v>
      </c>
      <c r="M1814" s="119">
        <v>0</v>
      </c>
      <c r="N1814" s="39">
        <f t="shared" si="224"/>
        <v>0</v>
      </c>
      <c r="O1814" s="39">
        <f t="shared" si="225"/>
        <v>0</v>
      </c>
      <c r="P1814" s="39">
        <f t="shared" si="226"/>
        <v>0</v>
      </c>
      <c r="Q1814">
        <f t="shared" si="227"/>
        <v>0</v>
      </c>
      <c r="R1814">
        <f t="shared" si="228"/>
        <v>0</v>
      </c>
      <c r="S1814">
        <f t="shared" si="229"/>
        <v>0</v>
      </c>
      <c r="T1814">
        <f t="shared" si="230"/>
        <v>1</v>
      </c>
      <c r="U1814">
        <f t="shared" si="231"/>
        <v>0</v>
      </c>
    </row>
    <row r="1815" spans="1:21" x14ac:dyDescent="0.25">
      <c r="A1815" s="118">
        <v>515</v>
      </c>
      <c r="B1815" s="118">
        <v>1070732</v>
      </c>
      <c r="C1815" s="118" t="s">
        <v>2433</v>
      </c>
      <c r="D1815" s="119">
        <f>VLOOKUP(B1815,'Maestro clientes'!A:C,3,0)</f>
        <v>9028</v>
      </c>
      <c r="E1815" s="119">
        <v>0</v>
      </c>
      <c r="F1815" s="119">
        <v>0</v>
      </c>
      <c r="G1815" s="119">
        <v>0</v>
      </c>
      <c r="H1815" s="119">
        <v>0</v>
      </c>
      <c r="I1815" s="119">
        <v>0</v>
      </c>
      <c r="J1815" s="119">
        <v>0</v>
      </c>
      <c r="K1815" s="119">
        <v>0</v>
      </c>
      <c r="L1815" s="119">
        <v>0</v>
      </c>
      <c r="M1815" s="119">
        <v>12</v>
      </c>
      <c r="N1815" s="39">
        <f t="shared" si="224"/>
        <v>0</v>
      </c>
      <c r="O1815" s="39">
        <f t="shared" si="225"/>
        <v>0</v>
      </c>
      <c r="P1815" s="39">
        <f t="shared" si="226"/>
        <v>0</v>
      </c>
      <c r="Q1815">
        <f t="shared" si="227"/>
        <v>0</v>
      </c>
      <c r="R1815">
        <f t="shared" si="228"/>
        <v>0</v>
      </c>
      <c r="S1815">
        <f t="shared" si="229"/>
        <v>0</v>
      </c>
      <c r="T1815">
        <f t="shared" si="230"/>
        <v>0</v>
      </c>
      <c r="U1815">
        <f t="shared" si="231"/>
        <v>1</v>
      </c>
    </row>
    <row r="1816" spans="1:21" x14ac:dyDescent="0.25">
      <c r="A1816" s="118">
        <v>515</v>
      </c>
      <c r="B1816" s="118">
        <v>1070866</v>
      </c>
      <c r="C1816" s="118" t="s">
        <v>2757</v>
      </c>
      <c r="D1816" s="119">
        <f>VLOOKUP(B1816,'Maestro clientes'!A:C,3,0)</f>
        <v>9269</v>
      </c>
      <c r="E1816" s="119">
        <v>0</v>
      </c>
      <c r="F1816" s="119">
        <v>0</v>
      </c>
      <c r="G1816" s="119">
        <v>0</v>
      </c>
      <c r="H1816" s="119">
        <v>0</v>
      </c>
      <c r="I1816" s="119">
        <v>0</v>
      </c>
      <c r="J1816" s="119">
        <v>0</v>
      </c>
      <c r="K1816" s="119">
        <v>0</v>
      </c>
      <c r="L1816" s="119">
        <v>60</v>
      </c>
      <c r="M1816" s="119">
        <v>0</v>
      </c>
      <c r="N1816" s="39">
        <f t="shared" si="224"/>
        <v>0</v>
      </c>
      <c r="O1816" s="39">
        <f t="shared" si="225"/>
        <v>0</v>
      </c>
      <c r="P1816" s="39">
        <f t="shared" si="226"/>
        <v>0</v>
      </c>
      <c r="Q1816">
        <f t="shared" si="227"/>
        <v>0</v>
      </c>
      <c r="R1816">
        <f t="shared" si="228"/>
        <v>0</v>
      </c>
      <c r="S1816">
        <f t="shared" si="229"/>
        <v>0</v>
      </c>
      <c r="T1816">
        <f t="shared" si="230"/>
        <v>1</v>
      </c>
      <c r="U1816">
        <f t="shared" si="231"/>
        <v>0</v>
      </c>
    </row>
    <row r="1817" spans="1:21" x14ac:dyDescent="0.25">
      <c r="A1817" s="118">
        <v>515</v>
      </c>
      <c r="B1817" s="118">
        <v>1070964</v>
      </c>
      <c r="C1817" s="118" t="s">
        <v>2800</v>
      </c>
      <c r="D1817" s="119">
        <f>VLOOKUP(B1817,'Maestro clientes'!A:C,3,0)</f>
        <v>9430</v>
      </c>
      <c r="E1817" s="119">
        <v>0</v>
      </c>
      <c r="F1817" s="119">
        <v>0</v>
      </c>
      <c r="G1817" s="119">
        <v>0</v>
      </c>
      <c r="H1817" s="119">
        <v>0</v>
      </c>
      <c r="I1817" s="119">
        <v>0</v>
      </c>
      <c r="J1817" s="119">
        <v>0</v>
      </c>
      <c r="K1817" s="119">
        <v>12</v>
      </c>
      <c r="L1817" s="119">
        <v>0</v>
      </c>
      <c r="M1817" s="119">
        <v>12</v>
      </c>
      <c r="N1817" s="39">
        <f t="shared" si="224"/>
        <v>0</v>
      </c>
      <c r="O1817" s="39">
        <f t="shared" si="225"/>
        <v>0</v>
      </c>
      <c r="P1817" s="39">
        <f t="shared" si="226"/>
        <v>0</v>
      </c>
      <c r="Q1817">
        <f t="shared" si="227"/>
        <v>0</v>
      </c>
      <c r="R1817">
        <f t="shared" si="228"/>
        <v>0</v>
      </c>
      <c r="S1817">
        <f t="shared" si="229"/>
        <v>0</v>
      </c>
      <c r="T1817">
        <f t="shared" si="230"/>
        <v>0</v>
      </c>
      <c r="U1817">
        <f t="shared" si="231"/>
        <v>1</v>
      </c>
    </row>
    <row r="1818" spans="1:21" x14ac:dyDescent="0.25">
      <c r="A1818" s="118">
        <v>515</v>
      </c>
      <c r="B1818" s="118">
        <v>1098429</v>
      </c>
      <c r="C1818" s="118" t="s">
        <v>2398</v>
      </c>
      <c r="D1818" s="119">
        <f>VLOOKUP(B1818,'Maestro clientes'!A:C,3,0)</f>
        <v>20676</v>
      </c>
      <c r="E1818" s="119">
        <v>0</v>
      </c>
      <c r="F1818" s="119">
        <v>48</v>
      </c>
      <c r="G1818" s="119">
        <v>0</v>
      </c>
      <c r="H1818" s="119">
        <v>0</v>
      </c>
      <c r="I1818" s="119">
        <v>0</v>
      </c>
      <c r="J1818" s="119">
        <v>0</v>
      </c>
      <c r="K1818" s="119">
        <v>0</v>
      </c>
      <c r="L1818" s="119">
        <v>0</v>
      </c>
      <c r="M1818" s="119">
        <v>0</v>
      </c>
      <c r="N1818" s="39">
        <f t="shared" si="224"/>
        <v>0</v>
      </c>
      <c r="O1818" s="39">
        <f t="shared" si="225"/>
        <v>1</v>
      </c>
      <c r="P1818" s="39">
        <f t="shared" si="226"/>
        <v>0</v>
      </c>
      <c r="Q1818">
        <f t="shared" si="227"/>
        <v>0</v>
      </c>
      <c r="R1818">
        <f t="shared" si="228"/>
        <v>0</v>
      </c>
      <c r="S1818">
        <f t="shared" si="229"/>
        <v>0</v>
      </c>
      <c r="T1818">
        <f t="shared" si="230"/>
        <v>0</v>
      </c>
      <c r="U1818">
        <f t="shared" si="231"/>
        <v>0</v>
      </c>
    </row>
    <row r="1819" spans="1:21" x14ac:dyDescent="0.25">
      <c r="A1819" s="118">
        <v>515</v>
      </c>
      <c r="B1819" s="118">
        <v>1098841</v>
      </c>
      <c r="C1819" s="118" t="s">
        <v>1672</v>
      </c>
      <c r="D1819" s="119">
        <f>VLOOKUP(B1819,'Maestro clientes'!A:C,3,0)</f>
        <v>21691</v>
      </c>
      <c r="E1819" s="119">
        <v>0</v>
      </c>
      <c r="F1819" s="119">
        <v>84</v>
      </c>
      <c r="G1819" s="119">
        <v>0</v>
      </c>
      <c r="H1819" s="119">
        <v>0</v>
      </c>
      <c r="I1819" s="119">
        <v>0</v>
      </c>
      <c r="J1819" s="119">
        <v>0</v>
      </c>
      <c r="K1819" s="119">
        <v>0</v>
      </c>
      <c r="L1819" s="119">
        <v>0</v>
      </c>
      <c r="M1819" s="119">
        <v>36</v>
      </c>
      <c r="N1819" s="39">
        <f t="shared" si="224"/>
        <v>0</v>
      </c>
      <c r="O1819" s="39">
        <f t="shared" si="225"/>
        <v>1</v>
      </c>
      <c r="P1819" s="39">
        <f t="shared" si="226"/>
        <v>0</v>
      </c>
      <c r="Q1819">
        <f t="shared" si="227"/>
        <v>0</v>
      </c>
      <c r="R1819">
        <f t="shared" si="228"/>
        <v>0</v>
      </c>
      <c r="S1819">
        <f t="shared" si="229"/>
        <v>0</v>
      </c>
      <c r="T1819">
        <f t="shared" si="230"/>
        <v>0</v>
      </c>
      <c r="U1819">
        <f t="shared" si="231"/>
        <v>1</v>
      </c>
    </row>
    <row r="1820" spans="1:21" x14ac:dyDescent="0.25">
      <c r="A1820" s="118">
        <v>515</v>
      </c>
      <c r="B1820" s="118">
        <v>1099549</v>
      </c>
      <c r="C1820" s="118" t="s">
        <v>1042</v>
      </c>
      <c r="D1820" s="119">
        <f>VLOOKUP(B1820,'Maestro clientes'!A:C,3,0)</f>
        <v>22769</v>
      </c>
      <c r="E1820" s="119">
        <v>0</v>
      </c>
      <c r="F1820" s="119">
        <v>24</v>
      </c>
      <c r="G1820" s="119">
        <v>0</v>
      </c>
      <c r="H1820" s="119">
        <v>0</v>
      </c>
      <c r="I1820" s="119">
        <v>0</v>
      </c>
      <c r="J1820" s="119">
        <v>0</v>
      </c>
      <c r="K1820" s="119">
        <v>36</v>
      </c>
      <c r="L1820" s="119">
        <v>0</v>
      </c>
      <c r="M1820" s="119">
        <v>0</v>
      </c>
      <c r="N1820" s="39">
        <f t="shared" si="224"/>
        <v>0</v>
      </c>
      <c r="O1820" s="39">
        <f t="shared" si="225"/>
        <v>1</v>
      </c>
      <c r="P1820" s="39">
        <f t="shared" si="226"/>
        <v>0</v>
      </c>
      <c r="Q1820">
        <f t="shared" si="227"/>
        <v>0</v>
      </c>
      <c r="R1820">
        <f t="shared" si="228"/>
        <v>0</v>
      </c>
      <c r="S1820">
        <f t="shared" si="229"/>
        <v>1</v>
      </c>
      <c r="T1820">
        <f t="shared" si="230"/>
        <v>0</v>
      </c>
      <c r="U1820">
        <f t="shared" si="231"/>
        <v>0</v>
      </c>
    </row>
    <row r="1821" spans="1:21" x14ac:dyDescent="0.25">
      <c r="A1821" s="118">
        <v>515</v>
      </c>
      <c r="B1821" s="118">
        <v>1107967</v>
      </c>
      <c r="C1821" s="118" t="s">
        <v>2434</v>
      </c>
      <c r="D1821" s="119">
        <f>VLOOKUP(B1821,'Maestro clientes'!A:C,3,0)</f>
        <v>27923</v>
      </c>
      <c r="E1821" s="119">
        <v>0</v>
      </c>
      <c r="F1821" s="119">
        <v>0</v>
      </c>
      <c r="G1821" s="119">
        <v>0</v>
      </c>
      <c r="H1821" s="119">
        <v>0</v>
      </c>
      <c r="I1821" s="119">
        <v>0</v>
      </c>
      <c r="J1821" s="119">
        <v>0</v>
      </c>
      <c r="K1821" s="119">
        <v>120</v>
      </c>
      <c r="L1821" s="119">
        <v>0</v>
      </c>
      <c r="M1821" s="119">
        <v>0</v>
      </c>
      <c r="N1821" s="39">
        <f t="shared" si="224"/>
        <v>0</v>
      </c>
      <c r="O1821" s="39">
        <f t="shared" si="225"/>
        <v>0</v>
      </c>
      <c r="P1821" s="39">
        <f t="shared" si="226"/>
        <v>0</v>
      </c>
      <c r="Q1821">
        <f t="shared" si="227"/>
        <v>0</v>
      </c>
      <c r="R1821">
        <f t="shared" si="228"/>
        <v>0</v>
      </c>
      <c r="S1821">
        <f t="shared" si="229"/>
        <v>1</v>
      </c>
      <c r="T1821">
        <f t="shared" si="230"/>
        <v>0</v>
      </c>
      <c r="U1821">
        <f t="shared" si="231"/>
        <v>0</v>
      </c>
    </row>
    <row r="1822" spans="1:21" x14ac:dyDescent="0.25">
      <c r="A1822" s="118">
        <v>515</v>
      </c>
      <c r="B1822" s="118">
        <v>1118192</v>
      </c>
      <c r="C1822" s="118" t="s">
        <v>1043</v>
      </c>
      <c r="D1822" s="119">
        <f>VLOOKUP(B1822,'Maestro clientes'!A:C,3,0)</f>
        <v>32754</v>
      </c>
      <c r="E1822" s="119">
        <v>0</v>
      </c>
      <c r="F1822" s="119">
        <v>6</v>
      </c>
      <c r="G1822" s="119">
        <v>0</v>
      </c>
      <c r="H1822" s="119">
        <v>0</v>
      </c>
      <c r="I1822" s="119">
        <v>0</v>
      </c>
      <c r="J1822" s="119">
        <v>0</v>
      </c>
      <c r="K1822" s="119">
        <v>0</v>
      </c>
      <c r="L1822" s="119">
        <v>0</v>
      </c>
      <c r="M1822" s="119">
        <v>0</v>
      </c>
      <c r="N1822" s="39">
        <f t="shared" si="224"/>
        <v>0</v>
      </c>
      <c r="O1822" s="39">
        <f t="shared" si="225"/>
        <v>0</v>
      </c>
      <c r="P1822" s="39">
        <f t="shared" si="226"/>
        <v>0</v>
      </c>
      <c r="Q1822">
        <f t="shared" si="227"/>
        <v>0</v>
      </c>
      <c r="R1822">
        <f t="shared" si="228"/>
        <v>0</v>
      </c>
      <c r="S1822">
        <f t="shared" si="229"/>
        <v>0</v>
      </c>
      <c r="T1822">
        <f t="shared" si="230"/>
        <v>0</v>
      </c>
      <c r="U1822">
        <f t="shared" si="231"/>
        <v>0</v>
      </c>
    </row>
    <row r="1823" spans="1:21" x14ac:dyDescent="0.25">
      <c r="A1823" s="118">
        <v>515</v>
      </c>
      <c r="B1823" s="118">
        <v>1122098</v>
      </c>
      <c r="C1823" s="118" t="s">
        <v>1044</v>
      </c>
      <c r="D1823" s="119">
        <f>VLOOKUP(B1823,'Maestro clientes'!A:C,3,0)</f>
        <v>35714</v>
      </c>
      <c r="E1823" s="119">
        <v>0</v>
      </c>
      <c r="F1823" s="119">
        <v>36</v>
      </c>
      <c r="G1823" s="119">
        <v>0</v>
      </c>
      <c r="H1823" s="119">
        <v>0</v>
      </c>
      <c r="I1823" s="119">
        <v>0</v>
      </c>
      <c r="J1823" s="119">
        <v>0</v>
      </c>
      <c r="K1823" s="119">
        <v>36</v>
      </c>
      <c r="L1823" s="119">
        <v>0</v>
      </c>
      <c r="M1823" s="119">
        <v>0</v>
      </c>
      <c r="N1823" s="39">
        <f t="shared" si="224"/>
        <v>0</v>
      </c>
      <c r="O1823" s="39">
        <f t="shared" si="225"/>
        <v>1</v>
      </c>
      <c r="P1823" s="39">
        <f t="shared" si="226"/>
        <v>0</v>
      </c>
      <c r="Q1823">
        <f t="shared" si="227"/>
        <v>0</v>
      </c>
      <c r="R1823">
        <f t="shared" si="228"/>
        <v>0</v>
      </c>
      <c r="S1823">
        <f t="shared" si="229"/>
        <v>1</v>
      </c>
      <c r="T1823">
        <f t="shared" si="230"/>
        <v>0</v>
      </c>
      <c r="U1823">
        <f t="shared" si="231"/>
        <v>0</v>
      </c>
    </row>
    <row r="1824" spans="1:21" x14ac:dyDescent="0.25">
      <c r="A1824" s="118">
        <v>515</v>
      </c>
      <c r="B1824" s="118">
        <v>1122638</v>
      </c>
      <c r="C1824" s="118" t="s">
        <v>2772</v>
      </c>
      <c r="D1824" s="119">
        <f>VLOOKUP(B1824,'Maestro clientes'!A:C,3,0)</f>
        <v>36048</v>
      </c>
      <c r="E1824" s="119">
        <v>0</v>
      </c>
      <c r="F1824" s="119">
        <v>84</v>
      </c>
      <c r="G1824" s="119">
        <v>0</v>
      </c>
      <c r="H1824" s="119">
        <v>0</v>
      </c>
      <c r="I1824" s="119">
        <v>0</v>
      </c>
      <c r="J1824" s="119">
        <v>0</v>
      </c>
      <c r="K1824" s="119">
        <v>60</v>
      </c>
      <c r="L1824" s="119">
        <v>50</v>
      </c>
      <c r="M1824" s="119">
        <v>0</v>
      </c>
      <c r="N1824" s="39">
        <f t="shared" si="224"/>
        <v>0</v>
      </c>
      <c r="O1824" s="39">
        <f t="shared" si="225"/>
        <v>1</v>
      </c>
      <c r="P1824" s="39">
        <f t="shared" si="226"/>
        <v>0</v>
      </c>
      <c r="Q1824">
        <f t="shared" si="227"/>
        <v>0</v>
      </c>
      <c r="R1824">
        <f t="shared" si="228"/>
        <v>0</v>
      </c>
      <c r="S1824">
        <f t="shared" si="229"/>
        <v>1</v>
      </c>
      <c r="T1824">
        <f t="shared" si="230"/>
        <v>1</v>
      </c>
      <c r="U1824">
        <f t="shared" si="231"/>
        <v>0</v>
      </c>
    </row>
    <row r="1825" spans="1:21" x14ac:dyDescent="0.25">
      <c r="A1825" s="118">
        <v>515</v>
      </c>
      <c r="B1825" s="118">
        <v>1126405</v>
      </c>
      <c r="C1825" s="118" t="s">
        <v>2435</v>
      </c>
      <c r="D1825" s="119">
        <f>VLOOKUP(B1825,'Maestro clientes'!A:C,3,0)</f>
        <v>37652</v>
      </c>
      <c r="E1825" s="119">
        <v>33</v>
      </c>
      <c r="F1825" s="119">
        <v>60</v>
      </c>
      <c r="G1825" s="119">
        <v>0</v>
      </c>
      <c r="H1825" s="119">
        <v>0</v>
      </c>
      <c r="I1825" s="119">
        <v>0</v>
      </c>
      <c r="J1825" s="119">
        <v>0</v>
      </c>
      <c r="K1825" s="119">
        <v>120</v>
      </c>
      <c r="L1825" s="119">
        <v>0</v>
      </c>
      <c r="M1825" s="119">
        <v>12</v>
      </c>
      <c r="N1825" s="39">
        <f t="shared" si="224"/>
        <v>1</v>
      </c>
      <c r="O1825" s="39">
        <f t="shared" si="225"/>
        <v>1</v>
      </c>
      <c r="P1825" s="39">
        <f t="shared" si="226"/>
        <v>0</v>
      </c>
      <c r="Q1825">
        <f t="shared" si="227"/>
        <v>0</v>
      </c>
      <c r="R1825">
        <f t="shared" si="228"/>
        <v>0</v>
      </c>
      <c r="S1825">
        <f t="shared" si="229"/>
        <v>1</v>
      </c>
      <c r="T1825">
        <f t="shared" si="230"/>
        <v>0</v>
      </c>
      <c r="U1825">
        <f t="shared" si="231"/>
        <v>1</v>
      </c>
    </row>
    <row r="1826" spans="1:21" x14ac:dyDescent="0.25">
      <c r="A1826" s="118">
        <v>515</v>
      </c>
      <c r="B1826" s="118">
        <v>1127831</v>
      </c>
      <c r="C1826" s="118" t="s">
        <v>1673</v>
      </c>
      <c r="D1826" s="119">
        <f>VLOOKUP(B1826,'Maestro clientes'!A:C,3,0)</f>
        <v>38451</v>
      </c>
      <c r="E1826" s="119">
        <v>0</v>
      </c>
      <c r="F1826" s="119">
        <v>0</v>
      </c>
      <c r="G1826" s="119">
        <v>0</v>
      </c>
      <c r="H1826" s="119">
        <v>0</v>
      </c>
      <c r="I1826" s="119">
        <v>0</v>
      </c>
      <c r="J1826" s="119">
        <v>0</v>
      </c>
      <c r="K1826" s="119">
        <v>24</v>
      </c>
      <c r="L1826" s="119">
        <v>0</v>
      </c>
      <c r="M1826" s="119">
        <v>0</v>
      </c>
      <c r="N1826" s="39">
        <f t="shared" si="224"/>
        <v>0</v>
      </c>
      <c r="O1826" s="39">
        <f t="shared" si="225"/>
        <v>0</v>
      </c>
      <c r="P1826" s="39">
        <f t="shared" si="226"/>
        <v>0</v>
      </c>
      <c r="Q1826">
        <f t="shared" si="227"/>
        <v>0</v>
      </c>
      <c r="R1826">
        <f t="shared" si="228"/>
        <v>0</v>
      </c>
      <c r="S1826">
        <f t="shared" si="229"/>
        <v>1</v>
      </c>
      <c r="T1826">
        <f t="shared" si="230"/>
        <v>0</v>
      </c>
      <c r="U1826">
        <f t="shared" si="231"/>
        <v>0</v>
      </c>
    </row>
    <row r="1827" spans="1:21" x14ac:dyDescent="0.25">
      <c r="A1827" s="118">
        <v>515</v>
      </c>
      <c r="B1827" s="118">
        <v>1132859</v>
      </c>
      <c r="C1827" s="118" t="s">
        <v>1674</v>
      </c>
      <c r="D1827" s="119">
        <f>VLOOKUP(B1827,'Maestro clientes'!A:C,3,0)</f>
        <v>39634</v>
      </c>
      <c r="E1827" s="119">
        <v>0</v>
      </c>
      <c r="F1827" s="119">
        <v>0</v>
      </c>
      <c r="G1827" s="119">
        <v>0</v>
      </c>
      <c r="H1827" s="119">
        <v>0</v>
      </c>
      <c r="I1827" s="119">
        <v>0</v>
      </c>
      <c r="J1827" s="119">
        <v>0</v>
      </c>
      <c r="K1827" s="119">
        <v>3</v>
      </c>
      <c r="L1827" s="119">
        <v>0</v>
      </c>
      <c r="M1827" s="119">
        <v>6</v>
      </c>
      <c r="N1827" s="39">
        <f t="shared" si="224"/>
        <v>0</v>
      </c>
      <c r="O1827" s="39">
        <f t="shared" si="225"/>
        <v>0</v>
      </c>
      <c r="P1827" s="39">
        <f t="shared" si="226"/>
        <v>0</v>
      </c>
      <c r="Q1827">
        <f t="shared" si="227"/>
        <v>0</v>
      </c>
      <c r="R1827">
        <f t="shared" si="228"/>
        <v>0</v>
      </c>
      <c r="S1827">
        <f t="shared" si="229"/>
        <v>0</v>
      </c>
      <c r="T1827">
        <f t="shared" si="230"/>
        <v>0</v>
      </c>
      <c r="U1827">
        <f t="shared" si="231"/>
        <v>0</v>
      </c>
    </row>
    <row r="1828" spans="1:21" x14ac:dyDescent="0.25">
      <c r="A1828" s="118">
        <v>515</v>
      </c>
      <c r="B1828" s="118">
        <v>1133860</v>
      </c>
      <c r="C1828" s="118" t="s">
        <v>1933</v>
      </c>
      <c r="D1828" s="119">
        <f>VLOOKUP(B1828,'Maestro clientes'!A:C,3,0)</f>
        <v>39895</v>
      </c>
      <c r="E1828" s="119">
        <v>0</v>
      </c>
      <c r="F1828" s="119">
        <v>30</v>
      </c>
      <c r="G1828" s="119">
        <v>0</v>
      </c>
      <c r="H1828" s="119">
        <v>0</v>
      </c>
      <c r="I1828" s="119">
        <v>0</v>
      </c>
      <c r="J1828" s="119">
        <v>0</v>
      </c>
      <c r="K1828" s="119">
        <v>36</v>
      </c>
      <c r="L1828" s="119">
        <v>20</v>
      </c>
      <c r="M1828" s="119">
        <v>0</v>
      </c>
      <c r="N1828" s="39">
        <f t="shared" si="224"/>
        <v>0</v>
      </c>
      <c r="O1828" s="39">
        <f t="shared" si="225"/>
        <v>1</v>
      </c>
      <c r="P1828" s="39">
        <f t="shared" si="226"/>
        <v>0</v>
      </c>
      <c r="Q1828">
        <f t="shared" si="227"/>
        <v>0</v>
      </c>
      <c r="R1828">
        <f t="shared" si="228"/>
        <v>0</v>
      </c>
      <c r="S1828">
        <f t="shared" si="229"/>
        <v>1</v>
      </c>
      <c r="T1828">
        <f t="shared" si="230"/>
        <v>0</v>
      </c>
      <c r="U1828">
        <f t="shared" si="231"/>
        <v>0</v>
      </c>
    </row>
    <row r="1829" spans="1:21" x14ac:dyDescent="0.25">
      <c r="A1829" s="118">
        <v>515</v>
      </c>
      <c r="B1829" s="118">
        <v>1134561</v>
      </c>
      <c r="C1829" s="118" t="s">
        <v>2773</v>
      </c>
      <c r="D1829" s="119">
        <f>VLOOKUP(B1829,'Maestro clientes'!A:C,3,0)</f>
        <v>40153</v>
      </c>
      <c r="E1829" s="119">
        <v>0</v>
      </c>
      <c r="F1829" s="119">
        <v>72</v>
      </c>
      <c r="G1829" s="119">
        <v>0</v>
      </c>
      <c r="H1829" s="119">
        <v>0</v>
      </c>
      <c r="I1829" s="119">
        <v>0</v>
      </c>
      <c r="J1829" s="119">
        <v>0</v>
      </c>
      <c r="K1829" s="119">
        <v>0</v>
      </c>
      <c r="L1829" s="119">
        <v>0</v>
      </c>
      <c r="M1829" s="119">
        <v>0</v>
      </c>
      <c r="N1829" s="39">
        <f t="shared" si="224"/>
        <v>0</v>
      </c>
      <c r="O1829" s="39">
        <f t="shared" si="225"/>
        <v>1</v>
      </c>
      <c r="P1829" s="39">
        <f t="shared" si="226"/>
        <v>0</v>
      </c>
      <c r="Q1829">
        <f t="shared" si="227"/>
        <v>0</v>
      </c>
      <c r="R1829">
        <f t="shared" si="228"/>
        <v>0</v>
      </c>
      <c r="S1829">
        <f t="shared" si="229"/>
        <v>0</v>
      </c>
      <c r="T1829">
        <f t="shared" si="230"/>
        <v>0</v>
      </c>
      <c r="U1829">
        <f t="shared" si="231"/>
        <v>0</v>
      </c>
    </row>
    <row r="1830" spans="1:21" x14ac:dyDescent="0.25">
      <c r="A1830" s="118">
        <v>515</v>
      </c>
      <c r="B1830" s="118">
        <v>1141619</v>
      </c>
      <c r="C1830" s="118" t="s">
        <v>1675</v>
      </c>
      <c r="D1830" s="119">
        <f>VLOOKUP(B1830,'Maestro clientes'!A:C,3,0)</f>
        <v>40530</v>
      </c>
      <c r="E1830" s="119">
        <v>0</v>
      </c>
      <c r="F1830" s="119">
        <v>108</v>
      </c>
      <c r="G1830" s="119">
        <v>0</v>
      </c>
      <c r="H1830" s="119">
        <v>0</v>
      </c>
      <c r="I1830" s="119">
        <v>0</v>
      </c>
      <c r="J1830" s="119">
        <v>0</v>
      </c>
      <c r="K1830" s="119">
        <v>60</v>
      </c>
      <c r="L1830" s="119">
        <v>0</v>
      </c>
      <c r="M1830" s="119">
        <v>0</v>
      </c>
      <c r="N1830" s="39">
        <f t="shared" si="224"/>
        <v>0</v>
      </c>
      <c r="O1830" s="39">
        <f t="shared" si="225"/>
        <v>1</v>
      </c>
      <c r="P1830" s="39">
        <f t="shared" si="226"/>
        <v>0</v>
      </c>
      <c r="Q1830">
        <f t="shared" si="227"/>
        <v>0</v>
      </c>
      <c r="R1830">
        <f t="shared" si="228"/>
        <v>0</v>
      </c>
      <c r="S1830">
        <f t="shared" si="229"/>
        <v>1</v>
      </c>
      <c r="T1830">
        <f t="shared" si="230"/>
        <v>0</v>
      </c>
      <c r="U1830">
        <f t="shared" si="231"/>
        <v>0</v>
      </c>
    </row>
    <row r="1831" spans="1:21" x14ac:dyDescent="0.25">
      <c r="A1831" s="118">
        <v>515</v>
      </c>
      <c r="B1831" s="118">
        <v>1143453</v>
      </c>
      <c r="C1831" s="118" t="s">
        <v>2801</v>
      </c>
      <c r="D1831" s="119">
        <f>VLOOKUP(B1831,'Maestro clientes'!A:C,3,0)</f>
        <v>41207</v>
      </c>
      <c r="E1831" s="119">
        <v>0</v>
      </c>
      <c r="F1831" s="119">
        <v>0</v>
      </c>
      <c r="G1831" s="119">
        <v>0</v>
      </c>
      <c r="H1831" s="119">
        <v>0</v>
      </c>
      <c r="I1831" s="119">
        <v>0</v>
      </c>
      <c r="J1831" s="119">
        <v>0</v>
      </c>
      <c r="K1831" s="119">
        <v>0</v>
      </c>
      <c r="L1831" s="119">
        <v>36</v>
      </c>
      <c r="M1831" s="119">
        <v>0</v>
      </c>
      <c r="N1831" s="39">
        <f t="shared" si="224"/>
        <v>0</v>
      </c>
      <c r="O1831" s="39">
        <f t="shared" si="225"/>
        <v>0</v>
      </c>
      <c r="P1831" s="39">
        <f t="shared" si="226"/>
        <v>0</v>
      </c>
      <c r="Q1831">
        <f t="shared" si="227"/>
        <v>0</v>
      </c>
      <c r="R1831">
        <f t="shared" si="228"/>
        <v>0</v>
      </c>
      <c r="S1831">
        <f t="shared" si="229"/>
        <v>0</v>
      </c>
      <c r="T1831">
        <f t="shared" si="230"/>
        <v>0</v>
      </c>
      <c r="U1831">
        <f t="shared" si="231"/>
        <v>0</v>
      </c>
    </row>
    <row r="1832" spans="1:21" x14ac:dyDescent="0.25">
      <c r="A1832" s="118">
        <v>515</v>
      </c>
      <c r="B1832" s="118">
        <v>1143503</v>
      </c>
      <c r="C1832" s="118" t="s">
        <v>2802</v>
      </c>
      <c r="D1832" s="119">
        <f>VLOOKUP(B1832,'Maestro clientes'!A:C,3,0)</f>
        <v>41224</v>
      </c>
      <c r="E1832" s="119">
        <v>0</v>
      </c>
      <c r="F1832" s="119">
        <v>0</v>
      </c>
      <c r="G1832" s="119">
        <v>0</v>
      </c>
      <c r="H1832" s="119">
        <v>0</v>
      </c>
      <c r="I1832" s="119">
        <v>0</v>
      </c>
      <c r="J1832" s="119">
        <v>0</v>
      </c>
      <c r="K1832" s="119">
        <v>120</v>
      </c>
      <c r="L1832" s="119">
        <v>0</v>
      </c>
      <c r="M1832" s="119">
        <v>0</v>
      </c>
      <c r="N1832" s="39">
        <f t="shared" si="224"/>
        <v>0</v>
      </c>
      <c r="O1832" s="39">
        <f t="shared" si="225"/>
        <v>0</v>
      </c>
      <c r="P1832" s="39">
        <f t="shared" si="226"/>
        <v>0</v>
      </c>
      <c r="Q1832">
        <f t="shared" si="227"/>
        <v>0</v>
      </c>
      <c r="R1832">
        <f t="shared" si="228"/>
        <v>0</v>
      </c>
      <c r="S1832">
        <f t="shared" si="229"/>
        <v>1</v>
      </c>
      <c r="T1832">
        <f t="shared" si="230"/>
        <v>0</v>
      </c>
      <c r="U1832">
        <f t="shared" si="231"/>
        <v>0</v>
      </c>
    </row>
    <row r="1833" spans="1:21" x14ac:dyDescent="0.25">
      <c r="A1833" s="118">
        <v>515</v>
      </c>
      <c r="B1833" s="118">
        <v>1144099</v>
      </c>
      <c r="C1833" s="118" t="s">
        <v>2415</v>
      </c>
      <c r="D1833" s="119">
        <f>VLOOKUP(B1833,'Maestro clientes'!A:C,3,0)</f>
        <v>41398</v>
      </c>
      <c r="E1833" s="119">
        <v>0</v>
      </c>
      <c r="F1833" s="119">
        <v>12</v>
      </c>
      <c r="G1833" s="119">
        <v>0</v>
      </c>
      <c r="H1833" s="119">
        <v>0</v>
      </c>
      <c r="I1833" s="119">
        <v>0</v>
      </c>
      <c r="J1833" s="119">
        <v>0</v>
      </c>
      <c r="K1833" s="119">
        <v>0</v>
      </c>
      <c r="L1833" s="119">
        <v>0</v>
      </c>
      <c r="M1833" s="119">
        <v>0</v>
      </c>
      <c r="N1833" s="39">
        <f t="shared" si="224"/>
        <v>0</v>
      </c>
      <c r="O1833" s="39">
        <f t="shared" si="225"/>
        <v>0</v>
      </c>
      <c r="P1833" s="39">
        <f t="shared" si="226"/>
        <v>0</v>
      </c>
      <c r="Q1833">
        <f t="shared" si="227"/>
        <v>0</v>
      </c>
      <c r="R1833">
        <f t="shared" si="228"/>
        <v>0</v>
      </c>
      <c r="S1833">
        <f t="shared" si="229"/>
        <v>0</v>
      </c>
      <c r="T1833">
        <f t="shared" si="230"/>
        <v>0</v>
      </c>
      <c r="U1833">
        <f t="shared" si="231"/>
        <v>0</v>
      </c>
    </row>
    <row r="1834" spans="1:21" x14ac:dyDescent="0.25">
      <c r="A1834" s="118">
        <v>515</v>
      </c>
      <c r="B1834" s="118">
        <v>1154832</v>
      </c>
      <c r="C1834" s="118" t="s">
        <v>1045</v>
      </c>
      <c r="D1834" s="119">
        <f>VLOOKUP(B1834,'Maestro clientes'!A:C,3,0)</f>
        <v>41723</v>
      </c>
      <c r="E1834" s="119">
        <v>0</v>
      </c>
      <c r="F1834" s="119">
        <v>0</v>
      </c>
      <c r="G1834" s="119">
        <v>0</v>
      </c>
      <c r="H1834" s="119">
        <v>0</v>
      </c>
      <c r="I1834" s="119">
        <v>0</v>
      </c>
      <c r="J1834" s="119">
        <v>0</v>
      </c>
      <c r="K1834" s="119">
        <v>96</v>
      </c>
      <c r="L1834" s="119">
        <v>0</v>
      </c>
      <c r="M1834" s="119">
        <v>132</v>
      </c>
      <c r="N1834" s="39">
        <f t="shared" si="224"/>
        <v>0</v>
      </c>
      <c r="O1834" s="39">
        <f t="shared" si="225"/>
        <v>0</v>
      </c>
      <c r="P1834" s="39">
        <f t="shared" si="226"/>
        <v>0</v>
      </c>
      <c r="Q1834">
        <f t="shared" si="227"/>
        <v>0</v>
      </c>
      <c r="R1834">
        <f t="shared" si="228"/>
        <v>0</v>
      </c>
      <c r="S1834">
        <f t="shared" si="229"/>
        <v>1</v>
      </c>
      <c r="T1834">
        <f t="shared" si="230"/>
        <v>0</v>
      </c>
      <c r="U1834">
        <f t="shared" si="231"/>
        <v>1</v>
      </c>
    </row>
    <row r="1835" spans="1:21" x14ac:dyDescent="0.25">
      <c r="A1835" s="118">
        <v>515</v>
      </c>
      <c r="B1835" s="118">
        <v>1059982</v>
      </c>
      <c r="C1835" s="118" t="s">
        <v>3070</v>
      </c>
      <c r="D1835" s="119">
        <f>VLOOKUP(B1835,'Maestro clientes'!A:C,3,0)</f>
        <v>10178</v>
      </c>
      <c r="E1835" s="119">
        <v>0</v>
      </c>
      <c r="F1835" s="119">
        <v>6</v>
      </c>
      <c r="G1835" s="119">
        <v>0</v>
      </c>
      <c r="H1835" s="119">
        <v>0</v>
      </c>
      <c r="I1835" s="119">
        <v>0</v>
      </c>
      <c r="J1835" s="119">
        <v>0</v>
      </c>
      <c r="K1835" s="119">
        <v>0</v>
      </c>
      <c r="L1835" s="119">
        <v>0</v>
      </c>
      <c r="M1835" s="119">
        <v>36</v>
      </c>
      <c r="N1835" s="39">
        <f t="shared" si="224"/>
        <v>0</v>
      </c>
      <c r="O1835" s="39">
        <f t="shared" si="225"/>
        <v>0</v>
      </c>
      <c r="P1835" s="39">
        <f t="shared" si="226"/>
        <v>0</v>
      </c>
      <c r="Q1835">
        <f t="shared" si="227"/>
        <v>0</v>
      </c>
      <c r="R1835">
        <f t="shared" si="228"/>
        <v>0</v>
      </c>
      <c r="S1835">
        <f t="shared" si="229"/>
        <v>0</v>
      </c>
      <c r="T1835">
        <f t="shared" si="230"/>
        <v>0</v>
      </c>
      <c r="U1835">
        <f t="shared" si="231"/>
        <v>1</v>
      </c>
    </row>
    <row r="1836" spans="1:21" x14ac:dyDescent="0.25">
      <c r="A1836" s="118">
        <v>515</v>
      </c>
      <c r="B1836" s="118">
        <v>1061930</v>
      </c>
      <c r="C1836" s="118" t="s">
        <v>3071</v>
      </c>
      <c r="D1836" s="119">
        <f>VLOOKUP(B1836,'Maestro clientes'!A:C,3,0)</f>
        <v>13008</v>
      </c>
      <c r="E1836" s="119">
        <v>0</v>
      </c>
      <c r="F1836" s="119">
        <v>192</v>
      </c>
      <c r="G1836" s="119">
        <v>168</v>
      </c>
      <c r="H1836" s="119">
        <v>0</v>
      </c>
      <c r="I1836" s="119">
        <v>0</v>
      </c>
      <c r="J1836" s="119">
        <v>0</v>
      </c>
      <c r="K1836" s="119">
        <v>0</v>
      </c>
      <c r="L1836" s="119">
        <v>0</v>
      </c>
      <c r="M1836" s="119">
        <v>0</v>
      </c>
      <c r="N1836" s="39">
        <f t="shared" si="224"/>
        <v>0</v>
      </c>
      <c r="O1836" s="39">
        <f t="shared" si="225"/>
        <v>1</v>
      </c>
      <c r="P1836" s="39">
        <f t="shared" si="226"/>
        <v>1</v>
      </c>
      <c r="Q1836">
        <f t="shared" si="227"/>
        <v>0</v>
      </c>
      <c r="R1836">
        <f t="shared" si="228"/>
        <v>0</v>
      </c>
      <c r="S1836">
        <f t="shared" si="229"/>
        <v>0</v>
      </c>
      <c r="T1836">
        <f t="shared" si="230"/>
        <v>0</v>
      </c>
      <c r="U1836">
        <f t="shared" si="231"/>
        <v>0</v>
      </c>
    </row>
    <row r="1837" spans="1:21" x14ac:dyDescent="0.25">
      <c r="A1837" s="118">
        <v>515</v>
      </c>
      <c r="B1837" s="118">
        <v>1113558</v>
      </c>
      <c r="C1837" s="118" t="s">
        <v>3072</v>
      </c>
      <c r="D1837" s="119">
        <f>VLOOKUP(B1837,'Maestro clientes'!A:C,3,0)</f>
        <v>30348</v>
      </c>
      <c r="E1837" s="119">
        <v>0</v>
      </c>
      <c r="F1837" s="119">
        <v>0</v>
      </c>
      <c r="G1837" s="119">
        <v>0</v>
      </c>
      <c r="H1837" s="119">
        <v>0</v>
      </c>
      <c r="I1837" s="119">
        <v>0</v>
      </c>
      <c r="J1837" s="119">
        <v>0</v>
      </c>
      <c r="K1837" s="119">
        <v>0</v>
      </c>
      <c r="L1837" s="119">
        <v>20</v>
      </c>
      <c r="M1837" s="119">
        <v>0</v>
      </c>
      <c r="N1837" s="39">
        <f t="shared" si="224"/>
        <v>0</v>
      </c>
      <c r="O1837" s="39">
        <f t="shared" si="225"/>
        <v>0</v>
      </c>
      <c r="P1837" s="39">
        <f t="shared" si="226"/>
        <v>0</v>
      </c>
      <c r="Q1837">
        <f t="shared" si="227"/>
        <v>0</v>
      </c>
      <c r="R1837">
        <f t="shared" si="228"/>
        <v>0</v>
      </c>
      <c r="S1837">
        <f t="shared" si="229"/>
        <v>0</v>
      </c>
      <c r="T1837">
        <f t="shared" si="230"/>
        <v>0</v>
      </c>
      <c r="U1837">
        <f t="shared" si="231"/>
        <v>0</v>
      </c>
    </row>
    <row r="1838" spans="1:21" x14ac:dyDescent="0.25">
      <c r="A1838" s="118">
        <v>515</v>
      </c>
      <c r="B1838" s="118">
        <v>1115179</v>
      </c>
      <c r="C1838" s="118" t="s">
        <v>3073</v>
      </c>
      <c r="D1838" s="119">
        <f>VLOOKUP(B1838,'Maestro clientes'!A:C,3,0)</f>
        <v>31130</v>
      </c>
      <c r="E1838" s="119">
        <v>0</v>
      </c>
      <c r="F1838" s="119">
        <v>0</v>
      </c>
      <c r="G1838" s="119">
        <v>0</v>
      </c>
      <c r="H1838" s="119">
        <v>0</v>
      </c>
      <c r="I1838" s="119">
        <v>0</v>
      </c>
      <c r="J1838" s="119">
        <v>0</v>
      </c>
      <c r="K1838" s="119">
        <v>0</v>
      </c>
      <c r="L1838" s="119">
        <v>0</v>
      </c>
      <c r="M1838" s="119">
        <v>18</v>
      </c>
      <c r="N1838" s="39">
        <f t="shared" si="224"/>
        <v>0</v>
      </c>
      <c r="O1838" s="39">
        <f t="shared" si="225"/>
        <v>0</v>
      </c>
      <c r="P1838" s="39">
        <f t="shared" si="226"/>
        <v>0</v>
      </c>
      <c r="Q1838">
        <f t="shared" si="227"/>
        <v>0</v>
      </c>
      <c r="R1838">
        <f t="shared" si="228"/>
        <v>0</v>
      </c>
      <c r="S1838">
        <f t="shared" si="229"/>
        <v>0</v>
      </c>
      <c r="T1838">
        <f t="shared" si="230"/>
        <v>0</v>
      </c>
      <c r="U1838">
        <f t="shared" si="231"/>
        <v>1</v>
      </c>
    </row>
    <row r="1839" spans="1:21" x14ac:dyDescent="0.25">
      <c r="A1839" s="118">
        <v>515</v>
      </c>
      <c r="B1839" s="118">
        <v>1070652</v>
      </c>
      <c r="C1839" s="118" t="s">
        <v>3263</v>
      </c>
      <c r="D1839" s="119">
        <f>VLOOKUP(B1839,'Maestro clientes'!A:C,3,0)</f>
        <v>8876</v>
      </c>
      <c r="E1839" s="119">
        <v>0</v>
      </c>
      <c r="F1839" s="119">
        <v>0</v>
      </c>
      <c r="G1839" s="119">
        <v>0</v>
      </c>
      <c r="H1839" s="119">
        <v>0</v>
      </c>
      <c r="I1839" s="119">
        <v>0</v>
      </c>
      <c r="J1839" s="119">
        <v>0</v>
      </c>
      <c r="K1839" s="119">
        <v>0</v>
      </c>
      <c r="L1839" s="119">
        <v>0</v>
      </c>
      <c r="M1839" s="119">
        <v>24</v>
      </c>
      <c r="N1839" s="39">
        <f t="shared" si="224"/>
        <v>0</v>
      </c>
      <c r="O1839" s="39">
        <f t="shared" si="225"/>
        <v>0</v>
      </c>
      <c r="P1839" s="39">
        <f t="shared" si="226"/>
        <v>0</v>
      </c>
      <c r="Q1839">
        <f t="shared" si="227"/>
        <v>0</v>
      </c>
      <c r="R1839">
        <f t="shared" si="228"/>
        <v>0</v>
      </c>
      <c r="S1839">
        <f t="shared" si="229"/>
        <v>0</v>
      </c>
      <c r="T1839">
        <f t="shared" si="230"/>
        <v>0</v>
      </c>
      <c r="U1839">
        <f t="shared" si="231"/>
        <v>1</v>
      </c>
    </row>
    <row r="1840" spans="1:21" x14ac:dyDescent="0.25">
      <c r="A1840" s="118">
        <v>515</v>
      </c>
      <c r="B1840" s="118">
        <v>1116146</v>
      </c>
      <c r="C1840" s="118" t="s">
        <v>3264</v>
      </c>
      <c r="D1840" s="119">
        <f>VLOOKUP(B1840,'Maestro clientes'!A:C,3,0)</f>
        <v>31623</v>
      </c>
      <c r="E1840" s="119">
        <v>9</v>
      </c>
      <c r="F1840" s="119">
        <v>0</v>
      </c>
      <c r="G1840" s="119">
        <v>0</v>
      </c>
      <c r="H1840" s="119">
        <v>0</v>
      </c>
      <c r="I1840" s="119">
        <v>0</v>
      </c>
      <c r="J1840" s="119">
        <v>0</v>
      </c>
      <c r="K1840" s="119">
        <v>0</v>
      </c>
      <c r="L1840" s="119">
        <v>0</v>
      </c>
      <c r="M1840" s="119">
        <v>0</v>
      </c>
      <c r="N1840" s="39">
        <f t="shared" si="224"/>
        <v>0</v>
      </c>
      <c r="O1840" s="39">
        <f t="shared" si="225"/>
        <v>0</v>
      </c>
      <c r="P1840" s="39">
        <f t="shared" si="226"/>
        <v>0</v>
      </c>
      <c r="Q1840">
        <f t="shared" si="227"/>
        <v>0</v>
      </c>
      <c r="R1840">
        <f t="shared" si="228"/>
        <v>0</v>
      </c>
      <c r="S1840">
        <f t="shared" si="229"/>
        <v>0</v>
      </c>
      <c r="T1840">
        <f t="shared" si="230"/>
        <v>0</v>
      </c>
      <c r="U1840">
        <f t="shared" si="231"/>
        <v>0</v>
      </c>
    </row>
    <row r="1841" spans="1:21" x14ac:dyDescent="0.25">
      <c r="A1841" s="118">
        <v>515</v>
      </c>
      <c r="B1841" s="118">
        <v>1134578</v>
      </c>
      <c r="C1841" s="118" t="s">
        <v>3305</v>
      </c>
      <c r="D1841" s="119">
        <f>VLOOKUP(B1841,'Maestro clientes'!A:C,3,0)</f>
        <v>40159</v>
      </c>
      <c r="E1841" s="119">
        <v>0</v>
      </c>
      <c r="F1841" s="119">
        <v>12</v>
      </c>
      <c r="G1841" s="119">
        <v>0</v>
      </c>
      <c r="H1841" s="119">
        <v>0</v>
      </c>
      <c r="I1841" s="119">
        <v>0</v>
      </c>
      <c r="J1841" s="119">
        <v>0</v>
      </c>
      <c r="K1841" s="119">
        <v>0</v>
      </c>
      <c r="L1841" s="119">
        <v>0</v>
      </c>
      <c r="M1841" s="119">
        <v>24</v>
      </c>
      <c r="N1841" s="39">
        <f t="shared" si="224"/>
        <v>0</v>
      </c>
      <c r="O1841" s="39">
        <f t="shared" si="225"/>
        <v>0</v>
      </c>
      <c r="P1841" s="39">
        <f t="shared" si="226"/>
        <v>0</v>
      </c>
      <c r="Q1841">
        <f t="shared" si="227"/>
        <v>0</v>
      </c>
      <c r="R1841">
        <f t="shared" si="228"/>
        <v>0</v>
      </c>
      <c r="S1841">
        <f t="shared" si="229"/>
        <v>0</v>
      </c>
      <c r="T1841">
        <f t="shared" si="230"/>
        <v>0</v>
      </c>
      <c r="U1841">
        <f t="shared" si="231"/>
        <v>1</v>
      </c>
    </row>
    <row r="1842" spans="1:21" x14ac:dyDescent="0.25">
      <c r="A1842" s="118">
        <v>516</v>
      </c>
      <c r="B1842" s="118">
        <v>1060211</v>
      </c>
      <c r="C1842" s="118" t="s">
        <v>2187</v>
      </c>
      <c r="D1842" s="119">
        <f>VLOOKUP(B1842,'Maestro clientes'!A:C,3,0)</f>
        <v>10486</v>
      </c>
      <c r="E1842" s="119">
        <v>0</v>
      </c>
      <c r="F1842" s="119">
        <v>0</v>
      </c>
      <c r="G1842" s="119">
        <v>0</v>
      </c>
      <c r="H1842" s="119">
        <v>0</v>
      </c>
      <c r="I1842" s="119">
        <v>0</v>
      </c>
      <c r="J1842" s="119">
        <v>0</v>
      </c>
      <c r="K1842" s="119">
        <v>36</v>
      </c>
      <c r="L1842" s="119">
        <v>20</v>
      </c>
      <c r="M1842" s="119">
        <v>0</v>
      </c>
      <c r="N1842" s="39">
        <f t="shared" si="224"/>
        <v>0</v>
      </c>
      <c r="O1842" s="39">
        <f t="shared" si="225"/>
        <v>0</v>
      </c>
      <c r="P1842" s="39">
        <f t="shared" si="226"/>
        <v>0</v>
      </c>
      <c r="Q1842">
        <f t="shared" si="227"/>
        <v>0</v>
      </c>
      <c r="R1842">
        <f t="shared" si="228"/>
        <v>0</v>
      </c>
      <c r="S1842">
        <f t="shared" si="229"/>
        <v>1</v>
      </c>
      <c r="T1842">
        <f t="shared" si="230"/>
        <v>0</v>
      </c>
      <c r="U1842">
        <f t="shared" si="231"/>
        <v>0</v>
      </c>
    </row>
    <row r="1843" spans="1:21" x14ac:dyDescent="0.25">
      <c r="A1843" s="118">
        <v>516</v>
      </c>
      <c r="B1843" s="118">
        <v>1060793</v>
      </c>
      <c r="C1843" s="118" t="s">
        <v>2543</v>
      </c>
      <c r="D1843" s="119">
        <f>VLOOKUP(B1843,'Maestro clientes'!A:C,3,0)</f>
        <v>11346</v>
      </c>
      <c r="E1843" s="119">
        <v>18</v>
      </c>
      <c r="F1843" s="119">
        <v>54</v>
      </c>
      <c r="G1843" s="119">
        <v>0</v>
      </c>
      <c r="H1843" s="119">
        <v>0</v>
      </c>
      <c r="I1843" s="119">
        <v>0</v>
      </c>
      <c r="J1843" s="119">
        <v>0</v>
      </c>
      <c r="K1843" s="119">
        <v>0</v>
      </c>
      <c r="L1843" s="119">
        <v>0</v>
      </c>
      <c r="M1843" s="119">
        <v>0</v>
      </c>
      <c r="N1843" s="39">
        <f t="shared" si="224"/>
        <v>1</v>
      </c>
      <c r="O1843" s="39">
        <f t="shared" si="225"/>
        <v>1</v>
      </c>
      <c r="P1843" s="39">
        <f t="shared" si="226"/>
        <v>0</v>
      </c>
      <c r="Q1843">
        <f t="shared" si="227"/>
        <v>0</v>
      </c>
      <c r="R1843">
        <f t="shared" si="228"/>
        <v>0</v>
      </c>
      <c r="S1843">
        <f t="shared" si="229"/>
        <v>0</v>
      </c>
      <c r="T1843">
        <f t="shared" si="230"/>
        <v>0</v>
      </c>
      <c r="U1843">
        <f t="shared" si="231"/>
        <v>0</v>
      </c>
    </row>
    <row r="1844" spans="1:21" x14ac:dyDescent="0.25">
      <c r="A1844" s="118">
        <v>516</v>
      </c>
      <c r="B1844" s="118">
        <v>1061317</v>
      </c>
      <c r="C1844" s="118" t="s">
        <v>1180</v>
      </c>
      <c r="D1844" s="119">
        <f>VLOOKUP(B1844,'Maestro clientes'!A:C,3,0)</f>
        <v>12178</v>
      </c>
      <c r="E1844" s="119">
        <v>0</v>
      </c>
      <c r="F1844" s="119">
        <v>12</v>
      </c>
      <c r="G1844" s="119">
        <v>0</v>
      </c>
      <c r="H1844" s="119">
        <v>0</v>
      </c>
      <c r="I1844" s="119">
        <v>0</v>
      </c>
      <c r="J1844" s="119">
        <v>0</v>
      </c>
      <c r="K1844" s="119">
        <v>0</v>
      </c>
      <c r="L1844" s="119">
        <v>0</v>
      </c>
      <c r="M1844" s="119">
        <v>0</v>
      </c>
      <c r="N1844" s="39">
        <f t="shared" si="224"/>
        <v>0</v>
      </c>
      <c r="O1844" s="39">
        <f t="shared" si="225"/>
        <v>0</v>
      </c>
      <c r="P1844" s="39">
        <f t="shared" si="226"/>
        <v>0</v>
      </c>
      <c r="Q1844">
        <f t="shared" si="227"/>
        <v>0</v>
      </c>
      <c r="R1844">
        <f t="shared" si="228"/>
        <v>0</v>
      </c>
      <c r="S1844">
        <f t="shared" si="229"/>
        <v>0</v>
      </c>
      <c r="T1844">
        <f t="shared" si="230"/>
        <v>0</v>
      </c>
      <c r="U1844">
        <f t="shared" si="231"/>
        <v>0</v>
      </c>
    </row>
    <row r="1845" spans="1:21" x14ac:dyDescent="0.25">
      <c r="A1845" s="118">
        <v>516</v>
      </c>
      <c r="B1845" s="118">
        <v>1061475</v>
      </c>
      <c r="C1845" s="118" t="s">
        <v>2142</v>
      </c>
      <c r="D1845" s="119">
        <f>VLOOKUP(B1845,'Maestro clientes'!A:C,3,0)</f>
        <v>12404</v>
      </c>
      <c r="E1845" s="119">
        <v>0</v>
      </c>
      <c r="F1845" s="119">
        <v>0</v>
      </c>
      <c r="G1845" s="119">
        <v>0</v>
      </c>
      <c r="H1845" s="119">
        <v>0</v>
      </c>
      <c r="I1845" s="119">
        <v>0</v>
      </c>
      <c r="J1845" s="119">
        <v>0</v>
      </c>
      <c r="K1845" s="119">
        <v>0</v>
      </c>
      <c r="L1845" s="119">
        <v>12</v>
      </c>
      <c r="M1845" s="119">
        <v>0</v>
      </c>
      <c r="N1845" s="39">
        <f t="shared" si="224"/>
        <v>0</v>
      </c>
      <c r="O1845" s="39">
        <f t="shared" si="225"/>
        <v>0</v>
      </c>
      <c r="P1845" s="39">
        <f t="shared" si="226"/>
        <v>0</v>
      </c>
      <c r="Q1845">
        <f t="shared" si="227"/>
        <v>0</v>
      </c>
      <c r="R1845">
        <f t="shared" si="228"/>
        <v>0</v>
      </c>
      <c r="S1845">
        <f t="shared" si="229"/>
        <v>0</v>
      </c>
      <c r="T1845">
        <f t="shared" si="230"/>
        <v>0</v>
      </c>
      <c r="U1845">
        <f t="shared" si="231"/>
        <v>0</v>
      </c>
    </row>
    <row r="1846" spans="1:21" x14ac:dyDescent="0.25">
      <c r="A1846" s="118">
        <v>516</v>
      </c>
      <c r="B1846" s="118">
        <v>1061973</v>
      </c>
      <c r="C1846" s="118" t="s">
        <v>2758</v>
      </c>
      <c r="D1846" s="119">
        <f>VLOOKUP(B1846,'Maestro clientes'!A:C,3,0)</f>
        <v>13064</v>
      </c>
      <c r="E1846" s="119">
        <v>0</v>
      </c>
      <c r="F1846" s="119">
        <v>12</v>
      </c>
      <c r="G1846" s="119">
        <v>0</v>
      </c>
      <c r="H1846" s="119">
        <v>0</v>
      </c>
      <c r="I1846" s="119">
        <v>0</v>
      </c>
      <c r="J1846" s="119">
        <v>0</v>
      </c>
      <c r="K1846" s="119">
        <v>0</v>
      </c>
      <c r="L1846" s="119">
        <v>0</v>
      </c>
      <c r="M1846" s="119">
        <v>0</v>
      </c>
      <c r="N1846" s="39">
        <f t="shared" si="224"/>
        <v>0</v>
      </c>
      <c r="O1846" s="39">
        <f t="shared" si="225"/>
        <v>0</v>
      </c>
      <c r="P1846" s="39">
        <f t="shared" si="226"/>
        <v>0</v>
      </c>
      <c r="Q1846">
        <f t="shared" si="227"/>
        <v>0</v>
      </c>
      <c r="R1846">
        <f t="shared" si="228"/>
        <v>0</v>
      </c>
      <c r="S1846">
        <f t="shared" si="229"/>
        <v>0</v>
      </c>
      <c r="T1846">
        <f t="shared" si="230"/>
        <v>0</v>
      </c>
      <c r="U1846">
        <f t="shared" si="231"/>
        <v>0</v>
      </c>
    </row>
    <row r="1847" spans="1:21" x14ac:dyDescent="0.25">
      <c r="A1847" s="118">
        <v>516</v>
      </c>
      <c r="B1847" s="118">
        <v>1066503</v>
      </c>
      <c r="C1847" s="118" t="s">
        <v>1767</v>
      </c>
      <c r="D1847" s="119">
        <f>VLOOKUP(B1847,'Maestro clientes'!A:C,3,0)</f>
        <v>5379</v>
      </c>
      <c r="E1847" s="119">
        <v>0</v>
      </c>
      <c r="F1847" s="119">
        <v>44</v>
      </c>
      <c r="G1847" s="119">
        <v>36</v>
      </c>
      <c r="H1847" s="119">
        <v>0</v>
      </c>
      <c r="I1847" s="119">
        <v>0</v>
      </c>
      <c r="J1847" s="119">
        <v>0</v>
      </c>
      <c r="K1847" s="119">
        <v>0</v>
      </c>
      <c r="L1847" s="119">
        <v>0</v>
      </c>
      <c r="M1847" s="119">
        <v>0</v>
      </c>
      <c r="N1847" s="39">
        <f t="shared" si="224"/>
        <v>0</v>
      </c>
      <c r="O1847" s="39">
        <f t="shared" si="225"/>
        <v>1</v>
      </c>
      <c r="P1847" s="39">
        <f t="shared" si="226"/>
        <v>1</v>
      </c>
      <c r="Q1847">
        <f t="shared" si="227"/>
        <v>0</v>
      </c>
      <c r="R1847">
        <f t="shared" si="228"/>
        <v>0</v>
      </c>
      <c r="S1847">
        <f t="shared" si="229"/>
        <v>0</v>
      </c>
      <c r="T1847">
        <f t="shared" si="230"/>
        <v>0</v>
      </c>
      <c r="U1847">
        <f t="shared" si="231"/>
        <v>0</v>
      </c>
    </row>
    <row r="1848" spans="1:21" x14ac:dyDescent="0.25">
      <c r="A1848" s="118">
        <v>516</v>
      </c>
      <c r="B1848" s="118">
        <v>1067233</v>
      </c>
      <c r="C1848" s="118" t="s">
        <v>1768</v>
      </c>
      <c r="D1848" s="119">
        <f>VLOOKUP(B1848,'Maestro clientes'!A:C,3,0)</f>
        <v>61589</v>
      </c>
      <c r="E1848" s="119">
        <v>0</v>
      </c>
      <c r="F1848" s="119">
        <v>57</v>
      </c>
      <c r="G1848" s="119">
        <v>0</v>
      </c>
      <c r="H1848" s="119">
        <v>0</v>
      </c>
      <c r="I1848" s="119">
        <v>12</v>
      </c>
      <c r="J1848" s="119">
        <v>0</v>
      </c>
      <c r="K1848" s="119">
        <v>0</v>
      </c>
      <c r="L1848" s="119">
        <v>12</v>
      </c>
      <c r="M1848" s="119">
        <v>0</v>
      </c>
      <c r="N1848" s="39">
        <f t="shared" si="224"/>
        <v>0</v>
      </c>
      <c r="O1848" s="39">
        <f t="shared" si="225"/>
        <v>1</v>
      </c>
      <c r="P1848" s="39">
        <f t="shared" si="226"/>
        <v>0</v>
      </c>
      <c r="Q1848">
        <f t="shared" si="227"/>
        <v>0</v>
      </c>
      <c r="R1848">
        <f t="shared" si="228"/>
        <v>0</v>
      </c>
      <c r="S1848">
        <f t="shared" si="229"/>
        <v>0</v>
      </c>
      <c r="T1848">
        <f t="shared" si="230"/>
        <v>0</v>
      </c>
      <c r="U1848">
        <f t="shared" si="231"/>
        <v>0</v>
      </c>
    </row>
    <row r="1849" spans="1:21" x14ac:dyDescent="0.25">
      <c r="A1849" s="118">
        <v>516</v>
      </c>
      <c r="B1849" s="118">
        <v>1067740</v>
      </c>
      <c r="C1849" s="118" t="s">
        <v>1676</v>
      </c>
      <c r="D1849" s="119">
        <f>VLOOKUP(B1849,'Maestro clientes'!A:C,3,0)</f>
        <v>65709</v>
      </c>
      <c r="E1849" s="119">
        <v>27</v>
      </c>
      <c r="F1849" s="119">
        <v>96</v>
      </c>
      <c r="G1849" s="119">
        <v>0</v>
      </c>
      <c r="H1849" s="119">
        <v>0</v>
      </c>
      <c r="I1849" s="119">
        <v>0</v>
      </c>
      <c r="J1849" s="119">
        <v>0</v>
      </c>
      <c r="K1849" s="119">
        <v>0</v>
      </c>
      <c r="L1849" s="119">
        <v>0</v>
      </c>
      <c r="M1849" s="119">
        <v>0</v>
      </c>
      <c r="N1849" s="39">
        <f t="shared" si="224"/>
        <v>1</v>
      </c>
      <c r="O1849" s="39">
        <f t="shared" si="225"/>
        <v>1</v>
      </c>
      <c r="P1849" s="39">
        <f t="shared" si="226"/>
        <v>0</v>
      </c>
      <c r="Q1849">
        <f t="shared" si="227"/>
        <v>0</v>
      </c>
      <c r="R1849">
        <f t="shared" si="228"/>
        <v>0</v>
      </c>
      <c r="S1849">
        <f t="shared" si="229"/>
        <v>0</v>
      </c>
      <c r="T1849">
        <f t="shared" si="230"/>
        <v>0</v>
      </c>
      <c r="U1849">
        <f t="shared" si="231"/>
        <v>0</v>
      </c>
    </row>
    <row r="1850" spans="1:21" x14ac:dyDescent="0.25">
      <c r="A1850" s="118">
        <v>516</v>
      </c>
      <c r="B1850" s="118">
        <v>1068223</v>
      </c>
      <c r="C1850" s="118" t="s">
        <v>2351</v>
      </c>
      <c r="D1850" s="119">
        <f>VLOOKUP(B1850,'Maestro clientes'!A:C,3,0)</f>
        <v>6901</v>
      </c>
      <c r="E1850" s="119">
        <v>0</v>
      </c>
      <c r="F1850" s="119">
        <v>12</v>
      </c>
      <c r="G1850" s="119">
        <v>0</v>
      </c>
      <c r="H1850" s="119">
        <v>0</v>
      </c>
      <c r="I1850" s="119">
        <v>0</v>
      </c>
      <c r="J1850" s="119">
        <v>0</v>
      </c>
      <c r="K1850" s="119">
        <v>0</v>
      </c>
      <c r="L1850" s="119">
        <v>0</v>
      </c>
      <c r="M1850" s="119">
        <v>0</v>
      </c>
      <c r="N1850" s="39">
        <f t="shared" si="224"/>
        <v>0</v>
      </c>
      <c r="O1850" s="39">
        <f t="shared" si="225"/>
        <v>0</v>
      </c>
      <c r="P1850" s="39">
        <f t="shared" si="226"/>
        <v>0</v>
      </c>
      <c r="Q1850">
        <f t="shared" si="227"/>
        <v>0</v>
      </c>
      <c r="R1850">
        <f t="shared" si="228"/>
        <v>0</v>
      </c>
      <c r="S1850">
        <f t="shared" si="229"/>
        <v>0</v>
      </c>
      <c r="T1850">
        <f t="shared" si="230"/>
        <v>0</v>
      </c>
      <c r="U1850">
        <f t="shared" si="231"/>
        <v>0</v>
      </c>
    </row>
    <row r="1851" spans="1:21" x14ac:dyDescent="0.25">
      <c r="A1851" s="118">
        <v>516</v>
      </c>
      <c r="B1851" s="118">
        <v>1107022</v>
      </c>
      <c r="C1851" s="118" t="s">
        <v>1181</v>
      </c>
      <c r="D1851" s="119">
        <f>VLOOKUP(B1851,'Maestro clientes'!A:C,3,0)</f>
        <v>26702</v>
      </c>
      <c r="E1851" s="119">
        <v>0</v>
      </c>
      <c r="F1851" s="119">
        <v>0</v>
      </c>
      <c r="G1851" s="119">
        <v>0</v>
      </c>
      <c r="H1851" s="119">
        <v>0</v>
      </c>
      <c r="I1851" s="119">
        <v>0</v>
      </c>
      <c r="J1851" s="119">
        <v>0</v>
      </c>
      <c r="K1851" s="119">
        <v>24</v>
      </c>
      <c r="L1851" s="119">
        <v>12</v>
      </c>
      <c r="M1851" s="119">
        <v>0</v>
      </c>
      <c r="N1851" s="39">
        <f t="shared" si="224"/>
        <v>0</v>
      </c>
      <c r="O1851" s="39">
        <f t="shared" si="225"/>
        <v>0</v>
      </c>
      <c r="P1851" s="39">
        <f t="shared" si="226"/>
        <v>0</v>
      </c>
      <c r="Q1851">
        <f t="shared" si="227"/>
        <v>0</v>
      </c>
      <c r="R1851">
        <f t="shared" si="228"/>
        <v>0</v>
      </c>
      <c r="S1851">
        <f t="shared" si="229"/>
        <v>1</v>
      </c>
      <c r="T1851">
        <f t="shared" si="230"/>
        <v>0</v>
      </c>
      <c r="U1851">
        <f t="shared" si="231"/>
        <v>0</v>
      </c>
    </row>
    <row r="1852" spans="1:21" x14ac:dyDescent="0.25">
      <c r="A1852" s="118">
        <v>516</v>
      </c>
      <c r="B1852" s="118">
        <v>1113692</v>
      </c>
      <c r="C1852" s="118" t="s">
        <v>1769</v>
      </c>
      <c r="D1852" s="119">
        <f>VLOOKUP(B1852,'Maestro clientes'!A:C,3,0)</f>
        <v>30397</v>
      </c>
      <c r="E1852" s="119">
        <v>0</v>
      </c>
      <c r="F1852" s="119">
        <v>0</v>
      </c>
      <c r="G1852" s="119">
        <v>6</v>
      </c>
      <c r="H1852" s="119">
        <v>40</v>
      </c>
      <c r="I1852" s="119">
        <v>0</v>
      </c>
      <c r="J1852" s="119">
        <v>0</v>
      </c>
      <c r="K1852" s="119">
        <v>0</v>
      </c>
      <c r="L1852" s="119">
        <v>12</v>
      </c>
      <c r="M1852" s="119">
        <v>0</v>
      </c>
      <c r="N1852" s="39">
        <f t="shared" si="224"/>
        <v>0</v>
      </c>
      <c r="O1852" s="39">
        <f t="shared" si="225"/>
        <v>0</v>
      </c>
      <c r="P1852" s="39">
        <f t="shared" si="226"/>
        <v>0</v>
      </c>
      <c r="Q1852">
        <f t="shared" si="227"/>
        <v>0</v>
      </c>
      <c r="R1852">
        <f t="shared" si="228"/>
        <v>0</v>
      </c>
      <c r="S1852">
        <f t="shared" si="229"/>
        <v>0</v>
      </c>
      <c r="T1852">
        <f t="shared" si="230"/>
        <v>0</v>
      </c>
      <c r="U1852">
        <f t="shared" si="231"/>
        <v>0</v>
      </c>
    </row>
    <row r="1853" spans="1:21" x14ac:dyDescent="0.25">
      <c r="A1853" s="118">
        <v>516</v>
      </c>
      <c r="B1853" s="118">
        <v>1122711</v>
      </c>
      <c r="C1853" s="118" t="s">
        <v>2759</v>
      </c>
      <c r="D1853" s="119">
        <f>VLOOKUP(B1853,'Maestro clientes'!A:C,3,0)</f>
        <v>36121</v>
      </c>
      <c r="E1853" s="119">
        <v>0</v>
      </c>
      <c r="F1853" s="119">
        <v>0</v>
      </c>
      <c r="G1853" s="119">
        <v>0</v>
      </c>
      <c r="H1853" s="119">
        <v>0</v>
      </c>
      <c r="I1853" s="119">
        <v>0</v>
      </c>
      <c r="J1853" s="119">
        <v>0</v>
      </c>
      <c r="K1853" s="119">
        <v>0</v>
      </c>
      <c r="L1853" s="119">
        <v>60</v>
      </c>
      <c r="M1853" s="119">
        <v>0</v>
      </c>
      <c r="N1853" s="39">
        <f t="shared" si="224"/>
        <v>0</v>
      </c>
      <c r="O1853" s="39">
        <f t="shared" si="225"/>
        <v>0</v>
      </c>
      <c r="P1853" s="39">
        <f t="shared" si="226"/>
        <v>0</v>
      </c>
      <c r="Q1853">
        <f t="shared" si="227"/>
        <v>0</v>
      </c>
      <c r="R1853">
        <f t="shared" si="228"/>
        <v>0</v>
      </c>
      <c r="S1853">
        <f t="shared" si="229"/>
        <v>0</v>
      </c>
      <c r="T1853">
        <f t="shared" si="230"/>
        <v>1</v>
      </c>
      <c r="U1853">
        <f t="shared" si="231"/>
        <v>0</v>
      </c>
    </row>
    <row r="1854" spans="1:21" x14ac:dyDescent="0.25">
      <c r="A1854" s="118">
        <v>516</v>
      </c>
      <c r="B1854" s="118">
        <v>1134221</v>
      </c>
      <c r="C1854" s="118" t="s">
        <v>1770</v>
      </c>
      <c r="D1854" s="119">
        <f>VLOOKUP(B1854,'Maestro clientes'!A:C,3,0)</f>
        <v>40037</v>
      </c>
      <c r="E1854" s="119">
        <v>0</v>
      </c>
      <c r="F1854" s="119">
        <v>3</v>
      </c>
      <c r="G1854" s="119">
        <v>0</v>
      </c>
      <c r="H1854" s="119">
        <v>0</v>
      </c>
      <c r="I1854" s="119">
        <v>0</v>
      </c>
      <c r="J1854" s="119">
        <v>0</v>
      </c>
      <c r="K1854" s="119">
        <v>0</v>
      </c>
      <c r="L1854" s="119">
        <v>24</v>
      </c>
      <c r="M1854" s="119">
        <v>12</v>
      </c>
      <c r="N1854" s="39">
        <f t="shared" si="224"/>
        <v>0</v>
      </c>
      <c r="O1854" s="39">
        <f t="shared" si="225"/>
        <v>0</v>
      </c>
      <c r="P1854" s="39">
        <f t="shared" si="226"/>
        <v>0</v>
      </c>
      <c r="Q1854">
        <f t="shared" si="227"/>
        <v>0</v>
      </c>
      <c r="R1854">
        <f t="shared" si="228"/>
        <v>0</v>
      </c>
      <c r="S1854">
        <f t="shared" si="229"/>
        <v>0</v>
      </c>
      <c r="T1854">
        <f t="shared" si="230"/>
        <v>0</v>
      </c>
      <c r="U1854">
        <f t="shared" si="231"/>
        <v>1</v>
      </c>
    </row>
    <row r="1855" spans="1:21" x14ac:dyDescent="0.25">
      <c r="A1855" s="118">
        <v>516</v>
      </c>
      <c r="B1855" s="118">
        <v>1134410</v>
      </c>
      <c r="C1855" s="118" t="s">
        <v>1820</v>
      </c>
      <c r="D1855" s="119">
        <f>VLOOKUP(B1855,'Maestro clientes'!A:C,3,0)</f>
        <v>40082</v>
      </c>
      <c r="E1855" s="119">
        <v>0</v>
      </c>
      <c r="F1855" s="119">
        <v>0</v>
      </c>
      <c r="G1855" s="119">
        <v>0</v>
      </c>
      <c r="H1855" s="119">
        <v>0</v>
      </c>
      <c r="I1855" s="119">
        <v>0</v>
      </c>
      <c r="J1855" s="119">
        <v>0</v>
      </c>
      <c r="K1855" s="119">
        <v>0</v>
      </c>
      <c r="L1855" s="119">
        <v>0</v>
      </c>
      <c r="M1855" s="119">
        <v>36</v>
      </c>
      <c r="N1855" s="39">
        <f t="shared" si="224"/>
        <v>0</v>
      </c>
      <c r="O1855" s="39">
        <f t="shared" si="225"/>
        <v>0</v>
      </c>
      <c r="P1855" s="39">
        <f t="shared" si="226"/>
        <v>0</v>
      </c>
      <c r="Q1855">
        <f t="shared" si="227"/>
        <v>0</v>
      </c>
      <c r="R1855">
        <f t="shared" si="228"/>
        <v>0</v>
      </c>
      <c r="S1855">
        <f t="shared" si="229"/>
        <v>0</v>
      </c>
      <c r="T1855">
        <f t="shared" si="230"/>
        <v>0</v>
      </c>
      <c r="U1855">
        <f t="shared" si="231"/>
        <v>1</v>
      </c>
    </row>
    <row r="1856" spans="1:21" x14ac:dyDescent="0.25">
      <c r="A1856" s="118">
        <v>516</v>
      </c>
      <c r="B1856" s="118">
        <v>1140521</v>
      </c>
      <c r="C1856" s="118" t="s">
        <v>1677</v>
      </c>
      <c r="D1856" s="119">
        <f>VLOOKUP(B1856,'Maestro clientes'!A:C,3,0)</f>
        <v>40231</v>
      </c>
      <c r="E1856" s="119">
        <v>0</v>
      </c>
      <c r="F1856" s="119">
        <v>0</v>
      </c>
      <c r="G1856" s="119">
        <v>0</v>
      </c>
      <c r="H1856" s="119">
        <v>0</v>
      </c>
      <c r="I1856" s="119">
        <v>0</v>
      </c>
      <c r="J1856" s="119">
        <v>0</v>
      </c>
      <c r="K1856" s="119">
        <v>51</v>
      </c>
      <c r="L1856" s="119">
        <v>0</v>
      </c>
      <c r="M1856" s="119">
        <v>0</v>
      </c>
      <c r="N1856" s="39">
        <f t="shared" si="224"/>
        <v>0</v>
      </c>
      <c r="O1856" s="39">
        <f t="shared" si="225"/>
        <v>0</v>
      </c>
      <c r="P1856" s="39">
        <f t="shared" si="226"/>
        <v>0</v>
      </c>
      <c r="Q1856">
        <f t="shared" si="227"/>
        <v>0</v>
      </c>
      <c r="R1856">
        <f t="shared" si="228"/>
        <v>0</v>
      </c>
      <c r="S1856">
        <f t="shared" si="229"/>
        <v>1</v>
      </c>
      <c r="T1856">
        <f t="shared" si="230"/>
        <v>0</v>
      </c>
      <c r="U1856">
        <f t="shared" si="231"/>
        <v>0</v>
      </c>
    </row>
    <row r="1857" spans="1:21" x14ac:dyDescent="0.25">
      <c r="A1857" s="118">
        <v>516</v>
      </c>
      <c r="B1857" s="118">
        <v>1143748</v>
      </c>
      <c r="C1857" s="118" t="s">
        <v>2760</v>
      </c>
      <c r="D1857" s="119">
        <f>VLOOKUP(B1857,'Maestro clientes'!A:C,3,0)</f>
        <v>41309</v>
      </c>
      <c r="E1857" s="119">
        <v>0</v>
      </c>
      <c r="F1857" s="119">
        <v>0</v>
      </c>
      <c r="G1857" s="119">
        <v>0</v>
      </c>
      <c r="H1857" s="119">
        <v>0</v>
      </c>
      <c r="I1857" s="119">
        <v>0</v>
      </c>
      <c r="J1857" s="119">
        <v>0</v>
      </c>
      <c r="K1857" s="119">
        <v>12</v>
      </c>
      <c r="L1857" s="119">
        <v>0</v>
      </c>
      <c r="M1857" s="119">
        <v>24</v>
      </c>
      <c r="N1857" s="39">
        <f t="shared" si="224"/>
        <v>0</v>
      </c>
      <c r="O1857" s="39">
        <f t="shared" si="225"/>
        <v>0</v>
      </c>
      <c r="P1857" s="39">
        <f t="shared" si="226"/>
        <v>0</v>
      </c>
      <c r="Q1857">
        <f t="shared" si="227"/>
        <v>0</v>
      </c>
      <c r="R1857">
        <f t="shared" si="228"/>
        <v>0</v>
      </c>
      <c r="S1857">
        <f t="shared" si="229"/>
        <v>0</v>
      </c>
      <c r="T1857">
        <f t="shared" si="230"/>
        <v>0</v>
      </c>
      <c r="U1857">
        <f t="shared" si="231"/>
        <v>1</v>
      </c>
    </row>
    <row r="1858" spans="1:21" x14ac:dyDescent="0.25">
      <c r="A1858" s="118">
        <v>516</v>
      </c>
      <c r="B1858" s="118">
        <v>1154120</v>
      </c>
      <c r="C1858" s="118" t="s">
        <v>1678</v>
      </c>
      <c r="D1858" s="119">
        <f>VLOOKUP(B1858,'Maestro clientes'!A:C,3,0)</f>
        <v>41572</v>
      </c>
      <c r="E1858" s="119">
        <v>0</v>
      </c>
      <c r="F1858" s="119">
        <v>12</v>
      </c>
      <c r="G1858" s="119">
        <v>0</v>
      </c>
      <c r="H1858" s="119">
        <v>0</v>
      </c>
      <c r="I1858" s="119">
        <v>0</v>
      </c>
      <c r="J1858" s="119">
        <v>0</v>
      </c>
      <c r="K1858" s="119">
        <v>0</v>
      </c>
      <c r="L1858" s="119">
        <v>0</v>
      </c>
      <c r="M1858" s="119">
        <v>0</v>
      </c>
      <c r="N1858" s="39">
        <f t="shared" si="224"/>
        <v>0</v>
      </c>
      <c r="O1858" s="39">
        <f t="shared" si="225"/>
        <v>0</v>
      </c>
      <c r="P1858" s="39">
        <f t="shared" si="226"/>
        <v>0</v>
      </c>
      <c r="Q1858">
        <f t="shared" si="227"/>
        <v>0</v>
      </c>
      <c r="R1858">
        <f t="shared" si="228"/>
        <v>0</v>
      </c>
      <c r="S1858">
        <f t="shared" si="229"/>
        <v>0</v>
      </c>
      <c r="T1858">
        <f t="shared" si="230"/>
        <v>0</v>
      </c>
      <c r="U1858">
        <f t="shared" si="231"/>
        <v>0</v>
      </c>
    </row>
    <row r="1859" spans="1:21" x14ac:dyDescent="0.25">
      <c r="A1859" s="118">
        <v>520</v>
      </c>
      <c r="B1859" s="118">
        <v>1071113</v>
      </c>
      <c r="C1859" s="118" t="s">
        <v>2423</v>
      </c>
      <c r="D1859" s="119">
        <f>VLOOKUP(B1859,'Maestro clientes'!A:C,3,0)</f>
        <v>9652</v>
      </c>
      <c r="E1859" s="119">
        <v>0</v>
      </c>
      <c r="F1859" s="119">
        <v>2</v>
      </c>
      <c r="G1859" s="119">
        <v>0</v>
      </c>
      <c r="H1859" s="119">
        <v>0</v>
      </c>
      <c r="I1859" s="119">
        <v>0</v>
      </c>
      <c r="J1859" s="119">
        <v>0</v>
      </c>
      <c r="K1859" s="119">
        <v>0</v>
      </c>
      <c r="L1859" s="119">
        <v>0</v>
      </c>
      <c r="M1859" s="119">
        <v>0</v>
      </c>
      <c r="N1859" s="39">
        <f t="shared" si="224"/>
        <v>0</v>
      </c>
      <c r="O1859" s="39">
        <f t="shared" si="225"/>
        <v>0</v>
      </c>
      <c r="P1859" s="39">
        <f t="shared" si="226"/>
        <v>0</v>
      </c>
      <c r="Q1859">
        <f t="shared" si="227"/>
        <v>0</v>
      </c>
      <c r="R1859">
        <f t="shared" si="228"/>
        <v>0</v>
      </c>
      <c r="S1859">
        <f t="shared" si="229"/>
        <v>0</v>
      </c>
      <c r="T1859">
        <f t="shared" si="230"/>
        <v>0</v>
      </c>
      <c r="U1859">
        <f t="shared" si="231"/>
        <v>0</v>
      </c>
    </row>
    <row r="1860" spans="1:21" x14ac:dyDescent="0.25">
      <c r="A1860" s="118">
        <v>520</v>
      </c>
      <c r="B1860" s="118">
        <v>1073346</v>
      </c>
      <c r="C1860" s="118" t="s">
        <v>928</v>
      </c>
      <c r="D1860" s="119">
        <f>VLOOKUP(B1860,'Maestro clientes'!A:C,3,0)</f>
        <v>11343</v>
      </c>
      <c r="E1860" s="119">
        <v>5</v>
      </c>
      <c r="F1860" s="119">
        <v>0</v>
      </c>
      <c r="G1860" s="119">
        <v>0</v>
      </c>
      <c r="H1860" s="119">
        <v>0</v>
      </c>
      <c r="I1860" s="119">
        <v>0</v>
      </c>
      <c r="J1860" s="119">
        <v>0</v>
      </c>
      <c r="K1860" s="119">
        <v>12</v>
      </c>
      <c r="L1860" s="119">
        <v>50</v>
      </c>
      <c r="M1860" s="119">
        <v>0</v>
      </c>
      <c r="N1860" s="39">
        <f t="shared" si="224"/>
        <v>0</v>
      </c>
      <c r="O1860" s="39">
        <f t="shared" si="225"/>
        <v>0</v>
      </c>
      <c r="P1860" s="39">
        <f t="shared" si="226"/>
        <v>0</v>
      </c>
      <c r="Q1860">
        <f t="shared" si="227"/>
        <v>0</v>
      </c>
      <c r="R1860">
        <f t="shared" si="228"/>
        <v>0</v>
      </c>
      <c r="S1860">
        <f t="shared" si="229"/>
        <v>0</v>
      </c>
      <c r="T1860">
        <f t="shared" si="230"/>
        <v>1</v>
      </c>
      <c r="U1860">
        <f t="shared" si="231"/>
        <v>0</v>
      </c>
    </row>
    <row r="1861" spans="1:21" x14ac:dyDescent="0.25">
      <c r="A1861" s="118">
        <v>520</v>
      </c>
      <c r="B1861" s="118">
        <v>1078452</v>
      </c>
      <c r="C1861" s="118" t="s">
        <v>2785</v>
      </c>
      <c r="D1861" s="119">
        <f>VLOOKUP(B1861,'Maestro clientes'!A:C,3,0)</f>
        <v>17247</v>
      </c>
      <c r="E1861" s="119">
        <v>0</v>
      </c>
      <c r="F1861" s="119">
        <v>0</v>
      </c>
      <c r="G1861" s="119">
        <v>0</v>
      </c>
      <c r="H1861" s="119">
        <v>0</v>
      </c>
      <c r="I1861" s="119">
        <v>0</v>
      </c>
      <c r="J1861" s="119">
        <v>0</v>
      </c>
      <c r="K1861" s="119">
        <v>108</v>
      </c>
      <c r="L1861" s="119">
        <v>0</v>
      </c>
      <c r="M1861" s="119">
        <v>0</v>
      </c>
      <c r="N1861" s="39">
        <f t="shared" ref="N1861:N1918" si="232">IF(E1861&gt;=18,1,0)</f>
        <v>0</v>
      </c>
      <c r="O1861" s="39">
        <f t="shared" ref="O1861:O1918" si="233">IF(F1861&gt;=24,1,0)</f>
        <v>0</v>
      </c>
      <c r="P1861" s="39">
        <f t="shared" ref="P1861:P1918" si="234">IF(G1861&gt;=18,1,0)</f>
        <v>0</v>
      </c>
      <c r="Q1861">
        <f t="shared" ref="Q1861:Q1918" si="235">IF(AND(H1861&gt;=12,I1861&gt;=6),1,0)</f>
        <v>0</v>
      </c>
      <c r="R1861">
        <f t="shared" ref="R1861:R1918" si="236">IF(J1861&gt;=24,1,0)</f>
        <v>0</v>
      </c>
      <c r="S1861">
        <f t="shared" ref="S1861:S1918" si="237">IF(K1861&gt;=24,1,0)</f>
        <v>1</v>
      </c>
      <c r="T1861">
        <f t="shared" ref="T1861:T1918" si="238">IF(L1861&gt;=48,1,0)</f>
        <v>0</v>
      </c>
      <c r="U1861">
        <f t="shared" ref="U1861:U1918" si="239">IF(M1861&gt;=12,1,0)</f>
        <v>0</v>
      </c>
    </row>
    <row r="1862" spans="1:21" x14ac:dyDescent="0.25">
      <c r="A1862" s="118">
        <v>520</v>
      </c>
      <c r="B1862" s="118">
        <v>1082849</v>
      </c>
      <c r="C1862" s="118" t="s">
        <v>2662</v>
      </c>
      <c r="D1862" s="119">
        <f>VLOOKUP(B1862,'Maestro clientes'!A:C,3,0)</f>
        <v>19710</v>
      </c>
      <c r="E1862" s="119">
        <v>0</v>
      </c>
      <c r="F1862" s="119">
        <v>0</v>
      </c>
      <c r="G1862" s="119">
        <v>0</v>
      </c>
      <c r="H1862" s="119">
        <v>0</v>
      </c>
      <c r="I1862" s="119">
        <v>0</v>
      </c>
      <c r="J1862" s="119">
        <v>0</v>
      </c>
      <c r="K1862" s="119">
        <v>48</v>
      </c>
      <c r="L1862" s="119">
        <v>0</v>
      </c>
      <c r="M1862" s="119">
        <v>0</v>
      </c>
      <c r="N1862" s="39">
        <f t="shared" si="232"/>
        <v>0</v>
      </c>
      <c r="O1862" s="39">
        <f t="shared" si="233"/>
        <v>0</v>
      </c>
      <c r="P1862" s="39">
        <f t="shared" si="234"/>
        <v>0</v>
      </c>
      <c r="Q1862">
        <f t="shared" si="235"/>
        <v>0</v>
      </c>
      <c r="R1862">
        <f t="shared" si="236"/>
        <v>0</v>
      </c>
      <c r="S1862">
        <f t="shared" si="237"/>
        <v>1</v>
      </c>
      <c r="T1862">
        <f t="shared" si="238"/>
        <v>0</v>
      </c>
      <c r="U1862">
        <f t="shared" si="239"/>
        <v>0</v>
      </c>
    </row>
    <row r="1863" spans="1:21" x14ac:dyDescent="0.25">
      <c r="A1863" s="118">
        <v>520</v>
      </c>
      <c r="B1863" s="118">
        <v>1082864</v>
      </c>
      <c r="C1863" s="118" t="s">
        <v>2786</v>
      </c>
      <c r="D1863" s="119">
        <f>VLOOKUP(B1863,'Maestro clientes'!A:C,3,0)</f>
        <v>19743</v>
      </c>
      <c r="E1863" s="119">
        <v>0</v>
      </c>
      <c r="F1863" s="119">
        <v>3</v>
      </c>
      <c r="G1863" s="119">
        <v>0</v>
      </c>
      <c r="H1863" s="119">
        <v>0</v>
      </c>
      <c r="I1863" s="119">
        <v>0</v>
      </c>
      <c r="J1863" s="119">
        <v>0</v>
      </c>
      <c r="K1863" s="119">
        <v>0</v>
      </c>
      <c r="L1863" s="119">
        <v>0</v>
      </c>
      <c r="M1863" s="119">
        <v>0</v>
      </c>
      <c r="N1863" s="39">
        <f t="shared" si="232"/>
        <v>0</v>
      </c>
      <c r="O1863" s="39">
        <f t="shared" si="233"/>
        <v>0</v>
      </c>
      <c r="P1863" s="39">
        <f t="shared" si="234"/>
        <v>0</v>
      </c>
      <c r="Q1863">
        <f t="shared" si="235"/>
        <v>0</v>
      </c>
      <c r="R1863">
        <f t="shared" si="236"/>
        <v>0</v>
      </c>
      <c r="S1863">
        <f t="shared" si="237"/>
        <v>0</v>
      </c>
      <c r="T1863">
        <f t="shared" si="238"/>
        <v>0</v>
      </c>
      <c r="U1863">
        <f t="shared" si="239"/>
        <v>0</v>
      </c>
    </row>
    <row r="1864" spans="1:21" x14ac:dyDescent="0.25">
      <c r="A1864" s="118">
        <v>520</v>
      </c>
      <c r="B1864" s="118">
        <v>1082879</v>
      </c>
      <c r="C1864" s="118" t="s">
        <v>1564</v>
      </c>
      <c r="D1864" s="119">
        <f>VLOOKUP(B1864,'Maestro clientes'!A:C,3,0)</f>
        <v>19780</v>
      </c>
      <c r="E1864" s="119">
        <v>0</v>
      </c>
      <c r="F1864" s="119">
        <v>0</v>
      </c>
      <c r="G1864" s="119">
        <v>0</v>
      </c>
      <c r="H1864" s="119">
        <v>0</v>
      </c>
      <c r="I1864" s="119">
        <v>0</v>
      </c>
      <c r="J1864" s="119">
        <v>0</v>
      </c>
      <c r="K1864" s="119">
        <v>12</v>
      </c>
      <c r="L1864" s="119">
        <v>0</v>
      </c>
      <c r="M1864" s="119">
        <v>36</v>
      </c>
      <c r="N1864" s="39">
        <f t="shared" si="232"/>
        <v>0</v>
      </c>
      <c r="O1864" s="39">
        <f t="shared" si="233"/>
        <v>0</v>
      </c>
      <c r="P1864" s="39">
        <f t="shared" si="234"/>
        <v>0</v>
      </c>
      <c r="Q1864">
        <f t="shared" si="235"/>
        <v>0</v>
      </c>
      <c r="R1864">
        <f t="shared" si="236"/>
        <v>0</v>
      </c>
      <c r="S1864">
        <f t="shared" si="237"/>
        <v>0</v>
      </c>
      <c r="T1864">
        <f t="shared" si="238"/>
        <v>0</v>
      </c>
      <c r="U1864">
        <f t="shared" si="239"/>
        <v>1</v>
      </c>
    </row>
    <row r="1865" spans="1:21" x14ac:dyDescent="0.25">
      <c r="A1865" s="118">
        <v>520</v>
      </c>
      <c r="B1865" s="118">
        <v>1082924</v>
      </c>
      <c r="C1865" s="118" t="s">
        <v>1565</v>
      </c>
      <c r="D1865" s="119">
        <f>VLOOKUP(B1865,'Maestro clientes'!A:C,3,0)</f>
        <v>19910</v>
      </c>
      <c r="E1865" s="119">
        <v>0</v>
      </c>
      <c r="F1865" s="119">
        <v>132</v>
      </c>
      <c r="G1865" s="119">
        <v>0</v>
      </c>
      <c r="H1865" s="119">
        <v>0</v>
      </c>
      <c r="I1865" s="119">
        <v>0</v>
      </c>
      <c r="J1865" s="119">
        <v>0</v>
      </c>
      <c r="K1865" s="119">
        <v>0</v>
      </c>
      <c r="L1865" s="119">
        <v>0</v>
      </c>
      <c r="M1865" s="119">
        <v>36</v>
      </c>
      <c r="N1865" s="39">
        <f t="shared" si="232"/>
        <v>0</v>
      </c>
      <c r="O1865" s="39">
        <f t="shared" si="233"/>
        <v>1</v>
      </c>
      <c r="P1865" s="39">
        <f t="shared" si="234"/>
        <v>0</v>
      </c>
      <c r="Q1865">
        <f t="shared" si="235"/>
        <v>0</v>
      </c>
      <c r="R1865">
        <f t="shared" si="236"/>
        <v>0</v>
      </c>
      <c r="S1865">
        <f t="shared" si="237"/>
        <v>0</v>
      </c>
      <c r="T1865">
        <f t="shared" si="238"/>
        <v>0</v>
      </c>
      <c r="U1865">
        <f t="shared" si="239"/>
        <v>1</v>
      </c>
    </row>
    <row r="1866" spans="1:21" x14ac:dyDescent="0.25">
      <c r="A1866" s="118">
        <v>520</v>
      </c>
      <c r="B1866" s="118">
        <v>1082969</v>
      </c>
      <c r="C1866" s="118" t="s">
        <v>2768</v>
      </c>
      <c r="D1866" s="119">
        <f>VLOOKUP(B1866,'Maestro clientes'!A:C,3,0)</f>
        <v>20077</v>
      </c>
      <c r="E1866" s="119">
        <v>0</v>
      </c>
      <c r="F1866" s="119">
        <v>0</v>
      </c>
      <c r="G1866" s="119">
        <v>0</v>
      </c>
      <c r="H1866" s="119">
        <v>0</v>
      </c>
      <c r="I1866" s="119">
        <v>0</v>
      </c>
      <c r="J1866" s="119">
        <v>0</v>
      </c>
      <c r="K1866" s="119">
        <v>36</v>
      </c>
      <c r="L1866" s="119">
        <v>0</v>
      </c>
      <c r="M1866" s="119">
        <v>0</v>
      </c>
      <c r="N1866" s="39">
        <f t="shared" si="232"/>
        <v>0</v>
      </c>
      <c r="O1866" s="39">
        <f t="shared" si="233"/>
        <v>0</v>
      </c>
      <c r="P1866" s="39">
        <f t="shared" si="234"/>
        <v>0</v>
      </c>
      <c r="Q1866">
        <f t="shared" si="235"/>
        <v>0</v>
      </c>
      <c r="R1866">
        <f t="shared" si="236"/>
        <v>0</v>
      </c>
      <c r="S1866">
        <f t="shared" si="237"/>
        <v>1</v>
      </c>
      <c r="T1866">
        <f t="shared" si="238"/>
        <v>0</v>
      </c>
      <c r="U1866">
        <f t="shared" si="239"/>
        <v>0</v>
      </c>
    </row>
    <row r="1867" spans="1:21" x14ac:dyDescent="0.25">
      <c r="A1867" s="118">
        <v>520</v>
      </c>
      <c r="B1867" s="118">
        <v>1082970</v>
      </c>
      <c r="C1867" s="118" t="s">
        <v>1566</v>
      </c>
      <c r="D1867" s="119">
        <f>VLOOKUP(B1867,'Maestro clientes'!A:C,3,0)</f>
        <v>20079</v>
      </c>
      <c r="E1867" s="119">
        <v>0</v>
      </c>
      <c r="F1867" s="119">
        <v>0</v>
      </c>
      <c r="G1867" s="119">
        <v>0</v>
      </c>
      <c r="H1867" s="119">
        <v>0</v>
      </c>
      <c r="I1867" s="119">
        <v>0</v>
      </c>
      <c r="J1867" s="119">
        <v>0</v>
      </c>
      <c r="K1867" s="119">
        <v>0</v>
      </c>
      <c r="L1867" s="119">
        <v>10</v>
      </c>
      <c r="M1867" s="119">
        <v>0</v>
      </c>
      <c r="N1867" s="39">
        <f t="shared" si="232"/>
        <v>0</v>
      </c>
      <c r="O1867" s="39">
        <f t="shared" si="233"/>
        <v>0</v>
      </c>
      <c r="P1867" s="39">
        <f t="shared" si="234"/>
        <v>0</v>
      </c>
      <c r="Q1867">
        <f t="shared" si="235"/>
        <v>0</v>
      </c>
      <c r="R1867">
        <f t="shared" si="236"/>
        <v>0</v>
      </c>
      <c r="S1867">
        <f t="shared" si="237"/>
        <v>0</v>
      </c>
      <c r="T1867">
        <f t="shared" si="238"/>
        <v>0</v>
      </c>
      <c r="U1867">
        <f t="shared" si="239"/>
        <v>0</v>
      </c>
    </row>
    <row r="1868" spans="1:21" x14ac:dyDescent="0.25">
      <c r="A1868" s="118">
        <v>520</v>
      </c>
      <c r="B1868" s="118">
        <v>1083001</v>
      </c>
      <c r="C1868" s="118" t="s">
        <v>1390</v>
      </c>
      <c r="D1868" s="119">
        <f>VLOOKUP(B1868,'Maestro clientes'!A:C,3,0)</f>
        <v>20153</v>
      </c>
      <c r="E1868" s="119">
        <v>0</v>
      </c>
      <c r="F1868" s="119">
        <v>0</v>
      </c>
      <c r="G1868" s="119">
        <v>12</v>
      </c>
      <c r="H1868" s="119">
        <v>0</v>
      </c>
      <c r="I1868" s="119">
        <v>0</v>
      </c>
      <c r="J1868" s="119">
        <v>0</v>
      </c>
      <c r="K1868" s="119">
        <v>12</v>
      </c>
      <c r="L1868" s="119">
        <v>0</v>
      </c>
      <c r="M1868" s="119">
        <v>0</v>
      </c>
      <c r="N1868" s="39">
        <f t="shared" si="232"/>
        <v>0</v>
      </c>
      <c r="O1868" s="39">
        <f t="shared" si="233"/>
        <v>0</v>
      </c>
      <c r="P1868" s="39">
        <f t="shared" si="234"/>
        <v>0</v>
      </c>
      <c r="Q1868">
        <f t="shared" si="235"/>
        <v>0</v>
      </c>
      <c r="R1868">
        <f t="shared" si="236"/>
        <v>0</v>
      </c>
      <c r="S1868">
        <f t="shared" si="237"/>
        <v>0</v>
      </c>
      <c r="T1868">
        <f t="shared" si="238"/>
        <v>0</v>
      </c>
      <c r="U1868">
        <f t="shared" si="239"/>
        <v>0</v>
      </c>
    </row>
    <row r="1869" spans="1:21" x14ac:dyDescent="0.25">
      <c r="A1869" s="118">
        <v>520</v>
      </c>
      <c r="B1869" s="118">
        <v>1083084</v>
      </c>
      <c r="C1869" s="118" t="s">
        <v>1567</v>
      </c>
      <c r="D1869" s="119">
        <f>VLOOKUP(B1869,'Maestro clientes'!A:C,3,0)</f>
        <v>20320</v>
      </c>
      <c r="E1869" s="119">
        <v>0</v>
      </c>
      <c r="F1869" s="119">
        <v>0</v>
      </c>
      <c r="G1869" s="119">
        <v>0</v>
      </c>
      <c r="H1869" s="119">
        <v>0</v>
      </c>
      <c r="I1869" s="119">
        <v>0</v>
      </c>
      <c r="J1869" s="119">
        <v>0</v>
      </c>
      <c r="K1869" s="119">
        <v>0</v>
      </c>
      <c r="L1869" s="119">
        <v>0</v>
      </c>
      <c r="M1869" s="119">
        <v>18</v>
      </c>
      <c r="N1869" s="39">
        <f t="shared" si="232"/>
        <v>0</v>
      </c>
      <c r="O1869" s="39">
        <f t="shared" si="233"/>
        <v>0</v>
      </c>
      <c r="P1869" s="39">
        <f t="shared" si="234"/>
        <v>0</v>
      </c>
      <c r="Q1869">
        <f t="shared" si="235"/>
        <v>0</v>
      </c>
      <c r="R1869">
        <f t="shared" si="236"/>
        <v>0</v>
      </c>
      <c r="S1869">
        <f t="shared" si="237"/>
        <v>0</v>
      </c>
      <c r="T1869">
        <f t="shared" si="238"/>
        <v>0</v>
      </c>
      <c r="U1869">
        <f t="shared" si="239"/>
        <v>1</v>
      </c>
    </row>
    <row r="1870" spans="1:21" x14ac:dyDescent="0.25">
      <c r="A1870" s="118">
        <v>520</v>
      </c>
      <c r="B1870" s="118">
        <v>1083089</v>
      </c>
      <c r="C1870" s="118" t="s">
        <v>2787</v>
      </c>
      <c r="D1870" s="119">
        <f>VLOOKUP(B1870,'Maestro clientes'!A:C,3,0)</f>
        <v>20326</v>
      </c>
      <c r="E1870" s="119">
        <v>0</v>
      </c>
      <c r="F1870" s="119">
        <v>0</v>
      </c>
      <c r="G1870" s="119">
        <v>0</v>
      </c>
      <c r="H1870" s="119">
        <v>0</v>
      </c>
      <c r="I1870" s="119">
        <v>0</v>
      </c>
      <c r="J1870" s="119">
        <v>0</v>
      </c>
      <c r="K1870" s="119">
        <v>36</v>
      </c>
      <c r="L1870" s="119">
        <v>0</v>
      </c>
      <c r="M1870" s="119">
        <v>0</v>
      </c>
      <c r="N1870" s="39">
        <f t="shared" si="232"/>
        <v>0</v>
      </c>
      <c r="O1870" s="39">
        <f t="shared" si="233"/>
        <v>0</v>
      </c>
      <c r="P1870" s="39">
        <f t="shared" si="234"/>
        <v>0</v>
      </c>
      <c r="Q1870">
        <f t="shared" si="235"/>
        <v>0</v>
      </c>
      <c r="R1870">
        <f t="shared" si="236"/>
        <v>0</v>
      </c>
      <c r="S1870">
        <f t="shared" si="237"/>
        <v>1</v>
      </c>
      <c r="T1870">
        <f t="shared" si="238"/>
        <v>0</v>
      </c>
      <c r="U1870">
        <f t="shared" si="239"/>
        <v>0</v>
      </c>
    </row>
    <row r="1871" spans="1:21" x14ac:dyDescent="0.25">
      <c r="A1871" s="118">
        <v>520</v>
      </c>
      <c r="B1871" s="118">
        <v>1083219</v>
      </c>
      <c r="C1871" s="118" t="s">
        <v>929</v>
      </c>
      <c r="D1871" s="119">
        <f>VLOOKUP(B1871,'Maestro clientes'!A:C,3,0)</f>
        <v>20744</v>
      </c>
      <c r="E1871" s="119">
        <v>0</v>
      </c>
      <c r="F1871" s="119">
        <v>0</v>
      </c>
      <c r="G1871" s="119">
        <v>0</v>
      </c>
      <c r="H1871" s="119">
        <v>0</v>
      </c>
      <c r="I1871" s="119">
        <v>0</v>
      </c>
      <c r="J1871" s="119">
        <v>0</v>
      </c>
      <c r="K1871" s="119">
        <v>168</v>
      </c>
      <c r="L1871" s="119">
        <v>60</v>
      </c>
      <c r="M1871" s="119">
        <v>0</v>
      </c>
      <c r="N1871" s="39">
        <f t="shared" si="232"/>
        <v>0</v>
      </c>
      <c r="O1871" s="39">
        <f t="shared" si="233"/>
        <v>0</v>
      </c>
      <c r="P1871" s="39">
        <f t="shared" si="234"/>
        <v>0</v>
      </c>
      <c r="Q1871">
        <f t="shared" si="235"/>
        <v>0</v>
      </c>
      <c r="R1871">
        <f t="shared" si="236"/>
        <v>0</v>
      </c>
      <c r="S1871">
        <f t="shared" si="237"/>
        <v>1</v>
      </c>
      <c r="T1871">
        <f t="shared" si="238"/>
        <v>1</v>
      </c>
      <c r="U1871">
        <f t="shared" si="239"/>
        <v>0</v>
      </c>
    </row>
    <row r="1872" spans="1:21" x14ac:dyDescent="0.25">
      <c r="A1872" s="118">
        <v>520</v>
      </c>
      <c r="B1872" s="118">
        <v>1083544</v>
      </c>
      <c r="C1872" s="118" t="s">
        <v>928</v>
      </c>
      <c r="D1872" s="119">
        <f>VLOOKUP(B1872,'Maestro clientes'!A:C,3,0)</f>
        <v>19776</v>
      </c>
      <c r="E1872" s="119">
        <v>0</v>
      </c>
      <c r="F1872" s="119">
        <v>0</v>
      </c>
      <c r="G1872" s="119">
        <v>0</v>
      </c>
      <c r="H1872" s="119">
        <v>0</v>
      </c>
      <c r="I1872" s="119">
        <v>0</v>
      </c>
      <c r="J1872" s="119">
        <v>0</v>
      </c>
      <c r="K1872" s="119">
        <v>87</v>
      </c>
      <c r="L1872" s="119">
        <v>120</v>
      </c>
      <c r="M1872" s="119">
        <v>0</v>
      </c>
      <c r="N1872" s="39">
        <f t="shared" si="232"/>
        <v>0</v>
      </c>
      <c r="O1872" s="39">
        <f t="shared" si="233"/>
        <v>0</v>
      </c>
      <c r="P1872" s="39">
        <f t="shared" si="234"/>
        <v>0</v>
      </c>
      <c r="Q1872">
        <f t="shared" si="235"/>
        <v>0</v>
      </c>
      <c r="R1872">
        <f t="shared" si="236"/>
        <v>0</v>
      </c>
      <c r="S1872">
        <f t="shared" si="237"/>
        <v>1</v>
      </c>
      <c r="T1872">
        <f t="shared" si="238"/>
        <v>1</v>
      </c>
      <c r="U1872">
        <f t="shared" si="239"/>
        <v>0</v>
      </c>
    </row>
    <row r="1873" spans="1:21" x14ac:dyDescent="0.25">
      <c r="A1873" s="118">
        <v>520</v>
      </c>
      <c r="B1873" s="118">
        <v>1083578</v>
      </c>
      <c r="C1873" s="118" t="s">
        <v>929</v>
      </c>
      <c r="D1873" s="119">
        <f>VLOOKUP(B1873,'Maestro clientes'!A:C,3,0)</f>
        <v>21089</v>
      </c>
      <c r="E1873" s="119">
        <v>0</v>
      </c>
      <c r="F1873" s="119">
        <v>0</v>
      </c>
      <c r="G1873" s="119">
        <v>0</v>
      </c>
      <c r="H1873" s="119">
        <v>0</v>
      </c>
      <c r="I1873" s="119">
        <v>0</v>
      </c>
      <c r="J1873" s="119">
        <v>0</v>
      </c>
      <c r="K1873" s="119">
        <v>12</v>
      </c>
      <c r="L1873" s="119">
        <v>0</v>
      </c>
      <c r="M1873" s="119">
        <v>36</v>
      </c>
      <c r="N1873" s="39">
        <f t="shared" si="232"/>
        <v>0</v>
      </c>
      <c r="O1873" s="39">
        <f t="shared" si="233"/>
        <v>0</v>
      </c>
      <c r="P1873" s="39">
        <f t="shared" si="234"/>
        <v>0</v>
      </c>
      <c r="Q1873">
        <f t="shared" si="235"/>
        <v>0</v>
      </c>
      <c r="R1873">
        <f t="shared" si="236"/>
        <v>0</v>
      </c>
      <c r="S1873">
        <f t="shared" si="237"/>
        <v>0</v>
      </c>
      <c r="T1873">
        <f t="shared" si="238"/>
        <v>0</v>
      </c>
      <c r="U1873">
        <f t="shared" si="239"/>
        <v>1</v>
      </c>
    </row>
    <row r="1874" spans="1:21" x14ac:dyDescent="0.25">
      <c r="A1874" s="118">
        <v>520</v>
      </c>
      <c r="B1874" s="118">
        <v>1083652</v>
      </c>
      <c r="C1874" s="118" t="s">
        <v>2769</v>
      </c>
      <c r="D1874" s="119">
        <f>VLOOKUP(B1874,'Maestro clientes'!A:C,3,0)</f>
        <v>21485</v>
      </c>
      <c r="E1874" s="119">
        <v>0</v>
      </c>
      <c r="F1874" s="119">
        <v>36</v>
      </c>
      <c r="G1874" s="119">
        <v>0</v>
      </c>
      <c r="H1874" s="119">
        <v>0</v>
      </c>
      <c r="I1874" s="119">
        <v>0</v>
      </c>
      <c r="J1874" s="119">
        <v>0</v>
      </c>
      <c r="K1874" s="119">
        <v>12</v>
      </c>
      <c r="L1874" s="119">
        <v>12</v>
      </c>
      <c r="M1874" s="119">
        <v>0</v>
      </c>
      <c r="N1874" s="39">
        <f t="shared" si="232"/>
        <v>0</v>
      </c>
      <c r="O1874" s="39">
        <f t="shared" si="233"/>
        <v>1</v>
      </c>
      <c r="P1874" s="39">
        <f t="shared" si="234"/>
        <v>0</v>
      </c>
      <c r="Q1874">
        <f t="shared" si="235"/>
        <v>0</v>
      </c>
      <c r="R1874">
        <f t="shared" si="236"/>
        <v>0</v>
      </c>
      <c r="S1874">
        <f t="shared" si="237"/>
        <v>0</v>
      </c>
      <c r="T1874">
        <f t="shared" si="238"/>
        <v>0</v>
      </c>
      <c r="U1874">
        <f t="shared" si="239"/>
        <v>0</v>
      </c>
    </row>
    <row r="1875" spans="1:21" x14ac:dyDescent="0.25">
      <c r="A1875" s="118">
        <v>520</v>
      </c>
      <c r="B1875" s="118">
        <v>1099752</v>
      </c>
      <c r="C1875" s="118" t="s">
        <v>2788</v>
      </c>
      <c r="D1875" s="119">
        <f>VLOOKUP(B1875,'Maestro clientes'!A:C,3,0)</f>
        <v>23048</v>
      </c>
      <c r="E1875" s="119">
        <v>0</v>
      </c>
      <c r="F1875" s="119">
        <v>6</v>
      </c>
      <c r="G1875" s="119">
        <v>0</v>
      </c>
      <c r="H1875" s="119">
        <v>0</v>
      </c>
      <c r="I1875" s="119">
        <v>0</v>
      </c>
      <c r="J1875" s="119">
        <v>0</v>
      </c>
      <c r="K1875" s="119">
        <v>12</v>
      </c>
      <c r="L1875" s="119">
        <v>0</v>
      </c>
      <c r="M1875" s="119">
        <v>0</v>
      </c>
      <c r="N1875" s="39">
        <f t="shared" si="232"/>
        <v>0</v>
      </c>
      <c r="O1875" s="39">
        <f t="shared" si="233"/>
        <v>0</v>
      </c>
      <c r="P1875" s="39">
        <f t="shared" si="234"/>
        <v>0</v>
      </c>
      <c r="Q1875">
        <f t="shared" si="235"/>
        <v>0</v>
      </c>
      <c r="R1875">
        <f t="shared" si="236"/>
        <v>0</v>
      </c>
      <c r="S1875">
        <f t="shared" si="237"/>
        <v>0</v>
      </c>
      <c r="T1875">
        <f t="shared" si="238"/>
        <v>0</v>
      </c>
      <c r="U1875">
        <f t="shared" si="239"/>
        <v>0</v>
      </c>
    </row>
    <row r="1876" spans="1:21" x14ac:dyDescent="0.25">
      <c r="A1876" s="118">
        <v>520</v>
      </c>
      <c r="B1876" s="118">
        <v>1106202</v>
      </c>
      <c r="C1876" s="118" t="s">
        <v>2424</v>
      </c>
      <c r="D1876" s="119">
        <f>VLOOKUP(B1876,'Maestro clientes'!A:C,3,0)</f>
        <v>25814</v>
      </c>
      <c r="E1876" s="119">
        <v>0</v>
      </c>
      <c r="F1876" s="119">
        <v>0</v>
      </c>
      <c r="G1876" s="119">
        <v>0</v>
      </c>
      <c r="H1876" s="119">
        <v>0</v>
      </c>
      <c r="I1876" s="119">
        <v>0</v>
      </c>
      <c r="J1876" s="119">
        <v>0</v>
      </c>
      <c r="K1876" s="119">
        <v>0</v>
      </c>
      <c r="L1876" s="119">
        <v>0</v>
      </c>
      <c r="M1876" s="119">
        <v>24</v>
      </c>
      <c r="N1876" s="39">
        <f t="shared" si="232"/>
        <v>0</v>
      </c>
      <c r="O1876" s="39">
        <f t="shared" si="233"/>
        <v>0</v>
      </c>
      <c r="P1876" s="39">
        <f t="shared" si="234"/>
        <v>0</v>
      </c>
      <c r="Q1876">
        <f t="shared" si="235"/>
        <v>0</v>
      </c>
      <c r="R1876">
        <f t="shared" si="236"/>
        <v>0</v>
      </c>
      <c r="S1876">
        <f t="shared" si="237"/>
        <v>0</v>
      </c>
      <c r="T1876">
        <f t="shared" si="238"/>
        <v>0</v>
      </c>
      <c r="U1876">
        <f t="shared" si="239"/>
        <v>1</v>
      </c>
    </row>
    <row r="1877" spans="1:21" x14ac:dyDescent="0.25">
      <c r="A1877" s="118">
        <v>520</v>
      </c>
      <c r="B1877" s="118">
        <v>1107948</v>
      </c>
      <c r="C1877" s="118" t="s">
        <v>2425</v>
      </c>
      <c r="D1877" s="119">
        <f>VLOOKUP(B1877,'Maestro clientes'!A:C,3,0)</f>
        <v>27903</v>
      </c>
      <c r="E1877" s="119">
        <v>0</v>
      </c>
      <c r="F1877" s="119">
        <v>0</v>
      </c>
      <c r="G1877" s="119">
        <v>84</v>
      </c>
      <c r="H1877" s="119">
        <v>0</v>
      </c>
      <c r="I1877" s="119">
        <v>0</v>
      </c>
      <c r="J1877" s="119">
        <v>0</v>
      </c>
      <c r="K1877" s="119">
        <v>0</v>
      </c>
      <c r="L1877" s="119">
        <v>0</v>
      </c>
      <c r="M1877" s="119">
        <v>0</v>
      </c>
      <c r="N1877" s="39">
        <f t="shared" si="232"/>
        <v>0</v>
      </c>
      <c r="O1877" s="39">
        <f t="shared" si="233"/>
        <v>0</v>
      </c>
      <c r="P1877" s="39">
        <f t="shared" si="234"/>
        <v>1</v>
      </c>
      <c r="Q1877">
        <f t="shared" si="235"/>
        <v>0</v>
      </c>
      <c r="R1877">
        <f t="shared" si="236"/>
        <v>0</v>
      </c>
      <c r="S1877">
        <f t="shared" si="237"/>
        <v>0</v>
      </c>
      <c r="T1877">
        <f t="shared" si="238"/>
        <v>0</v>
      </c>
      <c r="U1877">
        <f t="shared" si="239"/>
        <v>0</v>
      </c>
    </row>
    <row r="1878" spans="1:21" x14ac:dyDescent="0.25">
      <c r="A1878" s="118">
        <v>520</v>
      </c>
      <c r="B1878" s="118">
        <v>1115504</v>
      </c>
      <c r="C1878" s="118" t="s">
        <v>2426</v>
      </c>
      <c r="D1878" s="119">
        <f>VLOOKUP(B1878,'Maestro clientes'!A:C,3,0)</f>
        <v>31287</v>
      </c>
      <c r="E1878" s="119">
        <v>0</v>
      </c>
      <c r="F1878" s="119">
        <v>0</v>
      </c>
      <c r="G1878" s="119">
        <v>0</v>
      </c>
      <c r="H1878" s="119">
        <v>0</v>
      </c>
      <c r="I1878" s="119">
        <v>0</v>
      </c>
      <c r="J1878" s="119">
        <v>0</v>
      </c>
      <c r="K1878" s="119">
        <v>24</v>
      </c>
      <c r="L1878" s="119">
        <v>24</v>
      </c>
      <c r="M1878" s="119">
        <v>24</v>
      </c>
      <c r="N1878" s="39">
        <f t="shared" si="232"/>
        <v>0</v>
      </c>
      <c r="O1878" s="39">
        <f t="shared" si="233"/>
        <v>0</v>
      </c>
      <c r="P1878" s="39">
        <f t="shared" si="234"/>
        <v>0</v>
      </c>
      <c r="Q1878">
        <f t="shared" si="235"/>
        <v>0</v>
      </c>
      <c r="R1878">
        <f t="shared" si="236"/>
        <v>0</v>
      </c>
      <c r="S1878">
        <f t="shared" si="237"/>
        <v>1</v>
      </c>
      <c r="T1878">
        <f t="shared" si="238"/>
        <v>0</v>
      </c>
      <c r="U1878">
        <f t="shared" si="239"/>
        <v>1</v>
      </c>
    </row>
    <row r="1879" spans="1:21" x14ac:dyDescent="0.25">
      <c r="A1879" s="118">
        <v>520</v>
      </c>
      <c r="B1879" s="118">
        <v>1118577</v>
      </c>
      <c r="C1879" s="118" t="s">
        <v>930</v>
      </c>
      <c r="D1879" s="119">
        <f>VLOOKUP(B1879,'Maestro clientes'!A:C,3,0)</f>
        <v>32962</v>
      </c>
      <c r="E1879" s="119">
        <v>0</v>
      </c>
      <c r="F1879" s="119">
        <v>0</v>
      </c>
      <c r="G1879" s="119">
        <v>0</v>
      </c>
      <c r="H1879" s="119">
        <v>0</v>
      </c>
      <c r="I1879" s="119">
        <v>0</v>
      </c>
      <c r="J1879" s="119">
        <v>0</v>
      </c>
      <c r="K1879" s="119">
        <v>12</v>
      </c>
      <c r="L1879" s="119">
        <v>12</v>
      </c>
      <c r="M1879" s="119">
        <v>0</v>
      </c>
      <c r="N1879" s="39">
        <f t="shared" si="232"/>
        <v>0</v>
      </c>
      <c r="O1879" s="39">
        <f t="shared" si="233"/>
        <v>0</v>
      </c>
      <c r="P1879" s="39">
        <f t="shared" si="234"/>
        <v>0</v>
      </c>
      <c r="Q1879">
        <f t="shared" si="235"/>
        <v>0</v>
      </c>
      <c r="R1879">
        <f t="shared" si="236"/>
        <v>0</v>
      </c>
      <c r="S1879">
        <f t="shared" si="237"/>
        <v>0</v>
      </c>
      <c r="T1879">
        <f t="shared" si="238"/>
        <v>0</v>
      </c>
      <c r="U1879">
        <f t="shared" si="239"/>
        <v>0</v>
      </c>
    </row>
    <row r="1880" spans="1:21" x14ac:dyDescent="0.25">
      <c r="A1880" s="118">
        <v>520</v>
      </c>
      <c r="B1880" s="118">
        <v>1123158</v>
      </c>
      <c r="C1880" s="118" t="s">
        <v>2423</v>
      </c>
      <c r="D1880" s="119">
        <f>VLOOKUP(B1880,'Maestro clientes'!A:C,3,0)</f>
        <v>36494</v>
      </c>
      <c r="E1880" s="119">
        <v>0</v>
      </c>
      <c r="F1880" s="119">
        <v>0</v>
      </c>
      <c r="G1880" s="119">
        <v>0</v>
      </c>
      <c r="H1880" s="119">
        <v>0</v>
      </c>
      <c r="I1880" s="119">
        <v>0</v>
      </c>
      <c r="J1880" s="119">
        <v>24</v>
      </c>
      <c r="K1880" s="119">
        <v>0</v>
      </c>
      <c r="L1880" s="119">
        <v>0</v>
      </c>
      <c r="M1880" s="119">
        <v>0</v>
      </c>
      <c r="N1880" s="39">
        <f t="shared" si="232"/>
        <v>0</v>
      </c>
      <c r="O1880" s="39">
        <f t="shared" si="233"/>
        <v>0</v>
      </c>
      <c r="P1880" s="39">
        <f t="shared" si="234"/>
        <v>0</v>
      </c>
      <c r="Q1880">
        <f t="shared" si="235"/>
        <v>0</v>
      </c>
      <c r="R1880">
        <f t="shared" si="236"/>
        <v>1</v>
      </c>
      <c r="S1880">
        <f t="shared" si="237"/>
        <v>0</v>
      </c>
      <c r="T1880">
        <f t="shared" si="238"/>
        <v>0</v>
      </c>
      <c r="U1880">
        <f t="shared" si="239"/>
        <v>0</v>
      </c>
    </row>
    <row r="1881" spans="1:21" x14ac:dyDescent="0.25">
      <c r="A1881" s="118">
        <v>520</v>
      </c>
      <c r="B1881" s="118">
        <v>1141876</v>
      </c>
      <c r="C1881" s="118" t="s">
        <v>1568</v>
      </c>
      <c r="D1881" s="119">
        <f>VLOOKUP(B1881,'Maestro clientes'!A:C,3,0)</f>
        <v>40593</v>
      </c>
      <c r="E1881" s="119">
        <v>0</v>
      </c>
      <c r="F1881" s="119">
        <v>0</v>
      </c>
      <c r="G1881" s="119">
        <v>12</v>
      </c>
      <c r="H1881" s="119">
        <v>0</v>
      </c>
      <c r="I1881" s="119">
        <v>0</v>
      </c>
      <c r="J1881" s="119">
        <v>0</v>
      </c>
      <c r="K1881" s="119">
        <v>0</v>
      </c>
      <c r="L1881" s="119">
        <v>0</v>
      </c>
      <c r="M1881" s="119">
        <v>0</v>
      </c>
      <c r="N1881" s="39">
        <f t="shared" si="232"/>
        <v>0</v>
      </c>
      <c r="O1881" s="39">
        <f t="shared" si="233"/>
        <v>0</v>
      </c>
      <c r="P1881" s="39">
        <f t="shared" si="234"/>
        <v>0</v>
      </c>
      <c r="Q1881">
        <f t="shared" si="235"/>
        <v>0</v>
      </c>
      <c r="R1881">
        <f t="shared" si="236"/>
        <v>0</v>
      </c>
      <c r="S1881">
        <f t="shared" si="237"/>
        <v>0</v>
      </c>
      <c r="T1881">
        <f t="shared" si="238"/>
        <v>0</v>
      </c>
      <c r="U1881">
        <f t="shared" si="239"/>
        <v>0</v>
      </c>
    </row>
    <row r="1882" spans="1:21" x14ac:dyDescent="0.25">
      <c r="A1882" s="118">
        <v>520</v>
      </c>
      <c r="B1882" s="118">
        <v>1082888</v>
      </c>
      <c r="C1882" s="118" t="s">
        <v>3045</v>
      </c>
      <c r="D1882" s="119">
        <f>VLOOKUP(B1882,'Maestro clientes'!A:C,3,0)</f>
        <v>19830</v>
      </c>
      <c r="E1882" s="119">
        <v>0</v>
      </c>
      <c r="F1882" s="119">
        <v>0</v>
      </c>
      <c r="G1882" s="119">
        <v>0</v>
      </c>
      <c r="H1882" s="119">
        <v>0</v>
      </c>
      <c r="I1882" s="119">
        <v>0</v>
      </c>
      <c r="J1882" s="119">
        <v>0</v>
      </c>
      <c r="K1882" s="119">
        <v>6</v>
      </c>
      <c r="L1882" s="119">
        <v>0</v>
      </c>
      <c r="M1882" s="119">
        <v>0</v>
      </c>
      <c r="N1882" s="39">
        <f t="shared" si="232"/>
        <v>0</v>
      </c>
      <c r="O1882" s="39">
        <f t="shared" si="233"/>
        <v>0</v>
      </c>
      <c r="P1882" s="39">
        <f t="shared" si="234"/>
        <v>0</v>
      </c>
      <c r="Q1882">
        <f t="shared" si="235"/>
        <v>0</v>
      </c>
      <c r="R1882">
        <f t="shared" si="236"/>
        <v>0</v>
      </c>
      <c r="S1882">
        <f t="shared" si="237"/>
        <v>0</v>
      </c>
      <c r="T1882">
        <f t="shared" si="238"/>
        <v>0</v>
      </c>
      <c r="U1882">
        <f t="shared" si="239"/>
        <v>0</v>
      </c>
    </row>
    <row r="1883" spans="1:21" x14ac:dyDescent="0.25">
      <c r="A1883" s="118">
        <v>521</v>
      </c>
      <c r="B1883" s="118">
        <v>1073358</v>
      </c>
      <c r="C1883" s="118" t="s">
        <v>1569</v>
      </c>
      <c r="D1883" s="119">
        <f>VLOOKUP(B1883,'Maestro clientes'!A:C,3,0)</f>
        <v>15462</v>
      </c>
      <c r="E1883" s="119">
        <v>0</v>
      </c>
      <c r="F1883" s="119">
        <v>12</v>
      </c>
      <c r="G1883" s="119">
        <v>48</v>
      </c>
      <c r="H1883" s="119">
        <v>0</v>
      </c>
      <c r="I1883" s="119">
        <v>0</v>
      </c>
      <c r="J1883" s="119">
        <v>0</v>
      </c>
      <c r="K1883" s="119">
        <v>0</v>
      </c>
      <c r="L1883" s="119">
        <v>0</v>
      </c>
      <c r="M1883" s="119">
        <v>0</v>
      </c>
      <c r="N1883" s="39">
        <f t="shared" si="232"/>
        <v>0</v>
      </c>
      <c r="O1883" s="39">
        <f t="shared" si="233"/>
        <v>0</v>
      </c>
      <c r="P1883" s="39">
        <f t="shared" si="234"/>
        <v>1</v>
      </c>
      <c r="Q1883">
        <f t="shared" si="235"/>
        <v>0</v>
      </c>
      <c r="R1883">
        <f t="shared" si="236"/>
        <v>0</v>
      </c>
      <c r="S1883">
        <f t="shared" si="237"/>
        <v>0</v>
      </c>
      <c r="T1883">
        <f t="shared" si="238"/>
        <v>0</v>
      </c>
      <c r="U1883">
        <f t="shared" si="239"/>
        <v>0</v>
      </c>
    </row>
    <row r="1884" spans="1:21" x14ac:dyDescent="0.25">
      <c r="A1884" s="118">
        <v>521</v>
      </c>
      <c r="B1884" s="118">
        <v>1073362</v>
      </c>
      <c r="C1884" s="118" t="s">
        <v>2789</v>
      </c>
      <c r="D1884" s="119">
        <f>VLOOKUP(B1884,'Maestro clientes'!A:C,3,0)</f>
        <v>15616</v>
      </c>
      <c r="E1884" s="119">
        <v>0</v>
      </c>
      <c r="F1884" s="119">
        <v>192</v>
      </c>
      <c r="G1884" s="119">
        <v>0</v>
      </c>
      <c r="H1884" s="119">
        <v>0</v>
      </c>
      <c r="I1884" s="119">
        <v>0</v>
      </c>
      <c r="J1884" s="119">
        <v>0</v>
      </c>
      <c r="K1884" s="119">
        <v>48</v>
      </c>
      <c r="L1884" s="119">
        <v>50</v>
      </c>
      <c r="M1884" s="119">
        <v>0</v>
      </c>
      <c r="N1884" s="39">
        <f t="shared" si="232"/>
        <v>0</v>
      </c>
      <c r="O1884" s="39">
        <f t="shared" si="233"/>
        <v>1</v>
      </c>
      <c r="P1884" s="39">
        <f t="shared" si="234"/>
        <v>0</v>
      </c>
      <c r="Q1884">
        <f t="shared" si="235"/>
        <v>0</v>
      </c>
      <c r="R1884">
        <f t="shared" si="236"/>
        <v>0</v>
      </c>
      <c r="S1884">
        <f t="shared" si="237"/>
        <v>1</v>
      </c>
      <c r="T1884">
        <f t="shared" si="238"/>
        <v>1</v>
      </c>
      <c r="U1884">
        <f t="shared" si="239"/>
        <v>0</v>
      </c>
    </row>
    <row r="1885" spans="1:21" x14ac:dyDescent="0.25">
      <c r="A1885" s="118">
        <v>521</v>
      </c>
      <c r="B1885" s="118">
        <v>1082851</v>
      </c>
      <c r="C1885" s="118" t="s">
        <v>2427</v>
      </c>
      <c r="D1885" s="119">
        <f>VLOOKUP(B1885,'Maestro clientes'!A:C,3,0)</f>
        <v>19713</v>
      </c>
      <c r="E1885" s="119">
        <v>0</v>
      </c>
      <c r="F1885" s="119">
        <v>0</v>
      </c>
      <c r="G1885" s="119">
        <v>0</v>
      </c>
      <c r="H1885" s="119">
        <v>0</v>
      </c>
      <c r="I1885" s="119">
        <v>0</v>
      </c>
      <c r="J1885" s="119">
        <v>36</v>
      </c>
      <c r="K1885" s="119">
        <v>168</v>
      </c>
      <c r="L1885" s="119">
        <v>0</v>
      </c>
      <c r="M1885" s="119">
        <v>0</v>
      </c>
      <c r="N1885" s="39">
        <f t="shared" si="232"/>
        <v>0</v>
      </c>
      <c r="O1885" s="39">
        <f t="shared" si="233"/>
        <v>0</v>
      </c>
      <c r="P1885" s="39">
        <f t="shared" si="234"/>
        <v>0</v>
      </c>
      <c r="Q1885">
        <f t="shared" si="235"/>
        <v>0</v>
      </c>
      <c r="R1885">
        <f t="shared" si="236"/>
        <v>1</v>
      </c>
      <c r="S1885">
        <f t="shared" si="237"/>
        <v>1</v>
      </c>
      <c r="T1885">
        <f t="shared" si="238"/>
        <v>0</v>
      </c>
      <c r="U1885">
        <f t="shared" si="239"/>
        <v>0</v>
      </c>
    </row>
    <row r="1886" spans="1:21" x14ac:dyDescent="0.25">
      <c r="A1886" s="118">
        <v>521</v>
      </c>
      <c r="B1886" s="118">
        <v>1099626</v>
      </c>
      <c r="C1886" s="118" t="s">
        <v>2428</v>
      </c>
      <c r="D1886" s="119">
        <f>VLOOKUP(B1886,'Maestro clientes'!A:C,3,0)</f>
        <v>22885</v>
      </c>
      <c r="E1886" s="119">
        <v>0</v>
      </c>
      <c r="F1886" s="119">
        <v>0</v>
      </c>
      <c r="G1886" s="119">
        <v>0</v>
      </c>
      <c r="H1886" s="119">
        <v>0</v>
      </c>
      <c r="I1886" s="119">
        <v>0</v>
      </c>
      <c r="J1886" s="119">
        <v>0</v>
      </c>
      <c r="K1886" s="119">
        <v>24</v>
      </c>
      <c r="L1886" s="119">
        <v>0</v>
      </c>
      <c r="M1886" s="119">
        <v>36</v>
      </c>
      <c r="N1886" s="39">
        <f t="shared" si="232"/>
        <v>0</v>
      </c>
      <c r="O1886" s="39">
        <f t="shared" si="233"/>
        <v>0</v>
      </c>
      <c r="P1886" s="39">
        <f t="shared" si="234"/>
        <v>0</v>
      </c>
      <c r="Q1886">
        <f t="shared" si="235"/>
        <v>0</v>
      </c>
      <c r="R1886">
        <f t="shared" si="236"/>
        <v>0</v>
      </c>
      <c r="S1886">
        <f t="shared" si="237"/>
        <v>1</v>
      </c>
      <c r="T1886">
        <f t="shared" si="238"/>
        <v>0</v>
      </c>
      <c r="U1886">
        <f t="shared" si="239"/>
        <v>1</v>
      </c>
    </row>
    <row r="1887" spans="1:21" x14ac:dyDescent="0.25">
      <c r="A1887" s="118">
        <v>521</v>
      </c>
      <c r="B1887" s="118">
        <v>1106160</v>
      </c>
      <c r="C1887" s="118" t="s">
        <v>932</v>
      </c>
      <c r="D1887" s="119">
        <f>VLOOKUP(B1887,'Maestro clientes'!A:C,3,0)</f>
        <v>25753</v>
      </c>
      <c r="E1887" s="119">
        <v>0</v>
      </c>
      <c r="F1887" s="119">
        <v>0</v>
      </c>
      <c r="G1887" s="119">
        <v>0</v>
      </c>
      <c r="H1887" s="119">
        <v>0</v>
      </c>
      <c r="I1887" s="119">
        <v>0</v>
      </c>
      <c r="J1887" s="119">
        <v>0</v>
      </c>
      <c r="K1887" s="119">
        <v>15</v>
      </c>
      <c r="L1887" s="119">
        <v>22</v>
      </c>
      <c r="M1887" s="119">
        <v>12</v>
      </c>
      <c r="N1887" s="39">
        <f t="shared" si="232"/>
        <v>0</v>
      </c>
      <c r="O1887" s="39">
        <f t="shared" si="233"/>
        <v>0</v>
      </c>
      <c r="P1887" s="39">
        <f t="shared" si="234"/>
        <v>0</v>
      </c>
      <c r="Q1887">
        <f t="shared" si="235"/>
        <v>0</v>
      </c>
      <c r="R1887">
        <f t="shared" si="236"/>
        <v>0</v>
      </c>
      <c r="S1887">
        <f t="shared" si="237"/>
        <v>0</v>
      </c>
      <c r="T1887">
        <f t="shared" si="238"/>
        <v>0</v>
      </c>
      <c r="U1887">
        <f t="shared" si="239"/>
        <v>1</v>
      </c>
    </row>
    <row r="1888" spans="1:21" x14ac:dyDescent="0.25">
      <c r="A1888" s="118">
        <v>521</v>
      </c>
      <c r="B1888" s="118">
        <v>1106458</v>
      </c>
      <c r="C1888" s="118" t="s">
        <v>2790</v>
      </c>
      <c r="D1888" s="119">
        <f>VLOOKUP(B1888,'Maestro clientes'!A:C,3,0)</f>
        <v>26103</v>
      </c>
      <c r="E1888" s="119">
        <v>0</v>
      </c>
      <c r="F1888" s="119">
        <v>0</v>
      </c>
      <c r="G1888" s="119">
        <v>0</v>
      </c>
      <c r="H1888" s="119">
        <v>0</v>
      </c>
      <c r="I1888" s="119">
        <v>0</v>
      </c>
      <c r="J1888" s="119">
        <v>0</v>
      </c>
      <c r="K1888" s="119">
        <v>0</v>
      </c>
      <c r="L1888" s="119">
        <v>50</v>
      </c>
      <c r="M1888" s="119">
        <v>0</v>
      </c>
      <c r="N1888" s="39">
        <f t="shared" si="232"/>
        <v>0</v>
      </c>
      <c r="O1888" s="39">
        <f t="shared" si="233"/>
        <v>0</v>
      </c>
      <c r="P1888" s="39">
        <f t="shared" si="234"/>
        <v>0</v>
      </c>
      <c r="Q1888">
        <f t="shared" si="235"/>
        <v>0</v>
      </c>
      <c r="R1888">
        <f t="shared" si="236"/>
        <v>0</v>
      </c>
      <c r="S1888">
        <f t="shared" si="237"/>
        <v>0</v>
      </c>
      <c r="T1888">
        <f t="shared" si="238"/>
        <v>1</v>
      </c>
      <c r="U1888">
        <f t="shared" si="239"/>
        <v>0</v>
      </c>
    </row>
    <row r="1889" spans="1:21" x14ac:dyDescent="0.25">
      <c r="A1889" s="118">
        <v>521</v>
      </c>
      <c r="B1889" s="118">
        <v>1107641</v>
      </c>
      <c r="C1889" s="118" t="s">
        <v>2663</v>
      </c>
      <c r="D1889" s="119">
        <f>VLOOKUP(B1889,'Maestro clientes'!A:C,3,0)</f>
        <v>27559</v>
      </c>
      <c r="E1889" s="119">
        <v>52</v>
      </c>
      <c r="F1889" s="119">
        <v>0</v>
      </c>
      <c r="G1889" s="119">
        <v>0</v>
      </c>
      <c r="H1889" s="119">
        <v>0</v>
      </c>
      <c r="I1889" s="119">
        <v>0</v>
      </c>
      <c r="J1889" s="119">
        <v>0</v>
      </c>
      <c r="K1889" s="119">
        <v>0</v>
      </c>
      <c r="L1889" s="119">
        <v>12</v>
      </c>
      <c r="M1889" s="119">
        <v>0</v>
      </c>
      <c r="N1889" s="39">
        <f t="shared" si="232"/>
        <v>1</v>
      </c>
      <c r="O1889" s="39">
        <f t="shared" si="233"/>
        <v>0</v>
      </c>
      <c r="P1889" s="39">
        <f t="shared" si="234"/>
        <v>0</v>
      </c>
      <c r="Q1889">
        <f t="shared" si="235"/>
        <v>0</v>
      </c>
      <c r="R1889">
        <f t="shared" si="236"/>
        <v>0</v>
      </c>
      <c r="S1889">
        <f t="shared" si="237"/>
        <v>0</v>
      </c>
      <c r="T1889">
        <f t="shared" si="238"/>
        <v>0</v>
      </c>
      <c r="U1889">
        <f t="shared" si="239"/>
        <v>0</v>
      </c>
    </row>
    <row r="1890" spans="1:21" x14ac:dyDescent="0.25">
      <c r="A1890" s="118">
        <v>521</v>
      </c>
      <c r="B1890" s="118">
        <v>1108266</v>
      </c>
      <c r="C1890" s="118" t="s">
        <v>2770</v>
      </c>
      <c r="D1890" s="119">
        <f>VLOOKUP(B1890,'Maestro clientes'!A:C,3,0)</f>
        <v>28211</v>
      </c>
      <c r="E1890" s="119">
        <v>0</v>
      </c>
      <c r="F1890" s="119">
        <v>0</v>
      </c>
      <c r="G1890" s="119">
        <v>0</v>
      </c>
      <c r="H1890" s="119">
        <v>0</v>
      </c>
      <c r="I1890" s="119">
        <v>0</v>
      </c>
      <c r="J1890" s="119">
        <v>0</v>
      </c>
      <c r="K1890" s="119">
        <v>24</v>
      </c>
      <c r="L1890" s="119">
        <v>10</v>
      </c>
      <c r="M1890" s="119">
        <v>0</v>
      </c>
      <c r="N1890" s="39">
        <f t="shared" si="232"/>
        <v>0</v>
      </c>
      <c r="O1890" s="39">
        <f t="shared" si="233"/>
        <v>0</v>
      </c>
      <c r="P1890" s="39">
        <f t="shared" si="234"/>
        <v>0</v>
      </c>
      <c r="Q1890">
        <f t="shared" si="235"/>
        <v>0</v>
      </c>
      <c r="R1890">
        <f t="shared" si="236"/>
        <v>0</v>
      </c>
      <c r="S1890">
        <f t="shared" si="237"/>
        <v>1</v>
      </c>
      <c r="T1890">
        <f t="shared" si="238"/>
        <v>0</v>
      </c>
      <c r="U1890">
        <f t="shared" si="239"/>
        <v>0</v>
      </c>
    </row>
    <row r="1891" spans="1:21" x14ac:dyDescent="0.25">
      <c r="A1891" s="118">
        <v>521</v>
      </c>
      <c r="B1891" s="118">
        <v>1109865</v>
      </c>
      <c r="C1891" s="118" t="s">
        <v>1570</v>
      </c>
      <c r="D1891" s="119">
        <f>VLOOKUP(B1891,'Maestro clientes'!A:C,3,0)</f>
        <v>28421</v>
      </c>
      <c r="E1891" s="119">
        <v>9</v>
      </c>
      <c r="F1891" s="119">
        <v>0</v>
      </c>
      <c r="G1891" s="119">
        <v>0</v>
      </c>
      <c r="H1891" s="119">
        <v>0</v>
      </c>
      <c r="I1891" s="119">
        <v>0</v>
      </c>
      <c r="J1891" s="119">
        <v>0</v>
      </c>
      <c r="K1891" s="119">
        <v>38</v>
      </c>
      <c r="L1891" s="119">
        <v>0</v>
      </c>
      <c r="M1891" s="119">
        <v>0</v>
      </c>
      <c r="N1891" s="39">
        <f t="shared" si="232"/>
        <v>0</v>
      </c>
      <c r="O1891" s="39">
        <f t="shared" si="233"/>
        <v>0</v>
      </c>
      <c r="P1891" s="39">
        <f t="shared" si="234"/>
        <v>0</v>
      </c>
      <c r="Q1891">
        <f t="shared" si="235"/>
        <v>0</v>
      </c>
      <c r="R1891">
        <f t="shared" si="236"/>
        <v>0</v>
      </c>
      <c r="S1891">
        <f t="shared" si="237"/>
        <v>1</v>
      </c>
      <c r="T1891">
        <f t="shared" si="238"/>
        <v>0</v>
      </c>
      <c r="U1891">
        <f t="shared" si="239"/>
        <v>0</v>
      </c>
    </row>
    <row r="1892" spans="1:21" x14ac:dyDescent="0.25">
      <c r="A1892" s="118">
        <v>521</v>
      </c>
      <c r="B1892" s="118">
        <v>1113127</v>
      </c>
      <c r="C1892" s="118" t="s">
        <v>2791</v>
      </c>
      <c r="D1892" s="119">
        <f>VLOOKUP(B1892,'Maestro clientes'!A:C,3,0)</f>
        <v>30037</v>
      </c>
      <c r="E1892" s="119">
        <v>0</v>
      </c>
      <c r="F1892" s="119">
        <v>0</v>
      </c>
      <c r="G1892" s="119">
        <v>0</v>
      </c>
      <c r="H1892" s="119">
        <v>0</v>
      </c>
      <c r="I1892" s="119">
        <v>0</v>
      </c>
      <c r="J1892" s="119">
        <v>0</v>
      </c>
      <c r="K1892" s="119">
        <v>0</v>
      </c>
      <c r="L1892" s="119">
        <v>50</v>
      </c>
      <c r="M1892" s="119">
        <v>0</v>
      </c>
      <c r="N1892" s="39">
        <f t="shared" si="232"/>
        <v>0</v>
      </c>
      <c r="O1892" s="39">
        <f t="shared" si="233"/>
        <v>0</v>
      </c>
      <c r="P1892" s="39">
        <f t="shared" si="234"/>
        <v>0</v>
      </c>
      <c r="Q1892">
        <f t="shared" si="235"/>
        <v>0</v>
      </c>
      <c r="R1892">
        <f t="shared" si="236"/>
        <v>0</v>
      </c>
      <c r="S1892">
        <f t="shared" si="237"/>
        <v>0</v>
      </c>
      <c r="T1892">
        <f t="shared" si="238"/>
        <v>1</v>
      </c>
      <c r="U1892">
        <f t="shared" si="239"/>
        <v>0</v>
      </c>
    </row>
    <row r="1893" spans="1:21" x14ac:dyDescent="0.25">
      <c r="A1893" s="118">
        <v>521</v>
      </c>
      <c r="B1893" s="118">
        <v>1115510</v>
      </c>
      <c r="C1893" s="118" t="s">
        <v>2412</v>
      </c>
      <c r="D1893" s="119">
        <f>VLOOKUP(B1893,'Maestro clientes'!A:C,3,0)</f>
        <v>31298</v>
      </c>
      <c r="E1893" s="119">
        <v>27</v>
      </c>
      <c r="F1893" s="119">
        <v>0</v>
      </c>
      <c r="G1893" s="119">
        <v>0</v>
      </c>
      <c r="H1893" s="119">
        <v>0</v>
      </c>
      <c r="I1893" s="119">
        <v>0</v>
      </c>
      <c r="J1893" s="119">
        <v>0</v>
      </c>
      <c r="K1893" s="119">
        <v>24</v>
      </c>
      <c r="L1893" s="119">
        <v>0</v>
      </c>
      <c r="M1893" s="119">
        <v>18</v>
      </c>
      <c r="N1893" s="39">
        <f t="shared" si="232"/>
        <v>1</v>
      </c>
      <c r="O1893" s="39">
        <f t="shared" si="233"/>
        <v>0</v>
      </c>
      <c r="P1893" s="39">
        <f t="shared" si="234"/>
        <v>0</v>
      </c>
      <c r="Q1893">
        <f t="shared" si="235"/>
        <v>0</v>
      </c>
      <c r="R1893">
        <f t="shared" si="236"/>
        <v>0</v>
      </c>
      <c r="S1893">
        <f t="shared" si="237"/>
        <v>1</v>
      </c>
      <c r="T1893">
        <f t="shared" si="238"/>
        <v>0</v>
      </c>
      <c r="U1893">
        <f t="shared" si="239"/>
        <v>1</v>
      </c>
    </row>
    <row r="1894" spans="1:21" x14ac:dyDescent="0.25">
      <c r="A1894" s="118">
        <v>521</v>
      </c>
      <c r="B1894" s="118">
        <v>1116194</v>
      </c>
      <c r="C1894" s="118" t="s">
        <v>1571</v>
      </c>
      <c r="D1894" s="119">
        <f>VLOOKUP(B1894,'Maestro clientes'!A:C,3,0)</f>
        <v>31639</v>
      </c>
      <c r="E1894" s="119">
        <v>0</v>
      </c>
      <c r="F1894" s="119">
        <v>16</v>
      </c>
      <c r="G1894" s="119">
        <v>0</v>
      </c>
      <c r="H1894" s="119">
        <v>0</v>
      </c>
      <c r="I1894" s="119">
        <v>0</v>
      </c>
      <c r="J1894" s="119">
        <v>0</v>
      </c>
      <c r="K1894" s="119">
        <v>8</v>
      </c>
      <c r="L1894" s="119">
        <v>0</v>
      </c>
      <c r="M1894" s="119">
        <v>18</v>
      </c>
      <c r="N1894" s="39">
        <f t="shared" si="232"/>
        <v>0</v>
      </c>
      <c r="O1894" s="39">
        <f t="shared" si="233"/>
        <v>0</v>
      </c>
      <c r="P1894" s="39">
        <f t="shared" si="234"/>
        <v>0</v>
      </c>
      <c r="Q1894">
        <f t="shared" si="235"/>
        <v>0</v>
      </c>
      <c r="R1894">
        <f t="shared" si="236"/>
        <v>0</v>
      </c>
      <c r="S1894">
        <f t="shared" si="237"/>
        <v>0</v>
      </c>
      <c r="T1894">
        <f t="shared" si="238"/>
        <v>0</v>
      </c>
      <c r="U1894">
        <f t="shared" si="239"/>
        <v>1</v>
      </c>
    </row>
    <row r="1895" spans="1:21" x14ac:dyDescent="0.25">
      <c r="A1895" s="118">
        <v>521</v>
      </c>
      <c r="B1895" s="118">
        <v>1131285</v>
      </c>
      <c r="C1895" s="118" t="s">
        <v>2792</v>
      </c>
      <c r="D1895" s="119">
        <f>VLOOKUP(B1895,'Maestro clientes'!A:C,3,0)</f>
        <v>39031</v>
      </c>
      <c r="E1895" s="119">
        <v>0</v>
      </c>
      <c r="F1895" s="119">
        <v>0</v>
      </c>
      <c r="G1895" s="119">
        <v>0</v>
      </c>
      <c r="H1895" s="119">
        <v>0</v>
      </c>
      <c r="I1895" s="119">
        <v>0</v>
      </c>
      <c r="J1895" s="119">
        <v>0</v>
      </c>
      <c r="K1895" s="119">
        <v>0</v>
      </c>
      <c r="L1895" s="119">
        <v>50</v>
      </c>
      <c r="M1895" s="119">
        <v>0</v>
      </c>
      <c r="N1895" s="39">
        <f t="shared" si="232"/>
        <v>0</v>
      </c>
      <c r="O1895" s="39">
        <f t="shared" si="233"/>
        <v>0</v>
      </c>
      <c r="P1895" s="39">
        <f t="shared" si="234"/>
        <v>0</v>
      </c>
      <c r="Q1895">
        <f t="shared" si="235"/>
        <v>0</v>
      </c>
      <c r="R1895">
        <f t="shared" si="236"/>
        <v>0</v>
      </c>
      <c r="S1895">
        <f t="shared" si="237"/>
        <v>0</v>
      </c>
      <c r="T1895">
        <f t="shared" si="238"/>
        <v>1</v>
      </c>
      <c r="U1895">
        <f t="shared" si="239"/>
        <v>0</v>
      </c>
    </row>
    <row r="1896" spans="1:21" x14ac:dyDescent="0.25">
      <c r="A1896" s="118">
        <v>521</v>
      </c>
      <c r="B1896" s="118">
        <v>1131325</v>
      </c>
      <c r="C1896" s="118" t="s">
        <v>2429</v>
      </c>
      <c r="D1896" s="119">
        <f>VLOOKUP(B1896,'Maestro clientes'!A:C,3,0)</f>
        <v>39064</v>
      </c>
      <c r="E1896" s="119">
        <v>0</v>
      </c>
      <c r="F1896" s="119">
        <v>78</v>
      </c>
      <c r="G1896" s="119">
        <v>36</v>
      </c>
      <c r="H1896" s="119">
        <v>0</v>
      </c>
      <c r="I1896" s="119">
        <v>0</v>
      </c>
      <c r="J1896" s="119">
        <v>0</v>
      </c>
      <c r="K1896" s="119">
        <v>0</v>
      </c>
      <c r="L1896" s="119">
        <v>0</v>
      </c>
      <c r="M1896" s="119">
        <v>0</v>
      </c>
      <c r="N1896" s="39">
        <f t="shared" si="232"/>
        <v>0</v>
      </c>
      <c r="O1896" s="39">
        <f t="shared" si="233"/>
        <v>1</v>
      </c>
      <c r="P1896" s="39">
        <f t="shared" si="234"/>
        <v>1</v>
      </c>
      <c r="Q1896">
        <f t="shared" si="235"/>
        <v>0</v>
      </c>
      <c r="R1896">
        <f t="shared" si="236"/>
        <v>0</v>
      </c>
      <c r="S1896">
        <f t="shared" si="237"/>
        <v>0</v>
      </c>
      <c r="T1896">
        <f t="shared" si="238"/>
        <v>0</v>
      </c>
      <c r="U1896">
        <f t="shared" si="239"/>
        <v>0</v>
      </c>
    </row>
    <row r="1897" spans="1:21" x14ac:dyDescent="0.25">
      <c r="A1897" s="118">
        <v>521</v>
      </c>
      <c r="B1897" s="118">
        <v>1131598</v>
      </c>
      <c r="C1897" s="118" t="s">
        <v>1572</v>
      </c>
      <c r="D1897" s="119">
        <f>VLOOKUP(B1897,'Maestro clientes'!A:C,3,0)</f>
        <v>39257</v>
      </c>
      <c r="E1897" s="119">
        <v>0</v>
      </c>
      <c r="F1897" s="119">
        <v>0</v>
      </c>
      <c r="G1897" s="119">
        <v>0</v>
      </c>
      <c r="H1897" s="119">
        <v>70</v>
      </c>
      <c r="I1897" s="119">
        <v>0</v>
      </c>
      <c r="J1897" s="119">
        <v>0</v>
      </c>
      <c r="K1897" s="119">
        <v>24</v>
      </c>
      <c r="L1897" s="119">
        <v>0</v>
      </c>
      <c r="M1897" s="119">
        <v>0</v>
      </c>
      <c r="N1897" s="39">
        <f t="shared" si="232"/>
        <v>0</v>
      </c>
      <c r="O1897" s="39">
        <f t="shared" si="233"/>
        <v>0</v>
      </c>
      <c r="P1897" s="39">
        <f t="shared" si="234"/>
        <v>0</v>
      </c>
      <c r="Q1897">
        <f t="shared" si="235"/>
        <v>0</v>
      </c>
      <c r="R1897">
        <f t="shared" si="236"/>
        <v>0</v>
      </c>
      <c r="S1897">
        <f t="shared" si="237"/>
        <v>1</v>
      </c>
      <c r="T1897">
        <f t="shared" si="238"/>
        <v>0</v>
      </c>
      <c r="U1897">
        <f t="shared" si="239"/>
        <v>0</v>
      </c>
    </row>
    <row r="1898" spans="1:21" x14ac:dyDescent="0.25">
      <c r="A1898" s="118">
        <v>521</v>
      </c>
      <c r="B1898" s="118">
        <v>1131666</v>
      </c>
      <c r="C1898" s="118" t="s">
        <v>2437</v>
      </c>
      <c r="D1898" s="119">
        <f>VLOOKUP(B1898,'Maestro clientes'!A:C,3,0)</f>
        <v>39300</v>
      </c>
      <c r="E1898" s="119">
        <v>0</v>
      </c>
      <c r="F1898" s="119">
        <v>0</v>
      </c>
      <c r="G1898" s="119">
        <v>0</v>
      </c>
      <c r="H1898" s="119">
        <v>0</v>
      </c>
      <c r="I1898" s="119">
        <v>0</v>
      </c>
      <c r="J1898" s="119">
        <v>0</v>
      </c>
      <c r="K1898" s="119">
        <v>0</v>
      </c>
      <c r="L1898" s="119">
        <v>50</v>
      </c>
      <c r="M1898" s="119">
        <v>0</v>
      </c>
      <c r="N1898" s="39">
        <f t="shared" si="232"/>
        <v>0</v>
      </c>
      <c r="O1898" s="39">
        <f t="shared" si="233"/>
        <v>0</v>
      </c>
      <c r="P1898" s="39">
        <f t="shared" si="234"/>
        <v>0</v>
      </c>
      <c r="Q1898">
        <f t="shared" si="235"/>
        <v>0</v>
      </c>
      <c r="R1898">
        <f t="shared" si="236"/>
        <v>0</v>
      </c>
      <c r="S1898">
        <f t="shared" si="237"/>
        <v>0</v>
      </c>
      <c r="T1898">
        <f t="shared" si="238"/>
        <v>1</v>
      </c>
      <c r="U1898">
        <f t="shared" si="239"/>
        <v>0</v>
      </c>
    </row>
    <row r="1899" spans="1:21" x14ac:dyDescent="0.25">
      <c r="A1899" s="118">
        <v>521</v>
      </c>
      <c r="B1899" s="118">
        <v>1132262</v>
      </c>
      <c r="C1899" s="118" t="s">
        <v>2430</v>
      </c>
      <c r="D1899" s="119">
        <f>VLOOKUP(B1899,'Maestro clientes'!A:C,3,0)</f>
        <v>39525</v>
      </c>
      <c r="E1899" s="119">
        <v>27</v>
      </c>
      <c r="F1899" s="119">
        <v>0</v>
      </c>
      <c r="G1899" s="119">
        <v>0</v>
      </c>
      <c r="H1899" s="119">
        <v>0</v>
      </c>
      <c r="I1899" s="119">
        <v>0</v>
      </c>
      <c r="J1899" s="119">
        <v>0</v>
      </c>
      <c r="K1899" s="119">
        <v>0</v>
      </c>
      <c r="L1899" s="119">
        <v>0</v>
      </c>
      <c r="M1899" s="119">
        <v>0</v>
      </c>
      <c r="N1899" s="39">
        <f t="shared" si="232"/>
        <v>1</v>
      </c>
      <c r="O1899" s="39">
        <f t="shared" si="233"/>
        <v>0</v>
      </c>
      <c r="P1899" s="39">
        <f t="shared" si="234"/>
        <v>0</v>
      </c>
      <c r="Q1899">
        <f t="shared" si="235"/>
        <v>0</v>
      </c>
      <c r="R1899">
        <f t="shared" si="236"/>
        <v>0</v>
      </c>
      <c r="S1899">
        <f t="shared" si="237"/>
        <v>0</v>
      </c>
      <c r="T1899">
        <f t="shared" si="238"/>
        <v>0</v>
      </c>
      <c r="U1899">
        <f t="shared" si="239"/>
        <v>0</v>
      </c>
    </row>
    <row r="1900" spans="1:21" x14ac:dyDescent="0.25">
      <c r="A1900" s="118">
        <v>521</v>
      </c>
      <c r="B1900" s="118">
        <v>1132795</v>
      </c>
      <c r="C1900" s="118" t="s">
        <v>2793</v>
      </c>
      <c r="D1900" s="119">
        <f>VLOOKUP(B1900,'Maestro clientes'!A:C,3,0)</f>
        <v>39611</v>
      </c>
      <c r="E1900" s="119">
        <v>0</v>
      </c>
      <c r="F1900" s="119">
        <v>0</v>
      </c>
      <c r="G1900" s="119">
        <v>0</v>
      </c>
      <c r="H1900" s="119">
        <v>0</v>
      </c>
      <c r="I1900" s="119">
        <v>0</v>
      </c>
      <c r="J1900" s="119">
        <v>0</v>
      </c>
      <c r="K1900" s="119">
        <v>24</v>
      </c>
      <c r="L1900" s="119">
        <v>0</v>
      </c>
      <c r="M1900" s="119">
        <v>0</v>
      </c>
      <c r="N1900" s="39">
        <f t="shared" si="232"/>
        <v>0</v>
      </c>
      <c r="O1900" s="39">
        <f t="shared" si="233"/>
        <v>0</v>
      </c>
      <c r="P1900" s="39">
        <f t="shared" si="234"/>
        <v>0</v>
      </c>
      <c r="Q1900">
        <f t="shared" si="235"/>
        <v>0</v>
      </c>
      <c r="R1900">
        <f t="shared" si="236"/>
        <v>0</v>
      </c>
      <c r="S1900">
        <f t="shared" si="237"/>
        <v>1</v>
      </c>
      <c r="T1900">
        <f t="shared" si="238"/>
        <v>0</v>
      </c>
      <c r="U1900">
        <f t="shared" si="239"/>
        <v>0</v>
      </c>
    </row>
    <row r="1901" spans="1:21" x14ac:dyDescent="0.25">
      <c r="A1901" s="118">
        <v>521</v>
      </c>
      <c r="B1901" s="118">
        <v>1140584</v>
      </c>
      <c r="C1901" s="118" t="s">
        <v>1573</v>
      </c>
      <c r="D1901" s="119">
        <f>VLOOKUP(B1901,'Maestro clientes'!A:C,3,0)</f>
        <v>40257</v>
      </c>
      <c r="E1901" s="119">
        <v>0</v>
      </c>
      <c r="F1901" s="119">
        <v>80</v>
      </c>
      <c r="G1901" s="119">
        <v>0</v>
      </c>
      <c r="H1901" s="119">
        <v>0</v>
      </c>
      <c r="I1901" s="119">
        <v>0</v>
      </c>
      <c r="J1901" s="119">
        <v>0</v>
      </c>
      <c r="K1901" s="119">
        <v>0</v>
      </c>
      <c r="L1901" s="119">
        <v>0</v>
      </c>
      <c r="M1901" s="119">
        <v>72</v>
      </c>
      <c r="N1901" s="39">
        <f t="shared" si="232"/>
        <v>0</v>
      </c>
      <c r="O1901" s="39">
        <f t="shared" si="233"/>
        <v>1</v>
      </c>
      <c r="P1901" s="39">
        <f t="shared" si="234"/>
        <v>0</v>
      </c>
      <c r="Q1901">
        <f t="shared" si="235"/>
        <v>0</v>
      </c>
      <c r="R1901">
        <f t="shared" si="236"/>
        <v>0</v>
      </c>
      <c r="S1901">
        <f t="shared" si="237"/>
        <v>0</v>
      </c>
      <c r="T1901">
        <f t="shared" si="238"/>
        <v>0</v>
      </c>
      <c r="U1901">
        <f t="shared" si="239"/>
        <v>1</v>
      </c>
    </row>
    <row r="1902" spans="1:21" x14ac:dyDescent="0.25">
      <c r="A1902" s="118">
        <v>521</v>
      </c>
      <c r="B1902" s="118">
        <v>1141431</v>
      </c>
      <c r="C1902" s="118" t="s">
        <v>933</v>
      </c>
      <c r="D1902" s="119">
        <f>VLOOKUP(B1902,'Maestro clientes'!A:C,3,0)</f>
        <v>40476</v>
      </c>
      <c r="E1902" s="119">
        <v>0</v>
      </c>
      <c r="F1902" s="119">
        <v>0</v>
      </c>
      <c r="G1902" s="119">
        <v>0</v>
      </c>
      <c r="H1902" s="119">
        <v>0</v>
      </c>
      <c r="I1902" s="119">
        <v>0</v>
      </c>
      <c r="J1902" s="119">
        <v>0</v>
      </c>
      <c r="K1902" s="119">
        <v>0</v>
      </c>
      <c r="L1902" s="119">
        <v>24</v>
      </c>
      <c r="M1902" s="119">
        <v>0</v>
      </c>
      <c r="N1902" s="39">
        <f t="shared" si="232"/>
        <v>0</v>
      </c>
      <c r="O1902" s="39">
        <f t="shared" si="233"/>
        <v>0</v>
      </c>
      <c r="P1902" s="39">
        <f t="shared" si="234"/>
        <v>0</v>
      </c>
      <c r="Q1902">
        <f t="shared" si="235"/>
        <v>0</v>
      </c>
      <c r="R1902">
        <f t="shared" si="236"/>
        <v>0</v>
      </c>
      <c r="S1902">
        <f t="shared" si="237"/>
        <v>0</v>
      </c>
      <c r="T1902">
        <f t="shared" si="238"/>
        <v>0</v>
      </c>
      <c r="U1902">
        <f t="shared" si="239"/>
        <v>0</v>
      </c>
    </row>
    <row r="1903" spans="1:21" x14ac:dyDescent="0.25">
      <c r="A1903" s="118">
        <v>521</v>
      </c>
      <c r="B1903" s="118">
        <v>1141508</v>
      </c>
      <c r="C1903" s="118" t="s">
        <v>2771</v>
      </c>
      <c r="D1903" s="119">
        <f>VLOOKUP(B1903,'Maestro clientes'!A:C,3,0)</f>
        <v>40491</v>
      </c>
      <c r="E1903" s="119">
        <v>0</v>
      </c>
      <c r="F1903" s="119">
        <v>0</v>
      </c>
      <c r="G1903" s="119">
        <v>0</v>
      </c>
      <c r="H1903" s="119">
        <v>0</v>
      </c>
      <c r="I1903" s="119">
        <v>0</v>
      </c>
      <c r="J1903" s="119">
        <v>0</v>
      </c>
      <c r="K1903" s="119">
        <v>24</v>
      </c>
      <c r="L1903" s="119">
        <v>36</v>
      </c>
      <c r="M1903" s="119">
        <v>0</v>
      </c>
      <c r="N1903" s="39">
        <f t="shared" si="232"/>
        <v>0</v>
      </c>
      <c r="O1903" s="39">
        <f t="shared" si="233"/>
        <v>0</v>
      </c>
      <c r="P1903" s="39">
        <f t="shared" si="234"/>
        <v>0</v>
      </c>
      <c r="Q1903">
        <f t="shared" si="235"/>
        <v>0</v>
      </c>
      <c r="R1903">
        <f t="shared" si="236"/>
        <v>0</v>
      </c>
      <c r="S1903">
        <f t="shared" si="237"/>
        <v>1</v>
      </c>
      <c r="T1903">
        <f t="shared" si="238"/>
        <v>0</v>
      </c>
      <c r="U1903">
        <f t="shared" si="239"/>
        <v>0</v>
      </c>
    </row>
    <row r="1904" spans="1:21" x14ac:dyDescent="0.25">
      <c r="A1904" s="118">
        <v>521</v>
      </c>
      <c r="B1904" s="118">
        <v>1142083</v>
      </c>
      <c r="C1904" s="118" t="s">
        <v>934</v>
      </c>
      <c r="D1904" s="119">
        <f>VLOOKUP(B1904,'Maestro clientes'!A:C,3,0)</f>
        <v>40625</v>
      </c>
      <c r="E1904" s="119">
        <v>0</v>
      </c>
      <c r="F1904" s="119">
        <v>0</v>
      </c>
      <c r="G1904" s="119">
        <v>0</v>
      </c>
      <c r="H1904" s="119">
        <v>0</v>
      </c>
      <c r="I1904" s="119">
        <v>0</v>
      </c>
      <c r="J1904" s="119">
        <v>0</v>
      </c>
      <c r="K1904" s="119">
        <v>6</v>
      </c>
      <c r="L1904" s="119">
        <v>0</v>
      </c>
      <c r="M1904" s="119">
        <v>13</v>
      </c>
      <c r="N1904" s="39">
        <f t="shared" si="232"/>
        <v>0</v>
      </c>
      <c r="O1904" s="39">
        <f t="shared" si="233"/>
        <v>0</v>
      </c>
      <c r="P1904" s="39">
        <f t="shared" si="234"/>
        <v>0</v>
      </c>
      <c r="Q1904">
        <f t="shared" si="235"/>
        <v>0</v>
      </c>
      <c r="R1904">
        <f t="shared" si="236"/>
        <v>0</v>
      </c>
      <c r="S1904">
        <f t="shared" si="237"/>
        <v>0</v>
      </c>
      <c r="T1904">
        <f t="shared" si="238"/>
        <v>0</v>
      </c>
      <c r="U1904">
        <f t="shared" si="239"/>
        <v>1</v>
      </c>
    </row>
    <row r="1905" spans="1:21" x14ac:dyDescent="0.25">
      <c r="A1905" s="118">
        <v>521</v>
      </c>
      <c r="B1905" s="118">
        <v>1143199</v>
      </c>
      <c r="C1905" s="118" t="s">
        <v>2413</v>
      </c>
      <c r="D1905" s="119">
        <f>VLOOKUP(B1905,'Maestro clientes'!A:C,3,0)</f>
        <v>41115</v>
      </c>
      <c r="E1905" s="119">
        <v>0</v>
      </c>
      <c r="F1905" s="119">
        <v>0</v>
      </c>
      <c r="G1905" s="119">
        <v>48</v>
      </c>
      <c r="H1905" s="119">
        <v>0</v>
      </c>
      <c r="I1905" s="119">
        <v>0</v>
      </c>
      <c r="J1905" s="119">
        <v>0</v>
      </c>
      <c r="K1905" s="119">
        <v>24</v>
      </c>
      <c r="L1905" s="119">
        <v>0</v>
      </c>
      <c r="M1905" s="119">
        <v>0</v>
      </c>
      <c r="N1905" s="39">
        <f t="shared" si="232"/>
        <v>0</v>
      </c>
      <c r="O1905" s="39">
        <f t="shared" si="233"/>
        <v>0</v>
      </c>
      <c r="P1905" s="39">
        <f t="shared" si="234"/>
        <v>1</v>
      </c>
      <c r="Q1905">
        <f t="shared" si="235"/>
        <v>0</v>
      </c>
      <c r="R1905">
        <f t="shared" si="236"/>
        <v>0</v>
      </c>
      <c r="S1905">
        <f t="shared" si="237"/>
        <v>1</v>
      </c>
      <c r="T1905">
        <f t="shared" si="238"/>
        <v>0</v>
      </c>
      <c r="U1905">
        <f t="shared" si="239"/>
        <v>0</v>
      </c>
    </row>
    <row r="1906" spans="1:21" x14ac:dyDescent="0.25">
      <c r="A1906" s="118">
        <v>521</v>
      </c>
      <c r="B1906" s="118">
        <v>1143580</v>
      </c>
      <c r="C1906" s="118" t="s">
        <v>2794</v>
      </c>
      <c r="D1906" s="119">
        <f>VLOOKUP(B1906,'Maestro clientes'!A:C,3,0)</f>
        <v>41257</v>
      </c>
      <c r="E1906" s="119">
        <v>0</v>
      </c>
      <c r="F1906" s="119">
        <v>0</v>
      </c>
      <c r="G1906" s="119">
        <v>24</v>
      </c>
      <c r="H1906" s="119">
        <v>0</v>
      </c>
      <c r="I1906" s="119">
        <v>0</v>
      </c>
      <c r="J1906" s="119">
        <v>0</v>
      </c>
      <c r="K1906" s="119">
        <v>0</v>
      </c>
      <c r="L1906" s="119">
        <v>0</v>
      </c>
      <c r="M1906" s="119">
        <v>0</v>
      </c>
      <c r="N1906" s="39">
        <f t="shared" si="232"/>
        <v>0</v>
      </c>
      <c r="O1906" s="39">
        <f t="shared" si="233"/>
        <v>0</v>
      </c>
      <c r="P1906" s="39">
        <f t="shared" si="234"/>
        <v>1</v>
      </c>
      <c r="Q1906">
        <f t="shared" si="235"/>
        <v>0</v>
      </c>
      <c r="R1906">
        <f t="shared" si="236"/>
        <v>0</v>
      </c>
      <c r="S1906">
        <f t="shared" si="237"/>
        <v>0</v>
      </c>
      <c r="T1906">
        <f t="shared" si="238"/>
        <v>0</v>
      </c>
      <c r="U1906">
        <f t="shared" si="239"/>
        <v>0</v>
      </c>
    </row>
    <row r="1907" spans="1:21" x14ac:dyDescent="0.25">
      <c r="A1907" s="118">
        <v>521</v>
      </c>
      <c r="B1907" s="118">
        <v>1154720</v>
      </c>
      <c r="C1907" s="118" t="s">
        <v>935</v>
      </c>
      <c r="D1907" s="119">
        <f>VLOOKUP(B1907,'Maestro clientes'!A:C,3,0)</f>
        <v>41693</v>
      </c>
      <c r="E1907" s="119">
        <v>0</v>
      </c>
      <c r="F1907" s="119">
        <v>0</v>
      </c>
      <c r="G1907" s="119">
        <v>0</v>
      </c>
      <c r="H1907" s="119">
        <v>0</v>
      </c>
      <c r="I1907" s="119">
        <v>0</v>
      </c>
      <c r="J1907" s="119">
        <v>0</v>
      </c>
      <c r="K1907" s="119">
        <v>12</v>
      </c>
      <c r="L1907" s="119">
        <v>0</v>
      </c>
      <c r="M1907" s="119">
        <v>0</v>
      </c>
      <c r="N1907" s="39">
        <f t="shared" si="232"/>
        <v>0</v>
      </c>
      <c r="O1907" s="39">
        <f t="shared" si="233"/>
        <v>0</v>
      </c>
      <c r="P1907" s="39">
        <f t="shared" si="234"/>
        <v>0</v>
      </c>
      <c r="Q1907">
        <f t="shared" si="235"/>
        <v>0</v>
      </c>
      <c r="R1907">
        <f t="shared" si="236"/>
        <v>0</v>
      </c>
      <c r="S1907">
        <f t="shared" si="237"/>
        <v>0</v>
      </c>
      <c r="T1907">
        <f t="shared" si="238"/>
        <v>0</v>
      </c>
      <c r="U1907">
        <f t="shared" si="239"/>
        <v>0</v>
      </c>
    </row>
    <row r="1908" spans="1:21" x14ac:dyDescent="0.25">
      <c r="A1908" s="118">
        <v>521</v>
      </c>
      <c r="B1908" s="118">
        <v>1154816</v>
      </c>
      <c r="C1908" s="118" t="s">
        <v>2190</v>
      </c>
      <c r="D1908" s="119">
        <f>VLOOKUP(B1908,'Maestro clientes'!A:C,3,0)</f>
        <v>41719</v>
      </c>
      <c r="E1908" s="119">
        <v>0</v>
      </c>
      <c r="F1908" s="119">
        <v>0</v>
      </c>
      <c r="G1908" s="119">
        <v>0</v>
      </c>
      <c r="H1908" s="119">
        <v>0</v>
      </c>
      <c r="I1908" s="119">
        <v>0</v>
      </c>
      <c r="J1908" s="119">
        <v>0</v>
      </c>
      <c r="K1908" s="119">
        <v>12</v>
      </c>
      <c r="L1908" s="119">
        <v>0</v>
      </c>
      <c r="M1908" s="119">
        <v>0</v>
      </c>
      <c r="N1908" s="39">
        <f t="shared" si="232"/>
        <v>0</v>
      </c>
      <c r="O1908" s="39">
        <f t="shared" si="233"/>
        <v>0</v>
      </c>
      <c r="P1908" s="39">
        <f t="shared" si="234"/>
        <v>0</v>
      </c>
      <c r="Q1908">
        <f t="shared" si="235"/>
        <v>0</v>
      </c>
      <c r="R1908">
        <f t="shared" si="236"/>
        <v>0</v>
      </c>
      <c r="S1908">
        <f t="shared" si="237"/>
        <v>0</v>
      </c>
      <c r="T1908">
        <f t="shared" si="238"/>
        <v>0</v>
      </c>
      <c r="U1908">
        <f t="shared" si="239"/>
        <v>0</v>
      </c>
    </row>
    <row r="1909" spans="1:21" x14ac:dyDescent="0.25">
      <c r="A1909" s="118">
        <v>521</v>
      </c>
      <c r="B1909" s="118">
        <v>1157801</v>
      </c>
      <c r="C1909" s="118" t="s">
        <v>1574</v>
      </c>
      <c r="D1909" s="119">
        <f>VLOOKUP(B1909,'Maestro clientes'!A:C,3,0)</f>
        <v>41880</v>
      </c>
      <c r="E1909" s="119">
        <v>0</v>
      </c>
      <c r="F1909" s="119">
        <v>0</v>
      </c>
      <c r="G1909" s="119">
        <v>24</v>
      </c>
      <c r="H1909" s="119">
        <v>0</v>
      </c>
      <c r="I1909" s="119">
        <v>12</v>
      </c>
      <c r="J1909" s="119">
        <v>0</v>
      </c>
      <c r="K1909" s="119">
        <v>0</v>
      </c>
      <c r="L1909" s="119">
        <v>240</v>
      </c>
      <c r="M1909" s="119">
        <v>0</v>
      </c>
      <c r="N1909" s="39">
        <f t="shared" si="232"/>
        <v>0</v>
      </c>
      <c r="O1909" s="39">
        <f t="shared" si="233"/>
        <v>0</v>
      </c>
      <c r="P1909" s="39">
        <f t="shared" si="234"/>
        <v>1</v>
      </c>
      <c r="Q1909">
        <f t="shared" si="235"/>
        <v>0</v>
      </c>
      <c r="R1909">
        <f t="shared" si="236"/>
        <v>0</v>
      </c>
      <c r="S1909">
        <f t="shared" si="237"/>
        <v>0</v>
      </c>
      <c r="T1909">
        <f t="shared" si="238"/>
        <v>1</v>
      </c>
      <c r="U1909">
        <f t="shared" si="239"/>
        <v>0</v>
      </c>
    </row>
    <row r="1910" spans="1:21" x14ac:dyDescent="0.25">
      <c r="A1910" s="118">
        <v>521</v>
      </c>
      <c r="B1910" s="118">
        <v>1120501</v>
      </c>
      <c r="C1910" s="118" t="s">
        <v>3046</v>
      </c>
      <c r="D1910" s="119">
        <f>VLOOKUP(B1910,'Maestro clientes'!A:C,3,0)</f>
        <v>34463</v>
      </c>
      <c r="E1910" s="119">
        <v>0</v>
      </c>
      <c r="F1910" s="119">
        <v>16</v>
      </c>
      <c r="G1910" s="119">
        <v>0</v>
      </c>
      <c r="H1910" s="119">
        <v>10</v>
      </c>
      <c r="I1910" s="119">
        <v>0</v>
      </c>
      <c r="J1910" s="119">
        <v>0</v>
      </c>
      <c r="K1910" s="119">
        <v>0</v>
      </c>
      <c r="L1910" s="119">
        <v>20</v>
      </c>
      <c r="M1910" s="119">
        <v>0</v>
      </c>
      <c r="N1910" s="39">
        <f t="shared" si="232"/>
        <v>0</v>
      </c>
      <c r="O1910" s="39">
        <f t="shared" si="233"/>
        <v>0</v>
      </c>
      <c r="P1910" s="39">
        <f t="shared" si="234"/>
        <v>0</v>
      </c>
      <c r="Q1910">
        <f t="shared" si="235"/>
        <v>0</v>
      </c>
      <c r="R1910">
        <f t="shared" si="236"/>
        <v>0</v>
      </c>
      <c r="S1910">
        <f t="shared" si="237"/>
        <v>0</v>
      </c>
      <c r="T1910">
        <f t="shared" si="238"/>
        <v>0</v>
      </c>
      <c r="U1910">
        <f t="shared" si="239"/>
        <v>0</v>
      </c>
    </row>
    <row r="1911" spans="1:21" x14ac:dyDescent="0.25">
      <c r="A1911" s="118">
        <v>531</v>
      </c>
      <c r="B1911" s="118">
        <v>1060562</v>
      </c>
      <c r="C1911" s="118" t="s">
        <v>963</v>
      </c>
      <c r="D1911" s="119">
        <f>VLOOKUP(B1911,'Maestro clientes'!A:C,3,0)</f>
        <v>10976</v>
      </c>
      <c r="E1911" s="119">
        <v>0</v>
      </c>
      <c r="F1911" s="119">
        <v>0</v>
      </c>
      <c r="G1911" s="119">
        <v>24</v>
      </c>
      <c r="H1911" s="119">
        <v>0</v>
      </c>
      <c r="I1911" s="119">
        <v>0</v>
      </c>
      <c r="J1911" s="119">
        <v>0</v>
      </c>
      <c r="K1911" s="119">
        <v>0</v>
      </c>
      <c r="L1911" s="119">
        <v>20</v>
      </c>
      <c r="M1911" s="119">
        <v>0</v>
      </c>
      <c r="N1911" s="39">
        <f t="shared" si="232"/>
        <v>0</v>
      </c>
      <c r="O1911" s="39">
        <f t="shared" si="233"/>
        <v>0</v>
      </c>
      <c r="P1911" s="39">
        <f t="shared" si="234"/>
        <v>1</v>
      </c>
      <c r="Q1911">
        <f t="shared" si="235"/>
        <v>0</v>
      </c>
      <c r="R1911">
        <f t="shared" si="236"/>
        <v>0</v>
      </c>
      <c r="S1911">
        <f t="shared" si="237"/>
        <v>0</v>
      </c>
      <c r="T1911">
        <f t="shared" si="238"/>
        <v>0</v>
      </c>
      <c r="U1911">
        <f t="shared" si="239"/>
        <v>0</v>
      </c>
    </row>
    <row r="1912" spans="1:21" x14ac:dyDescent="0.25">
      <c r="A1912" s="118">
        <v>531</v>
      </c>
      <c r="B1912" s="118">
        <v>1062693</v>
      </c>
      <c r="C1912" s="118" t="s">
        <v>1679</v>
      </c>
      <c r="D1912" s="119">
        <f>VLOOKUP(B1912,'Maestro clientes'!A:C,3,0)</f>
        <v>14071</v>
      </c>
      <c r="E1912" s="119">
        <v>0</v>
      </c>
      <c r="F1912" s="119">
        <v>192</v>
      </c>
      <c r="G1912" s="119">
        <v>12</v>
      </c>
      <c r="H1912" s="119">
        <v>0</v>
      </c>
      <c r="I1912" s="119">
        <v>0</v>
      </c>
      <c r="J1912" s="119">
        <v>0</v>
      </c>
      <c r="K1912" s="119">
        <v>0</v>
      </c>
      <c r="L1912" s="119">
        <v>0</v>
      </c>
      <c r="M1912" s="119">
        <v>0</v>
      </c>
      <c r="N1912" s="39">
        <f t="shared" si="232"/>
        <v>0</v>
      </c>
      <c r="O1912" s="39">
        <f t="shared" si="233"/>
        <v>1</v>
      </c>
      <c r="P1912" s="39">
        <f t="shared" si="234"/>
        <v>0</v>
      </c>
      <c r="Q1912">
        <f t="shared" si="235"/>
        <v>0</v>
      </c>
      <c r="R1912">
        <f t="shared" si="236"/>
        <v>0</v>
      </c>
      <c r="S1912">
        <f t="shared" si="237"/>
        <v>0</v>
      </c>
      <c r="T1912">
        <f t="shared" si="238"/>
        <v>0</v>
      </c>
      <c r="U1912">
        <f t="shared" si="239"/>
        <v>0</v>
      </c>
    </row>
    <row r="1913" spans="1:21" x14ac:dyDescent="0.25">
      <c r="A1913" s="118">
        <v>531</v>
      </c>
      <c r="B1913" s="118">
        <v>1066365</v>
      </c>
      <c r="C1913" s="118" t="s">
        <v>1046</v>
      </c>
      <c r="D1913" s="119">
        <f>VLOOKUP(B1913,'Maestro clientes'!A:C,3,0)</f>
        <v>5179</v>
      </c>
      <c r="E1913" s="119">
        <v>0</v>
      </c>
      <c r="F1913" s="119">
        <v>0</v>
      </c>
      <c r="G1913" s="119">
        <v>0</v>
      </c>
      <c r="H1913" s="119">
        <v>0</v>
      </c>
      <c r="I1913" s="119">
        <v>0</v>
      </c>
      <c r="J1913" s="119">
        <v>0</v>
      </c>
      <c r="K1913" s="119">
        <v>0</v>
      </c>
      <c r="L1913" s="119">
        <v>12</v>
      </c>
      <c r="M1913" s="119">
        <v>0</v>
      </c>
      <c r="N1913" s="39">
        <f t="shared" si="232"/>
        <v>0</v>
      </c>
      <c r="O1913" s="39">
        <f t="shared" si="233"/>
        <v>0</v>
      </c>
      <c r="P1913" s="39">
        <f t="shared" si="234"/>
        <v>0</v>
      </c>
      <c r="Q1913">
        <f t="shared" si="235"/>
        <v>0</v>
      </c>
      <c r="R1913">
        <f t="shared" si="236"/>
        <v>0</v>
      </c>
      <c r="S1913">
        <f t="shared" si="237"/>
        <v>0</v>
      </c>
      <c r="T1913">
        <f t="shared" si="238"/>
        <v>0</v>
      </c>
      <c r="U1913">
        <f t="shared" si="239"/>
        <v>0</v>
      </c>
    </row>
    <row r="1914" spans="1:21" x14ac:dyDescent="0.25">
      <c r="A1914" s="118">
        <v>531</v>
      </c>
      <c r="B1914" s="118">
        <v>1066738</v>
      </c>
      <c r="C1914" s="118" t="s">
        <v>1047</v>
      </c>
      <c r="D1914" s="119">
        <f>VLOOKUP(B1914,'Maestro clientes'!A:C,3,0)</f>
        <v>5672</v>
      </c>
      <c r="E1914" s="119">
        <v>0</v>
      </c>
      <c r="F1914" s="119">
        <v>0</v>
      </c>
      <c r="G1914" s="119">
        <v>0</v>
      </c>
      <c r="H1914" s="119">
        <v>50</v>
      </c>
      <c r="I1914" s="119">
        <v>0</v>
      </c>
      <c r="J1914" s="119">
        <v>0</v>
      </c>
      <c r="K1914" s="119">
        <v>0</v>
      </c>
      <c r="L1914" s="119">
        <v>0</v>
      </c>
      <c r="M1914" s="119">
        <v>18</v>
      </c>
      <c r="N1914" s="39">
        <f t="shared" si="232"/>
        <v>0</v>
      </c>
      <c r="O1914" s="39">
        <f t="shared" si="233"/>
        <v>0</v>
      </c>
      <c r="P1914" s="39">
        <f t="shared" si="234"/>
        <v>0</v>
      </c>
      <c r="Q1914">
        <f t="shared" si="235"/>
        <v>0</v>
      </c>
      <c r="R1914">
        <f t="shared" si="236"/>
        <v>0</v>
      </c>
      <c r="S1914">
        <f t="shared" si="237"/>
        <v>0</v>
      </c>
      <c r="T1914">
        <f t="shared" si="238"/>
        <v>0</v>
      </c>
      <c r="U1914">
        <f t="shared" si="239"/>
        <v>1</v>
      </c>
    </row>
    <row r="1915" spans="1:21" x14ac:dyDescent="0.25">
      <c r="A1915" s="118">
        <v>531</v>
      </c>
      <c r="B1915" s="118">
        <v>1070990</v>
      </c>
      <c r="C1915" s="118" t="s">
        <v>2191</v>
      </c>
      <c r="D1915" s="119">
        <f>VLOOKUP(B1915,'Maestro clientes'!A:C,3,0)</f>
        <v>9478</v>
      </c>
      <c r="E1915" s="119">
        <v>0</v>
      </c>
      <c r="F1915" s="119">
        <v>78</v>
      </c>
      <c r="G1915" s="119">
        <v>0</v>
      </c>
      <c r="H1915" s="119">
        <v>0</v>
      </c>
      <c r="I1915" s="119">
        <v>0</v>
      </c>
      <c r="J1915" s="119">
        <v>0</v>
      </c>
      <c r="K1915" s="119">
        <v>90</v>
      </c>
      <c r="L1915" s="119">
        <v>0</v>
      </c>
      <c r="M1915" s="119">
        <v>0</v>
      </c>
      <c r="N1915" s="39">
        <f t="shared" si="232"/>
        <v>0</v>
      </c>
      <c r="O1915" s="39">
        <f t="shared" si="233"/>
        <v>1</v>
      </c>
      <c r="P1915" s="39">
        <f t="shared" si="234"/>
        <v>0</v>
      </c>
      <c r="Q1915">
        <f t="shared" si="235"/>
        <v>0</v>
      </c>
      <c r="R1915">
        <f t="shared" si="236"/>
        <v>0</v>
      </c>
      <c r="S1915">
        <f t="shared" si="237"/>
        <v>1</v>
      </c>
      <c r="T1915">
        <f t="shared" si="238"/>
        <v>0</v>
      </c>
      <c r="U1915">
        <f t="shared" si="239"/>
        <v>0</v>
      </c>
    </row>
    <row r="1916" spans="1:21" x14ac:dyDescent="0.25">
      <c r="A1916" s="118">
        <v>531</v>
      </c>
      <c r="B1916" s="118">
        <v>1082635</v>
      </c>
      <c r="C1916" s="118" t="s">
        <v>2189</v>
      </c>
      <c r="D1916" s="119">
        <f>VLOOKUP(B1916,'Maestro clientes'!A:C,3,0)</f>
        <v>17572</v>
      </c>
      <c r="E1916" s="119">
        <v>0</v>
      </c>
      <c r="F1916" s="119">
        <v>0</v>
      </c>
      <c r="G1916" s="119">
        <v>0</v>
      </c>
      <c r="H1916" s="119">
        <v>0</v>
      </c>
      <c r="I1916" s="119">
        <v>0</v>
      </c>
      <c r="J1916" s="119">
        <v>0</v>
      </c>
      <c r="K1916" s="119">
        <v>36</v>
      </c>
      <c r="L1916" s="119">
        <v>22</v>
      </c>
      <c r="M1916" s="119">
        <v>0</v>
      </c>
      <c r="N1916" s="39">
        <f t="shared" si="232"/>
        <v>0</v>
      </c>
      <c r="O1916" s="39">
        <f t="shared" si="233"/>
        <v>0</v>
      </c>
      <c r="P1916" s="39">
        <f t="shared" si="234"/>
        <v>0</v>
      </c>
      <c r="Q1916">
        <f t="shared" si="235"/>
        <v>0</v>
      </c>
      <c r="R1916">
        <f t="shared" si="236"/>
        <v>0</v>
      </c>
      <c r="S1916">
        <f t="shared" si="237"/>
        <v>1</v>
      </c>
      <c r="T1916">
        <f t="shared" si="238"/>
        <v>0</v>
      </c>
      <c r="U1916">
        <f t="shared" si="239"/>
        <v>0</v>
      </c>
    </row>
    <row r="1917" spans="1:21" x14ac:dyDescent="0.25">
      <c r="A1917" s="118">
        <v>531</v>
      </c>
      <c r="B1917" s="118">
        <v>1106798</v>
      </c>
      <c r="C1917" s="118" t="s">
        <v>2761</v>
      </c>
      <c r="D1917" s="119">
        <f>VLOOKUP(B1917,'Maestro clientes'!A:C,3,0)</f>
        <v>26544</v>
      </c>
      <c r="E1917" s="119">
        <v>0</v>
      </c>
      <c r="F1917" s="119">
        <v>0</v>
      </c>
      <c r="G1917" s="119">
        <v>0</v>
      </c>
      <c r="H1917" s="119">
        <v>0</v>
      </c>
      <c r="I1917" s="119">
        <v>0</v>
      </c>
      <c r="J1917" s="119">
        <v>24</v>
      </c>
      <c r="K1917" s="119">
        <v>0</v>
      </c>
      <c r="L1917" s="119">
        <v>0</v>
      </c>
      <c r="M1917" s="119">
        <v>0</v>
      </c>
      <c r="N1917" s="39">
        <f t="shared" si="232"/>
        <v>0</v>
      </c>
      <c r="O1917" s="39">
        <f t="shared" si="233"/>
        <v>0</v>
      </c>
      <c r="P1917" s="39">
        <f t="shared" si="234"/>
        <v>0</v>
      </c>
      <c r="Q1917">
        <f t="shared" si="235"/>
        <v>0</v>
      </c>
      <c r="R1917">
        <f t="shared" si="236"/>
        <v>1</v>
      </c>
      <c r="S1917">
        <f t="shared" si="237"/>
        <v>0</v>
      </c>
      <c r="T1917">
        <f t="shared" si="238"/>
        <v>0</v>
      </c>
      <c r="U1917">
        <f t="shared" si="239"/>
        <v>0</v>
      </c>
    </row>
    <row r="1918" spans="1:21" x14ac:dyDescent="0.25">
      <c r="A1918" s="118">
        <v>531</v>
      </c>
      <c r="B1918" s="118">
        <v>1112607</v>
      </c>
      <c r="C1918" s="118" t="s">
        <v>2121</v>
      </c>
      <c r="D1918" s="119">
        <f>VLOOKUP(B1918,'Maestro clientes'!A:C,3,0)</f>
        <v>29749</v>
      </c>
      <c r="E1918" s="119">
        <v>0</v>
      </c>
      <c r="F1918" s="119">
        <v>6</v>
      </c>
      <c r="G1918" s="119">
        <v>0</v>
      </c>
      <c r="H1918" s="119">
        <v>0</v>
      </c>
      <c r="I1918" s="119">
        <v>0</v>
      </c>
      <c r="J1918" s="119">
        <v>0</v>
      </c>
      <c r="K1918" s="119">
        <v>0</v>
      </c>
      <c r="L1918" s="119">
        <v>0</v>
      </c>
      <c r="M1918" s="119">
        <v>0</v>
      </c>
      <c r="N1918" s="39">
        <f t="shared" si="232"/>
        <v>0</v>
      </c>
      <c r="O1918" s="39">
        <f t="shared" si="233"/>
        <v>0</v>
      </c>
      <c r="P1918" s="39">
        <f t="shared" si="234"/>
        <v>0</v>
      </c>
      <c r="Q1918">
        <f t="shared" si="235"/>
        <v>0</v>
      </c>
      <c r="R1918">
        <f t="shared" si="236"/>
        <v>0</v>
      </c>
      <c r="S1918">
        <f t="shared" si="237"/>
        <v>0</v>
      </c>
      <c r="T1918">
        <f t="shared" si="238"/>
        <v>0</v>
      </c>
      <c r="U1918">
        <f t="shared" si="239"/>
        <v>0</v>
      </c>
    </row>
    <row r="1919" spans="1:21" x14ac:dyDescent="0.25">
      <c r="A1919" s="118">
        <v>531</v>
      </c>
      <c r="B1919" s="118">
        <v>1113243</v>
      </c>
      <c r="C1919" s="118" t="s">
        <v>2436</v>
      </c>
      <c r="D1919" s="119">
        <f>VLOOKUP(B1919,'Maestro clientes'!A:C,3,0)</f>
        <v>30135</v>
      </c>
      <c r="E1919" s="119">
        <v>0</v>
      </c>
      <c r="F1919" s="119">
        <v>0</v>
      </c>
      <c r="G1919" s="119">
        <v>0</v>
      </c>
      <c r="H1919" s="119">
        <v>0</v>
      </c>
      <c r="I1919" s="119">
        <v>0</v>
      </c>
      <c r="J1919" s="119">
        <v>0</v>
      </c>
      <c r="K1919" s="119">
        <v>120</v>
      </c>
      <c r="L1919" s="119">
        <v>0</v>
      </c>
      <c r="M1919" s="119">
        <v>0</v>
      </c>
      <c r="N1919" s="39">
        <f t="shared" ref="N1919:N1982" si="240">IF(E1919&gt;=18,1,0)</f>
        <v>0</v>
      </c>
      <c r="O1919" s="39">
        <f t="shared" ref="O1919:O1982" si="241">IF(F1919&gt;=24,1,0)</f>
        <v>0</v>
      </c>
      <c r="P1919" s="39">
        <f t="shared" ref="P1919:P1982" si="242">IF(G1919&gt;=18,1,0)</f>
        <v>0</v>
      </c>
      <c r="Q1919">
        <f t="shared" ref="Q1919:Q1982" si="243">IF(AND(H1919&gt;=12,I1919&gt;=6),1,0)</f>
        <v>0</v>
      </c>
      <c r="R1919">
        <f t="shared" ref="R1919:R1982" si="244">IF(J1919&gt;=24,1,0)</f>
        <v>0</v>
      </c>
      <c r="S1919">
        <f t="shared" ref="S1919:S1982" si="245">IF(K1919&gt;=24,1,0)</f>
        <v>1</v>
      </c>
      <c r="T1919">
        <f t="shared" ref="T1919:T1982" si="246">IF(L1919&gt;=48,1,0)</f>
        <v>0</v>
      </c>
      <c r="U1919">
        <f t="shared" ref="U1919:U1982" si="247">IF(M1919&gt;=12,1,0)</f>
        <v>0</v>
      </c>
    </row>
    <row r="1920" spans="1:21" x14ac:dyDescent="0.25">
      <c r="A1920" s="118">
        <v>531</v>
      </c>
      <c r="B1920" s="118">
        <v>1117221</v>
      </c>
      <c r="C1920" s="118" t="s">
        <v>2803</v>
      </c>
      <c r="D1920" s="119">
        <f>VLOOKUP(B1920,'Maestro clientes'!A:C,3,0)</f>
        <v>32195</v>
      </c>
      <c r="E1920" s="119">
        <v>45</v>
      </c>
      <c r="F1920" s="119">
        <v>0</v>
      </c>
      <c r="G1920" s="119">
        <v>0</v>
      </c>
      <c r="H1920" s="119">
        <v>0</v>
      </c>
      <c r="I1920" s="119">
        <v>0</v>
      </c>
      <c r="J1920" s="119">
        <v>0</v>
      </c>
      <c r="K1920" s="119">
        <v>0</v>
      </c>
      <c r="L1920" s="119">
        <v>0</v>
      </c>
      <c r="M1920" s="119">
        <v>0</v>
      </c>
      <c r="N1920" s="39">
        <f t="shared" si="240"/>
        <v>1</v>
      </c>
      <c r="O1920" s="39">
        <f t="shared" si="241"/>
        <v>0</v>
      </c>
      <c r="P1920" s="39">
        <f t="shared" si="242"/>
        <v>0</v>
      </c>
      <c r="Q1920">
        <f t="shared" si="243"/>
        <v>0</v>
      </c>
      <c r="R1920">
        <f t="shared" si="244"/>
        <v>0</v>
      </c>
      <c r="S1920">
        <f t="shared" si="245"/>
        <v>0</v>
      </c>
      <c r="T1920">
        <f t="shared" si="246"/>
        <v>0</v>
      </c>
      <c r="U1920">
        <f t="shared" si="247"/>
        <v>0</v>
      </c>
    </row>
    <row r="1921" spans="1:21" x14ac:dyDescent="0.25">
      <c r="A1921" s="118">
        <v>531</v>
      </c>
      <c r="B1921" s="118">
        <v>1118010</v>
      </c>
      <c r="C1921" s="118" t="s">
        <v>1680</v>
      </c>
      <c r="D1921" s="119">
        <f>VLOOKUP(B1921,'Maestro clientes'!A:C,3,0)</f>
        <v>32660</v>
      </c>
      <c r="E1921" s="119">
        <v>0</v>
      </c>
      <c r="F1921" s="119">
        <v>0</v>
      </c>
      <c r="G1921" s="119">
        <v>0</v>
      </c>
      <c r="H1921" s="119">
        <v>0</v>
      </c>
      <c r="I1921" s="119">
        <v>0</v>
      </c>
      <c r="J1921" s="119">
        <v>0</v>
      </c>
      <c r="K1921" s="119">
        <v>24</v>
      </c>
      <c r="L1921" s="119">
        <v>0</v>
      </c>
      <c r="M1921" s="119">
        <v>0</v>
      </c>
      <c r="N1921" s="39">
        <f t="shared" si="240"/>
        <v>0</v>
      </c>
      <c r="O1921" s="39">
        <f t="shared" si="241"/>
        <v>0</v>
      </c>
      <c r="P1921" s="39">
        <f t="shared" si="242"/>
        <v>0</v>
      </c>
      <c r="Q1921">
        <f t="shared" si="243"/>
        <v>0</v>
      </c>
      <c r="R1921">
        <f t="shared" si="244"/>
        <v>0</v>
      </c>
      <c r="S1921">
        <f t="shared" si="245"/>
        <v>1</v>
      </c>
      <c r="T1921">
        <f t="shared" si="246"/>
        <v>0</v>
      </c>
      <c r="U1921">
        <f t="shared" si="247"/>
        <v>0</v>
      </c>
    </row>
    <row r="1922" spans="1:21" x14ac:dyDescent="0.25">
      <c r="A1922" s="118">
        <v>531</v>
      </c>
      <c r="B1922" s="118">
        <v>1121354</v>
      </c>
      <c r="C1922" s="118" t="s">
        <v>2762</v>
      </c>
      <c r="D1922" s="119">
        <f>VLOOKUP(B1922,'Maestro clientes'!A:C,3,0)</f>
        <v>35118</v>
      </c>
      <c r="E1922" s="119">
        <v>9</v>
      </c>
      <c r="F1922" s="119">
        <v>2</v>
      </c>
      <c r="G1922" s="119">
        <v>24</v>
      </c>
      <c r="H1922" s="119">
        <v>0</v>
      </c>
      <c r="I1922" s="119">
        <v>12</v>
      </c>
      <c r="J1922" s="119">
        <v>0</v>
      </c>
      <c r="K1922" s="119">
        <v>36</v>
      </c>
      <c r="L1922" s="119">
        <v>0</v>
      </c>
      <c r="M1922" s="119">
        <v>0</v>
      </c>
      <c r="N1922" s="39">
        <f t="shared" si="240"/>
        <v>0</v>
      </c>
      <c r="O1922" s="39">
        <f t="shared" si="241"/>
        <v>0</v>
      </c>
      <c r="P1922" s="39">
        <f t="shared" si="242"/>
        <v>1</v>
      </c>
      <c r="Q1922">
        <f t="shared" si="243"/>
        <v>0</v>
      </c>
      <c r="R1922">
        <f t="shared" si="244"/>
        <v>0</v>
      </c>
      <c r="S1922">
        <f t="shared" si="245"/>
        <v>1</v>
      </c>
      <c r="T1922">
        <f t="shared" si="246"/>
        <v>0</v>
      </c>
      <c r="U1922">
        <f t="shared" si="247"/>
        <v>0</v>
      </c>
    </row>
    <row r="1923" spans="1:21" x14ac:dyDescent="0.25">
      <c r="A1923" s="118">
        <v>531</v>
      </c>
      <c r="B1923" s="118">
        <v>1121941</v>
      </c>
      <c r="C1923" s="118" t="s">
        <v>2774</v>
      </c>
      <c r="D1923" s="119">
        <f>VLOOKUP(B1923,'Maestro clientes'!A:C,3,0)</f>
        <v>35605</v>
      </c>
      <c r="E1923" s="119">
        <v>0</v>
      </c>
      <c r="F1923" s="119">
        <v>18</v>
      </c>
      <c r="G1923" s="119">
        <v>0</v>
      </c>
      <c r="H1923" s="119">
        <v>0</v>
      </c>
      <c r="I1923" s="119">
        <v>0</v>
      </c>
      <c r="J1923" s="119">
        <v>0</v>
      </c>
      <c r="K1923" s="119">
        <v>12</v>
      </c>
      <c r="L1923" s="119">
        <v>12</v>
      </c>
      <c r="M1923" s="119">
        <v>0</v>
      </c>
      <c r="N1923" s="39">
        <f t="shared" si="240"/>
        <v>0</v>
      </c>
      <c r="O1923" s="39">
        <f t="shared" si="241"/>
        <v>0</v>
      </c>
      <c r="P1923" s="39">
        <f t="shared" si="242"/>
        <v>0</v>
      </c>
      <c r="Q1923">
        <f t="shared" si="243"/>
        <v>0</v>
      </c>
      <c r="R1923">
        <f t="shared" si="244"/>
        <v>0</v>
      </c>
      <c r="S1923">
        <f t="shared" si="245"/>
        <v>0</v>
      </c>
      <c r="T1923">
        <f t="shared" si="246"/>
        <v>0</v>
      </c>
      <c r="U1923">
        <f t="shared" si="247"/>
        <v>0</v>
      </c>
    </row>
    <row r="1924" spans="1:21" x14ac:dyDescent="0.25">
      <c r="A1924" s="118">
        <v>531</v>
      </c>
      <c r="B1924" s="118">
        <v>1122182</v>
      </c>
      <c r="C1924" s="118" t="s">
        <v>2763</v>
      </c>
      <c r="D1924" s="119">
        <f>VLOOKUP(B1924,'Maestro clientes'!A:C,3,0)</f>
        <v>35755</v>
      </c>
      <c r="E1924" s="119">
        <v>0</v>
      </c>
      <c r="F1924" s="119">
        <v>0</v>
      </c>
      <c r="G1924" s="119">
        <v>0</v>
      </c>
      <c r="H1924" s="119">
        <v>0</v>
      </c>
      <c r="I1924" s="119">
        <v>0</v>
      </c>
      <c r="J1924" s="119">
        <v>36</v>
      </c>
      <c r="K1924" s="119">
        <v>0</v>
      </c>
      <c r="L1924" s="119">
        <v>0</v>
      </c>
      <c r="M1924" s="119">
        <v>0</v>
      </c>
      <c r="N1924" s="39">
        <f t="shared" si="240"/>
        <v>0</v>
      </c>
      <c r="O1924" s="39">
        <f t="shared" si="241"/>
        <v>0</v>
      </c>
      <c r="P1924" s="39">
        <f t="shared" si="242"/>
        <v>0</v>
      </c>
      <c r="Q1924">
        <f t="shared" si="243"/>
        <v>0</v>
      </c>
      <c r="R1924">
        <f t="shared" si="244"/>
        <v>1</v>
      </c>
      <c r="S1924">
        <f t="shared" si="245"/>
        <v>0</v>
      </c>
      <c r="T1924">
        <f t="shared" si="246"/>
        <v>0</v>
      </c>
      <c r="U1924">
        <f t="shared" si="247"/>
        <v>0</v>
      </c>
    </row>
    <row r="1925" spans="1:21" x14ac:dyDescent="0.25">
      <c r="A1925" s="118">
        <v>531</v>
      </c>
      <c r="B1925" s="118">
        <v>1140687</v>
      </c>
      <c r="C1925" s="118" t="s">
        <v>2437</v>
      </c>
      <c r="D1925" s="119">
        <f>VLOOKUP(B1925,'Maestro clientes'!A:C,3,0)</f>
        <v>40316</v>
      </c>
      <c r="E1925" s="119">
        <v>0</v>
      </c>
      <c r="F1925" s="119">
        <v>0</v>
      </c>
      <c r="G1925" s="119">
        <v>0</v>
      </c>
      <c r="H1925" s="119">
        <v>0</v>
      </c>
      <c r="I1925" s="119">
        <v>0</v>
      </c>
      <c r="J1925" s="119">
        <v>0</v>
      </c>
      <c r="K1925" s="119">
        <v>36</v>
      </c>
      <c r="L1925" s="119">
        <v>0</v>
      </c>
      <c r="M1925" s="119">
        <v>0</v>
      </c>
      <c r="N1925" s="39">
        <f t="shared" si="240"/>
        <v>0</v>
      </c>
      <c r="O1925" s="39">
        <f t="shared" si="241"/>
        <v>0</v>
      </c>
      <c r="P1925" s="39">
        <f t="shared" si="242"/>
        <v>0</v>
      </c>
      <c r="Q1925">
        <f t="shared" si="243"/>
        <v>0</v>
      </c>
      <c r="R1925">
        <f t="shared" si="244"/>
        <v>0</v>
      </c>
      <c r="S1925">
        <f t="shared" si="245"/>
        <v>1</v>
      </c>
      <c r="T1925">
        <f t="shared" si="246"/>
        <v>0</v>
      </c>
      <c r="U1925">
        <f t="shared" si="247"/>
        <v>0</v>
      </c>
    </row>
    <row r="1926" spans="1:21" x14ac:dyDescent="0.25">
      <c r="A1926" s="118">
        <v>531</v>
      </c>
      <c r="B1926" s="118">
        <v>1141559</v>
      </c>
      <c r="C1926" s="118" t="s">
        <v>2275</v>
      </c>
      <c r="D1926" s="119">
        <f>VLOOKUP(B1926,'Maestro clientes'!A:C,3,0)</f>
        <v>40507</v>
      </c>
      <c r="E1926" s="119">
        <v>0</v>
      </c>
      <c r="F1926" s="119">
        <v>114</v>
      </c>
      <c r="G1926" s="119">
        <v>0</v>
      </c>
      <c r="H1926" s="119">
        <v>0</v>
      </c>
      <c r="I1926" s="119">
        <v>0</v>
      </c>
      <c r="J1926" s="119">
        <v>0</v>
      </c>
      <c r="K1926" s="119">
        <v>0</v>
      </c>
      <c r="L1926" s="119">
        <v>50</v>
      </c>
      <c r="M1926" s="119">
        <v>0</v>
      </c>
      <c r="N1926" s="39">
        <f t="shared" si="240"/>
        <v>0</v>
      </c>
      <c r="O1926" s="39">
        <f t="shared" si="241"/>
        <v>1</v>
      </c>
      <c r="P1926" s="39">
        <f t="shared" si="242"/>
        <v>0</v>
      </c>
      <c r="Q1926">
        <f t="shared" si="243"/>
        <v>0</v>
      </c>
      <c r="R1926">
        <f t="shared" si="244"/>
        <v>0</v>
      </c>
      <c r="S1926">
        <f t="shared" si="245"/>
        <v>0</v>
      </c>
      <c r="T1926">
        <f t="shared" si="246"/>
        <v>1</v>
      </c>
      <c r="U1926">
        <f t="shared" si="247"/>
        <v>0</v>
      </c>
    </row>
    <row r="1927" spans="1:21" x14ac:dyDescent="0.25">
      <c r="A1927" s="118">
        <v>531</v>
      </c>
      <c r="B1927" s="118">
        <v>1154657</v>
      </c>
      <c r="C1927" s="118" t="s">
        <v>2416</v>
      </c>
      <c r="D1927" s="119">
        <f>VLOOKUP(B1927,'Maestro clientes'!A:C,3,0)</f>
        <v>41676</v>
      </c>
      <c r="E1927" s="119">
        <v>0</v>
      </c>
      <c r="F1927" s="119">
        <v>18</v>
      </c>
      <c r="G1927" s="119">
        <v>30</v>
      </c>
      <c r="H1927" s="119">
        <v>0</v>
      </c>
      <c r="I1927" s="119">
        <v>0</v>
      </c>
      <c r="J1927" s="119">
        <v>0</v>
      </c>
      <c r="K1927" s="119">
        <v>0</v>
      </c>
      <c r="L1927" s="119">
        <v>50</v>
      </c>
      <c r="M1927" s="119">
        <v>6</v>
      </c>
      <c r="N1927" s="39">
        <f t="shared" si="240"/>
        <v>0</v>
      </c>
      <c r="O1927" s="39">
        <f t="shared" si="241"/>
        <v>0</v>
      </c>
      <c r="P1927" s="39">
        <f t="shared" si="242"/>
        <v>1</v>
      </c>
      <c r="Q1927">
        <f t="shared" si="243"/>
        <v>0</v>
      </c>
      <c r="R1927">
        <f t="shared" si="244"/>
        <v>0</v>
      </c>
      <c r="S1927">
        <f t="shared" si="245"/>
        <v>0</v>
      </c>
      <c r="T1927">
        <f t="shared" si="246"/>
        <v>1</v>
      </c>
      <c r="U1927">
        <f t="shared" si="247"/>
        <v>0</v>
      </c>
    </row>
    <row r="1928" spans="1:21" x14ac:dyDescent="0.25">
      <c r="A1928" s="118">
        <v>531</v>
      </c>
      <c r="B1928" s="118">
        <v>1158040</v>
      </c>
      <c r="C1928" s="118" t="s">
        <v>2275</v>
      </c>
      <c r="D1928" s="119" t="e">
        <f>VLOOKUP(B1928,'Maestro clientes'!A:C,3,0)</f>
        <v>#N/A</v>
      </c>
      <c r="E1928" s="119">
        <v>0</v>
      </c>
      <c r="F1928" s="119">
        <v>267</v>
      </c>
      <c r="G1928" s="119">
        <v>82</v>
      </c>
      <c r="H1928" s="119">
        <v>0</v>
      </c>
      <c r="I1928" s="119">
        <v>0</v>
      </c>
      <c r="J1928" s="119">
        <v>0</v>
      </c>
      <c r="K1928" s="119">
        <v>0</v>
      </c>
      <c r="L1928" s="119">
        <v>0</v>
      </c>
      <c r="M1928" s="119">
        <v>0</v>
      </c>
      <c r="N1928" s="39">
        <f t="shared" si="240"/>
        <v>0</v>
      </c>
      <c r="O1928" s="39">
        <f t="shared" si="241"/>
        <v>1</v>
      </c>
      <c r="P1928" s="39">
        <f t="shared" si="242"/>
        <v>1</v>
      </c>
      <c r="Q1928">
        <f t="shared" si="243"/>
        <v>0</v>
      </c>
      <c r="R1928">
        <f t="shared" si="244"/>
        <v>0</v>
      </c>
      <c r="S1928">
        <f t="shared" si="245"/>
        <v>0</v>
      </c>
      <c r="T1928">
        <f t="shared" si="246"/>
        <v>0</v>
      </c>
      <c r="U1928">
        <f t="shared" si="247"/>
        <v>0</v>
      </c>
    </row>
    <row r="1929" spans="1:21" x14ac:dyDescent="0.25">
      <c r="A1929" s="118">
        <v>531</v>
      </c>
      <c r="B1929" s="118">
        <v>1062265</v>
      </c>
      <c r="C1929" s="118" t="s">
        <v>3074</v>
      </c>
      <c r="D1929" s="119">
        <f>VLOOKUP(B1929,'Maestro clientes'!A:C,3,0)</f>
        <v>13518</v>
      </c>
      <c r="E1929" s="119">
        <v>0</v>
      </c>
      <c r="F1929" s="119">
        <v>0</v>
      </c>
      <c r="G1929" s="119">
        <v>0</v>
      </c>
      <c r="H1929" s="119">
        <v>0</v>
      </c>
      <c r="I1929" s="119">
        <v>0</v>
      </c>
      <c r="J1929" s="119">
        <v>0</v>
      </c>
      <c r="K1929" s="119">
        <v>0</v>
      </c>
      <c r="L1929" s="119">
        <v>50</v>
      </c>
      <c r="M1929" s="119">
        <v>0</v>
      </c>
      <c r="N1929" s="39">
        <f t="shared" si="240"/>
        <v>0</v>
      </c>
      <c r="O1929" s="39">
        <f t="shared" si="241"/>
        <v>0</v>
      </c>
      <c r="P1929" s="39">
        <f t="shared" si="242"/>
        <v>0</v>
      </c>
      <c r="Q1929">
        <f t="shared" si="243"/>
        <v>0</v>
      </c>
      <c r="R1929">
        <f t="shared" si="244"/>
        <v>0</v>
      </c>
      <c r="S1929">
        <f t="shared" si="245"/>
        <v>0</v>
      </c>
      <c r="T1929">
        <f t="shared" si="246"/>
        <v>1</v>
      </c>
      <c r="U1929">
        <f t="shared" si="247"/>
        <v>0</v>
      </c>
    </row>
    <row r="1930" spans="1:21" x14ac:dyDescent="0.25">
      <c r="A1930" s="118">
        <v>532</v>
      </c>
      <c r="B1930" s="118">
        <v>1060074</v>
      </c>
      <c r="C1930" s="118" t="s">
        <v>2775</v>
      </c>
      <c r="D1930" s="119">
        <f>VLOOKUP(B1930,'Maestro clientes'!A:C,3,0)</f>
        <v>10298</v>
      </c>
      <c r="E1930" s="119">
        <v>0</v>
      </c>
      <c r="F1930" s="119">
        <v>0</v>
      </c>
      <c r="G1930" s="119">
        <v>0</v>
      </c>
      <c r="H1930" s="119">
        <v>0</v>
      </c>
      <c r="I1930" s="119">
        <v>0</v>
      </c>
      <c r="J1930" s="119">
        <v>0</v>
      </c>
      <c r="K1930" s="119">
        <v>12</v>
      </c>
      <c r="L1930" s="119">
        <v>12</v>
      </c>
      <c r="M1930" s="119">
        <v>0</v>
      </c>
      <c r="N1930" s="39">
        <f t="shared" si="240"/>
        <v>0</v>
      </c>
      <c r="O1930" s="39">
        <f t="shared" si="241"/>
        <v>0</v>
      </c>
      <c r="P1930" s="39">
        <f t="shared" si="242"/>
        <v>0</v>
      </c>
      <c r="Q1930">
        <f t="shared" si="243"/>
        <v>0</v>
      </c>
      <c r="R1930">
        <f t="shared" si="244"/>
        <v>0</v>
      </c>
      <c r="S1930">
        <f t="shared" si="245"/>
        <v>0</v>
      </c>
      <c r="T1930">
        <f t="shared" si="246"/>
        <v>0</v>
      </c>
      <c r="U1930">
        <f t="shared" si="247"/>
        <v>0</v>
      </c>
    </row>
    <row r="1931" spans="1:21" x14ac:dyDescent="0.25">
      <c r="A1931" s="118">
        <v>532</v>
      </c>
      <c r="B1931" s="118">
        <v>1060190</v>
      </c>
      <c r="C1931" s="118" t="s">
        <v>1048</v>
      </c>
      <c r="D1931" s="119">
        <f>VLOOKUP(B1931,'Maestro clientes'!A:C,3,0)</f>
        <v>10456</v>
      </c>
      <c r="E1931" s="119">
        <v>0</v>
      </c>
      <c r="F1931" s="119">
        <v>0</v>
      </c>
      <c r="G1931" s="119">
        <v>0</v>
      </c>
      <c r="H1931" s="119">
        <v>0</v>
      </c>
      <c r="I1931" s="119">
        <v>0</v>
      </c>
      <c r="J1931" s="119">
        <v>0</v>
      </c>
      <c r="K1931" s="119">
        <v>48</v>
      </c>
      <c r="L1931" s="119">
        <v>0</v>
      </c>
      <c r="M1931" s="119">
        <v>0</v>
      </c>
      <c r="N1931" s="39">
        <f t="shared" si="240"/>
        <v>0</v>
      </c>
      <c r="O1931" s="39">
        <f t="shared" si="241"/>
        <v>0</v>
      </c>
      <c r="P1931" s="39">
        <f t="shared" si="242"/>
        <v>0</v>
      </c>
      <c r="Q1931">
        <f t="shared" si="243"/>
        <v>0</v>
      </c>
      <c r="R1931">
        <f t="shared" si="244"/>
        <v>0</v>
      </c>
      <c r="S1931">
        <f t="shared" si="245"/>
        <v>1</v>
      </c>
      <c r="T1931">
        <f t="shared" si="246"/>
        <v>0</v>
      </c>
      <c r="U1931">
        <f t="shared" si="247"/>
        <v>0</v>
      </c>
    </row>
    <row r="1932" spans="1:21" x14ac:dyDescent="0.25">
      <c r="A1932" s="118">
        <v>532</v>
      </c>
      <c r="B1932" s="118">
        <v>1060765</v>
      </c>
      <c r="C1932" s="118" t="s">
        <v>2242</v>
      </c>
      <c r="D1932" s="119">
        <f>VLOOKUP(B1932,'Maestro clientes'!A:C,3,0)</f>
        <v>1129</v>
      </c>
      <c r="E1932" s="119">
        <v>0</v>
      </c>
      <c r="F1932" s="119">
        <v>6</v>
      </c>
      <c r="G1932" s="119">
        <v>60</v>
      </c>
      <c r="H1932" s="119">
        <v>0</v>
      </c>
      <c r="I1932" s="119">
        <v>0</v>
      </c>
      <c r="J1932" s="119">
        <v>0</v>
      </c>
      <c r="K1932" s="119">
        <v>0</v>
      </c>
      <c r="L1932" s="119">
        <v>0</v>
      </c>
      <c r="M1932" s="119">
        <v>0</v>
      </c>
      <c r="N1932" s="39">
        <f t="shared" si="240"/>
        <v>0</v>
      </c>
      <c r="O1932" s="39">
        <f t="shared" si="241"/>
        <v>0</v>
      </c>
      <c r="P1932" s="39">
        <f t="shared" si="242"/>
        <v>1</v>
      </c>
      <c r="Q1932">
        <f t="shared" si="243"/>
        <v>0</v>
      </c>
      <c r="R1932">
        <f t="shared" si="244"/>
        <v>0</v>
      </c>
      <c r="S1932">
        <f t="shared" si="245"/>
        <v>0</v>
      </c>
      <c r="T1932">
        <f t="shared" si="246"/>
        <v>0</v>
      </c>
      <c r="U1932">
        <f t="shared" si="247"/>
        <v>0</v>
      </c>
    </row>
    <row r="1933" spans="1:21" x14ac:dyDescent="0.25">
      <c r="A1933" s="118">
        <v>532</v>
      </c>
      <c r="B1933" s="118">
        <v>1062211</v>
      </c>
      <c r="C1933" s="118" t="s">
        <v>1049</v>
      </c>
      <c r="D1933" s="119">
        <f>VLOOKUP(B1933,'Maestro clientes'!A:C,3,0)</f>
        <v>13445</v>
      </c>
      <c r="E1933" s="119">
        <v>0</v>
      </c>
      <c r="F1933" s="119">
        <v>132</v>
      </c>
      <c r="G1933" s="119">
        <v>0</v>
      </c>
      <c r="H1933" s="119">
        <v>0</v>
      </c>
      <c r="I1933" s="119">
        <v>12</v>
      </c>
      <c r="J1933" s="119">
        <v>0</v>
      </c>
      <c r="K1933" s="119">
        <v>0</v>
      </c>
      <c r="L1933" s="119">
        <v>60</v>
      </c>
      <c r="M1933" s="119">
        <v>0</v>
      </c>
      <c r="N1933" s="39">
        <f t="shared" si="240"/>
        <v>0</v>
      </c>
      <c r="O1933" s="39">
        <f t="shared" si="241"/>
        <v>1</v>
      </c>
      <c r="P1933" s="39">
        <f t="shared" si="242"/>
        <v>0</v>
      </c>
      <c r="Q1933">
        <f t="shared" si="243"/>
        <v>0</v>
      </c>
      <c r="R1933">
        <f t="shared" si="244"/>
        <v>0</v>
      </c>
      <c r="S1933">
        <f t="shared" si="245"/>
        <v>0</v>
      </c>
      <c r="T1933">
        <f t="shared" si="246"/>
        <v>1</v>
      </c>
      <c r="U1933">
        <f t="shared" si="247"/>
        <v>0</v>
      </c>
    </row>
    <row r="1934" spans="1:21" x14ac:dyDescent="0.25">
      <c r="A1934" s="118">
        <v>532</v>
      </c>
      <c r="B1934" s="118">
        <v>1062836</v>
      </c>
      <c r="C1934" s="118" t="s">
        <v>2241</v>
      </c>
      <c r="D1934" s="119">
        <f>VLOOKUP(B1934,'Maestro clientes'!A:C,3,0)</f>
        <v>14256</v>
      </c>
      <c r="E1934" s="119">
        <v>0</v>
      </c>
      <c r="F1934" s="119">
        <v>0</v>
      </c>
      <c r="G1934" s="119">
        <v>0</v>
      </c>
      <c r="H1934" s="119">
        <v>0</v>
      </c>
      <c r="I1934" s="119">
        <v>0</v>
      </c>
      <c r="J1934" s="119">
        <v>0</v>
      </c>
      <c r="K1934" s="119">
        <v>48</v>
      </c>
      <c r="L1934" s="119">
        <v>0</v>
      </c>
      <c r="M1934" s="119">
        <v>0</v>
      </c>
      <c r="N1934" s="39">
        <f t="shared" si="240"/>
        <v>0</v>
      </c>
      <c r="O1934" s="39">
        <f t="shared" si="241"/>
        <v>0</v>
      </c>
      <c r="P1934" s="39">
        <f t="shared" si="242"/>
        <v>0</v>
      </c>
      <c r="Q1934">
        <f t="shared" si="243"/>
        <v>0</v>
      </c>
      <c r="R1934">
        <f t="shared" si="244"/>
        <v>0</v>
      </c>
      <c r="S1934">
        <f t="shared" si="245"/>
        <v>1</v>
      </c>
      <c r="T1934">
        <f t="shared" si="246"/>
        <v>0</v>
      </c>
      <c r="U1934">
        <f t="shared" si="247"/>
        <v>0</v>
      </c>
    </row>
    <row r="1935" spans="1:21" x14ac:dyDescent="0.25">
      <c r="A1935" s="118">
        <v>532</v>
      </c>
      <c r="B1935" s="118">
        <v>1067337</v>
      </c>
      <c r="C1935" s="118" t="s">
        <v>2804</v>
      </c>
      <c r="D1935" s="119">
        <f>VLOOKUP(B1935,'Maestro clientes'!A:C,3,0)</f>
        <v>6245</v>
      </c>
      <c r="E1935" s="119">
        <v>0</v>
      </c>
      <c r="F1935" s="119">
        <v>0</v>
      </c>
      <c r="G1935" s="119">
        <v>0</v>
      </c>
      <c r="H1935" s="119">
        <v>0</v>
      </c>
      <c r="I1935" s="119">
        <v>0</v>
      </c>
      <c r="J1935" s="119">
        <v>0</v>
      </c>
      <c r="K1935" s="119">
        <v>72</v>
      </c>
      <c r="L1935" s="119">
        <v>0</v>
      </c>
      <c r="M1935" s="119">
        <v>72</v>
      </c>
      <c r="N1935" s="39">
        <f t="shared" si="240"/>
        <v>0</v>
      </c>
      <c r="O1935" s="39">
        <f t="shared" si="241"/>
        <v>0</v>
      </c>
      <c r="P1935" s="39">
        <f t="shared" si="242"/>
        <v>0</v>
      </c>
      <c r="Q1935">
        <f t="shared" si="243"/>
        <v>0</v>
      </c>
      <c r="R1935">
        <f t="shared" si="244"/>
        <v>0</v>
      </c>
      <c r="S1935">
        <f t="shared" si="245"/>
        <v>1</v>
      </c>
      <c r="T1935">
        <f t="shared" si="246"/>
        <v>0</v>
      </c>
      <c r="U1935">
        <f t="shared" si="247"/>
        <v>1</v>
      </c>
    </row>
    <row r="1936" spans="1:21" x14ac:dyDescent="0.25">
      <c r="A1936" s="118">
        <v>532</v>
      </c>
      <c r="B1936" s="118">
        <v>1069042</v>
      </c>
      <c r="C1936" s="118" t="s">
        <v>2243</v>
      </c>
      <c r="D1936" s="119">
        <f>VLOOKUP(B1936,'Maestro clientes'!A:C,3,0)</f>
        <v>73741</v>
      </c>
      <c r="E1936" s="119">
        <v>0</v>
      </c>
      <c r="F1936" s="119">
        <v>0</v>
      </c>
      <c r="G1936" s="119">
        <v>0</v>
      </c>
      <c r="H1936" s="119">
        <v>0</v>
      </c>
      <c r="I1936" s="119">
        <v>0</v>
      </c>
      <c r="J1936" s="119">
        <v>0</v>
      </c>
      <c r="K1936" s="119">
        <v>150</v>
      </c>
      <c r="L1936" s="119">
        <v>0</v>
      </c>
      <c r="M1936" s="119">
        <v>0</v>
      </c>
      <c r="N1936" s="39">
        <f t="shared" si="240"/>
        <v>0</v>
      </c>
      <c r="O1936" s="39">
        <f t="shared" si="241"/>
        <v>0</v>
      </c>
      <c r="P1936" s="39">
        <f t="shared" si="242"/>
        <v>0</v>
      </c>
      <c r="Q1936">
        <f t="shared" si="243"/>
        <v>0</v>
      </c>
      <c r="R1936">
        <f t="shared" si="244"/>
        <v>0</v>
      </c>
      <c r="S1936">
        <f t="shared" si="245"/>
        <v>1</v>
      </c>
      <c r="T1936">
        <f t="shared" si="246"/>
        <v>0</v>
      </c>
      <c r="U1936">
        <f t="shared" si="247"/>
        <v>0</v>
      </c>
    </row>
    <row r="1937" spans="1:21" x14ac:dyDescent="0.25">
      <c r="A1937" s="118">
        <v>532</v>
      </c>
      <c r="B1937" s="118">
        <v>1070324</v>
      </c>
      <c r="C1937" s="118" t="s">
        <v>2122</v>
      </c>
      <c r="D1937" s="119">
        <f>VLOOKUP(B1937,'Maestro clientes'!A:C,3,0)</f>
        <v>8276</v>
      </c>
      <c r="E1937" s="119">
        <v>0</v>
      </c>
      <c r="F1937" s="119">
        <v>72</v>
      </c>
      <c r="G1937" s="119">
        <v>0</v>
      </c>
      <c r="H1937" s="119">
        <v>0</v>
      </c>
      <c r="I1937" s="119">
        <v>0</v>
      </c>
      <c r="J1937" s="119">
        <v>0</v>
      </c>
      <c r="K1937" s="119">
        <v>24</v>
      </c>
      <c r="L1937" s="119">
        <v>0</v>
      </c>
      <c r="M1937" s="119">
        <v>0</v>
      </c>
      <c r="N1937" s="39">
        <f t="shared" si="240"/>
        <v>0</v>
      </c>
      <c r="O1937" s="39">
        <f t="shared" si="241"/>
        <v>1</v>
      </c>
      <c r="P1937" s="39">
        <f t="shared" si="242"/>
        <v>0</v>
      </c>
      <c r="Q1937">
        <f t="shared" si="243"/>
        <v>0</v>
      </c>
      <c r="R1937">
        <f t="shared" si="244"/>
        <v>0</v>
      </c>
      <c r="S1937">
        <f t="shared" si="245"/>
        <v>1</v>
      </c>
      <c r="T1937">
        <f t="shared" si="246"/>
        <v>0</v>
      </c>
      <c r="U1937">
        <f t="shared" si="247"/>
        <v>0</v>
      </c>
    </row>
    <row r="1938" spans="1:21" x14ac:dyDescent="0.25">
      <c r="A1938" s="118">
        <v>532</v>
      </c>
      <c r="B1938" s="118">
        <v>1070635</v>
      </c>
      <c r="C1938" s="118" t="s">
        <v>1681</v>
      </c>
      <c r="D1938" s="119">
        <f>VLOOKUP(B1938,'Maestro clientes'!A:C,3,0)</f>
        <v>8842</v>
      </c>
      <c r="E1938" s="119">
        <v>0</v>
      </c>
      <c r="F1938" s="119">
        <v>0</v>
      </c>
      <c r="G1938" s="119">
        <v>0</v>
      </c>
      <c r="H1938" s="119">
        <v>0</v>
      </c>
      <c r="I1938" s="119">
        <v>0</v>
      </c>
      <c r="J1938" s="119">
        <v>0</v>
      </c>
      <c r="K1938" s="119">
        <v>48</v>
      </c>
      <c r="L1938" s="119">
        <v>0</v>
      </c>
      <c r="M1938" s="119">
        <v>0</v>
      </c>
      <c r="N1938" s="39">
        <f t="shared" si="240"/>
        <v>0</v>
      </c>
      <c r="O1938" s="39">
        <f t="shared" si="241"/>
        <v>0</v>
      </c>
      <c r="P1938" s="39">
        <f t="shared" si="242"/>
        <v>0</v>
      </c>
      <c r="Q1938">
        <f t="shared" si="243"/>
        <v>0</v>
      </c>
      <c r="R1938">
        <f t="shared" si="244"/>
        <v>0</v>
      </c>
      <c r="S1938">
        <f t="shared" si="245"/>
        <v>1</v>
      </c>
      <c r="T1938">
        <f t="shared" si="246"/>
        <v>0</v>
      </c>
      <c r="U1938">
        <f t="shared" si="247"/>
        <v>0</v>
      </c>
    </row>
    <row r="1939" spans="1:21" x14ac:dyDescent="0.25">
      <c r="A1939" s="118">
        <v>532</v>
      </c>
      <c r="B1939" s="118">
        <v>1071186</v>
      </c>
      <c r="C1939" s="118" t="s">
        <v>2805</v>
      </c>
      <c r="D1939" s="119">
        <f>VLOOKUP(B1939,'Maestro clientes'!A:C,3,0)</f>
        <v>9771</v>
      </c>
      <c r="E1939" s="119">
        <v>0</v>
      </c>
      <c r="F1939" s="119">
        <v>0</v>
      </c>
      <c r="G1939" s="119">
        <v>0</v>
      </c>
      <c r="H1939" s="119">
        <v>0</v>
      </c>
      <c r="I1939" s="119">
        <v>0</v>
      </c>
      <c r="J1939" s="119">
        <v>0</v>
      </c>
      <c r="K1939" s="119">
        <v>0</v>
      </c>
      <c r="L1939" s="119">
        <v>0</v>
      </c>
      <c r="M1939" s="119">
        <v>72</v>
      </c>
      <c r="N1939" s="39">
        <f t="shared" si="240"/>
        <v>0</v>
      </c>
      <c r="O1939" s="39">
        <f t="shared" si="241"/>
        <v>0</v>
      </c>
      <c r="P1939" s="39">
        <f t="shared" si="242"/>
        <v>0</v>
      </c>
      <c r="Q1939">
        <f t="shared" si="243"/>
        <v>0</v>
      </c>
      <c r="R1939">
        <f t="shared" si="244"/>
        <v>0</v>
      </c>
      <c r="S1939">
        <f t="shared" si="245"/>
        <v>0</v>
      </c>
      <c r="T1939">
        <f t="shared" si="246"/>
        <v>0</v>
      </c>
      <c r="U1939">
        <f t="shared" si="247"/>
        <v>1</v>
      </c>
    </row>
    <row r="1940" spans="1:21" x14ac:dyDescent="0.25">
      <c r="A1940" s="118">
        <v>532</v>
      </c>
      <c r="B1940" s="118">
        <v>1099867</v>
      </c>
      <c r="C1940" s="118" t="s">
        <v>2806</v>
      </c>
      <c r="D1940" s="119">
        <f>VLOOKUP(B1940,'Maestro clientes'!A:C,3,0)</f>
        <v>23210</v>
      </c>
      <c r="E1940" s="119">
        <v>0</v>
      </c>
      <c r="F1940" s="119">
        <v>0</v>
      </c>
      <c r="G1940" s="119">
        <v>0</v>
      </c>
      <c r="H1940" s="119">
        <v>0</v>
      </c>
      <c r="I1940" s="119">
        <v>0</v>
      </c>
      <c r="J1940" s="119">
        <v>0</v>
      </c>
      <c r="K1940" s="119">
        <v>0</v>
      </c>
      <c r="L1940" s="119">
        <v>0</v>
      </c>
      <c r="M1940" s="119">
        <v>36</v>
      </c>
      <c r="N1940" s="39">
        <f t="shared" si="240"/>
        <v>0</v>
      </c>
      <c r="O1940" s="39">
        <f t="shared" si="241"/>
        <v>0</v>
      </c>
      <c r="P1940" s="39">
        <f t="shared" si="242"/>
        <v>0</v>
      </c>
      <c r="Q1940">
        <f t="shared" si="243"/>
        <v>0</v>
      </c>
      <c r="R1940">
        <f t="shared" si="244"/>
        <v>0</v>
      </c>
      <c r="S1940">
        <f t="shared" si="245"/>
        <v>0</v>
      </c>
      <c r="T1940">
        <f t="shared" si="246"/>
        <v>0</v>
      </c>
      <c r="U1940">
        <f t="shared" si="247"/>
        <v>1</v>
      </c>
    </row>
    <row r="1941" spans="1:21" x14ac:dyDescent="0.25">
      <c r="A1941" s="118">
        <v>532</v>
      </c>
      <c r="B1941" s="118">
        <v>1110294</v>
      </c>
      <c r="C1941" s="118" t="s">
        <v>1050</v>
      </c>
      <c r="D1941" s="119">
        <f>VLOOKUP(B1941,'Maestro clientes'!A:C,3,0)</f>
        <v>28613</v>
      </c>
      <c r="E1941" s="119">
        <v>45</v>
      </c>
      <c r="F1941" s="119">
        <v>0</v>
      </c>
      <c r="G1941" s="119">
        <v>0</v>
      </c>
      <c r="H1941" s="119">
        <v>0</v>
      </c>
      <c r="I1941" s="119">
        <v>0</v>
      </c>
      <c r="J1941" s="119">
        <v>0</v>
      </c>
      <c r="K1941" s="119">
        <v>0</v>
      </c>
      <c r="L1941" s="119">
        <v>0</v>
      </c>
      <c r="M1941" s="119">
        <v>0</v>
      </c>
      <c r="N1941" s="39">
        <f t="shared" si="240"/>
        <v>1</v>
      </c>
      <c r="O1941" s="39">
        <f t="shared" si="241"/>
        <v>0</v>
      </c>
      <c r="P1941" s="39">
        <f t="shared" si="242"/>
        <v>0</v>
      </c>
      <c r="Q1941">
        <f t="shared" si="243"/>
        <v>0</v>
      </c>
      <c r="R1941">
        <f t="shared" si="244"/>
        <v>0</v>
      </c>
      <c r="S1941">
        <f t="shared" si="245"/>
        <v>0</v>
      </c>
      <c r="T1941">
        <f t="shared" si="246"/>
        <v>0</v>
      </c>
      <c r="U1941">
        <f t="shared" si="247"/>
        <v>0</v>
      </c>
    </row>
    <row r="1942" spans="1:21" x14ac:dyDescent="0.25">
      <c r="A1942" s="118">
        <v>532</v>
      </c>
      <c r="B1942" s="118">
        <v>1114248</v>
      </c>
      <c r="C1942" s="118" t="s">
        <v>2438</v>
      </c>
      <c r="D1942" s="119">
        <f>VLOOKUP(B1942,'Maestro clientes'!A:C,3,0)</f>
        <v>30708</v>
      </c>
      <c r="E1942" s="119">
        <v>0</v>
      </c>
      <c r="F1942" s="119">
        <v>0</v>
      </c>
      <c r="G1942" s="119">
        <v>0</v>
      </c>
      <c r="H1942" s="119">
        <v>0</v>
      </c>
      <c r="I1942" s="119">
        <v>0</v>
      </c>
      <c r="J1942" s="119">
        <v>0</v>
      </c>
      <c r="K1942" s="119">
        <v>0</v>
      </c>
      <c r="L1942" s="119">
        <v>36</v>
      </c>
      <c r="M1942" s="119">
        <v>0</v>
      </c>
      <c r="N1942" s="39">
        <f t="shared" si="240"/>
        <v>0</v>
      </c>
      <c r="O1942" s="39">
        <f t="shared" si="241"/>
        <v>0</v>
      </c>
      <c r="P1942" s="39">
        <f t="shared" si="242"/>
        <v>0</v>
      </c>
      <c r="Q1942">
        <f t="shared" si="243"/>
        <v>0</v>
      </c>
      <c r="R1942">
        <f t="shared" si="244"/>
        <v>0</v>
      </c>
      <c r="S1942">
        <f t="shared" si="245"/>
        <v>0</v>
      </c>
      <c r="T1942">
        <f t="shared" si="246"/>
        <v>0</v>
      </c>
      <c r="U1942">
        <f t="shared" si="247"/>
        <v>0</v>
      </c>
    </row>
    <row r="1943" spans="1:21" x14ac:dyDescent="0.25">
      <c r="A1943" s="118">
        <v>532</v>
      </c>
      <c r="B1943" s="118">
        <v>1118575</v>
      </c>
      <c r="C1943" s="118" t="s">
        <v>1051</v>
      </c>
      <c r="D1943" s="119">
        <f>VLOOKUP(B1943,'Maestro clientes'!A:C,3,0)</f>
        <v>32960</v>
      </c>
      <c r="E1943" s="119">
        <v>0</v>
      </c>
      <c r="F1943" s="119">
        <v>0</v>
      </c>
      <c r="G1943" s="119">
        <v>0</v>
      </c>
      <c r="H1943" s="119">
        <v>0</v>
      </c>
      <c r="I1943" s="119">
        <v>0</v>
      </c>
      <c r="J1943" s="119">
        <v>0</v>
      </c>
      <c r="K1943" s="119">
        <v>75</v>
      </c>
      <c r="L1943" s="119">
        <v>0</v>
      </c>
      <c r="M1943" s="119">
        <v>0</v>
      </c>
      <c r="N1943" s="39">
        <f t="shared" si="240"/>
        <v>0</v>
      </c>
      <c r="O1943" s="39">
        <f t="shared" si="241"/>
        <v>0</v>
      </c>
      <c r="P1943" s="39">
        <f t="shared" si="242"/>
        <v>0</v>
      </c>
      <c r="Q1943">
        <f t="shared" si="243"/>
        <v>0</v>
      </c>
      <c r="R1943">
        <f t="shared" si="244"/>
        <v>0</v>
      </c>
      <c r="S1943">
        <f t="shared" si="245"/>
        <v>1</v>
      </c>
      <c r="T1943">
        <f t="shared" si="246"/>
        <v>0</v>
      </c>
      <c r="U1943">
        <f t="shared" si="247"/>
        <v>0</v>
      </c>
    </row>
    <row r="1944" spans="1:21" x14ac:dyDescent="0.25">
      <c r="A1944" s="118">
        <v>532</v>
      </c>
      <c r="B1944" s="118">
        <v>1122095</v>
      </c>
      <c r="C1944" s="118" t="s">
        <v>2241</v>
      </c>
      <c r="D1944" s="119">
        <f>VLOOKUP(B1944,'Maestro clientes'!A:C,3,0)</f>
        <v>35710</v>
      </c>
      <c r="E1944" s="119">
        <v>0</v>
      </c>
      <c r="F1944" s="119">
        <v>0</v>
      </c>
      <c r="G1944" s="119">
        <v>24</v>
      </c>
      <c r="H1944" s="119">
        <v>0</v>
      </c>
      <c r="I1944" s="119">
        <v>0</v>
      </c>
      <c r="J1944" s="119">
        <v>0</v>
      </c>
      <c r="K1944" s="119">
        <v>72</v>
      </c>
      <c r="L1944" s="119">
        <v>0</v>
      </c>
      <c r="M1944" s="119">
        <v>0</v>
      </c>
      <c r="N1944" s="39">
        <f t="shared" si="240"/>
        <v>0</v>
      </c>
      <c r="O1944" s="39">
        <f t="shared" si="241"/>
        <v>0</v>
      </c>
      <c r="P1944" s="39">
        <f t="shared" si="242"/>
        <v>1</v>
      </c>
      <c r="Q1944">
        <f t="shared" si="243"/>
        <v>0</v>
      </c>
      <c r="R1944">
        <f t="shared" si="244"/>
        <v>0</v>
      </c>
      <c r="S1944">
        <f t="shared" si="245"/>
        <v>1</v>
      </c>
      <c r="T1944">
        <f t="shared" si="246"/>
        <v>0</v>
      </c>
      <c r="U1944">
        <f t="shared" si="247"/>
        <v>0</v>
      </c>
    </row>
    <row r="1945" spans="1:21" x14ac:dyDescent="0.25">
      <c r="A1945" s="118">
        <v>532</v>
      </c>
      <c r="B1945" s="118">
        <v>1126118</v>
      </c>
      <c r="C1945" s="118" t="s">
        <v>2439</v>
      </c>
      <c r="D1945" s="119">
        <f>VLOOKUP(B1945,'Maestro clientes'!A:C,3,0)</f>
        <v>37486</v>
      </c>
      <c r="E1945" s="119">
        <v>0</v>
      </c>
      <c r="F1945" s="119">
        <v>0</v>
      </c>
      <c r="G1945" s="119">
        <v>0</v>
      </c>
      <c r="H1945" s="119">
        <v>100</v>
      </c>
      <c r="I1945" s="119">
        <v>0</v>
      </c>
      <c r="J1945" s="119">
        <v>0</v>
      </c>
      <c r="K1945" s="119">
        <v>0</v>
      </c>
      <c r="L1945" s="119">
        <v>0</v>
      </c>
      <c r="M1945" s="119">
        <v>0</v>
      </c>
      <c r="N1945" s="39">
        <f t="shared" si="240"/>
        <v>0</v>
      </c>
      <c r="O1945" s="39">
        <f t="shared" si="241"/>
        <v>0</v>
      </c>
      <c r="P1945" s="39">
        <f t="shared" si="242"/>
        <v>0</v>
      </c>
      <c r="Q1945">
        <f t="shared" si="243"/>
        <v>0</v>
      </c>
      <c r="R1945">
        <f t="shared" si="244"/>
        <v>0</v>
      </c>
      <c r="S1945">
        <f t="shared" si="245"/>
        <v>0</v>
      </c>
      <c r="T1945">
        <f t="shared" si="246"/>
        <v>0</v>
      </c>
      <c r="U1945">
        <f t="shared" si="247"/>
        <v>0</v>
      </c>
    </row>
    <row r="1946" spans="1:21" x14ac:dyDescent="0.25">
      <c r="A1946" s="118">
        <v>532</v>
      </c>
      <c r="B1946" s="118">
        <v>1126791</v>
      </c>
      <c r="C1946" s="118" t="s">
        <v>2807</v>
      </c>
      <c r="D1946" s="119">
        <f>VLOOKUP(B1946,'Maestro clientes'!A:C,3,0)</f>
        <v>37806</v>
      </c>
      <c r="E1946" s="119">
        <v>0</v>
      </c>
      <c r="F1946" s="119">
        <v>0</v>
      </c>
      <c r="G1946" s="119">
        <v>0</v>
      </c>
      <c r="H1946" s="119">
        <v>0</v>
      </c>
      <c r="I1946" s="119">
        <v>0</v>
      </c>
      <c r="J1946" s="119">
        <v>0</v>
      </c>
      <c r="K1946" s="119">
        <v>48</v>
      </c>
      <c r="L1946" s="119">
        <v>0</v>
      </c>
      <c r="M1946" s="119">
        <v>0</v>
      </c>
      <c r="N1946" s="39">
        <f t="shared" si="240"/>
        <v>0</v>
      </c>
      <c r="O1946" s="39">
        <f t="shared" si="241"/>
        <v>0</v>
      </c>
      <c r="P1946" s="39">
        <f t="shared" si="242"/>
        <v>0</v>
      </c>
      <c r="Q1946">
        <f t="shared" si="243"/>
        <v>0</v>
      </c>
      <c r="R1946">
        <f t="shared" si="244"/>
        <v>0</v>
      </c>
      <c r="S1946">
        <f t="shared" si="245"/>
        <v>1</v>
      </c>
      <c r="T1946">
        <f t="shared" si="246"/>
        <v>0</v>
      </c>
      <c r="U1946">
        <f t="shared" si="247"/>
        <v>0</v>
      </c>
    </row>
    <row r="1947" spans="1:21" x14ac:dyDescent="0.25">
      <c r="A1947" s="118">
        <v>532</v>
      </c>
      <c r="B1947" s="118">
        <v>1130589</v>
      </c>
      <c r="C1947" s="118" t="s">
        <v>2776</v>
      </c>
      <c r="D1947" s="119">
        <f>VLOOKUP(B1947,'Maestro clientes'!A:C,3,0)</f>
        <v>38797</v>
      </c>
      <c r="E1947" s="119">
        <v>16</v>
      </c>
      <c r="F1947" s="119">
        <v>0</v>
      </c>
      <c r="G1947" s="119">
        <v>0</v>
      </c>
      <c r="H1947" s="119">
        <v>0</v>
      </c>
      <c r="I1947" s="119">
        <v>0</v>
      </c>
      <c r="J1947" s="119">
        <v>0</v>
      </c>
      <c r="K1947" s="119">
        <v>24</v>
      </c>
      <c r="L1947" s="119">
        <v>0</v>
      </c>
      <c r="M1947" s="119">
        <v>0</v>
      </c>
      <c r="N1947" s="39">
        <f t="shared" si="240"/>
        <v>0</v>
      </c>
      <c r="O1947" s="39">
        <f t="shared" si="241"/>
        <v>0</v>
      </c>
      <c r="P1947" s="39">
        <f t="shared" si="242"/>
        <v>0</v>
      </c>
      <c r="Q1947">
        <f t="shared" si="243"/>
        <v>0</v>
      </c>
      <c r="R1947">
        <f t="shared" si="244"/>
        <v>0</v>
      </c>
      <c r="S1947">
        <f t="shared" si="245"/>
        <v>1</v>
      </c>
      <c r="T1947">
        <f t="shared" si="246"/>
        <v>0</v>
      </c>
      <c r="U1947">
        <f t="shared" si="247"/>
        <v>0</v>
      </c>
    </row>
    <row r="1948" spans="1:21" x14ac:dyDescent="0.25">
      <c r="A1948" s="118">
        <v>532</v>
      </c>
      <c r="B1948" s="118">
        <v>1131230</v>
      </c>
      <c r="C1948" s="118" t="s">
        <v>1682</v>
      </c>
      <c r="D1948" s="119">
        <f>VLOOKUP(B1948,'Maestro clientes'!A:C,3,0)</f>
        <v>38984</v>
      </c>
      <c r="E1948" s="119">
        <v>18</v>
      </c>
      <c r="F1948" s="119">
        <v>0</v>
      </c>
      <c r="G1948" s="119">
        <v>0</v>
      </c>
      <c r="H1948" s="119">
        <v>0</v>
      </c>
      <c r="I1948" s="119">
        <v>0</v>
      </c>
      <c r="J1948" s="119">
        <v>0</v>
      </c>
      <c r="K1948" s="119">
        <v>48</v>
      </c>
      <c r="L1948" s="119">
        <v>36</v>
      </c>
      <c r="M1948" s="119">
        <v>0</v>
      </c>
      <c r="N1948" s="39">
        <f t="shared" si="240"/>
        <v>1</v>
      </c>
      <c r="O1948" s="39">
        <f t="shared" si="241"/>
        <v>0</v>
      </c>
      <c r="P1948" s="39">
        <f t="shared" si="242"/>
        <v>0</v>
      </c>
      <c r="Q1948">
        <f t="shared" si="243"/>
        <v>0</v>
      </c>
      <c r="R1948">
        <f t="shared" si="244"/>
        <v>0</v>
      </c>
      <c r="S1948">
        <f t="shared" si="245"/>
        <v>1</v>
      </c>
      <c r="T1948">
        <f t="shared" si="246"/>
        <v>0</v>
      </c>
      <c r="U1948">
        <f t="shared" si="247"/>
        <v>0</v>
      </c>
    </row>
    <row r="1949" spans="1:21" x14ac:dyDescent="0.25">
      <c r="A1949" s="118">
        <v>532</v>
      </c>
      <c r="B1949" s="118">
        <v>1132228</v>
      </c>
      <c r="C1949" s="118" t="s">
        <v>2808</v>
      </c>
      <c r="D1949" s="119">
        <f>VLOOKUP(B1949,'Maestro clientes'!A:C,3,0)</f>
        <v>39507</v>
      </c>
      <c r="E1949" s="119">
        <v>9</v>
      </c>
      <c r="F1949" s="119">
        <v>0</v>
      </c>
      <c r="G1949" s="119">
        <v>0</v>
      </c>
      <c r="H1949" s="119">
        <v>0</v>
      </c>
      <c r="I1949" s="119">
        <v>0</v>
      </c>
      <c r="J1949" s="119">
        <v>0</v>
      </c>
      <c r="K1949" s="119">
        <v>0</v>
      </c>
      <c r="L1949" s="119">
        <v>0</v>
      </c>
      <c r="M1949" s="119">
        <v>0</v>
      </c>
      <c r="N1949" s="39">
        <f t="shared" si="240"/>
        <v>0</v>
      </c>
      <c r="O1949" s="39">
        <f t="shared" si="241"/>
        <v>0</v>
      </c>
      <c r="P1949" s="39">
        <f t="shared" si="242"/>
        <v>0</v>
      </c>
      <c r="Q1949">
        <f t="shared" si="243"/>
        <v>0</v>
      </c>
      <c r="R1949">
        <f t="shared" si="244"/>
        <v>0</v>
      </c>
      <c r="S1949">
        <f t="shared" si="245"/>
        <v>0</v>
      </c>
      <c r="T1949">
        <f t="shared" si="246"/>
        <v>0</v>
      </c>
      <c r="U1949">
        <f t="shared" si="247"/>
        <v>0</v>
      </c>
    </row>
    <row r="1950" spans="1:21" x14ac:dyDescent="0.25">
      <c r="A1950" s="118">
        <v>532</v>
      </c>
      <c r="B1950" s="118">
        <v>1133619</v>
      </c>
      <c r="C1950" s="118" t="s">
        <v>2809</v>
      </c>
      <c r="D1950" s="119">
        <f>VLOOKUP(B1950,'Maestro clientes'!A:C,3,0)</f>
        <v>39811</v>
      </c>
      <c r="E1950" s="119">
        <v>0</v>
      </c>
      <c r="F1950" s="119">
        <v>0</v>
      </c>
      <c r="G1950" s="119">
        <v>0</v>
      </c>
      <c r="H1950" s="119">
        <v>0</v>
      </c>
      <c r="I1950" s="119">
        <v>0</v>
      </c>
      <c r="J1950" s="119">
        <v>0</v>
      </c>
      <c r="K1950" s="119">
        <v>0</v>
      </c>
      <c r="L1950" s="119">
        <v>0</v>
      </c>
      <c r="M1950" s="119">
        <v>180</v>
      </c>
      <c r="N1950" s="39">
        <f t="shared" si="240"/>
        <v>0</v>
      </c>
      <c r="O1950" s="39">
        <f t="shared" si="241"/>
        <v>0</v>
      </c>
      <c r="P1950" s="39">
        <f t="shared" si="242"/>
        <v>0</v>
      </c>
      <c r="Q1950">
        <f t="shared" si="243"/>
        <v>0</v>
      </c>
      <c r="R1950">
        <f t="shared" si="244"/>
        <v>0</v>
      </c>
      <c r="S1950">
        <f t="shared" si="245"/>
        <v>0</v>
      </c>
      <c r="T1950">
        <f t="shared" si="246"/>
        <v>0</v>
      </c>
      <c r="U1950">
        <f t="shared" si="247"/>
        <v>1</v>
      </c>
    </row>
    <row r="1951" spans="1:21" x14ac:dyDescent="0.25">
      <c r="A1951" s="118">
        <v>532</v>
      </c>
      <c r="B1951" s="118">
        <v>1134003</v>
      </c>
      <c r="C1951" s="118" t="s">
        <v>2777</v>
      </c>
      <c r="D1951" s="119">
        <f>VLOOKUP(B1951,'Maestro clientes'!A:C,3,0)</f>
        <v>39946</v>
      </c>
      <c r="E1951" s="119">
        <v>0</v>
      </c>
      <c r="F1951" s="119">
        <v>6</v>
      </c>
      <c r="G1951" s="119">
        <v>0</v>
      </c>
      <c r="H1951" s="119">
        <v>0</v>
      </c>
      <c r="I1951" s="119">
        <v>0</v>
      </c>
      <c r="J1951" s="119">
        <v>0</v>
      </c>
      <c r="K1951" s="119">
        <v>0</v>
      </c>
      <c r="L1951" s="119">
        <v>0</v>
      </c>
      <c r="M1951" s="119">
        <v>0</v>
      </c>
      <c r="N1951" s="39">
        <f t="shared" si="240"/>
        <v>0</v>
      </c>
      <c r="O1951" s="39">
        <f t="shared" si="241"/>
        <v>0</v>
      </c>
      <c r="P1951" s="39">
        <f t="shared" si="242"/>
        <v>0</v>
      </c>
      <c r="Q1951">
        <f t="shared" si="243"/>
        <v>0</v>
      </c>
      <c r="R1951">
        <f t="shared" si="244"/>
        <v>0</v>
      </c>
      <c r="S1951">
        <f t="shared" si="245"/>
        <v>0</v>
      </c>
      <c r="T1951">
        <f t="shared" si="246"/>
        <v>0</v>
      </c>
      <c r="U1951">
        <f t="shared" si="247"/>
        <v>0</v>
      </c>
    </row>
    <row r="1952" spans="1:21" x14ac:dyDescent="0.25">
      <c r="A1952" s="118">
        <v>532</v>
      </c>
      <c r="B1952" s="118">
        <v>1134344</v>
      </c>
      <c r="C1952" s="118" t="s">
        <v>1683</v>
      </c>
      <c r="D1952" s="119">
        <f>VLOOKUP(B1952,'Maestro clientes'!A:C,3,0)</f>
        <v>40057</v>
      </c>
      <c r="E1952" s="119">
        <v>0</v>
      </c>
      <c r="F1952" s="119">
        <v>12</v>
      </c>
      <c r="G1952" s="119">
        <v>0</v>
      </c>
      <c r="H1952" s="119">
        <v>0</v>
      </c>
      <c r="I1952" s="119">
        <v>0</v>
      </c>
      <c r="J1952" s="119">
        <v>0</v>
      </c>
      <c r="K1952" s="119">
        <v>0</v>
      </c>
      <c r="L1952" s="119">
        <v>0</v>
      </c>
      <c r="M1952" s="119">
        <v>0</v>
      </c>
      <c r="N1952" s="39">
        <f t="shared" si="240"/>
        <v>0</v>
      </c>
      <c r="O1952" s="39">
        <f t="shared" si="241"/>
        <v>0</v>
      </c>
      <c r="P1952" s="39">
        <f t="shared" si="242"/>
        <v>0</v>
      </c>
      <c r="Q1952">
        <f t="shared" si="243"/>
        <v>0</v>
      </c>
      <c r="R1952">
        <f t="shared" si="244"/>
        <v>0</v>
      </c>
      <c r="S1952">
        <f t="shared" si="245"/>
        <v>0</v>
      </c>
      <c r="T1952">
        <f t="shared" si="246"/>
        <v>0</v>
      </c>
      <c r="U1952">
        <f t="shared" si="247"/>
        <v>0</v>
      </c>
    </row>
    <row r="1953" spans="1:21" x14ac:dyDescent="0.25">
      <c r="A1953" s="118">
        <v>532</v>
      </c>
      <c r="B1953" s="118">
        <v>1141894</v>
      </c>
      <c r="C1953" s="118" t="s">
        <v>1052</v>
      </c>
      <c r="D1953" s="119">
        <f>VLOOKUP(B1953,'Maestro clientes'!A:C,3,0)</f>
        <v>40604</v>
      </c>
      <c r="E1953" s="119">
        <v>0</v>
      </c>
      <c r="F1953" s="119">
        <v>0</v>
      </c>
      <c r="G1953" s="119">
        <v>0</v>
      </c>
      <c r="H1953" s="119">
        <v>0</v>
      </c>
      <c r="I1953" s="119">
        <v>0</v>
      </c>
      <c r="J1953" s="119">
        <v>0</v>
      </c>
      <c r="K1953" s="119">
        <v>0</v>
      </c>
      <c r="L1953" s="119">
        <v>60</v>
      </c>
      <c r="M1953" s="119">
        <v>0</v>
      </c>
      <c r="N1953" s="39">
        <f t="shared" si="240"/>
        <v>0</v>
      </c>
      <c r="O1953" s="39">
        <f t="shared" si="241"/>
        <v>0</v>
      </c>
      <c r="P1953" s="39">
        <f t="shared" si="242"/>
        <v>0</v>
      </c>
      <c r="Q1953">
        <f t="shared" si="243"/>
        <v>0</v>
      </c>
      <c r="R1953">
        <f t="shared" si="244"/>
        <v>0</v>
      </c>
      <c r="S1953">
        <f t="shared" si="245"/>
        <v>0</v>
      </c>
      <c r="T1953">
        <f t="shared" si="246"/>
        <v>1</v>
      </c>
      <c r="U1953">
        <f t="shared" si="247"/>
        <v>0</v>
      </c>
    </row>
    <row r="1954" spans="1:21" x14ac:dyDescent="0.25">
      <c r="A1954" s="118">
        <v>532</v>
      </c>
      <c r="B1954" s="118">
        <v>1142146</v>
      </c>
      <c r="C1954" s="118" t="s">
        <v>1053</v>
      </c>
      <c r="D1954" s="119">
        <f>VLOOKUP(B1954,'Maestro clientes'!A:C,3,0)</f>
        <v>40643</v>
      </c>
      <c r="E1954" s="119">
        <v>0</v>
      </c>
      <c r="F1954" s="119">
        <v>6</v>
      </c>
      <c r="G1954" s="119">
        <v>0</v>
      </c>
      <c r="H1954" s="119">
        <v>0</v>
      </c>
      <c r="I1954" s="119">
        <v>0</v>
      </c>
      <c r="J1954" s="119">
        <v>0</v>
      </c>
      <c r="K1954" s="119">
        <v>54</v>
      </c>
      <c r="L1954" s="119">
        <v>0</v>
      </c>
      <c r="M1954" s="119">
        <v>0</v>
      </c>
      <c r="N1954" s="39">
        <f t="shared" si="240"/>
        <v>0</v>
      </c>
      <c r="O1954" s="39">
        <f t="shared" si="241"/>
        <v>0</v>
      </c>
      <c r="P1954" s="39">
        <f t="shared" si="242"/>
        <v>0</v>
      </c>
      <c r="Q1954">
        <f t="shared" si="243"/>
        <v>0</v>
      </c>
      <c r="R1954">
        <f t="shared" si="244"/>
        <v>0</v>
      </c>
      <c r="S1954">
        <f t="shared" si="245"/>
        <v>1</v>
      </c>
      <c r="T1954">
        <f t="shared" si="246"/>
        <v>0</v>
      </c>
      <c r="U1954">
        <f t="shared" si="247"/>
        <v>0</v>
      </c>
    </row>
    <row r="1955" spans="1:21" x14ac:dyDescent="0.25">
      <c r="A1955" s="118">
        <v>532</v>
      </c>
      <c r="B1955" s="118">
        <v>1154456</v>
      </c>
      <c r="C1955" s="118" t="s">
        <v>2778</v>
      </c>
      <c r="D1955" s="119">
        <f>VLOOKUP(B1955,'Maestro clientes'!A:C,3,0)</f>
        <v>41581</v>
      </c>
      <c r="E1955" s="119">
        <v>45</v>
      </c>
      <c r="F1955" s="119">
        <v>0</v>
      </c>
      <c r="G1955" s="119">
        <v>0</v>
      </c>
      <c r="H1955" s="119">
        <v>0</v>
      </c>
      <c r="I1955" s="119">
        <v>0</v>
      </c>
      <c r="J1955" s="119">
        <v>0</v>
      </c>
      <c r="K1955" s="119">
        <v>60</v>
      </c>
      <c r="L1955" s="119">
        <v>10</v>
      </c>
      <c r="M1955" s="119">
        <v>0</v>
      </c>
      <c r="N1955" s="39">
        <f t="shared" si="240"/>
        <v>1</v>
      </c>
      <c r="O1955" s="39">
        <f t="shared" si="241"/>
        <v>0</v>
      </c>
      <c r="P1955" s="39">
        <f t="shared" si="242"/>
        <v>0</v>
      </c>
      <c r="Q1955">
        <f t="shared" si="243"/>
        <v>0</v>
      </c>
      <c r="R1955">
        <f t="shared" si="244"/>
        <v>0</v>
      </c>
      <c r="S1955">
        <f t="shared" si="245"/>
        <v>1</v>
      </c>
      <c r="T1955">
        <f t="shared" si="246"/>
        <v>0</v>
      </c>
      <c r="U1955">
        <f t="shared" si="247"/>
        <v>0</v>
      </c>
    </row>
    <row r="1956" spans="1:21" x14ac:dyDescent="0.25">
      <c r="A1956" s="118">
        <v>532</v>
      </c>
      <c r="B1956" s="118">
        <v>1154532</v>
      </c>
      <c r="C1956" s="118" t="s">
        <v>2245</v>
      </c>
      <c r="D1956" s="119">
        <f>VLOOKUP(B1956,'Maestro clientes'!A:C,3,0)</f>
        <v>41618</v>
      </c>
      <c r="E1956" s="119">
        <v>0</v>
      </c>
      <c r="F1956" s="119">
        <v>0</v>
      </c>
      <c r="G1956" s="119">
        <v>0</v>
      </c>
      <c r="H1956" s="119">
        <v>0</v>
      </c>
      <c r="I1956" s="119">
        <v>0</v>
      </c>
      <c r="J1956" s="119">
        <v>0</v>
      </c>
      <c r="K1956" s="119">
        <v>12</v>
      </c>
      <c r="L1956" s="119">
        <v>0</v>
      </c>
      <c r="M1956" s="119">
        <v>0</v>
      </c>
      <c r="N1956" s="39">
        <f t="shared" si="240"/>
        <v>0</v>
      </c>
      <c r="O1956" s="39">
        <f t="shared" si="241"/>
        <v>0</v>
      </c>
      <c r="P1956" s="39">
        <f t="shared" si="242"/>
        <v>0</v>
      </c>
      <c r="Q1956">
        <f t="shared" si="243"/>
        <v>0</v>
      </c>
      <c r="R1956">
        <f t="shared" si="244"/>
        <v>0</v>
      </c>
      <c r="S1956">
        <f t="shared" si="245"/>
        <v>0</v>
      </c>
      <c r="T1956">
        <f t="shared" si="246"/>
        <v>0</v>
      </c>
      <c r="U1956">
        <f t="shared" si="247"/>
        <v>0</v>
      </c>
    </row>
    <row r="1957" spans="1:21" x14ac:dyDescent="0.25">
      <c r="A1957" s="118">
        <v>532</v>
      </c>
      <c r="B1957" s="118">
        <v>1155126</v>
      </c>
      <c r="C1957" s="118" t="s">
        <v>2276</v>
      </c>
      <c r="D1957" s="119">
        <f>VLOOKUP(B1957,'Maestro clientes'!A:C,3,0)</f>
        <v>41750</v>
      </c>
      <c r="E1957" s="119">
        <v>0</v>
      </c>
      <c r="F1957" s="119">
        <v>0</v>
      </c>
      <c r="G1957" s="119">
        <v>0</v>
      </c>
      <c r="H1957" s="119">
        <v>0</v>
      </c>
      <c r="I1957" s="119">
        <v>12</v>
      </c>
      <c r="J1957" s="119">
        <v>0</v>
      </c>
      <c r="K1957" s="119">
        <v>12</v>
      </c>
      <c r="L1957" s="119">
        <v>0</v>
      </c>
      <c r="M1957" s="119">
        <v>0</v>
      </c>
      <c r="N1957" s="39">
        <f t="shared" si="240"/>
        <v>0</v>
      </c>
      <c r="O1957" s="39">
        <f t="shared" si="241"/>
        <v>0</v>
      </c>
      <c r="P1957" s="39">
        <f t="shared" si="242"/>
        <v>0</v>
      </c>
      <c r="Q1957">
        <f t="shared" si="243"/>
        <v>0</v>
      </c>
      <c r="R1957">
        <f t="shared" si="244"/>
        <v>0</v>
      </c>
      <c r="S1957">
        <f t="shared" si="245"/>
        <v>0</v>
      </c>
      <c r="T1957">
        <f t="shared" si="246"/>
        <v>0</v>
      </c>
      <c r="U1957">
        <f t="shared" si="247"/>
        <v>0</v>
      </c>
    </row>
    <row r="1958" spans="1:21" x14ac:dyDescent="0.25">
      <c r="A1958" s="118">
        <v>532</v>
      </c>
      <c r="B1958" s="118">
        <v>1157799</v>
      </c>
      <c r="C1958" s="118" t="s">
        <v>1054</v>
      </c>
      <c r="D1958" s="119">
        <f>VLOOKUP(B1958,'Maestro clientes'!A:C,3,0)</f>
        <v>41889</v>
      </c>
      <c r="E1958" s="119">
        <v>18</v>
      </c>
      <c r="F1958" s="119">
        <v>0</v>
      </c>
      <c r="G1958" s="119">
        <v>0</v>
      </c>
      <c r="H1958" s="119">
        <v>0</v>
      </c>
      <c r="I1958" s="119">
        <v>0</v>
      </c>
      <c r="J1958" s="119">
        <v>0</v>
      </c>
      <c r="K1958" s="119">
        <v>0</v>
      </c>
      <c r="L1958" s="119">
        <v>0</v>
      </c>
      <c r="M1958" s="119">
        <v>0</v>
      </c>
      <c r="N1958" s="39">
        <f t="shared" si="240"/>
        <v>1</v>
      </c>
      <c r="O1958" s="39">
        <f t="shared" si="241"/>
        <v>0</v>
      </c>
      <c r="P1958" s="39">
        <f t="shared" si="242"/>
        <v>0</v>
      </c>
      <c r="Q1958">
        <f t="shared" si="243"/>
        <v>0</v>
      </c>
      <c r="R1958">
        <f t="shared" si="244"/>
        <v>0</v>
      </c>
      <c r="S1958">
        <f t="shared" si="245"/>
        <v>0</v>
      </c>
      <c r="T1958">
        <f t="shared" si="246"/>
        <v>0</v>
      </c>
      <c r="U1958">
        <f t="shared" si="247"/>
        <v>0</v>
      </c>
    </row>
    <row r="1959" spans="1:21" x14ac:dyDescent="0.25">
      <c r="A1959" s="118">
        <v>532</v>
      </c>
      <c r="B1959" s="118">
        <v>1157857</v>
      </c>
      <c r="C1959" s="118" t="s">
        <v>2274</v>
      </c>
      <c r="D1959" s="119">
        <f>VLOOKUP(B1959,'Maestro clientes'!A:C,3,0)</f>
        <v>41902</v>
      </c>
      <c r="E1959" s="119">
        <v>0</v>
      </c>
      <c r="F1959" s="119">
        <v>0</v>
      </c>
      <c r="G1959" s="119">
        <v>0</v>
      </c>
      <c r="H1959" s="119">
        <v>0</v>
      </c>
      <c r="I1959" s="119">
        <v>0</v>
      </c>
      <c r="J1959" s="119">
        <v>0</v>
      </c>
      <c r="K1959" s="119">
        <v>54</v>
      </c>
      <c r="L1959" s="119">
        <v>20</v>
      </c>
      <c r="M1959" s="119">
        <v>18</v>
      </c>
      <c r="N1959" s="39">
        <f t="shared" si="240"/>
        <v>0</v>
      </c>
      <c r="O1959" s="39">
        <f t="shared" si="241"/>
        <v>0</v>
      </c>
      <c r="P1959" s="39">
        <f t="shared" si="242"/>
        <v>0</v>
      </c>
      <c r="Q1959">
        <f t="shared" si="243"/>
        <v>0</v>
      </c>
      <c r="R1959">
        <f t="shared" si="244"/>
        <v>0</v>
      </c>
      <c r="S1959">
        <f t="shared" si="245"/>
        <v>1</v>
      </c>
      <c r="T1959">
        <f t="shared" si="246"/>
        <v>0</v>
      </c>
      <c r="U1959">
        <f t="shared" si="247"/>
        <v>1</v>
      </c>
    </row>
    <row r="1960" spans="1:21" x14ac:dyDescent="0.25">
      <c r="A1960" s="118">
        <v>605</v>
      </c>
      <c r="B1960" s="118">
        <v>1059973</v>
      </c>
      <c r="C1960" s="118" t="s">
        <v>2795</v>
      </c>
      <c r="D1960" s="119">
        <f>VLOOKUP(B1960,'Maestro clientes'!A:C,3,0)</f>
        <v>10165</v>
      </c>
      <c r="E1960" s="119">
        <v>0</v>
      </c>
      <c r="F1960" s="119">
        <v>0</v>
      </c>
      <c r="G1960" s="119">
        <v>0</v>
      </c>
      <c r="H1960" s="119">
        <v>0</v>
      </c>
      <c r="I1960" s="119">
        <v>0</v>
      </c>
      <c r="J1960" s="119">
        <v>0</v>
      </c>
      <c r="K1960" s="119">
        <v>3</v>
      </c>
      <c r="L1960" s="119">
        <v>0</v>
      </c>
      <c r="M1960" s="119">
        <v>0</v>
      </c>
      <c r="N1960" s="39">
        <f t="shared" si="240"/>
        <v>0</v>
      </c>
      <c r="O1960" s="39">
        <f t="shared" si="241"/>
        <v>0</v>
      </c>
      <c r="P1960" s="39">
        <f t="shared" si="242"/>
        <v>0</v>
      </c>
      <c r="Q1960">
        <f t="shared" si="243"/>
        <v>0</v>
      </c>
      <c r="R1960">
        <f t="shared" si="244"/>
        <v>0</v>
      </c>
      <c r="S1960">
        <f t="shared" si="245"/>
        <v>0</v>
      </c>
      <c r="T1960">
        <f t="shared" si="246"/>
        <v>0</v>
      </c>
      <c r="U1960">
        <f t="shared" si="247"/>
        <v>0</v>
      </c>
    </row>
    <row r="1961" spans="1:21" x14ac:dyDescent="0.25">
      <c r="A1961" s="118">
        <v>605</v>
      </c>
      <c r="B1961" s="118">
        <v>1059997</v>
      </c>
      <c r="C1961" s="118" t="s">
        <v>2477</v>
      </c>
      <c r="D1961" s="119">
        <f>VLOOKUP(B1961,'Maestro clientes'!A:C,3,0)</f>
        <v>10199</v>
      </c>
      <c r="E1961" s="119">
        <v>0</v>
      </c>
      <c r="F1961" s="119">
        <v>108</v>
      </c>
      <c r="G1961" s="119">
        <v>0</v>
      </c>
      <c r="H1961" s="119">
        <v>50</v>
      </c>
      <c r="I1961" s="119">
        <v>0</v>
      </c>
      <c r="J1961" s="119">
        <v>0</v>
      </c>
      <c r="K1961" s="119">
        <v>36</v>
      </c>
      <c r="L1961" s="119">
        <v>0</v>
      </c>
      <c r="M1961" s="119">
        <v>24</v>
      </c>
      <c r="N1961" s="39">
        <f t="shared" si="240"/>
        <v>0</v>
      </c>
      <c r="O1961" s="39">
        <f t="shared" si="241"/>
        <v>1</v>
      </c>
      <c r="P1961" s="39">
        <f t="shared" si="242"/>
        <v>0</v>
      </c>
      <c r="Q1961">
        <f t="shared" si="243"/>
        <v>0</v>
      </c>
      <c r="R1961">
        <f t="shared" si="244"/>
        <v>0</v>
      </c>
      <c r="S1961">
        <f t="shared" si="245"/>
        <v>1</v>
      </c>
      <c r="T1961">
        <f t="shared" si="246"/>
        <v>0</v>
      </c>
      <c r="U1961">
        <f t="shared" si="247"/>
        <v>1</v>
      </c>
    </row>
    <row r="1962" spans="1:21" x14ac:dyDescent="0.25">
      <c r="A1962" s="118">
        <v>605</v>
      </c>
      <c r="B1962" s="118">
        <v>1060054</v>
      </c>
      <c r="C1962" s="118" t="s">
        <v>938</v>
      </c>
      <c r="D1962" s="119">
        <f>VLOOKUP(B1962,'Maestro clientes'!A:C,3,0)</f>
        <v>10274</v>
      </c>
      <c r="E1962" s="119">
        <v>45</v>
      </c>
      <c r="F1962" s="119">
        <v>0</v>
      </c>
      <c r="G1962" s="119">
        <v>0</v>
      </c>
      <c r="H1962" s="119">
        <v>0</v>
      </c>
      <c r="I1962" s="119">
        <v>0</v>
      </c>
      <c r="J1962" s="119">
        <v>0</v>
      </c>
      <c r="K1962" s="119">
        <v>0</v>
      </c>
      <c r="L1962" s="119">
        <v>0</v>
      </c>
      <c r="M1962" s="119">
        <v>0</v>
      </c>
      <c r="N1962" s="39">
        <f t="shared" si="240"/>
        <v>1</v>
      </c>
      <c r="O1962" s="39">
        <f t="shared" si="241"/>
        <v>0</v>
      </c>
      <c r="P1962" s="39">
        <f t="shared" si="242"/>
        <v>0</v>
      </c>
      <c r="Q1962">
        <f t="shared" si="243"/>
        <v>0</v>
      </c>
      <c r="R1962">
        <f t="shared" si="244"/>
        <v>0</v>
      </c>
      <c r="S1962">
        <f t="shared" si="245"/>
        <v>0</v>
      </c>
      <c r="T1962">
        <f t="shared" si="246"/>
        <v>0</v>
      </c>
      <c r="U1962">
        <f t="shared" si="247"/>
        <v>0</v>
      </c>
    </row>
    <row r="1963" spans="1:21" x14ac:dyDescent="0.25">
      <c r="A1963" s="118">
        <v>605</v>
      </c>
      <c r="B1963" s="118">
        <v>1060681</v>
      </c>
      <c r="C1963" s="118" t="s">
        <v>939</v>
      </c>
      <c r="D1963" s="119">
        <f>VLOOKUP(B1963,'Maestro clientes'!A:C,3,0)</f>
        <v>11163</v>
      </c>
      <c r="E1963" s="119">
        <v>0</v>
      </c>
      <c r="F1963" s="119">
        <v>2</v>
      </c>
      <c r="G1963" s="119">
        <v>0</v>
      </c>
      <c r="H1963" s="119">
        <v>0</v>
      </c>
      <c r="I1963" s="119">
        <v>0</v>
      </c>
      <c r="J1963" s="119">
        <v>0</v>
      </c>
      <c r="K1963" s="119">
        <v>36</v>
      </c>
      <c r="L1963" s="119">
        <v>0</v>
      </c>
      <c r="M1963" s="119">
        <v>0</v>
      </c>
      <c r="N1963" s="39">
        <f t="shared" si="240"/>
        <v>0</v>
      </c>
      <c r="O1963" s="39">
        <f t="shared" si="241"/>
        <v>0</v>
      </c>
      <c r="P1963" s="39">
        <f t="shared" si="242"/>
        <v>0</v>
      </c>
      <c r="Q1963">
        <f t="shared" si="243"/>
        <v>0</v>
      </c>
      <c r="R1963">
        <f t="shared" si="244"/>
        <v>0</v>
      </c>
      <c r="S1963">
        <f t="shared" si="245"/>
        <v>1</v>
      </c>
      <c r="T1963">
        <f t="shared" si="246"/>
        <v>0</v>
      </c>
      <c r="U1963">
        <f t="shared" si="247"/>
        <v>0</v>
      </c>
    </row>
    <row r="1964" spans="1:21" x14ac:dyDescent="0.25">
      <c r="A1964" s="118">
        <v>605</v>
      </c>
      <c r="B1964" s="118">
        <v>1070327</v>
      </c>
      <c r="C1964" s="118" t="s">
        <v>940</v>
      </c>
      <c r="D1964" s="119">
        <f>VLOOKUP(B1964,'Maestro clientes'!A:C,3,0)</f>
        <v>8288</v>
      </c>
      <c r="E1964" s="119">
        <v>63</v>
      </c>
      <c r="F1964" s="119">
        <v>0</v>
      </c>
      <c r="G1964" s="119">
        <v>0</v>
      </c>
      <c r="H1964" s="119">
        <v>0</v>
      </c>
      <c r="I1964" s="119">
        <v>0</v>
      </c>
      <c r="J1964" s="119">
        <v>0</v>
      </c>
      <c r="K1964" s="119">
        <v>180</v>
      </c>
      <c r="L1964" s="119">
        <v>0</v>
      </c>
      <c r="M1964" s="119">
        <v>0</v>
      </c>
      <c r="N1964" s="39">
        <f t="shared" si="240"/>
        <v>1</v>
      </c>
      <c r="O1964" s="39">
        <f t="shared" si="241"/>
        <v>0</v>
      </c>
      <c r="P1964" s="39">
        <f t="shared" si="242"/>
        <v>0</v>
      </c>
      <c r="Q1964">
        <f t="shared" si="243"/>
        <v>0</v>
      </c>
      <c r="R1964">
        <f t="shared" si="244"/>
        <v>0</v>
      </c>
      <c r="S1964">
        <f t="shared" si="245"/>
        <v>1</v>
      </c>
      <c r="T1964">
        <f t="shared" si="246"/>
        <v>0</v>
      </c>
      <c r="U1964">
        <f t="shared" si="247"/>
        <v>0</v>
      </c>
    </row>
    <row r="1965" spans="1:21" x14ac:dyDescent="0.25">
      <c r="A1965" s="118">
        <v>605</v>
      </c>
      <c r="B1965" s="118">
        <v>1070329</v>
      </c>
      <c r="C1965" s="118" t="s">
        <v>1575</v>
      </c>
      <c r="D1965" s="119">
        <f>VLOOKUP(B1965,'Maestro clientes'!A:C,3,0)</f>
        <v>8291</v>
      </c>
      <c r="E1965" s="119">
        <v>0</v>
      </c>
      <c r="F1965" s="119">
        <v>0</v>
      </c>
      <c r="G1965" s="119">
        <v>0</v>
      </c>
      <c r="H1965" s="119">
        <v>0</v>
      </c>
      <c r="I1965" s="119">
        <v>0</v>
      </c>
      <c r="J1965" s="119">
        <v>0</v>
      </c>
      <c r="K1965" s="119">
        <v>36</v>
      </c>
      <c r="L1965" s="119">
        <v>0</v>
      </c>
      <c r="M1965" s="119">
        <v>0</v>
      </c>
      <c r="N1965" s="39">
        <f t="shared" si="240"/>
        <v>0</v>
      </c>
      <c r="O1965" s="39">
        <f t="shared" si="241"/>
        <v>0</v>
      </c>
      <c r="P1965" s="39">
        <f t="shared" si="242"/>
        <v>0</v>
      </c>
      <c r="Q1965">
        <f t="shared" si="243"/>
        <v>0</v>
      </c>
      <c r="R1965">
        <f t="shared" si="244"/>
        <v>0</v>
      </c>
      <c r="S1965">
        <f t="shared" si="245"/>
        <v>1</v>
      </c>
      <c r="T1965">
        <f t="shared" si="246"/>
        <v>0</v>
      </c>
      <c r="U1965">
        <f t="shared" si="247"/>
        <v>0</v>
      </c>
    </row>
    <row r="1966" spans="1:21" x14ac:dyDescent="0.25">
      <c r="A1966" s="118">
        <v>605</v>
      </c>
      <c r="B1966" s="118">
        <v>1070354</v>
      </c>
      <c r="C1966" s="118" t="s">
        <v>2796</v>
      </c>
      <c r="D1966" s="119">
        <f>VLOOKUP(B1966,'Maestro clientes'!A:C,3,0)</f>
        <v>8338</v>
      </c>
      <c r="E1966" s="119">
        <v>0</v>
      </c>
      <c r="F1966" s="119">
        <v>0</v>
      </c>
      <c r="G1966" s="119">
        <v>0</v>
      </c>
      <c r="H1966" s="119">
        <v>0</v>
      </c>
      <c r="I1966" s="119">
        <v>0</v>
      </c>
      <c r="J1966" s="119">
        <v>0</v>
      </c>
      <c r="K1966" s="119">
        <v>0</v>
      </c>
      <c r="L1966" s="119">
        <v>0</v>
      </c>
      <c r="M1966" s="119">
        <v>18</v>
      </c>
      <c r="N1966" s="39">
        <f t="shared" si="240"/>
        <v>0</v>
      </c>
      <c r="O1966" s="39">
        <f t="shared" si="241"/>
        <v>0</v>
      </c>
      <c r="P1966" s="39">
        <f t="shared" si="242"/>
        <v>0</v>
      </c>
      <c r="Q1966">
        <f t="shared" si="243"/>
        <v>0</v>
      </c>
      <c r="R1966">
        <f t="shared" si="244"/>
        <v>0</v>
      </c>
      <c r="S1966">
        <f t="shared" si="245"/>
        <v>0</v>
      </c>
      <c r="T1966">
        <f t="shared" si="246"/>
        <v>0</v>
      </c>
      <c r="U1966">
        <f t="shared" si="247"/>
        <v>1</v>
      </c>
    </row>
    <row r="1967" spans="1:21" x14ac:dyDescent="0.25">
      <c r="A1967" s="118">
        <v>605</v>
      </c>
      <c r="B1967" s="118">
        <v>1070564</v>
      </c>
      <c r="C1967" s="118" t="s">
        <v>1576</v>
      </c>
      <c r="D1967" s="119">
        <f>VLOOKUP(B1967,'Maestro clientes'!A:C,3,0)</f>
        <v>8716</v>
      </c>
      <c r="E1967" s="119">
        <v>0</v>
      </c>
      <c r="F1967" s="119">
        <v>0</v>
      </c>
      <c r="G1967" s="119">
        <v>0</v>
      </c>
      <c r="H1967" s="119">
        <v>0</v>
      </c>
      <c r="I1967" s="119">
        <v>0</v>
      </c>
      <c r="J1967" s="119">
        <v>0</v>
      </c>
      <c r="K1967" s="119">
        <v>0</v>
      </c>
      <c r="L1967" s="119">
        <v>0</v>
      </c>
      <c r="M1967" s="119">
        <v>12</v>
      </c>
      <c r="N1967" s="39">
        <f t="shared" si="240"/>
        <v>0</v>
      </c>
      <c r="O1967" s="39">
        <f t="shared" si="241"/>
        <v>0</v>
      </c>
      <c r="P1967" s="39">
        <f t="shared" si="242"/>
        <v>0</v>
      </c>
      <c r="Q1967">
        <f t="shared" si="243"/>
        <v>0</v>
      </c>
      <c r="R1967">
        <f t="shared" si="244"/>
        <v>0</v>
      </c>
      <c r="S1967">
        <f t="shared" si="245"/>
        <v>0</v>
      </c>
      <c r="T1967">
        <f t="shared" si="246"/>
        <v>0</v>
      </c>
      <c r="U1967">
        <f t="shared" si="247"/>
        <v>1</v>
      </c>
    </row>
    <row r="1968" spans="1:21" x14ac:dyDescent="0.25">
      <c r="A1968" s="118">
        <v>605</v>
      </c>
      <c r="B1968" s="118">
        <v>1072590</v>
      </c>
      <c r="C1968" s="118" t="s">
        <v>2478</v>
      </c>
      <c r="D1968" s="119">
        <f>VLOOKUP(B1968,'Maestro clientes'!A:C,3,0)</f>
        <v>10228</v>
      </c>
      <c r="E1968" s="119">
        <v>0</v>
      </c>
      <c r="F1968" s="119">
        <v>3</v>
      </c>
      <c r="G1968" s="119">
        <v>0</v>
      </c>
      <c r="H1968" s="119">
        <v>0</v>
      </c>
      <c r="I1968" s="119">
        <v>0</v>
      </c>
      <c r="J1968" s="119">
        <v>0</v>
      </c>
      <c r="K1968" s="119">
        <v>4</v>
      </c>
      <c r="L1968" s="119">
        <v>0</v>
      </c>
      <c r="M1968" s="119">
        <v>0</v>
      </c>
      <c r="N1968" s="39">
        <f t="shared" si="240"/>
        <v>0</v>
      </c>
      <c r="O1968" s="39">
        <f t="shared" si="241"/>
        <v>0</v>
      </c>
      <c r="P1968" s="39">
        <f t="shared" si="242"/>
        <v>0</v>
      </c>
      <c r="Q1968">
        <f t="shared" si="243"/>
        <v>0</v>
      </c>
      <c r="R1968">
        <f t="shared" si="244"/>
        <v>0</v>
      </c>
      <c r="S1968">
        <f t="shared" si="245"/>
        <v>0</v>
      </c>
      <c r="T1968">
        <f t="shared" si="246"/>
        <v>0</v>
      </c>
      <c r="U1968">
        <f t="shared" si="247"/>
        <v>0</v>
      </c>
    </row>
    <row r="1969" spans="1:21" x14ac:dyDescent="0.25">
      <c r="A1969" s="118">
        <v>605</v>
      </c>
      <c r="B1969" s="118">
        <v>1110991</v>
      </c>
      <c r="C1969" s="118" t="s">
        <v>2479</v>
      </c>
      <c r="D1969" s="119">
        <f>VLOOKUP(B1969,'Maestro clientes'!A:C,3,0)</f>
        <v>28819</v>
      </c>
      <c r="E1969" s="119">
        <v>0</v>
      </c>
      <c r="F1969" s="119">
        <v>0</v>
      </c>
      <c r="G1969" s="119">
        <v>0</v>
      </c>
      <c r="H1969" s="119">
        <v>50</v>
      </c>
      <c r="I1969" s="119">
        <v>0</v>
      </c>
      <c r="J1969" s="119">
        <v>0</v>
      </c>
      <c r="K1969" s="119">
        <v>0</v>
      </c>
      <c r="L1969" s="119">
        <v>0</v>
      </c>
      <c r="M1969" s="119">
        <v>12</v>
      </c>
      <c r="N1969" s="39">
        <f t="shared" si="240"/>
        <v>0</v>
      </c>
      <c r="O1969" s="39">
        <f t="shared" si="241"/>
        <v>0</v>
      </c>
      <c r="P1969" s="39">
        <f t="shared" si="242"/>
        <v>0</v>
      </c>
      <c r="Q1969">
        <f t="shared" si="243"/>
        <v>0</v>
      </c>
      <c r="R1969">
        <f t="shared" si="244"/>
        <v>0</v>
      </c>
      <c r="S1969">
        <f t="shared" si="245"/>
        <v>0</v>
      </c>
      <c r="T1969">
        <f t="shared" si="246"/>
        <v>0</v>
      </c>
      <c r="U1969">
        <f t="shared" si="247"/>
        <v>1</v>
      </c>
    </row>
    <row r="1970" spans="1:21" x14ac:dyDescent="0.25">
      <c r="A1970" s="118">
        <v>605</v>
      </c>
      <c r="B1970" s="118">
        <v>1112351</v>
      </c>
      <c r="C1970" s="118" t="s">
        <v>941</v>
      </c>
      <c r="D1970" s="119">
        <f>VLOOKUP(B1970,'Maestro clientes'!A:C,3,0)</f>
        <v>29574</v>
      </c>
      <c r="E1970" s="119">
        <v>0</v>
      </c>
      <c r="F1970" s="119">
        <v>0</v>
      </c>
      <c r="G1970" s="119">
        <v>0</v>
      </c>
      <c r="H1970" s="119">
        <v>0</v>
      </c>
      <c r="I1970" s="119">
        <v>0</v>
      </c>
      <c r="J1970" s="119">
        <v>0</v>
      </c>
      <c r="K1970" s="119">
        <v>72</v>
      </c>
      <c r="L1970" s="119">
        <v>12</v>
      </c>
      <c r="M1970" s="119">
        <v>0</v>
      </c>
      <c r="N1970" s="39">
        <f t="shared" si="240"/>
        <v>0</v>
      </c>
      <c r="O1970" s="39">
        <f t="shared" si="241"/>
        <v>0</v>
      </c>
      <c r="P1970" s="39">
        <f t="shared" si="242"/>
        <v>0</v>
      </c>
      <c r="Q1970">
        <f t="shared" si="243"/>
        <v>0</v>
      </c>
      <c r="R1970">
        <f t="shared" si="244"/>
        <v>0</v>
      </c>
      <c r="S1970">
        <f t="shared" si="245"/>
        <v>1</v>
      </c>
      <c r="T1970">
        <f t="shared" si="246"/>
        <v>0</v>
      </c>
      <c r="U1970">
        <f t="shared" si="247"/>
        <v>0</v>
      </c>
    </row>
    <row r="1971" spans="1:21" x14ac:dyDescent="0.25">
      <c r="A1971" s="118">
        <v>605</v>
      </c>
      <c r="B1971" s="118">
        <v>1118664</v>
      </c>
      <c r="C1971" s="118" t="s">
        <v>942</v>
      </c>
      <c r="D1971" s="119">
        <f>VLOOKUP(B1971,'Maestro clientes'!A:C,3,0)</f>
        <v>33029</v>
      </c>
      <c r="E1971" s="119">
        <v>0</v>
      </c>
      <c r="F1971" s="119">
        <v>48</v>
      </c>
      <c r="G1971" s="119">
        <v>0</v>
      </c>
      <c r="H1971" s="119">
        <v>0</v>
      </c>
      <c r="I1971" s="119">
        <v>0</v>
      </c>
      <c r="J1971" s="119">
        <v>0</v>
      </c>
      <c r="K1971" s="119">
        <v>24</v>
      </c>
      <c r="L1971" s="119">
        <v>0</v>
      </c>
      <c r="M1971" s="119">
        <v>0</v>
      </c>
      <c r="N1971" s="39">
        <f t="shared" si="240"/>
        <v>0</v>
      </c>
      <c r="O1971" s="39">
        <f t="shared" si="241"/>
        <v>1</v>
      </c>
      <c r="P1971" s="39">
        <f t="shared" si="242"/>
        <v>0</v>
      </c>
      <c r="Q1971">
        <f t="shared" si="243"/>
        <v>0</v>
      </c>
      <c r="R1971">
        <f t="shared" si="244"/>
        <v>0</v>
      </c>
      <c r="S1971">
        <f t="shared" si="245"/>
        <v>1</v>
      </c>
      <c r="T1971">
        <f t="shared" si="246"/>
        <v>0</v>
      </c>
      <c r="U1971">
        <f t="shared" si="247"/>
        <v>0</v>
      </c>
    </row>
    <row r="1972" spans="1:21" x14ac:dyDescent="0.25">
      <c r="A1972" s="118">
        <v>605</v>
      </c>
      <c r="B1972" s="118">
        <v>1124130</v>
      </c>
      <c r="C1972" s="118" t="s">
        <v>943</v>
      </c>
      <c r="D1972" s="119">
        <f>VLOOKUP(B1972,'Maestro clientes'!A:C,3,0)</f>
        <v>37107</v>
      </c>
      <c r="E1972" s="119">
        <v>0</v>
      </c>
      <c r="F1972" s="119">
        <v>6</v>
      </c>
      <c r="G1972" s="119">
        <v>44</v>
      </c>
      <c r="H1972" s="119">
        <v>20</v>
      </c>
      <c r="I1972" s="119">
        <v>0</v>
      </c>
      <c r="J1972" s="119">
        <v>0</v>
      </c>
      <c r="K1972" s="119">
        <v>0</v>
      </c>
      <c r="L1972" s="119">
        <v>0</v>
      </c>
      <c r="M1972" s="119">
        <v>0</v>
      </c>
      <c r="N1972" s="39">
        <f t="shared" si="240"/>
        <v>0</v>
      </c>
      <c r="O1972" s="39">
        <f t="shared" si="241"/>
        <v>0</v>
      </c>
      <c r="P1972" s="39">
        <f t="shared" si="242"/>
        <v>1</v>
      </c>
      <c r="Q1972">
        <f t="shared" si="243"/>
        <v>0</v>
      </c>
      <c r="R1972">
        <f t="shared" si="244"/>
        <v>0</v>
      </c>
      <c r="S1972">
        <f t="shared" si="245"/>
        <v>0</v>
      </c>
      <c r="T1972">
        <f t="shared" si="246"/>
        <v>0</v>
      </c>
      <c r="U1972">
        <f t="shared" si="247"/>
        <v>0</v>
      </c>
    </row>
    <row r="1973" spans="1:21" x14ac:dyDescent="0.25">
      <c r="A1973" s="118">
        <v>605</v>
      </c>
      <c r="B1973" s="118">
        <v>1131129</v>
      </c>
      <c r="C1973" s="118" t="s">
        <v>944</v>
      </c>
      <c r="D1973" s="119">
        <f>VLOOKUP(B1973,'Maestro clientes'!A:C,3,0)</f>
        <v>38902</v>
      </c>
      <c r="E1973" s="119">
        <v>45</v>
      </c>
      <c r="F1973" s="119">
        <v>0</v>
      </c>
      <c r="G1973" s="119">
        <v>24</v>
      </c>
      <c r="H1973" s="119">
        <v>0</v>
      </c>
      <c r="I1973" s="119">
        <v>0</v>
      </c>
      <c r="J1973" s="119">
        <v>0</v>
      </c>
      <c r="K1973" s="119">
        <v>84</v>
      </c>
      <c r="L1973" s="119">
        <v>0</v>
      </c>
      <c r="M1973" s="119">
        <v>0</v>
      </c>
      <c r="N1973" s="39">
        <f t="shared" si="240"/>
        <v>1</v>
      </c>
      <c r="O1973" s="39">
        <f t="shared" si="241"/>
        <v>0</v>
      </c>
      <c r="P1973" s="39">
        <f t="shared" si="242"/>
        <v>1</v>
      </c>
      <c r="Q1973">
        <f t="shared" si="243"/>
        <v>0</v>
      </c>
      <c r="R1973">
        <f t="shared" si="244"/>
        <v>0</v>
      </c>
      <c r="S1973">
        <f t="shared" si="245"/>
        <v>1</v>
      </c>
      <c r="T1973">
        <f t="shared" si="246"/>
        <v>0</v>
      </c>
      <c r="U1973">
        <f t="shared" si="247"/>
        <v>0</v>
      </c>
    </row>
    <row r="1974" spans="1:21" x14ac:dyDescent="0.25">
      <c r="A1974" s="118">
        <v>610</v>
      </c>
      <c r="B1974" s="118">
        <v>1060763</v>
      </c>
      <c r="C1974" s="118" t="s">
        <v>1577</v>
      </c>
      <c r="D1974" s="119">
        <f>VLOOKUP(B1974,'Maestro clientes'!A:C,3,0)</f>
        <v>11287</v>
      </c>
      <c r="E1974" s="119">
        <v>90</v>
      </c>
      <c r="F1974" s="119">
        <v>0</v>
      </c>
      <c r="G1974" s="119">
        <v>0</v>
      </c>
      <c r="H1974" s="119">
        <v>0</v>
      </c>
      <c r="I1974" s="119">
        <v>0</v>
      </c>
      <c r="J1974" s="119">
        <v>0</v>
      </c>
      <c r="K1974" s="119">
        <v>120</v>
      </c>
      <c r="L1974" s="119">
        <v>0</v>
      </c>
      <c r="M1974" s="119">
        <v>0</v>
      </c>
      <c r="N1974" s="39">
        <f t="shared" si="240"/>
        <v>1</v>
      </c>
      <c r="O1974" s="39">
        <f t="shared" si="241"/>
        <v>0</v>
      </c>
      <c r="P1974" s="39">
        <f t="shared" si="242"/>
        <v>0</v>
      </c>
      <c r="Q1974">
        <f t="shared" si="243"/>
        <v>0</v>
      </c>
      <c r="R1974">
        <f t="shared" si="244"/>
        <v>0</v>
      </c>
      <c r="S1974">
        <f t="shared" si="245"/>
        <v>1</v>
      </c>
      <c r="T1974">
        <f t="shared" si="246"/>
        <v>0</v>
      </c>
      <c r="U1974">
        <f t="shared" si="247"/>
        <v>0</v>
      </c>
    </row>
    <row r="1975" spans="1:21" x14ac:dyDescent="0.25">
      <c r="A1975" s="118">
        <v>610</v>
      </c>
      <c r="B1975" s="118">
        <v>1062370</v>
      </c>
      <c r="C1975" s="118" t="s">
        <v>1651</v>
      </c>
      <c r="D1975" s="119">
        <f>VLOOKUP(B1975,'Maestro clientes'!A:C,3,0)</f>
        <v>13654</v>
      </c>
      <c r="E1975" s="119">
        <v>0</v>
      </c>
      <c r="F1975" s="119">
        <v>24</v>
      </c>
      <c r="G1975" s="119">
        <v>0</v>
      </c>
      <c r="H1975" s="119">
        <v>0</v>
      </c>
      <c r="I1975" s="119">
        <v>0</v>
      </c>
      <c r="J1975" s="119">
        <v>0</v>
      </c>
      <c r="K1975" s="119">
        <v>12</v>
      </c>
      <c r="L1975" s="119">
        <v>122</v>
      </c>
      <c r="M1975" s="119">
        <v>0</v>
      </c>
      <c r="N1975" s="39">
        <f t="shared" si="240"/>
        <v>0</v>
      </c>
      <c r="O1975" s="39">
        <f t="shared" si="241"/>
        <v>1</v>
      </c>
      <c r="P1975" s="39">
        <f t="shared" si="242"/>
        <v>0</v>
      </c>
      <c r="Q1975">
        <f t="shared" si="243"/>
        <v>0</v>
      </c>
      <c r="R1975">
        <f t="shared" si="244"/>
        <v>0</v>
      </c>
      <c r="S1975">
        <f t="shared" si="245"/>
        <v>0</v>
      </c>
      <c r="T1975">
        <f t="shared" si="246"/>
        <v>1</v>
      </c>
      <c r="U1975">
        <f t="shared" si="247"/>
        <v>0</v>
      </c>
    </row>
    <row r="1976" spans="1:21" x14ac:dyDescent="0.25">
      <c r="A1976" s="118">
        <v>610</v>
      </c>
      <c r="B1976" s="118">
        <v>1070899</v>
      </c>
      <c r="C1976" s="118" t="s">
        <v>945</v>
      </c>
      <c r="D1976" s="119">
        <f>VLOOKUP(B1976,'Maestro clientes'!A:C,3,0)</f>
        <v>9321</v>
      </c>
      <c r="E1976" s="119">
        <v>8</v>
      </c>
      <c r="F1976" s="119">
        <v>24</v>
      </c>
      <c r="G1976" s="119">
        <v>0</v>
      </c>
      <c r="H1976" s="119">
        <v>0</v>
      </c>
      <c r="I1976" s="119">
        <v>0</v>
      </c>
      <c r="J1976" s="119">
        <v>0</v>
      </c>
      <c r="K1976" s="119">
        <v>3</v>
      </c>
      <c r="L1976" s="119">
        <v>10</v>
      </c>
      <c r="M1976" s="119">
        <v>0</v>
      </c>
      <c r="N1976" s="39">
        <f t="shared" si="240"/>
        <v>0</v>
      </c>
      <c r="O1976" s="39">
        <f t="shared" si="241"/>
        <v>1</v>
      </c>
      <c r="P1976" s="39">
        <f t="shared" si="242"/>
        <v>0</v>
      </c>
      <c r="Q1976">
        <f t="shared" si="243"/>
        <v>0</v>
      </c>
      <c r="R1976">
        <f t="shared" si="244"/>
        <v>0</v>
      </c>
      <c r="S1976">
        <f t="shared" si="245"/>
        <v>0</v>
      </c>
      <c r="T1976">
        <f t="shared" si="246"/>
        <v>0</v>
      </c>
      <c r="U1976">
        <f t="shared" si="247"/>
        <v>0</v>
      </c>
    </row>
    <row r="1977" spans="1:21" x14ac:dyDescent="0.25">
      <c r="A1977" s="118">
        <v>610</v>
      </c>
      <c r="B1977" s="118">
        <v>1070901</v>
      </c>
      <c r="C1977" s="118" t="s">
        <v>946</v>
      </c>
      <c r="D1977" s="119">
        <f>VLOOKUP(B1977,'Maestro clientes'!A:C,3,0)</f>
        <v>9323</v>
      </c>
      <c r="E1977" s="119">
        <v>0</v>
      </c>
      <c r="F1977" s="119">
        <v>48</v>
      </c>
      <c r="G1977" s="119">
        <v>66</v>
      </c>
      <c r="H1977" s="119">
        <v>0</v>
      </c>
      <c r="I1977" s="119">
        <v>0</v>
      </c>
      <c r="J1977" s="119">
        <v>18</v>
      </c>
      <c r="K1977" s="119">
        <v>84</v>
      </c>
      <c r="L1977" s="119">
        <v>0</v>
      </c>
      <c r="M1977" s="119">
        <v>0</v>
      </c>
      <c r="N1977" s="39">
        <f t="shared" si="240"/>
        <v>0</v>
      </c>
      <c r="O1977" s="39">
        <f t="shared" si="241"/>
        <v>1</v>
      </c>
      <c r="P1977" s="39">
        <f t="shared" si="242"/>
        <v>1</v>
      </c>
      <c r="Q1977">
        <f t="shared" si="243"/>
        <v>0</v>
      </c>
      <c r="R1977">
        <f t="shared" si="244"/>
        <v>0</v>
      </c>
      <c r="S1977">
        <f t="shared" si="245"/>
        <v>1</v>
      </c>
      <c r="T1977">
        <f t="shared" si="246"/>
        <v>0</v>
      </c>
      <c r="U1977">
        <f t="shared" si="247"/>
        <v>0</v>
      </c>
    </row>
    <row r="1978" spans="1:21" x14ac:dyDescent="0.25">
      <c r="A1978" s="118">
        <v>610</v>
      </c>
      <c r="B1978" s="118">
        <v>1070902</v>
      </c>
      <c r="C1978" s="118" t="s">
        <v>947</v>
      </c>
      <c r="D1978" s="119">
        <f>VLOOKUP(B1978,'Maestro clientes'!A:C,3,0)</f>
        <v>9324</v>
      </c>
      <c r="E1978" s="119">
        <v>0</v>
      </c>
      <c r="F1978" s="119">
        <v>39</v>
      </c>
      <c r="G1978" s="119">
        <v>0</v>
      </c>
      <c r="H1978" s="119">
        <v>0</v>
      </c>
      <c r="I1978" s="119">
        <v>0</v>
      </c>
      <c r="J1978" s="119">
        <v>0</v>
      </c>
      <c r="K1978" s="119">
        <v>96</v>
      </c>
      <c r="L1978" s="119">
        <v>20</v>
      </c>
      <c r="M1978" s="119">
        <v>0</v>
      </c>
      <c r="N1978" s="39">
        <f t="shared" si="240"/>
        <v>0</v>
      </c>
      <c r="O1978" s="39">
        <f t="shared" si="241"/>
        <v>1</v>
      </c>
      <c r="P1978" s="39">
        <f t="shared" si="242"/>
        <v>0</v>
      </c>
      <c r="Q1978">
        <f t="shared" si="243"/>
        <v>0</v>
      </c>
      <c r="R1978">
        <f t="shared" si="244"/>
        <v>0</v>
      </c>
      <c r="S1978">
        <f t="shared" si="245"/>
        <v>1</v>
      </c>
      <c r="T1978">
        <f t="shared" si="246"/>
        <v>0</v>
      </c>
      <c r="U1978">
        <f t="shared" si="247"/>
        <v>0</v>
      </c>
    </row>
    <row r="1979" spans="1:21" x14ac:dyDescent="0.25">
      <c r="A1979" s="118">
        <v>610</v>
      </c>
      <c r="B1979" s="118">
        <v>1072670</v>
      </c>
      <c r="C1979" s="118" t="s">
        <v>945</v>
      </c>
      <c r="D1979" s="119">
        <f>VLOOKUP(B1979,'Maestro clientes'!A:C,3,0)</f>
        <v>11742</v>
      </c>
      <c r="E1979" s="119">
        <v>0</v>
      </c>
      <c r="F1979" s="119">
        <v>22</v>
      </c>
      <c r="G1979" s="119">
        <v>18</v>
      </c>
      <c r="H1979" s="119">
        <v>20</v>
      </c>
      <c r="I1979" s="119">
        <v>0</v>
      </c>
      <c r="J1979" s="119">
        <v>0</v>
      </c>
      <c r="K1979" s="119">
        <v>0</v>
      </c>
      <c r="L1979" s="119">
        <v>0</v>
      </c>
      <c r="M1979" s="119">
        <v>0</v>
      </c>
      <c r="N1979" s="39">
        <f t="shared" si="240"/>
        <v>0</v>
      </c>
      <c r="O1979" s="39">
        <f t="shared" si="241"/>
        <v>0</v>
      </c>
      <c r="P1979" s="39">
        <f t="shared" si="242"/>
        <v>1</v>
      </c>
      <c r="Q1979">
        <f t="shared" si="243"/>
        <v>0</v>
      </c>
      <c r="R1979">
        <f t="shared" si="244"/>
        <v>0</v>
      </c>
      <c r="S1979">
        <f t="shared" si="245"/>
        <v>0</v>
      </c>
      <c r="T1979">
        <f t="shared" si="246"/>
        <v>0</v>
      </c>
      <c r="U1979">
        <f t="shared" si="247"/>
        <v>0</v>
      </c>
    </row>
    <row r="1980" spans="1:21" x14ac:dyDescent="0.25">
      <c r="A1980" s="118">
        <v>610</v>
      </c>
      <c r="B1980" s="118">
        <v>1074818</v>
      </c>
      <c r="C1980" s="118" t="s">
        <v>948</v>
      </c>
      <c r="D1980" s="119">
        <f>VLOOKUP(B1980,'Maestro clientes'!A:C,3,0)</f>
        <v>13302</v>
      </c>
      <c r="E1980" s="119">
        <v>0</v>
      </c>
      <c r="F1980" s="119">
        <v>39</v>
      </c>
      <c r="G1980" s="119">
        <v>95</v>
      </c>
      <c r="H1980" s="119">
        <v>0</v>
      </c>
      <c r="I1980" s="119">
        <v>24</v>
      </c>
      <c r="J1980" s="119">
        <v>100</v>
      </c>
      <c r="K1980" s="119">
        <v>39</v>
      </c>
      <c r="L1980" s="119">
        <v>0</v>
      </c>
      <c r="M1980" s="119">
        <v>36</v>
      </c>
      <c r="N1980" s="39">
        <f t="shared" si="240"/>
        <v>0</v>
      </c>
      <c r="O1980" s="39">
        <f t="shared" si="241"/>
        <v>1</v>
      </c>
      <c r="P1980" s="39">
        <f t="shared" si="242"/>
        <v>1</v>
      </c>
      <c r="Q1980">
        <f t="shared" si="243"/>
        <v>0</v>
      </c>
      <c r="R1980">
        <f t="shared" si="244"/>
        <v>1</v>
      </c>
      <c r="S1980">
        <f t="shared" si="245"/>
        <v>1</v>
      </c>
      <c r="T1980">
        <f t="shared" si="246"/>
        <v>0</v>
      </c>
      <c r="U1980">
        <f t="shared" si="247"/>
        <v>1</v>
      </c>
    </row>
    <row r="1981" spans="1:21" x14ac:dyDescent="0.25">
      <c r="A1981" s="118">
        <v>610</v>
      </c>
      <c r="B1981" s="118">
        <v>1074832</v>
      </c>
      <c r="C1981" s="118" t="s">
        <v>2797</v>
      </c>
      <c r="D1981" s="119">
        <f>VLOOKUP(B1981,'Maestro clientes'!A:C,3,0)</f>
        <v>2126</v>
      </c>
      <c r="E1981" s="119">
        <v>0</v>
      </c>
      <c r="F1981" s="119">
        <v>24</v>
      </c>
      <c r="G1981" s="119">
        <v>34</v>
      </c>
      <c r="H1981" s="119">
        <v>25</v>
      </c>
      <c r="I1981" s="119">
        <v>0</v>
      </c>
      <c r="J1981" s="119">
        <v>135</v>
      </c>
      <c r="K1981" s="119">
        <v>348</v>
      </c>
      <c r="L1981" s="119">
        <v>0</v>
      </c>
      <c r="M1981" s="119">
        <v>0</v>
      </c>
      <c r="N1981" s="39">
        <f t="shared" si="240"/>
        <v>0</v>
      </c>
      <c r="O1981" s="39">
        <f t="shared" si="241"/>
        <v>1</v>
      </c>
      <c r="P1981" s="39">
        <f t="shared" si="242"/>
        <v>1</v>
      </c>
      <c r="Q1981">
        <f t="shared" si="243"/>
        <v>0</v>
      </c>
      <c r="R1981">
        <f t="shared" si="244"/>
        <v>1</v>
      </c>
      <c r="S1981">
        <f t="shared" si="245"/>
        <v>1</v>
      </c>
      <c r="T1981">
        <f t="shared" si="246"/>
        <v>0</v>
      </c>
      <c r="U1981">
        <f t="shared" si="247"/>
        <v>0</v>
      </c>
    </row>
    <row r="1982" spans="1:21" x14ac:dyDescent="0.25">
      <c r="A1982" s="118">
        <v>610</v>
      </c>
      <c r="B1982" s="118">
        <v>1083312</v>
      </c>
      <c r="C1982" s="118" t="s">
        <v>1578</v>
      </c>
      <c r="D1982" s="119">
        <f>VLOOKUP(B1982,'Maestro clientes'!A:C,3,0)</f>
        <v>21091</v>
      </c>
      <c r="E1982" s="119">
        <v>0</v>
      </c>
      <c r="F1982" s="119">
        <v>32</v>
      </c>
      <c r="G1982" s="119">
        <v>0</v>
      </c>
      <c r="H1982" s="119">
        <v>0</v>
      </c>
      <c r="I1982" s="119">
        <v>12</v>
      </c>
      <c r="J1982" s="119">
        <v>0</v>
      </c>
      <c r="K1982" s="119">
        <v>60</v>
      </c>
      <c r="L1982" s="119">
        <v>32</v>
      </c>
      <c r="M1982" s="119">
        <v>0</v>
      </c>
      <c r="N1982" s="39">
        <f t="shared" si="240"/>
        <v>0</v>
      </c>
      <c r="O1982" s="39">
        <f t="shared" si="241"/>
        <v>1</v>
      </c>
      <c r="P1982" s="39">
        <f t="shared" si="242"/>
        <v>0</v>
      </c>
      <c r="Q1982">
        <f t="shared" si="243"/>
        <v>0</v>
      </c>
      <c r="R1982">
        <f t="shared" si="244"/>
        <v>0</v>
      </c>
      <c r="S1982">
        <f t="shared" si="245"/>
        <v>1</v>
      </c>
      <c r="T1982">
        <f t="shared" si="246"/>
        <v>0</v>
      </c>
      <c r="U1982">
        <f t="shared" si="247"/>
        <v>0</v>
      </c>
    </row>
    <row r="1983" spans="1:21" x14ac:dyDescent="0.25">
      <c r="A1983" s="118">
        <v>610</v>
      </c>
      <c r="B1983" s="118">
        <v>1099229</v>
      </c>
      <c r="C1983" s="118" t="s">
        <v>949</v>
      </c>
      <c r="D1983" s="119">
        <f>VLOOKUP(B1983,'Maestro clientes'!A:C,3,0)</f>
        <v>22294</v>
      </c>
      <c r="E1983" s="119">
        <v>0</v>
      </c>
      <c r="F1983" s="119">
        <v>0</v>
      </c>
      <c r="G1983" s="119">
        <v>0</v>
      </c>
      <c r="H1983" s="119">
        <v>0</v>
      </c>
      <c r="I1983" s="119">
        <v>0</v>
      </c>
      <c r="J1983" s="119">
        <v>12</v>
      </c>
      <c r="K1983" s="119">
        <v>0</v>
      </c>
      <c r="L1983" s="119">
        <v>0</v>
      </c>
      <c r="M1983" s="119">
        <v>0</v>
      </c>
      <c r="N1983" s="39">
        <f t="shared" ref="N1983:N2046" si="248">IF(E1983&gt;=18,1,0)</f>
        <v>0</v>
      </c>
      <c r="O1983" s="39">
        <f t="shared" ref="O1983:O2046" si="249">IF(F1983&gt;=24,1,0)</f>
        <v>0</v>
      </c>
      <c r="P1983" s="39">
        <f t="shared" ref="P1983:P2046" si="250">IF(G1983&gt;=18,1,0)</f>
        <v>0</v>
      </c>
      <c r="Q1983">
        <f t="shared" ref="Q1983:Q2046" si="251">IF(AND(H1983&gt;=12,I1983&gt;=6),1,0)</f>
        <v>0</v>
      </c>
      <c r="R1983">
        <f t="shared" ref="R1983:R2046" si="252">IF(J1983&gt;=24,1,0)</f>
        <v>0</v>
      </c>
      <c r="S1983">
        <f t="shared" ref="S1983:S2046" si="253">IF(K1983&gt;=24,1,0)</f>
        <v>0</v>
      </c>
      <c r="T1983">
        <f t="shared" ref="T1983:T2046" si="254">IF(L1983&gt;=48,1,0)</f>
        <v>0</v>
      </c>
      <c r="U1983">
        <f t="shared" ref="U1983:U2046" si="255">IF(M1983&gt;=12,1,0)</f>
        <v>0</v>
      </c>
    </row>
    <row r="1984" spans="1:21" x14ac:dyDescent="0.25">
      <c r="A1984" s="118">
        <v>610</v>
      </c>
      <c r="B1984" s="118">
        <v>1099714</v>
      </c>
      <c r="C1984" s="118" t="s">
        <v>950</v>
      </c>
      <c r="D1984" s="119">
        <f>VLOOKUP(B1984,'Maestro clientes'!A:C,3,0)</f>
        <v>22996</v>
      </c>
      <c r="E1984" s="119">
        <v>0</v>
      </c>
      <c r="F1984" s="119">
        <v>42</v>
      </c>
      <c r="G1984" s="119">
        <v>0</v>
      </c>
      <c r="H1984" s="119">
        <v>0</v>
      </c>
      <c r="I1984" s="119">
        <v>0</v>
      </c>
      <c r="J1984" s="119">
        <v>0</v>
      </c>
      <c r="K1984" s="119">
        <v>0</v>
      </c>
      <c r="L1984" s="119">
        <v>0</v>
      </c>
      <c r="M1984" s="119">
        <v>0</v>
      </c>
      <c r="N1984" s="39">
        <f t="shared" si="248"/>
        <v>0</v>
      </c>
      <c r="O1984" s="39">
        <f t="shared" si="249"/>
        <v>1</v>
      </c>
      <c r="P1984" s="39">
        <f t="shared" si="250"/>
        <v>0</v>
      </c>
      <c r="Q1984">
        <f t="shared" si="251"/>
        <v>0</v>
      </c>
      <c r="R1984">
        <f t="shared" si="252"/>
        <v>0</v>
      </c>
      <c r="S1984">
        <f t="shared" si="253"/>
        <v>0</v>
      </c>
      <c r="T1984">
        <f t="shared" si="254"/>
        <v>0</v>
      </c>
      <c r="U1984">
        <f t="shared" si="255"/>
        <v>0</v>
      </c>
    </row>
    <row r="1985" spans="1:21" x14ac:dyDescent="0.25">
      <c r="A1985" s="118">
        <v>610</v>
      </c>
      <c r="B1985" s="118">
        <v>1107463</v>
      </c>
      <c r="C1985" s="118" t="s">
        <v>951</v>
      </c>
      <c r="D1985" s="119">
        <f>VLOOKUP(B1985,'Maestro clientes'!A:C,3,0)</f>
        <v>27356</v>
      </c>
      <c r="E1985" s="119">
        <v>18</v>
      </c>
      <c r="F1985" s="119">
        <v>30</v>
      </c>
      <c r="G1985" s="119">
        <v>60</v>
      </c>
      <c r="H1985" s="119">
        <v>0</v>
      </c>
      <c r="I1985" s="119">
        <v>0</v>
      </c>
      <c r="J1985" s="119">
        <v>0</v>
      </c>
      <c r="K1985" s="119">
        <v>24</v>
      </c>
      <c r="L1985" s="119">
        <v>0</v>
      </c>
      <c r="M1985" s="119">
        <v>0</v>
      </c>
      <c r="N1985" s="39">
        <f t="shared" si="248"/>
        <v>1</v>
      </c>
      <c r="O1985" s="39">
        <f t="shared" si="249"/>
        <v>1</v>
      </c>
      <c r="P1985" s="39">
        <f t="shared" si="250"/>
        <v>1</v>
      </c>
      <c r="Q1985">
        <f t="shared" si="251"/>
        <v>0</v>
      </c>
      <c r="R1985">
        <f t="shared" si="252"/>
        <v>0</v>
      </c>
      <c r="S1985">
        <f t="shared" si="253"/>
        <v>1</v>
      </c>
      <c r="T1985">
        <f t="shared" si="254"/>
        <v>0</v>
      </c>
      <c r="U1985">
        <f t="shared" si="255"/>
        <v>0</v>
      </c>
    </row>
    <row r="1986" spans="1:21" x14ac:dyDescent="0.25">
      <c r="A1986" s="118">
        <v>610</v>
      </c>
      <c r="B1986" s="118">
        <v>1107672</v>
      </c>
      <c r="C1986" s="118" t="s">
        <v>2480</v>
      </c>
      <c r="D1986" s="119">
        <f>VLOOKUP(B1986,'Maestro clientes'!A:C,3,0)</f>
        <v>27606</v>
      </c>
      <c r="E1986" s="119">
        <v>0</v>
      </c>
      <c r="F1986" s="119">
        <v>24</v>
      </c>
      <c r="G1986" s="119">
        <v>0</v>
      </c>
      <c r="H1986" s="119">
        <v>0</v>
      </c>
      <c r="I1986" s="119">
        <v>0</v>
      </c>
      <c r="J1986" s="119">
        <v>60</v>
      </c>
      <c r="K1986" s="119">
        <v>0</v>
      </c>
      <c r="L1986" s="119">
        <v>0</v>
      </c>
      <c r="M1986" s="119">
        <v>0</v>
      </c>
      <c r="N1986" s="39">
        <f t="shared" si="248"/>
        <v>0</v>
      </c>
      <c r="O1986" s="39">
        <f t="shared" si="249"/>
        <v>1</v>
      </c>
      <c r="P1986" s="39">
        <f t="shared" si="250"/>
        <v>0</v>
      </c>
      <c r="Q1986">
        <f t="shared" si="251"/>
        <v>0</v>
      </c>
      <c r="R1986">
        <f t="shared" si="252"/>
        <v>1</v>
      </c>
      <c r="S1986">
        <f t="shared" si="253"/>
        <v>0</v>
      </c>
      <c r="T1986">
        <f t="shared" si="254"/>
        <v>0</v>
      </c>
      <c r="U1986">
        <f t="shared" si="255"/>
        <v>0</v>
      </c>
    </row>
    <row r="1987" spans="1:21" x14ac:dyDescent="0.25">
      <c r="A1987" s="118">
        <v>610</v>
      </c>
      <c r="B1987" s="118">
        <v>1107708</v>
      </c>
      <c r="C1987" s="118" t="s">
        <v>2798</v>
      </c>
      <c r="D1987" s="119">
        <f>VLOOKUP(B1987,'Maestro clientes'!A:C,3,0)</f>
        <v>27630</v>
      </c>
      <c r="E1987" s="119">
        <v>0</v>
      </c>
      <c r="F1987" s="119">
        <v>0</v>
      </c>
      <c r="G1987" s="119">
        <v>0</v>
      </c>
      <c r="H1987" s="119">
        <v>0</v>
      </c>
      <c r="I1987" s="119">
        <v>0</v>
      </c>
      <c r="J1987" s="119">
        <v>0</v>
      </c>
      <c r="K1987" s="119">
        <v>3</v>
      </c>
      <c r="L1987" s="119">
        <v>12</v>
      </c>
      <c r="M1987" s="119">
        <v>0</v>
      </c>
      <c r="N1987" s="39">
        <f t="shared" si="248"/>
        <v>0</v>
      </c>
      <c r="O1987" s="39">
        <f t="shared" si="249"/>
        <v>0</v>
      </c>
      <c r="P1987" s="39">
        <f t="shared" si="250"/>
        <v>0</v>
      </c>
      <c r="Q1987">
        <f t="shared" si="251"/>
        <v>0</v>
      </c>
      <c r="R1987">
        <f t="shared" si="252"/>
        <v>0</v>
      </c>
      <c r="S1987">
        <f t="shared" si="253"/>
        <v>0</v>
      </c>
      <c r="T1987">
        <f t="shared" si="254"/>
        <v>0</v>
      </c>
      <c r="U1987">
        <f t="shared" si="255"/>
        <v>0</v>
      </c>
    </row>
    <row r="1988" spans="1:21" x14ac:dyDescent="0.25">
      <c r="A1988" s="118">
        <v>610</v>
      </c>
      <c r="B1988" s="118">
        <v>1107712</v>
      </c>
      <c r="C1988" s="118" t="s">
        <v>2481</v>
      </c>
      <c r="D1988" s="119">
        <f>VLOOKUP(B1988,'Maestro clientes'!A:C,3,0)</f>
        <v>27638</v>
      </c>
      <c r="E1988" s="119">
        <v>0</v>
      </c>
      <c r="F1988" s="119">
        <v>24</v>
      </c>
      <c r="G1988" s="119">
        <v>0</v>
      </c>
      <c r="H1988" s="119">
        <v>0</v>
      </c>
      <c r="I1988" s="119">
        <v>0</v>
      </c>
      <c r="J1988" s="119">
        <v>0</v>
      </c>
      <c r="K1988" s="119">
        <v>0</v>
      </c>
      <c r="L1988" s="119">
        <v>0</v>
      </c>
      <c r="M1988" s="119">
        <v>0</v>
      </c>
      <c r="N1988" s="39">
        <f t="shared" si="248"/>
        <v>0</v>
      </c>
      <c r="O1988" s="39">
        <f t="shared" si="249"/>
        <v>1</v>
      </c>
      <c r="P1988" s="39">
        <f t="shared" si="250"/>
        <v>0</v>
      </c>
      <c r="Q1988">
        <f t="shared" si="251"/>
        <v>0</v>
      </c>
      <c r="R1988">
        <f t="shared" si="252"/>
        <v>0</v>
      </c>
      <c r="S1988">
        <f t="shared" si="253"/>
        <v>0</v>
      </c>
      <c r="T1988">
        <f t="shared" si="254"/>
        <v>0</v>
      </c>
      <c r="U1988">
        <f t="shared" si="255"/>
        <v>0</v>
      </c>
    </row>
    <row r="1989" spans="1:21" x14ac:dyDescent="0.25">
      <c r="A1989" s="118">
        <v>610</v>
      </c>
      <c r="B1989" s="118">
        <v>1107713</v>
      </c>
      <c r="C1989" s="118" t="s">
        <v>2816</v>
      </c>
      <c r="D1989" s="119">
        <f>VLOOKUP(B1989,'Maestro clientes'!A:C,3,0)</f>
        <v>27635</v>
      </c>
      <c r="E1989" s="119">
        <v>0</v>
      </c>
      <c r="F1989" s="119">
        <v>0</v>
      </c>
      <c r="G1989" s="119">
        <v>0</v>
      </c>
      <c r="H1989" s="119">
        <v>0</v>
      </c>
      <c r="I1989" s="119">
        <v>0</v>
      </c>
      <c r="J1989" s="119">
        <v>0</v>
      </c>
      <c r="K1989" s="119">
        <v>12</v>
      </c>
      <c r="L1989" s="119">
        <v>0</v>
      </c>
      <c r="M1989" s="119">
        <v>0</v>
      </c>
      <c r="N1989" s="39">
        <f t="shared" si="248"/>
        <v>0</v>
      </c>
      <c r="O1989" s="39">
        <f t="shared" si="249"/>
        <v>0</v>
      </c>
      <c r="P1989" s="39">
        <f t="shared" si="250"/>
        <v>0</v>
      </c>
      <c r="Q1989">
        <f t="shared" si="251"/>
        <v>0</v>
      </c>
      <c r="R1989">
        <f t="shared" si="252"/>
        <v>0</v>
      </c>
      <c r="S1989">
        <f t="shared" si="253"/>
        <v>0</v>
      </c>
      <c r="T1989">
        <f t="shared" si="254"/>
        <v>0</v>
      </c>
      <c r="U1989">
        <f t="shared" si="255"/>
        <v>0</v>
      </c>
    </row>
    <row r="1990" spans="1:21" x14ac:dyDescent="0.25">
      <c r="A1990" s="118">
        <v>610</v>
      </c>
      <c r="B1990" s="118">
        <v>1107715</v>
      </c>
      <c r="C1990" s="118" t="s">
        <v>1579</v>
      </c>
      <c r="D1990" s="119">
        <f>VLOOKUP(B1990,'Maestro clientes'!A:C,3,0)</f>
        <v>27631</v>
      </c>
      <c r="E1990" s="119">
        <v>0</v>
      </c>
      <c r="F1990" s="119">
        <v>144</v>
      </c>
      <c r="G1990" s="119">
        <v>0</v>
      </c>
      <c r="H1990" s="119">
        <v>100</v>
      </c>
      <c r="I1990" s="119">
        <v>0</v>
      </c>
      <c r="J1990" s="119">
        <v>0</v>
      </c>
      <c r="K1990" s="119">
        <v>0</v>
      </c>
      <c r="L1990" s="119">
        <v>0</v>
      </c>
      <c r="M1990" s="119">
        <v>0</v>
      </c>
      <c r="N1990" s="39">
        <f t="shared" si="248"/>
        <v>0</v>
      </c>
      <c r="O1990" s="39">
        <f t="shared" si="249"/>
        <v>1</v>
      </c>
      <c r="P1990" s="39">
        <f t="shared" si="250"/>
        <v>0</v>
      </c>
      <c r="Q1990">
        <f t="shared" si="251"/>
        <v>0</v>
      </c>
      <c r="R1990">
        <f t="shared" si="252"/>
        <v>0</v>
      </c>
      <c r="S1990">
        <f t="shared" si="253"/>
        <v>0</v>
      </c>
      <c r="T1990">
        <f t="shared" si="254"/>
        <v>0</v>
      </c>
      <c r="U1990">
        <f t="shared" si="255"/>
        <v>0</v>
      </c>
    </row>
    <row r="1991" spans="1:21" x14ac:dyDescent="0.25">
      <c r="A1991" s="118">
        <v>610</v>
      </c>
      <c r="B1991" s="118">
        <v>1107751</v>
      </c>
      <c r="C1991" s="118" t="s">
        <v>952</v>
      </c>
      <c r="D1991" s="119">
        <f>VLOOKUP(B1991,'Maestro clientes'!A:C,3,0)</f>
        <v>27677</v>
      </c>
      <c r="E1991" s="119">
        <v>0</v>
      </c>
      <c r="F1991" s="119">
        <v>0</v>
      </c>
      <c r="G1991" s="119">
        <v>0</v>
      </c>
      <c r="H1991" s="119">
        <v>20</v>
      </c>
      <c r="I1991" s="119">
        <v>0</v>
      </c>
      <c r="J1991" s="119">
        <v>0</v>
      </c>
      <c r="K1991" s="119">
        <v>84</v>
      </c>
      <c r="L1991" s="119">
        <v>0</v>
      </c>
      <c r="M1991" s="119">
        <v>0</v>
      </c>
      <c r="N1991" s="39">
        <f t="shared" si="248"/>
        <v>0</v>
      </c>
      <c r="O1991" s="39">
        <f t="shared" si="249"/>
        <v>0</v>
      </c>
      <c r="P1991" s="39">
        <f t="shared" si="250"/>
        <v>0</v>
      </c>
      <c r="Q1991">
        <f t="shared" si="251"/>
        <v>0</v>
      </c>
      <c r="R1991">
        <f t="shared" si="252"/>
        <v>0</v>
      </c>
      <c r="S1991">
        <f t="shared" si="253"/>
        <v>1</v>
      </c>
      <c r="T1991">
        <f t="shared" si="254"/>
        <v>0</v>
      </c>
      <c r="U1991">
        <f t="shared" si="255"/>
        <v>0</v>
      </c>
    </row>
    <row r="1992" spans="1:21" x14ac:dyDescent="0.25">
      <c r="A1992" s="118">
        <v>610</v>
      </c>
      <c r="B1992" s="118">
        <v>1107753</v>
      </c>
      <c r="C1992" s="118" t="s">
        <v>2482</v>
      </c>
      <c r="D1992" s="119">
        <f>VLOOKUP(B1992,'Maestro clientes'!A:C,3,0)</f>
        <v>27678</v>
      </c>
      <c r="E1992" s="119">
        <v>0</v>
      </c>
      <c r="F1992" s="119">
        <v>0</v>
      </c>
      <c r="G1992" s="119">
        <v>0</v>
      </c>
      <c r="H1992" s="119">
        <v>0</v>
      </c>
      <c r="I1992" s="119">
        <v>0</v>
      </c>
      <c r="J1992" s="119">
        <v>27</v>
      </c>
      <c r="K1992" s="119">
        <v>84</v>
      </c>
      <c r="L1992" s="119">
        <v>0</v>
      </c>
      <c r="M1992" s="119">
        <v>0</v>
      </c>
      <c r="N1992" s="39">
        <f t="shared" si="248"/>
        <v>0</v>
      </c>
      <c r="O1992" s="39">
        <f t="shared" si="249"/>
        <v>0</v>
      </c>
      <c r="P1992" s="39">
        <f t="shared" si="250"/>
        <v>0</v>
      </c>
      <c r="Q1992">
        <f t="shared" si="251"/>
        <v>0</v>
      </c>
      <c r="R1992">
        <f t="shared" si="252"/>
        <v>1</v>
      </c>
      <c r="S1992">
        <f t="shared" si="253"/>
        <v>1</v>
      </c>
      <c r="T1992">
        <f t="shared" si="254"/>
        <v>0</v>
      </c>
      <c r="U1992">
        <f t="shared" si="255"/>
        <v>0</v>
      </c>
    </row>
    <row r="1993" spans="1:21" x14ac:dyDescent="0.25">
      <c r="A1993" s="118">
        <v>610</v>
      </c>
      <c r="B1993" s="118">
        <v>1107803</v>
      </c>
      <c r="C1993" s="118" t="s">
        <v>953</v>
      </c>
      <c r="D1993" s="119">
        <f>VLOOKUP(B1993,'Maestro clientes'!A:C,3,0)</f>
        <v>27733</v>
      </c>
      <c r="E1993" s="119">
        <v>0</v>
      </c>
      <c r="F1993" s="119">
        <v>0</v>
      </c>
      <c r="G1993" s="119">
        <v>0</v>
      </c>
      <c r="H1993" s="119">
        <v>0</v>
      </c>
      <c r="I1993" s="119">
        <v>0</v>
      </c>
      <c r="J1993" s="119">
        <v>0</v>
      </c>
      <c r="K1993" s="119">
        <v>12</v>
      </c>
      <c r="L1993" s="119">
        <v>0</v>
      </c>
      <c r="M1993" s="119">
        <v>0</v>
      </c>
      <c r="N1993" s="39">
        <f t="shared" si="248"/>
        <v>0</v>
      </c>
      <c r="O1993" s="39">
        <f t="shared" si="249"/>
        <v>0</v>
      </c>
      <c r="P1993" s="39">
        <f t="shared" si="250"/>
        <v>0</v>
      </c>
      <c r="Q1993">
        <f t="shared" si="251"/>
        <v>0</v>
      </c>
      <c r="R1993">
        <f t="shared" si="252"/>
        <v>0</v>
      </c>
      <c r="S1993">
        <f t="shared" si="253"/>
        <v>0</v>
      </c>
      <c r="T1993">
        <f t="shared" si="254"/>
        <v>0</v>
      </c>
      <c r="U1993">
        <f t="shared" si="255"/>
        <v>0</v>
      </c>
    </row>
    <row r="1994" spans="1:21" x14ac:dyDescent="0.25">
      <c r="A1994" s="118">
        <v>610</v>
      </c>
      <c r="B1994" s="118">
        <v>1107809</v>
      </c>
      <c r="C1994" s="118" t="s">
        <v>954</v>
      </c>
      <c r="D1994" s="119">
        <f>VLOOKUP(B1994,'Maestro clientes'!A:C,3,0)</f>
        <v>27732</v>
      </c>
      <c r="E1994" s="119">
        <v>9</v>
      </c>
      <c r="F1994" s="119">
        <v>6</v>
      </c>
      <c r="G1994" s="119">
        <v>0</v>
      </c>
      <c r="H1994" s="119">
        <v>105</v>
      </c>
      <c r="I1994" s="119">
        <v>0</v>
      </c>
      <c r="J1994" s="119">
        <v>0</v>
      </c>
      <c r="K1994" s="119">
        <v>36</v>
      </c>
      <c r="L1994" s="119">
        <v>12</v>
      </c>
      <c r="M1994" s="119">
        <v>0</v>
      </c>
      <c r="N1994" s="39">
        <f t="shared" si="248"/>
        <v>0</v>
      </c>
      <c r="O1994" s="39">
        <f t="shared" si="249"/>
        <v>0</v>
      </c>
      <c r="P1994" s="39">
        <f t="shared" si="250"/>
        <v>0</v>
      </c>
      <c r="Q1994">
        <f t="shared" si="251"/>
        <v>0</v>
      </c>
      <c r="R1994">
        <f t="shared" si="252"/>
        <v>0</v>
      </c>
      <c r="S1994">
        <f t="shared" si="253"/>
        <v>1</v>
      </c>
      <c r="T1994">
        <f t="shared" si="254"/>
        <v>0</v>
      </c>
      <c r="U1994">
        <f t="shared" si="255"/>
        <v>0</v>
      </c>
    </row>
    <row r="1995" spans="1:21" x14ac:dyDescent="0.25">
      <c r="A1995" s="118">
        <v>610</v>
      </c>
      <c r="B1995" s="118">
        <v>1107863</v>
      </c>
      <c r="C1995" s="118" t="s">
        <v>955</v>
      </c>
      <c r="D1995" s="119">
        <f>VLOOKUP(B1995,'Maestro clientes'!A:C,3,0)</f>
        <v>27803</v>
      </c>
      <c r="E1995" s="119">
        <v>0</v>
      </c>
      <c r="F1995" s="119">
        <v>0</v>
      </c>
      <c r="G1995" s="119">
        <v>0</v>
      </c>
      <c r="H1995" s="119">
        <v>0</v>
      </c>
      <c r="I1995" s="119">
        <v>0</v>
      </c>
      <c r="J1995" s="119">
        <v>0</v>
      </c>
      <c r="K1995" s="119">
        <v>120</v>
      </c>
      <c r="L1995" s="119">
        <v>0</v>
      </c>
      <c r="M1995" s="119">
        <v>0</v>
      </c>
      <c r="N1995" s="39">
        <f t="shared" si="248"/>
        <v>0</v>
      </c>
      <c r="O1995" s="39">
        <f t="shared" si="249"/>
        <v>0</v>
      </c>
      <c r="P1995" s="39">
        <f t="shared" si="250"/>
        <v>0</v>
      </c>
      <c r="Q1995">
        <f t="shared" si="251"/>
        <v>0</v>
      </c>
      <c r="R1995">
        <f t="shared" si="252"/>
        <v>0</v>
      </c>
      <c r="S1995">
        <f t="shared" si="253"/>
        <v>1</v>
      </c>
      <c r="T1995">
        <f t="shared" si="254"/>
        <v>0</v>
      </c>
      <c r="U1995">
        <f t="shared" si="255"/>
        <v>0</v>
      </c>
    </row>
    <row r="1996" spans="1:21" x14ac:dyDescent="0.25">
      <c r="A1996" s="118">
        <v>610</v>
      </c>
      <c r="B1996" s="118">
        <v>1107959</v>
      </c>
      <c r="C1996" s="118" t="s">
        <v>2817</v>
      </c>
      <c r="D1996" s="119">
        <f>VLOOKUP(B1996,'Maestro clientes'!A:C,3,0)</f>
        <v>27912</v>
      </c>
      <c r="E1996" s="119">
        <v>0</v>
      </c>
      <c r="F1996" s="119">
        <v>48</v>
      </c>
      <c r="G1996" s="119">
        <v>0</v>
      </c>
      <c r="H1996" s="119">
        <v>0</v>
      </c>
      <c r="I1996" s="119">
        <v>0</v>
      </c>
      <c r="J1996" s="119">
        <v>0</v>
      </c>
      <c r="K1996" s="119">
        <v>0</v>
      </c>
      <c r="L1996" s="119">
        <v>0</v>
      </c>
      <c r="M1996" s="119">
        <v>48</v>
      </c>
      <c r="N1996" s="39">
        <f t="shared" si="248"/>
        <v>0</v>
      </c>
      <c r="O1996" s="39">
        <f t="shared" si="249"/>
        <v>1</v>
      </c>
      <c r="P1996" s="39">
        <f t="shared" si="250"/>
        <v>0</v>
      </c>
      <c r="Q1996">
        <f t="shared" si="251"/>
        <v>0</v>
      </c>
      <c r="R1996">
        <f t="shared" si="252"/>
        <v>0</v>
      </c>
      <c r="S1996">
        <f t="shared" si="253"/>
        <v>0</v>
      </c>
      <c r="T1996">
        <f t="shared" si="254"/>
        <v>0</v>
      </c>
      <c r="U1996">
        <f t="shared" si="255"/>
        <v>1</v>
      </c>
    </row>
    <row r="1997" spans="1:21" x14ac:dyDescent="0.25">
      <c r="A1997" s="118">
        <v>610</v>
      </c>
      <c r="B1997" s="118">
        <v>1110728</v>
      </c>
      <c r="C1997" s="118" t="s">
        <v>1580</v>
      </c>
      <c r="D1997" s="119">
        <f>VLOOKUP(B1997,'Maestro clientes'!A:C,3,0)</f>
        <v>28734</v>
      </c>
      <c r="E1997" s="119">
        <v>9</v>
      </c>
      <c r="F1997" s="119">
        <v>72</v>
      </c>
      <c r="G1997" s="119">
        <v>0</v>
      </c>
      <c r="H1997" s="119">
        <v>0</v>
      </c>
      <c r="I1997" s="119">
        <v>0</v>
      </c>
      <c r="J1997" s="119">
        <v>0</v>
      </c>
      <c r="K1997" s="119">
        <v>48</v>
      </c>
      <c r="L1997" s="119">
        <v>24</v>
      </c>
      <c r="M1997" s="119">
        <v>0</v>
      </c>
      <c r="N1997" s="39">
        <f t="shared" si="248"/>
        <v>0</v>
      </c>
      <c r="O1997" s="39">
        <f t="shared" si="249"/>
        <v>1</v>
      </c>
      <c r="P1997" s="39">
        <f t="shared" si="250"/>
        <v>0</v>
      </c>
      <c r="Q1997">
        <f t="shared" si="251"/>
        <v>0</v>
      </c>
      <c r="R1997">
        <f t="shared" si="252"/>
        <v>0</v>
      </c>
      <c r="S1997">
        <f t="shared" si="253"/>
        <v>1</v>
      </c>
      <c r="T1997">
        <f t="shared" si="254"/>
        <v>0</v>
      </c>
      <c r="U1997">
        <f t="shared" si="255"/>
        <v>0</v>
      </c>
    </row>
    <row r="1998" spans="1:21" x14ac:dyDescent="0.25">
      <c r="A1998" s="118">
        <v>610</v>
      </c>
      <c r="B1998" s="118">
        <v>1113082</v>
      </c>
      <c r="C1998" s="118" t="s">
        <v>2483</v>
      </c>
      <c r="D1998" s="119">
        <f>VLOOKUP(B1998,'Maestro clientes'!A:C,3,0)</f>
        <v>30019</v>
      </c>
      <c r="E1998" s="119">
        <v>0</v>
      </c>
      <c r="F1998" s="119">
        <v>0</v>
      </c>
      <c r="G1998" s="119">
        <v>0</v>
      </c>
      <c r="H1998" s="119">
        <v>0</v>
      </c>
      <c r="I1998" s="119">
        <v>0</v>
      </c>
      <c r="J1998" s="119">
        <v>0</v>
      </c>
      <c r="K1998" s="119">
        <v>48</v>
      </c>
      <c r="L1998" s="119">
        <v>0</v>
      </c>
      <c r="M1998" s="119">
        <v>0</v>
      </c>
      <c r="N1998" s="39">
        <f t="shared" si="248"/>
        <v>0</v>
      </c>
      <c r="O1998" s="39">
        <f t="shared" si="249"/>
        <v>0</v>
      </c>
      <c r="P1998" s="39">
        <f t="shared" si="250"/>
        <v>0</v>
      </c>
      <c r="Q1998">
        <f t="shared" si="251"/>
        <v>0</v>
      </c>
      <c r="R1998">
        <f t="shared" si="252"/>
        <v>0</v>
      </c>
      <c r="S1998">
        <f t="shared" si="253"/>
        <v>1</v>
      </c>
      <c r="T1998">
        <f t="shared" si="254"/>
        <v>0</v>
      </c>
      <c r="U1998">
        <f t="shared" si="255"/>
        <v>0</v>
      </c>
    </row>
    <row r="1999" spans="1:21" x14ac:dyDescent="0.25">
      <c r="A1999" s="118">
        <v>610</v>
      </c>
      <c r="B1999" s="118">
        <v>1115777</v>
      </c>
      <c r="C1999" s="118" t="s">
        <v>956</v>
      </c>
      <c r="D1999" s="119">
        <f>VLOOKUP(B1999,'Maestro clientes'!A:C,3,0)</f>
        <v>31414</v>
      </c>
      <c r="E1999" s="119">
        <v>27</v>
      </c>
      <c r="F1999" s="119">
        <v>0</v>
      </c>
      <c r="G1999" s="119">
        <v>0</v>
      </c>
      <c r="H1999" s="119">
        <v>50</v>
      </c>
      <c r="I1999" s="119">
        <v>0</v>
      </c>
      <c r="J1999" s="119">
        <v>0</v>
      </c>
      <c r="K1999" s="119">
        <v>0</v>
      </c>
      <c r="L1999" s="119">
        <v>0</v>
      </c>
      <c r="M1999" s="119">
        <v>0</v>
      </c>
      <c r="N1999" s="39">
        <f t="shared" si="248"/>
        <v>1</v>
      </c>
      <c r="O1999" s="39">
        <f t="shared" si="249"/>
        <v>0</v>
      </c>
      <c r="P1999" s="39">
        <f t="shared" si="250"/>
        <v>0</v>
      </c>
      <c r="Q1999">
        <f t="shared" si="251"/>
        <v>0</v>
      </c>
      <c r="R1999">
        <f t="shared" si="252"/>
        <v>0</v>
      </c>
      <c r="S1999">
        <f t="shared" si="253"/>
        <v>0</v>
      </c>
      <c r="T1999">
        <f t="shared" si="254"/>
        <v>0</v>
      </c>
      <c r="U1999">
        <f t="shared" si="255"/>
        <v>0</v>
      </c>
    </row>
    <row r="2000" spans="1:21" x14ac:dyDescent="0.25">
      <c r="A2000" s="118">
        <v>610</v>
      </c>
      <c r="B2000" s="118">
        <v>1118435</v>
      </c>
      <c r="C2000" s="118" t="s">
        <v>947</v>
      </c>
      <c r="D2000" s="119">
        <f>VLOOKUP(B2000,'Maestro clientes'!A:C,3,0)</f>
        <v>32873</v>
      </c>
      <c r="E2000" s="119">
        <v>0</v>
      </c>
      <c r="F2000" s="119">
        <v>48</v>
      </c>
      <c r="G2000" s="119">
        <v>0</v>
      </c>
      <c r="H2000" s="119">
        <v>0</v>
      </c>
      <c r="I2000" s="119">
        <v>0</v>
      </c>
      <c r="J2000" s="119">
        <v>0</v>
      </c>
      <c r="K2000" s="119">
        <v>36</v>
      </c>
      <c r="L2000" s="119">
        <v>10</v>
      </c>
      <c r="M2000" s="119">
        <v>0</v>
      </c>
      <c r="N2000" s="39">
        <f t="shared" si="248"/>
        <v>0</v>
      </c>
      <c r="O2000" s="39">
        <f t="shared" si="249"/>
        <v>1</v>
      </c>
      <c r="P2000" s="39">
        <f t="shared" si="250"/>
        <v>0</v>
      </c>
      <c r="Q2000">
        <f t="shared" si="251"/>
        <v>0</v>
      </c>
      <c r="R2000">
        <f t="shared" si="252"/>
        <v>0</v>
      </c>
      <c r="S2000">
        <f t="shared" si="253"/>
        <v>1</v>
      </c>
      <c r="T2000">
        <f t="shared" si="254"/>
        <v>0</v>
      </c>
      <c r="U2000">
        <f t="shared" si="255"/>
        <v>0</v>
      </c>
    </row>
    <row r="2001" spans="1:21" x14ac:dyDescent="0.25">
      <c r="A2001" s="118">
        <v>610</v>
      </c>
      <c r="B2001" s="118">
        <v>1118781</v>
      </c>
      <c r="C2001" s="118" t="s">
        <v>951</v>
      </c>
      <c r="D2001" s="119">
        <f>VLOOKUP(B2001,'Maestro clientes'!A:C,3,0)</f>
        <v>33117</v>
      </c>
      <c r="E2001" s="119">
        <v>0</v>
      </c>
      <c r="F2001" s="119">
        <v>0</v>
      </c>
      <c r="G2001" s="119">
        <v>0</v>
      </c>
      <c r="H2001" s="119">
        <v>0</v>
      </c>
      <c r="I2001" s="119">
        <v>0</v>
      </c>
      <c r="J2001" s="119">
        <v>0</v>
      </c>
      <c r="K2001" s="119">
        <v>72</v>
      </c>
      <c r="L2001" s="119">
        <v>0</v>
      </c>
      <c r="M2001" s="119">
        <v>0</v>
      </c>
      <c r="N2001" s="39">
        <f t="shared" si="248"/>
        <v>0</v>
      </c>
      <c r="O2001" s="39">
        <f t="shared" si="249"/>
        <v>0</v>
      </c>
      <c r="P2001" s="39">
        <f t="shared" si="250"/>
        <v>0</v>
      </c>
      <c r="Q2001">
        <f t="shared" si="251"/>
        <v>0</v>
      </c>
      <c r="R2001">
        <f t="shared" si="252"/>
        <v>0</v>
      </c>
      <c r="S2001">
        <f t="shared" si="253"/>
        <v>1</v>
      </c>
      <c r="T2001">
        <f t="shared" si="254"/>
        <v>0</v>
      </c>
      <c r="U2001">
        <f t="shared" si="255"/>
        <v>0</v>
      </c>
    </row>
    <row r="2002" spans="1:21" x14ac:dyDescent="0.25">
      <c r="A2002" s="118">
        <v>610</v>
      </c>
      <c r="B2002" s="118">
        <v>1118865</v>
      </c>
      <c r="C2002" s="118" t="s">
        <v>1581</v>
      </c>
      <c r="D2002" s="119">
        <f>VLOOKUP(B2002,'Maestro clientes'!A:C,3,0)</f>
        <v>33172</v>
      </c>
      <c r="E2002" s="119">
        <v>40</v>
      </c>
      <c r="F2002" s="119">
        <v>0</v>
      </c>
      <c r="G2002" s="119">
        <v>0</v>
      </c>
      <c r="H2002" s="119">
        <v>0</v>
      </c>
      <c r="I2002" s="119">
        <v>0</v>
      </c>
      <c r="J2002" s="119">
        <v>0</v>
      </c>
      <c r="K2002" s="119">
        <v>12</v>
      </c>
      <c r="L2002" s="119">
        <v>0</v>
      </c>
      <c r="M2002" s="119">
        <v>0</v>
      </c>
      <c r="N2002" s="39">
        <f t="shared" si="248"/>
        <v>1</v>
      </c>
      <c r="O2002" s="39">
        <f t="shared" si="249"/>
        <v>0</v>
      </c>
      <c r="P2002" s="39">
        <f t="shared" si="250"/>
        <v>0</v>
      </c>
      <c r="Q2002">
        <f t="shared" si="251"/>
        <v>0</v>
      </c>
      <c r="R2002">
        <f t="shared" si="252"/>
        <v>0</v>
      </c>
      <c r="S2002">
        <f t="shared" si="253"/>
        <v>0</v>
      </c>
      <c r="T2002">
        <f t="shared" si="254"/>
        <v>0</v>
      </c>
      <c r="U2002">
        <f t="shared" si="255"/>
        <v>0</v>
      </c>
    </row>
    <row r="2003" spans="1:21" x14ac:dyDescent="0.25">
      <c r="A2003" s="118">
        <v>610</v>
      </c>
      <c r="B2003" s="118">
        <v>1119078</v>
      </c>
      <c r="C2003" s="118" t="s">
        <v>2484</v>
      </c>
      <c r="D2003" s="119">
        <f>VLOOKUP(B2003,'Maestro clientes'!A:C,3,0)</f>
        <v>33315</v>
      </c>
      <c r="E2003" s="119">
        <v>0</v>
      </c>
      <c r="F2003" s="119">
        <v>0</v>
      </c>
      <c r="G2003" s="119">
        <v>0</v>
      </c>
      <c r="H2003" s="119">
        <v>0</v>
      </c>
      <c r="I2003" s="119">
        <v>0</v>
      </c>
      <c r="J2003" s="119">
        <v>0</v>
      </c>
      <c r="K2003" s="119">
        <v>24</v>
      </c>
      <c r="L2003" s="119">
        <v>0</v>
      </c>
      <c r="M2003" s="119">
        <v>0</v>
      </c>
      <c r="N2003" s="39">
        <f t="shared" si="248"/>
        <v>0</v>
      </c>
      <c r="O2003" s="39">
        <f t="shared" si="249"/>
        <v>0</v>
      </c>
      <c r="P2003" s="39">
        <f t="shared" si="250"/>
        <v>0</v>
      </c>
      <c r="Q2003">
        <f t="shared" si="251"/>
        <v>0</v>
      </c>
      <c r="R2003">
        <f t="shared" si="252"/>
        <v>0</v>
      </c>
      <c r="S2003">
        <f t="shared" si="253"/>
        <v>1</v>
      </c>
      <c r="T2003">
        <f t="shared" si="254"/>
        <v>0</v>
      </c>
      <c r="U2003">
        <f t="shared" si="255"/>
        <v>0</v>
      </c>
    </row>
    <row r="2004" spans="1:21" x14ac:dyDescent="0.25">
      <c r="A2004" s="118">
        <v>610</v>
      </c>
      <c r="B2004" s="118">
        <v>1133622</v>
      </c>
      <c r="C2004" s="118" t="s">
        <v>957</v>
      </c>
      <c r="D2004" s="119">
        <f>VLOOKUP(B2004,'Maestro clientes'!A:C,3,0)</f>
        <v>39812</v>
      </c>
      <c r="E2004" s="119">
        <v>0</v>
      </c>
      <c r="F2004" s="119">
        <v>0</v>
      </c>
      <c r="G2004" s="119">
        <v>0</v>
      </c>
      <c r="H2004" s="119">
        <v>0</v>
      </c>
      <c r="I2004" s="119">
        <v>0</v>
      </c>
      <c r="J2004" s="119">
        <v>0</v>
      </c>
      <c r="K2004" s="119">
        <v>60</v>
      </c>
      <c r="L2004" s="119">
        <v>0</v>
      </c>
      <c r="M2004" s="119">
        <v>0</v>
      </c>
      <c r="N2004" s="39">
        <f t="shared" si="248"/>
        <v>0</v>
      </c>
      <c r="O2004" s="39">
        <f t="shared" si="249"/>
        <v>0</v>
      </c>
      <c r="P2004" s="39">
        <f t="shared" si="250"/>
        <v>0</v>
      </c>
      <c r="Q2004">
        <f t="shared" si="251"/>
        <v>0</v>
      </c>
      <c r="R2004">
        <f t="shared" si="252"/>
        <v>0</v>
      </c>
      <c r="S2004">
        <f t="shared" si="253"/>
        <v>1</v>
      </c>
      <c r="T2004">
        <f t="shared" si="254"/>
        <v>0</v>
      </c>
      <c r="U2004">
        <f t="shared" si="255"/>
        <v>0</v>
      </c>
    </row>
    <row r="2005" spans="1:21" x14ac:dyDescent="0.25">
      <c r="A2005" s="118">
        <v>610</v>
      </c>
      <c r="B2005" s="118">
        <v>1133957</v>
      </c>
      <c r="C2005" s="118" t="s">
        <v>2818</v>
      </c>
      <c r="D2005" s="119">
        <f>VLOOKUP(B2005,'Maestro clientes'!A:C,3,0)</f>
        <v>39930</v>
      </c>
      <c r="E2005" s="119">
        <v>0</v>
      </c>
      <c r="F2005" s="119">
        <v>156</v>
      </c>
      <c r="G2005" s="119">
        <v>0</v>
      </c>
      <c r="H2005" s="119">
        <v>0</v>
      </c>
      <c r="I2005" s="119">
        <v>0</v>
      </c>
      <c r="J2005" s="119">
        <v>0</v>
      </c>
      <c r="K2005" s="119">
        <v>24</v>
      </c>
      <c r="L2005" s="119">
        <v>0</v>
      </c>
      <c r="M2005" s="119">
        <v>0</v>
      </c>
      <c r="N2005" s="39">
        <f t="shared" si="248"/>
        <v>0</v>
      </c>
      <c r="O2005" s="39">
        <f t="shared" si="249"/>
        <v>1</v>
      </c>
      <c r="P2005" s="39">
        <f t="shared" si="250"/>
        <v>0</v>
      </c>
      <c r="Q2005">
        <f t="shared" si="251"/>
        <v>0</v>
      </c>
      <c r="R2005">
        <f t="shared" si="252"/>
        <v>0</v>
      </c>
      <c r="S2005">
        <f t="shared" si="253"/>
        <v>1</v>
      </c>
      <c r="T2005">
        <f t="shared" si="254"/>
        <v>0</v>
      </c>
      <c r="U2005">
        <f t="shared" si="255"/>
        <v>0</v>
      </c>
    </row>
    <row r="2006" spans="1:21" x14ac:dyDescent="0.25">
      <c r="A2006" s="118">
        <v>610</v>
      </c>
      <c r="B2006" s="118">
        <v>1141371</v>
      </c>
      <c r="C2006" s="118" t="s">
        <v>1582</v>
      </c>
      <c r="D2006" s="119">
        <f>VLOOKUP(B2006,'Maestro clientes'!A:C,3,0)</f>
        <v>40458</v>
      </c>
      <c r="E2006" s="119">
        <v>0</v>
      </c>
      <c r="F2006" s="119">
        <v>0</v>
      </c>
      <c r="G2006" s="119">
        <v>0</v>
      </c>
      <c r="H2006" s="119">
        <v>0</v>
      </c>
      <c r="I2006" s="119">
        <v>0</v>
      </c>
      <c r="J2006" s="119">
        <v>0</v>
      </c>
      <c r="K2006" s="119">
        <v>96</v>
      </c>
      <c r="L2006" s="119">
        <v>12</v>
      </c>
      <c r="M2006" s="119">
        <v>24</v>
      </c>
      <c r="N2006" s="39">
        <f t="shared" si="248"/>
        <v>0</v>
      </c>
      <c r="O2006" s="39">
        <f t="shared" si="249"/>
        <v>0</v>
      </c>
      <c r="P2006" s="39">
        <f t="shared" si="250"/>
        <v>0</v>
      </c>
      <c r="Q2006">
        <f t="shared" si="251"/>
        <v>0</v>
      </c>
      <c r="R2006">
        <f t="shared" si="252"/>
        <v>0</v>
      </c>
      <c r="S2006">
        <f t="shared" si="253"/>
        <v>1</v>
      </c>
      <c r="T2006">
        <f t="shared" si="254"/>
        <v>0</v>
      </c>
      <c r="U2006">
        <f t="shared" si="255"/>
        <v>1</v>
      </c>
    </row>
    <row r="2007" spans="1:21" x14ac:dyDescent="0.25">
      <c r="A2007" s="118">
        <v>610</v>
      </c>
      <c r="B2007" s="118">
        <v>1141457</v>
      </c>
      <c r="C2007" s="118" t="s">
        <v>958</v>
      </c>
      <c r="D2007" s="119">
        <f>VLOOKUP(B2007,'Maestro clientes'!A:C,3,0)</f>
        <v>40479</v>
      </c>
      <c r="E2007" s="119">
        <v>0</v>
      </c>
      <c r="F2007" s="119">
        <v>48</v>
      </c>
      <c r="G2007" s="119">
        <v>0</v>
      </c>
      <c r="H2007" s="119">
        <v>0</v>
      </c>
      <c r="I2007" s="119">
        <v>0</v>
      </c>
      <c r="J2007" s="119">
        <v>0</v>
      </c>
      <c r="K2007" s="119">
        <v>0</v>
      </c>
      <c r="L2007" s="119">
        <v>0</v>
      </c>
      <c r="M2007" s="119">
        <v>0</v>
      </c>
      <c r="N2007" s="39">
        <f t="shared" si="248"/>
        <v>0</v>
      </c>
      <c r="O2007" s="39">
        <f t="shared" si="249"/>
        <v>1</v>
      </c>
      <c r="P2007" s="39">
        <f t="shared" si="250"/>
        <v>0</v>
      </c>
      <c r="Q2007">
        <f t="shared" si="251"/>
        <v>0</v>
      </c>
      <c r="R2007">
        <f t="shared" si="252"/>
        <v>0</v>
      </c>
      <c r="S2007">
        <f t="shared" si="253"/>
        <v>0</v>
      </c>
      <c r="T2007">
        <f t="shared" si="254"/>
        <v>0</v>
      </c>
      <c r="U2007">
        <f t="shared" si="255"/>
        <v>0</v>
      </c>
    </row>
    <row r="2008" spans="1:21" x14ac:dyDescent="0.25">
      <c r="A2008" s="118">
        <v>610</v>
      </c>
      <c r="B2008" s="118">
        <v>1141631</v>
      </c>
      <c r="C2008" s="118" t="s">
        <v>1583</v>
      </c>
      <c r="D2008" s="119">
        <f>VLOOKUP(B2008,'Maestro clientes'!A:C,3,0)</f>
        <v>40532</v>
      </c>
      <c r="E2008" s="119">
        <v>0</v>
      </c>
      <c r="F2008" s="119">
        <v>0</v>
      </c>
      <c r="G2008" s="119">
        <v>0</v>
      </c>
      <c r="H2008" s="119">
        <v>20</v>
      </c>
      <c r="I2008" s="119">
        <v>12</v>
      </c>
      <c r="J2008" s="119">
        <v>0</v>
      </c>
      <c r="K2008" s="119">
        <v>132</v>
      </c>
      <c r="L2008" s="119">
        <v>0</v>
      </c>
      <c r="M2008" s="119">
        <v>0</v>
      </c>
      <c r="N2008" s="39">
        <f t="shared" si="248"/>
        <v>0</v>
      </c>
      <c r="O2008" s="39">
        <f t="shared" si="249"/>
        <v>0</v>
      </c>
      <c r="P2008" s="39">
        <f t="shared" si="250"/>
        <v>0</v>
      </c>
      <c r="Q2008">
        <f t="shared" si="251"/>
        <v>1</v>
      </c>
      <c r="R2008">
        <f t="shared" si="252"/>
        <v>0</v>
      </c>
      <c r="S2008">
        <f t="shared" si="253"/>
        <v>1</v>
      </c>
      <c r="T2008">
        <f t="shared" si="254"/>
        <v>0</v>
      </c>
      <c r="U2008">
        <f t="shared" si="255"/>
        <v>0</v>
      </c>
    </row>
    <row r="2009" spans="1:21" x14ac:dyDescent="0.25">
      <c r="A2009" s="118">
        <v>610</v>
      </c>
      <c r="B2009" s="118">
        <v>1142809</v>
      </c>
      <c r="C2009" s="118" t="s">
        <v>959</v>
      </c>
      <c r="D2009" s="119">
        <f>VLOOKUP(B2009,'Maestro clientes'!A:C,3,0)</f>
        <v>40954</v>
      </c>
      <c r="E2009" s="119">
        <v>0</v>
      </c>
      <c r="F2009" s="119">
        <v>42</v>
      </c>
      <c r="G2009" s="119">
        <v>0</v>
      </c>
      <c r="H2009" s="119">
        <v>0</v>
      </c>
      <c r="I2009" s="119">
        <v>0</v>
      </c>
      <c r="J2009" s="119">
        <v>24</v>
      </c>
      <c r="K2009" s="119">
        <v>6</v>
      </c>
      <c r="L2009" s="119">
        <v>0</v>
      </c>
      <c r="M2009" s="119">
        <v>18</v>
      </c>
      <c r="N2009" s="39">
        <f t="shared" si="248"/>
        <v>0</v>
      </c>
      <c r="O2009" s="39">
        <f t="shared" si="249"/>
        <v>1</v>
      </c>
      <c r="P2009" s="39">
        <f t="shared" si="250"/>
        <v>0</v>
      </c>
      <c r="Q2009">
        <f t="shared" si="251"/>
        <v>0</v>
      </c>
      <c r="R2009">
        <f t="shared" si="252"/>
        <v>1</v>
      </c>
      <c r="S2009">
        <f t="shared" si="253"/>
        <v>0</v>
      </c>
      <c r="T2009">
        <f t="shared" si="254"/>
        <v>0</v>
      </c>
      <c r="U2009">
        <f t="shared" si="255"/>
        <v>1</v>
      </c>
    </row>
    <row r="2010" spans="1:21" x14ac:dyDescent="0.25">
      <c r="A2010" s="118">
        <v>610</v>
      </c>
      <c r="B2010" s="118">
        <v>1154716</v>
      </c>
      <c r="C2010" s="118" t="s">
        <v>2485</v>
      </c>
      <c r="D2010" s="119">
        <f>VLOOKUP(B2010,'Maestro clientes'!A:C,3,0)</f>
        <v>41688</v>
      </c>
      <c r="E2010" s="119">
        <v>0</v>
      </c>
      <c r="F2010" s="119">
        <v>36</v>
      </c>
      <c r="G2010" s="119">
        <v>0</v>
      </c>
      <c r="H2010" s="119">
        <v>0</v>
      </c>
      <c r="I2010" s="119">
        <v>0</v>
      </c>
      <c r="J2010" s="119">
        <v>24</v>
      </c>
      <c r="K2010" s="119">
        <v>0</v>
      </c>
      <c r="L2010" s="119">
        <v>24</v>
      </c>
      <c r="M2010" s="119">
        <v>0</v>
      </c>
      <c r="N2010" s="39">
        <f t="shared" si="248"/>
        <v>0</v>
      </c>
      <c r="O2010" s="39">
        <f t="shared" si="249"/>
        <v>1</v>
      </c>
      <c r="P2010" s="39">
        <f t="shared" si="250"/>
        <v>0</v>
      </c>
      <c r="Q2010">
        <f t="shared" si="251"/>
        <v>0</v>
      </c>
      <c r="R2010">
        <f t="shared" si="252"/>
        <v>1</v>
      </c>
      <c r="S2010">
        <f t="shared" si="253"/>
        <v>0</v>
      </c>
      <c r="T2010">
        <f t="shared" si="254"/>
        <v>0</v>
      </c>
      <c r="U2010">
        <f t="shared" si="255"/>
        <v>0</v>
      </c>
    </row>
    <row r="2011" spans="1:21" x14ac:dyDescent="0.25">
      <c r="A2011" s="118">
        <v>610</v>
      </c>
      <c r="B2011" s="118">
        <v>1155024</v>
      </c>
      <c r="C2011" s="118" t="s">
        <v>2268</v>
      </c>
      <c r="D2011" s="119">
        <f>VLOOKUP(B2011,'Maestro clientes'!A:C,3,0)</f>
        <v>41748</v>
      </c>
      <c r="E2011" s="119">
        <v>0</v>
      </c>
      <c r="F2011" s="119">
        <v>0</v>
      </c>
      <c r="G2011" s="119">
        <v>0</v>
      </c>
      <c r="H2011" s="119">
        <v>0</v>
      </c>
      <c r="I2011" s="119">
        <v>0</v>
      </c>
      <c r="J2011" s="119">
        <v>0</v>
      </c>
      <c r="K2011" s="119">
        <v>24</v>
      </c>
      <c r="L2011" s="119">
        <v>0</v>
      </c>
      <c r="M2011" s="119">
        <v>0</v>
      </c>
      <c r="N2011" s="39">
        <f t="shared" si="248"/>
        <v>0</v>
      </c>
      <c r="O2011" s="39">
        <f t="shared" si="249"/>
        <v>0</v>
      </c>
      <c r="P2011" s="39">
        <f t="shared" si="250"/>
        <v>0</v>
      </c>
      <c r="Q2011">
        <f t="shared" si="251"/>
        <v>0</v>
      </c>
      <c r="R2011">
        <f t="shared" si="252"/>
        <v>0</v>
      </c>
      <c r="S2011">
        <f t="shared" si="253"/>
        <v>1</v>
      </c>
      <c r="T2011">
        <f t="shared" si="254"/>
        <v>0</v>
      </c>
      <c r="U2011">
        <f t="shared" si="255"/>
        <v>0</v>
      </c>
    </row>
    <row r="2012" spans="1:21" x14ac:dyDescent="0.25">
      <c r="A2012" s="118">
        <v>610</v>
      </c>
      <c r="B2012" s="118">
        <v>1107714</v>
      </c>
      <c r="C2012" s="118" t="s">
        <v>2918</v>
      </c>
      <c r="D2012" s="119">
        <f>VLOOKUP(B2012,'Maestro clientes'!A:C,3,0)</f>
        <v>27637</v>
      </c>
      <c r="E2012" s="119">
        <v>0</v>
      </c>
      <c r="F2012" s="119">
        <v>0</v>
      </c>
      <c r="G2012" s="119">
        <v>0</v>
      </c>
      <c r="H2012" s="119">
        <v>0</v>
      </c>
      <c r="I2012" s="119">
        <v>0</v>
      </c>
      <c r="J2012" s="119">
        <v>0</v>
      </c>
      <c r="K2012" s="119">
        <v>0</v>
      </c>
      <c r="L2012" s="119">
        <v>10</v>
      </c>
      <c r="M2012" s="119">
        <v>0</v>
      </c>
      <c r="N2012" s="39">
        <f t="shared" si="248"/>
        <v>0</v>
      </c>
      <c r="O2012" s="39">
        <f t="shared" si="249"/>
        <v>0</v>
      </c>
      <c r="P2012" s="39">
        <f t="shared" si="250"/>
        <v>0</v>
      </c>
      <c r="Q2012">
        <f t="shared" si="251"/>
        <v>0</v>
      </c>
      <c r="R2012">
        <f t="shared" si="252"/>
        <v>0</v>
      </c>
      <c r="S2012">
        <f t="shared" si="253"/>
        <v>0</v>
      </c>
      <c r="T2012">
        <f t="shared" si="254"/>
        <v>0</v>
      </c>
      <c r="U2012">
        <f t="shared" si="255"/>
        <v>0</v>
      </c>
    </row>
    <row r="2013" spans="1:21" x14ac:dyDescent="0.25">
      <c r="A2013" s="118">
        <v>610</v>
      </c>
      <c r="B2013" s="118">
        <v>1107864</v>
      </c>
      <c r="C2013" s="118" t="s">
        <v>2961</v>
      </c>
      <c r="D2013" s="119">
        <f>VLOOKUP(B2013,'Maestro clientes'!A:C,3,0)</f>
        <v>27804</v>
      </c>
      <c r="E2013" s="119">
        <v>9</v>
      </c>
      <c r="F2013" s="119">
        <v>0</v>
      </c>
      <c r="G2013" s="119">
        <v>0</v>
      </c>
      <c r="H2013" s="119">
        <v>20</v>
      </c>
      <c r="I2013" s="119">
        <v>0</v>
      </c>
      <c r="J2013" s="119">
        <v>0</v>
      </c>
      <c r="K2013" s="119">
        <v>0</v>
      </c>
      <c r="L2013" s="119">
        <v>0</v>
      </c>
      <c r="M2013" s="119">
        <v>0</v>
      </c>
      <c r="N2013" s="39">
        <f t="shared" si="248"/>
        <v>0</v>
      </c>
      <c r="O2013" s="39">
        <f t="shared" si="249"/>
        <v>0</v>
      </c>
      <c r="P2013" s="39">
        <f t="shared" si="250"/>
        <v>0</v>
      </c>
      <c r="Q2013">
        <f t="shared" si="251"/>
        <v>0</v>
      </c>
      <c r="R2013">
        <f t="shared" si="252"/>
        <v>0</v>
      </c>
      <c r="S2013">
        <f t="shared" si="253"/>
        <v>0</v>
      </c>
      <c r="T2013">
        <f t="shared" si="254"/>
        <v>0</v>
      </c>
      <c r="U2013">
        <f t="shared" si="255"/>
        <v>0</v>
      </c>
    </row>
    <row r="2014" spans="1:21" x14ac:dyDescent="0.25">
      <c r="A2014" s="118">
        <v>610</v>
      </c>
      <c r="B2014" s="118">
        <v>1141637</v>
      </c>
      <c r="C2014" s="118" t="s">
        <v>2961</v>
      </c>
      <c r="D2014" s="119">
        <f>VLOOKUP(B2014,'Maestro clientes'!A:C,3,0)</f>
        <v>40535</v>
      </c>
      <c r="E2014" s="119">
        <v>8</v>
      </c>
      <c r="F2014" s="119">
        <v>0</v>
      </c>
      <c r="G2014" s="119">
        <v>0</v>
      </c>
      <c r="H2014" s="119">
        <v>0</v>
      </c>
      <c r="I2014" s="119">
        <v>0</v>
      </c>
      <c r="J2014" s="119">
        <v>0</v>
      </c>
      <c r="K2014" s="119">
        <v>0</v>
      </c>
      <c r="L2014" s="119">
        <v>0</v>
      </c>
      <c r="M2014" s="119">
        <v>0</v>
      </c>
      <c r="N2014" s="39">
        <f t="shared" si="248"/>
        <v>0</v>
      </c>
      <c r="O2014" s="39">
        <f t="shared" si="249"/>
        <v>0</v>
      </c>
      <c r="P2014" s="39">
        <f t="shared" si="250"/>
        <v>0</v>
      </c>
      <c r="Q2014">
        <f t="shared" si="251"/>
        <v>0</v>
      </c>
      <c r="R2014">
        <f t="shared" si="252"/>
        <v>0</v>
      </c>
      <c r="S2014">
        <f t="shared" si="253"/>
        <v>0</v>
      </c>
      <c r="T2014">
        <f t="shared" si="254"/>
        <v>0</v>
      </c>
      <c r="U2014">
        <f t="shared" si="255"/>
        <v>0</v>
      </c>
    </row>
    <row r="2015" spans="1:21" x14ac:dyDescent="0.25">
      <c r="A2015" s="118">
        <v>620</v>
      </c>
      <c r="B2015" s="118">
        <v>1059933</v>
      </c>
      <c r="C2015" s="118" t="s">
        <v>1584</v>
      </c>
      <c r="D2015" s="119">
        <f>VLOOKUP(B2015,'Maestro clientes'!A:C,3,0)</f>
        <v>10109</v>
      </c>
      <c r="E2015" s="119">
        <v>45</v>
      </c>
      <c r="F2015" s="119">
        <v>42</v>
      </c>
      <c r="G2015" s="119">
        <v>0</v>
      </c>
      <c r="H2015" s="119">
        <v>0</v>
      </c>
      <c r="I2015" s="119">
        <v>0</v>
      </c>
      <c r="J2015" s="119">
        <v>0</v>
      </c>
      <c r="K2015" s="119">
        <v>0</v>
      </c>
      <c r="L2015" s="119">
        <v>0</v>
      </c>
      <c r="M2015" s="119">
        <v>0</v>
      </c>
      <c r="N2015" s="39">
        <f t="shared" si="248"/>
        <v>1</v>
      </c>
      <c r="O2015" s="39">
        <f t="shared" si="249"/>
        <v>1</v>
      </c>
      <c r="P2015" s="39">
        <f t="shared" si="250"/>
        <v>0</v>
      </c>
      <c r="Q2015">
        <f t="shared" si="251"/>
        <v>0</v>
      </c>
      <c r="R2015">
        <f t="shared" si="252"/>
        <v>0</v>
      </c>
      <c r="S2015">
        <f t="shared" si="253"/>
        <v>0</v>
      </c>
      <c r="T2015">
        <f t="shared" si="254"/>
        <v>0</v>
      </c>
      <c r="U2015">
        <f t="shared" si="255"/>
        <v>0</v>
      </c>
    </row>
    <row r="2016" spans="1:21" x14ac:dyDescent="0.25">
      <c r="A2016" s="118">
        <v>620</v>
      </c>
      <c r="B2016" s="118">
        <v>1059934</v>
      </c>
      <c r="C2016" s="118" t="s">
        <v>960</v>
      </c>
      <c r="D2016" s="119">
        <f>VLOOKUP(B2016,'Maestro clientes'!A:C,3,0)</f>
        <v>10110</v>
      </c>
      <c r="E2016" s="119">
        <v>0</v>
      </c>
      <c r="F2016" s="119">
        <v>0</v>
      </c>
      <c r="G2016" s="119">
        <v>0</v>
      </c>
      <c r="H2016" s="119">
        <v>0</v>
      </c>
      <c r="I2016" s="119">
        <v>0</v>
      </c>
      <c r="J2016" s="119">
        <v>0</v>
      </c>
      <c r="K2016" s="119">
        <v>48</v>
      </c>
      <c r="L2016" s="119">
        <v>24</v>
      </c>
      <c r="M2016" s="119">
        <v>0</v>
      </c>
      <c r="N2016" s="39">
        <f t="shared" si="248"/>
        <v>0</v>
      </c>
      <c r="O2016" s="39">
        <f t="shared" si="249"/>
        <v>0</v>
      </c>
      <c r="P2016" s="39">
        <f t="shared" si="250"/>
        <v>0</v>
      </c>
      <c r="Q2016">
        <f t="shared" si="251"/>
        <v>0</v>
      </c>
      <c r="R2016">
        <f t="shared" si="252"/>
        <v>0</v>
      </c>
      <c r="S2016">
        <f t="shared" si="253"/>
        <v>1</v>
      </c>
      <c r="T2016">
        <f t="shared" si="254"/>
        <v>0</v>
      </c>
      <c r="U2016">
        <f t="shared" si="255"/>
        <v>0</v>
      </c>
    </row>
    <row r="2017" spans="1:21" x14ac:dyDescent="0.25">
      <c r="A2017" s="118">
        <v>620</v>
      </c>
      <c r="B2017" s="118">
        <v>1060072</v>
      </c>
      <c r="C2017" s="118" t="s">
        <v>1585</v>
      </c>
      <c r="D2017" s="119">
        <f>VLOOKUP(B2017,'Maestro clientes'!A:C,3,0)</f>
        <v>10295</v>
      </c>
      <c r="E2017" s="119">
        <v>0</v>
      </c>
      <c r="F2017" s="119">
        <v>0</v>
      </c>
      <c r="G2017" s="119">
        <v>0</v>
      </c>
      <c r="H2017" s="119">
        <v>0</v>
      </c>
      <c r="I2017" s="119">
        <v>0</v>
      </c>
      <c r="J2017" s="119">
        <v>0</v>
      </c>
      <c r="K2017" s="119">
        <v>12</v>
      </c>
      <c r="L2017" s="119">
        <v>0</v>
      </c>
      <c r="M2017" s="119">
        <v>0</v>
      </c>
      <c r="N2017" s="39">
        <f t="shared" si="248"/>
        <v>0</v>
      </c>
      <c r="O2017" s="39">
        <f t="shared" si="249"/>
        <v>0</v>
      </c>
      <c r="P2017" s="39">
        <f t="shared" si="250"/>
        <v>0</v>
      </c>
      <c r="Q2017">
        <f t="shared" si="251"/>
        <v>0</v>
      </c>
      <c r="R2017">
        <f t="shared" si="252"/>
        <v>0</v>
      </c>
      <c r="S2017">
        <f t="shared" si="253"/>
        <v>0</v>
      </c>
      <c r="T2017">
        <f t="shared" si="254"/>
        <v>0</v>
      </c>
      <c r="U2017">
        <f t="shared" si="255"/>
        <v>0</v>
      </c>
    </row>
    <row r="2018" spans="1:21" x14ac:dyDescent="0.25">
      <c r="A2018" s="118">
        <v>620</v>
      </c>
      <c r="B2018" s="118">
        <v>1060085</v>
      </c>
      <c r="C2018" s="118" t="s">
        <v>1586</v>
      </c>
      <c r="D2018" s="119">
        <f>VLOOKUP(B2018,'Maestro clientes'!A:C,3,0)</f>
        <v>10309</v>
      </c>
      <c r="E2018" s="119">
        <v>0</v>
      </c>
      <c r="F2018" s="119">
        <v>36</v>
      </c>
      <c r="G2018" s="119">
        <v>0</v>
      </c>
      <c r="H2018" s="119">
        <v>0</v>
      </c>
      <c r="I2018" s="119">
        <v>0</v>
      </c>
      <c r="J2018" s="119">
        <v>0</v>
      </c>
      <c r="K2018" s="119">
        <v>4</v>
      </c>
      <c r="L2018" s="119">
        <v>0</v>
      </c>
      <c r="M2018" s="119">
        <v>24</v>
      </c>
      <c r="N2018" s="39">
        <f t="shared" si="248"/>
        <v>0</v>
      </c>
      <c r="O2018" s="39">
        <f t="shared" si="249"/>
        <v>1</v>
      </c>
      <c r="P2018" s="39">
        <f t="shared" si="250"/>
        <v>0</v>
      </c>
      <c r="Q2018">
        <f t="shared" si="251"/>
        <v>0</v>
      </c>
      <c r="R2018">
        <f t="shared" si="252"/>
        <v>0</v>
      </c>
      <c r="S2018">
        <f t="shared" si="253"/>
        <v>0</v>
      </c>
      <c r="T2018">
        <f t="shared" si="254"/>
        <v>0</v>
      </c>
      <c r="U2018">
        <f t="shared" si="255"/>
        <v>1</v>
      </c>
    </row>
    <row r="2019" spans="1:21" x14ac:dyDescent="0.25">
      <c r="A2019" s="118">
        <v>620</v>
      </c>
      <c r="B2019" s="118">
        <v>1060136</v>
      </c>
      <c r="C2019" s="118" t="s">
        <v>1589</v>
      </c>
      <c r="D2019" s="119">
        <f>VLOOKUP(B2019,'Maestro clientes'!A:C,3,0)</f>
        <v>10378</v>
      </c>
      <c r="E2019" s="119">
        <v>0</v>
      </c>
      <c r="F2019" s="119">
        <v>18</v>
      </c>
      <c r="G2019" s="119">
        <v>0</v>
      </c>
      <c r="H2019" s="119">
        <v>0</v>
      </c>
      <c r="I2019" s="119">
        <v>0</v>
      </c>
      <c r="J2019" s="119">
        <v>0</v>
      </c>
      <c r="K2019" s="119">
        <v>0</v>
      </c>
      <c r="L2019" s="119">
        <v>0</v>
      </c>
      <c r="M2019" s="119">
        <v>0</v>
      </c>
      <c r="N2019" s="39">
        <f t="shared" si="248"/>
        <v>0</v>
      </c>
      <c r="O2019" s="39">
        <f t="shared" si="249"/>
        <v>0</v>
      </c>
      <c r="P2019" s="39">
        <f t="shared" si="250"/>
        <v>0</v>
      </c>
      <c r="Q2019">
        <f t="shared" si="251"/>
        <v>0</v>
      </c>
      <c r="R2019">
        <f t="shared" si="252"/>
        <v>0</v>
      </c>
      <c r="S2019">
        <f t="shared" si="253"/>
        <v>0</v>
      </c>
      <c r="T2019">
        <f t="shared" si="254"/>
        <v>0</v>
      </c>
      <c r="U2019">
        <f t="shared" si="255"/>
        <v>0</v>
      </c>
    </row>
    <row r="2020" spans="1:21" x14ac:dyDescent="0.25">
      <c r="A2020" s="118">
        <v>620</v>
      </c>
      <c r="B2020" s="118">
        <v>1060137</v>
      </c>
      <c r="C2020" s="118" t="s">
        <v>1587</v>
      </c>
      <c r="D2020" s="119">
        <f>VLOOKUP(B2020,'Maestro clientes'!A:C,3,0)</f>
        <v>10379</v>
      </c>
      <c r="E2020" s="119">
        <v>0</v>
      </c>
      <c r="F2020" s="119">
        <v>0</v>
      </c>
      <c r="G2020" s="119">
        <v>0</v>
      </c>
      <c r="H2020" s="119">
        <v>0</v>
      </c>
      <c r="I2020" s="119">
        <v>0</v>
      </c>
      <c r="J2020" s="119">
        <v>0</v>
      </c>
      <c r="K2020" s="119">
        <v>24</v>
      </c>
      <c r="L2020" s="119">
        <v>24</v>
      </c>
      <c r="M2020" s="119">
        <v>0</v>
      </c>
      <c r="N2020" s="39">
        <f t="shared" si="248"/>
        <v>0</v>
      </c>
      <c r="O2020" s="39">
        <f t="shared" si="249"/>
        <v>0</v>
      </c>
      <c r="P2020" s="39">
        <f t="shared" si="250"/>
        <v>0</v>
      </c>
      <c r="Q2020">
        <f t="shared" si="251"/>
        <v>0</v>
      </c>
      <c r="R2020">
        <f t="shared" si="252"/>
        <v>0</v>
      </c>
      <c r="S2020">
        <f t="shared" si="253"/>
        <v>1</v>
      </c>
      <c r="T2020">
        <f t="shared" si="254"/>
        <v>0</v>
      </c>
      <c r="U2020">
        <f t="shared" si="255"/>
        <v>0</v>
      </c>
    </row>
    <row r="2021" spans="1:21" x14ac:dyDescent="0.25">
      <c r="A2021" s="118">
        <v>620</v>
      </c>
      <c r="B2021" s="118">
        <v>1060490</v>
      </c>
      <c r="C2021" s="118" t="s">
        <v>961</v>
      </c>
      <c r="D2021" s="119">
        <f>VLOOKUP(B2021,'Maestro clientes'!A:C,3,0)</f>
        <v>10875</v>
      </c>
      <c r="E2021" s="119">
        <v>0</v>
      </c>
      <c r="F2021" s="119">
        <v>0</v>
      </c>
      <c r="G2021" s="119">
        <v>0</v>
      </c>
      <c r="H2021" s="119">
        <v>0</v>
      </c>
      <c r="I2021" s="119">
        <v>0</v>
      </c>
      <c r="J2021" s="119">
        <v>24</v>
      </c>
      <c r="K2021" s="119">
        <v>0</v>
      </c>
      <c r="L2021" s="119">
        <v>0</v>
      </c>
      <c r="M2021" s="119">
        <v>0</v>
      </c>
      <c r="N2021" s="39">
        <f t="shared" si="248"/>
        <v>0</v>
      </c>
      <c r="O2021" s="39">
        <f t="shared" si="249"/>
        <v>0</v>
      </c>
      <c r="P2021" s="39">
        <f t="shared" si="250"/>
        <v>0</v>
      </c>
      <c r="Q2021">
        <f t="shared" si="251"/>
        <v>0</v>
      </c>
      <c r="R2021">
        <f t="shared" si="252"/>
        <v>1</v>
      </c>
      <c r="S2021">
        <f t="shared" si="253"/>
        <v>0</v>
      </c>
      <c r="T2021">
        <f t="shared" si="254"/>
        <v>0</v>
      </c>
      <c r="U2021">
        <f t="shared" si="255"/>
        <v>0</v>
      </c>
    </row>
    <row r="2022" spans="1:21" x14ac:dyDescent="0.25">
      <c r="A2022" s="118">
        <v>620</v>
      </c>
      <c r="B2022" s="118">
        <v>1060612</v>
      </c>
      <c r="C2022" s="118" t="s">
        <v>1588</v>
      </c>
      <c r="D2022" s="119">
        <f>VLOOKUP(B2022,'Maestro clientes'!A:C,3,0)</f>
        <v>11053</v>
      </c>
      <c r="E2022" s="119">
        <v>0</v>
      </c>
      <c r="F2022" s="119">
        <v>40</v>
      </c>
      <c r="G2022" s="119">
        <v>0</v>
      </c>
      <c r="H2022" s="119">
        <v>0</v>
      </c>
      <c r="I2022" s="119">
        <v>0</v>
      </c>
      <c r="J2022" s="119">
        <v>0</v>
      </c>
      <c r="K2022" s="119">
        <v>0</v>
      </c>
      <c r="L2022" s="119">
        <v>0</v>
      </c>
      <c r="M2022" s="119">
        <v>0</v>
      </c>
      <c r="N2022" s="39">
        <f t="shared" si="248"/>
        <v>0</v>
      </c>
      <c r="O2022" s="39">
        <f t="shared" si="249"/>
        <v>1</v>
      </c>
      <c r="P2022" s="39">
        <f t="shared" si="250"/>
        <v>0</v>
      </c>
      <c r="Q2022">
        <f t="shared" si="251"/>
        <v>0</v>
      </c>
      <c r="R2022">
        <f t="shared" si="252"/>
        <v>0</v>
      </c>
      <c r="S2022">
        <f t="shared" si="253"/>
        <v>0</v>
      </c>
      <c r="T2022">
        <f t="shared" si="254"/>
        <v>0</v>
      </c>
      <c r="U2022">
        <f t="shared" si="255"/>
        <v>0</v>
      </c>
    </row>
    <row r="2023" spans="1:21" x14ac:dyDescent="0.25">
      <c r="A2023" s="118">
        <v>620</v>
      </c>
      <c r="B2023" s="118">
        <v>1063781</v>
      </c>
      <c r="C2023" s="118" t="s">
        <v>962</v>
      </c>
      <c r="D2023" s="119">
        <f>VLOOKUP(B2023,'Maestro clientes'!A:C,3,0)</f>
        <v>15456</v>
      </c>
      <c r="E2023" s="119">
        <v>18</v>
      </c>
      <c r="F2023" s="119">
        <v>0</v>
      </c>
      <c r="G2023" s="119">
        <v>0</v>
      </c>
      <c r="H2023" s="119">
        <v>0</v>
      </c>
      <c r="I2023" s="119">
        <v>0</v>
      </c>
      <c r="J2023" s="119">
        <v>0</v>
      </c>
      <c r="K2023" s="119">
        <v>24</v>
      </c>
      <c r="L2023" s="119">
        <v>0</v>
      </c>
      <c r="M2023" s="119">
        <v>0</v>
      </c>
      <c r="N2023" s="39">
        <f t="shared" si="248"/>
        <v>1</v>
      </c>
      <c r="O2023" s="39">
        <f t="shared" si="249"/>
        <v>0</v>
      </c>
      <c r="P2023" s="39">
        <f t="shared" si="250"/>
        <v>0</v>
      </c>
      <c r="Q2023">
        <f t="shared" si="251"/>
        <v>0</v>
      </c>
      <c r="R2023">
        <f t="shared" si="252"/>
        <v>0</v>
      </c>
      <c r="S2023">
        <f t="shared" si="253"/>
        <v>1</v>
      </c>
      <c r="T2023">
        <f t="shared" si="254"/>
        <v>0</v>
      </c>
      <c r="U2023">
        <f t="shared" si="255"/>
        <v>0</v>
      </c>
    </row>
    <row r="2024" spans="1:21" x14ac:dyDescent="0.25">
      <c r="A2024" s="118">
        <v>620</v>
      </c>
      <c r="B2024" s="118">
        <v>1070313</v>
      </c>
      <c r="C2024" s="118" t="s">
        <v>2486</v>
      </c>
      <c r="D2024" s="119">
        <f>VLOOKUP(B2024,'Maestro clientes'!A:C,3,0)</f>
        <v>8243</v>
      </c>
      <c r="E2024" s="119">
        <v>45</v>
      </c>
      <c r="F2024" s="119">
        <v>0</v>
      </c>
      <c r="G2024" s="119">
        <v>0</v>
      </c>
      <c r="H2024" s="119">
        <v>0</v>
      </c>
      <c r="I2024" s="119">
        <v>0</v>
      </c>
      <c r="J2024" s="119">
        <v>0</v>
      </c>
      <c r="K2024" s="119">
        <v>0</v>
      </c>
      <c r="L2024" s="119">
        <v>0</v>
      </c>
      <c r="M2024" s="119">
        <v>0</v>
      </c>
      <c r="N2024" s="39">
        <f t="shared" si="248"/>
        <v>1</v>
      </c>
      <c r="O2024" s="39">
        <f t="shared" si="249"/>
        <v>0</v>
      </c>
      <c r="P2024" s="39">
        <f t="shared" si="250"/>
        <v>0</v>
      </c>
      <c r="Q2024">
        <f t="shared" si="251"/>
        <v>0</v>
      </c>
      <c r="R2024">
        <f t="shared" si="252"/>
        <v>0</v>
      </c>
      <c r="S2024">
        <f t="shared" si="253"/>
        <v>0</v>
      </c>
      <c r="T2024">
        <f t="shared" si="254"/>
        <v>0</v>
      </c>
      <c r="U2024">
        <f t="shared" si="255"/>
        <v>0</v>
      </c>
    </row>
    <row r="2025" spans="1:21" x14ac:dyDescent="0.25">
      <c r="A2025" s="118">
        <v>620</v>
      </c>
      <c r="B2025" s="118">
        <v>1070987</v>
      </c>
      <c r="C2025" s="118" t="s">
        <v>963</v>
      </c>
      <c r="D2025" s="119">
        <f>VLOOKUP(B2025,'Maestro clientes'!A:C,3,0)</f>
        <v>9473</v>
      </c>
      <c r="E2025" s="119">
        <v>8</v>
      </c>
      <c r="F2025" s="119">
        <v>15</v>
      </c>
      <c r="G2025" s="119">
        <v>0</v>
      </c>
      <c r="H2025" s="119">
        <v>6</v>
      </c>
      <c r="I2025" s="119">
        <v>3</v>
      </c>
      <c r="J2025" s="119">
        <v>0</v>
      </c>
      <c r="K2025" s="119">
        <v>12</v>
      </c>
      <c r="L2025" s="119">
        <v>12</v>
      </c>
      <c r="M2025" s="119">
        <v>0</v>
      </c>
      <c r="N2025" s="39">
        <f t="shared" si="248"/>
        <v>0</v>
      </c>
      <c r="O2025" s="39">
        <f t="shared" si="249"/>
        <v>0</v>
      </c>
      <c r="P2025" s="39">
        <f t="shared" si="250"/>
        <v>0</v>
      </c>
      <c r="Q2025">
        <f t="shared" si="251"/>
        <v>0</v>
      </c>
      <c r="R2025">
        <f t="shared" si="252"/>
        <v>0</v>
      </c>
      <c r="S2025">
        <f t="shared" si="253"/>
        <v>0</v>
      </c>
      <c r="T2025">
        <f t="shared" si="254"/>
        <v>0</v>
      </c>
      <c r="U2025">
        <f t="shared" si="255"/>
        <v>0</v>
      </c>
    </row>
    <row r="2026" spans="1:21" x14ac:dyDescent="0.25">
      <c r="A2026" s="118">
        <v>620</v>
      </c>
      <c r="B2026" s="118">
        <v>1074810</v>
      </c>
      <c r="C2026" s="118" t="s">
        <v>964</v>
      </c>
      <c r="D2026" s="119">
        <f>VLOOKUP(B2026,'Maestro clientes'!A:C,3,0)</f>
        <v>11552</v>
      </c>
      <c r="E2026" s="119">
        <v>0</v>
      </c>
      <c r="F2026" s="119">
        <v>40</v>
      </c>
      <c r="G2026" s="119">
        <v>0</v>
      </c>
      <c r="H2026" s="119">
        <v>0</v>
      </c>
      <c r="I2026" s="119">
        <v>0</v>
      </c>
      <c r="J2026" s="119">
        <v>0</v>
      </c>
      <c r="K2026" s="119">
        <v>0</v>
      </c>
      <c r="L2026" s="119">
        <v>0</v>
      </c>
      <c r="M2026" s="119">
        <v>0</v>
      </c>
      <c r="N2026" s="39">
        <f t="shared" si="248"/>
        <v>0</v>
      </c>
      <c r="O2026" s="39">
        <f t="shared" si="249"/>
        <v>1</v>
      </c>
      <c r="P2026" s="39">
        <f t="shared" si="250"/>
        <v>0</v>
      </c>
      <c r="Q2026">
        <f t="shared" si="251"/>
        <v>0</v>
      </c>
      <c r="R2026">
        <f t="shared" si="252"/>
        <v>0</v>
      </c>
      <c r="S2026">
        <f t="shared" si="253"/>
        <v>0</v>
      </c>
      <c r="T2026">
        <f t="shared" si="254"/>
        <v>0</v>
      </c>
      <c r="U2026">
        <f t="shared" si="255"/>
        <v>0</v>
      </c>
    </row>
    <row r="2027" spans="1:21" x14ac:dyDescent="0.25">
      <c r="A2027" s="118">
        <v>620</v>
      </c>
      <c r="B2027" s="118">
        <v>1074828</v>
      </c>
      <c r="C2027" s="118" t="s">
        <v>2799</v>
      </c>
      <c r="D2027" s="119">
        <f>VLOOKUP(B2027,'Maestro clientes'!A:C,3,0)</f>
        <v>15009</v>
      </c>
      <c r="E2027" s="119">
        <v>0</v>
      </c>
      <c r="F2027" s="119">
        <v>0</v>
      </c>
      <c r="G2027" s="119">
        <v>0</v>
      </c>
      <c r="H2027" s="119">
        <v>0</v>
      </c>
      <c r="I2027" s="119">
        <v>0</v>
      </c>
      <c r="J2027" s="119">
        <v>0</v>
      </c>
      <c r="K2027" s="119">
        <v>0</v>
      </c>
      <c r="L2027" s="119">
        <v>20</v>
      </c>
      <c r="M2027" s="119">
        <v>0</v>
      </c>
      <c r="N2027" s="39">
        <f t="shared" si="248"/>
        <v>0</v>
      </c>
      <c r="O2027" s="39">
        <f t="shared" si="249"/>
        <v>0</v>
      </c>
      <c r="P2027" s="39">
        <f t="shared" si="250"/>
        <v>0</v>
      </c>
      <c r="Q2027">
        <f t="shared" si="251"/>
        <v>0</v>
      </c>
      <c r="R2027">
        <f t="shared" si="252"/>
        <v>0</v>
      </c>
      <c r="S2027">
        <f t="shared" si="253"/>
        <v>0</v>
      </c>
      <c r="T2027">
        <f t="shared" si="254"/>
        <v>0</v>
      </c>
      <c r="U2027">
        <f t="shared" si="255"/>
        <v>0</v>
      </c>
    </row>
    <row r="2028" spans="1:21" x14ac:dyDescent="0.25">
      <c r="A2028" s="118">
        <v>620</v>
      </c>
      <c r="B2028" s="118">
        <v>1078104</v>
      </c>
      <c r="C2028" s="118" t="s">
        <v>1589</v>
      </c>
      <c r="D2028" s="119">
        <f>VLOOKUP(B2028,'Maestro clientes'!A:C,3,0)</f>
        <v>16773</v>
      </c>
      <c r="E2028" s="119">
        <v>0</v>
      </c>
      <c r="F2028" s="119">
        <v>120</v>
      </c>
      <c r="G2028" s="119">
        <v>0</v>
      </c>
      <c r="H2028" s="119">
        <v>0</v>
      </c>
      <c r="I2028" s="119">
        <v>0</v>
      </c>
      <c r="J2028" s="119">
        <v>0</v>
      </c>
      <c r="K2028" s="119">
        <v>0</v>
      </c>
      <c r="L2028" s="119">
        <v>0</v>
      </c>
      <c r="M2028" s="119">
        <v>0</v>
      </c>
      <c r="N2028" s="39">
        <f t="shared" si="248"/>
        <v>0</v>
      </c>
      <c r="O2028" s="39">
        <f t="shared" si="249"/>
        <v>1</v>
      </c>
      <c r="P2028" s="39">
        <f t="shared" si="250"/>
        <v>0</v>
      </c>
      <c r="Q2028">
        <f t="shared" si="251"/>
        <v>0</v>
      </c>
      <c r="R2028">
        <f t="shared" si="252"/>
        <v>0</v>
      </c>
      <c r="S2028">
        <f t="shared" si="253"/>
        <v>0</v>
      </c>
      <c r="T2028">
        <f t="shared" si="254"/>
        <v>0</v>
      </c>
      <c r="U2028">
        <f t="shared" si="255"/>
        <v>0</v>
      </c>
    </row>
    <row r="2029" spans="1:21" x14ac:dyDescent="0.25">
      <c r="A2029" s="118">
        <v>620</v>
      </c>
      <c r="B2029" s="118">
        <v>1105937</v>
      </c>
      <c r="C2029" s="118" t="s">
        <v>965</v>
      </c>
      <c r="D2029" s="119">
        <f>VLOOKUP(B2029,'Maestro clientes'!A:C,3,0)</f>
        <v>25502</v>
      </c>
      <c r="E2029" s="119">
        <v>0</v>
      </c>
      <c r="F2029" s="119">
        <v>12</v>
      </c>
      <c r="G2029" s="119">
        <v>0</v>
      </c>
      <c r="H2029" s="119">
        <v>0</v>
      </c>
      <c r="I2029" s="119">
        <v>0</v>
      </c>
      <c r="J2029" s="119">
        <v>0</v>
      </c>
      <c r="K2029" s="119">
        <v>168</v>
      </c>
      <c r="L2029" s="119">
        <v>0</v>
      </c>
      <c r="M2029" s="119">
        <v>0</v>
      </c>
      <c r="N2029" s="39">
        <f t="shared" si="248"/>
        <v>0</v>
      </c>
      <c r="O2029" s="39">
        <f t="shared" si="249"/>
        <v>0</v>
      </c>
      <c r="P2029" s="39">
        <f t="shared" si="250"/>
        <v>0</v>
      </c>
      <c r="Q2029">
        <f t="shared" si="251"/>
        <v>0</v>
      </c>
      <c r="R2029">
        <f t="shared" si="252"/>
        <v>0</v>
      </c>
      <c r="S2029">
        <f t="shared" si="253"/>
        <v>1</v>
      </c>
      <c r="T2029">
        <f t="shared" si="254"/>
        <v>0</v>
      </c>
      <c r="U2029">
        <f t="shared" si="255"/>
        <v>0</v>
      </c>
    </row>
    <row r="2030" spans="1:21" x14ac:dyDescent="0.25">
      <c r="A2030" s="118">
        <v>620</v>
      </c>
      <c r="B2030" s="118">
        <v>1106159</v>
      </c>
      <c r="C2030" s="118" t="s">
        <v>1590</v>
      </c>
      <c r="D2030" s="119">
        <f>VLOOKUP(B2030,'Maestro clientes'!A:C,3,0)</f>
        <v>25752</v>
      </c>
      <c r="E2030" s="119">
        <v>0</v>
      </c>
      <c r="F2030" s="119">
        <v>0</v>
      </c>
      <c r="G2030" s="119">
        <v>0</v>
      </c>
      <c r="H2030" s="119">
        <v>0</v>
      </c>
      <c r="I2030" s="119">
        <v>0</v>
      </c>
      <c r="J2030" s="119">
        <v>0</v>
      </c>
      <c r="K2030" s="119">
        <v>84</v>
      </c>
      <c r="L2030" s="119">
        <v>0</v>
      </c>
      <c r="M2030" s="119">
        <v>36</v>
      </c>
      <c r="N2030" s="39">
        <f t="shared" si="248"/>
        <v>0</v>
      </c>
      <c r="O2030" s="39">
        <f t="shared" si="249"/>
        <v>0</v>
      </c>
      <c r="P2030" s="39">
        <f t="shared" si="250"/>
        <v>0</v>
      </c>
      <c r="Q2030">
        <f t="shared" si="251"/>
        <v>0</v>
      </c>
      <c r="R2030">
        <f t="shared" si="252"/>
        <v>0</v>
      </c>
      <c r="S2030">
        <f t="shared" si="253"/>
        <v>1</v>
      </c>
      <c r="T2030">
        <f t="shared" si="254"/>
        <v>0</v>
      </c>
      <c r="U2030">
        <f t="shared" si="255"/>
        <v>1</v>
      </c>
    </row>
    <row r="2031" spans="1:21" x14ac:dyDescent="0.25">
      <c r="A2031" s="118">
        <v>620</v>
      </c>
      <c r="B2031" s="118">
        <v>1117292</v>
      </c>
      <c r="C2031" s="118" t="s">
        <v>1591</v>
      </c>
      <c r="D2031" s="119">
        <f>VLOOKUP(B2031,'Maestro clientes'!A:C,3,0)</f>
        <v>32249</v>
      </c>
      <c r="E2031" s="119">
        <v>0</v>
      </c>
      <c r="F2031" s="119">
        <v>0</v>
      </c>
      <c r="G2031" s="119">
        <v>0</v>
      </c>
      <c r="H2031" s="119">
        <v>0</v>
      </c>
      <c r="I2031" s="119">
        <v>0</v>
      </c>
      <c r="J2031" s="119">
        <v>0</v>
      </c>
      <c r="K2031" s="119">
        <v>60</v>
      </c>
      <c r="L2031" s="119">
        <v>0</v>
      </c>
      <c r="M2031" s="119">
        <v>0</v>
      </c>
      <c r="N2031" s="39">
        <f t="shared" si="248"/>
        <v>0</v>
      </c>
      <c r="O2031" s="39">
        <f t="shared" si="249"/>
        <v>0</v>
      </c>
      <c r="P2031" s="39">
        <f t="shared" si="250"/>
        <v>0</v>
      </c>
      <c r="Q2031">
        <f t="shared" si="251"/>
        <v>0</v>
      </c>
      <c r="R2031">
        <f t="shared" si="252"/>
        <v>0</v>
      </c>
      <c r="S2031">
        <f t="shared" si="253"/>
        <v>1</v>
      </c>
      <c r="T2031">
        <f t="shared" si="254"/>
        <v>0</v>
      </c>
      <c r="U2031">
        <f t="shared" si="255"/>
        <v>0</v>
      </c>
    </row>
    <row r="2032" spans="1:21" x14ac:dyDescent="0.25">
      <c r="A2032" s="118">
        <v>620</v>
      </c>
      <c r="B2032" s="118">
        <v>1131166</v>
      </c>
      <c r="C2032" s="118" t="s">
        <v>2819</v>
      </c>
      <c r="D2032" s="119">
        <f>VLOOKUP(B2032,'Maestro clientes'!A:C,3,0)</f>
        <v>38925</v>
      </c>
      <c r="E2032" s="119">
        <v>0</v>
      </c>
      <c r="F2032" s="119">
        <v>0</v>
      </c>
      <c r="G2032" s="119">
        <v>0</v>
      </c>
      <c r="H2032" s="119">
        <v>0</v>
      </c>
      <c r="I2032" s="119">
        <v>0</v>
      </c>
      <c r="J2032" s="119">
        <v>0</v>
      </c>
      <c r="K2032" s="119">
        <v>0</v>
      </c>
      <c r="L2032" s="119">
        <v>50</v>
      </c>
      <c r="M2032" s="119">
        <v>0</v>
      </c>
      <c r="N2032" s="39">
        <f t="shared" si="248"/>
        <v>0</v>
      </c>
      <c r="O2032" s="39">
        <f t="shared" si="249"/>
        <v>0</v>
      </c>
      <c r="P2032" s="39">
        <f t="shared" si="250"/>
        <v>0</v>
      </c>
      <c r="Q2032">
        <f t="shared" si="251"/>
        <v>0</v>
      </c>
      <c r="R2032">
        <f t="shared" si="252"/>
        <v>0</v>
      </c>
      <c r="S2032">
        <f t="shared" si="253"/>
        <v>0</v>
      </c>
      <c r="T2032">
        <f t="shared" si="254"/>
        <v>1</v>
      </c>
      <c r="U2032">
        <f t="shared" si="255"/>
        <v>0</v>
      </c>
    </row>
    <row r="2033" spans="1:21" x14ac:dyDescent="0.25">
      <c r="A2033" s="118">
        <v>620</v>
      </c>
      <c r="B2033" s="118">
        <v>1143002</v>
      </c>
      <c r="C2033" s="118" t="s">
        <v>966</v>
      </c>
      <c r="D2033" s="119">
        <f>VLOOKUP(B2033,'Maestro clientes'!A:C,3,0)</f>
        <v>41047</v>
      </c>
      <c r="E2033" s="119">
        <v>0</v>
      </c>
      <c r="F2033" s="119">
        <v>0</v>
      </c>
      <c r="G2033" s="119">
        <v>36</v>
      </c>
      <c r="H2033" s="119">
        <v>20</v>
      </c>
      <c r="I2033" s="119">
        <v>12</v>
      </c>
      <c r="J2033" s="119">
        <v>81</v>
      </c>
      <c r="K2033" s="119">
        <v>0</v>
      </c>
      <c r="L2033" s="119">
        <v>60</v>
      </c>
      <c r="M2033" s="119">
        <v>0</v>
      </c>
      <c r="N2033" s="39">
        <f t="shared" si="248"/>
        <v>0</v>
      </c>
      <c r="O2033" s="39">
        <f t="shared" si="249"/>
        <v>0</v>
      </c>
      <c r="P2033" s="39">
        <f t="shared" si="250"/>
        <v>1</v>
      </c>
      <c r="Q2033">
        <f t="shared" si="251"/>
        <v>1</v>
      </c>
      <c r="R2033">
        <f t="shared" si="252"/>
        <v>1</v>
      </c>
      <c r="S2033">
        <f t="shared" si="253"/>
        <v>0</v>
      </c>
      <c r="T2033">
        <f t="shared" si="254"/>
        <v>1</v>
      </c>
      <c r="U2033">
        <f t="shared" si="255"/>
        <v>0</v>
      </c>
    </row>
    <row r="2034" spans="1:21" x14ac:dyDescent="0.25">
      <c r="A2034" s="118">
        <v>620</v>
      </c>
      <c r="B2034" s="118">
        <v>1153705</v>
      </c>
      <c r="C2034" s="118" t="s">
        <v>2136</v>
      </c>
      <c r="D2034" s="119">
        <f>VLOOKUP(B2034,'Maestro clientes'!A:C,3,0)</f>
        <v>41505</v>
      </c>
      <c r="E2034" s="119">
        <v>0</v>
      </c>
      <c r="F2034" s="119">
        <v>26</v>
      </c>
      <c r="G2034" s="119">
        <v>0</v>
      </c>
      <c r="H2034" s="119">
        <v>50</v>
      </c>
      <c r="I2034" s="119">
        <v>0</v>
      </c>
      <c r="J2034" s="119">
        <v>0</v>
      </c>
      <c r="K2034" s="119">
        <v>72</v>
      </c>
      <c r="L2034" s="119">
        <v>0</v>
      </c>
      <c r="M2034" s="119">
        <v>0</v>
      </c>
      <c r="N2034" s="39">
        <f t="shared" si="248"/>
        <v>0</v>
      </c>
      <c r="O2034" s="39">
        <f t="shared" si="249"/>
        <v>1</v>
      </c>
      <c r="P2034" s="39">
        <f t="shared" si="250"/>
        <v>0</v>
      </c>
      <c r="Q2034">
        <f t="shared" si="251"/>
        <v>0</v>
      </c>
      <c r="R2034">
        <f t="shared" si="252"/>
        <v>0</v>
      </c>
      <c r="S2034">
        <f t="shared" si="253"/>
        <v>1</v>
      </c>
      <c r="T2034">
        <f t="shared" si="254"/>
        <v>0</v>
      </c>
      <c r="U2034">
        <f t="shared" si="255"/>
        <v>0</v>
      </c>
    </row>
    <row r="2035" spans="1:21" x14ac:dyDescent="0.25">
      <c r="A2035" s="118">
        <v>620</v>
      </c>
      <c r="B2035" s="118">
        <v>1157424</v>
      </c>
      <c r="C2035" s="118" t="s">
        <v>2487</v>
      </c>
      <c r="D2035" s="119">
        <f>VLOOKUP(B2035,'Maestro clientes'!A:C,3,0)</f>
        <v>41856</v>
      </c>
      <c r="E2035" s="119">
        <v>0</v>
      </c>
      <c r="F2035" s="119">
        <v>0</v>
      </c>
      <c r="G2035" s="119">
        <v>0</v>
      </c>
      <c r="H2035" s="119">
        <v>0</v>
      </c>
      <c r="I2035" s="119">
        <v>0</v>
      </c>
      <c r="J2035" s="119">
        <v>0</v>
      </c>
      <c r="K2035" s="119">
        <v>48</v>
      </c>
      <c r="L2035" s="119">
        <v>20</v>
      </c>
      <c r="M2035" s="119">
        <v>0</v>
      </c>
      <c r="N2035" s="39">
        <f t="shared" si="248"/>
        <v>0</v>
      </c>
      <c r="O2035" s="39">
        <f t="shared" si="249"/>
        <v>0</v>
      </c>
      <c r="P2035" s="39">
        <f t="shared" si="250"/>
        <v>0</v>
      </c>
      <c r="Q2035">
        <f t="shared" si="251"/>
        <v>0</v>
      </c>
      <c r="R2035">
        <f t="shared" si="252"/>
        <v>0</v>
      </c>
      <c r="S2035">
        <f t="shared" si="253"/>
        <v>1</v>
      </c>
      <c r="T2035">
        <f t="shared" si="254"/>
        <v>0</v>
      </c>
      <c r="U2035">
        <f t="shared" si="255"/>
        <v>0</v>
      </c>
    </row>
    <row r="2036" spans="1:21" x14ac:dyDescent="0.25">
      <c r="A2036" s="118">
        <v>620</v>
      </c>
      <c r="B2036" s="118">
        <v>1070381</v>
      </c>
      <c r="C2036" s="118" t="s">
        <v>2246</v>
      </c>
      <c r="D2036" s="119">
        <f>VLOOKUP(B2036,'Maestro clientes'!A:C,3,0)</f>
        <v>8387</v>
      </c>
      <c r="E2036" s="119">
        <v>0</v>
      </c>
      <c r="F2036" s="119">
        <v>0</v>
      </c>
      <c r="G2036" s="119">
        <v>0</v>
      </c>
      <c r="H2036" s="119">
        <v>0</v>
      </c>
      <c r="I2036" s="119">
        <v>0</v>
      </c>
      <c r="J2036" s="119">
        <v>0</v>
      </c>
      <c r="K2036" s="119">
        <v>0</v>
      </c>
      <c r="L2036" s="119">
        <v>12</v>
      </c>
      <c r="M2036" s="119">
        <v>0</v>
      </c>
      <c r="N2036" s="39">
        <f t="shared" si="248"/>
        <v>0</v>
      </c>
      <c r="O2036" s="39">
        <f t="shared" si="249"/>
        <v>0</v>
      </c>
      <c r="P2036" s="39">
        <f t="shared" si="250"/>
        <v>0</v>
      </c>
      <c r="Q2036">
        <f t="shared" si="251"/>
        <v>0</v>
      </c>
      <c r="R2036">
        <f t="shared" si="252"/>
        <v>0</v>
      </c>
      <c r="S2036">
        <f t="shared" si="253"/>
        <v>0</v>
      </c>
      <c r="T2036">
        <f t="shared" si="254"/>
        <v>0</v>
      </c>
      <c r="U2036">
        <f t="shared" si="255"/>
        <v>0</v>
      </c>
    </row>
    <row r="2037" spans="1:21" x14ac:dyDescent="0.25">
      <c r="A2037" s="118">
        <v>620</v>
      </c>
      <c r="B2037" s="118">
        <v>1134445</v>
      </c>
      <c r="C2037" s="118" t="s">
        <v>3286</v>
      </c>
      <c r="D2037" s="119">
        <f>VLOOKUP(B2037,'Maestro clientes'!A:C,3,0)</f>
        <v>40101</v>
      </c>
      <c r="E2037" s="119">
        <v>0</v>
      </c>
      <c r="F2037" s="119">
        <v>0</v>
      </c>
      <c r="G2037" s="119">
        <v>0</v>
      </c>
      <c r="H2037" s="119">
        <v>0</v>
      </c>
      <c r="I2037" s="119">
        <v>0</v>
      </c>
      <c r="J2037" s="119">
        <v>0</v>
      </c>
      <c r="K2037" s="119">
        <v>24</v>
      </c>
      <c r="L2037" s="119">
        <v>0</v>
      </c>
      <c r="M2037" s="119">
        <v>0</v>
      </c>
      <c r="N2037" s="39">
        <f t="shared" si="248"/>
        <v>0</v>
      </c>
      <c r="O2037" s="39">
        <f t="shared" si="249"/>
        <v>0</v>
      </c>
      <c r="P2037" s="39">
        <f t="shared" si="250"/>
        <v>0</v>
      </c>
      <c r="Q2037">
        <f t="shared" si="251"/>
        <v>0</v>
      </c>
      <c r="R2037">
        <f t="shared" si="252"/>
        <v>0</v>
      </c>
      <c r="S2037">
        <f t="shared" si="253"/>
        <v>1</v>
      </c>
      <c r="T2037">
        <f t="shared" si="254"/>
        <v>0</v>
      </c>
      <c r="U2037">
        <f t="shared" si="255"/>
        <v>0</v>
      </c>
    </row>
    <row r="2038" spans="1:21" x14ac:dyDescent="0.25">
      <c r="A2038" s="118">
        <v>625</v>
      </c>
      <c r="B2038" s="118">
        <v>1063187</v>
      </c>
      <c r="C2038" s="118" t="s">
        <v>2820</v>
      </c>
      <c r="D2038" s="119">
        <f>VLOOKUP(B2038,'Maestro clientes'!A:C,3,0)</f>
        <v>14679</v>
      </c>
      <c r="E2038" s="119">
        <v>0</v>
      </c>
      <c r="F2038" s="119">
        <v>6</v>
      </c>
      <c r="G2038" s="119">
        <v>0</v>
      </c>
      <c r="H2038" s="119">
        <v>0</v>
      </c>
      <c r="I2038" s="119">
        <v>0</v>
      </c>
      <c r="J2038" s="119">
        <v>0</v>
      </c>
      <c r="K2038" s="119">
        <v>0</v>
      </c>
      <c r="L2038" s="119">
        <v>0</v>
      </c>
      <c r="M2038" s="119">
        <v>0</v>
      </c>
      <c r="N2038" s="39">
        <f t="shared" si="248"/>
        <v>0</v>
      </c>
      <c r="O2038" s="39">
        <f t="shared" si="249"/>
        <v>0</v>
      </c>
      <c r="P2038" s="39">
        <f t="shared" si="250"/>
        <v>0</v>
      </c>
      <c r="Q2038">
        <f t="shared" si="251"/>
        <v>0</v>
      </c>
      <c r="R2038">
        <f t="shared" si="252"/>
        <v>0</v>
      </c>
      <c r="S2038">
        <f t="shared" si="253"/>
        <v>0</v>
      </c>
      <c r="T2038">
        <f t="shared" si="254"/>
        <v>0</v>
      </c>
      <c r="U2038">
        <f t="shared" si="255"/>
        <v>0</v>
      </c>
    </row>
    <row r="2039" spans="1:21" x14ac:dyDescent="0.25">
      <c r="A2039" s="118">
        <v>625</v>
      </c>
      <c r="B2039" s="118">
        <v>1063889</v>
      </c>
      <c r="C2039" s="118" t="s">
        <v>2339</v>
      </c>
      <c r="D2039" s="119">
        <f>VLOOKUP(B2039,'Maestro clientes'!A:C,3,0)</f>
        <v>15598</v>
      </c>
      <c r="E2039" s="119">
        <v>0</v>
      </c>
      <c r="F2039" s="119">
        <v>0</v>
      </c>
      <c r="G2039" s="119">
        <v>0</v>
      </c>
      <c r="H2039" s="119">
        <v>0</v>
      </c>
      <c r="I2039" s="119">
        <v>0</v>
      </c>
      <c r="J2039" s="119">
        <v>0</v>
      </c>
      <c r="K2039" s="119">
        <v>36</v>
      </c>
      <c r="L2039" s="119">
        <v>0</v>
      </c>
      <c r="M2039" s="119">
        <v>0</v>
      </c>
      <c r="N2039" s="39">
        <f t="shared" si="248"/>
        <v>0</v>
      </c>
      <c r="O2039" s="39">
        <f t="shared" si="249"/>
        <v>0</v>
      </c>
      <c r="P2039" s="39">
        <f t="shared" si="250"/>
        <v>0</v>
      </c>
      <c r="Q2039">
        <f t="shared" si="251"/>
        <v>0</v>
      </c>
      <c r="R2039">
        <f t="shared" si="252"/>
        <v>0</v>
      </c>
      <c r="S2039">
        <f t="shared" si="253"/>
        <v>1</v>
      </c>
      <c r="T2039">
        <f t="shared" si="254"/>
        <v>0</v>
      </c>
      <c r="U2039">
        <f t="shared" si="255"/>
        <v>0</v>
      </c>
    </row>
    <row r="2040" spans="1:21" x14ac:dyDescent="0.25">
      <c r="A2040" s="118">
        <v>625</v>
      </c>
      <c r="B2040" s="118">
        <v>1074826</v>
      </c>
      <c r="C2040" s="118" t="s">
        <v>2821</v>
      </c>
      <c r="D2040" s="119">
        <f>VLOOKUP(B2040,'Maestro clientes'!A:C,3,0)</f>
        <v>14680</v>
      </c>
      <c r="E2040" s="119">
        <v>0</v>
      </c>
      <c r="F2040" s="119">
        <v>0</v>
      </c>
      <c r="G2040" s="119">
        <v>0</v>
      </c>
      <c r="H2040" s="119">
        <v>0</v>
      </c>
      <c r="I2040" s="119">
        <v>0</v>
      </c>
      <c r="J2040" s="119">
        <v>0</v>
      </c>
      <c r="K2040" s="119">
        <v>0</v>
      </c>
      <c r="L2040" s="119">
        <v>0</v>
      </c>
      <c r="M2040" s="119">
        <v>120</v>
      </c>
      <c r="N2040" s="39">
        <f t="shared" si="248"/>
        <v>0</v>
      </c>
      <c r="O2040" s="39">
        <f t="shared" si="249"/>
        <v>0</v>
      </c>
      <c r="P2040" s="39">
        <f t="shared" si="250"/>
        <v>0</v>
      </c>
      <c r="Q2040">
        <f t="shared" si="251"/>
        <v>0</v>
      </c>
      <c r="R2040">
        <f t="shared" si="252"/>
        <v>0</v>
      </c>
      <c r="S2040">
        <f t="shared" si="253"/>
        <v>0</v>
      </c>
      <c r="T2040">
        <f t="shared" si="254"/>
        <v>0</v>
      </c>
      <c r="U2040">
        <f t="shared" si="255"/>
        <v>1</v>
      </c>
    </row>
    <row r="2041" spans="1:21" x14ac:dyDescent="0.25">
      <c r="A2041" s="118">
        <v>625</v>
      </c>
      <c r="B2041" s="118">
        <v>1082640</v>
      </c>
      <c r="C2041" s="118" t="s">
        <v>969</v>
      </c>
      <c r="D2041" s="119">
        <f>VLOOKUP(B2041,'Maestro clientes'!A:C,3,0)</f>
        <v>17634</v>
      </c>
      <c r="E2041" s="119">
        <v>0</v>
      </c>
      <c r="F2041" s="119">
        <v>0</v>
      </c>
      <c r="G2041" s="119">
        <v>0</v>
      </c>
      <c r="H2041" s="119">
        <v>0</v>
      </c>
      <c r="I2041" s="119">
        <v>0</v>
      </c>
      <c r="J2041" s="119">
        <v>0</v>
      </c>
      <c r="K2041" s="119">
        <v>0</v>
      </c>
      <c r="L2041" s="119">
        <v>36</v>
      </c>
      <c r="M2041" s="119">
        <v>0</v>
      </c>
      <c r="N2041" s="39">
        <f t="shared" si="248"/>
        <v>0</v>
      </c>
      <c r="O2041" s="39">
        <f t="shared" si="249"/>
        <v>0</v>
      </c>
      <c r="P2041" s="39">
        <f t="shared" si="250"/>
        <v>0</v>
      </c>
      <c r="Q2041">
        <f t="shared" si="251"/>
        <v>0</v>
      </c>
      <c r="R2041">
        <f t="shared" si="252"/>
        <v>0</v>
      </c>
      <c r="S2041">
        <f t="shared" si="253"/>
        <v>0</v>
      </c>
      <c r="T2041">
        <f t="shared" si="254"/>
        <v>0</v>
      </c>
      <c r="U2041">
        <f t="shared" si="255"/>
        <v>0</v>
      </c>
    </row>
    <row r="2042" spans="1:21" x14ac:dyDescent="0.25">
      <c r="A2042" s="118">
        <v>625</v>
      </c>
      <c r="B2042" s="118">
        <v>1082687</v>
      </c>
      <c r="C2042" s="118" t="s">
        <v>1592</v>
      </c>
      <c r="D2042" s="119">
        <f>VLOOKUP(B2042,'Maestro clientes'!A:C,3,0)</f>
        <v>18217</v>
      </c>
      <c r="E2042" s="119">
        <v>0</v>
      </c>
      <c r="F2042" s="119">
        <v>0</v>
      </c>
      <c r="G2042" s="119">
        <v>0</v>
      </c>
      <c r="H2042" s="119">
        <v>0</v>
      </c>
      <c r="I2042" s="119">
        <v>0</v>
      </c>
      <c r="J2042" s="119">
        <v>0</v>
      </c>
      <c r="K2042" s="119">
        <v>228</v>
      </c>
      <c r="L2042" s="119">
        <v>0</v>
      </c>
      <c r="M2042" s="119">
        <v>0</v>
      </c>
      <c r="N2042" s="39">
        <f t="shared" si="248"/>
        <v>0</v>
      </c>
      <c r="O2042" s="39">
        <f t="shared" si="249"/>
        <v>0</v>
      </c>
      <c r="P2042" s="39">
        <f t="shared" si="250"/>
        <v>0</v>
      </c>
      <c r="Q2042">
        <f t="shared" si="251"/>
        <v>0</v>
      </c>
      <c r="R2042">
        <f t="shared" si="252"/>
        <v>0</v>
      </c>
      <c r="S2042">
        <f t="shared" si="253"/>
        <v>1</v>
      </c>
      <c r="T2042">
        <f t="shared" si="254"/>
        <v>0</v>
      </c>
      <c r="U2042">
        <f t="shared" si="255"/>
        <v>0</v>
      </c>
    </row>
    <row r="2043" spans="1:21" x14ac:dyDescent="0.25">
      <c r="A2043" s="118">
        <v>625</v>
      </c>
      <c r="B2043" s="118">
        <v>1104944</v>
      </c>
      <c r="C2043" s="118" t="s">
        <v>2488</v>
      </c>
      <c r="D2043" s="119">
        <f>VLOOKUP(B2043,'Maestro clientes'!A:C,3,0)</f>
        <v>24378</v>
      </c>
      <c r="E2043" s="119">
        <v>0</v>
      </c>
      <c r="F2043" s="119">
        <v>0</v>
      </c>
      <c r="G2043" s="119">
        <v>0</v>
      </c>
      <c r="H2043" s="119">
        <v>0</v>
      </c>
      <c r="I2043" s="119">
        <v>0</v>
      </c>
      <c r="J2043" s="119">
        <v>0</v>
      </c>
      <c r="K2043" s="119">
        <v>12</v>
      </c>
      <c r="L2043" s="119">
        <v>0</v>
      </c>
      <c r="M2043" s="119">
        <v>0</v>
      </c>
      <c r="N2043" s="39">
        <f t="shared" si="248"/>
        <v>0</v>
      </c>
      <c r="O2043" s="39">
        <f t="shared" si="249"/>
        <v>0</v>
      </c>
      <c r="P2043" s="39">
        <f t="shared" si="250"/>
        <v>0</v>
      </c>
      <c r="Q2043">
        <f t="shared" si="251"/>
        <v>0</v>
      </c>
      <c r="R2043">
        <f t="shared" si="252"/>
        <v>0</v>
      </c>
      <c r="S2043">
        <f t="shared" si="253"/>
        <v>0</v>
      </c>
      <c r="T2043">
        <f t="shared" si="254"/>
        <v>0</v>
      </c>
      <c r="U2043">
        <f t="shared" si="255"/>
        <v>0</v>
      </c>
    </row>
    <row r="2044" spans="1:21" x14ac:dyDescent="0.25">
      <c r="A2044" s="118">
        <v>625</v>
      </c>
      <c r="B2044" s="118">
        <v>1111970</v>
      </c>
      <c r="C2044" s="118" t="s">
        <v>1593</v>
      </c>
      <c r="D2044" s="119">
        <f>VLOOKUP(B2044,'Maestro clientes'!A:C,3,0)</f>
        <v>29349</v>
      </c>
      <c r="E2044" s="119">
        <v>0</v>
      </c>
      <c r="F2044" s="119">
        <v>0</v>
      </c>
      <c r="G2044" s="119">
        <v>0</v>
      </c>
      <c r="H2044" s="119">
        <v>0</v>
      </c>
      <c r="I2044" s="119">
        <v>0</v>
      </c>
      <c r="J2044" s="119">
        <v>0</v>
      </c>
      <c r="K2044" s="119">
        <v>48</v>
      </c>
      <c r="L2044" s="119">
        <v>0</v>
      </c>
      <c r="M2044" s="119">
        <v>0</v>
      </c>
      <c r="N2044" s="39">
        <f t="shared" si="248"/>
        <v>0</v>
      </c>
      <c r="O2044" s="39">
        <f t="shared" si="249"/>
        <v>0</v>
      </c>
      <c r="P2044" s="39">
        <f t="shared" si="250"/>
        <v>0</v>
      </c>
      <c r="Q2044">
        <f t="shared" si="251"/>
        <v>0</v>
      </c>
      <c r="R2044">
        <f t="shared" si="252"/>
        <v>0</v>
      </c>
      <c r="S2044">
        <f t="shared" si="253"/>
        <v>1</v>
      </c>
      <c r="T2044">
        <f t="shared" si="254"/>
        <v>0</v>
      </c>
      <c r="U2044">
        <f t="shared" si="255"/>
        <v>0</v>
      </c>
    </row>
    <row r="2045" spans="1:21" x14ac:dyDescent="0.25">
      <c r="A2045" s="118">
        <v>625</v>
      </c>
      <c r="B2045" s="118">
        <v>1130043</v>
      </c>
      <c r="C2045" s="118" t="s">
        <v>970</v>
      </c>
      <c r="D2045" s="119">
        <f>VLOOKUP(B2045,'Maestro clientes'!A:C,3,0)</f>
        <v>38678</v>
      </c>
      <c r="E2045" s="119">
        <v>0</v>
      </c>
      <c r="F2045" s="119">
        <v>120</v>
      </c>
      <c r="G2045" s="119">
        <v>0</v>
      </c>
      <c r="H2045" s="119">
        <v>0</v>
      </c>
      <c r="I2045" s="119">
        <v>0</v>
      </c>
      <c r="J2045" s="119">
        <v>0</v>
      </c>
      <c r="K2045" s="119">
        <v>0</v>
      </c>
      <c r="L2045" s="119">
        <v>0</v>
      </c>
      <c r="M2045" s="119">
        <v>0</v>
      </c>
      <c r="N2045" s="39">
        <f t="shared" si="248"/>
        <v>0</v>
      </c>
      <c r="O2045" s="39">
        <f t="shared" si="249"/>
        <v>1</v>
      </c>
      <c r="P2045" s="39">
        <f t="shared" si="250"/>
        <v>0</v>
      </c>
      <c r="Q2045">
        <f t="shared" si="251"/>
        <v>0</v>
      </c>
      <c r="R2045">
        <f t="shared" si="252"/>
        <v>0</v>
      </c>
      <c r="S2045">
        <f t="shared" si="253"/>
        <v>0</v>
      </c>
      <c r="T2045">
        <f t="shared" si="254"/>
        <v>0</v>
      </c>
      <c r="U2045">
        <f t="shared" si="255"/>
        <v>0</v>
      </c>
    </row>
    <row r="2046" spans="1:21" x14ac:dyDescent="0.25">
      <c r="A2046" s="118">
        <v>625</v>
      </c>
      <c r="B2046" s="118">
        <v>1130818</v>
      </c>
      <c r="C2046" s="118" t="s">
        <v>1594</v>
      </c>
      <c r="D2046" s="119">
        <f>VLOOKUP(B2046,'Maestro clientes'!A:C,3,0)</f>
        <v>38839</v>
      </c>
      <c r="E2046" s="119">
        <v>18</v>
      </c>
      <c r="F2046" s="119">
        <v>0</v>
      </c>
      <c r="G2046" s="119">
        <v>0</v>
      </c>
      <c r="H2046" s="119">
        <v>50</v>
      </c>
      <c r="I2046" s="119">
        <v>0</v>
      </c>
      <c r="J2046" s="119">
        <v>0</v>
      </c>
      <c r="K2046" s="119">
        <v>24</v>
      </c>
      <c r="L2046" s="119">
        <v>0</v>
      </c>
      <c r="M2046" s="119">
        <v>18</v>
      </c>
      <c r="N2046" s="39">
        <f t="shared" si="248"/>
        <v>1</v>
      </c>
      <c r="O2046" s="39">
        <f t="shared" si="249"/>
        <v>0</v>
      </c>
      <c r="P2046" s="39">
        <f t="shared" si="250"/>
        <v>0</v>
      </c>
      <c r="Q2046">
        <f t="shared" si="251"/>
        <v>0</v>
      </c>
      <c r="R2046">
        <f t="shared" si="252"/>
        <v>0</v>
      </c>
      <c r="S2046">
        <f t="shared" si="253"/>
        <v>1</v>
      </c>
      <c r="T2046">
        <f t="shared" si="254"/>
        <v>0</v>
      </c>
      <c r="U2046">
        <f t="shared" si="255"/>
        <v>1</v>
      </c>
    </row>
    <row r="2047" spans="1:21" x14ac:dyDescent="0.25">
      <c r="A2047" s="118">
        <v>625</v>
      </c>
      <c r="B2047" s="118">
        <v>1140757</v>
      </c>
      <c r="C2047" s="118" t="s">
        <v>2489</v>
      </c>
      <c r="D2047" s="119">
        <f>VLOOKUP(B2047,'Maestro clientes'!A:C,3,0)</f>
        <v>40329</v>
      </c>
      <c r="E2047" s="119">
        <v>0</v>
      </c>
      <c r="F2047" s="119">
        <v>0</v>
      </c>
      <c r="G2047" s="119">
        <v>0</v>
      </c>
      <c r="H2047" s="119">
        <v>50</v>
      </c>
      <c r="I2047" s="119">
        <v>0</v>
      </c>
      <c r="J2047" s="119">
        <v>0</v>
      </c>
      <c r="K2047" s="119">
        <v>36</v>
      </c>
      <c r="L2047" s="119">
        <v>0</v>
      </c>
      <c r="M2047" s="119">
        <v>0</v>
      </c>
      <c r="N2047" s="39">
        <f t="shared" ref="N2047:N2110" si="256">IF(E2047&gt;=18,1,0)</f>
        <v>0</v>
      </c>
      <c r="O2047" s="39">
        <f t="shared" ref="O2047:O2110" si="257">IF(F2047&gt;=24,1,0)</f>
        <v>0</v>
      </c>
      <c r="P2047" s="39">
        <f t="shared" ref="P2047:P2110" si="258">IF(G2047&gt;=18,1,0)</f>
        <v>0</v>
      </c>
      <c r="Q2047">
        <f t="shared" ref="Q2047:Q2110" si="259">IF(AND(H2047&gt;=12,I2047&gt;=6),1,0)</f>
        <v>0</v>
      </c>
      <c r="R2047">
        <f t="shared" ref="R2047:R2110" si="260">IF(J2047&gt;=24,1,0)</f>
        <v>0</v>
      </c>
      <c r="S2047">
        <f t="shared" ref="S2047:S2110" si="261">IF(K2047&gt;=24,1,0)</f>
        <v>1</v>
      </c>
      <c r="T2047">
        <f t="shared" ref="T2047:T2110" si="262">IF(L2047&gt;=48,1,0)</f>
        <v>0</v>
      </c>
      <c r="U2047">
        <f t="shared" ref="U2047:U2110" si="263">IF(M2047&gt;=12,1,0)</f>
        <v>0</v>
      </c>
    </row>
    <row r="2048" spans="1:21" x14ac:dyDescent="0.25">
      <c r="A2048" s="118">
        <v>625</v>
      </c>
      <c r="B2048" s="118">
        <v>1141079</v>
      </c>
      <c r="C2048" s="118" t="s">
        <v>2822</v>
      </c>
      <c r="D2048" s="119">
        <f>VLOOKUP(B2048,'Maestro clientes'!A:C,3,0)</f>
        <v>40378</v>
      </c>
      <c r="E2048" s="119">
        <v>18</v>
      </c>
      <c r="F2048" s="119">
        <v>0</v>
      </c>
      <c r="G2048" s="119">
        <v>0</v>
      </c>
      <c r="H2048" s="119">
        <v>0</v>
      </c>
      <c r="I2048" s="119">
        <v>0</v>
      </c>
      <c r="J2048" s="119">
        <v>0</v>
      </c>
      <c r="K2048" s="119">
        <v>0</v>
      </c>
      <c r="L2048" s="119">
        <v>0</v>
      </c>
      <c r="M2048" s="119">
        <v>0</v>
      </c>
      <c r="N2048" s="39">
        <f t="shared" si="256"/>
        <v>1</v>
      </c>
      <c r="O2048" s="39">
        <f t="shared" si="257"/>
        <v>0</v>
      </c>
      <c r="P2048" s="39">
        <f t="shared" si="258"/>
        <v>0</v>
      </c>
      <c r="Q2048">
        <f t="shared" si="259"/>
        <v>0</v>
      </c>
      <c r="R2048">
        <f t="shared" si="260"/>
        <v>0</v>
      </c>
      <c r="S2048">
        <f t="shared" si="261"/>
        <v>0</v>
      </c>
      <c r="T2048">
        <f t="shared" si="262"/>
        <v>0</v>
      </c>
      <c r="U2048">
        <f t="shared" si="263"/>
        <v>0</v>
      </c>
    </row>
    <row r="2049" spans="1:21" x14ac:dyDescent="0.25">
      <c r="A2049" s="118">
        <v>625</v>
      </c>
      <c r="B2049" s="118">
        <v>1061389</v>
      </c>
      <c r="C2049" s="118" t="s">
        <v>3047</v>
      </c>
      <c r="D2049" s="119">
        <f>VLOOKUP(B2049,'Maestro clientes'!A:C,3,0)</f>
        <v>12289</v>
      </c>
      <c r="E2049" s="119">
        <v>0</v>
      </c>
      <c r="F2049" s="119">
        <v>0</v>
      </c>
      <c r="G2049" s="119">
        <v>0</v>
      </c>
      <c r="H2049" s="119">
        <v>40</v>
      </c>
      <c r="I2049" s="119">
        <v>0</v>
      </c>
      <c r="J2049" s="119">
        <v>0</v>
      </c>
      <c r="K2049" s="119">
        <v>0</v>
      </c>
      <c r="L2049" s="119">
        <v>0</v>
      </c>
      <c r="M2049" s="119">
        <v>0</v>
      </c>
      <c r="N2049" s="39">
        <f t="shared" si="256"/>
        <v>0</v>
      </c>
      <c r="O2049" s="39">
        <f t="shared" si="257"/>
        <v>0</v>
      </c>
      <c r="P2049" s="39">
        <f t="shared" si="258"/>
        <v>0</v>
      </c>
      <c r="Q2049">
        <f t="shared" si="259"/>
        <v>0</v>
      </c>
      <c r="R2049">
        <f t="shared" si="260"/>
        <v>0</v>
      </c>
      <c r="S2049">
        <f t="shared" si="261"/>
        <v>0</v>
      </c>
      <c r="T2049">
        <f t="shared" si="262"/>
        <v>0</v>
      </c>
      <c r="U2049">
        <f t="shared" si="263"/>
        <v>0</v>
      </c>
    </row>
    <row r="2050" spans="1:21" x14ac:dyDescent="0.25">
      <c r="A2050" s="118">
        <v>625</v>
      </c>
      <c r="B2050" s="118">
        <v>1063088</v>
      </c>
      <c r="C2050" s="118" t="s">
        <v>3287</v>
      </c>
      <c r="D2050" s="119">
        <f>VLOOKUP(B2050,'Maestro clientes'!A:C,3,0)</f>
        <v>14563</v>
      </c>
      <c r="E2050" s="119">
        <v>0</v>
      </c>
      <c r="F2050" s="119">
        <v>0</v>
      </c>
      <c r="G2050" s="119">
        <v>0</v>
      </c>
      <c r="H2050" s="119">
        <v>0</v>
      </c>
      <c r="I2050" s="119">
        <v>0</v>
      </c>
      <c r="J2050" s="119">
        <v>0</v>
      </c>
      <c r="K2050" s="119">
        <v>12</v>
      </c>
      <c r="L2050" s="119">
        <v>40</v>
      </c>
      <c r="M2050" s="119">
        <v>0</v>
      </c>
      <c r="N2050" s="39">
        <f t="shared" si="256"/>
        <v>0</v>
      </c>
      <c r="O2050" s="39">
        <f t="shared" si="257"/>
        <v>0</v>
      </c>
      <c r="P2050" s="39">
        <f t="shared" si="258"/>
        <v>0</v>
      </c>
      <c r="Q2050">
        <f t="shared" si="259"/>
        <v>0</v>
      </c>
      <c r="R2050">
        <f t="shared" si="260"/>
        <v>0</v>
      </c>
      <c r="S2050">
        <f t="shared" si="261"/>
        <v>0</v>
      </c>
      <c r="T2050">
        <f t="shared" si="262"/>
        <v>0</v>
      </c>
      <c r="U2050">
        <f t="shared" si="263"/>
        <v>0</v>
      </c>
    </row>
    <row r="2051" spans="1:21" x14ac:dyDescent="0.25">
      <c r="A2051" s="118">
        <v>625</v>
      </c>
      <c r="B2051" s="118">
        <v>1099430</v>
      </c>
      <c r="C2051" s="118" t="s">
        <v>1122</v>
      </c>
      <c r="D2051" s="119">
        <f>VLOOKUP(B2051,'Maestro clientes'!A:C,3,0)</f>
        <v>22589</v>
      </c>
      <c r="E2051" s="119">
        <v>0</v>
      </c>
      <c r="F2051" s="119">
        <v>0</v>
      </c>
      <c r="G2051" s="119">
        <v>0</v>
      </c>
      <c r="H2051" s="119">
        <v>0</v>
      </c>
      <c r="I2051" s="119">
        <v>0</v>
      </c>
      <c r="J2051" s="119">
        <v>0</v>
      </c>
      <c r="K2051" s="119">
        <v>180</v>
      </c>
      <c r="L2051" s="119">
        <v>0</v>
      </c>
      <c r="M2051" s="119">
        <v>0</v>
      </c>
      <c r="N2051" s="39">
        <f t="shared" si="256"/>
        <v>0</v>
      </c>
      <c r="O2051" s="39">
        <f t="shared" si="257"/>
        <v>0</v>
      </c>
      <c r="P2051" s="39">
        <f t="shared" si="258"/>
        <v>0</v>
      </c>
      <c r="Q2051">
        <f t="shared" si="259"/>
        <v>0</v>
      </c>
      <c r="R2051">
        <f t="shared" si="260"/>
        <v>0</v>
      </c>
      <c r="S2051">
        <f t="shared" si="261"/>
        <v>1</v>
      </c>
      <c r="T2051">
        <f t="shared" si="262"/>
        <v>0</v>
      </c>
      <c r="U2051">
        <f t="shared" si="263"/>
        <v>0</v>
      </c>
    </row>
    <row r="2052" spans="1:21" x14ac:dyDescent="0.25">
      <c r="A2052" s="118">
        <v>625</v>
      </c>
      <c r="B2052" s="118">
        <v>1140653</v>
      </c>
      <c r="C2052" s="118" t="s">
        <v>3288</v>
      </c>
      <c r="D2052" s="119">
        <f>VLOOKUP(B2052,'Maestro clientes'!A:C,3,0)</f>
        <v>40307</v>
      </c>
      <c r="E2052" s="119">
        <v>0</v>
      </c>
      <c r="F2052" s="119">
        <v>0</v>
      </c>
      <c r="G2052" s="119">
        <v>0</v>
      </c>
      <c r="H2052" s="119">
        <v>0</v>
      </c>
      <c r="I2052" s="119">
        <v>0</v>
      </c>
      <c r="J2052" s="119">
        <v>0</v>
      </c>
      <c r="K2052" s="119">
        <v>36</v>
      </c>
      <c r="L2052" s="119">
        <v>0</v>
      </c>
      <c r="M2052" s="119">
        <v>0</v>
      </c>
      <c r="N2052" s="39">
        <f t="shared" si="256"/>
        <v>0</v>
      </c>
      <c r="O2052" s="39">
        <f t="shared" si="257"/>
        <v>0</v>
      </c>
      <c r="P2052" s="39">
        <f t="shared" si="258"/>
        <v>0</v>
      </c>
      <c r="Q2052">
        <f t="shared" si="259"/>
        <v>0</v>
      </c>
      <c r="R2052">
        <f t="shared" si="260"/>
        <v>0</v>
      </c>
      <c r="S2052">
        <f t="shared" si="261"/>
        <v>1</v>
      </c>
      <c r="T2052">
        <f t="shared" si="262"/>
        <v>0</v>
      </c>
      <c r="U2052">
        <f t="shared" si="263"/>
        <v>0</v>
      </c>
    </row>
    <row r="2053" spans="1:21" x14ac:dyDescent="0.25">
      <c r="A2053" s="118">
        <v>630</v>
      </c>
      <c r="B2053" s="118">
        <v>1060184</v>
      </c>
      <c r="C2053" s="118" t="s">
        <v>1684</v>
      </c>
      <c r="D2053" s="119">
        <f>VLOOKUP(B2053,'Maestro clientes'!A:C,3,0)</f>
        <v>10446</v>
      </c>
      <c r="E2053" s="119">
        <v>0</v>
      </c>
      <c r="F2053" s="119">
        <v>37</v>
      </c>
      <c r="G2053" s="119">
        <v>0</v>
      </c>
      <c r="H2053" s="119">
        <v>0</v>
      </c>
      <c r="I2053" s="119">
        <v>0</v>
      </c>
      <c r="J2053" s="119">
        <v>0</v>
      </c>
      <c r="K2053" s="119">
        <v>0</v>
      </c>
      <c r="L2053" s="119">
        <v>0</v>
      </c>
      <c r="M2053" s="119">
        <v>0</v>
      </c>
      <c r="N2053" s="39">
        <f t="shared" si="256"/>
        <v>0</v>
      </c>
      <c r="O2053" s="39">
        <f t="shared" si="257"/>
        <v>1</v>
      </c>
      <c r="P2053" s="39">
        <f t="shared" si="258"/>
        <v>0</v>
      </c>
      <c r="Q2053">
        <f t="shared" si="259"/>
        <v>0</v>
      </c>
      <c r="R2053">
        <f t="shared" si="260"/>
        <v>0</v>
      </c>
      <c r="S2053">
        <f t="shared" si="261"/>
        <v>0</v>
      </c>
      <c r="T2053">
        <f t="shared" si="262"/>
        <v>0</v>
      </c>
      <c r="U2053">
        <f t="shared" si="263"/>
        <v>0</v>
      </c>
    </row>
    <row r="2054" spans="1:21" x14ac:dyDescent="0.25">
      <c r="A2054" s="118">
        <v>630</v>
      </c>
      <c r="B2054" s="118">
        <v>1060772</v>
      </c>
      <c r="C2054" s="118" t="s">
        <v>1055</v>
      </c>
      <c r="D2054" s="119">
        <f>VLOOKUP(B2054,'Maestro clientes'!A:C,3,0)</f>
        <v>11301</v>
      </c>
      <c r="E2054" s="119">
        <v>0</v>
      </c>
      <c r="F2054" s="119">
        <v>0</v>
      </c>
      <c r="G2054" s="119">
        <v>0</v>
      </c>
      <c r="H2054" s="119">
        <v>0</v>
      </c>
      <c r="I2054" s="119">
        <v>0</v>
      </c>
      <c r="J2054" s="119">
        <v>0</v>
      </c>
      <c r="K2054" s="119">
        <v>120</v>
      </c>
      <c r="L2054" s="119">
        <v>0</v>
      </c>
      <c r="M2054" s="119">
        <v>36</v>
      </c>
      <c r="N2054" s="39">
        <f t="shared" si="256"/>
        <v>0</v>
      </c>
      <c r="O2054" s="39">
        <f t="shared" si="257"/>
        <v>0</v>
      </c>
      <c r="P2054" s="39">
        <f t="shared" si="258"/>
        <v>0</v>
      </c>
      <c r="Q2054">
        <f t="shared" si="259"/>
        <v>0</v>
      </c>
      <c r="R2054">
        <f t="shared" si="260"/>
        <v>0</v>
      </c>
      <c r="S2054">
        <f t="shared" si="261"/>
        <v>1</v>
      </c>
      <c r="T2054">
        <f t="shared" si="262"/>
        <v>0</v>
      </c>
      <c r="U2054">
        <f t="shared" si="263"/>
        <v>1</v>
      </c>
    </row>
    <row r="2055" spans="1:21" x14ac:dyDescent="0.25">
      <c r="A2055" s="118">
        <v>630</v>
      </c>
      <c r="B2055" s="118">
        <v>1060905</v>
      </c>
      <c r="C2055" s="118" t="s">
        <v>1685</v>
      </c>
      <c r="D2055" s="119">
        <f>VLOOKUP(B2055,'Maestro clientes'!A:C,3,0)</f>
        <v>1152</v>
      </c>
      <c r="E2055" s="119">
        <v>0</v>
      </c>
      <c r="F2055" s="119">
        <v>3</v>
      </c>
      <c r="G2055" s="119">
        <v>0</v>
      </c>
      <c r="H2055" s="119">
        <v>0</v>
      </c>
      <c r="I2055" s="119">
        <v>0</v>
      </c>
      <c r="J2055" s="119">
        <v>0</v>
      </c>
      <c r="K2055" s="119">
        <v>0</v>
      </c>
      <c r="L2055" s="119">
        <v>0</v>
      </c>
      <c r="M2055" s="119">
        <v>0</v>
      </c>
      <c r="N2055" s="39">
        <f t="shared" si="256"/>
        <v>0</v>
      </c>
      <c r="O2055" s="39">
        <f t="shared" si="257"/>
        <v>0</v>
      </c>
      <c r="P2055" s="39">
        <f t="shared" si="258"/>
        <v>0</v>
      </c>
      <c r="Q2055">
        <f t="shared" si="259"/>
        <v>0</v>
      </c>
      <c r="R2055">
        <f t="shared" si="260"/>
        <v>0</v>
      </c>
      <c r="S2055">
        <f t="shared" si="261"/>
        <v>0</v>
      </c>
      <c r="T2055">
        <f t="shared" si="262"/>
        <v>0</v>
      </c>
      <c r="U2055">
        <f t="shared" si="263"/>
        <v>0</v>
      </c>
    </row>
    <row r="2056" spans="1:21" x14ac:dyDescent="0.25">
      <c r="A2056" s="118">
        <v>630</v>
      </c>
      <c r="B2056" s="118">
        <v>1061919</v>
      </c>
      <c r="C2056" s="118" t="s">
        <v>1686</v>
      </c>
      <c r="D2056" s="119">
        <f>VLOOKUP(B2056,'Maestro clientes'!A:C,3,0)</f>
        <v>12986</v>
      </c>
      <c r="E2056" s="119">
        <v>0</v>
      </c>
      <c r="F2056" s="119">
        <v>0</v>
      </c>
      <c r="G2056" s="119">
        <v>48</v>
      </c>
      <c r="H2056" s="119">
        <v>0</v>
      </c>
      <c r="I2056" s="119">
        <v>0</v>
      </c>
      <c r="J2056" s="119">
        <v>0</v>
      </c>
      <c r="K2056" s="119">
        <v>0</v>
      </c>
      <c r="L2056" s="119">
        <v>0</v>
      </c>
      <c r="M2056" s="119">
        <v>0</v>
      </c>
      <c r="N2056" s="39">
        <f t="shared" si="256"/>
        <v>0</v>
      </c>
      <c r="O2056" s="39">
        <f t="shared" si="257"/>
        <v>0</v>
      </c>
      <c r="P2056" s="39">
        <f t="shared" si="258"/>
        <v>1</v>
      </c>
      <c r="Q2056">
        <f t="shared" si="259"/>
        <v>0</v>
      </c>
      <c r="R2056">
        <f t="shared" si="260"/>
        <v>0</v>
      </c>
      <c r="S2056">
        <f t="shared" si="261"/>
        <v>0</v>
      </c>
      <c r="T2056">
        <f t="shared" si="262"/>
        <v>0</v>
      </c>
      <c r="U2056">
        <f t="shared" si="263"/>
        <v>0</v>
      </c>
    </row>
    <row r="2057" spans="1:21" x14ac:dyDescent="0.25">
      <c r="A2057" s="118">
        <v>630</v>
      </c>
      <c r="B2057" s="118">
        <v>1062238</v>
      </c>
      <c r="C2057" s="118" t="s">
        <v>2118</v>
      </c>
      <c r="D2057" s="119">
        <f>VLOOKUP(B2057,'Maestro clientes'!A:C,3,0)</f>
        <v>13483</v>
      </c>
      <c r="E2057" s="119">
        <v>0</v>
      </c>
      <c r="F2057" s="119">
        <v>0</v>
      </c>
      <c r="G2057" s="119">
        <v>0</v>
      </c>
      <c r="H2057" s="119">
        <v>0</v>
      </c>
      <c r="I2057" s="119">
        <v>0</v>
      </c>
      <c r="J2057" s="119">
        <v>0</v>
      </c>
      <c r="K2057" s="119">
        <v>0</v>
      </c>
      <c r="L2057" s="119">
        <v>60</v>
      </c>
      <c r="M2057" s="119">
        <v>0</v>
      </c>
      <c r="N2057" s="39">
        <f t="shared" si="256"/>
        <v>0</v>
      </c>
      <c r="O2057" s="39">
        <f t="shared" si="257"/>
        <v>0</v>
      </c>
      <c r="P2057" s="39">
        <f t="shared" si="258"/>
        <v>0</v>
      </c>
      <c r="Q2057">
        <f t="shared" si="259"/>
        <v>0</v>
      </c>
      <c r="R2057">
        <f t="shared" si="260"/>
        <v>0</v>
      </c>
      <c r="S2057">
        <f t="shared" si="261"/>
        <v>0</v>
      </c>
      <c r="T2057">
        <f t="shared" si="262"/>
        <v>1</v>
      </c>
      <c r="U2057">
        <f t="shared" si="263"/>
        <v>0</v>
      </c>
    </row>
    <row r="2058" spans="1:21" x14ac:dyDescent="0.25">
      <c r="A2058" s="118">
        <v>630</v>
      </c>
      <c r="B2058" s="118">
        <v>1064289</v>
      </c>
      <c r="C2058" s="118" t="s">
        <v>1082</v>
      </c>
      <c r="D2058" s="119">
        <f>VLOOKUP(B2058,'Maestro clientes'!A:C,3,0)</f>
        <v>16078</v>
      </c>
      <c r="E2058" s="119">
        <v>0</v>
      </c>
      <c r="F2058" s="119">
        <v>2</v>
      </c>
      <c r="G2058" s="119">
        <v>0</v>
      </c>
      <c r="H2058" s="119">
        <v>0</v>
      </c>
      <c r="I2058" s="119">
        <v>0</v>
      </c>
      <c r="J2058" s="119">
        <v>0</v>
      </c>
      <c r="K2058" s="119">
        <v>0</v>
      </c>
      <c r="L2058" s="119">
        <v>0</v>
      </c>
      <c r="M2058" s="119">
        <v>0</v>
      </c>
      <c r="N2058" s="39">
        <f t="shared" si="256"/>
        <v>0</v>
      </c>
      <c r="O2058" s="39">
        <f t="shared" si="257"/>
        <v>0</v>
      </c>
      <c r="P2058" s="39">
        <f t="shared" si="258"/>
        <v>0</v>
      </c>
      <c r="Q2058">
        <f t="shared" si="259"/>
        <v>0</v>
      </c>
      <c r="R2058">
        <f t="shared" si="260"/>
        <v>0</v>
      </c>
      <c r="S2058">
        <f t="shared" si="261"/>
        <v>0</v>
      </c>
      <c r="T2058">
        <f t="shared" si="262"/>
        <v>0</v>
      </c>
      <c r="U2058">
        <f t="shared" si="263"/>
        <v>0</v>
      </c>
    </row>
    <row r="2059" spans="1:21" x14ac:dyDescent="0.25">
      <c r="A2059" s="118">
        <v>630</v>
      </c>
      <c r="B2059" s="118">
        <v>1068170</v>
      </c>
      <c r="C2059" s="118" t="s">
        <v>1687</v>
      </c>
      <c r="D2059" s="119">
        <f>VLOOKUP(B2059,'Maestro clientes'!A:C,3,0)</f>
        <v>68739</v>
      </c>
      <c r="E2059" s="119">
        <v>0</v>
      </c>
      <c r="F2059" s="119">
        <v>0</v>
      </c>
      <c r="G2059" s="119">
        <v>0</v>
      </c>
      <c r="H2059" s="119">
        <v>0</v>
      </c>
      <c r="I2059" s="119">
        <v>0</v>
      </c>
      <c r="J2059" s="119">
        <v>0</v>
      </c>
      <c r="K2059" s="119">
        <v>0</v>
      </c>
      <c r="L2059" s="119">
        <v>180</v>
      </c>
      <c r="M2059" s="119">
        <v>0</v>
      </c>
      <c r="N2059" s="39">
        <f t="shared" si="256"/>
        <v>0</v>
      </c>
      <c r="O2059" s="39">
        <f t="shared" si="257"/>
        <v>0</v>
      </c>
      <c r="P2059" s="39">
        <f t="shared" si="258"/>
        <v>0</v>
      </c>
      <c r="Q2059">
        <f t="shared" si="259"/>
        <v>0</v>
      </c>
      <c r="R2059">
        <f t="shared" si="260"/>
        <v>0</v>
      </c>
      <c r="S2059">
        <f t="shared" si="261"/>
        <v>0</v>
      </c>
      <c r="T2059">
        <f t="shared" si="262"/>
        <v>1</v>
      </c>
      <c r="U2059">
        <f t="shared" si="263"/>
        <v>0</v>
      </c>
    </row>
    <row r="2060" spans="1:21" x14ac:dyDescent="0.25">
      <c r="A2060" s="118">
        <v>630</v>
      </c>
      <c r="B2060" s="118">
        <v>1074838</v>
      </c>
      <c r="C2060" s="118" t="s">
        <v>2399</v>
      </c>
      <c r="D2060" s="119">
        <f>VLOOKUP(B2060,'Maestro clientes'!A:C,3,0)</f>
        <v>37655</v>
      </c>
      <c r="E2060" s="119">
        <v>27</v>
      </c>
      <c r="F2060" s="119">
        <v>0</v>
      </c>
      <c r="G2060" s="119">
        <v>0</v>
      </c>
      <c r="H2060" s="119">
        <v>0</v>
      </c>
      <c r="I2060" s="119">
        <v>0</v>
      </c>
      <c r="J2060" s="119">
        <v>0</v>
      </c>
      <c r="K2060" s="119">
        <v>0</v>
      </c>
      <c r="L2060" s="119">
        <v>0</v>
      </c>
      <c r="M2060" s="119">
        <v>0</v>
      </c>
      <c r="N2060" s="39">
        <f t="shared" si="256"/>
        <v>1</v>
      </c>
      <c r="O2060" s="39">
        <f t="shared" si="257"/>
        <v>0</v>
      </c>
      <c r="P2060" s="39">
        <f t="shared" si="258"/>
        <v>0</v>
      </c>
      <c r="Q2060">
        <f t="shared" si="259"/>
        <v>0</v>
      </c>
      <c r="R2060">
        <f t="shared" si="260"/>
        <v>0</v>
      </c>
      <c r="S2060">
        <f t="shared" si="261"/>
        <v>0</v>
      </c>
      <c r="T2060">
        <f t="shared" si="262"/>
        <v>0</v>
      </c>
      <c r="U2060">
        <f t="shared" si="263"/>
        <v>0</v>
      </c>
    </row>
    <row r="2061" spans="1:21" x14ac:dyDescent="0.25">
      <c r="A2061" s="118">
        <v>630</v>
      </c>
      <c r="B2061" s="118">
        <v>1075434</v>
      </c>
      <c r="C2061" s="118" t="s">
        <v>1688</v>
      </c>
      <c r="D2061" s="119">
        <f>VLOOKUP(B2061,'Maestro clientes'!A:C,3,0)</f>
        <v>58804</v>
      </c>
      <c r="E2061" s="119">
        <v>18</v>
      </c>
      <c r="F2061" s="119">
        <v>24</v>
      </c>
      <c r="G2061" s="119">
        <v>0</v>
      </c>
      <c r="H2061" s="119">
        <v>0</v>
      </c>
      <c r="I2061" s="119">
        <v>0</v>
      </c>
      <c r="J2061" s="119">
        <v>0</v>
      </c>
      <c r="K2061" s="119">
        <v>7</v>
      </c>
      <c r="L2061" s="119">
        <v>0</v>
      </c>
      <c r="M2061" s="119">
        <v>0</v>
      </c>
      <c r="N2061" s="39">
        <f t="shared" si="256"/>
        <v>1</v>
      </c>
      <c r="O2061" s="39">
        <f t="shared" si="257"/>
        <v>1</v>
      </c>
      <c r="P2061" s="39">
        <f t="shared" si="258"/>
        <v>0</v>
      </c>
      <c r="Q2061">
        <f t="shared" si="259"/>
        <v>0</v>
      </c>
      <c r="R2061">
        <f t="shared" si="260"/>
        <v>0</v>
      </c>
      <c r="S2061">
        <f t="shared" si="261"/>
        <v>0</v>
      </c>
      <c r="T2061">
        <f t="shared" si="262"/>
        <v>0</v>
      </c>
      <c r="U2061">
        <f t="shared" si="263"/>
        <v>0</v>
      </c>
    </row>
    <row r="2062" spans="1:21" x14ac:dyDescent="0.25">
      <c r="A2062" s="118">
        <v>630</v>
      </c>
      <c r="B2062" s="118">
        <v>1075435</v>
      </c>
      <c r="C2062" s="118" t="s">
        <v>1688</v>
      </c>
      <c r="D2062" s="119">
        <f>VLOOKUP(B2062,'Maestro clientes'!A:C,3,0)</f>
        <v>58805</v>
      </c>
      <c r="E2062" s="119">
        <v>0</v>
      </c>
      <c r="F2062" s="119">
        <v>42</v>
      </c>
      <c r="G2062" s="119">
        <v>0</v>
      </c>
      <c r="H2062" s="119">
        <v>0</v>
      </c>
      <c r="I2062" s="119">
        <v>0</v>
      </c>
      <c r="J2062" s="119">
        <v>0</v>
      </c>
      <c r="K2062" s="119">
        <v>39</v>
      </c>
      <c r="L2062" s="119">
        <v>0</v>
      </c>
      <c r="M2062" s="119">
        <v>0</v>
      </c>
      <c r="N2062" s="39">
        <f t="shared" si="256"/>
        <v>0</v>
      </c>
      <c r="O2062" s="39">
        <f t="shared" si="257"/>
        <v>1</v>
      </c>
      <c r="P2062" s="39">
        <f t="shared" si="258"/>
        <v>0</v>
      </c>
      <c r="Q2062">
        <f t="shared" si="259"/>
        <v>0</v>
      </c>
      <c r="R2062">
        <f t="shared" si="260"/>
        <v>0</v>
      </c>
      <c r="S2062">
        <f t="shared" si="261"/>
        <v>1</v>
      </c>
      <c r="T2062">
        <f t="shared" si="262"/>
        <v>0</v>
      </c>
      <c r="U2062">
        <f t="shared" si="263"/>
        <v>0</v>
      </c>
    </row>
    <row r="2063" spans="1:21" x14ac:dyDescent="0.25">
      <c r="A2063" s="118">
        <v>630</v>
      </c>
      <c r="B2063" s="118">
        <v>1099886</v>
      </c>
      <c r="C2063" s="118" t="s">
        <v>1153</v>
      </c>
      <c r="D2063" s="119">
        <f>VLOOKUP(B2063,'Maestro clientes'!A:C,3,0)</f>
        <v>23246</v>
      </c>
      <c r="E2063" s="119">
        <v>0</v>
      </c>
      <c r="F2063" s="119">
        <v>0</v>
      </c>
      <c r="G2063" s="119">
        <v>0</v>
      </c>
      <c r="H2063" s="119">
        <v>50</v>
      </c>
      <c r="I2063" s="119">
        <v>0</v>
      </c>
      <c r="J2063" s="119">
        <v>0</v>
      </c>
      <c r="K2063" s="119">
        <v>12</v>
      </c>
      <c r="L2063" s="119">
        <v>24</v>
      </c>
      <c r="M2063" s="119">
        <v>0</v>
      </c>
      <c r="N2063" s="39">
        <f t="shared" si="256"/>
        <v>0</v>
      </c>
      <c r="O2063" s="39">
        <f t="shared" si="257"/>
        <v>0</v>
      </c>
      <c r="P2063" s="39">
        <f t="shared" si="258"/>
        <v>0</v>
      </c>
      <c r="Q2063">
        <f t="shared" si="259"/>
        <v>0</v>
      </c>
      <c r="R2063">
        <f t="shared" si="260"/>
        <v>0</v>
      </c>
      <c r="S2063">
        <f t="shared" si="261"/>
        <v>0</v>
      </c>
      <c r="T2063">
        <f t="shared" si="262"/>
        <v>0</v>
      </c>
      <c r="U2063">
        <f t="shared" si="263"/>
        <v>0</v>
      </c>
    </row>
    <row r="2064" spans="1:21" x14ac:dyDescent="0.25">
      <c r="A2064" s="118">
        <v>630</v>
      </c>
      <c r="B2064" s="118">
        <v>1106001</v>
      </c>
      <c r="C2064" s="118" t="s">
        <v>2544</v>
      </c>
      <c r="D2064" s="119">
        <f>VLOOKUP(B2064,'Maestro clientes'!A:C,3,0)</f>
        <v>25561</v>
      </c>
      <c r="E2064" s="119">
        <v>0</v>
      </c>
      <c r="F2064" s="119">
        <v>0</v>
      </c>
      <c r="G2064" s="119">
        <v>0</v>
      </c>
      <c r="H2064" s="119">
        <v>0</v>
      </c>
      <c r="I2064" s="119">
        <v>0</v>
      </c>
      <c r="J2064" s="119">
        <v>0</v>
      </c>
      <c r="K2064" s="119">
        <v>0</v>
      </c>
      <c r="L2064" s="119">
        <v>10</v>
      </c>
      <c r="M2064" s="119">
        <v>0</v>
      </c>
      <c r="N2064" s="39">
        <f t="shared" si="256"/>
        <v>0</v>
      </c>
      <c r="O2064" s="39">
        <f t="shared" si="257"/>
        <v>0</v>
      </c>
      <c r="P2064" s="39">
        <f t="shared" si="258"/>
        <v>0</v>
      </c>
      <c r="Q2064">
        <f t="shared" si="259"/>
        <v>0</v>
      </c>
      <c r="R2064">
        <f t="shared" si="260"/>
        <v>0</v>
      </c>
      <c r="S2064">
        <f t="shared" si="261"/>
        <v>0</v>
      </c>
      <c r="T2064">
        <f t="shared" si="262"/>
        <v>0</v>
      </c>
      <c r="U2064">
        <f t="shared" si="263"/>
        <v>0</v>
      </c>
    </row>
    <row r="2065" spans="1:21" x14ac:dyDescent="0.25">
      <c r="A2065" s="118">
        <v>630</v>
      </c>
      <c r="B2065" s="118">
        <v>1114798</v>
      </c>
      <c r="C2065" s="118" t="s">
        <v>2273</v>
      </c>
      <c r="D2065" s="119">
        <f>VLOOKUP(B2065,'Maestro clientes'!A:C,3,0)</f>
        <v>30961</v>
      </c>
      <c r="E2065" s="119">
        <v>0</v>
      </c>
      <c r="F2065" s="119">
        <v>0</v>
      </c>
      <c r="G2065" s="119">
        <v>0</v>
      </c>
      <c r="H2065" s="119">
        <v>0</v>
      </c>
      <c r="I2065" s="119">
        <v>0</v>
      </c>
      <c r="J2065" s="119">
        <v>0</v>
      </c>
      <c r="K2065" s="119">
        <v>3</v>
      </c>
      <c r="L2065" s="119">
        <v>0</v>
      </c>
      <c r="M2065" s="119">
        <v>0</v>
      </c>
      <c r="N2065" s="39">
        <f t="shared" si="256"/>
        <v>0</v>
      </c>
      <c r="O2065" s="39">
        <f t="shared" si="257"/>
        <v>0</v>
      </c>
      <c r="P2065" s="39">
        <f t="shared" si="258"/>
        <v>0</v>
      </c>
      <c r="Q2065">
        <f t="shared" si="259"/>
        <v>0</v>
      </c>
      <c r="R2065">
        <f t="shared" si="260"/>
        <v>0</v>
      </c>
      <c r="S2065">
        <f t="shared" si="261"/>
        <v>0</v>
      </c>
      <c r="T2065">
        <f t="shared" si="262"/>
        <v>0</v>
      </c>
      <c r="U2065">
        <f t="shared" si="263"/>
        <v>0</v>
      </c>
    </row>
    <row r="2066" spans="1:21" x14ac:dyDescent="0.25">
      <c r="A2066" s="118">
        <v>630</v>
      </c>
      <c r="B2066" s="118">
        <v>1114909</v>
      </c>
      <c r="C2066" s="118" t="s">
        <v>1317</v>
      </c>
      <c r="D2066" s="119">
        <f>VLOOKUP(B2066,'Maestro clientes'!A:C,3,0)</f>
        <v>31008</v>
      </c>
      <c r="E2066" s="119">
        <v>90</v>
      </c>
      <c r="F2066" s="119">
        <v>6</v>
      </c>
      <c r="G2066" s="119">
        <v>48</v>
      </c>
      <c r="H2066" s="119">
        <v>0</v>
      </c>
      <c r="I2066" s="119">
        <v>0</v>
      </c>
      <c r="J2066" s="119">
        <v>0</v>
      </c>
      <c r="K2066" s="119">
        <v>0</v>
      </c>
      <c r="L2066" s="119">
        <v>0</v>
      </c>
      <c r="M2066" s="119">
        <v>0</v>
      </c>
      <c r="N2066" s="39">
        <f t="shared" si="256"/>
        <v>1</v>
      </c>
      <c r="O2066" s="39">
        <f t="shared" si="257"/>
        <v>0</v>
      </c>
      <c r="P2066" s="39">
        <f t="shared" si="258"/>
        <v>1</v>
      </c>
      <c r="Q2066">
        <f t="shared" si="259"/>
        <v>0</v>
      </c>
      <c r="R2066">
        <f t="shared" si="260"/>
        <v>0</v>
      </c>
      <c r="S2066">
        <f t="shared" si="261"/>
        <v>0</v>
      </c>
      <c r="T2066">
        <f t="shared" si="262"/>
        <v>0</v>
      </c>
      <c r="U2066">
        <f t="shared" si="263"/>
        <v>0</v>
      </c>
    </row>
    <row r="2067" spans="1:21" x14ac:dyDescent="0.25">
      <c r="A2067" s="118">
        <v>630</v>
      </c>
      <c r="B2067" s="118">
        <v>1115907</v>
      </c>
      <c r="C2067" s="118" t="s">
        <v>1318</v>
      </c>
      <c r="D2067" s="119">
        <f>VLOOKUP(B2067,'Maestro clientes'!A:C,3,0)</f>
        <v>31475</v>
      </c>
      <c r="E2067" s="119">
        <v>45</v>
      </c>
      <c r="F2067" s="119">
        <v>144</v>
      </c>
      <c r="G2067" s="119">
        <v>60</v>
      </c>
      <c r="H2067" s="119">
        <v>20</v>
      </c>
      <c r="I2067" s="119">
        <v>0</v>
      </c>
      <c r="J2067" s="119">
        <v>0</v>
      </c>
      <c r="K2067" s="119">
        <v>9</v>
      </c>
      <c r="L2067" s="119">
        <v>0</v>
      </c>
      <c r="M2067" s="119">
        <v>96</v>
      </c>
      <c r="N2067" s="39">
        <f t="shared" si="256"/>
        <v>1</v>
      </c>
      <c r="O2067" s="39">
        <f t="shared" si="257"/>
        <v>1</v>
      </c>
      <c r="P2067" s="39">
        <f t="shared" si="258"/>
        <v>1</v>
      </c>
      <c r="Q2067">
        <f t="shared" si="259"/>
        <v>0</v>
      </c>
      <c r="R2067">
        <f t="shared" si="260"/>
        <v>0</v>
      </c>
      <c r="S2067">
        <f t="shared" si="261"/>
        <v>0</v>
      </c>
      <c r="T2067">
        <f t="shared" si="262"/>
        <v>0</v>
      </c>
      <c r="U2067">
        <f t="shared" si="263"/>
        <v>1</v>
      </c>
    </row>
    <row r="2068" spans="1:21" x14ac:dyDescent="0.25">
      <c r="A2068" s="118">
        <v>630</v>
      </c>
      <c r="B2068" s="118">
        <v>1115908</v>
      </c>
      <c r="C2068" s="118" t="s">
        <v>1056</v>
      </c>
      <c r="D2068" s="119">
        <f>VLOOKUP(B2068,'Maestro clientes'!A:C,3,0)</f>
        <v>31477</v>
      </c>
      <c r="E2068" s="119">
        <v>0</v>
      </c>
      <c r="F2068" s="119">
        <v>0</v>
      </c>
      <c r="G2068" s="119">
        <v>0</v>
      </c>
      <c r="H2068" s="119">
        <v>0</v>
      </c>
      <c r="I2068" s="119">
        <v>0</v>
      </c>
      <c r="J2068" s="119">
        <v>0</v>
      </c>
      <c r="K2068" s="119">
        <v>48</v>
      </c>
      <c r="L2068" s="119">
        <v>60</v>
      </c>
      <c r="M2068" s="119">
        <v>0</v>
      </c>
      <c r="N2068" s="39">
        <f t="shared" si="256"/>
        <v>0</v>
      </c>
      <c r="O2068" s="39">
        <f t="shared" si="257"/>
        <v>0</v>
      </c>
      <c r="P2068" s="39">
        <f t="shared" si="258"/>
        <v>0</v>
      </c>
      <c r="Q2068">
        <f t="shared" si="259"/>
        <v>0</v>
      </c>
      <c r="R2068">
        <f t="shared" si="260"/>
        <v>0</v>
      </c>
      <c r="S2068">
        <f t="shared" si="261"/>
        <v>1</v>
      </c>
      <c r="T2068">
        <f t="shared" si="262"/>
        <v>1</v>
      </c>
      <c r="U2068">
        <f t="shared" si="263"/>
        <v>0</v>
      </c>
    </row>
    <row r="2069" spans="1:21" x14ac:dyDescent="0.25">
      <c r="A2069" s="118">
        <v>630</v>
      </c>
      <c r="B2069" s="118">
        <v>1119987</v>
      </c>
      <c r="C2069" s="118" t="s">
        <v>1319</v>
      </c>
      <c r="D2069" s="119">
        <f>VLOOKUP(B2069,'Maestro clientes'!A:C,3,0)</f>
        <v>34063</v>
      </c>
      <c r="E2069" s="119">
        <v>108</v>
      </c>
      <c r="F2069" s="119">
        <v>318</v>
      </c>
      <c r="G2069" s="119">
        <v>0</v>
      </c>
      <c r="H2069" s="119">
        <v>100</v>
      </c>
      <c r="I2069" s="119">
        <v>0</v>
      </c>
      <c r="J2069" s="119">
        <v>0</v>
      </c>
      <c r="K2069" s="119">
        <v>180</v>
      </c>
      <c r="L2069" s="119">
        <v>120</v>
      </c>
      <c r="M2069" s="119">
        <v>72</v>
      </c>
      <c r="N2069" s="39">
        <f t="shared" si="256"/>
        <v>1</v>
      </c>
      <c r="O2069" s="39">
        <f t="shared" si="257"/>
        <v>1</v>
      </c>
      <c r="P2069" s="39">
        <f t="shared" si="258"/>
        <v>0</v>
      </c>
      <c r="Q2069">
        <f t="shared" si="259"/>
        <v>0</v>
      </c>
      <c r="R2069">
        <f t="shared" si="260"/>
        <v>0</v>
      </c>
      <c r="S2069">
        <f t="shared" si="261"/>
        <v>1</v>
      </c>
      <c r="T2069">
        <f t="shared" si="262"/>
        <v>1</v>
      </c>
      <c r="U2069">
        <f t="shared" si="263"/>
        <v>1</v>
      </c>
    </row>
    <row r="2070" spans="1:21" x14ac:dyDescent="0.25">
      <c r="A2070" s="118">
        <v>630</v>
      </c>
      <c r="B2070" s="118">
        <v>1121657</v>
      </c>
      <c r="C2070" s="118" t="s">
        <v>1119</v>
      </c>
      <c r="D2070" s="119">
        <f>VLOOKUP(B2070,'Maestro clientes'!A:C,3,0)</f>
        <v>35361</v>
      </c>
      <c r="E2070" s="119">
        <v>0</v>
      </c>
      <c r="F2070" s="119">
        <v>54</v>
      </c>
      <c r="G2070" s="119">
        <v>0</v>
      </c>
      <c r="H2070" s="119">
        <v>0</v>
      </c>
      <c r="I2070" s="119">
        <v>12</v>
      </c>
      <c r="J2070" s="119">
        <v>0</v>
      </c>
      <c r="K2070" s="119">
        <v>12</v>
      </c>
      <c r="L2070" s="119">
        <v>0</v>
      </c>
      <c r="M2070" s="119">
        <v>0</v>
      </c>
      <c r="N2070" s="39">
        <f t="shared" si="256"/>
        <v>0</v>
      </c>
      <c r="O2070" s="39">
        <f t="shared" si="257"/>
        <v>1</v>
      </c>
      <c r="P2070" s="39">
        <f t="shared" si="258"/>
        <v>0</v>
      </c>
      <c r="Q2070">
        <f t="shared" si="259"/>
        <v>0</v>
      </c>
      <c r="R2070">
        <f t="shared" si="260"/>
        <v>0</v>
      </c>
      <c r="S2070">
        <f t="shared" si="261"/>
        <v>0</v>
      </c>
      <c r="T2070">
        <f t="shared" si="262"/>
        <v>0</v>
      </c>
      <c r="U2070">
        <f t="shared" si="263"/>
        <v>0</v>
      </c>
    </row>
    <row r="2071" spans="1:21" x14ac:dyDescent="0.25">
      <c r="A2071" s="118">
        <v>630</v>
      </c>
      <c r="B2071" s="118">
        <v>1133007</v>
      </c>
      <c r="C2071" s="118" t="s">
        <v>2764</v>
      </c>
      <c r="D2071" s="119">
        <f>VLOOKUP(B2071,'Maestro clientes'!A:C,3,0)</f>
        <v>39656</v>
      </c>
      <c r="E2071" s="119">
        <v>24</v>
      </c>
      <c r="F2071" s="119">
        <v>60</v>
      </c>
      <c r="G2071" s="119">
        <v>0</v>
      </c>
      <c r="H2071" s="119">
        <v>0</v>
      </c>
      <c r="I2071" s="119">
        <v>0</v>
      </c>
      <c r="J2071" s="119">
        <v>0</v>
      </c>
      <c r="K2071" s="119">
        <v>120</v>
      </c>
      <c r="L2071" s="119">
        <v>0</v>
      </c>
      <c r="M2071" s="119">
        <v>0</v>
      </c>
      <c r="N2071" s="39">
        <f t="shared" si="256"/>
        <v>1</v>
      </c>
      <c r="O2071" s="39">
        <f t="shared" si="257"/>
        <v>1</v>
      </c>
      <c r="P2071" s="39">
        <f t="shared" si="258"/>
        <v>0</v>
      </c>
      <c r="Q2071">
        <f t="shared" si="259"/>
        <v>0</v>
      </c>
      <c r="R2071">
        <f t="shared" si="260"/>
        <v>0</v>
      </c>
      <c r="S2071">
        <f t="shared" si="261"/>
        <v>1</v>
      </c>
      <c r="T2071">
        <f t="shared" si="262"/>
        <v>0</v>
      </c>
      <c r="U2071">
        <f t="shared" si="263"/>
        <v>0</v>
      </c>
    </row>
    <row r="2072" spans="1:21" x14ac:dyDescent="0.25">
      <c r="A2072" s="118">
        <v>630</v>
      </c>
      <c r="B2072" s="118">
        <v>1133356</v>
      </c>
      <c r="C2072" s="118" t="s">
        <v>1700</v>
      </c>
      <c r="D2072" s="119">
        <f>VLOOKUP(B2072,'Maestro clientes'!A:C,3,0)</f>
        <v>39771</v>
      </c>
      <c r="E2072" s="119">
        <v>0</v>
      </c>
      <c r="F2072" s="119">
        <v>6</v>
      </c>
      <c r="G2072" s="119">
        <v>0</v>
      </c>
      <c r="H2072" s="119">
        <v>0</v>
      </c>
      <c r="I2072" s="119">
        <v>0</v>
      </c>
      <c r="J2072" s="119">
        <v>0</v>
      </c>
      <c r="K2072" s="119">
        <v>12</v>
      </c>
      <c r="L2072" s="119">
        <v>12</v>
      </c>
      <c r="M2072" s="119">
        <v>0</v>
      </c>
      <c r="N2072" s="39">
        <f t="shared" si="256"/>
        <v>0</v>
      </c>
      <c r="O2072" s="39">
        <f t="shared" si="257"/>
        <v>0</v>
      </c>
      <c r="P2072" s="39">
        <f t="shared" si="258"/>
        <v>0</v>
      </c>
      <c r="Q2072">
        <f t="shared" si="259"/>
        <v>0</v>
      </c>
      <c r="R2072">
        <f t="shared" si="260"/>
        <v>0</v>
      </c>
      <c r="S2072">
        <f t="shared" si="261"/>
        <v>0</v>
      </c>
      <c r="T2072">
        <f t="shared" si="262"/>
        <v>0</v>
      </c>
      <c r="U2072">
        <f t="shared" si="263"/>
        <v>0</v>
      </c>
    </row>
    <row r="2073" spans="1:21" x14ac:dyDescent="0.25">
      <c r="A2073" s="118">
        <v>630</v>
      </c>
      <c r="B2073" s="118">
        <v>1070822</v>
      </c>
      <c r="C2073" s="118" t="s">
        <v>3032</v>
      </c>
      <c r="D2073" s="119">
        <f>VLOOKUP(B2073,'Maestro clientes'!A:C,3,0)</f>
        <v>9184</v>
      </c>
      <c r="E2073" s="119">
        <v>0</v>
      </c>
      <c r="F2073" s="119">
        <v>0</v>
      </c>
      <c r="G2073" s="119">
        <v>30</v>
      </c>
      <c r="H2073" s="119">
        <v>0</v>
      </c>
      <c r="I2073" s="119">
        <v>15</v>
      </c>
      <c r="J2073" s="119">
        <v>0</v>
      </c>
      <c r="K2073" s="119">
        <v>0</v>
      </c>
      <c r="L2073" s="119">
        <v>96</v>
      </c>
      <c r="M2073" s="119">
        <v>0</v>
      </c>
      <c r="N2073" s="39">
        <f t="shared" si="256"/>
        <v>0</v>
      </c>
      <c r="O2073" s="39">
        <f t="shared" si="257"/>
        <v>0</v>
      </c>
      <c r="P2073" s="39">
        <f t="shared" si="258"/>
        <v>1</v>
      </c>
      <c r="Q2073">
        <f t="shared" si="259"/>
        <v>0</v>
      </c>
      <c r="R2073">
        <f t="shared" si="260"/>
        <v>0</v>
      </c>
      <c r="S2073">
        <f t="shared" si="261"/>
        <v>0</v>
      </c>
      <c r="T2073">
        <f t="shared" si="262"/>
        <v>1</v>
      </c>
      <c r="U2073">
        <f t="shared" si="263"/>
        <v>0</v>
      </c>
    </row>
    <row r="2074" spans="1:21" x14ac:dyDescent="0.25">
      <c r="A2074" s="118">
        <v>630</v>
      </c>
      <c r="B2074" s="118">
        <v>1115259</v>
      </c>
      <c r="C2074" s="118" t="s">
        <v>3265</v>
      </c>
      <c r="D2074" s="119">
        <f>VLOOKUP(B2074,'Maestro clientes'!A:C,3,0)</f>
        <v>31162</v>
      </c>
      <c r="E2074" s="119">
        <v>9</v>
      </c>
      <c r="F2074" s="119">
        <v>0</v>
      </c>
      <c r="G2074" s="119">
        <v>12</v>
      </c>
      <c r="H2074" s="119">
        <v>0</v>
      </c>
      <c r="I2074" s="119">
        <v>0</v>
      </c>
      <c r="J2074" s="119">
        <v>0</v>
      </c>
      <c r="K2074" s="119">
        <v>63</v>
      </c>
      <c r="L2074" s="119">
        <v>22</v>
      </c>
      <c r="M2074" s="119">
        <v>0</v>
      </c>
      <c r="N2074" s="39">
        <f t="shared" si="256"/>
        <v>0</v>
      </c>
      <c r="O2074" s="39">
        <f t="shared" si="257"/>
        <v>0</v>
      </c>
      <c r="P2074" s="39">
        <f t="shared" si="258"/>
        <v>0</v>
      </c>
      <c r="Q2074">
        <f t="shared" si="259"/>
        <v>0</v>
      </c>
      <c r="R2074">
        <f t="shared" si="260"/>
        <v>0</v>
      </c>
      <c r="S2074">
        <f t="shared" si="261"/>
        <v>1</v>
      </c>
      <c r="T2074">
        <f t="shared" si="262"/>
        <v>0</v>
      </c>
      <c r="U2074">
        <f t="shared" si="263"/>
        <v>0</v>
      </c>
    </row>
    <row r="2075" spans="1:21" x14ac:dyDescent="0.25">
      <c r="A2075" s="118">
        <v>630</v>
      </c>
      <c r="B2075" s="118">
        <v>1127050</v>
      </c>
      <c r="C2075" s="118" t="s">
        <v>3266</v>
      </c>
      <c r="D2075" s="119">
        <f>VLOOKUP(B2075,'Maestro clientes'!A:C,3,0)</f>
        <v>37942</v>
      </c>
      <c r="E2075" s="119">
        <v>16</v>
      </c>
      <c r="F2075" s="119">
        <v>24</v>
      </c>
      <c r="G2075" s="119">
        <v>0</v>
      </c>
      <c r="H2075" s="119">
        <v>0</v>
      </c>
      <c r="I2075" s="119">
        <v>0</v>
      </c>
      <c r="J2075" s="119">
        <v>0</v>
      </c>
      <c r="K2075" s="119">
        <v>0</v>
      </c>
      <c r="L2075" s="119">
        <v>24</v>
      </c>
      <c r="M2075" s="119">
        <v>0</v>
      </c>
      <c r="N2075" s="39">
        <f t="shared" si="256"/>
        <v>0</v>
      </c>
      <c r="O2075" s="39">
        <f t="shared" si="257"/>
        <v>1</v>
      </c>
      <c r="P2075" s="39">
        <f t="shared" si="258"/>
        <v>0</v>
      </c>
      <c r="Q2075">
        <f t="shared" si="259"/>
        <v>0</v>
      </c>
      <c r="R2075">
        <f t="shared" si="260"/>
        <v>0</v>
      </c>
      <c r="S2075">
        <f t="shared" si="261"/>
        <v>0</v>
      </c>
      <c r="T2075">
        <f t="shared" si="262"/>
        <v>0</v>
      </c>
      <c r="U2075">
        <f t="shared" si="263"/>
        <v>0</v>
      </c>
    </row>
    <row r="2076" spans="1:21" x14ac:dyDescent="0.25">
      <c r="A2076" s="118">
        <v>630</v>
      </c>
      <c r="B2076" s="118">
        <v>1131843</v>
      </c>
      <c r="C2076" s="118" t="s">
        <v>2943</v>
      </c>
      <c r="D2076" s="119">
        <f>VLOOKUP(B2076,'Maestro clientes'!A:C,3,0)</f>
        <v>39408</v>
      </c>
      <c r="E2076" s="119">
        <v>180</v>
      </c>
      <c r="F2076" s="119">
        <v>0</v>
      </c>
      <c r="G2076" s="119">
        <v>0</v>
      </c>
      <c r="H2076" s="119">
        <v>0</v>
      </c>
      <c r="I2076" s="119">
        <v>0</v>
      </c>
      <c r="J2076" s="119">
        <v>0</v>
      </c>
      <c r="K2076" s="119">
        <v>0</v>
      </c>
      <c r="L2076" s="119">
        <v>60</v>
      </c>
      <c r="M2076" s="119">
        <v>360</v>
      </c>
      <c r="N2076" s="39">
        <f t="shared" si="256"/>
        <v>1</v>
      </c>
      <c r="O2076" s="39">
        <f t="shared" si="257"/>
        <v>0</v>
      </c>
      <c r="P2076" s="39">
        <f t="shared" si="258"/>
        <v>0</v>
      </c>
      <c r="Q2076">
        <f t="shared" si="259"/>
        <v>0</v>
      </c>
      <c r="R2076">
        <f t="shared" si="260"/>
        <v>0</v>
      </c>
      <c r="S2076">
        <f t="shared" si="261"/>
        <v>0</v>
      </c>
      <c r="T2076">
        <f t="shared" si="262"/>
        <v>1</v>
      </c>
      <c r="U2076">
        <f t="shared" si="263"/>
        <v>1</v>
      </c>
    </row>
    <row r="2077" spans="1:21" x14ac:dyDescent="0.25">
      <c r="A2077" s="118">
        <v>630</v>
      </c>
      <c r="B2077" s="118">
        <v>1143831</v>
      </c>
      <c r="C2077" s="118" t="s">
        <v>3267</v>
      </c>
      <c r="D2077" s="119">
        <f>VLOOKUP(B2077,'Maestro clientes'!A:C,3,0)</f>
        <v>41331</v>
      </c>
      <c r="E2077" s="119">
        <v>118</v>
      </c>
      <c r="F2077" s="119">
        <v>0</v>
      </c>
      <c r="G2077" s="119">
        <v>0</v>
      </c>
      <c r="H2077" s="119">
        <v>0</v>
      </c>
      <c r="I2077" s="119">
        <v>0</v>
      </c>
      <c r="J2077" s="119">
        <v>0</v>
      </c>
      <c r="K2077" s="119">
        <v>0</v>
      </c>
      <c r="L2077" s="119">
        <v>0</v>
      </c>
      <c r="M2077" s="119">
        <v>0</v>
      </c>
      <c r="N2077" s="39">
        <f t="shared" si="256"/>
        <v>1</v>
      </c>
      <c r="O2077" s="39">
        <f t="shared" si="257"/>
        <v>0</v>
      </c>
      <c r="P2077" s="39">
        <f t="shared" si="258"/>
        <v>0</v>
      </c>
      <c r="Q2077">
        <f t="shared" si="259"/>
        <v>0</v>
      </c>
      <c r="R2077">
        <f t="shared" si="260"/>
        <v>0</v>
      </c>
      <c r="S2077">
        <f t="shared" si="261"/>
        <v>0</v>
      </c>
      <c r="T2077">
        <f t="shared" si="262"/>
        <v>0</v>
      </c>
      <c r="U2077">
        <f t="shared" si="263"/>
        <v>0</v>
      </c>
    </row>
    <row r="2078" spans="1:21" x14ac:dyDescent="0.25">
      <c r="A2078" s="118">
        <v>635</v>
      </c>
      <c r="B2078" s="118">
        <v>1059884</v>
      </c>
      <c r="C2078" s="118" t="s">
        <v>1689</v>
      </c>
      <c r="D2078" s="119">
        <f>VLOOKUP(B2078,'Maestro clientes'!A:C,3,0)</f>
        <v>10019</v>
      </c>
      <c r="E2078" s="119">
        <v>0</v>
      </c>
      <c r="F2078" s="119">
        <v>3</v>
      </c>
      <c r="G2078" s="119">
        <v>0</v>
      </c>
      <c r="H2078" s="119">
        <v>0</v>
      </c>
      <c r="I2078" s="119">
        <v>0</v>
      </c>
      <c r="J2078" s="119">
        <v>0</v>
      </c>
      <c r="K2078" s="119">
        <v>180</v>
      </c>
      <c r="L2078" s="119">
        <v>0</v>
      </c>
      <c r="M2078" s="119">
        <v>36</v>
      </c>
      <c r="N2078" s="39">
        <f t="shared" si="256"/>
        <v>0</v>
      </c>
      <c r="O2078" s="39">
        <f t="shared" si="257"/>
        <v>0</v>
      </c>
      <c r="P2078" s="39">
        <f t="shared" si="258"/>
        <v>0</v>
      </c>
      <c r="Q2078">
        <f t="shared" si="259"/>
        <v>0</v>
      </c>
      <c r="R2078">
        <f t="shared" si="260"/>
        <v>0</v>
      </c>
      <c r="S2078">
        <f t="shared" si="261"/>
        <v>1</v>
      </c>
      <c r="T2078">
        <f t="shared" si="262"/>
        <v>0</v>
      </c>
      <c r="U2078">
        <f t="shared" si="263"/>
        <v>1</v>
      </c>
    </row>
    <row r="2079" spans="1:21" x14ac:dyDescent="0.25">
      <c r="A2079" s="118">
        <v>635</v>
      </c>
      <c r="B2079" s="118">
        <v>1061053</v>
      </c>
      <c r="C2079" s="118" t="s">
        <v>1690</v>
      </c>
      <c r="D2079" s="119">
        <f>VLOOKUP(B2079,'Maestro clientes'!A:C,3,0)</f>
        <v>11752</v>
      </c>
      <c r="E2079" s="119">
        <v>8</v>
      </c>
      <c r="F2079" s="119">
        <v>0</v>
      </c>
      <c r="G2079" s="119">
        <v>0</v>
      </c>
      <c r="H2079" s="119">
        <v>0</v>
      </c>
      <c r="I2079" s="119">
        <v>0</v>
      </c>
      <c r="J2079" s="119">
        <v>0</v>
      </c>
      <c r="K2079" s="119">
        <v>0</v>
      </c>
      <c r="L2079" s="119">
        <v>0</v>
      </c>
      <c r="M2079" s="119">
        <v>0</v>
      </c>
      <c r="N2079" s="39">
        <f t="shared" si="256"/>
        <v>0</v>
      </c>
      <c r="O2079" s="39">
        <f t="shared" si="257"/>
        <v>0</v>
      </c>
      <c r="P2079" s="39">
        <f t="shared" si="258"/>
        <v>0</v>
      </c>
      <c r="Q2079">
        <f t="shared" si="259"/>
        <v>0</v>
      </c>
      <c r="R2079">
        <f t="shared" si="260"/>
        <v>0</v>
      </c>
      <c r="S2079">
        <f t="shared" si="261"/>
        <v>0</v>
      </c>
      <c r="T2079">
        <f t="shared" si="262"/>
        <v>0</v>
      </c>
      <c r="U2079">
        <f t="shared" si="263"/>
        <v>0</v>
      </c>
    </row>
    <row r="2080" spans="1:21" x14ac:dyDescent="0.25">
      <c r="A2080" s="118">
        <v>635</v>
      </c>
      <c r="B2080" s="118">
        <v>1061612</v>
      </c>
      <c r="C2080" s="118" t="s">
        <v>1057</v>
      </c>
      <c r="D2080" s="119">
        <f>VLOOKUP(B2080,'Maestro clientes'!A:C,3,0)</f>
        <v>12573</v>
      </c>
      <c r="E2080" s="119">
        <v>18</v>
      </c>
      <c r="F2080" s="119">
        <v>0</v>
      </c>
      <c r="G2080" s="119">
        <v>0</v>
      </c>
      <c r="H2080" s="119">
        <v>0</v>
      </c>
      <c r="I2080" s="119">
        <v>0</v>
      </c>
      <c r="J2080" s="119">
        <v>0</v>
      </c>
      <c r="K2080" s="119">
        <v>48</v>
      </c>
      <c r="L2080" s="119">
        <v>0</v>
      </c>
      <c r="M2080" s="119">
        <v>12</v>
      </c>
      <c r="N2080" s="39">
        <f t="shared" si="256"/>
        <v>1</v>
      </c>
      <c r="O2080" s="39">
        <f t="shared" si="257"/>
        <v>0</v>
      </c>
      <c r="P2080" s="39">
        <f t="shared" si="258"/>
        <v>0</v>
      </c>
      <c r="Q2080">
        <f t="shared" si="259"/>
        <v>0</v>
      </c>
      <c r="R2080">
        <f t="shared" si="260"/>
        <v>0</v>
      </c>
      <c r="S2080">
        <f t="shared" si="261"/>
        <v>1</v>
      </c>
      <c r="T2080">
        <f t="shared" si="262"/>
        <v>0</v>
      </c>
      <c r="U2080">
        <f t="shared" si="263"/>
        <v>1</v>
      </c>
    </row>
    <row r="2081" spans="1:21" x14ac:dyDescent="0.25">
      <c r="A2081" s="118">
        <v>635</v>
      </c>
      <c r="B2081" s="118">
        <v>1061729</v>
      </c>
      <c r="C2081" s="118" t="s">
        <v>2810</v>
      </c>
      <c r="D2081" s="119">
        <f>VLOOKUP(B2081,'Maestro clientes'!A:C,3,0)</f>
        <v>12727</v>
      </c>
      <c r="E2081" s="119">
        <v>8</v>
      </c>
      <c r="F2081" s="119">
        <v>0</v>
      </c>
      <c r="G2081" s="119">
        <v>0</v>
      </c>
      <c r="H2081" s="119">
        <v>0</v>
      </c>
      <c r="I2081" s="119">
        <v>0</v>
      </c>
      <c r="J2081" s="119">
        <v>0</v>
      </c>
      <c r="K2081" s="119">
        <v>0</v>
      </c>
      <c r="L2081" s="119">
        <v>0</v>
      </c>
      <c r="M2081" s="119">
        <v>0</v>
      </c>
      <c r="N2081" s="39">
        <f t="shared" si="256"/>
        <v>0</v>
      </c>
      <c r="O2081" s="39">
        <f t="shared" si="257"/>
        <v>0</v>
      </c>
      <c r="P2081" s="39">
        <f t="shared" si="258"/>
        <v>0</v>
      </c>
      <c r="Q2081">
        <f t="shared" si="259"/>
        <v>0</v>
      </c>
      <c r="R2081">
        <f t="shared" si="260"/>
        <v>0</v>
      </c>
      <c r="S2081">
        <f t="shared" si="261"/>
        <v>0</v>
      </c>
      <c r="T2081">
        <f t="shared" si="262"/>
        <v>0</v>
      </c>
      <c r="U2081">
        <f t="shared" si="263"/>
        <v>0</v>
      </c>
    </row>
    <row r="2082" spans="1:21" x14ac:dyDescent="0.25">
      <c r="A2082" s="118">
        <v>635</v>
      </c>
      <c r="B2082" s="118">
        <v>1063560</v>
      </c>
      <c r="C2082" s="118" t="s">
        <v>1691</v>
      </c>
      <c r="D2082" s="119">
        <f>VLOOKUP(B2082,'Maestro clientes'!A:C,3,0)</f>
        <v>15159</v>
      </c>
      <c r="E2082" s="119">
        <v>0</v>
      </c>
      <c r="F2082" s="119">
        <v>0</v>
      </c>
      <c r="G2082" s="119">
        <v>0</v>
      </c>
      <c r="H2082" s="119">
        <v>0</v>
      </c>
      <c r="I2082" s="119">
        <v>0</v>
      </c>
      <c r="J2082" s="119">
        <v>0</v>
      </c>
      <c r="K2082" s="119">
        <v>12</v>
      </c>
      <c r="L2082" s="119">
        <v>0</v>
      </c>
      <c r="M2082" s="119">
        <v>12</v>
      </c>
      <c r="N2082" s="39">
        <f t="shared" si="256"/>
        <v>0</v>
      </c>
      <c r="O2082" s="39">
        <f t="shared" si="257"/>
        <v>0</v>
      </c>
      <c r="P2082" s="39">
        <f t="shared" si="258"/>
        <v>0</v>
      </c>
      <c r="Q2082">
        <f t="shared" si="259"/>
        <v>0</v>
      </c>
      <c r="R2082">
        <f t="shared" si="260"/>
        <v>0</v>
      </c>
      <c r="S2082">
        <f t="shared" si="261"/>
        <v>0</v>
      </c>
      <c r="T2082">
        <f t="shared" si="262"/>
        <v>0</v>
      </c>
      <c r="U2082">
        <f t="shared" si="263"/>
        <v>1</v>
      </c>
    </row>
    <row r="2083" spans="1:21" x14ac:dyDescent="0.25">
      <c r="A2083" s="118">
        <v>635</v>
      </c>
      <c r="B2083" s="118">
        <v>1070133</v>
      </c>
      <c r="C2083" s="118" t="s">
        <v>2440</v>
      </c>
      <c r="D2083" s="119">
        <f>VLOOKUP(B2083,'Maestro clientes'!A:C,3,0)</f>
        <v>78308</v>
      </c>
      <c r="E2083" s="119">
        <v>0</v>
      </c>
      <c r="F2083" s="119">
        <v>0</v>
      </c>
      <c r="G2083" s="119">
        <v>0</v>
      </c>
      <c r="H2083" s="119">
        <v>0</v>
      </c>
      <c r="I2083" s="119">
        <v>0</v>
      </c>
      <c r="J2083" s="119">
        <v>0</v>
      </c>
      <c r="K2083" s="119">
        <v>24</v>
      </c>
      <c r="L2083" s="119">
        <v>0</v>
      </c>
      <c r="M2083" s="119">
        <v>0</v>
      </c>
      <c r="N2083" s="39">
        <f t="shared" si="256"/>
        <v>0</v>
      </c>
      <c r="O2083" s="39">
        <f t="shared" si="257"/>
        <v>0</v>
      </c>
      <c r="P2083" s="39">
        <f t="shared" si="258"/>
        <v>0</v>
      </c>
      <c r="Q2083">
        <f t="shared" si="259"/>
        <v>0</v>
      </c>
      <c r="R2083">
        <f t="shared" si="260"/>
        <v>0</v>
      </c>
      <c r="S2083">
        <f t="shared" si="261"/>
        <v>1</v>
      </c>
      <c r="T2083">
        <f t="shared" si="262"/>
        <v>0</v>
      </c>
      <c r="U2083">
        <f t="shared" si="263"/>
        <v>0</v>
      </c>
    </row>
    <row r="2084" spans="1:21" x14ac:dyDescent="0.25">
      <c r="A2084" s="118">
        <v>635</v>
      </c>
      <c r="B2084" s="118">
        <v>1070778</v>
      </c>
      <c r="C2084" s="118" t="s">
        <v>2811</v>
      </c>
      <c r="D2084" s="119">
        <f>VLOOKUP(B2084,'Maestro clientes'!A:C,3,0)</f>
        <v>9119</v>
      </c>
      <c r="E2084" s="119">
        <v>0</v>
      </c>
      <c r="F2084" s="119">
        <v>6</v>
      </c>
      <c r="G2084" s="119">
        <v>0</v>
      </c>
      <c r="H2084" s="119">
        <v>0</v>
      </c>
      <c r="I2084" s="119">
        <v>0</v>
      </c>
      <c r="J2084" s="119">
        <v>0</v>
      </c>
      <c r="K2084" s="119">
        <v>0</v>
      </c>
      <c r="L2084" s="119">
        <v>0</v>
      </c>
      <c r="M2084" s="119">
        <v>0</v>
      </c>
      <c r="N2084" s="39">
        <f t="shared" si="256"/>
        <v>0</v>
      </c>
      <c r="O2084" s="39">
        <f t="shared" si="257"/>
        <v>0</v>
      </c>
      <c r="P2084" s="39">
        <f t="shared" si="258"/>
        <v>0</v>
      </c>
      <c r="Q2084">
        <f t="shared" si="259"/>
        <v>0</v>
      </c>
      <c r="R2084">
        <f t="shared" si="260"/>
        <v>0</v>
      </c>
      <c r="S2084">
        <f t="shared" si="261"/>
        <v>0</v>
      </c>
      <c r="T2084">
        <f t="shared" si="262"/>
        <v>0</v>
      </c>
      <c r="U2084">
        <f t="shared" si="263"/>
        <v>0</v>
      </c>
    </row>
    <row r="2085" spans="1:21" x14ac:dyDescent="0.25">
      <c r="A2085" s="118">
        <v>635</v>
      </c>
      <c r="B2085" s="118">
        <v>1070830</v>
      </c>
      <c r="C2085" s="118" t="s">
        <v>2417</v>
      </c>
      <c r="D2085" s="119">
        <f>VLOOKUP(B2085,'Maestro clientes'!A:C,3,0)</f>
        <v>9201</v>
      </c>
      <c r="E2085" s="119">
        <v>0</v>
      </c>
      <c r="F2085" s="119">
        <v>0</v>
      </c>
      <c r="G2085" s="119">
        <v>0</v>
      </c>
      <c r="H2085" s="119">
        <v>0</v>
      </c>
      <c r="I2085" s="119">
        <v>0</v>
      </c>
      <c r="J2085" s="119">
        <v>0</v>
      </c>
      <c r="K2085" s="119">
        <v>24</v>
      </c>
      <c r="L2085" s="119">
        <v>0</v>
      </c>
      <c r="M2085" s="119">
        <v>0</v>
      </c>
      <c r="N2085" s="39">
        <f t="shared" si="256"/>
        <v>0</v>
      </c>
      <c r="O2085" s="39">
        <f t="shared" si="257"/>
        <v>0</v>
      </c>
      <c r="P2085" s="39">
        <f t="shared" si="258"/>
        <v>0</v>
      </c>
      <c r="Q2085">
        <f t="shared" si="259"/>
        <v>0</v>
      </c>
      <c r="R2085">
        <f t="shared" si="260"/>
        <v>0</v>
      </c>
      <c r="S2085">
        <f t="shared" si="261"/>
        <v>1</v>
      </c>
      <c r="T2085">
        <f t="shared" si="262"/>
        <v>0</v>
      </c>
      <c r="U2085">
        <f t="shared" si="263"/>
        <v>0</v>
      </c>
    </row>
    <row r="2086" spans="1:21" x14ac:dyDescent="0.25">
      <c r="A2086" s="118">
        <v>635</v>
      </c>
      <c r="B2086" s="118">
        <v>1096703</v>
      </c>
      <c r="C2086" s="118" t="s">
        <v>2779</v>
      </c>
      <c r="D2086" s="119">
        <f>VLOOKUP(B2086,'Maestro clientes'!A:C,3,0)</f>
        <v>17642</v>
      </c>
      <c r="E2086" s="119">
        <v>0</v>
      </c>
      <c r="F2086" s="119">
        <v>0</v>
      </c>
      <c r="G2086" s="119">
        <v>0</v>
      </c>
      <c r="H2086" s="119">
        <v>0</v>
      </c>
      <c r="I2086" s="119">
        <v>0</v>
      </c>
      <c r="J2086" s="119">
        <v>0</v>
      </c>
      <c r="K2086" s="119">
        <v>0</v>
      </c>
      <c r="L2086" s="119">
        <v>250</v>
      </c>
      <c r="M2086" s="119">
        <v>0</v>
      </c>
      <c r="N2086" s="39">
        <f t="shared" si="256"/>
        <v>0</v>
      </c>
      <c r="O2086" s="39">
        <f t="shared" si="257"/>
        <v>0</v>
      </c>
      <c r="P2086" s="39">
        <f t="shared" si="258"/>
        <v>0</v>
      </c>
      <c r="Q2086">
        <f t="shared" si="259"/>
        <v>0</v>
      </c>
      <c r="R2086">
        <f t="shared" si="260"/>
        <v>0</v>
      </c>
      <c r="S2086">
        <f t="shared" si="261"/>
        <v>0</v>
      </c>
      <c r="T2086">
        <f t="shared" si="262"/>
        <v>1</v>
      </c>
      <c r="U2086">
        <f t="shared" si="263"/>
        <v>0</v>
      </c>
    </row>
    <row r="2087" spans="1:21" x14ac:dyDescent="0.25">
      <c r="A2087" s="118">
        <v>635</v>
      </c>
      <c r="B2087" s="118">
        <v>1104453</v>
      </c>
      <c r="C2087" s="118" t="s">
        <v>2215</v>
      </c>
      <c r="D2087" s="119">
        <f>VLOOKUP(B2087,'Maestro clientes'!A:C,3,0)</f>
        <v>22225</v>
      </c>
      <c r="E2087" s="119">
        <v>0</v>
      </c>
      <c r="F2087" s="119">
        <v>144</v>
      </c>
      <c r="G2087" s="119">
        <v>0</v>
      </c>
      <c r="H2087" s="119">
        <v>0</v>
      </c>
      <c r="I2087" s="119">
        <v>0</v>
      </c>
      <c r="J2087" s="119">
        <v>0</v>
      </c>
      <c r="K2087" s="119">
        <v>60</v>
      </c>
      <c r="L2087" s="119">
        <v>0</v>
      </c>
      <c r="M2087" s="119">
        <v>0</v>
      </c>
      <c r="N2087" s="39">
        <f t="shared" si="256"/>
        <v>0</v>
      </c>
      <c r="O2087" s="39">
        <f t="shared" si="257"/>
        <v>1</v>
      </c>
      <c r="P2087" s="39">
        <f t="shared" si="258"/>
        <v>0</v>
      </c>
      <c r="Q2087">
        <f t="shared" si="259"/>
        <v>0</v>
      </c>
      <c r="R2087">
        <f t="shared" si="260"/>
        <v>0</v>
      </c>
      <c r="S2087">
        <f t="shared" si="261"/>
        <v>1</v>
      </c>
      <c r="T2087">
        <f t="shared" si="262"/>
        <v>0</v>
      </c>
      <c r="U2087">
        <f t="shared" si="263"/>
        <v>0</v>
      </c>
    </row>
    <row r="2088" spans="1:21" x14ac:dyDescent="0.25">
      <c r="A2088" s="118">
        <v>635</v>
      </c>
      <c r="B2088" s="118">
        <v>1118862</v>
      </c>
      <c r="C2088" s="118" t="s">
        <v>2441</v>
      </c>
      <c r="D2088" s="119">
        <f>VLOOKUP(B2088,'Maestro clientes'!A:C,3,0)</f>
        <v>33163</v>
      </c>
      <c r="E2088" s="119">
        <v>0</v>
      </c>
      <c r="F2088" s="119">
        <v>0</v>
      </c>
      <c r="G2088" s="119">
        <v>0</v>
      </c>
      <c r="H2088" s="119">
        <v>0</v>
      </c>
      <c r="I2088" s="119">
        <v>0</v>
      </c>
      <c r="J2088" s="119">
        <v>0</v>
      </c>
      <c r="K2088" s="119">
        <v>39</v>
      </c>
      <c r="L2088" s="119">
        <v>0</v>
      </c>
      <c r="M2088" s="119">
        <v>0</v>
      </c>
      <c r="N2088" s="39">
        <f t="shared" si="256"/>
        <v>0</v>
      </c>
      <c r="O2088" s="39">
        <f t="shared" si="257"/>
        <v>0</v>
      </c>
      <c r="P2088" s="39">
        <f t="shared" si="258"/>
        <v>0</v>
      </c>
      <c r="Q2088">
        <f t="shared" si="259"/>
        <v>0</v>
      </c>
      <c r="R2088">
        <f t="shared" si="260"/>
        <v>0</v>
      </c>
      <c r="S2088">
        <f t="shared" si="261"/>
        <v>1</v>
      </c>
      <c r="T2088">
        <f t="shared" si="262"/>
        <v>0</v>
      </c>
      <c r="U2088">
        <f t="shared" si="263"/>
        <v>0</v>
      </c>
    </row>
    <row r="2089" spans="1:21" x14ac:dyDescent="0.25">
      <c r="A2089" s="118">
        <v>635</v>
      </c>
      <c r="B2089" s="118">
        <v>1118873</v>
      </c>
      <c r="C2089" s="118" t="s">
        <v>1058</v>
      </c>
      <c r="D2089" s="119">
        <f>VLOOKUP(B2089,'Maestro clientes'!A:C,3,0)</f>
        <v>33181</v>
      </c>
      <c r="E2089" s="119">
        <v>0</v>
      </c>
      <c r="F2089" s="119">
        <v>0</v>
      </c>
      <c r="G2089" s="119">
        <v>0</v>
      </c>
      <c r="H2089" s="119">
        <v>20</v>
      </c>
      <c r="I2089" s="119">
        <v>0</v>
      </c>
      <c r="J2089" s="119">
        <v>0</v>
      </c>
      <c r="K2089" s="119">
        <v>0</v>
      </c>
      <c r="L2089" s="119">
        <v>0</v>
      </c>
      <c r="M2089" s="119">
        <v>0</v>
      </c>
      <c r="N2089" s="39">
        <f t="shared" si="256"/>
        <v>0</v>
      </c>
      <c r="O2089" s="39">
        <f t="shared" si="257"/>
        <v>0</v>
      </c>
      <c r="P2089" s="39">
        <f t="shared" si="258"/>
        <v>0</v>
      </c>
      <c r="Q2089">
        <f t="shared" si="259"/>
        <v>0</v>
      </c>
      <c r="R2089">
        <f t="shared" si="260"/>
        <v>0</v>
      </c>
      <c r="S2089">
        <f t="shared" si="261"/>
        <v>0</v>
      </c>
      <c r="T2089">
        <f t="shared" si="262"/>
        <v>0</v>
      </c>
      <c r="U2089">
        <f t="shared" si="263"/>
        <v>0</v>
      </c>
    </row>
    <row r="2090" spans="1:21" x14ac:dyDescent="0.25">
      <c r="A2090" s="118">
        <v>635</v>
      </c>
      <c r="B2090" s="118">
        <v>1140293</v>
      </c>
      <c r="C2090" s="118" t="s">
        <v>2442</v>
      </c>
      <c r="D2090" s="119">
        <f>VLOOKUP(B2090,'Maestro clientes'!A:C,3,0)</f>
        <v>40182</v>
      </c>
      <c r="E2090" s="119">
        <v>0</v>
      </c>
      <c r="F2090" s="119">
        <v>0</v>
      </c>
      <c r="G2090" s="119">
        <v>0</v>
      </c>
      <c r="H2090" s="119">
        <v>0</v>
      </c>
      <c r="I2090" s="119">
        <v>0</v>
      </c>
      <c r="J2090" s="119">
        <v>0</v>
      </c>
      <c r="K2090" s="119">
        <v>24</v>
      </c>
      <c r="L2090" s="119">
        <v>0</v>
      </c>
      <c r="M2090" s="119">
        <v>0</v>
      </c>
      <c r="N2090" s="39">
        <f t="shared" si="256"/>
        <v>0</v>
      </c>
      <c r="O2090" s="39">
        <f t="shared" si="257"/>
        <v>0</v>
      </c>
      <c r="P2090" s="39">
        <f t="shared" si="258"/>
        <v>0</v>
      </c>
      <c r="Q2090">
        <f t="shared" si="259"/>
        <v>0</v>
      </c>
      <c r="R2090">
        <f t="shared" si="260"/>
        <v>0</v>
      </c>
      <c r="S2090">
        <f t="shared" si="261"/>
        <v>1</v>
      </c>
      <c r="T2090">
        <f t="shared" si="262"/>
        <v>0</v>
      </c>
      <c r="U2090">
        <f t="shared" si="263"/>
        <v>0</v>
      </c>
    </row>
    <row r="2091" spans="1:21" x14ac:dyDescent="0.25">
      <c r="A2091" s="118">
        <v>640</v>
      </c>
      <c r="B2091" s="118">
        <v>1062329</v>
      </c>
      <c r="C2091" s="118" t="s">
        <v>1692</v>
      </c>
      <c r="D2091" s="119">
        <f>VLOOKUP(B2091,'Maestro clientes'!A:C,3,0)</f>
        <v>13604</v>
      </c>
      <c r="E2091" s="119">
        <v>0</v>
      </c>
      <c r="F2091" s="119">
        <v>12</v>
      </c>
      <c r="G2091" s="119">
        <v>0</v>
      </c>
      <c r="H2091" s="119">
        <v>0</v>
      </c>
      <c r="I2091" s="119">
        <v>0</v>
      </c>
      <c r="J2091" s="119">
        <v>0</v>
      </c>
      <c r="K2091" s="119">
        <v>84</v>
      </c>
      <c r="L2091" s="119">
        <v>0</v>
      </c>
      <c r="M2091" s="119">
        <v>0</v>
      </c>
      <c r="N2091" s="39">
        <f t="shared" si="256"/>
        <v>0</v>
      </c>
      <c r="O2091" s="39">
        <f t="shared" si="257"/>
        <v>0</v>
      </c>
      <c r="P2091" s="39">
        <f t="shared" si="258"/>
        <v>0</v>
      </c>
      <c r="Q2091">
        <f t="shared" si="259"/>
        <v>0</v>
      </c>
      <c r="R2091">
        <f t="shared" si="260"/>
        <v>0</v>
      </c>
      <c r="S2091">
        <f t="shared" si="261"/>
        <v>1</v>
      </c>
      <c r="T2091">
        <f t="shared" si="262"/>
        <v>0</v>
      </c>
      <c r="U2091">
        <f t="shared" si="263"/>
        <v>0</v>
      </c>
    </row>
    <row r="2092" spans="1:21" x14ac:dyDescent="0.25">
      <c r="A2092" s="118">
        <v>640</v>
      </c>
      <c r="B2092" s="118">
        <v>1063979</v>
      </c>
      <c r="C2092" s="118" t="s">
        <v>1059</v>
      </c>
      <c r="D2092" s="119">
        <f>VLOOKUP(B2092,'Maestro clientes'!A:C,3,0)</f>
        <v>1570</v>
      </c>
      <c r="E2092" s="119">
        <v>0</v>
      </c>
      <c r="F2092" s="119">
        <v>216</v>
      </c>
      <c r="G2092" s="119">
        <v>0</v>
      </c>
      <c r="H2092" s="119">
        <v>0</v>
      </c>
      <c r="I2092" s="119">
        <v>0</v>
      </c>
      <c r="J2092" s="119">
        <v>0</v>
      </c>
      <c r="K2092" s="119">
        <v>144</v>
      </c>
      <c r="L2092" s="119">
        <v>0</v>
      </c>
      <c r="M2092" s="119">
        <v>0</v>
      </c>
      <c r="N2092" s="39">
        <f t="shared" si="256"/>
        <v>0</v>
      </c>
      <c r="O2092" s="39">
        <f t="shared" si="257"/>
        <v>1</v>
      </c>
      <c r="P2092" s="39">
        <f t="shared" si="258"/>
        <v>0</v>
      </c>
      <c r="Q2092">
        <f t="shared" si="259"/>
        <v>0</v>
      </c>
      <c r="R2092">
        <f t="shared" si="260"/>
        <v>0</v>
      </c>
      <c r="S2092">
        <f t="shared" si="261"/>
        <v>1</v>
      </c>
      <c r="T2092">
        <f t="shared" si="262"/>
        <v>0</v>
      </c>
      <c r="U2092">
        <f t="shared" si="263"/>
        <v>0</v>
      </c>
    </row>
    <row r="2093" spans="1:21" x14ac:dyDescent="0.25">
      <c r="A2093" s="118">
        <v>640</v>
      </c>
      <c r="B2093" s="118">
        <v>1064994</v>
      </c>
      <c r="C2093" s="118" t="s">
        <v>2491</v>
      </c>
      <c r="D2093" s="119">
        <f>VLOOKUP(B2093,'Maestro clientes'!A:C,3,0)</f>
        <v>2516</v>
      </c>
      <c r="E2093" s="119">
        <v>0</v>
      </c>
      <c r="F2093" s="119">
        <v>0</v>
      </c>
      <c r="G2093" s="119">
        <v>0</v>
      </c>
      <c r="H2093" s="119">
        <v>0</v>
      </c>
      <c r="I2093" s="119">
        <v>0</v>
      </c>
      <c r="J2093" s="119">
        <v>0</v>
      </c>
      <c r="K2093" s="119">
        <v>24</v>
      </c>
      <c r="L2093" s="119">
        <v>0</v>
      </c>
      <c r="M2093" s="119">
        <v>0</v>
      </c>
      <c r="N2093" s="39">
        <f t="shared" si="256"/>
        <v>0</v>
      </c>
      <c r="O2093" s="39">
        <f t="shared" si="257"/>
        <v>0</v>
      </c>
      <c r="P2093" s="39">
        <f t="shared" si="258"/>
        <v>0</v>
      </c>
      <c r="Q2093">
        <f t="shared" si="259"/>
        <v>0</v>
      </c>
      <c r="R2093">
        <f t="shared" si="260"/>
        <v>0</v>
      </c>
      <c r="S2093">
        <f t="shared" si="261"/>
        <v>1</v>
      </c>
      <c r="T2093">
        <f t="shared" si="262"/>
        <v>0</v>
      </c>
      <c r="U2093">
        <f t="shared" si="263"/>
        <v>0</v>
      </c>
    </row>
    <row r="2094" spans="1:21" x14ac:dyDescent="0.25">
      <c r="A2094" s="118">
        <v>640</v>
      </c>
      <c r="B2094" s="118">
        <v>1068583</v>
      </c>
      <c r="C2094" s="118" t="s">
        <v>2825</v>
      </c>
      <c r="D2094" s="119">
        <f>VLOOKUP(B2094,'Maestro clientes'!A:C,3,0)</f>
        <v>7126</v>
      </c>
      <c r="E2094" s="119">
        <v>0</v>
      </c>
      <c r="F2094" s="119">
        <v>0</v>
      </c>
      <c r="G2094" s="119">
        <v>0</v>
      </c>
      <c r="H2094" s="119">
        <v>0</v>
      </c>
      <c r="I2094" s="119">
        <v>0</v>
      </c>
      <c r="J2094" s="119">
        <v>0</v>
      </c>
      <c r="K2094" s="119">
        <v>24</v>
      </c>
      <c r="L2094" s="119">
        <v>24</v>
      </c>
      <c r="M2094" s="119">
        <v>0</v>
      </c>
      <c r="N2094" s="39">
        <f t="shared" si="256"/>
        <v>0</v>
      </c>
      <c r="O2094" s="39">
        <f t="shared" si="257"/>
        <v>0</v>
      </c>
      <c r="P2094" s="39">
        <f t="shared" si="258"/>
        <v>0</v>
      </c>
      <c r="Q2094">
        <f t="shared" si="259"/>
        <v>0</v>
      </c>
      <c r="R2094">
        <f t="shared" si="260"/>
        <v>0</v>
      </c>
      <c r="S2094">
        <f t="shared" si="261"/>
        <v>1</v>
      </c>
      <c r="T2094">
        <f t="shared" si="262"/>
        <v>0</v>
      </c>
      <c r="U2094">
        <f t="shared" si="263"/>
        <v>0</v>
      </c>
    </row>
    <row r="2095" spans="1:21" x14ac:dyDescent="0.25">
      <c r="A2095" s="118">
        <v>640</v>
      </c>
      <c r="B2095" s="118">
        <v>1070010</v>
      </c>
      <c r="C2095" s="118" t="s">
        <v>1060</v>
      </c>
      <c r="D2095" s="119">
        <f>VLOOKUP(B2095,'Maestro clientes'!A:C,3,0)</f>
        <v>77843</v>
      </c>
      <c r="E2095" s="119">
        <v>0</v>
      </c>
      <c r="F2095" s="119">
        <v>0</v>
      </c>
      <c r="G2095" s="119">
        <v>0</v>
      </c>
      <c r="H2095" s="119">
        <v>0</v>
      </c>
      <c r="I2095" s="119">
        <v>0</v>
      </c>
      <c r="J2095" s="119">
        <v>0</v>
      </c>
      <c r="K2095" s="119">
        <v>24</v>
      </c>
      <c r="L2095" s="119">
        <v>0</v>
      </c>
      <c r="M2095" s="119">
        <v>0</v>
      </c>
      <c r="N2095" s="39">
        <f t="shared" si="256"/>
        <v>0</v>
      </c>
      <c r="O2095" s="39">
        <f t="shared" si="257"/>
        <v>0</v>
      </c>
      <c r="P2095" s="39">
        <f t="shared" si="258"/>
        <v>0</v>
      </c>
      <c r="Q2095">
        <f t="shared" si="259"/>
        <v>0</v>
      </c>
      <c r="R2095">
        <f t="shared" si="260"/>
        <v>0</v>
      </c>
      <c r="S2095">
        <f t="shared" si="261"/>
        <v>1</v>
      </c>
      <c r="T2095">
        <f t="shared" si="262"/>
        <v>0</v>
      </c>
      <c r="U2095">
        <f t="shared" si="263"/>
        <v>0</v>
      </c>
    </row>
    <row r="2096" spans="1:21" x14ac:dyDescent="0.25">
      <c r="A2096" s="118">
        <v>640</v>
      </c>
      <c r="B2096" s="118">
        <v>1070391</v>
      </c>
      <c r="C2096" s="118" t="s">
        <v>1061</v>
      </c>
      <c r="D2096" s="119">
        <f>VLOOKUP(B2096,'Maestro clientes'!A:C,3,0)</f>
        <v>8413</v>
      </c>
      <c r="E2096" s="119">
        <v>0</v>
      </c>
      <c r="F2096" s="119">
        <v>0</v>
      </c>
      <c r="G2096" s="119">
        <v>0</v>
      </c>
      <c r="H2096" s="119">
        <v>0</v>
      </c>
      <c r="I2096" s="119">
        <v>0</v>
      </c>
      <c r="J2096" s="119">
        <v>0</v>
      </c>
      <c r="K2096" s="119">
        <v>0</v>
      </c>
      <c r="L2096" s="119">
        <v>0</v>
      </c>
      <c r="M2096" s="119">
        <v>18</v>
      </c>
      <c r="N2096" s="39">
        <f t="shared" si="256"/>
        <v>0</v>
      </c>
      <c r="O2096" s="39">
        <f t="shared" si="257"/>
        <v>0</v>
      </c>
      <c r="P2096" s="39">
        <f t="shared" si="258"/>
        <v>0</v>
      </c>
      <c r="Q2096">
        <f t="shared" si="259"/>
        <v>0</v>
      </c>
      <c r="R2096">
        <f t="shared" si="260"/>
        <v>0</v>
      </c>
      <c r="S2096">
        <f t="shared" si="261"/>
        <v>0</v>
      </c>
      <c r="T2096">
        <f t="shared" si="262"/>
        <v>0</v>
      </c>
      <c r="U2096">
        <f t="shared" si="263"/>
        <v>1</v>
      </c>
    </row>
    <row r="2097" spans="1:21" x14ac:dyDescent="0.25">
      <c r="A2097" s="118">
        <v>640</v>
      </c>
      <c r="B2097" s="118">
        <v>1105487</v>
      </c>
      <c r="C2097" s="118" t="s">
        <v>1062</v>
      </c>
      <c r="D2097" s="119">
        <f>VLOOKUP(B2097,'Maestro clientes'!A:C,3,0)</f>
        <v>24949</v>
      </c>
      <c r="E2097" s="119">
        <v>0</v>
      </c>
      <c r="F2097" s="119">
        <v>6</v>
      </c>
      <c r="G2097" s="119">
        <v>0</v>
      </c>
      <c r="H2097" s="119">
        <v>0</v>
      </c>
      <c r="I2097" s="119">
        <v>0</v>
      </c>
      <c r="J2097" s="119">
        <v>0</v>
      </c>
      <c r="K2097" s="119">
        <v>54</v>
      </c>
      <c r="L2097" s="119">
        <v>0</v>
      </c>
      <c r="M2097" s="119">
        <v>0</v>
      </c>
      <c r="N2097" s="39">
        <f t="shared" si="256"/>
        <v>0</v>
      </c>
      <c r="O2097" s="39">
        <f t="shared" si="257"/>
        <v>0</v>
      </c>
      <c r="P2097" s="39">
        <f t="shared" si="258"/>
        <v>0</v>
      </c>
      <c r="Q2097">
        <f t="shared" si="259"/>
        <v>0</v>
      </c>
      <c r="R2097">
        <f t="shared" si="260"/>
        <v>0</v>
      </c>
      <c r="S2097">
        <f t="shared" si="261"/>
        <v>1</v>
      </c>
      <c r="T2097">
        <f t="shared" si="262"/>
        <v>0</v>
      </c>
      <c r="U2097">
        <f t="shared" si="263"/>
        <v>0</v>
      </c>
    </row>
    <row r="2098" spans="1:21" x14ac:dyDescent="0.25">
      <c r="A2098" s="118">
        <v>640</v>
      </c>
      <c r="B2098" s="118">
        <v>1106595</v>
      </c>
      <c r="C2098" s="118" t="s">
        <v>2295</v>
      </c>
      <c r="D2098" s="119">
        <f>VLOOKUP(B2098,'Maestro clientes'!A:C,3,0)</f>
        <v>26299</v>
      </c>
      <c r="E2098" s="119">
        <v>0</v>
      </c>
      <c r="F2098" s="119">
        <v>3</v>
      </c>
      <c r="G2098" s="119">
        <v>0</v>
      </c>
      <c r="H2098" s="119">
        <v>0</v>
      </c>
      <c r="I2098" s="119">
        <v>0</v>
      </c>
      <c r="J2098" s="119">
        <v>0</v>
      </c>
      <c r="K2098" s="119">
        <v>132</v>
      </c>
      <c r="L2098" s="119">
        <v>0</v>
      </c>
      <c r="M2098" s="119">
        <v>0</v>
      </c>
      <c r="N2098" s="39">
        <f t="shared" si="256"/>
        <v>0</v>
      </c>
      <c r="O2098" s="39">
        <f t="shared" si="257"/>
        <v>0</v>
      </c>
      <c r="P2098" s="39">
        <f t="shared" si="258"/>
        <v>0</v>
      </c>
      <c r="Q2098">
        <f t="shared" si="259"/>
        <v>0</v>
      </c>
      <c r="R2098">
        <f t="shared" si="260"/>
        <v>0</v>
      </c>
      <c r="S2098">
        <f t="shared" si="261"/>
        <v>1</v>
      </c>
      <c r="T2098">
        <f t="shared" si="262"/>
        <v>0</v>
      </c>
      <c r="U2098">
        <f t="shared" si="263"/>
        <v>0</v>
      </c>
    </row>
    <row r="2099" spans="1:21" x14ac:dyDescent="0.25">
      <c r="A2099" s="118">
        <v>640</v>
      </c>
      <c r="B2099" s="118">
        <v>1108126</v>
      </c>
      <c r="C2099" s="118" t="s">
        <v>2826</v>
      </c>
      <c r="D2099" s="119">
        <f>VLOOKUP(B2099,'Maestro clientes'!A:C,3,0)</f>
        <v>28077</v>
      </c>
      <c r="E2099" s="119">
        <v>0</v>
      </c>
      <c r="F2099" s="119">
        <v>0</v>
      </c>
      <c r="G2099" s="119">
        <v>0</v>
      </c>
      <c r="H2099" s="119">
        <v>0</v>
      </c>
      <c r="I2099" s="119">
        <v>0</v>
      </c>
      <c r="J2099" s="119">
        <v>0</v>
      </c>
      <c r="K2099" s="119">
        <v>21</v>
      </c>
      <c r="L2099" s="119">
        <v>0</v>
      </c>
      <c r="M2099" s="119">
        <v>15</v>
      </c>
      <c r="N2099" s="39">
        <f t="shared" si="256"/>
        <v>0</v>
      </c>
      <c r="O2099" s="39">
        <f t="shared" si="257"/>
        <v>0</v>
      </c>
      <c r="P2099" s="39">
        <f t="shared" si="258"/>
        <v>0</v>
      </c>
      <c r="Q2099">
        <f t="shared" si="259"/>
        <v>0</v>
      </c>
      <c r="R2099">
        <f t="shared" si="260"/>
        <v>0</v>
      </c>
      <c r="S2099">
        <f t="shared" si="261"/>
        <v>0</v>
      </c>
      <c r="T2099">
        <f t="shared" si="262"/>
        <v>0</v>
      </c>
      <c r="U2099">
        <f t="shared" si="263"/>
        <v>1</v>
      </c>
    </row>
    <row r="2100" spans="1:21" x14ac:dyDescent="0.25">
      <c r="A2100" s="118">
        <v>640</v>
      </c>
      <c r="B2100" s="118">
        <v>1122680</v>
      </c>
      <c r="C2100" s="118" t="s">
        <v>1063</v>
      </c>
      <c r="D2100" s="119">
        <f>VLOOKUP(B2100,'Maestro clientes'!A:C,3,0)</f>
        <v>36072</v>
      </c>
      <c r="E2100" s="119">
        <v>0</v>
      </c>
      <c r="F2100" s="119">
        <v>0</v>
      </c>
      <c r="G2100" s="119">
        <v>0</v>
      </c>
      <c r="H2100" s="119">
        <v>0</v>
      </c>
      <c r="I2100" s="119">
        <v>0</v>
      </c>
      <c r="J2100" s="119">
        <v>0</v>
      </c>
      <c r="K2100" s="119">
        <v>252</v>
      </c>
      <c r="L2100" s="119">
        <v>0</v>
      </c>
      <c r="M2100" s="119">
        <v>0</v>
      </c>
      <c r="N2100" s="39">
        <f t="shared" si="256"/>
        <v>0</v>
      </c>
      <c r="O2100" s="39">
        <f t="shared" si="257"/>
        <v>0</v>
      </c>
      <c r="P2100" s="39">
        <f t="shared" si="258"/>
        <v>0</v>
      </c>
      <c r="Q2100">
        <f t="shared" si="259"/>
        <v>0</v>
      </c>
      <c r="R2100">
        <f t="shared" si="260"/>
        <v>0</v>
      </c>
      <c r="S2100">
        <f t="shared" si="261"/>
        <v>1</v>
      </c>
      <c r="T2100">
        <f t="shared" si="262"/>
        <v>0</v>
      </c>
      <c r="U2100">
        <f t="shared" si="263"/>
        <v>0</v>
      </c>
    </row>
    <row r="2101" spans="1:21" x14ac:dyDescent="0.25">
      <c r="A2101" s="118">
        <v>640</v>
      </c>
      <c r="B2101" s="118">
        <v>1123204</v>
      </c>
      <c r="C2101" s="118" t="s">
        <v>1064</v>
      </c>
      <c r="D2101" s="119">
        <f>VLOOKUP(B2101,'Maestro clientes'!A:C,3,0)</f>
        <v>36547</v>
      </c>
      <c r="E2101" s="119">
        <v>18</v>
      </c>
      <c r="F2101" s="119">
        <v>12</v>
      </c>
      <c r="G2101" s="119">
        <v>0</v>
      </c>
      <c r="H2101" s="119">
        <v>0</v>
      </c>
      <c r="I2101" s="119">
        <v>0</v>
      </c>
      <c r="J2101" s="119">
        <v>0</v>
      </c>
      <c r="K2101" s="119">
        <v>96</v>
      </c>
      <c r="L2101" s="119">
        <v>0</v>
      </c>
      <c r="M2101" s="119">
        <v>0</v>
      </c>
      <c r="N2101" s="39">
        <f t="shared" si="256"/>
        <v>1</v>
      </c>
      <c r="O2101" s="39">
        <f t="shared" si="257"/>
        <v>0</v>
      </c>
      <c r="P2101" s="39">
        <f t="shared" si="258"/>
        <v>0</v>
      </c>
      <c r="Q2101">
        <f t="shared" si="259"/>
        <v>0</v>
      </c>
      <c r="R2101">
        <f t="shared" si="260"/>
        <v>0</v>
      </c>
      <c r="S2101">
        <f t="shared" si="261"/>
        <v>1</v>
      </c>
      <c r="T2101">
        <f t="shared" si="262"/>
        <v>0</v>
      </c>
      <c r="U2101">
        <f t="shared" si="263"/>
        <v>0</v>
      </c>
    </row>
    <row r="2102" spans="1:21" x14ac:dyDescent="0.25">
      <c r="A2102" s="118">
        <v>640</v>
      </c>
      <c r="B2102" s="118">
        <v>1123710</v>
      </c>
      <c r="C2102" s="118" t="s">
        <v>1065</v>
      </c>
      <c r="D2102" s="119">
        <f>VLOOKUP(B2102,'Maestro clientes'!A:C,3,0)</f>
        <v>36931</v>
      </c>
      <c r="E2102" s="119">
        <v>27</v>
      </c>
      <c r="F2102" s="119">
        <v>12</v>
      </c>
      <c r="G2102" s="119">
        <v>48</v>
      </c>
      <c r="H2102" s="119">
        <v>40</v>
      </c>
      <c r="I2102" s="119">
        <v>24</v>
      </c>
      <c r="J2102" s="119">
        <v>60</v>
      </c>
      <c r="K2102" s="119">
        <v>0</v>
      </c>
      <c r="L2102" s="119">
        <v>0</v>
      </c>
      <c r="M2102" s="119">
        <v>0</v>
      </c>
      <c r="N2102" s="39">
        <f t="shared" si="256"/>
        <v>1</v>
      </c>
      <c r="O2102" s="39">
        <f t="shared" si="257"/>
        <v>0</v>
      </c>
      <c r="P2102" s="39">
        <f t="shared" si="258"/>
        <v>1</v>
      </c>
      <c r="Q2102">
        <f t="shared" si="259"/>
        <v>1</v>
      </c>
      <c r="R2102">
        <f t="shared" si="260"/>
        <v>1</v>
      </c>
      <c r="S2102">
        <f t="shared" si="261"/>
        <v>0</v>
      </c>
      <c r="T2102">
        <f t="shared" si="262"/>
        <v>0</v>
      </c>
      <c r="U2102">
        <f t="shared" si="263"/>
        <v>0</v>
      </c>
    </row>
    <row r="2103" spans="1:21" x14ac:dyDescent="0.25">
      <c r="A2103" s="118">
        <v>640</v>
      </c>
      <c r="B2103" s="118">
        <v>1126042</v>
      </c>
      <c r="C2103" s="118" t="s">
        <v>2475</v>
      </c>
      <c r="D2103" s="119">
        <f>VLOOKUP(B2103,'Maestro clientes'!A:C,3,0)</f>
        <v>37442</v>
      </c>
      <c r="E2103" s="119">
        <v>0</v>
      </c>
      <c r="F2103" s="119">
        <v>0</v>
      </c>
      <c r="G2103" s="119">
        <v>0</v>
      </c>
      <c r="H2103" s="119">
        <v>0</v>
      </c>
      <c r="I2103" s="119">
        <v>0</v>
      </c>
      <c r="J2103" s="119">
        <v>0</v>
      </c>
      <c r="K2103" s="119">
        <v>0</v>
      </c>
      <c r="L2103" s="119">
        <v>0</v>
      </c>
      <c r="M2103" s="119">
        <v>18</v>
      </c>
      <c r="N2103" s="39">
        <f t="shared" si="256"/>
        <v>0</v>
      </c>
      <c r="O2103" s="39">
        <f t="shared" si="257"/>
        <v>0</v>
      </c>
      <c r="P2103" s="39">
        <f t="shared" si="258"/>
        <v>0</v>
      </c>
      <c r="Q2103">
        <f t="shared" si="259"/>
        <v>0</v>
      </c>
      <c r="R2103">
        <f t="shared" si="260"/>
        <v>0</v>
      </c>
      <c r="S2103">
        <f t="shared" si="261"/>
        <v>0</v>
      </c>
      <c r="T2103">
        <f t="shared" si="262"/>
        <v>0</v>
      </c>
      <c r="U2103">
        <f t="shared" si="263"/>
        <v>1</v>
      </c>
    </row>
    <row r="2104" spans="1:21" x14ac:dyDescent="0.25">
      <c r="A2104" s="118">
        <v>640</v>
      </c>
      <c r="B2104" s="118">
        <v>1131186</v>
      </c>
      <c r="C2104" s="118" t="s">
        <v>2492</v>
      </c>
      <c r="D2104" s="119">
        <f>VLOOKUP(B2104,'Maestro clientes'!A:C,3,0)</f>
        <v>38935</v>
      </c>
      <c r="E2104" s="119">
        <v>0</v>
      </c>
      <c r="F2104" s="119">
        <v>0</v>
      </c>
      <c r="G2104" s="119">
        <v>0</v>
      </c>
      <c r="H2104" s="119">
        <v>0</v>
      </c>
      <c r="I2104" s="119">
        <v>0</v>
      </c>
      <c r="J2104" s="119">
        <v>0</v>
      </c>
      <c r="K2104" s="119">
        <v>12</v>
      </c>
      <c r="L2104" s="119">
        <v>0</v>
      </c>
      <c r="M2104" s="119">
        <v>0</v>
      </c>
      <c r="N2104" s="39">
        <f t="shared" si="256"/>
        <v>0</v>
      </c>
      <c r="O2104" s="39">
        <f t="shared" si="257"/>
        <v>0</v>
      </c>
      <c r="P2104" s="39">
        <f t="shared" si="258"/>
        <v>0</v>
      </c>
      <c r="Q2104">
        <f t="shared" si="259"/>
        <v>0</v>
      </c>
      <c r="R2104">
        <f t="shared" si="260"/>
        <v>0</v>
      </c>
      <c r="S2104">
        <f t="shared" si="261"/>
        <v>0</v>
      </c>
      <c r="T2104">
        <f t="shared" si="262"/>
        <v>0</v>
      </c>
      <c r="U2104">
        <f t="shared" si="263"/>
        <v>0</v>
      </c>
    </row>
    <row r="2105" spans="1:21" x14ac:dyDescent="0.25">
      <c r="A2105" s="118">
        <v>640</v>
      </c>
      <c r="B2105" s="118">
        <v>1132798</v>
      </c>
      <c r="C2105" s="118" t="s">
        <v>2111</v>
      </c>
      <c r="D2105" s="119">
        <f>VLOOKUP(B2105,'Maestro clientes'!A:C,3,0)</f>
        <v>39612</v>
      </c>
      <c r="E2105" s="119">
        <v>0</v>
      </c>
      <c r="F2105" s="119">
        <v>0</v>
      </c>
      <c r="G2105" s="119">
        <v>0</v>
      </c>
      <c r="H2105" s="119">
        <v>0</v>
      </c>
      <c r="I2105" s="119">
        <v>0</v>
      </c>
      <c r="J2105" s="119">
        <v>12</v>
      </c>
      <c r="K2105" s="119">
        <v>12</v>
      </c>
      <c r="L2105" s="119">
        <v>6</v>
      </c>
      <c r="M2105" s="119">
        <v>36</v>
      </c>
      <c r="N2105" s="39">
        <f t="shared" si="256"/>
        <v>0</v>
      </c>
      <c r="O2105" s="39">
        <f t="shared" si="257"/>
        <v>0</v>
      </c>
      <c r="P2105" s="39">
        <f t="shared" si="258"/>
        <v>0</v>
      </c>
      <c r="Q2105">
        <f t="shared" si="259"/>
        <v>0</v>
      </c>
      <c r="R2105">
        <f t="shared" si="260"/>
        <v>0</v>
      </c>
      <c r="S2105">
        <f t="shared" si="261"/>
        <v>0</v>
      </c>
      <c r="T2105">
        <f t="shared" si="262"/>
        <v>0</v>
      </c>
      <c r="U2105">
        <f t="shared" si="263"/>
        <v>1</v>
      </c>
    </row>
    <row r="2106" spans="1:21" x14ac:dyDescent="0.25">
      <c r="A2106" s="118">
        <v>640</v>
      </c>
      <c r="B2106" s="118">
        <v>1133101</v>
      </c>
      <c r="C2106" s="118" t="s">
        <v>1693</v>
      </c>
      <c r="D2106" s="119">
        <f>VLOOKUP(B2106,'Maestro clientes'!A:C,3,0)</f>
        <v>39666</v>
      </c>
      <c r="E2106" s="119">
        <v>0</v>
      </c>
      <c r="F2106" s="119">
        <v>0</v>
      </c>
      <c r="G2106" s="119">
        <v>0</v>
      </c>
      <c r="H2106" s="119">
        <v>0</v>
      </c>
      <c r="I2106" s="119">
        <v>12</v>
      </c>
      <c r="J2106" s="119">
        <v>0</v>
      </c>
      <c r="K2106" s="119">
        <v>84</v>
      </c>
      <c r="L2106" s="119">
        <v>0</v>
      </c>
      <c r="M2106" s="119">
        <v>0</v>
      </c>
      <c r="N2106" s="39">
        <f t="shared" si="256"/>
        <v>0</v>
      </c>
      <c r="O2106" s="39">
        <f t="shared" si="257"/>
        <v>0</v>
      </c>
      <c r="P2106" s="39">
        <f t="shared" si="258"/>
        <v>0</v>
      </c>
      <c r="Q2106">
        <f t="shared" si="259"/>
        <v>0</v>
      </c>
      <c r="R2106">
        <f t="shared" si="260"/>
        <v>0</v>
      </c>
      <c r="S2106">
        <f t="shared" si="261"/>
        <v>1</v>
      </c>
      <c r="T2106">
        <f t="shared" si="262"/>
        <v>0</v>
      </c>
      <c r="U2106">
        <f t="shared" si="263"/>
        <v>0</v>
      </c>
    </row>
    <row r="2107" spans="1:21" x14ac:dyDescent="0.25">
      <c r="A2107" s="118">
        <v>640</v>
      </c>
      <c r="B2107" s="118">
        <v>1141373</v>
      </c>
      <c r="C2107" s="118" t="s">
        <v>1694</v>
      </c>
      <c r="D2107" s="119">
        <f>VLOOKUP(B2107,'Maestro clientes'!A:C,3,0)</f>
        <v>40460</v>
      </c>
      <c r="E2107" s="119">
        <v>0</v>
      </c>
      <c r="F2107" s="119">
        <v>54</v>
      </c>
      <c r="G2107" s="119">
        <v>0</v>
      </c>
      <c r="H2107" s="119">
        <v>0</v>
      </c>
      <c r="I2107" s="119">
        <v>0</v>
      </c>
      <c r="J2107" s="119">
        <v>0</v>
      </c>
      <c r="K2107" s="119">
        <v>0</v>
      </c>
      <c r="L2107" s="119">
        <v>0</v>
      </c>
      <c r="M2107" s="119">
        <v>0</v>
      </c>
      <c r="N2107" s="39">
        <f t="shared" si="256"/>
        <v>0</v>
      </c>
      <c r="O2107" s="39">
        <f t="shared" si="257"/>
        <v>1</v>
      </c>
      <c r="P2107" s="39">
        <f t="shared" si="258"/>
        <v>0</v>
      </c>
      <c r="Q2107">
        <f t="shared" si="259"/>
        <v>0</v>
      </c>
      <c r="R2107">
        <f t="shared" si="260"/>
        <v>0</v>
      </c>
      <c r="S2107">
        <f t="shared" si="261"/>
        <v>0</v>
      </c>
      <c r="T2107">
        <f t="shared" si="262"/>
        <v>0</v>
      </c>
      <c r="U2107">
        <f t="shared" si="263"/>
        <v>0</v>
      </c>
    </row>
    <row r="2108" spans="1:21" x14ac:dyDescent="0.25">
      <c r="A2108" s="118">
        <v>640</v>
      </c>
      <c r="B2108" s="118">
        <v>1142726</v>
      </c>
      <c r="C2108" s="118" t="s">
        <v>2120</v>
      </c>
      <c r="D2108" s="119">
        <f>VLOOKUP(B2108,'Maestro clientes'!A:C,3,0)</f>
        <v>40920</v>
      </c>
      <c r="E2108" s="119">
        <v>0</v>
      </c>
      <c r="F2108" s="119">
        <v>0</v>
      </c>
      <c r="G2108" s="119">
        <v>0</v>
      </c>
      <c r="H2108" s="119">
        <v>0</v>
      </c>
      <c r="I2108" s="119">
        <v>0</v>
      </c>
      <c r="J2108" s="119">
        <v>0</v>
      </c>
      <c r="K2108" s="119">
        <v>60</v>
      </c>
      <c r="L2108" s="119">
        <v>0</v>
      </c>
      <c r="M2108" s="119">
        <v>0</v>
      </c>
      <c r="N2108" s="39">
        <f t="shared" si="256"/>
        <v>0</v>
      </c>
      <c r="O2108" s="39">
        <f t="shared" si="257"/>
        <v>0</v>
      </c>
      <c r="P2108" s="39">
        <f t="shared" si="258"/>
        <v>0</v>
      </c>
      <c r="Q2108">
        <f t="shared" si="259"/>
        <v>0</v>
      </c>
      <c r="R2108">
        <f t="shared" si="260"/>
        <v>0</v>
      </c>
      <c r="S2108">
        <f t="shared" si="261"/>
        <v>1</v>
      </c>
      <c r="T2108">
        <f t="shared" si="262"/>
        <v>0</v>
      </c>
      <c r="U2108">
        <f t="shared" si="263"/>
        <v>0</v>
      </c>
    </row>
    <row r="2109" spans="1:21" x14ac:dyDescent="0.25">
      <c r="A2109" s="118">
        <v>640</v>
      </c>
      <c r="B2109" s="118">
        <v>1157859</v>
      </c>
      <c r="C2109" s="118" t="s">
        <v>2493</v>
      </c>
      <c r="D2109" s="119">
        <f>VLOOKUP(B2109,'Maestro clientes'!A:C,3,0)</f>
        <v>41904</v>
      </c>
      <c r="E2109" s="119">
        <v>36</v>
      </c>
      <c r="F2109" s="119">
        <v>0</v>
      </c>
      <c r="G2109" s="119">
        <v>0</v>
      </c>
      <c r="H2109" s="119">
        <v>0</v>
      </c>
      <c r="I2109" s="119">
        <v>0</v>
      </c>
      <c r="J2109" s="119">
        <v>0</v>
      </c>
      <c r="K2109" s="119">
        <v>144</v>
      </c>
      <c r="L2109" s="119">
        <v>24</v>
      </c>
      <c r="M2109" s="119">
        <v>0</v>
      </c>
      <c r="N2109" s="39">
        <f t="shared" si="256"/>
        <v>1</v>
      </c>
      <c r="O2109" s="39">
        <f t="shared" si="257"/>
        <v>0</v>
      </c>
      <c r="P2109" s="39">
        <f t="shared" si="258"/>
        <v>0</v>
      </c>
      <c r="Q2109">
        <f t="shared" si="259"/>
        <v>0</v>
      </c>
      <c r="R2109">
        <f t="shared" si="260"/>
        <v>0</v>
      </c>
      <c r="S2109">
        <f t="shared" si="261"/>
        <v>1</v>
      </c>
      <c r="T2109">
        <f t="shared" si="262"/>
        <v>0</v>
      </c>
      <c r="U2109">
        <f t="shared" si="263"/>
        <v>0</v>
      </c>
    </row>
    <row r="2110" spans="1:21" x14ac:dyDescent="0.25">
      <c r="A2110" s="118">
        <v>640</v>
      </c>
      <c r="B2110" s="118">
        <v>1107118</v>
      </c>
      <c r="C2110" s="118" t="s">
        <v>3075</v>
      </c>
      <c r="D2110" s="119">
        <f>VLOOKUP(B2110,'Maestro clientes'!A:C,3,0)</f>
        <v>26929</v>
      </c>
      <c r="E2110" s="119">
        <v>0</v>
      </c>
      <c r="F2110" s="119">
        <v>6</v>
      </c>
      <c r="G2110" s="119">
        <v>0</v>
      </c>
      <c r="H2110" s="119">
        <v>0</v>
      </c>
      <c r="I2110" s="119">
        <v>0</v>
      </c>
      <c r="J2110" s="119">
        <v>0</v>
      </c>
      <c r="K2110" s="119">
        <v>132</v>
      </c>
      <c r="L2110" s="119">
        <v>0</v>
      </c>
      <c r="M2110" s="119">
        <v>0</v>
      </c>
      <c r="N2110" s="39">
        <f t="shared" si="256"/>
        <v>0</v>
      </c>
      <c r="O2110" s="39">
        <f t="shared" si="257"/>
        <v>0</v>
      </c>
      <c r="P2110" s="39">
        <f t="shared" si="258"/>
        <v>0</v>
      </c>
      <c r="Q2110">
        <f t="shared" si="259"/>
        <v>0</v>
      </c>
      <c r="R2110">
        <f t="shared" si="260"/>
        <v>0</v>
      </c>
      <c r="S2110">
        <f t="shared" si="261"/>
        <v>1</v>
      </c>
      <c r="T2110">
        <f t="shared" si="262"/>
        <v>0</v>
      </c>
      <c r="U2110">
        <f t="shared" si="263"/>
        <v>0</v>
      </c>
    </row>
    <row r="2111" spans="1:21" x14ac:dyDescent="0.25">
      <c r="A2111" s="118">
        <v>701</v>
      </c>
      <c r="B2111" s="118">
        <v>1066488</v>
      </c>
      <c r="C2111" s="118" t="s">
        <v>2293</v>
      </c>
      <c r="D2111" s="119">
        <f>VLOOKUP(B2111,'Maestro clientes'!A:C,3,0)</f>
        <v>53522</v>
      </c>
      <c r="E2111" s="119">
        <v>9</v>
      </c>
      <c r="F2111" s="119">
        <v>0</v>
      </c>
      <c r="G2111" s="119">
        <v>0</v>
      </c>
      <c r="H2111" s="119">
        <v>0</v>
      </c>
      <c r="I2111" s="119">
        <v>0</v>
      </c>
      <c r="J2111" s="119">
        <v>0</v>
      </c>
      <c r="K2111" s="119">
        <v>0</v>
      </c>
      <c r="L2111" s="119">
        <v>22</v>
      </c>
      <c r="M2111" s="119">
        <v>0</v>
      </c>
      <c r="N2111" s="39">
        <f t="shared" ref="N2111:N2174" si="264">IF(E2111&gt;=18,1,0)</f>
        <v>0</v>
      </c>
      <c r="O2111" s="39">
        <f t="shared" ref="O2111:O2174" si="265">IF(F2111&gt;=24,1,0)</f>
        <v>0</v>
      </c>
      <c r="P2111" s="39">
        <f t="shared" ref="P2111:P2174" si="266">IF(G2111&gt;=18,1,0)</f>
        <v>0</v>
      </c>
      <c r="Q2111">
        <f t="shared" ref="Q2111:Q2174" si="267">IF(AND(H2111&gt;=12,I2111&gt;=6),1,0)</f>
        <v>0</v>
      </c>
      <c r="R2111">
        <f t="shared" ref="R2111:R2174" si="268">IF(J2111&gt;=24,1,0)</f>
        <v>0</v>
      </c>
      <c r="S2111">
        <f t="shared" ref="S2111:S2174" si="269">IF(K2111&gt;=24,1,0)</f>
        <v>0</v>
      </c>
      <c r="T2111">
        <f t="shared" ref="T2111:T2174" si="270">IF(L2111&gt;=48,1,0)</f>
        <v>0</v>
      </c>
      <c r="U2111">
        <f t="shared" ref="U2111:U2174" si="271">IF(M2111&gt;=12,1,0)</f>
        <v>0</v>
      </c>
    </row>
    <row r="2112" spans="1:21" x14ac:dyDescent="0.25">
      <c r="A2112" s="118">
        <v>701</v>
      </c>
      <c r="B2112" s="118">
        <v>1066833</v>
      </c>
      <c r="C2112" s="118" t="s">
        <v>1595</v>
      </c>
      <c r="D2112" s="119">
        <f>VLOOKUP(B2112,'Maestro clientes'!A:C,3,0)</f>
        <v>57591</v>
      </c>
      <c r="E2112" s="119">
        <v>0</v>
      </c>
      <c r="F2112" s="119">
        <v>0</v>
      </c>
      <c r="G2112" s="119">
        <v>12</v>
      </c>
      <c r="H2112" s="119">
        <v>0</v>
      </c>
      <c r="I2112" s="119">
        <v>0</v>
      </c>
      <c r="J2112" s="119">
        <v>0</v>
      </c>
      <c r="K2112" s="119">
        <v>30</v>
      </c>
      <c r="L2112" s="119">
        <v>0</v>
      </c>
      <c r="M2112" s="119">
        <v>0</v>
      </c>
      <c r="N2112" s="39">
        <f t="shared" si="264"/>
        <v>0</v>
      </c>
      <c r="O2112" s="39">
        <f t="shared" si="265"/>
        <v>0</v>
      </c>
      <c r="P2112" s="39">
        <f t="shared" si="266"/>
        <v>0</v>
      </c>
      <c r="Q2112">
        <f t="shared" si="267"/>
        <v>0</v>
      </c>
      <c r="R2112">
        <f t="shared" si="268"/>
        <v>0</v>
      </c>
      <c r="S2112">
        <f t="shared" si="269"/>
        <v>1</v>
      </c>
      <c r="T2112">
        <f t="shared" si="270"/>
        <v>0</v>
      </c>
      <c r="U2112">
        <f t="shared" si="271"/>
        <v>0</v>
      </c>
    </row>
    <row r="2113" spans="1:21" x14ac:dyDescent="0.25">
      <c r="A2113" s="118">
        <v>701</v>
      </c>
      <c r="B2113" s="118">
        <v>1067599</v>
      </c>
      <c r="C2113" s="118" t="s">
        <v>2357</v>
      </c>
      <c r="D2113" s="119">
        <f>VLOOKUP(B2113,'Maestro clientes'!A:C,3,0)</f>
        <v>64553</v>
      </c>
      <c r="E2113" s="119">
        <v>0</v>
      </c>
      <c r="F2113" s="119">
        <v>54</v>
      </c>
      <c r="G2113" s="119">
        <v>0</v>
      </c>
      <c r="H2113" s="119">
        <v>0</v>
      </c>
      <c r="I2113" s="119">
        <v>0</v>
      </c>
      <c r="J2113" s="119">
        <v>0</v>
      </c>
      <c r="K2113" s="119">
        <v>0</v>
      </c>
      <c r="L2113" s="119">
        <v>0</v>
      </c>
      <c r="M2113" s="119">
        <v>0</v>
      </c>
      <c r="N2113" s="39">
        <f t="shared" si="264"/>
        <v>0</v>
      </c>
      <c r="O2113" s="39">
        <f t="shared" si="265"/>
        <v>1</v>
      </c>
      <c r="P2113" s="39">
        <f t="shared" si="266"/>
        <v>0</v>
      </c>
      <c r="Q2113">
        <f t="shared" si="267"/>
        <v>0</v>
      </c>
      <c r="R2113">
        <f t="shared" si="268"/>
        <v>0</v>
      </c>
      <c r="S2113">
        <f t="shared" si="269"/>
        <v>0</v>
      </c>
      <c r="T2113">
        <f t="shared" si="270"/>
        <v>0</v>
      </c>
      <c r="U2113">
        <f t="shared" si="271"/>
        <v>0</v>
      </c>
    </row>
    <row r="2114" spans="1:21" x14ac:dyDescent="0.25">
      <c r="A2114" s="118">
        <v>701</v>
      </c>
      <c r="B2114" s="118">
        <v>1068276</v>
      </c>
      <c r="C2114" s="118" t="s">
        <v>2501</v>
      </c>
      <c r="D2114" s="119">
        <f>VLOOKUP(B2114,'Maestro clientes'!A:C,3,0)</f>
        <v>69253</v>
      </c>
      <c r="E2114" s="119">
        <v>0</v>
      </c>
      <c r="F2114" s="119">
        <v>25</v>
      </c>
      <c r="G2114" s="119">
        <v>6</v>
      </c>
      <c r="H2114" s="119">
        <v>0</v>
      </c>
      <c r="I2114" s="119">
        <v>0</v>
      </c>
      <c r="J2114" s="119">
        <v>0</v>
      </c>
      <c r="K2114" s="119">
        <v>0</v>
      </c>
      <c r="L2114" s="119">
        <v>0</v>
      </c>
      <c r="M2114" s="119">
        <v>0</v>
      </c>
      <c r="N2114" s="39">
        <f t="shared" si="264"/>
        <v>0</v>
      </c>
      <c r="O2114" s="39">
        <f t="shared" si="265"/>
        <v>1</v>
      </c>
      <c r="P2114" s="39">
        <f t="shared" si="266"/>
        <v>0</v>
      </c>
      <c r="Q2114">
        <f t="shared" si="267"/>
        <v>0</v>
      </c>
      <c r="R2114">
        <f t="shared" si="268"/>
        <v>0</v>
      </c>
      <c r="S2114">
        <f t="shared" si="269"/>
        <v>0</v>
      </c>
      <c r="T2114">
        <f t="shared" si="270"/>
        <v>0</v>
      </c>
      <c r="U2114">
        <f t="shared" si="271"/>
        <v>0</v>
      </c>
    </row>
    <row r="2115" spans="1:21" x14ac:dyDescent="0.25">
      <c r="A2115" s="118">
        <v>701</v>
      </c>
      <c r="B2115" s="118">
        <v>1099636</v>
      </c>
      <c r="C2115" s="118" t="s">
        <v>971</v>
      </c>
      <c r="D2115" s="119">
        <f>VLOOKUP(B2115,'Maestro clientes'!A:C,3,0)</f>
        <v>22900</v>
      </c>
      <c r="E2115" s="119">
        <v>18</v>
      </c>
      <c r="F2115" s="119">
        <v>24</v>
      </c>
      <c r="G2115" s="119">
        <v>42</v>
      </c>
      <c r="H2115" s="119">
        <v>0</v>
      </c>
      <c r="I2115" s="119">
        <v>0</v>
      </c>
      <c r="J2115" s="119">
        <v>0</v>
      </c>
      <c r="K2115" s="119">
        <v>0</v>
      </c>
      <c r="L2115" s="119">
        <v>10</v>
      </c>
      <c r="M2115" s="119">
        <v>0</v>
      </c>
      <c r="N2115" s="39">
        <f t="shared" si="264"/>
        <v>1</v>
      </c>
      <c r="O2115" s="39">
        <f t="shared" si="265"/>
        <v>1</v>
      </c>
      <c r="P2115" s="39">
        <f t="shared" si="266"/>
        <v>1</v>
      </c>
      <c r="Q2115">
        <f t="shared" si="267"/>
        <v>0</v>
      </c>
      <c r="R2115">
        <f t="shared" si="268"/>
        <v>0</v>
      </c>
      <c r="S2115">
        <f t="shared" si="269"/>
        <v>0</v>
      </c>
      <c r="T2115">
        <f t="shared" si="270"/>
        <v>0</v>
      </c>
      <c r="U2115">
        <f t="shared" si="271"/>
        <v>0</v>
      </c>
    </row>
    <row r="2116" spans="1:21" x14ac:dyDescent="0.25">
      <c r="A2116" s="118">
        <v>701</v>
      </c>
      <c r="B2116" s="118">
        <v>1108292</v>
      </c>
      <c r="C2116" s="118" t="s">
        <v>2664</v>
      </c>
      <c r="D2116" s="119">
        <f>VLOOKUP(B2116,'Maestro clientes'!A:C,3,0)</f>
        <v>28240</v>
      </c>
      <c r="E2116" s="119">
        <v>0</v>
      </c>
      <c r="F2116" s="119">
        <v>36</v>
      </c>
      <c r="G2116" s="119">
        <v>0</v>
      </c>
      <c r="H2116" s="119">
        <v>0</v>
      </c>
      <c r="I2116" s="119">
        <v>12</v>
      </c>
      <c r="J2116" s="119">
        <v>0</v>
      </c>
      <c r="K2116" s="119">
        <v>0</v>
      </c>
      <c r="L2116" s="119">
        <v>0</v>
      </c>
      <c r="M2116" s="119">
        <v>0</v>
      </c>
      <c r="N2116" s="39">
        <f t="shared" si="264"/>
        <v>0</v>
      </c>
      <c r="O2116" s="39">
        <f t="shared" si="265"/>
        <v>1</v>
      </c>
      <c r="P2116" s="39">
        <f t="shared" si="266"/>
        <v>0</v>
      </c>
      <c r="Q2116">
        <f t="shared" si="267"/>
        <v>0</v>
      </c>
      <c r="R2116">
        <f t="shared" si="268"/>
        <v>0</v>
      </c>
      <c r="S2116">
        <f t="shared" si="269"/>
        <v>0</v>
      </c>
      <c r="T2116">
        <f t="shared" si="270"/>
        <v>0</v>
      </c>
      <c r="U2116">
        <f t="shared" si="271"/>
        <v>0</v>
      </c>
    </row>
    <row r="2117" spans="1:21" x14ac:dyDescent="0.25">
      <c r="A2117" s="118">
        <v>701</v>
      </c>
      <c r="B2117" s="118">
        <v>1113712</v>
      </c>
      <c r="C2117" s="118" t="s">
        <v>1191</v>
      </c>
      <c r="D2117" s="119">
        <f>VLOOKUP(B2117,'Maestro clientes'!A:C,3,0)</f>
        <v>30453</v>
      </c>
      <c r="E2117" s="119">
        <v>189</v>
      </c>
      <c r="F2117" s="119">
        <v>0</v>
      </c>
      <c r="G2117" s="119">
        <v>0</v>
      </c>
      <c r="H2117" s="119">
        <v>0</v>
      </c>
      <c r="I2117" s="119">
        <v>0</v>
      </c>
      <c r="J2117" s="119">
        <v>60</v>
      </c>
      <c r="K2117" s="119">
        <v>0</v>
      </c>
      <c r="L2117" s="119">
        <v>24</v>
      </c>
      <c r="M2117" s="119">
        <v>0</v>
      </c>
      <c r="N2117" s="39">
        <f t="shared" si="264"/>
        <v>1</v>
      </c>
      <c r="O2117" s="39">
        <f t="shared" si="265"/>
        <v>0</v>
      </c>
      <c r="P2117" s="39">
        <f t="shared" si="266"/>
        <v>0</v>
      </c>
      <c r="Q2117">
        <f t="shared" si="267"/>
        <v>0</v>
      </c>
      <c r="R2117">
        <f t="shared" si="268"/>
        <v>1</v>
      </c>
      <c r="S2117">
        <f t="shared" si="269"/>
        <v>0</v>
      </c>
      <c r="T2117">
        <f t="shared" si="270"/>
        <v>0</v>
      </c>
      <c r="U2117">
        <f t="shared" si="271"/>
        <v>0</v>
      </c>
    </row>
    <row r="2118" spans="1:21" x14ac:dyDescent="0.25">
      <c r="A2118" s="118">
        <v>701</v>
      </c>
      <c r="B2118" s="118">
        <v>1114842</v>
      </c>
      <c r="C2118" s="118" t="s">
        <v>1596</v>
      </c>
      <c r="D2118" s="119">
        <f>VLOOKUP(B2118,'Maestro clientes'!A:C,3,0)</f>
        <v>30976</v>
      </c>
      <c r="E2118" s="119">
        <v>0</v>
      </c>
      <c r="F2118" s="119">
        <v>18</v>
      </c>
      <c r="G2118" s="119">
        <v>12</v>
      </c>
      <c r="H2118" s="119">
        <v>0</v>
      </c>
      <c r="I2118" s="119">
        <v>0</v>
      </c>
      <c r="J2118" s="119">
        <v>36</v>
      </c>
      <c r="K2118" s="119">
        <v>0</v>
      </c>
      <c r="L2118" s="119">
        <v>0</v>
      </c>
      <c r="M2118" s="119">
        <v>18</v>
      </c>
      <c r="N2118" s="39">
        <f t="shared" si="264"/>
        <v>0</v>
      </c>
      <c r="O2118" s="39">
        <f t="shared" si="265"/>
        <v>0</v>
      </c>
      <c r="P2118" s="39">
        <f t="shared" si="266"/>
        <v>0</v>
      </c>
      <c r="Q2118">
        <f t="shared" si="267"/>
        <v>0</v>
      </c>
      <c r="R2118">
        <f t="shared" si="268"/>
        <v>1</v>
      </c>
      <c r="S2118">
        <f t="shared" si="269"/>
        <v>0</v>
      </c>
      <c r="T2118">
        <f t="shared" si="270"/>
        <v>0</v>
      </c>
      <c r="U2118">
        <f t="shared" si="271"/>
        <v>1</v>
      </c>
    </row>
    <row r="2119" spans="1:21" x14ac:dyDescent="0.25">
      <c r="A2119" s="118">
        <v>701</v>
      </c>
      <c r="B2119" s="118">
        <v>1115102</v>
      </c>
      <c r="C2119" s="118" t="s">
        <v>972</v>
      </c>
      <c r="D2119" s="119">
        <f>VLOOKUP(B2119,'Maestro clientes'!A:C,3,0)</f>
        <v>31105</v>
      </c>
      <c r="E2119" s="119">
        <v>0</v>
      </c>
      <c r="F2119" s="119">
        <v>84</v>
      </c>
      <c r="G2119" s="119">
        <v>0</v>
      </c>
      <c r="H2119" s="119">
        <v>0</v>
      </c>
      <c r="I2119" s="119">
        <v>12</v>
      </c>
      <c r="J2119" s="119">
        <v>180</v>
      </c>
      <c r="K2119" s="119">
        <v>60</v>
      </c>
      <c r="L2119" s="119">
        <v>24</v>
      </c>
      <c r="M2119" s="119">
        <v>0</v>
      </c>
      <c r="N2119" s="39">
        <f t="shared" si="264"/>
        <v>0</v>
      </c>
      <c r="O2119" s="39">
        <f t="shared" si="265"/>
        <v>1</v>
      </c>
      <c r="P2119" s="39">
        <f t="shared" si="266"/>
        <v>0</v>
      </c>
      <c r="Q2119">
        <f t="shared" si="267"/>
        <v>0</v>
      </c>
      <c r="R2119">
        <f t="shared" si="268"/>
        <v>1</v>
      </c>
      <c r="S2119">
        <f t="shared" si="269"/>
        <v>1</v>
      </c>
      <c r="T2119">
        <f t="shared" si="270"/>
        <v>0</v>
      </c>
      <c r="U2119">
        <f t="shared" si="271"/>
        <v>0</v>
      </c>
    </row>
    <row r="2120" spans="1:21" x14ac:dyDescent="0.25">
      <c r="A2120" s="118">
        <v>701</v>
      </c>
      <c r="B2120" s="118">
        <v>1115404</v>
      </c>
      <c r="C2120" s="118" t="s">
        <v>1192</v>
      </c>
      <c r="D2120" s="119">
        <f>VLOOKUP(B2120,'Maestro clientes'!A:C,3,0)</f>
        <v>31238</v>
      </c>
      <c r="E2120" s="119">
        <v>0</v>
      </c>
      <c r="F2120" s="119">
        <v>0</v>
      </c>
      <c r="G2120" s="119">
        <v>0</v>
      </c>
      <c r="H2120" s="119">
        <v>0</v>
      </c>
      <c r="I2120" s="119">
        <v>0</v>
      </c>
      <c r="J2120" s="119">
        <v>12</v>
      </c>
      <c r="K2120" s="119">
        <v>12</v>
      </c>
      <c r="L2120" s="119">
        <v>0</v>
      </c>
      <c r="M2120" s="119">
        <v>0</v>
      </c>
      <c r="N2120" s="39">
        <f t="shared" si="264"/>
        <v>0</v>
      </c>
      <c r="O2120" s="39">
        <f t="shared" si="265"/>
        <v>0</v>
      </c>
      <c r="P2120" s="39">
        <f t="shared" si="266"/>
        <v>0</v>
      </c>
      <c r="Q2120">
        <f t="shared" si="267"/>
        <v>0</v>
      </c>
      <c r="R2120">
        <f t="shared" si="268"/>
        <v>0</v>
      </c>
      <c r="S2120">
        <f t="shared" si="269"/>
        <v>0</v>
      </c>
      <c r="T2120">
        <f t="shared" si="270"/>
        <v>0</v>
      </c>
      <c r="U2120">
        <f t="shared" si="271"/>
        <v>0</v>
      </c>
    </row>
    <row r="2121" spans="1:21" x14ac:dyDescent="0.25">
      <c r="A2121" s="118">
        <v>701</v>
      </c>
      <c r="B2121" s="118">
        <v>1119668</v>
      </c>
      <c r="C2121" s="118" t="s">
        <v>1597</v>
      </c>
      <c r="D2121" s="119">
        <f>VLOOKUP(B2121,'Maestro clientes'!A:C,3,0)</f>
        <v>33813</v>
      </c>
      <c r="E2121" s="119">
        <v>0</v>
      </c>
      <c r="F2121" s="119">
        <v>36</v>
      </c>
      <c r="G2121" s="119">
        <v>0</v>
      </c>
      <c r="H2121" s="119">
        <v>0</v>
      </c>
      <c r="I2121" s="119">
        <v>0</v>
      </c>
      <c r="J2121" s="119">
        <v>0</v>
      </c>
      <c r="K2121" s="119">
        <v>0</v>
      </c>
      <c r="L2121" s="119">
        <v>0</v>
      </c>
      <c r="M2121" s="119">
        <v>0</v>
      </c>
      <c r="N2121" s="39">
        <f t="shared" si="264"/>
        <v>0</v>
      </c>
      <c r="O2121" s="39">
        <f t="shared" si="265"/>
        <v>1</v>
      </c>
      <c r="P2121" s="39">
        <f t="shared" si="266"/>
        <v>0</v>
      </c>
      <c r="Q2121">
        <f t="shared" si="267"/>
        <v>0</v>
      </c>
      <c r="R2121">
        <f t="shared" si="268"/>
        <v>0</v>
      </c>
      <c r="S2121">
        <f t="shared" si="269"/>
        <v>0</v>
      </c>
      <c r="T2121">
        <f t="shared" si="270"/>
        <v>0</v>
      </c>
      <c r="U2121">
        <f t="shared" si="271"/>
        <v>0</v>
      </c>
    </row>
    <row r="2122" spans="1:21" x14ac:dyDescent="0.25">
      <c r="A2122" s="118">
        <v>701</v>
      </c>
      <c r="B2122" s="118">
        <v>1127971</v>
      </c>
      <c r="C2122" s="118" t="s">
        <v>1598</v>
      </c>
      <c r="D2122" s="119">
        <f>VLOOKUP(B2122,'Maestro clientes'!A:C,3,0)</f>
        <v>38530</v>
      </c>
      <c r="E2122" s="119">
        <v>0</v>
      </c>
      <c r="F2122" s="119">
        <v>96</v>
      </c>
      <c r="G2122" s="119">
        <v>0</v>
      </c>
      <c r="H2122" s="119">
        <v>0</v>
      </c>
      <c r="I2122" s="119">
        <v>0</v>
      </c>
      <c r="J2122" s="119">
        <v>0</v>
      </c>
      <c r="K2122" s="119">
        <v>0</v>
      </c>
      <c r="L2122" s="119">
        <v>0</v>
      </c>
      <c r="M2122" s="119">
        <v>0</v>
      </c>
      <c r="N2122" s="39">
        <f t="shared" si="264"/>
        <v>0</v>
      </c>
      <c r="O2122" s="39">
        <f t="shared" si="265"/>
        <v>1</v>
      </c>
      <c r="P2122" s="39">
        <f t="shared" si="266"/>
        <v>0</v>
      </c>
      <c r="Q2122">
        <f t="shared" si="267"/>
        <v>0</v>
      </c>
      <c r="R2122">
        <f t="shared" si="268"/>
        <v>0</v>
      </c>
      <c r="S2122">
        <f t="shared" si="269"/>
        <v>0</v>
      </c>
      <c r="T2122">
        <f t="shared" si="270"/>
        <v>0</v>
      </c>
      <c r="U2122">
        <f t="shared" si="271"/>
        <v>0</v>
      </c>
    </row>
    <row r="2123" spans="1:21" x14ac:dyDescent="0.25">
      <c r="A2123" s="118">
        <v>701</v>
      </c>
      <c r="B2123" s="118">
        <v>1142359</v>
      </c>
      <c r="C2123" s="118" t="s">
        <v>973</v>
      </c>
      <c r="D2123" s="119">
        <f>VLOOKUP(B2123,'Maestro clientes'!A:C,3,0)</f>
        <v>40752</v>
      </c>
      <c r="E2123" s="119">
        <v>0</v>
      </c>
      <c r="F2123" s="119">
        <v>24</v>
      </c>
      <c r="G2123" s="119">
        <v>0</v>
      </c>
      <c r="H2123" s="119">
        <v>0</v>
      </c>
      <c r="I2123" s="119">
        <v>0</v>
      </c>
      <c r="J2123" s="119">
        <v>0</v>
      </c>
      <c r="K2123" s="119">
        <v>0</v>
      </c>
      <c r="L2123" s="119">
        <v>0</v>
      </c>
      <c r="M2123" s="119">
        <v>0</v>
      </c>
      <c r="N2123" s="39">
        <f t="shared" si="264"/>
        <v>0</v>
      </c>
      <c r="O2123" s="39">
        <f t="shared" si="265"/>
        <v>1</v>
      </c>
      <c r="P2123" s="39">
        <f t="shared" si="266"/>
        <v>0</v>
      </c>
      <c r="Q2123">
        <f t="shared" si="267"/>
        <v>0</v>
      </c>
      <c r="R2123">
        <f t="shared" si="268"/>
        <v>0</v>
      </c>
      <c r="S2123">
        <f t="shared" si="269"/>
        <v>0</v>
      </c>
      <c r="T2123">
        <f t="shared" si="270"/>
        <v>0</v>
      </c>
      <c r="U2123">
        <f t="shared" si="271"/>
        <v>0</v>
      </c>
    </row>
    <row r="2124" spans="1:21" x14ac:dyDescent="0.25">
      <c r="A2124" s="118">
        <v>701</v>
      </c>
      <c r="B2124" s="118">
        <v>1142361</v>
      </c>
      <c r="C2124" s="118" t="s">
        <v>2502</v>
      </c>
      <c r="D2124" s="119">
        <f>VLOOKUP(B2124,'Maestro clientes'!A:C,3,0)</f>
        <v>40753</v>
      </c>
      <c r="E2124" s="119">
        <v>0</v>
      </c>
      <c r="F2124" s="119">
        <v>6</v>
      </c>
      <c r="G2124" s="119">
        <v>0</v>
      </c>
      <c r="H2124" s="119">
        <v>0</v>
      </c>
      <c r="I2124" s="119">
        <v>0</v>
      </c>
      <c r="J2124" s="119">
        <v>0</v>
      </c>
      <c r="K2124" s="119">
        <v>0</v>
      </c>
      <c r="L2124" s="119">
        <v>0</v>
      </c>
      <c r="M2124" s="119">
        <v>0</v>
      </c>
      <c r="N2124" s="39">
        <f t="shared" si="264"/>
        <v>0</v>
      </c>
      <c r="O2124" s="39">
        <f t="shared" si="265"/>
        <v>0</v>
      </c>
      <c r="P2124" s="39">
        <f t="shared" si="266"/>
        <v>0</v>
      </c>
      <c r="Q2124">
        <f t="shared" si="267"/>
        <v>0</v>
      </c>
      <c r="R2124">
        <f t="shared" si="268"/>
        <v>0</v>
      </c>
      <c r="S2124">
        <f t="shared" si="269"/>
        <v>0</v>
      </c>
      <c r="T2124">
        <f t="shared" si="270"/>
        <v>0</v>
      </c>
      <c r="U2124">
        <f t="shared" si="271"/>
        <v>0</v>
      </c>
    </row>
    <row r="2125" spans="1:21" x14ac:dyDescent="0.25">
      <c r="A2125" s="118">
        <v>701</v>
      </c>
      <c r="B2125" s="118">
        <v>1143413</v>
      </c>
      <c r="C2125" s="118" t="s">
        <v>974</v>
      </c>
      <c r="D2125" s="119">
        <f>VLOOKUP(B2125,'Maestro clientes'!A:C,3,0)</f>
        <v>41200</v>
      </c>
      <c r="E2125" s="119">
        <v>0</v>
      </c>
      <c r="F2125" s="119">
        <v>6</v>
      </c>
      <c r="G2125" s="119">
        <v>0</v>
      </c>
      <c r="H2125" s="119">
        <v>0</v>
      </c>
      <c r="I2125" s="119">
        <v>0</v>
      </c>
      <c r="J2125" s="119">
        <v>0</v>
      </c>
      <c r="K2125" s="119">
        <v>60</v>
      </c>
      <c r="L2125" s="119">
        <v>36</v>
      </c>
      <c r="M2125" s="119">
        <v>0</v>
      </c>
      <c r="N2125" s="39">
        <f t="shared" si="264"/>
        <v>0</v>
      </c>
      <c r="O2125" s="39">
        <f t="shared" si="265"/>
        <v>0</v>
      </c>
      <c r="P2125" s="39">
        <f t="shared" si="266"/>
        <v>0</v>
      </c>
      <c r="Q2125">
        <f t="shared" si="267"/>
        <v>0</v>
      </c>
      <c r="R2125">
        <f t="shared" si="268"/>
        <v>0</v>
      </c>
      <c r="S2125">
        <f t="shared" si="269"/>
        <v>1</v>
      </c>
      <c r="T2125">
        <f t="shared" si="270"/>
        <v>0</v>
      </c>
      <c r="U2125">
        <f t="shared" si="271"/>
        <v>0</v>
      </c>
    </row>
    <row r="2126" spans="1:21" x14ac:dyDescent="0.25">
      <c r="A2126" s="118">
        <v>701</v>
      </c>
      <c r="B2126" s="118">
        <v>1143612</v>
      </c>
      <c r="C2126" s="118" t="s">
        <v>1392</v>
      </c>
      <c r="D2126" s="119">
        <f>VLOOKUP(B2126,'Maestro clientes'!A:C,3,0)</f>
        <v>41268</v>
      </c>
      <c r="E2126" s="119">
        <v>0</v>
      </c>
      <c r="F2126" s="119">
        <v>12</v>
      </c>
      <c r="G2126" s="119">
        <v>0</v>
      </c>
      <c r="H2126" s="119">
        <v>0</v>
      </c>
      <c r="I2126" s="119">
        <v>0</v>
      </c>
      <c r="J2126" s="119">
        <v>0</v>
      </c>
      <c r="K2126" s="119">
        <v>0</v>
      </c>
      <c r="L2126" s="119">
        <v>0</v>
      </c>
      <c r="M2126" s="119">
        <v>0</v>
      </c>
      <c r="N2126" s="39">
        <f t="shared" si="264"/>
        <v>0</v>
      </c>
      <c r="O2126" s="39">
        <f t="shared" si="265"/>
        <v>0</v>
      </c>
      <c r="P2126" s="39">
        <f t="shared" si="266"/>
        <v>0</v>
      </c>
      <c r="Q2126">
        <f t="shared" si="267"/>
        <v>0</v>
      </c>
      <c r="R2126">
        <f t="shared" si="268"/>
        <v>0</v>
      </c>
      <c r="S2126">
        <f t="shared" si="269"/>
        <v>0</v>
      </c>
      <c r="T2126">
        <f t="shared" si="270"/>
        <v>0</v>
      </c>
      <c r="U2126">
        <f t="shared" si="271"/>
        <v>0</v>
      </c>
    </row>
    <row r="2127" spans="1:21" x14ac:dyDescent="0.25">
      <c r="A2127" s="118">
        <v>701</v>
      </c>
      <c r="B2127" s="118">
        <v>1157525</v>
      </c>
      <c r="C2127" s="118" t="s">
        <v>2402</v>
      </c>
      <c r="D2127" s="119">
        <f>VLOOKUP(B2127,'Maestro clientes'!A:C,3,0)</f>
        <v>41861</v>
      </c>
      <c r="E2127" s="119">
        <v>0</v>
      </c>
      <c r="F2127" s="119">
        <v>60</v>
      </c>
      <c r="G2127" s="119">
        <v>0</v>
      </c>
      <c r="H2127" s="119">
        <v>0</v>
      </c>
      <c r="I2127" s="119">
        <v>0</v>
      </c>
      <c r="J2127" s="119">
        <v>0</v>
      </c>
      <c r="K2127" s="119">
        <v>0</v>
      </c>
      <c r="L2127" s="119">
        <v>0</v>
      </c>
      <c r="M2127" s="119">
        <v>0</v>
      </c>
      <c r="N2127" s="39">
        <f t="shared" si="264"/>
        <v>0</v>
      </c>
      <c r="O2127" s="39">
        <f t="shared" si="265"/>
        <v>1</v>
      </c>
      <c r="P2127" s="39">
        <f t="shared" si="266"/>
        <v>0</v>
      </c>
      <c r="Q2127">
        <f t="shared" si="267"/>
        <v>0</v>
      </c>
      <c r="R2127">
        <f t="shared" si="268"/>
        <v>0</v>
      </c>
      <c r="S2127">
        <f t="shared" si="269"/>
        <v>0</v>
      </c>
      <c r="T2127">
        <f t="shared" si="270"/>
        <v>0</v>
      </c>
      <c r="U2127">
        <f t="shared" si="271"/>
        <v>0</v>
      </c>
    </row>
    <row r="2128" spans="1:21" x14ac:dyDescent="0.25">
      <c r="A2128" s="118">
        <v>701</v>
      </c>
      <c r="B2128" s="118">
        <v>1074878</v>
      </c>
      <c r="C2128" s="118" t="s">
        <v>3048</v>
      </c>
      <c r="D2128" s="119">
        <f>VLOOKUP(B2128,'Maestro clientes'!A:C,3,0)</f>
        <v>78278</v>
      </c>
      <c r="E2128" s="119">
        <v>0</v>
      </c>
      <c r="F2128" s="119">
        <v>60</v>
      </c>
      <c r="G2128" s="119">
        <v>0</v>
      </c>
      <c r="H2128" s="119">
        <v>0</v>
      </c>
      <c r="I2128" s="119">
        <v>0</v>
      </c>
      <c r="J2128" s="119">
        <v>0</v>
      </c>
      <c r="K2128" s="119">
        <v>0</v>
      </c>
      <c r="L2128" s="119">
        <v>0</v>
      </c>
      <c r="M2128" s="119">
        <v>0</v>
      </c>
      <c r="N2128" s="39">
        <f t="shared" si="264"/>
        <v>0</v>
      </c>
      <c r="O2128" s="39">
        <f t="shared" si="265"/>
        <v>1</v>
      </c>
      <c r="P2128" s="39">
        <f t="shared" si="266"/>
        <v>0</v>
      </c>
      <c r="Q2128">
        <f t="shared" si="267"/>
        <v>0</v>
      </c>
      <c r="R2128">
        <f t="shared" si="268"/>
        <v>0</v>
      </c>
      <c r="S2128">
        <f t="shared" si="269"/>
        <v>0</v>
      </c>
      <c r="T2128">
        <f t="shared" si="270"/>
        <v>0</v>
      </c>
      <c r="U2128">
        <f t="shared" si="271"/>
        <v>0</v>
      </c>
    </row>
    <row r="2129" spans="1:21" x14ac:dyDescent="0.25">
      <c r="A2129" s="118">
        <v>701</v>
      </c>
      <c r="B2129" s="118">
        <v>1067243</v>
      </c>
      <c r="C2129" s="118" t="s">
        <v>3289</v>
      </c>
      <c r="D2129" s="119">
        <f>VLOOKUP(B2129,'Maestro clientes'!A:C,3,0)</f>
        <v>61659</v>
      </c>
      <c r="E2129" s="119">
        <v>0</v>
      </c>
      <c r="F2129" s="119">
        <v>6</v>
      </c>
      <c r="G2129" s="119">
        <v>0</v>
      </c>
      <c r="H2129" s="119">
        <v>0</v>
      </c>
      <c r="I2129" s="119">
        <v>0</v>
      </c>
      <c r="J2129" s="119">
        <v>0</v>
      </c>
      <c r="K2129" s="119">
        <v>45</v>
      </c>
      <c r="L2129" s="119">
        <v>0</v>
      </c>
      <c r="M2129" s="119">
        <v>0</v>
      </c>
      <c r="N2129" s="39">
        <f t="shared" si="264"/>
        <v>0</v>
      </c>
      <c r="O2129" s="39">
        <f t="shared" si="265"/>
        <v>0</v>
      </c>
      <c r="P2129" s="39">
        <f t="shared" si="266"/>
        <v>0</v>
      </c>
      <c r="Q2129">
        <f t="shared" si="267"/>
        <v>0</v>
      </c>
      <c r="R2129">
        <f t="shared" si="268"/>
        <v>0</v>
      </c>
      <c r="S2129">
        <f t="shared" si="269"/>
        <v>1</v>
      </c>
      <c r="T2129">
        <f t="shared" si="270"/>
        <v>0</v>
      </c>
      <c r="U2129">
        <f t="shared" si="271"/>
        <v>0</v>
      </c>
    </row>
    <row r="2130" spans="1:21" x14ac:dyDescent="0.25">
      <c r="A2130" s="118">
        <v>715</v>
      </c>
      <c r="B2130" s="118">
        <v>1060192</v>
      </c>
      <c r="C2130" s="118" t="s">
        <v>2665</v>
      </c>
      <c r="D2130" s="119">
        <f>VLOOKUP(B2130,'Maestro clientes'!A:C,3,0)</f>
        <v>10458</v>
      </c>
      <c r="E2130" s="119">
        <v>0</v>
      </c>
      <c r="F2130" s="119">
        <v>0</v>
      </c>
      <c r="G2130" s="119">
        <v>0</v>
      </c>
      <c r="H2130" s="119">
        <v>0</v>
      </c>
      <c r="I2130" s="119">
        <v>0</v>
      </c>
      <c r="J2130" s="119">
        <v>0</v>
      </c>
      <c r="K2130" s="119">
        <v>48</v>
      </c>
      <c r="L2130" s="119">
        <v>0</v>
      </c>
      <c r="M2130" s="119">
        <v>0</v>
      </c>
      <c r="N2130" s="39">
        <f t="shared" si="264"/>
        <v>0</v>
      </c>
      <c r="O2130" s="39">
        <f t="shared" si="265"/>
        <v>0</v>
      </c>
      <c r="P2130" s="39">
        <f t="shared" si="266"/>
        <v>0</v>
      </c>
      <c r="Q2130">
        <f t="shared" si="267"/>
        <v>0</v>
      </c>
      <c r="R2130">
        <f t="shared" si="268"/>
        <v>0</v>
      </c>
      <c r="S2130">
        <f t="shared" si="269"/>
        <v>1</v>
      </c>
      <c r="T2130">
        <f t="shared" si="270"/>
        <v>0</v>
      </c>
      <c r="U2130">
        <f t="shared" si="271"/>
        <v>0</v>
      </c>
    </row>
    <row r="2131" spans="1:21" x14ac:dyDescent="0.25">
      <c r="A2131" s="118">
        <v>715</v>
      </c>
      <c r="B2131" s="118">
        <v>1060392</v>
      </c>
      <c r="C2131" s="118" t="s">
        <v>2114</v>
      </c>
      <c r="D2131" s="119">
        <f>VLOOKUP(B2131,'Maestro clientes'!A:C,3,0)</f>
        <v>10730</v>
      </c>
      <c r="E2131" s="119">
        <v>0</v>
      </c>
      <c r="F2131" s="119">
        <v>0</v>
      </c>
      <c r="G2131" s="119">
        <v>18</v>
      </c>
      <c r="H2131" s="119">
        <v>0</v>
      </c>
      <c r="I2131" s="119">
        <v>6</v>
      </c>
      <c r="J2131" s="119">
        <v>0</v>
      </c>
      <c r="K2131" s="119">
        <v>12</v>
      </c>
      <c r="L2131" s="119">
        <v>0</v>
      </c>
      <c r="M2131" s="119">
        <v>0</v>
      </c>
      <c r="N2131" s="39">
        <f t="shared" si="264"/>
        <v>0</v>
      </c>
      <c r="O2131" s="39">
        <f t="shared" si="265"/>
        <v>0</v>
      </c>
      <c r="P2131" s="39">
        <f t="shared" si="266"/>
        <v>1</v>
      </c>
      <c r="Q2131">
        <f t="shared" si="267"/>
        <v>0</v>
      </c>
      <c r="R2131">
        <f t="shared" si="268"/>
        <v>0</v>
      </c>
      <c r="S2131">
        <f t="shared" si="269"/>
        <v>0</v>
      </c>
      <c r="T2131">
        <f t="shared" si="270"/>
        <v>0</v>
      </c>
      <c r="U2131">
        <f t="shared" si="271"/>
        <v>0</v>
      </c>
    </row>
    <row r="2132" spans="1:21" x14ac:dyDescent="0.25">
      <c r="A2132" s="118">
        <v>715</v>
      </c>
      <c r="B2132" s="118">
        <v>1060426</v>
      </c>
      <c r="C2132" s="118" t="s">
        <v>2666</v>
      </c>
      <c r="D2132" s="119">
        <f>VLOOKUP(B2132,'Maestro clientes'!A:C,3,0)</f>
        <v>10774</v>
      </c>
      <c r="E2132" s="119">
        <v>0</v>
      </c>
      <c r="F2132" s="119">
        <v>0</v>
      </c>
      <c r="G2132" s="119">
        <v>0</v>
      </c>
      <c r="H2132" s="119">
        <v>0</v>
      </c>
      <c r="I2132" s="119">
        <v>0</v>
      </c>
      <c r="J2132" s="119">
        <v>0</v>
      </c>
      <c r="K2132" s="119">
        <v>36</v>
      </c>
      <c r="L2132" s="119">
        <v>24</v>
      </c>
      <c r="M2132" s="119">
        <v>0</v>
      </c>
      <c r="N2132" s="39">
        <f t="shared" si="264"/>
        <v>0</v>
      </c>
      <c r="O2132" s="39">
        <f t="shared" si="265"/>
        <v>0</v>
      </c>
      <c r="P2132" s="39">
        <f t="shared" si="266"/>
        <v>0</v>
      </c>
      <c r="Q2132">
        <f t="shared" si="267"/>
        <v>0</v>
      </c>
      <c r="R2132">
        <f t="shared" si="268"/>
        <v>0</v>
      </c>
      <c r="S2132">
        <f t="shared" si="269"/>
        <v>1</v>
      </c>
      <c r="T2132">
        <f t="shared" si="270"/>
        <v>0</v>
      </c>
      <c r="U2132">
        <f t="shared" si="271"/>
        <v>0</v>
      </c>
    </row>
    <row r="2133" spans="1:21" x14ac:dyDescent="0.25">
      <c r="A2133" s="118">
        <v>715</v>
      </c>
      <c r="B2133" s="118">
        <v>1060836</v>
      </c>
      <c r="C2133" s="118" t="s">
        <v>975</v>
      </c>
      <c r="D2133" s="119">
        <f>VLOOKUP(B2133,'Maestro clientes'!A:C,3,0)</f>
        <v>11409</v>
      </c>
      <c r="E2133" s="119">
        <v>0</v>
      </c>
      <c r="F2133" s="119">
        <v>180</v>
      </c>
      <c r="G2133" s="119">
        <v>0</v>
      </c>
      <c r="H2133" s="119">
        <v>0</v>
      </c>
      <c r="I2133" s="119">
        <v>0</v>
      </c>
      <c r="J2133" s="119">
        <v>0</v>
      </c>
      <c r="K2133" s="119">
        <v>0</v>
      </c>
      <c r="L2133" s="119">
        <v>0</v>
      </c>
      <c r="M2133" s="119">
        <v>0</v>
      </c>
      <c r="N2133" s="39">
        <f t="shared" si="264"/>
        <v>0</v>
      </c>
      <c r="O2133" s="39">
        <f t="shared" si="265"/>
        <v>1</v>
      </c>
      <c r="P2133" s="39">
        <f t="shared" si="266"/>
        <v>0</v>
      </c>
      <c r="Q2133">
        <f t="shared" si="267"/>
        <v>0</v>
      </c>
      <c r="R2133">
        <f t="shared" si="268"/>
        <v>0</v>
      </c>
      <c r="S2133">
        <f t="shared" si="269"/>
        <v>0</v>
      </c>
      <c r="T2133">
        <f t="shared" si="270"/>
        <v>0</v>
      </c>
      <c r="U2133">
        <f t="shared" si="271"/>
        <v>0</v>
      </c>
    </row>
    <row r="2134" spans="1:21" x14ac:dyDescent="0.25">
      <c r="A2134" s="118">
        <v>715</v>
      </c>
      <c r="B2134" s="118">
        <v>1066045</v>
      </c>
      <c r="C2134" s="118" t="s">
        <v>1075</v>
      </c>
      <c r="D2134" s="119">
        <f>VLOOKUP(B2134,'Maestro clientes'!A:C,3,0)</f>
        <v>4709</v>
      </c>
      <c r="E2134" s="119">
        <v>0</v>
      </c>
      <c r="F2134" s="119">
        <v>0</v>
      </c>
      <c r="G2134" s="119">
        <v>0</v>
      </c>
      <c r="H2134" s="119">
        <v>0</v>
      </c>
      <c r="I2134" s="119">
        <v>0</v>
      </c>
      <c r="J2134" s="119">
        <v>0</v>
      </c>
      <c r="K2134" s="119">
        <v>24</v>
      </c>
      <c r="L2134" s="119">
        <v>0</v>
      </c>
      <c r="M2134" s="119">
        <v>0</v>
      </c>
      <c r="N2134" s="39">
        <f t="shared" si="264"/>
        <v>0</v>
      </c>
      <c r="O2134" s="39">
        <f t="shared" si="265"/>
        <v>0</v>
      </c>
      <c r="P2134" s="39">
        <f t="shared" si="266"/>
        <v>0</v>
      </c>
      <c r="Q2134">
        <f t="shared" si="267"/>
        <v>0</v>
      </c>
      <c r="R2134">
        <f t="shared" si="268"/>
        <v>0</v>
      </c>
      <c r="S2134">
        <f t="shared" si="269"/>
        <v>1</v>
      </c>
      <c r="T2134">
        <f t="shared" si="270"/>
        <v>0</v>
      </c>
      <c r="U2134">
        <f t="shared" si="271"/>
        <v>0</v>
      </c>
    </row>
    <row r="2135" spans="1:21" x14ac:dyDescent="0.25">
      <c r="A2135" s="118">
        <v>715</v>
      </c>
      <c r="B2135" s="118">
        <v>1067240</v>
      </c>
      <c r="C2135" s="118" t="s">
        <v>2667</v>
      </c>
      <c r="D2135" s="119">
        <f>VLOOKUP(B2135,'Maestro clientes'!A:C,3,0)</f>
        <v>6164</v>
      </c>
      <c r="E2135" s="119">
        <v>21</v>
      </c>
      <c r="F2135" s="119">
        <v>246</v>
      </c>
      <c r="G2135" s="119">
        <v>0</v>
      </c>
      <c r="H2135" s="119">
        <v>0</v>
      </c>
      <c r="I2135" s="119">
        <v>0</v>
      </c>
      <c r="J2135" s="119">
        <v>0</v>
      </c>
      <c r="K2135" s="119">
        <v>114</v>
      </c>
      <c r="L2135" s="119">
        <v>0</v>
      </c>
      <c r="M2135" s="119">
        <v>0</v>
      </c>
      <c r="N2135" s="39">
        <f t="shared" si="264"/>
        <v>1</v>
      </c>
      <c r="O2135" s="39">
        <f t="shared" si="265"/>
        <v>1</v>
      </c>
      <c r="P2135" s="39">
        <f t="shared" si="266"/>
        <v>0</v>
      </c>
      <c r="Q2135">
        <f t="shared" si="267"/>
        <v>0</v>
      </c>
      <c r="R2135">
        <f t="shared" si="268"/>
        <v>0</v>
      </c>
      <c r="S2135">
        <f t="shared" si="269"/>
        <v>1</v>
      </c>
      <c r="T2135">
        <f t="shared" si="270"/>
        <v>0</v>
      </c>
      <c r="U2135">
        <f t="shared" si="271"/>
        <v>0</v>
      </c>
    </row>
    <row r="2136" spans="1:21" x14ac:dyDescent="0.25">
      <c r="A2136" s="118">
        <v>715</v>
      </c>
      <c r="B2136" s="118">
        <v>1069021</v>
      </c>
      <c r="C2136" s="118" t="s">
        <v>2668</v>
      </c>
      <c r="D2136" s="119">
        <f>VLOOKUP(B2136,'Maestro clientes'!A:C,3,0)</f>
        <v>73643</v>
      </c>
      <c r="E2136" s="119">
        <v>0</v>
      </c>
      <c r="F2136" s="119">
        <v>0</v>
      </c>
      <c r="G2136" s="119">
        <v>0</v>
      </c>
      <c r="H2136" s="119">
        <v>0</v>
      </c>
      <c r="I2136" s="119">
        <v>0</v>
      </c>
      <c r="J2136" s="119">
        <v>0</v>
      </c>
      <c r="K2136" s="119">
        <v>48</v>
      </c>
      <c r="L2136" s="119">
        <v>0</v>
      </c>
      <c r="M2136" s="119">
        <v>0</v>
      </c>
      <c r="N2136" s="39">
        <f t="shared" si="264"/>
        <v>0</v>
      </c>
      <c r="O2136" s="39">
        <f t="shared" si="265"/>
        <v>0</v>
      </c>
      <c r="P2136" s="39">
        <f t="shared" si="266"/>
        <v>0</v>
      </c>
      <c r="Q2136">
        <f t="shared" si="267"/>
        <v>0</v>
      </c>
      <c r="R2136">
        <f t="shared" si="268"/>
        <v>0</v>
      </c>
      <c r="S2136">
        <f t="shared" si="269"/>
        <v>1</v>
      </c>
      <c r="T2136">
        <f t="shared" si="270"/>
        <v>0</v>
      </c>
      <c r="U2136">
        <f t="shared" si="271"/>
        <v>0</v>
      </c>
    </row>
    <row r="2137" spans="1:21" x14ac:dyDescent="0.25">
      <c r="A2137" s="118">
        <v>715</v>
      </c>
      <c r="B2137" s="118">
        <v>1069348</v>
      </c>
      <c r="C2137" s="118" t="s">
        <v>2669</v>
      </c>
      <c r="D2137" s="119">
        <f>VLOOKUP(B2137,'Maestro clientes'!A:C,3,0)</f>
        <v>75204</v>
      </c>
      <c r="E2137" s="119">
        <v>0</v>
      </c>
      <c r="F2137" s="119">
        <v>0</v>
      </c>
      <c r="G2137" s="119">
        <v>126</v>
      </c>
      <c r="H2137" s="119">
        <v>0</v>
      </c>
      <c r="I2137" s="119">
        <v>0</v>
      </c>
      <c r="J2137" s="119">
        <v>0</v>
      </c>
      <c r="K2137" s="119">
        <v>0</v>
      </c>
      <c r="L2137" s="119">
        <v>0</v>
      </c>
      <c r="M2137" s="119">
        <v>0</v>
      </c>
      <c r="N2137" s="39">
        <f t="shared" si="264"/>
        <v>0</v>
      </c>
      <c r="O2137" s="39">
        <f t="shared" si="265"/>
        <v>0</v>
      </c>
      <c r="P2137" s="39">
        <f t="shared" si="266"/>
        <v>1</v>
      </c>
      <c r="Q2137">
        <f t="shared" si="267"/>
        <v>0</v>
      </c>
      <c r="R2137">
        <f t="shared" si="268"/>
        <v>0</v>
      </c>
      <c r="S2137">
        <f t="shared" si="269"/>
        <v>0</v>
      </c>
      <c r="T2137">
        <f t="shared" si="270"/>
        <v>0</v>
      </c>
      <c r="U2137">
        <f t="shared" si="271"/>
        <v>0</v>
      </c>
    </row>
    <row r="2138" spans="1:21" x14ac:dyDescent="0.25">
      <c r="A2138" s="118">
        <v>715</v>
      </c>
      <c r="B2138" s="118">
        <v>1108083</v>
      </c>
      <c r="C2138" s="118" t="s">
        <v>2358</v>
      </c>
      <c r="D2138" s="119">
        <f>VLOOKUP(B2138,'Maestro clientes'!A:C,3,0)</f>
        <v>28041</v>
      </c>
      <c r="E2138" s="119">
        <v>0</v>
      </c>
      <c r="F2138" s="119">
        <v>144</v>
      </c>
      <c r="G2138" s="119">
        <v>0</v>
      </c>
      <c r="H2138" s="119">
        <v>0</v>
      </c>
      <c r="I2138" s="119">
        <v>0</v>
      </c>
      <c r="J2138" s="119">
        <v>0</v>
      </c>
      <c r="K2138" s="119">
        <v>0</v>
      </c>
      <c r="L2138" s="119">
        <v>0</v>
      </c>
      <c r="M2138" s="119">
        <v>0</v>
      </c>
      <c r="N2138" s="39">
        <f t="shared" si="264"/>
        <v>0</v>
      </c>
      <c r="O2138" s="39">
        <f t="shared" si="265"/>
        <v>1</v>
      </c>
      <c r="P2138" s="39">
        <f t="shared" si="266"/>
        <v>0</v>
      </c>
      <c r="Q2138">
        <f t="shared" si="267"/>
        <v>0</v>
      </c>
      <c r="R2138">
        <f t="shared" si="268"/>
        <v>0</v>
      </c>
      <c r="S2138">
        <f t="shared" si="269"/>
        <v>0</v>
      </c>
      <c r="T2138">
        <f t="shared" si="270"/>
        <v>0</v>
      </c>
      <c r="U2138">
        <f t="shared" si="271"/>
        <v>0</v>
      </c>
    </row>
    <row r="2139" spans="1:21" x14ac:dyDescent="0.25">
      <c r="A2139" s="118">
        <v>715</v>
      </c>
      <c r="B2139" s="118">
        <v>1117489</v>
      </c>
      <c r="C2139" s="118" t="s">
        <v>1599</v>
      </c>
      <c r="D2139" s="119">
        <f>VLOOKUP(B2139,'Maestro clientes'!A:C,3,0)</f>
        <v>32361</v>
      </c>
      <c r="E2139" s="119">
        <v>0</v>
      </c>
      <c r="F2139" s="119">
        <v>0</v>
      </c>
      <c r="G2139" s="119">
        <v>0</v>
      </c>
      <c r="H2139" s="119">
        <v>0</v>
      </c>
      <c r="I2139" s="119">
        <v>0</v>
      </c>
      <c r="J2139" s="119">
        <v>36</v>
      </c>
      <c r="K2139" s="119">
        <v>72</v>
      </c>
      <c r="L2139" s="119">
        <v>24</v>
      </c>
      <c r="M2139" s="119">
        <v>0</v>
      </c>
      <c r="N2139" s="39">
        <f t="shared" si="264"/>
        <v>0</v>
      </c>
      <c r="O2139" s="39">
        <f t="shared" si="265"/>
        <v>0</v>
      </c>
      <c r="P2139" s="39">
        <f t="shared" si="266"/>
        <v>0</v>
      </c>
      <c r="Q2139">
        <f t="shared" si="267"/>
        <v>0</v>
      </c>
      <c r="R2139">
        <f t="shared" si="268"/>
        <v>1</v>
      </c>
      <c r="S2139">
        <f t="shared" si="269"/>
        <v>1</v>
      </c>
      <c r="T2139">
        <f t="shared" si="270"/>
        <v>0</v>
      </c>
      <c r="U2139">
        <f t="shared" si="271"/>
        <v>0</v>
      </c>
    </row>
    <row r="2140" spans="1:21" x14ac:dyDescent="0.25">
      <c r="A2140" s="118">
        <v>715</v>
      </c>
      <c r="B2140" s="118">
        <v>1133625</v>
      </c>
      <c r="C2140" s="118" t="s">
        <v>976</v>
      </c>
      <c r="D2140" s="119">
        <f>VLOOKUP(B2140,'Maestro clientes'!A:C,3,0)</f>
        <v>39815</v>
      </c>
      <c r="E2140" s="119">
        <v>0</v>
      </c>
      <c r="F2140" s="119">
        <v>270</v>
      </c>
      <c r="G2140" s="119">
        <v>24</v>
      </c>
      <c r="H2140" s="119">
        <v>0</v>
      </c>
      <c r="I2140" s="119">
        <v>0</v>
      </c>
      <c r="J2140" s="119">
        <v>0</v>
      </c>
      <c r="K2140" s="119">
        <v>0</v>
      </c>
      <c r="L2140" s="119">
        <v>48</v>
      </c>
      <c r="M2140" s="119">
        <v>24</v>
      </c>
      <c r="N2140" s="39">
        <f t="shared" si="264"/>
        <v>0</v>
      </c>
      <c r="O2140" s="39">
        <f t="shared" si="265"/>
        <v>1</v>
      </c>
      <c r="P2140" s="39">
        <f t="shared" si="266"/>
        <v>1</v>
      </c>
      <c r="Q2140">
        <f t="shared" si="267"/>
        <v>0</v>
      </c>
      <c r="R2140">
        <f t="shared" si="268"/>
        <v>0</v>
      </c>
      <c r="S2140">
        <f t="shared" si="269"/>
        <v>0</v>
      </c>
      <c r="T2140">
        <f t="shared" si="270"/>
        <v>1</v>
      </c>
      <c r="U2140">
        <f t="shared" si="271"/>
        <v>1</v>
      </c>
    </row>
    <row r="2141" spans="1:21" x14ac:dyDescent="0.25">
      <c r="A2141" s="118">
        <v>715</v>
      </c>
      <c r="B2141" s="118">
        <v>1142433</v>
      </c>
      <c r="C2141" s="118" t="s">
        <v>2359</v>
      </c>
      <c r="D2141" s="119">
        <f>VLOOKUP(B2141,'Maestro clientes'!A:C,3,0)</f>
        <v>40777</v>
      </c>
      <c r="E2141" s="119">
        <v>0</v>
      </c>
      <c r="F2141" s="119">
        <v>18</v>
      </c>
      <c r="G2141" s="119">
        <v>0</v>
      </c>
      <c r="H2141" s="119">
        <v>0</v>
      </c>
      <c r="I2141" s="119">
        <v>0</v>
      </c>
      <c r="J2141" s="119">
        <v>0</v>
      </c>
      <c r="K2141" s="119">
        <v>24</v>
      </c>
      <c r="L2141" s="119">
        <v>0</v>
      </c>
      <c r="M2141" s="119">
        <v>0</v>
      </c>
      <c r="N2141" s="39">
        <f t="shared" si="264"/>
        <v>0</v>
      </c>
      <c r="O2141" s="39">
        <f t="shared" si="265"/>
        <v>0</v>
      </c>
      <c r="P2141" s="39">
        <f t="shared" si="266"/>
        <v>0</v>
      </c>
      <c r="Q2141">
        <f t="shared" si="267"/>
        <v>0</v>
      </c>
      <c r="R2141">
        <f t="shared" si="268"/>
        <v>0</v>
      </c>
      <c r="S2141">
        <f t="shared" si="269"/>
        <v>1</v>
      </c>
      <c r="T2141">
        <f t="shared" si="270"/>
        <v>0</v>
      </c>
      <c r="U2141">
        <f t="shared" si="271"/>
        <v>0</v>
      </c>
    </row>
    <row r="2142" spans="1:21" x14ac:dyDescent="0.25">
      <c r="A2142" s="118">
        <v>715</v>
      </c>
      <c r="B2142" s="118">
        <v>1143166</v>
      </c>
      <c r="C2142" s="118" t="s">
        <v>977</v>
      </c>
      <c r="D2142" s="119">
        <f>VLOOKUP(B2142,'Maestro clientes'!A:C,3,0)</f>
        <v>41097</v>
      </c>
      <c r="E2142" s="119">
        <v>0</v>
      </c>
      <c r="F2142" s="119">
        <v>0</v>
      </c>
      <c r="G2142" s="119">
        <v>0</v>
      </c>
      <c r="H2142" s="119">
        <v>0</v>
      </c>
      <c r="I2142" s="119">
        <v>0</v>
      </c>
      <c r="J2142" s="119">
        <v>0</v>
      </c>
      <c r="K2142" s="119">
        <v>24</v>
      </c>
      <c r="L2142" s="119">
        <v>12</v>
      </c>
      <c r="M2142" s="119">
        <v>0</v>
      </c>
      <c r="N2142" s="39">
        <f t="shared" si="264"/>
        <v>0</v>
      </c>
      <c r="O2142" s="39">
        <f t="shared" si="265"/>
        <v>0</v>
      </c>
      <c r="P2142" s="39">
        <f t="shared" si="266"/>
        <v>0</v>
      </c>
      <c r="Q2142">
        <f t="shared" si="267"/>
        <v>0</v>
      </c>
      <c r="R2142">
        <f t="shared" si="268"/>
        <v>0</v>
      </c>
      <c r="S2142">
        <f t="shared" si="269"/>
        <v>1</v>
      </c>
      <c r="T2142">
        <f t="shared" si="270"/>
        <v>0</v>
      </c>
      <c r="U2142">
        <f t="shared" si="271"/>
        <v>0</v>
      </c>
    </row>
    <row r="2143" spans="1:21" x14ac:dyDescent="0.25">
      <c r="A2143" s="118">
        <v>715</v>
      </c>
      <c r="B2143" s="118">
        <v>1066539</v>
      </c>
      <c r="C2143" s="118" t="s">
        <v>3082</v>
      </c>
      <c r="D2143" s="119">
        <f>VLOOKUP(B2143,'Maestro clientes'!A:C,3,0)</f>
        <v>5429</v>
      </c>
      <c r="E2143" s="119">
        <v>0</v>
      </c>
      <c r="F2143" s="119">
        <v>0</v>
      </c>
      <c r="G2143" s="119">
        <v>0</v>
      </c>
      <c r="H2143" s="119">
        <v>0</v>
      </c>
      <c r="I2143" s="119">
        <v>0</v>
      </c>
      <c r="J2143" s="119">
        <v>0</v>
      </c>
      <c r="K2143" s="119">
        <v>0</v>
      </c>
      <c r="L2143" s="119">
        <v>12</v>
      </c>
      <c r="M2143" s="119">
        <v>0</v>
      </c>
      <c r="N2143" s="39">
        <f t="shared" si="264"/>
        <v>0</v>
      </c>
      <c r="O2143" s="39">
        <f t="shared" si="265"/>
        <v>0</v>
      </c>
      <c r="P2143" s="39">
        <f t="shared" si="266"/>
        <v>0</v>
      </c>
      <c r="Q2143">
        <f t="shared" si="267"/>
        <v>0</v>
      </c>
      <c r="R2143">
        <f t="shared" si="268"/>
        <v>0</v>
      </c>
      <c r="S2143">
        <f t="shared" si="269"/>
        <v>0</v>
      </c>
      <c r="T2143">
        <f t="shared" si="270"/>
        <v>0</v>
      </c>
      <c r="U2143">
        <f t="shared" si="271"/>
        <v>0</v>
      </c>
    </row>
    <row r="2144" spans="1:21" x14ac:dyDescent="0.25">
      <c r="A2144" s="118">
        <v>720</v>
      </c>
      <c r="B2144" s="118">
        <v>1154528</v>
      </c>
      <c r="C2144" s="118" t="s">
        <v>2823</v>
      </c>
      <c r="D2144" s="119">
        <f>VLOOKUP(B2144,'Maestro clientes'!A:C,3,0)</f>
        <v>41616</v>
      </c>
      <c r="E2144" s="119">
        <v>0</v>
      </c>
      <c r="F2144" s="119">
        <v>0</v>
      </c>
      <c r="G2144" s="119">
        <v>0</v>
      </c>
      <c r="H2144" s="119">
        <v>0</v>
      </c>
      <c r="I2144" s="119">
        <v>0</v>
      </c>
      <c r="J2144" s="119">
        <v>0</v>
      </c>
      <c r="K2144" s="119">
        <v>240</v>
      </c>
      <c r="L2144" s="119">
        <v>0</v>
      </c>
      <c r="M2144" s="119">
        <v>0</v>
      </c>
      <c r="N2144" s="39">
        <f t="shared" si="264"/>
        <v>0</v>
      </c>
      <c r="O2144" s="39">
        <f t="shared" si="265"/>
        <v>0</v>
      </c>
      <c r="P2144" s="39">
        <f t="shared" si="266"/>
        <v>0</v>
      </c>
      <c r="Q2144">
        <f t="shared" si="267"/>
        <v>0</v>
      </c>
      <c r="R2144">
        <f t="shared" si="268"/>
        <v>0</v>
      </c>
      <c r="S2144">
        <f t="shared" si="269"/>
        <v>1</v>
      </c>
      <c r="T2144">
        <f t="shared" si="270"/>
        <v>0</v>
      </c>
      <c r="U2144">
        <f t="shared" si="271"/>
        <v>0</v>
      </c>
    </row>
    <row r="2145" spans="1:21" x14ac:dyDescent="0.25">
      <c r="A2145" s="118">
        <v>720</v>
      </c>
      <c r="B2145" s="118">
        <v>1154759</v>
      </c>
      <c r="C2145" s="118" t="s">
        <v>1601</v>
      </c>
      <c r="D2145" s="119">
        <f>VLOOKUP(B2145,'Maestro clientes'!A:C,3,0)</f>
        <v>41714</v>
      </c>
      <c r="E2145" s="119">
        <v>0</v>
      </c>
      <c r="F2145" s="119">
        <v>60</v>
      </c>
      <c r="G2145" s="119">
        <v>0</v>
      </c>
      <c r="H2145" s="119">
        <v>0</v>
      </c>
      <c r="I2145" s="119">
        <v>0</v>
      </c>
      <c r="J2145" s="119">
        <v>0</v>
      </c>
      <c r="K2145" s="119">
        <v>0</v>
      </c>
      <c r="L2145" s="119">
        <v>0</v>
      </c>
      <c r="M2145" s="119">
        <v>0</v>
      </c>
      <c r="N2145" s="39">
        <f t="shared" si="264"/>
        <v>0</v>
      </c>
      <c r="O2145" s="39">
        <f t="shared" si="265"/>
        <v>1</v>
      </c>
      <c r="P2145" s="39">
        <f t="shared" si="266"/>
        <v>0</v>
      </c>
      <c r="Q2145">
        <f t="shared" si="267"/>
        <v>0</v>
      </c>
      <c r="R2145">
        <f t="shared" si="268"/>
        <v>0</v>
      </c>
      <c r="S2145">
        <f t="shared" si="269"/>
        <v>0</v>
      </c>
      <c r="T2145">
        <f t="shared" si="270"/>
        <v>0</v>
      </c>
      <c r="U2145">
        <f t="shared" si="271"/>
        <v>0</v>
      </c>
    </row>
    <row r="2146" spans="1:21" x14ac:dyDescent="0.25">
      <c r="A2146" s="118">
        <v>720</v>
      </c>
      <c r="B2146" s="118">
        <v>1154874</v>
      </c>
      <c r="C2146" s="118" t="s">
        <v>2490</v>
      </c>
      <c r="D2146" s="119">
        <f>VLOOKUP(B2146,'Maestro clientes'!A:C,3,0)</f>
        <v>41742</v>
      </c>
      <c r="E2146" s="119">
        <v>0</v>
      </c>
      <c r="F2146" s="119">
        <v>0</v>
      </c>
      <c r="G2146" s="119">
        <v>0</v>
      </c>
      <c r="H2146" s="119">
        <v>0</v>
      </c>
      <c r="I2146" s="119">
        <v>0</v>
      </c>
      <c r="J2146" s="119">
        <v>0</v>
      </c>
      <c r="K2146" s="119">
        <v>6</v>
      </c>
      <c r="L2146" s="119">
        <v>0</v>
      </c>
      <c r="M2146" s="119">
        <v>36</v>
      </c>
      <c r="N2146" s="39">
        <f t="shared" si="264"/>
        <v>0</v>
      </c>
      <c r="O2146" s="39">
        <f t="shared" si="265"/>
        <v>0</v>
      </c>
      <c r="P2146" s="39">
        <f t="shared" si="266"/>
        <v>0</v>
      </c>
      <c r="Q2146">
        <f t="shared" si="267"/>
        <v>0</v>
      </c>
      <c r="R2146">
        <f t="shared" si="268"/>
        <v>0</v>
      </c>
      <c r="S2146">
        <f t="shared" si="269"/>
        <v>0</v>
      </c>
      <c r="T2146">
        <f t="shared" si="270"/>
        <v>0</v>
      </c>
      <c r="U2146">
        <f t="shared" si="271"/>
        <v>1</v>
      </c>
    </row>
    <row r="2147" spans="1:21" x14ac:dyDescent="0.25">
      <c r="A2147" s="118">
        <v>720</v>
      </c>
      <c r="B2147" s="118">
        <v>1155691</v>
      </c>
      <c r="C2147" s="118" t="s">
        <v>2824</v>
      </c>
      <c r="D2147" s="119">
        <f>VLOOKUP(B2147,'Maestro clientes'!A:C,3,0)</f>
        <v>41776</v>
      </c>
      <c r="E2147" s="119">
        <v>0</v>
      </c>
      <c r="F2147" s="119">
        <v>0</v>
      </c>
      <c r="G2147" s="119">
        <v>0</v>
      </c>
      <c r="H2147" s="119">
        <v>0</v>
      </c>
      <c r="I2147" s="119">
        <v>0</v>
      </c>
      <c r="J2147" s="119">
        <v>0</v>
      </c>
      <c r="K2147" s="119">
        <v>0</v>
      </c>
      <c r="L2147" s="119">
        <v>50</v>
      </c>
      <c r="M2147" s="119">
        <v>0</v>
      </c>
      <c r="N2147" s="39">
        <f t="shared" si="264"/>
        <v>0</v>
      </c>
      <c r="O2147" s="39">
        <f t="shared" si="265"/>
        <v>0</v>
      </c>
      <c r="P2147" s="39">
        <f t="shared" si="266"/>
        <v>0</v>
      </c>
      <c r="Q2147">
        <f t="shared" si="267"/>
        <v>0</v>
      </c>
      <c r="R2147">
        <f t="shared" si="268"/>
        <v>0</v>
      </c>
      <c r="S2147">
        <f t="shared" si="269"/>
        <v>0</v>
      </c>
      <c r="T2147">
        <f t="shared" si="270"/>
        <v>1</v>
      </c>
      <c r="U2147">
        <f t="shared" si="271"/>
        <v>0</v>
      </c>
    </row>
    <row r="2148" spans="1:21" x14ac:dyDescent="0.25">
      <c r="A2148" s="118">
        <v>720</v>
      </c>
      <c r="B2148" s="118">
        <v>1158114</v>
      </c>
      <c r="C2148" s="118" t="s">
        <v>3137</v>
      </c>
      <c r="D2148" s="119" t="e">
        <f>VLOOKUP(B2148,'Maestro clientes'!A:C,3,0)</f>
        <v>#N/A</v>
      </c>
      <c r="E2148" s="119">
        <v>0</v>
      </c>
      <c r="F2148" s="119">
        <v>0</v>
      </c>
      <c r="G2148" s="119">
        <v>12</v>
      </c>
      <c r="H2148" s="119">
        <v>0</v>
      </c>
      <c r="I2148" s="119">
        <v>0</v>
      </c>
      <c r="J2148" s="119">
        <v>0</v>
      </c>
      <c r="K2148" s="119">
        <v>0</v>
      </c>
      <c r="L2148" s="119">
        <v>0</v>
      </c>
      <c r="M2148" s="119">
        <v>0</v>
      </c>
      <c r="N2148" s="39">
        <f t="shared" si="264"/>
        <v>0</v>
      </c>
      <c r="O2148" s="39">
        <f t="shared" si="265"/>
        <v>0</v>
      </c>
      <c r="P2148" s="39">
        <f t="shared" si="266"/>
        <v>0</v>
      </c>
      <c r="Q2148">
        <f t="shared" si="267"/>
        <v>0</v>
      </c>
      <c r="R2148">
        <f t="shared" si="268"/>
        <v>0</v>
      </c>
      <c r="S2148">
        <f t="shared" si="269"/>
        <v>0</v>
      </c>
      <c r="T2148">
        <f t="shared" si="270"/>
        <v>0</v>
      </c>
      <c r="U2148">
        <f t="shared" si="271"/>
        <v>0</v>
      </c>
    </row>
    <row r="2149" spans="1:21" x14ac:dyDescent="0.25">
      <c r="A2149" s="118">
        <v>801</v>
      </c>
      <c r="B2149" s="118">
        <v>1060933</v>
      </c>
      <c r="C2149" s="118" t="s">
        <v>978</v>
      </c>
      <c r="D2149" s="119">
        <f>VLOOKUP(B2149,'Maestro clientes'!A:C,3,0)</f>
        <v>11566</v>
      </c>
      <c r="E2149" s="119">
        <v>0</v>
      </c>
      <c r="F2149" s="119">
        <v>6</v>
      </c>
      <c r="G2149" s="119">
        <v>0</v>
      </c>
      <c r="H2149" s="119">
        <v>0</v>
      </c>
      <c r="I2149" s="119">
        <v>0</v>
      </c>
      <c r="J2149" s="119">
        <v>0</v>
      </c>
      <c r="K2149" s="119">
        <v>0</v>
      </c>
      <c r="L2149" s="119">
        <v>60</v>
      </c>
      <c r="M2149" s="119">
        <v>0</v>
      </c>
      <c r="N2149" s="39">
        <f t="shared" si="264"/>
        <v>0</v>
      </c>
      <c r="O2149" s="39">
        <f t="shared" si="265"/>
        <v>0</v>
      </c>
      <c r="P2149" s="39">
        <f t="shared" si="266"/>
        <v>0</v>
      </c>
      <c r="Q2149">
        <f t="shared" si="267"/>
        <v>0</v>
      </c>
      <c r="R2149">
        <f t="shared" si="268"/>
        <v>0</v>
      </c>
      <c r="S2149">
        <f t="shared" si="269"/>
        <v>0</v>
      </c>
      <c r="T2149">
        <f t="shared" si="270"/>
        <v>1</v>
      </c>
      <c r="U2149">
        <f t="shared" si="271"/>
        <v>0</v>
      </c>
    </row>
    <row r="2150" spans="1:21" x14ac:dyDescent="0.25">
      <c r="A2150" s="118">
        <v>801</v>
      </c>
      <c r="B2150" s="118">
        <v>1062380</v>
      </c>
      <c r="C2150" s="118" t="s">
        <v>2812</v>
      </c>
      <c r="D2150" s="119">
        <f>VLOOKUP(B2150,'Maestro clientes'!A:C,3,0)</f>
        <v>1367</v>
      </c>
      <c r="E2150" s="119">
        <v>0</v>
      </c>
      <c r="F2150" s="119">
        <v>12</v>
      </c>
      <c r="G2150" s="119">
        <v>0</v>
      </c>
      <c r="H2150" s="119">
        <v>0</v>
      </c>
      <c r="I2150" s="119">
        <v>0</v>
      </c>
      <c r="J2150" s="119">
        <v>0</v>
      </c>
      <c r="K2150" s="119">
        <v>0</v>
      </c>
      <c r="L2150" s="119">
        <v>12</v>
      </c>
      <c r="M2150" s="119">
        <v>0</v>
      </c>
      <c r="N2150" s="39">
        <f t="shared" si="264"/>
        <v>0</v>
      </c>
      <c r="O2150" s="39">
        <f t="shared" si="265"/>
        <v>0</v>
      </c>
      <c r="P2150" s="39">
        <f t="shared" si="266"/>
        <v>0</v>
      </c>
      <c r="Q2150">
        <f t="shared" si="267"/>
        <v>0</v>
      </c>
      <c r="R2150">
        <f t="shared" si="268"/>
        <v>0</v>
      </c>
      <c r="S2150">
        <f t="shared" si="269"/>
        <v>0</v>
      </c>
      <c r="T2150">
        <f t="shared" si="270"/>
        <v>0</v>
      </c>
      <c r="U2150">
        <f t="shared" si="271"/>
        <v>0</v>
      </c>
    </row>
    <row r="2151" spans="1:21" x14ac:dyDescent="0.25">
      <c r="A2151" s="118">
        <v>801</v>
      </c>
      <c r="B2151" s="118">
        <v>1067093</v>
      </c>
      <c r="C2151" s="118" t="s">
        <v>1776</v>
      </c>
      <c r="D2151" s="119">
        <f>VLOOKUP(B2151,'Maestro clientes'!A:C,3,0)</f>
        <v>60388</v>
      </c>
      <c r="E2151" s="119">
        <v>0</v>
      </c>
      <c r="F2151" s="119">
        <v>0</v>
      </c>
      <c r="G2151" s="119">
        <v>0</v>
      </c>
      <c r="H2151" s="119">
        <v>0</v>
      </c>
      <c r="I2151" s="119">
        <v>0</v>
      </c>
      <c r="J2151" s="119">
        <v>0</v>
      </c>
      <c r="K2151" s="119">
        <v>0</v>
      </c>
      <c r="L2151" s="119">
        <v>12</v>
      </c>
      <c r="M2151" s="119">
        <v>12</v>
      </c>
      <c r="N2151" s="39">
        <f t="shared" si="264"/>
        <v>0</v>
      </c>
      <c r="O2151" s="39">
        <f t="shared" si="265"/>
        <v>0</v>
      </c>
      <c r="P2151" s="39">
        <f t="shared" si="266"/>
        <v>0</v>
      </c>
      <c r="Q2151">
        <f t="shared" si="267"/>
        <v>0</v>
      </c>
      <c r="R2151">
        <f t="shared" si="268"/>
        <v>0</v>
      </c>
      <c r="S2151">
        <f t="shared" si="269"/>
        <v>0</v>
      </c>
      <c r="T2151">
        <f t="shared" si="270"/>
        <v>0</v>
      </c>
      <c r="U2151">
        <f t="shared" si="271"/>
        <v>1</v>
      </c>
    </row>
    <row r="2152" spans="1:21" x14ac:dyDescent="0.25">
      <c r="A2152" s="118">
        <v>801</v>
      </c>
      <c r="B2152" s="118">
        <v>1099618</v>
      </c>
      <c r="C2152" s="118" t="s">
        <v>979</v>
      </c>
      <c r="D2152" s="119">
        <f>VLOOKUP(B2152,'Maestro clientes'!A:C,3,0)</f>
        <v>22873</v>
      </c>
      <c r="E2152" s="119">
        <v>0</v>
      </c>
      <c r="F2152" s="119">
        <v>0</v>
      </c>
      <c r="G2152" s="119">
        <v>0</v>
      </c>
      <c r="H2152" s="119">
        <v>0</v>
      </c>
      <c r="I2152" s="119">
        <v>0</v>
      </c>
      <c r="J2152" s="119">
        <v>0</v>
      </c>
      <c r="K2152" s="119">
        <v>0</v>
      </c>
      <c r="L2152" s="119">
        <v>0</v>
      </c>
      <c r="M2152" s="119">
        <v>36</v>
      </c>
      <c r="N2152" s="39">
        <f t="shared" si="264"/>
        <v>0</v>
      </c>
      <c r="O2152" s="39">
        <f t="shared" si="265"/>
        <v>0</v>
      </c>
      <c r="P2152" s="39">
        <f t="shared" si="266"/>
        <v>0</v>
      </c>
      <c r="Q2152">
        <f t="shared" si="267"/>
        <v>0</v>
      </c>
      <c r="R2152">
        <f t="shared" si="268"/>
        <v>0</v>
      </c>
      <c r="S2152">
        <f t="shared" si="269"/>
        <v>0</v>
      </c>
      <c r="T2152">
        <f t="shared" si="270"/>
        <v>0</v>
      </c>
      <c r="U2152">
        <f t="shared" si="271"/>
        <v>1</v>
      </c>
    </row>
    <row r="2153" spans="1:21" x14ac:dyDescent="0.25">
      <c r="A2153" s="118">
        <v>801</v>
      </c>
      <c r="B2153" s="118">
        <v>1106678</v>
      </c>
      <c r="C2153" s="118" t="s">
        <v>1602</v>
      </c>
      <c r="D2153" s="119">
        <f>VLOOKUP(B2153,'Maestro clientes'!A:C,3,0)</f>
        <v>26394</v>
      </c>
      <c r="E2153" s="119">
        <v>0</v>
      </c>
      <c r="F2153" s="119">
        <v>0</v>
      </c>
      <c r="G2153" s="119">
        <v>24</v>
      </c>
      <c r="H2153" s="119">
        <v>0</v>
      </c>
      <c r="I2153" s="119">
        <v>0</v>
      </c>
      <c r="J2153" s="119">
        <v>0</v>
      </c>
      <c r="K2153" s="119">
        <v>0</v>
      </c>
      <c r="L2153" s="119">
        <v>0</v>
      </c>
      <c r="M2153" s="119">
        <v>0</v>
      </c>
      <c r="N2153" s="39">
        <f t="shared" si="264"/>
        <v>0</v>
      </c>
      <c r="O2153" s="39">
        <f t="shared" si="265"/>
        <v>0</v>
      </c>
      <c r="P2153" s="39">
        <f t="shared" si="266"/>
        <v>1</v>
      </c>
      <c r="Q2153">
        <f t="shared" si="267"/>
        <v>0</v>
      </c>
      <c r="R2153">
        <f t="shared" si="268"/>
        <v>0</v>
      </c>
      <c r="S2153">
        <f t="shared" si="269"/>
        <v>0</v>
      </c>
      <c r="T2153">
        <f t="shared" si="270"/>
        <v>0</v>
      </c>
      <c r="U2153">
        <f t="shared" si="271"/>
        <v>0</v>
      </c>
    </row>
    <row r="2154" spans="1:21" x14ac:dyDescent="0.25">
      <c r="A2154" s="118">
        <v>801</v>
      </c>
      <c r="B2154" s="118">
        <v>1118790</v>
      </c>
      <c r="C2154" s="118" t="s">
        <v>2670</v>
      </c>
      <c r="D2154" s="119">
        <f>VLOOKUP(B2154,'Maestro clientes'!A:C,3,0)</f>
        <v>33124</v>
      </c>
      <c r="E2154" s="119">
        <v>0</v>
      </c>
      <c r="F2154" s="119">
        <v>0</v>
      </c>
      <c r="G2154" s="119">
        <v>0</v>
      </c>
      <c r="H2154" s="119">
        <v>0</v>
      </c>
      <c r="I2154" s="119">
        <v>0</v>
      </c>
      <c r="J2154" s="119">
        <v>0</v>
      </c>
      <c r="K2154" s="119">
        <v>12</v>
      </c>
      <c r="L2154" s="119">
        <v>0</v>
      </c>
      <c r="M2154" s="119">
        <v>0</v>
      </c>
      <c r="N2154" s="39">
        <f t="shared" si="264"/>
        <v>0</v>
      </c>
      <c r="O2154" s="39">
        <f t="shared" si="265"/>
        <v>0</v>
      </c>
      <c r="P2154" s="39">
        <f t="shared" si="266"/>
        <v>0</v>
      </c>
      <c r="Q2154">
        <f t="shared" si="267"/>
        <v>0</v>
      </c>
      <c r="R2154">
        <f t="shared" si="268"/>
        <v>0</v>
      </c>
      <c r="S2154">
        <f t="shared" si="269"/>
        <v>0</v>
      </c>
      <c r="T2154">
        <f t="shared" si="270"/>
        <v>0</v>
      </c>
      <c r="U2154">
        <f t="shared" si="271"/>
        <v>0</v>
      </c>
    </row>
    <row r="2155" spans="1:21" x14ac:dyDescent="0.25">
      <c r="A2155" s="118">
        <v>801</v>
      </c>
      <c r="B2155" s="118">
        <v>1111636</v>
      </c>
      <c r="C2155" s="118" t="s">
        <v>3034</v>
      </c>
      <c r="D2155" s="119">
        <f>VLOOKUP(B2155,'Maestro clientes'!A:C,3,0)</f>
        <v>29140</v>
      </c>
      <c r="E2155" s="119">
        <v>0</v>
      </c>
      <c r="F2155" s="119">
        <v>0</v>
      </c>
      <c r="G2155" s="119">
        <v>0</v>
      </c>
      <c r="H2155" s="119">
        <v>0</v>
      </c>
      <c r="I2155" s="119">
        <v>0</v>
      </c>
      <c r="J2155" s="119">
        <v>0</v>
      </c>
      <c r="K2155" s="119">
        <v>6</v>
      </c>
      <c r="L2155" s="119">
        <v>0</v>
      </c>
      <c r="M2155" s="119">
        <v>0</v>
      </c>
      <c r="N2155" s="39">
        <f t="shared" si="264"/>
        <v>0</v>
      </c>
      <c r="O2155" s="39">
        <f t="shared" si="265"/>
        <v>0</v>
      </c>
      <c r="P2155" s="39">
        <f t="shared" si="266"/>
        <v>0</v>
      </c>
      <c r="Q2155">
        <f t="shared" si="267"/>
        <v>0</v>
      </c>
      <c r="R2155">
        <f t="shared" si="268"/>
        <v>0</v>
      </c>
      <c r="S2155">
        <f t="shared" si="269"/>
        <v>0</v>
      </c>
      <c r="T2155">
        <f t="shared" si="270"/>
        <v>0</v>
      </c>
      <c r="U2155">
        <f t="shared" si="271"/>
        <v>0</v>
      </c>
    </row>
    <row r="2156" spans="1:21" x14ac:dyDescent="0.25">
      <c r="A2156" s="118">
        <v>801</v>
      </c>
      <c r="B2156" s="118">
        <v>1141585</v>
      </c>
      <c r="C2156" s="118" t="s">
        <v>963</v>
      </c>
      <c r="D2156" s="119">
        <f>VLOOKUP(B2156,'Maestro clientes'!A:C,3,0)</f>
        <v>40520</v>
      </c>
      <c r="E2156" s="119">
        <v>0</v>
      </c>
      <c r="F2156" s="119">
        <v>0</v>
      </c>
      <c r="G2156" s="119">
        <v>0</v>
      </c>
      <c r="H2156" s="119">
        <v>0</v>
      </c>
      <c r="I2156" s="119">
        <v>0</v>
      </c>
      <c r="J2156" s="119">
        <v>0</v>
      </c>
      <c r="K2156" s="119">
        <v>24</v>
      </c>
      <c r="L2156" s="119">
        <v>42</v>
      </c>
      <c r="M2156" s="119">
        <v>36</v>
      </c>
      <c r="N2156" s="39">
        <f t="shared" si="264"/>
        <v>0</v>
      </c>
      <c r="O2156" s="39">
        <f t="shared" si="265"/>
        <v>0</v>
      </c>
      <c r="P2156" s="39">
        <f t="shared" si="266"/>
        <v>0</v>
      </c>
      <c r="Q2156">
        <f t="shared" si="267"/>
        <v>0</v>
      </c>
      <c r="R2156">
        <f t="shared" si="268"/>
        <v>0</v>
      </c>
      <c r="S2156">
        <f t="shared" si="269"/>
        <v>1</v>
      </c>
      <c r="T2156">
        <f t="shared" si="270"/>
        <v>0</v>
      </c>
      <c r="U2156">
        <f t="shared" si="271"/>
        <v>1</v>
      </c>
    </row>
    <row r="2157" spans="1:21" x14ac:dyDescent="0.25">
      <c r="A2157" s="118">
        <v>801</v>
      </c>
      <c r="B2157" s="118">
        <v>1061836</v>
      </c>
      <c r="C2157" s="118" t="s">
        <v>3093</v>
      </c>
      <c r="D2157" s="119">
        <f>VLOOKUP(B2157,'Maestro clientes'!A:C,3,0)</f>
        <v>12870</v>
      </c>
      <c r="E2157" s="119">
        <v>0</v>
      </c>
      <c r="F2157" s="119">
        <v>0</v>
      </c>
      <c r="G2157" s="119">
        <v>0</v>
      </c>
      <c r="H2157" s="119">
        <v>0</v>
      </c>
      <c r="I2157" s="119">
        <v>0</v>
      </c>
      <c r="J2157" s="119">
        <v>0</v>
      </c>
      <c r="K2157" s="119">
        <v>24</v>
      </c>
      <c r="L2157" s="119">
        <v>0</v>
      </c>
      <c r="M2157" s="119">
        <v>0</v>
      </c>
      <c r="N2157" s="39">
        <f t="shared" si="264"/>
        <v>0</v>
      </c>
      <c r="O2157" s="39">
        <f t="shared" si="265"/>
        <v>0</v>
      </c>
      <c r="P2157" s="39">
        <f t="shared" si="266"/>
        <v>0</v>
      </c>
      <c r="Q2157">
        <f t="shared" si="267"/>
        <v>0</v>
      </c>
      <c r="R2157">
        <f t="shared" si="268"/>
        <v>0</v>
      </c>
      <c r="S2157">
        <f t="shared" si="269"/>
        <v>1</v>
      </c>
      <c r="T2157">
        <f t="shared" si="270"/>
        <v>0</v>
      </c>
      <c r="U2157">
        <f t="shared" si="271"/>
        <v>0</v>
      </c>
    </row>
    <row r="2158" spans="1:21" x14ac:dyDescent="0.25">
      <c r="A2158" s="118">
        <v>801</v>
      </c>
      <c r="B2158" s="118">
        <v>1066577</v>
      </c>
      <c r="C2158" s="118" t="s">
        <v>3138</v>
      </c>
      <c r="D2158" s="119">
        <f>VLOOKUP(B2158,'Maestro clientes'!A:C,3,0)</f>
        <v>54691</v>
      </c>
      <c r="E2158" s="119">
        <v>9</v>
      </c>
      <c r="F2158" s="119">
        <v>0</v>
      </c>
      <c r="G2158" s="119">
        <v>0</v>
      </c>
      <c r="H2158" s="119">
        <v>20</v>
      </c>
      <c r="I2158" s="119">
        <v>0</v>
      </c>
      <c r="J2158" s="119">
        <v>0</v>
      </c>
      <c r="K2158" s="119">
        <v>0</v>
      </c>
      <c r="L2158" s="119">
        <v>0</v>
      </c>
      <c r="M2158" s="119">
        <v>0</v>
      </c>
      <c r="N2158" s="39">
        <f t="shared" si="264"/>
        <v>0</v>
      </c>
      <c r="O2158" s="39">
        <f t="shared" si="265"/>
        <v>0</v>
      </c>
      <c r="P2158" s="39">
        <f t="shared" si="266"/>
        <v>0</v>
      </c>
      <c r="Q2158">
        <f t="shared" si="267"/>
        <v>0</v>
      </c>
      <c r="R2158">
        <f t="shared" si="268"/>
        <v>0</v>
      </c>
      <c r="S2158">
        <f t="shared" si="269"/>
        <v>0</v>
      </c>
      <c r="T2158">
        <f t="shared" si="270"/>
        <v>0</v>
      </c>
      <c r="U2158">
        <f t="shared" si="271"/>
        <v>0</v>
      </c>
    </row>
    <row r="2159" spans="1:21" x14ac:dyDescent="0.25">
      <c r="A2159" s="118">
        <v>801</v>
      </c>
      <c r="B2159" s="118">
        <v>1114251</v>
      </c>
      <c r="C2159" s="118" t="s">
        <v>2079</v>
      </c>
      <c r="D2159" s="119">
        <f>VLOOKUP(B2159,'Maestro clientes'!A:C,3,0)</f>
        <v>30714</v>
      </c>
      <c r="E2159" s="119">
        <v>0</v>
      </c>
      <c r="F2159" s="119">
        <v>6</v>
      </c>
      <c r="G2159" s="119">
        <v>0</v>
      </c>
      <c r="H2159" s="119">
        <v>0</v>
      </c>
      <c r="I2159" s="119">
        <v>0</v>
      </c>
      <c r="J2159" s="119">
        <v>0</v>
      </c>
      <c r="K2159" s="119">
        <v>0</v>
      </c>
      <c r="L2159" s="119">
        <v>12</v>
      </c>
      <c r="M2159" s="119">
        <v>6</v>
      </c>
      <c r="N2159" s="39">
        <f t="shared" si="264"/>
        <v>0</v>
      </c>
      <c r="O2159" s="39">
        <f t="shared" si="265"/>
        <v>0</v>
      </c>
      <c r="P2159" s="39">
        <f t="shared" si="266"/>
        <v>0</v>
      </c>
      <c r="Q2159">
        <f t="shared" si="267"/>
        <v>0</v>
      </c>
      <c r="R2159">
        <f t="shared" si="268"/>
        <v>0</v>
      </c>
      <c r="S2159">
        <f t="shared" si="269"/>
        <v>0</v>
      </c>
      <c r="T2159">
        <f t="shared" si="270"/>
        <v>0</v>
      </c>
      <c r="U2159">
        <f t="shared" si="271"/>
        <v>0</v>
      </c>
    </row>
    <row r="2160" spans="1:21" x14ac:dyDescent="0.25">
      <c r="A2160" s="118">
        <v>801</v>
      </c>
      <c r="B2160" s="118">
        <v>1132559</v>
      </c>
      <c r="C2160" s="118" t="s">
        <v>3237</v>
      </c>
      <c r="D2160" s="119">
        <f>VLOOKUP(B2160,'Maestro clientes'!A:C,3,0)</f>
        <v>39587</v>
      </c>
      <c r="E2160" s="119">
        <v>0</v>
      </c>
      <c r="F2160" s="119">
        <v>0</v>
      </c>
      <c r="G2160" s="119">
        <v>0</v>
      </c>
      <c r="H2160" s="119">
        <v>0</v>
      </c>
      <c r="I2160" s="119">
        <v>0</v>
      </c>
      <c r="J2160" s="119">
        <v>0</v>
      </c>
      <c r="K2160" s="119">
        <v>0</v>
      </c>
      <c r="L2160" s="119">
        <v>12</v>
      </c>
      <c r="M2160" s="119">
        <v>0</v>
      </c>
      <c r="N2160" s="39">
        <f t="shared" si="264"/>
        <v>0</v>
      </c>
      <c r="O2160" s="39">
        <f t="shared" si="265"/>
        <v>0</v>
      </c>
      <c r="P2160" s="39">
        <f t="shared" si="266"/>
        <v>0</v>
      </c>
      <c r="Q2160">
        <f t="shared" si="267"/>
        <v>0</v>
      </c>
      <c r="R2160">
        <f t="shared" si="268"/>
        <v>0</v>
      </c>
      <c r="S2160">
        <f t="shared" si="269"/>
        <v>0</v>
      </c>
      <c r="T2160">
        <f t="shared" si="270"/>
        <v>0</v>
      </c>
      <c r="U2160">
        <f t="shared" si="271"/>
        <v>0</v>
      </c>
    </row>
    <row r="2161" spans="1:21" x14ac:dyDescent="0.25">
      <c r="A2161" s="118">
        <v>802</v>
      </c>
      <c r="B2161" s="118">
        <v>1061661</v>
      </c>
      <c r="C2161" s="118" t="s">
        <v>1802</v>
      </c>
      <c r="D2161" s="119">
        <f>VLOOKUP(B2161,'Maestro clientes'!A:C,3,0)</f>
        <v>1264</v>
      </c>
      <c r="E2161" s="119">
        <v>9</v>
      </c>
      <c r="F2161" s="119">
        <v>0</v>
      </c>
      <c r="G2161" s="119">
        <v>0</v>
      </c>
      <c r="H2161" s="119">
        <v>0</v>
      </c>
      <c r="I2161" s="119">
        <v>0</v>
      </c>
      <c r="J2161" s="119">
        <v>0</v>
      </c>
      <c r="K2161" s="119">
        <v>0</v>
      </c>
      <c r="L2161" s="119">
        <v>0</v>
      </c>
      <c r="M2161" s="119">
        <v>0</v>
      </c>
      <c r="N2161" s="39">
        <f t="shared" si="264"/>
        <v>0</v>
      </c>
      <c r="O2161" s="39">
        <f t="shared" si="265"/>
        <v>0</v>
      </c>
      <c r="P2161" s="39">
        <f t="shared" si="266"/>
        <v>0</v>
      </c>
      <c r="Q2161">
        <f t="shared" si="267"/>
        <v>0</v>
      </c>
      <c r="R2161">
        <f t="shared" si="268"/>
        <v>0</v>
      </c>
      <c r="S2161">
        <f t="shared" si="269"/>
        <v>0</v>
      </c>
      <c r="T2161">
        <f t="shared" si="270"/>
        <v>0</v>
      </c>
      <c r="U2161">
        <f t="shared" si="271"/>
        <v>0</v>
      </c>
    </row>
    <row r="2162" spans="1:21" x14ac:dyDescent="0.25">
      <c r="A2162" s="118">
        <v>802</v>
      </c>
      <c r="B2162" s="118">
        <v>1065806</v>
      </c>
      <c r="C2162" s="118" t="s">
        <v>1193</v>
      </c>
      <c r="D2162" s="119">
        <f>VLOOKUP(B2162,'Maestro clientes'!A:C,3,0)</f>
        <v>4300</v>
      </c>
      <c r="E2162" s="119">
        <v>0</v>
      </c>
      <c r="F2162" s="119">
        <v>0</v>
      </c>
      <c r="G2162" s="119">
        <v>20</v>
      </c>
      <c r="H2162" s="119">
        <v>25</v>
      </c>
      <c r="I2162" s="119">
        <v>0</v>
      </c>
      <c r="J2162" s="119">
        <v>0</v>
      </c>
      <c r="K2162" s="119">
        <v>0</v>
      </c>
      <c r="L2162" s="119">
        <v>0</v>
      </c>
      <c r="M2162" s="119">
        <v>0</v>
      </c>
      <c r="N2162" s="39">
        <f t="shared" si="264"/>
        <v>0</v>
      </c>
      <c r="O2162" s="39">
        <f t="shared" si="265"/>
        <v>0</v>
      </c>
      <c r="P2162" s="39">
        <f t="shared" si="266"/>
        <v>1</v>
      </c>
      <c r="Q2162">
        <f t="shared" si="267"/>
        <v>0</v>
      </c>
      <c r="R2162">
        <f t="shared" si="268"/>
        <v>0</v>
      </c>
      <c r="S2162">
        <f t="shared" si="269"/>
        <v>0</v>
      </c>
      <c r="T2162">
        <f t="shared" si="270"/>
        <v>0</v>
      </c>
      <c r="U2162">
        <f t="shared" si="271"/>
        <v>0</v>
      </c>
    </row>
    <row r="2163" spans="1:21" x14ac:dyDescent="0.25">
      <c r="A2163" s="118">
        <v>802</v>
      </c>
      <c r="B2163" s="118">
        <v>1066933</v>
      </c>
      <c r="C2163" s="118" t="s">
        <v>2671</v>
      </c>
      <c r="D2163" s="119">
        <f>VLOOKUP(B2163,'Maestro clientes'!A:C,3,0)</f>
        <v>59107</v>
      </c>
      <c r="E2163" s="119">
        <v>48</v>
      </c>
      <c r="F2163" s="119">
        <v>0</v>
      </c>
      <c r="G2163" s="119">
        <v>36</v>
      </c>
      <c r="H2163" s="119">
        <v>0</v>
      </c>
      <c r="I2163" s="119">
        <v>0</v>
      </c>
      <c r="J2163" s="119">
        <v>0</v>
      </c>
      <c r="K2163" s="119">
        <v>12</v>
      </c>
      <c r="L2163" s="119">
        <v>0</v>
      </c>
      <c r="M2163" s="119">
        <v>0</v>
      </c>
      <c r="N2163" s="39">
        <f t="shared" si="264"/>
        <v>1</v>
      </c>
      <c r="O2163" s="39">
        <f t="shared" si="265"/>
        <v>0</v>
      </c>
      <c r="P2163" s="39">
        <f t="shared" si="266"/>
        <v>1</v>
      </c>
      <c r="Q2163">
        <f t="shared" si="267"/>
        <v>0</v>
      </c>
      <c r="R2163">
        <f t="shared" si="268"/>
        <v>0</v>
      </c>
      <c r="S2163">
        <f t="shared" si="269"/>
        <v>0</v>
      </c>
      <c r="T2163">
        <f t="shared" si="270"/>
        <v>0</v>
      </c>
      <c r="U2163">
        <f t="shared" si="271"/>
        <v>0</v>
      </c>
    </row>
    <row r="2164" spans="1:21" x14ac:dyDescent="0.25">
      <c r="A2164" s="118">
        <v>802</v>
      </c>
      <c r="B2164" s="118">
        <v>1067172</v>
      </c>
      <c r="C2164" s="118" t="s">
        <v>1194</v>
      </c>
      <c r="D2164" s="119">
        <f>VLOOKUP(B2164,'Maestro clientes'!A:C,3,0)</f>
        <v>61114</v>
      </c>
      <c r="E2164" s="119">
        <v>0</v>
      </c>
      <c r="F2164" s="119">
        <v>0</v>
      </c>
      <c r="G2164" s="119">
        <v>0</v>
      </c>
      <c r="H2164" s="119">
        <v>0</v>
      </c>
      <c r="I2164" s="119">
        <v>0</v>
      </c>
      <c r="J2164" s="119">
        <v>0</v>
      </c>
      <c r="K2164" s="119">
        <v>0</v>
      </c>
      <c r="L2164" s="119">
        <v>12</v>
      </c>
      <c r="M2164" s="119">
        <v>0</v>
      </c>
      <c r="N2164" s="39">
        <f t="shared" si="264"/>
        <v>0</v>
      </c>
      <c r="O2164" s="39">
        <f t="shared" si="265"/>
        <v>0</v>
      </c>
      <c r="P2164" s="39">
        <f t="shared" si="266"/>
        <v>0</v>
      </c>
      <c r="Q2164">
        <f t="shared" si="267"/>
        <v>0</v>
      </c>
      <c r="R2164">
        <f t="shared" si="268"/>
        <v>0</v>
      </c>
      <c r="S2164">
        <f t="shared" si="269"/>
        <v>0</v>
      </c>
      <c r="T2164">
        <f t="shared" si="270"/>
        <v>0</v>
      </c>
      <c r="U2164">
        <f t="shared" si="271"/>
        <v>0</v>
      </c>
    </row>
    <row r="2165" spans="1:21" x14ac:dyDescent="0.25">
      <c r="A2165" s="118">
        <v>802</v>
      </c>
      <c r="B2165" s="118">
        <v>1067342</v>
      </c>
      <c r="C2165" s="118" t="s">
        <v>980</v>
      </c>
      <c r="D2165" s="119">
        <f>VLOOKUP(B2165,'Maestro clientes'!A:C,3,0)</f>
        <v>6247</v>
      </c>
      <c r="E2165" s="119">
        <v>0</v>
      </c>
      <c r="F2165" s="119">
        <v>60</v>
      </c>
      <c r="G2165" s="119">
        <v>6</v>
      </c>
      <c r="H2165" s="119">
        <v>0</v>
      </c>
      <c r="I2165" s="119">
        <v>6</v>
      </c>
      <c r="J2165" s="119">
        <v>24</v>
      </c>
      <c r="K2165" s="119">
        <v>0</v>
      </c>
      <c r="L2165" s="119">
        <v>0</v>
      </c>
      <c r="M2165" s="119">
        <v>0</v>
      </c>
      <c r="N2165" s="39">
        <f t="shared" si="264"/>
        <v>0</v>
      </c>
      <c r="O2165" s="39">
        <f t="shared" si="265"/>
        <v>1</v>
      </c>
      <c r="P2165" s="39">
        <f t="shared" si="266"/>
        <v>0</v>
      </c>
      <c r="Q2165">
        <f t="shared" si="267"/>
        <v>0</v>
      </c>
      <c r="R2165">
        <f t="shared" si="268"/>
        <v>1</v>
      </c>
      <c r="S2165">
        <f t="shared" si="269"/>
        <v>0</v>
      </c>
      <c r="T2165">
        <f t="shared" si="270"/>
        <v>0</v>
      </c>
      <c r="U2165">
        <f t="shared" si="271"/>
        <v>0</v>
      </c>
    </row>
    <row r="2166" spans="1:21" x14ac:dyDescent="0.25">
      <c r="A2166" s="118">
        <v>802</v>
      </c>
      <c r="B2166" s="118">
        <v>1070084</v>
      </c>
      <c r="C2166" s="118" t="s">
        <v>2360</v>
      </c>
      <c r="D2166" s="119">
        <f>VLOOKUP(B2166,'Maestro clientes'!A:C,3,0)</f>
        <v>78175</v>
      </c>
      <c r="E2166" s="119">
        <v>0</v>
      </c>
      <c r="F2166" s="119">
        <v>0</v>
      </c>
      <c r="G2166" s="119">
        <v>0</v>
      </c>
      <c r="H2166" s="119">
        <v>0</v>
      </c>
      <c r="I2166" s="119">
        <v>0</v>
      </c>
      <c r="J2166" s="119">
        <v>0</v>
      </c>
      <c r="K2166" s="119">
        <v>20</v>
      </c>
      <c r="L2166" s="119">
        <v>10</v>
      </c>
      <c r="M2166" s="119">
        <v>4</v>
      </c>
      <c r="N2166" s="39">
        <f t="shared" si="264"/>
        <v>0</v>
      </c>
      <c r="O2166" s="39">
        <f t="shared" si="265"/>
        <v>0</v>
      </c>
      <c r="P2166" s="39">
        <f t="shared" si="266"/>
        <v>0</v>
      </c>
      <c r="Q2166">
        <f t="shared" si="267"/>
        <v>0</v>
      </c>
      <c r="R2166">
        <f t="shared" si="268"/>
        <v>0</v>
      </c>
      <c r="S2166">
        <f t="shared" si="269"/>
        <v>0</v>
      </c>
      <c r="T2166">
        <f t="shared" si="270"/>
        <v>0</v>
      </c>
      <c r="U2166">
        <f t="shared" si="271"/>
        <v>0</v>
      </c>
    </row>
    <row r="2167" spans="1:21" x14ac:dyDescent="0.25">
      <c r="A2167" s="118">
        <v>802</v>
      </c>
      <c r="B2167" s="118">
        <v>1072987</v>
      </c>
      <c r="C2167" s="118" t="s">
        <v>1603</v>
      </c>
      <c r="D2167" s="119">
        <f>VLOOKUP(B2167,'Maestro clientes'!A:C,3,0)</f>
        <v>69529</v>
      </c>
      <c r="E2167" s="119">
        <v>0</v>
      </c>
      <c r="F2167" s="119">
        <v>0</v>
      </c>
      <c r="G2167" s="119">
        <v>0</v>
      </c>
      <c r="H2167" s="119">
        <v>0</v>
      </c>
      <c r="I2167" s="119">
        <v>0</v>
      </c>
      <c r="J2167" s="119">
        <v>0</v>
      </c>
      <c r="K2167" s="119">
        <v>12</v>
      </c>
      <c r="L2167" s="119">
        <v>12</v>
      </c>
      <c r="M2167" s="119">
        <v>0</v>
      </c>
      <c r="N2167" s="39">
        <f t="shared" si="264"/>
        <v>0</v>
      </c>
      <c r="O2167" s="39">
        <f t="shared" si="265"/>
        <v>0</v>
      </c>
      <c r="P2167" s="39">
        <f t="shared" si="266"/>
        <v>0</v>
      </c>
      <c r="Q2167">
        <f t="shared" si="267"/>
        <v>0</v>
      </c>
      <c r="R2167">
        <f t="shared" si="268"/>
        <v>0</v>
      </c>
      <c r="S2167">
        <f t="shared" si="269"/>
        <v>0</v>
      </c>
      <c r="T2167">
        <f t="shared" si="270"/>
        <v>0</v>
      </c>
      <c r="U2167">
        <f t="shared" si="271"/>
        <v>0</v>
      </c>
    </row>
    <row r="2168" spans="1:21" x14ac:dyDescent="0.25">
      <c r="A2168" s="118">
        <v>802</v>
      </c>
      <c r="B2168" s="118">
        <v>1108016</v>
      </c>
      <c r="C2168" s="118" t="s">
        <v>1604</v>
      </c>
      <c r="D2168" s="119">
        <f>VLOOKUP(B2168,'Maestro clientes'!A:C,3,0)</f>
        <v>27981</v>
      </c>
      <c r="E2168" s="119">
        <v>0</v>
      </c>
      <c r="F2168" s="119">
        <v>39</v>
      </c>
      <c r="G2168" s="119">
        <v>0</v>
      </c>
      <c r="H2168" s="119">
        <v>0</v>
      </c>
      <c r="I2168" s="119">
        <v>0</v>
      </c>
      <c r="J2168" s="119">
        <v>0</v>
      </c>
      <c r="K2168" s="119">
        <v>0</v>
      </c>
      <c r="L2168" s="119">
        <v>0</v>
      </c>
      <c r="M2168" s="119">
        <v>0</v>
      </c>
      <c r="N2168" s="39">
        <f t="shared" si="264"/>
        <v>0</v>
      </c>
      <c r="O2168" s="39">
        <f t="shared" si="265"/>
        <v>1</v>
      </c>
      <c r="P2168" s="39">
        <f t="shared" si="266"/>
        <v>0</v>
      </c>
      <c r="Q2168">
        <f t="shared" si="267"/>
        <v>0</v>
      </c>
      <c r="R2168">
        <f t="shared" si="268"/>
        <v>0</v>
      </c>
      <c r="S2168">
        <f t="shared" si="269"/>
        <v>0</v>
      </c>
      <c r="T2168">
        <f t="shared" si="270"/>
        <v>0</v>
      </c>
      <c r="U2168">
        <f t="shared" si="271"/>
        <v>0</v>
      </c>
    </row>
    <row r="2169" spans="1:21" x14ac:dyDescent="0.25">
      <c r="A2169" s="118">
        <v>802</v>
      </c>
      <c r="B2169" s="118">
        <v>1113387</v>
      </c>
      <c r="C2169" s="118" t="s">
        <v>2361</v>
      </c>
      <c r="D2169" s="119">
        <f>VLOOKUP(B2169,'Maestro clientes'!A:C,3,0)</f>
        <v>30243</v>
      </c>
      <c r="E2169" s="119">
        <v>9</v>
      </c>
      <c r="F2169" s="119">
        <v>42</v>
      </c>
      <c r="G2169" s="119">
        <v>0</v>
      </c>
      <c r="H2169" s="119">
        <v>0</v>
      </c>
      <c r="I2169" s="119">
        <v>0</v>
      </c>
      <c r="J2169" s="119">
        <v>0</v>
      </c>
      <c r="K2169" s="119">
        <v>24</v>
      </c>
      <c r="L2169" s="119">
        <v>24</v>
      </c>
      <c r="M2169" s="119">
        <v>0</v>
      </c>
      <c r="N2169" s="39">
        <f t="shared" si="264"/>
        <v>0</v>
      </c>
      <c r="O2169" s="39">
        <f t="shared" si="265"/>
        <v>1</v>
      </c>
      <c r="P2169" s="39">
        <f t="shared" si="266"/>
        <v>0</v>
      </c>
      <c r="Q2169">
        <f t="shared" si="267"/>
        <v>0</v>
      </c>
      <c r="R2169">
        <f t="shared" si="268"/>
        <v>0</v>
      </c>
      <c r="S2169">
        <f t="shared" si="269"/>
        <v>1</v>
      </c>
      <c r="T2169">
        <f t="shared" si="270"/>
        <v>0</v>
      </c>
      <c r="U2169">
        <f t="shared" si="271"/>
        <v>0</v>
      </c>
    </row>
    <row r="2170" spans="1:21" x14ac:dyDescent="0.25">
      <c r="A2170" s="118">
        <v>802</v>
      </c>
      <c r="B2170" s="118">
        <v>1113681</v>
      </c>
      <c r="C2170" s="118" t="s">
        <v>2160</v>
      </c>
      <c r="D2170" s="119">
        <f>VLOOKUP(B2170,'Maestro clientes'!A:C,3,0)</f>
        <v>30410</v>
      </c>
      <c r="E2170" s="119">
        <v>0</v>
      </c>
      <c r="F2170" s="119">
        <v>0</v>
      </c>
      <c r="G2170" s="119">
        <v>0</v>
      </c>
      <c r="H2170" s="119">
        <v>0</v>
      </c>
      <c r="I2170" s="119">
        <v>0</v>
      </c>
      <c r="J2170" s="119">
        <v>36</v>
      </c>
      <c r="K2170" s="119">
        <v>0</v>
      </c>
      <c r="L2170" s="119">
        <v>0</v>
      </c>
      <c r="M2170" s="119">
        <v>0</v>
      </c>
      <c r="N2170" s="39">
        <f t="shared" si="264"/>
        <v>0</v>
      </c>
      <c r="O2170" s="39">
        <f t="shared" si="265"/>
        <v>0</v>
      </c>
      <c r="P2170" s="39">
        <f t="shared" si="266"/>
        <v>0</v>
      </c>
      <c r="Q2170">
        <f t="shared" si="267"/>
        <v>0</v>
      </c>
      <c r="R2170">
        <f t="shared" si="268"/>
        <v>1</v>
      </c>
      <c r="S2170">
        <f t="shared" si="269"/>
        <v>0</v>
      </c>
      <c r="T2170">
        <f t="shared" si="270"/>
        <v>0</v>
      </c>
      <c r="U2170">
        <f t="shared" si="271"/>
        <v>0</v>
      </c>
    </row>
    <row r="2171" spans="1:21" x14ac:dyDescent="0.25">
      <c r="A2171" s="118">
        <v>802</v>
      </c>
      <c r="B2171" s="118">
        <v>1121946</v>
      </c>
      <c r="C2171" s="118" t="s">
        <v>2672</v>
      </c>
      <c r="D2171" s="119">
        <f>VLOOKUP(B2171,'Maestro clientes'!A:C,3,0)</f>
        <v>35609</v>
      </c>
      <c r="E2171" s="119">
        <v>0</v>
      </c>
      <c r="F2171" s="119">
        <v>0</v>
      </c>
      <c r="G2171" s="119">
        <v>0</v>
      </c>
      <c r="H2171" s="119">
        <v>0</v>
      </c>
      <c r="I2171" s="119">
        <v>0</v>
      </c>
      <c r="J2171" s="119">
        <v>0</v>
      </c>
      <c r="K2171" s="119">
        <v>12</v>
      </c>
      <c r="L2171" s="119">
        <v>0</v>
      </c>
      <c r="M2171" s="119">
        <v>0</v>
      </c>
      <c r="N2171" s="39">
        <f t="shared" si="264"/>
        <v>0</v>
      </c>
      <c r="O2171" s="39">
        <f t="shared" si="265"/>
        <v>0</v>
      </c>
      <c r="P2171" s="39">
        <f t="shared" si="266"/>
        <v>0</v>
      </c>
      <c r="Q2171">
        <f t="shared" si="267"/>
        <v>0</v>
      </c>
      <c r="R2171">
        <f t="shared" si="268"/>
        <v>0</v>
      </c>
      <c r="S2171">
        <f t="shared" si="269"/>
        <v>0</v>
      </c>
      <c r="T2171">
        <f t="shared" si="270"/>
        <v>0</v>
      </c>
      <c r="U2171">
        <f t="shared" si="271"/>
        <v>0</v>
      </c>
    </row>
    <row r="2172" spans="1:21" x14ac:dyDescent="0.25">
      <c r="A2172" s="118">
        <v>802</v>
      </c>
      <c r="B2172" s="118">
        <v>1126895</v>
      </c>
      <c r="C2172" s="118" t="s">
        <v>1195</v>
      </c>
      <c r="D2172" s="119">
        <f>VLOOKUP(B2172,'Maestro clientes'!A:C,3,0)</f>
        <v>37872</v>
      </c>
      <c r="E2172" s="119">
        <v>0</v>
      </c>
      <c r="F2172" s="119">
        <v>0</v>
      </c>
      <c r="G2172" s="119">
        <v>78</v>
      </c>
      <c r="H2172" s="119">
        <v>0</v>
      </c>
      <c r="I2172" s="119">
        <v>0</v>
      </c>
      <c r="J2172" s="119">
        <v>0</v>
      </c>
      <c r="K2172" s="119">
        <v>0</v>
      </c>
      <c r="L2172" s="119">
        <v>20</v>
      </c>
      <c r="M2172" s="119">
        <v>0</v>
      </c>
      <c r="N2172" s="39">
        <f t="shared" si="264"/>
        <v>0</v>
      </c>
      <c r="O2172" s="39">
        <f t="shared" si="265"/>
        <v>0</v>
      </c>
      <c r="P2172" s="39">
        <f t="shared" si="266"/>
        <v>1</v>
      </c>
      <c r="Q2172">
        <f t="shared" si="267"/>
        <v>0</v>
      </c>
      <c r="R2172">
        <f t="shared" si="268"/>
        <v>0</v>
      </c>
      <c r="S2172">
        <f t="shared" si="269"/>
        <v>0</v>
      </c>
      <c r="T2172">
        <f t="shared" si="270"/>
        <v>0</v>
      </c>
      <c r="U2172">
        <f t="shared" si="271"/>
        <v>0</v>
      </c>
    </row>
    <row r="2173" spans="1:21" x14ac:dyDescent="0.25">
      <c r="A2173" s="118">
        <v>802</v>
      </c>
      <c r="B2173" s="118">
        <v>1126913</v>
      </c>
      <c r="C2173" s="118" t="s">
        <v>2349</v>
      </c>
      <c r="D2173" s="119">
        <f>VLOOKUP(B2173,'Maestro clientes'!A:C,3,0)</f>
        <v>37877</v>
      </c>
      <c r="E2173" s="119">
        <v>0</v>
      </c>
      <c r="F2173" s="119">
        <v>132</v>
      </c>
      <c r="G2173" s="119">
        <v>0</v>
      </c>
      <c r="H2173" s="119">
        <v>0</v>
      </c>
      <c r="I2173" s="119">
        <v>0</v>
      </c>
      <c r="J2173" s="119">
        <v>0</v>
      </c>
      <c r="K2173" s="119">
        <v>0</v>
      </c>
      <c r="L2173" s="119">
        <v>50</v>
      </c>
      <c r="M2173" s="119">
        <v>0</v>
      </c>
      <c r="N2173" s="39">
        <f t="shared" si="264"/>
        <v>0</v>
      </c>
      <c r="O2173" s="39">
        <f t="shared" si="265"/>
        <v>1</v>
      </c>
      <c r="P2173" s="39">
        <f t="shared" si="266"/>
        <v>0</v>
      </c>
      <c r="Q2173">
        <f t="shared" si="267"/>
        <v>0</v>
      </c>
      <c r="R2173">
        <f t="shared" si="268"/>
        <v>0</v>
      </c>
      <c r="S2173">
        <f t="shared" si="269"/>
        <v>0</v>
      </c>
      <c r="T2173">
        <f t="shared" si="270"/>
        <v>1</v>
      </c>
      <c r="U2173">
        <f t="shared" si="271"/>
        <v>0</v>
      </c>
    </row>
    <row r="2174" spans="1:21" x14ac:dyDescent="0.25">
      <c r="A2174" s="118">
        <v>802</v>
      </c>
      <c r="B2174" s="118">
        <v>1131893</v>
      </c>
      <c r="C2174" s="118" t="s">
        <v>1605</v>
      </c>
      <c r="D2174" s="119">
        <f>VLOOKUP(B2174,'Maestro clientes'!A:C,3,0)</f>
        <v>39423</v>
      </c>
      <c r="E2174" s="119">
        <v>0</v>
      </c>
      <c r="F2174" s="119">
        <v>0</v>
      </c>
      <c r="G2174" s="119">
        <v>35</v>
      </c>
      <c r="H2174" s="119">
        <v>0</v>
      </c>
      <c r="I2174" s="119">
        <v>0</v>
      </c>
      <c r="J2174" s="119">
        <v>0</v>
      </c>
      <c r="K2174" s="119">
        <v>48</v>
      </c>
      <c r="L2174" s="119">
        <v>0</v>
      </c>
      <c r="M2174" s="119">
        <v>0</v>
      </c>
      <c r="N2174" s="39">
        <f t="shared" si="264"/>
        <v>0</v>
      </c>
      <c r="O2174" s="39">
        <f t="shared" si="265"/>
        <v>0</v>
      </c>
      <c r="P2174" s="39">
        <f t="shared" si="266"/>
        <v>1</v>
      </c>
      <c r="Q2174">
        <f t="shared" si="267"/>
        <v>0</v>
      </c>
      <c r="R2174">
        <f t="shared" si="268"/>
        <v>0</v>
      </c>
      <c r="S2174">
        <f t="shared" si="269"/>
        <v>1</v>
      </c>
      <c r="T2174">
        <f t="shared" si="270"/>
        <v>0</v>
      </c>
      <c r="U2174">
        <f t="shared" si="271"/>
        <v>0</v>
      </c>
    </row>
    <row r="2175" spans="1:21" x14ac:dyDescent="0.25">
      <c r="A2175" s="118">
        <v>802</v>
      </c>
      <c r="B2175" s="118">
        <v>1123330</v>
      </c>
      <c r="C2175" s="118" t="s">
        <v>3009</v>
      </c>
      <c r="D2175" s="119">
        <f>VLOOKUP(B2175,'Maestro clientes'!A:C,3,0)</f>
        <v>36675</v>
      </c>
      <c r="E2175" s="119">
        <v>0</v>
      </c>
      <c r="F2175" s="119">
        <v>0</v>
      </c>
      <c r="G2175" s="119">
        <v>12</v>
      </c>
      <c r="H2175" s="119">
        <v>0</v>
      </c>
      <c r="I2175" s="119">
        <v>0</v>
      </c>
      <c r="J2175" s="119">
        <v>0</v>
      </c>
      <c r="K2175" s="119">
        <v>0</v>
      </c>
      <c r="L2175" s="119">
        <v>0</v>
      </c>
      <c r="M2175" s="119">
        <v>0</v>
      </c>
      <c r="N2175" s="39">
        <f t="shared" ref="N2175:N2238" si="272">IF(E2175&gt;=18,1,0)</f>
        <v>0</v>
      </c>
      <c r="O2175" s="39">
        <f t="shared" ref="O2175:O2238" si="273">IF(F2175&gt;=24,1,0)</f>
        <v>0</v>
      </c>
      <c r="P2175" s="39">
        <f t="shared" ref="P2175:P2238" si="274">IF(G2175&gt;=18,1,0)</f>
        <v>0</v>
      </c>
      <c r="Q2175">
        <f t="shared" ref="Q2175:Q2238" si="275">IF(AND(H2175&gt;=12,I2175&gt;=6),1,0)</f>
        <v>0</v>
      </c>
      <c r="R2175">
        <f t="shared" ref="R2175:R2238" si="276">IF(J2175&gt;=24,1,0)</f>
        <v>0</v>
      </c>
      <c r="S2175">
        <f t="shared" ref="S2175:S2238" si="277">IF(K2175&gt;=24,1,0)</f>
        <v>0</v>
      </c>
      <c r="T2175">
        <f t="shared" ref="T2175:T2238" si="278">IF(L2175&gt;=48,1,0)</f>
        <v>0</v>
      </c>
      <c r="U2175">
        <f t="shared" ref="U2175:U2238" si="279">IF(M2175&gt;=12,1,0)</f>
        <v>0</v>
      </c>
    </row>
    <row r="2176" spans="1:21" x14ac:dyDescent="0.25">
      <c r="A2176" s="118">
        <v>802</v>
      </c>
      <c r="B2176" s="118">
        <v>1111600</v>
      </c>
      <c r="C2176" s="118" t="s">
        <v>2920</v>
      </c>
      <c r="D2176" s="119">
        <f>VLOOKUP(B2176,'Maestro clientes'!A:C,3,0)</f>
        <v>29123</v>
      </c>
      <c r="E2176" s="119">
        <v>0</v>
      </c>
      <c r="F2176" s="119">
        <v>0</v>
      </c>
      <c r="G2176" s="119">
        <v>12</v>
      </c>
      <c r="H2176" s="119">
        <v>0</v>
      </c>
      <c r="I2176" s="119">
        <v>0</v>
      </c>
      <c r="J2176" s="119">
        <v>0</v>
      </c>
      <c r="K2176" s="119">
        <v>18</v>
      </c>
      <c r="L2176" s="119">
        <v>0</v>
      </c>
      <c r="M2176" s="119">
        <v>0</v>
      </c>
      <c r="N2176" s="39">
        <f t="shared" si="272"/>
        <v>0</v>
      </c>
      <c r="O2176" s="39">
        <f t="shared" si="273"/>
        <v>0</v>
      </c>
      <c r="P2176" s="39">
        <f t="shared" si="274"/>
        <v>0</v>
      </c>
      <c r="Q2176">
        <f t="shared" si="275"/>
        <v>0</v>
      </c>
      <c r="R2176">
        <f t="shared" si="276"/>
        <v>0</v>
      </c>
      <c r="S2176">
        <f t="shared" si="277"/>
        <v>0</v>
      </c>
      <c r="T2176">
        <f t="shared" si="278"/>
        <v>0</v>
      </c>
      <c r="U2176">
        <f t="shared" si="279"/>
        <v>0</v>
      </c>
    </row>
    <row r="2177" spans="1:21" x14ac:dyDescent="0.25">
      <c r="A2177" s="118">
        <v>802</v>
      </c>
      <c r="B2177" s="118">
        <v>1066222</v>
      </c>
      <c r="C2177" s="118" t="s">
        <v>3139</v>
      </c>
      <c r="D2177" s="119">
        <f>VLOOKUP(B2177,'Maestro clientes'!A:C,3,0)</f>
        <v>49661</v>
      </c>
      <c r="E2177" s="119">
        <v>0</v>
      </c>
      <c r="F2177" s="119">
        <v>21</v>
      </c>
      <c r="G2177" s="119">
        <v>18</v>
      </c>
      <c r="H2177" s="119">
        <v>20</v>
      </c>
      <c r="I2177" s="119">
        <v>0</v>
      </c>
      <c r="J2177" s="119">
        <v>0</v>
      </c>
      <c r="K2177" s="119">
        <v>9</v>
      </c>
      <c r="L2177" s="119">
        <v>12</v>
      </c>
      <c r="M2177" s="119">
        <v>0</v>
      </c>
      <c r="N2177" s="39">
        <f t="shared" si="272"/>
        <v>0</v>
      </c>
      <c r="O2177" s="39">
        <f t="shared" si="273"/>
        <v>0</v>
      </c>
      <c r="P2177" s="39">
        <f t="shared" si="274"/>
        <v>1</v>
      </c>
      <c r="Q2177">
        <f t="shared" si="275"/>
        <v>0</v>
      </c>
      <c r="R2177">
        <f t="shared" si="276"/>
        <v>0</v>
      </c>
      <c r="S2177">
        <f t="shared" si="277"/>
        <v>0</v>
      </c>
      <c r="T2177">
        <f t="shared" si="278"/>
        <v>0</v>
      </c>
      <c r="U2177">
        <f t="shared" si="279"/>
        <v>0</v>
      </c>
    </row>
    <row r="2178" spans="1:21" x14ac:dyDescent="0.25">
      <c r="A2178" s="118">
        <v>802</v>
      </c>
      <c r="B2178" s="118">
        <v>1113380</v>
      </c>
      <c r="C2178" s="118" t="s">
        <v>3140</v>
      </c>
      <c r="D2178" s="119">
        <f>VLOOKUP(B2178,'Maestro clientes'!A:C,3,0)</f>
        <v>30226</v>
      </c>
      <c r="E2178" s="119">
        <v>0</v>
      </c>
      <c r="F2178" s="119">
        <v>0</v>
      </c>
      <c r="G2178" s="119">
        <v>0</v>
      </c>
      <c r="H2178" s="119">
        <v>0</v>
      </c>
      <c r="I2178" s="119">
        <v>0</v>
      </c>
      <c r="J2178" s="119">
        <v>0</v>
      </c>
      <c r="K2178" s="119">
        <v>0</v>
      </c>
      <c r="L2178" s="119">
        <v>12</v>
      </c>
      <c r="M2178" s="119">
        <v>0</v>
      </c>
      <c r="N2178" s="39">
        <f t="shared" si="272"/>
        <v>0</v>
      </c>
      <c r="O2178" s="39">
        <f t="shared" si="273"/>
        <v>0</v>
      </c>
      <c r="P2178" s="39">
        <f t="shared" si="274"/>
        <v>0</v>
      </c>
      <c r="Q2178">
        <f t="shared" si="275"/>
        <v>0</v>
      </c>
      <c r="R2178">
        <f t="shared" si="276"/>
        <v>0</v>
      </c>
      <c r="S2178">
        <f t="shared" si="277"/>
        <v>0</v>
      </c>
      <c r="T2178">
        <f t="shared" si="278"/>
        <v>0</v>
      </c>
      <c r="U2178">
        <f t="shared" si="279"/>
        <v>0</v>
      </c>
    </row>
    <row r="2179" spans="1:21" x14ac:dyDescent="0.25">
      <c r="A2179" s="118">
        <v>802</v>
      </c>
      <c r="B2179" s="118">
        <v>1062699</v>
      </c>
      <c r="C2179" s="118" t="s">
        <v>3037</v>
      </c>
      <c r="D2179" s="119">
        <f>VLOOKUP(B2179,'Maestro clientes'!A:C,3,0)</f>
        <v>14079</v>
      </c>
      <c r="E2179" s="119">
        <v>8</v>
      </c>
      <c r="F2179" s="119">
        <v>8</v>
      </c>
      <c r="G2179" s="119">
        <v>0</v>
      </c>
      <c r="H2179" s="119">
        <v>0</v>
      </c>
      <c r="I2179" s="119">
        <v>0</v>
      </c>
      <c r="J2179" s="119">
        <v>0</v>
      </c>
      <c r="K2179" s="119">
        <v>18</v>
      </c>
      <c r="L2179" s="119">
        <v>4</v>
      </c>
      <c r="M2179" s="119">
        <v>4</v>
      </c>
      <c r="N2179" s="39">
        <f t="shared" si="272"/>
        <v>0</v>
      </c>
      <c r="O2179" s="39">
        <f t="shared" si="273"/>
        <v>0</v>
      </c>
      <c r="P2179" s="39">
        <f t="shared" si="274"/>
        <v>0</v>
      </c>
      <c r="Q2179">
        <f t="shared" si="275"/>
        <v>0</v>
      </c>
      <c r="R2179">
        <f t="shared" si="276"/>
        <v>0</v>
      </c>
      <c r="S2179">
        <f t="shared" si="277"/>
        <v>0</v>
      </c>
      <c r="T2179">
        <f t="shared" si="278"/>
        <v>0</v>
      </c>
      <c r="U2179">
        <f t="shared" si="279"/>
        <v>0</v>
      </c>
    </row>
    <row r="2180" spans="1:21" x14ac:dyDescent="0.25">
      <c r="A2180" s="118">
        <v>802</v>
      </c>
      <c r="B2180" s="118">
        <v>1118463</v>
      </c>
      <c r="C2180" s="118" t="s">
        <v>3238</v>
      </c>
      <c r="D2180" s="119">
        <f>VLOOKUP(B2180,'Maestro clientes'!A:C,3,0)</f>
        <v>32889</v>
      </c>
      <c r="E2180" s="119">
        <v>0</v>
      </c>
      <c r="F2180" s="119">
        <v>0</v>
      </c>
      <c r="G2180" s="119">
        <v>18</v>
      </c>
      <c r="H2180" s="119">
        <v>0</v>
      </c>
      <c r="I2180" s="119">
        <v>0</v>
      </c>
      <c r="J2180" s="119">
        <v>0</v>
      </c>
      <c r="K2180" s="119">
        <v>8</v>
      </c>
      <c r="L2180" s="119">
        <v>0</v>
      </c>
      <c r="M2180" s="119">
        <v>0</v>
      </c>
      <c r="N2180" s="39">
        <f t="shared" si="272"/>
        <v>0</v>
      </c>
      <c r="O2180" s="39">
        <f t="shared" si="273"/>
        <v>0</v>
      </c>
      <c r="P2180" s="39">
        <f t="shared" si="274"/>
        <v>1</v>
      </c>
      <c r="Q2180">
        <f t="shared" si="275"/>
        <v>0</v>
      </c>
      <c r="R2180">
        <f t="shared" si="276"/>
        <v>0</v>
      </c>
      <c r="S2180">
        <f t="shared" si="277"/>
        <v>0</v>
      </c>
      <c r="T2180">
        <f t="shared" si="278"/>
        <v>0</v>
      </c>
      <c r="U2180">
        <f t="shared" si="279"/>
        <v>0</v>
      </c>
    </row>
    <row r="2181" spans="1:21" x14ac:dyDescent="0.25">
      <c r="A2181" s="118">
        <v>802</v>
      </c>
      <c r="B2181" s="118">
        <v>1134089</v>
      </c>
      <c r="C2181" s="118" t="s">
        <v>3238</v>
      </c>
      <c r="D2181" s="119">
        <f>VLOOKUP(B2181,'Maestro clientes'!A:C,3,0)</f>
        <v>39985</v>
      </c>
      <c r="E2181" s="119">
        <v>0</v>
      </c>
      <c r="F2181" s="119">
        <v>24</v>
      </c>
      <c r="G2181" s="119">
        <v>4</v>
      </c>
      <c r="H2181" s="119">
        <v>0</v>
      </c>
      <c r="I2181" s="119">
        <v>0</v>
      </c>
      <c r="J2181" s="119">
        <v>0</v>
      </c>
      <c r="K2181" s="119">
        <v>35</v>
      </c>
      <c r="L2181" s="119">
        <v>0</v>
      </c>
      <c r="M2181" s="119">
        <v>9</v>
      </c>
      <c r="N2181" s="39">
        <f t="shared" si="272"/>
        <v>0</v>
      </c>
      <c r="O2181" s="39">
        <f t="shared" si="273"/>
        <v>1</v>
      </c>
      <c r="P2181" s="39">
        <f t="shared" si="274"/>
        <v>0</v>
      </c>
      <c r="Q2181">
        <f t="shared" si="275"/>
        <v>0</v>
      </c>
      <c r="R2181">
        <f t="shared" si="276"/>
        <v>0</v>
      </c>
      <c r="S2181">
        <f t="shared" si="277"/>
        <v>1</v>
      </c>
      <c r="T2181">
        <f t="shared" si="278"/>
        <v>0</v>
      </c>
      <c r="U2181">
        <f t="shared" si="279"/>
        <v>0</v>
      </c>
    </row>
    <row r="2182" spans="1:21" x14ac:dyDescent="0.25">
      <c r="A2182" s="118">
        <v>803</v>
      </c>
      <c r="B2182" s="118">
        <v>1060832</v>
      </c>
      <c r="C2182" s="118" t="s">
        <v>1129</v>
      </c>
      <c r="D2182" s="119">
        <f>VLOOKUP(B2182,'Maestro clientes'!A:C,3,0)</f>
        <v>11398</v>
      </c>
      <c r="E2182" s="119">
        <v>27</v>
      </c>
      <c r="F2182" s="119">
        <v>0</v>
      </c>
      <c r="G2182" s="119">
        <v>0</v>
      </c>
      <c r="H2182" s="119">
        <v>0</v>
      </c>
      <c r="I2182" s="119">
        <v>0</v>
      </c>
      <c r="J2182" s="119">
        <v>0</v>
      </c>
      <c r="K2182" s="119">
        <v>0</v>
      </c>
      <c r="L2182" s="119">
        <v>0</v>
      </c>
      <c r="M2182" s="119">
        <v>0</v>
      </c>
      <c r="N2182" s="39">
        <f t="shared" si="272"/>
        <v>1</v>
      </c>
      <c r="O2182" s="39">
        <f t="shared" si="273"/>
        <v>0</v>
      </c>
      <c r="P2182" s="39">
        <f t="shared" si="274"/>
        <v>0</v>
      </c>
      <c r="Q2182">
        <f t="shared" si="275"/>
        <v>0</v>
      </c>
      <c r="R2182">
        <f t="shared" si="276"/>
        <v>0</v>
      </c>
      <c r="S2182">
        <f t="shared" si="277"/>
        <v>0</v>
      </c>
      <c r="T2182">
        <f t="shared" si="278"/>
        <v>0</v>
      </c>
      <c r="U2182">
        <f t="shared" si="279"/>
        <v>0</v>
      </c>
    </row>
    <row r="2183" spans="1:21" x14ac:dyDescent="0.25">
      <c r="A2183" s="118">
        <v>803</v>
      </c>
      <c r="B2183" s="118">
        <v>1060893</v>
      </c>
      <c r="C2183" s="118" t="s">
        <v>1196</v>
      </c>
      <c r="D2183" s="119">
        <f>VLOOKUP(B2183,'Maestro clientes'!A:C,3,0)</f>
        <v>11505</v>
      </c>
      <c r="E2183" s="119">
        <v>0</v>
      </c>
      <c r="F2183" s="119">
        <v>0</v>
      </c>
      <c r="G2183" s="119">
        <v>0</v>
      </c>
      <c r="H2183" s="119">
        <v>0</v>
      </c>
      <c r="I2183" s="119">
        <v>0</v>
      </c>
      <c r="J2183" s="119">
        <v>0</v>
      </c>
      <c r="K2183" s="119">
        <v>24</v>
      </c>
      <c r="L2183" s="119">
        <v>0</v>
      </c>
      <c r="M2183" s="119">
        <v>0</v>
      </c>
      <c r="N2183" s="39">
        <f t="shared" si="272"/>
        <v>0</v>
      </c>
      <c r="O2183" s="39">
        <f t="shared" si="273"/>
        <v>0</v>
      </c>
      <c r="P2183" s="39">
        <f t="shared" si="274"/>
        <v>0</v>
      </c>
      <c r="Q2183">
        <f t="shared" si="275"/>
        <v>0</v>
      </c>
      <c r="R2183">
        <f t="shared" si="276"/>
        <v>0</v>
      </c>
      <c r="S2183">
        <f t="shared" si="277"/>
        <v>1</v>
      </c>
      <c r="T2183">
        <f t="shared" si="278"/>
        <v>0</v>
      </c>
      <c r="U2183">
        <f t="shared" si="279"/>
        <v>0</v>
      </c>
    </row>
    <row r="2184" spans="1:21" x14ac:dyDescent="0.25">
      <c r="A2184" s="118">
        <v>803</v>
      </c>
      <c r="B2184" s="118">
        <v>1069959</v>
      </c>
      <c r="C2184" s="118" t="s">
        <v>2673</v>
      </c>
      <c r="D2184" s="119">
        <f>VLOOKUP(B2184,'Maestro clientes'!A:C,3,0)</f>
        <v>77611</v>
      </c>
      <c r="E2184" s="119">
        <v>27</v>
      </c>
      <c r="F2184" s="119">
        <v>0</v>
      </c>
      <c r="G2184" s="119">
        <v>0</v>
      </c>
      <c r="H2184" s="119">
        <v>0</v>
      </c>
      <c r="I2184" s="119">
        <v>0</v>
      </c>
      <c r="J2184" s="119">
        <v>0</v>
      </c>
      <c r="K2184" s="119">
        <v>24</v>
      </c>
      <c r="L2184" s="119">
        <v>0</v>
      </c>
      <c r="M2184" s="119">
        <v>0</v>
      </c>
      <c r="N2184" s="39">
        <f t="shared" si="272"/>
        <v>1</v>
      </c>
      <c r="O2184" s="39">
        <f t="shared" si="273"/>
        <v>0</v>
      </c>
      <c r="P2184" s="39">
        <f t="shared" si="274"/>
        <v>0</v>
      </c>
      <c r="Q2184">
        <f t="shared" si="275"/>
        <v>0</v>
      </c>
      <c r="R2184">
        <f t="shared" si="276"/>
        <v>0</v>
      </c>
      <c r="S2184">
        <f t="shared" si="277"/>
        <v>1</v>
      </c>
      <c r="T2184">
        <f t="shared" si="278"/>
        <v>0</v>
      </c>
      <c r="U2184">
        <f t="shared" si="279"/>
        <v>0</v>
      </c>
    </row>
    <row r="2185" spans="1:21" x14ac:dyDescent="0.25">
      <c r="A2185" s="118">
        <v>803</v>
      </c>
      <c r="B2185" s="118">
        <v>1070301</v>
      </c>
      <c r="C2185" s="118" t="s">
        <v>2674</v>
      </c>
      <c r="D2185" s="119">
        <f>VLOOKUP(B2185,'Maestro clientes'!A:C,3,0)</f>
        <v>8215</v>
      </c>
      <c r="E2185" s="119">
        <v>27</v>
      </c>
      <c r="F2185" s="119">
        <v>0</v>
      </c>
      <c r="G2185" s="119">
        <v>0</v>
      </c>
      <c r="H2185" s="119">
        <v>0</v>
      </c>
      <c r="I2185" s="119">
        <v>0</v>
      </c>
      <c r="J2185" s="119">
        <v>0</v>
      </c>
      <c r="K2185" s="119">
        <v>0</v>
      </c>
      <c r="L2185" s="119">
        <v>0</v>
      </c>
      <c r="M2185" s="119">
        <v>0</v>
      </c>
      <c r="N2185" s="39">
        <f t="shared" si="272"/>
        <v>1</v>
      </c>
      <c r="O2185" s="39">
        <f t="shared" si="273"/>
        <v>0</v>
      </c>
      <c r="P2185" s="39">
        <f t="shared" si="274"/>
        <v>0</v>
      </c>
      <c r="Q2185">
        <f t="shared" si="275"/>
        <v>0</v>
      </c>
      <c r="R2185">
        <f t="shared" si="276"/>
        <v>0</v>
      </c>
      <c r="S2185">
        <f t="shared" si="277"/>
        <v>0</v>
      </c>
      <c r="T2185">
        <f t="shared" si="278"/>
        <v>0</v>
      </c>
      <c r="U2185">
        <f t="shared" si="279"/>
        <v>0</v>
      </c>
    </row>
    <row r="2186" spans="1:21" x14ac:dyDescent="0.25">
      <c r="A2186" s="118">
        <v>803</v>
      </c>
      <c r="B2186" s="118">
        <v>1070668</v>
      </c>
      <c r="C2186" s="118" t="s">
        <v>1606</v>
      </c>
      <c r="D2186" s="119">
        <f>VLOOKUP(B2186,'Maestro clientes'!A:C,3,0)</f>
        <v>8906</v>
      </c>
      <c r="E2186" s="119">
        <v>0</v>
      </c>
      <c r="F2186" s="119">
        <v>36</v>
      </c>
      <c r="G2186" s="119">
        <v>18</v>
      </c>
      <c r="H2186" s="119">
        <v>50</v>
      </c>
      <c r="I2186" s="119">
        <v>6</v>
      </c>
      <c r="J2186" s="119">
        <v>0</v>
      </c>
      <c r="K2186" s="119">
        <v>0</v>
      </c>
      <c r="L2186" s="119">
        <v>24</v>
      </c>
      <c r="M2186" s="119">
        <v>0</v>
      </c>
      <c r="N2186" s="39">
        <f t="shared" si="272"/>
        <v>0</v>
      </c>
      <c r="O2186" s="39">
        <f t="shared" si="273"/>
        <v>1</v>
      </c>
      <c r="P2186" s="39">
        <f t="shared" si="274"/>
        <v>1</v>
      </c>
      <c r="Q2186">
        <f t="shared" si="275"/>
        <v>1</v>
      </c>
      <c r="R2186">
        <f t="shared" si="276"/>
        <v>0</v>
      </c>
      <c r="S2186">
        <f t="shared" si="277"/>
        <v>0</v>
      </c>
      <c r="T2186">
        <f t="shared" si="278"/>
        <v>0</v>
      </c>
      <c r="U2186">
        <f t="shared" si="279"/>
        <v>0</v>
      </c>
    </row>
    <row r="2187" spans="1:21" x14ac:dyDescent="0.25">
      <c r="A2187" s="118">
        <v>803</v>
      </c>
      <c r="B2187" s="118">
        <v>1082803</v>
      </c>
      <c r="C2187" s="118" t="s">
        <v>2675</v>
      </c>
      <c r="D2187" s="119">
        <f>VLOOKUP(B2187,'Maestro clientes'!A:C,3,0)</f>
        <v>19209</v>
      </c>
      <c r="E2187" s="119">
        <v>27</v>
      </c>
      <c r="F2187" s="119">
        <v>0</v>
      </c>
      <c r="G2187" s="119">
        <v>0</v>
      </c>
      <c r="H2187" s="119">
        <v>0</v>
      </c>
      <c r="I2187" s="119">
        <v>0</v>
      </c>
      <c r="J2187" s="119">
        <v>0</v>
      </c>
      <c r="K2187" s="119">
        <v>0</v>
      </c>
      <c r="L2187" s="119">
        <v>20</v>
      </c>
      <c r="M2187" s="119">
        <v>24</v>
      </c>
      <c r="N2187" s="39">
        <f t="shared" si="272"/>
        <v>1</v>
      </c>
      <c r="O2187" s="39">
        <f t="shared" si="273"/>
        <v>0</v>
      </c>
      <c r="P2187" s="39">
        <f t="shared" si="274"/>
        <v>0</v>
      </c>
      <c r="Q2187">
        <f t="shared" si="275"/>
        <v>0</v>
      </c>
      <c r="R2187">
        <f t="shared" si="276"/>
        <v>0</v>
      </c>
      <c r="S2187">
        <f t="shared" si="277"/>
        <v>0</v>
      </c>
      <c r="T2187">
        <f t="shared" si="278"/>
        <v>0</v>
      </c>
      <c r="U2187">
        <f t="shared" si="279"/>
        <v>1</v>
      </c>
    </row>
    <row r="2188" spans="1:21" x14ac:dyDescent="0.25">
      <c r="A2188" s="118">
        <v>803</v>
      </c>
      <c r="B2188" s="118">
        <v>1118502</v>
      </c>
      <c r="C2188" s="118" t="s">
        <v>2503</v>
      </c>
      <c r="D2188" s="119">
        <f>VLOOKUP(B2188,'Maestro clientes'!A:C,3,0)</f>
        <v>32919</v>
      </c>
      <c r="E2188" s="119">
        <v>27</v>
      </c>
      <c r="F2188" s="119">
        <v>0</v>
      </c>
      <c r="G2188" s="119">
        <v>0</v>
      </c>
      <c r="H2188" s="119">
        <v>0</v>
      </c>
      <c r="I2188" s="119">
        <v>0</v>
      </c>
      <c r="J2188" s="119">
        <v>0</v>
      </c>
      <c r="K2188" s="119">
        <v>0</v>
      </c>
      <c r="L2188" s="119">
        <v>0</v>
      </c>
      <c r="M2188" s="119">
        <v>0</v>
      </c>
      <c r="N2188" s="39">
        <f t="shared" si="272"/>
        <v>1</v>
      </c>
      <c r="O2188" s="39">
        <f t="shared" si="273"/>
        <v>0</v>
      </c>
      <c r="P2188" s="39">
        <f t="shared" si="274"/>
        <v>0</v>
      </c>
      <c r="Q2188">
        <f t="shared" si="275"/>
        <v>0</v>
      </c>
      <c r="R2188">
        <f t="shared" si="276"/>
        <v>0</v>
      </c>
      <c r="S2188">
        <f t="shared" si="277"/>
        <v>0</v>
      </c>
      <c r="T2188">
        <f t="shared" si="278"/>
        <v>0</v>
      </c>
      <c r="U2188">
        <f t="shared" si="279"/>
        <v>0</v>
      </c>
    </row>
    <row r="2189" spans="1:21" x14ac:dyDescent="0.25">
      <c r="A2189" s="118">
        <v>803</v>
      </c>
      <c r="B2189" s="118">
        <v>1126952</v>
      </c>
      <c r="C2189" s="118" t="s">
        <v>1130</v>
      </c>
      <c r="D2189" s="119">
        <f>VLOOKUP(B2189,'Maestro clientes'!A:C,3,0)</f>
        <v>37945</v>
      </c>
      <c r="E2189" s="119">
        <v>0</v>
      </c>
      <c r="F2189" s="119">
        <v>24</v>
      </c>
      <c r="G2189" s="119">
        <v>0</v>
      </c>
      <c r="H2189" s="119">
        <v>0</v>
      </c>
      <c r="I2189" s="119">
        <v>0</v>
      </c>
      <c r="J2189" s="119">
        <v>0</v>
      </c>
      <c r="K2189" s="119">
        <v>0</v>
      </c>
      <c r="L2189" s="119">
        <v>60</v>
      </c>
      <c r="M2189" s="119">
        <v>0</v>
      </c>
      <c r="N2189" s="39">
        <f t="shared" si="272"/>
        <v>0</v>
      </c>
      <c r="O2189" s="39">
        <f t="shared" si="273"/>
        <v>1</v>
      </c>
      <c r="P2189" s="39">
        <f t="shared" si="274"/>
        <v>0</v>
      </c>
      <c r="Q2189">
        <f t="shared" si="275"/>
        <v>0</v>
      </c>
      <c r="R2189">
        <f t="shared" si="276"/>
        <v>0</v>
      </c>
      <c r="S2189">
        <f t="shared" si="277"/>
        <v>0</v>
      </c>
      <c r="T2189">
        <f t="shared" si="278"/>
        <v>1</v>
      </c>
      <c r="U2189">
        <f t="shared" si="279"/>
        <v>0</v>
      </c>
    </row>
    <row r="2190" spans="1:21" x14ac:dyDescent="0.25">
      <c r="A2190" s="118">
        <v>803</v>
      </c>
      <c r="B2190" s="118">
        <v>1128340</v>
      </c>
      <c r="C2190" s="118" t="s">
        <v>1607</v>
      </c>
      <c r="D2190" s="119">
        <f>VLOOKUP(B2190,'Maestro clientes'!A:C,3,0)</f>
        <v>38568</v>
      </c>
      <c r="E2190" s="119">
        <v>0</v>
      </c>
      <c r="F2190" s="119">
        <v>12</v>
      </c>
      <c r="G2190" s="119">
        <v>0</v>
      </c>
      <c r="H2190" s="119">
        <v>0</v>
      </c>
      <c r="I2190" s="119">
        <v>12</v>
      </c>
      <c r="J2190" s="119">
        <v>0</v>
      </c>
      <c r="K2190" s="119">
        <v>0</v>
      </c>
      <c r="L2190" s="119">
        <v>0</v>
      </c>
      <c r="M2190" s="119">
        <v>12</v>
      </c>
      <c r="N2190" s="39">
        <f t="shared" si="272"/>
        <v>0</v>
      </c>
      <c r="O2190" s="39">
        <f t="shared" si="273"/>
        <v>0</v>
      </c>
      <c r="P2190" s="39">
        <f t="shared" si="274"/>
        <v>0</v>
      </c>
      <c r="Q2190">
        <f t="shared" si="275"/>
        <v>0</v>
      </c>
      <c r="R2190">
        <f t="shared" si="276"/>
        <v>0</v>
      </c>
      <c r="S2190">
        <f t="shared" si="277"/>
        <v>0</v>
      </c>
      <c r="T2190">
        <f t="shared" si="278"/>
        <v>0</v>
      </c>
      <c r="U2190">
        <f t="shared" si="279"/>
        <v>1</v>
      </c>
    </row>
    <row r="2191" spans="1:21" x14ac:dyDescent="0.25">
      <c r="A2191" s="118">
        <v>803</v>
      </c>
      <c r="B2191" s="118">
        <v>1133848</v>
      </c>
      <c r="C2191" s="118" t="s">
        <v>2504</v>
      </c>
      <c r="D2191" s="119">
        <f>VLOOKUP(B2191,'Maestro clientes'!A:C,3,0)</f>
        <v>39888</v>
      </c>
      <c r="E2191" s="119">
        <v>36</v>
      </c>
      <c r="F2191" s="119">
        <v>0</v>
      </c>
      <c r="G2191" s="119">
        <v>0</v>
      </c>
      <c r="H2191" s="119">
        <v>0</v>
      </c>
      <c r="I2191" s="119">
        <v>0</v>
      </c>
      <c r="J2191" s="119">
        <v>0</v>
      </c>
      <c r="K2191" s="119">
        <v>0</v>
      </c>
      <c r="L2191" s="119">
        <v>0</v>
      </c>
      <c r="M2191" s="119">
        <v>0</v>
      </c>
      <c r="N2191" s="39">
        <f t="shared" si="272"/>
        <v>1</v>
      </c>
      <c r="O2191" s="39">
        <f t="shared" si="273"/>
        <v>0</v>
      </c>
      <c r="P2191" s="39">
        <f t="shared" si="274"/>
        <v>0</v>
      </c>
      <c r="Q2191">
        <f t="shared" si="275"/>
        <v>0</v>
      </c>
      <c r="R2191">
        <f t="shared" si="276"/>
        <v>0</v>
      </c>
      <c r="S2191">
        <f t="shared" si="277"/>
        <v>0</v>
      </c>
      <c r="T2191">
        <f t="shared" si="278"/>
        <v>0</v>
      </c>
      <c r="U2191">
        <f t="shared" si="279"/>
        <v>0</v>
      </c>
    </row>
    <row r="2192" spans="1:21" x14ac:dyDescent="0.25">
      <c r="A2192" s="118">
        <v>803</v>
      </c>
      <c r="B2192" s="118">
        <v>1143680</v>
      </c>
      <c r="C2192" s="118" t="s">
        <v>1825</v>
      </c>
      <c r="D2192" s="119">
        <f>VLOOKUP(B2192,'Maestro clientes'!A:C,3,0)</f>
        <v>41291</v>
      </c>
      <c r="E2192" s="119">
        <v>24</v>
      </c>
      <c r="F2192" s="119">
        <v>0</v>
      </c>
      <c r="G2192" s="119">
        <v>42</v>
      </c>
      <c r="H2192" s="119">
        <v>0</v>
      </c>
      <c r="I2192" s="119">
        <v>8</v>
      </c>
      <c r="J2192" s="119">
        <v>0</v>
      </c>
      <c r="K2192" s="119">
        <v>8</v>
      </c>
      <c r="L2192" s="119">
        <v>0</v>
      </c>
      <c r="M2192" s="119">
        <v>0</v>
      </c>
      <c r="N2192" s="39">
        <f t="shared" si="272"/>
        <v>1</v>
      </c>
      <c r="O2192" s="39">
        <f t="shared" si="273"/>
        <v>0</v>
      </c>
      <c r="P2192" s="39">
        <f t="shared" si="274"/>
        <v>1</v>
      </c>
      <c r="Q2192">
        <f t="shared" si="275"/>
        <v>0</v>
      </c>
      <c r="R2192">
        <f t="shared" si="276"/>
        <v>0</v>
      </c>
      <c r="S2192">
        <f t="shared" si="277"/>
        <v>0</v>
      </c>
      <c r="T2192">
        <f t="shared" si="278"/>
        <v>0</v>
      </c>
      <c r="U2192">
        <f t="shared" si="279"/>
        <v>0</v>
      </c>
    </row>
    <row r="2193" spans="1:21" x14ac:dyDescent="0.25">
      <c r="A2193" s="118">
        <v>803</v>
      </c>
      <c r="B2193" s="118">
        <v>1082982</v>
      </c>
      <c r="C2193" s="118" t="s">
        <v>3049</v>
      </c>
      <c r="D2193" s="119">
        <f>VLOOKUP(B2193,'Maestro clientes'!A:C,3,0)</f>
        <v>20113</v>
      </c>
      <c r="E2193" s="119">
        <v>0</v>
      </c>
      <c r="F2193" s="119">
        <v>0</v>
      </c>
      <c r="G2193" s="119">
        <v>24</v>
      </c>
      <c r="H2193" s="119">
        <v>0</v>
      </c>
      <c r="I2193" s="119">
        <v>0</v>
      </c>
      <c r="J2193" s="119">
        <v>24</v>
      </c>
      <c r="K2193" s="119">
        <v>0</v>
      </c>
      <c r="L2193" s="119">
        <v>0</v>
      </c>
      <c r="M2193" s="119">
        <v>0</v>
      </c>
      <c r="N2193" s="39">
        <f t="shared" si="272"/>
        <v>0</v>
      </c>
      <c r="O2193" s="39">
        <f t="shared" si="273"/>
        <v>0</v>
      </c>
      <c r="P2193" s="39">
        <f t="shared" si="274"/>
        <v>1</v>
      </c>
      <c r="Q2193">
        <f t="shared" si="275"/>
        <v>0</v>
      </c>
      <c r="R2193">
        <f t="shared" si="276"/>
        <v>1</v>
      </c>
      <c r="S2193">
        <f t="shared" si="277"/>
        <v>0</v>
      </c>
      <c r="T2193">
        <f t="shared" si="278"/>
        <v>0</v>
      </c>
      <c r="U2193">
        <f t="shared" si="279"/>
        <v>0</v>
      </c>
    </row>
    <row r="2194" spans="1:21" x14ac:dyDescent="0.25">
      <c r="A2194" s="118">
        <v>803</v>
      </c>
      <c r="B2194" s="118">
        <v>1106879</v>
      </c>
      <c r="C2194" s="118" t="s">
        <v>3050</v>
      </c>
      <c r="D2194" s="119">
        <f>VLOOKUP(B2194,'Maestro clientes'!A:C,3,0)</f>
        <v>26631</v>
      </c>
      <c r="E2194" s="119">
        <v>0</v>
      </c>
      <c r="F2194" s="119">
        <v>0</v>
      </c>
      <c r="G2194" s="119">
        <v>0</v>
      </c>
      <c r="H2194" s="119">
        <v>0</v>
      </c>
      <c r="I2194" s="119">
        <v>0</v>
      </c>
      <c r="J2194" s="119">
        <v>0</v>
      </c>
      <c r="K2194" s="119">
        <v>0</v>
      </c>
      <c r="L2194" s="119">
        <v>30</v>
      </c>
      <c r="M2194" s="119">
        <v>0</v>
      </c>
      <c r="N2194" s="39">
        <f t="shared" si="272"/>
        <v>0</v>
      </c>
      <c r="O2194" s="39">
        <f t="shared" si="273"/>
        <v>0</v>
      </c>
      <c r="P2194" s="39">
        <f t="shared" si="274"/>
        <v>0</v>
      </c>
      <c r="Q2194">
        <f t="shared" si="275"/>
        <v>0</v>
      </c>
      <c r="R2194">
        <f t="shared" si="276"/>
        <v>0</v>
      </c>
      <c r="S2194">
        <f t="shared" si="277"/>
        <v>0</v>
      </c>
      <c r="T2194">
        <f t="shared" si="278"/>
        <v>0</v>
      </c>
      <c r="U2194">
        <f t="shared" si="279"/>
        <v>0</v>
      </c>
    </row>
    <row r="2195" spans="1:21" x14ac:dyDescent="0.25">
      <c r="A2195" s="118">
        <v>803</v>
      </c>
      <c r="B2195" s="118">
        <v>1060255</v>
      </c>
      <c r="C2195" s="118" t="s">
        <v>3083</v>
      </c>
      <c r="D2195" s="119">
        <f>VLOOKUP(B2195,'Maestro clientes'!A:C,3,0)</f>
        <v>10549</v>
      </c>
      <c r="E2195" s="119">
        <v>0</v>
      </c>
      <c r="F2195" s="119">
        <v>38</v>
      </c>
      <c r="G2195" s="119">
        <v>15</v>
      </c>
      <c r="H2195" s="119">
        <v>0</v>
      </c>
      <c r="I2195" s="119">
        <v>0</v>
      </c>
      <c r="J2195" s="119">
        <v>0</v>
      </c>
      <c r="K2195" s="119">
        <v>0</v>
      </c>
      <c r="L2195" s="119">
        <v>0</v>
      </c>
      <c r="M2195" s="119">
        <v>0</v>
      </c>
      <c r="N2195" s="39">
        <f t="shared" si="272"/>
        <v>0</v>
      </c>
      <c r="O2195" s="39">
        <f t="shared" si="273"/>
        <v>1</v>
      </c>
      <c r="P2195" s="39">
        <f t="shared" si="274"/>
        <v>0</v>
      </c>
      <c r="Q2195">
        <f t="shared" si="275"/>
        <v>0</v>
      </c>
      <c r="R2195">
        <f t="shared" si="276"/>
        <v>0</v>
      </c>
      <c r="S2195">
        <f t="shared" si="277"/>
        <v>0</v>
      </c>
      <c r="T2195">
        <f t="shared" si="278"/>
        <v>0</v>
      </c>
      <c r="U2195">
        <f t="shared" si="279"/>
        <v>0</v>
      </c>
    </row>
    <row r="2196" spans="1:21" x14ac:dyDescent="0.25">
      <c r="A2196" s="118">
        <v>803</v>
      </c>
      <c r="B2196" s="118">
        <v>1154074</v>
      </c>
      <c r="C2196" s="118" t="s">
        <v>3084</v>
      </c>
      <c r="D2196" s="119">
        <f>VLOOKUP(B2196,'Maestro clientes'!A:C,3,0)</f>
        <v>41575</v>
      </c>
      <c r="E2196" s="119">
        <v>0</v>
      </c>
      <c r="F2196" s="119">
        <v>0</v>
      </c>
      <c r="G2196" s="119">
        <v>0</v>
      </c>
      <c r="H2196" s="119">
        <v>0</v>
      </c>
      <c r="I2196" s="119">
        <v>0</v>
      </c>
      <c r="J2196" s="119">
        <v>0</v>
      </c>
      <c r="K2196" s="119">
        <v>12</v>
      </c>
      <c r="L2196" s="119">
        <v>0</v>
      </c>
      <c r="M2196" s="119">
        <v>0</v>
      </c>
      <c r="N2196" s="39">
        <f t="shared" si="272"/>
        <v>0</v>
      </c>
      <c r="O2196" s="39">
        <f t="shared" si="273"/>
        <v>0</v>
      </c>
      <c r="P2196" s="39">
        <f t="shared" si="274"/>
        <v>0</v>
      </c>
      <c r="Q2196">
        <f t="shared" si="275"/>
        <v>0</v>
      </c>
      <c r="R2196">
        <f t="shared" si="276"/>
        <v>0</v>
      </c>
      <c r="S2196">
        <f t="shared" si="277"/>
        <v>0</v>
      </c>
      <c r="T2196">
        <f t="shared" si="278"/>
        <v>0</v>
      </c>
      <c r="U2196">
        <f t="shared" si="279"/>
        <v>0</v>
      </c>
    </row>
    <row r="2197" spans="1:21" x14ac:dyDescent="0.25">
      <c r="A2197" s="118">
        <v>803</v>
      </c>
      <c r="B2197" s="118">
        <v>1070912</v>
      </c>
      <c r="C2197" s="118" t="s">
        <v>3141</v>
      </c>
      <c r="D2197" s="119">
        <f>VLOOKUP(B2197,'Maestro clientes'!A:C,3,0)</f>
        <v>9342</v>
      </c>
      <c r="E2197" s="119">
        <v>27</v>
      </c>
      <c r="F2197" s="119">
        <v>0</v>
      </c>
      <c r="G2197" s="119">
        <v>0</v>
      </c>
      <c r="H2197" s="119">
        <v>0</v>
      </c>
      <c r="I2197" s="119">
        <v>0</v>
      </c>
      <c r="J2197" s="119">
        <v>24</v>
      </c>
      <c r="K2197" s="119">
        <v>24</v>
      </c>
      <c r="L2197" s="119">
        <v>0</v>
      </c>
      <c r="M2197" s="119">
        <v>0</v>
      </c>
      <c r="N2197" s="39">
        <f t="shared" si="272"/>
        <v>1</v>
      </c>
      <c r="O2197" s="39">
        <f t="shared" si="273"/>
        <v>0</v>
      </c>
      <c r="P2197" s="39">
        <f t="shared" si="274"/>
        <v>0</v>
      </c>
      <c r="Q2197">
        <f t="shared" si="275"/>
        <v>0</v>
      </c>
      <c r="R2197">
        <f t="shared" si="276"/>
        <v>1</v>
      </c>
      <c r="S2197">
        <f t="shared" si="277"/>
        <v>1</v>
      </c>
      <c r="T2197">
        <f t="shared" si="278"/>
        <v>0</v>
      </c>
      <c r="U2197">
        <f t="shared" si="279"/>
        <v>0</v>
      </c>
    </row>
    <row r="2198" spans="1:21" x14ac:dyDescent="0.25">
      <c r="A2198" s="118">
        <v>803</v>
      </c>
      <c r="B2198" s="118">
        <v>1078140</v>
      </c>
      <c r="C2198" s="118" t="s">
        <v>2979</v>
      </c>
      <c r="D2198" s="119">
        <f>VLOOKUP(B2198,'Maestro clientes'!A:C,3,0)</f>
        <v>16833</v>
      </c>
      <c r="E2198" s="119">
        <v>36</v>
      </c>
      <c r="F2198" s="119">
        <v>48</v>
      </c>
      <c r="G2198" s="119">
        <v>24</v>
      </c>
      <c r="H2198" s="119">
        <v>15</v>
      </c>
      <c r="I2198" s="119">
        <v>10</v>
      </c>
      <c r="J2198" s="119">
        <v>24</v>
      </c>
      <c r="K2198" s="119">
        <v>42</v>
      </c>
      <c r="L2198" s="119">
        <v>0</v>
      </c>
      <c r="M2198" s="119">
        <v>12</v>
      </c>
      <c r="N2198" s="39">
        <f t="shared" si="272"/>
        <v>1</v>
      </c>
      <c r="O2198" s="39">
        <f t="shared" si="273"/>
        <v>1</v>
      </c>
      <c r="P2198" s="39">
        <f t="shared" si="274"/>
        <v>1</v>
      </c>
      <c r="Q2198">
        <f t="shared" si="275"/>
        <v>1</v>
      </c>
      <c r="R2198">
        <f t="shared" si="276"/>
        <v>1</v>
      </c>
      <c r="S2198">
        <f t="shared" si="277"/>
        <v>1</v>
      </c>
      <c r="T2198">
        <f t="shared" si="278"/>
        <v>0</v>
      </c>
      <c r="U2198">
        <f t="shared" si="279"/>
        <v>1</v>
      </c>
    </row>
    <row r="2199" spans="1:21" x14ac:dyDescent="0.25">
      <c r="A2199" s="118">
        <v>804</v>
      </c>
      <c r="B2199" s="118">
        <v>1061704</v>
      </c>
      <c r="C2199" s="118" t="s">
        <v>1608</v>
      </c>
      <c r="D2199" s="119">
        <f>VLOOKUP(B2199,'Maestro clientes'!A:C,3,0)</f>
        <v>12691</v>
      </c>
      <c r="E2199" s="119">
        <v>0</v>
      </c>
      <c r="F2199" s="119">
        <v>12</v>
      </c>
      <c r="G2199" s="119">
        <v>0</v>
      </c>
      <c r="H2199" s="119">
        <v>0</v>
      </c>
      <c r="I2199" s="119">
        <v>0</v>
      </c>
      <c r="J2199" s="119">
        <v>0</v>
      </c>
      <c r="K2199" s="119">
        <v>0</v>
      </c>
      <c r="L2199" s="119">
        <v>0</v>
      </c>
      <c r="M2199" s="119">
        <v>0</v>
      </c>
      <c r="N2199" s="39">
        <f t="shared" si="272"/>
        <v>0</v>
      </c>
      <c r="O2199" s="39">
        <f t="shared" si="273"/>
        <v>0</v>
      </c>
      <c r="P2199" s="39">
        <f t="shared" si="274"/>
        <v>0</v>
      </c>
      <c r="Q2199">
        <f t="shared" si="275"/>
        <v>0</v>
      </c>
      <c r="R2199">
        <f t="shared" si="276"/>
        <v>0</v>
      </c>
      <c r="S2199">
        <f t="shared" si="277"/>
        <v>0</v>
      </c>
      <c r="T2199">
        <f t="shared" si="278"/>
        <v>0</v>
      </c>
      <c r="U2199">
        <f t="shared" si="279"/>
        <v>0</v>
      </c>
    </row>
    <row r="2200" spans="1:21" x14ac:dyDescent="0.25">
      <c r="A2200" s="118">
        <v>804</v>
      </c>
      <c r="B2200" s="118">
        <v>1066336</v>
      </c>
      <c r="C2200" s="118" t="s">
        <v>2319</v>
      </c>
      <c r="D2200" s="119">
        <f>VLOOKUP(B2200,'Maestro clientes'!A:C,3,0)</f>
        <v>51355</v>
      </c>
      <c r="E2200" s="119">
        <v>25</v>
      </c>
      <c r="F2200" s="119">
        <v>48</v>
      </c>
      <c r="G2200" s="119">
        <v>16</v>
      </c>
      <c r="H2200" s="119">
        <v>0</v>
      </c>
      <c r="I2200" s="119">
        <v>0</v>
      </c>
      <c r="J2200" s="119">
        <v>0</v>
      </c>
      <c r="K2200" s="119">
        <v>0</v>
      </c>
      <c r="L2200" s="119">
        <v>42</v>
      </c>
      <c r="M2200" s="119">
        <v>0</v>
      </c>
      <c r="N2200" s="39">
        <f t="shared" si="272"/>
        <v>1</v>
      </c>
      <c r="O2200" s="39">
        <f t="shared" si="273"/>
        <v>1</v>
      </c>
      <c r="P2200" s="39">
        <f t="shared" si="274"/>
        <v>0</v>
      </c>
      <c r="Q2200">
        <f t="shared" si="275"/>
        <v>0</v>
      </c>
      <c r="R2200">
        <f t="shared" si="276"/>
        <v>0</v>
      </c>
      <c r="S2200">
        <f t="shared" si="277"/>
        <v>0</v>
      </c>
      <c r="T2200">
        <f t="shared" si="278"/>
        <v>0</v>
      </c>
      <c r="U2200">
        <f t="shared" si="279"/>
        <v>0</v>
      </c>
    </row>
    <row r="2201" spans="1:21" x14ac:dyDescent="0.25">
      <c r="A2201" s="118">
        <v>804</v>
      </c>
      <c r="B2201" s="118">
        <v>1066735</v>
      </c>
      <c r="C2201" s="118" t="s">
        <v>1197</v>
      </c>
      <c r="D2201" s="119">
        <f>VLOOKUP(B2201,'Maestro clientes'!A:C,3,0)</f>
        <v>56701</v>
      </c>
      <c r="E2201" s="119">
        <v>0</v>
      </c>
      <c r="F2201" s="119">
        <v>2</v>
      </c>
      <c r="G2201" s="119">
        <v>0</v>
      </c>
      <c r="H2201" s="119">
        <v>0</v>
      </c>
      <c r="I2201" s="119">
        <v>0</v>
      </c>
      <c r="J2201" s="119">
        <v>0</v>
      </c>
      <c r="K2201" s="119">
        <v>10</v>
      </c>
      <c r="L2201" s="119">
        <v>44</v>
      </c>
      <c r="M2201" s="119">
        <v>0</v>
      </c>
      <c r="N2201" s="39">
        <f t="shared" si="272"/>
        <v>0</v>
      </c>
      <c r="O2201" s="39">
        <f t="shared" si="273"/>
        <v>0</v>
      </c>
      <c r="P2201" s="39">
        <f t="shared" si="274"/>
        <v>0</v>
      </c>
      <c r="Q2201">
        <f t="shared" si="275"/>
        <v>0</v>
      </c>
      <c r="R2201">
        <f t="shared" si="276"/>
        <v>0</v>
      </c>
      <c r="S2201">
        <f t="shared" si="277"/>
        <v>0</v>
      </c>
      <c r="T2201">
        <f t="shared" si="278"/>
        <v>0</v>
      </c>
      <c r="U2201">
        <f t="shared" si="279"/>
        <v>0</v>
      </c>
    </row>
    <row r="2202" spans="1:21" x14ac:dyDescent="0.25">
      <c r="A2202" s="118">
        <v>804</v>
      </c>
      <c r="B2202" s="118">
        <v>1068251</v>
      </c>
      <c r="C2202" s="118" t="s">
        <v>1609</v>
      </c>
      <c r="D2202" s="119">
        <f>VLOOKUP(B2202,'Maestro clientes'!A:C,3,0)</f>
        <v>69139</v>
      </c>
      <c r="E2202" s="119">
        <v>0</v>
      </c>
      <c r="F2202" s="119">
        <v>0</v>
      </c>
      <c r="G2202" s="119">
        <v>0</v>
      </c>
      <c r="H2202" s="119">
        <v>0</v>
      </c>
      <c r="I2202" s="119">
        <v>0</v>
      </c>
      <c r="J2202" s="119">
        <v>0</v>
      </c>
      <c r="K2202" s="119">
        <v>12</v>
      </c>
      <c r="L2202" s="119">
        <v>24</v>
      </c>
      <c r="M2202" s="119">
        <v>0</v>
      </c>
      <c r="N2202" s="39">
        <f t="shared" si="272"/>
        <v>0</v>
      </c>
      <c r="O2202" s="39">
        <f t="shared" si="273"/>
        <v>0</v>
      </c>
      <c r="P2202" s="39">
        <f t="shared" si="274"/>
        <v>0</v>
      </c>
      <c r="Q2202">
        <f t="shared" si="275"/>
        <v>0</v>
      </c>
      <c r="R2202">
        <f t="shared" si="276"/>
        <v>0</v>
      </c>
      <c r="S2202">
        <f t="shared" si="277"/>
        <v>0</v>
      </c>
      <c r="T2202">
        <f t="shared" si="278"/>
        <v>0</v>
      </c>
      <c r="U2202">
        <f t="shared" si="279"/>
        <v>0</v>
      </c>
    </row>
    <row r="2203" spans="1:21" x14ac:dyDescent="0.25">
      <c r="A2203" s="118">
        <v>804</v>
      </c>
      <c r="B2203" s="118">
        <v>1069026</v>
      </c>
      <c r="C2203" s="118" t="s">
        <v>1610</v>
      </c>
      <c r="D2203" s="119">
        <f>VLOOKUP(B2203,'Maestro clientes'!A:C,3,0)</f>
        <v>7367</v>
      </c>
      <c r="E2203" s="119">
        <v>0</v>
      </c>
      <c r="F2203" s="119">
        <v>0</v>
      </c>
      <c r="G2203" s="119">
        <v>18</v>
      </c>
      <c r="H2203" s="119">
        <v>0</v>
      </c>
      <c r="I2203" s="119">
        <v>0</v>
      </c>
      <c r="J2203" s="119">
        <v>0</v>
      </c>
      <c r="K2203" s="119">
        <v>24</v>
      </c>
      <c r="L2203" s="119">
        <v>12</v>
      </c>
      <c r="M2203" s="119">
        <v>6</v>
      </c>
      <c r="N2203" s="39">
        <f t="shared" si="272"/>
        <v>0</v>
      </c>
      <c r="O2203" s="39">
        <f t="shared" si="273"/>
        <v>0</v>
      </c>
      <c r="P2203" s="39">
        <f t="shared" si="274"/>
        <v>1</v>
      </c>
      <c r="Q2203">
        <f t="shared" si="275"/>
        <v>0</v>
      </c>
      <c r="R2203">
        <f t="shared" si="276"/>
        <v>0</v>
      </c>
      <c r="S2203">
        <f t="shared" si="277"/>
        <v>1</v>
      </c>
      <c r="T2203">
        <f t="shared" si="278"/>
        <v>0</v>
      </c>
      <c r="U2203">
        <f t="shared" si="279"/>
        <v>0</v>
      </c>
    </row>
    <row r="2204" spans="1:21" x14ac:dyDescent="0.25">
      <c r="A2204" s="118">
        <v>804</v>
      </c>
      <c r="B2204" s="118">
        <v>1069183</v>
      </c>
      <c r="C2204" s="118" t="s">
        <v>981</v>
      </c>
      <c r="D2204" s="119">
        <f>VLOOKUP(B2204,'Maestro clientes'!A:C,3,0)</f>
        <v>74441</v>
      </c>
      <c r="E2204" s="119">
        <v>0</v>
      </c>
      <c r="F2204" s="119">
        <v>0</v>
      </c>
      <c r="G2204" s="119">
        <v>0</v>
      </c>
      <c r="H2204" s="119">
        <v>0</v>
      </c>
      <c r="I2204" s="119">
        <v>0</v>
      </c>
      <c r="J2204" s="119">
        <v>0</v>
      </c>
      <c r="K2204" s="119">
        <v>0</v>
      </c>
      <c r="L2204" s="119">
        <v>0</v>
      </c>
      <c r="M2204" s="119">
        <v>6</v>
      </c>
      <c r="N2204" s="39">
        <f t="shared" si="272"/>
        <v>0</v>
      </c>
      <c r="O2204" s="39">
        <f t="shared" si="273"/>
        <v>0</v>
      </c>
      <c r="P2204" s="39">
        <f t="shared" si="274"/>
        <v>0</v>
      </c>
      <c r="Q2204">
        <f t="shared" si="275"/>
        <v>0</v>
      </c>
      <c r="R2204">
        <f t="shared" si="276"/>
        <v>0</v>
      </c>
      <c r="S2204">
        <f t="shared" si="277"/>
        <v>0</v>
      </c>
      <c r="T2204">
        <f t="shared" si="278"/>
        <v>0</v>
      </c>
      <c r="U2204">
        <f t="shared" si="279"/>
        <v>0</v>
      </c>
    </row>
    <row r="2205" spans="1:21" x14ac:dyDescent="0.25">
      <c r="A2205" s="118">
        <v>804</v>
      </c>
      <c r="B2205" s="118">
        <v>1070707</v>
      </c>
      <c r="C2205" s="118" t="s">
        <v>2676</v>
      </c>
      <c r="D2205" s="119">
        <f>VLOOKUP(B2205,'Maestro clientes'!A:C,3,0)</f>
        <v>8978</v>
      </c>
      <c r="E2205" s="119">
        <v>0</v>
      </c>
      <c r="F2205" s="119">
        <v>0</v>
      </c>
      <c r="G2205" s="119">
        <v>0</v>
      </c>
      <c r="H2205" s="119">
        <v>0</v>
      </c>
      <c r="I2205" s="119">
        <v>0</v>
      </c>
      <c r="J2205" s="119">
        <v>0</v>
      </c>
      <c r="K2205" s="119">
        <v>24</v>
      </c>
      <c r="L2205" s="119">
        <v>0</v>
      </c>
      <c r="M2205" s="119">
        <v>0</v>
      </c>
      <c r="N2205" s="39">
        <f t="shared" si="272"/>
        <v>0</v>
      </c>
      <c r="O2205" s="39">
        <f t="shared" si="273"/>
        <v>0</v>
      </c>
      <c r="P2205" s="39">
        <f t="shared" si="274"/>
        <v>0</v>
      </c>
      <c r="Q2205">
        <f t="shared" si="275"/>
        <v>0</v>
      </c>
      <c r="R2205">
        <f t="shared" si="276"/>
        <v>0</v>
      </c>
      <c r="S2205">
        <f t="shared" si="277"/>
        <v>1</v>
      </c>
      <c r="T2205">
        <f t="shared" si="278"/>
        <v>0</v>
      </c>
      <c r="U2205">
        <f t="shared" si="279"/>
        <v>0</v>
      </c>
    </row>
    <row r="2206" spans="1:21" x14ac:dyDescent="0.25">
      <c r="A2206" s="118">
        <v>804</v>
      </c>
      <c r="B2206" s="118">
        <v>1083205</v>
      </c>
      <c r="C2206" s="118" t="s">
        <v>2212</v>
      </c>
      <c r="D2206" s="119">
        <f>VLOOKUP(B2206,'Maestro clientes'!A:C,3,0)</f>
        <v>20688</v>
      </c>
      <c r="E2206" s="119">
        <v>0</v>
      </c>
      <c r="F2206" s="119">
        <v>24</v>
      </c>
      <c r="G2206" s="119">
        <v>12</v>
      </c>
      <c r="H2206" s="119">
        <v>0</v>
      </c>
      <c r="I2206" s="119">
        <v>0</v>
      </c>
      <c r="J2206" s="119">
        <v>0</v>
      </c>
      <c r="K2206" s="119">
        <v>48</v>
      </c>
      <c r="L2206" s="119">
        <v>0</v>
      </c>
      <c r="M2206" s="119">
        <v>0</v>
      </c>
      <c r="N2206" s="39">
        <f t="shared" si="272"/>
        <v>0</v>
      </c>
      <c r="O2206" s="39">
        <f t="shared" si="273"/>
        <v>1</v>
      </c>
      <c r="P2206" s="39">
        <f t="shared" si="274"/>
        <v>0</v>
      </c>
      <c r="Q2206">
        <f t="shared" si="275"/>
        <v>0</v>
      </c>
      <c r="R2206">
        <f t="shared" si="276"/>
        <v>0</v>
      </c>
      <c r="S2206">
        <f t="shared" si="277"/>
        <v>1</v>
      </c>
      <c r="T2206">
        <f t="shared" si="278"/>
        <v>0</v>
      </c>
      <c r="U2206">
        <f t="shared" si="279"/>
        <v>0</v>
      </c>
    </row>
    <row r="2207" spans="1:21" x14ac:dyDescent="0.25">
      <c r="A2207" s="118">
        <v>804</v>
      </c>
      <c r="B2207" s="118">
        <v>1107207</v>
      </c>
      <c r="C2207" s="118" t="s">
        <v>1198</v>
      </c>
      <c r="D2207" s="119">
        <f>VLOOKUP(B2207,'Maestro clientes'!A:C,3,0)</f>
        <v>27036</v>
      </c>
      <c r="E2207" s="119">
        <v>0</v>
      </c>
      <c r="F2207" s="119">
        <v>0</v>
      </c>
      <c r="G2207" s="119">
        <v>0</v>
      </c>
      <c r="H2207" s="119">
        <v>0</v>
      </c>
      <c r="I2207" s="119">
        <v>24</v>
      </c>
      <c r="J2207" s="119">
        <v>0</v>
      </c>
      <c r="K2207" s="119">
        <v>0</v>
      </c>
      <c r="L2207" s="119">
        <v>0</v>
      </c>
      <c r="M2207" s="119">
        <v>0</v>
      </c>
      <c r="N2207" s="39">
        <f t="shared" si="272"/>
        <v>0</v>
      </c>
      <c r="O2207" s="39">
        <f t="shared" si="273"/>
        <v>0</v>
      </c>
      <c r="P2207" s="39">
        <f t="shared" si="274"/>
        <v>0</v>
      </c>
      <c r="Q2207">
        <f t="shared" si="275"/>
        <v>0</v>
      </c>
      <c r="R2207">
        <f t="shared" si="276"/>
        <v>0</v>
      </c>
      <c r="S2207">
        <f t="shared" si="277"/>
        <v>0</v>
      </c>
      <c r="T2207">
        <f t="shared" si="278"/>
        <v>0</v>
      </c>
      <c r="U2207">
        <f t="shared" si="279"/>
        <v>0</v>
      </c>
    </row>
    <row r="2208" spans="1:21" x14ac:dyDescent="0.25">
      <c r="A2208" s="118">
        <v>804</v>
      </c>
      <c r="B2208" s="118">
        <v>1107496</v>
      </c>
      <c r="C2208" s="118" t="s">
        <v>2677</v>
      </c>
      <c r="D2208" s="119">
        <f>VLOOKUP(B2208,'Maestro clientes'!A:C,3,0)</f>
        <v>27386</v>
      </c>
      <c r="E2208" s="119">
        <v>0</v>
      </c>
      <c r="F2208" s="119">
        <v>0</v>
      </c>
      <c r="G2208" s="119">
        <v>0</v>
      </c>
      <c r="H2208" s="119">
        <v>0</v>
      </c>
      <c r="I2208" s="119">
        <v>0</v>
      </c>
      <c r="J2208" s="119">
        <v>0</v>
      </c>
      <c r="K2208" s="119">
        <v>120</v>
      </c>
      <c r="L2208" s="119">
        <v>0</v>
      </c>
      <c r="M2208" s="119">
        <v>36</v>
      </c>
      <c r="N2208" s="39">
        <f t="shared" si="272"/>
        <v>0</v>
      </c>
      <c r="O2208" s="39">
        <f t="shared" si="273"/>
        <v>0</v>
      </c>
      <c r="P2208" s="39">
        <f t="shared" si="274"/>
        <v>0</v>
      </c>
      <c r="Q2208">
        <f t="shared" si="275"/>
        <v>0</v>
      </c>
      <c r="R2208">
        <f t="shared" si="276"/>
        <v>0</v>
      </c>
      <c r="S2208">
        <f t="shared" si="277"/>
        <v>1</v>
      </c>
      <c r="T2208">
        <f t="shared" si="278"/>
        <v>0</v>
      </c>
      <c r="U2208">
        <f t="shared" si="279"/>
        <v>1</v>
      </c>
    </row>
    <row r="2209" spans="1:21" x14ac:dyDescent="0.25">
      <c r="A2209" s="118">
        <v>804</v>
      </c>
      <c r="B2209" s="118">
        <v>1111658</v>
      </c>
      <c r="C2209" s="118" t="s">
        <v>982</v>
      </c>
      <c r="D2209" s="119">
        <f>VLOOKUP(B2209,'Maestro clientes'!A:C,3,0)</f>
        <v>29165</v>
      </c>
      <c r="E2209" s="119">
        <v>0</v>
      </c>
      <c r="F2209" s="119">
        <v>0</v>
      </c>
      <c r="G2209" s="119">
        <v>0</v>
      </c>
      <c r="H2209" s="119">
        <v>6</v>
      </c>
      <c r="I2209" s="119">
        <v>10</v>
      </c>
      <c r="J2209" s="119">
        <v>0</v>
      </c>
      <c r="K2209" s="119">
        <v>10</v>
      </c>
      <c r="L2209" s="119">
        <v>18</v>
      </c>
      <c r="M2209" s="119">
        <v>0</v>
      </c>
      <c r="N2209" s="39">
        <f t="shared" si="272"/>
        <v>0</v>
      </c>
      <c r="O2209" s="39">
        <f t="shared" si="273"/>
        <v>0</v>
      </c>
      <c r="P2209" s="39">
        <f t="shared" si="274"/>
        <v>0</v>
      </c>
      <c r="Q2209">
        <f t="shared" si="275"/>
        <v>0</v>
      </c>
      <c r="R2209">
        <f t="shared" si="276"/>
        <v>0</v>
      </c>
      <c r="S2209">
        <f t="shared" si="277"/>
        <v>0</v>
      </c>
      <c r="T2209">
        <f t="shared" si="278"/>
        <v>0</v>
      </c>
      <c r="U2209">
        <f t="shared" si="279"/>
        <v>0</v>
      </c>
    </row>
    <row r="2210" spans="1:21" x14ac:dyDescent="0.25">
      <c r="A2210" s="118">
        <v>804</v>
      </c>
      <c r="B2210" s="118">
        <v>1113765</v>
      </c>
      <c r="C2210" s="118" t="s">
        <v>2161</v>
      </c>
      <c r="D2210" s="119">
        <f>VLOOKUP(B2210,'Maestro clientes'!A:C,3,0)</f>
        <v>30474</v>
      </c>
      <c r="E2210" s="119">
        <v>0</v>
      </c>
      <c r="F2210" s="119">
        <v>42</v>
      </c>
      <c r="G2210" s="119">
        <v>24</v>
      </c>
      <c r="H2210" s="119">
        <v>0</v>
      </c>
      <c r="I2210" s="119">
        <v>0</v>
      </c>
      <c r="J2210" s="119">
        <v>0</v>
      </c>
      <c r="K2210" s="119">
        <v>4</v>
      </c>
      <c r="L2210" s="119">
        <v>0</v>
      </c>
      <c r="M2210" s="119">
        <v>0</v>
      </c>
      <c r="N2210" s="39">
        <f t="shared" si="272"/>
        <v>0</v>
      </c>
      <c r="O2210" s="39">
        <f t="shared" si="273"/>
        <v>1</v>
      </c>
      <c r="P2210" s="39">
        <f t="shared" si="274"/>
        <v>1</v>
      </c>
      <c r="Q2210">
        <f t="shared" si="275"/>
        <v>0</v>
      </c>
      <c r="R2210">
        <f t="shared" si="276"/>
        <v>0</v>
      </c>
      <c r="S2210">
        <f t="shared" si="277"/>
        <v>0</v>
      </c>
      <c r="T2210">
        <f t="shared" si="278"/>
        <v>0</v>
      </c>
      <c r="U2210">
        <f t="shared" si="279"/>
        <v>0</v>
      </c>
    </row>
    <row r="2211" spans="1:21" x14ac:dyDescent="0.25">
      <c r="A2211" s="118">
        <v>804</v>
      </c>
      <c r="B2211" s="118">
        <v>1142502</v>
      </c>
      <c r="C2211" s="118" t="s">
        <v>983</v>
      </c>
      <c r="D2211" s="119">
        <f>VLOOKUP(B2211,'Maestro clientes'!A:C,3,0)</f>
        <v>40799</v>
      </c>
      <c r="E2211" s="119">
        <v>0</v>
      </c>
      <c r="F2211" s="119">
        <v>0</v>
      </c>
      <c r="G2211" s="119">
        <v>0</v>
      </c>
      <c r="H2211" s="119">
        <v>160</v>
      </c>
      <c r="I2211" s="119">
        <v>0</v>
      </c>
      <c r="J2211" s="119">
        <v>0</v>
      </c>
      <c r="K2211" s="119">
        <v>0</v>
      </c>
      <c r="L2211" s="119">
        <v>0</v>
      </c>
      <c r="M2211" s="119">
        <v>0</v>
      </c>
      <c r="N2211" s="39">
        <f t="shared" si="272"/>
        <v>0</v>
      </c>
      <c r="O2211" s="39">
        <f t="shared" si="273"/>
        <v>0</v>
      </c>
      <c r="P2211" s="39">
        <f t="shared" si="274"/>
        <v>0</v>
      </c>
      <c r="Q2211">
        <f t="shared" si="275"/>
        <v>0</v>
      </c>
      <c r="R2211">
        <f t="shared" si="276"/>
        <v>0</v>
      </c>
      <c r="S2211">
        <f t="shared" si="277"/>
        <v>0</v>
      </c>
      <c r="T2211">
        <f t="shared" si="278"/>
        <v>0</v>
      </c>
      <c r="U2211">
        <f t="shared" si="279"/>
        <v>0</v>
      </c>
    </row>
    <row r="2212" spans="1:21" x14ac:dyDescent="0.25">
      <c r="A2212" s="118">
        <v>804</v>
      </c>
      <c r="B2212" s="118">
        <v>1157603</v>
      </c>
      <c r="C2212" s="118" t="s">
        <v>1777</v>
      </c>
      <c r="D2212" s="119">
        <f>VLOOKUP(B2212,'Maestro clientes'!A:C,3,0)</f>
        <v>41876</v>
      </c>
      <c r="E2212" s="119">
        <v>0</v>
      </c>
      <c r="F2212" s="119">
        <v>0</v>
      </c>
      <c r="G2212" s="119">
        <v>6</v>
      </c>
      <c r="H2212" s="119">
        <v>0</v>
      </c>
      <c r="I2212" s="119">
        <v>0</v>
      </c>
      <c r="J2212" s="119">
        <v>0</v>
      </c>
      <c r="K2212" s="119">
        <v>0</v>
      </c>
      <c r="L2212" s="119">
        <v>0</v>
      </c>
      <c r="M2212" s="119">
        <v>0</v>
      </c>
      <c r="N2212" s="39">
        <f t="shared" si="272"/>
        <v>0</v>
      </c>
      <c r="O2212" s="39">
        <f t="shared" si="273"/>
        <v>0</v>
      </c>
      <c r="P2212" s="39">
        <f t="shared" si="274"/>
        <v>0</v>
      </c>
      <c r="Q2212">
        <f t="shared" si="275"/>
        <v>0</v>
      </c>
      <c r="R2212">
        <f t="shared" si="276"/>
        <v>0</v>
      </c>
      <c r="S2212">
        <f t="shared" si="277"/>
        <v>0</v>
      </c>
      <c r="T2212">
        <f t="shared" si="278"/>
        <v>0</v>
      </c>
      <c r="U2212">
        <f t="shared" si="279"/>
        <v>0</v>
      </c>
    </row>
    <row r="2213" spans="1:21" x14ac:dyDescent="0.25">
      <c r="A2213" s="118">
        <v>804</v>
      </c>
      <c r="B2213" s="118">
        <v>1061099</v>
      </c>
      <c r="C2213" s="118" t="s">
        <v>3051</v>
      </c>
      <c r="D2213" s="119">
        <f>VLOOKUP(B2213,'Maestro clientes'!A:C,3,0)</f>
        <v>11824</v>
      </c>
      <c r="E2213" s="119">
        <v>0</v>
      </c>
      <c r="F2213" s="119">
        <v>120</v>
      </c>
      <c r="G2213" s="119">
        <v>0</v>
      </c>
      <c r="H2213" s="119">
        <v>50</v>
      </c>
      <c r="I2213" s="119">
        <v>0</v>
      </c>
      <c r="J2213" s="119">
        <v>0</v>
      </c>
      <c r="K2213" s="119">
        <v>0</v>
      </c>
      <c r="L2213" s="119">
        <v>0</v>
      </c>
      <c r="M2213" s="119">
        <v>0</v>
      </c>
      <c r="N2213" s="39">
        <f t="shared" si="272"/>
        <v>0</v>
      </c>
      <c r="O2213" s="39">
        <f t="shared" si="273"/>
        <v>1</v>
      </c>
      <c r="P2213" s="39">
        <f t="shared" si="274"/>
        <v>0</v>
      </c>
      <c r="Q2213">
        <f t="shared" si="275"/>
        <v>0</v>
      </c>
      <c r="R2213">
        <f t="shared" si="276"/>
        <v>0</v>
      </c>
      <c r="S2213">
        <f t="shared" si="277"/>
        <v>0</v>
      </c>
      <c r="T2213">
        <f t="shared" si="278"/>
        <v>0</v>
      </c>
      <c r="U2213">
        <f t="shared" si="279"/>
        <v>0</v>
      </c>
    </row>
    <row r="2214" spans="1:21" x14ac:dyDescent="0.25">
      <c r="A2214" s="118">
        <v>804</v>
      </c>
      <c r="B2214" s="118">
        <v>1154588</v>
      </c>
      <c r="C2214" s="118" t="s">
        <v>3094</v>
      </c>
      <c r="D2214" s="119">
        <f>VLOOKUP(B2214,'Maestro clientes'!A:C,3,0)</f>
        <v>41647</v>
      </c>
      <c r="E2214" s="119">
        <v>0</v>
      </c>
      <c r="F2214" s="119">
        <v>40</v>
      </c>
      <c r="G2214" s="119">
        <v>0</v>
      </c>
      <c r="H2214" s="119">
        <v>0</v>
      </c>
      <c r="I2214" s="119">
        <v>0</v>
      </c>
      <c r="J2214" s="119">
        <v>0</v>
      </c>
      <c r="K2214" s="119">
        <v>0</v>
      </c>
      <c r="L2214" s="119">
        <v>12</v>
      </c>
      <c r="M2214" s="119">
        <v>0</v>
      </c>
      <c r="N2214" s="39">
        <f t="shared" si="272"/>
        <v>0</v>
      </c>
      <c r="O2214" s="39">
        <f t="shared" si="273"/>
        <v>1</v>
      </c>
      <c r="P2214" s="39">
        <f t="shared" si="274"/>
        <v>0</v>
      </c>
      <c r="Q2214">
        <f t="shared" si="275"/>
        <v>0</v>
      </c>
      <c r="R2214">
        <f t="shared" si="276"/>
        <v>0</v>
      </c>
      <c r="S2214">
        <f t="shared" si="277"/>
        <v>0</v>
      </c>
      <c r="T2214">
        <f t="shared" si="278"/>
        <v>0</v>
      </c>
      <c r="U2214">
        <f t="shared" si="279"/>
        <v>0</v>
      </c>
    </row>
    <row r="2215" spans="1:21" x14ac:dyDescent="0.25">
      <c r="A2215" s="118">
        <v>804</v>
      </c>
      <c r="B2215" s="118">
        <v>1099750</v>
      </c>
      <c r="C2215" s="118" t="s">
        <v>3011</v>
      </c>
      <c r="D2215" s="119">
        <f>VLOOKUP(B2215,'Maestro clientes'!A:C,3,0)</f>
        <v>23045</v>
      </c>
      <c r="E2215" s="119">
        <v>0</v>
      </c>
      <c r="F2215" s="119">
        <v>30</v>
      </c>
      <c r="G2215" s="119">
        <v>6</v>
      </c>
      <c r="H2215" s="119">
        <v>20</v>
      </c>
      <c r="I2215" s="119">
        <v>12</v>
      </c>
      <c r="J2215" s="119">
        <v>54</v>
      </c>
      <c r="K2215" s="119">
        <v>51</v>
      </c>
      <c r="L2215" s="119">
        <v>0</v>
      </c>
      <c r="M2215" s="119">
        <v>0</v>
      </c>
      <c r="N2215" s="39">
        <f t="shared" si="272"/>
        <v>0</v>
      </c>
      <c r="O2215" s="39">
        <f t="shared" si="273"/>
        <v>1</v>
      </c>
      <c r="P2215" s="39">
        <f t="shared" si="274"/>
        <v>0</v>
      </c>
      <c r="Q2215">
        <f t="shared" si="275"/>
        <v>1</v>
      </c>
      <c r="R2215">
        <f t="shared" si="276"/>
        <v>1</v>
      </c>
      <c r="S2215">
        <f t="shared" si="277"/>
        <v>1</v>
      </c>
      <c r="T2215">
        <f t="shared" si="278"/>
        <v>0</v>
      </c>
      <c r="U2215">
        <f t="shared" si="279"/>
        <v>0</v>
      </c>
    </row>
    <row r="2216" spans="1:21" x14ac:dyDescent="0.25">
      <c r="A2216" s="118">
        <v>804</v>
      </c>
      <c r="B2216" s="118">
        <v>1148977</v>
      </c>
      <c r="C2216" s="118" t="s">
        <v>2069</v>
      </c>
      <c r="D2216" s="119">
        <f>VLOOKUP(B2216,'Maestro clientes'!A:C,3,0)</f>
        <v>41440</v>
      </c>
      <c r="E2216" s="119">
        <v>18</v>
      </c>
      <c r="F2216" s="119">
        <v>0</v>
      </c>
      <c r="G2216" s="119">
        <v>0</v>
      </c>
      <c r="H2216" s="119">
        <v>100</v>
      </c>
      <c r="I2216" s="119">
        <v>0</v>
      </c>
      <c r="J2216" s="119">
        <v>0</v>
      </c>
      <c r="K2216" s="119">
        <v>48</v>
      </c>
      <c r="L2216" s="119">
        <v>0</v>
      </c>
      <c r="M2216" s="119">
        <v>0</v>
      </c>
      <c r="N2216" s="39">
        <f t="shared" si="272"/>
        <v>1</v>
      </c>
      <c r="O2216" s="39">
        <f t="shared" si="273"/>
        <v>0</v>
      </c>
      <c r="P2216" s="39">
        <f t="shared" si="274"/>
        <v>0</v>
      </c>
      <c r="Q2216">
        <f t="shared" si="275"/>
        <v>0</v>
      </c>
      <c r="R2216">
        <f t="shared" si="276"/>
        <v>0</v>
      </c>
      <c r="S2216">
        <f t="shared" si="277"/>
        <v>1</v>
      </c>
      <c r="T2216">
        <f t="shared" si="278"/>
        <v>0</v>
      </c>
      <c r="U2216">
        <f t="shared" si="279"/>
        <v>0</v>
      </c>
    </row>
    <row r="2217" spans="1:21" x14ac:dyDescent="0.25">
      <c r="A2217" s="118">
        <v>805</v>
      </c>
      <c r="B2217" s="118">
        <v>1064667</v>
      </c>
      <c r="C2217" s="118" t="s">
        <v>1803</v>
      </c>
      <c r="D2217" s="119">
        <f>VLOOKUP(B2217,'Maestro clientes'!A:C,3,0)</f>
        <v>16603</v>
      </c>
      <c r="E2217" s="119">
        <v>9</v>
      </c>
      <c r="F2217" s="119">
        <v>0</v>
      </c>
      <c r="G2217" s="119">
        <v>0</v>
      </c>
      <c r="H2217" s="119">
        <v>0</v>
      </c>
      <c r="I2217" s="119">
        <v>0</v>
      </c>
      <c r="J2217" s="119">
        <v>0</v>
      </c>
      <c r="K2217" s="119">
        <v>0</v>
      </c>
      <c r="L2217" s="119">
        <v>0</v>
      </c>
      <c r="M2217" s="119">
        <v>0</v>
      </c>
      <c r="N2217" s="39">
        <f t="shared" si="272"/>
        <v>0</v>
      </c>
      <c r="O2217" s="39">
        <f t="shared" si="273"/>
        <v>0</v>
      </c>
      <c r="P2217" s="39">
        <f t="shared" si="274"/>
        <v>0</v>
      </c>
      <c r="Q2217">
        <f t="shared" si="275"/>
        <v>0</v>
      </c>
      <c r="R2217">
        <f t="shared" si="276"/>
        <v>0</v>
      </c>
      <c r="S2217">
        <f t="shared" si="277"/>
        <v>0</v>
      </c>
      <c r="T2217">
        <f t="shared" si="278"/>
        <v>0</v>
      </c>
      <c r="U2217">
        <f t="shared" si="279"/>
        <v>0</v>
      </c>
    </row>
    <row r="2218" spans="1:21" x14ac:dyDescent="0.25">
      <c r="A2218" s="118">
        <v>805</v>
      </c>
      <c r="B2218" s="118">
        <v>1067203</v>
      </c>
      <c r="C2218" s="118" t="s">
        <v>1199</v>
      </c>
      <c r="D2218" s="119">
        <f>VLOOKUP(B2218,'Maestro clientes'!A:C,3,0)</f>
        <v>61368</v>
      </c>
      <c r="E2218" s="119">
        <v>0</v>
      </c>
      <c r="F2218" s="119">
        <v>0</v>
      </c>
      <c r="G2218" s="119">
        <v>0</v>
      </c>
      <c r="H2218" s="119">
        <v>0</v>
      </c>
      <c r="I2218" s="119">
        <v>0</v>
      </c>
      <c r="J2218" s="119">
        <v>0</v>
      </c>
      <c r="K2218" s="119">
        <v>48</v>
      </c>
      <c r="L2218" s="119">
        <v>44</v>
      </c>
      <c r="M2218" s="119">
        <v>0</v>
      </c>
      <c r="N2218" s="39">
        <f t="shared" si="272"/>
        <v>0</v>
      </c>
      <c r="O2218" s="39">
        <f t="shared" si="273"/>
        <v>0</v>
      </c>
      <c r="P2218" s="39">
        <f t="shared" si="274"/>
        <v>0</v>
      </c>
      <c r="Q2218">
        <f t="shared" si="275"/>
        <v>0</v>
      </c>
      <c r="R2218">
        <f t="shared" si="276"/>
        <v>0</v>
      </c>
      <c r="S2218">
        <f t="shared" si="277"/>
        <v>1</v>
      </c>
      <c r="T2218">
        <f t="shared" si="278"/>
        <v>0</v>
      </c>
      <c r="U2218">
        <f t="shared" si="279"/>
        <v>0</v>
      </c>
    </row>
    <row r="2219" spans="1:21" x14ac:dyDescent="0.25">
      <c r="A2219" s="118">
        <v>805</v>
      </c>
      <c r="B2219" s="118">
        <v>1068731</v>
      </c>
      <c r="C2219" s="118" t="s">
        <v>2505</v>
      </c>
      <c r="D2219" s="119">
        <f>VLOOKUP(B2219,'Maestro clientes'!A:C,3,0)</f>
        <v>72116</v>
      </c>
      <c r="E2219" s="119">
        <v>0</v>
      </c>
      <c r="F2219" s="119">
        <v>0</v>
      </c>
      <c r="G2219" s="119">
        <v>0</v>
      </c>
      <c r="H2219" s="119">
        <v>0</v>
      </c>
      <c r="I2219" s="119">
        <v>36</v>
      </c>
      <c r="J2219" s="119">
        <v>0</v>
      </c>
      <c r="K2219" s="119">
        <v>0</v>
      </c>
      <c r="L2219" s="119">
        <v>0</v>
      </c>
      <c r="M2219" s="119">
        <v>0</v>
      </c>
      <c r="N2219" s="39">
        <f t="shared" si="272"/>
        <v>0</v>
      </c>
      <c r="O2219" s="39">
        <f t="shared" si="273"/>
        <v>0</v>
      </c>
      <c r="P2219" s="39">
        <f t="shared" si="274"/>
        <v>0</v>
      </c>
      <c r="Q2219">
        <f t="shared" si="275"/>
        <v>0</v>
      </c>
      <c r="R2219">
        <f t="shared" si="276"/>
        <v>0</v>
      </c>
      <c r="S2219">
        <f t="shared" si="277"/>
        <v>0</v>
      </c>
      <c r="T2219">
        <f t="shared" si="278"/>
        <v>0</v>
      </c>
      <c r="U2219">
        <f t="shared" si="279"/>
        <v>0</v>
      </c>
    </row>
    <row r="2220" spans="1:21" x14ac:dyDescent="0.25">
      <c r="A2220" s="118">
        <v>805</v>
      </c>
      <c r="B2220" s="118">
        <v>1069867</v>
      </c>
      <c r="C2220" s="118" t="s">
        <v>1611</v>
      </c>
      <c r="D2220" s="119">
        <f>VLOOKUP(B2220,'Maestro clientes'!A:C,3,0)</f>
        <v>77226</v>
      </c>
      <c r="E2220" s="119">
        <v>27</v>
      </c>
      <c r="F2220" s="119">
        <v>0</v>
      </c>
      <c r="G2220" s="119">
        <v>36</v>
      </c>
      <c r="H2220" s="119">
        <v>0</v>
      </c>
      <c r="I2220" s="119">
        <v>0</v>
      </c>
      <c r="J2220" s="119">
        <v>0</v>
      </c>
      <c r="K2220" s="119">
        <v>0</v>
      </c>
      <c r="L2220" s="119">
        <v>0</v>
      </c>
      <c r="M2220" s="119">
        <v>0</v>
      </c>
      <c r="N2220" s="39">
        <f t="shared" si="272"/>
        <v>1</v>
      </c>
      <c r="O2220" s="39">
        <f t="shared" si="273"/>
        <v>0</v>
      </c>
      <c r="P2220" s="39">
        <f t="shared" si="274"/>
        <v>1</v>
      </c>
      <c r="Q2220">
        <f t="shared" si="275"/>
        <v>0</v>
      </c>
      <c r="R2220">
        <f t="shared" si="276"/>
        <v>0</v>
      </c>
      <c r="S2220">
        <f t="shared" si="277"/>
        <v>0</v>
      </c>
      <c r="T2220">
        <f t="shared" si="278"/>
        <v>0</v>
      </c>
      <c r="U2220">
        <f t="shared" si="279"/>
        <v>0</v>
      </c>
    </row>
    <row r="2221" spans="1:21" x14ac:dyDescent="0.25">
      <c r="A2221" s="118">
        <v>805</v>
      </c>
      <c r="B2221" s="118">
        <v>1099621</v>
      </c>
      <c r="C2221" s="118" t="s">
        <v>1200</v>
      </c>
      <c r="D2221" s="119">
        <f>VLOOKUP(B2221,'Maestro clientes'!A:C,3,0)</f>
        <v>22879</v>
      </c>
      <c r="E2221" s="119">
        <v>45</v>
      </c>
      <c r="F2221" s="119">
        <v>0</v>
      </c>
      <c r="G2221" s="119">
        <v>0</v>
      </c>
      <c r="H2221" s="119">
        <v>0</v>
      </c>
      <c r="I2221" s="119">
        <v>0</v>
      </c>
      <c r="J2221" s="119">
        <v>0</v>
      </c>
      <c r="K2221" s="119">
        <v>0</v>
      </c>
      <c r="L2221" s="119">
        <v>0</v>
      </c>
      <c r="M2221" s="119">
        <v>0</v>
      </c>
      <c r="N2221" s="39">
        <f t="shared" si="272"/>
        <v>1</v>
      </c>
      <c r="O2221" s="39">
        <f t="shared" si="273"/>
        <v>0</v>
      </c>
      <c r="P2221" s="39">
        <f t="shared" si="274"/>
        <v>0</v>
      </c>
      <c r="Q2221">
        <f t="shared" si="275"/>
        <v>0</v>
      </c>
      <c r="R2221">
        <f t="shared" si="276"/>
        <v>0</v>
      </c>
      <c r="S2221">
        <f t="shared" si="277"/>
        <v>0</v>
      </c>
      <c r="T2221">
        <f t="shared" si="278"/>
        <v>0</v>
      </c>
      <c r="U2221">
        <f t="shared" si="279"/>
        <v>0</v>
      </c>
    </row>
    <row r="2222" spans="1:21" x14ac:dyDescent="0.25">
      <c r="A2222" s="118">
        <v>805</v>
      </c>
      <c r="B2222" s="118">
        <v>1144232</v>
      </c>
      <c r="C2222" s="118" t="s">
        <v>2678</v>
      </c>
      <c r="D2222" s="119">
        <f>VLOOKUP(B2222,'Maestro clientes'!A:C,3,0)</f>
        <v>41404</v>
      </c>
      <c r="E2222" s="119">
        <v>18</v>
      </c>
      <c r="F2222" s="119">
        <v>0</v>
      </c>
      <c r="G2222" s="119">
        <v>0</v>
      </c>
      <c r="H2222" s="119">
        <v>0</v>
      </c>
      <c r="I2222" s="119">
        <v>0</v>
      </c>
      <c r="J2222" s="119">
        <v>0</v>
      </c>
      <c r="K2222" s="119">
        <v>0</v>
      </c>
      <c r="L2222" s="119">
        <v>0</v>
      </c>
      <c r="M2222" s="119">
        <v>0</v>
      </c>
      <c r="N2222" s="39">
        <f t="shared" si="272"/>
        <v>1</v>
      </c>
      <c r="O2222" s="39">
        <f t="shared" si="273"/>
        <v>0</v>
      </c>
      <c r="P2222" s="39">
        <f t="shared" si="274"/>
        <v>0</v>
      </c>
      <c r="Q2222">
        <f t="shared" si="275"/>
        <v>0</v>
      </c>
      <c r="R2222">
        <f t="shared" si="276"/>
        <v>0</v>
      </c>
      <c r="S2222">
        <f t="shared" si="277"/>
        <v>0</v>
      </c>
      <c r="T2222">
        <f t="shared" si="278"/>
        <v>0</v>
      </c>
      <c r="U2222">
        <f t="shared" si="279"/>
        <v>0</v>
      </c>
    </row>
    <row r="2223" spans="1:21" x14ac:dyDescent="0.25">
      <c r="A2223" s="118">
        <v>805</v>
      </c>
      <c r="B2223" s="118">
        <v>1082782</v>
      </c>
      <c r="C2223" s="118" t="s">
        <v>3052</v>
      </c>
      <c r="D2223" s="119">
        <f>VLOOKUP(B2223,'Maestro clientes'!A:C,3,0)</f>
        <v>19113</v>
      </c>
      <c r="E2223" s="119">
        <v>0</v>
      </c>
      <c r="F2223" s="119">
        <v>0</v>
      </c>
      <c r="G2223" s="119">
        <v>0</v>
      </c>
      <c r="H2223" s="119">
        <v>0</v>
      </c>
      <c r="I2223" s="119">
        <v>0</v>
      </c>
      <c r="J2223" s="119">
        <v>0</v>
      </c>
      <c r="K2223" s="119">
        <v>17</v>
      </c>
      <c r="L2223" s="119">
        <v>0</v>
      </c>
      <c r="M2223" s="119">
        <v>0</v>
      </c>
      <c r="N2223" s="39">
        <f t="shared" si="272"/>
        <v>0</v>
      </c>
      <c r="O2223" s="39">
        <f t="shared" si="273"/>
        <v>0</v>
      </c>
      <c r="P2223" s="39">
        <f t="shared" si="274"/>
        <v>0</v>
      </c>
      <c r="Q2223">
        <f t="shared" si="275"/>
        <v>0</v>
      </c>
      <c r="R2223">
        <f t="shared" si="276"/>
        <v>0</v>
      </c>
      <c r="S2223">
        <f t="shared" si="277"/>
        <v>0</v>
      </c>
      <c r="T2223">
        <f t="shared" si="278"/>
        <v>0</v>
      </c>
      <c r="U2223">
        <f t="shared" si="279"/>
        <v>0</v>
      </c>
    </row>
    <row r="2224" spans="1:21" x14ac:dyDescent="0.25">
      <c r="A2224" s="118">
        <v>805</v>
      </c>
      <c r="B2224" s="118">
        <v>1062126</v>
      </c>
      <c r="C2224" s="118" t="s">
        <v>1805</v>
      </c>
      <c r="D2224" s="119">
        <f>VLOOKUP(B2224,'Maestro clientes'!A:C,3,0)</f>
        <v>13314</v>
      </c>
      <c r="E2224" s="119">
        <v>0</v>
      </c>
      <c r="F2224" s="119">
        <v>0</v>
      </c>
      <c r="G2224" s="119">
        <v>0</v>
      </c>
      <c r="H2224" s="119">
        <v>0</v>
      </c>
      <c r="I2224" s="119">
        <v>0</v>
      </c>
      <c r="J2224" s="119">
        <v>0</v>
      </c>
      <c r="K2224" s="119">
        <v>6</v>
      </c>
      <c r="L2224" s="119">
        <v>0</v>
      </c>
      <c r="M2224" s="119">
        <v>0</v>
      </c>
      <c r="N2224" s="39">
        <f t="shared" si="272"/>
        <v>0</v>
      </c>
      <c r="O2224" s="39">
        <f t="shared" si="273"/>
        <v>0</v>
      </c>
      <c r="P2224" s="39">
        <f t="shared" si="274"/>
        <v>0</v>
      </c>
      <c r="Q2224">
        <f t="shared" si="275"/>
        <v>0</v>
      </c>
      <c r="R2224">
        <f t="shared" si="276"/>
        <v>0</v>
      </c>
      <c r="S2224">
        <f t="shared" si="277"/>
        <v>0</v>
      </c>
      <c r="T2224">
        <f t="shared" si="278"/>
        <v>0</v>
      </c>
      <c r="U2224">
        <f t="shared" si="279"/>
        <v>0</v>
      </c>
    </row>
    <row r="2225" spans="1:21" x14ac:dyDescent="0.25">
      <c r="A2225" s="118">
        <v>805</v>
      </c>
      <c r="B2225" s="118">
        <v>1115906</v>
      </c>
      <c r="C2225" s="118" t="s">
        <v>3095</v>
      </c>
      <c r="D2225" s="119">
        <f>VLOOKUP(B2225,'Maestro clientes'!A:C,3,0)</f>
        <v>31472</v>
      </c>
      <c r="E2225" s="119">
        <v>0</v>
      </c>
      <c r="F2225" s="119">
        <v>0</v>
      </c>
      <c r="G2225" s="119">
        <v>90</v>
      </c>
      <c r="H2225" s="119">
        <v>0</v>
      </c>
      <c r="I2225" s="119">
        <v>0</v>
      </c>
      <c r="J2225" s="119">
        <v>0</v>
      </c>
      <c r="K2225" s="119">
        <v>0</v>
      </c>
      <c r="L2225" s="119">
        <v>0</v>
      </c>
      <c r="M2225" s="119">
        <v>0</v>
      </c>
      <c r="N2225" s="39">
        <f t="shared" si="272"/>
        <v>0</v>
      </c>
      <c r="O2225" s="39">
        <f t="shared" si="273"/>
        <v>0</v>
      </c>
      <c r="P2225" s="39">
        <f t="shared" si="274"/>
        <v>1</v>
      </c>
      <c r="Q2225">
        <f t="shared" si="275"/>
        <v>0</v>
      </c>
      <c r="R2225">
        <f t="shared" si="276"/>
        <v>0</v>
      </c>
      <c r="S2225">
        <f t="shared" si="277"/>
        <v>0</v>
      </c>
      <c r="T2225">
        <f t="shared" si="278"/>
        <v>0</v>
      </c>
      <c r="U2225">
        <f t="shared" si="279"/>
        <v>0</v>
      </c>
    </row>
    <row r="2226" spans="1:21" x14ac:dyDescent="0.25">
      <c r="A2226" s="118">
        <v>805</v>
      </c>
      <c r="B2226" s="118">
        <v>1127352</v>
      </c>
      <c r="C2226" s="118" t="s">
        <v>3142</v>
      </c>
      <c r="D2226" s="119">
        <f>VLOOKUP(B2226,'Maestro clientes'!A:C,3,0)</f>
        <v>38204</v>
      </c>
      <c r="E2226" s="119">
        <v>0</v>
      </c>
      <c r="F2226" s="119">
        <v>0</v>
      </c>
      <c r="G2226" s="119">
        <v>0</v>
      </c>
      <c r="H2226" s="119">
        <v>0</v>
      </c>
      <c r="I2226" s="119">
        <v>0</v>
      </c>
      <c r="J2226" s="119">
        <v>0</v>
      </c>
      <c r="K2226" s="119">
        <v>9</v>
      </c>
      <c r="L2226" s="119">
        <v>0</v>
      </c>
      <c r="M2226" s="119">
        <v>6</v>
      </c>
      <c r="N2226" s="39">
        <f t="shared" si="272"/>
        <v>0</v>
      </c>
      <c r="O2226" s="39">
        <f t="shared" si="273"/>
        <v>0</v>
      </c>
      <c r="P2226" s="39">
        <f t="shared" si="274"/>
        <v>0</v>
      </c>
      <c r="Q2226">
        <f t="shared" si="275"/>
        <v>0</v>
      </c>
      <c r="R2226">
        <f t="shared" si="276"/>
        <v>0</v>
      </c>
      <c r="S2226">
        <f t="shared" si="277"/>
        <v>0</v>
      </c>
      <c r="T2226">
        <f t="shared" si="278"/>
        <v>0</v>
      </c>
      <c r="U2226">
        <f t="shared" si="279"/>
        <v>0</v>
      </c>
    </row>
    <row r="2227" spans="1:21" x14ac:dyDescent="0.25">
      <c r="A2227" s="118">
        <v>805</v>
      </c>
      <c r="B2227" s="118">
        <v>1068045</v>
      </c>
      <c r="C2227" s="118" t="s">
        <v>3239</v>
      </c>
      <c r="D2227" s="119">
        <f>VLOOKUP(B2227,'Maestro clientes'!A:C,3,0)</f>
        <v>67874</v>
      </c>
      <c r="E2227" s="119">
        <v>0</v>
      </c>
      <c r="F2227" s="119">
        <v>3</v>
      </c>
      <c r="G2227" s="119">
        <v>0</v>
      </c>
      <c r="H2227" s="119">
        <v>0</v>
      </c>
      <c r="I2227" s="119">
        <v>0</v>
      </c>
      <c r="J2227" s="119">
        <v>0</v>
      </c>
      <c r="K2227" s="119">
        <v>0</v>
      </c>
      <c r="L2227" s="119">
        <v>0</v>
      </c>
      <c r="M2227" s="119">
        <v>0</v>
      </c>
      <c r="N2227" s="39">
        <f t="shared" si="272"/>
        <v>0</v>
      </c>
      <c r="O2227" s="39">
        <f t="shared" si="273"/>
        <v>0</v>
      </c>
      <c r="P2227" s="39">
        <f t="shared" si="274"/>
        <v>0</v>
      </c>
      <c r="Q2227">
        <f t="shared" si="275"/>
        <v>0</v>
      </c>
      <c r="R2227">
        <f t="shared" si="276"/>
        <v>0</v>
      </c>
      <c r="S2227">
        <f t="shared" si="277"/>
        <v>0</v>
      </c>
      <c r="T2227">
        <f t="shared" si="278"/>
        <v>0</v>
      </c>
      <c r="U2227">
        <f t="shared" si="279"/>
        <v>0</v>
      </c>
    </row>
    <row r="2228" spans="1:21" x14ac:dyDescent="0.25">
      <c r="A2228" s="118">
        <v>805</v>
      </c>
      <c r="B2228" s="118">
        <v>1075314</v>
      </c>
      <c r="C2228" s="118" t="s">
        <v>3240</v>
      </c>
      <c r="D2228" s="119">
        <f>VLOOKUP(B2228,'Maestro clientes'!A:C,3,0)</f>
        <v>8859</v>
      </c>
      <c r="E2228" s="119">
        <v>0</v>
      </c>
      <c r="F2228" s="119">
        <v>0</v>
      </c>
      <c r="G2228" s="119">
        <v>0</v>
      </c>
      <c r="H2228" s="119">
        <v>0</v>
      </c>
      <c r="I2228" s="119">
        <v>0</v>
      </c>
      <c r="J2228" s="119">
        <v>0</v>
      </c>
      <c r="K2228" s="119">
        <v>48</v>
      </c>
      <c r="L2228" s="119">
        <v>0</v>
      </c>
      <c r="M2228" s="119">
        <v>0</v>
      </c>
      <c r="N2228" s="39">
        <f t="shared" si="272"/>
        <v>0</v>
      </c>
      <c r="O2228" s="39">
        <f t="shared" si="273"/>
        <v>0</v>
      </c>
      <c r="P2228" s="39">
        <f t="shared" si="274"/>
        <v>0</v>
      </c>
      <c r="Q2228">
        <f t="shared" si="275"/>
        <v>0</v>
      </c>
      <c r="R2228">
        <f t="shared" si="276"/>
        <v>0</v>
      </c>
      <c r="S2228">
        <f t="shared" si="277"/>
        <v>1</v>
      </c>
      <c r="T2228">
        <f t="shared" si="278"/>
        <v>0</v>
      </c>
      <c r="U2228">
        <f t="shared" si="279"/>
        <v>0</v>
      </c>
    </row>
    <row r="2229" spans="1:21" x14ac:dyDescent="0.25">
      <c r="A2229" s="118">
        <v>806</v>
      </c>
      <c r="B2229" s="118">
        <v>1061783</v>
      </c>
      <c r="C2229" s="118" t="s">
        <v>2362</v>
      </c>
      <c r="D2229" s="119">
        <f>VLOOKUP(B2229,'Maestro clientes'!A:C,3,0)</f>
        <v>12796</v>
      </c>
      <c r="E2229" s="119">
        <v>0</v>
      </c>
      <c r="F2229" s="119">
        <v>43</v>
      </c>
      <c r="G2229" s="119">
        <v>0</v>
      </c>
      <c r="H2229" s="119">
        <v>0</v>
      </c>
      <c r="I2229" s="119">
        <v>0</v>
      </c>
      <c r="J2229" s="119">
        <v>0</v>
      </c>
      <c r="K2229" s="119">
        <v>0</v>
      </c>
      <c r="L2229" s="119">
        <v>0</v>
      </c>
      <c r="M2229" s="119">
        <v>0</v>
      </c>
      <c r="N2229" s="39">
        <f t="shared" si="272"/>
        <v>0</v>
      </c>
      <c r="O2229" s="39">
        <f t="shared" si="273"/>
        <v>1</v>
      </c>
      <c r="P2229" s="39">
        <f t="shared" si="274"/>
        <v>0</v>
      </c>
      <c r="Q2229">
        <f t="shared" si="275"/>
        <v>0</v>
      </c>
      <c r="R2229">
        <f t="shared" si="276"/>
        <v>0</v>
      </c>
      <c r="S2229">
        <f t="shared" si="277"/>
        <v>0</v>
      </c>
      <c r="T2229">
        <f t="shared" si="278"/>
        <v>0</v>
      </c>
      <c r="U2229">
        <f t="shared" si="279"/>
        <v>0</v>
      </c>
    </row>
    <row r="2230" spans="1:21" x14ac:dyDescent="0.25">
      <c r="A2230" s="118">
        <v>806</v>
      </c>
      <c r="B2230" s="118">
        <v>1062498</v>
      </c>
      <c r="C2230" s="118" t="s">
        <v>1166</v>
      </c>
      <c r="D2230" s="119">
        <f>VLOOKUP(B2230,'Maestro clientes'!A:C,3,0)</f>
        <v>13817</v>
      </c>
      <c r="E2230" s="119">
        <v>0</v>
      </c>
      <c r="F2230" s="119">
        <v>54</v>
      </c>
      <c r="G2230" s="119">
        <v>0</v>
      </c>
      <c r="H2230" s="119">
        <v>0</v>
      </c>
      <c r="I2230" s="119">
        <v>0</v>
      </c>
      <c r="J2230" s="119">
        <v>0</v>
      </c>
      <c r="K2230" s="119">
        <v>0</v>
      </c>
      <c r="L2230" s="119">
        <v>32</v>
      </c>
      <c r="M2230" s="119">
        <v>0</v>
      </c>
      <c r="N2230" s="39">
        <f t="shared" si="272"/>
        <v>0</v>
      </c>
      <c r="O2230" s="39">
        <f t="shared" si="273"/>
        <v>1</v>
      </c>
      <c r="P2230" s="39">
        <f t="shared" si="274"/>
        <v>0</v>
      </c>
      <c r="Q2230">
        <f t="shared" si="275"/>
        <v>0</v>
      </c>
      <c r="R2230">
        <f t="shared" si="276"/>
        <v>0</v>
      </c>
      <c r="S2230">
        <f t="shared" si="277"/>
        <v>0</v>
      </c>
      <c r="T2230">
        <f t="shared" si="278"/>
        <v>0</v>
      </c>
      <c r="U2230">
        <f t="shared" si="279"/>
        <v>0</v>
      </c>
    </row>
    <row r="2231" spans="1:21" x14ac:dyDescent="0.25">
      <c r="A2231" s="118">
        <v>806</v>
      </c>
      <c r="B2231" s="118">
        <v>1064869</v>
      </c>
      <c r="C2231" s="118" t="s">
        <v>2506</v>
      </c>
      <c r="D2231" s="119">
        <f>VLOOKUP(B2231,'Maestro clientes'!A:C,3,0)</f>
        <v>2131</v>
      </c>
      <c r="E2231" s="119">
        <v>0</v>
      </c>
      <c r="F2231" s="119">
        <v>24</v>
      </c>
      <c r="G2231" s="119">
        <v>0</v>
      </c>
      <c r="H2231" s="119">
        <v>0</v>
      </c>
      <c r="I2231" s="119">
        <v>0</v>
      </c>
      <c r="J2231" s="119">
        <v>0</v>
      </c>
      <c r="K2231" s="119">
        <v>0</v>
      </c>
      <c r="L2231" s="119">
        <v>32</v>
      </c>
      <c r="M2231" s="119">
        <v>0</v>
      </c>
      <c r="N2231" s="39">
        <f t="shared" si="272"/>
        <v>0</v>
      </c>
      <c r="O2231" s="39">
        <f t="shared" si="273"/>
        <v>1</v>
      </c>
      <c r="P2231" s="39">
        <f t="shared" si="274"/>
        <v>0</v>
      </c>
      <c r="Q2231">
        <f t="shared" si="275"/>
        <v>0</v>
      </c>
      <c r="R2231">
        <f t="shared" si="276"/>
        <v>0</v>
      </c>
      <c r="S2231">
        <f t="shared" si="277"/>
        <v>0</v>
      </c>
      <c r="T2231">
        <f t="shared" si="278"/>
        <v>0</v>
      </c>
      <c r="U2231">
        <f t="shared" si="279"/>
        <v>0</v>
      </c>
    </row>
    <row r="2232" spans="1:21" x14ac:dyDescent="0.25">
      <c r="A2232" s="118">
        <v>806</v>
      </c>
      <c r="B2232" s="118">
        <v>1065323</v>
      </c>
      <c r="C2232" s="118" t="s">
        <v>1202</v>
      </c>
      <c r="D2232" s="119">
        <f>VLOOKUP(B2232,'Maestro clientes'!A:C,3,0)</f>
        <v>32189</v>
      </c>
      <c r="E2232" s="119">
        <v>0</v>
      </c>
      <c r="F2232" s="119">
        <v>0</v>
      </c>
      <c r="G2232" s="119">
        <v>0</v>
      </c>
      <c r="H2232" s="119">
        <v>0</v>
      </c>
      <c r="I2232" s="119">
        <v>0</v>
      </c>
      <c r="J2232" s="119">
        <v>0</v>
      </c>
      <c r="K2232" s="119">
        <v>24</v>
      </c>
      <c r="L2232" s="119">
        <v>0</v>
      </c>
      <c r="M2232" s="119">
        <v>0</v>
      </c>
      <c r="N2232" s="39">
        <f t="shared" si="272"/>
        <v>0</v>
      </c>
      <c r="O2232" s="39">
        <f t="shared" si="273"/>
        <v>0</v>
      </c>
      <c r="P2232" s="39">
        <f t="shared" si="274"/>
        <v>0</v>
      </c>
      <c r="Q2232">
        <f t="shared" si="275"/>
        <v>0</v>
      </c>
      <c r="R2232">
        <f t="shared" si="276"/>
        <v>0</v>
      </c>
      <c r="S2232">
        <f t="shared" si="277"/>
        <v>1</v>
      </c>
      <c r="T2232">
        <f t="shared" si="278"/>
        <v>0</v>
      </c>
      <c r="U2232">
        <f t="shared" si="279"/>
        <v>0</v>
      </c>
    </row>
    <row r="2233" spans="1:21" x14ac:dyDescent="0.25">
      <c r="A2233" s="118">
        <v>806</v>
      </c>
      <c r="B2233" s="118">
        <v>1065844</v>
      </c>
      <c r="C2233" s="118" t="s">
        <v>1821</v>
      </c>
      <c r="D2233" s="119">
        <f>VLOOKUP(B2233,'Maestro clientes'!A:C,3,0)</f>
        <v>43742</v>
      </c>
      <c r="E2233" s="119">
        <v>0</v>
      </c>
      <c r="F2233" s="119">
        <v>0</v>
      </c>
      <c r="G2233" s="119">
        <v>0</v>
      </c>
      <c r="H2233" s="119">
        <v>0</v>
      </c>
      <c r="I2233" s="119">
        <v>0</v>
      </c>
      <c r="J2233" s="119">
        <v>0</v>
      </c>
      <c r="K2233" s="119">
        <v>12</v>
      </c>
      <c r="L2233" s="119">
        <v>0</v>
      </c>
      <c r="M2233" s="119">
        <v>12</v>
      </c>
      <c r="N2233" s="39">
        <f t="shared" si="272"/>
        <v>0</v>
      </c>
      <c r="O2233" s="39">
        <f t="shared" si="273"/>
        <v>0</v>
      </c>
      <c r="P2233" s="39">
        <f t="shared" si="274"/>
        <v>0</v>
      </c>
      <c r="Q2233">
        <f t="shared" si="275"/>
        <v>0</v>
      </c>
      <c r="R2233">
        <f t="shared" si="276"/>
        <v>0</v>
      </c>
      <c r="S2233">
        <f t="shared" si="277"/>
        <v>0</v>
      </c>
      <c r="T2233">
        <f t="shared" si="278"/>
        <v>0</v>
      </c>
      <c r="U2233">
        <f t="shared" si="279"/>
        <v>1</v>
      </c>
    </row>
    <row r="2234" spans="1:21" x14ac:dyDescent="0.25">
      <c r="A2234" s="118">
        <v>806</v>
      </c>
      <c r="B2234" s="118">
        <v>1066729</v>
      </c>
      <c r="C2234" s="118" t="s">
        <v>1201</v>
      </c>
      <c r="D2234" s="119">
        <f>VLOOKUP(B2234,'Maestro clientes'!A:C,3,0)</f>
        <v>56663</v>
      </c>
      <c r="E2234" s="119">
        <v>0</v>
      </c>
      <c r="F2234" s="119">
        <v>64</v>
      </c>
      <c r="G2234" s="119">
        <v>0</v>
      </c>
      <c r="H2234" s="119">
        <v>0</v>
      </c>
      <c r="I2234" s="119">
        <v>0</v>
      </c>
      <c r="J2234" s="119">
        <v>0</v>
      </c>
      <c r="K2234" s="119">
        <v>0</v>
      </c>
      <c r="L2234" s="119">
        <v>0</v>
      </c>
      <c r="M2234" s="119">
        <v>0</v>
      </c>
      <c r="N2234" s="39">
        <f t="shared" si="272"/>
        <v>0</v>
      </c>
      <c r="O2234" s="39">
        <f t="shared" si="273"/>
        <v>1</v>
      </c>
      <c r="P2234" s="39">
        <f t="shared" si="274"/>
        <v>0</v>
      </c>
      <c r="Q2234">
        <f t="shared" si="275"/>
        <v>0</v>
      </c>
      <c r="R2234">
        <f t="shared" si="276"/>
        <v>0</v>
      </c>
      <c r="S2234">
        <f t="shared" si="277"/>
        <v>0</v>
      </c>
      <c r="T2234">
        <f t="shared" si="278"/>
        <v>0</v>
      </c>
      <c r="U2234">
        <f t="shared" si="279"/>
        <v>0</v>
      </c>
    </row>
    <row r="2235" spans="1:21" x14ac:dyDescent="0.25">
      <c r="A2235" s="118">
        <v>806</v>
      </c>
      <c r="B2235" s="118">
        <v>1066749</v>
      </c>
      <c r="C2235" s="118" t="s">
        <v>984</v>
      </c>
      <c r="D2235" s="119">
        <f>VLOOKUP(B2235,'Maestro clientes'!A:C,3,0)</f>
        <v>56785</v>
      </c>
      <c r="E2235" s="119">
        <v>0</v>
      </c>
      <c r="F2235" s="119">
        <v>0</v>
      </c>
      <c r="G2235" s="119">
        <v>0</v>
      </c>
      <c r="H2235" s="119">
        <v>0</v>
      </c>
      <c r="I2235" s="119">
        <v>0</v>
      </c>
      <c r="J2235" s="119">
        <v>0</v>
      </c>
      <c r="K2235" s="119">
        <v>12</v>
      </c>
      <c r="L2235" s="119">
        <v>0</v>
      </c>
      <c r="M2235" s="119">
        <v>0</v>
      </c>
      <c r="N2235" s="39">
        <f t="shared" si="272"/>
        <v>0</v>
      </c>
      <c r="O2235" s="39">
        <f t="shared" si="273"/>
        <v>0</v>
      </c>
      <c r="P2235" s="39">
        <f t="shared" si="274"/>
        <v>0</v>
      </c>
      <c r="Q2235">
        <f t="shared" si="275"/>
        <v>0</v>
      </c>
      <c r="R2235">
        <f t="shared" si="276"/>
        <v>0</v>
      </c>
      <c r="S2235">
        <f t="shared" si="277"/>
        <v>0</v>
      </c>
      <c r="T2235">
        <f t="shared" si="278"/>
        <v>0</v>
      </c>
      <c r="U2235">
        <f t="shared" si="279"/>
        <v>0</v>
      </c>
    </row>
    <row r="2236" spans="1:21" x14ac:dyDescent="0.25">
      <c r="A2236" s="118">
        <v>806</v>
      </c>
      <c r="B2236" s="118">
        <v>1067204</v>
      </c>
      <c r="C2236" s="118" t="s">
        <v>985</v>
      </c>
      <c r="D2236" s="119">
        <f>VLOOKUP(B2236,'Maestro clientes'!A:C,3,0)</f>
        <v>61371</v>
      </c>
      <c r="E2236" s="119">
        <v>0</v>
      </c>
      <c r="F2236" s="119">
        <v>24</v>
      </c>
      <c r="G2236" s="119">
        <v>36</v>
      </c>
      <c r="H2236" s="119">
        <v>0</v>
      </c>
      <c r="I2236" s="119">
        <v>0</v>
      </c>
      <c r="J2236" s="119">
        <v>0</v>
      </c>
      <c r="K2236" s="119">
        <v>0</v>
      </c>
      <c r="L2236" s="119">
        <v>0</v>
      </c>
      <c r="M2236" s="119">
        <v>12</v>
      </c>
      <c r="N2236" s="39">
        <f t="shared" si="272"/>
        <v>0</v>
      </c>
      <c r="O2236" s="39">
        <f t="shared" si="273"/>
        <v>1</v>
      </c>
      <c r="P2236" s="39">
        <f t="shared" si="274"/>
        <v>1</v>
      </c>
      <c r="Q2236">
        <f t="shared" si="275"/>
        <v>0</v>
      </c>
      <c r="R2236">
        <f t="shared" si="276"/>
        <v>0</v>
      </c>
      <c r="S2236">
        <f t="shared" si="277"/>
        <v>0</v>
      </c>
      <c r="T2236">
        <f t="shared" si="278"/>
        <v>0</v>
      </c>
      <c r="U2236">
        <f t="shared" si="279"/>
        <v>1</v>
      </c>
    </row>
    <row r="2237" spans="1:21" x14ac:dyDescent="0.25">
      <c r="A2237" s="118">
        <v>806</v>
      </c>
      <c r="B2237" s="118">
        <v>1070920</v>
      </c>
      <c r="C2237" s="118" t="s">
        <v>2679</v>
      </c>
      <c r="D2237" s="119">
        <f>VLOOKUP(B2237,'Maestro clientes'!A:C,3,0)</f>
        <v>9353</v>
      </c>
      <c r="E2237" s="119">
        <v>24</v>
      </c>
      <c r="F2237" s="119">
        <v>48</v>
      </c>
      <c r="G2237" s="119">
        <v>0</v>
      </c>
      <c r="H2237" s="119">
        <v>0</v>
      </c>
      <c r="I2237" s="119">
        <v>0</v>
      </c>
      <c r="J2237" s="119">
        <v>24</v>
      </c>
      <c r="K2237" s="119">
        <v>0</v>
      </c>
      <c r="L2237" s="119">
        <v>0</v>
      </c>
      <c r="M2237" s="119">
        <v>0</v>
      </c>
      <c r="N2237" s="39">
        <f t="shared" si="272"/>
        <v>1</v>
      </c>
      <c r="O2237" s="39">
        <f t="shared" si="273"/>
        <v>1</v>
      </c>
      <c r="P2237" s="39">
        <f t="shared" si="274"/>
        <v>0</v>
      </c>
      <c r="Q2237">
        <f t="shared" si="275"/>
        <v>0</v>
      </c>
      <c r="R2237">
        <f t="shared" si="276"/>
        <v>1</v>
      </c>
      <c r="S2237">
        <f t="shared" si="277"/>
        <v>0</v>
      </c>
      <c r="T2237">
        <f t="shared" si="278"/>
        <v>0</v>
      </c>
      <c r="U2237">
        <f t="shared" si="279"/>
        <v>0</v>
      </c>
    </row>
    <row r="2238" spans="1:21" x14ac:dyDescent="0.25">
      <c r="A2238" s="118">
        <v>806</v>
      </c>
      <c r="B2238" s="118">
        <v>1074845</v>
      </c>
      <c r="C2238" s="118" t="s">
        <v>1131</v>
      </c>
      <c r="D2238" s="119">
        <f>VLOOKUP(B2238,'Maestro clientes'!A:C,3,0)</f>
        <v>53235</v>
      </c>
      <c r="E2238" s="119">
        <v>0</v>
      </c>
      <c r="F2238" s="119">
        <v>0</v>
      </c>
      <c r="G2238" s="119">
        <v>180</v>
      </c>
      <c r="H2238" s="119">
        <v>0</v>
      </c>
      <c r="I2238" s="119">
        <v>0</v>
      </c>
      <c r="J2238" s="119">
        <v>0</v>
      </c>
      <c r="K2238" s="119">
        <v>0</v>
      </c>
      <c r="L2238" s="119">
        <v>0</v>
      </c>
      <c r="M2238" s="119">
        <v>0</v>
      </c>
      <c r="N2238" s="39">
        <f t="shared" si="272"/>
        <v>0</v>
      </c>
      <c r="O2238" s="39">
        <f t="shared" si="273"/>
        <v>0</v>
      </c>
      <c r="P2238" s="39">
        <f t="shared" si="274"/>
        <v>1</v>
      </c>
      <c r="Q2238">
        <f t="shared" si="275"/>
        <v>0</v>
      </c>
      <c r="R2238">
        <f t="shared" si="276"/>
        <v>0</v>
      </c>
      <c r="S2238">
        <f t="shared" si="277"/>
        <v>0</v>
      </c>
      <c r="T2238">
        <f t="shared" si="278"/>
        <v>0</v>
      </c>
      <c r="U2238">
        <f t="shared" si="279"/>
        <v>0</v>
      </c>
    </row>
    <row r="2239" spans="1:21" x14ac:dyDescent="0.25">
      <c r="A2239" s="118">
        <v>806</v>
      </c>
      <c r="B2239" s="118">
        <v>1074858</v>
      </c>
      <c r="C2239" s="118" t="s">
        <v>1132</v>
      </c>
      <c r="D2239" s="119">
        <f>VLOOKUP(B2239,'Maestro clientes'!A:C,3,0)</f>
        <v>66867</v>
      </c>
      <c r="E2239" s="119">
        <v>0</v>
      </c>
      <c r="F2239" s="119">
        <v>36</v>
      </c>
      <c r="G2239" s="119">
        <v>0</v>
      </c>
      <c r="H2239" s="119">
        <v>0</v>
      </c>
      <c r="I2239" s="119">
        <v>0</v>
      </c>
      <c r="J2239" s="119">
        <v>0</v>
      </c>
      <c r="K2239" s="119">
        <v>84</v>
      </c>
      <c r="L2239" s="119">
        <v>0</v>
      </c>
      <c r="M2239" s="119">
        <v>36</v>
      </c>
      <c r="N2239" s="39">
        <f t="shared" ref="N2239:N2302" si="280">IF(E2239&gt;=18,1,0)</f>
        <v>0</v>
      </c>
      <c r="O2239" s="39">
        <f t="shared" ref="O2239:O2302" si="281">IF(F2239&gt;=24,1,0)</f>
        <v>1</v>
      </c>
      <c r="P2239" s="39">
        <f t="shared" ref="P2239:P2302" si="282">IF(G2239&gt;=18,1,0)</f>
        <v>0</v>
      </c>
      <c r="Q2239">
        <f t="shared" ref="Q2239:Q2302" si="283">IF(AND(H2239&gt;=12,I2239&gt;=6),1,0)</f>
        <v>0</v>
      </c>
      <c r="R2239">
        <f t="shared" ref="R2239:R2302" si="284">IF(J2239&gt;=24,1,0)</f>
        <v>0</v>
      </c>
      <c r="S2239">
        <f t="shared" ref="S2239:S2302" si="285">IF(K2239&gt;=24,1,0)</f>
        <v>1</v>
      </c>
      <c r="T2239">
        <f t="shared" ref="T2239:T2302" si="286">IF(L2239&gt;=48,1,0)</f>
        <v>0</v>
      </c>
      <c r="U2239">
        <f t="shared" ref="U2239:U2302" si="287">IF(M2239&gt;=12,1,0)</f>
        <v>1</v>
      </c>
    </row>
    <row r="2240" spans="1:21" x14ac:dyDescent="0.25">
      <c r="A2240" s="118">
        <v>806</v>
      </c>
      <c r="B2240" s="118">
        <v>1082636</v>
      </c>
      <c r="C2240" s="118" t="s">
        <v>2363</v>
      </c>
      <c r="D2240" s="119">
        <f>VLOOKUP(B2240,'Maestro clientes'!A:C,3,0)</f>
        <v>17603</v>
      </c>
      <c r="E2240" s="119">
        <v>0</v>
      </c>
      <c r="F2240" s="119">
        <v>0</v>
      </c>
      <c r="G2240" s="119">
        <v>0</v>
      </c>
      <c r="H2240" s="119">
        <v>0</v>
      </c>
      <c r="I2240" s="119">
        <v>0</v>
      </c>
      <c r="J2240" s="119">
        <v>0</v>
      </c>
      <c r="K2240" s="119">
        <v>0</v>
      </c>
      <c r="L2240" s="119">
        <v>36</v>
      </c>
      <c r="M2240" s="119">
        <v>0</v>
      </c>
      <c r="N2240" s="39">
        <f t="shared" si="280"/>
        <v>0</v>
      </c>
      <c r="O2240" s="39">
        <f t="shared" si="281"/>
        <v>0</v>
      </c>
      <c r="P2240" s="39">
        <f t="shared" si="282"/>
        <v>0</v>
      </c>
      <c r="Q2240">
        <f t="shared" si="283"/>
        <v>0</v>
      </c>
      <c r="R2240">
        <f t="shared" si="284"/>
        <v>0</v>
      </c>
      <c r="S2240">
        <f t="shared" si="285"/>
        <v>0</v>
      </c>
      <c r="T2240">
        <f t="shared" si="286"/>
        <v>0</v>
      </c>
      <c r="U2240">
        <f t="shared" si="287"/>
        <v>0</v>
      </c>
    </row>
    <row r="2241" spans="1:21" x14ac:dyDescent="0.25">
      <c r="A2241" s="118">
        <v>806</v>
      </c>
      <c r="B2241" s="118">
        <v>1082945</v>
      </c>
      <c r="C2241" s="118" t="s">
        <v>1133</v>
      </c>
      <c r="D2241" s="119">
        <f>VLOOKUP(B2241,'Maestro clientes'!A:C,3,0)</f>
        <v>19997</v>
      </c>
      <c r="E2241" s="119">
        <v>0</v>
      </c>
      <c r="F2241" s="119">
        <v>42</v>
      </c>
      <c r="G2241" s="119">
        <v>0</v>
      </c>
      <c r="H2241" s="119">
        <v>0</v>
      </c>
      <c r="I2241" s="119">
        <v>0</v>
      </c>
      <c r="J2241" s="119">
        <v>0</v>
      </c>
      <c r="K2241" s="119">
        <v>6</v>
      </c>
      <c r="L2241" s="119">
        <v>12</v>
      </c>
      <c r="M2241" s="119">
        <v>0</v>
      </c>
      <c r="N2241" s="39">
        <f t="shared" si="280"/>
        <v>0</v>
      </c>
      <c r="O2241" s="39">
        <f t="shared" si="281"/>
        <v>1</v>
      </c>
      <c r="P2241" s="39">
        <f t="shared" si="282"/>
        <v>0</v>
      </c>
      <c r="Q2241">
        <f t="shared" si="283"/>
        <v>0</v>
      </c>
      <c r="R2241">
        <f t="shared" si="284"/>
        <v>0</v>
      </c>
      <c r="S2241">
        <f t="shared" si="285"/>
        <v>0</v>
      </c>
      <c r="T2241">
        <f t="shared" si="286"/>
        <v>0</v>
      </c>
      <c r="U2241">
        <f t="shared" si="287"/>
        <v>0</v>
      </c>
    </row>
    <row r="2242" spans="1:21" x14ac:dyDescent="0.25">
      <c r="A2242" s="118">
        <v>806</v>
      </c>
      <c r="B2242" s="118">
        <v>1099884</v>
      </c>
      <c r="C2242" s="118" t="s">
        <v>2507</v>
      </c>
      <c r="D2242" s="119">
        <f>VLOOKUP(B2242,'Maestro clientes'!A:C,3,0)</f>
        <v>23238</v>
      </c>
      <c r="E2242" s="119">
        <v>0</v>
      </c>
      <c r="F2242" s="119">
        <v>24</v>
      </c>
      <c r="G2242" s="119">
        <v>18</v>
      </c>
      <c r="H2242" s="119">
        <v>12</v>
      </c>
      <c r="I2242" s="119">
        <v>6</v>
      </c>
      <c r="J2242" s="119">
        <v>0</v>
      </c>
      <c r="K2242" s="119">
        <v>19</v>
      </c>
      <c r="L2242" s="119">
        <v>40</v>
      </c>
      <c r="M2242" s="119">
        <v>12</v>
      </c>
      <c r="N2242" s="39">
        <f t="shared" si="280"/>
        <v>0</v>
      </c>
      <c r="O2242" s="39">
        <f t="shared" si="281"/>
        <v>1</v>
      </c>
      <c r="P2242" s="39">
        <f t="shared" si="282"/>
        <v>1</v>
      </c>
      <c r="Q2242">
        <f t="shared" si="283"/>
        <v>1</v>
      </c>
      <c r="R2242">
        <f t="shared" si="284"/>
        <v>0</v>
      </c>
      <c r="S2242">
        <f t="shared" si="285"/>
        <v>0</v>
      </c>
      <c r="T2242">
        <f t="shared" si="286"/>
        <v>0</v>
      </c>
      <c r="U2242">
        <f t="shared" si="287"/>
        <v>1</v>
      </c>
    </row>
    <row r="2243" spans="1:21" x14ac:dyDescent="0.25">
      <c r="A2243" s="118">
        <v>806</v>
      </c>
      <c r="B2243" s="118">
        <v>1104802</v>
      </c>
      <c r="C2243" s="118" t="s">
        <v>1612</v>
      </c>
      <c r="D2243" s="119">
        <f>VLOOKUP(B2243,'Maestro clientes'!A:C,3,0)</f>
        <v>24291</v>
      </c>
      <c r="E2243" s="119">
        <v>0</v>
      </c>
      <c r="F2243" s="119">
        <v>0</v>
      </c>
      <c r="G2243" s="119">
        <v>0</v>
      </c>
      <c r="H2243" s="119">
        <v>0</v>
      </c>
      <c r="I2243" s="119">
        <v>0</v>
      </c>
      <c r="J2243" s="119">
        <v>96</v>
      </c>
      <c r="K2243" s="119">
        <v>0</v>
      </c>
      <c r="L2243" s="119">
        <v>0</v>
      </c>
      <c r="M2243" s="119">
        <v>0</v>
      </c>
      <c r="N2243" s="39">
        <f t="shared" si="280"/>
        <v>0</v>
      </c>
      <c r="O2243" s="39">
        <f t="shared" si="281"/>
        <v>0</v>
      </c>
      <c r="P2243" s="39">
        <f t="shared" si="282"/>
        <v>0</v>
      </c>
      <c r="Q2243">
        <f t="shared" si="283"/>
        <v>0</v>
      </c>
      <c r="R2243">
        <f t="shared" si="284"/>
        <v>1</v>
      </c>
      <c r="S2243">
        <f t="shared" si="285"/>
        <v>0</v>
      </c>
      <c r="T2243">
        <f t="shared" si="286"/>
        <v>0</v>
      </c>
      <c r="U2243">
        <f t="shared" si="287"/>
        <v>0</v>
      </c>
    </row>
    <row r="2244" spans="1:21" x14ac:dyDescent="0.25">
      <c r="A2244" s="118">
        <v>806</v>
      </c>
      <c r="B2244" s="118">
        <v>1107298</v>
      </c>
      <c r="C2244" s="118" t="s">
        <v>2508</v>
      </c>
      <c r="D2244" s="119">
        <f>VLOOKUP(B2244,'Maestro clientes'!A:C,3,0)</f>
        <v>27141</v>
      </c>
      <c r="E2244" s="119">
        <v>0</v>
      </c>
      <c r="F2244" s="119">
        <v>0</v>
      </c>
      <c r="G2244" s="119">
        <v>0</v>
      </c>
      <c r="H2244" s="119">
        <v>0</v>
      </c>
      <c r="I2244" s="119">
        <v>0</v>
      </c>
      <c r="J2244" s="119">
        <v>0</v>
      </c>
      <c r="K2244" s="119">
        <v>3</v>
      </c>
      <c r="L2244" s="119">
        <v>0</v>
      </c>
      <c r="M2244" s="119">
        <v>0</v>
      </c>
      <c r="N2244" s="39">
        <f t="shared" si="280"/>
        <v>0</v>
      </c>
      <c r="O2244" s="39">
        <f t="shared" si="281"/>
        <v>0</v>
      </c>
      <c r="P2244" s="39">
        <f t="shared" si="282"/>
        <v>0</v>
      </c>
      <c r="Q2244">
        <f t="shared" si="283"/>
        <v>0</v>
      </c>
      <c r="R2244">
        <f t="shared" si="284"/>
        <v>0</v>
      </c>
      <c r="S2244">
        <f t="shared" si="285"/>
        <v>0</v>
      </c>
      <c r="T2244">
        <f t="shared" si="286"/>
        <v>0</v>
      </c>
      <c r="U2244">
        <f t="shared" si="287"/>
        <v>0</v>
      </c>
    </row>
    <row r="2245" spans="1:21" x14ac:dyDescent="0.25">
      <c r="A2245" s="118">
        <v>806</v>
      </c>
      <c r="B2245" s="118">
        <v>1112855</v>
      </c>
      <c r="C2245" s="118" t="s">
        <v>986</v>
      </c>
      <c r="D2245" s="119">
        <f>VLOOKUP(B2245,'Maestro clientes'!A:C,3,0)</f>
        <v>29876</v>
      </c>
      <c r="E2245" s="119">
        <v>0</v>
      </c>
      <c r="F2245" s="119">
        <v>41</v>
      </c>
      <c r="G2245" s="119">
        <v>0</v>
      </c>
      <c r="H2245" s="119">
        <v>0</v>
      </c>
      <c r="I2245" s="119">
        <v>0</v>
      </c>
      <c r="J2245" s="119">
        <v>0</v>
      </c>
      <c r="K2245" s="119">
        <v>0</v>
      </c>
      <c r="L2245" s="119">
        <v>0</v>
      </c>
      <c r="M2245" s="119">
        <v>0</v>
      </c>
      <c r="N2245" s="39">
        <f t="shared" si="280"/>
        <v>0</v>
      </c>
      <c r="O2245" s="39">
        <f t="shared" si="281"/>
        <v>1</v>
      </c>
      <c r="P2245" s="39">
        <f t="shared" si="282"/>
        <v>0</v>
      </c>
      <c r="Q2245">
        <f t="shared" si="283"/>
        <v>0</v>
      </c>
      <c r="R2245">
        <f t="shared" si="284"/>
        <v>0</v>
      </c>
      <c r="S2245">
        <f t="shared" si="285"/>
        <v>0</v>
      </c>
      <c r="T2245">
        <f t="shared" si="286"/>
        <v>0</v>
      </c>
      <c r="U2245">
        <f t="shared" si="287"/>
        <v>0</v>
      </c>
    </row>
    <row r="2246" spans="1:21" x14ac:dyDescent="0.25">
      <c r="A2246" s="118">
        <v>806</v>
      </c>
      <c r="B2246" s="118">
        <v>1114142</v>
      </c>
      <c r="C2246" s="118" t="s">
        <v>2271</v>
      </c>
      <c r="D2246" s="119">
        <f>VLOOKUP(B2246,'Maestro clientes'!A:C,3,0)</f>
        <v>30660</v>
      </c>
      <c r="E2246" s="119">
        <v>0</v>
      </c>
      <c r="F2246" s="119">
        <v>24</v>
      </c>
      <c r="G2246" s="119">
        <v>12</v>
      </c>
      <c r="H2246" s="119">
        <v>0</v>
      </c>
      <c r="I2246" s="119">
        <v>0</v>
      </c>
      <c r="J2246" s="119">
        <v>0</v>
      </c>
      <c r="K2246" s="119">
        <v>27</v>
      </c>
      <c r="L2246" s="119">
        <v>0</v>
      </c>
      <c r="M2246" s="119">
        <v>0</v>
      </c>
      <c r="N2246" s="39">
        <f t="shared" si="280"/>
        <v>0</v>
      </c>
      <c r="O2246" s="39">
        <f t="shared" si="281"/>
        <v>1</v>
      </c>
      <c r="P2246" s="39">
        <f t="shared" si="282"/>
        <v>0</v>
      </c>
      <c r="Q2246">
        <f t="shared" si="283"/>
        <v>0</v>
      </c>
      <c r="R2246">
        <f t="shared" si="284"/>
        <v>0</v>
      </c>
      <c r="S2246">
        <f t="shared" si="285"/>
        <v>1</v>
      </c>
      <c r="T2246">
        <f t="shared" si="286"/>
        <v>0</v>
      </c>
      <c r="U2246">
        <f t="shared" si="287"/>
        <v>0</v>
      </c>
    </row>
    <row r="2247" spans="1:21" x14ac:dyDescent="0.25">
      <c r="A2247" s="118">
        <v>806</v>
      </c>
      <c r="B2247" s="118">
        <v>1115261</v>
      </c>
      <c r="C2247" s="118" t="s">
        <v>987</v>
      </c>
      <c r="D2247" s="119">
        <f>VLOOKUP(B2247,'Maestro clientes'!A:C,3,0)</f>
        <v>31166</v>
      </c>
      <c r="E2247" s="119">
        <v>0</v>
      </c>
      <c r="F2247" s="119">
        <v>0</v>
      </c>
      <c r="G2247" s="119">
        <v>0</v>
      </c>
      <c r="H2247" s="119">
        <v>0</v>
      </c>
      <c r="I2247" s="119">
        <v>0</v>
      </c>
      <c r="J2247" s="119">
        <v>0</v>
      </c>
      <c r="K2247" s="119">
        <v>0</v>
      </c>
      <c r="L2247" s="119">
        <v>0</v>
      </c>
      <c r="M2247" s="119">
        <v>36</v>
      </c>
      <c r="N2247" s="39">
        <f t="shared" si="280"/>
        <v>0</v>
      </c>
      <c r="O2247" s="39">
        <f t="shared" si="281"/>
        <v>0</v>
      </c>
      <c r="P2247" s="39">
        <f t="shared" si="282"/>
        <v>0</v>
      </c>
      <c r="Q2247">
        <f t="shared" si="283"/>
        <v>0</v>
      </c>
      <c r="R2247">
        <f t="shared" si="284"/>
        <v>0</v>
      </c>
      <c r="S2247">
        <f t="shared" si="285"/>
        <v>0</v>
      </c>
      <c r="T2247">
        <f t="shared" si="286"/>
        <v>0</v>
      </c>
      <c r="U2247">
        <f t="shared" si="287"/>
        <v>1</v>
      </c>
    </row>
    <row r="2248" spans="1:21" x14ac:dyDescent="0.25">
      <c r="A2248" s="118">
        <v>806</v>
      </c>
      <c r="B2248" s="118">
        <v>1119835</v>
      </c>
      <c r="C2248" s="118" t="s">
        <v>1613</v>
      </c>
      <c r="D2248" s="119">
        <f>VLOOKUP(B2248,'Maestro clientes'!A:C,3,0)</f>
        <v>33935</v>
      </c>
      <c r="E2248" s="119">
        <v>0</v>
      </c>
      <c r="F2248" s="119">
        <v>0</v>
      </c>
      <c r="G2248" s="119">
        <v>0</v>
      </c>
      <c r="H2248" s="119">
        <v>0</v>
      </c>
      <c r="I2248" s="119">
        <v>24</v>
      </c>
      <c r="J2248" s="119">
        <v>0</v>
      </c>
      <c r="K2248" s="119">
        <v>0</v>
      </c>
      <c r="L2248" s="119">
        <v>0</v>
      </c>
      <c r="M2248" s="119">
        <v>0</v>
      </c>
      <c r="N2248" s="39">
        <f t="shared" si="280"/>
        <v>0</v>
      </c>
      <c r="O2248" s="39">
        <f t="shared" si="281"/>
        <v>0</v>
      </c>
      <c r="P2248" s="39">
        <f t="shared" si="282"/>
        <v>0</v>
      </c>
      <c r="Q2248">
        <f t="shared" si="283"/>
        <v>0</v>
      </c>
      <c r="R2248">
        <f t="shared" si="284"/>
        <v>0</v>
      </c>
      <c r="S2248">
        <f t="shared" si="285"/>
        <v>0</v>
      </c>
      <c r="T2248">
        <f t="shared" si="286"/>
        <v>0</v>
      </c>
      <c r="U2248">
        <f t="shared" si="287"/>
        <v>0</v>
      </c>
    </row>
    <row r="2249" spans="1:21" x14ac:dyDescent="0.25">
      <c r="A2249" s="118">
        <v>806</v>
      </c>
      <c r="B2249" s="118">
        <v>1126908</v>
      </c>
      <c r="C2249" s="118" t="s">
        <v>2294</v>
      </c>
      <c r="D2249" s="119">
        <f>VLOOKUP(B2249,'Maestro clientes'!A:C,3,0)</f>
        <v>37886</v>
      </c>
      <c r="E2249" s="119">
        <v>0</v>
      </c>
      <c r="F2249" s="119">
        <v>24</v>
      </c>
      <c r="G2249" s="119">
        <v>24</v>
      </c>
      <c r="H2249" s="119">
        <v>18</v>
      </c>
      <c r="I2249" s="119">
        <v>6</v>
      </c>
      <c r="J2249" s="119">
        <v>0</v>
      </c>
      <c r="K2249" s="119">
        <v>60</v>
      </c>
      <c r="L2249" s="119">
        <v>12</v>
      </c>
      <c r="M2249" s="119">
        <v>0</v>
      </c>
      <c r="N2249" s="39">
        <f t="shared" si="280"/>
        <v>0</v>
      </c>
      <c r="O2249" s="39">
        <f t="shared" si="281"/>
        <v>1</v>
      </c>
      <c r="P2249" s="39">
        <f t="shared" si="282"/>
        <v>1</v>
      </c>
      <c r="Q2249">
        <f t="shared" si="283"/>
        <v>1</v>
      </c>
      <c r="R2249">
        <f t="shared" si="284"/>
        <v>0</v>
      </c>
      <c r="S2249">
        <f t="shared" si="285"/>
        <v>1</v>
      </c>
      <c r="T2249">
        <f t="shared" si="286"/>
        <v>0</v>
      </c>
      <c r="U2249">
        <f t="shared" si="287"/>
        <v>0</v>
      </c>
    </row>
    <row r="2250" spans="1:21" x14ac:dyDescent="0.25">
      <c r="A2250" s="118">
        <v>806</v>
      </c>
      <c r="B2250" s="118">
        <v>1126953</v>
      </c>
      <c r="C2250" s="118" t="s">
        <v>1614</v>
      </c>
      <c r="D2250" s="119">
        <f>VLOOKUP(B2250,'Maestro clientes'!A:C,3,0)</f>
        <v>38004</v>
      </c>
      <c r="E2250" s="119">
        <v>0</v>
      </c>
      <c r="F2250" s="119">
        <v>0</v>
      </c>
      <c r="G2250" s="119">
        <v>0</v>
      </c>
      <c r="H2250" s="119">
        <v>0</v>
      </c>
      <c r="I2250" s="119">
        <v>0</v>
      </c>
      <c r="J2250" s="119">
        <v>0</v>
      </c>
      <c r="K2250" s="119">
        <v>48</v>
      </c>
      <c r="L2250" s="119">
        <v>60</v>
      </c>
      <c r="M2250" s="119">
        <v>0</v>
      </c>
      <c r="N2250" s="39">
        <f t="shared" si="280"/>
        <v>0</v>
      </c>
      <c r="O2250" s="39">
        <f t="shared" si="281"/>
        <v>0</v>
      </c>
      <c r="P2250" s="39">
        <f t="shared" si="282"/>
        <v>0</v>
      </c>
      <c r="Q2250">
        <f t="shared" si="283"/>
        <v>0</v>
      </c>
      <c r="R2250">
        <f t="shared" si="284"/>
        <v>0</v>
      </c>
      <c r="S2250">
        <f t="shared" si="285"/>
        <v>1</v>
      </c>
      <c r="T2250">
        <f t="shared" si="286"/>
        <v>1</v>
      </c>
      <c r="U2250">
        <f t="shared" si="287"/>
        <v>0</v>
      </c>
    </row>
    <row r="2251" spans="1:21" x14ac:dyDescent="0.25">
      <c r="A2251" s="118">
        <v>806</v>
      </c>
      <c r="B2251" s="118">
        <v>1127015</v>
      </c>
      <c r="C2251" s="118" t="s">
        <v>1167</v>
      </c>
      <c r="D2251" s="119">
        <f>VLOOKUP(B2251,'Maestro clientes'!A:C,3,0)</f>
        <v>38041</v>
      </c>
      <c r="E2251" s="119">
        <v>0</v>
      </c>
      <c r="F2251" s="119">
        <v>6</v>
      </c>
      <c r="G2251" s="119">
        <v>0</v>
      </c>
      <c r="H2251" s="119">
        <v>0</v>
      </c>
      <c r="I2251" s="119">
        <v>0</v>
      </c>
      <c r="J2251" s="119">
        <v>0</v>
      </c>
      <c r="K2251" s="119">
        <v>30</v>
      </c>
      <c r="L2251" s="119">
        <v>10</v>
      </c>
      <c r="M2251" s="119">
        <v>0</v>
      </c>
      <c r="N2251" s="39">
        <f t="shared" si="280"/>
        <v>0</v>
      </c>
      <c r="O2251" s="39">
        <f t="shared" si="281"/>
        <v>0</v>
      </c>
      <c r="P2251" s="39">
        <f t="shared" si="282"/>
        <v>0</v>
      </c>
      <c r="Q2251">
        <f t="shared" si="283"/>
        <v>0</v>
      </c>
      <c r="R2251">
        <f t="shared" si="284"/>
        <v>0</v>
      </c>
      <c r="S2251">
        <f t="shared" si="285"/>
        <v>1</v>
      </c>
      <c r="T2251">
        <f t="shared" si="286"/>
        <v>0</v>
      </c>
      <c r="U2251">
        <f t="shared" si="287"/>
        <v>0</v>
      </c>
    </row>
    <row r="2252" spans="1:21" x14ac:dyDescent="0.25">
      <c r="A2252" s="118">
        <v>806</v>
      </c>
      <c r="B2252" s="118">
        <v>1153785</v>
      </c>
      <c r="C2252" s="118" t="s">
        <v>1202</v>
      </c>
      <c r="D2252" s="119">
        <f>VLOOKUP(B2252,'Maestro clientes'!A:C,3,0)</f>
        <v>41516</v>
      </c>
      <c r="E2252" s="119">
        <v>0</v>
      </c>
      <c r="F2252" s="119">
        <v>24</v>
      </c>
      <c r="G2252" s="119">
        <v>0</v>
      </c>
      <c r="H2252" s="119">
        <v>0</v>
      </c>
      <c r="I2252" s="119">
        <v>0</v>
      </c>
      <c r="J2252" s="119">
        <v>0</v>
      </c>
      <c r="K2252" s="119">
        <v>0</v>
      </c>
      <c r="L2252" s="119">
        <v>0</v>
      </c>
      <c r="M2252" s="119">
        <v>0</v>
      </c>
      <c r="N2252" s="39">
        <f t="shared" si="280"/>
        <v>0</v>
      </c>
      <c r="O2252" s="39">
        <f t="shared" si="281"/>
        <v>1</v>
      </c>
      <c r="P2252" s="39">
        <f t="shared" si="282"/>
        <v>0</v>
      </c>
      <c r="Q2252">
        <f t="shared" si="283"/>
        <v>0</v>
      </c>
      <c r="R2252">
        <f t="shared" si="284"/>
        <v>0</v>
      </c>
      <c r="S2252">
        <f t="shared" si="285"/>
        <v>0</v>
      </c>
      <c r="T2252">
        <f t="shared" si="286"/>
        <v>0</v>
      </c>
      <c r="U2252">
        <f t="shared" si="287"/>
        <v>0</v>
      </c>
    </row>
    <row r="2253" spans="1:21" x14ac:dyDescent="0.25">
      <c r="A2253" s="118">
        <v>806</v>
      </c>
      <c r="B2253" s="118">
        <v>1069611</v>
      </c>
      <c r="C2253" s="118" t="s">
        <v>3143</v>
      </c>
      <c r="D2253" s="119">
        <f>VLOOKUP(B2253,'Maestro clientes'!A:C,3,0)</f>
        <v>76338</v>
      </c>
      <c r="E2253" s="119">
        <v>0</v>
      </c>
      <c r="F2253" s="119">
        <v>0</v>
      </c>
      <c r="G2253" s="119">
        <v>0</v>
      </c>
      <c r="H2253" s="119">
        <v>0</v>
      </c>
      <c r="I2253" s="119">
        <v>0</v>
      </c>
      <c r="J2253" s="119">
        <v>0</v>
      </c>
      <c r="K2253" s="119">
        <v>0</v>
      </c>
      <c r="L2253" s="119">
        <v>0</v>
      </c>
      <c r="M2253" s="119">
        <v>18</v>
      </c>
      <c r="N2253" s="39">
        <f t="shared" si="280"/>
        <v>0</v>
      </c>
      <c r="O2253" s="39">
        <f t="shared" si="281"/>
        <v>0</v>
      </c>
      <c r="P2253" s="39">
        <f t="shared" si="282"/>
        <v>0</v>
      </c>
      <c r="Q2253">
        <f t="shared" si="283"/>
        <v>0</v>
      </c>
      <c r="R2253">
        <f t="shared" si="284"/>
        <v>0</v>
      </c>
      <c r="S2253">
        <f t="shared" si="285"/>
        <v>0</v>
      </c>
      <c r="T2253">
        <f t="shared" si="286"/>
        <v>0</v>
      </c>
      <c r="U2253">
        <f t="shared" si="287"/>
        <v>1</v>
      </c>
    </row>
    <row r="2254" spans="1:21" x14ac:dyDescent="0.25">
      <c r="A2254" s="118">
        <v>806</v>
      </c>
      <c r="B2254" s="118">
        <v>1067015</v>
      </c>
      <c r="C2254" s="118" t="s">
        <v>3241</v>
      </c>
      <c r="D2254" s="119">
        <f>VLOOKUP(B2254,'Maestro clientes'!A:C,3,0)</f>
        <v>5978</v>
      </c>
      <c r="E2254" s="119">
        <v>0</v>
      </c>
      <c r="F2254" s="119">
        <v>0</v>
      </c>
      <c r="G2254" s="119">
        <v>0</v>
      </c>
      <c r="H2254" s="119">
        <v>12</v>
      </c>
      <c r="I2254" s="119">
        <v>0</v>
      </c>
      <c r="J2254" s="119">
        <v>0</v>
      </c>
      <c r="K2254" s="119">
        <v>0</v>
      </c>
      <c r="L2254" s="119">
        <v>0</v>
      </c>
      <c r="M2254" s="119">
        <v>0</v>
      </c>
      <c r="N2254" s="39">
        <f t="shared" si="280"/>
        <v>0</v>
      </c>
      <c r="O2254" s="39">
        <f t="shared" si="281"/>
        <v>0</v>
      </c>
      <c r="P2254" s="39">
        <f t="shared" si="282"/>
        <v>0</v>
      </c>
      <c r="Q2254">
        <f t="shared" si="283"/>
        <v>0</v>
      </c>
      <c r="R2254">
        <f t="shared" si="284"/>
        <v>0</v>
      </c>
      <c r="S2254">
        <f t="shared" si="285"/>
        <v>0</v>
      </c>
      <c r="T2254">
        <f t="shared" si="286"/>
        <v>0</v>
      </c>
      <c r="U2254">
        <f t="shared" si="287"/>
        <v>0</v>
      </c>
    </row>
    <row r="2255" spans="1:21" x14ac:dyDescent="0.25">
      <c r="A2255" s="118">
        <v>807</v>
      </c>
      <c r="B2255" s="118">
        <v>1070063</v>
      </c>
      <c r="C2255" s="118" t="s">
        <v>1778</v>
      </c>
      <c r="D2255" s="119">
        <f>VLOOKUP(B2255,'Maestro clientes'!A:C,3,0)</f>
        <v>78112</v>
      </c>
      <c r="E2255" s="119">
        <v>0</v>
      </c>
      <c r="F2255" s="119">
        <v>0</v>
      </c>
      <c r="G2255" s="119">
        <v>0</v>
      </c>
      <c r="H2255" s="119">
        <v>0</v>
      </c>
      <c r="I2255" s="119">
        <v>0</v>
      </c>
      <c r="J2255" s="119">
        <v>0</v>
      </c>
      <c r="K2255" s="119">
        <v>0</v>
      </c>
      <c r="L2255" s="119">
        <v>0</v>
      </c>
      <c r="M2255" s="119">
        <v>12</v>
      </c>
      <c r="N2255" s="39">
        <f t="shared" si="280"/>
        <v>0</v>
      </c>
      <c r="O2255" s="39">
        <f t="shared" si="281"/>
        <v>0</v>
      </c>
      <c r="P2255" s="39">
        <f t="shared" si="282"/>
        <v>0</v>
      </c>
      <c r="Q2255">
        <f t="shared" si="283"/>
        <v>0</v>
      </c>
      <c r="R2255">
        <f t="shared" si="284"/>
        <v>0</v>
      </c>
      <c r="S2255">
        <f t="shared" si="285"/>
        <v>0</v>
      </c>
      <c r="T2255">
        <f t="shared" si="286"/>
        <v>0</v>
      </c>
      <c r="U2255">
        <f t="shared" si="287"/>
        <v>1</v>
      </c>
    </row>
    <row r="2256" spans="1:21" x14ac:dyDescent="0.25">
      <c r="A2256" s="118">
        <v>807</v>
      </c>
      <c r="B2256" s="118">
        <v>1070158</v>
      </c>
      <c r="C2256" s="118" t="s">
        <v>2364</v>
      </c>
      <c r="D2256" s="119">
        <f>VLOOKUP(B2256,'Maestro clientes'!A:C,3,0)</f>
        <v>7902</v>
      </c>
      <c r="E2256" s="119">
        <v>0</v>
      </c>
      <c r="F2256" s="119">
        <v>0</v>
      </c>
      <c r="G2256" s="119">
        <v>0</v>
      </c>
      <c r="H2256" s="119">
        <v>250</v>
      </c>
      <c r="I2256" s="119">
        <v>0</v>
      </c>
      <c r="J2256" s="119">
        <v>0</v>
      </c>
      <c r="K2256" s="119">
        <v>0</v>
      </c>
      <c r="L2256" s="119">
        <v>0</v>
      </c>
      <c r="M2256" s="119">
        <v>0</v>
      </c>
      <c r="N2256" s="39">
        <f t="shared" si="280"/>
        <v>0</v>
      </c>
      <c r="O2256" s="39">
        <f t="shared" si="281"/>
        <v>0</v>
      </c>
      <c r="P2256" s="39">
        <f t="shared" si="282"/>
        <v>0</v>
      </c>
      <c r="Q2256">
        <f t="shared" si="283"/>
        <v>0</v>
      </c>
      <c r="R2256">
        <f t="shared" si="284"/>
        <v>0</v>
      </c>
      <c r="S2256">
        <f t="shared" si="285"/>
        <v>0</v>
      </c>
      <c r="T2256">
        <f t="shared" si="286"/>
        <v>0</v>
      </c>
      <c r="U2256">
        <f t="shared" si="287"/>
        <v>0</v>
      </c>
    </row>
    <row r="2257" spans="1:21" x14ac:dyDescent="0.25">
      <c r="A2257" s="118">
        <v>807</v>
      </c>
      <c r="B2257" s="118">
        <v>1082756</v>
      </c>
      <c r="C2257" s="118" t="s">
        <v>2509</v>
      </c>
      <c r="D2257" s="119">
        <f>VLOOKUP(B2257,'Maestro clientes'!A:C,3,0)</f>
        <v>18822</v>
      </c>
      <c r="E2257" s="119">
        <v>0</v>
      </c>
      <c r="F2257" s="119">
        <v>6</v>
      </c>
      <c r="G2257" s="119">
        <v>0</v>
      </c>
      <c r="H2257" s="119">
        <v>0</v>
      </c>
      <c r="I2257" s="119">
        <v>0</v>
      </c>
      <c r="J2257" s="119">
        <v>0</v>
      </c>
      <c r="K2257" s="119">
        <v>0</v>
      </c>
      <c r="L2257" s="119">
        <v>0</v>
      </c>
      <c r="M2257" s="119">
        <v>0</v>
      </c>
      <c r="N2257" s="39">
        <f t="shared" si="280"/>
        <v>0</v>
      </c>
      <c r="O2257" s="39">
        <f t="shared" si="281"/>
        <v>0</v>
      </c>
      <c r="P2257" s="39">
        <f t="shared" si="282"/>
        <v>0</v>
      </c>
      <c r="Q2257">
        <f t="shared" si="283"/>
        <v>0</v>
      </c>
      <c r="R2257">
        <f t="shared" si="284"/>
        <v>0</v>
      </c>
      <c r="S2257">
        <f t="shared" si="285"/>
        <v>0</v>
      </c>
      <c r="T2257">
        <f t="shared" si="286"/>
        <v>0</v>
      </c>
      <c r="U2257">
        <f t="shared" si="287"/>
        <v>0</v>
      </c>
    </row>
    <row r="2258" spans="1:21" x14ac:dyDescent="0.25">
      <c r="A2258" s="118">
        <v>807</v>
      </c>
      <c r="B2258" s="118">
        <v>1083748</v>
      </c>
      <c r="C2258" s="118" t="s">
        <v>1779</v>
      </c>
      <c r="D2258" s="119">
        <f>VLOOKUP(B2258,'Maestro clientes'!A:C,3,0)</f>
        <v>23710</v>
      </c>
      <c r="E2258" s="119">
        <v>34</v>
      </c>
      <c r="F2258" s="119">
        <v>0</v>
      </c>
      <c r="G2258" s="119">
        <v>0</v>
      </c>
      <c r="H2258" s="119">
        <v>0</v>
      </c>
      <c r="I2258" s="119">
        <v>0</v>
      </c>
      <c r="J2258" s="119">
        <v>0</v>
      </c>
      <c r="K2258" s="119">
        <v>0</v>
      </c>
      <c r="L2258" s="119">
        <v>0</v>
      </c>
      <c r="M2258" s="119">
        <v>0</v>
      </c>
      <c r="N2258" s="39">
        <f t="shared" si="280"/>
        <v>1</v>
      </c>
      <c r="O2258" s="39">
        <f t="shared" si="281"/>
        <v>0</v>
      </c>
      <c r="P2258" s="39">
        <f t="shared" si="282"/>
        <v>0</v>
      </c>
      <c r="Q2258">
        <f t="shared" si="283"/>
        <v>0</v>
      </c>
      <c r="R2258">
        <f t="shared" si="284"/>
        <v>0</v>
      </c>
      <c r="S2258">
        <f t="shared" si="285"/>
        <v>0</v>
      </c>
      <c r="T2258">
        <f t="shared" si="286"/>
        <v>0</v>
      </c>
      <c r="U2258">
        <f t="shared" si="287"/>
        <v>0</v>
      </c>
    </row>
    <row r="2259" spans="1:21" x14ac:dyDescent="0.25">
      <c r="A2259" s="118">
        <v>807</v>
      </c>
      <c r="B2259" s="118">
        <v>1096427</v>
      </c>
      <c r="C2259" s="118" t="s">
        <v>2365</v>
      </c>
      <c r="D2259" s="119">
        <f>VLOOKUP(B2259,'Maestro clientes'!A:C,3,0)</f>
        <v>8410</v>
      </c>
      <c r="E2259" s="119">
        <v>0</v>
      </c>
      <c r="F2259" s="119">
        <v>288</v>
      </c>
      <c r="G2259" s="119">
        <v>0</v>
      </c>
      <c r="H2259" s="119">
        <v>0</v>
      </c>
      <c r="I2259" s="119">
        <v>0</v>
      </c>
      <c r="J2259" s="119">
        <v>0</v>
      </c>
      <c r="K2259" s="119">
        <v>0</v>
      </c>
      <c r="L2259" s="119">
        <v>40</v>
      </c>
      <c r="M2259" s="119">
        <v>0</v>
      </c>
      <c r="N2259" s="39">
        <f t="shared" si="280"/>
        <v>0</v>
      </c>
      <c r="O2259" s="39">
        <f t="shared" si="281"/>
        <v>1</v>
      </c>
      <c r="P2259" s="39">
        <f t="shared" si="282"/>
        <v>0</v>
      </c>
      <c r="Q2259">
        <f t="shared" si="283"/>
        <v>0</v>
      </c>
      <c r="R2259">
        <f t="shared" si="284"/>
        <v>0</v>
      </c>
      <c r="S2259">
        <f t="shared" si="285"/>
        <v>0</v>
      </c>
      <c r="T2259">
        <f t="shared" si="286"/>
        <v>0</v>
      </c>
      <c r="U2259">
        <f t="shared" si="287"/>
        <v>0</v>
      </c>
    </row>
    <row r="2260" spans="1:21" x14ac:dyDescent="0.25">
      <c r="A2260" s="118">
        <v>807</v>
      </c>
      <c r="B2260" s="118">
        <v>1106918</v>
      </c>
      <c r="C2260" s="118" t="s">
        <v>1615</v>
      </c>
      <c r="D2260" s="119">
        <f>VLOOKUP(B2260,'Maestro clientes'!A:C,3,0)</f>
        <v>26669</v>
      </c>
      <c r="E2260" s="119">
        <v>0</v>
      </c>
      <c r="F2260" s="119">
        <v>0</v>
      </c>
      <c r="G2260" s="119">
        <v>0</v>
      </c>
      <c r="H2260" s="119">
        <v>0</v>
      </c>
      <c r="I2260" s="119">
        <v>0</v>
      </c>
      <c r="J2260" s="119">
        <v>0</v>
      </c>
      <c r="K2260" s="119">
        <v>0</v>
      </c>
      <c r="L2260" s="119">
        <v>16</v>
      </c>
      <c r="M2260" s="119">
        <v>0</v>
      </c>
      <c r="N2260" s="39">
        <f t="shared" si="280"/>
        <v>0</v>
      </c>
      <c r="O2260" s="39">
        <f t="shared" si="281"/>
        <v>0</v>
      </c>
      <c r="P2260" s="39">
        <f t="shared" si="282"/>
        <v>0</v>
      </c>
      <c r="Q2260">
        <f t="shared" si="283"/>
        <v>0</v>
      </c>
      <c r="R2260">
        <f t="shared" si="284"/>
        <v>0</v>
      </c>
      <c r="S2260">
        <f t="shared" si="285"/>
        <v>0</v>
      </c>
      <c r="T2260">
        <f t="shared" si="286"/>
        <v>0</v>
      </c>
      <c r="U2260">
        <f t="shared" si="287"/>
        <v>0</v>
      </c>
    </row>
    <row r="2261" spans="1:21" x14ac:dyDescent="0.25">
      <c r="A2261" s="118">
        <v>807</v>
      </c>
      <c r="B2261" s="118">
        <v>1107514</v>
      </c>
      <c r="C2261" s="118" t="s">
        <v>1168</v>
      </c>
      <c r="D2261" s="119">
        <f>VLOOKUP(B2261,'Maestro clientes'!A:C,3,0)</f>
        <v>27425</v>
      </c>
      <c r="E2261" s="119">
        <v>0</v>
      </c>
      <c r="F2261" s="119">
        <v>0</v>
      </c>
      <c r="G2261" s="119">
        <v>0</v>
      </c>
      <c r="H2261" s="119">
        <v>0</v>
      </c>
      <c r="I2261" s="119">
        <v>0</v>
      </c>
      <c r="J2261" s="119">
        <v>0</v>
      </c>
      <c r="K2261" s="119">
        <v>0</v>
      </c>
      <c r="L2261" s="119">
        <v>0</v>
      </c>
      <c r="M2261" s="119">
        <v>12</v>
      </c>
      <c r="N2261" s="39">
        <f t="shared" si="280"/>
        <v>0</v>
      </c>
      <c r="O2261" s="39">
        <f t="shared" si="281"/>
        <v>0</v>
      </c>
      <c r="P2261" s="39">
        <f t="shared" si="282"/>
        <v>0</v>
      </c>
      <c r="Q2261">
        <f t="shared" si="283"/>
        <v>0</v>
      </c>
      <c r="R2261">
        <f t="shared" si="284"/>
        <v>0</v>
      </c>
      <c r="S2261">
        <f t="shared" si="285"/>
        <v>0</v>
      </c>
      <c r="T2261">
        <f t="shared" si="286"/>
        <v>0</v>
      </c>
      <c r="U2261">
        <f t="shared" si="287"/>
        <v>1</v>
      </c>
    </row>
    <row r="2262" spans="1:21" x14ac:dyDescent="0.25">
      <c r="A2262" s="118">
        <v>807</v>
      </c>
      <c r="B2262" s="118">
        <v>1113537</v>
      </c>
      <c r="C2262" s="118" t="s">
        <v>1135</v>
      </c>
      <c r="D2262" s="119">
        <f>VLOOKUP(B2262,'Maestro clientes'!A:C,3,0)</f>
        <v>30190</v>
      </c>
      <c r="E2262" s="119">
        <v>0</v>
      </c>
      <c r="F2262" s="119">
        <v>204</v>
      </c>
      <c r="G2262" s="119">
        <v>0</v>
      </c>
      <c r="H2262" s="119">
        <v>0</v>
      </c>
      <c r="I2262" s="119">
        <v>0</v>
      </c>
      <c r="J2262" s="119">
        <v>0</v>
      </c>
      <c r="K2262" s="119">
        <v>0</v>
      </c>
      <c r="L2262" s="119">
        <v>0</v>
      </c>
      <c r="M2262" s="119">
        <v>0</v>
      </c>
      <c r="N2262" s="39">
        <f t="shared" si="280"/>
        <v>0</v>
      </c>
      <c r="O2262" s="39">
        <f t="shared" si="281"/>
        <v>1</v>
      </c>
      <c r="P2262" s="39">
        <f t="shared" si="282"/>
        <v>0</v>
      </c>
      <c r="Q2262">
        <f t="shared" si="283"/>
        <v>0</v>
      </c>
      <c r="R2262">
        <f t="shared" si="284"/>
        <v>0</v>
      </c>
      <c r="S2262">
        <f t="shared" si="285"/>
        <v>0</v>
      </c>
      <c r="T2262">
        <f t="shared" si="286"/>
        <v>0</v>
      </c>
      <c r="U2262">
        <f t="shared" si="287"/>
        <v>0</v>
      </c>
    </row>
    <row r="2263" spans="1:21" x14ac:dyDescent="0.25">
      <c r="A2263" s="118">
        <v>807</v>
      </c>
      <c r="B2263" s="118">
        <v>1157944</v>
      </c>
      <c r="C2263" s="118" t="s">
        <v>1136</v>
      </c>
      <c r="D2263" s="119">
        <f>VLOOKUP(B2263,'Maestro clientes'!A:C,3,0)</f>
        <v>41923</v>
      </c>
      <c r="E2263" s="119">
        <v>0</v>
      </c>
      <c r="F2263" s="119">
        <v>0</v>
      </c>
      <c r="G2263" s="119">
        <v>84</v>
      </c>
      <c r="H2263" s="119">
        <v>0</v>
      </c>
      <c r="I2263" s="119">
        <v>0</v>
      </c>
      <c r="J2263" s="119">
        <v>0</v>
      </c>
      <c r="K2263" s="119">
        <v>0</v>
      </c>
      <c r="L2263" s="119">
        <v>0</v>
      </c>
      <c r="M2263" s="119">
        <v>0</v>
      </c>
      <c r="N2263" s="39">
        <f t="shared" si="280"/>
        <v>0</v>
      </c>
      <c r="O2263" s="39">
        <f t="shared" si="281"/>
        <v>0</v>
      </c>
      <c r="P2263" s="39">
        <f t="shared" si="282"/>
        <v>1</v>
      </c>
      <c r="Q2263">
        <f t="shared" si="283"/>
        <v>0</v>
      </c>
      <c r="R2263">
        <f t="shared" si="284"/>
        <v>0</v>
      </c>
      <c r="S2263">
        <f t="shared" si="285"/>
        <v>0</v>
      </c>
      <c r="T2263">
        <f t="shared" si="286"/>
        <v>0</v>
      </c>
      <c r="U2263">
        <f t="shared" si="287"/>
        <v>0</v>
      </c>
    </row>
    <row r="2264" spans="1:21" x14ac:dyDescent="0.25">
      <c r="A2264" s="118">
        <v>807</v>
      </c>
      <c r="B2264" s="118">
        <v>1061644</v>
      </c>
      <c r="C2264" s="118" t="s">
        <v>3053</v>
      </c>
      <c r="D2264" s="119">
        <f>VLOOKUP(B2264,'Maestro clientes'!A:C,3,0)</f>
        <v>12616</v>
      </c>
      <c r="E2264" s="119">
        <v>16</v>
      </c>
      <c r="F2264" s="119">
        <v>0</v>
      </c>
      <c r="G2264" s="119">
        <v>0</v>
      </c>
      <c r="H2264" s="119">
        <v>0</v>
      </c>
      <c r="I2264" s="119">
        <v>0</v>
      </c>
      <c r="J2264" s="119">
        <v>0</v>
      </c>
      <c r="K2264" s="119">
        <v>0</v>
      </c>
      <c r="L2264" s="119">
        <v>0</v>
      </c>
      <c r="M2264" s="119">
        <v>0</v>
      </c>
      <c r="N2264" s="39">
        <f t="shared" si="280"/>
        <v>0</v>
      </c>
      <c r="O2264" s="39">
        <f t="shared" si="281"/>
        <v>0</v>
      </c>
      <c r="P2264" s="39">
        <f t="shared" si="282"/>
        <v>0</v>
      </c>
      <c r="Q2264">
        <f t="shared" si="283"/>
        <v>0</v>
      </c>
      <c r="R2264">
        <f t="shared" si="284"/>
        <v>0</v>
      </c>
      <c r="S2264">
        <f t="shared" si="285"/>
        <v>0</v>
      </c>
      <c r="T2264">
        <f t="shared" si="286"/>
        <v>0</v>
      </c>
      <c r="U2264">
        <f t="shared" si="287"/>
        <v>0</v>
      </c>
    </row>
    <row r="2265" spans="1:21" x14ac:dyDescent="0.25">
      <c r="A2265" s="118">
        <v>810</v>
      </c>
      <c r="B2265" s="118">
        <v>1061144</v>
      </c>
      <c r="C2265" s="118" t="s">
        <v>1203</v>
      </c>
      <c r="D2265" s="119">
        <f>VLOOKUP(B2265,'Maestro clientes'!A:C,3,0)</f>
        <v>11891</v>
      </c>
      <c r="E2265" s="119">
        <v>0</v>
      </c>
      <c r="F2265" s="119">
        <v>0</v>
      </c>
      <c r="G2265" s="119">
        <v>12</v>
      </c>
      <c r="H2265" s="119">
        <v>0</v>
      </c>
      <c r="I2265" s="119">
        <v>0</v>
      </c>
      <c r="J2265" s="119">
        <v>0</v>
      </c>
      <c r="K2265" s="119">
        <v>18</v>
      </c>
      <c r="L2265" s="119">
        <v>0</v>
      </c>
      <c r="M2265" s="119">
        <v>0</v>
      </c>
      <c r="N2265" s="39">
        <f t="shared" si="280"/>
        <v>0</v>
      </c>
      <c r="O2265" s="39">
        <f t="shared" si="281"/>
        <v>0</v>
      </c>
      <c r="P2265" s="39">
        <f t="shared" si="282"/>
        <v>0</v>
      </c>
      <c r="Q2265">
        <f t="shared" si="283"/>
        <v>0</v>
      </c>
      <c r="R2265">
        <f t="shared" si="284"/>
        <v>0</v>
      </c>
      <c r="S2265">
        <f t="shared" si="285"/>
        <v>0</v>
      </c>
      <c r="T2265">
        <f t="shared" si="286"/>
        <v>0</v>
      </c>
      <c r="U2265">
        <f t="shared" si="287"/>
        <v>0</v>
      </c>
    </row>
    <row r="2266" spans="1:21" x14ac:dyDescent="0.25">
      <c r="A2266" s="118">
        <v>810</v>
      </c>
      <c r="B2266" s="118">
        <v>1064746</v>
      </c>
      <c r="C2266" s="118" t="s">
        <v>1204</v>
      </c>
      <c r="D2266" s="119">
        <f>VLOOKUP(B2266,'Maestro clientes'!A:C,3,0)</f>
        <v>18496</v>
      </c>
      <c r="E2266" s="119">
        <v>0</v>
      </c>
      <c r="F2266" s="119">
        <v>120</v>
      </c>
      <c r="G2266" s="119">
        <v>0</v>
      </c>
      <c r="H2266" s="119">
        <v>0</v>
      </c>
      <c r="I2266" s="119">
        <v>0</v>
      </c>
      <c r="J2266" s="119">
        <v>60</v>
      </c>
      <c r="K2266" s="119">
        <v>0</v>
      </c>
      <c r="L2266" s="119">
        <v>0</v>
      </c>
      <c r="M2266" s="119">
        <v>0</v>
      </c>
      <c r="N2266" s="39">
        <f t="shared" si="280"/>
        <v>0</v>
      </c>
      <c r="O2266" s="39">
        <f t="shared" si="281"/>
        <v>1</v>
      </c>
      <c r="P2266" s="39">
        <f t="shared" si="282"/>
        <v>0</v>
      </c>
      <c r="Q2266">
        <f t="shared" si="283"/>
        <v>0</v>
      </c>
      <c r="R2266">
        <f t="shared" si="284"/>
        <v>1</v>
      </c>
      <c r="S2266">
        <f t="shared" si="285"/>
        <v>0</v>
      </c>
      <c r="T2266">
        <f t="shared" si="286"/>
        <v>0</v>
      </c>
      <c r="U2266">
        <f t="shared" si="287"/>
        <v>0</v>
      </c>
    </row>
    <row r="2267" spans="1:21" x14ac:dyDescent="0.25">
      <c r="A2267" s="118">
        <v>810</v>
      </c>
      <c r="B2267" s="118">
        <v>1065198</v>
      </c>
      <c r="C2267" s="118" t="s">
        <v>1708</v>
      </c>
      <c r="D2267" s="119">
        <f>VLOOKUP(B2267,'Maestro clientes'!A:C,3,0)</f>
        <v>2965</v>
      </c>
      <c r="E2267" s="119">
        <v>0</v>
      </c>
      <c r="F2267" s="119">
        <v>0</v>
      </c>
      <c r="G2267" s="119">
        <v>12</v>
      </c>
      <c r="H2267" s="119">
        <v>0</v>
      </c>
      <c r="I2267" s="119">
        <v>0</v>
      </c>
      <c r="J2267" s="119">
        <v>0</v>
      </c>
      <c r="K2267" s="119">
        <v>36</v>
      </c>
      <c r="L2267" s="119">
        <v>20</v>
      </c>
      <c r="M2267" s="119">
        <v>18</v>
      </c>
      <c r="N2267" s="39">
        <f t="shared" si="280"/>
        <v>0</v>
      </c>
      <c r="O2267" s="39">
        <f t="shared" si="281"/>
        <v>0</v>
      </c>
      <c r="P2267" s="39">
        <f t="shared" si="282"/>
        <v>0</v>
      </c>
      <c r="Q2267">
        <f t="shared" si="283"/>
        <v>0</v>
      </c>
      <c r="R2267">
        <f t="shared" si="284"/>
        <v>0</v>
      </c>
      <c r="S2267">
        <f t="shared" si="285"/>
        <v>1</v>
      </c>
      <c r="T2267">
        <f t="shared" si="286"/>
        <v>0</v>
      </c>
      <c r="U2267">
        <f t="shared" si="287"/>
        <v>1</v>
      </c>
    </row>
    <row r="2268" spans="1:21" x14ac:dyDescent="0.25">
      <c r="A2268" s="118">
        <v>810</v>
      </c>
      <c r="B2268" s="118">
        <v>1066782</v>
      </c>
      <c r="C2268" s="118" t="s">
        <v>988</v>
      </c>
      <c r="D2268" s="119">
        <f>VLOOKUP(B2268,'Maestro clientes'!A:C,3,0)</f>
        <v>5706</v>
      </c>
      <c r="E2268" s="119">
        <v>0</v>
      </c>
      <c r="F2268" s="119">
        <v>0</v>
      </c>
      <c r="G2268" s="119">
        <v>0</v>
      </c>
      <c r="H2268" s="119">
        <v>0</v>
      </c>
      <c r="I2268" s="119">
        <v>0</v>
      </c>
      <c r="J2268" s="119">
        <v>0</v>
      </c>
      <c r="K2268" s="119">
        <v>0</v>
      </c>
      <c r="L2268" s="119">
        <v>40</v>
      </c>
      <c r="M2268" s="119">
        <v>0</v>
      </c>
      <c r="N2268" s="39">
        <f t="shared" si="280"/>
        <v>0</v>
      </c>
      <c r="O2268" s="39">
        <f t="shared" si="281"/>
        <v>0</v>
      </c>
      <c r="P2268" s="39">
        <f t="shared" si="282"/>
        <v>0</v>
      </c>
      <c r="Q2268">
        <f t="shared" si="283"/>
        <v>0</v>
      </c>
      <c r="R2268">
        <f t="shared" si="284"/>
        <v>0</v>
      </c>
      <c r="S2268">
        <f t="shared" si="285"/>
        <v>0</v>
      </c>
      <c r="T2268">
        <f t="shared" si="286"/>
        <v>0</v>
      </c>
      <c r="U2268">
        <f t="shared" si="287"/>
        <v>0</v>
      </c>
    </row>
    <row r="2269" spans="1:21" x14ac:dyDescent="0.25">
      <c r="A2269" s="118">
        <v>810</v>
      </c>
      <c r="B2269" s="118">
        <v>1071082</v>
      </c>
      <c r="C2269" s="118" t="s">
        <v>2366</v>
      </c>
      <c r="D2269" s="119">
        <f>VLOOKUP(B2269,'Maestro clientes'!A:C,3,0)</f>
        <v>9611</v>
      </c>
      <c r="E2269" s="119">
        <v>0</v>
      </c>
      <c r="F2269" s="119">
        <v>60</v>
      </c>
      <c r="G2269" s="119">
        <v>0</v>
      </c>
      <c r="H2269" s="119">
        <v>12</v>
      </c>
      <c r="I2269" s="119">
        <v>12</v>
      </c>
      <c r="J2269" s="119">
        <v>0</v>
      </c>
      <c r="K2269" s="119">
        <v>0</v>
      </c>
      <c r="L2269" s="119">
        <v>0</v>
      </c>
      <c r="M2269" s="119">
        <v>0</v>
      </c>
      <c r="N2269" s="39">
        <f t="shared" si="280"/>
        <v>0</v>
      </c>
      <c r="O2269" s="39">
        <f t="shared" si="281"/>
        <v>1</v>
      </c>
      <c r="P2269" s="39">
        <f t="shared" si="282"/>
        <v>0</v>
      </c>
      <c r="Q2269">
        <f t="shared" si="283"/>
        <v>1</v>
      </c>
      <c r="R2269">
        <f t="shared" si="284"/>
        <v>0</v>
      </c>
      <c r="S2269">
        <f t="shared" si="285"/>
        <v>0</v>
      </c>
      <c r="T2269">
        <f t="shared" si="286"/>
        <v>0</v>
      </c>
      <c r="U2269">
        <f t="shared" si="287"/>
        <v>0</v>
      </c>
    </row>
    <row r="2270" spans="1:21" x14ac:dyDescent="0.25">
      <c r="A2270" s="118">
        <v>810</v>
      </c>
      <c r="B2270" s="118">
        <v>1099181</v>
      </c>
      <c r="C2270" s="118" t="s">
        <v>2510</v>
      </c>
      <c r="D2270" s="119">
        <f>VLOOKUP(B2270,'Maestro clientes'!A:C,3,0)</f>
        <v>22222</v>
      </c>
      <c r="E2270" s="119">
        <v>0</v>
      </c>
      <c r="F2270" s="119">
        <v>30</v>
      </c>
      <c r="G2270" s="119">
        <v>0</v>
      </c>
      <c r="H2270" s="119">
        <v>0</v>
      </c>
      <c r="I2270" s="119">
        <v>0</v>
      </c>
      <c r="J2270" s="119">
        <v>0</v>
      </c>
      <c r="K2270" s="119">
        <v>52</v>
      </c>
      <c r="L2270" s="119">
        <v>0</v>
      </c>
      <c r="M2270" s="119">
        <v>12</v>
      </c>
      <c r="N2270" s="39">
        <f t="shared" si="280"/>
        <v>0</v>
      </c>
      <c r="O2270" s="39">
        <f t="shared" si="281"/>
        <v>1</v>
      </c>
      <c r="P2270" s="39">
        <f t="shared" si="282"/>
        <v>0</v>
      </c>
      <c r="Q2270">
        <f t="shared" si="283"/>
        <v>0</v>
      </c>
      <c r="R2270">
        <f t="shared" si="284"/>
        <v>0</v>
      </c>
      <c r="S2270">
        <f t="shared" si="285"/>
        <v>1</v>
      </c>
      <c r="T2270">
        <f t="shared" si="286"/>
        <v>0</v>
      </c>
      <c r="U2270">
        <f t="shared" si="287"/>
        <v>1</v>
      </c>
    </row>
    <row r="2271" spans="1:21" x14ac:dyDescent="0.25">
      <c r="A2271" s="118">
        <v>810</v>
      </c>
      <c r="B2271" s="118">
        <v>1111495</v>
      </c>
      <c r="C2271" s="118" t="s">
        <v>1137</v>
      </c>
      <c r="D2271" s="119">
        <f>VLOOKUP(B2271,'Maestro clientes'!A:C,3,0)</f>
        <v>29064</v>
      </c>
      <c r="E2271" s="119">
        <v>16</v>
      </c>
      <c r="F2271" s="119">
        <v>0</v>
      </c>
      <c r="G2271" s="119">
        <v>0</v>
      </c>
      <c r="H2271" s="119">
        <v>0</v>
      </c>
      <c r="I2271" s="119">
        <v>0</v>
      </c>
      <c r="J2271" s="119">
        <v>0</v>
      </c>
      <c r="K2271" s="119">
        <v>0</v>
      </c>
      <c r="L2271" s="119">
        <v>0</v>
      </c>
      <c r="M2271" s="119">
        <v>0</v>
      </c>
      <c r="N2271" s="39">
        <f t="shared" si="280"/>
        <v>0</v>
      </c>
      <c r="O2271" s="39">
        <f t="shared" si="281"/>
        <v>0</v>
      </c>
      <c r="P2271" s="39">
        <f t="shared" si="282"/>
        <v>0</v>
      </c>
      <c r="Q2271">
        <f t="shared" si="283"/>
        <v>0</v>
      </c>
      <c r="R2271">
        <f t="shared" si="284"/>
        <v>0</v>
      </c>
      <c r="S2271">
        <f t="shared" si="285"/>
        <v>0</v>
      </c>
      <c r="T2271">
        <f t="shared" si="286"/>
        <v>0</v>
      </c>
      <c r="U2271">
        <f t="shared" si="287"/>
        <v>0</v>
      </c>
    </row>
    <row r="2272" spans="1:21" x14ac:dyDescent="0.25">
      <c r="A2272" s="118">
        <v>810</v>
      </c>
      <c r="B2272" s="118">
        <v>1113289</v>
      </c>
      <c r="C2272" s="118" t="s">
        <v>2680</v>
      </c>
      <c r="D2272" s="119">
        <f>VLOOKUP(B2272,'Maestro clientes'!A:C,3,0)</f>
        <v>30164</v>
      </c>
      <c r="E2272" s="119">
        <v>0</v>
      </c>
      <c r="F2272" s="119">
        <v>42</v>
      </c>
      <c r="G2272" s="119">
        <v>18</v>
      </c>
      <c r="H2272" s="119">
        <v>15</v>
      </c>
      <c r="I2272" s="119">
        <v>6</v>
      </c>
      <c r="J2272" s="119">
        <v>0</v>
      </c>
      <c r="K2272" s="119">
        <v>24</v>
      </c>
      <c r="L2272" s="119">
        <v>0</v>
      </c>
      <c r="M2272" s="119">
        <v>12</v>
      </c>
      <c r="N2272" s="39">
        <f t="shared" si="280"/>
        <v>0</v>
      </c>
      <c r="O2272" s="39">
        <f t="shared" si="281"/>
        <v>1</v>
      </c>
      <c r="P2272" s="39">
        <f t="shared" si="282"/>
        <v>1</v>
      </c>
      <c r="Q2272">
        <f t="shared" si="283"/>
        <v>1</v>
      </c>
      <c r="R2272">
        <f t="shared" si="284"/>
        <v>0</v>
      </c>
      <c r="S2272">
        <f t="shared" si="285"/>
        <v>1</v>
      </c>
      <c r="T2272">
        <f t="shared" si="286"/>
        <v>0</v>
      </c>
      <c r="U2272">
        <f t="shared" si="287"/>
        <v>1</v>
      </c>
    </row>
    <row r="2273" spans="1:21" x14ac:dyDescent="0.25">
      <c r="A2273" s="118">
        <v>810</v>
      </c>
      <c r="B2273" s="118">
        <v>1114366</v>
      </c>
      <c r="C2273" s="118" t="s">
        <v>989</v>
      </c>
      <c r="D2273" s="119">
        <f>VLOOKUP(B2273,'Maestro clientes'!A:C,3,0)</f>
        <v>30780</v>
      </c>
      <c r="E2273" s="119">
        <v>0</v>
      </c>
      <c r="F2273" s="119">
        <v>0</v>
      </c>
      <c r="G2273" s="119">
        <v>0</v>
      </c>
      <c r="H2273" s="119">
        <v>0</v>
      </c>
      <c r="I2273" s="119">
        <v>0</v>
      </c>
      <c r="J2273" s="119">
        <v>0</v>
      </c>
      <c r="K2273" s="119">
        <v>24</v>
      </c>
      <c r="L2273" s="119">
        <v>0</v>
      </c>
      <c r="M2273" s="119">
        <v>0</v>
      </c>
      <c r="N2273" s="39">
        <f t="shared" si="280"/>
        <v>0</v>
      </c>
      <c r="O2273" s="39">
        <f t="shared" si="281"/>
        <v>0</v>
      </c>
      <c r="P2273" s="39">
        <f t="shared" si="282"/>
        <v>0</v>
      </c>
      <c r="Q2273">
        <f t="shared" si="283"/>
        <v>0</v>
      </c>
      <c r="R2273">
        <f t="shared" si="284"/>
        <v>0</v>
      </c>
      <c r="S2273">
        <f t="shared" si="285"/>
        <v>1</v>
      </c>
      <c r="T2273">
        <f t="shared" si="286"/>
        <v>0</v>
      </c>
      <c r="U2273">
        <f t="shared" si="287"/>
        <v>0</v>
      </c>
    </row>
    <row r="2274" spans="1:21" x14ac:dyDescent="0.25">
      <c r="A2274" s="118">
        <v>810</v>
      </c>
      <c r="B2274" s="118">
        <v>1117719</v>
      </c>
      <c r="C2274" s="118" t="s">
        <v>1205</v>
      </c>
      <c r="D2274" s="119">
        <f>VLOOKUP(B2274,'Maestro clientes'!A:C,3,0)</f>
        <v>32487</v>
      </c>
      <c r="E2274" s="119">
        <v>0</v>
      </c>
      <c r="F2274" s="119">
        <v>48</v>
      </c>
      <c r="G2274" s="119">
        <v>0</v>
      </c>
      <c r="H2274" s="119">
        <v>0</v>
      </c>
      <c r="I2274" s="119">
        <v>12</v>
      </c>
      <c r="J2274" s="119">
        <v>0</v>
      </c>
      <c r="K2274" s="119">
        <v>39</v>
      </c>
      <c r="L2274" s="119">
        <v>0</v>
      </c>
      <c r="M2274" s="119">
        <v>0</v>
      </c>
      <c r="N2274" s="39">
        <f t="shared" si="280"/>
        <v>0</v>
      </c>
      <c r="O2274" s="39">
        <f t="shared" si="281"/>
        <v>1</v>
      </c>
      <c r="P2274" s="39">
        <f t="shared" si="282"/>
        <v>0</v>
      </c>
      <c r="Q2274">
        <f t="shared" si="283"/>
        <v>0</v>
      </c>
      <c r="R2274">
        <f t="shared" si="284"/>
        <v>0</v>
      </c>
      <c r="S2274">
        <f t="shared" si="285"/>
        <v>1</v>
      </c>
      <c r="T2274">
        <f t="shared" si="286"/>
        <v>0</v>
      </c>
      <c r="U2274">
        <f t="shared" si="287"/>
        <v>0</v>
      </c>
    </row>
    <row r="2275" spans="1:21" x14ac:dyDescent="0.25">
      <c r="A2275" s="118">
        <v>810</v>
      </c>
      <c r="B2275" s="118">
        <v>1122123</v>
      </c>
      <c r="C2275" s="118" t="s">
        <v>2144</v>
      </c>
      <c r="D2275" s="119">
        <f>VLOOKUP(B2275,'Maestro clientes'!A:C,3,0)</f>
        <v>35728</v>
      </c>
      <c r="E2275" s="119">
        <v>0</v>
      </c>
      <c r="F2275" s="119">
        <v>12</v>
      </c>
      <c r="G2275" s="119">
        <v>0</v>
      </c>
      <c r="H2275" s="119">
        <v>0</v>
      </c>
      <c r="I2275" s="119">
        <v>0</v>
      </c>
      <c r="J2275" s="119">
        <v>0</v>
      </c>
      <c r="K2275" s="119">
        <v>36</v>
      </c>
      <c r="L2275" s="119">
        <v>0</v>
      </c>
      <c r="M2275" s="119">
        <v>0</v>
      </c>
      <c r="N2275" s="39">
        <f t="shared" si="280"/>
        <v>0</v>
      </c>
      <c r="O2275" s="39">
        <f t="shared" si="281"/>
        <v>0</v>
      </c>
      <c r="P2275" s="39">
        <f t="shared" si="282"/>
        <v>0</v>
      </c>
      <c r="Q2275">
        <f t="shared" si="283"/>
        <v>0</v>
      </c>
      <c r="R2275">
        <f t="shared" si="284"/>
        <v>0</v>
      </c>
      <c r="S2275">
        <f t="shared" si="285"/>
        <v>1</v>
      </c>
      <c r="T2275">
        <f t="shared" si="286"/>
        <v>0</v>
      </c>
      <c r="U2275">
        <f t="shared" si="287"/>
        <v>0</v>
      </c>
    </row>
    <row r="2276" spans="1:21" x14ac:dyDescent="0.25">
      <c r="A2276" s="118">
        <v>810</v>
      </c>
      <c r="B2276" s="118">
        <v>1132827</v>
      </c>
      <c r="C2276" s="118" t="s">
        <v>1138</v>
      </c>
      <c r="D2276" s="119">
        <f>VLOOKUP(B2276,'Maestro clientes'!A:C,3,0)</f>
        <v>39619</v>
      </c>
      <c r="E2276" s="119">
        <v>0</v>
      </c>
      <c r="F2276" s="119">
        <v>12</v>
      </c>
      <c r="G2276" s="119">
        <v>0</v>
      </c>
      <c r="H2276" s="119">
        <v>0</v>
      </c>
      <c r="I2276" s="119">
        <v>0</v>
      </c>
      <c r="J2276" s="119">
        <v>0</v>
      </c>
      <c r="K2276" s="119">
        <v>0</v>
      </c>
      <c r="L2276" s="119">
        <v>0</v>
      </c>
      <c r="M2276" s="119">
        <v>0</v>
      </c>
      <c r="N2276" s="39">
        <f t="shared" si="280"/>
        <v>0</v>
      </c>
      <c r="O2276" s="39">
        <f t="shared" si="281"/>
        <v>0</v>
      </c>
      <c r="P2276" s="39">
        <f t="shared" si="282"/>
        <v>0</v>
      </c>
      <c r="Q2276">
        <f t="shared" si="283"/>
        <v>0</v>
      </c>
      <c r="R2276">
        <f t="shared" si="284"/>
        <v>0</v>
      </c>
      <c r="S2276">
        <f t="shared" si="285"/>
        <v>0</v>
      </c>
      <c r="T2276">
        <f t="shared" si="286"/>
        <v>0</v>
      </c>
      <c r="U2276">
        <f t="shared" si="287"/>
        <v>0</v>
      </c>
    </row>
    <row r="2277" spans="1:21" x14ac:dyDescent="0.25">
      <c r="A2277" s="118">
        <v>810</v>
      </c>
      <c r="B2277" s="118">
        <v>1141210</v>
      </c>
      <c r="C2277" s="118" t="s">
        <v>1616</v>
      </c>
      <c r="D2277" s="119">
        <f>VLOOKUP(B2277,'Maestro clientes'!A:C,3,0)</f>
        <v>40422</v>
      </c>
      <c r="E2277" s="119">
        <v>0</v>
      </c>
      <c r="F2277" s="119">
        <v>72</v>
      </c>
      <c r="G2277" s="119">
        <v>20</v>
      </c>
      <c r="H2277" s="119">
        <v>0</v>
      </c>
      <c r="I2277" s="119">
        <v>6</v>
      </c>
      <c r="J2277" s="119">
        <v>0</v>
      </c>
      <c r="K2277" s="119">
        <v>12</v>
      </c>
      <c r="L2277" s="119">
        <v>0</v>
      </c>
      <c r="M2277" s="119">
        <v>12</v>
      </c>
      <c r="N2277" s="39">
        <f t="shared" si="280"/>
        <v>0</v>
      </c>
      <c r="O2277" s="39">
        <f t="shared" si="281"/>
        <v>1</v>
      </c>
      <c r="P2277" s="39">
        <f t="shared" si="282"/>
        <v>1</v>
      </c>
      <c r="Q2277">
        <f t="shared" si="283"/>
        <v>0</v>
      </c>
      <c r="R2277">
        <f t="shared" si="284"/>
        <v>0</v>
      </c>
      <c r="S2277">
        <f t="shared" si="285"/>
        <v>0</v>
      </c>
      <c r="T2277">
        <f t="shared" si="286"/>
        <v>0</v>
      </c>
      <c r="U2277">
        <f t="shared" si="287"/>
        <v>1</v>
      </c>
    </row>
    <row r="2278" spans="1:21" x14ac:dyDescent="0.25">
      <c r="A2278" s="118">
        <v>810</v>
      </c>
      <c r="B2278" s="118">
        <v>1142504</v>
      </c>
      <c r="C2278" s="118" t="s">
        <v>990</v>
      </c>
      <c r="D2278" s="119">
        <f>VLOOKUP(B2278,'Maestro clientes'!A:C,3,0)</f>
        <v>40800</v>
      </c>
      <c r="E2278" s="119">
        <v>0</v>
      </c>
      <c r="F2278" s="119">
        <v>156</v>
      </c>
      <c r="G2278" s="119">
        <v>0</v>
      </c>
      <c r="H2278" s="119">
        <v>0</v>
      </c>
      <c r="I2278" s="119">
        <v>0</v>
      </c>
      <c r="J2278" s="119">
        <v>0</v>
      </c>
      <c r="K2278" s="119">
        <v>0</v>
      </c>
      <c r="L2278" s="119">
        <v>0</v>
      </c>
      <c r="M2278" s="119">
        <v>0</v>
      </c>
      <c r="N2278" s="39">
        <f t="shared" si="280"/>
        <v>0</v>
      </c>
      <c r="O2278" s="39">
        <f t="shared" si="281"/>
        <v>1</v>
      </c>
      <c r="P2278" s="39">
        <f t="shared" si="282"/>
        <v>0</v>
      </c>
      <c r="Q2278">
        <f t="shared" si="283"/>
        <v>0</v>
      </c>
      <c r="R2278">
        <f t="shared" si="284"/>
        <v>0</v>
      </c>
      <c r="S2278">
        <f t="shared" si="285"/>
        <v>0</v>
      </c>
      <c r="T2278">
        <f t="shared" si="286"/>
        <v>0</v>
      </c>
      <c r="U2278">
        <f t="shared" si="287"/>
        <v>0</v>
      </c>
    </row>
    <row r="2279" spans="1:21" x14ac:dyDescent="0.25">
      <c r="A2279" s="118">
        <v>810</v>
      </c>
      <c r="B2279" s="118">
        <v>1154824</v>
      </c>
      <c r="C2279" s="118" t="s">
        <v>1822</v>
      </c>
      <c r="D2279" s="119">
        <f>VLOOKUP(B2279,'Maestro clientes'!A:C,3,0)</f>
        <v>41729</v>
      </c>
      <c r="E2279" s="119">
        <v>0</v>
      </c>
      <c r="F2279" s="119">
        <v>24</v>
      </c>
      <c r="G2279" s="119">
        <v>20</v>
      </c>
      <c r="H2279" s="119">
        <v>0</v>
      </c>
      <c r="I2279" s="119">
        <v>6</v>
      </c>
      <c r="J2279" s="119">
        <v>0</v>
      </c>
      <c r="K2279" s="119">
        <v>120</v>
      </c>
      <c r="L2279" s="119">
        <v>0</v>
      </c>
      <c r="M2279" s="119">
        <v>0</v>
      </c>
      <c r="N2279" s="39">
        <f t="shared" si="280"/>
        <v>0</v>
      </c>
      <c r="O2279" s="39">
        <f t="shared" si="281"/>
        <v>1</v>
      </c>
      <c r="P2279" s="39">
        <f t="shared" si="282"/>
        <v>1</v>
      </c>
      <c r="Q2279">
        <f t="shared" si="283"/>
        <v>0</v>
      </c>
      <c r="R2279">
        <f t="shared" si="284"/>
        <v>0</v>
      </c>
      <c r="S2279">
        <f t="shared" si="285"/>
        <v>1</v>
      </c>
      <c r="T2279">
        <f t="shared" si="286"/>
        <v>0</v>
      </c>
      <c r="U2279">
        <f t="shared" si="287"/>
        <v>0</v>
      </c>
    </row>
    <row r="2280" spans="1:21" x14ac:dyDescent="0.25">
      <c r="A2280" s="118">
        <v>810</v>
      </c>
      <c r="B2280" s="118">
        <v>1066568</v>
      </c>
      <c r="C2280" s="118" t="s">
        <v>3085</v>
      </c>
      <c r="D2280" s="119">
        <f>VLOOKUP(B2280,'Maestro clientes'!A:C,3,0)</f>
        <v>5460</v>
      </c>
      <c r="E2280" s="119">
        <v>0</v>
      </c>
      <c r="F2280" s="119">
        <v>48</v>
      </c>
      <c r="G2280" s="119">
        <v>12</v>
      </c>
      <c r="H2280" s="119">
        <v>0</v>
      </c>
      <c r="I2280" s="119">
        <v>0</v>
      </c>
      <c r="J2280" s="119">
        <v>0</v>
      </c>
      <c r="K2280" s="119">
        <v>0</v>
      </c>
      <c r="L2280" s="119">
        <v>0</v>
      </c>
      <c r="M2280" s="119">
        <v>0</v>
      </c>
      <c r="N2280" s="39">
        <f t="shared" si="280"/>
        <v>0</v>
      </c>
      <c r="O2280" s="39">
        <f t="shared" si="281"/>
        <v>1</v>
      </c>
      <c r="P2280" s="39">
        <f t="shared" si="282"/>
        <v>0</v>
      </c>
      <c r="Q2280">
        <f t="shared" si="283"/>
        <v>0</v>
      </c>
      <c r="R2280">
        <f t="shared" si="284"/>
        <v>0</v>
      </c>
      <c r="S2280">
        <f t="shared" si="285"/>
        <v>0</v>
      </c>
      <c r="T2280">
        <f t="shared" si="286"/>
        <v>0</v>
      </c>
      <c r="U2280">
        <f t="shared" si="287"/>
        <v>0</v>
      </c>
    </row>
    <row r="2281" spans="1:21" x14ac:dyDescent="0.25">
      <c r="A2281" s="118">
        <v>810</v>
      </c>
      <c r="B2281" s="118">
        <v>1071147</v>
      </c>
      <c r="C2281" s="118" t="s">
        <v>3025</v>
      </c>
      <c r="D2281" s="119">
        <f>VLOOKUP(B2281,'Maestro clientes'!A:C,3,0)</f>
        <v>9712</v>
      </c>
      <c r="E2281" s="119">
        <v>0</v>
      </c>
      <c r="F2281" s="119">
        <v>30</v>
      </c>
      <c r="G2281" s="119">
        <v>22</v>
      </c>
      <c r="H2281" s="119">
        <v>12</v>
      </c>
      <c r="I2281" s="119">
        <v>0</v>
      </c>
      <c r="J2281" s="119">
        <v>0</v>
      </c>
      <c r="K2281" s="119">
        <v>36</v>
      </c>
      <c r="L2281" s="119">
        <v>0</v>
      </c>
      <c r="M2281" s="119">
        <v>0</v>
      </c>
      <c r="N2281" s="39">
        <f t="shared" si="280"/>
        <v>0</v>
      </c>
      <c r="O2281" s="39">
        <f t="shared" si="281"/>
        <v>1</v>
      </c>
      <c r="P2281" s="39">
        <f t="shared" si="282"/>
        <v>1</v>
      </c>
      <c r="Q2281">
        <f t="shared" si="283"/>
        <v>0</v>
      </c>
      <c r="R2281">
        <f t="shared" si="284"/>
        <v>0</v>
      </c>
      <c r="S2281">
        <f t="shared" si="285"/>
        <v>1</v>
      </c>
      <c r="T2281">
        <f t="shared" si="286"/>
        <v>0</v>
      </c>
      <c r="U2281">
        <f t="shared" si="287"/>
        <v>0</v>
      </c>
    </row>
    <row r="2282" spans="1:21" x14ac:dyDescent="0.25">
      <c r="A2282" s="118">
        <v>900</v>
      </c>
      <c r="B2282" s="118">
        <v>1099329</v>
      </c>
      <c r="C2282" s="118" t="s">
        <v>993</v>
      </c>
      <c r="D2282" s="119">
        <f>VLOOKUP(B2282,'Maestro clientes'!A:C,3,0)</f>
        <v>22439</v>
      </c>
      <c r="E2282" s="119">
        <v>0</v>
      </c>
      <c r="F2282" s="119">
        <v>24</v>
      </c>
      <c r="G2282" s="119">
        <v>12</v>
      </c>
      <c r="H2282" s="119">
        <v>12</v>
      </c>
      <c r="I2282" s="119">
        <v>0</v>
      </c>
      <c r="J2282" s="119">
        <v>0</v>
      </c>
      <c r="K2282" s="119">
        <v>0</v>
      </c>
      <c r="L2282" s="119">
        <v>0</v>
      </c>
      <c r="M2282" s="119">
        <v>0</v>
      </c>
      <c r="N2282" s="39">
        <f t="shared" si="280"/>
        <v>0</v>
      </c>
      <c r="O2282" s="39">
        <f t="shared" si="281"/>
        <v>1</v>
      </c>
      <c r="P2282" s="39">
        <f t="shared" si="282"/>
        <v>0</v>
      </c>
      <c r="Q2282">
        <f t="shared" si="283"/>
        <v>0</v>
      </c>
      <c r="R2282">
        <f t="shared" si="284"/>
        <v>0</v>
      </c>
      <c r="S2282">
        <f t="shared" si="285"/>
        <v>0</v>
      </c>
      <c r="T2282">
        <f t="shared" si="286"/>
        <v>0</v>
      </c>
      <c r="U2282">
        <f t="shared" si="287"/>
        <v>0</v>
      </c>
    </row>
    <row r="2283" spans="1:21" x14ac:dyDescent="0.25">
      <c r="A2283" s="118">
        <v>900</v>
      </c>
      <c r="B2283" s="118">
        <v>1100404</v>
      </c>
      <c r="C2283" s="118" t="s">
        <v>3054</v>
      </c>
      <c r="D2283" s="119">
        <f>VLOOKUP(B2283,'Maestro clientes'!A:C,3,0)</f>
        <v>73436</v>
      </c>
      <c r="E2283" s="119">
        <v>0</v>
      </c>
      <c r="F2283" s="119">
        <v>0</v>
      </c>
      <c r="G2283" s="119">
        <v>0</v>
      </c>
      <c r="H2283" s="119">
        <v>0</v>
      </c>
      <c r="I2283" s="119">
        <v>0</v>
      </c>
      <c r="J2283" s="119">
        <v>0</v>
      </c>
      <c r="K2283" s="119">
        <v>36</v>
      </c>
      <c r="L2283" s="119">
        <v>0</v>
      </c>
      <c r="M2283" s="119">
        <v>0</v>
      </c>
      <c r="N2283" s="39">
        <f t="shared" si="280"/>
        <v>0</v>
      </c>
      <c r="O2283" s="39">
        <f t="shared" si="281"/>
        <v>0</v>
      </c>
      <c r="P2283" s="39">
        <f t="shared" si="282"/>
        <v>0</v>
      </c>
      <c r="Q2283">
        <f t="shared" si="283"/>
        <v>0</v>
      </c>
      <c r="R2283">
        <f t="shared" si="284"/>
        <v>0</v>
      </c>
      <c r="S2283">
        <f t="shared" si="285"/>
        <v>1</v>
      </c>
      <c r="T2283">
        <f t="shared" si="286"/>
        <v>0</v>
      </c>
      <c r="U2283">
        <f t="shared" si="287"/>
        <v>0</v>
      </c>
    </row>
    <row r="2284" spans="1:21" x14ac:dyDescent="0.25">
      <c r="A2284" s="118">
        <v>952</v>
      </c>
      <c r="B2284" s="118">
        <v>1064824</v>
      </c>
      <c r="C2284" s="118" t="s">
        <v>1140</v>
      </c>
      <c r="D2284" s="119">
        <f>VLOOKUP(B2284,'Maestro clientes'!A:C,3,0)</f>
        <v>2021</v>
      </c>
      <c r="E2284" s="119">
        <v>0</v>
      </c>
      <c r="F2284" s="119">
        <v>0</v>
      </c>
      <c r="G2284" s="119">
        <v>0</v>
      </c>
      <c r="H2284" s="119">
        <v>0</v>
      </c>
      <c r="I2284" s="119">
        <v>0</v>
      </c>
      <c r="J2284" s="119">
        <v>0</v>
      </c>
      <c r="K2284" s="119">
        <v>12</v>
      </c>
      <c r="L2284" s="119">
        <v>12</v>
      </c>
      <c r="M2284" s="119">
        <v>0</v>
      </c>
      <c r="N2284" s="39">
        <f t="shared" si="280"/>
        <v>0</v>
      </c>
      <c r="O2284" s="39">
        <f t="shared" si="281"/>
        <v>0</v>
      </c>
      <c r="P2284" s="39">
        <f t="shared" si="282"/>
        <v>0</v>
      </c>
      <c r="Q2284">
        <f t="shared" si="283"/>
        <v>0</v>
      </c>
      <c r="R2284">
        <f t="shared" si="284"/>
        <v>0</v>
      </c>
      <c r="S2284">
        <f t="shared" si="285"/>
        <v>0</v>
      </c>
      <c r="T2284">
        <f t="shared" si="286"/>
        <v>0</v>
      </c>
      <c r="U2284">
        <f t="shared" si="287"/>
        <v>0</v>
      </c>
    </row>
    <row r="2285" spans="1:21" x14ac:dyDescent="0.25">
      <c r="A2285" s="118">
        <v>952</v>
      </c>
      <c r="B2285" s="118">
        <v>1066696</v>
      </c>
      <c r="C2285" s="118" t="s">
        <v>1141</v>
      </c>
      <c r="D2285" s="119">
        <f>VLOOKUP(B2285,'Maestro clientes'!A:C,3,0)</f>
        <v>5624</v>
      </c>
      <c r="E2285" s="119">
        <v>0</v>
      </c>
      <c r="F2285" s="119">
        <v>0</v>
      </c>
      <c r="G2285" s="119">
        <v>0</v>
      </c>
      <c r="H2285" s="119">
        <v>6</v>
      </c>
      <c r="I2285" s="119">
        <v>0</v>
      </c>
      <c r="J2285" s="119">
        <v>0</v>
      </c>
      <c r="K2285" s="119">
        <v>4</v>
      </c>
      <c r="L2285" s="119">
        <v>0</v>
      </c>
      <c r="M2285" s="119">
        <v>0</v>
      </c>
      <c r="N2285" s="39">
        <f t="shared" si="280"/>
        <v>0</v>
      </c>
      <c r="O2285" s="39">
        <f t="shared" si="281"/>
        <v>0</v>
      </c>
      <c r="P2285" s="39">
        <f t="shared" si="282"/>
        <v>0</v>
      </c>
      <c r="Q2285">
        <f t="shared" si="283"/>
        <v>0</v>
      </c>
      <c r="R2285">
        <f t="shared" si="284"/>
        <v>0</v>
      </c>
      <c r="S2285">
        <f t="shared" si="285"/>
        <v>0</v>
      </c>
      <c r="T2285">
        <f t="shared" si="286"/>
        <v>0</v>
      </c>
      <c r="U2285">
        <f t="shared" si="287"/>
        <v>0</v>
      </c>
    </row>
    <row r="2286" spans="1:21" x14ac:dyDescent="0.25">
      <c r="A2286" s="118">
        <v>952</v>
      </c>
      <c r="B2286" s="118">
        <v>1068959</v>
      </c>
      <c r="C2286" s="118" t="s">
        <v>1780</v>
      </c>
      <c r="D2286" s="119">
        <f>VLOOKUP(B2286,'Maestro clientes'!A:C,3,0)</f>
        <v>73347</v>
      </c>
      <c r="E2286" s="119">
        <v>0</v>
      </c>
      <c r="F2286" s="119">
        <v>0</v>
      </c>
      <c r="G2286" s="119">
        <v>0</v>
      </c>
      <c r="H2286" s="119">
        <v>0</v>
      </c>
      <c r="I2286" s="119">
        <v>0</v>
      </c>
      <c r="J2286" s="119">
        <v>0</v>
      </c>
      <c r="K2286" s="119">
        <v>0</v>
      </c>
      <c r="L2286" s="119">
        <v>6</v>
      </c>
      <c r="M2286" s="119">
        <v>0</v>
      </c>
      <c r="N2286" s="39">
        <f t="shared" si="280"/>
        <v>0</v>
      </c>
      <c r="O2286" s="39">
        <f t="shared" si="281"/>
        <v>0</v>
      </c>
      <c r="P2286" s="39">
        <f t="shared" si="282"/>
        <v>0</v>
      </c>
      <c r="Q2286">
        <f t="shared" si="283"/>
        <v>0</v>
      </c>
      <c r="R2286">
        <f t="shared" si="284"/>
        <v>0</v>
      </c>
      <c r="S2286">
        <f t="shared" si="285"/>
        <v>0</v>
      </c>
      <c r="T2286">
        <f t="shared" si="286"/>
        <v>0</v>
      </c>
      <c r="U2286">
        <f t="shared" si="287"/>
        <v>0</v>
      </c>
    </row>
    <row r="2287" spans="1:21" x14ac:dyDescent="0.25">
      <c r="A2287" s="118">
        <v>952</v>
      </c>
      <c r="B2287" s="118">
        <v>1070127</v>
      </c>
      <c r="C2287" s="118" t="s">
        <v>1781</v>
      </c>
      <c r="D2287" s="119">
        <f>VLOOKUP(B2287,'Maestro clientes'!A:C,3,0)</f>
        <v>78292</v>
      </c>
      <c r="E2287" s="119">
        <v>0</v>
      </c>
      <c r="F2287" s="119">
        <v>0</v>
      </c>
      <c r="G2287" s="119">
        <v>0</v>
      </c>
      <c r="H2287" s="119">
        <v>10</v>
      </c>
      <c r="I2287" s="119">
        <v>0</v>
      </c>
      <c r="J2287" s="119">
        <v>0</v>
      </c>
      <c r="K2287" s="119">
        <v>0</v>
      </c>
      <c r="L2287" s="119">
        <v>0</v>
      </c>
      <c r="M2287" s="119">
        <v>0</v>
      </c>
      <c r="N2287" s="39">
        <f t="shared" si="280"/>
        <v>0</v>
      </c>
      <c r="O2287" s="39">
        <f t="shared" si="281"/>
        <v>0</v>
      </c>
      <c r="P2287" s="39">
        <f t="shared" si="282"/>
        <v>0</v>
      </c>
      <c r="Q2287">
        <f t="shared" si="283"/>
        <v>0</v>
      </c>
      <c r="R2287">
        <f t="shared" si="284"/>
        <v>0</v>
      </c>
      <c r="S2287">
        <f t="shared" si="285"/>
        <v>0</v>
      </c>
      <c r="T2287">
        <f t="shared" si="286"/>
        <v>0</v>
      </c>
      <c r="U2287">
        <f t="shared" si="287"/>
        <v>0</v>
      </c>
    </row>
    <row r="2288" spans="1:21" x14ac:dyDescent="0.25">
      <c r="A2288" s="118">
        <v>952</v>
      </c>
      <c r="B2288" s="118">
        <v>1070260</v>
      </c>
      <c r="C2288" s="118" t="s">
        <v>1782</v>
      </c>
      <c r="D2288" s="119">
        <f>VLOOKUP(B2288,'Maestro clientes'!A:C,3,0)</f>
        <v>8129</v>
      </c>
      <c r="E2288" s="119">
        <v>0</v>
      </c>
      <c r="F2288" s="119">
        <v>4</v>
      </c>
      <c r="G2288" s="119">
        <v>0</v>
      </c>
      <c r="H2288" s="119">
        <v>6</v>
      </c>
      <c r="I2288" s="119">
        <v>0</v>
      </c>
      <c r="J2288" s="119">
        <v>0</v>
      </c>
      <c r="K2288" s="119">
        <v>0</v>
      </c>
      <c r="L2288" s="119">
        <v>6</v>
      </c>
      <c r="M2288" s="119">
        <v>0</v>
      </c>
      <c r="N2288" s="39">
        <f t="shared" si="280"/>
        <v>0</v>
      </c>
      <c r="O2288" s="39">
        <f t="shared" si="281"/>
        <v>0</v>
      </c>
      <c r="P2288" s="39">
        <f t="shared" si="282"/>
        <v>0</v>
      </c>
      <c r="Q2288">
        <f t="shared" si="283"/>
        <v>0</v>
      </c>
      <c r="R2288">
        <f t="shared" si="284"/>
        <v>0</v>
      </c>
      <c r="S2288">
        <f t="shared" si="285"/>
        <v>0</v>
      </c>
      <c r="T2288">
        <f t="shared" si="286"/>
        <v>0</v>
      </c>
      <c r="U2288">
        <f t="shared" si="287"/>
        <v>0</v>
      </c>
    </row>
    <row r="2289" spans="1:21" x14ac:dyDescent="0.25">
      <c r="A2289" s="118">
        <v>952</v>
      </c>
      <c r="B2289" s="118">
        <v>1083421</v>
      </c>
      <c r="C2289" s="118" t="s">
        <v>1783</v>
      </c>
      <c r="D2289" s="119">
        <f>VLOOKUP(B2289,'Maestro clientes'!A:C,3,0)</f>
        <v>3432</v>
      </c>
      <c r="E2289" s="119">
        <v>9</v>
      </c>
      <c r="F2289" s="119">
        <v>0</v>
      </c>
      <c r="G2289" s="119">
        <v>0</v>
      </c>
      <c r="H2289" s="119">
        <v>0</v>
      </c>
      <c r="I2289" s="119">
        <v>10</v>
      </c>
      <c r="J2289" s="119">
        <v>12</v>
      </c>
      <c r="K2289" s="119">
        <v>0</v>
      </c>
      <c r="L2289" s="119">
        <v>6</v>
      </c>
      <c r="M2289" s="119">
        <v>0</v>
      </c>
      <c r="N2289" s="39">
        <f t="shared" si="280"/>
        <v>0</v>
      </c>
      <c r="O2289" s="39">
        <f t="shared" si="281"/>
        <v>0</v>
      </c>
      <c r="P2289" s="39">
        <f t="shared" si="282"/>
        <v>0</v>
      </c>
      <c r="Q2289">
        <f t="shared" si="283"/>
        <v>0</v>
      </c>
      <c r="R2289">
        <f t="shared" si="284"/>
        <v>0</v>
      </c>
      <c r="S2289">
        <f t="shared" si="285"/>
        <v>0</v>
      </c>
      <c r="T2289">
        <f t="shared" si="286"/>
        <v>0</v>
      </c>
      <c r="U2289">
        <f t="shared" si="287"/>
        <v>0</v>
      </c>
    </row>
    <row r="2290" spans="1:21" x14ac:dyDescent="0.25">
      <c r="A2290" s="118">
        <v>952</v>
      </c>
      <c r="B2290" s="118">
        <v>1110764</v>
      </c>
      <c r="C2290" s="118" t="s">
        <v>2367</v>
      </c>
      <c r="D2290" s="119">
        <f>VLOOKUP(B2290,'Maestro clientes'!A:C,3,0)</f>
        <v>28749</v>
      </c>
      <c r="E2290" s="119">
        <v>0</v>
      </c>
      <c r="F2290" s="119">
        <v>0</v>
      </c>
      <c r="G2290" s="119">
        <v>0</v>
      </c>
      <c r="H2290" s="119">
        <v>0</v>
      </c>
      <c r="I2290" s="119">
        <v>0</v>
      </c>
      <c r="J2290" s="119">
        <v>0</v>
      </c>
      <c r="K2290" s="119">
        <v>0</v>
      </c>
      <c r="L2290" s="119">
        <v>12</v>
      </c>
      <c r="M2290" s="119">
        <v>0</v>
      </c>
      <c r="N2290" s="39">
        <f t="shared" si="280"/>
        <v>0</v>
      </c>
      <c r="O2290" s="39">
        <f t="shared" si="281"/>
        <v>0</v>
      </c>
      <c r="P2290" s="39">
        <f t="shared" si="282"/>
        <v>0</v>
      </c>
      <c r="Q2290">
        <f t="shared" si="283"/>
        <v>0</v>
      </c>
      <c r="R2290">
        <f t="shared" si="284"/>
        <v>0</v>
      </c>
      <c r="S2290">
        <f t="shared" si="285"/>
        <v>0</v>
      </c>
      <c r="T2290">
        <f t="shared" si="286"/>
        <v>0</v>
      </c>
      <c r="U2290">
        <f t="shared" si="287"/>
        <v>0</v>
      </c>
    </row>
    <row r="2291" spans="1:21" x14ac:dyDescent="0.25">
      <c r="A2291" s="118">
        <v>952</v>
      </c>
      <c r="B2291" s="118">
        <v>1111490</v>
      </c>
      <c r="C2291" s="118" t="s">
        <v>1142</v>
      </c>
      <c r="D2291" s="119">
        <f>VLOOKUP(B2291,'Maestro clientes'!A:C,3,0)</f>
        <v>78235</v>
      </c>
      <c r="E2291" s="119">
        <v>9</v>
      </c>
      <c r="F2291" s="119">
        <v>0</v>
      </c>
      <c r="G2291" s="119">
        <v>0</v>
      </c>
      <c r="H2291" s="119">
        <v>0</v>
      </c>
      <c r="I2291" s="119">
        <v>0</v>
      </c>
      <c r="J2291" s="119">
        <v>0</v>
      </c>
      <c r="K2291" s="119">
        <v>12</v>
      </c>
      <c r="L2291" s="119">
        <v>0</v>
      </c>
      <c r="M2291" s="119">
        <v>0</v>
      </c>
      <c r="N2291" s="39">
        <f t="shared" si="280"/>
        <v>0</v>
      </c>
      <c r="O2291" s="39">
        <f t="shared" si="281"/>
        <v>0</v>
      </c>
      <c r="P2291" s="39">
        <f t="shared" si="282"/>
        <v>0</v>
      </c>
      <c r="Q2291">
        <f t="shared" si="283"/>
        <v>0</v>
      </c>
      <c r="R2291">
        <f t="shared" si="284"/>
        <v>0</v>
      </c>
      <c r="S2291">
        <f t="shared" si="285"/>
        <v>0</v>
      </c>
      <c r="T2291">
        <f t="shared" si="286"/>
        <v>0</v>
      </c>
      <c r="U2291">
        <f t="shared" si="287"/>
        <v>0</v>
      </c>
    </row>
    <row r="2292" spans="1:21" x14ac:dyDescent="0.25">
      <c r="A2292" s="118">
        <v>952</v>
      </c>
      <c r="B2292" s="118">
        <v>1132054</v>
      </c>
      <c r="C2292" s="118" t="s">
        <v>2681</v>
      </c>
      <c r="D2292" s="119">
        <f>VLOOKUP(B2292,'Maestro clientes'!A:C,3,0)</f>
        <v>39456</v>
      </c>
      <c r="E2292" s="119">
        <v>0</v>
      </c>
      <c r="F2292" s="119">
        <v>0</v>
      </c>
      <c r="G2292" s="119">
        <v>0</v>
      </c>
      <c r="H2292" s="119">
        <v>0</v>
      </c>
      <c r="I2292" s="119">
        <v>0</v>
      </c>
      <c r="J2292" s="119">
        <v>0</v>
      </c>
      <c r="K2292" s="119">
        <v>6</v>
      </c>
      <c r="L2292" s="119">
        <v>0</v>
      </c>
      <c r="M2292" s="119">
        <v>0</v>
      </c>
      <c r="N2292" s="39">
        <f t="shared" si="280"/>
        <v>0</v>
      </c>
      <c r="O2292" s="39">
        <f t="shared" si="281"/>
        <v>0</v>
      </c>
      <c r="P2292" s="39">
        <f t="shared" si="282"/>
        <v>0</v>
      </c>
      <c r="Q2292">
        <f t="shared" si="283"/>
        <v>0</v>
      </c>
      <c r="R2292">
        <f t="shared" si="284"/>
        <v>0</v>
      </c>
      <c r="S2292">
        <f t="shared" si="285"/>
        <v>0</v>
      </c>
      <c r="T2292">
        <f t="shared" si="286"/>
        <v>0</v>
      </c>
      <c r="U2292">
        <f t="shared" si="287"/>
        <v>0</v>
      </c>
    </row>
    <row r="2293" spans="1:21" x14ac:dyDescent="0.25">
      <c r="A2293" s="118">
        <v>952</v>
      </c>
      <c r="B2293" s="118">
        <v>1133502</v>
      </c>
      <c r="C2293" s="118" t="s">
        <v>1143</v>
      </c>
      <c r="D2293" s="119">
        <f>VLOOKUP(B2293,'Maestro clientes'!A:C,3,0)</f>
        <v>39784</v>
      </c>
      <c r="E2293" s="119">
        <v>0</v>
      </c>
      <c r="F2293" s="119">
        <v>6</v>
      </c>
      <c r="G2293" s="119">
        <v>0</v>
      </c>
      <c r="H2293" s="119">
        <v>0</v>
      </c>
      <c r="I2293" s="119">
        <v>0</v>
      </c>
      <c r="J2293" s="119">
        <v>0</v>
      </c>
      <c r="K2293" s="119">
        <v>0</v>
      </c>
      <c r="L2293" s="119">
        <v>0</v>
      </c>
      <c r="M2293" s="119">
        <v>0</v>
      </c>
      <c r="N2293" s="39">
        <f t="shared" si="280"/>
        <v>0</v>
      </c>
      <c r="O2293" s="39">
        <f t="shared" si="281"/>
        <v>0</v>
      </c>
      <c r="P2293" s="39">
        <f t="shared" si="282"/>
        <v>0</v>
      </c>
      <c r="Q2293">
        <f t="shared" si="283"/>
        <v>0</v>
      </c>
      <c r="R2293">
        <f t="shared" si="284"/>
        <v>0</v>
      </c>
      <c r="S2293">
        <f t="shared" si="285"/>
        <v>0</v>
      </c>
      <c r="T2293">
        <f t="shared" si="286"/>
        <v>0</v>
      </c>
      <c r="U2293">
        <f t="shared" si="287"/>
        <v>0</v>
      </c>
    </row>
    <row r="2294" spans="1:21" x14ac:dyDescent="0.25">
      <c r="A2294" s="118">
        <v>952</v>
      </c>
      <c r="B2294" s="118">
        <v>1067415</v>
      </c>
      <c r="C2294" s="118" t="s">
        <v>3055</v>
      </c>
      <c r="D2294" s="119">
        <f>VLOOKUP(B2294,'Maestro clientes'!A:C,3,0)</f>
        <v>63131</v>
      </c>
      <c r="E2294" s="119">
        <v>2</v>
      </c>
      <c r="F2294" s="119">
        <v>0</v>
      </c>
      <c r="G2294" s="119">
        <v>0</v>
      </c>
      <c r="H2294" s="119">
        <v>0</v>
      </c>
      <c r="I2294" s="119">
        <v>0</v>
      </c>
      <c r="J2294" s="119">
        <v>0</v>
      </c>
      <c r="K2294" s="119">
        <v>0</v>
      </c>
      <c r="L2294" s="119">
        <v>0</v>
      </c>
      <c r="M2294" s="119">
        <v>0</v>
      </c>
      <c r="N2294" s="39">
        <f t="shared" si="280"/>
        <v>0</v>
      </c>
      <c r="O2294" s="39">
        <f t="shared" si="281"/>
        <v>0</v>
      </c>
      <c r="P2294" s="39">
        <f t="shared" si="282"/>
        <v>0</v>
      </c>
      <c r="Q2294">
        <f t="shared" si="283"/>
        <v>0</v>
      </c>
      <c r="R2294">
        <f t="shared" si="284"/>
        <v>0</v>
      </c>
      <c r="S2294">
        <f t="shared" si="285"/>
        <v>0</v>
      </c>
      <c r="T2294">
        <f t="shared" si="286"/>
        <v>0</v>
      </c>
      <c r="U2294">
        <f t="shared" si="287"/>
        <v>0</v>
      </c>
    </row>
    <row r="2295" spans="1:21" x14ac:dyDescent="0.25">
      <c r="A2295" s="118">
        <v>952</v>
      </c>
      <c r="B2295" s="118">
        <v>1068263</v>
      </c>
      <c r="C2295" s="118" t="s">
        <v>3242</v>
      </c>
      <c r="D2295" s="119">
        <f>VLOOKUP(B2295,'Maestro clientes'!A:C,3,0)</f>
        <v>69192</v>
      </c>
      <c r="E2295" s="119">
        <v>0</v>
      </c>
      <c r="F2295" s="119">
        <v>12</v>
      </c>
      <c r="G2295" s="119">
        <v>0</v>
      </c>
      <c r="H2295" s="119">
        <v>0</v>
      </c>
      <c r="I2295" s="119">
        <v>0</v>
      </c>
      <c r="J2295" s="119">
        <v>0</v>
      </c>
      <c r="K2295" s="119">
        <v>6</v>
      </c>
      <c r="L2295" s="119">
        <v>0</v>
      </c>
      <c r="M2295" s="119">
        <v>2</v>
      </c>
      <c r="N2295" s="39">
        <f t="shared" si="280"/>
        <v>0</v>
      </c>
      <c r="O2295" s="39">
        <f t="shared" si="281"/>
        <v>0</v>
      </c>
      <c r="P2295" s="39">
        <f t="shared" si="282"/>
        <v>0</v>
      </c>
      <c r="Q2295">
        <f t="shared" si="283"/>
        <v>0</v>
      </c>
      <c r="R2295">
        <f t="shared" si="284"/>
        <v>0</v>
      </c>
      <c r="S2295">
        <f t="shared" si="285"/>
        <v>0</v>
      </c>
      <c r="T2295">
        <f t="shared" si="286"/>
        <v>0</v>
      </c>
      <c r="U2295">
        <f t="shared" si="287"/>
        <v>0</v>
      </c>
    </row>
    <row r="2296" spans="1:21" x14ac:dyDescent="0.25">
      <c r="A2296" s="118">
        <v>952</v>
      </c>
      <c r="B2296" s="118">
        <v>1070120</v>
      </c>
      <c r="C2296" s="118" t="s">
        <v>3243</v>
      </c>
      <c r="D2296" s="119">
        <f>VLOOKUP(B2296,'Maestro clientes'!A:C,3,0)</f>
        <v>78269</v>
      </c>
      <c r="E2296" s="119">
        <v>0</v>
      </c>
      <c r="F2296" s="119">
        <v>0</v>
      </c>
      <c r="G2296" s="119">
        <v>0</v>
      </c>
      <c r="H2296" s="119">
        <v>0</v>
      </c>
      <c r="I2296" s="119">
        <v>0</v>
      </c>
      <c r="J2296" s="119">
        <v>0</v>
      </c>
      <c r="K2296" s="119">
        <v>6</v>
      </c>
      <c r="L2296" s="119">
        <v>0</v>
      </c>
      <c r="M2296" s="119">
        <v>0</v>
      </c>
      <c r="N2296" s="39">
        <f t="shared" si="280"/>
        <v>0</v>
      </c>
      <c r="O2296" s="39">
        <f t="shared" si="281"/>
        <v>0</v>
      </c>
      <c r="P2296" s="39">
        <f t="shared" si="282"/>
        <v>0</v>
      </c>
      <c r="Q2296">
        <f t="shared" si="283"/>
        <v>0</v>
      </c>
      <c r="R2296">
        <f t="shared" si="284"/>
        <v>0</v>
      </c>
      <c r="S2296">
        <f t="shared" si="285"/>
        <v>0</v>
      </c>
      <c r="T2296">
        <f t="shared" si="286"/>
        <v>0</v>
      </c>
      <c r="U2296">
        <f t="shared" si="287"/>
        <v>0</v>
      </c>
    </row>
    <row r="2297" spans="1:21" x14ac:dyDescent="0.25">
      <c r="A2297" s="118">
        <v>952</v>
      </c>
      <c r="B2297" s="118">
        <v>1096394</v>
      </c>
      <c r="C2297" s="118" t="s">
        <v>3244</v>
      </c>
      <c r="D2297" s="119">
        <f>VLOOKUP(B2297,'Maestro clientes'!A:C,3,0)</f>
        <v>6275</v>
      </c>
      <c r="E2297" s="119">
        <v>0</v>
      </c>
      <c r="F2297" s="119">
        <v>0</v>
      </c>
      <c r="G2297" s="119">
        <v>0</v>
      </c>
      <c r="H2297" s="119">
        <v>0</v>
      </c>
      <c r="I2297" s="119">
        <v>0</v>
      </c>
      <c r="J2297" s="119">
        <v>0</v>
      </c>
      <c r="K2297" s="119">
        <v>0</v>
      </c>
      <c r="L2297" s="119">
        <v>6</v>
      </c>
      <c r="M2297" s="119">
        <v>0</v>
      </c>
      <c r="N2297" s="39">
        <f t="shared" si="280"/>
        <v>0</v>
      </c>
      <c r="O2297" s="39">
        <f t="shared" si="281"/>
        <v>0</v>
      </c>
      <c r="P2297" s="39">
        <f t="shared" si="282"/>
        <v>0</v>
      </c>
      <c r="Q2297">
        <f t="shared" si="283"/>
        <v>0</v>
      </c>
      <c r="R2297">
        <f t="shared" si="284"/>
        <v>0</v>
      </c>
      <c r="S2297">
        <f t="shared" si="285"/>
        <v>0</v>
      </c>
      <c r="T2297">
        <f t="shared" si="286"/>
        <v>0</v>
      </c>
      <c r="U2297">
        <f t="shared" si="287"/>
        <v>0</v>
      </c>
    </row>
    <row r="2298" spans="1:21" x14ac:dyDescent="0.25">
      <c r="A2298" s="118">
        <v>953</v>
      </c>
      <c r="B2298" s="118">
        <v>1060400</v>
      </c>
      <c r="C2298" s="118" t="s">
        <v>1709</v>
      </c>
      <c r="D2298" s="119">
        <f>VLOOKUP(B2298,'Maestro clientes'!A:C,3,0)</f>
        <v>10743</v>
      </c>
      <c r="E2298" s="119">
        <v>0</v>
      </c>
      <c r="F2298" s="119">
        <v>60</v>
      </c>
      <c r="G2298" s="119">
        <v>0</v>
      </c>
      <c r="H2298" s="119">
        <v>0</v>
      </c>
      <c r="I2298" s="119">
        <v>0</v>
      </c>
      <c r="J2298" s="119">
        <v>0</v>
      </c>
      <c r="K2298" s="119">
        <v>0</v>
      </c>
      <c r="L2298" s="119">
        <v>0</v>
      </c>
      <c r="M2298" s="119">
        <v>0</v>
      </c>
      <c r="N2298" s="39">
        <f t="shared" si="280"/>
        <v>0</v>
      </c>
      <c r="O2298" s="39">
        <f t="shared" si="281"/>
        <v>1</v>
      </c>
      <c r="P2298" s="39">
        <f t="shared" si="282"/>
        <v>0</v>
      </c>
      <c r="Q2298">
        <f t="shared" si="283"/>
        <v>0</v>
      </c>
      <c r="R2298">
        <f t="shared" si="284"/>
        <v>0</v>
      </c>
      <c r="S2298">
        <f t="shared" si="285"/>
        <v>0</v>
      </c>
      <c r="T2298">
        <f t="shared" si="286"/>
        <v>0</v>
      </c>
      <c r="U2298">
        <f t="shared" si="287"/>
        <v>0</v>
      </c>
    </row>
    <row r="2299" spans="1:21" x14ac:dyDescent="0.25">
      <c r="A2299" s="118">
        <v>953</v>
      </c>
      <c r="B2299" s="118">
        <v>1069441</v>
      </c>
      <c r="C2299" s="118" t="s">
        <v>1710</v>
      </c>
      <c r="D2299" s="119">
        <f>VLOOKUP(B2299,'Maestro clientes'!A:C,3,0)</f>
        <v>7565</v>
      </c>
      <c r="E2299" s="119">
        <v>0</v>
      </c>
      <c r="F2299" s="119">
        <v>24</v>
      </c>
      <c r="G2299" s="119">
        <v>0</v>
      </c>
      <c r="H2299" s="119">
        <v>0</v>
      </c>
      <c r="I2299" s="119">
        <v>0</v>
      </c>
      <c r="J2299" s="119">
        <v>0</v>
      </c>
      <c r="K2299" s="119">
        <v>0</v>
      </c>
      <c r="L2299" s="119">
        <v>0</v>
      </c>
      <c r="M2299" s="119">
        <v>0</v>
      </c>
      <c r="N2299" s="39">
        <f t="shared" si="280"/>
        <v>0</v>
      </c>
      <c r="O2299" s="39">
        <f t="shared" si="281"/>
        <v>1</v>
      </c>
      <c r="P2299" s="39">
        <f t="shared" si="282"/>
        <v>0</v>
      </c>
      <c r="Q2299">
        <f t="shared" si="283"/>
        <v>0</v>
      </c>
      <c r="R2299">
        <f t="shared" si="284"/>
        <v>0</v>
      </c>
      <c r="S2299">
        <f t="shared" si="285"/>
        <v>0</v>
      </c>
      <c r="T2299">
        <f t="shared" si="286"/>
        <v>0</v>
      </c>
      <c r="U2299">
        <f t="shared" si="287"/>
        <v>0</v>
      </c>
    </row>
    <row r="2300" spans="1:21" x14ac:dyDescent="0.25">
      <c r="A2300" s="118">
        <v>953</v>
      </c>
      <c r="B2300" s="118">
        <v>1106249</v>
      </c>
      <c r="C2300" s="118" t="s">
        <v>1088</v>
      </c>
      <c r="D2300" s="119">
        <f>VLOOKUP(B2300,'Maestro clientes'!A:C,3,0)</f>
        <v>25834</v>
      </c>
      <c r="E2300" s="119">
        <v>0</v>
      </c>
      <c r="F2300" s="119">
        <v>24</v>
      </c>
      <c r="G2300" s="119">
        <v>0</v>
      </c>
      <c r="H2300" s="119">
        <v>0</v>
      </c>
      <c r="I2300" s="119">
        <v>0</v>
      </c>
      <c r="J2300" s="119">
        <v>0</v>
      </c>
      <c r="K2300" s="119">
        <v>0</v>
      </c>
      <c r="L2300" s="119">
        <v>0</v>
      </c>
      <c r="M2300" s="119">
        <v>36</v>
      </c>
      <c r="N2300" s="39">
        <f t="shared" si="280"/>
        <v>0</v>
      </c>
      <c r="O2300" s="39">
        <f t="shared" si="281"/>
        <v>1</v>
      </c>
      <c r="P2300" s="39">
        <f t="shared" si="282"/>
        <v>0</v>
      </c>
      <c r="Q2300">
        <f t="shared" si="283"/>
        <v>0</v>
      </c>
      <c r="R2300">
        <f t="shared" si="284"/>
        <v>0</v>
      </c>
      <c r="S2300">
        <f t="shared" si="285"/>
        <v>0</v>
      </c>
      <c r="T2300">
        <f t="shared" si="286"/>
        <v>0</v>
      </c>
      <c r="U2300">
        <f t="shared" si="287"/>
        <v>1</v>
      </c>
    </row>
    <row r="2301" spans="1:21" x14ac:dyDescent="0.25">
      <c r="A2301" s="118">
        <v>953</v>
      </c>
      <c r="B2301" s="118">
        <v>1156039</v>
      </c>
      <c r="C2301" s="118" t="s">
        <v>1089</v>
      </c>
      <c r="D2301" s="119">
        <f>VLOOKUP(B2301,'Maestro clientes'!A:C,3,0)</f>
        <v>41806</v>
      </c>
      <c r="E2301" s="119">
        <v>0</v>
      </c>
      <c r="F2301" s="119">
        <v>84</v>
      </c>
      <c r="G2301" s="119">
        <v>0</v>
      </c>
      <c r="H2301" s="119">
        <v>0</v>
      </c>
      <c r="I2301" s="119">
        <v>0</v>
      </c>
      <c r="J2301" s="119">
        <v>0</v>
      </c>
      <c r="K2301" s="119">
        <v>0</v>
      </c>
      <c r="L2301" s="119">
        <v>0</v>
      </c>
      <c r="M2301" s="119">
        <v>0</v>
      </c>
      <c r="N2301" s="39">
        <f t="shared" si="280"/>
        <v>0</v>
      </c>
      <c r="O2301" s="39">
        <f t="shared" si="281"/>
        <v>1</v>
      </c>
      <c r="P2301" s="39">
        <f t="shared" si="282"/>
        <v>0</v>
      </c>
      <c r="Q2301">
        <f t="shared" si="283"/>
        <v>0</v>
      </c>
      <c r="R2301">
        <f t="shared" si="284"/>
        <v>0</v>
      </c>
      <c r="S2301">
        <f t="shared" si="285"/>
        <v>0</v>
      </c>
      <c r="T2301">
        <f t="shared" si="286"/>
        <v>0</v>
      </c>
      <c r="U2301">
        <f t="shared" si="287"/>
        <v>0</v>
      </c>
    </row>
    <row r="2302" spans="1:21" x14ac:dyDescent="0.25">
      <c r="A2302" s="118">
        <v>955</v>
      </c>
      <c r="B2302" s="118">
        <v>1063372</v>
      </c>
      <c r="C2302" s="118" t="s">
        <v>2162</v>
      </c>
      <c r="D2302" s="119">
        <f>VLOOKUP(B2302,'Maestro clientes'!A:C,3,0)</f>
        <v>14913</v>
      </c>
      <c r="E2302" s="119">
        <v>0</v>
      </c>
      <c r="F2302" s="119">
        <v>0</v>
      </c>
      <c r="G2302" s="119">
        <v>0</v>
      </c>
      <c r="H2302" s="119">
        <v>0</v>
      </c>
      <c r="I2302" s="119">
        <v>0</v>
      </c>
      <c r="J2302" s="119">
        <v>0</v>
      </c>
      <c r="K2302" s="119">
        <v>0</v>
      </c>
      <c r="L2302" s="119">
        <v>0</v>
      </c>
      <c r="M2302" s="119">
        <v>4</v>
      </c>
      <c r="N2302" s="39">
        <f t="shared" si="280"/>
        <v>0</v>
      </c>
      <c r="O2302" s="39">
        <f t="shared" si="281"/>
        <v>0</v>
      </c>
      <c r="P2302" s="39">
        <f t="shared" si="282"/>
        <v>0</v>
      </c>
      <c r="Q2302">
        <f t="shared" si="283"/>
        <v>0</v>
      </c>
      <c r="R2302">
        <f t="shared" si="284"/>
        <v>0</v>
      </c>
      <c r="S2302">
        <f t="shared" si="285"/>
        <v>0</v>
      </c>
      <c r="T2302">
        <f t="shared" si="286"/>
        <v>0</v>
      </c>
      <c r="U2302">
        <f t="shared" si="287"/>
        <v>0</v>
      </c>
    </row>
    <row r="2303" spans="1:21" x14ac:dyDescent="0.25">
      <c r="A2303" s="118">
        <v>955</v>
      </c>
      <c r="B2303" s="118">
        <v>1065235</v>
      </c>
      <c r="C2303" s="118" t="s">
        <v>1206</v>
      </c>
      <c r="D2303" s="119">
        <f>VLOOKUP(B2303,'Maestro clientes'!A:C,3,0)</f>
        <v>30335</v>
      </c>
      <c r="E2303" s="119">
        <v>0</v>
      </c>
      <c r="F2303" s="119">
        <v>0</v>
      </c>
      <c r="G2303" s="119">
        <v>0</v>
      </c>
      <c r="H2303" s="119">
        <v>24</v>
      </c>
      <c r="I2303" s="119">
        <v>0</v>
      </c>
      <c r="J2303" s="119">
        <v>0</v>
      </c>
      <c r="K2303" s="119">
        <v>0</v>
      </c>
      <c r="L2303" s="119">
        <v>0</v>
      </c>
      <c r="M2303" s="119">
        <v>0</v>
      </c>
      <c r="N2303" s="39">
        <f t="shared" ref="N2303:N2332" si="288">IF(E2303&gt;=18,1,0)</f>
        <v>0</v>
      </c>
      <c r="O2303" s="39">
        <f t="shared" ref="O2303:O2332" si="289">IF(F2303&gt;=24,1,0)</f>
        <v>0</v>
      </c>
      <c r="P2303" s="39">
        <f t="shared" ref="P2303:P2332" si="290">IF(G2303&gt;=18,1,0)</f>
        <v>0</v>
      </c>
      <c r="Q2303">
        <f t="shared" ref="Q2303:Q2332" si="291">IF(AND(H2303&gt;=12,I2303&gt;=6),1,0)</f>
        <v>0</v>
      </c>
      <c r="R2303">
        <f t="shared" ref="R2303:R2332" si="292">IF(J2303&gt;=24,1,0)</f>
        <v>0</v>
      </c>
      <c r="S2303">
        <f t="shared" ref="S2303:S2332" si="293">IF(K2303&gt;=24,1,0)</f>
        <v>0</v>
      </c>
      <c r="T2303">
        <f t="shared" ref="T2303:T2332" si="294">IF(L2303&gt;=48,1,0)</f>
        <v>0</v>
      </c>
      <c r="U2303">
        <f t="shared" ref="U2303:U2332" si="295">IF(M2303&gt;=12,1,0)</f>
        <v>0</v>
      </c>
    </row>
    <row r="2304" spans="1:21" x14ac:dyDescent="0.25">
      <c r="A2304" s="118">
        <v>955</v>
      </c>
      <c r="B2304" s="118">
        <v>1066030</v>
      </c>
      <c r="C2304" s="118" t="s">
        <v>1207</v>
      </c>
      <c r="D2304" s="119">
        <f>VLOOKUP(B2304,'Maestro clientes'!A:C,3,0)</f>
        <v>46876</v>
      </c>
      <c r="E2304" s="119">
        <v>0</v>
      </c>
      <c r="F2304" s="119">
        <v>0</v>
      </c>
      <c r="G2304" s="119">
        <v>0</v>
      </c>
      <c r="H2304" s="119">
        <v>0</v>
      </c>
      <c r="I2304" s="119">
        <v>0</v>
      </c>
      <c r="J2304" s="119">
        <v>0</v>
      </c>
      <c r="K2304" s="119">
        <v>5</v>
      </c>
      <c r="L2304" s="119">
        <v>0</v>
      </c>
      <c r="M2304" s="119">
        <v>0</v>
      </c>
      <c r="N2304" s="39">
        <f t="shared" si="288"/>
        <v>0</v>
      </c>
      <c r="O2304" s="39">
        <f t="shared" si="289"/>
        <v>0</v>
      </c>
      <c r="P2304" s="39">
        <f t="shared" si="290"/>
        <v>0</v>
      </c>
      <c r="Q2304">
        <f t="shared" si="291"/>
        <v>0</v>
      </c>
      <c r="R2304">
        <f t="shared" si="292"/>
        <v>0</v>
      </c>
      <c r="S2304">
        <f t="shared" si="293"/>
        <v>0</v>
      </c>
      <c r="T2304">
        <f t="shared" si="294"/>
        <v>0</v>
      </c>
      <c r="U2304">
        <f t="shared" si="295"/>
        <v>0</v>
      </c>
    </row>
    <row r="2305" spans="1:21" x14ac:dyDescent="0.25">
      <c r="A2305" s="118">
        <v>955</v>
      </c>
      <c r="B2305" s="118">
        <v>1067276</v>
      </c>
      <c r="C2305" s="118" t="s">
        <v>995</v>
      </c>
      <c r="D2305" s="119">
        <f>VLOOKUP(B2305,'Maestro clientes'!A:C,3,0)</f>
        <v>6190</v>
      </c>
      <c r="E2305" s="119">
        <v>9</v>
      </c>
      <c r="F2305" s="119">
        <v>0</v>
      </c>
      <c r="G2305" s="119">
        <v>0</v>
      </c>
      <c r="H2305" s="119">
        <v>0</v>
      </c>
      <c r="I2305" s="119">
        <v>0</v>
      </c>
      <c r="J2305" s="119">
        <v>0</v>
      </c>
      <c r="K2305" s="119">
        <v>6</v>
      </c>
      <c r="L2305" s="119">
        <v>0</v>
      </c>
      <c r="M2305" s="119">
        <v>0</v>
      </c>
      <c r="N2305" s="39">
        <f t="shared" si="288"/>
        <v>0</v>
      </c>
      <c r="O2305" s="39">
        <f t="shared" si="289"/>
        <v>0</v>
      </c>
      <c r="P2305" s="39">
        <f t="shared" si="290"/>
        <v>0</v>
      </c>
      <c r="Q2305">
        <f t="shared" si="291"/>
        <v>0</v>
      </c>
      <c r="R2305">
        <f t="shared" si="292"/>
        <v>0</v>
      </c>
      <c r="S2305">
        <f t="shared" si="293"/>
        <v>0</v>
      </c>
      <c r="T2305">
        <f t="shared" si="294"/>
        <v>0</v>
      </c>
      <c r="U2305">
        <f t="shared" si="295"/>
        <v>0</v>
      </c>
    </row>
    <row r="2306" spans="1:21" x14ac:dyDescent="0.25">
      <c r="A2306" s="118">
        <v>955</v>
      </c>
      <c r="B2306" s="118">
        <v>1083263</v>
      </c>
      <c r="C2306" s="118" t="s">
        <v>2682</v>
      </c>
      <c r="D2306" s="119">
        <f>VLOOKUP(B2306,'Maestro clientes'!A:C,3,0)</f>
        <v>20912</v>
      </c>
      <c r="E2306" s="119">
        <v>0</v>
      </c>
      <c r="F2306" s="119">
        <v>0</v>
      </c>
      <c r="G2306" s="119">
        <v>20</v>
      </c>
      <c r="H2306" s="119">
        <v>0</v>
      </c>
      <c r="I2306" s="119">
        <v>0</v>
      </c>
      <c r="J2306" s="119">
        <v>0</v>
      </c>
      <c r="K2306" s="119">
        <v>0</v>
      </c>
      <c r="L2306" s="119">
        <v>0</v>
      </c>
      <c r="M2306" s="119">
        <v>5</v>
      </c>
      <c r="N2306" s="39">
        <f t="shared" si="288"/>
        <v>0</v>
      </c>
      <c r="O2306" s="39">
        <f t="shared" si="289"/>
        <v>0</v>
      </c>
      <c r="P2306" s="39">
        <f t="shared" si="290"/>
        <v>1</v>
      </c>
      <c r="Q2306">
        <f t="shared" si="291"/>
        <v>0</v>
      </c>
      <c r="R2306">
        <f t="shared" si="292"/>
        <v>0</v>
      </c>
      <c r="S2306">
        <f t="shared" si="293"/>
        <v>0</v>
      </c>
      <c r="T2306">
        <f t="shared" si="294"/>
        <v>0</v>
      </c>
      <c r="U2306">
        <f t="shared" si="295"/>
        <v>0</v>
      </c>
    </row>
    <row r="2307" spans="1:21" x14ac:dyDescent="0.25">
      <c r="A2307" s="118">
        <v>955</v>
      </c>
      <c r="B2307" s="118">
        <v>1104592</v>
      </c>
      <c r="C2307" s="118" t="s">
        <v>2683</v>
      </c>
      <c r="D2307" s="119">
        <f>VLOOKUP(B2307,'Maestro clientes'!A:C,3,0)</f>
        <v>23848</v>
      </c>
      <c r="E2307" s="119">
        <v>99</v>
      </c>
      <c r="F2307" s="119">
        <v>0</v>
      </c>
      <c r="G2307" s="119">
        <v>0</v>
      </c>
      <c r="H2307" s="119">
        <v>0</v>
      </c>
      <c r="I2307" s="119">
        <v>0</v>
      </c>
      <c r="J2307" s="119">
        <v>0</v>
      </c>
      <c r="K2307" s="119">
        <v>0</v>
      </c>
      <c r="L2307" s="119">
        <v>0</v>
      </c>
      <c r="M2307" s="119">
        <v>0</v>
      </c>
      <c r="N2307" s="39">
        <f t="shared" si="288"/>
        <v>1</v>
      </c>
      <c r="O2307" s="39">
        <f t="shared" si="289"/>
        <v>0</v>
      </c>
      <c r="P2307" s="39">
        <f t="shared" si="290"/>
        <v>0</v>
      </c>
      <c r="Q2307">
        <f t="shared" si="291"/>
        <v>0</v>
      </c>
      <c r="R2307">
        <f t="shared" si="292"/>
        <v>0</v>
      </c>
      <c r="S2307">
        <f t="shared" si="293"/>
        <v>0</v>
      </c>
      <c r="T2307">
        <f t="shared" si="294"/>
        <v>0</v>
      </c>
      <c r="U2307">
        <f t="shared" si="295"/>
        <v>0</v>
      </c>
    </row>
    <row r="2308" spans="1:21" x14ac:dyDescent="0.25">
      <c r="A2308" s="118">
        <v>955</v>
      </c>
      <c r="B2308" s="118">
        <v>1106961</v>
      </c>
      <c r="C2308" s="118" t="s">
        <v>2684</v>
      </c>
      <c r="D2308" s="119">
        <f>VLOOKUP(B2308,'Maestro clientes'!A:C,3,0)</f>
        <v>26717</v>
      </c>
      <c r="E2308" s="119">
        <v>0</v>
      </c>
      <c r="F2308" s="119">
        <v>0</v>
      </c>
      <c r="G2308" s="119">
        <v>0</v>
      </c>
      <c r="H2308" s="119">
        <v>0</v>
      </c>
      <c r="I2308" s="119">
        <v>0</v>
      </c>
      <c r="J2308" s="119">
        <v>0</v>
      </c>
      <c r="K2308" s="119">
        <v>6</v>
      </c>
      <c r="L2308" s="119">
        <v>0</v>
      </c>
      <c r="M2308" s="119">
        <v>0</v>
      </c>
      <c r="N2308" s="39">
        <f t="shared" si="288"/>
        <v>0</v>
      </c>
      <c r="O2308" s="39">
        <f t="shared" si="289"/>
        <v>0</v>
      </c>
      <c r="P2308" s="39">
        <f t="shared" si="290"/>
        <v>0</v>
      </c>
      <c r="Q2308">
        <f t="shared" si="291"/>
        <v>0</v>
      </c>
      <c r="R2308">
        <f t="shared" si="292"/>
        <v>0</v>
      </c>
      <c r="S2308">
        <f t="shared" si="293"/>
        <v>0</v>
      </c>
      <c r="T2308">
        <f t="shared" si="294"/>
        <v>0</v>
      </c>
      <c r="U2308">
        <f t="shared" si="295"/>
        <v>0</v>
      </c>
    </row>
    <row r="2309" spans="1:21" x14ac:dyDescent="0.25">
      <c r="A2309" s="118">
        <v>955</v>
      </c>
      <c r="B2309" s="118">
        <v>1111183</v>
      </c>
      <c r="C2309" s="118" t="s">
        <v>1208</v>
      </c>
      <c r="D2309" s="119">
        <f>VLOOKUP(B2309,'Maestro clientes'!A:C,3,0)</f>
        <v>28909</v>
      </c>
      <c r="E2309" s="119">
        <v>0</v>
      </c>
      <c r="F2309" s="119">
        <v>0</v>
      </c>
      <c r="G2309" s="119">
        <v>0</v>
      </c>
      <c r="H2309" s="119">
        <v>0</v>
      </c>
      <c r="I2309" s="119">
        <v>0</v>
      </c>
      <c r="J2309" s="119">
        <v>0</v>
      </c>
      <c r="K2309" s="119">
        <v>0</v>
      </c>
      <c r="L2309" s="119">
        <v>6</v>
      </c>
      <c r="M2309" s="119">
        <v>0</v>
      </c>
      <c r="N2309" s="39">
        <f t="shared" si="288"/>
        <v>0</v>
      </c>
      <c r="O2309" s="39">
        <f t="shared" si="289"/>
        <v>0</v>
      </c>
      <c r="P2309" s="39">
        <f t="shared" si="290"/>
        <v>0</v>
      </c>
      <c r="Q2309">
        <f t="shared" si="291"/>
        <v>0</v>
      </c>
      <c r="R2309">
        <f t="shared" si="292"/>
        <v>0</v>
      </c>
      <c r="S2309">
        <f t="shared" si="293"/>
        <v>0</v>
      </c>
      <c r="T2309">
        <f t="shared" si="294"/>
        <v>0</v>
      </c>
      <c r="U2309">
        <f t="shared" si="295"/>
        <v>0</v>
      </c>
    </row>
    <row r="2310" spans="1:21" x14ac:dyDescent="0.25">
      <c r="A2310" s="118">
        <v>955</v>
      </c>
      <c r="B2310" s="118">
        <v>1113528</v>
      </c>
      <c r="C2310" s="118" t="s">
        <v>1711</v>
      </c>
      <c r="D2310" s="119">
        <f>VLOOKUP(B2310,'Maestro clientes'!A:C,3,0)</f>
        <v>30318</v>
      </c>
      <c r="E2310" s="119">
        <v>9</v>
      </c>
      <c r="F2310" s="119">
        <v>0</v>
      </c>
      <c r="G2310" s="119">
        <v>0</v>
      </c>
      <c r="H2310" s="119">
        <v>0</v>
      </c>
      <c r="I2310" s="119">
        <v>0</v>
      </c>
      <c r="J2310" s="119">
        <v>0</v>
      </c>
      <c r="K2310" s="119">
        <v>0</v>
      </c>
      <c r="L2310" s="119">
        <v>0</v>
      </c>
      <c r="M2310" s="119">
        <v>0</v>
      </c>
      <c r="N2310" s="39">
        <f t="shared" si="288"/>
        <v>0</v>
      </c>
      <c r="O2310" s="39">
        <f t="shared" si="289"/>
        <v>0</v>
      </c>
      <c r="P2310" s="39">
        <f t="shared" si="290"/>
        <v>0</v>
      </c>
      <c r="Q2310">
        <f t="shared" si="291"/>
        <v>0</v>
      </c>
      <c r="R2310">
        <f t="shared" si="292"/>
        <v>0</v>
      </c>
      <c r="S2310">
        <f t="shared" si="293"/>
        <v>0</v>
      </c>
      <c r="T2310">
        <f t="shared" si="294"/>
        <v>0</v>
      </c>
      <c r="U2310">
        <f t="shared" si="295"/>
        <v>0</v>
      </c>
    </row>
    <row r="2311" spans="1:21" x14ac:dyDescent="0.25">
      <c r="A2311" s="118">
        <v>955</v>
      </c>
      <c r="B2311" s="118">
        <v>1115619</v>
      </c>
      <c r="C2311" s="118" t="s">
        <v>2685</v>
      </c>
      <c r="D2311" s="119">
        <f>VLOOKUP(B2311,'Maestro clientes'!A:C,3,0)</f>
        <v>31362</v>
      </c>
      <c r="E2311" s="119">
        <v>17</v>
      </c>
      <c r="F2311" s="119">
        <v>0</v>
      </c>
      <c r="G2311" s="119">
        <v>0</v>
      </c>
      <c r="H2311" s="119">
        <v>0</v>
      </c>
      <c r="I2311" s="119">
        <v>0</v>
      </c>
      <c r="J2311" s="119">
        <v>0</v>
      </c>
      <c r="K2311" s="119">
        <v>6</v>
      </c>
      <c r="L2311" s="119">
        <v>0</v>
      </c>
      <c r="M2311" s="119">
        <v>0</v>
      </c>
      <c r="N2311" s="39">
        <f t="shared" si="288"/>
        <v>0</v>
      </c>
      <c r="O2311" s="39">
        <f t="shared" si="289"/>
        <v>0</v>
      </c>
      <c r="P2311" s="39">
        <f t="shared" si="290"/>
        <v>0</v>
      </c>
      <c r="Q2311">
        <f t="shared" si="291"/>
        <v>0</v>
      </c>
      <c r="R2311">
        <f t="shared" si="292"/>
        <v>0</v>
      </c>
      <c r="S2311">
        <f t="shared" si="293"/>
        <v>0</v>
      </c>
      <c r="T2311">
        <f t="shared" si="294"/>
        <v>0</v>
      </c>
      <c r="U2311">
        <f t="shared" si="295"/>
        <v>0</v>
      </c>
    </row>
    <row r="2312" spans="1:21" x14ac:dyDescent="0.25">
      <c r="A2312" s="118">
        <v>955</v>
      </c>
      <c r="B2312" s="118">
        <v>1118484</v>
      </c>
      <c r="C2312" s="118" t="s">
        <v>1209</v>
      </c>
      <c r="D2312" s="119">
        <f>VLOOKUP(B2312,'Maestro clientes'!A:C,3,0)</f>
        <v>32907</v>
      </c>
      <c r="E2312" s="119">
        <v>9</v>
      </c>
      <c r="F2312" s="119">
        <v>0</v>
      </c>
      <c r="G2312" s="119">
        <v>0</v>
      </c>
      <c r="H2312" s="119">
        <v>12</v>
      </c>
      <c r="I2312" s="119">
        <v>0</v>
      </c>
      <c r="J2312" s="119">
        <v>24</v>
      </c>
      <c r="K2312" s="119">
        <v>0</v>
      </c>
      <c r="L2312" s="119">
        <v>10</v>
      </c>
      <c r="M2312" s="119">
        <v>0</v>
      </c>
      <c r="N2312" s="39">
        <f t="shared" si="288"/>
        <v>0</v>
      </c>
      <c r="O2312" s="39">
        <f t="shared" si="289"/>
        <v>0</v>
      </c>
      <c r="P2312" s="39">
        <f t="shared" si="290"/>
        <v>0</v>
      </c>
      <c r="Q2312">
        <f t="shared" si="291"/>
        <v>0</v>
      </c>
      <c r="R2312">
        <f t="shared" si="292"/>
        <v>1</v>
      </c>
      <c r="S2312">
        <f t="shared" si="293"/>
        <v>0</v>
      </c>
      <c r="T2312">
        <f t="shared" si="294"/>
        <v>0</v>
      </c>
      <c r="U2312">
        <f t="shared" si="295"/>
        <v>0</v>
      </c>
    </row>
    <row r="2313" spans="1:21" x14ac:dyDescent="0.25">
      <c r="A2313" s="118">
        <v>955</v>
      </c>
      <c r="B2313" s="118">
        <v>1118931</v>
      </c>
      <c r="C2313" s="118" t="s">
        <v>1210</v>
      </c>
      <c r="D2313" s="119">
        <f>VLOOKUP(B2313,'Maestro clientes'!A:C,3,0)</f>
        <v>33230</v>
      </c>
      <c r="E2313" s="119">
        <v>0</v>
      </c>
      <c r="F2313" s="119">
        <v>0</v>
      </c>
      <c r="G2313" s="119">
        <v>0</v>
      </c>
      <c r="H2313" s="119">
        <v>60</v>
      </c>
      <c r="I2313" s="119">
        <v>0</v>
      </c>
      <c r="J2313" s="119">
        <v>0</v>
      </c>
      <c r="K2313" s="119">
        <v>72</v>
      </c>
      <c r="L2313" s="119">
        <v>0</v>
      </c>
      <c r="M2313" s="119">
        <v>0</v>
      </c>
      <c r="N2313" s="39">
        <f t="shared" si="288"/>
        <v>0</v>
      </c>
      <c r="O2313" s="39">
        <f t="shared" si="289"/>
        <v>0</v>
      </c>
      <c r="P2313" s="39">
        <f t="shared" si="290"/>
        <v>0</v>
      </c>
      <c r="Q2313">
        <f t="shared" si="291"/>
        <v>0</v>
      </c>
      <c r="R2313">
        <f t="shared" si="292"/>
        <v>0</v>
      </c>
      <c r="S2313">
        <f t="shared" si="293"/>
        <v>1</v>
      </c>
      <c r="T2313">
        <f t="shared" si="294"/>
        <v>0</v>
      </c>
      <c r="U2313">
        <f t="shared" si="295"/>
        <v>0</v>
      </c>
    </row>
    <row r="2314" spans="1:21" x14ac:dyDescent="0.25">
      <c r="A2314" s="118">
        <v>955</v>
      </c>
      <c r="B2314" s="118">
        <v>1123340</v>
      </c>
      <c r="C2314" s="118" t="s">
        <v>996</v>
      </c>
      <c r="D2314" s="119">
        <f>VLOOKUP(B2314,'Maestro clientes'!A:C,3,0)</f>
        <v>36684</v>
      </c>
      <c r="E2314" s="119">
        <v>8</v>
      </c>
      <c r="F2314" s="119">
        <v>0</v>
      </c>
      <c r="G2314" s="119">
        <v>26</v>
      </c>
      <c r="H2314" s="119">
        <v>0</v>
      </c>
      <c r="I2314" s="119">
        <v>0</v>
      </c>
      <c r="J2314" s="119">
        <v>0</v>
      </c>
      <c r="K2314" s="119">
        <v>0</v>
      </c>
      <c r="L2314" s="119">
        <v>0</v>
      </c>
      <c r="M2314" s="119">
        <v>0</v>
      </c>
      <c r="N2314" s="39">
        <f t="shared" si="288"/>
        <v>0</v>
      </c>
      <c r="O2314" s="39">
        <f t="shared" si="289"/>
        <v>0</v>
      </c>
      <c r="P2314" s="39">
        <f t="shared" si="290"/>
        <v>1</v>
      </c>
      <c r="Q2314">
        <f t="shared" si="291"/>
        <v>0</v>
      </c>
      <c r="R2314">
        <f t="shared" si="292"/>
        <v>0</v>
      </c>
      <c r="S2314">
        <f t="shared" si="293"/>
        <v>0</v>
      </c>
      <c r="T2314">
        <f t="shared" si="294"/>
        <v>0</v>
      </c>
      <c r="U2314">
        <f t="shared" si="295"/>
        <v>0</v>
      </c>
    </row>
    <row r="2315" spans="1:21" x14ac:dyDescent="0.25">
      <c r="A2315" s="118">
        <v>955</v>
      </c>
      <c r="B2315" s="118">
        <v>1127073</v>
      </c>
      <c r="C2315" s="118" t="s">
        <v>1712</v>
      </c>
      <c r="D2315" s="119">
        <f>VLOOKUP(B2315,'Maestro clientes'!A:C,3,0)</f>
        <v>38118</v>
      </c>
      <c r="E2315" s="119">
        <v>126</v>
      </c>
      <c r="F2315" s="119">
        <v>0</v>
      </c>
      <c r="G2315" s="119">
        <v>0</v>
      </c>
      <c r="H2315" s="119">
        <v>0</v>
      </c>
      <c r="I2315" s="119">
        <v>0</v>
      </c>
      <c r="J2315" s="119">
        <v>0</v>
      </c>
      <c r="K2315" s="119">
        <v>0</v>
      </c>
      <c r="L2315" s="119">
        <v>0</v>
      </c>
      <c r="M2315" s="119">
        <v>0</v>
      </c>
      <c r="N2315" s="39">
        <f t="shared" si="288"/>
        <v>1</v>
      </c>
      <c r="O2315" s="39">
        <f t="shared" si="289"/>
        <v>0</v>
      </c>
      <c r="P2315" s="39">
        <f t="shared" si="290"/>
        <v>0</v>
      </c>
      <c r="Q2315">
        <f t="shared" si="291"/>
        <v>0</v>
      </c>
      <c r="R2315">
        <f t="shared" si="292"/>
        <v>0</v>
      </c>
      <c r="S2315">
        <f t="shared" si="293"/>
        <v>0</v>
      </c>
      <c r="T2315">
        <f t="shared" si="294"/>
        <v>0</v>
      </c>
      <c r="U2315">
        <f t="shared" si="295"/>
        <v>0</v>
      </c>
    </row>
    <row r="2316" spans="1:21" x14ac:dyDescent="0.25">
      <c r="A2316" s="118">
        <v>955</v>
      </c>
      <c r="B2316" s="118">
        <v>1127633</v>
      </c>
      <c r="C2316" s="118" t="s">
        <v>2686</v>
      </c>
      <c r="D2316" s="119">
        <f>VLOOKUP(B2316,'Maestro clientes'!A:C,3,0)</f>
        <v>38352</v>
      </c>
      <c r="E2316" s="119">
        <v>45</v>
      </c>
      <c r="F2316" s="119">
        <v>0</v>
      </c>
      <c r="G2316" s="119">
        <v>0</v>
      </c>
      <c r="H2316" s="119">
        <v>50</v>
      </c>
      <c r="I2316" s="119">
        <v>0</v>
      </c>
      <c r="J2316" s="119">
        <v>360</v>
      </c>
      <c r="K2316" s="119">
        <v>72</v>
      </c>
      <c r="L2316" s="119">
        <v>72</v>
      </c>
      <c r="M2316" s="119">
        <v>0</v>
      </c>
      <c r="N2316" s="39">
        <f t="shared" si="288"/>
        <v>1</v>
      </c>
      <c r="O2316" s="39">
        <f t="shared" si="289"/>
        <v>0</v>
      </c>
      <c r="P2316" s="39">
        <f t="shared" si="290"/>
        <v>0</v>
      </c>
      <c r="Q2316">
        <f t="shared" si="291"/>
        <v>0</v>
      </c>
      <c r="R2316">
        <f t="shared" si="292"/>
        <v>1</v>
      </c>
      <c r="S2316">
        <f t="shared" si="293"/>
        <v>1</v>
      </c>
      <c r="T2316">
        <f t="shared" si="294"/>
        <v>1</v>
      </c>
      <c r="U2316">
        <f t="shared" si="295"/>
        <v>0</v>
      </c>
    </row>
    <row r="2317" spans="1:21" x14ac:dyDescent="0.25">
      <c r="A2317" s="118">
        <v>955</v>
      </c>
      <c r="B2317" s="118">
        <v>1130575</v>
      </c>
      <c r="C2317" s="118" t="s">
        <v>1090</v>
      </c>
      <c r="D2317" s="119">
        <f>VLOOKUP(B2317,'Maestro clientes'!A:C,3,0)</f>
        <v>38785</v>
      </c>
      <c r="E2317" s="119">
        <v>9</v>
      </c>
      <c r="F2317" s="119">
        <v>0</v>
      </c>
      <c r="G2317" s="119">
        <v>0</v>
      </c>
      <c r="H2317" s="119">
        <v>0</v>
      </c>
      <c r="I2317" s="119">
        <v>0</v>
      </c>
      <c r="J2317" s="119">
        <v>0</v>
      </c>
      <c r="K2317" s="119">
        <v>0</v>
      </c>
      <c r="L2317" s="119">
        <v>0</v>
      </c>
      <c r="M2317" s="119">
        <v>0</v>
      </c>
      <c r="N2317" s="39">
        <f t="shared" si="288"/>
        <v>0</v>
      </c>
      <c r="O2317" s="39">
        <f t="shared" si="289"/>
        <v>0</v>
      </c>
      <c r="P2317" s="39">
        <f t="shared" si="290"/>
        <v>0</v>
      </c>
      <c r="Q2317">
        <f t="shared" si="291"/>
        <v>0</v>
      </c>
      <c r="R2317">
        <f t="shared" si="292"/>
        <v>0</v>
      </c>
      <c r="S2317">
        <f t="shared" si="293"/>
        <v>0</v>
      </c>
      <c r="T2317">
        <f t="shared" si="294"/>
        <v>0</v>
      </c>
      <c r="U2317">
        <f t="shared" si="295"/>
        <v>0</v>
      </c>
    </row>
    <row r="2318" spans="1:21" x14ac:dyDescent="0.25">
      <c r="A2318" s="118">
        <v>955</v>
      </c>
      <c r="B2318" s="118">
        <v>1131180</v>
      </c>
      <c r="C2318" s="118" t="s">
        <v>1211</v>
      </c>
      <c r="D2318" s="119">
        <f>VLOOKUP(B2318,'Maestro clientes'!A:C,3,0)</f>
        <v>38930</v>
      </c>
      <c r="E2318" s="119">
        <v>0</v>
      </c>
      <c r="F2318" s="119">
        <v>0</v>
      </c>
      <c r="G2318" s="119">
        <v>0</v>
      </c>
      <c r="H2318" s="119">
        <v>0</v>
      </c>
      <c r="I2318" s="119">
        <v>0</v>
      </c>
      <c r="J2318" s="119">
        <v>0</v>
      </c>
      <c r="K2318" s="119">
        <v>12</v>
      </c>
      <c r="L2318" s="119">
        <v>0</v>
      </c>
      <c r="M2318" s="119">
        <v>0</v>
      </c>
      <c r="N2318" s="39">
        <f t="shared" si="288"/>
        <v>0</v>
      </c>
      <c r="O2318" s="39">
        <f t="shared" si="289"/>
        <v>0</v>
      </c>
      <c r="P2318" s="39">
        <f t="shared" si="290"/>
        <v>0</v>
      </c>
      <c r="Q2318">
        <f t="shared" si="291"/>
        <v>0</v>
      </c>
      <c r="R2318">
        <f t="shared" si="292"/>
        <v>0</v>
      </c>
      <c r="S2318">
        <f t="shared" si="293"/>
        <v>0</v>
      </c>
      <c r="T2318">
        <f t="shared" si="294"/>
        <v>0</v>
      </c>
      <c r="U2318">
        <f t="shared" si="295"/>
        <v>0</v>
      </c>
    </row>
    <row r="2319" spans="1:21" x14ac:dyDescent="0.25">
      <c r="A2319" s="118">
        <v>955</v>
      </c>
      <c r="B2319" s="118">
        <v>1142479</v>
      </c>
      <c r="C2319" s="118" t="s">
        <v>1212</v>
      </c>
      <c r="D2319" s="119">
        <f>VLOOKUP(B2319,'Maestro clientes'!A:C,3,0)</f>
        <v>40797</v>
      </c>
      <c r="E2319" s="119">
        <v>0</v>
      </c>
      <c r="F2319" s="119">
        <v>0</v>
      </c>
      <c r="G2319" s="119">
        <v>0</v>
      </c>
      <c r="H2319" s="119">
        <v>0</v>
      </c>
      <c r="I2319" s="119">
        <v>0</v>
      </c>
      <c r="J2319" s="119">
        <v>0</v>
      </c>
      <c r="K2319" s="119">
        <v>36</v>
      </c>
      <c r="L2319" s="119">
        <v>0</v>
      </c>
      <c r="M2319" s="119">
        <v>0</v>
      </c>
      <c r="N2319" s="39">
        <f t="shared" si="288"/>
        <v>0</v>
      </c>
      <c r="O2319" s="39">
        <f t="shared" si="289"/>
        <v>0</v>
      </c>
      <c r="P2319" s="39">
        <f t="shared" si="290"/>
        <v>0</v>
      </c>
      <c r="Q2319">
        <f t="shared" si="291"/>
        <v>0</v>
      </c>
      <c r="R2319">
        <f t="shared" si="292"/>
        <v>0</v>
      </c>
      <c r="S2319">
        <f t="shared" si="293"/>
        <v>1</v>
      </c>
      <c r="T2319">
        <f t="shared" si="294"/>
        <v>0</v>
      </c>
      <c r="U2319">
        <f t="shared" si="295"/>
        <v>0</v>
      </c>
    </row>
    <row r="2320" spans="1:21" x14ac:dyDescent="0.25">
      <c r="A2320" s="118">
        <v>955</v>
      </c>
      <c r="B2320" s="118">
        <v>1142728</v>
      </c>
      <c r="C2320" s="118" t="s">
        <v>1713</v>
      </c>
      <c r="D2320" s="119">
        <f>VLOOKUP(B2320,'Maestro clientes'!A:C,3,0)</f>
        <v>40923</v>
      </c>
      <c r="E2320" s="119">
        <v>0</v>
      </c>
      <c r="F2320" s="119">
        <v>24</v>
      </c>
      <c r="G2320" s="119">
        <v>0</v>
      </c>
      <c r="H2320" s="119">
        <v>0</v>
      </c>
      <c r="I2320" s="119">
        <v>0</v>
      </c>
      <c r="J2320" s="119">
        <v>0</v>
      </c>
      <c r="K2320" s="119">
        <v>36</v>
      </c>
      <c r="L2320" s="119">
        <v>0</v>
      </c>
      <c r="M2320" s="119">
        <v>0</v>
      </c>
      <c r="N2320" s="39">
        <f t="shared" si="288"/>
        <v>0</v>
      </c>
      <c r="O2320" s="39">
        <f t="shared" si="289"/>
        <v>1</v>
      </c>
      <c r="P2320" s="39">
        <f t="shared" si="290"/>
        <v>0</v>
      </c>
      <c r="Q2320">
        <f t="shared" si="291"/>
        <v>0</v>
      </c>
      <c r="R2320">
        <f t="shared" si="292"/>
        <v>0</v>
      </c>
      <c r="S2320">
        <f t="shared" si="293"/>
        <v>1</v>
      </c>
      <c r="T2320">
        <f t="shared" si="294"/>
        <v>0</v>
      </c>
      <c r="U2320">
        <f t="shared" si="295"/>
        <v>0</v>
      </c>
    </row>
    <row r="2321" spans="1:21" x14ac:dyDescent="0.25">
      <c r="A2321" s="118">
        <v>955</v>
      </c>
      <c r="B2321" s="118">
        <v>1143355</v>
      </c>
      <c r="C2321" s="118" t="s">
        <v>1091</v>
      </c>
      <c r="D2321" s="119">
        <f>VLOOKUP(B2321,'Maestro clientes'!A:C,3,0)</f>
        <v>41179</v>
      </c>
      <c r="E2321" s="119">
        <v>8</v>
      </c>
      <c r="F2321" s="119">
        <v>0</v>
      </c>
      <c r="G2321" s="119">
        <v>24</v>
      </c>
      <c r="H2321" s="119">
        <v>70</v>
      </c>
      <c r="I2321" s="119">
        <v>0</v>
      </c>
      <c r="J2321" s="119">
        <v>0</v>
      </c>
      <c r="K2321" s="119">
        <v>24</v>
      </c>
      <c r="L2321" s="119">
        <v>10</v>
      </c>
      <c r="M2321" s="119">
        <v>0</v>
      </c>
      <c r="N2321" s="39">
        <f t="shared" si="288"/>
        <v>0</v>
      </c>
      <c r="O2321" s="39">
        <f t="shared" si="289"/>
        <v>0</v>
      </c>
      <c r="P2321" s="39">
        <f t="shared" si="290"/>
        <v>1</v>
      </c>
      <c r="Q2321">
        <f t="shared" si="291"/>
        <v>0</v>
      </c>
      <c r="R2321">
        <f t="shared" si="292"/>
        <v>0</v>
      </c>
      <c r="S2321">
        <f t="shared" si="293"/>
        <v>1</v>
      </c>
      <c r="T2321">
        <f t="shared" si="294"/>
        <v>0</v>
      </c>
      <c r="U2321">
        <f t="shared" si="295"/>
        <v>0</v>
      </c>
    </row>
    <row r="2322" spans="1:21" x14ac:dyDescent="0.25">
      <c r="A2322" s="118">
        <v>955</v>
      </c>
      <c r="B2322" s="118">
        <v>1143933</v>
      </c>
      <c r="C2322" s="118" t="s">
        <v>2511</v>
      </c>
      <c r="D2322" s="119">
        <f>VLOOKUP(B2322,'Maestro clientes'!A:C,3,0)</f>
        <v>41355</v>
      </c>
      <c r="E2322" s="119">
        <v>9</v>
      </c>
      <c r="F2322" s="119">
        <v>0</v>
      </c>
      <c r="G2322" s="119">
        <v>0</v>
      </c>
      <c r="H2322" s="119">
        <v>0</v>
      </c>
      <c r="I2322" s="119">
        <v>0</v>
      </c>
      <c r="J2322" s="119">
        <v>0</v>
      </c>
      <c r="K2322" s="119">
        <v>15</v>
      </c>
      <c r="L2322" s="119">
        <v>22</v>
      </c>
      <c r="M2322" s="119">
        <v>0</v>
      </c>
      <c r="N2322" s="39">
        <f t="shared" si="288"/>
        <v>0</v>
      </c>
      <c r="O2322" s="39">
        <f t="shared" si="289"/>
        <v>0</v>
      </c>
      <c r="P2322" s="39">
        <f t="shared" si="290"/>
        <v>0</v>
      </c>
      <c r="Q2322">
        <f t="shared" si="291"/>
        <v>0</v>
      </c>
      <c r="R2322">
        <f t="shared" si="292"/>
        <v>0</v>
      </c>
      <c r="S2322">
        <f t="shared" si="293"/>
        <v>0</v>
      </c>
      <c r="T2322">
        <f t="shared" si="294"/>
        <v>0</v>
      </c>
      <c r="U2322">
        <f t="shared" si="295"/>
        <v>0</v>
      </c>
    </row>
    <row r="2323" spans="1:21" x14ac:dyDescent="0.25">
      <c r="A2323" s="118">
        <v>955</v>
      </c>
      <c r="B2323" s="118">
        <v>1156321</v>
      </c>
      <c r="C2323" s="118" t="s">
        <v>2687</v>
      </c>
      <c r="D2323" s="119">
        <f>VLOOKUP(B2323,'Maestro clientes'!A:C,3,0)</f>
        <v>41810</v>
      </c>
      <c r="E2323" s="119">
        <v>102</v>
      </c>
      <c r="F2323" s="119">
        <v>0</v>
      </c>
      <c r="G2323" s="119">
        <v>48</v>
      </c>
      <c r="H2323" s="119">
        <v>0</v>
      </c>
      <c r="I2323" s="119">
        <v>0</v>
      </c>
      <c r="J2323" s="119">
        <v>108</v>
      </c>
      <c r="K2323" s="119">
        <v>36</v>
      </c>
      <c r="L2323" s="119">
        <v>0</v>
      </c>
      <c r="M2323" s="119">
        <v>0</v>
      </c>
      <c r="N2323" s="39">
        <f t="shared" si="288"/>
        <v>1</v>
      </c>
      <c r="O2323" s="39">
        <f t="shared" si="289"/>
        <v>0</v>
      </c>
      <c r="P2323" s="39">
        <f t="shared" si="290"/>
        <v>1</v>
      </c>
      <c r="Q2323">
        <f t="shared" si="291"/>
        <v>0</v>
      </c>
      <c r="R2323">
        <f t="shared" si="292"/>
        <v>1</v>
      </c>
      <c r="S2323">
        <f t="shared" si="293"/>
        <v>1</v>
      </c>
      <c r="T2323">
        <f t="shared" si="294"/>
        <v>0</v>
      </c>
      <c r="U2323">
        <f t="shared" si="295"/>
        <v>0</v>
      </c>
    </row>
    <row r="2324" spans="1:21" x14ac:dyDescent="0.25">
      <c r="A2324" s="118">
        <v>955</v>
      </c>
      <c r="B2324" s="118">
        <v>1110256</v>
      </c>
      <c r="C2324" s="118" t="s">
        <v>3086</v>
      </c>
      <c r="D2324" s="119">
        <f>VLOOKUP(B2324,'Maestro clientes'!A:C,3,0)</f>
        <v>28560</v>
      </c>
      <c r="E2324" s="119">
        <v>0</v>
      </c>
      <c r="F2324" s="119">
        <v>0</v>
      </c>
      <c r="G2324" s="119">
        <v>0</v>
      </c>
      <c r="H2324" s="119">
        <v>0</v>
      </c>
      <c r="I2324" s="119">
        <v>0</v>
      </c>
      <c r="J2324" s="119">
        <v>0</v>
      </c>
      <c r="K2324" s="119">
        <v>0</v>
      </c>
      <c r="L2324" s="119">
        <v>0</v>
      </c>
      <c r="M2324" s="119">
        <v>2</v>
      </c>
      <c r="N2324" s="39">
        <f t="shared" si="288"/>
        <v>0</v>
      </c>
      <c r="O2324" s="39">
        <f t="shared" si="289"/>
        <v>0</v>
      </c>
      <c r="P2324" s="39">
        <f t="shared" si="290"/>
        <v>0</v>
      </c>
      <c r="Q2324">
        <f t="shared" si="291"/>
        <v>0</v>
      </c>
      <c r="R2324">
        <f t="shared" si="292"/>
        <v>0</v>
      </c>
      <c r="S2324">
        <f t="shared" si="293"/>
        <v>0</v>
      </c>
      <c r="T2324">
        <f t="shared" si="294"/>
        <v>0</v>
      </c>
      <c r="U2324">
        <f t="shared" si="295"/>
        <v>0</v>
      </c>
    </row>
    <row r="2325" spans="1:21" x14ac:dyDescent="0.25">
      <c r="A2325" s="118">
        <v>955</v>
      </c>
      <c r="B2325" s="118">
        <v>1067417</v>
      </c>
      <c r="C2325" s="118" t="s">
        <v>3270</v>
      </c>
      <c r="D2325" s="119">
        <f>VLOOKUP(B2325,'Maestro clientes'!A:C,3,0)</f>
        <v>63154</v>
      </c>
      <c r="E2325" s="119">
        <v>0</v>
      </c>
      <c r="F2325" s="119">
        <v>0</v>
      </c>
      <c r="G2325" s="119">
        <v>0</v>
      </c>
      <c r="H2325" s="119">
        <v>0</v>
      </c>
      <c r="I2325" s="119">
        <v>0</v>
      </c>
      <c r="J2325" s="119">
        <v>36</v>
      </c>
      <c r="K2325" s="119">
        <v>0</v>
      </c>
      <c r="L2325" s="119">
        <v>0</v>
      </c>
      <c r="M2325" s="119">
        <v>0</v>
      </c>
      <c r="N2325" s="39">
        <f t="shared" si="288"/>
        <v>0</v>
      </c>
      <c r="O2325" s="39">
        <f t="shared" si="289"/>
        <v>0</v>
      </c>
      <c r="P2325" s="39">
        <f t="shared" si="290"/>
        <v>0</v>
      </c>
      <c r="Q2325">
        <f t="shared" si="291"/>
        <v>0</v>
      </c>
      <c r="R2325">
        <f t="shared" si="292"/>
        <v>1</v>
      </c>
      <c r="S2325">
        <f t="shared" si="293"/>
        <v>0</v>
      </c>
      <c r="T2325">
        <f t="shared" si="294"/>
        <v>0</v>
      </c>
      <c r="U2325">
        <f t="shared" si="295"/>
        <v>0</v>
      </c>
    </row>
    <row r="2326" spans="1:21" x14ac:dyDescent="0.25">
      <c r="A2326" s="118">
        <v>955</v>
      </c>
      <c r="B2326" s="118">
        <v>1105700</v>
      </c>
      <c r="C2326" s="118" t="s">
        <v>3271</v>
      </c>
      <c r="D2326" s="119">
        <f>VLOOKUP(B2326,'Maestro clientes'!A:C,3,0)</f>
        <v>25226</v>
      </c>
      <c r="E2326" s="119">
        <v>0</v>
      </c>
      <c r="F2326" s="119">
        <v>0</v>
      </c>
      <c r="G2326" s="119">
        <v>0</v>
      </c>
      <c r="H2326" s="119">
        <v>0</v>
      </c>
      <c r="I2326" s="119">
        <v>0</v>
      </c>
      <c r="J2326" s="119">
        <v>0</v>
      </c>
      <c r="K2326" s="119">
        <v>12</v>
      </c>
      <c r="L2326" s="119">
        <v>0</v>
      </c>
      <c r="M2326" s="119">
        <v>0</v>
      </c>
      <c r="N2326" s="39">
        <f t="shared" si="288"/>
        <v>0</v>
      </c>
      <c r="O2326" s="39">
        <f t="shared" si="289"/>
        <v>0</v>
      </c>
      <c r="P2326" s="39">
        <f t="shared" si="290"/>
        <v>0</v>
      </c>
      <c r="Q2326">
        <f t="shared" si="291"/>
        <v>0</v>
      </c>
      <c r="R2326">
        <f t="shared" si="292"/>
        <v>0</v>
      </c>
      <c r="S2326">
        <f t="shared" si="293"/>
        <v>0</v>
      </c>
      <c r="T2326">
        <f t="shared" si="294"/>
        <v>0</v>
      </c>
      <c r="U2326">
        <f t="shared" si="295"/>
        <v>0</v>
      </c>
    </row>
    <row r="2327" spans="1:21" x14ac:dyDescent="0.25">
      <c r="A2327" s="118">
        <v>955</v>
      </c>
      <c r="B2327" s="118">
        <v>1113597</v>
      </c>
      <c r="C2327" s="118" t="s">
        <v>3272</v>
      </c>
      <c r="D2327" s="119">
        <f>VLOOKUP(B2327,'Maestro clientes'!A:C,3,0)</f>
        <v>30379</v>
      </c>
      <c r="E2327" s="119">
        <v>0</v>
      </c>
      <c r="F2327" s="119">
        <v>0</v>
      </c>
      <c r="G2327" s="119">
        <v>0</v>
      </c>
      <c r="H2327" s="119">
        <v>0</v>
      </c>
      <c r="I2327" s="119">
        <v>0</v>
      </c>
      <c r="J2327" s="119">
        <v>60</v>
      </c>
      <c r="K2327" s="119">
        <v>0</v>
      </c>
      <c r="L2327" s="119">
        <v>0</v>
      </c>
      <c r="M2327" s="119">
        <v>0</v>
      </c>
      <c r="N2327" s="39">
        <f t="shared" si="288"/>
        <v>0</v>
      </c>
      <c r="O2327" s="39">
        <f t="shared" si="289"/>
        <v>0</v>
      </c>
      <c r="P2327" s="39">
        <f t="shared" si="290"/>
        <v>0</v>
      </c>
      <c r="Q2327">
        <f t="shared" si="291"/>
        <v>0</v>
      </c>
      <c r="R2327">
        <f t="shared" si="292"/>
        <v>1</v>
      </c>
      <c r="S2327">
        <f t="shared" si="293"/>
        <v>0</v>
      </c>
      <c r="T2327">
        <f t="shared" si="294"/>
        <v>0</v>
      </c>
      <c r="U2327">
        <f t="shared" si="295"/>
        <v>0</v>
      </c>
    </row>
    <row r="2328" spans="1:21" x14ac:dyDescent="0.25">
      <c r="A2328" s="118">
        <v>955</v>
      </c>
      <c r="B2328" s="118">
        <v>1131651</v>
      </c>
      <c r="C2328" s="118" t="s">
        <v>3273</v>
      </c>
      <c r="D2328" s="119">
        <f>VLOOKUP(B2328,'Maestro clientes'!A:C,3,0)</f>
        <v>39294</v>
      </c>
      <c r="E2328" s="119">
        <v>18</v>
      </c>
      <c r="F2328" s="119">
        <v>0</v>
      </c>
      <c r="G2328" s="119">
        <v>24</v>
      </c>
      <c r="H2328" s="119">
        <v>120</v>
      </c>
      <c r="I2328" s="119">
        <v>0</v>
      </c>
      <c r="J2328" s="119">
        <v>0</v>
      </c>
      <c r="K2328" s="119">
        <v>0</v>
      </c>
      <c r="L2328" s="119">
        <v>74</v>
      </c>
      <c r="M2328" s="119">
        <v>0</v>
      </c>
      <c r="N2328" s="39">
        <f t="shared" si="288"/>
        <v>1</v>
      </c>
      <c r="O2328" s="39">
        <f t="shared" si="289"/>
        <v>0</v>
      </c>
      <c r="P2328" s="39">
        <f t="shared" si="290"/>
        <v>1</v>
      </c>
      <c r="Q2328">
        <f t="shared" si="291"/>
        <v>0</v>
      </c>
      <c r="R2328">
        <f t="shared" si="292"/>
        <v>0</v>
      </c>
      <c r="S2328">
        <f t="shared" si="293"/>
        <v>0</v>
      </c>
      <c r="T2328">
        <f t="shared" si="294"/>
        <v>1</v>
      </c>
      <c r="U2328">
        <f t="shared" si="295"/>
        <v>0</v>
      </c>
    </row>
    <row r="2329" spans="1:21" x14ac:dyDescent="0.25">
      <c r="A2329" s="118">
        <v>955</v>
      </c>
      <c r="B2329" s="118">
        <v>1142730</v>
      </c>
      <c r="C2329" s="118" t="s">
        <v>3274</v>
      </c>
      <c r="D2329" s="119">
        <f>VLOOKUP(B2329,'Maestro clientes'!A:C,3,0)</f>
        <v>40928</v>
      </c>
      <c r="E2329" s="119">
        <v>16</v>
      </c>
      <c r="F2329" s="119">
        <v>0</v>
      </c>
      <c r="G2329" s="119">
        <v>0</v>
      </c>
      <c r="H2329" s="119">
        <v>0</v>
      </c>
      <c r="I2329" s="119">
        <v>0</v>
      </c>
      <c r="J2329" s="119">
        <v>0</v>
      </c>
      <c r="K2329" s="119">
        <v>0</v>
      </c>
      <c r="L2329" s="119">
        <v>0</v>
      </c>
      <c r="M2329" s="119">
        <v>0</v>
      </c>
      <c r="N2329" s="39">
        <f t="shared" si="288"/>
        <v>0</v>
      </c>
      <c r="O2329" s="39">
        <f t="shared" si="289"/>
        <v>0</v>
      </c>
      <c r="P2329" s="39">
        <f t="shared" si="290"/>
        <v>0</v>
      </c>
      <c r="Q2329">
        <f t="shared" si="291"/>
        <v>0</v>
      </c>
      <c r="R2329">
        <f t="shared" si="292"/>
        <v>0</v>
      </c>
      <c r="S2329">
        <f t="shared" si="293"/>
        <v>0</v>
      </c>
      <c r="T2329">
        <f t="shared" si="294"/>
        <v>0</v>
      </c>
      <c r="U2329">
        <f t="shared" si="295"/>
        <v>0</v>
      </c>
    </row>
    <row r="2330" spans="1:21" x14ac:dyDescent="0.25">
      <c r="A2330" s="118">
        <v>955</v>
      </c>
      <c r="B2330" s="118">
        <v>1154458</v>
      </c>
      <c r="C2330" s="118" t="s">
        <v>3005</v>
      </c>
      <c r="D2330" s="119">
        <f>VLOOKUP(B2330,'Maestro clientes'!A:C,3,0)</f>
        <v>41582</v>
      </c>
      <c r="E2330" s="119">
        <v>27</v>
      </c>
      <c r="F2330" s="119">
        <v>0</v>
      </c>
      <c r="G2330" s="119">
        <v>0</v>
      </c>
      <c r="H2330" s="119">
        <v>0</v>
      </c>
      <c r="I2330" s="119">
        <v>0</v>
      </c>
      <c r="J2330" s="119">
        <v>0</v>
      </c>
      <c r="K2330" s="119">
        <v>0</v>
      </c>
      <c r="L2330" s="119">
        <v>0</v>
      </c>
      <c r="M2330" s="119">
        <v>0</v>
      </c>
      <c r="N2330" s="39">
        <f t="shared" si="288"/>
        <v>1</v>
      </c>
      <c r="O2330" s="39">
        <f t="shared" si="289"/>
        <v>0</v>
      </c>
      <c r="P2330" s="39">
        <f t="shared" si="290"/>
        <v>0</v>
      </c>
      <c r="Q2330">
        <f t="shared" si="291"/>
        <v>0</v>
      </c>
      <c r="R2330">
        <f t="shared" si="292"/>
        <v>0</v>
      </c>
      <c r="S2330">
        <f t="shared" si="293"/>
        <v>0</v>
      </c>
      <c r="T2330">
        <f t="shared" si="294"/>
        <v>0</v>
      </c>
      <c r="U2330">
        <f t="shared" si="295"/>
        <v>0</v>
      </c>
    </row>
    <row r="2331" spans="1:21" x14ac:dyDescent="0.25">
      <c r="A2331" s="118">
        <v>200</v>
      </c>
      <c r="B2331" s="118">
        <v>1060543</v>
      </c>
      <c r="C2331" s="118" t="s">
        <v>3282</v>
      </c>
      <c r="D2331" s="119">
        <f>VLOOKUP(B2331,'Maestro clientes'!A:C,3,0)</f>
        <v>10954</v>
      </c>
      <c r="E2331" s="119">
        <v>0</v>
      </c>
      <c r="F2331" s="119">
        <v>0</v>
      </c>
      <c r="G2331" s="119">
        <v>0</v>
      </c>
      <c r="H2331" s="119">
        <v>0</v>
      </c>
      <c r="I2331" s="119">
        <v>0</v>
      </c>
      <c r="J2331" s="119">
        <v>12</v>
      </c>
      <c r="K2331" s="119">
        <v>0</v>
      </c>
      <c r="L2331" s="119">
        <v>0</v>
      </c>
      <c r="M2331" s="119">
        <v>0</v>
      </c>
      <c r="N2331" s="39">
        <f t="shared" si="288"/>
        <v>0</v>
      </c>
      <c r="O2331" s="39">
        <f t="shared" si="289"/>
        <v>0</v>
      </c>
      <c r="P2331" s="39">
        <f t="shared" si="290"/>
        <v>0</v>
      </c>
      <c r="Q2331">
        <f t="shared" si="291"/>
        <v>0</v>
      </c>
      <c r="R2331">
        <f t="shared" si="292"/>
        <v>0</v>
      </c>
      <c r="S2331">
        <f t="shared" si="293"/>
        <v>0</v>
      </c>
      <c r="T2331">
        <f t="shared" si="294"/>
        <v>0</v>
      </c>
      <c r="U2331">
        <f t="shared" si="295"/>
        <v>0</v>
      </c>
    </row>
    <row r="2332" spans="1:21" x14ac:dyDescent="0.25">
      <c r="A2332" s="118">
        <v>950</v>
      </c>
      <c r="B2332" s="118">
        <v>1142458</v>
      </c>
      <c r="C2332" s="118" t="s">
        <v>3291</v>
      </c>
      <c r="D2332" s="119">
        <f>VLOOKUP(B2332,'Maestro clientes'!A:C,3,0)</f>
        <v>40788</v>
      </c>
      <c r="E2332" s="119">
        <v>0</v>
      </c>
      <c r="F2332" s="119">
        <v>0</v>
      </c>
      <c r="G2332" s="119">
        <v>0</v>
      </c>
      <c r="H2332" s="119">
        <v>0</v>
      </c>
      <c r="I2332" s="119">
        <v>0</v>
      </c>
      <c r="J2332" s="119">
        <v>10</v>
      </c>
      <c r="K2332" s="119">
        <v>1</v>
      </c>
      <c r="L2332" s="119">
        <v>0</v>
      </c>
      <c r="M2332" s="119">
        <v>0</v>
      </c>
      <c r="N2332" s="39">
        <f t="shared" si="288"/>
        <v>0</v>
      </c>
      <c r="O2332" s="39">
        <f t="shared" si="289"/>
        <v>0</v>
      </c>
      <c r="P2332" s="39">
        <f t="shared" si="290"/>
        <v>0</v>
      </c>
      <c r="Q2332">
        <f t="shared" si="291"/>
        <v>0</v>
      </c>
      <c r="R2332">
        <f t="shared" si="292"/>
        <v>0</v>
      </c>
      <c r="S2332">
        <f t="shared" si="293"/>
        <v>0</v>
      </c>
      <c r="T2332">
        <f t="shared" si="294"/>
        <v>0</v>
      </c>
      <c r="U2332">
        <f t="shared" si="295"/>
        <v>0</v>
      </c>
    </row>
  </sheetData>
  <conditionalFormatting sqref="E4:E1048576">
    <cfRule type="cellIs" dxfId="17" priority="18" operator="lessThan">
      <formula>18</formula>
    </cfRule>
  </conditionalFormatting>
  <conditionalFormatting sqref="F4:F1048576">
    <cfRule type="cellIs" dxfId="16" priority="17" operator="lessThan">
      <formula>24</formula>
    </cfRule>
  </conditionalFormatting>
  <conditionalFormatting sqref="G4:G1048576">
    <cfRule type="cellIs" dxfId="15" priority="16" operator="lessThan">
      <formula>18</formula>
    </cfRule>
  </conditionalFormatting>
  <conditionalFormatting sqref="H4:H1048576">
    <cfRule type="cellIs" dxfId="14" priority="15" operator="lessThan">
      <formula>12</formula>
    </cfRule>
  </conditionalFormatting>
  <conditionalFormatting sqref="I4:I1048576">
    <cfRule type="cellIs" dxfId="13" priority="14" operator="lessThan">
      <formula>6</formula>
    </cfRule>
  </conditionalFormatting>
  <conditionalFormatting sqref="J4:J1048576">
    <cfRule type="cellIs" dxfId="12" priority="13" operator="lessThan">
      <formula>24</formula>
    </cfRule>
  </conditionalFormatting>
  <conditionalFormatting sqref="K4:K1048576">
    <cfRule type="cellIs" dxfId="11" priority="12" operator="lessThan">
      <formula>24</formula>
    </cfRule>
  </conditionalFormatting>
  <conditionalFormatting sqref="L4:L1048576">
    <cfRule type="cellIs" dxfId="10" priority="11" operator="lessThan">
      <formula>48</formula>
    </cfRule>
  </conditionalFormatting>
  <conditionalFormatting sqref="M4:M1048576">
    <cfRule type="cellIs" dxfId="9" priority="10" operator="lessThan">
      <formula>12</formula>
    </cfRule>
  </conditionalFormatting>
  <conditionalFormatting sqref="E1">
    <cfRule type="cellIs" dxfId="8" priority="9" operator="lessThan">
      <formula>18</formula>
    </cfRule>
  </conditionalFormatting>
  <conditionalFormatting sqref="F1">
    <cfRule type="cellIs" dxfId="7" priority="8" operator="lessThan">
      <formula>24</formula>
    </cfRule>
  </conditionalFormatting>
  <conditionalFormatting sqref="G1">
    <cfRule type="cellIs" dxfId="6" priority="7" operator="lessThan">
      <formula>18</formula>
    </cfRule>
  </conditionalFormatting>
  <conditionalFormatting sqref="H1">
    <cfRule type="cellIs" dxfId="5" priority="6" operator="lessThan">
      <formula>12</formula>
    </cfRule>
  </conditionalFormatting>
  <conditionalFormatting sqref="I1">
    <cfRule type="cellIs" dxfId="4" priority="5" operator="lessThan">
      <formula>6</formula>
    </cfRule>
  </conditionalFormatting>
  <conditionalFormatting sqref="J1">
    <cfRule type="cellIs" dxfId="3" priority="4" operator="lessThan">
      <formula>24</formula>
    </cfRule>
  </conditionalFormatting>
  <conditionalFormatting sqref="K1">
    <cfRule type="cellIs" dxfId="2" priority="3" operator="lessThan">
      <formula>24</formula>
    </cfRule>
  </conditionalFormatting>
  <conditionalFormatting sqref="L1">
    <cfRule type="cellIs" dxfId="1" priority="2" operator="lessThan">
      <formula>48</formula>
    </cfRule>
  </conditionalFormatting>
  <conditionalFormatting sqref="M1">
    <cfRule type="cellIs" dxfId="0" priority="1" operator="lessThan">
      <formula>12</formula>
    </cfRule>
  </conditionalFormatting>
  <pageMargins left="0.7" right="0.7" top="0.75" bottom="0.75" header="0.3" footer="0.3"/>
  <pageSetup orientation="portrait" horizontalDpi="300" verticalDpi="300" r:id="rId1"/>
  <ignoredErrors>
    <ignoredError sqref="O4" formula="1"/>
    <ignoredError sqref="E1:M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9"/>
  <sheetViews>
    <sheetView workbookViewId="0">
      <selection sqref="A1:A2"/>
    </sheetView>
  </sheetViews>
  <sheetFormatPr baseColWidth="10" defaultRowHeight="15" outlineLevelRow="1" x14ac:dyDescent="0.25"/>
  <cols>
    <col min="1" max="1" width="11.42578125" style="39"/>
    <col min="2" max="2" width="20.5703125" style="39" customWidth="1"/>
    <col min="3" max="4" width="7.7109375" style="63" customWidth="1"/>
    <col min="5" max="5" width="7.7109375" style="27" customWidth="1"/>
    <col min="6" max="7" width="7.7109375" style="63" customWidth="1"/>
    <col min="8" max="8" width="7.7109375" style="27" customWidth="1"/>
    <col min="9" max="9" width="7.7109375" style="63" customWidth="1"/>
    <col min="10" max="10" width="7.7109375" style="75" customWidth="1"/>
    <col min="11" max="11" width="7.7109375" style="27" customWidth="1"/>
    <col min="12" max="12" width="7.7109375" style="63" customWidth="1"/>
    <col min="13" max="14" width="7.7109375" style="27" customWidth="1"/>
    <col min="15" max="15" width="7.7109375" style="76" customWidth="1"/>
    <col min="16" max="16" width="7.7109375" style="63" customWidth="1"/>
    <col min="17" max="17" width="7.7109375" style="27" customWidth="1"/>
    <col min="18" max="19" width="7.7109375" style="63" customWidth="1"/>
    <col min="20" max="20" width="7.7109375" style="27" customWidth="1"/>
    <col min="21" max="21" width="7.7109375" style="66" customWidth="1"/>
    <col min="22" max="22" width="7.7109375" style="63" customWidth="1"/>
    <col min="23" max="23" width="7.7109375" style="27" customWidth="1"/>
    <col min="24" max="24" width="16.7109375" style="99" bestFit="1" customWidth="1"/>
    <col min="25" max="25" width="12" style="63" bestFit="1" customWidth="1"/>
    <col min="26" max="26" width="7.7109375" style="27" customWidth="1"/>
    <col min="28" max="28" width="11.42578125" style="39"/>
  </cols>
  <sheetData>
    <row r="1" spans="1:29" ht="25.5" customHeight="1" x14ac:dyDescent="0.25">
      <c r="A1" s="161" t="s">
        <v>0</v>
      </c>
      <c r="B1" s="163" t="s">
        <v>1</v>
      </c>
      <c r="C1" s="164" t="s">
        <v>870</v>
      </c>
      <c r="D1" s="165"/>
      <c r="E1" s="165"/>
      <c r="F1" s="166" t="s">
        <v>871</v>
      </c>
      <c r="G1" s="167"/>
      <c r="H1" s="168"/>
      <c r="I1" s="169" t="s">
        <v>872</v>
      </c>
      <c r="J1" s="170"/>
      <c r="K1" s="171"/>
      <c r="L1" s="158" t="s">
        <v>873</v>
      </c>
      <c r="M1" s="159"/>
      <c r="N1" s="160"/>
      <c r="O1" s="173" t="s">
        <v>874</v>
      </c>
      <c r="P1" s="174"/>
      <c r="Q1" s="175"/>
      <c r="R1" s="166" t="s">
        <v>875</v>
      </c>
      <c r="S1" s="167"/>
      <c r="T1" s="168"/>
      <c r="U1" s="176" t="s">
        <v>884</v>
      </c>
      <c r="V1" s="177"/>
      <c r="W1" s="178"/>
      <c r="X1" s="179" t="s">
        <v>877</v>
      </c>
      <c r="Y1" s="180"/>
      <c r="Z1" s="181"/>
      <c r="AA1" s="172" t="s">
        <v>891</v>
      </c>
      <c r="AB1" s="172"/>
      <c r="AC1" s="172"/>
    </row>
    <row r="2" spans="1:29" x14ac:dyDescent="0.25">
      <c r="A2" s="162"/>
      <c r="B2" s="163"/>
      <c r="C2" s="41" t="s">
        <v>147</v>
      </c>
      <c r="D2" s="41" t="s">
        <v>148</v>
      </c>
      <c r="E2" s="13" t="s">
        <v>149</v>
      </c>
      <c r="F2" s="41" t="s">
        <v>147</v>
      </c>
      <c r="G2" s="41" t="s">
        <v>148</v>
      </c>
      <c r="H2" s="13" t="s">
        <v>149</v>
      </c>
      <c r="I2" s="41" t="s">
        <v>147</v>
      </c>
      <c r="J2" s="42" t="s">
        <v>148</v>
      </c>
      <c r="K2" s="13" t="s">
        <v>149</v>
      </c>
      <c r="L2" s="41" t="s">
        <v>147</v>
      </c>
      <c r="M2" s="13" t="s">
        <v>148</v>
      </c>
      <c r="N2" s="13" t="s">
        <v>149</v>
      </c>
      <c r="O2" s="37" t="s">
        <v>147</v>
      </c>
      <c r="P2" s="41" t="s">
        <v>148</v>
      </c>
      <c r="Q2" s="13" t="s">
        <v>149</v>
      </c>
      <c r="R2" s="41" t="s">
        <v>150</v>
      </c>
      <c r="S2" s="41" t="s">
        <v>148</v>
      </c>
      <c r="T2" s="13" t="s">
        <v>149</v>
      </c>
      <c r="U2" s="43" t="s">
        <v>147</v>
      </c>
      <c r="V2" s="41" t="s">
        <v>148</v>
      </c>
      <c r="W2" s="13" t="s">
        <v>149</v>
      </c>
      <c r="X2" s="73" t="s">
        <v>886</v>
      </c>
      <c r="Y2" s="41" t="s">
        <v>887</v>
      </c>
      <c r="Z2" s="13" t="s">
        <v>149</v>
      </c>
      <c r="AA2" s="43" t="s">
        <v>147</v>
      </c>
      <c r="AB2" s="41" t="s">
        <v>148</v>
      </c>
      <c r="AC2" s="13" t="s">
        <v>149</v>
      </c>
    </row>
    <row r="3" spans="1:29" hidden="1" outlineLevel="1" x14ac:dyDescent="0.25">
      <c r="A3" s="9">
        <v>455</v>
      </c>
      <c r="B3" s="44" t="s">
        <v>8</v>
      </c>
      <c r="C3" s="45">
        <v>13</v>
      </c>
      <c r="D3" s="45">
        <f>SUMIF(CLIENTES!A:A,INCENTIVO!A3,CLIENTES!N:N)</f>
        <v>1</v>
      </c>
      <c r="E3" s="36">
        <f t="shared" ref="E3:E66" si="0">IFERROR(D3/C3,0)</f>
        <v>7.6923076923076927E-2</v>
      </c>
      <c r="F3" s="45">
        <v>13</v>
      </c>
      <c r="G3" s="45">
        <f>SUMIF(CLIENTES!A:A,INCENTIVO!A3,CLIENTES!O:O)</f>
        <v>7</v>
      </c>
      <c r="H3" s="36">
        <f t="shared" ref="H3:H66" si="1">IFERROR(G3/F3,0)</f>
        <v>0.53846153846153844</v>
      </c>
      <c r="I3" s="46">
        <v>14</v>
      </c>
      <c r="J3" s="47">
        <f>SUMIF(CLIENTES!A:A,INCENTIVO!A3,CLIENTES!P:P)</f>
        <v>0</v>
      </c>
      <c r="K3" s="36">
        <f t="shared" ref="K3:K66" si="2">IFERROR(J3/I3,0)</f>
        <v>0</v>
      </c>
      <c r="L3" s="46">
        <v>14</v>
      </c>
      <c r="M3" s="47">
        <f>SUMIF(CLIENTES!A:A,INCENTIVO!A3,CLIENTES!Q:Q)</f>
        <v>1</v>
      </c>
      <c r="N3" s="36">
        <f t="shared" ref="N3:N66" si="3">IFERROR(M3/L3,0)</f>
        <v>7.1428571428571425E-2</v>
      </c>
      <c r="O3" s="47">
        <v>11</v>
      </c>
      <c r="P3" s="47">
        <f>SUMIF(CLIENTES!A:A,INCENTIVO!A3,CLIENTES!R:R)</f>
        <v>0</v>
      </c>
      <c r="Q3" s="36">
        <f t="shared" ref="Q3:Q66" si="4">IFERROR(P3/O3,0)</f>
        <v>0</v>
      </c>
      <c r="R3" s="46">
        <v>20</v>
      </c>
      <c r="S3" s="47">
        <f>SUMIF(CLIENTES!A:A,INCENTIVO!A3,CLIENTES!S:S)</f>
        <v>3</v>
      </c>
      <c r="T3" s="36">
        <f t="shared" ref="T3:T66" si="5">IFERROR(S3/R3,0)</f>
        <v>0.15</v>
      </c>
      <c r="U3" s="46">
        <v>15</v>
      </c>
      <c r="V3" s="47">
        <f>SUMIF(CLIENTES!A:A,INCENTIVO!A3,CLIENTES!T:T)</f>
        <v>1</v>
      </c>
      <c r="W3" s="36">
        <f t="shared" ref="W3:W66" si="6">IFERROR(V3/U3,0)</f>
        <v>6.6666666666666666E-2</v>
      </c>
      <c r="X3" s="96">
        <v>5000000</v>
      </c>
      <c r="Y3" s="96">
        <f>SUMIF('Bajada $$'!C:C,INCENTIVO!A3,'Bajada $$'!L:L)</f>
        <v>187353.53999999998</v>
      </c>
      <c r="Z3" s="36">
        <f t="shared" ref="Z3:Z66" si="7">IFERROR(Y3/X3,0)</f>
        <v>3.7470707999999998E-2</v>
      </c>
      <c r="AA3" s="119">
        <v>11</v>
      </c>
      <c r="AB3" s="119">
        <f>SUMIF(CLIENTES!A:A,INCENTIVO!A3,CLIENTES!U:U)</f>
        <v>5</v>
      </c>
      <c r="AC3" s="36">
        <f>IFERROR(AB3/AA3,0)</f>
        <v>0.45454545454545453</v>
      </c>
    </row>
    <row r="4" spans="1:29" hidden="1" outlineLevel="1" x14ac:dyDescent="0.25">
      <c r="A4" s="9">
        <v>480</v>
      </c>
      <c r="B4" s="44" t="s">
        <v>151</v>
      </c>
      <c r="C4" s="45">
        <v>15</v>
      </c>
      <c r="D4" s="45">
        <f>SUMIF(CLIENTES!A:A,INCENTIVO!A4,CLIENTES!N:N)</f>
        <v>3</v>
      </c>
      <c r="E4" s="48">
        <f t="shared" si="0"/>
        <v>0.2</v>
      </c>
      <c r="F4" s="45">
        <v>16</v>
      </c>
      <c r="G4" s="45">
        <f>SUMIF(CLIENTES!A:A,INCENTIVO!A4,CLIENTES!O:O)</f>
        <v>8</v>
      </c>
      <c r="H4" s="49">
        <f t="shared" si="1"/>
        <v>0.5</v>
      </c>
      <c r="I4" s="46">
        <v>17</v>
      </c>
      <c r="J4" s="47">
        <f>SUMIF(CLIENTES!A:A,INCENTIVO!A4,CLIENTES!P:P)</f>
        <v>5</v>
      </c>
      <c r="K4" s="36">
        <f t="shared" si="2"/>
        <v>0.29411764705882354</v>
      </c>
      <c r="L4" s="46">
        <v>17</v>
      </c>
      <c r="M4" s="47">
        <f>SUMIF(CLIENTES!A:A,INCENTIVO!A4,CLIENTES!Q:Q)</f>
        <v>3</v>
      </c>
      <c r="N4" s="49">
        <f t="shared" si="3"/>
        <v>0.17647058823529413</v>
      </c>
      <c r="O4" s="47">
        <v>13</v>
      </c>
      <c r="P4" s="47">
        <f>SUMIF(CLIENTES!A:A,INCENTIVO!A4,CLIENTES!R:R)</f>
        <v>2</v>
      </c>
      <c r="Q4" s="36">
        <f t="shared" si="4"/>
        <v>0.15384615384615385</v>
      </c>
      <c r="R4" s="46">
        <v>23</v>
      </c>
      <c r="S4" s="47">
        <f>SUMIF(CLIENTES!A:A,INCENTIVO!A4,CLIENTES!S:S)</f>
        <v>5</v>
      </c>
      <c r="T4" s="36">
        <f t="shared" si="5"/>
        <v>0.21739130434782608</v>
      </c>
      <c r="U4" s="46">
        <v>18</v>
      </c>
      <c r="V4" s="47">
        <f>SUMIF(CLIENTES!A:A,INCENTIVO!A4,CLIENTES!T:T)</f>
        <v>0</v>
      </c>
      <c r="W4" s="49">
        <f t="shared" si="6"/>
        <v>0</v>
      </c>
      <c r="X4" s="96">
        <v>3700000</v>
      </c>
      <c r="Y4" s="96">
        <f>SUMIF('Bajada $$'!C:C,INCENTIVO!A4,'Bajada $$'!L:L)</f>
        <v>1202413.94</v>
      </c>
      <c r="Z4" s="49">
        <f t="shared" si="7"/>
        <v>0.32497674054054054</v>
      </c>
      <c r="AA4" s="119">
        <v>13</v>
      </c>
      <c r="AB4" s="119">
        <f>SUMIF(CLIENTES!A:A,INCENTIVO!A4,CLIENTES!U:U)</f>
        <v>2</v>
      </c>
      <c r="AC4" s="120">
        <f t="shared" ref="AC4:AC67" si="8">IFERROR(AB4/AA4,0)</f>
        <v>0.15384615384615385</v>
      </c>
    </row>
    <row r="5" spans="1:29" hidden="1" outlineLevel="1" x14ac:dyDescent="0.25">
      <c r="A5" s="9">
        <v>430</v>
      </c>
      <c r="B5" s="44" t="s">
        <v>152</v>
      </c>
      <c r="C5" s="45">
        <v>12</v>
      </c>
      <c r="D5" s="45">
        <f>SUMIF(CLIENTES!A:A,INCENTIVO!A5,CLIENTES!N:N)</f>
        <v>2</v>
      </c>
      <c r="E5" s="48">
        <f t="shared" si="0"/>
        <v>0.16666666666666666</v>
      </c>
      <c r="F5" s="45">
        <v>13</v>
      </c>
      <c r="G5" s="45">
        <f>SUMIF(CLIENTES!A:A,INCENTIVO!A5,CLIENTES!O:O)</f>
        <v>19</v>
      </c>
      <c r="H5" s="49">
        <f t="shared" si="1"/>
        <v>1.4615384615384615</v>
      </c>
      <c r="I5" s="46">
        <v>13</v>
      </c>
      <c r="J5" s="47">
        <f>SUMIF(CLIENTES!A:A,INCENTIVO!A5,CLIENTES!P:P)</f>
        <v>7</v>
      </c>
      <c r="K5" s="49">
        <f t="shared" si="2"/>
        <v>0.53846153846153844</v>
      </c>
      <c r="L5" s="46">
        <v>13</v>
      </c>
      <c r="M5" s="47">
        <f>SUMIF(CLIENTES!A:A,INCENTIVO!A5,CLIENTES!Q:Q)</f>
        <v>0</v>
      </c>
      <c r="N5" s="49">
        <f t="shared" si="3"/>
        <v>0</v>
      </c>
      <c r="O5" s="47">
        <v>10</v>
      </c>
      <c r="P5" s="47">
        <f>SUMIF(CLIENTES!A:A,INCENTIVO!A5,CLIENTES!R:R)</f>
        <v>1</v>
      </c>
      <c r="Q5" s="49">
        <f t="shared" si="4"/>
        <v>0.1</v>
      </c>
      <c r="R5" s="46">
        <v>19</v>
      </c>
      <c r="S5" s="47">
        <f>SUMIF(CLIENTES!A:A,INCENTIVO!A5,CLIENTES!S:S)</f>
        <v>5</v>
      </c>
      <c r="T5" s="49">
        <f t="shared" si="5"/>
        <v>0.26315789473684209</v>
      </c>
      <c r="U5" s="46">
        <v>14</v>
      </c>
      <c r="V5" s="47">
        <f>SUMIF(CLIENTES!A:A,INCENTIVO!A5,CLIENTES!T:T)</f>
        <v>3</v>
      </c>
      <c r="W5" s="49">
        <f t="shared" si="6"/>
        <v>0.21428571428571427</v>
      </c>
      <c r="X5" s="96">
        <v>4600000</v>
      </c>
      <c r="Y5" s="96">
        <f>SUMIF('Bajada $$'!C:C,INCENTIVO!A5,'Bajada $$'!L:L)</f>
        <v>330838.85999999993</v>
      </c>
      <c r="Z5" s="49">
        <f t="shared" si="7"/>
        <v>7.1921491304347815E-2</v>
      </c>
      <c r="AA5" s="119">
        <v>10</v>
      </c>
      <c r="AB5" s="119">
        <f>SUMIF(CLIENTES!A:A,INCENTIVO!A5,CLIENTES!U:U)</f>
        <v>6</v>
      </c>
      <c r="AC5" s="120">
        <f t="shared" si="8"/>
        <v>0.6</v>
      </c>
    </row>
    <row r="6" spans="1:29" hidden="1" outlineLevel="1" x14ac:dyDescent="0.25">
      <c r="A6" s="9">
        <v>415</v>
      </c>
      <c r="B6" s="44" t="s">
        <v>153</v>
      </c>
      <c r="C6" s="45">
        <v>15</v>
      </c>
      <c r="D6" s="45">
        <f>SUMIF(CLIENTES!A:A,INCENTIVO!A6,CLIENTES!N:N)</f>
        <v>8</v>
      </c>
      <c r="E6" s="48">
        <f t="shared" si="0"/>
        <v>0.53333333333333333</v>
      </c>
      <c r="F6" s="45">
        <v>16</v>
      </c>
      <c r="G6" s="45">
        <f>SUMIF(CLIENTES!A:A,INCENTIVO!A6,CLIENTES!O:O)</f>
        <v>4</v>
      </c>
      <c r="H6" s="49">
        <f t="shared" si="1"/>
        <v>0.25</v>
      </c>
      <c r="I6" s="46">
        <v>17</v>
      </c>
      <c r="J6" s="47">
        <f>SUMIF(CLIENTES!A:A,INCENTIVO!A6,CLIENTES!P:P)</f>
        <v>5</v>
      </c>
      <c r="K6" s="49">
        <f t="shared" si="2"/>
        <v>0.29411764705882354</v>
      </c>
      <c r="L6" s="46">
        <v>17</v>
      </c>
      <c r="M6" s="47">
        <f>SUMIF(CLIENTES!A:A,INCENTIVO!A6,CLIENTES!Q:Q)</f>
        <v>1</v>
      </c>
      <c r="N6" s="49">
        <f t="shared" si="3"/>
        <v>5.8823529411764705E-2</v>
      </c>
      <c r="O6" s="47">
        <v>13</v>
      </c>
      <c r="P6" s="47">
        <f>SUMIF(CLIENTES!A:A,INCENTIVO!A6,CLIENTES!R:R)</f>
        <v>0</v>
      </c>
      <c r="Q6" s="49">
        <f t="shared" si="4"/>
        <v>0</v>
      </c>
      <c r="R6" s="46">
        <v>25</v>
      </c>
      <c r="S6" s="47">
        <f>SUMIF(CLIENTES!A:A,INCENTIVO!A6,CLIENTES!S:S)</f>
        <v>3</v>
      </c>
      <c r="T6" s="49">
        <f t="shared" si="5"/>
        <v>0.12</v>
      </c>
      <c r="U6" s="46">
        <v>18</v>
      </c>
      <c r="V6" s="47">
        <f>SUMIF(CLIENTES!A:A,INCENTIVO!A6,CLIENTES!T:T)</f>
        <v>5</v>
      </c>
      <c r="W6" s="49">
        <f t="shared" si="6"/>
        <v>0.27777777777777779</v>
      </c>
      <c r="X6" s="96">
        <v>4000000</v>
      </c>
      <c r="Y6" s="96">
        <f>SUMIF('Bajada $$'!C:C,INCENTIVO!A6,'Bajada $$'!L:L)</f>
        <v>524338.43999999994</v>
      </c>
      <c r="Z6" s="49">
        <f t="shared" si="7"/>
        <v>0.13108460999999999</v>
      </c>
      <c r="AA6" s="119">
        <v>13</v>
      </c>
      <c r="AB6" s="119">
        <f>SUMIF(CLIENTES!A:A,INCENTIVO!A6,CLIENTES!U:U)</f>
        <v>2</v>
      </c>
      <c r="AC6" s="120">
        <f t="shared" si="8"/>
        <v>0.15384615384615385</v>
      </c>
    </row>
    <row r="7" spans="1:29" hidden="1" outlineLevel="1" x14ac:dyDescent="0.25">
      <c r="A7" s="9">
        <v>431</v>
      </c>
      <c r="B7" s="44" t="s">
        <v>868</v>
      </c>
      <c r="C7" s="45">
        <v>13</v>
      </c>
      <c r="D7" s="45">
        <f>SUMIF(CLIENTES!A:A,INCENTIVO!A7,CLIENTES!N:N)</f>
        <v>10</v>
      </c>
      <c r="E7" s="48">
        <f t="shared" si="0"/>
        <v>0.76923076923076927</v>
      </c>
      <c r="F7" s="45">
        <v>14</v>
      </c>
      <c r="G7" s="45">
        <f>SUMIF(CLIENTES!A:A,INCENTIVO!A7,CLIENTES!O:O)</f>
        <v>9</v>
      </c>
      <c r="H7" s="49">
        <f t="shared" si="1"/>
        <v>0.6428571428571429</v>
      </c>
      <c r="I7" s="46">
        <v>15</v>
      </c>
      <c r="J7" s="47">
        <f>SUMIF(CLIENTES!A:A,INCENTIVO!A7,CLIENTES!P:P)</f>
        <v>9</v>
      </c>
      <c r="K7" s="49">
        <f t="shared" si="2"/>
        <v>0.6</v>
      </c>
      <c r="L7" s="46">
        <v>15</v>
      </c>
      <c r="M7" s="47">
        <f>SUMIF(CLIENTES!A:A,INCENTIVO!A7,CLIENTES!Q:Q)</f>
        <v>4</v>
      </c>
      <c r="N7" s="49">
        <f t="shared" si="3"/>
        <v>0.26666666666666666</v>
      </c>
      <c r="O7" s="47">
        <v>12</v>
      </c>
      <c r="P7" s="47">
        <f>SUMIF(CLIENTES!A:A,INCENTIVO!A7,CLIENTES!R:R)</f>
        <v>4</v>
      </c>
      <c r="Q7" s="49">
        <f t="shared" si="4"/>
        <v>0.33333333333333331</v>
      </c>
      <c r="R7" s="46">
        <v>21</v>
      </c>
      <c r="S7" s="47">
        <f>SUMIF(CLIENTES!A:A,INCENTIVO!A7,CLIENTES!S:S)</f>
        <v>6</v>
      </c>
      <c r="T7" s="49">
        <f t="shared" si="5"/>
        <v>0.2857142857142857</v>
      </c>
      <c r="U7" s="46">
        <v>16</v>
      </c>
      <c r="V7" s="47">
        <f>SUMIF(CLIENTES!A:A,INCENTIVO!A7,CLIENTES!T:T)</f>
        <v>5</v>
      </c>
      <c r="W7" s="49">
        <f t="shared" si="6"/>
        <v>0.3125</v>
      </c>
      <c r="X7" s="96">
        <v>5600000</v>
      </c>
      <c r="Y7" s="96">
        <f>SUMIF('Bajada $$'!C:C,INCENTIVO!A7,'Bajada $$'!L:L)</f>
        <v>2193631.3800000013</v>
      </c>
      <c r="Z7" s="49">
        <f t="shared" si="7"/>
        <v>0.3917198892857145</v>
      </c>
      <c r="AA7" s="119">
        <v>12</v>
      </c>
      <c r="AB7" s="119">
        <f>SUMIF(CLIENTES!A:A,INCENTIVO!A7,CLIENTES!U:U)</f>
        <v>3</v>
      </c>
      <c r="AC7" s="120">
        <f t="shared" si="8"/>
        <v>0.25</v>
      </c>
    </row>
    <row r="8" spans="1:29" hidden="1" outlineLevel="1" x14ac:dyDescent="0.25">
      <c r="A8" s="9">
        <v>420</v>
      </c>
      <c r="B8" s="44" t="s">
        <v>154</v>
      </c>
      <c r="C8" s="45">
        <v>14</v>
      </c>
      <c r="D8" s="45">
        <f>SUMIF(CLIENTES!A:A,INCENTIVO!A8,CLIENTES!N:N)</f>
        <v>6</v>
      </c>
      <c r="E8" s="48">
        <f t="shared" si="0"/>
        <v>0.42857142857142855</v>
      </c>
      <c r="F8" s="45">
        <v>15</v>
      </c>
      <c r="G8" s="45">
        <f>SUMIF(CLIENTES!A:A,INCENTIVO!A8,CLIENTES!O:O)</f>
        <v>8</v>
      </c>
      <c r="H8" s="49">
        <f t="shared" si="1"/>
        <v>0.53333333333333333</v>
      </c>
      <c r="I8" s="46">
        <v>16</v>
      </c>
      <c r="J8" s="47">
        <f>SUMIF(CLIENTES!A:A,INCENTIVO!A8,CLIENTES!P:P)</f>
        <v>5</v>
      </c>
      <c r="K8" s="49">
        <f t="shared" si="2"/>
        <v>0.3125</v>
      </c>
      <c r="L8" s="46">
        <v>16</v>
      </c>
      <c r="M8" s="47">
        <f>SUMIF(CLIENTES!A:A,INCENTIVO!A8,CLIENTES!Q:Q)</f>
        <v>1</v>
      </c>
      <c r="N8" s="49">
        <f t="shared" si="3"/>
        <v>6.25E-2</v>
      </c>
      <c r="O8" s="47">
        <v>13</v>
      </c>
      <c r="P8" s="47">
        <f>SUMIF(CLIENTES!A:A,INCENTIVO!A8,CLIENTES!R:R)</f>
        <v>0</v>
      </c>
      <c r="Q8" s="49">
        <f t="shared" si="4"/>
        <v>0</v>
      </c>
      <c r="R8" s="46">
        <v>23</v>
      </c>
      <c r="S8" s="47">
        <f>SUMIF(CLIENTES!A:A,INCENTIVO!A8,CLIENTES!S:S)</f>
        <v>10</v>
      </c>
      <c r="T8" s="49">
        <f t="shared" si="5"/>
        <v>0.43478260869565216</v>
      </c>
      <c r="U8" s="46">
        <v>17</v>
      </c>
      <c r="V8" s="47">
        <f>SUMIF(CLIENTES!A:A,INCENTIVO!A8,CLIENTES!T:T)</f>
        <v>6</v>
      </c>
      <c r="W8" s="49">
        <f t="shared" si="6"/>
        <v>0.35294117647058826</v>
      </c>
      <c r="X8" s="96">
        <v>3200000</v>
      </c>
      <c r="Y8" s="96">
        <f>SUMIF('Bajada $$'!C:C,INCENTIVO!A8,'Bajada $$'!L:L)</f>
        <v>371633.94</v>
      </c>
      <c r="Z8" s="49">
        <f t="shared" si="7"/>
        <v>0.11613560625</v>
      </c>
      <c r="AA8" s="119">
        <v>13</v>
      </c>
      <c r="AB8" s="119">
        <f>SUMIF(CLIENTES!A:A,INCENTIVO!A8,CLIENTES!U:U)</f>
        <v>4</v>
      </c>
      <c r="AC8" s="120">
        <f t="shared" si="8"/>
        <v>0.30769230769230771</v>
      </c>
    </row>
    <row r="9" spans="1:29" hidden="1" outlineLevel="1" x14ac:dyDescent="0.25">
      <c r="A9" s="9">
        <v>410</v>
      </c>
      <c r="B9" s="44" t="s">
        <v>16</v>
      </c>
      <c r="C9" s="45">
        <v>13</v>
      </c>
      <c r="D9" s="45">
        <f>SUMIF(CLIENTES!A:A,INCENTIVO!A9,CLIENTES!N:N)</f>
        <v>1</v>
      </c>
      <c r="E9" s="48">
        <f t="shared" si="0"/>
        <v>7.6923076923076927E-2</v>
      </c>
      <c r="F9" s="45">
        <v>14</v>
      </c>
      <c r="G9" s="45">
        <f>SUMIF(CLIENTES!A:A,INCENTIVO!A9,CLIENTES!O:O)</f>
        <v>5</v>
      </c>
      <c r="H9" s="49">
        <f t="shared" si="1"/>
        <v>0.35714285714285715</v>
      </c>
      <c r="I9" s="46">
        <v>15</v>
      </c>
      <c r="J9" s="47">
        <f>SUMIF(CLIENTES!A:A,INCENTIVO!A9,CLIENTES!P:P)</f>
        <v>3</v>
      </c>
      <c r="K9" s="49">
        <f t="shared" si="2"/>
        <v>0.2</v>
      </c>
      <c r="L9" s="46">
        <v>15</v>
      </c>
      <c r="M9" s="47">
        <f>SUMIF(CLIENTES!A:A,INCENTIVO!A9,CLIENTES!Q:Q)</f>
        <v>0</v>
      </c>
      <c r="N9" s="49">
        <f t="shared" si="3"/>
        <v>0</v>
      </c>
      <c r="O9" s="47">
        <v>11</v>
      </c>
      <c r="P9" s="47">
        <f>SUMIF(CLIENTES!A:A,INCENTIVO!A9,CLIENTES!R:R)</f>
        <v>0</v>
      </c>
      <c r="Q9" s="49">
        <f t="shared" si="4"/>
        <v>0</v>
      </c>
      <c r="R9" s="46">
        <v>21</v>
      </c>
      <c r="S9" s="47">
        <f>SUMIF(CLIENTES!A:A,INCENTIVO!A9,CLIENTES!S:S)</f>
        <v>5</v>
      </c>
      <c r="T9" s="49">
        <f t="shared" si="5"/>
        <v>0.23809523809523808</v>
      </c>
      <c r="U9" s="46">
        <v>15</v>
      </c>
      <c r="V9" s="47">
        <f>SUMIF(CLIENTES!A:A,INCENTIVO!A9,CLIENTES!T:T)</f>
        <v>2</v>
      </c>
      <c r="W9" s="49">
        <f t="shared" si="6"/>
        <v>0.13333333333333333</v>
      </c>
      <c r="X9" s="96">
        <v>3300000</v>
      </c>
      <c r="Y9" s="96">
        <f>SUMIF('Bajada $$'!C:C,INCENTIVO!A9,'Bajada $$'!L:L)</f>
        <v>300040.15999999997</v>
      </c>
      <c r="Z9" s="49">
        <f t="shared" si="7"/>
        <v>9.0921260606060594E-2</v>
      </c>
      <c r="AA9" s="119">
        <v>11</v>
      </c>
      <c r="AB9" s="119">
        <f>SUMIF(CLIENTES!A:A,INCENTIVO!A9,CLIENTES!U:U)</f>
        <v>1</v>
      </c>
      <c r="AC9" s="120">
        <f t="shared" si="8"/>
        <v>9.0909090909090912E-2</v>
      </c>
    </row>
    <row r="10" spans="1:29" hidden="1" outlineLevel="1" x14ac:dyDescent="0.25">
      <c r="A10" s="9">
        <v>456</v>
      </c>
      <c r="B10" s="44" t="s">
        <v>869</v>
      </c>
      <c r="C10" s="45">
        <v>11</v>
      </c>
      <c r="D10" s="45">
        <f>SUMIF(CLIENTES!A:A,INCENTIVO!A10,CLIENTES!N:N)</f>
        <v>2</v>
      </c>
      <c r="E10" s="48">
        <f>IFERROR(D10/C10,0)</f>
        <v>0.18181818181818182</v>
      </c>
      <c r="F10" s="45">
        <v>12</v>
      </c>
      <c r="G10" s="45">
        <f>SUMIF(CLIENTES!A:A,INCENTIVO!A10,CLIENTES!O:O)</f>
        <v>7</v>
      </c>
      <c r="H10" s="49">
        <f t="shared" si="1"/>
        <v>0.58333333333333337</v>
      </c>
      <c r="I10" s="46">
        <v>13</v>
      </c>
      <c r="J10" s="47">
        <f>SUMIF(CLIENTES!A:A,INCENTIVO!A10,CLIENTES!P:P)</f>
        <v>2</v>
      </c>
      <c r="K10" s="49">
        <f t="shared" si="2"/>
        <v>0.15384615384615385</v>
      </c>
      <c r="L10" s="46">
        <v>13</v>
      </c>
      <c r="M10" s="47">
        <f>SUMIF(CLIENTES!A:A,INCENTIVO!A10,CLIENTES!Q:Q)</f>
        <v>0</v>
      </c>
      <c r="N10" s="49">
        <f t="shared" si="3"/>
        <v>0</v>
      </c>
      <c r="O10" s="47">
        <v>10</v>
      </c>
      <c r="P10" s="47">
        <f>SUMIF(CLIENTES!A:A,INCENTIVO!A10,CLIENTES!R:R)</f>
        <v>1</v>
      </c>
      <c r="Q10" s="49">
        <f t="shared" si="4"/>
        <v>0.1</v>
      </c>
      <c r="R10" s="46">
        <v>18</v>
      </c>
      <c r="S10" s="47">
        <f>SUMIF(CLIENTES!A:A,INCENTIVO!A10,CLIENTES!S:S)</f>
        <v>2</v>
      </c>
      <c r="T10" s="49">
        <f t="shared" si="5"/>
        <v>0.1111111111111111</v>
      </c>
      <c r="U10" s="46">
        <v>14</v>
      </c>
      <c r="V10" s="47">
        <f>SUMIF(CLIENTES!A:A,INCENTIVO!A10,CLIENTES!T:T)</f>
        <v>1</v>
      </c>
      <c r="W10" s="49">
        <f t="shared" si="6"/>
        <v>7.1428571428571425E-2</v>
      </c>
      <c r="X10" s="96">
        <v>3400000</v>
      </c>
      <c r="Y10" s="96">
        <f>SUMIF('Bajada $$'!C:C,INCENTIVO!A10,'Bajada $$'!L:L)</f>
        <v>356885.52</v>
      </c>
      <c r="Z10" s="49">
        <f t="shared" si="7"/>
        <v>0.10496632941176472</v>
      </c>
      <c r="AA10" s="119">
        <v>10</v>
      </c>
      <c r="AB10" s="119">
        <f>SUMIF(CLIENTES!A:A,INCENTIVO!A10,CLIENTES!U:U)</f>
        <v>1</v>
      </c>
      <c r="AC10" s="120">
        <f t="shared" si="8"/>
        <v>0.1</v>
      </c>
    </row>
    <row r="11" spans="1:29" collapsed="1" x14ac:dyDescent="0.25">
      <c r="A11" s="15" t="s">
        <v>19</v>
      </c>
      <c r="B11" s="50" t="s">
        <v>20</v>
      </c>
      <c r="C11" s="51">
        <f>SUM(C3:C10)</f>
        <v>106</v>
      </c>
      <c r="D11" s="51">
        <f>SUM(D3:D10)</f>
        <v>33</v>
      </c>
      <c r="E11" s="52">
        <f t="shared" si="0"/>
        <v>0.31132075471698112</v>
      </c>
      <c r="F11" s="51">
        <f t="shared" ref="F11:G11" si="9">SUM(F3:F10)</f>
        <v>113</v>
      </c>
      <c r="G11" s="51">
        <f t="shared" si="9"/>
        <v>67</v>
      </c>
      <c r="H11" s="52">
        <f t="shared" si="1"/>
        <v>0.59292035398230092</v>
      </c>
      <c r="I11" s="51">
        <f t="shared" ref="I11:J11" si="10">SUM(I3:I10)</f>
        <v>120</v>
      </c>
      <c r="J11" s="51">
        <f t="shared" si="10"/>
        <v>36</v>
      </c>
      <c r="K11" s="52">
        <f t="shared" si="2"/>
        <v>0.3</v>
      </c>
      <c r="L11" s="51">
        <f t="shared" ref="L11:M11" si="11">SUM(L3:L10)</f>
        <v>120</v>
      </c>
      <c r="M11" s="51">
        <f t="shared" si="11"/>
        <v>10</v>
      </c>
      <c r="N11" s="52">
        <f t="shared" si="3"/>
        <v>8.3333333333333329E-2</v>
      </c>
      <c r="O11" s="54">
        <f>SUM(O3:O10)</f>
        <v>93</v>
      </c>
      <c r="P11" s="53">
        <f>SUM(P3:P10)</f>
        <v>8</v>
      </c>
      <c r="Q11" s="52">
        <f t="shared" si="4"/>
        <v>8.6021505376344093E-2</v>
      </c>
      <c r="R11" s="51">
        <f>SUM(R3:R10)</f>
        <v>170</v>
      </c>
      <c r="S11" s="51">
        <f>SUM(S3:S10)</f>
        <v>39</v>
      </c>
      <c r="T11" s="52">
        <f t="shared" si="5"/>
        <v>0.22941176470588234</v>
      </c>
      <c r="U11" s="51">
        <f>SUM(U3:U10)</f>
        <v>127</v>
      </c>
      <c r="V11" s="51">
        <f>SUM(V3:V10)</f>
        <v>23</v>
      </c>
      <c r="W11" s="52">
        <f t="shared" si="6"/>
        <v>0.18110236220472442</v>
      </c>
      <c r="X11" s="97">
        <f>SUM(X3:X10)</f>
        <v>32800000</v>
      </c>
      <c r="Y11" s="51">
        <f>SUM(Y3:Y10)</f>
        <v>5467135.7800000012</v>
      </c>
      <c r="Z11" s="52">
        <f t="shared" si="7"/>
        <v>0.16668096890243905</v>
      </c>
      <c r="AA11" s="103">
        <f>SUM(AA3:AA10)</f>
        <v>93</v>
      </c>
      <c r="AB11" s="51">
        <f>SUM(AB3:AB10)</f>
        <v>24</v>
      </c>
      <c r="AC11" s="52">
        <f t="shared" si="8"/>
        <v>0.25806451612903225</v>
      </c>
    </row>
    <row r="12" spans="1:29" hidden="1" outlineLevel="1" x14ac:dyDescent="0.25">
      <c r="A12" s="9">
        <v>421</v>
      </c>
      <c r="B12" s="44" t="s">
        <v>155</v>
      </c>
      <c r="C12" s="45">
        <v>13</v>
      </c>
      <c r="D12" s="45">
        <f>SUMIF(CLIENTES!A:A,INCENTIVO!A12,CLIENTES!N:N)</f>
        <v>3</v>
      </c>
      <c r="E12" s="48">
        <f t="shared" si="0"/>
        <v>0.23076923076923078</v>
      </c>
      <c r="F12" s="45">
        <v>14</v>
      </c>
      <c r="G12" s="45">
        <f>SUMIF(CLIENTES!A:A,INCENTIVO!A12,CLIENTES!O:O)</f>
        <v>2</v>
      </c>
      <c r="H12" s="49">
        <f t="shared" si="1"/>
        <v>0.14285714285714285</v>
      </c>
      <c r="I12" s="46">
        <v>15</v>
      </c>
      <c r="J12" s="47">
        <f>SUMIF(CLIENTES!A:A,INCENTIVO!A12,CLIENTES!P:P)</f>
        <v>1</v>
      </c>
      <c r="K12" s="49">
        <f t="shared" si="2"/>
        <v>6.6666666666666666E-2</v>
      </c>
      <c r="L12" s="46">
        <v>15</v>
      </c>
      <c r="M12" s="47">
        <f>SUMIF(CLIENTES!A:A,INCENTIVO!A12,CLIENTES!Q:Q)</f>
        <v>0</v>
      </c>
      <c r="N12" s="49">
        <f t="shared" si="3"/>
        <v>0</v>
      </c>
      <c r="O12" s="47">
        <v>11</v>
      </c>
      <c r="P12" s="47">
        <f>SUMIF(CLIENTES!A:A,INCENTIVO!A12,CLIENTES!R:R)</f>
        <v>1</v>
      </c>
      <c r="Q12" s="49">
        <f t="shared" si="4"/>
        <v>9.0909090909090912E-2</v>
      </c>
      <c r="R12" s="46">
        <v>21</v>
      </c>
      <c r="S12" s="47">
        <f>SUMIF(CLIENTES!A:A,INCENTIVO!A12,CLIENTES!S:S)</f>
        <v>8</v>
      </c>
      <c r="T12" s="49">
        <f t="shared" si="5"/>
        <v>0.38095238095238093</v>
      </c>
      <c r="U12" s="46">
        <v>15</v>
      </c>
      <c r="V12" s="47">
        <f>SUMIF(CLIENTES!A:A,INCENTIVO!A12,CLIENTES!T:T)</f>
        <v>1</v>
      </c>
      <c r="W12" s="49">
        <f t="shared" si="6"/>
        <v>6.6666666666666666E-2</v>
      </c>
      <c r="X12" s="96">
        <v>4700000</v>
      </c>
      <c r="Y12" s="96">
        <f>SUMIF('Bajada $$'!C:C,INCENTIVO!A12,'Bajada $$'!L:L)</f>
        <v>707536.08</v>
      </c>
      <c r="Z12" s="49">
        <f t="shared" si="7"/>
        <v>0.15053959148936169</v>
      </c>
      <c r="AA12" s="119">
        <v>11</v>
      </c>
      <c r="AB12" s="119">
        <f>SUMIF(CLIENTES!A:A,INCENTIVO!A12,CLIENTES!U:U)</f>
        <v>4</v>
      </c>
      <c r="AC12" s="120">
        <f t="shared" si="8"/>
        <v>0.36363636363636365</v>
      </c>
    </row>
    <row r="13" spans="1:29" hidden="1" outlineLevel="1" x14ac:dyDescent="0.25">
      <c r="A13" s="9">
        <v>302</v>
      </c>
      <c r="B13" s="44" t="s">
        <v>156</v>
      </c>
      <c r="C13" s="45">
        <v>17</v>
      </c>
      <c r="D13" s="45">
        <f>SUMIF(CLIENTES!A:A,INCENTIVO!A13,CLIENTES!N:N)</f>
        <v>5</v>
      </c>
      <c r="E13" s="48">
        <f t="shared" si="0"/>
        <v>0.29411764705882354</v>
      </c>
      <c r="F13" s="45">
        <v>18</v>
      </c>
      <c r="G13" s="45">
        <f>SUMIF(CLIENTES!A:A,INCENTIVO!A13,CLIENTES!O:O)</f>
        <v>7</v>
      </c>
      <c r="H13" s="49">
        <f t="shared" si="1"/>
        <v>0.3888888888888889</v>
      </c>
      <c r="I13" s="46">
        <v>19</v>
      </c>
      <c r="J13" s="47">
        <f>SUMIF(CLIENTES!A:A,INCENTIVO!A13,CLIENTES!P:P)</f>
        <v>8</v>
      </c>
      <c r="K13" s="49">
        <f t="shared" si="2"/>
        <v>0.42105263157894735</v>
      </c>
      <c r="L13" s="46">
        <v>19</v>
      </c>
      <c r="M13" s="47">
        <f>SUMIF(CLIENTES!A:A,INCENTIVO!A13,CLIENTES!Q:Q)</f>
        <v>0</v>
      </c>
      <c r="N13" s="49">
        <f t="shared" si="3"/>
        <v>0</v>
      </c>
      <c r="O13" s="47">
        <v>15</v>
      </c>
      <c r="P13" s="47">
        <f>SUMIF(CLIENTES!A:A,INCENTIVO!A13,CLIENTES!R:R)</f>
        <v>0</v>
      </c>
      <c r="Q13" s="49">
        <f t="shared" si="4"/>
        <v>0</v>
      </c>
      <c r="R13" s="46">
        <v>27</v>
      </c>
      <c r="S13" s="47">
        <f>SUMIF(CLIENTES!A:A,INCENTIVO!A13,CLIENTES!S:S)</f>
        <v>9</v>
      </c>
      <c r="T13" s="49">
        <f t="shared" si="5"/>
        <v>0.33333333333333331</v>
      </c>
      <c r="U13" s="46">
        <v>20</v>
      </c>
      <c r="V13" s="47">
        <f>SUMIF(CLIENTES!A:A,INCENTIVO!A13,CLIENTES!T:T)</f>
        <v>5</v>
      </c>
      <c r="W13" s="49">
        <f t="shared" si="6"/>
        <v>0.25</v>
      </c>
      <c r="X13" s="96">
        <v>4000000</v>
      </c>
      <c r="Y13" s="96">
        <f>SUMIF('Bajada $$'!C:C,INCENTIVO!A13,'Bajada $$'!L:L)</f>
        <v>877872.72999999975</v>
      </c>
      <c r="Z13" s="49">
        <f t="shared" si="7"/>
        <v>0.21946818249999994</v>
      </c>
      <c r="AA13" s="119">
        <v>15</v>
      </c>
      <c r="AB13" s="119">
        <f>SUMIF(CLIENTES!A:A,INCENTIVO!A13,CLIENTES!U:U)</f>
        <v>3</v>
      </c>
      <c r="AC13" s="120">
        <f t="shared" si="8"/>
        <v>0.2</v>
      </c>
    </row>
    <row r="14" spans="1:29" hidden="1" outlineLevel="1" x14ac:dyDescent="0.25">
      <c r="A14" s="9">
        <v>440</v>
      </c>
      <c r="B14" s="44" t="s">
        <v>157</v>
      </c>
      <c r="C14" s="45">
        <v>14</v>
      </c>
      <c r="D14" s="45">
        <f>SUMIF(CLIENTES!A:A,INCENTIVO!A14,CLIENTES!N:N)</f>
        <v>1</v>
      </c>
      <c r="E14" s="48">
        <f t="shared" si="0"/>
        <v>7.1428571428571425E-2</v>
      </c>
      <c r="F14" s="45">
        <v>15</v>
      </c>
      <c r="G14" s="45">
        <f>SUMIF(CLIENTES!A:A,INCENTIVO!A14,CLIENTES!O:O)</f>
        <v>10</v>
      </c>
      <c r="H14" s="49">
        <f t="shared" si="1"/>
        <v>0.66666666666666663</v>
      </c>
      <c r="I14" s="46">
        <v>16</v>
      </c>
      <c r="J14" s="47">
        <f>SUMIF(CLIENTES!A:A,INCENTIVO!A14,CLIENTES!P:P)</f>
        <v>4</v>
      </c>
      <c r="K14" s="49">
        <f t="shared" si="2"/>
        <v>0.25</v>
      </c>
      <c r="L14" s="46">
        <v>16</v>
      </c>
      <c r="M14" s="47">
        <f>SUMIF(CLIENTES!A:A,INCENTIVO!A14,CLIENTES!Q:Q)</f>
        <v>0</v>
      </c>
      <c r="N14" s="49">
        <f t="shared" si="3"/>
        <v>0</v>
      </c>
      <c r="O14" s="47">
        <v>12</v>
      </c>
      <c r="P14" s="47">
        <f>SUMIF(CLIENTES!A:A,INCENTIVO!A14,CLIENTES!R:R)</f>
        <v>0</v>
      </c>
      <c r="Q14" s="49">
        <f t="shared" si="4"/>
        <v>0</v>
      </c>
      <c r="R14" s="46">
        <v>23</v>
      </c>
      <c r="S14" s="47">
        <f>SUMIF(CLIENTES!A:A,INCENTIVO!A14,CLIENTES!S:S)</f>
        <v>4</v>
      </c>
      <c r="T14" s="49">
        <f t="shared" si="5"/>
        <v>0.17391304347826086</v>
      </c>
      <c r="U14" s="46">
        <v>17</v>
      </c>
      <c r="V14" s="47">
        <f>SUMIF(CLIENTES!A:A,INCENTIVO!A14,CLIENTES!T:T)</f>
        <v>9</v>
      </c>
      <c r="W14" s="49">
        <f t="shared" si="6"/>
        <v>0.52941176470588236</v>
      </c>
      <c r="X14" s="96">
        <v>13900000</v>
      </c>
      <c r="Y14" s="96">
        <f>SUMIF('Bajada $$'!C:C,INCENTIVO!A14,'Bajada $$'!L:L)</f>
        <v>920401.25999999989</v>
      </c>
      <c r="Z14" s="49">
        <f t="shared" si="7"/>
        <v>6.6215917985611508E-2</v>
      </c>
      <c r="AA14" s="119">
        <v>12</v>
      </c>
      <c r="AB14" s="119">
        <f>SUMIF(CLIENTES!A:A,INCENTIVO!A14,CLIENTES!U:U)</f>
        <v>3</v>
      </c>
      <c r="AC14" s="120">
        <f t="shared" si="8"/>
        <v>0.25</v>
      </c>
    </row>
    <row r="15" spans="1:29" hidden="1" outlineLevel="1" x14ac:dyDescent="0.25">
      <c r="A15" s="9">
        <v>401</v>
      </c>
      <c r="B15" s="44" t="s">
        <v>158</v>
      </c>
      <c r="C15" s="45">
        <v>13</v>
      </c>
      <c r="D15" s="45">
        <f>SUMIF(CLIENTES!A:A,INCENTIVO!A15,CLIENTES!N:N)</f>
        <v>2</v>
      </c>
      <c r="E15" s="48">
        <f t="shared" si="0"/>
        <v>0.15384615384615385</v>
      </c>
      <c r="F15" s="45">
        <v>13</v>
      </c>
      <c r="G15" s="45">
        <f>SUMIF(CLIENTES!A:A,INCENTIVO!A15,CLIENTES!O:O)</f>
        <v>7</v>
      </c>
      <c r="H15" s="49">
        <f t="shared" si="1"/>
        <v>0.53846153846153844</v>
      </c>
      <c r="I15" s="46">
        <v>14</v>
      </c>
      <c r="J15" s="47">
        <f>SUMIF(CLIENTES!A:A,INCENTIVO!A15,CLIENTES!P:P)</f>
        <v>1</v>
      </c>
      <c r="K15" s="49">
        <f t="shared" si="2"/>
        <v>7.1428571428571425E-2</v>
      </c>
      <c r="L15" s="46">
        <v>14</v>
      </c>
      <c r="M15" s="47">
        <f>SUMIF(CLIENTES!A:A,INCENTIVO!A15,CLIENTES!Q:Q)</f>
        <v>0</v>
      </c>
      <c r="N15" s="49">
        <f t="shared" si="3"/>
        <v>0</v>
      </c>
      <c r="O15" s="47">
        <v>11</v>
      </c>
      <c r="P15" s="47">
        <f>SUMIF(CLIENTES!A:A,INCENTIVO!A15,CLIENTES!R:R)</f>
        <v>0</v>
      </c>
      <c r="Q15" s="49">
        <f t="shared" si="4"/>
        <v>0</v>
      </c>
      <c r="R15" s="46">
        <v>20</v>
      </c>
      <c r="S15" s="47">
        <f>SUMIF(CLIENTES!A:A,INCENTIVO!A15,CLIENTES!S:S)</f>
        <v>3</v>
      </c>
      <c r="T15" s="49">
        <f t="shared" si="5"/>
        <v>0.15</v>
      </c>
      <c r="U15" s="46">
        <v>15</v>
      </c>
      <c r="V15" s="47">
        <f>SUMIF(CLIENTES!A:A,INCENTIVO!A15,CLIENTES!T:T)</f>
        <v>4</v>
      </c>
      <c r="W15" s="49">
        <f t="shared" si="6"/>
        <v>0.26666666666666666</v>
      </c>
      <c r="X15" s="96">
        <v>5400000</v>
      </c>
      <c r="Y15" s="96">
        <f>SUMIF('Bajada $$'!C:C,INCENTIVO!A15,'Bajada $$'!L:L)</f>
        <v>1105383.0599999998</v>
      </c>
      <c r="Z15" s="49">
        <f t="shared" si="7"/>
        <v>0.20470056666666664</v>
      </c>
      <c r="AA15" s="119">
        <v>11</v>
      </c>
      <c r="AB15" s="119">
        <f>SUMIF(CLIENTES!A:A,INCENTIVO!A15,CLIENTES!U:U)</f>
        <v>2</v>
      </c>
      <c r="AC15" s="120">
        <f t="shared" si="8"/>
        <v>0.18181818181818182</v>
      </c>
    </row>
    <row r="16" spans="1:29" hidden="1" outlineLevel="1" x14ac:dyDescent="0.25">
      <c r="A16" s="9">
        <v>422</v>
      </c>
      <c r="B16" s="44" t="s">
        <v>159</v>
      </c>
      <c r="C16" s="45">
        <v>14</v>
      </c>
      <c r="D16" s="45">
        <f>SUMIF(CLIENTES!A:A,INCENTIVO!A16,CLIENTES!N:N)</f>
        <v>0</v>
      </c>
      <c r="E16" s="48">
        <f t="shared" si="0"/>
        <v>0</v>
      </c>
      <c r="F16" s="45">
        <v>15</v>
      </c>
      <c r="G16" s="45">
        <f>SUMIF(CLIENTES!A:A,INCENTIVO!A16,CLIENTES!O:O)</f>
        <v>8</v>
      </c>
      <c r="H16" s="49">
        <f t="shared" si="1"/>
        <v>0.53333333333333333</v>
      </c>
      <c r="I16" s="46">
        <v>16</v>
      </c>
      <c r="J16" s="47">
        <f>SUMIF(CLIENTES!A:A,INCENTIVO!A16,CLIENTES!P:P)</f>
        <v>7</v>
      </c>
      <c r="K16" s="49">
        <f t="shared" si="2"/>
        <v>0.4375</v>
      </c>
      <c r="L16" s="46">
        <v>16</v>
      </c>
      <c r="M16" s="47">
        <f>SUMIF(CLIENTES!A:A,INCENTIVO!A16,CLIENTES!Q:Q)</f>
        <v>2</v>
      </c>
      <c r="N16" s="49">
        <f t="shared" si="3"/>
        <v>0.125</v>
      </c>
      <c r="O16" s="47">
        <v>12</v>
      </c>
      <c r="P16" s="47">
        <f>SUMIF(CLIENTES!A:A,INCENTIVO!A16,CLIENTES!R:R)</f>
        <v>5</v>
      </c>
      <c r="Q16" s="49">
        <f t="shared" si="4"/>
        <v>0.41666666666666669</v>
      </c>
      <c r="R16" s="46">
        <v>22</v>
      </c>
      <c r="S16" s="47">
        <f>SUMIF(CLIENTES!A:A,INCENTIVO!A16,CLIENTES!S:S)</f>
        <v>13</v>
      </c>
      <c r="T16" s="49">
        <f t="shared" si="5"/>
        <v>0.59090909090909094</v>
      </c>
      <c r="U16" s="46">
        <v>17</v>
      </c>
      <c r="V16" s="47">
        <f>SUMIF(CLIENTES!A:A,INCENTIVO!A16,CLIENTES!T:T)</f>
        <v>4</v>
      </c>
      <c r="W16" s="49">
        <f t="shared" si="6"/>
        <v>0.23529411764705882</v>
      </c>
      <c r="X16" s="96">
        <v>4700000</v>
      </c>
      <c r="Y16" s="96">
        <f>SUMIF('Bajada $$'!C:C,INCENTIVO!A16,'Bajada $$'!L:L)</f>
        <v>955089.99999999988</v>
      </c>
      <c r="Z16" s="49">
        <f t="shared" si="7"/>
        <v>0.20321063829787231</v>
      </c>
      <c r="AA16" s="119">
        <v>12</v>
      </c>
      <c r="AB16" s="119">
        <f>SUMIF(CLIENTES!A:A,INCENTIVO!A16,CLIENTES!U:U)</f>
        <v>5</v>
      </c>
      <c r="AC16" s="120">
        <f t="shared" si="8"/>
        <v>0.41666666666666669</v>
      </c>
    </row>
    <row r="17" spans="1:29" hidden="1" outlineLevel="1" x14ac:dyDescent="0.25">
      <c r="A17" s="9">
        <v>470</v>
      </c>
      <c r="B17" s="44" t="s">
        <v>28</v>
      </c>
      <c r="C17" s="45">
        <v>13</v>
      </c>
      <c r="D17" s="45">
        <f>SUMIF(CLIENTES!A:A,INCENTIVO!A17,CLIENTES!N:N)</f>
        <v>0</v>
      </c>
      <c r="E17" s="48">
        <f t="shared" si="0"/>
        <v>0</v>
      </c>
      <c r="F17" s="45">
        <v>13</v>
      </c>
      <c r="G17" s="45">
        <f>SUMIF(CLIENTES!A:A,INCENTIVO!A17,CLIENTES!O:O)</f>
        <v>8</v>
      </c>
      <c r="H17" s="49">
        <f t="shared" si="1"/>
        <v>0.61538461538461542</v>
      </c>
      <c r="I17" s="46">
        <v>14</v>
      </c>
      <c r="J17" s="47">
        <f>SUMIF(CLIENTES!A:A,INCENTIVO!A17,CLIENTES!P:P)</f>
        <v>3</v>
      </c>
      <c r="K17" s="49">
        <f t="shared" si="2"/>
        <v>0.21428571428571427</v>
      </c>
      <c r="L17" s="46">
        <v>14</v>
      </c>
      <c r="M17" s="47">
        <f>SUMIF(CLIENTES!A:A,INCENTIVO!A17,CLIENTES!Q:Q)</f>
        <v>0</v>
      </c>
      <c r="N17" s="49">
        <f t="shared" si="3"/>
        <v>0</v>
      </c>
      <c r="O17" s="47">
        <v>11</v>
      </c>
      <c r="P17" s="47">
        <f>SUMIF(CLIENTES!A:A,INCENTIVO!A17,CLIENTES!R:R)</f>
        <v>0</v>
      </c>
      <c r="Q17" s="49">
        <f t="shared" si="4"/>
        <v>0</v>
      </c>
      <c r="R17" s="46">
        <v>20</v>
      </c>
      <c r="S17" s="47">
        <f>SUMIF(CLIENTES!A:A,INCENTIVO!A17,CLIENTES!S:S)</f>
        <v>10</v>
      </c>
      <c r="T17" s="49">
        <f t="shared" si="5"/>
        <v>0.5</v>
      </c>
      <c r="U17" s="46">
        <v>15</v>
      </c>
      <c r="V17" s="47">
        <f>SUMIF(CLIENTES!A:A,INCENTIVO!A17,CLIENTES!T:T)</f>
        <v>4</v>
      </c>
      <c r="W17" s="49">
        <f t="shared" si="6"/>
        <v>0.26666666666666666</v>
      </c>
      <c r="X17" s="96">
        <v>4200000</v>
      </c>
      <c r="Y17" s="96">
        <f>SUMIF('Bajada $$'!C:C,INCENTIVO!A17,'Bajada $$'!L:L)</f>
        <v>3225608.5199999996</v>
      </c>
      <c r="Z17" s="49">
        <f t="shared" si="7"/>
        <v>0.76800202857142852</v>
      </c>
      <c r="AA17" s="119">
        <v>11</v>
      </c>
      <c r="AB17" s="119">
        <f>SUMIF(CLIENTES!A:A,INCENTIVO!A17,CLIENTES!U:U)</f>
        <v>5</v>
      </c>
      <c r="AC17" s="120">
        <f t="shared" si="8"/>
        <v>0.45454545454545453</v>
      </c>
    </row>
    <row r="18" spans="1:29" hidden="1" outlineLevel="1" x14ac:dyDescent="0.25">
      <c r="A18" s="9">
        <v>423</v>
      </c>
      <c r="B18" s="44" t="s">
        <v>160</v>
      </c>
      <c r="C18" s="45">
        <v>15</v>
      </c>
      <c r="D18" s="45">
        <f>SUMIF(CLIENTES!A:A,INCENTIVO!A18,CLIENTES!N:N)</f>
        <v>5</v>
      </c>
      <c r="E18" s="48">
        <f t="shared" si="0"/>
        <v>0.33333333333333331</v>
      </c>
      <c r="F18" s="45">
        <v>16</v>
      </c>
      <c r="G18" s="45">
        <f>SUMIF(CLIENTES!A:A,INCENTIVO!A18,CLIENTES!O:O)</f>
        <v>9</v>
      </c>
      <c r="H18" s="49">
        <f t="shared" si="1"/>
        <v>0.5625</v>
      </c>
      <c r="I18" s="46">
        <v>17</v>
      </c>
      <c r="J18" s="47">
        <f>SUMIF(CLIENTES!A:A,INCENTIVO!A18,CLIENTES!P:P)</f>
        <v>8</v>
      </c>
      <c r="K18" s="49">
        <f t="shared" si="2"/>
        <v>0.47058823529411764</v>
      </c>
      <c r="L18" s="46">
        <v>17</v>
      </c>
      <c r="M18" s="47">
        <f>SUMIF(CLIENTES!A:A,INCENTIVO!A18,CLIENTES!Q:Q)</f>
        <v>5</v>
      </c>
      <c r="N18" s="49">
        <f t="shared" si="3"/>
        <v>0.29411764705882354</v>
      </c>
      <c r="O18" s="47">
        <v>13</v>
      </c>
      <c r="P18" s="47">
        <f>SUMIF(CLIENTES!A:A,INCENTIVO!A18,CLIENTES!R:R)</f>
        <v>1</v>
      </c>
      <c r="Q18" s="49">
        <f t="shared" si="4"/>
        <v>7.6923076923076927E-2</v>
      </c>
      <c r="R18" s="46">
        <v>24</v>
      </c>
      <c r="S18" s="47">
        <f>SUMIF(CLIENTES!A:A,INCENTIVO!A18,CLIENTES!S:S)</f>
        <v>13</v>
      </c>
      <c r="T18" s="49">
        <f t="shared" si="5"/>
        <v>0.54166666666666663</v>
      </c>
      <c r="U18" s="46">
        <v>18</v>
      </c>
      <c r="V18" s="47">
        <f>SUMIF(CLIENTES!A:A,INCENTIVO!A18,CLIENTES!T:T)</f>
        <v>9</v>
      </c>
      <c r="W18" s="49">
        <f t="shared" si="6"/>
        <v>0.5</v>
      </c>
      <c r="X18" s="96">
        <v>5800000</v>
      </c>
      <c r="Y18" s="96">
        <f>SUMIF('Bajada $$'!C:C,INCENTIVO!A18,'Bajada $$'!L:L)</f>
        <v>374994.61</v>
      </c>
      <c r="Z18" s="49">
        <f t="shared" si="7"/>
        <v>6.4654243103448278E-2</v>
      </c>
      <c r="AA18" s="119">
        <v>13</v>
      </c>
      <c r="AB18" s="119">
        <f>SUMIF(CLIENTES!A:A,INCENTIVO!A18,CLIENTES!U:U)</f>
        <v>3</v>
      </c>
      <c r="AC18" s="120">
        <f t="shared" si="8"/>
        <v>0.23076923076923078</v>
      </c>
    </row>
    <row r="19" spans="1:29" hidden="1" outlineLevel="1" x14ac:dyDescent="0.25">
      <c r="A19" s="9">
        <v>445</v>
      </c>
      <c r="B19" s="44" t="s">
        <v>161</v>
      </c>
      <c r="C19" s="45">
        <v>15</v>
      </c>
      <c r="D19" s="45">
        <f>SUMIF(CLIENTES!A:A,INCENTIVO!A19,CLIENTES!N:N)</f>
        <v>2</v>
      </c>
      <c r="E19" s="48">
        <f t="shared" si="0"/>
        <v>0.13333333333333333</v>
      </c>
      <c r="F19" s="45">
        <v>16</v>
      </c>
      <c r="G19" s="45">
        <f>SUMIF(CLIENTES!A:A,INCENTIVO!A19,CLIENTES!O:O)</f>
        <v>3</v>
      </c>
      <c r="H19" s="49">
        <f t="shared" si="1"/>
        <v>0.1875</v>
      </c>
      <c r="I19" s="46">
        <v>17</v>
      </c>
      <c r="J19" s="47">
        <f>SUMIF(CLIENTES!A:A,INCENTIVO!A19,CLIENTES!P:P)</f>
        <v>1</v>
      </c>
      <c r="K19" s="49">
        <f t="shared" si="2"/>
        <v>5.8823529411764705E-2</v>
      </c>
      <c r="L19" s="46">
        <v>17</v>
      </c>
      <c r="M19" s="47">
        <f>SUMIF(CLIENTES!A:A,INCENTIVO!A19,CLIENTES!Q:Q)</f>
        <v>0</v>
      </c>
      <c r="N19" s="49">
        <f t="shared" si="3"/>
        <v>0</v>
      </c>
      <c r="O19" s="47">
        <v>13</v>
      </c>
      <c r="P19" s="47">
        <f>SUMIF(CLIENTES!A:A,INCENTIVO!A19,CLIENTES!R:R)</f>
        <v>0</v>
      </c>
      <c r="Q19" s="49">
        <f t="shared" si="4"/>
        <v>0</v>
      </c>
      <c r="R19" s="46">
        <v>23</v>
      </c>
      <c r="S19" s="47">
        <f>SUMIF(CLIENTES!A:A,INCENTIVO!A19,CLIENTES!S:S)</f>
        <v>5</v>
      </c>
      <c r="T19" s="49">
        <f t="shared" si="5"/>
        <v>0.21739130434782608</v>
      </c>
      <c r="U19" s="46">
        <v>18</v>
      </c>
      <c r="V19" s="47">
        <f>SUMIF(CLIENTES!A:A,INCENTIVO!A19,CLIENTES!T:T)</f>
        <v>4</v>
      </c>
      <c r="W19" s="49">
        <f t="shared" si="6"/>
        <v>0.22222222222222221</v>
      </c>
      <c r="X19" s="96">
        <v>5300000</v>
      </c>
      <c r="Y19" s="96">
        <f>SUMIF('Bajada $$'!C:C,INCENTIVO!A19,'Bajada $$'!L:L)</f>
        <v>1243711.77</v>
      </c>
      <c r="Z19" s="49">
        <f t="shared" si="7"/>
        <v>0.23466259811320755</v>
      </c>
      <c r="AA19" s="119">
        <v>13</v>
      </c>
      <c r="AB19" s="119">
        <f>SUMIF(CLIENTES!A:A,INCENTIVO!A19,CLIENTES!U:U)</f>
        <v>1</v>
      </c>
      <c r="AC19" s="120">
        <f t="shared" si="8"/>
        <v>7.6923076923076927E-2</v>
      </c>
    </row>
    <row r="20" spans="1:29" hidden="1" outlineLevel="1" x14ac:dyDescent="0.25">
      <c r="A20" s="9">
        <v>490</v>
      </c>
      <c r="B20" s="44" t="s">
        <v>162</v>
      </c>
      <c r="C20" s="45">
        <v>12</v>
      </c>
      <c r="D20" s="45">
        <f>SUMIF(CLIENTES!A:A,INCENTIVO!A20,CLIENTES!N:N)</f>
        <v>0</v>
      </c>
      <c r="E20" s="48">
        <f t="shared" si="0"/>
        <v>0</v>
      </c>
      <c r="F20" s="45">
        <v>13</v>
      </c>
      <c r="G20" s="45">
        <f>SUMIF(CLIENTES!A:A,INCENTIVO!A20,CLIENTES!O:O)</f>
        <v>5</v>
      </c>
      <c r="H20" s="49">
        <f t="shared" si="1"/>
        <v>0.38461538461538464</v>
      </c>
      <c r="I20" s="46">
        <v>13</v>
      </c>
      <c r="J20" s="47">
        <f>SUMIF(CLIENTES!A:A,INCENTIVO!A20,CLIENTES!P:P)</f>
        <v>1</v>
      </c>
      <c r="K20" s="49">
        <f t="shared" si="2"/>
        <v>7.6923076923076927E-2</v>
      </c>
      <c r="L20" s="46">
        <v>13</v>
      </c>
      <c r="M20" s="47">
        <f>SUMIF(CLIENTES!A:A,INCENTIVO!A20,CLIENTES!Q:Q)</f>
        <v>0</v>
      </c>
      <c r="N20" s="49">
        <f t="shared" si="3"/>
        <v>0</v>
      </c>
      <c r="O20" s="47">
        <v>10</v>
      </c>
      <c r="P20" s="47">
        <f>SUMIF(CLIENTES!A:A,INCENTIVO!A20,CLIENTES!R:R)</f>
        <v>1</v>
      </c>
      <c r="Q20" s="49">
        <f t="shared" si="4"/>
        <v>0.1</v>
      </c>
      <c r="R20" s="46">
        <v>19</v>
      </c>
      <c r="S20" s="47">
        <f>SUMIF(CLIENTES!A:A,INCENTIVO!A20,CLIENTES!S:S)</f>
        <v>6</v>
      </c>
      <c r="T20" s="49">
        <f t="shared" si="5"/>
        <v>0.31578947368421051</v>
      </c>
      <c r="U20" s="46">
        <v>14</v>
      </c>
      <c r="V20" s="47">
        <f>SUMIF(CLIENTES!A:A,INCENTIVO!A20,CLIENTES!T:T)</f>
        <v>5</v>
      </c>
      <c r="W20" s="49">
        <f t="shared" si="6"/>
        <v>0.35714285714285715</v>
      </c>
      <c r="X20" s="96">
        <v>7700000</v>
      </c>
      <c r="Y20" s="96">
        <f>SUMIF('Bajada $$'!C:C,INCENTIVO!A20,'Bajada $$'!L:L)</f>
        <v>2129049.5999999996</v>
      </c>
      <c r="Z20" s="49">
        <f t="shared" si="7"/>
        <v>0.276499948051948</v>
      </c>
      <c r="AA20" s="119">
        <v>10</v>
      </c>
      <c r="AB20" s="119">
        <f>SUMIF(CLIENTES!A:A,INCENTIVO!A20,CLIENTES!U:U)</f>
        <v>0</v>
      </c>
      <c r="AC20" s="120">
        <f t="shared" si="8"/>
        <v>0</v>
      </c>
    </row>
    <row r="21" spans="1:29" collapsed="1" x14ac:dyDescent="0.25">
      <c r="A21" s="15" t="s">
        <v>32</v>
      </c>
      <c r="B21" s="50" t="s">
        <v>33</v>
      </c>
      <c r="C21" s="51">
        <f>SUM(C12:C20)</f>
        <v>126</v>
      </c>
      <c r="D21" s="51">
        <f>SUM(D12:D20)</f>
        <v>18</v>
      </c>
      <c r="E21" s="52">
        <f t="shared" si="0"/>
        <v>0.14285714285714285</v>
      </c>
      <c r="F21" s="51">
        <f>SUM(F12:F20)</f>
        <v>133</v>
      </c>
      <c r="G21" s="51">
        <f>SUM(G12:G20)</f>
        <v>59</v>
      </c>
      <c r="H21" s="52">
        <f t="shared" si="1"/>
        <v>0.44360902255639095</v>
      </c>
      <c r="I21" s="51">
        <f>SUM(I12:I20)</f>
        <v>141</v>
      </c>
      <c r="J21" s="53">
        <f>SUM(J12:J20)</f>
        <v>34</v>
      </c>
      <c r="K21" s="52">
        <f t="shared" si="2"/>
        <v>0.24113475177304963</v>
      </c>
      <c r="L21" s="51">
        <f>SUM(L12:L20)</f>
        <v>141</v>
      </c>
      <c r="M21" s="53">
        <f>SUM(M12:M20)</f>
        <v>7</v>
      </c>
      <c r="N21" s="52">
        <f t="shared" si="3"/>
        <v>4.9645390070921988E-2</v>
      </c>
      <c r="O21" s="51">
        <f>SUM(O12:O20)</f>
        <v>108</v>
      </c>
      <c r="P21" s="53">
        <f>SUM(P12:P20)</f>
        <v>8</v>
      </c>
      <c r="Q21" s="52">
        <f t="shared" si="4"/>
        <v>7.407407407407407E-2</v>
      </c>
      <c r="R21" s="51">
        <f>SUM(R12:R20)</f>
        <v>199</v>
      </c>
      <c r="S21" s="51">
        <f>SUM(S12:S20)</f>
        <v>71</v>
      </c>
      <c r="T21" s="52">
        <f t="shared" si="5"/>
        <v>0.35678391959798994</v>
      </c>
      <c r="U21" s="51">
        <f>SUM(U12:U20)</f>
        <v>149</v>
      </c>
      <c r="V21" s="54">
        <f>SUM(V12,V20)</f>
        <v>6</v>
      </c>
      <c r="W21" s="52">
        <f t="shared" si="6"/>
        <v>4.0268456375838924E-2</v>
      </c>
      <c r="X21" s="97">
        <f>SUM(X12:X20)</f>
        <v>55700000</v>
      </c>
      <c r="Y21" s="51">
        <f>SUM(Y12:Y20)</f>
        <v>11539647.629999999</v>
      </c>
      <c r="Z21" s="52">
        <f t="shared" si="7"/>
        <v>0.20717500233393177</v>
      </c>
      <c r="AA21" s="51">
        <f>SUM(AA12:AA20)</f>
        <v>108</v>
      </c>
      <c r="AB21" s="54">
        <f>SUM(AB12,AB20)</f>
        <v>4</v>
      </c>
      <c r="AC21" s="52">
        <f t="shared" si="8"/>
        <v>3.7037037037037035E-2</v>
      </c>
    </row>
    <row r="22" spans="1:29" hidden="1" outlineLevel="1" x14ac:dyDescent="0.25">
      <c r="A22" s="9">
        <v>310</v>
      </c>
      <c r="B22" s="44" t="s">
        <v>163</v>
      </c>
      <c r="C22" s="45">
        <v>13</v>
      </c>
      <c r="D22" s="45">
        <f>SUMIF(CLIENTES!A:A,INCENTIVO!A22,CLIENTES!N:N)</f>
        <v>3</v>
      </c>
      <c r="E22" s="48">
        <f t="shared" si="0"/>
        <v>0.23076923076923078</v>
      </c>
      <c r="F22" s="45">
        <v>13</v>
      </c>
      <c r="G22" s="45">
        <f>SUMIF(CLIENTES!A:A,INCENTIVO!A22,CLIENTES!O:O)</f>
        <v>3</v>
      </c>
      <c r="H22" s="49">
        <f t="shared" si="1"/>
        <v>0.23076923076923078</v>
      </c>
      <c r="I22" s="46">
        <v>14</v>
      </c>
      <c r="J22" s="47">
        <f>SUMIF(CLIENTES!A:A,INCENTIVO!A22,CLIENTES!P:P)</f>
        <v>0</v>
      </c>
      <c r="K22" s="49">
        <f t="shared" si="2"/>
        <v>0</v>
      </c>
      <c r="L22" s="46">
        <v>14</v>
      </c>
      <c r="M22" s="47">
        <f>SUMIF(CLIENTES!A:A,INCENTIVO!A22,CLIENTES!Q:Q)</f>
        <v>0</v>
      </c>
      <c r="N22" s="49">
        <f t="shared" si="3"/>
        <v>0</v>
      </c>
      <c r="O22" s="47">
        <v>11</v>
      </c>
      <c r="P22" s="47">
        <f>SUMIF(CLIENTES!A:A,INCENTIVO!A22,CLIENTES!R:R)</f>
        <v>0</v>
      </c>
      <c r="Q22" s="49">
        <f t="shared" si="4"/>
        <v>0</v>
      </c>
      <c r="R22" s="46">
        <v>20</v>
      </c>
      <c r="S22" s="47">
        <f>SUMIF(CLIENTES!A:A,INCENTIVO!A22,CLIENTES!S:S)</f>
        <v>3</v>
      </c>
      <c r="T22" s="49">
        <f t="shared" si="5"/>
        <v>0.15</v>
      </c>
      <c r="U22" s="46">
        <v>15</v>
      </c>
      <c r="V22" s="47">
        <f>SUMIF(CLIENTES!A:A,INCENTIVO!A22,CLIENTES!T:T)</f>
        <v>3</v>
      </c>
      <c r="W22" s="49">
        <f t="shared" si="6"/>
        <v>0.2</v>
      </c>
      <c r="X22" s="96">
        <v>2800000</v>
      </c>
      <c r="Y22" s="96">
        <f>SUMIF('Bajada $$'!C:C,INCENTIVO!A22,'Bajada $$'!L:L)</f>
        <v>172625.93999999997</v>
      </c>
      <c r="Z22" s="49">
        <f t="shared" si="7"/>
        <v>6.1652121428571419E-2</v>
      </c>
      <c r="AA22" s="119">
        <v>11</v>
      </c>
      <c r="AB22" s="119">
        <f>SUMIF(CLIENTES!A:A,INCENTIVO!A22,CLIENTES!U:U)</f>
        <v>2</v>
      </c>
      <c r="AC22" s="120">
        <f t="shared" si="8"/>
        <v>0.18181818181818182</v>
      </c>
    </row>
    <row r="23" spans="1:29" hidden="1" outlineLevel="1" x14ac:dyDescent="0.25">
      <c r="A23" s="9">
        <v>351</v>
      </c>
      <c r="B23" s="44" t="s">
        <v>164</v>
      </c>
      <c r="C23" s="45">
        <v>12</v>
      </c>
      <c r="D23" s="45">
        <f>SUMIF(CLIENTES!A:A,INCENTIVO!A23,CLIENTES!N:N)</f>
        <v>2</v>
      </c>
      <c r="E23" s="48">
        <f t="shared" si="0"/>
        <v>0.16666666666666666</v>
      </c>
      <c r="F23" s="45">
        <v>13</v>
      </c>
      <c r="G23" s="45">
        <f>SUMIF(CLIENTES!A:A,INCENTIVO!A23,CLIENTES!O:O)</f>
        <v>4</v>
      </c>
      <c r="H23" s="49">
        <f t="shared" si="1"/>
        <v>0.30769230769230771</v>
      </c>
      <c r="I23" s="46">
        <v>13</v>
      </c>
      <c r="J23" s="47">
        <f>SUMIF(CLIENTES!A:A,INCENTIVO!A23,CLIENTES!P:P)</f>
        <v>1</v>
      </c>
      <c r="K23" s="49">
        <f t="shared" si="2"/>
        <v>7.6923076923076927E-2</v>
      </c>
      <c r="L23" s="46">
        <v>13</v>
      </c>
      <c r="M23" s="47">
        <f>SUMIF(CLIENTES!A:A,INCENTIVO!A23,CLIENTES!Q:Q)</f>
        <v>0</v>
      </c>
      <c r="N23" s="49">
        <f t="shared" si="3"/>
        <v>0</v>
      </c>
      <c r="O23" s="47">
        <v>10</v>
      </c>
      <c r="P23" s="47">
        <f>SUMIF(CLIENTES!A:A,INCENTIVO!A23,CLIENTES!R:R)</f>
        <v>1</v>
      </c>
      <c r="Q23" s="49">
        <f t="shared" si="4"/>
        <v>0.1</v>
      </c>
      <c r="R23" s="46">
        <v>19</v>
      </c>
      <c r="S23" s="47">
        <f>SUMIF(CLIENTES!A:A,INCENTIVO!A23,CLIENTES!S:S)</f>
        <v>7</v>
      </c>
      <c r="T23" s="49">
        <f t="shared" si="5"/>
        <v>0.36842105263157893</v>
      </c>
      <c r="U23" s="46">
        <v>14</v>
      </c>
      <c r="V23" s="47">
        <f>SUMIF(CLIENTES!A:A,INCENTIVO!A23,CLIENTES!T:T)</f>
        <v>4</v>
      </c>
      <c r="W23" s="49">
        <f t="shared" si="6"/>
        <v>0.2857142857142857</v>
      </c>
      <c r="X23" s="96">
        <v>3400000</v>
      </c>
      <c r="Y23" s="96">
        <f>SUMIF('Bajada $$'!C:C,INCENTIVO!A23,'Bajada $$'!L:L)</f>
        <v>161588.22</v>
      </c>
      <c r="Z23" s="49">
        <f t="shared" si="7"/>
        <v>4.7525947058823528E-2</v>
      </c>
      <c r="AA23" s="119">
        <v>10</v>
      </c>
      <c r="AB23" s="119">
        <f>SUMIF(CLIENTES!A:A,INCENTIVO!A23,CLIENTES!U:U)</f>
        <v>3</v>
      </c>
      <c r="AC23" s="120">
        <f t="shared" si="8"/>
        <v>0.3</v>
      </c>
    </row>
    <row r="24" spans="1:29" hidden="1" outlineLevel="1" x14ac:dyDescent="0.25">
      <c r="A24" s="9">
        <v>311</v>
      </c>
      <c r="B24" s="44" t="s">
        <v>165</v>
      </c>
      <c r="C24" s="45">
        <v>16</v>
      </c>
      <c r="D24" s="45">
        <f>SUMIF(CLIENTES!A:A,INCENTIVO!A24,CLIENTES!N:N)</f>
        <v>2</v>
      </c>
      <c r="E24" s="48">
        <f t="shared" si="0"/>
        <v>0.125</v>
      </c>
      <c r="F24" s="45">
        <v>17</v>
      </c>
      <c r="G24" s="45">
        <f>SUMIF(CLIENTES!A:A,INCENTIVO!A24,CLIENTES!O:O)</f>
        <v>5</v>
      </c>
      <c r="H24" s="49">
        <f t="shared" si="1"/>
        <v>0.29411764705882354</v>
      </c>
      <c r="I24" s="46">
        <v>18</v>
      </c>
      <c r="J24" s="47">
        <f>SUMIF(CLIENTES!A:A,INCENTIVO!A24,CLIENTES!P:P)</f>
        <v>0</v>
      </c>
      <c r="K24" s="49">
        <f t="shared" si="2"/>
        <v>0</v>
      </c>
      <c r="L24" s="46">
        <v>18</v>
      </c>
      <c r="M24" s="47">
        <f>SUMIF(CLIENTES!A:A,INCENTIVO!A24,CLIENTES!Q:Q)</f>
        <v>0</v>
      </c>
      <c r="N24" s="49">
        <f t="shared" si="3"/>
        <v>0</v>
      </c>
      <c r="O24" s="47">
        <v>14</v>
      </c>
      <c r="P24" s="47">
        <f>SUMIF(CLIENTES!A:A,INCENTIVO!A24,CLIENTES!R:R)</f>
        <v>0</v>
      </c>
      <c r="Q24" s="49">
        <f t="shared" si="4"/>
        <v>0</v>
      </c>
      <c r="R24" s="46">
        <v>26</v>
      </c>
      <c r="S24" s="47">
        <f>SUMIF(CLIENTES!A:A,INCENTIVO!A24,CLIENTES!S:S)</f>
        <v>8</v>
      </c>
      <c r="T24" s="49">
        <f t="shared" si="5"/>
        <v>0.30769230769230771</v>
      </c>
      <c r="U24" s="46">
        <v>19</v>
      </c>
      <c r="V24" s="47">
        <f>SUMIF(CLIENTES!A:A,INCENTIVO!A24,CLIENTES!T:T)</f>
        <v>2</v>
      </c>
      <c r="W24" s="49">
        <f t="shared" si="6"/>
        <v>0.10526315789473684</v>
      </c>
      <c r="X24" s="96">
        <v>4600000</v>
      </c>
      <c r="Y24" s="96">
        <f>SUMIF('Bajada $$'!C:C,INCENTIVO!A24,'Bajada $$'!L:L)</f>
        <v>825086.76000000013</v>
      </c>
      <c r="Z24" s="49">
        <f t="shared" si="7"/>
        <v>0.17936668695652178</v>
      </c>
      <c r="AA24" s="119">
        <v>14</v>
      </c>
      <c r="AB24" s="119">
        <f>SUMIF(CLIENTES!A:A,INCENTIVO!A24,CLIENTES!U:U)</f>
        <v>0</v>
      </c>
      <c r="AC24" s="120">
        <f t="shared" si="8"/>
        <v>0</v>
      </c>
    </row>
    <row r="25" spans="1:29" hidden="1" outlineLevel="1" x14ac:dyDescent="0.25">
      <c r="A25" s="9">
        <v>312</v>
      </c>
      <c r="B25" s="44" t="s">
        <v>166</v>
      </c>
      <c r="C25" s="45">
        <v>14</v>
      </c>
      <c r="D25" s="45">
        <f>SUMIF(CLIENTES!A:A,INCENTIVO!A25,CLIENTES!N:N)</f>
        <v>3</v>
      </c>
      <c r="E25" s="48">
        <f t="shared" si="0"/>
        <v>0.21428571428571427</v>
      </c>
      <c r="F25" s="45">
        <v>15</v>
      </c>
      <c r="G25" s="45">
        <f>SUMIF(CLIENTES!A:A,INCENTIVO!A25,CLIENTES!O:O)</f>
        <v>7</v>
      </c>
      <c r="H25" s="49">
        <f t="shared" si="1"/>
        <v>0.46666666666666667</v>
      </c>
      <c r="I25" s="46">
        <v>16</v>
      </c>
      <c r="J25" s="47">
        <f>SUMIF(CLIENTES!A:A,INCENTIVO!A25,CLIENTES!P:P)</f>
        <v>9</v>
      </c>
      <c r="K25" s="49">
        <f t="shared" si="2"/>
        <v>0.5625</v>
      </c>
      <c r="L25" s="46">
        <v>16</v>
      </c>
      <c r="M25" s="47">
        <f>SUMIF(CLIENTES!A:A,INCENTIVO!A25,CLIENTES!Q:Q)</f>
        <v>1</v>
      </c>
      <c r="N25" s="49">
        <f t="shared" si="3"/>
        <v>6.25E-2</v>
      </c>
      <c r="O25" s="47">
        <v>12</v>
      </c>
      <c r="P25" s="47">
        <f>SUMIF(CLIENTES!A:A,INCENTIVO!A25,CLIENTES!R:R)</f>
        <v>1</v>
      </c>
      <c r="Q25" s="49">
        <f t="shared" si="4"/>
        <v>8.3333333333333329E-2</v>
      </c>
      <c r="R25" s="46">
        <v>22</v>
      </c>
      <c r="S25" s="47">
        <f>SUMIF(CLIENTES!A:A,INCENTIVO!A25,CLIENTES!S:S)</f>
        <v>13</v>
      </c>
      <c r="T25" s="49">
        <f t="shared" si="5"/>
        <v>0.59090909090909094</v>
      </c>
      <c r="U25" s="46">
        <v>17</v>
      </c>
      <c r="V25" s="47">
        <f>SUMIF(CLIENTES!A:A,INCENTIVO!A25,CLIENTES!T:T)</f>
        <v>8</v>
      </c>
      <c r="W25" s="49">
        <f t="shared" si="6"/>
        <v>0.47058823529411764</v>
      </c>
      <c r="X25" s="96">
        <v>3800000</v>
      </c>
      <c r="Y25" s="96">
        <f>SUMIF('Bajada $$'!C:C,INCENTIVO!A25,'Bajada $$'!L:L)</f>
        <v>1106717.3399999999</v>
      </c>
      <c r="Z25" s="49">
        <f t="shared" si="7"/>
        <v>0.29124140526315784</v>
      </c>
      <c r="AA25" s="119">
        <v>12</v>
      </c>
      <c r="AB25" s="119">
        <f>SUMIF(CLIENTES!A:A,INCENTIVO!A25,CLIENTES!U:U)</f>
        <v>4</v>
      </c>
      <c r="AC25" s="120">
        <f t="shared" si="8"/>
        <v>0.33333333333333331</v>
      </c>
    </row>
    <row r="26" spans="1:29" hidden="1" outlineLevel="1" x14ac:dyDescent="0.25">
      <c r="A26" s="9">
        <v>313</v>
      </c>
      <c r="B26" s="44" t="s">
        <v>167</v>
      </c>
      <c r="C26" s="45">
        <v>16</v>
      </c>
      <c r="D26" s="45">
        <f>SUMIF(CLIENTES!A:A,INCENTIVO!A26,CLIENTES!N:N)</f>
        <v>2</v>
      </c>
      <c r="E26" s="48">
        <f t="shared" si="0"/>
        <v>0.125</v>
      </c>
      <c r="F26" s="45">
        <v>17</v>
      </c>
      <c r="G26" s="45">
        <f>SUMIF(CLIENTES!A:A,INCENTIVO!A26,CLIENTES!O:O)</f>
        <v>9</v>
      </c>
      <c r="H26" s="49">
        <f t="shared" si="1"/>
        <v>0.52941176470588236</v>
      </c>
      <c r="I26" s="46">
        <v>18</v>
      </c>
      <c r="J26" s="47">
        <f>SUMIF(CLIENTES!A:A,INCENTIVO!A26,CLIENTES!P:P)</f>
        <v>2</v>
      </c>
      <c r="K26" s="49">
        <f t="shared" si="2"/>
        <v>0.1111111111111111</v>
      </c>
      <c r="L26" s="46">
        <v>18</v>
      </c>
      <c r="M26" s="47">
        <f>SUMIF(CLIENTES!A:A,INCENTIVO!A26,CLIENTES!Q:Q)</f>
        <v>5</v>
      </c>
      <c r="N26" s="49">
        <f t="shared" si="3"/>
        <v>0.27777777777777779</v>
      </c>
      <c r="O26" s="47">
        <v>14</v>
      </c>
      <c r="P26" s="47">
        <f>SUMIF(CLIENTES!A:A,INCENTIVO!A26,CLIENTES!R:R)</f>
        <v>1</v>
      </c>
      <c r="Q26" s="49">
        <f t="shared" si="4"/>
        <v>7.1428571428571425E-2</v>
      </c>
      <c r="R26" s="46">
        <v>25</v>
      </c>
      <c r="S26" s="47">
        <f>SUMIF(CLIENTES!A:A,INCENTIVO!A26,CLIENTES!S:S)</f>
        <v>6</v>
      </c>
      <c r="T26" s="49">
        <f t="shared" si="5"/>
        <v>0.24</v>
      </c>
      <c r="U26" s="46">
        <v>19</v>
      </c>
      <c r="V26" s="47">
        <f>SUMIF(CLIENTES!A:A,INCENTIVO!A26,CLIENTES!T:T)</f>
        <v>2</v>
      </c>
      <c r="W26" s="49">
        <f t="shared" si="6"/>
        <v>0.10526315789473684</v>
      </c>
      <c r="X26" s="96">
        <v>2800000</v>
      </c>
      <c r="Y26" s="96">
        <f>SUMIF('Bajada $$'!C:C,INCENTIVO!A26,'Bajada $$'!L:L)</f>
        <v>507193.07999999996</v>
      </c>
      <c r="Z26" s="49">
        <f t="shared" si="7"/>
        <v>0.1811403857142857</v>
      </c>
      <c r="AA26" s="119">
        <v>14</v>
      </c>
      <c r="AB26" s="119">
        <f>SUMIF(CLIENTES!A:A,INCENTIVO!A26,CLIENTES!U:U)</f>
        <v>5</v>
      </c>
      <c r="AC26" s="120">
        <f t="shared" si="8"/>
        <v>0.35714285714285715</v>
      </c>
    </row>
    <row r="27" spans="1:29" hidden="1" outlineLevel="1" x14ac:dyDescent="0.25">
      <c r="A27" s="9">
        <v>338</v>
      </c>
      <c r="B27" s="44" t="s">
        <v>39</v>
      </c>
      <c r="C27" s="45">
        <v>12</v>
      </c>
      <c r="D27" s="45">
        <f>SUMIF(CLIENTES!A:A,INCENTIVO!A27,CLIENTES!N:N)</f>
        <v>1</v>
      </c>
      <c r="E27" s="48">
        <f t="shared" si="0"/>
        <v>8.3333333333333329E-2</v>
      </c>
      <c r="F27" s="45">
        <v>13</v>
      </c>
      <c r="G27" s="45">
        <f>SUMIF(CLIENTES!A:A,INCENTIVO!A27,CLIENTES!O:O)</f>
        <v>9</v>
      </c>
      <c r="H27" s="49">
        <f t="shared" si="1"/>
        <v>0.69230769230769229</v>
      </c>
      <c r="I27" s="46">
        <v>14</v>
      </c>
      <c r="J27" s="47">
        <f>SUMIF(CLIENTES!A:A,INCENTIVO!A27,CLIENTES!P:P)</f>
        <v>3</v>
      </c>
      <c r="K27" s="49">
        <f t="shared" si="2"/>
        <v>0.21428571428571427</v>
      </c>
      <c r="L27" s="46">
        <v>14</v>
      </c>
      <c r="M27" s="47">
        <f>SUMIF(CLIENTES!A:A,INCENTIVO!A27,CLIENTES!Q:Q)</f>
        <v>3</v>
      </c>
      <c r="N27" s="49">
        <f t="shared" si="3"/>
        <v>0.21428571428571427</v>
      </c>
      <c r="O27" s="47">
        <v>11</v>
      </c>
      <c r="P27" s="47">
        <f>SUMIF(CLIENTES!A:A,INCENTIVO!A27,CLIENTES!R:R)</f>
        <v>0</v>
      </c>
      <c r="Q27" s="49">
        <f t="shared" si="4"/>
        <v>0</v>
      </c>
      <c r="R27" s="46">
        <v>19</v>
      </c>
      <c r="S27" s="47">
        <f>SUMIF(CLIENTES!A:A,INCENTIVO!A27,CLIENTES!S:S)</f>
        <v>5</v>
      </c>
      <c r="T27" s="49">
        <f t="shared" si="5"/>
        <v>0.26315789473684209</v>
      </c>
      <c r="U27" s="46">
        <v>15</v>
      </c>
      <c r="V27" s="47">
        <f>SUMIF(CLIENTES!A:A,INCENTIVO!A27,CLIENTES!T:T)</f>
        <v>5</v>
      </c>
      <c r="W27" s="49">
        <f t="shared" si="6"/>
        <v>0.33333333333333331</v>
      </c>
      <c r="X27" s="96">
        <v>4900000</v>
      </c>
      <c r="Y27" s="96">
        <f>SUMIF('Bajada $$'!C:C,INCENTIVO!A27,'Bajada $$'!L:L)</f>
        <v>4276583.0399999991</v>
      </c>
      <c r="Z27" s="49">
        <f t="shared" si="7"/>
        <v>0.87277204897959171</v>
      </c>
      <c r="AA27" s="119">
        <v>11</v>
      </c>
      <c r="AB27" s="119">
        <f>SUMIF(CLIENTES!A:A,INCENTIVO!A27,CLIENTES!U:U)</f>
        <v>5</v>
      </c>
      <c r="AC27" s="120">
        <f t="shared" si="8"/>
        <v>0.45454545454545453</v>
      </c>
    </row>
    <row r="28" spans="1:29" hidden="1" outlineLevel="1" x14ac:dyDescent="0.25">
      <c r="A28" s="9">
        <v>303</v>
      </c>
      <c r="B28" s="44" t="s">
        <v>168</v>
      </c>
      <c r="C28" s="45">
        <v>14</v>
      </c>
      <c r="D28" s="45">
        <f>SUMIF(CLIENTES!A:A,INCENTIVO!A28,CLIENTES!N:N)</f>
        <v>9</v>
      </c>
      <c r="E28" s="48">
        <f t="shared" si="0"/>
        <v>0.6428571428571429</v>
      </c>
      <c r="F28" s="45">
        <v>15</v>
      </c>
      <c r="G28" s="45">
        <f>SUMIF(CLIENTES!A:A,INCENTIVO!A28,CLIENTES!O:O)</f>
        <v>10</v>
      </c>
      <c r="H28" s="49">
        <f t="shared" si="1"/>
        <v>0.66666666666666663</v>
      </c>
      <c r="I28" s="46">
        <v>16</v>
      </c>
      <c r="J28" s="47">
        <f>SUMIF(CLIENTES!A:A,INCENTIVO!A28,CLIENTES!P:P)</f>
        <v>6</v>
      </c>
      <c r="K28" s="49">
        <f t="shared" si="2"/>
        <v>0.375</v>
      </c>
      <c r="L28" s="46">
        <v>16</v>
      </c>
      <c r="M28" s="47">
        <f>SUMIF(CLIENTES!A:A,INCENTIVO!A28,CLIENTES!Q:Q)</f>
        <v>7</v>
      </c>
      <c r="N28" s="49">
        <f t="shared" si="3"/>
        <v>0.4375</v>
      </c>
      <c r="O28" s="47">
        <v>13</v>
      </c>
      <c r="P28" s="47">
        <f>SUMIF(CLIENTES!A:A,INCENTIVO!A28,CLIENTES!R:R)</f>
        <v>5</v>
      </c>
      <c r="Q28" s="49">
        <f t="shared" si="4"/>
        <v>0.38461538461538464</v>
      </c>
      <c r="R28" s="46">
        <v>23</v>
      </c>
      <c r="S28" s="47">
        <f>SUMIF(CLIENTES!A:A,INCENTIVO!A28,CLIENTES!S:S)</f>
        <v>14</v>
      </c>
      <c r="T28" s="49">
        <f t="shared" si="5"/>
        <v>0.60869565217391308</v>
      </c>
      <c r="U28" s="46">
        <v>17</v>
      </c>
      <c r="V28" s="47">
        <f>SUMIF(CLIENTES!A:A,INCENTIVO!A28,CLIENTES!T:T)</f>
        <v>7</v>
      </c>
      <c r="W28" s="49">
        <f t="shared" si="6"/>
        <v>0.41176470588235292</v>
      </c>
      <c r="X28" s="96">
        <v>2800000</v>
      </c>
      <c r="Y28" s="96">
        <f>SUMIF('Bajada $$'!C:C,INCENTIVO!A28,'Bajada $$'!L:L)</f>
        <v>1187589.5200000003</v>
      </c>
      <c r="Z28" s="49">
        <f t="shared" si="7"/>
        <v>0.42413911428571438</v>
      </c>
      <c r="AA28" s="119">
        <v>13</v>
      </c>
      <c r="AB28" s="119">
        <f>SUMIF(CLIENTES!A:A,INCENTIVO!A28,CLIENTES!U:U)</f>
        <v>2</v>
      </c>
      <c r="AC28" s="120">
        <f t="shared" si="8"/>
        <v>0.15384615384615385</v>
      </c>
    </row>
    <row r="29" spans="1:29" hidden="1" outlineLevel="1" x14ac:dyDescent="0.25">
      <c r="A29" s="9">
        <v>354</v>
      </c>
      <c r="B29" s="44" t="s">
        <v>169</v>
      </c>
      <c r="C29" s="45">
        <v>15</v>
      </c>
      <c r="D29" s="45">
        <f>SUMIF(CLIENTES!A:A,INCENTIVO!A29,CLIENTES!N:N)</f>
        <v>4</v>
      </c>
      <c r="E29" s="48">
        <f t="shared" si="0"/>
        <v>0.26666666666666666</v>
      </c>
      <c r="F29" s="45">
        <v>16</v>
      </c>
      <c r="G29" s="45">
        <f>SUMIF(CLIENTES!A:A,INCENTIVO!A29,CLIENTES!O:O)</f>
        <v>12</v>
      </c>
      <c r="H29" s="49">
        <f t="shared" si="1"/>
        <v>0.75</v>
      </c>
      <c r="I29" s="46">
        <v>17</v>
      </c>
      <c r="J29" s="47">
        <f>SUMIF(CLIENTES!A:A,INCENTIVO!A29,CLIENTES!P:P)</f>
        <v>7</v>
      </c>
      <c r="K29" s="49">
        <f t="shared" si="2"/>
        <v>0.41176470588235292</v>
      </c>
      <c r="L29" s="46">
        <v>17</v>
      </c>
      <c r="M29" s="47">
        <f>SUMIF(CLIENTES!A:A,INCENTIVO!A29,CLIENTES!Q:Q)</f>
        <v>0</v>
      </c>
      <c r="N29" s="49">
        <f t="shared" si="3"/>
        <v>0</v>
      </c>
      <c r="O29" s="47">
        <v>13</v>
      </c>
      <c r="P29" s="47">
        <f>SUMIF(CLIENTES!A:A,INCENTIVO!A29,CLIENTES!R:R)</f>
        <v>1</v>
      </c>
      <c r="Q29" s="49">
        <f t="shared" si="4"/>
        <v>7.6923076923076927E-2</v>
      </c>
      <c r="R29" s="46">
        <v>25</v>
      </c>
      <c r="S29" s="47">
        <f>SUMIF(CLIENTES!A:A,INCENTIVO!A29,CLIENTES!S:S)</f>
        <v>6</v>
      </c>
      <c r="T29" s="49">
        <f t="shared" si="5"/>
        <v>0.24</v>
      </c>
      <c r="U29" s="46">
        <v>18</v>
      </c>
      <c r="V29" s="47">
        <f>SUMIF(CLIENTES!A:A,INCENTIVO!A29,CLIENTES!T:T)</f>
        <v>3</v>
      </c>
      <c r="W29" s="49">
        <f t="shared" si="6"/>
        <v>0.16666666666666666</v>
      </c>
      <c r="X29" s="96">
        <v>4900000</v>
      </c>
      <c r="Y29" s="96">
        <f>SUMIF('Bajada $$'!C:C,INCENTIVO!A29,'Bajada $$'!L:L)</f>
        <v>717984.05999999994</v>
      </c>
      <c r="Z29" s="49">
        <f t="shared" si="7"/>
        <v>0.14652735918367346</v>
      </c>
      <c r="AA29" s="119">
        <v>13</v>
      </c>
      <c r="AB29" s="119">
        <f>SUMIF(CLIENTES!A:A,INCENTIVO!A29,CLIENTES!U:U)</f>
        <v>5</v>
      </c>
      <c r="AC29" s="120">
        <f t="shared" si="8"/>
        <v>0.38461538461538464</v>
      </c>
    </row>
    <row r="30" spans="1:29" hidden="1" outlineLevel="1" x14ac:dyDescent="0.25">
      <c r="A30" s="9">
        <v>341</v>
      </c>
      <c r="B30" s="44" t="s">
        <v>170</v>
      </c>
      <c r="C30" s="45">
        <v>13</v>
      </c>
      <c r="D30" s="45">
        <f>SUMIF(CLIENTES!A:A,INCENTIVO!A30,CLIENTES!N:N)</f>
        <v>8</v>
      </c>
      <c r="E30" s="48">
        <f t="shared" si="0"/>
        <v>0.61538461538461542</v>
      </c>
      <c r="F30" s="45">
        <v>14</v>
      </c>
      <c r="G30" s="45">
        <f>SUMIF(CLIENTES!A:A,INCENTIVO!A30,CLIENTES!O:O)</f>
        <v>10</v>
      </c>
      <c r="H30" s="49">
        <f t="shared" si="1"/>
        <v>0.7142857142857143</v>
      </c>
      <c r="I30" s="46">
        <v>15</v>
      </c>
      <c r="J30" s="47">
        <f>SUMIF(CLIENTES!A:A,INCENTIVO!A30,CLIENTES!P:P)</f>
        <v>8</v>
      </c>
      <c r="K30" s="49">
        <f t="shared" si="2"/>
        <v>0.53333333333333333</v>
      </c>
      <c r="L30" s="46">
        <v>15</v>
      </c>
      <c r="M30" s="47">
        <f>SUMIF(CLIENTES!A:A,INCENTIVO!A30,CLIENTES!Q:Q)</f>
        <v>8</v>
      </c>
      <c r="N30" s="49">
        <f t="shared" si="3"/>
        <v>0.53333333333333333</v>
      </c>
      <c r="O30" s="47">
        <v>11</v>
      </c>
      <c r="P30" s="47">
        <f>SUMIF(CLIENTES!A:A,INCENTIVO!A30,CLIENTES!R:R)</f>
        <v>1</v>
      </c>
      <c r="Q30" s="49">
        <f t="shared" si="4"/>
        <v>9.0909090909090912E-2</v>
      </c>
      <c r="R30" s="46">
        <v>21</v>
      </c>
      <c r="S30" s="47">
        <f>SUMIF(CLIENTES!A:A,INCENTIVO!A30,CLIENTES!S:S)</f>
        <v>12</v>
      </c>
      <c r="T30" s="49">
        <f t="shared" si="5"/>
        <v>0.5714285714285714</v>
      </c>
      <c r="U30" s="46">
        <v>15</v>
      </c>
      <c r="V30" s="47">
        <f>SUMIF(CLIENTES!A:A,INCENTIVO!A30,CLIENTES!T:T)</f>
        <v>5</v>
      </c>
      <c r="W30" s="49">
        <f t="shared" si="6"/>
        <v>0.33333333333333331</v>
      </c>
      <c r="X30" s="96">
        <v>2800000</v>
      </c>
      <c r="Y30" s="96">
        <f>SUMIF('Bajada $$'!C:C,INCENTIVO!A30,'Bajada $$'!L:L)</f>
        <v>5389357.9200000018</v>
      </c>
      <c r="Z30" s="49">
        <f t="shared" si="7"/>
        <v>1.9247706857142863</v>
      </c>
      <c r="AA30" s="119">
        <v>11</v>
      </c>
      <c r="AB30" s="119">
        <f>SUMIF(CLIENTES!A:A,INCENTIVO!A30,CLIENTES!U:U)</f>
        <v>2</v>
      </c>
      <c r="AC30" s="120">
        <f t="shared" si="8"/>
        <v>0.18181818181818182</v>
      </c>
    </row>
    <row r="31" spans="1:29" hidden="1" outlineLevel="1" x14ac:dyDescent="0.25">
      <c r="A31" s="9">
        <v>314</v>
      </c>
      <c r="B31" s="44" t="s">
        <v>43</v>
      </c>
      <c r="C31" s="45">
        <v>13</v>
      </c>
      <c r="D31" s="45">
        <f>SUMIF(CLIENTES!A:A,INCENTIVO!A31,CLIENTES!N:N)</f>
        <v>2</v>
      </c>
      <c r="E31" s="48">
        <f t="shared" si="0"/>
        <v>0.15384615384615385</v>
      </c>
      <c r="F31" s="45">
        <v>13</v>
      </c>
      <c r="G31" s="45">
        <f>SUMIF(CLIENTES!A:A,INCENTIVO!A31,CLIENTES!O:O)</f>
        <v>5</v>
      </c>
      <c r="H31" s="49">
        <f t="shared" si="1"/>
        <v>0.38461538461538464</v>
      </c>
      <c r="I31" s="46">
        <v>14</v>
      </c>
      <c r="J31" s="47">
        <f>SUMIF(CLIENTES!A:A,INCENTIVO!A31,CLIENTES!P:P)</f>
        <v>0</v>
      </c>
      <c r="K31" s="49">
        <f t="shared" si="2"/>
        <v>0</v>
      </c>
      <c r="L31" s="46">
        <v>14</v>
      </c>
      <c r="M31" s="47">
        <f>SUMIF(CLIENTES!A:A,INCENTIVO!A31,CLIENTES!Q:Q)</f>
        <v>0</v>
      </c>
      <c r="N31" s="49">
        <f t="shared" si="3"/>
        <v>0</v>
      </c>
      <c r="O31" s="47">
        <v>11</v>
      </c>
      <c r="P31" s="47">
        <f>SUMIF(CLIENTES!A:A,INCENTIVO!A31,CLIENTES!R:R)</f>
        <v>0</v>
      </c>
      <c r="Q31" s="49">
        <f t="shared" si="4"/>
        <v>0</v>
      </c>
      <c r="R31" s="46">
        <v>20</v>
      </c>
      <c r="S31" s="47">
        <f>SUMIF(CLIENTES!A:A,INCENTIVO!A31,CLIENTES!S:S)</f>
        <v>6</v>
      </c>
      <c r="T31" s="49">
        <f t="shared" si="5"/>
        <v>0.3</v>
      </c>
      <c r="U31" s="46">
        <v>15</v>
      </c>
      <c r="V31" s="47">
        <f>SUMIF(CLIENTES!A:A,INCENTIVO!A31,CLIENTES!T:T)</f>
        <v>2</v>
      </c>
      <c r="W31" s="49">
        <f t="shared" si="6"/>
        <v>0.13333333333333333</v>
      </c>
      <c r="X31" s="96">
        <v>2800000</v>
      </c>
      <c r="Y31" s="96">
        <f>SUMIF('Bajada $$'!C:C,INCENTIVO!A31,'Bajada $$'!L:L)</f>
        <v>711125.88000000012</v>
      </c>
      <c r="Z31" s="49">
        <f t="shared" si="7"/>
        <v>0.25397352857142863</v>
      </c>
      <c r="AA31" s="119">
        <v>11</v>
      </c>
      <c r="AB31" s="119">
        <f>SUMIF(CLIENTES!A:A,INCENTIVO!A31,CLIENTES!U:U)</f>
        <v>1</v>
      </c>
      <c r="AC31" s="120">
        <f t="shared" si="8"/>
        <v>9.0909090909090912E-2</v>
      </c>
    </row>
    <row r="32" spans="1:29" collapsed="1" x14ac:dyDescent="0.25">
      <c r="A32" s="15" t="s">
        <v>44</v>
      </c>
      <c r="B32" s="50" t="s">
        <v>45</v>
      </c>
      <c r="C32" s="51">
        <f>SUM(C22:C31)</f>
        <v>138</v>
      </c>
      <c r="D32" s="51">
        <f>SUM(D22:D31)</f>
        <v>36</v>
      </c>
      <c r="E32" s="52">
        <f t="shared" si="0"/>
        <v>0.2608695652173913</v>
      </c>
      <c r="F32" s="51">
        <f>SUM(F22:F31)</f>
        <v>146</v>
      </c>
      <c r="G32" s="51">
        <f>SUM(G22:G31)</f>
        <v>74</v>
      </c>
      <c r="H32" s="52">
        <f t="shared" si="1"/>
        <v>0.50684931506849318</v>
      </c>
      <c r="I32" s="51">
        <f>SUM(I22:I31)</f>
        <v>155</v>
      </c>
      <c r="J32" s="53">
        <f>SUM(J22:J31)</f>
        <v>36</v>
      </c>
      <c r="K32" s="52">
        <f t="shared" si="2"/>
        <v>0.23225806451612904</v>
      </c>
      <c r="L32" s="51">
        <f>SUM(L22:L31)</f>
        <v>155</v>
      </c>
      <c r="M32" s="53">
        <f>SUM(M22:M31)</f>
        <v>24</v>
      </c>
      <c r="N32" s="52">
        <f t="shared" si="3"/>
        <v>0.15483870967741936</v>
      </c>
      <c r="O32" s="51">
        <f>SUM(O22:O31)</f>
        <v>120</v>
      </c>
      <c r="P32" s="53">
        <f>SUM(P22:P31)</f>
        <v>10</v>
      </c>
      <c r="Q32" s="52">
        <f t="shared" si="4"/>
        <v>8.3333333333333329E-2</v>
      </c>
      <c r="R32" s="51">
        <f>SUM(R22:R31)</f>
        <v>220</v>
      </c>
      <c r="S32" s="51">
        <f>SUM(S22:S31)</f>
        <v>80</v>
      </c>
      <c r="T32" s="52">
        <f t="shared" si="5"/>
        <v>0.36363636363636365</v>
      </c>
      <c r="U32" s="51">
        <f>SUM(U22:U31)</f>
        <v>164</v>
      </c>
      <c r="V32" s="51">
        <f>SUM(V22:V31)</f>
        <v>41</v>
      </c>
      <c r="W32" s="52">
        <f t="shared" si="6"/>
        <v>0.25</v>
      </c>
      <c r="X32" s="97">
        <f>SUM(X22:X31)</f>
        <v>35600000</v>
      </c>
      <c r="Y32" s="51">
        <f>SUM(Y22:Y31)</f>
        <v>15055851.760000002</v>
      </c>
      <c r="Z32" s="52">
        <f t="shared" si="7"/>
        <v>0.42291718426966296</v>
      </c>
      <c r="AA32" s="51">
        <f>SUM(AA22:AA31)</f>
        <v>120</v>
      </c>
      <c r="AB32" s="51">
        <f>SUM(AB22:AB31)</f>
        <v>29</v>
      </c>
      <c r="AC32" s="52">
        <f t="shared" si="8"/>
        <v>0.24166666666666667</v>
      </c>
    </row>
    <row r="33" spans="1:29" hidden="1" outlineLevel="1" x14ac:dyDescent="0.25">
      <c r="A33" s="9">
        <v>315</v>
      </c>
      <c r="B33" s="44" t="s">
        <v>46</v>
      </c>
      <c r="C33" s="45">
        <v>14</v>
      </c>
      <c r="D33" s="45">
        <f>SUMIF(CLIENTES!A:A,INCENTIVO!A33,CLIENTES!N:N)</f>
        <v>1</v>
      </c>
      <c r="E33" s="48">
        <f t="shared" si="0"/>
        <v>7.1428571428571425E-2</v>
      </c>
      <c r="F33" s="45">
        <v>15</v>
      </c>
      <c r="G33" s="45">
        <f>SUMIF(CLIENTES!A:A,INCENTIVO!A33,CLIENTES!O:O)</f>
        <v>8</v>
      </c>
      <c r="H33" s="49">
        <f t="shared" si="1"/>
        <v>0.53333333333333333</v>
      </c>
      <c r="I33" s="46">
        <v>16</v>
      </c>
      <c r="J33" s="47">
        <f>SUMIF(CLIENTES!A:A,INCENTIVO!A33,CLIENTES!P:P)</f>
        <v>9</v>
      </c>
      <c r="K33" s="49">
        <f t="shared" si="2"/>
        <v>0.5625</v>
      </c>
      <c r="L33" s="46">
        <v>16</v>
      </c>
      <c r="M33" s="47">
        <f>SUMIF(CLIENTES!A:A,INCENTIVO!A33,CLIENTES!Q:Q)</f>
        <v>0</v>
      </c>
      <c r="N33" s="49">
        <f t="shared" si="3"/>
        <v>0</v>
      </c>
      <c r="O33" s="47">
        <v>12</v>
      </c>
      <c r="P33" s="47">
        <f>SUMIF(CLIENTES!A:A,INCENTIVO!A33,CLIENTES!R:R)</f>
        <v>2</v>
      </c>
      <c r="Q33" s="49">
        <f t="shared" si="4"/>
        <v>0.16666666666666666</v>
      </c>
      <c r="R33" s="46">
        <v>22</v>
      </c>
      <c r="S33" s="47">
        <f>SUMIF(CLIENTES!A:A,INCENTIVO!A33,CLIENTES!S:S)</f>
        <v>12</v>
      </c>
      <c r="T33" s="49">
        <f t="shared" si="5"/>
        <v>0.54545454545454541</v>
      </c>
      <c r="U33" s="46">
        <v>17</v>
      </c>
      <c r="V33" s="47">
        <f>SUMIF(CLIENTES!A:A,INCENTIVO!A33,CLIENTES!T:T)</f>
        <v>8</v>
      </c>
      <c r="W33" s="49">
        <f t="shared" si="6"/>
        <v>0.47058823529411764</v>
      </c>
      <c r="X33" s="96">
        <v>3200000</v>
      </c>
      <c r="Y33" s="96">
        <f>SUMIF('Bajada $$'!C:C,INCENTIVO!A33,'Bajada $$'!L:L)</f>
        <v>318161.88000000006</v>
      </c>
      <c r="Z33" s="49">
        <f t="shared" si="7"/>
        <v>9.9425587500000023E-2</v>
      </c>
      <c r="AA33" s="119">
        <v>12</v>
      </c>
      <c r="AB33" s="119">
        <f>SUMIF(CLIENTES!A:A,INCENTIVO!A33,CLIENTES!U:U)</f>
        <v>4</v>
      </c>
      <c r="AC33" s="120">
        <f t="shared" si="8"/>
        <v>0.33333333333333331</v>
      </c>
    </row>
    <row r="34" spans="1:29" hidden="1" outlineLevel="1" x14ac:dyDescent="0.25">
      <c r="A34" s="9">
        <v>316</v>
      </c>
      <c r="B34" s="44" t="s">
        <v>47</v>
      </c>
      <c r="C34" s="45">
        <v>14</v>
      </c>
      <c r="D34" s="45">
        <f>SUMIF(CLIENTES!A:A,INCENTIVO!A34,CLIENTES!N:N)</f>
        <v>6</v>
      </c>
      <c r="E34" s="48">
        <f t="shared" si="0"/>
        <v>0.42857142857142855</v>
      </c>
      <c r="F34" s="45">
        <v>15</v>
      </c>
      <c r="G34" s="45">
        <f>SUMIF(CLIENTES!A:A,INCENTIVO!A34,CLIENTES!O:O)</f>
        <v>15</v>
      </c>
      <c r="H34" s="49">
        <f t="shared" si="1"/>
        <v>1</v>
      </c>
      <c r="I34" s="46">
        <v>16</v>
      </c>
      <c r="J34" s="47">
        <f>SUMIF(CLIENTES!A:A,INCENTIVO!A34,CLIENTES!P:P)</f>
        <v>8</v>
      </c>
      <c r="K34" s="49">
        <f t="shared" si="2"/>
        <v>0.5</v>
      </c>
      <c r="L34" s="46">
        <v>16</v>
      </c>
      <c r="M34" s="47">
        <f>SUMIF(CLIENTES!A:A,INCENTIVO!A34,CLIENTES!Q:Q)</f>
        <v>2</v>
      </c>
      <c r="N34" s="49">
        <f t="shared" si="3"/>
        <v>0.125</v>
      </c>
      <c r="O34" s="47">
        <v>12</v>
      </c>
      <c r="P34" s="47">
        <f>SUMIF(CLIENTES!A:A,INCENTIVO!A34,CLIENTES!R:R)</f>
        <v>0</v>
      </c>
      <c r="Q34" s="49">
        <f t="shared" si="4"/>
        <v>0</v>
      </c>
      <c r="R34" s="46">
        <v>22</v>
      </c>
      <c r="S34" s="47">
        <f>SUMIF(CLIENTES!A:A,INCENTIVO!A34,CLIENTES!S:S)</f>
        <v>17</v>
      </c>
      <c r="T34" s="49">
        <f t="shared" si="5"/>
        <v>0.77272727272727271</v>
      </c>
      <c r="U34" s="46">
        <v>17</v>
      </c>
      <c r="V34" s="47">
        <f>SUMIF(CLIENTES!A:A,INCENTIVO!A34,CLIENTES!T:T)</f>
        <v>5</v>
      </c>
      <c r="W34" s="49">
        <f t="shared" si="6"/>
        <v>0.29411764705882354</v>
      </c>
      <c r="X34" s="96">
        <v>5500000</v>
      </c>
      <c r="Y34" s="96">
        <f>SUMIF('Bajada $$'!C:C,INCENTIVO!A34,'Bajada $$'!L:L)</f>
        <v>468788.92000000004</v>
      </c>
      <c r="Z34" s="49">
        <f t="shared" si="7"/>
        <v>8.5234349090909101E-2</v>
      </c>
      <c r="AA34" s="119">
        <v>12</v>
      </c>
      <c r="AB34" s="119">
        <f>SUMIF(CLIENTES!A:A,INCENTIVO!A34,CLIENTES!U:U)</f>
        <v>1</v>
      </c>
      <c r="AC34" s="120">
        <f t="shared" si="8"/>
        <v>8.3333333333333329E-2</v>
      </c>
    </row>
    <row r="35" spans="1:29" hidden="1" outlineLevel="1" x14ac:dyDescent="0.25">
      <c r="A35" s="9">
        <v>317</v>
      </c>
      <c r="B35" s="44" t="s">
        <v>48</v>
      </c>
      <c r="C35" s="45">
        <v>15</v>
      </c>
      <c r="D35" s="45">
        <f>SUMIF(CLIENTES!A:A,INCENTIVO!A35,CLIENTES!N:N)</f>
        <v>9</v>
      </c>
      <c r="E35" s="48">
        <f t="shared" si="0"/>
        <v>0.6</v>
      </c>
      <c r="F35" s="45">
        <v>16</v>
      </c>
      <c r="G35" s="45">
        <f>SUMIF(CLIENTES!A:A,INCENTIVO!A35,CLIENTES!O:O)</f>
        <v>7</v>
      </c>
      <c r="H35" s="49">
        <f t="shared" si="1"/>
        <v>0.4375</v>
      </c>
      <c r="I35" s="46">
        <v>17</v>
      </c>
      <c r="J35" s="47">
        <f>SUMIF(CLIENTES!A:A,INCENTIVO!A35,CLIENTES!P:P)</f>
        <v>8</v>
      </c>
      <c r="K35" s="49">
        <f t="shared" si="2"/>
        <v>0.47058823529411764</v>
      </c>
      <c r="L35" s="46">
        <v>17</v>
      </c>
      <c r="M35" s="47">
        <f>SUMIF(CLIENTES!A:A,INCENTIVO!A35,CLIENTES!Q:Q)</f>
        <v>2</v>
      </c>
      <c r="N35" s="49">
        <f t="shared" si="3"/>
        <v>0.11764705882352941</v>
      </c>
      <c r="O35" s="47">
        <v>13</v>
      </c>
      <c r="P35" s="47">
        <f>SUMIF(CLIENTES!A:A,INCENTIVO!A35,CLIENTES!R:R)</f>
        <v>0</v>
      </c>
      <c r="Q35" s="49">
        <f t="shared" si="4"/>
        <v>0</v>
      </c>
      <c r="R35" s="46">
        <v>24</v>
      </c>
      <c r="S35" s="47">
        <f>SUMIF(CLIENTES!A:A,INCENTIVO!A35,CLIENTES!S:S)</f>
        <v>15</v>
      </c>
      <c r="T35" s="49">
        <f t="shared" si="5"/>
        <v>0.625</v>
      </c>
      <c r="U35" s="46">
        <v>18</v>
      </c>
      <c r="V35" s="47">
        <f>SUMIF(CLIENTES!A:A,INCENTIVO!A35,CLIENTES!T:T)</f>
        <v>6</v>
      </c>
      <c r="W35" s="49">
        <f t="shared" si="6"/>
        <v>0.33333333333333331</v>
      </c>
      <c r="X35" s="96">
        <v>4100000</v>
      </c>
      <c r="Y35" s="96">
        <f>SUMIF('Bajada $$'!C:C,INCENTIVO!A35,'Bajada $$'!L:L)</f>
        <v>971843.41999999993</v>
      </c>
      <c r="Z35" s="49">
        <f t="shared" si="7"/>
        <v>0.23703498048780486</v>
      </c>
      <c r="AA35" s="119">
        <v>13</v>
      </c>
      <c r="AB35" s="119">
        <f>SUMIF(CLIENTES!A:A,INCENTIVO!A35,CLIENTES!U:U)</f>
        <v>5</v>
      </c>
      <c r="AC35" s="120">
        <f t="shared" si="8"/>
        <v>0.38461538461538464</v>
      </c>
    </row>
    <row r="36" spans="1:29" hidden="1" outlineLevel="1" x14ac:dyDescent="0.25">
      <c r="A36" s="9">
        <v>336</v>
      </c>
      <c r="B36" s="44" t="s">
        <v>171</v>
      </c>
      <c r="C36" s="45">
        <v>13</v>
      </c>
      <c r="D36" s="45">
        <f>SUMIF(CLIENTES!A:A,INCENTIVO!A36,CLIENTES!N:N)</f>
        <v>4</v>
      </c>
      <c r="E36" s="48">
        <f t="shared" si="0"/>
        <v>0.30769230769230771</v>
      </c>
      <c r="F36" s="45">
        <v>14</v>
      </c>
      <c r="G36" s="45">
        <f>SUMIF(CLIENTES!A:A,INCENTIVO!A36,CLIENTES!O:O)</f>
        <v>4</v>
      </c>
      <c r="H36" s="49">
        <f t="shared" si="1"/>
        <v>0.2857142857142857</v>
      </c>
      <c r="I36" s="46">
        <v>15</v>
      </c>
      <c r="J36" s="47">
        <f>SUMIF(CLIENTES!A:A,INCENTIVO!A36,CLIENTES!P:P)</f>
        <v>1</v>
      </c>
      <c r="K36" s="49">
        <f t="shared" si="2"/>
        <v>6.6666666666666666E-2</v>
      </c>
      <c r="L36" s="46">
        <v>15</v>
      </c>
      <c r="M36" s="47">
        <f>SUMIF(CLIENTES!A:A,INCENTIVO!A36,CLIENTES!Q:Q)</f>
        <v>0</v>
      </c>
      <c r="N36" s="49">
        <f t="shared" si="3"/>
        <v>0</v>
      </c>
      <c r="O36" s="47">
        <v>12</v>
      </c>
      <c r="P36" s="47">
        <f>SUMIF(CLIENTES!A:A,INCENTIVO!A36,CLIENTES!R:R)</f>
        <v>0</v>
      </c>
      <c r="Q36" s="49">
        <f t="shared" si="4"/>
        <v>0</v>
      </c>
      <c r="R36" s="46">
        <v>21</v>
      </c>
      <c r="S36" s="47">
        <f>SUMIF(CLIENTES!A:A,INCENTIVO!A36,CLIENTES!S:S)</f>
        <v>6</v>
      </c>
      <c r="T36" s="49">
        <f t="shared" si="5"/>
        <v>0.2857142857142857</v>
      </c>
      <c r="U36" s="46">
        <v>16</v>
      </c>
      <c r="V36" s="47">
        <f>SUMIF(CLIENTES!A:A,INCENTIVO!A36,CLIENTES!T:T)</f>
        <v>3</v>
      </c>
      <c r="W36" s="49">
        <f t="shared" si="6"/>
        <v>0.1875</v>
      </c>
      <c r="X36" s="96">
        <v>3000000</v>
      </c>
      <c r="Y36" s="96">
        <f>SUMIF('Bajada $$'!C:C,INCENTIVO!A36,'Bajada $$'!L:L)</f>
        <v>933806.64</v>
      </c>
      <c r="Z36" s="49">
        <f t="shared" si="7"/>
        <v>0.31126888000000003</v>
      </c>
      <c r="AA36" s="119">
        <v>12</v>
      </c>
      <c r="AB36" s="119">
        <f>SUMIF(CLIENTES!A:A,INCENTIVO!A36,CLIENTES!U:U)</f>
        <v>3</v>
      </c>
      <c r="AC36" s="120">
        <f t="shared" si="8"/>
        <v>0.25</v>
      </c>
    </row>
    <row r="37" spans="1:29" hidden="1" outlineLevel="1" x14ac:dyDescent="0.25">
      <c r="A37" s="9">
        <v>345</v>
      </c>
      <c r="B37" s="44" t="s">
        <v>172</v>
      </c>
      <c r="C37" s="45">
        <v>15</v>
      </c>
      <c r="D37" s="45">
        <f>SUMIF(CLIENTES!A:A,INCENTIVO!A37,CLIENTES!N:N)</f>
        <v>2</v>
      </c>
      <c r="E37" s="48">
        <f t="shared" si="0"/>
        <v>0.13333333333333333</v>
      </c>
      <c r="F37" s="45">
        <v>16</v>
      </c>
      <c r="G37" s="45">
        <f>SUMIF(CLIENTES!A:A,INCENTIVO!A37,CLIENTES!O:O)</f>
        <v>6</v>
      </c>
      <c r="H37" s="49">
        <f t="shared" si="1"/>
        <v>0.375</v>
      </c>
      <c r="I37" s="46">
        <v>17</v>
      </c>
      <c r="J37" s="47">
        <f>SUMIF(CLIENTES!A:A,INCENTIVO!A37,CLIENTES!P:P)</f>
        <v>3</v>
      </c>
      <c r="K37" s="49">
        <f t="shared" si="2"/>
        <v>0.17647058823529413</v>
      </c>
      <c r="L37" s="46">
        <v>17</v>
      </c>
      <c r="M37" s="47">
        <f>SUMIF(CLIENTES!A:A,INCENTIVO!A37,CLIENTES!Q:Q)</f>
        <v>0</v>
      </c>
      <c r="N37" s="49">
        <f t="shared" si="3"/>
        <v>0</v>
      </c>
      <c r="O37" s="47">
        <v>13</v>
      </c>
      <c r="P37" s="47">
        <f>SUMIF(CLIENTES!A:A,INCENTIVO!A37,CLIENTES!R:R)</f>
        <v>0</v>
      </c>
      <c r="Q37" s="49">
        <f t="shared" si="4"/>
        <v>0</v>
      </c>
      <c r="R37" s="46">
        <v>24</v>
      </c>
      <c r="S37" s="47">
        <f>SUMIF(CLIENTES!A:A,INCENTIVO!A37,CLIENTES!S:S)</f>
        <v>6</v>
      </c>
      <c r="T37" s="49">
        <f t="shared" si="5"/>
        <v>0.25</v>
      </c>
      <c r="U37" s="46">
        <v>18</v>
      </c>
      <c r="V37" s="47">
        <f>SUMIF(CLIENTES!A:A,INCENTIVO!A37,CLIENTES!T:T)</f>
        <v>0</v>
      </c>
      <c r="W37" s="49">
        <f t="shared" si="6"/>
        <v>0</v>
      </c>
      <c r="X37" s="96">
        <v>2800000</v>
      </c>
      <c r="Y37" s="96">
        <f>SUMIF('Bajada $$'!C:C,INCENTIVO!A37,'Bajada $$'!L:L)</f>
        <v>245524.04000000004</v>
      </c>
      <c r="Z37" s="49">
        <f t="shared" si="7"/>
        <v>8.7687157142857158E-2</v>
      </c>
      <c r="AA37" s="119">
        <v>13</v>
      </c>
      <c r="AB37" s="119">
        <f>SUMIF(CLIENTES!A:A,INCENTIVO!A37,CLIENTES!U:U)</f>
        <v>3</v>
      </c>
      <c r="AC37" s="120">
        <f t="shared" si="8"/>
        <v>0.23076923076923078</v>
      </c>
    </row>
    <row r="38" spans="1:29" hidden="1" outlineLevel="1" x14ac:dyDescent="0.25">
      <c r="A38" s="9">
        <v>375</v>
      </c>
      <c r="B38" s="44" t="s">
        <v>51</v>
      </c>
      <c r="C38" s="45">
        <v>14</v>
      </c>
      <c r="D38" s="45">
        <f>SUMIF(CLIENTES!A:A,INCENTIVO!A38,CLIENTES!N:N)</f>
        <v>2</v>
      </c>
      <c r="E38" s="48">
        <f t="shared" si="0"/>
        <v>0.14285714285714285</v>
      </c>
      <c r="F38" s="45">
        <v>15</v>
      </c>
      <c r="G38" s="45">
        <f>SUMIF(CLIENTES!A:A,INCENTIVO!A38,CLIENTES!O:O)</f>
        <v>12</v>
      </c>
      <c r="H38" s="49">
        <f t="shared" si="1"/>
        <v>0.8</v>
      </c>
      <c r="I38" s="46">
        <v>16</v>
      </c>
      <c r="J38" s="47">
        <f>SUMIF(CLIENTES!A:A,INCENTIVO!A38,CLIENTES!P:P)</f>
        <v>5</v>
      </c>
      <c r="K38" s="49">
        <f t="shared" si="2"/>
        <v>0.3125</v>
      </c>
      <c r="L38" s="46">
        <v>16</v>
      </c>
      <c r="M38" s="47">
        <f>SUMIF(CLIENTES!A:A,INCENTIVO!A38,CLIENTES!Q:Q)</f>
        <v>2</v>
      </c>
      <c r="N38" s="49">
        <f t="shared" si="3"/>
        <v>0.125</v>
      </c>
      <c r="O38" s="47">
        <v>13</v>
      </c>
      <c r="P38" s="47">
        <f>SUMIF(CLIENTES!A:A,INCENTIVO!A38,CLIENTES!R:R)</f>
        <v>1</v>
      </c>
      <c r="Q38" s="49">
        <f t="shared" si="4"/>
        <v>7.6923076923076927E-2</v>
      </c>
      <c r="R38" s="46">
        <v>23</v>
      </c>
      <c r="S38" s="47">
        <f>SUMIF(CLIENTES!A:A,INCENTIVO!A38,CLIENTES!S:S)</f>
        <v>8</v>
      </c>
      <c r="T38" s="49">
        <f t="shared" si="5"/>
        <v>0.34782608695652173</v>
      </c>
      <c r="U38" s="46">
        <v>17</v>
      </c>
      <c r="V38" s="47">
        <f>SUMIF(CLIENTES!A:A,INCENTIVO!A38,CLIENTES!T:T)</f>
        <v>7</v>
      </c>
      <c r="W38" s="49">
        <f t="shared" si="6"/>
        <v>0.41176470588235292</v>
      </c>
      <c r="X38" s="96">
        <v>6600000</v>
      </c>
      <c r="Y38" s="96">
        <f>SUMIF('Bajada $$'!C:C,INCENTIVO!A38,'Bajada $$'!L:L)</f>
        <v>449098.08</v>
      </c>
      <c r="Z38" s="49">
        <f t="shared" si="7"/>
        <v>6.8045163636363634E-2</v>
      </c>
      <c r="AA38" s="119">
        <v>13</v>
      </c>
      <c r="AB38" s="119">
        <f>SUMIF(CLIENTES!A:A,INCENTIVO!A38,CLIENTES!U:U)</f>
        <v>3</v>
      </c>
      <c r="AC38" s="120">
        <f t="shared" si="8"/>
        <v>0.23076923076923078</v>
      </c>
    </row>
    <row r="39" spans="1:29" hidden="1" outlineLevel="1" x14ac:dyDescent="0.25">
      <c r="A39" s="9">
        <v>361</v>
      </c>
      <c r="B39" s="44" t="s">
        <v>52</v>
      </c>
      <c r="C39" s="45">
        <v>13</v>
      </c>
      <c r="D39" s="45">
        <f>SUMIF(CLIENTES!A:A,INCENTIVO!A39,CLIENTES!N:N)</f>
        <v>0</v>
      </c>
      <c r="E39" s="48">
        <f t="shared" si="0"/>
        <v>0</v>
      </c>
      <c r="F39" s="45">
        <v>13</v>
      </c>
      <c r="G39" s="45">
        <f>SUMIF(CLIENTES!A:A,INCENTIVO!A39,CLIENTES!O:O)</f>
        <v>8</v>
      </c>
      <c r="H39" s="49">
        <f t="shared" si="1"/>
        <v>0.61538461538461542</v>
      </c>
      <c r="I39" s="46">
        <v>14</v>
      </c>
      <c r="J39" s="47">
        <f>SUMIF(CLIENTES!A:A,INCENTIVO!A39,CLIENTES!P:P)</f>
        <v>2</v>
      </c>
      <c r="K39" s="49">
        <f t="shared" si="2"/>
        <v>0.14285714285714285</v>
      </c>
      <c r="L39" s="46">
        <v>14</v>
      </c>
      <c r="M39" s="47">
        <f>SUMIF(CLIENTES!A:A,INCENTIVO!A39,CLIENTES!Q:Q)</f>
        <v>0</v>
      </c>
      <c r="N39" s="49">
        <f t="shared" si="3"/>
        <v>0</v>
      </c>
      <c r="O39" s="47">
        <v>11</v>
      </c>
      <c r="P39" s="47">
        <f>SUMIF(CLIENTES!A:A,INCENTIVO!A39,CLIENTES!R:R)</f>
        <v>0</v>
      </c>
      <c r="Q39" s="49">
        <f t="shared" si="4"/>
        <v>0</v>
      </c>
      <c r="R39" s="46">
        <v>20</v>
      </c>
      <c r="S39" s="47">
        <f>SUMIF(CLIENTES!A:A,INCENTIVO!A39,CLIENTES!S:S)</f>
        <v>3</v>
      </c>
      <c r="T39" s="49">
        <f t="shared" si="5"/>
        <v>0.15</v>
      </c>
      <c r="U39" s="46">
        <v>15</v>
      </c>
      <c r="V39" s="47">
        <f>SUMIF(CLIENTES!A:A,INCENTIVO!A39,CLIENTES!T:T)</f>
        <v>2</v>
      </c>
      <c r="W39" s="49">
        <f t="shared" si="6"/>
        <v>0.13333333333333333</v>
      </c>
      <c r="X39" s="96">
        <v>3400000</v>
      </c>
      <c r="Y39" s="96">
        <f>SUMIF('Bajada $$'!C:C,INCENTIVO!A39,'Bajada $$'!L:L)</f>
        <v>529727.04</v>
      </c>
      <c r="Z39" s="49">
        <f t="shared" si="7"/>
        <v>0.15580207058823531</v>
      </c>
      <c r="AA39" s="119">
        <v>11</v>
      </c>
      <c r="AB39" s="119">
        <f>SUMIF(CLIENTES!A:A,INCENTIVO!A39,CLIENTES!U:U)</f>
        <v>2</v>
      </c>
      <c r="AC39" s="120">
        <f t="shared" si="8"/>
        <v>0.18181818181818182</v>
      </c>
    </row>
    <row r="40" spans="1:29" hidden="1" outlineLevel="1" x14ac:dyDescent="0.25">
      <c r="A40" s="9">
        <v>370</v>
      </c>
      <c r="B40" s="44" t="s">
        <v>53</v>
      </c>
      <c r="C40" s="45">
        <v>11</v>
      </c>
      <c r="D40" s="45">
        <f>SUMIF(CLIENTES!A:A,INCENTIVO!A40,CLIENTES!N:N)</f>
        <v>4</v>
      </c>
      <c r="E40" s="48">
        <f t="shared" si="0"/>
        <v>0.36363636363636365</v>
      </c>
      <c r="F40" s="45">
        <v>12</v>
      </c>
      <c r="G40" s="45">
        <f>SUMIF(CLIENTES!A:A,INCENTIVO!A40,CLIENTES!O:O)</f>
        <v>13</v>
      </c>
      <c r="H40" s="49">
        <f t="shared" si="1"/>
        <v>1.0833333333333333</v>
      </c>
      <c r="I40" s="46">
        <v>13</v>
      </c>
      <c r="J40" s="47">
        <f>SUMIF(CLIENTES!A:A,INCENTIVO!A40,CLIENTES!P:P)</f>
        <v>4</v>
      </c>
      <c r="K40" s="49">
        <f t="shared" si="2"/>
        <v>0.30769230769230771</v>
      </c>
      <c r="L40" s="46">
        <v>13</v>
      </c>
      <c r="M40" s="47">
        <f>SUMIF(CLIENTES!A:A,INCENTIVO!A40,CLIENTES!Q:Q)</f>
        <v>1</v>
      </c>
      <c r="N40" s="49">
        <f t="shared" si="3"/>
        <v>7.6923076923076927E-2</v>
      </c>
      <c r="O40" s="47">
        <v>10</v>
      </c>
      <c r="P40" s="47">
        <f>SUMIF(CLIENTES!A:A,INCENTIVO!A40,CLIENTES!R:R)</f>
        <v>0</v>
      </c>
      <c r="Q40" s="49">
        <f t="shared" si="4"/>
        <v>0</v>
      </c>
      <c r="R40" s="46">
        <v>18</v>
      </c>
      <c r="S40" s="47">
        <f>SUMIF(CLIENTES!A:A,INCENTIVO!A40,CLIENTES!S:S)</f>
        <v>7</v>
      </c>
      <c r="T40" s="49">
        <f t="shared" si="5"/>
        <v>0.3888888888888889</v>
      </c>
      <c r="U40" s="46">
        <v>13</v>
      </c>
      <c r="V40" s="47">
        <f>SUMIF(CLIENTES!A:A,INCENTIVO!A40,CLIENTES!T:T)</f>
        <v>3</v>
      </c>
      <c r="W40" s="49">
        <f t="shared" si="6"/>
        <v>0.23076923076923078</v>
      </c>
      <c r="X40" s="96">
        <v>2800000</v>
      </c>
      <c r="Y40" s="96">
        <f>SUMIF('Bajada $$'!C:C,INCENTIVO!A40,'Bajada $$'!L:L)</f>
        <v>829160.12000000011</v>
      </c>
      <c r="Z40" s="49">
        <f t="shared" si="7"/>
        <v>0.29612861428571435</v>
      </c>
      <c r="AA40" s="119">
        <v>10</v>
      </c>
      <c r="AB40" s="119">
        <f>SUMIF(CLIENTES!A:A,INCENTIVO!A40,CLIENTES!U:U)</f>
        <v>2</v>
      </c>
      <c r="AC40" s="120">
        <f t="shared" si="8"/>
        <v>0.2</v>
      </c>
    </row>
    <row r="41" spans="1:29" hidden="1" outlineLevel="1" x14ac:dyDescent="0.25">
      <c r="A41" s="9">
        <v>352</v>
      </c>
      <c r="B41" s="44" t="s">
        <v>173</v>
      </c>
      <c r="C41" s="45">
        <v>15</v>
      </c>
      <c r="D41" s="45">
        <f>SUMIF(CLIENTES!A:A,INCENTIVO!A41,CLIENTES!N:N)</f>
        <v>1</v>
      </c>
      <c r="E41" s="48">
        <f t="shared" si="0"/>
        <v>6.6666666666666666E-2</v>
      </c>
      <c r="F41" s="45">
        <v>16</v>
      </c>
      <c r="G41" s="45">
        <f>SUMIF(CLIENTES!A:A,INCENTIVO!A41,CLIENTES!O:O)</f>
        <v>2</v>
      </c>
      <c r="H41" s="49">
        <f t="shared" si="1"/>
        <v>0.125</v>
      </c>
      <c r="I41" s="46">
        <v>17</v>
      </c>
      <c r="J41" s="47">
        <f>SUMIF(CLIENTES!A:A,INCENTIVO!A41,CLIENTES!P:P)</f>
        <v>0</v>
      </c>
      <c r="K41" s="49">
        <f t="shared" si="2"/>
        <v>0</v>
      </c>
      <c r="L41" s="46">
        <v>17</v>
      </c>
      <c r="M41" s="47">
        <f>SUMIF(CLIENTES!A:A,INCENTIVO!A41,CLIENTES!Q:Q)</f>
        <v>0</v>
      </c>
      <c r="N41" s="49">
        <f t="shared" si="3"/>
        <v>0</v>
      </c>
      <c r="O41" s="47">
        <v>13</v>
      </c>
      <c r="P41" s="47">
        <f>SUMIF(CLIENTES!A:A,INCENTIVO!A41,CLIENTES!R:R)</f>
        <v>1</v>
      </c>
      <c r="Q41" s="49">
        <f t="shared" si="4"/>
        <v>7.6923076923076927E-2</v>
      </c>
      <c r="R41" s="46">
        <v>24</v>
      </c>
      <c r="S41" s="47">
        <f>SUMIF(CLIENTES!A:A,INCENTIVO!A41,CLIENTES!S:S)</f>
        <v>2</v>
      </c>
      <c r="T41" s="49">
        <f t="shared" si="5"/>
        <v>8.3333333333333329E-2</v>
      </c>
      <c r="U41" s="46">
        <v>18</v>
      </c>
      <c r="V41" s="47">
        <f>SUMIF(CLIENTES!A:A,INCENTIVO!A41,CLIENTES!T:T)</f>
        <v>1</v>
      </c>
      <c r="W41" s="49">
        <f t="shared" si="6"/>
        <v>5.5555555555555552E-2</v>
      </c>
      <c r="X41" s="96">
        <v>3400000</v>
      </c>
      <c r="Y41" s="96">
        <f>SUMIF('Bajada $$'!C:C,INCENTIVO!A41,'Bajada $$'!L:L)</f>
        <v>1202303.6199999999</v>
      </c>
      <c r="Z41" s="49">
        <f t="shared" si="7"/>
        <v>0.35361871176470583</v>
      </c>
      <c r="AA41" s="119">
        <v>13</v>
      </c>
      <c r="AB41" s="119">
        <f>SUMIF(CLIENTES!A:A,INCENTIVO!A41,CLIENTES!U:U)</f>
        <v>2</v>
      </c>
      <c r="AC41" s="120">
        <f t="shared" si="8"/>
        <v>0.15384615384615385</v>
      </c>
    </row>
    <row r="42" spans="1:29" hidden="1" outlineLevel="1" x14ac:dyDescent="0.25">
      <c r="A42" s="9">
        <v>340</v>
      </c>
      <c r="B42" s="44" t="s">
        <v>174</v>
      </c>
      <c r="C42" s="45">
        <v>16</v>
      </c>
      <c r="D42" s="45">
        <f>SUMIF(CLIENTES!A:A,INCENTIVO!A42,CLIENTES!N:N)</f>
        <v>4</v>
      </c>
      <c r="E42" s="48">
        <f t="shared" si="0"/>
        <v>0.25</v>
      </c>
      <c r="F42" s="45">
        <v>18</v>
      </c>
      <c r="G42" s="45">
        <f>SUMIF(CLIENTES!A:A,INCENTIVO!A42,CLIENTES!O:O)</f>
        <v>8</v>
      </c>
      <c r="H42" s="49">
        <f t="shared" si="1"/>
        <v>0.44444444444444442</v>
      </c>
      <c r="I42" s="46">
        <v>19</v>
      </c>
      <c r="J42" s="47">
        <f>SUMIF(CLIENTES!A:A,INCENTIVO!A42,CLIENTES!P:P)</f>
        <v>3</v>
      </c>
      <c r="K42" s="49">
        <f t="shared" si="2"/>
        <v>0.15789473684210525</v>
      </c>
      <c r="L42" s="46">
        <v>19</v>
      </c>
      <c r="M42" s="47">
        <f>SUMIF(CLIENTES!A:A,INCENTIVO!A42,CLIENTES!Q:Q)</f>
        <v>0</v>
      </c>
      <c r="N42" s="49">
        <f t="shared" si="3"/>
        <v>0</v>
      </c>
      <c r="O42" s="47">
        <v>14</v>
      </c>
      <c r="P42" s="47">
        <f>SUMIF(CLIENTES!A:A,INCENTIVO!A42,CLIENTES!R:R)</f>
        <v>0</v>
      </c>
      <c r="Q42" s="49">
        <f t="shared" si="4"/>
        <v>0</v>
      </c>
      <c r="R42" s="46">
        <v>26</v>
      </c>
      <c r="S42" s="47">
        <f>SUMIF(CLIENTES!A:A,INCENTIVO!A42,CLIENTES!S:S)</f>
        <v>3</v>
      </c>
      <c r="T42" s="49">
        <f t="shared" si="5"/>
        <v>0.11538461538461539</v>
      </c>
      <c r="U42" s="46">
        <v>20</v>
      </c>
      <c r="V42" s="47">
        <f>SUMIF(CLIENTES!A:A,INCENTIVO!A42,CLIENTES!T:T)</f>
        <v>0</v>
      </c>
      <c r="W42" s="49">
        <f t="shared" si="6"/>
        <v>0</v>
      </c>
      <c r="X42" s="96">
        <v>3400000</v>
      </c>
      <c r="Y42" s="96">
        <f>SUMIF('Bajada $$'!C:C,INCENTIVO!A42,'Bajada $$'!L:L)</f>
        <v>342814.71999999997</v>
      </c>
      <c r="Z42" s="49">
        <f t="shared" si="7"/>
        <v>0.1008278588235294</v>
      </c>
      <c r="AA42" s="119">
        <v>14</v>
      </c>
      <c r="AB42" s="119">
        <f>SUMIF(CLIENTES!A:A,INCENTIVO!A42,CLIENTES!U:U)</f>
        <v>9</v>
      </c>
      <c r="AC42" s="120">
        <f t="shared" si="8"/>
        <v>0.6428571428571429</v>
      </c>
    </row>
    <row r="43" spans="1:29" collapsed="1" x14ac:dyDescent="0.25">
      <c r="A43" s="15" t="s">
        <v>56</v>
      </c>
      <c r="B43" s="50" t="s">
        <v>57</v>
      </c>
      <c r="C43" s="51">
        <f>SUM(C33:C42)</f>
        <v>140</v>
      </c>
      <c r="D43" s="51">
        <f>SUM(D33:D42)</f>
        <v>33</v>
      </c>
      <c r="E43" s="52">
        <f t="shared" si="0"/>
        <v>0.23571428571428571</v>
      </c>
      <c r="F43" s="51">
        <f>SUM(F33:F42)</f>
        <v>150</v>
      </c>
      <c r="G43" s="51">
        <f>SUM(G33:G42)</f>
        <v>83</v>
      </c>
      <c r="H43" s="52">
        <f t="shared" si="1"/>
        <v>0.55333333333333334</v>
      </c>
      <c r="I43" s="51">
        <f>SUM(I33:I42)</f>
        <v>160</v>
      </c>
      <c r="J43" s="53">
        <f>SUM(J33:J42)</f>
        <v>43</v>
      </c>
      <c r="K43" s="52">
        <f t="shared" si="2"/>
        <v>0.26874999999999999</v>
      </c>
      <c r="L43" s="51">
        <f>SUM(L33:L42)</f>
        <v>160</v>
      </c>
      <c r="M43" s="53">
        <f>SUM(M33:M42)</f>
        <v>7</v>
      </c>
      <c r="N43" s="52">
        <f t="shared" si="3"/>
        <v>4.3749999999999997E-2</v>
      </c>
      <c r="O43" s="51">
        <f>SUM(O33:O42)</f>
        <v>123</v>
      </c>
      <c r="P43" s="53">
        <f>SUM(P33:P42)</f>
        <v>4</v>
      </c>
      <c r="Q43" s="52">
        <f t="shared" si="4"/>
        <v>3.2520325203252036E-2</v>
      </c>
      <c r="R43" s="51">
        <f>SUM(R33:R42)</f>
        <v>224</v>
      </c>
      <c r="S43" s="51">
        <f>SUM(S33:S42)</f>
        <v>79</v>
      </c>
      <c r="T43" s="52">
        <f t="shared" si="5"/>
        <v>0.35267857142857145</v>
      </c>
      <c r="U43" s="51">
        <f>SUM(U33:U42)</f>
        <v>169</v>
      </c>
      <c r="V43" s="51">
        <f>SUM(V33:V42)</f>
        <v>35</v>
      </c>
      <c r="W43" s="52">
        <f t="shared" si="6"/>
        <v>0.20710059171597633</v>
      </c>
      <c r="X43" s="97">
        <f>SUM(X33:X42)</f>
        <v>38200000</v>
      </c>
      <c r="Y43" s="51">
        <f>SUM(Y33:Y42)</f>
        <v>6291228.4800000004</v>
      </c>
      <c r="Z43" s="52">
        <f t="shared" si="7"/>
        <v>0.16469184502617804</v>
      </c>
      <c r="AA43" s="51">
        <f>SUM(AA33:AA42)</f>
        <v>123</v>
      </c>
      <c r="AB43" s="51">
        <f>SUM(AB33:AB42)</f>
        <v>34</v>
      </c>
      <c r="AC43" s="52">
        <f t="shared" si="8"/>
        <v>0.27642276422764228</v>
      </c>
    </row>
    <row r="44" spans="1:29" x14ac:dyDescent="0.25">
      <c r="A44" s="18" t="s">
        <v>58</v>
      </c>
      <c r="B44" s="55" t="s">
        <v>59</v>
      </c>
      <c r="C44" s="41">
        <f>C43+C32+C21+C11</f>
        <v>510</v>
      </c>
      <c r="D44" s="41">
        <f>D43+D32+D21+D11</f>
        <v>120</v>
      </c>
      <c r="E44" s="12">
        <f t="shared" si="0"/>
        <v>0.23529411764705882</v>
      </c>
      <c r="F44" s="41">
        <f>F43+F32+F21+F11</f>
        <v>542</v>
      </c>
      <c r="G44" s="41">
        <f>G43+G32+G21+G11</f>
        <v>283</v>
      </c>
      <c r="H44" s="12">
        <f t="shared" si="1"/>
        <v>0.52214022140221406</v>
      </c>
      <c r="I44" s="41">
        <f>I43+I32+I21+I11</f>
        <v>576</v>
      </c>
      <c r="J44" s="56">
        <f>J43+J32+J21+J11</f>
        <v>149</v>
      </c>
      <c r="K44" s="12">
        <f t="shared" si="2"/>
        <v>0.25868055555555558</v>
      </c>
      <c r="L44" s="41">
        <f>L43+L32+L21+L11</f>
        <v>576</v>
      </c>
      <c r="M44" s="56">
        <f>M43+M32+M21+M11</f>
        <v>48</v>
      </c>
      <c r="N44" s="12">
        <f t="shared" si="3"/>
        <v>8.3333333333333329E-2</v>
      </c>
      <c r="O44" s="41">
        <f>O43+O32+O21+O11</f>
        <v>444</v>
      </c>
      <c r="P44" s="56">
        <f>P43+P32+P21+P11</f>
        <v>30</v>
      </c>
      <c r="Q44" s="12">
        <f t="shared" si="4"/>
        <v>6.7567567567567571E-2</v>
      </c>
      <c r="R44" s="41">
        <f>R43+R32+R21+R11</f>
        <v>813</v>
      </c>
      <c r="S44" s="41">
        <f>S43+S32+S21+S11</f>
        <v>269</v>
      </c>
      <c r="T44" s="12">
        <f t="shared" si="5"/>
        <v>0.33087330873308735</v>
      </c>
      <c r="U44" s="41">
        <f>U43+U32+U21+U11</f>
        <v>609</v>
      </c>
      <c r="V44" s="41">
        <f>V43+V32+V21+V11</f>
        <v>105</v>
      </c>
      <c r="W44" s="12">
        <f t="shared" si="6"/>
        <v>0.17241379310344829</v>
      </c>
      <c r="X44" s="73">
        <f>X43+X32+X21+X11</f>
        <v>162300000</v>
      </c>
      <c r="Y44" s="41">
        <f>Y43+Y32+Y21+Y11</f>
        <v>38353863.650000006</v>
      </c>
      <c r="Z44" s="12">
        <f t="shared" si="7"/>
        <v>0.23631462507701789</v>
      </c>
      <c r="AA44" s="41">
        <f>AA43+AA32+AA21+AA11</f>
        <v>444</v>
      </c>
      <c r="AB44" s="41">
        <f>AB43+AB32+AB21+AB11</f>
        <v>91</v>
      </c>
      <c r="AC44" s="12">
        <f t="shared" si="8"/>
        <v>0.20495495495495494</v>
      </c>
    </row>
    <row r="45" spans="1:29" hidden="1" outlineLevel="1" x14ac:dyDescent="0.25">
      <c r="A45" s="9">
        <v>807</v>
      </c>
      <c r="B45" s="44" t="s">
        <v>60</v>
      </c>
      <c r="C45" s="45">
        <v>13</v>
      </c>
      <c r="D45" s="45">
        <f>SUMIF(CLIENTES!A:A,INCENTIVO!A45,CLIENTES!N:N)</f>
        <v>1</v>
      </c>
      <c r="E45" s="57">
        <f t="shared" si="0"/>
        <v>7.6923076923076927E-2</v>
      </c>
      <c r="F45" s="45">
        <v>14</v>
      </c>
      <c r="G45" s="45">
        <f>SUMIF(CLIENTES!A:A,INCENTIVO!A45,CLIENTES!O:O)</f>
        <v>2</v>
      </c>
      <c r="H45" s="12">
        <f t="shared" si="1"/>
        <v>0.14285714285714285</v>
      </c>
      <c r="I45" s="46">
        <v>15</v>
      </c>
      <c r="J45" s="47">
        <f>SUMIF(CLIENTES!A:A,INCENTIVO!A45,CLIENTES!P:P)</f>
        <v>1</v>
      </c>
      <c r="K45" s="12">
        <f t="shared" si="2"/>
        <v>6.6666666666666666E-2</v>
      </c>
      <c r="L45" s="46">
        <v>15</v>
      </c>
      <c r="M45" s="47">
        <f>SUMIF(CLIENTES!A:A,INCENTIVO!A45,CLIENTES!Q:Q)</f>
        <v>0</v>
      </c>
      <c r="N45" s="12">
        <f t="shared" si="3"/>
        <v>0</v>
      </c>
      <c r="O45" s="47">
        <v>11</v>
      </c>
      <c r="P45" s="47">
        <f>SUMIF(CLIENTES!A:A,INCENTIVO!A45,CLIENTES!R:R)</f>
        <v>0</v>
      </c>
      <c r="Q45" s="12">
        <f t="shared" si="4"/>
        <v>0</v>
      </c>
      <c r="R45" s="46">
        <v>21</v>
      </c>
      <c r="S45" s="47">
        <f>SUMIF(CLIENTES!A:A,INCENTIVO!A45,CLIENTES!S:S)</f>
        <v>0</v>
      </c>
      <c r="T45" s="12">
        <f t="shared" si="5"/>
        <v>0</v>
      </c>
      <c r="U45" s="46">
        <v>15</v>
      </c>
      <c r="V45" s="47">
        <f>SUMIF(CLIENTES!A:A,INCENTIVO!A45,CLIENTES!T:T)</f>
        <v>0</v>
      </c>
      <c r="W45" s="12">
        <f t="shared" si="6"/>
        <v>0</v>
      </c>
      <c r="X45" s="96">
        <v>2800000</v>
      </c>
      <c r="Y45" s="96">
        <f>SUMIF('Bajada $$'!C:C,INCENTIVO!A45,'Bajada $$'!L:L)</f>
        <v>356689.8</v>
      </c>
      <c r="Z45" s="12">
        <f t="shared" si="7"/>
        <v>0.12738921428571429</v>
      </c>
      <c r="AA45" s="119">
        <v>11</v>
      </c>
      <c r="AB45" s="119">
        <f>SUMIF(CLIENTES!A:A,INCENTIVO!A45,CLIENTES!U:U)</f>
        <v>2</v>
      </c>
      <c r="AC45" s="120">
        <f t="shared" si="8"/>
        <v>0.18181818181818182</v>
      </c>
    </row>
    <row r="46" spans="1:29" hidden="1" outlineLevel="1" x14ac:dyDescent="0.25">
      <c r="A46" s="20">
        <v>801</v>
      </c>
      <c r="B46" s="58" t="s">
        <v>175</v>
      </c>
      <c r="C46" s="45">
        <v>13</v>
      </c>
      <c r="D46" s="45">
        <f>SUMIF(CLIENTES!A:A,INCENTIVO!A46,CLIENTES!N:N)</f>
        <v>0</v>
      </c>
      <c r="E46" s="57">
        <f t="shared" si="0"/>
        <v>0</v>
      </c>
      <c r="F46" s="45">
        <v>14</v>
      </c>
      <c r="G46" s="45">
        <f>SUMIF(CLIENTES!A:A,INCENTIVO!A46,CLIENTES!O:O)</f>
        <v>0</v>
      </c>
      <c r="H46" s="12">
        <f t="shared" si="1"/>
        <v>0</v>
      </c>
      <c r="I46" s="46">
        <v>15</v>
      </c>
      <c r="J46" s="47">
        <f>SUMIF(CLIENTES!A:A,INCENTIVO!A46,CLIENTES!P:P)</f>
        <v>1</v>
      </c>
      <c r="K46" s="12">
        <f t="shared" si="2"/>
        <v>6.6666666666666666E-2</v>
      </c>
      <c r="L46" s="46">
        <v>15</v>
      </c>
      <c r="M46" s="47">
        <f>SUMIF(CLIENTES!A:A,INCENTIVO!A46,CLIENTES!Q:Q)</f>
        <v>0</v>
      </c>
      <c r="N46" s="12">
        <f t="shared" si="3"/>
        <v>0</v>
      </c>
      <c r="O46" s="47">
        <v>11</v>
      </c>
      <c r="P46" s="47">
        <f>SUMIF(CLIENTES!A:A,INCENTIVO!A46,CLIENTES!R:R)</f>
        <v>0</v>
      </c>
      <c r="Q46" s="12">
        <f t="shared" si="4"/>
        <v>0</v>
      </c>
      <c r="R46" s="46">
        <v>21</v>
      </c>
      <c r="S46" s="47">
        <f>SUMIF(CLIENTES!A:A,INCENTIVO!A46,CLIENTES!S:S)</f>
        <v>2</v>
      </c>
      <c r="T46" s="12">
        <f t="shared" si="5"/>
        <v>9.5238095238095233E-2</v>
      </c>
      <c r="U46" s="46">
        <v>15</v>
      </c>
      <c r="V46" s="47">
        <f>SUMIF(CLIENTES!A:A,INCENTIVO!A46,CLIENTES!T:T)</f>
        <v>1</v>
      </c>
      <c r="W46" s="12">
        <f t="shared" si="6"/>
        <v>6.6666666666666666E-2</v>
      </c>
      <c r="X46" s="96">
        <v>3500000</v>
      </c>
      <c r="Y46" s="96">
        <f>SUMIF('Bajada $$'!C:C,INCENTIVO!A46,'Bajada $$'!L:L)</f>
        <v>487002.36000000004</v>
      </c>
      <c r="Z46" s="12">
        <f t="shared" si="7"/>
        <v>0.13914353142857144</v>
      </c>
      <c r="AA46" s="119">
        <v>11</v>
      </c>
      <c r="AB46" s="119">
        <f>SUMIF(CLIENTES!A:A,INCENTIVO!A46,CLIENTES!U:U)</f>
        <v>3</v>
      </c>
      <c r="AC46" s="120">
        <f t="shared" si="8"/>
        <v>0.27272727272727271</v>
      </c>
    </row>
    <row r="47" spans="1:29" hidden="1" outlineLevel="1" x14ac:dyDescent="0.25">
      <c r="A47" s="20">
        <v>802</v>
      </c>
      <c r="B47" s="58" t="s">
        <v>176</v>
      </c>
      <c r="C47" s="45">
        <v>14</v>
      </c>
      <c r="D47" s="45">
        <f>SUMIF(CLIENTES!A:A,INCENTIVO!A47,CLIENTES!N:N)</f>
        <v>1</v>
      </c>
      <c r="E47" s="57">
        <f t="shared" si="0"/>
        <v>7.1428571428571425E-2</v>
      </c>
      <c r="F47" s="45">
        <v>14</v>
      </c>
      <c r="G47" s="45">
        <f>SUMIF(CLIENTES!A:A,INCENTIVO!A47,CLIENTES!O:O)</f>
        <v>5</v>
      </c>
      <c r="H47" s="12">
        <f t="shared" si="1"/>
        <v>0.35714285714285715</v>
      </c>
      <c r="I47" s="46">
        <v>15</v>
      </c>
      <c r="J47" s="47">
        <f>SUMIF(CLIENTES!A:A,INCENTIVO!A47,CLIENTES!P:P)</f>
        <v>6</v>
      </c>
      <c r="K47" s="12">
        <f t="shared" si="2"/>
        <v>0.4</v>
      </c>
      <c r="L47" s="46">
        <v>15</v>
      </c>
      <c r="M47" s="47">
        <f>SUMIF(CLIENTES!A:A,INCENTIVO!A47,CLIENTES!Q:Q)</f>
        <v>0</v>
      </c>
      <c r="N47" s="12">
        <f t="shared" si="3"/>
        <v>0</v>
      </c>
      <c r="O47" s="47">
        <v>12</v>
      </c>
      <c r="P47" s="47">
        <f>SUMIF(CLIENTES!A:A,INCENTIVO!A47,CLIENTES!R:R)</f>
        <v>2</v>
      </c>
      <c r="Q47" s="12">
        <f t="shared" si="4"/>
        <v>0.16666666666666666</v>
      </c>
      <c r="R47" s="46">
        <v>22</v>
      </c>
      <c r="S47" s="47">
        <f>SUMIF(CLIENTES!A:A,INCENTIVO!A47,CLIENTES!S:S)</f>
        <v>3</v>
      </c>
      <c r="T47" s="12">
        <f t="shared" si="5"/>
        <v>0.13636363636363635</v>
      </c>
      <c r="U47" s="46">
        <v>16</v>
      </c>
      <c r="V47" s="47">
        <f>SUMIF(CLIENTES!A:A,INCENTIVO!A47,CLIENTES!T:T)</f>
        <v>1</v>
      </c>
      <c r="W47" s="12">
        <f t="shared" si="6"/>
        <v>6.25E-2</v>
      </c>
      <c r="X47" s="96">
        <v>5000000</v>
      </c>
      <c r="Y47" s="96">
        <f>SUMIF('Bajada $$'!C:C,INCENTIVO!A47,'Bajada $$'!L:L)</f>
        <v>812017.76</v>
      </c>
      <c r="Z47" s="12">
        <f t="shared" si="7"/>
        <v>0.16240355200000001</v>
      </c>
      <c r="AA47" s="119">
        <v>12</v>
      </c>
      <c r="AB47" s="119">
        <f>SUMIF(CLIENTES!A:A,INCENTIVO!A47,CLIENTES!U:U)</f>
        <v>0</v>
      </c>
      <c r="AC47" s="120">
        <f t="shared" si="8"/>
        <v>0</v>
      </c>
    </row>
    <row r="48" spans="1:29" hidden="1" outlineLevel="1" x14ac:dyDescent="0.25">
      <c r="A48" s="20">
        <v>803</v>
      </c>
      <c r="B48" s="58" t="s">
        <v>177</v>
      </c>
      <c r="C48" s="45">
        <v>11</v>
      </c>
      <c r="D48" s="45">
        <f>SUMIF(CLIENTES!A:A,INCENTIVO!A48,CLIENTES!N:N)</f>
        <v>9</v>
      </c>
      <c r="E48" s="57">
        <f t="shared" si="0"/>
        <v>0.81818181818181823</v>
      </c>
      <c r="F48" s="45">
        <v>12</v>
      </c>
      <c r="G48" s="45">
        <f>SUMIF(CLIENTES!A:A,INCENTIVO!A48,CLIENTES!O:O)</f>
        <v>4</v>
      </c>
      <c r="H48" s="12">
        <f t="shared" si="1"/>
        <v>0.33333333333333331</v>
      </c>
      <c r="I48" s="46">
        <v>13</v>
      </c>
      <c r="J48" s="47">
        <f>SUMIF(CLIENTES!A:A,INCENTIVO!A48,CLIENTES!P:P)</f>
        <v>4</v>
      </c>
      <c r="K48" s="12">
        <f t="shared" si="2"/>
        <v>0.30769230769230771</v>
      </c>
      <c r="L48" s="46">
        <v>13</v>
      </c>
      <c r="M48" s="47">
        <f>SUMIF(CLIENTES!A:A,INCENTIVO!A48,CLIENTES!Q:Q)</f>
        <v>2</v>
      </c>
      <c r="N48" s="12">
        <f t="shared" si="3"/>
        <v>0.15384615384615385</v>
      </c>
      <c r="O48" s="47">
        <v>10</v>
      </c>
      <c r="P48" s="47">
        <f>SUMIF(CLIENTES!A:A,INCENTIVO!A48,CLIENTES!R:R)</f>
        <v>3</v>
      </c>
      <c r="Q48" s="12">
        <f t="shared" si="4"/>
        <v>0.3</v>
      </c>
      <c r="R48" s="46">
        <v>18</v>
      </c>
      <c r="S48" s="47">
        <f>SUMIF(CLIENTES!A:A,INCENTIVO!A48,CLIENTES!S:S)</f>
        <v>4</v>
      </c>
      <c r="T48" s="12">
        <f t="shared" si="5"/>
        <v>0.22222222222222221</v>
      </c>
      <c r="U48" s="46">
        <v>14</v>
      </c>
      <c r="V48" s="47">
        <f>SUMIF(CLIENTES!A:A,INCENTIVO!A48,CLIENTES!T:T)</f>
        <v>1</v>
      </c>
      <c r="W48" s="12">
        <f t="shared" si="6"/>
        <v>7.1428571428571425E-2</v>
      </c>
      <c r="X48" s="96">
        <v>2800000</v>
      </c>
      <c r="Y48" s="96">
        <f>SUMIF('Bajada $$'!C:C,INCENTIVO!A48,'Bajada $$'!L:L)</f>
        <v>180429.64799999999</v>
      </c>
      <c r="Z48" s="12">
        <f t="shared" si="7"/>
        <v>6.4439159999999995E-2</v>
      </c>
      <c r="AA48" s="119">
        <v>10</v>
      </c>
      <c r="AB48" s="119">
        <f>SUMIF(CLIENTES!A:A,INCENTIVO!A48,CLIENTES!U:U)</f>
        <v>3</v>
      </c>
      <c r="AC48" s="120">
        <f t="shared" si="8"/>
        <v>0.3</v>
      </c>
    </row>
    <row r="49" spans="1:29" hidden="1" outlineLevel="1" x14ac:dyDescent="0.25">
      <c r="A49" s="20">
        <v>804</v>
      </c>
      <c r="B49" s="58" t="s">
        <v>178</v>
      </c>
      <c r="C49" s="45">
        <v>13</v>
      </c>
      <c r="D49" s="45">
        <f>SUMIF(CLIENTES!A:A,INCENTIVO!A49,CLIENTES!N:N)</f>
        <v>2</v>
      </c>
      <c r="E49" s="57">
        <f t="shared" si="0"/>
        <v>0.15384615384615385</v>
      </c>
      <c r="F49" s="45">
        <v>14</v>
      </c>
      <c r="G49" s="45">
        <f>SUMIF(CLIENTES!A:A,INCENTIVO!A49,CLIENTES!O:O)</f>
        <v>6</v>
      </c>
      <c r="H49" s="12">
        <f t="shared" si="1"/>
        <v>0.42857142857142855</v>
      </c>
      <c r="I49" s="46">
        <v>15</v>
      </c>
      <c r="J49" s="47">
        <f>SUMIF(CLIENTES!A:A,INCENTIVO!A49,CLIENTES!P:P)</f>
        <v>2</v>
      </c>
      <c r="K49" s="12">
        <f t="shared" si="2"/>
        <v>0.13333333333333333</v>
      </c>
      <c r="L49" s="46">
        <v>15</v>
      </c>
      <c r="M49" s="47">
        <f>SUMIF(CLIENTES!A:A,INCENTIVO!A49,CLIENTES!Q:Q)</f>
        <v>1</v>
      </c>
      <c r="N49" s="12">
        <f t="shared" si="3"/>
        <v>6.6666666666666666E-2</v>
      </c>
      <c r="O49" s="47">
        <v>11</v>
      </c>
      <c r="P49" s="47">
        <f>SUMIF(CLIENTES!A:A,INCENTIVO!A49,CLIENTES!R:R)</f>
        <v>1</v>
      </c>
      <c r="Q49" s="12">
        <f t="shared" si="4"/>
        <v>9.0909090909090912E-2</v>
      </c>
      <c r="R49" s="46">
        <v>21</v>
      </c>
      <c r="S49" s="47">
        <f>SUMIF(CLIENTES!A:A,INCENTIVO!A49,CLIENTES!S:S)</f>
        <v>6</v>
      </c>
      <c r="T49" s="12">
        <f t="shared" si="5"/>
        <v>0.2857142857142857</v>
      </c>
      <c r="U49" s="46">
        <v>15</v>
      </c>
      <c r="V49" s="47">
        <f>SUMIF(CLIENTES!A:A,INCENTIVO!A49,CLIENTES!T:T)</f>
        <v>0</v>
      </c>
      <c r="W49" s="12">
        <f t="shared" si="6"/>
        <v>0</v>
      </c>
      <c r="X49" s="96">
        <v>4600000</v>
      </c>
      <c r="Y49" s="96">
        <f>SUMIF('Bajada $$'!C:C,INCENTIVO!A49,'Bajada $$'!L:L)</f>
        <v>256929.66</v>
      </c>
      <c r="Z49" s="12">
        <f t="shared" si="7"/>
        <v>5.5854273913043477E-2</v>
      </c>
      <c r="AA49" s="119">
        <v>11</v>
      </c>
      <c r="AB49" s="119">
        <f>SUMIF(CLIENTES!A:A,INCENTIVO!A49,CLIENTES!U:U)</f>
        <v>1</v>
      </c>
      <c r="AC49" s="120">
        <f t="shared" si="8"/>
        <v>9.0909090909090912E-2</v>
      </c>
    </row>
    <row r="50" spans="1:29" hidden="1" outlineLevel="1" x14ac:dyDescent="0.25">
      <c r="A50" s="20">
        <v>805</v>
      </c>
      <c r="B50" s="58" t="s">
        <v>179</v>
      </c>
      <c r="C50" s="45">
        <v>13</v>
      </c>
      <c r="D50" s="45">
        <f>SUMIF(CLIENTES!A:A,INCENTIVO!A50,CLIENTES!N:N)</f>
        <v>3</v>
      </c>
      <c r="E50" s="57">
        <f t="shared" si="0"/>
        <v>0.23076923076923078</v>
      </c>
      <c r="F50" s="45">
        <v>14</v>
      </c>
      <c r="G50" s="45">
        <f>SUMIF(CLIENTES!A:A,INCENTIVO!A50,CLIENTES!O:O)</f>
        <v>0</v>
      </c>
      <c r="H50" s="12">
        <f t="shared" si="1"/>
        <v>0</v>
      </c>
      <c r="I50" s="46">
        <v>15</v>
      </c>
      <c r="J50" s="47">
        <f>SUMIF(CLIENTES!A:A,INCENTIVO!A50,CLIENTES!P:P)</f>
        <v>2</v>
      </c>
      <c r="K50" s="12">
        <f t="shared" si="2"/>
        <v>0.13333333333333333</v>
      </c>
      <c r="L50" s="46">
        <v>15</v>
      </c>
      <c r="M50" s="47">
        <f>SUMIF(CLIENTES!A:A,INCENTIVO!A50,CLIENTES!Q:Q)</f>
        <v>0</v>
      </c>
      <c r="N50" s="12">
        <f t="shared" si="3"/>
        <v>0</v>
      </c>
      <c r="O50" s="47">
        <v>11</v>
      </c>
      <c r="P50" s="47">
        <f>SUMIF(CLIENTES!A:A,INCENTIVO!A50,CLIENTES!R:R)</f>
        <v>0</v>
      </c>
      <c r="Q50" s="12">
        <f t="shared" si="4"/>
        <v>0</v>
      </c>
      <c r="R50" s="46">
        <v>21</v>
      </c>
      <c r="S50" s="47">
        <f>SUMIF(CLIENTES!A:A,INCENTIVO!A50,CLIENTES!S:S)</f>
        <v>2</v>
      </c>
      <c r="T50" s="12">
        <f t="shared" si="5"/>
        <v>9.5238095238095233E-2</v>
      </c>
      <c r="U50" s="46">
        <v>15</v>
      </c>
      <c r="V50" s="47">
        <f>SUMIF(CLIENTES!A:A,INCENTIVO!A50,CLIENTES!T:T)</f>
        <v>0</v>
      </c>
      <c r="W50" s="12">
        <f t="shared" si="6"/>
        <v>0</v>
      </c>
      <c r="X50" s="96">
        <v>2800000</v>
      </c>
      <c r="Y50" s="96">
        <f>SUMIF('Bajada $$'!C:C,INCENTIVO!A50,'Bajada $$'!L:L)</f>
        <v>104976.18000000001</v>
      </c>
      <c r="Z50" s="12">
        <f t="shared" si="7"/>
        <v>3.7491492857142858E-2</v>
      </c>
      <c r="AA50" s="119">
        <v>11</v>
      </c>
      <c r="AB50" s="119">
        <f>SUMIF(CLIENTES!A:A,INCENTIVO!A50,CLIENTES!U:U)</f>
        <v>0</v>
      </c>
      <c r="AC50" s="120">
        <f t="shared" si="8"/>
        <v>0</v>
      </c>
    </row>
    <row r="51" spans="1:29" hidden="1" outlineLevel="1" x14ac:dyDescent="0.25">
      <c r="A51" s="20">
        <v>806</v>
      </c>
      <c r="B51" s="58" t="s">
        <v>180</v>
      </c>
      <c r="C51" s="45">
        <v>14</v>
      </c>
      <c r="D51" s="45">
        <f>SUMIF(CLIENTES!A:A,INCENTIVO!A51,CLIENTES!N:N)</f>
        <v>1</v>
      </c>
      <c r="E51" s="57">
        <f t="shared" si="0"/>
        <v>7.1428571428571425E-2</v>
      </c>
      <c r="F51" s="45">
        <v>14</v>
      </c>
      <c r="G51" s="45">
        <f>SUMIF(CLIENTES!A:A,INCENTIVO!A51,CLIENTES!O:O)</f>
        <v>13</v>
      </c>
      <c r="H51" s="12">
        <f t="shared" si="1"/>
        <v>0.9285714285714286</v>
      </c>
      <c r="I51" s="46">
        <v>15</v>
      </c>
      <c r="J51" s="47">
        <f>SUMIF(CLIENTES!A:A,INCENTIVO!A51,CLIENTES!P:P)</f>
        <v>4</v>
      </c>
      <c r="K51" s="12">
        <f t="shared" si="2"/>
        <v>0.26666666666666666</v>
      </c>
      <c r="L51" s="46">
        <v>15</v>
      </c>
      <c r="M51" s="47">
        <f>SUMIF(CLIENTES!A:A,INCENTIVO!A51,CLIENTES!Q:Q)</f>
        <v>2</v>
      </c>
      <c r="N51" s="12">
        <f t="shared" si="3"/>
        <v>0.13333333333333333</v>
      </c>
      <c r="O51" s="47">
        <v>12</v>
      </c>
      <c r="P51" s="47">
        <f>SUMIF(CLIENTES!A:A,INCENTIVO!A51,CLIENTES!R:R)</f>
        <v>2</v>
      </c>
      <c r="Q51" s="12">
        <f t="shared" si="4"/>
        <v>0.16666666666666666</v>
      </c>
      <c r="R51" s="46">
        <v>22</v>
      </c>
      <c r="S51" s="47">
        <f>SUMIF(CLIENTES!A:A,INCENTIVO!A51,CLIENTES!S:S)</f>
        <v>6</v>
      </c>
      <c r="T51" s="12">
        <f t="shared" si="5"/>
        <v>0.27272727272727271</v>
      </c>
      <c r="U51" s="46">
        <v>16</v>
      </c>
      <c r="V51" s="47">
        <f>SUMIF(CLIENTES!A:A,INCENTIVO!A51,CLIENTES!T:T)</f>
        <v>1</v>
      </c>
      <c r="W51" s="12">
        <f t="shared" si="6"/>
        <v>6.25E-2</v>
      </c>
      <c r="X51" s="96">
        <v>6800000</v>
      </c>
      <c r="Y51" s="96">
        <f>SUMIF('Bajada $$'!C:C,INCENTIVO!A51,'Bajada $$'!L:L)</f>
        <v>79304.579999999987</v>
      </c>
      <c r="Z51" s="12">
        <f t="shared" si="7"/>
        <v>1.1662438235294116E-2</v>
      </c>
      <c r="AA51" s="119">
        <v>12</v>
      </c>
      <c r="AB51" s="119">
        <f>SUMIF(CLIENTES!A:A,INCENTIVO!A51,CLIENTES!U:U)</f>
        <v>6</v>
      </c>
      <c r="AC51" s="120">
        <f t="shared" si="8"/>
        <v>0.5</v>
      </c>
    </row>
    <row r="52" spans="1:29" hidden="1" outlineLevel="1" x14ac:dyDescent="0.25">
      <c r="A52" s="20">
        <v>810</v>
      </c>
      <c r="B52" s="58" t="s">
        <v>181</v>
      </c>
      <c r="C52" s="45">
        <v>13</v>
      </c>
      <c r="D52" s="45">
        <f>SUMIF(CLIENTES!A:A,INCENTIVO!A52,CLIENTES!N:N)</f>
        <v>0</v>
      </c>
      <c r="E52" s="57">
        <f t="shared" si="0"/>
        <v>0</v>
      </c>
      <c r="F52" s="45">
        <v>13</v>
      </c>
      <c r="G52" s="45">
        <f>SUMIF(CLIENTES!A:A,INCENTIVO!A52,CLIENTES!O:O)</f>
        <v>10</v>
      </c>
      <c r="H52" s="12">
        <f t="shared" si="1"/>
        <v>0.76923076923076927</v>
      </c>
      <c r="I52" s="46">
        <v>14</v>
      </c>
      <c r="J52" s="47">
        <f>SUMIF(CLIENTES!A:A,INCENTIVO!A52,CLIENTES!P:P)</f>
        <v>4</v>
      </c>
      <c r="K52" s="12">
        <f t="shared" si="2"/>
        <v>0.2857142857142857</v>
      </c>
      <c r="L52" s="46">
        <v>14</v>
      </c>
      <c r="M52" s="47">
        <f>SUMIF(CLIENTES!A:A,INCENTIVO!A52,CLIENTES!Q:Q)</f>
        <v>2</v>
      </c>
      <c r="N52" s="12">
        <f t="shared" si="3"/>
        <v>0.14285714285714285</v>
      </c>
      <c r="O52" s="47">
        <v>11</v>
      </c>
      <c r="P52" s="47">
        <f>SUMIF(CLIENTES!A:A,INCENTIVO!A52,CLIENTES!R:R)</f>
        <v>1</v>
      </c>
      <c r="Q52" s="12">
        <f t="shared" si="4"/>
        <v>9.0909090909090912E-2</v>
      </c>
      <c r="R52" s="46">
        <v>20</v>
      </c>
      <c r="S52" s="47">
        <f>SUMIF(CLIENTES!A:A,INCENTIVO!A52,CLIENTES!S:S)</f>
        <v>8</v>
      </c>
      <c r="T52" s="12">
        <f t="shared" si="5"/>
        <v>0.4</v>
      </c>
      <c r="U52" s="46">
        <v>15</v>
      </c>
      <c r="V52" s="47">
        <f>SUMIF(CLIENTES!A:A,INCENTIVO!A52,CLIENTES!T:T)</f>
        <v>0</v>
      </c>
      <c r="W52" s="12">
        <f t="shared" si="6"/>
        <v>0</v>
      </c>
      <c r="X52" s="96">
        <v>3300000</v>
      </c>
      <c r="Y52" s="96">
        <f>SUMIF('Bajada $$'!C:C,INCENTIVO!A52,'Bajada $$'!L:L)</f>
        <v>116887.02</v>
      </c>
      <c r="Z52" s="12">
        <f t="shared" si="7"/>
        <v>3.542030909090909E-2</v>
      </c>
      <c r="AA52" s="119">
        <v>11</v>
      </c>
      <c r="AB52" s="119">
        <f>SUMIF(CLIENTES!A:A,INCENTIVO!A52,CLIENTES!U:U)</f>
        <v>4</v>
      </c>
      <c r="AC52" s="120">
        <f t="shared" si="8"/>
        <v>0.36363636363636365</v>
      </c>
    </row>
    <row r="53" spans="1:29" collapsed="1" x14ac:dyDescent="0.25">
      <c r="A53" s="15" t="s">
        <v>68</v>
      </c>
      <c r="B53" s="50" t="s">
        <v>69</v>
      </c>
      <c r="C53" s="51">
        <f>SUM(C45:C52)</f>
        <v>104</v>
      </c>
      <c r="D53" s="51">
        <f>SUM(D45:D52)</f>
        <v>17</v>
      </c>
      <c r="E53" s="52">
        <f t="shared" si="0"/>
        <v>0.16346153846153846</v>
      </c>
      <c r="F53" s="51">
        <f>SUM(F45:F52)</f>
        <v>109</v>
      </c>
      <c r="G53" s="51">
        <f>SUM(G45:G52)</f>
        <v>40</v>
      </c>
      <c r="H53" s="52">
        <f t="shared" si="1"/>
        <v>0.3669724770642202</v>
      </c>
      <c r="I53" s="51">
        <f>SUM(I45:I52)</f>
        <v>117</v>
      </c>
      <c r="J53" s="53">
        <f>SUM(J45:J52)</f>
        <v>24</v>
      </c>
      <c r="K53" s="52">
        <f t="shared" si="2"/>
        <v>0.20512820512820512</v>
      </c>
      <c r="L53" s="51">
        <f>SUM(L45:L52)</f>
        <v>117</v>
      </c>
      <c r="M53" s="53">
        <f>SUM(M45:M52)</f>
        <v>7</v>
      </c>
      <c r="N53" s="52">
        <f t="shared" si="3"/>
        <v>5.9829059829059832E-2</v>
      </c>
      <c r="O53" s="51">
        <f>SUM(O45:O52)</f>
        <v>89</v>
      </c>
      <c r="P53" s="53">
        <f>SUM(P45:P52)</f>
        <v>9</v>
      </c>
      <c r="Q53" s="52">
        <f t="shared" si="4"/>
        <v>0.10112359550561797</v>
      </c>
      <c r="R53" s="51">
        <f>SUM(R45:R52)</f>
        <v>166</v>
      </c>
      <c r="S53" s="51">
        <f>SUM(S45:S52)</f>
        <v>31</v>
      </c>
      <c r="T53" s="52">
        <f t="shared" si="5"/>
        <v>0.18674698795180722</v>
      </c>
      <c r="U53" s="51">
        <f>SUM(U45:U52)</f>
        <v>121</v>
      </c>
      <c r="V53" s="51">
        <f>SUM(V45:V52)</f>
        <v>4</v>
      </c>
      <c r="W53" s="52">
        <f t="shared" si="6"/>
        <v>3.3057851239669422E-2</v>
      </c>
      <c r="X53" s="97">
        <f>SUM(X45:X52)</f>
        <v>31600000</v>
      </c>
      <c r="Y53" s="51">
        <f>SUM(Y45:Y52)</f>
        <v>2394237.0079999999</v>
      </c>
      <c r="Z53" s="52">
        <f t="shared" si="7"/>
        <v>7.5766993924050632E-2</v>
      </c>
      <c r="AA53" s="51">
        <f>SUM(AA45:AA52)</f>
        <v>89</v>
      </c>
      <c r="AB53" s="51">
        <f>SUM(AB45:AB52)</f>
        <v>19</v>
      </c>
      <c r="AC53" s="52">
        <f t="shared" si="8"/>
        <v>0.21348314606741572</v>
      </c>
    </row>
    <row r="54" spans="1:29" hidden="1" outlineLevel="1" x14ac:dyDescent="0.25">
      <c r="A54" s="20">
        <v>247</v>
      </c>
      <c r="B54" s="58" t="s">
        <v>182</v>
      </c>
      <c r="C54" s="45">
        <v>11</v>
      </c>
      <c r="D54" s="45">
        <f>SUMIF(CLIENTES!A:A,INCENTIVO!A54,CLIENTES!N:N)</f>
        <v>1</v>
      </c>
      <c r="E54" s="57">
        <f t="shared" si="0"/>
        <v>9.0909090909090912E-2</v>
      </c>
      <c r="F54" s="45">
        <v>12</v>
      </c>
      <c r="G54" s="45">
        <f>SUMIF(CLIENTES!A:A,INCENTIVO!A54,CLIENTES!O:O)</f>
        <v>2</v>
      </c>
      <c r="H54" s="12">
        <f t="shared" si="1"/>
        <v>0.16666666666666666</v>
      </c>
      <c r="I54" s="46">
        <v>13</v>
      </c>
      <c r="J54" s="47">
        <f>SUMIF(CLIENTES!A:A,INCENTIVO!A54,CLIENTES!P:P)</f>
        <v>2</v>
      </c>
      <c r="K54" s="12">
        <f t="shared" si="2"/>
        <v>0.15384615384615385</v>
      </c>
      <c r="L54" s="46">
        <v>13</v>
      </c>
      <c r="M54" s="47">
        <f>SUMIF(CLIENTES!A:A,INCENTIVO!A54,CLIENTES!Q:Q)</f>
        <v>0</v>
      </c>
      <c r="N54" s="12">
        <f t="shared" si="3"/>
        <v>0</v>
      </c>
      <c r="O54" s="47">
        <v>10</v>
      </c>
      <c r="P54" s="47">
        <f>SUMIF(CLIENTES!A:A,INCENTIVO!A54,CLIENTES!R:R)</f>
        <v>0</v>
      </c>
      <c r="Q54" s="12">
        <f t="shared" si="4"/>
        <v>0</v>
      </c>
      <c r="R54" s="46">
        <v>18</v>
      </c>
      <c r="S54" s="47">
        <f>SUMIF(CLIENTES!A:A,INCENTIVO!A54,CLIENTES!S:S)</f>
        <v>9</v>
      </c>
      <c r="T54" s="12">
        <f t="shared" si="5"/>
        <v>0.5</v>
      </c>
      <c r="U54" s="46">
        <v>13</v>
      </c>
      <c r="V54" s="47">
        <f>SUMIF(CLIENTES!A:A,INCENTIVO!A54,CLIENTES!T:T)</f>
        <v>0</v>
      </c>
      <c r="W54" s="12">
        <f t="shared" si="6"/>
        <v>0</v>
      </c>
      <c r="X54" s="96">
        <v>3400000</v>
      </c>
      <c r="Y54" s="96">
        <f>SUMIF('Bajada $$'!C:C,INCENTIVO!A54,'Bajada $$'!L:L)</f>
        <v>233305.80000000002</v>
      </c>
      <c r="Z54" s="12">
        <f t="shared" si="7"/>
        <v>6.8619352941176479E-2</v>
      </c>
      <c r="AA54" s="119">
        <v>10</v>
      </c>
      <c r="AB54" s="119">
        <f>SUMIF(CLIENTES!A:A,INCENTIVO!A54,CLIENTES!U:U)</f>
        <v>3</v>
      </c>
      <c r="AC54" s="120">
        <f t="shared" si="8"/>
        <v>0.3</v>
      </c>
    </row>
    <row r="55" spans="1:29" hidden="1" outlineLevel="1" x14ac:dyDescent="0.25">
      <c r="A55" s="20">
        <v>393</v>
      </c>
      <c r="B55" s="58" t="s">
        <v>183</v>
      </c>
      <c r="C55" s="45">
        <v>14</v>
      </c>
      <c r="D55" s="45">
        <f>SUMIF(CLIENTES!A:A,INCENTIVO!A55,CLIENTES!N:N)</f>
        <v>2</v>
      </c>
      <c r="E55" s="57">
        <f t="shared" si="0"/>
        <v>0.14285714285714285</v>
      </c>
      <c r="F55" s="45">
        <v>15</v>
      </c>
      <c r="G55" s="45">
        <f>SUMIF(CLIENTES!A:A,INCENTIVO!A55,CLIENTES!O:O)</f>
        <v>1</v>
      </c>
      <c r="H55" s="12">
        <f t="shared" si="1"/>
        <v>6.6666666666666666E-2</v>
      </c>
      <c r="I55" s="46">
        <v>16</v>
      </c>
      <c r="J55" s="47">
        <f>SUMIF(CLIENTES!A:A,INCENTIVO!A55,CLIENTES!P:P)</f>
        <v>1</v>
      </c>
      <c r="K55" s="12">
        <f t="shared" si="2"/>
        <v>6.25E-2</v>
      </c>
      <c r="L55" s="46">
        <v>16</v>
      </c>
      <c r="M55" s="47">
        <f>SUMIF(CLIENTES!A:A,INCENTIVO!A55,CLIENTES!Q:Q)</f>
        <v>0</v>
      </c>
      <c r="N55" s="12">
        <f t="shared" si="3"/>
        <v>0</v>
      </c>
      <c r="O55" s="47">
        <v>12</v>
      </c>
      <c r="P55" s="47">
        <f>SUMIF(CLIENTES!A:A,INCENTIVO!A55,CLIENTES!R:R)</f>
        <v>1</v>
      </c>
      <c r="Q55" s="12">
        <f t="shared" si="4"/>
        <v>8.3333333333333329E-2</v>
      </c>
      <c r="R55" s="46">
        <v>22</v>
      </c>
      <c r="S55" s="47">
        <f>SUMIF(CLIENTES!A:A,INCENTIVO!A55,CLIENTES!S:S)</f>
        <v>5</v>
      </c>
      <c r="T55" s="12">
        <f t="shared" si="5"/>
        <v>0.22727272727272727</v>
      </c>
      <c r="U55" s="46">
        <v>17</v>
      </c>
      <c r="V55" s="47">
        <f>SUMIF(CLIENTES!A:A,INCENTIVO!A55,CLIENTES!T:T)</f>
        <v>5</v>
      </c>
      <c r="W55" s="12">
        <f t="shared" si="6"/>
        <v>0.29411764705882354</v>
      </c>
      <c r="X55" s="96">
        <v>5700000</v>
      </c>
      <c r="Y55" s="96">
        <f>SUMIF('Bajada $$'!C:C,INCENTIVO!A55,'Bajada $$'!L:L)</f>
        <v>1606364.1359999999</v>
      </c>
      <c r="Z55" s="12">
        <f t="shared" si="7"/>
        <v>0.28181826947368421</v>
      </c>
      <c r="AA55" s="119">
        <v>12</v>
      </c>
      <c r="AB55" s="119">
        <f>SUMIF(CLIENTES!A:A,INCENTIVO!A55,CLIENTES!U:U)</f>
        <v>5</v>
      </c>
      <c r="AC55" s="120">
        <f t="shared" si="8"/>
        <v>0.41666666666666669</v>
      </c>
    </row>
    <row r="56" spans="1:29" hidden="1" outlineLevel="1" x14ac:dyDescent="0.25">
      <c r="A56" s="20">
        <v>241</v>
      </c>
      <c r="B56" s="58" t="s">
        <v>184</v>
      </c>
      <c r="C56" s="45">
        <v>15</v>
      </c>
      <c r="D56" s="45">
        <f>SUMIF(CLIENTES!A:A,INCENTIVO!A56,CLIENTES!N:N)</f>
        <v>4</v>
      </c>
      <c r="E56" s="57">
        <f t="shared" si="0"/>
        <v>0.26666666666666666</v>
      </c>
      <c r="F56" s="45">
        <v>16</v>
      </c>
      <c r="G56" s="45">
        <f>SUMIF(CLIENTES!A:A,INCENTIVO!A56,CLIENTES!O:O)</f>
        <v>2</v>
      </c>
      <c r="H56" s="12">
        <f t="shared" si="1"/>
        <v>0.125</v>
      </c>
      <c r="I56" s="46">
        <v>17</v>
      </c>
      <c r="J56" s="47">
        <f>SUMIF(CLIENTES!A:A,INCENTIVO!A56,CLIENTES!P:P)</f>
        <v>2</v>
      </c>
      <c r="K56" s="12">
        <f t="shared" si="2"/>
        <v>0.11764705882352941</v>
      </c>
      <c r="L56" s="46">
        <v>17</v>
      </c>
      <c r="M56" s="47">
        <f>SUMIF(CLIENTES!A:A,INCENTIVO!A56,CLIENTES!Q:Q)</f>
        <v>0</v>
      </c>
      <c r="N56" s="12">
        <f t="shared" si="3"/>
        <v>0</v>
      </c>
      <c r="O56" s="47">
        <v>13</v>
      </c>
      <c r="P56" s="47">
        <f>SUMIF(CLIENTES!A:A,INCENTIVO!A56,CLIENTES!R:R)</f>
        <v>0</v>
      </c>
      <c r="Q56" s="12">
        <f t="shared" si="4"/>
        <v>0</v>
      </c>
      <c r="R56" s="46">
        <v>23</v>
      </c>
      <c r="S56" s="47">
        <f>SUMIF(CLIENTES!A:A,INCENTIVO!A56,CLIENTES!S:S)</f>
        <v>4</v>
      </c>
      <c r="T56" s="12">
        <f t="shared" si="5"/>
        <v>0.17391304347826086</v>
      </c>
      <c r="U56" s="46">
        <v>18</v>
      </c>
      <c r="V56" s="47">
        <f>SUMIF(CLIENTES!A:A,INCENTIVO!A56,CLIENTES!T:T)</f>
        <v>4</v>
      </c>
      <c r="W56" s="12">
        <f t="shared" si="6"/>
        <v>0.22222222222222221</v>
      </c>
      <c r="X56" s="96">
        <v>2800000</v>
      </c>
      <c r="Y56" s="96">
        <f>SUMIF('Bajada $$'!C:C,INCENTIVO!A56,'Bajada $$'!L:L)</f>
        <v>224023.17600000004</v>
      </c>
      <c r="Z56" s="12">
        <f t="shared" si="7"/>
        <v>8.0008277142857159E-2</v>
      </c>
      <c r="AA56" s="119">
        <v>13</v>
      </c>
      <c r="AB56" s="119">
        <f>SUMIF(CLIENTES!A:A,INCENTIVO!A56,CLIENTES!U:U)</f>
        <v>5</v>
      </c>
      <c r="AC56" s="120">
        <f t="shared" si="8"/>
        <v>0.38461538461538464</v>
      </c>
    </row>
    <row r="57" spans="1:29" hidden="1" outlineLevel="1" x14ac:dyDescent="0.25">
      <c r="A57" s="20">
        <v>380</v>
      </c>
      <c r="B57" s="58" t="s">
        <v>185</v>
      </c>
      <c r="C57" s="45">
        <v>18</v>
      </c>
      <c r="D57" s="45">
        <f>SUMIF(CLIENTES!A:A,INCENTIVO!A57,CLIENTES!N:N)</f>
        <v>2</v>
      </c>
      <c r="E57" s="57">
        <f t="shared" si="0"/>
        <v>0.1111111111111111</v>
      </c>
      <c r="F57" s="45">
        <v>19</v>
      </c>
      <c r="G57" s="45">
        <f>SUMIF(CLIENTES!A:A,INCENTIVO!A57,CLIENTES!O:O)</f>
        <v>10</v>
      </c>
      <c r="H57" s="12">
        <f t="shared" si="1"/>
        <v>0.52631578947368418</v>
      </c>
      <c r="I57" s="46">
        <v>20</v>
      </c>
      <c r="J57" s="47">
        <f>SUMIF(CLIENTES!A:A,INCENTIVO!A57,CLIENTES!P:P)</f>
        <v>3</v>
      </c>
      <c r="K57" s="12">
        <f t="shared" si="2"/>
        <v>0.15</v>
      </c>
      <c r="L57" s="46">
        <v>20</v>
      </c>
      <c r="M57" s="47">
        <f>SUMIF(CLIENTES!A:A,INCENTIVO!A57,CLIENTES!Q:Q)</f>
        <v>2</v>
      </c>
      <c r="N57" s="12">
        <f t="shared" si="3"/>
        <v>0.1</v>
      </c>
      <c r="O57" s="47">
        <v>15</v>
      </c>
      <c r="P57" s="47">
        <f>SUMIF(CLIENTES!A:A,INCENTIVO!A57,CLIENTES!R:R)</f>
        <v>1</v>
      </c>
      <c r="Q57" s="12">
        <f t="shared" si="4"/>
        <v>6.6666666666666666E-2</v>
      </c>
      <c r="R57" s="46">
        <v>28</v>
      </c>
      <c r="S57" s="47">
        <f>SUMIF(CLIENTES!A:A,INCENTIVO!A57,CLIENTES!S:S)</f>
        <v>4</v>
      </c>
      <c r="T57" s="12">
        <f t="shared" si="5"/>
        <v>0.14285714285714285</v>
      </c>
      <c r="U57" s="46">
        <v>21</v>
      </c>
      <c r="V57" s="47">
        <f>SUMIF(CLIENTES!A:A,INCENTIVO!A57,CLIENTES!T:T)</f>
        <v>0</v>
      </c>
      <c r="W57" s="12">
        <f t="shared" si="6"/>
        <v>0</v>
      </c>
      <c r="X57" s="96">
        <v>6600000</v>
      </c>
      <c r="Y57" s="96">
        <f>SUMIF('Bajada $$'!C:C,INCENTIVO!A57,'Bajada $$'!L:L)</f>
        <v>1431474.6600000001</v>
      </c>
      <c r="Z57" s="12">
        <f t="shared" si="7"/>
        <v>0.21689010000000003</v>
      </c>
      <c r="AA57" s="119">
        <v>15</v>
      </c>
      <c r="AB57" s="119">
        <f>SUMIF(CLIENTES!A:A,INCENTIVO!A57,CLIENTES!U:U)</f>
        <v>8</v>
      </c>
      <c r="AC57" s="120">
        <f t="shared" si="8"/>
        <v>0.53333333333333333</v>
      </c>
    </row>
    <row r="58" spans="1:29" hidden="1" outlineLevel="1" x14ac:dyDescent="0.25">
      <c r="A58" s="20">
        <v>202</v>
      </c>
      <c r="B58" s="58" t="s">
        <v>186</v>
      </c>
      <c r="C58" s="45">
        <v>13</v>
      </c>
      <c r="D58" s="45">
        <f>SUMIF(CLIENTES!A:A,INCENTIVO!A58,CLIENTES!N:N)</f>
        <v>1</v>
      </c>
      <c r="E58" s="57">
        <f t="shared" si="0"/>
        <v>7.6923076923076927E-2</v>
      </c>
      <c r="F58" s="45">
        <v>14</v>
      </c>
      <c r="G58" s="45">
        <f>SUMIF(CLIENTES!A:A,INCENTIVO!A58,CLIENTES!O:O)</f>
        <v>3</v>
      </c>
      <c r="H58" s="12">
        <f t="shared" si="1"/>
        <v>0.21428571428571427</v>
      </c>
      <c r="I58" s="46">
        <v>15</v>
      </c>
      <c r="J58" s="47">
        <f>SUMIF(CLIENTES!A:A,INCENTIVO!A58,CLIENTES!P:P)</f>
        <v>1</v>
      </c>
      <c r="K58" s="12">
        <f t="shared" si="2"/>
        <v>6.6666666666666666E-2</v>
      </c>
      <c r="L58" s="46">
        <v>15</v>
      </c>
      <c r="M58" s="47">
        <f>SUMIF(CLIENTES!A:A,INCENTIVO!A58,CLIENTES!Q:Q)</f>
        <v>0</v>
      </c>
      <c r="N58" s="12">
        <f t="shared" si="3"/>
        <v>0</v>
      </c>
      <c r="O58" s="47">
        <v>11</v>
      </c>
      <c r="P58" s="47">
        <f>SUMIF(CLIENTES!A:A,INCENTIVO!A58,CLIENTES!R:R)</f>
        <v>0</v>
      </c>
      <c r="Q58" s="12">
        <f t="shared" si="4"/>
        <v>0</v>
      </c>
      <c r="R58" s="46">
        <v>21</v>
      </c>
      <c r="S58" s="47">
        <f>SUMIF(CLIENTES!A:A,INCENTIVO!A58,CLIENTES!S:S)</f>
        <v>8</v>
      </c>
      <c r="T58" s="12">
        <f t="shared" si="5"/>
        <v>0.38095238095238093</v>
      </c>
      <c r="U58" s="46">
        <v>15</v>
      </c>
      <c r="V58" s="47">
        <f>SUMIF(CLIENTES!A:A,INCENTIVO!A58,CLIENTES!T:T)</f>
        <v>5</v>
      </c>
      <c r="W58" s="12">
        <f t="shared" si="6"/>
        <v>0.33333333333333331</v>
      </c>
      <c r="X58" s="96">
        <v>4000000</v>
      </c>
      <c r="Y58" s="96">
        <f>SUMIF('Bajada $$'!C:C,INCENTIVO!A58,'Bajada $$'!L:L)</f>
        <v>125885.98800000001</v>
      </c>
      <c r="Z58" s="12">
        <f t="shared" si="7"/>
        <v>3.1471497000000001E-2</v>
      </c>
      <c r="AA58" s="119">
        <v>11</v>
      </c>
      <c r="AB58" s="119">
        <f>SUMIF(CLIENTES!A:A,INCENTIVO!A58,CLIENTES!U:U)</f>
        <v>1</v>
      </c>
      <c r="AC58" s="120">
        <f t="shared" si="8"/>
        <v>9.0909090909090912E-2</v>
      </c>
    </row>
    <row r="59" spans="1:29" hidden="1" outlineLevel="1" x14ac:dyDescent="0.25">
      <c r="A59" s="20">
        <v>386</v>
      </c>
      <c r="B59" s="58" t="s">
        <v>187</v>
      </c>
      <c r="C59" s="45">
        <v>14</v>
      </c>
      <c r="D59" s="45">
        <f>SUMIF(CLIENTES!A:A,INCENTIVO!A59,CLIENTES!N:N)</f>
        <v>6</v>
      </c>
      <c r="E59" s="57">
        <f t="shared" si="0"/>
        <v>0.42857142857142855</v>
      </c>
      <c r="F59" s="45">
        <v>15</v>
      </c>
      <c r="G59" s="45">
        <f>SUMIF(CLIENTES!A:A,INCENTIVO!A59,CLIENTES!O:O)</f>
        <v>14</v>
      </c>
      <c r="H59" s="12">
        <f t="shared" si="1"/>
        <v>0.93333333333333335</v>
      </c>
      <c r="I59" s="46">
        <v>16</v>
      </c>
      <c r="J59" s="47">
        <f>SUMIF(CLIENTES!A:A,INCENTIVO!A59,CLIENTES!P:P)</f>
        <v>18</v>
      </c>
      <c r="K59" s="12">
        <f t="shared" si="2"/>
        <v>1.125</v>
      </c>
      <c r="L59" s="46">
        <v>16</v>
      </c>
      <c r="M59" s="47">
        <f>SUMIF(CLIENTES!A:A,INCENTIVO!A59,CLIENTES!Q:Q)</f>
        <v>18</v>
      </c>
      <c r="N59" s="12">
        <f t="shared" si="3"/>
        <v>1.125</v>
      </c>
      <c r="O59" s="47">
        <v>12</v>
      </c>
      <c r="P59" s="47">
        <f>SUMIF(CLIENTES!A:A,INCENTIVO!A59,CLIENTES!R:R)</f>
        <v>4</v>
      </c>
      <c r="Q59" s="12">
        <f t="shared" si="4"/>
        <v>0.33333333333333331</v>
      </c>
      <c r="R59" s="46">
        <v>22</v>
      </c>
      <c r="S59" s="47">
        <f>SUMIF(CLIENTES!A:A,INCENTIVO!A59,CLIENTES!S:S)</f>
        <v>13</v>
      </c>
      <c r="T59" s="12">
        <f t="shared" si="5"/>
        <v>0.59090909090909094</v>
      </c>
      <c r="U59" s="46">
        <v>17</v>
      </c>
      <c r="V59" s="47">
        <f>SUMIF(CLIENTES!A:A,INCENTIVO!A59,CLIENTES!T:T)</f>
        <v>5</v>
      </c>
      <c r="W59" s="12">
        <f t="shared" si="6"/>
        <v>0.29411764705882354</v>
      </c>
      <c r="X59" s="96">
        <v>4600000</v>
      </c>
      <c r="Y59" s="96">
        <f>SUMIF('Bajada $$'!C:C,INCENTIVO!A59,'Bajada $$'!L:L)</f>
        <v>894490.74</v>
      </c>
      <c r="Z59" s="12">
        <f t="shared" si="7"/>
        <v>0.19445450869565217</v>
      </c>
      <c r="AA59" s="119">
        <v>12</v>
      </c>
      <c r="AB59" s="119">
        <f>SUMIF(CLIENTES!A:A,INCENTIVO!A59,CLIENTES!U:U)</f>
        <v>11</v>
      </c>
      <c r="AC59" s="120">
        <f t="shared" si="8"/>
        <v>0.91666666666666663</v>
      </c>
    </row>
    <row r="60" spans="1:29" hidden="1" outlineLevel="1" x14ac:dyDescent="0.25">
      <c r="A60" s="20">
        <v>235</v>
      </c>
      <c r="B60" s="58" t="s">
        <v>188</v>
      </c>
      <c r="C60" s="45">
        <v>17</v>
      </c>
      <c r="D60" s="45">
        <f>SUMIF(CLIENTES!A:A,INCENTIVO!A60,CLIENTES!N:N)</f>
        <v>3</v>
      </c>
      <c r="E60" s="57">
        <f t="shared" si="0"/>
        <v>0.17647058823529413</v>
      </c>
      <c r="F60" s="45">
        <v>18</v>
      </c>
      <c r="G60" s="45">
        <f>SUMIF(CLIENTES!A:A,INCENTIVO!A60,CLIENTES!O:O)</f>
        <v>7</v>
      </c>
      <c r="H60" s="12">
        <f t="shared" si="1"/>
        <v>0.3888888888888889</v>
      </c>
      <c r="I60" s="46">
        <v>19</v>
      </c>
      <c r="J60" s="47">
        <f>SUMIF(CLIENTES!A:A,INCENTIVO!A60,CLIENTES!P:P)</f>
        <v>3</v>
      </c>
      <c r="K60" s="12">
        <f t="shared" si="2"/>
        <v>0.15789473684210525</v>
      </c>
      <c r="L60" s="46">
        <v>19</v>
      </c>
      <c r="M60" s="47">
        <f>SUMIF(CLIENTES!A:A,INCENTIVO!A60,CLIENTES!Q:Q)</f>
        <v>3</v>
      </c>
      <c r="N60" s="12">
        <f t="shared" si="3"/>
        <v>0.15789473684210525</v>
      </c>
      <c r="O60" s="47">
        <v>15</v>
      </c>
      <c r="P60" s="47">
        <f>SUMIF(CLIENTES!A:A,INCENTIVO!A60,CLIENTES!R:R)</f>
        <v>0</v>
      </c>
      <c r="Q60" s="12">
        <f t="shared" si="4"/>
        <v>0</v>
      </c>
      <c r="R60" s="46">
        <v>27</v>
      </c>
      <c r="S60" s="47">
        <f>SUMIF(CLIENTES!A:A,INCENTIVO!A60,CLIENTES!S:S)</f>
        <v>3</v>
      </c>
      <c r="T60" s="12">
        <f t="shared" si="5"/>
        <v>0.1111111111111111</v>
      </c>
      <c r="U60" s="46">
        <v>20</v>
      </c>
      <c r="V60" s="47">
        <f>SUMIF(CLIENTES!A:A,INCENTIVO!A60,CLIENTES!T:T)</f>
        <v>5</v>
      </c>
      <c r="W60" s="12">
        <f t="shared" si="6"/>
        <v>0.25</v>
      </c>
      <c r="X60" s="96">
        <v>4200000</v>
      </c>
      <c r="Y60" s="96">
        <f>SUMIF('Bajada $$'!C:C,INCENTIVO!A60,'Bajada $$'!L:L)</f>
        <v>407755.90399999998</v>
      </c>
      <c r="Z60" s="12">
        <f t="shared" si="7"/>
        <v>9.7084739047619037E-2</v>
      </c>
      <c r="AA60" s="119">
        <v>15</v>
      </c>
      <c r="AB60" s="119">
        <f>SUMIF(CLIENTES!A:A,INCENTIVO!A60,CLIENTES!U:U)</f>
        <v>8</v>
      </c>
      <c r="AC60" s="120">
        <f t="shared" si="8"/>
        <v>0.53333333333333333</v>
      </c>
    </row>
    <row r="61" spans="1:29" hidden="1" outlineLevel="1" x14ac:dyDescent="0.25">
      <c r="A61" s="20">
        <v>210</v>
      </c>
      <c r="B61" s="58" t="s">
        <v>189</v>
      </c>
      <c r="C61" s="45">
        <v>17</v>
      </c>
      <c r="D61" s="45">
        <f>SUMIF(CLIENTES!A:A,INCENTIVO!A61,CLIENTES!N:N)</f>
        <v>2</v>
      </c>
      <c r="E61" s="57">
        <f t="shared" si="0"/>
        <v>0.11764705882352941</v>
      </c>
      <c r="F61" s="45">
        <v>18</v>
      </c>
      <c r="G61" s="45">
        <f>SUMIF(CLIENTES!A:A,INCENTIVO!A61,CLIENTES!O:O)</f>
        <v>8</v>
      </c>
      <c r="H61" s="12">
        <f t="shared" si="1"/>
        <v>0.44444444444444442</v>
      </c>
      <c r="I61" s="46">
        <v>19</v>
      </c>
      <c r="J61" s="47">
        <f>SUMIF(CLIENTES!A:A,INCENTIVO!A61,CLIENTES!P:P)</f>
        <v>8</v>
      </c>
      <c r="K61" s="12">
        <f t="shared" si="2"/>
        <v>0.42105263157894735</v>
      </c>
      <c r="L61" s="46">
        <v>19</v>
      </c>
      <c r="M61" s="47">
        <f>SUMIF(CLIENTES!A:A,INCENTIVO!A61,CLIENTES!Q:Q)</f>
        <v>4</v>
      </c>
      <c r="N61" s="12">
        <f t="shared" si="3"/>
        <v>0.21052631578947367</v>
      </c>
      <c r="O61" s="47">
        <v>15</v>
      </c>
      <c r="P61" s="47">
        <f>SUMIF(CLIENTES!A:A,INCENTIVO!A61,CLIENTES!R:R)</f>
        <v>4</v>
      </c>
      <c r="Q61" s="12">
        <f t="shared" si="4"/>
        <v>0.26666666666666666</v>
      </c>
      <c r="R61" s="46">
        <v>27</v>
      </c>
      <c r="S61" s="47">
        <f>SUMIF(CLIENTES!A:A,INCENTIVO!A61,CLIENTES!S:S)</f>
        <v>15</v>
      </c>
      <c r="T61" s="12">
        <f t="shared" si="5"/>
        <v>0.55555555555555558</v>
      </c>
      <c r="U61" s="46">
        <v>20</v>
      </c>
      <c r="V61" s="47">
        <f>SUMIF(CLIENTES!A:A,INCENTIVO!A61,CLIENTES!T:T)</f>
        <v>6</v>
      </c>
      <c r="W61" s="12">
        <f t="shared" si="6"/>
        <v>0.3</v>
      </c>
      <c r="X61" s="96">
        <v>4700000</v>
      </c>
      <c r="Y61" s="96">
        <f>SUMIF('Bajada $$'!C:C,INCENTIVO!A61,'Bajada $$'!L:L)</f>
        <v>2511238.15</v>
      </c>
      <c r="Z61" s="12">
        <f t="shared" si="7"/>
        <v>0.53430598936170215</v>
      </c>
      <c r="AA61" s="119">
        <v>15</v>
      </c>
      <c r="AB61" s="119">
        <f>SUMIF(CLIENTES!A:A,INCENTIVO!A61,CLIENTES!U:U)</f>
        <v>8</v>
      </c>
      <c r="AC61" s="120">
        <f t="shared" si="8"/>
        <v>0.53333333333333333</v>
      </c>
    </row>
    <row r="62" spans="1:29" hidden="1" outlineLevel="1" x14ac:dyDescent="0.25">
      <c r="A62" s="20">
        <v>225</v>
      </c>
      <c r="B62" s="58" t="s">
        <v>190</v>
      </c>
      <c r="C62" s="45">
        <v>17</v>
      </c>
      <c r="D62" s="45">
        <f>SUMIF(CLIENTES!A:A,INCENTIVO!A62,CLIENTES!N:N)</f>
        <v>2</v>
      </c>
      <c r="E62" s="57">
        <f t="shared" si="0"/>
        <v>0.11764705882352941</v>
      </c>
      <c r="F62" s="45">
        <v>18</v>
      </c>
      <c r="G62" s="45">
        <f>SUMIF(CLIENTES!A:A,INCENTIVO!A62,CLIENTES!O:O)</f>
        <v>2</v>
      </c>
      <c r="H62" s="12">
        <f t="shared" si="1"/>
        <v>0.1111111111111111</v>
      </c>
      <c r="I62" s="46">
        <v>19</v>
      </c>
      <c r="J62" s="47">
        <f>SUMIF(CLIENTES!A:A,INCENTIVO!A62,CLIENTES!P:P)</f>
        <v>7</v>
      </c>
      <c r="K62" s="12">
        <f t="shared" si="2"/>
        <v>0.36842105263157893</v>
      </c>
      <c r="L62" s="46">
        <v>19</v>
      </c>
      <c r="M62" s="47">
        <f>SUMIF(CLIENTES!A:A,INCENTIVO!A62,CLIENTES!Q:Q)</f>
        <v>0</v>
      </c>
      <c r="N62" s="12">
        <f t="shared" si="3"/>
        <v>0</v>
      </c>
      <c r="O62" s="47">
        <v>15</v>
      </c>
      <c r="P62" s="47">
        <f>SUMIF(CLIENTES!A:A,INCENTIVO!A62,CLIENTES!R:R)</f>
        <v>0</v>
      </c>
      <c r="Q62" s="12">
        <f t="shared" si="4"/>
        <v>0</v>
      </c>
      <c r="R62" s="46">
        <v>27</v>
      </c>
      <c r="S62" s="47">
        <f>SUMIF(CLIENTES!A:A,INCENTIVO!A62,CLIENTES!S:S)</f>
        <v>7</v>
      </c>
      <c r="T62" s="12">
        <f t="shared" si="5"/>
        <v>0.25925925925925924</v>
      </c>
      <c r="U62" s="46">
        <v>21</v>
      </c>
      <c r="V62" s="47">
        <f>SUMIF(CLIENTES!A:A,INCENTIVO!A62,CLIENTES!T:T)</f>
        <v>3</v>
      </c>
      <c r="W62" s="12">
        <f t="shared" si="6"/>
        <v>0.14285714285714285</v>
      </c>
      <c r="X62" s="96">
        <v>3600000</v>
      </c>
      <c r="Y62" s="96">
        <f>SUMIF('Bajada $$'!C:C,INCENTIVO!A62,'Bajada $$'!L:L)</f>
        <v>194300.736</v>
      </c>
      <c r="Z62" s="12">
        <f t="shared" si="7"/>
        <v>5.397242666666667E-2</v>
      </c>
      <c r="AA62" s="119">
        <v>15</v>
      </c>
      <c r="AB62" s="119">
        <f>SUMIF(CLIENTES!A:A,INCENTIVO!A62,CLIENTES!U:U)</f>
        <v>3</v>
      </c>
      <c r="AC62" s="120">
        <f t="shared" si="8"/>
        <v>0.2</v>
      </c>
    </row>
    <row r="63" spans="1:29" hidden="1" outlineLevel="1" x14ac:dyDescent="0.25">
      <c r="A63" s="20">
        <v>226</v>
      </c>
      <c r="B63" s="58" t="s">
        <v>191</v>
      </c>
      <c r="C63" s="45">
        <v>12</v>
      </c>
      <c r="D63" s="45">
        <f>SUMIF(CLIENTES!A:A,INCENTIVO!A63,CLIENTES!N:N)</f>
        <v>1</v>
      </c>
      <c r="E63" s="57">
        <f t="shared" si="0"/>
        <v>8.3333333333333329E-2</v>
      </c>
      <c r="F63" s="45">
        <v>13</v>
      </c>
      <c r="G63" s="45">
        <f>SUMIF(CLIENTES!A:A,INCENTIVO!A63,CLIENTES!O:O)</f>
        <v>6</v>
      </c>
      <c r="H63" s="12">
        <f t="shared" si="1"/>
        <v>0.46153846153846156</v>
      </c>
      <c r="I63" s="46">
        <v>14</v>
      </c>
      <c r="J63" s="47">
        <f>SUMIF(CLIENTES!A:A,INCENTIVO!A63,CLIENTES!P:P)</f>
        <v>9</v>
      </c>
      <c r="K63" s="12">
        <f t="shared" si="2"/>
        <v>0.6428571428571429</v>
      </c>
      <c r="L63" s="46">
        <v>14</v>
      </c>
      <c r="M63" s="47">
        <f>SUMIF(CLIENTES!A:A,INCENTIVO!A63,CLIENTES!Q:Q)</f>
        <v>1</v>
      </c>
      <c r="N63" s="12">
        <f t="shared" si="3"/>
        <v>7.1428571428571425E-2</v>
      </c>
      <c r="O63" s="47">
        <v>11</v>
      </c>
      <c r="P63" s="47">
        <f>SUMIF(CLIENTES!A:A,INCENTIVO!A63,CLIENTES!R:R)</f>
        <v>0</v>
      </c>
      <c r="Q63" s="12">
        <f t="shared" si="4"/>
        <v>0</v>
      </c>
      <c r="R63" s="46">
        <v>19</v>
      </c>
      <c r="S63" s="47">
        <f>SUMIF(CLIENTES!A:A,INCENTIVO!A63,CLIENTES!S:S)</f>
        <v>11</v>
      </c>
      <c r="T63" s="12">
        <f t="shared" si="5"/>
        <v>0.57894736842105265</v>
      </c>
      <c r="U63" s="46">
        <v>15</v>
      </c>
      <c r="V63" s="47">
        <f>SUMIF(CLIENTES!A:A,INCENTIVO!A63,CLIENTES!T:T)</f>
        <v>7</v>
      </c>
      <c r="W63" s="12">
        <f t="shared" si="6"/>
        <v>0.46666666666666667</v>
      </c>
      <c r="X63" s="96">
        <v>3000000</v>
      </c>
      <c r="Y63" s="96">
        <f>SUMIF('Bajada $$'!C:C,INCENTIVO!A63,'Bajada $$'!L:L)</f>
        <v>237917.04</v>
      </c>
      <c r="Z63" s="12">
        <f t="shared" si="7"/>
        <v>7.9305680000000003E-2</v>
      </c>
      <c r="AA63" s="119">
        <v>11</v>
      </c>
      <c r="AB63" s="119">
        <f>SUMIF(CLIENTES!A:A,INCENTIVO!A63,CLIENTES!U:U)</f>
        <v>2</v>
      </c>
      <c r="AC63" s="120">
        <f t="shared" si="8"/>
        <v>0.18181818181818182</v>
      </c>
    </row>
    <row r="64" spans="1:29" collapsed="1" x14ac:dyDescent="0.25">
      <c r="A64" s="15" t="s">
        <v>80</v>
      </c>
      <c r="B64" s="50" t="s">
        <v>81</v>
      </c>
      <c r="C64" s="51">
        <f>SUM(C54:C63)</f>
        <v>148</v>
      </c>
      <c r="D64" s="51">
        <f>SUM(D54:D63)</f>
        <v>24</v>
      </c>
      <c r="E64" s="52">
        <f t="shared" si="0"/>
        <v>0.16216216216216217</v>
      </c>
      <c r="F64" s="51">
        <f>SUM(F54:F63)</f>
        <v>158</v>
      </c>
      <c r="G64" s="51">
        <f>SUM(G54:G63)</f>
        <v>55</v>
      </c>
      <c r="H64" s="52">
        <f t="shared" si="1"/>
        <v>0.34810126582278483</v>
      </c>
      <c r="I64" s="51">
        <f>SUM(I54:I63)</f>
        <v>168</v>
      </c>
      <c r="J64" s="53">
        <f>SUM(J54:J63)</f>
        <v>54</v>
      </c>
      <c r="K64" s="52">
        <f t="shared" si="2"/>
        <v>0.32142857142857145</v>
      </c>
      <c r="L64" s="51">
        <f>SUM(L54:L63)</f>
        <v>168</v>
      </c>
      <c r="M64" s="53">
        <f>SUM(M54:M63)</f>
        <v>28</v>
      </c>
      <c r="N64" s="52">
        <f t="shared" si="3"/>
        <v>0.16666666666666666</v>
      </c>
      <c r="O64" s="51">
        <f>SUM(O54:O63)</f>
        <v>129</v>
      </c>
      <c r="P64" s="53">
        <f>SUM(P54:P63)</f>
        <v>10</v>
      </c>
      <c r="Q64" s="52">
        <f t="shared" si="4"/>
        <v>7.7519379844961239E-2</v>
      </c>
      <c r="R64" s="51">
        <f>SUM(R54:R63)</f>
        <v>234</v>
      </c>
      <c r="S64" s="51">
        <f>SUM(S54:S63)</f>
        <v>79</v>
      </c>
      <c r="T64" s="52">
        <f t="shared" si="5"/>
        <v>0.33760683760683763</v>
      </c>
      <c r="U64" s="51">
        <f>SUM(U54:U63)</f>
        <v>177</v>
      </c>
      <c r="V64" s="51">
        <f>SUM(V54:V63)</f>
        <v>40</v>
      </c>
      <c r="W64" s="52">
        <f t="shared" si="6"/>
        <v>0.22598870056497175</v>
      </c>
      <c r="X64" s="97">
        <f>SUM(X54:X63)</f>
        <v>42600000</v>
      </c>
      <c r="Y64" s="51">
        <f>SUM(Y54:Y63)</f>
        <v>7866756.3299999991</v>
      </c>
      <c r="Z64" s="52">
        <f t="shared" si="7"/>
        <v>0.18466564154929577</v>
      </c>
      <c r="AA64" s="51">
        <f>SUM(AA54:AA63)</f>
        <v>129</v>
      </c>
      <c r="AB64" s="51">
        <f>SUM(AB54:AB63)</f>
        <v>54</v>
      </c>
      <c r="AC64" s="52">
        <f t="shared" si="8"/>
        <v>0.41860465116279072</v>
      </c>
    </row>
    <row r="65" spans="1:29" hidden="1" outlineLevel="1" x14ac:dyDescent="0.25">
      <c r="A65" s="20">
        <v>390</v>
      </c>
      <c r="B65" s="58" t="s">
        <v>192</v>
      </c>
      <c r="C65" s="45">
        <v>13</v>
      </c>
      <c r="D65" s="45">
        <f>SUMIF(CLIENTES!A:A,INCENTIVO!A65,CLIENTES!N:N)</f>
        <v>1</v>
      </c>
      <c r="E65" s="57">
        <f t="shared" si="0"/>
        <v>7.6923076923076927E-2</v>
      </c>
      <c r="F65" s="45">
        <v>14</v>
      </c>
      <c r="G65" s="45">
        <f>SUMIF(CLIENTES!A:A,INCENTIVO!A65,CLIENTES!O:O)</f>
        <v>2</v>
      </c>
      <c r="H65" s="12">
        <f t="shared" si="1"/>
        <v>0.14285714285714285</v>
      </c>
      <c r="I65" s="46">
        <v>15</v>
      </c>
      <c r="J65" s="47">
        <f>SUMIF(CLIENTES!A:A,INCENTIVO!A65,CLIENTES!P:P)</f>
        <v>5</v>
      </c>
      <c r="K65" s="12">
        <f t="shared" si="2"/>
        <v>0.33333333333333331</v>
      </c>
      <c r="L65" s="46">
        <v>15</v>
      </c>
      <c r="M65" s="47">
        <f>SUMIF(CLIENTES!A:A,INCENTIVO!A65,CLIENTES!Q:Q)</f>
        <v>1</v>
      </c>
      <c r="N65" s="12">
        <f t="shared" si="3"/>
        <v>6.6666666666666666E-2</v>
      </c>
      <c r="O65" s="47">
        <v>11</v>
      </c>
      <c r="P65" s="47">
        <f>SUMIF(CLIENTES!A:A,INCENTIVO!A65,CLIENTES!R:R)</f>
        <v>0</v>
      </c>
      <c r="Q65" s="12">
        <f t="shared" si="4"/>
        <v>0</v>
      </c>
      <c r="R65" s="46">
        <v>21</v>
      </c>
      <c r="S65" s="47">
        <f>SUMIF(CLIENTES!A:A,INCENTIVO!A65,CLIENTES!S:S)</f>
        <v>7</v>
      </c>
      <c r="T65" s="12">
        <f t="shared" si="5"/>
        <v>0.33333333333333331</v>
      </c>
      <c r="U65" s="46">
        <v>15</v>
      </c>
      <c r="V65" s="47">
        <f>SUMIF(CLIENTES!A:A,INCENTIVO!A65,CLIENTES!T:T)</f>
        <v>5</v>
      </c>
      <c r="W65" s="12">
        <f t="shared" si="6"/>
        <v>0.33333333333333331</v>
      </c>
      <c r="X65" s="96">
        <v>4900000</v>
      </c>
      <c r="Y65" s="96">
        <f>SUMIF('Bajada $$'!C:C,INCENTIVO!A65,'Bajada $$'!L:L)</f>
        <v>300398.21999999997</v>
      </c>
      <c r="Z65" s="12">
        <f t="shared" si="7"/>
        <v>6.1305759183673467E-2</v>
      </c>
      <c r="AA65" s="119">
        <v>11</v>
      </c>
      <c r="AB65" s="119">
        <f>SUMIF(CLIENTES!A:A,INCENTIVO!A65,CLIENTES!U:U)</f>
        <v>1</v>
      </c>
      <c r="AC65" s="120">
        <f t="shared" si="8"/>
        <v>9.0909090909090912E-2</v>
      </c>
    </row>
    <row r="66" spans="1:29" hidden="1" outlineLevel="1" x14ac:dyDescent="0.25">
      <c r="A66" s="20">
        <v>391</v>
      </c>
      <c r="B66" s="58" t="s">
        <v>193</v>
      </c>
      <c r="C66" s="45">
        <v>13</v>
      </c>
      <c r="D66" s="45">
        <f>SUMIF(CLIENTES!A:A,INCENTIVO!A66,CLIENTES!N:N)</f>
        <v>0</v>
      </c>
      <c r="E66" s="57">
        <f t="shared" si="0"/>
        <v>0</v>
      </c>
      <c r="F66" s="45">
        <v>14</v>
      </c>
      <c r="G66" s="45">
        <f>SUMIF(CLIENTES!A:A,INCENTIVO!A66,CLIENTES!O:O)</f>
        <v>6</v>
      </c>
      <c r="H66" s="12">
        <f t="shared" si="1"/>
        <v>0.42857142857142855</v>
      </c>
      <c r="I66" s="46">
        <v>15</v>
      </c>
      <c r="J66" s="47">
        <f>SUMIF(CLIENTES!A:A,INCENTIVO!A66,CLIENTES!P:P)</f>
        <v>5</v>
      </c>
      <c r="K66" s="12">
        <f t="shared" si="2"/>
        <v>0.33333333333333331</v>
      </c>
      <c r="L66" s="46">
        <v>15</v>
      </c>
      <c r="M66" s="47">
        <f>SUMIF(CLIENTES!A:A,INCENTIVO!A66,CLIENTES!Q:Q)</f>
        <v>0</v>
      </c>
      <c r="N66" s="12">
        <f t="shared" si="3"/>
        <v>0</v>
      </c>
      <c r="O66" s="47">
        <v>11</v>
      </c>
      <c r="P66" s="47">
        <f>SUMIF(CLIENTES!A:A,INCENTIVO!A66,CLIENTES!R:R)</f>
        <v>1</v>
      </c>
      <c r="Q66" s="12">
        <f t="shared" si="4"/>
        <v>9.0909090909090912E-2</v>
      </c>
      <c r="R66" s="46">
        <v>21</v>
      </c>
      <c r="S66" s="47">
        <f>SUMIF(CLIENTES!A:A,INCENTIVO!A66,CLIENTES!S:S)</f>
        <v>3</v>
      </c>
      <c r="T66" s="12">
        <f t="shared" si="5"/>
        <v>0.14285714285714285</v>
      </c>
      <c r="U66" s="46">
        <v>15</v>
      </c>
      <c r="V66" s="47">
        <f>SUMIF(CLIENTES!A:A,INCENTIVO!A66,CLIENTES!T:T)</f>
        <v>2</v>
      </c>
      <c r="W66" s="12">
        <f t="shared" si="6"/>
        <v>0.13333333333333333</v>
      </c>
      <c r="X66" s="96">
        <v>3300000</v>
      </c>
      <c r="Y66" s="96">
        <f>SUMIF('Bajada $$'!C:C,INCENTIVO!A66,'Bajada $$'!L:L)</f>
        <v>206066.076</v>
      </c>
      <c r="Z66" s="12">
        <f t="shared" si="7"/>
        <v>6.2444265454545456E-2</v>
      </c>
      <c r="AA66" s="119">
        <v>11</v>
      </c>
      <c r="AB66" s="119">
        <f>SUMIF(CLIENTES!A:A,INCENTIVO!A66,CLIENTES!U:U)</f>
        <v>1</v>
      </c>
      <c r="AC66" s="120">
        <f t="shared" si="8"/>
        <v>9.0909090909090912E-2</v>
      </c>
    </row>
    <row r="67" spans="1:29" hidden="1" outlineLevel="1" x14ac:dyDescent="0.25">
      <c r="A67" s="9">
        <v>245</v>
      </c>
      <c r="B67" s="44" t="s">
        <v>194</v>
      </c>
      <c r="C67" s="45">
        <v>14</v>
      </c>
      <c r="D67" s="45">
        <f>SUMIF(CLIENTES!A:A,INCENTIVO!A67,CLIENTES!N:N)</f>
        <v>2</v>
      </c>
      <c r="E67" s="57">
        <f t="shared" ref="E67:E113" si="12">IFERROR(D67/C67,0)</f>
        <v>0.14285714285714285</v>
      </c>
      <c r="F67" s="45">
        <v>14</v>
      </c>
      <c r="G67" s="45">
        <f>SUMIF(CLIENTES!A:A,INCENTIVO!A67,CLIENTES!O:O)</f>
        <v>3</v>
      </c>
      <c r="H67" s="12">
        <f t="shared" ref="H67:H113" si="13">IFERROR(G67/F67,0)</f>
        <v>0.21428571428571427</v>
      </c>
      <c r="I67" s="46">
        <v>15</v>
      </c>
      <c r="J67" s="47">
        <f>SUMIF(CLIENTES!A:A,INCENTIVO!A67,CLIENTES!P:P)</f>
        <v>0</v>
      </c>
      <c r="K67" s="12">
        <f t="shared" ref="K67:K113" si="14">IFERROR(J67/I67,0)</f>
        <v>0</v>
      </c>
      <c r="L67" s="46">
        <v>15</v>
      </c>
      <c r="M67" s="47">
        <f>SUMIF(CLIENTES!A:A,INCENTIVO!A67,CLIENTES!Q:Q)</f>
        <v>1</v>
      </c>
      <c r="N67" s="12">
        <f t="shared" ref="N67:N113" si="15">IFERROR(M67/L67,0)</f>
        <v>6.6666666666666666E-2</v>
      </c>
      <c r="O67" s="47">
        <v>12</v>
      </c>
      <c r="P67" s="47">
        <f>SUMIF(CLIENTES!A:A,INCENTIVO!A67,CLIENTES!R:R)</f>
        <v>0</v>
      </c>
      <c r="Q67" s="12">
        <f t="shared" ref="Q67:Q113" si="16">IFERROR(P67/O67,0)</f>
        <v>0</v>
      </c>
      <c r="R67" s="46">
        <v>22</v>
      </c>
      <c r="S67" s="47">
        <f>SUMIF(CLIENTES!A:A,INCENTIVO!A67,CLIENTES!S:S)</f>
        <v>4</v>
      </c>
      <c r="T67" s="12">
        <f t="shared" ref="T67:T113" si="17">IFERROR(S67/R67,0)</f>
        <v>0.18181818181818182</v>
      </c>
      <c r="U67" s="46">
        <v>16</v>
      </c>
      <c r="V67" s="47">
        <f>SUMIF(CLIENTES!A:A,INCENTIVO!A67,CLIENTES!T:T)</f>
        <v>7</v>
      </c>
      <c r="W67" s="12">
        <f t="shared" ref="W67:W113" si="18">IFERROR(V67/U67,0)</f>
        <v>0.4375</v>
      </c>
      <c r="X67" s="96">
        <v>2800000</v>
      </c>
      <c r="Y67" s="96">
        <f>SUMIF('Bajada $$'!C:C,INCENTIVO!A67,'Bajada $$'!L:L)</f>
        <v>97140.6</v>
      </c>
      <c r="Z67" s="12">
        <f t="shared" ref="Z67:Z113" si="19">IFERROR(Y67/X67,0)</f>
        <v>3.4693071428571427E-2</v>
      </c>
      <c r="AA67" s="119">
        <v>12</v>
      </c>
      <c r="AB67" s="119">
        <f>SUMIF(CLIENTES!A:A,INCENTIVO!A67,CLIENTES!U:U)</f>
        <v>2</v>
      </c>
      <c r="AC67" s="120">
        <f t="shared" si="8"/>
        <v>0.16666666666666666</v>
      </c>
    </row>
    <row r="68" spans="1:29" hidden="1" outlineLevel="1" x14ac:dyDescent="0.25">
      <c r="A68" s="20">
        <v>392</v>
      </c>
      <c r="B68" s="58" t="s">
        <v>195</v>
      </c>
      <c r="C68" s="45">
        <v>13</v>
      </c>
      <c r="D68" s="45">
        <f>SUMIF(CLIENTES!A:A,INCENTIVO!A68,CLIENTES!N:N)</f>
        <v>0</v>
      </c>
      <c r="E68" s="57">
        <f t="shared" si="12"/>
        <v>0</v>
      </c>
      <c r="F68" s="45">
        <v>14</v>
      </c>
      <c r="G68" s="45">
        <f>SUMIF(CLIENTES!A:A,INCENTIVO!A68,CLIENTES!O:O)</f>
        <v>0</v>
      </c>
      <c r="H68" s="12">
        <f t="shared" si="13"/>
        <v>0</v>
      </c>
      <c r="I68" s="46">
        <v>15</v>
      </c>
      <c r="J68" s="47">
        <f>SUMIF(CLIENTES!A:A,INCENTIVO!A68,CLIENTES!P:P)</f>
        <v>2</v>
      </c>
      <c r="K68" s="12">
        <f t="shared" si="14"/>
        <v>0.13333333333333333</v>
      </c>
      <c r="L68" s="46">
        <v>15</v>
      </c>
      <c r="M68" s="47">
        <f>SUMIF(CLIENTES!A:A,INCENTIVO!A68,CLIENTES!Q:Q)</f>
        <v>0</v>
      </c>
      <c r="N68" s="12">
        <f t="shared" si="15"/>
        <v>0</v>
      </c>
      <c r="O68" s="47">
        <v>12</v>
      </c>
      <c r="P68" s="47">
        <f>SUMIF(CLIENTES!A:A,INCENTIVO!A68,CLIENTES!R:R)</f>
        <v>0</v>
      </c>
      <c r="Q68" s="12">
        <f t="shared" si="16"/>
        <v>0</v>
      </c>
      <c r="R68" s="46">
        <v>21</v>
      </c>
      <c r="S68" s="47">
        <f>SUMIF(CLIENTES!A:A,INCENTIVO!A68,CLIENTES!S:S)</f>
        <v>1</v>
      </c>
      <c r="T68" s="12">
        <f t="shared" si="17"/>
        <v>4.7619047619047616E-2</v>
      </c>
      <c r="U68" s="46">
        <v>16</v>
      </c>
      <c r="V68" s="47">
        <f>SUMIF(CLIENTES!A:A,INCENTIVO!A68,CLIENTES!T:T)</f>
        <v>3</v>
      </c>
      <c r="W68" s="12">
        <f t="shared" si="18"/>
        <v>0.1875</v>
      </c>
      <c r="X68" s="96">
        <v>3000000</v>
      </c>
      <c r="Y68" s="96">
        <f>SUMIF('Bajada $$'!C:C,INCENTIVO!A68,'Bajada $$'!L:L)</f>
        <v>257752.03200000001</v>
      </c>
      <c r="Z68" s="12">
        <f t="shared" si="19"/>
        <v>8.5917344000000007E-2</v>
      </c>
      <c r="AA68" s="119">
        <v>12</v>
      </c>
      <c r="AB68" s="119">
        <f>SUMIF(CLIENTES!A:A,INCENTIVO!A68,CLIENTES!U:U)</f>
        <v>2</v>
      </c>
      <c r="AC68" s="120">
        <f t="shared" ref="AC68:AC113" si="20">IFERROR(AB68/AA68,0)</f>
        <v>0.16666666666666666</v>
      </c>
    </row>
    <row r="69" spans="1:29" hidden="1" outlineLevel="1" x14ac:dyDescent="0.25">
      <c r="A69" s="20">
        <v>215</v>
      </c>
      <c r="B69" s="58" t="s">
        <v>196</v>
      </c>
      <c r="C69" s="45">
        <v>14</v>
      </c>
      <c r="D69" s="45">
        <f>SUMIF(CLIENTES!A:A,INCENTIVO!A69,CLIENTES!N:N)</f>
        <v>3</v>
      </c>
      <c r="E69" s="57">
        <f t="shared" si="12"/>
        <v>0.21428571428571427</v>
      </c>
      <c r="F69" s="45">
        <v>15</v>
      </c>
      <c r="G69" s="45">
        <f>SUMIF(CLIENTES!A:A,INCENTIVO!A69,CLIENTES!O:O)</f>
        <v>4</v>
      </c>
      <c r="H69" s="12">
        <f t="shared" si="13"/>
        <v>0.26666666666666666</v>
      </c>
      <c r="I69" s="46">
        <v>16</v>
      </c>
      <c r="J69" s="47">
        <f>SUMIF(CLIENTES!A:A,INCENTIVO!A69,CLIENTES!P:P)</f>
        <v>2</v>
      </c>
      <c r="K69" s="12">
        <f t="shared" si="14"/>
        <v>0.125</v>
      </c>
      <c r="L69" s="46">
        <v>16</v>
      </c>
      <c r="M69" s="47">
        <f>SUMIF(CLIENTES!A:A,INCENTIVO!A69,CLIENTES!Q:Q)</f>
        <v>1</v>
      </c>
      <c r="N69" s="12">
        <f t="shared" si="15"/>
        <v>6.25E-2</v>
      </c>
      <c r="O69" s="47">
        <v>12</v>
      </c>
      <c r="P69" s="47">
        <f>SUMIF(CLIENTES!A:A,INCENTIVO!A69,CLIENTES!R:R)</f>
        <v>1</v>
      </c>
      <c r="Q69" s="12">
        <f t="shared" si="16"/>
        <v>8.3333333333333329E-2</v>
      </c>
      <c r="R69" s="46">
        <v>23</v>
      </c>
      <c r="S69" s="47">
        <f>SUMIF(CLIENTES!A:A,INCENTIVO!A69,CLIENTES!S:S)</f>
        <v>4</v>
      </c>
      <c r="T69" s="12">
        <f t="shared" si="17"/>
        <v>0.17391304347826086</v>
      </c>
      <c r="U69" s="46">
        <v>17</v>
      </c>
      <c r="V69" s="47">
        <f>SUMIF(CLIENTES!A:A,INCENTIVO!A69,CLIENTES!T:T)</f>
        <v>2</v>
      </c>
      <c r="W69" s="12">
        <f t="shared" si="18"/>
        <v>0.11764705882352941</v>
      </c>
      <c r="X69" s="96">
        <v>2800000</v>
      </c>
      <c r="Y69" s="96">
        <f>SUMIF('Bajada $$'!C:C,INCENTIVO!A69,'Bajada $$'!L:L)</f>
        <v>124410.64199999999</v>
      </c>
      <c r="Z69" s="12">
        <f t="shared" si="19"/>
        <v>4.4432372142857141E-2</v>
      </c>
      <c r="AA69" s="119">
        <v>12</v>
      </c>
      <c r="AB69" s="119">
        <f>SUMIF(CLIENTES!A:A,INCENTIVO!A69,CLIENTES!U:U)</f>
        <v>4</v>
      </c>
      <c r="AC69" s="120">
        <f t="shared" si="20"/>
        <v>0.33333333333333331</v>
      </c>
    </row>
    <row r="70" spans="1:29" hidden="1" outlineLevel="1" x14ac:dyDescent="0.25">
      <c r="A70" s="20">
        <v>246</v>
      </c>
      <c r="B70" s="58" t="s">
        <v>87</v>
      </c>
      <c r="C70" s="45">
        <v>15</v>
      </c>
      <c r="D70" s="45">
        <f>SUMIF(CLIENTES!A:A,INCENTIVO!A70,CLIENTES!N:N)</f>
        <v>0</v>
      </c>
      <c r="E70" s="57">
        <f t="shared" si="12"/>
        <v>0</v>
      </c>
      <c r="F70" s="45">
        <v>16</v>
      </c>
      <c r="G70" s="45">
        <f>SUMIF(CLIENTES!A:A,INCENTIVO!A70,CLIENTES!O:O)</f>
        <v>0</v>
      </c>
      <c r="H70" s="12">
        <f t="shared" si="13"/>
        <v>0</v>
      </c>
      <c r="I70" s="46">
        <v>17</v>
      </c>
      <c r="J70" s="47">
        <f>SUMIF(CLIENTES!A:A,INCENTIVO!A70,CLIENTES!P:P)</f>
        <v>1</v>
      </c>
      <c r="K70" s="12">
        <f t="shared" si="14"/>
        <v>5.8823529411764705E-2</v>
      </c>
      <c r="L70" s="46">
        <v>17</v>
      </c>
      <c r="M70" s="47">
        <f>SUMIF(CLIENTES!A:A,INCENTIVO!A70,CLIENTES!Q:Q)</f>
        <v>1</v>
      </c>
      <c r="N70" s="12">
        <f t="shared" si="15"/>
        <v>5.8823529411764705E-2</v>
      </c>
      <c r="O70" s="47">
        <v>13</v>
      </c>
      <c r="P70" s="47">
        <f>SUMIF(CLIENTES!A:A,INCENTIVO!A70,CLIENTES!R:R)</f>
        <v>0</v>
      </c>
      <c r="Q70" s="12">
        <f t="shared" si="16"/>
        <v>0</v>
      </c>
      <c r="R70" s="46">
        <v>23</v>
      </c>
      <c r="S70" s="47">
        <f>SUMIF(CLIENTES!A:A,INCENTIVO!A70,CLIENTES!S:S)</f>
        <v>5</v>
      </c>
      <c r="T70" s="12">
        <f t="shared" si="17"/>
        <v>0.21739130434782608</v>
      </c>
      <c r="U70" s="46">
        <v>18</v>
      </c>
      <c r="V70" s="47">
        <f>SUMIF(CLIENTES!A:A,INCENTIVO!A70,CLIENTES!T:T)</f>
        <v>5</v>
      </c>
      <c r="W70" s="12">
        <f t="shared" si="18"/>
        <v>0.27777777777777779</v>
      </c>
      <c r="X70" s="96">
        <v>4000000</v>
      </c>
      <c r="Y70" s="96">
        <f>SUMIF('Bajada $$'!C:C,INCENTIVO!A70,'Bajada $$'!L:L)</f>
        <v>429751.27799999999</v>
      </c>
      <c r="Z70" s="12">
        <f t="shared" si="19"/>
        <v>0.1074378195</v>
      </c>
      <c r="AA70" s="119">
        <v>13</v>
      </c>
      <c r="AB70" s="119">
        <f>SUMIF(CLIENTES!A:A,INCENTIVO!A70,CLIENTES!U:U)</f>
        <v>3</v>
      </c>
      <c r="AC70" s="120">
        <f t="shared" si="20"/>
        <v>0.23076923076923078</v>
      </c>
    </row>
    <row r="71" spans="1:29" hidden="1" outlineLevel="1" x14ac:dyDescent="0.25">
      <c r="A71" s="20">
        <v>385</v>
      </c>
      <c r="B71" s="58" t="s">
        <v>197</v>
      </c>
      <c r="C71" s="45">
        <v>14</v>
      </c>
      <c r="D71" s="45">
        <f>SUMIF(CLIENTES!A:A,INCENTIVO!A71,CLIENTES!N:N)</f>
        <v>0</v>
      </c>
      <c r="E71" s="57">
        <f t="shared" si="12"/>
        <v>0</v>
      </c>
      <c r="F71" s="45">
        <v>15</v>
      </c>
      <c r="G71" s="45">
        <f>SUMIF(CLIENTES!A:A,INCENTIVO!A71,CLIENTES!O:O)</f>
        <v>4</v>
      </c>
      <c r="H71" s="12">
        <f t="shared" si="13"/>
        <v>0.26666666666666666</v>
      </c>
      <c r="I71" s="46">
        <v>16</v>
      </c>
      <c r="J71" s="47">
        <f>SUMIF(CLIENTES!A:A,INCENTIVO!A71,CLIENTES!P:P)</f>
        <v>1</v>
      </c>
      <c r="K71" s="12">
        <f t="shared" si="14"/>
        <v>6.25E-2</v>
      </c>
      <c r="L71" s="46">
        <v>16</v>
      </c>
      <c r="M71" s="47">
        <f>SUMIF(CLIENTES!A:A,INCENTIVO!A71,CLIENTES!Q:Q)</f>
        <v>0</v>
      </c>
      <c r="N71" s="12">
        <f t="shared" si="15"/>
        <v>0</v>
      </c>
      <c r="O71" s="47">
        <v>12</v>
      </c>
      <c r="P71" s="47">
        <f>SUMIF(CLIENTES!A:A,INCENTIVO!A71,CLIENTES!R:R)</f>
        <v>0</v>
      </c>
      <c r="Q71" s="12">
        <f t="shared" si="16"/>
        <v>0</v>
      </c>
      <c r="R71" s="46">
        <v>23</v>
      </c>
      <c r="S71" s="47">
        <f>SUMIF(CLIENTES!A:A,INCENTIVO!A71,CLIENTES!S:S)</f>
        <v>3</v>
      </c>
      <c r="T71" s="12">
        <f t="shared" si="17"/>
        <v>0.13043478260869565</v>
      </c>
      <c r="U71" s="46">
        <v>17</v>
      </c>
      <c r="V71" s="47">
        <f>SUMIF(CLIENTES!A:A,INCENTIVO!A71,CLIENTES!T:T)</f>
        <v>5</v>
      </c>
      <c r="W71" s="12">
        <f t="shared" si="18"/>
        <v>0.29411764705882354</v>
      </c>
      <c r="X71" s="96">
        <v>2800000</v>
      </c>
      <c r="Y71" s="96">
        <f>SUMIF('Bajada $$'!C:C,INCENTIVO!A71,'Bajada $$'!L:L)</f>
        <v>151249.67000000001</v>
      </c>
      <c r="Z71" s="12">
        <f t="shared" si="19"/>
        <v>5.4017739285714288E-2</v>
      </c>
      <c r="AA71" s="119">
        <v>12</v>
      </c>
      <c r="AB71" s="119">
        <f>SUMIF(CLIENTES!A:A,INCENTIVO!A71,CLIENTES!U:U)</f>
        <v>8</v>
      </c>
      <c r="AC71" s="120">
        <f t="shared" si="20"/>
        <v>0.66666666666666663</v>
      </c>
    </row>
    <row r="72" spans="1:29" hidden="1" outlineLevel="1" x14ac:dyDescent="0.25">
      <c r="A72" s="20">
        <v>201</v>
      </c>
      <c r="B72" s="58" t="s">
        <v>198</v>
      </c>
      <c r="C72" s="45">
        <v>14</v>
      </c>
      <c r="D72" s="45">
        <f>SUMIF(CLIENTES!A:A,INCENTIVO!A72,CLIENTES!N:N)</f>
        <v>3</v>
      </c>
      <c r="E72" s="57">
        <f t="shared" si="12"/>
        <v>0.21428571428571427</v>
      </c>
      <c r="F72" s="45">
        <v>15</v>
      </c>
      <c r="G72" s="45">
        <f>SUMIF(CLIENTES!A:A,INCENTIVO!A72,CLIENTES!O:O)</f>
        <v>1</v>
      </c>
      <c r="H72" s="12">
        <f t="shared" si="13"/>
        <v>6.6666666666666666E-2</v>
      </c>
      <c r="I72" s="46">
        <v>16</v>
      </c>
      <c r="J72" s="47">
        <f>SUMIF(CLIENTES!A:A,INCENTIVO!A72,CLIENTES!P:P)</f>
        <v>2</v>
      </c>
      <c r="K72" s="12">
        <f t="shared" si="14"/>
        <v>0.125</v>
      </c>
      <c r="L72" s="46">
        <v>16</v>
      </c>
      <c r="M72" s="47">
        <f>SUMIF(CLIENTES!A:A,INCENTIVO!A72,CLIENTES!Q:Q)</f>
        <v>0</v>
      </c>
      <c r="N72" s="12">
        <f t="shared" si="15"/>
        <v>0</v>
      </c>
      <c r="O72" s="47">
        <v>12</v>
      </c>
      <c r="P72" s="47">
        <f>SUMIF(CLIENTES!A:A,INCENTIVO!A72,CLIENTES!R:R)</f>
        <v>0</v>
      </c>
      <c r="Q72" s="12">
        <f t="shared" si="16"/>
        <v>0</v>
      </c>
      <c r="R72" s="46">
        <v>22</v>
      </c>
      <c r="S72" s="47">
        <f>SUMIF(CLIENTES!A:A,INCENTIVO!A72,CLIENTES!S:S)</f>
        <v>3</v>
      </c>
      <c r="T72" s="12">
        <f t="shared" si="17"/>
        <v>0.13636363636363635</v>
      </c>
      <c r="U72" s="46">
        <v>17</v>
      </c>
      <c r="V72" s="47">
        <f>SUMIF(CLIENTES!A:A,INCENTIVO!A72,CLIENTES!T:T)</f>
        <v>5</v>
      </c>
      <c r="W72" s="12">
        <f t="shared" si="18"/>
        <v>0.29411764705882354</v>
      </c>
      <c r="X72" s="96">
        <v>3000000</v>
      </c>
      <c r="Y72" s="96">
        <f>SUMIF('Bajada $$'!C:C,INCENTIVO!A72,'Bajada $$'!L:L)</f>
        <v>583408.35600000003</v>
      </c>
      <c r="Z72" s="12">
        <f t="shared" si="19"/>
        <v>0.19446945200000001</v>
      </c>
      <c r="AA72" s="119">
        <v>12</v>
      </c>
      <c r="AB72" s="119">
        <f>SUMIF(CLIENTES!A:A,INCENTIVO!A72,CLIENTES!U:U)</f>
        <v>3</v>
      </c>
      <c r="AC72" s="120">
        <f t="shared" si="20"/>
        <v>0.25</v>
      </c>
    </row>
    <row r="73" spans="1:29" hidden="1" outlineLevel="1" x14ac:dyDescent="0.25">
      <c r="A73" s="20">
        <v>240</v>
      </c>
      <c r="B73" s="58" t="s">
        <v>199</v>
      </c>
      <c r="C73" s="45">
        <v>14</v>
      </c>
      <c r="D73" s="45">
        <f>SUMIF(CLIENTES!A:A,INCENTIVO!A73,CLIENTES!N:N)</f>
        <v>1</v>
      </c>
      <c r="E73" s="57">
        <f t="shared" si="12"/>
        <v>7.1428571428571425E-2</v>
      </c>
      <c r="F73" s="45">
        <v>15</v>
      </c>
      <c r="G73" s="45">
        <f>SUMIF(CLIENTES!A:A,INCENTIVO!A73,CLIENTES!O:O)</f>
        <v>1</v>
      </c>
      <c r="H73" s="12">
        <f t="shared" si="13"/>
        <v>6.6666666666666666E-2</v>
      </c>
      <c r="I73" s="46">
        <v>16</v>
      </c>
      <c r="J73" s="47">
        <f>SUMIF(CLIENTES!A:A,INCENTIVO!A73,CLIENTES!P:P)</f>
        <v>2</v>
      </c>
      <c r="K73" s="12">
        <f t="shared" si="14"/>
        <v>0.125</v>
      </c>
      <c r="L73" s="46">
        <v>16</v>
      </c>
      <c r="M73" s="47">
        <f>SUMIF(CLIENTES!A:A,INCENTIVO!A73,CLIENTES!Q:Q)</f>
        <v>1</v>
      </c>
      <c r="N73" s="12">
        <f t="shared" si="15"/>
        <v>6.25E-2</v>
      </c>
      <c r="O73" s="47">
        <v>12</v>
      </c>
      <c r="P73" s="47">
        <f>SUMIF(CLIENTES!A:A,INCENTIVO!A73,CLIENTES!R:R)</f>
        <v>0</v>
      </c>
      <c r="Q73" s="12">
        <f t="shared" si="16"/>
        <v>0</v>
      </c>
      <c r="R73" s="46">
        <v>22</v>
      </c>
      <c r="S73" s="47">
        <f>SUMIF(CLIENTES!A:A,INCENTIVO!A73,CLIENTES!S:S)</f>
        <v>4</v>
      </c>
      <c r="T73" s="12">
        <f t="shared" si="17"/>
        <v>0.18181818181818182</v>
      </c>
      <c r="U73" s="46">
        <v>17</v>
      </c>
      <c r="V73" s="47">
        <f>SUMIF(CLIENTES!A:A,INCENTIVO!A73,CLIENTES!T:T)</f>
        <v>2</v>
      </c>
      <c r="W73" s="12">
        <f t="shared" si="18"/>
        <v>0.11764705882352941</v>
      </c>
      <c r="X73" s="96">
        <v>3000000</v>
      </c>
      <c r="Y73" s="96">
        <f>SUMIF('Bajada $$'!C:C,INCENTIVO!A73,'Bajada $$'!L:L)</f>
        <v>130849.68</v>
      </c>
      <c r="Z73" s="12">
        <f t="shared" si="19"/>
        <v>4.3616559999999999E-2</v>
      </c>
      <c r="AA73" s="119">
        <v>12</v>
      </c>
      <c r="AB73" s="119">
        <f>SUMIF(CLIENTES!A:A,INCENTIVO!A73,CLIENTES!U:U)</f>
        <v>0</v>
      </c>
      <c r="AC73" s="120">
        <f t="shared" si="20"/>
        <v>0</v>
      </c>
    </row>
    <row r="74" spans="1:29" collapsed="1" x14ac:dyDescent="0.25">
      <c r="A74" s="15" t="s">
        <v>91</v>
      </c>
      <c r="B74" s="50" t="s">
        <v>92</v>
      </c>
      <c r="C74" s="51">
        <f>SUM(C65:C73)</f>
        <v>124</v>
      </c>
      <c r="D74" s="51">
        <f>SUM(D65:D73)</f>
        <v>10</v>
      </c>
      <c r="E74" s="52">
        <f t="shared" si="12"/>
        <v>8.0645161290322578E-2</v>
      </c>
      <c r="F74" s="51">
        <f>SUM(F65:F73)</f>
        <v>132</v>
      </c>
      <c r="G74" s="51">
        <f>SUM(G65:G73)</f>
        <v>21</v>
      </c>
      <c r="H74" s="52">
        <f t="shared" si="13"/>
        <v>0.15909090909090909</v>
      </c>
      <c r="I74" s="51">
        <f>SUM(I65:I73)</f>
        <v>141</v>
      </c>
      <c r="J74" s="53">
        <f>SUM(J65:J73)</f>
        <v>20</v>
      </c>
      <c r="K74" s="52">
        <f t="shared" si="14"/>
        <v>0.14184397163120568</v>
      </c>
      <c r="L74" s="51">
        <f>SUM(L65:L73)</f>
        <v>141</v>
      </c>
      <c r="M74" s="53">
        <f>SUM(M65:M73)</f>
        <v>5</v>
      </c>
      <c r="N74" s="52">
        <f t="shared" si="15"/>
        <v>3.5460992907801421E-2</v>
      </c>
      <c r="O74" s="51">
        <f>SUM(O65:O73)</f>
        <v>107</v>
      </c>
      <c r="P74" s="53">
        <f>SUM(P65:P73)</f>
        <v>2</v>
      </c>
      <c r="Q74" s="52">
        <f t="shared" si="16"/>
        <v>1.8691588785046728E-2</v>
      </c>
      <c r="R74" s="51">
        <f>SUM(R65:R73)</f>
        <v>198</v>
      </c>
      <c r="S74" s="51">
        <f>SUM(S65:S73)</f>
        <v>34</v>
      </c>
      <c r="T74" s="52">
        <f t="shared" si="17"/>
        <v>0.17171717171717171</v>
      </c>
      <c r="U74" s="51">
        <f>SUM(U65:U73)</f>
        <v>148</v>
      </c>
      <c r="V74" s="51">
        <f>SUM(V65:V73)</f>
        <v>36</v>
      </c>
      <c r="W74" s="52">
        <f t="shared" si="18"/>
        <v>0.24324324324324326</v>
      </c>
      <c r="X74" s="97">
        <f>SUM(X65:X73)</f>
        <v>29600000</v>
      </c>
      <c r="Y74" s="51">
        <f>SUM(Y65:Y73)</f>
        <v>2281026.554</v>
      </c>
      <c r="Z74" s="52">
        <f t="shared" si="19"/>
        <v>7.706170790540541E-2</v>
      </c>
      <c r="AA74" s="51">
        <f>SUM(AA65:AA73)</f>
        <v>107</v>
      </c>
      <c r="AB74" s="51">
        <f>SUM(AB65:AB73)</f>
        <v>24</v>
      </c>
      <c r="AC74" s="52">
        <f t="shared" si="20"/>
        <v>0.22429906542056074</v>
      </c>
    </row>
    <row r="75" spans="1:29" ht="12.75" hidden="1" customHeight="1" outlineLevel="1" x14ac:dyDescent="0.25">
      <c r="A75" s="20">
        <v>115</v>
      </c>
      <c r="B75" s="58" t="s">
        <v>200</v>
      </c>
      <c r="C75" s="45">
        <v>22</v>
      </c>
      <c r="D75" s="45">
        <f>SUMIF(CLIENTES!A:A,INCENTIVO!A75,CLIENTES!N:N)</f>
        <v>7</v>
      </c>
      <c r="E75" s="57">
        <f t="shared" si="12"/>
        <v>0.31818181818181818</v>
      </c>
      <c r="F75" s="45">
        <v>24</v>
      </c>
      <c r="G75" s="45">
        <f>SUMIF(CLIENTES!A:A,INCENTIVO!A75,CLIENTES!O:O)</f>
        <v>11</v>
      </c>
      <c r="H75" s="12">
        <f t="shared" si="13"/>
        <v>0.45833333333333331</v>
      </c>
      <c r="I75" s="46">
        <v>25</v>
      </c>
      <c r="J75" s="47">
        <f>SUMIF(CLIENTES!A:A,INCENTIVO!A75,CLIENTES!P:P)</f>
        <v>8</v>
      </c>
      <c r="K75" s="12">
        <f t="shared" si="14"/>
        <v>0.32</v>
      </c>
      <c r="L75" s="46">
        <v>25</v>
      </c>
      <c r="M75" s="47">
        <f>SUMIF(CLIENTES!A:A,INCENTIVO!A75,CLIENTES!Q:Q)</f>
        <v>11</v>
      </c>
      <c r="N75" s="12">
        <f t="shared" si="15"/>
        <v>0.44</v>
      </c>
      <c r="O75" s="47">
        <v>19</v>
      </c>
      <c r="P75" s="47">
        <f>SUMIF(CLIENTES!A:A,INCENTIVO!A75,CLIENTES!R:R)</f>
        <v>4</v>
      </c>
      <c r="Q75" s="12">
        <f t="shared" si="16"/>
        <v>0.21052631578947367</v>
      </c>
      <c r="R75" s="46">
        <v>35</v>
      </c>
      <c r="S75" s="47">
        <f>SUMIF(CLIENTES!A:A,INCENTIVO!A75,CLIENTES!S:S)</f>
        <v>16</v>
      </c>
      <c r="T75" s="12">
        <f t="shared" si="17"/>
        <v>0.45714285714285713</v>
      </c>
      <c r="U75" s="46">
        <v>27</v>
      </c>
      <c r="V75" s="47">
        <f>SUMIF(CLIENTES!A:A,INCENTIVO!A75,CLIENTES!T:T)</f>
        <v>0</v>
      </c>
      <c r="W75" s="12">
        <f t="shared" si="18"/>
        <v>0</v>
      </c>
      <c r="X75" s="96">
        <v>7200000</v>
      </c>
      <c r="Y75" s="96">
        <f>SUMIF('Bajada $$'!C:C,INCENTIVO!A75,'Bajada $$'!L:L)</f>
        <v>546510.66</v>
      </c>
      <c r="Z75" s="12">
        <f t="shared" si="19"/>
        <v>7.5904258333333335E-2</v>
      </c>
      <c r="AA75" s="119">
        <v>19</v>
      </c>
      <c r="AB75" s="119">
        <f>SUMIF(CLIENTES!A:A,INCENTIVO!A75,CLIENTES!U:U)</f>
        <v>7</v>
      </c>
      <c r="AC75" s="120">
        <f t="shared" si="20"/>
        <v>0.36842105263157893</v>
      </c>
    </row>
    <row r="76" spans="1:29" ht="12.75" hidden="1" customHeight="1" outlineLevel="1" x14ac:dyDescent="0.25">
      <c r="A76" s="20">
        <v>105</v>
      </c>
      <c r="B76" s="58" t="s">
        <v>201</v>
      </c>
      <c r="C76" s="45">
        <v>19</v>
      </c>
      <c r="D76" s="45">
        <f>SUMIF(CLIENTES!A:A,INCENTIVO!A76,CLIENTES!N:N)</f>
        <v>2</v>
      </c>
      <c r="E76" s="57">
        <f t="shared" si="12"/>
        <v>0.10526315789473684</v>
      </c>
      <c r="F76" s="45">
        <v>20</v>
      </c>
      <c r="G76" s="45">
        <f>SUMIF(CLIENTES!A:A,INCENTIVO!A76,CLIENTES!O:O)</f>
        <v>15</v>
      </c>
      <c r="H76" s="12">
        <f t="shared" si="13"/>
        <v>0.75</v>
      </c>
      <c r="I76" s="46">
        <v>21</v>
      </c>
      <c r="J76" s="47">
        <f>SUMIF(CLIENTES!A:A,INCENTIVO!A76,CLIENTES!P:P)</f>
        <v>10</v>
      </c>
      <c r="K76" s="12">
        <f t="shared" si="14"/>
        <v>0.47619047619047616</v>
      </c>
      <c r="L76" s="46">
        <v>21</v>
      </c>
      <c r="M76" s="47">
        <f>SUMIF(CLIENTES!A:A,INCENTIVO!A76,CLIENTES!Q:Q)</f>
        <v>5</v>
      </c>
      <c r="N76" s="12">
        <f t="shared" si="15"/>
        <v>0.23809523809523808</v>
      </c>
      <c r="O76" s="47">
        <v>16</v>
      </c>
      <c r="P76" s="47">
        <f>SUMIF(CLIENTES!A:A,INCENTIVO!A76,CLIENTES!R:R)</f>
        <v>0</v>
      </c>
      <c r="Q76" s="12">
        <f t="shared" si="16"/>
        <v>0</v>
      </c>
      <c r="R76" s="46">
        <v>30</v>
      </c>
      <c r="S76" s="47">
        <f>SUMIF(CLIENTES!A:A,INCENTIVO!A76,CLIENTES!S:S)</f>
        <v>8</v>
      </c>
      <c r="T76" s="12">
        <f t="shared" si="17"/>
        <v>0.26666666666666666</v>
      </c>
      <c r="U76" s="46">
        <v>22</v>
      </c>
      <c r="V76" s="47">
        <f>SUMIF(CLIENTES!A:A,INCENTIVO!A76,CLIENTES!T:T)</f>
        <v>5</v>
      </c>
      <c r="W76" s="12">
        <f t="shared" si="18"/>
        <v>0.22727272727272727</v>
      </c>
      <c r="X76" s="96">
        <v>7500000</v>
      </c>
      <c r="Y76" s="96">
        <f>SUMIF('Bajada $$'!C:C,INCENTIVO!A76,'Bajada $$'!L:L)</f>
        <v>625334.22</v>
      </c>
      <c r="Z76" s="12">
        <f t="shared" si="19"/>
        <v>8.3377895999999993E-2</v>
      </c>
      <c r="AA76" s="119">
        <v>16</v>
      </c>
      <c r="AB76" s="119">
        <f>SUMIF(CLIENTES!A:A,INCENTIVO!A76,CLIENTES!U:U)</f>
        <v>9</v>
      </c>
      <c r="AC76" s="120">
        <f t="shared" si="20"/>
        <v>0.5625</v>
      </c>
    </row>
    <row r="77" spans="1:29" hidden="1" outlineLevel="1" x14ac:dyDescent="0.25">
      <c r="A77" s="20">
        <v>101</v>
      </c>
      <c r="B77" s="58" t="s">
        <v>202</v>
      </c>
      <c r="C77" s="45">
        <v>15</v>
      </c>
      <c r="D77" s="45">
        <f>SUMIF(CLIENTES!A:A,INCENTIVO!A77,CLIENTES!N:N)</f>
        <v>1</v>
      </c>
      <c r="E77" s="57">
        <f t="shared" si="12"/>
        <v>6.6666666666666666E-2</v>
      </c>
      <c r="F77" s="45">
        <v>17</v>
      </c>
      <c r="G77" s="45">
        <f>SUMIF(CLIENTES!A:A,INCENTIVO!A77,CLIENTES!O:O)</f>
        <v>3</v>
      </c>
      <c r="H77" s="12">
        <f t="shared" si="13"/>
        <v>0.17647058823529413</v>
      </c>
      <c r="I77" s="46">
        <v>17</v>
      </c>
      <c r="J77" s="47">
        <f>SUMIF(CLIENTES!A:A,INCENTIVO!A77,CLIENTES!P:P)</f>
        <v>3</v>
      </c>
      <c r="K77" s="12">
        <f t="shared" si="14"/>
        <v>0.17647058823529413</v>
      </c>
      <c r="L77" s="46">
        <v>17</v>
      </c>
      <c r="M77" s="47">
        <f>SUMIF(CLIENTES!A:A,INCENTIVO!A77,CLIENTES!Q:Q)</f>
        <v>0</v>
      </c>
      <c r="N77" s="12">
        <f t="shared" si="15"/>
        <v>0</v>
      </c>
      <c r="O77" s="47">
        <v>13</v>
      </c>
      <c r="P77" s="47">
        <f>SUMIF(CLIENTES!A:A,INCENTIVO!A77,CLIENTES!R:R)</f>
        <v>0</v>
      </c>
      <c r="Q77" s="12">
        <f t="shared" si="16"/>
        <v>0</v>
      </c>
      <c r="R77" s="46">
        <v>25</v>
      </c>
      <c r="S77" s="47">
        <f>SUMIF(CLIENTES!A:A,INCENTIVO!A77,CLIENTES!S:S)</f>
        <v>6</v>
      </c>
      <c r="T77" s="12">
        <f t="shared" si="17"/>
        <v>0.24</v>
      </c>
      <c r="U77" s="46">
        <v>19</v>
      </c>
      <c r="V77" s="47">
        <f>SUMIF(CLIENTES!A:A,INCENTIVO!A77,CLIENTES!T:T)</f>
        <v>1</v>
      </c>
      <c r="W77" s="12">
        <f t="shared" si="18"/>
        <v>5.2631578947368418E-2</v>
      </c>
      <c r="X77" s="96">
        <v>3000000</v>
      </c>
      <c r="Y77" s="96">
        <f>SUMIF('Bajada $$'!C:C,INCENTIVO!A77,'Bajada $$'!L:L)</f>
        <v>901462.0560000001</v>
      </c>
      <c r="Z77" s="12">
        <f t="shared" si="19"/>
        <v>0.30048735200000004</v>
      </c>
      <c r="AA77" s="119">
        <v>13</v>
      </c>
      <c r="AB77" s="119">
        <f>SUMIF(CLIENTES!A:A,INCENTIVO!A77,CLIENTES!U:U)</f>
        <v>3</v>
      </c>
      <c r="AC77" s="120">
        <f t="shared" si="20"/>
        <v>0.23076923076923078</v>
      </c>
    </row>
    <row r="78" spans="1:29" hidden="1" outlineLevel="1" x14ac:dyDescent="0.25">
      <c r="A78" s="20">
        <v>160</v>
      </c>
      <c r="B78" s="58" t="s">
        <v>203</v>
      </c>
      <c r="C78" s="45">
        <v>21</v>
      </c>
      <c r="D78" s="45">
        <f>SUMIF(CLIENTES!A:A,INCENTIVO!A78,CLIENTES!N:N)</f>
        <v>2</v>
      </c>
      <c r="E78" s="57">
        <f t="shared" si="12"/>
        <v>9.5238095238095233E-2</v>
      </c>
      <c r="F78" s="45">
        <v>22</v>
      </c>
      <c r="G78" s="45">
        <f>SUMIF(CLIENTES!A:A,INCENTIVO!A78,CLIENTES!O:O)</f>
        <v>5</v>
      </c>
      <c r="H78" s="12">
        <f t="shared" si="13"/>
        <v>0.22727272727272727</v>
      </c>
      <c r="I78" s="46">
        <v>23</v>
      </c>
      <c r="J78" s="47">
        <f>SUMIF(CLIENTES!A:A,INCENTIVO!A78,CLIENTES!P:P)</f>
        <v>3</v>
      </c>
      <c r="K78" s="12">
        <f t="shared" si="14"/>
        <v>0.13043478260869565</v>
      </c>
      <c r="L78" s="46">
        <v>23</v>
      </c>
      <c r="M78" s="47">
        <f>SUMIF(CLIENTES!A:A,INCENTIVO!A78,CLIENTES!Q:Q)</f>
        <v>1</v>
      </c>
      <c r="N78" s="12">
        <f t="shared" si="15"/>
        <v>4.3478260869565216E-2</v>
      </c>
      <c r="O78" s="47">
        <v>18</v>
      </c>
      <c r="P78" s="47">
        <f>SUMIF(CLIENTES!A:A,INCENTIVO!A78,CLIENTES!R:R)</f>
        <v>0</v>
      </c>
      <c r="Q78" s="12">
        <f t="shared" si="16"/>
        <v>0</v>
      </c>
      <c r="R78" s="46">
        <v>33</v>
      </c>
      <c r="S78" s="47">
        <f>SUMIF(CLIENTES!A:A,INCENTIVO!A78,CLIENTES!S:S)</f>
        <v>1</v>
      </c>
      <c r="T78" s="12">
        <f t="shared" si="17"/>
        <v>3.0303030303030304E-2</v>
      </c>
      <c r="U78" s="46">
        <v>25</v>
      </c>
      <c r="V78" s="47">
        <f>SUMIF(CLIENTES!A:A,INCENTIVO!A78,CLIENTES!T:T)</f>
        <v>3</v>
      </c>
      <c r="W78" s="12">
        <f t="shared" si="18"/>
        <v>0.12</v>
      </c>
      <c r="X78" s="96">
        <v>4800000</v>
      </c>
      <c r="Y78" s="96">
        <f>SUMIF('Bajada $$'!C:C,INCENTIVO!A78,'Bajada $$'!L:L)</f>
        <v>399496.25999999995</v>
      </c>
      <c r="Z78" s="12">
        <f t="shared" si="19"/>
        <v>8.3228387499999987E-2</v>
      </c>
      <c r="AA78" s="119">
        <v>18</v>
      </c>
      <c r="AB78" s="119">
        <f>SUMIF(CLIENTES!A:A,INCENTIVO!A78,CLIENTES!U:U)</f>
        <v>3</v>
      </c>
      <c r="AC78" s="120">
        <f t="shared" si="20"/>
        <v>0.16666666666666666</v>
      </c>
    </row>
    <row r="79" spans="1:29" hidden="1" outlineLevel="1" x14ac:dyDescent="0.25">
      <c r="A79" s="20">
        <v>125</v>
      </c>
      <c r="B79" s="58" t="s">
        <v>204</v>
      </c>
      <c r="C79" s="45">
        <v>17</v>
      </c>
      <c r="D79" s="45">
        <f>SUMIF(CLIENTES!A:A,INCENTIVO!A79,CLIENTES!N:N)</f>
        <v>2</v>
      </c>
      <c r="E79" s="57">
        <f t="shared" si="12"/>
        <v>0.11764705882352941</v>
      </c>
      <c r="F79" s="45">
        <v>18</v>
      </c>
      <c r="G79" s="45">
        <f>SUMIF(CLIENTES!A:A,INCENTIVO!A79,CLIENTES!O:O)</f>
        <v>3</v>
      </c>
      <c r="H79" s="12">
        <f t="shared" si="13"/>
        <v>0.16666666666666666</v>
      </c>
      <c r="I79" s="46">
        <v>19</v>
      </c>
      <c r="J79" s="47">
        <f>SUMIF(CLIENTES!A:A,INCENTIVO!A79,CLIENTES!P:P)</f>
        <v>4</v>
      </c>
      <c r="K79" s="12">
        <f t="shared" si="14"/>
        <v>0.21052631578947367</v>
      </c>
      <c r="L79" s="46">
        <v>19</v>
      </c>
      <c r="M79" s="47">
        <f>SUMIF(CLIENTES!A:A,INCENTIVO!A79,CLIENTES!Q:Q)</f>
        <v>0</v>
      </c>
      <c r="N79" s="12">
        <f t="shared" si="15"/>
        <v>0</v>
      </c>
      <c r="O79" s="47">
        <v>15</v>
      </c>
      <c r="P79" s="47">
        <f>SUMIF(CLIENTES!A:A,INCENTIVO!A79,CLIENTES!R:R)</f>
        <v>1</v>
      </c>
      <c r="Q79" s="12">
        <f t="shared" si="16"/>
        <v>6.6666666666666666E-2</v>
      </c>
      <c r="R79" s="46">
        <v>27</v>
      </c>
      <c r="S79" s="47">
        <f>SUMIF(CLIENTES!A:A,INCENTIVO!A79,CLIENTES!S:S)</f>
        <v>4</v>
      </c>
      <c r="T79" s="12">
        <f t="shared" si="17"/>
        <v>0.14814814814814814</v>
      </c>
      <c r="U79" s="46">
        <v>21</v>
      </c>
      <c r="V79" s="47">
        <f>SUMIF(CLIENTES!A:A,INCENTIVO!A79,CLIENTES!T:T)</f>
        <v>6</v>
      </c>
      <c r="W79" s="12">
        <f t="shared" si="18"/>
        <v>0.2857142857142857</v>
      </c>
      <c r="X79" s="96">
        <v>6000000</v>
      </c>
      <c r="Y79" s="96">
        <f>SUMIF('Bajada $$'!C:C,INCENTIVO!A79,'Bajada $$'!L:L)</f>
        <v>404979.91200000007</v>
      </c>
      <c r="Z79" s="12">
        <f t="shared" si="19"/>
        <v>6.7496652000000018E-2</v>
      </c>
      <c r="AA79" s="119">
        <v>15</v>
      </c>
      <c r="AB79" s="119">
        <f>SUMIF(CLIENTES!A:A,INCENTIVO!A79,CLIENTES!U:U)</f>
        <v>4</v>
      </c>
      <c r="AC79" s="120">
        <f t="shared" si="20"/>
        <v>0.26666666666666666</v>
      </c>
    </row>
    <row r="80" spans="1:29" hidden="1" outlineLevel="1" x14ac:dyDescent="0.25">
      <c r="A80" s="20">
        <v>120</v>
      </c>
      <c r="B80" s="58" t="s">
        <v>205</v>
      </c>
      <c r="C80" s="45">
        <v>18</v>
      </c>
      <c r="D80" s="45">
        <f>SUMIF(CLIENTES!A:A,INCENTIVO!A80,CLIENTES!N:N)</f>
        <v>1</v>
      </c>
      <c r="E80" s="57">
        <f t="shared" si="12"/>
        <v>5.5555555555555552E-2</v>
      </c>
      <c r="F80" s="45">
        <v>19</v>
      </c>
      <c r="G80" s="45">
        <f>SUMIF(CLIENTES!A:A,INCENTIVO!A80,CLIENTES!O:O)</f>
        <v>3</v>
      </c>
      <c r="H80" s="12">
        <f t="shared" si="13"/>
        <v>0.15789473684210525</v>
      </c>
      <c r="I80" s="46">
        <v>20</v>
      </c>
      <c r="J80" s="47">
        <f>SUMIF(CLIENTES!A:A,INCENTIVO!A80,CLIENTES!P:P)</f>
        <v>1</v>
      </c>
      <c r="K80" s="12">
        <f t="shared" si="14"/>
        <v>0.05</v>
      </c>
      <c r="L80" s="46">
        <v>20</v>
      </c>
      <c r="M80" s="47">
        <f>SUMIF(CLIENTES!A:A,INCENTIVO!A80,CLIENTES!Q:Q)</f>
        <v>0</v>
      </c>
      <c r="N80" s="12">
        <f t="shared" si="15"/>
        <v>0</v>
      </c>
      <c r="O80" s="47">
        <v>16</v>
      </c>
      <c r="P80" s="47">
        <f>SUMIF(CLIENTES!A:A,INCENTIVO!A80,CLIENTES!R:R)</f>
        <v>0</v>
      </c>
      <c r="Q80" s="12">
        <f t="shared" si="16"/>
        <v>0</v>
      </c>
      <c r="R80" s="46">
        <v>29</v>
      </c>
      <c r="S80" s="47">
        <f>SUMIF(CLIENTES!A:A,INCENTIVO!A80,CLIENTES!S:S)</f>
        <v>7</v>
      </c>
      <c r="T80" s="12">
        <f t="shared" si="17"/>
        <v>0.2413793103448276</v>
      </c>
      <c r="U80" s="46">
        <v>21</v>
      </c>
      <c r="V80" s="47">
        <f>SUMIF(CLIENTES!A:A,INCENTIVO!A80,CLIENTES!T:T)</f>
        <v>2</v>
      </c>
      <c r="W80" s="12">
        <f t="shared" si="18"/>
        <v>9.5238095238095233E-2</v>
      </c>
      <c r="X80" s="96">
        <v>4400000</v>
      </c>
      <c r="Y80" s="96">
        <f>SUMIF('Bajada $$'!C:C,INCENTIVO!A80,'Bajada $$'!L:L)</f>
        <v>398499.36</v>
      </c>
      <c r="Z80" s="12">
        <f t="shared" si="19"/>
        <v>9.0568036363636362E-2</v>
      </c>
      <c r="AA80" s="119">
        <v>16</v>
      </c>
      <c r="AB80" s="119">
        <f>SUMIF(CLIENTES!A:A,INCENTIVO!A80,CLIENTES!U:U)</f>
        <v>0</v>
      </c>
      <c r="AC80" s="120">
        <f t="shared" si="20"/>
        <v>0</v>
      </c>
    </row>
    <row r="81" spans="1:29" hidden="1" outlineLevel="1" x14ac:dyDescent="0.25">
      <c r="A81" s="20">
        <v>141</v>
      </c>
      <c r="B81" s="58" t="s">
        <v>206</v>
      </c>
      <c r="C81" s="45">
        <v>16</v>
      </c>
      <c r="D81" s="45">
        <f>SUMIF(CLIENTES!A:A,INCENTIVO!A81,CLIENTES!N:N)</f>
        <v>4</v>
      </c>
      <c r="E81" s="57">
        <f t="shared" si="12"/>
        <v>0.25</v>
      </c>
      <c r="F81" s="45">
        <v>17</v>
      </c>
      <c r="G81" s="45">
        <f>SUMIF(CLIENTES!A:A,INCENTIVO!A81,CLIENTES!O:O)</f>
        <v>8</v>
      </c>
      <c r="H81" s="12">
        <f t="shared" si="13"/>
        <v>0.47058823529411764</v>
      </c>
      <c r="I81" s="46">
        <v>18</v>
      </c>
      <c r="J81" s="47">
        <f>SUMIF(CLIENTES!A:A,INCENTIVO!A81,CLIENTES!P:P)</f>
        <v>4</v>
      </c>
      <c r="K81" s="12">
        <f t="shared" si="14"/>
        <v>0.22222222222222221</v>
      </c>
      <c r="L81" s="46">
        <v>18</v>
      </c>
      <c r="M81" s="47">
        <f>SUMIF(CLIENTES!A:A,INCENTIVO!A81,CLIENTES!Q:Q)</f>
        <v>3</v>
      </c>
      <c r="N81" s="12">
        <f t="shared" si="15"/>
        <v>0.16666666666666666</v>
      </c>
      <c r="O81" s="47">
        <v>14</v>
      </c>
      <c r="P81" s="47">
        <f>SUMIF(CLIENTES!A:A,INCENTIVO!A81,CLIENTES!R:R)</f>
        <v>2</v>
      </c>
      <c r="Q81" s="12">
        <f t="shared" si="16"/>
        <v>0.14285714285714285</v>
      </c>
      <c r="R81" s="46">
        <v>25</v>
      </c>
      <c r="S81" s="47">
        <f>SUMIF(CLIENTES!A:A,INCENTIVO!A81,CLIENTES!S:S)</f>
        <v>9</v>
      </c>
      <c r="T81" s="12">
        <f t="shared" si="17"/>
        <v>0.36</v>
      </c>
      <c r="U81" s="46">
        <v>19</v>
      </c>
      <c r="V81" s="47">
        <f>SUMIF(CLIENTES!A:A,INCENTIVO!A81,CLIENTES!T:T)</f>
        <v>1</v>
      </c>
      <c r="W81" s="12">
        <f t="shared" si="18"/>
        <v>5.2631578947368418E-2</v>
      </c>
      <c r="X81" s="96">
        <v>4000000</v>
      </c>
      <c r="Y81" s="96">
        <f>SUMIF('Bajada $$'!C:C,INCENTIVO!A81,'Bajada $$'!L:L)</f>
        <v>670129.93200000003</v>
      </c>
      <c r="Z81" s="12">
        <f t="shared" si="19"/>
        <v>0.16753248300000001</v>
      </c>
      <c r="AA81" s="119">
        <v>14</v>
      </c>
      <c r="AB81" s="119">
        <f>SUMIF(CLIENTES!A:A,INCENTIVO!A81,CLIENTES!U:U)</f>
        <v>3</v>
      </c>
      <c r="AC81" s="120">
        <f t="shared" si="20"/>
        <v>0.21428571428571427</v>
      </c>
    </row>
    <row r="82" spans="1:29" hidden="1" outlineLevel="1" x14ac:dyDescent="0.25">
      <c r="A82" s="20">
        <v>155</v>
      </c>
      <c r="B82" s="58" t="s">
        <v>207</v>
      </c>
      <c r="C82" s="45">
        <v>15</v>
      </c>
      <c r="D82" s="45">
        <f>SUMIF(CLIENTES!A:A,INCENTIVO!A82,CLIENTES!N:N)</f>
        <v>1</v>
      </c>
      <c r="E82" s="57">
        <f t="shared" si="12"/>
        <v>6.6666666666666666E-2</v>
      </c>
      <c r="F82" s="45">
        <v>16</v>
      </c>
      <c r="G82" s="45">
        <f>SUMIF(CLIENTES!A:A,INCENTIVO!A82,CLIENTES!O:O)</f>
        <v>10</v>
      </c>
      <c r="H82" s="12">
        <f t="shared" si="13"/>
        <v>0.625</v>
      </c>
      <c r="I82" s="46">
        <v>17</v>
      </c>
      <c r="J82" s="47">
        <f>SUMIF(CLIENTES!A:A,INCENTIVO!A82,CLIENTES!P:P)</f>
        <v>5</v>
      </c>
      <c r="K82" s="12">
        <f t="shared" si="14"/>
        <v>0.29411764705882354</v>
      </c>
      <c r="L82" s="46">
        <v>17</v>
      </c>
      <c r="M82" s="47">
        <f>SUMIF(CLIENTES!A:A,INCENTIVO!A82,CLIENTES!Q:Q)</f>
        <v>0</v>
      </c>
      <c r="N82" s="12">
        <f t="shared" si="15"/>
        <v>0</v>
      </c>
      <c r="O82" s="47">
        <v>13</v>
      </c>
      <c r="P82" s="47">
        <f>SUMIF(CLIENTES!A:A,INCENTIVO!A82,CLIENTES!R:R)</f>
        <v>0</v>
      </c>
      <c r="Q82" s="12">
        <f t="shared" si="16"/>
        <v>0</v>
      </c>
      <c r="R82" s="46">
        <v>23</v>
      </c>
      <c r="S82" s="47">
        <f>SUMIF(CLIENTES!A:A,INCENTIVO!A82,CLIENTES!S:S)</f>
        <v>5</v>
      </c>
      <c r="T82" s="12">
        <f t="shared" si="17"/>
        <v>0.21739130434782608</v>
      </c>
      <c r="U82" s="46">
        <v>18</v>
      </c>
      <c r="V82" s="47">
        <f>SUMIF(CLIENTES!A:A,INCENTIVO!A82,CLIENTES!T:T)</f>
        <v>0</v>
      </c>
      <c r="W82" s="12">
        <f t="shared" si="18"/>
        <v>0</v>
      </c>
      <c r="X82" s="96">
        <v>5000000</v>
      </c>
      <c r="Y82" s="96">
        <f>SUMIF('Bajada $$'!C:C,INCENTIVO!A82,'Bajada $$'!L:L)</f>
        <v>477530.58800000005</v>
      </c>
      <c r="Z82" s="12">
        <f t="shared" si="19"/>
        <v>9.5506117600000009E-2</v>
      </c>
      <c r="AA82" s="119">
        <v>13</v>
      </c>
      <c r="AB82" s="119">
        <f>SUMIF(CLIENTES!A:A,INCENTIVO!A82,CLIENTES!U:U)</f>
        <v>4</v>
      </c>
      <c r="AC82" s="120">
        <f t="shared" si="20"/>
        <v>0.30769230769230771</v>
      </c>
    </row>
    <row r="83" spans="1:29" collapsed="1" x14ac:dyDescent="0.25">
      <c r="A83" s="15" t="s">
        <v>101</v>
      </c>
      <c r="B83" s="50" t="s">
        <v>102</v>
      </c>
      <c r="C83" s="51">
        <f>SUM(C75:C82)</f>
        <v>143</v>
      </c>
      <c r="D83" s="51">
        <f>SUM(D75:D82)</f>
        <v>20</v>
      </c>
      <c r="E83" s="52">
        <f t="shared" si="12"/>
        <v>0.13986013986013987</v>
      </c>
      <c r="F83" s="51">
        <f>SUM(F75:F82)</f>
        <v>153</v>
      </c>
      <c r="G83" s="51">
        <f>SUM(G75:G82)</f>
        <v>58</v>
      </c>
      <c r="H83" s="52">
        <f t="shared" si="13"/>
        <v>0.37908496732026142</v>
      </c>
      <c r="I83" s="51">
        <f>SUM(I75:I82)</f>
        <v>160</v>
      </c>
      <c r="J83" s="53">
        <f>SUM(J75:J82)</f>
        <v>38</v>
      </c>
      <c r="K83" s="52">
        <f t="shared" si="14"/>
        <v>0.23749999999999999</v>
      </c>
      <c r="L83" s="51">
        <f>SUM(L75:L82)</f>
        <v>160</v>
      </c>
      <c r="M83" s="53">
        <f>SUM(M75:M82)</f>
        <v>20</v>
      </c>
      <c r="N83" s="52">
        <f t="shared" si="15"/>
        <v>0.125</v>
      </c>
      <c r="O83" s="51">
        <f>SUM(O75:O82)</f>
        <v>124</v>
      </c>
      <c r="P83" s="53">
        <f>SUM(P75:P82)</f>
        <v>7</v>
      </c>
      <c r="Q83" s="52">
        <f t="shared" si="16"/>
        <v>5.6451612903225805E-2</v>
      </c>
      <c r="R83" s="51">
        <f>SUM(R75:R82)</f>
        <v>227</v>
      </c>
      <c r="S83" s="51">
        <f>SUM(S75:S82)</f>
        <v>56</v>
      </c>
      <c r="T83" s="52">
        <f t="shared" si="17"/>
        <v>0.24669603524229075</v>
      </c>
      <c r="U83" s="51">
        <f>SUM(U75:U82)</f>
        <v>172</v>
      </c>
      <c r="V83" s="51">
        <f>SUM(V75:V82)</f>
        <v>18</v>
      </c>
      <c r="W83" s="52">
        <f t="shared" si="18"/>
        <v>0.10465116279069768</v>
      </c>
      <c r="X83" s="97">
        <f>SUM(X75:X82)</f>
        <v>41900000</v>
      </c>
      <c r="Y83" s="51">
        <f>SUM(Y75:Y82)</f>
        <v>4423942.9879999999</v>
      </c>
      <c r="Z83" s="52">
        <f t="shared" si="19"/>
        <v>0.10558336486873508</v>
      </c>
      <c r="AA83" s="51">
        <f>SUM(AA75:AA82)</f>
        <v>124</v>
      </c>
      <c r="AB83" s="51">
        <f>SUM(AB75:AB82)</f>
        <v>33</v>
      </c>
      <c r="AC83" s="52">
        <f t="shared" si="20"/>
        <v>0.2661290322580645</v>
      </c>
    </row>
    <row r="84" spans="1:29" hidden="1" outlineLevel="1" x14ac:dyDescent="0.25">
      <c r="A84" s="20">
        <v>102</v>
      </c>
      <c r="B84" s="58" t="s">
        <v>208</v>
      </c>
      <c r="C84" s="45">
        <v>13</v>
      </c>
      <c r="D84" s="45">
        <f>SUMIF(CLIENTES!A:A,INCENTIVO!A84,CLIENTES!N:N)</f>
        <v>7</v>
      </c>
      <c r="E84" s="57">
        <f t="shared" si="12"/>
        <v>0.53846153846153844</v>
      </c>
      <c r="F84" s="45">
        <v>14</v>
      </c>
      <c r="G84" s="45">
        <f>SUMIF(CLIENTES!A:A,INCENTIVO!A84,CLIENTES!O:O)</f>
        <v>9</v>
      </c>
      <c r="H84" s="12">
        <f t="shared" si="13"/>
        <v>0.6428571428571429</v>
      </c>
      <c r="I84" s="46">
        <v>15</v>
      </c>
      <c r="J84" s="47">
        <f>SUMIF(CLIENTES!A:A,INCENTIVO!A84,CLIENTES!P:P)</f>
        <v>6</v>
      </c>
      <c r="K84" s="12">
        <f t="shared" si="14"/>
        <v>0.4</v>
      </c>
      <c r="L84" s="46">
        <v>15</v>
      </c>
      <c r="M84" s="47">
        <f>SUMIF(CLIENTES!A:A,INCENTIVO!A84,CLIENTES!Q:Q)</f>
        <v>6</v>
      </c>
      <c r="N84" s="12">
        <f t="shared" si="15"/>
        <v>0.4</v>
      </c>
      <c r="O84" s="47">
        <v>11</v>
      </c>
      <c r="P84" s="47">
        <f>SUMIF(CLIENTES!A:A,INCENTIVO!A84,CLIENTES!R:R)</f>
        <v>0</v>
      </c>
      <c r="Q84" s="12">
        <f t="shared" si="16"/>
        <v>0</v>
      </c>
      <c r="R84" s="46">
        <v>21</v>
      </c>
      <c r="S84" s="47">
        <f>SUMIF(CLIENTES!A:A,INCENTIVO!A84,CLIENTES!S:S)</f>
        <v>9</v>
      </c>
      <c r="T84" s="12">
        <f t="shared" si="17"/>
        <v>0.42857142857142855</v>
      </c>
      <c r="U84" s="46">
        <v>15</v>
      </c>
      <c r="V84" s="47">
        <f>SUMIF(CLIENTES!A:A,INCENTIVO!A84,CLIENTES!T:T)</f>
        <v>3</v>
      </c>
      <c r="W84" s="12">
        <f t="shared" si="18"/>
        <v>0.2</v>
      </c>
      <c r="X84" s="96">
        <v>5200000</v>
      </c>
      <c r="Y84" s="96">
        <f>SUMIF('Bajada $$'!C:C,INCENTIVO!A84,'Bajada $$'!L:L)</f>
        <v>6406928.148</v>
      </c>
      <c r="Z84" s="12">
        <f t="shared" si="19"/>
        <v>1.232101566923077</v>
      </c>
      <c r="AA84" s="119">
        <v>11</v>
      </c>
      <c r="AB84" s="119">
        <f>SUMIF(CLIENTES!A:A,INCENTIVO!A84,CLIENTES!U:U)</f>
        <v>1</v>
      </c>
      <c r="AC84" s="120">
        <f t="shared" si="20"/>
        <v>9.0909090909090912E-2</v>
      </c>
    </row>
    <row r="85" spans="1:29" hidden="1" outlineLevel="1" x14ac:dyDescent="0.25">
      <c r="A85" s="20">
        <v>131</v>
      </c>
      <c r="B85" s="58" t="s">
        <v>209</v>
      </c>
      <c r="C85" s="45">
        <v>15</v>
      </c>
      <c r="D85" s="45">
        <f>SUMIF(CLIENTES!A:A,INCENTIVO!A85,CLIENTES!N:N)</f>
        <v>17</v>
      </c>
      <c r="E85" s="57">
        <f t="shared" si="12"/>
        <v>1.1333333333333333</v>
      </c>
      <c r="F85" s="45">
        <v>16</v>
      </c>
      <c r="G85" s="45">
        <f>SUMIF(CLIENTES!A:A,INCENTIVO!A85,CLIENTES!O:O)</f>
        <v>23</v>
      </c>
      <c r="H85" s="12">
        <f t="shared" si="13"/>
        <v>1.4375</v>
      </c>
      <c r="I85" s="46">
        <v>17</v>
      </c>
      <c r="J85" s="47">
        <f>SUMIF(CLIENTES!A:A,INCENTIVO!A85,CLIENTES!P:P)</f>
        <v>30</v>
      </c>
      <c r="K85" s="12">
        <f t="shared" si="14"/>
        <v>1.7647058823529411</v>
      </c>
      <c r="L85" s="46">
        <v>17</v>
      </c>
      <c r="M85" s="47">
        <f>SUMIF(CLIENTES!A:A,INCENTIVO!A85,CLIENTES!Q:Q)</f>
        <v>21</v>
      </c>
      <c r="N85" s="12">
        <f t="shared" si="15"/>
        <v>1.2352941176470589</v>
      </c>
      <c r="O85" s="47">
        <v>13</v>
      </c>
      <c r="P85" s="47">
        <f>SUMIF(CLIENTES!A:A,INCENTIVO!A85,CLIENTES!R:R)</f>
        <v>6</v>
      </c>
      <c r="Q85" s="12">
        <f t="shared" si="16"/>
        <v>0.46153846153846156</v>
      </c>
      <c r="R85" s="46">
        <v>25</v>
      </c>
      <c r="S85" s="47">
        <f>SUMIF(CLIENTES!A:A,INCENTIVO!A85,CLIENTES!S:S)</f>
        <v>24</v>
      </c>
      <c r="T85" s="12">
        <f t="shared" si="17"/>
        <v>0.96</v>
      </c>
      <c r="U85" s="46">
        <v>18</v>
      </c>
      <c r="V85" s="47">
        <f>SUMIF(CLIENTES!A:A,INCENTIVO!A85,CLIENTES!T:T)</f>
        <v>15</v>
      </c>
      <c r="W85" s="12">
        <f t="shared" si="18"/>
        <v>0.83333333333333337</v>
      </c>
      <c r="X85" s="96">
        <v>8600000</v>
      </c>
      <c r="Y85" s="96">
        <f>SUMIF('Bajada $$'!C:C,INCENTIVO!A85,'Bajada $$'!L:L)</f>
        <v>1965044.5560000003</v>
      </c>
      <c r="Z85" s="12">
        <f t="shared" si="19"/>
        <v>0.22849355302325586</v>
      </c>
      <c r="AA85" s="119">
        <v>13</v>
      </c>
      <c r="AB85" s="119">
        <f>SUMIF(CLIENTES!A:A,INCENTIVO!A85,CLIENTES!U:U)</f>
        <v>22</v>
      </c>
      <c r="AC85" s="120">
        <f t="shared" si="20"/>
        <v>1.6923076923076923</v>
      </c>
    </row>
    <row r="86" spans="1:29" hidden="1" outlineLevel="1" x14ac:dyDescent="0.25">
      <c r="A86" s="20">
        <v>146</v>
      </c>
      <c r="B86" s="58" t="s">
        <v>210</v>
      </c>
      <c r="C86" s="45">
        <v>14</v>
      </c>
      <c r="D86" s="45">
        <f>SUMIF(CLIENTES!A:A,INCENTIVO!A86,CLIENTES!N:N)</f>
        <v>6</v>
      </c>
      <c r="E86" s="57">
        <f t="shared" si="12"/>
        <v>0.42857142857142855</v>
      </c>
      <c r="F86" s="45">
        <v>15</v>
      </c>
      <c r="G86" s="45">
        <f>SUMIF(CLIENTES!A:A,INCENTIVO!A86,CLIENTES!O:O)</f>
        <v>6</v>
      </c>
      <c r="H86" s="12">
        <f t="shared" si="13"/>
        <v>0.4</v>
      </c>
      <c r="I86" s="46">
        <v>16</v>
      </c>
      <c r="J86" s="47">
        <f>SUMIF(CLIENTES!A:A,INCENTIVO!A86,CLIENTES!P:P)</f>
        <v>6</v>
      </c>
      <c r="K86" s="12">
        <f t="shared" si="14"/>
        <v>0.375</v>
      </c>
      <c r="L86" s="46">
        <v>16</v>
      </c>
      <c r="M86" s="47">
        <f>SUMIF(CLIENTES!A:A,INCENTIVO!A86,CLIENTES!Q:Q)</f>
        <v>8</v>
      </c>
      <c r="N86" s="12">
        <f t="shared" si="15"/>
        <v>0.5</v>
      </c>
      <c r="O86" s="47">
        <v>13</v>
      </c>
      <c r="P86" s="47">
        <f>SUMIF(CLIENTES!A:A,INCENTIVO!A86,CLIENTES!R:R)</f>
        <v>3</v>
      </c>
      <c r="Q86" s="12">
        <f t="shared" si="16"/>
        <v>0.23076923076923078</v>
      </c>
      <c r="R86" s="46">
        <v>23</v>
      </c>
      <c r="S86" s="47">
        <f>SUMIF(CLIENTES!A:A,INCENTIVO!A86,CLIENTES!S:S)</f>
        <v>9</v>
      </c>
      <c r="T86" s="12">
        <f t="shared" si="17"/>
        <v>0.39130434782608697</v>
      </c>
      <c r="U86" s="46">
        <v>17</v>
      </c>
      <c r="V86" s="47">
        <f>SUMIF(CLIENTES!A:A,INCENTIVO!A86,CLIENTES!T:T)</f>
        <v>3</v>
      </c>
      <c r="W86" s="12">
        <f t="shared" si="18"/>
        <v>0.17647058823529413</v>
      </c>
      <c r="X86" s="96">
        <v>4100000</v>
      </c>
      <c r="Y86" s="96">
        <f>SUMIF('Bajada $$'!C:C,INCENTIVO!A86,'Bajada $$'!L:L)</f>
        <v>599132.36400000006</v>
      </c>
      <c r="Z86" s="12">
        <f t="shared" si="19"/>
        <v>0.14612984487804878</v>
      </c>
      <c r="AA86" s="119">
        <v>13</v>
      </c>
      <c r="AB86" s="119">
        <f>SUMIF(CLIENTES!A:A,INCENTIVO!A86,CLIENTES!U:U)</f>
        <v>8</v>
      </c>
      <c r="AC86" s="120">
        <f t="shared" si="20"/>
        <v>0.61538461538461542</v>
      </c>
    </row>
    <row r="87" spans="1:29" hidden="1" outlineLevel="1" x14ac:dyDescent="0.25">
      <c r="A87" s="20">
        <v>140</v>
      </c>
      <c r="B87" s="58" t="s">
        <v>211</v>
      </c>
      <c r="C87" s="45">
        <v>19</v>
      </c>
      <c r="D87" s="45">
        <f>SUMIF(CLIENTES!A:A,INCENTIVO!A87,CLIENTES!N:N)</f>
        <v>10</v>
      </c>
      <c r="E87" s="57">
        <f t="shared" si="12"/>
        <v>0.52631578947368418</v>
      </c>
      <c r="F87" s="45">
        <v>20</v>
      </c>
      <c r="G87" s="45">
        <f>SUMIF(CLIENTES!A:A,INCENTIVO!A87,CLIENTES!O:O)</f>
        <v>25</v>
      </c>
      <c r="H87" s="12">
        <f t="shared" si="13"/>
        <v>1.25</v>
      </c>
      <c r="I87" s="46">
        <v>21</v>
      </c>
      <c r="J87" s="47">
        <f>SUMIF(CLIENTES!A:A,INCENTIVO!A87,CLIENTES!P:P)</f>
        <v>17</v>
      </c>
      <c r="K87" s="12">
        <f t="shared" si="14"/>
        <v>0.80952380952380953</v>
      </c>
      <c r="L87" s="46">
        <v>21</v>
      </c>
      <c r="M87" s="47">
        <f>SUMIF(CLIENTES!A:A,INCENTIVO!A87,CLIENTES!Q:Q)</f>
        <v>11</v>
      </c>
      <c r="N87" s="12">
        <f t="shared" si="15"/>
        <v>0.52380952380952384</v>
      </c>
      <c r="O87" s="47">
        <v>16</v>
      </c>
      <c r="P87" s="47">
        <f>SUMIF(CLIENTES!A:A,INCENTIVO!A87,CLIENTES!R:R)</f>
        <v>1</v>
      </c>
      <c r="Q87" s="12">
        <f t="shared" si="16"/>
        <v>6.25E-2</v>
      </c>
      <c r="R87" s="46">
        <v>30</v>
      </c>
      <c r="S87" s="47">
        <f>SUMIF(CLIENTES!A:A,INCENTIVO!A87,CLIENTES!S:S)</f>
        <v>19</v>
      </c>
      <c r="T87" s="12">
        <f t="shared" si="17"/>
        <v>0.6333333333333333</v>
      </c>
      <c r="U87" s="46">
        <v>22</v>
      </c>
      <c r="V87" s="47">
        <f>SUMIF(CLIENTES!A:A,INCENTIVO!A87,CLIENTES!T:T)</f>
        <v>10</v>
      </c>
      <c r="W87" s="12">
        <f t="shared" si="18"/>
        <v>0.45454545454545453</v>
      </c>
      <c r="X87" s="96">
        <v>11100000</v>
      </c>
      <c r="Y87" s="96">
        <f>SUMIF('Bajada $$'!C:C,INCENTIVO!A87,'Bajada $$'!L:L)</f>
        <v>2605361.7480000001</v>
      </c>
      <c r="Z87" s="12">
        <f t="shared" si="19"/>
        <v>0.2347172745945946</v>
      </c>
      <c r="AA87" s="119">
        <v>16</v>
      </c>
      <c r="AB87" s="119">
        <f>SUMIF(CLIENTES!A:A,INCENTIVO!A87,CLIENTES!U:U)</f>
        <v>18</v>
      </c>
      <c r="AC87" s="120">
        <f t="shared" si="20"/>
        <v>1.125</v>
      </c>
    </row>
    <row r="88" spans="1:29" hidden="1" outlineLevel="1" x14ac:dyDescent="0.25">
      <c r="A88" s="20">
        <v>135</v>
      </c>
      <c r="B88" s="58" t="s">
        <v>212</v>
      </c>
      <c r="C88" s="45">
        <v>18</v>
      </c>
      <c r="D88" s="45">
        <f>SUMIF(CLIENTES!A:A,INCENTIVO!A88,CLIENTES!N:N)</f>
        <v>7</v>
      </c>
      <c r="E88" s="57">
        <f t="shared" si="12"/>
        <v>0.3888888888888889</v>
      </c>
      <c r="F88" s="45">
        <v>19</v>
      </c>
      <c r="G88" s="45">
        <f>SUMIF(CLIENTES!A:A,INCENTIVO!A88,CLIENTES!O:O)</f>
        <v>19</v>
      </c>
      <c r="H88" s="12">
        <f t="shared" si="13"/>
        <v>1</v>
      </c>
      <c r="I88" s="46">
        <v>21</v>
      </c>
      <c r="J88" s="47">
        <f>SUMIF(CLIENTES!A:A,INCENTIVO!A88,CLIENTES!P:P)</f>
        <v>9</v>
      </c>
      <c r="K88" s="12">
        <f t="shared" si="14"/>
        <v>0.42857142857142855</v>
      </c>
      <c r="L88" s="46">
        <v>21</v>
      </c>
      <c r="M88" s="47">
        <f>SUMIF(CLIENTES!A:A,INCENTIVO!A88,CLIENTES!Q:Q)</f>
        <v>4</v>
      </c>
      <c r="N88" s="12">
        <f t="shared" si="15"/>
        <v>0.19047619047619047</v>
      </c>
      <c r="O88" s="47">
        <v>16</v>
      </c>
      <c r="P88" s="47">
        <f>SUMIF(CLIENTES!A:A,INCENTIVO!A88,CLIENTES!R:R)</f>
        <v>4</v>
      </c>
      <c r="Q88" s="12">
        <f t="shared" si="16"/>
        <v>0.25</v>
      </c>
      <c r="R88" s="46">
        <v>29</v>
      </c>
      <c r="S88" s="47">
        <f>SUMIF(CLIENTES!A:A,INCENTIVO!A88,CLIENTES!S:S)</f>
        <v>9</v>
      </c>
      <c r="T88" s="12">
        <f t="shared" si="17"/>
        <v>0.31034482758620691</v>
      </c>
      <c r="U88" s="46">
        <v>22</v>
      </c>
      <c r="V88" s="47">
        <f>SUMIF(CLIENTES!A:A,INCENTIVO!A88,CLIENTES!T:T)</f>
        <v>1</v>
      </c>
      <c r="W88" s="12">
        <f t="shared" si="18"/>
        <v>4.5454545454545456E-2</v>
      </c>
      <c r="X88" s="96">
        <v>4700000</v>
      </c>
      <c r="Y88" s="96">
        <f>SUMIF('Bajada $$'!C:C,INCENTIVO!A88,'Bajada $$'!L:L)</f>
        <v>811115.64000000013</v>
      </c>
      <c r="Z88" s="12">
        <f t="shared" si="19"/>
        <v>0.17257779574468088</v>
      </c>
      <c r="AA88" s="119">
        <v>16</v>
      </c>
      <c r="AB88" s="119">
        <f>SUMIF(CLIENTES!A:A,INCENTIVO!A88,CLIENTES!U:U)</f>
        <v>4</v>
      </c>
      <c r="AC88" s="120">
        <f t="shared" si="20"/>
        <v>0.25</v>
      </c>
    </row>
    <row r="89" spans="1:29" hidden="1" outlineLevel="1" x14ac:dyDescent="0.25">
      <c r="A89" s="20">
        <v>130</v>
      </c>
      <c r="B89" s="58" t="s">
        <v>213</v>
      </c>
      <c r="C89" s="45">
        <v>17</v>
      </c>
      <c r="D89" s="45">
        <f>SUMIF(CLIENTES!A:A,INCENTIVO!A89,CLIENTES!N:N)</f>
        <v>6</v>
      </c>
      <c r="E89" s="57">
        <f t="shared" si="12"/>
        <v>0.35294117647058826</v>
      </c>
      <c r="F89" s="45">
        <v>18</v>
      </c>
      <c r="G89" s="45">
        <f>SUMIF(CLIENTES!A:A,INCENTIVO!A89,CLIENTES!O:O)</f>
        <v>15</v>
      </c>
      <c r="H89" s="12">
        <f t="shared" si="13"/>
        <v>0.83333333333333337</v>
      </c>
      <c r="I89" s="46">
        <v>19</v>
      </c>
      <c r="J89" s="47">
        <f>SUMIF(CLIENTES!A:A,INCENTIVO!A89,CLIENTES!P:P)</f>
        <v>6</v>
      </c>
      <c r="K89" s="12">
        <f t="shared" si="14"/>
        <v>0.31578947368421051</v>
      </c>
      <c r="L89" s="46">
        <v>19</v>
      </c>
      <c r="M89" s="47">
        <f>SUMIF(CLIENTES!A:A,INCENTIVO!A89,CLIENTES!Q:Q)</f>
        <v>4</v>
      </c>
      <c r="N89" s="12">
        <f t="shared" si="15"/>
        <v>0.21052631578947367</v>
      </c>
      <c r="O89" s="47">
        <v>15</v>
      </c>
      <c r="P89" s="47">
        <f>SUMIF(CLIENTES!A:A,INCENTIVO!A89,CLIENTES!R:R)</f>
        <v>0</v>
      </c>
      <c r="Q89" s="12">
        <f t="shared" si="16"/>
        <v>0</v>
      </c>
      <c r="R89" s="46">
        <v>28</v>
      </c>
      <c r="S89" s="47">
        <f>SUMIF(CLIENTES!A:A,INCENTIVO!A89,CLIENTES!S:S)</f>
        <v>8</v>
      </c>
      <c r="T89" s="12">
        <f t="shared" si="17"/>
        <v>0.2857142857142857</v>
      </c>
      <c r="U89" s="46">
        <v>21</v>
      </c>
      <c r="V89" s="47">
        <f>SUMIF(CLIENTES!A:A,INCENTIVO!A89,CLIENTES!T:T)</f>
        <v>2</v>
      </c>
      <c r="W89" s="12">
        <f t="shared" si="18"/>
        <v>9.5238095238095233E-2</v>
      </c>
      <c r="X89" s="96">
        <v>6400000</v>
      </c>
      <c r="Y89" s="96">
        <f>SUMIF('Bajada $$'!C:C,INCENTIVO!A89,'Bajada $$'!L:L)</f>
        <v>779427.25800000003</v>
      </c>
      <c r="Z89" s="12">
        <f t="shared" si="19"/>
        <v>0.12178550906250001</v>
      </c>
      <c r="AA89" s="119">
        <v>15</v>
      </c>
      <c r="AB89" s="119">
        <f>SUMIF(CLIENTES!A:A,INCENTIVO!A89,CLIENTES!U:U)</f>
        <v>3</v>
      </c>
      <c r="AC89" s="120">
        <f t="shared" si="20"/>
        <v>0.2</v>
      </c>
    </row>
    <row r="90" spans="1:29" hidden="1" outlineLevel="1" x14ac:dyDescent="0.25">
      <c r="A90" s="20">
        <v>170</v>
      </c>
      <c r="B90" s="58" t="s">
        <v>214</v>
      </c>
      <c r="C90" s="45">
        <v>15</v>
      </c>
      <c r="D90" s="45">
        <f>SUMIF(CLIENTES!A:A,INCENTIVO!A90,CLIENTES!N:N)</f>
        <v>2</v>
      </c>
      <c r="E90" s="57">
        <f t="shared" si="12"/>
        <v>0.13333333333333333</v>
      </c>
      <c r="F90" s="45">
        <v>16</v>
      </c>
      <c r="G90" s="45">
        <f>SUMIF(CLIENTES!A:A,INCENTIVO!A90,CLIENTES!O:O)</f>
        <v>12</v>
      </c>
      <c r="H90" s="12">
        <f t="shared" si="13"/>
        <v>0.75</v>
      </c>
      <c r="I90" s="46">
        <v>17</v>
      </c>
      <c r="J90" s="47">
        <f>SUMIF(CLIENTES!A:A,INCENTIVO!A90,CLIENTES!P:P)</f>
        <v>10</v>
      </c>
      <c r="K90" s="12">
        <f t="shared" si="14"/>
        <v>0.58823529411764708</v>
      </c>
      <c r="L90" s="46">
        <v>17</v>
      </c>
      <c r="M90" s="47">
        <f>SUMIF(CLIENTES!A:A,INCENTIVO!A90,CLIENTES!Q:Q)</f>
        <v>6</v>
      </c>
      <c r="N90" s="12">
        <f t="shared" si="15"/>
        <v>0.35294117647058826</v>
      </c>
      <c r="O90" s="47">
        <v>13</v>
      </c>
      <c r="P90" s="47">
        <f>SUMIF(CLIENTES!A:A,INCENTIVO!A90,CLIENTES!R:R)</f>
        <v>2</v>
      </c>
      <c r="Q90" s="12">
        <f t="shared" si="16"/>
        <v>0.15384615384615385</v>
      </c>
      <c r="R90" s="46">
        <v>24</v>
      </c>
      <c r="S90" s="47">
        <f>SUMIF(CLIENTES!A:A,INCENTIVO!A90,CLIENTES!S:S)</f>
        <v>9</v>
      </c>
      <c r="T90" s="12">
        <f t="shared" si="17"/>
        <v>0.375</v>
      </c>
      <c r="U90" s="46">
        <v>18</v>
      </c>
      <c r="V90" s="47">
        <f>SUMIF(CLIENTES!A:A,INCENTIVO!A90,CLIENTES!T:T)</f>
        <v>5</v>
      </c>
      <c r="W90" s="12">
        <f t="shared" si="18"/>
        <v>0.27777777777777779</v>
      </c>
      <c r="X90" s="96">
        <v>6900000</v>
      </c>
      <c r="Y90" s="96">
        <f>SUMIF('Bajada $$'!C:C,INCENTIVO!A90,'Bajada $$'!L:L)</f>
        <v>717289.77000000014</v>
      </c>
      <c r="Z90" s="12">
        <f t="shared" si="19"/>
        <v>0.1039550391304348</v>
      </c>
      <c r="AA90" s="119">
        <v>13</v>
      </c>
      <c r="AB90" s="119">
        <f>SUMIF(CLIENTES!A:A,INCENTIVO!A90,CLIENTES!U:U)</f>
        <v>9</v>
      </c>
      <c r="AC90" s="120">
        <f t="shared" si="20"/>
        <v>0.69230769230769229</v>
      </c>
    </row>
    <row r="91" spans="1:29" hidden="1" outlineLevel="1" x14ac:dyDescent="0.25">
      <c r="A91" s="20">
        <v>104</v>
      </c>
      <c r="B91" s="58" t="s">
        <v>885</v>
      </c>
      <c r="C91" s="45">
        <v>10</v>
      </c>
      <c r="D91" s="45">
        <f>SUMIF(CLIENTES!A:A,INCENTIVO!A91,CLIENTES!N:N)</f>
        <v>2</v>
      </c>
      <c r="E91" s="57">
        <f t="shared" si="12"/>
        <v>0.2</v>
      </c>
      <c r="F91" s="45">
        <v>8</v>
      </c>
      <c r="G91" s="45">
        <f>SUMIF(CLIENTES!A:A,INCENTIVO!A91,CLIENTES!O:O)</f>
        <v>1</v>
      </c>
      <c r="H91" s="12">
        <f t="shared" si="13"/>
        <v>0.125</v>
      </c>
      <c r="I91" s="46">
        <v>9</v>
      </c>
      <c r="J91" s="47">
        <f>SUMIF(CLIENTES!A:A,INCENTIVO!A91,CLIENTES!P:P)</f>
        <v>3</v>
      </c>
      <c r="K91" s="12">
        <f t="shared" si="14"/>
        <v>0.33333333333333331</v>
      </c>
      <c r="L91" s="46">
        <v>9</v>
      </c>
      <c r="M91" s="47">
        <f>SUMIF(CLIENTES!A:A,INCENTIVO!A91,CLIENTES!Q:Q)</f>
        <v>0</v>
      </c>
      <c r="N91" s="12">
        <f t="shared" si="15"/>
        <v>0</v>
      </c>
      <c r="O91" s="47">
        <v>6</v>
      </c>
      <c r="P91" s="47">
        <f>SUMIF(CLIENTES!A:A,INCENTIVO!A91,CLIENTES!R:R)</f>
        <v>1</v>
      </c>
      <c r="Q91" s="12">
        <f t="shared" si="16"/>
        <v>0.16666666666666666</v>
      </c>
      <c r="R91" s="46">
        <v>12</v>
      </c>
      <c r="S91" s="47">
        <f>SUMIF(CLIENTES!A:A,INCENTIVO!A91,CLIENTES!S:S)</f>
        <v>5</v>
      </c>
      <c r="T91" s="12">
        <f t="shared" si="17"/>
        <v>0.41666666666666669</v>
      </c>
      <c r="U91" s="46">
        <v>9</v>
      </c>
      <c r="V91" s="47">
        <f>SUMIF(CLIENTES!A:A,INCENTIVO!A91,CLIENTES!T:T)</f>
        <v>1</v>
      </c>
      <c r="W91" s="12">
        <f t="shared" si="18"/>
        <v>0.1111111111111111</v>
      </c>
      <c r="X91" s="96">
        <v>2800000</v>
      </c>
      <c r="Y91" s="96">
        <f>SUMIF('Bajada $$'!C:C,INCENTIVO!A91,'Bajada $$'!L:L)</f>
        <v>516147.42</v>
      </c>
      <c r="Z91" s="12">
        <f t="shared" si="19"/>
        <v>0.18433836428571429</v>
      </c>
      <c r="AA91" s="119">
        <v>6</v>
      </c>
      <c r="AB91" s="119">
        <f>SUMIF(CLIENTES!A:A,INCENTIVO!A91,CLIENTES!U:U)</f>
        <v>2</v>
      </c>
      <c r="AC91" s="120">
        <f t="shared" si="20"/>
        <v>0.33333333333333331</v>
      </c>
    </row>
    <row r="92" spans="1:29" collapsed="1" x14ac:dyDescent="0.25">
      <c r="A92" s="15" t="s">
        <v>110</v>
      </c>
      <c r="B92" s="50" t="s">
        <v>111</v>
      </c>
      <c r="C92" s="51">
        <f>SUM(C84:C91)</f>
        <v>121</v>
      </c>
      <c r="D92" s="51">
        <f>SUM(D84:D91)</f>
        <v>57</v>
      </c>
      <c r="E92" s="52">
        <f t="shared" si="12"/>
        <v>0.47107438016528924</v>
      </c>
      <c r="F92" s="51">
        <f t="shared" ref="F92:G92" si="21">SUM(F84:F91)</f>
        <v>126</v>
      </c>
      <c r="G92" s="51">
        <f t="shared" si="21"/>
        <v>110</v>
      </c>
      <c r="H92" s="52">
        <f t="shared" si="13"/>
        <v>0.87301587301587302</v>
      </c>
      <c r="I92" s="51">
        <f t="shared" ref="I92:J92" si="22">SUM(I84:I91)</f>
        <v>135</v>
      </c>
      <c r="J92" s="51">
        <f t="shared" si="22"/>
        <v>87</v>
      </c>
      <c r="K92" s="52">
        <f t="shared" si="14"/>
        <v>0.64444444444444449</v>
      </c>
      <c r="L92" s="51">
        <f>SUM(L84:L91)</f>
        <v>135</v>
      </c>
      <c r="M92" s="51">
        <f>SUM(M84:M91)</f>
        <v>60</v>
      </c>
      <c r="N92" s="52">
        <f t="shared" si="15"/>
        <v>0.44444444444444442</v>
      </c>
      <c r="O92" s="51">
        <f t="shared" ref="O92" si="23">SUM(O84:O91)</f>
        <v>103</v>
      </c>
      <c r="P92" s="51">
        <f t="shared" ref="P92" si="24">SUM(P84:P91)</f>
        <v>17</v>
      </c>
      <c r="Q92" s="52">
        <f t="shared" si="16"/>
        <v>0.1650485436893204</v>
      </c>
      <c r="R92" s="51">
        <f t="shared" ref="R92:S92" si="25">SUM(R84:R91)</f>
        <v>192</v>
      </c>
      <c r="S92" s="51">
        <f t="shared" si="25"/>
        <v>92</v>
      </c>
      <c r="T92" s="52">
        <f t="shared" si="17"/>
        <v>0.47916666666666669</v>
      </c>
      <c r="U92" s="51">
        <f t="shared" ref="U92:V92" si="26">SUM(U84:U91)</f>
        <v>142</v>
      </c>
      <c r="V92" s="51">
        <f t="shared" si="26"/>
        <v>40</v>
      </c>
      <c r="W92" s="52">
        <f t="shared" si="18"/>
        <v>0.28169014084507044</v>
      </c>
      <c r="X92" s="97">
        <f t="shared" ref="X92:Y92" si="27">SUM(X84:X91)</f>
        <v>49800000</v>
      </c>
      <c r="Y92" s="51">
        <f t="shared" si="27"/>
        <v>14400446.903999999</v>
      </c>
      <c r="Z92" s="52">
        <f t="shared" si="19"/>
        <v>0.28916560048192769</v>
      </c>
      <c r="AA92" s="51">
        <f t="shared" ref="AA92:AB92" si="28">SUM(AA84:AA91)</f>
        <v>103</v>
      </c>
      <c r="AB92" s="51">
        <f t="shared" si="28"/>
        <v>67</v>
      </c>
      <c r="AC92" s="52">
        <f t="shared" si="20"/>
        <v>0.65048543689320393</v>
      </c>
    </row>
    <row r="93" spans="1:29" x14ac:dyDescent="0.25">
      <c r="A93" s="18" t="s">
        <v>112</v>
      </c>
      <c r="B93" s="55" t="s">
        <v>113</v>
      </c>
      <c r="C93" s="41">
        <f>C92+C83+C74+C64+C53</f>
        <v>640</v>
      </c>
      <c r="D93" s="41">
        <f>D92+D83+D74+D64+D53</f>
        <v>128</v>
      </c>
      <c r="E93" s="12">
        <f t="shared" si="12"/>
        <v>0.2</v>
      </c>
      <c r="F93" s="41">
        <f>F92+F83+F74+F64+F53</f>
        <v>678</v>
      </c>
      <c r="G93" s="41">
        <f>G92+G83+G74+G64+G53</f>
        <v>284</v>
      </c>
      <c r="H93" s="12">
        <f t="shared" si="13"/>
        <v>0.41887905604719766</v>
      </c>
      <c r="I93" s="41">
        <f>I92+I83+I74+I64+I53</f>
        <v>721</v>
      </c>
      <c r="J93" s="56">
        <f>J92+J83+J74+J64+J53</f>
        <v>223</v>
      </c>
      <c r="K93" s="12">
        <f t="shared" si="14"/>
        <v>0.30929264909847431</v>
      </c>
      <c r="L93" s="41">
        <f>L92+L83+L74+L64+L53</f>
        <v>721</v>
      </c>
      <c r="M93" s="56">
        <f>M92+M83+M74+M64+M53</f>
        <v>120</v>
      </c>
      <c r="N93" s="12">
        <f t="shared" si="15"/>
        <v>0.16643550624133149</v>
      </c>
      <c r="O93" s="41">
        <f>O92+O83+O74+O64+O53</f>
        <v>552</v>
      </c>
      <c r="P93" s="56">
        <f>P92+P83+P74+P64+P53</f>
        <v>45</v>
      </c>
      <c r="Q93" s="12">
        <f t="shared" si="16"/>
        <v>8.1521739130434784E-2</v>
      </c>
      <c r="R93" s="41">
        <f>R92+R83+R74+R64+R53</f>
        <v>1017</v>
      </c>
      <c r="S93" s="41">
        <f>S92+S83+S74+S64+S53</f>
        <v>292</v>
      </c>
      <c r="T93" s="12">
        <f t="shared" si="17"/>
        <v>0.28711897738446412</v>
      </c>
      <c r="U93" s="41">
        <f>U92+U83+U74+U64+U53</f>
        <v>760</v>
      </c>
      <c r="V93" s="41">
        <f>V92+V83+V74+V64+V53</f>
        <v>138</v>
      </c>
      <c r="W93" s="12">
        <f t="shared" si="18"/>
        <v>0.18157894736842106</v>
      </c>
      <c r="X93" s="73">
        <f>X92+X83+X74+X64+X53</f>
        <v>195500000</v>
      </c>
      <c r="Y93" s="41">
        <f>Y92+Y83+Y74+Y64+Y53</f>
        <v>31366409.783999998</v>
      </c>
      <c r="Z93" s="12">
        <f t="shared" si="19"/>
        <v>0.16044199378005114</v>
      </c>
      <c r="AA93" s="41">
        <f>AA92+AA83+AA74+AA64+AA53</f>
        <v>552</v>
      </c>
      <c r="AB93" s="41">
        <f>AB92+AB83+AB74+AB64+AB53</f>
        <v>197</v>
      </c>
      <c r="AC93" s="12">
        <f t="shared" si="20"/>
        <v>0.35688405797101447</v>
      </c>
    </row>
    <row r="94" spans="1:29" hidden="1" outlineLevel="1" x14ac:dyDescent="0.25">
      <c r="A94" s="20">
        <v>635</v>
      </c>
      <c r="B94" s="58" t="s">
        <v>215</v>
      </c>
      <c r="C94" s="45">
        <v>13</v>
      </c>
      <c r="D94" s="45">
        <f>SUMIF(CLIENTES!A:A,INCENTIVO!A94,CLIENTES!N:N)</f>
        <v>1</v>
      </c>
      <c r="E94" s="57">
        <f t="shared" si="12"/>
        <v>7.6923076923076927E-2</v>
      </c>
      <c r="F94" s="45">
        <v>14</v>
      </c>
      <c r="G94" s="45">
        <f>SUMIF(CLIENTES!A:A,INCENTIVO!A94,CLIENTES!O:O)</f>
        <v>1</v>
      </c>
      <c r="H94" s="12">
        <f t="shared" si="13"/>
        <v>7.1428571428571425E-2</v>
      </c>
      <c r="I94" s="46">
        <v>15</v>
      </c>
      <c r="J94" s="47">
        <f>SUMIF(CLIENTES!A:A,INCENTIVO!A94,CLIENTES!P:P)</f>
        <v>0</v>
      </c>
      <c r="K94" s="12">
        <f t="shared" si="14"/>
        <v>0</v>
      </c>
      <c r="L94" s="46">
        <v>15</v>
      </c>
      <c r="M94" s="47">
        <f>SUMIF(CLIENTES!A:A,INCENTIVO!A94,CLIENTES!Q:Q)</f>
        <v>0</v>
      </c>
      <c r="N94" s="12">
        <f t="shared" si="15"/>
        <v>0</v>
      </c>
      <c r="O94" s="47">
        <v>12</v>
      </c>
      <c r="P94" s="47">
        <f>SUMIF(CLIENTES!A:A,INCENTIVO!A94,CLIENTES!R:R)</f>
        <v>0</v>
      </c>
      <c r="Q94" s="12">
        <f t="shared" si="16"/>
        <v>0</v>
      </c>
      <c r="R94" s="46">
        <v>21</v>
      </c>
      <c r="S94" s="47">
        <f>SUMIF(CLIENTES!A:A,INCENTIVO!A94,CLIENTES!S:S)</f>
        <v>7</v>
      </c>
      <c r="T94" s="12">
        <f t="shared" si="17"/>
        <v>0.33333333333333331</v>
      </c>
      <c r="U94" s="46">
        <v>16</v>
      </c>
      <c r="V94" s="47">
        <f>SUMIF(CLIENTES!A:A,INCENTIVO!A94,CLIENTES!T:T)</f>
        <v>1</v>
      </c>
      <c r="W94" s="12">
        <f t="shared" si="18"/>
        <v>6.25E-2</v>
      </c>
      <c r="X94" s="96">
        <v>2800000</v>
      </c>
      <c r="Y94" s="96">
        <f>SUMIF('Bajada $$'!C:C,INCENTIVO!A94,'Bajada $$'!L:L)</f>
        <v>158598.432</v>
      </c>
      <c r="Z94" s="12">
        <f t="shared" si="19"/>
        <v>5.6642297142857144E-2</v>
      </c>
      <c r="AA94" s="119">
        <v>12</v>
      </c>
      <c r="AB94" s="119">
        <f>SUMIF(CLIENTES!A:A,INCENTIVO!A94,CLIENTES!U:U)</f>
        <v>3</v>
      </c>
      <c r="AC94" s="120">
        <f t="shared" si="20"/>
        <v>0.25</v>
      </c>
    </row>
    <row r="95" spans="1:29" hidden="1" outlineLevel="1" x14ac:dyDescent="0.25">
      <c r="A95" s="20">
        <v>640</v>
      </c>
      <c r="B95" s="58" t="s">
        <v>216</v>
      </c>
      <c r="C95" s="45">
        <v>14</v>
      </c>
      <c r="D95" s="45">
        <f>SUMIF(CLIENTES!A:A,INCENTIVO!A95,CLIENTES!N:N)</f>
        <v>3</v>
      </c>
      <c r="E95" s="57">
        <f t="shared" si="12"/>
        <v>0.21428571428571427</v>
      </c>
      <c r="F95" s="45">
        <v>14</v>
      </c>
      <c r="G95" s="45">
        <f>SUMIF(CLIENTES!A:A,INCENTIVO!A95,CLIENTES!O:O)</f>
        <v>2</v>
      </c>
      <c r="H95" s="12">
        <f t="shared" si="13"/>
        <v>0.14285714285714285</v>
      </c>
      <c r="I95" s="46">
        <v>15</v>
      </c>
      <c r="J95" s="47">
        <f>SUMIF(CLIENTES!A:A,INCENTIVO!A95,CLIENTES!P:P)</f>
        <v>1</v>
      </c>
      <c r="K95" s="12">
        <f t="shared" si="14"/>
        <v>6.6666666666666666E-2</v>
      </c>
      <c r="L95" s="46">
        <v>15</v>
      </c>
      <c r="M95" s="47">
        <f>SUMIF(CLIENTES!A:A,INCENTIVO!A95,CLIENTES!Q:Q)</f>
        <v>1</v>
      </c>
      <c r="N95" s="12">
        <f t="shared" si="15"/>
        <v>6.6666666666666666E-2</v>
      </c>
      <c r="O95" s="47">
        <v>12</v>
      </c>
      <c r="P95" s="47">
        <f>SUMIF(CLIENTES!A:A,INCENTIVO!A95,CLIENTES!R:R)</f>
        <v>1</v>
      </c>
      <c r="Q95" s="12">
        <f t="shared" si="16"/>
        <v>8.3333333333333329E-2</v>
      </c>
      <c r="R95" s="46">
        <v>22</v>
      </c>
      <c r="S95" s="47">
        <f>SUMIF(CLIENTES!A:A,INCENTIVO!A95,CLIENTES!S:S)</f>
        <v>13</v>
      </c>
      <c r="T95" s="12">
        <f t="shared" si="17"/>
        <v>0.59090909090909094</v>
      </c>
      <c r="U95" s="46">
        <v>16</v>
      </c>
      <c r="V95" s="47">
        <f>SUMIF(CLIENTES!A:A,INCENTIVO!A95,CLIENTES!T:T)</f>
        <v>0</v>
      </c>
      <c r="W95" s="12">
        <f t="shared" si="18"/>
        <v>0</v>
      </c>
      <c r="X95" s="96">
        <v>4400000</v>
      </c>
      <c r="Y95" s="96">
        <f>SUMIF('Bajada $$'!C:C,INCENTIVO!A95,'Bajada $$'!L:L)</f>
        <v>707196.59199999995</v>
      </c>
      <c r="Z95" s="12">
        <f t="shared" si="19"/>
        <v>0.16072649818181817</v>
      </c>
      <c r="AA95" s="119">
        <v>12</v>
      </c>
      <c r="AB95" s="119">
        <f>SUMIF(CLIENTES!A:A,INCENTIVO!A95,CLIENTES!U:U)</f>
        <v>4</v>
      </c>
      <c r="AC95" s="120">
        <f t="shared" si="20"/>
        <v>0.33333333333333331</v>
      </c>
    </row>
    <row r="96" spans="1:29" hidden="1" outlineLevel="1" x14ac:dyDescent="0.25">
      <c r="A96" s="20">
        <v>715</v>
      </c>
      <c r="B96" s="58" t="s">
        <v>217</v>
      </c>
      <c r="C96" s="45">
        <v>11</v>
      </c>
      <c r="D96" s="45">
        <f>SUMIF(CLIENTES!A:A,INCENTIVO!A96,CLIENTES!N:N)</f>
        <v>1</v>
      </c>
      <c r="E96" s="57">
        <f t="shared" si="12"/>
        <v>9.0909090909090912E-2</v>
      </c>
      <c r="F96" s="45">
        <v>12</v>
      </c>
      <c r="G96" s="45">
        <f>SUMIF(CLIENTES!A:A,INCENTIVO!A96,CLIENTES!O:O)</f>
        <v>4</v>
      </c>
      <c r="H96" s="12">
        <f t="shared" si="13"/>
        <v>0.33333333333333331</v>
      </c>
      <c r="I96" s="46">
        <v>13</v>
      </c>
      <c r="J96" s="47">
        <f>SUMIF(CLIENTES!A:A,INCENTIVO!A96,CLIENTES!P:P)</f>
        <v>3</v>
      </c>
      <c r="K96" s="12">
        <f t="shared" si="14"/>
        <v>0.23076923076923078</v>
      </c>
      <c r="L96" s="46">
        <v>13</v>
      </c>
      <c r="M96" s="47">
        <f>SUMIF(CLIENTES!A:A,INCENTIVO!A96,CLIENTES!Q:Q)</f>
        <v>0</v>
      </c>
      <c r="N96" s="12">
        <f t="shared" si="15"/>
        <v>0</v>
      </c>
      <c r="O96" s="47">
        <v>10</v>
      </c>
      <c r="P96" s="47">
        <f>SUMIF(CLIENTES!A:A,INCENTIVO!A96,CLIENTES!R:R)</f>
        <v>1</v>
      </c>
      <c r="Q96" s="12">
        <f t="shared" si="16"/>
        <v>0.1</v>
      </c>
      <c r="R96" s="46">
        <v>18</v>
      </c>
      <c r="S96" s="47">
        <f>SUMIF(CLIENTES!A:A,INCENTIVO!A96,CLIENTES!S:S)</f>
        <v>8</v>
      </c>
      <c r="T96" s="12">
        <f t="shared" si="17"/>
        <v>0.44444444444444442</v>
      </c>
      <c r="U96" s="46">
        <v>14</v>
      </c>
      <c r="V96" s="47">
        <f>SUMIF(CLIENTES!A:A,INCENTIVO!A96,CLIENTES!T:T)</f>
        <v>1</v>
      </c>
      <c r="W96" s="12">
        <f t="shared" si="18"/>
        <v>7.1428571428571425E-2</v>
      </c>
      <c r="X96" s="96">
        <v>4900000</v>
      </c>
      <c r="Y96" s="96">
        <f>SUMIF('Bajada $$'!C:C,INCENTIVO!A96,'Bajada $$'!L:L)</f>
        <v>270624.59999999998</v>
      </c>
      <c r="Z96" s="12">
        <f t="shared" si="19"/>
        <v>5.5229510204081629E-2</v>
      </c>
      <c r="AA96" s="119">
        <v>10</v>
      </c>
      <c r="AB96" s="119">
        <f>SUMIF(CLIENTES!A:A,INCENTIVO!A96,CLIENTES!U:U)</f>
        <v>1</v>
      </c>
      <c r="AC96" s="120">
        <f t="shared" si="20"/>
        <v>0.1</v>
      </c>
    </row>
    <row r="97" spans="1:29" hidden="1" outlineLevel="1" x14ac:dyDescent="0.25">
      <c r="A97" s="20">
        <v>605</v>
      </c>
      <c r="B97" s="58" t="s">
        <v>218</v>
      </c>
      <c r="C97" s="45">
        <v>13</v>
      </c>
      <c r="D97" s="45">
        <f>SUMIF(CLIENTES!A:A,INCENTIVO!A97,CLIENTES!N:N)</f>
        <v>3</v>
      </c>
      <c r="E97" s="57">
        <f t="shared" si="12"/>
        <v>0.23076923076923078</v>
      </c>
      <c r="F97" s="45">
        <v>14</v>
      </c>
      <c r="G97" s="45">
        <f>SUMIF(CLIENTES!A:A,INCENTIVO!A97,CLIENTES!O:O)</f>
        <v>2</v>
      </c>
      <c r="H97" s="12">
        <f t="shared" si="13"/>
        <v>0.14285714285714285</v>
      </c>
      <c r="I97" s="46">
        <v>15</v>
      </c>
      <c r="J97" s="47">
        <f>SUMIF(CLIENTES!A:A,INCENTIVO!A97,CLIENTES!P:P)</f>
        <v>2</v>
      </c>
      <c r="K97" s="12">
        <f t="shared" si="14"/>
        <v>0.13333333333333333</v>
      </c>
      <c r="L97" s="46">
        <v>15</v>
      </c>
      <c r="M97" s="47">
        <f>SUMIF(CLIENTES!A:A,INCENTIVO!A97,CLIENTES!Q:Q)</f>
        <v>0</v>
      </c>
      <c r="N97" s="12">
        <f t="shared" si="15"/>
        <v>0</v>
      </c>
      <c r="O97" s="47">
        <v>12</v>
      </c>
      <c r="P97" s="47">
        <f>SUMIF(CLIENTES!A:A,INCENTIVO!A97,CLIENTES!R:R)</f>
        <v>0</v>
      </c>
      <c r="Q97" s="12">
        <f t="shared" si="16"/>
        <v>0</v>
      </c>
      <c r="R97" s="46">
        <v>21</v>
      </c>
      <c r="S97" s="47">
        <f>SUMIF(CLIENTES!A:A,INCENTIVO!A97,CLIENTES!S:S)</f>
        <v>7</v>
      </c>
      <c r="T97" s="12">
        <f t="shared" si="17"/>
        <v>0.33333333333333331</v>
      </c>
      <c r="U97" s="46">
        <v>16</v>
      </c>
      <c r="V97" s="47">
        <f>SUMIF(CLIENTES!A:A,INCENTIVO!A97,CLIENTES!T:T)</f>
        <v>0</v>
      </c>
      <c r="W97" s="12">
        <f t="shared" si="18"/>
        <v>0</v>
      </c>
      <c r="X97" s="96">
        <v>2800000</v>
      </c>
      <c r="Y97" s="96">
        <f>SUMIF('Bajada $$'!C:C,INCENTIVO!A97,'Bajada $$'!L:L)</f>
        <v>124597.004</v>
      </c>
      <c r="Z97" s="12">
        <f t="shared" si="19"/>
        <v>4.4498929999999999E-2</v>
      </c>
      <c r="AA97" s="119">
        <v>12</v>
      </c>
      <c r="AB97" s="119">
        <f>SUMIF(CLIENTES!A:A,INCENTIVO!A97,CLIENTES!U:U)</f>
        <v>4</v>
      </c>
      <c r="AC97" s="120">
        <f t="shared" si="20"/>
        <v>0.33333333333333331</v>
      </c>
    </row>
    <row r="98" spans="1:29" hidden="1" outlineLevel="1" x14ac:dyDescent="0.25">
      <c r="A98" s="20">
        <v>620</v>
      </c>
      <c r="B98" s="58" t="s">
        <v>219</v>
      </c>
      <c r="C98" s="45">
        <v>15</v>
      </c>
      <c r="D98" s="45">
        <f>SUMIF(CLIENTES!A:A,INCENTIVO!A98,CLIENTES!N:N)</f>
        <v>3</v>
      </c>
      <c r="E98" s="57">
        <f t="shared" si="12"/>
        <v>0.2</v>
      </c>
      <c r="F98" s="45">
        <v>16</v>
      </c>
      <c r="G98" s="45">
        <f>SUMIF(CLIENTES!A:A,INCENTIVO!A98,CLIENTES!O:O)</f>
        <v>6</v>
      </c>
      <c r="H98" s="12">
        <f t="shared" si="13"/>
        <v>0.375</v>
      </c>
      <c r="I98" s="46">
        <v>17</v>
      </c>
      <c r="J98" s="47">
        <f>SUMIF(CLIENTES!A:A,INCENTIVO!A98,CLIENTES!P:P)</f>
        <v>1</v>
      </c>
      <c r="K98" s="12">
        <f t="shared" si="14"/>
        <v>5.8823529411764705E-2</v>
      </c>
      <c r="L98" s="46">
        <v>17</v>
      </c>
      <c r="M98" s="47">
        <f>SUMIF(CLIENTES!A:A,INCENTIVO!A98,CLIENTES!Q:Q)</f>
        <v>1</v>
      </c>
      <c r="N98" s="12">
        <f t="shared" si="15"/>
        <v>5.8823529411764705E-2</v>
      </c>
      <c r="O98" s="47">
        <v>13</v>
      </c>
      <c r="P98" s="47">
        <f>SUMIF(CLIENTES!A:A,INCENTIVO!A98,CLIENTES!R:R)</f>
        <v>2</v>
      </c>
      <c r="Q98" s="12">
        <f t="shared" si="16"/>
        <v>0.15384615384615385</v>
      </c>
      <c r="R98" s="46">
        <v>23</v>
      </c>
      <c r="S98" s="47">
        <f>SUMIF(CLIENTES!A:A,INCENTIVO!A98,CLIENTES!S:S)</f>
        <v>9</v>
      </c>
      <c r="T98" s="12">
        <f t="shared" si="17"/>
        <v>0.39130434782608697</v>
      </c>
      <c r="U98" s="46">
        <v>18</v>
      </c>
      <c r="V98" s="47">
        <f>SUMIF(CLIENTES!A:A,INCENTIVO!A98,CLIENTES!T:T)</f>
        <v>2</v>
      </c>
      <c r="W98" s="12">
        <f t="shared" si="18"/>
        <v>0.1111111111111111</v>
      </c>
      <c r="X98" s="96">
        <v>4600000</v>
      </c>
      <c r="Y98" s="96">
        <f>SUMIF('Bajada $$'!C:C,INCENTIVO!A98,'Bajada $$'!L:L)</f>
        <v>491692.05599999998</v>
      </c>
      <c r="Z98" s="12">
        <f t="shared" si="19"/>
        <v>0.10688957739130435</v>
      </c>
      <c r="AA98" s="119">
        <v>13</v>
      </c>
      <c r="AB98" s="119">
        <f>SUMIF(CLIENTES!A:A,INCENTIVO!A98,CLIENTES!U:U)</f>
        <v>2</v>
      </c>
      <c r="AC98" s="120">
        <f t="shared" si="20"/>
        <v>0.15384615384615385</v>
      </c>
    </row>
    <row r="99" spans="1:29" hidden="1" outlineLevel="1" x14ac:dyDescent="0.25">
      <c r="A99" s="20">
        <v>610</v>
      </c>
      <c r="B99" s="58" t="s">
        <v>220</v>
      </c>
      <c r="C99" s="45">
        <v>19</v>
      </c>
      <c r="D99" s="45">
        <f>SUMIF(CLIENTES!A:A,INCENTIVO!A99,CLIENTES!N:N)</f>
        <v>4</v>
      </c>
      <c r="E99" s="57">
        <f t="shared" si="12"/>
        <v>0.21052631578947367</v>
      </c>
      <c r="F99" s="45">
        <v>20</v>
      </c>
      <c r="G99" s="45">
        <f>SUMIF(CLIENTES!A:A,INCENTIVO!A99,CLIENTES!O:O)</f>
        <v>19</v>
      </c>
      <c r="H99" s="12">
        <f t="shared" si="13"/>
        <v>0.95</v>
      </c>
      <c r="I99" s="46">
        <v>21</v>
      </c>
      <c r="J99" s="47">
        <f>SUMIF(CLIENTES!A:A,INCENTIVO!A99,CLIENTES!P:P)</f>
        <v>5</v>
      </c>
      <c r="K99" s="12">
        <f t="shared" si="14"/>
        <v>0.23809523809523808</v>
      </c>
      <c r="L99" s="46">
        <v>21</v>
      </c>
      <c r="M99" s="47">
        <f>SUMIF(CLIENTES!A:A,INCENTIVO!A99,CLIENTES!Q:Q)</f>
        <v>1</v>
      </c>
      <c r="N99" s="12">
        <f t="shared" si="15"/>
        <v>4.7619047619047616E-2</v>
      </c>
      <c r="O99" s="47">
        <v>16</v>
      </c>
      <c r="P99" s="47">
        <f>SUMIF(CLIENTES!A:A,INCENTIVO!A99,CLIENTES!R:R)</f>
        <v>6</v>
      </c>
      <c r="Q99" s="12">
        <f t="shared" si="16"/>
        <v>0.375</v>
      </c>
      <c r="R99" s="46">
        <v>30</v>
      </c>
      <c r="S99" s="47">
        <f>SUMIF(CLIENTES!A:A,INCENTIVO!A99,CLIENTES!S:S)</f>
        <v>21</v>
      </c>
      <c r="T99" s="12">
        <f t="shared" si="17"/>
        <v>0.7</v>
      </c>
      <c r="U99" s="46">
        <v>23</v>
      </c>
      <c r="V99" s="47">
        <f>SUMIF(CLIENTES!A:A,INCENTIVO!A99,CLIENTES!T:T)</f>
        <v>1</v>
      </c>
      <c r="W99" s="12">
        <f t="shared" si="18"/>
        <v>4.3478260869565216E-2</v>
      </c>
      <c r="X99" s="96">
        <v>10200000</v>
      </c>
      <c r="Y99" s="96">
        <f>SUMIF('Bajada $$'!C:C,INCENTIVO!A99,'Bajada $$'!L:L)</f>
        <v>1361174.5079999999</v>
      </c>
      <c r="Z99" s="12">
        <f t="shared" si="19"/>
        <v>0.13344848117647057</v>
      </c>
      <c r="AA99" s="119">
        <v>16</v>
      </c>
      <c r="AB99" s="119">
        <f>SUMIF(CLIENTES!A:A,INCENTIVO!A99,CLIENTES!U:U)</f>
        <v>4</v>
      </c>
      <c r="AC99" s="120">
        <f t="shared" si="20"/>
        <v>0.25</v>
      </c>
    </row>
    <row r="100" spans="1:29" hidden="1" outlineLevel="1" x14ac:dyDescent="0.25">
      <c r="A100" s="20">
        <v>625</v>
      </c>
      <c r="B100" s="58" t="s">
        <v>120</v>
      </c>
      <c r="C100" s="45">
        <v>10</v>
      </c>
      <c r="D100" s="45">
        <f>SUMIF(CLIENTES!A:A,INCENTIVO!A100,CLIENTES!N:N)</f>
        <v>2</v>
      </c>
      <c r="E100" s="57">
        <f t="shared" si="12"/>
        <v>0.2</v>
      </c>
      <c r="F100" s="45">
        <v>10</v>
      </c>
      <c r="G100" s="45">
        <f>SUMIF(CLIENTES!A:A,INCENTIVO!A100,CLIENTES!O:O)</f>
        <v>1</v>
      </c>
      <c r="H100" s="12">
        <f t="shared" si="13"/>
        <v>0.1</v>
      </c>
      <c r="I100" s="46">
        <v>11</v>
      </c>
      <c r="J100" s="47">
        <f>SUMIF(CLIENTES!A:A,INCENTIVO!A100,CLIENTES!P:P)</f>
        <v>0</v>
      </c>
      <c r="K100" s="12">
        <f t="shared" si="14"/>
        <v>0</v>
      </c>
      <c r="L100" s="46">
        <v>11</v>
      </c>
      <c r="M100" s="47">
        <f>SUMIF(CLIENTES!A:A,INCENTIVO!A100,CLIENTES!Q:Q)</f>
        <v>0</v>
      </c>
      <c r="N100" s="12">
        <f t="shared" si="15"/>
        <v>0</v>
      </c>
      <c r="O100" s="47">
        <v>8</v>
      </c>
      <c r="P100" s="47">
        <f>SUMIF(CLIENTES!A:A,INCENTIVO!A100,CLIENTES!R:R)</f>
        <v>0</v>
      </c>
      <c r="Q100" s="12">
        <f t="shared" si="16"/>
        <v>0</v>
      </c>
      <c r="R100" s="46">
        <v>15</v>
      </c>
      <c r="S100" s="47">
        <f>SUMIF(CLIENTES!A:A,INCENTIVO!A100,CLIENTES!S:S)</f>
        <v>7</v>
      </c>
      <c r="T100" s="12">
        <f t="shared" si="17"/>
        <v>0.46666666666666667</v>
      </c>
      <c r="U100" s="46">
        <v>12</v>
      </c>
      <c r="V100" s="47">
        <f>SUMIF(CLIENTES!A:A,INCENTIVO!A100,CLIENTES!T:T)</f>
        <v>0</v>
      </c>
      <c r="W100" s="12">
        <f t="shared" si="18"/>
        <v>0</v>
      </c>
      <c r="X100" s="96">
        <v>4500000</v>
      </c>
      <c r="Y100" s="96">
        <f>SUMIF('Bajada $$'!C:C,INCENTIVO!A100,'Bajada $$'!L:L)</f>
        <v>101628.06</v>
      </c>
      <c r="Z100" s="12">
        <f t="shared" si="19"/>
        <v>2.2584013333333333E-2</v>
      </c>
      <c r="AA100" s="119">
        <v>8</v>
      </c>
      <c r="AB100" s="119">
        <f>SUMIF(CLIENTES!A:A,INCENTIVO!A100,CLIENTES!U:U)</f>
        <v>2</v>
      </c>
      <c r="AC100" s="120">
        <f t="shared" si="20"/>
        <v>0.25</v>
      </c>
    </row>
    <row r="101" spans="1:29" hidden="1" outlineLevel="1" x14ac:dyDescent="0.25">
      <c r="A101" s="20">
        <v>701</v>
      </c>
      <c r="B101" s="58" t="s">
        <v>221</v>
      </c>
      <c r="C101" s="45">
        <v>14</v>
      </c>
      <c r="D101" s="45">
        <f>SUMIF(CLIENTES!A:A,INCENTIVO!A101,CLIENTES!N:N)</f>
        <v>2</v>
      </c>
      <c r="E101" s="57">
        <f t="shared" si="12"/>
        <v>0.14285714285714285</v>
      </c>
      <c r="F101" s="45">
        <v>15</v>
      </c>
      <c r="G101" s="45">
        <f>SUMIF(CLIENTES!A:A,INCENTIVO!A101,CLIENTES!O:O)</f>
        <v>10</v>
      </c>
      <c r="H101" s="12">
        <f t="shared" si="13"/>
        <v>0.66666666666666663</v>
      </c>
      <c r="I101" s="46">
        <v>16</v>
      </c>
      <c r="J101" s="47">
        <f>SUMIF(CLIENTES!A:A,INCENTIVO!A101,CLIENTES!P:P)</f>
        <v>1</v>
      </c>
      <c r="K101" s="12">
        <f t="shared" si="14"/>
        <v>6.25E-2</v>
      </c>
      <c r="L101" s="46">
        <v>16</v>
      </c>
      <c r="M101" s="47">
        <f>SUMIF(CLIENTES!A:A,INCENTIVO!A101,CLIENTES!Q:Q)</f>
        <v>0</v>
      </c>
      <c r="N101" s="12">
        <f t="shared" si="15"/>
        <v>0</v>
      </c>
      <c r="O101" s="47">
        <v>12</v>
      </c>
      <c r="P101" s="47">
        <f>SUMIF(CLIENTES!A:A,INCENTIVO!A101,CLIENTES!R:R)</f>
        <v>3</v>
      </c>
      <c r="Q101" s="12">
        <f t="shared" si="16"/>
        <v>0.25</v>
      </c>
      <c r="R101" s="46">
        <v>23</v>
      </c>
      <c r="S101" s="47">
        <f>SUMIF(CLIENTES!A:A,INCENTIVO!A101,CLIENTES!S:S)</f>
        <v>4</v>
      </c>
      <c r="T101" s="12">
        <f t="shared" si="17"/>
        <v>0.17391304347826086</v>
      </c>
      <c r="U101" s="46">
        <v>17</v>
      </c>
      <c r="V101" s="47">
        <f>SUMIF(CLIENTES!A:A,INCENTIVO!A101,CLIENTES!T:T)</f>
        <v>0</v>
      </c>
      <c r="W101" s="12">
        <f t="shared" si="18"/>
        <v>0</v>
      </c>
      <c r="X101" s="96">
        <v>4900000</v>
      </c>
      <c r="Y101" s="96">
        <f>SUMIF('Bajada $$'!C:C,INCENTIVO!A101,'Bajada $$'!L:L)</f>
        <v>454381.95600000001</v>
      </c>
      <c r="Z101" s="12">
        <f t="shared" si="19"/>
        <v>9.273101142857143E-2</v>
      </c>
      <c r="AA101" s="119">
        <v>12</v>
      </c>
      <c r="AB101" s="119">
        <f>SUMIF(CLIENTES!A:A,INCENTIVO!A101,CLIENTES!U:U)</f>
        <v>1</v>
      </c>
      <c r="AC101" s="120">
        <f t="shared" si="20"/>
        <v>8.3333333333333329E-2</v>
      </c>
    </row>
    <row r="102" spans="1:29" hidden="1" outlineLevel="1" x14ac:dyDescent="0.25">
      <c r="A102" s="20">
        <v>630</v>
      </c>
      <c r="B102" s="58" t="s">
        <v>222</v>
      </c>
      <c r="C102" s="45">
        <v>15</v>
      </c>
      <c r="D102" s="45">
        <f>SUMIF(CLIENTES!A:A,INCENTIVO!A102,CLIENTES!N:N)</f>
        <v>8</v>
      </c>
      <c r="E102" s="57">
        <f t="shared" si="12"/>
        <v>0.53333333333333333</v>
      </c>
      <c r="F102" s="45">
        <v>16</v>
      </c>
      <c r="G102" s="45">
        <f>SUMIF(CLIENTES!A:A,INCENTIVO!A102,CLIENTES!O:O)</f>
        <v>8</v>
      </c>
      <c r="H102" s="12">
        <f t="shared" si="13"/>
        <v>0.5</v>
      </c>
      <c r="I102" s="46">
        <v>17</v>
      </c>
      <c r="J102" s="47">
        <f>SUMIF(CLIENTES!A:A,INCENTIVO!A102,CLIENTES!P:P)</f>
        <v>4</v>
      </c>
      <c r="K102" s="12">
        <f t="shared" si="14"/>
        <v>0.23529411764705882</v>
      </c>
      <c r="L102" s="46">
        <v>17</v>
      </c>
      <c r="M102" s="47">
        <f>SUMIF(CLIENTES!A:A,INCENTIVO!A102,CLIENTES!Q:Q)</f>
        <v>0</v>
      </c>
      <c r="N102" s="12">
        <f t="shared" si="15"/>
        <v>0</v>
      </c>
      <c r="O102" s="47">
        <v>13</v>
      </c>
      <c r="P102" s="47">
        <f>SUMIF(CLIENTES!A:A,INCENTIVO!A102,CLIENTES!R:R)</f>
        <v>0</v>
      </c>
      <c r="Q102" s="12">
        <f t="shared" si="16"/>
        <v>0</v>
      </c>
      <c r="R102" s="46">
        <v>23</v>
      </c>
      <c r="S102" s="47">
        <f>SUMIF(CLIENTES!A:A,INCENTIVO!A102,CLIENTES!S:S)</f>
        <v>6</v>
      </c>
      <c r="T102" s="12">
        <f t="shared" si="17"/>
        <v>0.2608695652173913</v>
      </c>
      <c r="U102" s="46">
        <v>18</v>
      </c>
      <c r="V102" s="47">
        <f>SUMIF(CLIENTES!A:A,INCENTIVO!A102,CLIENTES!T:T)</f>
        <v>6</v>
      </c>
      <c r="W102" s="12">
        <f t="shared" si="18"/>
        <v>0.33333333333333331</v>
      </c>
      <c r="X102" s="96">
        <v>6500000</v>
      </c>
      <c r="Y102" s="96">
        <f>SUMIF('Bajada $$'!C:C,INCENTIVO!A102,'Bajada $$'!L:L)</f>
        <v>1272828.8960000002</v>
      </c>
      <c r="Z102" s="12">
        <f t="shared" si="19"/>
        <v>0.19581983015384619</v>
      </c>
      <c r="AA102" s="119">
        <v>13</v>
      </c>
      <c r="AB102" s="119">
        <f>SUMIF(CLIENTES!A:A,INCENTIVO!A102,CLIENTES!U:U)</f>
        <v>4</v>
      </c>
      <c r="AC102" s="120">
        <f t="shared" si="20"/>
        <v>0.30769230769230771</v>
      </c>
    </row>
    <row r="103" spans="1:29" collapsed="1" x14ac:dyDescent="0.25">
      <c r="A103" s="15" t="s">
        <v>123</v>
      </c>
      <c r="B103" s="50" t="s">
        <v>124</v>
      </c>
      <c r="C103" s="51">
        <f>SUM(C94:C102)</f>
        <v>124</v>
      </c>
      <c r="D103" s="51">
        <f>SUM(D94:D102)</f>
        <v>27</v>
      </c>
      <c r="E103" s="52">
        <f t="shared" si="12"/>
        <v>0.21774193548387097</v>
      </c>
      <c r="F103" s="51">
        <f>SUM(F94:F102)</f>
        <v>131</v>
      </c>
      <c r="G103" s="51">
        <f>SUM(G94:G102)</f>
        <v>53</v>
      </c>
      <c r="H103" s="52">
        <f t="shared" si="13"/>
        <v>0.40458015267175573</v>
      </c>
      <c r="I103" s="51">
        <f>SUM(I94:I102)</f>
        <v>140</v>
      </c>
      <c r="J103" s="53">
        <f>SUM(J94:J102)</f>
        <v>17</v>
      </c>
      <c r="K103" s="52">
        <f t="shared" si="14"/>
        <v>0.12142857142857143</v>
      </c>
      <c r="L103" s="51">
        <f>SUM(L94:L102)</f>
        <v>140</v>
      </c>
      <c r="M103" s="53">
        <f>SUM(M94:M102)</f>
        <v>3</v>
      </c>
      <c r="N103" s="52">
        <f t="shared" si="15"/>
        <v>2.1428571428571429E-2</v>
      </c>
      <c r="O103" s="51">
        <f>SUM(O94:O102)</f>
        <v>108</v>
      </c>
      <c r="P103" s="51">
        <f>SUM(P94:P102)</f>
        <v>13</v>
      </c>
      <c r="Q103" s="52">
        <f t="shared" si="16"/>
        <v>0.12037037037037036</v>
      </c>
      <c r="R103" s="51">
        <f>SUM(R94:R102)</f>
        <v>196</v>
      </c>
      <c r="S103" s="51">
        <f>SUM(S94:S102)</f>
        <v>82</v>
      </c>
      <c r="T103" s="52">
        <f t="shared" si="17"/>
        <v>0.41836734693877553</v>
      </c>
      <c r="U103" s="51">
        <f>SUM(U94:U102)</f>
        <v>150</v>
      </c>
      <c r="V103" s="51">
        <f>SUM(V94:V102)</f>
        <v>11</v>
      </c>
      <c r="W103" s="52">
        <f t="shared" si="18"/>
        <v>7.3333333333333334E-2</v>
      </c>
      <c r="X103" s="97">
        <f>SUM(X94:X102)</f>
        <v>45600000</v>
      </c>
      <c r="Y103" s="51">
        <f>SUM(Y94:Y102)</f>
        <v>4942722.1040000003</v>
      </c>
      <c r="Z103" s="52">
        <f t="shared" si="19"/>
        <v>0.10839302859649123</v>
      </c>
      <c r="AA103" s="51">
        <f>SUM(AA94:AA102)</f>
        <v>108</v>
      </c>
      <c r="AB103" s="51">
        <f>SUM(AB94:AB102)</f>
        <v>25</v>
      </c>
      <c r="AC103" s="52">
        <f t="shared" si="20"/>
        <v>0.23148148148148148</v>
      </c>
    </row>
    <row r="104" spans="1:29" hidden="1" outlineLevel="1" x14ac:dyDescent="0.25">
      <c r="A104" s="20">
        <v>521</v>
      </c>
      <c r="B104" s="58" t="s">
        <v>223</v>
      </c>
      <c r="C104" s="45">
        <v>21</v>
      </c>
      <c r="D104" s="45">
        <f>SUMIF(CLIENTES!A:A,INCENTIVO!A104,CLIENTES!N:N)</f>
        <v>3</v>
      </c>
      <c r="E104" s="57">
        <f t="shared" si="12"/>
        <v>0.14285714285714285</v>
      </c>
      <c r="F104" s="45">
        <v>22</v>
      </c>
      <c r="G104" s="45">
        <f>SUMIF(CLIENTES!A:A,INCENTIVO!A104,CLIENTES!O:O)</f>
        <v>3</v>
      </c>
      <c r="H104" s="12">
        <f t="shared" si="13"/>
        <v>0.13636363636363635</v>
      </c>
      <c r="I104" s="46">
        <v>24</v>
      </c>
      <c r="J104" s="47">
        <f>SUMIF(CLIENTES!A:A,INCENTIVO!A104,CLIENTES!P:P)</f>
        <v>5</v>
      </c>
      <c r="K104" s="12">
        <f t="shared" si="14"/>
        <v>0.20833333333333334</v>
      </c>
      <c r="L104" s="46">
        <v>24</v>
      </c>
      <c r="M104" s="47">
        <f>SUMIF(CLIENTES!A:A,INCENTIVO!A104,CLIENTES!Q:Q)</f>
        <v>0</v>
      </c>
      <c r="N104" s="12">
        <f t="shared" si="15"/>
        <v>0</v>
      </c>
      <c r="O104" s="47">
        <v>18</v>
      </c>
      <c r="P104" s="47">
        <f>SUMIF(CLIENTES!A:A,INCENTIVO!A104,CLIENTES!R:R)</f>
        <v>1</v>
      </c>
      <c r="Q104" s="12">
        <f t="shared" si="16"/>
        <v>5.5555555555555552E-2</v>
      </c>
      <c r="R104" s="46">
        <v>34</v>
      </c>
      <c r="S104" s="47">
        <f>SUMIF(CLIENTES!A:A,INCENTIVO!A104,CLIENTES!S:S)</f>
        <v>10</v>
      </c>
      <c r="T104" s="12">
        <f t="shared" si="17"/>
        <v>0.29411764705882354</v>
      </c>
      <c r="U104" s="46">
        <v>25</v>
      </c>
      <c r="V104" s="47">
        <f>SUMIF(CLIENTES!A:A,INCENTIVO!A104,CLIENTES!T:T)</f>
        <v>6</v>
      </c>
      <c r="W104" s="12">
        <f t="shared" si="18"/>
        <v>0.24</v>
      </c>
      <c r="X104" s="96">
        <v>4800000</v>
      </c>
      <c r="Y104" s="96">
        <f>SUMIF('Bajada $$'!C:C,INCENTIVO!A104,'Bajada $$'!L:L)</f>
        <v>492898.64400000003</v>
      </c>
      <c r="Z104" s="12">
        <f t="shared" si="19"/>
        <v>0.10268721750000001</v>
      </c>
      <c r="AA104" s="119">
        <v>18</v>
      </c>
      <c r="AB104" s="119">
        <f>SUMIF(CLIENTES!A:A,INCENTIVO!A104,CLIENTES!U:U)</f>
        <v>6</v>
      </c>
      <c r="AC104" s="120">
        <f t="shared" si="20"/>
        <v>0.33333333333333331</v>
      </c>
    </row>
    <row r="105" spans="1:29" hidden="1" outlineLevel="1" x14ac:dyDescent="0.25">
      <c r="A105" s="20">
        <v>520</v>
      </c>
      <c r="B105" s="58" t="s">
        <v>224</v>
      </c>
      <c r="C105" s="45">
        <v>17</v>
      </c>
      <c r="D105" s="45">
        <f>SUMIF(CLIENTES!A:A,INCENTIVO!A105,CLIENTES!N:N)</f>
        <v>0</v>
      </c>
      <c r="E105" s="57">
        <f t="shared" si="12"/>
        <v>0</v>
      </c>
      <c r="F105" s="45">
        <v>18</v>
      </c>
      <c r="G105" s="45">
        <f>SUMIF(CLIENTES!A:A,INCENTIVO!A105,CLIENTES!O:O)</f>
        <v>2</v>
      </c>
      <c r="H105" s="12">
        <f t="shared" si="13"/>
        <v>0.1111111111111111</v>
      </c>
      <c r="I105" s="46">
        <v>19</v>
      </c>
      <c r="J105" s="47">
        <f>SUMIF(CLIENTES!A:A,INCENTIVO!A105,CLIENTES!P:P)</f>
        <v>1</v>
      </c>
      <c r="K105" s="12">
        <f t="shared" si="14"/>
        <v>5.2631578947368418E-2</v>
      </c>
      <c r="L105" s="46">
        <v>19</v>
      </c>
      <c r="M105" s="47">
        <f>SUMIF(CLIENTES!A:A,INCENTIVO!A105,CLIENTES!Q:Q)</f>
        <v>0</v>
      </c>
      <c r="N105" s="12">
        <f t="shared" si="15"/>
        <v>0</v>
      </c>
      <c r="O105" s="47">
        <v>15</v>
      </c>
      <c r="P105" s="47">
        <f>SUMIF(CLIENTES!A:A,INCENTIVO!A105,CLIENTES!R:R)</f>
        <v>1</v>
      </c>
      <c r="Q105" s="12">
        <f t="shared" si="16"/>
        <v>6.6666666666666666E-2</v>
      </c>
      <c r="R105" s="46">
        <v>27</v>
      </c>
      <c r="S105" s="47">
        <f>SUMIF(CLIENTES!A:A,INCENTIVO!A105,CLIENTES!S:S)</f>
        <v>7</v>
      </c>
      <c r="T105" s="12">
        <f t="shared" si="17"/>
        <v>0.25925925925925924</v>
      </c>
      <c r="U105" s="46">
        <v>21</v>
      </c>
      <c r="V105" s="47">
        <f>SUMIF(CLIENTES!A:A,INCENTIVO!A105,CLIENTES!T:T)</f>
        <v>3</v>
      </c>
      <c r="W105" s="12">
        <f t="shared" si="18"/>
        <v>0.14285714285714285</v>
      </c>
      <c r="X105" s="96">
        <v>4900000</v>
      </c>
      <c r="Y105" s="96">
        <f>SUMIF('Bajada $$'!C:C,INCENTIVO!A105,'Bajada $$'!L:L)</f>
        <v>0</v>
      </c>
      <c r="Z105" s="12">
        <f t="shared" si="19"/>
        <v>0</v>
      </c>
      <c r="AA105" s="119">
        <v>15</v>
      </c>
      <c r="AB105" s="119">
        <f>SUMIF(CLIENTES!A:A,INCENTIVO!A105,CLIENTES!U:U)</f>
        <v>6</v>
      </c>
      <c r="AC105" s="120">
        <f t="shared" si="20"/>
        <v>0.4</v>
      </c>
    </row>
    <row r="106" spans="1:29" hidden="1" outlineLevel="1" x14ac:dyDescent="0.25">
      <c r="A106" s="20">
        <v>531</v>
      </c>
      <c r="B106" s="58" t="s">
        <v>225</v>
      </c>
      <c r="C106" s="45">
        <v>16</v>
      </c>
      <c r="D106" s="45">
        <f>SUMIF(CLIENTES!A:A,INCENTIVO!A106,CLIENTES!N:N)</f>
        <v>1</v>
      </c>
      <c r="E106" s="57">
        <f t="shared" si="12"/>
        <v>6.25E-2</v>
      </c>
      <c r="F106" s="45">
        <v>17</v>
      </c>
      <c r="G106" s="45">
        <f>SUMIF(CLIENTES!A:A,INCENTIVO!A106,CLIENTES!O:O)</f>
        <v>4</v>
      </c>
      <c r="H106" s="12">
        <f t="shared" si="13"/>
        <v>0.23529411764705882</v>
      </c>
      <c r="I106" s="46">
        <v>18</v>
      </c>
      <c r="J106" s="47">
        <f>SUMIF(CLIENTES!A:A,INCENTIVO!A106,CLIENTES!P:P)</f>
        <v>4</v>
      </c>
      <c r="K106" s="12">
        <f t="shared" si="14"/>
        <v>0.22222222222222221</v>
      </c>
      <c r="L106" s="46">
        <v>18</v>
      </c>
      <c r="M106" s="47">
        <f>SUMIF(CLIENTES!A:A,INCENTIVO!A106,CLIENTES!Q:Q)</f>
        <v>0</v>
      </c>
      <c r="N106" s="12">
        <f t="shared" si="15"/>
        <v>0</v>
      </c>
      <c r="O106" s="47">
        <v>14</v>
      </c>
      <c r="P106" s="47">
        <f>SUMIF(CLIENTES!A:A,INCENTIVO!A106,CLIENTES!R:R)</f>
        <v>2</v>
      </c>
      <c r="Q106" s="12">
        <f t="shared" si="16"/>
        <v>0.14285714285714285</v>
      </c>
      <c r="R106" s="46">
        <v>25</v>
      </c>
      <c r="S106" s="47">
        <f>SUMIF(CLIENTES!A:A,INCENTIVO!A106,CLIENTES!S:S)</f>
        <v>6</v>
      </c>
      <c r="T106" s="12">
        <f t="shared" si="17"/>
        <v>0.24</v>
      </c>
      <c r="U106" s="46">
        <v>19</v>
      </c>
      <c r="V106" s="47">
        <f>SUMIF(CLIENTES!A:A,INCENTIVO!A106,CLIENTES!T:T)</f>
        <v>3</v>
      </c>
      <c r="W106" s="12">
        <f t="shared" si="18"/>
        <v>0.15789473684210525</v>
      </c>
      <c r="X106" s="96">
        <v>4600000</v>
      </c>
      <c r="Y106" s="96">
        <f>SUMIF('Bajada $$'!C:C,INCENTIVO!A106,'Bajada $$'!L:L)</f>
        <v>229011.78</v>
      </c>
      <c r="Z106" s="12">
        <f t="shared" si="19"/>
        <v>4.9785169565217391E-2</v>
      </c>
      <c r="AA106" s="119">
        <v>14</v>
      </c>
      <c r="AB106" s="119">
        <f>SUMIF(CLIENTES!A:A,INCENTIVO!A106,CLIENTES!U:U)</f>
        <v>1</v>
      </c>
      <c r="AC106" s="120">
        <f t="shared" si="20"/>
        <v>7.1428571428571425E-2</v>
      </c>
    </row>
    <row r="107" spans="1:29" hidden="1" outlineLevel="1" x14ac:dyDescent="0.25">
      <c r="A107" s="20">
        <v>516</v>
      </c>
      <c r="B107" s="58" t="s">
        <v>226</v>
      </c>
      <c r="C107" s="45">
        <v>14</v>
      </c>
      <c r="D107" s="45">
        <f>SUMIF(CLIENTES!A:A,INCENTIVO!A107,CLIENTES!N:N)</f>
        <v>2</v>
      </c>
      <c r="E107" s="57">
        <f t="shared" si="12"/>
        <v>0.14285714285714285</v>
      </c>
      <c r="F107" s="45">
        <v>15</v>
      </c>
      <c r="G107" s="45">
        <f>SUMIF(CLIENTES!A:A,INCENTIVO!A107,CLIENTES!O:O)</f>
        <v>4</v>
      </c>
      <c r="H107" s="12">
        <f t="shared" si="13"/>
        <v>0.26666666666666666</v>
      </c>
      <c r="I107" s="46">
        <v>16</v>
      </c>
      <c r="J107" s="47">
        <f>SUMIF(CLIENTES!A:A,INCENTIVO!A107,CLIENTES!P:P)</f>
        <v>1</v>
      </c>
      <c r="K107" s="12">
        <f t="shared" si="14"/>
        <v>6.25E-2</v>
      </c>
      <c r="L107" s="46">
        <v>16</v>
      </c>
      <c r="M107" s="47">
        <f>SUMIF(CLIENTES!A:A,INCENTIVO!A107,CLIENTES!Q:Q)</f>
        <v>0</v>
      </c>
      <c r="N107" s="12">
        <f t="shared" si="15"/>
        <v>0</v>
      </c>
      <c r="O107" s="47">
        <v>12</v>
      </c>
      <c r="P107" s="47">
        <f>SUMIF(CLIENTES!A:A,INCENTIVO!A107,CLIENTES!R:R)</f>
        <v>0</v>
      </c>
      <c r="Q107" s="12">
        <f t="shared" si="16"/>
        <v>0</v>
      </c>
      <c r="R107" s="46">
        <v>22</v>
      </c>
      <c r="S107" s="47">
        <f>SUMIF(CLIENTES!A:A,INCENTIVO!A107,CLIENTES!S:S)</f>
        <v>3</v>
      </c>
      <c r="T107" s="12">
        <f t="shared" si="17"/>
        <v>0.13636363636363635</v>
      </c>
      <c r="U107" s="46">
        <v>17</v>
      </c>
      <c r="V107" s="47">
        <f>SUMIF(CLIENTES!A:A,INCENTIVO!A107,CLIENTES!T:T)</f>
        <v>1</v>
      </c>
      <c r="W107" s="12">
        <f t="shared" si="18"/>
        <v>5.8823529411764705E-2</v>
      </c>
      <c r="X107" s="96">
        <v>3200000</v>
      </c>
      <c r="Y107" s="96">
        <f>SUMIF('Bajada $$'!C:C,INCENTIVO!A107,'Bajada $$'!L:L)</f>
        <v>728339.76</v>
      </c>
      <c r="Z107" s="12">
        <f t="shared" si="19"/>
        <v>0.22760617499999999</v>
      </c>
      <c r="AA107" s="119">
        <v>12</v>
      </c>
      <c r="AB107" s="119">
        <f>SUMIF(CLIENTES!A:A,INCENTIVO!A107,CLIENTES!U:U)</f>
        <v>3</v>
      </c>
      <c r="AC107" s="120">
        <f t="shared" si="20"/>
        <v>0.25</v>
      </c>
    </row>
    <row r="108" spans="1:29" hidden="1" outlineLevel="1" x14ac:dyDescent="0.25">
      <c r="A108" s="20">
        <v>532</v>
      </c>
      <c r="B108" s="58" t="s">
        <v>227</v>
      </c>
      <c r="C108" s="45">
        <v>20</v>
      </c>
      <c r="D108" s="45">
        <f>SUMIF(CLIENTES!A:A,INCENTIVO!A108,CLIENTES!N:N)</f>
        <v>4</v>
      </c>
      <c r="E108" s="57">
        <f t="shared" si="12"/>
        <v>0.2</v>
      </c>
      <c r="F108" s="45">
        <v>22</v>
      </c>
      <c r="G108" s="45">
        <f>SUMIF(CLIENTES!A:A,INCENTIVO!A108,CLIENTES!O:O)</f>
        <v>2</v>
      </c>
      <c r="H108" s="12">
        <f t="shared" si="13"/>
        <v>9.0909090909090912E-2</v>
      </c>
      <c r="I108" s="46">
        <v>23</v>
      </c>
      <c r="J108" s="47">
        <f>SUMIF(CLIENTES!A:A,INCENTIVO!A108,CLIENTES!P:P)</f>
        <v>2</v>
      </c>
      <c r="K108" s="12">
        <f t="shared" si="14"/>
        <v>8.6956521739130432E-2</v>
      </c>
      <c r="L108" s="46">
        <v>23</v>
      </c>
      <c r="M108" s="47">
        <f>SUMIF(CLIENTES!A:A,INCENTIVO!A108,CLIENTES!Q:Q)</f>
        <v>0</v>
      </c>
      <c r="N108" s="12">
        <f t="shared" si="15"/>
        <v>0</v>
      </c>
      <c r="O108" s="47">
        <v>18</v>
      </c>
      <c r="P108" s="47">
        <f>SUMIF(CLIENTES!A:A,INCENTIVO!A108,CLIENTES!R:R)</f>
        <v>0</v>
      </c>
      <c r="Q108" s="12">
        <f t="shared" si="16"/>
        <v>0</v>
      </c>
      <c r="R108" s="46">
        <v>33</v>
      </c>
      <c r="S108" s="47">
        <f>SUMIF(CLIENTES!A:A,INCENTIVO!A108,CLIENTES!S:S)</f>
        <v>14</v>
      </c>
      <c r="T108" s="12">
        <f t="shared" si="17"/>
        <v>0.42424242424242425</v>
      </c>
      <c r="U108" s="46">
        <v>24</v>
      </c>
      <c r="V108" s="47">
        <f>SUMIF(CLIENTES!A:A,INCENTIVO!A108,CLIENTES!T:T)</f>
        <v>2</v>
      </c>
      <c r="W108" s="12">
        <f t="shared" si="18"/>
        <v>8.3333333333333329E-2</v>
      </c>
      <c r="X108" s="96">
        <v>13600000</v>
      </c>
      <c r="Y108" s="96">
        <f>SUMIF('Bajada $$'!C:C,INCENTIVO!A108,'Bajada $$'!L:L)</f>
        <v>1970749.6200000003</v>
      </c>
      <c r="Z108" s="12">
        <f t="shared" si="19"/>
        <v>0.14490806029411768</v>
      </c>
      <c r="AA108" s="119">
        <v>18</v>
      </c>
      <c r="AB108" s="119">
        <f>SUMIF(CLIENTES!A:A,INCENTIVO!A108,CLIENTES!U:U)</f>
        <v>5</v>
      </c>
      <c r="AC108" s="120">
        <f t="shared" si="20"/>
        <v>0.27777777777777779</v>
      </c>
    </row>
    <row r="109" spans="1:29" hidden="1" outlineLevel="1" x14ac:dyDescent="0.25">
      <c r="A109" s="20">
        <v>515</v>
      </c>
      <c r="B109" s="58" t="s">
        <v>228</v>
      </c>
      <c r="C109" s="45">
        <v>24</v>
      </c>
      <c r="D109" s="45">
        <f>SUMIF(CLIENTES!A:A,INCENTIVO!A109,CLIENTES!N:N)</f>
        <v>1</v>
      </c>
      <c r="E109" s="57">
        <f t="shared" si="12"/>
        <v>4.1666666666666664E-2</v>
      </c>
      <c r="F109" s="45">
        <v>26</v>
      </c>
      <c r="G109" s="45">
        <f>SUMIF(CLIENTES!A:A,INCENTIVO!A109,CLIENTES!O:O)</f>
        <v>12</v>
      </c>
      <c r="H109" s="12">
        <f t="shared" si="13"/>
        <v>0.46153846153846156</v>
      </c>
      <c r="I109" s="46">
        <v>27</v>
      </c>
      <c r="J109" s="47">
        <f>SUMIF(CLIENTES!A:A,INCENTIVO!A109,CLIENTES!P:P)</f>
        <v>1</v>
      </c>
      <c r="K109" s="12">
        <f t="shared" si="14"/>
        <v>3.7037037037037035E-2</v>
      </c>
      <c r="L109" s="46">
        <v>27</v>
      </c>
      <c r="M109" s="47">
        <f>SUMIF(CLIENTES!A:A,INCENTIVO!A109,CLIENTES!Q:Q)</f>
        <v>0</v>
      </c>
      <c r="N109" s="12">
        <f t="shared" si="15"/>
        <v>0</v>
      </c>
      <c r="O109" s="47">
        <v>21</v>
      </c>
      <c r="P109" s="47">
        <f>SUMIF(CLIENTES!A:A,INCENTIVO!A109,CLIENTES!R:R)</f>
        <v>0</v>
      </c>
      <c r="Q109" s="12">
        <f t="shared" si="16"/>
        <v>0</v>
      </c>
      <c r="R109" s="46">
        <v>38</v>
      </c>
      <c r="S109" s="47">
        <f>SUMIF(CLIENTES!A:A,INCENTIVO!A109,CLIENTES!S:S)</f>
        <v>10</v>
      </c>
      <c r="T109" s="12">
        <f t="shared" si="17"/>
        <v>0.26315789473684209</v>
      </c>
      <c r="U109" s="46">
        <v>29</v>
      </c>
      <c r="V109" s="47">
        <f>SUMIF(CLIENTES!A:A,INCENTIVO!A109,CLIENTES!T:T)</f>
        <v>3</v>
      </c>
      <c r="W109" s="12">
        <f t="shared" si="18"/>
        <v>0.10344827586206896</v>
      </c>
      <c r="X109" s="96">
        <v>6300000</v>
      </c>
      <c r="Y109" s="96">
        <f>SUMIF('Bajada $$'!C:C,INCENTIVO!A109,'Bajada $$'!L:L)</f>
        <v>95166.816000000006</v>
      </c>
      <c r="Z109" s="12">
        <f t="shared" si="19"/>
        <v>1.510584380952381E-2</v>
      </c>
      <c r="AA109" s="119">
        <v>21</v>
      </c>
      <c r="AB109" s="119">
        <f>SUMIF(CLIENTES!A:A,INCENTIVO!A109,CLIENTES!U:U)</f>
        <v>9</v>
      </c>
      <c r="AC109" s="120">
        <f t="shared" si="20"/>
        <v>0.42857142857142855</v>
      </c>
    </row>
    <row r="110" spans="1:29" collapsed="1" x14ac:dyDescent="0.25">
      <c r="A110" s="15" t="s">
        <v>131</v>
      </c>
      <c r="B110" s="50" t="s">
        <v>132</v>
      </c>
      <c r="C110" s="51">
        <f>SUM(C104:C109)</f>
        <v>112</v>
      </c>
      <c r="D110" s="51">
        <f>SUM(D104:D109)</f>
        <v>11</v>
      </c>
      <c r="E110" s="52">
        <f t="shared" si="12"/>
        <v>9.8214285714285712E-2</v>
      </c>
      <c r="F110" s="51">
        <f>SUM(F104:F109)</f>
        <v>120</v>
      </c>
      <c r="G110" s="51">
        <f>SUM(G104:G109)</f>
        <v>27</v>
      </c>
      <c r="H110" s="52">
        <f t="shared" si="13"/>
        <v>0.22500000000000001</v>
      </c>
      <c r="I110" s="51">
        <f>SUM(I104:I109)</f>
        <v>127</v>
      </c>
      <c r="J110" s="53">
        <f>SUM(J104:J109)</f>
        <v>14</v>
      </c>
      <c r="K110" s="52">
        <f t="shared" si="14"/>
        <v>0.11023622047244094</v>
      </c>
      <c r="L110" s="51">
        <f>SUM(L104:L109)</f>
        <v>127</v>
      </c>
      <c r="M110" s="53">
        <f>SUM(M104:M109)</f>
        <v>0</v>
      </c>
      <c r="N110" s="52">
        <f t="shared" si="15"/>
        <v>0</v>
      </c>
      <c r="O110" s="51">
        <f>SUM(O104:O109)</f>
        <v>98</v>
      </c>
      <c r="P110" s="53">
        <f>SUM(P104:P109)</f>
        <v>4</v>
      </c>
      <c r="Q110" s="52">
        <f t="shared" si="16"/>
        <v>4.0816326530612242E-2</v>
      </c>
      <c r="R110" s="51">
        <f>SUM(R104:R109)</f>
        <v>179</v>
      </c>
      <c r="S110" s="51">
        <f>SUM(S104:S109)</f>
        <v>50</v>
      </c>
      <c r="T110" s="52">
        <f t="shared" si="17"/>
        <v>0.27932960893854747</v>
      </c>
      <c r="U110" s="51">
        <f>SUM(U104:U109)</f>
        <v>135</v>
      </c>
      <c r="V110" s="51">
        <f>SUM(V104:V109)</f>
        <v>18</v>
      </c>
      <c r="W110" s="52">
        <f t="shared" si="18"/>
        <v>0.13333333333333333</v>
      </c>
      <c r="X110" s="97">
        <f>SUM(X104:X109)</f>
        <v>37400000</v>
      </c>
      <c r="Y110" s="51">
        <f>SUM(Y104:Y109)</f>
        <v>3516166.6200000006</v>
      </c>
      <c r="Z110" s="52">
        <f t="shared" si="19"/>
        <v>9.4015150267379693E-2</v>
      </c>
      <c r="AA110" s="51">
        <f>SUM(AA104:AA109)</f>
        <v>98</v>
      </c>
      <c r="AB110" s="51">
        <f>SUM(AB104:AB109)</f>
        <v>30</v>
      </c>
      <c r="AC110" s="52">
        <f t="shared" si="20"/>
        <v>0.30612244897959184</v>
      </c>
    </row>
    <row r="111" spans="1:29" x14ac:dyDescent="0.25">
      <c r="A111" s="24" t="s">
        <v>133</v>
      </c>
      <c r="B111" s="59" t="s">
        <v>134</v>
      </c>
      <c r="C111" s="41">
        <f>C110+C103</f>
        <v>236</v>
      </c>
      <c r="D111" s="41">
        <f>D110+D103</f>
        <v>38</v>
      </c>
      <c r="E111" s="12">
        <f t="shared" si="12"/>
        <v>0.16101694915254236</v>
      </c>
      <c r="F111" s="41">
        <f>F110+F103</f>
        <v>251</v>
      </c>
      <c r="G111" s="41">
        <f>G110+G103</f>
        <v>80</v>
      </c>
      <c r="H111" s="12">
        <f t="shared" si="13"/>
        <v>0.31872509960159362</v>
      </c>
      <c r="I111" s="41">
        <f>I110+I103</f>
        <v>267</v>
      </c>
      <c r="J111" s="56">
        <f>J110+J103</f>
        <v>31</v>
      </c>
      <c r="K111" s="12">
        <f t="shared" si="14"/>
        <v>0.11610486891385768</v>
      </c>
      <c r="L111" s="41">
        <f>L110+L103</f>
        <v>267</v>
      </c>
      <c r="M111" s="56">
        <f>M110+M103</f>
        <v>3</v>
      </c>
      <c r="N111" s="12">
        <f t="shared" si="15"/>
        <v>1.1235955056179775E-2</v>
      </c>
      <c r="O111" s="41">
        <f>O110+O103</f>
        <v>206</v>
      </c>
      <c r="P111" s="56">
        <f>P110+P103</f>
        <v>17</v>
      </c>
      <c r="Q111" s="12">
        <f t="shared" si="16"/>
        <v>8.2524271844660199E-2</v>
      </c>
      <c r="R111" s="41">
        <f>R110+R103</f>
        <v>375</v>
      </c>
      <c r="S111" s="41">
        <f>S110+S103</f>
        <v>132</v>
      </c>
      <c r="T111" s="12">
        <f t="shared" si="17"/>
        <v>0.35199999999999998</v>
      </c>
      <c r="U111" s="41">
        <f>U110+U103</f>
        <v>285</v>
      </c>
      <c r="V111" s="41">
        <f>V110+V103</f>
        <v>29</v>
      </c>
      <c r="W111" s="12">
        <f t="shared" si="18"/>
        <v>0.10175438596491228</v>
      </c>
      <c r="X111" s="73">
        <f>X110+X103</f>
        <v>83000000</v>
      </c>
      <c r="Y111" s="41">
        <f>Y110+Y103</f>
        <v>8458888.7240000013</v>
      </c>
      <c r="Z111" s="12">
        <f t="shared" si="19"/>
        <v>0.10191432197590362</v>
      </c>
      <c r="AA111" s="41">
        <f>AA110+AA103</f>
        <v>206</v>
      </c>
      <c r="AB111" s="41">
        <f>AB110+AB103</f>
        <v>55</v>
      </c>
      <c r="AC111" s="12">
        <f t="shared" si="20"/>
        <v>0.26699029126213591</v>
      </c>
    </row>
    <row r="112" spans="1:29" x14ac:dyDescent="0.25">
      <c r="A112" s="26">
        <v>306</v>
      </c>
      <c r="B112" s="58" t="s">
        <v>135</v>
      </c>
      <c r="C112" s="41">
        <f>C115</f>
        <v>114</v>
      </c>
      <c r="D112" s="41">
        <f>D115</f>
        <v>9</v>
      </c>
      <c r="E112" s="57">
        <f t="shared" si="12"/>
        <v>7.8947368421052627E-2</v>
      </c>
      <c r="F112" s="41">
        <f>F115</f>
        <v>120</v>
      </c>
      <c r="G112" s="41">
        <f>G115</f>
        <v>19</v>
      </c>
      <c r="H112" s="12">
        <f t="shared" si="13"/>
        <v>0.15833333333333333</v>
      </c>
      <c r="I112" s="41">
        <f>I115</f>
        <v>128</v>
      </c>
      <c r="J112" s="56">
        <f>J115</f>
        <v>5</v>
      </c>
      <c r="K112" s="12">
        <f t="shared" si="14"/>
        <v>3.90625E-2</v>
      </c>
      <c r="L112" s="41">
        <f>L115</f>
        <v>128</v>
      </c>
      <c r="M112" s="56">
        <f>M115</f>
        <v>1</v>
      </c>
      <c r="N112" s="12">
        <f t="shared" si="15"/>
        <v>7.8125E-3</v>
      </c>
      <c r="O112" s="41">
        <f>O115</f>
        <v>98</v>
      </c>
      <c r="P112" s="56">
        <f>P115</f>
        <v>5</v>
      </c>
      <c r="Q112" s="12">
        <f t="shared" si="16"/>
        <v>5.1020408163265307E-2</v>
      </c>
      <c r="R112" s="41">
        <f>R115</f>
        <v>181</v>
      </c>
      <c r="S112" s="41">
        <f>S115</f>
        <v>34</v>
      </c>
      <c r="T112" s="12">
        <f t="shared" si="17"/>
        <v>0.18784530386740331</v>
      </c>
      <c r="U112" s="41">
        <f>U115</f>
        <v>136</v>
      </c>
      <c r="V112" s="41">
        <f>V115</f>
        <v>9</v>
      </c>
      <c r="W112" s="12">
        <f t="shared" si="18"/>
        <v>6.6176470588235295E-2</v>
      </c>
      <c r="X112" s="73">
        <f>X115</f>
        <v>19600000</v>
      </c>
      <c r="Y112" s="41">
        <f>Y115</f>
        <v>3164853.446</v>
      </c>
      <c r="Z112" s="12">
        <f t="shared" si="19"/>
        <v>0.16147211459183675</v>
      </c>
      <c r="AA112" s="41">
        <f>AA115</f>
        <v>98</v>
      </c>
      <c r="AB112" s="41">
        <f>AB115</f>
        <v>7</v>
      </c>
      <c r="AC112" s="12">
        <f t="shared" si="20"/>
        <v>7.1428571428571425E-2</v>
      </c>
    </row>
    <row r="113" spans="1:29" x14ac:dyDescent="0.25">
      <c r="A113" s="18" t="s">
        <v>136</v>
      </c>
      <c r="B113" s="55" t="s">
        <v>137</v>
      </c>
      <c r="C113" s="60">
        <f>C112+C111+C93+C44</f>
        <v>1500</v>
      </c>
      <c r="D113" s="60">
        <f>D112+D111+D93+D44</f>
        <v>295</v>
      </c>
      <c r="E113" s="61">
        <f t="shared" si="12"/>
        <v>0.19666666666666666</v>
      </c>
      <c r="F113" s="60">
        <f>F112+F111+F93+F44</f>
        <v>1591</v>
      </c>
      <c r="G113" s="60">
        <f>G112+G111+G93+G44</f>
        <v>666</v>
      </c>
      <c r="H113" s="61">
        <f t="shared" si="13"/>
        <v>0.41860465116279072</v>
      </c>
      <c r="I113" s="60">
        <f>I112+I111+I93+I44</f>
        <v>1692</v>
      </c>
      <c r="J113" s="62">
        <f>J112+J111+J93+J44</f>
        <v>408</v>
      </c>
      <c r="K113" s="61">
        <f t="shared" si="14"/>
        <v>0.24113475177304963</v>
      </c>
      <c r="L113" s="60">
        <f>L112+L111+L93+L44</f>
        <v>1692</v>
      </c>
      <c r="M113" s="62">
        <f>M112+M111+M93+M44</f>
        <v>172</v>
      </c>
      <c r="N113" s="61">
        <f t="shared" si="15"/>
        <v>0.10165484633569739</v>
      </c>
      <c r="O113" s="60">
        <f>O112+O111+O93+O44</f>
        <v>1300</v>
      </c>
      <c r="P113" s="62">
        <f>P112+P111+P93+P44</f>
        <v>97</v>
      </c>
      <c r="Q113" s="61">
        <f t="shared" si="16"/>
        <v>7.4615384615384611E-2</v>
      </c>
      <c r="R113" s="60">
        <f>R112+R111+R93+R44</f>
        <v>2386</v>
      </c>
      <c r="S113" s="60">
        <f>S112+S111+S93+S44</f>
        <v>727</v>
      </c>
      <c r="T113" s="61">
        <f t="shared" si="17"/>
        <v>0.30469404861693211</v>
      </c>
      <c r="U113" s="60">
        <f>U112+U111+U93+U44</f>
        <v>1790</v>
      </c>
      <c r="V113" s="60">
        <f>V112+V111+V93+V44</f>
        <v>281</v>
      </c>
      <c r="W113" s="61">
        <f t="shared" si="18"/>
        <v>0.15698324022346369</v>
      </c>
      <c r="X113" s="98">
        <f>X112+X111+X93+X44</f>
        <v>460400000</v>
      </c>
      <c r="Y113" s="60">
        <f>Y112+Y111+Y93+Y44</f>
        <v>81344015.604000002</v>
      </c>
      <c r="Z113" s="61">
        <f t="shared" si="19"/>
        <v>0.17668118072111208</v>
      </c>
      <c r="AA113" s="60">
        <f>AA112+AA111+AA93+AA44</f>
        <v>1300</v>
      </c>
      <c r="AB113" s="60">
        <f>AB112+AB111+AB93+AB44</f>
        <v>350</v>
      </c>
      <c r="AC113" s="61">
        <f t="shared" si="20"/>
        <v>0.26923076923076922</v>
      </c>
    </row>
    <row r="114" spans="1:29" x14ac:dyDescent="0.25">
      <c r="I114" s="64"/>
      <c r="J114" s="65"/>
      <c r="L114" s="64"/>
      <c r="M114" s="65"/>
      <c r="O114" s="65"/>
      <c r="P114" s="65"/>
    </row>
    <row r="115" spans="1:29" x14ac:dyDescent="0.25">
      <c r="A115" s="67">
        <v>306</v>
      </c>
      <c r="B115" s="67"/>
      <c r="C115" s="68">
        <f>SUM(C116:C118)</f>
        <v>114</v>
      </c>
      <c r="D115" s="68">
        <f>SUM(D116:D118)</f>
        <v>9</v>
      </c>
      <c r="E115" s="68"/>
      <c r="F115" s="68">
        <f>SUM(F116:F118)</f>
        <v>120</v>
      </c>
      <c r="G115" s="68">
        <f>SUM(G116:G118)</f>
        <v>19</v>
      </c>
      <c r="H115" s="69"/>
      <c r="I115" s="70">
        <f>SUM(I116:I118)</f>
        <v>128</v>
      </c>
      <c r="J115" s="71">
        <f>SUM(J116:J118)</f>
        <v>5</v>
      </c>
      <c r="K115" s="69"/>
      <c r="L115" s="70">
        <f>SUM(L116:L118)</f>
        <v>128</v>
      </c>
      <c r="M115" s="71">
        <f>SUM(M116:M118)</f>
        <v>1</v>
      </c>
      <c r="N115" s="69"/>
      <c r="O115" s="70">
        <f>SUM(O116:O118)</f>
        <v>98</v>
      </c>
      <c r="P115" s="72">
        <f>SUM(P116:P118)</f>
        <v>5</v>
      </c>
      <c r="Q115" s="69"/>
      <c r="R115" s="70">
        <f>SUM(R116:R118)</f>
        <v>181</v>
      </c>
      <c r="S115" s="68">
        <f>SUM(S116:S118)</f>
        <v>34</v>
      </c>
      <c r="T115" s="69"/>
      <c r="U115" s="70">
        <f>SUM(U116:U118)</f>
        <v>136</v>
      </c>
      <c r="V115" s="68">
        <f>SUM(V116:V118)</f>
        <v>9</v>
      </c>
      <c r="W115" s="69"/>
      <c r="X115" s="100">
        <f>SUM(X116:X118)</f>
        <v>19600000</v>
      </c>
      <c r="Y115" s="68">
        <f>SUM(Y116:Y118)</f>
        <v>3164853.446</v>
      </c>
      <c r="Z115" s="69"/>
      <c r="AA115" s="70">
        <f>SUM(AA116:AA118)</f>
        <v>98</v>
      </c>
      <c r="AB115" s="68">
        <f>SUM(AB116:AB118)</f>
        <v>7</v>
      </c>
      <c r="AC115" s="69"/>
    </row>
    <row r="116" spans="1:29" hidden="1" outlineLevel="1" x14ac:dyDescent="0.25">
      <c r="A116" s="40">
        <v>306</v>
      </c>
      <c r="B116" s="39" t="s">
        <v>229</v>
      </c>
      <c r="C116" s="45">
        <v>56</v>
      </c>
      <c r="D116" s="45">
        <f>SUMIF(CLIENTES!A:A,INCENTIVO!A116,CLIENTES!N:N)</f>
        <v>3</v>
      </c>
      <c r="E116" s="73"/>
      <c r="F116" s="45">
        <v>60</v>
      </c>
      <c r="G116" s="45">
        <f>SUMIF(CLIENTES!A:A,INCENTIVO!A116,CLIENTES!O:O)</f>
        <v>1</v>
      </c>
      <c r="I116" s="46">
        <v>64</v>
      </c>
      <c r="J116" s="47">
        <f>SUMIF(CLIENTES!A:A,INCENTIVO!A116,CLIENTES!P:P)</f>
        <v>3</v>
      </c>
      <c r="L116" s="46">
        <v>64</v>
      </c>
      <c r="M116" s="47">
        <f>SUMIF(CLIENTES!A:A,INCENTIVO!A116,CLIENTES!Q:Q)</f>
        <v>1</v>
      </c>
      <c r="O116" s="47">
        <v>49</v>
      </c>
      <c r="P116" s="47">
        <f>SUMIF(CLIENTES!A:A,INCENTIVO!A116,CLIENTES!R:R)</f>
        <v>1</v>
      </c>
      <c r="R116" s="46">
        <v>90</v>
      </c>
      <c r="S116" s="47">
        <f>SUMIF(CLIENTES!A:A,INCENTIVO!A116,CLIENTES!S:S)</f>
        <v>7</v>
      </c>
      <c r="T116" s="74"/>
      <c r="U116" s="46">
        <v>68</v>
      </c>
      <c r="V116" s="47">
        <f>SUMIF(CLIENTES!A:A,INCENTIVO!A116,CLIENTES!T:T)</f>
        <v>3</v>
      </c>
      <c r="W116" s="74"/>
      <c r="X116" s="96">
        <v>9200000</v>
      </c>
      <c r="Y116" s="96">
        <f>SUMIF('Bajada $$'!C:C,INCENTIVO!A116,'Bajada $$'!L:L)</f>
        <v>1119519.236</v>
      </c>
      <c r="Z116" s="74"/>
      <c r="AA116">
        <v>49</v>
      </c>
      <c r="AB116" s="39">
        <f>SUMIF(CLIENTES!A:A,INCENTIVO!A116,CLIENTES!U:U)</f>
        <v>2</v>
      </c>
    </row>
    <row r="117" spans="1:29" hidden="1" outlineLevel="1" x14ac:dyDescent="0.25">
      <c r="A117" s="40">
        <v>301</v>
      </c>
      <c r="B117" s="39" t="s">
        <v>230</v>
      </c>
      <c r="C117" s="45">
        <v>20</v>
      </c>
      <c r="D117" s="45">
        <f>SUMIF(CLIENTES!A:A,INCENTIVO!A117,CLIENTES!N:N)</f>
        <v>1</v>
      </c>
      <c r="E117" s="73"/>
      <c r="F117" s="45">
        <v>20</v>
      </c>
      <c r="G117" s="45">
        <f>SUMIF(CLIENTES!A:A,INCENTIVO!A117,CLIENTES!O:O)</f>
        <v>4</v>
      </c>
      <c r="I117" s="46">
        <v>21</v>
      </c>
      <c r="J117" s="47">
        <f>SUMIF(CLIENTES!A:A,INCENTIVO!A117,CLIENTES!P:P)</f>
        <v>2</v>
      </c>
      <c r="L117" s="46">
        <v>21</v>
      </c>
      <c r="M117" s="47">
        <f>SUMIF(CLIENTES!A:A,INCENTIVO!A117,CLIENTES!Q:Q)</f>
        <v>0</v>
      </c>
      <c r="O117" s="47">
        <v>16</v>
      </c>
      <c r="P117" s="47">
        <f>SUMIF(CLIENTES!A:A,INCENTIVO!A117,CLIENTES!R:R)</f>
        <v>2</v>
      </c>
      <c r="R117" s="46">
        <v>30</v>
      </c>
      <c r="S117" s="47">
        <f>SUMIF(CLIENTES!A:A,INCENTIVO!A117,CLIENTES!S:S)</f>
        <v>2</v>
      </c>
      <c r="T117" s="74"/>
      <c r="U117" s="46">
        <v>23</v>
      </c>
      <c r="V117" s="47">
        <f>SUMIF(CLIENTES!A:A,INCENTIVO!A117,CLIENTES!T:T)</f>
        <v>1</v>
      </c>
      <c r="W117" s="74"/>
      <c r="X117" s="96">
        <v>2800000</v>
      </c>
      <c r="Y117" s="96">
        <f>SUMIF('Bajada $$'!C:C,INCENTIVO!A117,'Bajada $$'!L:L)</f>
        <v>1092307.82</v>
      </c>
      <c r="Z117" s="74"/>
      <c r="AA117">
        <v>16</v>
      </c>
      <c r="AB117" s="39">
        <f>SUMIF(CLIENTES!A:A,INCENTIVO!A117,CLIENTES!U:U)</f>
        <v>0</v>
      </c>
    </row>
    <row r="118" spans="1:29" hidden="1" outlineLevel="1" x14ac:dyDescent="0.25">
      <c r="A118" s="40">
        <v>309</v>
      </c>
      <c r="B118" s="39" t="s">
        <v>231</v>
      </c>
      <c r="C118" s="45">
        <v>38</v>
      </c>
      <c r="D118" s="45">
        <f>SUMIF(CLIENTES!A:A,INCENTIVO!A118,CLIENTES!N:N)</f>
        <v>5</v>
      </c>
      <c r="E118" s="73"/>
      <c r="F118" s="45">
        <v>40</v>
      </c>
      <c r="G118" s="45">
        <f>SUMIF(CLIENTES!A:A,INCENTIVO!A118,CLIENTES!O:O)</f>
        <v>14</v>
      </c>
      <c r="I118" s="46">
        <v>43</v>
      </c>
      <c r="J118" s="47">
        <f>SUMIF(CLIENTES!A:A,INCENTIVO!A118,CLIENTES!P:P)</f>
        <v>0</v>
      </c>
      <c r="L118" s="46">
        <v>43</v>
      </c>
      <c r="M118" s="47">
        <f>SUMIF(CLIENTES!A:A,INCENTIVO!A118,CLIENTES!Q:Q)</f>
        <v>0</v>
      </c>
      <c r="O118" s="47">
        <v>33</v>
      </c>
      <c r="P118" s="47">
        <f>SUMIF(CLIENTES!A:A,INCENTIVO!A118,CLIENTES!R:R)</f>
        <v>2</v>
      </c>
      <c r="R118" s="46">
        <v>61</v>
      </c>
      <c r="S118" s="47">
        <f>SUMIF(CLIENTES!A:A,INCENTIVO!A118,CLIENTES!S:S)</f>
        <v>25</v>
      </c>
      <c r="T118" s="74"/>
      <c r="U118" s="46">
        <v>45</v>
      </c>
      <c r="V118" s="47">
        <f>SUMIF(CLIENTES!A:A,INCENTIVO!A118,CLIENTES!T:T)</f>
        <v>5</v>
      </c>
      <c r="W118" s="74"/>
      <c r="X118" s="96">
        <v>7600000</v>
      </c>
      <c r="Y118" s="96">
        <f>SUMIF('Bajada $$'!C:C,INCENTIVO!A118,'Bajada $$'!L:L)</f>
        <v>953026.39</v>
      </c>
      <c r="Z118" s="74"/>
      <c r="AA118">
        <v>33</v>
      </c>
      <c r="AB118" s="39">
        <f>SUMIF(CLIENTES!A:A,INCENTIVO!A118,CLIENTES!U:U)</f>
        <v>5</v>
      </c>
    </row>
    <row r="119" spans="1:29" collapsed="1" x14ac:dyDescent="0.25"/>
  </sheetData>
  <mergeCells count="11">
    <mergeCell ref="AA1:AC1"/>
    <mergeCell ref="O1:Q1"/>
    <mergeCell ref="R1:T1"/>
    <mergeCell ref="U1:W1"/>
    <mergeCell ref="X1:Z1"/>
    <mergeCell ref="L1:N1"/>
    <mergeCell ref="A1:A2"/>
    <mergeCell ref="B1:B2"/>
    <mergeCell ref="C1:E1"/>
    <mergeCell ref="F1:H1"/>
    <mergeCell ref="I1:K1"/>
  </mergeCells>
  <pageMargins left="0.7" right="0.7" top="0.75" bottom="0.75" header="0.3" footer="0.3"/>
  <ignoredErrors>
    <ignoredError sqref="E11:N11 E21:N21 E12:E20 H12:H14 E32:N32 E22:E26 H22:H26 E43:N44 E33:E35 H33:H38 E53:N53 E45:E52 H45:H52 E64:N64 E54:E60 H54:H58 E74:L74 E65:E73 H65:H73 E83:N83 E75:E82 H75:H82 E92 E84 H85:H90 E103:N103 E94:E101 H94:H102 E110:N113 E104:E109 H104:H109 K12:K20 K22:K31 K33 K45:K52 K54:K56 K65:K73 K75:K82 K84 K94:K102 K104:K109 N12:N20 N22:N26 N34:N42 N45:N52 N54:N57 N66:N70 N75:N82 N84 N94:N102 N104:N109 Q12:Q20 Q22:Q26 N28:N31 N27 Q33:Q42 Q45:Q52 Q54:Q63 Q65:Q73 Q75:Q82 Q84 Q94:Q102 Q104:Q109 T12:T20 T22:T26 T33 T45:T52 T54:T62 T65:T73 T75:T82 T84:T89 T94:T99 T104:T109 W12:W20 W22:W31 T29:T30 T27 W33:W37 W45:W52 W54:W60 W65:W73 W75:W82 W84 T90 E93:N93 W93:Z93 W94:W102 W104:W109 Q86 Q85 Q88:Q90 Q87 Z12:Z19 Z22 Z33:Z37 Z45:Z47 Z55:Z63 Z65:Z73 Z75:Z82 Z84:Z90 Z94:Z95 Z104:Z109 N86:N90 N85 K86:K87 K85 W86:W90 W85 E28:E31 E27 E86:E90 E85 H16:H20 H15 H28:H31 H27 H84 N60 N58 N59 Q28:Q30 Q27 T35:T42 T34 T101:T102 T100 Z24:Z26 Z23 Z28:Z31 Z27 Z41:Z42 Z40 Z49:Z52 Z48 Z54 Z97:Z102 Z96 N65 T31 T28 N74 E37:E42 E36 E102 H40:H41 H39 H42 K35:K38 K34 K40:K42 K39 K90 K88 K89 N33 N72:N73 N71 Q31 T63 W39:W42 W38 Z20 Z39 Z38 W62:W63 W61 E62:E63 E61 H60 H59 N62:N63 N61 K58:K63 K57 H62:H63 H61 H92 K92 N92 Q92 T92 W92 Z92 P11:Z11 P21:Z21 P32:Z32 P43:Z44 P53:Z53 P64:Z64 P83:Z83 P103:Z103 P110:Z113 P93:U93 P74:Z7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53"/>
  <sheetViews>
    <sheetView workbookViewId="0">
      <selection activeCell="A329" sqref="A329:XFD1078"/>
    </sheetView>
  </sheetViews>
  <sheetFormatPr baseColWidth="10" defaultColWidth="9.140625" defaultRowHeight="15" x14ac:dyDescent="0.25"/>
  <cols>
    <col min="1" max="1" width="15.7109375" customWidth="1"/>
    <col min="2" max="2" width="11" bestFit="1" customWidth="1"/>
    <col min="3" max="3" width="4.5703125" bestFit="1" customWidth="1"/>
    <col min="4" max="4" width="11.140625" bestFit="1" customWidth="1"/>
    <col min="5" max="5" width="4.5703125" bestFit="1" customWidth="1"/>
    <col min="6" max="6" width="13.85546875" bestFit="1" customWidth="1"/>
    <col min="7" max="7" width="13" bestFit="1" customWidth="1"/>
    <col min="8" max="8" width="4" bestFit="1" customWidth="1"/>
    <col min="9" max="10" width="14.28515625" bestFit="1" customWidth="1"/>
    <col min="11" max="11" width="9.140625" bestFit="1" customWidth="1"/>
    <col min="12" max="12" width="16.140625" bestFit="1" customWidth="1"/>
  </cols>
  <sheetData>
    <row r="2" spans="1:12" x14ac:dyDescent="0.25">
      <c r="A2" t="s">
        <v>894</v>
      </c>
      <c r="B2" t="s">
        <v>895</v>
      </c>
      <c r="C2" t="s">
        <v>896</v>
      </c>
      <c r="G2" t="s">
        <v>904</v>
      </c>
      <c r="I2" t="s">
        <v>897</v>
      </c>
      <c r="K2" t="s">
        <v>905</v>
      </c>
      <c r="L2" t="s">
        <v>2038</v>
      </c>
    </row>
    <row r="3" spans="1:12" x14ac:dyDescent="0.25">
      <c r="A3" s="110">
        <v>46237</v>
      </c>
      <c r="B3" t="s">
        <v>906</v>
      </c>
      <c r="C3" s="112">
        <v>201</v>
      </c>
      <c r="D3" t="s">
        <v>89</v>
      </c>
      <c r="E3" s="112">
        <v>336</v>
      </c>
      <c r="F3" t="s">
        <v>89</v>
      </c>
      <c r="G3" s="112">
        <v>1071039</v>
      </c>
      <c r="H3" t="s">
        <v>907</v>
      </c>
      <c r="I3" s="112">
        <v>102305</v>
      </c>
      <c r="J3" t="s">
        <v>2039</v>
      </c>
      <c r="K3" s="111">
        <v>48</v>
      </c>
      <c r="L3" s="111">
        <v>63431.519999999997</v>
      </c>
    </row>
    <row r="4" spans="1:12" x14ac:dyDescent="0.25">
      <c r="A4" s="110">
        <v>46237</v>
      </c>
      <c r="B4" t="s">
        <v>906</v>
      </c>
      <c r="C4" s="112">
        <v>135</v>
      </c>
      <c r="D4" t="s">
        <v>108</v>
      </c>
      <c r="E4" s="112">
        <v>391</v>
      </c>
      <c r="F4" t="s">
        <v>108</v>
      </c>
      <c r="G4" s="112">
        <v>1110994</v>
      </c>
      <c r="H4" t="s">
        <v>1018</v>
      </c>
      <c r="I4" s="112">
        <v>102305</v>
      </c>
      <c r="J4" t="s">
        <v>2039</v>
      </c>
      <c r="K4" s="111">
        <v>24</v>
      </c>
      <c r="L4" s="111">
        <v>31715.759999999998</v>
      </c>
    </row>
    <row r="5" spans="1:12" x14ac:dyDescent="0.25">
      <c r="A5" s="110">
        <v>46237</v>
      </c>
      <c r="B5" t="s">
        <v>2112</v>
      </c>
      <c r="C5" s="112">
        <v>305</v>
      </c>
      <c r="D5" t="s">
        <v>1070</v>
      </c>
      <c r="E5" s="112">
        <v>305</v>
      </c>
      <c r="F5" t="s">
        <v>1071</v>
      </c>
      <c r="G5" s="112">
        <v>1126026</v>
      </c>
      <c r="H5" t="s">
        <v>1701</v>
      </c>
      <c r="I5" s="112">
        <v>102305</v>
      </c>
      <c r="J5" t="s">
        <v>2039</v>
      </c>
      <c r="K5" s="111">
        <v>288</v>
      </c>
      <c r="L5" s="111">
        <v>436126.08</v>
      </c>
    </row>
    <row r="6" spans="1:12" x14ac:dyDescent="0.25">
      <c r="A6" s="110">
        <v>46237</v>
      </c>
      <c r="B6" t="s">
        <v>2112</v>
      </c>
      <c r="C6" s="112">
        <v>320</v>
      </c>
      <c r="D6" t="s">
        <v>925</v>
      </c>
      <c r="E6" s="112">
        <v>320</v>
      </c>
      <c r="F6" t="s">
        <v>926</v>
      </c>
      <c r="G6" s="112">
        <v>1105274</v>
      </c>
      <c r="H6" t="s">
        <v>927</v>
      </c>
      <c r="I6" s="112">
        <v>102305</v>
      </c>
      <c r="J6" t="s">
        <v>2039</v>
      </c>
      <c r="K6" s="111">
        <v>12</v>
      </c>
      <c r="L6" s="111">
        <v>29742.12</v>
      </c>
    </row>
    <row r="7" spans="1:12" x14ac:dyDescent="0.25">
      <c r="A7" s="110">
        <v>46237</v>
      </c>
      <c r="B7" t="s">
        <v>2112</v>
      </c>
      <c r="C7" s="112">
        <v>701</v>
      </c>
      <c r="D7" t="s">
        <v>121</v>
      </c>
      <c r="E7" s="112">
        <v>425</v>
      </c>
      <c r="F7" t="s">
        <v>121</v>
      </c>
      <c r="G7" s="112">
        <v>1115102</v>
      </c>
      <c r="H7" t="s">
        <v>972</v>
      </c>
      <c r="I7" s="112">
        <v>102305</v>
      </c>
      <c r="J7" t="s">
        <v>2039</v>
      </c>
      <c r="K7" s="111">
        <v>24</v>
      </c>
      <c r="L7" s="111">
        <v>59484.24</v>
      </c>
    </row>
    <row r="8" spans="1:12" x14ac:dyDescent="0.25">
      <c r="A8" s="110">
        <v>46237</v>
      </c>
      <c r="B8" t="s">
        <v>2112</v>
      </c>
      <c r="C8" s="112">
        <v>802</v>
      </c>
      <c r="D8" t="s">
        <v>62</v>
      </c>
      <c r="E8" s="112">
        <v>404</v>
      </c>
      <c r="F8" t="s">
        <v>62</v>
      </c>
      <c r="G8" s="112">
        <v>1065806</v>
      </c>
      <c r="H8" t="s">
        <v>1193</v>
      </c>
      <c r="I8" s="112">
        <v>102305</v>
      </c>
      <c r="J8" t="s">
        <v>2039</v>
      </c>
      <c r="K8" s="111">
        <v>48</v>
      </c>
      <c r="L8" s="111">
        <v>63431.519999999997</v>
      </c>
    </row>
    <row r="9" spans="1:12" x14ac:dyDescent="0.25">
      <c r="A9" s="110">
        <v>46237</v>
      </c>
      <c r="B9" t="s">
        <v>2112</v>
      </c>
      <c r="C9" s="112">
        <v>802</v>
      </c>
      <c r="D9" t="s">
        <v>62</v>
      </c>
      <c r="E9" s="112">
        <v>404</v>
      </c>
      <c r="F9" t="s">
        <v>62</v>
      </c>
      <c r="G9" s="112">
        <v>1067342</v>
      </c>
      <c r="H9" t="s">
        <v>980</v>
      </c>
      <c r="I9" s="112">
        <v>102305</v>
      </c>
      <c r="J9" t="s">
        <v>2039</v>
      </c>
      <c r="K9" s="111">
        <v>12</v>
      </c>
      <c r="L9" s="111">
        <v>24584.880000000001</v>
      </c>
    </row>
    <row r="10" spans="1:12" x14ac:dyDescent="0.25">
      <c r="A10" s="110">
        <v>46237</v>
      </c>
      <c r="B10" t="s">
        <v>2112</v>
      </c>
      <c r="C10" s="112">
        <v>803</v>
      </c>
      <c r="D10" t="s">
        <v>63</v>
      </c>
      <c r="E10" s="112">
        <v>406</v>
      </c>
      <c r="F10" t="s">
        <v>63</v>
      </c>
      <c r="G10" s="112">
        <v>1060893</v>
      </c>
      <c r="H10" t="s">
        <v>1196</v>
      </c>
      <c r="I10" s="112">
        <v>102305</v>
      </c>
      <c r="J10" t="s">
        <v>2039</v>
      </c>
      <c r="K10" s="111">
        <v>20</v>
      </c>
      <c r="L10" s="111">
        <v>49570.2</v>
      </c>
    </row>
    <row r="11" spans="1:12" x14ac:dyDescent="0.25">
      <c r="A11" s="110">
        <v>46237</v>
      </c>
      <c r="B11" t="s">
        <v>2112</v>
      </c>
      <c r="C11" s="112">
        <v>807</v>
      </c>
      <c r="D11" t="s">
        <v>1134</v>
      </c>
      <c r="E11" s="112">
        <v>401</v>
      </c>
      <c r="F11" t="s">
        <v>1134</v>
      </c>
      <c r="G11" s="112">
        <v>1157944</v>
      </c>
      <c r="H11" t="s">
        <v>1136</v>
      </c>
      <c r="I11" s="112">
        <v>102305</v>
      </c>
      <c r="J11" t="s">
        <v>2039</v>
      </c>
      <c r="K11" s="111">
        <v>72</v>
      </c>
      <c r="L11" s="111">
        <v>150684.24</v>
      </c>
    </row>
    <row r="12" spans="1:12" x14ac:dyDescent="0.25">
      <c r="A12" s="110">
        <v>46237</v>
      </c>
      <c r="B12" t="s">
        <v>2112</v>
      </c>
      <c r="C12" s="112">
        <v>393</v>
      </c>
      <c r="D12" t="s">
        <v>71</v>
      </c>
      <c r="E12" s="112">
        <v>504</v>
      </c>
      <c r="F12" t="s">
        <v>71</v>
      </c>
      <c r="G12" s="112">
        <v>1060706</v>
      </c>
      <c r="H12" t="s">
        <v>1147</v>
      </c>
      <c r="I12" s="112">
        <v>102305</v>
      </c>
      <c r="J12" t="s">
        <v>2039</v>
      </c>
      <c r="K12" s="111">
        <v>48</v>
      </c>
      <c r="L12" s="111">
        <v>63431.519999999997</v>
      </c>
    </row>
    <row r="13" spans="1:12" x14ac:dyDescent="0.25">
      <c r="A13" s="110">
        <v>46237</v>
      </c>
      <c r="B13" t="s">
        <v>2112</v>
      </c>
      <c r="C13" s="112">
        <v>101</v>
      </c>
      <c r="D13" t="s">
        <v>95</v>
      </c>
      <c r="E13" s="112">
        <v>343</v>
      </c>
      <c r="F13" t="s">
        <v>95</v>
      </c>
      <c r="G13" s="112">
        <v>1111877</v>
      </c>
      <c r="H13" t="s">
        <v>1220</v>
      </c>
      <c r="I13" s="112">
        <v>102305</v>
      </c>
      <c r="J13" t="s">
        <v>2039</v>
      </c>
      <c r="K13" s="111">
        <v>24</v>
      </c>
      <c r="L13" s="111">
        <v>31715.759999999998</v>
      </c>
    </row>
    <row r="14" spans="1:12" x14ac:dyDescent="0.25">
      <c r="A14" s="110">
        <v>46237</v>
      </c>
      <c r="B14" t="s">
        <v>2112</v>
      </c>
      <c r="C14" s="112">
        <v>101</v>
      </c>
      <c r="D14" t="s">
        <v>95</v>
      </c>
      <c r="E14" s="112">
        <v>343</v>
      </c>
      <c r="F14" t="s">
        <v>95</v>
      </c>
      <c r="G14" s="112">
        <v>1131665</v>
      </c>
      <c r="H14" t="s">
        <v>1222</v>
      </c>
      <c r="I14" s="112">
        <v>102305</v>
      </c>
      <c r="J14" t="s">
        <v>2039</v>
      </c>
      <c r="K14" s="111">
        <v>42</v>
      </c>
      <c r="L14" s="111">
        <v>76328.94</v>
      </c>
    </row>
    <row r="15" spans="1:12" x14ac:dyDescent="0.25">
      <c r="A15" s="110">
        <v>46237</v>
      </c>
      <c r="B15" t="s">
        <v>2112</v>
      </c>
      <c r="C15" s="112">
        <v>101</v>
      </c>
      <c r="D15" t="s">
        <v>95</v>
      </c>
      <c r="E15" s="112">
        <v>343</v>
      </c>
      <c r="F15" t="s">
        <v>95</v>
      </c>
      <c r="G15" s="112">
        <v>1134506</v>
      </c>
      <c r="H15" t="s">
        <v>1223</v>
      </c>
      <c r="I15" s="112">
        <v>102305</v>
      </c>
      <c r="J15" t="s">
        <v>2039</v>
      </c>
      <c r="K15" s="111">
        <v>48</v>
      </c>
      <c r="L15" s="111">
        <v>63431.519999999997</v>
      </c>
    </row>
    <row r="16" spans="1:12" x14ac:dyDescent="0.25">
      <c r="A16" s="110">
        <v>46237</v>
      </c>
      <c r="B16" t="s">
        <v>2112</v>
      </c>
      <c r="C16" s="112">
        <v>102</v>
      </c>
      <c r="D16" t="s">
        <v>103</v>
      </c>
      <c r="E16" s="112">
        <v>606</v>
      </c>
      <c r="F16" t="s">
        <v>103</v>
      </c>
      <c r="G16" s="112">
        <v>1083055</v>
      </c>
      <c r="H16" t="s">
        <v>1225</v>
      </c>
      <c r="I16" s="112">
        <v>102305</v>
      </c>
      <c r="J16" t="s">
        <v>2039</v>
      </c>
      <c r="K16" s="111">
        <v>48</v>
      </c>
      <c r="L16" s="111">
        <v>63431.519999999997</v>
      </c>
    </row>
    <row r="17" spans="1:12" x14ac:dyDescent="0.25">
      <c r="A17" s="110">
        <v>46237</v>
      </c>
      <c r="B17" t="s">
        <v>2112</v>
      </c>
      <c r="C17" s="112">
        <v>115</v>
      </c>
      <c r="D17" t="s">
        <v>93</v>
      </c>
      <c r="E17" s="112">
        <v>341</v>
      </c>
      <c r="F17" t="s">
        <v>1092</v>
      </c>
      <c r="G17" s="112">
        <v>1062824</v>
      </c>
      <c r="H17" t="s">
        <v>1093</v>
      </c>
      <c r="I17" s="112">
        <v>102305</v>
      </c>
      <c r="J17" t="s">
        <v>2039</v>
      </c>
      <c r="K17" s="111">
        <v>48</v>
      </c>
      <c r="L17" s="111">
        <v>91200</v>
      </c>
    </row>
    <row r="18" spans="1:12" x14ac:dyDescent="0.25">
      <c r="A18" s="110">
        <v>46237</v>
      </c>
      <c r="B18" t="s">
        <v>2112</v>
      </c>
      <c r="C18" s="112">
        <v>115</v>
      </c>
      <c r="D18" t="s">
        <v>93</v>
      </c>
      <c r="E18" s="112">
        <v>341</v>
      </c>
      <c r="F18" t="s">
        <v>1092</v>
      </c>
      <c r="G18" s="112">
        <v>1114443</v>
      </c>
      <c r="H18" t="s">
        <v>1097</v>
      </c>
      <c r="I18" s="112">
        <v>102305</v>
      </c>
      <c r="J18" t="s">
        <v>2039</v>
      </c>
      <c r="K18" s="111">
        <v>24</v>
      </c>
      <c r="L18" s="111">
        <v>31715.759999999998</v>
      </c>
    </row>
    <row r="19" spans="1:12" x14ac:dyDescent="0.25">
      <c r="A19" s="110">
        <v>46237</v>
      </c>
      <c r="B19" t="s">
        <v>2112</v>
      </c>
      <c r="C19" s="112">
        <v>115</v>
      </c>
      <c r="D19" t="s">
        <v>93</v>
      </c>
      <c r="E19" s="112">
        <v>341</v>
      </c>
      <c r="F19" t="s">
        <v>1092</v>
      </c>
      <c r="G19" s="112">
        <v>1120520</v>
      </c>
      <c r="H19" t="s">
        <v>1098</v>
      </c>
      <c r="I19" s="112">
        <v>102305</v>
      </c>
      <c r="J19" t="s">
        <v>2039</v>
      </c>
      <c r="K19" s="111">
        <v>24</v>
      </c>
      <c r="L19" s="111">
        <v>59484.24</v>
      </c>
    </row>
    <row r="20" spans="1:12" x14ac:dyDescent="0.25">
      <c r="A20" s="110">
        <v>46237</v>
      </c>
      <c r="B20" t="s">
        <v>2112</v>
      </c>
      <c r="C20" s="112">
        <v>115</v>
      </c>
      <c r="D20" t="s">
        <v>93</v>
      </c>
      <c r="E20" s="112">
        <v>341</v>
      </c>
      <c r="F20" t="s">
        <v>1092</v>
      </c>
      <c r="G20" s="112">
        <v>1132201</v>
      </c>
      <c r="H20" t="s">
        <v>1099</v>
      </c>
      <c r="I20" s="112">
        <v>102305</v>
      </c>
      <c r="J20" t="s">
        <v>2039</v>
      </c>
      <c r="K20" s="111">
        <v>24</v>
      </c>
      <c r="L20" s="111">
        <v>59484.24</v>
      </c>
    </row>
    <row r="21" spans="1:12" x14ac:dyDescent="0.25">
      <c r="A21" s="110">
        <v>46237</v>
      </c>
      <c r="B21" t="s">
        <v>2112</v>
      </c>
      <c r="C21" s="112">
        <v>120</v>
      </c>
      <c r="D21" t="s">
        <v>1002</v>
      </c>
      <c r="E21" s="112">
        <v>346</v>
      </c>
      <c r="F21" t="s">
        <v>1003</v>
      </c>
      <c r="G21" s="112">
        <v>1061130</v>
      </c>
      <c r="H21" t="s">
        <v>2043</v>
      </c>
      <c r="I21" s="112">
        <v>102305</v>
      </c>
      <c r="J21" t="s">
        <v>2039</v>
      </c>
      <c r="K21" s="111">
        <v>12</v>
      </c>
      <c r="L21" s="111">
        <v>29742.12</v>
      </c>
    </row>
    <row r="22" spans="1:12" x14ac:dyDescent="0.25">
      <c r="A22" s="110">
        <v>46237</v>
      </c>
      <c r="B22" t="s">
        <v>2112</v>
      </c>
      <c r="C22" s="112">
        <v>125</v>
      </c>
      <c r="D22" t="s">
        <v>1005</v>
      </c>
      <c r="E22" s="112">
        <v>345</v>
      </c>
      <c r="F22" t="s">
        <v>1006</v>
      </c>
      <c r="G22" s="112">
        <v>1108530</v>
      </c>
      <c r="H22" t="s">
        <v>1102</v>
      </c>
      <c r="I22" s="112">
        <v>102305</v>
      </c>
      <c r="J22" t="s">
        <v>2039</v>
      </c>
      <c r="K22" s="111">
        <v>24</v>
      </c>
      <c r="L22" s="111">
        <v>31715.759999999998</v>
      </c>
    </row>
    <row r="23" spans="1:12" x14ac:dyDescent="0.25">
      <c r="A23" s="110">
        <v>46237</v>
      </c>
      <c r="B23" t="s">
        <v>2112</v>
      </c>
      <c r="C23" s="112">
        <v>130</v>
      </c>
      <c r="D23" t="s">
        <v>1008</v>
      </c>
      <c r="E23" s="112">
        <v>392</v>
      </c>
      <c r="F23" t="s">
        <v>1009</v>
      </c>
      <c r="G23" s="112">
        <v>1117892</v>
      </c>
      <c r="H23" t="s">
        <v>1244</v>
      </c>
      <c r="I23" s="112">
        <v>102305</v>
      </c>
      <c r="J23" t="s">
        <v>2039</v>
      </c>
      <c r="K23" s="111">
        <v>24</v>
      </c>
      <c r="L23" s="111">
        <v>31715.759999999998</v>
      </c>
    </row>
    <row r="24" spans="1:12" x14ac:dyDescent="0.25">
      <c r="A24" s="110">
        <v>46237</v>
      </c>
      <c r="B24" t="s">
        <v>2112</v>
      </c>
      <c r="C24" s="112">
        <v>130</v>
      </c>
      <c r="D24" t="s">
        <v>1008</v>
      </c>
      <c r="E24" s="112">
        <v>392</v>
      </c>
      <c r="F24" t="s">
        <v>1009</v>
      </c>
      <c r="G24" s="112">
        <v>1142103</v>
      </c>
      <c r="H24" t="s">
        <v>1247</v>
      </c>
      <c r="I24" s="112">
        <v>102305</v>
      </c>
      <c r="J24" t="s">
        <v>2039</v>
      </c>
      <c r="K24" s="111">
        <v>6</v>
      </c>
      <c r="L24" s="111">
        <v>14871.06</v>
      </c>
    </row>
    <row r="25" spans="1:12" x14ac:dyDescent="0.25">
      <c r="A25" s="110">
        <v>46237</v>
      </c>
      <c r="B25" t="s">
        <v>2112</v>
      </c>
      <c r="C25" s="112">
        <v>131</v>
      </c>
      <c r="D25" t="s">
        <v>104</v>
      </c>
      <c r="E25" s="112">
        <v>623</v>
      </c>
      <c r="F25" t="s">
        <v>104</v>
      </c>
      <c r="G25" s="112">
        <v>1063091</v>
      </c>
      <c r="H25" t="s">
        <v>1248</v>
      </c>
      <c r="I25" s="112">
        <v>102305</v>
      </c>
      <c r="J25" t="s">
        <v>2039</v>
      </c>
      <c r="K25" s="111">
        <v>12</v>
      </c>
      <c r="L25" s="111">
        <v>29742.12</v>
      </c>
    </row>
    <row r="26" spans="1:12" x14ac:dyDescent="0.25">
      <c r="A26" s="110">
        <v>46237</v>
      </c>
      <c r="B26" t="s">
        <v>2112</v>
      </c>
      <c r="C26" s="112">
        <v>131</v>
      </c>
      <c r="D26" t="s">
        <v>104</v>
      </c>
      <c r="E26" s="112">
        <v>623</v>
      </c>
      <c r="F26" t="s">
        <v>104</v>
      </c>
      <c r="G26" s="112">
        <v>1071220</v>
      </c>
      <c r="H26" t="s">
        <v>1077</v>
      </c>
      <c r="I26" s="112">
        <v>102305</v>
      </c>
      <c r="J26" t="s">
        <v>2039</v>
      </c>
      <c r="K26" s="111">
        <v>12</v>
      </c>
      <c r="L26" s="111">
        <v>29742.12</v>
      </c>
    </row>
    <row r="27" spans="1:12" x14ac:dyDescent="0.25">
      <c r="A27" s="110">
        <v>46237</v>
      </c>
      <c r="B27" t="s">
        <v>2112</v>
      </c>
      <c r="C27" s="112">
        <v>131</v>
      </c>
      <c r="D27" t="s">
        <v>104</v>
      </c>
      <c r="E27" s="112">
        <v>623</v>
      </c>
      <c r="F27" t="s">
        <v>104</v>
      </c>
      <c r="G27" s="112">
        <v>1112191</v>
      </c>
      <c r="H27" t="s">
        <v>1249</v>
      </c>
      <c r="I27" s="112">
        <v>102305</v>
      </c>
      <c r="J27" t="s">
        <v>2039</v>
      </c>
      <c r="K27" s="111">
        <v>24</v>
      </c>
      <c r="L27" s="111">
        <v>31715.759999999998</v>
      </c>
    </row>
    <row r="28" spans="1:12" x14ac:dyDescent="0.25">
      <c r="A28" s="110">
        <v>46237</v>
      </c>
      <c r="B28" t="s">
        <v>2112</v>
      </c>
      <c r="C28" s="112">
        <v>131</v>
      </c>
      <c r="D28" t="s">
        <v>104</v>
      </c>
      <c r="E28" s="112">
        <v>623</v>
      </c>
      <c r="F28" t="s">
        <v>104</v>
      </c>
      <c r="G28" s="112">
        <v>1112771</v>
      </c>
      <c r="H28" t="s">
        <v>1250</v>
      </c>
      <c r="I28" s="112">
        <v>102305</v>
      </c>
      <c r="J28" t="s">
        <v>2039</v>
      </c>
      <c r="K28" s="111">
        <v>60</v>
      </c>
      <c r="L28" s="111">
        <v>148710.6</v>
      </c>
    </row>
    <row r="29" spans="1:12" x14ac:dyDescent="0.25">
      <c r="A29" s="110">
        <v>46237</v>
      </c>
      <c r="B29" t="s">
        <v>2112</v>
      </c>
      <c r="C29" s="112">
        <v>131</v>
      </c>
      <c r="D29" t="s">
        <v>104</v>
      </c>
      <c r="E29" s="112">
        <v>623</v>
      </c>
      <c r="F29" t="s">
        <v>104</v>
      </c>
      <c r="G29" s="112">
        <v>1113934</v>
      </c>
      <c r="H29" t="s">
        <v>2045</v>
      </c>
      <c r="I29" s="112">
        <v>102305</v>
      </c>
      <c r="J29" t="s">
        <v>2039</v>
      </c>
      <c r="K29" s="111">
        <v>24</v>
      </c>
      <c r="L29" s="111">
        <v>31715.759999999998</v>
      </c>
    </row>
    <row r="30" spans="1:12" x14ac:dyDescent="0.25">
      <c r="A30" s="110">
        <v>46237</v>
      </c>
      <c r="B30" t="s">
        <v>2112</v>
      </c>
      <c r="C30" s="112">
        <v>131</v>
      </c>
      <c r="D30" t="s">
        <v>104</v>
      </c>
      <c r="E30" s="112">
        <v>623</v>
      </c>
      <c r="F30" t="s">
        <v>104</v>
      </c>
      <c r="G30" s="112">
        <v>1127054</v>
      </c>
      <c r="H30" t="s">
        <v>1254</v>
      </c>
      <c r="I30" s="112">
        <v>102305</v>
      </c>
      <c r="J30" t="s">
        <v>2039</v>
      </c>
      <c r="K30" s="111">
        <v>12</v>
      </c>
      <c r="L30" s="111">
        <v>29742.12</v>
      </c>
    </row>
    <row r="31" spans="1:12" x14ac:dyDescent="0.25">
      <c r="A31" s="110">
        <v>46237</v>
      </c>
      <c r="B31" t="s">
        <v>2112</v>
      </c>
      <c r="C31" s="112">
        <v>135</v>
      </c>
      <c r="D31" t="s">
        <v>108</v>
      </c>
      <c r="E31" s="112">
        <v>391</v>
      </c>
      <c r="F31" t="s">
        <v>108</v>
      </c>
      <c r="G31" s="112">
        <v>1061639</v>
      </c>
      <c r="H31" t="s">
        <v>2044</v>
      </c>
      <c r="I31" s="112">
        <v>102305</v>
      </c>
      <c r="J31" t="s">
        <v>2039</v>
      </c>
      <c r="K31" s="111">
        <v>24</v>
      </c>
      <c r="L31" s="111">
        <v>31715.759999999998</v>
      </c>
    </row>
    <row r="32" spans="1:12" x14ac:dyDescent="0.25">
      <c r="A32" s="110">
        <v>46237</v>
      </c>
      <c r="B32" t="s">
        <v>2112</v>
      </c>
      <c r="C32" s="112">
        <v>140</v>
      </c>
      <c r="D32" t="s">
        <v>1020</v>
      </c>
      <c r="E32" s="112">
        <v>652</v>
      </c>
      <c r="F32" t="s">
        <v>107</v>
      </c>
      <c r="G32" s="112">
        <v>1108236</v>
      </c>
      <c r="H32" t="s">
        <v>2046</v>
      </c>
      <c r="I32" s="112">
        <v>102305</v>
      </c>
      <c r="J32" t="s">
        <v>2039</v>
      </c>
      <c r="K32" s="111">
        <v>240</v>
      </c>
      <c r="L32" s="111">
        <v>666237.6</v>
      </c>
    </row>
    <row r="33" spans="1:12" x14ac:dyDescent="0.25">
      <c r="A33" s="110">
        <v>46237</v>
      </c>
      <c r="B33" t="s">
        <v>2112</v>
      </c>
      <c r="C33" s="112">
        <v>160</v>
      </c>
      <c r="D33" t="s">
        <v>1080</v>
      </c>
      <c r="E33" s="112">
        <v>344</v>
      </c>
      <c r="F33" t="s">
        <v>1080</v>
      </c>
      <c r="G33" s="112">
        <v>1099553</v>
      </c>
      <c r="H33" t="s">
        <v>1273</v>
      </c>
      <c r="I33" s="112">
        <v>102305</v>
      </c>
      <c r="J33" t="s">
        <v>2039</v>
      </c>
      <c r="K33" s="111">
        <v>12</v>
      </c>
      <c r="L33" s="111">
        <v>29742.12</v>
      </c>
    </row>
    <row r="34" spans="1:12" x14ac:dyDescent="0.25">
      <c r="A34" s="110">
        <v>46237</v>
      </c>
      <c r="B34" t="s">
        <v>2112</v>
      </c>
      <c r="C34" s="112">
        <v>170</v>
      </c>
      <c r="D34" t="s">
        <v>109</v>
      </c>
      <c r="E34" s="112">
        <v>393</v>
      </c>
      <c r="F34" t="s">
        <v>109</v>
      </c>
      <c r="G34" s="112">
        <v>1062257</v>
      </c>
      <c r="H34" t="s">
        <v>2047</v>
      </c>
      <c r="I34" s="112">
        <v>102305</v>
      </c>
      <c r="J34" t="s">
        <v>2039</v>
      </c>
      <c r="K34" s="111">
        <v>48</v>
      </c>
      <c r="L34" s="111">
        <v>118968.48</v>
      </c>
    </row>
    <row r="35" spans="1:12" x14ac:dyDescent="0.25">
      <c r="A35" s="110">
        <v>46237</v>
      </c>
      <c r="B35" t="s">
        <v>2112</v>
      </c>
      <c r="C35" s="112">
        <v>170</v>
      </c>
      <c r="D35" t="s">
        <v>109</v>
      </c>
      <c r="E35" s="112">
        <v>393</v>
      </c>
      <c r="F35" t="s">
        <v>109</v>
      </c>
      <c r="G35" s="112">
        <v>1134361</v>
      </c>
      <c r="H35" t="s">
        <v>1281</v>
      </c>
      <c r="I35" s="112">
        <v>102305</v>
      </c>
      <c r="J35" t="s">
        <v>2039</v>
      </c>
      <c r="K35" s="111">
        <v>24</v>
      </c>
      <c r="L35" s="111">
        <v>59484.24</v>
      </c>
    </row>
    <row r="36" spans="1:12" x14ac:dyDescent="0.25">
      <c r="A36" s="110">
        <v>46237</v>
      </c>
      <c r="B36" t="s">
        <v>2112</v>
      </c>
      <c r="C36" s="112">
        <v>225</v>
      </c>
      <c r="D36" t="s">
        <v>78</v>
      </c>
      <c r="E36" s="112">
        <v>529</v>
      </c>
      <c r="F36" t="s">
        <v>78</v>
      </c>
      <c r="G36" s="112">
        <v>1063080</v>
      </c>
      <c r="H36" t="s">
        <v>1290</v>
      </c>
      <c r="I36" s="112">
        <v>102305</v>
      </c>
      <c r="J36" t="s">
        <v>2039</v>
      </c>
      <c r="K36" s="111">
        <v>24</v>
      </c>
      <c r="L36" s="111">
        <v>31715.759999999998</v>
      </c>
    </row>
    <row r="37" spans="1:12" x14ac:dyDescent="0.25">
      <c r="A37" s="110">
        <v>46237</v>
      </c>
      <c r="B37" t="s">
        <v>2112</v>
      </c>
      <c r="C37" s="112">
        <v>245</v>
      </c>
      <c r="D37" t="s">
        <v>84</v>
      </c>
      <c r="E37" s="112">
        <v>325</v>
      </c>
      <c r="F37" t="s">
        <v>1174</v>
      </c>
      <c r="G37" s="112">
        <v>1069310</v>
      </c>
      <c r="H37" t="s">
        <v>1175</v>
      </c>
      <c r="I37" s="112">
        <v>102305</v>
      </c>
      <c r="J37" t="s">
        <v>2039</v>
      </c>
      <c r="K37" s="111">
        <v>48</v>
      </c>
      <c r="L37" s="111">
        <v>63431.519999999997</v>
      </c>
    </row>
    <row r="38" spans="1:12" x14ac:dyDescent="0.25">
      <c r="A38" s="110">
        <v>46237</v>
      </c>
      <c r="B38" t="s">
        <v>2112</v>
      </c>
      <c r="C38" s="112">
        <v>246</v>
      </c>
      <c r="D38" t="s">
        <v>87</v>
      </c>
      <c r="E38" s="112">
        <v>334</v>
      </c>
      <c r="F38" t="s">
        <v>87</v>
      </c>
      <c r="G38" s="112">
        <v>1062516</v>
      </c>
      <c r="H38" t="s">
        <v>1302</v>
      </c>
      <c r="I38" s="112">
        <v>102305</v>
      </c>
      <c r="J38" t="s">
        <v>2039</v>
      </c>
      <c r="K38" s="111">
        <v>48</v>
      </c>
      <c r="L38" s="111">
        <v>91200</v>
      </c>
    </row>
    <row r="39" spans="1:12" x14ac:dyDescent="0.25">
      <c r="A39" s="110">
        <v>46237</v>
      </c>
      <c r="B39" t="s">
        <v>2112</v>
      </c>
      <c r="C39" s="112">
        <v>246</v>
      </c>
      <c r="D39" t="s">
        <v>87</v>
      </c>
      <c r="E39" s="112">
        <v>334</v>
      </c>
      <c r="F39" t="s">
        <v>87</v>
      </c>
      <c r="G39" s="112">
        <v>1126941</v>
      </c>
      <c r="H39" t="s">
        <v>1177</v>
      </c>
      <c r="I39" s="112">
        <v>102305</v>
      </c>
      <c r="J39" t="s">
        <v>2039</v>
      </c>
      <c r="K39" s="111">
        <v>6</v>
      </c>
      <c r="L39" s="111">
        <v>7928.94</v>
      </c>
    </row>
    <row r="40" spans="1:12" x14ac:dyDescent="0.25">
      <c r="A40" s="110">
        <v>46237</v>
      </c>
      <c r="B40" t="s">
        <v>2112</v>
      </c>
      <c r="C40" s="112">
        <v>247</v>
      </c>
      <c r="D40" t="s">
        <v>70</v>
      </c>
      <c r="E40" s="112">
        <v>503</v>
      </c>
      <c r="F40" t="s">
        <v>70</v>
      </c>
      <c r="G40" s="112">
        <v>1060528</v>
      </c>
      <c r="H40" t="s">
        <v>1178</v>
      </c>
      <c r="I40" s="112">
        <v>102305</v>
      </c>
      <c r="J40" t="s">
        <v>2039</v>
      </c>
      <c r="K40" s="111">
        <v>48</v>
      </c>
      <c r="L40" s="111">
        <v>118968.48</v>
      </c>
    </row>
    <row r="41" spans="1:12" x14ac:dyDescent="0.25">
      <c r="A41" s="110">
        <v>46237</v>
      </c>
      <c r="B41" t="s">
        <v>2112</v>
      </c>
      <c r="C41" s="112">
        <v>247</v>
      </c>
      <c r="D41" t="s">
        <v>70</v>
      </c>
      <c r="E41" s="112">
        <v>503</v>
      </c>
      <c r="F41" t="s">
        <v>70</v>
      </c>
      <c r="G41" s="112">
        <v>1073190</v>
      </c>
      <c r="H41" t="s">
        <v>1306</v>
      </c>
      <c r="I41" s="112">
        <v>102305</v>
      </c>
      <c r="J41" t="s">
        <v>2039</v>
      </c>
      <c r="K41" s="111">
        <v>20</v>
      </c>
      <c r="L41" s="111">
        <v>26429.8</v>
      </c>
    </row>
    <row r="42" spans="1:12" x14ac:dyDescent="0.25">
      <c r="A42" s="110">
        <v>46237</v>
      </c>
      <c r="B42" t="s">
        <v>2112</v>
      </c>
      <c r="C42" s="112">
        <v>380</v>
      </c>
      <c r="D42" t="s">
        <v>73</v>
      </c>
      <c r="E42" s="112">
        <v>506</v>
      </c>
      <c r="F42" t="s">
        <v>73</v>
      </c>
      <c r="G42" s="112">
        <v>1071278</v>
      </c>
      <c r="H42" t="s">
        <v>1309</v>
      </c>
      <c r="I42" s="112">
        <v>102305</v>
      </c>
      <c r="J42" t="s">
        <v>2039</v>
      </c>
      <c r="K42" s="111">
        <v>72</v>
      </c>
      <c r="L42" s="111">
        <v>122915.76</v>
      </c>
    </row>
    <row r="43" spans="1:12" x14ac:dyDescent="0.25">
      <c r="A43" s="110">
        <v>46237</v>
      </c>
      <c r="B43" t="s">
        <v>2112</v>
      </c>
      <c r="C43" s="112">
        <v>386</v>
      </c>
      <c r="D43" t="s">
        <v>75</v>
      </c>
      <c r="E43" s="112">
        <v>510</v>
      </c>
      <c r="F43" t="s">
        <v>75</v>
      </c>
      <c r="G43" s="112">
        <v>1070308</v>
      </c>
      <c r="H43" t="s">
        <v>1314</v>
      </c>
      <c r="I43" s="112">
        <v>102305</v>
      </c>
      <c r="J43" t="s">
        <v>2039</v>
      </c>
      <c r="K43" s="111">
        <v>48</v>
      </c>
      <c r="L43" s="111">
        <v>98339.520000000004</v>
      </c>
    </row>
    <row r="44" spans="1:12" x14ac:dyDescent="0.25">
      <c r="A44" s="110">
        <v>46237</v>
      </c>
      <c r="B44" t="s">
        <v>2112</v>
      </c>
      <c r="C44" s="112">
        <v>386</v>
      </c>
      <c r="D44" t="s">
        <v>75</v>
      </c>
      <c r="E44" s="112">
        <v>510</v>
      </c>
      <c r="F44" t="s">
        <v>75</v>
      </c>
      <c r="G44" s="112">
        <v>1070974</v>
      </c>
      <c r="H44" t="s">
        <v>2048</v>
      </c>
      <c r="I44" s="112">
        <v>102305</v>
      </c>
      <c r="J44" t="s">
        <v>2039</v>
      </c>
      <c r="K44" s="111">
        <v>24</v>
      </c>
      <c r="L44" s="111">
        <v>31715.759999999998</v>
      </c>
    </row>
    <row r="45" spans="1:12" x14ac:dyDescent="0.25">
      <c r="A45" s="110">
        <v>46237</v>
      </c>
      <c r="B45" t="s">
        <v>2112</v>
      </c>
      <c r="C45" s="112">
        <v>390</v>
      </c>
      <c r="D45" t="s">
        <v>82</v>
      </c>
      <c r="E45" s="112">
        <v>323</v>
      </c>
      <c r="F45" t="s">
        <v>82</v>
      </c>
      <c r="G45" s="112">
        <v>1099904</v>
      </c>
      <c r="H45" t="s">
        <v>1160</v>
      </c>
      <c r="I45" s="112">
        <v>102305</v>
      </c>
      <c r="J45" t="s">
        <v>2039</v>
      </c>
      <c r="K45" s="111">
        <v>8</v>
      </c>
      <c r="L45" s="111">
        <v>10571.92</v>
      </c>
    </row>
    <row r="46" spans="1:12" x14ac:dyDescent="0.25">
      <c r="A46" s="110">
        <v>46237</v>
      </c>
      <c r="B46" t="s">
        <v>2112</v>
      </c>
      <c r="C46" s="112">
        <v>630</v>
      </c>
      <c r="D46" t="s">
        <v>122</v>
      </c>
      <c r="E46" s="112">
        <v>426</v>
      </c>
      <c r="F46" t="s">
        <v>122</v>
      </c>
      <c r="G46" s="112">
        <v>1115907</v>
      </c>
      <c r="H46" t="s">
        <v>1318</v>
      </c>
      <c r="I46" s="112">
        <v>102305</v>
      </c>
      <c r="J46" t="s">
        <v>2039</v>
      </c>
      <c r="K46" s="111">
        <v>12</v>
      </c>
      <c r="L46" s="111">
        <v>29742.12</v>
      </c>
    </row>
    <row r="47" spans="1:12" x14ac:dyDescent="0.25">
      <c r="A47" s="110">
        <v>46237</v>
      </c>
      <c r="B47" t="s">
        <v>2112</v>
      </c>
      <c r="C47" s="112">
        <v>104</v>
      </c>
      <c r="D47" t="s">
        <v>1066</v>
      </c>
      <c r="G47" s="112">
        <v>1065623</v>
      </c>
      <c r="H47" t="s">
        <v>1120</v>
      </c>
      <c r="I47" s="112">
        <v>102305</v>
      </c>
      <c r="J47" t="s">
        <v>2039</v>
      </c>
      <c r="K47" s="111">
        <v>36</v>
      </c>
      <c r="L47" s="111">
        <v>61457.88</v>
      </c>
    </row>
    <row r="48" spans="1:12" x14ac:dyDescent="0.25">
      <c r="A48" s="110">
        <v>46237</v>
      </c>
      <c r="B48" t="s">
        <v>2112</v>
      </c>
      <c r="C48" s="112">
        <v>104</v>
      </c>
      <c r="D48" t="s">
        <v>1066</v>
      </c>
      <c r="G48" s="112">
        <v>1144049</v>
      </c>
      <c r="H48" t="s">
        <v>1121</v>
      </c>
      <c r="I48" s="112">
        <v>102305</v>
      </c>
      <c r="J48" t="s">
        <v>2039</v>
      </c>
      <c r="K48" s="111">
        <v>12</v>
      </c>
      <c r="L48" s="111">
        <v>15857.88</v>
      </c>
    </row>
    <row r="49" spans="1:12" x14ac:dyDescent="0.25">
      <c r="A49" s="110">
        <v>46237</v>
      </c>
      <c r="B49" t="s">
        <v>2112</v>
      </c>
      <c r="C49" s="112">
        <v>104</v>
      </c>
      <c r="D49" t="s">
        <v>1066</v>
      </c>
      <c r="G49" s="112">
        <v>1155158</v>
      </c>
      <c r="H49" t="s">
        <v>1122</v>
      </c>
      <c r="I49" s="112">
        <v>102305</v>
      </c>
      <c r="J49" t="s">
        <v>2039</v>
      </c>
      <c r="K49" s="111">
        <v>24</v>
      </c>
      <c r="L49" s="111">
        <v>31715.759999999998</v>
      </c>
    </row>
    <row r="50" spans="1:12" x14ac:dyDescent="0.25">
      <c r="A50" s="110">
        <v>46237</v>
      </c>
      <c r="B50" t="s">
        <v>1123</v>
      </c>
      <c r="C50" s="112">
        <v>306</v>
      </c>
      <c r="D50" t="s">
        <v>229</v>
      </c>
      <c r="E50" s="112">
        <v>306</v>
      </c>
      <c r="F50" t="s">
        <v>909</v>
      </c>
      <c r="G50" s="112">
        <v>1113437</v>
      </c>
      <c r="H50" t="s">
        <v>914</v>
      </c>
      <c r="I50" s="112">
        <v>102305</v>
      </c>
      <c r="J50" t="s">
        <v>2039</v>
      </c>
      <c r="K50" s="111">
        <v>48</v>
      </c>
      <c r="L50" s="111">
        <v>91200</v>
      </c>
    </row>
    <row r="51" spans="1:12" x14ac:dyDescent="0.25">
      <c r="A51" s="110">
        <v>46237</v>
      </c>
      <c r="B51" t="s">
        <v>1123</v>
      </c>
      <c r="C51" s="112">
        <v>521</v>
      </c>
      <c r="D51" t="s">
        <v>931</v>
      </c>
      <c r="E51" s="112">
        <v>311</v>
      </c>
      <c r="F51" t="s">
        <v>931</v>
      </c>
      <c r="G51" s="112">
        <v>1142083</v>
      </c>
      <c r="H51" t="s">
        <v>934</v>
      </c>
      <c r="I51" s="112">
        <v>102305</v>
      </c>
      <c r="J51" t="s">
        <v>2039</v>
      </c>
      <c r="K51" s="111">
        <v>12</v>
      </c>
      <c r="L51" s="111">
        <v>29742.12</v>
      </c>
    </row>
    <row r="52" spans="1:12" x14ac:dyDescent="0.25">
      <c r="A52" s="110">
        <v>46237</v>
      </c>
      <c r="B52" t="s">
        <v>1123</v>
      </c>
      <c r="C52" s="112">
        <v>120</v>
      </c>
      <c r="D52" t="s">
        <v>1002</v>
      </c>
      <c r="E52" s="112">
        <v>346</v>
      </c>
      <c r="F52" t="s">
        <v>1003</v>
      </c>
      <c r="G52" s="112">
        <v>1061012</v>
      </c>
      <c r="H52" t="s">
        <v>2041</v>
      </c>
      <c r="I52" s="112">
        <v>102305</v>
      </c>
      <c r="J52" t="s">
        <v>2039</v>
      </c>
      <c r="K52" s="111">
        <v>60</v>
      </c>
      <c r="L52" s="111">
        <v>93173.64</v>
      </c>
    </row>
    <row r="53" spans="1:12" x14ac:dyDescent="0.25">
      <c r="A53" s="110">
        <v>46237</v>
      </c>
      <c r="B53" t="s">
        <v>1182</v>
      </c>
      <c r="C53" s="112">
        <v>309</v>
      </c>
      <c r="D53" t="s">
        <v>231</v>
      </c>
      <c r="E53" s="112">
        <v>309</v>
      </c>
      <c r="F53" t="s">
        <v>916</v>
      </c>
      <c r="G53" s="112">
        <v>1082650</v>
      </c>
      <c r="H53" t="s">
        <v>917</v>
      </c>
      <c r="I53" s="112">
        <v>102305</v>
      </c>
      <c r="J53" t="s">
        <v>2039</v>
      </c>
      <c r="K53" s="111">
        <v>48</v>
      </c>
      <c r="L53" s="111">
        <v>118968.48</v>
      </c>
    </row>
    <row r="54" spans="1:12" x14ac:dyDescent="0.25">
      <c r="A54" s="110">
        <v>46237</v>
      </c>
      <c r="B54" t="s">
        <v>1182</v>
      </c>
      <c r="C54" s="112">
        <v>521</v>
      </c>
      <c r="D54" t="s">
        <v>931</v>
      </c>
      <c r="E54" s="112">
        <v>311</v>
      </c>
      <c r="F54" t="s">
        <v>931</v>
      </c>
      <c r="G54" s="112">
        <v>1141431</v>
      </c>
      <c r="H54" t="s">
        <v>933</v>
      </c>
      <c r="I54" s="112">
        <v>102305</v>
      </c>
      <c r="J54" t="s">
        <v>2039</v>
      </c>
      <c r="K54" s="111">
        <v>24</v>
      </c>
      <c r="L54" s="111">
        <v>59484.24</v>
      </c>
    </row>
    <row r="55" spans="1:12" x14ac:dyDescent="0.25">
      <c r="A55" s="110">
        <v>46237</v>
      </c>
      <c r="B55" t="s">
        <v>1182</v>
      </c>
      <c r="C55" s="112">
        <v>605</v>
      </c>
      <c r="D55" t="s">
        <v>936</v>
      </c>
      <c r="E55" s="112">
        <v>253</v>
      </c>
      <c r="F55" t="s">
        <v>937</v>
      </c>
      <c r="G55" s="112">
        <v>1060054</v>
      </c>
      <c r="H55" t="s">
        <v>938</v>
      </c>
      <c r="I55" s="112">
        <v>102305</v>
      </c>
      <c r="J55" t="s">
        <v>2039</v>
      </c>
      <c r="K55" s="111">
        <v>48</v>
      </c>
      <c r="L55" s="111">
        <v>63431.519999999997</v>
      </c>
    </row>
    <row r="56" spans="1:12" x14ac:dyDescent="0.25">
      <c r="A56" s="110">
        <v>46237</v>
      </c>
      <c r="B56" t="s">
        <v>1182</v>
      </c>
      <c r="C56" s="112">
        <v>625</v>
      </c>
      <c r="D56" t="s">
        <v>967</v>
      </c>
      <c r="E56" s="112">
        <v>256</v>
      </c>
      <c r="F56" t="s">
        <v>968</v>
      </c>
      <c r="G56" s="112">
        <v>1082640</v>
      </c>
      <c r="H56" t="s">
        <v>969</v>
      </c>
      <c r="I56" s="112">
        <v>102305</v>
      </c>
      <c r="J56" t="s">
        <v>2039</v>
      </c>
      <c r="K56" s="111">
        <v>24</v>
      </c>
      <c r="L56" s="111">
        <v>59484.24</v>
      </c>
    </row>
    <row r="57" spans="1:12" x14ac:dyDescent="0.25">
      <c r="A57" s="110">
        <v>46237</v>
      </c>
      <c r="B57" t="s">
        <v>1182</v>
      </c>
      <c r="C57" s="112">
        <v>701</v>
      </c>
      <c r="D57" t="s">
        <v>121</v>
      </c>
      <c r="E57" s="112">
        <v>425</v>
      </c>
      <c r="F57" t="s">
        <v>121</v>
      </c>
      <c r="G57" s="112">
        <v>1067442</v>
      </c>
      <c r="H57" t="s">
        <v>2040</v>
      </c>
      <c r="I57" s="112">
        <v>102305</v>
      </c>
      <c r="J57" t="s">
        <v>2039</v>
      </c>
      <c r="K57" s="111">
        <v>8</v>
      </c>
      <c r="L57" s="111">
        <v>19828.080000000002</v>
      </c>
    </row>
    <row r="58" spans="1:12" x14ac:dyDescent="0.25">
      <c r="A58" s="110">
        <v>46237</v>
      </c>
      <c r="B58" t="s">
        <v>1182</v>
      </c>
      <c r="C58" s="112">
        <v>101</v>
      </c>
      <c r="D58" t="s">
        <v>95</v>
      </c>
      <c r="E58" s="112">
        <v>343</v>
      </c>
      <c r="F58" t="s">
        <v>95</v>
      </c>
      <c r="G58" s="112">
        <v>1062285</v>
      </c>
      <c r="H58" t="s">
        <v>1000</v>
      </c>
      <c r="I58" s="112">
        <v>102305</v>
      </c>
      <c r="J58" t="s">
        <v>2039</v>
      </c>
      <c r="K58" s="111">
        <v>18</v>
      </c>
      <c r="L58" s="111">
        <v>23786.82</v>
      </c>
    </row>
    <row r="59" spans="1:12" x14ac:dyDescent="0.25">
      <c r="A59" s="110">
        <v>46237</v>
      </c>
      <c r="B59" t="s">
        <v>1182</v>
      </c>
      <c r="C59" s="112">
        <v>516</v>
      </c>
      <c r="D59" t="s">
        <v>1179</v>
      </c>
      <c r="E59" s="112">
        <v>316</v>
      </c>
      <c r="F59" t="s">
        <v>1179</v>
      </c>
      <c r="G59" s="112">
        <v>1143529</v>
      </c>
      <c r="H59" t="s">
        <v>2042</v>
      </c>
      <c r="I59" s="112">
        <v>102305</v>
      </c>
      <c r="J59" t="s">
        <v>2039</v>
      </c>
      <c r="K59" s="111">
        <v>12</v>
      </c>
      <c r="L59" s="111">
        <v>29742.12</v>
      </c>
    </row>
    <row r="60" spans="1:12" x14ac:dyDescent="0.25">
      <c r="A60" s="110">
        <v>46237</v>
      </c>
      <c r="B60" t="s">
        <v>1182</v>
      </c>
      <c r="C60" s="112">
        <v>640</v>
      </c>
      <c r="D60" t="s">
        <v>115</v>
      </c>
      <c r="E60" s="112">
        <v>251</v>
      </c>
      <c r="F60" t="s">
        <v>115</v>
      </c>
      <c r="G60" s="112">
        <v>1070391</v>
      </c>
      <c r="H60" t="s">
        <v>1061</v>
      </c>
      <c r="I60" s="112">
        <v>102305</v>
      </c>
      <c r="J60" t="s">
        <v>2039</v>
      </c>
      <c r="K60" s="111">
        <v>20</v>
      </c>
      <c r="L60" s="111">
        <v>49570.2</v>
      </c>
    </row>
    <row r="61" spans="1:12" x14ac:dyDescent="0.25">
      <c r="A61" s="110">
        <v>46237</v>
      </c>
      <c r="B61" t="s">
        <v>1326</v>
      </c>
      <c r="C61" s="112">
        <v>421</v>
      </c>
      <c r="D61" t="s">
        <v>1363</v>
      </c>
      <c r="E61" s="112">
        <v>702</v>
      </c>
      <c r="F61" t="s">
        <v>22</v>
      </c>
      <c r="G61" s="112">
        <v>1069697</v>
      </c>
      <c r="H61" t="s">
        <v>2050</v>
      </c>
      <c r="I61" s="112">
        <v>102305</v>
      </c>
      <c r="J61" t="s">
        <v>2039</v>
      </c>
      <c r="K61" s="111">
        <v>24</v>
      </c>
      <c r="L61" s="111">
        <v>31715.759999999998</v>
      </c>
    </row>
    <row r="62" spans="1:12" x14ac:dyDescent="0.25">
      <c r="A62" s="110">
        <v>46237</v>
      </c>
      <c r="B62" t="s">
        <v>1326</v>
      </c>
      <c r="C62" s="112">
        <v>431</v>
      </c>
      <c r="D62" t="s">
        <v>868</v>
      </c>
      <c r="E62" s="112">
        <v>357</v>
      </c>
      <c r="F62" t="s">
        <v>1409</v>
      </c>
      <c r="G62" s="112">
        <v>1067507</v>
      </c>
      <c r="H62" t="s">
        <v>1411</v>
      </c>
      <c r="I62" s="112">
        <v>102305</v>
      </c>
      <c r="J62" t="s">
        <v>2039</v>
      </c>
      <c r="K62" s="111">
        <v>24</v>
      </c>
      <c r="L62" s="111">
        <v>31715.759999999998</v>
      </c>
    </row>
    <row r="63" spans="1:12" x14ac:dyDescent="0.25">
      <c r="A63" s="110">
        <v>46237</v>
      </c>
      <c r="B63" t="s">
        <v>1326</v>
      </c>
      <c r="C63" s="112">
        <v>480</v>
      </c>
      <c r="D63" t="s">
        <v>10</v>
      </c>
      <c r="E63" s="112">
        <v>352</v>
      </c>
      <c r="F63" t="s">
        <v>10</v>
      </c>
      <c r="G63" s="112">
        <v>1121731</v>
      </c>
      <c r="H63" t="s">
        <v>2053</v>
      </c>
      <c r="I63" s="112">
        <v>102305</v>
      </c>
      <c r="J63" t="s">
        <v>2039</v>
      </c>
      <c r="K63" s="111">
        <v>24</v>
      </c>
      <c r="L63" s="111">
        <v>31715.759999999998</v>
      </c>
    </row>
    <row r="64" spans="1:12" x14ac:dyDescent="0.25">
      <c r="A64" s="110">
        <v>46237</v>
      </c>
      <c r="B64" t="s">
        <v>2113</v>
      </c>
      <c r="C64" s="112">
        <v>312</v>
      </c>
      <c r="D64" t="s">
        <v>1328</v>
      </c>
      <c r="E64" s="112">
        <v>807</v>
      </c>
      <c r="F64" t="s">
        <v>37</v>
      </c>
      <c r="G64" s="112">
        <v>1067145</v>
      </c>
      <c r="H64" t="s">
        <v>2049</v>
      </c>
      <c r="I64" s="112">
        <v>102305</v>
      </c>
      <c r="J64" t="s">
        <v>2039</v>
      </c>
      <c r="K64" s="111">
        <v>48</v>
      </c>
      <c r="L64" s="111">
        <v>118968.48</v>
      </c>
    </row>
    <row r="65" spans="1:12" x14ac:dyDescent="0.25">
      <c r="A65" s="110">
        <v>46237</v>
      </c>
      <c r="B65" t="s">
        <v>2113</v>
      </c>
      <c r="C65" s="112">
        <v>336</v>
      </c>
      <c r="D65" t="s">
        <v>171</v>
      </c>
      <c r="E65" s="112">
        <v>364</v>
      </c>
      <c r="F65" t="s">
        <v>171</v>
      </c>
      <c r="G65" s="112">
        <v>1116142</v>
      </c>
      <c r="H65" t="s">
        <v>1333</v>
      </c>
      <c r="I65" s="112">
        <v>102305</v>
      </c>
      <c r="J65" t="s">
        <v>2039</v>
      </c>
      <c r="K65" s="111">
        <v>24</v>
      </c>
      <c r="L65" s="111">
        <v>59484.24</v>
      </c>
    </row>
    <row r="66" spans="1:12" x14ac:dyDescent="0.25">
      <c r="A66" s="110">
        <v>46237</v>
      </c>
      <c r="B66" t="s">
        <v>2113</v>
      </c>
      <c r="C66" s="112">
        <v>345</v>
      </c>
      <c r="D66" t="s">
        <v>172</v>
      </c>
      <c r="E66" s="112">
        <v>365</v>
      </c>
      <c r="F66" t="s">
        <v>1337</v>
      </c>
      <c r="G66" s="112">
        <v>1067742</v>
      </c>
      <c r="H66" t="s">
        <v>1338</v>
      </c>
      <c r="I66" s="112">
        <v>102305</v>
      </c>
      <c r="J66" t="s">
        <v>2039</v>
      </c>
      <c r="K66" s="111">
        <v>12</v>
      </c>
      <c r="L66" s="111">
        <v>15857.88</v>
      </c>
    </row>
    <row r="67" spans="1:12" x14ac:dyDescent="0.25">
      <c r="A67" s="110">
        <v>46237</v>
      </c>
      <c r="B67" t="s">
        <v>2113</v>
      </c>
      <c r="C67" s="112">
        <v>354</v>
      </c>
      <c r="D67" t="s">
        <v>169</v>
      </c>
      <c r="E67" s="112">
        <v>852</v>
      </c>
      <c r="F67" t="s">
        <v>41</v>
      </c>
      <c r="G67" s="112">
        <v>1110241</v>
      </c>
      <c r="H67" t="s">
        <v>1459</v>
      </c>
      <c r="I67" s="112">
        <v>102305</v>
      </c>
      <c r="J67" t="s">
        <v>2039</v>
      </c>
      <c r="K67" s="111">
        <v>24</v>
      </c>
      <c r="L67" s="111">
        <v>31715.759999999998</v>
      </c>
    </row>
    <row r="68" spans="1:12" x14ac:dyDescent="0.25">
      <c r="A68" s="110">
        <v>46237</v>
      </c>
      <c r="B68" t="s">
        <v>2113</v>
      </c>
      <c r="C68" s="112">
        <v>401</v>
      </c>
      <c r="D68" t="s">
        <v>1353</v>
      </c>
      <c r="E68" s="112">
        <v>707</v>
      </c>
      <c r="F68" t="s">
        <v>26</v>
      </c>
      <c r="G68" s="112">
        <v>1122511</v>
      </c>
      <c r="H68" t="s">
        <v>1356</v>
      </c>
      <c r="I68" s="112">
        <v>102305</v>
      </c>
      <c r="J68" t="s">
        <v>2039</v>
      </c>
      <c r="K68" s="111">
        <v>12</v>
      </c>
      <c r="L68" s="111">
        <v>29742.12</v>
      </c>
    </row>
    <row r="69" spans="1:12" x14ac:dyDescent="0.25">
      <c r="A69" s="110">
        <v>46237</v>
      </c>
      <c r="B69" t="s">
        <v>2113</v>
      </c>
      <c r="C69" s="112">
        <v>401</v>
      </c>
      <c r="D69" t="s">
        <v>1353</v>
      </c>
      <c r="E69" s="112">
        <v>707</v>
      </c>
      <c r="F69" t="s">
        <v>26</v>
      </c>
      <c r="G69" s="112">
        <v>1142050</v>
      </c>
      <c r="H69" t="s">
        <v>1357</v>
      </c>
      <c r="I69" s="112">
        <v>102305</v>
      </c>
      <c r="J69" t="s">
        <v>2039</v>
      </c>
      <c r="K69" s="111">
        <v>24</v>
      </c>
      <c r="L69" s="111">
        <v>59484.24</v>
      </c>
    </row>
    <row r="70" spans="1:12" x14ac:dyDescent="0.25">
      <c r="A70" s="110">
        <v>46237</v>
      </c>
      <c r="B70" t="s">
        <v>2113</v>
      </c>
      <c r="C70" s="112">
        <v>420</v>
      </c>
      <c r="D70" t="s">
        <v>1358</v>
      </c>
      <c r="E70" s="112">
        <v>358</v>
      </c>
      <c r="F70" t="s">
        <v>1359</v>
      </c>
      <c r="G70" s="112">
        <v>1112580</v>
      </c>
      <c r="H70" t="s">
        <v>1361</v>
      </c>
      <c r="I70" s="112">
        <v>102305</v>
      </c>
      <c r="J70" t="s">
        <v>2039</v>
      </c>
      <c r="K70" s="111">
        <v>48</v>
      </c>
      <c r="L70" s="111">
        <v>63431.519999999997</v>
      </c>
    </row>
    <row r="71" spans="1:12" x14ac:dyDescent="0.25">
      <c r="A71" s="110">
        <v>46237</v>
      </c>
      <c r="B71" t="s">
        <v>2113</v>
      </c>
      <c r="C71" s="112">
        <v>301</v>
      </c>
      <c r="D71" t="s">
        <v>230</v>
      </c>
      <c r="E71" s="112">
        <v>301</v>
      </c>
      <c r="F71" t="s">
        <v>230</v>
      </c>
      <c r="G71" s="112">
        <v>1109326</v>
      </c>
      <c r="H71" t="s">
        <v>1470</v>
      </c>
      <c r="I71" s="112">
        <v>102305</v>
      </c>
      <c r="J71" t="s">
        <v>2039</v>
      </c>
      <c r="K71" s="111">
        <v>24</v>
      </c>
      <c r="L71" s="111">
        <v>59484.24</v>
      </c>
    </row>
    <row r="72" spans="1:12" x14ac:dyDescent="0.25">
      <c r="A72" s="110">
        <v>46237</v>
      </c>
      <c r="B72" t="s">
        <v>2113</v>
      </c>
      <c r="C72" s="112">
        <v>455</v>
      </c>
      <c r="D72" t="s">
        <v>8</v>
      </c>
      <c r="E72" s="112">
        <v>351</v>
      </c>
      <c r="F72" t="s">
        <v>8</v>
      </c>
      <c r="G72" s="112">
        <v>1083727</v>
      </c>
      <c r="H72" t="s">
        <v>1378</v>
      </c>
      <c r="I72" s="112">
        <v>102305</v>
      </c>
      <c r="J72" t="s">
        <v>2039</v>
      </c>
      <c r="K72" s="111">
        <v>24</v>
      </c>
      <c r="L72" s="111">
        <v>31715.759999999998</v>
      </c>
    </row>
    <row r="73" spans="1:12" x14ac:dyDescent="0.25">
      <c r="A73" s="110">
        <v>46237</v>
      </c>
      <c r="B73" t="s">
        <v>2113</v>
      </c>
      <c r="C73" s="112">
        <v>370</v>
      </c>
      <c r="D73" t="s">
        <v>53</v>
      </c>
      <c r="E73" s="112">
        <v>367</v>
      </c>
      <c r="F73" t="s">
        <v>1380</v>
      </c>
      <c r="G73" s="112">
        <v>1082631</v>
      </c>
      <c r="H73" t="s">
        <v>1493</v>
      </c>
      <c r="I73" s="112">
        <v>102305</v>
      </c>
      <c r="J73" t="s">
        <v>2039</v>
      </c>
      <c r="K73" s="111">
        <v>24</v>
      </c>
      <c r="L73" s="111">
        <v>31715.759999999998</v>
      </c>
    </row>
    <row r="74" spans="1:12" x14ac:dyDescent="0.25">
      <c r="A74" s="110">
        <v>46237</v>
      </c>
      <c r="B74" t="s">
        <v>2113</v>
      </c>
      <c r="C74" s="112">
        <v>375</v>
      </c>
      <c r="D74" t="s">
        <v>51</v>
      </c>
      <c r="E74" s="112">
        <v>366</v>
      </c>
      <c r="F74" t="s">
        <v>51</v>
      </c>
      <c r="G74" s="112">
        <v>1063686</v>
      </c>
      <c r="H74" t="s">
        <v>1496</v>
      </c>
      <c r="I74" s="112">
        <v>102305</v>
      </c>
      <c r="J74" t="s">
        <v>2039</v>
      </c>
      <c r="K74" s="111">
        <v>6</v>
      </c>
      <c r="L74" s="111">
        <v>7928.94</v>
      </c>
    </row>
    <row r="75" spans="1:12" x14ac:dyDescent="0.25">
      <c r="A75" s="110">
        <v>46237</v>
      </c>
      <c r="B75" t="s">
        <v>2113</v>
      </c>
      <c r="C75" s="112">
        <v>456</v>
      </c>
      <c r="D75" t="s">
        <v>869</v>
      </c>
      <c r="E75" s="112">
        <v>381</v>
      </c>
      <c r="F75" t="s">
        <v>1386</v>
      </c>
      <c r="G75" s="112">
        <v>1111547</v>
      </c>
      <c r="H75" t="s">
        <v>1500</v>
      </c>
      <c r="I75" s="112">
        <v>102305</v>
      </c>
      <c r="J75" t="s">
        <v>2039</v>
      </c>
      <c r="K75" s="111">
        <v>24</v>
      </c>
      <c r="L75" s="111">
        <v>31715.759999999998</v>
      </c>
    </row>
    <row r="76" spans="1:12" x14ac:dyDescent="0.25">
      <c r="A76" s="110">
        <v>46237</v>
      </c>
      <c r="B76" t="s">
        <v>2113</v>
      </c>
      <c r="C76" s="112">
        <v>470</v>
      </c>
      <c r="D76" t="s">
        <v>28</v>
      </c>
      <c r="E76" s="112">
        <v>721</v>
      </c>
      <c r="F76" t="s">
        <v>28</v>
      </c>
      <c r="G76" s="112">
        <v>1116632</v>
      </c>
      <c r="H76" t="s">
        <v>2054</v>
      </c>
      <c r="I76" s="112">
        <v>102305</v>
      </c>
      <c r="J76" t="s">
        <v>2039</v>
      </c>
      <c r="K76" s="111">
        <v>48</v>
      </c>
      <c r="L76" s="111">
        <v>63431.519999999997</v>
      </c>
    </row>
    <row r="77" spans="1:12" x14ac:dyDescent="0.25">
      <c r="A77" s="110">
        <v>46237</v>
      </c>
      <c r="B77" t="s">
        <v>2113</v>
      </c>
      <c r="C77" s="112">
        <v>470</v>
      </c>
      <c r="D77" t="s">
        <v>28</v>
      </c>
      <c r="E77" s="112">
        <v>721</v>
      </c>
      <c r="F77" t="s">
        <v>28</v>
      </c>
      <c r="G77" s="112">
        <v>1143969</v>
      </c>
      <c r="H77" t="s">
        <v>1505</v>
      </c>
      <c r="I77" s="112">
        <v>102305</v>
      </c>
      <c r="J77" t="s">
        <v>2039</v>
      </c>
      <c r="K77" s="111">
        <v>48</v>
      </c>
      <c r="L77" s="111">
        <v>63431.519999999997</v>
      </c>
    </row>
    <row r="78" spans="1:12" x14ac:dyDescent="0.25">
      <c r="A78" s="110">
        <v>46237</v>
      </c>
      <c r="B78" t="s">
        <v>2113</v>
      </c>
      <c r="C78" s="112">
        <v>315</v>
      </c>
      <c r="D78" t="s">
        <v>46</v>
      </c>
      <c r="E78" s="112">
        <v>361</v>
      </c>
      <c r="F78" t="s">
        <v>46</v>
      </c>
      <c r="G78" s="112">
        <v>1117188</v>
      </c>
      <c r="H78" t="s">
        <v>2051</v>
      </c>
      <c r="I78" s="112">
        <v>102305</v>
      </c>
      <c r="J78" t="s">
        <v>2039</v>
      </c>
      <c r="K78" s="111">
        <v>6</v>
      </c>
      <c r="L78" s="111">
        <v>14871.06</v>
      </c>
    </row>
    <row r="79" spans="1:12" x14ac:dyDescent="0.25">
      <c r="A79" s="110">
        <v>46237</v>
      </c>
      <c r="B79" t="s">
        <v>2113</v>
      </c>
      <c r="C79" s="112">
        <v>317</v>
      </c>
      <c r="D79" t="s">
        <v>48</v>
      </c>
      <c r="E79" s="112">
        <v>363</v>
      </c>
      <c r="F79" t="s">
        <v>48</v>
      </c>
      <c r="G79" s="112">
        <v>1111437</v>
      </c>
      <c r="H79" t="s">
        <v>1392</v>
      </c>
      <c r="I79" s="112">
        <v>102305</v>
      </c>
      <c r="J79" t="s">
        <v>2039</v>
      </c>
      <c r="K79" s="111">
        <v>12</v>
      </c>
      <c r="L79" s="111">
        <v>29742.12</v>
      </c>
    </row>
    <row r="80" spans="1:12" x14ac:dyDescent="0.25">
      <c r="A80" s="110">
        <v>46237</v>
      </c>
      <c r="B80" t="s">
        <v>2113</v>
      </c>
      <c r="C80" s="112">
        <v>422</v>
      </c>
      <c r="D80" t="s">
        <v>27</v>
      </c>
      <c r="E80" s="112">
        <v>708</v>
      </c>
      <c r="F80" t="s">
        <v>27</v>
      </c>
      <c r="G80" s="112">
        <v>1065233</v>
      </c>
      <c r="H80" t="s">
        <v>1401</v>
      </c>
      <c r="I80" s="112">
        <v>102305</v>
      </c>
      <c r="J80" t="s">
        <v>2039</v>
      </c>
      <c r="K80" s="111">
        <v>48</v>
      </c>
      <c r="L80" s="111">
        <v>63431.519999999997</v>
      </c>
    </row>
    <row r="81" spans="1:12" x14ac:dyDescent="0.25">
      <c r="A81" s="110">
        <v>46237</v>
      </c>
      <c r="B81" t="s">
        <v>2113</v>
      </c>
      <c r="C81" s="112">
        <v>430</v>
      </c>
      <c r="D81" t="s">
        <v>12</v>
      </c>
      <c r="E81" s="112">
        <v>353</v>
      </c>
      <c r="F81" t="s">
        <v>12</v>
      </c>
      <c r="G81" s="112">
        <v>1070115</v>
      </c>
      <c r="H81" t="s">
        <v>1405</v>
      </c>
      <c r="I81" s="112">
        <v>102305</v>
      </c>
      <c r="J81" t="s">
        <v>2039</v>
      </c>
      <c r="K81" s="111">
        <v>24</v>
      </c>
      <c r="L81" s="111">
        <v>31715.759999999998</v>
      </c>
    </row>
    <row r="82" spans="1:12" x14ac:dyDescent="0.25">
      <c r="A82" s="110">
        <v>46237</v>
      </c>
      <c r="B82" t="s">
        <v>2113</v>
      </c>
      <c r="C82" s="112">
        <v>440</v>
      </c>
      <c r="D82" t="s">
        <v>1412</v>
      </c>
      <c r="E82" s="112">
        <v>705</v>
      </c>
      <c r="F82" t="s">
        <v>25</v>
      </c>
      <c r="G82" s="112">
        <v>1104895</v>
      </c>
      <c r="H82" t="s">
        <v>2052</v>
      </c>
      <c r="I82" s="112">
        <v>102305</v>
      </c>
      <c r="J82" t="s">
        <v>2039</v>
      </c>
      <c r="K82" s="111">
        <v>24</v>
      </c>
      <c r="L82" s="111">
        <v>31715.759999999998</v>
      </c>
    </row>
    <row r="83" spans="1:12" x14ac:dyDescent="0.25">
      <c r="A83" s="110">
        <v>46237</v>
      </c>
      <c r="B83" t="s">
        <v>2113</v>
      </c>
      <c r="C83" s="112">
        <v>445</v>
      </c>
      <c r="D83" t="s">
        <v>1416</v>
      </c>
      <c r="E83" s="112">
        <v>725</v>
      </c>
      <c r="F83" t="s">
        <v>1416</v>
      </c>
      <c r="G83" s="112">
        <v>1065331</v>
      </c>
      <c r="H83" t="s">
        <v>1535</v>
      </c>
      <c r="I83" s="112">
        <v>102305</v>
      </c>
      <c r="J83" t="s">
        <v>2039</v>
      </c>
      <c r="K83" s="111">
        <v>8</v>
      </c>
      <c r="L83" s="111">
        <v>10571.92</v>
      </c>
    </row>
    <row r="84" spans="1:12" x14ac:dyDescent="0.25">
      <c r="A84" s="110">
        <v>46237</v>
      </c>
      <c r="B84" t="s">
        <v>2113</v>
      </c>
      <c r="C84" s="112">
        <v>445</v>
      </c>
      <c r="D84" t="s">
        <v>1416</v>
      </c>
      <c r="E84" s="112">
        <v>725</v>
      </c>
      <c r="F84" t="s">
        <v>1416</v>
      </c>
      <c r="G84" s="112">
        <v>1067374</v>
      </c>
      <c r="H84" t="s">
        <v>1418</v>
      </c>
      <c r="I84" s="112">
        <v>102305</v>
      </c>
      <c r="J84" t="s">
        <v>2039</v>
      </c>
      <c r="K84" s="111">
        <v>12</v>
      </c>
      <c r="L84" s="111">
        <v>15857.88</v>
      </c>
    </row>
    <row r="85" spans="1:12" x14ac:dyDescent="0.25">
      <c r="A85" s="110">
        <v>46237</v>
      </c>
      <c r="B85" t="s">
        <v>2113</v>
      </c>
      <c r="C85" s="112">
        <v>445</v>
      </c>
      <c r="D85" t="s">
        <v>1416</v>
      </c>
      <c r="E85" s="112">
        <v>725</v>
      </c>
      <c r="F85" t="s">
        <v>1416</v>
      </c>
      <c r="G85" s="112">
        <v>1142256</v>
      </c>
      <c r="H85" t="s">
        <v>1537</v>
      </c>
      <c r="I85" s="112">
        <v>102305</v>
      </c>
      <c r="J85" t="s">
        <v>2039</v>
      </c>
      <c r="K85" s="111">
        <v>24</v>
      </c>
      <c r="L85" s="111">
        <v>31715.759999999998</v>
      </c>
    </row>
    <row r="86" spans="1:12" x14ac:dyDescent="0.25">
      <c r="A86" s="110">
        <v>46237</v>
      </c>
      <c r="B86" t="s">
        <v>2113</v>
      </c>
      <c r="C86" s="112">
        <v>480</v>
      </c>
      <c r="D86" t="s">
        <v>10</v>
      </c>
      <c r="E86" s="112">
        <v>352</v>
      </c>
      <c r="F86" t="s">
        <v>10</v>
      </c>
      <c r="G86" s="112">
        <v>1156338</v>
      </c>
      <c r="H86" t="s">
        <v>1421</v>
      </c>
      <c r="I86" s="112">
        <v>102305</v>
      </c>
      <c r="J86" t="s">
        <v>2039</v>
      </c>
      <c r="K86" s="111">
        <v>48</v>
      </c>
      <c r="L86" s="111">
        <v>63431.519999999997</v>
      </c>
    </row>
    <row r="87" spans="1:12" x14ac:dyDescent="0.25">
      <c r="A87" s="110">
        <v>46237</v>
      </c>
      <c r="B87" t="s">
        <v>2113</v>
      </c>
      <c r="C87" s="112">
        <v>490</v>
      </c>
      <c r="D87" t="s">
        <v>31</v>
      </c>
      <c r="E87" s="112">
        <v>751</v>
      </c>
      <c r="F87" t="s">
        <v>31</v>
      </c>
      <c r="G87" s="112">
        <v>1127089</v>
      </c>
      <c r="H87" t="s">
        <v>2055</v>
      </c>
      <c r="I87" s="112">
        <v>102305</v>
      </c>
      <c r="J87" t="s">
        <v>2039</v>
      </c>
      <c r="K87" s="111">
        <v>24</v>
      </c>
      <c r="L87" s="111">
        <v>31715.759999999998</v>
      </c>
    </row>
    <row r="88" spans="1:12" x14ac:dyDescent="0.25">
      <c r="A88" s="110">
        <v>46238</v>
      </c>
      <c r="B88" t="s">
        <v>906</v>
      </c>
      <c r="C88" s="112">
        <v>101</v>
      </c>
      <c r="D88" t="s">
        <v>95</v>
      </c>
      <c r="E88" s="112">
        <v>343</v>
      </c>
      <c r="F88" t="s">
        <v>95</v>
      </c>
      <c r="G88" s="112">
        <v>1108202</v>
      </c>
      <c r="H88" t="s">
        <v>988</v>
      </c>
      <c r="I88" s="112">
        <v>102305</v>
      </c>
      <c r="J88" t="s">
        <v>2039</v>
      </c>
      <c r="K88" s="111">
        <v>30</v>
      </c>
      <c r="L88" s="111">
        <v>46586.82</v>
      </c>
    </row>
    <row r="89" spans="1:12" x14ac:dyDescent="0.25">
      <c r="A89" s="110">
        <v>46238</v>
      </c>
      <c r="B89" t="s">
        <v>906</v>
      </c>
      <c r="C89" s="112">
        <v>105</v>
      </c>
      <c r="D89" t="s">
        <v>94</v>
      </c>
      <c r="E89" s="112">
        <v>342</v>
      </c>
      <c r="F89" t="s">
        <v>1229</v>
      </c>
      <c r="G89" s="112">
        <v>1120381</v>
      </c>
      <c r="H89" t="s">
        <v>1232</v>
      </c>
      <c r="I89" s="112">
        <v>102305</v>
      </c>
      <c r="J89" t="s">
        <v>2039</v>
      </c>
      <c r="K89" s="111">
        <v>12</v>
      </c>
      <c r="L89" s="111">
        <v>29742.12</v>
      </c>
    </row>
    <row r="90" spans="1:12" x14ac:dyDescent="0.25">
      <c r="A90" s="110">
        <v>46238</v>
      </c>
      <c r="B90" t="s">
        <v>906</v>
      </c>
      <c r="C90" s="112">
        <v>390</v>
      </c>
      <c r="D90" t="s">
        <v>82</v>
      </c>
      <c r="E90" s="112">
        <v>323</v>
      </c>
      <c r="F90" t="s">
        <v>82</v>
      </c>
      <c r="G90" s="112">
        <v>1061788</v>
      </c>
      <c r="H90" t="s">
        <v>2058</v>
      </c>
      <c r="I90" s="112">
        <v>102305</v>
      </c>
      <c r="J90" t="s">
        <v>2039</v>
      </c>
      <c r="K90" s="111">
        <v>12</v>
      </c>
      <c r="L90" s="111">
        <v>15857.88</v>
      </c>
    </row>
    <row r="91" spans="1:12" x14ac:dyDescent="0.25">
      <c r="A91" s="110">
        <v>46238</v>
      </c>
      <c r="B91" t="s">
        <v>906</v>
      </c>
      <c r="C91" s="112">
        <v>104</v>
      </c>
      <c r="D91" t="s">
        <v>1066</v>
      </c>
      <c r="G91" s="112">
        <v>1157169</v>
      </c>
      <c r="H91" t="s">
        <v>1160</v>
      </c>
      <c r="I91" s="112">
        <v>102305</v>
      </c>
      <c r="J91" t="s">
        <v>2039</v>
      </c>
      <c r="K91" s="111">
        <v>96</v>
      </c>
      <c r="L91" s="111">
        <v>126863.03999999999</v>
      </c>
    </row>
    <row r="92" spans="1:12" x14ac:dyDescent="0.25">
      <c r="A92" s="110">
        <v>46238</v>
      </c>
      <c r="B92" t="s">
        <v>1069</v>
      </c>
      <c r="C92" s="112">
        <v>630</v>
      </c>
      <c r="D92" t="s">
        <v>122</v>
      </c>
      <c r="E92" s="112">
        <v>426</v>
      </c>
      <c r="F92" t="s">
        <v>122</v>
      </c>
      <c r="G92" s="112">
        <v>1067070</v>
      </c>
      <c r="H92" t="s">
        <v>2059</v>
      </c>
      <c r="I92" s="112">
        <v>102305</v>
      </c>
      <c r="J92" t="s">
        <v>2039</v>
      </c>
      <c r="K92" s="111">
        <v>48</v>
      </c>
      <c r="L92" s="111">
        <v>118968.48</v>
      </c>
    </row>
    <row r="93" spans="1:12" x14ac:dyDescent="0.25">
      <c r="A93" s="110">
        <v>46238</v>
      </c>
      <c r="B93" t="s">
        <v>2112</v>
      </c>
      <c r="C93" s="112">
        <v>305</v>
      </c>
      <c r="D93" t="s">
        <v>1070</v>
      </c>
      <c r="E93" s="112">
        <v>305</v>
      </c>
      <c r="F93" t="s">
        <v>1071</v>
      </c>
      <c r="G93" s="112">
        <v>1059874</v>
      </c>
      <c r="H93" t="s">
        <v>1551</v>
      </c>
      <c r="I93" s="112">
        <v>102305</v>
      </c>
      <c r="J93" t="s">
        <v>2039</v>
      </c>
      <c r="K93" s="111">
        <v>14</v>
      </c>
      <c r="L93" s="111">
        <v>34699.14</v>
      </c>
    </row>
    <row r="94" spans="1:12" x14ac:dyDescent="0.25">
      <c r="A94" s="110">
        <v>46238</v>
      </c>
      <c r="B94" t="s">
        <v>2112</v>
      </c>
      <c r="C94" s="112">
        <v>306</v>
      </c>
      <c r="D94" t="s">
        <v>229</v>
      </c>
      <c r="E94" s="112">
        <v>306</v>
      </c>
      <c r="F94" t="s">
        <v>909</v>
      </c>
      <c r="G94" s="112">
        <v>1061410</v>
      </c>
      <c r="H94" t="s">
        <v>1704</v>
      </c>
      <c r="I94" s="112">
        <v>102305</v>
      </c>
      <c r="J94" t="s">
        <v>2039</v>
      </c>
      <c r="K94" s="111">
        <v>5</v>
      </c>
      <c r="L94" s="111">
        <v>12392.55</v>
      </c>
    </row>
    <row r="95" spans="1:12" x14ac:dyDescent="0.25">
      <c r="A95" s="110">
        <v>46238</v>
      </c>
      <c r="B95" t="s">
        <v>2112</v>
      </c>
      <c r="C95" s="112">
        <v>701</v>
      </c>
      <c r="D95" t="s">
        <v>121</v>
      </c>
      <c r="E95" s="112">
        <v>425</v>
      </c>
      <c r="F95" t="s">
        <v>121</v>
      </c>
      <c r="G95" s="112">
        <v>1099636</v>
      </c>
      <c r="H95" t="s">
        <v>971</v>
      </c>
      <c r="I95" s="112">
        <v>102305</v>
      </c>
      <c r="J95" t="s">
        <v>2039</v>
      </c>
      <c r="K95" s="111">
        <v>6</v>
      </c>
      <c r="L95" s="111">
        <v>14871.06</v>
      </c>
    </row>
    <row r="96" spans="1:12" x14ac:dyDescent="0.25">
      <c r="A96" s="110">
        <v>46238</v>
      </c>
      <c r="B96" t="s">
        <v>2112</v>
      </c>
      <c r="C96" s="112">
        <v>701</v>
      </c>
      <c r="D96" t="s">
        <v>121</v>
      </c>
      <c r="E96" s="112">
        <v>425</v>
      </c>
      <c r="F96" t="s">
        <v>121</v>
      </c>
      <c r="G96" s="112">
        <v>1114842</v>
      </c>
      <c r="H96" t="s">
        <v>1596</v>
      </c>
      <c r="I96" s="112">
        <v>102305</v>
      </c>
      <c r="J96" t="s">
        <v>2039</v>
      </c>
      <c r="K96" s="111">
        <v>48</v>
      </c>
      <c r="L96" s="111">
        <v>91200</v>
      </c>
    </row>
    <row r="97" spans="1:12" x14ac:dyDescent="0.25">
      <c r="A97" s="110">
        <v>46238</v>
      </c>
      <c r="B97" t="s">
        <v>2112</v>
      </c>
      <c r="C97" s="112">
        <v>806</v>
      </c>
      <c r="D97" t="s">
        <v>66</v>
      </c>
      <c r="E97" s="112">
        <v>424</v>
      </c>
      <c r="F97" t="s">
        <v>66</v>
      </c>
      <c r="G97" s="112">
        <v>1066632</v>
      </c>
      <c r="H97" t="s">
        <v>2056</v>
      </c>
      <c r="I97" s="112">
        <v>102305</v>
      </c>
      <c r="J97" t="s">
        <v>2039</v>
      </c>
      <c r="K97" s="111">
        <v>24</v>
      </c>
      <c r="L97" s="111">
        <v>31715.759999999998</v>
      </c>
    </row>
    <row r="98" spans="1:12" x14ac:dyDescent="0.25">
      <c r="A98" s="110">
        <v>46238</v>
      </c>
      <c r="B98" t="s">
        <v>2112</v>
      </c>
      <c r="C98" s="112">
        <v>807</v>
      </c>
      <c r="D98" t="s">
        <v>1134</v>
      </c>
      <c r="E98" s="112">
        <v>401</v>
      </c>
      <c r="F98" t="s">
        <v>1134</v>
      </c>
      <c r="G98" s="112">
        <v>1083748</v>
      </c>
      <c r="H98" t="s">
        <v>1779</v>
      </c>
      <c r="I98" s="112">
        <v>102305</v>
      </c>
      <c r="J98" t="s">
        <v>2039</v>
      </c>
      <c r="K98" s="111">
        <v>24</v>
      </c>
      <c r="L98" s="111">
        <v>31715.759999999998</v>
      </c>
    </row>
    <row r="99" spans="1:12" x14ac:dyDescent="0.25">
      <c r="A99" s="110">
        <v>46238</v>
      </c>
      <c r="B99" t="s">
        <v>2112</v>
      </c>
      <c r="C99" s="112">
        <v>102</v>
      </c>
      <c r="D99" t="s">
        <v>103</v>
      </c>
      <c r="E99" s="112">
        <v>606</v>
      </c>
      <c r="F99" t="s">
        <v>103</v>
      </c>
      <c r="G99" s="112">
        <v>1153917</v>
      </c>
      <c r="H99" t="s">
        <v>1718</v>
      </c>
      <c r="I99" s="112">
        <v>102305</v>
      </c>
      <c r="J99" t="s">
        <v>2039</v>
      </c>
      <c r="K99" s="111">
        <v>24</v>
      </c>
      <c r="L99" s="111">
        <v>31715.759999999998</v>
      </c>
    </row>
    <row r="100" spans="1:12" x14ac:dyDescent="0.25">
      <c r="A100" s="110">
        <v>46238</v>
      </c>
      <c r="B100" t="s">
        <v>2112</v>
      </c>
      <c r="C100" s="112">
        <v>102</v>
      </c>
      <c r="D100" t="s">
        <v>103</v>
      </c>
      <c r="E100" s="112">
        <v>606</v>
      </c>
      <c r="F100" t="s">
        <v>103</v>
      </c>
      <c r="G100" s="112">
        <v>1154466</v>
      </c>
      <c r="H100" t="s">
        <v>1719</v>
      </c>
      <c r="I100" s="112">
        <v>102305</v>
      </c>
      <c r="J100" t="s">
        <v>2039</v>
      </c>
      <c r="K100" s="111">
        <v>6</v>
      </c>
      <c r="L100" s="111">
        <v>7928.94</v>
      </c>
    </row>
    <row r="101" spans="1:12" x14ac:dyDescent="0.25">
      <c r="A101" s="110">
        <v>46238</v>
      </c>
      <c r="B101" t="s">
        <v>2112</v>
      </c>
      <c r="C101" s="112">
        <v>105</v>
      </c>
      <c r="D101" t="s">
        <v>94</v>
      </c>
      <c r="E101" s="112">
        <v>342</v>
      </c>
      <c r="F101" t="s">
        <v>1229</v>
      </c>
      <c r="G101" s="112">
        <v>1070504</v>
      </c>
      <c r="H101" t="s">
        <v>1721</v>
      </c>
      <c r="I101" s="112">
        <v>102305</v>
      </c>
      <c r="J101" t="s">
        <v>2039</v>
      </c>
      <c r="K101" s="111">
        <v>48</v>
      </c>
      <c r="L101" s="111">
        <v>63431.519999999997</v>
      </c>
    </row>
    <row r="102" spans="1:12" x14ac:dyDescent="0.25">
      <c r="A102" s="110">
        <v>46238</v>
      </c>
      <c r="B102" t="s">
        <v>2112</v>
      </c>
      <c r="C102" s="112">
        <v>120</v>
      </c>
      <c r="D102" t="s">
        <v>1002</v>
      </c>
      <c r="E102" s="112">
        <v>346</v>
      </c>
      <c r="F102" t="s">
        <v>1003</v>
      </c>
      <c r="G102" s="112">
        <v>1112428</v>
      </c>
      <c r="H102" t="s">
        <v>1731</v>
      </c>
      <c r="I102" s="112">
        <v>102305</v>
      </c>
      <c r="J102" t="s">
        <v>2039</v>
      </c>
      <c r="K102" s="111">
        <v>24</v>
      </c>
      <c r="L102" s="111">
        <v>31715.759999999998</v>
      </c>
    </row>
    <row r="103" spans="1:12" x14ac:dyDescent="0.25">
      <c r="A103" s="110">
        <v>46238</v>
      </c>
      <c r="B103" t="s">
        <v>2112</v>
      </c>
      <c r="C103" s="112">
        <v>130</v>
      </c>
      <c r="D103" t="s">
        <v>1008</v>
      </c>
      <c r="E103" s="112">
        <v>392</v>
      </c>
      <c r="F103" t="s">
        <v>1009</v>
      </c>
      <c r="G103" s="112">
        <v>1127556</v>
      </c>
      <c r="H103" t="s">
        <v>1736</v>
      </c>
      <c r="I103" s="112">
        <v>102305</v>
      </c>
      <c r="J103" t="s">
        <v>2039</v>
      </c>
      <c r="K103" s="111">
        <v>24</v>
      </c>
      <c r="L103" s="111">
        <v>59484.24</v>
      </c>
    </row>
    <row r="104" spans="1:12" x14ac:dyDescent="0.25">
      <c r="A104" s="110">
        <v>46238</v>
      </c>
      <c r="B104" t="s">
        <v>2112</v>
      </c>
      <c r="C104" s="112">
        <v>135</v>
      </c>
      <c r="D104" t="s">
        <v>108</v>
      </c>
      <c r="E104" s="112">
        <v>391</v>
      </c>
      <c r="F104" t="s">
        <v>108</v>
      </c>
      <c r="G104" s="112">
        <v>1070801</v>
      </c>
      <c r="H104" t="s">
        <v>1742</v>
      </c>
      <c r="I104" s="112">
        <v>102305</v>
      </c>
      <c r="J104" t="s">
        <v>2039</v>
      </c>
      <c r="K104" s="111">
        <v>24</v>
      </c>
      <c r="L104" s="111">
        <v>31715.759999999998</v>
      </c>
    </row>
    <row r="105" spans="1:12" x14ac:dyDescent="0.25">
      <c r="A105" s="110">
        <v>46238</v>
      </c>
      <c r="B105" t="s">
        <v>2112</v>
      </c>
      <c r="C105" s="112">
        <v>135</v>
      </c>
      <c r="D105" t="s">
        <v>108</v>
      </c>
      <c r="E105" s="112">
        <v>391</v>
      </c>
      <c r="F105" t="s">
        <v>108</v>
      </c>
      <c r="G105" s="112">
        <v>1126418</v>
      </c>
      <c r="H105" t="s">
        <v>1640</v>
      </c>
      <c r="I105" s="112">
        <v>102305</v>
      </c>
      <c r="J105" t="s">
        <v>2039</v>
      </c>
      <c r="K105" s="111">
        <v>6</v>
      </c>
      <c r="L105" s="111">
        <v>14871.06</v>
      </c>
    </row>
    <row r="106" spans="1:12" x14ac:dyDescent="0.25">
      <c r="A106" s="110">
        <v>46238</v>
      </c>
      <c r="B106" t="s">
        <v>2112</v>
      </c>
      <c r="C106" s="112">
        <v>160</v>
      </c>
      <c r="D106" t="s">
        <v>1080</v>
      </c>
      <c r="E106" s="112">
        <v>344</v>
      </c>
      <c r="F106" t="s">
        <v>1080</v>
      </c>
      <c r="G106" s="112">
        <v>1114321</v>
      </c>
      <c r="H106" t="s">
        <v>1758</v>
      </c>
      <c r="I106" s="112">
        <v>102305</v>
      </c>
      <c r="J106" t="s">
        <v>2039</v>
      </c>
      <c r="K106" s="111">
        <v>12</v>
      </c>
      <c r="L106" s="111">
        <v>29742.12</v>
      </c>
    </row>
    <row r="107" spans="1:12" x14ac:dyDescent="0.25">
      <c r="A107" s="110">
        <v>46238</v>
      </c>
      <c r="B107" t="s">
        <v>2112</v>
      </c>
      <c r="C107" s="112">
        <v>160</v>
      </c>
      <c r="D107" t="s">
        <v>1080</v>
      </c>
      <c r="E107" s="112">
        <v>344</v>
      </c>
      <c r="F107" t="s">
        <v>1080</v>
      </c>
      <c r="G107" s="112">
        <v>1117557</v>
      </c>
      <c r="H107" t="s">
        <v>1759</v>
      </c>
      <c r="I107" s="112">
        <v>102305</v>
      </c>
      <c r="J107" t="s">
        <v>2039</v>
      </c>
      <c r="K107" s="111">
        <v>36</v>
      </c>
      <c r="L107" s="111">
        <v>61457.88</v>
      </c>
    </row>
    <row r="108" spans="1:12" x14ac:dyDescent="0.25">
      <c r="A108" s="110">
        <v>46238</v>
      </c>
      <c r="B108" t="s">
        <v>2112</v>
      </c>
      <c r="C108" s="112">
        <v>160</v>
      </c>
      <c r="D108" t="s">
        <v>1080</v>
      </c>
      <c r="E108" s="112">
        <v>344</v>
      </c>
      <c r="F108" t="s">
        <v>1080</v>
      </c>
      <c r="G108" s="112">
        <v>1142132</v>
      </c>
      <c r="H108" t="s">
        <v>2061</v>
      </c>
      <c r="I108" s="112">
        <v>102305</v>
      </c>
      <c r="J108" t="s">
        <v>2039</v>
      </c>
      <c r="K108" s="111">
        <v>24</v>
      </c>
      <c r="L108" s="111">
        <v>31715.759999999998</v>
      </c>
    </row>
    <row r="109" spans="1:12" x14ac:dyDescent="0.25">
      <c r="A109" s="110">
        <v>46238</v>
      </c>
      <c r="B109" t="s">
        <v>2112</v>
      </c>
      <c r="C109" s="112">
        <v>170</v>
      </c>
      <c r="D109" t="s">
        <v>109</v>
      </c>
      <c r="E109" s="112">
        <v>393</v>
      </c>
      <c r="F109" t="s">
        <v>109</v>
      </c>
      <c r="G109" s="112">
        <v>1108133</v>
      </c>
      <c r="H109" t="s">
        <v>1761</v>
      </c>
      <c r="I109" s="112">
        <v>102305</v>
      </c>
      <c r="J109" t="s">
        <v>2039</v>
      </c>
      <c r="K109" s="111">
        <v>27</v>
      </c>
      <c r="L109" s="111">
        <v>39151.29</v>
      </c>
    </row>
    <row r="110" spans="1:12" x14ac:dyDescent="0.25">
      <c r="A110" s="110">
        <v>46238</v>
      </c>
      <c r="B110" t="s">
        <v>2112</v>
      </c>
      <c r="C110" s="112">
        <v>240</v>
      </c>
      <c r="D110" t="s">
        <v>90</v>
      </c>
      <c r="E110" s="112">
        <v>337</v>
      </c>
      <c r="F110" t="s">
        <v>90</v>
      </c>
      <c r="G110" s="112">
        <v>1104630</v>
      </c>
      <c r="H110" t="s">
        <v>1034</v>
      </c>
      <c r="I110" s="112">
        <v>102305</v>
      </c>
      <c r="J110" t="s">
        <v>2039</v>
      </c>
      <c r="K110" s="111">
        <v>48</v>
      </c>
      <c r="L110" s="111">
        <v>63431.519999999997</v>
      </c>
    </row>
    <row r="111" spans="1:12" x14ac:dyDescent="0.25">
      <c r="A111" s="110">
        <v>46238</v>
      </c>
      <c r="B111" t="s">
        <v>2112</v>
      </c>
      <c r="C111" s="112">
        <v>246</v>
      </c>
      <c r="D111" t="s">
        <v>87</v>
      </c>
      <c r="E111" s="112">
        <v>334</v>
      </c>
      <c r="F111" t="s">
        <v>87</v>
      </c>
      <c r="G111" s="112">
        <v>1106356</v>
      </c>
      <c r="H111" t="s">
        <v>1824</v>
      </c>
      <c r="I111" s="112">
        <v>102305</v>
      </c>
      <c r="J111" t="s">
        <v>2039</v>
      </c>
      <c r="K111" s="111">
        <v>12</v>
      </c>
      <c r="L111" s="111">
        <v>15857.88</v>
      </c>
    </row>
    <row r="112" spans="1:12" x14ac:dyDescent="0.25">
      <c r="A112" s="110">
        <v>46238</v>
      </c>
      <c r="B112" t="s">
        <v>2112</v>
      </c>
      <c r="C112" s="112">
        <v>380</v>
      </c>
      <c r="D112" t="s">
        <v>73</v>
      </c>
      <c r="E112" s="112">
        <v>506</v>
      </c>
      <c r="F112" t="s">
        <v>73</v>
      </c>
      <c r="G112" s="112">
        <v>1108243</v>
      </c>
      <c r="H112" t="s">
        <v>1800</v>
      </c>
      <c r="I112" s="112">
        <v>102305</v>
      </c>
      <c r="J112" t="s">
        <v>2039</v>
      </c>
      <c r="K112" s="111">
        <v>6</v>
      </c>
      <c r="L112" s="111">
        <v>14871.06</v>
      </c>
    </row>
    <row r="113" spans="1:12" x14ac:dyDescent="0.25">
      <c r="A113" s="110">
        <v>46238</v>
      </c>
      <c r="B113" t="s">
        <v>2112</v>
      </c>
      <c r="C113" s="112">
        <v>386</v>
      </c>
      <c r="D113" t="s">
        <v>75</v>
      </c>
      <c r="E113" s="112">
        <v>510</v>
      </c>
      <c r="F113" t="s">
        <v>75</v>
      </c>
      <c r="G113" s="112">
        <v>1154499</v>
      </c>
      <c r="H113" t="s">
        <v>1670</v>
      </c>
      <c r="I113" s="112">
        <v>102305</v>
      </c>
      <c r="J113" t="s">
        <v>2039</v>
      </c>
      <c r="K113" s="111">
        <v>6</v>
      </c>
      <c r="L113" s="111">
        <v>14871.06</v>
      </c>
    </row>
    <row r="114" spans="1:12" x14ac:dyDescent="0.25">
      <c r="A114" s="110">
        <v>46238</v>
      </c>
      <c r="B114" t="s">
        <v>2112</v>
      </c>
      <c r="C114" s="112">
        <v>516</v>
      </c>
      <c r="D114" t="s">
        <v>1179</v>
      </c>
      <c r="E114" s="112">
        <v>316</v>
      </c>
      <c r="F114" t="s">
        <v>1179</v>
      </c>
      <c r="G114" s="112">
        <v>1069890</v>
      </c>
      <c r="H114" t="s">
        <v>2062</v>
      </c>
      <c r="I114" s="112">
        <v>102305</v>
      </c>
      <c r="J114" t="s">
        <v>2039</v>
      </c>
      <c r="K114" s="111">
        <v>96</v>
      </c>
      <c r="L114" s="111">
        <v>126863.03999999999</v>
      </c>
    </row>
    <row r="115" spans="1:12" x14ac:dyDescent="0.25">
      <c r="A115" s="110">
        <v>46238</v>
      </c>
      <c r="B115" t="s">
        <v>2112</v>
      </c>
      <c r="C115" s="112">
        <v>516</v>
      </c>
      <c r="D115" t="s">
        <v>1179</v>
      </c>
      <c r="E115" s="112">
        <v>316</v>
      </c>
      <c r="F115" t="s">
        <v>1179</v>
      </c>
      <c r="G115" s="112">
        <v>1134221</v>
      </c>
      <c r="H115" t="s">
        <v>1770</v>
      </c>
      <c r="I115" s="112">
        <v>102305</v>
      </c>
      <c r="J115" t="s">
        <v>2039</v>
      </c>
      <c r="K115" s="111">
        <v>6</v>
      </c>
      <c r="L115" s="111">
        <v>14871.06</v>
      </c>
    </row>
    <row r="116" spans="1:12" x14ac:dyDescent="0.25">
      <c r="A116" s="110">
        <v>46238</v>
      </c>
      <c r="B116" t="s">
        <v>2112</v>
      </c>
      <c r="C116" s="112">
        <v>104</v>
      </c>
      <c r="D116" t="s">
        <v>1066</v>
      </c>
      <c r="G116" s="112">
        <v>1122096</v>
      </c>
      <c r="H116" t="s">
        <v>1771</v>
      </c>
      <c r="I116" s="112">
        <v>102305</v>
      </c>
      <c r="J116" t="s">
        <v>2039</v>
      </c>
      <c r="K116" s="111">
        <v>24</v>
      </c>
      <c r="L116" s="111">
        <v>31715.759999999998</v>
      </c>
    </row>
    <row r="117" spans="1:12" x14ac:dyDescent="0.25">
      <c r="A117" s="110">
        <v>46238</v>
      </c>
      <c r="B117" t="s">
        <v>2112</v>
      </c>
      <c r="C117" s="112">
        <v>104</v>
      </c>
      <c r="D117" t="s">
        <v>1066</v>
      </c>
      <c r="G117" s="112">
        <v>1143868</v>
      </c>
      <c r="H117" t="s">
        <v>1772</v>
      </c>
      <c r="I117" s="112">
        <v>102305</v>
      </c>
      <c r="J117" t="s">
        <v>2039</v>
      </c>
      <c r="K117" s="111">
        <v>6</v>
      </c>
      <c r="L117" s="111">
        <v>14871.06</v>
      </c>
    </row>
    <row r="118" spans="1:12" x14ac:dyDescent="0.25">
      <c r="A118" s="110">
        <v>46238</v>
      </c>
      <c r="B118" t="s">
        <v>2112</v>
      </c>
      <c r="C118" s="112">
        <v>104</v>
      </c>
      <c r="D118" t="s">
        <v>1066</v>
      </c>
      <c r="G118" s="112">
        <v>1155743</v>
      </c>
      <c r="H118" t="s">
        <v>1772</v>
      </c>
      <c r="I118" s="112">
        <v>102305</v>
      </c>
      <c r="J118" t="s">
        <v>2039</v>
      </c>
      <c r="K118" s="111">
        <v>24</v>
      </c>
      <c r="L118" s="111">
        <v>31715.759999999998</v>
      </c>
    </row>
    <row r="119" spans="1:12" x14ac:dyDescent="0.25">
      <c r="A119" s="110">
        <v>46238</v>
      </c>
      <c r="B119" t="s">
        <v>1182</v>
      </c>
      <c r="C119" s="112">
        <v>810</v>
      </c>
      <c r="D119" t="s">
        <v>67</v>
      </c>
      <c r="E119" s="112">
        <v>452</v>
      </c>
      <c r="F119" t="s">
        <v>67</v>
      </c>
      <c r="G119" s="112">
        <v>1065198</v>
      </c>
      <c r="H119" t="s">
        <v>1708</v>
      </c>
      <c r="I119" s="112">
        <v>102305</v>
      </c>
      <c r="J119" t="s">
        <v>2039</v>
      </c>
      <c r="K119" s="111">
        <v>12</v>
      </c>
      <c r="L119" s="111">
        <v>29742.12</v>
      </c>
    </row>
    <row r="120" spans="1:12" x14ac:dyDescent="0.25">
      <c r="A120" s="110">
        <v>46238</v>
      </c>
      <c r="B120" t="s">
        <v>1182</v>
      </c>
      <c r="C120" s="112">
        <v>953</v>
      </c>
      <c r="D120" t="s">
        <v>1087</v>
      </c>
      <c r="E120" s="112">
        <v>953</v>
      </c>
      <c r="F120" t="s">
        <v>1087</v>
      </c>
      <c r="G120" s="112">
        <v>1060400</v>
      </c>
      <c r="H120" t="s">
        <v>1709</v>
      </c>
      <c r="I120" s="112">
        <v>102305</v>
      </c>
      <c r="J120" t="s">
        <v>2039</v>
      </c>
      <c r="K120" s="111">
        <v>192</v>
      </c>
      <c r="L120" s="111">
        <v>475872</v>
      </c>
    </row>
    <row r="121" spans="1:12" x14ac:dyDescent="0.25">
      <c r="A121" s="110">
        <v>46238</v>
      </c>
      <c r="B121" t="s">
        <v>1182</v>
      </c>
      <c r="C121" s="112">
        <v>141</v>
      </c>
      <c r="D121" t="s">
        <v>99</v>
      </c>
      <c r="E121" s="112">
        <v>347</v>
      </c>
      <c r="F121" t="s">
        <v>99</v>
      </c>
      <c r="G121" s="112">
        <v>1106322</v>
      </c>
      <c r="H121" t="s">
        <v>2057</v>
      </c>
      <c r="I121" s="112">
        <v>102305</v>
      </c>
      <c r="J121" t="s">
        <v>2039</v>
      </c>
      <c r="K121" s="111">
        <v>6</v>
      </c>
      <c r="L121" s="111">
        <v>14871.06</v>
      </c>
    </row>
    <row r="122" spans="1:12" x14ac:dyDescent="0.25">
      <c r="A122" s="110">
        <v>46238</v>
      </c>
      <c r="B122" t="s">
        <v>1182</v>
      </c>
      <c r="C122" s="112">
        <v>640</v>
      </c>
      <c r="D122" t="s">
        <v>115</v>
      </c>
      <c r="E122" s="112">
        <v>251</v>
      </c>
      <c r="F122" t="s">
        <v>115</v>
      </c>
      <c r="G122" s="112">
        <v>1062329</v>
      </c>
      <c r="H122" t="s">
        <v>1692</v>
      </c>
      <c r="I122" s="112">
        <v>102305</v>
      </c>
      <c r="J122" t="s">
        <v>2039</v>
      </c>
      <c r="K122" s="111">
        <v>24</v>
      </c>
      <c r="L122" s="111">
        <v>59484.24</v>
      </c>
    </row>
    <row r="123" spans="1:12" x14ac:dyDescent="0.25">
      <c r="A123" s="110">
        <v>46238</v>
      </c>
      <c r="B123" t="s">
        <v>1182</v>
      </c>
      <c r="C123" s="112">
        <v>640</v>
      </c>
      <c r="D123" t="s">
        <v>115</v>
      </c>
      <c r="E123" s="112">
        <v>251</v>
      </c>
      <c r="F123" t="s">
        <v>115</v>
      </c>
      <c r="G123" s="112">
        <v>1133956</v>
      </c>
      <c r="H123" t="s">
        <v>2060</v>
      </c>
      <c r="I123" s="112">
        <v>102305</v>
      </c>
      <c r="J123" t="s">
        <v>2039</v>
      </c>
      <c r="K123" s="111">
        <v>24</v>
      </c>
      <c r="L123" s="111">
        <v>31715.759999999998</v>
      </c>
    </row>
    <row r="124" spans="1:12" x14ac:dyDescent="0.25">
      <c r="A124" s="110">
        <v>46238</v>
      </c>
      <c r="B124" t="s">
        <v>1326</v>
      </c>
      <c r="C124" s="112">
        <v>316</v>
      </c>
      <c r="D124" t="s">
        <v>47</v>
      </c>
      <c r="E124" s="112">
        <v>362</v>
      </c>
      <c r="F124" t="s">
        <v>1372</v>
      </c>
      <c r="G124" s="112">
        <v>1116411</v>
      </c>
      <c r="H124" t="s">
        <v>1374</v>
      </c>
      <c r="I124" s="112">
        <v>102305</v>
      </c>
      <c r="J124" t="s">
        <v>2039</v>
      </c>
      <c r="K124" s="111">
        <v>48</v>
      </c>
      <c r="L124" s="111">
        <v>63431.519999999997</v>
      </c>
    </row>
    <row r="125" spans="1:12" x14ac:dyDescent="0.25">
      <c r="A125" s="110">
        <v>46238</v>
      </c>
      <c r="B125" t="s">
        <v>1326</v>
      </c>
      <c r="C125" s="112">
        <v>430</v>
      </c>
      <c r="D125" t="s">
        <v>12</v>
      </c>
      <c r="E125" s="112">
        <v>353</v>
      </c>
      <c r="F125" t="s">
        <v>12</v>
      </c>
      <c r="G125" s="112">
        <v>1116927</v>
      </c>
      <c r="H125" t="s">
        <v>1987</v>
      </c>
      <c r="I125" s="112">
        <v>102305</v>
      </c>
      <c r="J125" t="s">
        <v>2039</v>
      </c>
      <c r="K125" s="111">
        <v>24</v>
      </c>
      <c r="L125" s="111">
        <v>31715.759999999998</v>
      </c>
    </row>
    <row r="126" spans="1:12" x14ac:dyDescent="0.25">
      <c r="A126" s="110">
        <v>46238</v>
      </c>
      <c r="B126" t="s">
        <v>1326</v>
      </c>
      <c r="C126" s="112">
        <v>440</v>
      </c>
      <c r="D126" t="s">
        <v>1412</v>
      </c>
      <c r="E126" s="112">
        <v>705</v>
      </c>
      <c r="F126" t="s">
        <v>25</v>
      </c>
      <c r="G126" s="112">
        <v>1127435</v>
      </c>
      <c r="H126" t="s">
        <v>2065</v>
      </c>
      <c r="I126" s="112">
        <v>102305</v>
      </c>
      <c r="J126" t="s">
        <v>2039</v>
      </c>
      <c r="K126" s="111">
        <v>12</v>
      </c>
      <c r="L126" s="111">
        <v>29742.12</v>
      </c>
    </row>
    <row r="127" spans="1:12" x14ac:dyDescent="0.25">
      <c r="A127" s="110">
        <v>46238</v>
      </c>
      <c r="B127" t="s">
        <v>1326</v>
      </c>
      <c r="C127" s="112">
        <v>445</v>
      </c>
      <c r="D127" t="s">
        <v>1416</v>
      </c>
      <c r="E127" s="112">
        <v>725</v>
      </c>
      <c r="F127" t="s">
        <v>1416</v>
      </c>
      <c r="G127" s="112">
        <v>1112425</v>
      </c>
      <c r="H127" t="s">
        <v>2066</v>
      </c>
      <c r="I127" s="112">
        <v>102305</v>
      </c>
      <c r="J127" t="s">
        <v>2039</v>
      </c>
      <c r="K127" s="111">
        <v>72</v>
      </c>
      <c r="L127" s="111">
        <v>95147.28</v>
      </c>
    </row>
    <row r="128" spans="1:12" x14ac:dyDescent="0.25">
      <c r="A128" s="110">
        <v>46238</v>
      </c>
      <c r="B128" t="s">
        <v>2113</v>
      </c>
      <c r="C128" s="112">
        <v>310</v>
      </c>
      <c r="D128" t="s">
        <v>1425</v>
      </c>
      <c r="E128" s="112">
        <v>801</v>
      </c>
      <c r="F128" t="s">
        <v>34</v>
      </c>
      <c r="G128" s="112">
        <v>1068792</v>
      </c>
      <c r="H128" t="s">
        <v>1827</v>
      </c>
      <c r="I128" s="112">
        <v>102305</v>
      </c>
      <c r="J128" t="s">
        <v>2039</v>
      </c>
      <c r="K128" s="111">
        <v>24</v>
      </c>
      <c r="L128" s="111">
        <v>31715.759999999998</v>
      </c>
    </row>
    <row r="129" spans="1:12" x14ac:dyDescent="0.25">
      <c r="A129" s="110">
        <v>46238</v>
      </c>
      <c r="B129" t="s">
        <v>2113</v>
      </c>
      <c r="C129" s="112">
        <v>310</v>
      </c>
      <c r="D129" t="s">
        <v>1425</v>
      </c>
      <c r="E129" s="112">
        <v>801</v>
      </c>
      <c r="F129" t="s">
        <v>34</v>
      </c>
      <c r="G129" s="112">
        <v>1072983</v>
      </c>
      <c r="H129" t="s">
        <v>1829</v>
      </c>
      <c r="I129" s="112">
        <v>102305</v>
      </c>
      <c r="J129" t="s">
        <v>2039</v>
      </c>
      <c r="K129" s="111">
        <v>8</v>
      </c>
      <c r="L129" s="111">
        <v>19828.080000000002</v>
      </c>
    </row>
    <row r="130" spans="1:12" x14ac:dyDescent="0.25">
      <c r="A130" s="110">
        <v>46238</v>
      </c>
      <c r="B130" t="s">
        <v>2113</v>
      </c>
      <c r="C130" s="112">
        <v>312</v>
      </c>
      <c r="D130" t="s">
        <v>1328</v>
      </c>
      <c r="E130" s="112">
        <v>807</v>
      </c>
      <c r="F130" t="s">
        <v>37</v>
      </c>
      <c r="G130" s="112">
        <v>1062864</v>
      </c>
      <c r="H130" t="s">
        <v>1836</v>
      </c>
      <c r="I130" s="112">
        <v>102305</v>
      </c>
      <c r="J130" t="s">
        <v>2039</v>
      </c>
      <c r="K130" s="111">
        <v>6</v>
      </c>
      <c r="L130" s="111">
        <v>16655.939999999999</v>
      </c>
    </row>
    <row r="131" spans="1:12" x14ac:dyDescent="0.25">
      <c r="A131" s="110">
        <v>46238</v>
      </c>
      <c r="B131" t="s">
        <v>2113</v>
      </c>
      <c r="C131" s="112">
        <v>312</v>
      </c>
      <c r="D131" t="s">
        <v>1328</v>
      </c>
      <c r="E131" s="112">
        <v>807</v>
      </c>
      <c r="F131" t="s">
        <v>37</v>
      </c>
      <c r="G131" s="112">
        <v>1141862</v>
      </c>
      <c r="H131" t="s">
        <v>1841</v>
      </c>
      <c r="I131" s="112">
        <v>102305</v>
      </c>
      <c r="J131" t="s">
        <v>2039</v>
      </c>
      <c r="K131" s="111">
        <v>24</v>
      </c>
      <c r="L131" s="111">
        <v>31715.759999999998</v>
      </c>
    </row>
    <row r="132" spans="1:12" x14ac:dyDescent="0.25">
      <c r="A132" s="110">
        <v>46238</v>
      </c>
      <c r="B132" t="s">
        <v>2113</v>
      </c>
      <c r="C132" s="112">
        <v>336</v>
      </c>
      <c r="D132" t="s">
        <v>171</v>
      </c>
      <c r="E132" s="112">
        <v>364</v>
      </c>
      <c r="F132" t="s">
        <v>171</v>
      </c>
      <c r="G132" s="112">
        <v>1118668</v>
      </c>
      <c r="H132" t="s">
        <v>1456</v>
      </c>
      <c r="I132" s="112">
        <v>102305</v>
      </c>
      <c r="J132" t="s">
        <v>2039</v>
      </c>
      <c r="K132" s="111">
        <v>12</v>
      </c>
      <c r="L132" s="111">
        <v>29742.12</v>
      </c>
    </row>
    <row r="133" spans="1:12" x14ac:dyDescent="0.25">
      <c r="A133" s="110">
        <v>46238</v>
      </c>
      <c r="B133" t="s">
        <v>2113</v>
      </c>
      <c r="C133" s="112">
        <v>345</v>
      </c>
      <c r="D133" t="s">
        <v>172</v>
      </c>
      <c r="E133" s="112">
        <v>365</v>
      </c>
      <c r="F133" t="s">
        <v>1337</v>
      </c>
      <c r="G133" s="112">
        <v>1060861</v>
      </c>
      <c r="H133" t="s">
        <v>1860</v>
      </c>
      <c r="I133" s="112">
        <v>102305</v>
      </c>
      <c r="J133" t="s">
        <v>2039</v>
      </c>
      <c r="K133" s="111">
        <v>24</v>
      </c>
      <c r="L133" s="111">
        <v>31715.759999999998</v>
      </c>
    </row>
    <row r="134" spans="1:12" x14ac:dyDescent="0.25">
      <c r="A134" s="110">
        <v>46238</v>
      </c>
      <c r="B134" t="s">
        <v>2113</v>
      </c>
      <c r="C134" s="112">
        <v>345</v>
      </c>
      <c r="D134" t="s">
        <v>172</v>
      </c>
      <c r="E134" s="112">
        <v>365</v>
      </c>
      <c r="F134" t="s">
        <v>1337</v>
      </c>
      <c r="G134" s="112">
        <v>1073125</v>
      </c>
      <c r="H134" t="s">
        <v>1733</v>
      </c>
      <c r="I134" s="112">
        <v>102305</v>
      </c>
      <c r="J134" t="s">
        <v>2039</v>
      </c>
      <c r="K134" s="111">
        <v>6</v>
      </c>
      <c r="L134" s="111">
        <v>7928.94</v>
      </c>
    </row>
    <row r="135" spans="1:12" x14ac:dyDescent="0.25">
      <c r="A135" s="110">
        <v>46238</v>
      </c>
      <c r="B135" t="s">
        <v>2113</v>
      </c>
      <c r="C135" s="112">
        <v>354</v>
      </c>
      <c r="D135" t="s">
        <v>169</v>
      </c>
      <c r="E135" s="112">
        <v>852</v>
      </c>
      <c r="F135" t="s">
        <v>41</v>
      </c>
      <c r="G135" s="112">
        <v>1143931</v>
      </c>
      <c r="H135" t="s">
        <v>1881</v>
      </c>
      <c r="I135" s="112">
        <v>102305</v>
      </c>
      <c r="J135" t="s">
        <v>2039</v>
      </c>
      <c r="K135" s="111">
        <v>12</v>
      </c>
      <c r="L135" s="111">
        <v>15857.88</v>
      </c>
    </row>
    <row r="136" spans="1:12" x14ac:dyDescent="0.25">
      <c r="A136" s="110">
        <v>46238</v>
      </c>
      <c r="B136" t="s">
        <v>2113</v>
      </c>
      <c r="C136" s="112">
        <v>401</v>
      </c>
      <c r="D136" t="s">
        <v>1353</v>
      </c>
      <c r="E136" s="112">
        <v>707</v>
      </c>
      <c r="F136" t="s">
        <v>26</v>
      </c>
      <c r="G136" s="112">
        <v>1069322</v>
      </c>
      <c r="H136" t="s">
        <v>1888</v>
      </c>
      <c r="I136" s="112">
        <v>102305</v>
      </c>
      <c r="J136" t="s">
        <v>2039</v>
      </c>
      <c r="K136" s="111">
        <v>72</v>
      </c>
      <c r="L136" s="111">
        <v>122915.76</v>
      </c>
    </row>
    <row r="137" spans="1:12" x14ac:dyDescent="0.25">
      <c r="A137" s="110">
        <v>46238</v>
      </c>
      <c r="B137" t="s">
        <v>2113</v>
      </c>
      <c r="C137" s="112">
        <v>423</v>
      </c>
      <c r="D137" t="s">
        <v>1367</v>
      </c>
      <c r="E137" s="112">
        <v>722</v>
      </c>
      <c r="F137" t="s">
        <v>29</v>
      </c>
      <c r="G137" s="112">
        <v>1072678</v>
      </c>
      <c r="H137" t="s">
        <v>1903</v>
      </c>
      <c r="I137" s="112">
        <v>102305</v>
      </c>
      <c r="J137" t="s">
        <v>2039</v>
      </c>
      <c r="K137" s="111">
        <v>30</v>
      </c>
      <c r="L137" s="111">
        <v>46586.82</v>
      </c>
    </row>
    <row r="138" spans="1:12" x14ac:dyDescent="0.25">
      <c r="A138" s="110">
        <v>46238</v>
      </c>
      <c r="B138" t="s">
        <v>2113</v>
      </c>
      <c r="C138" s="112">
        <v>302</v>
      </c>
      <c r="D138" t="s">
        <v>1473</v>
      </c>
      <c r="E138" s="112">
        <v>703</v>
      </c>
      <c r="F138" t="s">
        <v>23</v>
      </c>
      <c r="G138" s="112">
        <v>1068916</v>
      </c>
      <c r="H138" t="s">
        <v>2063</v>
      </c>
      <c r="I138" s="112">
        <v>102305</v>
      </c>
      <c r="J138" t="s">
        <v>2039</v>
      </c>
      <c r="K138" s="111">
        <v>12</v>
      </c>
      <c r="L138" s="111">
        <v>29742.12</v>
      </c>
    </row>
    <row r="139" spans="1:12" x14ac:dyDescent="0.25">
      <c r="A139" s="110">
        <v>46238</v>
      </c>
      <c r="B139" t="s">
        <v>2113</v>
      </c>
      <c r="C139" s="112">
        <v>302</v>
      </c>
      <c r="D139" t="s">
        <v>1473</v>
      </c>
      <c r="E139" s="112">
        <v>703</v>
      </c>
      <c r="F139" t="s">
        <v>23</v>
      </c>
      <c r="G139" s="112">
        <v>1113930</v>
      </c>
      <c r="H139" t="s">
        <v>1912</v>
      </c>
      <c r="I139" s="112">
        <v>102305</v>
      </c>
      <c r="J139" t="s">
        <v>2039</v>
      </c>
      <c r="K139" s="111">
        <v>15</v>
      </c>
      <c r="L139" s="111">
        <v>19822.349999999999</v>
      </c>
    </row>
    <row r="140" spans="1:12" x14ac:dyDescent="0.25">
      <c r="A140" s="110">
        <v>46238</v>
      </c>
      <c r="B140" t="s">
        <v>2113</v>
      </c>
      <c r="C140" s="112">
        <v>316</v>
      </c>
      <c r="D140" t="s">
        <v>47</v>
      </c>
      <c r="E140" s="112">
        <v>362</v>
      </c>
      <c r="F140" t="s">
        <v>1372</v>
      </c>
      <c r="G140" s="112">
        <v>1153645</v>
      </c>
      <c r="H140" t="s">
        <v>1375</v>
      </c>
      <c r="I140" s="112">
        <v>102305</v>
      </c>
      <c r="J140" t="s">
        <v>2039</v>
      </c>
      <c r="K140" s="111">
        <v>24</v>
      </c>
      <c r="L140" s="111">
        <v>59484.24</v>
      </c>
    </row>
    <row r="141" spans="1:12" x14ac:dyDescent="0.25">
      <c r="A141" s="110">
        <v>46238</v>
      </c>
      <c r="B141" t="s">
        <v>2113</v>
      </c>
      <c r="C141" s="112">
        <v>375</v>
      </c>
      <c r="D141" t="s">
        <v>51</v>
      </c>
      <c r="E141" s="112">
        <v>366</v>
      </c>
      <c r="F141" t="s">
        <v>51</v>
      </c>
      <c r="G141" s="112">
        <v>1117836</v>
      </c>
      <c r="H141" t="s">
        <v>1944</v>
      </c>
      <c r="I141" s="112">
        <v>102305</v>
      </c>
      <c r="J141" t="s">
        <v>2039</v>
      </c>
      <c r="K141" s="111">
        <v>36</v>
      </c>
      <c r="L141" s="111">
        <v>47573.64</v>
      </c>
    </row>
    <row r="142" spans="1:12" x14ac:dyDescent="0.25">
      <c r="A142" s="110">
        <v>46238</v>
      </c>
      <c r="B142" t="s">
        <v>2113</v>
      </c>
      <c r="C142" s="112">
        <v>470</v>
      </c>
      <c r="D142" t="s">
        <v>28</v>
      </c>
      <c r="E142" s="112">
        <v>721</v>
      </c>
      <c r="F142" t="s">
        <v>28</v>
      </c>
      <c r="G142" s="112">
        <v>1065512</v>
      </c>
      <c r="H142" t="s">
        <v>1949</v>
      </c>
      <c r="I142" s="112">
        <v>102305</v>
      </c>
      <c r="J142" t="s">
        <v>2039</v>
      </c>
      <c r="K142" s="111">
        <v>6</v>
      </c>
      <c r="L142" s="111">
        <v>14871.06</v>
      </c>
    </row>
    <row r="143" spans="1:12" x14ac:dyDescent="0.25">
      <c r="A143" s="110">
        <v>46238</v>
      </c>
      <c r="B143" t="s">
        <v>2113</v>
      </c>
      <c r="C143" s="112">
        <v>314</v>
      </c>
      <c r="D143" t="s">
        <v>43</v>
      </c>
      <c r="E143" s="112">
        <v>856</v>
      </c>
      <c r="F143" t="s">
        <v>43</v>
      </c>
      <c r="G143" s="112">
        <v>1072946</v>
      </c>
      <c r="H143" t="s">
        <v>1955</v>
      </c>
      <c r="I143" s="112">
        <v>102305</v>
      </c>
      <c r="J143" t="s">
        <v>2039</v>
      </c>
      <c r="K143" s="111">
        <v>24</v>
      </c>
      <c r="L143" s="111">
        <v>59484.24</v>
      </c>
    </row>
    <row r="144" spans="1:12" x14ac:dyDescent="0.25">
      <c r="A144" s="110">
        <v>46238</v>
      </c>
      <c r="B144" t="s">
        <v>2113</v>
      </c>
      <c r="C144" s="112">
        <v>315</v>
      </c>
      <c r="D144" t="s">
        <v>46</v>
      </c>
      <c r="E144" s="112">
        <v>361</v>
      </c>
      <c r="F144" t="s">
        <v>46</v>
      </c>
      <c r="G144" s="112">
        <v>1060963</v>
      </c>
      <c r="H144" t="s">
        <v>1958</v>
      </c>
      <c r="I144" s="112">
        <v>102305</v>
      </c>
      <c r="J144" t="s">
        <v>2039</v>
      </c>
      <c r="K144" s="111">
        <v>12</v>
      </c>
      <c r="L144" s="111">
        <v>29742.12</v>
      </c>
    </row>
    <row r="145" spans="1:12" x14ac:dyDescent="0.25">
      <c r="A145" s="110">
        <v>46238</v>
      </c>
      <c r="B145" t="s">
        <v>2113</v>
      </c>
      <c r="C145" s="112">
        <v>315</v>
      </c>
      <c r="D145" t="s">
        <v>46</v>
      </c>
      <c r="E145" s="112">
        <v>361</v>
      </c>
      <c r="F145" t="s">
        <v>46</v>
      </c>
      <c r="G145" s="112">
        <v>1067606</v>
      </c>
      <c r="H145" t="s">
        <v>1959</v>
      </c>
      <c r="I145" s="112">
        <v>102305</v>
      </c>
      <c r="J145" t="s">
        <v>2039</v>
      </c>
      <c r="K145" s="111">
        <v>24</v>
      </c>
      <c r="L145" s="111">
        <v>31715.759999999998</v>
      </c>
    </row>
    <row r="146" spans="1:12" x14ac:dyDescent="0.25">
      <c r="A146" s="110">
        <v>46238</v>
      </c>
      <c r="B146" t="s">
        <v>2113</v>
      </c>
      <c r="C146" s="112">
        <v>315</v>
      </c>
      <c r="D146" t="s">
        <v>46</v>
      </c>
      <c r="E146" s="112">
        <v>361</v>
      </c>
      <c r="F146" t="s">
        <v>46</v>
      </c>
      <c r="G146" s="112">
        <v>1109647</v>
      </c>
      <c r="H146" t="s">
        <v>1962</v>
      </c>
      <c r="I146" s="112">
        <v>102305</v>
      </c>
      <c r="J146" t="s">
        <v>2039</v>
      </c>
      <c r="K146" s="111">
        <v>18</v>
      </c>
      <c r="L146" s="111">
        <v>23786.82</v>
      </c>
    </row>
    <row r="147" spans="1:12" x14ac:dyDescent="0.25">
      <c r="A147" s="110">
        <v>46238</v>
      </c>
      <c r="B147" t="s">
        <v>2113</v>
      </c>
      <c r="C147" s="112">
        <v>317</v>
      </c>
      <c r="D147" t="s">
        <v>48</v>
      </c>
      <c r="E147" s="112">
        <v>363</v>
      </c>
      <c r="F147" t="s">
        <v>48</v>
      </c>
      <c r="G147" s="112">
        <v>1061198</v>
      </c>
      <c r="H147" t="s">
        <v>1963</v>
      </c>
      <c r="I147" s="112">
        <v>102305</v>
      </c>
      <c r="J147" t="s">
        <v>2039</v>
      </c>
      <c r="K147" s="111">
        <v>24</v>
      </c>
      <c r="L147" s="111">
        <v>59484.24</v>
      </c>
    </row>
    <row r="148" spans="1:12" x14ac:dyDescent="0.25">
      <c r="A148" s="110">
        <v>46238</v>
      </c>
      <c r="B148" t="s">
        <v>2113</v>
      </c>
      <c r="C148" s="112">
        <v>410</v>
      </c>
      <c r="D148" t="s">
        <v>16</v>
      </c>
      <c r="E148" s="112">
        <v>359</v>
      </c>
      <c r="F148" t="s">
        <v>1513</v>
      </c>
      <c r="G148" s="112">
        <v>1122703</v>
      </c>
      <c r="H148" t="s">
        <v>2064</v>
      </c>
      <c r="I148" s="112">
        <v>102305</v>
      </c>
      <c r="J148" t="s">
        <v>2039</v>
      </c>
      <c r="K148" s="111">
        <v>48</v>
      </c>
      <c r="L148" s="111">
        <v>63431.519999999997</v>
      </c>
    </row>
    <row r="149" spans="1:12" x14ac:dyDescent="0.25">
      <c r="A149" s="110">
        <v>46238</v>
      </c>
      <c r="B149" t="s">
        <v>2113</v>
      </c>
      <c r="C149" s="112">
        <v>430</v>
      </c>
      <c r="D149" t="s">
        <v>12</v>
      </c>
      <c r="E149" s="112">
        <v>353</v>
      </c>
      <c r="F149" t="s">
        <v>12</v>
      </c>
      <c r="G149" s="112">
        <v>1112810</v>
      </c>
      <c r="H149" t="s">
        <v>1986</v>
      </c>
      <c r="I149" s="112">
        <v>102305</v>
      </c>
      <c r="J149" t="s">
        <v>2039</v>
      </c>
      <c r="K149" s="111">
        <v>24</v>
      </c>
      <c r="L149" s="111">
        <v>31715.759999999998</v>
      </c>
    </row>
    <row r="150" spans="1:12" x14ac:dyDescent="0.25">
      <c r="A150" s="110">
        <v>46238</v>
      </c>
      <c r="B150" t="s">
        <v>2113</v>
      </c>
      <c r="C150" s="112">
        <v>431</v>
      </c>
      <c r="D150" t="s">
        <v>868</v>
      </c>
      <c r="E150" s="112">
        <v>357</v>
      </c>
      <c r="F150" t="s">
        <v>1409</v>
      </c>
      <c r="G150" s="112">
        <v>1066258</v>
      </c>
      <c r="H150" t="s">
        <v>1991</v>
      </c>
      <c r="I150" s="112">
        <v>102305</v>
      </c>
      <c r="J150" t="s">
        <v>2039</v>
      </c>
      <c r="K150" s="111">
        <v>48</v>
      </c>
      <c r="L150" s="111">
        <v>118968.48</v>
      </c>
    </row>
    <row r="151" spans="1:12" x14ac:dyDescent="0.25">
      <c r="A151" s="110">
        <v>46238</v>
      </c>
      <c r="B151" t="s">
        <v>2113</v>
      </c>
      <c r="C151" s="112">
        <v>431</v>
      </c>
      <c r="D151" t="s">
        <v>868</v>
      </c>
      <c r="E151" s="112">
        <v>357</v>
      </c>
      <c r="F151" t="s">
        <v>1409</v>
      </c>
      <c r="G151" s="112">
        <v>1123184</v>
      </c>
      <c r="H151" t="s">
        <v>1993</v>
      </c>
      <c r="I151" s="112">
        <v>102305</v>
      </c>
      <c r="J151" t="s">
        <v>2039</v>
      </c>
      <c r="K151" s="111">
        <v>12</v>
      </c>
      <c r="L151" s="111">
        <v>33311.879999999997</v>
      </c>
    </row>
    <row r="152" spans="1:12" x14ac:dyDescent="0.25">
      <c r="A152" s="110">
        <v>46238</v>
      </c>
      <c r="B152" t="s">
        <v>2113</v>
      </c>
      <c r="C152" s="112">
        <v>440</v>
      </c>
      <c r="D152" t="s">
        <v>1412</v>
      </c>
      <c r="E152" s="112">
        <v>705</v>
      </c>
      <c r="F152" t="s">
        <v>25</v>
      </c>
      <c r="G152" s="112">
        <v>1106712</v>
      </c>
      <c r="H152" t="s">
        <v>1998</v>
      </c>
      <c r="I152" s="112">
        <v>102305</v>
      </c>
      <c r="J152" t="s">
        <v>2039</v>
      </c>
      <c r="K152" s="111">
        <v>24</v>
      </c>
      <c r="L152" s="111">
        <v>31715.759999999998</v>
      </c>
    </row>
    <row r="153" spans="1:12" x14ac:dyDescent="0.25">
      <c r="A153" s="110">
        <v>46238</v>
      </c>
      <c r="B153" t="s">
        <v>2113</v>
      </c>
      <c r="C153" s="112">
        <v>440</v>
      </c>
      <c r="D153" t="s">
        <v>1412</v>
      </c>
      <c r="E153" s="112">
        <v>705</v>
      </c>
      <c r="F153" t="s">
        <v>25</v>
      </c>
      <c r="G153" s="112">
        <v>1113442</v>
      </c>
      <c r="H153" t="s">
        <v>1999</v>
      </c>
      <c r="I153" s="112">
        <v>102305</v>
      </c>
      <c r="J153" t="s">
        <v>2039</v>
      </c>
      <c r="K153" s="111">
        <v>24</v>
      </c>
      <c r="L153" s="111">
        <v>59484.24</v>
      </c>
    </row>
    <row r="154" spans="1:12" x14ac:dyDescent="0.25">
      <c r="A154" s="110">
        <v>46238</v>
      </c>
      <c r="B154" t="s">
        <v>2113</v>
      </c>
      <c r="C154" s="112">
        <v>445</v>
      </c>
      <c r="D154" t="s">
        <v>1416</v>
      </c>
      <c r="E154" s="112">
        <v>725</v>
      </c>
      <c r="F154" t="s">
        <v>1416</v>
      </c>
      <c r="G154" s="112">
        <v>1115691</v>
      </c>
      <c r="H154" t="s">
        <v>2004</v>
      </c>
      <c r="I154" s="112">
        <v>102305</v>
      </c>
      <c r="J154" t="s">
        <v>2039</v>
      </c>
      <c r="K154" s="111">
        <v>15</v>
      </c>
      <c r="L154" s="111">
        <v>19822.349999999999</v>
      </c>
    </row>
    <row r="155" spans="1:12" x14ac:dyDescent="0.25">
      <c r="A155" s="110">
        <v>46238</v>
      </c>
      <c r="B155" t="s">
        <v>2113</v>
      </c>
      <c r="C155" s="112">
        <v>480</v>
      </c>
      <c r="D155" t="s">
        <v>10</v>
      </c>
      <c r="E155" s="112">
        <v>352</v>
      </c>
      <c r="F155" t="s">
        <v>10</v>
      </c>
      <c r="G155" s="112">
        <v>1121732</v>
      </c>
      <c r="H155" t="s">
        <v>2067</v>
      </c>
      <c r="I155" s="112">
        <v>102305</v>
      </c>
      <c r="J155" t="s">
        <v>2039</v>
      </c>
      <c r="K155" s="111">
        <v>24</v>
      </c>
      <c r="L155" s="111">
        <v>31715.759999999998</v>
      </c>
    </row>
    <row r="156" spans="1:12" x14ac:dyDescent="0.25">
      <c r="A156" s="110">
        <v>46239</v>
      </c>
      <c r="B156" t="s">
        <v>906</v>
      </c>
      <c r="C156" s="112">
        <v>630</v>
      </c>
      <c r="D156" t="s">
        <v>122</v>
      </c>
      <c r="E156" s="112">
        <v>426</v>
      </c>
      <c r="F156" t="s">
        <v>122</v>
      </c>
      <c r="G156" s="112">
        <v>1062238</v>
      </c>
      <c r="H156" t="s">
        <v>2118</v>
      </c>
      <c r="I156" s="112">
        <v>102305</v>
      </c>
      <c r="J156" t="s">
        <v>2039</v>
      </c>
      <c r="K156" s="111">
        <v>24</v>
      </c>
      <c r="L156" s="111">
        <v>59484.24</v>
      </c>
    </row>
    <row r="157" spans="1:12" x14ac:dyDescent="0.25">
      <c r="A157" s="110">
        <v>46239</v>
      </c>
      <c r="B157" t="s">
        <v>1069</v>
      </c>
      <c r="C157" s="112">
        <v>215</v>
      </c>
      <c r="D157" t="s">
        <v>86</v>
      </c>
      <c r="E157" s="112">
        <v>333</v>
      </c>
      <c r="F157" t="s">
        <v>86</v>
      </c>
      <c r="G157" s="112">
        <v>1072747</v>
      </c>
      <c r="H157" t="s">
        <v>2119</v>
      </c>
      <c r="I157" s="112">
        <v>102305</v>
      </c>
      <c r="J157" t="s">
        <v>2039</v>
      </c>
      <c r="K157" s="111">
        <v>12</v>
      </c>
      <c r="L157" s="111">
        <v>15857.88</v>
      </c>
    </row>
    <row r="158" spans="1:12" x14ac:dyDescent="0.25">
      <c r="A158" s="110">
        <v>46239</v>
      </c>
      <c r="B158" t="s">
        <v>1083</v>
      </c>
      <c r="C158" s="112">
        <v>715</v>
      </c>
      <c r="D158" t="s">
        <v>116</v>
      </c>
      <c r="E158" s="112">
        <v>252</v>
      </c>
      <c r="F158" t="s">
        <v>116</v>
      </c>
      <c r="G158" s="112">
        <v>1060392</v>
      </c>
      <c r="H158" t="s">
        <v>2114</v>
      </c>
      <c r="I158" s="112">
        <v>102305</v>
      </c>
      <c r="J158" t="s">
        <v>2039</v>
      </c>
      <c r="K158" s="111">
        <v>24</v>
      </c>
      <c r="L158" s="111">
        <v>31715.759999999998</v>
      </c>
    </row>
    <row r="159" spans="1:12" x14ac:dyDescent="0.25">
      <c r="A159" s="110">
        <v>46239</v>
      </c>
      <c r="B159" t="s">
        <v>2112</v>
      </c>
      <c r="C159" s="112">
        <v>305</v>
      </c>
      <c r="D159" t="s">
        <v>1070</v>
      </c>
      <c r="E159" s="112">
        <v>305</v>
      </c>
      <c r="F159" t="s">
        <v>1071</v>
      </c>
      <c r="G159" s="112">
        <v>1060788</v>
      </c>
      <c r="H159" t="s">
        <v>2137</v>
      </c>
      <c r="I159" s="112">
        <v>102305</v>
      </c>
      <c r="J159" t="s">
        <v>2039</v>
      </c>
      <c r="K159" s="111">
        <v>24</v>
      </c>
      <c r="L159" s="111">
        <v>31715.759999999998</v>
      </c>
    </row>
    <row r="160" spans="1:12" x14ac:dyDescent="0.25">
      <c r="A160" s="110">
        <v>46239</v>
      </c>
      <c r="B160" t="s">
        <v>2112</v>
      </c>
      <c r="C160" s="112">
        <v>391</v>
      </c>
      <c r="D160" t="s">
        <v>83</v>
      </c>
      <c r="E160" s="112">
        <v>324</v>
      </c>
      <c r="F160" t="s">
        <v>83</v>
      </c>
      <c r="G160" s="112">
        <v>1069308</v>
      </c>
      <c r="H160" t="s">
        <v>2124</v>
      </c>
      <c r="I160" s="112">
        <v>102305</v>
      </c>
      <c r="J160" t="s">
        <v>2039</v>
      </c>
      <c r="K160" s="111">
        <v>12</v>
      </c>
      <c r="L160" s="111">
        <v>31725.48</v>
      </c>
    </row>
    <row r="161" spans="1:12" x14ac:dyDescent="0.25">
      <c r="A161" s="110">
        <v>46239</v>
      </c>
      <c r="B161" t="s">
        <v>2112</v>
      </c>
      <c r="C161" s="112">
        <v>101</v>
      </c>
      <c r="D161" t="s">
        <v>95</v>
      </c>
      <c r="E161" s="112">
        <v>343</v>
      </c>
      <c r="F161" t="s">
        <v>95</v>
      </c>
      <c r="G161" s="112">
        <v>1069552</v>
      </c>
      <c r="H161" t="s">
        <v>2125</v>
      </c>
      <c r="I161" s="112">
        <v>102305</v>
      </c>
      <c r="J161" t="s">
        <v>2039</v>
      </c>
      <c r="K161" s="111">
        <v>48</v>
      </c>
      <c r="L161" s="111">
        <v>63431.519999999997</v>
      </c>
    </row>
    <row r="162" spans="1:12" x14ac:dyDescent="0.25">
      <c r="A162" s="110">
        <v>46239</v>
      </c>
      <c r="B162" t="s">
        <v>2112</v>
      </c>
      <c r="C162" s="112">
        <v>101</v>
      </c>
      <c r="D162" t="s">
        <v>95</v>
      </c>
      <c r="E162" s="112">
        <v>343</v>
      </c>
      <c r="F162" t="s">
        <v>95</v>
      </c>
      <c r="G162" s="112">
        <v>1112885</v>
      </c>
      <c r="H162" t="s">
        <v>2138</v>
      </c>
      <c r="I162" s="112">
        <v>102305</v>
      </c>
      <c r="J162" t="s">
        <v>2039</v>
      </c>
      <c r="K162" s="111">
        <v>6</v>
      </c>
      <c r="L162" s="111">
        <v>14871.06</v>
      </c>
    </row>
    <row r="163" spans="1:12" x14ac:dyDescent="0.25">
      <c r="A163" s="110">
        <v>46239</v>
      </c>
      <c r="B163" t="s">
        <v>2112</v>
      </c>
      <c r="C163" s="112">
        <v>105</v>
      </c>
      <c r="D163" t="s">
        <v>94</v>
      </c>
      <c r="E163" s="112">
        <v>342</v>
      </c>
      <c r="F163" t="s">
        <v>1229</v>
      </c>
      <c r="G163" s="112">
        <v>1060938</v>
      </c>
      <c r="H163" t="s">
        <v>2126</v>
      </c>
      <c r="I163" s="112">
        <v>102305</v>
      </c>
      <c r="J163" t="s">
        <v>2039</v>
      </c>
      <c r="K163" s="111">
        <v>24</v>
      </c>
      <c r="L163" s="111">
        <v>31715.759999999998</v>
      </c>
    </row>
    <row r="164" spans="1:12" x14ac:dyDescent="0.25">
      <c r="A164" s="110">
        <v>46239</v>
      </c>
      <c r="B164" t="s">
        <v>2112</v>
      </c>
      <c r="C164" s="112">
        <v>105</v>
      </c>
      <c r="D164" t="s">
        <v>94</v>
      </c>
      <c r="E164" s="112">
        <v>342</v>
      </c>
      <c r="F164" t="s">
        <v>1229</v>
      </c>
      <c r="G164" s="112">
        <v>1110076</v>
      </c>
      <c r="H164" t="s">
        <v>2127</v>
      </c>
      <c r="I164" s="112">
        <v>102305</v>
      </c>
      <c r="J164" t="s">
        <v>2039</v>
      </c>
      <c r="K164" s="111">
        <v>24</v>
      </c>
      <c r="L164" s="111">
        <v>31715.759999999998</v>
      </c>
    </row>
    <row r="165" spans="1:12" x14ac:dyDescent="0.25">
      <c r="A165" s="110">
        <v>46239</v>
      </c>
      <c r="B165" t="s">
        <v>2112</v>
      </c>
      <c r="C165" s="112">
        <v>115</v>
      </c>
      <c r="D165" t="s">
        <v>93</v>
      </c>
      <c r="E165" s="112">
        <v>341</v>
      </c>
      <c r="F165" t="s">
        <v>1092</v>
      </c>
      <c r="G165" s="112">
        <v>1141889</v>
      </c>
      <c r="H165" t="s">
        <v>2128</v>
      </c>
      <c r="I165" s="112">
        <v>102305</v>
      </c>
      <c r="J165" t="s">
        <v>2039</v>
      </c>
      <c r="K165" s="111">
        <v>6</v>
      </c>
      <c r="L165" s="111">
        <v>14871.06</v>
      </c>
    </row>
    <row r="166" spans="1:12" x14ac:dyDescent="0.25">
      <c r="A166" s="110">
        <v>46239</v>
      </c>
      <c r="B166" t="s">
        <v>2112</v>
      </c>
      <c r="C166" s="112">
        <v>120</v>
      </c>
      <c r="D166" t="s">
        <v>1002</v>
      </c>
      <c r="E166" s="112">
        <v>346</v>
      </c>
      <c r="F166" t="s">
        <v>1003</v>
      </c>
      <c r="G166" s="112">
        <v>1071143</v>
      </c>
      <c r="H166" t="s">
        <v>1441</v>
      </c>
      <c r="I166" s="112">
        <v>102305</v>
      </c>
      <c r="J166" t="s">
        <v>2039</v>
      </c>
      <c r="K166" s="111">
        <v>12</v>
      </c>
      <c r="L166" s="111">
        <v>29742.12</v>
      </c>
    </row>
    <row r="167" spans="1:12" x14ac:dyDescent="0.25">
      <c r="A167" s="110">
        <v>46239</v>
      </c>
      <c r="B167" t="s">
        <v>2112</v>
      </c>
      <c r="C167" s="112">
        <v>120</v>
      </c>
      <c r="D167" t="s">
        <v>1002</v>
      </c>
      <c r="E167" s="112">
        <v>346</v>
      </c>
      <c r="F167" t="s">
        <v>1003</v>
      </c>
      <c r="G167" s="112">
        <v>1154124</v>
      </c>
      <c r="H167" t="s">
        <v>2129</v>
      </c>
      <c r="I167" s="112">
        <v>102305</v>
      </c>
      <c r="J167" t="s">
        <v>2039</v>
      </c>
      <c r="K167" s="111">
        <v>12</v>
      </c>
      <c r="L167" s="111">
        <v>15857.88</v>
      </c>
    </row>
    <row r="168" spans="1:12" x14ac:dyDescent="0.25">
      <c r="A168" s="110">
        <v>46239</v>
      </c>
      <c r="B168" t="s">
        <v>2112</v>
      </c>
      <c r="C168" s="112">
        <v>125</v>
      </c>
      <c r="D168" t="s">
        <v>1005</v>
      </c>
      <c r="E168" s="112">
        <v>345</v>
      </c>
      <c r="F168" t="s">
        <v>1006</v>
      </c>
      <c r="G168" s="112">
        <v>1140279</v>
      </c>
      <c r="H168" t="s">
        <v>2130</v>
      </c>
      <c r="I168" s="112">
        <v>102305</v>
      </c>
      <c r="J168" t="s">
        <v>2039</v>
      </c>
      <c r="K168" s="111">
        <v>6</v>
      </c>
      <c r="L168" s="111">
        <v>15862.74</v>
      </c>
    </row>
    <row r="169" spans="1:12" x14ac:dyDescent="0.25">
      <c r="A169" s="110">
        <v>46239</v>
      </c>
      <c r="B169" t="s">
        <v>2112</v>
      </c>
      <c r="C169" s="112">
        <v>130</v>
      </c>
      <c r="D169" t="s">
        <v>1008</v>
      </c>
      <c r="E169" s="112">
        <v>392</v>
      </c>
      <c r="F169" t="s">
        <v>1009</v>
      </c>
      <c r="G169" s="112">
        <v>1060258</v>
      </c>
      <c r="H169" t="s">
        <v>2131</v>
      </c>
      <c r="I169" s="112">
        <v>102305</v>
      </c>
      <c r="J169" t="s">
        <v>2039</v>
      </c>
      <c r="K169" s="111">
        <v>24</v>
      </c>
      <c r="L169" s="111">
        <v>31715.759999999998</v>
      </c>
    </row>
    <row r="170" spans="1:12" x14ac:dyDescent="0.25">
      <c r="A170" s="110">
        <v>46239</v>
      </c>
      <c r="B170" t="s">
        <v>2112</v>
      </c>
      <c r="C170" s="112">
        <v>130</v>
      </c>
      <c r="D170" t="s">
        <v>1008</v>
      </c>
      <c r="E170" s="112">
        <v>392</v>
      </c>
      <c r="F170" t="s">
        <v>1009</v>
      </c>
      <c r="G170" s="112">
        <v>1106782</v>
      </c>
      <c r="H170" t="s">
        <v>2139</v>
      </c>
      <c r="I170" s="112">
        <v>102305</v>
      </c>
      <c r="J170" t="s">
        <v>2039</v>
      </c>
      <c r="K170" s="111">
        <v>12</v>
      </c>
      <c r="L170" s="111">
        <v>15857.88</v>
      </c>
    </row>
    <row r="171" spans="1:12" x14ac:dyDescent="0.25">
      <c r="A171" s="110">
        <v>46239</v>
      </c>
      <c r="B171" t="s">
        <v>2112</v>
      </c>
      <c r="C171" s="112">
        <v>130</v>
      </c>
      <c r="D171" t="s">
        <v>1008</v>
      </c>
      <c r="E171" s="112">
        <v>392</v>
      </c>
      <c r="F171" t="s">
        <v>1009</v>
      </c>
      <c r="G171" s="112">
        <v>1127024</v>
      </c>
      <c r="H171" t="s">
        <v>1485</v>
      </c>
      <c r="I171" s="112">
        <v>102305</v>
      </c>
      <c r="J171" t="s">
        <v>2039</v>
      </c>
      <c r="K171" s="111">
        <v>12</v>
      </c>
      <c r="L171" s="111">
        <v>29742.12</v>
      </c>
    </row>
    <row r="172" spans="1:12" x14ac:dyDescent="0.25">
      <c r="A172" s="110">
        <v>46239</v>
      </c>
      <c r="B172" t="s">
        <v>2112</v>
      </c>
      <c r="C172" s="112">
        <v>131</v>
      </c>
      <c r="D172" t="s">
        <v>104</v>
      </c>
      <c r="E172" s="112">
        <v>623</v>
      </c>
      <c r="F172" t="s">
        <v>104</v>
      </c>
      <c r="G172" s="112">
        <v>1117687</v>
      </c>
      <c r="H172" t="s">
        <v>2076</v>
      </c>
      <c r="I172" s="112">
        <v>102305</v>
      </c>
      <c r="J172" t="s">
        <v>2039</v>
      </c>
      <c r="K172" s="111">
        <v>12</v>
      </c>
      <c r="L172" s="111">
        <v>29741.88</v>
      </c>
    </row>
    <row r="173" spans="1:12" x14ac:dyDescent="0.25">
      <c r="A173" s="110">
        <v>46239</v>
      </c>
      <c r="B173" t="s">
        <v>2112</v>
      </c>
      <c r="C173" s="112">
        <v>131</v>
      </c>
      <c r="D173" t="s">
        <v>104</v>
      </c>
      <c r="E173" s="112">
        <v>623</v>
      </c>
      <c r="F173" t="s">
        <v>104</v>
      </c>
      <c r="G173" s="112">
        <v>1126798</v>
      </c>
      <c r="H173" t="s">
        <v>2140</v>
      </c>
      <c r="I173" s="112">
        <v>102305</v>
      </c>
      <c r="J173" t="s">
        <v>2039</v>
      </c>
      <c r="K173" s="111">
        <v>24</v>
      </c>
      <c r="L173" s="111">
        <v>31715.759999999998</v>
      </c>
    </row>
    <row r="174" spans="1:12" x14ac:dyDescent="0.25">
      <c r="A174" s="110">
        <v>46239</v>
      </c>
      <c r="B174" t="s">
        <v>2112</v>
      </c>
      <c r="C174" s="112">
        <v>131</v>
      </c>
      <c r="D174" t="s">
        <v>104</v>
      </c>
      <c r="E174" s="112">
        <v>623</v>
      </c>
      <c r="F174" t="s">
        <v>104</v>
      </c>
      <c r="G174" s="112">
        <v>1143980</v>
      </c>
      <c r="H174" t="s">
        <v>1637</v>
      </c>
      <c r="I174" s="112">
        <v>102305</v>
      </c>
      <c r="J174" t="s">
        <v>2039</v>
      </c>
      <c r="K174" s="111">
        <v>36</v>
      </c>
      <c r="L174" s="111">
        <v>61457.88</v>
      </c>
    </row>
    <row r="175" spans="1:12" x14ac:dyDescent="0.25">
      <c r="A175" s="110">
        <v>46239</v>
      </c>
      <c r="B175" t="s">
        <v>2112</v>
      </c>
      <c r="C175" s="112">
        <v>140</v>
      </c>
      <c r="D175" t="s">
        <v>1020</v>
      </c>
      <c r="E175" s="112">
        <v>652</v>
      </c>
      <c r="F175" t="s">
        <v>107</v>
      </c>
      <c r="G175" s="112">
        <v>1112724</v>
      </c>
      <c r="H175" t="s">
        <v>2132</v>
      </c>
      <c r="I175" s="112">
        <v>102305</v>
      </c>
      <c r="J175" t="s">
        <v>2039</v>
      </c>
      <c r="K175" s="111">
        <v>72</v>
      </c>
      <c r="L175" s="111">
        <v>190352.88</v>
      </c>
    </row>
    <row r="176" spans="1:12" x14ac:dyDescent="0.25">
      <c r="A176" s="110">
        <v>46239</v>
      </c>
      <c r="B176" t="s">
        <v>2112</v>
      </c>
      <c r="C176" s="112">
        <v>146</v>
      </c>
      <c r="D176" t="s">
        <v>106</v>
      </c>
      <c r="E176" s="112">
        <v>653</v>
      </c>
      <c r="F176" t="s">
        <v>106</v>
      </c>
      <c r="G176" s="112">
        <v>1131801</v>
      </c>
      <c r="H176" t="s">
        <v>2141</v>
      </c>
      <c r="I176" s="112">
        <v>102305</v>
      </c>
      <c r="J176" t="s">
        <v>2039</v>
      </c>
      <c r="K176" s="111">
        <v>6</v>
      </c>
      <c r="L176" s="111">
        <v>32170.74</v>
      </c>
    </row>
    <row r="177" spans="1:12" x14ac:dyDescent="0.25">
      <c r="A177" s="110">
        <v>46239</v>
      </c>
      <c r="B177" t="s">
        <v>2112</v>
      </c>
      <c r="C177" s="112">
        <v>155</v>
      </c>
      <c r="D177" t="s">
        <v>100</v>
      </c>
      <c r="E177" s="112">
        <v>349</v>
      </c>
      <c r="F177" t="s">
        <v>100</v>
      </c>
      <c r="G177" s="112">
        <v>1062269</v>
      </c>
      <c r="H177" t="s">
        <v>2133</v>
      </c>
      <c r="I177" s="112">
        <v>102305</v>
      </c>
      <c r="J177" t="s">
        <v>2039</v>
      </c>
      <c r="K177" s="111">
        <v>24</v>
      </c>
      <c r="L177" s="111">
        <v>31715.759999999998</v>
      </c>
    </row>
    <row r="178" spans="1:12" x14ac:dyDescent="0.25">
      <c r="A178" s="110">
        <v>46239</v>
      </c>
      <c r="B178" t="s">
        <v>2112</v>
      </c>
      <c r="C178" s="112">
        <v>160</v>
      </c>
      <c r="D178" t="s">
        <v>1080</v>
      </c>
      <c r="E178" s="112">
        <v>344</v>
      </c>
      <c r="F178" t="s">
        <v>1080</v>
      </c>
      <c r="G178" s="112">
        <v>1060661</v>
      </c>
      <c r="H178" t="s">
        <v>2134</v>
      </c>
      <c r="I178" s="112">
        <v>102305</v>
      </c>
      <c r="J178" t="s">
        <v>2039</v>
      </c>
      <c r="K178" s="111">
        <v>48</v>
      </c>
      <c r="L178" s="111">
        <v>63431.519999999997</v>
      </c>
    </row>
    <row r="179" spans="1:12" x14ac:dyDescent="0.25">
      <c r="A179" s="110">
        <v>46239</v>
      </c>
      <c r="B179" t="s">
        <v>2112</v>
      </c>
      <c r="C179" s="112">
        <v>516</v>
      </c>
      <c r="D179" t="s">
        <v>1179</v>
      </c>
      <c r="E179" s="112">
        <v>316</v>
      </c>
      <c r="F179" t="s">
        <v>1179</v>
      </c>
      <c r="G179" s="112">
        <v>1061475</v>
      </c>
      <c r="H179" t="s">
        <v>2142</v>
      </c>
      <c r="I179" s="112">
        <v>102305</v>
      </c>
      <c r="J179" t="s">
        <v>2039</v>
      </c>
      <c r="K179" s="111">
        <v>12</v>
      </c>
      <c r="L179" s="111">
        <v>22800</v>
      </c>
    </row>
    <row r="180" spans="1:12" x14ac:dyDescent="0.25">
      <c r="A180" s="110">
        <v>46239</v>
      </c>
      <c r="B180" t="s">
        <v>2112</v>
      </c>
      <c r="C180" s="112">
        <v>104</v>
      </c>
      <c r="D180" t="s">
        <v>1066</v>
      </c>
      <c r="G180" s="112">
        <v>1154470</v>
      </c>
      <c r="H180" t="s">
        <v>1941</v>
      </c>
      <c r="I180" s="112">
        <v>102305</v>
      </c>
      <c r="J180" t="s">
        <v>2039</v>
      </c>
      <c r="K180" s="111">
        <v>54</v>
      </c>
      <c r="L180" s="111">
        <v>78302.58</v>
      </c>
    </row>
    <row r="181" spans="1:12" x14ac:dyDescent="0.25">
      <c r="A181" s="110">
        <v>46239</v>
      </c>
      <c r="B181" t="s">
        <v>1123</v>
      </c>
      <c r="C181" s="112">
        <v>391</v>
      </c>
      <c r="D181" t="s">
        <v>83</v>
      </c>
      <c r="E181" s="112">
        <v>324</v>
      </c>
      <c r="F181" t="s">
        <v>83</v>
      </c>
      <c r="G181" s="112">
        <v>1098815</v>
      </c>
      <c r="H181" t="s">
        <v>2115</v>
      </c>
      <c r="I181" s="112">
        <v>102305</v>
      </c>
      <c r="J181" t="s">
        <v>2039</v>
      </c>
      <c r="K181" s="111">
        <v>12</v>
      </c>
      <c r="L181" s="111">
        <v>15857.88</v>
      </c>
    </row>
    <row r="182" spans="1:12" x14ac:dyDescent="0.25">
      <c r="A182" s="110">
        <v>46239</v>
      </c>
      <c r="B182" t="s">
        <v>1123</v>
      </c>
      <c r="C182" s="112">
        <v>392</v>
      </c>
      <c r="D182" t="s">
        <v>85</v>
      </c>
      <c r="E182" s="112">
        <v>331</v>
      </c>
      <c r="F182" t="s">
        <v>85</v>
      </c>
      <c r="G182" s="112">
        <v>1060315</v>
      </c>
      <c r="H182" t="s">
        <v>998</v>
      </c>
      <c r="I182" s="112">
        <v>102305</v>
      </c>
      <c r="J182" t="s">
        <v>2039</v>
      </c>
      <c r="K182" s="111">
        <v>6</v>
      </c>
      <c r="L182" s="111">
        <v>14871.06</v>
      </c>
    </row>
    <row r="183" spans="1:12" x14ac:dyDescent="0.25">
      <c r="A183" s="110">
        <v>46239</v>
      </c>
      <c r="B183" t="s">
        <v>1123</v>
      </c>
      <c r="C183" s="112">
        <v>160</v>
      </c>
      <c r="D183" t="s">
        <v>1080</v>
      </c>
      <c r="E183" s="112">
        <v>344</v>
      </c>
      <c r="F183" t="s">
        <v>1080</v>
      </c>
      <c r="G183" s="112">
        <v>1071166</v>
      </c>
      <c r="H183" t="s">
        <v>2116</v>
      </c>
      <c r="I183" s="112">
        <v>102305</v>
      </c>
      <c r="J183" t="s">
        <v>2039</v>
      </c>
      <c r="K183" s="111">
        <v>12</v>
      </c>
      <c r="L183" s="111">
        <v>29742.12</v>
      </c>
    </row>
    <row r="184" spans="1:12" x14ac:dyDescent="0.25">
      <c r="A184" s="110">
        <v>46239</v>
      </c>
      <c r="B184" t="s">
        <v>1163</v>
      </c>
      <c r="C184" s="112">
        <v>385</v>
      </c>
      <c r="D184" t="s">
        <v>1037</v>
      </c>
      <c r="E184" s="112">
        <v>335</v>
      </c>
      <c r="F184" t="s">
        <v>1037</v>
      </c>
      <c r="G184" s="112">
        <v>1070975</v>
      </c>
      <c r="H184" t="s">
        <v>2117</v>
      </c>
      <c r="I184" s="112">
        <v>102305</v>
      </c>
      <c r="J184" t="s">
        <v>2039</v>
      </c>
      <c r="K184" s="111">
        <v>36</v>
      </c>
      <c r="L184" s="111">
        <v>61457.88</v>
      </c>
    </row>
    <row r="185" spans="1:12" x14ac:dyDescent="0.25">
      <c r="A185" s="110">
        <v>46239</v>
      </c>
      <c r="B185" t="s">
        <v>1182</v>
      </c>
      <c r="C185" s="112">
        <v>620</v>
      </c>
      <c r="D185" t="s">
        <v>118</v>
      </c>
      <c r="E185" s="112">
        <v>254</v>
      </c>
      <c r="F185" t="s">
        <v>118</v>
      </c>
      <c r="G185" s="112">
        <v>1153705</v>
      </c>
      <c r="H185" t="s">
        <v>2136</v>
      </c>
      <c r="I185" s="112">
        <v>102305</v>
      </c>
      <c r="J185" t="s">
        <v>2039</v>
      </c>
      <c r="K185" s="111">
        <v>12</v>
      </c>
      <c r="L185" s="111">
        <v>15857.88</v>
      </c>
    </row>
    <row r="186" spans="1:12" x14ac:dyDescent="0.25">
      <c r="A186" s="110">
        <v>46239</v>
      </c>
      <c r="B186" t="s">
        <v>1182</v>
      </c>
      <c r="C186" s="112">
        <v>390</v>
      </c>
      <c r="D186" t="s">
        <v>82</v>
      </c>
      <c r="E186" s="112">
        <v>323</v>
      </c>
      <c r="F186" t="s">
        <v>82</v>
      </c>
      <c r="G186" s="112">
        <v>1083768</v>
      </c>
      <c r="H186" t="s">
        <v>2135</v>
      </c>
      <c r="I186" s="112">
        <v>102305</v>
      </c>
      <c r="J186" t="s">
        <v>2039</v>
      </c>
      <c r="K186" s="111">
        <v>8</v>
      </c>
      <c r="L186" s="111">
        <v>21150.32</v>
      </c>
    </row>
    <row r="187" spans="1:12" x14ac:dyDescent="0.25">
      <c r="A187" s="110">
        <v>46239</v>
      </c>
      <c r="B187" t="s">
        <v>1182</v>
      </c>
      <c r="C187" s="112">
        <v>531</v>
      </c>
      <c r="D187" t="s">
        <v>127</v>
      </c>
      <c r="E187" s="112">
        <v>313</v>
      </c>
      <c r="F187" t="s">
        <v>127</v>
      </c>
      <c r="G187" s="112">
        <v>1112607</v>
      </c>
      <c r="H187" t="s">
        <v>2121</v>
      </c>
      <c r="I187" s="112">
        <v>102305</v>
      </c>
      <c r="J187" t="s">
        <v>2039</v>
      </c>
      <c r="K187" s="111">
        <v>48</v>
      </c>
      <c r="L187" s="111">
        <v>63431.519999999997</v>
      </c>
    </row>
    <row r="188" spans="1:12" x14ac:dyDescent="0.25">
      <c r="A188" s="110">
        <v>46239</v>
      </c>
      <c r="B188" t="s">
        <v>1182</v>
      </c>
      <c r="C188" s="112">
        <v>532</v>
      </c>
      <c r="D188" t="s">
        <v>129</v>
      </c>
      <c r="E188" s="112">
        <v>201</v>
      </c>
      <c r="F188" t="s">
        <v>129</v>
      </c>
      <c r="G188" s="112">
        <v>1070324</v>
      </c>
      <c r="H188" t="s">
        <v>2122</v>
      </c>
      <c r="I188" s="112">
        <v>102305</v>
      </c>
      <c r="J188" t="s">
        <v>2039</v>
      </c>
      <c r="K188" s="111">
        <v>12</v>
      </c>
      <c r="L188" s="111">
        <v>15857.88</v>
      </c>
    </row>
    <row r="189" spans="1:12" x14ac:dyDescent="0.25">
      <c r="A189" s="110">
        <v>46239</v>
      </c>
      <c r="B189" t="s">
        <v>1182</v>
      </c>
      <c r="C189" s="112">
        <v>635</v>
      </c>
      <c r="D189" t="s">
        <v>114</v>
      </c>
      <c r="E189" s="112">
        <v>231</v>
      </c>
      <c r="F189" t="s">
        <v>114</v>
      </c>
      <c r="G189" s="112">
        <v>1143463</v>
      </c>
      <c r="H189" t="s">
        <v>2123</v>
      </c>
      <c r="I189" s="112">
        <v>102305</v>
      </c>
      <c r="J189" t="s">
        <v>2039</v>
      </c>
      <c r="K189" s="111">
        <v>48</v>
      </c>
      <c r="L189" s="111">
        <v>63431.519999999997</v>
      </c>
    </row>
    <row r="190" spans="1:12" x14ac:dyDescent="0.25">
      <c r="A190" s="110">
        <v>46239</v>
      </c>
      <c r="B190" t="s">
        <v>1182</v>
      </c>
      <c r="C190" s="112">
        <v>640</v>
      </c>
      <c r="D190" t="s">
        <v>115</v>
      </c>
      <c r="E190" s="112">
        <v>251</v>
      </c>
      <c r="F190" t="s">
        <v>115</v>
      </c>
      <c r="G190" s="112">
        <v>1070010</v>
      </c>
      <c r="H190" t="s">
        <v>1060</v>
      </c>
      <c r="I190" s="112">
        <v>102305</v>
      </c>
      <c r="J190" t="s">
        <v>2039</v>
      </c>
      <c r="K190" s="111">
        <v>6</v>
      </c>
      <c r="L190" s="111">
        <v>14871.06</v>
      </c>
    </row>
    <row r="191" spans="1:12" x14ac:dyDescent="0.25">
      <c r="A191" s="110">
        <v>46239</v>
      </c>
      <c r="B191" t="s">
        <v>1182</v>
      </c>
      <c r="C191" s="112">
        <v>640</v>
      </c>
      <c r="D191" t="s">
        <v>115</v>
      </c>
      <c r="E191" s="112">
        <v>251</v>
      </c>
      <c r="F191" t="s">
        <v>115</v>
      </c>
      <c r="G191" s="112">
        <v>1142726</v>
      </c>
      <c r="H191" t="s">
        <v>2120</v>
      </c>
      <c r="I191" s="112">
        <v>102305</v>
      </c>
      <c r="J191" t="s">
        <v>2039</v>
      </c>
      <c r="K191" s="111">
        <v>6</v>
      </c>
      <c r="L191" s="111">
        <v>14871.06</v>
      </c>
    </row>
    <row r="192" spans="1:12" x14ac:dyDescent="0.25">
      <c r="A192" s="110">
        <v>46239</v>
      </c>
      <c r="B192" t="s">
        <v>1326</v>
      </c>
      <c r="C192" s="112">
        <v>401</v>
      </c>
      <c r="D192" t="s">
        <v>1353</v>
      </c>
      <c r="E192" s="112">
        <v>707</v>
      </c>
      <c r="F192" t="s">
        <v>26</v>
      </c>
      <c r="G192" s="112">
        <v>1099538</v>
      </c>
      <c r="H192" t="s">
        <v>1518</v>
      </c>
      <c r="I192" s="112">
        <v>102305</v>
      </c>
      <c r="J192" t="s">
        <v>2039</v>
      </c>
      <c r="K192" s="111">
        <v>78</v>
      </c>
      <c r="L192" s="111">
        <v>110018.34</v>
      </c>
    </row>
    <row r="193" spans="1:12" x14ac:dyDescent="0.25">
      <c r="A193" s="110">
        <v>46239</v>
      </c>
      <c r="B193" t="s">
        <v>2113</v>
      </c>
      <c r="C193" s="112">
        <v>312</v>
      </c>
      <c r="D193" t="s">
        <v>1328</v>
      </c>
      <c r="E193" s="112">
        <v>807</v>
      </c>
      <c r="F193" t="s">
        <v>37</v>
      </c>
      <c r="G193" s="112">
        <v>1067236</v>
      </c>
      <c r="H193" t="s">
        <v>2146</v>
      </c>
      <c r="I193" s="112">
        <v>102305</v>
      </c>
      <c r="J193" t="s">
        <v>2039</v>
      </c>
      <c r="K193" s="111">
        <v>6</v>
      </c>
      <c r="L193" s="111">
        <v>7928.94</v>
      </c>
    </row>
    <row r="194" spans="1:12" x14ac:dyDescent="0.25">
      <c r="A194" s="110">
        <v>46239</v>
      </c>
      <c r="B194" t="s">
        <v>2113</v>
      </c>
      <c r="C194" s="112">
        <v>336</v>
      </c>
      <c r="D194" t="s">
        <v>171</v>
      </c>
      <c r="E194" s="112">
        <v>364</v>
      </c>
      <c r="F194" t="s">
        <v>171</v>
      </c>
      <c r="G194" s="112">
        <v>1062139</v>
      </c>
      <c r="H194" t="s">
        <v>2143</v>
      </c>
      <c r="I194" s="112">
        <v>102305</v>
      </c>
      <c r="J194" t="s">
        <v>2039</v>
      </c>
      <c r="K194" s="111">
        <v>24</v>
      </c>
      <c r="L194" s="111">
        <v>31715.759999999998</v>
      </c>
    </row>
    <row r="195" spans="1:12" x14ac:dyDescent="0.25">
      <c r="A195" s="110">
        <v>46239</v>
      </c>
      <c r="B195" t="s">
        <v>2113</v>
      </c>
      <c r="C195" s="112">
        <v>351</v>
      </c>
      <c r="D195" t="s">
        <v>164</v>
      </c>
      <c r="E195" s="112">
        <v>804</v>
      </c>
      <c r="F195" t="s">
        <v>35</v>
      </c>
      <c r="G195" s="112">
        <v>1060904</v>
      </c>
      <c r="H195" t="s">
        <v>2147</v>
      </c>
      <c r="I195" s="112">
        <v>102305</v>
      </c>
      <c r="J195" t="s">
        <v>2039</v>
      </c>
      <c r="K195" s="111">
        <v>12</v>
      </c>
      <c r="L195" s="111">
        <v>15857.88</v>
      </c>
    </row>
    <row r="196" spans="1:12" x14ac:dyDescent="0.25">
      <c r="A196" s="110">
        <v>46239</v>
      </c>
      <c r="B196" t="s">
        <v>2113</v>
      </c>
      <c r="C196" s="112">
        <v>423</v>
      </c>
      <c r="D196" t="s">
        <v>1367</v>
      </c>
      <c r="E196" s="112">
        <v>722</v>
      </c>
      <c r="F196" t="s">
        <v>29</v>
      </c>
      <c r="G196" s="112">
        <v>1061189</v>
      </c>
      <c r="H196" t="s">
        <v>2144</v>
      </c>
      <c r="I196" s="112">
        <v>102305</v>
      </c>
      <c r="J196" t="s">
        <v>2039</v>
      </c>
      <c r="K196" s="111">
        <v>24</v>
      </c>
      <c r="L196" s="111">
        <v>31715.759999999998</v>
      </c>
    </row>
    <row r="197" spans="1:12" x14ac:dyDescent="0.25">
      <c r="A197" s="110">
        <v>46239</v>
      </c>
      <c r="B197" t="s">
        <v>2113</v>
      </c>
      <c r="C197" s="112">
        <v>301</v>
      </c>
      <c r="D197" t="s">
        <v>230</v>
      </c>
      <c r="E197" s="112">
        <v>301</v>
      </c>
      <c r="F197" t="s">
        <v>230</v>
      </c>
      <c r="G197" s="112">
        <v>1133152</v>
      </c>
      <c r="H197" t="s">
        <v>2148</v>
      </c>
      <c r="I197" s="112">
        <v>102305</v>
      </c>
      <c r="J197" t="s">
        <v>2039</v>
      </c>
      <c r="K197" s="111">
        <v>24</v>
      </c>
      <c r="L197" s="111">
        <v>31715.759999999998</v>
      </c>
    </row>
    <row r="198" spans="1:12" x14ac:dyDescent="0.25">
      <c r="A198" s="110">
        <v>46239</v>
      </c>
      <c r="B198" t="s">
        <v>2113</v>
      </c>
      <c r="C198" s="112">
        <v>340</v>
      </c>
      <c r="D198" t="s">
        <v>174</v>
      </c>
      <c r="E198" s="112">
        <v>371</v>
      </c>
      <c r="F198" t="s">
        <v>174</v>
      </c>
      <c r="G198" s="112">
        <v>1060514</v>
      </c>
      <c r="H198" t="s">
        <v>1959</v>
      </c>
      <c r="I198" s="112">
        <v>102305</v>
      </c>
      <c r="J198" t="s">
        <v>2039</v>
      </c>
      <c r="K198" s="111">
        <v>12</v>
      </c>
      <c r="L198" s="111">
        <v>29742.12</v>
      </c>
    </row>
    <row r="199" spans="1:12" x14ac:dyDescent="0.25">
      <c r="A199" s="110">
        <v>46239</v>
      </c>
      <c r="B199" t="s">
        <v>2113</v>
      </c>
      <c r="C199" s="112">
        <v>316</v>
      </c>
      <c r="D199" t="s">
        <v>47</v>
      </c>
      <c r="E199" s="112">
        <v>362</v>
      </c>
      <c r="F199" t="s">
        <v>1372</v>
      </c>
      <c r="G199" s="112">
        <v>1113801</v>
      </c>
      <c r="H199" t="s">
        <v>2149</v>
      </c>
      <c r="I199" s="112">
        <v>102305</v>
      </c>
      <c r="J199" t="s">
        <v>2039</v>
      </c>
      <c r="K199" s="111">
        <v>24</v>
      </c>
      <c r="L199" s="111">
        <v>31715.759999999998</v>
      </c>
    </row>
    <row r="200" spans="1:12" x14ac:dyDescent="0.25">
      <c r="A200" s="110">
        <v>46239</v>
      </c>
      <c r="B200" t="s">
        <v>2113</v>
      </c>
      <c r="C200" s="112">
        <v>455</v>
      </c>
      <c r="D200" t="s">
        <v>8</v>
      </c>
      <c r="E200" s="112">
        <v>351</v>
      </c>
      <c r="F200" t="s">
        <v>8</v>
      </c>
      <c r="G200" s="112">
        <v>1067471</v>
      </c>
      <c r="H200" t="s">
        <v>1466</v>
      </c>
      <c r="I200" s="112">
        <v>102305</v>
      </c>
      <c r="J200" t="s">
        <v>2039</v>
      </c>
      <c r="K200" s="111">
        <v>24</v>
      </c>
      <c r="L200" s="111">
        <v>59484.24</v>
      </c>
    </row>
    <row r="201" spans="1:12" x14ac:dyDescent="0.25">
      <c r="A201" s="110">
        <v>46239</v>
      </c>
      <c r="B201" t="s">
        <v>2113</v>
      </c>
      <c r="C201" s="112">
        <v>370</v>
      </c>
      <c r="D201" t="s">
        <v>53</v>
      </c>
      <c r="E201" s="112">
        <v>367</v>
      </c>
      <c r="F201" t="s">
        <v>1380</v>
      </c>
      <c r="G201" s="112">
        <v>1106287</v>
      </c>
      <c r="H201" t="s">
        <v>2150</v>
      </c>
      <c r="I201" s="112">
        <v>102305</v>
      </c>
      <c r="J201" t="s">
        <v>2039</v>
      </c>
      <c r="K201" s="111">
        <v>6</v>
      </c>
      <c r="L201" s="111">
        <v>7928.94</v>
      </c>
    </row>
    <row r="202" spans="1:12" x14ac:dyDescent="0.25">
      <c r="A202" s="110">
        <v>46239</v>
      </c>
      <c r="B202" t="s">
        <v>2113</v>
      </c>
      <c r="C202" s="112">
        <v>314</v>
      </c>
      <c r="D202" t="s">
        <v>43</v>
      </c>
      <c r="E202" s="112">
        <v>856</v>
      </c>
      <c r="F202" t="s">
        <v>43</v>
      </c>
      <c r="G202" s="112">
        <v>1069713</v>
      </c>
      <c r="H202" t="s">
        <v>2145</v>
      </c>
      <c r="I202" s="112">
        <v>102305</v>
      </c>
      <c r="J202" t="s">
        <v>2039</v>
      </c>
      <c r="K202" s="111">
        <v>12</v>
      </c>
      <c r="L202" s="111">
        <v>31725.48</v>
      </c>
    </row>
    <row r="203" spans="1:12" x14ac:dyDescent="0.25">
      <c r="A203" s="110">
        <v>46239</v>
      </c>
      <c r="B203" t="s">
        <v>2113</v>
      </c>
      <c r="C203" s="112">
        <v>431</v>
      </c>
      <c r="D203" t="s">
        <v>868</v>
      </c>
      <c r="E203" s="112">
        <v>357</v>
      </c>
      <c r="F203" t="s">
        <v>1409</v>
      </c>
      <c r="G203" s="112">
        <v>1069925</v>
      </c>
      <c r="H203" t="s">
        <v>2151</v>
      </c>
      <c r="I203" s="112">
        <v>102305</v>
      </c>
      <c r="J203" t="s">
        <v>2039</v>
      </c>
      <c r="K203" s="111">
        <v>12</v>
      </c>
      <c r="L203" s="111">
        <v>15857.88</v>
      </c>
    </row>
    <row r="204" spans="1:12" x14ac:dyDescent="0.25">
      <c r="A204" s="110">
        <v>46239</v>
      </c>
      <c r="B204" t="s">
        <v>2113</v>
      </c>
      <c r="C204" s="112">
        <v>431</v>
      </c>
      <c r="D204" t="s">
        <v>868</v>
      </c>
      <c r="E204" s="112">
        <v>357</v>
      </c>
      <c r="F204" t="s">
        <v>1409</v>
      </c>
      <c r="G204" s="112">
        <v>1070055</v>
      </c>
      <c r="H204" t="s">
        <v>2152</v>
      </c>
      <c r="I204" s="112">
        <v>102305</v>
      </c>
      <c r="J204" t="s">
        <v>2039</v>
      </c>
      <c r="K204" s="111">
        <v>12</v>
      </c>
      <c r="L204" s="111">
        <v>29742.12</v>
      </c>
    </row>
    <row r="205" spans="1:12" x14ac:dyDescent="0.25">
      <c r="A205" s="110">
        <v>46239</v>
      </c>
      <c r="B205" t="s">
        <v>2113</v>
      </c>
      <c r="C205" s="112">
        <v>440</v>
      </c>
      <c r="D205" t="s">
        <v>1412</v>
      </c>
      <c r="E205" s="112">
        <v>705</v>
      </c>
      <c r="F205" t="s">
        <v>25</v>
      </c>
      <c r="G205" s="112">
        <v>1066469</v>
      </c>
      <c r="H205" t="s">
        <v>2153</v>
      </c>
      <c r="I205" s="112">
        <v>102305</v>
      </c>
      <c r="J205" t="s">
        <v>2039</v>
      </c>
      <c r="K205" s="111">
        <v>48</v>
      </c>
      <c r="L205" s="111">
        <v>118968.48</v>
      </c>
    </row>
    <row r="206" spans="1:12" x14ac:dyDescent="0.25">
      <c r="A206" s="110">
        <v>46239</v>
      </c>
      <c r="B206" t="s">
        <v>2113</v>
      </c>
      <c r="C206" s="112">
        <v>440</v>
      </c>
      <c r="D206" t="s">
        <v>1412</v>
      </c>
      <c r="E206" s="112">
        <v>705</v>
      </c>
      <c r="F206" t="s">
        <v>25</v>
      </c>
      <c r="G206" s="112">
        <v>1114285</v>
      </c>
      <c r="H206" t="s">
        <v>2154</v>
      </c>
      <c r="I206" s="112">
        <v>102305</v>
      </c>
      <c r="J206" t="s">
        <v>2039</v>
      </c>
      <c r="K206" s="111">
        <v>24</v>
      </c>
      <c r="L206" s="111">
        <v>31715.759999999998</v>
      </c>
    </row>
    <row r="207" spans="1:12" x14ac:dyDescent="0.25">
      <c r="A207" s="110">
        <v>46239</v>
      </c>
      <c r="B207" t="s">
        <v>2113</v>
      </c>
      <c r="C207" s="112">
        <v>490</v>
      </c>
      <c r="D207" t="s">
        <v>31</v>
      </c>
      <c r="E207" s="112">
        <v>751</v>
      </c>
      <c r="F207" t="s">
        <v>31</v>
      </c>
      <c r="G207" s="112">
        <v>1062192</v>
      </c>
      <c r="H207" t="s">
        <v>2155</v>
      </c>
      <c r="I207" s="112">
        <v>102305</v>
      </c>
      <c r="J207" t="s">
        <v>2039</v>
      </c>
      <c r="K207" s="111">
        <v>24</v>
      </c>
      <c r="L207" s="111">
        <v>31715.759999999998</v>
      </c>
    </row>
    <row r="208" spans="1:12" x14ac:dyDescent="0.25">
      <c r="A208" s="110">
        <v>46239</v>
      </c>
      <c r="B208" t="s">
        <v>2113</v>
      </c>
      <c r="C208" s="112">
        <v>490</v>
      </c>
      <c r="D208" t="s">
        <v>31</v>
      </c>
      <c r="E208" s="112">
        <v>751</v>
      </c>
      <c r="F208" t="s">
        <v>31</v>
      </c>
      <c r="G208" s="112">
        <v>1143359</v>
      </c>
      <c r="H208" t="s">
        <v>2156</v>
      </c>
      <c r="I208" s="112">
        <v>102305</v>
      </c>
      <c r="J208" t="s">
        <v>2039</v>
      </c>
      <c r="K208" s="111">
        <v>24</v>
      </c>
      <c r="L208" s="111">
        <v>31715.759999999998</v>
      </c>
    </row>
    <row r="209" spans="1:12" x14ac:dyDescent="0.25">
      <c r="A209" s="110">
        <v>46240</v>
      </c>
      <c r="B209" t="s">
        <v>906</v>
      </c>
      <c r="C209" s="112">
        <v>306</v>
      </c>
      <c r="D209" t="s">
        <v>229</v>
      </c>
      <c r="E209" s="112">
        <v>306</v>
      </c>
      <c r="F209" t="s">
        <v>909</v>
      </c>
      <c r="G209" s="112">
        <v>1119109</v>
      </c>
      <c r="H209" t="s">
        <v>2158</v>
      </c>
      <c r="I209" s="112">
        <v>102305</v>
      </c>
      <c r="J209" t="s">
        <v>2039</v>
      </c>
      <c r="K209" s="111">
        <v>12</v>
      </c>
      <c r="L209" s="111">
        <v>29742.12</v>
      </c>
    </row>
    <row r="210" spans="1:12" x14ac:dyDescent="0.25">
      <c r="A210" s="110">
        <v>46240</v>
      </c>
      <c r="B210" t="s">
        <v>906</v>
      </c>
      <c r="C210" s="112">
        <v>120</v>
      </c>
      <c r="D210" t="s">
        <v>1002</v>
      </c>
      <c r="E210" s="112">
        <v>346</v>
      </c>
      <c r="F210" t="s">
        <v>1003</v>
      </c>
      <c r="G210" s="112">
        <v>1154612</v>
      </c>
      <c r="H210" t="s">
        <v>2171</v>
      </c>
      <c r="I210" s="112">
        <v>102305</v>
      </c>
      <c r="J210" t="s">
        <v>2039</v>
      </c>
      <c r="K210" s="111">
        <v>24</v>
      </c>
      <c r="L210" s="111">
        <v>31715.759999999998</v>
      </c>
    </row>
    <row r="211" spans="1:12" x14ac:dyDescent="0.25">
      <c r="A211" s="110">
        <v>46240</v>
      </c>
      <c r="B211" t="s">
        <v>906</v>
      </c>
      <c r="C211" s="112">
        <v>131</v>
      </c>
      <c r="D211" t="s">
        <v>104</v>
      </c>
      <c r="E211" s="112">
        <v>623</v>
      </c>
      <c r="F211" t="s">
        <v>104</v>
      </c>
      <c r="G211" s="112">
        <v>1126798</v>
      </c>
      <c r="H211" t="s">
        <v>2140</v>
      </c>
      <c r="I211" s="112">
        <v>102305</v>
      </c>
      <c r="J211" t="s">
        <v>2039</v>
      </c>
      <c r="K211" s="111">
        <v>12</v>
      </c>
      <c r="L211" s="111">
        <v>29742.12</v>
      </c>
    </row>
    <row r="212" spans="1:12" x14ac:dyDescent="0.25">
      <c r="A212" s="110">
        <v>46240</v>
      </c>
      <c r="B212" t="s">
        <v>906</v>
      </c>
      <c r="C212" s="112">
        <v>131</v>
      </c>
      <c r="D212" t="s">
        <v>104</v>
      </c>
      <c r="E212" s="112">
        <v>623</v>
      </c>
      <c r="F212" t="s">
        <v>104</v>
      </c>
      <c r="G212" s="112">
        <v>1126890</v>
      </c>
      <c r="H212" t="s">
        <v>2176</v>
      </c>
      <c r="I212" s="112">
        <v>102305</v>
      </c>
      <c r="J212" t="s">
        <v>2039</v>
      </c>
      <c r="K212" s="111">
        <v>24</v>
      </c>
      <c r="L212" s="111">
        <v>59484.24</v>
      </c>
    </row>
    <row r="213" spans="1:12" x14ac:dyDescent="0.25">
      <c r="A213" s="110">
        <v>46240</v>
      </c>
      <c r="B213" t="s">
        <v>906</v>
      </c>
      <c r="C213" s="112">
        <v>131</v>
      </c>
      <c r="D213" t="s">
        <v>104</v>
      </c>
      <c r="E213" s="112">
        <v>623</v>
      </c>
      <c r="F213" t="s">
        <v>104</v>
      </c>
      <c r="G213" s="112">
        <v>1143980</v>
      </c>
      <c r="H213" t="s">
        <v>1637</v>
      </c>
      <c r="I213" s="112">
        <v>102305</v>
      </c>
      <c r="J213" t="s">
        <v>2039</v>
      </c>
      <c r="K213" s="111">
        <v>24</v>
      </c>
      <c r="L213" s="111">
        <v>59484.24</v>
      </c>
    </row>
    <row r="214" spans="1:12" x14ac:dyDescent="0.25">
      <c r="A214" s="110">
        <v>46240</v>
      </c>
      <c r="B214" t="s">
        <v>906</v>
      </c>
      <c r="C214" s="112">
        <v>140</v>
      </c>
      <c r="D214" t="s">
        <v>1020</v>
      </c>
      <c r="E214" s="112">
        <v>652</v>
      </c>
      <c r="F214" t="s">
        <v>107</v>
      </c>
      <c r="G214" s="112">
        <v>1133509</v>
      </c>
      <c r="H214" t="s">
        <v>2180</v>
      </c>
      <c r="I214" s="112">
        <v>102305</v>
      </c>
      <c r="J214" t="s">
        <v>2039</v>
      </c>
      <c r="K214" s="111">
        <v>36</v>
      </c>
      <c r="L214" s="111">
        <v>61457.88</v>
      </c>
    </row>
    <row r="215" spans="1:12" x14ac:dyDescent="0.25">
      <c r="A215" s="110">
        <v>46240</v>
      </c>
      <c r="B215" t="s">
        <v>906</v>
      </c>
      <c r="C215" s="112">
        <v>155</v>
      </c>
      <c r="D215" t="s">
        <v>100</v>
      </c>
      <c r="E215" s="112">
        <v>349</v>
      </c>
      <c r="F215" t="s">
        <v>100</v>
      </c>
      <c r="G215" s="112">
        <v>1106593</v>
      </c>
      <c r="H215" t="s">
        <v>1027</v>
      </c>
      <c r="I215" s="112">
        <v>102305</v>
      </c>
      <c r="J215" t="s">
        <v>2039</v>
      </c>
      <c r="K215" s="111">
        <v>24</v>
      </c>
      <c r="L215" s="111">
        <v>31715.759999999998</v>
      </c>
    </row>
    <row r="216" spans="1:12" x14ac:dyDescent="0.25">
      <c r="A216" s="110">
        <v>46240</v>
      </c>
      <c r="B216" t="s">
        <v>906</v>
      </c>
      <c r="C216" s="112">
        <v>516</v>
      </c>
      <c r="D216" t="s">
        <v>1179</v>
      </c>
      <c r="E216" s="112">
        <v>316</v>
      </c>
      <c r="F216" t="s">
        <v>1179</v>
      </c>
      <c r="G216" s="112">
        <v>1060211</v>
      </c>
      <c r="H216" t="s">
        <v>2187</v>
      </c>
      <c r="I216" s="112">
        <v>102305</v>
      </c>
      <c r="J216" t="s">
        <v>2039</v>
      </c>
      <c r="K216" s="111">
        <v>48</v>
      </c>
      <c r="L216" s="111">
        <v>118968.48</v>
      </c>
    </row>
    <row r="217" spans="1:12" x14ac:dyDescent="0.25">
      <c r="A217" s="110">
        <v>46240</v>
      </c>
      <c r="B217" t="s">
        <v>906</v>
      </c>
      <c r="C217" s="112">
        <v>630</v>
      </c>
      <c r="D217" t="s">
        <v>122</v>
      </c>
      <c r="E217" s="112">
        <v>426</v>
      </c>
      <c r="F217" t="s">
        <v>122</v>
      </c>
      <c r="G217" s="112">
        <v>1075435</v>
      </c>
      <c r="H217" t="s">
        <v>1688</v>
      </c>
      <c r="I217" s="112">
        <v>102305</v>
      </c>
      <c r="J217" t="s">
        <v>2039</v>
      </c>
      <c r="K217" s="111">
        <v>20</v>
      </c>
      <c r="L217" s="111">
        <v>35685.96</v>
      </c>
    </row>
    <row r="218" spans="1:12" x14ac:dyDescent="0.25">
      <c r="A218" s="110">
        <v>46240</v>
      </c>
      <c r="B218" t="s">
        <v>1083</v>
      </c>
      <c r="C218" s="112">
        <v>955</v>
      </c>
      <c r="D218" t="s">
        <v>994</v>
      </c>
      <c r="E218" s="112">
        <v>955</v>
      </c>
      <c r="F218" t="s">
        <v>994</v>
      </c>
      <c r="G218" s="112">
        <v>1063372</v>
      </c>
      <c r="H218" t="s">
        <v>2162</v>
      </c>
      <c r="I218" s="112">
        <v>102305</v>
      </c>
      <c r="J218" t="s">
        <v>2039</v>
      </c>
      <c r="K218" s="111">
        <v>24</v>
      </c>
      <c r="L218" s="111">
        <v>59484.24</v>
      </c>
    </row>
    <row r="219" spans="1:12" x14ac:dyDescent="0.25">
      <c r="A219" s="110">
        <v>46240</v>
      </c>
      <c r="B219" t="s">
        <v>1123</v>
      </c>
      <c r="C219" s="112">
        <v>306</v>
      </c>
      <c r="D219" t="s">
        <v>229</v>
      </c>
      <c r="E219" s="112">
        <v>306</v>
      </c>
      <c r="F219" t="s">
        <v>909</v>
      </c>
      <c r="G219" s="112">
        <v>1060168</v>
      </c>
      <c r="H219" t="s">
        <v>2157</v>
      </c>
      <c r="I219" s="112">
        <v>102305</v>
      </c>
      <c r="J219" t="s">
        <v>2039</v>
      </c>
      <c r="K219" s="111">
        <v>3</v>
      </c>
      <c r="L219" s="111">
        <v>3964.47</v>
      </c>
    </row>
    <row r="220" spans="1:12" x14ac:dyDescent="0.25">
      <c r="A220" s="110">
        <v>46240</v>
      </c>
      <c r="B220" t="s">
        <v>1123</v>
      </c>
      <c r="C220" s="112">
        <v>392</v>
      </c>
      <c r="D220" t="s">
        <v>85</v>
      </c>
      <c r="E220" s="112">
        <v>331</v>
      </c>
      <c r="F220" t="s">
        <v>85</v>
      </c>
      <c r="G220" s="112">
        <v>1060179</v>
      </c>
      <c r="H220" t="s">
        <v>2164</v>
      </c>
      <c r="I220" s="112">
        <v>102305</v>
      </c>
      <c r="J220" t="s">
        <v>2039</v>
      </c>
      <c r="K220" s="111">
        <v>6</v>
      </c>
      <c r="L220" s="111">
        <v>14871.06</v>
      </c>
    </row>
    <row r="221" spans="1:12" x14ac:dyDescent="0.25">
      <c r="A221" s="110">
        <v>46240</v>
      </c>
      <c r="B221" t="s">
        <v>1123</v>
      </c>
      <c r="C221" s="112">
        <v>102</v>
      </c>
      <c r="D221" t="s">
        <v>103</v>
      </c>
      <c r="E221" s="112">
        <v>606</v>
      </c>
      <c r="F221" t="s">
        <v>103</v>
      </c>
      <c r="G221" s="112">
        <v>1118317</v>
      </c>
      <c r="H221" t="s">
        <v>2166</v>
      </c>
      <c r="I221" s="112">
        <v>102305</v>
      </c>
      <c r="J221" t="s">
        <v>2039</v>
      </c>
      <c r="K221" s="111">
        <v>48</v>
      </c>
      <c r="L221" s="111">
        <v>63431.519999999997</v>
      </c>
    </row>
    <row r="222" spans="1:12" x14ac:dyDescent="0.25">
      <c r="A222" s="110">
        <v>46240</v>
      </c>
      <c r="B222" t="s">
        <v>1123</v>
      </c>
      <c r="C222" s="112">
        <v>130</v>
      </c>
      <c r="D222" t="s">
        <v>1008</v>
      </c>
      <c r="E222" s="112">
        <v>392</v>
      </c>
      <c r="F222" t="s">
        <v>1009</v>
      </c>
      <c r="G222" s="112">
        <v>1113565</v>
      </c>
      <c r="H222" t="s">
        <v>2172</v>
      </c>
      <c r="I222" s="112">
        <v>102305</v>
      </c>
      <c r="J222" t="s">
        <v>2039</v>
      </c>
      <c r="K222" s="111">
        <v>12</v>
      </c>
      <c r="L222" s="111">
        <v>29742.12</v>
      </c>
    </row>
    <row r="223" spans="1:12" x14ac:dyDescent="0.25">
      <c r="A223" s="110">
        <v>46240</v>
      </c>
      <c r="B223" t="s">
        <v>1123</v>
      </c>
      <c r="C223" s="112">
        <v>131</v>
      </c>
      <c r="D223" t="s">
        <v>104</v>
      </c>
      <c r="E223" s="112">
        <v>623</v>
      </c>
      <c r="F223" t="s">
        <v>104</v>
      </c>
      <c r="G223" s="112">
        <v>1099872</v>
      </c>
      <c r="H223" t="s">
        <v>2174</v>
      </c>
      <c r="I223" s="112">
        <v>102305</v>
      </c>
      <c r="J223" t="s">
        <v>2039</v>
      </c>
      <c r="K223" s="111">
        <v>12</v>
      </c>
      <c r="L223" s="111">
        <v>29742.12</v>
      </c>
    </row>
    <row r="224" spans="1:12" x14ac:dyDescent="0.25">
      <c r="A224" s="110">
        <v>46240</v>
      </c>
      <c r="B224" t="s">
        <v>1123</v>
      </c>
      <c r="C224" s="112">
        <v>131</v>
      </c>
      <c r="D224" t="s">
        <v>104</v>
      </c>
      <c r="E224" s="112">
        <v>623</v>
      </c>
      <c r="F224" t="s">
        <v>104</v>
      </c>
      <c r="G224" s="112">
        <v>1122064</v>
      </c>
      <c r="H224" t="s">
        <v>2175</v>
      </c>
      <c r="I224" s="112">
        <v>102305</v>
      </c>
      <c r="J224" t="s">
        <v>2039</v>
      </c>
      <c r="K224" s="111">
        <v>12</v>
      </c>
      <c r="L224" s="111">
        <v>29742.12</v>
      </c>
    </row>
    <row r="225" spans="1:12" x14ac:dyDescent="0.25">
      <c r="A225" s="110">
        <v>46240</v>
      </c>
      <c r="B225" t="s">
        <v>1123</v>
      </c>
      <c r="C225" s="112">
        <v>160</v>
      </c>
      <c r="D225" t="s">
        <v>1080</v>
      </c>
      <c r="E225" s="112">
        <v>344</v>
      </c>
      <c r="F225" t="s">
        <v>1080</v>
      </c>
      <c r="G225" s="112">
        <v>1112012</v>
      </c>
      <c r="H225" t="s">
        <v>2181</v>
      </c>
      <c r="I225" s="112">
        <v>102305</v>
      </c>
      <c r="J225" t="s">
        <v>2039</v>
      </c>
      <c r="K225" s="111">
        <v>24</v>
      </c>
      <c r="L225" s="111">
        <v>31715.759999999998</v>
      </c>
    </row>
    <row r="226" spans="1:12" x14ac:dyDescent="0.25">
      <c r="A226" s="110">
        <v>46240</v>
      </c>
      <c r="B226" t="s">
        <v>1123</v>
      </c>
      <c r="C226" s="112">
        <v>247</v>
      </c>
      <c r="D226" t="s">
        <v>70</v>
      </c>
      <c r="E226" s="112">
        <v>503</v>
      </c>
      <c r="F226" t="s">
        <v>70</v>
      </c>
      <c r="G226" s="112">
        <v>1099063</v>
      </c>
      <c r="H226" t="s">
        <v>2183</v>
      </c>
      <c r="I226" s="112">
        <v>102305</v>
      </c>
      <c r="J226" t="s">
        <v>2039</v>
      </c>
      <c r="K226" s="111">
        <v>24</v>
      </c>
      <c r="L226" s="111">
        <v>31715.759999999998</v>
      </c>
    </row>
    <row r="227" spans="1:12" x14ac:dyDescent="0.25">
      <c r="A227" s="110">
        <v>46240</v>
      </c>
      <c r="B227" t="s">
        <v>1123</v>
      </c>
      <c r="C227" s="112">
        <v>380</v>
      </c>
      <c r="D227" t="s">
        <v>73</v>
      </c>
      <c r="E227" s="112">
        <v>506</v>
      </c>
      <c r="F227" t="s">
        <v>73</v>
      </c>
      <c r="G227" s="112">
        <v>1070963</v>
      </c>
      <c r="H227" t="s">
        <v>2185</v>
      </c>
      <c r="I227" s="112">
        <v>102305</v>
      </c>
      <c r="J227" t="s">
        <v>2039</v>
      </c>
      <c r="K227" s="111">
        <v>24</v>
      </c>
      <c r="L227" s="111">
        <v>31715.759999999998</v>
      </c>
    </row>
    <row r="228" spans="1:12" x14ac:dyDescent="0.25">
      <c r="A228" s="110">
        <v>46240</v>
      </c>
      <c r="B228" t="s">
        <v>1123</v>
      </c>
      <c r="C228" s="112">
        <v>104</v>
      </c>
      <c r="D228" t="s">
        <v>1066</v>
      </c>
      <c r="G228" s="112">
        <v>1154122</v>
      </c>
      <c r="H228" t="s">
        <v>2188</v>
      </c>
      <c r="I228" s="112">
        <v>102305</v>
      </c>
      <c r="J228" t="s">
        <v>2039</v>
      </c>
      <c r="K228" s="111">
        <v>24</v>
      </c>
      <c r="L228" s="111">
        <v>45600</v>
      </c>
    </row>
    <row r="229" spans="1:12" x14ac:dyDescent="0.25">
      <c r="A229" s="110">
        <v>46240</v>
      </c>
      <c r="B229" t="s">
        <v>1163</v>
      </c>
      <c r="C229" s="112">
        <v>391</v>
      </c>
      <c r="D229" t="s">
        <v>83</v>
      </c>
      <c r="E229" s="112">
        <v>324</v>
      </c>
      <c r="F229" t="s">
        <v>83</v>
      </c>
      <c r="G229" s="112">
        <v>1112592</v>
      </c>
      <c r="H229" t="s">
        <v>2163</v>
      </c>
      <c r="I229" s="112">
        <v>102305</v>
      </c>
      <c r="J229" t="s">
        <v>2039</v>
      </c>
      <c r="K229" s="111">
        <v>24</v>
      </c>
      <c r="L229" s="111">
        <v>45600</v>
      </c>
    </row>
    <row r="230" spans="1:12" x14ac:dyDescent="0.25">
      <c r="A230" s="110">
        <v>46240</v>
      </c>
      <c r="B230" t="s">
        <v>1163</v>
      </c>
      <c r="C230" s="112">
        <v>241</v>
      </c>
      <c r="D230" t="s">
        <v>72</v>
      </c>
      <c r="E230" s="112">
        <v>505</v>
      </c>
      <c r="F230" t="s">
        <v>72</v>
      </c>
      <c r="G230" s="112">
        <v>1098811</v>
      </c>
      <c r="H230" t="s">
        <v>2182</v>
      </c>
      <c r="I230" s="112">
        <v>102305</v>
      </c>
      <c r="J230" t="s">
        <v>2039</v>
      </c>
      <c r="K230" s="111">
        <v>24</v>
      </c>
      <c r="L230" s="111">
        <v>31715.759999999998</v>
      </c>
    </row>
    <row r="231" spans="1:12" x14ac:dyDescent="0.25">
      <c r="A231" s="110">
        <v>46240</v>
      </c>
      <c r="B231" t="s">
        <v>1163</v>
      </c>
      <c r="C231" s="112">
        <v>380</v>
      </c>
      <c r="D231" t="s">
        <v>73</v>
      </c>
      <c r="E231" s="112">
        <v>506</v>
      </c>
      <c r="F231" t="s">
        <v>73</v>
      </c>
      <c r="G231" s="112">
        <v>1060226</v>
      </c>
      <c r="H231" t="s">
        <v>2184</v>
      </c>
      <c r="I231" s="112">
        <v>102305</v>
      </c>
      <c r="J231" t="s">
        <v>2039</v>
      </c>
      <c r="K231" s="111">
        <v>12</v>
      </c>
      <c r="L231" s="111">
        <v>29742.12</v>
      </c>
    </row>
    <row r="232" spans="1:12" x14ac:dyDescent="0.25">
      <c r="A232" s="110">
        <v>46240</v>
      </c>
      <c r="B232" t="s">
        <v>1163</v>
      </c>
      <c r="C232" s="112">
        <v>380</v>
      </c>
      <c r="D232" t="s">
        <v>73</v>
      </c>
      <c r="E232" s="112">
        <v>506</v>
      </c>
      <c r="F232" t="s">
        <v>73</v>
      </c>
      <c r="G232" s="112">
        <v>1110270</v>
      </c>
      <c r="H232" t="s">
        <v>2186</v>
      </c>
      <c r="I232" s="112">
        <v>102305</v>
      </c>
      <c r="J232" t="s">
        <v>2039</v>
      </c>
      <c r="K232" s="111">
        <v>12</v>
      </c>
      <c r="L232" s="111">
        <v>15857.88</v>
      </c>
    </row>
    <row r="233" spans="1:12" x14ac:dyDescent="0.25">
      <c r="A233" s="110">
        <v>46240</v>
      </c>
      <c r="B233" t="s">
        <v>1182</v>
      </c>
      <c r="C233" s="112">
        <v>309</v>
      </c>
      <c r="D233" t="s">
        <v>231</v>
      </c>
      <c r="E233" s="112">
        <v>309</v>
      </c>
      <c r="F233" t="s">
        <v>916</v>
      </c>
      <c r="G233" s="112">
        <v>1140799</v>
      </c>
      <c r="H233" t="s">
        <v>2192</v>
      </c>
      <c r="I233" s="112">
        <v>102305</v>
      </c>
      <c r="J233" t="s">
        <v>2039</v>
      </c>
      <c r="K233" s="111">
        <v>6</v>
      </c>
      <c r="L233" s="111">
        <v>15201.58</v>
      </c>
    </row>
    <row r="234" spans="1:12" x14ac:dyDescent="0.25">
      <c r="A234" s="110">
        <v>46240</v>
      </c>
      <c r="B234" t="s">
        <v>1182</v>
      </c>
      <c r="C234" s="112">
        <v>309</v>
      </c>
      <c r="D234" t="s">
        <v>231</v>
      </c>
      <c r="E234" s="112">
        <v>309</v>
      </c>
      <c r="F234" t="s">
        <v>916</v>
      </c>
      <c r="G234" s="112">
        <v>1153873</v>
      </c>
      <c r="H234" t="s">
        <v>2159</v>
      </c>
      <c r="I234" s="112">
        <v>102305</v>
      </c>
      <c r="J234" t="s">
        <v>2039</v>
      </c>
      <c r="K234" s="111">
        <v>12</v>
      </c>
      <c r="L234" s="111">
        <v>29742.12</v>
      </c>
    </row>
    <row r="235" spans="1:12" x14ac:dyDescent="0.25">
      <c r="A235" s="110">
        <v>46240</v>
      </c>
      <c r="B235" t="s">
        <v>1182</v>
      </c>
      <c r="C235" s="112">
        <v>521</v>
      </c>
      <c r="D235" t="s">
        <v>931</v>
      </c>
      <c r="E235" s="112">
        <v>311</v>
      </c>
      <c r="F235" t="s">
        <v>931</v>
      </c>
      <c r="G235" s="112">
        <v>1154816</v>
      </c>
      <c r="H235" t="s">
        <v>2190</v>
      </c>
      <c r="I235" s="112">
        <v>102305</v>
      </c>
      <c r="J235" t="s">
        <v>2039</v>
      </c>
      <c r="K235" s="111">
        <v>12</v>
      </c>
      <c r="L235" s="111">
        <v>15857.88</v>
      </c>
    </row>
    <row r="236" spans="1:12" x14ac:dyDescent="0.25">
      <c r="A236" s="110">
        <v>46240</v>
      </c>
      <c r="B236" t="s">
        <v>1182</v>
      </c>
      <c r="C236" s="112">
        <v>802</v>
      </c>
      <c r="D236" t="s">
        <v>62</v>
      </c>
      <c r="E236" s="112">
        <v>404</v>
      </c>
      <c r="F236" t="s">
        <v>62</v>
      </c>
      <c r="G236" s="112">
        <v>1113681</v>
      </c>
      <c r="H236" t="s">
        <v>2160</v>
      </c>
      <c r="I236" s="112">
        <v>102305</v>
      </c>
      <c r="J236" t="s">
        <v>2039</v>
      </c>
      <c r="K236" s="111">
        <v>48</v>
      </c>
      <c r="L236" s="111">
        <v>118968.48</v>
      </c>
    </row>
    <row r="237" spans="1:12" x14ac:dyDescent="0.25">
      <c r="A237" s="110">
        <v>46240</v>
      </c>
      <c r="B237" t="s">
        <v>1182</v>
      </c>
      <c r="C237" s="112">
        <v>804</v>
      </c>
      <c r="D237" t="s">
        <v>64</v>
      </c>
      <c r="E237" s="112">
        <v>421</v>
      </c>
      <c r="F237" t="s">
        <v>64</v>
      </c>
      <c r="G237" s="112">
        <v>1113765</v>
      </c>
      <c r="H237" t="s">
        <v>2161</v>
      </c>
      <c r="I237" s="112">
        <v>102305</v>
      </c>
      <c r="J237" t="s">
        <v>2039</v>
      </c>
      <c r="K237" s="111">
        <v>12</v>
      </c>
      <c r="L237" s="111">
        <v>31725.48</v>
      </c>
    </row>
    <row r="238" spans="1:12" x14ac:dyDescent="0.25">
      <c r="A238" s="110">
        <v>46240</v>
      </c>
      <c r="B238" t="s">
        <v>1182</v>
      </c>
      <c r="C238" s="112">
        <v>101</v>
      </c>
      <c r="D238" t="s">
        <v>95</v>
      </c>
      <c r="E238" s="112">
        <v>343</v>
      </c>
      <c r="F238" t="s">
        <v>95</v>
      </c>
      <c r="G238" s="112">
        <v>1110542</v>
      </c>
      <c r="H238" t="s">
        <v>2165</v>
      </c>
      <c r="I238" s="112">
        <v>102305</v>
      </c>
      <c r="J238" t="s">
        <v>2039</v>
      </c>
      <c r="K238" s="111">
        <v>48</v>
      </c>
      <c r="L238" s="111">
        <v>63431.519999999997</v>
      </c>
    </row>
    <row r="239" spans="1:12" x14ac:dyDescent="0.25">
      <c r="A239" s="110">
        <v>46240</v>
      </c>
      <c r="B239" t="s">
        <v>1182</v>
      </c>
      <c r="C239" s="112">
        <v>105</v>
      </c>
      <c r="D239" t="s">
        <v>94</v>
      </c>
      <c r="E239" s="112">
        <v>342</v>
      </c>
      <c r="F239" t="s">
        <v>1229</v>
      </c>
      <c r="G239" s="112">
        <v>1071023</v>
      </c>
      <c r="H239" t="s">
        <v>1203</v>
      </c>
      <c r="I239" s="112">
        <v>102305</v>
      </c>
      <c r="J239" t="s">
        <v>2039</v>
      </c>
      <c r="K239" s="111">
        <v>12</v>
      </c>
      <c r="L239" s="111">
        <v>15857.88</v>
      </c>
    </row>
    <row r="240" spans="1:12" x14ac:dyDescent="0.25">
      <c r="A240" s="110">
        <v>46240</v>
      </c>
      <c r="B240" t="s">
        <v>1182</v>
      </c>
      <c r="C240" s="112">
        <v>105</v>
      </c>
      <c r="D240" t="s">
        <v>94</v>
      </c>
      <c r="E240" s="112">
        <v>342</v>
      </c>
      <c r="F240" t="s">
        <v>1229</v>
      </c>
      <c r="G240" s="112">
        <v>1123404</v>
      </c>
      <c r="H240" t="s">
        <v>2167</v>
      </c>
      <c r="I240" s="112">
        <v>102305</v>
      </c>
      <c r="J240" t="s">
        <v>2039</v>
      </c>
      <c r="K240" s="111">
        <v>12</v>
      </c>
      <c r="L240" s="111">
        <v>15857.88</v>
      </c>
    </row>
    <row r="241" spans="1:12" x14ac:dyDescent="0.25">
      <c r="A241" s="110">
        <v>46240</v>
      </c>
      <c r="B241" t="s">
        <v>1182</v>
      </c>
      <c r="C241" s="112">
        <v>105</v>
      </c>
      <c r="D241" t="s">
        <v>94</v>
      </c>
      <c r="E241" s="112">
        <v>342</v>
      </c>
      <c r="F241" t="s">
        <v>1229</v>
      </c>
      <c r="G241" s="112">
        <v>1141504</v>
      </c>
      <c r="H241" t="s">
        <v>2168</v>
      </c>
      <c r="I241" s="112">
        <v>102305</v>
      </c>
      <c r="J241" t="s">
        <v>2039</v>
      </c>
      <c r="K241" s="111">
        <v>12</v>
      </c>
      <c r="L241" s="111">
        <v>15857.88</v>
      </c>
    </row>
    <row r="242" spans="1:12" x14ac:dyDescent="0.25">
      <c r="A242" s="110">
        <v>46240</v>
      </c>
      <c r="B242" t="s">
        <v>1182</v>
      </c>
      <c r="C242" s="112">
        <v>115</v>
      </c>
      <c r="D242" t="s">
        <v>93</v>
      </c>
      <c r="E242" s="112">
        <v>341</v>
      </c>
      <c r="F242" t="s">
        <v>1092</v>
      </c>
      <c r="G242" s="112">
        <v>1119681</v>
      </c>
      <c r="H242" t="s">
        <v>2169</v>
      </c>
      <c r="I242" s="112">
        <v>102305</v>
      </c>
      <c r="J242" t="s">
        <v>2039</v>
      </c>
      <c r="K242" s="111">
        <v>24</v>
      </c>
      <c r="L242" s="111">
        <v>31715.759999999998</v>
      </c>
    </row>
    <row r="243" spans="1:12" x14ac:dyDescent="0.25">
      <c r="A243" s="110">
        <v>46240</v>
      </c>
      <c r="B243" t="s">
        <v>1182</v>
      </c>
      <c r="C243" s="112">
        <v>115</v>
      </c>
      <c r="D243" t="s">
        <v>93</v>
      </c>
      <c r="E243" s="112">
        <v>341</v>
      </c>
      <c r="F243" t="s">
        <v>1092</v>
      </c>
      <c r="G243" s="112">
        <v>1126641</v>
      </c>
      <c r="H243" t="s">
        <v>2170</v>
      </c>
      <c r="I243" s="112">
        <v>102305</v>
      </c>
      <c r="J243" t="s">
        <v>2039</v>
      </c>
      <c r="K243" s="111">
        <v>48</v>
      </c>
      <c r="L243" s="111">
        <v>63431.519999999997</v>
      </c>
    </row>
    <row r="244" spans="1:12" x14ac:dyDescent="0.25">
      <c r="A244" s="110">
        <v>46240</v>
      </c>
      <c r="B244" t="s">
        <v>1182</v>
      </c>
      <c r="C244" s="112">
        <v>130</v>
      </c>
      <c r="D244" t="s">
        <v>1008</v>
      </c>
      <c r="E244" s="112">
        <v>392</v>
      </c>
      <c r="F244" t="s">
        <v>1009</v>
      </c>
      <c r="G244" s="112">
        <v>1121656</v>
      </c>
      <c r="H244" t="s">
        <v>2173</v>
      </c>
      <c r="I244" s="112">
        <v>102305</v>
      </c>
      <c r="J244" t="s">
        <v>2039</v>
      </c>
      <c r="K244" s="111">
        <v>60</v>
      </c>
      <c r="L244" s="111">
        <v>93173.64</v>
      </c>
    </row>
    <row r="245" spans="1:12" x14ac:dyDescent="0.25">
      <c r="A245" s="110">
        <v>46240</v>
      </c>
      <c r="B245" t="s">
        <v>1182</v>
      </c>
      <c r="C245" s="112">
        <v>131</v>
      </c>
      <c r="D245" t="s">
        <v>104</v>
      </c>
      <c r="E245" s="112">
        <v>623</v>
      </c>
      <c r="F245" t="s">
        <v>104</v>
      </c>
      <c r="G245" s="112">
        <v>1061112</v>
      </c>
      <c r="H245" t="s">
        <v>1011</v>
      </c>
      <c r="I245" s="112">
        <v>102305</v>
      </c>
      <c r="J245" t="s">
        <v>2039</v>
      </c>
      <c r="K245" s="111">
        <v>12</v>
      </c>
      <c r="L245" s="111">
        <v>29742.12</v>
      </c>
    </row>
    <row r="246" spans="1:12" x14ac:dyDescent="0.25">
      <c r="A246" s="110">
        <v>46240</v>
      </c>
      <c r="B246" t="s">
        <v>1182</v>
      </c>
      <c r="C246" s="112">
        <v>131</v>
      </c>
      <c r="D246" t="s">
        <v>104</v>
      </c>
      <c r="E246" s="112">
        <v>623</v>
      </c>
      <c r="F246" t="s">
        <v>104</v>
      </c>
      <c r="G246" s="112">
        <v>1131817</v>
      </c>
      <c r="H246" t="s">
        <v>1015</v>
      </c>
      <c r="I246" s="112">
        <v>102305</v>
      </c>
      <c r="J246" t="s">
        <v>2039</v>
      </c>
      <c r="K246" s="111">
        <v>72</v>
      </c>
      <c r="L246" s="111">
        <v>122915.76</v>
      </c>
    </row>
    <row r="247" spans="1:12" x14ac:dyDescent="0.25">
      <c r="A247" s="110">
        <v>46240</v>
      </c>
      <c r="B247" t="s">
        <v>1182</v>
      </c>
      <c r="C247" s="112">
        <v>135</v>
      </c>
      <c r="D247" t="s">
        <v>108</v>
      </c>
      <c r="E247" s="112">
        <v>391</v>
      </c>
      <c r="F247" t="s">
        <v>108</v>
      </c>
      <c r="G247" s="112">
        <v>1059882</v>
      </c>
      <c r="H247" t="s">
        <v>2177</v>
      </c>
      <c r="I247" s="112">
        <v>102305</v>
      </c>
      <c r="J247" t="s">
        <v>2039</v>
      </c>
      <c r="K247" s="111">
        <v>12</v>
      </c>
      <c r="L247" s="111">
        <v>15857.88</v>
      </c>
    </row>
    <row r="248" spans="1:12" x14ac:dyDescent="0.25">
      <c r="A248" s="110">
        <v>46240</v>
      </c>
      <c r="B248" t="s">
        <v>1182</v>
      </c>
      <c r="C248" s="112">
        <v>140</v>
      </c>
      <c r="D248" t="s">
        <v>1020</v>
      </c>
      <c r="E248" s="112">
        <v>652</v>
      </c>
      <c r="F248" t="s">
        <v>107</v>
      </c>
      <c r="G248" s="112">
        <v>1074883</v>
      </c>
      <c r="H248" t="s">
        <v>2178</v>
      </c>
      <c r="I248" s="112">
        <v>102305</v>
      </c>
      <c r="J248" t="s">
        <v>2039</v>
      </c>
      <c r="K248" s="111">
        <v>42</v>
      </c>
      <c r="L248" s="111">
        <v>76328.94</v>
      </c>
    </row>
    <row r="249" spans="1:12" x14ac:dyDescent="0.25">
      <c r="A249" s="110">
        <v>46240</v>
      </c>
      <c r="B249" t="s">
        <v>1182</v>
      </c>
      <c r="C249" s="112">
        <v>140</v>
      </c>
      <c r="D249" t="s">
        <v>1020</v>
      </c>
      <c r="E249" s="112">
        <v>652</v>
      </c>
      <c r="F249" t="s">
        <v>107</v>
      </c>
      <c r="G249" s="112">
        <v>1119245</v>
      </c>
      <c r="H249" t="s">
        <v>2179</v>
      </c>
      <c r="I249" s="112">
        <v>102305</v>
      </c>
      <c r="J249" t="s">
        <v>2039</v>
      </c>
      <c r="K249" s="111">
        <v>24</v>
      </c>
      <c r="L249" s="111">
        <v>31715.759999999998</v>
      </c>
    </row>
    <row r="250" spans="1:12" x14ac:dyDescent="0.25">
      <c r="A250" s="110">
        <v>46240</v>
      </c>
      <c r="B250" t="s">
        <v>1182</v>
      </c>
      <c r="C250" s="112">
        <v>531</v>
      </c>
      <c r="D250" t="s">
        <v>127</v>
      </c>
      <c r="E250" s="112">
        <v>313</v>
      </c>
      <c r="F250" t="s">
        <v>127</v>
      </c>
      <c r="G250" s="112">
        <v>1070990</v>
      </c>
      <c r="H250" t="s">
        <v>2191</v>
      </c>
      <c r="I250" s="112">
        <v>102305</v>
      </c>
      <c r="J250" t="s">
        <v>2039</v>
      </c>
      <c r="K250" s="111">
        <v>12</v>
      </c>
      <c r="L250" s="111">
        <v>15857.88</v>
      </c>
    </row>
    <row r="251" spans="1:12" x14ac:dyDescent="0.25">
      <c r="A251" s="110">
        <v>46240</v>
      </c>
      <c r="B251" t="s">
        <v>1182</v>
      </c>
      <c r="C251" s="112">
        <v>531</v>
      </c>
      <c r="D251" t="s">
        <v>127</v>
      </c>
      <c r="E251" s="112">
        <v>313</v>
      </c>
      <c r="F251" t="s">
        <v>127</v>
      </c>
      <c r="G251" s="112">
        <v>1082635</v>
      </c>
      <c r="H251" t="s">
        <v>2189</v>
      </c>
      <c r="I251" s="112">
        <v>102305</v>
      </c>
      <c r="J251" t="s">
        <v>2039</v>
      </c>
      <c r="K251" s="111">
        <v>6</v>
      </c>
      <c r="L251" s="111">
        <v>7928.94</v>
      </c>
    </row>
    <row r="252" spans="1:12" x14ac:dyDescent="0.25">
      <c r="A252" s="110">
        <v>46240</v>
      </c>
      <c r="B252" t="s">
        <v>1326</v>
      </c>
      <c r="C252" s="112">
        <v>303</v>
      </c>
      <c r="D252" t="s">
        <v>40</v>
      </c>
      <c r="E252" s="112">
        <v>854</v>
      </c>
      <c r="F252" t="s">
        <v>1323</v>
      </c>
      <c r="G252" s="112">
        <v>1078334</v>
      </c>
      <c r="H252" t="s">
        <v>2196</v>
      </c>
      <c r="I252" s="112">
        <v>102305</v>
      </c>
      <c r="J252" t="s">
        <v>2039</v>
      </c>
      <c r="K252" s="111">
        <v>408</v>
      </c>
      <c r="L252" s="111">
        <v>539167.92000000004</v>
      </c>
    </row>
    <row r="253" spans="1:12" x14ac:dyDescent="0.25">
      <c r="A253" s="110">
        <v>46240</v>
      </c>
      <c r="B253" t="s">
        <v>1326</v>
      </c>
      <c r="C253" s="112">
        <v>317</v>
      </c>
      <c r="D253" t="s">
        <v>48</v>
      </c>
      <c r="E253" s="112">
        <v>363</v>
      </c>
      <c r="F253" t="s">
        <v>48</v>
      </c>
      <c r="G253" s="112">
        <v>1061848</v>
      </c>
      <c r="H253" t="s">
        <v>1510</v>
      </c>
      <c r="I253" s="112">
        <v>102305</v>
      </c>
      <c r="J253" t="s">
        <v>2039</v>
      </c>
      <c r="K253" s="111">
        <v>36</v>
      </c>
      <c r="L253" s="111">
        <v>75342.12</v>
      </c>
    </row>
    <row r="254" spans="1:12" x14ac:dyDescent="0.25">
      <c r="A254" s="110">
        <v>46240</v>
      </c>
      <c r="B254" t="s">
        <v>1326</v>
      </c>
      <c r="C254" s="112">
        <v>445</v>
      </c>
      <c r="D254" t="s">
        <v>1416</v>
      </c>
      <c r="E254" s="112">
        <v>725</v>
      </c>
      <c r="F254" t="s">
        <v>1416</v>
      </c>
      <c r="G254" s="112">
        <v>1070357</v>
      </c>
      <c r="H254" t="s">
        <v>2209</v>
      </c>
      <c r="I254" s="112">
        <v>102305</v>
      </c>
      <c r="J254" t="s">
        <v>2039</v>
      </c>
      <c r="K254" s="111">
        <v>24</v>
      </c>
      <c r="L254" s="111">
        <v>31715.759999999998</v>
      </c>
    </row>
    <row r="255" spans="1:12" x14ac:dyDescent="0.25">
      <c r="A255" s="110">
        <v>46240</v>
      </c>
      <c r="B255" t="s">
        <v>2113</v>
      </c>
      <c r="C255" s="112">
        <v>310</v>
      </c>
      <c r="D255" t="s">
        <v>1425</v>
      </c>
      <c r="E255" s="112">
        <v>801</v>
      </c>
      <c r="F255" t="s">
        <v>34</v>
      </c>
      <c r="G255" s="112">
        <v>1068829</v>
      </c>
      <c r="H255" t="s">
        <v>2193</v>
      </c>
      <c r="I255" s="112">
        <v>102305</v>
      </c>
      <c r="J255" t="s">
        <v>2039</v>
      </c>
      <c r="K255" s="111">
        <v>24</v>
      </c>
      <c r="L255" s="111">
        <v>31715.759999999998</v>
      </c>
    </row>
    <row r="256" spans="1:12" x14ac:dyDescent="0.25">
      <c r="A256" s="110">
        <v>46240</v>
      </c>
      <c r="B256" t="s">
        <v>2113</v>
      </c>
      <c r="C256" s="112">
        <v>341</v>
      </c>
      <c r="D256" t="s">
        <v>170</v>
      </c>
      <c r="E256" s="112">
        <v>853</v>
      </c>
      <c r="F256" t="s">
        <v>42</v>
      </c>
      <c r="G256" s="112">
        <v>1066681</v>
      </c>
      <c r="H256" t="s">
        <v>2194</v>
      </c>
      <c r="I256" s="112">
        <v>102305</v>
      </c>
      <c r="J256" t="s">
        <v>2039</v>
      </c>
      <c r="K256" s="111">
        <v>48</v>
      </c>
      <c r="L256" s="111">
        <v>118968.48</v>
      </c>
    </row>
    <row r="257" spans="1:12" x14ac:dyDescent="0.25">
      <c r="A257" s="110">
        <v>46240</v>
      </c>
      <c r="B257" t="s">
        <v>2113</v>
      </c>
      <c r="C257" s="112">
        <v>345</v>
      </c>
      <c r="D257" t="s">
        <v>172</v>
      </c>
      <c r="E257" s="112">
        <v>365</v>
      </c>
      <c r="F257" t="s">
        <v>1337</v>
      </c>
      <c r="G257" s="112">
        <v>1067742</v>
      </c>
      <c r="H257" t="s">
        <v>1338</v>
      </c>
      <c r="I257" s="112">
        <v>102305</v>
      </c>
      <c r="J257" t="s">
        <v>2039</v>
      </c>
      <c r="K257" s="111">
        <v>12</v>
      </c>
      <c r="L257" s="111">
        <v>15857.88</v>
      </c>
    </row>
    <row r="258" spans="1:12" x14ac:dyDescent="0.25">
      <c r="A258" s="110">
        <v>46240</v>
      </c>
      <c r="B258" t="s">
        <v>2113</v>
      </c>
      <c r="C258" s="112">
        <v>361</v>
      </c>
      <c r="D258" t="s">
        <v>52</v>
      </c>
      <c r="E258" s="112">
        <v>368</v>
      </c>
      <c r="F258" t="s">
        <v>1347</v>
      </c>
      <c r="G258" s="112">
        <v>1114497</v>
      </c>
      <c r="H258" t="s">
        <v>2195</v>
      </c>
      <c r="I258" s="112">
        <v>102305</v>
      </c>
      <c r="J258" t="s">
        <v>2039</v>
      </c>
      <c r="K258" s="111">
        <v>12</v>
      </c>
      <c r="L258" s="111">
        <v>29742.12</v>
      </c>
    </row>
    <row r="259" spans="1:12" x14ac:dyDescent="0.25">
      <c r="A259" s="110">
        <v>46240</v>
      </c>
      <c r="B259" t="s">
        <v>2113</v>
      </c>
      <c r="C259" s="112">
        <v>316</v>
      </c>
      <c r="D259" t="s">
        <v>47</v>
      </c>
      <c r="E259" s="112">
        <v>362</v>
      </c>
      <c r="F259" t="s">
        <v>1372</v>
      </c>
      <c r="G259" s="112">
        <v>1083702</v>
      </c>
      <c r="H259" t="s">
        <v>2197</v>
      </c>
      <c r="I259" s="112">
        <v>102305</v>
      </c>
      <c r="J259" t="s">
        <v>2039</v>
      </c>
      <c r="K259" s="111">
        <v>24</v>
      </c>
      <c r="L259" s="111">
        <v>31715.759999999998</v>
      </c>
    </row>
    <row r="260" spans="1:12" x14ac:dyDescent="0.25">
      <c r="A260" s="110">
        <v>46240</v>
      </c>
      <c r="B260" t="s">
        <v>2113</v>
      </c>
      <c r="C260" s="112">
        <v>455</v>
      </c>
      <c r="D260" t="s">
        <v>8</v>
      </c>
      <c r="E260" s="112">
        <v>351</v>
      </c>
      <c r="F260" t="s">
        <v>8</v>
      </c>
      <c r="G260" s="112">
        <v>1070216</v>
      </c>
      <c r="H260" t="s">
        <v>2198</v>
      </c>
      <c r="I260" s="112">
        <v>102305</v>
      </c>
      <c r="J260" t="s">
        <v>2039</v>
      </c>
      <c r="K260" s="111">
        <v>24</v>
      </c>
      <c r="L260" s="111">
        <v>59484.24</v>
      </c>
    </row>
    <row r="261" spans="1:12" x14ac:dyDescent="0.25">
      <c r="A261" s="110">
        <v>46240</v>
      </c>
      <c r="B261" t="s">
        <v>2113</v>
      </c>
      <c r="C261" s="112">
        <v>455</v>
      </c>
      <c r="D261" t="s">
        <v>8</v>
      </c>
      <c r="E261" s="112">
        <v>351</v>
      </c>
      <c r="F261" t="s">
        <v>8</v>
      </c>
      <c r="G261" s="112">
        <v>1107027</v>
      </c>
      <c r="H261" t="s">
        <v>2199</v>
      </c>
      <c r="I261" s="112">
        <v>102305</v>
      </c>
      <c r="J261" t="s">
        <v>2039</v>
      </c>
      <c r="K261" s="111">
        <v>6</v>
      </c>
      <c r="L261" s="111">
        <v>14871.06</v>
      </c>
    </row>
    <row r="262" spans="1:12" x14ac:dyDescent="0.25">
      <c r="A262" s="110">
        <v>46240</v>
      </c>
      <c r="B262" t="s">
        <v>2113</v>
      </c>
      <c r="C262" s="112">
        <v>370</v>
      </c>
      <c r="D262" t="s">
        <v>53</v>
      </c>
      <c r="E262" s="112">
        <v>367</v>
      </c>
      <c r="F262" t="s">
        <v>1380</v>
      </c>
      <c r="G262" s="112">
        <v>1082631</v>
      </c>
      <c r="H262" t="s">
        <v>1493</v>
      </c>
      <c r="I262" s="112">
        <v>102305</v>
      </c>
      <c r="J262" t="s">
        <v>2039</v>
      </c>
      <c r="K262" s="111">
        <v>48</v>
      </c>
      <c r="L262" s="111">
        <v>103100.64</v>
      </c>
    </row>
    <row r="263" spans="1:12" x14ac:dyDescent="0.25">
      <c r="A263" s="110">
        <v>46240</v>
      </c>
      <c r="B263" t="s">
        <v>2113</v>
      </c>
      <c r="C263" s="112">
        <v>315</v>
      </c>
      <c r="D263" t="s">
        <v>46</v>
      </c>
      <c r="E263" s="112">
        <v>361</v>
      </c>
      <c r="F263" t="s">
        <v>46</v>
      </c>
      <c r="G263" s="112">
        <v>1060210</v>
      </c>
      <c r="H263" t="s">
        <v>2200</v>
      </c>
      <c r="I263" s="112">
        <v>102305</v>
      </c>
      <c r="J263" t="s">
        <v>2039</v>
      </c>
      <c r="K263" s="111">
        <v>24</v>
      </c>
      <c r="L263" s="111">
        <v>31715.759999999998</v>
      </c>
    </row>
    <row r="264" spans="1:12" x14ac:dyDescent="0.25">
      <c r="A264" s="110">
        <v>46240</v>
      </c>
      <c r="B264" t="s">
        <v>2113</v>
      </c>
      <c r="C264" s="112">
        <v>415</v>
      </c>
      <c r="D264" t="s">
        <v>1394</v>
      </c>
      <c r="E264" s="112">
        <v>355</v>
      </c>
      <c r="F264" t="s">
        <v>1394</v>
      </c>
      <c r="G264" s="112">
        <v>1062287</v>
      </c>
      <c r="H264" t="s">
        <v>2202</v>
      </c>
      <c r="I264" s="112">
        <v>102305</v>
      </c>
      <c r="J264" t="s">
        <v>2039</v>
      </c>
      <c r="K264" s="111">
        <v>24</v>
      </c>
      <c r="L264" s="111">
        <v>45600</v>
      </c>
    </row>
    <row r="265" spans="1:12" x14ac:dyDescent="0.25">
      <c r="A265" s="110">
        <v>46240</v>
      </c>
      <c r="B265" t="s">
        <v>2113</v>
      </c>
      <c r="C265" s="112">
        <v>422</v>
      </c>
      <c r="D265" t="s">
        <v>27</v>
      </c>
      <c r="E265" s="112">
        <v>708</v>
      </c>
      <c r="F265" t="s">
        <v>27</v>
      </c>
      <c r="G265" s="112">
        <v>1061964</v>
      </c>
      <c r="H265" t="s">
        <v>2203</v>
      </c>
      <c r="I265" s="112">
        <v>102305</v>
      </c>
      <c r="J265" t="s">
        <v>2039</v>
      </c>
      <c r="K265" s="111">
        <v>24</v>
      </c>
      <c r="L265" s="111">
        <v>31715.759999999998</v>
      </c>
    </row>
    <row r="266" spans="1:12" x14ac:dyDescent="0.25">
      <c r="A266" s="110">
        <v>46240</v>
      </c>
      <c r="B266" t="s">
        <v>2113</v>
      </c>
      <c r="C266" s="112">
        <v>422</v>
      </c>
      <c r="D266" t="s">
        <v>27</v>
      </c>
      <c r="E266" s="112">
        <v>708</v>
      </c>
      <c r="F266" t="s">
        <v>27</v>
      </c>
      <c r="G266" s="112">
        <v>1127023</v>
      </c>
      <c r="H266" t="s">
        <v>2204</v>
      </c>
      <c r="I266" s="112">
        <v>102305</v>
      </c>
      <c r="J266" t="s">
        <v>2039</v>
      </c>
      <c r="K266" s="111">
        <v>12</v>
      </c>
      <c r="L266" s="111">
        <v>29742.12</v>
      </c>
    </row>
    <row r="267" spans="1:12" x14ac:dyDescent="0.25">
      <c r="A267" s="110">
        <v>46240</v>
      </c>
      <c r="B267" t="s">
        <v>2113</v>
      </c>
      <c r="C267" s="112">
        <v>430</v>
      </c>
      <c r="D267" t="s">
        <v>12</v>
      </c>
      <c r="E267" s="112">
        <v>353</v>
      </c>
      <c r="F267" t="s">
        <v>12</v>
      </c>
      <c r="G267" s="112">
        <v>1153816</v>
      </c>
      <c r="H267" t="s">
        <v>2206</v>
      </c>
      <c r="I267" s="112">
        <v>102305</v>
      </c>
      <c r="J267" t="s">
        <v>2039</v>
      </c>
      <c r="K267" s="111">
        <v>24</v>
      </c>
      <c r="L267" s="111">
        <v>31715.759999999998</v>
      </c>
    </row>
    <row r="268" spans="1:12" x14ac:dyDescent="0.25">
      <c r="A268" s="110">
        <v>46240</v>
      </c>
      <c r="B268" t="s">
        <v>2113</v>
      </c>
      <c r="C268" s="112">
        <v>431</v>
      </c>
      <c r="D268" t="s">
        <v>868</v>
      </c>
      <c r="E268" s="112">
        <v>357</v>
      </c>
      <c r="F268" t="s">
        <v>1409</v>
      </c>
      <c r="G268" s="112">
        <v>1120860</v>
      </c>
      <c r="H268" t="s">
        <v>2208</v>
      </c>
      <c r="I268" s="112">
        <v>102305</v>
      </c>
      <c r="J268" t="s">
        <v>2039</v>
      </c>
      <c r="K268" s="111">
        <v>24</v>
      </c>
      <c r="L268" s="111">
        <v>31715.759999999998</v>
      </c>
    </row>
    <row r="269" spans="1:12" x14ac:dyDescent="0.25">
      <c r="A269" s="110">
        <v>46240</v>
      </c>
      <c r="B269" t="s">
        <v>2113</v>
      </c>
      <c r="C269" s="112">
        <v>480</v>
      </c>
      <c r="D269" t="s">
        <v>10</v>
      </c>
      <c r="E269" s="112">
        <v>352</v>
      </c>
      <c r="F269" t="s">
        <v>10</v>
      </c>
      <c r="G269" s="112">
        <v>1144530</v>
      </c>
      <c r="H269" t="s">
        <v>2210</v>
      </c>
      <c r="I269" s="112">
        <v>102305</v>
      </c>
      <c r="J269" t="s">
        <v>2039</v>
      </c>
      <c r="K269" s="111">
        <v>24</v>
      </c>
      <c r="L269" s="111">
        <v>59484.24</v>
      </c>
    </row>
    <row r="270" spans="1:12" x14ac:dyDescent="0.25">
      <c r="A270" s="110">
        <v>46240</v>
      </c>
      <c r="B270" t="s">
        <v>2113</v>
      </c>
      <c r="C270" s="112">
        <v>490</v>
      </c>
      <c r="D270" t="s">
        <v>31</v>
      </c>
      <c r="E270" s="112">
        <v>751</v>
      </c>
      <c r="F270" t="s">
        <v>31</v>
      </c>
      <c r="G270" s="112">
        <v>1060620</v>
      </c>
      <c r="H270" t="s">
        <v>2211</v>
      </c>
      <c r="I270" s="112">
        <v>102305</v>
      </c>
      <c r="J270" t="s">
        <v>2039</v>
      </c>
      <c r="K270" s="111">
        <v>48</v>
      </c>
      <c r="L270" s="111">
        <v>63431.519999999997</v>
      </c>
    </row>
    <row r="271" spans="1:12" x14ac:dyDescent="0.25">
      <c r="A271" s="110">
        <v>46241</v>
      </c>
      <c r="B271" t="s">
        <v>906</v>
      </c>
      <c r="C271" s="112">
        <v>306</v>
      </c>
      <c r="D271" t="s">
        <v>229</v>
      </c>
      <c r="E271" s="112">
        <v>306</v>
      </c>
      <c r="F271" t="s">
        <v>909</v>
      </c>
      <c r="G271" s="112">
        <v>1083110</v>
      </c>
      <c r="H271" t="s">
        <v>2916</v>
      </c>
      <c r="I271" s="112">
        <v>102305</v>
      </c>
      <c r="J271" t="s">
        <v>2039</v>
      </c>
      <c r="K271" s="111">
        <v>48</v>
      </c>
      <c r="L271" s="111">
        <v>91200</v>
      </c>
    </row>
    <row r="272" spans="1:12" x14ac:dyDescent="0.25">
      <c r="A272" s="110">
        <v>46241</v>
      </c>
      <c r="B272" t="s">
        <v>906</v>
      </c>
      <c r="C272" s="112">
        <v>309</v>
      </c>
      <c r="D272" t="s">
        <v>231</v>
      </c>
      <c r="E272" s="112">
        <v>309</v>
      </c>
      <c r="F272" t="s">
        <v>916</v>
      </c>
      <c r="G272" s="112">
        <v>1126922</v>
      </c>
      <c r="H272" t="s">
        <v>2917</v>
      </c>
      <c r="I272" s="112">
        <v>102305</v>
      </c>
      <c r="J272" t="s">
        <v>2039</v>
      </c>
      <c r="K272" s="111">
        <v>5</v>
      </c>
      <c r="L272" s="111">
        <v>12392.55</v>
      </c>
    </row>
    <row r="273" spans="1:12" x14ac:dyDescent="0.25">
      <c r="A273" s="110">
        <v>46241</v>
      </c>
      <c r="B273" t="s">
        <v>906</v>
      </c>
      <c r="C273" s="112">
        <v>309</v>
      </c>
      <c r="D273" t="s">
        <v>231</v>
      </c>
      <c r="E273" s="112">
        <v>309</v>
      </c>
      <c r="F273" t="s">
        <v>916</v>
      </c>
      <c r="G273" s="112">
        <v>1132271</v>
      </c>
      <c r="H273" t="s">
        <v>1562</v>
      </c>
      <c r="I273" s="112">
        <v>102305</v>
      </c>
      <c r="J273" t="s">
        <v>2039</v>
      </c>
      <c r="K273" s="111">
        <v>24</v>
      </c>
      <c r="L273" s="111">
        <v>59484.24</v>
      </c>
    </row>
    <row r="274" spans="1:12" x14ac:dyDescent="0.25">
      <c r="A274" s="110">
        <v>46241</v>
      </c>
      <c r="B274" t="s">
        <v>906</v>
      </c>
      <c r="C274" s="112">
        <v>610</v>
      </c>
      <c r="D274" t="s">
        <v>119</v>
      </c>
      <c r="E274" s="112">
        <v>255</v>
      </c>
      <c r="F274" t="s">
        <v>119</v>
      </c>
      <c r="G274" s="112">
        <v>1107714</v>
      </c>
      <c r="H274" t="s">
        <v>2918</v>
      </c>
      <c r="I274" s="112">
        <v>102305</v>
      </c>
      <c r="J274" t="s">
        <v>2039</v>
      </c>
      <c r="K274" s="111">
        <v>24</v>
      </c>
      <c r="L274" s="111">
        <v>31715.759999999998</v>
      </c>
    </row>
    <row r="275" spans="1:12" x14ac:dyDescent="0.25">
      <c r="A275" s="110">
        <v>46241</v>
      </c>
      <c r="B275" t="s">
        <v>906</v>
      </c>
      <c r="C275" s="112">
        <v>393</v>
      </c>
      <c r="D275" t="s">
        <v>71</v>
      </c>
      <c r="E275" s="112">
        <v>504</v>
      </c>
      <c r="F275" t="s">
        <v>71</v>
      </c>
      <c r="G275" s="112">
        <v>1118961</v>
      </c>
      <c r="H275" t="s">
        <v>2919</v>
      </c>
      <c r="I275" s="112">
        <v>102305</v>
      </c>
      <c r="J275" t="s">
        <v>2039</v>
      </c>
      <c r="K275" s="111">
        <v>24</v>
      </c>
      <c r="L275" s="111">
        <v>31715.759999999998</v>
      </c>
    </row>
    <row r="276" spans="1:12" x14ac:dyDescent="0.25">
      <c r="A276" s="110">
        <v>46241</v>
      </c>
      <c r="B276" t="s">
        <v>906</v>
      </c>
      <c r="C276" s="112">
        <v>246</v>
      </c>
      <c r="D276" t="s">
        <v>87</v>
      </c>
      <c r="E276" s="112">
        <v>334</v>
      </c>
      <c r="F276" t="s">
        <v>87</v>
      </c>
      <c r="G276" s="112">
        <v>1065136</v>
      </c>
      <c r="H276" t="s">
        <v>1306</v>
      </c>
      <c r="I276" s="112">
        <v>102305</v>
      </c>
      <c r="J276" t="s">
        <v>2039</v>
      </c>
      <c r="K276" s="111">
        <v>24</v>
      </c>
      <c r="L276" s="111">
        <v>31715.759999999998</v>
      </c>
    </row>
    <row r="277" spans="1:12" x14ac:dyDescent="0.25">
      <c r="A277" s="110">
        <v>46241</v>
      </c>
      <c r="B277" t="s">
        <v>1083</v>
      </c>
      <c r="C277" s="112">
        <v>241</v>
      </c>
      <c r="D277" t="s">
        <v>72</v>
      </c>
      <c r="E277" s="112">
        <v>505</v>
      </c>
      <c r="F277" t="s">
        <v>72</v>
      </c>
      <c r="G277" s="112">
        <v>1063300</v>
      </c>
      <c r="H277" t="s">
        <v>2442</v>
      </c>
      <c r="I277" s="112">
        <v>102305</v>
      </c>
      <c r="J277" t="s">
        <v>2039</v>
      </c>
      <c r="K277" s="111">
        <v>48</v>
      </c>
      <c r="L277" s="111">
        <v>63431.519999999997</v>
      </c>
    </row>
    <row r="278" spans="1:12" x14ac:dyDescent="0.25">
      <c r="A278" s="110">
        <v>46241</v>
      </c>
      <c r="B278" t="s">
        <v>1123</v>
      </c>
      <c r="C278" s="112">
        <v>802</v>
      </c>
      <c r="D278" t="s">
        <v>62</v>
      </c>
      <c r="E278" s="112">
        <v>404</v>
      </c>
      <c r="F278" t="s">
        <v>62</v>
      </c>
      <c r="G278" s="112">
        <v>1111600</v>
      </c>
      <c r="H278" t="s">
        <v>2920</v>
      </c>
      <c r="I278" s="112">
        <v>102305</v>
      </c>
      <c r="J278" t="s">
        <v>2039</v>
      </c>
      <c r="K278" s="111">
        <v>6</v>
      </c>
      <c r="L278" s="111">
        <v>7928.94</v>
      </c>
    </row>
    <row r="279" spans="1:12" x14ac:dyDescent="0.25">
      <c r="A279" s="110">
        <v>46241</v>
      </c>
      <c r="B279" t="s">
        <v>1123</v>
      </c>
      <c r="C279" s="112">
        <v>120</v>
      </c>
      <c r="D279" t="s">
        <v>1002</v>
      </c>
      <c r="E279" s="112">
        <v>346</v>
      </c>
      <c r="F279" t="s">
        <v>1003</v>
      </c>
      <c r="G279" s="112">
        <v>1119979</v>
      </c>
      <c r="H279" t="s">
        <v>2921</v>
      </c>
      <c r="I279" s="112">
        <v>102305</v>
      </c>
      <c r="J279" t="s">
        <v>2039</v>
      </c>
      <c r="K279" s="111">
        <v>24</v>
      </c>
      <c r="L279" s="111">
        <v>31715.759999999998</v>
      </c>
    </row>
    <row r="280" spans="1:12" x14ac:dyDescent="0.25">
      <c r="A280" s="110">
        <v>46241</v>
      </c>
      <c r="B280" t="s">
        <v>1123</v>
      </c>
      <c r="C280" s="112">
        <v>131</v>
      </c>
      <c r="D280" t="s">
        <v>104</v>
      </c>
      <c r="E280" s="112">
        <v>623</v>
      </c>
      <c r="F280" t="s">
        <v>104</v>
      </c>
      <c r="G280" s="112">
        <v>1061446</v>
      </c>
      <c r="H280" t="s">
        <v>2922</v>
      </c>
      <c r="I280" s="112">
        <v>102305</v>
      </c>
      <c r="J280" t="s">
        <v>2039</v>
      </c>
      <c r="K280" s="111">
        <v>6</v>
      </c>
      <c r="L280" s="111">
        <v>14871.06</v>
      </c>
    </row>
    <row r="281" spans="1:12" x14ac:dyDescent="0.25">
      <c r="A281" s="110">
        <v>46241</v>
      </c>
      <c r="B281" t="s">
        <v>1123</v>
      </c>
      <c r="C281" s="112">
        <v>131</v>
      </c>
      <c r="D281" t="s">
        <v>104</v>
      </c>
      <c r="E281" s="112">
        <v>623</v>
      </c>
      <c r="F281" t="s">
        <v>104</v>
      </c>
      <c r="G281" s="112">
        <v>1119297</v>
      </c>
      <c r="H281" t="s">
        <v>1252</v>
      </c>
      <c r="I281" s="112">
        <v>102305</v>
      </c>
      <c r="J281" t="s">
        <v>2039</v>
      </c>
      <c r="K281" s="111">
        <v>12</v>
      </c>
      <c r="L281" s="111">
        <v>29742.12</v>
      </c>
    </row>
    <row r="282" spans="1:12" x14ac:dyDescent="0.25">
      <c r="A282" s="110">
        <v>46241</v>
      </c>
      <c r="B282" t="s">
        <v>1123</v>
      </c>
      <c r="C282" s="112">
        <v>146</v>
      </c>
      <c r="D282" t="s">
        <v>106</v>
      </c>
      <c r="E282" s="112">
        <v>653</v>
      </c>
      <c r="F282" t="s">
        <v>106</v>
      </c>
      <c r="G282" s="112">
        <v>1082827</v>
      </c>
      <c r="H282" t="s">
        <v>2923</v>
      </c>
      <c r="I282" s="112">
        <v>102305</v>
      </c>
      <c r="J282" t="s">
        <v>2039</v>
      </c>
      <c r="K282" s="111">
        <v>24</v>
      </c>
      <c r="L282" s="111">
        <v>59484.24</v>
      </c>
    </row>
    <row r="283" spans="1:12" x14ac:dyDescent="0.25">
      <c r="A283" s="110">
        <v>46241</v>
      </c>
      <c r="B283" t="s">
        <v>1123</v>
      </c>
      <c r="C283" s="112">
        <v>246</v>
      </c>
      <c r="D283" t="s">
        <v>87</v>
      </c>
      <c r="E283" s="112">
        <v>334</v>
      </c>
      <c r="F283" t="s">
        <v>87</v>
      </c>
      <c r="G283" s="112">
        <v>1098978</v>
      </c>
      <c r="H283" t="s">
        <v>2924</v>
      </c>
      <c r="I283" s="112">
        <v>102305</v>
      </c>
      <c r="J283" t="s">
        <v>2039</v>
      </c>
      <c r="K283" s="111">
        <v>3</v>
      </c>
      <c r="L283" s="111">
        <v>7435.53</v>
      </c>
    </row>
    <row r="284" spans="1:12" x14ac:dyDescent="0.25">
      <c r="A284" s="110">
        <v>46241</v>
      </c>
      <c r="B284" t="s">
        <v>1163</v>
      </c>
      <c r="C284" s="112">
        <v>393</v>
      </c>
      <c r="D284" t="s">
        <v>71</v>
      </c>
      <c r="E284" s="112">
        <v>504</v>
      </c>
      <c r="F284" t="s">
        <v>71</v>
      </c>
      <c r="G284" s="112">
        <v>1070971</v>
      </c>
      <c r="H284" t="s">
        <v>2925</v>
      </c>
      <c r="I284" s="112">
        <v>102305</v>
      </c>
      <c r="J284" t="s">
        <v>2039</v>
      </c>
      <c r="K284" s="111">
        <v>240</v>
      </c>
      <c r="L284" s="111">
        <v>317157.59999999998</v>
      </c>
    </row>
    <row r="285" spans="1:12" x14ac:dyDescent="0.25">
      <c r="A285" s="110">
        <v>46241</v>
      </c>
      <c r="B285" t="s">
        <v>1163</v>
      </c>
      <c r="C285" s="112">
        <v>215</v>
      </c>
      <c r="D285" t="s">
        <v>86</v>
      </c>
      <c r="E285" s="112">
        <v>333</v>
      </c>
      <c r="F285" t="s">
        <v>86</v>
      </c>
      <c r="G285" s="112">
        <v>1070430</v>
      </c>
      <c r="H285" t="s">
        <v>2926</v>
      </c>
      <c r="I285" s="112">
        <v>102305</v>
      </c>
      <c r="J285" t="s">
        <v>2039</v>
      </c>
      <c r="K285" s="111">
        <v>15</v>
      </c>
      <c r="L285" s="111">
        <v>37177.65</v>
      </c>
    </row>
    <row r="286" spans="1:12" x14ac:dyDescent="0.25">
      <c r="A286" s="110">
        <v>46241</v>
      </c>
      <c r="B286" t="s">
        <v>1182</v>
      </c>
      <c r="C286" s="112">
        <v>803</v>
      </c>
      <c r="D286" t="s">
        <v>63</v>
      </c>
      <c r="E286" s="112">
        <v>406</v>
      </c>
      <c r="F286" t="s">
        <v>63</v>
      </c>
      <c r="G286" s="112">
        <v>1143680</v>
      </c>
      <c r="H286" t="s">
        <v>1825</v>
      </c>
      <c r="I286" s="112">
        <v>102305</v>
      </c>
      <c r="J286" t="s">
        <v>2039</v>
      </c>
      <c r="K286" s="111">
        <v>12</v>
      </c>
      <c r="L286" s="111">
        <v>15857.88</v>
      </c>
    </row>
    <row r="287" spans="1:12" x14ac:dyDescent="0.25">
      <c r="A287" s="110">
        <v>46241</v>
      </c>
      <c r="B287" t="s">
        <v>1182</v>
      </c>
      <c r="C287" s="112">
        <v>115</v>
      </c>
      <c r="D287" t="s">
        <v>93</v>
      </c>
      <c r="E287" s="112">
        <v>341</v>
      </c>
      <c r="F287" t="s">
        <v>1092</v>
      </c>
      <c r="G287" s="112">
        <v>1134502</v>
      </c>
      <c r="H287" t="s">
        <v>2927</v>
      </c>
      <c r="I287" s="112">
        <v>102305</v>
      </c>
      <c r="J287" t="s">
        <v>2039</v>
      </c>
      <c r="K287" s="111">
        <v>48</v>
      </c>
      <c r="L287" s="111">
        <v>63431.519999999997</v>
      </c>
    </row>
    <row r="288" spans="1:12" x14ac:dyDescent="0.25">
      <c r="A288" s="110">
        <v>46241</v>
      </c>
      <c r="B288" t="s">
        <v>1182</v>
      </c>
      <c r="C288" s="112">
        <v>130</v>
      </c>
      <c r="D288" t="s">
        <v>1008</v>
      </c>
      <c r="E288" s="112">
        <v>392</v>
      </c>
      <c r="F288" t="s">
        <v>1009</v>
      </c>
      <c r="G288" s="112">
        <v>1116507</v>
      </c>
      <c r="H288" t="s">
        <v>2928</v>
      </c>
      <c r="I288" s="112">
        <v>102305</v>
      </c>
      <c r="J288" t="s">
        <v>2039</v>
      </c>
      <c r="K288" s="111">
        <v>12</v>
      </c>
      <c r="L288" s="111">
        <v>29742.12</v>
      </c>
    </row>
    <row r="289" spans="1:12" x14ac:dyDescent="0.25">
      <c r="A289" s="110">
        <v>46241</v>
      </c>
      <c r="B289" t="s">
        <v>1182</v>
      </c>
      <c r="C289" s="112">
        <v>130</v>
      </c>
      <c r="D289" t="s">
        <v>1008</v>
      </c>
      <c r="E289" s="112">
        <v>392</v>
      </c>
      <c r="F289" t="s">
        <v>1009</v>
      </c>
      <c r="G289" s="112">
        <v>1143264</v>
      </c>
      <c r="H289" t="s">
        <v>2929</v>
      </c>
      <c r="I289" s="112">
        <v>102305</v>
      </c>
      <c r="J289" t="s">
        <v>2039</v>
      </c>
      <c r="K289" s="111">
        <v>24</v>
      </c>
      <c r="L289" s="111">
        <v>31715.759999999998</v>
      </c>
    </row>
    <row r="290" spans="1:12" x14ac:dyDescent="0.25">
      <c r="A290" s="110">
        <v>46241</v>
      </c>
      <c r="B290" t="s">
        <v>1182</v>
      </c>
      <c r="C290" s="112">
        <v>131</v>
      </c>
      <c r="D290" t="s">
        <v>104</v>
      </c>
      <c r="E290" s="112">
        <v>623</v>
      </c>
      <c r="F290" t="s">
        <v>104</v>
      </c>
      <c r="G290" s="112">
        <v>1131817</v>
      </c>
      <c r="H290" t="s">
        <v>1015</v>
      </c>
      <c r="I290" s="112">
        <v>102305</v>
      </c>
      <c r="J290" t="s">
        <v>2039</v>
      </c>
      <c r="K290" s="111">
        <v>24</v>
      </c>
      <c r="L290" s="111">
        <v>31715.759999999998</v>
      </c>
    </row>
    <row r="291" spans="1:12" x14ac:dyDescent="0.25">
      <c r="A291" s="110">
        <v>46241</v>
      </c>
      <c r="B291" t="s">
        <v>1182</v>
      </c>
      <c r="C291" s="112">
        <v>135</v>
      </c>
      <c r="D291" t="s">
        <v>108</v>
      </c>
      <c r="E291" s="112">
        <v>391</v>
      </c>
      <c r="F291" t="s">
        <v>108</v>
      </c>
      <c r="G291" s="112">
        <v>1105304</v>
      </c>
      <c r="H291" t="s">
        <v>2930</v>
      </c>
      <c r="I291" s="112">
        <v>102305</v>
      </c>
      <c r="J291" t="s">
        <v>2039</v>
      </c>
      <c r="K291" s="111">
        <v>24</v>
      </c>
      <c r="L291" s="111">
        <v>31715.759999999998</v>
      </c>
    </row>
    <row r="292" spans="1:12" x14ac:dyDescent="0.25">
      <c r="A292" s="110">
        <v>46241</v>
      </c>
      <c r="B292" t="s">
        <v>1182</v>
      </c>
      <c r="C292" s="112">
        <v>140</v>
      </c>
      <c r="D292" t="s">
        <v>1020</v>
      </c>
      <c r="E292" s="112">
        <v>652</v>
      </c>
      <c r="F292" t="s">
        <v>107</v>
      </c>
      <c r="G292" s="112">
        <v>1060671</v>
      </c>
      <c r="H292" t="s">
        <v>2931</v>
      </c>
      <c r="I292" s="112">
        <v>102305</v>
      </c>
      <c r="J292" t="s">
        <v>2039</v>
      </c>
      <c r="K292" s="111">
        <v>24</v>
      </c>
      <c r="L292" s="111">
        <v>31715.759999999998</v>
      </c>
    </row>
    <row r="293" spans="1:12" x14ac:dyDescent="0.25">
      <c r="A293" s="110">
        <v>46241</v>
      </c>
      <c r="B293" t="s">
        <v>1182</v>
      </c>
      <c r="C293" s="112">
        <v>141</v>
      </c>
      <c r="D293" t="s">
        <v>99</v>
      </c>
      <c r="E293" s="112">
        <v>347</v>
      </c>
      <c r="F293" t="s">
        <v>99</v>
      </c>
      <c r="G293" s="112">
        <v>1143351</v>
      </c>
      <c r="H293" t="s">
        <v>2932</v>
      </c>
      <c r="I293" s="112">
        <v>102305</v>
      </c>
      <c r="J293" t="s">
        <v>2039</v>
      </c>
      <c r="K293" s="111">
        <v>24</v>
      </c>
      <c r="L293" s="111">
        <v>31715.759999999998</v>
      </c>
    </row>
    <row r="294" spans="1:12" x14ac:dyDescent="0.25">
      <c r="A294" s="110">
        <v>46241</v>
      </c>
      <c r="B294" t="s">
        <v>1326</v>
      </c>
      <c r="C294" s="112">
        <v>315</v>
      </c>
      <c r="D294" t="s">
        <v>46</v>
      </c>
      <c r="E294" s="112">
        <v>361</v>
      </c>
      <c r="F294" t="s">
        <v>46</v>
      </c>
      <c r="G294" s="112">
        <v>1113349</v>
      </c>
      <c r="H294" t="s">
        <v>2084</v>
      </c>
      <c r="I294" s="112">
        <v>102305</v>
      </c>
      <c r="J294" t="s">
        <v>2039</v>
      </c>
      <c r="K294" s="111">
        <v>8</v>
      </c>
      <c r="L294" s="111">
        <v>19828.080000000002</v>
      </c>
    </row>
    <row r="295" spans="1:12" x14ac:dyDescent="0.25">
      <c r="A295" s="110">
        <v>46241</v>
      </c>
      <c r="B295" t="s">
        <v>1326</v>
      </c>
      <c r="C295" s="112">
        <v>415</v>
      </c>
      <c r="D295" t="s">
        <v>1394</v>
      </c>
      <c r="E295" s="112">
        <v>355</v>
      </c>
      <c r="F295" t="s">
        <v>1394</v>
      </c>
      <c r="G295" s="112">
        <v>1069792</v>
      </c>
      <c r="H295" t="s">
        <v>2933</v>
      </c>
      <c r="I295" s="112">
        <v>102305</v>
      </c>
      <c r="J295" t="s">
        <v>2039</v>
      </c>
      <c r="K295" s="111">
        <v>24</v>
      </c>
      <c r="L295" s="111">
        <v>31715.759999999998</v>
      </c>
    </row>
    <row r="296" spans="1:12" x14ac:dyDescent="0.25">
      <c r="A296" s="110">
        <v>46241</v>
      </c>
      <c r="B296" t="s">
        <v>1326</v>
      </c>
      <c r="C296" s="112">
        <v>422</v>
      </c>
      <c r="D296" t="s">
        <v>27</v>
      </c>
      <c r="E296" s="112">
        <v>708</v>
      </c>
      <c r="F296" t="s">
        <v>27</v>
      </c>
      <c r="G296" s="112">
        <v>1112452</v>
      </c>
      <c r="H296" t="s">
        <v>2934</v>
      </c>
      <c r="I296" s="112">
        <v>102305</v>
      </c>
      <c r="J296" t="s">
        <v>2039</v>
      </c>
      <c r="K296" s="111">
        <v>24</v>
      </c>
      <c r="L296" s="111">
        <v>31715.759999999998</v>
      </c>
    </row>
    <row r="297" spans="1:12" x14ac:dyDescent="0.25">
      <c r="A297" s="110">
        <v>46241</v>
      </c>
      <c r="B297" t="s">
        <v>1326</v>
      </c>
      <c r="C297" s="112">
        <v>430</v>
      </c>
      <c r="D297" t="s">
        <v>12</v>
      </c>
      <c r="E297" s="112">
        <v>353</v>
      </c>
      <c r="F297" t="s">
        <v>12</v>
      </c>
      <c r="G297" s="112">
        <v>1113260</v>
      </c>
      <c r="H297" t="s">
        <v>2935</v>
      </c>
      <c r="I297" s="112">
        <v>102305</v>
      </c>
      <c r="J297" t="s">
        <v>2039</v>
      </c>
      <c r="K297" s="111">
        <v>24</v>
      </c>
      <c r="L297" s="111">
        <v>31715.759999999998</v>
      </c>
    </row>
    <row r="298" spans="1:12" x14ac:dyDescent="0.25">
      <c r="A298" s="110">
        <v>46241</v>
      </c>
      <c r="B298" t="s">
        <v>2113</v>
      </c>
      <c r="C298" s="112">
        <v>312</v>
      </c>
      <c r="D298" t="s">
        <v>1328</v>
      </c>
      <c r="E298" s="112">
        <v>807</v>
      </c>
      <c r="F298" t="s">
        <v>37</v>
      </c>
      <c r="G298" s="112">
        <v>1141862</v>
      </c>
      <c r="H298" t="s">
        <v>1841</v>
      </c>
      <c r="I298" s="112">
        <v>102305</v>
      </c>
      <c r="J298" t="s">
        <v>2039</v>
      </c>
      <c r="K298" s="111">
        <v>24</v>
      </c>
      <c r="L298" s="111">
        <v>31715.759999999998</v>
      </c>
    </row>
    <row r="299" spans="1:12" x14ac:dyDescent="0.25">
      <c r="A299" s="110">
        <v>46241</v>
      </c>
      <c r="B299" t="s">
        <v>2113</v>
      </c>
      <c r="C299" s="112">
        <v>401</v>
      </c>
      <c r="D299" t="s">
        <v>1353</v>
      </c>
      <c r="E299" s="112">
        <v>707</v>
      </c>
      <c r="F299" t="s">
        <v>26</v>
      </c>
      <c r="G299" s="112">
        <v>1113612</v>
      </c>
      <c r="H299" t="s">
        <v>2936</v>
      </c>
      <c r="I299" s="112">
        <v>102305</v>
      </c>
      <c r="J299" t="s">
        <v>2039</v>
      </c>
      <c r="K299" s="111">
        <v>24</v>
      </c>
      <c r="L299" s="111">
        <v>31715.759999999998</v>
      </c>
    </row>
    <row r="300" spans="1:12" x14ac:dyDescent="0.25">
      <c r="A300" s="110">
        <v>46241</v>
      </c>
      <c r="B300" t="s">
        <v>2113</v>
      </c>
      <c r="C300" s="112">
        <v>423</v>
      </c>
      <c r="D300" t="s">
        <v>1367</v>
      </c>
      <c r="E300" s="112">
        <v>722</v>
      </c>
      <c r="F300" t="s">
        <v>29</v>
      </c>
      <c r="G300" s="112">
        <v>1068664</v>
      </c>
      <c r="H300" t="s">
        <v>2937</v>
      </c>
      <c r="I300" s="112">
        <v>102305</v>
      </c>
      <c r="J300" t="s">
        <v>2039</v>
      </c>
      <c r="K300" s="111">
        <v>28</v>
      </c>
      <c r="L300" s="111">
        <v>41629.800000000003</v>
      </c>
    </row>
    <row r="301" spans="1:12" x14ac:dyDescent="0.25">
      <c r="A301" s="110">
        <v>46241</v>
      </c>
      <c r="B301" t="s">
        <v>2113</v>
      </c>
      <c r="C301" s="112">
        <v>302</v>
      </c>
      <c r="D301" t="s">
        <v>1473</v>
      </c>
      <c r="E301" s="112">
        <v>703</v>
      </c>
      <c r="F301" t="s">
        <v>23</v>
      </c>
      <c r="G301" s="112">
        <v>1066816</v>
      </c>
      <c r="H301" t="s">
        <v>2938</v>
      </c>
      <c r="I301" s="112">
        <v>102305</v>
      </c>
      <c r="J301" t="s">
        <v>2039</v>
      </c>
      <c r="K301" s="111">
        <v>24</v>
      </c>
      <c r="L301" s="111">
        <v>31715.759999999998</v>
      </c>
    </row>
    <row r="302" spans="1:12" x14ac:dyDescent="0.25">
      <c r="A302" s="110">
        <v>46241</v>
      </c>
      <c r="B302" t="s">
        <v>2113</v>
      </c>
      <c r="C302" s="112">
        <v>303</v>
      </c>
      <c r="D302" t="s">
        <v>40</v>
      </c>
      <c r="E302" s="112">
        <v>854</v>
      </c>
      <c r="F302" t="s">
        <v>1323</v>
      </c>
      <c r="G302" s="112">
        <v>1119762</v>
      </c>
      <c r="H302" t="s">
        <v>2613</v>
      </c>
      <c r="I302" s="112">
        <v>102305</v>
      </c>
      <c r="J302" t="s">
        <v>2039</v>
      </c>
      <c r="K302" s="111">
        <v>6</v>
      </c>
      <c r="L302" s="111">
        <v>14871.06</v>
      </c>
    </row>
    <row r="303" spans="1:12" x14ac:dyDescent="0.25">
      <c r="A303" s="110">
        <v>46241</v>
      </c>
      <c r="B303" t="s">
        <v>2113</v>
      </c>
      <c r="C303" s="112">
        <v>370</v>
      </c>
      <c r="D303" t="s">
        <v>53</v>
      </c>
      <c r="E303" s="112">
        <v>367</v>
      </c>
      <c r="F303" t="s">
        <v>1380</v>
      </c>
      <c r="G303" s="112">
        <v>1070825</v>
      </c>
      <c r="H303" t="s">
        <v>2939</v>
      </c>
      <c r="I303" s="112">
        <v>102305</v>
      </c>
      <c r="J303" t="s">
        <v>2039</v>
      </c>
      <c r="K303" s="111">
        <v>12</v>
      </c>
      <c r="L303" s="111">
        <v>15857.88</v>
      </c>
    </row>
    <row r="304" spans="1:12" x14ac:dyDescent="0.25">
      <c r="A304" s="110">
        <v>46241</v>
      </c>
      <c r="B304" t="s">
        <v>2113</v>
      </c>
      <c r="C304" s="112">
        <v>315</v>
      </c>
      <c r="D304" t="s">
        <v>46</v>
      </c>
      <c r="E304" s="112">
        <v>361</v>
      </c>
      <c r="F304" t="s">
        <v>46</v>
      </c>
      <c r="G304" s="112">
        <v>1142199</v>
      </c>
      <c r="H304" t="s">
        <v>2940</v>
      </c>
      <c r="I304" s="112">
        <v>102305</v>
      </c>
      <c r="J304" t="s">
        <v>2039</v>
      </c>
      <c r="K304" s="111">
        <v>12</v>
      </c>
      <c r="L304" s="111">
        <v>15857.88</v>
      </c>
    </row>
    <row r="305" spans="1:12" x14ac:dyDescent="0.25">
      <c r="A305" s="110">
        <v>46241</v>
      </c>
      <c r="B305" t="s">
        <v>2113</v>
      </c>
      <c r="C305" s="112">
        <v>431</v>
      </c>
      <c r="D305" t="s">
        <v>868</v>
      </c>
      <c r="E305" s="112">
        <v>357</v>
      </c>
      <c r="F305" t="s">
        <v>1409</v>
      </c>
      <c r="G305" s="112">
        <v>1143473</v>
      </c>
      <c r="H305" t="s">
        <v>1742</v>
      </c>
      <c r="I305" s="112">
        <v>102305</v>
      </c>
      <c r="J305" t="s">
        <v>2039</v>
      </c>
      <c r="K305" s="111">
        <v>6</v>
      </c>
      <c r="L305" s="111">
        <v>14871.06</v>
      </c>
    </row>
    <row r="306" spans="1:12" x14ac:dyDescent="0.25">
      <c r="A306" s="110">
        <v>46242</v>
      </c>
      <c r="B306" t="s">
        <v>906</v>
      </c>
      <c r="C306" s="112">
        <v>105</v>
      </c>
      <c r="D306" t="s">
        <v>94</v>
      </c>
      <c r="E306" s="112">
        <v>342</v>
      </c>
      <c r="F306" t="s">
        <v>1229</v>
      </c>
      <c r="G306" s="112">
        <v>1154004</v>
      </c>
      <c r="H306" t="s">
        <v>2941</v>
      </c>
      <c r="I306" s="112">
        <v>102305</v>
      </c>
      <c r="J306" t="s">
        <v>2039</v>
      </c>
      <c r="K306" s="111">
        <v>48</v>
      </c>
      <c r="L306" s="111">
        <v>63431.519999999997</v>
      </c>
    </row>
    <row r="307" spans="1:12" x14ac:dyDescent="0.25">
      <c r="A307" s="110">
        <v>46242</v>
      </c>
      <c r="B307" t="s">
        <v>906</v>
      </c>
      <c r="C307" s="112">
        <v>146</v>
      </c>
      <c r="D307" t="s">
        <v>106</v>
      </c>
      <c r="E307" s="112">
        <v>653</v>
      </c>
      <c r="F307" t="s">
        <v>106</v>
      </c>
      <c r="G307" s="112">
        <v>1127895</v>
      </c>
      <c r="H307" t="s">
        <v>2942</v>
      </c>
      <c r="I307" s="112">
        <v>102305</v>
      </c>
      <c r="J307" t="s">
        <v>2039</v>
      </c>
      <c r="K307" s="111">
        <v>6</v>
      </c>
      <c r="L307" s="111">
        <v>14871.06</v>
      </c>
    </row>
    <row r="308" spans="1:12" x14ac:dyDescent="0.25">
      <c r="A308" s="110">
        <v>46242</v>
      </c>
      <c r="B308" t="s">
        <v>906</v>
      </c>
      <c r="C308" s="112">
        <v>630</v>
      </c>
      <c r="D308" t="s">
        <v>122</v>
      </c>
      <c r="E308" s="112">
        <v>426</v>
      </c>
      <c r="F308" t="s">
        <v>122</v>
      </c>
      <c r="G308" s="112">
        <v>1131843</v>
      </c>
      <c r="H308" t="s">
        <v>2943</v>
      </c>
      <c r="I308" s="112">
        <v>102305</v>
      </c>
      <c r="J308" t="s">
        <v>2039</v>
      </c>
      <c r="K308" s="111">
        <v>96</v>
      </c>
      <c r="L308" s="111">
        <v>126863.03999999999</v>
      </c>
    </row>
    <row r="309" spans="1:12" x14ac:dyDescent="0.25">
      <c r="A309" s="110">
        <v>46242</v>
      </c>
      <c r="B309" t="s">
        <v>1083</v>
      </c>
      <c r="C309" s="112">
        <v>202</v>
      </c>
      <c r="D309" t="s">
        <v>74</v>
      </c>
      <c r="E309" s="112">
        <v>507</v>
      </c>
      <c r="F309" t="s">
        <v>74</v>
      </c>
      <c r="G309" s="112">
        <v>1118252</v>
      </c>
      <c r="H309" t="s">
        <v>2944</v>
      </c>
      <c r="I309" s="112">
        <v>102305</v>
      </c>
      <c r="J309" t="s">
        <v>2039</v>
      </c>
      <c r="K309" s="111">
        <v>54</v>
      </c>
      <c r="L309" s="111">
        <v>78302.58</v>
      </c>
    </row>
    <row r="310" spans="1:12" x14ac:dyDescent="0.25">
      <c r="A310" s="110">
        <v>46242</v>
      </c>
      <c r="B310" t="s">
        <v>1083</v>
      </c>
      <c r="C310" s="112">
        <v>804</v>
      </c>
      <c r="D310" t="s">
        <v>64</v>
      </c>
      <c r="E310" s="112">
        <v>421</v>
      </c>
      <c r="F310" t="s">
        <v>64</v>
      </c>
      <c r="G310" s="112">
        <v>1148977</v>
      </c>
      <c r="H310" t="s">
        <v>2069</v>
      </c>
      <c r="I310" s="112">
        <v>102305</v>
      </c>
      <c r="J310" t="s">
        <v>2039</v>
      </c>
      <c r="K310" s="111">
        <v>6</v>
      </c>
      <c r="L310" s="111">
        <v>14871.06</v>
      </c>
    </row>
    <row r="311" spans="1:12" x14ac:dyDescent="0.25">
      <c r="A311" s="110">
        <v>46242</v>
      </c>
      <c r="B311" t="s">
        <v>1083</v>
      </c>
      <c r="C311" s="112">
        <v>385</v>
      </c>
      <c r="D311" t="s">
        <v>1037</v>
      </c>
      <c r="E311" s="112">
        <v>335</v>
      </c>
      <c r="F311" t="s">
        <v>1037</v>
      </c>
      <c r="G311" s="112">
        <v>1106580</v>
      </c>
      <c r="H311" t="s">
        <v>2945</v>
      </c>
      <c r="I311" s="112">
        <v>102305</v>
      </c>
      <c r="J311" t="s">
        <v>2039</v>
      </c>
      <c r="K311" s="111">
        <v>22</v>
      </c>
      <c r="L311" s="111">
        <v>29072.78</v>
      </c>
    </row>
    <row r="312" spans="1:12" x14ac:dyDescent="0.25">
      <c r="A312" s="110">
        <v>46242</v>
      </c>
      <c r="B312" t="s">
        <v>1320</v>
      </c>
      <c r="C312" s="112">
        <v>310</v>
      </c>
      <c r="D312" t="s">
        <v>1425</v>
      </c>
      <c r="E312" s="112">
        <v>801</v>
      </c>
      <c r="F312" t="s">
        <v>34</v>
      </c>
      <c r="G312" s="112">
        <v>1067601</v>
      </c>
      <c r="H312" t="s">
        <v>2577</v>
      </c>
      <c r="I312" s="112">
        <v>102305</v>
      </c>
      <c r="J312" t="s">
        <v>2039</v>
      </c>
      <c r="K312" s="111">
        <v>30</v>
      </c>
      <c r="L312" s="111">
        <v>46586.82</v>
      </c>
    </row>
    <row r="313" spans="1:12" x14ac:dyDescent="0.25">
      <c r="A313" s="110">
        <v>46242</v>
      </c>
      <c r="B313" t="s">
        <v>1320</v>
      </c>
      <c r="C313" s="112">
        <v>303</v>
      </c>
      <c r="D313" t="s">
        <v>40</v>
      </c>
      <c r="E313" s="112">
        <v>854</v>
      </c>
      <c r="F313" t="s">
        <v>1323</v>
      </c>
      <c r="G313" s="112">
        <v>1069276</v>
      </c>
      <c r="H313" t="s">
        <v>2946</v>
      </c>
      <c r="I313" s="112">
        <v>102305</v>
      </c>
      <c r="J313" t="s">
        <v>2039</v>
      </c>
      <c r="K313" s="111">
        <v>48</v>
      </c>
      <c r="L313" s="111">
        <v>63431.519999999997</v>
      </c>
    </row>
    <row r="314" spans="1:12" x14ac:dyDescent="0.25">
      <c r="A314" s="110">
        <v>46242</v>
      </c>
      <c r="B314" t="s">
        <v>1320</v>
      </c>
      <c r="C314" s="112">
        <v>303</v>
      </c>
      <c r="D314" t="s">
        <v>40</v>
      </c>
      <c r="E314" s="112">
        <v>854</v>
      </c>
      <c r="F314" t="s">
        <v>1323</v>
      </c>
      <c r="G314" s="112">
        <v>1104666</v>
      </c>
      <c r="H314" t="s">
        <v>2947</v>
      </c>
      <c r="I314" s="112">
        <v>102305</v>
      </c>
      <c r="J314" t="s">
        <v>2039</v>
      </c>
      <c r="K314" s="111">
        <v>24</v>
      </c>
      <c r="L314" s="111">
        <v>31715.759999999998</v>
      </c>
    </row>
    <row r="315" spans="1:12" x14ac:dyDescent="0.25">
      <c r="A315" s="110">
        <v>46242</v>
      </c>
      <c r="B315" t="s">
        <v>1320</v>
      </c>
      <c r="C315" s="112">
        <v>480</v>
      </c>
      <c r="D315" t="s">
        <v>10</v>
      </c>
      <c r="E315" s="112">
        <v>352</v>
      </c>
      <c r="F315" t="s">
        <v>10</v>
      </c>
      <c r="G315" s="112">
        <v>1069797</v>
      </c>
      <c r="H315" t="s">
        <v>2948</v>
      </c>
      <c r="I315" s="112">
        <v>102305</v>
      </c>
      <c r="J315" t="s">
        <v>2039</v>
      </c>
      <c r="K315" s="111">
        <v>48</v>
      </c>
      <c r="L315" s="111">
        <v>118968.48</v>
      </c>
    </row>
    <row r="316" spans="1:12" x14ac:dyDescent="0.25">
      <c r="A316" s="110">
        <v>46242</v>
      </c>
      <c r="B316" t="s">
        <v>1326</v>
      </c>
      <c r="C316" s="112">
        <v>341</v>
      </c>
      <c r="D316" t="s">
        <v>170</v>
      </c>
      <c r="E316" s="112">
        <v>853</v>
      </c>
      <c r="F316" t="s">
        <v>42</v>
      </c>
      <c r="G316" s="112">
        <v>1064997</v>
      </c>
      <c r="H316" t="s">
        <v>2949</v>
      </c>
      <c r="I316" s="112">
        <v>102305</v>
      </c>
      <c r="J316" t="s">
        <v>2039</v>
      </c>
      <c r="K316" s="111">
        <v>24</v>
      </c>
      <c r="L316" s="111">
        <v>31715.759999999998</v>
      </c>
    </row>
    <row r="317" spans="1:12" x14ac:dyDescent="0.25">
      <c r="A317" s="110">
        <v>46242</v>
      </c>
      <c r="B317" t="s">
        <v>1326</v>
      </c>
      <c r="C317" s="112">
        <v>352</v>
      </c>
      <c r="D317" t="s">
        <v>173</v>
      </c>
      <c r="E317" s="112">
        <v>369</v>
      </c>
      <c r="F317" t="s">
        <v>173</v>
      </c>
      <c r="G317" s="112">
        <v>1115855</v>
      </c>
      <c r="H317" t="s">
        <v>2950</v>
      </c>
      <c r="I317" s="112">
        <v>102305</v>
      </c>
      <c r="J317" t="s">
        <v>2039</v>
      </c>
      <c r="K317" s="111">
        <v>12</v>
      </c>
      <c r="L317" s="111">
        <v>15857.88</v>
      </c>
    </row>
    <row r="318" spans="1:12" x14ac:dyDescent="0.25">
      <c r="A318" s="110">
        <v>46242</v>
      </c>
      <c r="B318" t="s">
        <v>1326</v>
      </c>
      <c r="C318" s="112">
        <v>480</v>
      </c>
      <c r="D318" t="s">
        <v>10</v>
      </c>
      <c r="E318" s="112">
        <v>352</v>
      </c>
      <c r="F318" t="s">
        <v>10</v>
      </c>
      <c r="G318" s="112">
        <v>1062337</v>
      </c>
      <c r="H318" t="s">
        <v>2951</v>
      </c>
      <c r="I318" s="112">
        <v>102305</v>
      </c>
      <c r="J318" t="s">
        <v>2039</v>
      </c>
      <c r="K318" s="111">
        <v>6</v>
      </c>
      <c r="L318" s="111">
        <v>14871.06</v>
      </c>
    </row>
    <row r="319" spans="1:12" x14ac:dyDescent="0.25">
      <c r="A319" s="110">
        <v>46243</v>
      </c>
      <c r="B319" t="s">
        <v>906</v>
      </c>
      <c r="C319" s="112">
        <v>201</v>
      </c>
      <c r="D319" t="s">
        <v>89</v>
      </c>
      <c r="E319" s="112">
        <v>336</v>
      </c>
      <c r="F319" t="s">
        <v>89</v>
      </c>
      <c r="G319" s="112">
        <v>1082934</v>
      </c>
      <c r="H319" t="s">
        <v>2353</v>
      </c>
      <c r="I319" s="112">
        <v>102305</v>
      </c>
      <c r="J319" t="s">
        <v>2039</v>
      </c>
      <c r="K319" s="111">
        <v>24</v>
      </c>
      <c r="L319" s="111">
        <v>31715.759999999998</v>
      </c>
    </row>
    <row r="320" spans="1:12" x14ac:dyDescent="0.25">
      <c r="A320" s="110">
        <v>46243</v>
      </c>
      <c r="B320" t="s">
        <v>906</v>
      </c>
      <c r="C320" s="112">
        <v>101</v>
      </c>
      <c r="D320" t="s">
        <v>95</v>
      </c>
      <c r="E320" s="112">
        <v>343</v>
      </c>
      <c r="F320" t="s">
        <v>95</v>
      </c>
      <c r="G320" s="112">
        <v>1127047</v>
      </c>
      <c r="H320" t="s">
        <v>2952</v>
      </c>
      <c r="I320" s="112">
        <v>102305</v>
      </c>
      <c r="J320" t="s">
        <v>2039</v>
      </c>
      <c r="K320" s="111">
        <v>24</v>
      </c>
      <c r="L320" s="111">
        <v>31715.759999999998</v>
      </c>
    </row>
    <row r="321" spans="1:12" x14ac:dyDescent="0.25">
      <c r="A321" s="110">
        <v>46243</v>
      </c>
      <c r="B321" t="s">
        <v>906</v>
      </c>
      <c r="C321" s="112">
        <v>115</v>
      </c>
      <c r="D321" t="s">
        <v>93</v>
      </c>
      <c r="E321" s="112">
        <v>341</v>
      </c>
      <c r="F321" t="s">
        <v>1092</v>
      </c>
      <c r="G321" s="112">
        <v>1113085</v>
      </c>
      <c r="H321" t="s">
        <v>2953</v>
      </c>
      <c r="I321" s="112">
        <v>102305</v>
      </c>
      <c r="J321" t="s">
        <v>2039</v>
      </c>
      <c r="K321" s="111">
        <v>60</v>
      </c>
      <c r="L321" s="111">
        <v>107057.88</v>
      </c>
    </row>
    <row r="322" spans="1:12" x14ac:dyDescent="0.25">
      <c r="A322" s="110">
        <v>46243</v>
      </c>
      <c r="B322" t="s">
        <v>906</v>
      </c>
      <c r="C322" s="112">
        <v>135</v>
      </c>
      <c r="D322" t="s">
        <v>108</v>
      </c>
      <c r="E322" s="112">
        <v>391</v>
      </c>
      <c r="F322" t="s">
        <v>108</v>
      </c>
      <c r="G322" s="112">
        <v>1125961</v>
      </c>
      <c r="H322" t="s">
        <v>2954</v>
      </c>
      <c r="I322" s="112">
        <v>102305</v>
      </c>
      <c r="J322" t="s">
        <v>2039</v>
      </c>
      <c r="K322" s="111">
        <v>48</v>
      </c>
      <c r="L322" s="111">
        <v>63431.519999999997</v>
      </c>
    </row>
    <row r="323" spans="1:12" x14ac:dyDescent="0.25">
      <c r="A323" s="110">
        <v>46243</v>
      </c>
      <c r="B323" t="s">
        <v>906</v>
      </c>
      <c r="C323" s="112">
        <v>135</v>
      </c>
      <c r="D323" t="s">
        <v>108</v>
      </c>
      <c r="E323" s="112">
        <v>391</v>
      </c>
      <c r="F323" t="s">
        <v>108</v>
      </c>
      <c r="G323" s="112">
        <v>1142136</v>
      </c>
      <c r="H323" t="s">
        <v>2955</v>
      </c>
      <c r="I323" s="112">
        <v>102305</v>
      </c>
      <c r="J323" t="s">
        <v>2039</v>
      </c>
      <c r="K323" s="111">
        <v>72</v>
      </c>
      <c r="L323" s="111">
        <v>122915.76</v>
      </c>
    </row>
    <row r="324" spans="1:12" x14ac:dyDescent="0.25">
      <c r="A324" s="110">
        <v>46243</v>
      </c>
      <c r="B324" t="s">
        <v>906</v>
      </c>
      <c r="C324" s="112">
        <v>141</v>
      </c>
      <c r="D324" t="s">
        <v>99</v>
      </c>
      <c r="E324" s="112">
        <v>347</v>
      </c>
      <c r="F324" t="s">
        <v>99</v>
      </c>
      <c r="G324" s="112">
        <v>1062251</v>
      </c>
      <c r="H324" t="s">
        <v>2956</v>
      </c>
      <c r="I324" s="112">
        <v>102305</v>
      </c>
      <c r="J324" t="s">
        <v>2039</v>
      </c>
      <c r="K324" s="111">
        <v>24</v>
      </c>
      <c r="L324" s="111">
        <v>31715.759999999998</v>
      </c>
    </row>
    <row r="325" spans="1:12" x14ac:dyDescent="0.25">
      <c r="A325" s="110">
        <v>46243</v>
      </c>
      <c r="B325" t="s">
        <v>906</v>
      </c>
      <c r="C325" s="112">
        <v>170</v>
      </c>
      <c r="D325" t="s">
        <v>109</v>
      </c>
      <c r="E325" s="112">
        <v>393</v>
      </c>
      <c r="F325" t="s">
        <v>109</v>
      </c>
      <c r="G325" s="112">
        <v>1060023</v>
      </c>
      <c r="H325" t="s">
        <v>2957</v>
      </c>
      <c r="I325" s="112">
        <v>102305</v>
      </c>
      <c r="J325" t="s">
        <v>2039</v>
      </c>
      <c r="K325" s="111">
        <v>12</v>
      </c>
      <c r="L325" s="111">
        <v>29742.12</v>
      </c>
    </row>
    <row r="326" spans="1:12" x14ac:dyDescent="0.25">
      <c r="A326" s="110">
        <v>46243</v>
      </c>
      <c r="B326" t="s">
        <v>906</v>
      </c>
      <c r="C326" s="112">
        <v>170</v>
      </c>
      <c r="D326" t="s">
        <v>109</v>
      </c>
      <c r="E326" s="112">
        <v>393</v>
      </c>
      <c r="F326" t="s">
        <v>109</v>
      </c>
      <c r="G326" s="112">
        <v>1069598</v>
      </c>
      <c r="H326" t="s">
        <v>2077</v>
      </c>
      <c r="I326" s="112">
        <v>102305</v>
      </c>
      <c r="J326" t="s">
        <v>2039</v>
      </c>
      <c r="K326" s="111">
        <v>6</v>
      </c>
      <c r="L326" s="111">
        <v>14871.06</v>
      </c>
    </row>
    <row r="327" spans="1:12" x14ac:dyDescent="0.25">
      <c r="A327" s="110">
        <v>46243</v>
      </c>
      <c r="B327" t="s">
        <v>1320</v>
      </c>
      <c r="C327" s="112">
        <v>431</v>
      </c>
      <c r="D327" t="s">
        <v>868</v>
      </c>
      <c r="E327" s="112">
        <v>357</v>
      </c>
      <c r="F327" t="s">
        <v>1409</v>
      </c>
      <c r="G327" s="112">
        <v>1112469</v>
      </c>
      <c r="H327" t="s">
        <v>2958</v>
      </c>
      <c r="I327" s="112">
        <v>102305</v>
      </c>
      <c r="J327" t="s">
        <v>2039</v>
      </c>
      <c r="K327" s="111">
        <v>48</v>
      </c>
      <c r="L327" s="111">
        <v>63431.519999999997</v>
      </c>
    </row>
    <row r="328" spans="1:12" x14ac:dyDescent="0.25">
      <c r="A328" s="110">
        <v>46243</v>
      </c>
      <c r="B328" t="s">
        <v>1320</v>
      </c>
      <c r="C328" s="112">
        <v>440</v>
      </c>
      <c r="D328" t="s">
        <v>1412</v>
      </c>
      <c r="E328" s="112">
        <v>705</v>
      </c>
      <c r="F328" t="s">
        <v>25</v>
      </c>
      <c r="G328" s="112">
        <v>1066665</v>
      </c>
      <c r="H328" t="s">
        <v>1532</v>
      </c>
      <c r="I328" s="112">
        <v>102305</v>
      </c>
      <c r="J328" t="s">
        <v>2039</v>
      </c>
      <c r="K328" s="111">
        <v>12</v>
      </c>
      <c r="L328" s="111">
        <v>29742.12</v>
      </c>
    </row>
    <row r="329" spans="1:12" x14ac:dyDescent="0.25">
      <c r="A329" s="110">
        <v>46237</v>
      </c>
      <c r="B329" t="s">
        <v>2112</v>
      </c>
      <c r="C329" s="112">
        <v>804</v>
      </c>
      <c r="D329" t="s">
        <v>64</v>
      </c>
      <c r="E329" s="112">
        <v>421</v>
      </c>
      <c r="F329" t="s">
        <v>64</v>
      </c>
      <c r="G329" s="112">
        <v>1148977</v>
      </c>
      <c r="H329" t="s">
        <v>2069</v>
      </c>
      <c r="I329" s="112">
        <v>102204</v>
      </c>
      <c r="J329" t="s">
        <v>2068</v>
      </c>
      <c r="K329" s="111">
        <v>6</v>
      </c>
      <c r="L329" s="111">
        <v>10629.54</v>
      </c>
    </row>
    <row r="330" spans="1:12" x14ac:dyDescent="0.25">
      <c r="A330" s="110">
        <v>46237</v>
      </c>
      <c r="B330" t="s">
        <v>2112</v>
      </c>
      <c r="C330" s="112">
        <v>104</v>
      </c>
      <c r="D330" t="s">
        <v>1066</v>
      </c>
      <c r="G330" s="112">
        <v>1144049</v>
      </c>
      <c r="H330" t="s">
        <v>1121</v>
      </c>
      <c r="I330" s="112">
        <v>102204</v>
      </c>
      <c r="J330" t="s">
        <v>2068</v>
      </c>
      <c r="K330" s="111">
        <v>6</v>
      </c>
      <c r="L330" s="111">
        <v>10629.54</v>
      </c>
    </row>
    <row r="331" spans="1:12" x14ac:dyDescent="0.25">
      <c r="A331" s="110">
        <v>46237</v>
      </c>
      <c r="B331" t="s">
        <v>2113</v>
      </c>
      <c r="C331" s="112">
        <v>310</v>
      </c>
      <c r="D331" t="s">
        <v>1425</v>
      </c>
      <c r="E331" s="112">
        <v>801</v>
      </c>
      <c r="F331" t="s">
        <v>34</v>
      </c>
      <c r="G331" s="112">
        <v>1070128</v>
      </c>
      <c r="H331" t="s">
        <v>1426</v>
      </c>
      <c r="I331" s="112">
        <v>102204</v>
      </c>
      <c r="J331" t="s">
        <v>2068</v>
      </c>
      <c r="K331" s="111">
        <v>6</v>
      </c>
      <c r="L331" s="111">
        <v>10629.54</v>
      </c>
    </row>
    <row r="332" spans="1:12" x14ac:dyDescent="0.25">
      <c r="A332" s="110">
        <v>46237</v>
      </c>
      <c r="B332" t="s">
        <v>2113</v>
      </c>
      <c r="C332" s="112">
        <v>430</v>
      </c>
      <c r="D332" t="s">
        <v>12</v>
      </c>
      <c r="E332" s="112">
        <v>353</v>
      </c>
      <c r="F332" t="s">
        <v>12</v>
      </c>
      <c r="G332" s="112">
        <v>1068092</v>
      </c>
      <c r="H332" t="s">
        <v>1404</v>
      </c>
      <c r="I332" s="112">
        <v>102204</v>
      </c>
      <c r="J332" t="s">
        <v>2068</v>
      </c>
      <c r="K332" s="111">
        <v>12</v>
      </c>
      <c r="L332" s="111">
        <v>21259.08</v>
      </c>
    </row>
    <row r="333" spans="1:12" x14ac:dyDescent="0.25">
      <c r="A333" s="110">
        <v>46238</v>
      </c>
      <c r="B333" t="s">
        <v>2112</v>
      </c>
      <c r="C333" s="112">
        <v>804</v>
      </c>
      <c r="D333" t="s">
        <v>64</v>
      </c>
      <c r="E333" s="112">
        <v>421</v>
      </c>
      <c r="F333" t="s">
        <v>64</v>
      </c>
      <c r="G333" s="112">
        <v>1069026</v>
      </c>
      <c r="H333" t="s">
        <v>1610</v>
      </c>
      <c r="I333" s="112">
        <v>102204</v>
      </c>
      <c r="J333" t="s">
        <v>2068</v>
      </c>
      <c r="K333" s="111">
        <v>12</v>
      </c>
      <c r="L333" s="111">
        <v>21259.08</v>
      </c>
    </row>
    <row r="334" spans="1:12" x14ac:dyDescent="0.25">
      <c r="A334" s="110">
        <v>46239</v>
      </c>
      <c r="B334" t="s">
        <v>2112</v>
      </c>
      <c r="C334" s="112">
        <v>391</v>
      </c>
      <c r="D334" t="s">
        <v>83</v>
      </c>
      <c r="E334" s="112">
        <v>324</v>
      </c>
      <c r="F334" t="s">
        <v>83</v>
      </c>
      <c r="G334" s="112">
        <v>1069308</v>
      </c>
      <c r="H334" t="s">
        <v>2124</v>
      </c>
      <c r="I334" s="112">
        <v>102204</v>
      </c>
      <c r="J334" t="s">
        <v>2068</v>
      </c>
      <c r="K334" s="111">
        <v>10</v>
      </c>
      <c r="L334" s="111">
        <v>17715.900000000001</v>
      </c>
    </row>
    <row r="335" spans="1:12" x14ac:dyDescent="0.25">
      <c r="A335" s="110">
        <v>46240</v>
      </c>
      <c r="B335" t="s">
        <v>1083</v>
      </c>
      <c r="C335" s="112">
        <v>804</v>
      </c>
      <c r="D335" t="s">
        <v>64</v>
      </c>
      <c r="E335" s="112">
        <v>421</v>
      </c>
      <c r="F335" t="s">
        <v>64</v>
      </c>
      <c r="G335" s="112">
        <v>1083205</v>
      </c>
      <c r="H335" t="s">
        <v>2212</v>
      </c>
      <c r="I335" s="112">
        <v>102204</v>
      </c>
      <c r="J335" t="s">
        <v>2068</v>
      </c>
      <c r="K335" s="111">
        <v>12</v>
      </c>
      <c r="L335" s="111">
        <v>21259.08</v>
      </c>
    </row>
    <row r="336" spans="1:12" x14ac:dyDescent="0.25">
      <c r="A336" s="110">
        <v>46240</v>
      </c>
      <c r="B336" t="s">
        <v>2113</v>
      </c>
      <c r="C336" s="112">
        <v>370</v>
      </c>
      <c r="D336" t="s">
        <v>53</v>
      </c>
      <c r="E336" s="112">
        <v>367</v>
      </c>
      <c r="F336" t="s">
        <v>1380</v>
      </c>
      <c r="G336" s="112">
        <v>1082631</v>
      </c>
      <c r="H336" t="s">
        <v>1493</v>
      </c>
      <c r="I336" s="112">
        <v>102204</v>
      </c>
      <c r="J336" t="s">
        <v>2068</v>
      </c>
      <c r="K336" s="111">
        <v>50</v>
      </c>
      <c r="L336" s="111">
        <v>74339</v>
      </c>
    </row>
    <row r="337" spans="1:12" x14ac:dyDescent="0.25">
      <c r="A337" s="110">
        <v>46237</v>
      </c>
      <c r="B337" t="s">
        <v>906</v>
      </c>
      <c r="C337" s="112">
        <v>140</v>
      </c>
      <c r="D337" t="s">
        <v>1020</v>
      </c>
      <c r="E337" s="112">
        <v>652</v>
      </c>
      <c r="F337" t="s">
        <v>107</v>
      </c>
      <c r="G337" s="112">
        <v>1126907</v>
      </c>
      <c r="H337" t="s">
        <v>1022</v>
      </c>
      <c r="I337" s="112">
        <v>101630</v>
      </c>
      <c r="J337" t="s">
        <v>2070</v>
      </c>
      <c r="K337" s="111">
        <v>96</v>
      </c>
      <c r="L337" s="111">
        <v>194300.83199999999</v>
      </c>
    </row>
    <row r="338" spans="1:12" x14ac:dyDescent="0.25">
      <c r="A338" s="110">
        <v>46237</v>
      </c>
      <c r="B338" t="s">
        <v>2112</v>
      </c>
      <c r="C338" s="112">
        <v>201</v>
      </c>
      <c r="D338" t="s">
        <v>89</v>
      </c>
      <c r="E338" s="112">
        <v>336</v>
      </c>
      <c r="F338" t="s">
        <v>89</v>
      </c>
      <c r="G338" s="112">
        <v>1096379</v>
      </c>
      <c r="H338" t="s">
        <v>1124</v>
      </c>
      <c r="I338" s="112">
        <v>101630</v>
      </c>
      <c r="J338" t="s">
        <v>2070</v>
      </c>
      <c r="K338" s="111">
        <v>12</v>
      </c>
      <c r="L338" s="111">
        <v>24287.603999999999</v>
      </c>
    </row>
    <row r="339" spans="1:12" x14ac:dyDescent="0.25">
      <c r="A339" s="110">
        <v>46237</v>
      </c>
      <c r="B339" t="s">
        <v>2112</v>
      </c>
      <c r="C339" s="112">
        <v>201</v>
      </c>
      <c r="D339" t="s">
        <v>89</v>
      </c>
      <c r="E339" s="112">
        <v>336</v>
      </c>
      <c r="F339" t="s">
        <v>89</v>
      </c>
      <c r="G339" s="112">
        <v>1157746</v>
      </c>
      <c r="H339" t="s">
        <v>1125</v>
      </c>
      <c r="I339" s="112">
        <v>101630</v>
      </c>
      <c r="J339" t="s">
        <v>2070</v>
      </c>
      <c r="K339" s="111">
        <v>96</v>
      </c>
      <c r="L339" s="111">
        <v>194300.83199999999</v>
      </c>
    </row>
    <row r="340" spans="1:12" x14ac:dyDescent="0.25">
      <c r="A340" s="110">
        <v>46237</v>
      </c>
      <c r="B340" t="s">
        <v>2112</v>
      </c>
      <c r="C340" s="112">
        <v>320</v>
      </c>
      <c r="D340" t="s">
        <v>925</v>
      </c>
      <c r="E340" s="112">
        <v>320</v>
      </c>
      <c r="F340" t="s">
        <v>926</v>
      </c>
      <c r="G340" s="112">
        <v>1105274</v>
      </c>
      <c r="H340" t="s">
        <v>927</v>
      </c>
      <c r="I340" s="112">
        <v>101630</v>
      </c>
      <c r="J340" t="s">
        <v>2070</v>
      </c>
      <c r="K340" s="111">
        <v>96</v>
      </c>
      <c r="L340" s="111">
        <v>194300.83199999999</v>
      </c>
    </row>
    <row r="341" spans="1:12" x14ac:dyDescent="0.25">
      <c r="A341" s="110">
        <v>46237</v>
      </c>
      <c r="B341" t="s">
        <v>2112</v>
      </c>
      <c r="C341" s="112">
        <v>701</v>
      </c>
      <c r="D341" t="s">
        <v>121</v>
      </c>
      <c r="E341" s="112">
        <v>425</v>
      </c>
      <c r="F341" t="s">
        <v>121</v>
      </c>
      <c r="G341" s="112">
        <v>1115102</v>
      </c>
      <c r="H341" t="s">
        <v>972</v>
      </c>
      <c r="I341" s="112">
        <v>101630</v>
      </c>
      <c r="J341" t="s">
        <v>2070</v>
      </c>
      <c r="K341" s="111">
        <v>24</v>
      </c>
      <c r="L341" s="111">
        <v>48575.207999999999</v>
      </c>
    </row>
    <row r="342" spans="1:12" x14ac:dyDescent="0.25">
      <c r="A342" s="110">
        <v>46237</v>
      </c>
      <c r="B342" t="s">
        <v>2112</v>
      </c>
      <c r="C342" s="112">
        <v>393</v>
      </c>
      <c r="D342" t="s">
        <v>71</v>
      </c>
      <c r="E342" s="112">
        <v>504</v>
      </c>
      <c r="F342" t="s">
        <v>71</v>
      </c>
      <c r="G342" s="112">
        <v>1060706</v>
      </c>
      <c r="H342" t="s">
        <v>1147</v>
      </c>
      <c r="I342" s="112">
        <v>101630</v>
      </c>
      <c r="J342" t="s">
        <v>2070</v>
      </c>
      <c r="K342" s="111">
        <v>48</v>
      </c>
      <c r="L342" s="111">
        <v>99133.92</v>
      </c>
    </row>
    <row r="343" spans="1:12" x14ac:dyDescent="0.25">
      <c r="A343" s="110">
        <v>46237</v>
      </c>
      <c r="B343" t="s">
        <v>2112</v>
      </c>
      <c r="C343" s="112">
        <v>101</v>
      </c>
      <c r="D343" t="s">
        <v>95</v>
      </c>
      <c r="E343" s="112">
        <v>343</v>
      </c>
      <c r="F343" t="s">
        <v>95</v>
      </c>
      <c r="G343" s="112">
        <v>1131665</v>
      </c>
      <c r="H343" t="s">
        <v>1222</v>
      </c>
      <c r="I343" s="112">
        <v>101630</v>
      </c>
      <c r="J343" t="s">
        <v>2070</v>
      </c>
      <c r="K343" s="111">
        <v>48</v>
      </c>
      <c r="L343" s="111">
        <v>97150.415999999997</v>
      </c>
    </row>
    <row r="344" spans="1:12" x14ac:dyDescent="0.25">
      <c r="A344" s="110">
        <v>46237</v>
      </c>
      <c r="B344" t="s">
        <v>2112</v>
      </c>
      <c r="C344" s="112">
        <v>630</v>
      </c>
      <c r="D344" t="s">
        <v>122</v>
      </c>
      <c r="E344" s="112">
        <v>426</v>
      </c>
      <c r="F344" t="s">
        <v>122</v>
      </c>
      <c r="G344" s="112">
        <v>1115907</v>
      </c>
      <c r="H344" t="s">
        <v>1318</v>
      </c>
      <c r="I344" s="112">
        <v>101630</v>
      </c>
      <c r="J344" t="s">
        <v>2070</v>
      </c>
      <c r="K344" s="111">
        <v>48</v>
      </c>
      <c r="L344" s="111">
        <v>95166.911999999997</v>
      </c>
    </row>
    <row r="345" spans="1:12" x14ac:dyDescent="0.25">
      <c r="A345" s="110">
        <v>46237</v>
      </c>
      <c r="B345" t="s">
        <v>1123</v>
      </c>
      <c r="C345" s="112">
        <v>306</v>
      </c>
      <c r="D345" t="s">
        <v>229</v>
      </c>
      <c r="E345" s="112">
        <v>306</v>
      </c>
      <c r="F345" t="s">
        <v>909</v>
      </c>
      <c r="G345" s="112">
        <v>1113437</v>
      </c>
      <c r="H345" t="s">
        <v>914</v>
      </c>
      <c r="I345" s="112">
        <v>101630</v>
      </c>
      <c r="J345" t="s">
        <v>2070</v>
      </c>
      <c r="K345" s="111">
        <v>192</v>
      </c>
      <c r="L345" s="111">
        <v>388601.66399999999</v>
      </c>
    </row>
    <row r="346" spans="1:12" x14ac:dyDescent="0.25">
      <c r="A346" s="110">
        <v>46237</v>
      </c>
      <c r="B346" t="s">
        <v>1182</v>
      </c>
      <c r="C346" s="112">
        <v>605</v>
      </c>
      <c r="D346" t="s">
        <v>936</v>
      </c>
      <c r="E346" s="112">
        <v>253</v>
      </c>
      <c r="F346" t="s">
        <v>937</v>
      </c>
      <c r="G346" s="112">
        <v>1112351</v>
      </c>
      <c r="H346" t="s">
        <v>941</v>
      </c>
      <c r="I346" s="112">
        <v>101630</v>
      </c>
      <c r="J346" t="s">
        <v>2070</v>
      </c>
      <c r="K346" s="111">
        <v>12</v>
      </c>
      <c r="L346" s="111">
        <v>24287.603999999999</v>
      </c>
    </row>
    <row r="347" spans="1:12" x14ac:dyDescent="0.25">
      <c r="A347" s="110">
        <v>46237</v>
      </c>
      <c r="B347" t="s">
        <v>1182</v>
      </c>
      <c r="C347" s="112">
        <v>610</v>
      </c>
      <c r="D347" t="s">
        <v>119</v>
      </c>
      <c r="E347" s="112">
        <v>255</v>
      </c>
      <c r="F347" t="s">
        <v>119</v>
      </c>
      <c r="G347" s="112">
        <v>1070902</v>
      </c>
      <c r="H347" t="s">
        <v>947</v>
      </c>
      <c r="I347" s="112">
        <v>101630</v>
      </c>
      <c r="J347" t="s">
        <v>2070</v>
      </c>
      <c r="K347" s="111">
        <v>96</v>
      </c>
      <c r="L347" s="111">
        <v>194300.83199999999</v>
      </c>
    </row>
    <row r="348" spans="1:12" x14ac:dyDescent="0.25">
      <c r="A348" s="110">
        <v>46237</v>
      </c>
      <c r="B348" t="s">
        <v>1182</v>
      </c>
      <c r="C348" s="112">
        <v>640</v>
      </c>
      <c r="D348" t="s">
        <v>115</v>
      </c>
      <c r="E348" s="112">
        <v>251</v>
      </c>
      <c r="F348" t="s">
        <v>115</v>
      </c>
      <c r="G348" s="112">
        <v>1070391</v>
      </c>
      <c r="H348" t="s">
        <v>1061</v>
      </c>
      <c r="I348" s="112">
        <v>101630</v>
      </c>
      <c r="J348" t="s">
        <v>2070</v>
      </c>
      <c r="K348" s="111">
        <v>20</v>
      </c>
      <c r="L348" s="111">
        <v>40479.339999999997</v>
      </c>
    </row>
    <row r="349" spans="1:12" x14ac:dyDescent="0.25">
      <c r="A349" s="110">
        <v>46237</v>
      </c>
      <c r="B349" t="s">
        <v>2113</v>
      </c>
      <c r="C349" s="112">
        <v>313</v>
      </c>
      <c r="D349" t="s">
        <v>38</v>
      </c>
      <c r="E349" s="112">
        <v>811</v>
      </c>
      <c r="F349" t="s">
        <v>38</v>
      </c>
      <c r="G349" s="112">
        <v>1082666</v>
      </c>
      <c r="H349" t="s">
        <v>1442</v>
      </c>
      <c r="I349" s="112">
        <v>101630</v>
      </c>
      <c r="J349" t="s">
        <v>2070</v>
      </c>
      <c r="K349" s="111">
        <v>48</v>
      </c>
      <c r="L349" s="111">
        <v>95166.720000000001</v>
      </c>
    </row>
    <row r="350" spans="1:12" x14ac:dyDescent="0.25">
      <c r="A350" s="110">
        <v>46237</v>
      </c>
      <c r="B350" t="s">
        <v>2113</v>
      </c>
      <c r="C350" s="112">
        <v>341</v>
      </c>
      <c r="D350" t="s">
        <v>170</v>
      </c>
      <c r="E350" s="112">
        <v>853</v>
      </c>
      <c r="F350" t="s">
        <v>42</v>
      </c>
      <c r="G350" s="112">
        <v>1072658</v>
      </c>
      <c r="H350" t="s">
        <v>1454</v>
      </c>
      <c r="I350" s="112">
        <v>101630</v>
      </c>
      <c r="J350" t="s">
        <v>2070</v>
      </c>
      <c r="K350" s="111">
        <v>96</v>
      </c>
      <c r="L350" s="111">
        <v>190333.44</v>
      </c>
    </row>
    <row r="351" spans="1:12" x14ac:dyDescent="0.25">
      <c r="A351" s="110">
        <v>46237</v>
      </c>
      <c r="B351" t="s">
        <v>2113</v>
      </c>
      <c r="C351" s="112">
        <v>354</v>
      </c>
      <c r="D351" t="s">
        <v>169</v>
      </c>
      <c r="E351" s="112">
        <v>852</v>
      </c>
      <c r="F351" t="s">
        <v>41</v>
      </c>
      <c r="G351" s="112">
        <v>1110241</v>
      </c>
      <c r="H351" t="s">
        <v>1459</v>
      </c>
      <c r="I351" s="112">
        <v>101630</v>
      </c>
      <c r="J351" t="s">
        <v>2070</v>
      </c>
      <c r="K351" s="111">
        <v>48</v>
      </c>
      <c r="L351" s="111">
        <v>95166.720000000001</v>
      </c>
    </row>
    <row r="352" spans="1:12" x14ac:dyDescent="0.25">
      <c r="A352" s="110">
        <v>46237</v>
      </c>
      <c r="B352" t="s">
        <v>2113</v>
      </c>
      <c r="C352" s="112">
        <v>421</v>
      </c>
      <c r="D352" t="s">
        <v>1363</v>
      </c>
      <c r="E352" s="112">
        <v>702</v>
      </c>
      <c r="F352" t="s">
        <v>22</v>
      </c>
      <c r="G352" s="112">
        <v>1061923</v>
      </c>
      <c r="H352" t="s">
        <v>1463</v>
      </c>
      <c r="I352" s="112">
        <v>101630</v>
      </c>
      <c r="J352" t="s">
        <v>2070</v>
      </c>
      <c r="K352" s="111">
        <v>48</v>
      </c>
      <c r="L352" s="111">
        <v>95166.720000000001</v>
      </c>
    </row>
    <row r="353" spans="1:12" x14ac:dyDescent="0.25">
      <c r="A353" s="110">
        <v>46237</v>
      </c>
      <c r="B353" t="s">
        <v>2113</v>
      </c>
      <c r="C353" s="112">
        <v>301</v>
      </c>
      <c r="D353" t="s">
        <v>230</v>
      </c>
      <c r="E353" s="112">
        <v>301</v>
      </c>
      <c r="F353" t="s">
        <v>230</v>
      </c>
      <c r="G353" s="112">
        <v>1099061</v>
      </c>
      <c r="H353" t="s">
        <v>1154</v>
      </c>
      <c r="I353" s="112">
        <v>101630</v>
      </c>
      <c r="J353" t="s">
        <v>2070</v>
      </c>
      <c r="K353" s="111">
        <v>144</v>
      </c>
      <c r="L353" s="111">
        <v>285500.15999999997</v>
      </c>
    </row>
    <row r="354" spans="1:12" x14ac:dyDescent="0.25">
      <c r="A354" s="110">
        <v>46237</v>
      </c>
      <c r="B354" t="s">
        <v>2113</v>
      </c>
      <c r="C354" s="112">
        <v>375</v>
      </c>
      <c r="D354" t="s">
        <v>51</v>
      </c>
      <c r="E354" s="112">
        <v>366</v>
      </c>
      <c r="F354" t="s">
        <v>51</v>
      </c>
      <c r="G354" s="112">
        <v>1063686</v>
      </c>
      <c r="H354" t="s">
        <v>1496</v>
      </c>
      <c r="I354" s="112">
        <v>101630</v>
      </c>
      <c r="J354" t="s">
        <v>2070</v>
      </c>
      <c r="K354" s="111">
        <v>12</v>
      </c>
      <c r="L354" s="111">
        <v>23791.68</v>
      </c>
    </row>
    <row r="355" spans="1:12" x14ac:dyDescent="0.25">
      <c r="A355" s="110">
        <v>46237</v>
      </c>
      <c r="B355" t="s">
        <v>2113</v>
      </c>
      <c r="C355" s="112">
        <v>375</v>
      </c>
      <c r="D355" t="s">
        <v>51</v>
      </c>
      <c r="E355" s="112">
        <v>366</v>
      </c>
      <c r="F355" t="s">
        <v>51</v>
      </c>
      <c r="G355" s="112">
        <v>1069941</v>
      </c>
      <c r="H355" t="s">
        <v>1384</v>
      </c>
      <c r="I355" s="112">
        <v>101630</v>
      </c>
      <c r="J355" t="s">
        <v>2070</v>
      </c>
      <c r="K355" s="111">
        <v>20</v>
      </c>
      <c r="L355" s="111">
        <v>39652.800000000003</v>
      </c>
    </row>
    <row r="356" spans="1:12" x14ac:dyDescent="0.25">
      <c r="A356" s="110">
        <v>46237</v>
      </c>
      <c r="B356" t="s">
        <v>2113</v>
      </c>
      <c r="C356" s="112">
        <v>470</v>
      </c>
      <c r="D356" t="s">
        <v>28</v>
      </c>
      <c r="E356" s="112">
        <v>721</v>
      </c>
      <c r="F356" t="s">
        <v>28</v>
      </c>
      <c r="G356" s="112">
        <v>1143969</v>
      </c>
      <c r="H356" t="s">
        <v>1505</v>
      </c>
      <c r="I356" s="112">
        <v>101630</v>
      </c>
      <c r="J356" t="s">
        <v>2070</v>
      </c>
      <c r="K356" s="111">
        <v>96</v>
      </c>
      <c r="L356" s="111">
        <v>190333.44</v>
      </c>
    </row>
    <row r="357" spans="1:12" x14ac:dyDescent="0.25">
      <c r="A357" s="110">
        <v>46237</v>
      </c>
      <c r="B357" t="s">
        <v>2113</v>
      </c>
      <c r="C357" s="112">
        <v>317</v>
      </c>
      <c r="D357" t="s">
        <v>48</v>
      </c>
      <c r="E357" s="112">
        <v>363</v>
      </c>
      <c r="F357" t="s">
        <v>48</v>
      </c>
      <c r="G357" s="112">
        <v>1111437</v>
      </c>
      <c r="H357" t="s">
        <v>1392</v>
      </c>
      <c r="I357" s="112">
        <v>101630</v>
      </c>
      <c r="J357" t="s">
        <v>2070</v>
      </c>
      <c r="K357" s="111">
        <v>24</v>
      </c>
      <c r="L357" s="111">
        <v>47583.360000000001</v>
      </c>
    </row>
    <row r="358" spans="1:12" x14ac:dyDescent="0.25">
      <c r="A358" s="110">
        <v>46237</v>
      </c>
      <c r="B358" t="s">
        <v>2113</v>
      </c>
      <c r="C358" s="112">
        <v>415</v>
      </c>
      <c r="D358" t="s">
        <v>1394</v>
      </c>
      <c r="E358" s="112">
        <v>355</v>
      </c>
      <c r="F358" t="s">
        <v>1394</v>
      </c>
      <c r="G358" s="112">
        <v>1111920</v>
      </c>
      <c r="H358" t="s">
        <v>1153</v>
      </c>
      <c r="I358" s="112">
        <v>101630</v>
      </c>
      <c r="J358" t="s">
        <v>2070</v>
      </c>
      <c r="K358" s="111">
        <v>24</v>
      </c>
      <c r="L358" s="111">
        <v>47583.360000000001</v>
      </c>
    </row>
    <row r="359" spans="1:12" x14ac:dyDescent="0.25">
      <c r="A359" s="110">
        <v>46237</v>
      </c>
      <c r="B359" t="s">
        <v>2113</v>
      </c>
      <c r="C359" s="112">
        <v>431</v>
      </c>
      <c r="D359" t="s">
        <v>868</v>
      </c>
      <c r="E359" s="112">
        <v>357</v>
      </c>
      <c r="F359" t="s">
        <v>1409</v>
      </c>
      <c r="G359" s="112">
        <v>1108365</v>
      </c>
      <c r="H359" t="s">
        <v>1529</v>
      </c>
      <c r="I359" s="112">
        <v>101630</v>
      </c>
      <c r="J359" t="s">
        <v>2070</v>
      </c>
      <c r="K359" s="111">
        <v>96</v>
      </c>
      <c r="L359" s="111">
        <v>190333.44</v>
      </c>
    </row>
    <row r="360" spans="1:12" x14ac:dyDescent="0.25">
      <c r="A360" s="110">
        <v>46237</v>
      </c>
      <c r="B360" t="s">
        <v>2113</v>
      </c>
      <c r="C360" s="112">
        <v>431</v>
      </c>
      <c r="D360" t="s">
        <v>868</v>
      </c>
      <c r="E360" s="112">
        <v>357</v>
      </c>
      <c r="F360" t="s">
        <v>1409</v>
      </c>
      <c r="G360" s="112">
        <v>1127553</v>
      </c>
      <c r="H360" t="s">
        <v>1530</v>
      </c>
      <c r="I360" s="112">
        <v>101630</v>
      </c>
      <c r="J360" t="s">
        <v>2070</v>
      </c>
      <c r="K360" s="111">
        <v>24</v>
      </c>
      <c r="L360" s="111">
        <v>47583.360000000001</v>
      </c>
    </row>
    <row r="361" spans="1:12" x14ac:dyDescent="0.25">
      <c r="A361" s="110">
        <v>46237</v>
      </c>
      <c r="B361" t="s">
        <v>2113</v>
      </c>
      <c r="C361" s="112">
        <v>431</v>
      </c>
      <c r="D361" t="s">
        <v>868</v>
      </c>
      <c r="E361" s="112">
        <v>357</v>
      </c>
      <c r="F361" t="s">
        <v>1409</v>
      </c>
      <c r="G361" s="112">
        <v>1129199</v>
      </c>
      <c r="H361" t="s">
        <v>1531</v>
      </c>
      <c r="I361" s="112">
        <v>101630</v>
      </c>
      <c r="J361" t="s">
        <v>2070</v>
      </c>
      <c r="K361" s="111">
        <v>96</v>
      </c>
      <c r="L361" s="111">
        <v>190333.44</v>
      </c>
    </row>
    <row r="362" spans="1:12" x14ac:dyDescent="0.25">
      <c r="A362" s="110">
        <v>46238</v>
      </c>
      <c r="B362" t="s">
        <v>2112</v>
      </c>
      <c r="C362" s="112">
        <v>305</v>
      </c>
      <c r="D362" t="s">
        <v>1070</v>
      </c>
      <c r="E362" s="112">
        <v>305</v>
      </c>
      <c r="F362" t="s">
        <v>1071</v>
      </c>
      <c r="G362" s="112">
        <v>1133707</v>
      </c>
      <c r="H362" t="s">
        <v>1703</v>
      </c>
      <c r="I362" s="112">
        <v>101630</v>
      </c>
      <c r="J362" t="s">
        <v>2070</v>
      </c>
      <c r="K362" s="111">
        <v>96</v>
      </c>
      <c r="L362" s="111">
        <v>194300.83199999999</v>
      </c>
    </row>
    <row r="363" spans="1:12" x14ac:dyDescent="0.25">
      <c r="A363" s="110">
        <v>46238</v>
      </c>
      <c r="B363" t="s">
        <v>2112</v>
      </c>
      <c r="C363" s="112">
        <v>101</v>
      </c>
      <c r="D363" t="s">
        <v>95</v>
      </c>
      <c r="E363" s="112">
        <v>343</v>
      </c>
      <c r="F363" t="s">
        <v>95</v>
      </c>
      <c r="G363" s="112">
        <v>1122512</v>
      </c>
      <c r="H363" t="s">
        <v>2072</v>
      </c>
      <c r="I363" s="112">
        <v>101630</v>
      </c>
      <c r="J363" t="s">
        <v>2070</v>
      </c>
      <c r="K363" s="111">
        <v>96</v>
      </c>
      <c r="L363" s="111">
        <v>194300.83199999999</v>
      </c>
    </row>
    <row r="364" spans="1:12" x14ac:dyDescent="0.25">
      <c r="A364" s="110">
        <v>46238</v>
      </c>
      <c r="B364" t="s">
        <v>2112</v>
      </c>
      <c r="C364" s="112">
        <v>140</v>
      </c>
      <c r="D364" t="s">
        <v>1020</v>
      </c>
      <c r="E364" s="112">
        <v>652</v>
      </c>
      <c r="F364" t="s">
        <v>107</v>
      </c>
      <c r="G364" s="112">
        <v>1140661</v>
      </c>
      <c r="H364" t="s">
        <v>1749</v>
      </c>
      <c r="I364" s="112">
        <v>101630</v>
      </c>
      <c r="J364" t="s">
        <v>2070</v>
      </c>
      <c r="K364" s="111">
        <v>96</v>
      </c>
      <c r="L364" s="111">
        <v>194300.83199999999</v>
      </c>
    </row>
    <row r="365" spans="1:12" x14ac:dyDescent="0.25">
      <c r="A365" s="110">
        <v>46238</v>
      </c>
      <c r="B365" t="s">
        <v>2112</v>
      </c>
      <c r="C365" s="112">
        <v>141</v>
      </c>
      <c r="D365" t="s">
        <v>99</v>
      </c>
      <c r="E365" s="112">
        <v>347</v>
      </c>
      <c r="F365" t="s">
        <v>99</v>
      </c>
      <c r="G365" s="112">
        <v>1114440</v>
      </c>
      <c r="H365" t="s">
        <v>1753</v>
      </c>
      <c r="I365" s="112">
        <v>101630</v>
      </c>
      <c r="J365" t="s">
        <v>2070</v>
      </c>
      <c r="K365" s="111">
        <v>24</v>
      </c>
      <c r="L365" s="111">
        <v>48575.207999999999</v>
      </c>
    </row>
    <row r="366" spans="1:12" x14ac:dyDescent="0.25">
      <c r="A366" s="110">
        <v>46238</v>
      </c>
      <c r="B366" t="s">
        <v>2112</v>
      </c>
      <c r="C366" s="112">
        <v>146</v>
      </c>
      <c r="D366" t="s">
        <v>106</v>
      </c>
      <c r="E366" s="112">
        <v>653</v>
      </c>
      <c r="F366" t="s">
        <v>106</v>
      </c>
      <c r="G366" s="112">
        <v>1120695</v>
      </c>
      <c r="H366" t="s">
        <v>1756</v>
      </c>
      <c r="I366" s="112">
        <v>101630</v>
      </c>
      <c r="J366" t="s">
        <v>2070</v>
      </c>
      <c r="K366" s="111">
        <v>24</v>
      </c>
      <c r="L366" s="111">
        <v>48575.207999999999</v>
      </c>
    </row>
    <row r="367" spans="1:12" x14ac:dyDescent="0.25">
      <c r="A367" s="110">
        <v>46238</v>
      </c>
      <c r="B367" t="s">
        <v>2112</v>
      </c>
      <c r="C367" s="112">
        <v>380</v>
      </c>
      <c r="D367" t="s">
        <v>73</v>
      </c>
      <c r="E367" s="112">
        <v>506</v>
      </c>
      <c r="F367" t="s">
        <v>73</v>
      </c>
      <c r="G367" s="112">
        <v>1108243</v>
      </c>
      <c r="H367" t="s">
        <v>1800</v>
      </c>
      <c r="I367" s="112">
        <v>101630</v>
      </c>
      <c r="J367" t="s">
        <v>2070</v>
      </c>
      <c r="K367" s="111">
        <v>24</v>
      </c>
      <c r="L367" s="111">
        <v>48575.207999999999</v>
      </c>
    </row>
    <row r="368" spans="1:12" x14ac:dyDescent="0.25">
      <c r="A368" s="110">
        <v>46238</v>
      </c>
      <c r="B368" t="s">
        <v>2112</v>
      </c>
      <c r="C368" s="112">
        <v>385</v>
      </c>
      <c r="D368" t="s">
        <v>1037</v>
      </c>
      <c r="E368" s="112">
        <v>335</v>
      </c>
      <c r="F368" t="s">
        <v>1037</v>
      </c>
      <c r="G368" s="112">
        <v>1106232</v>
      </c>
      <c r="H368" t="s">
        <v>1594</v>
      </c>
      <c r="I368" s="112">
        <v>101630</v>
      </c>
      <c r="J368" t="s">
        <v>2070</v>
      </c>
      <c r="K368" s="111">
        <v>30</v>
      </c>
      <c r="L368" s="111">
        <v>60719.01</v>
      </c>
    </row>
    <row r="369" spans="1:12" x14ac:dyDescent="0.25">
      <c r="A369" s="110">
        <v>46238</v>
      </c>
      <c r="B369" t="s">
        <v>1182</v>
      </c>
      <c r="C369" s="112">
        <v>521</v>
      </c>
      <c r="D369" t="s">
        <v>931</v>
      </c>
      <c r="E369" s="112">
        <v>311</v>
      </c>
      <c r="F369" t="s">
        <v>931</v>
      </c>
      <c r="G369" s="112">
        <v>1109865</v>
      </c>
      <c r="H369" t="s">
        <v>1570</v>
      </c>
      <c r="I369" s="112">
        <v>101630</v>
      </c>
      <c r="J369" t="s">
        <v>2070</v>
      </c>
      <c r="K369" s="111">
        <v>6</v>
      </c>
      <c r="L369" s="111">
        <v>11895.864</v>
      </c>
    </row>
    <row r="370" spans="1:12" x14ac:dyDescent="0.25">
      <c r="A370" s="110">
        <v>46238</v>
      </c>
      <c r="B370" t="s">
        <v>1182</v>
      </c>
      <c r="C370" s="112">
        <v>521</v>
      </c>
      <c r="D370" t="s">
        <v>931</v>
      </c>
      <c r="E370" s="112">
        <v>311</v>
      </c>
      <c r="F370" t="s">
        <v>931</v>
      </c>
      <c r="G370" s="112">
        <v>1131598</v>
      </c>
      <c r="H370" t="s">
        <v>1572</v>
      </c>
      <c r="I370" s="112">
        <v>101630</v>
      </c>
      <c r="J370" t="s">
        <v>2070</v>
      </c>
      <c r="K370" s="111">
        <v>48</v>
      </c>
      <c r="L370" s="111">
        <v>99133.92</v>
      </c>
    </row>
    <row r="371" spans="1:12" x14ac:dyDescent="0.25">
      <c r="A371" s="110">
        <v>46238</v>
      </c>
      <c r="B371" t="s">
        <v>1182</v>
      </c>
      <c r="C371" s="112">
        <v>952</v>
      </c>
      <c r="D371" t="s">
        <v>1139</v>
      </c>
      <c r="E371" s="112">
        <v>952</v>
      </c>
      <c r="F371" t="s">
        <v>1139</v>
      </c>
      <c r="G371" s="112">
        <v>1083421</v>
      </c>
      <c r="H371" t="s">
        <v>1783</v>
      </c>
      <c r="I371" s="112">
        <v>101630</v>
      </c>
      <c r="J371" t="s">
        <v>2070</v>
      </c>
      <c r="K371" s="111">
        <v>24</v>
      </c>
      <c r="L371" s="111">
        <v>48575.207999999999</v>
      </c>
    </row>
    <row r="372" spans="1:12" x14ac:dyDescent="0.25">
      <c r="A372" s="110">
        <v>46238</v>
      </c>
      <c r="B372" t="s">
        <v>1182</v>
      </c>
      <c r="C372" s="112">
        <v>953</v>
      </c>
      <c r="D372" t="s">
        <v>1087</v>
      </c>
      <c r="E372" s="112">
        <v>953</v>
      </c>
      <c r="F372" t="s">
        <v>1087</v>
      </c>
      <c r="G372" s="112">
        <v>1060400</v>
      </c>
      <c r="H372" t="s">
        <v>1709</v>
      </c>
      <c r="I372" s="112">
        <v>101630</v>
      </c>
      <c r="J372" t="s">
        <v>2070</v>
      </c>
      <c r="K372" s="111">
        <v>576</v>
      </c>
      <c r="L372" s="111">
        <v>1165804.9920000001</v>
      </c>
    </row>
    <row r="373" spans="1:12" x14ac:dyDescent="0.25">
      <c r="A373" s="110">
        <v>46238</v>
      </c>
      <c r="B373" t="s">
        <v>1182</v>
      </c>
      <c r="C373" s="112">
        <v>953</v>
      </c>
      <c r="D373" t="s">
        <v>1087</v>
      </c>
      <c r="E373" s="112">
        <v>953</v>
      </c>
      <c r="F373" t="s">
        <v>1087</v>
      </c>
      <c r="G373" s="112">
        <v>1131723</v>
      </c>
      <c r="H373" t="s">
        <v>2071</v>
      </c>
      <c r="I373" s="112">
        <v>101630</v>
      </c>
      <c r="J373" t="s">
        <v>2070</v>
      </c>
      <c r="K373" s="111">
        <v>30</v>
      </c>
      <c r="L373" s="111">
        <v>60719.01</v>
      </c>
    </row>
    <row r="374" spans="1:12" x14ac:dyDescent="0.25">
      <c r="A374" s="110">
        <v>46238</v>
      </c>
      <c r="B374" t="s">
        <v>2113</v>
      </c>
      <c r="C374" s="112">
        <v>354</v>
      </c>
      <c r="D374" t="s">
        <v>169</v>
      </c>
      <c r="E374" s="112">
        <v>852</v>
      </c>
      <c r="F374" t="s">
        <v>41</v>
      </c>
      <c r="G374" s="112">
        <v>1143945</v>
      </c>
      <c r="H374" t="s">
        <v>1882</v>
      </c>
      <c r="I374" s="112">
        <v>101630</v>
      </c>
      <c r="J374" t="s">
        <v>2070</v>
      </c>
      <c r="K374" s="111">
        <v>24</v>
      </c>
      <c r="L374" s="111">
        <v>47583.360000000001</v>
      </c>
    </row>
    <row r="375" spans="1:12" x14ac:dyDescent="0.25">
      <c r="A375" s="110">
        <v>46238</v>
      </c>
      <c r="B375" t="s">
        <v>2113</v>
      </c>
      <c r="C375" s="112">
        <v>361</v>
      </c>
      <c r="D375" t="s">
        <v>52</v>
      </c>
      <c r="E375" s="112">
        <v>368</v>
      </c>
      <c r="F375" t="s">
        <v>1347</v>
      </c>
      <c r="G375" s="112">
        <v>1110582</v>
      </c>
      <c r="H375" t="s">
        <v>1884</v>
      </c>
      <c r="I375" s="112">
        <v>101630</v>
      </c>
      <c r="J375" t="s">
        <v>2070</v>
      </c>
      <c r="K375" s="111">
        <v>96</v>
      </c>
      <c r="L375" s="111">
        <v>190333.44</v>
      </c>
    </row>
    <row r="376" spans="1:12" x14ac:dyDescent="0.25">
      <c r="A376" s="110">
        <v>46238</v>
      </c>
      <c r="B376" t="s">
        <v>2113</v>
      </c>
      <c r="C376" s="112">
        <v>421</v>
      </c>
      <c r="D376" t="s">
        <v>1363</v>
      </c>
      <c r="E376" s="112">
        <v>702</v>
      </c>
      <c r="F376" t="s">
        <v>22</v>
      </c>
      <c r="G376" s="112">
        <v>1067270</v>
      </c>
      <c r="H376" t="s">
        <v>1895</v>
      </c>
      <c r="I376" s="112">
        <v>101630</v>
      </c>
      <c r="J376" t="s">
        <v>2070</v>
      </c>
      <c r="K376" s="111">
        <v>12</v>
      </c>
      <c r="L376" s="111">
        <v>23791.68</v>
      </c>
    </row>
    <row r="377" spans="1:12" x14ac:dyDescent="0.25">
      <c r="A377" s="110">
        <v>46238</v>
      </c>
      <c r="B377" t="s">
        <v>2113</v>
      </c>
      <c r="C377" s="112">
        <v>370</v>
      </c>
      <c r="D377" t="s">
        <v>53</v>
      </c>
      <c r="E377" s="112">
        <v>367</v>
      </c>
      <c r="F377" t="s">
        <v>1380</v>
      </c>
      <c r="G377" s="112">
        <v>1063211</v>
      </c>
      <c r="H377" t="s">
        <v>1933</v>
      </c>
      <c r="I377" s="112">
        <v>101630</v>
      </c>
      <c r="J377" t="s">
        <v>2070</v>
      </c>
      <c r="K377" s="111">
        <v>96</v>
      </c>
      <c r="L377" s="111">
        <v>190333.44</v>
      </c>
    </row>
    <row r="378" spans="1:12" x14ac:dyDescent="0.25">
      <c r="A378" s="110">
        <v>46238</v>
      </c>
      <c r="B378" t="s">
        <v>2113</v>
      </c>
      <c r="C378" s="112">
        <v>431</v>
      </c>
      <c r="D378" t="s">
        <v>868</v>
      </c>
      <c r="E378" s="112">
        <v>357</v>
      </c>
      <c r="F378" t="s">
        <v>1409</v>
      </c>
      <c r="G378" s="112">
        <v>1114762</v>
      </c>
      <c r="H378" t="s">
        <v>1992</v>
      </c>
      <c r="I378" s="112">
        <v>101630</v>
      </c>
      <c r="J378" t="s">
        <v>2070</v>
      </c>
      <c r="K378" s="111">
        <v>48</v>
      </c>
      <c r="L378" s="111">
        <v>95166.720000000001</v>
      </c>
    </row>
    <row r="379" spans="1:12" x14ac:dyDescent="0.25">
      <c r="A379" s="110">
        <v>46238</v>
      </c>
      <c r="B379" t="s">
        <v>2113</v>
      </c>
      <c r="C379" s="112">
        <v>431</v>
      </c>
      <c r="D379" t="s">
        <v>868</v>
      </c>
      <c r="E379" s="112">
        <v>357</v>
      </c>
      <c r="F379" t="s">
        <v>1409</v>
      </c>
      <c r="G379" s="112">
        <v>1126210</v>
      </c>
      <c r="H379" t="s">
        <v>1994</v>
      </c>
      <c r="I379" s="112">
        <v>101630</v>
      </c>
      <c r="J379" t="s">
        <v>2070</v>
      </c>
      <c r="K379" s="111">
        <v>96</v>
      </c>
      <c r="L379" s="111">
        <v>190333.44</v>
      </c>
    </row>
    <row r="380" spans="1:12" x14ac:dyDescent="0.25">
      <c r="A380" s="110">
        <v>46239</v>
      </c>
      <c r="B380" t="s">
        <v>1083</v>
      </c>
      <c r="C380" s="112">
        <v>715</v>
      </c>
      <c r="D380" t="s">
        <v>116</v>
      </c>
      <c r="E380" s="112">
        <v>252</v>
      </c>
      <c r="F380" t="s">
        <v>116</v>
      </c>
      <c r="G380" s="112">
        <v>1060392</v>
      </c>
      <c r="H380" t="s">
        <v>2114</v>
      </c>
      <c r="I380" s="112">
        <v>101630</v>
      </c>
      <c r="J380" t="s">
        <v>2070</v>
      </c>
      <c r="K380" s="111">
        <v>24</v>
      </c>
      <c r="L380" s="111">
        <v>48575.207999999999</v>
      </c>
    </row>
    <row r="381" spans="1:12" x14ac:dyDescent="0.25">
      <c r="A381" s="110">
        <v>46239</v>
      </c>
      <c r="B381" t="s">
        <v>2112</v>
      </c>
      <c r="C381" s="112">
        <v>701</v>
      </c>
      <c r="D381" t="s">
        <v>121</v>
      </c>
      <c r="E381" s="112">
        <v>425</v>
      </c>
      <c r="F381" t="s">
        <v>121</v>
      </c>
      <c r="G381" s="112">
        <v>1147154</v>
      </c>
      <c r="H381" t="s">
        <v>2218</v>
      </c>
      <c r="I381" s="112">
        <v>101630</v>
      </c>
      <c r="J381" t="s">
        <v>2070</v>
      </c>
      <c r="K381" s="111">
        <v>24</v>
      </c>
      <c r="L381" s="111">
        <v>48575.207999999999</v>
      </c>
    </row>
    <row r="382" spans="1:12" x14ac:dyDescent="0.25">
      <c r="A382" s="110">
        <v>46239</v>
      </c>
      <c r="B382" t="s">
        <v>2112</v>
      </c>
      <c r="C382" s="112">
        <v>102</v>
      </c>
      <c r="D382" t="s">
        <v>103</v>
      </c>
      <c r="E382" s="112">
        <v>606</v>
      </c>
      <c r="F382" t="s">
        <v>103</v>
      </c>
      <c r="G382" s="112">
        <v>1105659</v>
      </c>
      <c r="H382" t="s">
        <v>2216</v>
      </c>
      <c r="I382" s="112">
        <v>101630</v>
      </c>
      <c r="J382" t="s">
        <v>2070</v>
      </c>
      <c r="K382" s="111">
        <v>48</v>
      </c>
      <c r="L382" s="111">
        <v>95166.911999999997</v>
      </c>
    </row>
    <row r="383" spans="1:12" x14ac:dyDescent="0.25">
      <c r="A383" s="110">
        <v>46239</v>
      </c>
      <c r="B383" t="s">
        <v>2112</v>
      </c>
      <c r="C383" s="112">
        <v>102</v>
      </c>
      <c r="D383" t="s">
        <v>103</v>
      </c>
      <c r="E383" s="112">
        <v>606</v>
      </c>
      <c r="F383" t="s">
        <v>103</v>
      </c>
      <c r="G383" s="112">
        <v>1112483</v>
      </c>
      <c r="H383" t="s">
        <v>2217</v>
      </c>
      <c r="I383" s="112">
        <v>101630</v>
      </c>
      <c r="J383" t="s">
        <v>2070</v>
      </c>
      <c r="K383" s="111">
        <v>96</v>
      </c>
      <c r="L383" s="111">
        <v>194300.83199999999</v>
      </c>
    </row>
    <row r="384" spans="1:12" x14ac:dyDescent="0.25">
      <c r="A384" s="110">
        <v>46239</v>
      </c>
      <c r="B384" t="s">
        <v>2112</v>
      </c>
      <c r="C384" s="112">
        <v>130</v>
      </c>
      <c r="D384" t="s">
        <v>1008</v>
      </c>
      <c r="E384" s="112">
        <v>392</v>
      </c>
      <c r="F384" t="s">
        <v>1009</v>
      </c>
      <c r="G384" s="112">
        <v>1060258</v>
      </c>
      <c r="H384" t="s">
        <v>2131</v>
      </c>
      <c r="I384" s="112">
        <v>101630</v>
      </c>
      <c r="J384" t="s">
        <v>2070</v>
      </c>
      <c r="K384" s="111">
        <v>96</v>
      </c>
      <c r="L384" s="111">
        <v>194300.83199999999</v>
      </c>
    </row>
    <row r="385" spans="1:12" x14ac:dyDescent="0.25">
      <c r="A385" s="110">
        <v>46239</v>
      </c>
      <c r="B385" t="s">
        <v>1123</v>
      </c>
      <c r="C385" s="112">
        <v>246</v>
      </c>
      <c r="D385" t="s">
        <v>87</v>
      </c>
      <c r="E385" s="112">
        <v>334</v>
      </c>
      <c r="F385" t="s">
        <v>87</v>
      </c>
      <c r="G385" s="112">
        <v>1126967</v>
      </c>
      <c r="H385" t="s">
        <v>1118</v>
      </c>
      <c r="I385" s="112">
        <v>101630</v>
      </c>
      <c r="J385" t="s">
        <v>2070</v>
      </c>
      <c r="K385" s="111">
        <v>36</v>
      </c>
      <c r="L385" s="111">
        <v>73358.687999999995</v>
      </c>
    </row>
    <row r="386" spans="1:12" x14ac:dyDescent="0.25">
      <c r="A386" s="110">
        <v>46239</v>
      </c>
      <c r="B386" t="s">
        <v>1163</v>
      </c>
      <c r="C386" s="112">
        <v>393</v>
      </c>
      <c r="D386" t="s">
        <v>71</v>
      </c>
      <c r="E386" s="112">
        <v>504</v>
      </c>
      <c r="F386" t="s">
        <v>71</v>
      </c>
      <c r="G386" s="112">
        <v>1105844</v>
      </c>
      <c r="H386" t="s">
        <v>2213</v>
      </c>
      <c r="I386" s="112">
        <v>101630</v>
      </c>
      <c r="J386" t="s">
        <v>2070</v>
      </c>
      <c r="K386" s="111">
        <v>96</v>
      </c>
      <c r="L386" s="111">
        <v>194300.83199999999</v>
      </c>
    </row>
    <row r="387" spans="1:12" x14ac:dyDescent="0.25">
      <c r="A387" s="110">
        <v>46239</v>
      </c>
      <c r="B387" t="s">
        <v>1163</v>
      </c>
      <c r="C387" s="112">
        <v>102</v>
      </c>
      <c r="D387" t="s">
        <v>103</v>
      </c>
      <c r="E387" s="112">
        <v>606</v>
      </c>
      <c r="F387" t="s">
        <v>103</v>
      </c>
      <c r="G387" s="112">
        <v>1154856</v>
      </c>
      <c r="H387" t="s">
        <v>2214</v>
      </c>
      <c r="I387" s="112">
        <v>101630</v>
      </c>
      <c r="J387" t="s">
        <v>2070</v>
      </c>
      <c r="K387" s="111">
        <v>96</v>
      </c>
      <c r="L387" s="111">
        <v>194300.83199999999</v>
      </c>
    </row>
    <row r="388" spans="1:12" x14ac:dyDescent="0.25">
      <c r="A388" s="110">
        <v>46239</v>
      </c>
      <c r="B388" t="s">
        <v>1182</v>
      </c>
      <c r="C388" s="112">
        <v>635</v>
      </c>
      <c r="D388" t="s">
        <v>114</v>
      </c>
      <c r="E388" s="112">
        <v>231</v>
      </c>
      <c r="F388" t="s">
        <v>114</v>
      </c>
      <c r="G388" s="112">
        <v>1104453</v>
      </c>
      <c r="H388" t="s">
        <v>2215</v>
      </c>
      <c r="I388" s="112">
        <v>101630</v>
      </c>
      <c r="J388" t="s">
        <v>2070</v>
      </c>
      <c r="K388" s="111">
        <v>48</v>
      </c>
      <c r="L388" s="111">
        <v>95166.911999999997</v>
      </c>
    </row>
    <row r="389" spans="1:12" x14ac:dyDescent="0.25">
      <c r="A389" s="110">
        <v>46239</v>
      </c>
      <c r="B389" t="s">
        <v>1182</v>
      </c>
      <c r="C389" s="112">
        <v>640</v>
      </c>
      <c r="D389" t="s">
        <v>115</v>
      </c>
      <c r="E389" s="112">
        <v>251</v>
      </c>
      <c r="F389" t="s">
        <v>115</v>
      </c>
      <c r="G389" s="112">
        <v>1141373</v>
      </c>
      <c r="H389" t="s">
        <v>1694</v>
      </c>
      <c r="I389" s="112">
        <v>101630</v>
      </c>
      <c r="J389" t="s">
        <v>2070</v>
      </c>
      <c r="K389" s="111">
        <v>96</v>
      </c>
      <c r="L389" s="111">
        <v>194300.83199999999</v>
      </c>
    </row>
    <row r="390" spans="1:12" x14ac:dyDescent="0.25">
      <c r="A390" s="110">
        <v>46239</v>
      </c>
      <c r="B390" t="s">
        <v>2113</v>
      </c>
      <c r="C390" s="112">
        <v>313</v>
      </c>
      <c r="D390" t="s">
        <v>38</v>
      </c>
      <c r="E390" s="112">
        <v>811</v>
      </c>
      <c r="F390" t="s">
        <v>38</v>
      </c>
      <c r="G390" s="112">
        <v>1141382</v>
      </c>
      <c r="H390" t="s">
        <v>2221</v>
      </c>
      <c r="I390" s="112">
        <v>101630</v>
      </c>
      <c r="J390" t="s">
        <v>2070</v>
      </c>
      <c r="K390" s="111">
        <v>96</v>
      </c>
      <c r="L390" s="111">
        <v>190333.44</v>
      </c>
    </row>
    <row r="391" spans="1:12" x14ac:dyDescent="0.25">
      <c r="A391" s="110">
        <v>46239</v>
      </c>
      <c r="B391" t="s">
        <v>2113</v>
      </c>
      <c r="C391" s="112">
        <v>336</v>
      </c>
      <c r="D391" t="s">
        <v>171</v>
      </c>
      <c r="E391" s="112">
        <v>364</v>
      </c>
      <c r="F391" t="s">
        <v>171</v>
      </c>
      <c r="G391" s="112">
        <v>1062139</v>
      </c>
      <c r="H391" t="s">
        <v>2143</v>
      </c>
      <c r="I391" s="112">
        <v>101630</v>
      </c>
      <c r="J391" t="s">
        <v>2070</v>
      </c>
      <c r="K391" s="111">
        <v>96</v>
      </c>
      <c r="L391" s="111">
        <v>190333.44</v>
      </c>
    </row>
    <row r="392" spans="1:12" x14ac:dyDescent="0.25">
      <c r="A392" s="110">
        <v>46239</v>
      </c>
      <c r="B392" t="s">
        <v>2113</v>
      </c>
      <c r="C392" s="112">
        <v>352</v>
      </c>
      <c r="D392" t="s">
        <v>173</v>
      </c>
      <c r="E392" s="112">
        <v>369</v>
      </c>
      <c r="F392" t="s">
        <v>173</v>
      </c>
      <c r="G392" s="112">
        <v>1127494</v>
      </c>
      <c r="H392" t="s">
        <v>2219</v>
      </c>
      <c r="I392" s="112">
        <v>101630</v>
      </c>
      <c r="J392" t="s">
        <v>2070</v>
      </c>
      <c r="K392" s="111">
        <v>48</v>
      </c>
      <c r="L392" s="111">
        <v>95166.720000000001</v>
      </c>
    </row>
    <row r="393" spans="1:12" x14ac:dyDescent="0.25">
      <c r="A393" s="110">
        <v>46239</v>
      </c>
      <c r="B393" t="s">
        <v>2113</v>
      </c>
      <c r="C393" s="112">
        <v>302</v>
      </c>
      <c r="D393" t="s">
        <v>1473</v>
      </c>
      <c r="E393" s="112">
        <v>703</v>
      </c>
      <c r="F393" t="s">
        <v>23</v>
      </c>
      <c r="G393" s="112">
        <v>1069438</v>
      </c>
      <c r="H393" t="s">
        <v>2220</v>
      </c>
      <c r="I393" s="112">
        <v>101630</v>
      </c>
      <c r="J393" t="s">
        <v>2070</v>
      </c>
      <c r="K393" s="111">
        <v>6</v>
      </c>
      <c r="L393" s="111">
        <v>11895.84</v>
      </c>
    </row>
    <row r="394" spans="1:12" x14ac:dyDescent="0.25">
      <c r="A394" s="110">
        <v>46239</v>
      </c>
      <c r="B394" t="s">
        <v>2113</v>
      </c>
      <c r="C394" s="112">
        <v>340</v>
      </c>
      <c r="D394" t="s">
        <v>174</v>
      </c>
      <c r="E394" s="112">
        <v>371</v>
      </c>
      <c r="F394" t="s">
        <v>174</v>
      </c>
      <c r="G394" s="112">
        <v>1060514</v>
      </c>
      <c r="H394" t="s">
        <v>1959</v>
      </c>
      <c r="I394" s="112">
        <v>101630</v>
      </c>
      <c r="J394" t="s">
        <v>2070</v>
      </c>
      <c r="K394" s="111">
        <v>24</v>
      </c>
      <c r="L394" s="111">
        <v>47583.360000000001</v>
      </c>
    </row>
    <row r="395" spans="1:12" x14ac:dyDescent="0.25">
      <c r="A395" s="110">
        <v>46239</v>
      </c>
      <c r="B395" t="s">
        <v>2113</v>
      </c>
      <c r="C395" s="112">
        <v>340</v>
      </c>
      <c r="D395" t="s">
        <v>174</v>
      </c>
      <c r="E395" s="112">
        <v>371</v>
      </c>
      <c r="F395" t="s">
        <v>174</v>
      </c>
      <c r="G395" s="112">
        <v>1109822</v>
      </c>
      <c r="H395" t="s">
        <v>2222</v>
      </c>
      <c r="I395" s="112">
        <v>101630</v>
      </c>
      <c r="J395" t="s">
        <v>2070</v>
      </c>
      <c r="K395" s="111">
        <v>24</v>
      </c>
      <c r="L395" s="111">
        <v>47583.360000000001</v>
      </c>
    </row>
    <row r="396" spans="1:12" x14ac:dyDescent="0.25">
      <c r="A396" s="110">
        <v>46239</v>
      </c>
      <c r="B396" t="s">
        <v>2113</v>
      </c>
      <c r="C396" s="112">
        <v>370</v>
      </c>
      <c r="D396" t="s">
        <v>53</v>
      </c>
      <c r="E396" s="112">
        <v>367</v>
      </c>
      <c r="F396" t="s">
        <v>1380</v>
      </c>
      <c r="G396" s="112">
        <v>1072818</v>
      </c>
      <c r="H396" t="s">
        <v>2223</v>
      </c>
      <c r="I396" s="112">
        <v>101630</v>
      </c>
      <c r="J396" t="s">
        <v>2070</v>
      </c>
      <c r="K396" s="111">
        <v>96</v>
      </c>
      <c r="L396" s="111">
        <v>190333.44</v>
      </c>
    </row>
    <row r="397" spans="1:12" x14ac:dyDescent="0.25">
      <c r="A397" s="110">
        <v>46239</v>
      </c>
      <c r="B397" t="s">
        <v>2113</v>
      </c>
      <c r="C397" s="112">
        <v>370</v>
      </c>
      <c r="D397" t="s">
        <v>53</v>
      </c>
      <c r="E397" s="112">
        <v>367</v>
      </c>
      <c r="F397" t="s">
        <v>1380</v>
      </c>
      <c r="G397" s="112">
        <v>1106287</v>
      </c>
      <c r="H397" t="s">
        <v>2150</v>
      </c>
      <c r="I397" s="112">
        <v>101630</v>
      </c>
      <c r="J397" t="s">
        <v>2070</v>
      </c>
      <c r="K397" s="111">
        <v>24</v>
      </c>
      <c r="L397" s="111">
        <v>47583.360000000001</v>
      </c>
    </row>
    <row r="398" spans="1:12" x14ac:dyDescent="0.25">
      <c r="A398" s="110">
        <v>46239</v>
      </c>
      <c r="B398" t="s">
        <v>2113</v>
      </c>
      <c r="C398" s="112">
        <v>415</v>
      </c>
      <c r="D398" t="s">
        <v>1394</v>
      </c>
      <c r="E398" s="112">
        <v>355</v>
      </c>
      <c r="F398" t="s">
        <v>1394</v>
      </c>
      <c r="G398" s="112">
        <v>1118483</v>
      </c>
      <c r="H398" t="s">
        <v>2224</v>
      </c>
      <c r="I398" s="112">
        <v>101630</v>
      </c>
      <c r="J398" t="s">
        <v>2070</v>
      </c>
      <c r="K398" s="111">
        <v>12</v>
      </c>
      <c r="L398" s="111">
        <v>23791.68</v>
      </c>
    </row>
    <row r="399" spans="1:12" x14ac:dyDescent="0.25">
      <c r="A399" s="110">
        <v>46239</v>
      </c>
      <c r="B399" t="s">
        <v>2113</v>
      </c>
      <c r="C399" s="112">
        <v>422</v>
      </c>
      <c r="D399" t="s">
        <v>27</v>
      </c>
      <c r="E399" s="112">
        <v>708</v>
      </c>
      <c r="F399" t="s">
        <v>27</v>
      </c>
      <c r="G399" s="112">
        <v>1072926</v>
      </c>
      <c r="H399" t="s">
        <v>1402</v>
      </c>
      <c r="I399" s="112">
        <v>101630</v>
      </c>
      <c r="J399" t="s">
        <v>2070</v>
      </c>
      <c r="K399" s="111">
        <v>36</v>
      </c>
      <c r="L399" s="111">
        <v>71375.039999999994</v>
      </c>
    </row>
    <row r="400" spans="1:12" x14ac:dyDescent="0.25">
      <c r="A400" s="110">
        <v>46239</v>
      </c>
      <c r="B400" t="s">
        <v>2113</v>
      </c>
      <c r="C400" s="112">
        <v>422</v>
      </c>
      <c r="D400" t="s">
        <v>27</v>
      </c>
      <c r="E400" s="112">
        <v>708</v>
      </c>
      <c r="F400" t="s">
        <v>27</v>
      </c>
      <c r="G400" s="112">
        <v>1107830</v>
      </c>
      <c r="H400" t="s">
        <v>1530</v>
      </c>
      <c r="I400" s="112">
        <v>101630</v>
      </c>
      <c r="J400" t="s">
        <v>2070</v>
      </c>
      <c r="K400" s="111">
        <v>24</v>
      </c>
      <c r="L400" s="111">
        <v>47583.360000000001</v>
      </c>
    </row>
    <row r="401" spans="1:12" x14ac:dyDescent="0.25">
      <c r="A401" s="110">
        <v>46239</v>
      </c>
      <c r="B401" t="s">
        <v>2113</v>
      </c>
      <c r="C401" s="112">
        <v>431</v>
      </c>
      <c r="D401" t="s">
        <v>868</v>
      </c>
      <c r="E401" s="112">
        <v>357</v>
      </c>
      <c r="F401" t="s">
        <v>1409</v>
      </c>
      <c r="G401" s="112">
        <v>1119669</v>
      </c>
      <c r="H401" t="s">
        <v>2225</v>
      </c>
      <c r="I401" s="112">
        <v>101630</v>
      </c>
      <c r="J401" t="s">
        <v>2070</v>
      </c>
      <c r="K401" s="111">
        <v>24</v>
      </c>
      <c r="L401" s="111">
        <v>47583.360000000001</v>
      </c>
    </row>
    <row r="402" spans="1:12" x14ac:dyDescent="0.25">
      <c r="A402" s="110">
        <v>46239</v>
      </c>
      <c r="B402" t="s">
        <v>2113</v>
      </c>
      <c r="C402" s="112">
        <v>490</v>
      </c>
      <c r="D402" t="s">
        <v>31</v>
      </c>
      <c r="E402" s="112">
        <v>751</v>
      </c>
      <c r="F402" t="s">
        <v>31</v>
      </c>
      <c r="G402" s="112">
        <v>1062192</v>
      </c>
      <c r="H402" t="s">
        <v>2155</v>
      </c>
      <c r="I402" s="112">
        <v>101630</v>
      </c>
      <c r="J402" t="s">
        <v>2070</v>
      </c>
      <c r="K402" s="111">
        <v>96</v>
      </c>
      <c r="L402" s="111">
        <v>190333.44</v>
      </c>
    </row>
    <row r="403" spans="1:12" x14ac:dyDescent="0.25">
      <c r="A403" s="110">
        <v>46240</v>
      </c>
      <c r="B403" t="s">
        <v>906</v>
      </c>
      <c r="C403" s="112">
        <v>102</v>
      </c>
      <c r="D403" t="s">
        <v>103</v>
      </c>
      <c r="E403" s="112">
        <v>606</v>
      </c>
      <c r="F403" t="s">
        <v>103</v>
      </c>
      <c r="G403" s="112">
        <v>1061981</v>
      </c>
      <c r="H403" t="s">
        <v>935</v>
      </c>
      <c r="I403" s="112">
        <v>101630</v>
      </c>
      <c r="J403" t="s">
        <v>2070</v>
      </c>
      <c r="K403" s="111">
        <v>240</v>
      </c>
      <c r="L403" s="111">
        <v>475833.984</v>
      </c>
    </row>
    <row r="404" spans="1:12" x14ac:dyDescent="0.25">
      <c r="A404" s="110">
        <v>46240</v>
      </c>
      <c r="B404" t="s">
        <v>906</v>
      </c>
      <c r="C404" s="112">
        <v>102</v>
      </c>
      <c r="D404" t="s">
        <v>103</v>
      </c>
      <c r="E404" s="112">
        <v>606</v>
      </c>
      <c r="F404" t="s">
        <v>103</v>
      </c>
      <c r="G404" s="112">
        <v>1112483</v>
      </c>
      <c r="H404" t="s">
        <v>2217</v>
      </c>
      <c r="I404" s="112">
        <v>101630</v>
      </c>
      <c r="J404" t="s">
        <v>2070</v>
      </c>
      <c r="K404" s="111">
        <v>480</v>
      </c>
      <c r="L404" s="111">
        <v>951668.16</v>
      </c>
    </row>
    <row r="405" spans="1:12" x14ac:dyDescent="0.25">
      <c r="A405" s="110">
        <v>46240</v>
      </c>
      <c r="B405" t="s">
        <v>906</v>
      </c>
      <c r="C405" s="112">
        <v>102</v>
      </c>
      <c r="D405" t="s">
        <v>103</v>
      </c>
      <c r="E405" s="112">
        <v>606</v>
      </c>
      <c r="F405" t="s">
        <v>103</v>
      </c>
      <c r="G405" s="112">
        <v>1118854</v>
      </c>
      <c r="H405" t="s">
        <v>2233</v>
      </c>
      <c r="I405" s="112">
        <v>101630</v>
      </c>
      <c r="J405" t="s">
        <v>2070</v>
      </c>
      <c r="K405" s="111">
        <v>288</v>
      </c>
      <c r="L405" s="111">
        <v>571000.89599999995</v>
      </c>
    </row>
    <row r="406" spans="1:12" x14ac:dyDescent="0.25">
      <c r="A406" s="110">
        <v>46240</v>
      </c>
      <c r="B406" t="s">
        <v>906</v>
      </c>
      <c r="C406" s="112">
        <v>102</v>
      </c>
      <c r="D406" t="s">
        <v>103</v>
      </c>
      <c r="E406" s="112">
        <v>606</v>
      </c>
      <c r="F406" t="s">
        <v>103</v>
      </c>
      <c r="G406" s="112">
        <v>1126878</v>
      </c>
      <c r="H406" t="s">
        <v>1227</v>
      </c>
      <c r="I406" s="112">
        <v>101630</v>
      </c>
      <c r="J406" t="s">
        <v>2070</v>
      </c>
      <c r="K406" s="111">
        <v>192</v>
      </c>
      <c r="L406" s="111">
        <v>380667.26400000002</v>
      </c>
    </row>
    <row r="407" spans="1:12" x14ac:dyDescent="0.25">
      <c r="A407" s="110">
        <v>46240</v>
      </c>
      <c r="B407" t="s">
        <v>906</v>
      </c>
      <c r="C407" s="112">
        <v>102</v>
      </c>
      <c r="D407" t="s">
        <v>103</v>
      </c>
      <c r="E407" s="112">
        <v>606</v>
      </c>
      <c r="F407" t="s">
        <v>103</v>
      </c>
      <c r="G407" s="112">
        <v>1143698</v>
      </c>
      <c r="H407" t="s">
        <v>2234</v>
      </c>
      <c r="I407" s="112">
        <v>101630</v>
      </c>
      <c r="J407" t="s">
        <v>2070</v>
      </c>
      <c r="K407" s="111">
        <v>48</v>
      </c>
      <c r="L407" s="111">
        <v>95166.816000000006</v>
      </c>
    </row>
    <row r="408" spans="1:12" x14ac:dyDescent="0.25">
      <c r="A408" s="110">
        <v>46240</v>
      </c>
      <c r="B408" t="s">
        <v>906</v>
      </c>
      <c r="C408" s="112">
        <v>130</v>
      </c>
      <c r="D408" t="s">
        <v>1008</v>
      </c>
      <c r="E408" s="112">
        <v>392</v>
      </c>
      <c r="F408" t="s">
        <v>1009</v>
      </c>
      <c r="G408" s="112">
        <v>1067467</v>
      </c>
      <c r="H408" t="s">
        <v>2236</v>
      </c>
      <c r="I408" s="112">
        <v>101630</v>
      </c>
      <c r="J408" t="s">
        <v>2070</v>
      </c>
      <c r="K408" s="111">
        <v>48</v>
      </c>
      <c r="L408" s="111">
        <v>95166.816000000006</v>
      </c>
    </row>
    <row r="409" spans="1:12" x14ac:dyDescent="0.25">
      <c r="A409" s="110">
        <v>46240</v>
      </c>
      <c r="B409" t="s">
        <v>906</v>
      </c>
      <c r="C409" s="112">
        <v>630</v>
      </c>
      <c r="D409" t="s">
        <v>122</v>
      </c>
      <c r="E409" s="112">
        <v>426</v>
      </c>
      <c r="F409" t="s">
        <v>122</v>
      </c>
      <c r="G409" s="112">
        <v>1075435</v>
      </c>
      <c r="H409" t="s">
        <v>1688</v>
      </c>
      <c r="I409" s="112">
        <v>101630</v>
      </c>
      <c r="J409" t="s">
        <v>2070</v>
      </c>
      <c r="K409" s="111">
        <v>16</v>
      </c>
      <c r="L409" s="111">
        <v>31722.272000000001</v>
      </c>
    </row>
    <row r="410" spans="1:12" x14ac:dyDescent="0.25">
      <c r="A410" s="110">
        <v>46240</v>
      </c>
      <c r="B410" t="s">
        <v>1069</v>
      </c>
      <c r="C410" s="112">
        <v>309</v>
      </c>
      <c r="D410" t="s">
        <v>231</v>
      </c>
      <c r="E410" s="112">
        <v>309</v>
      </c>
      <c r="F410" t="s">
        <v>916</v>
      </c>
      <c r="G410" s="112">
        <v>1118356</v>
      </c>
      <c r="H410" t="s">
        <v>2226</v>
      </c>
      <c r="I410" s="112">
        <v>101630</v>
      </c>
      <c r="J410" t="s">
        <v>2070</v>
      </c>
      <c r="K410" s="111">
        <v>8</v>
      </c>
      <c r="L410" s="111">
        <v>15861.12</v>
      </c>
    </row>
    <row r="411" spans="1:12" x14ac:dyDescent="0.25">
      <c r="A411" s="110">
        <v>46240</v>
      </c>
      <c r="B411" t="s">
        <v>1083</v>
      </c>
      <c r="C411" s="112">
        <v>715</v>
      </c>
      <c r="D411" t="s">
        <v>116</v>
      </c>
      <c r="E411" s="112">
        <v>252</v>
      </c>
      <c r="F411" t="s">
        <v>116</v>
      </c>
      <c r="G411" s="112">
        <v>1127935</v>
      </c>
      <c r="H411" t="s">
        <v>2227</v>
      </c>
      <c r="I411" s="112">
        <v>101630</v>
      </c>
      <c r="J411" t="s">
        <v>2070</v>
      </c>
      <c r="K411" s="111">
        <v>96</v>
      </c>
      <c r="L411" s="111">
        <v>190333.63200000001</v>
      </c>
    </row>
    <row r="412" spans="1:12" x14ac:dyDescent="0.25">
      <c r="A412" s="110">
        <v>46240</v>
      </c>
      <c r="B412" t="s">
        <v>1083</v>
      </c>
      <c r="C412" s="112">
        <v>210</v>
      </c>
      <c r="D412" t="s">
        <v>77</v>
      </c>
      <c r="E412" s="112">
        <v>522</v>
      </c>
      <c r="F412" t="s">
        <v>77</v>
      </c>
      <c r="G412" s="112">
        <v>1083269</v>
      </c>
      <c r="H412" t="s">
        <v>2237</v>
      </c>
      <c r="I412" s="112">
        <v>101630</v>
      </c>
      <c r="J412" t="s">
        <v>2070</v>
      </c>
      <c r="K412" s="111">
        <v>144</v>
      </c>
      <c r="L412" s="111">
        <v>285500.35200000001</v>
      </c>
    </row>
    <row r="413" spans="1:12" x14ac:dyDescent="0.25">
      <c r="A413" s="110">
        <v>46240</v>
      </c>
      <c r="B413" t="s">
        <v>1083</v>
      </c>
      <c r="C413" s="112">
        <v>210</v>
      </c>
      <c r="D413" t="s">
        <v>77</v>
      </c>
      <c r="E413" s="112">
        <v>522</v>
      </c>
      <c r="F413" t="s">
        <v>77</v>
      </c>
      <c r="G413" s="112">
        <v>1123871</v>
      </c>
      <c r="H413" t="s">
        <v>2238</v>
      </c>
      <c r="I413" s="112">
        <v>101630</v>
      </c>
      <c r="J413" t="s">
        <v>2070</v>
      </c>
      <c r="K413" s="111">
        <v>96</v>
      </c>
      <c r="L413" s="111">
        <v>190333.63200000001</v>
      </c>
    </row>
    <row r="414" spans="1:12" x14ac:dyDescent="0.25">
      <c r="A414" s="110">
        <v>46240</v>
      </c>
      <c r="B414" t="s">
        <v>1123</v>
      </c>
      <c r="C414" s="112">
        <v>391</v>
      </c>
      <c r="D414" t="s">
        <v>83</v>
      </c>
      <c r="E414" s="112">
        <v>324</v>
      </c>
      <c r="F414" t="s">
        <v>83</v>
      </c>
      <c r="G414" s="112">
        <v>1083325</v>
      </c>
      <c r="H414" t="s">
        <v>2230</v>
      </c>
      <c r="I414" s="112">
        <v>101630</v>
      </c>
      <c r="J414" t="s">
        <v>2070</v>
      </c>
      <c r="K414" s="111">
        <v>24</v>
      </c>
      <c r="L414" s="111">
        <v>47583.408000000003</v>
      </c>
    </row>
    <row r="415" spans="1:12" x14ac:dyDescent="0.25">
      <c r="A415" s="110">
        <v>46240</v>
      </c>
      <c r="B415" t="s">
        <v>1123</v>
      </c>
      <c r="C415" s="112">
        <v>392</v>
      </c>
      <c r="D415" t="s">
        <v>85</v>
      </c>
      <c r="E415" s="112">
        <v>331</v>
      </c>
      <c r="F415" t="s">
        <v>85</v>
      </c>
      <c r="G415" s="112">
        <v>1062983</v>
      </c>
      <c r="H415" t="s">
        <v>2231</v>
      </c>
      <c r="I415" s="112">
        <v>101630</v>
      </c>
      <c r="J415" t="s">
        <v>2070</v>
      </c>
      <c r="K415" s="111">
        <v>96</v>
      </c>
      <c r="L415" s="111">
        <v>194300.83199999999</v>
      </c>
    </row>
    <row r="416" spans="1:12" x14ac:dyDescent="0.25">
      <c r="A416" s="110">
        <v>46240</v>
      </c>
      <c r="B416" t="s">
        <v>1123</v>
      </c>
      <c r="C416" s="112">
        <v>101</v>
      </c>
      <c r="D416" t="s">
        <v>95</v>
      </c>
      <c r="E416" s="112">
        <v>343</v>
      </c>
      <c r="F416" t="s">
        <v>95</v>
      </c>
      <c r="G416" s="112">
        <v>1062433</v>
      </c>
      <c r="H416" t="s">
        <v>2232</v>
      </c>
      <c r="I416" s="112">
        <v>101630</v>
      </c>
      <c r="J416" t="s">
        <v>2070</v>
      </c>
      <c r="K416" s="111">
        <v>24</v>
      </c>
      <c r="L416" s="111">
        <v>47583.408000000003</v>
      </c>
    </row>
    <row r="417" spans="1:12" x14ac:dyDescent="0.25">
      <c r="A417" s="110">
        <v>46240</v>
      </c>
      <c r="B417" t="s">
        <v>1123</v>
      </c>
      <c r="C417" s="112">
        <v>102</v>
      </c>
      <c r="D417" t="s">
        <v>103</v>
      </c>
      <c r="E417" s="112">
        <v>606</v>
      </c>
      <c r="F417" t="s">
        <v>103</v>
      </c>
      <c r="G417" s="112">
        <v>1118317</v>
      </c>
      <c r="H417" t="s">
        <v>2166</v>
      </c>
      <c r="I417" s="112">
        <v>101630</v>
      </c>
      <c r="J417" t="s">
        <v>2070</v>
      </c>
      <c r="K417" s="111">
        <v>96</v>
      </c>
      <c r="L417" s="111">
        <v>190333.63200000001</v>
      </c>
    </row>
    <row r="418" spans="1:12" x14ac:dyDescent="0.25">
      <c r="A418" s="110">
        <v>46240</v>
      </c>
      <c r="B418" t="s">
        <v>1123</v>
      </c>
      <c r="C418" s="112">
        <v>102</v>
      </c>
      <c r="D418" t="s">
        <v>103</v>
      </c>
      <c r="E418" s="112">
        <v>606</v>
      </c>
      <c r="F418" t="s">
        <v>103</v>
      </c>
      <c r="G418" s="112">
        <v>1133232</v>
      </c>
      <c r="H418" t="s">
        <v>1723</v>
      </c>
      <c r="I418" s="112">
        <v>101630</v>
      </c>
      <c r="J418" t="s">
        <v>2070</v>
      </c>
      <c r="K418" s="111">
        <v>96</v>
      </c>
      <c r="L418" s="111">
        <v>190333.63200000001</v>
      </c>
    </row>
    <row r="419" spans="1:12" x14ac:dyDescent="0.25">
      <c r="A419" s="110">
        <v>46240</v>
      </c>
      <c r="B419" t="s">
        <v>1123</v>
      </c>
      <c r="C419" s="112">
        <v>380</v>
      </c>
      <c r="D419" t="s">
        <v>73</v>
      </c>
      <c r="E419" s="112">
        <v>506</v>
      </c>
      <c r="F419" t="s">
        <v>73</v>
      </c>
      <c r="G419" s="112">
        <v>1070963</v>
      </c>
      <c r="H419" t="s">
        <v>2185</v>
      </c>
      <c r="I419" s="112">
        <v>101630</v>
      </c>
      <c r="J419" t="s">
        <v>2070</v>
      </c>
      <c r="K419" s="111">
        <v>48</v>
      </c>
      <c r="L419" s="111">
        <v>95166.816000000006</v>
      </c>
    </row>
    <row r="420" spans="1:12" x14ac:dyDescent="0.25">
      <c r="A420" s="110">
        <v>46240</v>
      </c>
      <c r="B420" t="s">
        <v>1123</v>
      </c>
      <c r="C420" s="112">
        <v>380</v>
      </c>
      <c r="D420" t="s">
        <v>73</v>
      </c>
      <c r="E420" s="112">
        <v>506</v>
      </c>
      <c r="F420" t="s">
        <v>73</v>
      </c>
      <c r="G420" s="112">
        <v>1131454</v>
      </c>
      <c r="H420" t="s">
        <v>2240</v>
      </c>
      <c r="I420" s="112">
        <v>101630</v>
      </c>
      <c r="J420" t="s">
        <v>2070</v>
      </c>
      <c r="K420" s="111">
        <v>96</v>
      </c>
      <c r="L420" s="111">
        <v>190333.63200000001</v>
      </c>
    </row>
    <row r="421" spans="1:12" x14ac:dyDescent="0.25">
      <c r="A421" s="110">
        <v>46240</v>
      </c>
      <c r="B421" t="s">
        <v>1123</v>
      </c>
      <c r="C421" s="112">
        <v>532</v>
      </c>
      <c r="D421" t="s">
        <v>129</v>
      </c>
      <c r="E421" s="112">
        <v>201</v>
      </c>
      <c r="F421" t="s">
        <v>129</v>
      </c>
      <c r="G421" s="112">
        <v>1069042</v>
      </c>
      <c r="H421" t="s">
        <v>2243</v>
      </c>
      <c r="I421" s="112">
        <v>101630</v>
      </c>
      <c r="J421" t="s">
        <v>2070</v>
      </c>
      <c r="K421" s="111">
        <v>288</v>
      </c>
      <c r="L421" s="111">
        <v>571000.89599999995</v>
      </c>
    </row>
    <row r="422" spans="1:12" x14ac:dyDescent="0.25">
      <c r="A422" s="110">
        <v>46240</v>
      </c>
      <c r="B422" t="s">
        <v>1163</v>
      </c>
      <c r="C422" s="112">
        <v>391</v>
      </c>
      <c r="D422" t="s">
        <v>83</v>
      </c>
      <c r="E422" s="112">
        <v>324</v>
      </c>
      <c r="F422" t="s">
        <v>83</v>
      </c>
      <c r="G422" s="112">
        <v>1112592</v>
      </c>
      <c r="H422" t="s">
        <v>2163</v>
      </c>
      <c r="I422" s="112">
        <v>101630</v>
      </c>
      <c r="J422" t="s">
        <v>2070</v>
      </c>
      <c r="K422" s="111">
        <v>24</v>
      </c>
      <c r="L422" s="111">
        <v>47583.408000000003</v>
      </c>
    </row>
    <row r="423" spans="1:12" x14ac:dyDescent="0.25">
      <c r="A423" s="110">
        <v>46240</v>
      </c>
      <c r="B423" t="s">
        <v>1163</v>
      </c>
      <c r="C423" s="112">
        <v>210</v>
      </c>
      <c r="D423" t="s">
        <v>77</v>
      </c>
      <c r="E423" s="112">
        <v>522</v>
      </c>
      <c r="F423" t="s">
        <v>77</v>
      </c>
      <c r="G423" s="112">
        <v>1140890</v>
      </c>
      <c r="H423" t="s">
        <v>2239</v>
      </c>
      <c r="I423" s="112">
        <v>101630</v>
      </c>
      <c r="J423" t="s">
        <v>2070</v>
      </c>
      <c r="K423" s="111">
        <v>96</v>
      </c>
      <c r="L423" s="111">
        <v>190333.63200000001</v>
      </c>
    </row>
    <row r="424" spans="1:12" x14ac:dyDescent="0.25">
      <c r="A424" s="110">
        <v>46240</v>
      </c>
      <c r="B424" t="s">
        <v>1182</v>
      </c>
      <c r="C424" s="112">
        <v>309</v>
      </c>
      <c r="D424" t="s">
        <v>231</v>
      </c>
      <c r="E424" s="112">
        <v>309</v>
      </c>
      <c r="F424" t="s">
        <v>916</v>
      </c>
      <c r="G424" s="112">
        <v>1140799</v>
      </c>
      <c r="H424" t="s">
        <v>2192</v>
      </c>
      <c r="I424" s="112">
        <v>101630</v>
      </c>
      <c r="J424" t="s">
        <v>2070</v>
      </c>
      <c r="K424" s="111">
        <v>2</v>
      </c>
      <c r="L424" s="111">
        <v>4047.9340000000002</v>
      </c>
    </row>
    <row r="425" spans="1:12" x14ac:dyDescent="0.25">
      <c r="A425" s="110">
        <v>46240</v>
      </c>
      <c r="B425" t="s">
        <v>1182</v>
      </c>
      <c r="C425" s="112">
        <v>620</v>
      </c>
      <c r="D425" t="s">
        <v>118</v>
      </c>
      <c r="E425" s="112">
        <v>254</v>
      </c>
      <c r="F425" t="s">
        <v>118</v>
      </c>
      <c r="G425" s="112">
        <v>1063781</v>
      </c>
      <c r="H425" t="s">
        <v>962</v>
      </c>
      <c r="I425" s="112">
        <v>101630</v>
      </c>
      <c r="J425" t="s">
        <v>2070</v>
      </c>
      <c r="K425" s="111">
        <v>144</v>
      </c>
      <c r="L425" s="111">
        <v>285500.54399999999</v>
      </c>
    </row>
    <row r="426" spans="1:12" x14ac:dyDescent="0.25">
      <c r="A426" s="110">
        <v>46240</v>
      </c>
      <c r="B426" t="s">
        <v>1182</v>
      </c>
      <c r="C426" s="112">
        <v>620</v>
      </c>
      <c r="D426" t="s">
        <v>118</v>
      </c>
      <c r="E426" s="112">
        <v>254</v>
      </c>
      <c r="F426" t="s">
        <v>118</v>
      </c>
      <c r="G426" s="112">
        <v>1070381</v>
      </c>
      <c r="H426" t="s">
        <v>2246</v>
      </c>
      <c r="I426" s="112">
        <v>101630</v>
      </c>
      <c r="J426" t="s">
        <v>2070</v>
      </c>
      <c r="K426" s="111">
        <v>96</v>
      </c>
      <c r="L426" s="111">
        <v>190333.63200000001</v>
      </c>
    </row>
    <row r="427" spans="1:12" x14ac:dyDescent="0.25">
      <c r="A427" s="110">
        <v>46240</v>
      </c>
      <c r="B427" t="s">
        <v>1182</v>
      </c>
      <c r="C427" s="112">
        <v>801</v>
      </c>
      <c r="D427" t="s">
        <v>61</v>
      </c>
      <c r="E427" s="112">
        <v>403</v>
      </c>
      <c r="F427" t="s">
        <v>61</v>
      </c>
      <c r="G427" s="112">
        <v>1061014</v>
      </c>
      <c r="H427" t="s">
        <v>2228</v>
      </c>
      <c r="I427" s="112">
        <v>101630</v>
      </c>
      <c r="J427" t="s">
        <v>2070</v>
      </c>
      <c r="K427" s="111">
        <v>96</v>
      </c>
      <c r="L427" s="111">
        <v>190333.63200000001</v>
      </c>
    </row>
    <row r="428" spans="1:12" x14ac:dyDescent="0.25">
      <c r="A428" s="110">
        <v>46240</v>
      </c>
      <c r="B428" t="s">
        <v>1182</v>
      </c>
      <c r="C428" s="112">
        <v>801</v>
      </c>
      <c r="D428" t="s">
        <v>61</v>
      </c>
      <c r="E428" s="112">
        <v>403</v>
      </c>
      <c r="F428" t="s">
        <v>61</v>
      </c>
      <c r="G428" s="112">
        <v>1115408</v>
      </c>
      <c r="H428" t="s">
        <v>2229</v>
      </c>
      <c r="I428" s="112">
        <v>101630</v>
      </c>
      <c r="J428" t="s">
        <v>2070</v>
      </c>
      <c r="K428" s="111">
        <v>24</v>
      </c>
      <c r="L428" s="111">
        <v>47583.408000000003</v>
      </c>
    </row>
    <row r="429" spans="1:12" x14ac:dyDescent="0.25">
      <c r="A429" s="110">
        <v>46240</v>
      </c>
      <c r="B429" t="s">
        <v>1182</v>
      </c>
      <c r="C429" s="112">
        <v>802</v>
      </c>
      <c r="D429" t="s">
        <v>62</v>
      </c>
      <c r="E429" s="112">
        <v>404</v>
      </c>
      <c r="F429" t="s">
        <v>62</v>
      </c>
      <c r="G429" s="112">
        <v>1113681</v>
      </c>
      <c r="H429" t="s">
        <v>2160</v>
      </c>
      <c r="I429" s="112">
        <v>101630</v>
      </c>
      <c r="J429" t="s">
        <v>2070</v>
      </c>
      <c r="K429" s="111">
        <v>96</v>
      </c>
      <c r="L429" s="111">
        <v>194300.83199999999</v>
      </c>
    </row>
    <row r="430" spans="1:12" x14ac:dyDescent="0.25">
      <c r="A430" s="110">
        <v>46240</v>
      </c>
      <c r="B430" t="s">
        <v>1182</v>
      </c>
      <c r="C430" s="112">
        <v>102</v>
      </c>
      <c r="D430" t="s">
        <v>103</v>
      </c>
      <c r="E430" s="112">
        <v>606</v>
      </c>
      <c r="F430" t="s">
        <v>103</v>
      </c>
      <c r="G430" s="112">
        <v>1119295</v>
      </c>
      <c r="H430" t="s">
        <v>1001</v>
      </c>
      <c r="I430" s="112">
        <v>101630</v>
      </c>
      <c r="J430" t="s">
        <v>2070</v>
      </c>
      <c r="K430" s="111">
        <v>96</v>
      </c>
      <c r="L430" s="111">
        <v>190333.63200000001</v>
      </c>
    </row>
    <row r="431" spans="1:12" x14ac:dyDescent="0.25">
      <c r="A431" s="110">
        <v>46240</v>
      </c>
      <c r="B431" t="s">
        <v>1182</v>
      </c>
      <c r="C431" s="112">
        <v>125</v>
      </c>
      <c r="D431" t="s">
        <v>1005</v>
      </c>
      <c r="E431" s="112">
        <v>345</v>
      </c>
      <c r="F431" t="s">
        <v>1006</v>
      </c>
      <c r="G431" s="112">
        <v>1132086</v>
      </c>
      <c r="H431" t="s">
        <v>2235</v>
      </c>
      <c r="I431" s="112">
        <v>101630</v>
      </c>
      <c r="J431" t="s">
        <v>2070</v>
      </c>
      <c r="K431" s="111">
        <v>96</v>
      </c>
      <c r="L431" s="111">
        <v>190333.63200000001</v>
      </c>
    </row>
    <row r="432" spans="1:12" x14ac:dyDescent="0.25">
      <c r="A432" s="110">
        <v>46240</v>
      </c>
      <c r="B432" t="s">
        <v>1182</v>
      </c>
      <c r="C432" s="112">
        <v>131</v>
      </c>
      <c r="D432" t="s">
        <v>104</v>
      </c>
      <c r="E432" s="112">
        <v>623</v>
      </c>
      <c r="F432" t="s">
        <v>104</v>
      </c>
      <c r="G432" s="112">
        <v>1061112</v>
      </c>
      <c r="H432" t="s">
        <v>1011</v>
      </c>
      <c r="I432" s="112">
        <v>101630</v>
      </c>
      <c r="J432" t="s">
        <v>2070</v>
      </c>
      <c r="K432" s="111">
        <v>48</v>
      </c>
      <c r="L432" s="111">
        <v>95166.816000000006</v>
      </c>
    </row>
    <row r="433" spans="1:12" x14ac:dyDescent="0.25">
      <c r="A433" s="110">
        <v>46240</v>
      </c>
      <c r="B433" t="s">
        <v>1182</v>
      </c>
      <c r="C433" s="112">
        <v>140</v>
      </c>
      <c r="D433" t="s">
        <v>1020</v>
      </c>
      <c r="E433" s="112">
        <v>652</v>
      </c>
      <c r="F433" t="s">
        <v>107</v>
      </c>
      <c r="G433" s="112">
        <v>1074883</v>
      </c>
      <c r="H433" t="s">
        <v>2178</v>
      </c>
      <c r="I433" s="112">
        <v>101630</v>
      </c>
      <c r="J433" t="s">
        <v>2070</v>
      </c>
      <c r="K433" s="111">
        <v>96</v>
      </c>
      <c r="L433" s="111">
        <v>190333.63200000001</v>
      </c>
    </row>
    <row r="434" spans="1:12" x14ac:dyDescent="0.25">
      <c r="A434" s="110">
        <v>46240</v>
      </c>
      <c r="B434" t="s">
        <v>1182</v>
      </c>
      <c r="C434" s="112">
        <v>140</v>
      </c>
      <c r="D434" t="s">
        <v>1020</v>
      </c>
      <c r="E434" s="112">
        <v>652</v>
      </c>
      <c r="F434" t="s">
        <v>107</v>
      </c>
      <c r="G434" s="112">
        <v>1119245</v>
      </c>
      <c r="H434" t="s">
        <v>2179</v>
      </c>
      <c r="I434" s="112">
        <v>101630</v>
      </c>
      <c r="J434" t="s">
        <v>2070</v>
      </c>
      <c r="K434" s="111">
        <v>24</v>
      </c>
      <c r="L434" s="111">
        <v>48575.207999999999</v>
      </c>
    </row>
    <row r="435" spans="1:12" x14ac:dyDescent="0.25">
      <c r="A435" s="110">
        <v>46240</v>
      </c>
      <c r="B435" t="s">
        <v>1182</v>
      </c>
      <c r="C435" s="112">
        <v>146</v>
      </c>
      <c r="D435" t="s">
        <v>106</v>
      </c>
      <c r="E435" s="112">
        <v>653</v>
      </c>
      <c r="F435" t="s">
        <v>106</v>
      </c>
      <c r="G435" s="112">
        <v>1121910</v>
      </c>
      <c r="H435" t="s">
        <v>2158</v>
      </c>
      <c r="I435" s="112">
        <v>101630</v>
      </c>
      <c r="J435" t="s">
        <v>2070</v>
      </c>
      <c r="K435" s="111">
        <v>24</v>
      </c>
      <c r="L435" s="111">
        <v>47583.408000000003</v>
      </c>
    </row>
    <row r="436" spans="1:12" x14ac:dyDescent="0.25">
      <c r="A436" s="110">
        <v>46240</v>
      </c>
      <c r="B436" t="s">
        <v>1182</v>
      </c>
      <c r="C436" s="112">
        <v>515</v>
      </c>
      <c r="D436" t="s">
        <v>130</v>
      </c>
      <c r="E436" s="112">
        <v>202</v>
      </c>
      <c r="F436" t="s">
        <v>130</v>
      </c>
      <c r="G436" s="112">
        <v>1154832</v>
      </c>
      <c r="H436" t="s">
        <v>1045</v>
      </c>
      <c r="I436" s="112">
        <v>101630</v>
      </c>
      <c r="J436" t="s">
        <v>2070</v>
      </c>
      <c r="K436" s="111">
        <v>48</v>
      </c>
      <c r="L436" s="111">
        <v>95166.816000000006</v>
      </c>
    </row>
    <row r="437" spans="1:12" x14ac:dyDescent="0.25">
      <c r="A437" s="110">
        <v>46240</v>
      </c>
      <c r="B437" t="s">
        <v>1182</v>
      </c>
      <c r="C437" s="112">
        <v>532</v>
      </c>
      <c r="D437" t="s">
        <v>129</v>
      </c>
      <c r="E437" s="112">
        <v>201</v>
      </c>
      <c r="F437" t="s">
        <v>129</v>
      </c>
      <c r="G437" s="112">
        <v>1060765</v>
      </c>
      <c r="H437" t="s">
        <v>2242</v>
      </c>
      <c r="I437" s="112">
        <v>101630</v>
      </c>
      <c r="J437" t="s">
        <v>2070</v>
      </c>
      <c r="K437" s="111">
        <v>480</v>
      </c>
      <c r="L437" s="111">
        <v>951668.16</v>
      </c>
    </row>
    <row r="438" spans="1:12" x14ac:dyDescent="0.25">
      <c r="A438" s="110">
        <v>46240</v>
      </c>
      <c r="B438" t="s">
        <v>1182</v>
      </c>
      <c r="C438" s="112">
        <v>532</v>
      </c>
      <c r="D438" t="s">
        <v>129</v>
      </c>
      <c r="E438" s="112">
        <v>201</v>
      </c>
      <c r="F438" t="s">
        <v>129</v>
      </c>
      <c r="G438" s="112">
        <v>1062836</v>
      </c>
      <c r="H438" t="s">
        <v>2241</v>
      </c>
      <c r="I438" s="112">
        <v>101630</v>
      </c>
      <c r="J438" t="s">
        <v>2070</v>
      </c>
      <c r="K438" s="111">
        <v>24</v>
      </c>
      <c r="L438" s="111">
        <v>47583.408000000003</v>
      </c>
    </row>
    <row r="439" spans="1:12" x14ac:dyDescent="0.25">
      <c r="A439" s="110">
        <v>46240</v>
      </c>
      <c r="B439" t="s">
        <v>1182</v>
      </c>
      <c r="C439" s="112">
        <v>532</v>
      </c>
      <c r="D439" t="s">
        <v>129</v>
      </c>
      <c r="E439" s="112">
        <v>201</v>
      </c>
      <c r="F439" t="s">
        <v>129</v>
      </c>
      <c r="G439" s="112">
        <v>1070483</v>
      </c>
      <c r="H439" t="s">
        <v>2244</v>
      </c>
      <c r="I439" s="112">
        <v>101630</v>
      </c>
      <c r="J439" t="s">
        <v>2070</v>
      </c>
      <c r="K439" s="111">
        <v>96</v>
      </c>
      <c r="L439" s="111">
        <v>190333.63200000001</v>
      </c>
    </row>
    <row r="440" spans="1:12" x14ac:dyDescent="0.25">
      <c r="A440" s="110">
        <v>46240</v>
      </c>
      <c r="B440" t="s">
        <v>1182</v>
      </c>
      <c r="C440" s="112">
        <v>532</v>
      </c>
      <c r="D440" t="s">
        <v>129</v>
      </c>
      <c r="E440" s="112">
        <v>201</v>
      </c>
      <c r="F440" t="s">
        <v>129</v>
      </c>
      <c r="G440" s="112">
        <v>1134344</v>
      </c>
      <c r="H440" t="s">
        <v>1683</v>
      </c>
      <c r="I440" s="112">
        <v>101630</v>
      </c>
      <c r="J440" t="s">
        <v>2070</v>
      </c>
      <c r="K440" s="111">
        <v>48</v>
      </c>
      <c r="L440" s="111">
        <v>95166.816000000006</v>
      </c>
    </row>
    <row r="441" spans="1:12" x14ac:dyDescent="0.25">
      <c r="A441" s="110">
        <v>46240</v>
      </c>
      <c r="B441" t="s">
        <v>1182</v>
      </c>
      <c r="C441" s="112">
        <v>532</v>
      </c>
      <c r="D441" t="s">
        <v>129</v>
      </c>
      <c r="E441" s="112">
        <v>201</v>
      </c>
      <c r="F441" t="s">
        <v>129</v>
      </c>
      <c r="G441" s="112">
        <v>1154532</v>
      </c>
      <c r="H441" t="s">
        <v>2245</v>
      </c>
      <c r="I441" s="112">
        <v>101630</v>
      </c>
      <c r="J441" t="s">
        <v>2070</v>
      </c>
      <c r="K441" s="111">
        <v>24</v>
      </c>
      <c r="L441" s="111">
        <v>48575.207999999999</v>
      </c>
    </row>
    <row r="442" spans="1:12" x14ac:dyDescent="0.25">
      <c r="A442" s="110">
        <v>46240</v>
      </c>
      <c r="B442" t="s">
        <v>1326</v>
      </c>
      <c r="C442" s="112">
        <v>311</v>
      </c>
      <c r="D442" t="s">
        <v>36</v>
      </c>
      <c r="E442" s="112">
        <v>806</v>
      </c>
      <c r="F442" t="s">
        <v>36</v>
      </c>
      <c r="G442" s="112">
        <v>1083043</v>
      </c>
      <c r="H442" t="s">
        <v>1433</v>
      </c>
      <c r="I442" s="112">
        <v>101630</v>
      </c>
      <c r="J442" t="s">
        <v>2070</v>
      </c>
      <c r="K442" s="111">
        <v>96</v>
      </c>
      <c r="L442" s="111">
        <v>190333.44</v>
      </c>
    </row>
    <row r="443" spans="1:12" x14ac:dyDescent="0.25">
      <c r="A443" s="110">
        <v>46240</v>
      </c>
      <c r="B443" t="s">
        <v>1326</v>
      </c>
      <c r="C443" s="112">
        <v>338</v>
      </c>
      <c r="D443" t="s">
        <v>39</v>
      </c>
      <c r="E443" s="112">
        <v>821</v>
      </c>
      <c r="F443" t="s">
        <v>39</v>
      </c>
      <c r="G443" s="112">
        <v>1063077</v>
      </c>
      <c r="H443" t="s">
        <v>1445</v>
      </c>
      <c r="I443" s="112">
        <v>101630</v>
      </c>
      <c r="J443" t="s">
        <v>2070</v>
      </c>
      <c r="K443" s="111">
        <v>96</v>
      </c>
      <c r="L443" s="111">
        <v>190333.44</v>
      </c>
    </row>
    <row r="444" spans="1:12" x14ac:dyDescent="0.25">
      <c r="A444" s="110">
        <v>46240</v>
      </c>
      <c r="B444" t="s">
        <v>1326</v>
      </c>
      <c r="C444" s="112">
        <v>338</v>
      </c>
      <c r="D444" t="s">
        <v>39</v>
      </c>
      <c r="E444" s="112">
        <v>821</v>
      </c>
      <c r="F444" t="s">
        <v>39</v>
      </c>
      <c r="G444" s="112">
        <v>1066564</v>
      </c>
      <c r="H444" t="s">
        <v>2251</v>
      </c>
      <c r="I444" s="112">
        <v>101630</v>
      </c>
      <c r="J444" t="s">
        <v>2070</v>
      </c>
      <c r="K444" s="111">
        <v>96</v>
      </c>
      <c r="L444" s="111">
        <v>190333.44</v>
      </c>
    </row>
    <row r="445" spans="1:12" x14ac:dyDescent="0.25">
      <c r="A445" s="110">
        <v>46240</v>
      </c>
      <c r="B445" t="s">
        <v>1326</v>
      </c>
      <c r="C445" s="112">
        <v>338</v>
      </c>
      <c r="D445" t="s">
        <v>39</v>
      </c>
      <c r="E445" s="112">
        <v>821</v>
      </c>
      <c r="F445" t="s">
        <v>39</v>
      </c>
      <c r="G445" s="112">
        <v>1070676</v>
      </c>
      <c r="H445" t="s">
        <v>2252</v>
      </c>
      <c r="I445" s="112">
        <v>101630</v>
      </c>
      <c r="J445" t="s">
        <v>2070</v>
      </c>
      <c r="K445" s="111">
        <v>48</v>
      </c>
      <c r="L445" s="111">
        <v>95166.720000000001</v>
      </c>
    </row>
    <row r="446" spans="1:12" x14ac:dyDescent="0.25">
      <c r="A446" s="110">
        <v>46240</v>
      </c>
      <c r="B446" t="s">
        <v>1326</v>
      </c>
      <c r="C446" s="112">
        <v>338</v>
      </c>
      <c r="D446" t="s">
        <v>39</v>
      </c>
      <c r="E446" s="112">
        <v>821</v>
      </c>
      <c r="F446" t="s">
        <v>39</v>
      </c>
      <c r="G446" s="112">
        <v>1070865</v>
      </c>
      <c r="H446" t="s">
        <v>2253</v>
      </c>
      <c r="I446" s="112">
        <v>101630</v>
      </c>
      <c r="J446" t="s">
        <v>2070</v>
      </c>
      <c r="K446" s="111">
        <v>96</v>
      </c>
      <c r="L446" s="111">
        <v>190333.44</v>
      </c>
    </row>
    <row r="447" spans="1:12" x14ac:dyDescent="0.25">
      <c r="A447" s="110">
        <v>46240</v>
      </c>
      <c r="B447" t="s">
        <v>1326</v>
      </c>
      <c r="C447" s="112">
        <v>338</v>
      </c>
      <c r="D447" t="s">
        <v>39</v>
      </c>
      <c r="E447" s="112">
        <v>821</v>
      </c>
      <c r="F447" t="s">
        <v>39</v>
      </c>
      <c r="G447" s="112">
        <v>1109028</v>
      </c>
      <c r="H447" t="s">
        <v>2254</v>
      </c>
      <c r="I447" s="112">
        <v>101630</v>
      </c>
      <c r="J447" t="s">
        <v>2070</v>
      </c>
      <c r="K447" s="111">
        <v>96</v>
      </c>
      <c r="L447" s="111">
        <v>190333.44</v>
      </c>
    </row>
    <row r="448" spans="1:12" x14ac:dyDescent="0.25">
      <c r="A448" s="110">
        <v>46240</v>
      </c>
      <c r="B448" t="s">
        <v>1326</v>
      </c>
      <c r="C448" s="112">
        <v>338</v>
      </c>
      <c r="D448" t="s">
        <v>39</v>
      </c>
      <c r="E448" s="112">
        <v>821</v>
      </c>
      <c r="F448" t="s">
        <v>39</v>
      </c>
      <c r="G448" s="112">
        <v>1110654</v>
      </c>
      <c r="H448" t="s">
        <v>2255</v>
      </c>
      <c r="I448" s="112">
        <v>101630</v>
      </c>
      <c r="J448" t="s">
        <v>2070</v>
      </c>
      <c r="K448" s="111">
        <v>288</v>
      </c>
      <c r="L448" s="111">
        <v>571000.31999999995</v>
      </c>
    </row>
    <row r="449" spans="1:12" x14ac:dyDescent="0.25">
      <c r="A449" s="110">
        <v>46240</v>
      </c>
      <c r="B449" t="s">
        <v>1326</v>
      </c>
      <c r="C449" s="112">
        <v>338</v>
      </c>
      <c r="D449" t="s">
        <v>39</v>
      </c>
      <c r="E449" s="112">
        <v>821</v>
      </c>
      <c r="F449" t="s">
        <v>39</v>
      </c>
      <c r="G449" s="112">
        <v>1116205</v>
      </c>
      <c r="H449" t="s">
        <v>1446</v>
      </c>
      <c r="I449" s="112">
        <v>101630</v>
      </c>
      <c r="J449" t="s">
        <v>2070</v>
      </c>
      <c r="K449" s="111">
        <v>96</v>
      </c>
      <c r="L449" s="111">
        <v>190333.44</v>
      </c>
    </row>
    <row r="450" spans="1:12" x14ac:dyDescent="0.25">
      <c r="A450" s="110">
        <v>46240</v>
      </c>
      <c r="B450" t="s">
        <v>1326</v>
      </c>
      <c r="C450" s="112">
        <v>338</v>
      </c>
      <c r="D450" t="s">
        <v>39</v>
      </c>
      <c r="E450" s="112">
        <v>821</v>
      </c>
      <c r="F450" t="s">
        <v>39</v>
      </c>
      <c r="G450" s="112">
        <v>1126975</v>
      </c>
      <c r="H450" t="s">
        <v>2256</v>
      </c>
      <c r="I450" s="112">
        <v>101630</v>
      </c>
      <c r="J450" t="s">
        <v>2070</v>
      </c>
      <c r="K450" s="111">
        <v>48</v>
      </c>
      <c r="L450" s="111">
        <v>95166.720000000001</v>
      </c>
    </row>
    <row r="451" spans="1:12" x14ac:dyDescent="0.25">
      <c r="A451" s="110">
        <v>46240</v>
      </c>
      <c r="B451" t="s">
        <v>1326</v>
      </c>
      <c r="C451" s="112">
        <v>338</v>
      </c>
      <c r="D451" t="s">
        <v>39</v>
      </c>
      <c r="E451" s="112">
        <v>821</v>
      </c>
      <c r="F451" t="s">
        <v>39</v>
      </c>
      <c r="G451" s="112">
        <v>1126977</v>
      </c>
      <c r="H451" t="s">
        <v>1340</v>
      </c>
      <c r="I451" s="112">
        <v>101630</v>
      </c>
      <c r="J451" t="s">
        <v>2070</v>
      </c>
      <c r="K451" s="111">
        <v>96</v>
      </c>
      <c r="L451" s="111">
        <v>190333.44</v>
      </c>
    </row>
    <row r="452" spans="1:12" x14ac:dyDescent="0.25">
      <c r="A452" s="110">
        <v>46240</v>
      </c>
      <c r="B452" t="s">
        <v>1326</v>
      </c>
      <c r="C452" s="112">
        <v>338</v>
      </c>
      <c r="D452" t="s">
        <v>39</v>
      </c>
      <c r="E452" s="112">
        <v>821</v>
      </c>
      <c r="F452" t="s">
        <v>39</v>
      </c>
      <c r="G452" s="112">
        <v>1146510</v>
      </c>
      <c r="H452" t="s">
        <v>2257</v>
      </c>
      <c r="I452" s="112">
        <v>101630</v>
      </c>
      <c r="J452" t="s">
        <v>2070</v>
      </c>
      <c r="K452" s="111">
        <v>288</v>
      </c>
      <c r="L452" s="111">
        <v>571000.31999999995</v>
      </c>
    </row>
    <row r="453" spans="1:12" x14ac:dyDescent="0.25">
      <c r="A453" s="110">
        <v>46240</v>
      </c>
      <c r="B453" t="s">
        <v>1326</v>
      </c>
      <c r="C453" s="112">
        <v>338</v>
      </c>
      <c r="D453" t="s">
        <v>39</v>
      </c>
      <c r="E453" s="112">
        <v>821</v>
      </c>
      <c r="F453" t="s">
        <v>39</v>
      </c>
      <c r="G453" s="112">
        <v>1154604</v>
      </c>
      <c r="H453" t="s">
        <v>1450</v>
      </c>
      <c r="I453" s="112">
        <v>101630</v>
      </c>
      <c r="J453" t="s">
        <v>2070</v>
      </c>
      <c r="K453" s="111">
        <v>96</v>
      </c>
      <c r="L453" s="111">
        <v>190333.44</v>
      </c>
    </row>
    <row r="454" spans="1:12" x14ac:dyDescent="0.25">
      <c r="A454" s="110">
        <v>46240</v>
      </c>
      <c r="B454" t="s">
        <v>1326</v>
      </c>
      <c r="C454" s="112">
        <v>338</v>
      </c>
      <c r="D454" t="s">
        <v>39</v>
      </c>
      <c r="E454" s="112">
        <v>821</v>
      </c>
      <c r="F454" t="s">
        <v>39</v>
      </c>
      <c r="G454" s="112">
        <v>1154712</v>
      </c>
      <c r="H454" t="s">
        <v>1451</v>
      </c>
      <c r="I454" s="112">
        <v>101630</v>
      </c>
      <c r="J454" t="s">
        <v>2070</v>
      </c>
      <c r="K454" s="111">
        <v>192</v>
      </c>
      <c r="L454" s="111">
        <v>380666.88</v>
      </c>
    </row>
    <row r="455" spans="1:12" x14ac:dyDescent="0.25">
      <c r="A455" s="110">
        <v>46240</v>
      </c>
      <c r="B455" t="s">
        <v>1326</v>
      </c>
      <c r="C455" s="112">
        <v>341</v>
      </c>
      <c r="D455" t="s">
        <v>170</v>
      </c>
      <c r="E455" s="112">
        <v>853</v>
      </c>
      <c r="F455" t="s">
        <v>42</v>
      </c>
      <c r="G455" s="112">
        <v>1066186</v>
      </c>
      <c r="H455" t="s">
        <v>1313</v>
      </c>
      <c r="I455" s="112">
        <v>101630</v>
      </c>
      <c r="J455" t="s">
        <v>2070</v>
      </c>
      <c r="K455" s="111">
        <v>48</v>
      </c>
      <c r="L455" s="111">
        <v>95166.720000000001</v>
      </c>
    </row>
    <row r="456" spans="1:12" x14ac:dyDescent="0.25">
      <c r="A456" s="110">
        <v>46240</v>
      </c>
      <c r="B456" t="s">
        <v>1326</v>
      </c>
      <c r="C456" s="112">
        <v>341</v>
      </c>
      <c r="D456" t="s">
        <v>170</v>
      </c>
      <c r="E456" s="112">
        <v>853</v>
      </c>
      <c r="F456" t="s">
        <v>42</v>
      </c>
      <c r="G456" s="112">
        <v>1072658</v>
      </c>
      <c r="H456" t="s">
        <v>1454</v>
      </c>
      <c r="I456" s="112">
        <v>101630</v>
      </c>
      <c r="J456" t="s">
        <v>2070</v>
      </c>
      <c r="K456" s="111">
        <v>1440</v>
      </c>
      <c r="L456" s="111">
        <v>2855001.6</v>
      </c>
    </row>
    <row r="457" spans="1:12" x14ac:dyDescent="0.25">
      <c r="A457" s="110">
        <v>46240</v>
      </c>
      <c r="B457" t="s">
        <v>1326</v>
      </c>
      <c r="C457" s="112">
        <v>341</v>
      </c>
      <c r="D457" t="s">
        <v>170</v>
      </c>
      <c r="E457" s="112">
        <v>853</v>
      </c>
      <c r="F457" t="s">
        <v>42</v>
      </c>
      <c r="G457" s="112">
        <v>1112644</v>
      </c>
      <c r="H457" t="s">
        <v>1859</v>
      </c>
      <c r="I457" s="112">
        <v>101630</v>
      </c>
      <c r="J457" t="s">
        <v>2070</v>
      </c>
      <c r="K457" s="111">
        <v>192</v>
      </c>
      <c r="L457" s="111">
        <v>380666.88</v>
      </c>
    </row>
    <row r="458" spans="1:12" x14ac:dyDescent="0.25">
      <c r="A458" s="110">
        <v>46240</v>
      </c>
      <c r="B458" t="s">
        <v>1326</v>
      </c>
      <c r="C458" s="112">
        <v>341</v>
      </c>
      <c r="D458" t="s">
        <v>170</v>
      </c>
      <c r="E458" s="112">
        <v>853</v>
      </c>
      <c r="F458" t="s">
        <v>42</v>
      </c>
      <c r="G458" s="112">
        <v>1113841</v>
      </c>
      <c r="H458" t="s">
        <v>1336</v>
      </c>
      <c r="I458" s="112">
        <v>101630</v>
      </c>
      <c r="J458" t="s">
        <v>2070</v>
      </c>
      <c r="K458" s="111">
        <v>192</v>
      </c>
      <c r="L458" s="111">
        <v>380666.88</v>
      </c>
    </row>
    <row r="459" spans="1:12" x14ac:dyDescent="0.25">
      <c r="A459" s="110">
        <v>46240</v>
      </c>
      <c r="B459" t="s">
        <v>2113</v>
      </c>
      <c r="C459" s="112">
        <v>311</v>
      </c>
      <c r="D459" t="s">
        <v>36</v>
      </c>
      <c r="E459" s="112">
        <v>806</v>
      </c>
      <c r="F459" t="s">
        <v>36</v>
      </c>
      <c r="G459" s="112">
        <v>1068834</v>
      </c>
      <c r="H459" t="s">
        <v>2247</v>
      </c>
      <c r="I459" s="112">
        <v>101630</v>
      </c>
      <c r="J459" t="s">
        <v>2070</v>
      </c>
      <c r="K459" s="111">
        <v>96</v>
      </c>
      <c r="L459" s="111">
        <v>190333.44</v>
      </c>
    </row>
    <row r="460" spans="1:12" x14ac:dyDescent="0.25">
      <c r="A460" s="110">
        <v>46240</v>
      </c>
      <c r="B460" t="s">
        <v>2113</v>
      </c>
      <c r="C460" s="112">
        <v>311</v>
      </c>
      <c r="D460" t="s">
        <v>36</v>
      </c>
      <c r="E460" s="112">
        <v>806</v>
      </c>
      <c r="F460" t="s">
        <v>36</v>
      </c>
      <c r="G460" s="112">
        <v>1123989</v>
      </c>
      <c r="H460" t="s">
        <v>2248</v>
      </c>
      <c r="I460" s="112">
        <v>101630</v>
      </c>
      <c r="J460" t="s">
        <v>2070</v>
      </c>
      <c r="K460" s="111">
        <v>96</v>
      </c>
      <c r="L460" s="111">
        <v>190333.44</v>
      </c>
    </row>
    <row r="461" spans="1:12" x14ac:dyDescent="0.25">
      <c r="A461" s="110">
        <v>46240</v>
      </c>
      <c r="B461" t="s">
        <v>2113</v>
      </c>
      <c r="C461" s="112">
        <v>336</v>
      </c>
      <c r="D461" t="s">
        <v>171</v>
      </c>
      <c r="E461" s="112">
        <v>364</v>
      </c>
      <c r="F461" t="s">
        <v>171</v>
      </c>
      <c r="G461" s="112">
        <v>1062336</v>
      </c>
      <c r="H461" t="s">
        <v>2249</v>
      </c>
      <c r="I461" s="112">
        <v>101630</v>
      </c>
      <c r="J461" t="s">
        <v>2070</v>
      </c>
      <c r="K461" s="111">
        <v>24</v>
      </c>
      <c r="L461" s="111">
        <v>47583.360000000001</v>
      </c>
    </row>
    <row r="462" spans="1:12" x14ac:dyDescent="0.25">
      <c r="A462" s="110">
        <v>46240</v>
      </c>
      <c r="B462" t="s">
        <v>2113</v>
      </c>
      <c r="C462" s="112">
        <v>336</v>
      </c>
      <c r="D462" t="s">
        <v>171</v>
      </c>
      <c r="E462" s="112">
        <v>364</v>
      </c>
      <c r="F462" t="s">
        <v>171</v>
      </c>
      <c r="G462" s="112">
        <v>1083158</v>
      </c>
      <c r="H462" t="s">
        <v>2250</v>
      </c>
      <c r="I462" s="112">
        <v>101630</v>
      </c>
      <c r="J462" t="s">
        <v>2070</v>
      </c>
      <c r="K462" s="111">
        <v>96</v>
      </c>
      <c r="L462" s="111">
        <v>190333.44</v>
      </c>
    </row>
    <row r="463" spans="1:12" x14ac:dyDescent="0.25">
      <c r="A463" s="110">
        <v>46240</v>
      </c>
      <c r="B463" t="s">
        <v>2113</v>
      </c>
      <c r="C463" s="112">
        <v>338</v>
      </c>
      <c r="D463" t="s">
        <v>39</v>
      </c>
      <c r="E463" s="112">
        <v>821</v>
      </c>
      <c r="F463" t="s">
        <v>39</v>
      </c>
      <c r="G463" s="112">
        <v>1065538</v>
      </c>
      <c r="H463" t="s">
        <v>1334</v>
      </c>
      <c r="I463" s="112">
        <v>101630</v>
      </c>
      <c r="J463" t="s">
        <v>2070</v>
      </c>
      <c r="K463" s="111">
        <v>96</v>
      </c>
      <c r="L463" s="111">
        <v>190333.44</v>
      </c>
    </row>
    <row r="464" spans="1:12" x14ac:dyDescent="0.25">
      <c r="A464" s="110">
        <v>46240</v>
      </c>
      <c r="B464" t="s">
        <v>2113</v>
      </c>
      <c r="C464" s="112">
        <v>352</v>
      </c>
      <c r="D464" t="s">
        <v>173</v>
      </c>
      <c r="E464" s="112">
        <v>369</v>
      </c>
      <c r="F464" t="s">
        <v>173</v>
      </c>
      <c r="G464" s="112">
        <v>1112646</v>
      </c>
      <c r="H464" t="s">
        <v>1876</v>
      </c>
      <c r="I464" s="112">
        <v>101630</v>
      </c>
      <c r="J464" t="s">
        <v>2070</v>
      </c>
      <c r="K464" s="111">
        <v>96</v>
      </c>
      <c r="L464" s="111">
        <v>190333.44</v>
      </c>
    </row>
    <row r="465" spans="1:12" x14ac:dyDescent="0.25">
      <c r="A465" s="110">
        <v>46240</v>
      </c>
      <c r="B465" t="s">
        <v>2113</v>
      </c>
      <c r="C465" s="112">
        <v>401</v>
      </c>
      <c r="D465" t="s">
        <v>1353</v>
      </c>
      <c r="E465" s="112">
        <v>707</v>
      </c>
      <c r="F465" t="s">
        <v>26</v>
      </c>
      <c r="G465" s="112">
        <v>1061430</v>
      </c>
      <c r="H465" t="s">
        <v>1354</v>
      </c>
      <c r="I465" s="112">
        <v>101630</v>
      </c>
      <c r="J465" t="s">
        <v>2070</v>
      </c>
      <c r="K465" s="111">
        <v>96</v>
      </c>
      <c r="L465" s="111">
        <v>190333.44</v>
      </c>
    </row>
    <row r="466" spans="1:12" x14ac:dyDescent="0.25">
      <c r="A466" s="110">
        <v>46240</v>
      </c>
      <c r="B466" t="s">
        <v>2113</v>
      </c>
      <c r="C466" s="112">
        <v>423</v>
      </c>
      <c r="D466" t="s">
        <v>1367</v>
      </c>
      <c r="E466" s="112">
        <v>722</v>
      </c>
      <c r="F466" t="s">
        <v>29</v>
      </c>
      <c r="G466" s="112">
        <v>1061941</v>
      </c>
      <c r="H466" t="s">
        <v>2258</v>
      </c>
      <c r="I466" s="112">
        <v>101630</v>
      </c>
      <c r="J466" t="s">
        <v>2070</v>
      </c>
      <c r="K466" s="111">
        <v>48</v>
      </c>
      <c r="L466" s="111">
        <v>95166.720000000001</v>
      </c>
    </row>
    <row r="467" spans="1:12" x14ac:dyDescent="0.25">
      <c r="A467" s="110">
        <v>46240</v>
      </c>
      <c r="B467" t="s">
        <v>2113</v>
      </c>
      <c r="C467" s="112">
        <v>470</v>
      </c>
      <c r="D467" t="s">
        <v>28</v>
      </c>
      <c r="E467" s="112">
        <v>721</v>
      </c>
      <c r="F467" t="s">
        <v>28</v>
      </c>
      <c r="G467" s="112">
        <v>1066930</v>
      </c>
      <c r="H467" t="s">
        <v>2259</v>
      </c>
      <c r="I467" s="112">
        <v>101630</v>
      </c>
      <c r="J467" t="s">
        <v>2070</v>
      </c>
      <c r="K467" s="111">
        <v>96</v>
      </c>
      <c r="L467" s="111">
        <v>190333.44</v>
      </c>
    </row>
    <row r="468" spans="1:12" x14ac:dyDescent="0.25">
      <c r="A468" s="110">
        <v>46240</v>
      </c>
      <c r="B468" t="s">
        <v>2113</v>
      </c>
      <c r="C468" s="112">
        <v>470</v>
      </c>
      <c r="D468" t="s">
        <v>28</v>
      </c>
      <c r="E468" s="112">
        <v>721</v>
      </c>
      <c r="F468" t="s">
        <v>28</v>
      </c>
      <c r="G468" s="112">
        <v>1067728</v>
      </c>
      <c r="H468" t="s">
        <v>1523</v>
      </c>
      <c r="I468" s="112">
        <v>101630</v>
      </c>
      <c r="J468" t="s">
        <v>2070</v>
      </c>
      <c r="K468" s="111">
        <v>48</v>
      </c>
      <c r="L468" s="111">
        <v>95166.720000000001</v>
      </c>
    </row>
    <row r="469" spans="1:12" x14ac:dyDescent="0.25">
      <c r="A469" s="110">
        <v>46240</v>
      </c>
      <c r="B469" t="s">
        <v>2113</v>
      </c>
      <c r="C469" s="112">
        <v>470</v>
      </c>
      <c r="D469" t="s">
        <v>28</v>
      </c>
      <c r="E469" s="112">
        <v>721</v>
      </c>
      <c r="F469" t="s">
        <v>28</v>
      </c>
      <c r="G469" s="112">
        <v>1069602</v>
      </c>
      <c r="H469" t="s">
        <v>2260</v>
      </c>
      <c r="I469" s="112">
        <v>101630</v>
      </c>
      <c r="J469" t="s">
        <v>2070</v>
      </c>
      <c r="K469" s="111">
        <v>96</v>
      </c>
      <c r="L469" s="111">
        <v>190333.44</v>
      </c>
    </row>
    <row r="470" spans="1:12" x14ac:dyDescent="0.25">
      <c r="A470" s="110">
        <v>46240</v>
      </c>
      <c r="B470" t="s">
        <v>2113</v>
      </c>
      <c r="C470" s="112">
        <v>470</v>
      </c>
      <c r="D470" t="s">
        <v>28</v>
      </c>
      <c r="E470" s="112">
        <v>721</v>
      </c>
      <c r="F470" t="s">
        <v>28</v>
      </c>
      <c r="G470" s="112">
        <v>1070586</v>
      </c>
      <c r="H470" t="s">
        <v>2261</v>
      </c>
      <c r="I470" s="112">
        <v>101630</v>
      </c>
      <c r="J470" t="s">
        <v>2070</v>
      </c>
      <c r="K470" s="111">
        <v>192</v>
      </c>
      <c r="L470" s="111">
        <v>380666.88</v>
      </c>
    </row>
    <row r="471" spans="1:12" x14ac:dyDescent="0.25">
      <c r="A471" s="110">
        <v>46240</v>
      </c>
      <c r="B471" t="s">
        <v>2113</v>
      </c>
      <c r="C471" s="112">
        <v>470</v>
      </c>
      <c r="D471" t="s">
        <v>28</v>
      </c>
      <c r="E471" s="112">
        <v>721</v>
      </c>
      <c r="F471" t="s">
        <v>28</v>
      </c>
      <c r="G471" s="112">
        <v>1107371</v>
      </c>
      <c r="H471" t="s">
        <v>2262</v>
      </c>
      <c r="I471" s="112">
        <v>101630</v>
      </c>
      <c r="J471" t="s">
        <v>2070</v>
      </c>
      <c r="K471" s="111">
        <v>480</v>
      </c>
      <c r="L471" s="111">
        <v>951667.19999999995</v>
      </c>
    </row>
    <row r="472" spans="1:12" x14ac:dyDescent="0.25">
      <c r="A472" s="110">
        <v>46240</v>
      </c>
      <c r="B472" t="s">
        <v>2113</v>
      </c>
      <c r="C472" s="112">
        <v>317</v>
      </c>
      <c r="D472" t="s">
        <v>48</v>
      </c>
      <c r="E472" s="112">
        <v>363</v>
      </c>
      <c r="F472" t="s">
        <v>48</v>
      </c>
      <c r="G472" s="112">
        <v>1069601</v>
      </c>
      <c r="H472" t="s">
        <v>2263</v>
      </c>
      <c r="I472" s="112">
        <v>101630</v>
      </c>
      <c r="J472" t="s">
        <v>2070</v>
      </c>
      <c r="K472" s="111">
        <v>48</v>
      </c>
      <c r="L472" s="111">
        <v>95166.720000000001</v>
      </c>
    </row>
    <row r="473" spans="1:12" x14ac:dyDescent="0.25">
      <c r="A473" s="110">
        <v>46240</v>
      </c>
      <c r="B473" t="s">
        <v>2113</v>
      </c>
      <c r="C473" s="112">
        <v>410</v>
      </c>
      <c r="D473" t="s">
        <v>16</v>
      </c>
      <c r="E473" s="112">
        <v>359</v>
      </c>
      <c r="F473" t="s">
        <v>1513</v>
      </c>
      <c r="G473" s="112">
        <v>1157895</v>
      </c>
      <c r="H473" t="s">
        <v>2264</v>
      </c>
      <c r="I473" s="112">
        <v>101630</v>
      </c>
      <c r="J473" t="s">
        <v>2070</v>
      </c>
      <c r="K473" s="111">
        <v>48</v>
      </c>
      <c r="L473" s="111">
        <v>95166.720000000001</v>
      </c>
    </row>
    <row r="474" spans="1:12" x14ac:dyDescent="0.25">
      <c r="A474" s="110">
        <v>46240</v>
      </c>
      <c r="B474" t="s">
        <v>2113</v>
      </c>
      <c r="C474" s="112">
        <v>422</v>
      </c>
      <c r="D474" t="s">
        <v>27</v>
      </c>
      <c r="E474" s="112">
        <v>708</v>
      </c>
      <c r="F474" t="s">
        <v>27</v>
      </c>
      <c r="G474" s="112">
        <v>1126992</v>
      </c>
      <c r="H474" t="s">
        <v>2265</v>
      </c>
      <c r="I474" s="112">
        <v>101630</v>
      </c>
      <c r="J474" t="s">
        <v>2070</v>
      </c>
      <c r="K474" s="111">
        <v>48</v>
      </c>
      <c r="L474" s="111">
        <v>95166.720000000001</v>
      </c>
    </row>
    <row r="475" spans="1:12" x14ac:dyDescent="0.25">
      <c r="A475" s="110">
        <v>46240</v>
      </c>
      <c r="B475" t="s">
        <v>2113</v>
      </c>
      <c r="C475" s="112">
        <v>422</v>
      </c>
      <c r="D475" t="s">
        <v>27</v>
      </c>
      <c r="E475" s="112">
        <v>708</v>
      </c>
      <c r="F475" t="s">
        <v>27</v>
      </c>
      <c r="G475" s="112">
        <v>1127023</v>
      </c>
      <c r="H475" t="s">
        <v>2204</v>
      </c>
      <c r="I475" s="112">
        <v>101630</v>
      </c>
      <c r="J475" t="s">
        <v>2070</v>
      </c>
      <c r="K475" s="111">
        <v>24</v>
      </c>
      <c r="L475" s="111">
        <v>47583.360000000001</v>
      </c>
    </row>
    <row r="476" spans="1:12" x14ac:dyDescent="0.25">
      <c r="A476" s="110">
        <v>46240</v>
      </c>
      <c r="B476" t="s">
        <v>2113</v>
      </c>
      <c r="C476" s="112">
        <v>422</v>
      </c>
      <c r="D476" t="s">
        <v>27</v>
      </c>
      <c r="E476" s="112">
        <v>708</v>
      </c>
      <c r="F476" t="s">
        <v>27</v>
      </c>
      <c r="G476" s="112">
        <v>1140998</v>
      </c>
      <c r="H476" t="s">
        <v>2205</v>
      </c>
      <c r="I476" s="112">
        <v>101630</v>
      </c>
      <c r="J476" t="s">
        <v>2070</v>
      </c>
      <c r="K476" s="111">
        <v>24</v>
      </c>
      <c r="L476" s="111">
        <v>47583.360000000001</v>
      </c>
    </row>
    <row r="477" spans="1:12" x14ac:dyDescent="0.25">
      <c r="A477" s="110">
        <v>46240</v>
      </c>
      <c r="B477" t="s">
        <v>2113</v>
      </c>
      <c r="C477" s="112">
        <v>440</v>
      </c>
      <c r="D477" t="s">
        <v>1412</v>
      </c>
      <c r="E477" s="112">
        <v>705</v>
      </c>
      <c r="F477" t="s">
        <v>25</v>
      </c>
      <c r="G477" s="112">
        <v>1082677</v>
      </c>
      <c r="H477" t="s">
        <v>1997</v>
      </c>
      <c r="I477" s="112">
        <v>101630</v>
      </c>
      <c r="J477" t="s">
        <v>2070</v>
      </c>
      <c r="K477" s="111">
        <v>48</v>
      </c>
      <c r="L477" s="111">
        <v>95166.720000000001</v>
      </c>
    </row>
    <row r="478" spans="1:12" x14ac:dyDescent="0.25">
      <c r="A478" s="110">
        <v>46240</v>
      </c>
      <c r="B478" t="s">
        <v>2113</v>
      </c>
      <c r="C478" s="112">
        <v>445</v>
      </c>
      <c r="D478" t="s">
        <v>1416</v>
      </c>
      <c r="E478" s="112">
        <v>725</v>
      </c>
      <c r="F478" t="s">
        <v>1416</v>
      </c>
      <c r="G478" s="112">
        <v>1069809</v>
      </c>
      <c r="H478" t="s">
        <v>2266</v>
      </c>
      <c r="I478" s="112">
        <v>101630</v>
      </c>
      <c r="J478" t="s">
        <v>2070</v>
      </c>
      <c r="K478" s="111">
        <v>12</v>
      </c>
      <c r="L478" s="111">
        <v>23791.68</v>
      </c>
    </row>
    <row r="479" spans="1:12" x14ac:dyDescent="0.25">
      <c r="A479" s="110">
        <v>46240</v>
      </c>
      <c r="B479" t="s">
        <v>2113</v>
      </c>
      <c r="C479" s="112">
        <v>480</v>
      </c>
      <c r="D479" t="s">
        <v>10</v>
      </c>
      <c r="E479" s="112">
        <v>352</v>
      </c>
      <c r="F479" t="s">
        <v>10</v>
      </c>
      <c r="G479" s="112">
        <v>1144530</v>
      </c>
      <c r="H479" t="s">
        <v>2210</v>
      </c>
      <c r="I479" s="112">
        <v>101630</v>
      </c>
      <c r="J479" t="s">
        <v>2070</v>
      </c>
      <c r="K479" s="111">
        <v>192</v>
      </c>
      <c r="L479" s="111">
        <v>380666.88</v>
      </c>
    </row>
    <row r="480" spans="1:12" x14ac:dyDescent="0.25">
      <c r="A480" s="110">
        <v>46240</v>
      </c>
      <c r="B480" t="s">
        <v>2113</v>
      </c>
      <c r="C480" s="112">
        <v>490</v>
      </c>
      <c r="D480" t="s">
        <v>31</v>
      </c>
      <c r="E480" s="112">
        <v>751</v>
      </c>
      <c r="F480" t="s">
        <v>31</v>
      </c>
      <c r="G480" s="112">
        <v>1154694</v>
      </c>
      <c r="H480" t="s">
        <v>2267</v>
      </c>
      <c r="I480" s="112">
        <v>101630</v>
      </c>
      <c r="J480" t="s">
        <v>2070</v>
      </c>
      <c r="K480" s="111">
        <v>192</v>
      </c>
      <c r="L480" s="111">
        <v>380666.88</v>
      </c>
    </row>
    <row r="481" spans="1:12" x14ac:dyDescent="0.25">
      <c r="A481" s="110">
        <v>46241</v>
      </c>
      <c r="B481" t="s">
        <v>906</v>
      </c>
      <c r="C481" s="112">
        <v>306</v>
      </c>
      <c r="D481" t="s">
        <v>229</v>
      </c>
      <c r="E481" s="112">
        <v>306</v>
      </c>
      <c r="F481" t="s">
        <v>909</v>
      </c>
      <c r="G481" s="112">
        <v>1112537</v>
      </c>
      <c r="H481" t="s">
        <v>2959</v>
      </c>
      <c r="I481" s="112">
        <v>101630</v>
      </c>
      <c r="J481" t="s">
        <v>2070</v>
      </c>
      <c r="K481" s="111">
        <v>96</v>
      </c>
      <c r="L481" s="111">
        <v>190333.63200000001</v>
      </c>
    </row>
    <row r="482" spans="1:12" x14ac:dyDescent="0.25">
      <c r="A482" s="110">
        <v>46241</v>
      </c>
      <c r="B482" t="s">
        <v>906</v>
      </c>
      <c r="C482" s="112">
        <v>309</v>
      </c>
      <c r="D482" t="s">
        <v>231</v>
      </c>
      <c r="E482" s="112">
        <v>309</v>
      </c>
      <c r="F482" t="s">
        <v>916</v>
      </c>
      <c r="G482" s="112">
        <v>1110193</v>
      </c>
      <c r="H482" t="s">
        <v>920</v>
      </c>
      <c r="I482" s="112">
        <v>101630</v>
      </c>
      <c r="J482" t="s">
        <v>2070</v>
      </c>
      <c r="K482" s="111">
        <v>192</v>
      </c>
      <c r="L482" s="111">
        <v>380667.26400000002</v>
      </c>
    </row>
    <row r="483" spans="1:12" x14ac:dyDescent="0.25">
      <c r="A483" s="110">
        <v>46241</v>
      </c>
      <c r="B483" t="s">
        <v>906</v>
      </c>
      <c r="C483" s="112">
        <v>309</v>
      </c>
      <c r="D483" t="s">
        <v>231</v>
      </c>
      <c r="E483" s="112">
        <v>309</v>
      </c>
      <c r="F483" t="s">
        <v>916</v>
      </c>
      <c r="G483" s="112">
        <v>1130327</v>
      </c>
      <c r="H483" t="s">
        <v>2960</v>
      </c>
      <c r="I483" s="112">
        <v>101630</v>
      </c>
      <c r="J483" t="s">
        <v>2070</v>
      </c>
      <c r="K483" s="111">
        <v>48</v>
      </c>
      <c r="L483" s="111">
        <v>95166.816000000006</v>
      </c>
    </row>
    <row r="484" spans="1:12" x14ac:dyDescent="0.25">
      <c r="A484" s="110">
        <v>46241</v>
      </c>
      <c r="B484" t="s">
        <v>906</v>
      </c>
      <c r="C484" s="112">
        <v>610</v>
      </c>
      <c r="D484" t="s">
        <v>119</v>
      </c>
      <c r="E484" s="112">
        <v>255</v>
      </c>
      <c r="F484" t="s">
        <v>119</v>
      </c>
      <c r="G484" s="112">
        <v>1107714</v>
      </c>
      <c r="H484" t="s">
        <v>2918</v>
      </c>
      <c r="I484" s="112">
        <v>101630</v>
      </c>
      <c r="J484" t="s">
        <v>2070</v>
      </c>
      <c r="K484" s="111">
        <v>24</v>
      </c>
      <c r="L484" s="111">
        <v>47583.408000000003</v>
      </c>
    </row>
    <row r="485" spans="1:12" x14ac:dyDescent="0.25">
      <c r="A485" s="110">
        <v>46241</v>
      </c>
      <c r="B485" t="s">
        <v>906</v>
      </c>
      <c r="C485" s="112">
        <v>610</v>
      </c>
      <c r="D485" t="s">
        <v>119</v>
      </c>
      <c r="E485" s="112">
        <v>255</v>
      </c>
      <c r="F485" t="s">
        <v>119</v>
      </c>
      <c r="G485" s="112">
        <v>1107864</v>
      </c>
      <c r="H485" t="s">
        <v>2961</v>
      </c>
      <c r="I485" s="112">
        <v>101630</v>
      </c>
      <c r="J485" t="s">
        <v>2070</v>
      </c>
      <c r="K485" s="111">
        <v>96</v>
      </c>
      <c r="L485" s="111">
        <v>190333.63200000001</v>
      </c>
    </row>
    <row r="486" spans="1:12" x14ac:dyDescent="0.25">
      <c r="A486" s="110">
        <v>46241</v>
      </c>
      <c r="B486" t="s">
        <v>906</v>
      </c>
      <c r="C486" s="112">
        <v>610</v>
      </c>
      <c r="D486" t="s">
        <v>119</v>
      </c>
      <c r="E486" s="112">
        <v>255</v>
      </c>
      <c r="F486" t="s">
        <v>119</v>
      </c>
      <c r="G486" s="112">
        <v>1141371</v>
      </c>
      <c r="H486" t="s">
        <v>1582</v>
      </c>
      <c r="I486" s="112">
        <v>101630</v>
      </c>
      <c r="J486" t="s">
        <v>2070</v>
      </c>
      <c r="K486" s="111">
        <v>96</v>
      </c>
      <c r="L486" s="111">
        <v>190333.63200000001</v>
      </c>
    </row>
    <row r="487" spans="1:12" x14ac:dyDescent="0.25">
      <c r="A487" s="110">
        <v>46241</v>
      </c>
      <c r="B487" t="s">
        <v>906</v>
      </c>
      <c r="C487" s="112">
        <v>610</v>
      </c>
      <c r="D487" t="s">
        <v>119</v>
      </c>
      <c r="E487" s="112">
        <v>255</v>
      </c>
      <c r="F487" t="s">
        <v>119</v>
      </c>
      <c r="G487" s="112">
        <v>1141631</v>
      </c>
      <c r="H487" t="s">
        <v>1583</v>
      </c>
      <c r="I487" s="112">
        <v>101630</v>
      </c>
      <c r="J487" t="s">
        <v>2070</v>
      </c>
      <c r="K487" s="111">
        <v>96</v>
      </c>
      <c r="L487" s="111">
        <v>190333.63200000001</v>
      </c>
    </row>
    <row r="488" spans="1:12" x14ac:dyDescent="0.25">
      <c r="A488" s="110">
        <v>46241</v>
      </c>
      <c r="B488" t="s">
        <v>906</v>
      </c>
      <c r="C488" s="112">
        <v>610</v>
      </c>
      <c r="D488" t="s">
        <v>119</v>
      </c>
      <c r="E488" s="112">
        <v>255</v>
      </c>
      <c r="F488" t="s">
        <v>119</v>
      </c>
      <c r="G488" s="112">
        <v>1155024</v>
      </c>
      <c r="H488" t="s">
        <v>2268</v>
      </c>
      <c r="I488" s="112">
        <v>101630</v>
      </c>
      <c r="J488" t="s">
        <v>2070</v>
      </c>
      <c r="K488" s="111">
        <v>96</v>
      </c>
      <c r="L488" s="111">
        <v>190333.63200000001</v>
      </c>
    </row>
    <row r="489" spans="1:12" x14ac:dyDescent="0.25">
      <c r="A489" s="110">
        <v>46241</v>
      </c>
      <c r="B489" t="s">
        <v>906</v>
      </c>
      <c r="C489" s="112">
        <v>393</v>
      </c>
      <c r="D489" t="s">
        <v>71</v>
      </c>
      <c r="E489" s="112">
        <v>504</v>
      </c>
      <c r="F489" t="s">
        <v>71</v>
      </c>
      <c r="G489" s="112">
        <v>1069756</v>
      </c>
      <c r="H489" t="s">
        <v>2962</v>
      </c>
      <c r="I489" s="112">
        <v>101630</v>
      </c>
      <c r="J489" t="s">
        <v>2070</v>
      </c>
      <c r="K489" s="111">
        <v>96</v>
      </c>
      <c r="L489" s="111">
        <v>190333.63200000001</v>
      </c>
    </row>
    <row r="490" spans="1:12" x14ac:dyDescent="0.25">
      <c r="A490" s="110">
        <v>46241</v>
      </c>
      <c r="B490" t="s">
        <v>906</v>
      </c>
      <c r="C490" s="112">
        <v>393</v>
      </c>
      <c r="D490" t="s">
        <v>71</v>
      </c>
      <c r="E490" s="112">
        <v>504</v>
      </c>
      <c r="F490" t="s">
        <v>71</v>
      </c>
      <c r="G490" s="112">
        <v>1126891</v>
      </c>
      <c r="H490" t="s">
        <v>1621</v>
      </c>
      <c r="I490" s="112">
        <v>101630</v>
      </c>
      <c r="J490" t="s">
        <v>2070</v>
      </c>
      <c r="K490" s="111">
        <v>192</v>
      </c>
      <c r="L490" s="111">
        <v>380667.26400000002</v>
      </c>
    </row>
    <row r="491" spans="1:12" x14ac:dyDescent="0.25">
      <c r="A491" s="110">
        <v>46241</v>
      </c>
      <c r="B491" t="s">
        <v>906</v>
      </c>
      <c r="C491" s="112">
        <v>102</v>
      </c>
      <c r="D491" t="s">
        <v>103</v>
      </c>
      <c r="E491" s="112">
        <v>606</v>
      </c>
      <c r="F491" t="s">
        <v>103</v>
      </c>
      <c r="G491" s="112">
        <v>1060154</v>
      </c>
      <c r="H491" t="s">
        <v>2963</v>
      </c>
      <c r="I491" s="112">
        <v>101630</v>
      </c>
      <c r="J491" t="s">
        <v>2070</v>
      </c>
      <c r="K491" s="111">
        <v>24</v>
      </c>
      <c r="L491" s="111">
        <v>47583.408000000003</v>
      </c>
    </row>
    <row r="492" spans="1:12" x14ac:dyDescent="0.25">
      <c r="A492" s="110">
        <v>46241</v>
      </c>
      <c r="B492" t="s">
        <v>906</v>
      </c>
      <c r="C492" s="112">
        <v>102</v>
      </c>
      <c r="D492" t="s">
        <v>103</v>
      </c>
      <c r="E492" s="112">
        <v>606</v>
      </c>
      <c r="F492" t="s">
        <v>103</v>
      </c>
      <c r="G492" s="112">
        <v>1063031</v>
      </c>
      <c r="H492" t="s">
        <v>2964</v>
      </c>
      <c r="I492" s="112">
        <v>101630</v>
      </c>
      <c r="J492" t="s">
        <v>2070</v>
      </c>
      <c r="K492" s="111">
        <v>288</v>
      </c>
      <c r="L492" s="111">
        <v>571000.89599999995</v>
      </c>
    </row>
    <row r="493" spans="1:12" x14ac:dyDescent="0.25">
      <c r="A493" s="110">
        <v>46241</v>
      </c>
      <c r="B493" t="s">
        <v>906</v>
      </c>
      <c r="C493" s="112">
        <v>102</v>
      </c>
      <c r="D493" t="s">
        <v>103</v>
      </c>
      <c r="E493" s="112">
        <v>606</v>
      </c>
      <c r="F493" t="s">
        <v>103</v>
      </c>
      <c r="G493" s="112">
        <v>1154852</v>
      </c>
      <c r="H493" t="s">
        <v>2965</v>
      </c>
      <c r="I493" s="112">
        <v>101630</v>
      </c>
      <c r="J493" t="s">
        <v>2070</v>
      </c>
      <c r="K493" s="111">
        <v>288</v>
      </c>
      <c r="L493" s="111">
        <v>571000.89599999995</v>
      </c>
    </row>
    <row r="494" spans="1:12" x14ac:dyDescent="0.25">
      <c r="A494" s="110">
        <v>46241</v>
      </c>
      <c r="B494" t="s">
        <v>906</v>
      </c>
      <c r="C494" s="112">
        <v>141</v>
      </c>
      <c r="D494" t="s">
        <v>99</v>
      </c>
      <c r="E494" s="112">
        <v>347</v>
      </c>
      <c r="F494" t="s">
        <v>99</v>
      </c>
      <c r="G494" s="112">
        <v>1083698</v>
      </c>
      <c r="H494" t="s">
        <v>2966</v>
      </c>
      <c r="I494" s="112">
        <v>101630</v>
      </c>
      <c r="J494" t="s">
        <v>2070</v>
      </c>
      <c r="K494" s="111">
        <v>48</v>
      </c>
      <c r="L494" s="111">
        <v>95166.720000000001</v>
      </c>
    </row>
    <row r="495" spans="1:12" x14ac:dyDescent="0.25">
      <c r="A495" s="110">
        <v>46241</v>
      </c>
      <c r="B495" t="s">
        <v>906</v>
      </c>
      <c r="C495" s="112">
        <v>141</v>
      </c>
      <c r="D495" t="s">
        <v>99</v>
      </c>
      <c r="E495" s="112">
        <v>347</v>
      </c>
      <c r="F495" t="s">
        <v>99</v>
      </c>
      <c r="G495" s="112">
        <v>1117491</v>
      </c>
      <c r="H495" t="s">
        <v>2522</v>
      </c>
      <c r="I495" s="112">
        <v>101630</v>
      </c>
      <c r="J495" t="s">
        <v>2070</v>
      </c>
      <c r="K495" s="111">
        <v>96</v>
      </c>
      <c r="L495" s="111">
        <v>190333.63200000001</v>
      </c>
    </row>
    <row r="496" spans="1:12" x14ac:dyDescent="0.25">
      <c r="A496" s="110">
        <v>46241</v>
      </c>
      <c r="B496" t="s">
        <v>906</v>
      </c>
      <c r="C496" s="112">
        <v>155</v>
      </c>
      <c r="D496" t="s">
        <v>100</v>
      </c>
      <c r="E496" s="112">
        <v>349</v>
      </c>
      <c r="F496" t="s">
        <v>100</v>
      </c>
      <c r="G496" s="112">
        <v>1107768</v>
      </c>
      <c r="H496" t="s">
        <v>2967</v>
      </c>
      <c r="I496" s="112">
        <v>101630</v>
      </c>
      <c r="J496" t="s">
        <v>2070</v>
      </c>
      <c r="K496" s="111">
        <v>24</v>
      </c>
      <c r="L496" s="111">
        <v>47583.408000000003</v>
      </c>
    </row>
    <row r="497" spans="1:12" x14ac:dyDescent="0.25">
      <c r="A497" s="110">
        <v>46241</v>
      </c>
      <c r="B497" t="s">
        <v>906</v>
      </c>
      <c r="C497" s="112">
        <v>210</v>
      </c>
      <c r="D497" t="s">
        <v>77</v>
      </c>
      <c r="E497" s="112">
        <v>522</v>
      </c>
      <c r="F497" t="s">
        <v>77</v>
      </c>
      <c r="G497" s="112">
        <v>1060182</v>
      </c>
      <c r="H497" t="s">
        <v>2968</v>
      </c>
      <c r="I497" s="112">
        <v>101630</v>
      </c>
      <c r="J497" t="s">
        <v>2070</v>
      </c>
      <c r="K497" s="111">
        <v>96</v>
      </c>
      <c r="L497" s="111">
        <v>190333.63200000001</v>
      </c>
    </row>
    <row r="498" spans="1:12" x14ac:dyDescent="0.25">
      <c r="A498" s="110">
        <v>46241</v>
      </c>
      <c r="B498" t="s">
        <v>906</v>
      </c>
      <c r="C498" s="112">
        <v>210</v>
      </c>
      <c r="D498" t="s">
        <v>77</v>
      </c>
      <c r="E498" s="112">
        <v>522</v>
      </c>
      <c r="F498" t="s">
        <v>77</v>
      </c>
      <c r="G498" s="112">
        <v>1061011</v>
      </c>
      <c r="H498" t="s">
        <v>2969</v>
      </c>
      <c r="I498" s="112">
        <v>101630</v>
      </c>
      <c r="J498" t="s">
        <v>2070</v>
      </c>
      <c r="K498" s="111">
        <v>48</v>
      </c>
      <c r="L498" s="111">
        <v>95166.816000000006</v>
      </c>
    </row>
    <row r="499" spans="1:12" x14ac:dyDescent="0.25">
      <c r="A499" s="110">
        <v>46241</v>
      </c>
      <c r="B499" t="s">
        <v>906</v>
      </c>
      <c r="C499" s="112">
        <v>210</v>
      </c>
      <c r="D499" t="s">
        <v>77</v>
      </c>
      <c r="E499" s="112">
        <v>522</v>
      </c>
      <c r="F499" t="s">
        <v>77</v>
      </c>
      <c r="G499" s="112">
        <v>1071208</v>
      </c>
      <c r="H499" t="s">
        <v>2970</v>
      </c>
      <c r="I499" s="112">
        <v>101630</v>
      </c>
      <c r="J499" t="s">
        <v>2070</v>
      </c>
      <c r="K499" s="111">
        <v>48</v>
      </c>
      <c r="L499" s="111">
        <v>95166.816000000006</v>
      </c>
    </row>
    <row r="500" spans="1:12" x14ac:dyDescent="0.25">
      <c r="A500" s="110">
        <v>46241</v>
      </c>
      <c r="B500" t="s">
        <v>906</v>
      </c>
      <c r="C500" s="112">
        <v>210</v>
      </c>
      <c r="D500" t="s">
        <v>77</v>
      </c>
      <c r="E500" s="112">
        <v>522</v>
      </c>
      <c r="F500" t="s">
        <v>77</v>
      </c>
      <c r="G500" s="112">
        <v>1121167</v>
      </c>
      <c r="H500" t="s">
        <v>1150</v>
      </c>
      <c r="I500" s="112">
        <v>101630</v>
      </c>
      <c r="J500" t="s">
        <v>2070</v>
      </c>
      <c r="K500" s="111">
        <v>96</v>
      </c>
      <c r="L500" s="111">
        <v>190333.63200000001</v>
      </c>
    </row>
    <row r="501" spans="1:12" x14ac:dyDescent="0.25">
      <c r="A501" s="110">
        <v>46241</v>
      </c>
      <c r="B501" t="s">
        <v>906</v>
      </c>
      <c r="C501" s="112">
        <v>210</v>
      </c>
      <c r="D501" t="s">
        <v>77</v>
      </c>
      <c r="E501" s="112">
        <v>522</v>
      </c>
      <c r="F501" t="s">
        <v>77</v>
      </c>
      <c r="G501" s="112">
        <v>1126929</v>
      </c>
      <c r="H501" t="s">
        <v>2971</v>
      </c>
      <c r="I501" s="112">
        <v>101630</v>
      </c>
      <c r="J501" t="s">
        <v>2070</v>
      </c>
      <c r="K501" s="111">
        <v>96</v>
      </c>
      <c r="L501" s="111">
        <v>190333.63200000001</v>
      </c>
    </row>
    <row r="502" spans="1:12" x14ac:dyDescent="0.25">
      <c r="A502" s="110">
        <v>46241</v>
      </c>
      <c r="B502" t="s">
        <v>906</v>
      </c>
      <c r="C502" s="112">
        <v>235</v>
      </c>
      <c r="D502" t="s">
        <v>76</v>
      </c>
      <c r="E502" s="112">
        <v>512</v>
      </c>
      <c r="F502" t="s">
        <v>76</v>
      </c>
      <c r="G502" s="112">
        <v>1070848</v>
      </c>
      <c r="H502" t="s">
        <v>1033</v>
      </c>
      <c r="I502" s="112">
        <v>101630</v>
      </c>
      <c r="J502" t="s">
        <v>2070</v>
      </c>
      <c r="K502" s="111">
        <v>24</v>
      </c>
      <c r="L502" s="111">
        <v>47583.408000000003</v>
      </c>
    </row>
    <row r="503" spans="1:12" x14ac:dyDescent="0.25">
      <c r="A503" s="110">
        <v>46241</v>
      </c>
      <c r="B503" t="s">
        <v>1083</v>
      </c>
      <c r="C503" s="112">
        <v>210</v>
      </c>
      <c r="D503" t="s">
        <v>77</v>
      </c>
      <c r="E503" s="112">
        <v>522</v>
      </c>
      <c r="F503" t="s">
        <v>77</v>
      </c>
      <c r="G503" s="112">
        <v>1153664</v>
      </c>
      <c r="H503" t="s">
        <v>1286</v>
      </c>
      <c r="I503" s="112">
        <v>101630</v>
      </c>
      <c r="J503" t="s">
        <v>2070</v>
      </c>
      <c r="K503" s="111">
        <v>192</v>
      </c>
      <c r="L503" s="111">
        <v>380667.07199999999</v>
      </c>
    </row>
    <row r="504" spans="1:12" x14ac:dyDescent="0.25">
      <c r="A504" s="110">
        <v>46241</v>
      </c>
      <c r="B504" t="s">
        <v>1083</v>
      </c>
      <c r="C504" s="112">
        <v>241</v>
      </c>
      <c r="D504" t="s">
        <v>72</v>
      </c>
      <c r="E504" s="112">
        <v>505</v>
      </c>
      <c r="F504" t="s">
        <v>72</v>
      </c>
      <c r="G504" s="112">
        <v>1063300</v>
      </c>
      <c r="H504" t="s">
        <v>2442</v>
      </c>
      <c r="I504" s="112">
        <v>101630</v>
      </c>
      <c r="J504" t="s">
        <v>2070</v>
      </c>
      <c r="K504" s="111">
        <v>48</v>
      </c>
      <c r="L504" s="111">
        <v>95166.816000000006</v>
      </c>
    </row>
    <row r="505" spans="1:12" x14ac:dyDescent="0.25">
      <c r="A505" s="110">
        <v>46241</v>
      </c>
      <c r="B505" t="s">
        <v>1123</v>
      </c>
      <c r="C505" s="112">
        <v>802</v>
      </c>
      <c r="D505" t="s">
        <v>62</v>
      </c>
      <c r="E505" s="112">
        <v>404</v>
      </c>
      <c r="F505" t="s">
        <v>62</v>
      </c>
      <c r="G505" s="112">
        <v>1111600</v>
      </c>
      <c r="H505" t="s">
        <v>2920</v>
      </c>
      <c r="I505" s="112">
        <v>101630</v>
      </c>
      <c r="J505" t="s">
        <v>2070</v>
      </c>
      <c r="K505" s="111">
        <v>24</v>
      </c>
      <c r="L505" s="111">
        <v>47583.408000000003</v>
      </c>
    </row>
    <row r="506" spans="1:12" x14ac:dyDescent="0.25">
      <c r="A506" s="110">
        <v>46241</v>
      </c>
      <c r="B506" t="s">
        <v>1123</v>
      </c>
      <c r="C506" s="112">
        <v>102</v>
      </c>
      <c r="D506" t="s">
        <v>103</v>
      </c>
      <c r="E506" s="112">
        <v>606</v>
      </c>
      <c r="F506" t="s">
        <v>103</v>
      </c>
      <c r="G506" s="112">
        <v>1124462</v>
      </c>
      <c r="H506" t="s">
        <v>2972</v>
      </c>
      <c r="I506" s="112">
        <v>101630</v>
      </c>
      <c r="J506" t="s">
        <v>2070</v>
      </c>
      <c r="K506" s="111">
        <v>96</v>
      </c>
      <c r="L506" s="111">
        <v>190333.63200000001</v>
      </c>
    </row>
    <row r="507" spans="1:12" x14ac:dyDescent="0.25">
      <c r="A507" s="110">
        <v>46241</v>
      </c>
      <c r="B507" t="s">
        <v>1123</v>
      </c>
      <c r="C507" s="112">
        <v>226</v>
      </c>
      <c r="D507" t="s">
        <v>79</v>
      </c>
      <c r="E507" s="112">
        <v>530</v>
      </c>
      <c r="F507" t="s">
        <v>79</v>
      </c>
      <c r="G507" s="112">
        <v>1113582</v>
      </c>
      <c r="H507" t="s">
        <v>1814</v>
      </c>
      <c r="I507" s="112">
        <v>101630</v>
      </c>
      <c r="J507" t="s">
        <v>2070</v>
      </c>
      <c r="K507" s="111">
        <v>24</v>
      </c>
      <c r="L507" s="111">
        <v>47583.408000000003</v>
      </c>
    </row>
    <row r="508" spans="1:12" x14ac:dyDescent="0.25">
      <c r="A508" s="110">
        <v>46241</v>
      </c>
      <c r="B508" t="s">
        <v>1123</v>
      </c>
      <c r="C508" s="112">
        <v>235</v>
      </c>
      <c r="D508" t="s">
        <v>76</v>
      </c>
      <c r="E508" s="112">
        <v>512</v>
      </c>
      <c r="F508" t="s">
        <v>76</v>
      </c>
      <c r="G508" s="112">
        <v>1154678</v>
      </c>
      <c r="H508" t="s">
        <v>2973</v>
      </c>
      <c r="I508" s="112">
        <v>101630</v>
      </c>
      <c r="J508" t="s">
        <v>2070</v>
      </c>
      <c r="K508" s="111">
        <v>24</v>
      </c>
      <c r="L508" s="111">
        <v>47583.408000000003</v>
      </c>
    </row>
    <row r="509" spans="1:12" x14ac:dyDescent="0.25">
      <c r="A509" s="110">
        <v>46241</v>
      </c>
      <c r="B509" t="s">
        <v>1123</v>
      </c>
      <c r="C509" s="112">
        <v>380</v>
      </c>
      <c r="D509" t="s">
        <v>73</v>
      </c>
      <c r="E509" s="112">
        <v>506</v>
      </c>
      <c r="F509" t="s">
        <v>73</v>
      </c>
      <c r="G509" s="112">
        <v>1099030</v>
      </c>
      <c r="H509" t="s">
        <v>2740</v>
      </c>
      <c r="I509" s="112">
        <v>101630</v>
      </c>
      <c r="J509" t="s">
        <v>2070</v>
      </c>
      <c r="K509" s="111">
        <v>24</v>
      </c>
      <c r="L509" s="111">
        <v>47583.408000000003</v>
      </c>
    </row>
    <row r="510" spans="1:12" x14ac:dyDescent="0.25">
      <c r="A510" s="110">
        <v>46241</v>
      </c>
      <c r="B510" t="s">
        <v>1123</v>
      </c>
      <c r="C510" s="112">
        <v>380</v>
      </c>
      <c r="D510" t="s">
        <v>73</v>
      </c>
      <c r="E510" s="112">
        <v>506</v>
      </c>
      <c r="F510" t="s">
        <v>73</v>
      </c>
      <c r="G510" s="112">
        <v>1099064</v>
      </c>
      <c r="H510" t="s">
        <v>2974</v>
      </c>
      <c r="I510" s="112">
        <v>101630</v>
      </c>
      <c r="J510" t="s">
        <v>2070</v>
      </c>
      <c r="K510" s="111">
        <v>144</v>
      </c>
      <c r="L510" s="111">
        <v>285500.35200000001</v>
      </c>
    </row>
    <row r="511" spans="1:12" x14ac:dyDescent="0.25">
      <c r="A511" s="110">
        <v>46241</v>
      </c>
      <c r="B511" t="s">
        <v>1163</v>
      </c>
      <c r="C511" s="112">
        <v>393</v>
      </c>
      <c r="D511" t="s">
        <v>71</v>
      </c>
      <c r="E511" s="112">
        <v>504</v>
      </c>
      <c r="F511" t="s">
        <v>71</v>
      </c>
      <c r="G511" s="112">
        <v>1070971</v>
      </c>
      <c r="H511" t="s">
        <v>2925</v>
      </c>
      <c r="I511" s="112">
        <v>101630</v>
      </c>
      <c r="J511" t="s">
        <v>2070</v>
      </c>
      <c r="K511" s="111">
        <v>24</v>
      </c>
      <c r="L511" s="111">
        <v>47583.408000000003</v>
      </c>
    </row>
    <row r="512" spans="1:12" x14ac:dyDescent="0.25">
      <c r="A512" s="110">
        <v>46241</v>
      </c>
      <c r="B512" t="s">
        <v>1163</v>
      </c>
      <c r="C512" s="112">
        <v>210</v>
      </c>
      <c r="D512" t="s">
        <v>77</v>
      </c>
      <c r="E512" s="112">
        <v>522</v>
      </c>
      <c r="F512" t="s">
        <v>77</v>
      </c>
      <c r="G512" s="112">
        <v>1061396</v>
      </c>
      <c r="H512" t="s">
        <v>2975</v>
      </c>
      <c r="I512" s="112">
        <v>101630</v>
      </c>
      <c r="J512" t="s">
        <v>2070</v>
      </c>
      <c r="K512" s="111">
        <v>96</v>
      </c>
      <c r="L512" s="111">
        <v>190333.63200000001</v>
      </c>
    </row>
    <row r="513" spans="1:12" x14ac:dyDescent="0.25">
      <c r="A513" s="110">
        <v>46241</v>
      </c>
      <c r="B513" t="s">
        <v>1163</v>
      </c>
      <c r="C513" s="112">
        <v>215</v>
      </c>
      <c r="D513" t="s">
        <v>86</v>
      </c>
      <c r="E513" s="112">
        <v>333</v>
      </c>
      <c r="F513" t="s">
        <v>86</v>
      </c>
      <c r="G513" s="112">
        <v>1070430</v>
      </c>
      <c r="H513" t="s">
        <v>2926</v>
      </c>
      <c r="I513" s="112">
        <v>101630</v>
      </c>
      <c r="J513" t="s">
        <v>2070</v>
      </c>
      <c r="K513" s="111">
        <v>24</v>
      </c>
      <c r="L513" s="111">
        <v>47583.408000000003</v>
      </c>
    </row>
    <row r="514" spans="1:12" x14ac:dyDescent="0.25">
      <c r="A514" s="110">
        <v>46241</v>
      </c>
      <c r="B514" t="s">
        <v>1163</v>
      </c>
      <c r="C514" s="112">
        <v>215</v>
      </c>
      <c r="D514" t="s">
        <v>86</v>
      </c>
      <c r="E514" s="112">
        <v>333</v>
      </c>
      <c r="F514" t="s">
        <v>86</v>
      </c>
      <c r="G514" s="112">
        <v>1107778</v>
      </c>
      <c r="H514" t="s">
        <v>2976</v>
      </c>
      <c r="I514" s="112">
        <v>101630</v>
      </c>
      <c r="J514" t="s">
        <v>2070</v>
      </c>
      <c r="K514" s="111">
        <v>12</v>
      </c>
      <c r="L514" s="111">
        <v>23791.704000000002</v>
      </c>
    </row>
    <row r="515" spans="1:12" x14ac:dyDescent="0.25">
      <c r="A515" s="110">
        <v>46241</v>
      </c>
      <c r="B515" t="s">
        <v>1163</v>
      </c>
      <c r="C515" s="112">
        <v>225</v>
      </c>
      <c r="D515" t="s">
        <v>78</v>
      </c>
      <c r="E515" s="112">
        <v>529</v>
      </c>
      <c r="F515" t="s">
        <v>78</v>
      </c>
      <c r="G515" s="112">
        <v>1069576</v>
      </c>
      <c r="H515" t="s">
        <v>2977</v>
      </c>
      <c r="I515" s="112">
        <v>101630</v>
      </c>
      <c r="J515" t="s">
        <v>2070</v>
      </c>
      <c r="K515" s="111">
        <v>48</v>
      </c>
      <c r="L515" s="111">
        <v>95166.816000000006</v>
      </c>
    </row>
    <row r="516" spans="1:12" x14ac:dyDescent="0.25">
      <c r="A516" s="110">
        <v>46241</v>
      </c>
      <c r="B516" t="s">
        <v>1163</v>
      </c>
      <c r="C516" s="112">
        <v>226</v>
      </c>
      <c r="D516" t="s">
        <v>79</v>
      </c>
      <c r="E516" s="112">
        <v>530</v>
      </c>
      <c r="F516" t="s">
        <v>79</v>
      </c>
      <c r="G516" s="112">
        <v>1060425</v>
      </c>
      <c r="H516" t="s">
        <v>2733</v>
      </c>
      <c r="I516" s="112">
        <v>101630</v>
      </c>
      <c r="J516" t="s">
        <v>2070</v>
      </c>
      <c r="K516" s="111">
        <v>96</v>
      </c>
      <c r="L516" s="111">
        <v>190333.63200000001</v>
      </c>
    </row>
    <row r="517" spans="1:12" x14ac:dyDescent="0.25">
      <c r="A517" s="110">
        <v>46241</v>
      </c>
      <c r="B517" t="s">
        <v>1163</v>
      </c>
      <c r="C517" s="112">
        <v>380</v>
      </c>
      <c r="D517" t="s">
        <v>73</v>
      </c>
      <c r="E517" s="112">
        <v>506</v>
      </c>
      <c r="F517" t="s">
        <v>73</v>
      </c>
      <c r="G517" s="112">
        <v>1068032</v>
      </c>
      <c r="H517" t="s">
        <v>2978</v>
      </c>
      <c r="I517" s="112">
        <v>101630</v>
      </c>
      <c r="J517" t="s">
        <v>2070</v>
      </c>
      <c r="K517" s="111">
        <v>96</v>
      </c>
      <c r="L517" s="111">
        <v>190333.63200000001</v>
      </c>
    </row>
    <row r="518" spans="1:12" x14ac:dyDescent="0.25">
      <c r="A518" s="110">
        <v>46241</v>
      </c>
      <c r="B518" t="s">
        <v>1163</v>
      </c>
      <c r="C518" s="112">
        <v>380</v>
      </c>
      <c r="D518" t="s">
        <v>73</v>
      </c>
      <c r="E518" s="112">
        <v>506</v>
      </c>
      <c r="F518" t="s">
        <v>73</v>
      </c>
      <c r="G518" s="112">
        <v>1126075</v>
      </c>
      <c r="H518" t="s">
        <v>1036</v>
      </c>
      <c r="I518" s="112">
        <v>101630</v>
      </c>
      <c r="J518" t="s">
        <v>2070</v>
      </c>
      <c r="K518" s="111">
        <v>96</v>
      </c>
      <c r="L518" s="111">
        <v>190333.63200000001</v>
      </c>
    </row>
    <row r="519" spans="1:12" x14ac:dyDescent="0.25">
      <c r="A519" s="110">
        <v>46241</v>
      </c>
      <c r="B519" t="s">
        <v>1182</v>
      </c>
      <c r="C519" s="112">
        <v>803</v>
      </c>
      <c r="D519" t="s">
        <v>63</v>
      </c>
      <c r="E519" s="112">
        <v>406</v>
      </c>
      <c r="F519" t="s">
        <v>63</v>
      </c>
      <c r="G519" s="112">
        <v>1078140</v>
      </c>
      <c r="H519" t="s">
        <v>2979</v>
      </c>
      <c r="I519" s="112">
        <v>101630</v>
      </c>
      <c r="J519" t="s">
        <v>2070</v>
      </c>
      <c r="K519" s="111">
        <v>24</v>
      </c>
      <c r="L519" s="111">
        <v>47583.408000000003</v>
      </c>
    </row>
    <row r="520" spans="1:12" x14ac:dyDescent="0.25">
      <c r="A520" s="110">
        <v>46241</v>
      </c>
      <c r="B520" t="s">
        <v>1182</v>
      </c>
      <c r="C520" s="112">
        <v>140</v>
      </c>
      <c r="D520" t="s">
        <v>1020</v>
      </c>
      <c r="E520" s="112">
        <v>652</v>
      </c>
      <c r="F520" t="s">
        <v>107</v>
      </c>
      <c r="G520" s="112">
        <v>1132831</v>
      </c>
      <c r="H520" t="s">
        <v>2980</v>
      </c>
      <c r="I520" s="112">
        <v>101630</v>
      </c>
      <c r="J520" t="s">
        <v>2070</v>
      </c>
      <c r="K520" s="111">
        <v>96</v>
      </c>
      <c r="L520" s="111">
        <v>190333.63200000001</v>
      </c>
    </row>
    <row r="521" spans="1:12" x14ac:dyDescent="0.25">
      <c r="A521" s="110">
        <v>46241</v>
      </c>
      <c r="B521" t="s">
        <v>1182</v>
      </c>
      <c r="C521" s="112">
        <v>140</v>
      </c>
      <c r="D521" t="s">
        <v>1020</v>
      </c>
      <c r="E521" s="112">
        <v>652</v>
      </c>
      <c r="F521" t="s">
        <v>107</v>
      </c>
      <c r="G521" s="112">
        <v>1142124</v>
      </c>
      <c r="H521" t="s">
        <v>1024</v>
      </c>
      <c r="I521" s="112">
        <v>101630</v>
      </c>
      <c r="J521" t="s">
        <v>2070</v>
      </c>
      <c r="K521" s="111">
        <v>96</v>
      </c>
      <c r="L521" s="111">
        <v>190333.63200000001</v>
      </c>
    </row>
    <row r="522" spans="1:12" x14ac:dyDescent="0.25">
      <c r="A522" s="110">
        <v>46241</v>
      </c>
      <c r="B522" t="s">
        <v>1182</v>
      </c>
      <c r="C522" s="112">
        <v>141</v>
      </c>
      <c r="D522" t="s">
        <v>99</v>
      </c>
      <c r="E522" s="112">
        <v>347</v>
      </c>
      <c r="F522" t="s">
        <v>99</v>
      </c>
      <c r="G522" s="112">
        <v>1155936</v>
      </c>
      <c r="H522" t="s">
        <v>2981</v>
      </c>
      <c r="I522" s="112">
        <v>101630</v>
      </c>
      <c r="J522" t="s">
        <v>2070</v>
      </c>
      <c r="K522" s="111">
        <v>96</v>
      </c>
      <c r="L522" s="111">
        <v>190333.63200000001</v>
      </c>
    </row>
    <row r="523" spans="1:12" x14ac:dyDescent="0.25">
      <c r="A523" s="110">
        <v>46241</v>
      </c>
      <c r="B523" t="s">
        <v>1182</v>
      </c>
      <c r="C523" s="112">
        <v>146</v>
      </c>
      <c r="D523" t="s">
        <v>106</v>
      </c>
      <c r="E523" s="112">
        <v>653</v>
      </c>
      <c r="F523" t="s">
        <v>106</v>
      </c>
      <c r="G523" s="112">
        <v>1099161</v>
      </c>
      <c r="H523" t="s">
        <v>2982</v>
      </c>
      <c r="I523" s="112">
        <v>101630</v>
      </c>
      <c r="J523" t="s">
        <v>2070</v>
      </c>
      <c r="K523" s="111">
        <v>24</v>
      </c>
      <c r="L523" s="111">
        <v>47583.408000000003</v>
      </c>
    </row>
    <row r="524" spans="1:12" x14ac:dyDescent="0.25">
      <c r="A524" s="110">
        <v>46241</v>
      </c>
      <c r="B524" t="s">
        <v>1326</v>
      </c>
      <c r="C524" s="112">
        <v>338</v>
      </c>
      <c r="D524" t="s">
        <v>39</v>
      </c>
      <c r="E524" s="112">
        <v>821</v>
      </c>
      <c r="F524" t="s">
        <v>39</v>
      </c>
      <c r="G524" s="112">
        <v>1142797</v>
      </c>
      <c r="H524" t="s">
        <v>1449</v>
      </c>
      <c r="I524" s="112">
        <v>101630</v>
      </c>
      <c r="J524" t="s">
        <v>2070</v>
      </c>
      <c r="K524" s="111">
        <v>96</v>
      </c>
      <c r="L524" s="111">
        <v>190333.44</v>
      </c>
    </row>
    <row r="525" spans="1:12" x14ac:dyDescent="0.25">
      <c r="A525" s="110">
        <v>46241</v>
      </c>
      <c r="B525" t="s">
        <v>1326</v>
      </c>
      <c r="C525" s="112">
        <v>341</v>
      </c>
      <c r="D525" t="s">
        <v>170</v>
      </c>
      <c r="E525" s="112">
        <v>853</v>
      </c>
      <c r="F525" t="s">
        <v>42</v>
      </c>
      <c r="G525" s="112">
        <v>1082645</v>
      </c>
      <c r="H525" t="s">
        <v>2983</v>
      </c>
      <c r="I525" s="112">
        <v>101630</v>
      </c>
      <c r="J525" t="s">
        <v>2070</v>
      </c>
      <c r="K525" s="111">
        <v>96</v>
      </c>
      <c r="L525" s="111">
        <v>190333.44</v>
      </c>
    </row>
    <row r="526" spans="1:12" x14ac:dyDescent="0.25">
      <c r="A526" s="110">
        <v>46241</v>
      </c>
      <c r="B526" t="s">
        <v>1326</v>
      </c>
      <c r="C526" s="112">
        <v>351</v>
      </c>
      <c r="D526" t="s">
        <v>164</v>
      </c>
      <c r="E526" s="112">
        <v>804</v>
      </c>
      <c r="F526" t="s">
        <v>35</v>
      </c>
      <c r="G526" s="112">
        <v>1082817</v>
      </c>
      <c r="H526" t="s">
        <v>2984</v>
      </c>
      <c r="I526" s="112">
        <v>101630</v>
      </c>
      <c r="J526" t="s">
        <v>2070</v>
      </c>
      <c r="K526" s="111">
        <v>48</v>
      </c>
      <c r="L526" s="111">
        <v>95166.720000000001</v>
      </c>
    </row>
    <row r="527" spans="1:12" x14ac:dyDescent="0.25">
      <c r="A527" s="110">
        <v>46241</v>
      </c>
      <c r="B527" t="s">
        <v>1326</v>
      </c>
      <c r="C527" s="112">
        <v>352</v>
      </c>
      <c r="D527" t="s">
        <v>173</v>
      </c>
      <c r="E527" s="112">
        <v>369</v>
      </c>
      <c r="F527" t="s">
        <v>173</v>
      </c>
      <c r="G527" s="112">
        <v>1143859</v>
      </c>
      <c r="H527" t="s">
        <v>2985</v>
      </c>
      <c r="I527" s="112">
        <v>101630</v>
      </c>
      <c r="J527" t="s">
        <v>2070</v>
      </c>
      <c r="K527" s="111">
        <v>384</v>
      </c>
      <c r="L527" s="111">
        <v>761333.76000000001</v>
      </c>
    </row>
    <row r="528" spans="1:12" x14ac:dyDescent="0.25">
      <c r="A528" s="110">
        <v>46241</v>
      </c>
      <c r="B528" t="s">
        <v>1326</v>
      </c>
      <c r="C528" s="112">
        <v>302</v>
      </c>
      <c r="D528" t="s">
        <v>1473</v>
      </c>
      <c r="E528" s="112">
        <v>703</v>
      </c>
      <c r="F528" t="s">
        <v>23</v>
      </c>
      <c r="G528" s="112">
        <v>1072943</v>
      </c>
      <c r="H528" t="s">
        <v>2986</v>
      </c>
      <c r="I528" s="112">
        <v>101630</v>
      </c>
      <c r="J528" t="s">
        <v>2070</v>
      </c>
      <c r="K528" s="111">
        <v>24</v>
      </c>
      <c r="L528" s="111">
        <v>47583.360000000001</v>
      </c>
    </row>
    <row r="529" spans="1:12" x14ac:dyDescent="0.25">
      <c r="A529" s="110">
        <v>46241</v>
      </c>
      <c r="B529" t="s">
        <v>1326</v>
      </c>
      <c r="C529" s="112">
        <v>470</v>
      </c>
      <c r="D529" t="s">
        <v>28</v>
      </c>
      <c r="E529" s="112">
        <v>721</v>
      </c>
      <c r="F529" t="s">
        <v>28</v>
      </c>
      <c r="G529" s="112">
        <v>1070355</v>
      </c>
      <c r="H529" t="s">
        <v>1950</v>
      </c>
      <c r="I529" s="112">
        <v>101630</v>
      </c>
      <c r="J529" t="s">
        <v>2070</v>
      </c>
      <c r="K529" s="111">
        <v>96</v>
      </c>
      <c r="L529" s="111">
        <v>190333.44</v>
      </c>
    </row>
    <row r="530" spans="1:12" x14ac:dyDescent="0.25">
      <c r="A530" s="110">
        <v>46241</v>
      </c>
      <c r="B530" t="s">
        <v>1326</v>
      </c>
      <c r="C530" s="112">
        <v>470</v>
      </c>
      <c r="D530" t="s">
        <v>28</v>
      </c>
      <c r="E530" s="112">
        <v>721</v>
      </c>
      <c r="F530" t="s">
        <v>28</v>
      </c>
      <c r="G530" s="112">
        <v>1143222</v>
      </c>
      <c r="H530" t="s">
        <v>2987</v>
      </c>
      <c r="I530" s="112">
        <v>101630</v>
      </c>
      <c r="J530" t="s">
        <v>2070</v>
      </c>
      <c r="K530" s="111">
        <v>48</v>
      </c>
      <c r="L530" s="111">
        <v>95166.720000000001</v>
      </c>
    </row>
    <row r="531" spans="1:12" x14ac:dyDescent="0.25">
      <c r="A531" s="110">
        <v>46241</v>
      </c>
      <c r="B531" t="s">
        <v>1326</v>
      </c>
      <c r="C531" s="112">
        <v>314</v>
      </c>
      <c r="D531" t="s">
        <v>43</v>
      </c>
      <c r="E531" s="112">
        <v>856</v>
      </c>
      <c r="F531" t="s">
        <v>43</v>
      </c>
      <c r="G531" s="112">
        <v>1142033</v>
      </c>
      <c r="H531" t="s">
        <v>2054</v>
      </c>
      <c r="I531" s="112">
        <v>101630</v>
      </c>
      <c r="J531" t="s">
        <v>2070</v>
      </c>
      <c r="K531" s="111">
        <v>48</v>
      </c>
      <c r="L531" s="111">
        <v>95166.720000000001</v>
      </c>
    </row>
    <row r="532" spans="1:12" x14ac:dyDescent="0.25">
      <c r="A532" s="110">
        <v>46241</v>
      </c>
      <c r="B532" t="s">
        <v>1326</v>
      </c>
      <c r="C532" s="112">
        <v>317</v>
      </c>
      <c r="D532" t="s">
        <v>48</v>
      </c>
      <c r="E532" s="112">
        <v>363</v>
      </c>
      <c r="F532" t="s">
        <v>48</v>
      </c>
      <c r="G532" s="112">
        <v>1060363</v>
      </c>
      <c r="H532" t="s">
        <v>1389</v>
      </c>
      <c r="I532" s="112">
        <v>101630</v>
      </c>
      <c r="J532" t="s">
        <v>2070</v>
      </c>
      <c r="K532" s="111">
        <v>24</v>
      </c>
      <c r="L532" s="111">
        <v>47583.360000000001</v>
      </c>
    </row>
    <row r="533" spans="1:12" x14ac:dyDescent="0.25">
      <c r="A533" s="110">
        <v>46241</v>
      </c>
      <c r="B533" t="s">
        <v>1326</v>
      </c>
      <c r="C533" s="112">
        <v>422</v>
      </c>
      <c r="D533" t="s">
        <v>27</v>
      </c>
      <c r="E533" s="112">
        <v>708</v>
      </c>
      <c r="F533" t="s">
        <v>27</v>
      </c>
      <c r="G533" s="112">
        <v>1116250</v>
      </c>
      <c r="H533" t="s">
        <v>2988</v>
      </c>
      <c r="I533" s="112">
        <v>101630</v>
      </c>
      <c r="J533" t="s">
        <v>2070</v>
      </c>
      <c r="K533" s="111">
        <v>24</v>
      </c>
      <c r="L533" s="111">
        <v>47583.360000000001</v>
      </c>
    </row>
    <row r="534" spans="1:12" x14ac:dyDescent="0.25">
      <c r="A534" s="110">
        <v>46241</v>
      </c>
      <c r="B534" t="s">
        <v>1326</v>
      </c>
      <c r="C534" s="112">
        <v>440</v>
      </c>
      <c r="D534" t="s">
        <v>1412</v>
      </c>
      <c r="E534" s="112">
        <v>705</v>
      </c>
      <c r="F534" t="s">
        <v>25</v>
      </c>
      <c r="G534" s="112">
        <v>1066237</v>
      </c>
      <c r="H534" t="s">
        <v>1413</v>
      </c>
      <c r="I534" s="112">
        <v>101630</v>
      </c>
      <c r="J534" t="s">
        <v>2070</v>
      </c>
      <c r="K534" s="111">
        <v>12</v>
      </c>
      <c r="L534" s="111">
        <v>23791.68</v>
      </c>
    </row>
    <row r="535" spans="1:12" x14ac:dyDescent="0.25">
      <c r="A535" s="110">
        <v>46241</v>
      </c>
      <c r="B535" t="s">
        <v>2113</v>
      </c>
      <c r="C535" s="112">
        <v>312</v>
      </c>
      <c r="D535" t="s">
        <v>1328</v>
      </c>
      <c r="E535" s="112">
        <v>807</v>
      </c>
      <c r="F535" t="s">
        <v>37</v>
      </c>
      <c r="G535" s="112">
        <v>1117195</v>
      </c>
      <c r="H535" t="s">
        <v>1248</v>
      </c>
      <c r="I535" s="112">
        <v>101630</v>
      </c>
      <c r="J535" t="s">
        <v>2070</v>
      </c>
      <c r="K535" s="111">
        <v>96</v>
      </c>
      <c r="L535" s="111">
        <v>190333.44</v>
      </c>
    </row>
    <row r="536" spans="1:12" x14ac:dyDescent="0.25">
      <c r="A536" s="110">
        <v>46241</v>
      </c>
      <c r="B536" t="s">
        <v>2113</v>
      </c>
      <c r="C536" s="112">
        <v>312</v>
      </c>
      <c r="D536" t="s">
        <v>1328</v>
      </c>
      <c r="E536" s="112">
        <v>807</v>
      </c>
      <c r="F536" t="s">
        <v>37</v>
      </c>
      <c r="G536" s="112">
        <v>1119602</v>
      </c>
      <c r="H536" t="s">
        <v>2989</v>
      </c>
      <c r="I536" s="112">
        <v>101630</v>
      </c>
      <c r="J536" t="s">
        <v>2070</v>
      </c>
      <c r="K536" s="111">
        <v>96</v>
      </c>
      <c r="L536" s="111">
        <v>190333.44</v>
      </c>
    </row>
    <row r="537" spans="1:12" x14ac:dyDescent="0.25">
      <c r="A537" s="110">
        <v>46241</v>
      </c>
      <c r="B537" t="s">
        <v>2113</v>
      </c>
      <c r="C537" s="112">
        <v>312</v>
      </c>
      <c r="D537" t="s">
        <v>1328</v>
      </c>
      <c r="E537" s="112">
        <v>807</v>
      </c>
      <c r="F537" t="s">
        <v>37</v>
      </c>
      <c r="G537" s="112">
        <v>1127017</v>
      </c>
      <c r="H537" t="s">
        <v>2835</v>
      </c>
      <c r="I537" s="112">
        <v>101630</v>
      </c>
      <c r="J537" t="s">
        <v>2070</v>
      </c>
      <c r="K537" s="111">
        <v>96</v>
      </c>
      <c r="L537" s="111">
        <v>190333.44</v>
      </c>
    </row>
    <row r="538" spans="1:12" x14ac:dyDescent="0.25">
      <c r="A538" s="110">
        <v>46241</v>
      </c>
      <c r="B538" t="s">
        <v>2113</v>
      </c>
      <c r="C538" s="112">
        <v>313</v>
      </c>
      <c r="D538" t="s">
        <v>38</v>
      </c>
      <c r="E538" s="112">
        <v>811</v>
      </c>
      <c r="F538" t="s">
        <v>38</v>
      </c>
      <c r="G538" s="112">
        <v>1063490</v>
      </c>
      <c r="H538" t="s">
        <v>2990</v>
      </c>
      <c r="I538" s="112">
        <v>101630</v>
      </c>
      <c r="J538" t="s">
        <v>2070</v>
      </c>
      <c r="K538" s="111">
        <v>12</v>
      </c>
      <c r="L538" s="111">
        <v>23791.68</v>
      </c>
    </row>
    <row r="539" spans="1:12" x14ac:dyDescent="0.25">
      <c r="A539" s="110">
        <v>46241</v>
      </c>
      <c r="B539" t="s">
        <v>2113</v>
      </c>
      <c r="C539" s="112">
        <v>336</v>
      </c>
      <c r="D539" t="s">
        <v>171</v>
      </c>
      <c r="E539" s="112">
        <v>364</v>
      </c>
      <c r="F539" t="s">
        <v>171</v>
      </c>
      <c r="G539" s="112">
        <v>1059965</v>
      </c>
      <c r="H539" t="s">
        <v>1828</v>
      </c>
      <c r="I539" s="112">
        <v>101630</v>
      </c>
      <c r="J539" t="s">
        <v>2070</v>
      </c>
      <c r="K539" s="111">
        <v>24</v>
      </c>
      <c r="L539" s="111">
        <v>47583.360000000001</v>
      </c>
    </row>
    <row r="540" spans="1:12" x14ac:dyDescent="0.25">
      <c r="A540" s="110">
        <v>46241</v>
      </c>
      <c r="B540" t="s">
        <v>2113</v>
      </c>
      <c r="C540" s="112">
        <v>336</v>
      </c>
      <c r="D540" t="s">
        <v>171</v>
      </c>
      <c r="E540" s="112">
        <v>364</v>
      </c>
      <c r="F540" t="s">
        <v>171</v>
      </c>
      <c r="G540" s="112">
        <v>1072957</v>
      </c>
      <c r="H540" t="s">
        <v>1239</v>
      </c>
      <c r="I540" s="112">
        <v>101630</v>
      </c>
      <c r="J540" t="s">
        <v>2070</v>
      </c>
      <c r="K540" s="111">
        <v>48</v>
      </c>
      <c r="L540" s="111">
        <v>95166.720000000001</v>
      </c>
    </row>
    <row r="541" spans="1:12" x14ac:dyDescent="0.25">
      <c r="A541" s="110">
        <v>46241</v>
      </c>
      <c r="B541" t="s">
        <v>2113</v>
      </c>
      <c r="C541" s="112">
        <v>338</v>
      </c>
      <c r="D541" t="s">
        <v>39</v>
      </c>
      <c r="E541" s="112">
        <v>821</v>
      </c>
      <c r="F541" t="s">
        <v>39</v>
      </c>
      <c r="G541" s="112">
        <v>1110755</v>
      </c>
      <c r="H541" t="s">
        <v>2991</v>
      </c>
      <c r="I541" s="112">
        <v>101630</v>
      </c>
      <c r="J541" t="s">
        <v>2070</v>
      </c>
      <c r="K541" s="111">
        <v>192</v>
      </c>
      <c r="L541" s="111">
        <v>380666.88</v>
      </c>
    </row>
    <row r="542" spans="1:12" x14ac:dyDescent="0.25">
      <c r="A542" s="110">
        <v>46241</v>
      </c>
      <c r="B542" t="s">
        <v>2113</v>
      </c>
      <c r="C542" s="112">
        <v>341</v>
      </c>
      <c r="D542" t="s">
        <v>170</v>
      </c>
      <c r="E542" s="112">
        <v>853</v>
      </c>
      <c r="F542" t="s">
        <v>42</v>
      </c>
      <c r="G542" s="112">
        <v>1060493</v>
      </c>
      <c r="H542" t="s">
        <v>2992</v>
      </c>
      <c r="I542" s="112">
        <v>101630</v>
      </c>
      <c r="J542" t="s">
        <v>2070</v>
      </c>
      <c r="K542" s="111">
        <v>48</v>
      </c>
      <c r="L542" s="111">
        <v>95166.720000000001</v>
      </c>
    </row>
    <row r="543" spans="1:12" x14ac:dyDescent="0.25">
      <c r="A543" s="110">
        <v>46241</v>
      </c>
      <c r="B543" t="s">
        <v>2113</v>
      </c>
      <c r="C543" s="112">
        <v>341</v>
      </c>
      <c r="D543" t="s">
        <v>170</v>
      </c>
      <c r="E543" s="112">
        <v>853</v>
      </c>
      <c r="F543" t="s">
        <v>42</v>
      </c>
      <c r="G543" s="112">
        <v>1072802</v>
      </c>
      <c r="H543" t="s">
        <v>2993</v>
      </c>
      <c r="I543" s="112">
        <v>101630</v>
      </c>
      <c r="J543" t="s">
        <v>2070</v>
      </c>
      <c r="K543" s="111">
        <v>96</v>
      </c>
      <c r="L543" s="111">
        <v>190333.44</v>
      </c>
    </row>
    <row r="544" spans="1:12" x14ac:dyDescent="0.25">
      <c r="A544" s="110">
        <v>46241</v>
      </c>
      <c r="B544" t="s">
        <v>2113</v>
      </c>
      <c r="C544" s="112">
        <v>341</v>
      </c>
      <c r="D544" t="s">
        <v>170</v>
      </c>
      <c r="E544" s="112">
        <v>853</v>
      </c>
      <c r="F544" t="s">
        <v>42</v>
      </c>
      <c r="G544" s="112">
        <v>1118162</v>
      </c>
      <c r="H544" t="s">
        <v>2994</v>
      </c>
      <c r="I544" s="112">
        <v>101630</v>
      </c>
      <c r="J544" t="s">
        <v>2070</v>
      </c>
      <c r="K544" s="111">
        <v>48</v>
      </c>
      <c r="L544" s="111">
        <v>95166.720000000001</v>
      </c>
    </row>
    <row r="545" spans="1:12" x14ac:dyDescent="0.25">
      <c r="A545" s="110">
        <v>46241</v>
      </c>
      <c r="B545" t="s">
        <v>2113</v>
      </c>
      <c r="C545" s="112">
        <v>354</v>
      </c>
      <c r="D545" t="s">
        <v>169</v>
      </c>
      <c r="E545" s="112">
        <v>852</v>
      </c>
      <c r="F545" t="s">
        <v>41</v>
      </c>
      <c r="G545" s="112">
        <v>1143994</v>
      </c>
      <c r="H545" t="s">
        <v>2995</v>
      </c>
      <c r="I545" s="112">
        <v>101630</v>
      </c>
      <c r="J545" t="s">
        <v>2070</v>
      </c>
      <c r="K545" s="111">
        <v>96</v>
      </c>
      <c r="L545" s="111">
        <v>190333.44</v>
      </c>
    </row>
    <row r="546" spans="1:12" x14ac:dyDescent="0.25">
      <c r="A546" s="110">
        <v>46241</v>
      </c>
      <c r="B546" t="s">
        <v>2113</v>
      </c>
      <c r="C546" s="112">
        <v>420</v>
      </c>
      <c r="D546" t="s">
        <v>1358</v>
      </c>
      <c r="E546" s="112">
        <v>358</v>
      </c>
      <c r="F546" t="s">
        <v>1359</v>
      </c>
      <c r="G546" s="112">
        <v>1068117</v>
      </c>
      <c r="H546" t="s">
        <v>2996</v>
      </c>
      <c r="I546" s="112">
        <v>101630</v>
      </c>
      <c r="J546" t="s">
        <v>2070</v>
      </c>
      <c r="K546" s="111">
        <v>24</v>
      </c>
      <c r="L546" s="111">
        <v>47583.360000000001</v>
      </c>
    </row>
    <row r="547" spans="1:12" x14ac:dyDescent="0.25">
      <c r="A547" s="110">
        <v>46241</v>
      </c>
      <c r="B547" t="s">
        <v>2113</v>
      </c>
      <c r="C547" s="112">
        <v>301</v>
      </c>
      <c r="D547" t="s">
        <v>230</v>
      </c>
      <c r="E547" s="112">
        <v>301</v>
      </c>
      <c r="F547" t="s">
        <v>230</v>
      </c>
      <c r="G547" s="112">
        <v>1099061</v>
      </c>
      <c r="H547" t="s">
        <v>1154</v>
      </c>
      <c r="I547" s="112">
        <v>101630</v>
      </c>
      <c r="J547" t="s">
        <v>2070</v>
      </c>
      <c r="K547" s="111">
        <v>144</v>
      </c>
      <c r="L547" s="111">
        <v>285500.15999999997</v>
      </c>
    </row>
    <row r="548" spans="1:12" x14ac:dyDescent="0.25">
      <c r="A548" s="110">
        <v>46241</v>
      </c>
      <c r="B548" t="s">
        <v>2113</v>
      </c>
      <c r="C548" s="112">
        <v>302</v>
      </c>
      <c r="D548" t="s">
        <v>1473</v>
      </c>
      <c r="E548" s="112">
        <v>703</v>
      </c>
      <c r="F548" t="s">
        <v>23</v>
      </c>
      <c r="G548" s="112">
        <v>1065992</v>
      </c>
      <c r="H548" t="s">
        <v>2997</v>
      </c>
      <c r="I548" s="112">
        <v>101630</v>
      </c>
      <c r="J548" t="s">
        <v>2070</v>
      </c>
      <c r="K548" s="111">
        <v>96</v>
      </c>
      <c r="L548" s="111">
        <v>190333.44</v>
      </c>
    </row>
    <row r="549" spans="1:12" x14ac:dyDescent="0.25">
      <c r="A549" s="110">
        <v>46241</v>
      </c>
      <c r="B549" t="s">
        <v>2113</v>
      </c>
      <c r="C549" s="112">
        <v>302</v>
      </c>
      <c r="D549" t="s">
        <v>1473</v>
      </c>
      <c r="E549" s="112">
        <v>703</v>
      </c>
      <c r="F549" t="s">
        <v>23</v>
      </c>
      <c r="G549" s="112">
        <v>1066816</v>
      </c>
      <c r="H549" t="s">
        <v>2938</v>
      </c>
      <c r="I549" s="112">
        <v>101630</v>
      </c>
      <c r="J549" t="s">
        <v>2070</v>
      </c>
      <c r="K549" s="111">
        <v>192</v>
      </c>
      <c r="L549" s="111">
        <v>380666.88</v>
      </c>
    </row>
    <row r="550" spans="1:12" x14ac:dyDescent="0.25">
      <c r="A550" s="110">
        <v>46241</v>
      </c>
      <c r="B550" t="s">
        <v>2113</v>
      </c>
      <c r="C550" s="112">
        <v>303</v>
      </c>
      <c r="D550" t="s">
        <v>40</v>
      </c>
      <c r="E550" s="112">
        <v>854</v>
      </c>
      <c r="F550" t="s">
        <v>1323</v>
      </c>
      <c r="G550" s="112">
        <v>1119762</v>
      </c>
      <c r="H550" t="s">
        <v>2613</v>
      </c>
      <c r="I550" s="112">
        <v>101630</v>
      </c>
      <c r="J550" t="s">
        <v>2070</v>
      </c>
      <c r="K550" s="111">
        <v>48</v>
      </c>
      <c r="L550" s="111">
        <v>95166.720000000001</v>
      </c>
    </row>
    <row r="551" spans="1:12" x14ac:dyDescent="0.25">
      <c r="A551" s="110">
        <v>46241</v>
      </c>
      <c r="B551" t="s">
        <v>2113</v>
      </c>
      <c r="C551" s="112">
        <v>340</v>
      </c>
      <c r="D551" t="s">
        <v>174</v>
      </c>
      <c r="E551" s="112">
        <v>371</v>
      </c>
      <c r="F551" t="s">
        <v>174</v>
      </c>
      <c r="G551" s="112">
        <v>1117999</v>
      </c>
      <c r="H551" t="s">
        <v>2998</v>
      </c>
      <c r="I551" s="112">
        <v>101630</v>
      </c>
      <c r="J551" t="s">
        <v>2070</v>
      </c>
      <c r="K551" s="111">
        <v>12</v>
      </c>
      <c r="L551" s="111">
        <v>23791.68</v>
      </c>
    </row>
    <row r="552" spans="1:12" x14ac:dyDescent="0.25">
      <c r="A552" s="110">
        <v>46241</v>
      </c>
      <c r="B552" t="s">
        <v>2113</v>
      </c>
      <c r="C552" s="112">
        <v>375</v>
      </c>
      <c r="D552" t="s">
        <v>51</v>
      </c>
      <c r="E552" s="112">
        <v>366</v>
      </c>
      <c r="F552" t="s">
        <v>51</v>
      </c>
      <c r="G552" s="112">
        <v>1141868</v>
      </c>
      <c r="H552" t="s">
        <v>2999</v>
      </c>
      <c r="I552" s="112">
        <v>101630</v>
      </c>
      <c r="J552" t="s">
        <v>2070</v>
      </c>
      <c r="K552" s="111">
        <v>16</v>
      </c>
      <c r="L552" s="111">
        <v>31722.240000000002</v>
      </c>
    </row>
    <row r="553" spans="1:12" x14ac:dyDescent="0.25">
      <c r="A553" s="110">
        <v>46241</v>
      </c>
      <c r="B553" t="s">
        <v>2113</v>
      </c>
      <c r="C553" s="112">
        <v>456</v>
      </c>
      <c r="D553" t="s">
        <v>869</v>
      </c>
      <c r="E553" s="112">
        <v>381</v>
      </c>
      <c r="F553" t="s">
        <v>1386</v>
      </c>
      <c r="G553" s="112">
        <v>1132667</v>
      </c>
      <c r="H553" t="s">
        <v>3000</v>
      </c>
      <c r="I553" s="112">
        <v>101630</v>
      </c>
      <c r="J553" t="s">
        <v>2070</v>
      </c>
      <c r="K553" s="111">
        <v>96</v>
      </c>
      <c r="L553" s="111">
        <v>190333.44</v>
      </c>
    </row>
    <row r="554" spans="1:12" x14ac:dyDescent="0.25">
      <c r="A554" s="110">
        <v>46241</v>
      </c>
      <c r="B554" t="s">
        <v>2113</v>
      </c>
      <c r="C554" s="112">
        <v>314</v>
      </c>
      <c r="D554" t="s">
        <v>43</v>
      </c>
      <c r="E554" s="112">
        <v>856</v>
      </c>
      <c r="F554" t="s">
        <v>43</v>
      </c>
      <c r="G554" s="112">
        <v>1113848</v>
      </c>
      <c r="H554" t="s">
        <v>2877</v>
      </c>
      <c r="I554" s="112">
        <v>101630</v>
      </c>
      <c r="J554" t="s">
        <v>2070</v>
      </c>
      <c r="K554" s="111">
        <v>96</v>
      </c>
      <c r="L554" s="111">
        <v>190333.44</v>
      </c>
    </row>
    <row r="555" spans="1:12" x14ac:dyDescent="0.25">
      <c r="A555" s="110">
        <v>46241</v>
      </c>
      <c r="B555" t="s">
        <v>2113</v>
      </c>
      <c r="C555" s="112">
        <v>314</v>
      </c>
      <c r="D555" t="s">
        <v>43</v>
      </c>
      <c r="E555" s="112">
        <v>856</v>
      </c>
      <c r="F555" t="s">
        <v>43</v>
      </c>
      <c r="G555" s="112">
        <v>1154472</v>
      </c>
      <c r="H555" t="s">
        <v>3001</v>
      </c>
      <c r="I555" s="112">
        <v>101630</v>
      </c>
      <c r="J555" t="s">
        <v>2070</v>
      </c>
      <c r="K555" s="111">
        <v>96</v>
      </c>
      <c r="L555" s="111">
        <v>190333.44</v>
      </c>
    </row>
    <row r="556" spans="1:12" x14ac:dyDescent="0.25">
      <c r="A556" s="110">
        <v>46241</v>
      </c>
      <c r="B556" t="s">
        <v>2113</v>
      </c>
      <c r="C556" s="112">
        <v>422</v>
      </c>
      <c r="D556" t="s">
        <v>27</v>
      </c>
      <c r="E556" s="112">
        <v>708</v>
      </c>
      <c r="F556" t="s">
        <v>27</v>
      </c>
      <c r="G556" s="112">
        <v>1118249</v>
      </c>
      <c r="H556" t="s">
        <v>3002</v>
      </c>
      <c r="I556" s="112">
        <v>101630</v>
      </c>
      <c r="J556" t="s">
        <v>2070</v>
      </c>
      <c r="K556" s="111">
        <v>24</v>
      </c>
      <c r="L556" s="111">
        <v>47583.360000000001</v>
      </c>
    </row>
    <row r="557" spans="1:12" x14ac:dyDescent="0.25">
      <c r="A557" s="110">
        <v>46241</v>
      </c>
      <c r="B557" t="s">
        <v>2113</v>
      </c>
      <c r="C557" s="112">
        <v>440</v>
      </c>
      <c r="D557" t="s">
        <v>1412</v>
      </c>
      <c r="E557" s="112">
        <v>705</v>
      </c>
      <c r="F557" t="s">
        <v>25</v>
      </c>
      <c r="G557" s="112">
        <v>1066591</v>
      </c>
      <c r="H557" t="s">
        <v>3003</v>
      </c>
      <c r="I557" s="112">
        <v>101630</v>
      </c>
      <c r="J557" t="s">
        <v>2070</v>
      </c>
      <c r="K557" s="111">
        <v>24</v>
      </c>
      <c r="L557" s="111">
        <v>47583.360000000001</v>
      </c>
    </row>
    <row r="558" spans="1:12" x14ac:dyDescent="0.25">
      <c r="A558" s="110">
        <v>46242</v>
      </c>
      <c r="B558" t="s">
        <v>906</v>
      </c>
      <c r="C558" s="112">
        <v>309</v>
      </c>
      <c r="D558" t="s">
        <v>231</v>
      </c>
      <c r="E558" s="112">
        <v>309</v>
      </c>
      <c r="F558" t="s">
        <v>916</v>
      </c>
      <c r="G558" s="112">
        <v>1110193</v>
      </c>
      <c r="H558" t="s">
        <v>920</v>
      </c>
      <c r="I558" s="112">
        <v>101630</v>
      </c>
      <c r="J558" t="s">
        <v>2070</v>
      </c>
      <c r="K558" s="111">
        <v>24</v>
      </c>
      <c r="L558" s="111">
        <v>47583.455999999998</v>
      </c>
    </row>
    <row r="559" spans="1:12" x14ac:dyDescent="0.25">
      <c r="A559" s="110">
        <v>46242</v>
      </c>
      <c r="B559" t="s">
        <v>906</v>
      </c>
      <c r="C559" s="112">
        <v>210</v>
      </c>
      <c r="D559" t="s">
        <v>77</v>
      </c>
      <c r="E559" s="112">
        <v>522</v>
      </c>
      <c r="F559" t="s">
        <v>77</v>
      </c>
      <c r="G559" s="112">
        <v>1060037</v>
      </c>
      <c r="H559" t="s">
        <v>1697</v>
      </c>
      <c r="I559" s="112">
        <v>101630</v>
      </c>
      <c r="J559" t="s">
        <v>2070</v>
      </c>
      <c r="K559" s="111">
        <v>96</v>
      </c>
      <c r="L559" s="111">
        <v>190333.63200000001</v>
      </c>
    </row>
    <row r="560" spans="1:12" x14ac:dyDescent="0.25">
      <c r="A560" s="110">
        <v>46242</v>
      </c>
      <c r="B560" t="s">
        <v>906</v>
      </c>
      <c r="C560" s="112">
        <v>235</v>
      </c>
      <c r="D560" t="s">
        <v>76</v>
      </c>
      <c r="E560" s="112">
        <v>512</v>
      </c>
      <c r="F560" t="s">
        <v>76</v>
      </c>
      <c r="G560" s="112">
        <v>1142585</v>
      </c>
      <c r="H560" t="s">
        <v>3004</v>
      </c>
      <c r="I560" s="112">
        <v>101630</v>
      </c>
      <c r="J560" t="s">
        <v>2070</v>
      </c>
      <c r="K560" s="111">
        <v>24</v>
      </c>
      <c r="L560" s="111">
        <v>47583.408000000003</v>
      </c>
    </row>
    <row r="561" spans="1:12" x14ac:dyDescent="0.25">
      <c r="A561" s="110">
        <v>46242</v>
      </c>
      <c r="B561" t="s">
        <v>906</v>
      </c>
      <c r="C561" s="112">
        <v>630</v>
      </c>
      <c r="D561" t="s">
        <v>122</v>
      </c>
      <c r="E561" s="112">
        <v>426</v>
      </c>
      <c r="F561" t="s">
        <v>122</v>
      </c>
      <c r="G561" s="112">
        <v>1060772</v>
      </c>
      <c r="H561" t="s">
        <v>1055</v>
      </c>
      <c r="I561" s="112">
        <v>101630</v>
      </c>
      <c r="J561" t="s">
        <v>2070</v>
      </c>
      <c r="K561" s="111">
        <v>96</v>
      </c>
      <c r="L561" s="111">
        <v>190333.63200000001</v>
      </c>
    </row>
    <row r="562" spans="1:12" x14ac:dyDescent="0.25">
      <c r="A562" s="110">
        <v>46242</v>
      </c>
      <c r="B562" t="s">
        <v>1083</v>
      </c>
      <c r="C562" s="112">
        <v>202</v>
      </c>
      <c r="D562" t="s">
        <v>74</v>
      </c>
      <c r="E562" s="112">
        <v>507</v>
      </c>
      <c r="F562" t="s">
        <v>74</v>
      </c>
      <c r="G562" s="112">
        <v>1118252</v>
      </c>
      <c r="H562" t="s">
        <v>2944</v>
      </c>
      <c r="I562" s="112">
        <v>101630</v>
      </c>
      <c r="J562" t="s">
        <v>2070</v>
      </c>
      <c r="K562" s="111">
        <v>24</v>
      </c>
      <c r="L562" s="111">
        <v>47583.408000000003</v>
      </c>
    </row>
    <row r="563" spans="1:12" x14ac:dyDescent="0.25">
      <c r="A563" s="110">
        <v>46242</v>
      </c>
      <c r="B563" t="s">
        <v>1083</v>
      </c>
      <c r="C563" s="112">
        <v>955</v>
      </c>
      <c r="D563" t="s">
        <v>994</v>
      </c>
      <c r="E563" s="112">
        <v>955</v>
      </c>
      <c r="F563" t="s">
        <v>994</v>
      </c>
      <c r="G563" s="112">
        <v>1154458</v>
      </c>
      <c r="H563" t="s">
        <v>3005</v>
      </c>
      <c r="I563" s="112">
        <v>101630</v>
      </c>
      <c r="J563" t="s">
        <v>2070</v>
      </c>
      <c r="K563" s="111">
        <v>96</v>
      </c>
      <c r="L563" s="111">
        <v>190333.63200000001</v>
      </c>
    </row>
    <row r="564" spans="1:12" x14ac:dyDescent="0.25">
      <c r="A564" s="110">
        <v>46242</v>
      </c>
      <c r="B564" t="s">
        <v>1326</v>
      </c>
      <c r="C564" s="112">
        <v>312</v>
      </c>
      <c r="D564" t="s">
        <v>1328</v>
      </c>
      <c r="E564" s="112">
        <v>807</v>
      </c>
      <c r="F564" t="s">
        <v>37</v>
      </c>
      <c r="G564" s="112">
        <v>1065535</v>
      </c>
      <c r="H564" t="s">
        <v>3006</v>
      </c>
      <c r="I564" s="112">
        <v>101630</v>
      </c>
      <c r="J564" t="s">
        <v>2070</v>
      </c>
      <c r="K564" s="111">
        <v>96</v>
      </c>
      <c r="L564" s="111">
        <v>190333.44</v>
      </c>
    </row>
    <row r="565" spans="1:12" x14ac:dyDescent="0.25">
      <c r="A565" s="110">
        <v>46242</v>
      </c>
      <c r="B565" t="s">
        <v>1326</v>
      </c>
      <c r="C565" s="112">
        <v>341</v>
      </c>
      <c r="D565" t="s">
        <v>170</v>
      </c>
      <c r="E565" s="112">
        <v>853</v>
      </c>
      <c r="F565" t="s">
        <v>42</v>
      </c>
      <c r="G565" s="112">
        <v>1064997</v>
      </c>
      <c r="H565" t="s">
        <v>2949</v>
      </c>
      <c r="I565" s="112">
        <v>101630</v>
      </c>
      <c r="J565" t="s">
        <v>2070</v>
      </c>
      <c r="K565" s="111">
        <v>96</v>
      </c>
      <c r="L565" s="111">
        <v>190333.44</v>
      </c>
    </row>
    <row r="566" spans="1:12" x14ac:dyDescent="0.25">
      <c r="A566" s="110">
        <v>46242</v>
      </c>
      <c r="B566" t="s">
        <v>1326</v>
      </c>
      <c r="C566" s="112">
        <v>341</v>
      </c>
      <c r="D566" t="s">
        <v>170</v>
      </c>
      <c r="E566" s="112">
        <v>853</v>
      </c>
      <c r="F566" t="s">
        <v>42</v>
      </c>
      <c r="G566" s="112">
        <v>1112776</v>
      </c>
      <c r="H566" t="s">
        <v>3007</v>
      </c>
      <c r="I566" s="112">
        <v>101630</v>
      </c>
      <c r="J566" t="s">
        <v>2070</v>
      </c>
      <c r="K566" s="111">
        <v>96</v>
      </c>
      <c r="L566" s="111">
        <v>190333.44</v>
      </c>
    </row>
    <row r="567" spans="1:12" x14ac:dyDescent="0.25">
      <c r="A567" s="110">
        <v>46243</v>
      </c>
      <c r="B567" t="s">
        <v>906</v>
      </c>
      <c r="C567" s="112">
        <v>102</v>
      </c>
      <c r="D567" t="s">
        <v>103</v>
      </c>
      <c r="E567" s="112">
        <v>606</v>
      </c>
      <c r="F567" t="s">
        <v>103</v>
      </c>
      <c r="G567" s="112">
        <v>1060154</v>
      </c>
      <c r="H567" t="s">
        <v>2963</v>
      </c>
      <c r="I567" s="112">
        <v>101630</v>
      </c>
      <c r="J567" t="s">
        <v>2070</v>
      </c>
      <c r="K567" s="111">
        <v>24</v>
      </c>
      <c r="L567" s="111">
        <v>47583.408000000003</v>
      </c>
    </row>
    <row r="568" spans="1:12" x14ac:dyDescent="0.25">
      <c r="A568" s="110">
        <v>46243</v>
      </c>
      <c r="B568" t="s">
        <v>906</v>
      </c>
      <c r="C568" s="112">
        <v>102</v>
      </c>
      <c r="D568" t="s">
        <v>103</v>
      </c>
      <c r="E568" s="112">
        <v>606</v>
      </c>
      <c r="F568" t="s">
        <v>103</v>
      </c>
      <c r="G568" s="112">
        <v>1061981</v>
      </c>
      <c r="H568" t="s">
        <v>935</v>
      </c>
      <c r="I568" s="112">
        <v>101630</v>
      </c>
      <c r="J568" t="s">
        <v>2070</v>
      </c>
      <c r="K568" s="111">
        <v>48</v>
      </c>
      <c r="L568" s="111">
        <v>95166.911999999997</v>
      </c>
    </row>
    <row r="569" spans="1:12" x14ac:dyDescent="0.25">
      <c r="A569" s="110">
        <v>46243</v>
      </c>
      <c r="B569" t="s">
        <v>906</v>
      </c>
      <c r="C569" s="112">
        <v>102</v>
      </c>
      <c r="D569" t="s">
        <v>103</v>
      </c>
      <c r="E569" s="112">
        <v>606</v>
      </c>
      <c r="F569" t="s">
        <v>103</v>
      </c>
      <c r="G569" s="112">
        <v>1063031</v>
      </c>
      <c r="H569" t="s">
        <v>2964</v>
      </c>
      <c r="I569" s="112">
        <v>101630</v>
      </c>
      <c r="J569" t="s">
        <v>2070</v>
      </c>
      <c r="K569" s="111">
        <v>96</v>
      </c>
      <c r="L569" s="111">
        <v>190333.63200000001</v>
      </c>
    </row>
    <row r="570" spans="1:12" x14ac:dyDescent="0.25">
      <c r="A570" s="110">
        <v>46243</v>
      </c>
      <c r="B570" t="s">
        <v>906</v>
      </c>
      <c r="C570" s="112">
        <v>102</v>
      </c>
      <c r="D570" t="s">
        <v>103</v>
      </c>
      <c r="E570" s="112">
        <v>606</v>
      </c>
      <c r="F570" t="s">
        <v>103</v>
      </c>
      <c r="G570" s="112">
        <v>1112483</v>
      </c>
      <c r="H570" t="s">
        <v>2217</v>
      </c>
      <c r="I570" s="112">
        <v>101630</v>
      </c>
      <c r="J570" t="s">
        <v>2070</v>
      </c>
      <c r="K570" s="111">
        <v>96</v>
      </c>
      <c r="L570" s="111">
        <v>190333.63200000001</v>
      </c>
    </row>
    <row r="571" spans="1:12" x14ac:dyDescent="0.25">
      <c r="A571" s="110">
        <v>46243</v>
      </c>
      <c r="B571" t="s">
        <v>906</v>
      </c>
      <c r="C571" s="112">
        <v>102</v>
      </c>
      <c r="D571" t="s">
        <v>103</v>
      </c>
      <c r="E571" s="112">
        <v>606</v>
      </c>
      <c r="F571" t="s">
        <v>103</v>
      </c>
      <c r="G571" s="112">
        <v>1126878</v>
      </c>
      <c r="H571" t="s">
        <v>1227</v>
      </c>
      <c r="I571" s="112">
        <v>101630</v>
      </c>
      <c r="J571" t="s">
        <v>2070</v>
      </c>
      <c r="K571" s="111">
        <v>96</v>
      </c>
      <c r="L571" s="111">
        <v>190333.63200000001</v>
      </c>
    </row>
    <row r="572" spans="1:12" x14ac:dyDescent="0.25">
      <c r="A572" s="110">
        <v>46243</v>
      </c>
      <c r="B572" t="s">
        <v>906</v>
      </c>
      <c r="C572" s="112">
        <v>102</v>
      </c>
      <c r="D572" t="s">
        <v>103</v>
      </c>
      <c r="E572" s="112">
        <v>606</v>
      </c>
      <c r="F572" t="s">
        <v>103</v>
      </c>
      <c r="G572" s="112">
        <v>1143698</v>
      </c>
      <c r="H572" t="s">
        <v>2234</v>
      </c>
      <c r="I572" s="112">
        <v>101630</v>
      </c>
      <c r="J572" t="s">
        <v>2070</v>
      </c>
      <c r="K572" s="111">
        <v>48</v>
      </c>
      <c r="L572" s="111">
        <v>95166.816000000006</v>
      </c>
    </row>
    <row r="573" spans="1:12" x14ac:dyDescent="0.25">
      <c r="A573" s="110">
        <v>46243</v>
      </c>
      <c r="B573" t="s">
        <v>906</v>
      </c>
      <c r="C573" s="112">
        <v>102</v>
      </c>
      <c r="D573" t="s">
        <v>103</v>
      </c>
      <c r="E573" s="112">
        <v>606</v>
      </c>
      <c r="F573" t="s">
        <v>103</v>
      </c>
      <c r="G573" s="112">
        <v>1154852</v>
      </c>
      <c r="H573" t="s">
        <v>2965</v>
      </c>
      <c r="I573" s="112">
        <v>101630</v>
      </c>
      <c r="J573" t="s">
        <v>2070</v>
      </c>
      <c r="K573" s="111">
        <v>96</v>
      </c>
      <c r="L573" s="111">
        <v>190333.63200000001</v>
      </c>
    </row>
    <row r="574" spans="1:12" x14ac:dyDescent="0.25">
      <c r="A574" s="110">
        <v>46243</v>
      </c>
      <c r="B574" t="s">
        <v>1320</v>
      </c>
      <c r="C574" s="112">
        <v>440</v>
      </c>
      <c r="D574" t="s">
        <v>1412</v>
      </c>
      <c r="E574" s="112">
        <v>705</v>
      </c>
      <c r="F574" t="s">
        <v>25</v>
      </c>
      <c r="G574" s="112">
        <v>1066665</v>
      </c>
      <c r="H574" t="s">
        <v>1532</v>
      </c>
      <c r="I574" s="112">
        <v>101630</v>
      </c>
      <c r="J574" t="s">
        <v>2070</v>
      </c>
      <c r="K574" s="111">
        <v>12</v>
      </c>
      <c r="L574" s="111">
        <v>23791.68</v>
      </c>
    </row>
    <row r="575" spans="1:12" x14ac:dyDescent="0.25">
      <c r="A575" s="110">
        <v>46237</v>
      </c>
      <c r="B575" t="s">
        <v>906</v>
      </c>
      <c r="C575" s="112">
        <v>201</v>
      </c>
      <c r="D575" t="s">
        <v>89</v>
      </c>
      <c r="E575" s="112">
        <v>336</v>
      </c>
      <c r="F575" t="s">
        <v>89</v>
      </c>
      <c r="G575" s="112">
        <v>1071039</v>
      </c>
      <c r="H575" t="s">
        <v>907</v>
      </c>
      <c r="I575" s="112">
        <v>101374</v>
      </c>
      <c r="J575" t="s">
        <v>2073</v>
      </c>
      <c r="K575" s="111">
        <v>24</v>
      </c>
      <c r="L575" s="111">
        <v>67418.16</v>
      </c>
    </row>
    <row r="576" spans="1:12" x14ac:dyDescent="0.25">
      <c r="A576" s="110">
        <v>46237</v>
      </c>
      <c r="B576" t="s">
        <v>906</v>
      </c>
      <c r="C576" s="112">
        <v>105</v>
      </c>
      <c r="D576" t="s">
        <v>94</v>
      </c>
      <c r="E576" s="112">
        <v>342</v>
      </c>
      <c r="F576" t="s">
        <v>1229</v>
      </c>
      <c r="G576" s="112">
        <v>1154493</v>
      </c>
      <c r="H576" t="s">
        <v>2074</v>
      </c>
      <c r="I576" s="112">
        <v>101374</v>
      </c>
      <c r="J576" t="s">
        <v>2073</v>
      </c>
      <c r="K576" s="111">
        <v>24</v>
      </c>
      <c r="L576" s="111">
        <v>67418.16</v>
      </c>
    </row>
    <row r="577" spans="1:12" x14ac:dyDescent="0.25">
      <c r="A577" s="110">
        <v>46237</v>
      </c>
      <c r="B577" t="s">
        <v>906</v>
      </c>
      <c r="C577" s="112">
        <v>140</v>
      </c>
      <c r="D577" t="s">
        <v>1020</v>
      </c>
      <c r="E577" s="112">
        <v>652</v>
      </c>
      <c r="F577" t="s">
        <v>107</v>
      </c>
      <c r="G577" s="112">
        <v>1142366</v>
      </c>
      <c r="H577" t="s">
        <v>1025</v>
      </c>
      <c r="I577" s="112">
        <v>101374</v>
      </c>
      <c r="J577" t="s">
        <v>2073</v>
      </c>
      <c r="K577" s="111">
        <v>24</v>
      </c>
      <c r="L577" s="111">
        <v>67418.16</v>
      </c>
    </row>
    <row r="578" spans="1:12" x14ac:dyDescent="0.25">
      <c r="A578" s="110">
        <v>46237</v>
      </c>
      <c r="B578" t="s">
        <v>2112</v>
      </c>
      <c r="C578" s="112">
        <v>201</v>
      </c>
      <c r="D578" t="s">
        <v>89</v>
      </c>
      <c r="E578" s="112">
        <v>336</v>
      </c>
      <c r="F578" t="s">
        <v>89</v>
      </c>
      <c r="G578" s="112">
        <v>1096379</v>
      </c>
      <c r="H578" t="s">
        <v>1124</v>
      </c>
      <c r="I578" s="112">
        <v>101374</v>
      </c>
      <c r="J578" t="s">
        <v>2073</v>
      </c>
      <c r="K578" s="111">
        <v>12</v>
      </c>
      <c r="L578" s="111">
        <v>33709.08</v>
      </c>
    </row>
    <row r="579" spans="1:12" x14ac:dyDescent="0.25">
      <c r="A579" s="110">
        <v>46237</v>
      </c>
      <c r="B579" t="s">
        <v>2112</v>
      </c>
      <c r="C579" s="112">
        <v>201</v>
      </c>
      <c r="D579" t="s">
        <v>89</v>
      </c>
      <c r="E579" s="112">
        <v>336</v>
      </c>
      <c r="F579" t="s">
        <v>89</v>
      </c>
      <c r="G579" s="112">
        <v>1157746</v>
      </c>
      <c r="H579" t="s">
        <v>1125</v>
      </c>
      <c r="I579" s="112">
        <v>101374</v>
      </c>
      <c r="J579" t="s">
        <v>2073</v>
      </c>
      <c r="K579" s="111">
        <v>48</v>
      </c>
      <c r="L579" s="111">
        <v>134836.32</v>
      </c>
    </row>
    <row r="580" spans="1:12" x14ac:dyDescent="0.25">
      <c r="A580" s="110">
        <v>46237</v>
      </c>
      <c r="B580" t="s">
        <v>2112</v>
      </c>
      <c r="C580" s="112">
        <v>305</v>
      </c>
      <c r="D580" t="s">
        <v>1070</v>
      </c>
      <c r="E580" s="112">
        <v>305</v>
      </c>
      <c r="F580" t="s">
        <v>1071</v>
      </c>
      <c r="G580" s="112">
        <v>1064160</v>
      </c>
      <c r="H580" t="s">
        <v>1084</v>
      </c>
      <c r="I580" s="112">
        <v>101374</v>
      </c>
      <c r="J580" t="s">
        <v>2073</v>
      </c>
      <c r="K580" s="111">
        <v>6</v>
      </c>
      <c r="L580" s="111">
        <v>16854.54</v>
      </c>
    </row>
    <row r="581" spans="1:12" x14ac:dyDescent="0.25">
      <c r="A581" s="110">
        <v>46237</v>
      </c>
      <c r="B581" t="s">
        <v>2112</v>
      </c>
      <c r="C581" s="112">
        <v>802</v>
      </c>
      <c r="D581" t="s">
        <v>62</v>
      </c>
      <c r="E581" s="112">
        <v>404</v>
      </c>
      <c r="F581" t="s">
        <v>62</v>
      </c>
      <c r="G581" s="112">
        <v>1067172</v>
      </c>
      <c r="H581" t="s">
        <v>1194</v>
      </c>
      <c r="I581" s="112">
        <v>101374</v>
      </c>
      <c r="J581" t="s">
        <v>2073</v>
      </c>
      <c r="K581" s="111">
        <v>12</v>
      </c>
      <c r="L581" s="111">
        <v>33709.08</v>
      </c>
    </row>
    <row r="582" spans="1:12" x14ac:dyDescent="0.25">
      <c r="A582" s="110">
        <v>46237</v>
      </c>
      <c r="B582" t="s">
        <v>2112</v>
      </c>
      <c r="C582" s="112">
        <v>802</v>
      </c>
      <c r="D582" t="s">
        <v>62</v>
      </c>
      <c r="E582" s="112">
        <v>404</v>
      </c>
      <c r="F582" t="s">
        <v>62</v>
      </c>
      <c r="G582" s="112">
        <v>1067342</v>
      </c>
      <c r="H582" t="s">
        <v>980</v>
      </c>
      <c r="I582" s="112">
        <v>101374</v>
      </c>
      <c r="J582" t="s">
        <v>2073</v>
      </c>
      <c r="K582" s="111">
        <v>6</v>
      </c>
      <c r="L582" s="111">
        <v>16854.54</v>
      </c>
    </row>
    <row r="583" spans="1:12" x14ac:dyDescent="0.25">
      <c r="A583" s="110">
        <v>46237</v>
      </c>
      <c r="B583" t="s">
        <v>2112</v>
      </c>
      <c r="C583" s="112">
        <v>802</v>
      </c>
      <c r="D583" t="s">
        <v>62</v>
      </c>
      <c r="E583" s="112">
        <v>404</v>
      </c>
      <c r="F583" t="s">
        <v>62</v>
      </c>
      <c r="G583" s="112">
        <v>1126895</v>
      </c>
      <c r="H583" t="s">
        <v>1195</v>
      </c>
      <c r="I583" s="112">
        <v>101374</v>
      </c>
      <c r="J583" t="s">
        <v>2073</v>
      </c>
      <c r="K583" s="111">
        <v>12</v>
      </c>
      <c r="L583" s="111">
        <v>33709.08</v>
      </c>
    </row>
    <row r="584" spans="1:12" x14ac:dyDescent="0.25">
      <c r="A584" s="110">
        <v>46237</v>
      </c>
      <c r="B584" t="s">
        <v>2112</v>
      </c>
      <c r="C584" s="112">
        <v>803</v>
      </c>
      <c r="D584" t="s">
        <v>63</v>
      </c>
      <c r="E584" s="112">
        <v>406</v>
      </c>
      <c r="F584" t="s">
        <v>63</v>
      </c>
      <c r="G584" s="112">
        <v>1060893</v>
      </c>
      <c r="H584" t="s">
        <v>1196</v>
      </c>
      <c r="I584" s="112">
        <v>101374</v>
      </c>
      <c r="J584" t="s">
        <v>2073</v>
      </c>
      <c r="K584" s="111">
        <v>24</v>
      </c>
      <c r="L584" s="111">
        <v>67418.16</v>
      </c>
    </row>
    <row r="585" spans="1:12" x14ac:dyDescent="0.25">
      <c r="A585" s="110">
        <v>46237</v>
      </c>
      <c r="B585" t="s">
        <v>2112</v>
      </c>
      <c r="C585" s="112">
        <v>806</v>
      </c>
      <c r="D585" t="s">
        <v>66</v>
      </c>
      <c r="E585" s="112">
        <v>424</v>
      </c>
      <c r="F585" t="s">
        <v>66</v>
      </c>
      <c r="G585" s="112">
        <v>1067204</v>
      </c>
      <c r="H585" t="s">
        <v>985</v>
      </c>
      <c r="I585" s="112">
        <v>101374</v>
      </c>
      <c r="J585" t="s">
        <v>2073</v>
      </c>
      <c r="K585" s="111">
        <v>12</v>
      </c>
      <c r="L585" s="111">
        <v>30734.28</v>
      </c>
    </row>
    <row r="586" spans="1:12" x14ac:dyDescent="0.25">
      <c r="A586" s="110">
        <v>46237</v>
      </c>
      <c r="B586" t="s">
        <v>2112</v>
      </c>
      <c r="C586" s="112">
        <v>807</v>
      </c>
      <c r="D586" t="s">
        <v>1134</v>
      </c>
      <c r="E586" s="112">
        <v>401</v>
      </c>
      <c r="F586" t="s">
        <v>1134</v>
      </c>
      <c r="G586" s="112">
        <v>1157944</v>
      </c>
      <c r="H586" t="s">
        <v>1136</v>
      </c>
      <c r="I586" s="112">
        <v>101374</v>
      </c>
      <c r="J586" t="s">
        <v>2073</v>
      </c>
      <c r="K586" s="111">
        <v>36</v>
      </c>
      <c r="L586" s="111">
        <v>101127.24</v>
      </c>
    </row>
    <row r="587" spans="1:12" x14ac:dyDescent="0.25">
      <c r="A587" s="110">
        <v>46237</v>
      </c>
      <c r="B587" t="s">
        <v>2112</v>
      </c>
      <c r="C587" s="112">
        <v>101</v>
      </c>
      <c r="D587" t="s">
        <v>95</v>
      </c>
      <c r="E587" s="112">
        <v>343</v>
      </c>
      <c r="F587" t="s">
        <v>95</v>
      </c>
      <c r="G587" s="112">
        <v>1061605</v>
      </c>
      <c r="H587" t="s">
        <v>1218</v>
      </c>
      <c r="I587" s="112">
        <v>101374</v>
      </c>
      <c r="J587" t="s">
        <v>2073</v>
      </c>
      <c r="K587" s="111">
        <v>6</v>
      </c>
      <c r="L587" s="111">
        <v>16854.54</v>
      </c>
    </row>
    <row r="588" spans="1:12" x14ac:dyDescent="0.25">
      <c r="A588" s="110">
        <v>46237</v>
      </c>
      <c r="B588" t="s">
        <v>2112</v>
      </c>
      <c r="C588" s="112">
        <v>101</v>
      </c>
      <c r="D588" t="s">
        <v>95</v>
      </c>
      <c r="E588" s="112">
        <v>343</v>
      </c>
      <c r="F588" t="s">
        <v>95</v>
      </c>
      <c r="G588" s="112">
        <v>1131665</v>
      </c>
      <c r="H588" t="s">
        <v>1222</v>
      </c>
      <c r="I588" s="112">
        <v>101374</v>
      </c>
      <c r="J588" t="s">
        <v>2073</v>
      </c>
      <c r="K588" s="111">
        <v>24</v>
      </c>
      <c r="L588" s="111">
        <v>67418.16</v>
      </c>
    </row>
    <row r="589" spans="1:12" x14ac:dyDescent="0.25">
      <c r="A589" s="110">
        <v>46237</v>
      </c>
      <c r="B589" t="s">
        <v>2112</v>
      </c>
      <c r="C589" s="112">
        <v>105</v>
      </c>
      <c r="D589" t="s">
        <v>94</v>
      </c>
      <c r="E589" s="112">
        <v>342</v>
      </c>
      <c r="F589" t="s">
        <v>1229</v>
      </c>
      <c r="G589" s="112">
        <v>1122068</v>
      </c>
      <c r="H589" t="s">
        <v>2080</v>
      </c>
      <c r="I589" s="112">
        <v>101374</v>
      </c>
      <c r="J589" t="s">
        <v>2073</v>
      </c>
      <c r="K589" s="111">
        <v>24</v>
      </c>
      <c r="L589" s="111">
        <v>67418.16</v>
      </c>
    </row>
    <row r="590" spans="1:12" x14ac:dyDescent="0.25">
      <c r="A590" s="110">
        <v>46237</v>
      </c>
      <c r="B590" t="s">
        <v>2112</v>
      </c>
      <c r="C590" s="112">
        <v>125</v>
      </c>
      <c r="D590" t="s">
        <v>1005</v>
      </c>
      <c r="E590" s="112">
        <v>345</v>
      </c>
      <c r="F590" t="s">
        <v>1006</v>
      </c>
      <c r="G590" s="112">
        <v>1061619</v>
      </c>
      <c r="H590" t="s">
        <v>1101</v>
      </c>
      <c r="I590" s="112">
        <v>101374</v>
      </c>
      <c r="J590" t="s">
        <v>2073</v>
      </c>
      <c r="K590" s="111">
        <v>18</v>
      </c>
      <c r="L590" s="111">
        <v>50563.62</v>
      </c>
    </row>
    <row r="591" spans="1:12" x14ac:dyDescent="0.25">
      <c r="A591" s="110">
        <v>46237</v>
      </c>
      <c r="B591" t="s">
        <v>2112</v>
      </c>
      <c r="C591" s="112">
        <v>125</v>
      </c>
      <c r="D591" t="s">
        <v>1005</v>
      </c>
      <c r="E591" s="112">
        <v>345</v>
      </c>
      <c r="F591" t="s">
        <v>1006</v>
      </c>
      <c r="G591" s="112">
        <v>1113458</v>
      </c>
      <c r="H591" t="s">
        <v>1103</v>
      </c>
      <c r="I591" s="112">
        <v>101374</v>
      </c>
      <c r="J591" t="s">
        <v>2073</v>
      </c>
      <c r="K591" s="111">
        <v>6</v>
      </c>
      <c r="L591" s="111">
        <v>16854.54</v>
      </c>
    </row>
    <row r="592" spans="1:12" x14ac:dyDescent="0.25">
      <c r="A592" s="110">
        <v>46237</v>
      </c>
      <c r="B592" t="s">
        <v>2112</v>
      </c>
      <c r="C592" s="112">
        <v>131</v>
      </c>
      <c r="D592" t="s">
        <v>104</v>
      </c>
      <c r="E592" s="112">
        <v>623</v>
      </c>
      <c r="F592" t="s">
        <v>104</v>
      </c>
      <c r="G592" s="112">
        <v>1060978</v>
      </c>
      <c r="H592" t="s">
        <v>1104</v>
      </c>
      <c r="I592" s="112">
        <v>101374</v>
      </c>
      <c r="J592" t="s">
        <v>2073</v>
      </c>
      <c r="K592" s="111">
        <v>18</v>
      </c>
      <c r="L592" s="111">
        <v>50563.62</v>
      </c>
    </row>
    <row r="593" spans="1:12" x14ac:dyDescent="0.25">
      <c r="A593" s="110">
        <v>46237</v>
      </c>
      <c r="B593" t="s">
        <v>2112</v>
      </c>
      <c r="C593" s="112">
        <v>131</v>
      </c>
      <c r="D593" t="s">
        <v>104</v>
      </c>
      <c r="E593" s="112">
        <v>623</v>
      </c>
      <c r="F593" t="s">
        <v>104</v>
      </c>
      <c r="G593" s="112">
        <v>1063091</v>
      </c>
      <c r="H593" t="s">
        <v>1248</v>
      </c>
      <c r="I593" s="112">
        <v>101374</v>
      </c>
      <c r="J593" t="s">
        <v>2073</v>
      </c>
      <c r="K593" s="111">
        <v>18</v>
      </c>
      <c r="L593" s="111">
        <v>50563.62</v>
      </c>
    </row>
    <row r="594" spans="1:12" x14ac:dyDescent="0.25">
      <c r="A594" s="110">
        <v>46237</v>
      </c>
      <c r="B594" t="s">
        <v>2112</v>
      </c>
      <c r="C594" s="112">
        <v>131</v>
      </c>
      <c r="D594" t="s">
        <v>104</v>
      </c>
      <c r="E594" s="112">
        <v>623</v>
      </c>
      <c r="F594" t="s">
        <v>104</v>
      </c>
      <c r="G594" s="112">
        <v>1071211</v>
      </c>
      <c r="H594" t="s">
        <v>2081</v>
      </c>
      <c r="I594" s="112">
        <v>101374</v>
      </c>
      <c r="J594" t="s">
        <v>2073</v>
      </c>
      <c r="K594" s="111">
        <v>12</v>
      </c>
      <c r="L594" s="111">
        <v>33709.08</v>
      </c>
    </row>
    <row r="595" spans="1:12" x14ac:dyDescent="0.25">
      <c r="A595" s="110">
        <v>46237</v>
      </c>
      <c r="B595" t="s">
        <v>2112</v>
      </c>
      <c r="C595" s="112">
        <v>131</v>
      </c>
      <c r="D595" t="s">
        <v>104</v>
      </c>
      <c r="E595" s="112">
        <v>623</v>
      </c>
      <c r="F595" t="s">
        <v>104</v>
      </c>
      <c r="G595" s="112">
        <v>1071220</v>
      </c>
      <c r="H595" t="s">
        <v>1077</v>
      </c>
      <c r="I595" s="112">
        <v>101374</v>
      </c>
      <c r="J595" t="s">
        <v>2073</v>
      </c>
      <c r="K595" s="111">
        <v>12</v>
      </c>
      <c r="L595" s="111">
        <v>33709.08</v>
      </c>
    </row>
    <row r="596" spans="1:12" x14ac:dyDescent="0.25">
      <c r="A596" s="110">
        <v>46237</v>
      </c>
      <c r="B596" t="s">
        <v>2112</v>
      </c>
      <c r="C596" s="112">
        <v>131</v>
      </c>
      <c r="D596" t="s">
        <v>104</v>
      </c>
      <c r="E596" s="112">
        <v>623</v>
      </c>
      <c r="F596" t="s">
        <v>104</v>
      </c>
      <c r="G596" s="112">
        <v>1114394</v>
      </c>
      <c r="H596" t="s">
        <v>1251</v>
      </c>
      <c r="I596" s="112">
        <v>101374</v>
      </c>
      <c r="J596" t="s">
        <v>2073</v>
      </c>
      <c r="K596" s="111">
        <v>6</v>
      </c>
      <c r="L596" s="111">
        <v>16854.54</v>
      </c>
    </row>
    <row r="597" spans="1:12" x14ac:dyDescent="0.25">
      <c r="A597" s="110">
        <v>46237</v>
      </c>
      <c r="B597" t="s">
        <v>2112</v>
      </c>
      <c r="C597" s="112">
        <v>131</v>
      </c>
      <c r="D597" t="s">
        <v>104</v>
      </c>
      <c r="E597" s="112">
        <v>623</v>
      </c>
      <c r="F597" t="s">
        <v>104</v>
      </c>
      <c r="G597" s="112">
        <v>1119297</v>
      </c>
      <c r="H597" t="s">
        <v>1252</v>
      </c>
      <c r="I597" s="112">
        <v>101374</v>
      </c>
      <c r="J597" t="s">
        <v>2073</v>
      </c>
      <c r="K597" s="111">
        <v>24</v>
      </c>
      <c r="L597" s="111">
        <v>67418.16</v>
      </c>
    </row>
    <row r="598" spans="1:12" x14ac:dyDescent="0.25">
      <c r="A598" s="110">
        <v>46237</v>
      </c>
      <c r="B598" t="s">
        <v>2112</v>
      </c>
      <c r="C598" s="112">
        <v>131</v>
      </c>
      <c r="D598" t="s">
        <v>104</v>
      </c>
      <c r="E598" s="112">
        <v>623</v>
      </c>
      <c r="F598" t="s">
        <v>104</v>
      </c>
      <c r="G598" s="112">
        <v>1126890</v>
      </c>
      <c r="H598" t="s">
        <v>2176</v>
      </c>
      <c r="I598" s="112">
        <v>101374</v>
      </c>
      <c r="J598" t="s">
        <v>2073</v>
      </c>
      <c r="K598" s="111">
        <v>12</v>
      </c>
      <c r="L598" s="111">
        <v>33709.08</v>
      </c>
    </row>
    <row r="599" spans="1:12" x14ac:dyDescent="0.25">
      <c r="A599" s="110">
        <v>46237</v>
      </c>
      <c r="B599" t="s">
        <v>2112</v>
      </c>
      <c r="C599" s="112">
        <v>135</v>
      </c>
      <c r="D599" t="s">
        <v>108</v>
      </c>
      <c r="E599" s="112">
        <v>391</v>
      </c>
      <c r="F599" t="s">
        <v>108</v>
      </c>
      <c r="G599" s="112">
        <v>1083635</v>
      </c>
      <c r="H599" t="s">
        <v>1078</v>
      </c>
      <c r="I599" s="112">
        <v>101374</v>
      </c>
      <c r="J599" t="s">
        <v>2073</v>
      </c>
      <c r="K599" s="111">
        <v>24</v>
      </c>
      <c r="L599" s="111">
        <v>67418.16</v>
      </c>
    </row>
    <row r="600" spans="1:12" x14ac:dyDescent="0.25">
      <c r="A600" s="110">
        <v>46237</v>
      </c>
      <c r="B600" t="s">
        <v>2112</v>
      </c>
      <c r="C600" s="112">
        <v>135</v>
      </c>
      <c r="D600" t="s">
        <v>108</v>
      </c>
      <c r="E600" s="112">
        <v>391</v>
      </c>
      <c r="F600" t="s">
        <v>108</v>
      </c>
      <c r="G600" s="112">
        <v>1131800</v>
      </c>
      <c r="H600" t="s">
        <v>1109</v>
      </c>
      <c r="I600" s="112">
        <v>101374</v>
      </c>
      <c r="J600" t="s">
        <v>2073</v>
      </c>
      <c r="K600" s="111">
        <v>36</v>
      </c>
      <c r="L600" s="111">
        <v>101127.24</v>
      </c>
    </row>
    <row r="601" spans="1:12" x14ac:dyDescent="0.25">
      <c r="A601" s="110">
        <v>46237</v>
      </c>
      <c r="B601" t="s">
        <v>2112</v>
      </c>
      <c r="C601" s="112">
        <v>140</v>
      </c>
      <c r="D601" t="s">
        <v>1020</v>
      </c>
      <c r="E601" s="112">
        <v>652</v>
      </c>
      <c r="F601" t="s">
        <v>107</v>
      </c>
      <c r="G601" s="112">
        <v>1119760</v>
      </c>
      <c r="H601" t="s">
        <v>1112</v>
      </c>
      <c r="I601" s="112">
        <v>101374</v>
      </c>
      <c r="J601" t="s">
        <v>2073</v>
      </c>
      <c r="K601" s="111">
        <v>102</v>
      </c>
      <c r="L601" s="111">
        <v>286527.18</v>
      </c>
    </row>
    <row r="602" spans="1:12" x14ac:dyDescent="0.25">
      <c r="A602" s="110">
        <v>46237</v>
      </c>
      <c r="B602" t="s">
        <v>2112</v>
      </c>
      <c r="C602" s="112">
        <v>141</v>
      </c>
      <c r="D602" t="s">
        <v>99</v>
      </c>
      <c r="E602" s="112">
        <v>347</v>
      </c>
      <c r="F602" t="s">
        <v>99</v>
      </c>
      <c r="G602" s="112">
        <v>1061188</v>
      </c>
      <c r="H602" t="s">
        <v>1983</v>
      </c>
      <c r="I602" s="112">
        <v>101374</v>
      </c>
      <c r="J602" t="s">
        <v>2073</v>
      </c>
      <c r="K602" s="111">
        <v>24</v>
      </c>
      <c r="L602" s="111">
        <v>67418.16</v>
      </c>
    </row>
    <row r="603" spans="1:12" x14ac:dyDescent="0.25">
      <c r="A603" s="110">
        <v>46237</v>
      </c>
      <c r="B603" t="s">
        <v>2112</v>
      </c>
      <c r="C603" s="112">
        <v>155</v>
      </c>
      <c r="D603" t="s">
        <v>100</v>
      </c>
      <c r="E603" s="112">
        <v>349</v>
      </c>
      <c r="F603" t="s">
        <v>100</v>
      </c>
      <c r="G603" s="112">
        <v>1096367</v>
      </c>
      <c r="H603" t="s">
        <v>1173</v>
      </c>
      <c r="I603" s="112">
        <v>101374</v>
      </c>
      <c r="J603" t="s">
        <v>2073</v>
      </c>
      <c r="K603" s="111">
        <v>18</v>
      </c>
      <c r="L603" s="111">
        <v>50563.62</v>
      </c>
    </row>
    <row r="604" spans="1:12" x14ac:dyDescent="0.25">
      <c r="A604" s="110">
        <v>46237</v>
      </c>
      <c r="B604" t="s">
        <v>2112</v>
      </c>
      <c r="C604" s="112">
        <v>160</v>
      </c>
      <c r="D604" t="s">
        <v>1080</v>
      </c>
      <c r="E604" s="112">
        <v>344</v>
      </c>
      <c r="F604" t="s">
        <v>1080</v>
      </c>
      <c r="G604" s="112">
        <v>1070406</v>
      </c>
      <c r="H604" t="s">
        <v>1118</v>
      </c>
      <c r="I604" s="112">
        <v>101374</v>
      </c>
      <c r="J604" t="s">
        <v>2073</v>
      </c>
      <c r="K604" s="111">
        <v>24</v>
      </c>
      <c r="L604" s="111">
        <v>67418.16</v>
      </c>
    </row>
    <row r="605" spans="1:12" x14ac:dyDescent="0.25">
      <c r="A605" s="110">
        <v>46237</v>
      </c>
      <c r="B605" t="s">
        <v>2112</v>
      </c>
      <c r="C605" s="112">
        <v>170</v>
      </c>
      <c r="D605" t="s">
        <v>109</v>
      </c>
      <c r="E605" s="112">
        <v>393</v>
      </c>
      <c r="F605" t="s">
        <v>109</v>
      </c>
      <c r="G605" s="112">
        <v>1060310</v>
      </c>
      <c r="H605" t="s">
        <v>1275</v>
      </c>
      <c r="I605" s="112">
        <v>101374</v>
      </c>
      <c r="J605" t="s">
        <v>2073</v>
      </c>
      <c r="K605" s="111">
        <v>18</v>
      </c>
      <c r="L605" s="111">
        <v>50563.62</v>
      </c>
    </row>
    <row r="606" spans="1:12" x14ac:dyDescent="0.25">
      <c r="A606" s="110">
        <v>46237</v>
      </c>
      <c r="B606" t="s">
        <v>2112</v>
      </c>
      <c r="C606" s="112">
        <v>170</v>
      </c>
      <c r="D606" t="s">
        <v>109</v>
      </c>
      <c r="E606" s="112">
        <v>393</v>
      </c>
      <c r="F606" t="s">
        <v>109</v>
      </c>
      <c r="G606" s="112">
        <v>1069598</v>
      </c>
      <c r="H606" t="s">
        <v>2077</v>
      </c>
      <c r="I606" s="112">
        <v>101374</v>
      </c>
      <c r="J606" t="s">
        <v>2073</v>
      </c>
      <c r="K606" s="111">
        <v>18</v>
      </c>
      <c r="L606" s="111">
        <v>50563.62</v>
      </c>
    </row>
    <row r="607" spans="1:12" x14ac:dyDescent="0.25">
      <c r="A607" s="110">
        <v>46237</v>
      </c>
      <c r="B607" t="s">
        <v>2112</v>
      </c>
      <c r="C607" s="112">
        <v>170</v>
      </c>
      <c r="D607" t="s">
        <v>109</v>
      </c>
      <c r="E607" s="112">
        <v>393</v>
      </c>
      <c r="F607" t="s">
        <v>109</v>
      </c>
      <c r="G607" s="112">
        <v>1070557</v>
      </c>
      <c r="H607" t="s">
        <v>1276</v>
      </c>
      <c r="I607" s="112">
        <v>101374</v>
      </c>
      <c r="J607" t="s">
        <v>2073</v>
      </c>
      <c r="K607" s="111">
        <v>12</v>
      </c>
      <c r="L607" s="111">
        <v>33709.08</v>
      </c>
    </row>
    <row r="608" spans="1:12" x14ac:dyDescent="0.25">
      <c r="A608" s="110">
        <v>46237</v>
      </c>
      <c r="B608" t="s">
        <v>2112</v>
      </c>
      <c r="C608" s="112">
        <v>170</v>
      </c>
      <c r="D608" t="s">
        <v>109</v>
      </c>
      <c r="E608" s="112">
        <v>393</v>
      </c>
      <c r="F608" t="s">
        <v>109</v>
      </c>
      <c r="G608" s="112">
        <v>1113320</v>
      </c>
      <c r="H608" t="s">
        <v>1278</v>
      </c>
      <c r="I608" s="112">
        <v>101374</v>
      </c>
      <c r="J608" t="s">
        <v>2073</v>
      </c>
      <c r="K608" s="111">
        <v>24</v>
      </c>
      <c r="L608" s="111">
        <v>67418.16</v>
      </c>
    </row>
    <row r="609" spans="1:12" x14ac:dyDescent="0.25">
      <c r="A609" s="110">
        <v>46237</v>
      </c>
      <c r="B609" t="s">
        <v>2112</v>
      </c>
      <c r="C609" s="112">
        <v>170</v>
      </c>
      <c r="D609" t="s">
        <v>109</v>
      </c>
      <c r="E609" s="112">
        <v>393</v>
      </c>
      <c r="F609" t="s">
        <v>109</v>
      </c>
      <c r="G609" s="112">
        <v>1134361</v>
      </c>
      <c r="H609" t="s">
        <v>1281</v>
      </c>
      <c r="I609" s="112">
        <v>101374</v>
      </c>
      <c r="J609" t="s">
        <v>2073</v>
      </c>
      <c r="K609" s="111">
        <v>24</v>
      </c>
      <c r="L609" s="111">
        <v>67418.16</v>
      </c>
    </row>
    <row r="610" spans="1:12" x14ac:dyDescent="0.25">
      <c r="A610" s="110">
        <v>46237</v>
      </c>
      <c r="B610" t="s">
        <v>2112</v>
      </c>
      <c r="C610" s="112">
        <v>240</v>
      </c>
      <c r="D610" t="s">
        <v>90</v>
      </c>
      <c r="E610" s="112">
        <v>337</v>
      </c>
      <c r="F610" t="s">
        <v>90</v>
      </c>
      <c r="G610" s="112">
        <v>1104618</v>
      </c>
      <c r="H610" t="s">
        <v>1152</v>
      </c>
      <c r="I610" s="112">
        <v>101374</v>
      </c>
      <c r="J610" t="s">
        <v>2073</v>
      </c>
      <c r="K610" s="111">
        <v>24</v>
      </c>
      <c r="L610" s="111">
        <v>67418.16</v>
      </c>
    </row>
    <row r="611" spans="1:12" x14ac:dyDescent="0.25">
      <c r="A611" s="110">
        <v>46237</v>
      </c>
      <c r="B611" t="s">
        <v>2112</v>
      </c>
      <c r="C611" s="112">
        <v>241</v>
      </c>
      <c r="D611" t="s">
        <v>72</v>
      </c>
      <c r="E611" s="112">
        <v>505</v>
      </c>
      <c r="F611" t="s">
        <v>72</v>
      </c>
      <c r="G611" s="112">
        <v>1118026</v>
      </c>
      <c r="H611" t="s">
        <v>1155</v>
      </c>
      <c r="I611" s="112">
        <v>101374</v>
      </c>
      <c r="J611" t="s">
        <v>2073</v>
      </c>
      <c r="K611" s="111">
        <v>12</v>
      </c>
      <c r="L611" s="111">
        <v>33709.08</v>
      </c>
    </row>
    <row r="612" spans="1:12" x14ac:dyDescent="0.25">
      <c r="A612" s="110">
        <v>46237</v>
      </c>
      <c r="B612" t="s">
        <v>2112</v>
      </c>
      <c r="C612" s="112">
        <v>245</v>
      </c>
      <c r="D612" t="s">
        <v>84</v>
      </c>
      <c r="E612" s="112">
        <v>325</v>
      </c>
      <c r="F612" t="s">
        <v>1174</v>
      </c>
      <c r="G612" s="112">
        <v>1083339</v>
      </c>
      <c r="H612" t="s">
        <v>1298</v>
      </c>
      <c r="I612" s="112">
        <v>101374</v>
      </c>
      <c r="J612" t="s">
        <v>2073</v>
      </c>
      <c r="K612" s="111">
        <v>12</v>
      </c>
      <c r="L612" s="111">
        <v>33709.08</v>
      </c>
    </row>
    <row r="613" spans="1:12" x14ac:dyDescent="0.25">
      <c r="A613" s="110">
        <v>46237</v>
      </c>
      <c r="B613" t="s">
        <v>2112</v>
      </c>
      <c r="C613" s="112">
        <v>246</v>
      </c>
      <c r="D613" t="s">
        <v>87</v>
      </c>
      <c r="E613" s="112">
        <v>334</v>
      </c>
      <c r="F613" t="s">
        <v>87</v>
      </c>
      <c r="G613" s="112">
        <v>1100128</v>
      </c>
      <c r="H613" t="s">
        <v>1304</v>
      </c>
      <c r="I613" s="112">
        <v>101374</v>
      </c>
      <c r="J613" t="s">
        <v>2073</v>
      </c>
      <c r="K613" s="111">
        <v>36</v>
      </c>
      <c r="L613" s="111">
        <v>101127.24</v>
      </c>
    </row>
    <row r="614" spans="1:12" x14ac:dyDescent="0.25">
      <c r="A614" s="110">
        <v>46237</v>
      </c>
      <c r="B614" t="s">
        <v>2112</v>
      </c>
      <c r="C614" s="112">
        <v>380</v>
      </c>
      <c r="D614" t="s">
        <v>73</v>
      </c>
      <c r="E614" s="112">
        <v>506</v>
      </c>
      <c r="F614" t="s">
        <v>73</v>
      </c>
      <c r="G614" s="112">
        <v>1072602</v>
      </c>
      <c r="H614" t="s">
        <v>2078</v>
      </c>
      <c r="I614" s="112">
        <v>101374</v>
      </c>
      <c r="J614" t="s">
        <v>2073</v>
      </c>
      <c r="K614" s="111">
        <v>18</v>
      </c>
      <c r="L614" s="111">
        <v>50563.62</v>
      </c>
    </row>
    <row r="615" spans="1:12" x14ac:dyDescent="0.25">
      <c r="A615" s="110">
        <v>46237</v>
      </c>
      <c r="B615" t="s">
        <v>2112</v>
      </c>
      <c r="C615" s="112">
        <v>386</v>
      </c>
      <c r="D615" t="s">
        <v>75</v>
      </c>
      <c r="E615" s="112">
        <v>510</v>
      </c>
      <c r="F615" t="s">
        <v>75</v>
      </c>
      <c r="G615" s="112">
        <v>1070308</v>
      </c>
      <c r="H615" t="s">
        <v>1314</v>
      </c>
      <c r="I615" s="112">
        <v>101374</v>
      </c>
      <c r="J615" t="s">
        <v>2073</v>
      </c>
      <c r="K615" s="111">
        <v>48</v>
      </c>
      <c r="L615" s="111">
        <v>128886.72</v>
      </c>
    </row>
    <row r="616" spans="1:12" x14ac:dyDescent="0.25">
      <c r="A616" s="110">
        <v>46237</v>
      </c>
      <c r="B616" t="s">
        <v>2112</v>
      </c>
      <c r="C616" s="112">
        <v>390</v>
      </c>
      <c r="D616" t="s">
        <v>82</v>
      </c>
      <c r="E616" s="112">
        <v>323</v>
      </c>
      <c r="F616" t="s">
        <v>82</v>
      </c>
      <c r="G616" s="112">
        <v>1061440</v>
      </c>
      <c r="H616" t="s">
        <v>2082</v>
      </c>
      <c r="I616" s="112">
        <v>101374</v>
      </c>
      <c r="J616" t="s">
        <v>2073</v>
      </c>
      <c r="K616" s="111">
        <v>18</v>
      </c>
      <c r="L616" s="111">
        <v>50563.62</v>
      </c>
    </row>
    <row r="617" spans="1:12" x14ac:dyDescent="0.25">
      <c r="A617" s="110">
        <v>46237</v>
      </c>
      <c r="B617" t="s">
        <v>2112</v>
      </c>
      <c r="C617" s="112">
        <v>630</v>
      </c>
      <c r="D617" t="s">
        <v>122</v>
      </c>
      <c r="E617" s="112">
        <v>426</v>
      </c>
      <c r="F617" t="s">
        <v>122</v>
      </c>
      <c r="G617" s="112">
        <v>1115907</v>
      </c>
      <c r="H617" t="s">
        <v>1318</v>
      </c>
      <c r="I617" s="112">
        <v>101374</v>
      </c>
      <c r="J617" t="s">
        <v>2073</v>
      </c>
      <c r="K617" s="111">
        <v>48</v>
      </c>
      <c r="L617" s="111">
        <v>134836.32</v>
      </c>
    </row>
    <row r="618" spans="1:12" x14ac:dyDescent="0.25">
      <c r="A618" s="110">
        <v>46237</v>
      </c>
      <c r="B618" t="s">
        <v>2112</v>
      </c>
      <c r="C618" s="112">
        <v>104</v>
      </c>
      <c r="D618" t="s">
        <v>1066</v>
      </c>
      <c r="G618" s="112">
        <v>1144049</v>
      </c>
      <c r="H618" t="s">
        <v>1121</v>
      </c>
      <c r="I618" s="112">
        <v>101374</v>
      </c>
      <c r="J618" t="s">
        <v>2073</v>
      </c>
      <c r="K618" s="111">
        <v>12</v>
      </c>
      <c r="L618" s="111">
        <v>33709.08</v>
      </c>
    </row>
    <row r="619" spans="1:12" x14ac:dyDescent="0.25">
      <c r="A619" s="110">
        <v>46237</v>
      </c>
      <c r="B619" t="s">
        <v>1123</v>
      </c>
      <c r="C619" s="112">
        <v>521</v>
      </c>
      <c r="D619" t="s">
        <v>931</v>
      </c>
      <c r="E619" s="112">
        <v>311</v>
      </c>
      <c r="F619" t="s">
        <v>931</v>
      </c>
      <c r="G619" s="112">
        <v>1142083</v>
      </c>
      <c r="H619" t="s">
        <v>934</v>
      </c>
      <c r="I619" s="112">
        <v>101374</v>
      </c>
      <c r="J619" t="s">
        <v>2073</v>
      </c>
      <c r="K619" s="111">
        <v>6</v>
      </c>
      <c r="L619" s="111">
        <v>16854.54</v>
      </c>
    </row>
    <row r="620" spans="1:12" x14ac:dyDescent="0.25">
      <c r="A620" s="110">
        <v>46237</v>
      </c>
      <c r="B620" t="s">
        <v>1123</v>
      </c>
      <c r="C620" s="112">
        <v>810</v>
      </c>
      <c r="D620" t="s">
        <v>67</v>
      </c>
      <c r="E620" s="112">
        <v>452</v>
      </c>
      <c r="F620" t="s">
        <v>67</v>
      </c>
      <c r="G620" s="112">
        <v>1066782</v>
      </c>
      <c r="H620" t="s">
        <v>988</v>
      </c>
      <c r="I620" s="112">
        <v>101374</v>
      </c>
      <c r="J620" t="s">
        <v>2073</v>
      </c>
      <c r="K620" s="111">
        <v>24</v>
      </c>
      <c r="L620" s="111">
        <v>67418.16</v>
      </c>
    </row>
    <row r="621" spans="1:12" x14ac:dyDescent="0.25">
      <c r="A621" s="110">
        <v>46237</v>
      </c>
      <c r="B621" t="s">
        <v>1123</v>
      </c>
      <c r="C621" s="112">
        <v>102</v>
      </c>
      <c r="D621" t="s">
        <v>103</v>
      </c>
      <c r="E621" s="112">
        <v>606</v>
      </c>
      <c r="F621" t="s">
        <v>103</v>
      </c>
      <c r="G621" s="112">
        <v>1133232</v>
      </c>
      <c r="H621" t="s">
        <v>1723</v>
      </c>
      <c r="I621" s="112">
        <v>101374</v>
      </c>
      <c r="J621" t="s">
        <v>2073</v>
      </c>
      <c r="K621" s="111">
        <v>60</v>
      </c>
      <c r="L621" s="111">
        <v>168545.4</v>
      </c>
    </row>
    <row r="622" spans="1:12" x14ac:dyDescent="0.25">
      <c r="A622" s="110">
        <v>46237</v>
      </c>
      <c r="B622" t="s">
        <v>1163</v>
      </c>
      <c r="C622" s="112">
        <v>120</v>
      </c>
      <c r="D622" t="s">
        <v>1002</v>
      </c>
      <c r="E622" s="112">
        <v>346</v>
      </c>
      <c r="F622" t="s">
        <v>1003</v>
      </c>
      <c r="G622" s="112">
        <v>1126066</v>
      </c>
      <c r="H622" t="s">
        <v>1237</v>
      </c>
      <c r="I622" s="112">
        <v>101374</v>
      </c>
      <c r="J622" t="s">
        <v>2073</v>
      </c>
      <c r="K622" s="111">
        <v>36</v>
      </c>
      <c r="L622" s="111">
        <v>101127.24</v>
      </c>
    </row>
    <row r="623" spans="1:12" x14ac:dyDescent="0.25">
      <c r="A623" s="110">
        <v>46237</v>
      </c>
      <c r="B623" t="s">
        <v>1182</v>
      </c>
      <c r="C623" s="112">
        <v>610</v>
      </c>
      <c r="D623" t="s">
        <v>119</v>
      </c>
      <c r="E623" s="112">
        <v>255</v>
      </c>
      <c r="F623" t="s">
        <v>119</v>
      </c>
      <c r="G623" s="112">
        <v>1142809</v>
      </c>
      <c r="H623" t="s">
        <v>959</v>
      </c>
      <c r="I623" s="112">
        <v>101374</v>
      </c>
      <c r="J623" t="s">
        <v>2073</v>
      </c>
      <c r="K623" s="111">
        <v>6</v>
      </c>
      <c r="L623" s="111">
        <v>19433.34</v>
      </c>
    </row>
    <row r="624" spans="1:12" x14ac:dyDescent="0.25">
      <c r="A624" s="110">
        <v>46237</v>
      </c>
      <c r="B624" t="s">
        <v>1182</v>
      </c>
      <c r="C624" s="112">
        <v>701</v>
      </c>
      <c r="D624" t="s">
        <v>121</v>
      </c>
      <c r="E624" s="112">
        <v>425</v>
      </c>
      <c r="F624" t="s">
        <v>121</v>
      </c>
      <c r="G624" s="112">
        <v>1067442</v>
      </c>
      <c r="H624" t="s">
        <v>2040</v>
      </c>
      <c r="I624" s="112">
        <v>101374</v>
      </c>
      <c r="J624" t="s">
        <v>2073</v>
      </c>
      <c r="K624" s="111">
        <v>12</v>
      </c>
      <c r="L624" s="111">
        <v>33709.08</v>
      </c>
    </row>
    <row r="625" spans="1:12" x14ac:dyDescent="0.25">
      <c r="A625" s="110">
        <v>46237</v>
      </c>
      <c r="B625" t="s">
        <v>1182</v>
      </c>
      <c r="C625" s="112">
        <v>801</v>
      </c>
      <c r="D625" t="s">
        <v>61</v>
      </c>
      <c r="E625" s="112">
        <v>403</v>
      </c>
      <c r="F625" t="s">
        <v>61</v>
      </c>
      <c r="G625" s="112">
        <v>1099618</v>
      </c>
      <c r="H625" t="s">
        <v>979</v>
      </c>
      <c r="I625" s="112">
        <v>101374</v>
      </c>
      <c r="J625" t="s">
        <v>2073</v>
      </c>
      <c r="K625" s="111">
        <v>48</v>
      </c>
      <c r="L625" s="111">
        <v>134836.32</v>
      </c>
    </row>
    <row r="626" spans="1:12" x14ac:dyDescent="0.25">
      <c r="A626" s="110">
        <v>46237</v>
      </c>
      <c r="B626" t="s">
        <v>1182</v>
      </c>
      <c r="C626" s="112">
        <v>801</v>
      </c>
      <c r="D626" t="s">
        <v>61</v>
      </c>
      <c r="E626" s="112">
        <v>403</v>
      </c>
      <c r="F626" t="s">
        <v>61</v>
      </c>
      <c r="G626" s="112">
        <v>1114251</v>
      </c>
      <c r="H626" t="s">
        <v>2079</v>
      </c>
      <c r="I626" s="112">
        <v>101374</v>
      </c>
      <c r="J626" t="s">
        <v>2073</v>
      </c>
      <c r="K626" s="111">
        <v>24</v>
      </c>
      <c r="L626" s="111">
        <v>67418.16</v>
      </c>
    </row>
    <row r="627" spans="1:12" x14ac:dyDescent="0.25">
      <c r="A627" s="110">
        <v>46237</v>
      </c>
      <c r="B627" t="s">
        <v>1182</v>
      </c>
      <c r="C627" s="112">
        <v>131</v>
      </c>
      <c r="D627" t="s">
        <v>104</v>
      </c>
      <c r="E627" s="112">
        <v>623</v>
      </c>
      <c r="F627" t="s">
        <v>104</v>
      </c>
      <c r="G627" s="112">
        <v>1070224</v>
      </c>
      <c r="H627" t="s">
        <v>2075</v>
      </c>
      <c r="I627" s="112">
        <v>101374</v>
      </c>
      <c r="J627" t="s">
        <v>2073</v>
      </c>
      <c r="K627" s="111">
        <v>12</v>
      </c>
      <c r="L627" s="111">
        <v>33709.08</v>
      </c>
    </row>
    <row r="628" spans="1:12" x14ac:dyDescent="0.25">
      <c r="A628" s="110">
        <v>46237</v>
      </c>
      <c r="B628" t="s">
        <v>1182</v>
      </c>
      <c r="C628" s="112">
        <v>516</v>
      </c>
      <c r="D628" t="s">
        <v>1179</v>
      </c>
      <c r="E628" s="112">
        <v>316</v>
      </c>
      <c r="F628" t="s">
        <v>1179</v>
      </c>
      <c r="G628" s="112">
        <v>1143529</v>
      </c>
      <c r="H628" t="s">
        <v>2042</v>
      </c>
      <c r="I628" s="112">
        <v>101374</v>
      </c>
      <c r="J628" t="s">
        <v>2073</v>
      </c>
      <c r="K628" s="111">
        <v>24</v>
      </c>
      <c r="L628" s="111">
        <v>67418.16</v>
      </c>
    </row>
    <row r="629" spans="1:12" x14ac:dyDescent="0.25">
      <c r="A629" s="110">
        <v>46237</v>
      </c>
      <c r="B629" t="s">
        <v>1182</v>
      </c>
      <c r="C629" s="112">
        <v>640</v>
      </c>
      <c r="D629" t="s">
        <v>115</v>
      </c>
      <c r="E629" s="112">
        <v>251</v>
      </c>
      <c r="F629" t="s">
        <v>115</v>
      </c>
      <c r="G629" s="112">
        <v>1070391</v>
      </c>
      <c r="H629" t="s">
        <v>1061</v>
      </c>
      <c r="I629" s="112">
        <v>101374</v>
      </c>
      <c r="J629" t="s">
        <v>2073</v>
      </c>
      <c r="K629" s="111">
        <v>18</v>
      </c>
      <c r="L629" s="111">
        <v>50563.62</v>
      </c>
    </row>
    <row r="630" spans="1:12" x14ac:dyDescent="0.25">
      <c r="A630" s="110">
        <v>46237</v>
      </c>
      <c r="B630" t="s">
        <v>1182</v>
      </c>
      <c r="C630" s="112">
        <v>640</v>
      </c>
      <c r="D630" t="s">
        <v>115</v>
      </c>
      <c r="E630" s="112">
        <v>251</v>
      </c>
      <c r="F630" t="s">
        <v>115</v>
      </c>
      <c r="G630" s="112">
        <v>1105487</v>
      </c>
      <c r="H630" t="s">
        <v>1062</v>
      </c>
      <c r="I630" s="112">
        <v>101374</v>
      </c>
      <c r="J630" t="s">
        <v>2073</v>
      </c>
      <c r="K630" s="111">
        <v>12</v>
      </c>
      <c r="L630" s="111">
        <v>33709.08</v>
      </c>
    </row>
    <row r="631" spans="1:12" x14ac:dyDescent="0.25">
      <c r="A631" s="110">
        <v>46237</v>
      </c>
      <c r="B631" t="s">
        <v>2112</v>
      </c>
      <c r="C631" s="112">
        <v>440</v>
      </c>
      <c r="D631" t="s">
        <v>1412</v>
      </c>
      <c r="E631" s="112">
        <v>705</v>
      </c>
      <c r="F631" t="s">
        <v>25</v>
      </c>
      <c r="G631" s="112">
        <v>1066665</v>
      </c>
      <c r="H631" t="s">
        <v>1532</v>
      </c>
      <c r="I631" s="112">
        <v>101374</v>
      </c>
      <c r="J631" t="s">
        <v>2073</v>
      </c>
      <c r="K631" s="111">
        <v>6</v>
      </c>
      <c r="L631" s="111">
        <v>16854.54</v>
      </c>
    </row>
    <row r="632" spans="1:12" x14ac:dyDescent="0.25">
      <c r="A632" s="110">
        <v>46237</v>
      </c>
      <c r="B632" t="s">
        <v>2113</v>
      </c>
      <c r="C632" s="112">
        <v>338</v>
      </c>
      <c r="D632" t="s">
        <v>39</v>
      </c>
      <c r="E632" s="112">
        <v>821</v>
      </c>
      <c r="F632" t="s">
        <v>39</v>
      </c>
      <c r="G632" s="112">
        <v>1116205</v>
      </c>
      <c r="H632" t="s">
        <v>1446</v>
      </c>
      <c r="I632" s="112">
        <v>101374</v>
      </c>
      <c r="J632" t="s">
        <v>2073</v>
      </c>
      <c r="K632" s="111">
        <v>24</v>
      </c>
      <c r="L632" s="111">
        <v>67418.16</v>
      </c>
    </row>
    <row r="633" spans="1:12" x14ac:dyDescent="0.25">
      <c r="A633" s="110">
        <v>46237</v>
      </c>
      <c r="B633" t="s">
        <v>2113</v>
      </c>
      <c r="C633" s="112">
        <v>338</v>
      </c>
      <c r="D633" t="s">
        <v>39</v>
      </c>
      <c r="E633" s="112">
        <v>821</v>
      </c>
      <c r="F633" t="s">
        <v>39</v>
      </c>
      <c r="G633" s="112">
        <v>1154604</v>
      </c>
      <c r="H633" t="s">
        <v>1450</v>
      </c>
      <c r="I633" s="112">
        <v>101374</v>
      </c>
      <c r="J633" t="s">
        <v>2073</v>
      </c>
      <c r="K633" s="111">
        <v>24</v>
      </c>
      <c r="L633" s="111">
        <v>67418.16</v>
      </c>
    </row>
    <row r="634" spans="1:12" x14ac:dyDescent="0.25">
      <c r="A634" s="110">
        <v>46237</v>
      </c>
      <c r="B634" t="s">
        <v>2113</v>
      </c>
      <c r="C634" s="112">
        <v>361</v>
      </c>
      <c r="D634" t="s">
        <v>52</v>
      </c>
      <c r="E634" s="112">
        <v>368</v>
      </c>
      <c r="F634" t="s">
        <v>1347</v>
      </c>
      <c r="G634" s="112">
        <v>1071280</v>
      </c>
      <c r="H634" t="s">
        <v>2083</v>
      </c>
      <c r="I634" s="112">
        <v>101374</v>
      </c>
      <c r="J634" t="s">
        <v>2073</v>
      </c>
      <c r="K634" s="111">
        <v>12</v>
      </c>
      <c r="L634" s="111">
        <v>33709.08</v>
      </c>
    </row>
    <row r="635" spans="1:12" x14ac:dyDescent="0.25">
      <c r="A635" s="110">
        <v>46237</v>
      </c>
      <c r="B635" t="s">
        <v>2113</v>
      </c>
      <c r="C635" s="112">
        <v>420</v>
      </c>
      <c r="D635" t="s">
        <v>1358</v>
      </c>
      <c r="E635" s="112">
        <v>358</v>
      </c>
      <c r="F635" t="s">
        <v>1359</v>
      </c>
      <c r="G635" s="112">
        <v>1118314</v>
      </c>
      <c r="H635" t="s">
        <v>2085</v>
      </c>
      <c r="I635" s="112">
        <v>101374</v>
      </c>
      <c r="J635" t="s">
        <v>2073</v>
      </c>
      <c r="K635" s="111">
        <v>24</v>
      </c>
      <c r="L635" s="111">
        <v>67418.16</v>
      </c>
    </row>
    <row r="636" spans="1:12" x14ac:dyDescent="0.25">
      <c r="A636" s="110">
        <v>46237</v>
      </c>
      <c r="B636" t="s">
        <v>2113</v>
      </c>
      <c r="C636" s="112">
        <v>423</v>
      </c>
      <c r="D636" t="s">
        <v>1367</v>
      </c>
      <c r="E636" s="112">
        <v>722</v>
      </c>
      <c r="F636" t="s">
        <v>29</v>
      </c>
      <c r="G636" s="112">
        <v>1063680</v>
      </c>
      <c r="H636" t="s">
        <v>2086</v>
      </c>
      <c r="I636" s="112">
        <v>101374</v>
      </c>
      <c r="J636" t="s">
        <v>2073</v>
      </c>
      <c r="K636" s="111">
        <v>12</v>
      </c>
      <c r="L636" s="111">
        <v>33709.08</v>
      </c>
    </row>
    <row r="637" spans="1:12" x14ac:dyDescent="0.25">
      <c r="A637" s="110">
        <v>46237</v>
      </c>
      <c r="B637" t="s">
        <v>2113</v>
      </c>
      <c r="C637" s="112">
        <v>301</v>
      </c>
      <c r="D637" t="s">
        <v>230</v>
      </c>
      <c r="E637" s="112">
        <v>301</v>
      </c>
      <c r="F637" t="s">
        <v>230</v>
      </c>
      <c r="G637" s="112">
        <v>1060771</v>
      </c>
      <c r="H637" t="s">
        <v>2087</v>
      </c>
      <c r="I637" s="112">
        <v>101374</v>
      </c>
      <c r="J637" t="s">
        <v>2073</v>
      </c>
      <c r="K637" s="111">
        <v>24</v>
      </c>
      <c r="L637" s="111">
        <v>67418.16</v>
      </c>
    </row>
    <row r="638" spans="1:12" x14ac:dyDescent="0.25">
      <c r="A638" s="110">
        <v>46237</v>
      </c>
      <c r="B638" t="s">
        <v>2113</v>
      </c>
      <c r="C638" s="112">
        <v>301</v>
      </c>
      <c r="D638" t="s">
        <v>230</v>
      </c>
      <c r="E638" s="112">
        <v>301</v>
      </c>
      <c r="F638" t="s">
        <v>230</v>
      </c>
      <c r="G638" s="112">
        <v>1060999</v>
      </c>
      <c r="H638" t="s">
        <v>2088</v>
      </c>
      <c r="I638" s="112">
        <v>101374</v>
      </c>
      <c r="J638" t="s">
        <v>2073</v>
      </c>
      <c r="K638" s="111">
        <v>11</v>
      </c>
      <c r="L638" s="111">
        <v>30899.99</v>
      </c>
    </row>
    <row r="639" spans="1:12" x14ac:dyDescent="0.25">
      <c r="A639" s="110">
        <v>46237</v>
      </c>
      <c r="B639" t="s">
        <v>2113</v>
      </c>
      <c r="C639" s="112">
        <v>301</v>
      </c>
      <c r="D639" t="s">
        <v>230</v>
      </c>
      <c r="E639" s="112">
        <v>301</v>
      </c>
      <c r="F639" t="s">
        <v>230</v>
      </c>
      <c r="G639" s="112">
        <v>1083707</v>
      </c>
      <c r="H639" t="s">
        <v>2089</v>
      </c>
      <c r="I639" s="112">
        <v>101374</v>
      </c>
      <c r="J639" t="s">
        <v>2073</v>
      </c>
      <c r="K639" s="111">
        <v>24</v>
      </c>
      <c r="L639" s="111">
        <v>67418.16</v>
      </c>
    </row>
    <row r="640" spans="1:12" x14ac:dyDescent="0.25">
      <c r="A640" s="110">
        <v>46237</v>
      </c>
      <c r="B640" t="s">
        <v>2113</v>
      </c>
      <c r="C640" s="112">
        <v>302</v>
      </c>
      <c r="D640" t="s">
        <v>1473</v>
      </c>
      <c r="E640" s="112">
        <v>703</v>
      </c>
      <c r="F640" t="s">
        <v>23</v>
      </c>
      <c r="G640" s="112">
        <v>1066326</v>
      </c>
      <c r="H640" t="s">
        <v>1474</v>
      </c>
      <c r="I640" s="112">
        <v>101374</v>
      </c>
      <c r="J640" t="s">
        <v>2073</v>
      </c>
      <c r="K640" s="111">
        <v>6</v>
      </c>
      <c r="L640" s="111">
        <v>19433.34</v>
      </c>
    </row>
    <row r="641" spans="1:12" x14ac:dyDescent="0.25">
      <c r="A641" s="110">
        <v>46237</v>
      </c>
      <c r="B641" t="s">
        <v>2113</v>
      </c>
      <c r="C641" s="112">
        <v>302</v>
      </c>
      <c r="D641" t="s">
        <v>1473</v>
      </c>
      <c r="E641" s="112">
        <v>703</v>
      </c>
      <c r="F641" t="s">
        <v>23</v>
      </c>
      <c r="G641" s="112">
        <v>1066746</v>
      </c>
      <c r="H641" t="s">
        <v>1475</v>
      </c>
      <c r="I641" s="112">
        <v>101374</v>
      </c>
      <c r="J641" t="s">
        <v>2073</v>
      </c>
      <c r="K641" s="111">
        <v>6</v>
      </c>
      <c r="L641" s="111">
        <v>16854.54</v>
      </c>
    </row>
    <row r="642" spans="1:12" x14ac:dyDescent="0.25">
      <c r="A642" s="110">
        <v>46237</v>
      </c>
      <c r="B642" t="s">
        <v>2113</v>
      </c>
      <c r="C642" s="112">
        <v>375</v>
      </c>
      <c r="D642" t="s">
        <v>51</v>
      </c>
      <c r="E642" s="112">
        <v>366</v>
      </c>
      <c r="F642" t="s">
        <v>51</v>
      </c>
      <c r="G642" s="112">
        <v>1063686</v>
      </c>
      <c r="H642" t="s">
        <v>1496</v>
      </c>
      <c r="I642" s="112">
        <v>101374</v>
      </c>
      <c r="J642" t="s">
        <v>2073</v>
      </c>
      <c r="K642" s="111">
        <v>6</v>
      </c>
      <c r="L642" s="111">
        <v>16854.54</v>
      </c>
    </row>
    <row r="643" spans="1:12" x14ac:dyDescent="0.25">
      <c r="A643" s="110">
        <v>46237</v>
      </c>
      <c r="B643" t="s">
        <v>2113</v>
      </c>
      <c r="C643" s="112">
        <v>375</v>
      </c>
      <c r="D643" t="s">
        <v>51</v>
      </c>
      <c r="E643" s="112">
        <v>366</v>
      </c>
      <c r="F643" t="s">
        <v>51</v>
      </c>
      <c r="G643" s="112">
        <v>1121469</v>
      </c>
      <c r="H643" t="s">
        <v>1498</v>
      </c>
      <c r="I643" s="112">
        <v>101374</v>
      </c>
      <c r="J643" t="s">
        <v>2073</v>
      </c>
      <c r="K643" s="111">
        <v>24</v>
      </c>
      <c r="L643" s="111">
        <v>67418.16</v>
      </c>
    </row>
    <row r="644" spans="1:12" x14ac:dyDescent="0.25">
      <c r="A644" s="110">
        <v>46237</v>
      </c>
      <c r="B644" t="s">
        <v>2113</v>
      </c>
      <c r="C644" s="112">
        <v>470</v>
      </c>
      <c r="D644" t="s">
        <v>28</v>
      </c>
      <c r="E644" s="112">
        <v>721</v>
      </c>
      <c r="F644" t="s">
        <v>28</v>
      </c>
      <c r="G644" s="112">
        <v>1132246</v>
      </c>
      <c r="H644" t="s">
        <v>1504</v>
      </c>
      <c r="I644" s="112">
        <v>101374</v>
      </c>
      <c r="J644" t="s">
        <v>2073</v>
      </c>
      <c r="K644" s="111">
        <v>18</v>
      </c>
      <c r="L644" s="111">
        <v>58300.02</v>
      </c>
    </row>
    <row r="645" spans="1:12" x14ac:dyDescent="0.25">
      <c r="A645" s="110">
        <v>46237</v>
      </c>
      <c r="B645" t="s">
        <v>2113</v>
      </c>
      <c r="C645" s="112">
        <v>470</v>
      </c>
      <c r="D645" t="s">
        <v>28</v>
      </c>
      <c r="E645" s="112">
        <v>721</v>
      </c>
      <c r="F645" t="s">
        <v>28</v>
      </c>
      <c r="G645" s="112">
        <v>1143969</v>
      </c>
      <c r="H645" t="s">
        <v>1505</v>
      </c>
      <c r="I645" s="112">
        <v>101374</v>
      </c>
      <c r="J645" t="s">
        <v>2073</v>
      </c>
      <c r="K645" s="111">
        <v>48</v>
      </c>
      <c r="L645" s="111">
        <v>134836.32</v>
      </c>
    </row>
    <row r="646" spans="1:12" x14ac:dyDescent="0.25">
      <c r="A646" s="110">
        <v>46237</v>
      </c>
      <c r="B646" t="s">
        <v>2113</v>
      </c>
      <c r="C646" s="112">
        <v>315</v>
      </c>
      <c r="D646" t="s">
        <v>46</v>
      </c>
      <c r="E646" s="112">
        <v>361</v>
      </c>
      <c r="F646" t="s">
        <v>46</v>
      </c>
      <c r="G646" s="112">
        <v>1113349</v>
      </c>
      <c r="H646" t="s">
        <v>2084</v>
      </c>
      <c r="I646" s="112">
        <v>101374</v>
      </c>
      <c r="J646" t="s">
        <v>2073</v>
      </c>
      <c r="K646" s="111">
        <v>24</v>
      </c>
      <c r="L646" s="111">
        <v>67418.16</v>
      </c>
    </row>
    <row r="647" spans="1:12" x14ac:dyDescent="0.25">
      <c r="A647" s="110">
        <v>46237</v>
      </c>
      <c r="B647" t="s">
        <v>2113</v>
      </c>
      <c r="C647" s="112">
        <v>317</v>
      </c>
      <c r="D647" t="s">
        <v>48</v>
      </c>
      <c r="E647" s="112">
        <v>363</v>
      </c>
      <c r="F647" t="s">
        <v>48</v>
      </c>
      <c r="G647" s="112">
        <v>1111437</v>
      </c>
      <c r="H647" t="s">
        <v>1392</v>
      </c>
      <c r="I647" s="112">
        <v>101374</v>
      </c>
      <c r="J647" t="s">
        <v>2073</v>
      </c>
      <c r="K647" s="111">
        <v>12</v>
      </c>
      <c r="L647" s="111">
        <v>33709.08</v>
      </c>
    </row>
    <row r="648" spans="1:12" x14ac:dyDescent="0.25">
      <c r="A648" s="110">
        <v>46237</v>
      </c>
      <c r="B648" t="s">
        <v>2113</v>
      </c>
      <c r="C648" s="112">
        <v>422</v>
      </c>
      <c r="D648" t="s">
        <v>27</v>
      </c>
      <c r="E648" s="112">
        <v>708</v>
      </c>
      <c r="F648" t="s">
        <v>27</v>
      </c>
      <c r="G648" s="112">
        <v>1065200</v>
      </c>
      <c r="H648" t="s">
        <v>1523</v>
      </c>
      <c r="I648" s="112">
        <v>101374</v>
      </c>
      <c r="J648" t="s">
        <v>2073</v>
      </c>
      <c r="K648" s="111">
        <v>24</v>
      </c>
      <c r="L648" s="111">
        <v>67418.16</v>
      </c>
    </row>
    <row r="649" spans="1:12" x14ac:dyDescent="0.25">
      <c r="A649" s="110">
        <v>46237</v>
      </c>
      <c r="B649" t="s">
        <v>2113</v>
      </c>
      <c r="C649" s="112">
        <v>431</v>
      </c>
      <c r="D649" t="s">
        <v>868</v>
      </c>
      <c r="E649" s="112">
        <v>357</v>
      </c>
      <c r="F649" t="s">
        <v>1409</v>
      </c>
      <c r="G649" s="112">
        <v>1060035</v>
      </c>
      <c r="H649" t="s">
        <v>1410</v>
      </c>
      <c r="I649" s="112">
        <v>101374</v>
      </c>
      <c r="J649" t="s">
        <v>2073</v>
      </c>
      <c r="K649" s="111">
        <v>12</v>
      </c>
      <c r="L649" s="111">
        <v>33709.08</v>
      </c>
    </row>
    <row r="650" spans="1:12" x14ac:dyDescent="0.25">
      <c r="A650" s="110">
        <v>46237</v>
      </c>
      <c r="B650" t="s">
        <v>2113</v>
      </c>
      <c r="C650" s="112">
        <v>431</v>
      </c>
      <c r="D650" t="s">
        <v>868</v>
      </c>
      <c r="E650" s="112">
        <v>357</v>
      </c>
      <c r="F650" t="s">
        <v>1409</v>
      </c>
      <c r="G650" s="112">
        <v>1068772</v>
      </c>
      <c r="H650" t="s">
        <v>1527</v>
      </c>
      <c r="I650" s="112">
        <v>101374</v>
      </c>
      <c r="J650" t="s">
        <v>2073</v>
      </c>
      <c r="K650" s="111">
        <v>12</v>
      </c>
      <c r="L650" s="111">
        <v>33709.08</v>
      </c>
    </row>
    <row r="651" spans="1:12" x14ac:dyDescent="0.25">
      <c r="A651" s="110">
        <v>46237</v>
      </c>
      <c r="B651" t="s">
        <v>2113</v>
      </c>
      <c r="C651" s="112">
        <v>445</v>
      </c>
      <c r="D651" t="s">
        <v>1416</v>
      </c>
      <c r="E651" s="112">
        <v>725</v>
      </c>
      <c r="F651" t="s">
        <v>1416</v>
      </c>
      <c r="G651" s="112">
        <v>1072977</v>
      </c>
      <c r="H651" t="s">
        <v>1533</v>
      </c>
      <c r="I651" s="112">
        <v>101374</v>
      </c>
      <c r="J651" t="s">
        <v>2073</v>
      </c>
      <c r="K651" s="111">
        <v>24</v>
      </c>
      <c r="L651" s="111">
        <v>67418.16</v>
      </c>
    </row>
    <row r="652" spans="1:12" x14ac:dyDescent="0.25">
      <c r="A652" s="110">
        <v>46237</v>
      </c>
      <c r="B652" t="s">
        <v>2113</v>
      </c>
      <c r="C652" s="112">
        <v>480</v>
      </c>
      <c r="D652" t="s">
        <v>10</v>
      </c>
      <c r="E652" s="112">
        <v>352</v>
      </c>
      <c r="F652" t="s">
        <v>10</v>
      </c>
      <c r="G652" s="112">
        <v>1141321</v>
      </c>
      <c r="H652" t="s">
        <v>1540</v>
      </c>
      <c r="I652" s="112">
        <v>101374</v>
      </c>
      <c r="J652" t="s">
        <v>2073</v>
      </c>
      <c r="K652" s="111">
        <v>12</v>
      </c>
      <c r="L652" s="111">
        <v>33709.08</v>
      </c>
    </row>
    <row r="653" spans="1:12" x14ac:dyDescent="0.25">
      <c r="A653" s="110">
        <v>46237</v>
      </c>
      <c r="B653" t="s">
        <v>2113</v>
      </c>
      <c r="C653" s="112">
        <v>490</v>
      </c>
      <c r="D653" t="s">
        <v>31</v>
      </c>
      <c r="E653" s="112">
        <v>751</v>
      </c>
      <c r="F653" t="s">
        <v>31</v>
      </c>
      <c r="G653" s="112">
        <v>1127089</v>
      </c>
      <c r="H653" t="s">
        <v>2055</v>
      </c>
      <c r="I653" s="112">
        <v>101374</v>
      </c>
      <c r="J653" t="s">
        <v>2073</v>
      </c>
      <c r="K653" s="111">
        <v>48</v>
      </c>
      <c r="L653" s="111">
        <v>134836.32</v>
      </c>
    </row>
    <row r="654" spans="1:12" x14ac:dyDescent="0.25">
      <c r="A654" s="110">
        <v>46238</v>
      </c>
      <c r="B654" t="s">
        <v>906</v>
      </c>
      <c r="C654" s="112">
        <v>393</v>
      </c>
      <c r="D654" t="s">
        <v>71</v>
      </c>
      <c r="E654" s="112">
        <v>504</v>
      </c>
      <c r="F654" t="s">
        <v>71</v>
      </c>
      <c r="G654" s="112">
        <v>1126891</v>
      </c>
      <c r="H654" t="s">
        <v>1621</v>
      </c>
      <c r="I654" s="112">
        <v>101374</v>
      </c>
      <c r="J654" t="s">
        <v>2073</v>
      </c>
      <c r="K654" s="111">
        <v>48</v>
      </c>
      <c r="L654" s="111">
        <v>134836.32</v>
      </c>
    </row>
    <row r="655" spans="1:12" x14ac:dyDescent="0.25">
      <c r="A655" s="110">
        <v>46238</v>
      </c>
      <c r="B655" t="s">
        <v>906</v>
      </c>
      <c r="C655" s="112">
        <v>105</v>
      </c>
      <c r="D655" t="s">
        <v>94</v>
      </c>
      <c r="E655" s="112">
        <v>342</v>
      </c>
      <c r="F655" t="s">
        <v>1229</v>
      </c>
      <c r="G655" s="112">
        <v>1117302</v>
      </c>
      <c r="H655" t="s">
        <v>1626</v>
      </c>
      <c r="I655" s="112">
        <v>101374</v>
      </c>
      <c r="J655" t="s">
        <v>2073</v>
      </c>
      <c r="K655" s="111">
        <v>42</v>
      </c>
      <c r="L655" s="111">
        <v>117981.78</v>
      </c>
    </row>
    <row r="656" spans="1:12" x14ac:dyDescent="0.25">
      <c r="A656" s="110">
        <v>46238</v>
      </c>
      <c r="B656" t="s">
        <v>906</v>
      </c>
      <c r="C656" s="112">
        <v>160</v>
      </c>
      <c r="D656" t="s">
        <v>1080</v>
      </c>
      <c r="E656" s="112">
        <v>344</v>
      </c>
      <c r="F656" t="s">
        <v>1080</v>
      </c>
      <c r="G656" s="112">
        <v>1069273</v>
      </c>
      <c r="H656" t="s">
        <v>1647</v>
      </c>
      <c r="I656" s="112">
        <v>101374</v>
      </c>
      <c r="J656" t="s">
        <v>2073</v>
      </c>
      <c r="K656" s="111">
        <v>12</v>
      </c>
      <c r="L656" s="111">
        <v>33709.08</v>
      </c>
    </row>
    <row r="657" spans="1:12" x14ac:dyDescent="0.25">
      <c r="A657" s="110">
        <v>46238</v>
      </c>
      <c r="B657" t="s">
        <v>1069</v>
      </c>
      <c r="C657" s="112">
        <v>516</v>
      </c>
      <c r="D657" t="s">
        <v>1179</v>
      </c>
      <c r="E657" s="112">
        <v>316</v>
      </c>
      <c r="F657" t="s">
        <v>1179</v>
      </c>
      <c r="G657" s="112">
        <v>1067740</v>
      </c>
      <c r="H657" t="s">
        <v>1676</v>
      </c>
      <c r="I657" s="112">
        <v>101374</v>
      </c>
      <c r="J657" t="s">
        <v>2073</v>
      </c>
      <c r="K657" s="111">
        <v>36</v>
      </c>
      <c r="L657" s="111">
        <v>101127.24</v>
      </c>
    </row>
    <row r="658" spans="1:12" x14ac:dyDescent="0.25">
      <c r="A658" s="110">
        <v>46238</v>
      </c>
      <c r="B658" t="s">
        <v>1083</v>
      </c>
      <c r="C658" s="112">
        <v>805</v>
      </c>
      <c r="D658" t="s">
        <v>65</v>
      </c>
      <c r="E658" s="112">
        <v>423</v>
      </c>
      <c r="F658" t="s">
        <v>65</v>
      </c>
      <c r="G658" s="112">
        <v>1069867</v>
      </c>
      <c r="H658" t="s">
        <v>1611</v>
      </c>
      <c r="I658" s="112">
        <v>101374</v>
      </c>
      <c r="J658" t="s">
        <v>2073</v>
      </c>
      <c r="K658" s="111">
        <v>12</v>
      </c>
      <c r="L658" s="111">
        <v>33709.08</v>
      </c>
    </row>
    <row r="659" spans="1:12" x14ac:dyDescent="0.25">
      <c r="A659" s="110">
        <v>46238</v>
      </c>
      <c r="B659" t="s">
        <v>2112</v>
      </c>
      <c r="C659" s="112">
        <v>306</v>
      </c>
      <c r="D659" t="s">
        <v>229</v>
      </c>
      <c r="E659" s="112">
        <v>306</v>
      </c>
      <c r="F659" t="s">
        <v>909</v>
      </c>
      <c r="G659" s="112">
        <v>1061410</v>
      </c>
      <c r="H659" t="s">
        <v>1704</v>
      </c>
      <c r="I659" s="112">
        <v>101374</v>
      </c>
      <c r="J659" t="s">
        <v>2073</v>
      </c>
      <c r="K659" s="111">
        <v>12</v>
      </c>
      <c r="L659" s="111">
        <v>33709.08</v>
      </c>
    </row>
    <row r="660" spans="1:12" x14ac:dyDescent="0.25">
      <c r="A660" s="110">
        <v>46238</v>
      </c>
      <c r="B660" t="s">
        <v>2112</v>
      </c>
      <c r="C660" s="112">
        <v>701</v>
      </c>
      <c r="D660" t="s">
        <v>121</v>
      </c>
      <c r="E660" s="112">
        <v>425</v>
      </c>
      <c r="F660" t="s">
        <v>121</v>
      </c>
      <c r="G660" s="112">
        <v>1099636</v>
      </c>
      <c r="H660" t="s">
        <v>971</v>
      </c>
      <c r="I660" s="112">
        <v>101374</v>
      </c>
      <c r="J660" t="s">
        <v>2073</v>
      </c>
      <c r="K660" s="111">
        <v>12</v>
      </c>
      <c r="L660" s="111">
        <v>33709.08</v>
      </c>
    </row>
    <row r="661" spans="1:12" x14ac:dyDescent="0.25">
      <c r="A661" s="110">
        <v>46238</v>
      </c>
      <c r="B661" t="s">
        <v>2112</v>
      </c>
      <c r="C661" s="112">
        <v>804</v>
      </c>
      <c r="D661" t="s">
        <v>64</v>
      </c>
      <c r="E661" s="112">
        <v>421</v>
      </c>
      <c r="F661" t="s">
        <v>64</v>
      </c>
      <c r="G661" s="112">
        <v>1157603</v>
      </c>
      <c r="H661" t="s">
        <v>1777</v>
      </c>
      <c r="I661" s="112">
        <v>101374</v>
      </c>
      <c r="J661" t="s">
        <v>2073</v>
      </c>
      <c r="K661" s="111">
        <v>30</v>
      </c>
      <c r="L661" s="111">
        <v>84272.7</v>
      </c>
    </row>
    <row r="662" spans="1:12" x14ac:dyDescent="0.25">
      <c r="A662" s="110">
        <v>46238</v>
      </c>
      <c r="B662" t="s">
        <v>2112</v>
      </c>
      <c r="C662" s="112">
        <v>805</v>
      </c>
      <c r="D662" t="s">
        <v>65</v>
      </c>
      <c r="E662" s="112">
        <v>423</v>
      </c>
      <c r="F662" t="s">
        <v>65</v>
      </c>
      <c r="G662" s="112">
        <v>1060787</v>
      </c>
      <c r="H662" t="s">
        <v>2093</v>
      </c>
      <c r="I662" s="112">
        <v>101374</v>
      </c>
      <c r="J662" t="s">
        <v>2073</v>
      </c>
      <c r="K662" s="111">
        <v>12</v>
      </c>
      <c r="L662" s="111">
        <v>33709.08</v>
      </c>
    </row>
    <row r="663" spans="1:12" x14ac:dyDescent="0.25">
      <c r="A663" s="110">
        <v>46238</v>
      </c>
      <c r="B663" t="s">
        <v>2112</v>
      </c>
      <c r="C663" s="112">
        <v>805</v>
      </c>
      <c r="D663" t="s">
        <v>65</v>
      </c>
      <c r="E663" s="112">
        <v>423</v>
      </c>
      <c r="F663" t="s">
        <v>65</v>
      </c>
      <c r="G663" s="112">
        <v>1083819</v>
      </c>
      <c r="H663" t="s">
        <v>2094</v>
      </c>
      <c r="I663" s="112">
        <v>101374</v>
      </c>
      <c r="J663" t="s">
        <v>2073</v>
      </c>
      <c r="K663" s="111">
        <v>6</v>
      </c>
      <c r="L663" s="111">
        <v>16854.54</v>
      </c>
    </row>
    <row r="664" spans="1:12" x14ac:dyDescent="0.25">
      <c r="A664" s="110">
        <v>46238</v>
      </c>
      <c r="B664" t="s">
        <v>2112</v>
      </c>
      <c r="C664" s="112">
        <v>807</v>
      </c>
      <c r="D664" t="s">
        <v>1134</v>
      </c>
      <c r="E664" s="112">
        <v>401</v>
      </c>
      <c r="F664" t="s">
        <v>1134</v>
      </c>
      <c r="G664" s="112">
        <v>1083748</v>
      </c>
      <c r="H664" t="s">
        <v>1779</v>
      </c>
      <c r="I664" s="112">
        <v>101374</v>
      </c>
      <c r="J664" t="s">
        <v>2073</v>
      </c>
      <c r="K664" s="111">
        <v>12</v>
      </c>
      <c r="L664" s="111">
        <v>33709.08</v>
      </c>
    </row>
    <row r="665" spans="1:12" x14ac:dyDescent="0.25">
      <c r="A665" s="110">
        <v>46238</v>
      </c>
      <c r="B665" t="s">
        <v>2112</v>
      </c>
      <c r="C665" s="112">
        <v>120</v>
      </c>
      <c r="D665" t="s">
        <v>1002</v>
      </c>
      <c r="E665" s="112">
        <v>346</v>
      </c>
      <c r="F665" t="s">
        <v>1003</v>
      </c>
      <c r="G665" s="112">
        <v>1127770</v>
      </c>
      <c r="H665" t="s">
        <v>2095</v>
      </c>
      <c r="I665" s="112">
        <v>101374</v>
      </c>
      <c r="J665" t="s">
        <v>2073</v>
      </c>
      <c r="K665" s="111">
        <v>12</v>
      </c>
      <c r="L665" s="111">
        <v>33709.08</v>
      </c>
    </row>
    <row r="666" spans="1:12" x14ac:dyDescent="0.25">
      <c r="A666" s="110">
        <v>46238</v>
      </c>
      <c r="B666" t="s">
        <v>2112</v>
      </c>
      <c r="C666" s="112">
        <v>125</v>
      </c>
      <c r="D666" t="s">
        <v>1005</v>
      </c>
      <c r="E666" s="112">
        <v>345</v>
      </c>
      <c r="F666" t="s">
        <v>1006</v>
      </c>
      <c r="G666" s="112">
        <v>1070620</v>
      </c>
      <c r="H666" t="s">
        <v>1733</v>
      </c>
      <c r="I666" s="112">
        <v>101374</v>
      </c>
      <c r="J666" t="s">
        <v>2073</v>
      </c>
      <c r="K666" s="111">
        <v>12</v>
      </c>
      <c r="L666" s="111">
        <v>33709.08</v>
      </c>
    </row>
    <row r="667" spans="1:12" x14ac:dyDescent="0.25">
      <c r="A667" s="110">
        <v>46238</v>
      </c>
      <c r="B667" t="s">
        <v>2112</v>
      </c>
      <c r="C667" s="112">
        <v>131</v>
      </c>
      <c r="D667" t="s">
        <v>104</v>
      </c>
      <c r="E667" s="112">
        <v>623</v>
      </c>
      <c r="F667" t="s">
        <v>104</v>
      </c>
      <c r="G667" s="112">
        <v>1060980</v>
      </c>
      <c r="H667" t="s">
        <v>1635</v>
      </c>
      <c r="I667" s="112">
        <v>101374</v>
      </c>
      <c r="J667" t="s">
        <v>2073</v>
      </c>
      <c r="K667" s="111">
        <v>6</v>
      </c>
      <c r="L667" s="111">
        <v>16854.54</v>
      </c>
    </row>
    <row r="668" spans="1:12" x14ac:dyDescent="0.25">
      <c r="A668" s="110">
        <v>46238</v>
      </c>
      <c r="B668" t="s">
        <v>2112</v>
      </c>
      <c r="C668" s="112">
        <v>131</v>
      </c>
      <c r="D668" t="s">
        <v>104</v>
      </c>
      <c r="E668" s="112">
        <v>623</v>
      </c>
      <c r="F668" t="s">
        <v>104</v>
      </c>
      <c r="G668" s="112">
        <v>1061502</v>
      </c>
      <c r="H668" t="s">
        <v>1737</v>
      </c>
      <c r="I668" s="112">
        <v>101374</v>
      </c>
      <c r="J668" t="s">
        <v>2073</v>
      </c>
      <c r="K668" s="111">
        <v>24</v>
      </c>
      <c r="L668" s="111">
        <v>67418.16</v>
      </c>
    </row>
    <row r="669" spans="1:12" x14ac:dyDescent="0.25">
      <c r="A669" s="110">
        <v>46238</v>
      </c>
      <c r="B669" t="s">
        <v>2112</v>
      </c>
      <c r="C669" s="112">
        <v>131</v>
      </c>
      <c r="D669" t="s">
        <v>104</v>
      </c>
      <c r="E669" s="112">
        <v>623</v>
      </c>
      <c r="F669" t="s">
        <v>104</v>
      </c>
      <c r="G669" s="112">
        <v>1143980</v>
      </c>
      <c r="H669" t="s">
        <v>1637</v>
      </c>
      <c r="I669" s="112">
        <v>101374</v>
      </c>
      <c r="J669" t="s">
        <v>2073</v>
      </c>
      <c r="K669" s="111">
        <v>12</v>
      </c>
      <c r="L669" s="111">
        <v>33709.08</v>
      </c>
    </row>
    <row r="670" spans="1:12" x14ac:dyDescent="0.25">
      <c r="A670" s="110">
        <v>46238</v>
      </c>
      <c r="B670" t="s">
        <v>2112</v>
      </c>
      <c r="C670" s="112">
        <v>135</v>
      </c>
      <c r="D670" t="s">
        <v>108</v>
      </c>
      <c r="E670" s="112">
        <v>391</v>
      </c>
      <c r="F670" t="s">
        <v>108</v>
      </c>
      <c r="G670" s="112">
        <v>1126418</v>
      </c>
      <c r="H670" t="s">
        <v>1640</v>
      </c>
      <c r="I670" s="112">
        <v>101374</v>
      </c>
      <c r="J670" t="s">
        <v>2073</v>
      </c>
      <c r="K670" s="111">
        <v>6</v>
      </c>
      <c r="L670" s="111">
        <v>16854.54</v>
      </c>
    </row>
    <row r="671" spans="1:12" x14ac:dyDescent="0.25">
      <c r="A671" s="110">
        <v>46238</v>
      </c>
      <c r="B671" t="s">
        <v>2112</v>
      </c>
      <c r="C671" s="112">
        <v>135</v>
      </c>
      <c r="D671" t="s">
        <v>108</v>
      </c>
      <c r="E671" s="112">
        <v>391</v>
      </c>
      <c r="F671" t="s">
        <v>108</v>
      </c>
      <c r="G671" s="112">
        <v>1133869</v>
      </c>
      <c r="H671" t="s">
        <v>1743</v>
      </c>
      <c r="I671" s="112">
        <v>101374</v>
      </c>
      <c r="J671" t="s">
        <v>2073</v>
      </c>
      <c r="K671" s="111">
        <v>72</v>
      </c>
      <c r="L671" s="111">
        <v>202254.48</v>
      </c>
    </row>
    <row r="672" spans="1:12" x14ac:dyDescent="0.25">
      <c r="A672" s="110">
        <v>46238</v>
      </c>
      <c r="B672" t="s">
        <v>2112</v>
      </c>
      <c r="C672" s="112">
        <v>146</v>
      </c>
      <c r="D672" t="s">
        <v>106</v>
      </c>
      <c r="E672" s="112">
        <v>653</v>
      </c>
      <c r="F672" t="s">
        <v>106</v>
      </c>
      <c r="G672" s="112">
        <v>1099918</v>
      </c>
      <c r="H672" t="s">
        <v>1755</v>
      </c>
      <c r="I672" s="112">
        <v>101374</v>
      </c>
      <c r="J672" t="s">
        <v>2073</v>
      </c>
      <c r="K672" s="111">
        <v>60</v>
      </c>
      <c r="L672" s="111">
        <v>173703</v>
      </c>
    </row>
    <row r="673" spans="1:12" x14ac:dyDescent="0.25">
      <c r="A673" s="110">
        <v>46238</v>
      </c>
      <c r="B673" t="s">
        <v>2112</v>
      </c>
      <c r="C673" s="112">
        <v>146</v>
      </c>
      <c r="D673" t="s">
        <v>106</v>
      </c>
      <c r="E673" s="112">
        <v>653</v>
      </c>
      <c r="F673" t="s">
        <v>106</v>
      </c>
      <c r="G673" s="112">
        <v>1120695</v>
      </c>
      <c r="H673" t="s">
        <v>1756</v>
      </c>
      <c r="I673" s="112">
        <v>101374</v>
      </c>
      <c r="J673" t="s">
        <v>2073</v>
      </c>
      <c r="K673" s="111">
        <v>24</v>
      </c>
      <c r="L673" s="111">
        <v>67418.16</v>
      </c>
    </row>
    <row r="674" spans="1:12" x14ac:dyDescent="0.25">
      <c r="A674" s="110">
        <v>46238</v>
      </c>
      <c r="B674" t="s">
        <v>2112</v>
      </c>
      <c r="C674" s="112">
        <v>170</v>
      </c>
      <c r="D674" t="s">
        <v>109</v>
      </c>
      <c r="E674" s="112">
        <v>393</v>
      </c>
      <c r="F674" t="s">
        <v>109</v>
      </c>
      <c r="G674" s="112">
        <v>1099836</v>
      </c>
      <c r="H674" t="s">
        <v>1811</v>
      </c>
      <c r="I674" s="112">
        <v>101374</v>
      </c>
      <c r="J674" t="s">
        <v>2073</v>
      </c>
      <c r="K674" s="111">
        <v>48</v>
      </c>
      <c r="L674" s="111">
        <v>134836.32</v>
      </c>
    </row>
    <row r="675" spans="1:12" x14ac:dyDescent="0.25">
      <c r="A675" s="110">
        <v>46238</v>
      </c>
      <c r="B675" t="s">
        <v>2112</v>
      </c>
      <c r="C675" s="112">
        <v>225</v>
      </c>
      <c r="D675" t="s">
        <v>78</v>
      </c>
      <c r="E675" s="112">
        <v>529</v>
      </c>
      <c r="F675" t="s">
        <v>78</v>
      </c>
      <c r="G675" s="112">
        <v>1113471</v>
      </c>
      <c r="H675" t="s">
        <v>1763</v>
      </c>
      <c r="I675" s="112">
        <v>101374</v>
      </c>
      <c r="J675" t="s">
        <v>2073</v>
      </c>
      <c r="K675" s="111">
        <v>6</v>
      </c>
      <c r="L675" s="111">
        <v>16854.54</v>
      </c>
    </row>
    <row r="676" spans="1:12" x14ac:dyDescent="0.25">
      <c r="A676" s="110">
        <v>46238</v>
      </c>
      <c r="B676" t="s">
        <v>2112</v>
      </c>
      <c r="C676" s="112">
        <v>246</v>
      </c>
      <c r="D676" t="s">
        <v>87</v>
      </c>
      <c r="E676" s="112">
        <v>334</v>
      </c>
      <c r="F676" t="s">
        <v>87</v>
      </c>
      <c r="G676" s="112">
        <v>1083810</v>
      </c>
      <c r="H676" t="s">
        <v>2047</v>
      </c>
      <c r="I676" s="112">
        <v>101374</v>
      </c>
      <c r="J676" t="s">
        <v>2073</v>
      </c>
      <c r="K676" s="111">
        <v>36</v>
      </c>
      <c r="L676" s="111">
        <v>101127.24</v>
      </c>
    </row>
    <row r="677" spans="1:12" x14ac:dyDescent="0.25">
      <c r="A677" s="110">
        <v>46238</v>
      </c>
      <c r="B677" t="s">
        <v>2112</v>
      </c>
      <c r="C677" s="112">
        <v>380</v>
      </c>
      <c r="D677" t="s">
        <v>73</v>
      </c>
      <c r="E677" s="112">
        <v>506</v>
      </c>
      <c r="F677" t="s">
        <v>73</v>
      </c>
      <c r="G677" s="112">
        <v>1073134</v>
      </c>
      <c r="H677" t="s">
        <v>1817</v>
      </c>
      <c r="I677" s="112">
        <v>101374</v>
      </c>
      <c r="J677" t="s">
        <v>2073</v>
      </c>
      <c r="K677" s="111">
        <v>6</v>
      </c>
      <c r="L677" s="111">
        <v>16854.54</v>
      </c>
    </row>
    <row r="678" spans="1:12" x14ac:dyDescent="0.25">
      <c r="A678" s="110">
        <v>46238</v>
      </c>
      <c r="B678" t="s">
        <v>2112</v>
      </c>
      <c r="C678" s="112">
        <v>380</v>
      </c>
      <c r="D678" t="s">
        <v>73</v>
      </c>
      <c r="E678" s="112">
        <v>506</v>
      </c>
      <c r="F678" t="s">
        <v>73</v>
      </c>
      <c r="G678" s="112">
        <v>1108243</v>
      </c>
      <c r="H678" t="s">
        <v>1800</v>
      </c>
      <c r="I678" s="112">
        <v>101374</v>
      </c>
      <c r="J678" t="s">
        <v>2073</v>
      </c>
      <c r="K678" s="111">
        <v>24</v>
      </c>
      <c r="L678" s="111">
        <v>67418.16</v>
      </c>
    </row>
    <row r="679" spans="1:12" x14ac:dyDescent="0.25">
      <c r="A679" s="110">
        <v>46238</v>
      </c>
      <c r="B679" t="s">
        <v>2112</v>
      </c>
      <c r="C679" s="112">
        <v>386</v>
      </c>
      <c r="D679" t="s">
        <v>75</v>
      </c>
      <c r="E679" s="112">
        <v>510</v>
      </c>
      <c r="F679" t="s">
        <v>75</v>
      </c>
      <c r="G679" s="112">
        <v>1069298</v>
      </c>
      <c r="H679" t="s">
        <v>1819</v>
      </c>
      <c r="I679" s="112">
        <v>101374</v>
      </c>
      <c r="J679" t="s">
        <v>2073</v>
      </c>
      <c r="K679" s="111">
        <v>48</v>
      </c>
      <c r="L679" s="111">
        <v>134836.32</v>
      </c>
    </row>
    <row r="680" spans="1:12" x14ac:dyDescent="0.25">
      <c r="A680" s="110">
        <v>46238</v>
      </c>
      <c r="B680" t="s">
        <v>2112</v>
      </c>
      <c r="C680" s="112">
        <v>386</v>
      </c>
      <c r="D680" t="s">
        <v>75</v>
      </c>
      <c r="E680" s="112">
        <v>510</v>
      </c>
      <c r="F680" t="s">
        <v>75</v>
      </c>
      <c r="G680" s="112">
        <v>1072648</v>
      </c>
      <c r="H680" t="s">
        <v>1668</v>
      </c>
      <c r="I680" s="112">
        <v>101374</v>
      </c>
      <c r="J680" t="s">
        <v>2073</v>
      </c>
      <c r="K680" s="111">
        <v>48</v>
      </c>
      <c r="L680" s="111">
        <v>134836.32</v>
      </c>
    </row>
    <row r="681" spans="1:12" x14ac:dyDescent="0.25">
      <c r="A681" s="110">
        <v>46238</v>
      </c>
      <c r="B681" t="s">
        <v>2112</v>
      </c>
      <c r="C681" s="112">
        <v>386</v>
      </c>
      <c r="D681" t="s">
        <v>75</v>
      </c>
      <c r="E681" s="112">
        <v>510</v>
      </c>
      <c r="F681" t="s">
        <v>75</v>
      </c>
      <c r="G681" s="112">
        <v>1154499</v>
      </c>
      <c r="H681" t="s">
        <v>1670</v>
      </c>
      <c r="I681" s="112">
        <v>101374</v>
      </c>
      <c r="J681" t="s">
        <v>2073</v>
      </c>
      <c r="K681" s="111">
        <v>48</v>
      </c>
      <c r="L681" s="111">
        <v>134836.32</v>
      </c>
    </row>
    <row r="682" spans="1:12" x14ac:dyDescent="0.25">
      <c r="A682" s="110">
        <v>46238</v>
      </c>
      <c r="B682" t="s">
        <v>2112</v>
      </c>
      <c r="C682" s="112">
        <v>630</v>
      </c>
      <c r="D682" t="s">
        <v>122</v>
      </c>
      <c r="E682" s="112">
        <v>426</v>
      </c>
      <c r="F682" t="s">
        <v>122</v>
      </c>
      <c r="G682" s="112">
        <v>1068170</v>
      </c>
      <c r="H682" t="s">
        <v>1687</v>
      </c>
      <c r="I682" s="112">
        <v>101374</v>
      </c>
      <c r="J682" t="s">
        <v>2073</v>
      </c>
      <c r="K682" s="111">
        <v>48</v>
      </c>
      <c r="L682" s="111">
        <v>134836.32</v>
      </c>
    </row>
    <row r="683" spans="1:12" x14ac:dyDescent="0.25">
      <c r="A683" s="110">
        <v>46238</v>
      </c>
      <c r="B683" t="s">
        <v>2112</v>
      </c>
      <c r="C683" s="112">
        <v>104</v>
      </c>
      <c r="D683" t="s">
        <v>1066</v>
      </c>
      <c r="G683" s="112">
        <v>1143868</v>
      </c>
      <c r="H683" t="s">
        <v>1772</v>
      </c>
      <c r="I683" s="112">
        <v>101374</v>
      </c>
      <c r="J683" t="s">
        <v>2073</v>
      </c>
      <c r="K683" s="111">
        <v>6</v>
      </c>
      <c r="L683" s="111">
        <v>16854.54</v>
      </c>
    </row>
    <row r="684" spans="1:12" x14ac:dyDescent="0.25">
      <c r="A684" s="110">
        <v>46238</v>
      </c>
      <c r="B684" t="s">
        <v>1182</v>
      </c>
      <c r="C684" s="112">
        <v>309</v>
      </c>
      <c r="D684" t="s">
        <v>231</v>
      </c>
      <c r="E684" s="112">
        <v>309</v>
      </c>
      <c r="F684" t="s">
        <v>916</v>
      </c>
      <c r="G684" s="112">
        <v>1074814</v>
      </c>
      <c r="H684" t="s">
        <v>1557</v>
      </c>
      <c r="I684" s="112">
        <v>101374</v>
      </c>
      <c r="J684" t="s">
        <v>2073</v>
      </c>
      <c r="K684" s="111">
        <v>24</v>
      </c>
      <c r="L684" s="111">
        <v>67418.16</v>
      </c>
    </row>
    <row r="685" spans="1:12" x14ac:dyDescent="0.25">
      <c r="A685" s="110">
        <v>46238</v>
      </c>
      <c r="B685" t="s">
        <v>1182</v>
      </c>
      <c r="C685" s="112">
        <v>521</v>
      </c>
      <c r="D685" t="s">
        <v>931</v>
      </c>
      <c r="E685" s="112">
        <v>311</v>
      </c>
      <c r="F685" t="s">
        <v>931</v>
      </c>
      <c r="G685" s="112">
        <v>1131598</v>
      </c>
      <c r="H685" t="s">
        <v>1572</v>
      </c>
      <c r="I685" s="112">
        <v>101374</v>
      </c>
      <c r="J685" t="s">
        <v>2073</v>
      </c>
      <c r="K685" s="111">
        <v>12</v>
      </c>
      <c r="L685" s="111">
        <v>33709.08</v>
      </c>
    </row>
    <row r="686" spans="1:12" x14ac:dyDescent="0.25">
      <c r="A686" s="110">
        <v>46238</v>
      </c>
      <c r="B686" t="s">
        <v>1182</v>
      </c>
      <c r="C686" s="112">
        <v>610</v>
      </c>
      <c r="D686" t="s">
        <v>119</v>
      </c>
      <c r="E686" s="112">
        <v>255</v>
      </c>
      <c r="F686" t="s">
        <v>119</v>
      </c>
      <c r="G686" s="112">
        <v>1141371</v>
      </c>
      <c r="H686" t="s">
        <v>1582</v>
      </c>
      <c r="I686" s="112">
        <v>101374</v>
      </c>
      <c r="J686" t="s">
        <v>2073</v>
      </c>
      <c r="K686" s="111">
        <v>48</v>
      </c>
      <c r="L686" s="111">
        <v>134836.32</v>
      </c>
    </row>
    <row r="687" spans="1:12" x14ac:dyDescent="0.25">
      <c r="A687" s="110">
        <v>46238</v>
      </c>
      <c r="B687" t="s">
        <v>1182</v>
      </c>
      <c r="C687" s="112">
        <v>953</v>
      </c>
      <c r="D687" t="s">
        <v>1087</v>
      </c>
      <c r="E687" s="112">
        <v>953</v>
      </c>
      <c r="F687" t="s">
        <v>1087</v>
      </c>
      <c r="G687" s="112">
        <v>1060400</v>
      </c>
      <c r="H687" t="s">
        <v>1709</v>
      </c>
      <c r="I687" s="112">
        <v>101374</v>
      </c>
      <c r="J687" t="s">
        <v>2073</v>
      </c>
      <c r="K687" s="111">
        <v>120</v>
      </c>
      <c r="L687" s="111">
        <v>337090.8</v>
      </c>
    </row>
    <row r="688" spans="1:12" x14ac:dyDescent="0.25">
      <c r="A688" s="110">
        <v>46238</v>
      </c>
      <c r="B688" t="s">
        <v>1182</v>
      </c>
      <c r="C688" s="112">
        <v>953</v>
      </c>
      <c r="D688" t="s">
        <v>1087</v>
      </c>
      <c r="E688" s="112">
        <v>953</v>
      </c>
      <c r="F688" t="s">
        <v>1087</v>
      </c>
      <c r="G688" s="112">
        <v>1105704</v>
      </c>
      <c r="H688" t="s">
        <v>2092</v>
      </c>
      <c r="I688" s="112">
        <v>101374</v>
      </c>
      <c r="J688" t="s">
        <v>2073</v>
      </c>
      <c r="K688" s="111">
        <v>6</v>
      </c>
      <c r="L688" s="111">
        <v>16854.54</v>
      </c>
    </row>
    <row r="689" spans="1:12" x14ac:dyDescent="0.25">
      <c r="A689" s="110">
        <v>46238</v>
      </c>
      <c r="B689" t="s">
        <v>1182</v>
      </c>
      <c r="C689" s="112">
        <v>155</v>
      </c>
      <c r="D689" t="s">
        <v>100</v>
      </c>
      <c r="E689" s="112">
        <v>349</v>
      </c>
      <c r="F689" t="s">
        <v>100</v>
      </c>
      <c r="G689" s="112">
        <v>1061522</v>
      </c>
      <c r="H689" t="s">
        <v>2090</v>
      </c>
      <c r="I689" s="112">
        <v>101374</v>
      </c>
      <c r="J689" t="s">
        <v>2073</v>
      </c>
      <c r="K689" s="111">
        <v>72</v>
      </c>
      <c r="L689" s="111">
        <v>202254.48</v>
      </c>
    </row>
    <row r="690" spans="1:12" x14ac:dyDescent="0.25">
      <c r="A690" s="110">
        <v>46238</v>
      </c>
      <c r="B690" t="s">
        <v>1182</v>
      </c>
      <c r="C690" s="112">
        <v>390</v>
      </c>
      <c r="D690" t="s">
        <v>82</v>
      </c>
      <c r="E690" s="112">
        <v>323</v>
      </c>
      <c r="F690" t="s">
        <v>82</v>
      </c>
      <c r="G690" s="112">
        <v>1117196</v>
      </c>
      <c r="H690" t="s">
        <v>2091</v>
      </c>
      <c r="I690" s="112">
        <v>101374</v>
      </c>
      <c r="J690" t="s">
        <v>2073</v>
      </c>
      <c r="K690" s="111">
        <v>72</v>
      </c>
      <c r="L690" s="111">
        <v>202254.48</v>
      </c>
    </row>
    <row r="691" spans="1:12" x14ac:dyDescent="0.25">
      <c r="A691" s="110">
        <v>46238</v>
      </c>
      <c r="B691" t="s">
        <v>1326</v>
      </c>
      <c r="C691" s="112">
        <v>375</v>
      </c>
      <c r="D691" t="s">
        <v>51</v>
      </c>
      <c r="E691" s="112">
        <v>366</v>
      </c>
      <c r="F691" t="s">
        <v>51</v>
      </c>
      <c r="G691" s="112">
        <v>1071008</v>
      </c>
      <c r="H691" t="s">
        <v>1943</v>
      </c>
      <c r="I691" s="112">
        <v>101374</v>
      </c>
      <c r="J691" t="s">
        <v>2073</v>
      </c>
      <c r="K691" s="111">
        <v>12</v>
      </c>
      <c r="L691" s="111">
        <v>33709.08</v>
      </c>
    </row>
    <row r="692" spans="1:12" x14ac:dyDescent="0.25">
      <c r="A692" s="110">
        <v>46238</v>
      </c>
      <c r="B692" t="s">
        <v>1326</v>
      </c>
      <c r="C692" s="112">
        <v>431</v>
      </c>
      <c r="D692" t="s">
        <v>868</v>
      </c>
      <c r="E692" s="112">
        <v>357</v>
      </c>
      <c r="F692" t="s">
        <v>1409</v>
      </c>
      <c r="G692" s="112">
        <v>1061478</v>
      </c>
      <c r="H692" t="s">
        <v>1990</v>
      </c>
      <c r="I692" s="112">
        <v>101374</v>
      </c>
      <c r="J692" t="s">
        <v>2073</v>
      </c>
      <c r="K692" s="111">
        <v>24</v>
      </c>
      <c r="L692" s="111">
        <v>67418.16</v>
      </c>
    </row>
    <row r="693" spans="1:12" x14ac:dyDescent="0.25">
      <c r="A693" s="110">
        <v>46238</v>
      </c>
      <c r="B693" t="s">
        <v>2113</v>
      </c>
      <c r="C693" s="112">
        <v>336</v>
      </c>
      <c r="D693" t="s">
        <v>171</v>
      </c>
      <c r="E693" s="112">
        <v>364</v>
      </c>
      <c r="F693" t="s">
        <v>171</v>
      </c>
      <c r="G693" s="112">
        <v>1063669</v>
      </c>
      <c r="H693" t="s">
        <v>1846</v>
      </c>
      <c r="I693" s="112">
        <v>101374</v>
      </c>
      <c r="J693" t="s">
        <v>2073</v>
      </c>
      <c r="K693" s="111">
        <v>12</v>
      </c>
      <c r="L693" s="111">
        <v>33709.08</v>
      </c>
    </row>
    <row r="694" spans="1:12" x14ac:dyDescent="0.25">
      <c r="A694" s="110">
        <v>46238</v>
      </c>
      <c r="B694" t="s">
        <v>2113</v>
      </c>
      <c r="C694" s="112">
        <v>336</v>
      </c>
      <c r="D694" t="s">
        <v>171</v>
      </c>
      <c r="E694" s="112">
        <v>364</v>
      </c>
      <c r="F694" t="s">
        <v>171</v>
      </c>
      <c r="G694" s="112">
        <v>1073135</v>
      </c>
      <c r="H694" t="s">
        <v>1848</v>
      </c>
      <c r="I694" s="112">
        <v>101374</v>
      </c>
      <c r="J694" t="s">
        <v>2073</v>
      </c>
      <c r="K694" s="111">
        <v>6</v>
      </c>
      <c r="L694" s="111">
        <v>16854.54</v>
      </c>
    </row>
    <row r="695" spans="1:12" x14ac:dyDescent="0.25">
      <c r="A695" s="110">
        <v>46238</v>
      </c>
      <c r="B695" t="s">
        <v>2113</v>
      </c>
      <c r="C695" s="112">
        <v>336</v>
      </c>
      <c r="D695" t="s">
        <v>171</v>
      </c>
      <c r="E695" s="112">
        <v>364</v>
      </c>
      <c r="F695" t="s">
        <v>171</v>
      </c>
      <c r="G695" s="112">
        <v>1118668</v>
      </c>
      <c r="H695" t="s">
        <v>1456</v>
      </c>
      <c r="I695" s="112">
        <v>101374</v>
      </c>
      <c r="J695" t="s">
        <v>2073</v>
      </c>
      <c r="K695" s="111">
        <v>6</v>
      </c>
      <c r="L695" s="111">
        <v>16854.54</v>
      </c>
    </row>
    <row r="696" spans="1:12" x14ac:dyDescent="0.25">
      <c r="A696" s="110">
        <v>46238</v>
      </c>
      <c r="B696" t="s">
        <v>2113</v>
      </c>
      <c r="C696" s="112">
        <v>345</v>
      </c>
      <c r="D696" t="s">
        <v>172</v>
      </c>
      <c r="E696" s="112">
        <v>365</v>
      </c>
      <c r="F696" t="s">
        <v>1337</v>
      </c>
      <c r="G696" s="112">
        <v>1073125</v>
      </c>
      <c r="H696" t="s">
        <v>1733</v>
      </c>
      <c r="I696" s="112">
        <v>101374</v>
      </c>
      <c r="J696" t="s">
        <v>2073</v>
      </c>
      <c r="K696" s="111">
        <v>18</v>
      </c>
      <c r="L696" s="111">
        <v>50563.62</v>
      </c>
    </row>
    <row r="697" spans="1:12" x14ac:dyDescent="0.25">
      <c r="A697" s="110">
        <v>46238</v>
      </c>
      <c r="B697" t="s">
        <v>2113</v>
      </c>
      <c r="C697" s="112">
        <v>354</v>
      </c>
      <c r="D697" t="s">
        <v>169</v>
      </c>
      <c r="E697" s="112">
        <v>852</v>
      </c>
      <c r="F697" t="s">
        <v>41</v>
      </c>
      <c r="G697" s="112">
        <v>1068118</v>
      </c>
      <c r="H697" t="s">
        <v>1878</v>
      </c>
      <c r="I697" s="112">
        <v>101374</v>
      </c>
      <c r="J697" t="s">
        <v>2073</v>
      </c>
      <c r="K697" s="111">
        <v>12</v>
      </c>
      <c r="L697" s="111">
        <v>33709.08</v>
      </c>
    </row>
    <row r="698" spans="1:12" x14ac:dyDescent="0.25">
      <c r="A698" s="110">
        <v>46238</v>
      </c>
      <c r="B698" t="s">
        <v>2113</v>
      </c>
      <c r="C698" s="112">
        <v>420</v>
      </c>
      <c r="D698" t="s">
        <v>1358</v>
      </c>
      <c r="E698" s="112">
        <v>358</v>
      </c>
      <c r="F698" t="s">
        <v>1359</v>
      </c>
      <c r="G698" s="112">
        <v>1113361</v>
      </c>
      <c r="H698" t="s">
        <v>1892</v>
      </c>
      <c r="I698" s="112">
        <v>101374</v>
      </c>
      <c r="J698" t="s">
        <v>2073</v>
      </c>
      <c r="K698" s="111">
        <v>12</v>
      </c>
      <c r="L698" s="111">
        <v>33709.08</v>
      </c>
    </row>
    <row r="699" spans="1:12" x14ac:dyDescent="0.25">
      <c r="A699" s="110">
        <v>46238</v>
      </c>
      <c r="B699" t="s">
        <v>2113</v>
      </c>
      <c r="C699" s="112">
        <v>420</v>
      </c>
      <c r="D699" t="s">
        <v>1358</v>
      </c>
      <c r="E699" s="112">
        <v>358</v>
      </c>
      <c r="F699" t="s">
        <v>1359</v>
      </c>
      <c r="G699" s="112">
        <v>1123830</v>
      </c>
      <c r="H699" t="s">
        <v>1893</v>
      </c>
      <c r="I699" s="112">
        <v>101374</v>
      </c>
      <c r="J699" t="s">
        <v>2073</v>
      </c>
      <c r="K699" s="111">
        <v>18</v>
      </c>
      <c r="L699" s="111">
        <v>50563.62</v>
      </c>
    </row>
    <row r="700" spans="1:12" x14ac:dyDescent="0.25">
      <c r="A700" s="110">
        <v>46238</v>
      </c>
      <c r="B700" t="s">
        <v>2113</v>
      </c>
      <c r="C700" s="112">
        <v>303</v>
      </c>
      <c r="D700" t="s">
        <v>40</v>
      </c>
      <c r="E700" s="112">
        <v>854</v>
      </c>
      <c r="F700" t="s">
        <v>1323</v>
      </c>
      <c r="G700" s="112">
        <v>1067261</v>
      </c>
      <c r="H700" t="s">
        <v>1915</v>
      </c>
      <c r="I700" s="112">
        <v>101374</v>
      </c>
      <c r="J700" t="s">
        <v>2073</v>
      </c>
      <c r="K700" s="111">
        <v>10</v>
      </c>
      <c r="L700" s="111">
        <v>28090.9</v>
      </c>
    </row>
    <row r="701" spans="1:12" x14ac:dyDescent="0.25">
      <c r="A701" s="110">
        <v>46238</v>
      </c>
      <c r="B701" t="s">
        <v>2113</v>
      </c>
      <c r="C701" s="112">
        <v>375</v>
      </c>
      <c r="D701" t="s">
        <v>51</v>
      </c>
      <c r="E701" s="112">
        <v>366</v>
      </c>
      <c r="F701" t="s">
        <v>51</v>
      </c>
      <c r="G701" s="112">
        <v>1068426</v>
      </c>
      <c r="H701" t="s">
        <v>1940</v>
      </c>
      <c r="I701" s="112">
        <v>101374</v>
      </c>
      <c r="J701" t="s">
        <v>2073</v>
      </c>
      <c r="K701" s="111">
        <v>12</v>
      </c>
      <c r="L701" s="111">
        <v>33709.08</v>
      </c>
    </row>
    <row r="702" spans="1:12" x14ac:dyDescent="0.25">
      <c r="A702" s="110">
        <v>46238</v>
      </c>
      <c r="B702" t="s">
        <v>2113</v>
      </c>
      <c r="C702" s="112">
        <v>375</v>
      </c>
      <c r="D702" t="s">
        <v>51</v>
      </c>
      <c r="E702" s="112">
        <v>366</v>
      </c>
      <c r="F702" t="s">
        <v>51</v>
      </c>
      <c r="G702" s="112">
        <v>1068961</v>
      </c>
      <c r="H702" t="s">
        <v>1941</v>
      </c>
      <c r="I702" s="112">
        <v>101374</v>
      </c>
      <c r="J702" t="s">
        <v>2073</v>
      </c>
      <c r="K702" s="111">
        <v>12</v>
      </c>
      <c r="L702" s="111">
        <v>33709.08</v>
      </c>
    </row>
    <row r="703" spans="1:12" x14ac:dyDescent="0.25">
      <c r="A703" s="110">
        <v>46238</v>
      </c>
      <c r="B703" t="s">
        <v>2113</v>
      </c>
      <c r="C703" s="112">
        <v>375</v>
      </c>
      <c r="D703" t="s">
        <v>51</v>
      </c>
      <c r="E703" s="112">
        <v>366</v>
      </c>
      <c r="F703" t="s">
        <v>51</v>
      </c>
      <c r="G703" s="112">
        <v>1070554</v>
      </c>
      <c r="H703" t="s">
        <v>1942</v>
      </c>
      <c r="I703" s="112">
        <v>101374</v>
      </c>
      <c r="J703" t="s">
        <v>2073</v>
      </c>
      <c r="K703" s="111">
        <v>6</v>
      </c>
      <c r="L703" s="111">
        <v>16854.54</v>
      </c>
    </row>
    <row r="704" spans="1:12" x14ac:dyDescent="0.25">
      <c r="A704" s="110">
        <v>46238</v>
      </c>
      <c r="B704" t="s">
        <v>2113</v>
      </c>
      <c r="C704" s="112">
        <v>375</v>
      </c>
      <c r="D704" t="s">
        <v>51</v>
      </c>
      <c r="E704" s="112">
        <v>366</v>
      </c>
      <c r="F704" t="s">
        <v>51</v>
      </c>
      <c r="G704" s="112">
        <v>1134000</v>
      </c>
      <c r="H704" t="s">
        <v>1945</v>
      </c>
      <c r="I704" s="112">
        <v>101374</v>
      </c>
      <c r="J704" t="s">
        <v>2073</v>
      </c>
      <c r="K704" s="111">
        <v>6</v>
      </c>
      <c r="L704" s="111">
        <v>16854.54</v>
      </c>
    </row>
    <row r="705" spans="1:12" x14ac:dyDescent="0.25">
      <c r="A705" s="110">
        <v>46238</v>
      </c>
      <c r="B705" t="s">
        <v>2113</v>
      </c>
      <c r="C705" s="112">
        <v>470</v>
      </c>
      <c r="D705" t="s">
        <v>28</v>
      </c>
      <c r="E705" s="112">
        <v>721</v>
      </c>
      <c r="F705" t="s">
        <v>28</v>
      </c>
      <c r="G705" s="112">
        <v>1060505</v>
      </c>
      <c r="H705" t="s">
        <v>1948</v>
      </c>
      <c r="I705" s="112">
        <v>101374</v>
      </c>
      <c r="J705" t="s">
        <v>2073</v>
      </c>
      <c r="K705" s="111">
        <v>12</v>
      </c>
      <c r="L705" s="111">
        <v>33709.08</v>
      </c>
    </row>
    <row r="706" spans="1:12" x14ac:dyDescent="0.25">
      <c r="A706" s="110">
        <v>46238</v>
      </c>
      <c r="B706" t="s">
        <v>2113</v>
      </c>
      <c r="C706" s="112">
        <v>470</v>
      </c>
      <c r="D706" t="s">
        <v>28</v>
      </c>
      <c r="E706" s="112">
        <v>721</v>
      </c>
      <c r="F706" t="s">
        <v>28</v>
      </c>
      <c r="G706" s="112">
        <v>1070355</v>
      </c>
      <c r="H706" t="s">
        <v>1950</v>
      </c>
      <c r="I706" s="112">
        <v>101374</v>
      </c>
      <c r="J706" t="s">
        <v>2073</v>
      </c>
      <c r="K706" s="111">
        <v>12</v>
      </c>
      <c r="L706" s="111">
        <v>33709.08</v>
      </c>
    </row>
    <row r="707" spans="1:12" x14ac:dyDescent="0.25">
      <c r="A707" s="110">
        <v>46238</v>
      </c>
      <c r="B707" t="s">
        <v>2113</v>
      </c>
      <c r="C707" s="112">
        <v>314</v>
      </c>
      <c r="D707" t="s">
        <v>43</v>
      </c>
      <c r="E707" s="112">
        <v>856</v>
      </c>
      <c r="F707" t="s">
        <v>43</v>
      </c>
      <c r="G707" s="112">
        <v>1072946</v>
      </c>
      <c r="H707" t="s">
        <v>1955</v>
      </c>
      <c r="I707" s="112">
        <v>101374</v>
      </c>
      <c r="J707" t="s">
        <v>2073</v>
      </c>
      <c r="K707" s="111">
        <v>24</v>
      </c>
      <c r="L707" s="111">
        <v>67418.16</v>
      </c>
    </row>
    <row r="708" spans="1:12" x14ac:dyDescent="0.25">
      <c r="A708" s="110">
        <v>46238</v>
      </c>
      <c r="B708" t="s">
        <v>2113</v>
      </c>
      <c r="C708" s="112">
        <v>422</v>
      </c>
      <c r="D708" t="s">
        <v>27</v>
      </c>
      <c r="E708" s="112">
        <v>708</v>
      </c>
      <c r="F708" t="s">
        <v>27</v>
      </c>
      <c r="G708" s="112">
        <v>1142455</v>
      </c>
      <c r="H708" t="s">
        <v>1983</v>
      </c>
      <c r="I708" s="112">
        <v>101374</v>
      </c>
      <c r="J708" t="s">
        <v>2073</v>
      </c>
      <c r="K708" s="111">
        <v>12</v>
      </c>
      <c r="L708" s="111">
        <v>33709.08</v>
      </c>
    </row>
    <row r="709" spans="1:12" x14ac:dyDescent="0.25">
      <c r="A709" s="110">
        <v>46238</v>
      </c>
      <c r="B709" t="s">
        <v>2113</v>
      </c>
      <c r="C709" s="112">
        <v>431</v>
      </c>
      <c r="D709" t="s">
        <v>868</v>
      </c>
      <c r="E709" s="112">
        <v>357</v>
      </c>
      <c r="F709" t="s">
        <v>1409</v>
      </c>
      <c r="G709" s="112">
        <v>1114762</v>
      </c>
      <c r="H709" t="s">
        <v>1992</v>
      </c>
      <c r="I709" s="112">
        <v>101374</v>
      </c>
      <c r="J709" t="s">
        <v>2073</v>
      </c>
      <c r="K709" s="111">
        <v>8</v>
      </c>
      <c r="L709" s="111">
        <v>22472.720000000001</v>
      </c>
    </row>
    <row r="710" spans="1:12" x14ac:dyDescent="0.25">
      <c r="A710" s="110">
        <v>46238</v>
      </c>
      <c r="B710" t="s">
        <v>2113</v>
      </c>
      <c r="C710" s="112">
        <v>431</v>
      </c>
      <c r="D710" t="s">
        <v>868</v>
      </c>
      <c r="E710" s="112">
        <v>357</v>
      </c>
      <c r="F710" t="s">
        <v>1409</v>
      </c>
      <c r="G710" s="112">
        <v>1123184</v>
      </c>
      <c r="H710" t="s">
        <v>1993</v>
      </c>
      <c r="I710" s="112">
        <v>101374</v>
      </c>
      <c r="J710" t="s">
        <v>2073</v>
      </c>
      <c r="K710" s="111">
        <v>12</v>
      </c>
      <c r="L710" s="111">
        <v>33709.08</v>
      </c>
    </row>
    <row r="711" spans="1:12" x14ac:dyDescent="0.25">
      <c r="A711" s="110">
        <v>46238</v>
      </c>
      <c r="B711" t="s">
        <v>2113</v>
      </c>
      <c r="C711" s="112">
        <v>440</v>
      </c>
      <c r="D711" t="s">
        <v>1412</v>
      </c>
      <c r="E711" s="112">
        <v>705</v>
      </c>
      <c r="F711" t="s">
        <v>25</v>
      </c>
      <c r="G711" s="112">
        <v>1119351</v>
      </c>
      <c r="H711" t="s">
        <v>2001</v>
      </c>
      <c r="I711" s="112">
        <v>101374</v>
      </c>
      <c r="J711" t="s">
        <v>2073</v>
      </c>
      <c r="K711" s="111">
        <v>12</v>
      </c>
      <c r="L711" s="111">
        <v>33709.08</v>
      </c>
    </row>
    <row r="712" spans="1:12" x14ac:dyDescent="0.25">
      <c r="A712" s="110">
        <v>46238</v>
      </c>
      <c r="B712" t="s">
        <v>2113</v>
      </c>
      <c r="C712" s="112">
        <v>445</v>
      </c>
      <c r="D712" t="s">
        <v>1416</v>
      </c>
      <c r="E712" s="112">
        <v>725</v>
      </c>
      <c r="F712" t="s">
        <v>1416</v>
      </c>
      <c r="G712" s="112">
        <v>1067664</v>
      </c>
      <c r="H712" t="s">
        <v>2096</v>
      </c>
      <c r="I712" s="112">
        <v>101374</v>
      </c>
      <c r="J712" t="s">
        <v>2073</v>
      </c>
      <c r="K712" s="111">
        <v>42</v>
      </c>
      <c r="L712" s="111">
        <v>133454.57999999999</v>
      </c>
    </row>
    <row r="713" spans="1:12" x14ac:dyDescent="0.25">
      <c r="A713" s="110">
        <v>46238</v>
      </c>
      <c r="B713" t="s">
        <v>2113</v>
      </c>
      <c r="C713" s="112">
        <v>490</v>
      </c>
      <c r="D713" t="s">
        <v>31</v>
      </c>
      <c r="E713" s="112">
        <v>751</v>
      </c>
      <c r="F713" t="s">
        <v>31</v>
      </c>
      <c r="G713" s="112">
        <v>1069617</v>
      </c>
      <c r="H713" t="s">
        <v>2011</v>
      </c>
      <c r="I713" s="112">
        <v>101374</v>
      </c>
      <c r="J713" t="s">
        <v>2073</v>
      </c>
      <c r="K713" s="111">
        <v>24</v>
      </c>
      <c r="L713" s="111">
        <v>67418.16</v>
      </c>
    </row>
    <row r="714" spans="1:12" x14ac:dyDescent="0.25">
      <c r="A714" s="110">
        <v>46238</v>
      </c>
      <c r="B714" t="s">
        <v>2113</v>
      </c>
      <c r="C714" s="112">
        <v>490</v>
      </c>
      <c r="D714" t="s">
        <v>31</v>
      </c>
      <c r="E714" s="112">
        <v>751</v>
      </c>
      <c r="F714" t="s">
        <v>31</v>
      </c>
      <c r="G714" s="112">
        <v>1105367</v>
      </c>
      <c r="H714" t="s">
        <v>2097</v>
      </c>
      <c r="I714" s="112">
        <v>101374</v>
      </c>
      <c r="J714" t="s">
        <v>2073</v>
      </c>
      <c r="K714" s="111">
        <v>24</v>
      </c>
      <c r="L714" s="111">
        <v>67418.16</v>
      </c>
    </row>
    <row r="715" spans="1:12" x14ac:dyDescent="0.25">
      <c r="A715" s="110">
        <v>46238</v>
      </c>
      <c r="B715" t="s">
        <v>2113</v>
      </c>
      <c r="C715" s="112">
        <v>490</v>
      </c>
      <c r="D715" t="s">
        <v>31</v>
      </c>
      <c r="E715" s="112">
        <v>751</v>
      </c>
      <c r="F715" t="s">
        <v>31</v>
      </c>
      <c r="G715" s="112">
        <v>1108705</v>
      </c>
      <c r="H715" t="s">
        <v>2012</v>
      </c>
      <c r="I715" s="112">
        <v>101374</v>
      </c>
      <c r="J715" t="s">
        <v>2073</v>
      </c>
      <c r="K715" s="111">
        <v>48</v>
      </c>
      <c r="L715" s="111">
        <v>134836.32</v>
      </c>
    </row>
    <row r="716" spans="1:12" x14ac:dyDescent="0.25">
      <c r="A716" s="110">
        <v>46239</v>
      </c>
      <c r="B716" t="s">
        <v>906</v>
      </c>
      <c r="C716" s="112">
        <v>170</v>
      </c>
      <c r="D716" t="s">
        <v>109</v>
      </c>
      <c r="E716" s="112">
        <v>393</v>
      </c>
      <c r="F716" t="s">
        <v>109</v>
      </c>
      <c r="G716" s="112">
        <v>1141219</v>
      </c>
      <c r="H716" t="s">
        <v>2271</v>
      </c>
      <c r="I716" s="112">
        <v>101374</v>
      </c>
      <c r="J716" t="s">
        <v>2073</v>
      </c>
      <c r="K716" s="111">
        <v>6</v>
      </c>
      <c r="L716" s="111">
        <v>16854.54</v>
      </c>
    </row>
    <row r="717" spans="1:12" x14ac:dyDescent="0.25">
      <c r="A717" s="110">
        <v>46239</v>
      </c>
      <c r="B717" t="s">
        <v>906</v>
      </c>
      <c r="C717" s="112">
        <v>630</v>
      </c>
      <c r="D717" t="s">
        <v>122</v>
      </c>
      <c r="E717" s="112">
        <v>426</v>
      </c>
      <c r="F717" t="s">
        <v>122</v>
      </c>
      <c r="G717" s="112">
        <v>1114798</v>
      </c>
      <c r="H717" t="s">
        <v>2273</v>
      </c>
      <c r="I717" s="112">
        <v>101374</v>
      </c>
      <c r="J717" t="s">
        <v>2073</v>
      </c>
      <c r="K717" s="111">
        <v>24</v>
      </c>
      <c r="L717" s="111">
        <v>67418.16</v>
      </c>
    </row>
    <row r="718" spans="1:12" x14ac:dyDescent="0.25">
      <c r="A718" s="110">
        <v>46239</v>
      </c>
      <c r="B718" t="s">
        <v>1083</v>
      </c>
      <c r="C718" s="112">
        <v>210</v>
      </c>
      <c r="D718" t="s">
        <v>77</v>
      </c>
      <c r="E718" s="112">
        <v>522</v>
      </c>
      <c r="F718" t="s">
        <v>77</v>
      </c>
      <c r="G718" s="112">
        <v>1083269</v>
      </c>
      <c r="H718" t="s">
        <v>2237</v>
      </c>
      <c r="I718" s="112">
        <v>101374</v>
      </c>
      <c r="J718" t="s">
        <v>2073</v>
      </c>
      <c r="K718" s="111">
        <v>48</v>
      </c>
      <c r="L718" s="111">
        <v>134836.32</v>
      </c>
    </row>
    <row r="719" spans="1:12" x14ac:dyDescent="0.25">
      <c r="A719" s="110">
        <v>46239</v>
      </c>
      <c r="B719" t="s">
        <v>1083</v>
      </c>
      <c r="C719" s="112">
        <v>380</v>
      </c>
      <c r="D719" t="s">
        <v>73</v>
      </c>
      <c r="E719" s="112">
        <v>506</v>
      </c>
      <c r="F719" t="s">
        <v>73</v>
      </c>
      <c r="G719" s="112">
        <v>1141770</v>
      </c>
      <c r="H719" t="s">
        <v>2272</v>
      </c>
      <c r="I719" s="112">
        <v>101374</v>
      </c>
      <c r="J719" t="s">
        <v>2073</v>
      </c>
      <c r="K719" s="111">
        <v>12</v>
      </c>
      <c r="L719" s="111">
        <v>33709.08</v>
      </c>
    </row>
    <row r="720" spans="1:12" x14ac:dyDescent="0.25">
      <c r="A720" s="110">
        <v>46239</v>
      </c>
      <c r="B720" t="s">
        <v>2112</v>
      </c>
      <c r="C720" s="112">
        <v>392</v>
      </c>
      <c r="D720" t="s">
        <v>85</v>
      </c>
      <c r="E720" s="112">
        <v>331</v>
      </c>
      <c r="F720" t="s">
        <v>85</v>
      </c>
      <c r="G720" s="112">
        <v>1069272</v>
      </c>
      <c r="H720" t="s">
        <v>2280</v>
      </c>
      <c r="I720" s="112">
        <v>101374</v>
      </c>
      <c r="J720" t="s">
        <v>2073</v>
      </c>
      <c r="K720" s="111">
        <v>12</v>
      </c>
      <c r="L720" s="111">
        <v>33709.08</v>
      </c>
    </row>
    <row r="721" spans="1:12" x14ac:dyDescent="0.25">
      <c r="A721" s="110">
        <v>46239</v>
      </c>
      <c r="B721" t="s">
        <v>2112</v>
      </c>
      <c r="C721" s="112">
        <v>102</v>
      </c>
      <c r="D721" t="s">
        <v>103</v>
      </c>
      <c r="E721" s="112">
        <v>606</v>
      </c>
      <c r="F721" t="s">
        <v>103</v>
      </c>
      <c r="G721" s="112">
        <v>1105659</v>
      </c>
      <c r="H721" t="s">
        <v>2216</v>
      </c>
      <c r="I721" s="112">
        <v>101374</v>
      </c>
      <c r="J721" t="s">
        <v>2073</v>
      </c>
      <c r="K721" s="111">
        <v>12</v>
      </c>
      <c r="L721" s="111">
        <v>33709.08</v>
      </c>
    </row>
    <row r="722" spans="1:12" x14ac:dyDescent="0.25">
      <c r="A722" s="110">
        <v>46239</v>
      </c>
      <c r="B722" t="s">
        <v>2112</v>
      </c>
      <c r="C722" s="112">
        <v>102</v>
      </c>
      <c r="D722" t="s">
        <v>103</v>
      </c>
      <c r="E722" s="112">
        <v>606</v>
      </c>
      <c r="F722" t="s">
        <v>103</v>
      </c>
      <c r="G722" s="112">
        <v>1131286</v>
      </c>
      <c r="H722" t="s">
        <v>2277</v>
      </c>
      <c r="I722" s="112">
        <v>101374</v>
      </c>
      <c r="J722" t="s">
        <v>2073</v>
      </c>
      <c r="K722" s="111">
        <v>12</v>
      </c>
      <c r="L722" s="111">
        <v>33709.08</v>
      </c>
    </row>
    <row r="723" spans="1:12" x14ac:dyDescent="0.25">
      <c r="A723" s="110">
        <v>46239</v>
      </c>
      <c r="B723" t="s">
        <v>2112</v>
      </c>
      <c r="C723" s="112">
        <v>105</v>
      </c>
      <c r="D723" t="s">
        <v>94</v>
      </c>
      <c r="E723" s="112">
        <v>342</v>
      </c>
      <c r="F723" t="s">
        <v>1229</v>
      </c>
      <c r="G723" s="112">
        <v>1060938</v>
      </c>
      <c r="H723" t="s">
        <v>2126</v>
      </c>
      <c r="I723" s="112">
        <v>101374</v>
      </c>
      <c r="J723" t="s">
        <v>2073</v>
      </c>
      <c r="K723" s="111">
        <v>12</v>
      </c>
      <c r="L723" s="111">
        <v>33709.08</v>
      </c>
    </row>
    <row r="724" spans="1:12" x14ac:dyDescent="0.25">
      <c r="A724" s="110">
        <v>46239</v>
      </c>
      <c r="B724" t="s">
        <v>2112</v>
      </c>
      <c r="C724" s="112">
        <v>105</v>
      </c>
      <c r="D724" t="s">
        <v>94</v>
      </c>
      <c r="E724" s="112">
        <v>342</v>
      </c>
      <c r="F724" t="s">
        <v>1229</v>
      </c>
      <c r="G724" s="112">
        <v>1118658</v>
      </c>
      <c r="H724" t="s">
        <v>2281</v>
      </c>
      <c r="I724" s="112">
        <v>101374</v>
      </c>
      <c r="J724" t="s">
        <v>2073</v>
      </c>
      <c r="K724" s="111">
        <v>12</v>
      </c>
      <c r="L724" s="111">
        <v>33709.08</v>
      </c>
    </row>
    <row r="725" spans="1:12" x14ac:dyDescent="0.25">
      <c r="A725" s="110">
        <v>46239</v>
      </c>
      <c r="B725" t="s">
        <v>2112</v>
      </c>
      <c r="C725" s="112">
        <v>130</v>
      </c>
      <c r="D725" t="s">
        <v>1008</v>
      </c>
      <c r="E725" s="112">
        <v>392</v>
      </c>
      <c r="F725" t="s">
        <v>1009</v>
      </c>
      <c r="G725" s="112">
        <v>1127024</v>
      </c>
      <c r="H725" t="s">
        <v>1485</v>
      </c>
      <c r="I725" s="112">
        <v>101374</v>
      </c>
      <c r="J725" t="s">
        <v>2073</v>
      </c>
      <c r="K725" s="111">
        <v>12</v>
      </c>
      <c r="L725" s="111">
        <v>33709.08</v>
      </c>
    </row>
    <row r="726" spans="1:12" x14ac:dyDescent="0.25">
      <c r="A726" s="110">
        <v>46239</v>
      </c>
      <c r="B726" t="s">
        <v>2112</v>
      </c>
      <c r="C726" s="112">
        <v>130</v>
      </c>
      <c r="D726" t="s">
        <v>1008</v>
      </c>
      <c r="E726" s="112">
        <v>392</v>
      </c>
      <c r="F726" t="s">
        <v>1009</v>
      </c>
      <c r="G726" s="112">
        <v>1142141</v>
      </c>
      <c r="H726" t="s">
        <v>2278</v>
      </c>
      <c r="I726" s="112">
        <v>101374</v>
      </c>
      <c r="J726" t="s">
        <v>2073</v>
      </c>
      <c r="K726" s="111">
        <v>6</v>
      </c>
      <c r="L726" s="111">
        <v>16854.54</v>
      </c>
    </row>
    <row r="727" spans="1:12" x14ac:dyDescent="0.25">
      <c r="A727" s="110">
        <v>46239</v>
      </c>
      <c r="B727" t="s">
        <v>2112</v>
      </c>
      <c r="C727" s="112">
        <v>131</v>
      </c>
      <c r="D727" t="s">
        <v>104</v>
      </c>
      <c r="E727" s="112">
        <v>623</v>
      </c>
      <c r="F727" t="s">
        <v>104</v>
      </c>
      <c r="G727" s="112">
        <v>1117687</v>
      </c>
      <c r="H727" t="s">
        <v>2076</v>
      </c>
      <c r="I727" s="112">
        <v>101374</v>
      </c>
      <c r="J727" t="s">
        <v>2073</v>
      </c>
      <c r="K727" s="111">
        <v>6</v>
      </c>
      <c r="L727" s="111">
        <v>16854.54</v>
      </c>
    </row>
    <row r="728" spans="1:12" x14ac:dyDescent="0.25">
      <c r="A728" s="110">
        <v>46239</v>
      </c>
      <c r="B728" t="s">
        <v>2112</v>
      </c>
      <c r="C728" s="112">
        <v>131</v>
      </c>
      <c r="D728" t="s">
        <v>104</v>
      </c>
      <c r="E728" s="112">
        <v>623</v>
      </c>
      <c r="F728" t="s">
        <v>104</v>
      </c>
      <c r="G728" s="112">
        <v>1118250</v>
      </c>
      <c r="H728" t="s">
        <v>2282</v>
      </c>
      <c r="I728" s="112">
        <v>101374</v>
      </c>
      <c r="J728" t="s">
        <v>2073</v>
      </c>
      <c r="K728" s="111">
        <v>12</v>
      </c>
      <c r="L728" s="111">
        <v>32717.88</v>
      </c>
    </row>
    <row r="729" spans="1:12" x14ac:dyDescent="0.25">
      <c r="A729" s="110">
        <v>46239</v>
      </c>
      <c r="B729" t="s">
        <v>2112</v>
      </c>
      <c r="C729" s="112">
        <v>131</v>
      </c>
      <c r="D729" t="s">
        <v>104</v>
      </c>
      <c r="E729" s="112">
        <v>623</v>
      </c>
      <c r="F729" t="s">
        <v>104</v>
      </c>
      <c r="G729" s="112">
        <v>1126798</v>
      </c>
      <c r="H729" t="s">
        <v>2140</v>
      </c>
      <c r="I729" s="112">
        <v>101374</v>
      </c>
      <c r="J729" t="s">
        <v>2073</v>
      </c>
      <c r="K729" s="111">
        <v>24</v>
      </c>
      <c r="L729" s="111">
        <v>67418.16</v>
      </c>
    </row>
    <row r="730" spans="1:12" x14ac:dyDescent="0.25">
      <c r="A730" s="110">
        <v>46239</v>
      </c>
      <c r="B730" t="s">
        <v>2112</v>
      </c>
      <c r="C730" s="112">
        <v>131</v>
      </c>
      <c r="D730" t="s">
        <v>104</v>
      </c>
      <c r="E730" s="112">
        <v>623</v>
      </c>
      <c r="F730" t="s">
        <v>104</v>
      </c>
      <c r="G730" s="112">
        <v>1126890</v>
      </c>
      <c r="H730" t="s">
        <v>2176</v>
      </c>
      <c r="I730" s="112">
        <v>101374</v>
      </c>
      <c r="J730" t="s">
        <v>2073</v>
      </c>
      <c r="K730" s="111">
        <v>18</v>
      </c>
      <c r="L730" s="111">
        <v>50563.62</v>
      </c>
    </row>
    <row r="731" spans="1:12" x14ac:dyDescent="0.25">
      <c r="A731" s="110">
        <v>46239</v>
      </c>
      <c r="B731" t="s">
        <v>2112</v>
      </c>
      <c r="C731" s="112">
        <v>140</v>
      </c>
      <c r="D731" t="s">
        <v>1020</v>
      </c>
      <c r="E731" s="112">
        <v>652</v>
      </c>
      <c r="F731" t="s">
        <v>107</v>
      </c>
      <c r="G731" s="112">
        <v>1131802</v>
      </c>
      <c r="H731" t="s">
        <v>1114</v>
      </c>
      <c r="I731" s="112">
        <v>101374</v>
      </c>
      <c r="J731" t="s">
        <v>2073</v>
      </c>
      <c r="K731" s="111">
        <v>6</v>
      </c>
      <c r="L731" s="111">
        <v>16854.54</v>
      </c>
    </row>
    <row r="732" spans="1:12" x14ac:dyDescent="0.25">
      <c r="A732" s="110">
        <v>46239</v>
      </c>
      <c r="B732" t="s">
        <v>2112</v>
      </c>
      <c r="C732" s="112">
        <v>146</v>
      </c>
      <c r="D732" t="s">
        <v>106</v>
      </c>
      <c r="E732" s="112">
        <v>653</v>
      </c>
      <c r="F732" t="s">
        <v>106</v>
      </c>
      <c r="G732" s="112">
        <v>1131801</v>
      </c>
      <c r="H732" t="s">
        <v>2141</v>
      </c>
      <c r="I732" s="112">
        <v>101374</v>
      </c>
      <c r="J732" t="s">
        <v>2073</v>
      </c>
      <c r="K732" s="111">
        <v>6</v>
      </c>
      <c r="L732" s="111">
        <v>20821.740000000002</v>
      </c>
    </row>
    <row r="733" spans="1:12" x14ac:dyDescent="0.25">
      <c r="A733" s="110">
        <v>46239</v>
      </c>
      <c r="B733" t="s">
        <v>2112</v>
      </c>
      <c r="C733" s="112">
        <v>104</v>
      </c>
      <c r="D733" t="s">
        <v>1066</v>
      </c>
      <c r="G733" s="112">
        <v>1154470</v>
      </c>
      <c r="H733" t="s">
        <v>1941</v>
      </c>
      <c r="I733" s="112">
        <v>101374</v>
      </c>
      <c r="J733" t="s">
        <v>2073</v>
      </c>
      <c r="K733" s="111">
        <v>6</v>
      </c>
      <c r="L733" s="111">
        <v>16854.54</v>
      </c>
    </row>
    <row r="734" spans="1:12" x14ac:dyDescent="0.25">
      <c r="A734" s="110">
        <v>46239</v>
      </c>
      <c r="B734" t="s">
        <v>1123</v>
      </c>
      <c r="C734" s="112">
        <v>170</v>
      </c>
      <c r="D734" t="s">
        <v>109</v>
      </c>
      <c r="E734" s="112">
        <v>393</v>
      </c>
      <c r="F734" t="s">
        <v>109</v>
      </c>
      <c r="G734" s="112">
        <v>1099192</v>
      </c>
      <c r="H734" t="s">
        <v>2270</v>
      </c>
      <c r="I734" s="112">
        <v>101374</v>
      </c>
      <c r="J734" t="s">
        <v>2073</v>
      </c>
      <c r="K734" s="111">
        <v>12</v>
      </c>
      <c r="L734" s="111">
        <v>33709.08</v>
      </c>
    </row>
    <row r="735" spans="1:12" x14ac:dyDescent="0.25">
      <c r="A735" s="110">
        <v>46239</v>
      </c>
      <c r="B735" t="s">
        <v>1182</v>
      </c>
      <c r="C735" s="112">
        <v>610</v>
      </c>
      <c r="D735" t="s">
        <v>119</v>
      </c>
      <c r="E735" s="112">
        <v>255</v>
      </c>
      <c r="F735" t="s">
        <v>119</v>
      </c>
      <c r="G735" s="112">
        <v>1062370</v>
      </c>
      <c r="H735" t="s">
        <v>1651</v>
      </c>
      <c r="I735" s="112">
        <v>101374</v>
      </c>
      <c r="J735" t="s">
        <v>2073</v>
      </c>
      <c r="K735" s="111">
        <v>24</v>
      </c>
      <c r="L735" s="111">
        <v>67418.16</v>
      </c>
    </row>
    <row r="736" spans="1:12" x14ac:dyDescent="0.25">
      <c r="A736" s="110">
        <v>46239</v>
      </c>
      <c r="B736" t="s">
        <v>1182</v>
      </c>
      <c r="C736" s="112">
        <v>155</v>
      </c>
      <c r="D736" t="s">
        <v>100</v>
      </c>
      <c r="E736" s="112">
        <v>349</v>
      </c>
      <c r="F736" t="s">
        <v>100</v>
      </c>
      <c r="G736" s="112">
        <v>1126881</v>
      </c>
      <c r="H736" t="s">
        <v>2269</v>
      </c>
      <c r="I736" s="112">
        <v>101374</v>
      </c>
      <c r="J736" t="s">
        <v>2073</v>
      </c>
      <c r="K736" s="111">
        <v>12</v>
      </c>
      <c r="L736" s="111">
        <v>33709.08</v>
      </c>
    </row>
    <row r="737" spans="1:12" x14ac:dyDescent="0.25">
      <c r="A737" s="110">
        <v>46239</v>
      </c>
      <c r="B737" t="s">
        <v>1182</v>
      </c>
      <c r="C737" s="112">
        <v>531</v>
      </c>
      <c r="D737" t="s">
        <v>127</v>
      </c>
      <c r="E737" s="112">
        <v>313</v>
      </c>
      <c r="F737" t="s">
        <v>127</v>
      </c>
      <c r="G737" s="112">
        <v>1158040</v>
      </c>
      <c r="H737" t="s">
        <v>2275</v>
      </c>
      <c r="I737" s="112">
        <v>101374</v>
      </c>
      <c r="J737" t="s">
        <v>2073</v>
      </c>
      <c r="K737" s="111">
        <v>12</v>
      </c>
      <c r="L737" s="111">
        <v>33709.08</v>
      </c>
    </row>
    <row r="738" spans="1:12" x14ac:dyDescent="0.25">
      <c r="A738" s="110">
        <v>46239</v>
      </c>
      <c r="B738" t="s">
        <v>1182</v>
      </c>
      <c r="C738" s="112">
        <v>532</v>
      </c>
      <c r="D738" t="s">
        <v>129</v>
      </c>
      <c r="E738" s="112">
        <v>201</v>
      </c>
      <c r="F738" t="s">
        <v>129</v>
      </c>
      <c r="G738" s="112">
        <v>1155126</v>
      </c>
      <c r="H738" t="s">
        <v>2276</v>
      </c>
      <c r="I738" s="112">
        <v>101374</v>
      </c>
      <c r="J738" t="s">
        <v>2073</v>
      </c>
      <c r="K738" s="111">
        <v>12</v>
      </c>
      <c r="L738" s="111">
        <v>33709.08</v>
      </c>
    </row>
    <row r="739" spans="1:12" x14ac:dyDescent="0.25">
      <c r="A739" s="110">
        <v>46239</v>
      </c>
      <c r="B739" t="s">
        <v>1182</v>
      </c>
      <c r="C739" s="112">
        <v>532</v>
      </c>
      <c r="D739" t="s">
        <v>129</v>
      </c>
      <c r="E739" s="112">
        <v>201</v>
      </c>
      <c r="F739" t="s">
        <v>129</v>
      </c>
      <c r="G739" s="112">
        <v>1157857</v>
      </c>
      <c r="H739" t="s">
        <v>2274</v>
      </c>
      <c r="I739" s="112">
        <v>101374</v>
      </c>
      <c r="J739" t="s">
        <v>2073</v>
      </c>
      <c r="K739" s="111">
        <v>6</v>
      </c>
      <c r="L739" s="111">
        <v>16854.54</v>
      </c>
    </row>
    <row r="740" spans="1:12" x14ac:dyDescent="0.25">
      <c r="A740" s="110">
        <v>46239</v>
      </c>
      <c r="B740" t="s">
        <v>1182</v>
      </c>
      <c r="C740" s="112">
        <v>640</v>
      </c>
      <c r="D740" t="s">
        <v>115</v>
      </c>
      <c r="E740" s="112">
        <v>251</v>
      </c>
      <c r="F740" t="s">
        <v>115</v>
      </c>
      <c r="G740" s="112">
        <v>1117290</v>
      </c>
      <c r="H740" t="s">
        <v>2279</v>
      </c>
      <c r="I740" s="112">
        <v>101374</v>
      </c>
      <c r="J740" t="s">
        <v>2073</v>
      </c>
      <c r="K740" s="111">
        <v>6</v>
      </c>
      <c r="L740" s="111">
        <v>16854.54</v>
      </c>
    </row>
    <row r="741" spans="1:12" x14ac:dyDescent="0.25">
      <c r="A741" s="110">
        <v>46239</v>
      </c>
      <c r="B741" t="s">
        <v>1182</v>
      </c>
      <c r="C741" s="112">
        <v>640</v>
      </c>
      <c r="D741" t="s">
        <v>115</v>
      </c>
      <c r="E741" s="112">
        <v>251</v>
      </c>
      <c r="F741" t="s">
        <v>115</v>
      </c>
      <c r="G741" s="112">
        <v>1141373</v>
      </c>
      <c r="H741" t="s">
        <v>1694</v>
      </c>
      <c r="I741" s="112">
        <v>101374</v>
      </c>
      <c r="J741" t="s">
        <v>2073</v>
      </c>
      <c r="K741" s="111">
        <v>24</v>
      </c>
      <c r="L741" s="111">
        <v>67418.16</v>
      </c>
    </row>
    <row r="742" spans="1:12" x14ac:dyDescent="0.25">
      <c r="A742" s="110">
        <v>46239</v>
      </c>
      <c r="B742" t="s">
        <v>1326</v>
      </c>
      <c r="C742" s="112">
        <v>401</v>
      </c>
      <c r="D742" t="s">
        <v>1353</v>
      </c>
      <c r="E742" s="112">
        <v>707</v>
      </c>
      <c r="F742" t="s">
        <v>26</v>
      </c>
      <c r="G742" s="112">
        <v>1099538</v>
      </c>
      <c r="H742" t="s">
        <v>1518</v>
      </c>
      <c r="I742" s="112">
        <v>101374</v>
      </c>
      <c r="J742" t="s">
        <v>2073</v>
      </c>
      <c r="K742" s="111">
        <v>12</v>
      </c>
      <c r="L742" s="111">
        <v>33709.08</v>
      </c>
    </row>
    <row r="743" spans="1:12" x14ac:dyDescent="0.25">
      <c r="A743" s="110">
        <v>46239</v>
      </c>
      <c r="B743" t="s">
        <v>2113</v>
      </c>
      <c r="C743" s="112">
        <v>311</v>
      </c>
      <c r="D743" t="s">
        <v>36</v>
      </c>
      <c r="E743" s="112">
        <v>806</v>
      </c>
      <c r="F743" t="s">
        <v>36</v>
      </c>
      <c r="G743" s="112">
        <v>1068496</v>
      </c>
      <c r="H743" t="s">
        <v>2285</v>
      </c>
      <c r="I743" s="112">
        <v>101374</v>
      </c>
      <c r="J743" t="s">
        <v>2073</v>
      </c>
      <c r="K743" s="111">
        <v>12</v>
      </c>
      <c r="L743" s="111">
        <v>33709.08</v>
      </c>
    </row>
    <row r="744" spans="1:12" x14ac:dyDescent="0.25">
      <c r="A744" s="110">
        <v>46239</v>
      </c>
      <c r="B744" t="s">
        <v>2113</v>
      </c>
      <c r="C744" s="112">
        <v>312</v>
      </c>
      <c r="D744" t="s">
        <v>1328</v>
      </c>
      <c r="E744" s="112">
        <v>807</v>
      </c>
      <c r="F744" t="s">
        <v>37</v>
      </c>
      <c r="G744" s="112">
        <v>1067236</v>
      </c>
      <c r="H744" t="s">
        <v>2146</v>
      </c>
      <c r="I744" s="112">
        <v>101374</v>
      </c>
      <c r="J744" t="s">
        <v>2073</v>
      </c>
      <c r="K744" s="111">
        <v>18</v>
      </c>
      <c r="L744" s="111">
        <v>51165.42</v>
      </c>
    </row>
    <row r="745" spans="1:12" x14ac:dyDescent="0.25">
      <c r="A745" s="110">
        <v>46239</v>
      </c>
      <c r="B745" t="s">
        <v>2113</v>
      </c>
      <c r="C745" s="112">
        <v>336</v>
      </c>
      <c r="D745" t="s">
        <v>171</v>
      </c>
      <c r="E745" s="112">
        <v>364</v>
      </c>
      <c r="F745" t="s">
        <v>171</v>
      </c>
      <c r="G745" s="112">
        <v>1061686</v>
      </c>
      <c r="H745" t="s">
        <v>2283</v>
      </c>
      <c r="I745" s="112">
        <v>101374</v>
      </c>
      <c r="J745" t="s">
        <v>2073</v>
      </c>
      <c r="K745" s="111">
        <v>12</v>
      </c>
      <c r="L745" s="111">
        <v>33709.08</v>
      </c>
    </row>
    <row r="746" spans="1:12" x14ac:dyDescent="0.25">
      <c r="A746" s="110">
        <v>46239</v>
      </c>
      <c r="B746" t="s">
        <v>2113</v>
      </c>
      <c r="C746" s="112">
        <v>336</v>
      </c>
      <c r="D746" t="s">
        <v>171</v>
      </c>
      <c r="E746" s="112">
        <v>364</v>
      </c>
      <c r="F746" t="s">
        <v>171</v>
      </c>
      <c r="G746" s="112">
        <v>1062851</v>
      </c>
      <c r="H746" t="s">
        <v>2286</v>
      </c>
      <c r="I746" s="112">
        <v>101374</v>
      </c>
      <c r="J746" t="s">
        <v>2073</v>
      </c>
      <c r="K746" s="111">
        <v>18</v>
      </c>
      <c r="L746" s="111">
        <v>50563.62</v>
      </c>
    </row>
    <row r="747" spans="1:12" x14ac:dyDescent="0.25">
      <c r="A747" s="110">
        <v>46239</v>
      </c>
      <c r="B747" t="s">
        <v>2113</v>
      </c>
      <c r="C747" s="112">
        <v>336</v>
      </c>
      <c r="D747" t="s">
        <v>171</v>
      </c>
      <c r="E747" s="112">
        <v>364</v>
      </c>
      <c r="F747" t="s">
        <v>171</v>
      </c>
      <c r="G747" s="112">
        <v>1073063</v>
      </c>
      <c r="H747" t="s">
        <v>1861</v>
      </c>
      <c r="I747" s="112">
        <v>101374</v>
      </c>
      <c r="J747" t="s">
        <v>2073</v>
      </c>
      <c r="K747" s="111">
        <v>6</v>
      </c>
      <c r="L747" s="111">
        <v>16854.54</v>
      </c>
    </row>
    <row r="748" spans="1:12" x14ac:dyDescent="0.25">
      <c r="A748" s="110">
        <v>46239</v>
      </c>
      <c r="B748" t="s">
        <v>2113</v>
      </c>
      <c r="C748" s="112">
        <v>338</v>
      </c>
      <c r="D748" t="s">
        <v>39</v>
      </c>
      <c r="E748" s="112">
        <v>821</v>
      </c>
      <c r="F748" t="s">
        <v>39</v>
      </c>
      <c r="G748" s="112">
        <v>1143415</v>
      </c>
      <c r="H748" t="s">
        <v>2287</v>
      </c>
      <c r="I748" s="112">
        <v>101374</v>
      </c>
      <c r="J748" t="s">
        <v>2073</v>
      </c>
      <c r="K748" s="111">
        <v>12</v>
      </c>
      <c r="L748" s="111">
        <v>33709.08</v>
      </c>
    </row>
    <row r="749" spans="1:12" x14ac:dyDescent="0.25">
      <c r="A749" s="110">
        <v>46239</v>
      </c>
      <c r="B749" t="s">
        <v>2113</v>
      </c>
      <c r="C749" s="112">
        <v>351</v>
      </c>
      <c r="D749" t="s">
        <v>164</v>
      </c>
      <c r="E749" s="112">
        <v>804</v>
      </c>
      <c r="F749" t="s">
        <v>35</v>
      </c>
      <c r="G749" s="112">
        <v>1109549</v>
      </c>
      <c r="H749" t="s">
        <v>1343</v>
      </c>
      <c r="I749" s="112">
        <v>101374</v>
      </c>
      <c r="J749" t="s">
        <v>2073</v>
      </c>
      <c r="K749" s="111">
        <v>12</v>
      </c>
      <c r="L749" s="111">
        <v>33709.08</v>
      </c>
    </row>
    <row r="750" spans="1:12" x14ac:dyDescent="0.25">
      <c r="A750" s="110">
        <v>46239</v>
      </c>
      <c r="B750" t="s">
        <v>2113</v>
      </c>
      <c r="C750" s="112">
        <v>351</v>
      </c>
      <c r="D750" t="s">
        <v>164</v>
      </c>
      <c r="E750" s="112">
        <v>804</v>
      </c>
      <c r="F750" t="s">
        <v>35</v>
      </c>
      <c r="G750" s="112">
        <v>1127013</v>
      </c>
      <c r="H750" t="s">
        <v>1458</v>
      </c>
      <c r="I750" s="112">
        <v>101374</v>
      </c>
      <c r="J750" t="s">
        <v>2073</v>
      </c>
      <c r="K750" s="111">
        <v>6</v>
      </c>
      <c r="L750" s="111">
        <v>16854.54</v>
      </c>
    </row>
    <row r="751" spans="1:12" x14ac:dyDescent="0.25">
      <c r="A751" s="110">
        <v>46239</v>
      </c>
      <c r="B751" t="s">
        <v>2113</v>
      </c>
      <c r="C751" s="112">
        <v>352</v>
      </c>
      <c r="D751" t="s">
        <v>173</v>
      </c>
      <c r="E751" s="112">
        <v>369</v>
      </c>
      <c r="F751" t="s">
        <v>173</v>
      </c>
      <c r="G751" s="112">
        <v>1127494</v>
      </c>
      <c r="H751" t="s">
        <v>2219</v>
      </c>
      <c r="I751" s="112">
        <v>101374</v>
      </c>
      <c r="J751" t="s">
        <v>2073</v>
      </c>
      <c r="K751" s="111">
        <v>10</v>
      </c>
      <c r="L751" s="111">
        <v>28090.9</v>
      </c>
    </row>
    <row r="752" spans="1:12" x14ac:dyDescent="0.25">
      <c r="A752" s="110">
        <v>46239</v>
      </c>
      <c r="B752" t="s">
        <v>2113</v>
      </c>
      <c r="C752" s="112">
        <v>401</v>
      </c>
      <c r="D752" t="s">
        <v>1353</v>
      </c>
      <c r="E752" s="112">
        <v>707</v>
      </c>
      <c r="F752" t="s">
        <v>26</v>
      </c>
      <c r="G752" s="112">
        <v>1107597</v>
      </c>
      <c r="H752" t="s">
        <v>2288</v>
      </c>
      <c r="I752" s="112">
        <v>101374</v>
      </c>
      <c r="J752" t="s">
        <v>2073</v>
      </c>
      <c r="K752" s="111">
        <v>96</v>
      </c>
      <c r="L752" s="111">
        <v>269672.64</v>
      </c>
    </row>
    <row r="753" spans="1:12" x14ac:dyDescent="0.25">
      <c r="A753" s="110">
        <v>46239</v>
      </c>
      <c r="B753" t="s">
        <v>2113</v>
      </c>
      <c r="C753" s="112">
        <v>401</v>
      </c>
      <c r="D753" t="s">
        <v>1353</v>
      </c>
      <c r="E753" s="112">
        <v>707</v>
      </c>
      <c r="F753" t="s">
        <v>26</v>
      </c>
      <c r="G753" s="112">
        <v>1122006</v>
      </c>
      <c r="H753" t="s">
        <v>2289</v>
      </c>
      <c r="I753" s="112">
        <v>101374</v>
      </c>
      <c r="J753" t="s">
        <v>2073</v>
      </c>
      <c r="K753" s="111">
        <v>12</v>
      </c>
      <c r="L753" s="111">
        <v>33709.08</v>
      </c>
    </row>
    <row r="754" spans="1:12" x14ac:dyDescent="0.25">
      <c r="A754" s="110">
        <v>46239</v>
      </c>
      <c r="B754" t="s">
        <v>2113</v>
      </c>
      <c r="C754" s="112">
        <v>423</v>
      </c>
      <c r="D754" t="s">
        <v>1367</v>
      </c>
      <c r="E754" s="112">
        <v>722</v>
      </c>
      <c r="F754" t="s">
        <v>29</v>
      </c>
      <c r="G754" s="112">
        <v>1061189</v>
      </c>
      <c r="H754" t="s">
        <v>2144</v>
      </c>
      <c r="I754" s="112">
        <v>101374</v>
      </c>
      <c r="J754" t="s">
        <v>2073</v>
      </c>
      <c r="K754" s="111">
        <v>10</v>
      </c>
      <c r="L754" s="111">
        <v>28090.9</v>
      </c>
    </row>
    <row r="755" spans="1:12" x14ac:dyDescent="0.25">
      <c r="A755" s="110">
        <v>46239</v>
      </c>
      <c r="B755" t="s">
        <v>2113</v>
      </c>
      <c r="C755" s="112">
        <v>302</v>
      </c>
      <c r="D755" t="s">
        <v>1473</v>
      </c>
      <c r="E755" s="112">
        <v>703</v>
      </c>
      <c r="F755" t="s">
        <v>23</v>
      </c>
      <c r="G755" s="112">
        <v>1069438</v>
      </c>
      <c r="H755" t="s">
        <v>2220</v>
      </c>
      <c r="I755" s="112">
        <v>101374</v>
      </c>
      <c r="J755" t="s">
        <v>2073</v>
      </c>
      <c r="K755" s="111">
        <v>12</v>
      </c>
      <c r="L755" s="111">
        <v>33709.08</v>
      </c>
    </row>
    <row r="756" spans="1:12" x14ac:dyDescent="0.25">
      <c r="A756" s="110">
        <v>46239</v>
      </c>
      <c r="B756" t="s">
        <v>2113</v>
      </c>
      <c r="C756" s="112">
        <v>316</v>
      </c>
      <c r="D756" t="s">
        <v>47</v>
      </c>
      <c r="E756" s="112">
        <v>362</v>
      </c>
      <c r="F756" t="s">
        <v>1372</v>
      </c>
      <c r="G756" s="112">
        <v>1061582</v>
      </c>
      <c r="H756" t="s">
        <v>2290</v>
      </c>
      <c r="I756" s="112">
        <v>101374</v>
      </c>
      <c r="J756" t="s">
        <v>2073</v>
      </c>
      <c r="K756" s="111">
        <v>6</v>
      </c>
      <c r="L756" s="111">
        <v>16854.54</v>
      </c>
    </row>
    <row r="757" spans="1:12" x14ac:dyDescent="0.25">
      <c r="A757" s="110">
        <v>46239</v>
      </c>
      <c r="B757" t="s">
        <v>2113</v>
      </c>
      <c r="C757" s="112">
        <v>316</v>
      </c>
      <c r="D757" t="s">
        <v>47</v>
      </c>
      <c r="E757" s="112">
        <v>362</v>
      </c>
      <c r="F757" t="s">
        <v>1372</v>
      </c>
      <c r="G757" s="112">
        <v>1113801</v>
      </c>
      <c r="H757" t="s">
        <v>2149</v>
      </c>
      <c r="I757" s="112">
        <v>101374</v>
      </c>
      <c r="J757" t="s">
        <v>2073</v>
      </c>
      <c r="K757" s="111">
        <v>22</v>
      </c>
      <c r="L757" s="111">
        <v>61799.98</v>
      </c>
    </row>
    <row r="758" spans="1:12" x14ac:dyDescent="0.25">
      <c r="A758" s="110">
        <v>46239</v>
      </c>
      <c r="B758" t="s">
        <v>2113</v>
      </c>
      <c r="C758" s="112">
        <v>370</v>
      </c>
      <c r="D758" t="s">
        <v>53</v>
      </c>
      <c r="E758" s="112">
        <v>367</v>
      </c>
      <c r="F758" t="s">
        <v>1380</v>
      </c>
      <c r="G758" s="112">
        <v>1072818</v>
      </c>
      <c r="H758" t="s">
        <v>2223</v>
      </c>
      <c r="I758" s="112">
        <v>101374</v>
      </c>
      <c r="J758" t="s">
        <v>2073</v>
      </c>
      <c r="K758" s="111">
        <v>6</v>
      </c>
      <c r="L758" s="111">
        <v>16854.54</v>
      </c>
    </row>
    <row r="759" spans="1:12" x14ac:dyDescent="0.25">
      <c r="A759" s="110">
        <v>46239</v>
      </c>
      <c r="B759" t="s">
        <v>2113</v>
      </c>
      <c r="C759" s="112">
        <v>422</v>
      </c>
      <c r="D759" t="s">
        <v>27</v>
      </c>
      <c r="E759" s="112">
        <v>708</v>
      </c>
      <c r="F759" t="s">
        <v>27</v>
      </c>
      <c r="G759" s="112">
        <v>1107830</v>
      </c>
      <c r="H759" t="s">
        <v>1530</v>
      </c>
      <c r="I759" s="112">
        <v>101374</v>
      </c>
      <c r="J759" t="s">
        <v>2073</v>
      </c>
      <c r="K759" s="111">
        <v>10</v>
      </c>
      <c r="L759" s="111">
        <v>28090.9</v>
      </c>
    </row>
    <row r="760" spans="1:12" x14ac:dyDescent="0.25">
      <c r="A760" s="110">
        <v>46239</v>
      </c>
      <c r="B760" t="s">
        <v>2113</v>
      </c>
      <c r="C760" s="112">
        <v>422</v>
      </c>
      <c r="D760" t="s">
        <v>27</v>
      </c>
      <c r="E760" s="112">
        <v>708</v>
      </c>
      <c r="F760" t="s">
        <v>27</v>
      </c>
      <c r="G760" s="112">
        <v>1110272</v>
      </c>
      <c r="H760" t="s">
        <v>2284</v>
      </c>
      <c r="I760" s="112">
        <v>101374</v>
      </c>
      <c r="J760" t="s">
        <v>2073</v>
      </c>
      <c r="K760" s="111">
        <v>12</v>
      </c>
      <c r="L760" s="111">
        <v>33709.08</v>
      </c>
    </row>
    <row r="761" spans="1:12" x14ac:dyDescent="0.25">
      <c r="A761" s="110">
        <v>46239</v>
      </c>
      <c r="B761" t="s">
        <v>2113</v>
      </c>
      <c r="C761" s="112">
        <v>431</v>
      </c>
      <c r="D761" t="s">
        <v>868</v>
      </c>
      <c r="E761" s="112">
        <v>357</v>
      </c>
      <c r="F761" t="s">
        <v>1409</v>
      </c>
      <c r="G761" s="112">
        <v>1061290</v>
      </c>
      <c r="H761" t="s">
        <v>2291</v>
      </c>
      <c r="I761" s="112">
        <v>101374</v>
      </c>
      <c r="J761" t="s">
        <v>2073</v>
      </c>
      <c r="K761" s="111">
        <v>12</v>
      </c>
      <c r="L761" s="111">
        <v>32717.88</v>
      </c>
    </row>
    <row r="762" spans="1:12" x14ac:dyDescent="0.25">
      <c r="A762" s="110">
        <v>46239</v>
      </c>
      <c r="B762" t="s">
        <v>2113</v>
      </c>
      <c r="C762" s="112">
        <v>431</v>
      </c>
      <c r="D762" t="s">
        <v>868</v>
      </c>
      <c r="E762" s="112">
        <v>357</v>
      </c>
      <c r="F762" t="s">
        <v>1409</v>
      </c>
      <c r="G762" s="112">
        <v>1067736</v>
      </c>
      <c r="H762" t="s">
        <v>2292</v>
      </c>
      <c r="I762" s="112">
        <v>101374</v>
      </c>
      <c r="J762" t="s">
        <v>2073</v>
      </c>
      <c r="K762" s="111">
        <v>18</v>
      </c>
      <c r="L762" s="111">
        <v>43621.5</v>
      </c>
    </row>
    <row r="763" spans="1:12" x14ac:dyDescent="0.25">
      <c r="A763" s="110">
        <v>46239</v>
      </c>
      <c r="B763" t="s">
        <v>2113</v>
      </c>
      <c r="C763" s="112">
        <v>431</v>
      </c>
      <c r="D763" t="s">
        <v>868</v>
      </c>
      <c r="E763" s="112">
        <v>357</v>
      </c>
      <c r="F763" t="s">
        <v>1409</v>
      </c>
      <c r="G763" s="112">
        <v>1119669</v>
      </c>
      <c r="H763" t="s">
        <v>2225</v>
      </c>
      <c r="I763" s="112">
        <v>101374</v>
      </c>
      <c r="J763" t="s">
        <v>2073</v>
      </c>
      <c r="K763" s="111">
        <v>12</v>
      </c>
      <c r="L763" s="111">
        <v>26766.959999999999</v>
      </c>
    </row>
    <row r="764" spans="1:12" x14ac:dyDescent="0.25">
      <c r="A764" s="110">
        <v>46239</v>
      </c>
      <c r="B764" t="s">
        <v>2113</v>
      </c>
      <c r="C764" s="112">
        <v>440</v>
      </c>
      <c r="D764" t="s">
        <v>1412</v>
      </c>
      <c r="E764" s="112">
        <v>705</v>
      </c>
      <c r="F764" t="s">
        <v>25</v>
      </c>
      <c r="G764" s="112">
        <v>1114285</v>
      </c>
      <c r="H764" t="s">
        <v>2154</v>
      </c>
      <c r="I764" s="112">
        <v>101374</v>
      </c>
      <c r="J764" t="s">
        <v>2073</v>
      </c>
      <c r="K764" s="111">
        <v>18</v>
      </c>
      <c r="L764" s="111">
        <v>62465.22</v>
      </c>
    </row>
    <row r="765" spans="1:12" x14ac:dyDescent="0.25">
      <c r="A765" s="110">
        <v>46240</v>
      </c>
      <c r="B765" t="s">
        <v>906</v>
      </c>
      <c r="C765" s="112">
        <v>701</v>
      </c>
      <c r="D765" t="s">
        <v>121</v>
      </c>
      <c r="E765" s="112">
        <v>425</v>
      </c>
      <c r="F765" t="s">
        <v>121</v>
      </c>
      <c r="G765" s="112">
        <v>1066488</v>
      </c>
      <c r="H765" t="s">
        <v>2293</v>
      </c>
      <c r="I765" s="112">
        <v>101374</v>
      </c>
      <c r="J765" t="s">
        <v>2073</v>
      </c>
      <c r="K765" s="111">
        <v>12</v>
      </c>
      <c r="L765" s="111">
        <v>32717.88</v>
      </c>
    </row>
    <row r="766" spans="1:12" x14ac:dyDescent="0.25">
      <c r="A766" s="110">
        <v>46240</v>
      </c>
      <c r="B766" t="s">
        <v>1123</v>
      </c>
      <c r="C766" s="112">
        <v>101</v>
      </c>
      <c r="D766" t="s">
        <v>95</v>
      </c>
      <c r="E766" s="112">
        <v>343</v>
      </c>
      <c r="F766" t="s">
        <v>95</v>
      </c>
      <c r="G766" s="112">
        <v>1062433</v>
      </c>
      <c r="H766" t="s">
        <v>2232</v>
      </c>
      <c r="I766" s="112">
        <v>101374</v>
      </c>
      <c r="J766" t="s">
        <v>2073</v>
      </c>
      <c r="K766" s="111">
        <v>6</v>
      </c>
      <c r="L766" s="111">
        <v>16358.94</v>
      </c>
    </row>
    <row r="767" spans="1:12" x14ac:dyDescent="0.25">
      <c r="A767" s="110">
        <v>46240</v>
      </c>
      <c r="B767" t="s">
        <v>1123</v>
      </c>
      <c r="C767" s="112">
        <v>131</v>
      </c>
      <c r="D767" t="s">
        <v>104</v>
      </c>
      <c r="E767" s="112">
        <v>623</v>
      </c>
      <c r="F767" t="s">
        <v>104</v>
      </c>
      <c r="G767" s="112">
        <v>1099872</v>
      </c>
      <c r="H767" t="s">
        <v>2174</v>
      </c>
      <c r="I767" s="112">
        <v>101374</v>
      </c>
      <c r="J767" t="s">
        <v>2073</v>
      </c>
      <c r="K767" s="111">
        <v>12</v>
      </c>
      <c r="L767" s="111">
        <v>33709.08</v>
      </c>
    </row>
    <row r="768" spans="1:12" x14ac:dyDescent="0.25">
      <c r="A768" s="110">
        <v>46240</v>
      </c>
      <c r="B768" t="s">
        <v>1123</v>
      </c>
      <c r="C768" s="112">
        <v>131</v>
      </c>
      <c r="D768" t="s">
        <v>104</v>
      </c>
      <c r="E768" s="112">
        <v>623</v>
      </c>
      <c r="F768" t="s">
        <v>104</v>
      </c>
      <c r="G768" s="112">
        <v>1122064</v>
      </c>
      <c r="H768" t="s">
        <v>2175</v>
      </c>
      <c r="I768" s="112">
        <v>101374</v>
      </c>
      <c r="J768" t="s">
        <v>2073</v>
      </c>
      <c r="K768" s="111">
        <v>24</v>
      </c>
      <c r="L768" s="111">
        <v>67418.16</v>
      </c>
    </row>
    <row r="769" spans="1:12" x14ac:dyDescent="0.25">
      <c r="A769" s="110">
        <v>46240</v>
      </c>
      <c r="B769" t="s">
        <v>1182</v>
      </c>
      <c r="C769" s="112">
        <v>806</v>
      </c>
      <c r="D769" t="s">
        <v>66</v>
      </c>
      <c r="E769" s="112">
        <v>424</v>
      </c>
      <c r="F769" t="s">
        <v>66</v>
      </c>
      <c r="G769" s="112">
        <v>1126908</v>
      </c>
      <c r="H769" t="s">
        <v>2294</v>
      </c>
      <c r="I769" s="112">
        <v>101374</v>
      </c>
      <c r="J769" t="s">
        <v>2073</v>
      </c>
      <c r="K769" s="111">
        <v>6</v>
      </c>
      <c r="L769" s="111">
        <v>16854.54</v>
      </c>
    </row>
    <row r="770" spans="1:12" x14ac:dyDescent="0.25">
      <c r="A770" s="110">
        <v>46240</v>
      </c>
      <c r="B770" t="s">
        <v>1182</v>
      </c>
      <c r="C770" s="112">
        <v>131</v>
      </c>
      <c r="D770" t="s">
        <v>104</v>
      </c>
      <c r="E770" s="112">
        <v>623</v>
      </c>
      <c r="F770" t="s">
        <v>104</v>
      </c>
      <c r="G770" s="112">
        <v>1131817</v>
      </c>
      <c r="H770" t="s">
        <v>1015</v>
      </c>
      <c r="I770" s="112">
        <v>101374</v>
      </c>
      <c r="J770" t="s">
        <v>2073</v>
      </c>
      <c r="K770" s="111">
        <v>24</v>
      </c>
      <c r="L770" s="111">
        <v>66426.960000000006</v>
      </c>
    </row>
    <row r="771" spans="1:12" x14ac:dyDescent="0.25">
      <c r="A771" s="110">
        <v>46240</v>
      </c>
      <c r="B771" t="s">
        <v>1182</v>
      </c>
      <c r="C771" s="112">
        <v>640</v>
      </c>
      <c r="D771" t="s">
        <v>115</v>
      </c>
      <c r="E771" s="112">
        <v>251</v>
      </c>
      <c r="F771" t="s">
        <v>115</v>
      </c>
      <c r="G771" s="112">
        <v>1106595</v>
      </c>
      <c r="H771" t="s">
        <v>2295</v>
      </c>
      <c r="I771" s="112">
        <v>101374</v>
      </c>
      <c r="J771" t="s">
        <v>2073</v>
      </c>
      <c r="K771" s="111">
        <v>24</v>
      </c>
      <c r="L771" s="111">
        <v>67418.16</v>
      </c>
    </row>
    <row r="772" spans="1:12" x14ac:dyDescent="0.25">
      <c r="A772" s="110">
        <v>46240</v>
      </c>
      <c r="B772" t="s">
        <v>1326</v>
      </c>
      <c r="C772" s="112">
        <v>303</v>
      </c>
      <c r="D772" t="s">
        <v>40</v>
      </c>
      <c r="E772" s="112">
        <v>854</v>
      </c>
      <c r="F772" t="s">
        <v>1323</v>
      </c>
      <c r="G772" s="112">
        <v>1078334</v>
      </c>
      <c r="H772" t="s">
        <v>2196</v>
      </c>
      <c r="I772" s="112">
        <v>101374</v>
      </c>
      <c r="J772" t="s">
        <v>2073</v>
      </c>
      <c r="K772" s="111">
        <v>24</v>
      </c>
      <c r="L772" s="111">
        <v>67418.16</v>
      </c>
    </row>
    <row r="773" spans="1:12" x14ac:dyDescent="0.25">
      <c r="A773" s="110">
        <v>46240</v>
      </c>
      <c r="B773" t="s">
        <v>1326</v>
      </c>
      <c r="C773" s="112">
        <v>456</v>
      </c>
      <c r="D773" t="s">
        <v>869</v>
      </c>
      <c r="E773" s="112">
        <v>381</v>
      </c>
      <c r="F773" t="s">
        <v>1386</v>
      </c>
      <c r="G773" s="112">
        <v>1110700</v>
      </c>
      <c r="H773" t="s">
        <v>2301</v>
      </c>
      <c r="I773" s="112">
        <v>101374</v>
      </c>
      <c r="J773" t="s">
        <v>2073</v>
      </c>
      <c r="K773" s="111">
        <v>48</v>
      </c>
      <c r="L773" s="111">
        <v>134836.32</v>
      </c>
    </row>
    <row r="774" spans="1:12" x14ac:dyDescent="0.25">
      <c r="A774" s="110">
        <v>46240</v>
      </c>
      <c r="B774" t="s">
        <v>1326</v>
      </c>
      <c r="C774" s="112">
        <v>317</v>
      </c>
      <c r="D774" t="s">
        <v>48</v>
      </c>
      <c r="E774" s="112">
        <v>363</v>
      </c>
      <c r="F774" t="s">
        <v>48</v>
      </c>
      <c r="G774" s="112">
        <v>1067590</v>
      </c>
      <c r="H774" t="s">
        <v>1512</v>
      </c>
      <c r="I774" s="112">
        <v>101374</v>
      </c>
      <c r="J774" t="s">
        <v>2073</v>
      </c>
      <c r="K774" s="111">
        <v>6</v>
      </c>
      <c r="L774" s="111">
        <v>13383.48</v>
      </c>
    </row>
    <row r="775" spans="1:12" x14ac:dyDescent="0.25">
      <c r="A775" s="110">
        <v>46240</v>
      </c>
      <c r="B775" t="s">
        <v>1326</v>
      </c>
      <c r="C775" s="112">
        <v>410</v>
      </c>
      <c r="D775" t="s">
        <v>16</v>
      </c>
      <c r="E775" s="112">
        <v>359</v>
      </c>
      <c r="F775" t="s">
        <v>1513</v>
      </c>
      <c r="G775" s="112">
        <v>1122869</v>
      </c>
      <c r="H775" t="s">
        <v>2305</v>
      </c>
      <c r="I775" s="112">
        <v>101374</v>
      </c>
      <c r="J775" t="s">
        <v>2073</v>
      </c>
      <c r="K775" s="111">
        <v>20</v>
      </c>
      <c r="L775" s="111">
        <v>56181.8</v>
      </c>
    </row>
    <row r="776" spans="1:12" x14ac:dyDescent="0.25">
      <c r="A776" s="110">
        <v>46240</v>
      </c>
      <c r="B776" t="s">
        <v>2113</v>
      </c>
      <c r="C776" s="112">
        <v>313</v>
      </c>
      <c r="D776" t="s">
        <v>38</v>
      </c>
      <c r="E776" s="112">
        <v>811</v>
      </c>
      <c r="F776" t="s">
        <v>38</v>
      </c>
      <c r="G776" s="112">
        <v>1098900</v>
      </c>
      <c r="H776" t="s">
        <v>2296</v>
      </c>
      <c r="I776" s="112">
        <v>101374</v>
      </c>
      <c r="J776" t="s">
        <v>2073</v>
      </c>
      <c r="K776" s="111">
        <v>24</v>
      </c>
      <c r="L776" s="111">
        <v>67418.16</v>
      </c>
    </row>
    <row r="777" spans="1:12" x14ac:dyDescent="0.25">
      <c r="A777" s="110">
        <v>46240</v>
      </c>
      <c r="B777" t="s">
        <v>2113</v>
      </c>
      <c r="C777" s="112">
        <v>338</v>
      </c>
      <c r="D777" t="s">
        <v>39</v>
      </c>
      <c r="E777" s="112">
        <v>821</v>
      </c>
      <c r="F777" t="s">
        <v>39</v>
      </c>
      <c r="G777" s="112">
        <v>1066564</v>
      </c>
      <c r="H777" t="s">
        <v>2251</v>
      </c>
      <c r="I777" s="112">
        <v>101374</v>
      </c>
      <c r="J777" t="s">
        <v>2073</v>
      </c>
      <c r="K777" s="111">
        <v>36</v>
      </c>
      <c r="L777" s="111">
        <v>101127.24</v>
      </c>
    </row>
    <row r="778" spans="1:12" x14ac:dyDescent="0.25">
      <c r="A778" s="110">
        <v>46240</v>
      </c>
      <c r="B778" t="s">
        <v>2113</v>
      </c>
      <c r="C778" s="112">
        <v>341</v>
      </c>
      <c r="D778" t="s">
        <v>170</v>
      </c>
      <c r="E778" s="112">
        <v>853</v>
      </c>
      <c r="F778" t="s">
        <v>42</v>
      </c>
      <c r="G778" s="112">
        <v>1066681</v>
      </c>
      <c r="H778" t="s">
        <v>2194</v>
      </c>
      <c r="I778" s="112">
        <v>101374</v>
      </c>
      <c r="J778" t="s">
        <v>2073</v>
      </c>
      <c r="K778" s="111">
        <v>24</v>
      </c>
      <c r="L778" s="111">
        <v>67418.16</v>
      </c>
    </row>
    <row r="779" spans="1:12" x14ac:dyDescent="0.25">
      <c r="A779" s="110">
        <v>46240</v>
      </c>
      <c r="B779" t="s">
        <v>2113</v>
      </c>
      <c r="C779" s="112">
        <v>354</v>
      </c>
      <c r="D779" t="s">
        <v>169</v>
      </c>
      <c r="E779" s="112">
        <v>852</v>
      </c>
      <c r="F779" t="s">
        <v>41</v>
      </c>
      <c r="G779" s="112">
        <v>1061102</v>
      </c>
      <c r="H779" t="s">
        <v>2297</v>
      </c>
      <c r="I779" s="112">
        <v>101374</v>
      </c>
      <c r="J779" t="s">
        <v>2073</v>
      </c>
      <c r="K779" s="111">
        <v>6</v>
      </c>
      <c r="L779" s="111">
        <v>16854.54</v>
      </c>
    </row>
    <row r="780" spans="1:12" x14ac:dyDescent="0.25">
      <c r="A780" s="110">
        <v>46240</v>
      </c>
      <c r="B780" t="s">
        <v>2113</v>
      </c>
      <c r="C780" s="112">
        <v>401</v>
      </c>
      <c r="D780" t="s">
        <v>1353</v>
      </c>
      <c r="E780" s="112">
        <v>707</v>
      </c>
      <c r="F780" t="s">
        <v>26</v>
      </c>
      <c r="G780" s="112">
        <v>1070279</v>
      </c>
      <c r="H780" t="s">
        <v>2298</v>
      </c>
      <c r="I780" s="112">
        <v>101374</v>
      </c>
      <c r="J780" t="s">
        <v>2073</v>
      </c>
      <c r="K780" s="111">
        <v>12</v>
      </c>
      <c r="L780" s="111">
        <v>33709.08</v>
      </c>
    </row>
    <row r="781" spans="1:12" x14ac:dyDescent="0.25">
      <c r="A781" s="110">
        <v>46240</v>
      </c>
      <c r="B781" t="s">
        <v>2113</v>
      </c>
      <c r="C781" s="112">
        <v>423</v>
      </c>
      <c r="D781" t="s">
        <v>1367</v>
      </c>
      <c r="E781" s="112">
        <v>722</v>
      </c>
      <c r="F781" t="s">
        <v>29</v>
      </c>
      <c r="G781" s="112">
        <v>1115258</v>
      </c>
      <c r="H781" t="s">
        <v>2299</v>
      </c>
      <c r="I781" s="112">
        <v>101374</v>
      </c>
      <c r="J781" t="s">
        <v>2073</v>
      </c>
      <c r="K781" s="111">
        <v>12</v>
      </c>
      <c r="L781" s="111">
        <v>33709.08</v>
      </c>
    </row>
    <row r="782" spans="1:12" x14ac:dyDescent="0.25">
      <c r="A782" s="110">
        <v>46240</v>
      </c>
      <c r="B782" t="s">
        <v>2113</v>
      </c>
      <c r="C782" s="112">
        <v>340</v>
      </c>
      <c r="D782" t="s">
        <v>174</v>
      </c>
      <c r="E782" s="112">
        <v>371</v>
      </c>
      <c r="F782" t="s">
        <v>174</v>
      </c>
      <c r="G782" s="112">
        <v>1120003</v>
      </c>
      <c r="H782" t="s">
        <v>2300</v>
      </c>
      <c r="I782" s="112">
        <v>101374</v>
      </c>
      <c r="J782" t="s">
        <v>2073</v>
      </c>
      <c r="K782" s="111">
        <v>10</v>
      </c>
      <c r="L782" s="111">
        <v>22305.8</v>
      </c>
    </row>
    <row r="783" spans="1:12" x14ac:dyDescent="0.25">
      <c r="A783" s="110">
        <v>46240</v>
      </c>
      <c r="B783" t="s">
        <v>2113</v>
      </c>
      <c r="C783" s="112">
        <v>317</v>
      </c>
      <c r="D783" t="s">
        <v>48</v>
      </c>
      <c r="E783" s="112">
        <v>363</v>
      </c>
      <c r="F783" t="s">
        <v>48</v>
      </c>
      <c r="G783" s="112">
        <v>1070663</v>
      </c>
      <c r="H783" t="s">
        <v>2302</v>
      </c>
      <c r="I783" s="112">
        <v>101374</v>
      </c>
      <c r="J783" t="s">
        <v>2073</v>
      </c>
      <c r="K783" s="111">
        <v>12</v>
      </c>
      <c r="L783" s="111">
        <v>29081</v>
      </c>
    </row>
    <row r="784" spans="1:12" x14ac:dyDescent="0.25">
      <c r="A784" s="110">
        <v>46240</v>
      </c>
      <c r="B784" t="s">
        <v>2113</v>
      </c>
      <c r="C784" s="112">
        <v>317</v>
      </c>
      <c r="D784" t="s">
        <v>48</v>
      </c>
      <c r="E784" s="112">
        <v>363</v>
      </c>
      <c r="F784" t="s">
        <v>48</v>
      </c>
      <c r="G784" s="112">
        <v>1105626</v>
      </c>
      <c r="H784" t="s">
        <v>2303</v>
      </c>
      <c r="I784" s="112">
        <v>101374</v>
      </c>
      <c r="J784" t="s">
        <v>2073</v>
      </c>
      <c r="K784" s="111">
        <v>6</v>
      </c>
      <c r="L784" s="111">
        <v>16854.54</v>
      </c>
    </row>
    <row r="785" spans="1:12" x14ac:dyDescent="0.25">
      <c r="A785" s="110">
        <v>46240</v>
      </c>
      <c r="B785" t="s">
        <v>2113</v>
      </c>
      <c r="C785" s="112">
        <v>317</v>
      </c>
      <c r="D785" t="s">
        <v>48</v>
      </c>
      <c r="E785" s="112">
        <v>363</v>
      </c>
      <c r="F785" t="s">
        <v>48</v>
      </c>
      <c r="G785" s="112">
        <v>1105821</v>
      </c>
      <c r="H785" t="s">
        <v>2304</v>
      </c>
      <c r="I785" s="112">
        <v>101374</v>
      </c>
      <c r="J785" t="s">
        <v>2073</v>
      </c>
      <c r="K785" s="111">
        <v>6</v>
      </c>
      <c r="L785" s="111">
        <v>16854.54</v>
      </c>
    </row>
    <row r="786" spans="1:12" x14ac:dyDescent="0.25">
      <c r="A786" s="110">
        <v>46240</v>
      </c>
      <c r="B786" t="s">
        <v>2113</v>
      </c>
      <c r="C786" s="112">
        <v>410</v>
      </c>
      <c r="D786" t="s">
        <v>16</v>
      </c>
      <c r="E786" s="112">
        <v>359</v>
      </c>
      <c r="F786" t="s">
        <v>1513</v>
      </c>
      <c r="G786" s="112">
        <v>1157895</v>
      </c>
      <c r="H786" t="s">
        <v>2264</v>
      </c>
      <c r="I786" s="112">
        <v>101374</v>
      </c>
      <c r="J786" t="s">
        <v>2073</v>
      </c>
      <c r="K786" s="111">
        <v>12</v>
      </c>
      <c r="L786" s="111">
        <v>41643.480000000003</v>
      </c>
    </row>
    <row r="787" spans="1:12" x14ac:dyDescent="0.25">
      <c r="A787" s="110">
        <v>46240</v>
      </c>
      <c r="B787" t="s">
        <v>2113</v>
      </c>
      <c r="C787" s="112">
        <v>415</v>
      </c>
      <c r="D787" t="s">
        <v>1394</v>
      </c>
      <c r="E787" s="112">
        <v>355</v>
      </c>
      <c r="F787" t="s">
        <v>1394</v>
      </c>
      <c r="G787" s="112">
        <v>1083237</v>
      </c>
      <c r="H787" t="s">
        <v>2306</v>
      </c>
      <c r="I787" s="112">
        <v>101374</v>
      </c>
      <c r="J787" t="s">
        <v>2073</v>
      </c>
      <c r="K787" s="111">
        <v>48</v>
      </c>
      <c r="L787" s="111">
        <v>107067.84</v>
      </c>
    </row>
    <row r="788" spans="1:12" x14ac:dyDescent="0.25">
      <c r="A788" s="110">
        <v>46240</v>
      </c>
      <c r="B788" t="s">
        <v>2113</v>
      </c>
      <c r="C788" s="112">
        <v>431</v>
      </c>
      <c r="D788" t="s">
        <v>868</v>
      </c>
      <c r="E788" s="112">
        <v>357</v>
      </c>
      <c r="F788" t="s">
        <v>1409</v>
      </c>
      <c r="G788" s="112">
        <v>1062850</v>
      </c>
      <c r="H788" t="s">
        <v>2307</v>
      </c>
      <c r="I788" s="112">
        <v>101374</v>
      </c>
      <c r="J788" t="s">
        <v>2073</v>
      </c>
      <c r="K788" s="111">
        <v>12</v>
      </c>
      <c r="L788" s="111">
        <v>33709.08</v>
      </c>
    </row>
    <row r="789" spans="1:12" x14ac:dyDescent="0.25">
      <c r="A789" s="110">
        <v>46240</v>
      </c>
      <c r="B789" t="s">
        <v>2113</v>
      </c>
      <c r="C789" s="112">
        <v>431</v>
      </c>
      <c r="D789" t="s">
        <v>868</v>
      </c>
      <c r="E789" s="112">
        <v>357</v>
      </c>
      <c r="F789" t="s">
        <v>1409</v>
      </c>
      <c r="G789" s="112">
        <v>1063093</v>
      </c>
      <c r="H789" t="s">
        <v>2308</v>
      </c>
      <c r="I789" s="112">
        <v>101374</v>
      </c>
      <c r="J789" t="s">
        <v>2073</v>
      </c>
      <c r="K789" s="111">
        <v>18</v>
      </c>
      <c r="L789" s="111">
        <v>50563.62</v>
      </c>
    </row>
    <row r="790" spans="1:12" x14ac:dyDescent="0.25">
      <c r="A790" s="110">
        <v>46240</v>
      </c>
      <c r="B790" t="s">
        <v>2113</v>
      </c>
      <c r="C790" s="112">
        <v>431</v>
      </c>
      <c r="D790" t="s">
        <v>868</v>
      </c>
      <c r="E790" s="112">
        <v>357</v>
      </c>
      <c r="F790" t="s">
        <v>1409</v>
      </c>
      <c r="G790" s="112">
        <v>1066378</v>
      </c>
      <c r="H790" t="s">
        <v>2207</v>
      </c>
      <c r="I790" s="112">
        <v>101374</v>
      </c>
      <c r="J790" t="s">
        <v>2073</v>
      </c>
      <c r="K790" s="111">
        <v>12</v>
      </c>
      <c r="L790" s="111">
        <v>26766.959999999999</v>
      </c>
    </row>
    <row r="791" spans="1:12" x14ac:dyDescent="0.25">
      <c r="A791" s="110">
        <v>46240</v>
      </c>
      <c r="B791" t="s">
        <v>2113</v>
      </c>
      <c r="C791" s="112">
        <v>431</v>
      </c>
      <c r="D791" t="s">
        <v>868</v>
      </c>
      <c r="E791" s="112">
        <v>357</v>
      </c>
      <c r="F791" t="s">
        <v>1409</v>
      </c>
      <c r="G791" s="112">
        <v>1082714</v>
      </c>
      <c r="H791" t="s">
        <v>2309</v>
      </c>
      <c r="I791" s="112">
        <v>101374</v>
      </c>
      <c r="J791" t="s">
        <v>2073</v>
      </c>
      <c r="K791" s="111">
        <v>12</v>
      </c>
      <c r="L791" s="111">
        <v>33709.08</v>
      </c>
    </row>
    <row r="792" spans="1:12" x14ac:dyDescent="0.25">
      <c r="A792" s="110">
        <v>46240</v>
      </c>
      <c r="B792" t="s">
        <v>2113</v>
      </c>
      <c r="C792" s="112">
        <v>431</v>
      </c>
      <c r="D792" t="s">
        <v>868</v>
      </c>
      <c r="E792" s="112">
        <v>357</v>
      </c>
      <c r="F792" t="s">
        <v>1409</v>
      </c>
      <c r="G792" s="112">
        <v>1120860</v>
      </c>
      <c r="H792" t="s">
        <v>2208</v>
      </c>
      <c r="I792" s="112">
        <v>101374</v>
      </c>
      <c r="J792" t="s">
        <v>2073</v>
      </c>
      <c r="K792" s="111">
        <v>18</v>
      </c>
      <c r="L792" s="111">
        <v>50563.62</v>
      </c>
    </row>
    <row r="793" spans="1:12" x14ac:dyDescent="0.25">
      <c r="A793" s="110">
        <v>46240</v>
      </c>
      <c r="B793" t="s">
        <v>2113</v>
      </c>
      <c r="C793" s="112">
        <v>431</v>
      </c>
      <c r="D793" t="s">
        <v>868</v>
      </c>
      <c r="E793" s="112">
        <v>357</v>
      </c>
      <c r="F793" t="s">
        <v>1409</v>
      </c>
      <c r="G793" s="112">
        <v>1127160</v>
      </c>
      <c r="H793" t="s">
        <v>2310</v>
      </c>
      <c r="I793" s="112">
        <v>101374</v>
      </c>
      <c r="J793" t="s">
        <v>2073</v>
      </c>
      <c r="K793" s="111">
        <v>18</v>
      </c>
      <c r="L793" s="111">
        <v>50563.62</v>
      </c>
    </row>
    <row r="794" spans="1:12" x14ac:dyDescent="0.25">
      <c r="A794" s="110">
        <v>46241</v>
      </c>
      <c r="B794" t="s">
        <v>906</v>
      </c>
      <c r="C794" s="112">
        <v>309</v>
      </c>
      <c r="D794" t="s">
        <v>231</v>
      </c>
      <c r="E794" s="112">
        <v>309</v>
      </c>
      <c r="F794" t="s">
        <v>916</v>
      </c>
      <c r="G794" s="112">
        <v>1132271</v>
      </c>
      <c r="H794" t="s">
        <v>1562</v>
      </c>
      <c r="I794" s="112">
        <v>101374</v>
      </c>
      <c r="J794" t="s">
        <v>2073</v>
      </c>
      <c r="K794" s="111">
        <v>24</v>
      </c>
      <c r="L794" s="111">
        <v>83286.960000000006</v>
      </c>
    </row>
    <row r="795" spans="1:12" x14ac:dyDescent="0.25">
      <c r="A795" s="110">
        <v>46241</v>
      </c>
      <c r="B795" t="s">
        <v>906</v>
      </c>
      <c r="C795" s="112">
        <v>225</v>
      </c>
      <c r="D795" t="s">
        <v>78</v>
      </c>
      <c r="E795" s="112">
        <v>529</v>
      </c>
      <c r="F795" t="s">
        <v>78</v>
      </c>
      <c r="G795" s="112">
        <v>1115001</v>
      </c>
      <c r="H795" t="s">
        <v>3008</v>
      </c>
      <c r="I795" s="112">
        <v>101374</v>
      </c>
      <c r="J795" t="s">
        <v>2073</v>
      </c>
      <c r="K795" s="111">
        <v>18</v>
      </c>
      <c r="L795" s="111">
        <v>50563.62</v>
      </c>
    </row>
    <row r="796" spans="1:12" x14ac:dyDescent="0.25">
      <c r="A796" s="110">
        <v>46241</v>
      </c>
      <c r="B796" t="s">
        <v>1083</v>
      </c>
      <c r="C796" s="112">
        <v>802</v>
      </c>
      <c r="D796" t="s">
        <v>62</v>
      </c>
      <c r="E796" s="112">
        <v>404</v>
      </c>
      <c r="F796" t="s">
        <v>62</v>
      </c>
      <c r="G796" s="112">
        <v>1123330</v>
      </c>
      <c r="H796" t="s">
        <v>3009</v>
      </c>
      <c r="I796" s="112">
        <v>101374</v>
      </c>
      <c r="J796" t="s">
        <v>2073</v>
      </c>
      <c r="K796" s="111">
        <v>12</v>
      </c>
      <c r="L796" s="111">
        <v>33709.08</v>
      </c>
    </row>
    <row r="797" spans="1:12" x14ac:dyDescent="0.25">
      <c r="A797" s="110">
        <v>46241</v>
      </c>
      <c r="B797" t="s">
        <v>1123</v>
      </c>
      <c r="C797" s="112">
        <v>160</v>
      </c>
      <c r="D797" t="s">
        <v>1080</v>
      </c>
      <c r="E797" s="112">
        <v>344</v>
      </c>
      <c r="F797" t="s">
        <v>1080</v>
      </c>
      <c r="G797" s="112">
        <v>1154802</v>
      </c>
      <c r="H797" t="s">
        <v>3010</v>
      </c>
      <c r="I797" s="112">
        <v>101374</v>
      </c>
      <c r="J797" t="s">
        <v>2073</v>
      </c>
      <c r="K797" s="111">
        <v>6</v>
      </c>
      <c r="L797" s="111">
        <v>20821.740000000002</v>
      </c>
    </row>
    <row r="798" spans="1:12" x14ac:dyDescent="0.25">
      <c r="A798" s="110">
        <v>46241</v>
      </c>
      <c r="B798" t="s">
        <v>1182</v>
      </c>
      <c r="C798" s="112">
        <v>804</v>
      </c>
      <c r="D798" t="s">
        <v>64</v>
      </c>
      <c r="E798" s="112">
        <v>421</v>
      </c>
      <c r="F798" t="s">
        <v>64</v>
      </c>
      <c r="G798" s="112">
        <v>1099750</v>
      </c>
      <c r="H798" t="s">
        <v>3011</v>
      </c>
      <c r="I798" s="112">
        <v>101374</v>
      </c>
      <c r="J798" t="s">
        <v>2073</v>
      </c>
      <c r="K798" s="111">
        <v>6</v>
      </c>
      <c r="L798" s="111">
        <v>20821.740000000002</v>
      </c>
    </row>
    <row r="799" spans="1:12" x14ac:dyDescent="0.25">
      <c r="A799" s="110">
        <v>46241</v>
      </c>
      <c r="B799" t="s">
        <v>1182</v>
      </c>
      <c r="C799" s="112">
        <v>130</v>
      </c>
      <c r="D799" t="s">
        <v>1008</v>
      </c>
      <c r="E799" s="112">
        <v>392</v>
      </c>
      <c r="F799" t="s">
        <v>1009</v>
      </c>
      <c r="G799" s="112">
        <v>1116507</v>
      </c>
      <c r="H799" t="s">
        <v>2928</v>
      </c>
      <c r="I799" s="112">
        <v>101374</v>
      </c>
      <c r="J799" t="s">
        <v>2073</v>
      </c>
      <c r="K799" s="111">
        <v>18</v>
      </c>
      <c r="L799" s="111">
        <v>50563.62</v>
      </c>
    </row>
    <row r="800" spans="1:12" x14ac:dyDescent="0.25">
      <c r="A800" s="110">
        <v>46241</v>
      </c>
      <c r="B800" t="s">
        <v>1326</v>
      </c>
      <c r="C800" s="112">
        <v>422</v>
      </c>
      <c r="D800" t="s">
        <v>27</v>
      </c>
      <c r="E800" s="112">
        <v>708</v>
      </c>
      <c r="F800" t="s">
        <v>27</v>
      </c>
      <c r="G800" s="112">
        <v>1116250</v>
      </c>
      <c r="H800" t="s">
        <v>2988</v>
      </c>
      <c r="I800" s="112">
        <v>101374</v>
      </c>
      <c r="J800" t="s">
        <v>2073</v>
      </c>
      <c r="K800" s="111">
        <v>12</v>
      </c>
      <c r="L800" s="111">
        <v>33709.08</v>
      </c>
    </row>
    <row r="801" spans="1:12" x14ac:dyDescent="0.25">
      <c r="A801" s="110">
        <v>46241</v>
      </c>
      <c r="B801" t="s">
        <v>1326</v>
      </c>
      <c r="C801" s="112">
        <v>445</v>
      </c>
      <c r="D801" t="s">
        <v>1416</v>
      </c>
      <c r="E801" s="112">
        <v>725</v>
      </c>
      <c r="F801" t="s">
        <v>1416</v>
      </c>
      <c r="G801" s="112">
        <v>1067209</v>
      </c>
      <c r="H801" t="s">
        <v>3012</v>
      </c>
      <c r="I801" s="112">
        <v>101374</v>
      </c>
      <c r="J801" t="s">
        <v>2073</v>
      </c>
      <c r="K801" s="111">
        <v>24</v>
      </c>
      <c r="L801" s="111">
        <v>67418.16</v>
      </c>
    </row>
    <row r="802" spans="1:12" x14ac:dyDescent="0.25">
      <c r="A802" s="110">
        <v>46241</v>
      </c>
      <c r="B802" t="s">
        <v>2113</v>
      </c>
      <c r="C802" s="112">
        <v>345</v>
      </c>
      <c r="D802" t="s">
        <v>172</v>
      </c>
      <c r="E802" s="112">
        <v>365</v>
      </c>
      <c r="F802" t="s">
        <v>1337</v>
      </c>
      <c r="G802" s="112">
        <v>1066753</v>
      </c>
      <c r="H802" t="s">
        <v>3013</v>
      </c>
      <c r="I802" s="112">
        <v>101374</v>
      </c>
      <c r="J802" t="s">
        <v>2073</v>
      </c>
      <c r="K802" s="111">
        <v>24</v>
      </c>
      <c r="L802" s="111">
        <v>67418.16</v>
      </c>
    </row>
    <row r="803" spans="1:12" x14ac:dyDescent="0.25">
      <c r="A803" s="110">
        <v>46241</v>
      </c>
      <c r="B803" t="s">
        <v>2113</v>
      </c>
      <c r="C803" s="112">
        <v>345</v>
      </c>
      <c r="D803" t="s">
        <v>172</v>
      </c>
      <c r="E803" s="112">
        <v>365</v>
      </c>
      <c r="F803" t="s">
        <v>1337</v>
      </c>
      <c r="G803" s="112">
        <v>1141435</v>
      </c>
      <c r="H803" t="s">
        <v>3014</v>
      </c>
      <c r="I803" s="112">
        <v>101374</v>
      </c>
      <c r="J803" t="s">
        <v>2073</v>
      </c>
      <c r="K803" s="111">
        <v>20</v>
      </c>
      <c r="L803" s="111">
        <v>56181.8</v>
      </c>
    </row>
    <row r="804" spans="1:12" x14ac:dyDescent="0.25">
      <c r="A804" s="110">
        <v>46241</v>
      </c>
      <c r="B804" t="s">
        <v>2113</v>
      </c>
      <c r="C804" s="112">
        <v>420</v>
      </c>
      <c r="D804" t="s">
        <v>1358</v>
      </c>
      <c r="E804" s="112">
        <v>358</v>
      </c>
      <c r="F804" t="s">
        <v>1359</v>
      </c>
      <c r="G804" s="112">
        <v>1100045</v>
      </c>
      <c r="H804" t="s">
        <v>3015</v>
      </c>
      <c r="I804" s="112">
        <v>101374</v>
      </c>
      <c r="J804" t="s">
        <v>2073</v>
      </c>
      <c r="K804" s="111">
        <v>24</v>
      </c>
      <c r="L804" s="111">
        <v>67418.16</v>
      </c>
    </row>
    <row r="805" spans="1:12" x14ac:dyDescent="0.25">
      <c r="A805" s="110">
        <v>46241</v>
      </c>
      <c r="B805" t="s">
        <v>2113</v>
      </c>
      <c r="C805" s="112">
        <v>423</v>
      </c>
      <c r="D805" t="s">
        <v>1367</v>
      </c>
      <c r="E805" s="112">
        <v>722</v>
      </c>
      <c r="F805" t="s">
        <v>29</v>
      </c>
      <c r="G805" s="112">
        <v>1068664</v>
      </c>
      <c r="H805" t="s">
        <v>2937</v>
      </c>
      <c r="I805" s="112">
        <v>101374</v>
      </c>
      <c r="J805" t="s">
        <v>2073</v>
      </c>
      <c r="K805" s="111">
        <v>15</v>
      </c>
      <c r="L805" s="111">
        <v>42136.35</v>
      </c>
    </row>
    <row r="806" spans="1:12" x14ac:dyDescent="0.25">
      <c r="A806" s="110">
        <v>46241</v>
      </c>
      <c r="B806" t="s">
        <v>2113</v>
      </c>
      <c r="C806" s="112">
        <v>316</v>
      </c>
      <c r="D806" t="s">
        <v>47</v>
      </c>
      <c r="E806" s="112">
        <v>362</v>
      </c>
      <c r="F806" t="s">
        <v>1372</v>
      </c>
      <c r="G806" s="112">
        <v>1070086</v>
      </c>
      <c r="H806" t="s">
        <v>3016</v>
      </c>
      <c r="I806" s="112">
        <v>101374</v>
      </c>
      <c r="J806" t="s">
        <v>2073</v>
      </c>
      <c r="K806" s="111">
        <v>12</v>
      </c>
      <c r="L806" s="111">
        <v>33709.08</v>
      </c>
    </row>
    <row r="807" spans="1:12" x14ac:dyDescent="0.25">
      <c r="A807" s="110">
        <v>46241</v>
      </c>
      <c r="B807" t="s">
        <v>2113</v>
      </c>
      <c r="C807" s="112">
        <v>316</v>
      </c>
      <c r="D807" t="s">
        <v>47</v>
      </c>
      <c r="E807" s="112">
        <v>362</v>
      </c>
      <c r="F807" t="s">
        <v>1372</v>
      </c>
      <c r="G807" s="112">
        <v>1113796</v>
      </c>
      <c r="H807" t="s">
        <v>3017</v>
      </c>
      <c r="I807" s="112">
        <v>101374</v>
      </c>
      <c r="J807" t="s">
        <v>2073</v>
      </c>
      <c r="K807" s="111">
        <v>12</v>
      </c>
      <c r="L807" s="111">
        <v>33709.08</v>
      </c>
    </row>
    <row r="808" spans="1:12" x14ac:dyDescent="0.25">
      <c r="A808" s="110">
        <v>46241</v>
      </c>
      <c r="B808" t="s">
        <v>2113</v>
      </c>
      <c r="C808" s="112">
        <v>375</v>
      </c>
      <c r="D808" t="s">
        <v>51</v>
      </c>
      <c r="E808" s="112">
        <v>366</v>
      </c>
      <c r="F808" t="s">
        <v>51</v>
      </c>
      <c r="G808" s="112">
        <v>1141868</v>
      </c>
      <c r="H808" t="s">
        <v>2999</v>
      </c>
      <c r="I808" s="112">
        <v>101374</v>
      </c>
      <c r="J808" t="s">
        <v>2073</v>
      </c>
      <c r="K808" s="111">
        <v>24</v>
      </c>
      <c r="L808" s="111">
        <v>79319.759999999995</v>
      </c>
    </row>
    <row r="809" spans="1:12" x14ac:dyDescent="0.25">
      <c r="A809" s="110">
        <v>46241</v>
      </c>
      <c r="B809" t="s">
        <v>2113</v>
      </c>
      <c r="C809" s="112">
        <v>422</v>
      </c>
      <c r="D809" t="s">
        <v>27</v>
      </c>
      <c r="E809" s="112">
        <v>708</v>
      </c>
      <c r="F809" t="s">
        <v>27</v>
      </c>
      <c r="G809" s="112">
        <v>1118249</v>
      </c>
      <c r="H809" t="s">
        <v>3002</v>
      </c>
      <c r="I809" s="112">
        <v>101374</v>
      </c>
      <c r="J809" t="s">
        <v>2073</v>
      </c>
      <c r="K809" s="111">
        <v>6</v>
      </c>
      <c r="L809" s="111">
        <v>16854.54</v>
      </c>
    </row>
    <row r="810" spans="1:12" x14ac:dyDescent="0.25">
      <c r="A810" s="110">
        <v>46241</v>
      </c>
      <c r="B810" t="s">
        <v>2113</v>
      </c>
      <c r="C810" s="112">
        <v>431</v>
      </c>
      <c r="D810" t="s">
        <v>868</v>
      </c>
      <c r="E810" s="112">
        <v>357</v>
      </c>
      <c r="F810" t="s">
        <v>1409</v>
      </c>
      <c r="G810" s="112">
        <v>1132196</v>
      </c>
      <c r="H810" t="s">
        <v>3018</v>
      </c>
      <c r="I810" s="112">
        <v>101374</v>
      </c>
      <c r="J810" t="s">
        <v>2073</v>
      </c>
      <c r="K810" s="111">
        <v>12</v>
      </c>
      <c r="L810" s="111">
        <v>33709.08</v>
      </c>
    </row>
    <row r="811" spans="1:12" x14ac:dyDescent="0.25">
      <c r="A811" s="110">
        <v>46241</v>
      </c>
      <c r="B811" t="s">
        <v>2113</v>
      </c>
      <c r="C811" s="112">
        <v>431</v>
      </c>
      <c r="D811" t="s">
        <v>868</v>
      </c>
      <c r="E811" s="112">
        <v>357</v>
      </c>
      <c r="F811" t="s">
        <v>1409</v>
      </c>
      <c r="G811" s="112">
        <v>1143473</v>
      </c>
      <c r="H811" t="s">
        <v>1742</v>
      </c>
      <c r="I811" s="112">
        <v>101374</v>
      </c>
      <c r="J811" t="s">
        <v>2073</v>
      </c>
      <c r="K811" s="111">
        <v>12</v>
      </c>
      <c r="L811" s="111">
        <v>33709.08</v>
      </c>
    </row>
    <row r="812" spans="1:12" x14ac:dyDescent="0.25">
      <c r="A812" s="110">
        <v>46241</v>
      </c>
      <c r="B812" t="s">
        <v>2113</v>
      </c>
      <c r="C812" s="112">
        <v>440</v>
      </c>
      <c r="D812" t="s">
        <v>1412</v>
      </c>
      <c r="E812" s="112">
        <v>705</v>
      </c>
      <c r="F812" t="s">
        <v>25</v>
      </c>
      <c r="G812" s="112">
        <v>1066591</v>
      </c>
      <c r="H812" t="s">
        <v>3003</v>
      </c>
      <c r="I812" s="112">
        <v>101374</v>
      </c>
      <c r="J812" t="s">
        <v>2073</v>
      </c>
      <c r="K812" s="111">
        <v>12</v>
      </c>
      <c r="L812" s="111">
        <v>33709.08</v>
      </c>
    </row>
    <row r="813" spans="1:12" x14ac:dyDescent="0.25">
      <c r="A813" s="110">
        <v>46241</v>
      </c>
      <c r="B813" t="s">
        <v>2113</v>
      </c>
      <c r="C813" s="112">
        <v>440</v>
      </c>
      <c r="D813" t="s">
        <v>1412</v>
      </c>
      <c r="E813" s="112">
        <v>705</v>
      </c>
      <c r="F813" t="s">
        <v>25</v>
      </c>
      <c r="G813" s="112">
        <v>1072780</v>
      </c>
      <c r="H813" t="s">
        <v>2315</v>
      </c>
      <c r="I813" s="112">
        <v>101374</v>
      </c>
      <c r="J813" t="s">
        <v>2073</v>
      </c>
      <c r="K813" s="111">
        <v>12</v>
      </c>
      <c r="L813" s="111">
        <v>33709.08</v>
      </c>
    </row>
    <row r="814" spans="1:12" x14ac:dyDescent="0.25">
      <c r="A814" s="110">
        <v>46241</v>
      </c>
      <c r="B814" t="s">
        <v>2113</v>
      </c>
      <c r="C814" s="112">
        <v>445</v>
      </c>
      <c r="D814" t="s">
        <v>1416</v>
      </c>
      <c r="E814" s="112">
        <v>725</v>
      </c>
      <c r="F814" t="s">
        <v>1416</v>
      </c>
      <c r="G814" s="112">
        <v>1064457</v>
      </c>
      <c r="H814" t="s">
        <v>3019</v>
      </c>
      <c r="I814" s="112">
        <v>101374</v>
      </c>
      <c r="J814" t="s">
        <v>2073</v>
      </c>
      <c r="K814" s="111">
        <v>68</v>
      </c>
      <c r="L814" s="111">
        <v>191018.12</v>
      </c>
    </row>
    <row r="815" spans="1:12" x14ac:dyDescent="0.25">
      <c r="A815" s="110">
        <v>46241</v>
      </c>
      <c r="B815" t="s">
        <v>2113</v>
      </c>
      <c r="C815" s="112">
        <v>490</v>
      </c>
      <c r="D815" t="s">
        <v>31</v>
      </c>
      <c r="E815" s="112">
        <v>751</v>
      </c>
      <c r="F815" t="s">
        <v>31</v>
      </c>
      <c r="G815" s="112">
        <v>1070265</v>
      </c>
      <c r="H815" t="s">
        <v>3020</v>
      </c>
      <c r="I815" s="112">
        <v>101374</v>
      </c>
      <c r="J815" t="s">
        <v>2073</v>
      </c>
      <c r="K815" s="111">
        <v>24</v>
      </c>
      <c r="L815" s="111">
        <v>67418.16</v>
      </c>
    </row>
    <row r="816" spans="1:12" x14ac:dyDescent="0.25">
      <c r="A816" s="110">
        <v>46242</v>
      </c>
      <c r="B816" t="s">
        <v>906</v>
      </c>
      <c r="C816" s="112">
        <v>201</v>
      </c>
      <c r="D816" t="s">
        <v>89</v>
      </c>
      <c r="E816" s="112">
        <v>336</v>
      </c>
      <c r="F816" t="s">
        <v>89</v>
      </c>
      <c r="G816" s="112">
        <v>1117971</v>
      </c>
      <c r="H816" t="s">
        <v>3021</v>
      </c>
      <c r="I816" s="112">
        <v>101374</v>
      </c>
      <c r="J816" t="s">
        <v>2073</v>
      </c>
      <c r="K816" s="111">
        <v>12</v>
      </c>
      <c r="L816" s="111">
        <v>33709.08</v>
      </c>
    </row>
    <row r="817" spans="1:12" x14ac:dyDescent="0.25">
      <c r="A817" s="110">
        <v>46242</v>
      </c>
      <c r="B817" t="s">
        <v>1320</v>
      </c>
      <c r="C817" s="112">
        <v>480</v>
      </c>
      <c r="D817" t="s">
        <v>10</v>
      </c>
      <c r="E817" s="112">
        <v>352</v>
      </c>
      <c r="F817" t="s">
        <v>10</v>
      </c>
      <c r="G817" s="112">
        <v>1062439</v>
      </c>
      <c r="H817" t="s">
        <v>982</v>
      </c>
      <c r="I817" s="112">
        <v>101374</v>
      </c>
      <c r="J817" t="s">
        <v>2073</v>
      </c>
      <c r="K817" s="111">
        <v>6</v>
      </c>
      <c r="L817" s="111">
        <v>16854.54</v>
      </c>
    </row>
    <row r="818" spans="1:12" x14ac:dyDescent="0.25">
      <c r="A818" s="110">
        <v>46242</v>
      </c>
      <c r="B818" t="s">
        <v>1326</v>
      </c>
      <c r="C818" s="112">
        <v>352</v>
      </c>
      <c r="D818" t="s">
        <v>173</v>
      </c>
      <c r="E818" s="112">
        <v>369</v>
      </c>
      <c r="F818" t="s">
        <v>173</v>
      </c>
      <c r="G818" s="112">
        <v>1115855</v>
      </c>
      <c r="H818" t="s">
        <v>2950</v>
      </c>
      <c r="I818" s="112">
        <v>101374</v>
      </c>
      <c r="J818" t="s">
        <v>2073</v>
      </c>
      <c r="K818" s="111">
        <v>6</v>
      </c>
      <c r="L818" s="111">
        <v>13383.48</v>
      </c>
    </row>
    <row r="819" spans="1:12" x14ac:dyDescent="0.25">
      <c r="A819" s="110">
        <v>46243</v>
      </c>
      <c r="B819" t="s">
        <v>1320</v>
      </c>
      <c r="C819" s="112">
        <v>431</v>
      </c>
      <c r="D819" t="s">
        <v>868</v>
      </c>
      <c r="E819" s="112">
        <v>357</v>
      </c>
      <c r="F819" t="s">
        <v>1409</v>
      </c>
      <c r="G819" s="112">
        <v>1112469</v>
      </c>
      <c r="H819" t="s">
        <v>2958</v>
      </c>
      <c r="I819" s="112">
        <v>101374</v>
      </c>
      <c r="J819" t="s">
        <v>2073</v>
      </c>
      <c r="K819" s="111">
        <v>6</v>
      </c>
      <c r="L819" s="111">
        <v>13383.48</v>
      </c>
    </row>
    <row r="820" spans="1:12" x14ac:dyDescent="0.25">
      <c r="A820" s="110">
        <v>46243</v>
      </c>
      <c r="B820" t="s">
        <v>1320</v>
      </c>
      <c r="C820" s="112">
        <v>440</v>
      </c>
      <c r="D820" t="s">
        <v>1412</v>
      </c>
      <c r="E820" s="112">
        <v>705</v>
      </c>
      <c r="F820" t="s">
        <v>25</v>
      </c>
      <c r="G820" s="112">
        <v>1066665</v>
      </c>
      <c r="H820" t="s">
        <v>1532</v>
      </c>
      <c r="I820" s="112">
        <v>101374</v>
      </c>
      <c r="J820" t="s">
        <v>2073</v>
      </c>
      <c r="K820" s="111">
        <v>6</v>
      </c>
      <c r="L820" s="111">
        <v>16854.54</v>
      </c>
    </row>
    <row r="821" spans="1:12" x14ac:dyDescent="0.25">
      <c r="A821" s="110">
        <v>46237</v>
      </c>
      <c r="B821" t="s">
        <v>2113</v>
      </c>
      <c r="C821" s="112">
        <v>341</v>
      </c>
      <c r="D821" t="s">
        <v>170</v>
      </c>
      <c r="E821" s="112">
        <v>853</v>
      </c>
      <c r="F821" t="s">
        <v>42</v>
      </c>
      <c r="G821" s="112">
        <v>1072658</v>
      </c>
      <c r="H821" t="s">
        <v>1454</v>
      </c>
      <c r="I821" s="112">
        <v>101186</v>
      </c>
      <c r="J821" t="s">
        <v>2098</v>
      </c>
      <c r="K821" s="111">
        <v>48</v>
      </c>
      <c r="L821" s="111">
        <v>91893.119999999995</v>
      </c>
    </row>
    <row r="822" spans="1:12" x14ac:dyDescent="0.25">
      <c r="A822" s="110">
        <v>46238</v>
      </c>
      <c r="B822" t="s">
        <v>2113</v>
      </c>
      <c r="C822" s="112">
        <v>354</v>
      </c>
      <c r="D822" t="s">
        <v>169</v>
      </c>
      <c r="E822" s="112">
        <v>852</v>
      </c>
      <c r="F822" t="s">
        <v>41</v>
      </c>
      <c r="G822" s="112">
        <v>1143945</v>
      </c>
      <c r="H822" t="s">
        <v>1882</v>
      </c>
      <c r="I822" s="112">
        <v>101186</v>
      </c>
      <c r="J822" t="s">
        <v>2098</v>
      </c>
      <c r="K822" s="111">
        <v>24</v>
      </c>
      <c r="L822" s="111">
        <v>21798.240000000002</v>
      </c>
    </row>
    <row r="823" spans="1:12" x14ac:dyDescent="0.25">
      <c r="A823" s="110">
        <v>46238</v>
      </c>
      <c r="B823" t="s">
        <v>2113</v>
      </c>
      <c r="C823" s="112">
        <v>421</v>
      </c>
      <c r="D823" t="s">
        <v>1363</v>
      </c>
      <c r="E823" s="112">
        <v>702</v>
      </c>
      <c r="F823" t="s">
        <v>22</v>
      </c>
      <c r="G823" s="112">
        <v>1067270</v>
      </c>
      <c r="H823" t="s">
        <v>1895</v>
      </c>
      <c r="I823" s="112">
        <v>101186</v>
      </c>
      <c r="J823" t="s">
        <v>2098</v>
      </c>
      <c r="K823" s="111">
        <v>480</v>
      </c>
      <c r="L823" s="111">
        <v>435964.8</v>
      </c>
    </row>
    <row r="824" spans="1:12" x14ac:dyDescent="0.25">
      <c r="A824" s="110">
        <v>46238</v>
      </c>
      <c r="B824" t="s">
        <v>2113</v>
      </c>
      <c r="C824" s="112">
        <v>316</v>
      </c>
      <c r="D824" t="s">
        <v>47</v>
      </c>
      <c r="E824" s="112">
        <v>362</v>
      </c>
      <c r="F824" t="s">
        <v>1372</v>
      </c>
      <c r="G824" s="112">
        <v>1060280</v>
      </c>
      <c r="H824" t="s">
        <v>1922</v>
      </c>
      <c r="I824" s="112">
        <v>101186</v>
      </c>
      <c r="J824" t="s">
        <v>2098</v>
      </c>
      <c r="K824" s="111">
        <v>24</v>
      </c>
      <c r="L824" s="111">
        <v>21798.240000000002</v>
      </c>
    </row>
    <row r="825" spans="1:12" x14ac:dyDescent="0.25">
      <c r="A825" s="110">
        <v>46238</v>
      </c>
      <c r="B825" t="s">
        <v>2113</v>
      </c>
      <c r="C825" s="112">
        <v>445</v>
      </c>
      <c r="D825" t="s">
        <v>1416</v>
      </c>
      <c r="E825" s="112">
        <v>725</v>
      </c>
      <c r="F825" t="s">
        <v>1416</v>
      </c>
      <c r="G825" s="112">
        <v>1067664</v>
      </c>
      <c r="H825" t="s">
        <v>2096</v>
      </c>
      <c r="I825" s="112">
        <v>101186</v>
      </c>
      <c r="J825" t="s">
        <v>2098</v>
      </c>
      <c r="K825" s="111">
        <v>120</v>
      </c>
      <c r="L825" s="111">
        <v>108991.2</v>
      </c>
    </row>
    <row r="826" spans="1:12" x14ac:dyDescent="0.25">
      <c r="A826" s="110">
        <v>46239</v>
      </c>
      <c r="B826" t="s">
        <v>1326</v>
      </c>
      <c r="C826" s="112">
        <v>340</v>
      </c>
      <c r="D826" t="s">
        <v>174</v>
      </c>
      <c r="E826" s="112">
        <v>371</v>
      </c>
      <c r="F826" t="s">
        <v>174</v>
      </c>
      <c r="G826" s="112">
        <v>1109822</v>
      </c>
      <c r="H826" t="s">
        <v>2222</v>
      </c>
      <c r="I826" s="112">
        <v>101186</v>
      </c>
      <c r="J826" t="s">
        <v>2098</v>
      </c>
      <c r="K826" s="111">
        <v>24</v>
      </c>
      <c r="L826" s="111">
        <v>21798.240000000002</v>
      </c>
    </row>
    <row r="827" spans="1:12" x14ac:dyDescent="0.25">
      <c r="A827" s="110">
        <v>46239</v>
      </c>
      <c r="B827" t="s">
        <v>2113</v>
      </c>
      <c r="C827" s="112">
        <v>311</v>
      </c>
      <c r="D827" t="s">
        <v>36</v>
      </c>
      <c r="E827" s="112">
        <v>806</v>
      </c>
      <c r="F827" t="s">
        <v>36</v>
      </c>
      <c r="G827" s="112">
        <v>1118164</v>
      </c>
      <c r="H827" t="s">
        <v>1327</v>
      </c>
      <c r="I827" s="112">
        <v>101186</v>
      </c>
      <c r="J827" t="s">
        <v>2098</v>
      </c>
      <c r="K827" s="111">
        <v>24</v>
      </c>
      <c r="L827" s="111">
        <v>21798.240000000002</v>
      </c>
    </row>
    <row r="828" spans="1:12" x14ac:dyDescent="0.25">
      <c r="A828" s="110">
        <v>46239</v>
      </c>
      <c r="B828" t="s">
        <v>2113</v>
      </c>
      <c r="C828" s="112">
        <v>336</v>
      </c>
      <c r="D828" t="s">
        <v>171</v>
      </c>
      <c r="E828" s="112">
        <v>364</v>
      </c>
      <c r="F828" t="s">
        <v>171</v>
      </c>
      <c r="G828" s="112">
        <v>1114736</v>
      </c>
      <c r="H828" t="s">
        <v>2311</v>
      </c>
      <c r="I828" s="112">
        <v>101186</v>
      </c>
      <c r="J828" t="s">
        <v>2098</v>
      </c>
      <c r="K828" s="111">
        <v>12</v>
      </c>
      <c r="L828" s="111">
        <v>10899.12</v>
      </c>
    </row>
    <row r="829" spans="1:12" x14ac:dyDescent="0.25">
      <c r="A829" s="110">
        <v>46239</v>
      </c>
      <c r="B829" t="s">
        <v>2113</v>
      </c>
      <c r="C829" s="112">
        <v>341</v>
      </c>
      <c r="D829" t="s">
        <v>170</v>
      </c>
      <c r="E829" s="112">
        <v>853</v>
      </c>
      <c r="F829" t="s">
        <v>42</v>
      </c>
      <c r="G829" s="112">
        <v>1062118</v>
      </c>
      <c r="H829" t="s">
        <v>2312</v>
      </c>
      <c r="I829" s="112">
        <v>101186</v>
      </c>
      <c r="J829" t="s">
        <v>2098</v>
      </c>
      <c r="K829" s="111">
        <v>24</v>
      </c>
      <c r="L829" s="111">
        <v>21798.240000000002</v>
      </c>
    </row>
    <row r="830" spans="1:12" x14ac:dyDescent="0.25">
      <c r="A830" s="110">
        <v>46239</v>
      </c>
      <c r="B830" t="s">
        <v>2113</v>
      </c>
      <c r="C830" s="112">
        <v>361</v>
      </c>
      <c r="D830" t="s">
        <v>52</v>
      </c>
      <c r="E830" s="112">
        <v>368</v>
      </c>
      <c r="F830" t="s">
        <v>1347</v>
      </c>
      <c r="G830" s="112">
        <v>1072608</v>
      </c>
      <c r="H830" t="s">
        <v>2313</v>
      </c>
      <c r="I830" s="112">
        <v>101186</v>
      </c>
      <c r="J830" t="s">
        <v>2098</v>
      </c>
      <c r="K830" s="111">
        <v>24</v>
      </c>
      <c r="L830" s="111">
        <v>21798.240000000002</v>
      </c>
    </row>
    <row r="831" spans="1:12" x14ac:dyDescent="0.25">
      <c r="A831" s="110">
        <v>46239</v>
      </c>
      <c r="B831" t="s">
        <v>2113</v>
      </c>
      <c r="C831" s="112">
        <v>421</v>
      </c>
      <c r="D831" t="s">
        <v>1363</v>
      </c>
      <c r="E831" s="112">
        <v>702</v>
      </c>
      <c r="F831" t="s">
        <v>22</v>
      </c>
      <c r="G831" s="112">
        <v>1112312</v>
      </c>
      <c r="H831" t="s">
        <v>2314</v>
      </c>
      <c r="I831" s="112">
        <v>101186</v>
      </c>
      <c r="J831" t="s">
        <v>2098</v>
      </c>
      <c r="K831" s="111">
        <v>24</v>
      </c>
      <c r="L831" s="111">
        <v>21798.240000000002</v>
      </c>
    </row>
    <row r="832" spans="1:12" x14ac:dyDescent="0.25">
      <c r="A832" s="110">
        <v>46239</v>
      </c>
      <c r="B832" t="s">
        <v>2113</v>
      </c>
      <c r="C832" s="112">
        <v>314</v>
      </c>
      <c r="D832" t="s">
        <v>43</v>
      </c>
      <c r="E832" s="112">
        <v>856</v>
      </c>
      <c r="F832" t="s">
        <v>43</v>
      </c>
      <c r="G832" s="112">
        <v>1069713</v>
      </c>
      <c r="H832" t="s">
        <v>2145</v>
      </c>
      <c r="I832" s="112">
        <v>101186</v>
      </c>
      <c r="J832" t="s">
        <v>2098</v>
      </c>
      <c r="K832" s="111">
        <v>6</v>
      </c>
      <c r="L832" s="111">
        <v>5449.56</v>
      </c>
    </row>
    <row r="833" spans="1:12" x14ac:dyDescent="0.25">
      <c r="A833" s="110">
        <v>46239</v>
      </c>
      <c r="B833" t="s">
        <v>2113</v>
      </c>
      <c r="C833" s="112">
        <v>445</v>
      </c>
      <c r="D833" t="s">
        <v>1416</v>
      </c>
      <c r="E833" s="112">
        <v>725</v>
      </c>
      <c r="F833" t="s">
        <v>1416</v>
      </c>
      <c r="G833" s="112">
        <v>1070380</v>
      </c>
      <c r="H833" t="s">
        <v>2315</v>
      </c>
      <c r="I833" s="112">
        <v>101186</v>
      </c>
      <c r="J833" t="s">
        <v>2098</v>
      </c>
      <c r="K833" s="111">
        <v>6</v>
      </c>
      <c r="L833" s="111">
        <v>5449.56</v>
      </c>
    </row>
    <row r="834" spans="1:12" x14ac:dyDescent="0.25">
      <c r="A834" s="110">
        <v>46240</v>
      </c>
      <c r="B834" t="s">
        <v>1326</v>
      </c>
      <c r="C834" s="112">
        <v>354</v>
      </c>
      <c r="D834" t="s">
        <v>169</v>
      </c>
      <c r="E834" s="112">
        <v>852</v>
      </c>
      <c r="F834" t="s">
        <v>41</v>
      </c>
      <c r="G834" s="112">
        <v>1070452</v>
      </c>
      <c r="H834" t="s">
        <v>1879</v>
      </c>
      <c r="I834" s="112">
        <v>101186</v>
      </c>
      <c r="J834" t="s">
        <v>2098</v>
      </c>
      <c r="K834" s="111">
        <v>12</v>
      </c>
      <c r="L834" s="111">
        <v>10899.12</v>
      </c>
    </row>
    <row r="835" spans="1:12" x14ac:dyDescent="0.25">
      <c r="A835" s="110">
        <v>46240</v>
      </c>
      <c r="B835" t="s">
        <v>1326</v>
      </c>
      <c r="C835" s="112">
        <v>303</v>
      </c>
      <c r="D835" t="s">
        <v>40</v>
      </c>
      <c r="E835" s="112">
        <v>854</v>
      </c>
      <c r="F835" t="s">
        <v>1323</v>
      </c>
      <c r="G835" s="112">
        <v>1078334</v>
      </c>
      <c r="H835" t="s">
        <v>2196</v>
      </c>
      <c r="I835" s="112">
        <v>101186</v>
      </c>
      <c r="J835" t="s">
        <v>2098</v>
      </c>
      <c r="K835" s="111">
        <v>240</v>
      </c>
      <c r="L835" s="111">
        <v>217982.4</v>
      </c>
    </row>
    <row r="836" spans="1:12" x14ac:dyDescent="0.25">
      <c r="A836" s="110">
        <v>46240</v>
      </c>
      <c r="B836" t="s">
        <v>1326</v>
      </c>
      <c r="C836" s="112">
        <v>445</v>
      </c>
      <c r="D836" t="s">
        <v>1416</v>
      </c>
      <c r="E836" s="112">
        <v>725</v>
      </c>
      <c r="F836" t="s">
        <v>1416</v>
      </c>
      <c r="G836" s="112">
        <v>1070357</v>
      </c>
      <c r="H836" t="s">
        <v>2209</v>
      </c>
      <c r="I836" s="112">
        <v>101186</v>
      </c>
      <c r="J836" t="s">
        <v>2098</v>
      </c>
      <c r="K836" s="111">
        <v>24</v>
      </c>
      <c r="L836" s="111">
        <v>21798.240000000002</v>
      </c>
    </row>
    <row r="837" spans="1:12" x14ac:dyDescent="0.25">
      <c r="A837" s="110">
        <v>46240</v>
      </c>
      <c r="B837" t="s">
        <v>2113</v>
      </c>
      <c r="C837" s="112">
        <v>310</v>
      </c>
      <c r="D837" t="s">
        <v>1425</v>
      </c>
      <c r="E837" s="112">
        <v>801</v>
      </c>
      <c r="F837" t="s">
        <v>34</v>
      </c>
      <c r="G837" s="112">
        <v>1061997</v>
      </c>
      <c r="H837" t="s">
        <v>2316</v>
      </c>
      <c r="I837" s="112">
        <v>101186</v>
      </c>
      <c r="J837" t="s">
        <v>2098</v>
      </c>
      <c r="K837" s="111">
        <v>24</v>
      </c>
      <c r="L837" s="111">
        <v>21798.240000000002</v>
      </c>
    </row>
    <row r="838" spans="1:12" x14ac:dyDescent="0.25">
      <c r="A838" s="110">
        <v>46240</v>
      </c>
      <c r="B838" t="s">
        <v>2113</v>
      </c>
      <c r="C838" s="112">
        <v>354</v>
      </c>
      <c r="D838" t="s">
        <v>169</v>
      </c>
      <c r="E838" s="112">
        <v>852</v>
      </c>
      <c r="F838" t="s">
        <v>41</v>
      </c>
      <c r="G838" s="112">
        <v>1144043</v>
      </c>
      <c r="H838" t="s">
        <v>2317</v>
      </c>
      <c r="I838" s="112">
        <v>101186</v>
      </c>
      <c r="J838" t="s">
        <v>2098</v>
      </c>
      <c r="K838" s="111">
        <v>24</v>
      </c>
      <c r="L838" s="111">
        <v>21798.240000000002</v>
      </c>
    </row>
    <row r="839" spans="1:12" x14ac:dyDescent="0.25">
      <c r="A839" s="110">
        <v>46240</v>
      </c>
      <c r="B839" t="s">
        <v>2113</v>
      </c>
      <c r="C839" s="112">
        <v>455</v>
      </c>
      <c r="D839" t="s">
        <v>8</v>
      </c>
      <c r="E839" s="112">
        <v>351</v>
      </c>
      <c r="F839" t="s">
        <v>8</v>
      </c>
      <c r="G839" s="112">
        <v>1070216</v>
      </c>
      <c r="H839" t="s">
        <v>2198</v>
      </c>
      <c r="I839" s="112">
        <v>101186</v>
      </c>
      <c r="J839" t="s">
        <v>2098</v>
      </c>
      <c r="K839" s="111">
        <v>24</v>
      </c>
      <c r="L839" s="111">
        <v>21798.240000000002</v>
      </c>
    </row>
    <row r="840" spans="1:12" x14ac:dyDescent="0.25">
      <c r="A840" s="110">
        <v>46240</v>
      </c>
      <c r="B840" t="s">
        <v>2113</v>
      </c>
      <c r="C840" s="112">
        <v>422</v>
      </c>
      <c r="D840" t="s">
        <v>27</v>
      </c>
      <c r="E840" s="112">
        <v>708</v>
      </c>
      <c r="F840" t="s">
        <v>27</v>
      </c>
      <c r="G840" s="112">
        <v>1140998</v>
      </c>
      <c r="H840" t="s">
        <v>2205</v>
      </c>
      <c r="I840" s="112">
        <v>101186</v>
      </c>
      <c r="J840" t="s">
        <v>2098</v>
      </c>
      <c r="K840" s="111">
        <v>12</v>
      </c>
      <c r="L840" s="111">
        <v>10899.12</v>
      </c>
    </row>
    <row r="841" spans="1:12" x14ac:dyDescent="0.25">
      <c r="A841" s="110">
        <v>46240</v>
      </c>
      <c r="B841" t="s">
        <v>2113</v>
      </c>
      <c r="C841" s="112">
        <v>480</v>
      </c>
      <c r="D841" t="s">
        <v>10</v>
      </c>
      <c r="E841" s="112">
        <v>352</v>
      </c>
      <c r="F841" t="s">
        <v>10</v>
      </c>
      <c r="G841" s="112">
        <v>1144530</v>
      </c>
      <c r="H841" t="s">
        <v>2210</v>
      </c>
      <c r="I841" s="112">
        <v>101186</v>
      </c>
      <c r="J841" t="s">
        <v>2098</v>
      </c>
      <c r="K841" s="111">
        <v>120</v>
      </c>
      <c r="L841" s="111">
        <v>108991.2</v>
      </c>
    </row>
    <row r="842" spans="1:12" x14ac:dyDescent="0.25">
      <c r="A842" s="110">
        <v>46241</v>
      </c>
      <c r="B842" t="s">
        <v>1326</v>
      </c>
      <c r="C842" s="112">
        <v>338</v>
      </c>
      <c r="D842" t="s">
        <v>39</v>
      </c>
      <c r="E842" s="112">
        <v>821</v>
      </c>
      <c r="F842" t="s">
        <v>39</v>
      </c>
      <c r="G842" s="112">
        <v>1070676</v>
      </c>
      <c r="H842" t="s">
        <v>2252</v>
      </c>
      <c r="I842" s="112">
        <v>101186</v>
      </c>
      <c r="J842" t="s">
        <v>2098</v>
      </c>
      <c r="K842" s="111">
        <v>24</v>
      </c>
      <c r="L842" s="111">
        <v>21798.240000000002</v>
      </c>
    </row>
    <row r="843" spans="1:12" x14ac:dyDescent="0.25">
      <c r="A843" s="110">
        <v>46241</v>
      </c>
      <c r="B843" t="s">
        <v>1326</v>
      </c>
      <c r="C843" s="112">
        <v>302</v>
      </c>
      <c r="D843" t="s">
        <v>1473</v>
      </c>
      <c r="E843" s="112">
        <v>703</v>
      </c>
      <c r="F843" t="s">
        <v>23</v>
      </c>
      <c r="G843" s="112">
        <v>1072943</v>
      </c>
      <c r="H843" t="s">
        <v>2986</v>
      </c>
      <c r="I843" s="112">
        <v>101186</v>
      </c>
      <c r="J843" t="s">
        <v>2098</v>
      </c>
      <c r="K843" s="111">
        <v>24</v>
      </c>
      <c r="L843" s="111">
        <v>21798.240000000002</v>
      </c>
    </row>
    <row r="844" spans="1:12" x14ac:dyDescent="0.25">
      <c r="A844" s="110">
        <v>46241</v>
      </c>
      <c r="B844" t="s">
        <v>1326</v>
      </c>
      <c r="C844" s="112">
        <v>317</v>
      </c>
      <c r="D844" t="s">
        <v>48</v>
      </c>
      <c r="E844" s="112">
        <v>363</v>
      </c>
      <c r="F844" t="s">
        <v>48</v>
      </c>
      <c r="G844" s="112">
        <v>1156477</v>
      </c>
      <c r="H844" t="s">
        <v>3022</v>
      </c>
      <c r="I844" s="112">
        <v>101186</v>
      </c>
      <c r="J844" t="s">
        <v>2098</v>
      </c>
      <c r="K844" s="111">
        <v>24</v>
      </c>
      <c r="L844" s="111">
        <v>21798.240000000002</v>
      </c>
    </row>
    <row r="845" spans="1:12" x14ac:dyDescent="0.25">
      <c r="A845" s="110">
        <v>46241</v>
      </c>
      <c r="B845" t="s">
        <v>2113</v>
      </c>
      <c r="C845" s="112">
        <v>401</v>
      </c>
      <c r="D845" t="s">
        <v>1353</v>
      </c>
      <c r="E845" s="112">
        <v>707</v>
      </c>
      <c r="F845" t="s">
        <v>26</v>
      </c>
      <c r="G845" s="112">
        <v>1113612</v>
      </c>
      <c r="H845" t="s">
        <v>2936</v>
      </c>
      <c r="I845" s="112">
        <v>101186</v>
      </c>
      <c r="J845" t="s">
        <v>2098</v>
      </c>
      <c r="K845" s="111">
        <v>24</v>
      </c>
      <c r="L845" s="111">
        <v>21798.240000000002</v>
      </c>
    </row>
    <row r="846" spans="1:12" x14ac:dyDescent="0.25">
      <c r="A846" s="110">
        <v>46237</v>
      </c>
      <c r="B846" t="s">
        <v>1123</v>
      </c>
      <c r="C846" s="112">
        <v>306</v>
      </c>
      <c r="D846" t="s">
        <v>229</v>
      </c>
      <c r="E846" s="112">
        <v>306</v>
      </c>
      <c r="F846" t="s">
        <v>909</v>
      </c>
      <c r="G846" s="112">
        <v>1098637</v>
      </c>
      <c r="H846" t="s">
        <v>913</v>
      </c>
      <c r="I846" s="112">
        <v>101134</v>
      </c>
      <c r="J846" t="s">
        <v>2099</v>
      </c>
      <c r="K846" s="111">
        <v>4</v>
      </c>
      <c r="L846" s="111">
        <v>3505.96</v>
      </c>
    </row>
    <row r="847" spans="1:12" x14ac:dyDescent="0.25">
      <c r="A847" s="110">
        <v>46237</v>
      </c>
      <c r="B847" t="s">
        <v>2113</v>
      </c>
      <c r="C847" s="112">
        <v>301</v>
      </c>
      <c r="D847" t="s">
        <v>230</v>
      </c>
      <c r="E847" s="112">
        <v>301</v>
      </c>
      <c r="F847" t="s">
        <v>230</v>
      </c>
      <c r="G847" s="112">
        <v>1062208</v>
      </c>
      <c r="H847" t="s">
        <v>2100</v>
      </c>
      <c r="I847" s="112">
        <v>101134</v>
      </c>
      <c r="J847" t="s">
        <v>2099</v>
      </c>
      <c r="K847" s="111">
        <v>48</v>
      </c>
      <c r="L847" s="111">
        <v>42071.519999999997</v>
      </c>
    </row>
    <row r="848" spans="1:12" x14ac:dyDescent="0.25">
      <c r="A848" s="110">
        <v>46237</v>
      </c>
      <c r="B848" t="s">
        <v>2113</v>
      </c>
      <c r="C848" s="112">
        <v>301</v>
      </c>
      <c r="D848" t="s">
        <v>230</v>
      </c>
      <c r="E848" s="112">
        <v>301</v>
      </c>
      <c r="F848" t="s">
        <v>230</v>
      </c>
      <c r="G848" s="112">
        <v>1083707</v>
      </c>
      <c r="H848" t="s">
        <v>2089</v>
      </c>
      <c r="I848" s="112">
        <v>101134</v>
      </c>
      <c r="J848" t="s">
        <v>2099</v>
      </c>
      <c r="K848" s="111">
        <v>144</v>
      </c>
      <c r="L848" s="111">
        <v>126214.56</v>
      </c>
    </row>
    <row r="849" spans="1:12" x14ac:dyDescent="0.25">
      <c r="A849" s="110">
        <v>46238</v>
      </c>
      <c r="B849" t="s">
        <v>906</v>
      </c>
      <c r="C849" s="112">
        <v>306</v>
      </c>
      <c r="D849" t="s">
        <v>229</v>
      </c>
      <c r="E849" s="112">
        <v>306</v>
      </c>
      <c r="F849" t="s">
        <v>909</v>
      </c>
      <c r="G849" s="112">
        <v>1111090</v>
      </c>
      <c r="H849" t="s">
        <v>2101</v>
      </c>
      <c r="I849" s="112">
        <v>101134</v>
      </c>
      <c r="J849" t="s">
        <v>2099</v>
      </c>
      <c r="K849" s="111">
        <v>48</v>
      </c>
      <c r="L849" s="111">
        <v>42071.519999999997</v>
      </c>
    </row>
    <row r="850" spans="1:12" x14ac:dyDescent="0.25">
      <c r="A850" s="110">
        <v>46238</v>
      </c>
      <c r="B850" t="s">
        <v>2113</v>
      </c>
      <c r="C850" s="112">
        <v>313</v>
      </c>
      <c r="D850" t="s">
        <v>38</v>
      </c>
      <c r="E850" s="112">
        <v>811</v>
      </c>
      <c r="F850" t="s">
        <v>38</v>
      </c>
      <c r="G850" s="112">
        <v>1063222</v>
      </c>
      <c r="H850" t="s">
        <v>1845</v>
      </c>
      <c r="I850" s="112">
        <v>101134</v>
      </c>
      <c r="J850" t="s">
        <v>2099</v>
      </c>
      <c r="K850" s="111">
        <v>24</v>
      </c>
      <c r="L850" s="111">
        <v>20806.560000000001</v>
      </c>
    </row>
    <row r="851" spans="1:12" x14ac:dyDescent="0.25">
      <c r="A851" s="110">
        <v>46238</v>
      </c>
      <c r="B851" t="s">
        <v>2113</v>
      </c>
      <c r="C851" s="112">
        <v>313</v>
      </c>
      <c r="D851" t="s">
        <v>38</v>
      </c>
      <c r="E851" s="112">
        <v>811</v>
      </c>
      <c r="F851" t="s">
        <v>38</v>
      </c>
      <c r="G851" s="112">
        <v>1066767</v>
      </c>
      <c r="H851" t="s">
        <v>1843</v>
      </c>
      <c r="I851" s="112">
        <v>101134</v>
      </c>
      <c r="J851" t="s">
        <v>2099</v>
      </c>
      <c r="K851" s="111">
        <v>48</v>
      </c>
      <c r="L851" s="111">
        <v>41613.120000000003</v>
      </c>
    </row>
    <row r="852" spans="1:12" x14ac:dyDescent="0.25">
      <c r="A852" s="110">
        <v>46238</v>
      </c>
      <c r="B852" t="s">
        <v>2113</v>
      </c>
      <c r="C852" s="112">
        <v>354</v>
      </c>
      <c r="D852" t="s">
        <v>169</v>
      </c>
      <c r="E852" s="112">
        <v>852</v>
      </c>
      <c r="F852" t="s">
        <v>41</v>
      </c>
      <c r="G852" s="112">
        <v>1143945</v>
      </c>
      <c r="H852" t="s">
        <v>1882</v>
      </c>
      <c r="I852" s="112">
        <v>101134</v>
      </c>
      <c r="J852" t="s">
        <v>2099</v>
      </c>
      <c r="K852" s="111">
        <v>24</v>
      </c>
      <c r="L852" s="111">
        <v>20806.560000000001</v>
      </c>
    </row>
    <row r="853" spans="1:12" x14ac:dyDescent="0.25">
      <c r="A853" s="110">
        <v>46238</v>
      </c>
      <c r="B853" t="s">
        <v>2113</v>
      </c>
      <c r="C853" s="112">
        <v>420</v>
      </c>
      <c r="D853" t="s">
        <v>1358</v>
      </c>
      <c r="E853" s="112">
        <v>358</v>
      </c>
      <c r="F853" t="s">
        <v>1359</v>
      </c>
      <c r="G853" s="112">
        <v>1113361</v>
      </c>
      <c r="H853" t="s">
        <v>1892</v>
      </c>
      <c r="I853" s="112">
        <v>101134</v>
      </c>
      <c r="J853" t="s">
        <v>2099</v>
      </c>
      <c r="K853" s="111">
        <v>24</v>
      </c>
      <c r="L853" s="111">
        <v>20806.560000000001</v>
      </c>
    </row>
    <row r="854" spans="1:12" x14ac:dyDescent="0.25">
      <c r="A854" s="110">
        <v>46238</v>
      </c>
      <c r="B854" t="s">
        <v>2113</v>
      </c>
      <c r="C854" s="112">
        <v>316</v>
      </c>
      <c r="D854" t="s">
        <v>47</v>
      </c>
      <c r="E854" s="112">
        <v>362</v>
      </c>
      <c r="F854" t="s">
        <v>1372</v>
      </c>
      <c r="G854" s="112">
        <v>1060280</v>
      </c>
      <c r="H854" t="s">
        <v>1922</v>
      </c>
      <c r="I854" s="112">
        <v>101134</v>
      </c>
      <c r="J854" t="s">
        <v>2099</v>
      </c>
      <c r="K854" s="111">
        <v>48</v>
      </c>
      <c r="L854" s="111">
        <v>41613.120000000003</v>
      </c>
    </row>
    <row r="855" spans="1:12" x14ac:dyDescent="0.25">
      <c r="A855" s="110">
        <v>46238</v>
      </c>
      <c r="B855" t="s">
        <v>2113</v>
      </c>
      <c r="C855" s="112">
        <v>316</v>
      </c>
      <c r="D855" t="s">
        <v>47</v>
      </c>
      <c r="E855" s="112">
        <v>362</v>
      </c>
      <c r="F855" t="s">
        <v>1372</v>
      </c>
      <c r="G855" s="112">
        <v>1116090</v>
      </c>
      <c r="H855" t="s">
        <v>1927</v>
      </c>
      <c r="I855" s="112">
        <v>101134</v>
      </c>
      <c r="J855" t="s">
        <v>2099</v>
      </c>
      <c r="K855" s="111">
        <v>12</v>
      </c>
      <c r="L855" s="111">
        <v>10403.280000000001</v>
      </c>
    </row>
    <row r="856" spans="1:12" x14ac:dyDescent="0.25">
      <c r="A856" s="110">
        <v>46238</v>
      </c>
      <c r="B856" t="s">
        <v>2113</v>
      </c>
      <c r="C856" s="112">
        <v>317</v>
      </c>
      <c r="D856" t="s">
        <v>48</v>
      </c>
      <c r="E856" s="112">
        <v>363</v>
      </c>
      <c r="F856" t="s">
        <v>48</v>
      </c>
      <c r="G856" s="112">
        <v>1061806</v>
      </c>
      <c r="H856" t="s">
        <v>1964</v>
      </c>
      <c r="I856" s="112">
        <v>101134</v>
      </c>
      <c r="J856" t="s">
        <v>2099</v>
      </c>
      <c r="K856" s="111">
        <v>15</v>
      </c>
      <c r="L856" s="111">
        <v>13004.1</v>
      </c>
    </row>
    <row r="857" spans="1:12" x14ac:dyDescent="0.25">
      <c r="A857" s="110">
        <v>46238</v>
      </c>
      <c r="B857" t="s">
        <v>2113</v>
      </c>
      <c r="C857" s="112">
        <v>431</v>
      </c>
      <c r="D857" t="s">
        <v>868</v>
      </c>
      <c r="E857" s="112">
        <v>357</v>
      </c>
      <c r="F857" t="s">
        <v>1409</v>
      </c>
      <c r="G857" s="112">
        <v>1114762</v>
      </c>
      <c r="H857" t="s">
        <v>1992</v>
      </c>
      <c r="I857" s="112">
        <v>101134</v>
      </c>
      <c r="J857" t="s">
        <v>2099</v>
      </c>
      <c r="K857" s="111">
        <v>48</v>
      </c>
      <c r="L857" s="111">
        <v>41613.120000000003</v>
      </c>
    </row>
    <row r="858" spans="1:12" x14ac:dyDescent="0.25">
      <c r="A858" s="110">
        <v>46238</v>
      </c>
      <c r="B858" t="s">
        <v>2113</v>
      </c>
      <c r="C858" s="112">
        <v>445</v>
      </c>
      <c r="D858" t="s">
        <v>1416</v>
      </c>
      <c r="E858" s="112">
        <v>725</v>
      </c>
      <c r="F858" t="s">
        <v>1416</v>
      </c>
      <c r="G858" s="112">
        <v>1067664</v>
      </c>
      <c r="H858" t="s">
        <v>2096</v>
      </c>
      <c r="I858" s="112">
        <v>101134</v>
      </c>
      <c r="J858" t="s">
        <v>2099</v>
      </c>
      <c r="K858" s="111">
        <v>96</v>
      </c>
      <c r="L858" s="111">
        <v>83226.240000000005</v>
      </c>
    </row>
    <row r="859" spans="1:12" x14ac:dyDescent="0.25">
      <c r="A859" s="110">
        <v>46239</v>
      </c>
      <c r="B859" t="s">
        <v>2112</v>
      </c>
      <c r="C859" s="112">
        <v>804</v>
      </c>
      <c r="D859" t="s">
        <v>64</v>
      </c>
      <c r="E859" s="112">
        <v>421</v>
      </c>
      <c r="F859" t="s">
        <v>64</v>
      </c>
      <c r="G859" s="112">
        <v>1066336</v>
      </c>
      <c r="H859" t="s">
        <v>2319</v>
      </c>
      <c r="I859" s="112">
        <v>101134</v>
      </c>
      <c r="J859" t="s">
        <v>2099</v>
      </c>
      <c r="K859" s="111">
        <v>24</v>
      </c>
      <c r="L859" s="111">
        <v>21035.759999999998</v>
      </c>
    </row>
    <row r="860" spans="1:12" x14ac:dyDescent="0.25">
      <c r="A860" s="110">
        <v>46239</v>
      </c>
      <c r="B860" t="s">
        <v>1182</v>
      </c>
      <c r="C860" s="112">
        <v>306</v>
      </c>
      <c r="D860" t="s">
        <v>229</v>
      </c>
      <c r="E860" s="112">
        <v>306</v>
      </c>
      <c r="F860" t="s">
        <v>909</v>
      </c>
      <c r="G860" s="112">
        <v>1120540</v>
      </c>
      <c r="H860" t="s">
        <v>2318</v>
      </c>
      <c r="I860" s="112">
        <v>101134</v>
      </c>
      <c r="J860" t="s">
        <v>2099</v>
      </c>
      <c r="K860" s="111">
        <v>12</v>
      </c>
      <c r="L860" s="111">
        <v>10517.88</v>
      </c>
    </row>
    <row r="861" spans="1:12" x14ac:dyDescent="0.25">
      <c r="A861" s="110">
        <v>46239</v>
      </c>
      <c r="B861" t="s">
        <v>1326</v>
      </c>
      <c r="C861" s="112">
        <v>311</v>
      </c>
      <c r="D861" t="s">
        <v>36</v>
      </c>
      <c r="E861" s="112">
        <v>806</v>
      </c>
      <c r="F861" t="s">
        <v>36</v>
      </c>
      <c r="G861" s="112">
        <v>1069915</v>
      </c>
      <c r="H861" t="s">
        <v>1432</v>
      </c>
      <c r="I861" s="112">
        <v>101134</v>
      </c>
      <c r="J861" t="s">
        <v>2099</v>
      </c>
      <c r="K861" s="111">
        <v>24</v>
      </c>
      <c r="L861" s="111">
        <v>20806.560000000001</v>
      </c>
    </row>
    <row r="862" spans="1:12" x14ac:dyDescent="0.25">
      <c r="A862" s="110">
        <v>46239</v>
      </c>
      <c r="B862" t="s">
        <v>1326</v>
      </c>
      <c r="C862" s="112">
        <v>399</v>
      </c>
      <c r="D862" t="s">
        <v>1423</v>
      </c>
      <c r="G862" s="112">
        <v>1153859</v>
      </c>
      <c r="H862" t="s">
        <v>1543</v>
      </c>
      <c r="I862" s="112">
        <v>101134</v>
      </c>
      <c r="J862" t="s">
        <v>2099</v>
      </c>
      <c r="K862" s="111">
        <v>144</v>
      </c>
      <c r="L862" s="111">
        <v>124839.36</v>
      </c>
    </row>
    <row r="863" spans="1:12" x14ac:dyDescent="0.25">
      <c r="A863" s="110">
        <v>46239</v>
      </c>
      <c r="B863" t="s">
        <v>2113</v>
      </c>
      <c r="C863" s="112">
        <v>311</v>
      </c>
      <c r="D863" t="s">
        <v>36</v>
      </c>
      <c r="E863" s="112">
        <v>806</v>
      </c>
      <c r="F863" t="s">
        <v>36</v>
      </c>
      <c r="G863" s="112">
        <v>1069915</v>
      </c>
      <c r="H863" t="s">
        <v>1432</v>
      </c>
      <c r="I863" s="112">
        <v>101134</v>
      </c>
      <c r="J863" t="s">
        <v>2099</v>
      </c>
      <c r="K863" s="111">
        <v>192</v>
      </c>
      <c r="L863" s="111">
        <v>167369.28</v>
      </c>
    </row>
    <row r="864" spans="1:12" x14ac:dyDescent="0.25">
      <c r="A864" s="110">
        <v>46239</v>
      </c>
      <c r="B864" t="s">
        <v>2113</v>
      </c>
      <c r="C864" s="112">
        <v>311</v>
      </c>
      <c r="D864" t="s">
        <v>36</v>
      </c>
      <c r="E864" s="112">
        <v>806</v>
      </c>
      <c r="F864" t="s">
        <v>36</v>
      </c>
      <c r="G864" s="112">
        <v>1111184</v>
      </c>
      <c r="H864" t="s">
        <v>2320</v>
      </c>
      <c r="I864" s="112">
        <v>101134</v>
      </c>
      <c r="J864" t="s">
        <v>2099</v>
      </c>
      <c r="K864" s="111">
        <v>12</v>
      </c>
      <c r="L864" s="111">
        <v>10403.280000000001</v>
      </c>
    </row>
    <row r="865" spans="1:12" x14ac:dyDescent="0.25">
      <c r="A865" s="110">
        <v>46239</v>
      </c>
      <c r="B865" t="s">
        <v>2113</v>
      </c>
      <c r="C865" s="112">
        <v>313</v>
      </c>
      <c r="D865" t="s">
        <v>38</v>
      </c>
      <c r="E865" s="112">
        <v>811</v>
      </c>
      <c r="F865" t="s">
        <v>38</v>
      </c>
      <c r="G865" s="112">
        <v>1141382</v>
      </c>
      <c r="H865" t="s">
        <v>2221</v>
      </c>
      <c r="I865" s="112">
        <v>101134</v>
      </c>
      <c r="J865" t="s">
        <v>2099</v>
      </c>
      <c r="K865" s="111">
        <v>48</v>
      </c>
      <c r="L865" s="111">
        <v>41613.120000000003</v>
      </c>
    </row>
    <row r="866" spans="1:12" x14ac:dyDescent="0.25">
      <c r="A866" s="110">
        <v>46239</v>
      </c>
      <c r="B866" t="s">
        <v>2113</v>
      </c>
      <c r="C866" s="112">
        <v>336</v>
      </c>
      <c r="D866" t="s">
        <v>171</v>
      </c>
      <c r="E866" s="112">
        <v>364</v>
      </c>
      <c r="F866" t="s">
        <v>171</v>
      </c>
      <c r="G866" s="112">
        <v>1114736</v>
      </c>
      <c r="H866" t="s">
        <v>2311</v>
      </c>
      <c r="I866" s="112">
        <v>101134</v>
      </c>
      <c r="J866" t="s">
        <v>2099</v>
      </c>
      <c r="K866" s="111">
        <v>24</v>
      </c>
      <c r="L866" s="111">
        <v>20806.560000000001</v>
      </c>
    </row>
    <row r="867" spans="1:12" x14ac:dyDescent="0.25">
      <c r="A867" s="110">
        <v>46239</v>
      </c>
      <c r="B867" t="s">
        <v>2113</v>
      </c>
      <c r="C867" s="112">
        <v>341</v>
      </c>
      <c r="D867" t="s">
        <v>170</v>
      </c>
      <c r="E867" s="112">
        <v>853</v>
      </c>
      <c r="F867" t="s">
        <v>42</v>
      </c>
      <c r="G867" s="112">
        <v>1062118</v>
      </c>
      <c r="H867" t="s">
        <v>2312</v>
      </c>
      <c r="I867" s="112">
        <v>101134</v>
      </c>
      <c r="J867" t="s">
        <v>2099</v>
      </c>
      <c r="K867" s="111">
        <v>48</v>
      </c>
      <c r="L867" s="111">
        <v>41613.120000000003</v>
      </c>
    </row>
    <row r="868" spans="1:12" x14ac:dyDescent="0.25">
      <c r="A868" s="110">
        <v>46239</v>
      </c>
      <c r="B868" t="s">
        <v>2113</v>
      </c>
      <c r="C868" s="112">
        <v>361</v>
      </c>
      <c r="D868" t="s">
        <v>52</v>
      </c>
      <c r="E868" s="112">
        <v>368</v>
      </c>
      <c r="F868" t="s">
        <v>1347</v>
      </c>
      <c r="G868" s="112">
        <v>1072608</v>
      </c>
      <c r="H868" t="s">
        <v>2313</v>
      </c>
      <c r="I868" s="112">
        <v>101134</v>
      </c>
      <c r="J868" t="s">
        <v>2099</v>
      </c>
      <c r="K868" s="111">
        <v>48</v>
      </c>
      <c r="L868" s="111">
        <v>42071.519999999997</v>
      </c>
    </row>
    <row r="869" spans="1:12" x14ac:dyDescent="0.25">
      <c r="A869" s="110">
        <v>46239</v>
      </c>
      <c r="B869" t="s">
        <v>2113</v>
      </c>
      <c r="C869" s="112">
        <v>301</v>
      </c>
      <c r="D869" t="s">
        <v>230</v>
      </c>
      <c r="E869" s="112">
        <v>301</v>
      </c>
      <c r="F869" t="s">
        <v>230</v>
      </c>
      <c r="G869" s="112">
        <v>1133152</v>
      </c>
      <c r="H869" t="s">
        <v>2148</v>
      </c>
      <c r="I869" s="112">
        <v>101134</v>
      </c>
      <c r="J869" t="s">
        <v>2099</v>
      </c>
      <c r="K869" s="111">
        <v>24</v>
      </c>
      <c r="L869" s="111">
        <v>20806.560000000001</v>
      </c>
    </row>
    <row r="870" spans="1:12" x14ac:dyDescent="0.25">
      <c r="A870" s="110">
        <v>46239</v>
      </c>
      <c r="B870" t="s">
        <v>2113</v>
      </c>
      <c r="C870" s="112">
        <v>316</v>
      </c>
      <c r="D870" t="s">
        <v>47</v>
      </c>
      <c r="E870" s="112">
        <v>362</v>
      </c>
      <c r="F870" t="s">
        <v>1372</v>
      </c>
      <c r="G870" s="112">
        <v>1113801</v>
      </c>
      <c r="H870" t="s">
        <v>2149</v>
      </c>
      <c r="I870" s="112">
        <v>101134</v>
      </c>
      <c r="J870" t="s">
        <v>2099</v>
      </c>
      <c r="K870" s="111">
        <v>24</v>
      </c>
      <c r="L870" s="111">
        <v>20921.16</v>
      </c>
    </row>
    <row r="871" spans="1:12" x14ac:dyDescent="0.25">
      <c r="A871" s="110">
        <v>46239</v>
      </c>
      <c r="B871" t="s">
        <v>2113</v>
      </c>
      <c r="C871" s="112">
        <v>315</v>
      </c>
      <c r="D871" t="s">
        <v>46</v>
      </c>
      <c r="E871" s="112">
        <v>361</v>
      </c>
      <c r="F871" t="s">
        <v>46</v>
      </c>
      <c r="G871" s="112">
        <v>1112870</v>
      </c>
      <c r="H871" t="s">
        <v>1882</v>
      </c>
      <c r="I871" s="112">
        <v>101134</v>
      </c>
      <c r="J871" t="s">
        <v>2099</v>
      </c>
      <c r="K871" s="111">
        <v>48</v>
      </c>
      <c r="L871" s="111">
        <v>41613.120000000003</v>
      </c>
    </row>
    <row r="872" spans="1:12" x14ac:dyDescent="0.25">
      <c r="A872" s="110">
        <v>46239</v>
      </c>
      <c r="B872" t="s">
        <v>2113</v>
      </c>
      <c r="C872" s="112">
        <v>415</v>
      </c>
      <c r="D872" t="s">
        <v>1394</v>
      </c>
      <c r="E872" s="112">
        <v>355</v>
      </c>
      <c r="F872" t="s">
        <v>1394</v>
      </c>
      <c r="G872" s="112">
        <v>1113317</v>
      </c>
      <c r="H872" t="s">
        <v>1973</v>
      </c>
      <c r="I872" s="112">
        <v>101134</v>
      </c>
      <c r="J872" t="s">
        <v>2099</v>
      </c>
      <c r="K872" s="111">
        <v>192</v>
      </c>
      <c r="L872" s="111">
        <v>167369.28</v>
      </c>
    </row>
    <row r="873" spans="1:12" x14ac:dyDescent="0.25">
      <c r="A873" s="110">
        <v>46239</v>
      </c>
      <c r="B873" t="s">
        <v>2113</v>
      </c>
      <c r="C873" s="112">
        <v>431</v>
      </c>
      <c r="D873" t="s">
        <v>868</v>
      </c>
      <c r="E873" s="112">
        <v>357</v>
      </c>
      <c r="F873" t="s">
        <v>1409</v>
      </c>
      <c r="G873" s="112">
        <v>1069925</v>
      </c>
      <c r="H873" t="s">
        <v>2151</v>
      </c>
      <c r="I873" s="112">
        <v>101134</v>
      </c>
      <c r="J873" t="s">
        <v>2099</v>
      </c>
      <c r="K873" s="111">
        <v>24</v>
      </c>
      <c r="L873" s="111">
        <v>20806.560000000001</v>
      </c>
    </row>
    <row r="874" spans="1:12" x14ac:dyDescent="0.25">
      <c r="A874" s="110">
        <v>46239</v>
      </c>
      <c r="B874" t="s">
        <v>2113</v>
      </c>
      <c r="C874" s="112">
        <v>431</v>
      </c>
      <c r="D874" t="s">
        <v>868</v>
      </c>
      <c r="E874" s="112">
        <v>357</v>
      </c>
      <c r="F874" t="s">
        <v>1409</v>
      </c>
      <c r="G874" s="112">
        <v>1119669</v>
      </c>
      <c r="H874" t="s">
        <v>2225</v>
      </c>
      <c r="I874" s="112">
        <v>101134</v>
      </c>
      <c r="J874" t="s">
        <v>2099</v>
      </c>
      <c r="K874" s="111">
        <v>12</v>
      </c>
      <c r="L874" s="111">
        <v>10403.280000000001</v>
      </c>
    </row>
    <row r="875" spans="1:12" x14ac:dyDescent="0.25">
      <c r="A875" s="110">
        <v>46240</v>
      </c>
      <c r="B875" t="s">
        <v>1320</v>
      </c>
      <c r="C875" s="112">
        <v>422</v>
      </c>
      <c r="D875" t="s">
        <v>27</v>
      </c>
      <c r="E875" s="112">
        <v>708</v>
      </c>
      <c r="F875" t="s">
        <v>27</v>
      </c>
      <c r="G875" s="112">
        <v>1110272</v>
      </c>
      <c r="H875" t="s">
        <v>2284</v>
      </c>
      <c r="I875" s="112">
        <v>101134</v>
      </c>
      <c r="J875" t="s">
        <v>2099</v>
      </c>
      <c r="K875" s="111">
        <v>12</v>
      </c>
      <c r="L875" s="111">
        <v>10517.88</v>
      </c>
    </row>
    <row r="876" spans="1:12" x14ac:dyDescent="0.25">
      <c r="A876" s="110">
        <v>46240</v>
      </c>
      <c r="B876" t="s">
        <v>1326</v>
      </c>
      <c r="C876" s="112">
        <v>354</v>
      </c>
      <c r="D876" t="s">
        <v>169</v>
      </c>
      <c r="E876" s="112">
        <v>852</v>
      </c>
      <c r="F876" t="s">
        <v>41</v>
      </c>
      <c r="G876" s="112">
        <v>1070452</v>
      </c>
      <c r="H876" t="s">
        <v>1879</v>
      </c>
      <c r="I876" s="112">
        <v>101134</v>
      </c>
      <c r="J876" t="s">
        <v>2099</v>
      </c>
      <c r="K876" s="111">
        <v>12</v>
      </c>
      <c r="L876" s="111">
        <v>10403.280000000001</v>
      </c>
    </row>
    <row r="877" spans="1:12" x14ac:dyDescent="0.25">
      <c r="A877" s="110">
        <v>46240</v>
      </c>
      <c r="B877" t="s">
        <v>1326</v>
      </c>
      <c r="C877" s="112">
        <v>317</v>
      </c>
      <c r="D877" t="s">
        <v>48</v>
      </c>
      <c r="E877" s="112">
        <v>363</v>
      </c>
      <c r="F877" t="s">
        <v>48</v>
      </c>
      <c r="G877" s="112">
        <v>1111450</v>
      </c>
      <c r="H877" t="s">
        <v>2322</v>
      </c>
      <c r="I877" s="112">
        <v>101134</v>
      </c>
      <c r="J877" t="s">
        <v>2099</v>
      </c>
      <c r="K877" s="111">
        <v>48</v>
      </c>
      <c r="L877" s="111">
        <v>41613.120000000003</v>
      </c>
    </row>
    <row r="878" spans="1:12" x14ac:dyDescent="0.25">
      <c r="A878" s="110">
        <v>46240</v>
      </c>
      <c r="B878" t="s">
        <v>2113</v>
      </c>
      <c r="C878" s="112">
        <v>336</v>
      </c>
      <c r="D878" t="s">
        <v>171</v>
      </c>
      <c r="E878" s="112">
        <v>364</v>
      </c>
      <c r="F878" t="s">
        <v>171</v>
      </c>
      <c r="G878" s="112">
        <v>1062139</v>
      </c>
      <c r="H878" t="s">
        <v>2143</v>
      </c>
      <c r="I878" s="112">
        <v>101134</v>
      </c>
      <c r="J878" t="s">
        <v>2099</v>
      </c>
      <c r="K878" s="111">
        <v>48</v>
      </c>
      <c r="L878" s="111">
        <v>41613.120000000003</v>
      </c>
    </row>
    <row r="879" spans="1:12" x14ac:dyDescent="0.25">
      <c r="A879" s="110">
        <v>46240</v>
      </c>
      <c r="B879" t="s">
        <v>2113</v>
      </c>
      <c r="C879" s="112">
        <v>354</v>
      </c>
      <c r="D879" t="s">
        <v>169</v>
      </c>
      <c r="E879" s="112">
        <v>852</v>
      </c>
      <c r="F879" t="s">
        <v>41</v>
      </c>
      <c r="G879" s="112">
        <v>1062252</v>
      </c>
      <c r="H879" t="s">
        <v>2321</v>
      </c>
      <c r="I879" s="112">
        <v>101134</v>
      </c>
      <c r="J879" t="s">
        <v>2099</v>
      </c>
      <c r="K879" s="111">
        <v>48</v>
      </c>
      <c r="L879" s="111">
        <v>41613.120000000003</v>
      </c>
    </row>
    <row r="880" spans="1:12" x14ac:dyDescent="0.25">
      <c r="A880" s="110">
        <v>46240</v>
      </c>
      <c r="B880" t="s">
        <v>2113</v>
      </c>
      <c r="C880" s="112">
        <v>354</v>
      </c>
      <c r="D880" t="s">
        <v>169</v>
      </c>
      <c r="E880" s="112">
        <v>852</v>
      </c>
      <c r="F880" t="s">
        <v>41</v>
      </c>
      <c r="G880" s="112">
        <v>1144043</v>
      </c>
      <c r="H880" t="s">
        <v>2317</v>
      </c>
      <c r="I880" s="112">
        <v>101134</v>
      </c>
      <c r="J880" t="s">
        <v>2099</v>
      </c>
      <c r="K880" s="111">
        <v>48</v>
      </c>
      <c r="L880" s="111">
        <v>41613.120000000003</v>
      </c>
    </row>
    <row r="881" spans="1:12" x14ac:dyDescent="0.25">
      <c r="A881" s="110">
        <v>46240</v>
      </c>
      <c r="B881" t="s">
        <v>2113</v>
      </c>
      <c r="C881" s="112">
        <v>361</v>
      </c>
      <c r="D881" t="s">
        <v>52</v>
      </c>
      <c r="E881" s="112">
        <v>368</v>
      </c>
      <c r="F881" t="s">
        <v>1347</v>
      </c>
      <c r="G881" s="112">
        <v>1099931</v>
      </c>
      <c r="H881" t="s">
        <v>1350</v>
      </c>
      <c r="I881" s="112">
        <v>101134</v>
      </c>
      <c r="J881" t="s">
        <v>2099</v>
      </c>
      <c r="K881" s="111">
        <v>48</v>
      </c>
      <c r="L881" s="111">
        <v>41613.120000000003</v>
      </c>
    </row>
    <row r="882" spans="1:12" x14ac:dyDescent="0.25">
      <c r="A882" s="110">
        <v>46240</v>
      </c>
      <c r="B882" t="s">
        <v>2113</v>
      </c>
      <c r="C882" s="112">
        <v>361</v>
      </c>
      <c r="D882" t="s">
        <v>52</v>
      </c>
      <c r="E882" s="112">
        <v>368</v>
      </c>
      <c r="F882" t="s">
        <v>1347</v>
      </c>
      <c r="G882" s="112">
        <v>1114497</v>
      </c>
      <c r="H882" t="s">
        <v>2195</v>
      </c>
      <c r="I882" s="112">
        <v>101134</v>
      </c>
      <c r="J882" t="s">
        <v>2099</v>
      </c>
      <c r="K882" s="111">
        <v>96</v>
      </c>
      <c r="L882" s="111">
        <v>83226.240000000005</v>
      </c>
    </row>
    <row r="883" spans="1:12" x14ac:dyDescent="0.25">
      <c r="A883" s="110">
        <v>46240</v>
      </c>
      <c r="B883" t="s">
        <v>2113</v>
      </c>
      <c r="C883" s="112">
        <v>340</v>
      </c>
      <c r="D883" t="s">
        <v>174</v>
      </c>
      <c r="E883" s="112">
        <v>371</v>
      </c>
      <c r="F883" t="s">
        <v>174</v>
      </c>
      <c r="G883" s="112">
        <v>1120003</v>
      </c>
      <c r="H883" t="s">
        <v>2300</v>
      </c>
      <c r="I883" s="112">
        <v>101134</v>
      </c>
      <c r="J883" t="s">
        <v>2099</v>
      </c>
      <c r="K883" s="111">
        <v>24</v>
      </c>
      <c r="L883" s="111">
        <v>20806.560000000001</v>
      </c>
    </row>
    <row r="884" spans="1:12" x14ac:dyDescent="0.25">
      <c r="A884" s="110">
        <v>46240</v>
      </c>
      <c r="B884" t="s">
        <v>2113</v>
      </c>
      <c r="C884" s="112">
        <v>370</v>
      </c>
      <c r="D884" t="s">
        <v>53</v>
      </c>
      <c r="E884" s="112">
        <v>367</v>
      </c>
      <c r="F884" t="s">
        <v>1380</v>
      </c>
      <c r="G884" s="112">
        <v>1082631</v>
      </c>
      <c r="H884" t="s">
        <v>1493</v>
      </c>
      <c r="I884" s="112">
        <v>101134</v>
      </c>
      <c r="J884" t="s">
        <v>2099</v>
      </c>
      <c r="K884" s="111">
        <v>48</v>
      </c>
      <c r="L884" s="111">
        <v>42071.519999999997</v>
      </c>
    </row>
    <row r="885" spans="1:12" x14ac:dyDescent="0.25">
      <c r="A885" s="110">
        <v>46240</v>
      </c>
      <c r="B885" t="s">
        <v>2113</v>
      </c>
      <c r="C885" s="112">
        <v>315</v>
      </c>
      <c r="D885" t="s">
        <v>46</v>
      </c>
      <c r="E885" s="112">
        <v>361</v>
      </c>
      <c r="F885" t="s">
        <v>46</v>
      </c>
      <c r="G885" s="112">
        <v>1060210</v>
      </c>
      <c r="H885" t="s">
        <v>2200</v>
      </c>
      <c r="I885" s="112">
        <v>101134</v>
      </c>
      <c r="J885" t="s">
        <v>2099</v>
      </c>
      <c r="K885" s="111">
        <v>48</v>
      </c>
      <c r="L885" s="111">
        <v>41613.120000000003</v>
      </c>
    </row>
    <row r="886" spans="1:12" x14ac:dyDescent="0.25">
      <c r="A886" s="110">
        <v>46240</v>
      </c>
      <c r="B886" t="s">
        <v>2113</v>
      </c>
      <c r="C886" s="112">
        <v>317</v>
      </c>
      <c r="D886" t="s">
        <v>48</v>
      </c>
      <c r="E886" s="112">
        <v>363</v>
      </c>
      <c r="F886" t="s">
        <v>48</v>
      </c>
      <c r="G886" s="112">
        <v>1070663</v>
      </c>
      <c r="H886" t="s">
        <v>2302</v>
      </c>
      <c r="I886" s="112">
        <v>101134</v>
      </c>
      <c r="J886" t="s">
        <v>2099</v>
      </c>
      <c r="K886" s="111">
        <v>6</v>
      </c>
      <c r="L886" s="111">
        <v>5201.6400000000003</v>
      </c>
    </row>
    <row r="887" spans="1:12" x14ac:dyDescent="0.25">
      <c r="A887" s="110">
        <v>46240</v>
      </c>
      <c r="B887" t="s">
        <v>2113</v>
      </c>
      <c r="C887" s="112">
        <v>415</v>
      </c>
      <c r="D887" t="s">
        <v>1394</v>
      </c>
      <c r="E887" s="112">
        <v>355</v>
      </c>
      <c r="F887" t="s">
        <v>1394</v>
      </c>
      <c r="G887" s="112">
        <v>1083237</v>
      </c>
      <c r="H887" t="s">
        <v>2306</v>
      </c>
      <c r="I887" s="112">
        <v>101134</v>
      </c>
      <c r="J887" t="s">
        <v>2099</v>
      </c>
      <c r="K887" s="111">
        <v>96</v>
      </c>
      <c r="L887" s="111">
        <v>89291.04</v>
      </c>
    </row>
    <row r="888" spans="1:12" x14ac:dyDescent="0.25">
      <c r="A888" s="110">
        <v>46240</v>
      </c>
      <c r="B888" t="s">
        <v>2113</v>
      </c>
      <c r="C888" s="112">
        <v>431</v>
      </c>
      <c r="D888" t="s">
        <v>868</v>
      </c>
      <c r="E888" s="112">
        <v>357</v>
      </c>
      <c r="F888" t="s">
        <v>1409</v>
      </c>
      <c r="G888" s="112">
        <v>1066378</v>
      </c>
      <c r="H888" t="s">
        <v>2207</v>
      </c>
      <c r="I888" s="112">
        <v>101134</v>
      </c>
      <c r="J888" t="s">
        <v>2099</v>
      </c>
      <c r="K888" s="111">
        <v>48</v>
      </c>
      <c r="L888" s="111">
        <v>41613.120000000003</v>
      </c>
    </row>
    <row r="889" spans="1:12" x14ac:dyDescent="0.25">
      <c r="A889" s="110">
        <v>46241</v>
      </c>
      <c r="B889" t="s">
        <v>1326</v>
      </c>
      <c r="C889" s="112">
        <v>317</v>
      </c>
      <c r="D889" t="s">
        <v>48</v>
      </c>
      <c r="E889" s="112">
        <v>363</v>
      </c>
      <c r="F889" t="s">
        <v>48</v>
      </c>
      <c r="G889" s="112">
        <v>1117411</v>
      </c>
      <c r="H889" t="s">
        <v>3023</v>
      </c>
      <c r="I889" s="112">
        <v>101134</v>
      </c>
      <c r="J889" t="s">
        <v>2099</v>
      </c>
      <c r="K889" s="111">
        <v>192</v>
      </c>
      <c r="L889" s="111">
        <v>166452.48000000001</v>
      </c>
    </row>
    <row r="890" spans="1:12" x14ac:dyDescent="0.25">
      <c r="A890" s="110">
        <v>46241</v>
      </c>
      <c r="B890" t="s">
        <v>1326</v>
      </c>
      <c r="C890" s="112">
        <v>415</v>
      </c>
      <c r="D890" t="s">
        <v>1394</v>
      </c>
      <c r="E890" s="112">
        <v>355</v>
      </c>
      <c r="F890" t="s">
        <v>1394</v>
      </c>
      <c r="G890" s="112">
        <v>1069792</v>
      </c>
      <c r="H890" t="s">
        <v>2933</v>
      </c>
      <c r="I890" s="112">
        <v>101134</v>
      </c>
      <c r="J890" t="s">
        <v>2099</v>
      </c>
      <c r="K890" s="111">
        <v>12</v>
      </c>
      <c r="L890" s="111">
        <v>11919.48</v>
      </c>
    </row>
    <row r="891" spans="1:12" x14ac:dyDescent="0.25">
      <c r="A891" s="110">
        <v>46241</v>
      </c>
      <c r="B891" t="s">
        <v>1326</v>
      </c>
      <c r="C891" s="112">
        <v>422</v>
      </c>
      <c r="D891" t="s">
        <v>27</v>
      </c>
      <c r="E891" s="112">
        <v>708</v>
      </c>
      <c r="F891" t="s">
        <v>27</v>
      </c>
      <c r="G891" s="112">
        <v>1116250</v>
      </c>
      <c r="H891" t="s">
        <v>2988</v>
      </c>
      <c r="I891" s="112">
        <v>101134</v>
      </c>
      <c r="J891" t="s">
        <v>2099</v>
      </c>
      <c r="K891" s="111">
        <v>48</v>
      </c>
      <c r="L891" s="111">
        <v>41613.120000000003</v>
      </c>
    </row>
    <row r="892" spans="1:12" x14ac:dyDescent="0.25">
      <c r="A892" s="110">
        <v>46241</v>
      </c>
      <c r="B892" t="s">
        <v>1326</v>
      </c>
      <c r="C892" s="112">
        <v>431</v>
      </c>
      <c r="D892" t="s">
        <v>868</v>
      </c>
      <c r="E892" s="112">
        <v>357</v>
      </c>
      <c r="F892" t="s">
        <v>1409</v>
      </c>
      <c r="G892" s="112">
        <v>1061290</v>
      </c>
      <c r="H892" t="s">
        <v>2291</v>
      </c>
      <c r="I892" s="112">
        <v>101134</v>
      </c>
      <c r="J892" t="s">
        <v>2099</v>
      </c>
      <c r="K892" s="111">
        <v>48</v>
      </c>
      <c r="L892" s="111">
        <v>41613.120000000003</v>
      </c>
    </row>
    <row r="893" spans="1:12" x14ac:dyDescent="0.25">
      <c r="A893" s="110">
        <v>46241</v>
      </c>
      <c r="B893" t="s">
        <v>2113</v>
      </c>
      <c r="C893" s="112">
        <v>354</v>
      </c>
      <c r="D893" t="s">
        <v>169</v>
      </c>
      <c r="E893" s="112">
        <v>852</v>
      </c>
      <c r="F893" t="s">
        <v>41</v>
      </c>
      <c r="G893" s="112">
        <v>1073123</v>
      </c>
      <c r="H893" t="s">
        <v>3024</v>
      </c>
      <c r="I893" s="112">
        <v>101134</v>
      </c>
      <c r="J893" t="s">
        <v>2099</v>
      </c>
      <c r="K893" s="111">
        <v>48</v>
      </c>
      <c r="L893" s="111">
        <v>41613.120000000003</v>
      </c>
    </row>
    <row r="894" spans="1:12" x14ac:dyDescent="0.25">
      <c r="A894" s="110">
        <v>46241</v>
      </c>
      <c r="B894" t="s">
        <v>2113</v>
      </c>
      <c r="C894" s="112">
        <v>317</v>
      </c>
      <c r="D894" t="s">
        <v>48</v>
      </c>
      <c r="E894" s="112">
        <v>363</v>
      </c>
      <c r="F894" t="s">
        <v>48</v>
      </c>
      <c r="G894" s="112">
        <v>1111437</v>
      </c>
      <c r="H894" t="s">
        <v>1392</v>
      </c>
      <c r="I894" s="112">
        <v>101134</v>
      </c>
      <c r="J894" t="s">
        <v>2099</v>
      </c>
      <c r="K894" s="111">
        <v>12</v>
      </c>
      <c r="L894" s="111">
        <v>10403.280000000001</v>
      </c>
    </row>
    <row r="895" spans="1:12" x14ac:dyDescent="0.25">
      <c r="A895" s="110">
        <v>46241</v>
      </c>
      <c r="B895" t="s">
        <v>2113</v>
      </c>
      <c r="C895" s="112">
        <v>422</v>
      </c>
      <c r="D895" t="s">
        <v>27</v>
      </c>
      <c r="E895" s="112">
        <v>708</v>
      </c>
      <c r="F895" t="s">
        <v>27</v>
      </c>
      <c r="G895" s="112">
        <v>1118249</v>
      </c>
      <c r="H895" t="s">
        <v>3002</v>
      </c>
      <c r="I895" s="112">
        <v>101134</v>
      </c>
      <c r="J895" t="s">
        <v>2099</v>
      </c>
      <c r="K895" s="111">
        <v>6</v>
      </c>
      <c r="L895" s="111">
        <v>5959.74</v>
      </c>
    </row>
    <row r="896" spans="1:12" x14ac:dyDescent="0.25">
      <c r="A896" s="110">
        <v>46241</v>
      </c>
      <c r="B896" t="s">
        <v>2113</v>
      </c>
      <c r="C896" s="112">
        <v>440</v>
      </c>
      <c r="D896" t="s">
        <v>1412</v>
      </c>
      <c r="E896" s="112">
        <v>705</v>
      </c>
      <c r="F896" t="s">
        <v>25</v>
      </c>
      <c r="G896" s="112">
        <v>1066591</v>
      </c>
      <c r="H896" t="s">
        <v>3003</v>
      </c>
      <c r="I896" s="112">
        <v>101134</v>
      </c>
      <c r="J896" t="s">
        <v>2099</v>
      </c>
      <c r="K896" s="111">
        <v>12</v>
      </c>
      <c r="L896" s="111">
        <v>10403.280000000001</v>
      </c>
    </row>
    <row r="897" spans="1:12" x14ac:dyDescent="0.25">
      <c r="A897" s="110">
        <v>46242</v>
      </c>
      <c r="B897" t="s">
        <v>906</v>
      </c>
      <c r="C897" s="112">
        <v>146</v>
      </c>
      <c r="D897" t="s">
        <v>106</v>
      </c>
      <c r="E897" s="112">
        <v>653</v>
      </c>
      <c r="F897" t="s">
        <v>106</v>
      </c>
      <c r="G897" s="112">
        <v>1127895</v>
      </c>
      <c r="H897" t="s">
        <v>2942</v>
      </c>
      <c r="I897" s="112">
        <v>101134</v>
      </c>
      <c r="J897" t="s">
        <v>2099</v>
      </c>
      <c r="K897" s="111">
        <v>48</v>
      </c>
      <c r="L897" s="111">
        <v>47677.919999999998</v>
      </c>
    </row>
    <row r="898" spans="1:12" x14ac:dyDescent="0.25">
      <c r="A898" s="110">
        <v>46242</v>
      </c>
      <c r="B898" t="s">
        <v>1083</v>
      </c>
      <c r="C898" s="112">
        <v>955</v>
      </c>
      <c r="D898" t="s">
        <v>994</v>
      </c>
      <c r="E898" s="112">
        <v>955</v>
      </c>
      <c r="F898" t="s">
        <v>994</v>
      </c>
      <c r="G898" s="112">
        <v>1156321</v>
      </c>
      <c r="H898" t="s">
        <v>2687</v>
      </c>
      <c r="I898" s="112">
        <v>101134</v>
      </c>
      <c r="J898" t="s">
        <v>2099</v>
      </c>
      <c r="K898" s="111">
        <v>96</v>
      </c>
      <c r="L898" s="111">
        <v>95355.839999999997</v>
      </c>
    </row>
    <row r="899" spans="1:12" x14ac:dyDescent="0.25">
      <c r="A899" s="110">
        <v>46242</v>
      </c>
      <c r="B899" t="s">
        <v>1326</v>
      </c>
      <c r="C899" s="112">
        <v>431</v>
      </c>
      <c r="D899" t="s">
        <v>868</v>
      </c>
      <c r="E899" s="112">
        <v>357</v>
      </c>
      <c r="F899" t="s">
        <v>1409</v>
      </c>
      <c r="G899" s="112">
        <v>1060035</v>
      </c>
      <c r="H899" t="s">
        <v>1410</v>
      </c>
      <c r="I899" s="112">
        <v>101134</v>
      </c>
      <c r="J899" t="s">
        <v>2099</v>
      </c>
      <c r="K899" s="111">
        <v>12</v>
      </c>
      <c r="L899" s="111">
        <v>10403.280000000001</v>
      </c>
    </row>
    <row r="900" spans="1:12" x14ac:dyDescent="0.25">
      <c r="A900" s="110">
        <v>46242</v>
      </c>
      <c r="B900" t="s">
        <v>1326</v>
      </c>
      <c r="C900" s="112">
        <v>480</v>
      </c>
      <c r="D900" t="s">
        <v>10</v>
      </c>
      <c r="E900" s="112">
        <v>352</v>
      </c>
      <c r="F900" t="s">
        <v>10</v>
      </c>
      <c r="G900" s="112">
        <v>1062337</v>
      </c>
      <c r="H900" t="s">
        <v>2951</v>
      </c>
      <c r="I900" s="112">
        <v>101134</v>
      </c>
      <c r="J900" t="s">
        <v>2099</v>
      </c>
      <c r="K900" s="111">
        <v>144</v>
      </c>
      <c r="L900" s="111">
        <v>124839.36</v>
      </c>
    </row>
    <row r="901" spans="1:12" x14ac:dyDescent="0.25">
      <c r="A901" s="110">
        <v>46243</v>
      </c>
      <c r="B901" t="s">
        <v>1320</v>
      </c>
      <c r="C901" s="112">
        <v>431</v>
      </c>
      <c r="D901" t="s">
        <v>868</v>
      </c>
      <c r="E901" s="112">
        <v>357</v>
      </c>
      <c r="F901" t="s">
        <v>1409</v>
      </c>
      <c r="G901" s="112">
        <v>1112469</v>
      </c>
      <c r="H901" t="s">
        <v>2958</v>
      </c>
      <c r="I901" s="112">
        <v>101134</v>
      </c>
      <c r="J901" t="s">
        <v>2099</v>
      </c>
      <c r="K901" s="111">
        <v>48</v>
      </c>
      <c r="L901" s="111">
        <v>41613.120000000003</v>
      </c>
    </row>
    <row r="902" spans="1:12" x14ac:dyDescent="0.25">
      <c r="A902" s="110">
        <v>46238</v>
      </c>
      <c r="B902" t="s">
        <v>906</v>
      </c>
      <c r="C902" s="112">
        <v>102</v>
      </c>
      <c r="D902" t="s">
        <v>103</v>
      </c>
      <c r="E902" s="112">
        <v>606</v>
      </c>
      <c r="F902" t="s">
        <v>103</v>
      </c>
      <c r="G902" s="112">
        <v>1071271</v>
      </c>
      <c r="H902" t="s">
        <v>2103</v>
      </c>
      <c r="I902" s="112">
        <v>100909</v>
      </c>
      <c r="J902" t="s">
        <v>2102</v>
      </c>
      <c r="K902" s="111">
        <v>24</v>
      </c>
      <c r="L902" s="111">
        <v>96179.76</v>
      </c>
    </row>
    <row r="903" spans="1:12" x14ac:dyDescent="0.25">
      <c r="A903" s="110">
        <v>46237</v>
      </c>
      <c r="B903" t="s">
        <v>2113</v>
      </c>
      <c r="C903" s="112">
        <v>341</v>
      </c>
      <c r="D903" t="s">
        <v>170</v>
      </c>
      <c r="E903" s="112">
        <v>853</v>
      </c>
      <c r="F903" t="s">
        <v>42</v>
      </c>
      <c r="G903" s="112">
        <v>1072658</v>
      </c>
      <c r="H903" t="s">
        <v>1454</v>
      </c>
      <c r="I903" s="112">
        <v>100903</v>
      </c>
      <c r="J903" t="s">
        <v>2104</v>
      </c>
      <c r="K903" s="111">
        <v>24</v>
      </c>
      <c r="L903" s="111">
        <v>82185.36</v>
      </c>
    </row>
    <row r="904" spans="1:12" x14ac:dyDescent="0.25">
      <c r="A904" s="110">
        <v>46237</v>
      </c>
      <c r="B904" t="s">
        <v>2113</v>
      </c>
      <c r="C904" s="112">
        <v>470</v>
      </c>
      <c r="D904" t="s">
        <v>28</v>
      </c>
      <c r="E904" s="112">
        <v>721</v>
      </c>
      <c r="F904" t="s">
        <v>28</v>
      </c>
      <c r="G904" s="112">
        <v>1132246</v>
      </c>
      <c r="H904" t="s">
        <v>1504</v>
      </c>
      <c r="I904" s="112">
        <v>100903</v>
      </c>
      <c r="J904" t="s">
        <v>2104</v>
      </c>
      <c r="K904" s="111">
        <v>6</v>
      </c>
      <c r="L904" s="111">
        <v>20546.34</v>
      </c>
    </row>
    <row r="905" spans="1:12" x14ac:dyDescent="0.25">
      <c r="A905" s="110">
        <v>46240</v>
      </c>
      <c r="B905" t="s">
        <v>2113</v>
      </c>
      <c r="C905" s="112">
        <v>431</v>
      </c>
      <c r="D905" t="s">
        <v>868</v>
      </c>
      <c r="E905" s="112">
        <v>357</v>
      </c>
      <c r="F905" t="s">
        <v>1409</v>
      </c>
      <c r="G905" s="112">
        <v>1120860</v>
      </c>
      <c r="H905" t="s">
        <v>2208</v>
      </c>
      <c r="I905" s="112">
        <v>100903</v>
      </c>
      <c r="J905" t="s">
        <v>2104</v>
      </c>
      <c r="K905" s="111">
        <v>6</v>
      </c>
      <c r="L905" s="111">
        <v>20546.34</v>
      </c>
    </row>
    <row r="906" spans="1:12" x14ac:dyDescent="0.25">
      <c r="A906" s="110">
        <v>46237</v>
      </c>
      <c r="B906" t="s">
        <v>906</v>
      </c>
      <c r="C906" s="112">
        <v>135</v>
      </c>
      <c r="D906" t="s">
        <v>108</v>
      </c>
      <c r="E906" s="112">
        <v>391</v>
      </c>
      <c r="F906" t="s">
        <v>108</v>
      </c>
      <c r="G906" s="112">
        <v>1110994</v>
      </c>
      <c r="H906" t="s">
        <v>1018</v>
      </c>
      <c r="I906" s="112">
        <v>100429</v>
      </c>
      <c r="J906" t="s">
        <v>2105</v>
      </c>
      <c r="K906" s="111">
        <v>48</v>
      </c>
      <c r="L906" s="111">
        <v>45441.120000000003</v>
      </c>
    </row>
    <row r="907" spans="1:12" x14ac:dyDescent="0.25">
      <c r="A907" s="110">
        <v>46237</v>
      </c>
      <c r="B907" t="s">
        <v>1123</v>
      </c>
      <c r="C907" s="112">
        <v>306</v>
      </c>
      <c r="D907" t="s">
        <v>229</v>
      </c>
      <c r="E907" s="112">
        <v>306</v>
      </c>
      <c r="F907" t="s">
        <v>909</v>
      </c>
      <c r="G907" s="112">
        <v>1098637</v>
      </c>
      <c r="H907" t="s">
        <v>913</v>
      </c>
      <c r="I907" s="112">
        <v>100429</v>
      </c>
      <c r="J907" t="s">
        <v>2105</v>
      </c>
      <c r="K907" s="111">
        <v>2</v>
      </c>
      <c r="L907" s="111">
        <v>1893.38</v>
      </c>
    </row>
    <row r="908" spans="1:12" x14ac:dyDescent="0.25">
      <c r="A908" s="110">
        <v>46237</v>
      </c>
      <c r="B908" t="s">
        <v>1182</v>
      </c>
      <c r="C908" s="112">
        <v>610</v>
      </c>
      <c r="D908" t="s">
        <v>119</v>
      </c>
      <c r="E908" s="112">
        <v>255</v>
      </c>
      <c r="F908" t="s">
        <v>119</v>
      </c>
      <c r="G908" s="112">
        <v>1142809</v>
      </c>
      <c r="H908" t="s">
        <v>959</v>
      </c>
      <c r="I908" s="112">
        <v>100429</v>
      </c>
      <c r="J908" t="s">
        <v>2105</v>
      </c>
      <c r="K908" s="111">
        <v>12</v>
      </c>
      <c r="L908" s="111">
        <v>39348.480000000003</v>
      </c>
    </row>
    <row r="909" spans="1:12" x14ac:dyDescent="0.25">
      <c r="A909" s="110">
        <v>46237</v>
      </c>
      <c r="B909" t="s">
        <v>2113</v>
      </c>
      <c r="C909" s="112">
        <v>470</v>
      </c>
      <c r="D909" t="s">
        <v>28</v>
      </c>
      <c r="E909" s="112">
        <v>721</v>
      </c>
      <c r="F909" t="s">
        <v>28</v>
      </c>
      <c r="G909" s="112">
        <v>1132246</v>
      </c>
      <c r="H909" t="s">
        <v>1504</v>
      </c>
      <c r="I909" s="112">
        <v>100429</v>
      </c>
      <c r="J909" t="s">
        <v>2105</v>
      </c>
      <c r="K909" s="111">
        <v>6</v>
      </c>
      <c r="L909" s="111">
        <v>19621.740000000002</v>
      </c>
    </row>
    <row r="910" spans="1:12" x14ac:dyDescent="0.25">
      <c r="A910" s="110">
        <v>46237</v>
      </c>
      <c r="B910" t="s">
        <v>2113</v>
      </c>
      <c r="C910" s="112">
        <v>490</v>
      </c>
      <c r="D910" t="s">
        <v>31</v>
      </c>
      <c r="E910" s="112">
        <v>751</v>
      </c>
      <c r="F910" t="s">
        <v>31</v>
      </c>
      <c r="G910" s="112">
        <v>1127089</v>
      </c>
      <c r="H910" t="s">
        <v>2055</v>
      </c>
      <c r="I910" s="112">
        <v>100429</v>
      </c>
      <c r="J910" t="s">
        <v>2105</v>
      </c>
      <c r="K910" s="111">
        <v>672</v>
      </c>
      <c r="L910" s="111">
        <v>840310.08</v>
      </c>
    </row>
    <row r="911" spans="1:12" x14ac:dyDescent="0.25">
      <c r="A911" s="110">
        <v>46238</v>
      </c>
      <c r="B911" t="s">
        <v>2112</v>
      </c>
      <c r="C911" s="112">
        <v>807</v>
      </c>
      <c r="D911" t="s">
        <v>1134</v>
      </c>
      <c r="E911" s="112">
        <v>401</v>
      </c>
      <c r="F911" t="s">
        <v>1134</v>
      </c>
      <c r="G911" s="112">
        <v>1083748</v>
      </c>
      <c r="H911" t="s">
        <v>1779</v>
      </c>
      <c r="I911" s="112">
        <v>100429</v>
      </c>
      <c r="J911" t="s">
        <v>2105</v>
      </c>
      <c r="K911" s="111">
        <v>12</v>
      </c>
      <c r="L911" s="111">
        <v>39453.480000000003</v>
      </c>
    </row>
    <row r="912" spans="1:12" x14ac:dyDescent="0.25">
      <c r="A912" s="110">
        <v>46238</v>
      </c>
      <c r="B912" t="s">
        <v>2112</v>
      </c>
      <c r="C912" s="112">
        <v>955</v>
      </c>
      <c r="D912" t="s">
        <v>994</v>
      </c>
      <c r="E912" s="112">
        <v>955</v>
      </c>
      <c r="F912" t="s">
        <v>994</v>
      </c>
      <c r="G912" s="112">
        <v>1127073</v>
      </c>
      <c r="H912" t="s">
        <v>1712</v>
      </c>
      <c r="I912" s="112">
        <v>100429</v>
      </c>
      <c r="J912" t="s">
        <v>2105</v>
      </c>
      <c r="K912" s="111">
        <v>24</v>
      </c>
      <c r="L912" s="111">
        <v>22720.560000000001</v>
      </c>
    </row>
    <row r="913" spans="1:12" x14ac:dyDescent="0.25">
      <c r="A913" s="110">
        <v>46238</v>
      </c>
      <c r="B913" t="s">
        <v>2112</v>
      </c>
      <c r="C913" s="112">
        <v>135</v>
      </c>
      <c r="D913" t="s">
        <v>108</v>
      </c>
      <c r="E913" s="112">
        <v>391</v>
      </c>
      <c r="F913" t="s">
        <v>108</v>
      </c>
      <c r="G913" s="112">
        <v>1070801</v>
      </c>
      <c r="H913" t="s">
        <v>1742</v>
      </c>
      <c r="I913" s="112">
        <v>100429</v>
      </c>
      <c r="J913" t="s">
        <v>2105</v>
      </c>
      <c r="K913" s="111">
        <v>24</v>
      </c>
      <c r="L913" s="111">
        <v>22720.560000000001</v>
      </c>
    </row>
    <row r="914" spans="1:12" x14ac:dyDescent="0.25">
      <c r="A914" s="110">
        <v>46238</v>
      </c>
      <c r="B914" t="s">
        <v>1182</v>
      </c>
      <c r="C914" s="112">
        <v>952</v>
      </c>
      <c r="D914" t="s">
        <v>1139</v>
      </c>
      <c r="E914" s="112">
        <v>952</v>
      </c>
      <c r="F914" t="s">
        <v>1139</v>
      </c>
      <c r="G914" s="112">
        <v>1066645</v>
      </c>
      <c r="H914" t="s">
        <v>2106</v>
      </c>
      <c r="I914" s="112">
        <v>100429</v>
      </c>
      <c r="J914" t="s">
        <v>2105</v>
      </c>
      <c r="K914" s="111">
        <v>6</v>
      </c>
      <c r="L914" s="111">
        <v>19726.740000000002</v>
      </c>
    </row>
    <row r="915" spans="1:12" x14ac:dyDescent="0.25">
      <c r="A915" s="110">
        <v>46238</v>
      </c>
      <c r="B915" t="s">
        <v>2113</v>
      </c>
      <c r="C915" s="112">
        <v>354</v>
      </c>
      <c r="D915" t="s">
        <v>169</v>
      </c>
      <c r="E915" s="112">
        <v>852</v>
      </c>
      <c r="F915" t="s">
        <v>41</v>
      </c>
      <c r="G915" s="112">
        <v>1143945</v>
      </c>
      <c r="H915" t="s">
        <v>1882</v>
      </c>
      <c r="I915" s="112">
        <v>100429</v>
      </c>
      <c r="J915" t="s">
        <v>2105</v>
      </c>
      <c r="K915" s="111">
        <v>24</v>
      </c>
      <c r="L915" s="111">
        <v>43616.639999999999</v>
      </c>
    </row>
    <row r="916" spans="1:12" x14ac:dyDescent="0.25">
      <c r="A916" s="110">
        <v>46238</v>
      </c>
      <c r="B916" t="s">
        <v>2113</v>
      </c>
      <c r="C916" s="112">
        <v>302</v>
      </c>
      <c r="D916" t="s">
        <v>1473</v>
      </c>
      <c r="E916" s="112">
        <v>703</v>
      </c>
      <c r="F916" t="s">
        <v>23</v>
      </c>
      <c r="G916" s="112">
        <v>1113564</v>
      </c>
      <c r="H916" t="s">
        <v>1911</v>
      </c>
      <c r="I916" s="112">
        <v>100429</v>
      </c>
      <c r="J916" t="s">
        <v>2105</v>
      </c>
      <c r="K916" s="111">
        <v>12</v>
      </c>
      <c r="L916" s="111">
        <v>21808.32</v>
      </c>
    </row>
    <row r="917" spans="1:12" x14ac:dyDescent="0.25">
      <c r="A917" s="110">
        <v>46238</v>
      </c>
      <c r="B917" t="s">
        <v>2113</v>
      </c>
      <c r="C917" s="112">
        <v>316</v>
      </c>
      <c r="D917" t="s">
        <v>47</v>
      </c>
      <c r="E917" s="112">
        <v>362</v>
      </c>
      <c r="F917" t="s">
        <v>1372</v>
      </c>
      <c r="G917" s="112">
        <v>1116090</v>
      </c>
      <c r="H917" t="s">
        <v>1927</v>
      </c>
      <c r="I917" s="112">
        <v>100429</v>
      </c>
      <c r="J917" t="s">
        <v>2105</v>
      </c>
      <c r="K917" s="111">
        <v>12</v>
      </c>
      <c r="L917" s="111">
        <v>21808.32</v>
      </c>
    </row>
    <row r="918" spans="1:12" x14ac:dyDescent="0.25">
      <c r="A918" s="110">
        <v>46238</v>
      </c>
      <c r="B918" t="s">
        <v>2113</v>
      </c>
      <c r="C918" s="112">
        <v>430</v>
      </c>
      <c r="D918" t="s">
        <v>12</v>
      </c>
      <c r="E918" s="112">
        <v>353</v>
      </c>
      <c r="F918" t="s">
        <v>12</v>
      </c>
      <c r="G918" s="112">
        <v>1063287</v>
      </c>
      <c r="H918" t="s">
        <v>1984</v>
      </c>
      <c r="I918" s="112">
        <v>100429</v>
      </c>
      <c r="J918" t="s">
        <v>2105</v>
      </c>
      <c r="K918" s="111">
        <v>12</v>
      </c>
      <c r="L918" s="111">
        <v>21808.32</v>
      </c>
    </row>
    <row r="919" spans="1:12" x14ac:dyDescent="0.25">
      <c r="A919" s="110">
        <v>46238</v>
      </c>
      <c r="B919" t="s">
        <v>2113</v>
      </c>
      <c r="C919" s="112">
        <v>430</v>
      </c>
      <c r="D919" t="s">
        <v>12</v>
      </c>
      <c r="E919" s="112">
        <v>353</v>
      </c>
      <c r="F919" t="s">
        <v>12</v>
      </c>
      <c r="G919" s="112">
        <v>1142768</v>
      </c>
      <c r="H919" t="s">
        <v>1988</v>
      </c>
      <c r="I919" s="112">
        <v>100429</v>
      </c>
      <c r="J919" t="s">
        <v>2105</v>
      </c>
      <c r="K919" s="111">
        <v>48</v>
      </c>
      <c r="L919" s="111">
        <v>87233.279999999999</v>
      </c>
    </row>
    <row r="920" spans="1:12" x14ac:dyDescent="0.25">
      <c r="A920" s="110">
        <v>46238</v>
      </c>
      <c r="B920" t="s">
        <v>2113</v>
      </c>
      <c r="C920" s="112">
        <v>431</v>
      </c>
      <c r="D920" t="s">
        <v>868</v>
      </c>
      <c r="E920" s="112">
        <v>357</v>
      </c>
      <c r="F920" t="s">
        <v>1409</v>
      </c>
      <c r="G920" s="112">
        <v>1114762</v>
      </c>
      <c r="H920" t="s">
        <v>1992</v>
      </c>
      <c r="I920" s="112">
        <v>100429</v>
      </c>
      <c r="J920" t="s">
        <v>2105</v>
      </c>
      <c r="K920" s="111">
        <v>34</v>
      </c>
      <c r="L920" s="111">
        <v>76319.539999999994</v>
      </c>
    </row>
    <row r="921" spans="1:12" x14ac:dyDescent="0.25">
      <c r="A921" s="110">
        <v>46238</v>
      </c>
      <c r="B921" t="s">
        <v>2113</v>
      </c>
      <c r="C921" s="112">
        <v>445</v>
      </c>
      <c r="D921" t="s">
        <v>1416</v>
      </c>
      <c r="E921" s="112">
        <v>725</v>
      </c>
      <c r="F921" t="s">
        <v>1416</v>
      </c>
      <c r="G921" s="112">
        <v>1067664</v>
      </c>
      <c r="H921" t="s">
        <v>2096</v>
      </c>
      <c r="I921" s="112">
        <v>100429</v>
      </c>
      <c r="J921" t="s">
        <v>2105</v>
      </c>
      <c r="K921" s="111">
        <v>72</v>
      </c>
      <c r="L921" s="111">
        <v>165720.24</v>
      </c>
    </row>
    <row r="922" spans="1:12" x14ac:dyDescent="0.25">
      <c r="A922" s="110">
        <v>46239</v>
      </c>
      <c r="B922" t="s">
        <v>2112</v>
      </c>
      <c r="C922" s="112">
        <v>393</v>
      </c>
      <c r="D922" t="s">
        <v>71</v>
      </c>
      <c r="E922" s="112">
        <v>504</v>
      </c>
      <c r="F922" t="s">
        <v>71</v>
      </c>
      <c r="G922" s="112">
        <v>1069930</v>
      </c>
      <c r="H922" t="s">
        <v>2324</v>
      </c>
      <c r="I922" s="112">
        <v>100429</v>
      </c>
      <c r="J922" t="s">
        <v>2105</v>
      </c>
      <c r="K922" s="111">
        <v>24</v>
      </c>
      <c r="L922" s="111">
        <v>78906.960000000006</v>
      </c>
    </row>
    <row r="923" spans="1:12" x14ac:dyDescent="0.25">
      <c r="A923" s="110">
        <v>46239</v>
      </c>
      <c r="B923" t="s">
        <v>2112</v>
      </c>
      <c r="C923" s="112">
        <v>131</v>
      </c>
      <c r="D923" t="s">
        <v>104</v>
      </c>
      <c r="E923" s="112">
        <v>623</v>
      </c>
      <c r="F923" t="s">
        <v>104</v>
      </c>
      <c r="G923" s="112">
        <v>1117687</v>
      </c>
      <c r="H923" t="s">
        <v>2076</v>
      </c>
      <c r="I923" s="112">
        <v>100429</v>
      </c>
      <c r="J923" t="s">
        <v>2105</v>
      </c>
      <c r="K923" s="111">
        <v>12</v>
      </c>
      <c r="L923" s="111">
        <v>11360.28</v>
      </c>
    </row>
    <row r="924" spans="1:12" x14ac:dyDescent="0.25">
      <c r="A924" s="110">
        <v>46239</v>
      </c>
      <c r="B924" t="s">
        <v>2112</v>
      </c>
      <c r="C924" s="112">
        <v>135</v>
      </c>
      <c r="D924" t="s">
        <v>108</v>
      </c>
      <c r="E924" s="112">
        <v>391</v>
      </c>
      <c r="F924" t="s">
        <v>108</v>
      </c>
      <c r="G924" s="112">
        <v>1141328</v>
      </c>
      <c r="H924" t="s">
        <v>2323</v>
      </c>
      <c r="I924" s="112">
        <v>100429</v>
      </c>
      <c r="J924" t="s">
        <v>2105</v>
      </c>
      <c r="K924" s="111">
        <v>12</v>
      </c>
      <c r="L924" s="111">
        <v>11360.28</v>
      </c>
    </row>
    <row r="925" spans="1:12" x14ac:dyDescent="0.25">
      <c r="A925" s="110">
        <v>46239</v>
      </c>
      <c r="B925" t="s">
        <v>2112</v>
      </c>
      <c r="C925" s="112">
        <v>146</v>
      </c>
      <c r="D925" t="s">
        <v>106</v>
      </c>
      <c r="E925" s="112">
        <v>653</v>
      </c>
      <c r="F925" t="s">
        <v>106</v>
      </c>
      <c r="G925" s="112">
        <v>1131801</v>
      </c>
      <c r="H925" t="s">
        <v>2141</v>
      </c>
      <c r="I925" s="112">
        <v>100429</v>
      </c>
      <c r="J925" t="s">
        <v>2105</v>
      </c>
      <c r="K925" s="111">
        <v>12</v>
      </c>
      <c r="L925" s="111">
        <v>39243.480000000003</v>
      </c>
    </row>
    <row r="926" spans="1:12" x14ac:dyDescent="0.25">
      <c r="A926" s="110">
        <v>46239</v>
      </c>
      <c r="B926" t="s">
        <v>2113</v>
      </c>
      <c r="C926" s="112">
        <v>312</v>
      </c>
      <c r="D926" t="s">
        <v>1328</v>
      </c>
      <c r="E926" s="112">
        <v>807</v>
      </c>
      <c r="F926" t="s">
        <v>37</v>
      </c>
      <c r="G926" s="112">
        <v>1068803</v>
      </c>
      <c r="H926" t="s">
        <v>2325</v>
      </c>
      <c r="I926" s="112">
        <v>100429</v>
      </c>
      <c r="J926" t="s">
        <v>2105</v>
      </c>
      <c r="K926" s="111">
        <v>48</v>
      </c>
      <c r="L926" s="111">
        <v>87233.279999999999</v>
      </c>
    </row>
    <row r="927" spans="1:12" x14ac:dyDescent="0.25">
      <c r="A927" s="110">
        <v>46239</v>
      </c>
      <c r="B927" t="s">
        <v>2113</v>
      </c>
      <c r="C927" s="112">
        <v>352</v>
      </c>
      <c r="D927" t="s">
        <v>173</v>
      </c>
      <c r="E927" s="112">
        <v>369</v>
      </c>
      <c r="F927" t="s">
        <v>173</v>
      </c>
      <c r="G927" s="112">
        <v>1127494</v>
      </c>
      <c r="H927" t="s">
        <v>2219</v>
      </c>
      <c r="I927" s="112">
        <v>100429</v>
      </c>
      <c r="J927" t="s">
        <v>2105</v>
      </c>
      <c r="K927" s="111">
        <v>48</v>
      </c>
      <c r="L927" s="111">
        <v>87233.279999999999</v>
      </c>
    </row>
    <row r="928" spans="1:12" x14ac:dyDescent="0.25">
      <c r="A928" s="110">
        <v>46239</v>
      </c>
      <c r="B928" t="s">
        <v>2113</v>
      </c>
      <c r="C928" s="112">
        <v>421</v>
      </c>
      <c r="D928" t="s">
        <v>1363</v>
      </c>
      <c r="E928" s="112">
        <v>702</v>
      </c>
      <c r="F928" t="s">
        <v>22</v>
      </c>
      <c r="G928" s="112">
        <v>1114997</v>
      </c>
      <c r="H928" t="s">
        <v>2326</v>
      </c>
      <c r="I928" s="112">
        <v>100429</v>
      </c>
      <c r="J928" t="s">
        <v>2105</v>
      </c>
      <c r="K928" s="111">
        <v>48</v>
      </c>
      <c r="L928" s="111">
        <v>45441.120000000003</v>
      </c>
    </row>
    <row r="929" spans="1:12" x14ac:dyDescent="0.25">
      <c r="A929" s="110">
        <v>46239</v>
      </c>
      <c r="B929" t="s">
        <v>2113</v>
      </c>
      <c r="C929" s="112">
        <v>470</v>
      </c>
      <c r="D929" t="s">
        <v>28</v>
      </c>
      <c r="E929" s="112">
        <v>721</v>
      </c>
      <c r="F929" t="s">
        <v>28</v>
      </c>
      <c r="G929" s="112">
        <v>1107371</v>
      </c>
      <c r="H929" t="s">
        <v>2262</v>
      </c>
      <c r="I929" s="112">
        <v>100429</v>
      </c>
      <c r="J929" t="s">
        <v>2105</v>
      </c>
      <c r="K929" s="111">
        <v>240</v>
      </c>
      <c r="L929" s="111">
        <v>436166.40000000002</v>
      </c>
    </row>
    <row r="930" spans="1:12" x14ac:dyDescent="0.25">
      <c r="A930" s="110">
        <v>46239</v>
      </c>
      <c r="B930" t="s">
        <v>2113</v>
      </c>
      <c r="C930" s="112">
        <v>430</v>
      </c>
      <c r="D930" t="s">
        <v>12</v>
      </c>
      <c r="E930" s="112">
        <v>353</v>
      </c>
      <c r="F930" t="s">
        <v>12</v>
      </c>
      <c r="G930" s="112">
        <v>1153593</v>
      </c>
      <c r="H930" t="s">
        <v>2327</v>
      </c>
      <c r="I930" s="112">
        <v>100429</v>
      </c>
      <c r="J930" t="s">
        <v>2105</v>
      </c>
      <c r="K930" s="111">
        <v>6</v>
      </c>
      <c r="L930" s="111">
        <v>10904.16</v>
      </c>
    </row>
    <row r="931" spans="1:12" x14ac:dyDescent="0.25">
      <c r="A931" s="110">
        <v>46239</v>
      </c>
      <c r="B931" t="s">
        <v>2113</v>
      </c>
      <c r="C931" s="112">
        <v>490</v>
      </c>
      <c r="D931" t="s">
        <v>31</v>
      </c>
      <c r="E931" s="112">
        <v>751</v>
      </c>
      <c r="F931" t="s">
        <v>31</v>
      </c>
      <c r="G931" s="112">
        <v>1119178</v>
      </c>
      <c r="H931" t="s">
        <v>2328</v>
      </c>
      <c r="I931" s="112">
        <v>100429</v>
      </c>
      <c r="J931" t="s">
        <v>2105</v>
      </c>
      <c r="K931" s="111">
        <v>48</v>
      </c>
      <c r="L931" s="111">
        <v>87233.279999999999</v>
      </c>
    </row>
    <row r="932" spans="1:12" x14ac:dyDescent="0.25">
      <c r="A932" s="110">
        <v>46240</v>
      </c>
      <c r="B932" t="s">
        <v>906</v>
      </c>
      <c r="C932" s="112">
        <v>701</v>
      </c>
      <c r="D932" t="s">
        <v>121</v>
      </c>
      <c r="E932" s="112">
        <v>425</v>
      </c>
      <c r="F932" t="s">
        <v>121</v>
      </c>
      <c r="G932" s="112">
        <v>1066488</v>
      </c>
      <c r="H932" t="s">
        <v>2293</v>
      </c>
      <c r="I932" s="112">
        <v>100429</v>
      </c>
      <c r="J932" t="s">
        <v>2105</v>
      </c>
      <c r="K932" s="111">
        <v>12</v>
      </c>
      <c r="L932" s="111">
        <v>24118.68</v>
      </c>
    </row>
    <row r="933" spans="1:12" x14ac:dyDescent="0.25">
      <c r="A933" s="110">
        <v>46240</v>
      </c>
      <c r="B933" t="s">
        <v>1123</v>
      </c>
      <c r="C933" s="112">
        <v>306</v>
      </c>
      <c r="D933" t="s">
        <v>229</v>
      </c>
      <c r="E933" s="112">
        <v>306</v>
      </c>
      <c r="F933" t="s">
        <v>909</v>
      </c>
      <c r="G933" s="112">
        <v>1062233</v>
      </c>
      <c r="H933" t="s">
        <v>2329</v>
      </c>
      <c r="I933" s="112">
        <v>100429</v>
      </c>
      <c r="J933" t="s">
        <v>2105</v>
      </c>
      <c r="K933" s="111">
        <v>10</v>
      </c>
      <c r="L933" s="111">
        <v>32877.9</v>
      </c>
    </row>
    <row r="934" spans="1:12" x14ac:dyDescent="0.25">
      <c r="A934" s="110">
        <v>46240</v>
      </c>
      <c r="B934" t="s">
        <v>1182</v>
      </c>
      <c r="C934" s="112">
        <v>309</v>
      </c>
      <c r="D934" t="s">
        <v>231</v>
      </c>
      <c r="E934" s="112">
        <v>309</v>
      </c>
      <c r="F934" t="s">
        <v>916</v>
      </c>
      <c r="G934" s="112">
        <v>1119600</v>
      </c>
      <c r="H934" t="s">
        <v>2335</v>
      </c>
      <c r="I934" s="112">
        <v>100429</v>
      </c>
      <c r="J934" t="s">
        <v>2105</v>
      </c>
      <c r="K934" s="111">
        <v>3</v>
      </c>
      <c r="L934" s="111">
        <v>9863.3700000000008</v>
      </c>
    </row>
    <row r="935" spans="1:12" x14ac:dyDescent="0.25">
      <c r="A935" s="110">
        <v>46240</v>
      </c>
      <c r="B935" t="s">
        <v>1182</v>
      </c>
      <c r="C935" s="112">
        <v>309</v>
      </c>
      <c r="D935" t="s">
        <v>231</v>
      </c>
      <c r="E935" s="112">
        <v>309</v>
      </c>
      <c r="F935" t="s">
        <v>916</v>
      </c>
      <c r="G935" s="112">
        <v>1140799</v>
      </c>
      <c r="H935" t="s">
        <v>2192</v>
      </c>
      <c r="I935" s="112">
        <v>100429</v>
      </c>
      <c r="J935" t="s">
        <v>2105</v>
      </c>
      <c r="K935" s="111">
        <v>2</v>
      </c>
      <c r="L935" s="111">
        <v>4019.78</v>
      </c>
    </row>
    <row r="936" spans="1:12" x14ac:dyDescent="0.25">
      <c r="A936" s="110">
        <v>46240</v>
      </c>
      <c r="B936" t="s">
        <v>1182</v>
      </c>
      <c r="C936" s="112">
        <v>400</v>
      </c>
      <c r="D936" t="s">
        <v>2330</v>
      </c>
      <c r="E936" s="112">
        <v>400</v>
      </c>
      <c r="F936" t="s">
        <v>2331</v>
      </c>
      <c r="G936" s="112">
        <v>1064800</v>
      </c>
      <c r="H936" t="s">
        <v>2332</v>
      </c>
      <c r="I936" s="112">
        <v>100429</v>
      </c>
      <c r="J936" t="s">
        <v>2105</v>
      </c>
      <c r="K936" s="111">
        <v>6</v>
      </c>
      <c r="L936" s="111">
        <v>19621.740000000002</v>
      </c>
    </row>
    <row r="937" spans="1:12" x14ac:dyDescent="0.25">
      <c r="A937" s="110">
        <v>46240</v>
      </c>
      <c r="B937" t="s">
        <v>1182</v>
      </c>
      <c r="C937" s="112">
        <v>605</v>
      </c>
      <c r="D937" t="s">
        <v>936</v>
      </c>
      <c r="E937" s="112">
        <v>253</v>
      </c>
      <c r="F937" t="s">
        <v>937</v>
      </c>
      <c r="G937" s="112">
        <v>1060681</v>
      </c>
      <c r="H937" t="s">
        <v>939</v>
      </c>
      <c r="I937" s="112">
        <v>100429</v>
      </c>
      <c r="J937" t="s">
        <v>2105</v>
      </c>
      <c r="K937" s="111">
        <v>4</v>
      </c>
      <c r="L937" s="111">
        <v>13081.16</v>
      </c>
    </row>
    <row r="938" spans="1:12" x14ac:dyDescent="0.25">
      <c r="A938" s="110">
        <v>46240</v>
      </c>
      <c r="B938" t="s">
        <v>1182</v>
      </c>
      <c r="C938" s="112">
        <v>801</v>
      </c>
      <c r="D938" t="s">
        <v>61</v>
      </c>
      <c r="E938" s="112">
        <v>403</v>
      </c>
      <c r="F938" t="s">
        <v>61</v>
      </c>
      <c r="G938" s="112">
        <v>1065628</v>
      </c>
      <c r="H938" t="s">
        <v>2333</v>
      </c>
      <c r="I938" s="112">
        <v>100429</v>
      </c>
      <c r="J938" t="s">
        <v>2105</v>
      </c>
      <c r="K938" s="111">
        <v>12</v>
      </c>
      <c r="L938" s="111">
        <v>11360.28</v>
      </c>
    </row>
    <row r="939" spans="1:12" x14ac:dyDescent="0.25">
      <c r="A939" s="110">
        <v>46240</v>
      </c>
      <c r="B939" t="s">
        <v>1182</v>
      </c>
      <c r="C939" s="112">
        <v>105</v>
      </c>
      <c r="D939" t="s">
        <v>94</v>
      </c>
      <c r="E939" s="112">
        <v>342</v>
      </c>
      <c r="F939" t="s">
        <v>1229</v>
      </c>
      <c r="G939" s="112">
        <v>1071023</v>
      </c>
      <c r="H939" t="s">
        <v>1203</v>
      </c>
      <c r="I939" s="112">
        <v>100429</v>
      </c>
      <c r="J939" t="s">
        <v>2105</v>
      </c>
      <c r="K939" s="111">
        <v>24</v>
      </c>
      <c r="L939" s="111">
        <v>22720.560000000001</v>
      </c>
    </row>
    <row r="940" spans="1:12" x14ac:dyDescent="0.25">
      <c r="A940" s="110">
        <v>46240</v>
      </c>
      <c r="B940" t="s">
        <v>1182</v>
      </c>
      <c r="C940" s="112">
        <v>115</v>
      </c>
      <c r="D940" t="s">
        <v>93</v>
      </c>
      <c r="E940" s="112">
        <v>341</v>
      </c>
      <c r="F940" t="s">
        <v>1092</v>
      </c>
      <c r="G940" s="112">
        <v>1118455</v>
      </c>
      <c r="H940" t="s">
        <v>2334</v>
      </c>
      <c r="I940" s="112">
        <v>100429</v>
      </c>
      <c r="J940" t="s">
        <v>2105</v>
      </c>
      <c r="K940" s="111">
        <v>12</v>
      </c>
      <c r="L940" s="111">
        <v>24118.68</v>
      </c>
    </row>
    <row r="941" spans="1:12" x14ac:dyDescent="0.25">
      <c r="A941" s="110">
        <v>46240</v>
      </c>
      <c r="B941" t="s">
        <v>1182</v>
      </c>
      <c r="C941" s="112">
        <v>131</v>
      </c>
      <c r="D941" t="s">
        <v>104</v>
      </c>
      <c r="E941" s="112">
        <v>623</v>
      </c>
      <c r="F941" t="s">
        <v>104</v>
      </c>
      <c r="G941" s="112">
        <v>1131817</v>
      </c>
      <c r="H941" t="s">
        <v>1015</v>
      </c>
      <c r="I941" s="112">
        <v>100429</v>
      </c>
      <c r="J941" t="s">
        <v>2105</v>
      </c>
      <c r="K941" s="111">
        <v>48</v>
      </c>
      <c r="L941" s="111">
        <v>96474.72</v>
      </c>
    </row>
    <row r="942" spans="1:12" x14ac:dyDescent="0.25">
      <c r="A942" s="110">
        <v>46240</v>
      </c>
      <c r="B942" t="s">
        <v>1320</v>
      </c>
      <c r="C942" s="112">
        <v>422</v>
      </c>
      <c r="D942" t="s">
        <v>27</v>
      </c>
      <c r="E942" s="112">
        <v>708</v>
      </c>
      <c r="F942" t="s">
        <v>27</v>
      </c>
      <c r="G942" s="112">
        <v>1110272</v>
      </c>
      <c r="H942" t="s">
        <v>2284</v>
      </c>
      <c r="I942" s="112">
        <v>100429</v>
      </c>
      <c r="J942" t="s">
        <v>2105</v>
      </c>
      <c r="K942" s="111">
        <v>12</v>
      </c>
      <c r="L942" s="111">
        <v>21808.32</v>
      </c>
    </row>
    <row r="943" spans="1:12" x14ac:dyDescent="0.25">
      <c r="A943" s="110">
        <v>46240</v>
      </c>
      <c r="B943" t="s">
        <v>1326</v>
      </c>
      <c r="C943" s="112">
        <v>303</v>
      </c>
      <c r="D943" t="s">
        <v>40</v>
      </c>
      <c r="E943" s="112">
        <v>854</v>
      </c>
      <c r="F943" t="s">
        <v>1323</v>
      </c>
      <c r="G943" s="112">
        <v>1078334</v>
      </c>
      <c r="H943" t="s">
        <v>2196</v>
      </c>
      <c r="I943" s="112">
        <v>100429</v>
      </c>
      <c r="J943" t="s">
        <v>2105</v>
      </c>
      <c r="K943" s="111">
        <v>48</v>
      </c>
      <c r="L943" s="111">
        <v>87233.279999999999</v>
      </c>
    </row>
    <row r="944" spans="1:12" x14ac:dyDescent="0.25">
      <c r="A944" s="110">
        <v>46240</v>
      </c>
      <c r="B944" t="s">
        <v>1326</v>
      </c>
      <c r="C944" s="112">
        <v>445</v>
      </c>
      <c r="D944" t="s">
        <v>1416</v>
      </c>
      <c r="E944" s="112">
        <v>725</v>
      </c>
      <c r="F944" t="s">
        <v>1416</v>
      </c>
      <c r="G944" s="112">
        <v>1070357</v>
      </c>
      <c r="H944" t="s">
        <v>2209</v>
      </c>
      <c r="I944" s="112">
        <v>100429</v>
      </c>
      <c r="J944" t="s">
        <v>2105</v>
      </c>
      <c r="K944" s="111">
        <v>48</v>
      </c>
      <c r="L944" s="111">
        <v>87233.279999999999</v>
      </c>
    </row>
    <row r="945" spans="1:12" x14ac:dyDescent="0.25">
      <c r="A945" s="110">
        <v>46240</v>
      </c>
      <c r="B945" t="s">
        <v>2113</v>
      </c>
      <c r="C945" s="112">
        <v>301</v>
      </c>
      <c r="D945" t="s">
        <v>230</v>
      </c>
      <c r="E945" s="112">
        <v>301</v>
      </c>
      <c r="F945" t="s">
        <v>230</v>
      </c>
      <c r="G945" s="112">
        <v>1113803</v>
      </c>
      <c r="H945" t="s">
        <v>2336</v>
      </c>
      <c r="I945" s="112">
        <v>100429</v>
      </c>
      <c r="J945" t="s">
        <v>2105</v>
      </c>
      <c r="K945" s="111">
        <v>51</v>
      </c>
      <c r="L945" s="111">
        <v>48281.19</v>
      </c>
    </row>
    <row r="946" spans="1:12" x14ac:dyDescent="0.25">
      <c r="A946" s="110">
        <v>46240</v>
      </c>
      <c r="B946" t="s">
        <v>2113</v>
      </c>
      <c r="C946" s="112">
        <v>302</v>
      </c>
      <c r="D946" t="s">
        <v>1473</v>
      </c>
      <c r="E946" s="112">
        <v>703</v>
      </c>
      <c r="F946" t="s">
        <v>23</v>
      </c>
      <c r="G946" s="112">
        <v>1067086</v>
      </c>
      <c r="H946" t="s">
        <v>2337</v>
      </c>
      <c r="I946" s="112">
        <v>100429</v>
      </c>
      <c r="J946" t="s">
        <v>2105</v>
      </c>
      <c r="K946" s="111">
        <v>4</v>
      </c>
      <c r="L946" s="111">
        <v>7269.44</v>
      </c>
    </row>
    <row r="947" spans="1:12" x14ac:dyDescent="0.25">
      <c r="A947" s="110">
        <v>46240</v>
      </c>
      <c r="B947" t="s">
        <v>2113</v>
      </c>
      <c r="C947" s="112">
        <v>340</v>
      </c>
      <c r="D947" t="s">
        <v>174</v>
      </c>
      <c r="E947" s="112">
        <v>371</v>
      </c>
      <c r="F947" t="s">
        <v>174</v>
      </c>
      <c r="G947" s="112">
        <v>1120003</v>
      </c>
      <c r="H947" t="s">
        <v>2300</v>
      </c>
      <c r="I947" s="112">
        <v>100429</v>
      </c>
      <c r="J947" t="s">
        <v>2105</v>
      </c>
      <c r="K947" s="111">
        <v>10</v>
      </c>
      <c r="L947" s="111">
        <v>18173.599999999999</v>
      </c>
    </row>
    <row r="948" spans="1:12" x14ac:dyDescent="0.25">
      <c r="A948" s="110">
        <v>46240</v>
      </c>
      <c r="B948" t="s">
        <v>2113</v>
      </c>
      <c r="C948" s="112">
        <v>317</v>
      </c>
      <c r="D948" t="s">
        <v>48</v>
      </c>
      <c r="E948" s="112">
        <v>363</v>
      </c>
      <c r="F948" t="s">
        <v>48</v>
      </c>
      <c r="G948" s="112">
        <v>1070663</v>
      </c>
      <c r="H948" t="s">
        <v>2302</v>
      </c>
      <c r="I948" s="112">
        <v>100429</v>
      </c>
      <c r="J948" t="s">
        <v>2105</v>
      </c>
      <c r="K948" s="111">
        <v>6</v>
      </c>
      <c r="L948" s="111">
        <v>10904.16</v>
      </c>
    </row>
    <row r="949" spans="1:12" x14ac:dyDescent="0.25">
      <c r="A949" s="110">
        <v>46240</v>
      </c>
      <c r="B949" t="s">
        <v>2113</v>
      </c>
      <c r="C949" s="112">
        <v>431</v>
      </c>
      <c r="D949" t="s">
        <v>868</v>
      </c>
      <c r="E949" s="112">
        <v>357</v>
      </c>
      <c r="F949" t="s">
        <v>1409</v>
      </c>
      <c r="G949" s="112">
        <v>1120860</v>
      </c>
      <c r="H949" t="s">
        <v>2208</v>
      </c>
      <c r="I949" s="112">
        <v>100429</v>
      </c>
      <c r="J949" t="s">
        <v>2105</v>
      </c>
      <c r="K949" s="111">
        <v>6</v>
      </c>
      <c r="L949" s="111">
        <v>19621.740000000002</v>
      </c>
    </row>
    <row r="950" spans="1:12" x14ac:dyDescent="0.25">
      <c r="A950" s="110">
        <v>46241</v>
      </c>
      <c r="B950" t="s">
        <v>1123</v>
      </c>
      <c r="C950" s="112">
        <v>131</v>
      </c>
      <c r="D950" t="s">
        <v>104</v>
      </c>
      <c r="E950" s="112">
        <v>623</v>
      </c>
      <c r="F950" t="s">
        <v>104</v>
      </c>
      <c r="G950" s="112">
        <v>1061446</v>
      </c>
      <c r="H950" t="s">
        <v>2922</v>
      </c>
      <c r="I950" s="112">
        <v>100429</v>
      </c>
      <c r="J950" t="s">
        <v>2105</v>
      </c>
      <c r="K950" s="111">
        <v>12</v>
      </c>
      <c r="L950" s="111">
        <v>11360.28</v>
      </c>
    </row>
    <row r="951" spans="1:12" x14ac:dyDescent="0.25">
      <c r="A951" s="110">
        <v>46241</v>
      </c>
      <c r="B951" t="s">
        <v>1182</v>
      </c>
      <c r="C951" s="112">
        <v>810</v>
      </c>
      <c r="D951" t="s">
        <v>67</v>
      </c>
      <c r="E951" s="112">
        <v>452</v>
      </c>
      <c r="F951" t="s">
        <v>67</v>
      </c>
      <c r="G951" s="112">
        <v>1071147</v>
      </c>
      <c r="H951" t="s">
        <v>3025</v>
      </c>
      <c r="I951" s="112">
        <v>100429</v>
      </c>
      <c r="J951" t="s">
        <v>2105</v>
      </c>
      <c r="K951" s="111">
        <v>6</v>
      </c>
      <c r="L951" s="111">
        <v>19726.740000000002</v>
      </c>
    </row>
    <row r="952" spans="1:12" x14ac:dyDescent="0.25">
      <c r="A952" s="110">
        <v>46241</v>
      </c>
      <c r="B952" t="s">
        <v>1320</v>
      </c>
      <c r="C952" s="112">
        <v>410</v>
      </c>
      <c r="D952" t="s">
        <v>16</v>
      </c>
      <c r="E952" s="112">
        <v>359</v>
      </c>
      <c r="F952" t="s">
        <v>1513</v>
      </c>
      <c r="G952" s="112">
        <v>1122845</v>
      </c>
      <c r="H952" t="s">
        <v>3026</v>
      </c>
      <c r="I952" s="112">
        <v>100429</v>
      </c>
      <c r="J952" t="s">
        <v>2105</v>
      </c>
      <c r="K952" s="111">
        <v>12</v>
      </c>
      <c r="L952" s="111">
        <v>21808.32</v>
      </c>
    </row>
    <row r="953" spans="1:12" x14ac:dyDescent="0.25">
      <c r="A953" s="110">
        <v>46241</v>
      </c>
      <c r="B953" t="s">
        <v>1326</v>
      </c>
      <c r="C953" s="112">
        <v>338</v>
      </c>
      <c r="D953" t="s">
        <v>39</v>
      </c>
      <c r="E953" s="112">
        <v>821</v>
      </c>
      <c r="F953" t="s">
        <v>39</v>
      </c>
      <c r="G953" s="112">
        <v>1107957</v>
      </c>
      <c r="H953" t="s">
        <v>3027</v>
      </c>
      <c r="I953" s="112">
        <v>100429</v>
      </c>
      <c r="J953" t="s">
        <v>2105</v>
      </c>
      <c r="K953" s="111">
        <v>48</v>
      </c>
      <c r="L953" s="111">
        <v>87233.279999999999</v>
      </c>
    </row>
    <row r="954" spans="1:12" x14ac:dyDescent="0.25">
      <c r="A954" s="110">
        <v>46241</v>
      </c>
      <c r="B954" t="s">
        <v>1326</v>
      </c>
      <c r="C954" s="112">
        <v>338</v>
      </c>
      <c r="D954" t="s">
        <v>39</v>
      </c>
      <c r="E954" s="112">
        <v>821</v>
      </c>
      <c r="F954" t="s">
        <v>39</v>
      </c>
      <c r="G954" s="112">
        <v>1126975</v>
      </c>
      <c r="H954" t="s">
        <v>2256</v>
      </c>
      <c r="I954" s="112">
        <v>100429</v>
      </c>
      <c r="J954" t="s">
        <v>2105</v>
      </c>
      <c r="K954" s="111">
        <v>24</v>
      </c>
      <c r="L954" s="111">
        <v>43616.639999999999</v>
      </c>
    </row>
    <row r="955" spans="1:12" x14ac:dyDescent="0.25">
      <c r="A955" s="110">
        <v>46241</v>
      </c>
      <c r="B955" t="s">
        <v>1326</v>
      </c>
      <c r="C955" s="112">
        <v>340</v>
      </c>
      <c r="D955" t="s">
        <v>174</v>
      </c>
      <c r="E955" s="112">
        <v>371</v>
      </c>
      <c r="F955" t="s">
        <v>174</v>
      </c>
      <c r="G955" s="112">
        <v>1109388</v>
      </c>
      <c r="H955" t="s">
        <v>3028</v>
      </c>
      <c r="I955" s="112">
        <v>100429</v>
      </c>
      <c r="J955" t="s">
        <v>2105</v>
      </c>
      <c r="K955" s="111">
        <v>48</v>
      </c>
      <c r="L955" s="111">
        <v>87233.279999999999</v>
      </c>
    </row>
    <row r="956" spans="1:12" x14ac:dyDescent="0.25">
      <c r="A956" s="110">
        <v>46241</v>
      </c>
      <c r="B956" t="s">
        <v>1326</v>
      </c>
      <c r="C956" s="112">
        <v>317</v>
      </c>
      <c r="D956" t="s">
        <v>48</v>
      </c>
      <c r="E956" s="112">
        <v>363</v>
      </c>
      <c r="F956" t="s">
        <v>48</v>
      </c>
      <c r="G956" s="112">
        <v>1117411</v>
      </c>
      <c r="H956" t="s">
        <v>3023</v>
      </c>
      <c r="I956" s="112">
        <v>100429</v>
      </c>
      <c r="J956" t="s">
        <v>2105</v>
      </c>
      <c r="K956" s="111">
        <v>48</v>
      </c>
      <c r="L956" s="111">
        <v>87233.279999999999</v>
      </c>
    </row>
    <row r="957" spans="1:12" x14ac:dyDescent="0.25">
      <c r="A957" s="110">
        <v>46241</v>
      </c>
      <c r="B957" t="s">
        <v>2113</v>
      </c>
      <c r="C957" s="112">
        <v>303</v>
      </c>
      <c r="D957" t="s">
        <v>40</v>
      </c>
      <c r="E957" s="112">
        <v>854</v>
      </c>
      <c r="F957" t="s">
        <v>1323</v>
      </c>
      <c r="G957" s="112">
        <v>1119762</v>
      </c>
      <c r="H957" t="s">
        <v>2613</v>
      </c>
      <c r="I957" s="112">
        <v>100429</v>
      </c>
      <c r="J957" t="s">
        <v>2105</v>
      </c>
      <c r="K957" s="111">
        <v>12</v>
      </c>
      <c r="L957" s="111">
        <v>21808.32</v>
      </c>
    </row>
    <row r="958" spans="1:12" x14ac:dyDescent="0.25">
      <c r="A958" s="110">
        <v>46242</v>
      </c>
      <c r="B958" t="s">
        <v>1083</v>
      </c>
      <c r="C958" s="112">
        <v>306</v>
      </c>
      <c r="D958" t="s">
        <v>229</v>
      </c>
      <c r="E958" s="112">
        <v>306</v>
      </c>
      <c r="F958" t="s">
        <v>909</v>
      </c>
      <c r="G958" s="112">
        <v>1105970</v>
      </c>
      <c r="H958" t="s">
        <v>3029</v>
      </c>
      <c r="I958" s="112">
        <v>100429</v>
      </c>
      <c r="J958" t="s">
        <v>2105</v>
      </c>
      <c r="K958" s="111">
        <v>20</v>
      </c>
      <c r="L958" s="111">
        <v>18933.8</v>
      </c>
    </row>
    <row r="959" spans="1:12" x14ac:dyDescent="0.25">
      <c r="A959" s="110">
        <v>46242</v>
      </c>
      <c r="B959" t="s">
        <v>1083</v>
      </c>
      <c r="C959" s="112">
        <v>955</v>
      </c>
      <c r="D959" t="s">
        <v>994</v>
      </c>
      <c r="E959" s="112">
        <v>955</v>
      </c>
      <c r="F959" t="s">
        <v>994</v>
      </c>
      <c r="G959" s="112">
        <v>1156321</v>
      </c>
      <c r="H959" t="s">
        <v>2687</v>
      </c>
      <c r="I959" s="112">
        <v>100429</v>
      </c>
      <c r="J959" t="s">
        <v>2105</v>
      </c>
      <c r="K959" s="111">
        <v>24</v>
      </c>
      <c r="L959" s="111">
        <v>78486.960000000006</v>
      </c>
    </row>
    <row r="960" spans="1:12" x14ac:dyDescent="0.25">
      <c r="A960" s="110">
        <v>46242</v>
      </c>
      <c r="B960" t="s">
        <v>1326</v>
      </c>
      <c r="C960" s="112">
        <v>352</v>
      </c>
      <c r="D960" t="s">
        <v>173</v>
      </c>
      <c r="E960" s="112">
        <v>369</v>
      </c>
      <c r="F960" t="s">
        <v>173</v>
      </c>
      <c r="G960" s="112">
        <v>1115855</v>
      </c>
      <c r="H960" t="s">
        <v>2950</v>
      </c>
      <c r="I960" s="112">
        <v>100429</v>
      </c>
      <c r="J960" t="s">
        <v>2105</v>
      </c>
      <c r="K960" s="111">
        <v>6</v>
      </c>
      <c r="L960" s="111">
        <v>10904.16</v>
      </c>
    </row>
    <row r="961" spans="1:12" x14ac:dyDescent="0.25">
      <c r="A961" s="110">
        <v>46242</v>
      </c>
      <c r="B961" t="s">
        <v>1326</v>
      </c>
      <c r="C961" s="112">
        <v>361</v>
      </c>
      <c r="D961" t="s">
        <v>52</v>
      </c>
      <c r="E961" s="112">
        <v>368</v>
      </c>
      <c r="F961" t="s">
        <v>1347</v>
      </c>
      <c r="G961" s="112">
        <v>1072608</v>
      </c>
      <c r="H961" t="s">
        <v>2313</v>
      </c>
      <c r="I961" s="112">
        <v>100429</v>
      </c>
      <c r="J961" t="s">
        <v>2105</v>
      </c>
      <c r="K961" s="111">
        <v>48</v>
      </c>
      <c r="L961" s="111">
        <v>87233.279999999999</v>
      </c>
    </row>
    <row r="962" spans="1:12" x14ac:dyDescent="0.25">
      <c r="A962" s="110">
        <v>46242</v>
      </c>
      <c r="B962" t="s">
        <v>1326</v>
      </c>
      <c r="C962" s="112">
        <v>431</v>
      </c>
      <c r="D962" t="s">
        <v>868</v>
      </c>
      <c r="E962" s="112">
        <v>357</v>
      </c>
      <c r="F962" t="s">
        <v>1409</v>
      </c>
      <c r="G962" s="112">
        <v>1066587</v>
      </c>
      <c r="H962" t="s">
        <v>3030</v>
      </c>
      <c r="I962" s="112">
        <v>100429</v>
      </c>
      <c r="J962" t="s">
        <v>2105</v>
      </c>
      <c r="K962" s="111">
        <v>10</v>
      </c>
      <c r="L962" s="111">
        <v>18173.599999999999</v>
      </c>
    </row>
    <row r="963" spans="1:12" x14ac:dyDescent="0.25">
      <c r="A963" s="110">
        <v>46243</v>
      </c>
      <c r="B963" t="s">
        <v>906</v>
      </c>
      <c r="C963" s="112">
        <v>235</v>
      </c>
      <c r="D963" t="s">
        <v>76</v>
      </c>
      <c r="E963" s="112">
        <v>512</v>
      </c>
      <c r="F963" t="s">
        <v>76</v>
      </c>
      <c r="G963" s="112">
        <v>1111891</v>
      </c>
      <c r="H963" t="s">
        <v>3031</v>
      </c>
      <c r="I963" s="112">
        <v>100429</v>
      </c>
      <c r="J963" t="s">
        <v>2105</v>
      </c>
      <c r="K963" s="111">
        <v>96</v>
      </c>
      <c r="L963" s="111">
        <v>192949.44</v>
      </c>
    </row>
    <row r="964" spans="1:12" x14ac:dyDescent="0.25">
      <c r="A964" s="110">
        <v>46238</v>
      </c>
      <c r="B964" t="s">
        <v>2113</v>
      </c>
      <c r="C964" s="112">
        <v>301</v>
      </c>
      <c r="D964" t="s">
        <v>230</v>
      </c>
      <c r="E964" s="112">
        <v>301</v>
      </c>
      <c r="F964" t="s">
        <v>230</v>
      </c>
      <c r="G964" s="112">
        <v>1126180</v>
      </c>
      <c r="H964" t="s">
        <v>2107</v>
      </c>
      <c r="I964" s="112">
        <v>100261</v>
      </c>
      <c r="J964" t="s">
        <v>2108</v>
      </c>
      <c r="K964" s="111">
        <v>24</v>
      </c>
      <c r="L964" s="111">
        <v>26997.360000000001</v>
      </c>
    </row>
    <row r="965" spans="1:12" x14ac:dyDescent="0.25">
      <c r="A965" s="110">
        <v>46239</v>
      </c>
      <c r="B965" t="s">
        <v>2113</v>
      </c>
      <c r="C965" s="112">
        <v>370</v>
      </c>
      <c r="D965" t="s">
        <v>53</v>
      </c>
      <c r="E965" s="112">
        <v>367</v>
      </c>
      <c r="F965" t="s">
        <v>1380</v>
      </c>
      <c r="G965" s="112">
        <v>1072818</v>
      </c>
      <c r="H965" t="s">
        <v>2223</v>
      </c>
      <c r="I965" s="112">
        <v>100261</v>
      </c>
      <c r="J965" t="s">
        <v>2108</v>
      </c>
      <c r="K965" s="111">
        <v>48</v>
      </c>
      <c r="L965" s="111">
        <v>87233.279999999999</v>
      </c>
    </row>
    <row r="966" spans="1:12" x14ac:dyDescent="0.25">
      <c r="A966" s="110">
        <v>46239</v>
      </c>
      <c r="B966" t="s">
        <v>2113</v>
      </c>
      <c r="C966" s="112">
        <v>370</v>
      </c>
      <c r="D966" t="s">
        <v>53</v>
      </c>
      <c r="E966" s="112">
        <v>367</v>
      </c>
      <c r="F966" t="s">
        <v>1380</v>
      </c>
      <c r="G966" s="112">
        <v>1106287</v>
      </c>
      <c r="H966" t="s">
        <v>2150</v>
      </c>
      <c r="I966" s="112">
        <v>100261</v>
      </c>
      <c r="J966" t="s">
        <v>2108</v>
      </c>
      <c r="K966" s="111">
        <v>12</v>
      </c>
      <c r="L966" s="111">
        <v>21808.32</v>
      </c>
    </row>
    <row r="967" spans="1:12" x14ac:dyDescent="0.25">
      <c r="A967" s="110">
        <v>46240</v>
      </c>
      <c r="B967" t="s">
        <v>1182</v>
      </c>
      <c r="C967" s="112">
        <v>309</v>
      </c>
      <c r="D967" t="s">
        <v>231</v>
      </c>
      <c r="E967" s="112">
        <v>309</v>
      </c>
      <c r="F967" t="s">
        <v>916</v>
      </c>
      <c r="G967" s="112">
        <v>1140799</v>
      </c>
      <c r="H967" t="s">
        <v>2192</v>
      </c>
      <c r="I967" s="112">
        <v>100261</v>
      </c>
      <c r="J967" t="s">
        <v>2108</v>
      </c>
      <c r="K967" s="111">
        <v>2</v>
      </c>
      <c r="L967" s="111">
        <v>4711.78</v>
      </c>
    </row>
    <row r="968" spans="1:12" x14ac:dyDescent="0.25">
      <c r="A968" s="110">
        <v>46240</v>
      </c>
      <c r="B968" t="s">
        <v>1326</v>
      </c>
      <c r="C968" s="112">
        <v>317</v>
      </c>
      <c r="D968" t="s">
        <v>48</v>
      </c>
      <c r="E968" s="112">
        <v>363</v>
      </c>
      <c r="F968" t="s">
        <v>48</v>
      </c>
      <c r="G968" s="112">
        <v>1061848</v>
      </c>
      <c r="H968" t="s">
        <v>1510</v>
      </c>
      <c r="I968" s="112">
        <v>100261</v>
      </c>
      <c r="J968" t="s">
        <v>2108</v>
      </c>
      <c r="K968" s="111">
        <v>12</v>
      </c>
      <c r="L968" s="111">
        <v>21808.32</v>
      </c>
    </row>
    <row r="969" spans="1:12" x14ac:dyDescent="0.25">
      <c r="A969" s="110">
        <v>46240</v>
      </c>
      <c r="B969" t="s">
        <v>2113</v>
      </c>
      <c r="C969" s="112">
        <v>317</v>
      </c>
      <c r="D969" t="s">
        <v>48</v>
      </c>
      <c r="E969" s="112">
        <v>363</v>
      </c>
      <c r="F969" t="s">
        <v>48</v>
      </c>
      <c r="G969" s="112">
        <v>1069601</v>
      </c>
      <c r="H969" t="s">
        <v>2263</v>
      </c>
      <c r="I969" s="112">
        <v>100261</v>
      </c>
      <c r="J969" t="s">
        <v>2108</v>
      </c>
      <c r="K969" s="111">
        <v>48</v>
      </c>
      <c r="L969" s="111">
        <v>87233.279999999999</v>
      </c>
    </row>
    <row r="970" spans="1:12" x14ac:dyDescent="0.25">
      <c r="A970" s="110">
        <v>46241</v>
      </c>
      <c r="B970" t="s">
        <v>1320</v>
      </c>
      <c r="C970" s="112">
        <v>410</v>
      </c>
      <c r="D970" t="s">
        <v>16</v>
      </c>
      <c r="E970" s="112">
        <v>359</v>
      </c>
      <c r="F970" t="s">
        <v>1513</v>
      </c>
      <c r="G970" s="112">
        <v>1122845</v>
      </c>
      <c r="H970" t="s">
        <v>3026</v>
      </c>
      <c r="I970" s="112">
        <v>100261</v>
      </c>
      <c r="J970" t="s">
        <v>2108</v>
      </c>
      <c r="K970" s="111">
        <v>12</v>
      </c>
      <c r="L970" s="111">
        <v>21808.32</v>
      </c>
    </row>
    <row r="971" spans="1:12" x14ac:dyDescent="0.25">
      <c r="A971" s="110">
        <v>46237</v>
      </c>
      <c r="B971" t="s">
        <v>2112</v>
      </c>
      <c r="C971" s="112">
        <v>701</v>
      </c>
      <c r="D971" t="s">
        <v>121</v>
      </c>
      <c r="E971" s="112">
        <v>425</v>
      </c>
      <c r="F971" t="s">
        <v>121</v>
      </c>
      <c r="G971" s="112">
        <v>1115102</v>
      </c>
      <c r="H971" t="s">
        <v>972</v>
      </c>
      <c r="I971" s="112">
        <v>100110</v>
      </c>
      <c r="J971" t="s">
        <v>2109</v>
      </c>
      <c r="K971" s="111">
        <v>12</v>
      </c>
      <c r="L971" s="111">
        <v>47593.440000000002</v>
      </c>
    </row>
    <row r="972" spans="1:12" x14ac:dyDescent="0.25">
      <c r="A972" s="110">
        <v>46237</v>
      </c>
      <c r="B972" t="s">
        <v>2112</v>
      </c>
      <c r="C972" s="112">
        <v>802</v>
      </c>
      <c r="D972" t="s">
        <v>62</v>
      </c>
      <c r="E972" s="112">
        <v>404</v>
      </c>
      <c r="F972" t="s">
        <v>62</v>
      </c>
      <c r="G972" s="112">
        <v>1067342</v>
      </c>
      <c r="H972" t="s">
        <v>980</v>
      </c>
      <c r="I972" s="112">
        <v>100110</v>
      </c>
      <c r="J972" t="s">
        <v>2109</v>
      </c>
      <c r="K972" s="111">
        <v>6</v>
      </c>
      <c r="L972" s="111">
        <v>6763.74</v>
      </c>
    </row>
    <row r="973" spans="1:12" x14ac:dyDescent="0.25">
      <c r="A973" s="110">
        <v>46237</v>
      </c>
      <c r="B973" t="s">
        <v>2112</v>
      </c>
      <c r="C973" s="112">
        <v>804</v>
      </c>
      <c r="D973" t="s">
        <v>64</v>
      </c>
      <c r="E973" s="112">
        <v>421</v>
      </c>
      <c r="F973" t="s">
        <v>64</v>
      </c>
      <c r="G973" s="112">
        <v>1148977</v>
      </c>
      <c r="H973" t="s">
        <v>2069</v>
      </c>
      <c r="I973" s="112">
        <v>100110</v>
      </c>
      <c r="J973" t="s">
        <v>2109</v>
      </c>
      <c r="K973" s="111">
        <v>6</v>
      </c>
      <c r="L973" s="111">
        <v>10351.74</v>
      </c>
    </row>
    <row r="974" spans="1:12" x14ac:dyDescent="0.25">
      <c r="A974" s="110">
        <v>46237</v>
      </c>
      <c r="B974" t="s">
        <v>2112</v>
      </c>
      <c r="C974" s="112">
        <v>101</v>
      </c>
      <c r="D974" t="s">
        <v>95</v>
      </c>
      <c r="E974" s="112">
        <v>343</v>
      </c>
      <c r="F974" t="s">
        <v>95</v>
      </c>
      <c r="G974" s="112">
        <v>1131665</v>
      </c>
      <c r="H974" t="s">
        <v>1222</v>
      </c>
      <c r="I974" s="112">
        <v>100110</v>
      </c>
      <c r="J974" t="s">
        <v>2109</v>
      </c>
      <c r="K974" s="111">
        <v>8</v>
      </c>
      <c r="L974" s="111">
        <v>31728.959999999999</v>
      </c>
    </row>
    <row r="975" spans="1:12" x14ac:dyDescent="0.25">
      <c r="A975" s="110">
        <v>46237</v>
      </c>
      <c r="B975" t="s">
        <v>2112</v>
      </c>
      <c r="C975" s="112">
        <v>125</v>
      </c>
      <c r="D975" t="s">
        <v>1005</v>
      </c>
      <c r="E975" s="112">
        <v>345</v>
      </c>
      <c r="F975" t="s">
        <v>1006</v>
      </c>
      <c r="G975" s="112">
        <v>1108530</v>
      </c>
      <c r="H975" t="s">
        <v>1102</v>
      </c>
      <c r="I975" s="112">
        <v>100110</v>
      </c>
      <c r="J975" t="s">
        <v>2109</v>
      </c>
      <c r="K975" s="111">
        <v>6</v>
      </c>
      <c r="L975" s="111">
        <v>23796.720000000001</v>
      </c>
    </row>
    <row r="976" spans="1:12" x14ac:dyDescent="0.25">
      <c r="A976" s="110">
        <v>46237</v>
      </c>
      <c r="B976" t="s">
        <v>2112</v>
      </c>
      <c r="C976" s="112">
        <v>155</v>
      </c>
      <c r="D976" t="s">
        <v>100</v>
      </c>
      <c r="E976" s="112">
        <v>349</v>
      </c>
      <c r="F976" t="s">
        <v>100</v>
      </c>
      <c r="G976" s="112">
        <v>1096367</v>
      </c>
      <c r="H976" t="s">
        <v>1173</v>
      </c>
      <c r="I976" s="112">
        <v>100110</v>
      </c>
      <c r="J976" t="s">
        <v>2109</v>
      </c>
      <c r="K976" s="111">
        <v>14</v>
      </c>
      <c r="L976" s="111">
        <v>79988.479999999996</v>
      </c>
    </row>
    <row r="977" spans="1:12" x14ac:dyDescent="0.25">
      <c r="A977" s="110">
        <v>46237</v>
      </c>
      <c r="B977" t="s">
        <v>2112</v>
      </c>
      <c r="C977" s="112">
        <v>210</v>
      </c>
      <c r="D977" t="s">
        <v>77</v>
      </c>
      <c r="E977" s="112">
        <v>522</v>
      </c>
      <c r="F977" t="s">
        <v>77</v>
      </c>
      <c r="G977" s="112">
        <v>1153664</v>
      </c>
      <c r="H977" t="s">
        <v>1286</v>
      </c>
      <c r="I977" s="112">
        <v>100110</v>
      </c>
      <c r="J977" t="s">
        <v>2109</v>
      </c>
      <c r="K977" s="111">
        <v>48</v>
      </c>
      <c r="L977" s="111">
        <v>54109.919999999998</v>
      </c>
    </row>
    <row r="978" spans="1:12" x14ac:dyDescent="0.25">
      <c r="A978" s="110">
        <v>46237</v>
      </c>
      <c r="B978" t="s">
        <v>1182</v>
      </c>
      <c r="C978" s="112">
        <v>521</v>
      </c>
      <c r="D978" t="s">
        <v>931</v>
      </c>
      <c r="E978" s="112">
        <v>311</v>
      </c>
      <c r="F978" t="s">
        <v>931</v>
      </c>
      <c r="G978" s="112">
        <v>1141431</v>
      </c>
      <c r="H978" t="s">
        <v>933</v>
      </c>
      <c r="I978" s="112">
        <v>100110</v>
      </c>
      <c r="J978" t="s">
        <v>2109</v>
      </c>
      <c r="K978" s="111">
        <v>18</v>
      </c>
      <c r="L978" s="111">
        <v>108084.36</v>
      </c>
    </row>
    <row r="979" spans="1:12" x14ac:dyDescent="0.25">
      <c r="A979" s="110">
        <v>46237</v>
      </c>
      <c r="B979" t="s">
        <v>1182</v>
      </c>
      <c r="C979" s="112">
        <v>605</v>
      </c>
      <c r="D979" t="s">
        <v>936</v>
      </c>
      <c r="E979" s="112">
        <v>253</v>
      </c>
      <c r="F979" t="s">
        <v>937</v>
      </c>
      <c r="G979" s="112">
        <v>1131129</v>
      </c>
      <c r="H979" t="s">
        <v>944</v>
      </c>
      <c r="I979" s="112">
        <v>100110</v>
      </c>
      <c r="J979" t="s">
        <v>2109</v>
      </c>
      <c r="K979" s="111">
        <v>6</v>
      </c>
      <c r="L979" s="111">
        <v>23796.720000000001</v>
      </c>
    </row>
    <row r="980" spans="1:12" x14ac:dyDescent="0.25">
      <c r="A980" s="110">
        <v>46237</v>
      </c>
      <c r="B980" t="s">
        <v>1182</v>
      </c>
      <c r="C980" s="112">
        <v>610</v>
      </c>
      <c r="D980" t="s">
        <v>119</v>
      </c>
      <c r="E980" s="112">
        <v>255</v>
      </c>
      <c r="F980" t="s">
        <v>119</v>
      </c>
      <c r="G980" s="112">
        <v>1072670</v>
      </c>
      <c r="H980" t="s">
        <v>945</v>
      </c>
      <c r="I980" s="112">
        <v>100110</v>
      </c>
      <c r="J980" t="s">
        <v>2109</v>
      </c>
      <c r="K980" s="111">
        <v>6</v>
      </c>
      <c r="L980" s="111">
        <v>23796.720000000001</v>
      </c>
    </row>
    <row r="981" spans="1:12" x14ac:dyDescent="0.25">
      <c r="A981" s="110">
        <v>46237</v>
      </c>
      <c r="B981" t="s">
        <v>2113</v>
      </c>
      <c r="C981" s="112">
        <v>310</v>
      </c>
      <c r="D981" t="s">
        <v>1425</v>
      </c>
      <c r="E981" s="112">
        <v>801</v>
      </c>
      <c r="F981" t="s">
        <v>34</v>
      </c>
      <c r="G981" s="112">
        <v>1070128</v>
      </c>
      <c r="H981" t="s">
        <v>1426</v>
      </c>
      <c r="I981" s="112">
        <v>100110</v>
      </c>
      <c r="J981" t="s">
        <v>2109</v>
      </c>
      <c r="K981" s="111">
        <v>6</v>
      </c>
      <c r="L981" s="111">
        <v>10351.74</v>
      </c>
    </row>
    <row r="982" spans="1:12" x14ac:dyDescent="0.25">
      <c r="A982" s="110">
        <v>46237</v>
      </c>
      <c r="B982" t="s">
        <v>2113</v>
      </c>
      <c r="C982" s="112">
        <v>338</v>
      </c>
      <c r="D982" t="s">
        <v>39</v>
      </c>
      <c r="E982" s="112">
        <v>821</v>
      </c>
      <c r="F982" t="s">
        <v>39</v>
      </c>
      <c r="G982" s="112">
        <v>1065538</v>
      </c>
      <c r="H982" t="s">
        <v>1334</v>
      </c>
      <c r="I982" s="112">
        <v>100110</v>
      </c>
      <c r="J982" t="s">
        <v>2109</v>
      </c>
      <c r="K982" s="111">
        <v>6</v>
      </c>
      <c r="L982" s="111">
        <v>23796.720000000001</v>
      </c>
    </row>
    <row r="983" spans="1:12" x14ac:dyDescent="0.25">
      <c r="A983" s="110">
        <v>46237</v>
      </c>
      <c r="B983" t="s">
        <v>2113</v>
      </c>
      <c r="C983" s="112">
        <v>338</v>
      </c>
      <c r="D983" t="s">
        <v>39</v>
      </c>
      <c r="E983" s="112">
        <v>821</v>
      </c>
      <c r="F983" t="s">
        <v>39</v>
      </c>
      <c r="G983" s="112">
        <v>1154604</v>
      </c>
      <c r="H983" t="s">
        <v>1450</v>
      </c>
      <c r="I983" s="112">
        <v>100110</v>
      </c>
      <c r="J983" t="s">
        <v>2109</v>
      </c>
      <c r="K983" s="111">
        <v>6</v>
      </c>
      <c r="L983" s="111">
        <v>23796.720000000001</v>
      </c>
    </row>
    <row r="984" spans="1:12" x14ac:dyDescent="0.25">
      <c r="A984" s="110">
        <v>46237</v>
      </c>
      <c r="B984" t="s">
        <v>2113</v>
      </c>
      <c r="C984" s="112">
        <v>341</v>
      </c>
      <c r="D984" t="s">
        <v>170</v>
      </c>
      <c r="E984" s="112">
        <v>853</v>
      </c>
      <c r="F984" t="s">
        <v>42</v>
      </c>
      <c r="G984" s="112">
        <v>1072658</v>
      </c>
      <c r="H984" t="s">
        <v>1454</v>
      </c>
      <c r="I984" s="112">
        <v>100110</v>
      </c>
      <c r="J984" t="s">
        <v>2109</v>
      </c>
      <c r="K984" s="111">
        <v>24</v>
      </c>
      <c r="L984" s="111">
        <v>80262.960000000006</v>
      </c>
    </row>
    <row r="985" spans="1:12" x14ac:dyDescent="0.25">
      <c r="A985" s="110">
        <v>46237</v>
      </c>
      <c r="B985" t="s">
        <v>2113</v>
      </c>
      <c r="C985" s="112">
        <v>401</v>
      </c>
      <c r="D985" t="s">
        <v>1353</v>
      </c>
      <c r="E985" s="112">
        <v>707</v>
      </c>
      <c r="F985" t="s">
        <v>26</v>
      </c>
      <c r="G985" s="112">
        <v>1066596</v>
      </c>
      <c r="H985" t="s">
        <v>1355</v>
      </c>
      <c r="I985" s="112">
        <v>100110</v>
      </c>
      <c r="J985" t="s">
        <v>2109</v>
      </c>
      <c r="K985" s="111">
        <v>24</v>
      </c>
      <c r="L985" s="111">
        <v>168575.28</v>
      </c>
    </row>
    <row r="986" spans="1:12" x14ac:dyDescent="0.25">
      <c r="A986" s="110">
        <v>46237</v>
      </c>
      <c r="B986" t="s">
        <v>2113</v>
      </c>
      <c r="C986" s="112">
        <v>421</v>
      </c>
      <c r="D986" t="s">
        <v>1363</v>
      </c>
      <c r="E986" s="112">
        <v>702</v>
      </c>
      <c r="F986" t="s">
        <v>22</v>
      </c>
      <c r="G986" s="112">
        <v>1061923</v>
      </c>
      <c r="H986" t="s">
        <v>1463</v>
      </c>
      <c r="I986" s="112">
        <v>100110</v>
      </c>
      <c r="J986" t="s">
        <v>2109</v>
      </c>
      <c r="K986" s="111">
        <v>24</v>
      </c>
      <c r="L986" s="111">
        <v>53657.760000000002</v>
      </c>
    </row>
    <row r="987" spans="1:12" x14ac:dyDescent="0.25">
      <c r="A987" s="110">
        <v>46237</v>
      </c>
      <c r="B987" t="s">
        <v>2113</v>
      </c>
      <c r="C987" s="112">
        <v>423</v>
      </c>
      <c r="D987" t="s">
        <v>1367</v>
      </c>
      <c r="E987" s="112">
        <v>722</v>
      </c>
      <c r="F987" t="s">
        <v>29</v>
      </c>
      <c r="G987" s="112">
        <v>1132378</v>
      </c>
      <c r="H987" t="s">
        <v>1469</v>
      </c>
      <c r="I987" s="112">
        <v>100110</v>
      </c>
      <c r="J987" t="s">
        <v>2109</v>
      </c>
      <c r="K987" s="111">
        <v>3</v>
      </c>
      <c r="L987" s="111">
        <v>11898.36</v>
      </c>
    </row>
    <row r="988" spans="1:12" x14ac:dyDescent="0.25">
      <c r="A988" s="110">
        <v>46237</v>
      </c>
      <c r="B988" t="s">
        <v>2113</v>
      </c>
      <c r="C988" s="112">
        <v>302</v>
      </c>
      <c r="D988" t="s">
        <v>1473</v>
      </c>
      <c r="E988" s="112">
        <v>703</v>
      </c>
      <c r="F988" t="s">
        <v>23</v>
      </c>
      <c r="G988" s="112">
        <v>1066326</v>
      </c>
      <c r="H988" t="s">
        <v>1474</v>
      </c>
      <c r="I988" s="112">
        <v>100110</v>
      </c>
      <c r="J988" t="s">
        <v>2109</v>
      </c>
      <c r="K988" s="111">
        <v>6</v>
      </c>
      <c r="L988" s="111">
        <v>20840.34</v>
      </c>
    </row>
    <row r="989" spans="1:12" x14ac:dyDescent="0.25">
      <c r="A989" s="110">
        <v>46237</v>
      </c>
      <c r="B989" t="s">
        <v>2113</v>
      </c>
      <c r="C989" s="112">
        <v>302</v>
      </c>
      <c r="D989" t="s">
        <v>1473</v>
      </c>
      <c r="E989" s="112">
        <v>703</v>
      </c>
      <c r="F989" t="s">
        <v>23</v>
      </c>
      <c r="G989" s="112">
        <v>1102952</v>
      </c>
      <c r="H989" t="s">
        <v>1478</v>
      </c>
      <c r="I989" s="112">
        <v>100110</v>
      </c>
      <c r="J989" t="s">
        <v>2109</v>
      </c>
      <c r="K989" s="111">
        <v>2</v>
      </c>
      <c r="L989" s="111">
        <v>14047.94</v>
      </c>
    </row>
    <row r="990" spans="1:12" x14ac:dyDescent="0.25">
      <c r="A990" s="110">
        <v>46237</v>
      </c>
      <c r="B990" t="s">
        <v>2113</v>
      </c>
      <c r="C990" s="112">
        <v>303</v>
      </c>
      <c r="D990" t="s">
        <v>40</v>
      </c>
      <c r="E990" s="112">
        <v>854</v>
      </c>
      <c r="F990" t="s">
        <v>1323</v>
      </c>
      <c r="G990" s="112">
        <v>1107707</v>
      </c>
      <c r="H990" t="s">
        <v>1482</v>
      </c>
      <c r="I990" s="112">
        <v>100110</v>
      </c>
      <c r="J990" t="s">
        <v>2109</v>
      </c>
      <c r="K990" s="111">
        <v>12</v>
      </c>
      <c r="L990" s="111">
        <v>20703.48</v>
      </c>
    </row>
    <row r="991" spans="1:12" x14ac:dyDescent="0.25">
      <c r="A991" s="110">
        <v>46237</v>
      </c>
      <c r="B991" t="s">
        <v>2113</v>
      </c>
      <c r="C991" s="112">
        <v>470</v>
      </c>
      <c r="D991" t="s">
        <v>28</v>
      </c>
      <c r="E991" s="112">
        <v>721</v>
      </c>
      <c r="F991" t="s">
        <v>28</v>
      </c>
      <c r="G991" s="112">
        <v>1132246</v>
      </c>
      <c r="H991" t="s">
        <v>1504</v>
      </c>
      <c r="I991" s="112">
        <v>100110</v>
      </c>
      <c r="J991" t="s">
        <v>2109</v>
      </c>
      <c r="K991" s="111">
        <v>6</v>
      </c>
      <c r="L991" s="111">
        <v>20840.34</v>
      </c>
    </row>
    <row r="992" spans="1:12" x14ac:dyDescent="0.25">
      <c r="A992" s="110">
        <v>46237</v>
      </c>
      <c r="B992" t="s">
        <v>2113</v>
      </c>
      <c r="C992" s="112">
        <v>430</v>
      </c>
      <c r="D992" t="s">
        <v>12</v>
      </c>
      <c r="E992" s="112">
        <v>353</v>
      </c>
      <c r="F992" t="s">
        <v>12</v>
      </c>
      <c r="G992" s="112">
        <v>1068092</v>
      </c>
      <c r="H992" t="s">
        <v>1404</v>
      </c>
      <c r="I992" s="112">
        <v>100110</v>
      </c>
      <c r="J992" t="s">
        <v>2109</v>
      </c>
      <c r="K992" s="111">
        <v>12</v>
      </c>
      <c r="L992" s="111">
        <v>20703.48</v>
      </c>
    </row>
    <row r="993" spans="1:12" x14ac:dyDescent="0.25">
      <c r="A993" s="110">
        <v>46237</v>
      </c>
      <c r="B993" t="s">
        <v>2113</v>
      </c>
      <c r="C993" s="112">
        <v>440</v>
      </c>
      <c r="D993" t="s">
        <v>1412</v>
      </c>
      <c r="E993" s="112">
        <v>705</v>
      </c>
      <c r="F993" t="s">
        <v>25</v>
      </c>
      <c r="G993" s="112">
        <v>1066237</v>
      </c>
      <c r="H993" t="s">
        <v>1413</v>
      </c>
      <c r="I993" s="112">
        <v>100110</v>
      </c>
      <c r="J993" t="s">
        <v>2109</v>
      </c>
      <c r="K993" s="111">
        <v>24</v>
      </c>
      <c r="L993" s="111">
        <v>168575.28</v>
      </c>
    </row>
    <row r="994" spans="1:12" x14ac:dyDescent="0.25">
      <c r="A994" s="110">
        <v>46238</v>
      </c>
      <c r="B994" t="s">
        <v>2112</v>
      </c>
      <c r="C994" s="112">
        <v>305</v>
      </c>
      <c r="D994" t="s">
        <v>1070</v>
      </c>
      <c r="E994" s="112">
        <v>305</v>
      </c>
      <c r="F994" t="s">
        <v>1071</v>
      </c>
      <c r="G994" s="112">
        <v>1133707</v>
      </c>
      <c r="H994" t="s">
        <v>1703</v>
      </c>
      <c r="I994" s="112">
        <v>100110</v>
      </c>
      <c r="J994" t="s">
        <v>2109</v>
      </c>
      <c r="K994" s="111">
        <v>12</v>
      </c>
      <c r="L994" s="111">
        <v>84287.64</v>
      </c>
    </row>
    <row r="995" spans="1:12" x14ac:dyDescent="0.25">
      <c r="A995" s="110">
        <v>46238</v>
      </c>
      <c r="B995" t="s">
        <v>2112</v>
      </c>
      <c r="C995" s="112">
        <v>131</v>
      </c>
      <c r="D995" t="s">
        <v>104</v>
      </c>
      <c r="E995" s="112">
        <v>623</v>
      </c>
      <c r="F995" t="s">
        <v>104</v>
      </c>
      <c r="G995" s="112">
        <v>1062458</v>
      </c>
      <c r="H995" t="s">
        <v>1738</v>
      </c>
      <c r="I995" s="112">
        <v>100110</v>
      </c>
      <c r="J995" t="s">
        <v>2109</v>
      </c>
      <c r="K995" s="111">
        <v>24</v>
      </c>
      <c r="L995" s="111">
        <v>95186.880000000005</v>
      </c>
    </row>
    <row r="996" spans="1:12" x14ac:dyDescent="0.25">
      <c r="A996" s="110">
        <v>46238</v>
      </c>
      <c r="B996" t="s">
        <v>2112</v>
      </c>
      <c r="C996" s="112">
        <v>131</v>
      </c>
      <c r="D996" t="s">
        <v>104</v>
      </c>
      <c r="E996" s="112">
        <v>623</v>
      </c>
      <c r="F996" t="s">
        <v>104</v>
      </c>
      <c r="G996" s="112">
        <v>1126926</v>
      </c>
      <c r="H996" t="s">
        <v>1094</v>
      </c>
      <c r="I996" s="112">
        <v>100110</v>
      </c>
      <c r="J996" t="s">
        <v>2109</v>
      </c>
      <c r="K996" s="111">
        <v>6</v>
      </c>
      <c r="L996" s="111">
        <v>10351.74</v>
      </c>
    </row>
    <row r="997" spans="1:12" x14ac:dyDescent="0.25">
      <c r="A997" s="110">
        <v>46238</v>
      </c>
      <c r="B997" t="s">
        <v>2112</v>
      </c>
      <c r="C997" s="112">
        <v>235</v>
      </c>
      <c r="D997" t="s">
        <v>76</v>
      </c>
      <c r="E997" s="112">
        <v>512</v>
      </c>
      <c r="F997" t="s">
        <v>76</v>
      </c>
      <c r="G997" s="112">
        <v>1068408</v>
      </c>
      <c r="H997" t="s">
        <v>1659</v>
      </c>
      <c r="I997" s="112">
        <v>100110</v>
      </c>
      <c r="J997" t="s">
        <v>2109</v>
      </c>
      <c r="K997" s="111">
        <v>12</v>
      </c>
      <c r="L997" s="111">
        <v>72056.240000000005</v>
      </c>
    </row>
    <row r="998" spans="1:12" x14ac:dyDescent="0.25">
      <c r="A998" s="110">
        <v>46238</v>
      </c>
      <c r="B998" t="s">
        <v>2112</v>
      </c>
      <c r="C998" s="112">
        <v>386</v>
      </c>
      <c r="D998" t="s">
        <v>75</v>
      </c>
      <c r="E998" s="112">
        <v>510</v>
      </c>
      <c r="F998" t="s">
        <v>75</v>
      </c>
      <c r="G998" s="112">
        <v>1072648</v>
      </c>
      <c r="H998" t="s">
        <v>1668</v>
      </c>
      <c r="I998" s="112">
        <v>100110</v>
      </c>
      <c r="J998" t="s">
        <v>2109</v>
      </c>
      <c r="K998" s="111">
        <v>36</v>
      </c>
      <c r="L998" s="111">
        <v>216168.72</v>
      </c>
    </row>
    <row r="999" spans="1:12" x14ac:dyDescent="0.25">
      <c r="A999" s="110">
        <v>46238</v>
      </c>
      <c r="B999" t="s">
        <v>2112</v>
      </c>
      <c r="C999" s="112">
        <v>516</v>
      </c>
      <c r="D999" t="s">
        <v>1179</v>
      </c>
      <c r="E999" s="112">
        <v>316</v>
      </c>
      <c r="F999" t="s">
        <v>1179</v>
      </c>
      <c r="G999" s="112">
        <v>1134221</v>
      </c>
      <c r="H999" t="s">
        <v>1770</v>
      </c>
      <c r="I999" s="112">
        <v>100110</v>
      </c>
      <c r="J999" t="s">
        <v>2109</v>
      </c>
      <c r="K999" s="111">
        <v>108</v>
      </c>
      <c r="L999" s="111">
        <v>192507.48</v>
      </c>
    </row>
    <row r="1000" spans="1:12" x14ac:dyDescent="0.25">
      <c r="A1000" s="110">
        <v>46238</v>
      </c>
      <c r="B1000" t="s">
        <v>2112</v>
      </c>
      <c r="C1000" s="112">
        <v>630</v>
      </c>
      <c r="D1000" t="s">
        <v>122</v>
      </c>
      <c r="E1000" s="112">
        <v>426</v>
      </c>
      <c r="F1000" t="s">
        <v>122</v>
      </c>
      <c r="G1000" s="112">
        <v>1068170</v>
      </c>
      <c r="H1000" t="s">
        <v>1687</v>
      </c>
      <c r="I1000" s="112">
        <v>100110</v>
      </c>
      <c r="J1000" t="s">
        <v>2109</v>
      </c>
      <c r="K1000" s="111">
        <v>24</v>
      </c>
      <c r="L1000" s="111">
        <v>95186.880000000005</v>
      </c>
    </row>
    <row r="1001" spans="1:12" x14ac:dyDescent="0.25">
      <c r="A1001" s="110">
        <v>46238</v>
      </c>
      <c r="B1001" t="s">
        <v>2112</v>
      </c>
      <c r="C1001" s="112">
        <v>630</v>
      </c>
      <c r="D1001" t="s">
        <v>122</v>
      </c>
      <c r="E1001" s="112">
        <v>426</v>
      </c>
      <c r="F1001" t="s">
        <v>122</v>
      </c>
      <c r="G1001" s="112">
        <v>1127662</v>
      </c>
      <c r="H1001" t="s">
        <v>2110</v>
      </c>
      <c r="I1001" s="112">
        <v>100110</v>
      </c>
      <c r="J1001" t="s">
        <v>2109</v>
      </c>
      <c r="K1001" s="111">
        <v>12</v>
      </c>
      <c r="L1001" s="111">
        <v>20703.48</v>
      </c>
    </row>
    <row r="1002" spans="1:12" x14ac:dyDescent="0.25">
      <c r="A1002" s="110">
        <v>46238</v>
      </c>
      <c r="B1002" t="s">
        <v>1182</v>
      </c>
      <c r="C1002" s="112">
        <v>640</v>
      </c>
      <c r="D1002" t="s">
        <v>115</v>
      </c>
      <c r="E1002" s="112">
        <v>251</v>
      </c>
      <c r="F1002" t="s">
        <v>115</v>
      </c>
      <c r="G1002" s="112">
        <v>1132798</v>
      </c>
      <c r="H1002" t="s">
        <v>2111</v>
      </c>
      <c r="I1002" s="112">
        <v>100110</v>
      </c>
      <c r="J1002" t="s">
        <v>2109</v>
      </c>
      <c r="K1002" s="111">
        <v>6</v>
      </c>
      <c r="L1002" s="111">
        <v>42143.82</v>
      </c>
    </row>
    <row r="1003" spans="1:12" x14ac:dyDescent="0.25">
      <c r="A1003" s="110">
        <v>46238</v>
      </c>
      <c r="B1003" t="s">
        <v>2113</v>
      </c>
      <c r="C1003" s="112">
        <v>313</v>
      </c>
      <c r="D1003" t="s">
        <v>38</v>
      </c>
      <c r="E1003" s="112">
        <v>811</v>
      </c>
      <c r="F1003" t="s">
        <v>38</v>
      </c>
      <c r="G1003" s="112">
        <v>1068099</v>
      </c>
      <c r="H1003" t="s">
        <v>1844</v>
      </c>
      <c r="I1003" s="112">
        <v>100110</v>
      </c>
      <c r="J1003" t="s">
        <v>2109</v>
      </c>
      <c r="K1003" s="111">
        <v>12</v>
      </c>
      <c r="L1003" s="111">
        <v>26450.28</v>
      </c>
    </row>
    <row r="1004" spans="1:12" x14ac:dyDescent="0.25">
      <c r="A1004" s="110">
        <v>46238</v>
      </c>
      <c r="B1004" t="s">
        <v>2113</v>
      </c>
      <c r="C1004" s="112">
        <v>470</v>
      </c>
      <c r="D1004" t="s">
        <v>28</v>
      </c>
      <c r="E1004" s="112">
        <v>721</v>
      </c>
      <c r="F1004" t="s">
        <v>28</v>
      </c>
      <c r="G1004" s="112">
        <v>1065512</v>
      </c>
      <c r="H1004" t="s">
        <v>1949</v>
      </c>
      <c r="I1004" s="112">
        <v>100110</v>
      </c>
      <c r="J1004" t="s">
        <v>2109</v>
      </c>
      <c r="K1004" s="111">
        <v>6</v>
      </c>
      <c r="L1004" s="111">
        <v>42143.82</v>
      </c>
    </row>
    <row r="1005" spans="1:12" x14ac:dyDescent="0.25">
      <c r="A1005" s="110">
        <v>46238</v>
      </c>
      <c r="B1005" t="s">
        <v>2113</v>
      </c>
      <c r="C1005" s="112">
        <v>430</v>
      </c>
      <c r="D1005" t="s">
        <v>12</v>
      </c>
      <c r="E1005" s="112">
        <v>353</v>
      </c>
      <c r="F1005" t="s">
        <v>12</v>
      </c>
      <c r="G1005" s="112">
        <v>1063287</v>
      </c>
      <c r="H1005" t="s">
        <v>1984</v>
      </c>
      <c r="I1005" s="112">
        <v>100110</v>
      </c>
      <c r="J1005" t="s">
        <v>2109</v>
      </c>
      <c r="K1005" s="111">
        <v>6</v>
      </c>
      <c r="L1005" s="111">
        <v>10351.74</v>
      </c>
    </row>
    <row r="1006" spans="1:12" x14ac:dyDescent="0.25">
      <c r="A1006" s="110">
        <v>46238</v>
      </c>
      <c r="B1006" t="s">
        <v>2113</v>
      </c>
      <c r="C1006" s="112">
        <v>431</v>
      </c>
      <c r="D1006" t="s">
        <v>868</v>
      </c>
      <c r="E1006" s="112">
        <v>357</v>
      </c>
      <c r="F1006" t="s">
        <v>1409</v>
      </c>
      <c r="G1006" s="112">
        <v>1123184</v>
      </c>
      <c r="H1006" t="s">
        <v>1993</v>
      </c>
      <c r="I1006" s="112">
        <v>100110</v>
      </c>
      <c r="J1006" t="s">
        <v>2109</v>
      </c>
      <c r="K1006" s="111">
        <v>12</v>
      </c>
      <c r="L1006" s="111">
        <v>26450.28</v>
      </c>
    </row>
    <row r="1007" spans="1:12" x14ac:dyDescent="0.25">
      <c r="A1007" s="110">
        <v>46238</v>
      </c>
      <c r="B1007" t="s">
        <v>2113</v>
      </c>
      <c r="C1007" s="112">
        <v>445</v>
      </c>
      <c r="D1007" t="s">
        <v>1416</v>
      </c>
      <c r="E1007" s="112">
        <v>725</v>
      </c>
      <c r="F1007" t="s">
        <v>1416</v>
      </c>
      <c r="G1007" s="112">
        <v>1067664</v>
      </c>
      <c r="H1007" t="s">
        <v>2096</v>
      </c>
      <c r="I1007" s="112">
        <v>100110</v>
      </c>
      <c r="J1007" t="s">
        <v>2109</v>
      </c>
      <c r="K1007" s="111">
        <v>24</v>
      </c>
      <c r="L1007" s="111">
        <v>83361.36</v>
      </c>
    </row>
    <row r="1008" spans="1:12" x14ac:dyDescent="0.25">
      <c r="A1008" s="110">
        <v>46239</v>
      </c>
      <c r="B1008" t="s">
        <v>1083</v>
      </c>
      <c r="C1008" s="112">
        <v>210</v>
      </c>
      <c r="D1008" t="s">
        <v>77</v>
      </c>
      <c r="E1008" s="112">
        <v>522</v>
      </c>
      <c r="F1008" t="s">
        <v>77</v>
      </c>
      <c r="G1008" s="112">
        <v>1083269</v>
      </c>
      <c r="H1008" t="s">
        <v>2237</v>
      </c>
      <c r="I1008" s="112">
        <v>100110</v>
      </c>
      <c r="J1008" t="s">
        <v>2109</v>
      </c>
      <c r="K1008" s="111">
        <v>19</v>
      </c>
      <c r="L1008" s="111">
        <v>133455.43</v>
      </c>
    </row>
    <row r="1009" spans="1:12" x14ac:dyDescent="0.25">
      <c r="A1009" s="110">
        <v>46239</v>
      </c>
      <c r="B1009" t="s">
        <v>2112</v>
      </c>
      <c r="C1009" s="112">
        <v>393</v>
      </c>
      <c r="D1009" t="s">
        <v>71</v>
      </c>
      <c r="E1009" s="112">
        <v>504</v>
      </c>
      <c r="F1009" t="s">
        <v>71</v>
      </c>
      <c r="G1009" s="112">
        <v>1116093</v>
      </c>
      <c r="H1009" t="s">
        <v>2340</v>
      </c>
      <c r="I1009" s="112">
        <v>100110</v>
      </c>
      <c r="J1009" t="s">
        <v>2109</v>
      </c>
      <c r="K1009" s="111">
        <v>12</v>
      </c>
      <c r="L1009" s="111">
        <v>20703.48</v>
      </c>
    </row>
    <row r="1010" spans="1:12" x14ac:dyDescent="0.25">
      <c r="A1010" s="110">
        <v>46239</v>
      </c>
      <c r="B1010" t="s">
        <v>2112</v>
      </c>
      <c r="C1010" s="112">
        <v>125</v>
      </c>
      <c r="D1010" t="s">
        <v>1005</v>
      </c>
      <c r="E1010" s="112">
        <v>345</v>
      </c>
      <c r="F1010" t="s">
        <v>1006</v>
      </c>
      <c r="G1010" s="112">
        <v>1066035</v>
      </c>
      <c r="H1010" t="s">
        <v>2341</v>
      </c>
      <c r="I1010" s="112">
        <v>100110</v>
      </c>
      <c r="J1010" t="s">
        <v>2109</v>
      </c>
      <c r="K1010" s="111">
        <v>6</v>
      </c>
      <c r="L1010" s="111">
        <v>42143.82</v>
      </c>
    </row>
    <row r="1011" spans="1:12" x14ac:dyDescent="0.25">
      <c r="A1011" s="110">
        <v>46239</v>
      </c>
      <c r="B1011" t="s">
        <v>2112</v>
      </c>
      <c r="C1011" s="112">
        <v>130</v>
      </c>
      <c r="D1011" t="s">
        <v>1008</v>
      </c>
      <c r="E1011" s="112">
        <v>392</v>
      </c>
      <c r="F1011" t="s">
        <v>1009</v>
      </c>
      <c r="G1011" s="112">
        <v>1127024</v>
      </c>
      <c r="H1011" t="s">
        <v>1485</v>
      </c>
      <c r="I1011" s="112">
        <v>100110</v>
      </c>
      <c r="J1011" t="s">
        <v>2109</v>
      </c>
      <c r="K1011" s="111">
        <v>3</v>
      </c>
      <c r="L1011" s="111">
        <v>21071.91</v>
      </c>
    </row>
    <row r="1012" spans="1:12" x14ac:dyDescent="0.25">
      <c r="A1012" s="110">
        <v>46239</v>
      </c>
      <c r="B1012" t="s">
        <v>2112</v>
      </c>
      <c r="C1012" s="112">
        <v>140</v>
      </c>
      <c r="D1012" t="s">
        <v>1020</v>
      </c>
      <c r="E1012" s="112">
        <v>652</v>
      </c>
      <c r="F1012" t="s">
        <v>107</v>
      </c>
      <c r="G1012" s="112">
        <v>1111292</v>
      </c>
      <c r="H1012" t="s">
        <v>2342</v>
      </c>
      <c r="I1012" s="112">
        <v>100110</v>
      </c>
      <c r="J1012" t="s">
        <v>2109</v>
      </c>
      <c r="K1012" s="111">
        <v>24</v>
      </c>
      <c r="L1012" s="111">
        <v>168575.28</v>
      </c>
    </row>
    <row r="1013" spans="1:12" x14ac:dyDescent="0.25">
      <c r="A1013" s="110">
        <v>46239</v>
      </c>
      <c r="B1013" t="s">
        <v>1163</v>
      </c>
      <c r="C1013" s="112">
        <v>393</v>
      </c>
      <c r="D1013" t="s">
        <v>71</v>
      </c>
      <c r="E1013" s="112">
        <v>504</v>
      </c>
      <c r="F1013" t="s">
        <v>71</v>
      </c>
      <c r="G1013" s="112">
        <v>1105844</v>
      </c>
      <c r="H1013" t="s">
        <v>2213</v>
      </c>
      <c r="I1013" s="112">
        <v>100110</v>
      </c>
      <c r="J1013" t="s">
        <v>2109</v>
      </c>
      <c r="K1013" s="111">
        <v>12</v>
      </c>
      <c r="L1013" s="111">
        <v>47593.440000000002</v>
      </c>
    </row>
    <row r="1014" spans="1:12" x14ac:dyDescent="0.25">
      <c r="A1014" s="110">
        <v>46239</v>
      </c>
      <c r="B1014" t="s">
        <v>1182</v>
      </c>
      <c r="C1014" s="112">
        <v>521</v>
      </c>
      <c r="D1014" t="s">
        <v>931</v>
      </c>
      <c r="E1014" s="112">
        <v>311</v>
      </c>
      <c r="F1014" t="s">
        <v>931</v>
      </c>
      <c r="G1014" s="112">
        <v>1132666</v>
      </c>
      <c r="H1014" t="s">
        <v>2338</v>
      </c>
      <c r="I1014" s="112">
        <v>100110</v>
      </c>
      <c r="J1014" t="s">
        <v>2109</v>
      </c>
      <c r="K1014" s="111">
        <v>96</v>
      </c>
      <c r="L1014" s="111">
        <v>118136.64</v>
      </c>
    </row>
    <row r="1015" spans="1:12" x14ac:dyDescent="0.25">
      <c r="A1015" s="110">
        <v>46239</v>
      </c>
      <c r="B1015" t="s">
        <v>1182</v>
      </c>
      <c r="C1015" s="112">
        <v>625</v>
      </c>
      <c r="D1015" t="s">
        <v>967</v>
      </c>
      <c r="E1015" s="112">
        <v>256</v>
      </c>
      <c r="F1015" t="s">
        <v>968</v>
      </c>
      <c r="G1015" s="112">
        <v>1063889</v>
      </c>
      <c r="H1015" t="s">
        <v>2339</v>
      </c>
      <c r="I1015" s="112">
        <v>100110</v>
      </c>
      <c r="J1015" t="s">
        <v>2109</v>
      </c>
      <c r="K1015" s="111">
        <v>6</v>
      </c>
      <c r="L1015" s="111">
        <v>42143.82</v>
      </c>
    </row>
    <row r="1016" spans="1:12" x14ac:dyDescent="0.25">
      <c r="A1016" s="110">
        <v>46239</v>
      </c>
      <c r="B1016" t="s">
        <v>1182</v>
      </c>
      <c r="C1016" s="112">
        <v>531</v>
      </c>
      <c r="D1016" t="s">
        <v>127</v>
      </c>
      <c r="E1016" s="112">
        <v>313</v>
      </c>
      <c r="F1016" t="s">
        <v>127</v>
      </c>
      <c r="G1016" s="112">
        <v>1158040</v>
      </c>
      <c r="H1016" t="s">
        <v>2275</v>
      </c>
      <c r="I1016" s="112">
        <v>100110</v>
      </c>
      <c r="J1016" t="s">
        <v>2109</v>
      </c>
      <c r="K1016" s="111">
        <v>18</v>
      </c>
      <c r="L1016" s="111">
        <v>108084.36</v>
      </c>
    </row>
    <row r="1017" spans="1:12" x14ac:dyDescent="0.25">
      <c r="A1017" s="110">
        <v>46239</v>
      </c>
      <c r="B1017" t="s">
        <v>2113</v>
      </c>
      <c r="C1017" s="112">
        <v>302</v>
      </c>
      <c r="D1017" t="s">
        <v>1473</v>
      </c>
      <c r="E1017" s="112">
        <v>703</v>
      </c>
      <c r="F1017" t="s">
        <v>23</v>
      </c>
      <c r="G1017" s="112">
        <v>1069162</v>
      </c>
      <c r="H1017" t="s">
        <v>2345</v>
      </c>
      <c r="I1017" s="112">
        <v>100110</v>
      </c>
      <c r="J1017" t="s">
        <v>2109</v>
      </c>
      <c r="K1017" s="111">
        <v>6</v>
      </c>
      <c r="L1017" s="111">
        <v>10351.74</v>
      </c>
    </row>
    <row r="1018" spans="1:12" x14ac:dyDescent="0.25">
      <c r="A1018" s="110">
        <v>46239</v>
      </c>
      <c r="B1018" t="s">
        <v>2113</v>
      </c>
      <c r="C1018" s="112">
        <v>340</v>
      </c>
      <c r="D1018" t="s">
        <v>174</v>
      </c>
      <c r="E1018" s="112">
        <v>371</v>
      </c>
      <c r="F1018" t="s">
        <v>174</v>
      </c>
      <c r="G1018" s="112">
        <v>1109423</v>
      </c>
      <c r="H1018" t="s">
        <v>2343</v>
      </c>
      <c r="I1018" s="112">
        <v>100110</v>
      </c>
      <c r="J1018" t="s">
        <v>2109</v>
      </c>
      <c r="K1018" s="111">
        <v>6</v>
      </c>
      <c r="L1018" s="111">
        <v>23796.720000000001</v>
      </c>
    </row>
    <row r="1019" spans="1:12" x14ac:dyDescent="0.25">
      <c r="A1019" s="110">
        <v>46239</v>
      </c>
      <c r="B1019" t="s">
        <v>2113</v>
      </c>
      <c r="C1019" s="112">
        <v>314</v>
      </c>
      <c r="D1019" t="s">
        <v>43</v>
      </c>
      <c r="E1019" s="112">
        <v>856</v>
      </c>
      <c r="F1019" t="s">
        <v>43</v>
      </c>
      <c r="G1019" s="112">
        <v>1069713</v>
      </c>
      <c r="H1019" t="s">
        <v>2145</v>
      </c>
      <c r="I1019" s="112">
        <v>100110</v>
      </c>
      <c r="J1019" t="s">
        <v>2109</v>
      </c>
      <c r="K1019" s="111">
        <v>36</v>
      </c>
      <c r="L1019" s="111">
        <v>71214.84</v>
      </c>
    </row>
    <row r="1020" spans="1:12" x14ac:dyDescent="0.25">
      <c r="A1020" s="110">
        <v>46239</v>
      </c>
      <c r="B1020" t="s">
        <v>2113</v>
      </c>
      <c r="C1020" s="112">
        <v>422</v>
      </c>
      <c r="D1020" t="s">
        <v>27</v>
      </c>
      <c r="E1020" s="112">
        <v>708</v>
      </c>
      <c r="F1020" t="s">
        <v>27</v>
      </c>
      <c r="G1020" s="112">
        <v>1142635</v>
      </c>
      <c r="H1020" t="s">
        <v>2346</v>
      </c>
      <c r="I1020" s="112">
        <v>100110</v>
      </c>
      <c r="J1020" t="s">
        <v>2109</v>
      </c>
      <c r="K1020" s="111">
        <v>6</v>
      </c>
      <c r="L1020" s="111">
        <v>23796.720000000001</v>
      </c>
    </row>
    <row r="1021" spans="1:12" x14ac:dyDescent="0.25">
      <c r="A1021" s="110">
        <v>46239</v>
      </c>
      <c r="B1021" t="s">
        <v>2113</v>
      </c>
      <c r="C1021" s="112">
        <v>480</v>
      </c>
      <c r="D1021" t="s">
        <v>10</v>
      </c>
      <c r="E1021" s="112">
        <v>352</v>
      </c>
      <c r="F1021" t="s">
        <v>10</v>
      </c>
      <c r="G1021" s="112">
        <v>1132200</v>
      </c>
      <c r="H1021" t="s">
        <v>2344</v>
      </c>
      <c r="I1021" s="112">
        <v>100110</v>
      </c>
      <c r="J1021" t="s">
        <v>2109</v>
      </c>
      <c r="K1021" s="111">
        <v>100</v>
      </c>
      <c r="L1021" s="111">
        <v>172529</v>
      </c>
    </row>
    <row r="1022" spans="1:12" x14ac:dyDescent="0.25">
      <c r="A1022" s="110">
        <v>46239</v>
      </c>
      <c r="B1022" t="s">
        <v>2113</v>
      </c>
      <c r="C1022" s="112">
        <v>480</v>
      </c>
      <c r="D1022" t="s">
        <v>10</v>
      </c>
      <c r="E1022" s="112">
        <v>352</v>
      </c>
      <c r="F1022" t="s">
        <v>10</v>
      </c>
      <c r="G1022" s="112">
        <v>1134047</v>
      </c>
      <c r="H1022" t="s">
        <v>2347</v>
      </c>
      <c r="I1022" s="112">
        <v>100110</v>
      </c>
      <c r="J1022" t="s">
        <v>2109</v>
      </c>
      <c r="K1022" s="111">
        <v>6</v>
      </c>
      <c r="L1022" s="111">
        <v>20840.34</v>
      </c>
    </row>
    <row r="1023" spans="1:12" x14ac:dyDescent="0.25">
      <c r="A1023" s="110">
        <v>46240</v>
      </c>
      <c r="B1023" t="s">
        <v>906</v>
      </c>
      <c r="C1023" s="112">
        <v>802</v>
      </c>
      <c r="D1023" t="s">
        <v>62</v>
      </c>
      <c r="E1023" s="112">
        <v>404</v>
      </c>
      <c r="F1023" t="s">
        <v>62</v>
      </c>
      <c r="G1023" s="112">
        <v>1126913</v>
      </c>
      <c r="H1023" t="s">
        <v>2349</v>
      </c>
      <c r="I1023" s="112">
        <v>100110</v>
      </c>
      <c r="J1023" t="s">
        <v>2109</v>
      </c>
      <c r="K1023" s="111">
        <v>50</v>
      </c>
      <c r="L1023" s="111">
        <v>86264.5</v>
      </c>
    </row>
    <row r="1024" spans="1:12" x14ac:dyDescent="0.25">
      <c r="A1024" s="110">
        <v>46240</v>
      </c>
      <c r="B1024" t="s">
        <v>906</v>
      </c>
      <c r="C1024" s="112">
        <v>516</v>
      </c>
      <c r="D1024" t="s">
        <v>1179</v>
      </c>
      <c r="E1024" s="112">
        <v>316</v>
      </c>
      <c r="F1024" t="s">
        <v>1179</v>
      </c>
      <c r="G1024" s="112">
        <v>1068223</v>
      </c>
      <c r="H1024" t="s">
        <v>2351</v>
      </c>
      <c r="I1024" s="112">
        <v>100110</v>
      </c>
      <c r="J1024" t="s">
        <v>2109</v>
      </c>
      <c r="K1024" s="111">
        <v>9</v>
      </c>
      <c r="L1024" s="111">
        <v>54042.18</v>
      </c>
    </row>
    <row r="1025" spans="1:12" x14ac:dyDescent="0.25">
      <c r="A1025" s="110">
        <v>46240</v>
      </c>
      <c r="B1025" t="s">
        <v>1069</v>
      </c>
      <c r="C1025" s="112">
        <v>805</v>
      </c>
      <c r="D1025" t="s">
        <v>65</v>
      </c>
      <c r="E1025" s="112">
        <v>423</v>
      </c>
      <c r="F1025" t="s">
        <v>65</v>
      </c>
      <c r="G1025" s="112">
        <v>1119958</v>
      </c>
      <c r="H1025" t="s">
        <v>2350</v>
      </c>
      <c r="I1025" s="112">
        <v>100110</v>
      </c>
      <c r="J1025" t="s">
        <v>2109</v>
      </c>
      <c r="K1025" s="111">
        <v>12</v>
      </c>
      <c r="L1025" s="111">
        <v>20703.48</v>
      </c>
    </row>
    <row r="1026" spans="1:12" x14ac:dyDescent="0.25">
      <c r="A1026" s="110">
        <v>46240</v>
      </c>
      <c r="B1026" t="s">
        <v>1083</v>
      </c>
      <c r="C1026" s="112">
        <v>802</v>
      </c>
      <c r="D1026" t="s">
        <v>62</v>
      </c>
      <c r="E1026" s="112">
        <v>404</v>
      </c>
      <c r="F1026" t="s">
        <v>62</v>
      </c>
      <c r="G1026" s="112">
        <v>1117187</v>
      </c>
      <c r="H1026" t="s">
        <v>2348</v>
      </c>
      <c r="I1026" s="112">
        <v>100110</v>
      </c>
      <c r="J1026" t="s">
        <v>2109</v>
      </c>
      <c r="K1026" s="111">
        <v>50</v>
      </c>
      <c r="L1026" s="111">
        <v>86264.5</v>
      </c>
    </row>
    <row r="1027" spans="1:12" x14ac:dyDescent="0.25">
      <c r="A1027" s="110">
        <v>46240</v>
      </c>
      <c r="B1027" t="s">
        <v>1123</v>
      </c>
      <c r="C1027" s="112">
        <v>101</v>
      </c>
      <c r="D1027" t="s">
        <v>95</v>
      </c>
      <c r="E1027" s="112">
        <v>343</v>
      </c>
      <c r="F1027" t="s">
        <v>95</v>
      </c>
      <c r="G1027" s="112">
        <v>1062433</v>
      </c>
      <c r="H1027" t="s">
        <v>2232</v>
      </c>
      <c r="I1027" s="112">
        <v>100110</v>
      </c>
      <c r="J1027" t="s">
        <v>2109</v>
      </c>
      <c r="K1027" s="111">
        <v>12</v>
      </c>
      <c r="L1027" s="111">
        <v>14767.08</v>
      </c>
    </row>
    <row r="1028" spans="1:12" x14ac:dyDescent="0.25">
      <c r="A1028" s="110">
        <v>46240</v>
      </c>
      <c r="B1028" t="s">
        <v>1182</v>
      </c>
      <c r="C1028" s="112">
        <v>309</v>
      </c>
      <c r="D1028" t="s">
        <v>231</v>
      </c>
      <c r="E1028" s="112">
        <v>309</v>
      </c>
      <c r="F1028" t="s">
        <v>916</v>
      </c>
      <c r="G1028" s="112">
        <v>1140799</v>
      </c>
      <c r="H1028" t="s">
        <v>2192</v>
      </c>
      <c r="I1028" s="112">
        <v>100110</v>
      </c>
      <c r="J1028" t="s">
        <v>2109</v>
      </c>
      <c r="K1028" s="111">
        <v>2</v>
      </c>
      <c r="L1028" s="111">
        <v>4610.78</v>
      </c>
    </row>
    <row r="1029" spans="1:12" x14ac:dyDescent="0.25">
      <c r="A1029" s="110">
        <v>46240</v>
      </c>
      <c r="B1029" t="s">
        <v>1182</v>
      </c>
      <c r="C1029" s="112">
        <v>610</v>
      </c>
      <c r="D1029" t="s">
        <v>119</v>
      </c>
      <c r="E1029" s="112">
        <v>255</v>
      </c>
      <c r="F1029" t="s">
        <v>119</v>
      </c>
      <c r="G1029" s="112">
        <v>1074818</v>
      </c>
      <c r="H1029" t="s">
        <v>948</v>
      </c>
      <c r="I1029" s="112">
        <v>100110</v>
      </c>
      <c r="J1029" t="s">
        <v>2109</v>
      </c>
      <c r="K1029" s="111">
        <v>24</v>
      </c>
      <c r="L1029" s="111">
        <v>41406.959999999999</v>
      </c>
    </row>
    <row r="1030" spans="1:12" x14ac:dyDescent="0.25">
      <c r="A1030" s="110">
        <v>46240</v>
      </c>
      <c r="B1030" t="s">
        <v>1182</v>
      </c>
      <c r="C1030" s="112">
        <v>801</v>
      </c>
      <c r="D1030" t="s">
        <v>61</v>
      </c>
      <c r="E1030" s="112">
        <v>403</v>
      </c>
      <c r="F1030" t="s">
        <v>61</v>
      </c>
      <c r="G1030" s="112">
        <v>1065628</v>
      </c>
      <c r="H1030" t="s">
        <v>2333</v>
      </c>
      <c r="I1030" s="112">
        <v>100110</v>
      </c>
      <c r="J1030" t="s">
        <v>2109</v>
      </c>
      <c r="K1030" s="111">
        <v>12</v>
      </c>
      <c r="L1030" s="111">
        <v>20703.48</v>
      </c>
    </row>
    <row r="1031" spans="1:12" x14ac:dyDescent="0.25">
      <c r="A1031" s="110">
        <v>46240</v>
      </c>
      <c r="B1031" t="s">
        <v>1182</v>
      </c>
      <c r="C1031" s="112">
        <v>802</v>
      </c>
      <c r="D1031" t="s">
        <v>62</v>
      </c>
      <c r="E1031" s="112">
        <v>404</v>
      </c>
      <c r="F1031" t="s">
        <v>62</v>
      </c>
      <c r="G1031" s="112">
        <v>1113681</v>
      </c>
      <c r="H1031" t="s">
        <v>2160</v>
      </c>
      <c r="I1031" s="112">
        <v>100110</v>
      </c>
      <c r="J1031" t="s">
        <v>2109</v>
      </c>
      <c r="K1031" s="111">
        <v>12</v>
      </c>
      <c r="L1031" s="111">
        <v>47593.440000000002</v>
      </c>
    </row>
    <row r="1032" spans="1:12" x14ac:dyDescent="0.25">
      <c r="A1032" s="110">
        <v>46240</v>
      </c>
      <c r="B1032" t="s">
        <v>1182</v>
      </c>
      <c r="C1032" s="112">
        <v>804</v>
      </c>
      <c r="D1032" t="s">
        <v>64</v>
      </c>
      <c r="E1032" s="112">
        <v>421</v>
      </c>
      <c r="F1032" t="s">
        <v>64</v>
      </c>
      <c r="G1032" s="112">
        <v>1113765</v>
      </c>
      <c r="H1032" t="s">
        <v>2161</v>
      </c>
      <c r="I1032" s="112">
        <v>100110</v>
      </c>
      <c r="J1032" t="s">
        <v>2109</v>
      </c>
      <c r="K1032" s="111">
        <v>12</v>
      </c>
      <c r="L1032" s="111">
        <v>20703.48</v>
      </c>
    </row>
    <row r="1033" spans="1:12" x14ac:dyDescent="0.25">
      <c r="A1033" s="110">
        <v>46240</v>
      </c>
      <c r="B1033" t="s">
        <v>1182</v>
      </c>
      <c r="C1033" s="112">
        <v>105</v>
      </c>
      <c r="D1033" t="s">
        <v>94</v>
      </c>
      <c r="E1033" s="112">
        <v>342</v>
      </c>
      <c r="F1033" t="s">
        <v>1229</v>
      </c>
      <c r="G1033" s="112">
        <v>1071023</v>
      </c>
      <c r="H1033" t="s">
        <v>1203</v>
      </c>
      <c r="I1033" s="112">
        <v>100110</v>
      </c>
      <c r="J1033" t="s">
        <v>2109</v>
      </c>
      <c r="K1033" s="111">
        <v>12</v>
      </c>
      <c r="L1033" s="111">
        <v>14767.08</v>
      </c>
    </row>
    <row r="1034" spans="1:12" x14ac:dyDescent="0.25">
      <c r="A1034" s="110">
        <v>46240</v>
      </c>
      <c r="B1034" t="s">
        <v>1182</v>
      </c>
      <c r="C1034" s="112">
        <v>640</v>
      </c>
      <c r="D1034" t="s">
        <v>115</v>
      </c>
      <c r="E1034" s="112">
        <v>251</v>
      </c>
      <c r="F1034" t="s">
        <v>115</v>
      </c>
      <c r="G1034" s="112">
        <v>1106595</v>
      </c>
      <c r="H1034" t="s">
        <v>2295</v>
      </c>
      <c r="I1034" s="112">
        <v>100110</v>
      </c>
      <c r="J1034" t="s">
        <v>2109</v>
      </c>
      <c r="K1034" s="111">
        <v>6</v>
      </c>
      <c r="L1034" s="111">
        <v>23796.720000000001</v>
      </c>
    </row>
    <row r="1035" spans="1:12" x14ac:dyDescent="0.25">
      <c r="A1035" s="110">
        <v>46240</v>
      </c>
      <c r="B1035" t="s">
        <v>2113</v>
      </c>
      <c r="C1035" s="112">
        <v>423</v>
      </c>
      <c r="D1035" t="s">
        <v>1367</v>
      </c>
      <c r="E1035" s="112">
        <v>722</v>
      </c>
      <c r="F1035" t="s">
        <v>29</v>
      </c>
      <c r="G1035" s="112">
        <v>1106416</v>
      </c>
      <c r="H1035" t="s">
        <v>2352</v>
      </c>
      <c r="I1035" s="112">
        <v>100110</v>
      </c>
      <c r="J1035" t="s">
        <v>2109</v>
      </c>
      <c r="K1035" s="111">
        <v>6</v>
      </c>
      <c r="L1035" s="111">
        <v>10351.74</v>
      </c>
    </row>
    <row r="1036" spans="1:12" x14ac:dyDescent="0.25">
      <c r="A1036" s="110">
        <v>46240</v>
      </c>
      <c r="B1036" t="s">
        <v>2113</v>
      </c>
      <c r="C1036" s="112">
        <v>431</v>
      </c>
      <c r="D1036" t="s">
        <v>868</v>
      </c>
      <c r="E1036" s="112">
        <v>357</v>
      </c>
      <c r="F1036" t="s">
        <v>1409</v>
      </c>
      <c r="G1036" s="112">
        <v>1120860</v>
      </c>
      <c r="H1036" t="s">
        <v>2208</v>
      </c>
      <c r="I1036" s="112">
        <v>100110</v>
      </c>
      <c r="J1036" t="s">
        <v>2109</v>
      </c>
      <c r="K1036" s="111">
        <v>18</v>
      </c>
      <c r="L1036" s="111">
        <v>60971.82</v>
      </c>
    </row>
    <row r="1037" spans="1:12" x14ac:dyDescent="0.25">
      <c r="A1037" s="110">
        <v>46240</v>
      </c>
      <c r="B1037" t="s">
        <v>2113</v>
      </c>
      <c r="C1037" s="112">
        <v>431</v>
      </c>
      <c r="D1037" t="s">
        <v>868</v>
      </c>
      <c r="E1037" s="112">
        <v>357</v>
      </c>
      <c r="F1037" t="s">
        <v>1409</v>
      </c>
      <c r="G1037" s="112">
        <v>1127160</v>
      </c>
      <c r="H1037" t="s">
        <v>2310</v>
      </c>
      <c r="I1037" s="112">
        <v>100110</v>
      </c>
      <c r="J1037" t="s">
        <v>2109</v>
      </c>
      <c r="K1037" s="111">
        <v>24</v>
      </c>
      <c r="L1037" s="111">
        <v>41732.160000000003</v>
      </c>
    </row>
    <row r="1038" spans="1:12" x14ac:dyDescent="0.25">
      <c r="A1038" s="110">
        <v>46240</v>
      </c>
      <c r="B1038" t="s">
        <v>2113</v>
      </c>
      <c r="C1038" s="112">
        <v>480</v>
      </c>
      <c r="D1038" t="s">
        <v>10</v>
      </c>
      <c r="E1038" s="112">
        <v>352</v>
      </c>
      <c r="F1038" t="s">
        <v>10</v>
      </c>
      <c r="G1038" s="112">
        <v>1144530</v>
      </c>
      <c r="H1038" t="s">
        <v>2210</v>
      </c>
      <c r="I1038" s="112">
        <v>100110</v>
      </c>
      <c r="J1038" t="s">
        <v>2109</v>
      </c>
      <c r="K1038" s="111">
        <v>6</v>
      </c>
      <c r="L1038" s="111">
        <v>23796.720000000001</v>
      </c>
    </row>
    <row r="1039" spans="1:12" x14ac:dyDescent="0.25">
      <c r="A1039" s="110">
        <v>46241</v>
      </c>
      <c r="B1039" t="s">
        <v>906</v>
      </c>
      <c r="C1039" s="112">
        <v>306</v>
      </c>
      <c r="D1039" t="s">
        <v>229</v>
      </c>
      <c r="E1039" s="112">
        <v>306</v>
      </c>
      <c r="F1039" t="s">
        <v>909</v>
      </c>
      <c r="G1039" s="112">
        <v>1083110</v>
      </c>
      <c r="H1039" t="s">
        <v>2916</v>
      </c>
      <c r="I1039" s="112">
        <v>100110</v>
      </c>
      <c r="J1039" t="s">
        <v>2109</v>
      </c>
      <c r="K1039" s="111">
        <v>24</v>
      </c>
      <c r="L1039" s="111">
        <v>168575.28</v>
      </c>
    </row>
    <row r="1040" spans="1:12" x14ac:dyDescent="0.25">
      <c r="A1040" s="110">
        <v>46241</v>
      </c>
      <c r="B1040" t="s">
        <v>906</v>
      </c>
      <c r="C1040" s="112">
        <v>630</v>
      </c>
      <c r="D1040" t="s">
        <v>122</v>
      </c>
      <c r="E1040" s="112">
        <v>426</v>
      </c>
      <c r="F1040" t="s">
        <v>122</v>
      </c>
      <c r="G1040" s="112">
        <v>1070822</v>
      </c>
      <c r="H1040" t="s">
        <v>3032</v>
      </c>
      <c r="I1040" s="112">
        <v>100110</v>
      </c>
      <c r="J1040" t="s">
        <v>2109</v>
      </c>
      <c r="K1040" s="111">
        <v>24</v>
      </c>
      <c r="L1040" s="111">
        <v>131881.07999999999</v>
      </c>
    </row>
    <row r="1041" spans="1:12" x14ac:dyDescent="0.25">
      <c r="A1041" s="110">
        <v>46241</v>
      </c>
      <c r="B1041" t="s">
        <v>1083</v>
      </c>
      <c r="C1041" s="112">
        <v>305</v>
      </c>
      <c r="D1041" t="s">
        <v>1070</v>
      </c>
      <c r="E1041" s="112">
        <v>305</v>
      </c>
      <c r="F1041" t="s">
        <v>1071</v>
      </c>
      <c r="G1041" s="112">
        <v>1157552</v>
      </c>
      <c r="H1041" t="s">
        <v>3033</v>
      </c>
      <c r="I1041" s="112">
        <v>100110</v>
      </c>
      <c r="J1041" t="s">
        <v>2109</v>
      </c>
      <c r="K1041" s="111">
        <v>12</v>
      </c>
      <c r="L1041" s="111">
        <v>20703.48</v>
      </c>
    </row>
    <row r="1042" spans="1:12" x14ac:dyDescent="0.25">
      <c r="A1042" s="110">
        <v>46241</v>
      </c>
      <c r="B1042" t="s">
        <v>1083</v>
      </c>
      <c r="C1042" s="112">
        <v>801</v>
      </c>
      <c r="D1042" t="s">
        <v>61</v>
      </c>
      <c r="E1042" s="112">
        <v>403</v>
      </c>
      <c r="F1042" t="s">
        <v>61</v>
      </c>
      <c r="G1042" s="112">
        <v>1111636</v>
      </c>
      <c r="H1042" t="s">
        <v>3034</v>
      </c>
      <c r="I1042" s="112">
        <v>100110</v>
      </c>
      <c r="J1042" t="s">
        <v>2109</v>
      </c>
      <c r="K1042" s="111">
        <v>12</v>
      </c>
      <c r="L1042" s="111">
        <v>14767.08</v>
      </c>
    </row>
    <row r="1043" spans="1:12" x14ac:dyDescent="0.25">
      <c r="A1043" s="110">
        <v>46241</v>
      </c>
      <c r="B1043" t="s">
        <v>1123</v>
      </c>
      <c r="C1043" s="112">
        <v>131</v>
      </c>
      <c r="D1043" t="s">
        <v>104</v>
      </c>
      <c r="E1043" s="112">
        <v>623</v>
      </c>
      <c r="F1043" t="s">
        <v>104</v>
      </c>
      <c r="G1043" s="112">
        <v>1061446</v>
      </c>
      <c r="H1043" t="s">
        <v>2922</v>
      </c>
      <c r="I1043" s="112">
        <v>100110</v>
      </c>
      <c r="J1043" t="s">
        <v>2109</v>
      </c>
      <c r="K1043" s="111">
        <v>6</v>
      </c>
      <c r="L1043" s="111">
        <v>10351.74</v>
      </c>
    </row>
    <row r="1044" spans="1:12" x14ac:dyDescent="0.25">
      <c r="A1044" s="110">
        <v>46241</v>
      </c>
      <c r="B1044" t="s">
        <v>1320</v>
      </c>
      <c r="C1044" s="112">
        <v>316</v>
      </c>
      <c r="D1044" t="s">
        <v>47</v>
      </c>
      <c r="E1044" s="112">
        <v>362</v>
      </c>
      <c r="F1044" t="s">
        <v>1372</v>
      </c>
      <c r="G1044" s="112">
        <v>1116411</v>
      </c>
      <c r="H1044" t="s">
        <v>1374</v>
      </c>
      <c r="I1044" s="112">
        <v>100110</v>
      </c>
      <c r="J1044" t="s">
        <v>2109</v>
      </c>
      <c r="K1044" s="111">
        <v>12</v>
      </c>
      <c r="L1044" s="111">
        <v>19824.84</v>
      </c>
    </row>
    <row r="1045" spans="1:12" x14ac:dyDescent="0.25">
      <c r="A1045" s="110">
        <v>46241</v>
      </c>
      <c r="B1045" t="s">
        <v>1326</v>
      </c>
      <c r="C1045" s="112">
        <v>354</v>
      </c>
      <c r="D1045" t="s">
        <v>169</v>
      </c>
      <c r="E1045" s="112">
        <v>852</v>
      </c>
      <c r="F1045" t="s">
        <v>41</v>
      </c>
      <c r="G1045" s="112">
        <v>1070735</v>
      </c>
      <c r="H1045" t="s">
        <v>3035</v>
      </c>
      <c r="I1045" s="112">
        <v>100110</v>
      </c>
      <c r="J1045" t="s">
        <v>2109</v>
      </c>
      <c r="K1045" s="111">
        <v>12</v>
      </c>
      <c r="L1045" s="111">
        <v>20703.48</v>
      </c>
    </row>
    <row r="1046" spans="1:12" x14ac:dyDescent="0.25">
      <c r="A1046" s="110">
        <v>46241</v>
      </c>
      <c r="B1046" t="s">
        <v>1326</v>
      </c>
      <c r="C1046" s="112">
        <v>317</v>
      </c>
      <c r="D1046" t="s">
        <v>48</v>
      </c>
      <c r="E1046" s="112">
        <v>363</v>
      </c>
      <c r="F1046" t="s">
        <v>48</v>
      </c>
      <c r="G1046" s="112">
        <v>1117411</v>
      </c>
      <c r="H1046" t="s">
        <v>3023</v>
      </c>
      <c r="I1046" s="112">
        <v>100110</v>
      </c>
      <c r="J1046" t="s">
        <v>2109</v>
      </c>
      <c r="K1046" s="111">
        <v>24</v>
      </c>
      <c r="L1046" s="111">
        <v>41406.959999999999</v>
      </c>
    </row>
    <row r="1047" spans="1:12" x14ac:dyDescent="0.25">
      <c r="A1047" s="110">
        <v>46241</v>
      </c>
      <c r="B1047" t="s">
        <v>1326</v>
      </c>
      <c r="C1047" s="112">
        <v>422</v>
      </c>
      <c r="D1047" t="s">
        <v>27</v>
      </c>
      <c r="E1047" s="112">
        <v>708</v>
      </c>
      <c r="F1047" t="s">
        <v>27</v>
      </c>
      <c r="G1047" s="112">
        <v>1116250</v>
      </c>
      <c r="H1047" t="s">
        <v>2988</v>
      </c>
      <c r="I1047" s="112">
        <v>100110</v>
      </c>
      <c r="J1047" t="s">
        <v>2109</v>
      </c>
      <c r="K1047" s="111">
        <v>12</v>
      </c>
      <c r="L1047" s="111">
        <v>65940.539999999994</v>
      </c>
    </row>
    <row r="1048" spans="1:12" x14ac:dyDescent="0.25">
      <c r="A1048" s="110">
        <v>46241</v>
      </c>
      <c r="B1048" t="s">
        <v>2113</v>
      </c>
      <c r="C1048" s="112">
        <v>354</v>
      </c>
      <c r="D1048" t="s">
        <v>169</v>
      </c>
      <c r="E1048" s="112">
        <v>852</v>
      </c>
      <c r="F1048" t="s">
        <v>41</v>
      </c>
      <c r="G1048" s="112">
        <v>1062738</v>
      </c>
      <c r="H1048" t="s">
        <v>3036</v>
      </c>
      <c r="I1048" s="112">
        <v>100110</v>
      </c>
      <c r="J1048" t="s">
        <v>2109</v>
      </c>
      <c r="K1048" s="111">
        <v>3</v>
      </c>
      <c r="L1048" s="111">
        <v>11898.36</v>
      </c>
    </row>
    <row r="1049" spans="1:12" x14ac:dyDescent="0.25">
      <c r="A1049" s="110">
        <v>46241</v>
      </c>
      <c r="B1049" t="s">
        <v>2113</v>
      </c>
      <c r="C1049" s="112">
        <v>420</v>
      </c>
      <c r="D1049" t="s">
        <v>1358</v>
      </c>
      <c r="E1049" s="112">
        <v>358</v>
      </c>
      <c r="F1049" t="s">
        <v>1359</v>
      </c>
      <c r="G1049" s="112">
        <v>1100045</v>
      </c>
      <c r="H1049" t="s">
        <v>3015</v>
      </c>
      <c r="I1049" s="112">
        <v>100110</v>
      </c>
      <c r="J1049" t="s">
        <v>2109</v>
      </c>
      <c r="K1049" s="111">
        <v>12</v>
      </c>
      <c r="L1049" s="111">
        <v>20703.48</v>
      </c>
    </row>
    <row r="1050" spans="1:12" x14ac:dyDescent="0.25">
      <c r="A1050" s="110">
        <v>46241</v>
      </c>
      <c r="B1050" t="s">
        <v>2113</v>
      </c>
      <c r="C1050" s="112">
        <v>440</v>
      </c>
      <c r="D1050" t="s">
        <v>1412</v>
      </c>
      <c r="E1050" s="112">
        <v>705</v>
      </c>
      <c r="F1050" t="s">
        <v>25</v>
      </c>
      <c r="G1050" s="112">
        <v>1066591</v>
      </c>
      <c r="H1050" t="s">
        <v>3003</v>
      </c>
      <c r="I1050" s="112">
        <v>100110</v>
      </c>
      <c r="J1050" t="s">
        <v>2109</v>
      </c>
      <c r="K1050" s="111">
        <v>12</v>
      </c>
      <c r="L1050" s="111">
        <v>20703.48</v>
      </c>
    </row>
    <row r="1051" spans="1:12" x14ac:dyDescent="0.25">
      <c r="A1051" s="110">
        <v>46242</v>
      </c>
      <c r="B1051" t="s">
        <v>906</v>
      </c>
      <c r="C1051" s="112">
        <v>802</v>
      </c>
      <c r="D1051" t="s">
        <v>62</v>
      </c>
      <c r="E1051" s="112">
        <v>404</v>
      </c>
      <c r="F1051" t="s">
        <v>62</v>
      </c>
      <c r="G1051" s="112">
        <v>1062699</v>
      </c>
      <c r="H1051" t="s">
        <v>3037</v>
      </c>
      <c r="I1051" s="112">
        <v>100110</v>
      </c>
      <c r="J1051" t="s">
        <v>2109</v>
      </c>
      <c r="K1051" s="111">
        <v>6</v>
      </c>
      <c r="L1051" s="111">
        <v>10351.74</v>
      </c>
    </row>
    <row r="1052" spans="1:12" x14ac:dyDescent="0.25">
      <c r="A1052" s="110">
        <v>46242</v>
      </c>
      <c r="B1052" t="s">
        <v>1083</v>
      </c>
      <c r="C1052" s="112">
        <v>955</v>
      </c>
      <c r="D1052" t="s">
        <v>994</v>
      </c>
      <c r="E1052" s="112">
        <v>955</v>
      </c>
      <c r="F1052" t="s">
        <v>994</v>
      </c>
      <c r="G1052" s="112">
        <v>1156321</v>
      </c>
      <c r="H1052" t="s">
        <v>2687</v>
      </c>
      <c r="I1052" s="112">
        <v>100110</v>
      </c>
      <c r="J1052" t="s">
        <v>2109</v>
      </c>
      <c r="K1052" s="111">
        <v>23</v>
      </c>
      <c r="L1052" s="111">
        <v>127914.96</v>
      </c>
    </row>
    <row r="1053" spans="1:12" x14ac:dyDescent="0.25">
      <c r="A1053" s="110">
        <v>46243</v>
      </c>
      <c r="B1053" t="s">
        <v>906</v>
      </c>
      <c r="C1053" s="112">
        <v>247</v>
      </c>
      <c r="D1053" t="s">
        <v>70</v>
      </c>
      <c r="E1053" s="112">
        <v>503</v>
      </c>
      <c r="F1053" t="s">
        <v>70</v>
      </c>
      <c r="G1053" s="112">
        <v>1142100</v>
      </c>
      <c r="H1053" t="s">
        <v>1307</v>
      </c>
      <c r="I1053" s="112">
        <v>100110</v>
      </c>
      <c r="J1053" t="s">
        <v>2109</v>
      </c>
      <c r="K1053" s="111">
        <v>8</v>
      </c>
      <c r="L1053" s="111">
        <v>56191.76</v>
      </c>
    </row>
  </sheetData>
  <autoFilter ref="A2:L105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333"/>
  <sheetViews>
    <sheetView topLeftCell="F1" workbookViewId="0">
      <selection activeCell="C4" sqref="A4:C2332"/>
    </sheetView>
  </sheetViews>
  <sheetFormatPr baseColWidth="10" defaultRowHeight="15" x14ac:dyDescent="0.25"/>
  <cols>
    <col min="1" max="1" width="12.85546875" bestFit="1" customWidth="1"/>
    <col min="2" max="2" width="15.85546875" customWidth="1"/>
    <col min="3" max="3" width="35.28515625" bestFit="1" customWidth="1"/>
    <col min="4" max="4" width="15.85546875" bestFit="1" customWidth="1"/>
    <col min="5" max="5" width="15" bestFit="1" customWidth="1"/>
    <col min="6" max="6" width="24.5703125" bestFit="1" customWidth="1"/>
    <col min="7" max="7" width="16.5703125" bestFit="1" customWidth="1"/>
    <col min="8" max="8" width="18.85546875" bestFit="1" customWidth="1"/>
    <col min="9" max="9" width="18.140625" bestFit="1" customWidth="1"/>
    <col min="10" max="10" width="12.140625" bestFit="1" customWidth="1"/>
    <col min="11" max="11" width="29.85546875" bestFit="1" customWidth="1"/>
    <col min="12" max="12" width="16.42578125" bestFit="1" customWidth="1"/>
  </cols>
  <sheetData>
    <row r="3" spans="1:12" x14ac:dyDescent="0.25">
      <c r="A3" s="113" t="s">
        <v>2018</v>
      </c>
      <c r="B3" s="113" t="s">
        <v>2022</v>
      </c>
      <c r="C3" s="113" t="s">
        <v>2023</v>
      </c>
      <c r="D3" t="s">
        <v>2907</v>
      </c>
      <c r="E3" t="s">
        <v>2908</v>
      </c>
      <c r="F3" t="s">
        <v>2909</v>
      </c>
      <c r="G3" t="s">
        <v>2910</v>
      </c>
      <c r="H3" t="s">
        <v>2911</v>
      </c>
      <c r="I3" t="s">
        <v>2912</v>
      </c>
      <c r="J3" t="s">
        <v>2913</v>
      </c>
      <c r="K3" t="s">
        <v>2914</v>
      </c>
      <c r="L3" t="s">
        <v>2915</v>
      </c>
    </row>
    <row r="4" spans="1:12" x14ac:dyDescent="0.25">
      <c r="A4">
        <v>10</v>
      </c>
      <c r="B4">
        <v>1066802</v>
      </c>
      <c r="C4" t="s">
        <v>1215</v>
      </c>
      <c r="D4" s="112"/>
      <c r="E4" s="112"/>
      <c r="F4" s="112"/>
      <c r="G4" s="112"/>
      <c r="H4" s="112"/>
      <c r="I4" s="112"/>
      <c r="J4" s="112">
        <v>10</v>
      </c>
      <c r="K4" s="112"/>
      <c r="L4" s="112"/>
    </row>
    <row r="5" spans="1:12" x14ac:dyDescent="0.25">
      <c r="A5">
        <v>101</v>
      </c>
      <c r="B5">
        <v>1061366</v>
      </c>
      <c r="C5" t="s">
        <v>999</v>
      </c>
      <c r="D5" s="112"/>
      <c r="E5" s="112"/>
      <c r="F5" s="112"/>
      <c r="G5" s="112"/>
      <c r="H5" s="112"/>
      <c r="I5" s="112"/>
      <c r="J5" s="112"/>
      <c r="K5" s="112">
        <v>20</v>
      </c>
      <c r="L5" s="112"/>
    </row>
    <row r="6" spans="1:12" x14ac:dyDescent="0.25">
      <c r="A6">
        <v>101</v>
      </c>
      <c r="B6">
        <v>1061605</v>
      </c>
      <c r="C6" t="s">
        <v>1218</v>
      </c>
      <c r="D6" s="112"/>
      <c r="E6" s="112"/>
      <c r="F6" s="112">
        <v>24</v>
      </c>
      <c r="G6" s="112"/>
      <c r="H6" s="112"/>
      <c r="I6" s="112"/>
      <c r="J6" s="112">
        <v>12</v>
      </c>
      <c r="K6" s="112"/>
      <c r="L6" s="112"/>
    </row>
    <row r="7" spans="1:12" x14ac:dyDescent="0.25">
      <c r="A7">
        <v>101</v>
      </c>
      <c r="B7">
        <v>1062285</v>
      </c>
      <c r="C7" t="s">
        <v>1000</v>
      </c>
      <c r="D7" s="112"/>
      <c r="E7" s="112"/>
      <c r="F7" s="112"/>
      <c r="G7" s="112"/>
      <c r="H7" s="112"/>
      <c r="I7" s="112"/>
      <c r="J7" s="112"/>
      <c r="K7" s="112">
        <v>12</v>
      </c>
      <c r="L7" s="112">
        <v>12</v>
      </c>
    </row>
    <row r="8" spans="1:12" x14ac:dyDescent="0.25">
      <c r="A8">
        <v>101</v>
      </c>
      <c r="B8">
        <v>1062433</v>
      </c>
      <c r="C8" t="s">
        <v>2232</v>
      </c>
      <c r="D8" s="112"/>
      <c r="E8" s="112"/>
      <c r="F8" s="112"/>
      <c r="G8" s="112"/>
      <c r="H8" s="112"/>
      <c r="I8" s="112">
        <v>10</v>
      </c>
      <c r="J8" s="112"/>
      <c r="K8" s="112"/>
      <c r="L8" s="112"/>
    </row>
    <row r="9" spans="1:12" x14ac:dyDescent="0.25">
      <c r="A9">
        <v>101</v>
      </c>
      <c r="B9">
        <v>1065528</v>
      </c>
      <c r="C9" t="s">
        <v>2694</v>
      </c>
      <c r="D9" s="112"/>
      <c r="E9" s="112">
        <v>32</v>
      </c>
      <c r="F9" s="112"/>
      <c r="G9" s="112"/>
      <c r="H9" s="112"/>
      <c r="I9" s="112"/>
      <c r="J9" s="112">
        <v>24</v>
      </c>
      <c r="K9" s="112"/>
      <c r="L9" s="112"/>
    </row>
    <row r="10" spans="1:12" x14ac:dyDescent="0.25">
      <c r="A10">
        <v>101</v>
      </c>
      <c r="B10">
        <v>1100122</v>
      </c>
      <c r="C10" t="s">
        <v>1715</v>
      </c>
      <c r="D10" s="112"/>
      <c r="E10" s="112"/>
      <c r="F10" s="112"/>
      <c r="G10" s="112"/>
      <c r="H10" s="112"/>
      <c r="I10" s="112"/>
      <c r="J10" s="112">
        <v>24</v>
      </c>
      <c r="K10" s="112"/>
      <c r="L10" s="112"/>
    </row>
    <row r="11" spans="1:12" x14ac:dyDescent="0.25">
      <c r="A11">
        <v>101</v>
      </c>
      <c r="B11">
        <v>1105377</v>
      </c>
      <c r="C11" t="s">
        <v>1219</v>
      </c>
      <c r="D11" s="112"/>
      <c r="E11" s="112"/>
      <c r="F11" s="112"/>
      <c r="G11" s="112"/>
      <c r="H11" s="112"/>
      <c r="I11" s="112"/>
      <c r="J11" s="112">
        <v>12</v>
      </c>
      <c r="K11" s="112"/>
      <c r="L11" s="112"/>
    </row>
    <row r="12" spans="1:12" x14ac:dyDescent="0.25">
      <c r="A12">
        <v>101</v>
      </c>
      <c r="B12">
        <v>1106108</v>
      </c>
      <c r="C12" t="s">
        <v>2695</v>
      </c>
      <c r="D12" s="112"/>
      <c r="E12" s="112"/>
      <c r="F12" s="112"/>
      <c r="G12" s="112"/>
      <c r="H12" s="112"/>
      <c r="I12" s="112"/>
      <c r="J12" s="112"/>
      <c r="K12" s="112">
        <v>12</v>
      </c>
      <c r="L12" s="112"/>
    </row>
    <row r="13" spans="1:12" x14ac:dyDescent="0.25">
      <c r="A13">
        <v>101</v>
      </c>
      <c r="B13">
        <v>1108202</v>
      </c>
      <c r="C13" t="s">
        <v>988</v>
      </c>
      <c r="D13" s="112"/>
      <c r="E13" s="112"/>
      <c r="F13" s="112"/>
      <c r="G13" s="112"/>
      <c r="H13" s="112"/>
      <c r="I13" s="112"/>
      <c r="J13" s="112"/>
      <c r="K13" s="112">
        <v>20</v>
      </c>
      <c r="L13" s="112"/>
    </row>
    <row r="14" spans="1:12" x14ac:dyDescent="0.25">
      <c r="A14">
        <v>101</v>
      </c>
      <c r="B14">
        <v>1110542</v>
      </c>
      <c r="C14" t="s">
        <v>2165</v>
      </c>
      <c r="D14" s="112"/>
      <c r="E14" s="112"/>
      <c r="F14" s="112"/>
      <c r="G14" s="112"/>
      <c r="H14" s="112"/>
      <c r="I14" s="112"/>
      <c r="J14" s="112">
        <v>132</v>
      </c>
      <c r="K14" s="112">
        <v>24</v>
      </c>
      <c r="L14" s="112"/>
    </row>
    <row r="15" spans="1:12" x14ac:dyDescent="0.25">
      <c r="A15">
        <v>101</v>
      </c>
      <c r="B15">
        <v>1111877</v>
      </c>
      <c r="C15" t="s">
        <v>1220</v>
      </c>
      <c r="D15" s="112"/>
      <c r="E15" s="112"/>
      <c r="F15" s="112">
        <v>18</v>
      </c>
      <c r="G15" s="112"/>
      <c r="H15" s="112"/>
      <c r="I15" s="112"/>
      <c r="J15" s="112"/>
      <c r="K15" s="112"/>
      <c r="L15" s="112"/>
    </row>
    <row r="16" spans="1:12" x14ac:dyDescent="0.25">
      <c r="A16">
        <v>101</v>
      </c>
      <c r="B16">
        <v>1112680</v>
      </c>
      <c r="C16" t="s">
        <v>1221</v>
      </c>
      <c r="D16" s="112">
        <v>9</v>
      </c>
      <c r="E16" s="112"/>
      <c r="F16" s="112"/>
      <c r="G16" s="112"/>
      <c r="H16" s="112"/>
      <c r="I16" s="112"/>
      <c r="J16" s="112">
        <v>11</v>
      </c>
      <c r="K16" s="112"/>
      <c r="L16" s="112"/>
    </row>
    <row r="17" spans="1:12" x14ac:dyDescent="0.25">
      <c r="A17">
        <v>101</v>
      </c>
      <c r="B17">
        <v>1112885</v>
      </c>
      <c r="C17" t="s">
        <v>2138</v>
      </c>
      <c r="D17" s="112"/>
      <c r="E17" s="112"/>
      <c r="F17" s="112"/>
      <c r="G17" s="112"/>
      <c r="H17" s="112"/>
      <c r="I17" s="112"/>
      <c r="J17" s="112"/>
      <c r="K17" s="112">
        <v>100</v>
      </c>
      <c r="L17" s="112"/>
    </row>
    <row r="18" spans="1:12" x14ac:dyDescent="0.25">
      <c r="A18">
        <v>101</v>
      </c>
      <c r="B18">
        <v>1113318</v>
      </c>
      <c r="C18" t="s">
        <v>1622</v>
      </c>
      <c r="D18" s="112"/>
      <c r="E18" s="112"/>
      <c r="F18" s="112"/>
      <c r="G18" s="112"/>
      <c r="H18" s="112"/>
      <c r="I18" s="112"/>
      <c r="J18" s="112"/>
      <c r="K18" s="112">
        <v>12</v>
      </c>
      <c r="L18" s="112"/>
    </row>
    <row r="19" spans="1:12" x14ac:dyDescent="0.25">
      <c r="A19">
        <v>101</v>
      </c>
      <c r="B19">
        <v>1115256</v>
      </c>
      <c r="C19" t="s">
        <v>2373</v>
      </c>
      <c r="D19" s="112"/>
      <c r="E19" s="112"/>
      <c r="F19" s="112"/>
      <c r="G19" s="112"/>
      <c r="H19" s="112"/>
      <c r="I19" s="112"/>
      <c r="J19" s="112">
        <v>12</v>
      </c>
      <c r="K19" s="112"/>
      <c r="L19" s="112"/>
    </row>
    <row r="20" spans="1:12" x14ac:dyDescent="0.25">
      <c r="A20">
        <v>101</v>
      </c>
      <c r="B20">
        <v>1123930</v>
      </c>
      <c r="C20" t="s">
        <v>2445</v>
      </c>
      <c r="D20" s="112"/>
      <c r="E20" s="112"/>
      <c r="F20" s="112"/>
      <c r="G20" s="112"/>
      <c r="H20" s="112"/>
      <c r="I20" s="112"/>
      <c r="J20" s="112">
        <v>6</v>
      </c>
      <c r="K20" s="112"/>
      <c r="L20" s="112"/>
    </row>
    <row r="21" spans="1:12" x14ac:dyDescent="0.25">
      <c r="A21">
        <v>101</v>
      </c>
      <c r="B21">
        <v>1126965</v>
      </c>
      <c r="C21" t="s">
        <v>1991</v>
      </c>
      <c r="D21" s="112"/>
      <c r="E21" s="112"/>
      <c r="F21" s="112"/>
      <c r="G21" s="112"/>
      <c r="H21" s="112"/>
      <c r="I21" s="112"/>
      <c r="J21" s="112">
        <v>6</v>
      </c>
      <c r="K21" s="112"/>
      <c r="L21" s="112"/>
    </row>
    <row r="22" spans="1:12" x14ac:dyDescent="0.25">
      <c r="A22">
        <v>101</v>
      </c>
      <c r="B22">
        <v>1131490</v>
      </c>
      <c r="C22" t="s">
        <v>1623</v>
      </c>
      <c r="D22" s="112"/>
      <c r="E22" s="112">
        <v>31</v>
      </c>
      <c r="F22" s="112"/>
      <c r="G22" s="112"/>
      <c r="H22" s="112"/>
      <c r="I22" s="112"/>
      <c r="J22" s="112">
        <v>36</v>
      </c>
      <c r="K22" s="112"/>
      <c r="L22" s="112"/>
    </row>
    <row r="23" spans="1:12" x14ac:dyDescent="0.25">
      <c r="A23">
        <v>101</v>
      </c>
      <c r="B23">
        <v>1131665</v>
      </c>
      <c r="C23" t="s">
        <v>1222</v>
      </c>
      <c r="D23" s="112"/>
      <c r="E23" s="112">
        <v>60</v>
      </c>
      <c r="F23" s="112">
        <v>24</v>
      </c>
      <c r="G23" s="112"/>
      <c r="H23" s="112"/>
      <c r="I23" s="112"/>
      <c r="J23" s="112">
        <v>6</v>
      </c>
      <c r="K23" s="112"/>
      <c r="L23" s="112">
        <v>24</v>
      </c>
    </row>
    <row r="24" spans="1:12" x14ac:dyDescent="0.25">
      <c r="A24">
        <v>101</v>
      </c>
      <c r="B24">
        <v>1132922</v>
      </c>
      <c r="C24" t="s">
        <v>1716</v>
      </c>
      <c r="D24" s="112"/>
      <c r="E24" s="112"/>
      <c r="F24" s="112"/>
      <c r="G24" s="112"/>
      <c r="H24" s="112"/>
      <c r="I24" s="112"/>
      <c r="J24" s="112">
        <v>6</v>
      </c>
      <c r="K24" s="112"/>
      <c r="L24" s="112"/>
    </row>
    <row r="25" spans="1:12" x14ac:dyDescent="0.25">
      <c r="A25">
        <v>101</v>
      </c>
      <c r="B25">
        <v>1134506</v>
      </c>
      <c r="C25" t="s">
        <v>1223</v>
      </c>
      <c r="D25" s="112">
        <v>18</v>
      </c>
      <c r="E25" s="112"/>
      <c r="F25" s="112"/>
      <c r="G25" s="112"/>
      <c r="H25" s="112"/>
      <c r="I25" s="112"/>
      <c r="J25" s="112">
        <v>120</v>
      </c>
      <c r="K25" s="112"/>
      <c r="L25" s="112"/>
    </row>
    <row r="26" spans="1:12" x14ac:dyDescent="0.25">
      <c r="A26">
        <v>101</v>
      </c>
      <c r="B26">
        <v>1070008</v>
      </c>
      <c r="C26" t="s">
        <v>3098</v>
      </c>
      <c r="D26" s="112"/>
      <c r="E26" s="112"/>
      <c r="F26" s="112">
        <v>6</v>
      </c>
      <c r="G26" s="112"/>
      <c r="H26" s="112"/>
      <c r="I26" s="112"/>
      <c r="J26" s="112">
        <v>28</v>
      </c>
      <c r="K26" s="112"/>
      <c r="L26" s="112">
        <v>12</v>
      </c>
    </row>
    <row r="27" spans="1:12" x14ac:dyDescent="0.25">
      <c r="A27">
        <v>102</v>
      </c>
      <c r="B27">
        <v>1065500</v>
      </c>
      <c r="C27" t="s">
        <v>1717</v>
      </c>
      <c r="D27" s="112"/>
      <c r="E27" s="112"/>
      <c r="F27" s="112"/>
      <c r="G27" s="112"/>
      <c r="H27" s="112"/>
      <c r="I27" s="112"/>
      <c r="J27" s="112">
        <v>48</v>
      </c>
      <c r="K27" s="112"/>
      <c r="L27" s="112"/>
    </row>
    <row r="28" spans="1:12" x14ac:dyDescent="0.25">
      <c r="A28">
        <v>102</v>
      </c>
      <c r="B28">
        <v>1070162</v>
      </c>
      <c r="C28" t="s">
        <v>2696</v>
      </c>
      <c r="D28" s="112">
        <v>18</v>
      </c>
      <c r="E28" s="112">
        <v>32</v>
      </c>
      <c r="F28" s="112"/>
      <c r="G28" s="112">
        <v>12</v>
      </c>
      <c r="H28" s="112">
        <v>6</v>
      </c>
      <c r="I28" s="112"/>
      <c r="J28" s="112">
        <v>60</v>
      </c>
      <c r="K28" s="112">
        <v>12</v>
      </c>
      <c r="L28" s="112"/>
    </row>
    <row r="29" spans="1:12" x14ac:dyDescent="0.25">
      <c r="A29">
        <v>102</v>
      </c>
      <c r="B29">
        <v>1070829</v>
      </c>
      <c r="C29" t="s">
        <v>1624</v>
      </c>
      <c r="D29" s="112"/>
      <c r="E29" s="112"/>
      <c r="F29" s="112"/>
      <c r="G29" s="112"/>
      <c r="H29" s="112"/>
      <c r="I29" s="112"/>
      <c r="J29" s="112"/>
      <c r="K29" s="112">
        <v>12</v>
      </c>
      <c r="L29" s="112"/>
    </row>
    <row r="30" spans="1:12" x14ac:dyDescent="0.25">
      <c r="A30">
        <v>102</v>
      </c>
      <c r="B30">
        <v>1070840</v>
      </c>
      <c r="C30" t="s">
        <v>1224</v>
      </c>
      <c r="D30" s="112"/>
      <c r="E30" s="112"/>
      <c r="F30" s="112"/>
      <c r="G30" s="112">
        <v>48</v>
      </c>
      <c r="H30" s="112">
        <v>12</v>
      </c>
      <c r="I30" s="112"/>
      <c r="J30" s="112"/>
      <c r="K30" s="112">
        <v>54</v>
      </c>
      <c r="L30" s="112">
        <v>2</v>
      </c>
    </row>
    <row r="31" spans="1:12" x14ac:dyDescent="0.25">
      <c r="A31">
        <v>102</v>
      </c>
      <c r="B31">
        <v>1083055</v>
      </c>
      <c r="C31" t="s">
        <v>1225</v>
      </c>
      <c r="D31" s="112"/>
      <c r="E31" s="112"/>
      <c r="F31" s="112">
        <v>24</v>
      </c>
      <c r="G31" s="112">
        <v>12</v>
      </c>
      <c r="H31" s="112">
        <v>12</v>
      </c>
      <c r="I31" s="112"/>
      <c r="J31" s="112">
        <v>24</v>
      </c>
      <c r="K31" s="112">
        <v>54</v>
      </c>
      <c r="L31" s="112"/>
    </row>
    <row r="32" spans="1:12" x14ac:dyDescent="0.25">
      <c r="A32">
        <v>102</v>
      </c>
      <c r="B32">
        <v>1105659</v>
      </c>
      <c r="C32" t="s">
        <v>2216</v>
      </c>
      <c r="D32" s="112">
        <v>26</v>
      </c>
      <c r="E32" s="112">
        <v>44</v>
      </c>
      <c r="F32" s="112">
        <v>36</v>
      </c>
      <c r="G32" s="112">
        <v>22</v>
      </c>
      <c r="H32" s="112">
        <v>6</v>
      </c>
      <c r="I32" s="112"/>
      <c r="J32" s="112">
        <v>48</v>
      </c>
      <c r="K32" s="112">
        <v>24</v>
      </c>
      <c r="L32" s="112"/>
    </row>
    <row r="33" spans="1:12" x14ac:dyDescent="0.25">
      <c r="A33">
        <v>102</v>
      </c>
      <c r="B33">
        <v>1112483</v>
      </c>
      <c r="C33" t="s">
        <v>2217</v>
      </c>
      <c r="D33" s="112"/>
      <c r="E33" s="112">
        <v>50</v>
      </c>
      <c r="F33" s="112">
        <v>30</v>
      </c>
      <c r="G33" s="112"/>
      <c r="H33" s="112"/>
      <c r="I33" s="112"/>
      <c r="J33" s="112"/>
      <c r="K33" s="112"/>
      <c r="L33" s="112"/>
    </row>
    <row r="34" spans="1:12" x14ac:dyDescent="0.25">
      <c r="A34">
        <v>102</v>
      </c>
      <c r="B34">
        <v>1113837</v>
      </c>
      <c r="C34" t="s">
        <v>1226</v>
      </c>
      <c r="D34" s="112">
        <v>45</v>
      </c>
      <c r="E34" s="112"/>
      <c r="F34" s="112"/>
      <c r="G34" s="112">
        <v>12</v>
      </c>
      <c r="H34" s="112">
        <v>6</v>
      </c>
      <c r="I34" s="112"/>
      <c r="J34" s="112"/>
      <c r="K34" s="112"/>
      <c r="L34" s="112"/>
    </row>
    <row r="35" spans="1:12" x14ac:dyDescent="0.25">
      <c r="A35">
        <v>102</v>
      </c>
      <c r="B35">
        <v>1118317</v>
      </c>
      <c r="C35" t="s">
        <v>2166</v>
      </c>
      <c r="D35" s="112"/>
      <c r="E35" s="112"/>
      <c r="F35" s="112"/>
      <c r="G35" s="112"/>
      <c r="H35" s="112"/>
      <c r="I35" s="112"/>
      <c r="J35" s="112">
        <v>24</v>
      </c>
      <c r="K35" s="112"/>
      <c r="L35" s="112"/>
    </row>
    <row r="36" spans="1:12" x14ac:dyDescent="0.25">
      <c r="A36">
        <v>102</v>
      </c>
      <c r="B36">
        <v>1119295</v>
      </c>
      <c r="C36" t="s">
        <v>1001</v>
      </c>
      <c r="D36" s="112">
        <v>18</v>
      </c>
      <c r="E36" s="112"/>
      <c r="F36" s="112">
        <v>42</v>
      </c>
      <c r="G36" s="112">
        <v>12</v>
      </c>
      <c r="H36" s="112">
        <v>6</v>
      </c>
      <c r="I36" s="112"/>
      <c r="J36" s="112"/>
      <c r="K36" s="112"/>
      <c r="L36" s="112"/>
    </row>
    <row r="37" spans="1:12" x14ac:dyDescent="0.25">
      <c r="A37">
        <v>102</v>
      </c>
      <c r="B37">
        <v>1126878</v>
      </c>
      <c r="C37" t="s">
        <v>1227</v>
      </c>
      <c r="D37" s="112">
        <v>18</v>
      </c>
      <c r="E37" s="112">
        <v>32</v>
      </c>
      <c r="F37" s="112">
        <v>32</v>
      </c>
      <c r="G37" s="112">
        <v>6</v>
      </c>
      <c r="H37" s="112"/>
      <c r="I37" s="112"/>
      <c r="J37" s="112"/>
      <c r="K37" s="112">
        <v>12</v>
      </c>
      <c r="L37" s="112"/>
    </row>
    <row r="38" spans="1:12" x14ac:dyDescent="0.25">
      <c r="A38">
        <v>102</v>
      </c>
      <c r="B38">
        <v>1131286</v>
      </c>
      <c r="C38" t="s">
        <v>2277</v>
      </c>
      <c r="D38" s="112"/>
      <c r="E38" s="112">
        <v>44</v>
      </c>
      <c r="F38" s="112">
        <v>24</v>
      </c>
      <c r="G38" s="112">
        <v>6</v>
      </c>
      <c r="H38" s="112">
        <v>6</v>
      </c>
      <c r="I38" s="112"/>
      <c r="J38" s="112">
        <v>84</v>
      </c>
      <c r="K38" s="112"/>
      <c r="L38" s="112">
        <v>12</v>
      </c>
    </row>
    <row r="39" spans="1:12" x14ac:dyDescent="0.25">
      <c r="A39">
        <v>102</v>
      </c>
      <c r="B39">
        <v>1133232</v>
      </c>
      <c r="C39" t="s">
        <v>1723</v>
      </c>
      <c r="D39" s="112"/>
      <c r="E39" s="112">
        <v>44</v>
      </c>
      <c r="F39" s="112"/>
      <c r="G39" s="112"/>
      <c r="H39" s="112"/>
      <c r="I39" s="112"/>
      <c r="J39" s="112">
        <v>66</v>
      </c>
      <c r="K39" s="112"/>
      <c r="L39" s="112"/>
    </row>
    <row r="40" spans="1:12" x14ac:dyDescent="0.25">
      <c r="A40">
        <v>102</v>
      </c>
      <c r="B40">
        <v>1134447</v>
      </c>
      <c r="C40" t="s">
        <v>1228</v>
      </c>
      <c r="D40" s="112">
        <v>18</v>
      </c>
      <c r="E40" s="112"/>
      <c r="F40" s="112"/>
      <c r="G40" s="112"/>
      <c r="H40" s="112"/>
      <c r="I40" s="112"/>
      <c r="J40" s="112">
        <v>24</v>
      </c>
      <c r="K40" s="112">
        <v>12</v>
      </c>
      <c r="L40" s="112"/>
    </row>
    <row r="41" spans="1:12" x14ac:dyDescent="0.25">
      <c r="A41">
        <v>102</v>
      </c>
      <c r="B41">
        <v>1140335</v>
      </c>
      <c r="C41" t="s">
        <v>2513</v>
      </c>
      <c r="D41" s="112"/>
      <c r="E41" s="112">
        <v>72</v>
      </c>
      <c r="F41" s="112"/>
      <c r="G41" s="112"/>
      <c r="H41" s="112"/>
      <c r="I41" s="112"/>
      <c r="J41" s="112"/>
      <c r="K41" s="112"/>
      <c r="L41" s="112"/>
    </row>
    <row r="42" spans="1:12" x14ac:dyDescent="0.25">
      <c r="A42">
        <v>102</v>
      </c>
      <c r="B42">
        <v>1143576</v>
      </c>
      <c r="C42" t="s">
        <v>2697</v>
      </c>
      <c r="D42" s="112">
        <v>18</v>
      </c>
      <c r="E42" s="112"/>
      <c r="F42" s="112"/>
      <c r="G42" s="112"/>
      <c r="H42" s="112">
        <v>24</v>
      </c>
      <c r="I42" s="112"/>
      <c r="J42" s="112"/>
      <c r="K42" s="112"/>
      <c r="L42" s="112"/>
    </row>
    <row r="43" spans="1:12" x14ac:dyDescent="0.25">
      <c r="A43">
        <v>102</v>
      </c>
      <c r="B43">
        <v>1153917</v>
      </c>
      <c r="C43" t="s">
        <v>1718</v>
      </c>
      <c r="D43" s="112"/>
      <c r="E43" s="112"/>
      <c r="F43" s="112"/>
      <c r="G43" s="112"/>
      <c r="H43" s="112"/>
      <c r="I43" s="112"/>
      <c r="J43" s="112">
        <v>12</v>
      </c>
      <c r="K43" s="112"/>
      <c r="L43" s="112"/>
    </row>
    <row r="44" spans="1:12" x14ac:dyDescent="0.25">
      <c r="A44">
        <v>102</v>
      </c>
      <c r="B44">
        <v>1154466</v>
      </c>
      <c r="C44" t="s">
        <v>1719</v>
      </c>
      <c r="D44" s="112"/>
      <c r="E44" s="112"/>
      <c r="F44" s="112"/>
      <c r="G44" s="112"/>
      <c r="H44" s="112"/>
      <c r="I44" s="112"/>
      <c r="J44" s="112">
        <v>12</v>
      </c>
      <c r="K44" s="112"/>
      <c r="L44" s="112"/>
    </row>
    <row r="45" spans="1:12" x14ac:dyDescent="0.25">
      <c r="A45">
        <v>102</v>
      </c>
      <c r="B45">
        <v>1154856</v>
      </c>
      <c r="C45" t="s">
        <v>2214</v>
      </c>
      <c r="D45" s="112"/>
      <c r="E45" s="112"/>
      <c r="F45" s="112"/>
      <c r="G45" s="112"/>
      <c r="H45" s="112"/>
      <c r="I45" s="112"/>
      <c r="J45" s="112"/>
      <c r="K45" s="112">
        <v>100</v>
      </c>
      <c r="L45" s="112"/>
    </row>
    <row r="46" spans="1:12" x14ac:dyDescent="0.25">
      <c r="A46">
        <v>102</v>
      </c>
      <c r="B46">
        <v>1060154</v>
      </c>
      <c r="C46" t="s">
        <v>2963</v>
      </c>
      <c r="D46" s="112"/>
      <c r="E46" s="112">
        <v>60</v>
      </c>
      <c r="F46" s="112"/>
      <c r="G46" s="112"/>
      <c r="H46" s="112"/>
      <c r="I46" s="112"/>
      <c r="J46" s="112">
        <v>24</v>
      </c>
      <c r="K46" s="112"/>
      <c r="L46" s="112"/>
    </row>
    <row r="47" spans="1:12" x14ac:dyDescent="0.25">
      <c r="A47">
        <v>102</v>
      </c>
      <c r="B47">
        <v>1154852</v>
      </c>
      <c r="C47" t="s">
        <v>2965</v>
      </c>
      <c r="D47" s="112"/>
      <c r="E47" s="112">
        <v>96</v>
      </c>
      <c r="F47" s="112"/>
      <c r="G47" s="112"/>
      <c r="H47" s="112"/>
      <c r="I47" s="112"/>
      <c r="J47" s="112"/>
      <c r="K47" s="112">
        <v>20</v>
      </c>
      <c r="L47" s="112"/>
    </row>
    <row r="48" spans="1:12" x14ac:dyDescent="0.25">
      <c r="A48">
        <v>102</v>
      </c>
      <c r="B48">
        <v>1153768</v>
      </c>
      <c r="C48" t="s">
        <v>3099</v>
      </c>
      <c r="D48" s="112"/>
      <c r="E48" s="112"/>
      <c r="F48" s="112"/>
      <c r="G48" s="112"/>
      <c r="H48" s="112"/>
      <c r="I48" s="112"/>
      <c r="J48" s="112"/>
      <c r="K48" s="112">
        <v>12</v>
      </c>
      <c r="L48" s="112"/>
    </row>
    <row r="49" spans="1:12" x14ac:dyDescent="0.25">
      <c r="A49">
        <v>104</v>
      </c>
      <c r="B49">
        <v>1063582</v>
      </c>
      <c r="C49" t="s">
        <v>2400</v>
      </c>
      <c r="D49" s="112">
        <v>8</v>
      </c>
      <c r="E49" s="112"/>
      <c r="F49" s="112"/>
      <c r="G49" s="112"/>
      <c r="H49" s="112"/>
      <c r="I49" s="112"/>
      <c r="J49" s="112"/>
      <c r="K49" s="112">
        <v>24</v>
      </c>
      <c r="L49" s="112"/>
    </row>
    <row r="50" spans="1:12" x14ac:dyDescent="0.25">
      <c r="A50">
        <v>104</v>
      </c>
      <c r="B50">
        <v>1065623</v>
      </c>
      <c r="C50" t="s">
        <v>1120</v>
      </c>
      <c r="D50" s="112"/>
      <c r="E50" s="112"/>
      <c r="F50" s="112"/>
      <c r="G50" s="112"/>
      <c r="H50" s="112"/>
      <c r="I50" s="112"/>
      <c r="J50" s="112">
        <v>6</v>
      </c>
      <c r="K50" s="112"/>
      <c r="L50" s="112"/>
    </row>
    <row r="51" spans="1:12" x14ac:dyDescent="0.25">
      <c r="A51">
        <v>104</v>
      </c>
      <c r="B51">
        <v>1117186</v>
      </c>
      <c r="C51" t="s">
        <v>1686</v>
      </c>
      <c r="D51" s="112"/>
      <c r="E51" s="112">
        <v>12</v>
      </c>
      <c r="F51" s="112">
        <v>6</v>
      </c>
      <c r="G51" s="112"/>
      <c r="H51" s="112"/>
      <c r="I51" s="112"/>
      <c r="J51" s="112">
        <v>54</v>
      </c>
      <c r="K51" s="112"/>
      <c r="L51" s="112"/>
    </row>
    <row r="52" spans="1:12" x14ac:dyDescent="0.25">
      <c r="A52">
        <v>104</v>
      </c>
      <c r="B52">
        <v>1122096</v>
      </c>
      <c r="C52" t="s">
        <v>1771</v>
      </c>
      <c r="D52" s="112"/>
      <c r="E52" s="112"/>
      <c r="F52" s="112"/>
      <c r="G52" s="112"/>
      <c r="H52" s="112"/>
      <c r="I52" s="112"/>
      <c r="J52" s="112">
        <v>12</v>
      </c>
      <c r="K52" s="112"/>
      <c r="L52" s="112"/>
    </row>
    <row r="53" spans="1:12" x14ac:dyDescent="0.25">
      <c r="A53">
        <v>104</v>
      </c>
      <c r="B53">
        <v>1143781</v>
      </c>
      <c r="C53" t="s">
        <v>1067</v>
      </c>
      <c r="D53" s="112">
        <v>8</v>
      </c>
      <c r="E53" s="112"/>
      <c r="F53" s="112">
        <v>24</v>
      </c>
      <c r="G53" s="112"/>
      <c r="H53" s="112"/>
      <c r="I53" s="112"/>
      <c r="J53" s="112">
        <v>12</v>
      </c>
      <c r="K53" s="112">
        <v>10</v>
      </c>
      <c r="L53" s="112"/>
    </row>
    <row r="54" spans="1:12" x14ac:dyDescent="0.25">
      <c r="A54">
        <v>104</v>
      </c>
      <c r="B54">
        <v>1143868</v>
      </c>
      <c r="C54" t="s">
        <v>1772</v>
      </c>
      <c r="D54" s="112">
        <v>8</v>
      </c>
      <c r="E54" s="112">
        <v>12</v>
      </c>
      <c r="F54" s="112">
        <v>32</v>
      </c>
      <c r="G54" s="112">
        <v>10</v>
      </c>
      <c r="H54" s="112">
        <v>6</v>
      </c>
      <c r="I54" s="112"/>
      <c r="J54" s="112"/>
      <c r="K54" s="112"/>
      <c r="L54" s="112">
        <v>24</v>
      </c>
    </row>
    <row r="55" spans="1:12" x14ac:dyDescent="0.25">
      <c r="A55">
        <v>104</v>
      </c>
      <c r="B55">
        <v>1144049</v>
      </c>
      <c r="C55" t="s">
        <v>1121</v>
      </c>
      <c r="D55" s="112">
        <v>17</v>
      </c>
      <c r="E55" s="112"/>
      <c r="F55" s="112">
        <v>12</v>
      </c>
      <c r="G55" s="112"/>
      <c r="H55" s="112"/>
      <c r="I55" s="112">
        <v>36</v>
      </c>
      <c r="J55" s="112"/>
      <c r="K55" s="112">
        <v>20</v>
      </c>
      <c r="L55" s="112"/>
    </row>
    <row r="56" spans="1:12" x14ac:dyDescent="0.25">
      <c r="A56">
        <v>104</v>
      </c>
      <c r="B56">
        <v>1153659</v>
      </c>
      <c r="C56" t="s">
        <v>1695</v>
      </c>
      <c r="D56" s="112">
        <v>9</v>
      </c>
      <c r="E56" s="112"/>
      <c r="F56" s="112"/>
      <c r="G56" s="112"/>
      <c r="H56" s="112"/>
      <c r="I56" s="112"/>
      <c r="J56" s="112">
        <v>36</v>
      </c>
      <c r="K56" s="112">
        <v>24</v>
      </c>
      <c r="L56" s="112"/>
    </row>
    <row r="57" spans="1:12" x14ac:dyDescent="0.25">
      <c r="A57">
        <v>104</v>
      </c>
      <c r="B57">
        <v>1154122</v>
      </c>
      <c r="C57" t="s">
        <v>2188</v>
      </c>
      <c r="D57" s="112">
        <v>26</v>
      </c>
      <c r="E57" s="112"/>
      <c r="F57" s="112">
        <v>6</v>
      </c>
      <c r="G57" s="112"/>
      <c r="H57" s="112">
        <v>6</v>
      </c>
      <c r="I57" s="112"/>
      <c r="J57" s="112"/>
      <c r="K57" s="112"/>
      <c r="L57" s="112"/>
    </row>
    <row r="58" spans="1:12" x14ac:dyDescent="0.25">
      <c r="A58">
        <v>104</v>
      </c>
      <c r="B58">
        <v>1154470</v>
      </c>
      <c r="C58" t="s">
        <v>1941</v>
      </c>
      <c r="D58" s="112"/>
      <c r="E58" s="112"/>
      <c r="F58" s="112">
        <v>12</v>
      </c>
      <c r="G58" s="112"/>
      <c r="H58" s="112"/>
      <c r="I58" s="112"/>
      <c r="J58" s="112">
        <v>12</v>
      </c>
      <c r="K58" s="112">
        <v>22</v>
      </c>
      <c r="L58" s="112"/>
    </row>
    <row r="59" spans="1:12" x14ac:dyDescent="0.25">
      <c r="A59">
        <v>104</v>
      </c>
      <c r="B59">
        <v>1154722</v>
      </c>
      <c r="C59" t="s">
        <v>2765</v>
      </c>
      <c r="D59" s="112"/>
      <c r="E59" s="112">
        <v>18</v>
      </c>
      <c r="F59" s="112"/>
      <c r="G59" s="112"/>
      <c r="H59" s="112"/>
      <c r="I59" s="112"/>
      <c r="J59" s="112">
        <v>84</v>
      </c>
      <c r="K59" s="112"/>
      <c r="L59" s="112"/>
    </row>
    <row r="60" spans="1:12" x14ac:dyDescent="0.25">
      <c r="A60">
        <v>104</v>
      </c>
      <c r="B60">
        <v>1154779</v>
      </c>
      <c r="C60" t="s">
        <v>1239</v>
      </c>
      <c r="D60" s="112"/>
      <c r="E60" s="112"/>
      <c r="F60" s="112"/>
      <c r="G60" s="112"/>
      <c r="H60" s="112"/>
      <c r="I60" s="112"/>
      <c r="J60" s="112"/>
      <c r="K60" s="112"/>
      <c r="L60" s="112">
        <v>12</v>
      </c>
    </row>
    <row r="61" spans="1:12" x14ac:dyDescent="0.25">
      <c r="A61">
        <v>104</v>
      </c>
      <c r="B61">
        <v>1155158</v>
      </c>
      <c r="C61" t="s">
        <v>1122</v>
      </c>
      <c r="D61" s="112"/>
      <c r="E61" s="112">
        <v>9</v>
      </c>
      <c r="F61" s="112"/>
      <c r="G61" s="112"/>
      <c r="H61" s="112"/>
      <c r="I61" s="112"/>
      <c r="J61" s="112"/>
      <c r="K61" s="112"/>
      <c r="L61" s="112"/>
    </row>
    <row r="62" spans="1:12" x14ac:dyDescent="0.25">
      <c r="A62">
        <v>104</v>
      </c>
      <c r="B62">
        <v>1155743</v>
      </c>
      <c r="C62" t="s">
        <v>1772</v>
      </c>
      <c r="D62" s="112">
        <v>18</v>
      </c>
      <c r="E62" s="112"/>
      <c r="F62" s="112"/>
      <c r="G62" s="112"/>
      <c r="H62" s="112"/>
      <c r="I62" s="112"/>
      <c r="J62" s="112"/>
      <c r="K62" s="112">
        <v>24</v>
      </c>
      <c r="L62" s="112"/>
    </row>
    <row r="63" spans="1:12" x14ac:dyDescent="0.25">
      <c r="A63">
        <v>104</v>
      </c>
      <c r="B63">
        <v>1157169</v>
      </c>
      <c r="C63" t="s">
        <v>1160</v>
      </c>
      <c r="D63" s="112"/>
      <c r="E63" s="112"/>
      <c r="F63" s="112">
        <v>20</v>
      </c>
      <c r="G63" s="112"/>
      <c r="H63" s="112"/>
      <c r="I63" s="112"/>
      <c r="J63" s="112"/>
      <c r="K63" s="112">
        <v>10</v>
      </c>
      <c r="L63" s="112"/>
    </row>
    <row r="64" spans="1:12" x14ac:dyDescent="0.25">
      <c r="A64">
        <v>104</v>
      </c>
      <c r="B64">
        <v>1157953</v>
      </c>
      <c r="C64" t="s">
        <v>2401</v>
      </c>
      <c r="D64" s="112"/>
      <c r="E64" s="112"/>
      <c r="F64" s="112"/>
      <c r="G64" s="112"/>
      <c r="H64" s="112"/>
      <c r="I64" s="112"/>
      <c r="J64" s="112">
        <v>15</v>
      </c>
      <c r="K64" s="112"/>
      <c r="L64" s="112"/>
    </row>
    <row r="65" spans="1:12" x14ac:dyDescent="0.25">
      <c r="A65">
        <v>104</v>
      </c>
      <c r="B65">
        <v>1158053</v>
      </c>
      <c r="C65" t="s">
        <v>1068</v>
      </c>
      <c r="D65" s="112"/>
      <c r="E65" s="112"/>
      <c r="F65" s="112">
        <v>6</v>
      </c>
      <c r="G65" s="112"/>
      <c r="H65" s="112"/>
      <c r="I65" s="112"/>
      <c r="J65" s="112"/>
      <c r="K65" s="112"/>
      <c r="L65" s="112"/>
    </row>
    <row r="66" spans="1:12" x14ac:dyDescent="0.25">
      <c r="A66">
        <v>104</v>
      </c>
      <c r="B66">
        <v>1157865</v>
      </c>
      <c r="C66" t="s">
        <v>3076</v>
      </c>
      <c r="D66" s="112"/>
      <c r="E66" s="112">
        <v>36</v>
      </c>
      <c r="F66" s="112"/>
      <c r="G66" s="112"/>
      <c r="H66" s="112"/>
      <c r="I66" s="112"/>
      <c r="J66" s="112">
        <v>36</v>
      </c>
      <c r="K66" s="112">
        <v>50</v>
      </c>
      <c r="L66" s="112"/>
    </row>
    <row r="67" spans="1:12" x14ac:dyDescent="0.25">
      <c r="A67">
        <v>104</v>
      </c>
      <c r="B67">
        <v>1158055</v>
      </c>
      <c r="C67" t="s">
        <v>3154</v>
      </c>
      <c r="D67" s="112"/>
      <c r="E67" s="112"/>
      <c r="F67" s="112"/>
      <c r="G67" s="112">
        <v>12</v>
      </c>
      <c r="H67" s="112"/>
      <c r="I67" s="112"/>
      <c r="J67" s="112">
        <v>24</v>
      </c>
      <c r="K67" s="112"/>
      <c r="L67" s="112"/>
    </row>
    <row r="68" spans="1:12" x14ac:dyDescent="0.25">
      <c r="A68">
        <v>105</v>
      </c>
      <c r="B68">
        <v>1059891</v>
      </c>
      <c r="C68" t="s">
        <v>1715</v>
      </c>
      <c r="D68" s="112"/>
      <c r="E68" s="112">
        <v>24</v>
      </c>
      <c r="F68" s="112"/>
      <c r="G68" s="112"/>
      <c r="H68" s="112"/>
      <c r="I68" s="112"/>
      <c r="J68" s="112">
        <v>6</v>
      </c>
      <c r="K68" s="112"/>
      <c r="L68" s="112">
        <v>12</v>
      </c>
    </row>
    <row r="69" spans="1:12" x14ac:dyDescent="0.25">
      <c r="A69">
        <v>105</v>
      </c>
      <c r="B69">
        <v>1060938</v>
      </c>
      <c r="C69" t="s">
        <v>2126</v>
      </c>
      <c r="D69" s="112"/>
      <c r="E69" s="112"/>
      <c r="F69" s="112"/>
      <c r="G69" s="112"/>
      <c r="H69" s="112"/>
      <c r="I69" s="112"/>
      <c r="J69" s="112">
        <v>12</v>
      </c>
      <c r="K69" s="112">
        <v>12</v>
      </c>
      <c r="L69" s="112"/>
    </row>
    <row r="70" spans="1:12" x14ac:dyDescent="0.25">
      <c r="A70">
        <v>105</v>
      </c>
      <c r="B70">
        <v>1061689</v>
      </c>
      <c r="C70" t="s">
        <v>1248</v>
      </c>
      <c r="D70" s="112">
        <v>27</v>
      </c>
      <c r="E70" s="112"/>
      <c r="F70" s="112"/>
      <c r="G70" s="112"/>
      <c r="H70" s="112"/>
      <c r="I70" s="112"/>
      <c r="J70" s="112">
        <v>6</v>
      </c>
      <c r="K70" s="112">
        <v>50</v>
      </c>
      <c r="L70" s="112">
        <v>72</v>
      </c>
    </row>
    <row r="71" spans="1:12" x14ac:dyDescent="0.25">
      <c r="A71">
        <v>105</v>
      </c>
      <c r="B71">
        <v>1061895</v>
      </c>
      <c r="C71" t="s">
        <v>1230</v>
      </c>
      <c r="D71" s="112"/>
      <c r="E71" s="112">
        <v>24</v>
      </c>
      <c r="F71" s="112"/>
      <c r="G71" s="112"/>
      <c r="H71" s="112"/>
      <c r="I71" s="112"/>
      <c r="J71" s="112">
        <v>24</v>
      </c>
      <c r="K71" s="112"/>
      <c r="L71" s="112"/>
    </row>
    <row r="72" spans="1:12" x14ac:dyDescent="0.25">
      <c r="A72">
        <v>105</v>
      </c>
      <c r="B72">
        <v>1064827</v>
      </c>
      <c r="C72" t="s">
        <v>1720</v>
      </c>
      <c r="D72" s="112"/>
      <c r="E72" s="112"/>
      <c r="F72" s="112"/>
      <c r="G72" s="112"/>
      <c r="H72" s="112"/>
      <c r="I72" s="112"/>
      <c r="J72" s="112"/>
      <c r="K72" s="112">
        <v>24</v>
      </c>
      <c r="L72" s="112"/>
    </row>
    <row r="73" spans="1:12" x14ac:dyDescent="0.25">
      <c r="A73">
        <v>105</v>
      </c>
      <c r="B73">
        <v>1070504</v>
      </c>
      <c r="C73" t="s">
        <v>1721</v>
      </c>
      <c r="D73" s="112"/>
      <c r="E73" s="112">
        <v>24</v>
      </c>
      <c r="F73" s="112">
        <v>18</v>
      </c>
      <c r="G73" s="112"/>
      <c r="H73" s="112"/>
      <c r="I73" s="112"/>
      <c r="J73" s="112"/>
      <c r="K73" s="112"/>
      <c r="L73" s="112">
        <v>12</v>
      </c>
    </row>
    <row r="74" spans="1:12" x14ac:dyDescent="0.25">
      <c r="A74">
        <v>105</v>
      </c>
      <c r="B74">
        <v>1070506</v>
      </c>
      <c r="C74" t="s">
        <v>1625</v>
      </c>
      <c r="D74" s="112"/>
      <c r="E74" s="112">
        <v>30</v>
      </c>
      <c r="F74" s="112"/>
      <c r="G74" s="112"/>
      <c r="H74" s="112"/>
      <c r="I74" s="112"/>
      <c r="J74" s="112"/>
      <c r="K74" s="112"/>
      <c r="L74" s="112"/>
    </row>
    <row r="75" spans="1:12" x14ac:dyDescent="0.25">
      <c r="A75">
        <v>105</v>
      </c>
      <c r="B75">
        <v>1071023</v>
      </c>
      <c r="C75" t="s">
        <v>1203</v>
      </c>
      <c r="D75" s="112"/>
      <c r="E75" s="112">
        <v>24</v>
      </c>
      <c r="F75" s="112">
        <v>18</v>
      </c>
      <c r="G75" s="112">
        <v>12</v>
      </c>
      <c r="H75" s="112">
        <v>6</v>
      </c>
      <c r="I75" s="112"/>
      <c r="J75" s="112">
        <v>144</v>
      </c>
      <c r="K75" s="112"/>
      <c r="L75" s="112">
        <v>12</v>
      </c>
    </row>
    <row r="76" spans="1:12" x14ac:dyDescent="0.25">
      <c r="A76">
        <v>105</v>
      </c>
      <c r="B76">
        <v>1082778</v>
      </c>
      <c r="C76" t="s">
        <v>1231</v>
      </c>
      <c r="D76" s="112"/>
      <c r="E76" s="112"/>
      <c r="F76" s="112">
        <v>6</v>
      </c>
      <c r="G76" s="112"/>
      <c r="H76" s="112"/>
      <c r="I76" s="112"/>
      <c r="J76" s="112"/>
      <c r="K76" s="112">
        <v>10</v>
      </c>
      <c r="L76" s="112"/>
    </row>
    <row r="77" spans="1:12" x14ac:dyDescent="0.25">
      <c r="A77">
        <v>105</v>
      </c>
      <c r="B77">
        <v>1083077</v>
      </c>
      <c r="C77" t="s">
        <v>2446</v>
      </c>
      <c r="D77" s="112"/>
      <c r="E77" s="112">
        <v>40</v>
      </c>
      <c r="F77" s="112"/>
      <c r="G77" s="112"/>
      <c r="H77" s="112"/>
      <c r="I77" s="112"/>
      <c r="J77" s="112"/>
      <c r="K77" s="112"/>
      <c r="L77" s="112"/>
    </row>
    <row r="78" spans="1:12" x14ac:dyDescent="0.25">
      <c r="A78">
        <v>105</v>
      </c>
      <c r="B78">
        <v>1098818</v>
      </c>
      <c r="C78" t="s">
        <v>1722</v>
      </c>
      <c r="D78" s="112"/>
      <c r="E78" s="112">
        <v>27</v>
      </c>
      <c r="F78" s="112">
        <v>18</v>
      </c>
      <c r="G78" s="112">
        <v>6</v>
      </c>
      <c r="H78" s="112"/>
      <c r="I78" s="112"/>
      <c r="J78" s="112"/>
      <c r="K78" s="112"/>
      <c r="L78" s="112">
        <v>12</v>
      </c>
    </row>
    <row r="79" spans="1:12" x14ac:dyDescent="0.25">
      <c r="A79">
        <v>105</v>
      </c>
      <c r="B79">
        <v>1110076</v>
      </c>
      <c r="C79" t="s">
        <v>2127</v>
      </c>
      <c r="D79" s="112">
        <v>16</v>
      </c>
      <c r="E79" s="112">
        <v>25</v>
      </c>
      <c r="F79" s="112">
        <v>18</v>
      </c>
      <c r="G79" s="112"/>
      <c r="H79" s="112">
        <v>6</v>
      </c>
      <c r="I79" s="112"/>
      <c r="J79" s="112">
        <v>36</v>
      </c>
      <c r="K79" s="112"/>
      <c r="L79" s="112">
        <v>12</v>
      </c>
    </row>
    <row r="80" spans="1:12" x14ac:dyDescent="0.25">
      <c r="A80">
        <v>105</v>
      </c>
      <c r="B80">
        <v>1111875</v>
      </c>
      <c r="C80" t="s">
        <v>1723</v>
      </c>
      <c r="D80" s="112"/>
      <c r="E80" s="112"/>
      <c r="F80" s="112"/>
      <c r="G80" s="112"/>
      <c r="H80" s="112"/>
      <c r="I80" s="112"/>
      <c r="J80" s="112"/>
      <c r="K80" s="112">
        <v>44</v>
      </c>
      <c r="L80" s="112"/>
    </row>
    <row r="81" spans="1:12" x14ac:dyDescent="0.25">
      <c r="A81">
        <v>105</v>
      </c>
      <c r="B81">
        <v>1117302</v>
      </c>
      <c r="C81" t="s">
        <v>1626</v>
      </c>
      <c r="D81" s="112"/>
      <c r="E81" s="112"/>
      <c r="F81" s="112"/>
      <c r="G81" s="112"/>
      <c r="H81" s="112"/>
      <c r="I81" s="112"/>
      <c r="J81" s="112"/>
      <c r="K81" s="112">
        <v>50</v>
      </c>
      <c r="L81" s="112">
        <v>36</v>
      </c>
    </row>
    <row r="82" spans="1:12" x14ac:dyDescent="0.25">
      <c r="A82">
        <v>105</v>
      </c>
      <c r="B82">
        <v>1117904</v>
      </c>
      <c r="C82" t="s">
        <v>2514</v>
      </c>
      <c r="D82" s="112"/>
      <c r="E82" s="112">
        <v>29</v>
      </c>
      <c r="F82" s="112">
        <v>18</v>
      </c>
      <c r="G82" s="112">
        <v>12</v>
      </c>
      <c r="H82" s="112">
        <v>6</v>
      </c>
      <c r="I82" s="112"/>
      <c r="J82" s="112">
        <v>36</v>
      </c>
      <c r="K82" s="112">
        <v>12</v>
      </c>
      <c r="L82" s="112"/>
    </row>
    <row r="83" spans="1:12" x14ac:dyDescent="0.25">
      <c r="A83">
        <v>105</v>
      </c>
      <c r="B83">
        <v>1118658</v>
      </c>
      <c r="C83" t="s">
        <v>2281</v>
      </c>
      <c r="D83" s="112"/>
      <c r="E83" s="112"/>
      <c r="F83" s="112"/>
      <c r="G83" s="112"/>
      <c r="H83" s="112"/>
      <c r="I83" s="112"/>
      <c r="J83" s="112">
        <v>12</v>
      </c>
      <c r="K83" s="112"/>
      <c r="L83" s="112"/>
    </row>
    <row r="84" spans="1:12" x14ac:dyDescent="0.25">
      <c r="A84">
        <v>105</v>
      </c>
      <c r="B84">
        <v>1120381</v>
      </c>
      <c r="C84" t="s">
        <v>1232</v>
      </c>
      <c r="D84" s="112"/>
      <c r="E84" s="112"/>
      <c r="F84" s="112">
        <v>52</v>
      </c>
      <c r="G84" s="112">
        <v>12</v>
      </c>
      <c r="H84" s="112"/>
      <c r="I84" s="112"/>
      <c r="J84" s="112">
        <v>48</v>
      </c>
      <c r="K84" s="112">
        <v>24</v>
      </c>
      <c r="L84" s="112">
        <v>6</v>
      </c>
    </row>
    <row r="85" spans="1:12" x14ac:dyDescent="0.25">
      <c r="A85">
        <v>105</v>
      </c>
      <c r="B85">
        <v>1123404</v>
      </c>
      <c r="C85" t="s">
        <v>2167</v>
      </c>
      <c r="D85" s="112"/>
      <c r="E85" s="112">
        <v>27</v>
      </c>
      <c r="F85" s="112">
        <v>6</v>
      </c>
      <c r="G85" s="112"/>
      <c r="H85" s="112"/>
      <c r="I85" s="112"/>
      <c r="J85" s="112"/>
      <c r="K85" s="112">
        <v>50</v>
      </c>
      <c r="L85" s="112"/>
    </row>
    <row r="86" spans="1:12" x14ac:dyDescent="0.25">
      <c r="A86">
        <v>105</v>
      </c>
      <c r="B86">
        <v>1134514</v>
      </c>
      <c r="C86" t="s">
        <v>2447</v>
      </c>
      <c r="D86" s="112"/>
      <c r="E86" s="112"/>
      <c r="F86" s="112"/>
      <c r="G86" s="112">
        <v>6</v>
      </c>
      <c r="H86" s="112"/>
      <c r="I86" s="112"/>
      <c r="J86" s="112"/>
      <c r="K86" s="112"/>
      <c r="L86" s="112"/>
    </row>
    <row r="87" spans="1:12" x14ac:dyDescent="0.25">
      <c r="A87">
        <v>105</v>
      </c>
      <c r="B87">
        <v>1140558</v>
      </c>
      <c r="C87" t="s">
        <v>1724</v>
      </c>
      <c r="D87" s="112">
        <v>18</v>
      </c>
      <c r="E87" s="112">
        <v>42</v>
      </c>
      <c r="F87" s="112">
        <v>12</v>
      </c>
      <c r="G87" s="112">
        <v>12</v>
      </c>
      <c r="H87" s="112">
        <v>6</v>
      </c>
      <c r="I87" s="112"/>
      <c r="J87" s="112">
        <v>27</v>
      </c>
      <c r="K87" s="112">
        <v>24</v>
      </c>
      <c r="L87" s="112"/>
    </row>
    <row r="88" spans="1:12" x14ac:dyDescent="0.25">
      <c r="A88">
        <v>105</v>
      </c>
      <c r="B88">
        <v>1141502</v>
      </c>
      <c r="C88" t="s">
        <v>1233</v>
      </c>
      <c r="D88" s="112"/>
      <c r="E88" s="112">
        <v>12</v>
      </c>
      <c r="F88" s="112"/>
      <c r="G88" s="112"/>
      <c r="H88" s="112"/>
      <c r="I88" s="112"/>
      <c r="J88" s="112"/>
      <c r="K88" s="112"/>
      <c r="L88" s="112"/>
    </row>
    <row r="89" spans="1:12" x14ac:dyDescent="0.25">
      <c r="A89">
        <v>105</v>
      </c>
      <c r="B89">
        <v>1141504</v>
      </c>
      <c r="C89" t="s">
        <v>2168</v>
      </c>
      <c r="D89" s="112"/>
      <c r="E89" s="112"/>
      <c r="F89" s="112">
        <v>24</v>
      </c>
      <c r="G89" s="112">
        <v>12</v>
      </c>
      <c r="H89" s="112">
        <v>6</v>
      </c>
      <c r="I89" s="112"/>
      <c r="J89" s="112"/>
      <c r="K89" s="112"/>
      <c r="L89" s="112">
        <v>24</v>
      </c>
    </row>
    <row r="90" spans="1:12" x14ac:dyDescent="0.25">
      <c r="A90">
        <v>105</v>
      </c>
      <c r="B90">
        <v>1154718</v>
      </c>
      <c r="C90" t="s">
        <v>1228</v>
      </c>
      <c r="D90" s="112"/>
      <c r="E90" s="112"/>
      <c r="F90" s="112">
        <v>18</v>
      </c>
      <c r="G90" s="112">
        <v>20</v>
      </c>
      <c r="H90" s="112"/>
      <c r="I90" s="112"/>
      <c r="J90" s="112">
        <v>36</v>
      </c>
      <c r="K90" s="112"/>
      <c r="L90" s="112"/>
    </row>
    <row r="91" spans="1:12" x14ac:dyDescent="0.25">
      <c r="A91">
        <v>105</v>
      </c>
      <c r="B91">
        <v>1156465</v>
      </c>
      <c r="C91" t="s">
        <v>2698</v>
      </c>
      <c r="D91" s="112"/>
      <c r="E91" s="112">
        <v>36</v>
      </c>
      <c r="F91" s="112">
        <v>18</v>
      </c>
      <c r="G91" s="112">
        <v>12</v>
      </c>
      <c r="H91" s="112">
        <v>6</v>
      </c>
      <c r="I91" s="112"/>
      <c r="J91" s="112">
        <v>12</v>
      </c>
      <c r="K91" s="112">
        <v>10</v>
      </c>
      <c r="L91" s="112"/>
    </row>
    <row r="92" spans="1:12" x14ac:dyDescent="0.25">
      <c r="A92">
        <v>105</v>
      </c>
      <c r="B92">
        <v>1117803</v>
      </c>
      <c r="C92" t="s">
        <v>3100</v>
      </c>
      <c r="D92" s="112"/>
      <c r="E92" s="112">
        <v>24</v>
      </c>
      <c r="F92" s="112"/>
      <c r="G92" s="112"/>
      <c r="H92" s="112"/>
      <c r="I92" s="112"/>
      <c r="J92" s="112"/>
      <c r="K92" s="112">
        <v>12</v>
      </c>
      <c r="L92" s="112"/>
    </row>
    <row r="93" spans="1:12" x14ac:dyDescent="0.25">
      <c r="A93">
        <v>105</v>
      </c>
      <c r="B93">
        <v>1143710</v>
      </c>
      <c r="C93" t="s">
        <v>3101</v>
      </c>
      <c r="D93" s="112"/>
      <c r="E93" s="112">
        <v>24</v>
      </c>
      <c r="F93" s="112"/>
      <c r="G93" s="112"/>
      <c r="H93" s="112"/>
      <c r="I93" s="112"/>
      <c r="J93" s="112"/>
      <c r="K93" s="112">
        <v>20</v>
      </c>
      <c r="L93" s="112"/>
    </row>
    <row r="94" spans="1:12" x14ac:dyDescent="0.25">
      <c r="A94">
        <v>105</v>
      </c>
      <c r="B94">
        <v>1066086</v>
      </c>
      <c r="C94" t="s">
        <v>3144</v>
      </c>
      <c r="D94" s="112"/>
      <c r="E94" s="112"/>
      <c r="F94" s="112">
        <v>6</v>
      </c>
      <c r="G94" s="112"/>
      <c r="H94" s="112"/>
      <c r="I94" s="112"/>
      <c r="J94" s="112">
        <v>12</v>
      </c>
      <c r="K94" s="112"/>
      <c r="L94" s="112">
        <v>12</v>
      </c>
    </row>
    <row r="95" spans="1:12" x14ac:dyDescent="0.25">
      <c r="A95">
        <v>105</v>
      </c>
      <c r="B95">
        <v>1125873</v>
      </c>
      <c r="C95" t="s">
        <v>3145</v>
      </c>
      <c r="D95" s="112">
        <v>9</v>
      </c>
      <c r="E95" s="112">
        <v>24</v>
      </c>
      <c r="F95" s="112">
        <v>18</v>
      </c>
      <c r="G95" s="112">
        <v>12</v>
      </c>
      <c r="H95" s="112"/>
      <c r="I95" s="112"/>
      <c r="J95" s="112">
        <v>24</v>
      </c>
      <c r="K95" s="112">
        <v>50</v>
      </c>
      <c r="L95" s="112"/>
    </row>
    <row r="96" spans="1:12" x14ac:dyDescent="0.25">
      <c r="A96">
        <v>105</v>
      </c>
      <c r="B96">
        <v>1108168</v>
      </c>
      <c r="C96" t="s">
        <v>3249</v>
      </c>
      <c r="D96" s="112"/>
      <c r="E96" s="112"/>
      <c r="F96" s="112">
        <v>12</v>
      </c>
      <c r="G96" s="112"/>
      <c r="H96" s="112"/>
      <c r="I96" s="112"/>
      <c r="J96" s="112"/>
      <c r="K96" s="112"/>
      <c r="L96" s="112"/>
    </row>
    <row r="97" spans="1:12" x14ac:dyDescent="0.25">
      <c r="A97">
        <v>105</v>
      </c>
      <c r="B97">
        <v>1154004</v>
      </c>
      <c r="C97" t="s">
        <v>2941</v>
      </c>
      <c r="D97" s="112"/>
      <c r="E97" s="112"/>
      <c r="F97" s="112"/>
      <c r="G97" s="112"/>
      <c r="H97" s="112"/>
      <c r="I97" s="112"/>
      <c r="J97" s="112">
        <v>18</v>
      </c>
      <c r="K97" s="112"/>
      <c r="L97" s="112"/>
    </row>
    <row r="98" spans="1:12" x14ac:dyDescent="0.25">
      <c r="A98">
        <v>105</v>
      </c>
      <c r="B98">
        <v>1060279</v>
      </c>
      <c r="C98" t="s">
        <v>3293</v>
      </c>
      <c r="D98" s="112"/>
      <c r="E98" s="112"/>
      <c r="F98" s="112"/>
      <c r="G98" s="112">
        <v>12</v>
      </c>
      <c r="H98" s="112"/>
      <c r="I98" s="112"/>
      <c r="J98" s="112"/>
      <c r="K98" s="112">
        <v>60</v>
      </c>
      <c r="L98" s="112"/>
    </row>
    <row r="99" spans="1:12" x14ac:dyDescent="0.25">
      <c r="A99">
        <v>115</v>
      </c>
      <c r="B99">
        <v>1061305</v>
      </c>
      <c r="C99" t="s">
        <v>1725</v>
      </c>
      <c r="D99" s="112">
        <v>18</v>
      </c>
      <c r="E99" s="112">
        <v>24</v>
      </c>
      <c r="F99" s="112"/>
      <c r="G99" s="112">
        <v>12</v>
      </c>
      <c r="H99" s="112">
        <v>6</v>
      </c>
      <c r="I99" s="112"/>
      <c r="J99" s="112">
        <v>27</v>
      </c>
      <c r="K99" s="112"/>
      <c r="L99" s="112"/>
    </row>
    <row r="100" spans="1:12" x14ac:dyDescent="0.25">
      <c r="A100">
        <v>115</v>
      </c>
      <c r="B100">
        <v>1062703</v>
      </c>
      <c r="C100" t="s">
        <v>2515</v>
      </c>
      <c r="D100" s="112"/>
      <c r="E100" s="112">
        <v>30</v>
      </c>
      <c r="F100" s="112">
        <v>24</v>
      </c>
      <c r="G100" s="112"/>
      <c r="H100" s="112">
        <v>8</v>
      </c>
      <c r="I100" s="112"/>
      <c r="J100" s="112">
        <v>30</v>
      </c>
      <c r="K100" s="112">
        <v>12</v>
      </c>
      <c r="L100" s="112">
        <v>19</v>
      </c>
    </row>
    <row r="101" spans="1:12" x14ac:dyDescent="0.25">
      <c r="A101">
        <v>115</v>
      </c>
      <c r="B101">
        <v>1062824</v>
      </c>
      <c r="C101" t="s">
        <v>1093</v>
      </c>
      <c r="D101" s="112"/>
      <c r="E101" s="112">
        <v>30</v>
      </c>
      <c r="F101" s="112"/>
      <c r="G101" s="112"/>
      <c r="H101" s="112"/>
      <c r="I101" s="112"/>
      <c r="J101" s="112">
        <v>12</v>
      </c>
      <c r="K101" s="112">
        <v>24</v>
      </c>
      <c r="L101" s="112"/>
    </row>
    <row r="102" spans="1:12" x14ac:dyDescent="0.25">
      <c r="A102">
        <v>115</v>
      </c>
      <c r="B102">
        <v>1067617</v>
      </c>
      <c r="C102" t="s">
        <v>1726</v>
      </c>
      <c r="D102" s="112"/>
      <c r="E102" s="112">
        <v>12</v>
      </c>
      <c r="F102" s="112">
        <v>20</v>
      </c>
      <c r="G102" s="112">
        <v>50</v>
      </c>
      <c r="H102" s="112"/>
      <c r="I102" s="112"/>
      <c r="J102" s="112">
        <v>60</v>
      </c>
      <c r="K102" s="112"/>
      <c r="L102" s="112"/>
    </row>
    <row r="103" spans="1:12" x14ac:dyDescent="0.25">
      <c r="A103">
        <v>115</v>
      </c>
      <c r="B103">
        <v>1069719</v>
      </c>
      <c r="C103" t="s">
        <v>1094</v>
      </c>
      <c r="D103" s="112"/>
      <c r="E103" s="112"/>
      <c r="F103" s="112"/>
      <c r="G103" s="112"/>
      <c r="H103" s="112"/>
      <c r="I103" s="112"/>
      <c r="J103" s="112"/>
      <c r="K103" s="112"/>
      <c r="L103" s="112">
        <v>18</v>
      </c>
    </row>
    <row r="104" spans="1:12" x14ac:dyDescent="0.25">
      <c r="A104">
        <v>115</v>
      </c>
      <c r="B104">
        <v>1069980</v>
      </c>
      <c r="C104" t="s">
        <v>1627</v>
      </c>
      <c r="D104" s="112"/>
      <c r="E104" s="112"/>
      <c r="F104" s="112">
        <v>12</v>
      </c>
      <c r="G104" s="112">
        <v>12</v>
      </c>
      <c r="H104" s="112">
        <v>6</v>
      </c>
      <c r="I104" s="112"/>
      <c r="J104" s="112">
        <v>24</v>
      </c>
      <c r="K104" s="112"/>
      <c r="L104" s="112"/>
    </row>
    <row r="105" spans="1:12" x14ac:dyDescent="0.25">
      <c r="A105">
        <v>115</v>
      </c>
      <c r="B105">
        <v>1072791</v>
      </c>
      <c r="C105" t="s">
        <v>1727</v>
      </c>
      <c r="D105" s="112"/>
      <c r="E105" s="112"/>
      <c r="F105" s="112"/>
      <c r="G105" s="112"/>
      <c r="H105" s="112"/>
      <c r="I105" s="112"/>
      <c r="J105" s="112">
        <v>30</v>
      </c>
      <c r="K105" s="112"/>
      <c r="L105" s="112"/>
    </row>
    <row r="106" spans="1:12" x14ac:dyDescent="0.25">
      <c r="A106">
        <v>115</v>
      </c>
      <c r="B106">
        <v>1083038</v>
      </c>
      <c r="C106" t="s">
        <v>1628</v>
      </c>
      <c r="D106" s="112"/>
      <c r="E106" s="112">
        <v>72</v>
      </c>
      <c r="F106" s="112"/>
      <c r="G106" s="112"/>
      <c r="H106" s="112"/>
      <c r="I106" s="112">
        <v>27</v>
      </c>
      <c r="J106" s="112">
        <v>42</v>
      </c>
      <c r="K106" s="112"/>
      <c r="L106" s="112">
        <v>18</v>
      </c>
    </row>
    <row r="107" spans="1:12" x14ac:dyDescent="0.25">
      <c r="A107">
        <v>115</v>
      </c>
      <c r="B107">
        <v>1098159</v>
      </c>
      <c r="C107" t="s">
        <v>1728</v>
      </c>
      <c r="D107" s="112"/>
      <c r="E107" s="112"/>
      <c r="F107" s="112"/>
      <c r="G107" s="112"/>
      <c r="H107" s="112"/>
      <c r="I107" s="112"/>
      <c r="J107" s="112">
        <v>4</v>
      </c>
      <c r="K107" s="112"/>
      <c r="L107" s="112"/>
    </row>
    <row r="108" spans="1:12" x14ac:dyDescent="0.25">
      <c r="A108">
        <v>115</v>
      </c>
      <c r="B108">
        <v>1099887</v>
      </c>
      <c r="C108" t="s">
        <v>1095</v>
      </c>
      <c r="D108" s="112"/>
      <c r="E108" s="112"/>
      <c r="F108" s="112"/>
      <c r="G108" s="112"/>
      <c r="H108" s="112"/>
      <c r="I108" s="112"/>
      <c r="J108" s="112">
        <v>12</v>
      </c>
      <c r="K108" s="112"/>
      <c r="L108" s="112"/>
    </row>
    <row r="109" spans="1:12" x14ac:dyDescent="0.25">
      <c r="A109">
        <v>115</v>
      </c>
      <c r="B109">
        <v>1109868</v>
      </c>
      <c r="C109" t="s">
        <v>2448</v>
      </c>
      <c r="D109" s="112"/>
      <c r="E109" s="112"/>
      <c r="F109" s="112">
        <v>18</v>
      </c>
      <c r="G109" s="112">
        <v>12</v>
      </c>
      <c r="H109" s="112"/>
      <c r="I109" s="112"/>
      <c r="J109" s="112">
        <v>46</v>
      </c>
      <c r="K109" s="112">
        <v>12</v>
      </c>
      <c r="L109" s="112"/>
    </row>
    <row r="110" spans="1:12" x14ac:dyDescent="0.25">
      <c r="A110">
        <v>115</v>
      </c>
      <c r="B110">
        <v>1113363</v>
      </c>
      <c r="C110" t="s">
        <v>1096</v>
      </c>
      <c r="D110" s="112">
        <v>18</v>
      </c>
      <c r="E110" s="112"/>
      <c r="F110" s="112"/>
      <c r="G110" s="112"/>
      <c r="H110" s="112"/>
      <c r="I110" s="112"/>
      <c r="J110" s="112">
        <v>24</v>
      </c>
      <c r="K110" s="112">
        <v>10</v>
      </c>
      <c r="L110" s="112"/>
    </row>
    <row r="111" spans="1:12" x14ac:dyDescent="0.25">
      <c r="A111">
        <v>115</v>
      </c>
      <c r="B111">
        <v>1114443</v>
      </c>
      <c r="C111" t="s">
        <v>1097</v>
      </c>
      <c r="D111" s="112"/>
      <c r="E111" s="112"/>
      <c r="F111" s="112"/>
      <c r="G111" s="112"/>
      <c r="H111" s="112"/>
      <c r="I111" s="112"/>
      <c r="J111" s="112">
        <v>30</v>
      </c>
      <c r="K111" s="112"/>
      <c r="L111" s="112"/>
    </row>
    <row r="112" spans="1:12" x14ac:dyDescent="0.25">
      <c r="A112">
        <v>115</v>
      </c>
      <c r="B112">
        <v>1116783</v>
      </c>
      <c r="C112" t="s">
        <v>1729</v>
      </c>
      <c r="D112" s="112"/>
      <c r="E112" s="112"/>
      <c r="F112" s="112"/>
      <c r="G112" s="112">
        <v>12</v>
      </c>
      <c r="H112" s="112">
        <v>6</v>
      </c>
      <c r="I112" s="112"/>
      <c r="J112" s="112"/>
      <c r="K112" s="112"/>
      <c r="L112" s="112"/>
    </row>
    <row r="113" spans="1:12" x14ac:dyDescent="0.25">
      <c r="A113">
        <v>115</v>
      </c>
      <c r="B113">
        <v>1117490</v>
      </c>
      <c r="C113" t="s">
        <v>2449</v>
      </c>
      <c r="D113" s="112"/>
      <c r="E113" s="112">
        <v>25</v>
      </c>
      <c r="F113" s="112"/>
      <c r="G113" s="112"/>
      <c r="H113" s="112"/>
      <c r="I113" s="112"/>
      <c r="J113" s="112">
        <v>36</v>
      </c>
      <c r="K113" s="112"/>
      <c r="L113" s="112"/>
    </row>
    <row r="114" spans="1:12" x14ac:dyDescent="0.25">
      <c r="A114">
        <v>115</v>
      </c>
      <c r="B114">
        <v>1117806</v>
      </c>
      <c r="C114" t="s">
        <v>2699</v>
      </c>
      <c r="D114" s="112"/>
      <c r="E114" s="112">
        <v>25</v>
      </c>
      <c r="F114" s="112">
        <v>18</v>
      </c>
      <c r="G114" s="112"/>
      <c r="H114" s="112"/>
      <c r="I114" s="112"/>
      <c r="J114" s="112"/>
      <c r="K114" s="112"/>
      <c r="L114" s="112"/>
    </row>
    <row r="115" spans="1:12" x14ac:dyDescent="0.25">
      <c r="A115">
        <v>115</v>
      </c>
      <c r="B115">
        <v>1118316</v>
      </c>
      <c r="C115" t="s">
        <v>2450</v>
      </c>
      <c r="D115" s="112">
        <v>180</v>
      </c>
      <c r="E115" s="112">
        <v>42</v>
      </c>
      <c r="F115" s="112">
        <v>12</v>
      </c>
      <c r="G115" s="112">
        <v>22</v>
      </c>
      <c r="H115" s="112">
        <v>12</v>
      </c>
      <c r="I115" s="112"/>
      <c r="J115" s="112"/>
      <c r="K115" s="112">
        <v>24</v>
      </c>
      <c r="L115" s="112"/>
    </row>
    <row r="116" spans="1:12" x14ac:dyDescent="0.25">
      <c r="A116">
        <v>115</v>
      </c>
      <c r="B116">
        <v>1118455</v>
      </c>
      <c r="C116" t="s">
        <v>2334</v>
      </c>
      <c r="D116" s="112"/>
      <c r="E116" s="112"/>
      <c r="F116" s="112">
        <v>18</v>
      </c>
      <c r="G116" s="112">
        <v>24</v>
      </c>
      <c r="H116" s="112">
        <v>8</v>
      </c>
      <c r="I116" s="112">
        <v>72</v>
      </c>
      <c r="J116" s="112">
        <v>36</v>
      </c>
      <c r="K116" s="112"/>
      <c r="L116" s="112"/>
    </row>
    <row r="117" spans="1:12" x14ac:dyDescent="0.25">
      <c r="A117">
        <v>115</v>
      </c>
      <c r="B117">
        <v>1119681</v>
      </c>
      <c r="C117" t="s">
        <v>2169</v>
      </c>
      <c r="D117" s="112"/>
      <c r="E117" s="112">
        <v>24</v>
      </c>
      <c r="F117" s="112"/>
      <c r="G117" s="112">
        <v>12</v>
      </c>
      <c r="H117" s="112">
        <v>6</v>
      </c>
      <c r="I117" s="112"/>
      <c r="J117" s="112"/>
      <c r="K117" s="112"/>
      <c r="L117" s="112">
        <v>12</v>
      </c>
    </row>
    <row r="118" spans="1:12" x14ac:dyDescent="0.25">
      <c r="A118">
        <v>115</v>
      </c>
      <c r="B118">
        <v>1120520</v>
      </c>
      <c r="C118" t="s">
        <v>1098</v>
      </c>
      <c r="D118" s="112"/>
      <c r="E118" s="112">
        <v>24</v>
      </c>
      <c r="F118" s="112"/>
      <c r="G118" s="112"/>
      <c r="H118" s="112"/>
      <c r="I118" s="112"/>
      <c r="J118" s="112"/>
      <c r="K118" s="112"/>
      <c r="L118" s="112">
        <v>18</v>
      </c>
    </row>
    <row r="119" spans="1:12" x14ac:dyDescent="0.25">
      <c r="A119">
        <v>115</v>
      </c>
      <c r="B119">
        <v>1126407</v>
      </c>
      <c r="C119" t="s">
        <v>1234</v>
      </c>
      <c r="D119" s="112"/>
      <c r="E119" s="112"/>
      <c r="F119" s="112">
        <v>24</v>
      </c>
      <c r="G119" s="112"/>
      <c r="H119" s="112"/>
      <c r="I119" s="112"/>
      <c r="J119" s="112">
        <v>12</v>
      </c>
      <c r="K119" s="112"/>
      <c r="L119" s="112"/>
    </row>
    <row r="120" spans="1:12" x14ac:dyDescent="0.25">
      <c r="A120">
        <v>115</v>
      </c>
      <c r="B120">
        <v>1126984</v>
      </c>
      <c r="C120" t="s">
        <v>1730</v>
      </c>
      <c r="D120" s="112"/>
      <c r="E120" s="112"/>
      <c r="F120" s="112"/>
      <c r="G120" s="112"/>
      <c r="H120" s="112"/>
      <c r="I120" s="112"/>
      <c r="J120" s="112">
        <v>24</v>
      </c>
      <c r="K120" s="112"/>
      <c r="L120" s="112"/>
    </row>
    <row r="121" spans="1:12" x14ac:dyDescent="0.25">
      <c r="A121">
        <v>115</v>
      </c>
      <c r="B121">
        <v>1127040</v>
      </c>
      <c r="C121" t="s">
        <v>1096</v>
      </c>
      <c r="D121" s="112"/>
      <c r="E121" s="112"/>
      <c r="F121" s="112"/>
      <c r="G121" s="112">
        <v>12</v>
      </c>
      <c r="H121" s="112">
        <v>6</v>
      </c>
      <c r="I121" s="112"/>
      <c r="J121" s="112"/>
      <c r="K121" s="112"/>
      <c r="L121" s="112"/>
    </row>
    <row r="122" spans="1:12" x14ac:dyDescent="0.25">
      <c r="A122">
        <v>115</v>
      </c>
      <c r="B122">
        <v>1131596</v>
      </c>
      <c r="C122" t="s">
        <v>1629</v>
      </c>
      <c r="D122" s="112">
        <v>18</v>
      </c>
      <c r="E122" s="112"/>
      <c r="F122" s="112"/>
      <c r="G122" s="112"/>
      <c r="H122" s="112"/>
      <c r="I122" s="112"/>
      <c r="J122" s="112">
        <v>12</v>
      </c>
      <c r="K122" s="112">
        <v>40</v>
      </c>
      <c r="L122" s="112"/>
    </row>
    <row r="123" spans="1:12" x14ac:dyDescent="0.25">
      <c r="A123">
        <v>115</v>
      </c>
      <c r="B123">
        <v>1132201</v>
      </c>
      <c r="C123" t="s">
        <v>1099</v>
      </c>
      <c r="D123" s="112"/>
      <c r="E123" s="112"/>
      <c r="F123" s="112"/>
      <c r="G123" s="112"/>
      <c r="H123" s="112"/>
      <c r="I123" s="112"/>
      <c r="J123" s="112">
        <v>6</v>
      </c>
      <c r="K123" s="112"/>
      <c r="L123" s="112"/>
    </row>
    <row r="124" spans="1:12" x14ac:dyDescent="0.25">
      <c r="A124">
        <v>115</v>
      </c>
      <c r="B124">
        <v>1133620</v>
      </c>
      <c r="C124" t="s">
        <v>2445</v>
      </c>
      <c r="D124" s="112"/>
      <c r="E124" s="112"/>
      <c r="F124" s="112"/>
      <c r="G124" s="112">
        <v>12</v>
      </c>
      <c r="H124" s="112">
        <v>12</v>
      </c>
      <c r="I124" s="112">
        <v>30</v>
      </c>
      <c r="J124" s="112">
        <v>39</v>
      </c>
      <c r="K124" s="112"/>
      <c r="L124" s="112"/>
    </row>
    <row r="125" spans="1:12" x14ac:dyDescent="0.25">
      <c r="A125">
        <v>115</v>
      </c>
      <c r="B125">
        <v>1134519</v>
      </c>
      <c r="C125" t="s">
        <v>2700</v>
      </c>
      <c r="D125" s="112"/>
      <c r="E125" s="112"/>
      <c r="F125" s="112"/>
      <c r="G125" s="112"/>
      <c r="H125" s="112"/>
      <c r="I125" s="112"/>
      <c r="J125" s="112">
        <v>28</v>
      </c>
      <c r="K125" s="112"/>
      <c r="L125" s="112">
        <v>12</v>
      </c>
    </row>
    <row r="126" spans="1:12" x14ac:dyDescent="0.25">
      <c r="A126">
        <v>115</v>
      </c>
      <c r="B126">
        <v>1141622</v>
      </c>
      <c r="C126" t="s">
        <v>2451</v>
      </c>
      <c r="D126" s="112"/>
      <c r="E126" s="112">
        <v>24</v>
      </c>
      <c r="F126" s="112"/>
      <c r="G126" s="112"/>
      <c r="H126" s="112"/>
      <c r="I126" s="112"/>
      <c r="J126" s="112"/>
      <c r="K126" s="112">
        <v>40</v>
      </c>
      <c r="L126" s="112"/>
    </row>
    <row r="127" spans="1:12" x14ac:dyDescent="0.25">
      <c r="A127">
        <v>115</v>
      </c>
      <c r="B127">
        <v>1141827</v>
      </c>
      <c r="C127" t="s">
        <v>2516</v>
      </c>
      <c r="D127" s="112">
        <v>18</v>
      </c>
      <c r="E127" s="112"/>
      <c r="F127" s="112"/>
      <c r="G127" s="112">
        <v>12</v>
      </c>
      <c r="H127" s="112">
        <v>12</v>
      </c>
      <c r="I127" s="112"/>
      <c r="J127" s="112">
        <v>84</v>
      </c>
      <c r="K127" s="112">
        <v>12</v>
      </c>
      <c r="L127" s="112"/>
    </row>
    <row r="128" spans="1:12" x14ac:dyDescent="0.25">
      <c r="A128">
        <v>115</v>
      </c>
      <c r="B128">
        <v>1141889</v>
      </c>
      <c r="C128" t="s">
        <v>2128</v>
      </c>
      <c r="D128" s="112">
        <v>18</v>
      </c>
      <c r="E128" s="112"/>
      <c r="F128" s="112"/>
      <c r="G128" s="112">
        <v>12</v>
      </c>
      <c r="H128" s="112">
        <v>6</v>
      </c>
      <c r="I128" s="112">
        <v>36</v>
      </c>
      <c r="J128" s="112"/>
      <c r="K128" s="112"/>
      <c r="L128" s="112"/>
    </row>
    <row r="129" spans="1:12" x14ac:dyDescent="0.25">
      <c r="A129">
        <v>115</v>
      </c>
      <c r="B129">
        <v>1154165</v>
      </c>
      <c r="C129" t="s">
        <v>1100</v>
      </c>
      <c r="D129" s="112">
        <v>18</v>
      </c>
      <c r="E129" s="112"/>
      <c r="F129" s="112"/>
      <c r="G129" s="112"/>
      <c r="H129" s="112"/>
      <c r="I129" s="112"/>
      <c r="J129" s="112"/>
      <c r="K129" s="112"/>
      <c r="L129" s="112"/>
    </row>
    <row r="130" spans="1:12" x14ac:dyDescent="0.25">
      <c r="A130">
        <v>115</v>
      </c>
      <c r="B130">
        <v>1115503</v>
      </c>
      <c r="C130" t="s">
        <v>3146</v>
      </c>
      <c r="D130" s="112"/>
      <c r="E130" s="112"/>
      <c r="F130" s="112"/>
      <c r="G130" s="112"/>
      <c r="H130" s="112"/>
      <c r="I130" s="112"/>
      <c r="J130" s="112">
        <v>4</v>
      </c>
      <c r="K130" s="112"/>
      <c r="L130" s="112">
        <v>6</v>
      </c>
    </row>
    <row r="131" spans="1:12" x14ac:dyDescent="0.25">
      <c r="A131">
        <v>115</v>
      </c>
      <c r="B131">
        <v>1131232</v>
      </c>
      <c r="C131" t="s">
        <v>1732</v>
      </c>
      <c r="D131" s="112"/>
      <c r="E131" s="112"/>
      <c r="F131" s="112">
        <v>36</v>
      </c>
      <c r="G131" s="112">
        <v>18</v>
      </c>
      <c r="H131" s="112">
        <v>6</v>
      </c>
      <c r="I131" s="112"/>
      <c r="J131" s="112"/>
      <c r="K131" s="112"/>
      <c r="L131" s="112"/>
    </row>
    <row r="132" spans="1:12" x14ac:dyDescent="0.25">
      <c r="A132">
        <v>115</v>
      </c>
      <c r="B132">
        <v>1134502</v>
      </c>
      <c r="C132" t="s">
        <v>2927</v>
      </c>
      <c r="D132" s="112"/>
      <c r="E132" s="112"/>
      <c r="F132" s="112"/>
      <c r="G132" s="112"/>
      <c r="H132" s="112"/>
      <c r="I132" s="112"/>
      <c r="J132" s="112">
        <v>54</v>
      </c>
      <c r="K132" s="112">
        <v>12</v>
      </c>
      <c r="L132" s="112"/>
    </row>
    <row r="133" spans="1:12" x14ac:dyDescent="0.25">
      <c r="A133">
        <v>115</v>
      </c>
      <c r="B133">
        <v>1154196</v>
      </c>
      <c r="C133" t="s">
        <v>3147</v>
      </c>
      <c r="D133" s="112"/>
      <c r="E133" s="112">
        <v>24</v>
      </c>
      <c r="F133" s="112">
        <v>18</v>
      </c>
      <c r="G133" s="112"/>
      <c r="H133" s="112"/>
      <c r="I133" s="112"/>
      <c r="J133" s="112"/>
      <c r="K133" s="112">
        <v>12</v>
      </c>
      <c r="L133" s="112"/>
    </row>
    <row r="134" spans="1:12" x14ac:dyDescent="0.25">
      <c r="A134">
        <v>115</v>
      </c>
      <c r="B134">
        <v>1060628</v>
      </c>
      <c r="C134" t="s">
        <v>3294</v>
      </c>
      <c r="D134" s="112"/>
      <c r="E134" s="112"/>
      <c r="F134" s="112"/>
      <c r="G134" s="112"/>
      <c r="H134" s="112"/>
      <c r="I134" s="112"/>
      <c r="J134" s="112"/>
      <c r="K134" s="112">
        <v>12</v>
      </c>
      <c r="L134" s="112">
        <v>18</v>
      </c>
    </row>
    <row r="135" spans="1:12" x14ac:dyDescent="0.25">
      <c r="A135">
        <v>115</v>
      </c>
      <c r="B135">
        <v>1113085</v>
      </c>
      <c r="C135" t="s">
        <v>2953</v>
      </c>
      <c r="D135" s="112"/>
      <c r="E135" s="112"/>
      <c r="F135" s="112"/>
      <c r="G135" s="112"/>
      <c r="H135" s="112"/>
      <c r="I135" s="112"/>
      <c r="J135" s="112">
        <v>12</v>
      </c>
      <c r="K135" s="112"/>
      <c r="L135" s="112"/>
    </row>
    <row r="136" spans="1:12" x14ac:dyDescent="0.25">
      <c r="A136">
        <v>120</v>
      </c>
      <c r="B136">
        <v>1060912</v>
      </c>
      <c r="C136" t="s">
        <v>1630</v>
      </c>
      <c r="D136" s="112"/>
      <c r="E136" s="112"/>
      <c r="F136" s="112"/>
      <c r="G136" s="112">
        <v>24</v>
      </c>
      <c r="H136" s="112"/>
      <c r="I136" s="112"/>
      <c r="J136" s="112">
        <v>48</v>
      </c>
      <c r="K136" s="112">
        <v>50</v>
      </c>
      <c r="L136" s="112"/>
    </row>
    <row r="137" spans="1:12" x14ac:dyDescent="0.25">
      <c r="A137">
        <v>120</v>
      </c>
      <c r="B137">
        <v>1061035</v>
      </c>
      <c r="C137" t="s">
        <v>1631</v>
      </c>
      <c r="D137" s="112">
        <v>18</v>
      </c>
      <c r="E137" s="112"/>
      <c r="F137" s="112">
        <v>24</v>
      </c>
      <c r="G137" s="112"/>
      <c r="H137" s="112"/>
      <c r="I137" s="112"/>
      <c r="J137" s="112">
        <v>24</v>
      </c>
      <c r="K137" s="112"/>
      <c r="L137" s="112"/>
    </row>
    <row r="138" spans="1:12" x14ac:dyDescent="0.25">
      <c r="A138">
        <v>120</v>
      </c>
      <c r="B138">
        <v>1062447</v>
      </c>
      <c r="C138" t="s">
        <v>1235</v>
      </c>
      <c r="D138" s="112"/>
      <c r="E138" s="112"/>
      <c r="F138" s="112"/>
      <c r="G138" s="112"/>
      <c r="H138" s="112"/>
      <c r="I138" s="112"/>
      <c r="J138" s="112"/>
      <c r="K138" s="112">
        <v>20</v>
      </c>
      <c r="L138" s="112"/>
    </row>
    <row r="139" spans="1:12" x14ac:dyDescent="0.25">
      <c r="A139">
        <v>120</v>
      </c>
      <c r="B139">
        <v>1070561</v>
      </c>
      <c r="C139" t="s">
        <v>1236</v>
      </c>
      <c r="D139" s="112"/>
      <c r="E139" s="112"/>
      <c r="F139" s="112"/>
      <c r="G139" s="112"/>
      <c r="H139" s="112"/>
      <c r="I139" s="112"/>
      <c r="J139" s="112"/>
      <c r="K139" s="112">
        <v>12</v>
      </c>
      <c r="L139" s="112"/>
    </row>
    <row r="140" spans="1:12" x14ac:dyDescent="0.25">
      <c r="A140">
        <v>120</v>
      </c>
      <c r="B140">
        <v>1071143</v>
      </c>
      <c r="C140" t="s">
        <v>1441</v>
      </c>
      <c r="D140" s="112"/>
      <c r="E140" s="112"/>
      <c r="F140" s="112"/>
      <c r="G140" s="112"/>
      <c r="H140" s="112"/>
      <c r="I140" s="112"/>
      <c r="J140" s="112">
        <v>30</v>
      </c>
      <c r="K140" s="112"/>
      <c r="L140" s="112"/>
    </row>
    <row r="141" spans="1:12" x14ac:dyDescent="0.25">
      <c r="A141">
        <v>120</v>
      </c>
      <c r="B141">
        <v>1071229</v>
      </c>
      <c r="C141" t="s">
        <v>1172</v>
      </c>
      <c r="D141" s="112"/>
      <c r="E141" s="112"/>
      <c r="F141" s="112"/>
      <c r="G141" s="112"/>
      <c r="H141" s="112"/>
      <c r="I141" s="112"/>
      <c r="J141" s="112">
        <v>21</v>
      </c>
      <c r="K141" s="112"/>
      <c r="L141" s="112"/>
    </row>
    <row r="142" spans="1:12" x14ac:dyDescent="0.25">
      <c r="A142">
        <v>120</v>
      </c>
      <c r="B142">
        <v>1112428</v>
      </c>
      <c r="C142" t="s">
        <v>1731</v>
      </c>
      <c r="D142" s="112"/>
      <c r="E142" s="112"/>
      <c r="F142" s="112">
        <v>6</v>
      </c>
      <c r="G142" s="112"/>
      <c r="H142" s="112"/>
      <c r="I142" s="112"/>
      <c r="J142" s="112">
        <v>5</v>
      </c>
      <c r="K142" s="112"/>
      <c r="L142" s="112"/>
    </row>
    <row r="143" spans="1:12" x14ac:dyDescent="0.25">
      <c r="A143">
        <v>120</v>
      </c>
      <c r="B143">
        <v>1126066</v>
      </c>
      <c r="C143" t="s">
        <v>1237</v>
      </c>
      <c r="D143" s="112"/>
      <c r="E143" s="112">
        <v>24</v>
      </c>
      <c r="F143" s="112"/>
      <c r="G143" s="112"/>
      <c r="H143" s="112"/>
      <c r="I143" s="112"/>
      <c r="J143" s="112"/>
      <c r="K143" s="112">
        <v>42</v>
      </c>
      <c r="L143" s="112">
        <v>6</v>
      </c>
    </row>
    <row r="144" spans="1:12" x14ac:dyDescent="0.25">
      <c r="A144">
        <v>120</v>
      </c>
      <c r="B144">
        <v>1126944</v>
      </c>
      <c r="C144" t="s">
        <v>2701</v>
      </c>
      <c r="D144" s="112"/>
      <c r="E144" s="112"/>
      <c r="F144" s="112"/>
      <c r="G144" s="112">
        <v>2</v>
      </c>
      <c r="H144" s="112"/>
      <c r="I144" s="112"/>
      <c r="J144" s="112"/>
      <c r="K144" s="112"/>
      <c r="L144" s="112"/>
    </row>
    <row r="145" spans="1:12" x14ac:dyDescent="0.25">
      <c r="A145">
        <v>120</v>
      </c>
      <c r="B145">
        <v>1126988</v>
      </c>
      <c r="C145" t="s">
        <v>1732</v>
      </c>
      <c r="D145" s="112"/>
      <c r="E145" s="112">
        <v>40</v>
      </c>
      <c r="F145" s="112"/>
      <c r="G145" s="112"/>
      <c r="H145" s="112"/>
      <c r="I145" s="112"/>
      <c r="J145" s="112">
        <v>24</v>
      </c>
      <c r="K145" s="112"/>
      <c r="L145" s="112"/>
    </row>
    <row r="146" spans="1:12" x14ac:dyDescent="0.25">
      <c r="A146">
        <v>120</v>
      </c>
      <c r="B146">
        <v>1142232</v>
      </c>
      <c r="C146" t="s">
        <v>2702</v>
      </c>
      <c r="D146" s="112"/>
      <c r="E146" s="112"/>
      <c r="F146" s="112"/>
      <c r="G146" s="112"/>
      <c r="H146" s="112"/>
      <c r="I146" s="112"/>
      <c r="J146" s="112">
        <v>12</v>
      </c>
      <c r="K146" s="112"/>
      <c r="L146" s="112"/>
    </row>
    <row r="147" spans="1:12" x14ac:dyDescent="0.25">
      <c r="A147">
        <v>120</v>
      </c>
      <c r="B147">
        <v>1142474</v>
      </c>
      <c r="C147" t="s">
        <v>1004</v>
      </c>
      <c r="D147" s="112"/>
      <c r="E147" s="112"/>
      <c r="F147" s="112"/>
      <c r="G147" s="112"/>
      <c r="H147" s="112"/>
      <c r="I147" s="112"/>
      <c r="J147" s="112">
        <v>25</v>
      </c>
      <c r="K147" s="112"/>
      <c r="L147" s="112"/>
    </row>
    <row r="148" spans="1:12" x14ac:dyDescent="0.25">
      <c r="A148">
        <v>120</v>
      </c>
      <c r="B148">
        <v>1154124</v>
      </c>
      <c r="C148" t="s">
        <v>2129</v>
      </c>
      <c r="D148" s="112"/>
      <c r="E148" s="112"/>
      <c r="F148" s="112"/>
      <c r="G148" s="112"/>
      <c r="H148" s="112"/>
      <c r="I148" s="112"/>
      <c r="J148" s="112">
        <v>6</v>
      </c>
      <c r="K148" s="112"/>
      <c r="L148" s="112"/>
    </row>
    <row r="149" spans="1:12" x14ac:dyDescent="0.25">
      <c r="A149">
        <v>120</v>
      </c>
      <c r="B149">
        <v>1154645</v>
      </c>
      <c r="C149" t="s">
        <v>2703</v>
      </c>
      <c r="D149" s="112"/>
      <c r="E149" s="112">
        <v>24</v>
      </c>
      <c r="F149" s="112"/>
      <c r="G149" s="112"/>
      <c r="H149" s="112"/>
      <c r="I149" s="112"/>
      <c r="J149" s="112"/>
      <c r="K149" s="112"/>
      <c r="L149" s="112"/>
    </row>
    <row r="150" spans="1:12" x14ac:dyDescent="0.25">
      <c r="A150">
        <v>120</v>
      </c>
      <c r="B150">
        <v>1111133</v>
      </c>
      <c r="C150" t="s">
        <v>3102</v>
      </c>
      <c r="D150" s="112"/>
      <c r="E150" s="112"/>
      <c r="F150" s="112"/>
      <c r="G150" s="112"/>
      <c r="H150" s="112"/>
      <c r="I150" s="112"/>
      <c r="J150" s="112"/>
      <c r="K150" s="112">
        <v>22</v>
      </c>
      <c r="L150" s="112"/>
    </row>
    <row r="151" spans="1:12" x14ac:dyDescent="0.25">
      <c r="A151">
        <v>120</v>
      </c>
      <c r="B151">
        <v>1119979</v>
      </c>
      <c r="C151" t="s">
        <v>2921</v>
      </c>
      <c r="D151" s="112"/>
      <c r="E151" s="112"/>
      <c r="F151" s="112"/>
      <c r="G151" s="112"/>
      <c r="H151" s="112"/>
      <c r="I151" s="112"/>
      <c r="J151" s="112">
        <v>30</v>
      </c>
      <c r="K151" s="112"/>
      <c r="L151" s="112"/>
    </row>
    <row r="152" spans="1:12" x14ac:dyDescent="0.25">
      <c r="A152">
        <v>120</v>
      </c>
      <c r="B152">
        <v>1133637</v>
      </c>
      <c r="C152" t="s">
        <v>3103</v>
      </c>
      <c r="D152" s="112"/>
      <c r="E152" s="112"/>
      <c r="F152" s="112"/>
      <c r="G152" s="112"/>
      <c r="H152" s="112"/>
      <c r="I152" s="112"/>
      <c r="J152" s="112">
        <v>48</v>
      </c>
      <c r="K152" s="112">
        <v>100</v>
      </c>
      <c r="L152" s="112"/>
    </row>
    <row r="153" spans="1:12" x14ac:dyDescent="0.25">
      <c r="A153">
        <v>120</v>
      </c>
      <c r="B153">
        <v>1115000</v>
      </c>
      <c r="C153" t="s">
        <v>3295</v>
      </c>
      <c r="D153" s="112"/>
      <c r="E153" s="112"/>
      <c r="F153" s="112"/>
      <c r="G153" s="112"/>
      <c r="H153" s="112"/>
      <c r="I153" s="112"/>
      <c r="J153" s="112"/>
      <c r="K153" s="112"/>
      <c r="L153" s="112">
        <v>6</v>
      </c>
    </row>
    <row r="154" spans="1:12" x14ac:dyDescent="0.25">
      <c r="A154">
        <v>120</v>
      </c>
      <c r="B154">
        <v>1143706</v>
      </c>
      <c r="C154" t="s">
        <v>3296</v>
      </c>
      <c r="D154" s="112"/>
      <c r="E154" s="112"/>
      <c r="F154" s="112"/>
      <c r="G154" s="112"/>
      <c r="H154" s="112"/>
      <c r="I154" s="112"/>
      <c r="J154" s="112"/>
      <c r="K154" s="112">
        <v>24</v>
      </c>
      <c r="L154" s="112"/>
    </row>
    <row r="155" spans="1:12" x14ac:dyDescent="0.25">
      <c r="A155">
        <v>125</v>
      </c>
      <c r="B155">
        <v>1061058</v>
      </c>
      <c r="C155" t="s">
        <v>2704</v>
      </c>
      <c r="D155" s="112"/>
      <c r="E155" s="112"/>
      <c r="F155" s="112"/>
      <c r="G155" s="112"/>
      <c r="H155" s="112">
        <v>24</v>
      </c>
      <c r="I155" s="112"/>
      <c r="J155" s="112"/>
      <c r="K155" s="112">
        <v>12</v>
      </c>
      <c r="L155" s="112">
        <v>24</v>
      </c>
    </row>
    <row r="156" spans="1:12" x14ac:dyDescent="0.25">
      <c r="A156">
        <v>125</v>
      </c>
      <c r="B156">
        <v>1061619</v>
      </c>
      <c r="C156" t="s">
        <v>1101</v>
      </c>
      <c r="D156" s="112"/>
      <c r="E156" s="112"/>
      <c r="F156" s="112"/>
      <c r="G156" s="112"/>
      <c r="H156" s="112"/>
      <c r="I156" s="112"/>
      <c r="J156" s="112">
        <v>30</v>
      </c>
      <c r="K156" s="112"/>
      <c r="L156" s="112"/>
    </row>
    <row r="157" spans="1:12" x14ac:dyDescent="0.25">
      <c r="A157">
        <v>125</v>
      </c>
      <c r="B157">
        <v>1062415</v>
      </c>
      <c r="C157" t="s">
        <v>1238</v>
      </c>
      <c r="D157" s="112"/>
      <c r="E157" s="112"/>
      <c r="F157" s="112"/>
      <c r="G157" s="112"/>
      <c r="H157" s="112"/>
      <c r="I157" s="112"/>
      <c r="J157" s="112"/>
      <c r="K157" s="112">
        <v>120</v>
      </c>
      <c r="L157" s="112"/>
    </row>
    <row r="158" spans="1:12" x14ac:dyDescent="0.25">
      <c r="A158">
        <v>125</v>
      </c>
      <c r="B158">
        <v>1066035</v>
      </c>
      <c r="C158" t="s">
        <v>2341</v>
      </c>
      <c r="D158" s="112"/>
      <c r="E158" s="112">
        <v>12</v>
      </c>
      <c r="F158" s="112">
        <v>12</v>
      </c>
      <c r="G158" s="112"/>
      <c r="H158" s="112"/>
      <c r="I158" s="112">
        <v>60</v>
      </c>
      <c r="J158" s="112"/>
      <c r="K158" s="112"/>
      <c r="L158" s="112"/>
    </row>
    <row r="159" spans="1:12" x14ac:dyDescent="0.25">
      <c r="A159">
        <v>125</v>
      </c>
      <c r="B159">
        <v>1070620</v>
      </c>
      <c r="C159" t="s">
        <v>1733</v>
      </c>
      <c r="D159" s="112"/>
      <c r="E159" s="112"/>
      <c r="F159" s="112">
        <v>6</v>
      </c>
      <c r="G159" s="112"/>
      <c r="H159" s="112"/>
      <c r="I159" s="112"/>
      <c r="J159" s="112"/>
      <c r="K159" s="112"/>
      <c r="L159" s="112"/>
    </row>
    <row r="160" spans="1:12" x14ac:dyDescent="0.25">
      <c r="A160">
        <v>125</v>
      </c>
      <c r="B160">
        <v>1105514</v>
      </c>
      <c r="C160" t="s">
        <v>2705</v>
      </c>
      <c r="D160" s="112"/>
      <c r="E160" s="112"/>
      <c r="F160" s="112"/>
      <c r="G160" s="112"/>
      <c r="H160" s="112"/>
      <c r="I160" s="112"/>
      <c r="J160" s="112"/>
      <c r="K160" s="112">
        <v>50</v>
      </c>
      <c r="L160" s="112"/>
    </row>
    <row r="161" spans="1:12" x14ac:dyDescent="0.25">
      <c r="A161">
        <v>125</v>
      </c>
      <c r="B161">
        <v>1107804</v>
      </c>
      <c r="C161" t="s">
        <v>2374</v>
      </c>
      <c r="D161" s="112"/>
      <c r="E161" s="112"/>
      <c r="F161" s="112"/>
      <c r="G161" s="112"/>
      <c r="H161" s="112"/>
      <c r="I161" s="112"/>
      <c r="J161" s="112"/>
      <c r="K161" s="112">
        <v>20</v>
      </c>
      <c r="L161" s="112"/>
    </row>
    <row r="162" spans="1:12" x14ac:dyDescent="0.25">
      <c r="A162">
        <v>125</v>
      </c>
      <c r="B162">
        <v>1108530</v>
      </c>
      <c r="C162" t="s">
        <v>1102</v>
      </c>
      <c r="D162" s="112"/>
      <c r="E162" s="112"/>
      <c r="F162" s="112">
        <v>12</v>
      </c>
      <c r="G162" s="112"/>
      <c r="H162" s="112"/>
      <c r="I162" s="112"/>
      <c r="J162" s="112">
        <v>51</v>
      </c>
      <c r="K162" s="112"/>
      <c r="L162" s="112"/>
    </row>
    <row r="163" spans="1:12" x14ac:dyDescent="0.25">
      <c r="A163">
        <v>125</v>
      </c>
      <c r="B163">
        <v>1110989</v>
      </c>
      <c r="C163" t="s">
        <v>2375</v>
      </c>
      <c r="D163" s="112"/>
      <c r="E163" s="112">
        <v>15</v>
      </c>
      <c r="F163" s="112"/>
      <c r="G163" s="112"/>
      <c r="H163" s="112"/>
      <c r="I163" s="112"/>
      <c r="J163" s="112">
        <v>3</v>
      </c>
      <c r="K163" s="112"/>
      <c r="L163" s="112"/>
    </row>
    <row r="164" spans="1:12" x14ac:dyDescent="0.25">
      <c r="A164">
        <v>125</v>
      </c>
      <c r="B164">
        <v>1111874</v>
      </c>
      <c r="C164" t="s">
        <v>2376</v>
      </c>
      <c r="D164" s="112">
        <v>18</v>
      </c>
      <c r="E164" s="112">
        <v>24</v>
      </c>
      <c r="F164" s="112">
        <v>18</v>
      </c>
      <c r="G164" s="112"/>
      <c r="H164" s="112">
        <v>6</v>
      </c>
      <c r="I164" s="112"/>
      <c r="J164" s="112"/>
      <c r="K164" s="112">
        <v>30</v>
      </c>
      <c r="L164" s="112"/>
    </row>
    <row r="165" spans="1:12" x14ac:dyDescent="0.25">
      <c r="A165">
        <v>125</v>
      </c>
      <c r="B165">
        <v>1113458</v>
      </c>
      <c r="C165" t="s">
        <v>1103</v>
      </c>
      <c r="D165" s="112"/>
      <c r="E165" s="112">
        <v>12</v>
      </c>
      <c r="F165" s="112"/>
      <c r="G165" s="112"/>
      <c r="H165" s="112"/>
      <c r="I165" s="112"/>
      <c r="J165" s="112"/>
      <c r="K165" s="112"/>
      <c r="L165" s="112">
        <v>15</v>
      </c>
    </row>
    <row r="166" spans="1:12" x14ac:dyDescent="0.25">
      <c r="A166">
        <v>125</v>
      </c>
      <c r="B166">
        <v>1113690</v>
      </c>
      <c r="C166" t="s">
        <v>2706</v>
      </c>
      <c r="D166" s="112"/>
      <c r="E166" s="112">
        <v>29</v>
      </c>
      <c r="F166" s="112"/>
      <c r="G166" s="112"/>
      <c r="H166" s="112"/>
      <c r="I166" s="112"/>
      <c r="J166" s="112"/>
      <c r="K166" s="112">
        <v>50</v>
      </c>
      <c r="L166" s="112"/>
    </row>
    <row r="167" spans="1:12" x14ac:dyDescent="0.25">
      <c r="A167">
        <v>125</v>
      </c>
      <c r="B167">
        <v>1113937</v>
      </c>
      <c r="C167" t="s">
        <v>2517</v>
      </c>
      <c r="D167" s="112"/>
      <c r="E167" s="112"/>
      <c r="F167" s="112">
        <v>24</v>
      </c>
      <c r="G167" s="112">
        <v>12</v>
      </c>
      <c r="H167" s="112"/>
      <c r="I167" s="112"/>
      <c r="J167" s="112"/>
      <c r="K167" s="112"/>
      <c r="L167" s="112"/>
    </row>
    <row r="168" spans="1:12" x14ac:dyDescent="0.25">
      <c r="A168">
        <v>125</v>
      </c>
      <c r="B168">
        <v>1114609</v>
      </c>
      <c r="C168" t="s">
        <v>1239</v>
      </c>
      <c r="D168" s="112"/>
      <c r="E168" s="112"/>
      <c r="F168" s="112">
        <v>6</v>
      </c>
      <c r="G168" s="112"/>
      <c r="H168" s="112"/>
      <c r="I168" s="112"/>
      <c r="J168" s="112">
        <v>12</v>
      </c>
      <c r="K168" s="112"/>
      <c r="L168" s="112"/>
    </row>
    <row r="169" spans="1:12" x14ac:dyDescent="0.25">
      <c r="A169">
        <v>125</v>
      </c>
      <c r="B169">
        <v>1115677</v>
      </c>
      <c r="C169" t="s">
        <v>1632</v>
      </c>
      <c r="D169" s="112"/>
      <c r="E169" s="112">
        <v>17</v>
      </c>
      <c r="F169" s="112"/>
      <c r="G169" s="112"/>
      <c r="H169" s="112"/>
      <c r="I169" s="112"/>
      <c r="J169" s="112"/>
      <c r="K169" s="112"/>
      <c r="L169" s="112"/>
    </row>
    <row r="170" spans="1:12" x14ac:dyDescent="0.25">
      <c r="A170">
        <v>125</v>
      </c>
      <c r="B170">
        <v>1117764</v>
      </c>
      <c r="C170" t="s">
        <v>1115</v>
      </c>
      <c r="D170" s="112"/>
      <c r="E170" s="112"/>
      <c r="F170" s="112"/>
      <c r="G170" s="112"/>
      <c r="H170" s="112"/>
      <c r="I170" s="112"/>
      <c r="J170" s="112"/>
      <c r="K170" s="112">
        <v>50</v>
      </c>
      <c r="L170" s="112"/>
    </row>
    <row r="171" spans="1:12" x14ac:dyDescent="0.25">
      <c r="A171">
        <v>125</v>
      </c>
      <c r="B171">
        <v>1120938</v>
      </c>
      <c r="C171" t="s">
        <v>1007</v>
      </c>
      <c r="D171" s="112"/>
      <c r="E171" s="112"/>
      <c r="F171" s="112"/>
      <c r="G171" s="112">
        <v>12</v>
      </c>
      <c r="H171" s="112"/>
      <c r="I171" s="112"/>
      <c r="J171" s="112"/>
      <c r="K171" s="112"/>
      <c r="L171" s="112">
        <v>12</v>
      </c>
    </row>
    <row r="172" spans="1:12" x14ac:dyDescent="0.25">
      <c r="A172">
        <v>125</v>
      </c>
      <c r="B172">
        <v>1132086</v>
      </c>
      <c r="C172" t="s">
        <v>2235</v>
      </c>
      <c r="D172" s="112">
        <v>9</v>
      </c>
      <c r="E172" s="112">
        <v>62</v>
      </c>
      <c r="F172" s="112">
        <v>12</v>
      </c>
      <c r="G172" s="112"/>
      <c r="H172" s="112">
        <v>6</v>
      </c>
      <c r="I172" s="112"/>
      <c r="J172" s="112"/>
      <c r="K172" s="112">
        <v>62</v>
      </c>
      <c r="L172" s="112"/>
    </row>
    <row r="173" spans="1:12" x14ac:dyDescent="0.25">
      <c r="A173">
        <v>125</v>
      </c>
      <c r="B173">
        <v>1140279</v>
      </c>
      <c r="C173" t="s">
        <v>2130</v>
      </c>
      <c r="D173" s="112">
        <v>9</v>
      </c>
      <c r="E173" s="112">
        <v>12</v>
      </c>
      <c r="F173" s="112"/>
      <c r="G173" s="112"/>
      <c r="H173" s="112"/>
      <c r="I173" s="112"/>
      <c r="J173" s="112">
        <v>36</v>
      </c>
      <c r="K173" s="112"/>
      <c r="L173" s="112"/>
    </row>
    <row r="174" spans="1:12" x14ac:dyDescent="0.25">
      <c r="A174">
        <v>125</v>
      </c>
      <c r="B174">
        <v>1141395</v>
      </c>
      <c r="C174" t="s">
        <v>1240</v>
      </c>
      <c r="D174" s="112"/>
      <c r="E174" s="112"/>
      <c r="F174" s="112"/>
      <c r="G174" s="112">
        <v>22</v>
      </c>
      <c r="H174" s="112"/>
      <c r="I174" s="112"/>
      <c r="J174" s="112"/>
      <c r="K174" s="112"/>
      <c r="L174" s="112"/>
    </row>
    <row r="175" spans="1:12" x14ac:dyDescent="0.25">
      <c r="A175">
        <v>125</v>
      </c>
      <c r="B175">
        <v>1142159</v>
      </c>
      <c r="C175" t="s">
        <v>1734</v>
      </c>
      <c r="D175" s="112">
        <v>18</v>
      </c>
      <c r="E175" s="112"/>
      <c r="F175" s="112"/>
      <c r="G175" s="112"/>
      <c r="H175" s="112"/>
      <c r="I175" s="112"/>
      <c r="J175" s="112"/>
      <c r="K175" s="112"/>
      <c r="L175" s="112"/>
    </row>
    <row r="176" spans="1:12" x14ac:dyDescent="0.25">
      <c r="A176">
        <v>125</v>
      </c>
      <c r="B176">
        <v>1155153</v>
      </c>
      <c r="C176" t="s">
        <v>1241</v>
      </c>
      <c r="D176" s="112"/>
      <c r="E176" s="112"/>
      <c r="F176" s="112"/>
      <c r="G176" s="112">
        <v>45</v>
      </c>
      <c r="H176" s="112"/>
      <c r="I176" s="112"/>
      <c r="J176" s="112">
        <v>60</v>
      </c>
      <c r="K176" s="112"/>
      <c r="L176" s="112"/>
    </row>
    <row r="177" spans="1:12" x14ac:dyDescent="0.25">
      <c r="A177">
        <v>125</v>
      </c>
      <c r="B177">
        <v>1114247</v>
      </c>
      <c r="C177" t="s">
        <v>3104</v>
      </c>
      <c r="D177" s="112"/>
      <c r="E177" s="112"/>
      <c r="F177" s="112">
        <v>24</v>
      </c>
      <c r="G177" s="112"/>
      <c r="H177" s="112"/>
      <c r="I177" s="112"/>
      <c r="J177" s="112"/>
      <c r="K177" s="112">
        <v>62</v>
      </c>
      <c r="L177" s="112"/>
    </row>
    <row r="178" spans="1:12" x14ac:dyDescent="0.25">
      <c r="A178">
        <v>125</v>
      </c>
      <c r="B178">
        <v>1132609</v>
      </c>
      <c r="C178" t="s">
        <v>3105</v>
      </c>
      <c r="D178" s="112"/>
      <c r="E178" s="112"/>
      <c r="F178" s="112">
        <v>36</v>
      </c>
      <c r="G178" s="112"/>
      <c r="H178" s="112"/>
      <c r="I178" s="112"/>
      <c r="J178" s="112">
        <v>21</v>
      </c>
      <c r="K178" s="112"/>
      <c r="L178" s="112"/>
    </row>
    <row r="179" spans="1:12" x14ac:dyDescent="0.25">
      <c r="A179">
        <v>125</v>
      </c>
      <c r="B179">
        <v>1141399</v>
      </c>
      <c r="C179" t="s">
        <v>3106</v>
      </c>
      <c r="D179" s="112"/>
      <c r="E179" s="112"/>
      <c r="F179" s="112"/>
      <c r="G179" s="112"/>
      <c r="H179" s="112"/>
      <c r="I179" s="112"/>
      <c r="J179" s="112">
        <v>18</v>
      </c>
      <c r="K179" s="112"/>
      <c r="L179" s="112">
        <v>120</v>
      </c>
    </row>
    <row r="180" spans="1:12" x14ac:dyDescent="0.25">
      <c r="A180">
        <v>130</v>
      </c>
      <c r="B180">
        <v>1060258</v>
      </c>
      <c r="C180" t="s">
        <v>2131</v>
      </c>
      <c r="D180" s="112"/>
      <c r="E180" s="112">
        <v>37</v>
      </c>
      <c r="F180" s="112"/>
      <c r="G180" s="112">
        <v>5</v>
      </c>
      <c r="H180" s="112"/>
      <c r="I180" s="112"/>
      <c r="J180" s="112">
        <v>15</v>
      </c>
      <c r="K180" s="112">
        <v>10</v>
      </c>
      <c r="L180" s="112"/>
    </row>
    <row r="181" spans="1:12" x14ac:dyDescent="0.25">
      <c r="A181">
        <v>130</v>
      </c>
      <c r="B181">
        <v>1060333</v>
      </c>
      <c r="C181" t="s">
        <v>1633</v>
      </c>
      <c r="D181" s="112">
        <v>36</v>
      </c>
      <c r="E181" s="112">
        <v>24</v>
      </c>
      <c r="F181" s="112"/>
      <c r="G181" s="112"/>
      <c r="H181" s="112"/>
      <c r="I181" s="112"/>
      <c r="J181" s="112">
        <v>36</v>
      </c>
      <c r="K181" s="112">
        <v>22</v>
      </c>
      <c r="L181" s="112"/>
    </row>
    <row r="182" spans="1:12" x14ac:dyDescent="0.25">
      <c r="A182">
        <v>130</v>
      </c>
      <c r="B182">
        <v>1061100</v>
      </c>
      <c r="C182" t="s">
        <v>1735</v>
      </c>
      <c r="D182" s="112">
        <v>18</v>
      </c>
      <c r="E182" s="112"/>
      <c r="F182" s="112"/>
      <c r="G182" s="112"/>
      <c r="H182" s="112"/>
      <c r="I182" s="112"/>
      <c r="J182" s="112">
        <v>12</v>
      </c>
      <c r="K182" s="112"/>
      <c r="L182" s="112"/>
    </row>
    <row r="183" spans="1:12" x14ac:dyDescent="0.25">
      <c r="A183">
        <v>130</v>
      </c>
      <c r="B183">
        <v>1061331</v>
      </c>
      <c r="C183" t="s">
        <v>2707</v>
      </c>
      <c r="D183" s="112"/>
      <c r="E183" s="112">
        <v>12</v>
      </c>
      <c r="F183" s="112"/>
      <c r="G183" s="112"/>
      <c r="H183" s="112"/>
      <c r="I183" s="112"/>
      <c r="J183" s="112"/>
      <c r="K183" s="112"/>
      <c r="L183" s="112"/>
    </row>
    <row r="184" spans="1:12" x14ac:dyDescent="0.25">
      <c r="A184">
        <v>130</v>
      </c>
      <c r="B184">
        <v>1061339</v>
      </c>
      <c r="C184" t="s">
        <v>1242</v>
      </c>
      <c r="D184" s="112">
        <v>27</v>
      </c>
      <c r="E184" s="112"/>
      <c r="F184" s="112"/>
      <c r="G184" s="112"/>
      <c r="H184" s="112"/>
      <c r="I184" s="112"/>
      <c r="J184" s="112"/>
      <c r="K184" s="112"/>
      <c r="L184" s="112"/>
    </row>
    <row r="185" spans="1:12" x14ac:dyDescent="0.25">
      <c r="A185">
        <v>130</v>
      </c>
      <c r="B185">
        <v>1061343</v>
      </c>
      <c r="C185" t="s">
        <v>1808</v>
      </c>
      <c r="D185" s="112"/>
      <c r="E185" s="112"/>
      <c r="F185" s="112"/>
      <c r="G185" s="112"/>
      <c r="H185" s="112"/>
      <c r="I185" s="112"/>
      <c r="J185" s="112"/>
      <c r="K185" s="112">
        <v>10</v>
      </c>
      <c r="L185" s="112"/>
    </row>
    <row r="186" spans="1:12" x14ac:dyDescent="0.25">
      <c r="A186">
        <v>130</v>
      </c>
      <c r="B186">
        <v>1070547</v>
      </c>
      <c r="C186" t="s">
        <v>1243</v>
      </c>
      <c r="D186" s="112"/>
      <c r="E186" s="112"/>
      <c r="F186" s="112"/>
      <c r="G186" s="112"/>
      <c r="H186" s="112"/>
      <c r="I186" s="112"/>
      <c r="J186" s="112">
        <v>12</v>
      </c>
      <c r="K186" s="112"/>
      <c r="L186" s="112"/>
    </row>
    <row r="187" spans="1:12" x14ac:dyDescent="0.25">
      <c r="A187">
        <v>130</v>
      </c>
      <c r="B187">
        <v>1070803</v>
      </c>
      <c r="C187" t="s">
        <v>1755</v>
      </c>
      <c r="D187" s="112"/>
      <c r="E187" s="112">
        <v>32</v>
      </c>
      <c r="F187" s="112">
        <v>10</v>
      </c>
      <c r="G187" s="112">
        <v>12</v>
      </c>
      <c r="H187" s="112">
        <v>6</v>
      </c>
      <c r="I187" s="112"/>
      <c r="J187" s="112"/>
      <c r="K187" s="112"/>
      <c r="L187" s="112"/>
    </row>
    <row r="188" spans="1:12" x14ac:dyDescent="0.25">
      <c r="A188">
        <v>130</v>
      </c>
      <c r="B188">
        <v>1082705</v>
      </c>
      <c r="C188" t="s">
        <v>2708</v>
      </c>
      <c r="D188" s="112"/>
      <c r="E188" s="112"/>
      <c r="F188" s="112"/>
      <c r="G188" s="112"/>
      <c r="H188" s="112"/>
      <c r="I188" s="112"/>
      <c r="J188" s="112"/>
      <c r="K188" s="112">
        <v>22</v>
      </c>
      <c r="L188" s="112"/>
    </row>
    <row r="189" spans="1:12" x14ac:dyDescent="0.25">
      <c r="A189">
        <v>130</v>
      </c>
      <c r="B189">
        <v>1099303</v>
      </c>
      <c r="C189" t="s">
        <v>2377</v>
      </c>
      <c r="D189" s="112"/>
      <c r="E189" s="112"/>
      <c r="F189" s="112"/>
      <c r="G189" s="112"/>
      <c r="H189" s="112"/>
      <c r="I189" s="112"/>
      <c r="J189" s="112">
        <v>48</v>
      </c>
      <c r="K189" s="112"/>
      <c r="L189" s="112"/>
    </row>
    <row r="190" spans="1:12" x14ac:dyDescent="0.25">
      <c r="A190">
        <v>130</v>
      </c>
      <c r="B190">
        <v>1106782</v>
      </c>
      <c r="C190" t="s">
        <v>2139</v>
      </c>
      <c r="D190" s="112"/>
      <c r="E190" s="112">
        <v>28</v>
      </c>
      <c r="F190" s="112"/>
      <c r="G190" s="112"/>
      <c r="H190" s="112"/>
      <c r="I190" s="112"/>
      <c r="J190" s="112">
        <v>24</v>
      </c>
      <c r="K190" s="112"/>
      <c r="L190" s="112"/>
    </row>
    <row r="191" spans="1:12" x14ac:dyDescent="0.25">
      <c r="A191">
        <v>130</v>
      </c>
      <c r="B191">
        <v>1107901</v>
      </c>
      <c r="C191" t="s">
        <v>1010</v>
      </c>
      <c r="D191" s="112">
        <v>27</v>
      </c>
      <c r="E191" s="112"/>
      <c r="F191" s="112">
        <v>24</v>
      </c>
      <c r="G191" s="112">
        <v>12</v>
      </c>
      <c r="H191" s="112">
        <v>12</v>
      </c>
      <c r="I191" s="112"/>
      <c r="J191" s="112">
        <v>18</v>
      </c>
      <c r="K191" s="112"/>
      <c r="L191" s="112"/>
    </row>
    <row r="192" spans="1:12" x14ac:dyDescent="0.25">
      <c r="A192">
        <v>130</v>
      </c>
      <c r="B192">
        <v>1113565</v>
      </c>
      <c r="C192" t="s">
        <v>2172</v>
      </c>
      <c r="D192" s="112"/>
      <c r="E192" s="112"/>
      <c r="F192" s="112">
        <v>18</v>
      </c>
      <c r="G192" s="112"/>
      <c r="H192" s="112"/>
      <c r="I192" s="112"/>
      <c r="J192" s="112">
        <v>72</v>
      </c>
      <c r="K192" s="112"/>
      <c r="L192" s="112">
        <v>18</v>
      </c>
    </row>
    <row r="193" spans="1:12" x14ac:dyDescent="0.25">
      <c r="A193">
        <v>130</v>
      </c>
      <c r="B193">
        <v>1117892</v>
      </c>
      <c r="C193" t="s">
        <v>1244</v>
      </c>
      <c r="D193" s="112"/>
      <c r="E193" s="112">
        <v>24</v>
      </c>
      <c r="F193" s="112">
        <v>12</v>
      </c>
      <c r="G193" s="112"/>
      <c r="H193" s="112"/>
      <c r="I193" s="112"/>
      <c r="J193" s="112"/>
      <c r="K193" s="112"/>
      <c r="L193" s="112"/>
    </row>
    <row r="194" spans="1:12" x14ac:dyDescent="0.25">
      <c r="A194">
        <v>130</v>
      </c>
      <c r="B194">
        <v>1121656</v>
      </c>
      <c r="C194" t="s">
        <v>2173</v>
      </c>
      <c r="D194" s="112"/>
      <c r="E194" s="112">
        <v>30</v>
      </c>
      <c r="F194" s="112"/>
      <c r="G194" s="112">
        <v>50</v>
      </c>
      <c r="H194" s="112"/>
      <c r="I194" s="112"/>
      <c r="J194" s="112">
        <v>12</v>
      </c>
      <c r="K194" s="112"/>
      <c r="L194" s="112"/>
    </row>
    <row r="195" spans="1:12" x14ac:dyDescent="0.25">
      <c r="A195">
        <v>130</v>
      </c>
      <c r="B195">
        <v>1126419</v>
      </c>
      <c r="C195" t="s">
        <v>1809</v>
      </c>
      <c r="D195" s="112"/>
      <c r="E195" s="112">
        <v>63</v>
      </c>
      <c r="F195" s="112">
        <v>24</v>
      </c>
      <c r="G195" s="112">
        <v>24</v>
      </c>
      <c r="H195" s="112"/>
      <c r="I195" s="112"/>
      <c r="J195" s="112">
        <v>88</v>
      </c>
      <c r="K195" s="112"/>
      <c r="L195" s="112">
        <v>12</v>
      </c>
    </row>
    <row r="196" spans="1:12" x14ac:dyDescent="0.25">
      <c r="A196">
        <v>130</v>
      </c>
      <c r="B196">
        <v>1127024</v>
      </c>
      <c r="C196" t="s">
        <v>1485</v>
      </c>
      <c r="D196" s="112"/>
      <c r="E196" s="112"/>
      <c r="F196" s="112"/>
      <c r="G196" s="112"/>
      <c r="H196" s="112"/>
      <c r="I196" s="112"/>
      <c r="J196" s="112"/>
      <c r="K196" s="112"/>
      <c r="L196" s="112">
        <v>18</v>
      </c>
    </row>
    <row r="197" spans="1:12" x14ac:dyDescent="0.25">
      <c r="A197">
        <v>130</v>
      </c>
      <c r="B197">
        <v>1127556</v>
      </c>
      <c r="C197" t="s">
        <v>1736</v>
      </c>
      <c r="D197" s="112">
        <v>9</v>
      </c>
      <c r="E197" s="112"/>
      <c r="F197" s="112"/>
      <c r="G197" s="112"/>
      <c r="H197" s="112"/>
      <c r="I197" s="112"/>
      <c r="J197" s="112"/>
      <c r="K197" s="112"/>
      <c r="L197" s="112"/>
    </row>
    <row r="198" spans="1:12" x14ac:dyDescent="0.25">
      <c r="A198">
        <v>130</v>
      </c>
      <c r="B198">
        <v>1131756</v>
      </c>
      <c r="C198" t="s">
        <v>1634</v>
      </c>
      <c r="D198" s="112"/>
      <c r="E198" s="112">
        <v>24</v>
      </c>
      <c r="F198" s="112">
        <v>18</v>
      </c>
      <c r="G198" s="112">
        <v>12</v>
      </c>
      <c r="H198" s="112">
        <v>27</v>
      </c>
      <c r="I198" s="112"/>
      <c r="J198" s="112"/>
      <c r="K198" s="112"/>
      <c r="L198" s="112"/>
    </row>
    <row r="199" spans="1:12" x14ac:dyDescent="0.25">
      <c r="A199">
        <v>130</v>
      </c>
      <c r="B199">
        <v>1133304</v>
      </c>
      <c r="C199" t="s">
        <v>1245</v>
      </c>
      <c r="D199" s="112"/>
      <c r="E199" s="112">
        <v>78</v>
      </c>
      <c r="F199" s="112"/>
      <c r="G199" s="112"/>
      <c r="H199" s="112"/>
      <c r="I199" s="112"/>
      <c r="J199" s="112">
        <v>12</v>
      </c>
      <c r="K199" s="112">
        <v>48</v>
      </c>
      <c r="L199" s="112"/>
    </row>
    <row r="200" spans="1:12" x14ac:dyDescent="0.25">
      <c r="A200">
        <v>130</v>
      </c>
      <c r="B200">
        <v>1134505</v>
      </c>
      <c r="C200" t="s">
        <v>2356</v>
      </c>
      <c r="D200" s="112"/>
      <c r="E200" s="112"/>
      <c r="F200" s="112">
        <v>20</v>
      </c>
      <c r="G200" s="112">
        <v>12</v>
      </c>
      <c r="H200" s="112"/>
      <c r="I200" s="112"/>
      <c r="J200" s="112"/>
      <c r="K200" s="112">
        <v>24</v>
      </c>
      <c r="L200" s="112"/>
    </row>
    <row r="201" spans="1:12" x14ac:dyDescent="0.25">
      <c r="A201">
        <v>130</v>
      </c>
      <c r="B201">
        <v>1140610</v>
      </c>
      <c r="C201" t="s">
        <v>1696</v>
      </c>
      <c r="D201" s="112"/>
      <c r="E201" s="112">
        <v>24</v>
      </c>
      <c r="F201" s="112"/>
      <c r="G201" s="112"/>
      <c r="H201" s="112"/>
      <c r="I201" s="112"/>
      <c r="J201" s="112">
        <v>30</v>
      </c>
      <c r="K201" s="112"/>
      <c r="L201" s="112"/>
    </row>
    <row r="202" spans="1:12" x14ac:dyDescent="0.25">
      <c r="A202">
        <v>130</v>
      </c>
      <c r="B202">
        <v>1141096</v>
      </c>
      <c r="C202" t="s">
        <v>1246</v>
      </c>
      <c r="D202" s="112"/>
      <c r="E202" s="112"/>
      <c r="F202" s="112"/>
      <c r="G202" s="112"/>
      <c r="H202" s="112"/>
      <c r="I202" s="112"/>
      <c r="J202" s="112"/>
      <c r="K202" s="112">
        <v>20</v>
      </c>
      <c r="L202" s="112"/>
    </row>
    <row r="203" spans="1:12" x14ac:dyDescent="0.25">
      <c r="A203">
        <v>130</v>
      </c>
      <c r="B203">
        <v>1142103</v>
      </c>
      <c r="C203" t="s">
        <v>1247</v>
      </c>
      <c r="D203" s="112">
        <v>9</v>
      </c>
      <c r="E203" s="112">
        <v>28</v>
      </c>
      <c r="F203" s="112">
        <v>20</v>
      </c>
      <c r="G203" s="112">
        <v>16</v>
      </c>
      <c r="H203" s="112">
        <v>6</v>
      </c>
      <c r="I203" s="112"/>
      <c r="J203" s="112"/>
      <c r="K203" s="112"/>
      <c r="L203" s="112"/>
    </row>
    <row r="204" spans="1:12" x14ac:dyDescent="0.25">
      <c r="A204">
        <v>130</v>
      </c>
      <c r="B204">
        <v>1142141</v>
      </c>
      <c r="C204" t="s">
        <v>2278</v>
      </c>
      <c r="D204" s="112"/>
      <c r="E204" s="112">
        <v>32</v>
      </c>
      <c r="F204" s="112">
        <v>12</v>
      </c>
      <c r="G204" s="112"/>
      <c r="H204" s="112"/>
      <c r="I204" s="112"/>
      <c r="J204" s="112"/>
      <c r="K204" s="112"/>
      <c r="L204" s="112"/>
    </row>
    <row r="205" spans="1:12" x14ac:dyDescent="0.25">
      <c r="A205">
        <v>130</v>
      </c>
      <c r="B205">
        <v>1154674</v>
      </c>
      <c r="C205" t="s">
        <v>1810</v>
      </c>
      <c r="D205" s="112">
        <v>18</v>
      </c>
      <c r="E205" s="112">
        <v>24</v>
      </c>
      <c r="F205" s="112"/>
      <c r="G205" s="112"/>
      <c r="H205" s="112"/>
      <c r="I205" s="112"/>
      <c r="J205" s="112"/>
      <c r="K205" s="112"/>
      <c r="L205" s="112"/>
    </row>
    <row r="206" spans="1:12" x14ac:dyDescent="0.25">
      <c r="A206">
        <v>130</v>
      </c>
      <c r="B206">
        <v>1061346</v>
      </c>
      <c r="C206" t="s">
        <v>3148</v>
      </c>
      <c r="D206" s="112"/>
      <c r="E206" s="112">
        <v>24</v>
      </c>
      <c r="F206" s="112"/>
      <c r="G206" s="112"/>
      <c r="H206" s="112"/>
      <c r="I206" s="112"/>
      <c r="J206" s="112"/>
      <c r="K206" s="112"/>
      <c r="L206" s="112"/>
    </row>
    <row r="207" spans="1:12" x14ac:dyDescent="0.25">
      <c r="A207">
        <v>130</v>
      </c>
      <c r="B207">
        <v>1070546</v>
      </c>
      <c r="C207" t="s">
        <v>1122</v>
      </c>
      <c r="D207" s="112">
        <v>18</v>
      </c>
      <c r="E207" s="112"/>
      <c r="F207" s="112">
        <v>12</v>
      </c>
      <c r="G207" s="112"/>
      <c r="H207" s="112"/>
      <c r="I207" s="112"/>
      <c r="J207" s="112">
        <v>39</v>
      </c>
      <c r="K207" s="112"/>
      <c r="L207" s="112"/>
    </row>
    <row r="208" spans="1:12" x14ac:dyDescent="0.25">
      <c r="A208">
        <v>130</v>
      </c>
      <c r="B208">
        <v>1116507</v>
      </c>
      <c r="C208" t="s">
        <v>2928</v>
      </c>
      <c r="D208" s="112"/>
      <c r="E208" s="112"/>
      <c r="F208" s="112">
        <v>12</v>
      </c>
      <c r="G208" s="112"/>
      <c r="H208" s="112"/>
      <c r="I208" s="112"/>
      <c r="J208" s="112">
        <v>33</v>
      </c>
      <c r="K208" s="112"/>
      <c r="L208" s="112"/>
    </row>
    <row r="209" spans="1:12" x14ac:dyDescent="0.25">
      <c r="A209">
        <v>130</v>
      </c>
      <c r="B209">
        <v>1126939</v>
      </c>
      <c r="C209" t="s">
        <v>3149</v>
      </c>
      <c r="D209" s="112"/>
      <c r="E209" s="112">
        <v>24</v>
      </c>
      <c r="F209" s="112"/>
      <c r="G209" s="112"/>
      <c r="H209" s="112"/>
      <c r="I209" s="112"/>
      <c r="J209" s="112"/>
      <c r="K209" s="112">
        <v>82</v>
      </c>
      <c r="L209" s="112">
        <v>6</v>
      </c>
    </row>
    <row r="210" spans="1:12" x14ac:dyDescent="0.25">
      <c r="A210">
        <v>130</v>
      </c>
      <c r="B210">
        <v>1143264</v>
      </c>
      <c r="C210" t="s">
        <v>2929</v>
      </c>
      <c r="D210" s="112"/>
      <c r="E210" s="112"/>
      <c r="F210" s="112"/>
      <c r="G210" s="112"/>
      <c r="H210" s="112"/>
      <c r="I210" s="112"/>
      <c r="J210" s="112">
        <v>18</v>
      </c>
      <c r="K210" s="112"/>
      <c r="L210" s="112"/>
    </row>
    <row r="211" spans="1:12" x14ac:dyDescent="0.25">
      <c r="A211">
        <v>131</v>
      </c>
      <c r="B211">
        <v>1060978</v>
      </c>
      <c r="C211" t="s">
        <v>1104</v>
      </c>
      <c r="D211" s="112">
        <v>18</v>
      </c>
      <c r="E211" s="112">
        <v>23</v>
      </c>
      <c r="F211" s="112"/>
      <c r="G211" s="112"/>
      <c r="H211" s="112"/>
      <c r="I211" s="112"/>
      <c r="J211" s="112"/>
      <c r="K211" s="112"/>
      <c r="L211" s="112"/>
    </row>
    <row r="212" spans="1:12" x14ac:dyDescent="0.25">
      <c r="A212">
        <v>131</v>
      </c>
      <c r="B212">
        <v>1060980</v>
      </c>
      <c r="C212" t="s">
        <v>1635</v>
      </c>
      <c r="D212" s="112"/>
      <c r="E212" s="112">
        <v>33</v>
      </c>
      <c r="F212" s="112">
        <v>48</v>
      </c>
      <c r="G212" s="112">
        <v>22</v>
      </c>
      <c r="H212" s="112">
        <v>6</v>
      </c>
      <c r="I212" s="112"/>
      <c r="J212" s="112">
        <v>54</v>
      </c>
      <c r="K212" s="112"/>
      <c r="L212" s="112">
        <v>18</v>
      </c>
    </row>
    <row r="213" spans="1:12" x14ac:dyDescent="0.25">
      <c r="A213">
        <v>131</v>
      </c>
      <c r="B213">
        <v>1061112</v>
      </c>
      <c r="C213" t="s">
        <v>1011</v>
      </c>
      <c r="D213" s="112">
        <v>17</v>
      </c>
      <c r="E213" s="112">
        <v>27</v>
      </c>
      <c r="F213" s="112">
        <v>39</v>
      </c>
      <c r="G213" s="112">
        <v>43</v>
      </c>
      <c r="H213" s="112">
        <v>16</v>
      </c>
      <c r="I213" s="112">
        <v>50</v>
      </c>
      <c r="J213" s="112">
        <v>60</v>
      </c>
      <c r="K213" s="112">
        <v>64</v>
      </c>
      <c r="L213" s="112">
        <v>12</v>
      </c>
    </row>
    <row r="214" spans="1:12" x14ac:dyDescent="0.25">
      <c r="A214">
        <v>131</v>
      </c>
      <c r="B214">
        <v>1061212</v>
      </c>
      <c r="C214" t="s">
        <v>1105</v>
      </c>
      <c r="D214" s="112"/>
      <c r="E214" s="112">
        <v>168</v>
      </c>
      <c r="F214" s="112"/>
      <c r="G214" s="112"/>
      <c r="H214" s="112"/>
      <c r="I214" s="112"/>
      <c r="J214" s="112">
        <v>48</v>
      </c>
      <c r="K214" s="112">
        <v>50</v>
      </c>
      <c r="L214" s="112"/>
    </row>
    <row r="215" spans="1:12" x14ac:dyDescent="0.25">
      <c r="A215">
        <v>131</v>
      </c>
      <c r="B215">
        <v>1061502</v>
      </c>
      <c r="C215" t="s">
        <v>1737</v>
      </c>
      <c r="D215" s="112">
        <v>9</v>
      </c>
      <c r="E215" s="112">
        <v>24</v>
      </c>
      <c r="F215" s="112">
        <v>24</v>
      </c>
      <c r="G215" s="112">
        <v>43</v>
      </c>
      <c r="H215" s="112">
        <v>12</v>
      </c>
      <c r="I215" s="112"/>
      <c r="J215" s="112">
        <v>144</v>
      </c>
      <c r="K215" s="112">
        <v>24</v>
      </c>
      <c r="L215" s="112"/>
    </row>
    <row r="216" spans="1:12" x14ac:dyDescent="0.25">
      <c r="A216">
        <v>131</v>
      </c>
      <c r="B216">
        <v>1062458</v>
      </c>
      <c r="C216" t="s">
        <v>1738</v>
      </c>
      <c r="D216" s="112"/>
      <c r="E216" s="112"/>
      <c r="F216" s="112">
        <v>20</v>
      </c>
      <c r="G216" s="112"/>
      <c r="H216" s="112"/>
      <c r="I216" s="112"/>
      <c r="J216" s="112">
        <v>4</v>
      </c>
      <c r="K216" s="112">
        <v>24</v>
      </c>
      <c r="L216" s="112"/>
    </row>
    <row r="217" spans="1:12" x14ac:dyDescent="0.25">
      <c r="A217">
        <v>131</v>
      </c>
      <c r="B217">
        <v>1063091</v>
      </c>
      <c r="C217" t="s">
        <v>1248</v>
      </c>
      <c r="D217" s="112"/>
      <c r="E217" s="112"/>
      <c r="F217" s="112"/>
      <c r="G217" s="112"/>
      <c r="H217" s="112"/>
      <c r="I217" s="112"/>
      <c r="J217" s="112">
        <v>18</v>
      </c>
      <c r="K217" s="112"/>
      <c r="L217" s="112"/>
    </row>
    <row r="218" spans="1:12" x14ac:dyDescent="0.25">
      <c r="A218">
        <v>131</v>
      </c>
      <c r="B218">
        <v>1067239</v>
      </c>
      <c r="C218" t="s">
        <v>1012</v>
      </c>
      <c r="D218" s="112"/>
      <c r="E218" s="112">
        <v>36</v>
      </c>
      <c r="F218" s="112"/>
      <c r="G218" s="112"/>
      <c r="H218" s="112"/>
      <c r="I218" s="112"/>
      <c r="J218" s="112">
        <v>12</v>
      </c>
      <c r="K218" s="112">
        <v>24</v>
      </c>
      <c r="L218" s="112"/>
    </row>
    <row r="219" spans="1:12" x14ac:dyDescent="0.25">
      <c r="A219">
        <v>131</v>
      </c>
      <c r="B219">
        <v>1068444</v>
      </c>
      <c r="C219" t="s">
        <v>1013</v>
      </c>
      <c r="D219" s="112"/>
      <c r="E219" s="112">
        <v>24</v>
      </c>
      <c r="F219" s="112"/>
      <c r="G219" s="112"/>
      <c r="H219" s="112"/>
      <c r="I219" s="112"/>
      <c r="J219" s="112"/>
      <c r="K219" s="112">
        <v>12</v>
      </c>
      <c r="L219" s="112"/>
    </row>
    <row r="220" spans="1:12" x14ac:dyDescent="0.25">
      <c r="A220">
        <v>131</v>
      </c>
      <c r="B220">
        <v>1070224</v>
      </c>
      <c r="C220" t="s">
        <v>2075</v>
      </c>
      <c r="D220" s="112">
        <v>26</v>
      </c>
      <c r="E220" s="112">
        <v>24</v>
      </c>
      <c r="F220" s="112">
        <v>24</v>
      </c>
      <c r="G220" s="112">
        <v>24</v>
      </c>
      <c r="H220" s="112">
        <v>6</v>
      </c>
      <c r="I220" s="112"/>
      <c r="J220" s="112">
        <v>48</v>
      </c>
      <c r="K220" s="112">
        <v>50</v>
      </c>
      <c r="L220" s="112">
        <v>12</v>
      </c>
    </row>
    <row r="221" spans="1:12" x14ac:dyDescent="0.25">
      <c r="A221">
        <v>131</v>
      </c>
      <c r="B221">
        <v>1071220</v>
      </c>
      <c r="C221" t="s">
        <v>1077</v>
      </c>
      <c r="D221" s="112">
        <v>18</v>
      </c>
      <c r="E221" s="112"/>
      <c r="F221" s="112">
        <v>27</v>
      </c>
      <c r="G221" s="112">
        <v>31</v>
      </c>
      <c r="H221" s="112"/>
      <c r="I221" s="112"/>
      <c r="J221" s="112">
        <v>18</v>
      </c>
      <c r="K221" s="112">
        <v>50</v>
      </c>
      <c r="L221" s="112">
        <v>9</v>
      </c>
    </row>
    <row r="222" spans="1:12" x14ac:dyDescent="0.25">
      <c r="A222">
        <v>131</v>
      </c>
      <c r="B222">
        <v>1099872</v>
      </c>
      <c r="C222" t="s">
        <v>2174</v>
      </c>
      <c r="D222" s="112">
        <v>17</v>
      </c>
      <c r="E222" s="112"/>
      <c r="F222" s="112">
        <v>30</v>
      </c>
      <c r="G222" s="112">
        <v>20</v>
      </c>
      <c r="H222" s="112">
        <v>6</v>
      </c>
      <c r="I222" s="112">
        <v>30</v>
      </c>
      <c r="J222" s="112">
        <v>48</v>
      </c>
      <c r="K222" s="112">
        <v>74</v>
      </c>
      <c r="L222" s="112">
        <v>12</v>
      </c>
    </row>
    <row r="223" spans="1:12" x14ac:dyDescent="0.25">
      <c r="A223">
        <v>131</v>
      </c>
      <c r="B223">
        <v>1111320</v>
      </c>
      <c r="C223" t="s">
        <v>1631</v>
      </c>
      <c r="D223" s="112"/>
      <c r="E223" s="112"/>
      <c r="F223" s="112">
        <v>18</v>
      </c>
      <c r="G223" s="112">
        <v>12</v>
      </c>
      <c r="H223" s="112">
        <v>6</v>
      </c>
      <c r="I223" s="112"/>
      <c r="J223" s="112"/>
      <c r="K223" s="112"/>
      <c r="L223" s="112">
        <v>12</v>
      </c>
    </row>
    <row r="224" spans="1:12" x14ac:dyDescent="0.25">
      <c r="A224">
        <v>131</v>
      </c>
      <c r="B224">
        <v>1112191</v>
      </c>
      <c r="C224" t="s">
        <v>1249</v>
      </c>
      <c r="D224" s="112">
        <v>18</v>
      </c>
      <c r="E224" s="112"/>
      <c r="F224" s="112">
        <v>30</v>
      </c>
      <c r="G224" s="112">
        <v>12</v>
      </c>
      <c r="H224" s="112"/>
      <c r="I224" s="112"/>
      <c r="J224" s="112">
        <v>24</v>
      </c>
      <c r="K224" s="112"/>
      <c r="L224" s="112">
        <v>12</v>
      </c>
    </row>
    <row r="225" spans="1:12" x14ac:dyDescent="0.25">
      <c r="A225">
        <v>131</v>
      </c>
      <c r="B225">
        <v>1112336</v>
      </c>
      <c r="C225" t="s">
        <v>1739</v>
      </c>
      <c r="D225" s="112">
        <v>18</v>
      </c>
      <c r="E225" s="112"/>
      <c r="F225" s="112">
        <v>18</v>
      </c>
      <c r="G225" s="112"/>
      <c r="H225" s="112"/>
      <c r="I225" s="112"/>
      <c r="J225" s="112">
        <v>6</v>
      </c>
      <c r="K225" s="112"/>
      <c r="L225" s="112"/>
    </row>
    <row r="226" spans="1:12" x14ac:dyDescent="0.25">
      <c r="A226">
        <v>131</v>
      </c>
      <c r="B226">
        <v>1112771</v>
      </c>
      <c r="C226" t="s">
        <v>1250</v>
      </c>
      <c r="D226" s="112">
        <v>18</v>
      </c>
      <c r="E226" s="112">
        <v>24</v>
      </c>
      <c r="F226" s="112">
        <v>20</v>
      </c>
      <c r="G226" s="112">
        <v>12</v>
      </c>
      <c r="H226" s="112"/>
      <c r="I226" s="112"/>
      <c r="J226" s="112">
        <v>12</v>
      </c>
      <c r="K226" s="112"/>
      <c r="L226" s="112">
        <v>12</v>
      </c>
    </row>
    <row r="227" spans="1:12" x14ac:dyDescent="0.25">
      <c r="A227">
        <v>131</v>
      </c>
      <c r="B227">
        <v>1112775</v>
      </c>
      <c r="C227" t="s">
        <v>1740</v>
      </c>
      <c r="D227" s="112"/>
      <c r="E227" s="112"/>
      <c r="F227" s="112">
        <v>22</v>
      </c>
      <c r="G227" s="112">
        <v>12</v>
      </c>
      <c r="H227" s="112">
        <v>6</v>
      </c>
      <c r="I227" s="112"/>
      <c r="J227" s="112">
        <v>27</v>
      </c>
      <c r="K227" s="112"/>
      <c r="L227" s="112"/>
    </row>
    <row r="228" spans="1:12" x14ac:dyDescent="0.25">
      <c r="A228">
        <v>131</v>
      </c>
      <c r="B228">
        <v>1113077</v>
      </c>
      <c r="C228" t="s">
        <v>1014</v>
      </c>
      <c r="D228" s="112">
        <v>35</v>
      </c>
      <c r="E228" s="112">
        <v>25</v>
      </c>
      <c r="F228" s="112">
        <v>36</v>
      </c>
      <c r="G228" s="112">
        <v>36</v>
      </c>
      <c r="H228" s="112">
        <v>6</v>
      </c>
      <c r="I228" s="112"/>
      <c r="J228" s="112">
        <v>30</v>
      </c>
      <c r="K228" s="112">
        <v>24</v>
      </c>
      <c r="L228" s="112">
        <v>12</v>
      </c>
    </row>
    <row r="229" spans="1:12" x14ac:dyDescent="0.25">
      <c r="A229">
        <v>131</v>
      </c>
      <c r="B229">
        <v>1114394</v>
      </c>
      <c r="C229" t="s">
        <v>1251</v>
      </c>
      <c r="D229" s="112">
        <v>26</v>
      </c>
      <c r="E229" s="112">
        <v>24</v>
      </c>
      <c r="F229" s="112">
        <v>24</v>
      </c>
      <c r="G229" s="112">
        <v>18</v>
      </c>
      <c r="H229" s="112"/>
      <c r="I229" s="112"/>
      <c r="J229" s="112">
        <v>12</v>
      </c>
      <c r="K229" s="112">
        <v>12</v>
      </c>
      <c r="L229" s="112">
        <v>12</v>
      </c>
    </row>
    <row r="230" spans="1:12" x14ac:dyDescent="0.25">
      <c r="A230">
        <v>131</v>
      </c>
      <c r="B230">
        <v>1117687</v>
      </c>
      <c r="C230" t="s">
        <v>2076</v>
      </c>
      <c r="D230" s="112">
        <v>26</v>
      </c>
      <c r="E230" s="112"/>
      <c r="F230" s="112">
        <v>18</v>
      </c>
      <c r="G230" s="112">
        <v>18</v>
      </c>
      <c r="H230" s="112">
        <v>6</v>
      </c>
      <c r="I230" s="112">
        <v>24</v>
      </c>
      <c r="J230" s="112">
        <v>27</v>
      </c>
      <c r="K230" s="112">
        <v>50</v>
      </c>
      <c r="L230" s="112"/>
    </row>
    <row r="231" spans="1:12" x14ac:dyDescent="0.25">
      <c r="A231">
        <v>131</v>
      </c>
      <c r="B231">
        <v>1118250</v>
      </c>
      <c r="C231" t="s">
        <v>2282</v>
      </c>
      <c r="D231" s="112"/>
      <c r="E231" s="112">
        <v>24</v>
      </c>
      <c r="F231" s="112">
        <v>36</v>
      </c>
      <c r="G231" s="112">
        <v>36</v>
      </c>
      <c r="H231" s="112">
        <v>14</v>
      </c>
      <c r="I231" s="112"/>
      <c r="J231" s="112">
        <v>30</v>
      </c>
      <c r="K231" s="112">
        <v>50</v>
      </c>
      <c r="L231" s="112">
        <v>12</v>
      </c>
    </row>
    <row r="232" spans="1:12" x14ac:dyDescent="0.25">
      <c r="A232">
        <v>131</v>
      </c>
      <c r="B232">
        <v>1119297</v>
      </c>
      <c r="C232" t="s">
        <v>1252</v>
      </c>
      <c r="D232" s="112">
        <v>33</v>
      </c>
      <c r="E232" s="112">
        <v>54</v>
      </c>
      <c r="F232" s="112">
        <v>42</v>
      </c>
      <c r="G232" s="112">
        <v>34</v>
      </c>
      <c r="H232" s="112">
        <v>18</v>
      </c>
      <c r="I232" s="112"/>
      <c r="J232" s="112">
        <v>30</v>
      </c>
      <c r="K232" s="112">
        <v>86</v>
      </c>
      <c r="L232" s="112">
        <v>12</v>
      </c>
    </row>
    <row r="233" spans="1:12" x14ac:dyDescent="0.25">
      <c r="A233">
        <v>131</v>
      </c>
      <c r="B233">
        <v>1122064</v>
      </c>
      <c r="C233" t="s">
        <v>2175</v>
      </c>
      <c r="D233" s="112"/>
      <c r="E233" s="112">
        <v>27</v>
      </c>
      <c r="F233" s="112">
        <v>18</v>
      </c>
      <c r="G233" s="112">
        <v>18</v>
      </c>
      <c r="H233" s="112">
        <v>12</v>
      </c>
      <c r="I233" s="112"/>
      <c r="J233" s="112">
        <v>42</v>
      </c>
      <c r="K233" s="112"/>
      <c r="L233" s="112">
        <v>12</v>
      </c>
    </row>
    <row r="234" spans="1:12" x14ac:dyDescent="0.25">
      <c r="A234">
        <v>131</v>
      </c>
      <c r="B234">
        <v>1126798</v>
      </c>
      <c r="C234" t="s">
        <v>2140</v>
      </c>
      <c r="D234" s="112">
        <v>18</v>
      </c>
      <c r="E234" s="112">
        <v>24</v>
      </c>
      <c r="F234" s="112">
        <v>18</v>
      </c>
      <c r="G234" s="112">
        <v>30</v>
      </c>
      <c r="H234" s="112">
        <v>12</v>
      </c>
      <c r="I234" s="112">
        <v>34</v>
      </c>
      <c r="J234" s="112">
        <v>45</v>
      </c>
      <c r="K234" s="112">
        <v>10</v>
      </c>
      <c r="L234" s="112">
        <v>12</v>
      </c>
    </row>
    <row r="235" spans="1:12" x14ac:dyDescent="0.25">
      <c r="A235">
        <v>131</v>
      </c>
      <c r="B235">
        <v>1126889</v>
      </c>
      <c r="C235" t="s">
        <v>1253</v>
      </c>
      <c r="D235" s="112"/>
      <c r="E235" s="112">
        <v>24</v>
      </c>
      <c r="F235" s="112">
        <v>18</v>
      </c>
      <c r="G235" s="112">
        <v>20</v>
      </c>
      <c r="H235" s="112">
        <v>6</v>
      </c>
      <c r="I235" s="112"/>
      <c r="J235" s="112">
        <v>30</v>
      </c>
      <c r="K235" s="112">
        <v>52</v>
      </c>
      <c r="L235" s="112"/>
    </row>
    <row r="236" spans="1:12" x14ac:dyDescent="0.25">
      <c r="A236">
        <v>131</v>
      </c>
      <c r="B236">
        <v>1126890</v>
      </c>
      <c r="C236" t="s">
        <v>2176</v>
      </c>
      <c r="D236" s="112">
        <v>27</v>
      </c>
      <c r="E236" s="112">
        <v>27</v>
      </c>
      <c r="F236" s="112">
        <v>30</v>
      </c>
      <c r="G236" s="112">
        <v>12</v>
      </c>
      <c r="H236" s="112">
        <v>6</v>
      </c>
      <c r="I236" s="112"/>
      <c r="J236" s="112">
        <v>42</v>
      </c>
      <c r="K236" s="112">
        <v>110</v>
      </c>
      <c r="L236" s="112">
        <v>12</v>
      </c>
    </row>
    <row r="237" spans="1:12" x14ac:dyDescent="0.25">
      <c r="A237">
        <v>131</v>
      </c>
      <c r="B237">
        <v>1126926</v>
      </c>
      <c r="C237" t="s">
        <v>1094</v>
      </c>
      <c r="D237" s="112">
        <v>17</v>
      </c>
      <c r="E237" s="112">
        <v>27</v>
      </c>
      <c r="F237" s="112">
        <v>24</v>
      </c>
      <c r="G237" s="112">
        <v>30</v>
      </c>
      <c r="H237" s="112">
        <v>10</v>
      </c>
      <c r="I237" s="112">
        <v>24</v>
      </c>
      <c r="J237" s="112">
        <v>36</v>
      </c>
      <c r="K237" s="112">
        <v>22</v>
      </c>
      <c r="L237" s="112">
        <v>12</v>
      </c>
    </row>
    <row r="238" spans="1:12" x14ac:dyDescent="0.25">
      <c r="A238">
        <v>131</v>
      </c>
      <c r="B238">
        <v>1127054</v>
      </c>
      <c r="C238" t="s">
        <v>1254</v>
      </c>
      <c r="D238" s="112">
        <v>26</v>
      </c>
      <c r="E238" s="112">
        <v>24</v>
      </c>
      <c r="F238" s="112">
        <v>22</v>
      </c>
      <c r="G238" s="112">
        <v>20</v>
      </c>
      <c r="H238" s="112">
        <v>6</v>
      </c>
      <c r="I238" s="112"/>
      <c r="J238" s="112">
        <v>24</v>
      </c>
      <c r="K238" s="112">
        <v>50</v>
      </c>
      <c r="L238" s="112">
        <v>12</v>
      </c>
    </row>
    <row r="239" spans="1:12" x14ac:dyDescent="0.25">
      <c r="A239">
        <v>131</v>
      </c>
      <c r="B239">
        <v>1127467</v>
      </c>
      <c r="C239" t="s">
        <v>1636</v>
      </c>
      <c r="D239" s="112"/>
      <c r="E239" s="112"/>
      <c r="F239" s="112"/>
      <c r="G239" s="112"/>
      <c r="H239" s="112"/>
      <c r="I239" s="112"/>
      <c r="J239" s="112">
        <v>6</v>
      </c>
      <c r="K239" s="112"/>
      <c r="L239" s="112"/>
    </row>
    <row r="240" spans="1:12" x14ac:dyDescent="0.25">
      <c r="A240">
        <v>131</v>
      </c>
      <c r="B240">
        <v>1131817</v>
      </c>
      <c r="C240" t="s">
        <v>1015</v>
      </c>
      <c r="D240" s="112">
        <v>33</v>
      </c>
      <c r="E240" s="112">
        <v>84</v>
      </c>
      <c r="F240" s="112">
        <v>30</v>
      </c>
      <c r="G240" s="112">
        <v>34</v>
      </c>
      <c r="H240" s="112">
        <v>12</v>
      </c>
      <c r="I240" s="112">
        <v>46</v>
      </c>
      <c r="J240" s="112">
        <v>42</v>
      </c>
      <c r="K240" s="112">
        <v>524</v>
      </c>
      <c r="L240" s="112">
        <v>12</v>
      </c>
    </row>
    <row r="241" spans="1:12" x14ac:dyDescent="0.25">
      <c r="A241">
        <v>131</v>
      </c>
      <c r="B241">
        <v>1140556</v>
      </c>
      <c r="C241" t="s">
        <v>1016</v>
      </c>
      <c r="D241" s="112">
        <v>26</v>
      </c>
      <c r="E241" s="112">
        <v>30</v>
      </c>
      <c r="F241" s="112">
        <v>18</v>
      </c>
      <c r="G241" s="112"/>
      <c r="H241" s="112">
        <v>6</v>
      </c>
      <c r="I241" s="112"/>
      <c r="J241" s="112">
        <v>24</v>
      </c>
      <c r="K241" s="112"/>
      <c r="L241" s="112">
        <v>12</v>
      </c>
    </row>
    <row r="242" spans="1:12" x14ac:dyDescent="0.25">
      <c r="A242">
        <v>131</v>
      </c>
      <c r="B242">
        <v>1141510</v>
      </c>
      <c r="C242" t="s">
        <v>1255</v>
      </c>
      <c r="D242" s="112"/>
      <c r="E242" s="112">
        <v>24</v>
      </c>
      <c r="F242" s="112">
        <v>6</v>
      </c>
      <c r="G242" s="112"/>
      <c r="H242" s="112"/>
      <c r="I242" s="112"/>
      <c r="J242" s="112">
        <v>12</v>
      </c>
      <c r="K242" s="112"/>
      <c r="L242" s="112"/>
    </row>
    <row r="243" spans="1:12" x14ac:dyDescent="0.25">
      <c r="A243">
        <v>131</v>
      </c>
      <c r="B243">
        <v>1143980</v>
      </c>
      <c r="C243" t="s">
        <v>1637</v>
      </c>
      <c r="D243" s="112">
        <v>43</v>
      </c>
      <c r="E243" s="112">
        <v>24</v>
      </c>
      <c r="F243" s="112">
        <v>42</v>
      </c>
      <c r="G243" s="112">
        <v>28</v>
      </c>
      <c r="H243" s="112">
        <v>12</v>
      </c>
      <c r="I243" s="112"/>
      <c r="J243" s="112">
        <v>24</v>
      </c>
      <c r="K243" s="112">
        <v>42</v>
      </c>
      <c r="L243" s="112">
        <v>12</v>
      </c>
    </row>
    <row r="244" spans="1:12" x14ac:dyDescent="0.25">
      <c r="A244">
        <v>131</v>
      </c>
      <c r="B244">
        <v>1106754</v>
      </c>
      <c r="C244" t="s">
        <v>2392</v>
      </c>
      <c r="D244" s="112">
        <v>8</v>
      </c>
      <c r="E244" s="112"/>
      <c r="F244" s="112">
        <v>24</v>
      </c>
      <c r="G244" s="112">
        <v>18</v>
      </c>
      <c r="H244" s="112"/>
      <c r="I244" s="112"/>
      <c r="J244" s="112"/>
      <c r="K244" s="112">
        <v>80</v>
      </c>
      <c r="L244" s="112">
        <v>12</v>
      </c>
    </row>
    <row r="245" spans="1:12" x14ac:dyDescent="0.25">
      <c r="A245">
        <v>131</v>
      </c>
      <c r="B245">
        <v>1140604</v>
      </c>
      <c r="C245" t="s">
        <v>1016</v>
      </c>
      <c r="D245" s="112">
        <v>6</v>
      </c>
      <c r="E245" s="112"/>
      <c r="F245" s="112"/>
      <c r="G245" s="112"/>
      <c r="H245" s="112"/>
      <c r="I245" s="112"/>
      <c r="J245" s="112"/>
      <c r="K245" s="112"/>
      <c r="L245" s="112"/>
    </row>
    <row r="246" spans="1:12" x14ac:dyDescent="0.25">
      <c r="A246">
        <v>131</v>
      </c>
      <c r="B246">
        <v>1061446</v>
      </c>
      <c r="C246" t="s">
        <v>2922</v>
      </c>
      <c r="D246" s="112">
        <v>18</v>
      </c>
      <c r="E246" s="112">
        <v>24</v>
      </c>
      <c r="F246" s="112">
        <v>21</v>
      </c>
      <c r="G246" s="112">
        <v>30</v>
      </c>
      <c r="H246" s="112">
        <v>6</v>
      </c>
      <c r="I246" s="112"/>
      <c r="J246" s="112">
        <v>24</v>
      </c>
      <c r="K246" s="112">
        <v>10</v>
      </c>
      <c r="L246" s="112">
        <v>12</v>
      </c>
    </row>
    <row r="247" spans="1:12" x14ac:dyDescent="0.25">
      <c r="A247">
        <v>131</v>
      </c>
      <c r="B247">
        <v>1067502</v>
      </c>
      <c r="C247" t="s">
        <v>3107</v>
      </c>
      <c r="D247" s="112"/>
      <c r="E247" s="112"/>
      <c r="F247" s="112">
        <v>20</v>
      </c>
      <c r="G247" s="112">
        <v>32</v>
      </c>
      <c r="H247" s="112"/>
      <c r="I247" s="112"/>
      <c r="J247" s="112">
        <v>41</v>
      </c>
      <c r="K247" s="112">
        <v>54</v>
      </c>
      <c r="L247" s="112">
        <v>12</v>
      </c>
    </row>
    <row r="248" spans="1:12" x14ac:dyDescent="0.25">
      <c r="A248">
        <v>131</v>
      </c>
      <c r="B248">
        <v>1071253</v>
      </c>
      <c r="C248" t="s">
        <v>3108</v>
      </c>
      <c r="D248" s="112"/>
      <c r="E248" s="112"/>
      <c r="F248" s="112">
        <v>18</v>
      </c>
      <c r="G248" s="112">
        <v>24</v>
      </c>
      <c r="H248" s="112">
        <v>12</v>
      </c>
      <c r="I248" s="112"/>
      <c r="J248" s="112">
        <v>60</v>
      </c>
      <c r="K248" s="112"/>
      <c r="L248" s="112"/>
    </row>
    <row r="249" spans="1:12" x14ac:dyDescent="0.25">
      <c r="A249">
        <v>131</v>
      </c>
      <c r="B249">
        <v>1071211</v>
      </c>
      <c r="C249" t="s">
        <v>2081</v>
      </c>
      <c r="D249" s="112"/>
      <c r="E249" s="112"/>
      <c r="F249" s="112"/>
      <c r="G249" s="112"/>
      <c r="H249" s="112"/>
      <c r="I249" s="112"/>
      <c r="J249" s="112"/>
      <c r="K249" s="112">
        <v>48</v>
      </c>
      <c r="L249" s="112"/>
    </row>
    <row r="250" spans="1:12" x14ac:dyDescent="0.25">
      <c r="A250">
        <v>135</v>
      </c>
      <c r="B250">
        <v>1059882</v>
      </c>
      <c r="C250" t="s">
        <v>2177</v>
      </c>
      <c r="D250" s="112"/>
      <c r="E250" s="112">
        <v>24</v>
      </c>
      <c r="F250" s="112"/>
      <c r="G250" s="112"/>
      <c r="H250" s="112"/>
      <c r="I250" s="112"/>
      <c r="J250" s="112">
        <v>24</v>
      </c>
      <c r="K250" s="112"/>
      <c r="L250" s="112"/>
    </row>
    <row r="251" spans="1:12" x14ac:dyDescent="0.25">
      <c r="A251">
        <v>135</v>
      </c>
      <c r="B251">
        <v>1060964</v>
      </c>
      <c r="C251" t="s">
        <v>1638</v>
      </c>
      <c r="D251" s="112"/>
      <c r="E251" s="112">
        <v>24</v>
      </c>
      <c r="F251" s="112"/>
      <c r="G251" s="112"/>
      <c r="H251" s="112"/>
      <c r="I251" s="112"/>
      <c r="J251" s="112">
        <v>12</v>
      </c>
      <c r="K251" s="112"/>
      <c r="L251" s="112"/>
    </row>
    <row r="252" spans="1:12" x14ac:dyDescent="0.25">
      <c r="A252">
        <v>135</v>
      </c>
      <c r="B252">
        <v>1061352</v>
      </c>
      <c r="C252" t="s">
        <v>1741</v>
      </c>
      <c r="D252" s="112"/>
      <c r="E252" s="112">
        <v>54</v>
      </c>
      <c r="F252" s="112"/>
      <c r="G252" s="112"/>
      <c r="H252" s="112"/>
      <c r="I252" s="112"/>
      <c r="J252" s="112"/>
      <c r="K252" s="112"/>
      <c r="L252" s="112"/>
    </row>
    <row r="253" spans="1:12" x14ac:dyDescent="0.25">
      <c r="A253">
        <v>135</v>
      </c>
      <c r="B253">
        <v>1062271</v>
      </c>
      <c r="C253" t="s">
        <v>2452</v>
      </c>
      <c r="D253" s="112"/>
      <c r="E253" s="112">
        <v>30</v>
      </c>
      <c r="F253" s="112"/>
      <c r="G253" s="112"/>
      <c r="H253" s="112"/>
      <c r="I253" s="112"/>
      <c r="J253" s="112"/>
      <c r="K253" s="112"/>
      <c r="L253" s="112"/>
    </row>
    <row r="254" spans="1:12" x14ac:dyDescent="0.25">
      <c r="A254">
        <v>135</v>
      </c>
      <c r="B254">
        <v>1062299</v>
      </c>
      <c r="C254" t="s">
        <v>1106</v>
      </c>
      <c r="D254" s="112"/>
      <c r="E254" s="112"/>
      <c r="F254" s="112">
        <v>24</v>
      </c>
      <c r="G254" s="112"/>
      <c r="H254" s="112"/>
      <c r="I254" s="112"/>
      <c r="J254" s="112"/>
      <c r="K254" s="112"/>
      <c r="L254" s="112"/>
    </row>
    <row r="255" spans="1:12" x14ac:dyDescent="0.25">
      <c r="A255">
        <v>135</v>
      </c>
      <c r="B255">
        <v>1062481</v>
      </c>
      <c r="C255" t="s">
        <v>1256</v>
      </c>
      <c r="D255" s="112">
        <v>18</v>
      </c>
      <c r="E255" s="112">
        <v>24</v>
      </c>
      <c r="F255" s="112">
        <v>18</v>
      </c>
      <c r="G255" s="112">
        <v>12</v>
      </c>
      <c r="H255" s="112">
        <v>6</v>
      </c>
      <c r="I255" s="112">
        <v>24</v>
      </c>
      <c r="J255" s="112">
        <v>6</v>
      </c>
      <c r="K255" s="112">
        <v>34</v>
      </c>
      <c r="L255" s="112">
        <v>12</v>
      </c>
    </row>
    <row r="256" spans="1:12" x14ac:dyDescent="0.25">
      <c r="A256">
        <v>135</v>
      </c>
      <c r="B256">
        <v>1063078</v>
      </c>
      <c r="C256" t="s">
        <v>1257</v>
      </c>
      <c r="D256" s="112"/>
      <c r="E256" s="112"/>
      <c r="F256" s="112"/>
      <c r="G256" s="112"/>
      <c r="H256" s="112"/>
      <c r="I256" s="112"/>
      <c r="J256" s="112">
        <v>24</v>
      </c>
      <c r="K256" s="112"/>
      <c r="L256" s="112"/>
    </row>
    <row r="257" spans="1:12" x14ac:dyDescent="0.25">
      <c r="A257">
        <v>135</v>
      </c>
      <c r="B257">
        <v>1063106</v>
      </c>
      <c r="C257" t="s">
        <v>1639</v>
      </c>
      <c r="D257" s="112"/>
      <c r="E257" s="112"/>
      <c r="F257" s="112"/>
      <c r="G257" s="112"/>
      <c r="H257" s="112"/>
      <c r="I257" s="112"/>
      <c r="J257" s="112">
        <v>6</v>
      </c>
      <c r="K257" s="112"/>
      <c r="L257" s="112"/>
    </row>
    <row r="258" spans="1:12" x14ac:dyDescent="0.25">
      <c r="A258">
        <v>135</v>
      </c>
      <c r="B258">
        <v>1065585</v>
      </c>
      <c r="C258" t="s">
        <v>1258</v>
      </c>
      <c r="D258" s="112"/>
      <c r="E258" s="112"/>
      <c r="F258" s="112"/>
      <c r="G258" s="112"/>
      <c r="H258" s="112"/>
      <c r="I258" s="112"/>
      <c r="J258" s="112">
        <v>36</v>
      </c>
      <c r="K258" s="112"/>
      <c r="L258" s="112"/>
    </row>
    <row r="259" spans="1:12" x14ac:dyDescent="0.25">
      <c r="A259">
        <v>135</v>
      </c>
      <c r="B259">
        <v>1066694</v>
      </c>
      <c r="C259" t="s">
        <v>2518</v>
      </c>
      <c r="D259" s="112">
        <v>54</v>
      </c>
      <c r="E259" s="112">
        <v>24</v>
      </c>
      <c r="F259" s="112">
        <v>18</v>
      </c>
      <c r="G259" s="112">
        <v>20</v>
      </c>
      <c r="H259" s="112">
        <v>12</v>
      </c>
      <c r="I259" s="112">
        <v>24</v>
      </c>
      <c r="J259" s="112">
        <v>24</v>
      </c>
      <c r="K259" s="112"/>
      <c r="L259" s="112"/>
    </row>
    <row r="260" spans="1:12" x14ac:dyDescent="0.25">
      <c r="A260">
        <v>135</v>
      </c>
      <c r="B260">
        <v>1070801</v>
      </c>
      <c r="C260" t="s">
        <v>1742</v>
      </c>
      <c r="D260" s="112"/>
      <c r="E260" s="112">
        <v>15</v>
      </c>
      <c r="F260" s="112"/>
      <c r="G260" s="112"/>
      <c r="H260" s="112"/>
      <c r="I260" s="112"/>
      <c r="J260" s="112">
        <v>12</v>
      </c>
      <c r="K260" s="112"/>
      <c r="L260" s="112"/>
    </row>
    <row r="261" spans="1:12" x14ac:dyDescent="0.25">
      <c r="A261">
        <v>135</v>
      </c>
      <c r="B261">
        <v>1072736</v>
      </c>
      <c r="C261" t="s">
        <v>2043</v>
      </c>
      <c r="D261" s="112"/>
      <c r="E261" s="112">
        <v>21</v>
      </c>
      <c r="F261" s="112"/>
      <c r="G261" s="112">
        <v>12</v>
      </c>
      <c r="H261" s="112"/>
      <c r="I261" s="112"/>
      <c r="J261" s="112">
        <v>8</v>
      </c>
      <c r="K261" s="112"/>
      <c r="L261" s="112"/>
    </row>
    <row r="262" spans="1:12" x14ac:dyDescent="0.25">
      <c r="A262">
        <v>135</v>
      </c>
      <c r="B262">
        <v>1083635</v>
      </c>
      <c r="C262" t="s">
        <v>1078</v>
      </c>
      <c r="D262" s="112">
        <v>10</v>
      </c>
      <c r="E262" s="112">
        <v>24</v>
      </c>
      <c r="F262" s="112"/>
      <c r="G262" s="112"/>
      <c r="H262" s="112"/>
      <c r="I262" s="112"/>
      <c r="J262" s="112">
        <v>24</v>
      </c>
      <c r="K262" s="112">
        <v>120</v>
      </c>
      <c r="L262" s="112"/>
    </row>
    <row r="263" spans="1:12" x14ac:dyDescent="0.25">
      <c r="A263">
        <v>135</v>
      </c>
      <c r="B263">
        <v>1099579</v>
      </c>
      <c r="C263" t="s">
        <v>1017</v>
      </c>
      <c r="D263" s="112"/>
      <c r="E263" s="112">
        <v>25</v>
      </c>
      <c r="F263" s="112"/>
      <c r="G263" s="112"/>
      <c r="H263" s="112"/>
      <c r="I263" s="112"/>
      <c r="J263" s="112"/>
      <c r="K263" s="112"/>
      <c r="L263" s="112"/>
    </row>
    <row r="264" spans="1:12" x14ac:dyDescent="0.25">
      <c r="A264">
        <v>135</v>
      </c>
      <c r="B264">
        <v>1106145</v>
      </c>
      <c r="C264" t="s">
        <v>1107</v>
      </c>
      <c r="D264" s="112"/>
      <c r="E264" s="112">
        <v>30</v>
      </c>
      <c r="F264" s="112">
        <v>18</v>
      </c>
      <c r="G264" s="112">
        <v>12</v>
      </c>
      <c r="H264" s="112">
        <v>6</v>
      </c>
      <c r="I264" s="112"/>
      <c r="J264" s="112">
        <v>24</v>
      </c>
      <c r="K264" s="112"/>
      <c r="L264" s="112"/>
    </row>
    <row r="265" spans="1:12" x14ac:dyDescent="0.25">
      <c r="A265">
        <v>135</v>
      </c>
      <c r="B265">
        <v>1107728</v>
      </c>
      <c r="C265" t="s">
        <v>1108</v>
      </c>
      <c r="D265" s="112"/>
      <c r="E265" s="112"/>
      <c r="F265" s="112"/>
      <c r="G265" s="112">
        <v>36</v>
      </c>
      <c r="H265" s="112"/>
      <c r="I265" s="112"/>
      <c r="J265" s="112"/>
      <c r="K265" s="112"/>
      <c r="L265" s="112"/>
    </row>
    <row r="266" spans="1:12" x14ac:dyDescent="0.25">
      <c r="A266">
        <v>135</v>
      </c>
      <c r="B266">
        <v>1110994</v>
      </c>
      <c r="C266" t="s">
        <v>1018</v>
      </c>
      <c r="D266" s="112"/>
      <c r="E266" s="112"/>
      <c r="F266" s="112"/>
      <c r="G266" s="112"/>
      <c r="H266" s="112"/>
      <c r="I266" s="112">
        <v>24</v>
      </c>
      <c r="J266" s="112"/>
      <c r="K266" s="112"/>
      <c r="L266" s="112"/>
    </row>
    <row r="267" spans="1:12" x14ac:dyDescent="0.25">
      <c r="A267">
        <v>135</v>
      </c>
      <c r="B267">
        <v>1114735</v>
      </c>
      <c r="C267" t="s">
        <v>2519</v>
      </c>
      <c r="D267" s="112"/>
      <c r="E267" s="112">
        <v>30</v>
      </c>
      <c r="F267" s="112"/>
      <c r="G267" s="112"/>
      <c r="H267" s="112"/>
      <c r="I267" s="112"/>
      <c r="J267" s="112">
        <v>12</v>
      </c>
      <c r="K267" s="112">
        <v>12</v>
      </c>
      <c r="L267" s="112"/>
    </row>
    <row r="268" spans="1:12" x14ac:dyDescent="0.25">
      <c r="A268">
        <v>135</v>
      </c>
      <c r="B268">
        <v>1126418</v>
      </c>
      <c r="C268" t="s">
        <v>1640</v>
      </c>
      <c r="D268" s="112"/>
      <c r="E268" s="112">
        <v>42</v>
      </c>
      <c r="F268" s="112">
        <v>24</v>
      </c>
      <c r="G268" s="112">
        <v>12</v>
      </c>
      <c r="H268" s="112"/>
      <c r="I268" s="112"/>
      <c r="J268" s="112">
        <v>36</v>
      </c>
      <c r="K268" s="112"/>
      <c r="L268" s="112">
        <v>24</v>
      </c>
    </row>
    <row r="269" spans="1:12" x14ac:dyDescent="0.25">
      <c r="A269">
        <v>135</v>
      </c>
      <c r="B269">
        <v>1131800</v>
      </c>
      <c r="C269" t="s">
        <v>1109</v>
      </c>
      <c r="D269" s="112"/>
      <c r="E269" s="112"/>
      <c r="F269" s="112">
        <v>12</v>
      </c>
      <c r="G269" s="112"/>
      <c r="H269" s="112"/>
      <c r="I269" s="112"/>
      <c r="J269" s="112">
        <v>18</v>
      </c>
      <c r="K269" s="112">
        <v>10</v>
      </c>
      <c r="L269" s="112"/>
    </row>
    <row r="270" spans="1:12" x14ac:dyDescent="0.25">
      <c r="A270">
        <v>135</v>
      </c>
      <c r="B270">
        <v>1133869</v>
      </c>
      <c r="C270" t="s">
        <v>1743</v>
      </c>
      <c r="D270" s="112"/>
      <c r="E270" s="112"/>
      <c r="F270" s="112"/>
      <c r="G270" s="112"/>
      <c r="H270" s="112"/>
      <c r="I270" s="112">
        <v>24</v>
      </c>
      <c r="J270" s="112"/>
      <c r="K270" s="112">
        <v>10</v>
      </c>
      <c r="L270" s="112"/>
    </row>
    <row r="271" spans="1:12" x14ac:dyDescent="0.25">
      <c r="A271">
        <v>135</v>
      </c>
      <c r="B271">
        <v>1141328</v>
      </c>
      <c r="C271" t="s">
        <v>2323</v>
      </c>
      <c r="D271" s="112">
        <v>45</v>
      </c>
      <c r="E271" s="112">
        <v>24</v>
      </c>
      <c r="F271" s="112">
        <v>18</v>
      </c>
      <c r="G271" s="112">
        <v>12</v>
      </c>
      <c r="H271" s="112">
        <v>12</v>
      </c>
      <c r="I271" s="112"/>
      <c r="J271" s="112">
        <v>6</v>
      </c>
      <c r="K271" s="112"/>
      <c r="L271" s="112"/>
    </row>
    <row r="272" spans="1:12" x14ac:dyDescent="0.25">
      <c r="A272">
        <v>135</v>
      </c>
      <c r="B272">
        <v>1142065</v>
      </c>
      <c r="C272" t="s">
        <v>1110</v>
      </c>
      <c r="D272" s="112"/>
      <c r="E272" s="112"/>
      <c r="F272" s="112"/>
      <c r="G272" s="112"/>
      <c r="H272" s="112"/>
      <c r="I272" s="112"/>
      <c r="J272" s="112">
        <v>12</v>
      </c>
      <c r="K272" s="112"/>
      <c r="L272" s="112"/>
    </row>
    <row r="273" spans="1:12" x14ac:dyDescent="0.25">
      <c r="A273">
        <v>135</v>
      </c>
      <c r="B273">
        <v>1143850</v>
      </c>
      <c r="C273" t="s">
        <v>1019</v>
      </c>
      <c r="D273" s="112">
        <v>180</v>
      </c>
      <c r="E273" s="112">
        <v>102</v>
      </c>
      <c r="F273" s="112">
        <v>18</v>
      </c>
      <c r="G273" s="112">
        <v>12</v>
      </c>
      <c r="H273" s="112"/>
      <c r="I273" s="112"/>
      <c r="J273" s="112"/>
      <c r="K273" s="112"/>
      <c r="L273" s="112">
        <v>24</v>
      </c>
    </row>
    <row r="274" spans="1:12" x14ac:dyDescent="0.25">
      <c r="A274">
        <v>135</v>
      </c>
      <c r="B274">
        <v>1154800</v>
      </c>
      <c r="C274" t="s">
        <v>2709</v>
      </c>
      <c r="D274" s="112">
        <v>18</v>
      </c>
      <c r="E274" s="112">
        <v>30</v>
      </c>
      <c r="F274" s="112">
        <v>36</v>
      </c>
      <c r="G274" s="112"/>
      <c r="H274" s="112">
        <v>12</v>
      </c>
      <c r="I274" s="112"/>
      <c r="J274" s="112">
        <v>24</v>
      </c>
      <c r="K274" s="112"/>
      <c r="L274" s="112">
        <v>12</v>
      </c>
    </row>
    <row r="275" spans="1:12" x14ac:dyDescent="0.25">
      <c r="A275">
        <v>135</v>
      </c>
      <c r="B275">
        <v>1060551</v>
      </c>
      <c r="C275" t="s">
        <v>3058</v>
      </c>
      <c r="D275" s="112"/>
      <c r="E275" s="112">
        <v>24</v>
      </c>
      <c r="F275" s="112">
        <v>24</v>
      </c>
      <c r="G275" s="112"/>
      <c r="H275" s="112"/>
      <c r="I275" s="112"/>
      <c r="J275" s="112">
        <v>24</v>
      </c>
      <c r="K275" s="112"/>
      <c r="L275" s="112"/>
    </row>
    <row r="276" spans="1:12" x14ac:dyDescent="0.25">
      <c r="A276">
        <v>135</v>
      </c>
      <c r="B276">
        <v>1118530</v>
      </c>
      <c r="C276" t="s">
        <v>2093</v>
      </c>
      <c r="D276" s="112"/>
      <c r="E276" s="112">
        <v>6</v>
      </c>
      <c r="F276" s="112"/>
      <c r="G276" s="112"/>
      <c r="H276" s="112"/>
      <c r="I276" s="112"/>
      <c r="J276" s="112">
        <v>18</v>
      </c>
      <c r="K276" s="112">
        <v>10</v>
      </c>
      <c r="L276" s="112"/>
    </row>
    <row r="277" spans="1:12" x14ac:dyDescent="0.25">
      <c r="A277">
        <v>135</v>
      </c>
      <c r="B277">
        <v>1060300</v>
      </c>
      <c r="C277" t="s">
        <v>3150</v>
      </c>
      <c r="D277" s="112"/>
      <c r="E277" s="112">
        <v>34</v>
      </c>
      <c r="F277" s="112"/>
      <c r="G277" s="112"/>
      <c r="H277" s="112"/>
      <c r="I277" s="112"/>
      <c r="J277" s="112">
        <v>6</v>
      </c>
      <c r="K277" s="112"/>
      <c r="L277" s="112"/>
    </row>
    <row r="278" spans="1:12" x14ac:dyDescent="0.25">
      <c r="A278">
        <v>135</v>
      </c>
      <c r="B278">
        <v>1105304</v>
      </c>
      <c r="C278" t="s">
        <v>2930</v>
      </c>
      <c r="D278" s="112"/>
      <c r="E278" s="112"/>
      <c r="F278" s="112"/>
      <c r="G278" s="112">
        <v>6</v>
      </c>
      <c r="H278" s="112">
        <v>12</v>
      </c>
      <c r="I278" s="112"/>
      <c r="J278" s="112">
        <v>6</v>
      </c>
      <c r="K278" s="112"/>
      <c r="L278" s="112"/>
    </row>
    <row r="279" spans="1:12" x14ac:dyDescent="0.25">
      <c r="A279">
        <v>135</v>
      </c>
      <c r="B279">
        <v>1125961</v>
      </c>
      <c r="C279" t="s">
        <v>2954</v>
      </c>
      <c r="D279" s="112">
        <v>270</v>
      </c>
      <c r="E279" s="112">
        <v>438</v>
      </c>
      <c r="F279" s="112"/>
      <c r="G279" s="112"/>
      <c r="H279" s="112"/>
      <c r="I279" s="112"/>
      <c r="J279" s="112"/>
      <c r="K279" s="112"/>
      <c r="L279" s="112"/>
    </row>
    <row r="280" spans="1:12" x14ac:dyDescent="0.25">
      <c r="A280">
        <v>135</v>
      </c>
      <c r="B280">
        <v>1131690</v>
      </c>
      <c r="C280" t="s">
        <v>3297</v>
      </c>
      <c r="D280" s="112"/>
      <c r="E280" s="112">
        <v>24</v>
      </c>
      <c r="F280" s="112"/>
      <c r="G280" s="112"/>
      <c r="H280" s="112"/>
      <c r="I280" s="112"/>
      <c r="J280" s="112"/>
      <c r="K280" s="112"/>
      <c r="L280" s="112"/>
    </row>
    <row r="281" spans="1:12" x14ac:dyDescent="0.25">
      <c r="A281">
        <v>135</v>
      </c>
      <c r="B281">
        <v>1142136</v>
      </c>
      <c r="C281" t="s">
        <v>2955</v>
      </c>
      <c r="D281" s="112">
        <v>270</v>
      </c>
      <c r="E281" s="112">
        <v>414</v>
      </c>
      <c r="F281" s="112"/>
      <c r="G281" s="112"/>
      <c r="H281" s="112"/>
      <c r="I281" s="112"/>
      <c r="J281" s="112"/>
      <c r="K281" s="112"/>
      <c r="L281" s="112"/>
    </row>
    <row r="282" spans="1:12" x14ac:dyDescent="0.25">
      <c r="A282">
        <v>140</v>
      </c>
      <c r="B282">
        <v>1060306</v>
      </c>
      <c r="C282" t="s">
        <v>2378</v>
      </c>
      <c r="D282" s="112"/>
      <c r="E282" s="112">
        <v>33</v>
      </c>
      <c r="F282" s="112">
        <v>24</v>
      </c>
      <c r="G282" s="112">
        <v>12</v>
      </c>
      <c r="H282" s="112"/>
      <c r="I282" s="112"/>
      <c r="J282" s="112">
        <v>24</v>
      </c>
      <c r="K282" s="112">
        <v>50</v>
      </c>
      <c r="L282" s="112">
        <v>36</v>
      </c>
    </row>
    <row r="283" spans="1:12" x14ac:dyDescent="0.25">
      <c r="A283">
        <v>140</v>
      </c>
      <c r="B283">
        <v>1060642</v>
      </c>
      <c r="C283" t="s">
        <v>1021</v>
      </c>
      <c r="D283" s="112">
        <v>27</v>
      </c>
      <c r="E283" s="112"/>
      <c r="F283" s="112"/>
      <c r="G283" s="112"/>
      <c r="H283" s="112"/>
      <c r="I283" s="112"/>
      <c r="J283" s="112"/>
      <c r="K283" s="112"/>
      <c r="L283" s="112"/>
    </row>
    <row r="284" spans="1:12" x14ac:dyDescent="0.25">
      <c r="A284">
        <v>140</v>
      </c>
      <c r="B284">
        <v>1060805</v>
      </c>
      <c r="C284" t="s">
        <v>1744</v>
      </c>
      <c r="D284" s="112"/>
      <c r="E284" s="112">
        <v>30</v>
      </c>
      <c r="F284" s="112">
        <v>20</v>
      </c>
      <c r="G284" s="112"/>
      <c r="H284" s="112"/>
      <c r="I284" s="112"/>
      <c r="J284" s="112">
        <v>24</v>
      </c>
      <c r="K284" s="112">
        <v>24</v>
      </c>
      <c r="L284" s="112">
        <v>12</v>
      </c>
    </row>
    <row r="285" spans="1:12" x14ac:dyDescent="0.25">
      <c r="A285">
        <v>140</v>
      </c>
      <c r="B285">
        <v>1061171</v>
      </c>
      <c r="C285" t="s">
        <v>1745</v>
      </c>
      <c r="D285" s="112"/>
      <c r="E285" s="112"/>
      <c r="F285" s="112">
        <v>6</v>
      </c>
      <c r="G285" s="112">
        <v>24</v>
      </c>
      <c r="H285" s="112">
        <v>12</v>
      </c>
      <c r="I285" s="112"/>
      <c r="J285" s="112">
        <v>22</v>
      </c>
      <c r="K285" s="112"/>
      <c r="L285" s="112">
        <v>12</v>
      </c>
    </row>
    <row r="286" spans="1:12" x14ac:dyDescent="0.25">
      <c r="A286">
        <v>140</v>
      </c>
      <c r="B286">
        <v>1061889</v>
      </c>
      <c r="C286" t="s">
        <v>1259</v>
      </c>
      <c r="D286" s="112"/>
      <c r="E286" s="112">
        <v>24</v>
      </c>
      <c r="F286" s="112">
        <v>24</v>
      </c>
      <c r="G286" s="112">
        <v>12</v>
      </c>
      <c r="H286" s="112">
        <v>6</v>
      </c>
      <c r="I286" s="112"/>
      <c r="J286" s="112">
        <v>24</v>
      </c>
      <c r="K286" s="112"/>
      <c r="L286" s="112"/>
    </row>
    <row r="287" spans="1:12" x14ac:dyDescent="0.25">
      <c r="A287">
        <v>140</v>
      </c>
      <c r="B287">
        <v>1062715</v>
      </c>
      <c r="C287" t="s">
        <v>1260</v>
      </c>
      <c r="D287" s="112"/>
      <c r="E287" s="112">
        <v>24</v>
      </c>
      <c r="F287" s="112"/>
      <c r="G287" s="112"/>
      <c r="H287" s="112"/>
      <c r="I287" s="112"/>
      <c r="J287" s="112">
        <v>6</v>
      </c>
      <c r="K287" s="112"/>
      <c r="L287" s="112">
        <v>24</v>
      </c>
    </row>
    <row r="288" spans="1:12" x14ac:dyDescent="0.25">
      <c r="A288">
        <v>140</v>
      </c>
      <c r="B288">
        <v>1069476</v>
      </c>
      <c r="C288" t="s">
        <v>1261</v>
      </c>
      <c r="D288" s="112"/>
      <c r="E288" s="112">
        <v>41</v>
      </c>
      <c r="F288" s="112">
        <v>18</v>
      </c>
      <c r="G288" s="112">
        <v>36</v>
      </c>
      <c r="H288" s="112">
        <v>24</v>
      </c>
      <c r="I288" s="112"/>
      <c r="J288" s="112">
        <v>42</v>
      </c>
      <c r="K288" s="112">
        <v>10</v>
      </c>
      <c r="L288" s="112">
        <v>12</v>
      </c>
    </row>
    <row r="289" spans="1:12" x14ac:dyDescent="0.25">
      <c r="A289">
        <v>140</v>
      </c>
      <c r="B289">
        <v>1070603</v>
      </c>
      <c r="C289" t="s">
        <v>1746</v>
      </c>
      <c r="D289" s="112"/>
      <c r="E289" s="112">
        <v>30</v>
      </c>
      <c r="F289" s="112"/>
      <c r="G289" s="112"/>
      <c r="H289" s="112"/>
      <c r="I289" s="112"/>
      <c r="J289" s="112">
        <v>18</v>
      </c>
      <c r="K289" s="112">
        <v>12</v>
      </c>
      <c r="L289" s="112"/>
    </row>
    <row r="290" spans="1:12" x14ac:dyDescent="0.25">
      <c r="A290">
        <v>140</v>
      </c>
      <c r="B290">
        <v>1070694</v>
      </c>
      <c r="C290" t="s">
        <v>1262</v>
      </c>
      <c r="D290" s="112">
        <v>18</v>
      </c>
      <c r="E290" s="112"/>
      <c r="F290" s="112"/>
      <c r="G290" s="112">
        <v>12</v>
      </c>
      <c r="H290" s="112"/>
      <c r="I290" s="112"/>
      <c r="J290" s="112"/>
      <c r="K290" s="112">
        <v>48</v>
      </c>
      <c r="L290" s="112"/>
    </row>
    <row r="291" spans="1:12" x14ac:dyDescent="0.25">
      <c r="A291">
        <v>140</v>
      </c>
      <c r="B291">
        <v>1071199</v>
      </c>
      <c r="C291" t="s">
        <v>1111</v>
      </c>
      <c r="D291" s="112"/>
      <c r="E291" s="112">
        <v>28</v>
      </c>
      <c r="F291" s="112">
        <v>12</v>
      </c>
      <c r="G291" s="112">
        <v>50</v>
      </c>
      <c r="H291" s="112"/>
      <c r="I291" s="112"/>
      <c r="J291" s="112"/>
      <c r="K291" s="112">
        <v>24</v>
      </c>
      <c r="L291" s="112"/>
    </row>
    <row r="292" spans="1:12" x14ac:dyDescent="0.25">
      <c r="A292">
        <v>140</v>
      </c>
      <c r="B292">
        <v>1074883</v>
      </c>
      <c r="C292" t="s">
        <v>2178</v>
      </c>
      <c r="D292" s="112">
        <v>45</v>
      </c>
      <c r="E292" s="112"/>
      <c r="F292" s="112"/>
      <c r="G292" s="112"/>
      <c r="H292" s="112"/>
      <c r="I292" s="112"/>
      <c r="J292" s="112">
        <v>12</v>
      </c>
      <c r="K292" s="112">
        <v>50</v>
      </c>
      <c r="L292" s="112"/>
    </row>
    <row r="293" spans="1:12" x14ac:dyDescent="0.25">
      <c r="A293">
        <v>140</v>
      </c>
      <c r="B293">
        <v>1106062</v>
      </c>
      <c r="C293" t="s">
        <v>1747</v>
      </c>
      <c r="D293" s="112"/>
      <c r="E293" s="112"/>
      <c r="F293" s="112"/>
      <c r="G293" s="112"/>
      <c r="H293" s="112"/>
      <c r="I293" s="112"/>
      <c r="J293" s="112"/>
      <c r="K293" s="112">
        <v>48</v>
      </c>
      <c r="L293" s="112">
        <v>72</v>
      </c>
    </row>
    <row r="294" spans="1:12" x14ac:dyDescent="0.25">
      <c r="A294">
        <v>140</v>
      </c>
      <c r="B294">
        <v>1107577</v>
      </c>
      <c r="C294" t="s">
        <v>2379</v>
      </c>
      <c r="D294" s="112"/>
      <c r="E294" s="112">
        <v>12</v>
      </c>
      <c r="F294" s="112"/>
      <c r="G294" s="112"/>
      <c r="H294" s="112"/>
      <c r="I294" s="112"/>
      <c r="J294" s="112"/>
      <c r="K294" s="112"/>
      <c r="L294" s="112"/>
    </row>
    <row r="295" spans="1:12" x14ac:dyDescent="0.25">
      <c r="A295">
        <v>140</v>
      </c>
      <c r="B295">
        <v>1111292</v>
      </c>
      <c r="C295" t="s">
        <v>2342</v>
      </c>
      <c r="D295" s="112"/>
      <c r="E295" s="112"/>
      <c r="F295" s="112"/>
      <c r="G295" s="112"/>
      <c r="H295" s="112"/>
      <c r="I295" s="112"/>
      <c r="J295" s="112">
        <v>144</v>
      </c>
      <c r="K295" s="112"/>
      <c r="L295" s="112"/>
    </row>
    <row r="296" spans="1:12" x14ac:dyDescent="0.25">
      <c r="A296">
        <v>140</v>
      </c>
      <c r="B296">
        <v>1114051</v>
      </c>
      <c r="C296" t="s">
        <v>1748</v>
      </c>
      <c r="D296" s="112"/>
      <c r="E296" s="112">
        <v>120</v>
      </c>
      <c r="F296" s="112">
        <v>82</v>
      </c>
      <c r="G296" s="112">
        <v>30</v>
      </c>
      <c r="H296" s="112">
        <v>10</v>
      </c>
      <c r="I296" s="112">
        <v>36</v>
      </c>
      <c r="J296" s="112">
        <v>24</v>
      </c>
      <c r="K296" s="112">
        <v>52</v>
      </c>
      <c r="L296" s="112">
        <v>12</v>
      </c>
    </row>
    <row r="297" spans="1:12" x14ac:dyDescent="0.25">
      <c r="A297">
        <v>140</v>
      </c>
      <c r="B297">
        <v>1119245</v>
      </c>
      <c r="C297" t="s">
        <v>2179</v>
      </c>
      <c r="D297" s="112">
        <v>45</v>
      </c>
      <c r="E297" s="112"/>
      <c r="F297" s="112"/>
      <c r="G297" s="112"/>
      <c r="H297" s="112"/>
      <c r="I297" s="112"/>
      <c r="J297" s="112">
        <v>102</v>
      </c>
      <c r="K297" s="112">
        <v>10</v>
      </c>
      <c r="L297" s="112">
        <v>12</v>
      </c>
    </row>
    <row r="298" spans="1:12" x14ac:dyDescent="0.25">
      <c r="A298">
        <v>140</v>
      </c>
      <c r="B298">
        <v>1119760</v>
      </c>
      <c r="C298" t="s">
        <v>1112</v>
      </c>
      <c r="D298" s="112"/>
      <c r="E298" s="112"/>
      <c r="F298" s="112">
        <v>6</v>
      </c>
      <c r="G298" s="112">
        <v>12</v>
      </c>
      <c r="H298" s="112"/>
      <c r="I298" s="112"/>
      <c r="J298" s="112">
        <v>8</v>
      </c>
      <c r="K298" s="112">
        <v>32</v>
      </c>
      <c r="L298" s="112"/>
    </row>
    <row r="299" spans="1:12" x14ac:dyDescent="0.25">
      <c r="A299">
        <v>140</v>
      </c>
      <c r="B299">
        <v>1121968</v>
      </c>
      <c r="C299" t="s">
        <v>1113</v>
      </c>
      <c r="D299" s="112"/>
      <c r="E299" s="112"/>
      <c r="F299" s="112">
        <v>12</v>
      </c>
      <c r="G299" s="112"/>
      <c r="H299" s="112"/>
      <c r="I299" s="112"/>
      <c r="J299" s="112">
        <v>18</v>
      </c>
      <c r="K299" s="112"/>
      <c r="L299" s="112"/>
    </row>
    <row r="300" spans="1:12" x14ac:dyDescent="0.25">
      <c r="A300">
        <v>140</v>
      </c>
      <c r="B300">
        <v>1122775</v>
      </c>
      <c r="C300" t="s">
        <v>2520</v>
      </c>
      <c r="D300" s="112"/>
      <c r="E300" s="112">
        <v>72</v>
      </c>
      <c r="F300" s="112">
        <v>12</v>
      </c>
      <c r="G300" s="112"/>
      <c r="H300" s="112"/>
      <c r="I300" s="112"/>
      <c r="J300" s="112">
        <v>33</v>
      </c>
      <c r="K300" s="112">
        <v>24</v>
      </c>
      <c r="L300" s="112"/>
    </row>
    <row r="301" spans="1:12" x14ac:dyDescent="0.25">
      <c r="A301">
        <v>140</v>
      </c>
      <c r="B301">
        <v>1126907</v>
      </c>
      <c r="C301" t="s">
        <v>1022</v>
      </c>
      <c r="D301" s="112"/>
      <c r="E301" s="112"/>
      <c r="F301" s="112"/>
      <c r="G301" s="112"/>
      <c r="H301" s="112"/>
      <c r="I301" s="112"/>
      <c r="J301" s="112"/>
      <c r="K301" s="112">
        <v>30</v>
      </c>
      <c r="L301" s="112"/>
    </row>
    <row r="302" spans="1:12" x14ac:dyDescent="0.25">
      <c r="A302">
        <v>140</v>
      </c>
      <c r="B302">
        <v>1126946</v>
      </c>
      <c r="C302" t="s">
        <v>1023</v>
      </c>
      <c r="D302" s="112"/>
      <c r="E302" s="112">
        <v>24</v>
      </c>
      <c r="F302" s="112"/>
      <c r="G302" s="112"/>
      <c r="H302" s="112"/>
      <c r="I302" s="112"/>
      <c r="J302" s="112"/>
      <c r="K302" s="112"/>
      <c r="L302" s="112"/>
    </row>
    <row r="303" spans="1:12" x14ac:dyDescent="0.25">
      <c r="A303">
        <v>140</v>
      </c>
      <c r="B303">
        <v>1127728</v>
      </c>
      <c r="C303" t="s">
        <v>1263</v>
      </c>
      <c r="D303" s="112"/>
      <c r="E303" s="112">
        <v>24</v>
      </c>
      <c r="F303" s="112"/>
      <c r="G303" s="112">
        <v>12</v>
      </c>
      <c r="H303" s="112">
        <v>6</v>
      </c>
      <c r="I303" s="112"/>
      <c r="J303" s="112"/>
      <c r="K303" s="112"/>
      <c r="L303" s="112"/>
    </row>
    <row r="304" spans="1:12" x14ac:dyDescent="0.25">
      <c r="A304">
        <v>140</v>
      </c>
      <c r="B304">
        <v>1131802</v>
      </c>
      <c r="C304" t="s">
        <v>1114</v>
      </c>
      <c r="D304" s="112"/>
      <c r="E304" s="112">
        <v>24</v>
      </c>
      <c r="F304" s="112">
        <v>48</v>
      </c>
      <c r="G304" s="112"/>
      <c r="H304" s="112"/>
      <c r="I304" s="112"/>
      <c r="J304" s="112">
        <v>24</v>
      </c>
      <c r="K304" s="112">
        <v>50</v>
      </c>
      <c r="L304" s="112"/>
    </row>
    <row r="305" spans="1:12" x14ac:dyDescent="0.25">
      <c r="A305">
        <v>140</v>
      </c>
      <c r="B305">
        <v>1132794</v>
      </c>
      <c r="C305" t="s">
        <v>2453</v>
      </c>
      <c r="D305" s="112"/>
      <c r="E305" s="112">
        <v>24</v>
      </c>
      <c r="F305" s="112">
        <v>24</v>
      </c>
      <c r="G305" s="112"/>
      <c r="H305" s="112">
        <v>12</v>
      </c>
      <c r="I305" s="112"/>
      <c r="J305" s="112">
        <v>30</v>
      </c>
      <c r="K305" s="112"/>
      <c r="L305" s="112">
        <v>18</v>
      </c>
    </row>
    <row r="306" spans="1:12" x14ac:dyDescent="0.25">
      <c r="A306">
        <v>140</v>
      </c>
      <c r="B306">
        <v>1133509</v>
      </c>
      <c r="C306" t="s">
        <v>2180</v>
      </c>
      <c r="D306" s="112">
        <v>45</v>
      </c>
      <c r="E306" s="112">
        <v>30</v>
      </c>
      <c r="F306" s="112">
        <v>18</v>
      </c>
      <c r="G306" s="112">
        <v>34</v>
      </c>
      <c r="H306" s="112"/>
      <c r="I306" s="112"/>
      <c r="J306" s="112">
        <v>60</v>
      </c>
      <c r="K306" s="112"/>
      <c r="L306" s="112">
        <v>36</v>
      </c>
    </row>
    <row r="307" spans="1:12" x14ac:dyDescent="0.25">
      <c r="A307">
        <v>140</v>
      </c>
      <c r="B307">
        <v>1140661</v>
      </c>
      <c r="C307" t="s">
        <v>1749</v>
      </c>
      <c r="D307" s="112"/>
      <c r="E307" s="112">
        <v>24</v>
      </c>
      <c r="F307" s="112"/>
      <c r="G307" s="112"/>
      <c r="H307" s="112"/>
      <c r="I307" s="112"/>
      <c r="J307" s="112">
        <v>48</v>
      </c>
      <c r="K307" s="112">
        <v>22</v>
      </c>
      <c r="L307" s="112"/>
    </row>
    <row r="308" spans="1:12" x14ac:dyDescent="0.25">
      <c r="A308">
        <v>140</v>
      </c>
      <c r="B308">
        <v>1141206</v>
      </c>
      <c r="C308" t="s">
        <v>1750</v>
      </c>
      <c r="D308" s="112">
        <v>90</v>
      </c>
      <c r="E308" s="112">
        <v>42</v>
      </c>
      <c r="F308" s="112">
        <v>36</v>
      </c>
      <c r="G308" s="112">
        <v>34</v>
      </c>
      <c r="H308" s="112">
        <v>18</v>
      </c>
      <c r="I308" s="112"/>
      <c r="J308" s="112">
        <v>27</v>
      </c>
      <c r="K308" s="112"/>
      <c r="L308" s="112">
        <v>12</v>
      </c>
    </row>
    <row r="309" spans="1:12" x14ac:dyDescent="0.25">
      <c r="A309">
        <v>140</v>
      </c>
      <c r="B309">
        <v>1141231</v>
      </c>
      <c r="C309" t="s">
        <v>1264</v>
      </c>
      <c r="D309" s="112"/>
      <c r="E309" s="112">
        <v>12</v>
      </c>
      <c r="F309" s="112"/>
      <c r="G309" s="112">
        <v>50</v>
      </c>
      <c r="H309" s="112"/>
      <c r="I309" s="112"/>
      <c r="J309" s="112"/>
      <c r="K309" s="112"/>
      <c r="L309" s="112"/>
    </row>
    <row r="310" spans="1:12" x14ac:dyDescent="0.25">
      <c r="A310">
        <v>140</v>
      </c>
      <c r="B310">
        <v>1142124</v>
      </c>
      <c r="C310" t="s">
        <v>1024</v>
      </c>
      <c r="D310" s="112">
        <v>27</v>
      </c>
      <c r="E310" s="112">
        <v>24</v>
      </c>
      <c r="F310" s="112"/>
      <c r="G310" s="112"/>
      <c r="H310" s="112"/>
      <c r="I310" s="112"/>
      <c r="J310" s="112">
        <v>6</v>
      </c>
      <c r="K310" s="112"/>
      <c r="L310" s="112">
        <v>12</v>
      </c>
    </row>
    <row r="311" spans="1:12" x14ac:dyDescent="0.25">
      <c r="A311">
        <v>140</v>
      </c>
      <c r="B311">
        <v>1142366</v>
      </c>
      <c r="C311" t="s">
        <v>1025</v>
      </c>
      <c r="D311" s="112">
        <v>45</v>
      </c>
      <c r="E311" s="112">
        <v>84</v>
      </c>
      <c r="F311" s="112"/>
      <c r="G311" s="112"/>
      <c r="H311" s="112"/>
      <c r="I311" s="112"/>
      <c r="J311" s="112"/>
      <c r="K311" s="112">
        <v>48</v>
      </c>
      <c r="L311" s="112"/>
    </row>
    <row r="312" spans="1:12" x14ac:dyDescent="0.25">
      <c r="A312">
        <v>140</v>
      </c>
      <c r="B312">
        <v>1143700</v>
      </c>
      <c r="C312" t="s">
        <v>1751</v>
      </c>
      <c r="D312" s="112"/>
      <c r="E312" s="112">
        <v>24</v>
      </c>
      <c r="F312" s="112">
        <v>18</v>
      </c>
      <c r="G312" s="112">
        <v>24</v>
      </c>
      <c r="H312" s="112">
        <v>6</v>
      </c>
      <c r="I312" s="112"/>
      <c r="J312" s="112">
        <v>12</v>
      </c>
      <c r="K312" s="112"/>
      <c r="L312" s="112"/>
    </row>
    <row r="313" spans="1:12" x14ac:dyDescent="0.25">
      <c r="A313">
        <v>140</v>
      </c>
      <c r="B313">
        <v>1154057</v>
      </c>
      <c r="C313" t="s">
        <v>2710</v>
      </c>
      <c r="D313" s="112"/>
      <c r="E313" s="112"/>
      <c r="F313" s="112">
        <v>36</v>
      </c>
      <c r="G313" s="112"/>
      <c r="H313" s="112"/>
      <c r="I313" s="112"/>
      <c r="J313" s="112">
        <v>18</v>
      </c>
      <c r="K313" s="112"/>
      <c r="L313" s="112"/>
    </row>
    <row r="314" spans="1:12" x14ac:dyDescent="0.25">
      <c r="A314">
        <v>140</v>
      </c>
      <c r="B314">
        <v>1155887</v>
      </c>
      <c r="C314" t="s">
        <v>1752</v>
      </c>
      <c r="D314" s="112"/>
      <c r="E314" s="112">
        <v>30</v>
      </c>
      <c r="F314" s="112">
        <v>24</v>
      </c>
      <c r="G314" s="112"/>
      <c r="H314" s="112"/>
      <c r="I314" s="112"/>
      <c r="J314" s="112">
        <v>36</v>
      </c>
      <c r="K314" s="112"/>
      <c r="L314" s="112"/>
    </row>
    <row r="315" spans="1:12" x14ac:dyDescent="0.25">
      <c r="A315">
        <v>140</v>
      </c>
      <c r="B315">
        <v>1156955</v>
      </c>
      <c r="C315" t="s">
        <v>1265</v>
      </c>
      <c r="D315" s="112"/>
      <c r="E315" s="112">
        <v>24</v>
      </c>
      <c r="F315" s="112">
        <v>12</v>
      </c>
      <c r="G315" s="112"/>
      <c r="H315" s="112"/>
      <c r="I315" s="112"/>
      <c r="J315" s="112">
        <v>78</v>
      </c>
      <c r="K315" s="112">
        <v>20</v>
      </c>
      <c r="L315" s="112">
        <v>24</v>
      </c>
    </row>
    <row r="316" spans="1:12" x14ac:dyDescent="0.25">
      <c r="A316">
        <v>140</v>
      </c>
      <c r="B316">
        <v>1157289</v>
      </c>
      <c r="C316" t="s">
        <v>2521</v>
      </c>
      <c r="D316" s="112"/>
      <c r="E316" s="112"/>
      <c r="F316" s="112">
        <v>26</v>
      </c>
      <c r="G316" s="112">
        <v>12</v>
      </c>
      <c r="H316" s="112">
        <v>6</v>
      </c>
      <c r="I316" s="112"/>
      <c r="J316" s="112">
        <v>16</v>
      </c>
      <c r="K316" s="112">
        <v>10</v>
      </c>
      <c r="L316" s="112">
        <v>18</v>
      </c>
    </row>
    <row r="317" spans="1:12" x14ac:dyDescent="0.25">
      <c r="A317">
        <v>140</v>
      </c>
      <c r="B317">
        <v>1158057</v>
      </c>
      <c r="C317" t="s">
        <v>2454</v>
      </c>
      <c r="D317" s="112"/>
      <c r="E317" s="112">
        <v>24</v>
      </c>
      <c r="F317" s="112">
        <v>18</v>
      </c>
      <c r="G317" s="112">
        <v>12</v>
      </c>
      <c r="H317" s="112">
        <v>6</v>
      </c>
      <c r="I317" s="112"/>
      <c r="J317" s="112">
        <v>24</v>
      </c>
      <c r="K317" s="112">
        <v>20</v>
      </c>
      <c r="L317" s="112">
        <v>12</v>
      </c>
    </row>
    <row r="318" spans="1:12" x14ac:dyDescent="0.25">
      <c r="A318">
        <v>140</v>
      </c>
      <c r="B318">
        <v>1143740</v>
      </c>
      <c r="C318" t="s">
        <v>2980</v>
      </c>
      <c r="D318" s="112">
        <v>270</v>
      </c>
      <c r="E318" s="112">
        <v>32</v>
      </c>
      <c r="F318" s="112">
        <v>18</v>
      </c>
      <c r="G318" s="112">
        <v>12</v>
      </c>
      <c r="H318" s="112">
        <v>6</v>
      </c>
      <c r="I318" s="112"/>
      <c r="J318" s="112">
        <v>90</v>
      </c>
      <c r="K318" s="112">
        <v>62</v>
      </c>
      <c r="L318" s="112">
        <v>144</v>
      </c>
    </row>
    <row r="319" spans="1:12" x14ac:dyDescent="0.25">
      <c r="A319">
        <v>140</v>
      </c>
      <c r="B319">
        <v>1060671</v>
      </c>
      <c r="C319" t="s">
        <v>2931</v>
      </c>
      <c r="D319" s="112">
        <v>18</v>
      </c>
      <c r="E319" s="112">
        <v>51</v>
      </c>
      <c r="F319" s="112">
        <v>42</v>
      </c>
      <c r="G319" s="112">
        <v>18</v>
      </c>
      <c r="H319" s="112">
        <v>12</v>
      </c>
      <c r="I319" s="112"/>
      <c r="J319" s="112">
        <v>36</v>
      </c>
      <c r="K319" s="112">
        <v>50</v>
      </c>
      <c r="L319" s="112"/>
    </row>
    <row r="320" spans="1:12" x14ac:dyDescent="0.25">
      <c r="A320">
        <v>140</v>
      </c>
      <c r="B320">
        <v>1131885</v>
      </c>
      <c r="C320" t="s">
        <v>3151</v>
      </c>
      <c r="D320" s="112"/>
      <c r="E320" s="112">
        <v>54</v>
      </c>
      <c r="F320" s="112"/>
      <c r="G320" s="112">
        <v>20</v>
      </c>
      <c r="H320" s="112"/>
      <c r="I320" s="112"/>
      <c r="J320" s="112"/>
      <c r="K320" s="112"/>
      <c r="L320" s="112">
        <v>12</v>
      </c>
    </row>
    <row r="321" spans="1:12" x14ac:dyDescent="0.25">
      <c r="A321">
        <v>140</v>
      </c>
      <c r="B321">
        <v>1132831</v>
      </c>
      <c r="C321" t="s">
        <v>2980</v>
      </c>
      <c r="D321" s="112"/>
      <c r="E321" s="112"/>
      <c r="F321" s="112">
        <v>27</v>
      </c>
      <c r="G321" s="112"/>
      <c r="H321" s="112"/>
      <c r="I321" s="112"/>
      <c r="J321" s="112">
        <v>36</v>
      </c>
      <c r="K321" s="112">
        <v>62</v>
      </c>
      <c r="L321" s="112">
        <v>12</v>
      </c>
    </row>
    <row r="322" spans="1:12" x14ac:dyDescent="0.25">
      <c r="A322">
        <v>141</v>
      </c>
      <c r="B322">
        <v>1060476</v>
      </c>
      <c r="C322" t="s">
        <v>2380</v>
      </c>
      <c r="D322" s="112"/>
      <c r="E322" s="112"/>
      <c r="F322" s="112"/>
      <c r="G322" s="112"/>
      <c r="H322" s="112"/>
      <c r="I322" s="112"/>
      <c r="J322" s="112">
        <v>12</v>
      </c>
      <c r="K322" s="112"/>
      <c r="L322" s="112"/>
    </row>
    <row r="323" spans="1:12" x14ac:dyDescent="0.25">
      <c r="A323">
        <v>141</v>
      </c>
      <c r="B323">
        <v>1061109</v>
      </c>
      <c r="C323" t="s">
        <v>1266</v>
      </c>
      <c r="D323" s="112"/>
      <c r="E323" s="112"/>
      <c r="F323" s="112"/>
      <c r="G323" s="112"/>
      <c r="H323" s="112"/>
      <c r="I323" s="112"/>
      <c r="J323" s="112">
        <v>12</v>
      </c>
      <c r="K323" s="112"/>
      <c r="L323" s="112">
        <v>6</v>
      </c>
    </row>
    <row r="324" spans="1:12" x14ac:dyDescent="0.25">
      <c r="A324">
        <v>141</v>
      </c>
      <c r="B324">
        <v>1061787</v>
      </c>
      <c r="C324" t="s">
        <v>1641</v>
      </c>
      <c r="D324" s="112"/>
      <c r="E324" s="112">
        <v>96</v>
      </c>
      <c r="F324" s="112"/>
      <c r="G324" s="112"/>
      <c r="H324" s="112"/>
      <c r="I324" s="112"/>
      <c r="J324" s="112">
        <v>84</v>
      </c>
      <c r="K324" s="112"/>
      <c r="L324" s="112">
        <v>18</v>
      </c>
    </row>
    <row r="325" spans="1:12" x14ac:dyDescent="0.25">
      <c r="A325">
        <v>141</v>
      </c>
      <c r="B325">
        <v>1062293</v>
      </c>
      <c r="C325" t="s">
        <v>2711</v>
      </c>
      <c r="D325" s="112"/>
      <c r="E325" s="112"/>
      <c r="F325" s="112">
        <v>24</v>
      </c>
      <c r="G325" s="112">
        <v>12</v>
      </c>
      <c r="H325" s="112">
        <v>6</v>
      </c>
      <c r="I325" s="112"/>
      <c r="J325" s="112"/>
      <c r="K325" s="112"/>
      <c r="L325" s="112">
        <v>12</v>
      </c>
    </row>
    <row r="326" spans="1:12" x14ac:dyDescent="0.25">
      <c r="A326">
        <v>141</v>
      </c>
      <c r="B326">
        <v>1062540</v>
      </c>
      <c r="C326" t="s">
        <v>1079</v>
      </c>
      <c r="D326" s="112"/>
      <c r="E326" s="112"/>
      <c r="F326" s="112"/>
      <c r="G326" s="112"/>
      <c r="H326" s="112"/>
      <c r="I326" s="112"/>
      <c r="J326" s="112">
        <v>36</v>
      </c>
      <c r="K326" s="112"/>
      <c r="L326" s="112"/>
    </row>
    <row r="327" spans="1:12" x14ac:dyDescent="0.25">
      <c r="A327">
        <v>141</v>
      </c>
      <c r="B327">
        <v>1064887</v>
      </c>
      <c r="C327" t="s">
        <v>1267</v>
      </c>
      <c r="D327" s="112">
        <v>9</v>
      </c>
      <c r="E327" s="112"/>
      <c r="F327" s="112"/>
      <c r="G327" s="112"/>
      <c r="H327" s="112"/>
      <c r="I327" s="112"/>
      <c r="J327" s="112">
        <v>48</v>
      </c>
      <c r="K327" s="112"/>
      <c r="L327" s="112"/>
    </row>
    <row r="328" spans="1:12" x14ac:dyDescent="0.25">
      <c r="A328">
        <v>141</v>
      </c>
      <c r="B328">
        <v>1071071</v>
      </c>
      <c r="C328" t="s">
        <v>1115</v>
      </c>
      <c r="D328" s="112"/>
      <c r="E328" s="112"/>
      <c r="F328" s="112"/>
      <c r="G328" s="112"/>
      <c r="H328" s="112"/>
      <c r="I328" s="112"/>
      <c r="J328" s="112">
        <v>6</v>
      </c>
      <c r="K328" s="112"/>
      <c r="L328" s="112"/>
    </row>
    <row r="329" spans="1:12" x14ac:dyDescent="0.25">
      <c r="A329">
        <v>141</v>
      </c>
      <c r="B329">
        <v>1083694</v>
      </c>
      <c r="C329" t="s">
        <v>2455</v>
      </c>
      <c r="D329" s="112"/>
      <c r="E329" s="112">
        <v>71</v>
      </c>
      <c r="F329" s="112"/>
      <c r="G329" s="112"/>
      <c r="H329" s="112"/>
      <c r="I329" s="112"/>
      <c r="J329" s="112"/>
      <c r="K329" s="112"/>
      <c r="L329" s="112"/>
    </row>
    <row r="330" spans="1:12" x14ac:dyDescent="0.25">
      <c r="A330">
        <v>141</v>
      </c>
      <c r="B330">
        <v>1105621</v>
      </c>
      <c r="C330" t="s">
        <v>2712</v>
      </c>
      <c r="D330" s="112"/>
      <c r="E330" s="112">
        <v>30</v>
      </c>
      <c r="F330" s="112"/>
      <c r="G330" s="112"/>
      <c r="H330" s="112"/>
      <c r="I330" s="112"/>
      <c r="J330" s="112">
        <v>6</v>
      </c>
      <c r="K330" s="112"/>
      <c r="L330" s="112"/>
    </row>
    <row r="331" spans="1:12" x14ac:dyDescent="0.25">
      <c r="A331">
        <v>141</v>
      </c>
      <c r="B331">
        <v>1114440</v>
      </c>
      <c r="C331" t="s">
        <v>1753</v>
      </c>
      <c r="D331" s="112"/>
      <c r="E331" s="112">
        <v>30</v>
      </c>
      <c r="F331" s="112"/>
      <c r="G331" s="112"/>
      <c r="H331" s="112"/>
      <c r="I331" s="112"/>
      <c r="J331" s="112">
        <v>18</v>
      </c>
      <c r="K331" s="112"/>
      <c r="L331" s="112"/>
    </row>
    <row r="332" spans="1:12" x14ac:dyDescent="0.25">
      <c r="A332">
        <v>141</v>
      </c>
      <c r="B332">
        <v>1117491</v>
      </c>
      <c r="C332" t="s">
        <v>2522</v>
      </c>
      <c r="D332" s="112"/>
      <c r="E332" s="112">
        <v>63</v>
      </c>
      <c r="F332" s="112">
        <v>90</v>
      </c>
      <c r="G332" s="112"/>
      <c r="H332" s="112"/>
      <c r="I332" s="112"/>
      <c r="J332" s="112">
        <v>87</v>
      </c>
      <c r="K332" s="112"/>
      <c r="L332" s="112">
        <v>18</v>
      </c>
    </row>
    <row r="333" spans="1:12" x14ac:dyDescent="0.25">
      <c r="A333">
        <v>141</v>
      </c>
      <c r="B333">
        <v>1118464</v>
      </c>
      <c r="C333" t="s">
        <v>1116</v>
      </c>
      <c r="D333" s="112"/>
      <c r="E333" s="112"/>
      <c r="F333" s="112"/>
      <c r="G333" s="112"/>
      <c r="H333" s="112"/>
      <c r="I333" s="112"/>
      <c r="J333" s="112"/>
      <c r="K333" s="112">
        <v>60</v>
      </c>
      <c r="L333" s="112"/>
    </row>
    <row r="334" spans="1:12" x14ac:dyDescent="0.25">
      <c r="A334">
        <v>141</v>
      </c>
      <c r="B334">
        <v>1123224</v>
      </c>
      <c r="C334" t="s">
        <v>2713</v>
      </c>
      <c r="D334" s="112"/>
      <c r="E334" s="112">
        <v>24</v>
      </c>
      <c r="F334" s="112"/>
      <c r="G334" s="112"/>
      <c r="H334" s="112"/>
      <c r="I334" s="112"/>
      <c r="J334" s="112"/>
      <c r="K334" s="112">
        <v>10</v>
      </c>
      <c r="L334" s="112"/>
    </row>
    <row r="335" spans="1:12" x14ac:dyDescent="0.25">
      <c r="A335">
        <v>141</v>
      </c>
      <c r="B335">
        <v>1143506</v>
      </c>
      <c r="C335" t="s">
        <v>2381</v>
      </c>
      <c r="D335" s="112">
        <v>45</v>
      </c>
      <c r="E335" s="112"/>
      <c r="F335" s="112"/>
      <c r="G335" s="112"/>
      <c r="H335" s="112"/>
      <c r="I335" s="112"/>
      <c r="J335" s="112"/>
      <c r="K335" s="112"/>
      <c r="L335" s="112"/>
    </row>
    <row r="336" spans="1:12" x14ac:dyDescent="0.25">
      <c r="A336">
        <v>141</v>
      </c>
      <c r="B336">
        <v>1147489</v>
      </c>
      <c r="C336" t="s">
        <v>2714</v>
      </c>
      <c r="D336" s="112"/>
      <c r="E336" s="112"/>
      <c r="F336" s="112"/>
      <c r="G336" s="112"/>
      <c r="H336" s="112"/>
      <c r="I336" s="112"/>
      <c r="J336" s="112">
        <v>48</v>
      </c>
      <c r="K336" s="112"/>
      <c r="L336" s="112">
        <v>6</v>
      </c>
    </row>
    <row r="337" spans="1:12" x14ac:dyDescent="0.25">
      <c r="A337">
        <v>141</v>
      </c>
      <c r="B337">
        <v>1155929</v>
      </c>
      <c r="C337" t="s">
        <v>1754</v>
      </c>
      <c r="D337" s="112"/>
      <c r="E337" s="112">
        <v>81</v>
      </c>
      <c r="F337" s="112"/>
      <c r="G337" s="112"/>
      <c r="H337" s="112"/>
      <c r="I337" s="112"/>
      <c r="J337" s="112"/>
      <c r="K337" s="112"/>
      <c r="L337" s="112"/>
    </row>
    <row r="338" spans="1:12" x14ac:dyDescent="0.25">
      <c r="A338">
        <v>141</v>
      </c>
      <c r="B338">
        <v>1155938</v>
      </c>
      <c r="C338" t="s">
        <v>1642</v>
      </c>
      <c r="D338" s="112"/>
      <c r="E338" s="112"/>
      <c r="F338" s="112"/>
      <c r="G338" s="112">
        <v>6</v>
      </c>
      <c r="H338" s="112">
        <v>30</v>
      </c>
      <c r="I338" s="112">
        <v>24</v>
      </c>
      <c r="J338" s="112">
        <v>17</v>
      </c>
      <c r="K338" s="112"/>
      <c r="L338" s="112"/>
    </row>
    <row r="339" spans="1:12" x14ac:dyDescent="0.25">
      <c r="A339">
        <v>141</v>
      </c>
      <c r="B339">
        <v>1143351</v>
      </c>
      <c r="C339" t="s">
        <v>2932</v>
      </c>
      <c r="D339" s="112"/>
      <c r="E339" s="112">
        <v>33</v>
      </c>
      <c r="F339" s="112"/>
      <c r="G339" s="112"/>
      <c r="H339" s="112"/>
      <c r="I339" s="112">
        <v>54</v>
      </c>
      <c r="J339" s="112">
        <v>24</v>
      </c>
      <c r="K339" s="112"/>
      <c r="L339" s="112"/>
    </row>
    <row r="340" spans="1:12" x14ac:dyDescent="0.25">
      <c r="A340">
        <v>141</v>
      </c>
      <c r="B340">
        <v>1155936</v>
      </c>
      <c r="C340" t="s">
        <v>2981</v>
      </c>
      <c r="D340" s="112">
        <v>72</v>
      </c>
      <c r="E340" s="112"/>
      <c r="F340" s="112"/>
      <c r="G340" s="112"/>
      <c r="H340" s="112"/>
      <c r="I340" s="112"/>
      <c r="J340" s="112">
        <v>24</v>
      </c>
      <c r="K340" s="112">
        <v>24</v>
      </c>
      <c r="L340" s="112"/>
    </row>
    <row r="341" spans="1:12" x14ac:dyDescent="0.25">
      <c r="A341">
        <v>141</v>
      </c>
      <c r="B341">
        <v>1061622</v>
      </c>
      <c r="C341" t="s">
        <v>2644</v>
      </c>
      <c r="D341" s="112"/>
      <c r="E341" s="112"/>
      <c r="F341" s="112">
        <v>18</v>
      </c>
      <c r="G341" s="112">
        <v>20</v>
      </c>
      <c r="H341" s="112">
        <v>6</v>
      </c>
      <c r="I341" s="112"/>
      <c r="J341" s="112">
        <v>24</v>
      </c>
      <c r="K341" s="112">
        <v>10</v>
      </c>
      <c r="L341" s="112"/>
    </row>
    <row r="342" spans="1:12" x14ac:dyDescent="0.25">
      <c r="A342">
        <v>141</v>
      </c>
      <c r="B342">
        <v>1111211</v>
      </c>
      <c r="C342" t="s">
        <v>3250</v>
      </c>
      <c r="D342" s="112">
        <v>27</v>
      </c>
      <c r="E342" s="112"/>
      <c r="F342" s="112"/>
      <c r="G342" s="112"/>
      <c r="H342" s="112"/>
      <c r="I342" s="112"/>
      <c r="J342" s="112"/>
      <c r="K342" s="112"/>
      <c r="L342" s="112"/>
    </row>
    <row r="343" spans="1:12" x14ac:dyDescent="0.25">
      <c r="A343">
        <v>141</v>
      </c>
      <c r="B343">
        <v>1062251</v>
      </c>
      <c r="C343" t="s">
        <v>2956</v>
      </c>
      <c r="D343" s="112">
        <v>27</v>
      </c>
      <c r="E343" s="112"/>
      <c r="F343" s="112">
        <v>20</v>
      </c>
      <c r="G343" s="112">
        <v>12</v>
      </c>
      <c r="H343" s="112">
        <v>6</v>
      </c>
      <c r="I343" s="112"/>
      <c r="J343" s="112">
        <v>48</v>
      </c>
      <c r="K343" s="112">
        <v>12</v>
      </c>
      <c r="L343" s="112"/>
    </row>
    <row r="344" spans="1:12" x14ac:dyDescent="0.25">
      <c r="A344">
        <v>146</v>
      </c>
      <c r="B344">
        <v>1059957</v>
      </c>
      <c r="C344" t="s">
        <v>2715</v>
      </c>
      <c r="D344" s="112"/>
      <c r="E344" s="112"/>
      <c r="F344" s="112"/>
      <c r="G344" s="112">
        <v>15</v>
      </c>
      <c r="H344" s="112">
        <v>6</v>
      </c>
      <c r="I344" s="112"/>
      <c r="J344" s="112">
        <v>54</v>
      </c>
      <c r="K344" s="112"/>
      <c r="L344" s="112"/>
    </row>
    <row r="345" spans="1:12" x14ac:dyDescent="0.25">
      <c r="A345">
        <v>146</v>
      </c>
      <c r="B345">
        <v>1060292</v>
      </c>
      <c r="C345" t="s">
        <v>2144</v>
      </c>
      <c r="D345" s="112">
        <v>18</v>
      </c>
      <c r="E345" s="112"/>
      <c r="F345" s="112"/>
      <c r="G345" s="112"/>
      <c r="H345" s="112"/>
      <c r="I345" s="112"/>
      <c r="J345" s="112"/>
      <c r="K345" s="112"/>
      <c r="L345" s="112"/>
    </row>
    <row r="346" spans="1:12" x14ac:dyDescent="0.25">
      <c r="A346">
        <v>146</v>
      </c>
      <c r="B346">
        <v>1060459</v>
      </c>
      <c r="C346" t="s">
        <v>2456</v>
      </c>
      <c r="D346" s="112"/>
      <c r="E346" s="112">
        <v>12</v>
      </c>
      <c r="F346" s="112"/>
      <c r="G346" s="112"/>
      <c r="H346" s="112"/>
      <c r="I346" s="112"/>
      <c r="J346" s="112">
        <v>4</v>
      </c>
      <c r="K346" s="112"/>
      <c r="L346" s="112">
        <v>24</v>
      </c>
    </row>
    <row r="347" spans="1:12" x14ac:dyDescent="0.25">
      <c r="A347">
        <v>146</v>
      </c>
      <c r="B347">
        <v>1063100</v>
      </c>
      <c r="C347" t="s">
        <v>2716</v>
      </c>
      <c r="D347" s="112"/>
      <c r="E347" s="112">
        <v>44</v>
      </c>
      <c r="F347" s="112">
        <v>12</v>
      </c>
      <c r="G347" s="112">
        <v>12</v>
      </c>
      <c r="H347" s="112">
        <v>6</v>
      </c>
      <c r="I347" s="112"/>
      <c r="J347" s="112">
        <v>12</v>
      </c>
      <c r="K347" s="112"/>
      <c r="L347" s="112">
        <v>24</v>
      </c>
    </row>
    <row r="348" spans="1:12" x14ac:dyDescent="0.25">
      <c r="A348">
        <v>146</v>
      </c>
      <c r="B348">
        <v>1070685</v>
      </c>
      <c r="C348" t="s">
        <v>2457</v>
      </c>
      <c r="D348" s="112"/>
      <c r="E348" s="112"/>
      <c r="F348" s="112"/>
      <c r="G348" s="112"/>
      <c r="H348" s="112"/>
      <c r="I348" s="112"/>
      <c r="J348" s="112"/>
      <c r="K348" s="112">
        <v>24</v>
      </c>
      <c r="L348" s="112">
        <v>24</v>
      </c>
    </row>
    <row r="349" spans="1:12" x14ac:dyDescent="0.25">
      <c r="A349">
        <v>146</v>
      </c>
      <c r="B349">
        <v>1099918</v>
      </c>
      <c r="C349" t="s">
        <v>1755</v>
      </c>
      <c r="D349" s="112">
        <v>18</v>
      </c>
      <c r="E349" s="112">
        <v>18</v>
      </c>
      <c r="F349" s="112"/>
      <c r="G349" s="112"/>
      <c r="H349" s="112"/>
      <c r="I349" s="112"/>
      <c r="J349" s="112"/>
      <c r="K349" s="112"/>
      <c r="L349" s="112"/>
    </row>
    <row r="350" spans="1:12" x14ac:dyDescent="0.25">
      <c r="A350">
        <v>146</v>
      </c>
      <c r="B350">
        <v>1110549</v>
      </c>
      <c r="C350" t="s">
        <v>1643</v>
      </c>
      <c r="D350" s="112"/>
      <c r="E350" s="112"/>
      <c r="F350" s="112">
        <v>18</v>
      </c>
      <c r="G350" s="112">
        <v>12</v>
      </c>
      <c r="H350" s="112"/>
      <c r="I350" s="112"/>
      <c r="J350" s="112"/>
      <c r="K350" s="112"/>
      <c r="L350" s="112"/>
    </row>
    <row r="351" spans="1:12" x14ac:dyDescent="0.25">
      <c r="A351">
        <v>146</v>
      </c>
      <c r="B351">
        <v>1115547</v>
      </c>
      <c r="C351" t="s">
        <v>2717</v>
      </c>
      <c r="D351" s="112"/>
      <c r="E351" s="112"/>
      <c r="F351" s="112">
        <v>12</v>
      </c>
      <c r="G351" s="112">
        <v>15</v>
      </c>
      <c r="H351" s="112">
        <v>6</v>
      </c>
      <c r="I351" s="112">
        <v>27</v>
      </c>
      <c r="J351" s="112">
        <v>24</v>
      </c>
      <c r="K351" s="112">
        <v>48</v>
      </c>
      <c r="L351" s="112"/>
    </row>
    <row r="352" spans="1:12" x14ac:dyDescent="0.25">
      <c r="A352">
        <v>146</v>
      </c>
      <c r="B352">
        <v>1120695</v>
      </c>
      <c r="C352" t="s">
        <v>1756</v>
      </c>
      <c r="D352" s="112">
        <v>18</v>
      </c>
      <c r="E352" s="112"/>
      <c r="F352" s="112">
        <v>27</v>
      </c>
      <c r="G352" s="112">
        <v>12</v>
      </c>
      <c r="H352" s="112">
        <v>6</v>
      </c>
      <c r="I352" s="112"/>
      <c r="J352" s="112"/>
      <c r="K352" s="112"/>
      <c r="L352" s="112">
        <v>24</v>
      </c>
    </row>
    <row r="353" spans="1:12" x14ac:dyDescent="0.25">
      <c r="A353">
        <v>146</v>
      </c>
      <c r="B353">
        <v>1121910</v>
      </c>
      <c r="C353" t="s">
        <v>2158</v>
      </c>
      <c r="D353" s="112"/>
      <c r="E353" s="112">
        <v>42</v>
      </c>
      <c r="F353" s="112"/>
      <c r="G353" s="112"/>
      <c r="H353" s="112"/>
      <c r="I353" s="112"/>
      <c r="J353" s="112">
        <v>6</v>
      </c>
      <c r="K353" s="112">
        <v>24</v>
      </c>
      <c r="L353" s="112"/>
    </row>
    <row r="354" spans="1:12" x14ac:dyDescent="0.25">
      <c r="A354">
        <v>146</v>
      </c>
      <c r="B354">
        <v>1124245</v>
      </c>
      <c r="C354" t="s">
        <v>1268</v>
      </c>
      <c r="D354" s="112"/>
      <c r="E354" s="112">
        <v>24</v>
      </c>
      <c r="F354" s="112"/>
      <c r="G354" s="112">
        <v>22</v>
      </c>
      <c r="H354" s="112"/>
      <c r="I354" s="112"/>
      <c r="J354" s="112">
        <v>42</v>
      </c>
      <c r="K354" s="112"/>
      <c r="L354" s="112">
        <v>24</v>
      </c>
    </row>
    <row r="355" spans="1:12" x14ac:dyDescent="0.25">
      <c r="A355">
        <v>146</v>
      </c>
      <c r="B355">
        <v>1126961</v>
      </c>
      <c r="C355" t="s">
        <v>1269</v>
      </c>
      <c r="D355" s="112"/>
      <c r="E355" s="112">
        <v>21</v>
      </c>
      <c r="F355" s="112">
        <v>24</v>
      </c>
      <c r="G355" s="112"/>
      <c r="H355" s="112"/>
      <c r="I355" s="112"/>
      <c r="J355" s="112">
        <v>12</v>
      </c>
      <c r="K355" s="112"/>
      <c r="L355" s="112">
        <v>12</v>
      </c>
    </row>
    <row r="356" spans="1:12" x14ac:dyDescent="0.25">
      <c r="A356">
        <v>146</v>
      </c>
      <c r="B356">
        <v>1131801</v>
      </c>
      <c r="C356" t="s">
        <v>2141</v>
      </c>
      <c r="D356" s="112">
        <v>18</v>
      </c>
      <c r="E356" s="112">
        <v>42</v>
      </c>
      <c r="F356" s="112">
        <v>18</v>
      </c>
      <c r="G356" s="112">
        <v>18</v>
      </c>
      <c r="H356" s="112">
        <v>6</v>
      </c>
      <c r="I356" s="112">
        <v>27</v>
      </c>
      <c r="J356" s="112">
        <v>36</v>
      </c>
      <c r="K356" s="112">
        <v>58</v>
      </c>
      <c r="L356" s="112">
        <v>24</v>
      </c>
    </row>
    <row r="357" spans="1:12" x14ac:dyDescent="0.25">
      <c r="A357">
        <v>146</v>
      </c>
      <c r="B357">
        <v>1133947</v>
      </c>
      <c r="C357" t="s">
        <v>2718</v>
      </c>
      <c r="D357" s="112"/>
      <c r="E357" s="112"/>
      <c r="F357" s="112"/>
      <c r="G357" s="112"/>
      <c r="H357" s="112"/>
      <c r="I357" s="112"/>
      <c r="J357" s="112">
        <v>24</v>
      </c>
      <c r="K357" s="112"/>
      <c r="L357" s="112"/>
    </row>
    <row r="358" spans="1:12" x14ac:dyDescent="0.25">
      <c r="A358">
        <v>146</v>
      </c>
      <c r="B358">
        <v>1142974</v>
      </c>
      <c r="C358" t="s">
        <v>1268</v>
      </c>
      <c r="D358" s="112"/>
      <c r="E358" s="112"/>
      <c r="F358" s="112">
        <v>12</v>
      </c>
      <c r="G358" s="112"/>
      <c r="H358" s="112"/>
      <c r="I358" s="112"/>
      <c r="J358" s="112">
        <v>30</v>
      </c>
      <c r="K358" s="112"/>
      <c r="L358" s="112">
        <v>6</v>
      </c>
    </row>
    <row r="359" spans="1:12" x14ac:dyDescent="0.25">
      <c r="A359">
        <v>146</v>
      </c>
      <c r="B359">
        <v>1154742</v>
      </c>
      <c r="C359" t="s">
        <v>1270</v>
      </c>
      <c r="D359" s="112"/>
      <c r="E359" s="112"/>
      <c r="F359" s="112">
        <v>12</v>
      </c>
      <c r="G359" s="112"/>
      <c r="H359" s="112"/>
      <c r="I359" s="112"/>
      <c r="J359" s="112"/>
      <c r="K359" s="112"/>
      <c r="L359" s="112">
        <v>6</v>
      </c>
    </row>
    <row r="360" spans="1:12" x14ac:dyDescent="0.25">
      <c r="A360">
        <v>146</v>
      </c>
      <c r="B360">
        <v>1082827</v>
      </c>
      <c r="C360" t="s">
        <v>2923</v>
      </c>
      <c r="D360" s="112"/>
      <c r="E360" s="112"/>
      <c r="F360" s="112"/>
      <c r="G360" s="112"/>
      <c r="H360" s="112"/>
      <c r="I360" s="112"/>
      <c r="J360" s="112">
        <v>24</v>
      </c>
      <c r="K360" s="112">
        <v>44</v>
      </c>
      <c r="L360" s="112"/>
    </row>
    <row r="361" spans="1:12" x14ac:dyDescent="0.25">
      <c r="A361">
        <v>146</v>
      </c>
      <c r="B361">
        <v>1106794</v>
      </c>
      <c r="C361" t="s">
        <v>3109</v>
      </c>
      <c r="D361" s="112"/>
      <c r="E361" s="112"/>
      <c r="F361" s="112">
        <v>18</v>
      </c>
      <c r="G361" s="112"/>
      <c r="H361" s="112"/>
      <c r="I361" s="112"/>
      <c r="J361" s="112">
        <v>24</v>
      </c>
      <c r="K361" s="112">
        <v>12</v>
      </c>
      <c r="L361" s="112"/>
    </row>
    <row r="362" spans="1:12" x14ac:dyDescent="0.25">
      <c r="A362">
        <v>146</v>
      </c>
      <c r="B362">
        <v>1099161</v>
      </c>
      <c r="C362" t="s">
        <v>2982</v>
      </c>
      <c r="D362" s="112"/>
      <c r="E362" s="112">
        <v>36</v>
      </c>
      <c r="F362" s="112">
        <v>24</v>
      </c>
      <c r="G362" s="112">
        <v>20</v>
      </c>
      <c r="H362" s="112">
        <v>6</v>
      </c>
      <c r="I362" s="112"/>
      <c r="J362" s="112"/>
      <c r="K362" s="112">
        <v>50</v>
      </c>
      <c r="L362" s="112"/>
    </row>
    <row r="363" spans="1:12" x14ac:dyDescent="0.25">
      <c r="A363">
        <v>146</v>
      </c>
      <c r="B363">
        <v>1070997</v>
      </c>
      <c r="C363" t="s">
        <v>3251</v>
      </c>
      <c r="D363" s="112"/>
      <c r="E363" s="112">
        <v>54</v>
      </c>
      <c r="F363" s="112"/>
      <c r="G363" s="112"/>
      <c r="H363" s="112"/>
      <c r="I363" s="112"/>
      <c r="J363" s="112">
        <v>12</v>
      </c>
      <c r="K363" s="112"/>
      <c r="L363" s="112"/>
    </row>
    <row r="364" spans="1:12" x14ac:dyDescent="0.25">
      <c r="A364">
        <v>146</v>
      </c>
      <c r="B364">
        <v>1127895</v>
      </c>
      <c r="C364" t="s">
        <v>2942</v>
      </c>
      <c r="D364" s="112">
        <v>18</v>
      </c>
      <c r="E364" s="112"/>
      <c r="F364" s="112"/>
      <c r="G364" s="112">
        <v>12</v>
      </c>
      <c r="H364" s="112">
        <v>6</v>
      </c>
      <c r="I364" s="112"/>
      <c r="J364" s="112">
        <v>6</v>
      </c>
      <c r="K364" s="112"/>
      <c r="L364" s="112"/>
    </row>
    <row r="365" spans="1:12" x14ac:dyDescent="0.25">
      <c r="A365">
        <v>146</v>
      </c>
      <c r="B365">
        <v>1156047</v>
      </c>
      <c r="C365" t="s">
        <v>3252</v>
      </c>
      <c r="D365" s="112">
        <v>18</v>
      </c>
      <c r="E365" s="112"/>
      <c r="F365" s="112"/>
      <c r="G365" s="112">
        <v>30</v>
      </c>
      <c r="H365" s="112">
        <v>6</v>
      </c>
      <c r="I365" s="112">
        <v>27</v>
      </c>
      <c r="J365" s="112">
        <v>111</v>
      </c>
      <c r="K365" s="112">
        <v>24</v>
      </c>
      <c r="L365" s="112">
        <v>12</v>
      </c>
    </row>
    <row r="366" spans="1:12" x14ac:dyDescent="0.25">
      <c r="A366">
        <v>155</v>
      </c>
      <c r="B366">
        <v>1062053</v>
      </c>
      <c r="C366" t="s">
        <v>1271</v>
      </c>
      <c r="D366" s="112"/>
      <c r="E366" s="112">
        <v>30</v>
      </c>
      <c r="F366" s="112"/>
      <c r="G366" s="112"/>
      <c r="H366" s="112"/>
      <c r="I366" s="112"/>
      <c r="J366" s="112"/>
      <c r="K366" s="112"/>
      <c r="L366" s="112"/>
    </row>
    <row r="367" spans="1:12" x14ac:dyDescent="0.25">
      <c r="A367">
        <v>155</v>
      </c>
      <c r="B367">
        <v>1062269</v>
      </c>
      <c r="C367" t="s">
        <v>2133</v>
      </c>
      <c r="D367" s="112">
        <v>18</v>
      </c>
      <c r="E367" s="112"/>
      <c r="F367" s="112">
        <v>10</v>
      </c>
      <c r="G367" s="112"/>
      <c r="H367" s="112"/>
      <c r="I367" s="112"/>
      <c r="J367" s="112">
        <v>24</v>
      </c>
      <c r="K367" s="112">
        <v>12</v>
      </c>
      <c r="L367" s="112"/>
    </row>
    <row r="368" spans="1:12" x14ac:dyDescent="0.25">
      <c r="A368">
        <v>155</v>
      </c>
      <c r="B368">
        <v>1062272</v>
      </c>
      <c r="C368" t="s">
        <v>1644</v>
      </c>
      <c r="D368" s="112"/>
      <c r="E368" s="112">
        <v>50</v>
      </c>
      <c r="F368" s="112"/>
      <c r="G368" s="112"/>
      <c r="H368" s="112"/>
      <c r="I368" s="112"/>
      <c r="J368" s="112">
        <v>12</v>
      </c>
      <c r="K368" s="112"/>
      <c r="L368" s="112"/>
    </row>
    <row r="369" spans="1:12" x14ac:dyDescent="0.25">
      <c r="A369">
        <v>155</v>
      </c>
      <c r="B369">
        <v>1064811</v>
      </c>
      <c r="C369" t="s">
        <v>2382</v>
      </c>
      <c r="D369" s="112"/>
      <c r="E369" s="112"/>
      <c r="F369" s="112">
        <v>36</v>
      </c>
      <c r="G369" s="112"/>
      <c r="H369" s="112"/>
      <c r="I369" s="112"/>
      <c r="J369" s="112"/>
      <c r="K369" s="112"/>
      <c r="L369" s="112"/>
    </row>
    <row r="370" spans="1:12" x14ac:dyDescent="0.25">
      <c r="A370">
        <v>155</v>
      </c>
      <c r="B370">
        <v>1066990</v>
      </c>
      <c r="C370" t="s">
        <v>1272</v>
      </c>
      <c r="D370" s="112"/>
      <c r="E370" s="112">
        <v>36</v>
      </c>
      <c r="F370" s="112">
        <v>6</v>
      </c>
      <c r="G370" s="112"/>
      <c r="H370" s="112"/>
      <c r="I370" s="112"/>
      <c r="J370" s="112"/>
      <c r="K370" s="112"/>
      <c r="L370" s="112"/>
    </row>
    <row r="371" spans="1:12" x14ac:dyDescent="0.25">
      <c r="A371">
        <v>155</v>
      </c>
      <c r="B371">
        <v>1069686</v>
      </c>
      <c r="C371" t="s">
        <v>1645</v>
      </c>
      <c r="D371" s="112"/>
      <c r="E371" s="112"/>
      <c r="F371" s="112"/>
      <c r="G371" s="112"/>
      <c r="H371" s="112"/>
      <c r="I371" s="112"/>
      <c r="J371" s="112">
        <v>12</v>
      </c>
      <c r="K371" s="112"/>
      <c r="L371" s="112"/>
    </row>
    <row r="372" spans="1:12" x14ac:dyDescent="0.25">
      <c r="A372">
        <v>155</v>
      </c>
      <c r="B372">
        <v>1082679</v>
      </c>
      <c r="C372" t="s">
        <v>1646</v>
      </c>
      <c r="D372" s="112">
        <v>8</v>
      </c>
      <c r="E372" s="112"/>
      <c r="F372" s="112"/>
      <c r="G372" s="112"/>
      <c r="H372" s="112"/>
      <c r="I372" s="112"/>
      <c r="J372" s="112"/>
      <c r="K372" s="112"/>
      <c r="L372" s="112"/>
    </row>
    <row r="373" spans="1:12" x14ac:dyDescent="0.25">
      <c r="A373">
        <v>155</v>
      </c>
      <c r="B373">
        <v>1082832</v>
      </c>
      <c r="C373" t="s">
        <v>1117</v>
      </c>
      <c r="D373" s="112"/>
      <c r="E373" s="112"/>
      <c r="F373" s="112"/>
      <c r="G373" s="112"/>
      <c r="H373" s="112"/>
      <c r="I373" s="112"/>
      <c r="J373" s="112"/>
      <c r="K373" s="112">
        <v>20</v>
      </c>
      <c r="L373" s="112"/>
    </row>
    <row r="374" spans="1:12" x14ac:dyDescent="0.25">
      <c r="A374">
        <v>155</v>
      </c>
      <c r="B374">
        <v>1096367</v>
      </c>
      <c r="C374" t="s">
        <v>1173</v>
      </c>
      <c r="D374" s="112"/>
      <c r="E374" s="112">
        <v>12</v>
      </c>
      <c r="F374" s="112">
        <v>18</v>
      </c>
      <c r="G374" s="112"/>
      <c r="H374" s="112"/>
      <c r="I374" s="112"/>
      <c r="J374" s="112"/>
      <c r="K374" s="112"/>
      <c r="L374" s="112"/>
    </row>
    <row r="375" spans="1:12" x14ac:dyDescent="0.25">
      <c r="A375">
        <v>155</v>
      </c>
      <c r="B375">
        <v>1099873</v>
      </c>
      <c r="C375" t="s">
        <v>1026</v>
      </c>
      <c r="D375" s="112"/>
      <c r="E375" s="112">
        <v>24</v>
      </c>
      <c r="F375" s="112"/>
      <c r="G375" s="112"/>
      <c r="H375" s="112"/>
      <c r="I375" s="112"/>
      <c r="J375" s="112"/>
      <c r="K375" s="112"/>
      <c r="L375" s="112"/>
    </row>
    <row r="376" spans="1:12" x14ac:dyDescent="0.25">
      <c r="A376">
        <v>155</v>
      </c>
      <c r="B376">
        <v>1106593</v>
      </c>
      <c r="C376" t="s">
        <v>1027</v>
      </c>
      <c r="D376" s="112"/>
      <c r="E376" s="112">
        <v>24</v>
      </c>
      <c r="F376" s="112">
        <v>6</v>
      </c>
      <c r="G376" s="112"/>
      <c r="H376" s="112"/>
      <c r="I376" s="112"/>
      <c r="J376" s="112">
        <v>75</v>
      </c>
      <c r="K376" s="112"/>
      <c r="L376" s="112">
        <v>36</v>
      </c>
    </row>
    <row r="377" spans="1:12" x14ac:dyDescent="0.25">
      <c r="A377">
        <v>155</v>
      </c>
      <c r="B377">
        <v>1107225</v>
      </c>
      <c r="C377" t="s">
        <v>1028</v>
      </c>
      <c r="D377" s="112"/>
      <c r="E377" s="112">
        <v>108</v>
      </c>
      <c r="F377" s="112"/>
      <c r="G377" s="112"/>
      <c r="H377" s="112"/>
      <c r="I377" s="112"/>
      <c r="J377" s="112"/>
      <c r="K377" s="112"/>
      <c r="L377" s="112"/>
    </row>
    <row r="378" spans="1:12" x14ac:dyDescent="0.25">
      <c r="A378">
        <v>155</v>
      </c>
      <c r="B378">
        <v>1126957</v>
      </c>
      <c r="C378" t="s">
        <v>1029</v>
      </c>
      <c r="D378" s="112"/>
      <c r="E378" s="112">
        <v>72</v>
      </c>
      <c r="F378" s="112">
        <v>12</v>
      </c>
      <c r="G378" s="112"/>
      <c r="H378" s="112"/>
      <c r="I378" s="112"/>
      <c r="J378" s="112"/>
      <c r="K378" s="112"/>
      <c r="L378" s="112"/>
    </row>
    <row r="379" spans="1:12" x14ac:dyDescent="0.25">
      <c r="A379">
        <v>155</v>
      </c>
      <c r="B379">
        <v>1127030</v>
      </c>
      <c r="C379" t="s">
        <v>2523</v>
      </c>
      <c r="D379" s="112"/>
      <c r="E379" s="112">
        <v>120</v>
      </c>
      <c r="F379" s="112">
        <v>18</v>
      </c>
      <c r="G379" s="112"/>
      <c r="H379" s="112"/>
      <c r="I379" s="112"/>
      <c r="J379" s="112"/>
      <c r="K379" s="112"/>
      <c r="L379" s="112"/>
    </row>
    <row r="380" spans="1:12" x14ac:dyDescent="0.25">
      <c r="A380">
        <v>155</v>
      </c>
      <c r="B380">
        <v>1143029</v>
      </c>
      <c r="C380" t="s">
        <v>2719</v>
      </c>
      <c r="D380" s="112"/>
      <c r="E380" s="112"/>
      <c r="F380" s="112"/>
      <c r="G380" s="112"/>
      <c r="H380" s="112"/>
      <c r="I380" s="112"/>
      <c r="J380" s="112">
        <v>30</v>
      </c>
      <c r="K380" s="112"/>
      <c r="L380" s="112">
        <v>12</v>
      </c>
    </row>
    <row r="381" spans="1:12" x14ac:dyDescent="0.25">
      <c r="A381">
        <v>155</v>
      </c>
      <c r="B381">
        <v>1143688</v>
      </c>
      <c r="C381" t="s">
        <v>2524</v>
      </c>
      <c r="D381" s="112"/>
      <c r="E381" s="112"/>
      <c r="F381" s="112">
        <v>6</v>
      </c>
      <c r="G381" s="112"/>
      <c r="H381" s="112"/>
      <c r="I381" s="112"/>
      <c r="J381" s="112">
        <v>36</v>
      </c>
      <c r="K381" s="112"/>
      <c r="L381" s="112"/>
    </row>
    <row r="382" spans="1:12" x14ac:dyDescent="0.25">
      <c r="A382">
        <v>155</v>
      </c>
      <c r="B382">
        <v>1158085</v>
      </c>
      <c r="C382" t="s">
        <v>1628</v>
      </c>
      <c r="D382" s="112"/>
      <c r="E382" s="112">
        <v>96</v>
      </c>
      <c r="F382" s="112"/>
      <c r="G382" s="112"/>
      <c r="H382" s="112"/>
      <c r="I382" s="112"/>
      <c r="J382" s="112"/>
      <c r="K382" s="112"/>
      <c r="L382" s="112"/>
    </row>
    <row r="383" spans="1:12" x14ac:dyDescent="0.25">
      <c r="A383">
        <v>155</v>
      </c>
      <c r="B383">
        <v>1100124</v>
      </c>
      <c r="C383" t="s">
        <v>3059</v>
      </c>
      <c r="D383" s="112"/>
      <c r="E383" s="112"/>
      <c r="F383" s="112">
        <v>18</v>
      </c>
      <c r="G383" s="112"/>
      <c r="H383" s="112"/>
      <c r="I383" s="112"/>
      <c r="J383" s="112">
        <v>30</v>
      </c>
      <c r="K383" s="112"/>
      <c r="L383" s="112">
        <v>18</v>
      </c>
    </row>
    <row r="384" spans="1:12" x14ac:dyDescent="0.25">
      <c r="A384">
        <v>155</v>
      </c>
      <c r="B384">
        <v>1062206</v>
      </c>
      <c r="C384" t="s">
        <v>3152</v>
      </c>
      <c r="D384" s="112"/>
      <c r="E384" s="112">
        <v>33</v>
      </c>
      <c r="F384" s="112">
        <v>18</v>
      </c>
      <c r="G384" s="112"/>
      <c r="H384" s="112"/>
      <c r="I384" s="112"/>
      <c r="J384" s="112"/>
      <c r="K384" s="112"/>
      <c r="L384" s="112">
        <v>15</v>
      </c>
    </row>
    <row r="385" spans="1:12" x14ac:dyDescent="0.25">
      <c r="A385">
        <v>155</v>
      </c>
      <c r="B385">
        <v>1070824</v>
      </c>
      <c r="C385" t="s">
        <v>3298</v>
      </c>
      <c r="D385" s="112"/>
      <c r="E385" s="112"/>
      <c r="F385" s="112"/>
      <c r="G385" s="112"/>
      <c r="H385" s="112"/>
      <c r="I385" s="112"/>
      <c r="J385" s="112">
        <v>9</v>
      </c>
      <c r="K385" s="112"/>
      <c r="L385" s="112"/>
    </row>
    <row r="386" spans="1:12" x14ac:dyDescent="0.25">
      <c r="A386">
        <v>155</v>
      </c>
      <c r="B386">
        <v>1143027</v>
      </c>
      <c r="C386" t="s">
        <v>3299</v>
      </c>
      <c r="D386" s="112"/>
      <c r="E386" s="112"/>
      <c r="F386" s="112"/>
      <c r="G386" s="112"/>
      <c r="H386" s="112"/>
      <c r="I386" s="112"/>
      <c r="J386" s="112">
        <v>12</v>
      </c>
      <c r="K386" s="112"/>
      <c r="L386" s="112"/>
    </row>
    <row r="387" spans="1:12" x14ac:dyDescent="0.25">
      <c r="A387">
        <v>160</v>
      </c>
      <c r="B387">
        <v>1060661</v>
      </c>
      <c r="C387" t="s">
        <v>2134</v>
      </c>
      <c r="D387" s="112"/>
      <c r="E387" s="112"/>
      <c r="F387" s="112"/>
      <c r="G387" s="112">
        <v>12</v>
      </c>
      <c r="H387" s="112"/>
      <c r="I387" s="112"/>
      <c r="J387" s="112">
        <v>12</v>
      </c>
      <c r="K387" s="112"/>
      <c r="L387" s="112"/>
    </row>
    <row r="388" spans="1:12" x14ac:dyDescent="0.25">
      <c r="A388">
        <v>160</v>
      </c>
      <c r="B388">
        <v>1062838</v>
      </c>
      <c r="C388" t="s">
        <v>2720</v>
      </c>
      <c r="D388" s="112"/>
      <c r="E388" s="112"/>
      <c r="F388" s="112">
        <v>18</v>
      </c>
      <c r="G388" s="112"/>
      <c r="H388" s="112"/>
      <c r="I388" s="112"/>
      <c r="J388" s="112"/>
      <c r="K388" s="112">
        <v>50</v>
      </c>
      <c r="L388" s="112"/>
    </row>
    <row r="389" spans="1:12" x14ac:dyDescent="0.25">
      <c r="A389">
        <v>160</v>
      </c>
      <c r="B389">
        <v>1069273</v>
      </c>
      <c r="C389" t="s">
        <v>1647</v>
      </c>
      <c r="D389" s="112"/>
      <c r="E389" s="112">
        <v>12</v>
      </c>
      <c r="F389" s="112">
        <v>12</v>
      </c>
      <c r="G389" s="112"/>
      <c r="H389" s="112"/>
      <c r="I389" s="112"/>
      <c r="J389" s="112">
        <v>2</v>
      </c>
      <c r="K389" s="112"/>
      <c r="L389" s="112"/>
    </row>
    <row r="390" spans="1:12" x14ac:dyDescent="0.25">
      <c r="A390">
        <v>160</v>
      </c>
      <c r="B390">
        <v>1070406</v>
      </c>
      <c r="C390" t="s">
        <v>1118</v>
      </c>
      <c r="D390" s="112">
        <v>45</v>
      </c>
      <c r="E390" s="112">
        <v>24</v>
      </c>
      <c r="F390" s="112"/>
      <c r="G390" s="112"/>
      <c r="H390" s="112"/>
      <c r="I390" s="112"/>
      <c r="J390" s="112"/>
      <c r="K390" s="112"/>
      <c r="L390" s="112"/>
    </row>
    <row r="391" spans="1:12" x14ac:dyDescent="0.25">
      <c r="A391">
        <v>160</v>
      </c>
      <c r="B391">
        <v>1070689</v>
      </c>
      <c r="C391" t="s">
        <v>2383</v>
      </c>
      <c r="D391" s="112"/>
      <c r="E391" s="112"/>
      <c r="F391" s="112">
        <v>24</v>
      </c>
      <c r="G391" s="112"/>
      <c r="H391" s="112"/>
      <c r="I391" s="112"/>
      <c r="J391" s="112"/>
      <c r="K391" s="112"/>
      <c r="L391" s="112"/>
    </row>
    <row r="392" spans="1:12" x14ac:dyDescent="0.25">
      <c r="A392">
        <v>160</v>
      </c>
      <c r="B392">
        <v>1071026</v>
      </c>
      <c r="C392" t="s">
        <v>1081</v>
      </c>
      <c r="D392" s="112"/>
      <c r="E392" s="112"/>
      <c r="F392" s="112"/>
      <c r="G392" s="112">
        <v>50</v>
      </c>
      <c r="H392" s="112">
        <v>12</v>
      </c>
      <c r="I392" s="112"/>
      <c r="J392" s="112"/>
      <c r="K392" s="112"/>
      <c r="L392" s="112"/>
    </row>
    <row r="393" spans="1:12" x14ac:dyDescent="0.25">
      <c r="A393">
        <v>160</v>
      </c>
      <c r="B393">
        <v>1071166</v>
      </c>
      <c r="C393" t="s">
        <v>2116</v>
      </c>
      <c r="D393" s="112"/>
      <c r="E393" s="112"/>
      <c r="F393" s="112"/>
      <c r="G393" s="112"/>
      <c r="H393" s="112"/>
      <c r="I393" s="112"/>
      <c r="J393" s="112"/>
      <c r="K393" s="112"/>
      <c r="L393" s="112">
        <v>36</v>
      </c>
    </row>
    <row r="394" spans="1:12" x14ac:dyDescent="0.25">
      <c r="A394">
        <v>160</v>
      </c>
      <c r="B394">
        <v>1099553</v>
      </c>
      <c r="C394" t="s">
        <v>1273</v>
      </c>
      <c r="D394" s="112"/>
      <c r="E394" s="112"/>
      <c r="F394" s="112"/>
      <c r="G394" s="112"/>
      <c r="H394" s="112"/>
      <c r="I394" s="112"/>
      <c r="J394" s="112"/>
      <c r="K394" s="112">
        <v>20</v>
      </c>
      <c r="L394" s="112"/>
    </row>
    <row r="395" spans="1:12" x14ac:dyDescent="0.25">
      <c r="A395">
        <v>160</v>
      </c>
      <c r="B395">
        <v>1106201</v>
      </c>
      <c r="C395" t="s">
        <v>2721</v>
      </c>
      <c r="D395" s="112"/>
      <c r="E395" s="112"/>
      <c r="F395" s="112"/>
      <c r="G395" s="112"/>
      <c r="H395" s="112"/>
      <c r="I395" s="112"/>
      <c r="J395" s="112"/>
      <c r="K395" s="112">
        <v>100</v>
      </c>
      <c r="L395" s="112"/>
    </row>
    <row r="396" spans="1:12" x14ac:dyDescent="0.25">
      <c r="A396">
        <v>160</v>
      </c>
      <c r="B396">
        <v>1112012</v>
      </c>
      <c r="C396" t="s">
        <v>2181</v>
      </c>
      <c r="D396" s="112"/>
      <c r="E396" s="112">
        <v>24</v>
      </c>
      <c r="F396" s="112"/>
      <c r="G396" s="112"/>
      <c r="H396" s="112"/>
      <c r="I396" s="112"/>
      <c r="J396" s="112"/>
      <c r="K396" s="112"/>
      <c r="L396" s="112"/>
    </row>
    <row r="397" spans="1:12" x14ac:dyDescent="0.25">
      <c r="A397">
        <v>160</v>
      </c>
      <c r="B397">
        <v>1112219</v>
      </c>
      <c r="C397" t="s">
        <v>1757</v>
      </c>
      <c r="D397" s="112"/>
      <c r="E397" s="112"/>
      <c r="F397" s="112"/>
      <c r="G397" s="112"/>
      <c r="H397" s="112"/>
      <c r="I397" s="112"/>
      <c r="J397" s="112"/>
      <c r="K397" s="112">
        <v>20</v>
      </c>
      <c r="L397" s="112"/>
    </row>
    <row r="398" spans="1:12" x14ac:dyDescent="0.25">
      <c r="A398">
        <v>160</v>
      </c>
      <c r="B398">
        <v>1114321</v>
      </c>
      <c r="C398" t="s">
        <v>1758</v>
      </c>
      <c r="D398" s="112"/>
      <c r="E398" s="112"/>
      <c r="F398" s="112">
        <v>12</v>
      </c>
      <c r="G398" s="112"/>
      <c r="H398" s="112"/>
      <c r="I398" s="112"/>
      <c r="J398" s="112"/>
      <c r="K398" s="112"/>
      <c r="L398" s="112"/>
    </row>
    <row r="399" spans="1:12" x14ac:dyDescent="0.25">
      <c r="A399">
        <v>160</v>
      </c>
      <c r="B399">
        <v>1114500</v>
      </c>
      <c r="C399" t="s">
        <v>2722</v>
      </c>
      <c r="D399" s="112"/>
      <c r="E399" s="112"/>
      <c r="F399" s="112">
        <v>18</v>
      </c>
      <c r="G399" s="112"/>
      <c r="H399" s="112"/>
      <c r="I399" s="112"/>
      <c r="J399" s="112"/>
      <c r="K399" s="112">
        <v>36</v>
      </c>
      <c r="L399" s="112"/>
    </row>
    <row r="400" spans="1:12" x14ac:dyDescent="0.25">
      <c r="A400">
        <v>160</v>
      </c>
      <c r="B400">
        <v>1115727</v>
      </c>
      <c r="C400" t="s">
        <v>2723</v>
      </c>
      <c r="D400" s="112">
        <v>45</v>
      </c>
      <c r="E400" s="112"/>
      <c r="F400" s="112"/>
      <c r="G400" s="112"/>
      <c r="H400" s="112"/>
      <c r="I400" s="112"/>
      <c r="J400" s="112"/>
      <c r="K400" s="112">
        <v>40</v>
      </c>
      <c r="L400" s="112"/>
    </row>
    <row r="401" spans="1:12" x14ac:dyDescent="0.25">
      <c r="A401">
        <v>160</v>
      </c>
      <c r="B401">
        <v>1117557</v>
      </c>
      <c r="C401" t="s">
        <v>1759</v>
      </c>
      <c r="D401" s="112"/>
      <c r="E401" s="112">
        <v>18</v>
      </c>
      <c r="F401" s="112">
        <v>12</v>
      </c>
      <c r="G401" s="112"/>
      <c r="H401" s="112"/>
      <c r="I401" s="112"/>
      <c r="J401" s="112"/>
      <c r="K401" s="112">
        <v>44</v>
      </c>
      <c r="L401" s="112">
        <v>18</v>
      </c>
    </row>
    <row r="402" spans="1:12" x14ac:dyDescent="0.25">
      <c r="A402">
        <v>160</v>
      </c>
      <c r="B402">
        <v>1121510</v>
      </c>
      <c r="C402" t="s">
        <v>1274</v>
      </c>
      <c r="D402" s="112"/>
      <c r="E402" s="112"/>
      <c r="F402" s="112"/>
      <c r="G402" s="112">
        <v>24</v>
      </c>
      <c r="H402" s="112"/>
      <c r="I402" s="112"/>
      <c r="J402" s="112">
        <v>6</v>
      </c>
      <c r="K402" s="112">
        <v>10</v>
      </c>
      <c r="L402" s="112"/>
    </row>
    <row r="403" spans="1:12" x14ac:dyDescent="0.25">
      <c r="A403">
        <v>160</v>
      </c>
      <c r="B403">
        <v>1122894</v>
      </c>
      <c r="C403" t="s">
        <v>1760</v>
      </c>
      <c r="D403" s="112"/>
      <c r="E403" s="112">
        <v>84</v>
      </c>
      <c r="F403" s="112"/>
      <c r="G403" s="112"/>
      <c r="H403" s="112"/>
      <c r="I403" s="112"/>
      <c r="J403" s="112"/>
      <c r="K403" s="112">
        <v>22</v>
      </c>
      <c r="L403" s="112"/>
    </row>
    <row r="404" spans="1:12" x14ac:dyDescent="0.25">
      <c r="A404">
        <v>160</v>
      </c>
      <c r="B404">
        <v>1141772</v>
      </c>
      <c r="C404" t="s">
        <v>2724</v>
      </c>
      <c r="D404" s="112"/>
      <c r="E404" s="112">
        <v>30</v>
      </c>
      <c r="F404" s="112"/>
      <c r="G404" s="112"/>
      <c r="H404" s="112"/>
      <c r="I404" s="112"/>
      <c r="J404" s="112">
        <v>12</v>
      </c>
      <c r="K404" s="112">
        <v>12</v>
      </c>
      <c r="L404" s="112"/>
    </row>
    <row r="405" spans="1:12" x14ac:dyDescent="0.25">
      <c r="A405">
        <v>160</v>
      </c>
      <c r="B405">
        <v>1107642</v>
      </c>
      <c r="C405" t="s">
        <v>3085</v>
      </c>
      <c r="D405" s="112"/>
      <c r="E405" s="112"/>
      <c r="F405" s="112">
        <v>12</v>
      </c>
      <c r="G405" s="112"/>
      <c r="H405" s="112"/>
      <c r="I405" s="112"/>
      <c r="J405" s="112"/>
      <c r="K405" s="112"/>
      <c r="L405" s="112"/>
    </row>
    <row r="406" spans="1:12" x14ac:dyDescent="0.25">
      <c r="A406">
        <v>160</v>
      </c>
      <c r="B406">
        <v>1154802</v>
      </c>
      <c r="C406" t="s">
        <v>3010</v>
      </c>
      <c r="D406" s="112"/>
      <c r="E406" s="112">
        <v>12</v>
      </c>
      <c r="F406" s="112"/>
      <c r="G406" s="112"/>
      <c r="H406" s="112"/>
      <c r="I406" s="112"/>
      <c r="J406" s="112"/>
      <c r="K406" s="112">
        <v>122</v>
      </c>
      <c r="L406" s="112">
        <v>18</v>
      </c>
    </row>
    <row r="407" spans="1:12" x14ac:dyDescent="0.25">
      <c r="A407">
        <v>160</v>
      </c>
      <c r="B407">
        <v>1114466</v>
      </c>
      <c r="C407" t="s">
        <v>1979</v>
      </c>
      <c r="D407" s="112"/>
      <c r="E407" s="112">
        <v>57</v>
      </c>
      <c r="F407" s="112"/>
      <c r="G407" s="112"/>
      <c r="H407" s="112"/>
      <c r="I407" s="112"/>
      <c r="J407" s="112">
        <v>24</v>
      </c>
      <c r="K407" s="112"/>
      <c r="L407" s="112"/>
    </row>
    <row r="408" spans="1:12" x14ac:dyDescent="0.25">
      <c r="A408">
        <v>170</v>
      </c>
      <c r="B408">
        <v>1060310</v>
      </c>
      <c r="C408" t="s">
        <v>1275</v>
      </c>
      <c r="D408" s="112"/>
      <c r="E408" s="112">
        <v>60</v>
      </c>
      <c r="F408" s="112">
        <v>12</v>
      </c>
      <c r="G408" s="112"/>
      <c r="H408" s="112"/>
      <c r="I408" s="112"/>
      <c r="J408" s="112"/>
      <c r="K408" s="112">
        <v>12</v>
      </c>
      <c r="L408" s="112"/>
    </row>
    <row r="409" spans="1:12" x14ac:dyDescent="0.25">
      <c r="A409">
        <v>170</v>
      </c>
      <c r="B409">
        <v>1060993</v>
      </c>
      <c r="C409" t="s">
        <v>2458</v>
      </c>
      <c r="D409" s="112"/>
      <c r="E409" s="112">
        <v>3</v>
      </c>
      <c r="F409" s="112">
        <v>18</v>
      </c>
      <c r="G409" s="112"/>
      <c r="H409" s="112"/>
      <c r="I409" s="112"/>
      <c r="J409" s="112"/>
      <c r="K409" s="112"/>
      <c r="L409" s="112"/>
    </row>
    <row r="410" spans="1:12" x14ac:dyDescent="0.25">
      <c r="A410">
        <v>170</v>
      </c>
      <c r="B410">
        <v>1061899</v>
      </c>
      <c r="C410" t="s">
        <v>1648</v>
      </c>
      <c r="D410" s="112"/>
      <c r="E410" s="112"/>
      <c r="F410" s="112"/>
      <c r="G410" s="112"/>
      <c r="H410" s="112"/>
      <c r="I410" s="112"/>
      <c r="J410" s="112"/>
      <c r="K410" s="112"/>
      <c r="L410" s="112">
        <v>72</v>
      </c>
    </row>
    <row r="411" spans="1:12" x14ac:dyDescent="0.25">
      <c r="A411">
        <v>170</v>
      </c>
      <c r="B411">
        <v>1062257</v>
      </c>
      <c r="C411" t="s">
        <v>2047</v>
      </c>
      <c r="D411" s="112"/>
      <c r="E411" s="112"/>
      <c r="F411" s="112"/>
      <c r="G411" s="112"/>
      <c r="H411" s="112"/>
      <c r="I411" s="112"/>
      <c r="J411" s="112"/>
      <c r="K411" s="112"/>
      <c r="L411" s="112">
        <v>24</v>
      </c>
    </row>
    <row r="412" spans="1:12" x14ac:dyDescent="0.25">
      <c r="A412">
        <v>170</v>
      </c>
      <c r="B412">
        <v>1070524</v>
      </c>
      <c r="C412" t="s">
        <v>2525</v>
      </c>
      <c r="D412" s="112"/>
      <c r="E412" s="112"/>
      <c r="F412" s="112">
        <v>18</v>
      </c>
      <c r="G412" s="112">
        <v>12</v>
      </c>
      <c r="H412" s="112">
        <v>12</v>
      </c>
      <c r="I412" s="112"/>
      <c r="J412" s="112">
        <v>42</v>
      </c>
      <c r="K412" s="112"/>
      <c r="L412" s="112"/>
    </row>
    <row r="413" spans="1:12" x14ac:dyDescent="0.25">
      <c r="A413">
        <v>170</v>
      </c>
      <c r="B413">
        <v>1070557</v>
      </c>
      <c r="C413" t="s">
        <v>1276</v>
      </c>
      <c r="D413" s="112"/>
      <c r="E413" s="112">
        <v>24</v>
      </c>
      <c r="F413" s="112"/>
      <c r="G413" s="112"/>
      <c r="H413" s="112"/>
      <c r="I413" s="112"/>
      <c r="J413" s="112">
        <v>24</v>
      </c>
      <c r="K413" s="112"/>
      <c r="L413" s="112"/>
    </row>
    <row r="414" spans="1:12" x14ac:dyDescent="0.25">
      <c r="A414">
        <v>170</v>
      </c>
      <c r="B414">
        <v>1099192</v>
      </c>
      <c r="C414" t="s">
        <v>2270</v>
      </c>
      <c r="D414" s="112">
        <v>45</v>
      </c>
      <c r="E414" s="112"/>
      <c r="F414" s="112"/>
      <c r="G414" s="112">
        <v>24</v>
      </c>
      <c r="H414" s="112">
        <v>12</v>
      </c>
      <c r="I414" s="112"/>
      <c r="J414" s="112"/>
      <c r="K414" s="112"/>
      <c r="L414" s="112">
        <v>12</v>
      </c>
    </row>
    <row r="415" spans="1:12" x14ac:dyDescent="0.25">
      <c r="A415">
        <v>170</v>
      </c>
      <c r="B415">
        <v>1099836</v>
      </c>
      <c r="C415" t="s">
        <v>1811</v>
      </c>
      <c r="D415" s="112"/>
      <c r="E415" s="112">
        <v>24</v>
      </c>
      <c r="F415" s="112">
        <v>24</v>
      </c>
      <c r="G415" s="112">
        <v>20</v>
      </c>
      <c r="H415" s="112">
        <v>12</v>
      </c>
      <c r="I415" s="112"/>
      <c r="J415" s="112"/>
      <c r="K415" s="112"/>
      <c r="L415" s="112"/>
    </row>
    <row r="416" spans="1:12" x14ac:dyDescent="0.25">
      <c r="A416">
        <v>170</v>
      </c>
      <c r="B416">
        <v>1108133</v>
      </c>
      <c r="C416" t="s">
        <v>1761</v>
      </c>
      <c r="D416" s="112"/>
      <c r="E416" s="112"/>
      <c r="F416" s="112"/>
      <c r="G416" s="112"/>
      <c r="H416" s="112"/>
      <c r="I416" s="112"/>
      <c r="J416" s="112">
        <v>6</v>
      </c>
      <c r="K416" s="112"/>
      <c r="L416" s="112"/>
    </row>
    <row r="417" spans="1:12" x14ac:dyDescent="0.25">
      <c r="A417">
        <v>170</v>
      </c>
      <c r="B417">
        <v>1112577</v>
      </c>
      <c r="C417" t="s">
        <v>1277</v>
      </c>
      <c r="D417" s="112"/>
      <c r="E417" s="112"/>
      <c r="F417" s="112"/>
      <c r="G417" s="112"/>
      <c r="H417" s="112"/>
      <c r="I417" s="112"/>
      <c r="J417" s="112">
        <v>24</v>
      </c>
      <c r="K417" s="112"/>
      <c r="L417" s="112">
        <v>15</v>
      </c>
    </row>
    <row r="418" spans="1:12" x14ac:dyDescent="0.25">
      <c r="A418">
        <v>170</v>
      </c>
      <c r="B418">
        <v>1113320</v>
      </c>
      <c r="C418" t="s">
        <v>1278</v>
      </c>
      <c r="D418" s="112"/>
      <c r="E418" s="112">
        <v>27</v>
      </c>
      <c r="F418" s="112">
        <v>18</v>
      </c>
      <c r="G418" s="112">
        <v>18</v>
      </c>
      <c r="H418" s="112"/>
      <c r="I418" s="112"/>
      <c r="J418" s="112">
        <v>24</v>
      </c>
      <c r="K418" s="112"/>
      <c r="L418" s="112"/>
    </row>
    <row r="419" spans="1:12" x14ac:dyDescent="0.25">
      <c r="A419">
        <v>170</v>
      </c>
      <c r="B419">
        <v>1117761</v>
      </c>
      <c r="C419" t="s">
        <v>1279</v>
      </c>
      <c r="D419" s="112"/>
      <c r="E419" s="112"/>
      <c r="F419" s="112"/>
      <c r="G419" s="112"/>
      <c r="H419" s="112"/>
      <c r="I419" s="112"/>
      <c r="J419" s="112"/>
      <c r="K419" s="112"/>
      <c r="L419" s="112">
        <v>18</v>
      </c>
    </row>
    <row r="420" spans="1:12" x14ac:dyDescent="0.25">
      <c r="A420">
        <v>170</v>
      </c>
      <c r="B420">
        <v>1118625</v>
      </c>
      <c r="C420" t="s">
        <v>2725</v>
      </c>
      <c r="D420" s="112"/>
      <c r="E420" s="112">
        <v>24</v>
      </c>
      <c r="F420" s="112">
        <v>18</v>
      </c>
      <c r="G420" s="112">
        <v>12</v>
      </c>
      <c r="H420" s="112"/>
      <c r="I420" s="112"/>
      <c r="J420" s="112"/>
      <c r="K420" s="112">
        <v>50</v>
      </c>
      <c r="L420" s="112">
        <v>12</v>
      </c>
    </row>
    <row r="421" spans="1:12" x14ac:dyDescent="0.25">
      <c r="A421">
        <v>170</v>
      </c>
      <c r="B421">
        <v>1121943</v>
      </c>
      <c r="C421" t="s">
        <v>2526</v>
      </c>
      <c r="D421" s="112"/>
      <c r="E421" s="112">
        <v>24</v>
      </c>
      <c r="F421" s="112"/>
      <c r="G421" s="112"/>
      <c r="H421" s="112"/>
      <c r="I421" s="112"/>
      <c r="J421" s="112">
        <v>12</v>
      </c>
      <c r="K421" s="112"/>
      <c r="L421" s="112"/>
    </row>
    <row r="422" spans="1:12" x14ac:dyDescent="0.25">
      <c r="A422">
        <v>170</v>
      </c>
      <c r="B422">
        <v>1122271</v>
      </c>
      <c r="C422" t="s">
        <v>2459</v>
      </c>
      <c r="D422" s="112"/>
      <c r="E422" s="112">
        <v>30</v>
      </c>
      <c r="F422" s="112"/>
      <c r="G422" s="112"/>
      <c r="H422" s="112"/>
      <c r="I422" s="112"/>
      <c r="J422" s="112"/>
      <c r="K422" s="112"/>
      <c r="L422" s="112"/>
    </row>
    <row r="423" spans="1:12" x14ac:dyDescent="0.25">
      <c r="A423">
        <v>170</v>
      </c>
      <c r="B423">
        <v>1127061</v>
      </c>
      <c r="C423" t="s">
        <v>1122</v>
      </c>
      <c r="D423" s="112">
        <v>72</v>
      </c>
      <c r="E423" s="112"/>
      <c r="F423" s="112"/>
      <c r="G423" s="112"/>
      <c r="H423" s="112"/>
      <c r="I423" s="112">
        <v>24</v>
      </c>
      <c r="J423" s="112"/>
      <c r="K423" s="112"/>
      <c r="L423" s="112"/>
    </row>
    <row r="424" spans="1:12" x14ac:dyDescent="0.25">
      <c r="A424">
        <v>170</v>
      </c>
      <c r="B424">
        <v>1132992</v>
      </c>
      <c r="C424" t="s">
        <v>1280</v>
      </c>
      <c r="D424" s="112">
        <v>8</v>
      </c>
      <c r="E424" s="112"/>
      <c r="F424" s="112"/>
      <c r="G424" s="112"/>
      <c r="H424" s="112"/>
      <c r="I424" s="112"/>
      <c r="J424" s="112">
        <v>6</v>
      </c>
      <c r="K424" s="112"/>
      <c r="L424" s="112"/>
    </row>
    <row r="425" spans="1:12" x14ac:dyDescent="0.25">
      <c r="A425">
        <v>170</v>
      </c>
      <c r="B425">
        <v>1134361</v>
      </c>
      <c r="C425" t="s">
        <v>1281</v>
      </c>
      <c r="D425" s="112"/>
      <c r="E425" s="112">
        <v>18</v>
      </c>
      <c r="F425" s="112">
        <v>18</v>
      </c>
      <c r="G425" s="112">
        <v>12</v>
      </c>
      <c r="H425" s="112"/>
      <c r="I425" s="112">
        <v>24</v>
      </c>
      <c r="J425" s="112">
        <v>24</v>
      </c>
      <c r="K425" s="112">
        <v>24</v>
      </c>
      <c r="L425" s="112">
        <v>18</v>
      </c>
    </row>
    <row r="426" spans="1:12" x14ac:dyDescent="0.25">
      <c r="A426">
        <v>170</v>
      </c>
      <c r="B426">
        <v>1141474</v>
      </c>
      <c r="C426" t="s">
        <v>1696</v>
      </c>
      <c r="D426" s="112"/>
      <c r="E426" s="112"/>
      <c r="F426" s="112"/>
      <c r="G426" s="112"/>
      <c r="H426" s="112"/>
      <c r="I426" s="112"/>
      <c r="J426" s="112">
        <v>36</v>
      </c>
      <c r="K426" s="112">
        <v>12</v>
      </c>
      <c r="L426" s="112">
        <v>18</v>
      </c>
    </row>
    <row r="427" spans="1:12" x14ac:dyDescent="0.25">
      <c r="A427">
        <v>170</v>
      </c>
      <c r="B427">
        <v>1143057</v>
      </c>
      <c r="C427" t="s">
        <v>1282</v>
      </c>
      <c r="D427" s="112"/>
      <c r="E427" s="112"/>
      <c r="F427" s="112">
        <v>18</v>
      </c>
      <c r="G427" s="112"/>
      <c r="H427" s="112"/>
      <c r="I427" s="112"/>
      <c r="J427" s="112">
        <v>48</v>
      </c>
      <c r="K427" s="112">
        <v>48</v>
      </c>
      <c r="L427" s="112"/>
    </row>
    <row r="428" spans="1:12" x14ac:dyDescent="0.25">
      <c r="A428">
        <v>170</v>
      </c>
      <c r="B428">
        <v>1144229</v>
      </c>
      <c r="C428" t="s">
        <v>1283</v>
      </c>
      <c r="D428" s="112"/>
      <c r="E428" s="112">
        <v>30</v>
      </c>
      <c r="F428" s="112">
        <v>18</v>
      </c>
      <c r="G428" s="112">
        <v>12</v>
      </c>
      <c r="H428" s="112">
        <v>12</v>
      </c>
      <c r="I428" s="112"/>
      <c r="J428" s="112">
        <v>24</v>
      </c>
      <c r="K428" s="112">
        <v>12</v>
      </c>
      <c r="L428" s="112"/>
    </row>
    <row r="429" spans="1:12" x14ac:dyDescent="0.25">
      <c r="A429">
        <v>170</v>
      </c>
      <c r="B429">
        <v>1153849</v>
      </c>
      <c r="C429" t="s">
        <v>1762</v>
      </c>
      <c r="D429" s="112"/>
      <c r="E429" s="112"/>
      <c r="F429" s="112"/>
      <c r="G429" s="112"/>
      <c r="H429" s="112"/>
      <c r="I429" s="112"/>
      <c r="J429" s="112"/>
      <c r="K429" s="112">
        <v>62</v>
      </c>
      <c r="L429" s="112"/>
    </row>
    <row r="430" spans="1:12" x14ac:dyDescent="0.25">
      <c r="A430">
        <v>170</v>
      </c>
      <c r="B430">
        <v>1154849</v>
      </c>
      <c r="C430" t="s">
        <v>1030</v>
      </c>
      <c r="D430" s="112"/>
      <c r="E430" s="112">
        <v>24</v>
      </c>
      <c r="F430" s="112"/>
      <c r="G430" s="112"/>
      <c r="H430" s="112"/>
      <c r="I430" s="112"/>
      <c r="J430" s="112"/>
      <c r="K430" s="112">
        <v>60</v>
      </c>
      <c r="L430" s="112">
        <v>12</v>
      </c>
    </row>
    <row r="431" spans="1:12" x14ac:dyDescent="0.25">
      <c r="A431">
        <v>170</v>
      </c>
      <c r="B431">
        <v>1060986</v>
      </c>
      <c r="C431" t="s">
        <v>3110</v>
      </c>
      <c r="D431" s="112"/>
      <c r="E431" s="112">
        <v>30</v>
      </c>
      <c r="F431" s="112">
        <v>18</v>
      </c>
      <c r="G431" s="112">
        <v>12</v>
      </c>
      <c r="H431" s="112">
        <v>6</v>
      </c>
      <c r="I431" s="112"/>
      <c r="J431" s="112">
        <v>6</v>
      </c>
      <c r="K431" s="112">
        <v>62</v>
      </c>
      <c r="L431" s="112"/>
    </row>
    <row r="432" spans="1:12" x14ac:dyDescent="0.25">
      <c r="A432">
        <v>170</v>
      </c>
      <c r="B432">
        <v>1069350</v>
      </c>
      <c r="C432" t="s">
        <v>3111</v>
      </c>
      <c r="D432" s="112"/>
      <c r="E432" s="112">
        <v>24</v>
      </c>
      <c r="F432" s="112"/>
      <c r="G432" s="112"/>
      <c r="H432" s="112"/>
      <c r="I432" s="112"/>
      <c r="J432" s="112">
        <v>6</v>
      </c>
      <c r="K432" s="112"/>
      <c r="L432" s="112"/>
    </row>
    <row r="433" spans="1:12" x14ac:dyDescent="0.25">
      <c r="A433">
        <v>170</v>
      </c>
      <c r="B433">
        <v>1132991</v>
      </c>
      <c r="C433" t="s">
        <v>3112</v>
      </c>
      <c r="D433" s="112"/>
      <c r="E433" s="112">
        <v>24</v>
      </c>
      <c r="F433" s="112">
        <v>18</v>
      </c>
      <c r="G433" s="112">
        <v>12</v>
      </c>
      <c r="H433" s="112">
        <v>6</v>
      </c>
      <c r="I433" s="112"/>
      <c r="J433" s="112">
        <v>36</v>
      </c>
      <c r="K433" s="112"/>
      <c r="L433" s="112"/>
    </row>
    <row r="434" spans="1:12" x14ac:dyDescent="0.25">
      <c r="A434">
        <v>170</v>
      </c>
      <c r="B434">
        <v>1141870</v>
      </c>
      <c r="C434" t="s">
        <v>3153</v>
      </c>
      <c r="D434" s="112"/>
      <c r="E434" s="112"/>
      <c r="F434" s="112"/>
      <c r="G434" s="112"/>
      <c r="H434" s="112"/>
      <c r="I434" s="112"/>
      <c r="J434" s="112">
        <v>12</v>
      </c>
      <c r="K434" s="112"/>
      <c r="L434" s="112"/>
    </row>
    <row r="435" spans="1:12" x14ac:dyDescent="0.25">
      <c r="A435">
        <v>170</v>
      </c>
      <c r="B435">
        <v>1061135</v>
      </c>
      <c r="C435" t="s">
        <v>3253</v>
      </c>
      <c r="D435" s="112"/>
      <c r="E435" s="112"/>
      <c r="F435" s="112"/>
      <c r="G435" s="112"/>
      <c r="H435" s="112"/>
      <c r="I435" s="112"/>
      <c r="J435" s="112"/>
      <c r="K435" s="112">
        <v>12</v>
      </c>
      <c r="L435" s="112">
        <v>8</v>
      </c>
    </row>
    <row r="436" spans="1:12" x14ac:dyDescent="0.25">
      <c r="A436">
        <v>201</v>
      </c>
      <c r="B436">
        <v>1060212</v>
      </c>
      <c r="C436" t="s">
        <v>2649</v>
      </c>
      <c r="D436" s="112"/>
      <c r="E436" s="112"/>
      <c r="F436" s="112"/>
      <c r="G436" s="112"/>
      <c r="H436" s="112"/>
      <c r="I436" s="112"/>
      <c r="J436" s="112"/>
      <c r="K436" s="112">
        <v>12</v>
      </c>
      <c r="L436" s="112"/>
    </row>
    <row r="437" spans="1:12" x14ac:dyDescent="0.25">
      <c r="A437">
        <v>201</v>
      </c>
      <c r="B437">
        <v>1061213</v>
      </c>
      <c r="C437" t="s">
        <v>1545</v>
      </c>
      <c r="D437" s="112">
        <v>9</v>
      </c>
      <c r="E437" s="112"/>
      <c r="F437" s="112"/>
      <c r="G437" s="112"/>
      <c r="H437" s="112"/>
      <c r="I437" s="112"/>
      <c r="J437" s="112">
        <v>60</v>
      </c>
      <c r="K437" s="112"/>
      <c r="L437" s="112">
        <v>36</v>
      </c>
    </row>
    <row r="438" spans="1:12" x14ac:dyDescent="0.25">
      <c r="A438">
        <v>201</v>
      </c>
      <c r="B438">
        <v>1069078</v>
      </c>
      <c r="C438" t="s">
        <v>1546</v>
      </c>
      <c r="D438" s="112">
        <v>90</v>
      </c>
      <c r="E438" s="112"/>
      <c r="F438" s="112"/>
      <c r="G438" s="112"/>
      <c r="H438" s="112"/>
      <c r="I438" s="112"/>
      <c r="J438" s="112"/>
      <c r="K438" s="112"/>
      <c r="L438" s="112"/>
    </row>
    <row r="439" spans="1:12" x14ac:dyDescent="0.25">
      <c r="A439">
        <v>201</v>
      </c>
      <c r="B439">
        <v>1071039</v>
      </c>
      <c r="C439" t="s">
        <v>907</v>
      </c>
      <c r="D439" s="112">
        <v>8</v>
      </c>
      <c r="E439" s="112"/>
      <c r="F439" s="112"/>
      <c r="G439" s="112"/>
      <c r="H439" s="112"/>
      <c r="I439" s="112"/>
      <c r="J439" s="112">
        <v>18</v>
      </c>
      <c r="K439" s="112">
        <v>10</v>
      </c>
      <c r="L439" s="112">
        <v>18</v>
      </c>
    </row>
    <row r="440" spans="1:12" x14ac:dyDescent="0.25">
      <c r="A440">
        <v>201</v>
      </c>
      <c r="B440">
        <v>1082934</v>
      </c>
      <c r="C440" t="s">
        <v>2353</v>
      </c>
      <c r="D440" s="112"/>
      <c r="E440" s="112"/>
      <c r="F440" s="112"/>
      <c r="G440" s="112"/>
      <c r="H440" s="112"/>
      <c r="I440" s="112"/>
      <c r="J440" s="112">
        <v>3</v>
      </c>
      <c r="K440" s="112">
        <v>98</v>
      </c>
      <c r="L440" s="112"/>
    </row>
    <row r="441" spans="1:12" x14ac:dyDescent="0.25">
      <c r="A441">
        <v>201</v>
      </c>
      <c r="B441">
        <v>1083552</v>
      </c>
      <c r="C441" t="s">
        <v>1547</v>
      </c>
      <c r="D441" s="112"/>
      <c r="E441" s="112"/>
      <c r="F441" s="112">
        <v>45</v>
      </c>
      <c r="G441" s="112"/>
      <c r="H441" s="112"/>
      <c r="I441" s="112"/>
      <c r="J441" s="112">
        <v>6</v>
      </c>
      <c r="K441" s="112"/>
      <c r="L441" s="112"/>
    </row>
    <row r="442" spans="1:12" x14ac:dyDescent="0.25">
      <c r="A442">
        <v>201</v>
      </c>
      <c r="B442">
        <v>1096379</v>
      </c>
      <c r="C442" t="s">
        <v>1124</v>
      </c>
      <c r="D442" s="112"/>
      <c r="E442" s="112">
        <v>51</v>
      </c>
      <c r="F442" s="112"/>
      <c r="G442" s="112"/>
      <c r="H442" s="112"/>
      <c r="I442" s="112"/>
      <c r="J442" s="112"/>
      <c r="K442" s="112"/>
      <c r="L442" s="112"/>
    </row>
    <row r="443" spans="1:12" x14ac:dyDescent="0.25">
      <c r="A443">
        <v>201</v>
      </c>
      <c r="B443">
        <v>1102981</v>
      </c>
      <c r="C443" t="s">
        <v>1548</v>
      </c>
      <c r="D443" s="112"/>
      <c r="E443" s="112"/>
      <c r="F443" s="112"/>
      <c r="G443" s="112"/>
      <c r="H443" s="112"/>
      <c r="I443" s="112"/>
      <c r="J443" s="112"/>
      <c r="K443" s="112">
        <v>60</v>
      </c>
      <c r="L443" s="112"/>
    </row>
    <row r="444" spans="1:12" x14ac:dyDescent="0.25">
      <c r="A444">
        <v>201</v>
      </c>
      <c r="B444">
        <v>1117994</v>
      </c>
      <c r="C444" t="s">
        <v>1773</v>
      </c>
      <c r="D444" s="112"/>
      <c r="E444" s="112"/>
      <c r="F444" s="112"/>
      <c r="G444" s="112"/>
      <c r="H444" s="112"/>
      <c r="I444" s="112"/>
      <c r="J444" s="112"/>
      <c r="K444" s="112">
        <v>48</v>
      </c>
      <c r="L444" s="112"/>
    </row>
    <row r="445" spans="1:12" x14ac:dyDescent="0.25">
      <c r="A445">
        <v>201</v>
      </c>
      <c r="B445">
        <v>1122120</v>
      </c>
      <c r="C445" t="s">
        <v>2650</v>
      </c>
      <c r="D445" s="112"/>
      <c r="E445" s="112"/>
      <c r="F445" s="112"/>
      <c r="G445" s="112"/>
      <c r="H445" s="112"/>
      <c r="I445" s="112"/>
      <c r="J445" s="112"/>
      <c r="K445" s="112">
        <v>50</v>
      </c>
      <c r="L445" s="112"/>
    </row>
    <row r="446" spans="1:12" x14ac:dyDescent="0.25">
      <c r="A446">
        <v>201</v>
      </c>
      <c r="B446">
        <v>1126883</v>
      </c>
      <c r="C446" t="s">
        <v>2354</v>
      </c>
      <c r="D446" s="112"/>
      <c r="E446" s="112"/>
      <c r="F446" s="112"/>
      <c r="G446" s="112"/>
      <c r="H446" s="112"/>
      <c r="I446" s="112"/>
      <c r="J446" s="112">
        <v>27</v>
      </c>
      <c r="K446" s="112"/>
      <c r="L446" s="112"/>
    </row>
    <row r="447" spans="1:12" x14ac:dyDescent="0.25">
      <c r="A447">
        <v>201</v>
      </c>
      <c r="B447">
        <v>1127004</v>
      </c>
      <c r="C447" t="s">
        <v>2494</v>
      </c>
      <c r="D447" s="112"/>
      <c r="E447" s="112"/>
      <c r="F447" s="112"/>
      <c r="G447" s="112"/>
      <c r="H447" s="112"/>
      <c r="I447" s="112"/>
      <c r="J447" s="112"/>
      <c r="K447" s="112"/>
      <c r="L447" s="112">
        <v>12</v>
      </c>
    </row>
    <row r="448" spans="1:12" x14ac:dyDescent="0.25">
      <c r="A448">
        <v>201</v>
      </c>
      <c r="B448">
        <v>1133176</v>
      </c>
      <c r="C448" t="s">
        <v>2651</v>
      </c>
      <c r="D448" s="112"/>
      <c r="E448" s="112"/>
      <c r="F448" s="112"/>
      <c r="G448" s="112"/>
      <c r="H448" s="112"/>
      <c r="I448" s="112"/>
      <c r="J448" s="112">
        <v>4</v>
      </c>
      <c r="K448" s="112"/>
      <c r="L448" s="112"/>
    </row>
    <row r="449" spans="1:12" x14ac:dyDescent="0.25">
      <c r="A449">
        <v>201</v>
      </c>
      <c r="B449">
        <v>1142293</v>
      </c>
      <c r="C449" t="s">
        <v>1549</v>
      </c>
      <c r="D449" s="112"/>
      <c r="E449" s="112"/>
      <c r="F449" s="112"/>
      <c r="G449" s="112"/>
      <c r="H449" s="112"/>
      <c r="I449" s="112"/>
      <c r="J449" s="112"/>
      <c r="K449" s="112">
        <v>24</v>
      </c>
      <c r="L449" s="112"/>
    </row>
    <row r="450" spans="1:12" x14ac:dyDescent="0.25">
      <c r="A450">
        <v>201</v>
      </c>
      <c r="B450">
        <v>1157746</v>
      </c>
      <c r="C450" t="s">
        <v>1125</v>
      </c>
      <c r="D450" s="112">
        <v>180</v>
      </c>
      <c r="E450" s="112"/>
      <c r="F450" s="112">
        <v>24</v>
      </c>
      <c r="G450" s="112"/>
      <c r="H450" s="112"/>
      <c r="I450" s="112"/>
      <c r="J450" s="112"/>
      <c r="K450" s="112">
        <v>50</v>
      </c>
      <c r="L450" s="112"/>
    </row>
    <row r="451" spans="1:12" x14ac:dyDescent="0.25">
      <c r="A451">
        <v>201</v>
      </c>
      <c r="B451">
        <v>1117971</v>
      </c>
      <c r="C451" t="s">
        <v>3021</v>
      </c>
      <c r="D451" s="112"/>
      <c r="E451" s="112"/>
      <c r="F451" s="112"/>
      <c r="G451" s="112"/>
      <c r="H451" s="112"/>
      <c r="I451" s="112"/>
      <c r="J451" s="112">
        <v>15</v>
      </c>
      <c r="K451" s="112">
        <v>12</v>
      </c>
      <c r="L451" s="112"/>
    </row>
    <row r="452" spans="1:12" x14ac:dyDescent="0.25">
      <c r="A452">
        <v>201</v>
      </c>
      <c r="B452">
        <v>1119359</v>
      </c>
      <c r="C452" t="s">
        <v>3092</v>
      </c>
      <c r="D452" s="112"/>
      <c r="E452" s="112"/>
      <c r="F452" s="112"/>
      <c r="G452" s="112"/>
      <c r="H452" s="112"/>
      <c r="I452" s="112"/>
      <c r="J452" s="112">
        <v>24</v>
      </c>
      <c r="K452" s="112">
        <v>24</v>
      </c>
      <c r="L452" s="112"/>
    </row>
    <row r="453" spans="1:12" x14ac:dyDescent="0.25">
      <c r="A453">
        <v>201</v>
      </c>
      <c r="B453">
        <v>1142268</v>
      </c>
      <c r="C453" t="s">
        <v>1549</v>
      </c>
      <c r="D453" s="112">
        <v>36</v>
      </c>
      <c r="E453" s="112"/>
      <c r="F453" s="112"/>
      <c r="G453" s="112"/>
      <c r="H453" s="112"/>
      <c r="I453" s="112"/>
      <c r="J453" s="112"/>
      <c r="K453" s="112"/>
      <c r="L453" s="112"/>
    </row>
    <row r="454" spans="1:12" x14ac:dyDescent="0.25">
      <c r="A454">
        <v>202</v>
      </c>
      <c r="B454">
        <v>1066194</v>
      </c>
      <c r="C454" t="s">
        <v>1126</v>
      </c>
      <c r="D454" s="112"/>
      <c r="E454" s="112">
        <v>78</v>
      </c>
      <c r="F454" s="112"/>
      <c r="G454" s="112"/>
      <c r="H454" s="112"/>
      <c r="I454" s="112"/>
      <c r="J454" s="112">
        <v>120</v>
      </c>
      <c r="K454" s="112"/>
      <c r="L454" s="112"/>
    </row>
    <row r="455" spans="1:12" x14ac:dyDescent="0.25">
      <c r="A455">
        <v>202</v>
      </c>
      <c r="B455">
        <v>1070505</v>
      </c>
      <c r="C455" t="s">
        <v>2355</v>
      </c>
      <c r="D455" s="112"/>
      <c r="E455" s="112"/>
      <c r="F455" s="112"/>
      <c r="G455" s="112"/>
      <c r="H455" s="112"/>
      <c r="I455" s="112"/>
      <c r="J455" s="112"/>
      <c r="K455" s="112">
        <v>120</v>
      </c>
      <c r="L455" s="112"/>
    </row>
    <row r="456" spans="1:12" x14ac:dyDescent="0.25">
      <c r="A456">
        <v>202</v>
      </c>
      <c r="B456">
        <v>1111879</v>
      </c>
      <c r="C456" t="s">
        <v>1127</v>
      </c>
      <c r="D456" s="112"/>
      <c r="E456" s="112"/>
      <c r="F456" s="112"/>
      <c r="G456" s="112"/>
      <c r="H456" s="112"/>
      <c r="I456" s="112"/>
      <c r="J456" s="112">
        <v>36</v>
      </c>
      <c r="K456" s="112"/>
      <c r="L456" s="112"/>
    </row>
    <row r="457" spans="1:12" x14ac:dyDescent="0.25">
      <c r="A457">
        <v>202</v>
      </c>
      <c r="B457">
        <v>1113472</v>
      </c>
      <c r="C457" t="s">
        <v>1550</v>
      </c>
      <c r="D457" s="112"/>
      <c r="E457" s="112"/>
      <c r="F457" s="112"/>
      <c r="G457" s="112"/>
      <c r="H457" s="112"/>
      <c r="I457" s="112"/>
      <c r="J457" s="112"/>
      <c r="K457" s="112">
        <v>100</v>
      </c>
      <c r="L457" s="112"/>
    </row>
    <row r="458" spans="1:12" x14ac:dyDescent="0.25">
      <c r="A458">
        <v>202</v>
      </c>
      <c r="B458">
        <v>1114392</v>
      </c>
      <c r="C458" t="s">
        <v>1774</v>
      </c>
      <c r="D458" s="112"/>
      <c r="E458" s="112">
        <v>144</v>
      </c>
      <c r="F458" s="112"/>
      <c r="G458" s="112"/>
      <c r="H458" s="112"/>
      <c r="I458" s="112"/>
      <c r="J458" s="112">
        <v>156</v>
      </c>
      <c r="K458" s="112">
        <v>350</v>
      </c>
      <c r="L458" s="112"/>
    </row>
    <row r="459" spans="1:12" x14ac:dyDescent="0.25">
      <c r="A459">
        <v>202</v>
      </c>
      <c r="B459">
        <v>1119965</v>
      </c>
      <c r="C459" t="s">
        <v>2495</v>
      </c>
      <c r="D459" s="112"/>
      <c r="E459" s="112">
        <v>6</v>
      </c>
      <c r="F459" s="112">
        <v>240</v>
      </c>
      <c r="G459" s="112"/>
      <c r="H459" s="112"/>
      <c r="I459" s="112"/>
      <c r="J459" s="112">
        <v>156</v>
      </c>
      <c r="K459" s="112"/>
      <c r="L459" s="112">
        <v>36</v>
      </c>
    </row>
    <row r="460" spans="1:12" x14ac:dyDescent="0.25">
      <c r="A460">
        <v>202</v>
      </c>
      <c r="B460">
        <v>1126406</v>
      </c>
      <c r="C460" t="s">
        <v>908</v>
      </c>
      <c r="D460" s="112"/>
      <c r="E460" s="112"/>
      <c r="F460" s="112"/>
      <c r="G460" s="112">
        <v>140</v>
      </c>
      <c r="H460" s="112"/>
      <c r="I460" s="112"/>
      <c r="J460" s="112">
        <v>24</v>
      </c>
      <c r="K460" s="112">
        <v>60</v>
      </c>
      <c r="L460" s="112"/>
    </row>
    <row r="461" spans="1:12" x14ac:dyDescent="0.25">
      <c r="A461">
        <v>202</v>
      </c>
      <c r="B461">
        <v>1127044</v>
      </c>
      <c r="C461" t="s">
        <v>1550</v>
      </c>
      <c r="D461" s="112"/>
      <c r="E461" s="112"/>
      <c r="F461" s="112"/>
      <c r="G461" s="112"/>
      <c r="H461" s="112"/>
      <c r="I461" s="112"/>
      <c r="J461" s="112"/>
      <c r="K461" s="112">
        <v>36</v>
      </c>
      <c r="L461" s="112"/>
    </row>
    <row r="462" spans="1:12" x14ac:dyDescent="0.25">
      <c r="A462">
        <v>202</v>
      </c>
      <c r="B462">
        <v>1132163</v>
      </c>
      <c r="C462" t="s">
        <v>2356</v>
      </c>
      <c r="D462" s="112"/>
      <c r="E462" s="112">
        <v>27</v>
      </c>
      <c r="F462" s="112"/>
      <c r="G462" s="112"/>
      <c r="H462" s="112"/>
      <c r="I462" s="112"/>
      <c r="J462" s="112"/>
      <c r="K462" s="112"/>
      <c r="L462" s="112"/>
    </row>
    <row r="463" spans="1:12" x14ac:dyDescent="0.25">
      <c r="A463">
        <v>202</v>
      </c>
      <c r="B463">
        <v>1141368</v>
      </c>
      <c r="C463" t="s">
        <v>1128</v>
      </c>
      <c r="D463" s="112"/>
      <c r="E463" s="112"/>
      <c r="F463" s="112"/>
      <c r="G463" s="112"/>
      <c r="H463" s="112"/>
      <c r="I463" s="112"/>
      <c r="J463" s="112">
        <v>36</v>
      </c>
      <c r="K463" s="112"/>
      <c r="L463" s="112"/>
    </row>
    <row r="464" spans="1:12" x14ac:dyDescent="0.25">
      <c r="A464">
        <v>202</v>
      </c>
      <c r="B464">
        <v>1065161</v>
      </c>
      <c r="C464" t="s">
        <v>3077</v>
      </c>
      <c r="D464" s="112"/>
      <c r="E464" s="112"/>
      <c r="F464" s="112"/>
      <c r="G464" s="112"/>
      <c r="H464" s="112"/>
      <c r="I464" s="112"/>
      <c r="J464" s="112"/>
      <c r="K464" s="112">
        <v>24</v>
      </c>
      <c r="L464" s="112"/>
    </row>
    <row r="465" spans="1:12" x14ac:dyDescent="0.25">
      <c r="A465">
        <v>202</v>
      </c>
      <c r="B465">
        <v>1068818</v>
      </c>
      <c r="C465" t="s">
        <v>3078</v>
      </c>
      <c r="D465" s="112"/>
      <c r="E465" s="112"/>
      <c r="F465" s="112"/>
      <c r="G465" s="112"/>
      <c r="H465" s="112"/>
      <c r="I465" s="112"/>
      <c r="J465" s="112">
        <v>12</v>
      </c>
      <c r="K465" s="112"/>
      <c r="L465" s="112"/>
    </row>
    <row r="466" spans="1:12" x14ac:dyDescent="0.25">
      <c r="A466">
        <v>202</v>
      </c>
      <c r="B466">
        <v>1060221</v>
      </c>
      <c r="C466" t="s">
        <v>3121</v>
      </c>
      <c r="D466" s="112"/>
      <c r="E466" s="112"/>
      <c r="F466" s="112"/>
      <c r="G466" s="112"/>
      <c r="H466" s="112"/>
      <c r="I466" s="112"/>
      <c r="J466" s="112">
        <v>54</v>
      </c>
      <c r="K466" s="112"/>
      <c r="L466" s="112"/>
    </row>
    <row r="467" spans="1:12" x14ac:dyDescent="0.25">
      <c r="A467">
        <v>202</v>
      </c>
      <c r="B467">
        <v>1066926</v>
      </c>
      <c r="C467" t="s">
        <v>3122</v>
      </c>
      <c r="D467" s="112">
        <v>315</v>
      </c>
      <c r="E467" s="112"/>
      <c r="F467" s="112"/>
      <c r="G467" s="112">
        <v>50</v>
      </c>
      <c r="H467" s="112"/>
      <c r="I467" s="112"/>
      <c r="J467" s="112">
        <v>12</v>
      </c>
      <c r="K467" s="112"/>
      <c r="L467" s="112"/>
    </row>
    <row r="468" spans="1:12" x14ac:dyDescent="0.25">
      <c r="A468">
        <v>202</v>
      </c>
      <c r="B468">
        <v>1118252</v>
      </c>
      <c r="C468" t="s">
        <v>2944</v>
      </c>
      <c r="D468" s="112"/>
      <c r="E468" s="112"/>
      <c r="F468" s="112"/>
      <c r="G468" s="112"/>
      <c r="H468" s="112"/>
      <c r="I468" s="112"/>
      <c r="J468" s="112">
        <v>36</v>
      </c>
      <c r="K468" s="112">
        <v>48</v>
      </c>
      <c r="L468" s="112"/>
    </row>
    <row r="469" spans="1:12" x14ac:dyDescent="0.25">
      <c r="A469">
        <v>210</v>
      </c>
      <c r="B469">
        <v>1060037</v>
      </c>
      <c r="C469" t="s">
        <v>1697</v>
      </c>
      <c r="D469" s="112"/>
      <c r="E469" s="112"/>
      <c r="F469" s="112">
        <v>8</v>
      </c>
      <c r="G469" s="112"/>
      <c r="H469" s="112">
        <v>5</v>
      </c>
      <c r="I469" s="112"/>
      <c r="J469" s="112">
        <v>24</v>
      </c>
      <c r="K469" s="112"/>
      <c r="L469" s="112"/>
    </row>
    <row r="470" spans="1:12" x14ac:dyDescent="0.25">
      <c r="A470">
        <v>210</v>
      </c>
      <c r="B470">
        <v>1061561</v>
      </c>
      <c r="C470" t="s">
        <v>2384</v>
      </c>
      <c r="D470" s="112"/>
      <c r="E470" s="112"/>
      <c r="F470" s="112"/>
      <c r="G470" s="112"/>
      <c r="H470" s="112"/>
      <c r="I470" s="112"/>
      <c r="J470" s="112">
        <v>60</v>
      </c>
      <c r="K470" s="112"/>
      <c r="L470" s="112"/>
    </row>
    <row r="471" spans="1:12" x14ac:dyDescent="0.25">
      <c r="A471">
        <v>210</v>
      </c>
      <c r="B471">
        <v>1065002</v>
      </c>
      <c r="C471" t="s">
        <v>1649</v>
      </c>
      <c r="D471" s="112"/>
      <c r="E471" s="112"/>
      <c r="F471" s="112"/>
      <c r="G471" s="112"/>
      <c r="H471" s="112"/>
      <c r="I471" s="112"/>
      <c r="J471" s="112">
        <v>24</v>
      </c>
      <c r="K471" s="112">
        <v>12</v>
      </c>
      <c r="L471" s="112"/>
    </row>
    <row r="472" spans="1:12" x14ac:dyDescent="0.25">
      <c r="A472">
        <v>210</v>
      </c>
      <c r="B472">
        <v>1067396</v>
      </c>
      <c r="C472" t="s">
        <v>2726</v>
      </c>
      <c r="D472" s="112"/>
      <c r="E472" s="112"/>
      <c r="F472" s="112"/>
      <c r="G472" s="112"/>
      <c r="H472" s="112"/>
      <c r="I472" s="112"/>
      <c r="J472" s="112">
        <v>24</v>
      </c>
      <c r="K472" s="112"/>
      <c r="L472" s="112"/>
    </row>
    <row r="473" spans="1:12" x14ac:dyDescent="0.25">
      <c r="A473">
        <v>210</v>
      </c>
      <c r="B473">
        <v>1068838</v>
      </c>
      <c r="C473" t="s">
        <v>2460</v>
      </c>
      <c r="D473" s="112"/>
      <c r="E473" s="112"/>
      <c r="F473" s="112"/>
      <c r="G473" s="112"/>
      <c r="H473" s="112"/>
      <c r="I473" s="112"/>
      <c r="J473" s="112">
        <v>24</v>
      </c>
      <c r="K473" s="112">
        <v>120</v>
      </c>
      <c r="L473" s="112"/>
    </row>
    <row r="474" spans="1:12" x14ac:dyDescent="0.25">
      <c r="A474">
        <v>210</v>
      </c>
      <c r="B474">
        <v>1083269</v>
      </c>
      <c r="C474" t="s">
        <v>2237</v>
      </c>
      <c r="D474" s="112"/>
      <c r="E474" s="112"/>
      <c r="F474" s="112"/>
      <c r="G474" s="112"/>
      <c r="H474" s="112"/>
      <c r="I474" s="112"/>
      <c r="J474" s="112"/>
      <c r="K474" s="112">
        <v>60</v>
      </c>
      <c r="L474" s="112"/>
    </row>
    <row r="475" spans="1:12" x14ac:dyDescent="0.25">
      <c r="A475">
        <v>210</v>
      </c>
      <c r="B475">
        <v>1120309</v>
      </c>
      <c r="C475" t="s">
        <v>1284</v>
      </c>
      <c r="D475" s="112"/>
      <c r="E475" s="112">
        <v>36</v>
      </c>
      <c r="F475" s="112"/>
      <c r="G475" s="112">
        <v>24</v>
      </c>
      <c r="H475" s="112"/>
      <c r="I475" s="112"/>
      <c r="J475" s="112">
        <v>6</v>
      </c>
      <c r="K475" s="112"/>
      <c r="L475" s="112"/>
    </row>
    <row r="476" spans="1:12" x14ac:dyDescent="0.25">
      <c r="A476">
        <v>210</v>
      </c>
      <c r="B476">
        <v>1121167</v>
      </c>
      <c r="C476" t="s">
        <v>1150</v>
      </c>
      <c r="D476" s="112"/>
      <c r="E476" s="112">
        <v>48</v>
      </c>
      <c r="F476" s="112">
        <v>24</v>
      </c>
      <c r="G476" s="112">
        <v>24</v>
      </c>
      <c r="H476" s="112">
        <v>6</v>
      </c>
      <c r="I476" s="112">
        <v>24</v>
      </c>
      <c r="J476" s="112">
        <v>24</v>
      </c>
      <c r="K476" s="112">
        <v>44</v>
      </c>
      <c r="L476" s="112">
        <v>12</v>
      </c>
    </row>
    <row r="477" spans="1:12" x14ac:dyDescent="0.25">
      <c r="A477">
        <v>210</v>
      </c>
      <c r="B477">
        <v>1122924</v>
      </c>
      <c r="C477" t="s">
        <v>1789</v>
      </c>
      <c r="D477" s="112"/>
      <c r="E477" s="112">
        <v>24</v>
      </c>
      <c r="F477" s="112">
        <v>24</v>
      </c>
      <c r="G477" s="112">
        <v>12</v>
      </c>
      <c r="H477" s="112">
        <v>6</v>
      </c>
      <c r="I477" s="112">
        <v>24</v>
      </c>
      <c r="J477" s="112">
        <v>84</v>
      </c>
      <c r="K477" s="112">
        <v>60</v>
      </c>
      <c r="L477" s="112">
        <v>12</v>
      </c>
    </row>
    <row r="478" spans="1:12" x14ac:dyDescent="0.25">
      <c r="A478">
        <v>210</v>
      </c>
      <c r="B478">
        <v>1132345</v>
      </c>
      <c r="C478" t="s">
        <v>1285</v>
      </c>
      <c r="D478" s="112"/>
      <c r="E478" s="112">
        <v>30</v>
      </c>
      <c r="F478" s="112">
        <v>24</v>
      </c>
      <c r="G478" s="112"/>
      <c r="H478" s="112"/>
      <c r="I478" s="112"/>
      <c r="J478" s="112">
        <v>42</v>
      </c>
      <c r="K478" s="112"/>
      <c r="L478" s="112"/>
    </row>
    <row r="479" spans="1:12" x14ac:dyDescent="0.25">
      <c r="A479">
        <v>210</v>
      </c>
      <c r="B479">
        <v>1140890</v>
      </c>
      <c r="C479" t="s">
        <v>2239</v>
      </c>
      <c r="D479" s="112"/>
      <c r="E479" s="112"/>
      <c r="F479" s="112"/>
      <c r="G479" s="112"/>
      <c r="H479" s="112"/>
      <c r="I479" s="112"/>
      <c r="J479" s="112">
        <v>24</v>
      </c>
      <c r="K479" s="112"/>
      <c r="L479" s="112">
        <v>12</v>
      </c>
    </row>
    <row r="480" spans="1:12" x14ac:dyDescent="0.25">
      <c r="A480">
        <v>210</v>
      </c>
      <c r="B480">
        <v>1142980</v>
      </c>
      <c r="C480" t="s">
        <v>2727</v>
      </c>
      <c r="D480" s="112"/>
      <c r="E480" s="112"/>
      <c r="F480" s="112"/>
      <c r="G480" s="112"/>
      <c r="H480" s="112"/>
      <c r="I480" s="112"/>
      <c r="J480" s="112"/>
      <c r="K480" s="112"/>
      <c r="L480" s="112">
        <v>18</v>
      </c>
    </row>
    <row r="481" spans="1:12" x14ac:dyDescent="0.25">
      <c r="A481">
        <v>210</v>
      </c>
      <c r="B481">
        <v>1153664</v>
      </c>
      <c r="C481" t="s">
        <v>1286</v>
      </c>
      <c r="D481" s="112"/>
      <c r="E481" s="112">
        <v>60</v>
      </c>
      <c r="F481" s="112">
        <v>24</v>
      </c>
      <c r="G481" s="112">
        <v>40</v>
      </c>
      <c r="H481" s="112">
        <v>12</v>
      </c>
      <c r="I481" s="112"/>
      <c r="J481" s="112">
        <v>36</v>
      </c>
      <c r="K481" s="112">
        <v>24</v>
      </c>
      <c r="L481" s="112">
        <v>24</v>
      </c>
    </row>
    <row r="482" spans="1:12" x14ac:dyDescent="0.25">
      <c r="A482">
        <v>210</v>
      </c>
      <c r="B482">
        <v>1157209</v>
      </c>
      <c r="C482" t="s">
        <v>1287</v>
      </c>
      <c r="D482" s="112"/>
      <c r="E482" s="112"/>
      <c r="F482" s="112"/>
      <c r="G482" s="112"/>
      <c r="H482" s="112"/>
      <c r="I482" s="112"/>
      <c r="J482" s="112">
        <v>51</v>
      </c>
      <c r="K482" s="112"/>
      <c r="L482" s="112">
        <v>12</v>
      </c>
    </row>
    <row r="483" spans="1:12" x14ac:dyDescent="0.25">
      <c r="A483">
        <v>210</v>
      </c>
      <c r="B483">
        <v>1157587</v>
      </c>
      <c r="C483" t="s">
        <v>2461</v>
      </c>
      <c r="D483" s="112"/>
      <c r="E483" s="112"/>
      <c r="F483" s="112">
        <v>18</v>
      </c>
      <c r="G483" s="112"/>
      <c r="H483" s="112"/>
      <c r="I483" s="112">
        <v>40</v>
      </c>
      <c r="J483" s="112">
        <v>24</v>
      </c>
      <c r="K483" s="112">
        <v>60</v>
      </c>
      <c r="L483" s="112">
        <v>18</v>
      </c>
    </row>
    <row r="484" spans="1:12" x14ac:dyDescent="0.25">
      <c r="A484">
        <v>210</v>
      </c>
      <c r="B484">
        <v>1061011</v>
      </c>
      <c r="C484" t="s">
        <v>2969</v>
      </c>
      <c r="D484" s="112">
        <v>43</v>
      </c>
      <c r="E484" s="112">
        <v>24</v>
      </c>
      <c r="F484" s="112">
        <v>36</v>
      </c>
      <c r="G484" s="112">
        <v>12</v>
      </c>
      <c r="H484" s="112">
        <v>6</v>
      </c>
      <c r="I484" s="112">
        <v>24</v>
      </c>
      <c r="J484" s="112">
        <v>36</v>
      </c>
      <c r="K484" s="112">
        <v>50</v>
      </c>
      <c r="L484" s="112"/>
    </row>
    <row r="485" spans="1:12" x14ac:dyDescent="0.25">
      <c r="A485">
        <v>210</v>
      </c>
      <c r="B485">
        <v>1071208</v>
      </c>
      <c r="C485" t="s">
        <v>2970</v>
      </c>
      <c r="D485" s="112"/>
      <c r="E485" s="112"/>
      <c r="F485" s="112"/>
      <c r="G485" s="112"/>
      <c r="H485" s="112"/>
      <c r="I485" s="112"/>
      <c r="J485" s="112"/>
      <c r="K485" s="112">
        <v>20</v>
      </c>
      <c r="L485" s="112"/>
    </row>
    <row r="486" spans="1:12" x14ac:dyDescent="0.25">
      <c r="A486">
        <v>210</v>
      </c>
      <c r="B486">
        <v>1072693</v>
      </c>
      <c r="C486" t="s">
        <v>2975</v>
      </c>
      <c r="D486" s="112">
        <v>90</v>
      </c>
      <c r="E486" s="112">
        <v>36</v>
      </c>
      <c r="F486" s="112">
        <v>24</v>
      </c>
      <c r="G486" s="112"/>
      <c r="H486" s="112"/>
      <c r="I486" s="112"/>
      <c r="J486" s="112">
        <v>33</v>
      </c>
      <c r="K486" s="112">
        <v>36</v>
      </c>
      <c r="L486" s="112">
        <v>36</v>
      </c>
    </row>
    <row r="487" spans="1:12" x14ac:dyDescent="0.25">
      <c r="A487">
        <v>210</v>
      </c>
      <c r="B487">
        <v>1061396</v>
      </c>
      <c r="C487" t="s">
        <v>2975</v>
      </c>
      <c r="D487" s="112"/>
      <c r="E487" s="112">
        <v>36</v>
      </c>
      <c r="F487" s="112">
        <v>24</v>
      </c>
      <c r="G487" s="112">
        <v>12</v>
      </c>
      <c r="H487" s="112"/>
      <c r="I487" s="112"/>
      <c r="J487" s="112"/>
      <c r="K487" s="112">
        <v>40</v>
      </c>
      <c r="L487" s="112"/>
    </row>
    <row r="488" spans="1:12" x14ac:dyDescent="0.25">
      <c r="A488">
        <v>210</v>
      </c>
      <c r="B488">
        <v>1069369</v>
      </c>
      <c r="C488" t="s">
        <v>3124</v>
      </c>
      <c r="D488" s="112"/>
      <c r="E488" s="112"/>
      <c r="F488" s="112"/>
      <c r="G488" s="112"/>
      <c r="H488" s="112"/>
      <c r="I488" s="112"/>
      <c r="J488" s="112"/>
      <c r="K488" s="112">
        <v>56</v>
      </c>
      <c r="L488" s="112"/>
    </row>
    <row r="489" spans="1:12" x14ac:dyDescent="0.25">
      <c r="A489">
        <v>210</v>
      </c>
      <c r="B489">
        <v>1072699</v>
      </c>
      <c r="C489" t="s">
        <v>3125</v>
      </c>
      <c r="D489" s="112"/>
      <c r="E489" s="112"/>
      <c r="F489" s="112"/>
      <c r="G489" s="112"/>
      <c r="H489" s="112"/>
      <c r="I489" s="112"/>
      <c r="J489" s="112">
        <v>24</v>
      </c>
      <c r="K489" s="112"/>
      <c r="L489" s="112"/>
    </row>
    <row r="490" spans="1:12" x14ac:dyDescent="0.25">
      <c r="A490">
        <v>215</v>
      </c>
      <c r="B490">
        <v>1061333</v>
      </c>
      <c r="C490" t="s">
        <v>1031</v>
      </c>
      <c r="D490" s="112"/>
      <c r="E490" s="112"/>
      <c r="F490" s="112"/>
      <c r="G490" s="112">
        <v>6</v>
      </c>
      <c r="H490" s="112"/>
      <c r="I490" s="112"/>
      <c r="J490" s="112">
        <v>24</v>
      </c>
      <c r="K490" s="112"/>
      <c r="L490" s="112"/>
    </row>
    <row r="491" spans="1:12" x14ac:dyDescent="0.25">
      <c r="A491">
        <v>215</v>
      </c>
      <c r="B491">
        <v>1061590</v>
      </c>
      <c r="C491" t="s">
        <v>2385</v>
      </c>
      <c r="D491" s="112"/>
      <c r="E491" s="112"/>
      <c r="F491" s="112"/>
      <c r="G491" s="112"/>
      <c r="H491" s="112"/>
      <c r="I491" s="112"/>
      <c r="J491" s="112">
        <v>24</v>
      </c>
      <c r="K491" s="112"/>
      <c r="L491" s="112"/>
    </row>
    <row r="492" spans="1:12" x14ac:dyDescent="0.25">
      <c r="A492">
        <v>215</v>
      </c>
      <c r="B492">
        <v>1069187</v>
      </c>
      <c r="C492" t="s">
        <v>1650</v>
      </c>
      <c r="D492" s="112"/>
      <c r="E492" s="112">
        <v>12</v>
      </c>
      <c r="F492" s="112"/>
      <c r="G492" s="112"/>
      <c r="H492" s="112"/>
      <c r="I492" s="112"/>
      <c r="J492" s="112"/>
      <c r="K492" s="112">
        <v>12</v>
      </c>
      <c r="L492" s="112"/>
    </row>
    <row r="493" spans="1:12" x14ac:dyDescent="0.25">
      <c r="A493">
        <v>215</v>
      </c>
      <c r="B493">
        <v>1070415</v>
      </c>
      <c r="C493" t="s">
        <v>1151</v>
      </c>
      <c r="D493" s="112"/>
      <c r="E493" s="112"/>
      <c r="F493" s="112">
        <v>20</v>
      </c>
      <c r="G493" s="112"/>
      <c r="H493" s="112"/>
      <c r="I493" s="112"/>
      <c r="J493" s="112"/>
      <c r="K493" s="112">
        <v>24</v>
      </c>
      <c r="L493" s="112"/>
    </row>
    <row r="494" spans="1:12" x14ac:dyDescent="0.25">
      <c r="A494">
        <v>215</v>
      </c>
      <c r="B494">
        <v>1070457</v>
      </c>
      <c r="C494" t="s">
        <v>2386</v>
      </c>
      <c r="D494" s="112"/>
      <c r="E494" s="112"/>
      <c r="F494" s="112"/>
      <c r="G494" s="112"/>
      <c r="H494" s="112"/>
      <c r="I494" s="112"/>
      <c r="J494" s="112"/>
      <c r="K494" s="112">
        <v>12</v>
      </c>
      <c r="L494" s="112"/>
    </row>
    <row r="495" spans="1:12" x14ac:dyDescent="0.25">
      <c r="A495">
        <v>215</v>
      </c>
      <c r="B495">
        <v>1072747</v>
      </c>
      <c r="C495" t="s">
        <v>2119</v>
      </c>
      <c r="D495" s="112"/>
      <c r="E495" s="112">
        <v>24</v>
      </c>
      <c r="F495" s="112"/>
      <c r="G495" s="112"/>
      <c r="H495" s="112"/>
      <c r="I495" s="112"/>
      <c r="J495" s="112"/>
      <c r="K495" s="112"/>
      <c r="L495" s="112"/>
    </row>
    <row r="496" spans="1:12" x14ac:dyDescent="0.25">
      <c r="A496">
        <v>215</v>
      </c>
      <c r="B496">
        <v>1083083</v>
      </c>
      <c r="C496" t="s">
        <v>2387</v>
      </c>
      <c r="D496" s="112"/>
      <c r="E496" s="112">
        <v>24</v>
      </c>
      <c r="F496" s="112">
        <v>24</v>
      </c>
      <c r="G496" s="112">
        <v>12</v>
      </c>
      <c r="H496" s="112">
        <v>6</v>
      </c>
      <c r="I496" s="112">
        <v>27</v>
      </c>
      <c r="J496" s="112">
        <v>24</v>
      </c>
      <c r="K496" s="112"/>
      <c r="L496" s="112">
        <v>12</v>
      </c>
    </row>
    <row r="497" spans="1:12" x14ac:dyDescent="0.25">
      <c r="A497">
        <v>215</v>
      </c>
      <c r="B497">
        <v>1083218</v>
      </c>
      <c r="C497" t="s">
        <v>1288</v>
      </c>
      <c r="D497" s="112"/>
      <c r="E497" s="112"/>
      <c r="F497" s="112"/>
      <c r="G497" s="112"/>
      <c r="H497" s="112">
        <v>12</v>
      </c>
      <c r="I497" s="112"/>
      <c r="J497" s="112"/>
      <c r="K497" s="112"/>
      <c r="L497" s="112"/>
    </row>
    <row r="498" spans="1:12" x14ac:dyDescent="0.25">
      <c r="A498">
        <v>215</v>
      </c>
      <c r="B498">
        <v>1083394</v>
      </c>
      <c r="C498" t="s">
        <v>1289</v>
      </c>
      <c r="D498" s="112"/>
      <c r="E498" s="112"/>
      <c r="F498" s="112"/>
      <c r="G498" s="112"/>
      <c r="H498" s="112"/>
      <c r="I498" s="112"/>
      <c r="J498" s="112"/>
      <c r="K498" s="112"/>
      <c r="L498" s="112">
        <v>48</v>
      </c>
    </row>
    <row r="499" spans="1:12" x14ac:dyDescent="0.25">
      <c r="A499">
        <v>215</v>
      </c>
      <c r="B499">
        <v>1100367</v>
      </c>
      <c r="C499" t="s">
        <v>1032</v>
      </c>
      <c r="D499" s="112"/>
      <c r="E499" s="112">
        <v>30</v>
      </c>
      <c r="F499" s="112"/>
      <c r="G499" s="112"/>
      <c r="H499" s="112"/>
      <c r="I499" s="112"/>
      <c r="J499" s="112"/>
      <c r="K499" s="112"/>
      <c r="L499" s="112"/>
    </row>
    <row r="500" spans="1:12" x14ac:dyDescent="0.25">
      <c r="A500">
        <v>215</v>
      </c>
      <c r="B500">
        <v>1105815</v>
      </c>
      <c r="C500" t="s">
        <v>2728</v>
      </c>
      <c r="D500" s="112">
        <v>45</v>
      </c>
      <c r="E500" s="112"/>
      <c r="F500" s="112"/>
      <c r="G500" s="112"/>
      <c r="H500" s="112"/>
      <c r="I500" s="112"/>
      <c r="J500" s="112"/>
      <c r="K500" s="112"/>
      <c r="L500" s="112"/>
    </row>
    <row r="501" spans="1:12" x14ac:dyDescent="0.25">
      <c r="A501">
        <v>215</v>
      </c>
      <c r="B501">
        <v>1110259</v>
      </c>
      <c r="C501" t="s">
        <v>2729</v>
      </c>
      <c r="D501" s="112"/>
      <c r="E501" s="112"/>
      <c r="F501" s="112"/>
      <c r="G501" s="112"/>
      <c r="H501" s="112"/>
      <c r="I501" s="112"/>
      <c r="J501" s="112"/>
      <c r="K501" s="112">
        <v>50</v>
      </c>
      <c r="L501" s="112"/>
    </row>
    <row r="502" spans="1:12" x14ac:dyDescent="0.25">
      <c r="A502">
        <v>215</v>
      </c>
      <c r="B502">
        <v>1111135</v>
      </c>
      <c r="C502" t="s">
        <v>2388</v>
      </c>
      <c r="D502" s="112"/>
      <c r="E502" s="112"/>
      <c r="F502" s="112"/>
      <c r="G502" s="112"/>
      <c r="H502" s="112"/>
      <c r="I502" s="112"/>
      <c r="J502" s="112">
        <v>15</v>
      </c>
      <c r="K502" s="112">
        <v>20</v>
      </c>
      <c r="L502" s="112">
        <v>12</v>
      </c>
    </row>
    <row r="503" spans="1:12" x14ac:dyDescent="0.25">
      <c r="A503">
        <v>215</v>
      </c>
      <c r="B503">
        <v>1117189</v>
      </c>
      <c r="C503" t="s">
        <v>1651</v>
      </c>
      <c r="D503" s="112"/>
      <c r="E503" s="112">
        <v>7</v>
      </c>
      <c r="F503" s="112"/>
      <c r="G503" s="112"/>
      <c r="H503" s="112"/>
      <c r="I503" s="112"/>
      <c r="J503" s="112">
        <v>36</v>
      </c>
      <c r="K503" s="112">
        <v>12</v>
      </c>
      <c r="L503" s="112"/>
    </row>
    <row r="504" spans="1:12" x14ac:dyDescent="0.25">
      <c r="A504">
        <v>215</v>
      </c>
      <c r="B504">
        <v>1083208</v>
      </c>
      <c r="C504" t="s">
        <v>3060</v>
      </c>
      <c r="D504" s="112">
        <v>45</v>
      </c>
      <c r="E504" s="112">
        <v>12</v>
      </c>
      <c r="F504" s="112"/>
      <c r="G504" s="112"/>
      <c r="H504" s="112"/>
      <c r="I504" s="112"/>
      <c r="J504" s="112"/>
      <c r="K504" s="112"/>
      <c r="L504" s="112"/>
    </row>
    <row r="505" spans="1:12" x14ac:dyDescent="0.25">
      <c r="A505">
        <v>215</v>
      </c>
      <c r="B505">
        <v>1067101</v>
      </c>
      <c r="C505" t="s">
        <v>3087</v>
      </c>
      <c r="D505" s="112"/>
      <c r="E505" s="112"/>
      <c r="F505" s="112"/>
      <c r="G505" s="112"/>
      <c r="H505" s="112"/>
      <c r="I505" s="112"/>
      <c r="J505" s="112"/>
      <c r="K505" s="112">
        <v>100</v>
      </c>
      <c r="L505" s="112"/>
    </row>
    <row r="506" spans="1:12" x14ac:dyDescent="0.25">
      <c r="A506">
        <v>215</v>
      </c>
      <c r="B506">
        <v>1070430</v>
      </c>
      <c r="C506" t="s">
        <v>2926</v>
      </c>
      <c r="D506" s="112">
        <v>27</v>
      </c>
      <c r="E506" s="112"/>
      <c r="F506" s="112"/>
      <c r="G506" s="112"/>
      <c r="H506" s="112"/>
      <c r="I506" s="112"/>
      <c r="J506" s="112">
        <v>18</v>
      </c>
      <c r="K506" s="112"/>
      <c r="L506" s="112">
        <v>24</v>
      </c>
    </row>
    <row r="507" spans="1:12" x14ac:dyDescent="0.25">
      <c r="A507">
        <v>215</v>
      </c>
      <c r="B507">
        <v>1082946</v>
      </c>
      <c r="C507" t="s">
        <v>3126</v>
      </c>
      <c r="D507" s="112">
        <v>9</v>
      </c>
      <c r="E507" s="112"/>
      <c r="F507" s="112"/>
      <c r="G507" s="112"/>
      <c r="H507" s="112"/>
      <c r="I507" s="112"/>
      <c r="J507" s="112">
        <v>3</v>
      </c>
      <c r="K507" s="112"/>
      <c r="L507" s="112"/>
    </row>
    <row r="508" spans="1:12" x14ac:dyDescent="0.25">
      <c r="A508">
        <v>215</v>
      </c>
      <c r="B508">
        <v>1107778</v>
      </c>
      <c r="C508" t="s">
        <v>2976</v>
      </c>
      <c r="D508" s="112"/>
      <c r="E508" s="112"/>
      <c r="F508" s="112"/>
      <c r="G508" s="112"/>
      <c r="H508" s="112"/>
      <c r="I508" s="112"/>
      <c r="J508" s="112"/>
      <c r="K508" s="112">
        <v>24</v>
      </c>
      <c r="L508" s="112"/>
    </row>
    <row r="509" spans="1:12" x14ac:dyDescent="0.25">
      <c r="A509">
        <v>215</v>
      </c>
      <c r="B509">
        <v>1126437</v>
      </c>
      <c r="C509" t="s">
        <v>3300</v>
      </c>
      <c r="D509" s="112"/>
      <c r="E509" s="112">
        <v>27</v>
      </c>
      <c r="F509" s="112"/>
      <c r="G509" s="112"/>
      <c r="H509" s="112"/>
      <c r="I509" s="112"/>
      <c r="J509" s="112"/>
      <c r="K509" s="112"/>
      <c r="L509" s="112"/>
    </row>
    <row r="510" spans="1:12" x14ac:dyDescent="0.25">
      <c r="A510">
        <v>225</v>
      </c>
      <c r="B510">
        <v>1060633</v>
      </c>
      <c r="C510" t="s">
        <v>1652</v>
      </c>
      <c r="D510" s="112"/>
      <c r="E510" s="112"/>
      <c r="F510" s="112"/>
      <c r="G510" s="112"/>
      <c r="H510" s="112"/>
      <c r="I510" s="112"/>
      <c r="J510" s="112"/>
      <c r="K510" s="112">
        <v>48</v>
      </c>
      <c r="L510" s="112"/>
    </row>
    <row r="511" spans="1:12" x14ac:dyDescent="0.25">
      <c r="A511">
        <v>225</v>
      </c>
      <c r="B511">
        <v>1061886</v>
      </c>
      <c r="C511" t="s">
        <v>1653</v>
      </c>
      <c r="D511" s="112"/>
      <c r="E511" s="112">
        <v>2</v>
      </c>
      <c r="F511" s="112">
        <v>60</v>
      </c>
      <c r="G511" s="112"/>
      <c r="H511" s="112">
        <v>12</v>
      </c>
      <c r="I511" s="112"/>
      <c r="J511" s="112"/>
      <c r="K511" s="112">
        <v>10</v>
      </c>
      <c r="L511" s="112"/>
    </row>
    <row r="512" spans="1:12" x14ac:dyDescent="0.25">
      <c r="A512">
        <v>225</v>
      </c>
      <c r="B512">
        <v>1063080</v>
      </c>
      <c r="C512" t="s">
        <v>1290</v>
      </c>
      <c r="D512" s="112"/>
      <c r="E512" s="112"/>
      <c r="F512" s="112">
        <v>6</v>
      </c>
      <c r="G512" s="112"/>
      <c r="H512" s="112">
        <v>12</v>
      </c>
      <c r="I512" s="112"/>
      <c r="J512" s="112">
        <v>6</v>
      </c>
      <c r="K512" s="112"/>
      <c r="L512" s="112">
        <v>3</v>
      </c>
    </row>
    <row r="513" spans="1:12" x14ac:dyDescent="0.25">
      <c r="A513">
        <v>225</v>
      </c>
      <c r="B513">
        <v>1067303</v>
      </c>
      <c r="C513" t="s">
        <v>1790</v>
      </c>
      <c r="D513" s="112"/>
      <c r="E513" s="112">
        <v>12</v>
      </c>
      <c r="F513" s="112">
        <v>24</v>
      </c>
      <c r="G513" s="112"/>
      <c r="H513" s="112"/>
      <c r="I513" s="112"/>
      <c r="J513" s="112">
        <v>12</v>
      </c>
      <c r="K513" s="112"/>
      <c r="L513" s="112"/>
    </row>
    <row r="514" spans="1:12" x14ac:dyDescent="0.25">
      <c r="A514">
        <v>225</v>
      </c>
      <c r="B514">
        <v>1069479</v>
      </c>
      <c r="C514" t="s">
        <v>1654</v>
      </c>
      <c r="D514" s="112">
        <v>135</v>
      </c>
      <c r="E514" s="112"/>
      <c r="F514" s="112"/>
      <c r="G514" s="112"/>
      <c r="H514" s="112"/>
      <c r="I514" s="112"/>
      <c r="J514" s="112"/>
      <c r="K514" s="112"/>
      <c r="L514" s="112"/>
    </row>
    <row r="515" spans="1:12" x14ac:dyDescent="0.25">
      <c r="A515">
        <v>225</v>
      </c>
      <c r="B515">
        <v>1070431</v>
      </c>
      <c r="C515" t="s">
        <v>2730</v>
      </c>
      <c r="D515" s="112"/>
      <c r="E515" s="112"/>
      <c r="F515" s="112">
        <v>20</v>
      </c>
      <c r="G515" s="112"/>
      <c r="H515" s="112"/>
      <c r="I515" s="112"/>
      <c r="J515" s="112">
        <v>24</v>
      </c>
      <c r="K515" s="112"/>
      <c r="L515" s="112"/>
    </row>
    <row r="516" spans="1:12" x14ac:dyDescent="0.25">
      <c r="A516">
        <v>225</v>
      </c>
      <c r="B516">
        <v>1071072</v>
      </c>
      <c r="C516" t="s">
        <v>1791</v>
      </c>
      <c r="D516" s="112"/>
      <c r="E516" s="112">
        <v>24</v>
      </c>
      <c r="F516" s="112"/>
      <c r="G516" s="112">
        <v>50</v>
      </c>
      <c r="H516" s="112"/>
      <c r="I516" s="112"/>
      <c r="J516" s="112"/>
      <c r="K516" s="112"/>
      <c r="L516" s="112">
        <v>24</v>
      </c>
    </row>
    <row r="517" spans="1:12" x14ac:dyDescent="0.25">
      <c r="A517">
        <v>225</v>
      </c>
      <c r="B517">
        <v>1072700</v>
      </c>
      <c r="C517" t="s">
        <v>2527</v>
      </c>
      <c r="D517" s="112"/>
      <c r="E517" s="112">
        <v>66</v>
      </c>
      <c r="F517" s="112"/>
      <c r="G517" s="112"/>
      <c r="H517" s="112"/>
      <c r="I517" s="112"/>
      <c r="J517" s="112"/>
      <c r="K517" s="112"/>
      <c r="L517" s="112"/>
    </row>
    <row r="518" spans="1:12" x14ac:dyDescent="0.25">
      <c r="A518">
        <v>225</v>
      </c>
      <c r="B518">
        <v>1099908</v>
      </c>
      <c r="C518" t="s">
        <v>1792</v>
      </c>
      <c r="D518" s="112"/>
      <c r="E518" s="112"/>
      <c r="F518" s="112"/>
      <c r="G518" s="112"/>
      <c r="H518" s="112"/>
      <c r="I518" s="112"/>
      <c r="J518" s="112">
        <v>24</v>
      </c>
      <c r="K518" s="112"/>
      <c r="L518" s="112"/>
    </row>
    <row r="519" spans="1:12" x14ac:dyDescent="0.25">
      <c r="A519">
        <v>225</v>
      </c>
      <c r="B519">
        <v>1100006</v>
      </c>
      <c r="C519" t="s">
        <v>1152</v>
      </c>
      <c r="D519" s="112"/>
      <c r="E519" s="112"/>
      <c r="F519" s="112">
        <v>12</v>
      </c>
      <c r="G519" s="112"/>
      <c r="H519" s="112"/>
      <c r="I519" s="112"/>
      <c r="J519" s="112"/>
      <c r="K519" s="112"/>
      <c r="L519" s="112"/>
    </row>
    <row r="520" spans="1:12" x14ac:dyDescent="0.25">
      <c r="A520">
        <v>225</v>
      </c>
      <c r="B520">
        <v>1100055</v>
      </c>
      <c r="C520" t="s">
        <v>2528</v>
      </c>
      <c r="D520" s="112"/>
      <c r="E520" s="112">
        <v>6</v>
      </c>
      <c r="F520" s="112">
        <v>20</v>
      </c>
      <c r="G520" s="112"/>
      <c r="H520" s="112">
        <v>60</v>
      </c>
      <c r="I520" s="112"/>
      <c r="J520" s="112">
        <v>144</v>
      </c>
      <c r="K520" s="112"/>
      <c r="L520" s="112"/>
    </row>
    <row r="521" spans="1:12" x14ac:dyDescent="0.25">
      <c r="A521">
        <v>225</v>
      </c>
      <c r="B521">
        <v>1112572</v>
      </c>
      <c r="C521" t="s">
        <v>1655</v>
      </c>
      <c r="D521" s="112"/>
      <c r="E521" s="112"/>
      <c r="F521" s="112">
        <v>20</v>
      </c>
      <c r="G521" s="112"/>
      <c r="H521" s="112"/>
      <c r="I521" s="112"/>
      <c r="J521" s="112">
        <v>3</v>
      </c>
      <c r="K521" s="112">
        <v>12</v>
      </c>
      <c r="L521" s="112"/>
    </row>
    <row r="522" spans="1:12" x14ac:dyDescent="0.25">
      <c r="A522">
        <v>225</v>
      </c>
      <c r="B522">
        <v>1112647</v>
      </c>
      <c r="C522" t="s">
        <v>2731</v>
      </c>
      <c r="D522" s="112"/>
      <c r="E522" s="112"/>
      <c r="F522" s="112"/>
      <c r="G522" s="112"/>
      <c r="H522" s="112"/>
      <c r="I522" s="112"/>
      <c r="J522" s="112"/>
      <c r="K522" s="112">
        <v>60</v>
      </c>
      <c r="L522" s="112"/>
    </row>
    <row r="523" spans="1:12" x14ac:dyDescent="0.25">
      <c r="A523">
        <v>225</v>
      </c>
      <c r="B523">
        <v>1112681</v>
      </c>
      <c r="C523" t="s">
        <v>1153</v>
      </c>
      <c r="D523" s="112"/>
      <c r="E523" s="112"/>
      <c r="F523" s="112">
        <v>18</v>
      </c>
      <c r="G523" s="112"/>
      <c r="H523" s="112"/>
      <c r="I523" s="112"/>
      <c r="J523" s="112"/>
      <c r="K523" s="112"/>
      <c r="L523" s="112"/>
    </row>
    <row r="524" spans="1:12" x14ac:dyDescent="0.25">
      <c r="A524">
        <v>225</v>
      </c>
      <c r="B524">
        <v>1113471</v>
      </c>
      <c r="C524" t="s">
        <v>1763</v>
      </c>
      <c r="D524" s="112"/>
      <c r="E524" s="112">
        <v>12</v>
      </c>
      <c r="F524" s="112">
        <v>3</v>
      </c>
      <c r="G524" s="112"/>
      <c r="H524" s="112"/>
      <c r="I524" s="112"/>
      <c r="J524" s="112">
        <v>14</v>
      </c>
      <c r="K524" s="112"/>
      <c r="L524" s="112"/>
    </row>
    <row r="525" spans="1:12" x14ac:dyDescent="0.25">
      <c r="A525">
        <v>225</v>
      </c>
      <c r="B525">
        <v>1118416</v>
      </c>
      <c r="C525" t="s">
        <v>1793</v>
      </c>
      <c r="D525" s="112"/>
      <c r="E525" s="112"/>
      <c r="F525" s="112"/>
      <c r="G525" s="112"/>
      <c r="H525" s="112"/>
      <c r="I525" s="112"/>
      <c r="J525" s="112"/>
      <c r="K525" s="112">
        <v>44</v>
      </c>
      <c r="L525" s="112"/>
    </row>
    <row r="526" spans="1:12" x14ac:dyDescent="0.25">
      <c r="A526">
        <v>225</v>
      </c>
      <c r="B526">
        <v>1127001</v>
      </c>
      <c r="C526" t="s">
        <v>1812</v>
      </c>
      <c r="D526" s="112"/>
      <c r="E526" s="112"/>
      <c r="F526" s="112"/>
      <c r="G526" s="112"/>
      <c r="H526" s="112"/>
      <c r="I526" s="112"/>
      <c r="J526" s="112">
        <v>24</v>
      </c>
      <c r="K526" s="112"/>
      <c r="L526" s="112"/>
    </row>
    <row r="527" spans="1:12" x14ac:dyDescent="0.25">
      <c r="A527">
        <v>225</v>
      </c>
      <c r="B527">
        <v>1115001</v>
      </c>
      <c r="C527" t="s">
        <v>3008</v>
      </c>
      <c r="D527" s="112">
        <v>18</v>
      </c>
      <c r="E527" s="112"/>
      <c r="F527" s="112"/>
      <c r="G527" s="112"/>
      <c r="H527" s="112"/>
      <c r="I527" s="112"/>
      <c r="J527" s="112">
        <v>30</v>
      </c>
      <c r="K527" s="112">
        <v>20</v>
      </c>
      <c r="L527" s="112">
        <v>18</v>
      </c>
    </row>
    <row r="528" spans="1:12" x14ac:dyDescent="0.25">
      <c r="A528">
        <v>225</v>
      </c>
      <c r="B528">
        <v>1059946</v>
      </c>
      <c r="C528" t="s">
        <v>3088</v>
      </c>
      <c r="D528" s="112"/>
      <c r="E528" s="112"/>
      <c r="F528" s="112"/>
      <c r="G528" s="112"/>
      <c r="H528" s="112"/>
      <c r="I528" s="112"/>
      <c r="J528" s="112">
        <v>30</v>
      </c>
      <c r="K528" s="112"/>
      <c r="L528" s="112"/>
    </row>
    <row r="529" spans="1:12" x14ac:dyDescent="0.25">
      <c r="A529">
        <v>225</v>
      </c>
      <c r="B529">
        <v>1067092</v>
      </c>
      <c r="C529" t="s">
        <v>3113</v>
      </c>
      <c r="D529" s="112"/>
      <c r="E529" s="112"/>
      <c r="F529" s="112"/>
      <c r="G529" s="112"/>
      <c r="H529" s="112"/>
      <c r="I529" s="112"/>
      <c r="J529" s="112">
        <v>120</v>
      </c>
      <c r="K529" s="112"/>
      <c r="L529" s="112">
        <v>36</v>
      </c>
    </row>
    <row r="530" spans="1:12" x14ac:dyDescent="0.25">
      <c r="A530">
        <v>225</v>
      </c>
      <c r="B530">
        <v>1069576</v>
      </c>
      <c r="C530" t="s">
        <v>2977</v>
      </c>
      <c r="D530" s="112"/>
      <c r="E530" s="112"/>
      <c r="F530" s="112">
        <v>24</v>
      </c>
      <c r="G530" s="112"/>
      <c r="H530" s="112"/>
      <c r="I530" s="112"/>
      <c r="J530" s="112"/>
      <c r="K530" s="112">
        <v>58</v>
      </c>
      <c r="L530" s="112"/>
    </row>
    <row r="531" spans="1:12" x14ac:dyDescent="0.25">
      <c r="A531">
        <v>226</v>
      </c>
      <c r="B531">
        <v>1059984</v>
      </c>
      <c r="C531" t="s">
        <v>2732</v>
      </c>
      <c r="D531" s="112"/>
      <c r="E531" s="112"/>
      <c r="F531" s="112">
        <v>26</v>
      </c>
      <c r="G531" s="112"/>
      <c r="H531" s="112"/>
      <c r="I531" s="112"/>
      <c r="J531" s="112"/>
      <c r="K531" s="112"/>
      <c r="L531" s="112"/>
    </row>
    <row r="532" spans="1:12" x14ac:dyDescent="0.25">
      <c r="A532">
        <v>226</v>
      </c>
      <c r="B532">
        <v>1060061</v>
      </c>
      <c r="C532" t="s">
        <v>2389</v>
      </c>
      <c r="D532" s="112"/>
      <c r="E532" s="112"/>
      <c r="F532" s="112"/>
      <c r="G532" s="112"/>
      <c r="H532" s="112"/>
      <c r="I532" s="112"/>
      <c r="J532" s="112">
        <v>24</v>
      </c>
      <c r="K532" s="112">
        <v>12</v>
      </c>
      <c r="L532" s="112"/>
    </row>
    <row r="533" spans="1:12" x14ac:dyDescent="0.25">
      <c r="A533">
        <v>226</v>
      </c>
      <c r="B533">
        <v>1060246</v>
      </c>
      <c r="C533" t="s">
        <v>2404</v>
      </c>
      <c r="D533" s="112"/>
      <c r="E533" s="112"/>
      <c r="F533" s="112"/>
      <c r="G533" s="112"/>
      <c r="H533" s="112"/>
      <c r="I533" s="112"/>
      <c r="J533" s="112">
        <v>24</v>
      </c>
      <c r="K533" s="112"/>
      <c r="L533" s="112"/>
    </row>
    <row r="534" spans="1:12" x14ac:dyDescent="0.25">
      <c r="A534">
        <v>226</v>
      </c>
      <c r="B534">
        <v>1060425</v>
      </c>
      <c r="C534" t="s">
        <v>2733</v>
      </c>
      <c r="D534" s="112"/>
      <c r="E534" s="112"/>
      <c r="F534" s="112"/>
      <c r="G534" s="112"/>
      <c r="H534" s="112"/>
      <c r="I534" s="112"/>
      <c r="J534" s="112"/>
      <c r="K534" s="112">
        <v>48</v>
      </c>
      <c r="L534" s="112"/>
    </row>
    <row r="535" spans="1:12" x14ac:dyDescent="0.25">
      <c r="A535">
        <v>226</v>
      </c>
      <c r="B535">
        <v>1060614</v>
      </c>
      <c r="C535" t="s">
        <v>1656</v>
      </c>
      <c r="D535" s="112"/>
      <c r="E535" s="112">
        <v>56</v>
      </c>
      <c r="F535" s="112">
        <v>18</v>
      </c>
      <c r="G535" s="112"/>
      <c r="H535" s="112"/>
      <c r="I535" s="112"/>
      <c r="J535" s="112">
        <v>147</v>
      </c>
      <c r="K535" s="112"/>
      <c r="L535" s="112"/>
    </row>
    <row r="536" spans="1:12" x14ac:dyDescent="0.25">
      <c r="A536">
        <v>226</v>
      </c>
      <c r="B536">
        <v>1061664</v>
      </c>
      <c r="C536" t="s">
        <v>2734</v>
      </c>
      <c r="D536" s="112"/>
      <c r="E536" s="112"/>
      <c r="F536" s="112"/>
      <c r="G536" s="112"/>
      <c r="H536" s="112"/>
      <c r="I536" s="112"/>
      <c r="J536" s="112">
        <v>60</v>
      </c>
      <c r="K536" s="112"/>
      <c r="L536" s="112"/>
    </row>
    <row r="537" spans="1:12" x14ac:dyDescent="0.25">
      <c r="A537">
        <v>226</v>
      </c>
      <c r="B537">
        <v>1063105</v>
      </c>
      <c r="C537" t="s">
        <v>1291</v>
      </c>
      <c r="D537" s="112"/>
      <c r="E537" s="112"/>
      <c r="F537" s="112">
        <v>24</v>
      </c>
      <c r="G537" s="112"/>
      <c r="H537" s="112"/>
      <c r="I537" s="112"/>
      <c r="J537" s="112">
        <v>36</v>
      </c>
      <c r="K537" s="112">
        <v>118</v>
      </c>
      <c r="L537" s="112"/>
    </row>
    <row r="538" spans="1:12" x14ac:dyDescent="0.25">
      <c r="A538">
        <v>226</v>
      </c>
      <c r="B538">
        <v>1068142</v>
      </c>
      <c r="C538" t="s">
        <v>1248</v>
      </c>
      <c r="D538" s="112"/>
      <c r="E538" s="112">
        <v>24</v>
      </c>
      <c r="F538" s="112"/>
      <c r="G538" s="112"/>
      <c r="H538" s="112">
        <v>12</v>
      </c>
      <c r="I538" s="112"/>
      <c r="J538" s="112">
        <v>6</v>
      </c>
      <c r="K538" s="112">
        <v>48</v>
      </c>
      <c r="L538" s="112"/>
    </row>
    <row r="539" spans="1:12" x14ac:dyDescent="0.25">
      <c r="A539">
        <v>226</v>
      </c>
      <c r="B539">
        <v>1069383</v>
      </c>
      <c r="C539" t="s">
        <v>1813</v>
      </c>
      <c r="D539" s="112"/>
      <c r="E539" s="112"/>
      <c r="F539" s="112"/>
      <c r="G539" s="112"/>
      <c r="H539" s="112"/>
      <c r="I539" s="112"/>
      <c r="J539" s="112">
        <v>12</v>
      </c>
      <c r="K539" s="112"/>
      <c r="L539" s="112"/>
    </row>
    <row r="540" spans="1:12" x14ac:dyDescent="0.25">
      <c r="A540">
        <v>226</v>
      </c>
      <c r="B540">
        <v>1070521</v>
      </c>
      <c r="C540" t="s">
        <v>1259</v>
      </c>
      <c r="D540" s="112"/>
      <c r="E540" s="112">
        <v>26</v>
      </c>
      <c r="F540" s="112">
        <v>32</v>
      </c>
      <c r="G540" s="112"/>
      <c r="H540" s="112">
        <v>12</v>
      </c>
      <c r="I540" s="112"/>
      <c r="J540" s="112">
        <v>27</v>
      </c>
      <c r="K540" s="112"/>
      <c r="L540" s="112">
        <v>18</v>
      </c>
    </row>
    <row r="541" spans="1:12" x14ac:dyDescent="0.25">
      <c r="A541">
        <v>226</v>
      </c>
      <c r="B541">
        <v>1106415</v>
      </c>
      <c r="C541" t="s">
        <v>1023</v>
      </c>
      <c r="D541" s="112">
        <v>45</v>
      </c>
      <c r="E541" s="112"/>
      <c r="F541" s="112"/>
      <c r="G541" s="112"/>
      <c r="H541" s="112"/>
      <c r="I541" s="112"/>
      <c r="J541" s="112"/>
      <c r="K541" s="112">
        <v>24</v>
      </c>
      <c r="L541" s="112"/>
    </row>
    <row r="542" spans="1:12" x14ac:dyDescent="0.25">
      <c r="A542">
        <v>226</v>
      </c>
      <c r="B542">
        <v>1106552</v>
      </c>
      <c r="C542" t="s">
        <v>1292</v>
      </c>
      <c r="D542" s="112"/>
      <c r="E542" s="112"/>
      <c r="F542" s="112"/>
      <c r="G542" s="112"/>
      <c r="H542" s="112"/>
      <c r="I542" s="112"/>
      <c r="J542" s="112"/>
      <c r="K542" s="112">
        <v>20</v>
      </c>
      <c r="L542" s="112"/>
    </row>
    <row r="543" spans="1:12" x14ac:dyDescent="0.25">
      <c r="A543">
        <v>226</v>
      </c>
      <c r="B543">
        <v>1112990</v>
      </c>
      <c r="C543" t="s">
        <v>2735</v>
      </c>
      <c r="D543" s="112"/>
      <c r="E543" s="112">
        <v>22</v>
      </c>
      <c r="F543" s="112">
        <v>36</v>
      </c>
      <c r="G543" s="112"/>
      <c r="H543" s="112"/>
      <c r="I543" s="112"/>
      <c r="J543" s="112">
        <v>24</v>
      </c>
      <c r="K543" s="112">
        <v>20</v>
      </c>
      <c r="L543" s="112"/>
    </row>
    <row r="544" spans="1:12" x14ac:dyDescent="0.25">
      <c r="A544">
        <v>226</v>
      </c>
      <c r="B544">
        <v>1113582</v>
      </c>
      <c r="C544" t="s">
        <v>1814</v>
      </c>
      <c r="D544" s="112"/>
      <c r="E544" s="112">
        <v>46</v>
      </c>
      <c r="F544" s="112">
        <v>48</v>
      </c>
      <c r="G544" s="112">
        <v>26</v>
      </c>
      <c r="H544" s="112">
        <v>24</v>
      </c>
      <c r="I544" s="112"/>
      <c r="J544" s="112"/>
      <c r="K544" s="112"/>
      <c r="L544" s="112"/>
    </row>
    <row r="545" spans="1:12" x14ac:dyDescent="0.25">
      <c r="A545">
        <v>226</v>
      </c>
      <c r="B545">
        <v>1142957</v>
      </c>
      <c r="C545" t="s">
        <v>1657</v>
      </c>
      <c r="D545" s="112"/>
      <c r="E545" s="112">
        <v>28</v>
      </c>
      <c r="F545" s="112">
        <v>18</v>
      </c>
      <c r="G545" s="112"/>
      <c r="H545" s="112">
        <v>12</v>
      </c>
      <c r="I545" s="112"/>
      <c r="J545" s="112">
        <v>36</v>
      </c>
      <c r="K545" s="112">
        <v>60</v>
      </c>
      <c r="L545" s="112"/>
    </row>
    <row r="546" spans="1:12" x14ac:dyDescent="0.25">
      <c r="A546">
        <v>226</v>
      </c>
      <c r="B546">
        <v>1111971</v>
      </c>
      <c r="C546" t="s">
        <v>3089</v>
      </c>
      <c r="D546" s="112"/>
      <c r="E546" s="112"/>
      <c r="F546" s="112"/>
      <c r="G546" s="112"/>
      <c r="H546" s="112"/>
      <c r="I546" s="112"/>
      <c r="J546" s="112"/>
      <c r="K546" s="112">
        <v>50</v>
      </c>
      <c r="L546" s="112"/>
    </row>
    <row r="547" spans="1:12" x14ac:dyDescent="0.25">
      <c r="A547">
        <v>226</v>
      </c>
      <c r="B547">
        <v>1070420</v>
      </c>
      <c r="C547" t="s">
        <v>3114</v>
      </c>
      <c r="D547" s="112"/>
      <c r="E547" s="112">
        <v>28</v>
      </c>
      <c r="F547" s="112">
        <v>24</v>
      </c>
      <c r="G547" s="112">
        <v>10</v>
      </c>
      <c r="H547" s="112"/>
      <c r="I547" s="112"/>
      <c r="J547" s="112">
        <v>60</v>
      </c>
      <c r="K547" s="112">
        <v>120</v>
      </c>
      <c r="L547" s="112"/>
    </row>
    <row r="548" spans="1:12" x14ac:dyDescent="0.25">
      <c r="A548">
        <v>226</v>
      </c>
      <c r="B548">
        <v>1060295</v>
      </c>
      <c r="C548" t="s">
        <v>3127</v>
      </c>
      <c r="D548" s="112"/>
      <c r="E548" s="112"/>
      <c r="F548" s="112">
        <v>26</v>
      </c>
      <c r="G548" s="112"/>
      <c r="H548" s="112">
        <v>6</v>
      </c>
      <c r="I548" s="112"/>
      <c r="J548" s="112">
        <v>24</v>
      </c>
      <c r="K548" s="112">
        <v>48</v>
      </c>
      <c r="L548" s="112">
        <v>12</v>
      </c>
    </row>
    <row r="549" spans="1:12" x14ac:dyDescent="0.25">
      <c r="A549">
        <v>226</v>
      </c>
      <c r="B549">
        <v>1105933</v>
      </c>
      <c r="C549" t="s">
        <v>3254</v>
      </c>
      <c r="D549" s="112"/>
      <c r="E549" s="112"/>
      <c r="F549" s="112"/>
      <c r="G549" s="112"/>
      <c r="H549" s="112"/>
      <c r="I549" s="112"/>
      <c r="J549" s="112">
        <v>12</v>
      </c>
      <c r="K549" s="112"/>
      <c r="L549" s="112"/>
    </row>
    <row r="550" spans="1:12" x14ac:dyDescent="0.25">
      <c r="A550">
        <v>226</v>
      </c>
      <c r="B550">
        <v>1070630</v>
      </c>
      <c r="C550" t="s">
        <v>3301</v>
      </c>
      <c r="D550" s="112"/>
      <c r="E550" s="112"/>
      <c r="F550" s="112"/>
      <c r="G550" s="112"/>
      <c r="H550" s="112"/>
      <c r="I550" s="112"/>
      <c r="J550" s="112">
        <v>30</v>
      </c>
      <c r="K550" s="112"/>
      <c r="L550" s="112"/>
    </row>
    <row r="551" spans="1:12" x14ac:dyDescent="0.25">
      <c r="A551">
        <v>235</v>
      </c>
      <c r="B551">
        <v>1061314</v>
      </c>
      <c r="C551" t="s">
        <v>1658</v>
      </c>
      <c r="D551" s="112"/>
      <c r="E551" s="112">
        <v>2</v>
      </c>
      <c r="F551" s="112"/>
      <c r="G551" s="112"/>
      <c r="H551" s="112"/>
      <c r="I551" s="112"/>
      <c r="J551" s="112"/>
      <c r="K551" s="112"/>
      <c r="L551" s="112"/>
    </row>
    <row r="552" spans="1:12" x14ac:dyDescent="0.25">
      <c r="A552">
        <v>235</v>
      </c>
      <c r="B552">
        <v>1061718</v>
      </c>
      <c r="C552" t="s">
        <v>2529</v>
      </c>
      <c r="D552" s="112"/>
      <c r="E552" s="112">
        <v>54</v>
      </c>
      <c r="F552" s="112">
        <v>24</v>
      </c>
      <c r="G552" s="112"/>
      <c r="H552" s="112"/>
      <c r="I552" s="112"/>
      <c r="J552" s="112"/>
      <c r="K552" s="112"/>
      <c r="L552" s="112">
        <v>36</v>
      </c>
    </row>
    <row r="553" spans="1:12" x14ac:dyDescent="0.25">
      <c r="A553">
        <v>235</v>
      </c>
      <c r="B553">
        <v>1066363</v>
      </c>
      <c r="C553" t="s">
        <v>2462</v>
      </c>
      <c r="D553" s="112">
        <v>45</v>
      </c>
      <c r="E553" s="112"/>
      <c r="F553" s="112">
        <v>12</v>
      </c>
      <c r="G553" s="112">
        <v>18</v>
      </c>
      <c r="H553" s="112">
        <v>6</v>
      </c>
      <c r="I553" s="112"/>
      <c r="J553" s="112">
        <v>36</v>
      </c>
      <c r="K553" s="112"/>
      <c r="L553" s="112"/>
    </row>
    <row r="554" spans="1:12" x14ac:dyDescent="0.25">
      <c r="A554">
        <v>235</v>
      </c>
      <c r="B554">
        <v>1067708</v>
      </c>
      <c r="C554" t="s">
        <v>2736</v>
      </c>
      <c r="D554" s="112">
        <v>18</v>
      </c>
      <c r="E554" s="112"/>
      <c r="F554" s="112"/>
      <c r="G554" s="112"/>
      <c r="H554" s="112"/>
      <c r="I554" s="112"/>
      <c r="J554" s="112">
        <v>12</v>
      </c>
      <c r="K554" s="112">
        <v>12</v>
      </c>
      <c r="L554" s="112"/>
    </row>
    <row r="555" spans="1:12" x14ac:dyDescent="0.25">
      <c r="A555">
        <v>235</v>
      </c>
      <c r="B555">
        <v>1068408</v>
      </c>
      <c r="C555" t="s">
        <v>1659</v>
      </c>
      <c r="D555" s="112"/>
      <c r="E555" s="112"/>
      <c r="F555" s="112"/>
      <c r="G555" s="112">
        <v>12</v>
      </c>
      <c r="H555" s="112">
        <v>6</v>
      </c>
      <c r="I555" s="112"/>
      <c r="J555" s="112"/>
      <c r="K555" s="112"/>
      <c r="L555" s="112"/>
    </row>
    <row r="556" spans="1:12" x14ac:dyDescent="0.25">
      <c r="A556">
        <v>235</v>
      </c>
      <c r="B556">
        <v>1070848</v>
      </c>
      <c r="C556" t="s">
        <v>1033</v>
      </c>
      <c r="D556" s="112"/>
      <c r="E556" s="112"/>
      <c r="F556" s="112"/>
      <c r="G556" s="112"/>
      <c r="H556" s="112"/>
      <c r="I556" s="112"/>
      <c r="J556" s="112">
        <v>24</v>
      </c>
      <c r="K556" s="112">
        <v>12</v>
      </c>
      <c r="L556" s="112">
        <v>24</v>
      </c>
    </row>
    <row r="557" spans="1:12" x14ac:dyDescent="0.25">
      <c r="A557">
        <v>235</v>
      </c>
      <c r="B557">
        <v>1082932</v>
      </c>
      <c r="C557" t="s">
        <v>2530</v>
      </c>
      <c r="D557" s="112"/>
      <c r="E557" s="112">
        <v>306</v>
      </c>
      <c r="F557" s="112"/>
      <c r="G557" s="112">
        <v>49</v>
      </c>
      <c r="H557" s="112">
        <v>24</v>
      </c>
      <c r="I557" s="112"/>
      <c r="J557" s="112"/>
      <c r="K557" s="112"/>
      <c r="L557" s="112"/>
    </row>
    <row r="558" spans="1:12" x14ac:dyDescent="0.25">
      <c r="A558">
        <v>235</v>
      </c>
      <c r="B558">
        <v>1113694</v>
      </c>
      <c r="C558" t="s">
        <v>1660</v>
      </c>
      <c r="D558" s="112"/>
      <c r="E558" s="112"/>
      <c r="F558" s="112">
        <v>12</v>
      </c>
      <c r="G558" s="112"/>
      <c r="H558" s="112"/>
      <c r="I558" s="112"/>
      <c r="J558" s="112"/>
      <c r="K558" s="112">
        <v>36</v>
      </c>
      <c r="L558" s="112"/>
    </row>
    <row r="559" spans="1:12" x14ac:dyDescent="0.25">
      <c r="A559">
        <v>235</v>
      </c>
      <c r="B559">
        <v>1116201</v>
      </c>
      <c r="C559" t="s">
        <v>1292</v>
      </c>
      <c r="D559" s="112"/>
      <c r="E559" s="112"/>
      <c r="F559" s="112"/>
      <c r="G559" s="112"/>
      <c r="H559" s="112"/>
      <c r="I559" s="112"/>
      <c r="J559" s="112"/>
      <c r="K559" s="112">
        <v>60</v>
      </c>
      <c r="L559" s="112"/>
    </row>
    <row r="560" spans="1:12" x14ac:dyDescent="0.25">
      <c r="A560">
        <v>235</v>
      </c>
      <c r="B560">
        <v>1119355</v>
      </c>
      <c r="C560" t="s">
        <v>2463</v>
      </c>
      <c r="D560" s="112"/>
      <c r="E560" s="112"/>
      <c r="F560" s="112"/>
      <c r="G560" s="112"/>
      <c r="H560" s="112"/>
      <c r="I560" s="112"/>
      <c r="J560" s="112"/>
      <c r="K560" s="112">
        <v>12</v>
      </c>
      <c r="L560" s="112"/>
    </row>
    <row r="561" spans="1:12" x14ac:dyDescent="0.25">
      <c r="A561">
        <v>235</v>
      </c>
      <c r="B561">
        <v>1120532</v>
      </c>
      <c r="C561" t="s">
        <v>2405</v>
      </c>
      <c r="D561" s="112"/>
      <c r="E561" s="112">
        <v>24</v>
      </c>
      <c r="F561" s="112"/>
      <c r="G561" s="112"/>
      <c r="H561" s="112"/>
      <c r="I561" s="112"/>
      <c r="J561" s="112"/>
      <c r="K561" s="112">
        <v>60</v>
      </c>
      <c r="L561" s="112"/>
    </row>
    <row r="562" spans="1:12" x14ac:dyDescent="0.25">
      <c r="A562">
        <v>235</v>
      </c>
      <c r="B562">
        <v>1120774</v>
      </c>
      <c r="C562" t="s">
        <v>2531</v>
      </c>
      <c r="D562" s="112"/>
      <c r="E562" s="112"/>
      <c r="F562" s="112"/>
      <c r="G562" s="112"/>
      <c r="H562" s="112"/>
      <c r="I562" s="112"/>
      <c r="J562" s="112"/>
      <c r="K562" s="112"/>
      <c r="L562" s="112">
        <v>540</v>
      </c>
    </row>
    <row r="563" spans="1:12" x14ac:dyDescent="0.25">
      <c r="A563">
        <v>235</v>
      </c>
      <c r="B563">
        <v>1126912</v>
      </c>
      <c r="C563" t="s">
        <v>2532</v>
      </c>
      <c r="D563" s="112"/>
      <c r="E563" s="112"/>
      <c r="F563" s="112">
        <v>24</v>
      </c>
      <c r="G563" s="112"/>
      <c r="H563" s="112"/>
      <c r="I563" s="112"/>
      <c r="J563" s="112"/>
      <c r="K563" s="112"/>
      <c r="L563" s="112">
        <v>24</v>
      </c>
    </row>
    <row r="564" spans="1:12" x14ac:dyDescent="0.25">
      <c r="A564">
        <v>235</v>
      </c>
      <c r="B564">
        <v>1143204</v>
      </c>
      <c r="C564" t="s">
        <v>1661</v>
      </c>
      <c r="D564" s="112"/>
      <c r="E564" s="112"/>
      <c r="F564" s="112"/>
      <c r="G564" s="112"/>
      <c r="H564" s="112"/>
      <c r="I564" s="112"/>
      <c r="J564" s="112"/>
      <c r="K564" s="112">
        <v>50</v>
      </c>
      <c r="L564" s="112">
        <v>36</v>
      </c>
    </row>
    <row r="565" spans="1:12" x14ac:dyDescent="0.25">
      <c r="A565">
        <v>235</v>
      </c>
      <c r="B565">
        <v>1143283</v>
      </c>
      <c r="C565" t="s">
        <v>2464</v>
      </c>
      <c r="D565" s="112"/>
      <c r="E565" s="112"/>
      <c r="F565" s="112"/>
      <c r="G565" s="112"/>
      <c r="H565" s="112"/>
      <c r="I565" s="112"/>
      <c r="J565" s="112"/>
      <c r="K565" s="112">
        <v>48</v>
      </c>
      <c r="L565" s="112"/>
    </row>
    <row r="566" spans="1:12" x14ac:dyDescent="0.25">
      <c r="A566">
        <v>235</v>
      </c>
      <c r="B566">
        <v>1153992</v>
      </c>
      <c r="C566" t="s">
        <v>1698</v>
      </c>
      <c r="D566" s="112"/>
      <c r="E566" s="112">
        <v>96</v>
      </c>
      <c r="F566" s="112"/>
      <c r="G566" s="112"/>
      <c r="H566" s="112"/>
      <c r="I566" s="112"/>
      <c r="J566" s="112"/>
      <c r="K566" s="112"/>
      <c r="L566" s="112">
        <v>36</v>
      </c>
    </row>
    <row r="567" spans="1:12" x14ac:dyDescent="0.25">
      <c r="A567">
        <v>235</v>
      </c>
      <c r="B567">
        <v>1154501</v>
      </c>
      <c r="C567" t="s">
        <v>1154</v>
      </c>
      <c r="D567" s="112"/>
      <c r="E567" s="112"/>
      <c r="F567" s="112">
        <v>12</v>
      </c>
      <c r="G567" s="112"/>
      <c r="H567" s="112"/>
      <c r="I567" s="112"/>
      <c r="J567" s="112">
        <v>24</v>
      </c>
      <c r="K567" s="112"/>
      <c r="L567" s="112"/>
    </row>
    <row r="568" spans="1:12" x14ac:dyDescent="0.25">
      <c r="A568">
        <v>235</v>
      </c>
      <c r="B568">
        <v>1060296</v>
      </c>
      <c r="C568" t="s">
        <v>3061</v>
      </c>
      <c r="D568" s="112"/>
      <c r="E568" s="112">
        <v>52</v>
      </c>
      <c r="F568" s="112"/>
      <c r="G568" s="112"/>
      <c r="H568" s="112"/>
      <c r="I568" s="112"/>
      <c r="J568" s="112">
        <v>6</v>
      </c>
      <c r="K568" s="112"/>
      <c r="L568" s="112"/>
    </row>
    <row r="569" spans="1:12" x14ac:dyDescent="0.25">
      <c r="A569">
        <v>235</v>
      </c>
      <c r="B569">
        <v>1126271</v>
      </c>
      <c r="C569" t="s">
        <v>3062</v>
      </c>
      <c r="D569" s="112"/>
      <c r="E569" s="112"/>
      <c r="F569" s="112"/>
      <c r="G569" s="112"/>
      <c r="H569" s="112"/>
      <c r="I569" s="112"/>
      <c r="J569" s="112"/>
      <c r="K569" s="112"/>
      <c r="L569" s="112">
        <v>180</v>
      </c>
    </row>
    <row r="570" spans="1:12" x14ac:dyDescent="0.25">
      <c r="A570">
        <v>235</v>
      </c>
      <c r="B570">
        <v>1072649</v>
      </c>
      <c r="C570" t="s">
        <v>3090</v>
      </c>
      <c r="D570" s="112"/>
      <c r="E570" s="112"/>
      <c r="F570" s="112"/>
      <c r="G570" s="112"/>
      <c r="H570" s="112"/>
      <c r="I570" s="112"/>
      <c r="J570" s="112">
        <v>3</v>
      </c>
      <c r="K570" s="112">
        <v>60</v>
      </c>
      <c r="L570" s="112"/>
    </row>
    <row r="571" spans="1:12" x14ac:dyDescent="0.25">
      <c r="A571">
        <v>235</v>
      </c>
      <c r="B571">
        <v>1154678</v>
      </c>
      <c r="C571" t="s">
        <v>2973</v>
      </c>
      <c r="D571" s="112">
        <v>18</v>
      </c>
      <c r="E571" s="112"/>
      <c r="F571" s="112"/>
      <c r="G571" s="112"/>
      <c r="H571" s="112"/>
      <c r="I571" s="112"/>
      <c r="J571" s="112">
        <v>10</v>
      </c>
      <c r="K571" s="112"/>
      <c r="L571" s="112"/>
    </row>
    <row r="572" spans="1:12" x14ac:dyDescent="0.25">
      <c r="A572">
        <v>235</v>
      </c>
      <c r="B572">
        <v>1069434</v>
      </c>
      <c r="C572" t="s">
        <v>3255</v>
      </c>
      <c r="D572" s="112"/>
      <c r="E572" s="112">
        <v>28</v>
      </c>
      <c r="F572" s="112"/>
      <c r="G572" s="112"/>
      <c r="H572" s="112"/>
      <c r="I572" s="112"/>
      <c r="J572" s="112">
        <v>15</v>
      </c>
      <c r="K572" s="112"/>
      <c r="L572" s="112">
        <v>12</v>
      </c>
    </row>
    <row r="573" spans="1:12" x14ac:dyDescent="0.25">
      <c r="A573">
        <v>235</v>
      </c>
      <c r="B573">
        <v>1142585</v>
      </c>
      <c r="C573" t="s">
        <v>3004</v>
      </c>
      <c r="D573" s="112"/>
      <c r="E573" s="112">
        <v>24</v>
      </c>
      <c r="F573" s="112">
        <v>18</v>
      </c>
      <c r="G573" s="112"/>
      <c r="H573" s="112"/>
      <c r="I573" s="112"/>
      <c r="J573" s="112">
        <v>6</v>
      </c>
      <c r="K573" s="112"/>
      <c r="L573" s="112"/>
    </row>
    <row r="574" spans="1:12" x14ac:dyDescent="0.25">
      <c r="A574">
        <v>240</v>
      </c>
      <c r="B574">
        <v>1060532</v>
      </c>
      <c r="C574" t="s">
        <v>1794</v>
      </c>
      <c r="D574" s="112"/>
      <c r="E574" s="112"/>
      <c r="F574" s="112"/>
      <c r="G574" s="112"/>
      <c r="H574" s="112"/>
      <c r="I574" s="112"/>
      <c r="J574" s="112">
        <v>12</v>
      </c>
      <c r="K574" s="112"/>
      <c r="L574" s="112"/>
    </row>
    <row r="575" spans="1:12" x14ac:dyDescent="0.25">
      <c r="A575">
        <v>240</v>
      </c>
      <c r="B575">
        <v>1083805</v>
      </c>
      <c r="C575" t="s">
        <v>1034</v>
      </c>
      <c r="D575" s="112"/>
      <c r="E575" s="112"/>
      <c r="F575" s="112"/>
      <c r="G575" s="112"/>
      <c r="H575" s="112"/>
      <c r="I575" s="112"/>
      <c r="J575" s="112">
        <v>48</v>
      </c>
      <c r="K575" s="112">
        <v>24</v>
      </c>
      <c r="L575" s="112"/>
    </row>
    <row r="576" spans="1:12" x14ac:dyDescent="0.25">
      <c r="A576">
        <v>240</v>
      </c>
      <c r="B576">
        <v>1099028</v>
      </c>
      <c r="C576" t="s">
        <v>2702</v>
      </c>
      <c r="D576" s="112"/>
      <c r="E576" s="112"/>
      <c r="F576" s="112"/>
      <c r="G576" s="112"/>
      <c r="H576" s="112"/>
      <c r="I576" s="112"/>
      <c r="J576" s="112"/>
      <c r="K576" s="112">
        <v>36</v>
      </c>
      <c r="L576" s="112"/>
    </row>
    <row r="577" spans="1:12" x14ac:dyDescent="0.25">
      <c r="A577">
        <v>240</v>
      </c>
      <c r="B577">
        <v>1104618</v>
      </c>
      <c r="C577" t="s">
        <v>1152</v>
      </c>
      <c r="D577" s="112"/>
      <c r="E577" s="112"/>
      <c r="F577" s="112">
        <v>24</v>
      </c>
      <c r="G577" s="112"/>
      <c r="H577" s="112"/>
      <c r="I577" s="112"/>
      <c r="J577" s="112">
        <v>24</v>
      </c>
      <c r="K577" s="112"/>
      <c r="L577" s="112"/>
    </row>
    <row r="578" spans="1:12" x14ac:dyDescent="0.25">
      <c r="A578">
        <v>240</v>
      </c>
      <c r="B578">
        <v>1104630</v>
      </c>
      <c r="C578" t="s">
        <v>1034</v>
      </c>
      <c r="D578" s="112"/>
      <c r="E578" s="112"/>
      <c r="F578" s="112"/>
      <c r="G578" s="112"/>
      <c r="H578" s="112"/>
      <c r="I578" s="112"/>
      <c r="J578" s="112"/>
      <c r="K578" s="112">
        <v>120</v>
      </c>
      <c r="L578" s="112"/>
    </row>
    <row r="579" spans="1:12" x14ac:dyDescent="0.25">
      <c r="A579">
        <v>240</v>
      </c>
      <c r="B579">
        <v>1105296</v>
      </c>
      <c r="C579" t="s">
        <v>1699</v>
      </c>
      <c r="D579" s="112"/>
      <c r="E579" s="112"/>
      <c r="F579" s="112"/>
      <c r="G579" s="112"/>
      <c r="H579" s="112"/>
      <c r="I579" s="112"/>
      <c r="J579" s="112"/>
      <c r="K579" s="112">
        <v>36</v>
      </c>
      <c r="L579" s="112"/>
    </row>
    <row r="580" spans="1:12" x14ac:dyDescent="0.25">
      <c r="A580">
        <v>240</v>
      </c>
      <c r="B580">
        <v>1107808</v>
      </c>
      <c r="C580" t="s">
        <v>1795</v>
      </c>
      <c r="D580" s="112"/>
      <c r="E580" s="112"/>
      <c r="F580" s="112"/>
      <c r="G580" s="112"/>
      <c r="H580" s="112"/>
      <c r="I580" s="112"/>
      <c r="J580" s="112">
        <v>24</v>
      </c>
      <c r="K580" s="112">
        <v>36</v>
      </c>
      <c r="L580" s="112"/>
    </row>
    <row r="581" spans="1:12" x14ac:dyDescent="0.25">
      <c r="A581">
        <v>240</v>
      </c>
      <c r="B581">
        <v>1120286</v>
      </c>
      <c r="C581" t="s">
        <v>1293</v>
      </c>
      <c r="D581" s="112"/>
      <c r="E581" s="112">
        <v>12</v>
      </c>
      <c r="F581" s="112"/>
      <c r="G581" s="112"/>
      <c r="H581" s="112"/>
      <c r="I581" s="112"/>
      <c r="J581" s="112">
        <v>12</v>
      </c>
      <c r="K581" s="112">
        <v>50</v>
      </c>
      <c r="L581" s="112"/>
    </row>
    <row r="582" spans="1:12" x14ac:dyDescent="0.25">
      <c r="A582">
        <v>240</v>
      </c>
      <c r="B582">
        <v>1127025</v>
      </c>
      <c r="C582" t="s">
        <v>1153</v>
      </c>
      <c r="D582" s="112">
        <v>45</v>
      </c>
      <c r="E582" s="112">
        <v>3</v>
      </c>
      <c r="F582" s="112"/>
      <c r="G582" s="112"/>
      <c r="H582" s="112"/>
      <c r="I582" s="112"/>
      <c r="J582" s="112">
        <v>12</v>
      </c>
      <c r="K582" s="112"/>
      <c r="L582" s="112"/>
    </row>
    <row r="583" spans="1:12" x14ac:dyDescent="0.25">
      <c r="A583">
        <v>240</v>
      </c>
      <c r="B583">
        <v>1104574</v>
      </c>
      <c r="C583" t="s">
        <v>3063</v>
      </c>
      <c r="D583" s="112"/>
      <c r="E583" s="112"/>
      <c r="F583" s="112">
        <v>6</v>
      </c>
      <c r="G583" s="112"/>
      <c r="H583" s="112"/>
      <c r="I583" s="112"/>
      <c r="J583" s="112"/>
      <c r="K583" s="112"/>
      <c r="L583" s="112"/>
    </row>
    <row r="584" spans="1:12" x14ac:dyDescent="0.25">
      <c r="A584">
        <v>240</v>
      </c>
      <c r="B584">
        <v>1083791</v>
      </c>
      <c r="C584" t="s">
        <v>3115</v>
      </c>
      <c r="D584" s="112"/>
      <c r="E584" s="112"/>
      <c r="F584" s="112"/>
      <c r="G584" s="112">
        <v>6</v>
      </c>
      <c r="H584" s="112"/>
      <c r="I584" s="112"/>
      <c r="J584" s="112">
        <v>4</v>
      </c>
      <c r="K584" s="112">
        <v>12</v>
      </c>
      <c r="L584" s="112"/>
    </row>
    <row r="585" spans="1:12" x14ac:dyDescent="0.25">
      <c r="A585">
        <v>240</v>
      </c>
      <c r="B585">
        <v>1107910</v>
      </c>
      <c r="C585" t="s">
        <v>3116</v>
      </c>
      <c r="D585" s="112"/>
      <c r="E585" s="112"/>
      <c r="F585" s="112"/>
      <c r="G585" s="112"/>
      <c r="H585" s="112"/>
      <c r="I585" s="112"/>
      <c r="J585" s="112"/>
      <c r="K585" s="112">
        <v>24</v>
      </c>
      <c r="L585" s="112"/>
    </row>
    <row r="586" spans="1:12" x14ac:dyDescent="0.25">
      <c r="A586">
        <v>240</v>
      </c>
      <c r="B586">
        <v>1154791</v>
      </c>
      <c r="C586" t="s">
        <v>3117</v>
      </c>
      <c r="D586" s="112"/>
      <c r="E586" s="112">
        <v>96</v>
      </c>
      <c r="F586" s="112">
        <v>42</v>
      </c>
      <c r="G586" s="112">
        <v>15</v>
      </c>
      <c r="H586" s="112">
        <v>12</v>
      </c>
      <c r="I586" s="112"/>
      <c r="J586" s="112"/>
      <c r="K586" s="112"/>
      <c r="L586" s="112"/>
    </row>
    <row r="587" spans="1:12" x14ac:dyDescent="0.25">
      <c r="A587">
        <v>240</v>
      </c>
      <c r="B587">
        <v>1110954</v>
      </c>
      <c r="C587" t="s">
        <v>3302</v>
      </c>
      <c r="D587" s="112"/>
      <c r="E587" s="112"/>
      <c r="F587" s="112"/>
      <c r="G587" s="112"/>
      <c r="H587" s="112"/>
      <c r="I587" s="112"/>
      <c r="J587" s="112">
        <v>24</v>
      </c>
      <c r="K587" s="112"/>
      <c r="L587" s="112"/>
    </row>
    <row r="588" spans="1:12" x14ac:dyDescent="0.25">
      <c r="A588">
        <v>241</v>
      </c>
      <c r="B588">
        <v>1060194</v>
      </c>
      <c r="C588" t="s">
        <v>1153</v>
      </c>
      <c r="D588" s="112"/>
      <c r="E588" s="112">
        <v>12</v>
      </c>
      <c r="F588" s="112"/>
      <c r="G588" s="112"/>
      <c r="H588" s="112"/>
      <c r="I588" s="112"/>
      <c r="J588" s="112"/>
      <c r="K588" s="112"/>
      <c r="L588" s="112"/>
    </row>
    <row r="589" spans="1:12" x14ac:dyDescent="0.25">
      <c r="A589">
        <v>241</v>
      </c>
      <c r="B589">
        <v>1060349</v>
      </c>
      <c r="C589" t="s">
        <v>2533</v>
      </c>
      <c r="D589" s="112"/>
      <c r="E589" s="112"/>
      <c r="F589" s="112">
        <v>12</v>
      </c>
      <c r="G589" s="112"/>
      <c r="H589" s="112"/>
      <c r="I589" s="112"/>
      <c r="J589" s="112"/>
      <c r="K589" s="112"/>
      <c r="L589" s="112">
        <v>12</v>
      </c>
    </row>
    <row r="590" spans="1:12" x14ac:dyDescent="0.25">
      <c r="A590">
        <v>241</v>
      </c>
      <c r="B590">
        <v>1063201</v>
      </c>
      <c r="C590" t="s">
        <v>2465</v>
      </c>
      <c r="D590" s="112"/>
      <c r="E590" s="112">
        <v>42</v>
      </c>
      <c r="F590" s="112"/>
      <c r="G590" s="112"/>
      <c r="H590" s="112"/>
      <c r="I590" s="112"/>
      <c r="J590" s="112"/>
      <c r="K590" s="112">
        <v>12</v>
      </c>
      <c r="L590" s="112"/>
    </row>
    <row r="591" spans="1:12" x14ac:dyDescent="0.25">
      <c r="A591">
        <v>241</v>
      </c>
      <c r="B591">
        <v>1063398</v>
      </c>
      <c r="C591" t="s">
        <v>2390</v>
      </c>
      <c r="D591" s="112">
        <v>18</v>
      </c>
      <c r="E591" s="112"/>
      <c r="F591" s="112"/>
      <c r="G591" s="112"/>
      <c r="H591" s="112"/>
      <c r="I591" s="112"/>
      <c r="J591" s="112"/>
      <c r="K591" s="112"/>
      <c r="L591" s="112"/>
    </row>
    <row r="592" spans="1:12" x14ac:dyDescent="0.25">
      <c r="A592">
        <v>241</v>
      </c>
      <c r="B592">
        <v>1070907</v>
      </c>
      <c r="C592" t="s">
        <v>2737</v>
      </c>
      <c r="D592" s="112"/>
      <c r="E592" s="112">
        <v>18</v>
      </c>
      <c r="F592" s="112">
        <v>18</v>
      </c>
      <c r="G592" s="112"/>
      <c r="H592" s="112"/>
      <c r="I592" s="112"/>
      <c r="J592" s="112"/>
      <c r="K592" s="112">
        <v>10</v>
      </c>
      <c r="L592" s="112"/>
    </row>
    <row r="593" spans="1:12" x14ac:dyDescent="0.25">
      <c r="A593">
        <v>241</v>
      </c>
      <c r="B593">
        <v>1071252</v>
      </c>
      <c r="C593" t="s">
        <v>1662</v>
      </c>
      <c r="D593" s="112">
        <v>180</v>
      </c>
      <c r="E593" s="112"/>
      <c r="F593" s="112"/>
      <c r="G593" s="112"/>
      <c r="H593" s="112"/>
      <c r="I593" s="112"/>
      <c r="J593" s="112">
        <v>120</v>
      </c>
      <c r="K593" s="112">
        <v>180</v>
      </c>
      <c r="L593" s="112">
        <v>36</v>
      </c>
    </row>
    <row r="594" spans="1:12" x14ac:dyDescent="0.25">
      <c r="A594">
        <v>241</v>
      </c>
      <c r="B594">
        <v>1098811</v>
      </c>
      <c r="C594" t="s">
        <v>2182</v>
      </c>
      <c r="D594" s="112"/>
      <c r="E594" s="112"/>
      <c r="F594" s="112"/>
      <c r="G594" s="112"/>
      <c r="H594" s="112"/>
      <c r="I594" s="112"/>
      <c r="J594" s="112"/>
      <c r="K594" s="112"/>
      <c r="L594" s="112">
        <v>9</v>
      </c>
    </row>
    <row r="595" spans="1:12" x14ac:dyDescent="0.25">
      <c r="A595">
        <v>241</v>
      </c>
      <c r="B595">
        <v>1098819</v>
      </c>
      <c r="C595" t="s">
        <v>1035</v>
      </c>
      <c r="D595" s="112"/>
      <c r="E595" s="112"/>
      <c r="F595" s="112"/>
      <c r="G595" s="112"/>
      <c r="H595" s="112"/>
      <c r="I595" s="112"/>
      <c r="J595" s="112"/>
      <c r="K595" s="112">
        <v>12</v>
      </c>
      <c r="L595" s="112"/>
    </row>
    <row r="596" spans="1:12" x14ac:dyDescent="0.25">
      <c r="A596">
        <v>241</v>
      </c>
      <c r="B596">
        <v>1106372</v>
      </c>
      <c r="C596" t="s">
        <v>1294</v>
      </c>
      <c r="D596" s="112"/>
      <c r="E596" s="112"/>
      <c r="F596" s="112">
        <v>12</v>
      </c>
      <c r="G596" s="112"/>
      <c r="H596" s="112"/>
      <c r="I596" s="112"/>
      <c r="J596" s="112"/>
      <c r="K596" s="112"/>
      <c r="L596" s="112"/>
    </row>
    <row r="597" spans="1:12" x14ac:dyDescent="0.25">
      <c r="A597">
        <v>241</v>
      </c>
      <c r="B597">
        <v>1113083</v>
      </c>
      <c r="C597" t="s">
        <v>1796</v>
      </c>
      <c r="D597" s="112"/>
      <c r="E597" s="112"/>
      <c r="F597" s="112"/>
      <c r="G597" s="112"/>
      <c r="H597" s="112">
        <v>6</v>
      </c>
      <c r="I597" s="112"/>
      <c r="J597" s="112"/>
      <c r="K597" s="112"/>
      <c r="L597" s="112">
        <v>6</v>
      </c>
    </row>
    <row r="598" spans="1:12" x14ac:dyDescent="0.25">
      <c r="A598">
        <v>241</v>
      </c>
      <c r="B598">
        <v>1118026</v>
      </c>
      <c r="C598" t="s">
        <v>1155</v>
      </c>
      <c r="D598" s="112">
        <v>45</v>
      </c>
      <c r="E598" s="112"/>
      <c r="F598" s="112"/>
      <c r="G598" s="112"/>
      <c r="H598" s="112"/>
      <c r="I598" s="112"/>
      <c r="J598" s="112">
        <v>36</v>
      </c>
      <c r="K598" s="112">
        <v>10</v>
      </c>
      <c r="L598" s="112"/>
    </row>
    <row r="599" spans="1:12" x14ac:dyDescent="0.25">
      <c r="A599">
        <v>241</v>
      </c>
      <c r="B599">
        <v>1126640</v>
      </c>
      <c r="C599" t="s">
        <v>1156</v>
      </c>
      <c r="D599" s="112"/>
      <c r="E599" s="112">
        <v>30</v>
      </c>
      <c r="F599" s="112"/>
      <c r="G599" s="112"/>
      <c r="H599" s="112"/>
      <c r="I599" s="112"/>
      <c r="J599" s="112"/>
      <c r="K599" s="112">
        <v>12</v>
      </c>
      <c r="L599" s="112"/>
    </row>
    <row r="600" spans="1:12" x14ac:dyDescent="0.25">
      <c r="A600">
        <v>241</v>
      </c>
      <c r="B600">
        <v>1142337</v>
      </c>
      <c r="C600" t="s">
        <v>1295</v>
      </c>
      <c r="D600" s="112"/>
      <c r="E600" s="112">
        <v>18</v>
      </c>
      <c r="F600" s="112"/>
      <c r="G600" s="112"/>
      <c r="H600" s="112"/>
      <c r="I600" s="112"/>
      <c r="J600" s="112"/>
      <c r="K600" s="112"/>
      <c r="L600" s="112"/>
    </row>
    <row r="601" spans="1:12" x14ac:dyDescent="0.25">
      <c r="A601">
        <v>241</v>
      </c>
      <c r="B601">
        <v>1153823</v>
      </c>
      <c r="C601" t="s">
        <v>1296</v>
      </c>
      <c r="D601" s="112"/>
      <c r="E601" s="112"/>
      <c r="F601" s="112">
        <v>12</v>
      </c>
      <c r="G601" s="112"/>
      <c r="H601" s="112"/>
      <c r="I601" s="112"/>
      <c r="J601" s="112"/>
      <c r="K601" s="112">
        <v>34</v>
      </c>
      <c r="L601" s="112"/>
    </row>
    <row r="602" spans="1:12" x14ac:dyDescent="0.25">
      <c r="A602">
        <v>241</v>
      </c>
      <c r="B602">
        <v>1069641</v>
      </c>
      <c r="C602" t="s">
        <v>3064</v>
      </c>
      <c r="D602" s="112"/>
      <c r="E602" s="112"/>
      <c r="F602" s="112"/>
      <c r="G602" s="112"/>
      <c r="H602" s="112"/>
      <c r="I602" s="112"/>
      <c r="J602" s="112"/>
      <c r="K602" s="112"/>
      <c r="L602" s="112">
        <v>18</v>
      </c>
    </row>
    <row r="603" spans="1:12" x14ac:dyDescent="0.25">
      <c r="A603">
        <v>241</v>
      </c>
      <c r="B603">
        <v>1063300</v>
      </c>
      <c r="C603" t="s">
        <v>2442</v>
      </c>
      <c r="D603" s="112"/>
      <c r="E603" s="112"/>
      <c r="F603" s="112"/>
      <c r="G603" s="112"/>
      <c r="H603" s="112"/>
      <c r="I603" s="112"/>
      <c r="J603" s="112">
        <v>36</v>
      </c>
      <c r="K603" s="112">
        <v>48</v>
      </c>
      <c r="L603" s="112"/>
    </row>
    <row r="604" spans="1:12" x14ac:dyDescent="0.25">
      <c r="A604">
        <v>241</v>
      </c>
      <c r="B604">
        <v>1063666</v>
      </c>
      <c r="C604" t="s">
        <v>3091</v>
      </c>
      <c r="D604" s="112"/>
      <c r="E604" s="112"/>
      <c r="F604" s="112">
        <v>24</v>
      </c>
      <c r="G604" s="112"/>
      <c r="H604" s="112"/>
      <c r="I604" s="112"/>
      <c r="J604" s="112"/>
      <c r="K604" s="112"/>
      <c r="L604" s="112"/>
    </row>
    <row r="605" spans="1:12" x14ac:dyDescent="0.25">
      <c r="A605">
        <v>241</v>
      </c>
      <c r="B605">
        <v>1070725</v>
      </c>
      <c r="C605" t="s">
        <v>3092</v>
      </c>
      <c r="D605" s="112"/>
      <c r="E605" s="112"/>
      <c r="F605" s="112"/>
      <c r="G605" s="112"/>
      <c r="H605" s="112"/>
      <c r="I605" s="112"/>
      <c r="J605" s="112"/>
      <c r="K605" s="112">
        <v>12</v>
      </c>
      <c r="L605" s="112"/>
    </row>
    <row r="606" spans="1:12" x14ac:dyDescent="0.25">
      <c r="A606">
        <v>241</v>
      </c>
      <c r="B606">
        <v>1098753</v>
      </c>
      <c r="C606" t="s">
        <v>1653</v>
      </c>
      <c r="D606" s="112"/>
      <c r="E606" s="112"/>
      <c r="F606" s="112"/>
      <c r="G606" s="112"/>
      <c r="H606" s="112"/>
      <c r="I606" s="112"/>
      <c r="J606" s="112">
        <v>12</v>
      </c>
      <c r="K606" s="112"/>
      <c r="L606" s="112"/>
    </row>
    <row r="607" spans="1:12" x14ac:dyDescent="0.25">
      <c r="A607">
        <v>241</v>
      </c>
      <c r="B607">
        <v>1108074</v>
      </c>
      <c r="C607" t="s">
        <v>3128</v>
      </c>
      <c r="D607" s="112"/>
      <c r="E607" s="112"/>
      <c r="F607" s="112"/>
      <c r="G607" s="112"/>
      <c r="H607" s="112"/>
      <c r="I607" s="112"/>
      <c r="J607" s="112"/>
      <c r="K607" s="112">
        <v>500</v>
      </c>
      <c r="L607" s="112"/>
    </row>
    <row r="608" spans="1:12" x14ac:dyDescent="0.25">
      <c r="A608">
        <v>241</v>
      </c>
      <c r="B608">
        <v>1125906</v>
      </c>
      <c r="C608" t="s">
        <v>3129</v>
      </c>
      <c r="D608" s="112">
        <v>270</v>
      </c>
      <c r="E608" s="112"/>
      <c r="F608" s="112"/>
      <c r="G608" s="112"/>
      <c r="H608" s="112"/>
      <c r="I608" s="112"/>
      <c r="J608" s="112">
        <v>120</v>
      </c>
      <c r="K608" s="112"/>
      <c r="L608" s="112">
        <v>108</v>
      </c>
    </row>
    <row r="609" spans="1:12" x14ac:dyDescent="0.25">
      <c r="A609">
        <v>241</v>
      </c>
      <c r="B609">
        <v>1063784</v>
      </c>
      <c r="C609" t="s">
        <v>3256</v>
      </c>
      <c r="D609" s="112"/>
      <c r="E609" s="112"/>
      <c r="F609" s="112"/>
      <c r="G609" s="112"/>
      <c r="H609" s="112"/>
      <c r="I609" s="112"/>
      <c r="J609" s="112"/>
      <c r="K609" s="112">
        <v>240</v>
      </c>
      <c r="L609" s="112"/>
    </row>
    <row r="610" spans="1:12" x14ac:dyDescent="0.25">
      <c r="A610">
        <v>241</v>
      </c>
      <c r="B610">
        <v>1073047</v>
      </c>
      <c r="C610" t="s">
        <v>3257</v>
      </c>
      <c r="D610" s="112"/>
      <c r="E610" s="112"/>
      <c r="F610" s="112"/>
      <c r="G610" s="112">
        <v>40</v>
      </c>
      <c r="H610" s="112"/>
      <c r="I610" s="112"/>
      <c r="J610" s="112">
        <v>12</v>
      </c>
      <c r="K610" s="112"/>
      <c r="L610" s="112">
        <v>24</v>
      </c>
    </row>
    <row r="611" spans="1:12" x14ac:dyDescent="0.25">
      <c r="A611">
        <v>245</v>
      </c>
      <c r="B611">
        <v>1067738</v>
      </c>
      <c r="C611" t="s">
        <v>2406</v>
      </c>
      <c r="D611" s="112"/>
      <c r="E611" s="112"/>
      <c r="F611" s="112"/>
      <c r="G611" s="112"/>
      <c r="H611" s="112"/>
      <c r="I611" s="112"/>
      <c r="J611" s="112">
        <v>6</v>
      </c>
      <c r="K611" s="112"/>
      <c r="L611" s="112"/>
    </row>
    <row r="612" spans="1:12" x14ac:dyDescent="0.25">
      <c r="A612">
        <v>245</v>
      </c>
      <c r="B612">
        <v>1068036</v>
      </c>
      <c r="C612" t="s">
        <v>2407</v>
      </c>
      <c r="D612" s="112"/>
      <c r="E612" s="112">
        <v>24</v>
      </c>
      <c r="F612" s="112"/>
      <c r="G612" s="112"/>
      <c r="H612" s="112"/>
      <c r="I612" s="112"/>
      <c r="J612" s="112"/>
      <c r="K612" s="112"/>
      <c r="L612" s="112"/>
    </row>
    <row r="613" spans="1:12" x14ac:dyDescent="0.25">
      <c r="A613">
        <v>245</v>
      </c>
      <c r="B613">
        <v>1068199</v>
      </c>
      <c r="C613" t="s">
        <v>2534</v>
      </c>
      <c r="D613" s="112"/>
      <c r="E613" s="112"/>
      <c r="F613" s="112"/>
      <c r="G613" s="112"/>
      <c r="H613" s="112"/>
      <c r="I613" s="112"/>
      <c r="J613" s="112"/>
      <c r="K613" s="112">
        <v>100</v>
      </c>
      <c r="L613" s="112"/>
    </row>
    <row r="614" spans="1:12" x14ac:dyDescent="0.25">
      <c r="A614">
        <v>245</v>
      </c>
      <c r="B614">
        <v>1069310</v>
      </c>
      <c r="C614" t="s">
        <v>1175</v>
      </c>
      <c r="D614" s="112"/>
      <c r="E614" s="112"/>
      <c r="F614" s="112"/>
      <c r="G614" s="112"/>
      <c r="H614" s="112"/>
      <c r="I614" s="112"/>
      <c r="J614" s="112">
        <v>28</v>
      </c>
      <c r="K614" s="112">
        <v>32</v>
      </c>
      <c r="L614" s="112"/>
    </row>
    <row r="615" spans="1:12" x14ac:dyDescent="0.25">
      <c r="A615">
        <v>245</v>
      </c>
      <c r="B615">
        <v>1070531</v>
      </c>
      <c r="C615" t="s">
        <v>2535</v>
      </c>
      <c r="D615" s="112"/>
      <c r="E615" s="112"/>
      <c r="F615" s="112">
        <v>8</v>
      </c>
      <c r="G615" s="112"/>
      <c r="H615" s="112"/>
      <c r="I615" s="112"/>
      <c r="J615" s="112"/>
      <c r="K615" s="112">
        <v>50</v>
      </c>
      <c r="L615" s="112"/>
    </row>
    <row r="616" spans="1:12" x14ac:dyDescent="0.25">
      <c r="A616">
        <v>245</v>
      </c>
      <c r="B616">
        <v>1072717</v>
      </c>
      <c r="C616" t="s">
        <v>1033</v>
      </c>
      <c r="D616" s="112">
        <v>45</v>
      </c>
      <c r="E616" s="112"/>
      <c r="F616" s="112"/>
      <c r="G616" s="112"/>
      <c r="H616" s="112"/>
      <c r="I616" s="112"/>
      <c r="J616" s="112"/>
      <c r="K616" s="112">
        <v>50</v>
      </c>
      <c r="L616" s="112"/>
    </row>
    <row r="617" spans="1:12" x14ac:dyDescent="0.25">
      <c r="A617">
        <v>245</v>
      </c>
      <c r="B617">
        <v>1083226</v>
      </c>
      <c r="C617" t="s">
        <v>1297</v>
      </c>
      <c r="D617" s="112"/>
      <c r="E617" s="112"/>
      <c r="F617" s="112"/>
      <c r="G617" s="112"/>
      <c r="H617" s="112"/>
      <c r="I617" s="112"/>
      <c r="J617" s="112"/>
      <c r="K617" s="112">
        <v>12</v>
      </c>
      <c r="L617" s="112"/>
    </row>
    <row r="618" spans="1:12" x14ac:dyDescent="0.25">
      <c r="A618">
        <v>245</v>
      </c>
      <c r="B618">
        <v>1083339</v>
      </c>
      <c r="C618" t="s">
        <v>1298</v>
      </c>
      <c r="D618" s="112"/>
      <c r="E618" s="112"/>
      <c r="F618" s="112"/>
      <c r="G618" s="112"/>
      <c r="H618" s="112"/>
      <c r="I618" s="112"/>
      <c r="J618" s="112">
        <v>105</v>
      </c>
      <c r="K618" s="112">
        <v>50</v>
      </c>
      <c r="L618" s="112"/>
    </row>
    <row r="619" spans="1:12" x14ac:dyDescent="0.25">
      <c r="A619">
        <v>245</v>
      </c>
      <c r="B619">
        <v>1099367</v>
      </c>
      <c r="C619" t="s">
        <v>1176</v>
      </c>
      <c r="D619" s="112"/>
      <c r="E619" s="112"/>
      <c r="F619" s="112">
        <v>4</v>
      </c>
      <c r="G619" s="112"/>
      <c r="H619" s="112"/>
      <c r="I619" s="112"/>
      <c r="J619" s="112">
        <v>6</v>
      </c>
      <c r="K619" s="112">
        <v>20</v>
      </c>
      <c r="L619" s="112"/>
    </row>
    <row r="620" spans="1:12" x14ac:dyDescent="0.25">
      <c r="A620">
        <v>245</v>
      </c>
      <c r="B620">
        <v>1099534</v>
      </c>
      <c r="C620" t="s">
        <v>2738</v>
      </c>
      <c r="D620" s="112"/>
      <c r="E620" s="112"/>
      <c r="F620" s="112"/>
      <c r="G620" s="112"/>
      <c r="H620" s="112"/>
      <c r="I620" s="112"/>
      <c r="J620" s="112"/>
      <c r="K620" s="112">
        <v>36</v>
      </c>
      <c r="L620" s="112"/>
    </row>
    <row r="621" spans="1:12" x14ac:dyDescent="0.25">
      <c r="A621">
        <v>245</v>
      </c>
      <c r="B621">
        <v>1099835</v>
      </c>
      <c r="C621" t="s">
        <v>1797</v>
      </c>
      <c r="D621" s="112"/>
      <c r="E621" s="112">
        <v>60</v>
      </c>
      <c r="F621" s="112"/>
      <c r="G621" s="112"/>
      <c r="H621" s="112"/>
      <c r="I621" s="112"/>
      <c r="J621" s="112">
        <v>24</v>
      </c>
      <c r="K621" s="112"/>
      <c r="L621" s="112">
        <v>36</v>
      </c>
    </row>
    <row r="622" spans="1:12" x14ac:dyDescent="0.25">
      <c r="A622">
        <v>245</v>
      </c>
      <c r="B622">
        <v>1099936</v>
      </c>
      <c r="C622" t="s">
        <v>2739</v>
      </c>
      <c r="D622" s="112"/>
      <c r="E622" s="112">
        <v>6</v>
      </c>
      <c r="F622" s="112"/>
      <c r="G622" s="112"/>
      <c r="H622" s="112"/>
      <c r="I622" s="112"/>
      <c r="J622" s="112"/>
      <c r="K622" s="112"/>
      <c r="L622" s="112"/>
    </row>
    <row r="623" spans="1:12" x14ac:dyDescent="0.25">
      <c r="A623">
        <v>245</v>
      </c>
      <c r="B623">
        <v>1100380</v>
      </c>
      <c r="C623" t="s">
        <v>1299</v>
      </c>
      <c r="D623" s="112"/>
      <c r="E623" s="112"/>
      <c r="F623" s="112"/>
      <c r="G623" s="112"/>
      <c r="H623" s="112"/>
      <c r="I623" s="112"/>
      <c r="J623" s="112"/>
      <c r="K623" s="112">
        <v>12</v>
      </c>
      <c r="L623" s="112"/>
    </row>
    <row r="624" spans="1:12" x14ac:dyDescent="0.25">
      <c r="A624">
        <v>245</v>
      </c>
      <c r="B624">
        <v>1104466</v>
      </c>
      <c r="C624" t="s">
        <v>2740</v>
      </c>
      <c r="D624" s="112"/>
      <c r="E624" s="112"/>
      <c r="F624" s="112"/>
      <c r="G624" s="112"/>
      <c r="H624" s="112"/>
      <c r="I624" s="112"/>
      <c r="J624" s="112"/>
      <c r="K624" s="112">
        <v>50</v>
      </c>
      <c r="L624" s="112"/>
    </row>
    <row r="625" spans="1:12" x14ac:dyDescent="0.25">
      <c r="A625">
        <v>245</v>
      </c>
      <c r="B625">
        <v>1109385</v>
      </c>
      <c r="C625" t="s">
        <v>2466</v>
      </c>
      <c r="D625" s="112"/>
      <c r="E625" s="112">
        <v>12</v>
      </c>
      <c r="F625" s="112"/>
      <c r="G625" s="112"/>
      <c r="H625" s="112"/>
      <c r="I625" s="112"/>
      <c r="J625" s="112"/>
      <c r="K625" s="112"/>
      <c r="L625" s="112"/>
    </row>
    <row r="626" spans="1:12" x14ac:dyDescent="0.25">
      <c r="A626">
        <v>245</v>
      </c>
      <c r="B626">
        <v>1119270</v>
      </c>
      <c r="C626" t="s">
        <v>1815</v>
      </c>
      <c r="D626" s="112">
        <v>90</v>
      </c>
      <c r="E626" s="112"/>
      <c r="F626" s="112"/>
      <c r="G626" s="112">
        <v>40</v>
      </c>
      <c r="H626" s="112">
        <v>12</v>
      </c>
      <c r="I626" s="112"/>
      <c r="J626" s="112"/>
      <c r="K626" s="112">
        <v>56</v>
      </c>
      <c r="L626" s="112"/>
    </row>
    <row r="627" spans="1:12" x14ac:dyDescent="0.25">
      <c r="A627">
        <v>245</v>
      </c>
      <c r="B627">
        <v>1148969</v>
      </c>
      <c r="C627" t="s">
        <v>1300</v>
      </c>
      <c r="D627" s="112"/>
      <c r="E627" s="112">
        <v>8</v>
      </c>
      <c r="F627" s="112"/>
      <c r="G627" s="112"/>
      <c r="H627" s="112"/>
      <c r="I627" s="112"/>
      <c r="J627" s="112"/>
      <c r="K627" s="112"/>
      <c r="L627" s="112"/>
    </row>
    <row r="628" spans="1:12" x14ac:dyDescent="0.25">
      <c r="A628">
        <v>245</v>
      </c>
      <c r="B628">
        <v>1150971</v>
      </c>
      <c r="C628" t="s">
        <v>1301</v>
      </c>
      <c r="D628" s="112"/>
      <c r="E628" s="112"/>
      <c r="F628" s="112"/>
      <c r="G628" s="112"/>
      <c r="H628" s="112">
        <v>12</v>
      </c>
      <c r="I628" s="112"/>
      <c r="J628" s="112"/>
      <c r="K628" s="112"/>
      <c r="L628" s="112"/>
    </row>
    <row r="629" spans="1:12" x14ac:dyDescent="0.25">
      <c r="A629">
        <v>245</v>
      </c>
      <c r="B629">
        <v>1154615</v>
      </c>
      <c r="C629" t="s">
        <v>1798</v>
      </c>
      <c r="D629" s="112"/>
      <c r="E629" s="112"/>
      <c r="F629" s="112"/>
      <c r="G629" s="112">
        <v>10</v>
      </c>
      <c r="H629" s="112"/>
      <c r="I629" s="112"/>
      <c r="J629" s="112"/>
      <c r="K629" s="112"/>
      <c r="L629" s="112"/>
    </row>
    <row r="630" spans="1:12" x14ac:dyDescent="0.25">
      <c r="A630">
        <v>245</v>
      </c>
      <c r="B630">
        <v>1099428</v>
      </c>
      <c r="C630" t="s">
        <v>3065</v>
      </c>
      <c r="D630" s="112"/>
      <c r="E630" s="112"/>
      <c r="F630" s="112"/>
      <c r="G630" s="112"/>
      <c r="H630" s="112"/>
      <c r="I630" s="112"/>
      <c r="J630" s="112"/>
      <c r="K630" s="112">
        <v>50</v>
      </c>
      <c r="L630" s="112"/>
    </row>
    <row r="631" spans="1:12" x14ac:dyDescent="0.25">
      <c r="A631">
        <v>245</v>
      </c>
      <c r="B631">
        <v>1126963</v>
      </c>
      <c r="C631" t="s">
        <v>1662</v>
      </c>
      <c r="D631" s="112"/>
      <c r="E631" s="112"/>
      <c r="F631" s="112"/>
      <c r="G631" s="112"/>
      <c r="H631" s="112"/>
      <c r="I631" s="112"/>
      <c r="J631" s="112"/>
      <c r="K631" s="112"/>
      <c r="L631" s="112">
        <v>12</v>
      </c>
    </row>
    <row r="632" spans="1:12" x14ac:dyDescent="0.25">
      <c r="A632">
        <v>245</v>
      </c>
      <c r="B632">
        <v>1099711</v>
      </c>
      <c r="C632" t="s">
        <v>3130</v>
      </c>
      <c r="D632" s="112"/>
      <c r="E632" s="112">
        <v>48</v>
      </c>
      <c r="F632" s="112"/>
      <c r="G632" s="112">
        <v>12</v>
      </c>
      <c r="H632" s="112"/>
      <c r="I632" s="112"/>
      <c r="J632" s="112">
        <v>54</v>
      </c>
      <c r="K632" s="112"/>
      <c r="L632" s="112"/>
    </row>
    <row r="633" spans="1:12" x14ac:dyDescent="0.25">
      <c r="A633">
        <v>245</v>
      </c>
      <c r="B633">
        <v>1099609</v>
      </c>
      <c r="C633" t="s">
        <v>3258</v>
      </c>
      <c r="D633" s="112"/>
      <c r="E633" s="112"/>
      <c r="F633" s="112"/>
      <c r="G633" s="112"/>
      <c r="H633" s="112"/>
      <c r="I633" s="112"/>
      <c r="J633" s="112"/>
      <c r="K633" s="112">
        <v>24</v>
      </c>
      <c r="L633" s="112"/>
    </row>
    <row r="634" spans="1:12" x14ac:dyDescent="0.25">
      <c r="A634">
        <v>246</v>
      </c>
      <c r="B634">
        <v>1062516</v>
      </c>
      <c r="C634" t="s">
        <v>1302</v>
      </c>
      <c r="D634" s="112"/>
      <c r="E634" s="112"/>
      <c r="F634" s="112">
        <v>12</v>
      </c>
      <c r="G634" s="112">
        <v>20</v>
      </c>
      <c r="H634" s="112"/>
      <c r="I634" s="112"/>
      <c r="J634" s="112">
        <v>12</v>
      </c>
      <c r="K634" s="112"/>
      <c r="L634" s="112"/>
    </row>
    <row r="635" spans="1:12" x14ac:dyDescent="0.25">
      <c r="A635">
        <v>246</v>
      </c>
      <c r="B635">
        <v>1062692</v>
      </c>
      <c r="C635" t="s">
        <v>2741</v>
      </c>
      <c r="D635" s="112"/>
      <c r="E635" s="112"/>
      <c r="F635" s="112"/>
      <c r="G635" s="112"/>
      <c r="H635" s="112"/>
      <c r="I635" s="112"/>
      <c r="J635" s="112">
        <v>24</v>
      </c>
      <c r="K635" s="112"/>
      <c r="L635" s="112"/>
    </row>
    <row r="636" spans="1:12" x14ac:dyDescent="0.25">
      <c r="A636">
        <v>246</v>
      </c>
      <c r="B636">
        <v>1065049</v>
      </c>
      <c r="C636" t="s">
        <v>2742</v>
      </c>
      <c r="D636" s="112"/>
      <c r="E636" s="112"/>
      <c r="F636" s="112"/>
      <c r="G636" s="112"/>
      <c r="H636" s="112"/>
      <c r="I636" s="112"/>
      <c r="J636" s="112">
        <v>24</v>
      </c>
      <c r="K636" s="112"/>
      <c r="L636" s="112"/>
    </row>
    <row r="637" spans="1:12" x14ac:dyDescent="0.25">
      <c r="A637">
        <v>246</v>
      </c>
      <c r="B637">
        <v>1068288</v>
      </c>
      <c r="C637" t="s">
        <v>988</v>
      </c>
      <c r="D637" s="112"/>
      <c r="E637" s="112"/>
      <c r="F637" s="112"/>
      <c r="G637" s="112"/>
      <c r="H637" s="112"/>
      <c r="I637" s="112"/>
      <c r="J637" s="112"/>
      <c r="K637" s="112">
        <v>24</v>
      </c>
      <c r="L637" s="112"/>
    </row>
    <row r="638" spans="1:12" x14ac:dyDescent="0.25">
      <c r="A638">
        <v>246</v>
      </c>
      <c r="B638">
        <v>1069269</v>
      </c>
      <c r="C638" t="s">
        <v>1816</v>
      </c>
      <c r="D638" s="112"/>
      <c r="E638" s="112"/>
      <c r="F638" s="112"/>
      <c r="G638" s="112"/>
      <c r="H638" s="112"/>
      <c r="I638" s="112"/>
      <c r="J638" s="112"/>
      <c r="K638" s="112"/>
      <c r="L638" s="112">
        <v>18</v>
      </c>
    </row>
    <row r="639" spans="1:12" x14ac:dyDescent="0.25">
      <c r="A639">
        <v>246</v>
      </c>
      <c r="B639">
        <v>1082729</v>
      </c>
      <c r="C639" t="s">
        <v>2743</v>
      </c>
      <c r="D639" s="112"/>
      <c r="E639" s="112"/>
      <c r="F639" s="112"/>
      <c r="G639" s="112"/>
      <c r="H639" s="112"/>
      <c r="I639" s="112"/>
      <c r="J639" s="112">
        <v>12</v>
      </c>
      <c r="K639" s="112">
        <v>50</v>
      </c>
      <c r="L639" s="112"/>
    </row>
    <row r="640" spans="1:12" x14ac:dyDescent="0.25">
      <c r="A640">
        <v>246</v>
      </c>
      <c r="B640">
        <v>1083250</v>
      </c>
      <c r="C640" t="s">
        <v>1303</v>
      </c>
      <c r="D640" s="112"/>
      <c r="E640" s="112"/>
      <c r="F640" s="112"/>
      <c r="G640" s="112"/>
      <c r="H640" s="112"/>
      <c r="I640" s="112"/>
      <c r="J640" s="112"/>
      <c r="K640" s="112">
        <v>62</v>
      </c>
      <c r="L640" s="112"/>
    </row>
    <row r="641" spans="1:12" x14ac:dyDescent="0.25">
      <c r="A641">
        <v>246</v>
      </c>
      <c r="B641">
        <v>1083437</v>
      </c>
      <c r="C641" t="s">
        <v>1663</v>
      </c>
      <c r="D641" s="112"/>
      <c r="E641" s="112">
        <v>12</v>
      </c>
      <c r="F641" s="112"/>
      <c r="G641" s="112">
        <v>6</v>
      </c>
      <c r="H641" s="112"/>
      <c r="I641" s="112"/>
      <c r="J641" s="112">
        <v>12</v>
      </c>
      <c r="K641" s="112"/>
      <c r="L641" s="112"/>
    </row>
    <row r="642" spans="1:12" x14ac:dyDescent="0.25">
      <c r="A642">
        <v>246</v>
      </c>
      <c r="B642">
        <v>1100128</v>
      </c>
      <c r="C642" t="s">
        <v>1304</v>
      </c>
      <c r="D642" s="112"/>
      <c r="E642" s="112">
        <v>18</v>
      </c>
      <c r="F642" s="112"/>
      <c r="G642" s="112"/>
      <c r="H642" s="112"/>
      <c r="I642" s="112"/>
      <c r="J642" s="112">
        <v>38</v>
      </c>
      <c r="K642" s="112">
        <v>82</v>
      </c>
      <c r="L642" s="112"/>
    </row>
    <row r="643" spans="1:12" x14ac:dyDescent="0.25">
      <c r="A643">
        <v>246</v>
      </c>
      <c r="B643">
        <v>1106356</v>
      </c>
      <c r="C643" t="s">
        <v>1824</v>
      </c>
      <c r="D643" s="112"/>
      <c r="E643" s="112"/>
      <c r="F643" s="112"/>
      <c r="G643" s="112"/>
      <c r="H643" s="112">
        <v>12</v>
      </c>
      <c r="I643" s="112"/>
      <c r="J643" s="112">
        <v>18</v>
      </c>
      <c r="K643" s="112"/>
      <c r="L643" s="112"/>
    </row>
    <row r="644" spans="1:12" x14ac:dyDescent="0.25">
      <c r="A644">
        <v>246</v>
      </c>
      <c r="B644">
        <v>1107180</v>
      </c>
      <c r="C644" t="s">
        <v>1825</v>
      </c>
      <c r="D644" s="112"/>
      <c r="E644" s="112"/>
      <c r="F644" s="112"/>
      <c r="G644" s="112"/>
      <c r="H644" s="112"/>
      <c r="I644" s="112"/>
      <c r="J644" s="112">
        <v>24</v>
      </c>
      <c r="K644" s="112"/>
      <c r="L644" s="112"/>
    </row>
    <row r="645" spans="1:12" x14ac:dyDescent="0.25">
      <c r="A645">
        <v>246</v>
      </c>
      <c r="B645">
        <v>1119749</v>
      </c>
      <c r="C645" t="s">
        <v>1305</v>
      </c>
      <c r="D645" s="112"/>
      <c r="E645" s="112"/>
      <c r="F645" s="112"/>
      <c r="G645" s="112"/>
      <c r="H645" s="112">
        <v>12</v>
      </c>
      <c r="I645" s="112"/>
      <c r="J645" s="112"/>
      <c r="K645" s="112">
        <v>48</v>
      </c>
      <c r="L645" s="112"/>
    </row>
    <row r="646" spans="1:12" x14ac:dyDescent="0.25">
      <c r="A646">
        <v>246</v>
      </c>
      <c r="B646">
        <v>1120763</v>
      </c>
      <c r="C646" t="s">
        <v>2744</v>
      </c>
      <c r="D646" s="112"/>
      <c r="E646" s="112"/>
      <c r="F646" s="112">
        <v>18</v>
      </c>
      <c r="G646" s="112">
        <v>12</v>
      </c>
      <c r="H646" s="112">
        <v>6</v>
      </c>
      <c r="I646" s="112"/>
      <c r="J646" s="112">
        <v>12</v>
      </c>
      <c r="K646" s="112"/>
      <c r="L646" s="112"/>
    </row>
    <row r="647" spans="1:12" x14ac:dyDescent="0.25">
      <c r="A647">
        <v>246</v>
      </c>
      <c r="B647">
        <v>1126941</v>
      </c>
      <c r="C647" t="s">
        <v>1177</v>
      </c>
      <c r="D647" s="112"/>
      <c r="E647" s="112"/>
      <c r="F647" s="112"/>
      <c r="G647" s="112"/>
      <c r="H647" s="112"/>
      <c r="I647" s="112"/>
      <c r="J647" s="112"/>
      <c r="K647" s="112">
        <v>12</v>
      </c>
      <c r="L647" s="112"/>
    </row>
    <row r="648" spans="1:12" x14ac:dyDescent="0.25">
      <c r="A648">
        <v>246</v>
      </c>
      <c r="B648">
        <v>1154639</v>
      </c>
      <c r="C648" t="s">
        <v>2467</v>
      </c>
      <c r="D648" s="112"/>
      <c r="E648" s="112"/>
      <c r="F648" s="112"/>
      <c r="G648" s="112"/>
      <c r="H648" s="112"/>
      <c r="I648" s="112"/>
      <c r="J648" s="112">
        <v>24</v>
      </c>
      <c r="K648" s="112">
        <v>10</v>
      </c>
      <c r="L648" s="112">
        <v>12</v>
      </c>
    </row>
    <row r="649" spans="1:12" x14ac:dyDescent="0.25">
      <c r="A649">
        <v>246</v>
      </c>
      <c r="B649">
        <v>1098978</v>
      </c>
      <c r="C649" t="s">
        <v>2924</v>
      </c>
      <c r="D649" s="112">
        <v>9</v>
      </c>
      <c r="E649" s="112">
        <v>12</v>
      </c>
      <c r="F649" s="112"/>
      <c r="G649" s="112"/>
      <c r="H649" s="112"/>
      <c r="I649" s="112"/>
      <c r="J649" s="112"/>
      <c r="K649" s="112"/>
      <c r="L649" s="112">
        <v>12</v>
      </c>
    </row>
    <row r="650" spans="1:12" x14ac:dyDescent="0.25">
      <c r="A650">
        <v>246</v>
      </c>
      <c r="B650">
        <v>1068028</v>
      </c>
      <c r="C650" t="s">
        <v>3131</v>
      </c>
      <c r="D650" s="112"/>
      <c r="E650" s="112"/>
      <c r="F650" s="112"/>
      <c r="G650" s="112">
        <v>12</v>
      </c>
      <c r="H650" s="112"/>
      <c r="I650" s="112"/>
      <c r="J650" s="112">
        <v>12</v>
      </c>
      <c r="K650" s="112">
        <v>24</v>
      </c>
      <c r="L650" s="112"/>
    </row>
    <row r="651" spans="1:12" x14ac:dyDescent="0.25">
      <c r="A651">
        <v>246</v>
      </c>
      <c r="B651">
        <v>1082661</v>
      </c>
      <c r="C651" t="s">
        <v>3132</v>
      </c>
      <c r="D651" s="112"/>
      <c r="E651" s="112">
        <v>15</v>
      </c>
      <c r="F651" s="112">
        <v>6</v>
      </c>
      <c r="G651" s="112">
        <v>6</v>
      </c>
      <c r="H651" s="112"/>
      <c r="I651" s="112"/>
      <c r="J651" s="112">
        <v>18</v>
      </c>
      <c r="K651" s="112"/>
      <c r="L651" s="112">
        <v>6</v>
      </c>
    </row>
    <row r="652" spans="1:12" x14ac:dyDescent="0.25">
      <c r="A652">
        <v>246</v>
      </c>
      <c r="B652">
        <v>1068401</v>
      </c>
      <c r="C652" t="s">
        <v>3259</v>
      </c>
      <c r="D652" s="112"/>
      <c r="E652" s="112"/>
      <c r="F652" s="112">
        <v>6</v>
      </c>
      <c r="G652" s="112"/>
      <c r="H652" s="112"/>
      <c r="I652" s="112"/>
      <c r="J652" s="112"/>
      <c r="K652" s="112">
        <v>50</v>
      </c>
      <c r="L652" s="112"/>
    </row>
    <row r="653" spans="1:12" x14ac:dyDescent="0.25">
      <c r="A653">
        <v>247</v>
      </c>
      <c r="B653">
        <v>1060528</v>
      </c>
      <c r="C653" t="s">
        <v>1178</v>
      </c>
      <c r="D653" s="112"/>
      <c r="E653" s="112"/>
      <c r="F653" s="112"/>
      <c r="G653" s="112">
        <v>50</v>
      </c>
      <c r="H653" s="112"/>
      <c r="I653" s="112"/>
      <c r="J653" s="112"/>
      <c r="K653" s="112">
        <v>20</v>
      </c>
      <c r="L653" s="112"/>
    </row>
    <row r="654" spans="1:12" x14ac:dyDescent="0.25">
      <c r="A654">
        <v>247</v>
      </c>
      <c r="B654">
        <v>1060742</v>
      </c>
      <c r="C654" t="s">
        <v>2536</v>
      </c>
      <c r="D654" s="112"/>
      <c r="E654" s="112">
        <v>6</v>
      </c>
      <c r="F654" s="112"/>
      <c r="G654" s="112"/>
      <c r="H654" s="112"/>
      <c r="I654" s="112"/>
      <c r="J654" s="112">
        <v>48</v>
      </c>
      <c r="K654" s="112"/>
      <c r="L654" s="112"/>
    </row>
    <row r="655" spans="1:12" x14ac:dyDescent="0.25">
      <c r="A655">
        <v>247</v>
      </c>
      <c r="B655">
        <v>1061344</v>
      </c>
      <c r="C655" t="s">
        <v>1664</v>
      </c>
      <c r="D655" s="112"/>
      <c r="E655" s="112">
        <v>30</v>
      </c>
      <c r="F655" s="112"/>
      <c r="G655" s="112"/>
      <c r="H655" s="112"/>
      <c r="I655" s="112"/>
      <c r="J655" s="112">
        <v>14</v>
      </c>
      <c r="K655" s="112"/>
      <c r="L655" s="112"/>
    </row>
    <row r="656" spans="1:12" x14ac:dyDescent="0.25">
      <c r="A656">
        <v>247</v>
      </c>
      <c r="B656">
        <v>1073190</v>
      </c>
      <c r="C656" t="s">
        <v>1306</v>
      </c>
      <c r="D656" s="112"/>
      <c r="E656" s="112"/>
      <c r="F656" s="112"/>
      <c r="G656" s="112"/>
      <c r="H656" s="112"/>
      <c r="I656" s="112"/>
      <c r="J656" s="112">
        <v>24</v>
      </c>
      <c r="K656" s="112">
        <v>12</v>
      </c>
      <c r="L656" s="112"/>
    </row>
    <row r="657" spans="1:12" x14ac:dyDescent="0.25">
      <c r="A657">
        <v>247</v>
      </c>
      <c r="B657">
        <v>1099063</v>
      </c>
      <c r="C657" t="s">
        <v>2183</v>
      </c>
      <c r="D657" s="112"/>
      <c r="E657" s="112"/>
      <c r="F657" s="112"/>
      <c r="G657" s="112"/>
      <c r="H657" s="112">
        <v>12</v>
      </c>
      <c r="I657" s="112"/>
      <c r="J657" s="112"/>
      <c r="K657" s="112"/>
      <c r="L657" s="112"/>
    </row>
    <row r="658" spans="1:12" x14ac:dyDescent="0.25">
      <c r="A658">
        <v>247</v>
      </c>
      <c r="B658">
        <v>1100011</v>
      </c>
      <c r="C658" t="s">
        <v>1665</v>
      </c>
      <c r="D658" s="112"/>
      <c r="E658" s="112"/>
      <c r="F658" s="112"/>
      <c r="G658" s="112"/>
      <c r="H658" s="112"/>
      <c r="I658" s="112"/>
      <c r="J658" s="112">
        <v>48</v>
      </c>
      <c r="K658" s="112">
        <v>24</v>
      </c>
      <c r="L658" s="112"/>
    </row>
    <row r="659" spans="1:12" x14ac:dyDescent="0.25">
      <c r="A659">
        <v>247</v>
      </c>
      <c r="B659">
        <v>1113290</v>
      </c>
      <c r="C659" t="s">
        <v>1157</v>
      </c>
      <c r="D659" s="112"/>
      <c r="E659" s="112"/>
      <c r="F659" s="112"/>
      <c r="G659" s="112"/>
      <c r="H659" s="112"/>
      <c r="I659" s="112"/>
      <c r="J659" s="112"/>
      <c r="K659" s="112"/>
      <c r="L659" s="112">
        <v>8</v>
      </c>
    </row>
    <row r="660" spans="1:12" x14ac:dyDescent="0.25">
      <c r="A660">
        <v>247</v>
      </c>
      <c r="B660">
        <v>1120608</v>
      </c>
      <c r="C660" t="s">
        <v>2644</v>
      </c>
      <c r="D660" s="112"/>
      <c r="E660" s="112"/>
      <c r="F660" s="112"/>
      <c r="G660" s="112"/>
      <c r="H660" s="112"/>
      <c r="I660" s="112"/>
      <c r="J660" s="112">
        <v>36</v>
      </c>
      <c r="K660" s="112"/>
      <c r="L660" s="112">
        <v>24</v>
      </c>
    </row>
    <row r="661" spans="1:12" x14ac:dyDescent="0.25">
      <c r="A661">
        <v>247</v>
      </c>
      <c r="B661">
        <v>1142100</v>
      </c>
      <c r="C661" t="s">
        <v>1307</v>
      </c>
      <c r="D661" s="112">
        <v>41</v>
      </c>
      <c r="E661" s="112">
        <v>6</v>
      </c>
      <c r="F661" s="112"/>
      <c r="G661" s="112">
        <v>20</v>
      </c>
      <c r="H661" s="112"/>
      <c r="I661" s="112"/>
      <c r="J661" s="112">
        <v>33</v>
      </c>
      <c r="K661" s="112">
        <v>12</v>
      </c>
      <c r="L661" s="112">
        <v>18</v>
      </c>
    </row>
    <row r="662" spans="1:12" x14ac:dyDescent="0.25">
      <c r="A662">
        <v>247</v>
      </c>
      <c r="B662">
        <v>1113146</v>
      </c>
      <c r="C662" t="s">
        <v>1664</v>
      </c>
      <c r="D662" s="112"/>
      <c r="E662" s="112"/>
      <c r="F662" s="112">
        <v>48</v>
      </c>
      <c r="G662" s="112"/>
      <c r="H662" s="112"/>
      <c r="I662" s="112"/>
      <c r="J662" s="112">
        <v>120</v>
      </c>
      <c r="K662" s="112"/>
      <c r="L662" s="112"/>
    </row>
    <row r="663" spans="1:12" x14ac:dyDescent="0.25">
      <c r="A663">
        <v>247</v>
      </c>
      <c r="B663">
        <v>1155506</v>
      </c>
      <c r="C663" t="s">
        <v>3260</v>
      </c>
      <c r="D663" s="112"/>
      <c r="E663" s="112"/>
      <c r="F663" s="112">
        <v>30</v>
      </c>
      <c r="G663" s="112"/>
      <c r="H663" s="112"/>
      <c r="I663" s="112"/>
      <c r="J663" s="112">
        <v>39</v>
      </c>
      <c r="K663" s="112"/>
      <c r="L663" s="112">
        <v>120</v>
      </c>
    </row>
    <row r="664" spans="1:12" x14ac:dyDescent="0.25">
      <c r="A664">
        <v>247</v>
      </c>
      <c r="B664">
        <v>1070693</v>
      </c>
      <c r="C664" t="s">
        <v>3303</v>
      </c>
      <c r="D664" s="112"/>
      <c r="E664" s="112"/>
      <c r="F664" s="112"/>
      <c r="G664" s="112"/>
      <c r="H664" s="112"/>
      <c r="I664" s="112"/>
      <c r="J664" s="112">
        <v>36</v>
      </c>
      <c r="K664" s="112"/>
      <c r="L664" s="112"/>
    </row>
    <row r="665" spans="1:12" x14ac:dyDescent="0.25">
      <c r="A665">
        <v>247</v>
      </c>
      <c r="B665">
        <v>1110242</v>
      </c>
      <c r="C665" t="s">
        <v>3260</v>
      </c>
      <c r="D665" s="112"/>
      <c r="E665" s="112">
        <v>12</v>
      </c>
      <c r="F665" s="112"/>
      <c r="G665" s="112"/>
      <c r="H665" s="112"/>
      <c r="I665" s="112"/>
      <c r="J665" s="112">
        <v>36</v>
      </c>
      <c r="K665" s="112"/>
      <c r="L665" s="112"/>
    </row>
    <row r="666" spans="1:12" x14ac:dyDescent="0.25">
      <c r="A666">
        <v>247</v>
      </c>
      <c r="B666">
        <v>1119243</v>
      </c>
      <c r="C666" t="s">
        <v>3304</v>
      </c>
      <c r="D666" s="112"/>
      <c r="E666" s="112">
        <v>64</v>
      </c>
      <c r="F666" s="112"/>
      <c r="G666" s="112"/>
      <c r="H666" s="112"/>
      <c r="I666" s="112"/>
      <c r="J666" s="112"/>
      <c r="K666" s="112"/>
      <c r="L666" s="112"/>
    </row>
    <row r="667" spans="1:12" x14ac:dyDescent="0.25">
      <c r="A667">
        <v>301</v>
      </c>
      <c r="B667">
        <v>1060205</v>
      </c>
      <c r="C667" t="s">
        <v>1322</v>
      </c>
      <c r="D667" s="112"/>
      <c r="E667" s="112"/>
      <c r="F667" s="112"/>
      <c r="G667" s="112">
        <v>20</v>
      </c>
      <c r="H667" s="112"/>
      <c r="I667" s="112"/>
      <c r="J667" s="112"/>
      <c r="K667" s="112">
        <v>36</v>
      </c>
      <c r="L667" s="112"/>
    </row>
    <row r="668" spans="1:12" x14ac:dyDescent="0.25">
      <c r="A668">
        <v>301</v>
      </c>
      <c r="B668">
        <v>1060786</v>
      </c>
      <c r="C668" t="s">
        <v>2608</v>
      </c>
      <c r="D668" s="112"/>
      <c r="E668" s="112"/>
      <c r="F668" s="112"/>
      <c r="G668" s="112"/>
      <c r="H668" s="112"/>
      <c r="I668" s="112"/>
      <c r="J668" s="112">
        <v>300</v>
      </c>
      <c r="K668" s="112"/>
      <c r="L668" s="112"/>
    </row>
    <row r="669" spans="1:12" x14ac:dyDescent="0.25">
      <c r="A669">
        <v>301</v>
      </c>
      <c r="B669">
        <v>1098993</v>
      </c>
      <c r="C669" t="s">
        <v>2856</v>
      </c>
      <c r="D669" s="112"/>
      <c r="E669" s="112"/>
      <c r="F669" s="112"/>
      <c r="G669" s="112"/>
      <c r="H669" s="112"/>
      <c r="I669" s="112"/>
      <c r="J669" s="112">
        <v>18</v>
      </c>
      <c r="K669" s="112"/>
      <c r="L669" s="112"/>
    </row>
    <row r="670" spans="1:12" x14ac:dyDescent="0.25">
      <c r="A670">
        <v>301</v>
      </c>
      <c r="B670">
        <v>1099061</v>
      </c>
      <c r="C670" t="s">
        <v>1154</v>
      </c>
      <c r="D670" s="112"/>
      <c r="E670" s="112">
        <v>44</v>
      </c>
      <c r="F670" s="112">
        <v>10</v>
      </c>
      <c r="G670" s="112"/>
      <c r="H670" s="112"/>
      <c r="I670" s="112"/>
      <c r="J670" s="112"/>
      <c r="K670" s="112">
        <v>120</v>
      </c>
      <c r="L670" s="112"/>
    </row>
    <row r="671" spans="1:12" x14ac:dyDescent="0.25">
      <c r="A671">
        <v>301</v>
      </c>
      <c r="B671">
        <v>1109326</v>
      </c>
      <c r="C671" t="s">
        <v>1470</v>
      </c>
      <c r="D671" s="112"/>
      <c r="E671" s="112"/>
      <c r="F671" s="112"/>
      <c r="G671" s="112"/>
      <c r="H671" s="112"/>
      <c r="I671" s="112">
        <v>24</v>
      </c>
      <c r="J671" s="112"/>
      <c r="K671" s="112"/>
      <c r="L671" s="112"/>
    </row>
    <row r="672" spans="1:12" x14ac:dyDescent="0.25">
      <c r="A672">
        <v>301</v>
      </c>
      <c r="B672">
        <v>1113213</v>
      </c>
      <c r="C672" t="s">
        <v>1471</v>
      </c>
      <c r="D672" s="112"/>
      <c r="E672" s="112">
        <v>72</v>
      </c>
      <c r="F672" s="112"/>
      <c r="G672" s="112"/>
      <c r="H672" s="112"/>
      <c r="I672" s="112"/>
      <c r="J672" s="112">
        <v>72</v>
      </c>
      <c r="K672" s="112"/>
      <c r="L672" s="112"/>
    </row>
    <row r="673" spans="1:12" x14ac:dyDescent="0.25">
      <c r="A673">
        <v>301</v>
      </c>
      <c r="B673">
        <v>1117753</v>
      </c>
      <c r="C673" t="s">
        <v>1470</v>
      </c>
      <c r="D673" s="112"/>
      <c r="E673" s="112">
        <v>60</v>
      </c>
      <c r="F673" s="112">
        <v>6</v>
      </c>
      <c r="G673" s="112"/>
      <c r="H673" s="112"/>
      <c r="I673" s="112"/>
      <c r="J673" s="112"/>
      <c r="K673" s="112"/>
      <c r="L673" s="112"/>
    </row>
    <row r="674" spans="1:12" x14ac:dyDescent="0.25">
      <c r="A674">
        <v>301</v>
      </c>
      <c r="B674">
        <v>1132144</v>
      </c>
      <c r="C674" t="s">
        <v>2609</v>
      </c>
      <c r="D674" s="112"/>
      <c r="E674" s="112"/>
      <c r="F674" s="112"/>
      <c r="G674" s="112">
        <v>111</v>
      </c>
      <c r="H674" s="112"/>
      <c r="I674" s="112"/>
      <c r="J674" s="112"/>
      <c r="K674" s="112">
        <v>24</v>
      </c>
      <c r="L674" s="112"/>
    </row>
    <row r="675" spans="1:12" x14ac:dyDescent="0.25">
      <c r="A675">
        <v>301</v>
      </c>
      <c r="B675">
        <v>1133152</v>
      </c>
      <c r="C675" t="s">
        <v>2148</v>
      </c>
      <c r="D675" s="112"/>
      <c r="E675" s="112"/>
      <c r="F675" s="112">
        <v>12</v>
      </c>
      <c r="G675" s="112">
        <v>20</v>
      </c>
      <c r="H675" s="112"/>
      <c r="I675" s="112">
        <v>36</v>
      </c>
      <c r="J675" s="112">
        <v>14</v>
      </c>
      <c r="K675" s="112"/>
      <c r="L675" s="112"/>
    </row>
    <row r="676" spans="1:12" x14ac:dyDescent="0.25">
      <c r="A676">
        <v>301</v>
      </c>
      <c r="B676">
        <v>1140357</v>
      </c>
      <c r="C676" t="s">
        <v>1472</v>
      </c>
      <c r="D676" s="112">
        <v>18</v>
      </c>
      <c r="E676" s="112"/>
      <c r="F676" s="112"/>
      <c r="G676" s="112"/>
      <c r="H676" s="112"/>
      <c r="I676" s="112"/>
      <c r="J676" s="112"/>
      <c r="K676" s="112"/>
      <c r="L676" s="112"/>
    </row>
    <row r="677" spans="1:12" x14ac:dyDescent="0.25">
      <c r="A677">
        <v>301</v>
      </c>
      <c r="B677">
        <v>1062212</v>
      </c>
      <c r="C677" t="s">
        <v>3162</v>
      </c>
      <c r="D677" s="112"/>
      <c r="E677" s="112">
        <v>60</v>
      </c>
      <c r="F677" s="112">
        <v>120</v>
      </c>
      <c r="G677" s="112">
        <v>80</v>
      </c>
      <c r="H677" s="112"/>
      <c r="I677" s="112"/>
      <c r="J677" s="112"/>
      <c r="K677" s="112"/>
      <c r="L677" s="112"/>
    </row>
    <row r="678" spans="1:12" x14ac:dyDescent="0.25">
      <c r="A678">
        <v>301</v>
      </c>
      <c r="B678">
        <v>1122337</v>
      </c>
      <c r="C678" t="s">
        <v>3163</v>
      </c>
      <c r="D678" s="112"/>
      <c r="E678" s="112"/>
      <c r="F678" s="112">
        <v>228</v>
      </c>
      <c r="G678" s="112"/>
      <c r="H678" s="112"/>
      <c r="I678" s="112"/>
      <c r="J678" s="112"/>
      <c r="K678" s="112"/>
      <c r="L678" s="112"/>
    </row>
    <row r="679" spans="1:12" x14ac:dyDescent="0.25">
      <c r="A679">
        <v>302</v>
      </c>
      <c r="B679">
        <v>1063562</v>
      </c>
      <c r="C679" t="s">
        <v>2610</v>
      </c>
      <c r="D679" s="112"/>
      <c r="E679" s="112"/>
      <c r="F679" s="112">
        <v>24</v>
      </c>
      <c r="G679" s="112"/>
      <c r="H679" s="112"/>
      <c r="I679" s="112"/>
      <c r="J679" s="112"/>
      <c r="K679" s="112"/>
      <c r="L679" s="112"/>
    </row>
    <row r="680" spans="1:12" x14ac:dyDescent="0.25">
      <c r="A680">
        <v>302</v>
      </c>
      <c r="B680">
        <v>1065246</v>
      </c>
      <c r="C680" t="s">
        <v>2857</v>
      </c>
      <c r="D680" s="112"/>
      <c r="E680" s="112">
        <v>84</v>
      </c>
      <c r="F680" s="112"/>
      <c r="G680" s="112"/>
      <c r="H680" s="112"/>
      <c r="I680" s="112"/>
      <c r="J680" s="112"/>
      <c r="K680" s="112">
        <v>50</v>
      </c>
      <c r="L680" s="112"/>
    </row>
    <row r="681" spans="1:12" x14ac:dyDescent="0.25">
      <c r="A681">
        <v>302</v>
      </c>
      <c r="B681">
        <v>1065564</v>
      </c>
      <c r="C681" t="s">
        <v>1906</v>
      </c>
      <c r="D681" s="112"/>
      <c r="E681" s="112">
        <v>40</v>
      </c>
      <c r="F681" s="112"/>
      <c r="G681" s="112"/>
      <c r="H681" s="112"/>
      <c r="I681" s="112"/>
      <c r="J681" s="112"/>
      <c r="K681" s="112"/>
      <c r="L681" s="112"/>
    </row>
    <row r="682" spans="1:12" x14ac:dyDescent="0.25">
      <c r="A682">
        <v>302</v>
      </c>
      <c r="B682">
        <v>1066184</v>
      </c>
      <c r="C682" t="s">
        <v>1478</v>
      </c>
      <c r="D682" s="112">
        <v>9</v>
      </c>
      <c r="E682" s="112">
        <v>15</v>
      </c>
      <c r="F682" s="112">
        <v>12</v>
      </c>
      <c r="G682" s="112"/>
      <c r="H682" s="112"/>
      <c r="I682" s="112"/>
      <c r="J682" s="112">
        <v>39</v>
      </c>
      <c r="K682" s="112"/>
      <c r="L682" s="112"/>
    </row>
    <row r="683" spans="1:12" x14ac:dyDescent="0.25">
      <c r="A683">
        <v>302</v>
      </c>
      <c r="B683">
        <v>1066326</v>
      </c>
      <c r="C683" t="s">
        <v>1474</v>
      </c>
      <c r="D683" s="112">
        <v>27</v>
      </c>
      <c r="E683" s="112"/>
      <c r="F683" s="112"/>
      <c r="G683" s="112"/>
      <c r="H683" s="112"/>
      <c r="I683" s="112"/>
      <c r="J683" s="112">
        <v>72</v>
      </c>
      <c r="K683" s="112">
        <v>24</v>
      </c>
      <c r="L683" s="112">
        <v>12</v>
      </c>
    </row>
    <row r="684" spans="1:12" x14ac:dyDescent="0.25">
      <c r="A684">
        <v>302</v>
      </c>
      <c r="B684">
        <v>1066666</v>
      </c>
      <c r="C684" t="s">
        <v>1907</v>
      </c>
      <c r="D684" s="112">
        <v>18</v>
      </c>
      <c r="E684" s="112"/>
      <c r="F684" s="112">
        <v>24</v>
      </c>
      <c r="G684" s="112"/>
      <c r="H684" s="112"/>
      <c r="I684" s="112"/>
      <c r="J684" s="112"/>
      <c r="K684" s="112"/>
      <c r="L684" s="112"/>
    </row>
    <row r="685" spans="1:12" x14ac:dyDescent="0.25">
      <c r="A685">
        <v>302</v>
      </c>
      <c r="B685">
        <v>1066746</v>
      </c>
      <c r="C685" t="s">
        <v>1475</v>
      </c>
      <c r="D685" s="112"/>
      <c r="E685" s="112"/>
      <c r="F685" s="112"/>
      <c r="G685" s="112"/>
      <c r="H685" s="112"/>
      <c r="I685" s="112"/>
      <c r="J685" s="112"/>
      <c r="K685" s="112">
        <v>24</v>
      </c>
      <c r="L685" s="112"/>
    </row>
    <row r="686" spans="1:12" x14ac:dyDescent="0.25">
      <c r="A686">
        <v>302</v>
      </c>
      <c r="B686">
        <v>1067086</v>
      </c>
      <c r="C686" t="s">
        <v>2337</v>
      </c>
      <c r="D686" s="112"/>
      <c r="E686" s="112"/>
      <c r="F686" s="112">
        <v>6</v>
      </c>
      <c r="G686" s="112">
        <v>8</v>
      </c>
      <c r="H686" s="112"/>
      <c r="I686" s="112"/>
      <c r="J686" s="112">
        <v>39</v>
      </c>
      <c r="K686" s="112"/>
      <c r="L686" s="112"/>
    </row>
    <row r="687" spans="1:12" x14ac:dyDescent="0.25">
      <c r="A687">
        <v>302</v>
      </c>
      <c r="B687">
        <v>1069162</v>
      </c>
      <c r="C687" t="s">
        <v>2345</v>
      </c>
      <c r="D687" s="112"/>
      <c r="E687" s="112"/>
      <c r="F687" s="112"/>
      <c r="G687" s="112"/>
      <c r="H687" s="112"/>
      <c r="I687" s="112"/>
      <c r="J687" s="112">
        <v>12</v>
      </c>
      <c r="K687" s="112">
        <v>12</v>
      </c>
      <c r="L687" s="112"/>
    </row>
    <row r="688" spans="1:12" x14ac:dyDescent="0.25">
      <c r="A688">
        <v>302</v>
      </c>
      <c r="B688">
        <v>1069438</v>
      </c>
      <c r="C688" t="s">
        <v>2220</v>
      </c>
      <c r="D688" s="112"/>
      <c r="E688" s="112"/>
      <c r="F688" s="112"/>
      <c r="G688" s="112"/>
      <c r="H688" s="112"/>
      <c r="I688" s="112"/>
      <c r="J688" s="112">
        <v>12</v>
      </c>
      <c r="K688" s="112"/>
      <c r="L688" s="112"/>
    </row>
    <row r="689" spans="1:12" x14ac:dyDescent="0.25">
      <c r="A689">
        <v>302</v>
      </c>
      <c r="B689">
        <v>1070045</v>
      </c>
      <c r="C689" t="s">
        <v>1476</v>
      </c>
      <c r="D689" s="112"/>
      <c r="E689" s="112"/>
      <c r="F689" s="112"/>
      <c r="G689" s="112"/>
      <c r="H689" s="112"/>
      <c r="I689" s="112"/>
      <c r="J689" s="112">
        <v>24</v>
      </c>
      <c r="K689" s="112"/>
      <c r="L689" s="112"/>
    </row>
    <row r="690" spans="1:12" x14ac:dyDescent="0.25">
      <c r="A690">
        <v>302</v>
      </c>
      <c r="B690">
        <v>1070853</v>
      </c>
      <c r="C690" t="s">
        <v>1477</v>
      </c>
      <c r="D690" s="112"/>
      <c r="E690" s="112"/>
      <c r="F690" s="112"/>
      <c r="G690" s="112"/>
      <c r="H690" s="112"/>
      <c r="I690" s="112"/>
      <c r="J690" s="112">
        <v>120</v>
      </c>
      <c r="K690" s="112"/>
      <c r="L690" s="112">
        <v>12</v>
      </c>
    </row>
    <row r="691" spans="1:12" x14ac:dyDescent="0.25">
      <c r="A691">
        <v>302</v>
      </c>
      <c r="B691">
        <v>1071009</v>
      </c>
      <c r="C691" t="s">
        <v>2858</v>
      </c>
      <c r="D691" s="112">
        <v>45</v>
      </c>
      <c r="E691" s="112"/>
      <c r="F691" s="112"/>
      <c r="G691" s="112"/>
      <c r="H691" s="112"/>
      <c r="I691" s="112"/>
      <c r="J691" s="112">
        <v>36</v>
      </c>
      <c r="K691" s="112">
        <v>12</v>
      </c>
      <c r="L691" s="112"/>
    </row>
    <row r="692" spans="1:12" x14ac:dyDescent="0.25">
      <c r="A692">
        <v>302</v>
      </c>
      <c r="B692">
        <v>1102952</v>
      </c>
      <c r="C692" t="s">
        <v>1478</v>
      </c>
      <c r="D692" s="112"/>
      <c r="E692" s="112">
        <v>24</v>
      </c>
      <c r="F692" s="112"/>
      <c r="G692" s="112"/>
      <c r="H692" s="112"/>
      <c r="I692" s="112"/>
      <c r="J692" s="112">
        <v>9</v>
      </c>
      <c r="K692" s="112">
        <v>22</v>
      </c>
      <c r="L692" s="112"/>
    </row>
    <row r="693" spans="1:12" x14ac:dyDescent="0.25">
      <c r="A693">
        <v>302</v>
      </c>
      <c r="B693">
        <v>1106281</v>
      </c>
      <c r="C693" t="s">
        <v>2611</v>
      </c>
      <c r="D693" s="112">
        <v>180</v>
      </c>
      <c r="E693" s="112"/>
      <c r="F693" s="112"/>
      <c r="G693" s="112"/>
      <c r="H693" s="112"/>
      <c r="I693" s="112"/>
      <c r="J693" s="112"/>
      <c r="K693" s="112"/>
      <c r="L693" s="112"/>
    </row>
    <row r="694" spans="1:12" x14ac:dyDescent="0.25">
      <c r="A694">
        <v>302</v>
      </c>
      <c r="B694">
        <v>1106872</v>
      </c>
      <c r="C694" t="s">
        <v>1908</v>
      </c>
      <c r="D694" s="112"/>
      <c r="E694" s="112">
        <v>24</v>
      </c>
      <c r="F694" s="112">
        <v>24</v>
      </c>
      <c r="G694" s="112"/>
      <c r="H694" s="112"/>
      <c r="I694" s="112"/>
      <c r="J694" s="112">
        <v>90</v>
      </c>
      <c r="K694" s="112"/>
      <c r="L694" s="112"/>
    </row>
    <row r="695" spans="1:12" x14ac:dyDescent="0.25">
      <c r="A695">
        <v>302</v>
      </c>
      <c r="B695">
        <v>1107640</v>
      </c>
      <c r="C695" t="s">
        <v>1909</v>
      </c>
      <c r="D695" s="112"/>
      <c r="E695" s="112"/>
      <c r="F695" s="112">
        <v>42</v>
      </c>
      <c r="G695" s="112"/>
      <c r="H695" s="112"/>
      <c r="I695" s="112"/>
      <c r="J695" s="112"/>
      <c r="K695" s="112">
        <v>60</v>
      </c>
      <c r="L695" s="112"/>
    </row>
    <row r="696" spans="1:12" x14ac:dyDescent="0.25">
      <c r="A696">
        <v>302</v>
      </c>
      <c r="B696">
        <v>1112353</v>
      </c>
      <c r="C696" t="s">
        <v>2859</v>
      </c>
      <c r="D696" s="112"/>
      <c r="E696" s="112"/>
      <c r="F696" s="112"/>
      <c r="G696" s="112"/>
      <c r="H696" s="112"/>
      <c r="I696" s="112"/>
      <c r="J696" s="112">
        <v>15</v>
      </c>
      <c r="K696" s="112"/>
      <c r="L696" s="112"/>
    </row>
    <row r="697" spans="1:12" x14ac:dyDescent="0.25">
      <c r="A697">
        <v>302</v>
      </c>
      <c r="B697">
        <v>1112480</v>
      </c>
      <c r="C697" t="s">
        <v>1910</v>
      </c>
      <c r="D697" s="112"/>
      <c r="E697" s="112">
        <v>48</v>
      </c>
      <c r="F697" s="112"/>
      <c r="G697" s="112"/>
      <c r="H697" s="112"/>
      <c r="I697" s="112"/>
      <c r="J697" s="112">
        <v>12</v>
      </c>
      <c r="K697" s="112"/>
      <c r="L697" s="112">
        <v>6</v>
      </c>
    </row>
    <row r="698" spans="1:12" x14ac:dyDescent="0.25">
      <c r="A698">
        <v>302</v>
      </c>
      <c r="B698">
        <v>1113564</v>
      </c>
      <c r="C698" t="s">
        <v>1911</v>
      </c>
      <c r="D698" s="112"/>
      <c r="E698" s="112"/>
      <c r="F698" s="112">
        <v>6</v>
      </c>
      <c r="G698" s="112"/>
      <c r="H698" s="112"/>
      <c r="I698" s="112"/>
      <c r="J698" s="112"/>
      <c r="K698" s="112"/>
      <c r="L698" s="112"/>
    </row>
    <row r="699" spans="1:12" x14ac:dyDescent="0.25">
      <c r="A699">
        <v>302</v>
      </c>
      <c r="B699">
        <v>1113718</v>
      </c>
      <c r="C699" t="s">
        <v>1479</v>
      </c>
      <c r="D699" s="112"/>
      <c r="E699" s="112"/>
      <c r="F699" s="112"/>
      <c r="G699" s="112"/>
      <c r="H699" s="112"/>
      <c r="I699" s="112"/>
      <c r="J699" s="112">
        <v>72</v>
      </c>
      <c r="K699" s="112"/>
      <c r="L699" s="112"/>
    </row>
    <row r="700" spans="1:12" x14ac:dyDescent="0.25">
      <c r="A700">
        <v>302</v>
      </c>
      <c r="B700">
        <v>1113930</v>
      </c>
      <c r="C700" t="s">
        <v>1912</v>
      </c>
      <c r="D700" s="112">
        <v>27</v>
      </c>
      <c r="E700" s="112"/>
      <c r="F700" s="112"/>
      <c r="G700" s="112"/>
      <c r="H700" s="112"/>
      <c r="I700" s="112"/>
      <c r="J700" s="112"/>
      <c r="K700" s="112"/>
      <c r="L700" s="112"/>
    </row>
    <row r="701" spans="1:12" x14ac:dyDescent="0.25">
      <c r="A701">
        <v>302</v>
      </c>
      <c r="B701">
        <v>1119619</v>
      </c>
      <c r="C701" t="s">
        <v>1480</v>
      </c>
      <c r="D701" s="112"/>
      <c r="E701" s="112"/>
      <c r="F701" s="112"/>
      <c r="G701" s="112"/>
      <c r="H701" s="112"/>
      <c r="I701" s="112"/>
      <c r="J701" s="112"/>
      <c r="K701" s="112">
        <v>30</v>
      </c>
      <c r="L701" s="112"/>
    </row>
    <row r="702" spans="1:12" x14ac:dyDescent="0.25">
      <c r="A702">
        <v>302</v>
      </c>
      <c r="B702">
        <v>1122682</v>
      </c>
      <c r="C702" t="s">
        <v>1913</v>
      </c>
      <c r="D702" s="112"/>
      <c r="E702" s="112"/>
      <c r="F702" s="112">
        <v>24</v>
      </c>
      <c r="G702" s="112"/>
      <c r="H702" s="112"/>
      <c r="I702" s="112"/>
      <c r="J702" s="112"/>
      <c r="K702" s="112"/>
      <c r="L702" s="112"/>
    </row>
    <row r="703" spans="1:12" x14ac:dyDescent="0.25">
      <c r="A703">
        <v>302</v>
      </c>
      <c r="B703">
        <v>1123907</v>
      </c>
      <c r="C703" t="s">
        <v>2612</v>
      </c>
      <c r="D703" s="112"/>
      <c r="E703" s="112"/>
      <c r="F703" s="112">
        <v>12</v>
      </c>
      <c r="G703" s="112"/>
      <c r="H703" s="112"/>
      <c r="I703" s="112"/>
      <c r="J703" s="112"/>
      <c r="K703" s="112"/>
      <c r="L703" s="112"/>
    </row>
    <row r="704" spans="1:12" x14ac:dyDescent="0.25">
      <c r="A704">
        <v>302</v>
      </c>
      <c r="B704">
        <v>1140566</v>
      </c>
      <c r="C704" t="s">
        <v>2561</v>
      </c>
      <c r="D704" s="112"/>
      <c r="E704" s="112"/>
      <c r="F704" s="112">
        <v>48</v>
      </c>
      <c r="G704" s="112"/>
      <c r="H704" s="112"/>
      <c r="I704" s="112"/>
      <c r="J704" s="112"/>
      <c r="K704" s="112"/>
      <c r="L704" s="112"/>
    </row>
    <row r="705" spans="1:12" x14ac:dyDescent="0.25">
      <c r="A705">
        <v>302</v>
      </c>
      <c r="B705">
        <v>1069956</v>
      </c>
      <c r="C705" t="s">
        <v>3164</v>
      </c>
      <c r="D705" s="112"/>
      <c r="E705" s="112"/>
      <c r="F705" s="112">
        <v>26</v>
      </c>
      <c r="G705" s="112">
        <v>12</v>
      </c>
      <c r="H705" s="112"/>
      <c r="I705" s="112"/>
      <c r="J705" s="112"/>
      <c r="K705" s="112">
        <v>60</v>
      </c>
      <c r="L705" s="112"/>
    </row>
    <row r="706" spans="1:12" x14ac:dyDescent="0.25">
      <c r="A706">
        <v>302</v>
      </c>
      <c r="B706">
        <v>1072943</v>
      </c>
      <c r="C706" t="s">
        <v>2986</v>
      </c>
      <c r="D706" s="112"/>
      <c r="E706" s="112">
        <v>58</v>
      </c>
      <c r="F706" s="112">
        <v>6</v>
      </c>
      <c r="G706" s="112"/>
      <c r="H706" s="112"/>
      <c r="I706" s="112"/>
      <c r="J706" s="112"/>
      <c r="K706" s="112">
        <v>70</v>
      </c>
      <c r="L706" s="112"/>
    </row>
    <row r="707" spans="1:12" x14ac:dyDescent="0.25">
      <c r="A707">
        <v>302</v>
      </c>
      <c r="B707">
        <v>1066816</v>
      </c>
      <c r="C707" t="s">
        <v>2938</v>
      </c>
      <c r="D707" s="112"/>
      <c r="E707" s="112">
        <v>30</v>
      </c>
      <c r="F707" s="112">
        <v>8</v>
      </c>
      <c r="G707" s="112"/>
      <c r="H707" s="112"/>
      <c r="I707" s="112"/>
      <c r="J707" s="112">
        <v>15</v>
      </c>
      <c r="K707" s="112"/>
      <c r="L707" s="112"/>
    </row>
    <row r="708" spans="1:12" x14ac:dyDescent="0.25">
      <c r="A708">
        <v>302</v>
      </c>
      <c r="B708">
        <v>1068893</v>
      </c>
      <c r="C708" t="s">
        <v>3194</v>
      </c>
      <c r="D708" s="112"/>
      <c r="E708" s="112"/>
      <c r="F708" s="112">
        <v>6</v>
      </c>
      <c r="G708" s="112"/>
      <c r="H708" s="112"/>
      <c r="I708" s="112"/>
      <c r="J708" s="112">
        <v>126</v>
      </c>
      <c r="K708" s="112">
        <v>50</v>
      </c>
      <c r="L708" s="112"/>
    </row>
    <row r="709" spans="1:12" x14ac:dyDescent="0.25">
      <c r="A709">
        <v>302</v>
      </c>
      <c r="B709">
        <v>1069139</v>
      </c>
      <c r="C709" t="s">
        <v>3195</v>
      </c>
      <c r="D709" s="112"/>
      <c r="E709" s="112"/>
      <c r="F709" s="112">
        <v>12</v>
      </c>
      <c r="G709" s="112"/>
      <c r="H709" s="112">
        <v>12</v>
      </c>
      <c r="I709" s="112"/>
      <c r="J709" s="112"/>
      <c r="K709" s="112"/>
      <c r="L709" s="112"/>
    </row>
    <row r="710" spans="1:12" x14ac:dyDescent="0.25">
      <c r="A710">
        <v>302</v>
      </c>
      <c r="B710">
        <v>1083655</v>
      </c>
      <c r="C710" t="s">
        <v>3196</v>
      </c>
      <c r="D710" s="112"/>
      <c r="E710" s="112"/>
      <c r="F710" s="112">
        <v>26</v>
      </c>
      <c r="G710" s="112"/>
      <c r="H710" s="112"/>
      <c r="I710" s="112"/>
      <c r="J710" s="112">
        <v>4</v>
      </c>
      <c r="K710" s="112">
        <v>10</v>
      </c>
      <c r="L710" s="112"/>
    </row>
    <row r="711" spans="1:12" x14ac:dyDescent="0.25">
      <c r="A711">
        <v>302</v>
      </c>
      <c r="B711">
        <v>1099637</v>
      </c>
      <c r="C711" t="s">
        <v>3308</v>
      </c>
      <c r="D711" s="112"/>
      <c r="E711" s="112"/>
      <c r="F711" s="112"/>
      <c r="G711" s="112"/>
      <c r="H711" s="112"/>
      <c r="I711" s="112"/>
      <c r="J711" s="112">
        <v>12</v>
      </c>
      <c r="K711" s="112">
        <v>12</v>
      </c>
      <c r="L711" s="112">
        <v>36</v>
      </c>
    </row>
    <row r="712" spans="1:12" x14ac:dyDescent="0.25">
      <c r="A712">
        <v>303</v>
      </c>
      <c r="B712">
        <v>1061008</v>
      </c>
      <c r="C712" t="s">
        <v>1507</v>
      </c>
      <c r="D712" s="112"/>
      <c r="E712" s="112">
        <v>44</v>
      </c>
      <c r="F712" s="112">
        <v>12</v>
      </c>
      <c r="G712" s="112"/>
      <c r="H712" s="112"/>
      <c r="I712" s="112"/>
      <c r="J712" s="112"/>
      <c r="K712" s="112"/>
      <c r="L712" s="112"/>
    </row>
    <row r="713" spans="1:12" x14ac:dyDescent="0.25">
      <c r="A713">
        <v>303</v>
      </c>
      <c r="B713">
        <v>1061257</v>
      </c>
      <c r="C713" t="s">
        <v>2613</v>
      </c>
      <c r="D713" s="112"/>
      <c r="E713" s="112"/>
      <c r="F713" s="112"/>
      <c r="G713" s="112">
        <v>12</v>
      </c>
      <c r="H713" s="112">
        <v>6</v>
      </c>
      <c r="I713" s="112"/>
      <c r="J713" s="112"/>
      <c r="K713" s="112"/>
      <c r="L713" s="112"/>
    </row>
    <row r="714" spans="1:12" x14ac:dyDescent="0.25">
      <c r="A714">
        <v>303</v>
      </c>
      <c r="B714">
        <v>1061617</v>
      </c>
      <c r="C714" t="s">
        <v>2614</v>
      </c>
      <c r="D714" s="112">
        <v>45</v>
      </c>
      <c r="E714" s="112"/>
      <c r="F714" s="112"/>
      <c r="G714" s="112"/>
      <c r="H714" s="112"/>
      <c r="I714" s="112">
        <v>24</v>
      </c>
      <c r="J714" s="112">
        <v>72</v>
      </c>
      <c r="K714" s="112">
        <v>50</v>
      </c>
      <c r="L714" s="112"/>
    </row>
    <row r="715" spans="1:12" x14ac:dyDescent="0.25">
      <c r="A715">
        <v>303</v>
      </c>
      <c r="B715">
        <v>1063783</v>
      </c>
      <c r="C715" t="s">
        <v>1507</v>
      </c>
      <c r="D715" s="112"/>
      <c r="E715" s="112">
        <v>24</v>
      </c>
      <c r="F715" s="112">
        <v>36</v>
      </c>
      <c r="G715" s="112"/>
      <c r="H715" s="112">
        <v>6</v>
      </c>
      <c r="I715" s="112"/>
      <c r="J715" s="112">
        <v>36</v>
      </c>
      <c r="K715" s="112"/>
      <c r="L715" s="112"/>
    </row>
    <row r="716" spans="1:12" x14ac:dyDescent="0.25">
      <c r="A716">
        <v>303</v>
      </c>
      <c r="B716">
        <v>1066502</v>
      </c>
      <c r="C716" t="s">
        <v>1914</v>
      </c>
      <c r="D716" s="112">
        <v>45</v>
      </c>
      <c r="E716" s="112">
        <v>20</v>
      </c>
      <c r="F716" s="112"/>
      <c r="G716" s="112"/>
      <c r="H716" s="112"/>
      <c r="I716" s="112"/>
      <c r="J716" s="112">
        <v>54</v>
      </c>
      <c r="K716" s="112"/>
      <c r="L716" s="112"/>
    </row>
    <row r="717" spans="1:12" x14ac:dyDescent="0.25">
      <c r="A717">
        <v>303</v>
      </c>
      <c r="B717">
        <v>1066622</v>
      </c>
      <c r="C717" t="s">
        <v>1369</v>
      </c>
      <c r="D717" s="112"/>
      <c r="E717" s="112"/>
      <c r="F717" s="112"/>
      <c r="G717" s="112"/>
      <c r="H717" s="112"/>
      <c r="I717" s="112"/>
      <c r="J717" s="112">
        <v>48</v>
      </c>
      <c r="K717" s="112"/>
      <c r="L717" s="112"/>
    </row>
    <row r="718" spans="1:12" x14ac:dyDescent="0.25">
      <c r="A718">
        <v>303</v>
      </c>
      <c r="B718">
        <v>1067261</v>
      </c>
      <c r="C718" t="s">
        <v>1915</v>
      </c>
      <c r="D718" s="112"/>
      <c r="E718" s="112">
        <v>12</v>
      </c>
      <c r="F718" s="112"/>
      <c r="G718" s="112"/>
      <c r="H718" s="112"/>
      <c r="I718" s="112"/>
      <c r="J718" s="112">
        <v>12</v>
      </c>
      <c r="K718" s="112"/>
      <c r="L718" s="112">
        <v>6</v>
      </c>
    </row>
    <row r="719" spans="1:12" x14ac:dyDescent="0.25">
      <c r="A719">
        <v>303</v>
      </c>
      <c r="B719">
        <v>1067890</v>
      </c>
      <c r="C719" t="s">
        <v>2615</v>
      </c>
      <c r="D719" s="112"/>
      <c r="E719" s="112">
        <v>6</v>
      </c>
      <c r="F719" s="112"/>
      <c r="G719" s="112"/>
      <c r="H719" s="112"/>
      <c r="I719" s="112"/>
      <c r="J719" s="112"/>
      <c r="K719" s="112"/>
      <c r="L719" s="112"/>
    </row>
    <row r="720" spans="1:12" x14ac:dyDescent="0.25">
      <c r="A720">
        <v>303</v>
      </c>
      <c r="B720">
        <v>1068116</v>
      </c>
      <c r="C720" t="s">
        <v>1916</v>
      </c>
      <c r="D720" s="112">
        <v>45</v>
      </c>
      <c r="E720" s="112">
        <v>24</v>
      </c>
      <c r="F720" s="112"/>
      <c r="G720" s="112"/>
      <c r="H720" s="112"/>
      <c r="I720" s="112"/>
      <c r="J720" s="112">
        <v>54</v>
      </c>
      <c r="K720" s="112"/>
      <c r="L720" s="112"/>
    </row>
    <row r="721" spans="1:12" x14ac:dyDescent="0.25">
      <c r="A721">
        <v>303</v>
      </c>
      <c r="B721">
        <v>1069216</v>
      </c>
      <c r="C721" t="s">
        <v>2860</v>
      </c>
      <c r="D721" s="112"/>
      <c r="E721" s="112"/>
      <c r="F721" s="112"/>
      <c r="G721" s="112">
        <v>12</v>
      </c>
      <c r="H721" s="112">
        <v>6</v>
      </c>
      <c r="I721" s="112"/>
      <c r="J721" s="112">
        <v>24</v>
      </c>
      <c r="K721" s="112"/>
      <c r="L721" s="112"/>
    </row>
    <row r="722" spans="1:12" x14ac:dyDescent="0.25">
      <c r="A722">
        <v>303</v>
      </c>
      <c r="B722">
        <v>1070092</v>
      </c>
      <c r="C722" t="s">
        <v>1917</v>
      </c>
      <c r="D722" s="112"/>
      <c r="E722" s="112"/>
      <c r="F722" s="112"/>
      <c r="G722" s="112"/>
      <c r="H722" s="112"/>
      <c r="I722" s="112"/>
      <c r="J722" s="112">
        <v>12</v>
      </c>
      <c r="K722" s="112"/>
      <c r="L722" s="112"/>
    </row>
    <row r="723" spans="1:12" x14ac:dyDescent="0.25">
      <c r="A723">
        <v>303</v>
      </c>
      <c r="B723">
        <v>1071070</v>
      </c>
      <c r="C723" t="s">
        <v>2861</v>
      </c>
      <c r="D723" s="112"/>
      <c r="E723" s="112">
        <v>11</v>
      </c>
      <c r="F723" s="112"/>
      <c r="G723" s="112">
        <v>12</v>
      </c>
      <c r="H723" s="112">
        <v>6</v>
      </c>
      <c r="I723" s="112"/>
      <c r="J723" s="112">
        <v>24</v>
      </c>
      <c r="K723" s="112">
        <v>62</v>
      </c>
      <c r="L723" s="112"/>
    </row>
    <row r="724" spans="1:12" x14ac:dyDescent="0.25">
      <c r="A724">
        <v>303</v>
      </c>
      <c r="B724">
        <v>1078334</v>
      </c>
      <c r="C724" t="s">
        <v>2196</v>
      </c>
      <c r="D724" s="112"/>
      <c r="E724" s="112">
        <v>36</v>
      </c>
      <c r="F724" s="112">
        <v>30</v>
      </c>
      <c r="G724" s="112">
        <v>25</v>
      </c>
      <c r="H724" s="112">
        <v>6</v>
      </c>
      <c r="I724" s="112">
        <v>39</v>
      </c>
      <c r="J724" s="112"/>
      <c r="K724" s="112">
        <v>50</v>
      </c>
      <c r="L724" s="112">
        <v>12</v>
      </c>
    </row>
    <row r="725" spans="1:12" x14ac:dyDescent="0.25">
      <c r="A725">
        <v>303</v>
      </c>
      <c r="B725">
        <v>1105378</v>
      </c>
      <c r="C725" t="s">
        <v>1481</v>
      </c>
      <c r="D725" s="112"/>
      <c r="E725" s="112"/>
      <c r="F725" s="112"/>
      <c r="G725" s="112"/>
      <c r="H725" s="112"/>
      <c r="I725" s="112"/>
      <c r="J725" s="112">
        <v>3</v>
      </c>
      <c r="K725" s="112">
        <v>20</v>
      </c>
      <c r="L725" s="112"/>
    </row>
    <row r="726" spans="1:12" x14ac:dyDescent="0.25">
      <c r="A726">
        <v>303</v>
      </c>
      <c r="B726">
        <v>1105499</v>
      </c>
      <c r="C726" t="s">
        <v>2562</v>
      </c>
      <c r="D726" s="112"/>
      <c r="E726" s="112">
        <v>24</v>
      </c>
      <c r="F726" s="112"/>
      <c r="G726" s="112"/>
      <c r="H726" s="112"/>
      <c r="I726" s="112"/>
      <c r="J726" s="112">
        <v>48</v>
      </c>
      <c r="K726" s="112"/>
      <c r="L726" s="112"/>
    </row>
    <row r="727" spans="1:12" x14ac:dyDescent="0.25">
      <c r="A727">
        <v>303</v>
      </c>
      <c r="B727">
        <v>1107707</v>
      </c>
      <c r="C727" t="s">
        <v>1482</v>
      </c>
      <c r="D727" s="112"/>
      <c r="E727" s="112"/>
      <c r="F727" s="112"/>
      <c r="G727" s="112"/>
      <c r="H727" s="112"/>
      <c r="I727" s="112"/>
      <c r="J727" s="112">
        <v>12</v>
      </c>
      <c r="K727" s="112"/>
      <c r="L727" s="112"/>
    </row>
    <row r="728" spans="1:12" x14ac:dyDescent="0.25">
      <c r="A728">
        <v>303</v>
      </c>
      <c r="B728">
        <v>1115975</v>
      </c>
      <c r="C728" t="s">
        <v>1441</v>
      </c>
      <c r="D728" s="112"/>
      <c r="E728" s="112"/>
      <c r="F728" s="112"/>
      <c r="G728" s="112"/>
      <c r="H728" s="112"/>
      <c r="I728" s="112"/>
      <c r="J728" s="112"/>
      <c r="K728" s="112">
        <v>100</v>
      </c>
      <c r="L728" s="112"/>
    </row>
    <row r="729" spans="1:12" x14ac:dyDescent="0.25">
      <c r="A729">
        <v>303</v>
      </c>
      <c r="B729">
        <v>1119350</v>
      </c>
      <c r="C729" t="s">
        <v>2616</v>
      </c>
      <c r="D729" s="112">
        <v>90</v>
      </c>
      <c r="E729" s="112"/>
      <c r="F729" s="112"/>
      <c r="G729" s="112"/>
      <c r="H729" s="112"/>
      <c r="I729" s="112"/>
      <c r="J729" s="112">
        <v>60</v>
      </c>
      <c r="K729" s="112"/>
      <c r="L729" s="112"/>
    </row>
    <row r="730" spans="1:12" x14ac:dyDescent="0.25">
      <c r="A730">
        <v>303</v>
      </c>
      <c r="B730">
        <v>1123941</v>
      </c>
      <c r="C730" t="s">
        <v>2563</v>
      </c>
      <c r="D730" s="112">
        <v>18</v>
      </c>
      <c r="E730" s="112">
        <v>54</v>
      </c>
      <c r="F730" s="112">
        <v>48</v>
      </c>
      <c r="G730" s="112">
        <v>20</v>
      </c>
      <c r="H730" s="112">
        <v>6</v>
      </c>
      <c r="I730" s="112">
        <v>24</v>
      </c>
      <c r="J730" s="112">
        <v>12</v>
      </c>
      <c r="K730" s="112"/>
      <c r="L730" s="112"/>
    </row>
    <row r="731" spans="1:12" x14ac:dyDescent="0.25">
      <c r="A731">
        <v>303</v>
      </c>
      <c r="B731">
        <v>1142031</v>
      </c>
      <c r="C731" t="s">
        <v>1324</v>
      </c>
      <c r="D731" s="112"/>
      <c r="E731" s="112"/>
      <c r="F731" s="112"/>
      <c r="G731" s="112"/>
      <c r="H731" s="112"/>
      <c r="I731" s="112"/>
      <c r="J731" s="112">
        <v>54</v>
      </c>
      <c r="K731" s="112"/>
      <c r="L731" s="112"/>
    </row>
    <row r="732" spans="1:12" x14ac:dyDescent="0.25">
      <c r="A732">
        <v>303</v>
      </c>
      <c r="B732">
        <v>1061743</v>
      </c>
      <c r="C732" t="s">
        <v>3197</v>
      </c>
      <c r="D732" s="112"/>
      <c r="E732" s="112"/>
      <c r="F732" s="112"/>
      <c r="G732" s="112"/>
      <c r="H732" s="112"/>
      <c r="I732" s="112">
        <v>27</v>
      </c>
      <c r="J732" s="112">
        <v>24</v>
      </c>
      <c r="K732" s="112"/>
      <c r="L732" s="112"/>
    </row>
    <row r="733" spans="1:12" x14ac:dyDescent="0.25">
      <c r="A733">
        <v>303</v>
      </c>
      <c r="B733">
        <v>1082627</v>
      </c>
      <c r="C733" t="s">
        <v>3198</v>
      </c>
      <c r="D733" s="112"/>
      <c r="E733" s="112"/>
      <c r="F733" s="112"/>
      <c r="G733" s="112"/>
      <c r="H733" s="112"/>
      <c r="I733" s="112"/>
      <c r="J733" s="112"/>
      <c r="K733" s="112">
        <v>60</v>
      </c>
      <c r="L733" s="112"/>
    </row>
    <row r="734" spans="1:12" x14ac:dyDescent="0.25">
      <c r="A734">
        <v>303</v>
      </c>
      <c r="B734">
        <v>1104905</v>
      </c>
      <c r="C734" t="s">
        <v>3199</v>
      </c>
      <c r="D734" s="112">
        <v>180</v>
      </c>
      <c r="E734" s="112">
        <v>46</v>
      </c>
      <c r="F734" s="112">
        <v>30</v>
      </c>
      <c r="G734" s="112">
        <v>12</v>
      </c>
      <c r="H734" s="112">
        <v>6</v>
      </c>
      <c r="I734" s="112"/>
      <c r="J734" s="112">
        <v>24</v>
      </c>
      <c r="K734" s="112">
        <v>50</v>
      </c>
      <c r="L734" s="112"/>
    </row>
    <row r="735" spans="1:12" x14ac:dyDescent="0.25">
      <c r="A735">
        <v>303</v>
      </c>
      <c r="B735">
        <v>1119762</v>
      </c>
      <c r="C735" t="s">
        <v>2613</v>
      </c>
      <c r="D735" s="112">
        <v>18</v>
      </c>
      <c r="E735" s="112">
        <v>38</v>
      </c>
      <c r="F735" s="112">
        <v>24</v>
      </c>
      <c r="G735" s="112"/>
      <c r="H735" s="112"/>
      <c r="I735" s="112">
        <v>24</v>
      </c>
      <c r="J735" s="112">
        <v>24</v>
      </c>
      <c r="K735" s="112">
        <v>150</v>
      </c>
      <c r="L735" s="112"/>
    </row>
    <row r="736" spans="1:12" x14ac:dyDescent="0.25">
      <c r="A736">
        <v>303</v>
      </c>
      <c r="B736">
        <v>1069276</v>
      </c>
      <c r="C736" t="s">
        <v>2946</v>
      </c>
      <c r="D736" s="112">
        <v>90</v>
      </c>
      <c r="E736" s="112"/>
      <c r="F736" s="112">
        <v>24</v>
      </c>
      <c r="G736" s="112">
        <v>20</v>
      </c>
      <c r="H736" s="112">
        <v>6</v>
      </c>
      <c r="I736" s="112"/>
      <c r="J736" s="112"/>
      <c r="K736" s="112"/>
      <c r="L736" s="112"/>
    </row>
    <row r="737" spans="1:12" x14ac:dyDescent="0.25">
      <c r="A737">
        <v>303</v>
      </c>
      <c r="B737">
        <v>1070167</v>
      </c>
      <c r="C737" t="s">
        <v>3275</v>
      </c>
      <c r="D737" s="112"/>
      <c r="E737" s="112">
        <v>42</v>
      </c>
      <c r="F737" s="112"/>
      <c r="G737" s="112"/>
      <c r="H737" s="112"/>
      <c r="I737" s="112"/>
      <c r="J737" s="112">
        <v>6</v>
      </c>
      <c r="K737" s="112"/>
      <c r="L737" s="112"/>
    </row>
    <row r="738" spans="1:12" x14ac:dyDescent="0.25">
      <c r="A738">
        <v>303</v>
      </c>
      <c r="B738">
        <v>1104666</v>
      </c>
      <c r="C738" t="s">
        <v>2947</v>
      </c>
      <c r="D738" s="112">
        <v>54</v>
      </c>
      <c r="E738" s="112">
        <v>12</v>
      </c>
      <c r="F738" s="112"/>
      <c r="G738" s="112"/>
      <c r="H738" s="112"/>
      <c r="I738" s="112"/>
      <c r="J738" s="112">
        <v>12</v>
      </c>
      <c r="K738" s="112">
        <v>24</v>
      </c>
      <c r="L738" s="112">
        <v>60</v>
      </c>
    </row>
    <row r="739" spans="1:12" x14ac:dyDescent="0.25">
      <c r="A739">
        <v>303</v>
      </c>
      <c r="B739">
        <v>1067378</v>
      </c>
      <c r="C739" t="s">
        <v>3278</v>
      </c>
      <c r="D739" s="112"/>
      <c r="E739" s="112">
        <v>108</v>
      </c>
      <c r="F739" s="112"/>
      <c r="G739" s="112"/>
      <c r="H739" s="112"/>
      <c r="I739" s="112"/>
      <c r="J739" s="112">
        <v>24</v>
      </c>
      <c r="K739" s="112">
        <v>24</v>
      </c>
      <c r="L739" s="112"/>
    </row>
    <row r="740" spans="1:12" x14ac:dyDescent="0.25">
      <c r="A740">
        <v>304</v>
      </c>
      <c r="B740">
        <v>1069527</v>
      </c>
      <c r="C740" t="s">
        <v>2496</v>
      </c>
      <c r="D740" s="112">
        <v>16</v>
      </c>
      <c r="E740" s="112"/>
      <c r="F740" s="112"/>
      <c r="G740" s="112"/>
      <c r="H740" s="112"/>
      <c r="I740" s="112"/>
      <c r="J740" s="112"/>
      <c r="K740" s="112"/>
      <c r="L740" s="112"/>
    </row>
    <row r="741" spans="1:12" x14ac:dyDescent="0.25">
      <c r="A741">
        <v>304</v>
      </c>
      <c r="B741">
        <v>1116681</v>
      </c>
      <c r="C741" t="s">
        <v>2419</v>
      </c>
      <c r="D741" s="112"/>
      <c r="E741" s="112"/>
      <c r="F741" s="112"/>
      <c r="G741" s="112"/>
      <c r="H741" s="112"/>
      <c r="I741" s="112"/>
      <c r="J741" s="112">
        <v>24</v>
      </c>
      <c r="K741" s="112"/>
      <c r="L741" s="112">
        <v>72</v>
      </c>
    </row>
    <row r="742" spans="1:12" x14ac:dyDescent="0.25">
      <c r="A742">
        <v>305</v>
      </c>
      <c r="B742">
        <v>1059874</v>
      </c>
      <c r="C742" t="s">
        <v>1551</v>
      </c>
      <c r="D742" s="112">
        <v>16</v>
      </c>
      <c r="E742" s="112">
        <v>18</v>
      </c>
      <c r="F742" s="112"/>
      <c r="G742" s="112"/>
      <c r="H742" s="112"/>
      <c r="I742" s="112"/>
      <c r="J742" s="112">
        <v>192</v>
      </c>
      <c r="K742" s="112"/>
      <c r="L742" s="112"/>
    </row>
    <row r="743" spans="1:12" x14ac:dyDescent="0.25">
      <c r="A743">
        <v>305</v>
      </c>
      <c r="B743">
        <v>1060748</v>
      </c>
      <c r="C743" t="s">
        <v>2497</v>
      </c>
      <c r="D743" s="112"/>
      <c r="E743" s="112"/>
      <c r="F743" s="112"/>
      <c r="G743" s="112"/>
      <c r="H743" s="112"/>
      <c r="I743" s="112"/>
      <c r="J743" s="112">
        <v>60</v>
      </c>
      <c r="K743" s="112"/>
      <c r="L743" s="112"/>
    </row>
    <row r="744" spans="1:12" x14ac:dyDescent="0.25">
      <c r="A744">
        <v>305</v>
      </c>
      <c r="B744">
        <v>1060788</v>
      </c>
      <c r="C744" t="s">
        <v>2137</v>
      </c>
      <c r="D744" s="112"/>
      <c r="E744" s="112"/>
      <c r="F744" s="112"/>
      <c r="G744" s="112"/>
      <c r="H744" s="112"/>
      <c r="I744" s="112"/>
      <c r="J744" s="112">
        <v>120</v>
      </c>
      <c r="K744" s="112"/>
      <c r="L744" s="112"/>
    </row>
    <row r="745" spans="1:12" x14ac:dyDescent="0.25">
      <c r="A745">
        <v>305</v>
      </c>
      <c r="B745">
        <v>1060789</v>
      </c>
      <c r="C745" t="s">
        <v>1183</v>
      </c>
      <c r="D745" s="112"/>
      <c r="E745" s="112">
        <v>12</v>
      </c>
      <c r="F745" s="112"/>
      <c r="G745" s="112"/>
      <c r="H745" s="112"/>
      <c r="I745" s="112"/>
      <c r="J745" s="112">
        <v>240</v>
      </c>
      <c r="K745" s="112"/>
      <c r="L745" s="112"/>
    </row>
    <row r="746" spans="1:12" x14ac:dyDescent="0.25">
      <c r="A746">
        <v>305</v>
      </c>
      <c r="B746">
        <v>1064160</v>
      </c>
      <c r="C746" t="s">
        <v>1084</v>
      </c>
      <c r="D746" s="112"/>
      <c r="E746" s="112"/>
      <c r="F746" s="112"/>
      <c r="G746" s="112">
        <v>100</v>
      </c>
      <c r="H746" s="112"/>
      <c r="I746" s="112"/>
      <c r="J746" s="112"/>
      <c r="K746" s="112"/>
      <c r="L746" s="112"/>
    </row>
    <row r="747" spans="1:12" x14ac:dyDescent="0.25">
      <c r="A747">
        <v>305</v>
      </c>
      <c r="B747">
        <v>1064939</v>
      </c>
      <c r="C747" t="s">
        <v>1072</v>
      </c>
      <c r="D747" s="112"/>
      <c r="E747" s="112">
        <v>32</v>
      </c>
      <c r="F747" s="112"/>
      <c r="G747" s="112"/>
      <c r="H747" s="112"/>
      <c r="I747" s="112"/>
      <c r="J747" s="112">
        <v>12</v>
      </c>
      <c r="K747" s="112"/>
      <c r="L747" s="112"/>
    </row>
    <row r="748" spans="1:12" x14ac:dyDescent="0.25">
      <c r="A748">
        <v>305</v>
      </c>
      <c r="B748">
        <v>1065026</v>
      </c>
      <c r="C748" t="s">
        <v>1085</v>
      </c>
      <c r="D748" s="112"/>
      <c r="E748" s="112">
        <v>6</v>
      </c>
      <c r="F748" s="112">
        <v>5</v>
      </c>
      <c r="G748" s="112"/>
      <c r="H748" s="112"/>
      <c r="I748" s="112"/>
      <c r="J748" s="112">
        <v>36</v>
      </c>
      <c r="K748" s="112"/>
      <c r="L748" s="112">
        <v>5</v>
      </c>
    </row>
    <row r="749" spans="1:12" x14ac:dyDescent="0.25">
      <c r="A749">
        <v>305</v>
      </c>
      <c r="B749">
        <v>1065957</v>
      </c>
      <c r="C749" t="s">
        <v>2652</v>
      </c>
      <c r="D749" s="112"/>
      <c r="E749" s="112">
        <v>3</v>
      </c>
      <c r="F749" s="112">
        <v>12</v>
      </c>
      <c r="G749" s="112"/>
      <c r="H749" s="112"/>
      <c r="I749" s="112"/>
      <c r="J749" s="112">
        <v>6</v>
      </c>
      <c r="K749" s="112"/>
      <c r="L749" s="112"/>
    </row>
    <row r="750" spans="1:12" x14ac:dyDescent="0.25">
      <c r="A750">
        <v>305</v>
      </c>
      <c r="B750">
        <v>1067278</v>
      </c>
      <c r="C750" t="s">
        <v>2653</v>
      </c>
      <c r="D750" s="112"/>
      <c r="E750" s="112"/>
      <c r="F750" s="112"/>
      <c r="G750" s="112"/>
      <c r="H750" s="112"/>
      <c r="I750" s="112"/>
      <c r="J750" s="112">
        <v>87</v>
      </c>
      <c r="K750" s="112">
        <v>36</v>
      </c>
      <c r="L750" s="112"/>
    </row>
    <row r="751" spans="1:12" x14ac:dyDescent="0.25">
      <c r="A751">
        <v>305</v>
      </c>
      <c r="B751">
        <v>1068855</v>
      </c>
      <c r="C751" t="s">
        <v>1552</v>
      </c>
      <c r="D751" s="112"/>
      <c r="E751" s="112">
        <v>33</v>
      </c>
      <c r="F751" s="112"/>
      <c r="G751" s="112"/>
      <c r="H751" s="112"/>
      <c r="I751" s="112"/>
      <c r="J751" s="112"/>
      <c r="K751" s="112">
        <v>80</v>
      </c>
      <c r="L751" s="112"/>
    </row>
    <row r="752" spans="1:12" x14ac:dyDescent="0.25">
      <c r="A752">
        <v>305</v>
      </c>
      <c r="B752">
        <v>1069160</v>
      </c>
      <c r="C752" t="s">
        <v>1164</v>
      </c>
      <c r="D752" s="112"/>
      <c r="E752" s="112"/>
      <c r="F752" s="112"/>
      <c r="G752" s="112"/>
      <c r="H752" s="112"/>
      <c r="I752" s="112"/>
      <c r="J752" s="112">
        <v>240</v>
      </c>
      <c r="K752" s="112"/>
      <c r="L752" s="112"/>
    </row>
    <row r="753" spans="1:12" x14ac:dyDescent="0.25">
      <c r="A753">
        <v>305</v>
      </c>
      <c r="B753">
        <v>1070389</v>
      </c>
      <c r="C753" t="s">
        <v>988</v>
      </c>
      <c r="D753" s="112"/>
      <c r="E753" s="112"/>
      <c r="F753" s="112"/>
      <c r="G753" s="112"/>
      <c r="H753" s="112"/>
      <c r="I753" s="112"/>
      <c r="J753" s="112">
        <v>24</v>
      </c>
      <c r="K753" s="112"/>
      <c r="L753" s="112"/>
    </row>
    <row r="754" spans="1:12" x14ac:dyDescent="0.25">
      <c r="A754">
        <v>305</v>
      </c>
      <c r="B754">
        <v>1115417</v>
      </c>
      <c r="C754" t="s">
        <v>1184</v>
      </c>
      <c r="D754" s="112"/>
      <c r="E754" s="112"/>
      <c r="F754" s="112"/>
      <c r="G754" s="112"/>
      <c r="H754" s="112"/>
      <c r="I754" s="112"/>
      <c r="J754" s="112">
        <v>24</v>
      </c>
      <c r="K754" s="112">
        <v>24</v>
      </c>
      <c r="L754" s="112"/>
    </row>
    <row r="755" spans="1:12" x14ac:dyDescent="0.25">
      <c r="A755">
        <v>305</v>
      </c>
      <c r="B755">
        <v>1120712</v>
      </c>
      <c r="C755" t="s">
        <v>1185</v>
      </c>
      <c r="D755" s="112"/>
      <c r="E755" s="112"/>
      <c r="F755" s="112"/>
      <c r="G755" s="112"/>
      <c r="H755" s="112"/>
      <c r="I755" s="112"/>
      <c r="J755" s="112">
        <v>36</v>
      </c>
      <c r="K755" s="112"/>
      <c r="L755" s="112"/>
    </row>
    <row r="756" spans="1:12" x14ac:dyDescent="0.25">
      <c r="A756">
        <v>305</v>
      </c>
      <c r="B756">
        <v>1121338</v>
      </c>
      <c r="C756" t="s">
        <v>1186</v>
      </c>
      <c r="D756" s="112"/>
      <c r="E756" s="112"/>
      <c r="F756" s="112"/>
      <c r="G756" s="112"/>
      <c r="H756" s="112"/>
      <c r="I756" s="112"/>
      <c r="J756" s="112">
        <v>12</v>
      </c>
      <c r="K756" s="112"/>
      <c r="L756" s="112"/>
    </row>
    <row r="757" spans="1:12" x14ac:dyDescent="0.25">
      <c r="A757">
        <v>305</v>
      </c>
      <c r="B757">
        <v>1124949</v>
      </c>
      <c r="C757" t="s">
        <v>2654</v>
      </c>
      <c r="D757" s="112"/>
      <c r="E757" s="112">
        <v>6</v>
      </c>
      <c r="F757" s="112"/>
      <c r="G757" s="112"/>
      <c r="H757" s="112"/>
      <c r="I757" s="112"/>
      <c r="J757" s="112"/>
      <c r="K757" s="112"/>
      <c r="L757" s="112"/>
    </row>
    <row r="758" spans="1:12" x14ac:dyDescent="0.25">
      <c r="A758">
        <v>305</v>
      </c>
      <c r="B758">
        <v>1126026</v>
      </c>
      <c r="C758" t="s">
        <v>1701</v>
      </c>
      <c r="D758" s="112"/>
      <c r="E758" s="112"/>
      <c r="F758" s="112"/>
      <c r="G758" s="112"/>
      <c r="H758" s="112"/>
      <c r="I758" s="112"/>
      <c r="J758" s="112">
        <v>48</v>
      </c>
      <c r="K758" s="112"/>
      <c r="L758" s="112"/>
    </row>
    <row r="759" spans="1:12" x14ac:dyDescent="0.25">
      <c r="A759">
        <v>305</v>
      </c>
      <c r="B759">
        <v>1130065</v>
      </c>
      <c r="C759" t="s">
        <v>2655</v>
      </c>
      <c r="D759" s="112"/>
      <c r="E759" s="112"/>
      <c r="F759" s="112">
        <v>30</v>
      </c>
      <c r="G759" s="112"/>
      <c r="H759" s="112"/>
      <c r="I759" s="112"/>
      <c r="J759" s="112"/>
      <c r="K759" s="112"/>
      <c r="L759" s="112"/>
    </row>
    <row r="760" spans="1:12" x14ac:dyDescent="0.25">
      <c r="A760">
        <v>305</v>
      </c>
      <c r="B760">
        <v>1131692</v>
      </c>
      <c r="C760" t="s">
        <v>2498</v>
      </c>
      <c r="D760" s="112"/>
      <c r="E760" s="112">
        <v>48</v>
      </c>
      <c r="F760" s="112"/>
      <c r="G760" s="112"/>
      <c r="H760" s="112"/>
      <c r="I760" s="112"/>
      <c r="J760" s="112">
        <v>12</v>
      </c>
      <c r="K760" s="112"/>
      <c r="L760" s="112"/>
    </row>
    <row r="761" spans="1:12" x14ac:dyDescent="0.25">
      <c r="A761">
        <v>305</v>
      </c>
      <c r="B761">
        <v>1131752</v>
      </c>
      <c r="C761" t="s">
        <v>1702</v>
      </c>
      <c r="D761" s="112"/>
      <c r="E761" s="112"/>
      <c r="F761" s="112"/>
      <c r="G761" s="112"/>
      <c r="H761" s="112"/>
      <c r="I761" s="112"/>
      <c r="J761" s="112"/>
      <c r="K761" s="112">
        <v>12</v>
      </c>
      <c r="L761" s="112"/>
    </row>
    <row r="762" spans="1:12" x14ac:dyDescent="0.25">
      <c r="A762">
        <v>305</v>
      </c>
      <c r="B762">
        <v>1133707</v>
      </c>
      <c r="C762" t="s">
        <v>1703</v>
      </c>
      <c r="D762" s="112"/>
      <c r="E762" s="112">
        <v>6</v>
      </c>
      <c r="F762" s="112"/>
      <c r="G762" s="112"/>
      <c r="H762" s="112"/>
      <c r="I762" s="112"/>
      <c r="J762" s="112"/>
      <c r="K762" s="112"/>
      <c r="L762" s="112"/>
    </row>
    <row r="763" spans="1:12" x14ac:dyDescent="0.25">
      <c r="A763">
        <v>305</v>
      </c>
      <c r="B763">
        <v>1141759</v>
      </c>
      <c r="C763" t="s">
        <v>1086</v>
      </c>
      <c r="D763" s="112"/>
      <c r="E763" s="112"/>
      <c r="F763" s="112"/>
      <c r="G763" s="112"/>
      <c r="H763" s="112"/>
      <c r="I763" s="112"/>
      <c r="J763" s="112">
        <v>312</v>
      </c>
      <c r="K763" s="112"/>
      <c r="L763" s="112"/>
    </row>
    <row r="764" spans="1:12" x14ac:dyDescent="0.25">
      <c r="A764">
        <v>305</v>
      </c>
      <c r="B764">
        <v>1060777</v>
      </c>
      <c r="C764" t="s">
        <v>3079</v>
      </c>
      <c r="D764" s="112"/>
      <c r="E764" s="112">
        <v>6</v>
      </c>
      <c r="F764" s="112"/>
      <c r="G764" s="112"/>
      <c r="H764" s="112"/>
      <c r="I764" s="112"/>
      <c r="J764" s="112"/>
      <c r="K764" s="112"/>
      <c r="L764" s="112"/>
    </row>
    <row r="765" spans="1:12" x14ac:dyDescent="0.25">
      <c r="A765">
        <v>305</v>
      </c>
      <c r="B765">
        <v>1071304</v>
      </c>
      <c r="C765" t="s">
        <v>3080</v>
      </c>
      <c r="D765" s="112"/>
      <c r="E765" s="112"/>
      <c r="F765" s="112"/>
      <c r="G765" s="112"/>
      <c r="H765" s="112"/>
      <c r="I765" s="112"/>
      <c r="J765" s="112">
        <v>48</v>
      </c>
      <c r="K765" s="112"/>
      <c r="L765" s="112"/>
    </row>
    <row r="766" spans="1:12" x14ac:dyDescent="0.25">
      <c r="A766">
        <v>305</v>
      </c>
      <c r="B766">
        <v>1067780</v>
      </c>
      <c r="C766" t="s">
        <v>3268</v>
      </c>
      <c r="D766" s="112">
        <v>16</v>
      </c>
      <c r="E766" s="112">
        <v>6</v>
      </c>
      <c r="F766" s="112"/>
      <c r="G766" s="112"/>
      <c r="H766" s="112"/>
      <c r="I766" s="112"/>
      <c r="J766" s="112"/>
      <c r="K766" s="112"/>
      <c r="L766" s="112"/>
    </row>
    <row r="767" spans="1:12" x14ac:dyDescent="0.25">
      <c r="A767">
        <v>306</v>
      </c>
      <c r="B767">
        <v>1060168</v>
      </c>
      <c r="C767" t="s">
        <v>2157</v>
      </c>
      <c r="D767" s="112"/>
      <c r="E767" s="112"/>
      <c r="F767" s="112"/>
      <c r="G767" s="112"/>
      <c r="H767" s="112"/>
      <c r="I767" s="112">
        <v>12</v>
      </c>
      <c r="J767" s="112">
        <v>8</v>
      </c>
      <c r="K767" s="112"/>
      <c r="L767" s="112"/>
    </row>
    <row r="768" spans="1:12" x14ac:dyDescent="0.25">
      <c r="A768">
        <v>306</v>
      </c>
      <c r="B768">
        <v>1060863</v>
      </c>
      <c r="C768" t="s">
        <v>1187</v>
      </c>
      <c r="D768" s="112"/>
      <c r="E768" s="112">
        <v>5</v>
      </c>
      <c r="F768" s="112">
        <v>10</v>
      </c>
      <c r="G768" s="112"/>
      <c r="H768" s="112"/>
      <c r="I768" s="112"/>
      <c r="J768" s="112"/>
      <c r="K768" s="112"/>
      <c r="L768" s="112"/>
    </row>
    <row r="769" spans="1:12" x14ac:dyDescent="0.25">
      <c r="A769">
        <v>306</v>
      </c>
      <c r="B769">
        <v>1061410</v>
      </c>
      <c r="C769" t="s">
        <v>1704</v>
      </c>
      <c r="D769" s="112">
        <v>18</v>
      </c>
      <c r="E769" s="112"/>
      <c r="F769" s="112"/>
      <c r="G769" s="112"/>
      <c r="H769" s="112"/>
      <c r="I769" s="112"/>
      <c r="J769" s="112"/>
      <c r="K769" s="112"/>
      <c r="L769" s="112"/>
    </row>
    <row r="770" spans="1:12" x14ac:dyDescent="0.25">
      <c r="A770">
        <v>306</v>
      </c>
      <c r="B770">
        <v>1062233</v>
      </c>
      <c r="C770" t="s">
        <v>2329</v>
      </c>
      <c r="D770" s="112">
        <v>9</v>
      </c>
      <c r="E770" s="112"/>
      <c r="F770" s="112"/>
      <c r="G770" s="112"/>
      <c r="H770" s="112"/>
      <c r="I770" s="112"/>
      <c r="J770" s="112"/>
      <c r="K770" s="112"/>
      <c r="L770" s="112">
        <v>1</v>
      </c>
    </row>
    <row r="771" spans="1:12" x14ac:dyDescent="0.25">
      <c r="A771">
        <v>306</v>
      </c>
      <c r="B771">
        <v>1067050</v>
      </c>
      <c r="C771" t="s">
        <v>1165</v>
      </c>
      <c r="D771" s="112">
        <v>9</v>
      </c>
      <c r="E771" s="112"/>
      <c r="F771" s="112"/>
      <c r="G771" s="112"/>
      <c r="H771" s="112"/>
      <c r="I771" s="112"/>
      <c r="J771" s="112"/>
      <c r="K771" s="112"/>
      <c r="L771" s="112"/>
    </row>
    <row r="772" spans="1:12" x14ac:dyDescent="0.25">
      <c r="A772">
        <v>306</v>
      </c>
      <c r="B772">
        <v>1068029</v>
      </c>
      <c r="C772" t="s">
        <v>2656</v>
      </c>
      <c r="D772" s="112"/>
      <c r="E772" s="112"/>
      <c r="F772" s="112"/>
      <c r="G772" s="112">
        <v>8</v>
      </c>
      <c r="H772" s="112"/>
      <c r="I772" s="112">
        <v>24</v>
      </c>
      <c r="J772" s="112"/>
      <c r="K772" s="112">
        <v>12</v>
      </c>
      <c r="L772" s="112"/>
    </row>
    <row r="773" spans="1:12" x14ac:dyDescent="0.25">
      <c r="A773">
        <v>306</v>
      </c>
      <c r="B773">
        <v>1069769</v>
      </c>
      <c r="C773" t="s">
        <v>1775</v>
      </c>
      <c r="D773" s="112">
        <v>2</v>
      </c>
      <c r="E773" s="112"/>
      <c r="F773" s="112"/>
      <c r="G773" s="112"/>
      <c r="H773" s="112"/>
      <c r="I773" s="112"/>
      <c r="J773" s="112"/>
      <c r="K773" s="112"/>
      <c r="L773" s="112"/>
    </row>
    <row r="774" spans="1:12" x14ac:dyDescent="0.25">
      <c r="A774">
        <v>306</v>
      </c>
      <c r="B774">
        <v>1069958</v>
      </c>
      <c r="C774" t="s">
        <v>910</v>
      </c>
      <c r="D774" s="112"/>
      <c r="E774" s="112"/>
      <c r="F774" s="112"/>
      <c r="G774" s="112"/>
      <c r="H774" s="112"/>
      <c r="I774" s="112"/>
      <c r="J774" s="112">
        <v>24</v>
      </c>
      <c r="K774" s="112">
        <v>20</v>
      </c>
      <c r="L774" s="112"/>
    </row>
    <row r="775" spans="1:12" x14ac:dyDescent="0.25">
      <c r="A775">
        <v>306</v>
      </c>
      <c r="B775">
        <v>1074821</v>
      </c>
      <c r="C775" t="s">
        <v>911</v>
      </c>
      <c r="D775" s="112"/>
      <c r="E775" s="112">
        <v>3</v>
      </c>
      <c r="F775" s="112"/>
      <c r="G775" s="112"/>
      <c r="H775" s="112"/>
      <c r="I775" s="112"/>
      <c r="J775" s="112"/>
      <c r="K775" s="112"/>
      <c r="L775" s="112"/>
    </row>
    <row r="776" spans="1:12" x14ac:dyDescent="0.25">
      <c r="A776">
        <v>306</v>
      </c>
      <c r="B776">
        <v>1075292</v>
      </c>
      <c r="C776" t="s">
        <v>1553</v>
      </c>
      <c r="D776" s="112"/>
      <c r="E776" s="112"/>
      <c r="F776" s="112"/>
      <c r="G776" s="112"/>
      <c r="H776" s="112"/>
      <c r="I776" s="112">
        <v>20</v>
      </c>
      <c r="J776" s="112">
        <v>48</v>
      </c>
      <c r="K776" s="112"/>
      <c r="L776" s="112"/>
    </row>
    <row r="777" spans="1:12" x14ac:dyDescent="0.25">
      <c r="A777">
        <v>306</v>
      </c>
      <c r="B777">
        <v>1075453</v>
      </c>
      <c r="C777" t="s">
        <v>912</v>
      </c>
      <c r="D777" s="112"/>
      <c r="E777" s="112"/>
      <c r="F777" s="112"/>
      <c r="G777" s="112"/>
      <c r="H777" s="112">
        <v>12</v>
      </c>
      <c r="I777" s="112"/>
      <c r="J777" s="112">
        <v>12</v>
      </c>
      <c r="K777" s="112"/>
      <c r="L777" s="112">
        <v>12</v>
      </c>
    </row>
    <row r="778" spans="1:12" x14ac:dyDescent="0.25">
      <c r="A778">
        <v>306</v>
      </c>
      <c r="B778">
        <v>1083194</v>
      </c>
      <c r="C778" t="s">
        <v>1188</v>
      </c>
      <c r="D778" s="112"/>
      <c r="E778" s="112"/>
      <c r="F778" s="112"/>
      <c r="G778" s="112"/>
      <c r="H778" s="112"/>
      <c r="I778" s="112"/>
      <c r="J778" s="112"/>
      <c r="K778" s="112">
        <v>600</v>
      </c>
      <c r="L778" s="112"/>
    </row>
    <row r="779" spans="1:12" x14ac:dyDescent="0.25">
      <c r="A779">
        <v>306</v>
      </c>
      <c r="B779">
        <v>1098637</v>
      </c>
      <c r="C779" t="s">
        <v>913</v>
      </c>
      <c r="D779" s="112">
        <v>9</v>
      </c>
      <c r="E779" s="112"/>
      <c r="F779" s="112"/>
      <c r="G779" s="112"/>
      <c r="H779" s="112"/>
      <c r="I779" s="112"/>
      <c r="J779" s="112">
        <v>4</v>
      </c>
      <c r="K779" s="112"/>
      <c r="L779" s="112"/>
    </row>
    <row r="780" spans="1:12" x14ac:dyDescent="0.25">
      <c r="A780">
        <v>306</v>
      </c>
      <c r="B780">
        <v>1099145</v>
      </c>
      <c r="C780" t="s">
        <v>1073</v>
      </c>
      <c r="D780" s="112"/>
      <c r="E780" s="112"/>
      <c r="F780" s="112"/>
      <c r="G780" s="112">
        <v>30</v>
      </c>
      <c r="H780" s="112"/>
      <c r="I780" s="112"/>
      <c r="J780" s="112">
        <v>5</v>
      </c>
      <c r="K780" s="112"/>
      <c r="L780" s="112"/>
    </row>
    <row r="781" spans="1:12" x14ac:dyDescent="0.25">
      <c r="A781">
        <v>306</v>
      </c>
      <c r="B781">
        <v>1099878</v>
      </c>
      <c r="C781" t="s">
        <v>1189</v>
      </c>
      <c r="D781" s="112"/>
      <c r="E781" s="112"/>
      <c r="F781" s="112">
        <v>12</v>
      </c>
      <c r="G781" s="112">
        <v>20</v>
      </c>
      <c r="H781" s="112"/>
      <c r="I781" s="112"/>
      <c r="J781" s="112">
        <v>24</v>
      </c>
      <c r="K781" s="112">
        <v>70</v>
      </c>
      <c r="L781" s="112"/>
    </row>
    <row r="782" spans="1:12" x14ac:dyDescent="0.25">
      <c r="A782">
        <v>306</v>
      </c>
      <c r="B782">
        <v>1106821</v>
      </c>
      <c r="C782" t="s">
        <v>2813</v>
      </c>
      <c r="D782" s="112"/>
      <c r="E782" s="112"/>
      <c r="F782" s="112"/>
      <c r="G782" s="112"/>
      <c r="H782" s="112"/>
      <c r="I782" s="112"/>
      <c r="J782" s="112">
        <v>24</v>
      </c>
      <c r="K782" s="112"/>
      <c r="L782" s="112"/>
    </row>
    <row r="783" spans="1:12" x14ac:dyDescent="0.25">
      <c r="A783">
        <v>306</v>
      </c>
      <c r="B783">
        <v>1107029</v>
      </c>
      <c r="C783" t="s">
        <v>2766</v>
      </c>
      <c r="D783" s="112"/>
      <c r="E783" s="112"/>
      <c r="F783" s="112"/>
      <c r="G783" s="112"/>
      <c r="H783" s="112"/>
      <c r="I783" s="112"/>
      <c r="J783" s="112">
        <v>48</v>
      </c>
      <c r="K783" s="112"/>
      <c r="L783" s="112"/>
    </row>
    <row r="784" spans="1:12" x14ac:dyDescent="0.25">
      <c r="A784">
        <v>306</v>
      </c>
      <c r="B784">
        <v>1111282</v>
      </c>
      <c r="C784" t="s">
        <v>1554</v>
      </c>
      <c r="D784" s="112"/>
      <c r="E784" s="112"/>
      <c r="F784" s="112"/>
      <c r="G784" s="112"/>
      <c r="H784" s="112"/>
      <c r="I784" s="112"/>
      <c r="J784" s="112">
        <v>4</v>
      </c>
      <c r="K784" s="112">
        <v>10</v>
      </c>
      <c r="L784" s="112"/>
    </row>
    <row r="785" spans="1:12" x14ac:dyDescent="0.25">
      <c r="A785">
        <v>306</v>
      </c>
      <c r="B785">
        <v>1112986</v>
      </c>
      <c r="C785" t="s">
        <v>2409</v>
      </c>
      <c r="D785" s="112"/>
      <c r="E785" s="112"/>
      <c r="F785" s="112"/>
      <c r="G785" s="112">
        <v>8</v>
      </c>
      <c r="H785" s="112"/>
      <c r="I785" s="112"/>
      <c r="J785" s="112">
        <v>18</v>
      </c>
      <c r="K785" s="112"/>
      <c r="L785" s="112">
        <v>12</v>
      </c>
    </row>
    <row r="786" spans="1:12" x14ac:dyDescent="0.25">
      <c r="A786">
        <v>306</v>
      </c>
      <c r="B786">
        <v>1113273</v>
      </c>
      <c r="C786" t="s">
        <v>2657</v>
      </c>
      <c r="D786" s="112">
        <v>9</v>
      </c>
      <c r="E786" s="112"/>
      <c r="F786" s="112"/>
      <c r="G786" s="112"/>
      <c r="H786" s="112"/>
      <c r="I786" s="112"/>
      <c r="J786" s="112"/>
      <c r="K786" s="112">
        <v>12</v>
      </c>
      <c r="L786" s="112"/>
    </row>
    <row r="787" spans="1:12" x14ac:dyDescent="0.25">
      <c r="A787">
        <v>306</v>
      </c>
      <c r="B787">
        <v>1113437</v>
      </c>
      <c r="C787" t="s">
        <v>914</v>
      </c>
      <c r="D787" s="112"/>
      <c r="E787" s="112">
        <v>6</v>
      </c>
      <c r="F787" s="112">
        <v>174</v>
      </c>
      <c r="G787" s="112">
        <v>240</v>
      </c>
      <c r="H787" s="112">
        <v>24</v>
      </c>
      <c r="I787" s="112"/>
      <c r="J787" s="112">
        <v>72</v>
      </c>
      <c r="K787" s="112"/>
      <c r="L787" s="112"/>
    </row>
    <row r="788" spans="1:12" x14ac:dyDescent="0.25">
      <c r="A788">
        <v>306</v>
      </c>
      <c r="B788">
        <v>1114535</v>
      </c>
      <c r="C788" t="s">
        <v>2658</v>
      </c>
      <c r="D788" s="112">
        <v>9</v>
      </c>
      <c r="E788" s="112"/>
      <c r="F788" s="112"/>
      <c r="G788" s="112"/>
      <c r="H788" s="112"/>
      <c r="I788" s="112"/>
      <c r="J788" s="112"/>
      <c r="K788" s="112"/>
      <c r="L788" s="112"/>
    </row>
    <row r="789" spans="1:12" x14ac:dyDescent="0.25">
      <c r="A789">
        <v>306</v>
      </c>
      <c r="B789">
        <v>1116758</v>
      </c>
      <c r="C789" t="s">
        <v>1555</v>
      </c>
      <c r="D789" s="112"/>
      <c r="E789" s="112"/>
      <c r="F789" s="112"/>
      <c r="G789" s="112">
        <v>10</v>
      </c>
      <c r="H789" s="112">
        <v>2</v>
      </c>
      <c r="I789" s="112"/>
      <c r="J789" s="112"/>
      <c r="K789" s="112"/>
      <c r="L789" s="112"/>
    </row>
    <row r="790" spans="1:12" x14ac:dyDescent="0.25">
      <c r="A790">
        <v>306</v>
      </c>
      <c r="B790">
        <v>1118694</v>
      </c>
      <c r="C790" t="s">
        <v>2780</v>
      </c>
      <c r="D790" s="112"/>
      <c r="E790" s="112">
        <v>1</v>
      </c>
      <c r="F790" s="112"/>
      <c r="G790" s="112"/>
      <c r="H790" s="112"/>
      <c r="I790" s="112">
        <v>12</v>
      </c>
      <c r="J790" s="112"/>
      <c r="K790" s="112"/>
      <c r="L790" s="112"/>
    </row>
    <row r="791" spans="1:12" x14ac:dyDescent="0.25">
      <c r="A791">
        <v>306</v>
      </c>
      <c r="B791">
        <v>1122029</v>
      </c>
      <c r="C791" t="s">
        <v>2499</v>
      </c>
      <c r="D791" s="112"/>
      <c r="E791" s="112"/>
      <c r="F791" s="112"/>
      <c r="G791" s="112"/>
      <c r="H791" s="112"/>
      <c r="I791" s="112"/>
      <c r="J791" s="112"/>
      <c r="K791" s="112">
        <v>12</v>
      </c>
      <c r="L791" s="112"/>
    </row>
    <row r="792" spans="1:12" x14ac:dyDescent="0.25">
      <c r="A792">
        <v>306</v>
      </c>
      <c r="B792">
        <v>1123144</v>
      </c>
      <c r="C792" t="s">
        <v>2500</v>
      </c>
      <c r="D792" s="112"/>
      <c r="E792" s="112"/>
      <c r="F792" s="112"/>
      <c r="G792" s="112"/>
      <c r="H792" s="112"/>
      <c r="I792" s="112"/>
      <c r="J792" s="112"/>
      <c r="K792" s="112">
        <v>60</v>
      </c>
      <c r="L792" s="112"/>
    </row>
    <row r="793" spans="1:12" x14ac:dyDescent="0.25">
      <c r="A793">
        <v>306</v>
      </c>
      <c r="B793">
        <v>1126600</v>
      </c>
      <c r="C793" t="s">
        <v>2659</v>
      </c>
      <c r="D793" s="112">
        <v>26</v>
      </c>
      <c r="E793" s="112"/>
      <c r="F793" s="112">
        <v>24</v>
      </c>
      <c r="G793" s="112"/>
      <c r="H793" s="112"/>
      <c r="I793" s="112"/>
      <c r="J793" s="112"/>
      <c r="K793" s="112"/>
      <c r="L793" s="112"/>
    </row>
    <row r="794" spans="1:12" x14ac:dyDescent="0.25">
      <c r="A794">
        <v>306</v>
      </c>
      <c r="B794">
        <v>1127557</v>
      </c>
      <c r="C794" t="s">
        <v>1074</v>
      </c>
      <c r="D794" s="112"/>
      <c r="E794" s="112"/>
      <c r="F794" s="112"/>
      <c r="G794" s="112"/>
      <c r="H794" s="112">
        <v>3</v>
      </c>
      <c r="I794" s="112"/>
      <c r="J794" s="112"/>
      <c r="K794" s="112">
        <v>6</v>
      </c>
      <c r="L794" s="112"/>
    </row>
    <row r="795" spans="1:12" x14ac:dyDescent="0.25">
      <c r="A795">
        <v>306</v>
      </c>
      <c r="B795">
        <v>1134186</v>
      </c>
      <c r="C795" t="s">
        <v>2473</v>
      </c>
      <c r="D795" s="112"/>
      <c r="E795" s="112"/>
      <c r="F795" s="112"/>
      <c r="G795" s="112"/>
      <c r="H795" s="112"/>
      <c r="I795" s="112"/>
      <c r="J795" s="112">
        <v>24</v>
      </c>
      <c r="K795" s="112"/>
      <c r="L795" s="112"/>
    </row>
    <row r="796" spans="1:12" x14ac:dyDescent="0.25">
      <c r="A796">
        <v>306</v>
      </c>
      <c r="B796">
        <v>1142694</v>
      </c>
      <c r="C796" t="s">
        <v>915</v>
      </c>
      <c r="D796" s="112"/>
      <c r="E796" s="112"/>
      <c r="F796" s="112"/>
      <c r="G796" s="112"/>
      <c r="H796" s="112"/>
      <c r="I796" s="112"/>
      <c r="J796" s="112">
        <v>12</v>
      </c>
      <c r="K796" s="112"/>
      <c r="L796" s="112"/>
    </row>
    <row r="797" spans="1:12" x14ac:dyDescent="0.25">
      <c r="A797">
        <v>306</v>
      </c>
      <c r="B797">
        <v>1143385</v>
      </c>
      <c r="C797" t="s">
        <v>1705</v>
      </c>
      <c r="D797" s="112"/>
      <c r="E797" s="112"/>
      <c r="F797" s="112"/>
      <c r="G797" s="112"/>
      <c r="H797" s="112"/>
      <c r="I797" s="112"/>
      <c r="J797" s="112"/>
      <c r="K797" s="112">
        <v>7</v>
      </c>
      <c r="L797" s="112"/>
    </row>
    <row r="798" spans="1:12" x14ac:dyDescent="0.25">
      <c r="A798">
        <v>306</v>
      </c>
      <c r="B798">
        <v>1133097</v>
      </c>
      <c r="C798" t="s">
        <v>3038</v>
      </c>
      <c r="D798" s="112"/>
      <c r="E798" s="112">
        <v>96</v>
      </c>
      <c r="F798" s="112">
        <v>6</v>
      </c>
      <c r="G798" s="112"/>
      <c r="H798" s="112"/>
      <c r="I798" s="112"/>
      <c r="J798" s="112"/>
      <c r="K798" s="112"/>
      <c r="L798" s="112"/>
    </row>
    <row r="799" spans="1:12" x14ac:dyDescent="0.25">
      <c r="A799">
        <v>306</v>
      </c>
      <c r="B799">
        <v>1106563</v>
      </c>
      <c r="C799" t="s">
        <v>3081</v>
      </c>
      <c r="D799" s="112"/>
      <c r="E799" s="112"/>
      <c r="F799" s="112"/>
      <c r="G799" s="112">
        <v>40</v>
      </c>
      <c r="H799" s="112"/>
      <c r="I799" s="112"/>
      <c r="J799" s="112">
        <v>12</v>
      </c>
      <c r="K799" s="112"/>
      <c r="L799" s="112"/>
    </row>
    <row r="800" spans="1:12" x14ac:dyDescent="0.25">
      <c r="A800">
        <v>306</v>
      </c>
      <c r="B800">
        <v>1106545</v>
      </c>
      <c r="C800" t="s">
        <v>3135</v>
      </c>
      <c r="D800" s="112"/>
      <c r="E800" s="112"/>
      <c r="F800" s="112"/>
      <c r="G800" s="112"/>
      <c r="H800" s="112"/>
      <c r="I800" s="112"/>
      <c r="J800" s="112"/>
      <c r="K800" s="112">
        <v>24</v>
      </c>
      <c r="L800" s="112"/>
    </row>
    <row r="801" spans="1:12" x14ac:dyDescent="0.25">
      <c r="A801">
        <v>306</v>
      </c>
      <c r="B801">
        <v>1120261</v>
      </c>
      <c r="C801" t="s">
        <v>3136</v>
      </c>
      <c r="D801" s="112">
        <v>9</v>
      </c>
      <c r="E801" s="112"/>
      <c r="F801" s="112"/>
      <c r="G801" s="112"/>
      <c r="H801" s="112"/>
      <c r="I801" s="112"/>
      <c r="J801" s="112"/>
      <c r="K801" s="112">
        <v>10</v>
      </c>
      <c r="L801" s="112"/>
    </row>
    <row r="802" spans="1:12" x14ac:dyDescent="0.25">
      <c r="A802">
        <v>306</v>
      </c>
      <c r="B802">
        <v>1067319</v>
      </c>
      <c r="C802" t="s">
        <v>3232</v>
      </c>
      <c r="D802" s="112">
        <v>8</v>
      </c>
      <c r="E802" s="112"/>
      <c r="F802" s="112">
        <v>4</v>
      </c>
      <c r="G802" s="112"/>
      <c r="H802" s="112"/>
      <c r="I802" s="112"/>
      <c r="J802" s="112"/>
      <c r="K802" s="112"/>
      <c r="L802" s="112"/>
    </row>
    <row r="803" spans="1:12" x14ac:dyDescent="0.25">
      <c r="A803">
        <v>306</v>
      </c>
      <c r="B803">
        <v>1074820</v>
      </c>
      <c r="C803" t="s">
        <v>3233</v>
      </c>
      <c r="D803" s="112"/>
      <c r="E803" s="112"/>
      <c r="F803" s="112"/>
      <c r="G803" s="112">
        <v>90</v>
      </c>
      <c r="H803" s="112"/>
      <c r="I803" s="112"/>
      <c r="J803" s="112"/>
      <c r="K803" s="112">
        <v>10</v>
      </c>
      <c r="L803" s="112"/>
    </row>
    <row r="804" spans="1:12" x14ac:dyDescent="0.25">
      <c r="A804">
        <v>306</v>
      </c>
      <c r="B804">
        <v>1104414</v>
      </c>
      <c r="C804" t="s">
        <v>3234</v>
      </c>
      <c r="D804" s="112"/>
      <c r="E804" s="112"/>
      <c r="F804" s="112"/>
      <c r="G804" s="112"/>
      <c r="H804" s="112"/>
      <c r="I804" s="112"/>
      <c r="J804" s="112">
        <v>12</v>
      </c>
      <c r="K804" s="112"/>
      <c r="L804" s="112"/>
    </row>
    <row r="805" spans="1:12" x14ac:dyDescent="0.25">
      <c r="A805">
        <v>306</v>
      </c>
      <c r="B805">
        <v>1118676</v>
      </c>
      <c r="C805" t="s">
        <v>3235</v>
      </c>
      <c r="D805" s="112"/>
      <c r="E805" s="112"/>
      <c r="F805" s="112">
        <v>34</v>
      </c>
      <c r="G805" s="112"/>
      <c r="H805" s="112"/>
      <c r="I805" s="112"/>
      <c r="J805" s="112"/>
      <c r="K805" s="112"/>
      <c r="L805" s="112"/>
    </row>
    <row r="806" spans="1:12" x14ac:dyDescent="0.25">
      <c r="A806">
        <v>306</v>
      </c>
      <c r="B806">
        <v>1068406</v>
      </c>
      <c r="C806" t="s">
        <v>3269</v>
      </c>
      <c r="D806" s="112">
        <v>36</v>
      </c>
      <c r="E806" s="112"/>
      <c r="F806" s="112"/>
      <c r="G806" s="112"/>
      <c r="H806" s="112"/>
      <c r="I806" s="112"/>
      <c r="J806" s="112"/>
      <c r="K806" s="112"/>
      <c r="L806" s="112"/>
    </row>
    <row r="807" spans="1:12" x14ac:dyDescent="0.25">
      <c r="A807">
        <v>306</v>
      </c>
      <c r="B807">
        <v>1105970</v>
      </c>
      <c r="C807" t="s">
        <v>3029</v>
      </c>
      <c r="D807" s="112"/>
      <c r="E807" s="112"/>
      <c r="F807" s="112"/>
      <c r="G807" s="112">
        <v>70</v>
      </c>
      <c r="H807" s="112"/>
      <c r="I807" s="112"/>
      <c r="J807" s="112">
        <v>12</v>
      </c>
      <c r="K807" s="112"/>
      <c r="L807" s="112"/>
    </row>
    <row r="808" spans="1:12" x14ac:dyDescent="0.25">
      <c r="A808">
        <v>306</v>
      </c>
      <c r="B808">
        <v>1073151</v>
      </c>
      <c r="C808" t="s">
        <v>3092</v>
      </c>
      <c r="D808" s="112"/>
      <c r="E808" s="112"/>
      <c r="F808" s="112"/>
      <c r="G808" s="112"/>
      <c r="H808" s="112"/>
      <c r="I808" s="112"/>
      <c r="J808" s="112"/>
      <c r="K808" s="112">
        <v>36</v>
      </c>
      <c r="L808" s="112"/>
    </row>
    <row r="809" spans="1:12" x14ac:dyDescent="0.25">
      <c r="A809">
        <v>306</v>
      </c>
      <c r="B809">
        <v>1141588</v>
      </c>
      <c r="C809" t="s">
        <v>3283</v>
      </c>
      <c r="D809" s="112"/>
      <c r="E809" s="112">
        <v>6</v>
      </c>
      <c r="F809" s="112">
        <v>10</v>
      </c>
      <c r="G809" s="112">
        <v>100</v>
      </c>
      <c r="H809" s="112"/>
      <c r="I809" s="112"/>
      <c r="J809" s="112"/>
      <c r="K809" s="112">
        <v>20</v>
      </c>
      <c r="L809" s="112"/>
    </row>
    <row r="810" spans="1:12" x14ac:dyDescent="0.25">
      <c r="A810">
        <v>309</v>
      </c>
      <c r="B810">
        <v>1073145</v>
      </c>
      <c r="C810" t="s">
        <v>1556</v>
      </c>
      <c r="D810" s="112"/>
      <c r="E810" s="112">
        <v>96</v>
      </c>
      <c r="F810" s="112"/>
      <c r="G810" s="112"/>
      <c r="H810" s="112"/>
      <c r="I810" s="112"/>
      <c r="J810" s="112"/>
      <c r="K810" s="112"/>
      <c r="L810" s="112">
        <v>36</v>
      </c>
    </row>
    <row r="811" spans="1:12" x14ac:dyDescent="0.25">
      <c r="A811">
        <v>309</v>
      </c>
      <c r="B811">
        <v>1074814</v>
      </c>
      <c r="C811" t="s">
        <v>1557</v>
      </c>
      <c r="D811" s="112">
        <v>18</v>
      </c>
      <c r="E811" s="112">
        <v>33</v>
      </c>
      <c r="F811" s="112"/>
      <c r="G811" s="112"/>
      <c r="H811" s="112">
        <v>12</v>
      </c>
      <c r="I811" s="112"/>
      <c r="J811" s="112">
        <v>72</v>
      </c>
      <c r="K811" s="112">
        <v>72</v>
      </c>
      <c r="L811" s="112"/>
    </row>
    <row r="812" spans="1:12" x14ac:dyDescent="0.25">
      <c r="A812">
        <v>309</v>
      </c>
      <c r="B812">
        <v>1082650</v>
      </c>
      <c r="C812" t="s">
        <v>917</v>
      </c>
      <c r="D812" s="112"/>
      <c r="E812" s="112"/>
      <c r="F812" s="112"/>
      <c r="G812" s="112"/>
      <c r="H812" s="112"/>
      <c r="I812" s="112"/>
      <c r="J812" s="112"/>
      <c r="K812" s="112">
        <v>24</v>
      </c>
      <c r="L812" s="112"/>
    </row>
    <row r="813" spans="1:12" x14ac:dyDescent="0.25">
      <c r="A813">
        <v>309</v>
      </c>
      <c r="B813">
        <v>1083711</v>
      </c>
      <c r="C813" t="s">
        <v>2767</v>
      </c>
      <c r="D813" s="112"/>
      <c r="E813" s="112"/>
      <c r="F813" s="112"/>
      <c r="G813" s="112"/>
      <c r="H813" s="112"/>
      <c r="I813" s="112"/>
      <c r="J813" s="112">
        <v>24</v>
      </c>
      <c r="K813" s="112">
        <v>50</v>
      </c>
      <c r="L813" s="112">
        <v>36</v>
      </c>
    </row>
    <row r="814" spans="1:12" x14ac:dyDescent="0.25">
      <c r="A814">
        <v>309</v>
      </c>
      <c r="B814">
        <v>1083730</v>
      </c>
      <c r="C814" t="s">
        <v>1558</v>
      </c>
      <c r="D814" s="112"/>
      <c r="E814" s="112">
        <v>24</v>
      </c>
      <c r="F814" s="112"/>
      <c r="G814" s="112">
        <v>50</v>
      </c>
      <c r="H814" s="112"/>
      <c r="I814" s="112"/>
      <c r="J814" s="112"/>
      <c r="K814" s="112"/>
      <c r="L814" s="112"/>
    </row>
    <row r="815" spans="1:12" x14ac:dyDescent="0.25">
      <c r="A815">
        <v>309</v>
      </c>
      <c r="B815">
        <v>1083839</v>
      </c>
      <c r="C815" t="s">
        <v>2474</v>
      </c>
      <c r="D815" s="112">
        <v>9</v>
      </c>
      <c r="E815" s="112"/>
      <c r="F815" s="112"/>
      <c r="G815" s="112"/>
      <c r="H815" s="112"/>
      <c r="I815" s="112"/>
      <c r="J815" s="112">
        <v>66</v>
      </c>
      <c r="K815" s="112"/>
      <c r="L815" s="112">
        <v>18</v>
      </c>
    </row>
    <row r="816" spans="1:12" x14ac:dyDescent="0.25">
      <c r="A816">
        <v>309</v>
      </c>
      <c r="B816">
        <v>1098807</v>
      </c>
      <c r="C816" t="s">
        <v>2410</v>
      </c>
      <c r="D816" s="112"/>
      <c r="E816" s="112"/>
      <c r="F816" s="112"/>
      <c r="G816" s="112"/>
      <c r="H816" s="112"/>
      <c r="I816" s="112"/>
      <c r="J816" s="112">
        <v>108</v>
      </c>
      <c r="K816" s="112">
        <v>84</v>
      </c>
      <c r="L816" s="112">
        <v>48</v>
      </c>
    </row>
    <row r="817" spans="1:12" x14ac:dyDescent="0.25">
      <c r="A817">
        <v>309</v>
      </c>
      <c r="B817">
        <v>1105756</v>
      </c>
      <c r="C817" t="s">
        <v>918</v>
      </c>
      <c r="D817" s="112"/>
      <c r="E817" s="112"/>
      <c r="F817" s="112"/>
      <c r="G817" s="112"/>
      <c r="H817" s="112"/>
      <c r="I817" s="112">
        <v>96</v>
      </c>
      <c r="J817" s="112"/>
      <c r="K817" s="112"/>
      <c r="L817" s="112"/>
    </row>
    <row r="818" spans="1:12" x14ac:dyDescent="0.25">
      <c r="A818">
        <v>309</v>
      </c>
      <c r="B818">
        <v>1105934</v>
      </c>
      <c r="C818" t="s">
        <v>2660</v>
      </c>
      <c r="D818" s="112">
        <v>18</v>
      </c>
      <c r="E818" s="112"/>
      <c r="F818" s="112"/>
      <c r="G818" s="112"/>
      <c r="H818" s="112"/>
      <c r="I818" s="112"/>
      <c r="J818" s="112">
        <v>9</v>
      </c>
      <c r="K818" s="112">
        <v>12</v>
      </c>
      <c r="L818" s="112">
        <v>5</v>
      </c>
    </row>
    <row r="819" spans="1:12" x14ac:dyDescent="0.25">
      <c r="A819">
        <v>309</v>
      </c>
      <c r="B819">
        <v>1106469</v>
      </c>
      <c r="C819" t="s">
        <v>919</v>
      </c>
      <c r="D819" s="112"/>
      <c r="E819" s="112">
        <v>24</v>
      </c>
      <c r="F819" s="112"/>
      <c r="G819" s="112"/>
      <c r="H819" s="112"/>
      <c r="I819" s="112"/>
      <c r="J819" s="112">
        <v>60</v>
      </c>
      <c r="K819" s="112">
        <v>86</v>
      </c>
      <c r="L819" s="112"/>
    </row>
    <row r="820" spans="1:12" x14ac:dyDescent="0.25">
      <c r="A820">
        <v>309</v>
      </c>
      <c r="B820">
        <v>1106550</v>
      </c>
      <c r="C820" t="s">
        <v>2661</v>
      </c>
      <c r="D820" s="112"/>
      <c r="E820" s="112"/>
      <c r="F820" s="112"/>
      <c r="G820" s="112"/>
      <c r="H820" s="112"/>
      <c r="I820" s="112"/>
      <c r="J820" s="112">
        <v>36</v>
      </c>
      <c r="K820" s="112"/>
      <c r="L820" s="112"/>
    </row>
    <row r="821" spans="1:12" x14ac:dyDescent="0.25">
      <c r="A821">
        <v>309</v>
      </c>
      <c r="B821">
        <v>1110193</v>
      </c>
      <c r="C821" t="s">
        <v>920</v>
      </c>
      <c r="D821" s="112"/>
      <c r="E821" s="112">
        <v>105</v>
      </c>
      <c r="F821" s="112"/>
      <c r="G821" s="112"/>
      <c r="H821" s="112"/>
      <c r="I821" s="112"/>
      <c r="J821" s="112">
        <v>87</v>
      </c>
      <c r="K821" s="112">
        <v>100</v>
      </c>
      <c r="L821" s="112"/>
    </row>
    <row r="822" spans="1:12" x14ac:dyDescent="0.25">
      <c r="A822">
        <v>309</v>
      </c>
      <c r="B822">
        <v>1110295</v>
      </c>
      <c r="C822" t="s">
        <v>1559</v>
      </c>
      <c r="D822" s="112"/>
      <c r="E822" s="112">
        <v>36</v>
      </c>
      <c r="F822" s="112"/>
      <c r="G822" s="112"/>
      <c r="H822" s="112"/>
      <c r="I822" s="112"/>
      <c r="J822" s="112">
        <v>84</v>
      </c>
      <c r="K822" s="112"/>
      <c r="L822" s="112"/>
    </row>
    <row r="823" spans="1:12" x14ac:dyDescent="0.25">
      <c r="A823">
        <v>309</v>
      </c>
      <c r="B823">
        <v>1110352</v>
      </c>
      <c r="C823" t="s">
        <v>921</v>
      </c>
      <c r="D823" s="112"/>
      <c r="E823" s="112"/>
      <c r="F823" s="112"/>
      <c r="G823" s="112"/>
      <c r="H823" s="112"/>
      <c r="I823" s="112"/>
      <c r="J823" s="112">
        <v>48</v>
      </c>
      <c r="K823" s="112"/>
      <c r="L823" s="112"/>
    </row>
    <row r="824" spans="1:12" x14ac:dyDescent="0.25">
      <c r="A824">
        <v>309</v>
      </c>
      <c r="B824">
        <v>1110727</v>
      </c>
      <c r="C824" t="s">
        <v>922</v>
      </c>
      <c r="D824" s="112"/>
      <c r="E824" s="112"/>
      <c r="F824" s="112"/>
      <c r="G824" s="112"/>
      <c r="H824" s="112"/>
      <c r="I824" s="112"/>
      <c r="J824" s="112">
        <v>36</v>
      </c>
      <c r="K824" s="112"/>
      <c r="L824" s="112"/>
    </row>
    <row r="825" spans="1:12" x14ac:dyDescent="0.25">
      <c r="A825">
        <v>309</v>
      </c>
      <c r="B825">
        <v>1111668</v>
      </c>
      <c r="C825" t="s">
        <v>2781</v>
      </c>
      <c r="D825" s="112"/>
      <c r="E825" s="112"/>
      <c r="F825" s="112"/>
      <c r="G825" s="112"/>
      <c r="H825" s="112"/>
      <c r="I825" s="112"/>
      <c r="J825" s="112">
        <v>102</v>
      </c>
      <c r="K825" s="112"/>
      <c r="L825" s="112"/>
    </row>
    <row r="826" spans="1:12" x14ac:dyDescent="0.25">
      <c r="A826">
        <v>309</v>
      </c>
      <c r="B826">
        <v>1111889</v>
      </c>
      <c r="C826" t="s">
        <v>2420</v>
      </c>
      <c r="D826" s="112"/>
      <c r="E826" s="112"/>
      <c r="F826" s="112"/>
      <c r="G826" s="112"/>
      <c r="H826" s="112"/>
      <c r="I826" s="112"/>
      <c r="J826" s="112">
        <v>66</v>
      </c>
      <c r="K826" s="112">
        <v>36</v>
      </c>
      <c r="L826" s="112"/>
    </row>
    <row r="827" spans="1:12" x14ac:dyDescent="0.25">
      <c r="A827">
        <v>309</v>
      </c>
      <c r="B827">
        <v>1118356</v>
      </c>
      <c r="C827" t="s">
        <v>2226</v>
      </c>
      <c r="D827" s="112"/>
      <c r="E827" s="112"/>
      <c r="F827" s="112"/>
      <c r="G827" s="112">
        <v>100</v>
      </c>
      <c r="H827" s="112"/>
      <c r="I827" s="112">
        <v>10</v>
      </c>
      <c r="J827" s="112">
        <v>1</v>
      </c>
      <c r="K827" s="112"/>
      <c r="L827" s="112"/>
    </row>
    <row r="828" spans="1:12" x14ac:dyDescent="0.25">
      <c r="A828">
        <v>309</v>
      </c>
      <c r="B828">
        <v>1119155</v>
      </c>
      <c r="C828" t="s">
        <v>923</v>
      </c>
      <c r="D828" s="112">
        <v>41</v>
      </c>
      <c r="E828" s="112">
        <v>47</v>
      </c>
      <c r="F828" s="112"/>
      <c r="G828" s="112"/>
      <c r="H828" s="112"/>
      <c r="I828" s="112"/>
      <c r="J828" s="112">
        <v>25</v>
      </c>
      <c r="K828" s="112"/>
      <c r="L828" s="112"/>
    </row>
    <row r="829" spans="1:12" x14ac:dyDescent="0.25">
      <c r="A829">
        <v>309</v>
      </c>
      <c r="B829">
        <v>1119600</v>
      </c>
      <c r="C829" t="s">
        <v>2335</v>
      </c>
      <c r="D829" s="112"/>
      <c r="E829" s="112"/>
      <c r="F829" s="112"/>
      <c r="G829" s="112"/>
      <c r="H829" s="112"/>
      <c r="I829" s="112"/>
      <c r="J829" s="112">
        <v>12</v>
      </c>
      <c r="K829" s="112"/>
      <c r="L829" s="112"/>
    </row>
    <row r="830" spans="1:12" x14ac:dyDescent="0.25">
      <c r="A830">
        <v>309</v>
      </c>
      <c r="B830">
        <v>1121867</v>
      </c>
      <c r="C830" t="s">
        <v>2782</v>
      </c>
      <c r="D830" s="112"/>
      <c r="E830" s="112"/>
      <c r="F830" s="112"/>
      <c r="G830" s="112"/>
      <c r="H830" s="112"/>
      <c r="I830" s="112"/>
      <c r="J830" s="112">
        <v>288</v>
      </c>
      <c r="K830" s="112">
        <v>12</v>
      </c>
      <c r="L830" s="112"/>
    </row>
    <row r="831" spans="1:12" x14ac:dyDescent="0.25">
      <c r="A831">
        <v>309</v>
      </c>
      <c r="B831">
        <v>1123217</v>
      </c>
      <c r="C831" t="s">
        <v>2783</v>
      </c>
      <c r="D831" s="112"/>
      <c r="E831" s="112"/>
      <c r="F831" s="112">
        <v>10</v>
      </c>
      <c r="G831" s="112">
        <v>20</v>
      </c>
      <c r="H831" s="112"/>
      <c r="I831" s="112">
        <v>12</v>
      </c>
      <c r="J831" s="112">
        <v>24</v>
      </c>
      <c r="K831" s="112"/>
      <c r="L831" s="112"/>
    </row>
    <row r="832" spans="1:12" x14ac:dyDescent="0.25">
      <c r="A832">
        <v>309</v>
      </c>
      <c r="B832">
        <v>1125881</v>
      </c>
      <c r="C832" t="s">
        <v>2784</v>
      </c>
      <c r="D832" s="112"/>
      <c r="E832" s="112">
        <v>96</v>
      </c>
      <c r="F832" s="112"/>
      <c r="G832" s="112"/>
      <c r="H832" s="112"/>
      <c r="I832" s="112"/>
      <c r="J832" s="112"/>
      <c r="K832" s="112"/>
      <c r="L832" s="112"/>
    </row>
    <row r="833" spans="1:12" x14ac:dyDescent="0.25">
      <c r="A833">
        <v>309</v>
      </c>
      <c r="B833">
        <v>1127771</v>
      </c>
      <c r="C833" t="s">
        <v>2475</v>
      </c>
      <c r="D833" s="112">
        <v>9</v>
      </c>
      <c r="E833" s="112"/>
      <c r="F833" s="112"/>
      <c r="G833" s="112"/>
      <c r="H833" s="112"/>
      <c r="I833" s="112"/>
      <c r="J833" s="112"/>
      <c r="K833" s="112"/>
      <c r="L833" s="112"/>
    </row>
    <row r="834" spans="1:12" x14ac:dyDescent="0.25">
      <c r="A834">
        <v>309</v>
      </c>
      <c r="B834">
        <v>1131873</v>
      </c>
      <c r="C834" t="s">
        <v>1560</v>
      </c>
      <c r="D834" s="112"/>
      <c r="E834" s="112">
        <v>48</v>
      </c>
      <c r="F834" s="112"/>
      <c r="G834" s="112"/>
      <c r="H834" s="112"/>
      <c r="I834" s="112"/>
      <c r="J834" s="112">
        <v>75</v>
      </c>
      <c r="K834" s="112"/>
      <c r="L834" s="112">
        <v>36</v>
      </c>
    </row>
    <row r="835" spans="1:12" x14ac:dyDescent="0.25">
      <c r="A835">
        <v>309</v>
      </c>
      <c r="B835">
        <v>1132209</v>
      </c>
      <c r="C835" t="s">
        <v>1138</v>
      </c>
      <c r="D835" s="112"/>
      <c r="E835" s="112">
        <v>12</v>
      </c>
      <c r="F835" s="112"/>
      <c r="G835" s="112"/>
      <c r="H835" s="112"/>
      <c r="I835" s="112"/>
      <c r="J835" s="112"/>
      <c r="K835" s="112"/>
      <c r="L835" s="112"/>
    </row>
    <row r="836" spans="1:12" x14ac:dyDescent="0.25">
      <c r="A836">
        <v>309</v>
      </c>
      <c r="B836">
        <v>1132211</v>
      </c>
      <c r="C836" t="s">
        <v>1561</v>
      </c>
      <c r="D836" s="112"/>
      <c r="E836" s="112"/>
      <c r="F836" s="112"/>
      <c r="G836" s="112"/>
      <c r="H836" s="112"/>
      <c r="I836" s="112"/>
      <c r="J836" s="112">
        <v>120</v>
      </c>
      <c r="K836" s="112"/>
      <c r="L836" s="112"/>
    </row>
    <row r="837" spans="1:12" x14ac:dyDescent="0.25">
      <c r="A837">
        <v>309</v>
      </c>
      <c r="B837">
        <v>1132271</v>
      </c>
      <c r="C837" t="s">
        <v>1562</v>
      </c>
      <c r="D837" s="112"/>
      <c r="E837" s="112">
        <v>12</v>
      </c>
      <c r="F837" s="112"/>
      <c r="G837" s="112"/>
      <c r="H837" s="112"/>
      <c r="I837" s="112"/>
      <c r="J837" s="112"/>
      <c r="K837" s="112">
        <v>12</v>
      </c>
      <c r="L837" s="112"/>
    </row>
    <row r="838" spans="1:12" x14ac:dyDescent="0.25">
      <c r="A838">
        <v>309</v>
      </c>
      <c r="B838">
        <v>1134077</v>
      </c>
      <c r="C838" t="s">
        <v>2421</v>
      </c>
      <c r="D838" s="112"/>
      <c r="E838" s="112">
        <v>18</v>
      </c>
      <c r="F838" s="112"/>
      <c r="G838" s="112"/>
      <c r="H838" s="112"/>
      <c r="I838" s="112"/>
      <c r="J838" s="112"/>
      <c r="K838" s="112"/>
      <c r="L838" s="112"/>
    </row>
    <row r="839" spans="1:12" x14ac:dyDescent="0.25">
      <c r="A839">
        <v>309</v>
      </c>
      <c r="B839">
        <v>1140550</v>
      </c>
      <c r="C839" t="s">
        <v>1563</v>
      </c>
      <c r="D839" s="112"/>
      <c r="E839" s="112">
        <v>7</v>
      </c>
      <c r="F839" s="112"/>
      <c r="G839" s="112">
        <v>20</v>
      </c>
      <c r="H839" s="112"/>
      <c r="I839" s="112">
        <v>24</v>
      </c>
      <c r="J839" s="112">
        <v>18</v>
      </c>
      <c r="K839" s="112"/>
      <c r="L839" s="112"/>
    </row>
    <row r="840" spans="1:12" x14ac:dyDescent="0.25">
      <c r="A840">
        <v>309</v>
      </c>
      <c r="B840">
        <v>1140798</v>
      </c>
      <c r="C840" t="s">
        <v>2814</v>
      </c>
      <c r="D840" s="112"/>
      <c r="E840" s="112"/>
      <c r="F840" s="112"/>
      <c r="G840" s="112"/>
      <c r="H840" s="112"/>
      <c r="I840" s="112"/>
      <c r="J840" s="112">
        <v>36</v>
      </c>
      <c r="K840" s="112">
        <v>36</v>
      </c>
      <c r="L840" s="112"/>
    </row>
    <row r="841" spans="1:12" x14ac:dyDescent="0.25">
      <c r="A841">
        <v>309</v>
      </c>
      <c r="B841">
        <v>1140799</v>
      </c>
      <c r="C841" t="s">
        <v>2192</v>
      </c>
      <c r="D841" s="112">
        <v>8</v>
      </c>
      <c r="E841" s="112"/>
      <c r="F841" s="112"/>
      <c r="G841" s="112"/>
      <c r="H841" s="112"/>
      <c r="I841" s="112"/>
      <c r="J841" s="112">
        <v>16</v>
      </c>
      <c r="K841" s="112">
        <v>4</v>
      </c>
      <c r="L841" s="112">
        <v>3</v>
      </c>
    </row>
    <row r="842" spans="1:12" x14ac:dyDescent="0.25">
      <c r="A842">
        <v>309</v>
      </c>
      <c r="B842">
        <v>1140916</v>
      </c>
      <c r="C842" t="s">
        <v>1706</v>
      </c>
      <c r="D842" s="112"/>
      <c r="E842" s="112">
        <v>252</v>
      </c>
      <c r="F842" s="112"/>
      <c r="G842" s="112"/>
      <c r="H842" s="112"/>
      <c r="I842" s="112"/>
      <c r="J842" s="112">
        <v>24</v>
      </c>
      <c r="K842" s="112"/>
      <c r="L842" s="112"/>
    </row>
    <row r="843" spans="1:12" x14ac:dyDescent="0.25">
      <c r="A843">
        <v>309</v>
      </c>
      <c r="B843">
        <v>1140984</v>
      </c>
      <c r="C843" t="s">
        <v>924</v>
      </c>
      <c r="D843" s="112"/>
      <c r="E843" s="112"/>
      <c r="F843" s="112"/>
      <c r="G843" s="112"/>
      <c r="H843" s="112"/>
      <c r="I843" s="112"/>
      <c r="J843" s="112">
        <v>81</v>
      </c>
      <c r="K843" s="112"/>
      <c r="L843" s="112"/>
    </row>
    <row r="844" spans="1:12" x14ac:dyDescent="0.25">
      <c r="A844">
        <v>309</v>
      </c>
      <c r="B844">
        <v>1141384</v>
      </c>
      <c r="C844" t="s">
        <v>1190</v>
      </c>
      <c r="D844" s="112"/>
      <c r="E844" s="112"/>
      <c r="F844" s="112"/>
      <c r="G844" s="112"/>
      <c r="H844" s="112"/>
      <c r="I844" s="112"/>
      <c r="J844" s="112"/>
      <c r="K844" s="112">
        <v>24</v>
      </c>
      <c r="L844" s="112"/>
    </row>
    <row r="845" spans="1:12" x14ac:dyDescent="0.25">
      <c r="A845">
        <v>309</v>
      </c>
      <c r="B845">
        <v>1141476</v>
      </c>
      <c r="C845" t="s">
        <v>1707</v>
      </c>
      <c r="D845" s="112"/>
      <c r="E845" s="112"/>
      <c r="F845" s="112"/>
      <c r="G845" s="112">
        <v>50</v>
      </c>
      <c r="H845" s="112"/>
      <c r="I845" s="112"/>
      <c r="J845" s="112">
        <v>12</v>
      </c>
      <c r="K845" s="112"/>
      <c r="L845" s="112"/>
    </row>
    <row r="846" spans="1:12" x14ac:dyDescent="0.25">
      <c r="A846">
        <v>309</v>
      </c>
      <c r="B846">
        <v>1141541</v>
      </c>
      <c r="C846" t="s">
        <v>2422</v>
      </c>
      <c r="D846" s="112"/>
      <c r="E846" s="112">
        <v>72</v>
      </c>
      <c r="F846" s="112"/>
      <c r="G846" s="112"/>
      <c r="H846" s="112"/>
      <c r="I846" s="112"/>
      <c r="J846" s="112"/>
      <c r="K846" s="112"/>
      <c r="L846" s="112"/>
    </row>
    <row r="847" spans="1:12" x14ac:dyDescent="0.25">
      <c r="A847">
        <v>309</v>
      </c>
      <c r="B847">
        <v>1141774</v>
      </c>
      <c r="C847" t="s">
        <v>2815</v>
      </c>
      <c r="D847" s="112"/>
      <c r="E847" s="112">
        <v>6</v>
      </c>
      <c r="F847" s="112"/>
      <c r="G847" s="112"/>
      <c r="H847" s="112"/>
      <c r="I847" s="112"/>
      <c r="J847" s="112">
        <v>12</v>
      </c>
      <c r="K847" s="112"/>
      <c r="L847" s="112"/>
    </row>
    <row r="848" spans="1:12" x14ac:dyDescent="0.25">
      <c r="A848">
        <v>309</v>
      </c>
      <c r="B848">
        <v>1142559</v>
      </c>
      <c r="C848" t="s">
        <v>2411</v>
      </c>
      <c r="D848" s="112">
        <v>16</v>
      </c>
      <c r="E848" s="112"/>
      <c r="F848" s="112"/>
      <c r="G848" s="112"/>
      <c r="H848" s="112"/>
      <c r="I848" s="112"/>
      <c r="J848" s="112">
        <v>12</v>
      </c>
      <c r="K848" s="112"/>
      <c r="L848" s="112"/>
    </row>
    <row r="849" spans="1:12" x14ac:dyDescent="0.25">
      <c r="A849">
        <v>309</v>
      </c>
      <c r="B849">
        <v>1143664</v>
      </c>
      <c r="C849" t="s">
        <v>2476</v>
      </c>
      <c r="D849" s="112">
        <v>9</v>
      </c>
      <c r="E849" s="112">
        <v>24</v>
      </c>
      <c r="F849" s="112"/>
      <c r="G849" s="112"/>
      <c r="H849" s="112"/>
      <c r="I849" s="112"/>
      <c r="J849" s="112"/>
      <c r="K849" s="112"/>
      <c r="L849" s="112"/>
    </row>
    <row r="850" spans="1:12" x14ac:dyDescent="0.25">
      <c r="A850">
        <v>309</v>
      </c>
      <c r="B850">
        <v>1153873</v>
      </c>
      <c r="C850" t="s">
        <v>2159</v>
      </c>
      <c r="D850" s="112"/>
      <c r="E850" s="112"/>
      <c r="F850" s="112"/>
      <c r="G850" s="112"/>
      <c r="H850" s="112"/>
      <c r="I850" s="112"/>
      <c r="J850" s="112">
        <v>5</v>
      </c>
      <c r="K850" s="112"/>
      <c r="L850" s="112"/>
    </row>
    <row r="851" spans="1:12" x14ac:dyDescent="0.25">
      <c r="A851">
        <v>309</v>
      </c>
      <c r="B851">
        <v>1075454</v>
      </c>
      <c r="C851" t="s">
        <v>3039</v>
      </c>
      <c r="D851" s="112"/>
      <c r="E851" s="112"/>
      <c r="F851" s="112"/>
      <c r="G851" s="112"/>
      <c r="H851" s="112"/>
      <c r="I851" s="112"/>
      <c r="J851" s="112">
        <v>57</v>
      </c>
      <c r="K851" s="112"/>
      <c r="L851" s="112"/>
    </row>
    <row r="852" spans="1:12" x14ac:dyDescent="0.25">
      <c r="A852">
        <v>309</v>
      </c>
      <c r="B852">
        <v>1097427</v>
      </c>
      <c r="C852" t="s">
        <v>3040</v>
      </c>
      <c r="D852" s="112"/>
      <c r="E852" s="112">
        <v>37</v>
      </c>
      <c r="F852" s="112"/>
      <c r="G852" s="112">
        <v>20</v>
      </c>
      <c r="H852" s="112"/>
      <c r="I852" s="112"/>
      <c r="J852" s="112">
        <v>13</v>
      </c>
      <c r="K852" s="112"/>
      <c r="L852" s="112"/>
    </row>
    <row r="853" spans="1:12" x14ac:dyDescent="0.25">
      <c r="A853">
        <v>309</v>
      </c>
      <c r="B853">
        <v>1099871</v>
      </c>
      <c r="C853" t="s">
        <v>3041</v>
      </c>
      <c r="D853" s="112"/>
      <c r="E853" s="112"/>
      <c r="F853" s="112"/>
      <c r="G853" s="112"/>
      <c r="H853" s="112"/>
      <c r="I853" s="112"/>
      <c r="J853" s="112"/>
      <c r="K853" s="112">
        <v>20</v>
      </c>
      <c r="L853" s="112"/>
    </row>
    <row r="854" spans="1:12" x14ac:dyDescent="0.25">
      <c r="A854">
        <v>309</v>
      </c>
      <c r="B854">
        <v>1113205</v>
      </c>
      <c r="C854" t="s">
        <v>3042</v>
      </c>
      <c r="D854" s="112"/>
      <c r="E854" s="112"/>
      <c r="F854" s="112"/>
      <c r="G854" s="112"/>
      <c r="H854" s="112"/>
      <c r="I854" s="112"/>
      <c r="J854" s="112">
        <v>60</v>
      </c>
      <c r="K854" s="112"/>
      <c r="L854" s="112"/>
    </row>
    <row r="855" spans="1:12" x14ac:dyDescent="0.25">
      <c r="A855">
        <v>309</v>
      </c>
      <c r="B855">
        <v>1122331</v>
      </c>
      <c r="C855" t="s">
        <v>3043</v>
      </c>
      <c r="D855" s="112"/>
      <c r="E855" s="112"/>
      <c r="F855" s="112"/>
      <c r="G855" s="112"/>
      <c r="H855" s="112"/>
      <c r="I855" s="112"/>
      <c r="J855" s="112">
        <v>60</v>
      </c>
      <c r="K855" s="112"/>
      <c r="L855" s="112"/>
    </row>
    <row r="856" spans="1:12" x14ac:dyDescent="0.25">
      <c r="A856">
        <v>309</v>
      </c>
      <c r="B856">
        <v>1126922</v>
      </c>
      <c r="C856" t="s">
        <v>2917</v>
      </c>
      <c r="D856" s="112"/>
      <c r="E856" s="112"/>
      <c r="F856" s="112"/>
      <c r="G856" s="112"/>
      <c r="H856" s="112"/>
      <c r="I856" s="112"/>
      <c r="J856" s="112">
        <v>96</v>
      </c>
      <c r="K856" s="112">
        <v>6</v>
      </c>
      <c r="L856" s="112"/>
    </row>
    <row r="857" spans="1:12" x14ac:dyDescent="0.25">
      <c r="A857">
        <v>309</v>
      </c>
      <c r="B857">
        <v>1141806</v>
      </c>
      <c r="C857" t="s">
        <v>3044</v>
      </c>
      <c r="D857" s="112"/>
      <c r="E857" s="112"/>
      <c r="F857" s="112"/>
      <c r="G857" s="112"/>
      <c r="H857" s="112"/>
      <c r="I857" s="112"/>
      <c r="J857" s="112"/>
      <c r="K857" s="112">
        <v>24</v>
      </c>
      <c r="L857" s="112"/>
    </row>
    <row r="858" spans="1:12" x14ac:dyDescent="0.25">
      <c r="A858">
        <v>309</v>
      </c>
      <c r="B858">
        <v>1130276</v>
      </c>
      <c r="C858" t="s">
        <v>3236</v>
      </c>
      <c r="D858" s="112"/>
      <c r="E858" s="112"/>
      <c r="F858" s="112"/>
      <c r="G858" s="112"/>
      <c r="H858" s="112"/>
      <c r="I858" s="112"/>
      <c r="J858" s="112"/>
      <c r="K858" s="112">
        <v>12</v>
      </c>
      <c r="L858" s="112"/>
    </row>
    <row r="859" spans="1:12" x14ac:dyDescent="0.25">
      <c r="A859">
        <v>309</v>
      </c>
      <c r="B859">
        <v>1104837</v>
      </c>
      <c r="C859" t="s">
        <v>3284</v>
      </c>
      <c r="D859" s="112">
        <v>18</v>
      </c>
      <c r="E859" s="112">
        <v>26</v>
      </c>
      <c r="F859" s="112"/>
      <c r="G859" s="112"/>
      <c r="H859" s="112"/>
      <c r="I859" s="112"/>
      <c r="J859" s="112">
        <v>24</v>
      </c>
      <c r="K859" s="112"/>
      <c r="L859" s="112"/>
    </row>
    <row r="860" spans="1:12" x14ac:dyDescent="0.25">
      <c r="A860">
        <v>309</v>
      </c>
      <c r="B860">
        <v>1134430</v>
      </c>
      <c r="C860" t="s">
        <v>3285</v>
      </c>
      <c r="D860" s="112">
        <v>18</v>
      </c>
      <c r="E860" s="112"/>
      <c r="F860" s="112"/>
      <c r="G860" s="112"/>
      <c r="H860" s="112"/>
      <c r="I860" s="112"/>
      <c r="J860" s="112"/>
      <c r="K860" s="112">
        <v>24</v>
      </c>
      <c r="L860" s="112"/>
    </row>
    <row r="861" spans="1:12" x14ac:dyDescent="0.25">
      <c r="A861">
        <v>310</v>
      </c>
      <c r="B861">
        <v>1061936</v>
      </c>
      <c r="C861" t="s">
        <v>2827</v>
      </c>
      <c r="D861" s="112"/>
      <c r="E861" s="112">
        <v>21</v>
      </c>
      <c r="F861" s="112"/>
      <c r="G861" s="112"/>
      <c r="H861" s="112"/>
      <c r="I861" s="112"/>
      <c r="J861" s="112"/>
      <c r="K861" s="112"/>
      <c r="L861" s="112"/>
    </row>
    <row r="862" spans="1:12" x14ac:dyDescent="0.25">
      <c r="A862">
        <v>310</v>
      </c>
      <c r="B862">
        <v>1067302</v>
      </c>
      <c r="C862" t="s">
        <v>1733</v>
      </c>
      <c r="D862" s="112"/>
      <c r="E862" s="112">
        <v>8</v>
      </c>
      <c r="F862" s="112"/>
      <c r="G862" s="112"/>
      <c r="H862" s="112"/>
      <c r="I862" s="112"/>
      <c r="J862" s="112"/>
      <c r="K862" s="112"/>
      <c r="L862" s="112"/>
    </row>
    <row r="863" spans="1:12" x14ac:dyDescent="0.25">
      <c r="A863">
        <v>310</v>
      </c>
      <c r="B863">
        <v>1067601</v>
      </c>
      <c r="C863" t="s">
        <v>2577</v>
      </c>
      <c r="D863" s="112"/>
      <c r="E863" s="112">
        <v>60</v>
      </c>
      <c r="F863" s="112"/>
      <c r="G863" s="112"/>
      <c r="H863" s="112"/>
      <c r="I863" s="112"/>
      <c r="J863" s="112">
        <v>12</v>
      </c>
      <c r="K863" s="112"/>
      <c r="L863" s="112">
        <v>24</v>
      </c>
    </row>
    <row r="864" spans="1:12" x14ac:dyDescent="0.25">
      <c r="A864">
        <v>310</v>
      </c>
      <c r="B864">
        <v>1068792</v>
      </c>
      <c r="C864" t="s">
        <v>1827</v>
      </c>
      <c r="D864" s="112"/>
      <c r="E864" s="112"/>
      <c r="F864" s="112"/>
      <c r="G864" s="112"/>
      <c r="H864" s="112"/>
      <c r="I864" s="112"/>
      <c r="J864" s="112">
        <v>60</v>
      </c>
      <c r="K864" s="112"/>
      <c r="L864" s="112"/>
    </row>
    <row r="865" spans="1:12" x14ac:dyDescent="0.25">
      <c r="A865">
        <v>310</v>
      </c>
      <c r="B865">
        <v>1068829</v>
      </c>
      <c r="C865" t="s">
        <v>2193</v>
      </c>
      <c r="D865" s="112">
        <v>18</v>
      </c>
      <c r="E865" s="112">
        <v>67</v>
      </c>
      <c r="F865" s="112"/>
      <c r="G865" s="112"/>
      <c r="H865" s="112"/>
      <c r="I865" s="112"/>
      <c r="J865" s="112">
        <v>36</v>
      </c>
      <c r="K865" s="112">
        <v>22</v>
      </c>
      <c r="L865" s="112"/>
    </row>
    <row r="866" spans="1:12" x14ac:dyDescent="0.25">
      <c r="A866">
        <v>310</v>
      </c>
      <c r="B866">
        <v>1070128</v>
      </c>
      <c r="C866" t="s">
        <v>1426</v>
      </c>
      <c r="D866" s="112"/>
      <c r="E866" s="112"/>
      <c r="F866" s="112"/>
      <c r="G866" s="112"/>
      <c r="H866" s="112"/>
      <c r="I866" s="112"/>
      <c r="J866" s="112"/>
      <c r="K866" s="112">
        <v>12</v>
      </c>
      <c r="L866" s="112"/>
    </row>
    <row r="867" spans="1:12" x14ac:dyDescent="0.25">
      <c r="A867">
        <v>310</v>
      </c>
      <c r="B867">
        <v>1072793</v>
      </c>
      <c r="C867" t="s">
        <v>1828</v>
      </c>
      <c r="D867" s="112"/>
      <c r="E867" s="112"/>
      <c r="F867" s="112"/>
      <c r="G867" s="112"/>
      <c r="H867" s="112"/>
      <c r="I867" s="112"/>
      <c r="J867" s="112">
        <v>6</v>
      </c>
      <c r="K867" s="112"/>
      <c r="L867" s="112"/>
    </row>
    <row r="868" spans="1:12" x14ac:dyDescent="0.25">
      <c r="A868">
        <v>310</v>
      </c>
      <c r="B868">
        <v>1072983</v>
      </c>
      <c r="C868" t="s">
        <v>1829</v>
      </c>
      <c r="D868" s="112"/>
      <c r="E868" s="112">
        <v>12</v>
      </c>
      <c r="F868" s="112"/>
      <c r="G868" s="112"/>
      <c r="H868" s="112"/>
      <c r="I868" s="112"/>
      <c r="J868" s="112"/>
      <c r="K868" s="112"/>
      <c r="L868" s="112"/>
    </row>
    <row r="869" spans="1:12" x14ac:dyDescent="0.25">
      <c r="A869">
        <v>310</v>
      </c>
      <c r="B869">
        <v>1099280</v>
      </c>
      <c r="C869" t="s">
        <v>1427</v>
      </c>
      <c r="D869" s="112">
        <v>45</v>
      </c>
      <c r="E869" s="112"/>
      <c r="F869" s="112"/>
      <c r="G869" s="112"/>
      <c r="H869" s="112"/>
      <c r="I869" s="112"/>
      <c r="J869" s="112">
        <v>27</v>
      </c>
      <c r="K869" s="112">
        <v>24</v>
      </c>
      <c r="L869" s="112">
        <v>18</v>
      </c>
    </row>
    <row r="870" spans="1:12" x14ac:dyDescent="0.25">
      <c r="A870">
        <v>310</v>
      </c>
      <c r="B870">
        <v>1111312</v>
      </c>
      <c r="C870" t="s">
        <v>2828</v>
      </c>
      <c r="D870" s="112"/>
      <c r="E870" s="112"/>
      <c r="F870" s="112"/>
      <c r="G870" s="112"/>
      <c r="H870" s="112"/>
      <c r="I870" s="112"/>
      <c r="J870" s="112"/>
      <c r="K870" s="112">
        <v>50</v>
      </c>
      <c r="L870" s="112"/>
    </row>
    <row r="871" spans="1:12" x14ac:dyDescent="0.25">
      <c r="A871">
        <v>310</v>
      </c>
      <c r="B871">
        <v>1114442</v>
      </c>
      <c r="C871" t="s">
        <v>2578</v>
      </c>
      <c r="D871" s="112"/>
      <c r="E871" s="112">
        <v>36</v>
      </c>
      <c r="F871" s="112"/>
      <c r="G871" s="112"/>
      <c r="H871" s="112"/>
      <c r="I871" s="112"/>
      <c r="J871" s="112"/>
      <c r="K871" s="112">
        <v>50</v>
      </c>
      <c r="L871" s="112"/>
    </row>
    <row r="872" spans="1:12" x14ac:dyDescent="0.25">
      <c r="A872">
        <v>310</v>
      </c>
      <c r="B872">
        <v>1119353</v>
      </c>
      <c r="C872" t="s">
        <v>2829</v>
      </c>
      <c r="D872" s="112"/>
      <c r="E872" s="112">
        <v>8</v>
      </c>
      <c r="F872" s="112"/>
      <c r="G872" s="112"/>
      <c r="H872" s="112"/>
      <c r="I872" s="112"/>
      <c r="J872" s="112"/>
      <c r="K872" s="112"/>
      <c r="L872" s="112"/>
    </row>
    <row r="873" spans="1:12" x14ac:dyDescent="0.25">
      <c r="A873">
        <v>310</v>
      </c>
      <c r="B873">
        <v>1143783</v>
      </c>
      <c r="C873" t="s">
        <v>1428</v>
      </c>
      <c r="D873" s="112"/>
      <c r="E873" s="112"/>
      <c r="F873" s="112"/>
      <c r="G873" s="112"/>
      <c r="H873" s="112"/>
      <c r="I873" s="112"/>
      <c r="J873" s="112">
        <v>12</v>
      </c>
      <c r="K873" s="112"/>
      <c r="L873" s="112"/>
    </row>
    <row r="874" spans="1:12" x14ac:dyDescent="0.25">
      <c r="A874">
        <v>310</v>
      </c>
      <c r="B874">
        <v>1067242</v>
      </c>
      <c r="C874" t="s">
        <v>3176</v>
      </c>
      <c r="D874" s="112">
        <v>45</v>
      </c>
      <c r="E874" s="112"/>
      <c r="F874" s="112"/>
      <c r="G874" s="112"/>
      <c r="H874" s="112"/>
      <c r="I874" s="112"/>
      <c r="J874" s="112"/>
      <c r="K874" s="112"/>
      <c r="L874" s="112"/>
    </row>
    <row r="875" spans="1:12" x14ac:dyDescent="0.25">
      <c r="A875">
        <v>310</v>
      </c>
      <c r="B875">
        <v>1119483</v>
      </c>
      <c r="C875" t="s">
        <v>3177</v>
      </c>
      <c r="D875" s="112"/>
      <c r="E875" s="112"/>
      <c r="F875" s="112"/>
      <c r="G875" s="112"/>
      <c r="H875" s="112"/>
      <c r="I875" s="112"/>
      <c r="J875" s="112"/>
      <c r="K875" s="112">
        <v>100</v>
      </c>
      <c r="L875" s="112"/>
    </row>
    <row r="876" spans="1:12" x14ac:dyDescent="0.25">
      <c r="A876">
        <v>311</v>
      </c>
      <c r="B876">
        <v>1059972</v>
      </c>
      <c r="C876" t="s">
        <v>1429</v>
      </c>
      <c r="D876" s="112"/>
      <c r="E876" s="112">
        <v>57</v>
      </c>
      <c r="F876" s="112"/>
      <c r="G876" s="112"/>
      <c r="H876" s="112"/>
      <c r="I876" s="112"/>
      <c r="J876" s="112">
        <v>12</v>
      </c>
      <c r="K876" s="112"/>
      <c r="L876" s="112"/>
    </row>
    <row r="877" spans="1:12" x14ac:dyDescent="0.25">
      <c r="A877">
        <v>311</v>
      </c>
      <c r="B877">
        <v>1060320</v>
      </c>
      <c r="C877" t="s">
        <v>2579</v>
      </c>
      <c r="D877" s="112"/>
      <c r="E877" s="112">
        <v>30</v>
      </c>
      <c r="F877" s="112"/>
      <c r="G877" s="112"/>
      <c r="H877" s="112"/>
      <c r="I877" s="112"/>
      <c r="J877" s="112"/>
      <c r="K877" s="112">
        <v>10</v>
      </c>
      <c r="L877" s="112"/>
    </row>
    <row r="878" spans="1:12" x14ac:dyDescent="0.25">
      <c r="A878">
        <v>311</v>
      </c>
      <c r="B878">
        <v>1061543</v>
      </c>
      <c r="C878" t="s">
        <v>2830</v>
      </c>
      <c r="D878" s="112"/>
      <c r="E878" s="112"/>
      <c r="F878" s="112"/>
      <c r="G878" s="112"/>
      <c r="H878" s="112"/>
      <c r="I878" s="112"/>
      <c r="J878" s="112">
        <v>72</v>
      </c>
      <c r="K878" s="112"/>
      <c r="L878" s="112"/>
    </row>
    <row r="879" spans="1:12" x14ac:dyDescent="0.25">
      <c r="A879">
        <v>311</v>
      </c>
      <c r="B879">
        <v>1061578</v>
      </c>
      <c r="C879" t="s">
        <v>2580</v>
      </c>
      <c r="D879" s="112"/>
      <c r="E879" s="112">
        <v>59</v>
      </c>
      <c r="F879" s="112"/>
      <c r="G879" s="112"/>
      <c r="H879" s="112"/>
      <c r="I879" s="112"/>
      <c r="J879" s="112"/>
      <c r="K879" s="112"/>
      <c r="L879" s="112"/>
    </row>
    <row r="880" spans="1:12" x14ac:dyDescent="0.25">
      <c r="A880">
        <v>311</v>
      </c>
      <c r="B880">
        <v>1067255</v>
      </c>
      <c r="C880" t="s">
        <v>1830</v>
      </c>
      <c r="D880" s="112"/>
      <c r="E880" s="112"/>
      <c r="F880" s="112">
        <v>12</v>
      </c>
      <c r="G880" s="112"/>
      <c r="H880" s="112">
        <v>12</v>
      </c>
      <c r="I880" s="112"/>
      <c r="J880" s="112">
        <v>72</v>
      </c>
      <c r="K880" s="112"/>
      <c r="L880" s="112"/>
    </row>
    <row r="881" spans="1:12" x14ac:dyDescent="0.25">
      <c r="A881">
        <v>311</v>
      </c>
      <c r="B881">
        <v>1067801</v>
      </c>
      <c r="C881" t="s">
        <v>1831</v>
      </c>
      <c r="D881" s="112"/>
      <c r="E881" s="112">
        <v>12</v>
      </c>
      <c r="F881" s="112"/>
      <c r="G881" s="112"/>
      <c r="H881" s="112"/>
      <c r="I881" s="112"/>
      <c r="J881" s="112"/>
      <c r="K881" s="112"/>
      <c r="L881" s="112"/>
    </row>
    <row r="882" spans="1:12" x14ac:dyDescent="0.25">
      <c r="A882">
        <v>311</v>
      </c>
      <c r="B882">
        <v>1068834</v>
      </c>
      <c r="C882" t="s">
        <v>2247</v>
      </c>
      <c r="D882" s="112"/>
      <c r="E882" s="112"/>
      <c r="F882" s="112"/>
      <c r="G882" s="112"/>
      <c r="H882" s="112"/>
      <c r="I882" s="112"/>
      <c r="J882" s="112"/>
      <c r="K882" s="112">
        <v>50</v>
      </c>
      <c r="L882" s="112"/>
    </row>
    <row r="883" spans="1:12" x14ac:dyDescent="0.25">
      <c r="A883">
        <v>311</v>
      </c>
      <c r="B883">
        <v>1069347</v>
      </c>
      <c r="C883" t="s">
        <v>1430</v>
      </c>
      <c r="D883" s="112"/>
      <c r="E883" s="112"/>
      <c r="F883" s="112"/>
      <c r="G883" s="112"/>
      <c r="H883" s="112"/>
      <c r="I883" s="112"/>
      <c r="J883" s="112">
        <v>48</v>
      </c>
      <c r="K883" s="112"/>
      <c r="L883" s="112"/>
    </row>
    <row r="884" spans="1:12" x14ac:dyDescent="0.25">
      <c r="A884">
        <v>311</v>
      </c>
      <c r="B884">
        <v>1069463</v>
      </c>
      <c r="C884" t="s">
        <v>2581</v>
      </c>
      <c r="D884" s="112"/>
      <c r="E884" s="112">
        <v>6</v>
      </c>
      <c r="F884" s="112"/>
      <c r="G884" s="112"/>
      <c r="H884" s="112"/>
      <c r="I884" s="112"/>
      <c r="J884" s="112"/>
      <c r="K884" s="112"/>
      <c r="L884" s="112"/>
    </row>
    <row r="885" spans="1:12" x14ac:dyDescent="0.25">
      <c r="A885">
        <v>311</v>
      </c>
      <c r="B885">
        <v>1069493</v>
      </c>
      <c r="C885" t="s">
        <v>1431</v>
      </c>
      <c r="D885" s="112">
        <v>450</v>
      </c>
      <c r="E885" s="112"/>
      <c r="F885" s="112"/>
      <c r="G885" s="112"/>
      <c r="H885" s="112"/>
      <c r="I885" s="112"/>
      <c r="J885" s="112">
        <v>120</v>
      </c>
      <c r="K885" s="112"/>
      <c r="L885" s="112"/>
    </row>
    <row r="886" spans="1:12" x14ac:dyDescent="0.25">
      <c r="A886">
        <v>311</v>
      </c>
      <c r="B886">
        <v>1069539</v>
      </c>
      <c r="C886" t="s">
        <v>2831</v>
      </c>
      <c r="D886" s="112"/>
      <c r="E886" s="112"/>
      <c r="F886" s="112"/>
      <c r="G886" s="112"/>
      <c r="H886" s="112"/>
      <c r="I886" s="112"/>
      <c r="J886" s="112"/>
      <c r="K886" s="112">
        <v>10</v>
      </c>
      <c r="L886" s="112"/>
    </row>
    <row r="887" spans="1:12" x14ac:dyDescent="0.25">
      <c r="A887">
        <v>311</v>
      </c>
      <c r="B887">
        <v>1069915</v>
      </c>
      <c r="C887" t="s">
        <v>1432</v>
      </c>
      <c r="D887" s="112"/>
      <c r="E887" s="112">
        <v>9</v>
      </c>
      <c r="F887" s="112"/>
      <c r="G887" s="112"/>
      <c r="H887" s="112"/>
      <c r="I887" s="112"/>
      <c r="J887" s="112"/>
      <c r="K887" s="112"/>
      <c r="L887" s="112"/>
    </row>
    <row r="888" spans="1:12" x14ac:dyDescent="0.25">
      <c r="A888">
        <v>311</v>
      </c>
      <c r="B888">
        <v>1072588</v>
      </c>
      <c r="C888" t="s">
        <v>2251</v>
      </c>
      <c r="D888" s="112"/>
      <c r="E888" s="112"/>
      <c r="F888" s="112"/>
      <c r="G888" s="112"/>
      <c r="H888" s="112"/>
      <c r="I888" s="112"/>
      <c r="J888" s="112">
        <v>30</v>
      </c>
      <c r="K888" s="112">
        <v>60</v>
      </c>
      <c r="L888" s="112"/>
    </row>
    <row r="889" spans="1:12" x14ac:dyDescent="0.25">
      <c r="A889">
        <v>311</v>
      </c>
      <c r="B889">
        <v>1072826</v>
      </c>
      <c r="C889" t="s">
        <v>1832</v>
      </c>
      <c r="D889" s="112"/>
      <c r="E889" s="112"/>
      <c r="F889" s="112"/>
      <c r="G889" s="112"/>
      <c r="H889" s="112">
        <v>15</v>
      </c>
      <c r="I889" s="112"/>
      <c r="J889" s="112">
        <v>36</v>
      </c>
      <c r="K889" s="112"/>
      <c r="L889" s="112"/>
    </row>
    <row r="890" spans="1:12" x14ac:dyDescent="0.25">
      <c r="A890">
        <v>311</v>
      </c>
      <c r="B890">
        <v>1083043</v>
      </c>
      <c r="C890" t="s">
        <v>1433</v>
      </c>
      <c r="D890" s="112"/>
      <c r="E890" s="112">
        <v>24</v>
      </c>
      <c r="F890" s="112"/>
      <c r="G890" s="112"/>
      <c r="H890" s="112"/>
      <c r="I890" s="112"/>
      <c r="J890" s="112">
        <v>24</v>
      </c>
      <c r="K890" s="112"/>
      <c r="L890" s="112"/>
    </row>
    <row r="891" spans="1:12" x14ac:dyDescent="0.25">
      <c r="A891">
        <v>311</v>
      </c>
      <c r="B891">
        <v>1100013</v>
      </c>
      <c r="C891" t="s">
        <v>1833</v>
      </c>
      <c r="D891" s="112"/>
      <c r="E891" s="112"/>
      <c r="F891" s="112"/>
      <c r="G891" s="112"/>
      <c r="H891" s="112"/>
      <c r="I891" s="112"/>
      <c r="J891" s="112"/>
      <c r="K891" s="112">
        <v>36</v>
      </c>
      <c r="L891" s="112"/>
    </row>
    <row r="892" spans="1:12" x14ac:dyDescent="0.25">
      <c r="A892">
        <v>311</v>
      </c>
      <c r="B892">
        <v>1113773</v>
      </c>
      <c r="C892" t="s">
        <v>1834</v>
      </c>
      <c r="D892" s="112"/>
      <c r="E892" s="112"/>
      <c r="F892" s="112"/>
      <c r="G892" s="112"/>
      <c r="H892" s="112"/>
      <c r="I892" s="112"/>
      <c r="J892" s="112"/>
      <c r="K892" s="112">
        <v>12</v>
      </c>
      <c r="L892" s="112"/>
    </row>
    <row r="893" spans="1:12" x14ac:dyDescent="0.25">
      <c r="A893">
        <v>311</v>
      </c>
      <c r="B893">
        <v>1118164</v>
      </c>
      <c r="C893" t="s">
        <v>1327</v>
      </c>
      <c r="D893" s="112"/>
      <c r="E893" s="112"/>
      <c r="F893" s="112"/>
      <c r="G893" s="112"/>
      <c r="H893" s="112"/>
      <c r="I893" s="112"/>
      <c r="J893" s="112"/>
      <c r="K893" s="112"/>
      <c r="L893" s="112">
        <v>6</v>
      </c>
    </row>
    <row r="894" spans="1:12" x14ac:dyDescent="0.25">
      <c r="A894">
        <v>311</v>
      </c>
      <c r="B894">
        <v>1126976</v>
      </c>
      <c r="C894" t="s">
        <v>2546</v>
      </c>
      <c r="D894" s="112"/>
      <c r="E894" s="112"/>
      <c r="F894" s="112"/>
      <c r="G894" s="112"/>
      <c r="H894" s="112"/>
      <c r="I894" s="112"/>
      <c r="J894" s="112"/>
      <c r="K894" s="112">
        <v>36</v>
      </c>
      <c r="L894" s="112"/>
    </row>
    <row r="895" spans="1:12" x14ac:dyDescent="0.25">
      <c r="A895">
        <v>311</v>
      </c>
      <c r="B895">
        <v>1127732</v>
      </c>
      <c r="C895" t="s">
        <v>1434</v>
      </c>
      <c r="D895" s="112"/>
      <c r="E895" s="112"/>
      <c r="F895" s="112"/>
      <c r="G895" s="112">
        <v>20</v>
      </c>
      <c r="H895" s="112"/>
      <c r="I895" s="112"/>
      <c r="J895" s="112"/>
      <c r="K895" s="112"/>
      <c r="L895" s="112"/>
    </row>
    <row r="896" spans="1:12" x14ac:dyDescent="0.25">
      <c r="A896">
        <v>311</v>
      </c>
      <c r="B896">
        <v>1132900</v>
      </c>
      <c r="C896" t="s">
        <v>2582</v>
      </c>
      <c r="D896" s="112">
        <v>18</v>
      </c>
      <c r="E896" s="112">
        <v>6</v>
      </c>
      <c r="F896" s="112"/>
      <c r="G896" s="112"/>
      <c r="H896" s="112"/>
      <c r="I896" s="112"/>
      <c r="J896" s="112"/>
      <c r="K896" s="112">
        <v>12</v>
      </c>
      <c r="L896" s="112"/>
    </row>
    <row r="897" spans="1:12" x14ac:dyDescent="0.25">
      <c r="A897">
        <v>311</v>
      </c>
      <c r="B897">
        <v>1133887</v>
      </c>
      <c r="C897" t="s">
        <v>1350</v>
      </c>
      <c r="D897" s="112"/>
      <c r="E897" s="112"/>
      <c r="F897" s="112"/>
      <c r="G897" s="112"/>
      <c r="H897" s="112"/>
      <c r="I897" s="112"/>
      <c r="J897" s="112">
        <v>12</v>
      </c>
      <c r="K897" s="112"/>
      <c r="L897" s="112"/>
    </row>
    <row r="898" spans="1:12" x14ac:dyDescent="0.25">
      <c r="A898">
        <v>311</v>
      </c>
      <c r="B898">
        <v>1100014</v>
      </c>
      <c r="C898" t="s">
        <v>3178</v>
      </c>
      <c r="D898" s="112"/>
      <c r="E898" s="112">
        <v>60</v>
      </c>
      <c r="F898" s="112"/>
      <c r="G898" s="112"/>
      <c r="H898" s="112"/>
      <c r="I898" s="112"/>
      <c r="J898" s="112">
        <v>48</v>
      </c>
      <c r="K898" s="112"/>
      <c r="L898" s="112"/>
    </row>
    <row r="899" spans="1:12" x14ac:dyDescent="0.25">
      <c r="A899">
        <v>311</v>
      </c>
      <c r="B899">
        <v>1105892</v>
      </c>
      <c r="C899" t="s">
        <v>3179</v>
      </c>
      <c r="D899" s="112"/>
      <c r="E899" s="112"/>
      <c r="F899" s="112"/>
      <c r="G899" s="112"/>
      <c r="H899" s="112"/>
      <c r="I899" s="112"/>
      <c r="J899" s="112">
        <v>3</v>
      </c>
      <c r="K899" s="112"/>
      <c r="L899" s="112"/>
    </row>
    <row r="900" spans="1:12" x14ac:dyDescent="0.25">
      <c r="A900">
        <v>312</v>
      </c>
      <c r="B900">
        <v>1060314</v>
      </c>
      <c r="C900" t="s">
        <v>1835</v>
      </c>
      <c r="D900" s="112"/>
      <c r="E900" s="112">
        <v>20</v>
      </c>
      <c r="F900" s="112"/>
      <c r="G900" s="112"/>
      <c r="H900" s="112"/>
      <c r="I900" s="112"/>
      <c r="J900" s="112">
        <v>24</v>
      </c>
      <c r="K900" s="112">
        <v>10</v>
      </c>
      <c r="L900" s="112"/>
    </row>
    <row r="901" spans="1:12" x14ac:dyDescent="0.25">
      <c r="A901">
        <v>312</v>
      </c>
      <c r="B901">
        <v>1062864</v>
      </c>
      <c r="C901" t="s">
        <v>1836</v>
      </c>
      <c r="D901" s="112">
        <v>35</v>
      </c>
      <c r="E901" s="112">
        <v>4</v>
      </c>
      <c r="F901" s="112"/>
      <c r="G901" s="112">
        <v>24</v>
      </c>
      <c r="H901" s="112"/>
      <c r="I901" s="112"/>
      <c r="J901" s="112">
        <v>30</v>
      </c>
      <c r="K901" s="112">
        <v>10</v>
      </c>
      <c r="L901" s="112"/>
    </row>
    <row r="902" spans="1:12" x14ac:dyDescent="0.25">
      <c r="A902">
        <v>312</v>
      </c>
      <c r="B902">
        <v>1065190</v>
      </c>
      <c r="C902" t="s">
        <v>1435</v>
      </c>
      <c r="D902" s="112"/>
      <c r="E902" s="112"/>
      <c r="F902" s="112"/>
      <c r="G902" s="112"/>
      <c r="H902" s="112"/>
      <c r="I902" s="112"/>
      <c r="J902" s="112">
        <v>24</v>
      </c>
      <c r="K902" s="112">
        <v>12</v>
      </c>
      <c r="L902" s="112"/>
    </row>
    <row r="903" spans="1:12" x14ac:dyDescent="0.25">
      <c r="A903">
        <v>312</v>
      </c>
      <c r="B903">
        <v>1066246</v>
      </c>
      <c r="C903" t="s">
        <v>1436</v>
      </c>
      <c r="D903" s="112"/>
      <c r="E903" s="112"/>
      <c r="F903" s="112"/>
      <c r="G903" s="112"/>
      <c r="H903" s="112"/>
      <c r="I903" s="112"/>
      <c r="J903" s="112">
        <v>60</v>
      </c>
      <c r="K903" s="112"/>
      <c r="L903" s="112"/>
    </row>
    <row r="904" spans="1:12" x14ac:dyDescent="0.25">
      <c r="A904">
        <v>312</v>
      </c>
      <c r="B904">
        <v>1067236</v>
      </c>
      <c r="C904" t="s">
        <v>2146</v>
      </c>
      <c r="D904" s="112"/>
      <c r="E904" s="112">
        <v>12</v>
      </c>
      <c r="F904" s="112">
        <v>12</v>
      </c>
      <c r="G904" s="112">
        <v>12</v>
      </c>
      <c r="H904" s="112"/>
      <c r="I904" s="112"/>
      <c r="J904" s="112">
        <v>42</v>
      </c>
      <c r="K904" s="112"/>
      <c r="L904" s="112">
        <v>12</v>
      </c>
    </row>
    <row r="905" spans="1:12" x14ac:dyDescent="0.25">
      <c r="A905">
        <v>312</v>
      </c>
      <c r="B905">
        <v>1067556</v>
      </c>
      <c r="C905" t="s">
        <v>2583</v>
      </c>
      <c r="D905" s="112">
        <v>27</v>
      </c>
      <c r="E905" s="112">
        <v>4</v>
      </c>
      <c r="F905" s="112"/>
      <c r="G905" s="112">
        <v>12</v>
      </c>
      <c r="H905" s="112"/>
      <c r="I905" s="112"/>
      <c r="J905" s="112"/>
      <c r="K905" s="112"/>
      <c r="L905" s="112">
        <v>12</v>
      </c>
    </row>
    <row r="906" spans="1:12" x14ac:dyDescent="0.25">
      <c r="A906">
        <v>312</v>
      </c>
      <c r="B906">
        <v>1067726</v>
      </c>
      <c r="C906" t="s">
        <v>1329</v>
      </c>
      <c r="D906" s="112">
        <v>8</v>
      </c>
      <c r="E906" s="112"/>
      <c r="F906" s="112"/>
      <c r="G906" s="112"/>
      <c r="H906" s="112"/>
      <c r="I906" s="112"/>
      <c r="J906" s="112"/>
      <c r="K906" s="112"/>
      <c r="L906" s="112"/>
    </row>
    <row r="907" spans="1:12" x14ac:dyDescent="0.25">
      <c r="A907">
        <v>312</v>
      </c>
      <c r="B907">
        <v>1068803</v>
      </c>
      <c r="C907" t="s">
        <v>2325</v>
      </c>
      <c r="D907" s="112"/>
      <c r="E907" s="112"/>
      <c r="F907" s="112"/>
      <c r="G907" s="112"/>
      <c r="H907" s="112"/>
      <c r="I907" s="112"/>
      <c r="J907" s="112">
        <v>5</v>
      </c>
      <c r="K907" s="112">
        <v>50</v>
      </c>
      <c r="L907" s="112"/>
    </row>
    <row r="908" spans="1:12" x14ac:dyDescent="0.25">
      <c r="A908">
        <v>312</v>
      </c>
      <c r="B908">
        <v>1070675</v>
      </c>
      <c r="C908" t="s">
        <v>1837</v>
      </c>
      <c r="D908" s="112">
        <v>45</v>
      </c>
      <c r="E908" s="112">
        <v>46</v>
      </c>
      <c r="F908" s="112">
        <v>13</v>
      </c>
      <c r="G908" s="112"/>
      <c r="H908" s="112"/>
      <c r="I908" s="112"/>
      <c r="J908" s="112">
        <v>12</v>
      </c>
      <c r="K908" s="112"/>
      <c r="L908" s="112">
        <v>12</v>
      </c>
    </row>
    <row r="909" spans="1:12" x14ac:dyDescent="0.25">
      <c r="A909">
        <v>312</v>
      </c>
      <c r="B909">
        <v>1072578</v>
      </c>
      <c r="C909" t="s">
        <v>2584</v>
      </c>
      <c r="D909" s="112"/>
      <c r="E909" s="112">
        <v>12</v>
      </c>
      <c r="F909" s="112">
        <v>60</v>
      </c>
      <c r="G909" s="112"/>
      <c r="H909" s="112"/>
      <c r="I909" s="112"/>
      <c r="J909" s="112">
        <v>60</v>
      </c>
      <c r="K909" s="112"/>
      <c r="L909" s="112"/>
    </row>
    <row r="910" spans="1:12" x14ac:dyDescent="0.25">
      <c r="A910">
        <v>312</v>
      </c>
      <c r="B910">
        <v>1099997</v>
      </c>
      <c r="C910" t="s">
        <v>1437</v>
      </c>
      <c r="D910" s="112"/>
      <c r="E910" s="112"/>
      <c r="F910" s="112"/>
      <c r="G910" s="112"/>
      <c r="H910" s="112"/>
      <c r="I910" s="112"/>
      <c r="J910" s="112">
        <v>24</v>
      </c>
      <c r="K910" s="112"/>
      <c r="L910" s="112"/>
    </row>
    <row r="911" spans="1:12" x14ac:dyDescent="0.25">
      <c r="A911">
        <v>312</v>
      </c>
      <c r="B911">
        <v>1104903</v>
      </c>
      <c r="C911" t="s">
        <v>2832</v>
      </c>
      <c r="D911" s="112"/>
      <c r="E911" s="112">
        <v>18</v>
      </c>
      <c r="F911" s="112"/>
      <c r="G911" s="112"/>
      <c r="H911" s="112"/>
      <c r="I911" s="112"/>
      <c r="J911" s="112"/>
      <c r="K911" s="112">
        <v>200</v>
      </c>
      <c r="L911" s="112"/>
    </row>
    <row r="912" spans="1:12" x14ac:dyDescent="0.25">
      <c r="A912">
        <v>312</v>
      </c>
      <c r="B912">
        <v>1106533</v>
      </c>
      <c r="C912" t="s">
        <v>1438</v>
      </c>
      <c r="D912" s="112"/>
      <c r="E912" s="112"/>
      <c r="F912" s="112">
        <v>6</v>
      </c>
      <c r="G912" s="112"/>
      <c r="H912" s="112">
        <v>12</v>
      </c>
      <c r="I912" s="112"/>
      <c r="J912" s="112">
        <v>36</v>
      </c>
      <c r="K912" s="112"/>
      <c r="L912" s="112"/>
    </row>
    <row r="913" spans="1:12" x14ac:dyDescent="0.25">
      <c r="A913">
        <v>312</v>
      </c>
      <c r="B913">
        <v>1109662</v>
      </c>
      <c r="C913" t="s">
        <v>1439</v>
      </c>
      <c r="D913" s="112"/>
      <c r="E913" s="112">
        <v>12</v>
      </c>
      <c r="F913" s="112"/>
      <c r="G913" s="112"/>
      <c r="H913" s="112"/>
      <c r="I913" s="112"/>
      <c r="J913" s="112"/>
      <c r="K913" s="112"/>
      <c r="L913" s="112"/>
    </row>
    <row r="914" spans="1:12" x14ac:dyDescent="0.25">
      <c r="A914">
        <v>312</v>
      </c>
      <c r="B914">
        <v>1112648</v>
      </c>
      <c r="C914" t="s">
        <v>1838</v>
      </c>
      <c r="D914" s="112"/>
      <c r="E914" s="112">
        <v>60</v>
      </c>
      <c r="F914" s="112"/>
      <c r="G914" s="112"/>
      <c r="H914" s="112"/>
      <c r="I914" s="112"/>
      <c r="J914" s="112"/>
      <c r="K914" s="112"/>
      <c r="L914" s="112"/>
    </row>
    <row r="915" spans="1:12" x14ac:dyDescent="0.25">
      <c r="A915">
        <v>312</v>
      </c>
      <c r="B915">
        <v>1113381</v>
      </c>
      <c r="C915" t="s">
        <v>1839</v>
      </c>
      <c r="D915" s="112"/>
      <c r="E915" s="112"/>
      <c r="F915" s="112">
        <v>18</v>
      </c>
      <c r="G915" s="112">
        <v>100</v>
      </c>
      <c r="H915" s="112"/>
      <c r="I915" s="112"/>
      <c r="J915" s="112">
        <v>24</v>
      </c>
      <c r="K915" s="112">
        <v>174</v>
      </c>
      <c r="L915" s="112"/>
    </row>
    <row r="916" spans="1:12" x14ac:dyDescent="0.25">
      <c r="A916">
        <v>312</v>
      </c>
      <c r="B916">
        <v>1115660</v>
      </c>
      <c r="C916" t="s">
        <v>2547</v>
      </c>
      <c r="D916" s="112"/>
      <c r="E916" s="112"/>
      <c r="F916" s="112">
        <v>20</v>
      </c>
      <c r="G916" s="112"/>
      <c r="H916" s="112"/>
      <c r="I916" s="112"/>
      <c r="J916" s="112"/>
      <c r="K916" s="112">
        <v>10</v>
      </c>
      <c r="L916" s="112"/>
    </row>
    <row r="917" spans="1:12" x14ac:dyDescent="0.25">
      <c r="A917">
        <v>312</v>
      </c>
      <c r="B917">
        <v>1116198</v>
      </c>
      <c r="C917" t="s">
        <v>1840</v>
      </c>
      <c r="D917" s="112"/>
      <c r="E917" s="112"/>
      <c r="F917" s="112"/>
      <c r="G917" s="112"/>
      <c r="H917" s="112"/>
      <c r="I917" s="112"/>
      <c r="J917" s="112"/>
      <c r="K917" s="112">
        <v>24</v>
      </c>
      <c r="L917" s="112"/>
    </row>
    <row r="918" spans="1:12" x14ac:dyDescent="0.25">
      <c r="A918">
        <v>312</v>
      </c>
      <c r="B918">
        <v>1116505</v>
      </c>
      <c r="C918" t="s">
        <v>2585</v>
      </c>
      <c r="D918" s="112"/>
      <c r="E918" s="112">
        <v>24</v>
      </c>
      <c r="F918" s="112">
        <v>22</v>
      </c>
      <c r="G918" s="112">
        <v>15</v>
      </c>
      <c r="H918" s="112"/>
      <c r="I918" s="112"/>
      <c r="J918" s="112"/>
      <c r="K918" s="112"/>
      <c r="L918" s="112"/>
    </row>
    <row r="919" spans="1:12" x14ac:dyDescent="0.25">
      <c r="A919">
        <v>312</v>
      </c>
      <c r="B919">
        <v>1117195</v>
      </c>
      <c r="C919" t="s">
        <v>1248</v>
      </c>
      <c r="D919" s="112"/>
      <c r="E919" s="112"/>
      <c r="F919" s="112"/>
      <c r="G919" s="112"/>
      <c r="H919" s="112"/>
      <c r="I919" s="112"/>
      <c r="J919" s="112">
        <v>72</v>
      </c>
      <c r="K919" s="112">
        <v>50</v>
      </c>
      <c r="L919" s="112"/>
    </row>
    <row r="920" spans="1:12" x14ac:dyDescent="0.25">
      <c r="A920">
        <v>312</v>
      </c>
      <c r="B920">
        <v>1117908</v>
      </c>
      <c r="C920" t="s">
        <v>2833</v>
      </c>
      <c r="D920" s="112"/>
      <c r="E920" s="112"/>
      <c r="F920" s="112"/>
      <c r="G920" s="112"/>
      <c r="H920" s="112"/>
      <c r="I920" s="112"/>
      <c r="J920" s="112">
        <v>24</v>
      </c>
      <c r="K920" s="112">
        <v>50</v>
      </c>
      <c r="L920" s="112"/>
    </row>
    <row r="921" spans="1:12" x14ac:dyDescent="0.25">
      <c r="A921">
        <v>312</v>
      </c>
      <c r="B921">
        <v>1119116</v>
      </c>
      <c r="C921" t="s">
        <v>2834</v>
      </c>
      <c r="D921" s="112"/>
      <c r="E921" s="112">
        <v>36</v>
      </c>
      <c r="F921" s="112">
        <v>36</v>
      </c>
      <c r="G921" s="112"/>
      <c r="H921" s="112"/>
      <c r="I921" s="112"/>
      <c r="J921" s="112">
        <v>24</v>
      </c>
      <c r="K921" s="112"/>
      <c r="L921" s="112"/>
    </row>
    <row r="922" spans="1:12" x14ac:dyDescent="0.25">
      <c r="A922">
        <v>312</v>
      </c>
      <c r="B922">
        <v>1127017</v>
      </c>
      <c r="C922" t="s">
        <v>2835</v>
      </c>
      <c r="D922" s="112"/>
      <c r="E922" s="112">
        <v>30</v>
      </c>
      <c r="F922" s="112">
        <v>36</v>
      </c>
      <c r="G922" s="112"/>
      <c r="H922" s="112"/>
      <c r="I922" s="112"/>
      <c r="J922" s="112"/>
      <c r="K922" s="112">
        <v>50</v>
      </c>
      <c r="L922" s="112"/>
    </row>
    <row r="923" spans="1:12" x14ac:dyDescent="0.25">
      <c r="A923">
        <v>312</v>
      </c>
      <c r="B923">
        <v>1131391</v>
      </c>
      <c r="C923" t="s">
        <v>2836</v>
      </c>
      <c r="D923" s="112"/>
      <c r="E923" s="112"/>
      <c r="F923" s="112"/>
      <c r="G923" s="112"/>
      <c r="H923" s="112"/>
      <c r="I923" s="112"/>
      <c r="J923" s="112"/>
      <c r="K923" s="112">
        <v>50</v>
      </c>
      <c r="L923" s="112"/>
    </row>
    <row r="924" spans="1:12" x14ac:dyDescent="0.25">
      <c r="A924">
        <v>312</v>
      </c>
      <c r="B924">
        <v>1141862</v>
      </c>
      <c r="C924" t="s">
        <v>1841</v>
      </c>
      <c r="D924" s="112"/>
      <c r="E924" s="112">
        <v>114</v>
      </c>
      <c r="F924" s="112">
        <v>38</v>
      </c>
      <c r="G924" s="112">
        <v>200</v>
      </c>
      <c r="H924" s="112">
        <v>24</v>
      </c>
      <c r="I924" s="112">
        <v>240</v>
      </c>
      <c r="J924" s="112">
        <v>234</v>
      </c>
      <c r="K924" s="112">
        <v>172</v>
      </c>
      <c r="L924" s="112">
        <v>60</v>
      </c>
    </row>
    <row r="925" spans="1:12" x14ac:dyDescent="0.25">
      <c r="A925">
        <v>312</v>
      </c>
      <c r="B925">
        <v>1067260</v>
      </c>
      <c r="C925" t="s">
        <v>3180</v>
      </c>
      <c r="D925" s="112"/>
      <c r="E925" s="112">
        <v>36</v>
      </c>
      <c r="F925" s="112">
        <v>20</v>
      </c>
      <c r="G925" s="112"/>
      <c r="H925" s="112"/>
      <c r="I925" s="112"/>
      <c r="J925" s="112"/>
      <c r="K925" s="112"/>
      <c r="L925" s="112">
        <v>6</v>
      </c>
    </row>
    <row r="926" spans="1:12" x14ac:dyDescent="0.25">
      <c r="A926">
        <v>312</v>
      </c>
      <c r="B926">
        <v>1119152</v>
      </c>
      <c r="C926" t="s">
        <v>3181</v>
      </c>
      <c r="D926" s="112"/>
      <c r="E926" s="112"/>
      <c r="F926" s="112">
        <v>24</v>
      </c>
      <c r="G926" s="112"/>
      <c r="H926" s="112">
        <v>12</v>
      </c>
      <c r="I926" s="112"/>
      <c r="J926" s="112"/>
      <c r="K926" s="112"/>
      <c r="L926" s="112"/>
    </row>
    <row r="927" spans="1:12" x14ac:dyDescent="0.25">
      <c r="A927">
        <v>312</v>
      </c>
      <c r="B927">
        <v>1119602</v>
      </c>
      <c r="C927" t="s">
        <v>2989</v>
      </c>
      <c r="D927" s="112"/>
      <c r="E927" s="112"/>
      <c r="F927" s="112">
        <v>12</v>
      </c>
      <c r="G927" s="112"/>
      <c r="H927" s="112"/>
      <c r="I927" s="112"/>
      <c r="J927" s="112">
        <v>12</v>
      </c>
      <c r="K927" s="112"/>
      <c r="L927" s="112"/>
    </row>
    <row r="928" spans="1:12" x14ac:dyDescent="0.25">
      <c r="A928">
        <v>313</v>
      </c>
      <c r="B928">
        <v>1062049</v>
      </c>
      <c r="C928" t="s">
        <v>1440</v>
      </c>
      <c r="D928" s="112"/>
      <c r="E928" s="112">
        <v>42</v>
      </c>
      <c r="F928" s="112"/>
      <c r="G928" s="112"/>
      <c r="H928" s="112"/>
      <c r="I928" s="112"/>
      <c r="J928" s="112">
        <v>30</v>
      </c>
      <c r="K928" s="112">
        <v>34</v>
      </c>
      <c r="L928" s="112">
        <v>6</v>
      </c>
    </row>
    <row r="929" spans="1:12" x14ac:dyDescent="0.25">
      <c r="A929">
        <v>313</v>
      </c>
      <c r="B929">
        <v>1063081</v>
      </c>
      <c r="C929" t="s">
        <v>2837</v>
      </c>
      <c r="D929" s="112"/>
      <c r="E929" s="112"/>
      <c r="F929" s="112"/>
      <c r="G929" s="112">
        <v>12</v>
      </c>
      <c r="H929" s="112">
        <v>6</v>
      </c>
      <c r="I929" s="112"/>
      <c r="J929" s="112"/>
      <c r="K929" s="112"/>
      <c r="L929" s="112">
        <v>12</v>
      </c>
    </row>
    <row r="930" spans="1:12" x14ac:dyDescent="0.25">
      <c r="A930">
        <v>313</v>
      </c>
      <c r="B930">
        <v>1063696</v>
      </c>
      <c r="C930" t="s">
        <v>1842</v>
      </c>
      <c r="D930" s="112">
        <v>90</v>
      </c>
      <c r="E930" s="112">
        <v>24</v>
      </c>
      <c r="F930" s="112"/>
      <c r="G930" s="112"/>
      <c r="H930" s="112"/>
      <c r="I930" s="112"/>
      <c r="J930" s="112"/>
      <c r="K930" s="112"/>
      <c r="L930" s="112">
        <v>6</v>
      </c>
    </row>
    <row r="931" spans="1:12" x14ac:dyDescent="0.25">
      <c r="A931">
        <v>313</v>
      </c>
      <c r="B931">
        <v>1066767</v>
      </c>
      <c r="C931" t="s">
        <v>1843</v>
      </c>
      <c r="D931" s="112"/>
      <c r="E931" s="112"/>
      <c r="F931" s="112"/>
      <c r="G931" s="112"/>
      <c r="H931" s="112"/>
      <c r="I931" s="112"/>
      <c r="J931" s="112">
        <v>24</v>
      </c>
      <c r="K931" s="112"/>
      <c r="L931" s="112"/>
    </row>
    <row r="932" spans="1:12" x14ac:dyDescent="0.25">
      <c r="A932">
        <v>313</v>
      </c>
      <c r="B932">
        <v>1067725</v>
      </c>
      <c r="C932" t="s">
        <v>2838</v>
      </c>
      <c r="D932" s="112"/>
      <c r="E932" s="112"/>
      <c r="F932" s="112"/>
      <c r="G932" s="112">
        <v>12</v>
      </c>
      <c r="H932" s="112">
        <v>6</v>
      </c>
      <c r="I932" s="112"/>
      <c r="J932" s="112">
        <v>12</v>
      </c>
      <c r="K932" s="112"/>
      <c r="L932" s="112"/>
    </row>
    <row r="933" spans="1:12" x14ac:dyDescent="0.25">
      <c r="A933">
        <v>313</v>
      </c>
      <c r="B933">
        <v>1067755</v>
      </c>
      <c r="C933" t="s">
        <v>1441</v>
      </c>
      <c r="D933" s="112">
        <v>18</v>
      </c>
      <c r="E933" s="112"/>
      <c r="F933" s="112"/>
      <c r="G933" s="112"/>
      <c r="H933" s="112"/>
      <c r="I933" s="112"/>
      <c r="J933" s="112"/>
      <c r="K933" s="112"/>
      <c r="L933" s="112"/>
    </row>
    <row r="934" spans="1:12" x14ac:dyDescent="0.25">
      <c r="A934">
        <v>313</v>
      </c>
      <c r="B934">
        <v>1068099</v>
      </c>
      <c r="C934" t="s">
        <v>1844</v>
      </c>
      <c r="D934" s="112"/>
      <c r="E934" s="112">
        <v>72</v>
      </c>
      <c r="F934" s="112">
        <v>24</v>
      </c>
      <c r="G934" s="112">
        <v>12</v>
      </c>
      <c r="H934" s="112">
        <v>10</v>
      </c>
      <c r="I934" s="112"/>
      <c r="J934" s="112">
        <v>6</v>
      </c>
      <c r="K934" s="112">
        <v>54</v>
      </c>
      <c r="L934" s="112"/>
    </row>
    <row r="935" spans="1:12" x14ac:dyDescent="0.25">
      <c r="A935">
        <v>313</v>
      </c>
      <c r="B935">
        <v>1068707</v>
      </c>
      <c r="C935" t="s">
        <v>2839</v>
      </c>
      <c r="D935" s="112"/>
      <c r="E935" s="112"/>
      <c r="F935" s="112"/>
      <c r="G935" s="112">
        <v>12</v>
      </c>
      <c r="H935" s="112">
        <v>6</v>
      </c>
      <c r="I935" s="112"/>
      <c r="J935" s="112"/>
      <c r="K935" s="112"/>
      <c r="L935" s="112"/>
    </row>
    <row r="936" spans="1:12" x14ac:dyDescent="0.25">
      <c r="A936">
        <v>313</v>
      </c>
      <c r="B936">
        <v>1072828</v>
      </c>
      <c r="C936" t="s">
        <v>1845</v>
      </c>
      <c r="D936" s="112"/>
      <c r="E936" s="112">
        <v>48</v>
      </c>
      <c r="F936" s="112"/>
      <c r="G936" s="112"/>
      <c r="H936" s="112"/>
      <c r="I936" s="112"/>
      <c r="J936" s="112"/>
      <c r="K936" s="112"/>
      <c r="L936" s="112"/>
    </row>
    <row r="937" spans="1:12" x14ac:dyDescent="0.25">
      <c r="A937">
        <v>313</v>
      </c>
      <c r="B937">
        <v>1082666</v>
      </c>
      <c r="C937" t="s">
        <v>1442</v>
      </c>
      <c r="D937" s="112"/>
      <c r="E937" s="112">
        <v>48</v>
      </c>
      <c r="F937" s="112"/>
      <c r="G937" s="112"/>
      <c r="H937" s="112"/>
      <c r="I937" s="112"/>
      <c r="J937" s="112">
        <v>6</v>
      </c>
      <c r="K937" s="112"/>
      <c r="L937" s="112"/>
    </row>
    <row r="938" spans="1:12" x14ac:dyDescent="0.25">
      <c r="A938">
        <v>313</v>
      </c>
      <c r="B938">
        <v>1083298</v>
      </c>
      <c r="C938" t="s">
        <v>2586</v>
      </c>
      <c r="D938" s="112"/>
      <c r="E938" s="112">
        <v>72</v>
      </c>
      <c r="F938" s="112"/>
      <c r="G938" s="112"/>
      <c r="H938" s="112"/>
      <c r="I938" s="112"/>
      <c r="J938" s="112">
        <v>12</v>
      </c>
      <c r="K938" s="112"/>
      <c r="L938" s="112"/>
    </row>
    <row r="939" spans="1:12" x14ac:dyDescent="0.25">
      <c r="A939">
        <v>313</v>
      </c>
      <c r="B939">
        <v>1083587</v>
      </c>
      <c r="C939" t="s">
        <v>2389</v>
      </c>
      <c r="D939" s="112"/>
      <c r="E939" s="112"/>
      <c r="F939" s="112"/>
      <c r="G939" s="112"/>
      <c r="H939" s="112"/>
      <c r="I939" s="112"/>
      <c r="J939" s="112"/>
      <c r="K939" s="112"/>
      <c r="L939" s="112">
        <v>12</v>
      </c>
    </row>
    <row r="940" spans="1:12" x14ac:dyDescent="0.25">
      <c r="A940">
        <v>313</v>
      </c>
      <c r="B940">
        <v>1098900</v>
      </c>
      <c r="C940" t="s">
        <v>2296</v>
      </c>
      <c r="D940" s="112"/>
      <c r="E940" s="112">
        <v>78</v>
      </c>
      <c r="F940" s="112"/>
      <c r="G940" s="112"/>
      <c r="H940" s="112"/>
      <c r="I940" s="112"/>
      <c r="J940" s="112"/>
      <c r="K940" s="112">
        <v>60</v>
      </c>
      <c r="L940" s="112"/>
    </row>
    <row r="941" spans="1:12" x14ac:dyDescent="0.25">
      <c r="A941">
        <v>313</v>
      </c>
      <c r="B941">
        <v>1107657</v>
      </c>
      <c r="C941" t="s">
        <v>2840</v>
      </c>
      <c r="D941" s="112"/>
      <c r="E941" s="112"/>
      <c r="F941" s="112"/>
      <c r="G941" s="112">
        <v>12</v>
      </c>
      <c r="H941" s="112">
        <v>6</v>
      </c>
      <c r="I941" s="112"/>
      <c r="J941" s="112"/>
      <c r="K941" s="112"/>
      <c r="L941" s="112">
        <v>12</v>
      </c>
    </row>
    <row r="942" spans="1:12" x14ac:dyDescent="0.25">
      <c r="A942">
        <v>313</v>
      </c>
      <c r="B942">
        <v>1111492</v>
      </c>
      <c r="C942" t="s">
        <v>1330</v>
      </c>
      <c r="D942" s="112"/>
      <c r="E942" s="112"/>
      <c r="F942" s="112"/>
      <c r="G942" s="112"/>
      <c r="H942" s="112"/>
      <c r="I942" s="112"/>
      <c r="J942" s="112"/>
      <c r="K942" s="112"/>
      <c r="L942" s="112">
        <v>36</v>
      </c>
    </row>
    <row r="943" spans="1:12" x14ac:dyDescent="0.25">
      <c r="A943">
        <v>313</v>
      </c>
      <c r="B943">
        <v>1117792</v>
      </c>
      <c r="C943" t="s">
        <v>2548</v>
      </c>
      <c r="D943" s="112"/>
      <c r="E943" s="112"/>
      <c r="F943" s="112"/>
      <c r="G943" s="112"/>
      <c r="H943" s="112"/>
      <c r="I943" s="112">
        <v>60</v>
      </c>
      <c r="J943" s="112"/>
      <c r="K943" s="112"/>
      <c r="L943" s="112"/>
    </row>
    <row r="944" spans="1:12" x14ac:dyDescent="0.25">
      <c r="A944">
        <v>313</v>
      </c>
      <c r="B944">
        <v>1141382</v>
      </c>
      <c r="C944" t="s">
        <v>2221</v>
      </c>
      <c r="D944" s="112"/>
      <c r="E944" s="112">
        <v>24</v>
      </c>
      <c r="F944" s="112"/>
      <c r="G944" s="112"/>
      <c r="H944" s="112"/>
      <c r="I944" s="112"/>
      <c r="J944" s="112">
        <v>48</v>
      </c>
      <c r="K944" s="112"/>
      <c r="L944" s="112"/>
    </row>
    <row r="945" spans="1:12" x14ac:dyDescent="0.25">
      <c r="A945">
        <v>313</v>
      </c>
      <c r="B945">
        <v>1063490</v>
      </c>
      <c r="C945" t="s">
        <v>2990</v>
      </c>
      <c r="D945" s="112"/>
      <c r="E945" s="112">
        <v>12</v>
      </c>
      <c r="F945" s="112"/>
      <c r="G945" s="112"/>
      <c r="H945" s="112"/>
      <c r="I945" s="112"/>
      <c r="J945" s="112">
        <v>24</v>
      </c>
      <c r="K945" s="112"/>
      <c r="L945" s="112">
        <v>12</v>
      </c>
    </row>
    <row r="946" spans="1:12" x14ac:dyDescent="0.25">
      <c r="A946">
        <v>313</v>
      </c>
      <c r="B946">
        <v>1068275</v>
      </c>
      <c r="C946" t="s">
        <v>3182</v>
      </c>
      <c r="D946" s="112"/>
      <c r="E946" s="112">
        <v>84</v>
      </c>
      <c r="F946" s="112"/>
      <c r="G946" s="112"/>
      <c r="H946" s="112"/>
      <c r="I946" s="112"/>
      <c r="J946" s="112">
        <v>84</v>
      </c>
      <c r="K946" s="112">
        <v>20</v>
      </c>
      <c r="L946" s="112"/>
    </row>
    <row r="947" spans="1:12" x14ac:dyDescent="0.25">
      <c r="A947">
        <v>313</v>
      </c>
      <c r="B947">
        <v>1068953</v>
      </c>
      <c r="C947" t="s">
        <v>1755</v>
      </c>
      <c r="D947" s="112"/>
      <c r="E947" s="112"/>
      <c r="F947" s="112">
        <v>24</v>
      </c>
      <c r="G947" s="112"/>
      <c r="H947" s="112"/>
      <c r="I947" s="112"/>
      <c r="J947" s="112">
        <v>72</v>
      </c>
      <c r="K947" s="112">
        <v>24</v>
      </c>
      <c r="L947" s="112"/>
    </row>
    <row r="948" spans="1:12" x14ac:dyDescent="0.25">
      <c r="A948">
        <v>314</v>
      </c>
      <c r="B948">
        <v>1063886</v>
      </c>
      <c r="C948" t="s">
        <v>2571</v>
      </c>
      <c r="D948" s="112"/>
      <c r="E948" s="112"/>
      <c r="F948" s="112"/>
      <c r="G948" s="112"/>
      <c r="H948" s="112"/>
      <c r="I948" s="112"/>
      <c r="J948" s="112"/>
      <c r="K948" s="112">
        <v>24</v>
      </c>
      <c r="L948" s="112"/>
    </row>
    <row r="949" spans="1:12" x14ac:dyDescent="0.25">
      <c r="A949">
        <v>314</v>
      </c>
      <c r="B949">
        <v>1068602</v>
      </c>
      <c r="C949" t="s">
        <v>1953</v>
      </c>
      <c r="D949" s="112"/>
      <c r="E949" s="112">
        <v>54</v>
      </c>
      <c r="F949" s="112"/>
      <c r="G949" s="112"/>
      <c r="H949" s="112"/>
      <c r="I949" s="112"/>
      <c r="J949" s="112"/>
      <c r="K949" s="112"/>
      <c r="L949" s="112"/>
    </row>
    <row r="950" spans="1:12" x14ac:dyDescent="0.25">
      <c r="A950">
        <v>314</v>
      </c>
      <c r="B950">
        <v>1069494</v>
      </c>
      <c r="C950" t="s">
        <v>1506</v>
      </c>
      <c r="D950" s="112"/>
      <c r="E950" s="112"/>
      <c r="F950" s="112"/>
      <c r="G950" s="112"/>
      <c r="H950" s="112"/>
      <c r="I950" s="112"/>
      <c r="J950" s="112">
        <v>87</v>
      </c>
      <c r="K950" s="112">
        <v>120</v>
      </c>
      <c r="L950" s="112"/>
    </row>
    <row r="951" spans="1:12" x14ac:dyDescent="0.25">
      <c r="A951">
        <v>314</v>
      </c>
      <c r="B951">
        <v>1069713</v>
      </c>
      <c r="C951" t="s">
        <v>2145</v>
      </c>
      <c r="D951" s="112">
        <v>24</v>
      </c>
      <c r="E951" s="112">
        <v>36</v>
      </c>
      <c r="F951" s="112"/>
      <c r="G951" s="112"/>
      <c r="H951" s="112"/>
      <c r="I951" s="112"/>
      <c r="J951" s="112"/>
      <c r="K951" s="112"/>
      <c r="L951" s="112"/>
    </row>
    <row r="952" spans="1:12" x14ac:dyDescent="0.25">
      <c r="A952">
        <v>314</v>
      </c>
      <c r="B952">
        <v>1069952</v>
      </c>
      <c r="C952" t="s">
        <v>1954</v>
      </c>
      <c r="D952" s="112"/>
      <c r="E952" s="112">
        <v>24</v>
      </c>
      <c r="F952" s="112"/>
      <c r="G952" s="112"/>
      <c r="H952" s="112"/>
      <c r="I952" s="112"/>
      <c r="J952" s="112">
        <v>24</v>
      </c>
      <c r="K952" s="112"/>
      <c r="L952" s="112"/>
    </row>
    <row r="953" spans="1:12" x14ac:dyDescent="0.25">
      <c r="A953">
        <v>314</v>
      </c>
      <c r="B953">
        <v>1072946</v>
      </c>
      <c r="C953" t="s">
        <v>1955</v>
      </c>
      <c r="D953" s="112"/>
      <c r="E953" s="112"/>
      <c r="F953" s="112"/>
      <c r="G953" s="112"/>
      <c r="H953" s="112"/>
      <c r="I953" s="112"/>
      <c r="J953" s="112">
        <v>30</v>
      </c>
      <c r="K953" s="112">
        <v>50</v>
      </c>
      <c r="L953" s="112"/>
    </row>
    <row r="954" spans="1:12" x14ac:dyDescent="0.25">
      <c r="A954">
        <v>314</v>
      </c>
      <c r="B954">
        <v>1107441</v>
      </c>
      <c r="C954" t="s">
        <v>1956</v>
      </c>
      <c r="D954" s="112"/>
      <c r="E954" s="112"/>
      <c r="F954" s="112"/>
      <c r="G954" s="112"/>
      <c r="H954" s="112"/>
      <c r="I954" s="112"/>
      <c r="J954" s="112"/>
      <c r="K954" s="112"/>
      <c r="L954" s="112">
        <v>12</v>
      </c>
    </row>
    <row r="955" spans="1:12" x14ac:dyDescent="0.25">
      <c r="A955">
        <v>314</v>
      </c>
      <c r="B955">
        <v>1113848</v>
      </c>
      <c r="C955" t="s">
        <v>2877</v>
      </c>
      <c r="D955" s="112"/>
      <c r="E955" s="112"/>
      <c r="F955" s="112">
        <v>12</v>
      </c>
      <c r="G955" s="112"/>
      <c r="H955" s="112"/>
      <c r="I955" s="112"/>
      <c r="J955" s="112">
        <v>16</v>
      </c>
      <c r="K955" s="112"/>
      <c r="L955" s="112"/>
    </row>
    <row r="956" spans="1:12" x14ac:dyDescent="0.25">
      <c r="A956">
        <v>314</v>
      </c>
      <c r="B956">
        <v>1114370</v>
      </c>
      <c r="C956" t="s">
        <v>1957</v>
      </c>
      <c r="D956" s="112"/>
      <c r="E956" s="112"/>
      <c r="F956" s="112"/>
      <c r="G956" s="112"/>
      <c r="H956" s="112"/>
      <c r="I956" s="112"/>
      <c r="J956" s="112">
        <v>24</v>
      </c>
      <c r="K956" s="112"/>
      <c r="L956" s="112"/>
    </row>
    <row r="957" spans="1:12" x14ac:dyDescent="0.25">
      <c r="A957">
        <v>314</v>
      </c>
      <c r="B957">
        <v>1143656</v>
      </c>
      <c r="C957" t="s">
        <v>1507</v>
      </c>
      <c r="D957" s="112"/>
      <c r="E957" s="112"/>
      <c r="F957" s="112"/>
      <c r="G957" s="112"/>
      <c r="H957" s="112"/>
      <c r="I957" s="112"/>
      <c r="J957" s="112">
        <v>12</v>
      </c>
      <c r="K957" s="112"/>
      <c r="L957" s="112"/>
    </row>
    <row r="958" spans="1:12" x14ac:dyDescent="0.25">
      <c r="A958">
        <v>314</v>
      </c>
      <c r="B958">
        <v>1143787</v>
      </c>
      <c r="C958" t="s">
        <v>1508</v>
      </c>
      <c r="D958" s="112"/>
      <c r="E958" s="112">
        <v>78</v>
      </c>
      <c r="F958" s="112"/>
      <c r="G958" s="112"/>
      <c r="H958" s="112"/>
      <c r="I958" s="112"/>
      <c r="J958" s="112"/>
      <c r="K958" s="112"/>
      <c r="L958" s="112"/>
    </row>
    <row r="959" spans="1:12" x14ac:dyDescent="0.25">
      <c r="A959">
        <v>314</v>
      </c>
      <c r="B959">
        <v>1148499</v>
      </c>
      <c r="C959" t="s">
        <v>2625</v>
      </c>
      <c r="D959" s="112">
        <v>45</v>
      </c>
      <c r="E959" s="112"/>
      <c r="F959" s="112"/>
      <c r="G959" s="112"/>
      <c r="H959" s="112"/>
      <c r="I959" s="112"/>
      <c r="J959" s="112"/>
      <c r="K959" s="112"/>
      <c r="L959" s="112"/>
    </row>
    <row r="960" spans="1:12" x14ac:dyDescent="0.25">
      <c r="A960">
        <v>314</v>
      </c>
      <c r="B960">
        <v>1142033</v>
      </c>
      <c r="C960" t="s">
        <v>2054</v>
      </c>
      <c r="D960" s="112"/>
      <c r="E960" s="112"/>
      <c r="F960" s="112"/>
      <c r="G960" s="112"/>
      <c r="H960" s="112"/>
      <c r="I960" s="112"/>
      <c r="J960" s="112">
        <v>36</v>
      </c>
      <c r="K960" s="112"/>
      <c r="L960" s="112"/>
    </row>
    <row r="961" spans="1:12" x14ac:dyDescent="0.25">
      <c r="A961">
        <v>314</v>
      </c>
      <c r="B961">
        <v>1154472</v>
      </c>
      <c r="C961" t="s">
        <v>3001</v>
      </c>
      <c r="D961" s="112"/>
      <c r="E961" s="112">
        <v>24</v>
      </c>
      <c r="F961" s="112"/>
      <c r="G961" s="112"/>
      <c r="H961" s="112"/>
      <c r="I961" s="112"/>
      <c r="J961" s="112"/>
      <c r="K961" s="112"/>
      <c r="L961" s="112"/>
    </row>
    <row r="962" spans="1:12" x14ac:dyDescent="0.25">
      <c r="A962">
        <v>314</v>
      </c>
      <c r="B962">
        <v>1119451</v>
      </c>
      <c r="C962" t="s">
        <v>3276</v>
      </c>
      <c r="D962" s="112"/>
      <c r="E962" s="112"/>
      <c r="F962" s="112"/>
      <c r="G962" s="112"/>
      <c r="H962" s="112"/>
      <c r="I962" s="112"/>
      <c r="J962" s="112">
        <v>60</v>
      </c>
      <c r="K962" s="112"/>
      <c r="L962" s="112"/>
    </row>
    <row r="963" spans="1:12" x14ac:dyDescent="0.25">
      <c r="A963">
        <v>315</v>
      </c>
      <c r="B963">
        <v>1060210</v>
      </c>
      <c r="C963" t="s">
        <v>2200</v>
      </c>
      <c r="D963" s="112"/>
      <c r="E963" s="112">
        <v>30</v>
      </c>
      <c r="F963" s="112"/>
      <c r="G963" s="112"/>
      <c r="H963" s="112"/>
      <c r="I963" s="112">
        <v>120</v>
      </c>
      <c r="J963" s="112">
        <v>24</v>
      </c>
      <c r="K963" s="112">
        <v>70</v>
      </c>
      <c r="L963" s="112"/>
    </row>
    <row r="964" spans="1:12" x14ac:dyDescent="0.25">
      <c r="A964">
        <v>315</v>
      </c>
      <c r="B964">
        <v>1060963</v>
      </c>
      <c r="C964" t="s">
        <v>1958</v>
      </c>
      <c r="D964" s="112"/>
      <c r="E964" s="112">
        <v>56</v>
      </c>
      <c r="F964" s="112">
        <v>22</v>
      </c>
      <c r="G964" s="112"/>
      <c r="H964" s="112"/>
      <c r="I964" s="112"/>
      <c r="J964" s="112">
        <v>6</v>
      </c>
      <c r="K964" s="112">
        <v>80</v>
      </c>
      <c r="L964" s="112"/>
    </row>
    <row r="965" spans="1:12" x14ac:dyDescent="0.25">
      <c r="A965">
        <v>315</v>
      </c>
      <c r="B965">
        <v>1062485</v>
      </c>
      <c r="C965" t="s">
        <v>2626</v>
      </c>
      <c r="D965" s="112"/>
      <c r="E965" s="112"/>
      <c r="F965" s="112">
        <v>24</v>
      </c>
      <c r="G965" s="112"/>
      <c r="H965" s="112"/>
      <c r="I965" s="112"/>
      <c r="J965" s="112"/>
      <c r="K965" s="112">
        <v>50</v>
      </c>
      <c r="L965" s="112"/>
    </row>
    <row r="966" spans="1:12" x14ac:dyDescent="0.25">
      <c r="A966">
        <v>315</v>
      </c>
      <c r="B966">
        <v>1063445</v>
      </c>
      <c r="C966" t="s">
        <v>2627</v>
      </c>
      <c r="D966" s="112"/>
      <c r="E966" s="112">
        <v>32</v>
      </c>
      <c r="F966" s="112">
        <v>18</v>
      </c>
      <c r="G966" s="112"/>
      <c r="H966" s="112"/>
      <c r="I966" s="112"/>
      <c r="J966" s="112">
        <v>36</v>
      </c>
      <c r="K966" s="112"/>
      <c r="L966" s="112"/>
    </row>
    <row r="967" spans="1:12" x14ac:dyDescent="0.25">
      <c r="A967">
        <v>315</v>
      </c>
      <c r="B967">
        <v>1065599</v>
      </c>
      <c r="C967" t="s">
        <v>2878</v>
      </c>
      <c r="D967" s="112">
        <v>45</v>
      </c>
      <c r="E967" s="112">
        <v>24</v>
      </c>
      <c r="F967" s="112"/>
      <c r="G967" s="112"/>
      <c r="H967" s="112"/>
      <c r="I967" s="112"/>
      <c r="J967" s="112">
        <v>24</v>
      </c>
      <c r="K967" s="112"/>
      <c r="L967" s="112"/>
    </row>
    <row r="968" spans="1:12" x14ac:dyDescent="0.25">
      <c r="A968">
        <v>315</v>
      </c>
      <c r="B968">
        <v>1066279</v>
      </c>
      <c r="C968" t="s">
        <v>2879</v>
      </c>
      <c r="D968" s="112"/>
      <c r="E968" s="112"/>
      <c r="F968" s="112"/>
      <c r="G968" s="112"/>
      <c r="H968" s="112"/>
      <c r="I968" s="112"/>
      <c r="J968" s="112"/>
      <c r="K968" s="112">
        <v>50</v>
      </c>
      <c r="L968" s="112"/>
    </row>
    <row r="969" spans="1:12" x14ac:dyDescent="0.25">
      <c r="A969">
        <v>315</v>
      </c>
      <c r="B969">
        <v>1067606</v>
      </c>
      <c r="C969" t="s">
        <v>1959</v>
      </c>
      <c r="D969" s="112"/>
      <c r="E969" s="112">
        <v>42</v>
      </c>
      <c r="F969" s="112">
        <v>26</v>
      </c>
      <c r="G969" s="112">
        <v>50</v>
      </c>
      <c r="H969" s="112"/>
      <c r="I969" s="112"/>
      <c r="J969" s="112">
        <v>30</v>
      </c>
      <c r="K969" s="112">
        <v>50</v>
      </c>
      <c r="L969" s="112"/>
    </row>
    <row r="970" spans="1:12" x14ac:dyDescent="0.25">
      <c r="A970">
        <v>315</v>
      </c>
      <c r="B970">
        <v>1067936</v>
      </c>
      <c r="C970" t="s">
        <v>1960</v>
      </c>
      <c r="D970" s="112"/>
      <c r="E970" s="112"/>
      <c r="F970" s="112">
        <v>24</v>
      </c>
      <c r="G970" s="112"/>
      <c r="H970" s="112"/>
      <c r="I970" s="112"/>
      <c r="J970" s="112"/>
      <c r="K970" s="112"/>
      <c r="L970" s="112"/>
    </row>
    <row r="971" spans="1:12" x14ac:dyDescent="0.25">
      <c r="A971">
        <v>315</v>
      </c>
      <c r="B971">
        <v>1068879</v>
      </c>
      <c r="C971" t="s">
        <v>1509</v>
      </c>
      <c r="D971" s="112"/>
      <c r="E971" s="112"/>
      <c r="F971" s="112"/>
      <c r="G971" s="112"/>
      <c r="H971" s="112"/>
      <c r="I971" s="112"/>
      <c r="J971" s="112">
        <v>24</v>
      </c>
      <c r="K971" s="112"/>
      <c r="L971" s="112"/>
    </row>
    <row r="972" spans="1:12" x14ac:dyDescent="0.25">
      <c r="A972">
        <v>315</v>
      </c>
      <c r="B972">
        <v>1068965</v>
      </c>
      <c r="C972" t="s">
        <v>1961</v>
      </c>
      <c r="D972" s="112"/>
      <c r="E972" s="112">
        <v>16</v>
      </c>
      <c r="F972" s="112">
        <v>6</v>
      </c>
      <c r="G972" s="112"/>
      <c r="H972" s="112"/>
      <c r="I972" s="112"/>
      <c r="J972" s="112"/>
      <c r="K972" s="112"/>
      <c r="L972" s="112"/>
    </row>
    <row r="973" spans="1:12" x14ac:dyDescent="0.25">
      <c r="A973">
        <v>315</v>
      </c>
      <c r="B973">
        <v>1070669</v>
      </c>
      <c r="C973" t="s">
        <v>2628</v>
      </c>
      <c r="D973" s="112"/>
      <c r="E973" s="112">
        <v>10</v>
      </c>
      <c r="F973" s="112">
        <v>6</v>
      </c>
      <c r="G973" s="112"/>
      <c r="H973" s="112"/>
      <c r="I973" s="112"/>
      <c r="J973" s="112">
        <v>24</v>
      </c>
      <c r="K973" s="112">
        <v>10</v>
      </c>
      <c r="L973" s="112"/>
    </row>
    <row r="974" spans="1:12" x14ac:dyDescent="0.25">
      <c r="A974">
        <v>315</v>
      </c>
      <c r="B974">
        <v>1070940</v>
      </c>
      <c r="C974" t="s">
        <v>2880</v>
      </c>
      <c r="D974" s="112"/>
      <c r="E974" s="112"/>
      <c r="F974" s="112">
        <v>18</v>
      </c>
      <c r="G974" s="112"/>
      <c r="H974" s="112"/>
      <c r="I974" s="112"/>
      <c r="J974" s="112"/>
      <c r="K974" s="112"/>
      <c r="L974" s="112"/>
    </row>
    <row r="975" spans="1:12" x14ac:dyDescent="0.25">
      <c r="A975">
        <v>315</v>
      </c>
      <c r="B975">
        <v>1107448</v>
      </c>
      <c r="C975" t="s">
        <v>2201</v>
      </c>
      <c r="D975" s="112">
        <v>8</v>
      </c>
      <c r="E975" s="112"/>
      <c r="F975" s="112">
        <v>18</v>
      </c>
      <c r="G975" s="112"/>
      <c r="H975" s="112"/>
      <c r="I975" s="112"/>
      <c r="J975" s="112"/>
      <c r="K975" s="112">
        <v>50</v>
      </c>
      <c r="L975" s="112"/>
    </row>
    <row r="976" spans="1:12" x14ac:dyDescent="0.25">
      <c r="A976">
        <v>315</v>
      </c>
      <c r="B976">
        <v>1109647</v>
      </c>
      <c r="C976" t="s">
        <v>1962</v>
      </c>
      <c r="D976" s="112"/>
      <c r="E976" s="112"/>
      <c r="F976" s="112"/>
      <c r="G976" s="112"/>
      <c r="H976" s="112"/>
      <c r="I976" s="112"/>
      <c r="J976" s="112">
        <v>12</v>
      </c>
      <c r="K976" s="112"/>
      <c r="L976" s="112"/>
    </row>
    <row r="977" spans="1:12" x14ac:dyDescent="0.25">
      <c r="A977">
        <v>315</v>
      </c>
      <c r="B977">
        <v>1109889</v>
      </c>
      <c r="C977" t="s">
        <v>1388</v>
      </c>
      <c r="D977" s="112"/>
      <c r="E977" s="112"/>
      <c r="F977" s="112"/>
      <c r="G977" s="112"/>
      <c r="H977" s="112"/>
      <c r="I977" s="112"/>
      <c r="J977" s="112"/>
      <c r="K977" s="112">
        <v>12</v>
      </c>
      <c r="L977" s="112"/>
    </row>
    <row r="978" spans="1:12" x14ac:dyDescent="0.25">
      <c r="A978">
        <v>315</v>
      </c>
      <c r="B978">
        <v>1112870</v>
      </c>
      <c r="C978" t="s">
        <v>1882</v>
      </c>
      <c r="D978" s="112">
        <v>8</v>
      </c>
      <c r="E978" s="112"/>
      <c r="F978" s="112"/>
      <c r="G978" s="112"/>
      <c r="H978" s="112"/>
      <c r="I978" s="112"/>
      <c r="J978" s="112">
        <v>36</v>
      </c>
      <c r="K978" s="112"/>
      <c r="L978" s="112"/>
    </row>
    <row r="979" spans="1:12" x14ac:dyDescent="0.25">
      <c r="A979">
        <v>315</v>
      </c>
      <c r="B979">
        <v>1115180</v>
      </c>
      <c r="C979" t="s">
        <v>2629</v>
      </c>
      <c r="D979" s="112"/>
      <c r="E979" s="112"/>
      <c r="F979" s="112"/>
      <c r="G979" s="112"/>
      <c r="H979" s="112"/>
      <c r="I979" s="112"/>
      <c r="J979" s="112">
        <v>36</v>
      </c>
      <c r="K979" s="112"/>
      <c r="L979" s="112">
        <v>5</v>
      </c>
    </row>
    <row r="980" spans="1:12" x14ac:dyDescent="0.25">
      <c r="A980">
        <v>315</v>
      </c>
      <c r="B980">
        <v>1127032</v>
      </c>
      <c r="C980" t="s">
        <v>2630</v>
      </c>
      <c r="D980" s="112"/>
      <c r="E980" s="112"/>
      <c r="F980" s="112"/>
      <c r="G980" s="112"/>
      <c r="H980" s="112"/>
      <c r="I980" s="112">
        <v>110</v>
      </c>
      <c r="J980" s="112">
        <v>24</v>
      </c>
      <c r="K980" s="112"/>
      <c r="L980" s="112"/>
    </row>
    <row r="981" spans="1:12" x14ac:dyDescent="0.25">
      <c r="A981">
        <v>315</v>
      </c>
      <c r="B981">
        <v>1143992</v>
      </c>
      <c r="C981" t="s">
        <v>2881</v>
      </c>
      <c r="D981" s="112"/>
      <c r="E981" s="112">
        <v>84</v>
      </c>
      <c r="F981" s="112"/>
      <c r="G981" s="112"/>
      <c r="H981" s="112"/>
      <c r="I981" s="112"/>
      <c r="J981" s="112">
        <v>48</v>
      </c>
      <c r="K981" s="112"/>
      <c r="L981" s="112">
        <v>3</v>
      </c>
    </row>
    <row r="982" spans="1:12" x14ac:dyDescent="0.25">
      <c r="A982">
        <v>315</v>
      </c>
      <c r="B982">
        <v>1083736</v>
      </c>
      <c r="C982" t="s">
        <v>3171</v>
      </c>
      <c r="D982" s="112"/>
      <c r="E982" s="112"/>
      <c r="F982" s="112">
        <v>6</v>
      </c>
      <c r="G982" s="112">
        <v>20</v>
      </c>
      <c r="H982" s="112"/>
      <c r="I982" s="112"/>
      <c r="J982" s="112"/>
      <c r="K982" s="112"/>
      <c r="L982" s="112">
        <v>12</v>
      </c>
    </row>
    <row r="983" spans="1:12" x14ac:dyDescent="0.25">
      <c r="A983">
        <v>315</v>
      </c>
      <c r="B983">
        <v>1061313</v>
      </c>
      <c r="C983" t="s">
        <v>3210</v>
      </c>
      <c r="D983" s="112"/>
      <c r="E983" s="112">
        <v>12</v>
      </c>
      <c r="F983" s="112"/>
      <c r="G983" s="112"/>
      <c r="H983" s="112"/>
      <c r="I983" s="112"/>
      <c r="J983" s="112">
        <v>6</v>
      </c>
      <c r="K983" s="112"/>
      <c r="L983" s="112"/>
    </row>
    <row r="984" spans="1:12" x14ac:dyDescent="0.25">
      <c r="A984">
        <v>315</v>
      </c>
      <c r="B984">
        <v>1061933</v>
      </c>
      <c r="C984" t="s">
        <v>3211</v>
      </c>
      <c r="D984" s="112"/>
      <c r="E984" s="112">
        <v>34</v>
      </c>
      <c r="F984" s="112">
        <v>24</v>
      </c>
      <c r="G984" s="112"/>
      <c r="H984" s="112"/>
      <c r="I984" s="112"/>
      <c r="J984" s="112">
        <v>24</v>
      </c>
      <c r="K984" s="112">
        <v>50</v>
      </c>
      <c r="L984" s="112">
        <v>12</v>
      </c>
    </row>
    <row r="985" spans="1:12" x14ac:dyDescent="0.25">
      <c r="A985">
        <v>315</v>
      </c>
      <c r="B985">
        <v>1117188</v>
      </c>
      <c r="C985" t="s">
        <v>2051</v>
      </c>
      <c r="D985" s="112"/>
      <c r="E985" s="112"/>
      <c r="F985" s="112"/>
      <c r="G985" s="112"/>
      <c r="H985" s="112"/>
      <c r="I985" s="112"/>
      <c r="J985" s="112"/>
      <c r="K985" s="112"/>
      <c r="L985" s="112">
        <v>6</v>
      </c>
    </row>
    <row r="986" spans="1:12" x14ac:dyDescent="0.25">
      <c r="A986">
        <v>315</v>
      </c>
      <c r="B986">
        <v>1142199</v>
      </c>
      <c r="C986" t="s">
        <v>2940</v>
      </c>
      <c r="D986" s="112"/>
      <c r="E986" s="112">
        <v>24</v>
      </c>
      <c r="F986" s="112">
        <v>24</v>
      </c>
      <c r="G986" s="112"/>
      <c r="H986" s="112"/>
      <c r="I986" s="112"/>
      <c r="J986" s="112"/>
      <c r="K986" s="112">
        <v>50</v>
      </c>
      <c r="L986" s="112">
        <v>12</v>
      </c>
    </row>
    <row r="987" spans="1:12" x14ac:dyDescent="0.25">
      <c r="A987">
        <v>315</v>
      </c>
      <c r="B987">
        <v>1143759</v>
      </c>
      <c r="C987" t="s">
        <v>3212</v>
      </c>
      <c r="D987" s="112"/>
      <c r="E987" s="112"/>
      <c r="F987" s="112"/>
      <c r="G987" s="112"/>
      <c r="H987" s="112"/>
      <c r="I987" s="112"/>
      <c r="J987" s="112">
        <v>60</v>
      </c>
      <c r="K987" s="112"/>
      <c r="L987" s="112">
        <v>24</v>
      </c>
    </row>
    <row r="988" spans="1:12" x14ac:dyDescent="0.25">
      <c r="A988">
        <v>316</v>
      </c>
      <c r="B988">
        <v>1060280</v>
      </c>
      <c r="C988" t="s">
        <v>1922</v>
      </c>
      <c r="D988" s="112"/>
      <c r="E988" s="112">
        <v>74</v>
      </c>
      <c r="F988" s="112"/>
      <c r="G988" s="112">
        <v>20</v>
      </c>
      <c r="H988" s="112"/>
      <c r="I988" s="112"/>
      <c r="J988" s="112">
        <v>102</v>
      </c>
      <c r="K988" s="112">
        <v>10</v>
      </c>
      <c r="L988" s="112"/>
    </row>
    <row r="989" spans="1:12" x14ac:dyDescent="0.25">
      <c r="A989">
        <v>316</v>
      </c>
      <c r="B989">
        <v>1060761</v>
      </c>
      <c r="C989" t="s">
        <v>2617</v>
      </c>
      <c r="D989" s="112"/>
      <c r="E989" s="112"/>
      <c r="F989" s="112"/>
      <c r="G989" s="112">
        <v>32</v>
      </c>
      <c r="H989" s="112"/>
      <c r="I989" s="112"/>
      <c r="J989" s="112">
        <v>6</v>
      </c>
      <c r="K989" s="112">
        <v>24</v>
      </c>
      <c r="L989" s="112"/>
    </row>
    <row r="990" spans="1:12" x14ac:dyDescent="0.25">
      <c r="A990">
        <v>316</v>
      </c>
      <c r="B990">
        <v>1061582</v>
      </c>
      <c r="C990" t="s">
        <v>2290</v>
      </c>
      <c r="D990" s="112"/>
      <c r="E990" s="112">
        <v>32</v>
      </c>
      <c r="F990" s="112"/>
      <c r="G990" s="112">
        <v>12</v>
      </c>
      <c r="H990" s="112"/>
      <c r="I990" s="112"/>
      <c r="J990" s="112">
        <v>24</v>
      </c>
      <c r="K990" s="112"/>
      <c r="L990" s="112"/>
    </row>
    <row r="991" spans="1:12" x14ac:dyDescent="0.25">
      <c r="A991">
        <v>316</v>
      </c>
      <c r="B991">
        <v>1062461</v>
      </c>
      <c r="C991" t="s">
        <v>1485</v>
      </c>
      <c r="D991" s="112">
        <v>8</v>
      </c>
      <c r="E991" s="112"/>
      <c r="F991" s="112">
        <v>51</v>
      </c>
      <c r="G991" s="112"/>
      <c r="H991" s="112"/>
      <c r="I991" s="112"/>
      <c r="J991" s="112">
        <v>8</v>
      </c>
      <c r="K991" s="112">
        <v>10</v>
      </c>
      <c r="L991" s="112"/>
    </row>
    <row r="992" spans="1:12" x14ac:dyDescent="0.25">
      <c r="A992">
        <v>316</v>
      </c>
      <c r="B992">
        <v>1067981</v>
      </c>
      <c r="C992" t="s">
        <v>1923</v>
      </c>
      <c r="D992" s="112"/>
      <c r="E992" s="112">
        <v>29</v>
      </c>
      <c r="F992" s="112"/>
      <c r="G992" s="112"/>
      <c r="H992" s="112"/>
      <c r="I992" s="112"/>
      <c r="J992" s="112">
        <v>28</v>
      </c>
      <c r="K992" s="112"/>
      <c r="L992" s="112"/>
    </row>
    <row r="993" spans="1:12" x14ac:dyDescent="0.25">
      <c r="A993">
        <v>316</v>
      </c>
      <c r="B993">
        <v>1069153</v>
      </c>
      <c r="C993" t="s">
        <v>1486</v>
      </c>
      <c r="D993" s="112">
        <v>45</v>
      </c>
      <c r="E993" s="112"/>
      <c r="F993" s="112">
        <v>18</v>
      </c>
      <c r="G993" s="112">
        <v>20</v>
      </c>
      <c r="H993" s="112"/>
      <c r="I993" s="112"/>
      <c r="J993" s="112">
        <v>4</v>
      </c>
      <c r="K993" s="112"/>
      <c r="L993" s="112"/>
    </row>
    <row r="994" spans="1:12" x14ac:dyDescent="0.25">
      <c r="A994">
        <v>316</v>
      </c>
      <c r="B994">
        <v>1070278</v>
      </c>
      <c r="C994" t="s">
        <v>1924</v>
      </c>
      <c r="D994" s="112"/>
      <c r="E994" s="112"/>
      <c r="F994" s="112"/>
      <c r="G994" s="112"/>
      <c r="H994" s="112"/>
      <c r="I994" s="112"/>
      <c r="J994" s="112">
        <v>12</v>
      </c>
      <c r="K994" s="112"/>
      <c r="L994" s="112"/>
    </row>
    <row r="995" spans="1:12" x14ac:dyDescent="0.25">
      <c r="A995">
        <v>316</v>
      </c>
      <c r="B995">
        <v>1082668</v>
      </c>
      <c r="C995" t="s">
        <v>1487</v>
      </c>
      <c r="D995" s="112"/>
      <c r="E995" s="112"/>
      <c r="F995" s="112"/>
      <c r="G995" s="112">
        <v>20</v>
      </c>
      <c r="H995" s="112"/>
      <c r="I995" s="112"/>
      <c r="J995" s="112"/>
      <c r="K995" s="112"/>
      <c r="L995" s="112"/>
    </row>
    <row r="996" spans="1:12" x14ac:dyDescent="0.25">
      <c r="A996">
        <v>316</v>
      </c>
      <c r="B996">
        <v>1082997</v>
      </c>
      <c r="C996" t="s">
        <v>1925</v>
      </c>
      <c r="D996" s="112"/>
      <c r="E996" s="112">
        <v>12</v>
      </c>
      <c r="F996" s="112"/>
      <c r="G996" s="112"/>
      <c r="H996" s="112"/>
      <c r="I996" s="112"/>
      <c r="J996" s="112"/>
      <c r="K996" s="112"/>
      <c r="L996" s="112"/>
    </row>
    <row r="997" spans="1:12" x14ac:dyDescent="0.25">
      <c r="A997">
        <v>316</v>
      </c>
      <c r="B997">
        <v>1083224</v>
      </c>
      <c r="C997" t="s">
        <v>1926</v>
      </c>
      <c r="D997" s="112"/>
      <c r="E997" s="112">
        <v>12</v>
      </c>
      <c r="F997" s="112"/>
      <c r="G997" s="112"/>
      <c r="H997" s="112"/>
      <c r="I997" s="112"/>
      <c r="J997" s="112"/>
      <c r="K997" s="112">
        <v>24</v>
      </c>
      <c r="L997" s="112"/>
    </row>
    <row r="998" spans="1:12" x14ac:dyDescent="0.25">
      <c r="A998">
        <v>316</v>
      </c>
      <c r="B998">
        <v>1083702</v>
      </c>
      <c r="C998" t="s">
        <v>2197</v>
      </c>
      <c r="D998" s="112">
        <v>27</v>
      </c>
      <c r="E998" s="112"/>
      <c r="F998" s="112">
        <v>19</v>
      </c>
      <c r="G998" s="112"/>
      <c r="H998" s="112"/>
      <c r="I998" s="112"/>
      <c r="J998" s="112">
        <v>36</v>
      </c>
      <c r="K998" s="112"/>
      <c r="L998" s="112"/>
    </row>
    <row r="999" spans="1:12" x14ac:dyDescent="0.25">
      <c r="A999">
        <v>316</v>
      </c>
      <c r="B999">
        <v>1105139</v>
      </c>
      <c r="C999" t="s">
        <v>2618</v>
      </c>
      <c r="D999" s="112"/>
      <c r="E999" s="112"/>
      <c r="F999" s="112"/>
      <c r="G999" s="112"/>
      <c r="H999" s="112"/>
      <c r="I999" s="112"/>
      <c r="J999" s="112">
        <v>15</v>
      </c>
      <c r="K999" s="112"/>
      <c r="L999" s="112"/>
    </row>
    <row r="1000" spans="1:12" x14ac:dyDescent="0.25">
      <c r="A1000">
        <v>316</v>
      </c>
      <c r="B1000">
        <v>1105658</v>
      </c>
      <c r="C1000" t="s">
        <v>1488</v>
      </c>
      <c r="D1000" s="112"/>
      <c r="E1000" s="112"/>
      <c r="F1000" s="112"/>
      <c r="G1000" s="112"/>
      <c r="H1000" s="112"/>
      <c r="I1000" s="112"/>
      <c r="J1000" s="112">
        <v>36</v>
      </c>
      <c r="K1000" s="112"/>
      <c r="L1000" s="112"/>
    </row>
    <row r="1001" spans="1:12" x14ac:dyDescent="0.25">
      <c r="A1001">
        <v>316</v>
      </c>
      <c r="B1001">
        <v>1110350</v>
      </c>
      <c r="C1001" t="s">
        <v>2862</v>
      </c>
      <c r="D1001" s="112">
        <v>27</v>
      </c>
      <c r="E1001" s="112">
        <v>24</v>
      </c>
      <c r="F1001" s="112">
        <v>18</v>
      </c>
      <c r="G1001" s="112">
        <v>12</v>
      </c>
      <c r="H1001" s="112"/>
      <c r="I1001" s="112"/>
      <c r="J1001" s="112">
        <v>24</v>
      </c>
      <c r="K1001" s="112">
        <v>62</v>
      </c>
      <c r="L1001" s="112"/>
    </row>
    <row r="1002" spans="1:12" x14ac:dyDescent="0.25">
      <c r="A1002">
        <v>316</v>
      </c>
      <c r="B1002">
        <v>1110766</v>
      </c>
      <c r="C1002" t="s">
        <v>2863</v>
      </c>
      <c r="D1002" s="112"/>
      <c r="E1002" s="112">
        <v>36</v>
      </c>
      <c r="F1002" s="112">
        <v>8</v>
      </c>
      <c r="G1002" s="112">
        <v>24</v>
      </c>
      <c r="H1002" s="112"/>
      <c r="I1002" s="112"/>
      <c r="J1002" s="112">
        <v>48</v>
      </c>
      <c r="K1002" s="112">
        <v>50</v>
      </c>
      <c r="L1002" s="112"/>
    </row>
    <row r="1003" spans="1:12" x14ac:dyDescent="0.25">
      <c r="A1003">
        <v>316</v>
      </c>
      <c r="B1003">
        <v>1113801</v>
      </c>
      <c r="C1003" t="s">
        <v>2149</v>
      </c>
      <c r="D1003" s="112"/>
      <c r="E1003" s="112">
        <v>25</v>
      </c>
      <c r="F1003" s="112">
        <v>18</v>
      </c>
      <c r="G1003" s="112"/>
      <c r="H1003" s="112"/>
      <c r="I1003" s="112"/>
      <c r="J1003" s="112">
        <v>30</v>
      </c>
      <c r="K1003" s="112">
        <v>12</v>
      </c>
      <c r="L1003" s="112"/>
    </row>
    <row r="1004" spans="1:12" x14ac:dyDescent="0.25">
      <c r="A1004">
        <v>316</v>
      </c>
      <c r="B1004">
        <v>1113812</v>
      </c>
      <c r="C1004" t="s">
        <v>1373</v>
      </c>
      <c r="D1004" s="112"/>
      <c r="E1004" s="112">
        <v>24</v>
      </c>
      <c r="F1004" s="112">
        <v>24</v>
      </c>
      <c r="G1004" s="112"/>
      <c r="H1004" s="112"/>
      <c r="I1004" s="112"/>
      <c r="J1004" s="112"/>
      <c r="K1004" s="112"/>
      <c r="L1004" s="112"/>
    </row>
    <row r="1005" spans="1:12" x14ac:dyDescent="0.25">
      <c r="A1005">
        <v>316</v>
      </c>
      <c r="B1005">
        <v>1116090</v>
      </c>
      <c r="C1005" t="s">
        <v>1927</v>
      </c>
      <c r="D1005" s="112"/>
      <c r="E1005" s="112"/>
      <c r="F1005" s="112">
        <v>6</v>
      </c>
      <c r="G1005" s="112">
        <v>12</v>
      </c>
      <c r="H1005" s="112"/>
      <c r="I1005" s="112"/>
      <c r="J1005" s="112">
        <v>51</v>
      </c>
      <c r="K1005" s="112"/>
      <c r="L1005" s="112">
        <v>6</v>
      </c>
    </row>
    <row r="1006" spans="1:12" x14ac:dyDescent="0.25">
      <c r="A1006">
        <v>316</v>
      </c>
      <c r="B1006">
        <v>1116411</v>
      </c>
      <c r="C1006" t="s">
        <v>1374</v>
      </c>
      <c r="D1006" s="112">
        <v>27</v>
      </c>
      <c r="E1006" s="112">
        <v>48</v>
      </c>
      <c r="F1006" s="112"/>
      <c r="G1006" s="112"/>
      <c r="H1006" s="112"/>
      <c r="I1006" s="112"/>
      <c r="J1006" s="112"/>
      <c r="K1006" s="112">
        <v>12</v>
      </c>
      <c r="L1006" s="112"/>
    </row>
    <row r="1007" spans="1:12" x14ac:dyDescent="0.25">
      <c r="A1007">
        <v>316</v>
      </c>
      <c r="B1007">
        <v>1116585</v>
      </c>
      <c r="C1007" t="s">
        <v>2864</v>
      </c>
      <c r="D1007" s="112"/>
      <c r="E1007" s="112">
        <v>48</v>
      </c>
      <c r="F1007" s="112"/>
      <c r="G1007" s="112"/>
      <c r="H1007" s="112"/>
      <c r="I1007" s="112"/>
      <c r="J1007" s="112"/>
      <c r="K1007" s="112">
        <v>100</v>
      </c>
      <c r="L1007" s="112"/>
    </row>
    <row r="1008" spans="1:12" x14ac:dyDescent="0.25">
      <c r="A1008">
        <v>316</v>
      </c>
      <c r="B1008">
        <v>1119076</v>
      </c>
      <c r="C1008" t="s">
        <v>1489</v>
      </c>
      <c r="D1008" s="112"/>
      <c r="E1008" s="112">
        <v>12</v>
      </c>
      <c r="F1008" s="112"/>
      <c r="G1008" s="112"/>
      <c r="H1008" s="112"/>
      <c r="I1008" s="112"/>
      <c r="J1008" s="112"/>
      <c r="K1008" s="112"/>
      <c r="L1008" s="112"/>
    </row>
    <row r="1009" spans="1:12" x14ac:dyDescent="0.25">
      <c r="A1009">
        <v>316</v>
      </c>
      <c r="B1009">
        <v>1120585</v>
      </c>
      <c r="C1009" t="s">
        <v>2865</v>
      </c>
      <c r="D1009" s="112">
        <v>61</v>
      </c>
      <c r="E1009" s="112">
        <v>24</v>
      </c>
      <c r="F1009" s="112">
        <v>16</v>
      </c>
      <c r="G1009" s="112"/>
      <c r="H1009" s="112"/>
      <c r="I1009" s="112"/>
      <c r="J1009" s="112">
        <v>48</v>
      </c>
      <c r="K1009" s="112">
        <v>72</v>
      </c>
      <c r="L1009" s="112"/>
    </row>
    <row r="1010" spans="1:12" x14ac:dyDescent="0.25">
      <c r="A1010">
        <v>316</v>
      </c>
      <c r="B1010">
        <v>1122408</v>
      </c>
      <c r="C1010" t="s">
        <v>2619</v>
      </c>
      <c r="D1010" s="112"/>
      <c r="E1010" s="112">
        <v>30</v>
      </c>
      <c r="F1010" s="112">
        <v>18</v>
      </c>
      <c r="G1010" s="112">
        <v>12</v>
      </c>
      <c r="H1010" s="112">
        <v>12</v>
      </c>
      <c r="I1010" s="112"/>
      <c r="J1010" s="112">
        <v>24</v>
      </c>
      <c r="K1010" s="112">
        <v>12</v>
      </c>
      <c r="L1010" s="112"/>
    </row>
    <row r="1011" spans="1:12" x14ac:dyDescent="0.25">
      <c r="A1011">
        <v>316</v>
      </c>
      <c r="B1011">
        <v>1133526</v>
      </c>
      <c r="C1011" t="s">
        <v>1928</v>
      </c>
      <c r="D1011" s="112">
        <v>8</v>
      </c>
      <c r="E1011" s="112">
        <v>28</v>
      </c>
      <c r="F1011" s="112">
        <v>8</v>
      </c>
      <c r="G1011" s="112"/>
      <c r="H1011" s="112"/>
      <c r="I1011" s="112"/>
      <c r="J1011" s="112">
        <v>28</v>
      </c>
      <c r="K1011" s="112"/>
      <c r="L1011" s="112"/>
    </row>
    <row r="1012" spans="1:12" x14ac:dyDescent="0.25">
      <c r="A1012">
        <v>316</v>
      </c>
      <c r="B1012">
        <v>1133530</v>
      </c>
      <c r="C1012" t="s">
        <v>1490</v>
      </c>
      <c r="D1012" s="112"/>
      <c r="E1012" s="112"/>
      <c r="F1012" s="112"/>
      <c r="G1012" s="112"/>
      <c r="H1012" s="112"/>
      <c r="I1012" s="112"/>
      <c r="J1012" s="112">
        <v>66</v>
      </c>
      <c r="K1012" s="112">
        <v>10</v>
      </c>
      <c r="L1012" s="112"/>
    </row>
    <row r="1013" spans="1:12" x14ac:dyDescent="0.25">
      <c r="A1013">
        <v>316</v>
      </c>
      <c r="B1013">
        <v>1153645</v>
      </c>
      <c r="C1013" t="s">
        <v>1375</v>
      </c>
      <c r="D1013" s="112"/>
      <c r="E1013" s="112"/>
      <c r="F1013" s="112"/>
      <c r="G1013" s="112"/>
      <c r="H1013" s="112"/>
      <c r="I1013" s="112"/>
      <c r="J1013" s="112">
        <v>27</v>
      </c>
      <c r="K1013" s="112">
        <v>20</v>
      </c>
      <c r="L1013" s="112"/>
    </row>
    <row r="1014" spans="1:12" x14ac:dyDescent="0.25">
      <c r="A1014">
        <v>316</v>
      </c>
      <c r="B1014">
        <v>1133253</v>
      </c>
      <c r="C1014" t="s">
        <v>3165</v>
      </c>
      <c r="D1014" s="112"/>
      <c r="E1014" s="112">
        <v>42</v>
      </c>
      <c r="F1014" s="112">
        <v>26</v>
      </c>
      <c r="G1014" s="112">
        <v>20</v>
      </c>
      <c r="H1014" s="112">
        <v>6</v>
      </c>
      <c r="I1014" s="112"/>
      <c r="J1014" s="112">
        <v>48</v>
      </c>
      <c r="K1014" s="112">
        <v>24</v>
      </c>
      <c r="L1014" s="112">
        <v>12</v>
      </c>
    </row>
    <row r="1015" spans="1:12" x14ac:dyDescent="0.25">
      <c r="A1015">
        <v>316</v>
      </c>
      <c r="B1015">
        <v>1070086</v>
      </c>
      <c r="C1015" t="s">
        <v>3016</v>
      </c>
      <c r="D1015" s="112">
        <v>18</v>
      </c>
      <c r="E1015" s="112">
        <v>30</v>
      </c>
      <c r="F1015" s="112">
        <v>6</v>
      </c>
      <c r="G1015" s="112"/>
      <c r="H1015" s="112"/>
      <c r="I1015" s="112"/>
      <c r="J1015" s="112">
        <v>36</v>
      </c>
      <c r="K1015" s="112">
        <v>84</v>
      </c>
      <c r="L1015" s="112"/>
    </row>
    <row r="1016" spans="1:12" x14ac:dyDescent="0.25">
      <c r="A1016">
        <v>316</v>
      </c>
      <c r="B1016">
        <v>1113796</v>
      </c>
      <c r="C1016" t="s">
        <v>3017</v>
      </c>
      <c r="D1016" s="112"/>
      <c r="E1016" s="112">
        <v>30</v>
      </c>
      <c r="F1016" s="112"/>
      <c r="G1016" s="112"/>
      <c r="H1016" s="112"/>
      <c r="I1016" s="112"/>
      <c r="J1016" s="112">
        <v>24</v>
      </c>
      <c r="K1016" s="112">
        <v>30</v>
      </c>
      <c r="L1016" s="112"/>
    </row>
    <row r="1017" spans="1:12" x14ac:dyDescent="0.25">
      <c r="A1017">
        <v>317</v>
      </c>
      <c r="B1017">
        <v>1060301</v>
      </c>
      <c r="C1017" t="s">
        <v>2572</v>
      </c>
      <c r="D1017" s="112"/>
      <c r="E1017" s="112">
        <v>18</v>
      </c>
      <c r="F1017" s="112">
        <v>14</v>
      </c>
      <c r="G1017" s="112"/>
      <c r="H1017" s="112"/>
      <c r="I1017" s="112"/>
      <c r="J1017" s="112">
        <v>24</v>
      </c>
      <c r="K1017" s="112">
        <v>10</v>
      </c>
      <c r="L1017" s="112"/>
    </row>
    <row r="1018" spans="1:12" x14ac:dyDescent="0.25">
      <c r="A1018">
        <v>317</v>
      </c>
      <c r="B1018">
        <v>1060363</v>
      </c>
      <c r="C1018" t="s">
        <v>1389</v>
      </c>
      <c r="D1018" s="112"/>
      <c r="E1018" s="112"/>
      <c r="F1018" s="112"/>
      <c r="G1018" s="112"/>
      <c r="H1018" s="112"/>
      <c r="I1018" s="112"/>
      <c r="J1018" s="112">
        <v>24</v>
      </c>
      <c r="K1018" s="112"/>
      <c r="L1018" s="112"/>
    </row>
    <row r="1019" spans="1:12" x14ac:dyDescent="0.25">
      <c r="A1019">
        <v>317</v>
      </c>
      <c r="B1019">
        <v>1061111</v>
      </c>
      <c r="C1019" t="s">
        <v>2631</v>
      </c>
      <c r="D1019" s="112">
        <v>18</v>
      </c>
      <c r="E1019" s="112"/>
      <c r="F1019" s="112"/>
      <c r="G1019" s="112"/>
      <c r="H1019" s="112"/>
      <c r="I1019" s="112"/>
      <c r="J1019" s="112">
        <v>18</v>
      </c>
      <c r="K1019" s="112"/>
      <c r="L1019" s="112"/>
    </row>
    <row r="1020" spans="1:12" x14ac:dyDescent="0.25">
      <c r="A1020">
        <v>317</v>
      </c>
      <c r="B1020">
        <v>1061198</v>
      </c>
      <c r="C1020" t="s">
        <v>1963</v>
      </c>
      <c r="D1020" s="112"/>
      <c r="E1020" s="112">
        <v>24</v>
      </c>
      <c r="F1020" s="112">
        <v>8</v>
      </c>
      <c r="G1020" s="112">
        <v>18</v>
      </c>
      <c r="H1020" s="112">
        <v>6</v>
      </c>
      <c r="I1020" s="112"/>
      <c r="J1020" s="112">
        <v>15</v>
      </c>
      <c r="K1020" s="112">
        <v>12</v>
      </c>
      <c r="L1020" s="112">
        <v>6</v>
      </c>
    </row>
    <row r="1021" spans="1:12" x14ac:dyDescent="0.25">
      <c r="A1021">
        <v>317</v>
      </c>
      <c r="B1021">
        <v>1061566</v>
      </c>
      <c r="C1021" t="s">
        <v>1390</v>
      </c>
      <c r="D1021" s="112"/>
      <c r="E1021" s="112"/>
      <c r="F1021" s="112">
        <v>24</v>
      </c>
      <c r="G1021" s="112"/>
      <c r="H1021" s="112"/>
      <c r="I1021" s="112"/>
      <c r="J1021" s="112">
        <v>18</v>
      </c>
      <c r="K1021" s="112">
        <v>50</v>
      </c>
      <c r="L1021" s="112"/>
    </row>
    <row r="1022" spans="1:12" x14ac:dyDescent="0.25">
      <c r="A1022">
        <v>317</v>
      </c>
      <c r="B1022">
        <v>1061806</v>
      </c>
      <c r="C1022" t="s">
        <v>1964</v>
      </c>
      <c r="D1022" s="112"/>
      <c r="E1022" s="112"/>
      <c r="F1022" s="112"/>
      <c r="G1022" s="112">
        <v>50</v>
      </c>
      <c r="H1022" s="112"/>
      <c r="I1022" s="112"/>
      <c r="J1022" s="112">
        <v>48</v>
      </c>
      <c r="K1022" s="112">
        <v>48</v>
      </c>
      <c r="L1022" s="112">
        <v>12</v>
      </c>
    </row>
    <row r="1023" spans="1:12" x14ac:dyDescent="0.25">
      <c r="A1023">
        <v>317</v>
      </c>
      <c r="B1023">
        <v>1061848</v>
      </c>
      <c r="C1023" t="s">
        <v>1510</v>
      </c>
      <c r="D1023" s="112"/>
      <c r="E1023" s="112">
        <v>30</v>
      </c>
      <c r="F1023" s="112"/>
      <c r="G1023" s="112"/>
      <c r="H1023" s="112"/>
      <c r="I1023" s="112"/>
      <c r="J1023" s="112"/>
      <c r="K1023" s="112"/>
      <c r="L1023" s="112">
        <v>24</v>
      </c>
    </row>
    <row r="1024" spans="1:12" x14ac:dyDescent="0.25">
      <c r="A1024">
        <v>317</v>
      </c>
      <c r="B1024">
        <v>1065718</v>
      </c>
      <c r="C1024" t="s">
        <v>1511</v>
      </c>
      <c r="D1024" s="112"/>
      <c r="E1024" s="112">
        <v>42</v>
      </c>
      <c r="F1024" s="112"/>
      <c r="G1024" s="112">
        <v>70</v>
      </c>
      <c r="H1024" s="112"/>
      <c r="I1024" s="112"/>
      <c r="J1024" s="112">
        <v>48</v>
      </c>
      <c r="K1024" s="112"/>
      <c r="L1024" s="112"/>
    </row>
    <row r="1025" spans="1:12" x14ac:dyDescent="0.25">
      <c r="A1025">
        <v>317</v>
      </c>
      <c r="B1025">
        <v>1066098</v>
      </c>
      <c r="C1025" t="s">
        <v>1965</v>
      </c>
      <c r="D1025" s="112">
        <v>18</v>
      </c>
      <c r="E1025" s="112">
        <v>5</v>
      </c>
      <c r="F1025" s="112">
        <v>18</v>
      </c>
      <c r="G1025" s="112">
        <v>12</v>
      </c>
      <c r="H1025" s="112"/>
      <c r="I1025" s="112"/>
      <c r="J1025" s="112"/>
      <c r="K1025" s="112">
        <v>10</v>
      </c>
      <c r="L1025" s="112"/>
    </row>
    <row r="1026" spans="1:12" x14ac:dyDescent="0.25">
      <c r="A1026">
        <v>317</v>
      </c>
      <c r="B1026">
        <v>1067590</v>
      </c>
      <c r="C1026" t="s">
        <v>1512</v>
      </c>
      <c r="D1026" s="112">
        <v>90</v>
      </c>
      <c r="E1026" s="112"/>
      <c r="F1026" s="112"/>
      <c r="G1026" s="112"/>
      <c r="H1026" s="112"/>
      <c r="I1026" s="112"/>
      <c r="J1026" s="112">
        <v>9</v>
      </c>
      <c r="K1026" s="112">
        <v>12</v>
      </c>
      <c r="L1026" s="112"/>
    </row>
    <row r="1027" spans="1:12" x14ac:dyDescent="0.25">
      <c r="A1027">
        <v>317</v>
      </c>
      <c r="B1027">
        <v>1069601</v>
      </c>
      <c r="C1027" t="s">
        <v>2263</v>
      </c>
      <c r="D1027" s="112"/>
      <c r="E1027" s="112"/>
      <c r="F1027" s="112"/>
      <c r="G1027" s="112"/>
      <c r="H1027" s="112"/>
      <c r="I1027" s="112"/>
      <c r="J1027" s="112"/>
      <c r="K1027" s="112">
        <v>50</v>
      </c>
      <c r="L1027" s="112"/>
    </row>
    <row r="1028" spans="1:12" x14ac:dyDescent="0.25">
      <c r="A1028">
        <v>317</v>
      </c>
      <c r="B1028">
        <v>1070663</v>
      </c>
      <c r="C1028" t="s">
        <v>2302</v>
      </c>
      <c r="D1028" s="112"/>
      <c r="E1028" s="112"/>
      <c r="F1028" s="112">
        <v>20</v>
      </c>
      <c r="G1028" s="112">
        <v>12</v>
      </c>
      <c r="H1028" s="112"/>
      <c r="I1028" s="112"/>
      <c r="J1028" s="112">
        <v>48</v>
      </c>
      <c r="K1028" s="112">
        <v>12</v>
      </c>
      <c r="L1028" s="112"/>
    </row>
    <row r="1029" spans="1:12" x14ac:dyDescent="0.25">
      <c r="A1029">
        <v>317</v>
      </c>
      <c r="B1029">
        <v>1099003</v>
      </c>
      <c r="C1029" t="s">
        <v>1391</v>
      </c>
      <c r="D1029" s="112"/>
      <c r="E1029" s="112">
        <v>48</v>
      </c>
      <c r="F1029" s="112"/>
      <c r="G1029" s="112"/>
      <c r="H1029" s="112"/>
      <c r="I1029" s="112"/>
      <c r="J1029" s="112"/>
      <c r="K1029" s="112"/>
      <c r="L1029" s="112"/>
    </row>
    <row r="1030" spans="1:12" x14ac:dyDescent="0.25">
      <c r="A1030">
        <v>317</v>
      </c>
      <c r="B1030">
        <v>1105353</v>
      </c>
      <c r="C1030" t="s">
        <v>1966</v>
      </c>
      <c r="D1030" s="112">
        <v>18</v>
      </c>
      <c r="E1030" s="112">
        <v>34</v>
      </c>
      <c r="F1030" s="112"/>
      <c r="G1030" s="112">
        <v>20</v>
      </c>
      <c r="H1030" s="112"/>
      <c r="I1030" s="112"/>
      <c r="J1030" s="112"/>
      <c r="K1030" s="112">
        <v>30</v>
      </c>
      <c r="L1030" s="112"/>
    </row>
    <row r="1031" spans="1:12" x14ac:dyDescent="0.25">
      <c r="A1031">
        <v>317</v>
      </c>
      <c r="B1031">
        <v>1105626</v>
      </c>
      <c r="C1031" t="s">
        <v>2303</v>
      </c>
      <c r="D1031" s="112">
        <v>18</v>
      </c>
      <c r="E1031" s="112"/>
      <c r="F1031" s="112">
        <v>18</v>
      </c>
      <c r="G1031" s="112"/>
      <c r="H1031" s="112"/>
      <c r="I1031" s="112"/>
      <c r="J1031" s="112">
        <v>12</v>
      </c>
      <c r="K1031" s="112">
        <v>50</v>
      </c>
      <c r="L1031" s="112"/>
    </row>
    <row r="1032" spans="1:12" x14ac:dyDescent="0.25">
      <c r="A1032">
        <v>317</v>
      </c>
      <c r="B1032">
        <v>1105821</v>
      </c>
      <c r="C1032" t="s">
        <v>2304</v>
      </c>
      <c r="D1032" s="112"/>
      <c r="E1032" s="112"/>
      <c r="F1032" s="112">
        <v>18</v>
      </c>
      <c r="G1032" s="112"/>
      <c r="H1032" s="112"/>
      <c r="I1032" s="112"/>
      <c r="J1032" s="112">
        <v>36</v>
      </c>
      <c r="K1032" s="112">
        <v>54</v>
      </c>
      <c r="L1032" s="112"/>
    </row>
    <row r="1033" spans="1:12" x14ac:dyDescent="0.25">
      <c r="A1033">
        <v>317</v>
      </c>
      <c r="B1033">
        <v>1109596</v>
      </c>
      <c r="C1033" t="s">
        <v>2632</v>
      </c>
      <c r="D1033" s="112">
        <v>18</v>
      </c>
      <c r="E1033" s="112"/>
      <c r="F1033" s="112"/>
      <c r="G1033" s="112"/>
      <c r="H1033" s="112"/>
      <c r="I1033" s="112"/>
      <c r="J1033" s="112">
        <v>12</v>
      </c>
      <c r="K1033" s="112">
        <v>40</v>
      </c>
      <c r="L1033" s="112"/>
    </row>
    <row r="1034" spans="1:12" x14ac:dyDescent="0.25">
      <c r="A1034">
        <v>317</v>
      </c>
      <c r="B1034">
        <v>1111270</v>
      </c>
      <c r="C1034" t="s">
        <v>2882</v>
      </c>
      <c r="D1034" s="112">
        <v>27</v>
      </c>
      <c r="E1034" s="112"/>
      <c r="F1034" s="112"/>
      <c r="G1034" s="112"/>
      <c r="H1034" s="112"/>
      <c r="I1034" s="112"/>
      <c r="J1034" s="112">
        <v>24</v>
      </c>
      <c r="K1034" s="112"/>
      <c r="L1034" s="112">
        <v>18</v>
      </c>
    </row>
    <row r="1035" spans="1:12" x14ac:dyDescent="0.25">
      <c r="A1035">
        <v>317</v>
      </c>
      <c r="B1035">
        <v>1111437</v>
      </c>
      <c r="C1035" t="s">
        <v>1392</v>
      </c>
      <c r="D1035" s="112">
        <v>8</v>
      </c>
      <c r="E1035" s="112"/>
      <c r="F1035" s="112"/>
      <c r="G1035" s="112"/>
      <c r="H1035" s="112"/>
      <c r="I1035" s="112"/>
      <c r="J1035" s="112">
        <v>24</v>
      </c>
      <c r="K1035" s="112">
        <v>74</v>
      </c>
      <c r="L1035" s="112"/>
    </row>
    <row r="1036" spans="1:12" x14ac:dyDescent="0.25">
      <c r="A1036">
        <v>317</v>
      </c>
      <c r="B1036">
        <v>1111450</v>
      </c>
      <c r="C1036" t="s">
        <v>2322</v>
      </c>
      <c r="D1036" s="112"/>
      <c r="E1036" s="112"/>
      <c r="F1036" s="112"/>
      <c r="G1036" s="112"/>
      <c r="H1036" s="112"/>
      <c r="I1036" s="112"/>
      <c r="J1036" s="112">
        <v>12</v>
      </c>
      <c r="K1036" s="112"/>
      <c r="L1036" s="112"/>
    </row>
    <row r="1037" spans="1:12" x14ac:dyDescent="0.25">
      <c r="A1037">
        <v>317</v>
      </c>
      <c r="B1037">
        <v>1112176</v>
      </c>
      <c r="C1037" t="s">
        <v>1967</v>
      </c>
      <c r="D1037" s="112"/>
      <c r="E1037" s="112"/>
      <c r="F1037" s="112"/>
      <c r="G1037" s="112"/>
      <c r="H1037" s="112"/>
      <c r="I1037" s="112"/>
      <c r="J1037" s="112">
        <v>36</v>
      </c>
      <c r="K1037" s="112">
        <v>10</v>
      </c>
      <c r="L1037" s="112"/>
    </row>
    <row r="1038" spans="1:12" x14ac:dyDescent="0.25">
      <c r="A1038">
        <v>317</v>
      </c>
      <c r="B1038">
        <v>1113246</v>
      </c>
      <c r="C1038" t="s">
        <v>2883</v>
      </c>
      <c r="D1038" s="112"/>
      <c r="E1038" s="112"/>
      <c r="F1038" s="112">
        <v>48</v>
      </c>
      <c r="G1038" s="112"/>
      <c r="H1038" s="112"/>
      <c r="I1038" s="112"/>
      <c r="J1038" s="112"/>
      <c r="K1038" s="112"/>
      <c r="L1038" s="112"/>
    </row>
    <row r="1039" spans="1:12" x14ac:dyDescent="0.25">
      <c r="A1039">
        <v>317</v>
      </c>
      <c r="B1039">
        <v>1115643</v>
      </c>
      <c r="C1039" t="s">
        <v>2573</v>
      </c>
      <c r="D1039" s="112"/>
      <c r="E1039" s="112"/>
      <c r="F1039" s="112"/>
      <c r="G1039" s="112"/>
      <c r="H1039" s="112"/>
      <c r="I1039" s="112"/>
      <c r="J1039" s="112">
        <v>12</v>
      </c>
      <c r="K1039" s="112"/>
      <c r="L1039" s="112"/>
    </row>
    <row r="1040" spans="1:12" x14ac:dyDescent="0.25">
      <c r="A1040">
        <v>317</v>
      </c>
      <c r="B1040">
        <v>1125905</v>
      </c>
      <c r="C1040" t="s">
        <v>1968</v>
      </c>
      <c r="D1040" s="112">
        <v>36</v>
      </c>
      <c r="E1040" s="112"/>
      <c r="F1040" s="112"/>
      <c r="G1040" s="112"/>
      <c r="H1040" s="112"/>
      <c r="I1040" s="112"/>
      <c r="J1040" s="112">
        <v>12</v>
      </c>
      <c r="K1040" s="112">
        <v>10</v>
      </c>
      <c r="L1040" s="112"/>
    </row>
    <row r="1041" spans="1:12" x14ac:dyDescent="0.25">
      <c r="A1041">
        <v>317</v>
      </c>
      <c r="B1041">
        <v>1127029</v>
      </c>
      <c r="C1041" t="s">
        <v>1393</v>
      </c>
      <c r="D1041" s="112"/>
      <c r="E1041" s="112">
        <v>24</v>
      </c>
      <c r="F1041" s="112">
        <v>20</v>
      </c>
      <c r="G1041" s="112"/>
      <c r="H1041" s="112"/>
      <c r="I1041" s="112"/>
      <c r="J1041" s="112">
        <v>62</v>
      </c>
      <c r="K1041" s="112"/>
      <c r="L1041" s="112">
        <v>36</v>
      </c>
    </row>
    <row r="1042" spans="1:12" x14ac:dyDescent="0.25">
      <c r="A1042">
        <v>317</v>
      </c>
      <c r="B1042">
        <v>1140758</v>
      </c>
      <c r="C1042" t="s">
        <v>2633</v>
      </c>
      <c r="D1042" s="112">
        <v>45</v>
      </c>
      <c r="E1042" s="112">
        <v>48</v>
      </c>
      <c r="F1042" s="112">
        <v>20</v>
      </c>
      <c r="G1042" s="112">
        <v>25</v>
      </c>
      <c r="H1042" s="112">
        <v>12</v>
      </c>
      <c r="I1042" s="112"/>
      <c r="J1042" s="112">
        <v>60</v>
      </c>
      <c r="K1042" s="112">
        <v>34</v>
      </c>
      <c r="L1042" s="112"/>
    </row>
    <row r="1043" spans="1:12" x14ac:dyDescent="0.25">
      <c r="A1043">
        <v>317</v>
      </c>
      <c r="B1043">
        <v>1117411</v>
      </c>
      <c r="C1043" t="s">
        <v>3023</v>
      </c>
      <c r="D1043" s="112"/>
      <c r="E1043" s="112"/>
      <c r="F1043" s="112"/>
      <c r="G1043" s="112"/>
      <c r="H1043" s="112"/>
      <c r="I1043" s="112"/>
      <c r="J1043" s="112">
        <v>48</v>
      </c>
      <c r="K1043" s="112">
        <v>20</v>
      </c>
      <c r="L1043" s="112"/>
    </row>
    <row r="1044" spans="1:12" x14ac:dyDescent="0.25">
      <c r="A1044">
        <v>317</v>
      </c>
      <c r="B1044">
        <v>1070234</v>
      </c>
      <c r="C1044" t="s">
        <v>3213</v>
      </c>
      <c r="D1044" s="112"/>
      <c r="E1044" s="112"/>
      <c r="F1044" s="112"/>
      <c r="G1044" s="112"/>
      <c r="H1044" s="112"/>
      <c r="I1044" s="112"/>
      <c r="J1044" s="112">
        <v>24</v>
      </c>
      <c r="K1044" s="112"/>
      <c r="L1044" s="112"/>
    </row>
    <row r="1045" spans="1:12" x14ac:dyDescent="0.25">
      <c r="A1045">
        <v>317</v>
      </c>
      <c r="B1045">
        <v>1106283</v>
      </c>
      <c r="C1045" t="s">
        <v>3214</v>
      </c>
      <c r="D1045" s="112"/>
      <c r="E1045" s="112"/>
      <c r="F1045" s="112"/>
      <c r="G1045" s="112"/>
      <c r="H1045" s="112"/>
      <c r="I1045" s="112"/>
      <c r="J1045" s="112">
        <v>42</v>
      </c>
      <c r="K1045" s="112"/>
      <c r="L1045" s="112"/>
    </row>
    <row r="1046" spans="1:12" x14ac:dyDescent="0.25">
      <c r="A1046">
        <v>317</v>
      </c>
      <c r="B1046">
        <v>1116928</v>
      </c>
      <c r="C1046" t="s">
        <v>3215</v>
      </c>
      <c r="D1046" s="112"/>
      <c r="E1046" s="112">
        <v>18</v>
      </c>
      <c r="F1046" s="112"/>
      <c r="G1046" s="112"/>
      <c r="H1046" s="112"/>
      <c r="I1046" s="112"/>
      <c r="J1046" s="112">
        <v>24</v>
      </c>
      <c r="K1046" s="112"/>
      <c r="L1046" s="112">
        <v>12</v>
      </c>
    </row>
    <row r="1047" spans="1:12" x14ac:dyDescent="0.25">
      <c r="A1047">
        <v>320</v>
      </c>
      <c r="B1047">
        <v>1105274</v>
      </c>
      <c r="C1047" t="s">
        <v>927</v>
      </c>
      <c r="D1047" s="112"/>
      <c r="E1047" s="112"/>
      <c r="F1047" s="112"/>
      <c r="G1047" s="112"/>
      <c r="H1047" s="112"/>
      <c r="I1047" s="112"/>
      <c r="J1047" s="112"/>
      <c r="K1047" s="112">
        <v>12</v>
      </c>
      <c r="L1047" s="112"/>
    </row>
    <row r="1048" spans="1:12" x14ac:dyDescent="0.25">
      <c r="A1048">
        <v>336</v>
      </c>
      <c r="B1048">
        <v>1061686</v>
      </c>
      <c r="C1048" t="s">
        <v>2283</v>
      </c>
      <c r="D1048" s="112"/>
      <c r="E1048" s="112"/>
      <c r="F1048" s="112"/>
      <c r="G1048" s="112"/>
      <c r="H1048" s="112"/>
      <c r="I1048" s="112"/>
      <c r="J1048" s="112">
        <v>84</v>
      </c>
      <c r="K1048" s="112"/>
      <c r="L1048" s="112"/>
    </row>
    <row r="1049" spans="1:12" x14ac:dyDescent="0.25">
      <c r="A1049">
        <v>336</v>
      </c>
      <c r="B1049">
        <v>1062139</v>
      </c>
      <c r="C1049" t="s">
        <v>2143</v>
      </c>
      <c r="D1049" s="112"/>
      <c r="E1049" s="112"/>
      <c r="F1049" s="112"/>
      <c r="G1049" s="112"/>
      <c r="H1049" s="112"/>
      <c r="I1049" s="112"/>
      <c r="J1049" s="112"/>
      <c r="K1049" s="112"/>
      <c r="L1049" s="112">
        <v>24</v>
      </c>
    </row>
    <row r="1050" spans="1:12" x14ac:dyDescent="0.25">
      <c r="A1050">
        <v>336</v>
      </c>
      <c r="B1050">
        <v>1062336</v>
      </c>
      <c r="C1050" t="s">
        <v>2249</v>
      </c>
      <c r="D1050" s="112"/>
      <c r="E1050" s="112"/>
      <c r="F1050" s="112">
        <v>6</v>
      </c>
      <c r="G1050" s="112"/>
      <c r="H1050" s="112"/>
      <c r="I1050" s="112"/>
      <c r="J1050" s="112"/>
      <c r="K1050" s="112"/>
      <c r="L1050" s="112"/>
    </row>
    <row r="1051" spans="1:12" x14ac:dyDescent="0.25">
      <c r="A1051">
        <v>336</v>
      </c>
      <c r="B1051">
        <v>1062851</v>
      </c>
      <c r="C1051" t="s">
        <v>2286</v>
      </c>
      <c r="D1051" s="112"/>
      <c r="E1051" s="112">
        <v>36</v>
      </c>
      <c r="F1051" s="112"/>
      <c r="G1051" s="112"/>
      <c r="H1051" s="112">
        <v>6</v>
      </c>
      <c r="I1051" s="112"/>
      <c r="J1051" s="112">
        <v>12</v>
      </c>
      <c r="K1051" s="112"/>
      <c r="L1051" s="112"/>
    </row>
    <row r="1052" spans="1:12" x14ac:dyDescent="0.25">
      <c r="A1052">
        <v>336</v>
      </c>
      <c r="B1052">
        <v>1063669</v>
      </c>
      <c r="C1052" t="s">
        <v>1846</v>
      </c>
      <c r="D1052" s="112">
        <v>9</v>
      </c>
      <c r="E1052" s="112"/>
      <c r="F1052" s="112"/>
      <c r="G1052" s="112"/>
      <c r="H1052" s="112"/>
      <c r="I1052" s="112"/>
      <c r="J1052" s="112">
        <v>12</v>
      </c>
      <c r="K1052" s="112"/>
      <c r="L1052" s="112"/>
    </row>
    <row r="1053" spans="1:12" x14ac:dyDescent="0.25">
      <c r="A1053">
        <v>336</v>
      </c>
      <c r="B1053">
        <v>1067251</v>
      </c>
      <c r="C1053" t="s">
        <v>1443</v>
      </c>
      <c r="D1053" s="112"/>
      <c r="E1053" s="112">
        <v>4</v>
      </c>
      <c r="F1053" s="112">
        <v>12</v>
      </c>
      <c r="G1053" s="112">
        <v>30</v>
      </c>
      <c r="H1053" s="112"/>
      <c r="I1053" s="112"/>
      <c r="J1053" s="112"/>
      <c r="K1053" s="112"/>
      <c r="L1053" s="112"/>
    </row>
    <row r="1054" spans="1:12" x14ac:dyDescent="0.25">
      <c r="A1054">
        <v>336</v>
      </c>
      <c r="B1054">
        <v>1070906</v>
      </c>
      <c r="C1054" t="s">
        <v>1331</v>
      </c>
      <c r="D1054" s="112"/>
      <c r="E1054" s="112"/>
      <c r="F1054" s="112"/>
      <c r="G1054" s="112">
        <v>50</v>
      </c>
      <c r="H1054" s="112"/>
      <c r="I1054" s="112"/>
      <c r="J1054" s="112">
        <v>12</v>
      </c>
      <c r="K1054" s="112"/>
      <c r="L1054" s="112"/>
    </row>
    <row r="1055" spans="1:12" x14ac:dyDescent="0.25">
      <c r="A1055">
        <v>336</v>
      </c>
      <c r="B1055">
        <v>1071164</v>
      </c>
      <c r="C1055" t="s">
        <v>1847</v>
      </c>
      <c r="D1055" s="112"/>
      <c r="E1055" s="112"/>
      <c r="F1055" s="112"/>
      <c r="G1055" s="112"/>
      <c r="H1055" s="112"/>
      <c r="I1055" s="112"/>
      <c r="J1055" s="112">
        <v>24</v>
      </c>
      <c r="K1055" s="112"/>
      <c r="L1055" s="112"/>
    </row>
    <row r="1056" spans="1:12" x14ac:dyDescent="0.25">
      <c r="A1056">
        <v>336</v>
      </c>
      <c r="B1056">
        <v>1073063</v>
      </c>
      <c r="C1056" t="s">
        <v>1861</v>
      </c>
      <c r="D1056" s="112">
        <v>45</v>
      </c>
      <c r="E1056" s="112">
        <v>24</v>
      </c>
      <c r="F1056" s="112"/>
      <c r="G1056" s="112"/>
      <c r="H1056" s="112"/>
      <c r="I1056" s="112"/>
      <c r="J1056" s="112"/>
      <c r="K1056" s="112"/>
      <c r="L1056" s="112"/>
    </row>
    <row r="1057" spans="1:12" x14ac:dyDescent="0.25">
      <c r="A1057">
        <v>336</v>
      </c>
      <c r="B1057">
        <v>1073135</v>
      </c>
      <c r="C1057" t="s">
        <v>1848</v>
      </c>
      <c r="D1057" s="112">
        <v>27</v>
      </c>
      <c r="E1057" s="112"/>
      <c r="F1057" s="112"/>
      <c r="G1057" s="112"/>
      <c r="H1057" s="112"/>
      <c r="I1057" s="112"/>
      <c r="J1057" s="112">
        <v>12</v>
      </c>
      <c r="K1057" s="112"/>
      <c r="L1057" s="112">
        <v>4</v>
      </c>
    </row>
    <row r="1058" spans="1:12" x14ac:dyDescent="0.25">
      <c r="A1058">
        <v>336</v>
      </c>
      <c r="B1058">
        <v>1082748</v>
      </c>
      <c r="C1058" t="s">
        <v>2549</v>
      </c>
      <c r="D1058" s="112">
        <v>27</v>
      </c>
      <c r="E1058" s="112"/>
      <c r="F1058" s="112"/>
      <c r="G1058" s="112"/>
      <c r="H1058" s="112"/>
      <c r="I1058" s="112"/>
      <c r="J1058" s="112">
        <v>12</v>
      </c>
      <c r="K1058" s="112"/>
      <c r="L1058" s="112"/>
    </row>
    <row r="1059" spans="1:12" x14ac:dyDescent="0.25">
      <c r="A1059">
        <v>336</v>
      </c>
      <c r="B1059">
        <v>1083158</v>
      </c>
      <c r="C1059" t="s">
        <v>2250</v>
      </c>
      <c r="D1059" s="112"/>
      <c r="E1059" s="112"/>
      <c r="F1059" s="112"/>
      <c r="G1059" s="112"/>
      <c r="H1059" s="112"/>
      <c r="I1059" s="112"/>
      <c r="J1059" s="112"/>
      <c r="K1059" s="112">
        <v>50</v>
      </c>
      <c r="L1059" s="112"/>
    </row>
    <row r="1060" spans="1:12" x14ac:dyDescent="0.25">
      <c r="A1060">
        <v>336</v>
      </c>
      <c r="B1060">
        <v>1096325</v>
      </c>
      <c r="C1060" t="s">
        <v>1332</v>
      </c>
      <c r="D1060" s="112"/>
      <c r="E1060" s="112"/>
      <c r="F1060" s="112"/>
      <c r="G1060" s="112"/>
      <c r="H1060" s="112"/>
      <c r="I1060" s="112"/>
      <c r="J1060" s="112">
        <v>12</v>
      </c>
      <c r="K1060" s="112"/>
      <c r="L1060" s="112"/>
    </row>
    <row r="1061" spans="1:12" x14ac:dyDescent="0.25">
      <c r="A1061">
        <v>336</v>
      </c>
      <c r="B1061">
        <v>1104433</v>
      </c>
      <c r="C1061" t="s">
        <v>1444</v>
      </c>
      <c r="D1061" s="112"/>
      <c r="E1061" s="112"/>
      <c r="F1061" s="112"/>
      <c r="G1061" s="112"/>
      <c r="H1061" s="112"/>
      <c r="I1061" s="112"/>
      <c r="J1061" s="112">
        <v>12</v>
      </c>
      <c r="K1061" s="112"/>
      <c r="L1061" s="112">
        <v>18</v>
      </c>
    </row>
    <row r="1062" spans="1:12" x14ac:dyDescent="0.25">
      <c r="A1062">
        <v>336</v>
      </c>
      <c r="B1062">
        <v>1111067</v>
      </c>
      <c r="C1062" t="s">
        <v>2841</v>
      </c>
      <c r="D1062" s="112"/>
      <c r="E1062" s="112"/>
      <c r="F1062" s="112"/>
      <c r="G1062" s="112"/>
      <c r="H1062" s="112"/>
      <c r="I1062" s="112"/>
      <c r="J1062" s="112">
        <v>12</v>
      </c>
      <c r="K1062" s="112"/>
      <c r="L1062" s="112"/>
    </row>
    <row r="1063" spans="1:12" x14ac:dyDescent="0.25">
      <c r="A1063">
        <v>336</v>
      </c>
      <c r="B1063">
        <v>1114736</v>
      </c>
      <c r="C1063" t="s">
        <v>2311</v>
      </c>
      <c r="D1063" s="112"/>
      <c r="E1063" s="112">
        <v>36</v>
      </c>
      <c r="F1063" s="112"/>
      <c r="G1063" s="112"/>
      <c r="H1063" s="112"/>
      <c r="I1063" s="112"/>
      <c r="J1063" s="112">
        <v>12</v>
      </c>
      <c r="K1063" s="112"/>
      <c r="L1063" s="112"/>
    </row>
    <row r="1064" spans="1:12" x14ac:dyDescent="0.25">
      <c r="A1064">
        <v>336</v>
      </c>
      <c r="B1064">
        <v>1116142</v>
      </c>
      <c r="C1064" t="s">
        <v>1333</v>
      </c>
      <c r="D1064" s="112"/>
      <c r="E1064" s="112"/>
      <c r="F1064" s="112"/>
      <c r="G1064" s="112"/>
      <c r="H1064" s="112"/>
      <c r="I1064" s="112"/>
      <c r="J1064" s="112"/>
      <c r="K1064" s="112"/>
      <c r="L1064" s="112">
        <v>16</v>
      </c>
    </row>
    <row r="1065" spans="1:12" x14ac:dyDescent="0.25">
      <c r="A1065">
        <v>336</v>
      </c>
      <c r="B1065">
        <v>1118668</v>
      </c>
      <c r="C1065" t="s">
        <v>1456</v>
      </c>
      <c r="D1065" s="112"/>
      <c r="E1065" s="112"/>
      <c r="F1065" s="112">
        <v>36</v>
      </c>
      <c r="G1065" s="112">
        <v>12</v>
      </c>
      <c r="H1065" s="112"/>
      <c r="I1065" s="112"/>
      <c r="J1065" s="112">
        <v>24</v>
      </c>
      <c r="K1065" s="112"/>
      <c r="L1065" s="112"/>
    </row>
    <row r="1066" spans="1:12" x14ac:dyDescent="0.25">
      <c r="A1066">
        <v>336</v>
      </c>
      <c r="B1066">
        <v>1120693</v>
      </c>
      <c r="C1066" t="s">
        <v>2587</v>
      </c>
      <c r="D1066" s="112"/>
      <c r="E1066" s="112">
        <v>24</v>
      </c>
      <c r="F1066" s="112"/>
      <c r="G1066" s="112"/>
      <c r="H1066" s="112"/>
      <c r="I1066" s="112"/>
      <c r="J1066" s="112">
        <v>18</v>
      </c>
      <c r="K1066" s="112"/>
      <c r="L1066" s="112"/>
    </row>
    <row r="1067" spans="1:12" x14ac:dyDescent="0.25">
      <c r="A1067">
        <v>336</v>
      </c>
      <c r="B1067">
        <v>1153825</v>
      </c>
      <c r="C1067" t="s">
        <v>1849</v>
      </c>
      <c r="D1067" s="112">
        <v>27</v>
      </c>
      <c r="E1067" s="112"/>
      <c r="F1067" s="112"/>
      <c r="G1067" s="112"/>
      <c r="H1067" s="112"/>
      <c r="I1067" s="112"/>
      <c r="J1067" s="112">
        <v>42</v>
      </c>
      <c r="K1067" s="112"/>
      <c r="L1067" s="112"/>
    </row>
    <row r="1068" spans="1:12" x14ac:dyDescent="0.25">
      <c r="A1068">
        <v>336</v>
      </c>
      <c r="B1068">
        <v>1059965</v>
      </c>
      <c r="C1068" t="s">
        <v>1828</v>
      </c>
      <c r="D1068" s="112"/>
      <c r="E1068" s="112"/>
      <c r="F1068" s="112"/>
      <c r="G1068" s="112"/>
      <c r="H1068" s="112"/>
      <c r="I1068" s="112"/>
      <c r="J1068" s="112">
        <v>6</v>
      </c>
      <c r="K1068" s="112">
        <v>12</v>
      </c>
      <c r="L1068" s="112"/>
    </row>
    <row r="1069" spans="1:12" x14ac:dyDescent="0.25">
      <c r="A1069">
        <v>336</v>
      </c>
      <c r="B1069">
        <v>1072957</v>
      </c>
      <c r="C1069" t="s">
        <v>1239</v>
      </c>
      <c r="D1069" s="112"/>
      <c r="E1069" s="112"/>
      <c r="F1069" s="112"/>
      <c r="G1069" s="112"/>
      <c r="H1069" s="112"/>
      <c r="I1069" s="112"/>
      <c r="J1069" s="112">
        <v>24</v>
      </c>
      <c r="K1069" s="112">
        <v>10</v>
      </c>
      <c r="L1069" s="112"/>
    </row>
    <row r="1070" spans="1:12" x14ac:dyDescent="0.25">
      <c r="A1070">
        <v>336</v>
      </c>
      <c r="B1070">
        <v>1104425</v>
      </c>
      <c r="C1070" t="s">
        <v>3183</v>
      </c>
      <c r="D1070" s="112"/>
      <c r="E1070" s="112"/>
      <c r="F1070" s="112"/>
      <c r="G1070" s="112"/>
      <c r="H1070" s="112"/>
      <c r="I1070" s="112"/>
      <c r="J1070" s="112"/>
      <c r="K1070" s="112">
        <v>50</v>
      </c>
      <c r="L1070" s="112"/>
    </row>
    <row r="1071" spans="1:12" x14ac:dyDescent="0.25">
      <c r="A1071">
        <v>336</v>
      </c>
      <c r="B1071">
        <v>1066803</v>
      </c>
      <c r="C1071" t="s">
        <v>3306</v>
      </c>
      <c r="D1071" s="112"/>
      <c r="E1071" s="112"/>
      <c r="F1071" s="112"/>
      <c r="G1071" s="112"/>
      <c r="H1071" s="112"/>
      <c r="I1071" s="112"/>
      <c r="J1071" s="112"/>
      <c r="K1071" s="112">
        <v>50</v>
      </c>
      <c r="L1071" s="112">
        <v>6</v>
      </c>
    </row>
    <row r="1072" spans="1:12" x14ac:dyDescent="0.25">
      <c r="A1072">
        <v>336</v>
      </c>
      <c r="B1072">
        <v>1070981</v>
      </c>
      <c r="C1072" t="s">
        <v>3307</v>
      </c>
      <c r="D1072" s="112"/>
      <c r="E1072" s="112"/>
      <c r="F1072" s="112"/>
      <c r="G1072" s="112"/>
      <c r="H1072" s="112"/>
      <c r="I1072" s="112"/>
      <c r="J1072" s="112">
        <v>36</v>
      </c>
      <c r="K1072" s="112"/>
      <c r="L1072" s="112"/>
    </row>
    <row r="1073" spans="1:12" x14ac:dyDescent="0.25">
      <c r="A1073">
        <v>338</v>
      </c>
      <c r="B1073">
        <v>1060513</v>
      </c>
      <c r="C1073" t="s">
        <v>1850</v>
      </c>
      <c r="D1073" s="112"/>
      <c r="E1073" s="112">
        <v>66</v>
      </c>
      <c r="F1073" s="112"/>
      <c r="G1073" s="112"/>
      <c r="H1073" s="112"/>
      <c r="I1073" s="112"/>
      <c r="J1073" s="112"/>
      <c r="K1073" s="112"/>
      <c r="L1073" s="112"/>
    </row>
    <row r="1074" spans="1:12" x14ac:dyDescent="0.25">
      <c r="A1074">
        <v>338</v>
      </c>
      <c r="B1074">
        <v>1061595</v>
      </c>
      <c r="C1074" t="s">
        <v>2588</v>
      </c>
      <c r="D1074" s="112">
        <v>278</v>
      </c>
      <c r="E1074" s="112">
        <v>48</v>
      </c>
      <c r="F1074" s="112"/>
      <c r="G1074" s="112"/>
      <c r="H1074" s="112"/>
      <c r="I1074" s="112"/>
      <c r="J1074" s="112"/>
      <c r="K1074" s="112"/>
      <c r="L1074" s="112"/>
    </row>
    <row r="1075" spans="1:12" x14ac:dyDescent="0.25">
      <c r="A1075">
        <v>338</v>
      </c>
      <c r="B1075">
        <v>1063077</v>
      </c>
      <c r="C1075" t="s">
        <v>1445</v>
      </c>
      <c r="D1075" s="112"/>
      <c r="E1075" s="112">
        <v>54</v>
      </c>
      <c r="F1075" s="112"/>
      <c r="G1075" s="112"/>
      <c r="H1075" s="112"/>
      <c r="I1075" s="112"/>
      <c r="J1075" s="112">
        <v>24</v>
      </c>
      <c r="K1075" s="112"/>
      <c r="L1075" s="112"/>
    </row>
    <row r="1076" spans="1:12" x14ac:dyDescent="0.25">
      <c r="A1076">
        <v>338</v>
      </c>
      <c r="B1076">
        <v>1063563</v>
      </c>
      <c r="C1076" t="s">
        <v>1851</v>
      </c>
      <c r="D1076" s="112"/>
      <c r="E1076" s="112"/>
      <c r="F1076" s="112"/>
      <c r="G1076" s="112">
        <v>20</v>
      </c>
      <c r="H1076" s="112">
        <v>12</v>
      </c>
      <c r="I1076" s="112"/>
      <c r="J1076" s="112">
        <v>24</v>
      </c>
      <c r="K1076" s="112">
        <v>56</v>
      </c>
      <c r="L1076" s="112"/>
    </row>
    <row r="1077" spans="1:12" x14ac:dyDescent="0.25">
      <c r="A1077">
        <v>338</v>
      </c>
      <c r="B1077">
        <v>1065538</v>
      </c>
      <c r="C1077" t="s">
        <v>1334</v>
      </c>
      <c r="D1077" s="112"/>
      <c r="E1077" s="112"/>
      <c r="F1077" s="112"/>
      <c r="G1077" s="112"/>
      <c r="H1077" s="112"/>
      <c r="I1077" s="112"/>
      <c r="J1077" s="112"/>
      <c r="K1077" s="112">
        <v>12</v>
      </c>
      <c r="L1077" s="112"/>
    </row>
    <row r="1078" spans="1:12" x14ac:dyDescent="0.25">
      <c r="A1078">
        <v>338</v>
      </c>
      <c r="B1078">
        <v>1066734</v>
      </c>
      <c r="C1078" t="s">
        <v>1852</v>
      </c>
      <c r="D1078" s="112"/>
      <c r="E1078" s="112">
        <v>54</v>
      </c>
      <c r="F1078" s="112">
        <v>24</v>
      </c>
      <c r="G1078" s="112"/>
      <c r="H1078" s="112"/>
      <c r="I1078" s="112"/>
      <c r="J1078" s="112">
        <v>12</v>
      </c>
      <c r="K1078" s="112"/>
      <c r="L1078" s="112"/>
    </row>
    <row r="1079" spans="1:12" x14ac:dyDescent="0.25">
      <c r="A1079">
        <v>338</v>
      </c>
      <c r="B1079">
        <v>1070865</v>
      </c>
      <c r="C1079" t="s">
        <v>2253</v>
      </c>
      <c r="D1079" s="112"/>
      <c r="E1079" s="112"/>
      <c r="F1079" s="112"/>
      <c r="G1079" s="112"/>
      <c r="H1079" s="112"/>
      <c r="I1079" s="112"/>
      <c r="J1079" s="112"/>
      <c r="K1079" s="112">
        <v>100</v>
      </c>
      <c r="L1079" s="112"/>
    </row>
    <row r="1080" spans="1:12" x14ac:dyDescent="0.25">
      <c r="A1080">
        <v>338</v>
      </c>
      <c r="B1080">
        <v>1110654</v>
      </c>
      <c r="C1080" t="s">
        <v>2255</v>
      </c>
      <c r="D1080" s="112"/>
      <c r="E1080" s="112"/>
      <c r="F1080" s="112"/>
      <c r="G1080" s="112"/>
      <c r="H1080" s="112"/>
      <c r="I1080" s="112"/>
      <c r="J1080" s="112"/>
      <c r="K1080" s="112">
        <v>100</v>
      </c>
      <c r="L1080" s="112"/>
    </row>
    <row r="1081" spans="1:12" x14ac:dyDescent="0.25">
      <c r="A1081">
        <v>338</v>
      </c>
      <c r="B1081">
        <v>1115920</v>
      </c>
      <c r="C1081" t="s">
        <v>1853</v>
      </c>
      <c r="D1081" s="112"/>
      <c r="E1081" s="112"/>
      <c r="F1081" s="112"/>
      <c r="G1081" s="112"/>
      <c r="H1081" s="112"/>
      <c r="I1081" s="112"/>
      <c r="J1081" s="112">
        <v>12</v>
      </c>
      <c r="K1081" s="112"/>
      <c r="L1081" s="112"/>
    </row>
    <row r="1082" spans="1:12" x14ac:dyDescent="0.25">
      <c r="A1082">
        <v>338</v>
      </c>
      <c r="B1082">
        <v>1116205</v>
      </c>
      <c r="C1082" t="s">
        <v>1446</v>
      </c>
      <c r="D1082" s="112"/>
      <c r="E1082" s="112">
        <v>52</v>
      </c>
      <c r="F1082" s="112">
        <v>30</v>
      </c>
      <c r="G1082" s="112">
        <v>32</v>
      </c>
      <c r="H1082" s="112">
        <v>6</v>
      </c>
      <c r="I1082" s="112"/>
      <c r="J1082" s="112"/>
      <c r="K1082" s="112">
        <v>48</v>
      </c>
      <c r="L1082" s="112">
        <v>24</v>
      </c>
    </row>
    <row r="1083" spans="1:12" x14ac:dyDescent="0.25">
      <c r="A1083">
        <v>338</v>
      </c>
      <c r="B1083">
        <v>1120630</v>
      </c>
      <c r="C1083" t="s">
        <v>1447</v>
      </c>
      <c r="D1083" s="112"/>
      <c r="E1083" s="112">
        <v>12</v>
      </c>
      <c r="F1083" s="112"/>
      <c r="G1083" s="112"/>
      <c r="H1083" s="112"/>
      <c r="I1083" s="112"/>
      <c r="J1083" s="112"/>
      <c r="K1083" s="112">
        <v>12</v>
      </c>
      <c r="L1083" s="112"/>
    </row>
    <row r="1084" spans="1:12" x14ac:dyDescent="0.25">
      <c r="A1084">
        <v>338</v>
      </c>
      <c r="B1084">
        <v>1126924</v>
      </c>
      <c r="C1084" t="s">
        <v>1335</v>
      </c>
      <c r="D1084" s="112"/>
      <c r="E1084" s="112">
        <v>60</v>
      </c>
      <c r="F1084" s="112"/>
      <c r="G1084" s="112"/>
      <c r="H1084" s="112"/>
      <c r="I1084" s="112"/>
      <c r="J1084" s="112"/>
      <c r="K1084" s="112"/>
      <c r="L1084" s="112"/>
    </row>
    <row r="1085" spans="1:12" x14ac:dyDescent="0.25">
      <c r="A1085">
        <v>338</v>
      </c>
      <c r="B1085">
        <v>1126977</v>
      </c>
      <c r="C1085" t="s">
        <v>1340</v>
      </c>
      <c r="D1085" s="112"/>
      <c r="E1085" s="112"/>
      <c r="F1085" s="112"/>
      <c r="G1085" s="112"/>
      <c r="H1085" s="112"/>
      <c r="I1085" s="112"/>
      <c r="J1085" s="112"/>
      <c r="K1085" s="112">
        <v>24</v>
      </c>
      <c r="L1085" s="112"/>
    </row>
    <row r="1086" spans="1:12" x14ac:dyDescent="0.25">
      <c r="A1086">
        <v>338</v>
      </c>
      <c r="B1086">
        <v>1132384</v>
      </c>
      <c r="C1086" t="s">
        <v>1448</v>
      </c>
      <c r="D1086" s="112"/>
      <c r="E1086" s="112">
        <v>6</v>
      </c>
      <c r="F1086" s="112"/>
      <c r="G1086" s="112"/>
      <c r="H1086" s="112"/>
      <c r="I1086" s="112"/>
      <c r="J1086" s="112"/>
      <c r="K1086" s="112"/>
      <c r="L1086" s="112"/>
    </row>
    <row r="1087" spans="1:12" x14ac:dyDescent="0.25">
      <c r="A1087">
        <v>338</v>
      </c>
      <c r="B1087">
        <v>1142797</v>
      </c>
      <c r="C1087" t="s">
        <v>1449</v>
      </c>
      <c r="D1087" s="112"/>
      <c r="E1087" s="112">
        <v>78</v>
      </c>
      <c r="F1087" s="112"/>
      <c r="G1087" s="112"/>
      <c r="H1087" s="112"/>
      <c r="I1087" s="112"/>
      <c r="J1087" s="112"/>
      <c r="K1087" s="112"/>
      <c r="L1087" s="112">
        <v>36</v>
      </c>
    </row>
    <row r="1088" spans="1:12" x14ac:dyDescent="0.25">
      <c r="A1088">
        <v>338</v>
      </c>
      <c r="B1088">
        <v>1143415</v>
      </c>
      <c r="C1088" t="s">
        <v>2287</v>
      </c>
      <c r="D1088" s="112">
        <v>8</v>
      </c>
      <c r="E1088" s="112">
        <v>30</v>
      </c>
      <c r="F1088" s="112"/>
      <c r="G1088" s="112"/>
      <c r="H1088" s="112"/>
      <c r="I1088" s="112"/>
      <c r="J1088" s="112"/>
      <c r="K1088" s="112"/>
      <c r="L1088" s="112"/>
    </row>
    <row r="1089" spans="1:12" x14ac:dyDescent="0.25">
      <c r="A1089">
        <v>338</v>
      </c>
      <c r="B1089">
        <v>1146510</v>
      </c>
      <c r="C1089" t="s">
        <v>2257</v>
      </c>
      <c r="D1089" s="112"/>
      <c r="E1089" s="112">
        <v>42</v>
      </c>
      <c r="F1089" s="112"/>
      <c r="G1089" s="112"/>
      <c r="H1089" s="112"/>
      <c r="I1089" s="112"/>
      <c r="J1089" s="112"/>
      <c r="K1089" s="112"/>
      <c r="L1089" s="112">
        <v>12</v>
      </c>
    </row>
    <row r="1090" spans="1:12" x14ac:dyDescent="0.25">
      <c r="A1090">
        <v>338</v>
      </c>
      <c r="B1090">
        <v>1154604</v>
      </c>
      <c r="C1090" t="s">
        <v>1450</v>
      </c>
      <c r="D1090" s="112"/>
      <c r="E1090" s="112"/>
      <c r="F1090" s="112"/>
      <c r="G1090" s="112"/>
      <c r="H1090" s="112"/>
      <c r="I1090" s="112"/>
      <c r="J1090" s="112">
        <v>60</v>
      </c>
      <c r="K1090" s="112"/>
      <c r="L1090" s="112"/>
    </row>
    <row r="1091" spans="1:12" x14ac:dyDescent="0.25">
      <c r="A1091">
        <v>338</v>
      </c>
      <c r="B1091">
        <v>1154712</v>
      </c>
      <c r="C1091" t="s">
        <v>1451</v>
      </c>
      <c r="D1091" s="112"/>
      <c r="E1091" s="112"/>
      <c r="F1091" s="112"/>
      <c r="G1091" s="112"/>
      <c r="H1091" s="112"/>
      <c r="I1091" s="112"/>
      <c r="J1091" s="112">
        <v>12</v>
      </c>
      <c r="K1091" s="112"/>
      <c r="L1091" s="112"/>
    </row>
    <row r="1092" spans="1:12" x14ac:dyDescent="0.25">
      <c r="A1092">
        <v>338</v>
      </c>
      <c r="B1092">
        <v>1070676</v>
      </c>
      <c r="C1092" t="s">
        <v>2252</v>
      </c>
      <c r="D1092" s="112"/>
      <c r="E1092" s="112"/>
      <c r="F1092" s="112"/>
      <c r="G1092" s="112"/>
      <c r="H1092" s="112"/>
      <c r="I1092" s="112"/>
      <c r="J1092" s="112">
        <v>60</v>
      </c>
      <c r="K1092" s="112"/>
      <c r="L1092" s="112"/>
    </row>
    <row r="1093" spans="1:12" x14ac:dyDescent="0.25">
      <c r="A1093">
        <v>338</v>
      </c>
      <c r="B1093">
        <v>1126975</v>
      </c>
      <c r="C1093" t="s">
        <v>2256</v>
      </c>
      <c r="D1093" s="112"/>
      <c r="E1093" s="112"/>
      <c r="F1093" s="112"/>
      <c r="G1093" s="112"/>
      <c r="H1093" s="112"/>
      <c r="I1093" s="112"/>
      <c r="J1093" s="112">
        <v>36</v>
      </c>
      <c r="K1093" s="112">
        <v>50</v>
      </c>
      <c r="L1093" s="112">
        <v>18</v>
      </c>
    </row>
    <row r="1094" spans="1:12" x14ac:dyDescent="0.25">
      <c r="A1094">
        <v>338</v>
      </c>
      <c r="B1094">
        <v>1105655</v>
      </c>
      <c r="C1094" t="s">
        <v>2549</v>
      </c>
      <c r="D1094" s="112"/>
      <c r="E1094" s="112"/>
      <c r="F1094" s="112">
        <v>18</v>
      </c>
      <c r="G1094" s="112">
        <v>20</v>
      </c>
      <c r="H1094" s="112">
        <v>12</v>
      </c>
      <c r="I1094" s="112"/>
      <c r="J1094" s="112"/>
      <c r="K1094" s="112">
        <v>20</v>
      </c>
      <c r="L1094" s="112">
        <v>12</v>
      </c>
    </row>
    <row r="1095" spans="1:12" x14ac:dyDescent="0.25">
      <c r="A1095">
        <v>340</v>
      </c>
      <c r="B1095">
        <v>1060514</v>
      </c>
      <c r="C1095" t="s">
        <v>1959</v>
      </c>
      <c r="D1095" s="112">
        <v>18</v>
      </c>
      <c r="E1095" s="112"/>
      <c r="F1095" s="112"/>
      <c r="G1095" s="112"/>
      <c r="H1095" s="112"/>
      <c r="I1095" s="112"/>
      <c r="J1095" s="112">
        <v>24</v>
      </c>
      <c r="K1095" s="112"/>
      <c r="L1095" s="112">
        <v>12</v>
      </c>
    </row>
    <row r="1096" spans="1:12" x14ac:dyDescent="0.25">
      <c r="A1096">
        <v>340</v>
      </c>
      <c r="B1096">
        <v>1060810</v>
      </c>
      <c r="C1096" t="s">
        <v>1918</v>
      </c>
      <c r="D1096" s="112"/>
      <c r="E1096" s="112">
        <v>6</v>
      </c>
      <c r="F1096" s="112"/>
      <c r="G1096" s="112"/>
      <c r="H1096" s="112"/>
      <c r="I1096" s="112"/>
      <c r="J1096" s="112"/>
      <c r="K1096" s="112"/>
      <c r="L1096" s="112"/>
    </row>
    <row r="1097" spans="1:12" x14ac:dyDescent="0.25">
      <c r="A1097">
        <v>340</v>
      </c>
      <c r="B1097">
        <v>1106734</v>
      </c>
      <c r="C1097" t="s">
        <v>2564</v>
      </c>
      <c r="D1097" s="112"/>
      <c r="E1097" s="112">
        <v>78</v>
      </c>
      <c r="F1097" s="112"/>
      <c r="G1097" s="112"/>
      <c r="H1097" s="112"/>
      <c r="I1097" s="112"/>
      <c r="J1097" s="112"/>
      <c r="K1097" s="112"/>
      <c r="L1097" s="112"/>
    </row>
    <row r="1098" spans="1:12" x14ac:dyDescent="0.25">
      <c r="A1098">
        <v>340</v>
      </c>
      <c r="B1098">
        <v>1108971</v>
      </c>
      <c r="C1098" t="s">
        <v>1919</v>
      </c>
      <c r="D1098" s="112"/>
      <c r="E1098" s="112">
        <v>18</v>
      </c>
      <c r="F1098" s="112"/>
      <c r="G1098" s="112"/>
      <c r="H1098" s="112"/>
      <c r="I1098" s="112"/>
      <c r="J1098" s="112"/>
      <c r="K1098" s="112"/>
      <c r="L1098" s="112"/>
    </row>
    <row r="1099" spans="1:12" x14ac:dyDescent="0.25">
      <c r="A1099">
        <v>340</v>
      </c>
      <c r="B1099">
        <v>1109423</v>
      </c>
      <c r="C1099" t="s">
        <v>2343</v>
      </c>
      <c r="D1099" s="112"/>
      <c r="E1099" s="112">
        <v>42</v>
      </c>
      <c r="F1099" s="112"/>
      <c r="G1099" s="112"/>
      <c r="H1099" s="112"/>
      <c r="I1099" s="112"/>
      <c r="J1099" s="112"/>
      <c r="K1099" s="112"/>
      <c r="L1099" s="112">
        <v>12</v>
      </c>
    </row>
    <row r="1100" spans="1:12" x14ac:dyDescent="0.25">
      <c r="A1100">
        <v>340</v>
      </c>
      <c r="B1100">
        <v>1116195</v>
      </c>
      <c r="C1100" t="s">
        <v>1920</v>
      </c>
      <c r="D1100" s="112"/>
      <c r="E1100" s="112">
        <v>54</v>
      </c>
      <c r="F1100" s="112"/>
      <c r="G1100" s="112">
        <v>50</v>
      </c>
      <c r="H1100" s="112"/>
      <c r="I1100" s="112"/>
      <c r="J1100" s="112">
        <v>6</v>
      </c>
      <c r="K1100" s="112">
        <v>24</v>
      </c>
      <c r="L1100" s="112">
        <v>12</v>
      </c>
    </row>
    <row r="1101" spans="1:12" x14ac:dyDescent="0.25">
      <c r="A1101">
        <v>340</v>
      </c>
      <c r="B1101">
        <v>1116200</v>
      </c>
      <c r="C1101" t="s">
        <v>1483</v>
      </c>
      <c r="D1101" s="112">
        <v>18</v>
      </c>
      <c r="E1101" s="112"/>
      <c r="F1101" s="112"/>
      <c r="G1101" s="112"/>
      <c r="H1101" s="112"/>
      <c r="I1101" s="112"/>
      <c r="J1101" s="112">
        <v>12</v>
      </c>
      <c r="K1101" s="112">
        <v>10</v>
      </c>
      <c r="L1101" s="112">
        <v>18</v>
      </c>
    </row>
    <row r="1102" spans="1:12" x14ac:dyDescent="0.25">
      <c r="A1102">
        <v>340</v>
      </c>
      <c r="B1102">
        <v>1116588</v>
      </c>
      <c r="C1102" t="s">
        <v>1921</v>
      </c>
      <c r="D1102" s="112"/>
      <c r="E1102" s="112"/>
      <c r="F1102" s="112">
        <v>36</v>
      </c>
      <c r="G1102" s="112"/>
      <c r="H1102" s="112"/>
      <c r="I1102" s="112"/>
      <c r="J1102" s="112"/>
      <c r="K1102" s="112"/>
      <c r="L1102" s="112"/>
    </row>
    <row r="1103" spans="1:12" x14ac:dyDescent="0.25">
      <c r="A1103">
        <v>340</v>
      </c>
      <c r="B1103">
        <v>1117657</v>
      </c>
      <c r="C1103" t="s">
        <v>1542</v>
      </c>
      <c r="D1103" s="112"/>
      <c r="E1103" s="112"/>
      <c r="F1103" s="112"/>
      <c r="G1103" s="112"/>
      <c r="H1103" s="112"/>
      <c r="I1103" s="112"/>
      <c r="J1103" s="112"/>
      <c r="K1103" s="112"/>
      <c r="L1103" s="112">
        <v>425</v>
      </c>
    </row>
    <row r="1104" spans="1:12" x14ac:dyDescent="0.25">
      <c r="A1104">
        <v>340</v>
      </c>
      <c r="B1104">
        <v>1118533</v>
      </c>
      <c r="C1104" t="s">
        <v>2565</v>
      </c>
      <c r="D1104" s="112"/>
      <c r="E1104" s="112"/>
      <c r="F1104" s="112"/>
      <c r="G1104" s="112"/>
      <c r="H1104" s="112"/>
      <c r="I1104" s="112"/>
      <c r="J1104" s="112"/>
      <c r="K1104" s="112">
        <v>24</v>
      </c>
      <c r="L1104" s="112"/>
    </row>
    <row r="1105" spans="1:12" x14ac:dyDescent="0.25">
      <c r="A1105">
        <v>340</v>
      </c>
      <c r="B1105">
        <v>1118954</v>
      </c>
      <c r="C1105" t="s">
        <v>1370</v>
      </c>
      <c r="D1105" s="112"/>
      <c r="E1105" s="112">
        <v>24</v>
      </c>
      <c r="F1105" s="112"/>
      <c r="G1105" s="112"/>
      <c r="H1105" s="112">
        <v>12</v>
      </c>
      <c r="I1105" s="112"/>
      <c r="J1105" s="112">
        <v>24</v>
      </c>
      <c r="K1105" s="112"/>
      <c r="L1105" s="112"/>
    </row>
    <row r="1106" spans="1:12" x14ac:dyDescent="0.25">
      <c r="A1106">
        <v>340</v>
      </c>
      <c r="B1106">
        <v>1120003</v>
      </c>
      <c r="C1106" t="s">
        <v>2300</v>
      </c>
      <c r="D1106" s="112"/>
      <c r="E1106" s="112"/>
      <c r="F1106" s="112"/>
      <c r="G1106" s="112"/>
      <c r="H1106" s="112"/>
      <c r="I1106" s="112"/>
      <c r="J1106" s="112"/>
      <c r="K1106" s="112">
        <v>20</v>
      </c>
      <c r="L1106" s="112"/>
    </row>
    <row r="1107" spans="1:12" x14ac:dyDescent="0.25">
      <c r="A1107">
        <v>340</v>
      </c>
      <c r="B1107">
        <v>1133666</v>
      </c>
      <c r="C1107" t="s">
        <v>1371</v>
      </c>
      <c r="D1107" s="112"/>
      <c r="E1107" s="112">
        <v>84</v>
      </c>
      <c r="F1107" s="112"/>
      <c r="G1107" s="112"/>
      <c r="H1107" s="112"/>
      <c r="I1107" s="112"/>
      <c r="J1107" s="112"/>
      <c r="K1107" s="112"/>
      <c r="L1107" s="112"/>
    </row>
    <row r="1108" spans="1:12" x14ac:dyDescent="0.25">
      <c r="A1108">
        <v>340</v>
      </c>
      <c r="B1108">
        <v>1133847</v>
      </c>
      <c r="C1108" t="s">
        <v>1484</v>
      </c>
      <c r="D1108" s="112"/>
      <c r="E1108" s="112">
        <v>43</v>
      </c>
      <c r="F1108" s="112"/>
      <c r="G1108" s="112"/>
      <c r="H1108" s="112"/>
      <c r="I1108" s="112"/>
      <c r="J1108" s="112"/>
      <c r="K1108" s="112"/>
      <c r="L1108" s="112">
        <v>18</v>
      </c>
    </row>
    <row r="1109" spans="1:12" x14ac:dyDescent="0.25">
      <c r="A1109">
        <v>340</v>
      </c>
      <c r="B1109">
        <v>1109388</v>
      </c>
      <c r="C1109" t="s">
        <v>3028</v>
      </c>
      <c r="D1109" s="112"/>
      <c r="E1109" s="112">
        <v>34</v>
      </c>
      <c r="F1109" s="112">
        <v>20</v>
      </c>
      <c r="G1109" s="112"/>
      <c r="H1109" s="112"/>
      <c r="I1109" s="112"/>
      <c r="J1109" s="112">
        <v>24</v>
      </c>
      <c r="K1109" s="112">
        <v>12</v>
      </c>
      <c r="L1109" s="112">
        <v>36</v>
      </c>
    </row>
    <row r="1110" spans="1:12" x14ac:dyDescent="0.25">
      <c r="A1110">
        <v>340</v>
      </c>
      <c r="B1110">
        <v>1109397</v>
      </c>
      <c r="C1110" t="s">
        <v>3200</v>
      </c>
      <c r="D1110" s="112"/>
      <c r="E1110" s="112"/>
      <c r="F1110" s="112">
        <v>42</v>
      </c>
      <c r="G1110" s="112"/>
      <c r="H1110" s="112"/>
      <c r="I1110" s="112"/>
      <c r="J1110" s="112"/>
      <c r="K1110" s="112"/>
      <c r="L1110" s="112"/>
    </row>
    <row r="1111" spans="1:12" x14ac:dyDescent="0.25">
      <c r="A1111">
        <v>340</v>
      </c>
      <c r="B1111">
        <v>1117999</v>
      </c>
      <c r="C1111" t="s">
        <v>2998</v>
      </c>
      <c r="D1111" s="112">
        <v>18</v>
      </c>
      <c r="E1111" s="112">
        <v>51</v>
      </c>
      <c r="F1111" s="112">
        <v>9</v>
      </c>
      <c r="G1111" s="112">
        <v>12</v>
      </c>
      <c r="H1111" s="112"/>
      <c r="I1111" s="112"/>
      <c r="J1111" s="112"/>
      <c r="K1111" s="112"/>
      <c r="L1111" s="112"/>
    </row>
    <row r="1112" spans="1:12" x14ac:dyDescent="0.25">
      <c r="A1112">
        <v>340</v>
      </c>
      <c r="B1112">
        <v>1118853</v>
      </c>
      <c r="C1112" t="s">
        <v>3201</v>
      </c>
      <c r="D1112" s="112"/>
      <c r="E1112" s="112">
        <v>4</v>
      </c>
      <c r="F1112" s="112"/>
      <c r="G1112" s="112"/>
      <c r="H1112" s="112"/>
      <c r="I1112" s="112"/>
      <c r="J1112" s="112"/>
      <c r="K1112" s="112"/>
      <c r="L1112" s="112"/>
    </row>
    <row r="1113" spans="1:12" x14ac:dyDescent="0.25">
      <c r="A1113">
        <v>340</v>
      </c>
      <c r="B1113">
        <v>1121877</v>
      </c>
      <c r="C1113" t="s">
        <v>3202</v>
      </c>
      <c r="D1113" s="112"/>
      <c r="E1113" s="112"/>
      <c r="F1113" s="112"/>
      <c r="G1113" s="112">
        <v>40</v>
      </c>
      <c r="H1113" s="112"/>
      <c r="I1113" s="112"/>
      <c r="J1113" s="112"/>
      <c r="K1113" s="112"/>
      <c r="L1113" s="112">
        <v>36</v>
      </c>
    </row>
    <row r="1114" spans="1:12" x14ac:dyDescent="0.25">
      <c r="A1114">
        <v>340</v>
      </c>
      <c r="B1114">
        <v>1143757</v>
      </c>
      <c r="C1114" t="s">
        <v>3203</v>
      </c>
      <c r="D1114" s="112">
        <v>90</v>
      </c>
      <c r="E1114" s="112"/>
      <c r="F1114" s="112"/>
      <c r="G1114" s="112"/>
      <c r="H1114" s="112"/>
      <c r="I1114" s="112"/>
      <c r="J1114" s="112"/>
      <c r="K1114" s="112"/>
      <c r="L1114" s="112">
        <v>12</v>
      </c>
    </row>
    <row r="1115" spans="1:12" x14ac:dyDescent="0.25">
      <c r="A1115">
        <v>341</v>
      </c>
      <c r="B1115">
        <v>1062118</v>
      </c>
      <c r="C1115" t="s">
        <v>2312</v>
      </c>
      <c r="D1115" s="112">
        <v>27</v>
      </c>
      <c r="E1115" s="112">
        <v>27</v>
      </c>
      <c r="F1115" s="112"/>
      <c r="G1115" s="112">
        <v>12</v>
      </c>
      <c r="H1115" s="112"/>
      <c r="I1115" s="112"/>
      <c r="J1115" s="112">
        <v>24</v>
      </c>
      <c r="K1115" s="112">
        <v>20</v>
      </c>
      <c r="L1115" s="112"/>
    </row>
    <row r="1116" spans="1:12" x14ac:dyDescent="0.25">
      <c r="A1116">
        <v>341</v>
      </c>
      <c r="B1116">
        <v>1065007</v>
      </c>
      <c r="C1116" t="s">
        <v>1854</v>
      </c>
      <c r="D1116" s="112">
        <v>18</v>
      </c>
      <c r="E1116" s="112"/>
      <c r="F1116" s="112"/>
      <c r="G1116" s="112">
        <v>12</v>
      </c>
      <c r="H1116" s="112">
        <v>6</v>
      </c>
      <c r="I1116" s="112"/>
      <c r="J1116" s="112"/>
      <c r="K1116" s="112">
        <v>48</v>
      </c>
      <c r="L1116" s="112"/>
    </row>
    <row r="1117" spans="1:12" x14ac:dyDescent="0.25">
      <c r="A1117">
        <v>341</v>
      </c>
      <c r="B1117">
        <v>1066186</v>
      </c>
      <c r="C1117" t="s">
        <v>1313</v>
      </c>
      <c r="D1117" s="112"/>
      <c r="E1117" s="112">
        <v>66</v>
      </c>
      <c r="F1117" s="112">
        <v>18</v>
      </c>
      <c r="G1117" s="112">
        <v>12</v>
      </c>
      <c r="H1117" s="112">
        <v>6</v>
      </c>
      <c r="I1117" s="112"/>
      <c r="J1117" s="112"/>
      <c r="K1117" s="112"/>
      <c r="L1117" s="112"/>
    </row>
    <row r="1118" spans="1:12" x14ac:dyDescent="0.25">
      <c r="A1118">
        <v>341</v>
      </c>
      <c r="B1118">
        <v>1066681</v>
      </c>
      <c r="C1118" t="s">
        <v>2194</v>
      </c>
      <c r="D1118" s="112"/>
      <c r="E1118" s="112"/>
      <c r="F1118" s="112"/>
      <c r="G1118" s="112"/>
      <c r="H1118" s="112"/>
      <c r="I1118" s="112"/>
      <c r="J1118" s="112">
        <v>48</v>
      </c>
      <c r="K1118" s="112">
        <v>100</v>
      </c>
      <c r="L1118" s="112"/>
    </row>
    <row r="1119" spans="1:12" x14ac:dyDescent="0.25">
      <c r="A1119">
        <v>341</v>
      </c>
      <c r="B1119">
        <v>1066814</v>
      </c>
      <c r="C1119" t="s">
        <v>1452</v>
      </c>
      <c r="D1119" s="112"/>
      <c r="E1119" s="112"/>
      <c r="F1119" s="112"/>
      <c r="G1119" s="112"/>
      <c r="H1119" s="112"/>
      <c r="I1119" s="112"/>
      <c r="J1119" s="112">
        <v>60</v>
      </c>
      <c r="K1119" s="112"/>
      <c r="L1119" s="112"/>
    </row>
    <row r="1120" spans="1:12" x14ac:dyDescent="0.25">
      <c r="A1120">
        <v>341</v>
      </c>
      <c r="B1120">
        <v>1067937</v>
      </c>
      <c r="C1120" t="s">
        <v>1453</v>
      </c>
      <c r="D1120" s="112"/>
      <c r="E1120" s="112"/>
      <c r="F1120" s="112"/>
      <c r="G1120" s="112"/>
      <c r="H1120" s="112"/>
      <c r="I1120" s="112"/>
      <c r="J1120" s="112">
        <v>24</v>
      </c>
      <c r="K1120" s="112"/>
      <c r="L1120" s="112"/>
    </row>
    <row r="1121" spans="1:12" x14ac:dyDescent="0.25">
      <c r="A1121">
        <v>341</v>
      </c>
      <c r="B1121">
        <v>1069457</v>
      </c>
      <c r="C1121" t="s">
        <v>1855</v>
      </c>
      <c r="D1121" s="112"/>
      <c r="E1121" s="112">
        <v>24</v>
      </c>
      <c r="F1121" s="112">
        <v>18</v>
      </c>
      <c r="G1121" s="112"/>
      <c r="H1121" s="112"/>
      <c r="I1121" s="112"/>
      <c r="J1121" s="112"/>
      <c r="K1121" s="112"/>
      <c r="L1121" s="112"/>
    </row>
    <row r="1122" spans="1:12" x14ac:dyDescent="0.25">
      <c r="A1122">
        <v>341</v>
      </c>
      <c r="B1122">
        <v>1070196</v>
      </c>
      <c r="C1122" t="s">
        <v>1856</v>
      </c>
      <c r="D1122" s="112">
        <v>25</v>
      </c>
      <c r="E1122" s="112">
        <v>30</v>
      </c>
      <c r="F1122" s="112">
        <v>48</v>
      </c>
      <c r="G1122" s="112">
        <v>12</v>
      </c>
      <c r="H1122" s="112">
        <v>6</v>
      </c>
      <c r="I1122" s="112">
        <v>32</v>
      </c>
      <c r="J1122" s="112">
        <v>84</v>
      </c>
      <c r="K1122" s="112"/>
      <c r="L1122" s="112">
        <v>48</v>
      </c>
    </row>
    <row r="1123" spans="1:12" x14ac:dyDescent="0.25">
      <c r="A1123">
        <v>341</v>
      </c>
      <c r="B1123">
        <v>1070552</v>
      </c>
      <c r="C1123" t="s">
        <v>2550</v>
      </c>
      <c r="D1123" s="112"/>
      <c r="E1123" s="112">
        <v>36</v>
      </c>
      <c r="F1123" s="112"/>
      <c r="G1123" s="112"/>
      <c r="H1123" s="112"/>
      <c r="I1123" s="112"/>
      <c r="J1123" s="112"/>
      <c r="K1123" s="112"/>
      <c r="L1123" s="112"/>
    </row>
    <row r="1124" spans="1:12" x14ac:dyDescent="0.25">
      <c r="A1124">
        <v>341</v>
      </c>
      <c r="B1124">
        <v>1070591</v>
      </c>
      <c r="C1124" t="s">
        <v>1857</v>
      </c>
      <c r="D1124" s="112"/>
      <c r="E1124" s="112">
        <v>72</v>
      </c>
      <c r="F1124" s="112"/>
      <c r="G1124" s="112">
        <v>50</v>
      </c>
      <c r="H1124" s="112">
        <v>6</v>
      </c>
      <c r="I1124" s="112"/>
      <c r="J1124" s="112">
        <v>24</v>
      </c>
      <c r="K1124" s="112"/>
      <c r="L1124" s="112"/>
    </row>
    <row r="1125" spans="1:12" x14ac:dyDescent="0.25">
      <c r="A1125">
        <v>341</v>
      </c>
      <c r="B1125">
        <v>1072658</v>
      </c>
      <c r="C1125" t="s">
        <v>1454</v>
      </c>
      <c r="D1125" s="112"/>
      <c r="E1125" s="112">
        <v>141</v>
      </c>
      <c r="F1125" s="112"/>
      <c r="G1125" s="112"/>
      <c r="H1125" s="112"/>
      <c r="I1125" s="112"/>
      <c r="J1125" s="112"/>
      <c r="K1125" s="112"/>
      <c r="L1125" s="112"/>
    </row>
    <row r="1126" spans="1:12" x14ac:dyDescent="0.25">
      <c r="A1126">
        <v>341</v>
      </c>
      <c r="B1126">
        <v>1073191</v>
      </c>
      <c r="C1126" t="s">
        <v>2842</v>
      </c>
      <c r="D1126" s="112">
        <v>17</v>
      </c>
      <c r="E1126" s="112"/>
      <c r="F1126" s="112"/>
      <c r="G1126" s="112">
        <v>20</v>
      </c>
      <c r="H1126" s="112"/>
      <c r="I1126" s="112"/>
      <c r="J1126" s="112">
        <v>48</v>
      </c>
      <c r="K1126" s="112">
        <v>50</v>
      </c>
      <c r="L1126" s="112"/>
    </row>
    <row r="1127" spans="1:12" x14ac:dyDescent="0.25">
      <c r="A1127">
        <v>341</v>
      </c>
      <c r="B1127">
        <v>1100120</v>
      </c>
      <c r="C1127" t="s">
        <v>1858</v>
      </c>
      <c r="D1127" s="112"/>
      <c r="E1127" s="112">
        <v>504</v>
      </c>
      <c r="F1127" s="112"/>
      <c r="G1127" s="112"/>
      <c r="H1127" s="112"/>
      <c r="I1127" s="112"/>
      <c r="J1127" s="112"/>
      <c r="K1127" s="112"/>
      <c r="L1127" s="112"/>
    </row>
    <row r="1128" spans="1:12" x14ac:dyDescent="0.25">
      <c r="A1128">
        <v>341</v>
      </c>
      <c r="B1128">
        <v>1112644</v>
      </c>
      <c r="C1128" t="s">
        <v>1859</v>
      </c>
      <c r="D1128" s="112"/>
      <c r="E1128" s="112"/>
      <c r="F1128" s="112"/>
      <c r="G1128" s="112"/>
      <c r="H1128" s="112"/>
      <c r="I1128" s="112"/>
      <c r="J1128" s="112"/>
      <c r="K1128" s="112">
        <v>100</v>
      </c>
      <c r="L1128" s="112"/>
    </row>
    <row r="1129" spans="1:12" x14ac:dyDescent="0.25">
      <c r="A1129">
        <v>341</v>
      </c>
      <c r="B1129">
        <v>1113841</v>
      </c>
      <c r="C1129" t="s">
        <v>1336</v>
      </c>
      <c r="D1129" s="112">
        <v>27</v>
      </c>
      <c r="E1129" s="112"/>
      <c r="F1129" s="112">
        <v>18</v>
      </c>
      <c r="G1129" s="112">
        <v>20</v>
      </c>
      <c r="H1129" s="112"/>
      <c r="I1129" s="112"/>
      <c r="J1129" s="112">
        <v>24</v>
      </c>
      <c r="K1129" s="112"/>
      <c r="L1129" s="112"/>
    </row>
    <row r="1130" spans="1:12" x14ac:dyDescent="0.25">
      <c r="A1130">
        <v>341</v>
      </c>
      <c r="B1130">
        <v>1113871</v>
      </c>
      <c r="C1130" t="s">
        <v>2551</v>
      </c>
      <c r="D1130" s="112">
        <v>18</v>
      </c>
      <c r="E1130" s="112"/>
      <c r="F1130" s="112">
        <v>24</v>
      </c>
      <c r="G1130" s="112">
        <v>12</v>
      </c>
      <c r="H1130" s="112">
        <v>6</v>
      </c>
      <c r="I1130" s="112"/>
      <c r="J1130" s="112">
        <v>120</v>
      </c>
      <c r="K1130" s="112"/>
      <c r="L1130" s="112"/>
    </row>
    <row r="1131" spans="1:12" x14ac:dyDescent="0.25">
      <c r="A1131">
        <v>341</v>
      </c>
      <c r="B1131">
        <v>1126882</v>
      </c>
      <c r="C1131" t="s">
        <v>1153</v>
      </c>
      <c r="D1131" s="112"/>
      <c r="E1131" s="112">
        <v>72</v>
      </c>
      <c r="F1131" s="112"/>
      <c r="G1131" s="112"/>
      <c r="H1131" s="112"/>
      <c r="I1131" s="112"/>
      <c r="J1131" s="112"/>
      <c r="K1131" s="112"/>
      <c r="L1131" s="112"/>
    </row>
    <row r="1132" spans="1:12" x14ac:dyDescent="0.25">
      <c r="A1132">
        <v>341</v>
      </c>
      <c r="B1132">
        <v>1154729</v>
      </c>
      <c r="C1132" t="s">
        <v>1455</v>
      </c>
      <c r="D1132" s="112">
        <v>90</v>
      </c>
      <c r="E1132" s="112">
        <v>48</v>
      </c>
      <c r="F1132" s="112">
        <v>24</v>
      </c>
      <c r="G1132" s="112">
        <v>20</v>
      </c>
      <c r="H1132" s="112">
        <v>12</v>
      </c>
      <c r="I1132" s="112"/>
      <c r="J1132" s="112"/>
      <c r="K1132" s="112"/>
      <c r="L1132" s="112">
        <v>36</v>
      </c>
    </row>
    <row r="1133" spans="1:12" x14ac:dyDescent="0.25">
      <c r="A1133">
        <v>341</v>
      </c>
      <c r="B1133">
        <v>1060493</v>
      </c>
      <c r="C1133" t="s">
        <v>2992</v>
      </c>
      <c r="D1133" s="112"/>
      <c r="E1133" s="112"/>
      <c r="F1133" s="112"/>
      <c r="G1133" s="112"/>
      <c r="H1133" s="112"/>
      <c r="I1133" s="112"/>
      <c r="J1133" s="112">
        <v>24</v>
      </c>
      <c r="K1133" s="112"/>
      <c r="L1133" s="112"/>
    </row>
    <row r="1134" spans="1:12" x14ac:dyDescent="0.25">
      <c r="A1134">
        <v>341</v>
      </c>
      <c r="B1134">
        <v>1064945</v>
      </c>
      <c r="C1134" t="s">
        <v>3184</v>
      </c>
      <c r="D1134" s="112">
        <v>18</v>
      </c>
      <c r="E1134" s="112"/>
      <c r="F1134" s="112">
        <v>18</v>
      </c>
      <c r="G1134" s="112">
        <v>12</v>
      </c>
      <c r="H1134" s="112">
        <v>6</v>
      </c>
      <c r="I1134" s="112"/>
      <c r="J1134" s="112"/>
      <c r="K1134" s="112"/>
      <c r="L1134" s="112"/>
    </row>
    <row r="1135" spans="1:12" x14ac:dyDescent="0.25">
      <c r="A1135">
        <v>341</v>
      </c>
      <c r="B1135">
        <v>1072802</v>
      </c>
      <c r="C1135" t="s">
        <v>2993</v>
      </c>
      <c r="D1135" s="112">
        <v>18</v>
      </c>
      <c r="E1135" s="112"/>
      <c r="F1135" s="112">
        <v>18</v>
      </c>
      <c r="G1135" s="112">
        <v>12</v>
      </c>
      <c r="H1135" s="112">
        <v>6</v>
      </c>
      <c r="I1135" s="112"/>
      <c r="J1135" s="112">
        <v>24</v>
      </c>
      <c r="K1135" s="112"/>
      <c r="L1135" s="112"/>
    </row>
    <row r="1136" spans="1:12" x14ac:dyDescent="0.25">
      <c r="A1136">
        <v>341</v>
      </c>
      <c r="B1136">
        <v>1118162</v>
      </c>
      <c r="C1136" t="s">
        <v>2994</v>
      </c>
      <c r="D1136" s="112"/>
      <c r="E1136" s="112"/>
      <c r="F1136" s="112"/>
      <c r="G1136" s="112">
        <v>18</v>
      </c>
      <c r="H1136" s="112"/>
      <c r="I1136" s="112"/>
      <c r="J1136" s="112"/>
      <c r="K1136" s="112">
        <v>50</v>
      </c>
      <c r="L1136" s="112"/>
    </row>
    <row r="1137" spans="1:12" x14ac:dyDescent="0.25">
      <c r="A1137">
        <v>341</v>
      </c>
      <c r="B1137">
        <v>1064997</v>
      </c>
      <c r="C1137" t="s">
        <v>2949</v>
      </c>
      <c r="D1137" s="112">
        <v>16</v>
      </c>
      <c r="E1137" s="112"/>
      <c r="F1137" s="112"/>
      <c r="G1137" s="112"/>
      <c r="H1137" s="112"/>
      <c r="I1137" s="112"/>
      <c r="J1137" s="112">
        <v>24</v>
      </c>
      <c r="K1137" s="112"/>
      <c r="L1137" s="112"/>
    </row>
    <row r="1138" spans="1:12" x14ac:dyDescent="0.25">
      <c r="A1138">
        <v>345</v>
      </c>
      <c r="B1138">
        <v>1060861</v>
      </c>
      <c r="C1138" t="s">
        <v>1860</v>
      </c>
      <c r="D1138" s="112"/>
      <c r="E1138" s="112"/>
      <c r="F1138" s="112"/>
      <c r="G1138" s="112"/>
      <c r="H1138" s="112"/>
      <c r="I1138" s="112"/>
      <c r="J1138" s="112">
        <v>36</v>
      </c>
      <c r="K1138" s="112">
        <v>24</v>
      </c>
      <c r="L1138" s="112"/>
    </row>
    <row r="1139" spans="1:12" x14ac:dyDescent="0.25">
      <c r="A1139">
        <v>345</v>
      </c>
      <c r="B1139">
        <v>1062459</v>
      </c>
      <c r="C1139" t="s">
        <v>1861</v>
      </c>
      <c r="D1139" s="112">
        <v>45</v>
      </c>
      <c r="E1139" s="112">
        <v>9</v>
      </c>
      <c r="F1139" s="112">
        <v>6</v>
      </c>
      <c r="G1139" s="112"/>
      <c r="H1139" s="112"/>
      <c r="I1139" s="112"/>
      <c r="J1139" s="112"/>
      <c r="K1139" s="112">
        <v>12</v>
      </c>
      <c r="L1139" s="112"/>
    </row>
    <row r="1140" spans="1:12" x14ac:dyDescent="0.25">
      <c r="A1140">
        <v>345</v>
      </c>
      <c r="B1140">
        <v>1067742</v>
      </c>
      <c r="C1140" t="s">
        <v>1338</v>
      </c>
      <c r="D1140" s="112"/>
      <c r="E1140" s="112"/>
      <c r="F1140" s="112"/>
      <c r="G1140" s="112"/>
      <c r="H1140" s="112"/>
      <c r="I1140" s="112"/>
      <c r="J1140" s="112"/>
      <c r="K1140" s="112"/>
      <c r="L1140" s="112">
        <v>24</v>
      </c>
    </row>
    <row r="1141" spans="1:12" x14ac:dyDescent="0.25">
      <c r="A1141">
        <v>345</v>
      </c>
      <c r="B1141">
        <v>1069926</v>
      </c>
      <c r="C1141" t="s">
        <v>1339</v>
      </c>
      <c r="D1141" s="112"/>
      <c r="E1141" s="112">
        <v>24</v>
      </c>
      <c r="F1141" s="112"/>
      <c r="G1141" s="112"/>
      <c r="H1141" s="112"/>
      <c r="I1141" s="112"/>
      <c r="J1141" s="112">
        <v>60</v>
      </c>
      <c r="K1141" s="112"/>
      <c r="L1141" s="112">
        <v>12</v>
      </c>
    </row>
    <row r="1142" spans="1:12" x14ac:dyDescent="0.25">
      <c r="A1142">
        <v>345</v>
      </c>
      <c r="B1142">
        <v>1072993</v>
      </c>
      <c r="C1142" t="s">
        <v>1456</v>
      </c>
      <c r="D1142" s="112"/>
      <c r="E1142" s="112"/>
      <c r="F1142" s="112"/>
      <c r="G1142" s="112"/>
      <c r="H1142" s="112"/>
      <c r="I1142" s="112"/>
      <c r="J1142" s="112">
        <v>33</v>
      </c>
      <c r="K1142" s="112"/>
      <c r="L1142" s="112"/>
    </row>
    <row r="1143" spans="1:12" x14ac:dyDescent="0.25">
      <c r="A1143">
        <v>345</v>
      </c>
      <c r="B1143">
        <v>1073099</v>
      </c>
      <c r="C1143" t="s">
        <v>1862</v>
      </c>
      <c r="D1143" s="112">
        <v>90</v>
      </c>
      <c r="E1143" s="112">
        <v>48</v>
      </c>
      <c r="F1143" s="112">
        <v>12</v>
      </c>
      <c r="G1143" s="112"/>
      <c r="H1143" s="112"/>
      <c r="I1143" s="112"/>
      <c r="J1143" s="112"/>
      <c r="K1143" s="112"/>
      <c r="L1143" s="112"/>
    </row>
    <row r="1144" spans="1:12" x14ac:dyDescent="0.25">
      <c r="A1144">
        <v>345</v>
      </c>
      <c r="B1144">
        <v>1073125</v>
      </c>
      <c r="C1144" t="s">
        <v>1733</v>
      </c>
      <c r="D1144" s="112"/>
      <c r="E1144" s="112">
        <v>38</v>
      </c>
      <c r="F1144" s="112">
        <v>6</v>
      </c>
      <c r="G1144" s="112">
        <v>20</v>
      </c>
      <c r="H1144" s="112"/>
      <c r="I1144" s="112"/>
      <c r="J1144" s="112"/>
      <c r="K1144" s="112"/>
      <c r="L1144" s="112">
        <v>12</v>
      </c>
    </row>
    <row r="1145" spans="1:12" x14ac:dyDescent="0.25">
      <c r="A1145">
        <v>345</v>
      </c>
      <c r="B1145">
        <v>1099929</v>
      </c>
      <c r="C1145" t="s">
        <v>1340</v>
      </c>
      <c r="D1145" s="112"/>
      <c r="E1145" s="112"/>
      <c r="F1145" s="112"/>
      <c r="G1145" s="112">
        <v>20</v>
      </c>
      <c r="H1145" s="112"/>
      <c r="I1145" s="112"/>
      <c r="J1145" s="112">
        <v>12</v>
      </c>
      <c r="K1145" s="112"/>
      <c r="L1145" s="112"/>
    </row>
    <row r="1146" spans="1:12" x14ac:dyDescent="0.25">
      <c r="A1146">
        <v>345</v>
      </c>
      <c r="B1146">
        <v>1108197</v>
      </c>
      <c r="C1146" t="s">
        <v>2552</v>
      </c>
      <c r="D1146" s="112"/>
      <c r="E1146" s="112">
        <v>48</v>
      </c>
      <c r="F1146" s="112">
        <v>24</v>
      </c>
      <c r="G1146" s="112"/>
      <c r="H1146" s="112"/>
      <c r="I1146" s="112"/>
      <c r="J1146" s="112"/>
      <c r="K1146" s="112"/>
      <c r="L1146" s="112"/>
    </row>
    <row r="1147" spans="1:12" x14ac:dyDescent="0.25">
      <c r="A1147">
        <v>345</v>
      </c>
      <c r="B1147">
        <v>1109827</v>
      </c>
      <c r="C1147" t="s">
        <v>2553</v>
      </c>
      <c r="D1147" s="112"/>
      <c r="E1147" s="112"/>
      <c r="F1147" s="112"/>
      <c r="G1147" s="112"/>
      <c r="H1147" s="112"/>
      <c r="I1147" s="112"/>
      <c r="J1147" s="112">
        <v>24</v>
      </c>
      <c r="K1147" s="112">
        <v>42</v>
      </c>
      <c r="L1147" s="112"/>
    </row>
    <row r="1148" spans="1:12" x14ac:dyDescent="0.25">
      <c r="A1148">
        <v>345</v>
      </c>
      <c r="B1148">
        <v>1113350</v>
      </c>
      <c r="C1148" t="s">
        <v>2843</v>
      </c>
      <c r="D1148" s="112"/>
      <c r="E1148" s="112">
        <v>7</v>
      </c>
      <c r="F1148" s="112"/>
      <c r="G1148" s="112"/>
      <c r="H1148" s="112"/>
      <c r="I1148" s="112"/>
      <c r="J1148" s="112">
        <v>24</v>
      </c>
      <c r="K1148" s="112"/>
      <c r="L1148" s="112"/>
    </row>
    <row r="1149" spans="1:12" x14ac:dyDescent="0.25">
      <c r="A1149">
        <v>345</v>
      </c>
      <c r="B1149">
        <v>1116583</v>
      </c>
      <c r="C1149" t="s">
        <v>1863</v>
      </c>
      <c r="D1149" s="112"/>
      <c r="E1149" s="112"/>
      <c r="F1149" s="112">
        <v>60</v>
      </c>
      <c r="G1149" s="112"/>
      <c r="H1149" s="112"/>
      <c r="I1149" s="112"/>
      <c r="J1149" s="112"/>
      <c r="K1149" s="112"/>
      <c r="L1149" s="112"/>
    </row>
    <row r="1150" spans="1:12" x14ac:dyDescent="0.25">
      <c r="A1150">
        <v>345</v>
      </c>
      <c r="B1150">
        <v>1116719</v>
      </c>
      <c r="C1150" t="s">
        <v>1864</v>
      </c>
      <c r="D1150" s="112"/>
      <c r="E1150" s="112">
        <v>12</v>
      </c>
      <c r="F1150" s="112"/>
      <c r="G1150" s="112"/>
      <c r="H1150" s="112"/>
      <c r="I1150" s="112"/>
      <c r="J1150" s="112"/>
      <c r="K1150" s="112"/>
      <c r="L1150" s="112">
        <v>6</v>
      </c>
    </row>
    <row r="1151" spans="1:12" x14ac:dyDescent="0.25">
      <c r="A1151">
        <v>345</v>
      </c>
      <c r="B1151">
        <v>1121438</v>
      </c>
      <c r="C1151" t="s">
        <v>1468</v>
      </c>
      <c r="D1151" s="112"/>
      <c r="E1151" s="112">
        <v>42</v>
      </c>
      <c r="F1151" s="112">
        <v>10</v>
      </c>
      <c r="G1151" s="112">
        <v>12</v>
      </c>
      <c r="H1151" s="112"/>
      <c r="I1151" s="112"/>
      <c r="J1151" s="112"/>
      <c r="K1151" s="112"/>
      <c r="L1151" s="112"/>
    </row>
    <row r="1152" spans="1:12" x14ac:dyDescent="0.25">
      <c r="A1152">
        <v>345</v>
      </c>
      <c r="B1152">
        <v>1153793</v>
      </c>
      <c r="C1152" t="s">
        <v>1865</v>
      </c>
      <c r="D1152" s="112"/>
      <c r="E1152" s="112"/>
      <c r="F1152" s="112"/>
      <c r="G1152" s="112"/>
      <c r="H1152" s="112"/>
      <c r="I1152" s="112"/>
      <c r="J1152" s="112">
        <v>48</v>
      </c>
      <c r="K1152" s="112">
        <v>10</v>
      </c>
      <c r="L1152" s="112"/>
    </row>
    <row r="1153" spans="1:12" x14ac:dyDescent="0.25">
      <c r="A1153">
        <v>345</v>
      </c>
      <c r="B1153">
        <v>1064782</v>
      </c>
      <c r="C1153" t="s">
        <v>3185</v>
      </c>
      <c r="D1153" s="112"/>
      <c r="E1153" s="112">
        <v>18</v>
      </c>
      <c r="F1153" s="112"/>
      <c r="G1153" s="112"/>
      <c r="H1153" s="112"/>
      <c r="I1153" s="112"/>
      <c r="J1153" s="112"/>
      <c r="K1153" s="112"/>
      <c r="L1153" s="112"/>
    </row>
    <row r="1154" spans="1:12" x14ac:dyDescent="0.25">
      <c r="A1154">
        <v>345</v>
      </c>
      <c r="B1154">
        <v>1066753</v>
      </c>
      <c r="C1154" t="s">
        <v>3013</v>
      </c>
      <c r="D1154" s="112"/>
      <c r="E1154" s="112">
        <v>72</v>
      </c>
      <c r="F1154" s="112">
        <v>24</v>
      </c>
      <c r="G1154" s="112"/>
      <c r="H1154" s="112"/>
      <c r="I1154" s="112"/>
      <c r="J1154" s="112"/>
      <c r="K1154" s="112"/>
      <c r="L1154" s="112"/>
    </row>
    <row r="1155" spans="1:12" x14ac:dyDescent="0.25">
      <c r="A1155">
        <v>345</v>
      </c>
      <c r="B1155">
        <v>1141435</v>
      </c>
      <c r="C1155" t="s">
        <v>3014</v>
      </c>
      <c r="D1155" s="112"/>
      <c r="E1155" s="112">
        <v>12</v>
      </c>
      <c r="F1155" s="112"/>
      <c r="G1155" s="112"/>
      <c r="H1155" s="112"/>
      <c r="I1155" s="112"/>
      <c r="J1155" s="112"/>
      <c r="K1155" s="112"/>
      <c r="L1155" s="112"/>
    </row>
    <row r="1156" spans="1:12" x14ac:dyDescent="0.25">
      <c r="A1156">
        <v>351</v>
      </c>
      <c r="B1156">
        <v>1060904</v>
      </c>
      <c r="C1156" t="s">
        <v>2147</v>
      </c>
      <c r="D1156" s="112"/>
      <c r="E1156" s="112">
        <v>30</v>
      </c>
      <c r="F1156" s="112"/>
      <c r="G1156" s="112"/>
      <c r="H1156" s="112"/>
      <c r="I1156" s="112"/>
      <c r="J1156" s="112"/>
      <c r="K1156" s="112"/>
      <c r="L1156" s="112"/>
    </row>
    <row r="1157" spans="1:12" x14ac:dyDescent="0.25">
      <c r="A1157">
        <v>351</v>
      </c>
      <c r="B1157">
        <v>1060998</v>
      </c>
      <c r="C1157" t="s">
        <v>1866</v>
      </c>
      <c r="D1157" s="112"/>
      <c r="E1157" s="112"/>
      <c r="F1157" s="112"/>
      <c r="G1157" s="112"/>
      <c r="H1157" s="112"/>
      <c r="I1157" s="112"/>
      <c r="J1157" s="112">
        <v>48</v>
      </c>
      <c r="K1157" s="112">
        <v>48</v>
      </c>
      <c r="L1157" s="112"/>
    </row>
    <row r="1158" spans="1:12" x14ac:dyDescent="0.25">
      <c r="A1158">
        <v>351</v>
      </c>
      <c r="B1158">
        <v>1061736</v>
      </c>
      <c r="C1158" t="s">
        <v>1321</v>
      </c>
      <c r="D1158" s="112"/>
      <c r="E1158" s="112"/>
      <c r="F1158" s="112">
        <v>6</v>
      </c>
      <c r="G1158" s="112"/>
      <c r="H1158" s="112">
        <v>12</v>
      </c>
      <c r="I1158" s="112"/>
      <c r="J1158" s="112">
        <v>12</v>
      </c>
      <c r="K1158" s="112"/>
      <c r="L1158" s="112"/>
    </row>
    <row r="1159" spans="1:12" x14ac:dyDescent="0.25">
      <c r="A1159">
        <v>351</v>
      </c>
      <c r="B1159">
        <v>1061809</v>
      </c>
      <c r="C1159" t="s">
        <v>1867</v>
      </c>
      <c r="D1159" s="112">
        <v>27</v>
      </c>
      <c r="E1159" s="112"/>
      <c r="F1159" s="112"/>
      <c r="G1159" s="112">
        <v>50</v>
      </c>
      <c r="H1159" s="112"/>
      <c r="I1159" s="112">
        <v>84</v>
      </c>
      <c r="J1159" s="112">
        <v>96</v>
      </c>
      <c r="K1159" s="112">
        <v>48</v>
      </c>
      <c r="L1159" s="112"/>
    </row>
    <row r="1160" spans="1:12" x14ac:dyDescent="0.25">
      <c r="A1160">
        <v>351</v>
      </c>
      <c r="B1160">
        <v>1062351</v>
      </c>
      <c r="C1160" t="s">
        <v>1341</v>
      </c>
      <c r="D1160" s="112"/>
      <c r="E1160" s="112">
        <v>24</v>
      </c>
      <c r="F1160" s="112">
        <v>18</v>
      </c>
      <c r="G1160" s="112"/>
      <c r="H1160" s="112"/>
      <c r="I1160" s="112"/>
      <c r="J1160" s="112">
        <v>36</v>
      </c>
      <c r="K1160" s="112">
        <v>60</v>
      </c>
      <c r="L1160" s="112"/>
    </row>
    <row r="1161" spans="1:12" x14ac:dyDescent="0.25">
      <c r="A1161">
        <v>351</v>
      </c>
      <c r="B1161">
        <v>1062396</v>
      </c>
      <c r="C1161" t="s">
        <v>2844</v>
      </c>
      <c r="D1161" s="112"/>
      <c r="E1161" s="112"/>
      <c r="F1161" s="112"/>
      <c r="G1161" s="112"/>
      <c r="H1161" s="112"/>
      <c r="I1161" s="112"/>
      <c r="J1161" s="112"/>
      <c r="K1161" s="112">
        <v>24</v>
      </c>
      <c r="L1161" s="112">
        <v>24</v>
      </c>
    </row>
    <row r="1162" spans="1:12" x14ac:dyDescent="0.25">
      <c r="A1162">
        <v>351</v>
      </c>
      <c r="B1162">
        <v>1063068</v>
      </c>
      <c r="C1162" t="s">
        <v>1868</v>
      </c>
      <c r="D1162" s="112"/>
      <c r="E1162" s="112"/>
      <c r="F1162" s="112"/>
      <c r="G1162" s="112"/>
      <c r="H1162" s="112">
        <v>12</v>
      </c>
      <c r="I1162" s="112"/>
      <c r="J1162" s="112"/>
      <c r="K1162" s="112"/>
      <c r="L1162" s="112"/>
    </row>
    <row r="1163" spans="1:12" x14ac:dyDescent="0.25">
      <c r="A1163">
        <v>351</v>
      </c>
      <c r="B1163">
        <v>1072641</v>
      </c>
      <c r="C1163" t="s">
        <v>1342</v>
      </c>
      <c r="D1163" s="112"/>
      <c r="E1163" s="112">
        <v>30</v>
      </c>
      <c r="F1163" s="112"/>
      <c r="G1163" s="112"/>
      <c r="H1163" s="112"/>
      <c r="I1163" s="112"/>
      <c r="J1163" s="112">
        <v>24</v>
      </c>
      <c r="K1163" s="112"/>
      <c r="L1163" s="112"/>
    </row>
    <row r="1164" spans="1:12" x14ac:dyDescent="0.25">
      <c r="A1164">
        <v>351</v>
      </c>
      <c r="B1164">
        <v>1078584</v>
      </c>
      <c r="C1164" t="s">
        <v>1869</v>
      </c>
      <c r="D1164" s="112">
        <v>9</v>
      </c>
      <c r="E1164" s="112"/>
      <c r="F1164" s="112"/>
      <c r="G1164" s="112"/>
      <c r="H1164" s="112"/>
      <c r="I1164" s="112"/>
      <c r="J1164" s="112"/>
      <c r="K1164" s="112"/>
      <c r="L1164" s="112"/>
    </row>
    <row r="1165" spans="1:12" x14ac:dyDescent="0.25">
      <c r="A1165">
        <v>351</v>
      </c>
      <c r="B1165">
        <v>1109549</v>
      </c>
      <c r="C1165" t="s">
        <v>1343</v>
      </c>
      <c r="D1165" s="112"/>
      <c r="E1165" s="112">
        <v>42</v>
      </c>
      <c r="F1165" s="112"/>
      <c r="G1165" s="112"/>
      <c r="H1165" s="112"/>
      <c r="I1165" s="112"/>
      <c r="J1165" s="112"/>
      <c r="K1165" s="112"/>
      <c r="L1165" s="112">
        <v>24</v>
      </c>
    </row>
    <row r="1166" spans="1:12" x14ac:dyDescent="0.25">
      <c r="A1166">
        <v>351</v>
      </c>
      <c r="B1166">
        <v>1109799</v>
      </c>
      <c r="C1166" t="s">
        <v>1344</v>
      </c>
      <c r="D1166" s="112">
        <v>27</v>
      </c>
      <c r="E1166" s="112"/>
      <c r="F1166" s="112"/>
      <c r="G1166" s="112">
        <v>25</v>
      </c>
      <c r="H1166" s="112"/>
      <c r="I1166" s="112"/>
      <c r="J1166" s="112">
        <v>24</v>
      </c>
      <c r="K1166" s="112"/>
      <c r="L1166" s="112">
        <v>12</v>
      </c>
    </row>
    <row r="1167" spans="1:12" x14ac:dyDescent="0.25">
      <c r="A1167">
        <v>351</v>
      </c>
      <c r="B1167">
        <v>1110288</v>
      </c>
      <c r="C1167" t="s">
        <v>1870</v>
      </c>
      <c r="D1167" s="112"/>
      <c r="E1167" s="112">
        <v>9</v>
      </c>
      <c r="F1167" s="112"/>
      <c r="G1167" s="112"/>
      <c r="H1167" s="112">
        <v>6</v>
      </c>
      <c r="I1167" s="112"/>
      <c r="J1167" s="112">
        <v>48</v>
      </c>
      <c r="K1167" s="112"/>
      <c r="L1167" s="112"/>
    </row>
    <row r="1168" spans="1:12" x14ac:dyDescent="0.25">
      <c r="A1168">
        <v>351</v>
      </c>
      <c r="B1168">
        <v>1113940</v>
      </c>
      <c r="C1168" t="s">
        <v>2845</v>
      </c>
      <c r="D1168" s="112"/>
      <c r="E1168" s="112"/>
      <c r="F1168" s="112"/>
      <c r="G1168" s="112"/>
      <c r="H1168" s="112"/>
      <c r="I1168" s="112"/>
      <c r="J1168" s="112"/>
      <c r="K1168" s="112">
        <v>24</v>
      </c>
      <c r="L1168" s="112"/>
    </row>
    <row r="1169" spans="1:12" x14ac:dyDescent="0.25">
      <c r="A1169">
        <v>351</v>
      </c>
      <c r="B1169">
        <v>1119576</v>
      </c>
      <c r="C1169" t="s">
        <v>2589</v>
      </c>
      <c r="D1169" s="112"/>
      <c r="E1169" s="112">
        <v>12</v>
      </c>
      <c r="F1169" s="112"/>
      <c r="G1169" s="112"/>
      <c r="H1169" s="112"/>
      <c r="I1169" s="112"/>
      <c r="J1169" s="112"/>
      <c r="K1169" s="112">
        <v>48</v>
      </c>
      <c r="L1169" s="112"/>
    </row>
    <row r="1170" spans="1:12" x14ac:dyDescent="0.25">
      <c r="A1170">
        <v>351</v>
      </c>
      <c r="B1170">
        <v>1127013</v>
      </c>
      <c r="C1170" t="s">
        <v>1458</v>
      </c>
      <c r="D1170" s="112"/>
      <c r="E1170" s="112"/>
      <c r="F1170" s="112"/>
      <c r="G1170" s="112"/>
      <c r="H1170" s="112"/>
      <c r="I1170" s="112"/>
      <c r="J1170" s="112">
        <v>36</v>
      </c>
      <c r="K1170" s="112"/>
      <c r="L1170" s="112"/>
    </row>
    <row r="1171" spans="1:12" x14ac:dyDescent="0.25">
      <c r="A1171">
        <v>351</v>
      </c>
      <c r="B1171">
        <v>1132167</v>
      </c>
      <c r="C1171" t="s">
        <v>2590</v>
      </c>
      <c r="D1171" s="112"/>
      <c r="E1171" s="112"/>
      <c r="F1171" s="112"/>
      <c r="G1171" s="112"/>
      <c r="H1171" s="112"/>
      <c r="I1171" s="112"/>
      <c r="J1171" s="112"/>
      <c r="K1171" s="112">
        <v>24</v>
      </c>
      <c r="L1171" s="112"/>
    </row>
    <row r="1172" spans="1:12" x14ac:dyDescent="0.25">
      <c r="A1172">
        <v>351</v>
      </c>
      <c r="B1172">
        <v>1158001</v>
      </c>
      <c r="C1172" t="s">
        <v>1871</v>
      </c>
      <c r="D1172" s="112"/>
      <c r="E1172" s="112">
        <v>6</v>
      </c>
      <c r="F1172" s="112"/>
      <c r="G1172" s="112"/>
      <c r="H1172" s="112"/>
      <c r="I1172" s="112"/>
      <c r="J1172" s="112"/>
      <c r="K1172" s="112"/>
      <c r="L1172" s="112"/>
    </row>
    <row r="1173" spans="1:12" x14ac:dyDescent="0.25">
      <c r="A1173">
        <v>351</v>
      </c>
      <c r="B1173">
        <v>1109139</v>
      </c>
      <c r="C1173" t="s">
        <v>3155</v>
      </c>
      <c r="D1173" s="112"/>
      <c r="E1173" s="112">
        <v>18</v>
      </c>
      <c r="F1173" s="112"/>
      <c r="G1173" s="112"/>
      <c r="H1173" s="112"/>
      <c r="I1173" s="112"/>
      <c r="J1173" s="112"/>
      <c r="K1173" s="112"/>
      <c r="L1173" s="112"/>
    </row>
    <row r="1174" spans="1:12" x14ac:dyDescent="0.25">
      <c r="A1174">
        <v>351</v>
      </c>
      <c r="B1174">
        <v>1071289</v>
      </c>
      <c r="C1174" t="s">
        <v>3186</v>
      </c>
      <c r="D1174" s="112"/>
      <c r="E1174" s="112"/>
      <c r="F1174" s="112">
        <v>6</v>
      </c>
      <c r="G1174" s="112"/>
      <c r="H1174" s="112"/>
      <c r="I1174" s="112"/>
      <c r="J1174" s="112"/>
      <c r="K1174" s="112"/>
      <c r="L1174" s="112"/>
    </row>
    <row r="1175" spans="1:12" x14ac:dyDescent="0.25">
      <c r="A1175">
        <v>352</v>
      </c>
      <c r="B1175">
        <v>1063107</v>
      </c>
      <c r="C1175" t="s">
        <v>1872</v>
      </c>
      <c r="D1175" s="112"/>
      <c r="E1175" s="112"/>
      <c r="F1175" s="112"/>
      <c r="G1175" s="112"/>
      <c r="H1175" s="112"/>
      <c r="I1175" s="112"/>
      <c r="J1175" s="112"/>
      <c r="K1175" s="112"/>
      <c r="L1175" s="112">
        <v>12</v>
      </c>
    </row>
    <row r="1176" spans="1:12" x14ac:dyDescent="0.25">
      <c r="A1176">
        <v>352</v>
      </c>
      <c r="B1176">
        <v>1067214</v>
      </c>
      <c r="C1176" t="s">
        <v>1159</v>
      </c>
      <c r="D1176" s="112"/>
      <c r="E1176" s="112">
        <v>6</v>
      </c>
      <c r="F1176" s="112"/>
      <c r="G1176" s="112"/>
      <c r="H1176" s="112"/>
      <c r="I1176" s="112"/>
      <c r="J1176" s="112"/>
      <c r="K1176" s="112"/>
      <c r="L1176" s="112"/>
    </row>
    <row r="1177" spans="1:12" x14ac:dyDescent="0.25">
      <c r="A1177">
        <v>352</v>
      </c>
      <c r="B1177">
        <v>1067235</v>
      </c>
      <c r="C1177" t="s">
        <v>2554</v>
      </c>
      <c r="D1177" s="112"/>
      <c r="E1177" s="112">
        <v>318</v>
      </c>
      <c r="F1177" s="112"/>
      <c r="G1177" s="112"/>
      <c r="H1177" s="112"/>
      <c r="I1177" s="112"/>
      <c r="J1177" s="112"/>
      <c r="K1177" s="112"/>
      <c r="L1177" s="112"/>
    </row>
    <row r="1178" spans="1:12" x14ac:dyDescent="0.25">
      <c r="A1178">
        <v>352</v>
      </c>
      <c r="B1178">
        <v>1067484</v>
      </c>
      <c r="C1178" t="s">
        <v>2591</v>
      </c>
      <c r="D1178" s="112"/>
      <c r="E1178" s="112"/>
      <c r="F1178" s="112"/>
      <c r="G1178" s="112"/>
      <c r="H1178" s="112"/>
      <c r="I1178" s="112"/>
      <c r="J1178" s="112">
        <v>12</v>
      </c>
      <c r="K1178" s="112">
        <v>20</v>
      </c>
      <c r="L1178" s="112"/>
    </row>
    <row r="1179" spans="1:12" x14ac:dyDescent="0.25">
      <c r="A1179">
        <v>352</v>
      </c>
      <c r="B1179">
        <v>1069928</v>
      </c>
      <c r="C1179" t="s">
        <v>1873</v>
      </c>
      <c r="D1179" s="112"/>
      <c r="E1179" s="112">
        <v>168</v>
      </c>
      <c r="F1179" s="112"/>
      <c r="G1179" s="112"/>
      <c r="H1179" s="112"/>
      <c r="I1179" s="112"/>
      <c r="J1179" s="112"/>
      <c r="K1179" s="112"/>
      <c r="L1179" s="112"/>
    </row>
    <row r="1180" spans="1:12" x14ac:dyDescent="0.25">
      <c r="A1180">
        <v>352</v>
      </c>
      <c r="B1180">
        <v>1070157</v>
      </c>
      <c r="C1180" t="s">
        <v>2592</v>
      </c>
      <c r="D1180" s="112"/>
      <c r="E1180" s="112"/>
      <c r="F1180" s="112"/>
      <c r="G1180" s="112"/>
      <c r="H1180" s="112"/>
      <c r="I1180" s="112"/>
      <c r="J1180" s="112">
        <v>24</v>
      </c>
      <c r="K1180" s="112"/>
      <c r="L1180" s="112"/>
    </row>
    <row r="1181" spans="1:12" x14ac:dyDescent="0.25">
      <c r="A1181">
        <v>352</v>
      </c>
      <c r="B1181">
        <v>1072910</v>
      </c>
      <c r="C1181" t="s">
        <v>1874</v>
      </c>
      <c r="D1181" s="112"/>
      <c r="E1181" s="112"/>
      <c r="F1181" s="112"/>
      <c r="G1181" s="112"/>
      <c r="H1181" s="112"/>
      <c r="I1181" s="112"/>
      <c r="J1181" s="112"/>
      <c r="K1181" s="112">
        <v>80</v>
      </c>
      <c r="L1181" s="112"/>
    </row>
    <row r="1182" spans="1:12" x14ac:dyDescent="0.25">
      <c r="A1182">
        <v>352</v>
      </c>
      <c r="B1182">
        <v>1110767</v>
      </c>
      <c r="C1182" t="s">
        <v>1875</v>
      </c>
      <c r="D1182" s="112"/>
      <c r="E1182" s="112"/>
      <c r="F1182" s="112"/>
      <c r="G1182" s="112"/>
      <c r="H1182" s="112"/>
      <c r="I1182" s="112"/>
      <c r="J1182" s="112">
        <v>24</v>
      </c>
      <c r="K1182" s="112"/>
      <c r="L1182" s="112">
        <v>6</v>
      </c>
    </row>
    <row r="1183" spans="1:12" x14ac:dyDescent="0.25">
      <c r="A1183">
        <v>352</v>
      </c>
      <c r="B1183">
        <v>1112646</v>
      </c>
      <c r="C1183" t="s">
        <v>1876</v>
      </c>
      <c r="D1183" s="112"/>
      <c r="E1183" s="112"/>
      <c r="F1183" s="112"/>
      <c r="G1183" s="112"/>
      <c r="H1183" s="112"/>
      <c r="I1183" s="112"/>
      <c r="J1183" s="112">
        <v>12</v>
      </c>
      <c r="K1183" s="112"/>
      <c r="L1183" s="112"/>
    </row>
    <row r="1184" spans="1:12" x14ac:dyDescent="0.25">
      <c r="A1184">
        <v>352</v>
      </c>
      <c r="B1184">
        <v>1127494</v>
      </c>
      <c r="C1184" t="s">
        <v>2219</v>
      </c>
      <c r="D1184" s="112"/>
      <c r="E1184" s="112"/>
      <c r="F1184" s="112"/>
      <c r="G1184" s="112"/>
      <c r="H1184" s="112"/>
      <c r="I1184" s="112"/>
      <c r="J1184" s="112">
        <v>12</v>
      </c>
      <c r="K1184" s="112">
        <v>30</v>
      </c>
      <c r="L1184" s="112"/>
    </row>
    <row r="1185" spans="1:12" x14ac:dyDescent="0.25">
      <c r="A1185">
        <v>352</v>
      </c>
      <c r="B1185">
        <v>1140627</v>
      </c>
      <c r="C1185" t="s">
        <v>2555</v>
      </c>
      <c r="D1185" s="112">
        <v>36</v>
      </c>
      <c r="E1185" s="112"/>
      <c r="F1185" s="112"/>
      <c r="G1185" s="112"/>
      <c r="H1185" s="112"/>
      <c r="I1185" s="112"/>
      <c r="J1185" s="112">
        <v>12</v>
      </c>
      <c r="K1185" s="112"/>
      <c r="L1185" s="112"/>
    </row>
    <row r="1186" spans="1:12" x14ac:dyDescent="0.25">
      <c r="A1186">
        <v>352</v>
      </c>
      <c r="B1186">
        <v>1143686</v>
      </c>
      <c r="C1186" t="s">
        <v>1877</v>
      </c>
      <c r="D1186" s="112"/>
      <c r="E1186" s="112"/>
      <c r="F1186" s="112"/>
      <c r="G1186" s="112"/>
      <c r="H1186" s="112">
        <v>12</v>
      </c>
      <c r="I1186" s="112">
        <v>30</v>
      </c>
      <c r="J1186" s="112"/>
      <c r="K1186" s="112"/>
      <c r="L1186" s="112"/>
    </row>
    <row r="1187" spans="1:12" x14ac:dyDescent="0.25">
      <c r="A1187">
        <v>352</v>
      </c>
      <c r="B1187">
        <v>1115855</v>
      </c>
      <c r="C1187" t="s">
        <v>2950</v>
      </c>
      <c r="D1187" s="112"/>
      <c r="E1187" s="112">
        <v>20</v>
      </c>
      <c r="F1187" s="112"/>
      <c r="G1187" s="112"/>
      <c r="H1187" s="112"/>
      <c r="I1187" s="112"/>
      <c r="J1187" s="112">
        <v>12</v>
      </c>
      <c r="K1187" s="112"/>
      <c r="L1187" s="112">
        <v>12</v>
      </c>
    </row>
    <row r="1188" spans="1:12" x14ac:dyDescent="0.25">
      <c r="A1188">
        <v>354</v>
      </c>
      <c r="B1188">
        <v>1060049</v>
      </c>
      <c r="C1188" t="s">
        <v>1345</v>
      </c>
      <c r="D1188" s="112"/>
      <c r="E1188" s="112"/>
      <c r="F1188" s="112"/>
      <c r="G1188" s="112"/>
      <c r="H1188" s="112"/>
      <c r="I1188" s="112"/>
      <c r="J1188" s="112">
        <v>120</v>
      </c>
      <c r="K1188" s="112"/>
      <c r="L1188" s="112"/>
    </row>
    <row r="1189" spans="1:12" x14ac:dyDescent="0.25">
      <c r="A1189">
        <v>354</v>
      </c>
      <c r="B1189">
        <v>1060213</v>
      </c>
      <c r="C1189" t="s">
        <v>2445</v>
      </c>
      <c r="D1189" s="112"/>
      <c r="E1189" s="112">
        <v>84</v>
      </c>
      <c r="F1189" s="112"/>
      <c r="G1189" s="112"/>
      <c r="H1189" s="112"/>
      <c r="I1189" s="112"/>
      <c r="J1189" s="112">
        <v>144</v>
      </c>
      <c r="K1189" s="112"/>
      <c r="L1189" s="112">
        <v>12</v>
      </c>
    </row>
    <row r="1190" spans="1:12" x14ac:dyDescent="0.25">
      <c r="A1190">
        <v>354</v>
      </c>
      <c r="B1190">
        <v>1061102</v>
      </c>
      <c r="C1190" t="s">
        <v>2297</v>
      </c>
      <c r="D1190" s="112"/>
      <c r="E1190" s="112">
        <v>11</v>
      </c>
      <c r="F1190" s="112">
        <v>18</v>
      </c>
      <c r="G1190" s="112"/>
      <c r="H1190" s="112"/>
      <c r="I1190" s="112"/>
      <c r="J1190" s="112"/>
      <c r="K1190" s="112">
        <v>12</v>
      </c>
      <c r="L1190" s="112"/>
    </row>
    <row r="1191" spans="1:12" x14ac:dyDescent="0.25">
      <c r="A1191">
        <v>354</v>
      </c>
      <c r="B1191">
        <v>1061133</v>
      </c>
      <c r="C1191" t="s">
        <v>2593</v>
      </c>
      <c r="D1191" s="112">
        <v>18</v>
      </c>
      <c r="E1191" s="112"/>
      <c r="F1191" s="112">
        <v>18</v>
      </c>
      <c r="G1191" s="112">
        <v>32</v>
      </c>
      <c r="H1191" s="112"/>
      <c r="I1191" s="112"/>
      <c r="J1191" s="112">
        <v>12</v>
      </c>
      <c r="K1191" s="112"/>
      <c r="L1191" s="112"/>
    </row>
    <row r="1192" spans="1:12" x14ac:dyDescent="0.25">
      <c r="A1192">
        <v>354</v>
      </c>
      <c r="B1192">
        <v>1063264</v>
      </c>
      <c r="C1192" t="s">
        <v>2846</v>
      </c>
      <c r="D1192" s="112"/>
      <c r="E1192" s="112">
        <v>30</v>
      </c>
      <c r="F1192" s="112"/>
      <c r="G1192" s="112"/>
      <c r="H1192" s="112"/>
      <c r="I1192" s="112"/>
      <c r="J1192" s="112"/>
      <c r="K1192" s="112">
        <v>48</v>
      </c>
      <c r="L1192" s="112"/>
    </row>
    <row r="1193" spans="1:12" x14ac:dyDescent="0.25">
      <c r="A1193">
        <v>354</v>
      </c>
      <c r="B1193">
        <v>1068118</v>
      </c>
      <c r="C1193" t="s">
        <v>1878</v>
      </c>
      <c r="D1193" s="112">
        <v>8</v>
      </c>
      <c r="E1193" s="112"/>
      <c r="F1193" s="112"/>
      <c r="G1193" s="112"/>
      <c r="H1193" s="112"/>
      <c r="I1193" s="112"/>
      <c r="J1193" s="112"/>
      <c r="K1193" s="112"/>
      <c r="L1193" s="112"/>
    </row>
    <row r="1194" spans="1:12" x14ac:dyDescent="0.25">
      <c r="A1194">
        <v>354</v>
      </c>
      <c r="B1194">
        <v>1068700</v>
      </c>
      <c r="C1194" t="s">
        <v>1457</v>
      </c>
      <c r="D1194" s="112"/>
      <c r="E1194" s="112">
        <v>114</v>
      </c>
      <c r="F1194" s="112"/>
      <c r="G1194" s="112"/>
      <c r="H1194" s="112"/>
      <c r="I1194" s="112"/>
      <c r="J1194" s="112"/>
      <c r="K1194" s="112"/>
      <c r="L1194" s="112"/>
    </row>
    <row r="1195" spans="1:12" x14ac:dyDescent="0.25">
      <c r="A1195">
        <v>354</v>
      </c>
      <c r="B1195">
        <v>1069372</v>
      </c>
      <c r="C1195" t="s">
        <v>2847</v>
      </c>
      <c r="D1195" s="112">
        <v>90</v>
      </c>
      <c r="E1195" s="112"/>
      <c r="F1195" s="112"/>
      <c r="G1195" s="112">
        <v>40</v>
      </c>
      <c r="H1195" s="112"/>
      <c r="I1195" s="112"/>
      <c r="J1195" s="112"/>
      <c r="K1195" s="112"/>
      <c r="L1195" s="112">
        <v>12</v>
      </c>
    </row>
    <row r="1196" spans="1:12" x14ac:dyDescent="0.25">
      <c r="A1196">
        <v>354</v>
      </c>
      <c r="B1196">
        <v>1069395</v>
      </c>
      <c r="C1196" t="s">
        <v>1346</v>
      </c>
      <c r="D1196" s="112"/>
      <c r="E1196" s="112">
        <v>42</v>
      </c>
      <c r="F1196" s="112">
        <v>18</v>
      </c>
      <c r="G1196" s="112"/>
      <c r="H1196" s="112"/>
      <c r="I1196" s="112"/>
      <c r="J1196" s="112">
        <v>24</v>
      </c>
      <c r="K1196" s="112"/>
      <c r="L1196" s="112"/>
    </row>
    <row r="1197" spans="1:12" x14ac:dyDescent="0.25">
      <c r="A1197">
        <v>354</v>
      </c>
      <c r="B1197">
        <v>1070452</v>
      </c>
      <c r="C1197" t="s">
        <v>1879</v>
      </c>
      <c r="D1197" s="112"/>
      <c r="E1197" s="112">
        <v>60</v>
      </c>
      <c r="F1197" s="112">
        <v>18</v>
      </c>
      <c r="G1197" s="112">
        <v>32</v>
      </c>
      <c r="H1197" s="112"/>
      <c r="I1197" s="112"/>
      <c r="J1197" s="112">
        <v>12</v>
      </c>
      <c r="K1197" s="112"/>
      <c r="L1197" s="112"/>
    </row>
    <row r="1198" spans="1:12" x14ac:dyDescent="0.25">
      <c r="A1198">
        <v>354</v>
      </c>
      <c r="B1198">
        <v>1072784</v>
      </c>
      <c r="C1198" t="s">
        <v>1458</v>
      </c>
      <c r="D1198" s="112"/>
      <c r="E1198" s="112"/>
      <c r="F1198" s="112"/>
      <c r="G1198" s="112"/>
      <c r="H1198" s="112">
        <v>12</v>
      </c>
      <c r="I1198" s="112"/>
      <c r="J1198" s="112">
        <v>15</v>
      </c>
      <c r="K1198" s="112">
        <v>48</v>
      </c>
      <c r="L1198" s="112"/>
    </row>
    <row r="1199" spans="1:12" x14ac:dyDescent="0.25">
      <c r="A1199">
        <v>354</v>
      </c>
      <c r="B1199">
        <v>1072823</v>
      </c>
      <c r="C1199" t="s">
        <v>2848</v>
      </c>
      <c r="D1199" s="112"/>
      <c r="E1199" s="112">
        <v>24</v>
      </c>
      <c r="F1199" s="112">
        <v>30</v>
      </c>
      <c r="G1199" s="112"/>
      <c r="H1199" s="112"/>
      <c r="I1199" s="112"/>
      <c r="J1199" s="112"/>
      <c r="K1199" s="112"/>
      <c r="L1199" s="112"/>
    </row>
    <row r="1200" spans="1:12" x14ac:dyDescent="0.25">
      <c r="A1200">
        <v>354</v>
      </c>
      <c r="B1200">
        <v>1108036</v>
      </c>
      <c r="C1200" t="s">
        <v>2556</v>
      </c>
      <c r="D1200" s="112"/>
      <c r="E1200" s="112"/>
      <c r="F1200" s="112"/>
      <c r="G1200" s="112"/>
      <c r="H1200" s="112"/>
      <c r="I1200" s="112"/>
      <c r="J1200" s="112">
        <v>24</v>
      </c>
      <c r="K1200" s="112">
        <v>12</v>
      </c>
      <c r="L1200" s="112"/>
    </row>
    <row r="1201" spans="1:12" x14ac:dyDescent="0.25">
      <c r="A1201">
        <v>354</v>
      </c>
      <c r="B1201">
        <v>1110241</v>
      </c>
      <c r="C1201" t="s">
        <v>1459</v>
      </c>
      <c r="D1201" s="112"/>
      <c r="E1201" s="112">
        <v>65</v>
      </c>
      <c r="F1201" s="112">
        <v>24</v>
      </c>
      <c r="G1201" s="112"/>
      <c r="H1201" s="112"/>
      <c r="I1201" s="112"/>
      <c r="J1201" s="112">
        <v>24</v>
      </c>
      <c r="K1201" s="112">
        <v>44</v>
      </c>
      <c r="L1201" s="112">
        <v>12</v>
      </c>
    </row>
    <row r="1202" spans="1:12" x14ac:dyDescent="0.25">
      <c r="A1202">
        <v>354</v>
      </c>
      <c r="B1202">
        <v>1113434</v>
      </c>
      <c r="C1202" t="s">
        <v>2594</v>
      </c>
      <c r="D1202" s="112"/>
      <c r="E1202" s="112"/>
      <c r="F1202" s="112"/>
      <c r="G1202" s="112"/>
      <c r="H1202" s="112"/>
      <c r="I1202" s="112"/>
      <c r="J1202" s="112"/>
      <c r="K1202" s="112"/>
      <c r="L1202" s="112">
        <v>6</v>
      </c>
    </row>
    <row r="1203" spans="1:12" x14ac:dyDescent="0.25">
      <c r="A1203">
        <v>354</v>
      </c>
      <c r="B1203">
        <v>1126637</v>
      </c>
      <c r="C1203" t="s">
        <v>1880</v>
      </c>
      <c r="D1203" s="112"/>
      <c r="E1203" s="112">
        <v>36</v>
      </c>
      <c r="F1203" s="112"/>
      <c r="G1203" s="112"/>
      <c r="H1203" s="112"/>
      <c r="I1203" s="112"/>
      <c r="J1203" s="112"/>
      <c r="K1203" s="112">
        <v>10</v>
      </c>
      <c r="L1203" s="112"/>
    </row>
    <row r="1204" spans="1:12" x14ac:dyDescent="0.25">
      <c r="A1204">
        <v>354</v>
      </c>
      <c r="B1204">
        <v>1128942</v>
      </c>
      <c r="C1204" t="s">
        <v>1460</v>
      </c>
      <c r="D1204" s="112">
        <v>90</v>
      </c>
      <c r="E1204" s="112"/>
      <c r="F1204" s="112"/>
      <c r="G1204" s="112"/>
      <c r="H1204" s="112"/>
      <c r="I1204" s="112"/>
      <c r="J1204" s="112"/>
      <c r="K1204" s="112"/>
      <c r="L1204" s="112"/>
    </row>
    <row r="1205" spans="1:12" x14ac:dyDescent="0.25">
      <c r="A1205">
        <v>354</v>
      </c>
      <c r="B1205">
        <v>1129451</v>
      </c>
      <c r="C1205" t="s">
        <v>2595</v>
      </c>
      <c r="D1205" s="112"/>
      <c r="E1205" s="112">
        <v>60</v>
      </c>
      <c r="F1205" s="112"/>
      <c r="G1205" s="112"/>
      <c r="H1205" s="112"/>
      <c r="I1205" s="112"/>
      <c r="J1205" s="112">
        <v>3</v>
      </c>
      <c r="K1205" s="112">
        <v>110</v>
      </c>
      <c r="L1205" s="112"/>
    </row>
    <row r="1206" spans="1:12" x14ac:dyDescent="0.25">
      <c r="A1206">
        <v>354</v>
      </c>
      <c r="B1206">
        <v>1143931</v>
      </c>
      <c r="C1206" t="s">
        <v>1881</v>
      </c>
      <c r="D1206" s="112"/>
      <c r="E1206" s="112"/>
      <c r="F1206" s="112"/>
      <c r="G1206" s="112"/>
      <c r="H1206" s="112"/>
      <c r="I1206" s="112"/>
      <c r="J1206" s="112"/>
      <c r="K1206" s="112">
        <v>24</v>
      </c>
      <c r="L1206" s="112"/>
    </row>
    <row r="1207" spans="1:12" x14ac:dyDescent="0.25">
      <c r="A1207">
        <v>354</v>
      </c>
      <c r="B1207">
        <v>1143945</v>
      </c>
      <c r="C1207" t="s">
        <v>1882</v>
      </c>
      <c r="D1207" s="112">
        <v>8</v>
      </c>
      <c r="E1207" s="112">
        <v>36</v>
      </c>
      <c r="F1207" s="112"/>
      <c r="G1207" s="112"/>
      <c r="H1207" s="112"/>
      <c r="I1207" s="112"/>
      <c r="J1207" s="112"/>
      <c r="K1207" s="112"/>
      <c r="L1207" s="112">
        <v>12</v>
      </c>
    </row>
    <row r="1208" spans="1:12" x14ac:dyDescent="0.25">
      <c r="A1208">
        <v>354</v>
      </c>
      <c r="B1208">
        <v>1144043</v>
      </c>
      <c r="C1208" t="s">
        <v>2317</v>
      </c>
      <c r="D1208" s="112"/>
      <c r="E1208" s="112">
        <v>9</v>
      </c>
      <c r="F1208" s="112"/>
      <c r="G1208" s="112"/>
      <c r="H1208" s="112"/>
      <c r="I1208" s="112"/>
      <c r="J1208" s="112"/>
      <c r="K1208" s="112"/>
      <c r="L1208" s="112"/>
    </row>
    <row r="1209" spans="1:12" x14ac:dyDescent="0.25">
      <c r="A1209">
        <v>354</v>
      </c>
      <c r="B1209">
        <v>1070735</v>
      </c>
      <c r="C1209" t="s">
        <v>3035</v>
      </c>
      <c r="D1209" s="112"/>
      <c r="E1209" s="112"/>
      <c r="F1209" s="112"/>
      <c r="G1209" s="112"/>
      <c r="H1209" s="112"/>
      <c r="I1209" s="112"/>
      <c r="J1209" s="112">
        <v>12</v>
      </c>
      <c r="K1209" s="112"/>
      <c r="L1209" s="112"/>
    </row>
    <row r="1210" spans="1:12" x14ac:dyDescent="0.25">
      <c r="A1210">
        <v>354</v>
      </c>
      <c r="B1210">
        <v>1062738</v>
      </c>
      <c r="C1210" t="s">
        <v>3036</v>
      </c>
      <c r="D1210" s="112"/>
      <c r="E1210" s="112"/>
      <c r="F1210" s="112"/>
      <c r="G1210" s="112"/>
      <c r="H1210" s="112"/>
      <c r="I1210" s="112"/>
      <c r="J1210" s="112">
        <v>12</v>
      </c>
      <c r="K1210" s="112"/>
      <c r="L1210" s="112"/>
    </row>
    <row r="1211" spans="1:12" x14ac:dyDescent="0.25">
      <c r="A1211">
        <v>354</v>
      </c>
      <c r="B1211">
        <v>1073123</v>
      </c>
      <c r="C1211" t="s">
        <v>3024</v>
      </c>
      <c r="D1211" s="112"/>
      <c r="E1211" s="112"/>
      <c r="F1211" s="112"/>
      <c r="G1211" s="112"/>
      <c r="H1211" s="112"/>
      <c r="I1211" s="112"/>
      <c r="J1211" s="112">
        <v>48</v>
      </c>
      <c r="K1211" s="112"/>
      <c r="L1211" s="112"/>
    </row>
    <row r="1212" spans="1:12" x14ac:dyDescent="0.25">
      <c r="A1212">
        <v>354</v>
      </c>
      <c r="B1212">
        <v>1126617</v>
      </c>
      <c r="C1212" t="s">
        <v>3187</v>
      </c>
      <c r="D1212" s="112"/>
      <c r="E1212" s="112">
        <v>72</v>
      </c>
      <c r="F1212" s="112"/>
      <c r="G1212" s="112"/>
      <c r="H1212" s="112"/>
      <c r="I1212" s="112"/>
      <c r="J1212" s="112"/>
      <c r="K1212" s="112"/>
      <c r="L1212" s="112"/>
    </row>
    <row r="1213" spans="1:12" x14ac:dyDescent="0.25">
      <c r="A1213">
        <v>354</v>
      </c>
      <c r="B1213">
        <v>1143994</v>
      </c>
      <c r="C1213" t="s">
        <v>2995</v>
      </c>
      <c r="D1213" s="112">
        <v>18</v>
      </c>
      <c r="E1213" s="112">
        <v>42</v>
      </c>
      <c r="F1213" s="112">
        <v>18</v>
      </c>
      <c r="G1213" s="112"/>
      <c r="H1213" s="112"/>
      <c r="I1213" s="112">
        <v>24</v>
      </c>
      <c r="J1213" s="112"/>
      <c r="K1213" s="112"/>
      <c r="L1213" s="112">
        <v>18</v>
      </c>
    </row>
    <row r="1214" spans="1:12" x14ac:dyDescent="0.25">
      <c r="A1214">
        <v>361</v>
      </c>
      <c r="B1214">
        <v>1066621</v>
      </c>
      <c r="C1214" t="s">
        <v>2557</v>
      </c>
      <c r="D1214" s="112"/>
      <c r="E1214" s="112"/>
      <c r="F1214" s="112">
        <v>20</v>
      </c>
      <c r="G1214" s="112">
        <v>24</v>
      </c>
      <c r="H1214" s="112"/>
      <c r="I1214" s="112"/>
      <c r="J1214" s="112">
        <v>48</v>
      </c>
      <c r="K1214" s="112"/>
      <c r="L1214" s="112">
        <v>6</v>
      </c>
    </row>
    <row r="1215" spans="1:12" x14ac:dyDescent="0.25">
      <c r="A1215">
        <v>361</v>
      </c>
      <c r="B1215">
        <v>1066659</v>
      </c>
      <c r="C1215" t="s">
        <v>1348</v>
      </c>
      <c r="D1215" s="112"/>
      <c r="E1215" s="112">
        <v>24</v>
      </c>
      <c r="F1215" s="112"/>
      <c r="G1215" s="112"/>
      <c r="H1215" s="112"/>
      <c r="I1215" s="112"/>
      <c r="J1215" s="112"/>
      <c r="K1215" s="112"/>
      <c r="L1215" s="112"/>
    </row>
    <row r="1216" spans="1:12" x14ac:dyDescent="0.25">
      <c r="A1216">
        <v>361</v>
      </c>
      <c r="B1216">
        <v>1067256</v>
      </c>
      <c r="C1216" t="s">
        <v>1883</v>
      </c>
      <c r="D1216" s="112"/>
      <c r="E1216" s="112"/>
      <c r="F1216" s="112"/>
      <c r="G1216" s="112"/>
      <c r="H1216" s="112"/>
      <c r="I1216" s="112"/>
      <c r="J1216" s="112"/>
      <c r="K1216" s="112">
        <v>24</v>
      </c>
      <c r="L1216" s="112"/>
    </row>
    <row r="1217" spans="1:12" x14ac:dyDescent="0.25">
      <c r="A1217">
        <v>361</v>
      </c>
      <c r="B1217">
        <v>1070011</v>
      </c>
      <c r="C1217" t="s">
        <v>1349</v>
      </c>
      <c r="D1217" s="112"/>
      <c r="E1217" s="112">
        <v>54</v>
      </c>
      <c r="F1217" s="112"/>
      <c r="G1217" s="112"/>
      <c r="H1217" s="112"/>
      <c r="I1217" s="112"/>
      <c r="J1217" s="112"/>
      <c r="K1217" s="112"/>
      <c r="L1217" s="112"/>
    </row>
    <row r="1218" spans="1:12" x14ac:dyDescent="0.25">
      <c r="A1218">
        <v>361</v>
      </c>
      <c r="B1218">
        <v>1072608</v>
      </c>
      <c r="C1218" t="s">
        <v>2313</v>
      </c>
      <c r="D1218" s="112"/>
      <c r="E1218" s="112">
        <v>30</v>
      </c>
      <c r="F1218" s="112"/>
      <c r="G1218" s="112"/>
      <c r="H1218" s="112"/>
      <c r="I1218" s="112"/>
      <c r="J1218" s="112">
        <v>12</v>
      </c>
      <c r="K1218" s="112"/>
      <c r="L1218" s="112"/>
    </row>
    <row r="1219" spans="1:12" x14ac:dyDescent="0.25">
      <c r="A1219">
        <v>361</v>
      </c>
      <c r="B1219">
        <v>1072644</v>
      </c>
      <c r="C1219" t="s">
        <v>2558</v>
      </c>
      <c r="D1219" s="112"/>
      <c r="E1219" s="112">
        <v>84</v>
      </c>
      <c r="F1219" s="112"/>
      <c r="G1219" s="112"/>
      <c r="H1219" s="112"/>
      <c r="I1219" s="112"/>
      <c r="J1219" s="112"/>
      <c r="K1219" s="112"/>
      <c r="L1219" s="112"/>
    </row>
    <row r="1220" spans="1:12" x14ac:dyDescent="0.25">
      <c r="A1220">
        <v>361</v>
      </c>
      <c r="B1220">
        <v>1099931</v>
      </c>
      <c r="C1220" t="s">
        <v>1350</v>
      </c>
      <c r="D1220" s="112"/>
      <c r="E1220" s="112">
        <v>28</v>
      </c>
      <c r="F1220" s="112"/>
      <c r="G1220" s="112"/>
      <c r="H1220" s="112"/>
      <c r="I1220" s="112"/>
      <c r="J1220" s="112">
        <v>120</v>
      </c>
      <c r="K1220" s="112">
        <v>74</v>
      </c>
      <c r="L1220" s="112"/>
    </row>
    <row r="1221" spans="1:12" x14ac:dyDescent="0.25">
      <c r="A1221">
        <v>361</v>
      </c>
      <c r="B1221">
        <v>1110582</v>
      </c>
      <c r="C1221" t="s">
        <v>1884</v>
      </c>
      <c r="D1221" s="112"/>
      <c r="E1221" s="112"/>
      <c r="F1221" s="112"/>
      <c r="G1221" s="112">
        <v>6</v>
      </c>
      <c r="H1221" s="112"/>
      <c r="I1221" s="112"/>
      <c r="J1221" s="112"/>
      <c r="K1221" s="112"/>
      <c r="L1221" s="112">
        <v>12</v>
      </c>
    </row>
    <row r="1222" spans="1:12" x14ac:dyDescent="0.25">
      <c r="A1222">
        <v>361</v>
      </c>
      <c r="B1222">
        <v>1114497</v>
      </c>
      <c r="C1222" t="s">
        <v>2195</v>
      </c>
      <c r="D1222" s="112"/>
      <c r="E1222" s="112">
        <v>36</v>
      </c>
      <c r="F1222" s="112"/>
      <c r="G1222" s="112"/>
      <c r="H1222" s="112"/>
      <c r="I1222" s="112"/>
      <c r="J1222" s="112">
        <v>48</v>
      </c>
      <c r="K1222" s="112"/>
      <c r="L1222" s="112"/>
    </row>
    <row r="1223" spans="1:12" x14ac:dyDescent="0.25">
      <c r="A1223">
        <v>361</v>
      </c>
      <c r="B1223">
        <v>1116203</v>
      </c>
      <c r="C1223" t="s">
        <v>1885</v>
      </c>
      <c r="D1223" s="112"/>
      <c r="E1223" s="112">
        <v>18</v>
      </c>
      <c r="F1223" s="112"/>
      <c r="G1223" s="112"/>
      <c r="H1223" s="112"/>
      <c r="I1223" s="112"/>
      <c r="J1223" s="112"/>
      <c r="K1223" s="112"/>
      <c r="L1223" s="112"/>
    </row>
    <row r="1224" spans="1:12" x14ac:dyDescent="0.25">
      <c r="A1224">
        <v>361</v>
      </c>
      <c r="B1224">
        <v>1117862</v>
      </c>
      <c r="C1224" t="s">
        <v>1351</v>
      </c>
      <c r="D1224" s="112"/>
      <c r="E1224" s="112"/>
      <c r="F1224" s="112"/>
      <c r="G1224" s="112"/>
      <c r="H1224" s="112"/>
      <c r="I1224" s="112"/>
      <c r="J1224" s="112"/>
      <c r="K1224" s="112">
        <v>24</v>
      </c>
      <c r="L1224" s="112"/>
    </row>
    <row r="1225" spans="1:12" x14ac:dyDescent="0.25">
      <c r="A1225">
        <v>361</v>
      </c>
      <c r="B1225">
        <v>1124570</v>
      </c>
      <c r="C1225" t="s">
        <v>1352</v>
      </c>
      <c r="D1225" s="112"/>
      <c r="E1225" s="112">
        <v>32</v>
      </c>
      <c r="F1225" s="112">
        <v>24</v>
      </c>
      <c r="G1225" s="112">
        <v>12</v>
      </c>
      <c r="H1225" s="112"/>
      <c r="I1225" s="112"/>
      <c r="J1225" s="112"/>
      <c r="K1225" s="112"/>
      <c r="L1225" s="112"/>
    </row>
    <row r="1226" spans="1:12" x14ac:dyDescent="0.25">
      <c r="A1226">
        <v>361</v>
      </c>
      <c r="B1226">
        <v>1132665</v>
      </c>
      <c r="C1226" t="s">
        <v>1886</v>
      </c>
      <c r="D1226" s="112"/>
      <c r="E1226" s="112">
        <v>8</v>
      </c>
      <c r="F1226" s="112"/>
      <c r="G1226" s="112"/>
      <c r="H1226" s="112"/>
      <c r="I1226" s="112"/>
      <c r="J1226" s="112"/>
      <c r="K1226" s="112"/>
      <c r="L1226" s="112"/>
    </row>
    <row r="1227" spans="1:12" x14ac:dyDescent="0.25">
      <c r="A1227">
        <v>361</v>
      </c>
      <c r="B1227">
        <v>1154474</v>
      </c>
      <c r="C1227" t="s">
        <v>1887</v>
      </c>
      <c r="D1227" s="112"/>
      <c r="E1227" s="112">
        <v>24</v>
      </c>
      <c r="F1227" s="112"/>
      <c r="G1227" s="112"/>
      <c r="H1227" s="112"/>
      <c r="I1227" s="112"/>
      <c r="J1227" s="112"/>
      <c r="K1227" s="112"/>
      <c r="L1227" s="112">
        <v>12</v>
      </c>
    </row>
    <row r="1228" spans="1:12" x14ac:dyDescent="0.25">
      <c r="A1228">
        <v>361</v>
      </c>
      <c r="B1228">
        <v>1122884</v>
      </c>
      <c r="C1228" t="s">
        <v>3156</v>
      </c>
      <c r="D1228" s="112"/>
      <c r="E1228" s="112"/>
      <c r="F1228" s="112"/>
      <c r="G1228" s="112"/>
      <c r="H1228" s="112"/>
      <c r="I1228" s="112"/>
      <c r="J1228" s="112"/>
      <c r="K1228" s="112">
        <v>50</v>
      </c>
      <c r="L1228" s="112"/>
    </row>
    <row r="1229" spans="1:12" x14ac:dyDescent="0.25">
      <c r="A1229">
        <v>370</v>
      </c>
      <c r="B1229">
        <v>1062154</v>
      </c>
      <c r="C1229" t="s">
        <v>1492</v>
      </c>
      <c r="D1229" s="112"/>
      <c r="E1229" s="112">
        <v>30</v>
      </c>
      <c r="F1229" s="112"/>
      <c r="G1229" s="112"/>
      <c r="H1229" s="112"/>
      <c r="I1229" s="112"/>
      <c r="J1229" s="112"/>
      <c r="K1229" s="112">
        <v>24</v>
      </c>
      <c r="L1229" s="112"/>
    </row>
    <row r="1230" spans="1:12" x14ac:dyDescent="0.25">
      <c r="A1230">
        <v>370</v>
      </c>
      <c r="B1230">
        <v>1063211</v>
      </c>
      <c r="C1230" t="s">
        <v>1933</v>
      </c>
      <c r="D1230" s="112"/>
      <c r="E1230" s="112">
        <v>2</v>
      </c>
      <c r="F1230" s="112"/>
      <c r="G1230" s="112"/>
      <c r="H1230" s="112"/>
      <c r="I1230" s="112"/>
      <c r="J1230" s="112">
        <v>48</v>
      </c>
      <c r="K1230" s="112">
        <v>60</v>
      </c>
      <c r="L1230" s="112"/>
    </row>
    <row r="1231" spans="1:12" x14ac:dyDescent="0.25">
      <c r="A1231">
        <v>370</v>
      </c>
      <c r="B1231">
        <v>1066102</v>
      </c>
      <c r="C1231" t="s">
        <v>1381</v>
      </c>
      <c r="D1231" s="112">
        <v>36</v>
      </c>
      <c r="E1231" s="112">
        <v>30</v>
      </c>
      <c r="F1231" s="112">
        <v>24</v>
      </c>
      <c r="G1231" s="112"/>
      <c r="H1231" s="112">
        <v>12</v>
      </c>
      <c r="I1231" s="112"/>
      <c r="J1231" s="112"/>
      <c r="K1231" s="112">
        <v>24</v>
      </c>
      <c r="L1231" s="112">
        <v>24</v>
      </c>
    </row>
    <row r="1232" spans="1:12" x14ac:dyDescent="0.25">
      <c r="A1232">
        <v>370</v>
      </c>
      <c r="B1232">
        <v>1070245</v>
      </c>
      <c r="C1232" t="s">
        <v>2867</v>
      </c>
      <c r="D1232" s="112"/>
      <c r="E1232" s="112">
        <v>84</v>
      </c>
      <c r="F1232" s="112">
        <v>44</v>
      </c>
      <c r="G1232" s="112"/>
      <c r="H1232" s="112"/>
      <c r="I1232" s="112"/>
      <c r="J1232" s="112"/>
      <c r="K1232" s="112"/>
      <c r="L1232" s="112"/>
    </row>
    <row r="1233" spans="1:12" x14ac:dyDescent="0.25">
      <c r="A1233">
        <v>370</v>
      </c>
      <c r="B1233">
        <v>1072685</v>
      </c>
      <c r="C1233" t="s">
        <v>1382</v>
      </c>
      <c r="D1233" s="112"/>
      <c r="E1233" s="112"/>
      <c r="F1233" s="112"/>
      <c r="G1233" s="112"/>
      <c r="H1233" s="112"/>
      <c r="I1233" s="112"/>
      <c r="J1233" s="112">
        <v>12</v>
      </c>
      <c r="K1233" s="112"/>
      <c r="L1233" s="112">
        <v>8</v>
      </c>
    </row>
    <row r="1234" spans="1:12" x14ac:dyDescent="0.25">
      <c r="A1234">
        <v>370</v>
      </c>
      <c r="B1234">
        <v>1072818</v>
      </c>
      <c r="C1234" t="s">
        <v>2223</v>
      </c>
      <c r="D1234" s="112"/>
      <c r="E1234" s="112"/>
      <c r="F1234" s="112"/>
      <c r="G1234" s="112"/>
      <c r="H1234" s="112"/>
      <c r="I1234" s="112"/>
      <c r="J1234" s="112"/>
      <c r="K1234" s="112">
        <v>110</v>
      </c>
      <c r="L1234" s="112"/>
    </row>
    <row r="1235" spans="1:12" x14ac:dyDescent="0.25">
      <c r="A1235">
        <v>370</v>
      </c>
      <c r="B1235">
        <v>1078586</v>
      </c>
      <c r="C1235" t="s">
        <v>1934</v>
      </c>
      <c r="D1235" s="112"/>
      <c r="E1235" s="112">
        <v>84</v>
      </c>
      <c r="F1235" s="112"/>
      <c r="G1235" s="112">
        <v>20</v>
      </c>
      <c r="H1235" s="112"/>
      <c r="I1235" s="112"/>
      <c r="J1235" s="112"/>
      <c r="K1235" s="112"/>
      <c r="L1235" s="112"/>
    </row>
    <row r="1236" spans="1:12" x14ac:dyDescent="0.25">
      <c r="A1236">
        <v>370</v>
      </c>
      <c r="B1236">
        <v>1082631</v>
      </c>
      <c r="C1236" t="s">
        <v>1493</v>
      </c>
      <c r="D1236" s="112"/>
      <c r="E1236" s="112">
        <v>60</v>
      </c>
      <c r="F1236" s="112"/>
      <c r="G1236" s="112">
        <v>20</v>
      </c>
      <c r="H1236" s="112"/>
      <c r="I1236" s="112"/>
      <c r="J1236" s="112">
        <v>51</v>
      </c>
      <c r="K1236" s="112"/>
      <c r="L1236" s="112">
        <v>60</v>
      </c>
    </row>
    <row r="1237" spans="1:12" x14ac:dyDescent="0.25">
      <c r="A1237">
        <v>370</v>
      </c>
      <c r="B1237">
        <v>1082783</v>
      </c>
      <c r="C1237" t="s">
        <v>1935</v>
      </c>
      <c r="D1237" s="112"/>
      <c r="E1237" s="112">
        <v>60</v>
      </c>
      <c r="F1237" s="112">
        <v>20</v>
      </c>
      <c r="G1237" s="112">
        <v>20</v>
      </c>
      <c r="H1237" s="112"/>
      <c r="I1237" s="112"/>
      <c r="J1237" s="112"/>
      <c r="K1237" s="112"/>
      <c r="L1237" s="112"/>
    </row>
    <row r="1238" spans="1:12" x14ac:dyDescent="0.25">
      <c r="A1238">
        <v>370</v>
      </c>
      <c r="B1238">
        <v>1106287</v>
      </c>
      <c r="C1238" t="s">
        <v>2150</v>
      </c>
      <c r="D1238" s="112">
        <v>9</v>
      </c>
      <c r="E1238" s="112">
        <v>33</v>
      </c>
      <c r="F1238" s="112"/>
      <c r="G1238" s="112">
        <v>20</v>
      </c>
      <c r="H1238" s="112"/>
      <c r="I1238" s="112">
        <v>20</v>
      </c>
      <c r="J1238" s="112">
        <v>24</v>
      </c>
      <c r="K1238" s="112"/>
      <c r="L1238" s="112"/>
    </row>
    <row r="1239" spans="1:12" x14ac:dyDescent="0.25">
      <c r="A1239">
        <v>370</v>
      </c>
      <c r="B1239">
        <v>1110585</v>
      </c>
      <c r="C1239" t="s">
        <v>2621</v>
      </c>
      <c r="D1239" s="112"/>
      <c r="E1239" s="112"/>
      <c r="F1239" s="112"/>
      <c r="G1239" s="112"/>
      <c r="H1239" s="112"/>
      <c r="I1239" s="112"/>
      <c r="J1239" s="112">
        <v>180</v>
      </c>
      <c r="K1239" s="112"/>
      <c r="L1239" s="112"/>
    </row>
    <row r="1240" spans="1:12" x14ac:dyDescent="0.25">
      <c r="A1240">
        <v>370</v>
      </c>
      <c r="B1240">
        <v>1113365</v>
      </c>
      <c r="C1240" t="s">
        <v>2568</v>
      </c>
      <c r="D1240" s="112">
        <v>26</v>
      </c>
      <c r="E1240" s="112"/>
      <c r="F1240" s="112">
        <v>22</v>
      </c>
      <c r="G1240" s="112">
        <v>20</v>
      </c>
      <c r="H1240" s="112">
        <v>12</v>
      </c>
      <c r="I1240" s="112">
        <v>20</v>
      </c>
      <c r="J1240" s="112"/>
      <c r="K1240" s="112">
        <v>20</v>
      </c>
      <c r="L1240" s="112"/>
    </row>
    <row r="1241" spans="1:12" x14ac:dyDescent="0.25">
      <c r="A1241">
        <v>370</v>
      </c>
      <c r="B1241">
        <v>1113376</v>
      </c>
      <c r="C1241" t="s">
        <v>1936</v>
      </c>
      <c r="D1241" s="112"/>
      <c r="E1241" s="112">
        <v>24</v>
      </c>
      <c r="F1241" s="112"/>
      <c r="G1241" s="112"/>
      <c r="H1241" s="112"/>
      <c r="I1241" s="112"/>
      <c r="J1241" s="112"/>
      <c r="K1241" s="112"/>
      <c r="L1241" s="112"/>
    </row>
    <row r="1242" spans="1:12" x14ac:dyDescent="0.25">
      <c r="A1242">
        <v>370</v>
      </c>
      <c r="B1242">
        <v>1121923</v>
      </c>
      <c r="C1242" t="s">
        <v>2622</v>
      </c>
      <c r="D1242" s="112">
        <v>18</v>
      </c>
      <c r="E1242" s="112"/>
      <c r="F1242" s="112"/>
      <c r="G1242" s="112"/>
      <c r="H1242" s="112"/>
      <c r="I1242" s="112"/>
      <c r="J1242" s="112"/>
      <c r="K1242" s="112"/>
      <c r="L1242" s="112"/>
    </row>
    <row r="1243" spans="1:12" x14ac:dyDescent="0.25">
      <c r="A1243">
        <v>370</v>
      </c>
      <c r="B1243">
        <v>1134350</v>
      </c>
      <c r="C1243" t="s">
        <v>2868</v>
      </c>
      <c r="D1243" s="112"/>
      <c r="E1243" s="112">
        <v>40</v>
      </c>
      <c r="F1243" s="112"/>
      <c r="G1243" s="112"/>
      <c r="H1243" s="112"/>
      <c r="I1243" s="112"/>
      <c r="J1243" s="112">
        <v>12</v>
      </c>
      <c r="K1243" s="112"/>
      <c r="L1243" s="112"/>
    </row>
    <row r="1244" spans="1:12" x14ac:dyDescent="0.25">
      <c r="A1244">
        <v>370</v>
      </c>
      <c r="B1244">
        <v>1153783</v>
      </c>
      <c r="C1244" t="s">
        <v>1937</v>
      </c>
      <c r="D1244" s="112"/>
      <c r="E1244" s="112"/>
      <c r="F1244" s="112"/>
      <c r="G1244" s="112"/>
      <c r="H1244" s="112"/>
      <c r="I1244" s="112"/>
      <c r="J1244" s="112"/>
      <c r="K1244" s="112">
        <v>12</v>
      </c>
      <c r="L1244" s="112"/>
    </row>
    <row r="1245" spans="1:12" x14ac:dyDescent="0.25">
      <c r="A1245">
        <v>370</v>
      </c>
      <c r="B1245">
        <v>1157287</v>
      </c>
      <c r="C1245" t="s">
        <v>1494</v>
      </c>
      <c r="D1245" s="112"/>
      <c r="E1245" s="112">
        <v>84</v>
      </c>
      <c r="F1245" s="112"/>
      <c r="G1245" s="112"/>
      <c r="H1245" s="112"/>
      <c r="I1245" s="112"/>
      <c r="J1245" s="112"/>
      <c r="K1245" s="112"/>
      <c r="L1245" s="112"/>
    </row>
    <row r="1246" spans="1:12" x14ac:dyDescent="0.25">
      <c r="A1246">
        <v>370</v>
      </c>
      <c r="B1246">
        <v>1158091</v>
      </c>
      <c r="C1246" t="s">
        <v>2545</v>
      </c>
      <c r="D1246" s="112">
        <v>45</v>
      </c>
      <c r="E1246" s="112">
        <v>36</v>
      </c>
      <c r="F1246" s="112"/>
      <c r="G1246" s="112"/>
      <c r="H1246" s="112"/>
      <c r="I1246" s="112"/>
      <c r="J1246" s="112">
        <v>24</v>
      </c>
      <c r="K1246" s="112"/>
      <c r="L1246" s="112"/>
    </row>
    <row r="1247" spans="1:12" x14ac:dyDescent="0.25">
      <c r="A1247">
        <v>370</v>
      </c>
      <c r="B1247">
        <v>1113373</v>
      </c>
      <c r="C1247" t="s">
        <v>3168</v>
      </c>
      <c r="D1247" s="112"/>
      <c r="E1247" s="112">
        <v>48</v>
      </c>
      <c r="F1247" s="112"/>
      <c r="G1247" s="112">
        <v>12</v>
      </c>
      <c r="H1247" s="112"/>
      <c r="I1247" s="112"/>
      <c r="J1247" s="112">
        <v>12</v>
      </c>
      <c r="K1247" s="112"/>
      <c r="L1247" s="112"/>
    </row>
    <row r="1248" spans="1:12" x14ac:dyDescent="0.25">
      <c r="A1248">
        <v>370</v>
      </c>
      <c r="B1248">
        <v>1070825</v>
      </c>
      <c r="C1248" t="s">
        <v>2939</v>
      </c>
      <c r="D1248" s="112"/>
      <c r="E1248" s="112"/>
      <c r="F1248" s="112"/>
      <c r="G1248" s="112"/>
      <c r="H1248" s="112"/>
      <c r="I1248" s="112"/>
      <c r="J1248" s="112">
        <v>24</v>
      </c>
      <c r="K1248" s="112">
        <v>50</v>
      </c>
      <c r="L1248" s="112"/>
    </row>
    <row r="1249" spans="1:12" x14ac:dyDescent="0.25">
      <c r="A1249">
        <v>370</v>
      </c>
      <c r="B1249">
        <v>1114050</v>
      </c>
      <c r="C1249" t="s">
        <v>3204</v>
      </c>
      <c r="D1249" s="112"/>
      <c r="E1249" s="112">
        <v>70</v>
      </c>
      <c r="F1249" s="112"/>
      <c r="G1249" s="112"/>
      <c r="H1249" s="112"/>
      <c r="I1249" s="112"/>
      <c r="J1249" s="112">
        <v>24</v>
      </c>
      <c r="K1249" s="112"/>
      <c r="L1249" s="112"/>
    </row>
    <row r="1250" spans="1:12" x14ac:dyDescent="0.25">
      <c r="A1250">
        <v>370</v>
      </c>
      <c r="B1250">
        <v>1109328</v>
      </c>
      <c r="C1250" t="s">
        <v>3309</v>
      </c>
      <c r="D1250" s="112"/>
      <c r="E1250" s="112"/>
      <c r="F1250" s="112"/>
      <c r="G1250" s="112"/>
      <c r="H1250" s="112"/>
      <c r="I1250" s="112"/>
      <c r="J1250" s="112"/>
      <c r="K1250" s="112">
        <v>10</v>
      </c>
      <c r="L1250" s="112"/>
    </row>
    <row r="1251" spans="1:12" x14ac:dyDescent="0.25">
      <c r="A1251">
        <v>375</v>
      </c>
      <c r="B1251">
        <v>1060113</v>
      </c>
      <c r="C1251" t="s">
        <v>1938</v>
      </c>
      <c r="D1251" s="112"/>
      <c r="E1251" s="112"/>
      <c r="F1251" s="112">
        <v>18</v>
      </c>
      <c r="G1251" s="112">
        <v>12</v>
      </c>
      <c r="H1251" s="112">
        <v>6</v>
      </c>
      <c r="I1251" s="112"/>
      <c r="J1251" s="112">
        <v>84</v>
      </c>
      <c r="K1251" s="112"/>
      <c r="L1251" s="112">
        <v>6</v>
      </c>
    </row>
    <row r="1252" spans="1:12" x14ac:dyDescent="0.25">
      <c r="A1252">
        <v>375</v>
      </c>
      <c r="B1252">
        <v>1060115</v>
      </c>
      <c r="C1252" t="s">
        <v>1939</v>
      </c>
      <c r="D1252" s="112"/>
      <c r="E1252" s="112">
        <v>78</v>
      </c>
      <c r="F1252" s="112"/>
      <c r="G1252" s="112"/>
      <c r="H1252" s="112"/>
      <c r="I1252" s="112"/>
      <c r="J1252" s="112"/>
      <c r="K1252" s="112"/>
      <c r="L1252" s="112"/>
    </row>
    <row r="1253" spans="1:12" x14ac:dyDescent="0.25">
      <c r="A1253">
        <v>375</v>
      </c>
      <c r="B1253">
        <v>1060527</v>
      </c>
      <c r="C1253" t="s">
        <v>1495</v>
      </c>
      <c r="D1253" s="112">
        <v>24</v>
      </c>
      <c r="E1253" s="112"/>
      <c r="F1253" s="112"/>
      <c r="G1253" s="112"/>
      <c r="H1253" s="112"/>
      <c r="I1253" s="112"/>
      <c r="J1253" s="112"/>
      <c r="K1253" s="112">
        <v>36</v>
      </c>
      <c r="L1253" s="112">
        <v>18</v>
      </c>
    </row>
    <row r="1254" spans="1:12" x14ac:dyDescent="0.25">
      <c r="A1254">
        <v>375</v>
      </c>
      <c r="B1254">
        <v>1060656</v>
      </c>
      <c r="C1254" t="s">
        <v>2869</v>
      </c>
      <c r="D1254" s="112"/>
      <c r="E1254" s="112">
        <v>8</v>
      </c>
      <c r="F1254" s="112">
        <v>12</v>
      </c>
      <c r="G1254" s="112">
        <v>12</v>
      </c>
      <c r="H1254" s="112"/>
      <c r="I1254" s="112"/>
      <c r="J1254" s="112">
        <v>36</v>
      </c>
      <c r="K1254" s="112"/>
      <c r="L1254" s="112"/>
    </row>
    <row r="1255" spans="1:12" x14ac:dyDescent="0.25">
      <c r="A1255">
        <v>375</v>
      </c>
      <c r="B1255">
        <v>1060812</v>
      </c>
      <c r="C1255" t="s">
        <v>2870</v>
      </c>
      <c r="D1255" s="112"/>
      <c r="E1255" s="112">
        <v>30</v>
      </c>
      <c r="F1255" s="112"/>
      <c r="G1255" s="112"/>
      <c r="H1255" s="112"/>
      <c r="I1255" s="112"/>
      <c r="J1255" s="112">
        <v>12</v>
      </c>
      <c r="K1255" s="112">
        <v>50</v>
      </c>
      <c r="L1255" s="112"/>
    </row>
    <row r="1256" spans="1:12" x14ac:dyDescent="0.25">
      <c r="A1256">
        <v>375</v>
      </c>
      <c r="B1256">
        <v>1061548</v>
      </c>
      <c r="C1256" t="s">
        <v>1383</v>
      </c>
      <c r="D1256" s="112"/>
      <c r="E1256" s="112">
        <v>42</v>
      </c>
      <c r="F1256" s="112"/>
      <c r="G1256" s="112"/>
      <c r="H1256" s="112"/>
      <c r="I1256" s="112"/>
      <c r="J1256" s="112"/>
      <c r="K1256" s="112"/>
      <c r="L1256" s="112"/>
    </row>
    <row r="1257" spans="1:12" x14ac:dyDescent="0.25">
      <c r="A1257">
        <v>375</v>
      </c>
      <c r="B1257">
        <v>1063228</v>
      </c>
      <c r="C1257" t="s">
        <v>2871</v>
      </c>
      <c r="D1257" s="112">
        <v>9</v>
      </c>
      <c r="E1257" s="112"/>
      <c r="F1257" s="112"/>
      <c r="G1257" s="112"/>
      <c r="H1257" s="112"/>
      <c r="I1257" s="112"/>
      <c r="J1257" s="112">
        <v>12</v>
      </c>
      <c r="K1257" s="112">
        <v>50</v>
      </c>
      <c r="L1257" s="112"/>
    </row>
    <row r="1258" spans="1:12" x14ac:dyDescent="0.25">
      <c r="A1258">
        <v>375</v>
      </c>
      <c r="B1258">
        <v>1063686</v>
      </c>
      <c r="C1258" t="s">
        <v>1496</v>
      </c>
      <c r="D1258" s="112"/>
      <c r="E1258" s="112">
        <v>42</v>
      </c>
      <c r="F1258" s="112">
        <v>18</v>
      </c>
      <c r="G1258" s="112">
        <v>20</v>
      </c>
      <c r="H1258" s="112"/>
      <c r="I1258" s="112"/>
      <c r="J1258" s="112">
        <v>48</v>
      </c>
      <c r="K1258" s="112"/>
      <c r="L1258" s="112"/>
    </row>
    <row r="1259" spans="1:12" x14ac:dyDescent="0.25">
      <c r="A1259">
        <v>375</v>
      </c>
      <c r="B1259">
        <v>1068426</v>
      </c>
      <c r="C1259" t="s">
        <v>1940</v>
      </c>
      <c r="D1259" s="112"/>
      <c r="E1259" s="112"/>
      <c r="F1259" s="112">
        <v>6</v>
      </c>
      <c r="G1259" s="112">
        <v>18</v>
      </c>
      <c r="H1259" s="112">
        <v>12</v>
      </c>
      <c r="I1259" s="112"/>
      <c r="J1259" s="112">
        <v>27</v>
      </c>
      <c r="K1259" s="112">
        <v>12</v>
      </c>
      <c r="L1259" s="112">
        <v>6</v>
      </c>
    </row>
    <row r="1260" spans="1:12" x14ac:dyDescent="0.25">
      <c r="A1260">
        <v>375</v>
      </c>
      <c r="B1260">
        <v>1068961</v>
      </c>
      <c r="C1260" t="s">
        <v>1941</v>
      </c>
      <c r="D1260" s="112"/>
      <c r="E1260" s="112"/>
      <c r="F1260" s="112">
        <v>48</v>
      </c>
      <c r="G1260" s="112">
        <v>100</v>
      </c>
      <c r="H1260" s="112"/>
      <c r="I1260" s="112"/>
      <c r="J1260" s="112"/>
      <c r="K1260" s="112"/>
      <c r="L1260" s="112"/>
    </row>
    <row r="1261" spans="1:12" x14ac:dyDescent="0.25">
      <c r="A1261">
        <v>375</v>
      </c>
      <c r="B1261">
        <v>1069671</v>
      </c>
      <c r="C1261" t="s">
        <v>2872</v>
      </c>
      <c r="D1261" s="112"/>
      <c r="E1261" s="112"/>
      <c r="F1261" s="112">
        <v>3</v>
      </c>
      <c r="G1261" s="112"/>
      <c r="H1261" s="112"/>
      <c r="I1261" s="112"/>
      <c r="J1261" s="112"/>
      <c r="K1261" s="112">
        <v>12</v>
      </c>
      <c r="L1261" s="112"/>
    </row>
    <row r="1262" spans="1:12" x14ac:dyDescent="0.25">
      <c r="A1262">
        <v>375</v>
      </c>
      <c r="B1262">
        <v>1069941</v>
      </c>
      <c r="C1262" t="s">
        <v>1384</v>
      </c>
      <c r="D1262" s="112">
        <v>25</v>
      </c>
      <c r="E1262" s="112">
        <v>40</v>
      </c>
      <c r="F1262" s="112"/>
      <c r="G1262" s="112"/>
      <c r="H1262" s="112"/>
      <c r="I1262" s="112">
        <v>24</v>
      </c>
      <c r="J1262" s="112">
        <v>24</v>
      </c>
      <c r="K1262" s="112"/>
      <c r="L1262" s="112"/>
    </row>
    <row r="1263" spans="1:12" x14ac:dyDescent="0.25">
      <c r="A1263">
        <v>375</v>
      </c>
      <c r="B1263">
        <v>1070554</v>
      </c>
      <c r="C1263" t="s">
        <v>1942</v>
      </c>
      <c r="D1263" s="112"/>
      <c r="E1263" s="112">
        <v>93</v>
      </c>
      <c r="F1263" s="112"/>
      <c r="G1263" s="112"/>
      <c r="H1263" s="112"/>
      <c r="I1263" s="112"/>
      <c r="J1263" s="112"/>
      <c r="K1263" s="112"/>
      <c r="L1263" s="112"/>
    </row>
    <row r="1264" spans="1:12" x14ac:dyDescent="0.25">
      <c r="A1264">
        <v>375</v>
      </c>
      <c r="B1264">
        <v>1071008</v>
      </c>
      <c r="C1264" t="s">
        <v>1943</v>
      </c>
      <c r="D1264" s="112">
        <v>9</v>
      </c>
      <c r="E1264" s="112">
        <v>27</v>
      </c>
      <c r="F1264" s="112">
        <v>12</v>
      </c>
      <c r="G1264" s="112"/>
      <c r="H1264" s="112"/>
      <c r="I1264" s="112"/>
      <c r="J1264" s="112"/>
      <c r="K1264" s="112">
        <v>50</v>
      </c>
      <c r="L1264" s="112"/>
    </row>
    <row r="1265" spans="1:12" x14ac:dyDescent="0.25">
      <c r="A1265">
        <v>375</v>
      </c>
      <c r="B1265">
        <v>1072702</v>
      </c>
      <c r="C1265" t="s">
        <v>2873</v>
      </c>
      <c r="D1265" s="112"/>
      <c r="E1265" s="112"/>
      <c r="F1265" s="112"/>
      <c r="G1265" s="112"/>
      <c r="H1265" s="112"/>
      <c r="I1265" s="112"/>
      <c r="J1265" s="112"/>
      <c r="K1265" s="112">
        <v>50</v>
      </c>
      <c r="L1265" s="112"/>
    </row>
    <row r="1266" spans="1:12" x14ac:dyDescent="0.25">
      <c r="A1266">
        <v>375</v>
      </c>
      <c r="B1266">
        <v>1106527</v>
      </c>
      <c r="C1266" t="s">
        <v>1497</v>
      </c>
      <c r="D1266" s="112"/>
      <c r="E1266" s="112">
        <v>36</v>
      </c>
      <c r="F1266" s="112"/>
      <c r="G1266" s="112"/>
      <c r="H1266" s="112"/>
      <c r="I1266" s="112"/>
      <c r="J1266" s="112"/>
      <c r="K1266" s="112"/>
      <c r="L1266" s="112"/>
    </row>
    <row r="1267" spans="1:12" x14ac:dyDescent="0.25">
      <c r="A1267">
        <v>375</v>
      </c>
      <c r="B1267">
        <v>1113080</v>
      </c>
      <c r="C1267" t="s">
        <v>2623</v>
      </c>
      <c r="D1267" s="112"/>
      <c r="E1267" s="112"/>
      <c r="F1267" s="112">
        <v>18</v>
      </c>
      <c r="G1267" s="112"/>
      <c r="H1267" s="112"/>
      <c r="I1267" s="112"/>
      <c r="J1267" s="112"/>
      <c r="K1267" s="112"/>
      <c r="L1267" s="112"/>
    </row>
    <row r="1268" spans="1:12" x14ac:dyDescent="0.25">
      <c r="A1268">
        <v>375</v>
      </c>
      <c r="B1268">
        <v>1117836</v>
      </c>
      <c r="C1268" t="s">
        <v>1944</v>
      </c>
      <c r="D1268" s="112">
        <v>8</v>
      </c>
      <c r="E1268" s="112">
        <v>21</v>
      </c>
      <c r="F1268" s="112"/>
      <c r="G1268" s="112"/>
      <c r="H1268" s="112"/>
      <c r="I1268" s="112"/>
      <c r="J1268" s="112">
        <v>51</v>
      </c>
      <c r="K1268" s="112"/>
      <c r="L1268" s="112">
        <v>12</v>
      </c>
    </row>
    <row r="1269" spans="1:12" x14ac:dyDescent="0.25">
      <c r="A1269">
        <v>375</v>
      </c>
      <c r="B1269">
        <v>1121469</v>
      </c>
      <c r="C1269" t="s">
        <v>1498</v>
      </c>
      <c r="D1269" s="112"/>
      <c r="E1269" s="112">
        <v>36</v>
      </c>
      <c r="F1269" s="112"/>
      <c r="G1269" s="112"/>
      <c r="H1269" s="112"/>
      <c r="I1269" s="112"/>
      <c r="J1269" s="112"/>
      <c r="K1269" s="112">
        <v>60</v>
      </c>
      <c r="L1269" s="112"/>
    </row>
    <row r="1270" spans="1:12" x14ac:dyDescent="0.25">
      <c r="A1270">
        <v>375</v>
      </c>
      <c r="B1270">
        <v>1130291</v>
      </c>
      <c r="C1270" t="s">
        <v>1945</v>
      </c>
      <c r="D1270" s="112"/>
      <c r="E1270" s="112"/>
      <c r="F1270" s="112">
        <v>18</v>
      </c>
      <c r="G1270" s="112"/>
      <c r="H1270" s="112"/>
      <c r="I1270" s="112"/>
      <c r="J1270" s="112">
        <v>48</v>
      </c>
      <c r="K1270" s="112"/>
      <c r="L1270" s="112"/>
    </row>
    <row r="1271" spans="1:12" x14ac:dyDescent="0.25">
      <c r="A1271">
        <v>375</v>
      </c>
      <c r="B1271">
        <v>1132195</v>
      </c>
      <c r="C1271" t="s">
        <v>2874</v>
      </c>
      <c r="D1271" s="112"/>
      <c r="E1271" s="112"/>
      <c r="F1271" s="112"/>
      <c r="G1271" s="112"/>
      <c r="H1271" s="112"/>
      <c r="I1271" s="112"/>
      <c r="J1271" s="112"/>
      <c r="K1271" s="112">
        <v>50</v>
      </c>
      <c r="L1271" s="112"/>
    </row>
    <row r="1272" spans="1:12" x14ac:dyDescent="0.25">
      <c r="A1272">
        <v>375</v>
      </c>
      <c r="B1272">
        <v>1134000</v>
      </c>
      <c r="C1272" t="s">
        <v>1945</v>
      </c>
      <c r="D1272" s="112"/>
      <c r="E1272" s="112">
        <v>57</v>
      </c>
      <c r="F1272" s="112">
        <v>12</v>
      </c>
      <c r="G1272" s="112"/>
      <c r="H1272" s="112">
        <v>6</v>
      </c>
      <c r="I1272" s="112"/>
      <c r="J1272" s="112"/>
      <c r="K1272" s="112"/>
      <c r="L1272" s="112"/>
    </row>
    <row r="1273" spans="1:12" x14ac:dyDescent="0.25">
      <c r="A1273">
        <v>375</v>
      </c>
      <c r="B1273">
        <v>1143411</v>
      </c>
      <c r="C1273" t="s">
        <v>1385</v>
      </c>
      <c r="D1273" s="112">
        <v>9</v>
      </c>
      <c r="E1273" s="112"/>
      <c r="F1273" s="112">
        <v>17</v>
      </c>
      <c r="G1273" s="112"/>
      <c r="H1273" s="112">
        <v>6</v>
      </c>
      <c r="I1273" s="112"/>
      <c r="J1273" s="112"/>
      <c r="K1273" s="112">
        <v>10</v>
      </c>
      <c r="L1273" s="112"/>
    </row>
    <row r="1274" spans="1:12" x14ac:dyDescent="0.25">
      <c r="A1274">
        <v>375</v>
      </c>
      <c r="B1274">
        <v>1156279</v>
      </c>
      <c r="C1274" t="s">
        <v>1103</v>
      </c>
      <c r="D1274" s="112"/>
      <c r="E1274" s="112">
        <v>24</v>
      </c>
      <c r="F1274" s="112"/>
      <c r="G1274" s="112"/>
      <c r="H1274" s="112"/>
      <c r="I1274" s="112"/>
      <c r="J1274" s="112"/>
      <c r="K1274" s="112"/>
      <c r="L1274" s="112"/>
    </row>
    <row r="1275" spans="1:12" x14ac:dyDescent="0.25">
      <c r="A1275">
        <v>375</v>
      </c>
      <c r="B1275">
        <v>1069185</v>
      </c>
      <c r="C1275" t="s">
        <v>3169</v>
      </c>
      <c r="D1275" s="112"/>
      <c r="E1275" s="112">
        <v>21</v>
      </c>
      <c r="F1275" s="112">
        <v>6</v>
      </c>
      <c r="G1275" s="112">
        <v>6</v>
      </c>
      <c r="H1275" s="112">
        <v>6</v>
      </c>
      <c r="I1275" s="112"/>
      <c r="J1275" s="112">
        <v>12</v>
      </c>
      <c r="K1275" s="112"/>
      <c r="L1275" s="112"/>
    </row>
    <row r="1276" spans="1:12" x14ac:dyDescent="0.25">
      <c r="A1276">
        <v>375</v>
      </c>
      <c r="B1276">
        <v>1109215</v>
      </c>
      <c r="C1276" t="s">
        <v>3170</v>
      </c>
      <c r="D1276" s="112"/>
      <c r="E1276" s="112"/>
      <c r="F1276" s="112"/>
      <c r="G1276" s="112"/>
      <c r="H1276" s="112"/>
      <c r="I1276" s="112"/>
      <c r="J1276" s="112">
        <v>48</v>
      </c>
      <c r="K1276" s="112"/>
      <c r="L1276" s="112">
        <v>36</v>
      </c>
    </row>
    <row r="1277" spans="1:12" x14ac:dyDescent="0.25">
      <c r="A1277">
        <v>375</v>
      </c>
      <c r="B1277">
        <v>1141868</v>
      </c>
      <c r="C1277" t="s">
        <v>2999</v>
      </c>
      <c r="D1277" s="112">
        <v>17</v>
      </c>
      <c r="E1277" s="112">
        <v>28</v>
      </c>
      <c r="F1277" s="112">
        <v>12</v>
      </c>
      <c r="G1277" s="112">
        <v>20</v>
      </c>
      <c r="H1277" s="112"/>
      <c r="I1277" s="112"/>
      <c r="J1277" s="112"/>
      <c r="K1277" s="112">
        <v>62</v>
      </c>
      <c r="L1277" s="112"/>
    </row>
    <row r="1278" spans="1:12" x14ac:dyDescent="0.25">
      <c r="A1278">
        <v>380</v>
      </c>
      <c r="B1278">
        <v>1060226</v>
      </c>
      <c r="C1278" t="s">
        <v>2184</v>
      </c>
      <c r="D1278" s="112"/>
      <c r="E1278" s="112"/>
      <c r="F1278" s="112"/>
      <c r="G1278" s="112"/>
      <c r="H1278" s="112"/>
      <c r="I1278" s="112"/>
      <c r="J1278" s="112"/>
      <c r="K1278" s="112"/>
      <c r="L1278" s="112">
        <v>24</v>
      </c>
    </row>
    <row r="1279" spans="1:12" x14ac:dyDescent="0.25">
      <c r="A1279">
        <v>380</v>
      </c>
      <c r="B1279">
        <v>1061381</v>
      </c>
      <c r="C1279" t="s">
        <v>1666</v>
      </c>
      <c r="D1279" s="112"/>
      <c r="E1279" s="112"/>
      <c r="F1279" s="112"/>
      <c r="G1279" s="112"/>
      <c r="H1279" s="112"/>
      <c r="I1279" s="112"/>
      <c r="J1279" s="112"/>
      <c r="K1279" s="112"/>
      <c r="L1279" s="112">
        <v>18</v>
      </c>
    </row>
    <row r="1280" spans="1:12" x14ac:dyDescent="0.25">
      <c r="A1280">
        <v>380</v>
      </c>
      <c r="B1280">
        <v>1068404</v>
      </c>
      <c r="C1280" t="s">
        <v>2745</v>
      </c>
      <c r="D1280" s="112"/>
      <c r="E1280" s="112"/>
      <c r="F1280" s="112"/>
      <c r="G1280" s="112"/>
      <c r="H1280" s="112"/>
      <c r="I1280" s="112"/>
      <c r="J1280" s="112"/>
      <c r="K1280" s="112">
        <v>20</v>
      </c>
      <c r="L1280" s="112"/>
    </row>
    <row r="1281" spans="1:12" x14ac:dyDescent="0.25">
      <c r="A1281">
        <v>380</v>
      </c>
      <c r="B1281">
        <v>1070186</v>
      </c>
      <c r="C1281" t="s">
        <v>1308</v>
      </c>
      <c r="D1281" s="112"/>
      <c r="E1281" s="112"/>
      <c r="F1281" s="112"/>
      <c r="G1281" s="112"/>
      <c r="H1281" s="112"/>
      <c r="I1281" s="112"/>
      <c r="J1281" s="112"/>
      <c r="K1281" s="112"/>
      <c r="L1281" s="112">
        <v>12</v>
      </c>
    </row>
    <row r="1282" spans="1:12" x14ac:dyDescent="0.25">
      <c r="A1282">
        <v>380</v>
      </c>
      <c r="B1282">
        <v>1070650</v>
      </c>
      <c r="C1282" t="s">
        <v>1764</v>
      </c>
      <c r="D1282" s="112"/>
      <c r="E1282" s="112"/>
      <c r="F1282" s="112">
        <v>30</v>
      </c>
      <c r="G1282" s="112">
        <v>32</v>
      </c>
      <c r="H1282" s="112">
        <v>24</v>
      </c>
      <c r="I1282" s="112"/>
      <c r="J1282" s="112">
        <v>30</v>
      </c>
      <c r="K1282" s="112"/>
      <c r="L1282" s="112">
        <v>6</v>
      </c>
    </row>
    <row r="1283" spans="1:12" x14ac:dyDescent="0.25">
      <c r="A1283">
        <v>380</v>
      </c>
      <c r="B1283">
        <v>1070963</v>
      </c>
      <c r="C1283" t="s">
        <v>2185</v>
      </c>
      <c r="D1283" s="112"/>
      <c r="E1283" s="112">
        <v>54</v>
      </c>
      <c r="F1283" s="112"/>
      <c r="G1283" s="112"/>
      <c r="H1283" s="112"/>
      <c r="I1283" s="112"/>
      <c r="J1283" s="112"/>
      <c r="K1283" s="112"/>
      <c r="L1283" s="112"/>
    </row>
    <row r="1284" spans="1:12" x14ac:dyDescent="0.25">
      <c r="A1284">
        <v>380</v>
      </c>
      <c r="B1284">
        <v>1071278</v>
      </c>
      <c r="C1284" t="s">
        <v>1309</v>
      </c>
      <c r="D1284" s="112"/>
      <c r="E1284" s="112"/>
      <c r="F1284" s="112"/>
      <c r="G1284" s="112"/>
      <c r="H1284" s="112"/>
      <c r="I1284" s="112"/>
      <c r="J1284" s="112">
        <v>8</v>
      </c>
      <c r="K1284" s="112"/>
      <c r="L1284" s="112">
        <v>18</v>
      </c>
    </row>
    <row r="1285" spans="1:12" x14ac:dyDescent="0.25">
      <c r="A1285">
        <v>380</v>
      </c>
      <c r="B1285">
        <v>1073134</v>
      </c>
      <c r="C1285" t="s">
        <v>1817</v>
      </c>
      <c r="D1285" s="112"/>
      <c r="E1285" s="112">
        <v>28</v>
      </c>
      <c r="F1285" s="112"/>
      <c r="G1285" s="112"/>
      <c r="H1285" s="112"/>
      <c r="I1285" s="112"/>
      <c r="J1285" s="112">
        <v>15</v>
      </c>
      <c r="K1285" s="112"/>
      <c r="L1285" s="112"/>
    </row>
    <row r="1286" spans="1:12" x14ac:dyDescent="0.25">
      <c r="A1286">
        <v>380</v>
      </c>
      <c r="B1286">
        <v>1082878</v>
      </c>
      <c r="C1286" t="s">
        <v>1799</v>
      </c>
      <c r="D1286" s="112"/>
      <c r="E1286" s="112"/>
      <c r="F1286" s="112">
        <v>6</v>
      </c>
      <c r="G1286" s="112">
        <v>12</v>
      </c>
      <c r="H1286" s="112"/>
      <c r="I1286" s="112"/>
      <c r="J1286" s="112"/>
      <c r="K1286" s="112"/>
      <c r="L1286" s="112"/>
    </row>
    <row r="1287" spans="1:12" x14ac:dyDescent="0.25">
      <c r="A1287">
        <v>380</v>
      </c>
      <c r="B1287">
        <v>1082976</v>
      </c>
      <c r="C1287" t="s">
        <v>2408</v>
      </c>
      <c r="D1287" s="112"/>
      <c r="E1287" s="112"/>
      <c r="F1287" s="112"/>
      <c r="G1287" s="112"/>
      <c r="H1287" s="112"/>
      <c r="I1287" s="112"/>
      <c r="J1287" s="112"/>
      <c r="K1287" s="112"/>
      <c r="L1287" s="112">
        <v>12</v>
      </c>
    </row>
    <row r="1288" spans="1:12" x14ac:dyDescent="0.25">
      <c r="A1288">
        <v>380</v>
      </c>
      <c r="B1288">
        <v>1108243</v>
      </c>
      <c r="C1288" t="s">
        <v>1800</v>
      </c>
      <c r="D1288" s="112"/>
      <c r="E1288" s="112"/>
      <c r="F1288" s="112"/>
      <c r="G1288" s="112">
        <v>12</v>
      </c>
      <c r="H1288" s="112"/>
      <c r="I1288" s="112"/>
      <c r="J1288" s="112">
        <v>54</v>
      </c>
      <c r="K1288" s="112"/>
      <c r="L1288" s="112"/>
    </row>
    <row r="1289" spans="1:12" x14ac:dyDescent="0.25">
      <c r="A1289">
        <v>380</v>
      </c>
      <c r="B1289">
        <v>1110270</v>
      </c>
      <c r="C1289" t="s">
        <v>2186</v>
      </c>
      <c r="D1289" s="112"/>
      <c r="E1289" s="112"/>
      <c r="F1289" s="112">
        <v>12</v>
      </c>
      <c r="G1289" s="112"/>
      <c r="H1289" s="112"/>
      <c r="I1289" s="112"/>
      <c r="J1289" s="112">
        <v>12</v>
      </c>
      <c r="K1289" s="112">
        <v>12</v>
      </c>
      <c r="L1289" s="112"/>
    </row>
    <row r="1290" spans="1:12" x14ac:dyDescent="0.25">
      <c r="A1290">
        <v>380</v>
      </c>
      <c r="B1290">
        <v>1112958</v>
      </c>
      <c r="C1290" t="s">
        <v>1310</v>
      </c>
      <c r="D1290" s="112"/>
      <c r="E1290" s="112">
        <v>54</v>
      </c>
      <c r="F1290" s="112"/>
      <c r="G1290" s="112"/>
      <c r="H1290" s="112">
        <v>48</v>
      </c>
      <c r="I1290" s="112"/>
      <c r="J1290" s="112"/>
      <c r="K1290" s="112"/>
      <c r="L1290" s="112">
        <v>108</v>
      </c>
    </row>
    <row r="1291" spans="1:12" x14ac:dyDescent="0.25">
      <c r="A1291">
        <v>380</v>
      </c>
      <c r="B1291">
        <v>1113957</v>
      </c>
      <c r="C1291" t="s">
        <v>2746</v>
      </c>
      <c r="D1291" s="112"/>
      <c r="E1291" s="112">
        <v>36</v>
      </c>
      <c r="F1291" s="112"/>
      <c r="G1291" s="112"/>
      <c r="H1291" s="112"/>
      <c r="I1291" s="112"/>
      <c r="J1291" s="112"/>
      <c r="K1291" s="112"/>
      <c r="L1291" s="112"/>
    </row>
    <row r="1292" spans="1:12" x14ac:dyDescent="0.25">
      <c r="A1292">
        <v>380</v>
      </c>
      <c r="B1292">
        <v>1117791</v>
      </c>
      <c r="C1292" t="s">
        <v>2391</v>
      </c>
      <c r="D1292" s="112"/>
      <c r="E1292" s="112"/>
      <c r="F1292" s="112"/>
      <c r="G1292" s="112"/>
      <c r="H1292" s="112"/>
      <c r="I1292" s="112"/>
      <c r="J1292" s="112">
        <v>24</v>
      </c>
      <c r="K1292" s="112"/>
      <c r="L1292" s="112"/>
    </row>
    <row r="1293" spans="1:12" x14ac:dyDescent="0.25">
      <c r="A1293">
        <v>380</v>
      </c>
      <c r="B1293">
        <v>1119048</v>
      </c>
      <c r="C1293" t="s">
        <v>1197</v>
      </c>
      <c r="D1293" s="112"/>
      <c r="E1293" s="112"/>
      <c r="F1293" s="112"/>
      <c r="G1293" s="112"/>
      <c r="H1293" s="112"/>
      <c r="I1293" s="112"/>
      <c r="J1293" s="112"/>
      <c r="K1293" s="112"/>
      <c r="L1293" s="112">
        <v>12</v>
      </c>
    </row>
    <row r="1294" spans="1:12" x14ac:dyDescent="0.25">
      <c r="A1294">
        <v>380</v>
      </c>
      <c r="B1294">
        <v>1126075</v>
      </c>
      <c r="C1294" t="s">
        <v>1036</v>
      </c>
      <c r="D1294" s="112"/>
      <c r="E1294" s="112">
        <v>32</v>
      </c>
      <c r="F1294" s="112">
        <v>24</v>
      </c>
      <c r="G1294" s="112"/>
      <c r="H1294" s="112"/>
      <c r="I1294" s="112">
        <v>30</v>
      </c>
      <c r="J1294" s="112">
        <v>15</v>
      </c>
      <c r="K1294" s="112"/>
      <c r="L1294" s="112"/>
    </row>
    <row r="1295" spans="1:12" x14ac:dyDescent="0.25">
      <c r="A1295">
        <v>380</v>
      </c>
      <c r="B1295">
        <v>1126902</v>
      </c>
      <c r="C1295" t="s">
        <v>1158</v>
      </c>
      <c r="D1295" s="112"/>
      <c r="E1295" s="112">
        <v>24</v>
      </c>
      <c r="F1295" s="112"/>
      <c r="G1295" s="112"/>
      <c r="H1295" s="112"/>
      <c r="I1295" s="112"/>
      <c r="J1295" s="112"/>
      <c r="K1295" s="112"/>
      <c r="L1295" s="112"/>
    </row>
    <row r="1296" spans="1:12" x14ac:dyDescent="0.25">
      <c r="A1296">
        <v>380</v>
      </c>
      <c r="B1296">
        <v>1141770</v>
      </c>
      <c r="C1296" t="s">
        <v>2272</v>
      </c>
      <c r="D1296" s="112"/>
      <c r="E1296" s="112">
        <v>42</v>
      </c>
      <c r="F1296" s="112"/>
      <c r="G1296" s="112"/>
      <c r="H1296" s="112"/>
      <c r="I1296" s="112"/>
      <c r="J1296" s="112"/>
      <c r="K1296" s="112"/>
      <c r="L1296" s="112"/>
    </row>
    <row r="1297" spans="1:12" x14ac:dyDescent="0.25">
      <c r="A1297">
        <v>380</v>
      </c>
      <c r="B1297">
        <v>1069311</v>
      </c>
      <c r="C1297" t="s">
        <v>1848</v>
      </c>
      <c r="D1297" s="112">
        <v>18</v>
      </c>
      <c r="E1297" s="112"/>
      <c r="F1297" s="112"/>
      <c r="G1297" s="112"/>
      <c r="H1297" s="112"/>
      <c r="I1297" s="112"/>
      <c r="J1297" s="112"/>
      <c r="K1297" s="112"/>
      <c r="L1297" s="112"/>
    </row>
    <row r="1298" spans="1:12" x14ac:dyDescent="0.25">
      <c r="A1298">
        <v>380</v>
      </c>
      <c r="B1298">
        <v>1071060</v>
      </c>
      <c r="C1298" t="s">
        <v>3118</v>
      </c>
      <c r="D1298" s="112"/>
      <c r="E1298" s="112">
        <v>30</v>
      </c>
      <c r="F1298" s="112">
        <v>18</v>
      </c>
      <c r="G1298" s="112">
        <v>12</v>
      </c>
      <c r="H1298" s="112">
        <v>6</v>
      </c>
      <c r="I1298" s="112"/>
      <c r="J1298" s="112"/>
      <c r="K1298" s="112"/>
      <c r="L1298" s="112"/>
    </row>
    <row r="1299" spans="1:12" x14ac:dyDescent="0.25">
      <c r="A1299">
        <v>380</v>
      </c>
      <c r="B1299">
        <v>1099030</v>
      </c>
      <c r="C1299" t="s">
        <v>2740</v>
      </c>
      <c r="D1299" s="112"/>
      <c r="E1299" s="112">
        <v>30</v>
      </c>
      <c r="F1299" s="112"/>
      <c r="G1299" s="112"/>
      <c r="H1299" s="112"/>
      <c r="I1299" s="112"/>
      <c r="J1299" s="112"/>
      <c r="K1299" s="112"/>
      <c r="L1299" s="112">
        <v>12</v>
      </c>
    </row>
    <row r="1300" spans="1:12" x14ac:dyDescent="0.25">
      <c r="A1300">
        <v>380</v>
      </c>
      <c r="B1300">
        <v>1099064</v>
      </c>
      <c r="C1300" t="s">
        <v>2974</v>
      </c>
      <c r="D1300" s="112">
        <v>45</v>
      </c>
      <c r="E1300" s="112">
        <v>24</v>
      </c>
      <c r="F1300" s="112"/>
      <c r="G1300" s="112"/>
      <c r="H1300" s="112"/>
      <c r="I1300" s="112"/>
      <c r="J1300" s="112"/>
      <c r="K1300" s="112"/>
      <c r="L1300" s="112"/>
    </row>
    <row r="1301" spans="1:12" x14ac:dyDescent="0.25">
      <c r="A1301">
        <v>380</v>
      </c>
      <c r="B1301">
        <v>1068032</v>
      </c>
      <c r="C1301" t="s">
        <v>2978</v>
      </c>
      <c r="D1301" s="112"/>
      <c r="E1301" s="112"/>
      <c r="F1301" s="112">
        <v>12</v>
      </c>
      <c r="G1301" s="112">
        <v>6</v>
      </c>
      <c r="H1301" s="112"/>
      <c r="I1301" s="112"/>
      <c r="J1301" s="112">
        <v>12</v>
      </c>
      <c r="K1301" s="112"/>
      <c r="L1301" s="112"/>
    </row>
    <row r="1302" spans="1:12" x14ac:dyDescent="0.25">
      <c r="A1302">
        <v>380</v>
      </c>
      <c r="B1302">
        <v>1061358</v>
      </c>
      <c r="C1302" t="s">
        <v>3261</v>
      </c>
      <c r="D1302" s="112"/>
      <c r="E1302" s="112"/>
      <c r="F1302" s="112"/>
      <c r="G1302" s="112"/>
      <c r="H1302" s="112"/>
      <c r="I1302" s="112"/>
      <c r="J1302" s="112">
        <v>24</v>
      </c>
      <c r="K1302" s="112"/>
      <c r="L1302" s="112"/>
    </row>
    <row r="1303" spans="1:12" x14ac:dyDescent="0.25">
      <c r="A1303">
        <v>385</v>
      </c>
      <c r="B1303">
        <v>1063259</v>
      </c>
      <c r="C1303" t="s">
        <v>1818</v>
      </c>
      <c r="D1303" s="112"/>
      <c r="E1303" s="112"/>
      <c r="F1303" s="112"/>
      <c r="G1303" s="112"/>
      <c r="H1303" s="112"/>
      <c r="I1303" s="112"/>
      <c r="J1303" s="112"/>
      <c r="K1303" s="112">
        <v>36</v>
      </c>
      <c r="L1303" s="112"/>
    </row>
    <row r="1304" spans="1:12" x14ac:dyDescent="0.25">
      <c r="A1304">
        <v>385</v>
      </c>
      <c r="B1304">
        <v>1070810</v>
      </c>
      <c r="C1304" t="s">
        <v>2537</v>
      </c>
      <c r="D1304" s="112"/>
      <c r="E1304" s="112"/>
      <c r="F1304" s="112"/>
      <c r="G1304" s="112"/>
      <c r="H1304" s="112"/>
      <c r="I1304" s="112"/>
      <c r="J1304" s="112"/>
      <c r="K1304" s="112"/>
      <c r="L1304" s="112">
        <v>72</v>
      </c>
    </row>
    <row r="1305" spans="1:12" x14ac:dyDescent="0.25">
      <c r="A1305">
        <v>385</v>
      </c>
      <c r="B1305">
        <v>1070975</v>
      </c>
      <c r="C1305" t="s">
        <v>2117</v>
      </c>
      <c r="D1305" s="112"/>
      <c r="E1305" s="112"/>
      <c r="F1305" s="112"/>
      <c r="G1305" s="112"/>
      <c r="H1305" s="112"/>
      <c r="I1305" s="112"/>
      <c r="J1305" s="112">
        <v>24</v>
      </c>
      <c r="K1305" s="112"/>
      <c r="L1305" s="112">
        <v>12</v>
      </c>
    </row>
    <row r="1306" spans="1:12" x14ac:dyDescent="0.25">
      <c r="A1306">
        <v>385</v>
      </c>
      <c r="B1306">
        <v>1082766</v>
      </c>
      <c r="C1306" t="s">
        <v>2468</v>
      </c>
      <c r="D1306" s="112"/>
      <c r="E1306" s="112"/>
      <c r="F1306" s="112"/>
      <c r="G1306" s="112"/>
      <c r="H1306" s="112"/>
      <c r="I1306" s="112"/>
      <c r="J1306" s="112"/>
      <c r="K1306" s="112"/>
      <c r="L1306" s="112">
        <v>36</v>
      </c>
    </row>
    <row r="1307" spans="1:12" x14ac:dyDescent="0.25">
      <c r="A1307">
        <v>385</v>
      </c>
      <c r="B1307">
        <v>1083035</v>
      </c>
      <c r="C1307" t="s">
        <v>1311</v>
      </c>
      <c r="D1307" s="112"/>
      <c r="E1307" s="112">
        <v>40</v>
      </c>
      <c r="F1307" s="112"/>
      <c r="G1307" s="112"/>
      <c r="H1307" s="112"/>
      <c r="I1307" s="112"/>
      <c r="J1307" s="112"/>
      <c r="K1307" s="112">
        <v>12</v>
      </c>
      <c r="L1307" s="112"/>
    </row>
    <row r="1308" spans="1:12" x14ac:dyDescent="0.25">
      <c r="A1308">
        <v>385</v>
      </c>
      <c r="B1308">
        <v>1106236</v>
      </c>
      <c r="C1308" t="s">
        <v>2538</v>
      </c>
      <c r="D1308" s="112"/>
      <c r="E1308" s="112"/>
      <c r="F1308" s="112"/>
      <c r="G1308" s="112"/>
      <c r="H1308" s="112"/>
      <c r="I1308" s="112"/>
      <c r="J1308" s="112"/>
      <c r="K1308" s="112">
        <v>60</v>
      </c>
      <c r="L1308" s="112">
        <v>36</v>
      </c>
    </row>
    <row r="1309" spans="1:12" x14ac:dyDescent="0.25">
      <c r="A1309">
        <v>385</v>
      </c>
      <c r="B1309">
        <v>1106353</v>
      </c>
      <c r="C1309" t="s">
        <v>1312</v>
      </c>
      <c r="D1309" s="112"/>
      <c r="E1309" s="112">
        <v>3</v>
      </c>
      <c r="F1309" s="112"/>
      <c r="G1309" s="112"/>
      <c r="H1309" s="112"/>
      <c r="I1309" s="112"/>
      <c r="J1309" s="112"/>
      <c r="K1309" s="112">
        <v>86</v>
      </c>
      <c r="L1309" s="112"/>
    </row>
    <row r="1310" spans="1:12" x14ac:dyDescent="0.25">
      <c r="A1310">
        <v>385</v>
      </c>
      <c r="B1310">
        <v>1107552</v>
      </c>
      <c r="C1310" t="s">
        <v>2469</v>
      </c>
      <c r="D1310" s="112">
        <v>9</v>
      </c>
      <c r="E1310" s="112"/>
      <c r="F1310" s="112"/>
      <c r="G1310" s="112"/>
      <c r="H1310" s="112">
        <v>12</v>
      </c>
      <c r="I1310" s="112"/>
      <c r="J1310" s="112"/>
      <c r="K1310" s="112">
        <v>12</v>
      </c>
      <c r="L1310" s="112">
        <v>18</v>
      </c>
    </row>
    <row r="1311" spans="1:12" x14ac:dyDescent="0.25">
      <c r="A1311">
        <v>385</v>
      </c>
      <c r="B1311">
        <v>1115099</v>
      </c>
      <c r="C1311" t="s">
        <v>2747</v>
      </c>
      <c r="D1311" s="112"/>
      <c r="E1311" s="112">
        <v>24</v>
      </c>
      <c r="F1311" s="112"/>
      <c r="G1311" s="112"/>
      <c r="H1311" s="112"/>
      <c r="I1311" s="112"/>
      <c r="J1311" s="112">
        <v>360</v>
      </c>
      <c r="K1311" s="112"/>
      <c r="L1311" s="112"/>
    </row>
    <row r="1312" spans="1:12" x14ac:dyDescent="0.25">
      <c r="A1312">
        <v>385</v>
      </c>
      <c r="B1312">
        <v>1115138</v>
      </c>
      <c r="C1312" t="s">
        <v>1667</v>
      </c>
      <c r="D1312" s="112">
        <v>17</v>
      </c>
      <c r="E1312" s="112"/>
      <c r="F1312" s="112"/>
      <c r="G1312" s="112"/>
      <c r="H1312" s="112"/>
      <c r="I1312" s="112"/>
      <c r="J1312" s="112">
        <v>11</v>
      </c>
      <c r="K1312" s="112"/>
      <c r="L1312" s="112"/>
    </row>
    <row r="1313" spans="1:12" x14ac:dyDescent="0.25">
      <c r="A1313">
        <v>385</v>
      </c>
      <c r="B1313">
        <v>1115205</v>
      </c>
      <c r="C1313" t="s">
        <v>1038</v>
      </c>
      <c r="D1313" s="112"/>
      <c r="E1313" s="112"/>
      <c r="F1313" s="112"/>
      <c r="G1313" s="112"/>
      <c r="H1313" s="112"/>
      <c r="I1313" s="112"/>
      <c r="J1313" s="112"/>
      <c r="K1313" s="112">
        <v>36</v>
      </c>
      <c r="L1313" s="112"/>
    </row>
    <row r="1314" spans="1:12" x14ac:dyDescent="0.25">
      <c r="A1314">
        <v>385</v>
      </c>
      <c r="B1314">
        <v>1115728</v>
      </c>
      <c r="C1314" t="s">
        <v>2748</v>
      </c>
      <c r="D1314" s="112"/>
      <c r="E1314" s="112">
        <v>33</v>
      </c>
      <c r="F1314" s="112"/>
      <c r="G1314" s="112"/>
      <c r="H1314" s="112"/>
      <c r="I1314" s="112"/>
      <c r="J1314" s="112"/>
      <c r="K1314" s="112"/>
      <c r="L1314" s="112">
        <v>12</v>
      </c>
    </row>
    <row r="1315" spans="1:12" x14ac:dyDescent="0.25">
      <c r="A1315">
        <v>385</v>
      </c>
      <c r="B1315">
        <v>1116868</v>
      </c>
      <c r="C1315" t="s">
        <v>1313</v>
      </c>
      <c r="D1315" s="112"/>
      <c r="E1315" s="112"/>
      <c r="F1315" s="112"/>
      <c r="G1315" s="112"/>
      <c r="H1315" s="112"/>
      <c r="I1315" s="112"/>
      <c r="J1315" s="112">
        <v>12</v>
      </c>
      <c r="K1315" s="112">
        <v>36</v>
      </c>
      <c r="L1315" s="112"/>
    </row>
    <row r="1316" spans="1:12" x14ac:dyDescent="0.25">
      <c r="A1316">
        <v>385</v>
      </c>
      <c r="B1316">
        <v>1119271</v>
      </c>
      <c r="C1316" t="s">
        <v>2749</v>
      </c>
      <c r="D1316" s="112"/>
      <c r="E1316" s="112">
        <v>3</v>
      </c>
      <c r="F1316" s="112"/>
      <c r="G1316" s="112"/>
      <c r="H1316" s="112"/>
      <c r="I1316" s="112"/>
      <c r="J1316" s="112"/>
      <c r="K1316" s="112">
        <v>50</v>
      </c>
      <c r="L1316" s="112"/>
    </row>
    <row r="1317" spans="1:12" x14ac:dyDescent="0.25">
      <c r="A1317">
        <v>385</v>
      </c>
      <c r="B1317">
        <v>1119670</v>
      </c>
      <c r="C1317" t="s">
        <v>2392</v>
      </c>
      <c r="D1317" s="112"/>
      <c r="E1317" s="112">
        <v>24</v>
      </c>
      <c r="F1317" s="112"/>
      <c r="G1317" s="112"/>
      <c r="H1317" s="112"/>
      <c r="I1317" s="112"/>
      <c r="J1317" s="112"/>
      <c r="K1317" s="112"/>
      <c r="L1317" s="112">
        <v>18</v>
      </c>
    </row>
    <row r="1318" spans="1:12" x14ac:dyDescent="0.25">
      <c r="A1318">
        <v>385</v>
      </c>
      <c r="B1318">
        <v>1122709</v>
      </c>
      <c r="C1318" t="s">
        <v>2750</v>
      </c>
      <c r="D1318" s="112"/>
      <c r="E1318" s="112"/>
      <c r="F1318" s="112"/>
      <c r="G1318" s="112"/>
      <c r="H1318" s="112"/>
      <c r="I1318" s="112"/>
      <c r="J1318" s="112">
        <v>3</v>
      </c>
      <c r="K1318" s="112">
        <v>50</v>
      </c>
      <c r="L1318" s="112"/>
    </row>
    <row r="1319" spans="1:12" x14ac:dyDescent="0.25">
      <c r="A1319">
        <v>385</v>
      </c>
      <c r="B1319">
        <v>1148963</v>
      </c>
      <c r="C1319" t="s">
        <v>2539</v>
      </c>
      <c r="D1319" s="112"/>
      <c r="E1319" s="112"/>
      <c r="F1319" s="112"/>
      <c r="G1319" s="112"/>
      <c r="H1319" s="112"/>
      <c r="I1319" s="112"/>
      <c r="J1319" s="112">
        <v>3</v>
      </c>
      <c r="K1319" s="112"/>
      <c r="L1319" s="112"/>
    </row>
    <row r="1320" spans="1:12" x14ac:dyDescent="0.25">
      <c r="A1320">
        <v>385</v>
      </c>
      <c r="B1320">
        <v>1060443</v>
      </c>
      <c r="C1320" t="s">
        <v>3066</v>
      </c>
      <c r="D1320" s="112"/>
      <c r="E1320" s="112"/>
      <c r="F1320" s="112"/>
      <c r="G1320" s="112"/>
      <c r="H1320" s="112"/>
      <c r="I1320" s="112"/>
      <c r="J1320" s="112"/>
      <c r="K1320" s="112">
        <v>120</v>
      </c>
      <c r="L1320" s="112"/>
    </row>
    <row r="1321" spans="1:12" x14ac:dyDescent="0.25">
      <c r="A1321">
        <v>385</v>
      </c>
      <c r="B1321">
        <v>1063289</v>
      </c>
      <c r="C1321" t="s">
        <v>3067</v>
      </c>
      <c r="D1321" s="112"/>
      <c r="E1321" s="112"/>
      <c r="F1321" s="112">
        <v>24</v>
      </c>
      <c r="G1321" s="112"/>
      <c r="H1321" s="112"/>
      <c r="I1321" s="112"/>
      <c r="J1321" s="112"/>
      <c r="K1321" s="112"/>
      <c r="L1321" s="112"/>
    </row>
    <row r="1322" spans="1:12" x14ac:dyDescent="0.25">
      <c r="A1322">
        <v>385</v>
      </c>
      <c r="B1322">
        <v>1113771</v>
      </c>
      <c r="C1322" t="s">
        <v>3119</v>
      </c>
      <c r="D1322" s="112"/>
      <c r="E1322" s="112"/>
      <c r="F1322" s="112"/>
      <c r="G1322" s="112"/>
      <c r="H1322" s="112"/>
      <c r="I1322" s="112"/>
      <c r="J1322" s="112"/>
      <c r="K1322" s="112">
        <v>24</v>
      </c>
      <c r="L1322" s="112"/>
    </row>
    <row r="1323" spans="1:12" x14ac:dyDescent="0.25">
      <c r="A1323">
        <v>385</v>
      </c>
      <c r="B1323">
        <v>1113370</v>
      </c>
      <c r="C1323" t="s">
        <v>3133</v>
      </c>
      <c r="D1323" s="112"/>
      <c r="E1323" s="112">
        <v>9</v>
      </c>
      <c r="F1323" s="112"/>
      <c r="G1323" s="112"/>
      <c r="H1323" s="112"/>
      <c r="I1323" s="112"/>
      <c r="J1323" s="112"/>
      <c r="K1323" s="112"/>
      <c r="L1323" s="112">
        <v>24</v>
      </c>
    </row>
    <row r="1324" spans="1:12" x14ac:dyDescent="0.25">
      <c r="A1324">
        <v>385</v>
      </c>
      <c r="B1324">
        <v>1106580</v>
      </c>
      <c r="C1324" t="s">
        <v>2945</v>
      </c>
      <c r="D1324" s="112"/>
      <c r="E1324" s="112">
        <v>4</v>
      </c>
      <c r="F1324" s="112"/>
      <c r="G1324" s="112"/>
      <c r="H1324" s="112"/>
      <c r="I1324" s="112"/>
      <c r="J1324" s="112">
        <v>27</v>
      </c>
      <c r="K1324" s="112"/>
      <c r="L1324" s="112">
        <v>9</v>
      </c>
    </row>
    <row r="1325" spans="1:12" x14ac:dyDescent="0.25">
      <c r="A1325">
        <v>386</v>
      </c>
      <c r="B1325">
        <v>1060269</v>
      </c>
      <c r="C1325" t="s">
        <v>2751</v>
      </c>
      <c r="D1325" s="112"/>
      <c r="E1325" s="112">
        <v>24</v>
      </c>
      <c r="F1325" s="112">
        <v>24</v>
      </c>
      <c r="G1325" s="112">
        <v>12</v>
      </c>
      <c r="H1325" s="112">
        <v>6</v>
      </c>
      <c r="I1325" s="112"/>
      <c r="J1325" s="112">
        <v>24</v>
      </c>
      <c r="K1325" s="112"/>
      <c r="L1325" s="112">
        <v>12</v>
      </c>
    </row>
    <row r="1326" spans="1:12" x14ac:dyDescent="0.25">
      <c r="A1326">
        <v>386</v>
      </c>
      <c r="B1326">
        <v>1061215</v>
      </c>
      <c r="C1326" t="s">
        <v>2752</v>
      </c>
      <c r="D1326" s="112"/>
      <c r="E1326" s="112">
        <v>60</v>
      </c>
      <c r="F1326" s="112"/>
      <c r="G1326" s="112"/>
      <c r="H1326" s="112"/>
      <c r="I1326" s="112"/>
      <c r="J1326" s="112"/>
      <c r="K1326" s="112"/>
      <c r="L1326" s="112"/>
    </row>
    <row r="1327" spans="1:12" x14ac:dyDescent="0.25">
      <c r="A1327">
        <v>386</v>
      </c>
      <c r="B1327">
        <v>1064438</v>
      </c>
      <c r="C1327" t="s">
        <v>2540</v>
      </c>
      <c r="D1327" s="112"/>
      <c r="E1327" s="112">
        <v>63</v>
      </c>
      <c r="F1327" s="112">
        <v>30</v>
      </c>
      <c r="G1327" s="112">
        <v>12</v>
      </c>
      <c r="H1327" s="112">
        <v>12</v>
      </c>
      <c r="I1327" s="112"/>
      <c r="J1327" s="112">
        <v>8</v>
      </c>
      <c r="K1327" s="112">
        <v>120</v>
      </c>
      <c r="L1327" s="112"/>
    </row>
    <row r="1328" spans="1:12" x14ac:dyDescent="0.25">
      <c r="A1328">
        <v>386</v>
      </c>
      <c r="B1328">
        <v>1066979</v>
      </c>
      <c r="C1328" t="s">
        <v>2393</v>
      </c>
      <c r="D1328" s="112">
        <v>24</v>
      </c>
      <c r="E1328" s="112">
        <v>36</v>
      </c>
      <c r="F1328" s="112">
        <v>24</v>
      </c>
      <c r="G1328" s="112">
        <v>12</v>
      </c>
      <c r="H1328" s="112">
        <v>6</v>
      </c>
      <c r="I1328" s="112">
        <v>24</v>
      </c>
      <c r="J1328" s="112">
        <v>30</v>
      </c>
      <c r="K1328" s="112"/>
      <c r="L1328" s="112">
        <v>12</v>
      </c>
    </row>
    <row r="1329" spans="1:12" x14ac:dyDescent="0.25">
      <c r="A1329">
        <v>386</v>
      </c>
      <c r="B1329">
        <v>1069298</v>
      </c>
      <c r="C1329" t="s">
        <v>1819</v>
      </c>
      <c r="D1329" s="112"/>
      <c r="E1329" s="112"/>
      <c r="F1329" s="112"/>
      <c r="G1329" s="112">
        <v>160</v>
      </c>
      <c r="H1329" s="112">
        <v>12</v>
      </c>
      <c r="I1329" s="112"/>
      <c r="J1329" s="112"/>
      <c r="K1329" s="112"/>
      <c r="L1329" s="112"/>
    </row>
    <row r="1330" spans="1:12" x14ac:dyDescent="0.25">
      <c r="A1330">
        <v>386</v>
      </c>
      <c r="B1330">
        <v>1070308</v>
      </c>
      <c r="C1330" t="s">
        <v>1314</v>
      </c>
      <c r="D1330" s="112">
        <v>22</v>
      </c>
      <c r="E1330" s="112">
        <v>36</v>
      </c>
      <c r="F1330" s="112">
        <v>24</v>
      </c>
      <c r="G1330" s="112">
        <v>12</v>
      </c>
      <c r="H1330" s="112">
        <v>12</v>
      </c>
      <c r="I1330" s="112"/>
      <c r="J1330" s="112">
        <v>30</v>
      </c>
      <c r="K1330" s="112">
        <v>40</v>
      </c>
      <c r="L1330" s="112"/>
    </row>
    <row r="1331" spans="1:12" x14ac:dyDescent="0.25">
      <c r="A1331">
        <v>386</v>
      </c>
      <c r="B1331">
        <v>1070704</v>
      </c>
      <c r="C1331" t="s">
        <v>1039</v>
      </c>
      <c r="D1331" s="112"/>
      <c r="E1331" s="112">
        <v>12</v>
      </c>
      <c r="F1331" s="112"/>
      <c r="G1331" s="112"/>
      <c r="H1331" s="112"/>
      <c r="I1331" s="112"/>
      <c r="J1331" s="112"/>
      <c r="K1331" s="112"/>
      <c r="L1331" s="112">
        <v>12</v>
      </c>
    </row>
    <row r="1332" spans="1:12" x14ac:dyDescent="0.25">
      <c r="A1332">
        <v>386</v>
      </c>
      <c r="B1332">
        <v>1071192</v>
      </c>
      <c r="C1332" t="s">
        <v>2470</v>
      </c>
      <c r="D1332" s="112"/>
      <c r="E1332" s="112"/>
      <c r="F1332" s="112">
        <v>24</v>
      </c>
      <c r="G1332" s="112">
        <v>12</v>
      </c>
      <c r="H1332" s="112">
        <v>6</v>
      </c>
      <c r="I1332" s="112"/>
      <c r="J1332" s="112"/>
      <c r="K1332" s="112"/>
      <c r="L1332" s="112"/>
    </row>
    <row r="1333" spans="1:12" x14ac:dyDescent="0.25">
      <c r="A1333">
        <v>386</v>
      </c>
      <c r="B1333">
        <v>1072648</v>
      </c>
      <c r="C1333" t="s">
        <v>1668</v>
      </c>
      <c r="D1333" s="112">
        <v>32</v>
      </c>
      <c r="E1333" s="112">
        <v>96</v>
      </c>
      <c r="F1333" s="112">
        <v>24</v>
      </c>
      <c r="G1333" s="112">
        <v>20</v>
      </c>
      <c r="H1333" s="112">
        <v>12</v>
      </c>
      <c r="I1333" s="112">
        <v>24</v>
      </c>
      <c r="J1333" s="112">
        <v>48</v>
      </c>
      <c r="K1333" s="112">
        <v>40</v>
      </c>
      <c r="L1333" s="112"/>
    </row>
    <row r="1334" spans="1:12" x14ac:dyDescent="0.25">
      <c r="A1334">
        <v>386</v>
      </c>
      <c r="B1334">
        <v>1072650</v>
      </c>
      <c r="C1334" t="s">
        <v>2394</v>
      </c>
      <c r="D1334" s="112"/>
      <c r="E1334" s="112">
        <v>36</v>
      </c>
      <c r="F1334" s="112">
        <v>36</v>
      </c>
      <c r="G1334" s="112">
        <v>30</v>
      </c>
      <c r="H1334" s="112">
        <v>6</v>
      </c>
      <c r="I1334" s="112"/>
      <c r="J1334" s="112"/>
      <c r="K1334" s="112"/>
      <c r="L1334" s="112">
        <v>12</v>
      </c>
    </row>
    <row r="1335" spans="1:12" x14ac:dyDescent="0.25">
      <c r="A1335">
        <v>386</v>
      </c>
      <c r="B1335">
        <v>1072682</v>
      </c>
      <c r="C1335" t="s">
        <v>2048</v>
      </c>
      <c r="D1335" s="112"/>
      <c r="E1335" s="112">
        <v>36</v>
      </c>
      <c r="F1335" s="112">
        <v>24</v>
      </c>
      <c r="G1335" s="112">
        <v>50</v>
      </c>
      <c r="H1335" s="112">
        <v>6</v>
      </c>
      <c r="I1335" s="112"/>
      <c r="J1335" s="112">
        <v>27</v>
      </c>
      <c r="K1335" s="112">
        <v>60</v>
      </c>
      <c r="L1335" s="112">
        <v>24</v>
      </c>
    </row>
    <row r="1336" spans="1:12" x14ac:dyDescent="0.25">
      <c r="A1336">
        <v>386</v>
      </c>
      <c r="B1336">
        <v>1105202</v>
      </c>
      <c r="C1336" t="s">
        <v>2541</v>
      </c>
      <c r="D1336" s="112"/>
      <c r="E1336" s="112">
        <v>108</v>
      </c>
      <c r="F1336" s="112"/>
      <c r="G1336" s="112"/>
      <c r="H1336" s="112">
        <v>12</v>
      </c>
      <c r="I1336" s="112"/>
      <c r="J1336" s="112">
        <v>24</v>
      </c>
      <c r="K1336" s="112"/>
      <c r="L1336" s="112"/>
    </row>
    <row r="1337" spans="1:12" x14ac:dyDescent="0.25">
      <c r="A1337">
        <v>386</v>
      </c>
      <c r="B1337">
        <v>1105260</v>
      </c>
      <c r="C1337" t="s">
        <v>1669</v>
      </c>
      <c r="D1337" s="112"/>
      <c r="E1337" s="112"/>
      <c r="F1337" s="112">
        <v>24</v>
      </c>
      <c r="G1337" s="112">
        <v>12</v>
      </c>
      <c r="H1337" s="112">
        <v>6</v>
      </c>
      <c r="I1337" s="112">
        <v>24</v>
      </c>
      <c r="J1337" s="112">
        <v>30</v>
      </c>
      <c r="K1337" s="112"/>
      <c r="L1337" s="112">
        <v>18</v>
      </c>
    </row>
    <row r="1338" spans="1:12" x14ac:dyDescent="0.25">
      <c r="A1338">
        <v>386</v>
      </c>
      <c r="B1338">
        <v>1106496</v>
      </c>
      <c r="C1338" t="s">
        <v>2395</v>
      </c>
      <c r="D1338" s="112"/>
      <c r="E1338" s="112"/>
      <c r="F1338" s="112">
        <v>36</v>
      </c>
      <c r="G1338" s="112">
        <v>130</v>
      </c>
      <c r="H1338" s="112">
        <v>6</v>
      </c>
      <c r="I1338" s="112"/>
      <c r="J1338" s="112">
        <v>24</v>
      </c>
      <c r="K1338" s="112">
        <v>48</v>
      </c>
      <c r="L1338" s="112">
        <v>18</v>
      </c>
    </row>
    <row r="1339" spans="1:12" x14ac:dyDescent="0.25">
      <c r="A1339">
        <v>386</v>
      </c>
      <c r="B1339">
        <v>1106687</v>
      </c>
      <c r="C1339" t="s">
        <v>2753</v>
      </c>
      <c r="D1339" s="112">
        <v>18</v>
      </c>
      <c r="E1339" s="112">
        <v>36</v>
      </c>
      <c r="F1339" s="112">
        <v>48</v>
      </c>
      <c r="G1339" s="112">
        <v>50</v>
      </c>
      <c r="H1339" s="112">
        <v>12</v>
      </c>
      <c r="I1339" s="112"/>
      <c r="J1339" s="112">
        <v>24</v>
      </c>
      <c r="K1339" s="112">
        <v>1050</v>
      </c>
      <c r="L1339" s="112">
        <v>36</v>
      </c>
    </row>
    <row r="1340" spans="1:12" x14ac:dyDescent="0.25">
      <c r="A1340">
        <v>386</v>
      </c>
      <c r="B1340">
        <v>1113079</v>
      </c>
      <c r="C1340" t="s">
        <v>2093</v>
      </c>
      <c r="D1340" s="112"/>
      <c r="E1340" s="112">
        <v>36</v>
      </c>
      <c r="F1340" s="112">
        <v>48</v>
      </c>
      <c r="G1340" s="112">
        <v>24</v>
      </c>
      <c r="H1340" s="112">
        <v>18</v>
      </c>
      <c r="I1340" s="112"/>
      <c r="J1340" s="112">
        <v>24</v>
      </c>
      <c r="K1340" s="112"/>
      <c r="L1340" s="112">
        <v>18</v>
      </c>
    </row>
    <row r="1341" spans="1:12" x14ac:dyDescent="0.25">
      <c r="A1341">
        <v>386</v>
      </c>
      <c r="B1341">
        <v>1114393</v>
      </c>
      <c r="C1341" t="s">
        <v>2471</v>
      </c>
      <c r="D1341" s="112"/>
      <c r="E1341" s="112">
        <v>24</v>
      </c>
      <c r="F1341" s="112">
        <v>36</v>
      </c>
      <c r="G1341" s="112"/>
      <c r="H1341" s="112">
        <v>6</v>
      </c>
      <c r="I1341" s="112"/>
      <c r="J1341" s="112"/>
      <c r="K1341" s="112"/>
      <c r="L1341" s="112"/>
    </row>
    <row r="1342" spans="1:12" x14ac:dyDescent="0.25">
      <c r="A1342">
        <v>386</v>
      </c>
      <c r="B1342">
        <v>1119521</v>
      </c>
      <c r="C1342" t="s">
        <v>1040</v>
      </c>
      <c r="D1342" s="112"/>
      <c r="E1342" s="112">
        <v>24</v>
      </c>
      <c r="F1342" s="112"/>
      <c r="G1342" s="112">
        <v>20</v>
      </c>
      <c r="H1342" s="112"/>
      <c r="I1342" s="112"/>
      <c r="J1342" s="112">
        <v>12</v>
      </c>
      <c r="K1342" s="112"/>
      <c r="L1342" s="112"/>
    </row>
    <row r="1343" spans="1:12" x14ac:dyDescent="0.25">
      <c r="A1343">
        <v>386</v>
      </c>
      <c r="B1343">
        <v>1153915</v>
      </c>
      <c r="C1343" t="s">
        <v>2396</v>
      </c>
      <c r="D1343" s="112"/>
      <c r="E1343" s="112">
        <v>24</v>
      </c>
      <c r="F1343" s="112">
        <v>30</v>
      </c>
      <c r="G1343" s="112">
        <v>12</v>
      </c>
      <c r="H1343" s="112">
        <v>6</v>
      </c>
      <c r="I1343" s="112"/>
      <c r="J1343" s="112"/>
      <c r="K1343" s="112">
        <v>44</v>
      </c>
      <c r="L1343" s="112">
        <v>24</v>
      </c>
    </row>
    <row r="1344" spans="1:12" x14ac:dyDescent="0.25">
      <c r="A1344">
        <v>386</v>
      </c>
      <c r="B1344">
        <v>1154499</v>
      </c>
      <c r="C1344" t="s">
        <v>1670</v>
      </c>
      <c r="D1344" s="112">
        <v>18</v>
      </c>
      <c r="E1344" s="112">
        <v>3</v>
      </c>
      <c r="F1344" s="112">
        <v>24</v>
      </c>
      <c r="G1344" s="112">
        <v>12</v>
      </c>
      <c r="H1344" s="112">
        <v>6</v>
      </c>
      <c r="I1344" s="112"/>
      <c r="J1344" s="112">
        <v>24</v>
      </c>
      <c r="K1344" s="112"/>
      <c r="L1344" s="112"/>
    </row>
    <row r="1345" spans="1:12" x14ac:dyDescent="0.25">
      <c r="A1345">
        <v>386</v>
      </c>
      <c r="B1345">
        <v>1060828</v>
      </c>
      <c r="C1345" t="s">
        <v>3068</v>
      </c>
      <c r="D1345" s="112"/>
      <c r="E1345" s="112"/>
      <c r="F1345" s="112">
        <v>24</v>
      </c>
      <c r="G1345" s="112">
        <v>12</v>
      </c>
      <c r="H1345" s="112">
        <v>6</v>
      </c>
      <c r="I1345" s="112"/>
      <c r="J1345" s="112">
        <v>48</v>
      </c>
      <c r="K1345" s="112"/>
      <c r="L1345" s="112">
        <v>12</v>
      </c>
    </row>
    <row r="1346" spans="1:12" x14ac:dyDescent="0.25">
      <c r="A1346">
        <v>386</v>
      </c>
      <c r="B1346">
        <v>1070173</v>
      </c>
      <c r="C1346" t="s">
        <v>2394</v>
      </c>
      <c r="D1346" s="112"/>
      <c r="E1346" s="112"/>
      <c r="F1346" s="112">
        <v>24</v>
      </c>
      <c r="G1346" s="112">
        <v>12</v>
      </c>
      <c r="H1346" s="112">
        <v>6</v>
      </c>
      <c r="I1346" s="112">
        <v>30</v>
      </c>
      <c r="J1346" s="112"/>
      <c r="K1346" s="112"/>
      <c r="L1346" s="112"/>
    </row>
    <row r="1347" spans="1:12" x14ac:dyDescent="0.25">
      <c r="A1347">
        <v>386</v>
      </c>
      <c r="B1347">
        <v>1070974</v>
      </c>
      <c r="C1347" t="s">
        <v>2048</v>
      </c>
      <c r="D1347" s="112"/>
      <c r="E1347" s="112">
        <v>6</v>
      </c>
      <c r="F1347" s="112"/>
      <c r="G1347" s="112"/>
      <c r="H1347" s="112"/>
      <c r="I1347" s="112"/>
      <c r="J1347" s="112"/>
      <c r="K1347" s="112">
        <v>100</v>
      </c>
      <c r="L1347" s="112"/>
    </row>
    <row r="1348" spans="1:12" x14ac:dyDescent="0.25">
      <c r="A1348">
        <v>386</v>
      </c>
      <c r="B1348">
        <v>1108058</v>
      </c>
      <c r="C1348" t="s">
        <v>3262</v>
      </c>
      <c r="D1348" s="112">
        <v>90</v>
      </c>
      <c r="E1348" s="112"/>
      <c r="F1348" s="112">
        <v>24</v>
      </c>
      <c r="G1348" s="112">
        <v>24</v>
      </c>
      <c r="H1348" s="112">
        <v>6</v>
      </c>
      <c r="I1348" s="112"/>
      <c r="J1348" s="112">
        <v>64</v>
      </c>
      <c r="K1348" s="112"/>
      <c r="L1348" s="112"/>
    </row>
    <row r="1349" spans="1:12" x14ac:dyDescent="0.25">
      <c r="A1349">
        <v>390</v>
      </c>
      <c r="B1349">
        <v>1061788</v>
      </c>
      <c r="C1349" t="s">
        <v>2058</v>
      </c>
      <c r="D1349" s="112">
        <v>6</v>
      </c>
      <c r="E1349" s="112"/>
      <c r="F1349" s="112"/>
      <c r="G1349" s="112"/>
      <c r="H1349" s="112"/>
      <c r="I1349" s="112"/>
      <c r="J1349" s="112"/>
      <c r="K1349" s="112"/>
      <c r="L1349" s="112"/>
    </row>
    <row r="1350" spans="1:12" x14ac:dyDescent="0.25">
      <c r="A1350">
        <v>390</v>
      </c>
      <c r="B1350">
        <v>1062137</v>
      </c>
      <c r="C1350" t="s">
        <v>1765</v>
      </c>
      <c r="D1350" s="112"/>
      <c r="E1350" s="112"/>
      <c r="F1350" s="112"/>
      <c r="G1350" s="112"/>
      <c r="H1350" s="112"/>
      <c r="I1350" s="112"/>
      <c r="J1350" s="112"/>
      <c r="K1350" s="112"/>
      <c r="L1350" s="112">
        <v>6</v>
      </c>
    </row>
    <row r="1351" spans="1:12" x14ac:dyDescent="0.25">
      <c r="A1351">
        <v>390</v>
      </c>
      <c r="B1351">
        <v>1063370</v>
      </c>
      <c r="C1351" t="s">
        <v>1826</v>
      </c>
      <c r="D1351" s="112"/>
      <c r="E1351" s="112">
        <v>4</v>
      </c>
      <c r="F1351" s="112">
        <v>6</v>
      </c>
      <c r="G1351" s="112"/>
      <c r="H1351" s="112"/>
      <c r="I1351" s="112"/>
      <c r="J1351" s="112">
        <v>15</v>
      </c>
      <c r="K1351" s="112"/>
      <c r="L1351" s="112"/>
    </row>
    <row r="1352" spans="1:12" x14ac:dyDescent="0.25">
      <c r="A1352">
        <v>390</v>
      </c>
      <c r="B1352">
        <v>1065606</v>
      </c>
      <c r="C1352" t="s">
        <v>2397</v>
      </c>
      <c r="D1352" s="112"/>
      <c r="E1352" s="112"/>
      <c r="F1352" s="112"/>
      <c r="G1352" s="112"/>
      <c r="H1352" s="112"/>
      <c r="I1352" s="112"/>
      <c r="J1352" s="112"/>
      <c r="K1352" s="112">
        <v>36</v>
      </c>
      <c r="L1352" s="112"/>
    </row>
    <row r="1353" spans="1:12" x14ac:dyDescent="0.25">
      <c r="A1353">
        <v>390</v>
      </c>
      <c r="B1353">
        <v>1065787</v>
      </c>
      <c r="C1353" t="s">
        <v>1159</v>
      </c>
      <c r="D1353" s="112"/>
      <c r="E1353" s="112"/>
      <c r="F1353" s="112"/>
      <c r="G1353" s="112"/>
      <c r="H1353" s="112"/>
      <c r="I1353" s="112"/>
      <c r="J1353" s="112">
        <v>60</v>
      </c>
      <c r="K1353" s="112"/>
      <c r="L1353" s="112"/>
    </row>
    <row r="1354" spans="1:12" x14ac:dyDescent="0.25">
      <c r="A1354">
        <v>390</v>
      </c>
      <c r="B1354">
        <v>1068768</v>
      </c>
      <c r="C1354" t="s">
        <v>1766</v>
      </c>
      <c r="D1354" s="112"/>
      <c r="E1354" s="112"/>
      <c r="F1354" s="112"/>
      <c r="G1354" s="112"/>
      <c r="H1354" s="112"/>
      <c r="I1354" s="112"/>
      <c r="J1354" s="112">
        <v>24</v>
      </c>
      <c r="K1354" s="112"/>
      <c r="L1354" s="112"/>
    </row>
    <row r="1355" spans="1:12" x14ac:dyDescent="0.25">
      <c r="A1355">
        <v>390</v>
      </c>
      <c r="B1355">
        <v>1070728</v>
      </c>
      <c r="C1355" t="s">
        <v>2754</v>
      </c>
      <c r="D1355" s="112"/>
      <c r="E1355" s="112"/>
      <c r="F1355" s="112">
        <v>18</v>
      </c>
      <c r="G1355" s="112"/>
      <c r="H1355" s="112">
        <v>4</v>
      </c>
      <c r="I1355" s="112"/>
      <c r="J1355" s="112"/>
      <c r="K1355" s="112"/>
      <c r="L1355" s="112">
        <v>6</v>
      </c>
    </row>
    <row r="1356" spans="1:12" x14ac:dyDescent="0.25">
      <c r="A1356">
        <v>390</v>
      </c>
      <c r="B1356">
        <v>1083131</v>
      </c>
      <c r="C1356" t="s">
        <v>1671</v>
      </c>
      <c r="D1356" s="112"/>
      <c r="E1356" s="112"/>
      <c r="F1356" s="112"/>
      <c r="G1356" s="112">
        <v>20</v>
      </c>
      <c r="H1356" s="112">
        <v>6</v>
      </c>
      <c r="I1356" s="112"/>
      <c r="J1356" s="112"/>
      <c r="K1356" s="112"/>
      <c r="L1356" s="112"/>
    </row>
    <row r="1357" spans="1:12" x14ac:dyDescent="0.25">
      <c r="A1357">
        <v>390</v>
      </c>
      <c r="B1357">
        <v>1083429</v>
      </c>
      <c r="C1357" t="s">
        <v>1801</v>
      </c>
      <c r="D1357" s="112"/>
      <c r="E1357" s="112"/>
      <c r="F1357" s="112"/>
      <c r="G1357" s="112"/>
      <c r="H1357" s="112"/>
      <c r="I1357" s="112"/>
      <c r="J1357" s="112">
        <v>21</v>
      </c>
      <c r="K1357" s="112">
        <v>24</v>
      </c>
      <c r="L1357" s="112"/>
    </row>
    <row r="1358" spans="1:12" x14ac:dyDescent="0.25">
      <c r="A1358">
        <v>390</v>
      </c>
      <c r="B1358">
        <v>1083768</v>
      </c>
      <c r="C1358" t="s">
        <v>2135</v>
      </c>
      <c r="D1358" s="112"/>
      <c r="E1358" s="112"/>
      <c r="F1358" s="112">
        <v>26</v>
      </c>
      <c r="G1358" s="112">
        <v>10</v>
      </c>
      <c r="H1358" s="112"/>
      <c r="I1358" s="112"/>
      <c r="J1358" s="112"/>
      <c r="K1358" s="112"/>
      <c r="L1358" s="112"/>
    </row>
    <row r="1359" spans="1:12" x14ac:dyDescent="0.25">
      <c r="A1359">
        <v>390</v>
      </c>
      <c r="B1359">
        <v>1083820</v>
      </c>
      <c r="C1359" t="s">
        <v>1041</v>
      </c>
      <c r="D1359" s="112">
        <v>45</v>
      </c>
      <c r="E1359" s="112"/>
      <c r="F1359" s="112">
        <v>60</v>
      </c>
      <c r="G1359" s="112"/>
      <c r="H1359" s="112"/>
      <c r="I1359" s="112"/>
      <c r="J1359" s="112">
        <v>24</v>
      </c>
      <c r="K1359" s="112">
        <v>122</v>
      </c>
      <c r="L1359" s="112"/>
    </row>
    <row r="1360" spans="1:12" x14ac:dyDescent="0.25">
      <c r="A1360">
        <v>390</v>
      </c>
      <c r="B1360">
        <v>1099904</v>
      </c>
      <c r="C1360" t="s">
        <v>1160</v>
      </c>
      <c r="D1360" s="112"/>
      <c r="E1360" s="112"/>
      <c r="F1360" s="112"/>
      <c r="G1360" s="112"/>
      <c r="H1360" s="112"/>
      <c r="I1360" s="112"/>
      <c r="J1360" s="112"/>
      <c r="K1360" s="112">
        <v>20</v>
      </c>
      <c r="L1360" s="112"/>
    </row>
    <row r="1361" spans="1:12" x14ac:dyDescent="0.25">
      <c r="A1361">
        <v>390</v>
      </c>
      <c r="B1361">
        <v>1106946</v>
      </c>
      <c r="C1361" t="s">
        <v>1161</v>
      </c>
      <c r="D1361" s="112"/>
      <c r="E1361" s="112"/>
      <c r="F1361" s="112"/>
      <c r="G1361" s="112">
        <v>220</v>
      </c>
      <c r="H1361" s="112"/>
      <c r="I1361" s="112"/>
      <c r="J1361" s="112">
        <v>36</v>
      </c>
      <c r="K1361" s="112">
        <v>60</v>
      </c>
      <c r="L1361" s="112"/>
    </row>
    <row r="1362" spans="1:12" x14ac:dyDescent="0.25">
      <c r="A1362">
        <v>390</v>
      </c>
      <c r="B1362">
        <v>1117196</v>
      </c>
      <c r="C1362" t="s">
        <v>2091</v>
      </c>
      <c r="D1362" s="112">
        <v>8</v>
      </c>
      <c r="E1362" s="112"/>
      <c r="F1362" s="112"/>
      <c r="G1362" s="112"/>
      <c r="H1362" s="112"/>
      <c r="I1362" s="112"/>
      <c r="J1362" s="112"/>
      <c r="K1362" s="112"/>
      <c r="L1362" s="112"/>
    </row>
    <row r="1363" spans="1:12" x14ac:dyDescent="0.25">
      <c r="A1363">
        <v>390</v>
      </c>
      <c r="B1363">
        <v>1117197</v>
      </c>
      <c r="C1363" t="s">
        <v>2472</v>
      </c>
      <c r="D1363" s="112"/>
      <c r="E1363" s="112">
        <v>24</v>
      </c>
      <c r="F1363" s="112"/>
      <c r="G1363" s="112"/>
      <c r="H1363" s="112"/>
      <c r="I1363" s="112"/>
      <c r="J1363" s="112"/>
      <c r="K1363" s="112"/>
      <c r="L1363" s="112">
        <v>6</v>
      </c>
    </row>
    <row r="1364" spans="1:12" x14ac:dyDescent="0.25">
      <c r="A1364">
        <v>390</v>
      </c>
      <c r="B1364">
        <v>1121885</v>
      </c>
      <c r="C1364" t="s">
        <v>1315</v>
      </c>
      <c r="D1364" s="112"/>
      <c r="E1364" s="112"/>
      <c r="F1364" s="112">
        <v>18</v>
      </c>
      <c r="G1364" s="112"/>
      <c r="H1364" s="112"/>
      <c r="I1364" s="112"/>
      <c r="J1364" s="112">
        <v>18</v>
      </c>
      <c r="K1364" s="112">
        <v>24</v>
      </c>
      <c r="L1364" s="112"/>
    </row>
    <row r="1365" spans="1:12" x14ac:dyDescent="0.25">
      <c r="A1365">
        <v>390</v>
      </c>
      <c r="B1365">
        <v>1126421</v>
      </c>
      <c r="C1365" t="s">
        <v>1316</v>
      </c>
      <c r="D1365" s="112"/>
      <c r="E1365" s="112"/>
      <c r="F1365" s="112"/>
      <c r="G1365" s="112"/>
      <c r="H1365" s="112"/>
      <c r="I1365" s="112"/>
      <c r="J1365" s="112">
        <v>36</v>
      </c>
      <c r="K1365" s="112"/>
      <c r="L1365" s="112"/>
    </row>
    <row r="1366" spans="1:12" x14ac:dyDescent="0.25">
      <c r="A1366">
        <v>390</v>
      </c>
      <c r="B1366">
        <v>1131136</v>
      </c>
      <c r="C1366" t="s">
        <v>2542</v>
      </c>
      <c r="D1366" s="112"/>
      <c r="E1366" s="112">
        <v>18</v>
      </c>
      <c r="F1366" s="112"/>
      <c r="G1366" s="112"/>
      <c r="H1366" s="112"/>
      <c r="I1366" s="112"/>
      <c r="J1366" s="112"/>
      <c r="K1366" s="112"/>
      <c r="L1366" s="112"/>
    </row>
    <row r="1367" spans="1:12" x14ac:dyDescent="0.25">
      <c r="A1367">
        <v>390</v>
      </c>
      <c r="B1367">
        <v>1154826</v>
      </c>
      <c r="C1367" t="s">
        <v>2755</v>
      </c>
      <c r="D1367" s="112">
        <v>9</v>
      </c>
      <c r="E1367" s="112"/>
      <c r="F1367" s="112"/>
      <c r="G1367" s="112">
        <v>12</v>
      </c>
      <c r="H1367" s="112"/>
      <c r="I1367" s="112"/>
      <c r="J1367" s="112">
        <v>48</v>
      </c>
      <c r="K1367" s="112">
        <v>18</v>
      </c>
      <c r="L1367" s="112"/>
    </row>
    <row r="1368" spans="1:12" x14ac:dyDescent="0.25">
      <c r="A1368">
        <v>390</v>
      </c>
      <c r="B1368">
        <v>1157823</v>
      </c>
      <c r="C1368" t="s">
        <v>1162</v>
      </c>
      <c r="D1368" s="112"/>
      <c r="E1368" s="112"/>
      <c r="F1368" s="112"/>
      <c r="G1368" s="112"/>
      <c r="H1368" s="112"/>
      <c r="I1368" s="112"/>
      <c r="J1368" s="112">
        <v>6</v>
      </c>
      <c r="K1368" s="112">
        <v>60</v>
      </c>
      <c r="L1368" s="112"/>
    </row>
    <row r="1369" spans="1:12" x14ac:dyDescent="0.25">
      <c r="A1369">
        <v>390</v>
      </c>
      <c r="B1369">
        <v>1105669</v>
      </c>
      <c r="C1369" t="s">
        <v>3069</v>
      </c>
      <c r="D1369" s="112"/>
      <c r="E1369" s="112"/>
      <c r="F1369" s="112"/>
      <c r="G1369" s="112"/>
      <c r="H1369" s="112"/>
      <c r="I1369" s="112"/>
      <c r="J1369" s="112"/>
      <c r="K1369" s="112">
        <v>60</v>
      </c>
      <c r="L1369" s="112"/>
    </row>
    <row r="1370" spans="1:12" x14ac:dyDescent="0.25">
      <c r="A1370">
        <v>390</v>
      </c>
      <c r="B1370">
        <v>1121887</v>
      </c>
      <c r="C1370" t="s">
        <v>3120</v>
      </c>
      <c r="D1370" s="112">
        <v>8</v>
      </c>
      <c r="E1370" s="112">
        <v>36</v>
      </c>
      <c r="F1370" s="112">
        <v>18</v>
      </c>
      <c r="G1370" s="112">
        <v>20</v>
      </c>
      <c r="H1370" s="112"/>
      <c r="I1370" s="112"/>
      <c r="J1370" s="112">
        <v>63</v>
      </c>
      <c r="K1370" s="112">
        <v>36</v>
      </c>
      <c r="L1370" s="112">
        <v>36</v>
      </c>
    </row>
    <row r="1371" spans="1:12" x14ac:dyDescent="0.25">
      <c r="A1371">
        <v>390</v>
      </c>
      <c r="B1371">
        <v>1104661</v>
      </c>
      <c r="C1371" t="s">
        <v>3134</v>
      </c>
      <c r="D1371" s="112"/>
      <c r="E1371" s="112"/>
      <c r="F1371" s="112">
        <v>6</v>
      </c>
      <c r="G1371" s="112">
        <v>6</v>
      </c>
      <c r="H1371" s="112">
        <v>12</v>
      </c>
      <c r="I1371" s="112"/>
      <c r="J1371" s="112"/>
      <c r="K1371" s="112">
        <v>60</v>
      </c>
      <c r="L1371" s="112"/>
    </row>
    <row r="1372" spans="1:12" x14ac:dyDescent="0.25">
      <c r="A1372">
        <v>391</v>
      </c>
      <c r="B1372">
        <v>1060364</v>
      </c>
      <c r="C1372" t="s">
        <v>1784</v>
      </c>
      <c r="D1372" s="112"/>
      <c r="E1372" s="112">
        <v>30</v>
      </c>
      <c r="F1372" s="112">
        <v>18</v>
      </c>
      <c r="G1372" s="112">
        <v>62</v>
      </c>
      <c r="H1372" s="112"/>
      <c r="I1372" s="112"/>
      <c r="J1372" s="112"/>
      <c r="K1372" s="112"/>
      <c r="L1372" s="112"/>
    </row>
    <row r="1373" spans="1:12" x14ac:dyDescent="0.25">
      <c r="A1373">
        <v>391</v>
      </c>
      <c r="B1373">
        <v>1069308</v>
      </c>
      <c r="C1373" t="s">
        <v>2124</v>
      </c>
      <c r="D1373" s="112"/>
      <c r="E1373" s="112"/>
      <c r="F1373" s="112">
        <v>12</v>
      </c>
      <c r="G1373" s="112"/>
      <c r="H1373" s="112"/>
      <c r="I1373" s="112"/>
      <c r="J1373" s="112">
        <v>30</v>
      </c>
      <c r="K1373" s="112"/>
      <c r="L1373" s="112"/>
    </row>
    <row r="1374" spans="1:12" x14ac:dyDescent="0.25">
      <c r="A1374">
        <v>391</v>
      </c>
      <c r="B1374">
        <v>1069608</v>
      </c>
      <c r="C1374" t="s">
        <v>1213</v>
      </c>
      <c r="D1374" s="112">
        <v>8</v>
      </c>
      <c r="E1374" s="112"/>
      <c r="F1374" s="112">
        <v>18</v>
      </c>
      <c r="G1374" s="112"/>
      <c r="H1374" s="112"/>
      <c r="I1374" s="112"/>
      <c r="J1374" s="112"/>
      <c r="K1374" s="112"/>
      <c r="L1374" s="112">
        <v>24</v>
      </c>
    </row>
    <row r="1375" spans="1:12" x14ac:dyDescent="0.25">
      <c r="A1375">
        <v>391</v>
      </c>
      <c r="B1375">
        <v>1070570</v>
      </c>
      <c r="C1375" t="s">
        <v>2688</v>
      </c>
      <c r="D1375" s="112">
        <v>8</v>
      </c>
      <c r="E1375" s="112"/>
      <c r="F1375" s="112"/>
      <c r="G1375" s="112"/>
      <c r="H1375" s="112"/>
      <c r="I1375" s="112"/>
      <c r="J1375" s="112"/>
      <c r="K1375" s="112"/>
      <c r="L1375" s="112"/>
    </row>
    <row r="1376" spans="1:12" x14ac:dyDescent="0.25">
      <c r="A1376">
        <v>391</v>
      </c>
      <c r="B1376">
        <v>1073199</v>
      </c>
      <c r="C1376" t="s">
        <v>1714</v>
      </c>
      <c r="D1376" s="112"/>
      <c r="E1376" s="112"/>
      <c r="F1376" s="112"/>
      <c r="G1376" s="112"/>
      <c r="H1376" s="112"/>
      <c r="I1376" s="112"/>
      <c r="J1376" s="112">
        <v>8</v>
      </c>
      <c r="K1376" s="112"/>
      <c r="L1376" s="112"/>
    </row>
    <row r="1377" spans="1:12" x14ac:dyDescent="0.25">
      <c r="A1377">
        <v>391</v>
      </c>
      <c r="B1377">
        <v>1083690</v>
      </c>
      <c r="C1377" t="s">
        <v>1617</v>
      </c>
      <c r="D1377" s="112"/>
      <c r="E1377" s="112"/>
      <c r="F1377" s="112"/>
      <c r="G1377" s="112">
        <v>20</v>
      </c>
      <c r="H1377" s="112"/>
      <c r="I1377" s="112"/>
      <c r="J1377" s="112"/>
      <c r="K1377" s="112">
        <v>24</v>
      </c>
      <c r="L1377" s="112"/>
    </row>
    <row r="1378" spans="1:12" x14ac:dyDescent="0.25">
      <c r="A1378">
        <v>391</v>
      </c>
      <c r="B1378">
        <v>1098815</v>
      </c>
      <c r="C1378" t="s">
        <v>2115</v>
      </c>
      <c r="D1378" s="112"/>
      <c r="E1378" s="112"/>
      <c r="F1378" s="112">
        <v>6</v>
      </c>
      <c r="G1378" s="112"/>
      <c r="H1378" s="112"/>
      <c r="I1378" s="112"/>
      <c r="J1378" s="112"/>
      <c r="K1378" s="112">
        <v>60</v>
      </c>
      <c r="L1378" s="112"/>
    </row>
    <row r="1379" spans="1:12" x14ac:dyDescent="0.25">
      <c r="A1379">
        <v>391</v>
      </c>
      <c r="B1379">
        <v>1098974</v>
      </c>
      <c r="C1379" t="s">
        <v>1618</v>
      </c>
      <c r="D1379" s="112"/>
      <c r="E1379" s="112">
        <v>102</v>
      </c>
      <c r="F1379" s="112"/>
      <c r="G1379" s="112"/>
      <c r="H1379" s="112"/>
      <c r="I1379" s="112"/>
      <c r="J1379" s="112">
        <v>63</v>
      </c>
      <c r="K1379" s="112"/>
      <c r="L1379" s="112"/>
    </row>
    <row r="1380" spans="1:12" x14ac:dyDescent="0.25">
      <c r="A1380">
        <v>391</v>
      </c>
      <c r="B1380">
        <v>1099002</v>
      </c>
      <c r="C1380" t="s">
        <v>1214</v>
      </c>
      <c r="D1380" s="112">
        <v>9</v>
      </c>
      <c r="E1380" s="112"/>
      <c r="F1380" s="112">
        <v>6</v>
      </c>
      <c r="G1380" s="112"/>
      <c r="H1380" s="112"/>
      <c r="I1380" s="112"/>
      <c r="J1380" s="112"/>
      <c r="K1380" s="112"/>
      <c r="L1380" s="112"/>
    </row>
    <row r="1381" spans="1:12" x14ac:dyDescent="0.25">
      <c r="A1381">
        <v>391</v>
      </c>
      <c r="B1381">
        <v>1099027</v>
      </c>
      <c r="C1381" t="s">
        <v>2689</v>
      </c>
      <c r="D1381" s="112"/>
      <c r="E1381" s="112"/>
      <c r="F1381" s="112">
        <v>48</v>
      </c>
      <c r="G1381" s="112"/>
      <c r="H1381" s="112"/>
      <c r="I1381" s="112"/>
      <c r="J1381" s="112">
        <v>12</v>
      </c>
      <c r="K1381" s="112"/>
      <c r="L1381" s="112"/>
    </row>
    <row r="1382" spans="1:12" x14ac:dyDescent="0.25">
      <c r="A1382">
        <v>391</v>
      </c>
      <c r="B1382">
        <v>1099227</v>
      </c>
      <c r="C1382" t="s">
        <v>1804</v>
      </c>
      <c r="D1382" s="112"/>
      <c r="E1382" s="112">
        <v>84</v>
      </c>
      <c r="F1382" s="112"/>
      <c r="G1382" s="112">
        <v>40</v>
      </c>
      <c r="H1382" s="112"/>
      <c r="I1382" s="112">
        <v>27</v>
      </c>
      <c r="J1382" s="112"/>
      <c r="K1382" s="112">
        <v>24</v>
      </c>
      <c r="L1382" s="112"/>
    </row>
    <row r="1383" spans="1:12" x14ac:dyDescent="0.25">
      <c r="A1383">
        <v>391</v>
      </c>
      <c r="B1383">
        <v>1105992</v>
      </c>
      <c r="C1383" t="s">
        <v>2443</v>
      </c>
      <c r="D1383" s="112">
        <v>9</v>
      </c>
      <c r="E1383" s="112"/>
      <c r="F1383" s="112"/>
      <c r="G1383" s="112"/>
      <c r="H1383" s="112"/>
      <c r="I1383" s="112"/>
      <c r="J1383" s="112"/>
      <c r="K1383" s="112"/>
      <c r="L1383" s="112"/>
    </row>
    <row r="1384" spans="1:12" x14ac:dyDescent="0.25">
      <c r="A1384">
        <v>391</v>
      </c>
      <c r="B1384">
        <v>1112592</v>
      </c>
      <c r="C1384" t="s">
        <v>2163</v>
      </c>
      <c r="D1384" s="112"/>
      <c r="E1384" s="112"/>
      <c r="F1384" s="112">
        <v>12</v>
      </c>
      <c r="G1384" s="112"/>
      <c r="H1384" s="112"/>
      <c r="I1384" s="112"/>
      <c r="J1384" s="112"/>
      <c r="K1384" s="112"/>
      <c r="L1384" s="112"/>
    </row>
    <row r="1385" spans="1:12" x14ac:dyDescent="0.25">
      <c r="A1385">
        <v>391</v>
      </c>
      <c r="B1385">
        <v>1113568</v>
      </c>
      <c r="C1385" t="s">
        <v>2368</v>
      </c>
      <c r="D1385" s="112"/>
      <c r="E1385" s="112"/>
      <c r="F1385" s="112"/>
      <c r="G1385" s="112"/>
      <c r="H1385" s="112"/>
      <c r="I1385" s="112"/>
      <c r="J1385" s="112"/>
      <c r="K1385" s="112">
        <v>12</v>
      </c>
      <c r="L1385" s="112"/>
    </row>
    <row r="1386" spans="1:12" x14ac:dyDescent="0.25">
      <c r="A1386">
        <v>391</v>
      </c>
      <c r="B1386">
        <v>1119975</v>
      </c>
      <c r="C1386" t="s">
        <v>1785</v>
      </c>
      <c r="D1386" s="112"/>
      <c r="E1386" s="112"/>
      <c r="F1386" s="112">
        <v>6</v>
      </c>
      <c r="G1386" s="112"/>
      <c r="H1386" s="112"/>
      <c r="I1386" s="112"/>
      <c r="J1386" s="112"/>
      <c r="K1386" s="112"/>
      <c r="L1386" s="112"/>
    </row>
    <row r="1387" spans="1:12" x14ac:dyDescent="0.25">
      <c r="A1387">
        <v>391</v>
      </c>
      <c r="B1387">
        <v>1133672</v>
      </c>
      <c r="C1387" t="s">
        <v>2690</v>
      </c>
      <c r="D1387" s="112"/>
      <c r="E1387" s="112"/>
      <c r="F1387" s="112">
        <v>48</v>
      </c>
      <c r="G1387" s="112"/>
      <c r="H1387" s="112"/>
      <c r="I1387" s="112"/>
      <c r="J1387" s="112"/>
      <c r="K1387" s="112"/>
      <c r="L1387" s="112"/>
    </row>
    <row r="1388" spans="1:12" x14ac:dyDescent="0.25">
      <c r="A1388">
        <v>391</v>
      </c>
      <c r="B1388">
        <v>1141161</v>
      </c>
      <c r="C1388" t="s">
        <v>997</v>
      </c>
      <c r="D1388" s="112"/>
      <c r="E1388" s="112"/>
      <c r="F1388" s="112">
        <v>6</v>
      </c>
      <c r="G1388" s="112"/>
      <c r="H1388" s="112"/>
      <c r="I1388" s="112"/>
      <c r="J1388" s="112">
        <v>24</v>
      </c>
      <c r="K1388" s="112"/>
      <c r="L1388" s="112"/>
    </row>
    <row r="1389" spans="1:12" x14ac:dyDescent="0.25">
      <c r="A1389">
        <v>391</v>
      </c>
      <c r="B1389">
        <v>1098825</v>
      </c>
      <c r="C1389" t="s">
        <v>3056</v>
      </c>
      <c r="D1389" s="112"/>
      <c r="E1389" s="112">
        <v>24</v>
      </c>
      <c r="F1389" s="112"/>
      <c r="G1389" s="112"/>
      <c r="H1389" s="112"/>
      <c r="I1389" s="112"/>
      <c r="J1389" s="112"/>
      <c r="K1389" s="112"/>
      <c r="L1389" s="112"/>
    </row>
    <row r="1390" spans="1:12" x14ac:dyDescent="0.25">
      <c r="A1390">
        <v>391</v>
      </c>
      <c r="B1390">
        <v>1083688</v>
      </c>
      <c r="C1390" t="s">
        <v>3096</v>
      </c>
      <c r="D1390" s="112"/>
      <c r="E1390" s="112">
        <v>24</v>
      </c>
      <c r="F1390" s="112">
        <v>18</v>
      </c>
      <c r="G1390" s="112">
        <v>12</v>
      </c>
      <c r="H1390" s="112"/>
      <c r="I1390" s="112"/>
      <c r="J1390" s="112"/>
      <c r="K1390" s="112"/>
      <c r="L1390" s="112"/>
    </row>
    <row r="1391" spans="1:12" x14ac:dyDescent="0.25">
      <c r="A1391">
        <v>391</v>
      </c>
      <c r="B1391">
        <v>1098747</v>
      </c>
      <c r="C1391" t="s">
        <v>3097</v>
      </c>
      <c r="D1391" s="112"/>
      <c r="E1391" s="112">
        <v>24</v>
      </c>
      <c r="F1391" s="112"/>
      <c r="G1391" s="112"/>
      <c r="H1391" s="112"/>
      <c r="I1391" s="112"/>
      <c r="J1391" s="112"/>
      <c r="K1391" s="112"/>
      <c r="L1391" s="112"/>
    </row>
    <row r="1392" spans="1:12" x14ac:dyDescent="0.25">
      <c r="A1392">
        <v>391</v>
      </c>
      <c r="B1392">
        <v>1083679</v>
      </c>
      <c r="C1392" t="s">
        <v>3123</v>
      </c>
      <c r="D1392" s="112"/>
      <c r="E1392" s="112">
        <v>6</v>
      </c>
      <c r="F1392" s="112"/>
      <c r="G1392" s="112"/>
      <c r="H1392" s="112"/>
      <c r="I1392" s="112"/>
      <c r="J1392" s="112"/>
      <c r="K1392" s="112">
        <v>120</v>
      </c>
      <c r="L1392" s="112"/>
    </row>
    <row r="1393" spans="1:12" x14ac:dyDescent="0.25">
      <c r="A1393">
        <v>391</v>
      </c>
      <c r="B1393">
        <v>1104687</v>
      </c>
      <c r="C1393" t="s">
        <v>3292</v>
      </c>
      <c r="D1393" s="112">
        <v>9</v>
      </c>
      <c r="E1393" s="112">
        <v>2</v>
      </c>
      <c r="F1393" s="112"/>
      <c r="G1393" s="112"/>
      <c r="H1393" s="112"/>
      <c r="I1393" s="112"/>
      <c r="J1393" s="112">
        <v>17</v>
      </c>
      <c r="K1393" s="112"/>
      <c r="L1393" s="112"/>
    </row>
    <row r="1394" spans="1:12" x14ac:dyDescent="0.25">
      <c r="A1394">
        <v>392</v>
      </c>
      <c r="B1394">
        <v>1060179</v>
      </c>
      <c r="C1394" t="s">
        <v>2164</v>
      </c>
      <c r="D1394" s="112"/>
      <c r="E1394" s="112"/>
      <c r="F1394" s="112"/>
      <c r="G1394" s="112"/>
      <c r="H1394" s="112"/>
      <c r="I1394" s="112"/>
      <c r="J1394" s="112"/>
      <c r="K1394" s="112">
        <v>62</v>
      </c>
      <c r="L1394" s="112">
        <v>6</v>
      </c>
    </row>
    <row r="1395" spans="1:12" x14ac:dyDescent="0.25">
      <c r="A1395">
        <v>392</v>
      </c>
      <c r="B1395">
        <v>1060315</v>
      </c>
      <c r="C1395" t="s">
        <v>998</v>
      </c>
      <c r="D1395" s="112"/>
      <c r="E1395" s="112"/>
      <c r="F1395" s="112">
        <v>6</v>
      </c>
      <c r="G1395" s="112"/>
      <c r="H1395" s="112"/>
      <c r="I1395" s="112"/>
      <c r="J1395" s="112"/>
      <c r="K1395" s="112">
        <v>24</v>
      </c>
      <c r="L1395" s="112"/>
    </row>
    <row r="1396" spans="1:12" x14ac:dyDescent="0.25">
      <c r="A1396">
        <v>392</v>
      </c>
      <c r="B1396">
        <v>1060440</v>
      </c>
      <c r="C1396" t="s">
        <v>2369</v>
      </c>
      <c r="D1396" s="112"/>
      <c r="E1396" s="112"/>
      <c r="F1396" s="112"/>
      <c r="G1396" s="112"/>
      <c r="H1396" s="112"/>
      <c r="I1396" s="112"/>
      <c r="J1396" s="112">
        <v>24</v>
      </c>
      <c r="K1396" s="112">
        <v>50</v>
      </c>
      <c r="L1396" s="112">
        <v>18</v>
      </c>
    </row>
    <row r="1397" spans="1:12" x14ac:dyDescent="0.25">
      <c r="A1397">
        <v>392</v>
      </c>
      <c r="B1397">
        <v>1066234</v>
      </c>
      <c r="C1397" t="s">
        <v>2444</v>
      </c>
      <c r="D1397" s="112"/>
      <c r="E1397" s="112"/>
      <c r="F1397" s="112"/>
      <c r="G1397" s="112"/>
      <c r="H1397" s="112">
        <v>12</v>
      </c>
      <c r="I1397" s="112"/>
      <c r="J1397" s="112"/>
      <c r="K1397" s="112"/>
      <c r="L1397" s="112"/>
    </row>
    <row r="1398" spans="1:12" x14ac:dyDescent="0.25">
      <c r="A1398">
        <v>392</v>
      </c>
      <c r="B1398">
        <v>1067697</v>
      </c>
      <c r="C1398" t="s">
        <v>2370</v>
      </c>
      <c r="D1398" s="112"/>
      <c r="E1398" s="112"/>
      <c r="F1398" s="112"/>
      <c r="G1398" s="112"/>
      <c r="H1398" s="112"/>
      <c r="I1398" s="112"/>
      <c r="J1398" s="112">
        <v>12</v>
      </c>
      <c r="K1398" s="112"/>
      <c r="L1398" s="112"/>
    </row>
    <row r="1399" spans="1:12" x14ac:dyDescent="0.25">
      <c r="A1399">
        <v>392</v>
      </c>
      <c r="B1399">
        <v>1069213</v>
      </c>
      <c r="C1399" t="s">
        <v>1144</v>
      </c>
      <c r="D1399" s="112"/>
      <c r="E1399" s="112"/>
      <c r="F1399" s="112"/>
      <c r="G1399" s="112"/>
      <c r="H1399" s="112">
        <v>12</v>
      </c>
      <c r="I1399" s="112"/>
      <c r="J1399" s="112"/>
      <c r="K1399" s="112"/>
      <c r="L1399" s="112"/>
    </row>
    <row r="1400" spans="1:12" x14ac:dyDescent="0.25">
      <c r="A1400">
        <v>392</v>
      </c>
      <c r="B1400">
        <v>1069272</v>
      </c>
      <c r="C1400" t="s">
        <v>2280</v>
      </c>
      <c r="D1400" s="112"/>
      <c r="E1400" s="112"/>
      <c r="F1400" s="112">
        <v>42</v>
      </c>
      <c r="G1400" s="112"/>
      <c r="H1400" s="112"/>
      <c r="I1400" s="112"/>
      <c r="J1400" s="112"/>
      <c r="K1400" s="112"/>
      <c r="L1400" s="112"/>
    </row>
    <row r="1401" spans="1:12" x14ac:dyDescent="0.25">
      <c r="A1401">
        <v>392</v>
      </c>
      <c r="B1401">
        <v>1070414</v>
      </c>
      <c r="C1401" t="s">
        <v>2691</v>
      </c>
      <c r="D1401" s="112"/>
      <c r="E1401" s="112">
        <v>12</v>
      </c>
      <c r="F1401" s="112"/>
      <c r="G1401" s="112"/>
      <c r="H1401" s="112"/>
      <c r="I1401" s="112"/>
      <c r="J1401" s="112"/>
      <c r="K1401" s="112">
        <v>12</v>
      </c>
      <c r="L1401" s="112"/>
    </row>
    <row r="1402" spans="1:12" x14ac:dyDescent="0.25">
      <c r="A1402">
        <v>392</v>
      </c>
      <c r="B1402">
        <v>1097378</v>
      </c>
      <c r="C1402" t="s">
        <v>1786</v>
      </c>
      <c r="D1402" s="112"/>
      <c r="E1402" s="112"/>
      <c r="F1402" s="112">
        <v>12</v>
      </c>
      <c r="G1402" s="112"/>
      <c r="H1402" s="112"/>
      <c r="I1402" s="112"/>
      <c r="J1402" s="112">
        <v>12</v>
      </c>
      <c r="K1402" s="112">
        <v>50</v>
      </c>
      <c r="L1402" s="112"/>
    </row>
    <row r="1403" spans="1:12" x14ac:dyDescent="0.25">
      <c r="A1403">
        <v>392</v>
      </c>
      <c r="B1403">
        <v>1104524</v>
      </c>
      <c r="C1403" t="s">
        <v>1216</v>
      </c>
      <c r="D1403" s="112"/>
      <c r="E1403" s="112"/>
      <c r="F1403" s="112"/>
      <c r="G1403" s="112"/>
      <c r="H1403" s="112">
        <v>8</v>
      </c>
      <c r="I1403" s="112"/>
      <c r="J1403" s="112">
        <v>12</v>
      </c>
      <c r="K1403" s="112"/>
      <c r="L1403" s="112"/>
    </row>
    <row r="1404" spans="1:12" x14ac:dyDescent="0.25">
      <c r="A1404">
        <v>392</v>
      </c>
      <c r="B1404">
        <v>1105305</v>
      </c>
      <c r="C1404" t="s">
        <v>1217</v>
      </c>
      <c r="D1404" s="112"/>
      <c r="E1404" s="112"/>
      <c r="F1404" s="112"/>
      <c r="G1404" s="112"/>
      <c r="H1404" s="112"/>
      <c r="I1404" s="112"/>
      <c r="J1404" s="112">
        <v>4</v>
      </c>
      <c r="K1404" s="112"/>
      <c r="L1404" s="112">
        <v>9</v>
      </c>
    </row>
    <row r="1405" spans="1:12" x14ac:dyDescent="0.25">
      <c r="A1405">
        <v>392</v>
      </c>
      <c r="B1405">
        <v>1105702</v>
      </c>
      <c r="C1405" t="s">
        <v>2512</v>
      </c>
      <c r="D1405" s="112"/>
      <c r="E1405" s="112"/>
      <c r="F1405" s="112">
        <v>24</v>
      </c>
      <c r="G1405" s="112"/>
      <c r="H1405" s="112"/>
      <c r="I1405" s="112"/>
      <c r="J1405" s="112"/>
      <c r="K1405" s="112"/>
      <c r="L1405" s="112"/>
    </row>
    <row r="1406" spans="1:12" x14ac:dyDescent="0.25">
      <c r="A1406">
        <v>392</v>
      </c>
      <c r="B1406">
        <v>1116003</v>
      </c>
      <c r="C1406" t="s">
        <v>1145</v>
      </c>
      <c r="D1406" s="112"/>
      <c r="E1406" s="112"/>
      <c r="F1406" s="112"/>
      <c r="G1406" s="112"/>
      <c r="H1406" s="112"/>
      <c r="I1406" s="112"/>
      <c r="J1406" s="112">
        <v>12</v>
      </c>
      <c r="K1406" s="112"/>
      <c r="L1406" s="112"/>
    </row>
    <row r="1407" spans="1:12" x14ac:dyDescent="0.25">
      <c r="A1407">
        <v>392</v>
      </c>
      <c r="B1407">
        <v>1118500</v>
      </c>
      <c r="C1407" t="s">
        <v>2371</v>
      </c>
      <c r="D1407" s="112"/>
      <c r="E1407" s="112"/>
      <c r="F1407" s="112"/>
      <c r="G1407" s="112"/>
      <c r="H1407" s="112"/>
      <c r="I1407" s="112"/>
      <c r="J1407" s="112">
        <v>6</v>
      </c>
      <c r="K1407" s="112"/>
      <c r="L1407" s="112"/>
    </row>
    <row r="1408" spans="1:12" x14ac:dyDescent="0.25">
      <c r="A1408">
        <v>392</v>
      </c>
      <c r="B1408">
        <v>1119974</v>
      </c>
      <c r="C1408" t="s">
        <v>1619</v>
      </c>
      <c r="D1408" s="112"/>
      <c r="E1408" s="112"/>
      <c r="F1408" s="112"/>
      <c r="G1408" s="112">
        <v>20</v>
      </c>
      <c r="H1408" s="112"/>
      <c r="I1408" s="112"/>
      <c r="J1408" s="112"/>
      <c r="K1408" s="112"/>
      <c r="L1408" s="112"/>
    </row>
    <row r="1409" spans="1:12" x14ac:dyDescent="0.25">
      <c r="A1409">
        <v>392</v>
      </c>
      <c r="B1409">
        <v>1126065</v>
      </c>
      <c r="C1409" t="s">
        <v>1823</v>
      </c>
      <c r="D1409" s="112"/>
      <c r="E1409" s="112"/>
      <c r="F1409" s="112"/>
      <c r="G1409" s="112"/>
      <c r="H1409" s="112"/>
      <c r="I1409" s="112"/>
      <c r="J1409" s="112"/>
      <c r="K1409" s="112"/>
      <c r="L1409" s="112">
        <v>36</v>
      </c>
    </row>
    <row r="1410" spans="1:12" x14ac:dyDescent="0.25">
      <c r="A1410">
        <v>392</v>
      </c>
      <c r="B1410">
        <v>1066553</v>
      </c>
      <c r="C1410" t="s">
        <v>3057</v>
      </c>
      <c r="D1410" s="112"/>
      <c r="E1410" s="112"/>
      <c r="F1410" s="112"/>
      <c r="G1410" s="112"/>
      <c r="H1410" s="112"/>
      <c r="I1410" s="112"/>
      <c r="J1410" s="112">
        <v>12</v>
      </c>
      <c r="K1410" s="112"/>
      <c r="L1410" s="112"/>
    </row>
    <row r="1411" spans="1:12" x14ac:dyDescent="0.25">
      <c r="A1411">
        <v>392</v>
      </c>
      <c r="B1411">
        <v>1100228</v>
      </c>
      <c r="C1411" t="s">
        <v>3245</v>
      </c>
      <c r="D1411" s="112"/>
      <c r="E1411" s="112"/>
      <c r="F1411" s="112"/>
      <c r="G1411" s="112">
        <v>20</v>
      </c>
      <c r="H1411" s="112"/>
      <c r="I1411" s="112"/>
      <c r="J1411" s="112"/>
      <c r="K1411" s="112"/>
      <c r="L1411" s="112"/>
    </row>
    <row r="1412" spans="1:12" x14ac:dyDescent="0.25">
      <c r="A1412">
        <v>392</v>
      </c>
      <c r="B1412">
        <v>1106853</v>
      </c>
      <c r="C1412" t="s">
        <v>3246</v>
      </c>
      <c r="D1412" s="112"/>
      <c r="E1412" s="112">
        <v>3</v>
      </c>
      <c r="F1412" s="112"/>
      <c r="G1412" s="112">
        <v>20</v>
      </c>
      <c r="H1412" s="112"/>
      <c r="I1412" s="112"/>
      <c r="J1412" s="112">
        <v>7</v>
      </c>
      <c r="K1412" s="112">
        <v>24</v>
      </c>
      <c r="L1412" s="112"/>
    </row>
    <row r="1413" spans="1:12" x14ac:dyDescent="0.25">
      <c r="A1413">
        <v>393</v>
      </c>
      <c r="B1413">
        <v>1060686</v>
      </c>
      <c r="C1413" t="s">
        <v>1146</v>
      </c>
      <c r="D1413" s="112"/>
      <c r="E1413" s="112"/>
      <c r="F1413" s="112"/>
      <c r="G1413" s="112"/>
      <c r="H1413" s="112"/>
      <c r="I1413" s="112">
        <v>24</v>
      </c>
      <c r="J1413" s="112"/>
      <c r="K1413" s="112">
        <v>30</v>
      </c>
      <c r="L1413" s="112"/>
    </row>
    <row r="1414" spans="1:12" x14ac:dyDescent="0.25">
      <c r="A1414">
        <v>393</v>
      </c>
      <c r="B1414">
        <v>1060706</v>
      </c>
      <c r="C1414" t="s">
        <v>1147</v>
      </c>
      <c r="D1414" s="112">
        <v>90</v>
      </c>
      <c r="E1414" s="112"/>
      <c r="F1414" s="112">
        <v>26</v>
      </c>
      <c r="G1414" s="112"/>
      <c r="H1414" s="112"/>
      <c r="I1414" s="112"/>
      <c r="J1414" s="112">
        <v>6</v>
      </c>
      <c r="K1414" s="112">
        <v>10</v>
      </c>
      <c r="L1414" s="112"/>
    </row>
    <row r="1415" spans="1:12" x14ac:dyDescent="0.25">
      <c r="A1415">
        <v>393</v>
      </c>
      <c r="B1415">
        <v>1061200</v>
      </c>
      <c r="C1415" t="s">
        <v>1169</v>
      </c>
      <c r="D1415" s="112"/>
      <c r="E1415" s="112">
        <v>3</v>
      </c>
      <c r="F1415" s="112"/>
      <c r="G1415" s="112"/>
      <c r="H1415" s="112"/>
      <c r="I1415" s="112"/>
      <c r="J1415" s="112"/>
      <c r="K1415" s="112"/>
      <c r="L1415" s="112"/>
    </row>
    <row r="1416" spans="1:12" x14ac:dyDescent="0.25">
      <c r="A1416">
        <v>393</v>
      </c>
      <c r="B1416">
        <v>1062301</v>
      </c>
      <c r="C1416" t="s">
        <v>1170</v>
      </c>
      <c r="D1416" s="112"/>
      <c r="E1416" s="112"/>
      <c r="F1416" s="112"/>
      <c r="G1416" s="112"/>
      <c r="H1416" s="112"/>
      <c r="I1416" s="112"/>
      <c r="J1416" s="112">
        <v>24</v>
      </c>
      <c r="K1416" s="112"/>
      <c r="L1416" s="112"/>
    </row>
    <row r="1417" spans="1:12" x14ac:dyDescent="0.25">
      <c r="A1417">
        <v>393</v>
      </c>
      <c r="B1417">
        <v>1069812</v>
      </c>
      <c r="C1417" t="s">
        <v>1076</v>
      </c>
      <c r="D1417" s="112"/>
      <c r="E1417" s="112"/>
      <c r="F1417" s="112"/>
      <c r="G1417" s="112"/>
      <c r="H1417" s="112"/>
      <c r="I1417" s="112"/>
      <c r="J1417" s="112"/>
      <c r="K1417" s="112">
        <v>10</v>
      </c>
      <c r="L1417" s="112">
        <v>6</v>
      </c>
    </row>
    <row r="1418" spans="1:12" x14ac:dyDescent="0.25">
      <c r="A1418">
        <v>393</v>
      </c>
      <c r="B1418">
        <v>1070425</v>
      </c>
      <c r="C1418" t="s">
        <v>1148</v>
      </c>
      <c r="D1418" s="112"/>
      <c r="E1418" s="112"/>
      <c r="F1418" s="112"/>
      <c r="G1418" s="112"/>
      <c r="H1418" s="112"/>
      <c r="I1418" s="112"/>
      <c r="J1418" s="112"/>
      <c r="K1418" s="112">
        <v>36</v>
      </c>
      <c r="L1418" s="112"/>
    </row>
    <row r="1419" spans="1:12" x14ac:dyDescent="0.25">
      <c r="A1419">
        <v>393</v>
      </c>
      <c r="B1419">
        <v>1070442</v>
      </c>
      <c r="C1419" t="s">
        <v>2372</v>
      </c>
      <c r="D1419" s="112"/>
      <c r="E1419" s="112"/>
      <c r="F1419" s="112"/>
      <c r="G1419" s="112"/>
      <c r="H1419" s="112"/>
      <c r="I1419" s="112"/>
      <c r="J1419" s="112">
        <v>6</v>
      </c>
      <c r="K1419" s="112"/>
      <c r="L1419" s="112"/>
    </row>
    <row r="1420" spans="1:12" x14ac:dyDescent="0.25">
      <c r="A1420">
        <v>393</v>
      </c>
      <c r="B1420">
        <v>1070444</v>
      </c>
      <c r="C1420" t="s">
        <v>1817</v>
      </c>
      <c r="D1420" s="112"/>
      <c r="E1420" s="112"/>
      <c r="F1420" s="112"/>
      <c r="G1420" s="112"/>
      <c r="H1420" s="112"/>
      <c r="I1420" s="112"/>
      <c r="J1420" s="112">
        <v>12</v>
      </c>
      <c r="K1420" s="112"/>
      <c r="L1420" s="112"/>
    </row>
    <row r="1421" spans="1:12" x14ac:dyDescent="0.25">
      <c r="A1421">
        <v>393</v>
      </c>
      <c r="B1421">
        <v>1070467</v>
      </c>
      <c r="C1421" t="s">
        <v>1805</v>
      </c>
      <c r="D1421" s="112"/>
      <c r="E1421" s="112">
        <v>72</v>
      </c>
      <c r="F1421" s="112"/>
      <c r="G1421" s="112"/>
      <c r="H1421" s="112"/>
      <c r="I1421" s="112"/>
      <c r="J1421" s="112">
        <v>24</v>
      </c>
      <c r="K1421" s="112">
        <v>10</v>
      </c>
      <c r="L1421" s="112"/>
    </row>
    <row r="1422" spans="1:12" x14ac:dyDescent="0.25">
      <c r="A1422">
        <v>393</v>
      </c>
      <c r="B1422">
        <v>1070468</v>
      </c>
      <c r="C1422" t="s">
        <v>1806</v>
      </c>
      <c r="D1422" s="112"/>
      <c r="E1422" s="112"/>
      <c r="F1422" s="112"/>
      <c r="G1422" s="112"/>
      <c r="H1422" s="112"/>
      <c r="I1422" s="112"/>
      <c r="J1422" s="112">
        <v>12</v>
      </c>
      <c r="K1422" s="112"/>
      <c r="L1422" s="112">
        <v>6</v>
      </c>
    </row>
    <row r="1423" spans="1:12" x14ac:dyDescent="0.25">
      <c r="A1423">
        <v>393</v>
      </c>
      <c r="B1423">
        <v>1070503</v>
      </c>
      <c r="C1423" t="s">
        <v>1171</v>
      </c>
      <c r="D1423" s="112"/>
      <c r="E1423" s="112"/>
      <c r="F1423" s="112"/>
      <c r="G1423" s="112"/>
      <c r="H1423" s="112"/>
      <c r="I1423" s="112"/>
      <c r="J1423" s="112"/>
      <c r="K1423" s="112">
        <v>12</v>
      </c>
      <c r="L1423" s="112"/>
    </row>
    <row r="1424" spans="1:12" x14ac:dyDescent="0.25">
      <c r="A1424">
        <v>393</v>
      </c>
      <c r="B1424">
        <v>1070641</v>
      </c>
      <c r="C1424" t="s">
        <v>1787</v>
      </c>
      <c r="D1424" s="112">
        <v>18</v>
      </c>
      <c r="E1424" s="112"/>
      <c r="F1424" s="112"/>
      <c r="G1424" s="112"/>
      <c r="H1424" s="112"/>
      <c r="I1424" s="112"/>
      <c r="J1424" s="112">
        <v>36</v>
      </c>
      <c r="K1424" s="112">
        <v>34</v>
      </c>
      <c r="L1424" s="112">
        <v>16</v>
      </c>
    </row>
    <row r="1425" spans="1:12" x14ac:dyDescent="0.25">
      <c r="A1425">
        <v>393</v>
      </c>
      <c r="B1425">
        <v>1070755</v>
      </c>
      <c r="C1425" t="s">
        <v>1620</v>
      </c>
      <c r="D1425" s="112"/>
      <c r="E1425" s="112"/>
      <c r="F1425" s="112"/>
      <c r="G1425" s="112"/>
      <c r="H1425" s="112"/>
      <c r="I1425" s="112"/>
      <c r="J1425" s="112">
        <v>24</v>
      </c>
      <c r="K1425" s="112"/>
      <c r="L1425" s="112"/>
    </row>
    <row r="1426" spans="1:12" x14ac:dyDescent="0.25">
      <c r="A1426">
        <v>393</v>
      </c>
      <c r="B1426">
        <v>1071115</v>
      </c>
      <c r="C1426" t="s">
        <v>1788</v>
      </c>
      <c r="D1426" s="112"/>
      <c r="E1426" s="112"/>
      <c r="F1426" s="112"/>
      <c r="G1426" s="112"/>
      <c r="H1426" s="112"/>
      <c r="I1426" s="112"/>
      <c r="J1426" s="112"/>
      <c r="K1426" s="112"/>
      <c r="L1426" s="112">
        <v>12</v>
      </c>
    </row>
    <row r="1427" spans="1:12" x14ac:dyDescent="0.25">
      <c r="A1427">
        <v>393</v>
      </c>
      <c r="B1427">
        <v>1099087</v>
      </c>
      <c r="C1427" t="s">
        <v>2692</v>
      </c>
      <c r="D1427" s="112"/>
      <c r="E1427" s="112"/>
      <c r="F1427" s="112"/>
      <c r="G1427" s="112"/>
      <c r="H1427" s="112"/>
      <c r="I1427" s="112"/>
      <c r="J1427" s="112"/>
      <c r="K1427" s="112">
        <v>44</v>
      </c>
      <c r="L1427" s="112">
        <v>36</v>
      </c>
    </row>
    <row r="1428" spans="1:12" x14ac:dyDescent="0.25">
      <c r="A1428">
        <v>393</v>
      </c>
      <c r="B1428">
        <v>1104799</v>
      </c>
      <c r="C1428" t="s">
        <v>2693</v>
      </c>
      <c r="D1428" s="112"/>
      <c r="E1428" s="112"/>
      <c r="F1428" s="112"/>
      <c r="G1428" s="112"/>
      <c r="H1428" s="112"/>
      <c r="I1428" s="112"/>
      <c r="J1428" s="112"/>
      <c r="K1428" s="112">
        <v>124</v>
      </c>
      <c r="L1428" s="112"/>
    </row>
    <row r="1429" spans="1:12" x14ac:dyDescent="0.25">
      <c r="A1429">
        <v>393</v>
      </c>
      <c r="B1429">
        <v>1106917</v>
      </c>
      <c r="C1429" t="s">
        <v>1807</v>
      </c>
      <c r="D1429" s="112"/>
      <c r="E1429" s="112"/>
      <c r="F1429" s="112"/>
      <c r="G1429" s="112"/>
      <c r="H1429" s="112"/>
      <c r="I1429" s="112"/>
      <c r="J1429" s="112">
        <v>6</v>
      </c>
      <c r="K1429" s="112"/>
      <c r="L1429" s="112"/>
    </row>
    <row r="1430" spans="1:12" x14ac:dyDescent="0.25">
      <c r="A1430">
        <v>393</v>
      </c>
      <c r="B1430">
        <v>1116093</v>
      </c>
      <c r="C1430" t="s">
        <v>2340</v>
      </c>
      <c r="D1430" s="112"/>
      <c r="E1430" s="112"/>
      <c r="F1430" s="112"/>
      <c r="G1430" s="112"/>
      <c r="H1430" s="112"/>
      <c r="I1430" s="112"/>
      <c r="J1430" s="112"/>
      <c r="K1430" s="112"/>
      <c r="L1430" s="112">
        <v>12</v>
      </c>
    </row>
    <row r="1431" spans="1:12" x14ac:dyDescent="0.25">
      <c r="A1431">
        <v>393</v>
      </c>
      <c r="B1431">
        <v>1118303</v>
      </c>
      <c r="C1431" t="s">
        <v>1149</v>
      </c>
      <c r="D1431" s="112"/>
      <c r="E1431" s="112"/>
      <c r="F1431" s="112"/>
      <c r="G1431" s="112"/>
      <c r="H1431" s="112"/>
      <c r="I1431" s="112"/>
      <c r="J1431" s="112"/>
      <c r="K1431" s="112">
        <v>24</v>
      </c>
      <c r="L1431" s="112"/>
    </row>
    <row r="1432" spans="1:12" x14ac:dyDescent="0.25">
      <c r="A1432">
        <v>393</v>
      </c>
      <c r="B1432">
        <v>1126891</v>
      </c>
      <c r="C1432" t="s">
        <v>1621</v>
      </c>
      <c r="D1432" s="112"/>
      <c r="E1432" s="112">
        <v>3</v>
      </c>
      <c r="F1432" s="112"/>
      <c r="G1432" s="112"/>
      <c r="H1432" s="112"/>
      <c r="I1432" s="112"/>
      <c r="J1432" s="112">
        <v>120</v>
      </c>
      <c r="K1432" s="112">
        <v>72</v>
      </c>
      <c r="L1432" s="112">
        <v>36</v>
      </c>
    </row>
    <row r="1433" spans="1:12" x14ac:dyDescent="0.25">
      <c r="A1433">
        <v>393</v>
      </c>
      <c r="B1433">
        <v>1143108</v>
      </c>
      <c r="C1433" t="s">
        <v>2403</v>
      </c>
      <c r="D1433" s="112"/>
      <c r="E1433" s="112"/>
      <c r="F1433" s="112"/>
      <c r="G1433" s="112"/>
      <c r="H1433" s="112"/>
      <c r="I1433" s="112"/>
      <c r="J1433" s="112">
        <v>3</v>
      </c>
      <c r="K1433" s="112"/>
      <c r="L1433" s="112">
        <v>6</v>
      </c>
    </row>
    <row r="1434" spans="1:12" x14ac:dyDescent="0.25">
      <c r="A1434">
        <v>393</v>
      </c>
      <c r="B1434">
        <v>1118961</v>
      </c>
      <c r="C1434" t="s">
        <v>2919</v>
      </c>
      <c r="D1434" s="112"/>
      <c r="E1434" s="112"/>
      <c r="F1434" s="112">
        <v>6</v>
      </c>
      <c r="G1434" s="112"/>
      <c r="H1434" s="112"/>
      <c r="I1434" s="112"/>
      <c r="J1434" s="112"/>
      <c r="K1434" s="112"/>
      <c r="L1434" s="112"/>
    </row>
    <row r="1435" spans="1:12" x14ac:dyDescent="0.25">
      <c r="A1435">
        <v>393</v>
      </c>
      <c r="B1435">
        <v>1070971</v>
      </c>
      <c r="C1435" t="s">
        <v>2925</v>
      </c>
      <c r="D1435" s="112"/>
      <c r="E1435" s="112"/>
      <c r="F1435" s="112"/>
      <c r="G1435" s="112"/>
      <c r="H1435" s="112"/>
      <c r="I1435" s="112"/>
      <c r="J1435" s="112"/>
      <c r="K1435" s="112">
        <v>74</v>
      </c>
      <c r="L1435" s="112"/>
    </row>
    <row r="1436" spans="1:12" x14ac:dyDescent="0.25">
      <c r="A1436">
        <v>393</v>
      </c>
      <c r="B1436">
        <v>1070545</v>
      </c>
      <c r="C1436" t="s">
        <v>3247</v>
      </c>
      <c r="D1436" s="112"/>
      <c r="E1436" s="112"/>
      <c r="F1436" s="112"/>
      <c r="G1436" s="112"/>
      <c r="H1436" s="112"/>
      <c r="I1436" s="112"/>
      <c r="J1436" s="112"/>
      <c r="K1436" s="112">
        <v>50</v>
      </c>
      <c r="L1436" s="112"/>
    </row>
    <row r="1437" spans="1:12" x14ac:dyDescent="0.25">
      <c r="A1437">
        <v>393</v>
      </c>
      <c r="B1437">
        <v>1071116</v>
      </c>
      <c r="C1437" t="s">
        <v>3248</v>
      </c>
      <c r="D1437" s="112"/>
      <c r="E1437" s="112"/>
      <c r="F1437" s="112"/>
      <c r="G1437" s="112"/>
      <c r="H1437" s="112"/>
      <c r="I1437" s="112"/>
      <c r="J1437" s="112"/>
      <c r="K1437" s="112">
        <v>50</v>
      </c>
      <c r="L1437" s="112"/>
    </row>
    <row r="1438" spans="1:12" x14ac:dyDescent="0.25">
      <c r="A1438">
        <v>399</v>
      </c>
      <c r="B1438">
        <v>1060923</v>
      </c>
      <c r="C1438" t="s">
        <v>1542</v>
      </c>
      <c r="D1438" s="112"/>
      <c r="E1438" s="112">
        <v>33</v>
      </c>
      <c r="F1438" s="112"/>
      <c r="G1438" s="112"/>
      <c r="H1438" s="112"/>
      <c r="I1438" s="112"/>
      <c r="J1438" s="112"/>
      <c r="K1438" s="112"/>
      <c r="L1438" s="112"/>
    </row>
    <row r="1439" spans="1:12" x14ac:dyDescent="0.25">
      <c r="A1439">
        <v>399</v>
      </c>
      <c r="B1439">
        <v>1068084</v>
      </c>
      <c r="C1439" t="s">
        <v>2013</v>
      </c>
      <c r="D1439" s="112"/>
      <c r="E1439" s="112">
        <v>84</v>
      </c>
      <c r="F1439" s="112"/>
      <c r="G1439" s="112"/>
      <c r="H1439" s="112"/>
      <c r="I1439" s="112"/>
      <c r="J1439" s="112">
        <v>12</v>
      </c>
      <c r="K1439" s="112"/>
      <c r="L1439" s="112"/>
    </row>
    <row r="1440" spans="1:12" x14ac:dyDescent="0.25">
      <c r="A1440">
        <v>399</v>
      </c>
      <c r="B1440">
        <v>1070043</v>
      </c>
      <c r="C1440" t="s">
        <v>1424</v>
      </c>
      <c r="D1440" s="112"/>
      <c r="E1440" s="112"/>
      <c r="F1440" s="112"/>
      <c r="G1440" s="112"/>
      <c r="H1440" s="112"/>
      <c r="I1440" s="112"/>
      <c r="J1440" s="112">
        <v>24</v>
      </c>
      <c r="K1440" s="112"/>
      <c r="L1440" s="112"/>
    </row>
    <row r="1441" spans="1:12" x14ac:dyDescent="0.25">
      <c r="A1441">
        <v>399</v>
      </c>
      <c r="B1441">
        <v>1110153</v>
      </c>
      <c r="C1441" t="s">
        <v>2904</v>
      </c>
      <c r="D1441" s="112">
        <v>54</v>
      </c>
      <c r="E1441" s="112"/>
      <c r="F1441" s="112"/>
      <c r="G1441" s="112"/>
      <c r="H1441" s="112"/>
      <c r="I1441" s="112"/>
      <c r="J1441" s="112"/>
      <c r="K1441" s="112"/>
      <c r="L1441" s="112"/>
    </row>
    <row r="1442" spans="1:12" x14ac:dyDescent="0.25">
      <c r="A1442">
        <v>399</v>
      </c>
      <c r="B1442">
        <v>1153847</v>
      </c>
      <c r="C1442" t="s">
        <v>2905</v>
      </c>
      <c r="D1442" s="112"/>
      <c r="E1442" s="112">
        <v>30</v>
      </c>
      <c r="F1442" s="112"/>
      <c r="G1442" s="112"/>
      <c r="H1442" s="112"/>
      <c r="I1442" s="112"/>
      <c r="J1442" s="112">
        <v>24</v>
      </c>
      <c r="K1442" s="112"/>
      <c r="L1442" s="112"/>
    </row>
    <row r="1443" spans="1:12" x14ac:dyDescent="0.25">
      <c r="A1443">
        <v>399</v>
      </c>
      <c r="B1443">
        <v>1153859</v>
      </c>
      <c r="C1443" t="s">
        <v>1543</v>
      </c>
      <c r="D1443" s="112"/>
      <c r="E1443" s="112">
        <v>12</v>
      </c>
      <c r="F1443" s="112"/>
      <c r="G1443" s="112"/>
      <c r="H1443" s="112"/>
      <c r="I1443" s="112"/>
      <c r="J1443" s="112"/>
      <c r="K1443" s="112"/>
      <c r="L1443" s="112"/>
    </row>
    <row r="1444" spans="1:12" x14ac:dyDescent="0.25">
      <c r="A1444">
        <v>399</v>
      </c>
      <c r="B1444">
        <v>1153990</v>
      </c>
      <c r="C1444" t="s">
        <v>2906</v>
      </c>
      <c r="D1444" s="112">
        <v>90</v>
      </c>
      <c r="E1444" s="112"/>
      <c r="F1444" s="112"/>
      <c r="G1444" s="112"/>
      <c r="H1444" s="112"/>
      <c r="I1444" s="112"/>
      <c r="J1444" s="112"/>
      <c r="K1444" s="112"/>
      <c r="L1444" s="112"/>
    </row>
    <row r="1445" spans="1:12" x14ac:dyDescent="0.25">
      <c r="A1445">
        <v>399</v>
      </c>
      <c r="B1445">
        <v>1153994</v>
      </c>
      <c r="C1445" t="s">
        <v>2014</v>
      </c>
      <c r="D1445" s="112">
        <v>45</v>
      </c>
      <c r="E1445" s="112"/>
      <c r="F1445" s="112"/>
      <c r="G1445" s="112"/>
      <c r="H1445" s="112"/>
      <c r="I1445" s="112"/>
      <c r="J1445" s="112"/>
      <c r="K1445" s="112"/>
      <c r="L1445" s="112"/>
    </row>
    <row r="1446" spans="1:12" x14ac:dyDescent="0.25">
      <c r="A1446">
        <v>399</v>
      </c>
      <c r="B1446">
        <v>1154001</v>
      </c>
      <c r="C1446" t="s">
        <v>2015</v>
      </c>
      <c r="D1446" s="112"/>
      <c r="E1446" s="112"/>
      <c r="F1446" s="112">
        <v>22</v>
      </c>
      <c r="G1446" s="112"/>
      <c r="H1446" s="112"/>
      <c r="I1446" s="112"/>
      <c r="J1446" s="112"/>
      <c r="K1446" s="112"/>
      <c r="L1446" s="112"/>
    </row>
    <row r="1447" spans="1:12" x14ac:dyDescent="0.25">
      <c r="A1447">
        <v>399</v>
      </c>
      <c r="B1447">
        <v>1154061</v>
      </c>
      <c r="C1447" t="s">
        <v>1432</v>
      </c>
      <c r="D1447" s="112"/>
      <c r="E1447" s="112">
        <v>30</v>
      </c>
      <c r="F1447" s="112"/>
      <c r="G1447" s="112"/>
      <c r="H1447" s="112"/>
      <c r="I1447" s="112"/>
      <c r="J1447" s="112"/>
      <c r="K1447" s="112"/>
      <c r="L1447" s="112"/>
    </row>
    <row r="1448" spans="1:12" x14ac:dyDescent="0.25">
      <c r="A1448">
        <v>399</v>
      </c>
      <c r="B1448">
        <v>1154114</v>
      </c>
      <c r="C1448" t="s">
        <v>2648</v>
      </c>
      <c r="D1448" s="112"/>
      <c r="E1448" s="112"/>
      <c r="F1448" s="112"/>
      <c r="G1448" s="112"/>
      <c r="H1448" s="112"/>
      <c r="I1448" s="112"/>
      <c r="J1448" s="112"/>
      <c r="K1448" s="112">
        <v>24</v>
      </c>
      <c r="L1448" s="112"/>
    </row>
    <row r="1449" spans="1:12" x14ac:dyDescent="0.25">
      <c r="A1449">
        <v>399</v>
      </c>
      <c r="B1449">
        <v>1154198</v>
      </c>
      <c r="C1449" t="s">
        <v>1544</v>
      </c>
      <c r="D1449" s="112">
        <v>90</v>
      </c>
      <c r="E1449" s="112"/>
      <c r="F1449" s="112"/>
      <c r="G1449" s="112"/>
      <c r="H1449" s="112"/>
      <c r="I1449" s="112"/>
      <c r="J1449" s="112"/>
      <c r="K1449" s="112"/>
      <c r="L1449" s="112"/>
    </row>
    <row r="1450" spans="1:12" x14ac:dyDescent="0.25">
      <c r="A1450">
        <v>399</v>
      </c>
      <c r="B1450">
        <v>1154468</v>
      </c>
      <c r="C1450" t="s">
        <v>3175</v>
      </c>
      <c r="D1450" s="112"/>
      <c r="E1450" s="112"/>
      <c r="F1450" s="112"/>
      <c r="G1450" s="112"/>
      <c r="H1450" s="112"/>
      <c r="I1450" s="112"/>
      <c r="J1450" s="112">
        <v>30</v>
      </c>
      <c r="K1450" s="112"/>
      <c r="L1450" s="112"/>
    </row>
    <row r="1451" spans="1:12" x14ac:dyDescent="0.25">
      <c r="A1451">
        <v>400</v>
      </c>
      <c r="B1451">
        <v>1064800</v>
      </c>
      <c r="C1451" t="s">
        <v>2332</v>
      </c>
      <c r="D1451" s="112"/>
      <c r="E1451" s="112"/>
      <c r="F1451" s="112">
        <v>60</v>
      </c>
      <c r="G1451" s="112"/>
      <c r="H1451" s="112"/>
      <c r="I1451" s="112"/>
      <c r="J1451" s="112"/>
      <c r="K1451" s="112"/>
      <c r="L1451" s="112"/>
    </row>
    <row r="1452" spans="1:12" x14ac:dyDescent="0.25">
      <c r="A1452">
        <v>401</v>
      </c>
      <c r="B1452">
        <v>1061374</v>
      </c>
      <c r="C1452" t="s">
        <v>2596</v>
      </c>
      <c r="D1452" s="112"/>
      <c r="E1452" s="112"/>
      <c r="F1452" s="112">
        <v>36</v>
      </c>
      <c r="G1452" s="112"/>
      <c r="H1452" s="112"/>
      <c r="I1452" s="112"/>
      <c r="J1452" s="112"/>
      <c r="K1452" s="112"/>
      <c r="L1452" s="112"/>
    </row>
    <row r="1453" spans="1:12" x14ac:dyDescent="0.25">
      <c r="A1453">
        <v>401</v>
      </c>
      <c r="B1453">
        <v>1061430</v>
      </c>
      <c r="C1453" t="s">
        <v>1354</v>
      </c>
      <c r="D1453" s="112"/>
      <c r="E1453" s="112">
        <v>36</v>
      </c>
      <c r="F1453" s="112"/>
      <c r="G1453" s="112"/>
      <c r="H1453" s="112"/>
      <c r="I1453" s="112"/>
      <c r="J1453" s="112"/>
      <c r="K1453" s="112"/>
      <c r="L1453" s="112"/>
    </row>
    <row r="1454" spans="1:12" x14ac:dyDescent="0.25">
      <c r="A1454">
        <v>401</v>
      </c>
      <c r="B1454">
        <v>1066596</v>
      </c>
      <c r="C1454" t="s">
        <v>1355</v>
      </c>
      <c r="D1454" s="112"/>
      <c r="E1454" s="112">
        <v>174</v>
      </c>
      <c r="F1454" s="112"/>
      <c r="G1454" s="112"/>
      <c r="H1454" s="112"/>
      <c r="I1454" s="112"/>
      <c r="J1454" s="112"/>
      <c r="K1454" s="112"/>
      <c r="L1454" s="112"/>
    </row>
    <row r="1455" spans="1:12" x14ac:dyDescent="0.25">
      <c r="A1455">
        <v>401</v>
      </c>
      <c r="B1455">
        <v>1066899</v>
      </c>
      <c r="C1455" t="s">
        <v>2597</v>
      </c>
      <c r="D1455" s="112"/>
      <c r="E1455" s="112"/>
      <c r="F1455" s="112"/>
      <c r="G1455" s="112"/>
      <c r="H1455" s="112"/>
      <c r="I1455" s="112"/>
      <c r="J1455" s="112"/>
      <c r="K1455" s="112">
        <v>20</v>
      </c>
      <c r="L1455" s="112"/>
    </row>
    <row r="1456" spans="1:12" x14ac:dyDescent="0.25">
      <c r="A1456">
        <v>401</v>
      </c>
      <c r="B1456">
        <v>1069322</v>
      </c>
      <c r="C1456" t="s">
        <v>1888</v>
      </c>
      <c r="D1456" s="112"/>
      <c r="E1456" s="112">
        <v>84</v>
      </c>
      <c r="F1456" s="112"/>
      <c r="G1456" s="112"/>
      <c r="H1456" s="112"/>
      <c r="I1456" s="112"/>
      <c r="J1456" s="112"/>
      <c r="K1456" s="112"/>
      <c r="L1456" s="112"/>
    </row>
    <row r="1457" spans="1:12" x14ac:dyDescent="0.25">
      <c r="A1457">
        <v>401</v>
      </c>
      <c r="B1457">
        <v>1069352</v>
      </c>
      <c r="C1457" t="s">
        <v>1889</v>
      </c>
      <c r="D1457" s="112"/>
      <c r="E1457" s="112"/>
      <c r="F1457" s="112"/>
      <c r="G1457" s="112"/>
      <c r="H1457" s="112"/>
      <c r="I1457" s="112"/>
      <c r="J1457" s="112">
        <v>12</v>
      </c>
      <c r="K1457" s="112"/>
      <c r="L1457" s="112">
        <v>36</v>
      </c>
    </row>
    <row r="1458" spans="1:12" x14ac:dyDescent="0.25">
      <c r="A1458">
        <v>401</v>
      </c>
      <c r="B1458">
        <v>1070279</v>
      </c>
      <c r="C1458" t="s">
        <v>2298</v>
      </c>
      <c r="D1458" s="112">
        <v>18</v>
      </c>
      <c r="E1458" s="112">
        <v>84</v>
      </c>
      <c r="F1458" s="112"/>
      <c r="G1458" s="112"/>
      <c r="H1458" s="112"/>
      <c r="I1458" s="112"/>
      <c r="J1458" s="112"/>
      <c r="K1458" s="112">
        <v>24</v>
      </c>
      <c r="L1458" s="112"/>
    </row>
    <row r="1459" spans="1:12" x14ac:dyDescent="0.25">
      <c r="A1459">
        <v>401</v>
      </c>
      <c r="B1459">
        <v>1099538</v>
      </c>
      <c r="C1459" t="s">
        <v>1518</v>
      </c>
      <c r="D1459" s="112"/>
      <c r="E1459" s="112">
        <v>18</v>
      </c>
      <c r="F1459" s="112"/>
      <c r="G1459" s="112"/>
      <c r="H1459" s="112"/>
      <c r="I1459" s="112"/>
      <c r="J1459" s="112">
        <v>24</v>
      </c>
      <c r="K1459" s="112">
        <v>36</v>
      </c>
      <c r="L1459" s="112"/>
    </row>
    <row r="1460" spans="1:12" x14ac:dyDescent="0.25">
      <c r="A1460">
        <v>401</v>
      </c>
      <c r="B1460">
        <v>1107597</v>
      </c>
      <c r="C1460" t="s">
        <v>2288</v>
      </c>
      <c r="D1460" s="112"/>
      <c r="E1460" s="112"/>
      <c r="F1460" s="112"/>
      <c r="G1460" s="112"/>
      <c r="H1460" s="112"/>
      <c r="I1460" s="112"/>
      <c r="J1460" s="112">
        <v>72</v>
      </c>
      <c r="K1460" s="112"/>
      <c r="L1460" s="112"/>
    </row>
    <row r="1461" spans="1:12" x14ac:dyDescent="0.25">
      <c r="A1461">
        <v>401</v>
      </c>
      <c r="B1461">
        <v>1113783</v>
      </c>
      <c r="C1461" t="s">
        <v>1890</v>
      </c>
      <c r="D1461" s="112"/>
      <c r="E1461" s="112"/>
      <c r="F1461" s="112">
        <v>15</v>
      </c>
      <c r="G1461" s="112"/>
      <c r="H1461" s="112"/>
      <c r="I1461" s="112"/>
      <c r="J1461" s="112"/>
      <c r="K1461" s="112"/>
      <c r="L1461" s="112"/>
    </row>
    <row r="1462" spans="1:12" x14ac:dyDescent="0.25">
      <c r="A1462">
        <v>401</v>
      </c>
      <c r="B1462">
        <v>1115207</v>
      </c>
      <c r="C1462" t="s">
        <v>1496</v>
      </c>
      <c r="D1462" s="112"/>
      <c r="E1462" s="112"/>
      <c r="F1462" s="112"/>
      <c r="G1462" s="112"/>
      <c r="H1462" s="112">
        <v>12</v>
      </c>
      <c r="I1462" s="112"/>
      <c r="J1462" s="112"/>
      <c r="K1462" s="112"/>
      <c r="L1462" s="112"/>
    </row>
    <row r="1463" spans="1:12" x14ac:dyDescent="0.25">
      <c r="A1463">
        <v>401</v>
      </c>
      <c r="B1463">
        <v>1117590</v>
      </c>
      <c r="C1463" t="s">
        <v>2598</v>
      </c>
      <c r="D1463" s="112"/>
      <c r="E1463" s="112">
        <v>48</v>
      </c>
      <c r="F1463" s="112"/>
      <c r="G1463" s="112"/>
      <c r="H1463" s="112"/>
      <c r="I1463" s="112"/>
      <c r="J1463" s="112"/>
      <c r="K1463" s="112"/>
      <c r="L1463" s="112"/>
    </row>
    <row r="1464" spans="1:12" x14ac:dyDescent="0.25">
      <c r="A1464">
        <v>401</v>
      </c>
      <c r="B1464">
        <v>1122006</v>
      </c>
      <c r="C1464" t="s">
        <v>2289</v>
      </c>
      <c r="D1464" s="112">
        <v>45</v>
      </c>
      <c r="E1464" s="112">
        <v>6</v>
      </c>
      <c r="F1464" s="112"/>
      <c r="G1464" s="112"/>
      <c r="H1464" s="112"/>
      <c r="I1464" s="112"/>
      <c r="J1464" s="112"/>
      <c r="K1464" s="112"/>
      <c r="L1464" s="112"/>
    </row>
    <row r="1465" spans="1:12" x14ac:dyDescent="0.25">
      <c r="A1465">
        <v>401</v>
      </c>
      <c r="B1465">
        <v>1122511</v>
      </c>
      <c r="C1465" t="s">
        <v>1356</v>
      </c>
      <c r="D1465" s="112"/>
      <c r="E1465" s="112">
        <v>6</v>
      </c>
      <c r="F1465" s="112"/>
      <c r="G1465" s="112"/>
      <c r="H1465" s="112"/>
      <c r="I1465" s="112"/>
      <c r="J1465" s="112">
        <v>48</v>
      </c>
      <c r="K1465" s="112">
        <v>24</v>
      </c>
      <c r="L1465" s="112">
        <v>12</v>
      </c>
    </row>
    <row r="1466" spans="1:12" x14ac:dyDescent="0.25">
      <c r="A1466">
        <v>401</v>
      </c>
      <c r="B1466">
        <v>1131964</v>
      </c>
      <c r="C1466" t="s">
        <v>2849</v>
      </c>
      <c r="D1466" s="112"/>
      <c r="E1466" s="112">
        <v>84</v>
      </c>
      <c r="F1466" s="112"/>
      <c r="G1466" s="112"/>
      <c r="H1466" s="112"/>
      <c r="I1466" s="112"/>
      <c r="J1466" s="112"/>
      <c r="K1466" s="112">
        <v>50</v>
      </c>
      <c r="L1466" s="112"/>
    </row>
    <row r="1467" spans="1:12" x14ac:dyDescent="0.25">
      <c r="A1467">
        <v>401</v>
      </c>
      <c r="B1467">
        <v>1142050</v>
      </c>
      <c r="C1467" t="s">
        <v>1357</v>
      </c>
      <c r="D1467" s="112"/>
      <c r="E1467" s="112"/>
      <c r="F1467" s="112"/>
      <c r="G1467" s="112"/>
      <c r="H1467" s="112"/>
      <c r="I1467" s="112"/>
      <c r="J1467" s="112"/>
      <c r="K1467" s="112">
        <v>50</v>
      </c>
      <c r="L1467" s="112"/>
    </row>
    <row r="1468" spans="1:12" x14ac:dyDescent="0.25">
      <c r="A1468">
        <v>401</v>
      </c>
      <c r="B1468">
        <v>1066551</v>
      </c>
      <c r="C1468" t="s">
        <v>3157</v>
      </c>
      <c r="D1468" s="112"/>
      <c r="E1468" s="112"/>
      <c r="F1468" s="112"/>
      <c r="G1468" s="112"/>
      <c r="H1468" s="112"/>
      <c r="I1468" s="112"/>
      <c r="J1468" s="112"/>
      <c r="K1468" s="112">
        <v>24</v>
      </c>
      <c r="L1468" s="112"/>
    </row>
    <row r="1469" spans="1:12" x14ac:dyDescent="0.25">
      <c r="A1469">
        <v>401</v>
      </c>
      <c r="B1469">
        <v>1112362</v>
      </c>
      <c r="C1469" t="s">
        <v>3158</v>
      </c>
      <c r="D1469" s="112"/>
      <c r="E1469" s="112"/>
      <c r="F1469" s="112"/>
      <c r="G1469" s="112"/>
      <c r="H1469" s="112"/>
      <c r="I1469" s="112"/>
      <c r="J1469" s="112"/>
      <c r="K1469" s="112">
        <v>50</v>
      </c>
      <c r="L1469" s="112"/>
    </row>
    <row r="1470" spans="1:12" x14ac:dyDescent="0.25">
      <c r="A1470">
        <v>401</v>
      </c>
      <c r="B1470">
        <v>1114604</v>
      </c>
      <c r="C1470" t="s">
        <v>1390</v>
      </c>
      <c r="D1470" s="112"/>
      <c r="E1470" s="112">
        <v>216</v>
      </c>
      <c r="F1470" s="112"/>
      <c r="G1470" s="112"/>
      <c r="H1470" s="112"/>
      <c r="I1470" s="112"/>
      <c r="J1470" s="112"/>
      <c r="K1470" s="112">
        <v>130</v>
      </c>
      <c r="L1470" s="112"/>
    </row>
    <row r="1471" spans="1:12" x14ac:dyDescent="0.25">
      <c r="A1471">
        <v>410</v>
      </c>
      <c r="B1471">
        <v>1060170</v>
      </c>
      <c r="C1471" t="s">
        <v>2634</v>
      </c>
      <c r="D1471" s="112">
        <v>45</v>
      </c>
      <c r="E1471" s="112"/>
      <c r="F1471" s="112"/>
      <c r="G1471" s="112"/>
      <c r="H1471" s="112"/>
      <c r="I1471" s="112"/>
      <c r="J1471" s="112"/>
      <c r="K1471" s="112">
        <v>12</v>
      </c>
      <c r="L1471" s="112"/>
    </row>
    <row r="1472" spans="1:12" x14ac:dyDescent="0.25">
      <c r="A1472">
        <v>410</v>
      </c>
      <c r="B1472">
        <v>1060304</v>
      </c>
      <c r="C1472" t="s">
        <v>1514</v>
      </c>
      <c r="D1472" s="112"/>
      <c r="E1472" s="112"/>
      <c r="F1472" s="112"/>
      <c r="G1472" s="112"/>
      <c r="H1472" s="112"/>
      <c r="I1472" s="112"/>
      <c r="J1472" s="112">
        <v>30</v>
      </c>
      <c r="K1472" s="112"/>
      <c r="L1472" s="112"/>
    </row>
    <row r="1473" spans="1:12" x14ac:dyDescent="0.25">
      <c r="A1473">
        <v>410</v>
      </c>
      <c r="B1473">
        <v>1066092</v>
      </c>
      <c r="C1473" t="s">
        <v>2884</v>
      </c>
      <c r="D1473" s="112"/>
      <c r="E1473" s="112"/>
      <c r="F1473" s="112">
        <v>43</v>
      </c>
      <c r="G1473" s="112"/>
      <c r="H1473" s="112"/>
      <c r="I1473" s="112">
        <v>6</v>
      </c>
      <c r="J1473" s="112"/>
      <c r="K1473" s="112">
        <v>50</v>
      </c>
      <c r="L1473" s="112"/>
    </row>
    <row r="1474" spans="1:12" x14ac:dyDescent="0.25">
      <c r="A1474">
        <v>410</v>
      </c>
      <c r="B1474">
        <v>1067645</v>
      </c>
      <c r="C1474" t="s">
        <v>1515</v>
      </c>
      <c r="D1474" s="112"/>
      <c r="E1474" s="112">
        <v>24</v>
      </c>
      <c r="F1474" s="112"/>
      <c r="G1474" s="112"/>
      <c r="H1474" s="112"/>
      <c r="I1474" s="112"/>
      <c r="J1474" s="112">
        <v>72</v>
      </c>
      <c r="K1474" s="112"/>
      <c r="L1474" s="112"/>
    </row>
    <row r="1475" spans="1:12" x14ac:dyDescent="0.25">
      <c r="A1475">
        <v>410</v>
      </c>
      <c r="B1475">
        <v>1107691</v>
      </c>
      <c r="C1475" t="s">
        <v>2885</v>
      </c>
      <c r="D1475" s="112"/>
      <c r="E1475" s="112">
        <v>12</v>
      </c>
      <c r="F1475" s="112">
        <v>18</v>
      </c>
      <c r="G1475" s="112"/>
      <c r="H1475" s="112"/>
      <c r="I1475" s="112"/>
      <c r="J1475" s="112">
        <v>6</v>
      </c>
      <c r="K1475" s="112"/>
      <c r="L1475" s="112"/>
    </row>
    <row r="1476" spans="1:12" x14ac:dyDescent="0.25">
      <c r="A1476">
        <v>410</v>
      </c>
      <c r="B1476">
        <v>1122869</v>
      </c>
      <c r="C1476" t="s">
        <v>2305</v>
      </c>
      <c r="D1476" s="112">
        <v>8</v>
      </c>
      <c r="E1476" s="112"/>
      <c r="F1476" s="112"/>
      <c r="G1476" s="112"/>
      <c r="H1476" s="112"/>
      <c r="I1476" s="112"/>
      <c r="J1476" s="112"/>
      <c r="K1476" s="112"/>
      <c r="L1476" s="112"/>
    </row>
    <row r="1477" spans="1:12" x14ac:dyDescent="0.25">
      <c r="A1477">
        <v>410</v>
      </c>
      <c r="B1477">
        <v>1123447</v>
      </c>
      <c r="C1477" t="s">
        <v>1516</v>
      </c>
      <c r="D1477" s="112"/>
      <c r="E1477" s="112">
        <v>30</v>
      </c>
      <c r="F1477" s="112"/>
      <c r="G1477" s="112"/>
      <c r="H1477" s="112"/>
      <c r="I1477" s="112"/>
      <c r="J1477" s="112"/>
      <c r="K1477" s="112">
        <v>12</v>
      </c>
      <c r="L1477" s="112"/>
    </row>
    <row r="1478" spans="1:12" x14ac:dyDescent="0.25">
      <c r="A1478">
        <v>410</v>
      </c>
      <c r="B1478">
        <v>1124244</v>
      </c>
      <c r="C1478" t="s">
        <v>1969</v>
      </c>
      <c r="D1478" s="112"/>
      <c r="E1478" s="112"/>
      <c r="F1478" s="112"/>
      <c r="G1478" s="112">
        <v>50</v>
      </c>
      <c r="H1478" s="112"/>
      <c r="I1478" s="112"/>
      <c r="J1478" s="112"/>
      <c r="K1478" s="112">
        <v>24</v>
      </c>
      <c r="L1478" s="112"/>
    </row>
    <row r="1479" spans="1:12" x14ac:dyDescent="0.25">
      <c r="A1479">
        <v>410</v>
      </c>
      <c r="B1479">
        <v>1124461</v>
      </c>
      <c r="C1479" t="s">
        <v>1517</v>
      </c>
      <c r="D1479" s="112"/>
      <c r="E1479" s="112"/>
      <c r="F1479" s="112"/>
      <c r="G1479" s="112"/>
      <c r="H1479" s="112"/>
      <c r="I1479" s="112"/>
      <c r="J1479" s="112">
        <v>48</v>
      </c>
      <c r="K1479" s="112"/>
      <c r="L1479" s="112">
        <v>36</v>
      </c>
    </row>
    <row r="1480" spans="1:12" x14ac:dyDescent="0.25">
      <c r="A1480">
        <v>410</v>
      </c>
      <c r="B1480">
        <v>1127503</v>
      </c>
      <c r="C1480" t="s">
        <v>1970</v>
      </c>
      <c r="D1480" s="112"/>
      <c r="E1480" s="112">
        <v>32</v>
      </c>
      <c r="F1480" s="112"/>
      <c r="G1480" s="112"/>
      <c r="H1480" s="112"/>
      <c r="I1480" s="112"/>
      <c r="J1480" s="112"/>
      <c r="K1480" s="112"/>
      <c r="L1480" s="112"/>
    </row>
    <row r="1481" spans="1:12" x14ac:dyDescent="0.25">
      <c r="A1481">
        <v>410</v>
      </c>
      <c r="B1481">
        <v>1140272</v>
      </c>
      <c r="C1481" t="s">
        <v>2635</v>
      </c>
      <c r="D1481" s="112"/>
      <c r="E1481" s="112">
        <v>3</v>
      </c>
      <c r="F1481" s="112"/>
      <c r="G1481" s="112"/>
      <c r="H1481" s="112"/>
      <c r="I1481" s="112"/>
      <c r="J1481" s="112"/>
      <c r="K1481" s="112"/>
      <c r="L1481" s="112"/>
    </row>
    <row r="1482" spans="1:12" x14ac:dyDescent="0.25">
      <c r="A1482">
        <v>410</v>
      </c>
      <c r="B1482">
        <v>1141359</v>
      </c>
      <c r="C1482" t="s">
        <v>2636</v>
      </c>
      <c r="D1482" s="112">
        <v>8</v>
      </c>
      <c r="E1482" s="112"/>
      <c r="F1482" s="112"/>
      <c r="G1482" s="112"/>
      <c r="H1482" s="112"/>
      <c r="I1482" s="112"/>
      <c r="J1482" s="112">
        <v>60</v>
      </c>
      <c r="K1482" s="112"/>
      <c r="L1482" s="112"/>
    </row>
    <row r="1483" spans="1:12" x14ac:dyDescent="0.25">
      <c r="A1483">
        <v>410</v>
      </c>
      <c r="B1483">
        <v>1154052</v>
      </c>
      <c r="C1483" t="s">
        <v>1518</v>
      </c>
      <c r="D1483" s="112"/>
      <c r="E1483" s="112"/>
      <c r="F1483" s="112">
        <v>12</v>
      </c>
      <c r="G1483" s="112"/>
      <c r="H1483" s="112"/>
      <c r="I1483" s="112"/>
      <c r="J1483" s="112">
        <v>48</v>
      </c>
      <c r="K1483" s="112"/>
      <c r="L1483" s="112"/>
    </row>
    <row r="1484" spans="1:12" x14ac:dyDescent="0.25">
      <c r="A1484">
        <v>410</v>
      </c>
      <c r="B1484">
        <v>1157895</v>
      </c>
      <c r="C1484" t="s">
        <v>2264</v>
      </c>
      <c r="D1484" s="112"/>
      <c r="E1484" s="112">
        <v>57</v>
      </c>
      <c r="F1484" s="112">
        <v>12</v>
      </c>
      <c r="G1484" s="112"/>
      <c r="H1484" s="112"/>
      <c r="I1484" s="112"/>
      <c r="J1484" s="112">
        <v>6</v>
      </c>
      <c r="K1484" s="112">
        <v>80</v>
      </c>
      <c r="L1484" s="112"/>
    </row>
    <row r="1485" spans="1:12" x14ac:dyDescent="0.25">
      <c r="A1485">
        <v>410</v>
      </c>
      <c r="B1485">
        <v>1122845</v>
      </c>
      <c r="C1485" t="s">
        <v>3026</v>
      </c>
      <c r="D1485" s="112"/>
      <c r="E1485" s="112">
        <v>27</v>
      </c>
      <c r="F1485" s="112">
        <v>18</v>
      </c>
      <c r="G1485" s="112"/>
      <c r="H1485" s="112"/>
      <c r="I1485" s="112"/>
      <c r="J1485" s="112"/>
      <c r="K1485" s="112"/>
      <c r="L1485" s="112"/>
    </row>
    <row r="1486" spans="1:12" x14ac:dyDescent="0.25">
      <c r="A1486">
        <v>415</v>
      </c>
      <c r="B1486">
        <v>1060807</v>
      </c>
      <c r="C1486" t="s">
        <v>1971</v>
      </c>
      <c r="D1486" s="112"/>
      <c r="E1486" s="112">
        <v>48</v>
      </c>
      <c r="F1486" s="112">
        <v>6</v>
      </c>
      <c r="G1486" s="112"/>
      <c r="H1486" s="112"/>
      <c r="I1486" s="112"/>
      <c r="J1486" s="112">
        <v>12</v>
      </c>
      <c r="K1486" s="112"/>
      <c r="L1486" s="112"/>
    </row>
    <row r="1487" spans="1:12" x14ac:dyDescent="0.25">
      <c r="A1487">
        <v>415</v>
      </c>
      <c r="B1487">
        <v>1061620</v>
      </c>
      <c r="C1487" t="s">
        <v>1519</v>
      </c>
      <c r="D1487" s="112">
        <v>90</v>
      </c>
      <c r="E1487" s="112"/>
      <c r="F1487" s="112"/>
      <c r="G1487" s="112"/>
      <c r="H1487" s="112"/>
      <c r="I1487" s="112"/>
      <c r="J1487" s="112">
        <v>3</v>
      </c>
      <c r="K1487" s="112">
        <v>12</v>
      </c>
      <c r="L1487" s="112"/>
    </row>
    <row r="1488" spans="1:12" x14ac:dyDescent="0.25">
      <c r="A1488">
        <v>415</v>
      </c>
      <c r="B1488">
        <v>1062287</v>
      </c>
      <c r="C1488" t="s">
        <v>2202</v>
      </c>
      <c r="D1488" s="112"/>
      <c r="E1488" s="112">
        <v>18</v>
      </c>
      <c r="F1488" s="112">
        <v>18</v>
      </c>
      <c r="G1488" s="112"/>
      <c r="H1488" s="112"/>
      <c r="I1488" s="112"/>
      <c r="J1488" s="112"/>
      <c r="K1488" s="112">
        <v>32</v>
      </c>
      <c r="L1488" s="112">
        <v>6</v>
      </c>
    </row>
    <row r="1489" spans="1:12" x14ac:dyDescent="0.25">
      <c r="A1489">
        <v>415</v>
      </c>
      <c r="B1489">
        <v>1064886</v>
      </c>
      <c r="C1489" t="s">
        <v>1972</v>
      </c>
      <c r="D1489" s="112">
        <v>8</v>
      </c>
      <c r="E1489" s="112">
        <v>60</v>
      </c>
      <c r="F1489" s="112">
        <v>24</v>
      </c>
      <c r="G1489" s="112"/>
      <c r="H1489" s="112"/>
      <c r="I1489" s="112"/>
      <c r="J1489" s="112"/>
      <c r="K1489" s="112"/>
      <c r="L1489" s="112"/>
    </row>
    <row r="1490" spans="1:12" x14ac:dyDescent="0.25">
      <c r="A1490">
        <v>415</v>
      </c>
      <c r="B1490">
        <v>1065878</v>
      </c>
      <c r="C1490" t="s">
        <v>2886</v>
      </c>
      <c r="D1490" s="112"/>
      <c r="E1490" s="112"/>
      <c r="F1490" s="112"/>
      <c r="G1490" s="112"/>
      <c r="H1490" s="112"/>
      <c r="I1490" s="112"/>
      <c r="J1490" s="112">
        <v>18</v>
      </c>
      <c r="K1490" s="112"/>
      <c r="L1490" s="112"/>
    </row>
    <row r="1491" spans="1:12" x14ac:dyDescent="0.25">
      <c r="A1491">
        <v>415</v>
      </c>
      <c r="B1491">
        <v>1068963</v>
      </c>
      <c r="C1491" t="s">
        <v>2887</v>
      </c>
      <c r="D1491" s="112"/>
      <c r="E1491" s="112"/>
      <c r="F1491" s="112"/>
      <c r="G1491" s="112">
        <v>20</v>
      </c>
      <c r="H1491" s="112"/>
      <c r="I1491" s="112"/>
      <c r="J1491" s="112"/>
      <c r="K1491" s="112">
        <v>60</v>
      </c>
      <c r="L1491" s="112"/>
    </row>
    <row r="1492" spans="1:12" x14ac:dyDescent="0.25">
      <c r="A1492">
        <v>415</v>
      </c>
      <c r="B1492">
        <v>1069293</v>
      </c>
      <c r="C1492" t="s">
        <v>2637</v>
      </c>
      <c r="D1492" s="112"/>
      <c r="E1492" s="112"/>
      <c r="F1492" s="112"/>
      <c r="G1492" s="112"/>
      <c r="H1492" s="112"/>
      <c r="I1492" s="112"/>
      <c r="J1492" s="112"/>
      <c r="K1492" s="112">
        <v>60</v>
      </c>
      <c r="L1492" s="112"/>
    </row>
    <row r="1493" spans="1:12" x14ac:dyDescent="0.25">
      <c r="A1493">
        <v>415</v>
      </c>
      <c r="B1493">
        <v>1070230</v>
      </c>
      <c r="C1493" t="s">
        <v>1395</v>
      </c>
      <c r="D1493" s="112"/>
      <c r="E1493" s="112">
        <v>12</v>
      </c>
      <c r="F1493" s="112"/>
      <c r="G1493" s="112"/>
      <c r="H1493" s="112"/>
      <c r="I1493" s="112"/>
      <c r="J1493" s="112"/>
      <c r="K1493" s="112">
        <v>110</v>
      </c>
      <c r="L1493" s="112">
        <v>24</v>
      </c>
    </row>
    <row r="1494" spans="1:12" x14ac:dyDescent="0.25">
      <c r="A1494">
        <v>415</v>
      </c>
      <c r="B1494">
        <v>1083179</v>
      </c>
      <c r="C1494" t="s">
        <v>1520</v>
      </c>
      <c r="D1494" s="112"/>
      <c r="E1494" s="112"/>
      <c r="F1494" s="112"/>
      <c r="G1494" s="112"/>
      <c r="H1494" s="112"/>
      <c r="I1494" s="112"/>
      <c r="J1494" s="112"/>
      <c r="K1494" s="112">
        <v>12</v>
      </c>
      <c r="L1494" s="112"/>
    </row>
    <row r="1495" spans="1:12" x14ac:dyDescent="0.25">
      <c r="A1495">
        <v>415</v>
      </c>
      <c r="B1495">
        <v>1083661</v>
      </c>
      <c r="C1495" t="s">
        <v>1396</v>
      </c>
      <c r="D1495" s="112"/>
      <c r="E1495" s="112">
        <v>12</v>
      </c>
      <c r="F1495" s="112"/>
      <c r="G1495" s="112"/>
      <c r="H1495" s="112"/>
      <c r="I1495" s="112"/>
      <c r="J1495" s="112"/>
      <c r="K1495" s="112">
        <v>12</v>
      </c>
      <c r="L1495" s="112"/>
    </row>
    <row r="1496" spans="1:12" x14ac:dyDescent="0.25">
      <c r="A1496">
        <v>415</v>
      </c>
      <c r="B1496">
        <v>1108402</v>
      </c>
      <c r="C1496" t="s">
        <v>2888</v>
      </c>
      <c r="D1496" s="112"/>
      <c r="E1496" s="112">
        <v>18</v>
      </c>
      <c r="F1496" s="112"/>
      <c r="G1496" s="112"/>
      <c r="H1496" s="112"/>
      <c r="I1496" s="112"/>
      <c r="J1496" s="112">
        <v>30</v>
      </c>
      <c r="K1496" s="112">
        <v>12</v>
      </c>
      <c r="L1496" s="112"/>
    </row>
    <row r="1497" spans="1:12" x14ac:dyDescent="0.25">
      <c r="A1497">
        <v>415</v>
      </c>
      <c r="B1497">
        <v>1108833</v>
      </c>
      <c r="C1497" t="s">
        <v>2638</v>
      </c>
      <c r="D1497" s="112">
        <v>90</v>
      </c>
      <c r="E1497" s="112">
        <v>39</v>
      </c>
      <c r="F1497" s="112"/>
      <c r="G1497" s="112"/>
      <c r="H1497" s="112"/>
      <c r="I1497" s="112"/>
      <c r="J1497" s="112"/>
      <c r="K1497" s="112"/>
      <c r="L1497" s="112"/>
    </row>
    <row r="1498" spans="1:12" x14ac:dyDescent="0.25">
      <c r="A1498">
        <v>415</v>
      </c>
      <c r="B1498">
        <v>1111920</v>
      </c>
      <c r="C1498" t="s">
        <v>1153</v>
      </c>
      <c r="D1498" s="112">
        <v>18</v>
      </c>
      <c r="E1498" s="112"/>
      <c r="F1498" s="112"/>
      <c r="G1498" s="112"/>
      <c r="H1498" s="112"/>
      <c r="I1498" s="112"/>
      <c r="J1498" s="112">
        <v>6</v>
      </c>
      <c r="K1498" s="112">
        <v>12</v>
      </c>
      <c r="L1498" s="112"/>
    </row>
    <row r="1499" spans="1:12" x14ac:dyDescent="0.25">
      <c r="A1499">
        <v>415</v>
      </c>
      <c r="B1499">
        <v>1113101</v>
      </c>
      <c r="C1499" t="s">
        <v>2574</v>
      </c>
      <c r="D1499" s="112">
        <v>18</v>
      </c>
      <c r="E1499" s="112">
        <v>15</v>
      </c>
      <c r="F1499" s="112">
        <v>6</v>
      </c>
      <c r="G1499" s="112"/>
      <c r="H1499" s="112"/>
      <c r="I1499" s="112"/>
      <c r="J1499" s="112"/>
      <c r="K1499" s="112">
        <v>12</v>
      </c>
      <c r="L1499" s="112"/>
    </row>
    <row r="1500" spans="1:12" x14ac:dyDescent="0.25">
      <c r="A1500">
        <v>415</v>
      </c>
      <c r="B1500">
        <v>1113317</v>
      </c>
      <c r="C1500" t="s">
        <v>1973</v>
      </c>
      <c r="D1500" s="112"/>
      <c r="E1500" s="112"/>
      <c r="F1500" s="112">
        <v>18</v>
      </c>
      <c r="G1500" s="112"/>
      <c r="H1500" s="112"/>
      <c r="I1500" s="112"/>
      <c r="J1500" s="112"/>
      <c r="K1500" s="112"/>
      <c r="L1500" s="112"/>
    </row>
    <row r="1501" spans="1:12" x14ac:dyDescent="0.25">
      <c r="A1501">
        <v>415</v>
      </c>
      <c r="B1501">
        <v>1113388</v>
      </c>
      <c r="C1501" t="s">
        <v>1397</v>
      </c>
      <c r="D1501" s="112">
        <v>18</v>
      </c>
      <c r="E1501" s="112"/>
      <c r="F1501" s="112"/>
      <c r="G1501" s="112"/>
      <c r="H1501" s="112"/>
      <c r="I1501" s="112"/>
      <c r="J1501" s="112"/>
      <c r="K1501" s="112">
        <v>100</v>
      </c>
      <c r="L1501" s="112"/>
    </row>
    <row r="1502" spans="1:12" x14ac:dyDescent="0.25">
      <c r="A1502">
        <v>415</v>
      </c>
      <c r="B1502">
        <v>1113611</v>
      </c>
      <c r="C1502" t="s">
        <v>1521</v>
      </c>
      <c r="D1502" s="112"/>
      <c r="E1502" s="112">
        <v>9</v>
      </c>
      <c r="F1502" s="112"/>
      <c r="G1502" s="112"/>
      <c r="H1502" s="112"/>
      <c r="I1502" s="112"/>
      <c r="J1502" s="112"/>
      <c r="K1502" s="112"/>
      <c r="L1502" s="112"/>
    </row>
    <row r="1503" spans="1:12" x14ac:dyDescent="0.25">
      <c r="A1503">
        <v>415</v>
      </c>
      <c r="B1503">
        <v>1113713</v>
      </c>
      <c r="C1503" t="s">
        <v>2889</v>
      </c>
      <c r="D1503" s="112"/>
      <c r="E1503" s="112"/>
      <c r="F1503" s="112"/>
      <c r="G1503" s="112"/>
      <c r="H1503" s="112"/>
      <c r="I1503" s="112"/>
      <c r="J1503" s="112">
        <v>4</v>
      </c>
      <c r="K1503" s="112"/>
      <c r="L1503" s="112"/>
    </row>
    <row r="1504" spans="1:12" x14ac:dyDescent="0.25">
      <c r="A1504">
        <v>415</v>
      </c>
      <c r="B1504">
        <v>1116820</v>
      </c>
      <c r="C1504" t="s">
        <v>1398</v>
      </c>
      <c r="D1504" s="112">
        <v>9</v>
      </c>
      <c r="E1504" s="112">
        <v>6</v>
      </c>
      <c r="F1504" s="112"/>
      <c r="G1504" s="112">
        <v>10</v>
      </c>
      <c r="H1504" s="112"/>
      <c r="I1504" s="112"/>
      <c r="J1504" s="112"/>
      <c r="K1504" s="112"/>
      <c r="L1504" s="112">
        <v>4</v>
      </c>
    </row>
    <row r="1505" spans="1:12" x14ac:dyDescent="0.25">
      <c r="A1505">
        <v>415</v>
      </c>
      <c r="B1505">
        <v>1117887</v>
      </c>
      <c r="C1505" t="s">
        <v>2575</v>
      </c>
      <c r="D1505" s="112">
        <v>18</v>
      </c>
      <c r="E1505" s="112"/>
      <c r="F1505" s="112"/>
      <c r="G1505" s="112"/>
      <c r="H1505" s="112"/>
      <c r="I1505" s="112"/>
      <c r="J1505" s="112"/>
      <c r="K1505" s="112"/>
      <c r="L1505" s="112"/>
    </row>
    <row r="1506" spans="1:12" x14ac:dyDescent="0.25">
      <c r="A1506">
        <v>415</v>
      </c>
      <c r="B1506">
        <v>1118095</v>
      </c>
      <c r="C1506" t="s">
        <v>1974</v>
      </c>
      <c r="D1506" s="112"/>
      <c r="E1506" s="112"/>
      <c r="F1506" s="112"/>
      <c r="G1506" s="112"/>
      <c r="H1506" s="112"/>
      <c r="I1506" s="112"/>
      <c r="J1506" s="112"/>
      <c r="K1506" s="112">
        <v>24</v>
      </c>
      <c r="L1506" s="112"/>
    </row>
    <row r="1507" spans="1:12" x14ac:dyDescent="0.25">
      <c r="A1507">
        <v>415</v>
      </c>
      <c r="B1507">
        <v>1118483</v>
      </c>
      <c r="C1507" t="s">
        <v>2224</v>
      </c>
      <c r="D1507" s="112"/>
      <c r="E1507" s="112"/>
      <c r="F1507" s="112">
        <v>6</v>
      </c>
      <c r="G1507" s="112"/>
      <c r="H1507" s="112">
        <v>6</v>
      </c>
      <c r="I1507" s="112"/>
      <c r="J1507" s="112"/>
      <c r="K1507" s="112">
        <v>12</v>
      </c>
      <c r="L1507" s="112"/>
    </row>
    <row r="1508" spans="1:12" x14ac:dyDescent="0.25">
      <c r="A1508">
        <v>415</v>
      </c>
      <c r="B1508">
        <v>1120186</v>
      </c>
      <c r="C1508" t="s">
        <v>1522</v>
      </c>
      <c r="D1508" s="112">
        <v>18</v>
      </c>
      <c r="E1508" s="112"/>
      <c r="F1508" s="112"/>
      <c r="G1508" s="112"/>
      <c r="H1508" s="112"/>
      <c r="I1508" s="112"/>
      <c r="J1508" s="112">
        <v>12</v>
      </c>
      <c r="K1508" s="112"/>
      <c r="L1508" s="112"/>
    </row>
    <row r="1509" spans="1:12" x14ac:dyDescent="0.25">
      <c r="A1509">
        <v>415</v>
      </c>
      <c r="B1509">
        <v>1122268</v>
      </c>
      <c r="C1509" t="s">
        <v>1975</v>
      </c>
      <c r="D1509" s="112"/>
      <c r="E1509" s="112">
        <v>4</v>
      </c>
      <c r="F1509" s="112"/>
      <c r="G1509" s="112"/>
      <c r="H1509" s="112"/>
      <c r="I1509" s="112"/>
      <c r="J1509" s="112">
        <v>6</v>
      </c>
      <c r="K1509" s="112"/>
      <c r="L1509" s="112"/>
    </row>
    <row r="1510" spans="1:12" x14ac:dyDescent="0.25">
      <c r="A1510">
        <v>415</v>
      </c>
      <c r="B1510">
        <v>1132374</v>
      </c>
      <c r="C1510" t="s">
        <v>2890</v>
      </c>
      <c r="D1510" s="112"/>
      <c r="E1510" s="112"/>
      <c r="F1510" s="112">
        <v>24</v>
      </c>
      <c r="G1510" s="112"/>
      <c r="H1510" s="112"/>
      <c r="I1510" s="112"/>
      <c r="J1510" s="112">
        <v>24</v>
      </c>
      <c r="K1510" s="112"/>
      <c r="L1510" s="112"/>
    </row>
    <row r="1511" spans="1:12" x14ac:dyDescent="0.25">
      <c r="A1511">
        <v>415</v>
      </c>
      <c r="B1511">
        <v>1133857</v>
      </c>
      <c r="C1511" t="s">
        <v>1399</v>
      </c>
      <c r="D1511" s="112">
        <v>27</v>
      </c>
      <c r="E1511" s="112"/>
      <c r="F1511" s="112"/>
      <c r="G1511" s="112"/>
      <c r="H1511" s="112"/>
      <c r="I1511" s="112"/>
      <c r="J1511" s="112"/>
      <c r="K1511" s="112"/>
      <c r="L1511" s="112"/>
    </row>
    <row r="1512" spans="1:12" x14ac:dyDescent="0.25">
      <c r="A1512">
        <v>415</v>
      </c>
      <c r="B1512">
        <v>1134088</v>
      </c>
      <c r="C1512" t="s">
        <v>1976</v>
      </c>
      <c r="D1512" s="112"/>
      <c r="E1512" s="112"/>
      <c r="F1512" s="112">
        <v>18</v>
      </c>
      <c r="G1512" s="112">
        <v>24</v>
      </c>
      <c r="H1512" s="112"/>
      <c r="I1512" s="112"/>
      <c r="J1512" s="112">
        <v>12</v>
      </c>
      <c r="K1512" s="112">
        <v>76</v>
      </c>
      <c r="L1512" s="112"/>
    </row>
    <row r="1513" spans="1:12" x14ac:dyDescent="0.25">
      <c r="A1513">
        <v>415</v>
      </c>
      <c r="B1513">
        <v>1141075</v>
      </c>
      <c r="C1513" t="s">
        <v>2891</v>
      </c>
      <c r="D1513" s="112"/>
      <c r="E1513" s="112"/>
      <c r="F1513" s="112"/>
      <c r="G1513" s="112"/>
      <c r="H1513" s="112"/>
      <c r="I1513" s="112"/>
      <c r="J1513" s="112">
        <v>108</v>
      </c>
      <c r="K1513" s="112"/>
      <c r="L1513" s="112">
        <v>6</v>
      </c>
    </row>
    <row r="1514" spans="1:12" x14ac:dyDescent="0.25">
      <c r="A1514">
        <v>415</v>
      </c>
      <c r="B1514">
        <v>1151389</v>
      </c>
      <c r="C1514" t="s">
        <v>1400</v>
      </c>
      <c r="D1514" s="112"/>
      <c r="E1514" s="112"/>
      <c r="F1514" s="112"/>
      <c r="G1514" s="112"/>
      <c r="H1514" s="112"/>
      <c r="I1514" s="112"/>
      <c r="J1514" s="112"/>
      <c r="K1514" s="112"/>
      <c r="L1514" s="112">
        <v>24</v>
      </c>
    </row>
    <row r="1515" spans="1:12" x14ac:dyDescent="0.25">
      <c r="A1515">
        <v>415</v>
      </c>
      <c r="B1515">
        <v>1069792</v>
      </c>
      <c r="C1515" t="s">
        <v>2933</v>
      </c>
      <c r="D1515" s="112"/>
      <c r="E1515" s="112"/>
      <c r="F1515" s="112"/>
      <c r="G1515" s="112">
        <v>12</v>
      </c>
      <c r="H1515" s="112">
        <v>24</v>
      </c>
      <c r="I1515" s="112"/>
      <c r="J1515" s="112">
        <v>12</v>
      </c>
      <c r="K1515" s="112">
        <v>36</v>
      </c>
      <c r="L1515" s="112"/>
    </row>
    <row r="1516" spans="1:12" x14ac:dyDescent="0.25">
      <c r="A1516">
        <v>415</v>
      </c>
      <c r="B1516">
        <v>1112354</v>
      </c>
      <c r="C1516" t="s">
        <v>3216</v>
      </c>
      <c r="D1516" s="112"/>
      <c r="E1516" s="112"/>
      <c r="F1516" s="112"/>
      <c r="G1516" s="112"/>
      <c r="H1516" s="112"/>
      <c r="I1516" s="112"/>
      <c r="J1516" s="112"/>
      <c r="K1516" s="112"/>
      <c r="L1516" s="112">
        <v>6</v>
      </c>
    </row>
    <row r="1517" spans="1:12" x14ac:dyDescent="0.25">
      <c r="A1517">
        <v>415</v>
      </c>
      <c r="B1517">
        <v>1120183</v>
      </c>
      <c r="C1517" t="s">
        <v>3217</v>
      </c>
      <c r="D1517" s="112"/>
      <c r="E1517" s="112">
        <v>30</v>
      </c>
      <c r="F1517" s="112"/>
      <c r="G1517" s="112"/>
      <c r="H1517" s="112"/>
      <c r="I1517" s="112"/>
      <c r="J1517" s="112">
        <v>12</v>
      </c>
      <c r="K1517" s="112"/>
      <c r="L1517" s="112"/>
    </row>
    <row r="1518" spans="1:12" x14ac:dyDescent="0.25">
      <c r="A1518">
        <v>415</v>
      </c>
      <c r="B1518">
        <v>1158042</v>
      </c>
      <c r="C1518" t="s">
        <v>3218</v>
      </c>
      <c r="D1518" s="112"/>
      <c r="E1518" s="112"/>
      <c r="F1518" s="112"/>
      <c r="G1518" s="112"/>
      <c r="H1518" s="112"/>
      <c r="I1518" s="112"/>
      <c r="J1518" s="112"/>
      <c r="K1518" s="112">
        <v>24</v>
      </c>
      <c r="L1518" s="112"/>
    </row>
    <row r="1519" spans="1:12" x14ac:dyDescent="0.25">
      <c r="A1519">
        <v>420</v>
      </c>
      <c r="B1519">
        <v>1065236</v>
      </c>
      <c r="C1519" t="s">
        <v>2850</v>
      </c>
      <c r="D1519" s="112"/>
      <c r="E1519" s="112">
        <v>20</v>
      </c>
      <c r="F1519" s="112"/>
      <c r="G1519" s="112"/>
      <c r="H1519" s="112"/>
      <c r="I1519" s="112"/>
      <c r="J1519" s="112">
        <v>24</v>
      </c>
      <c r="K1519" s="112"/>
      <c r="L1519" s="112"/>
    </row>
    <row r="1520" spans="1:12" x14ac:dyDescent="0.25">
      <c r="A1520">
        <v>420</v>
      </c>
      <c r="B1520">
        <v>1065903</v>
      </c>
      <c r="C1520" t="s">
        <v>1891</v>
      </c>
      <c r="D1520" s="112"/>
      <c r="E1520" s="112"/>
      <c r="F1520" s="112">
        <v>12</v>
      </c>
      <c r="G1520" s="112"/>
      <c r="H1520" s="112"/>
      <c r="I1520" s="112"/>
      <c r="J1520" s="112"/>
      <c r="K1520" s="112"/>
      <c r="L1520" s="112"/>
    </row>
    <row r="1521" spans="1:12" x14ac:dyDescent="0.25">
      <c r="A1521">
        <v>420</v>
      </c>
      <c r="B1521">
        <v>1066372</v>
      </c>
      <c r="C1521" t="s">
        <v>1402</v>
      </c>
      <c r="D1521" s="112"/>
      <c r="E1521" s="112">
        <v>48</v>
      </c>
      <c r="F1521" s="112"/>
      <c r="G1521" s="112"/>
      <c r="H1521" s="112"/>
      <c r="I1521" s="112"/>
      <c r="J1521" s="112">
        <v>12</v>
      </c>
      <c r="K1521" s="112"/>
      <c r="L1521" s="112"/>
    </row>
    <row r="1522" spans="1:12" x14ac:dyDescent="0.25">
      <c r="A1522">
        <v>420</v>
      </c>
      <c r="B1522">
        <v>1067241</v>
      </c>
      <c r="C1522" t="s">
        <v>2851</v>
      </c>
      <c r="D1522" s="112"/>
      <c r="E1522" s="112"/>
      <c r="F1522" s="112"/>
      <c r="G1522" s="112"/>
      <c r="H1522" s="112"/>
      <c r="I1522" s="112"/>
      <c r="J1522" s="112">
        <v>28</v>
      </c>
      <c r="K1522" s="112"/>
      <c r="L1522" s="112"/>
    </row>
    <row r="1523" spans="1:12" x14ac:dyDescent="0.25">
      <c r="A1523">
        <v>420</v>
      </c>
      <c r="B1523">
        <v>1068947</v>
      </c>
      <c r="C1523" t="s">
        <v>2599</v>
      </c>
      <c r="D1523" s="112">
        <v>45</v>
      </c>
      <c r="E1523" s="112"/>
      <c r="F1523" s="112"/>
      <c r="G1523" s="112"/>
      <c r="H1523" s="112"/>
      <c r="I1523" s="112"/>
      <c r="J1523" s="112">
        <v>24</v>
      </c>
      <c r="K1523" s="112">
        <v>20</v>
      </c>
      <c r="L1523" s="112"/>
    </row>
    <row r="1524" spans="1:12" x14ac:dyDescent="0.25">
      <c r="A1524">
        <v>420</v>
      </c>
      <c r="B1524">
        <v>1071283</v>
      </c>
      <c r="C1524" t="s">
        <v>2852</v>
      </c>
      <c r="D1524" s="112">
        <v>45</v>
      </c>
      <c r="E1524" s="112">
        <v>44</v>
      </c>
      <c r="F1524" s="112">
        <v>24</v>
      </c>
      <c r="G1524" s="112">
        <v>12</v>
      </c>
      <c r="H1524" s="112"/>
      <c r="I1524" s="112"/>
      <c r="J1524" s="112">
        <v>24</v>
      </c>
      <c r="K1524" s="112"/>
      <c r="L1524" s="112"/>
    </row>
    <row r="1525" spans="1:12" x14ac:dyDescent="0.25">
      <c r="A1525">
        <v>420</v>
      </c>
      <c r="B1525">
        <v>1106358</v>
      </c>
      <c r="C1525" t="s">
        <v>2600</v>
      </c>
      <c r="D1525" s="112"/>
      <c r="E1525" s="112"/>
      <c r="F1525" s="112">
        <v>24</v>
      </c>
      <c r="G1525" s="112"/>
      <c r="H1525" s="112"/>
      <c r="I1525" s="112"/>
      <c r="J1525" s="112">
        <v>24</v>
      </c>
      <c r="K1525" s="112"/>
      <c r="L1525" s="112"/>
    </row>
    <row r="1526" spans="1:12" x14ac:dyDescent="0.25">
      <c r="A1526">
        <v>420</v>
      </c>
      <c r="B1526">
        <v>1108715</v>
      </c>
      <c r="C1526" t="s">
        <v>2853</v>
      </c>
      <c r="D1526" s="112"/>
      <c r="E1526" s="112"/>
      <c r="F1526" s="112"/>
      <c r="G1526" s="112">
        <v>25</v>
      </c>
      <c r="H1526" s="112"/>
      <c r="I1526" s="112"/>
      <c r="J1526" s="112"/>
      <c r="K1526" s="112">
        <v>60</v>
      </c>
      <c r="L1526" s="112"/>
    </row>
    <row r="1527" spans="1:12" x14ac:dyDescent="0.25">
      <c r="A1527">
        <v>420</v>
      </c>
      <c r="B1527">
        <v>1112478</v>
      </c>
      <c r="C1527" t="s">
        <v>1360</v>
      </c>
      <c r="D1527" s="112"/>
      <c r="E1527" s="112"/>
      <c r="F1527" s="112"/>
      <c r="G1527" s="112"/>
      <c r="H1527" s="112"/>
      <c r="I1527" s="112"/>
      <c r="J1527" s="112"/>
      <c r="K1527" s="112"/>
      <c r="L1527" s="112">
        <v>12</v>
      </c>
    </row>
    <row r="1528" spans="1:12" x14ac:dyDescent="0.25">
      <c r="A1528">
        <v>420</v>
      </c>
      <c r="B1528">
        <v>1112481</v>
      </c>
      <c r="C1528" t="s">
        <v>1461</v>
      </c>
      <c r="D1528" s="112"/>
      <c r="E1528" s="112">
        <v>54</v>
      </c>
      <c r="F1528" s="112"/>
      <c r="G1528" s="112"/>
      <c r="H1528" s="112"/>
      <c r="I1528" s="112"/>
      <c r="J1528" s="112"/>
      <c r="K1528" s="112"/>
      <c r="L1528" s="112"/>
    </row>
    <row r="1529" spans="1:12" x14ac:dyDescent="0.25">
      <c r="A1529">
        <v>420</v>
      </c>
      <c r="B1529">
        <v>1112540</v>
      </c>
      <c r="C1529" t="s">
        <v>2601</v>
      </c>
      <c r="D1529" s="112"/>
      <c r="E1529" s="112"/>
      <c r="F1529" s="112">
        <v>24</v>
      </c>
      <c r="G1529" s="112">
        <v>40</v>
      </c>
      <c r="H1529" s="112">
        <v>12</v>
      </c>
      <c r="I1529" s="112"/>
      <c r="J1529" s="112"/>
      <c r="K1529" s="112">
        <v>150</v>
      </c>
      <c r="L1529" s="112">
        <v>12</v>
      </c>
    </row>
    <row r="1530" spans="1:12" x14ac:dyDescent="0.25">
      <c r="A1530">
        <v>420</v>
      </c>
      <c r="B1530">
        <v>1112580</v>
      </c>
      <c r="C1530" t="s">
        <v>1361</v>
      </c>
      <c r="D1530" s="112"/>
      <c r="E1530" s="112"/>
      <c r="F1530" s="112"/>
      <c r="G1530" s="112"/>
      <c r="H1530" s="112"/>
      <c r="I1530" s="112"/>
      <c r="J1530" s="112">
        <v>36</v>
      </c>
      <c r="K1530" s="112"/>
      <c r="L1530" s="112"/>
    </row>
    <row r="1531" spans="1:12" x14ac:dyDescent="0.25">
      <c r="A1531">
        <v>420</v>
      </c>
      <c r="B1531">
        <v>1113361</v>
      </c>
      <c r="C1531" t="s">
        <v>1892</v>
      </c>
      <c r="D1531" s="112"/>
      <c r="E1531" s="112">
        <v>39</v>
      </c>
      <c r="F1531" s="112">
        <v>18</v>
      </c>
      <c r="G1531" s="112"/>
      <c r="H1531" s="112"/>
      <c r="I1531" s="112"/>
      <c r="J1531" s="112">
        <v>12</v>
      </c>
      <c r="K1531" s="112"/>
      <c r="L1531" s="112"/>
    </row>
    <row r="1532" spans="1:12" x14ac:dyDescent="0.25">
      <c r="A1532">
        <v>420</v>
      </c>
      <c r="B1532">
        <v>1114581</v>
      </c>
      <c r="C1532" t="s">
        <v>2559</v>
      </c>
      <c r="D1532" s="112"/>
      <c r="E1532" s="112">
        <v>54</v>
      </c>
      <c r="F1532" s="112"/>
      <c r="G1532" s="112"/>
      <c r="H1532" s="112"/>
      <c r="I1532" s="112"/>
      <c r="J1532" s="112">
        <v>12</v>
      </c>
      <c r="K1532" s="112">
        <v>40</v>
      </c>
      <c r="L1532" s="112"/>
    </row>
    <row r="1533" spans="1:12" x14ac:dyDescent="0.25">
      <c r="A1533">
        <v>420</v>
      </c>
      <c r="B1533">
        <v>1118314</v>
      </c>
      <c r="C1533" t="s">
        <v>2085</v>
      </c>
      <c r="D1533" s="112"/>
      <c r="E1533" s="112"/>
      <c r="F1533" s="112"/>
      <c r="G1533" s="112"/>
      <c r="H1533" s="112"/>
      <c r="I1533" s="112"/>
      <c r="J1533" s="112"/>
      <c r="K1533" s="112">
        <v>50</v>
      </c>
      <c r="L1533" s="112"/>
    </row>
    <row r="1534" spans="1:12" x14ac:dyDescent="0.25">
      <c r="A1534">
        <v>420</v>
      </c>
      <c r="B1534">
        <v>1118368</v>
      </c>
      <c r="C1534" t="s">
        <v>2602</v>
      </c>
      <c r="D1534" s="112">
        <v>90</v>
      </c>
      <c r="E1534" s="112"/>
      <c r="F1534" s="112"/>
      <c r="G1534" s="112"/>
      <c r="H1534" s="112"/>
      <c r="I1534" s="112"/>
      <c r="J1534" s="112"/>
      <c r="K1534" s="112"/>
      <c r="L1534" s="112"/>
    </row>
    <row r="1535" spans="1:12" x14ac:dyDescent="0.25">
      <c r="A1535">
        <v>420</v>
      </c>
      <c r="B1535">
        <v>1123185</v>
      </c>
      <c r="C1535" t="s">
        <v>1390</v>
      </c>
      <c r="D1535" s="112">
        <v>18</v>
      </c>
      <c r="E1535" s="112">
        <v>15</v>
      </c>
      <c r="F1535" s="112"/>
      <c r="G1535" s="112"/>
      <c r="H1535" s="112"/>
      <c r="I1535" s="112"/>
      <c r="J1535" s="112">
        <v>24</v>
      </c>
      <c r="K1535" s="112"/>
      <c r="L1535" s="112">
        <v>12</v>
      </c>
    </row>
    <row r="1536" spans="1:12" x14ac:dyDescent="0.25">
      <c r="A1536">
        <v>420</v>
      </c>
      <c r="B1536">
        <v>1123830</v>
      </c>
      <c r="C1536" t="s">
        <v>1893</v>
      </c>
      <c r="D1536" s="112"/>
      <c r="E1536" s="112"/>
      <c r="F1536" s="112">
        <v>17</v>
      </c>
      <c r="G1536" s="112">
        <v>12</v>
      </c>
      <c r="H1536" s="112"/>
      <c r="I1536" s="112"/>
      <c r="J1536" s="112"/>
      <c r="K1536" s="112"/>
      <c r="L1536" s="112"/>
    </row>
    <row r="1537" spans="1:12" x14ac:dyDescent="0.25">
      <c r="A1537">
        <v>420</v>
      </c>
      <c r="B1537">
        <v>1124672</v>
      </c>
      <c r="C1537" t="s">
        <v>1362</v>
      </c>
      <c r="D1537" s="112">
        <v>45</v>
      </c>
      <c r="E1537" s="112">
        <v>28</v>
      </c>
      <c r="F1537" s="112">
        <v>32</v>
      </c>
      <c r="G1537" s="112">
        <v>12</v>
      </c>
      <c r="H1537" s="112"/>
      <c r="I1537" s="112"/>
      <c r="J1537" s="112">
        <v>24</v>
      </c>
      <c r="K1537" s="112"/>
      <c r="L1537" s="112"/>
    </row>
    <row r="1538" spans="1:12" x14ac:dyDescent="0.25">
      <c r="A1538">
        <v>420</v>
      </c>
      <c r="B1538">
        <v>1141117</v>
      </c>
      <c r="C1538" t="s">
        <v>1894</v>
      </c>
      <c r="D1538" s="112">
        <v>9</v>
      </c>
      <c r="E1538" s="112"/>
      <c r="F1538" s="112"/>
      <c r="G1538" s="112"/>
      <c r="H1538" s="112"/>
      <c r="I1538" s="112"/>
      <c r="J1538" s="112"/>
      <c r="K1538" s="112"/>
      <c r="L1538" s="112"/>
    </row>
    <row r="1539" spans="1:12" x14ac:dyDescent="0.25">
      <c r="A1539">
        <v>420</v>
      </c>
      <c r="B1539">
        <v>1156480</v>
      </c>
      <c r="C1539" t="s">
        <v>1462</v>
      </c>
      <c r="D1539" s="112"/>
      <c r="E1539" s="112">
        <v>9</v>
      </c>
      <c r="F1539" s="112"/>
      <c r="G1539" s="112"/>
      <c r="H1539" s="112"/>
      <c r="I1539" s="112"/>
      <c r="J1539" s="112"/>
      <c r="K1539" s="112"/>
      <c r="L1539" s="112"/>
    </row>
    <row r="1540" spans="1:12" x14ac:dyDescent="0.25">
      <c r="A1540">
        <v>420</v>
      </c>
      <c r="B1540">
        <v>1067425</v>
      </c>
      <c r="C1540" t="s">
        <v>3159</v>
      </c>
      <c r="D1540" s="112"/>
      <c r="E1540" s="112">
        <v>26</v>
      </c>
      <c r="F1540" s="112"/>
      <c r="G1540" s="112"/>
      <c r="H1540" s="112"/>
      <c r="I1540" s="112"/>
      <c r="J1540" s="112">
        <v>24</v>
      </c>
      <c r="K1540" s="112">
        <v>12</v>
      </c>
      <c r="L1540" s="112">
        <v>18</v>
      </c>
    </row>
    <row r="1541" spans="1:12" x14ac:dyDescent="0.25">
      <c r="A1541">
        <v>420</v>
      </c>
      <c r="B1541">
        <v>1111598</v>
      </c>
      <c r="C1541" t="s">
        <v>1496</v>
      </c>
      <c r="D1541" s="112"/>
      <c r="E1541" s="112"/>
      <c r="F1541" s="112"/>
      <c r="G1541" s="112"/>
      <c r="H1541" s="112"/>
      <c r="I1541" s="112"/>
      <c r="J1541" s="112"/>
      <c r="K1541" s="112">
        <v>50</v>
      </c>
      <c r="L1541" s="112"/>
    </row>
    <row r="1542" spans="1:12" x14ac:dyDescent="0.25">
      <c r="A1542">
        <v>420</v>
      </c>
      <c r="B1542">
        <v>1115101</v>
      </c>
      <c r="C1542" t="s">
        <v>3160</v>
      </c>
      <c r="D1542" s="112"/>
      <c r="E1542" s="112"/>
      <c r="F1542" s="112"/>
      <c r="G1542" s="112">
        <v>40</v>
      </c>
      <c r="H1542" s="112"/>
      <c r="I1542" s="112"/>
      <c r="J1542" s="112">
        <v>24</v>
      </c>
      <c r="K1542" s="112"/>
      <c r="L1542" s="112"/>
    </row>
    <row r="1543" spans="1:12" x14ac:dyDescent="0.25">
      <c r="A1543">
        <v>420</v>
      </c>
      <c r="B1543">
        <v>1068117</v>
      </c>
      <c r="C1543" t="s">
        <v>2996</v>
      </c>
      <c r="D1543" s="112">
        <v>54</v>
      </c>
      <c r="E1543" s="112"/>
      <c r="F1543" s="112"/>
      <c r="G1543" s="112"/>
      <c r="H1543" s="112"/>
      <c r="I1543" s="112"/>
      <c r="J1543" s="112"/>
      <c r="K1543" s="112">
        <v>50</v>
      </c>
      <c r="L1543" s="112"/>
    </row>
    <row r="1544" spans="1:12" x14ac:dyDescent="0.25">
      <c r="A1544">
        <v>420</v>
      </c>
      <c r="B1544">
        <v>1100045</v>
      </c>
      <c r="C1544" t="s">
        <v>3015</v>
      </c>
      <c r="D1544" s="112">
        <v>17</v>
      </c>
      <c r="E1544" s="112">
        <v>26</v>
      </c>
      <c r="F1544" s="112"/>
      <c r="G1544" s="112"/>
      <c r="H1544" s="112"/>
      <c r="I1544" s="112"/>
      <c r="J1544" s="112"/>
      <c r="K1544" s="112">
        <v>44</v>
      </c>
      <c r="L1544" s="112"/>
    </row>
    <row r="1545" spans="1:12" x14ac:dyDescent="0.25">
      <c r="A1545">
        <v>420</v>
      </c>
      <c r="B1545">
        <v>1113562</v>
      </c>
      <c r="C1545" t="s">
        <v>3188</v>
      </c>
      <c r="D1545" s="112"/>
      <c r="E1545" s="112"/>
      <c r="F1545" s="112"/>
      <c r="G1545" s="112"/>
      <c r="H1545" s="112"/>
      <c r="I1545" s="112"/>
      <c r="J1545" s="112">
        <v>6</v>
      </c>
      <c r="K1545" s="112">
        <v>74</v>
      </c>
      <c r="L1545" s="112"/>
    </row>
    <row r="1546" spans="1:12" x14ac:dyDescent="0.25">
      <c r="A1546">
        <v>420</v>
      </c>
      <c r="B1546">
        <v>1122716</v>
      </c>
      <c r="C1546" t="s">
        <v>3189</v>
      </c>
      <c r="D1546" s="112"/>
      <c r="E1546" s="112"/>
      <c r="F1546" s="112"/>
      <c r="G1546" s="112"/>
      <c r="H1546" s="112"/>
      <c r="I1546" s="112"/>
      <c r="J1546" s="112">
        <v>8</v>
      </c>
      <c r="K1546" s="112"/>
      <c r="L1546" s="112"/>
    </row>
    <row r="1547" spans="1:12" x14ac:dyDescent="0.25">
      <c r="A1547">
        <v>421</v>
      </c>
      <c r="B1547">
        <v>1061923</v>
      </c>
      <c r="C1547" t="s">
        <v>1463</v>
      </c>
      <c r="D1547" s="112">
        <v>65</v>
      </c>
      <c r="E1547" s="112"/>
      <c r="F1547" s="112"/>
      <c r="G1547" s="112"/>
      <c r="H1547" s="112"/>
      <c r="I1547" s="112"/>
      <c r="J1547" s="112">
        <v>12</v>
      </c>
      <c r="K1547" s="112"/>
      <c r="L1547" s="112">
        <v>18</v>
      </c>
    </row>
    <row r="1548" spans="1:12" x14ac:dyDescent="0.25">
      <c r="A1548">
        <v>421</v>
      </c>
      <c r="B1548">
        <v>1067270</v>
      </c>
      <c r="C1548" t="s">
        <v>1895</v>
      </c>
      <c r="D1548" s="112">
        <v>287</v>
      </c>
      <c r="E1548" s="112"/>
      <c r="F1548" s="112"/>
      <c r="G1548" s="112"/>
      <c r="H1548" s="112"/>
      <c r="I1548" s="112"/>
      <c r="J1548" s="112"/>
      <c r="K1548" s="112">
        <v>84</v>
      </c>
      <c r="L1548" s="112"/>
    </row>
    <row r="1549" spans="1:12" x14ac:dyDescent="0.25">
      <c r="A1549">
        <v>421</v>
      </c>
      <c r="B1549">
        <v>1072603</v>
      </c>
      <c r="C1549" t="s">
        <v>1464</v>
      </c>
      <c r="D1549" s="112"/>
      <c r="E1549" s="112"/>
      <c r="F1549" s="112"/>
      <c r="G1549" s="112"/>
      <c r="H1549" s="112"/>
      <c r="I1549" s="112"/>
      <c r="J1549" s="112"/>
      <c r="K1549" s="112">
        <v>12</v>
      </c>
      <c r="L1549" s="112">
        <v>12</v>
      </c>
    </row>
    <row r="1550" spans="1:12" x14ac:dyDescent="0.25">
      <c r="A1550">
        <v>421</v>
      </c>
      <c r="B1550">
        <v>1072728</v>
      </c>
      <c r="C1550" t="s">
        <v>1896</v>
      </c>
      <c r="D1550" s="112">
        <v>18</v>
      </c>
      <c r="E1550" s="112"/>
      <c r="F1550" s="112"/>
      <c r="G1550" s="112"/>
      <c r="H1550" s="112"/>
      <c r="I1550" s="112"/>
      <c r="J1550" s="112">
        <v>108</v>
      </c>
      <c r="K1550" s="112"/>
      <c r="L1550" s="112"/>
    </row>
    <row r="1551" spans="1:12" x14ac:dyDescent="0.25">
      <c r="A1551">
        <v>421</v>
      </c>
      <c r="B1551">
        <v>1072734</v>
      </c>
      <c r="C1551" t="s">
        <v>1364</v>
      </c>
      <c r="D1551" s="112"/>
      <c r="E1551" s="112"/>
      <c r="F1551" s="112"/>
      <c r="G1551" s="112"/>
      <c r="H1551" s="112"/>
      <c r="I1551" s="112"/>
      <c r="J1551" s="112">
        <v>24</v>
      </c>
      <c r="K1551" s="112"/>
      <c r="L1551" s="112">
        <v>12</v>
      </c>
    </row>
    <row r="1552" spans="1:12" x14ac:dyDescent="0.25">
      <c r="A1552">
        <v>421</v>
      </c>
      <c r="B1552">
        <v>1074835</v>
      </c>
      <c r="C1552" t="s">
        <v>1365</v>
      </c>
      <c r="D1552" s="112">
        <v>12</v>
      </c>
      <c r="E1552" s="112">
        <v>12</v>
      </c>
      <c r="F1552" s="112"/>
      <c r="G1552" s="112"/>
      <c r="H1552" s="112"/>
      <c r="I1552" s="112"/>
      <c r="J1552" s="112">
        <v>96</v>
      </c>
      <c r="K1552" s="112"/>
      <c r="L1552" s="112"/>
    </row>
    <row r="1553" spans="1:12" x14ac:dyDescent="0.25">
      <c r="A1553">
        <v>421</v>
      </c>
      <c r="B1553">
        <v>1082704</v>
      </c>
      <c r="C1553" t="s">
        <v>2603</v>
      </c>
      <c r="D1553" s="112"/>
      <c r="E1553" s="112"/>
      <c r="F1553" s="112"/>
      <c r="G1553" s="112"/>
      <c r="H1553" s="112"/>
      <c r="I1553" s="112"/>
      <c r="J1553" s="112">
        <v>24</v>
      </c>
      <c r="K1553" s="112"/>
      <c r="L1553" s="112"/>
    </row>
    <row r="1554" spans="1:12" x14ac:dyDescent="0.25">
      <c r="A1554">
        <v>421</v>
      </c>
      <c r="B1554">
        <v>1082819</v>
      </c>
      <c r="C1554" t="s">
        <v>2604</v>
      </c>
      <c r="D1554" s="112"/>
      <c r="E1554" s="112">
        <v>36</v>
      </c>
      <c r="F1554" s="112">
        <v>6</v>
      </c>
      <c r="G1554" s="112"/>
      <c r="H1554" s="112"/>
      <c r="I1554" s="112"/>
      <c r="J1554" s="112">
        <v>60</v>
      </c>
      <c r="K1554" s="112"/>
      <c r="L1554" s="112"/>
    </row>
    <row r="1555" spans="1:12" x14ac:dyDescent="0.25">
      <c r="A1555">
        <v>421</v>
      </c>
      <c r="B1555">
        <v>1083186</v>
      </c>
      <c r="C1555" t="s">
        <v>1465</v>
      </c>
      <c r="D1555" s="112"/>
      <c r="E1555" s="112"/>
      <c r="F1555" s="112"/>
      <c r="G1555" s="112">
        <v>50</v>
      </c>
      <c r="H1555" s="112"/>
      <c r="I1555" s="112"/>
      <c r="J1555" s="112"/>
      <c r="K1555" s="112"/>
      <c r="L1555" s="112"/>
    </row>
    <row r="1556" spans="1:12" x14ac:dyDescent="0.25">
      <c r="A1556">
        <v>421</v>
      </c>
      <c r="B1556">
        <v>1112312</v>
      </c>
      <c r="C1556" t="s">
        <v>2314</v>
      </c>
      <c r="D1556" s="112"/>
      <c r="E1556" s="112"/>
      <c r="F1556" s="112">
        <v>24</v>
      </c>
      <c r="G1556" s="112"/>
      <c r="H1556" s="112"/>
      <c r="I1556" s="112"/>
      <c r="J1556" s="112"/>
      <c r="K1556" s="112">
        <v>26</v>
      </c>
      <c r="L1556" s="112"/>
    </row>
    <row r="1557" spans="1:12" x14ac:dyDescent="0.25">
      <c r="A1557">
        <v>421</v>
      </c>
      <c r="B1557">
        <v>1112610</v>
      </c>
      <c r="C1557" t="s">
        <v>1897</v>
      </c>
      <c r="D1557" s="112"/>
      <c r="E1557" s="112"/>
      <c r="F1557" s="112"/>
      <c r="G1557" s="112"/>
      <c r="H1557" s="112"/>
      <c r="I1557" s="112">
        <v>24</v>
      </c>
      <c r="J1557" s="112">
        <v>30</v>
      </c>
      <c r="K1557" s="112"/>
      <c r="L1557" s="112"/>
    </row>
    <row r="1558" spans="1:12" x14ac:dyDescent="0.25">
      <c r="A1558">
        <v>421</v>
      </c>
      <c r="B1558">
        <v>1114997</v>
      </c>
      <c r="C1558" t="s">
        <v>2326</v>
      </c>
      <c r="D1558" s="112"/>
      <c r="E1558" s="112"/>
      <c r="F1558" s="112"/>
      <c r="G1558" s="112"/>
      <c r="H1558" s="112"/>
      <c r="I1558" s="112"/>
      <c r="J1558" s="112">
        <v>12</v>
      </c>
      <c r="K1558" s="112"/>
      <c r="L1558" s="112"/>
    </row>
    <row r="1559" spans="1:12" x14ac:dyDescent="0.25">
      <c r="A1559">
        <v>421</v>
      </c>
      <c r="B1559">
        <v>1115254</v>
      </c>
      <c r="C1559" t="s">
        <v>1898</v>
      </c>
      <c r="D1559" s="112">
        <v>16</v>
      </c>
      <c r="E1559" s="112">
        <v>54</v>
      </c>
      <c r="F1559" s="112"/>
      <c r="G1559" s="112"/>
      <c r="H1559" s="112"/>
      <c r="I1559" s="112"/>
      <c r="J1559" s="112"/>
      <c r="K1559" s="112"/>
      <c r="L1559" s="112">
        <v>12</v>
      </c>
    </row>
    <row r="1560" spans="1:12" x14ac:dyDescent="0.25">
      <c r="A1560">
        <v>421</v>
      </c>
      <c r="B1560">
        <v>1121876</v>
      </c>
      <c r="C1560" t="s">
        <v>1366</v>
      </c>
      <c r="D1560" s="112"/>
      <c r="E1560" s="112"/>
      <c r="F1560" s="112"/>
      <c r="G1560" s="112"/>
      <c r="H1560" s="112"/>
      <c r="I1560" s="112"/>
      <c r="J1560" s="112">
        <v>24</v>
      </c>
      <c r="K1560" s="112"/>
      <c r="L1560" s="112"/>
    </row>
    <row r="1561" spans="1:12" x14ac:dyDescent="0.25">
      <c r="A1561">
        <v>421</v>
      </c>
      <c r="B1561">
        <v>1141019</v>
      </c>
      <c r="C1561" t="s">
        <v>1899</v>
      </c>
      <c r="D1561" s="112"/>
      <c r="E1561" s="112"/>
      <c r="F1561" s="112">
        <v>12</v>
      </c>
      <c r="G1561" s="112"/>
      <c r="H1561" s="112"/>
      <c r="I1561" s="112"/>
      <c r="J1561" s="112">
        <v>24</v>
      </c>
      <c r="K1561" s="112"/>
      <c r="L1561" s="112"/>
    </row>
    <row r="1562" spans="1:12" x14ac:dyDescent="0.25">
      <c r="A1562">
        <v>422</v>
      </c>
      <c r="B1562">
        <v>1061326</v>
      </c>
      <c r="C1562" t="s">
        <v>1977</v>
      </c>
      <c r="D1562" s="112"/>
      <c r="E1562" s="112"/>
      <c r="F1562" s="112"/>
      <c r="G1562" s="112">
        <v>50</v>
      </c>
      <c r="H1562" s="112"/>
      <c r="I1562" s="112"/>
      <c r="J1562" s="112"/>
      <c r="K1562" s="112">
        <v>10</v>
      </c>
      <c r="L1562" s="112">
        <v>48</v>
      </c>
    </row>
    <row r="1563" spans="1:12" x14ac:dyDescent="0.25">
      <c r="A1563">
        <v>422</v>
      </c>
      <c r="B1563">
        <v>1061964</v>
      </c>
      <c r="C1563" t="s">
        <v>2203</v>
      </c>
      <c r="D1563" s="112"/>
      <c r="E1563" s="112">
        <v>44</v>
      </c>
      <c r="F1563" s="112"/>
      <c r="G1563" s="112"/>
      <c r="H1563" s="112"/>
      <c r="I1563" s="112"/>
      <c r="J1563" s="112">
        <v>24</v>
      </c>
      <c r="K1563" s="112"/>
      <c r="L1563" s="112">
        <v>12</v>
      </c>
    </row>
    <row r="1564" spans="1:12" x14ac:dyDescent="0.25">
      <c r="A1564">
        <v>422</v>
      </c>
      <c r="B1564">
        <v>1061970</v>
      </c>
      <c r="C1564" t="s">
        <v>2639</v>
      </c>
      <c r="D1564" s="112">
        <v>17</v>
      </c>
      <c r="E1564" s="112"/>
      <c r="F1564" s="112">
        <v>24</v>
      </c>
      <c r="G1564" s="112"/>
      <c r="H1564" s="112"/>
      <c r="I1564" s="112">
        <v>60</v>
      </c>
      <c r="J1564" s="112">
        <v>9</v>
      </c>
      <c r="K1564" s="112"/>
      <c r="L1564" s="112"/>
    </row>
    <row r="1565" spans="1:12" x14ac:dyDescent="0.25">
      <c r="A1565">
        <v>422</v>
      </c>
      <c r="B1565">
        <v>1064783</v>
      </c>
      <c r="C1565" t="s">
        <v>1978</v>
      </c>
      <c r="D1565" s="112"/>
      <c r="E1565" s="112">
        <v>18</v>
      </c>
      <c r="F1565" s="112"/>
      <c r="G1565" s="112"/>
      <c r="H1565" s="112"/>
      <c r="I1565" s="112"/>
      <c r="J1565" s="112">
        <v>12</v>
      </c>
      <c r="K1565" s="112"/>
      <c r="L1565" s="112"/>
    </row>
    <row r="1566" spans="1:12" x14ac:dyDescent="0.25">
      <c r="A1566">
        <v>422</v>
      </c>
      <c r="B1566">
        <v>1064854</v>
      </c>
      <c r="C1566" t="s">
        <v>1979</v>
      </c>
      <c r="D1566" s="112"/>
      <c r="E1566" s="112"/>
      <c r="F1566" s="112"/>
      <c r="G1566" s="112"/>
      <c r="H1566" s="112"/>
      <c r="I1566" s="112">
        <v>30</v>
      </c>
      <c r="J1566" s="112">
        <v>48</v>
      </c>
      <c r="K1566" s="112"/>
      <c r="L1566" s="112"/>
    </row>
    <row r="1567" spans="1:12" x14ac:dyDescent="0.25">
      <c r="A1567">
        <v>422</v>
      </c>
      <c r="B1567">
        <v>1065200</v>
      </c>
      <c r="C1567" t="s">
        <v>1523</v>
      </c>
      <c r="D1567" s="112"/>
      <c r="E1567" s="112">
        <v>28</v>
      </c>
      <c r="F1567" s="112">
        <v>48</v>
      </c>
      <c r="G1567" s="112"/>
      <c r="H1567" s="112"/>
      <c r="I1567" s="112"/>
      <c r="J1567" s="112"/>
      <c r="K1567" s="112">
        <v>50</v>
      </c>
      <c r="L1567" s="112">
        <v>24</v>
      </c>
    </row>
    <row r="1568" spans="1:12" x14ac:dyDescent="0.25">
      <c r="A1568">
        <v>422</v>
      </c>
      <c r="B1568">
        <v>1065233</v>
      </c>
      <c r="C1568" t="s">
        <v>1401</v>
      </c>
      <c r="D1568" s="112"/>
      <c r="E1568" s="112"/>
      <c r="F1568" s="112"/>
      <c r="G1568" s="112"/>
      <c r="H1568" s="112"/>
      <c r="I1568" s="112"/>
      <c r="J1568" s="112">
        <v>24</v>
      </c>
      <c r="K1568" s="112"/>
      <c r="L1568" s="112"/>
    </row>
    <row r="1569" spans="1:12" x14ac:dyDescent="0.25">
      <c r="A1569">
        <v>422</v>
      </c>
      <c r="B1569">
        <v>1070700</v>
      </c>
      <c r="C1569" t="s">
        <v>2640</v>
      </c>
      <c r="D1569" s="112"/>
      <c r="E1569" s="112">
        <v>12</v>
      </c>
      <c r="F1569" s="112">
        <v>18</v>
      </c>
      <c r="G1569" s="112"/>
      <c r="H1569" s="112"/>
      <c r="I1569" s="112"/>
      <c r="J1569" s="112"/>
      <c r="K1569" s="112">
        <v>50</v>
      </c>
      <c r="L1569" s="112"/>
    </row>
    <row r="1570" spans="1:12" x14ac:dyDescent="0.25">
      <c r="A1570">
        <v>422</v>
      </c>
      <c r="B1570">
        <v>1072926</v>
      </c>
      <c r="C1570" t="s">
        <v>1402</v>
      </c>
      <c r="D1570" s="112"/>
      <c r="E1570" s="112"/>
      <c r="F1570" s="112"/>
      <c r="G1570" s="112"/>
      <c r="H1570" s="112"/>
      <c r="I1570" s="112"/>
      <c r="J1570" s="112">
        <v>42</v>
      </c>
      <c r="K1570" s="112">
        <v>24</v>
      </c>
      <c r="L1570" s="112"/>
    </row>
    <row r="1571" spans="1:12" x14ac:dyDescent="0.25">
      <c r="A1571">
        <v>422</v>
      </c>
      <c r="B1571">
        <v>1072939</v>
      </c>
      <c r="C1571" t="s">
        <v>1403</v>
      </c>
      <c r="D1571" s="112"/>
      <c r="E1571" s="112"/>
      <c r="F1571" s="112">
        <v>35</v>
      </c>
      <c r="G1571" s="112"/>
      <c r="H1571" s="112"/>
      <c r="I1571" s="112"/>
      <c r="J1571" s="112"/>
      <c r="K1571" s="112"/>
      <c r="L1571" s="112"/>
    </row>
    <row r="1572" spans="1:12" x14ac:dyDescent="0.25">
      <c r="A1572">
        <v>422</v>
      </c>
      <c r="B1572">
        <v>1107830</v>
      </c>
      <c r="C1572" t="s">
        <v>1530</v>
      </c>
      <c r="D1572" s="112"/>
      <c r="E1572" s="112">
        <v>40</v>
      </c>
      <c r="F1572" s="112"/>
      <c r="G1572" s="112">
        <v>50</v>
      </c>
      <c r="H1572" s="112"/>
      <c r="I1572" s="112"/>
      <c r="J1572" s="112">
        <v>48</v>
      </c>
      <c r="K1572" s="112"/>
      <c r="L1572" s="112"/>
    </row>
    <row r="1573" spans="1:12" x14ac:dyDescent="0.25">
      <c r="A1573">
        <v>422</v>
      </c>
      <c r="B1573">
        <v>1110272</v>
      </c>
      <c r="C1573" t="s">
        <v>2284</v>
      </c>
      <c r="D1573" s="112"/>
      <c r="E1573" s="112"/>
      <c r="F1573" s="112"/>
      <c r="G1573" s="112"/>
      <c r="H1573" s="112"/>
      <c r="I1573" s="112"/>
      <c r="J1573" s="112"/>
      <c r="K1573" s="112">
        <v>20</v>
      </c>
      <c r="L1573" s="112"/>
    </row>
    <row r="1574" spans="1:12" x14ac:dyDescent="0.25">
      <c r="A1574">
        <v>422</v>
      </c>
      <c r="B1574">
        <v>1112360</v>
      </c>
      <c r="C1574" t="s">
        <v>1980</v>
      </c>
      <c r="D1574" s="112"/>
      <c r="E1574" s="112">
        <v>36</v>
      </c>
      <c r="F1574" s="112"/>
      <c r="G1574" s="112"/>
      <c r="H1574" s="112"/>
      <c r="I1574" s="112"/>
      <c r="J1574" s="112"/>
      <c r="K1574" s="112"/>
      <c r="L1574" s="112"/>
    </row>
    <row r="1575" spans="1:12" x14ac:dyDescent="0.25">
      <c r="A1575">
        <v>422</v>
      </c>
      <c r="B1575">
        <v>1115776</v>
      </c>
      <c r="C1575" t="s">
        <v>1981</v>
      </c>
      <c r="D1575" s="112"/>
      <c r="E1575" s="112">
        <v>12</v>
      </c>
      <c r="F1575" s="112"/>
      <c r="G1575" s="112">
        <v>20</v>
      </c>
      <c r="H1575" s="112"/>
      <c r="I1575" s="112"/>
      <c r="J1575" s="112">
        <v>60</v>
      </c>
      <c r="K1575" s="112"/>
      <c r="L1575" s="112"/>
    </row>
    <row r="1576" spans="1:12" x14ac:dyDescent="0.25">
      <c r="A1576">
        <v>422</v>
      </c>
      <c r="B1576">
        <v>1116036</v>
      </c>
      <c r="C1576" t="s">
        <v>1426</v>
      </c>
      <c r="D1576" s="112"/>
      <c r="E1576" s="112">
        <v>32</v>
      </c>
      <c r="F1576" s="112"/>
      <c r="G1576" s="112"/>
      <c r="H1576" s="112"/>
      <c r="I1576" s="112">
        <v>34</v>
      </c>
      <c r="J1576" s="112">
        <v>60</v>
      </c>
      <c r="K1576" s="112">
        <v>20</v>
      </c>
      <c r="L1576" s="112">
        <v>12</v>
      </c>
    </row>
    <row r="1577" spans="1:12" x14ac:dyDescent="0.25">
      <c r="A1577">
        <v>422</v>
      </c>
      <c r="B1577">
        <v>1122431</v>
      </c>
      <c r="C1577" t="s">
        <v>1524</v>
      </c>
      <c r="D1577" s="112"/>
      <c r="E1577" s="112"/>
      <c r="F1577" s="112"/>
      <c r="G1577" s="112"/>
      <c r="H1577" s="112"/>
      <c r="I1577" s="112"/>
      <c r="J1577" s="112">
        <v>12</v>
      </c>
      <c r="K1577" s="112"/>
      <c r="L1577" s="112"/>
    </row>
    <row r="1578" spans="1:12" x14ac:dyDescent="0.25">
      <c r="A1578">
        <v>422</v>
      </c>
      <c r="B1578">
        <v>1126992</v>
      </c>
      <c r="C1578" t="s">
        <v>2265</v>
      </c>
      <c r="D1578" s="112"/>
      <c r="E1578" s="112">
        <v>30</v>
      </c>
      <c r="F1578" s="112">
        <v>24</v>
      </c>
      <c r="G1578" s="112"/>
      <c r="H1578" s="112"/>
      <c r="I1578" s="112"/>
      <c r="J1578" s="112">
        <v>45</v>
      </c>
      <c r="K1578" s="112"/>
      <c r="L1578" s="112"/>
    </row>
    <row r="1579" spans="1:12" x14ac:dyDescent="0.25">
      <c r="A1579">
        <v>422</v>
      </c>
      <c r="B1579">
        <v>1127023</v>
      </c>
      <c r="C1579" t="s">
        <v>2204</v>
      </c>
      <c r="D1579" s="112"/>
      <c r="E1579" s="112"/>
      <c r="F1579" s="112"/>
      <c r="G1579" s="112"/>
      <c r="H1579" s="112"/>
      <c r="I1579" s="112"/>
      <c r="J1579" s="112">
        <v>24</v>
      </c>
      <c r="K1579" s="112">
        <v>10</v>
      </c>
      <c r="L1579" s="112">
        <v>3</v>
      </c>
    </row>
    <row r="1580" spans="1:12" x14ac:dyDescent="0.25">
      <c r="A1580">
        <v>422</v>
      </c>
      <c r="B1580">
        <v>1140998</v>
      </c>
      <c r="C1580" t="s">
        <v>2205</v>
      </c>
      <c r="D1580" s="112"/>
      <c r="E1580" s="112"/>
      <c r="F1580" s="112">
        <v>24</v>
      </c>
      <c r="G1580" s="112">
        <v>18</v>
      </c>
      <c r="H1580" s="112">
        <v>6</v>
      </c>
      <c r="I1580" s="112">
        <v>40</v>
      </c>
      <c r="J1580" s="112">
        <v>36</v>
      </c>
      <c r="K1580" s="112">
        <v>50</v>
      </c>
      <c r="L1580" s="112"/>
    </row>
    <row r="1581" spans="1:12" x14ac:dyDescent="0.25">
      <c r="A1581">
        <v>422</v>
      </c>
      <c r="B1581">
        <v>1141401</v>
      </c>
      <c r="C1581" t="s">
        <v>1982</v>
      </c>
      <c r="D1581" s="112"/>
      <c r="E1581" s="112"/>
      <c r="F1581" s="112"/>
      <c r="G1581" s="112"/>
      <c r="H1581" s="112"/>
      <c r="I1581" s="112">
        <v>30</v>
      </c>
      <c r="J1581" s="112">
        <v>24</v>
      </c>
      <c r="K1581" s="112">
        <v>10</v>
      </c>
      <c r="L1581" s="112">
        <v>12</v>
      </c>
    </row>
    <row r="1582" spans="1:12" x14ac:dyDescent="0.25">
      <c r="A1582">
        <v>422</v>
      </c>
      <c r="B1582">
        <v>1142455</v>
      </c>
      <c r="C1582" t="s">
        <v>1983</v>
      </c>
      <c r="D1582" s="112"/>
      <c r="E1582" s="112">
        <v>36</v>
      </c>
      <c r="F1582" s="112">
        <v>30</v>
      </c>
      <c r="G1582" s="112">
        <v>50</v>
      </c>
      <c r="H1582" s="112">
        <v>6</v>
      </c>
      <c r="I1582" s="112"/>
      <c r="J1582" s="112"/>
      <c r="K1582" s="112">
        <v>20</v>
      </c>
      <c r="L1582" s="112"/>
    </row>
    <row r="1583" spans="1:12" x14ac:dyDescent="0.25">
      <c r="A1583">
        <v>422</v>
      </c>
      <c r="B1583">
        <v>1142635</v>
      </c>
      <c r="C1583" t="s">
        <v>2346</v>
      </c>
      <c r="D1583" s="112"/>
      <c r="E1583" s="112"/>
      <c r="F1583" s="112"/>
      <c r="G1583" s="112"/>
      <c r="H1583" s="112"/>
      <c r="I1583" s="112">
        <v>20</v>
      </c>
      <c r="J1583" s="112">
        <v>24</v>
      </c>
      <c r="K1583" s="112"/>
      <c r="L1583" s="112"/>
    </row>
    <row r="1584" spans="1:12" x14ac:dyDescent="0.25">
      <c r="A1584">
        <v>422</v>
      </c>
      <c r="B1584">
        <v>1142963</v>
      </c>
      <c r="C1584" t="s">
        <v>2892</v>
      </c>
      <c r="D1584" s="112"/>
      <c r="E1584" s="112"/>
      <c r="F1584" s="112"/>
      <c r="G1584" s="112"/>
      <c r="H1584" s="112"/>
      <c r="I1584" s="112"/>
      <c r="J1584" s="112"/>
      <c r="K1584" s="112">
        <v>100</v>
      </c>
      <c r="L1584" s="112"/>
    </row>
    <row r="1585" spans="1:12" x14ac:dyDescent="0.25">
      <c r="A1585">
        <v>422</v>
      </c>
      <c r="B1585">
        <v>1156277</v>
      </c>
      <c r="C1585" t="s">
        <v>1525</v>
      </c>
      <c r="D1585" s="112"/>
      <c r="E1585" s="112">
        <v>12</v>
      </c>
      <c r="F1585" s="112"/>
      <c r="G1585" s="112"/>
      <c r="H1585" s="112"/>
      <c r="I1585" s="112"/>
      <c r="J1585" s="112"/>
      <c r="K1585" s="112"/>
      <c r="L1585" s="112"/>
    </row>
    <row r="1586" spans="1:12" x14ac:dyDescent="0.25">
      <c r="A1586">
        <v>422</v>
      </c>
      <c r="B1586">
        <v>1116250</v>
      </c>
      <c r="C1586" t="s">
        <v>2988</v>
      </c>
      <c r="D1586" s="112"/>
      <c r="E1586" s="112"/>
      <c r="F1586" s="112"/>
      <c r="G1586" s="112">
        <v>32</v>
      </c>
      <c r="H1586" s="112"/>
      <c r="I1586" s="112"/>
      <c r="J1586" s="112">
        <v>12</v>
      </c>
      <c r="K1586" s="112"/>
      <c r="L1586" s="112"/>
    </row>
    <row r="1587" spans="1:12" x14ac:dyDescent="0.25">
      <c r="A1587">
        <v>422</v>
      </c>
      <c r="B1587">
        <v>1148034</v>
      </c>
      <c r="C1587" t="s">
        <v>3172</v>
      </c>
      <c r="D1587" s="112"/>
      <c r="E1587" s="112"/>
      <c r="F1587" s="112"/>
      <c r="G1587" s="112"/>
      <c r="H1587" s="112"/>
      <c r="I1587" s="112"/>
      <c r="J1587" s="112">
        <v>12</v>
      </c>
      <c r="K1587" s="112"/>
      <c r="L1587" s="112"/>
    </row>
    <row r="1588" spans="1:12" x14ac:dyDescent="0.25">
      <c r="A1588">
        <v>422</v>
      </c>
      <c r="B1588">
        <v>1066993</v>
      </c>
      <c r="C1588" t="s">
        <v>3219</v>
      </c>
      <c r="D1588" s="112"/>
      <c r="E1588" s="112"/>
      <c r="F1588" s="112"/>
      <c r="G1588" s="112"/>
      <c r="H1588" s="112"/>
      <c r="I1588" s="112"/>
      <c r="J1588" s="112">
        <v>6</v>
      </c>
      <c r="K1588" s="112">
        <v>24</v>
      </c>
      <c r="L1588" s="112"/>
    </row>
    <row r="1589" spans="1:12" x14ac:dyDescent="0.25">
      <c r="A1589">
        <v>422</v>
      </c>
      <c r="B1589">
        <v>1118249</v>
      </c>
      <c r="C1589" t="s">
        <v>3002</v>
      </c>
      <c r="D1589" s="112"/>
      <c r="E1589" s="112">
        <v>45</v>
      </c>
      <c r="F1589" s="112"/>
      <c r="G1589" s="112">
        <v>20</v>
      </c>
      <c r="H1589" s="112"/>
      <c r="I1589" s="112"/>
      <c r="J1589" s="112">
        <v>36</v>
      </c>
      <c r="K1589" s="112"/>
      <c r="L1589" s="112"/>
    </row>
    <row r="1590" spans="1:12" x14ac:dyDescent="0.25">
      <c r="A1590">
        <v>423</v>
      </c>
      <c r="B1590">
        <v>1060728</v>
      </c>
      <c r="C1590" t="s">
        <v>2854</v>
      </c>
      <c r="D1590" s="112"/>
      <c r="E1590" s="112">
        <v>28</v>
      </c>
      <c r="F1590" s="112">
        <v>18</v>
      </c>
      <c r="G1590" s="112">
        <v>20</v>
      </c>
      <c r="H1590" s="112">
        <v>6</v>
      </c>
      <c r="I1590" s="112"/>
      <c r="J1590" s="112">
        <v>39</v>
      </c>
      <c r="K1590" s="112"/>
      <c r="L1590" s="112"/>
    </row>
    <row r="1591" spans="1:12" x14ac:dyDescent="0.25">
      <c r="A1591">
        <v>423</v>
      </c>
      <c r="B1591">
        <v>1061151</v>
      </c>
      <c r="C1591" t="s">
        <v>1903</v>
      </c>
      <c r="D1591" s="112"/>
      <c r="E1591" s="112"/>
      <c r="F1591" s="112">
        <v>52</v>
      </c>
      <c r="G1591" s="112"/>
      <c r="H1591" s="112"/>
      <c r="I1591" s="112"/>
      <c r="J1591" s="112">
        <v>36</v>
      </c>
      <c r="K1591" s="112">
        <v>10</v>
      </c>
      <c r="L1591" s="112"/>
    </row>
    <row r="1592" spans="1:12" x14ac:dyDescent="0.25">
      <c r="A1592">
        <v>423</v>
      </c>
      <c r="B1592">
        <v>1061189</v>
      </c>
      <c r="C1592" t="s">
        <v>2144</v>
      </c>
      <c r="D1592" s="112">
        <v>27</v>
      </c>
      <c r="E1592" s="112"/>
      <c r="F1592" s="112">
        <v>15</v>
      </c>
      <c r="G1592" s="112"/>
      <c r="H1592" s="112"/>
      <c r="I1592" s="112"/>
      <c r="J1592" s="112">
        <v>3</v>
      </c>
      <c r="K1592" s="112">
        <v>12</v>
      </c>
      <c r="L1592" s="112"/>
    </row>
    <row r="1593" spans="1:12" x14ac:dyDescent="0.25">
      <c r="A1593">
        <v>423</v>
      </c>
      <c r="B1593">
        <v>1061941</v>
      </c>
      <c r="C1593" t="s">
        <v>2258</v>
      </c>
      <c r="D1593" s="112"/>
      <c r="E1593" s="112">
        <v>24</v>
      </c>
      <c r="F1593" s="112">
        <v>22</v>
      </c>
      <c r="G1593" s="112">
        <v>12</v>
      </c>
      <c r="H1593" s="112">
        <v>6</v>
      </c>
      <c r="I1593" s="112"/>
      <c r="J1593" s="112">
        <v>36</v>
      </c>
      <c r="K1593" s="112">
        <v>112</v>
      </c>
      <c r="L1593" s="112"/>
    </row>
    <row r="1594" spans="1:12" x14ac:dyDescent="0.25">
      <c r="A1594">
        <v>423</v>
      </c>
      <c r="B1594">
        <v>1064940</v>
      </c>
      <c r="C1594" t="s">
        <v>2605</v>
      </c>
      <c r="D1594" s="112"/>
      <c r="E1594" s="112">
        <v>6</v>
      </c>
      <c r="F1594" s="112"/>
      <c r="G1594" s="112"/>
      <c r="H1594" s="112"/>
      <c r="I1594" s="112"/>
      <c r="J1594" s="112"/>
      <c r="K1594" s="112"/>
      <c r="L1594" s="112"/>
    </row>
    <row r="1595" spans="1:12" x14ac:dyDescent="0.25">
      <c r="A1595">
        <v>423</v>
      </c>
      <c r="B1595">
        <v>1067248</v>
      </c>
      <c r="C1595" t="s">
        <v>1900</v>
      </c>
      <c r="D1595" s="112"/>
      <c r="E1595" s="112"/>
      <c r="F1595" s="112">
        <v>12</v>
      </c>
      <c r="G1595" s="112"/>
      <c r="H1595" s="112"/>
      <c r="I1595" s="112"/>
      <c r="J1595" s="112"/>
      <c r="K1595" s="112"/>
      <c r="L1595" s="112"/>
    </row>
    <row r="1596" spans="1:12" x14ac:dyDescent="0.25">
      <c r="A1596">
        <v>423</v>
      </c>
      <c r="B1596">
        <v>1067591</v>
      </c>
      <c r="C1596" t="s">
        <v>1901</v>
      </c>
      <c r="D1596" s="112">
        <v>90</v>
      </c>
      <c r="E1596" s="112"/>
      <c r="F1596" s="112"/>
      <c r="G1596" s="112"/>
      <c r="H1596" s="112"/>
      <c r="I1596" s="112"/>
      <c r="J1596" s="112"/>
      <c r="K1596" s="112"/>
      <c r="L1596" s="112"/>
    </row>
    <row r="1597" spans="1:12" x14ac:dyDescent="0.25">
      <c r="A1597">
        <v>423</v>
      </c>
      <c r="B1597">
        <v>1068200</v>
      </c>
      <c r="C1597" t="s">
        <v>1466</v>
      </c>
      <c r="D1597" s="112"/>
      <c r="E1597" s="112">
        <v>16</v>
      </c>
      <c r="F1597" s="112"/>
      <c r="G1597" s="112"/>
      <c r="H1597" s="112"/>
      <c r="I1597" s="112"/>
      <c r="J1597" s="112"/>
      <c r="K1597" s="112"/>
      <c r="L1597" s="112"/>
    </row>
    <row r="1598" spans="1:12" x14ac:dyDescent="0.25">
      <c r="A1598">
        <v>423</v>
      </c>
      <c r="B1598">
        <v>1069008</v>
      </c>
      <c r="C1598" t="s">
        <v>1368</v>
      </c>
      <c r="D1598" s="112"/>
      <c r="E1598" s="112">
        <v>18</v>
      </c>
      <c r="F1598" s="112"/>
      <c r="G1598" s="112"/>
      <c r="H1598" s="112"/>
      <c r="I1598" s="112"/>
      <c r="J1598" s="112">
        <v>12</v>
      </c>
      <c r="K1598" s="112"/>
      <c r="L1598" s="112">
        <v>12</v>
      </c>
    </row>
    <row r="1599" spans="1:12" x14ac:dyDescent="0.25">
      <c r="A1599">
        <v>423</v>
      </c>
      <c r="B1599">
        <v>1069430</v>
      </c>
      <c r="C1599" t="s">
        <v>2606</v>
      </c>
      <c r="D1599" s="112"/>
      <c r="E1599" s="112">
        <v>26</v>
      </c>
      <c r="F1599" s="112">
        <v>24</v>
      </c>
      <c r="G1599" s="112"/>
      <c r="H1599" s="112"/>
      <c r="I1599" s="112"/>
      <c r="J1599" s="112">
        <v>27</v>
      </c>
      <c r="K1599" s="112">
        <v>60</v>
      </c>
      <c r="L1599" s="112"/>
    </row>
    <row r="1600" spans="1:12" x14ac:dyDescent="0.25">
      <c r="A1600">
        <v>423</v>
      </c>
      <c r="B1600">
        <v>1070714</v>
      </c>
      <c r="C1600" t="s">
        <v>1902</v>
      </c>
      <c r="D1600" s="112"/>
      <c r="E1600" s="112"/>
      <c r="F1600" s="112"/>
      <c r="G1600" s="112"/>
      <c r="H1600" s="112"/>
      <c r="I1600" s="112"/>
      <c r="J1600" s="112"/>
      <c r="K1600" s="112">
        <v>12</v>
      </c>
      <c r="L1600" s="112"/>
    </row>
    <row r="1601" spans="1:12" x14ac:dyDescent="0.25">
      <c r="A1601">
        <v>423</v>
      </c>
      <c r="B1601">
        <v>1070833</v>
      </c>
      <c r="C1601" t="s">
        <v>1467</v>
      </c>
      <c r="D1601" s="112"/>
      <c r="E1601" s="112"/>
      <c r="F1601" s="112">
        <v>18</v>
      </c>
      <c r="G1601" s="112">
        <v>12</v>
      </c>
      <c r="H1601" s="112">
        <v>6</v>
      </c>
      <c r="I1601" s="112"/>
      <c r="J1601" s="112"/>
      <c r="K1601" s="112"/>
      <c r="L1601" s="112"/>
    </row>
    <row r="1602" spans="1:12" x14ac:dyDescent="0.25">
      <c r="A1602">
        <v>423</v>
      </c>
      <c r="B1602">
        <v>1072678</v>
      </c>
      <c r="C1602" t="s">
        <v>1903</v>
      </c>
      <c r="D1602" s="112"/>
      <c r="E1602" s="112">
        <v>30</v>
      </c>
      <c r="F1602" s="112"/>
      <c r="G1602" s="112"/>
      <c r="H1602" s="112"/>
      <c r="I1602" s="112"/>
      <c r="J1602" s="112">
        <v>24</v>
      </c>
      <c r="K1602" s="112">
        <v>12</v>
      </c>
      <c r="L1602" s="112"/>
    </row>
    <row r="1603" spans="1:12" x14ac:dyDescent="0.25">
      <c r="A1603">
        <v>423</v>
      </c>
      <c r="B1603">
        <v>1072909</v>
      </c>
      <c r="C1603" t="s">
        <v>1904</v>
      </c>
      <c r="D1603" s="112"/>
      <c r="E1603" s="112">
        <v>48</v>
      </c>
      <c r="F1603" s="112"/>
      <c r="G1603" s="112">
        <v>20</v>
      </c>
      <c r="H1603" s="112">
        <v>12</v>
      </c>
      <c r="I1603" s="112"/>
      <c r="J1603" s="112">
        <v>168</v>
      </c>
      <c r="K1603" s="112">
        <v>324</v>
      </c>
      <c r="L1603" s="112">
        <v>12</v>
      </c>
    </row>
    <row r="1604" spans="1:12" x14ac:dyDescent="0.25">
      <c r="A1604">
        <v>423</v>
      </c>
      <c r="B1604">
        <v>1073009</v>
      </c>
      <c r="C1604" t="s">
        <v>2560</v>
      </c>
      <c r="D1604" s="112"/>
      <c r="E1604" s="112">
        <v>6</v>
      </c>
      <c r="F1604" s="112">
        <v>12</v>
      </c>
      <c r="G1604" s="112">
        <v>20</v>
      </c>
      <c r="H1604" s="112"/>
      <c r="I1604" s="112"/>
      <c r="J1604" s="112">
        <v>24</v>
      </c>
      <c r="K1604" s="112"/>
      <c r="L1604" s="112"/>
    </row>
    <row r="1605" spans="1:12" x14ac:dyDescent="0.25">
      <c r="A1605">
        <v>423</v>
      </c>
      <c r="B1605">
        <v>1073028</v>
      </c>
      <c r="C1605" t="s">
        <v>1905</v>
      </c>
      <c r="D1605" s="112"/>
      <c r="E1605" s="112">
        <v>4</v>
      </c>
      <c r="F1605" s="112"/>
      <c r="G1605" s="112"/>
      <c r="H1605" s="112"/>
      <c r="I1605" s="112"/>
      <c r="J1605" s="112"/>
      <c r="K1605" s="112"/>
      <c r="L1605" s="112"/>
    </row>
    <row r="1606" spans="1:12" x14ac:dyDescent="0.25">
      <c r="A1606">
        <v>423</v>
      </c>
      <c r="B1606">
        <v>1083554</v>
      </c>
      <c r="C1606" t="s">
        <v>1468</v>
      </c>
      <c r="D1606" s="112"/>
      <c r="E1606" s="112"/>
      <c r="F1606" s="112">
        <v>24</v>
      </c>
      <c r="G1606" s="112">
        <v>32</v>
      </c>
      <c r="H1606" s="112">
        <v>6</v>
      </c>
      <c r="I1606" s="112">
        <v>24</v>
      </c>
      <c r="J1606" s="112">
        <v>24</v>
      </c>
      <c r="K1606" s="112">
        <v>56</v>
      </c>
      <c r="L1606" s="112">
        <v>12</v>
      </c>
    </row>
    <row r="1607" spans="1:12" x14ac:dyDescent="0.25">
      <c r="A1607">
        <v>423</v>
      </c>
      <c r="B1607">
        <v>1105224</v>
      </c>
      <c r="C1607" t="s">
        <v>1740</v>
      </c>
      <c r="D1607" s="112"/>
      <c r="E1607" s="112">
        <v>24</v>
      </c>
      <c r="F1607" s="112">
        <v>12</v>
      </c>
      <c r="G1607" s="112"/>
      <c r="H1607" s="112"/>
      <c r="I1607" s="112"/>
      <c r="J1607" s="112">
        <v>24</v>
      </c>
      <c r="K1607" s="112"/>
      <c r="L1607" s="112"/>
    </row>
    <row r="1608" spans="1:12" x14ac:dyDescent="0.25">
      <c r="A1608">
        <v>423</v>
      </c>
      <c r="B1608">
        <v>1106416</v>
      </c>
      <c r="C1608" t="s">
        <v>2352</v>
      </c>
      <c r="D1608" s="112"/>
      <c r="E1608" s="112">
        <v>60</v>
      </c>
      <c r="F1608" s="112">
        <v>42</v>
      </c>
      <c r="G1608" s="112">
        <v>34</v>
      </c>
      <c r="H1608" s="112"/>
      <c r="I1608" s="112">
        <v>10</v>
      </c>
      <c r="J1608" s="112">
        <v>45</v>
      </c>
      <c r="K1608" s="112">
        <v>100</v>
      </c>
      <c r="L1608" s="112"/>
    </row>
    <row r="1609" spans="1:12" x14ac:dyDescent="0.25">
      <c r="A1609">
        <v>423</v>
      </c>
      <c r="B1609">
        <v>1114259</v>
      </c>
      <c r="C1609" t="s">
        <v>2607</v>
      </c>
      <c r="D1609" s="112">
        <v>180</v>
      </c>
      <c r="E1609" s="112"/>
      <c r="F1609" s="112"/>
      <c r="G1609" s="112"/>
      <c r="H1609" s="112"/>
      <c r="I1609" s="112"/>
      <c r="J1609" s="112">
        <v>9</v>
      </c>
      <c r="K1609" s="112"/>
      <c r="L1609" s="112"/>
    </row>
    <row r="1610" spans="1:12" x14ac:dyDescent="0.25">
      <c r="A1610">
        <v>423</v>
      </c>
      <c r="B1610">
        <v>1131165</v>
      </c>
      <c r="C1610" t="s">
        <v>2855</v>
      </c>
      <c r="D1610" s="112">
        <v>9</v>
      </c>
      <c r="E1610" s="112"/>
      <c r="F1610" s="112"/>
      <c r="G1610" s="112">
        <v>12</v>
      </c>
      <c r="H1610" s="112"/>
      <c r="I1610" s="112"/>
      <c r="J1610" s="112"/>
      <c r="K1610" s="112">
        <v>70</v>
      </c>
      <c r="L1610" s="112"/>
    </row>
    <row r="1611" spans="1:12" x14ac:dyDescent="0.25">
      <c r="A1611">
        <v>423</v>
      </c>
      <c r="B1611">
        <v>1132378</v>
      </c>
      <c r="C1611" t="s">
        <v>1469</v>
      </c>
      <c r="D1611" s="112"/>
      <c r="E1611" s="112">
        <v>102</v>
      </c>
      <c r="F1611" s="112"/>
      <c r="G1611" s="112"/>
      <c r="H1611" s="112"/>
      <c r="I1611" s="112"/>
      <c r="J1611" s="112">
        <v>100</v>
      </c>
      <c r="K1611" s="112">
        <v>216</v>
      </c>
      <c r="L1611" s="112"/>
    </row>
    <row r="1612" spans="1:12" x14ac:dyDescent="0.25">
      <c r="A1612">
        <v>423</v>
      </c>
      <c r="B1612">
        <v>1082771</v>
      </c>
      <c r="C1612" t="s">
        <v>3161</v>
      </c>
      <c r="D1612" s="112"/>
      <c r="E1612" s="112"/>
      <c r="F1612" s="112"/>
      <c r="G1612" s="112"/>
      <c r="H1612" s="112"/>
      <c r="I1612" s="112"/>
      <c r="J1612" s="112"/>
      <c r="K1612" s="112">
        <v>60</v>
      </c>
      <c r="L1612" s="112"/>
    </row>
    <row r="1613" spans="1:12" x14ac:dyDescent="0.25">
      <c r="A1613">
        <v>423</v>
      </c>
      <c r="B1613">
        <v>1068664</v>
      </c>
      <c r="C1613" t="s">
        <v>2937</v>
      </c>
      <c r="D1613" s="112"/>
      <c r="E1613" s="112"/>
      <c r="F1613" s="112"/>
      <c r="G1613" s="112"/>
      <c r="H1613" s="112"/>
      <c r="I1613" s="112"/>
      <c r="J1613" s="112"/>
      <c r="K1613" s="112">
        <v>10</v>
      </c>
      <c r="L1613" s="112"/>
    </row>
    <row r="1614" spans="1:12" x14ac:dyDescent="0.25">
      <c r="A1614">
        <v>423</v>
      </c>
      <c r="B1614">
        <v>1106150</v>
      </c>
      <c r="C1614" t="s">
        <v>3190</v>
      </c>
      <c r="D1614" s="112"/>
      <c r="E1614" s="112">
        <v>6</v>
      </c>
      <c r="F1614" s="112">
        <v>36</v>
      </c>
      <c r="G1614" s="112"/>
      <c r="H1614" s="112"/>
      <c r="I1614" s="112"/>
      <c r="J1614" s="112"/>
      <c r="K1614" s="112"/>
      <c r="L1614" s="112"/>
    </row>
    <row r="1615" spans="1:12" x14ac:dyDescent="0.25">
      <c r="A1615">
        <v>423</v>
      </c>
      <c r="B1615">
        <v>1118786</v>
      </c>
      <c r="C1615" t="s">
        <v>1976</v>
      </c>
      <c r="D1615" s="112">
        <v>18</v>
      </c>
      <c r="E1615" s="112"/>
      <c r="F1615" s="112">
        <v>10</v>
      </c>
      <c r="G1615" s="112">
        <v>34</v>
      </c>
      <c r="H1615" s="112"/>
      <c r="I1615" s="112"/>
      <c r="J1615" s="112">
        <v>12</v>
      </c>
      <c r="K1615" s="112">
        <v>24</v>
      </c>
      <c r="L1615" s="112"/>
    </row>
    <row r="1616" spans="1:12" x14ac:dyDescent="0.25">
      <c r="A1616">
        <v>423</v>
      </c>
      <c r="B1616">
        <v>1123223</v>
      </c>
      <c r="C1616" t="s">
        <v>3191</v>
      </c>
      <c r="D1616" s="112">
        <v>18</v>
      </c>
      <c r="E1616" s="112"/>
      <c r="F1616" s="112"/>
      <c r="G1616" s="112">
        <v>40</v>
      </c>
      <c r="H1616" s="112"/>
      <c r="I1616" s="112"/>
      <c r="J1616" s="112">
        <v>24</v>
      </c>
      <c r="K1616" s="112"/>
      <c r="L1616" s="112"/>
    </row>
    <row r="1617" spans="1:12" x14ac:dyDescent="0.25">
      <c r="A1617">
        <v>423</v>
      </c>
      <c r="B1617">
        <v>1134503</v>
      </c>
      <c r="C1617" t="s">
        <v>3192</v>
      </c>
      <c r="D1617" s="112"/>
      <c r="E1617" s="112">
        <v>42</v>
      </c>
      <c r="F1617" s="112"/>
      <c r="G1617" s="112"/>
      <c r="H1617" s="112"/>
      <c r="I1617" s="112"/>
      <c r="J1617" s="112"/>
      <c r="K1617" s="112">
        <v>24</v>
      </c>
      <c r="L1617" s="112"/>
    </row>
    <row r="1618" spans="1:12" x14ac:dyDescent="0.25">
      <c r="A1618">
        <v>423</v>
      </c>
      <c r="B1618">
        <v>1157016</v>
      </c>
      <c r="C1618" t="s">
        <v>3193</v>
      </c>
      <c r="D1618" s="112">
        <v>9</v>
      </c>
      <c r="E1618" s="112">
        <v>20</v>
      </c>
      <c r="F1618" s="112">
        <v>12</v>
      </c>
      <c r="G1618" s="112"/>
      <c r="H1618" s="112"/>
      <c r="I1618" s="112"/>
      <c r="J1618" s="112"/>
      <c r="K1618" s="112"/>
      <c r="L1618" s="112"/>
    </row>
    <row r="1619" spans="1:12" x14ac:dyDescent="0.25">
      <c r="A1619">
        <v>423</v>
      </c>
      <c r="B1619">
        <v>1073030</v>
      </c>
      <c r="C1619" t="s">
        <v>1905</v>
      </c>
      <c r="D1619" s="112"/>
      <c r="E1619" s="112"/>
      <c r="F1619" s="112"/>
      <c r="G1619" s="112"/>
      <c r="H1619" s="112"/>
      <c r="I1619" s="112"/>
      <c r="J1619" s="112">
        <v>600</v>
      </c>
      <c r="K1619" s="112">
        <v>500</v>
      </c>
      <c r="L1619" s="112"/>
    </row>
    <row r="1620" spans="1:12" x14ac:dyDescent="0.25">
      <c r="A1620">
        <v>430</v>
      </c>
      <c r="B1620">
        <v>1060632</v>
      </c>
      <c r="C1620" t="s">
        <v>2641</v>
      </c>
      <c r="D1620" s="112"/>
      <c r="E1620" s="112">
        <v>24</v>
      </c>
      <c r="F1620" s="112"/>
      <c r="G1620" s="112"/>
      <c r="H1620" s="112"/>
      <c r="I1620" s="112"/>
      <c r="J1620" s="112"/>
      <c r="K1620" s="112"/>
      <c r="L1620" s="112"/>
    </row>
    <row r="1621" spans="1:12" x14ac:dyDescent="0.25">
      <c r="A1621">
        <v>430</v>
      </c>
      <c r="B1621">
        <v>1061401</v>
      </c>
      <c r="C1621" t="s">
        <v>2893</v>
      </c>
      <c r="D1621" s="112"/>
      <c r="E1621" s="112">
        <v>36</v>
      </c>
      <c r="F1621" s="112"/>
      <c r="G1621" s="112"/>
      <c r="H1621" s="112"/>
      <c r="I1621" s="112"/>
      <c r="J1621" s="112"/>
      <c r="K1621" s="112"/>
      <c r="L1621" s="112"/>
    </row>
    <row r="1622" spans="1:12" x14ac:dyDescent="0.25">
      <c r="A1622">
        <v>430</v>
      </c>
      <c r="B1622">
        <v>1062425</v>
      </c>
      <c r="C1622" t="s">
        <v>2642</v>
      </c>
      <c r="D1622" s="112"/>
      <c r="E1622" s="112">
        <v>30</v>
      </c>
      <c r="F1622" s="112">
        <v>18</v>
      </c>
      <c r="G1622" s="112">
        <v>12</v>
      </c>
      <c r="H1622" s="112"/>
      <c r="I1622" s="112"/>
      <c r="J1622" s="112"/>
      <c r="K1622" s="112">
        <v>60</v>
      </c>
      <c r="L1622" s="112"/>
    </row>
    <row r="1623" spans="1:12" x14ac:dyDescent="0.25">
      <c r="A1623">
        <v>430</v>
      </c>
      <c r="B1623">
        <v>1063287</v>
      </c>
      <c r="C1623" t="s">
        <v>1984</v>
      </c>
      <c r="D1623" s="112"/>
      <c r="E1623" s="112"/>
      <c r="F1623" s="112"/>
      <c r="G1623" s="112"/>
      <c r="H1623" s="112"/>
      <c r="I1623" s="112"/>
      <c r="J1623" s="112"/>
      <c r="K1623" s="112">
        <v>10</v>
      </c>
      <c r="L1623" s="112"/>
    </row>
    <row r="1624" spans="1:12" x14ac:dyDescent="0.25">
      <c r="A1624">
        <v>430</v>
      </c>
      <c r="B1624">
        <v>1067544</v>
      </c>
      <c r="C1624" t="s">
        <v>1526</v>
      </c>
      <c r="D1624" s="112"/>
      <c r="E1624" s="112">
        <v>30</v>
      </c>
      <c r="F1624" s="112"/>
      <c r="G1624" s="112"/>
      <c r="H1624" s="112"/>
      <c r="I1624" s="112"/>
      <c r="J1624" s="112">
        <v>24</v>
      </c>
      <c r="K1624" s="112"/>
      <c r="L1624" s="112">
        <v>6</v>
      </c>
    </row>
    <row r="1625" spans="1:12" x14ac:dyDescent="0.25">
      <c r="A1625">
        <v>430</v>
      </c>
      <c r="B1625">
        <v>1068092</v>
      </c>
      <c r="C1625" t="s">
        <v>1404</v>
      </c>
      <c r="D1625" s="112"/>
      <c r="E1625" s="112"/>
      <c r="F1625" s="112"/>
      <c r="G1625" s="112"/>
      <c r="H1625" s="112"/>
      <c r="I1625" s="112"/>
      <c r="J1625" s="112"/>
      <c r="K1625" s="112">
        <v>20</v>
      </c>
      <c r="L1625" s="112"/>
    </row>
    <row r="1626" spans="1:12" x14ac:dyDescent="0.25">
      <c r="A1626">
        <v>430</v>
      </c>
      <c r="B1626">
        <v>1070115</v>
      </c>
      <c r="C1626" t="s">
        <v>1405</v>
      </c>
      <c r="D1626" s="112"/>
      <c r="E1626" s="112">
        <v>24</v>
      </c>
      <c r="F1626" s="112">
        <v>24</v>
      </c>
      <c r="G1626" s="112"/>
      <c r="H1626" s="112"/>
      <c r="I1626" s="112"/>
      <c r="J1626" s="112"/>
      <c r="K1626" s="112">
        <v>30</v>
      </c>
      <c r="L1626" s="112">
        <v>12</v>
      </c>
    </row>
    <row r="1627" spans="1:12" x14ac:dyDescent="0.25">
      <c r="A1627">
        <v>430</v>
      </c>
      <c r="B1627">
        <v>1070982</v>
      </c>
      <c r="C1627" t="s">
        <v>1985</v>
      </c>
      <c r="D1627" s="112"/>
      <c r="E1627" s="112">
        <v>66</v>
      </c>
      <c r="F1627" s="112">
        <v>18</v>
      </c>
      <c r="G1627" s="112">
        <v>12</v>
      </c>
      <c r="H1627" s="112"/>
      <c r="I1627" s="112"/>
      <c r="J1627" s="112"/>
      <c r="K1627" s="112"/>
      <c r="L1627" s="112"/>
    </row>
    <row r="1628" spans="1:12" x14ac:dyDescent="0.25">
      <c r="A1628">
        <v>430</v>
      </c>
      <c r="B1628">
        <v>1071165</v>
      </c>
      <c r="C1628" t="s">
        <v>1406</v>
      </c>
      <c r="D1628" s="112"/>
      <c r="E1628" s="112">
        <v>18</v>
      </c>
      <c r="F1628" s="112"/>
      <c r="G1628" s="112"/>
      <c r="H1628" s="112"/>
      <c r="I1628" s="112"/>
      <c r="J1628" s="112"/>
      <c r="K1628" s="112"/>
      <c r="L1628" s="112"/>
    </row>
    <row r="1629" spans="1:12" x14ac:dyDescent="0.25">
      <c r="A1629">
        <v>430</v>
      </c>
      <c r="B1629">
        <v>1082755</v>
      </c>
      <c r="C1629" t="s">
        <v>1407</v>
      </c>
      <c r="D1629" s="112"/>
      <c r="E1629" s="112"/>
      <c r="F1629" s="112"/>
      <c r="G1629" s="112"/>
      <c r="H1629" s="112"/>
      <c r="I1629" s="112"/>
      <c r="J1629" s="112">
        <v>36</v>
      </c>
      <c r="K1629" s="112"/>
      <c r="L1629" s="112"/>
    </row>
    <row r="1630" spans="1:12" x14ac:dyDescent="0.25">
      <c r="A1630">
        <v>430</v>
      </c>
      <c r="B1630">
        <v>1110319</v>
      </c>
      <c r="C1630" t="s">
        <v>2894</v>
      </c>
      <c r="D1630" s="112"/>
      <c r="E1630" s="112">
        <v>24</v>
      </c>
      <c r="F1630" s="112">
        <v>30</v>
      </c>
      <c r="G1630" s="112"/>
      <c r="H1630" s="112"/>
      <c r="I1630" s="112"/>
      <c r="J1630" s="112"/>
      <c r="K1630" s="112">
        <v>50</v>
      </c>
      <c r="L1630" s="112"/>
    </row>
    <row r="1631" spans="1:12" x14ac:dyDescent="0.25">
      <c r="A1631">
        <v>430</v>
      </c>
      <c r="B1631">
        <v>1111755</v>
      </c>
      <c r="C1631" t="s">
        <v>1408</v>
      </c>
      <c r="D1631" s="112"/>
      <c r="E1631" s="112">
        <v>30</v>
      </c>
      <c r="F1631" s="112"/>
      <c r="G1631" s="112"/>
      <c r="H1631" s="112"/>
      <c r="I1631" s="112"/>
      <c r="J1631" s="112"/>
      <c r="K1631" s="112"/>
      <c r="L1631" s="112">
        <v>18</v>
      </c>
    </row>
    <row r="1632" spans="1:12" x14ac:dyDescent="0.25">
      <c r="A1632">
        <v>430</v>
      </c>
      <c r="B1632">
        <v>1112810</v>
      </c>
      <c r="C1632" t="s">
        <v>1986</v>
      </c>
      <c r="D1632" s="112"/>
      <c r="E1632" s="112">
        <v>24</v>
      </c>
      <c r="F1632" s="112"/>
      <c r="G1632" s="112"/>
      <c r="H1632" s="112"/>
      <c r="I1632" s="112"/>
      <c r="J1632" s="112"/>
      <c r="K1632" s="112">
        <v>48</v>
      </c>
      <c r="L1632" s="112"/>
    </row>
    <row r="1633" spans="1:12" x14ac:dyDescent="0.25">
      <c r="A1633">
        <v>430</v>
      </c>
      <c r="B1633">
        <v>1116927</v>
      </c>
      <c r="C1633" t="s">
        <v>1987</v>
      </c>
      <c r="D1633" s="112"/>
      <c r="E1633" s="112">
        <v>30</v>
      </c>
      <c r="F1633" s="112">
        <v>18</v>
      </c>
      <c r="G1633" s="112">
        <v>12</v>
      </c>
      <c r="H1633" s="112"/>
      <c r="I1633" s="112"/>
      <c r="J1633" s="112">
        <v>30</v>
      </c>
      <c r="K1633" s="112"/>
      <c r="L1633" s="112"/>
    </row>
    <row r="1634" spans="1:12" x14ac:dyDescent="0.25">
      <c r="A1634">
        <v>430</v>
      </c>
      <c r="B1634">
        <v>1120016</v>
      </c>
      <c r="C1634" t="s">
        <v>2643</v>
      </c>
      <c r="D1634" s="112"/>
      <c r="E1634" s="112">
        <v>24</v>
      </c>
      <c r="F1634" s="112"/>
      <c r="G1634" s="112">
        <v>70</v>
      </c>
      <c r="H1634" s="112"/>
      <c r="I1634" s="112"/>
      <c r="J1634" s="112">
        <v>24</v>
      </c>
      <c r="K1634" s="112">
        <v>24</v>
      </c>
      <c r="L1634" s="112"/>
    </row>
    <row r="1635" spans="1:12" x14ac:dyDescent="0.25">
      <c r="A1635">
        <v>430</v>
      </c>
      <c r="B1635">
        <v>1142768</v>
      </c>
      <c r="C1635" t="s">
        <v>1988</v>
      </c>
      <c r="D1635" s="112"/>
      <c r="E1635" s="112">
        <v>24</v>
      </c>
      <c r="F1635" s="112"/>
      <c r="G1635" s="112"/>
      <c r="H1635" s="112"/>
      <c r="I1635" s="112"/>
      <c r="J1635" s="112"/>
      <c r="K1635" s="112"/>
      <c r="L1635" s="112"/>
    </row>
    <row r="1636" spans="1:12" x14ac:dyDescent="0.25">
      <c r="A1636">
        <v>430</v>
      </c>
      <c r="B1636">
        <v>1151744</v>
      </c>
      <c r="C1636" t="s">
        <v>2644</v>
      </c>
      <c r="D1636" s="112"/>
      <c r="E1636" s="112">
        <v>84</v>
      </c>
      <c r="F1636" s="112">
        <v>24</v>
      </c>
      <c r="G1636" s="112"/>
      <c r="H1636" s="112"/>
      <c r="I1636" s="112"/>
      <c r="J1636" s="112"/>
      <c r="K1636" s="112"/>
      <c r="L1636" s="112"/>
    </row>
    <row r="1637" spans="1:12" x14ac:dyDescent="0.25">
      <c r="A1637">
        <v>430</v>
      </c>
      <c r="B1637">
        <v>1153593</v>
      </c>
      <c r="C1637" t="s">
        <v>2327</v>
      </c>
      <c r="D1637" s="112"/>
      <c r="E1637" s="112">
        <v>16</v>
      </c>
      <c r="F1637" s="112">
        <v>18</v>
      </c>
      <c r="G1637" s="112"/>
      <c r="H1637" s="112"/>
      <c r="I1637" s="112"/>
      <c r="J1637" s="112"/>
      <c r="K1637" s="112">
        <v>12</v>
      </c>
      <c r="L1637" s="112">
        <v>12</v>
      </c>
    </row>
    <row r="1638" spans="1:12" x14ac:dyDescent="0.25">
      <c r="A1638">
        <v>430</v>
      </c>
      <c r="B1638">
        <v>1153806</v>
      </c>
      <c r="C1638" t="s">
        <v>2895</v>
      </c>
      <c r="D1638" s="112">
        <v>18</v>
      </c>
      <c r="E1638" s="112">
        <v>24</v>
      </c>
      <c r="F1638" s="112"/>
      <c r="G1638" s="112"/>
      <c r="H1638" s="112"/>
      <c r="I1638" s="112"/>
      <c r="J1638" s="112"/>
      <c r="K1638" s="112">
        <v>22</v>
      </c>
      <c r="L1638" s="112"/>
    </row>
    <row r="1639" spans="1:12" x14ac:dyDescent="0.25">
      <c r="A1639">
        <v>430</v>
      </c>
      <c r="B1639">
        <v>1153816</v>
      </c>
      <c r="C1639" t="s">
        <v>2206</v>
      </c>
      <c r="D1639" s="112"/>
      <c r="E1639" s="112">
        <v>144</v>
      </c>
      <c r="F1639" s="112"/>
      <c r="G1639" s="112"/>
      <c r="H1639" s="112"/>
      <c r="I1639" s="112"/>
      <c r="J1639" s="112"/>
      <c r="K1639" s="112"/>
      <c r="L1639" s="112"/>
    </row>
    <row r="1640" spans="1:12" x14ac:dyDescent="0.25">
      <c r="A1640">
        <v>430</v>
      </c>
      <c r="B1640">
        <v>1155110</v>
      </c>
      <c r="C1640" t="s">
        <v>2896</v>
      </c>
      <c r="D1640" s="112"/>
      <c r="E1640" s="112"/>
      <c r="F1640" s="112"/>
      <c r="G1640" s="112"/>
      <c r="H1640" s="112"/>
      <c r="I1640" s="112">
        <v>36</v>
      </c>
      <c r="J1640" s="112"/>
      <c r="K1640" s="112"/>
      <c r="L1640" s="112"/>
    </row>
    <row r="1641" spans="1:12" x14ac:dyDescent="0.25">
      <c r="A1641">
        <v>430</v>
      </c>
      <c r="B1641">
        <v>1078625</v>
      </c>
      <c r="C1641" t="s">
        <v>1406</v>
      </c>
      <c r="D1641" s="112"/>
      <c r="E1641" s="112">
        <v>60</v>
      </c>
      <c r="F1641" s="112">
        <v>6</v>
      </c>
      <c r="G1641" s="112"/>
      <c r="H1641" s="112"/>
      <c r="I1641" s="112"/>
      <c r="J1641" s="112"/>
      <c r="K1641" s="112"/>
      <c r="L1641" s="112">
        <v>12</v>
      </c>
    </row>
    <row r="1642" spans="1:12" x14ac:dyDescent="0.25">
      <c r="A1642">
        <v>430</v>
      </c>
      <c r="B1642">
        <v>1113260</v>
      </c>
      <c r="C1642" t="s">
        <v>2935</v>
      </c>
      <c r="D1642" s="112"/>
      <c r="E1642" s="112">
        <v>60</v>
      </c>
      <c r="F1642" s="112">
        <v>12</v>
      </c>
      <c r="G1642" s="112"/>
      <c r="H1642" s="112"/>
      <c r="I1642" s="112"/>
      <c r="J1642" s="112"/>
      <c r="K1642" s="112">
        <v>12</v>
      </c>
      <c r="L1642" s="112"/>
    </row>
    <row r="1643" spans="1:12" x14ac:dyDescent="0.25">
      <c r="A1643">
        <v>430</v>
      </c>
      <c r="B1643">
        <v>1061719</v>
      </c>
      <c r="C1643" t="s">
        <v>3220</v>
      </c>
      <c r="D1643" s="112">
        <v>18</v>
      </c>
      <c r="E1643" s="112"/>
      <c r="F1643" s="112"/>
      <c r="G1643" s="112"/>
      <c r="H1643" s="112"/>
      <c r="I1643" s="112"/>
      <c r="J1643" s="112">
        <v>6</v>
      </c>
      <c r="K1643" s="112">
        <v>12</v>
      </c>
      <c r="L1643" s="112">
        <v>12</v>
      </c>
    </row>
    <row r="1644" spans="1:12" x14ac:dyDescent="0.25">
      <c r="A1644">
        <v>430</v>
      </c>
      <c r="B1644">
        <v>1066955</v>
      </c>
      <c r="C1644" t="s">
        <v>3221</v>
      </c>
      <c r="D1644" s="112"/>
      <c r="E1644" s="112">
        <v>24</v>
      </c>
      <c r="F1644" s="112"/>
      <c r="G1644" s="112"/>
      <c r="H1644" s="112"/>
      <c r="I1644" s="112"/>
      <c r="J1644" s="112"/>
      <c r="K1644" s="112">
        <v>12</v>
      </c>
      <c r="L1644" s="112"/>
    </row>
    <row r="1645" spans="1:12" x14ac:dyDescent="0.25">
      <c r="A1645">
        <v>430</v>
      </c>
      <c r="B1645">
        <v>1113369</v>
      </c>
      <c r="C1645" t="s">
        <v>3222</v>
      </c>
      <c r="D1645" s="112"/>
      <c r="E1645" s="112">
        <v>30</v>
      </c>
      <c r="F1645" s="112"/>
      <c r="G1645" s="112"/>
      <c r="H1645" s="112"/>
      <c r="I1645" s="112"/>
      <c r="J1645" s="112">
        <v>12</v>
      </c>
      <c r="K1645" s="112">
        <v>24</v>
      </c>
      <c r="L1645" s="112">
        <v>12</v>
      </c>
    </row>
    <row r="1646" spans="1:12" x14ac:dyDescent="0.25">
      <c r="A1646">
        <v>430</v>
      </c>
      <c r="B1646">
        <v>1112197</v>
      </c>
      <c r="C1646" t="s">
        <v>3279</v>
      </c>
      <c r="D1646" s="112"/>
      <c r="E1646" s="112"/>
      <c r="F1646" s="112"/>
      <c r="G1646" s="112"/>
      <c r="H1646" s="112"/>
      <c r="I1646" s="112"/>
      <c r="J1646" s="112">
        <v>96</v>
      </c>
      <c r="K1646" s="112">
        <v>24</v>
      </c>
      <c r="L1646" s="112"/>
    </row>
    <row r="1647" spans="1:12" x14ac:dyDescent="0.25">
      <c r="A1647">
        <v>431</v>
      </c>
      <c r="B1647">
        <v>1060035</v>
      </c>
      <c r="C1647" t="s">
        <v>1410</v>
      </c>
      <c r="D1647" s="112">
        <v>18</v>
      </c>
      <c r="E1647" s="112"/>
      <c r="F1647" s="112"/>
      <c r="G1647" s="112"/>
      <c r="H1647" s="112"/>
      <c r="I1647" s="112"/>
      <c r="J1647" s="112">
        <v>24</v>
      </c>
      <c r="K1647" s="112"/>
      <c r="L1647" s="112"/>
    </row>
    <row r="1648" spans="1:12" x14ac:dyDescent="0.25">
      <c r="A1648">
        <v>431</v>
      </c>
      <c r="B1648">
        <v>1060045</v>
      </c>
      <c r="C1648" t="s">
        <v>1989</v>
      </c>
      <c r="D1648" s="112"/>
      <c r="E1648" s="112">
        <v>56</v>
      </c>
      <c r="F1648" s="112"/>
      <c r="G1648" s="112"/>
      <c r="H1648" s="112"/>
      <c r="I1648" s="112"/>
      <c r="J1648" s="112"/>
      <c r="K1648" s="112"/>
      <c r="L1648" s="112"/>
    </row>
    <row r="1649" spans="1:12" x14ac:dyDescent="0.25">
      <c r="A1649">
        <v>431</v>
      </c>
      <c r="B1649">
        <v>1061290</v>
      </c>
      <c r="C1649" t="s">
        <v>2291</v>
      </c>
      <c r="D1649" s="112"/>
      <c r="E1649" s="112">
        <v>16</v>
      </c>
      <c r="F1649" s="112">
        <v>12</v>
      </c>
      <c r="G1649" s="112">
        <v>12</v>
      </c>
      <c r="H1649" s="112">
        <v>6</v>
      </c>
      <c r="I1649" s="112"/>
      <c r="J1649" s="112">
        <v>30</v>
      </c>
      <c r="K1649" s="112"/>
      <c r="L1649" s="112"/>
    </row>
    <row r="1650" spans="1:12" x14ac:dyDescent="0.25">
      <c r="A1650">
        <v>431</v>
      </c>
      <c r="B1650">
        <v>1061478</v>
      </c>
      <c r="C1650" t="s">
        <v>1990</v>
      </c>
      <c r="D1650" s="112"/>
      <c r="E1650" s="112">
        <v>12</v>
      </c>
      <c r="F1650" s="112">
        <v>6</v>
      </c>
      <c r="G1650" s="112"/>
      <c r="H1650" s="112"/>
      <c r="I1650" s="112"/>
      <c r="J1650" s="112"/>
      <c r="K1650" s="112"/>
      <c r="L1650" s="112"/>
    </row>
    <row r="1651" spans="1:12" x14ac:dyDescent="0.25">
      <c r="A1651">
        <v>431</v>
      </c>
      <c r="B1651">
        <v>1062850</v>
      </c>
      <c r="C1651" t="s">
        <v>2307</v>
      </c>
      <c r="D1651" s="112"/>
      <c r="E1651" s="112"/>
      <c r="F1651" s="112"/>
      <c r="G1651" s="112"/>
      <c r="H1651" s="112"/>
      <c r="I1651" s="112"/>
      <c r="J1651" s="112"/>
      <c r="K1651" s="112">
        <v>20</v>
      </c>
      <c r="L1651" s="112"/>
    </row>
    <row r="1652" spans="1:12" x14ac:dyDescent="0.25">
      <c r="A1652">
        <v>431</v>
      </c>
      <c r="B1652">
        <v>1063093</v>
      </c>
      <c r="C1652" t="s">
        <v>2308</v>
      </c>
      <c r="D1652" s="112">
        <v>18</v>
      </c>
      <c r="E1652" s="112">
        <v>50</v>
      </c>
      <c r="F1652" s="112">
        <v>36</v>
      </c>
      <c r="G1652" s="112">
        <v>12</v>
      </c>
      <c r="H1652" s="112"/>
      <c r="I1652" s="112">
        <v>24</v>
      </c>
      <c r="J1652" s="112"/>
      <c r="K1652" s="112"/>
      <c r="L1652" s="112"/>
    </row>
    <row r="1653" spans="1:12" x14ac:dyDescent="0.25">
      <c r="A1653">
        <v>431</v>
      </c>
      <c r="B1653">
        <v>1066258</v>
      </c>
      <c r="C1653" t="s">
        <v>1991</v>
      </c>
      <c r="D1653" s="112"/>
      <c r="E1653" s="112"/>
      <c r="F1653" s="112"/>
      <c r="G1653" s="112"/>
      <c r="H1653" s="112"/>
      <c r="I1653" s="112"/>
      <c r="J1653" s="112">
        <v>36</v>
      </c>
      <c r="K1653" s="112">
        <v>74</v>
      </c>
      <c r="L1653" s="112"/>
    </row>
    <row r="1654" spans="1:12" x14ac:dyDescent="0.25">
      <c r="A1654">
        <v>431</v>
      </c>
      <c r="B1654">
        <v>1067507</v>
      </c>
      <c r="C1654" t="s">
        <v>1411</v>
      </c>
      <c r="D1654" s="112"/>
      <c r="E1654" s="112"/>
      <c r="F1654" s="112"/>
      <c r="G1654" s="112"/>
      <c r="H1654" s="112"/>
      <c r="I1654" s="112"/>
      <c r="J1654" s="112"/>
      <c r="K1654" s="112">
        <v>74</v>
      </c>
      <c r="L1654" s="112"/>
    </row>
    <row r="1655" spans="1:12" x14ac:dyDescent="0.25">
      <c r="A1655">
        <v>431</v>
      </c>
      <c r="B1655">
        <v>1067736</v>
      </c>
      <c r="C1655" t="s">
        <v>2292</v>
      </c>
      <c r="D1655" s="112">
        <v>18</v>
      </c>
      <c r="E1655" s="112">
        <v>16</v>
      </c>
      <c r="F1655" s="112">
        <v>18</v>
      </c>
      <c r="G1655" s="112"/>
      <c r="H1655" s="112"/>
      <c r="I1655" s="112"/>
      <c r="J1655" s="112">
        <v>21</v>
      </c>
      <c r="K1655" s="112">
        <v>10</v>
      </c>
      <c r="L1655" s="112"/>
    </row>
    <row r="1656" spans="1:12" x14ac:dyDescent="0.25">
      <c r="A1656">
        <v>431</v>
      </c>
      <c r="B1656">
        <v>1068772</v>
      </c>
      <c r="C1656" t="s">
        <v>1527</v>
      </c>
      <c r="D1656" s="112"/>
      <c r="E1656" s="112">
        <v>36</v>
      </c>
      <c r="F1656" s="112"/>
      <c r="G1656" s="112"/>
      <c r="H1656" s="112"/>
      <c r="I1656" s="112"/>
      <c r="J1656" s="112"/>
      <c r="K1656" s="112"/>
      <c r="L1656" s="112">
        <v>12</v>
      </c>
    </row>
    <row r="1657" spans="1:12" x14ac:dyDescent="0.25">
      <c r="A1657">
        <v>431</v>
      </c>
      <c r="B1657">
        <v>1068989</v>
      </c>
      <c r="C1657" t="s">
        <v>1528</v>
      </c>
      <c r="D1657" s="112"/>
      <c r="E1657" s="112"/>
      <c r="F1657" s="112"/>
      <c r="G1657" s="112"/>
      <c r="H1657" s="112"/>
      <c r="I1657" s="112">
        <v>60</v>
      </c>
      <c r="J1657" s="112"/>
      <c r="K1657" s="112">
        <v>72</v>
      </c>
      <c r="L1657" s="112"/>
    </row>
    <row r="1658" spans="1:12" x14ac:dyDescent="0.25">
      <c r="A1658">
        <v>431</v>
      </c>
      <c r="B1658">
        <v>1069925</v>
      </c>
      <c r="C1658" t="s">
        <v>2151</v>
      </c>
      <c r="D1658" s="112">
        <v>18</v>
      </c>
      <c r="E1658" s="112">
        <v>15</v>
      </c>
      <c r="F1658" s="112">
        <v>6</v>
      </c>
      <c r="G1658" s="112"/>
      <c r="H1658" s="112"/>
      <c r="I1658" s="112">
        <v>24</v>
      </c>
      <c r="J1658" s="112"/>
      <c r="K1658" s="112">
        <v>10</v>
      </c>
      <c r="L1658" s="112"/>
    </row>
    <row r="1659" spans="1:12" x14ac:dyDescent="0.25">
      <c r="A1659">
        <v>431</v>
      </c>
      <c r="B1659">
        <v>1070055</v>
      </c>
      <c r="C1659" t="s">
        <v>2152</v>
      </c>
      <c r="D1659" s="112"/>
      <c r="E1659" s="112">
        <v>45</v>
      </c>
      <c r="F1659" s="112">
        <v>30</v>
      </c>
      <c r="G1659" s="112"/>
      <c r="H1659" s="112"/>
      <c r="I1659" s="112"/>
      <c r="J1659" s="112"/>
      <c r="K1659" s="112">
        <v>24</v>
      </c>
      <c r="L1659" s="112"/>
    </row>
    <row r="1660" spans="1:12" x14ac:dyDescent="0.25">
      <c r="A1660">
        <v>431</v>
      </c>
      <c r="B1660">
        <v>1108365</v>
      </c>
      <c r="C1660" t="s">
        <v>1529</v>
      </c>
      <c r="D1660" s="112"/>
      <c r="E1660" s="112"/>
      <c r="F1660" s="112">
        <v>93</v>
      </c>
      <c r="G1660" s="112"/>
      <c r="H1660" s="112"/>
      <c r="I1660" s="112"/>
      <c r="J1660" s="112"/>
      <c r="K1660" s="112"/>
      <c r="L1660" s="112"/>
    </row>
    <row r="1661" spans="1:12" x14ac:dyDescent="0.25">
      <c r="A1661">
        <v>431</v>
      </c>
      <c r="B1661">
        <v>1114762</v>
      </c>
      <c r="C1661" t="s">
        <v>1992</v>
      </c>
      <c r="D1661" s="112"/>
      <c r="E1661" s="112"/>
      <c r="F1661" s="112">
        <v>6</v>
      </c>
      <c r="G1661" s="112"/>
      <c r="H1661" s="112"/>
      <c r="I1661" s="112">
        <v>24</v>
      </c>
      <c r="J1661" s="112"/>
      <c r="K1661" s="112">
        <v>20</v>
      </c>
      <c r="L1661" s="112"/>
    </row>
    <row r="1662" spans="1:12" x14ac:dyDescent="0.25">
      <c r="A1662">
        <v>431</v>
      </c>
      <c r="B1662">
        <v>1119669</v>
      </c>
      <c r="C1662" t="s">
        <v>2225</v>
      </c>
      <c r="D1662" s="112"/>
      <c r="E1662" s="112"/>
      <c r="F1662" s="112">
        <v>38</v>
      </c>
      <c r="G1662" s="112"/>
      <c r="H1662" s="112"/>
      <c r="I1662" s="112"/>
      <c r="J1662" s="112"/>
      <c r="K1662" s="112"/>
      <c r="L1662" s="112"/>
    </row>
    <row r="1663" spans="1:12" x14ac:dyDescent="0.25">
      <c r="A1663">
        <v>431</v>
      </c>
      <c r="B1663">
        <v>1120860</v>
      </c>
      <c r="C1663" t="s">
        <v>2208</v>
      </c>
      <c r="D1663" s="112">
        <v>18</v>
      </c>
      <c r="E1663" s="112">
        <v>30</v>
      </c>
      <c r="F1663" s="112">
        <v>20</v>
      </c>
      <c r="G1663" s="112"/>
      <c r="H1663" s="112"/>
      <c r="I1663" s="112"/>
      <c r="J1663" s="112"/>
      <c r="K1663" s="112">
        <v>12</v>
      </c>
      <c r="L1663" s="112"/>
    </row>
    <row r="1664" spans="1:12" x14ac:dyDescent="0.25">
      <c r="A1664">
        <v>431</v>
      </c>
      <c r="B1664">
        <v>1123184</v>
      </c>
      <c r="C1664" t="s">
        <v>1993</v>
      </c>
      <c r="D1664" s="112"/>
      <c r="E1664" s="112">
        <v>6</v>
      </c>
      <c r="F1664" s="112">
        <v>18</v>
      </c>
      <c r="G1664" s="112">
        <v>12</v>
      </c>
      <c r="H1664" s="112">
        <v>12</v>
      </c>
      <c r="I1664" s="112"/>
      <c r="J1664" s="112">
        <v>12</v>
      </c>
      <c r="K1664" s="112"/>
      <c r="L1664" s="112">
        <v>12</v>
      </c>
    </row>
    <row r="1665" spans="1:12" x14ac:dyDescent="0.25">
      <c r="A1665">
        <v>431</v>
      </c>
      <c r="B1665">
        <v>1126210</v>
      </c>
      <c r="C1665" t="s">
        <v>1994</v>
      </c>
      <c r="D1665" s="112">
        <v>45</v>
      </c>
      <c r="E1665" s="112"/>
      <c r="F1665" s="112">
        <v>12</v>
      </c>
      <c r="G1665" s="112"/>
      <c r="H1665" s="112"/>
      <c r="I1665" s="112"/>
      <c r="J1665" s="112"/>
      <c r="K1665" s="112">
        <v>24</v>
      </c>
      <c r="L1665" s="112"/>
    </row>
    <row r="1666" spans="1:12" x14ac:dyDescent="0.25">
      <c r="A1666">
        <v>431</v>
      </c>
      <c r="B1666">
        <v>1127160</v>
      </c>
      <c r="C1666" t="s">
        <v>2310</v>
      </c>
      <c r="D1666" s="112"/>
      <c r="E1666" s="112">
        <v>15</v>
      </c>
      <c r="F1666" s="112"/>
      <c r="G1666" s="112"/>
      <c r="H1666" s="112"/>
      <c r="I1666" s="112"/>
      <c r="J1666" s="112"/>
      <c r="K1666" s="112">
        <v>48</v>
      </c>
      <c r="L1666" s="112"/>
    </row>
    <row r="1667" spans="1:12" x14ac:dyDescent="0.25">
      <c r="A1667">
        <v>431</v>
      </c>
      <c r="B1667">
        <v>1127553</v>
      </c>
      <c r="C1667" t="s">
        <v>1530</v>
      </c>
      <c r="D1667" s="112"/>
      <c r="E1667" s="112">
        <v>45</v>
      </c>
      <c r="F1667" s="112"/>
      <c r="G1667" s="112"/>
      <c r="H1667" s="112"/>
      <c r="I1667" s="112"/>
      <c r="J1667" s="112">
        <v>24</v>
      </c>
      <c r="K1667" s="112"/>
      <c r="L1667" s="112"/>
    </row>
    <row r="1668" spans="1:12" x14ac:dyDescent="0.25">
      <c r="A1668">
        <v>431</v>
      </c>
      <c r="B1668">
        <v>1129199</v>
      </c>
      <c r="C1668" t="s">
        <v>1531</v>
      </c>
      <c r="D1668" s="112">
        <v>18</v>
      </c>
      <c r="E1668" s="112">
        <v>12</v>
      </c>
      <c r="F1668" s="112"/>
      <c r="G1668" s="112"/>
      <c r="H1668" s="112"/>
      <c r="I1668" s="112"/>
      <c r="J1668" s="112"/>
      <c r="K1668" s="112"/>
      <c r="L1668" s="112"/>
    </row>
    <row r="1669" spans="1:12" x14ac:dyDescent="0.25">
      <c r="A1669">
        <v>431</v>
      </c>
      <c r="B1669">
        <v>1157979</v>
      </c>
      <c r="C1669" t="s">
        <v>1995</v>
      </c>
      <c r="D1669" s="112">
        <v>45</v>
      </c>
      <c r="E1669" s="112"/>
      <c r="F1669" s="112"/>
      <c r="G1669" s="112"/>
      <c r="H1669" s="112"/>
      <c r="I1669" s="112"/>
      <c r="J1669" s="112"/>
      <c r="K1669" s="112"/>
      <c r="L1669" s="112"/>
    </row>
    <row r="1670" spans="1:12" x14ac:dyDescent="0.25">
      <c r="A1670">
        <v>431</v>
      </c>
      <c r="B1670">
        <v>1069003</v>
      </c>
      <c r="C1670" t="s">
        <v>3223</v>
      </c>
      <c r="D1670" s="112"/>
      <c r="E1670" s="112"/>
      <c r="F1670" s="112"/>
      <c r="G1670" s="112"/>
      <c r="H1670" s="112"/>
      <c r="I1670" s="112"/>
      <c r="J1670" s="112"/>
      <c r="K1670" s="112">
        <v>100</v>
      </c>
      <c r="L1670" s="112"/>
    </row>
    <row r="1671" spans="1:12" x14ac:dyDescent="0.25">
      <c r="A1671">
        <v>431</v>
      </c>
      <c r="B1671">
        <v>1132196</v>
      </c>
      <c r="C1671" t="s">
        <v>3018</v>
      </c>
      <c r="D1671" s="112"/>
      <c r="E1671" s="112">
        <v>30</v>
      </c>
      <c r="F1671" s="112">
        <v>22</v>
      </c>
      <c r="G1671" s="112">
        <v>12</v>
      </c>
      <c r="H1671" s="112">
        <v>12</v>
      </c>
      <c r="I1671" s="112"/>
      <c r="J1671" s="112"/>
      <c r="K1671" s="112"/>
      <c r="L1671" s="112"/>
    </row>
    <row r="1672" spans="1:12" x14ac:dyDescent="0.25">
      <c r="A1672">
        <v>431</v>
      </c>
      <c r="B1672">
        <v>1143473</v>
      </c>
      <c r="C1672" t="s">
        <v>1742</v>
      </c>
      <c r="D1672" s="112">
        <v>18</v>
      </c>
      <c r="E1672" s="112">
        <v>46</v>
      </c>
      <c r="F1672" s="112">
        <v>32</v>
      </c>
      <c r="G1672" s="112">
        <v>12</v>
      </c>
      <c r="H1672" s="112">
        <v>6</v>
      </c>
      <c r="I1672" s="112"/>
      <c r="J1672" s="112">
        <v>96</v>
      </c>
      <c r="K1672" s="112"/>
      <c r="L1672" s="112">
        <v>12</v>
      </c>
    </row>
    <row r="1673" spans="1:12" x14ac:dyDescent="0.25">
      <c r="A1673">
        <v>431</v>
      </c>
      <c r="B1673">
        <v>1066587</v>
      </c>
      <c r="C1673" t="s">
        <v>3030</v>
      </c>
      <c r="D1673" s="112">
        <v>9</v>
      </c>
      <c r="E1673" s="112">
        <v>28</v>
      </c>
      <c r="F1673" s="112"/>
      <c r="G1673" s="112"/>
      <c r="H1673" s="112"/>
      <c r="I1673" s="112"/>
      <c r="J1673" s="112">
        <v>27</v>
      </c>
      <c r="K1673" s="112"/>
      <c r="L1673" s="112"/>
    </row>
    <row r="1674" spans="1:12" x14ac:dyDescent="0.25">
      <c r="A1674">
        <v>431</v>
      </c>
      <c r="B1674">
        <v>1112469</v>
      </c>
      <c r="C1674" t="s">
        <v>2958</v>
      </c>
      <c r="D1674" s="112">
        <v>26</v>
      </c>
      <c r="E1674" s="112"/>
      <c r="F1674" s="112"/>
      <c r="G1674" s="112"/>
      <c r="H1674" s="112"/>
      <c r="I1674" s="112"/>
      <c r="J1674" s="112"/>
      <c r="K1674" s="112"/>
      <c r="L1674" s="112"/>
    </row>
    <row r="1675" spans="1:12" x14ac:dyDescent="0.25">
      <c r="A1675">
        <v>440</v>
      </c>
      <c r="B1675">
        <v>1060102</v>
      </c>
      <c r="C1675" t="s">
        <v>1869</v>
      </c>
      <c r="D1675" s="112"/>
      <c r="E1675" s="112"/>
      <c r="F1675" s="112"/>
      <c r="G1675" s="112"/>
      <c r="H1675" s="112"/>
      <c r="I1675" s="112"/>
      <c r="J1675" s="112">
        <v>132</v>
      </c>
      <c r="K1675" s="112">
        <v>200</v>
      </c>
      <c r="L1675" s="112"/>
    </row>
    <row r="1676" spans="1:12" x14ac:dyDescent="0.25">
      <c r="A1676">
        <v>440</v>
      </c>
      <c r="B1676">
        <v>1066237</v>
      </c>
      <c r="C1676" t="s">
        <v>1413</v>
      </c>
      <c r="D1676" s="112"/>
      <c r="E1676" s="112"/>
      <c r="F1676" s="112"/>
      <c r="G1676" s="112"/>
      <c r="H1676" s="112"/>
      <c r="I1676" s="112"/>
      <c r="J1676" s="112"/>
      <c r="K1676" s="112">
        <v>82</v>
      </c>
      <c r="L1676" s="112"/>
    </row>
    <row r="1677" spans="1:12" x14ac:dyDescent="0.25">
      <c r="A1677">
        <v>440</v>
      </c>
      <c r="B1677">
        <v>1066489</v>
      </c>
      <c r="C1677" t="s">
        <v>2645</v>
      </c>
      <c r="D1677" s="112"/>
      <c r="E1677" s="112"/>
      <c r="F1677" s="112"/>
      <c r="G1677" s="112"/>
      <c r="H1677" s="112"/>
      <c r="I1677" s="112"/>
      <c r="J1677" s="112">
        <v>12</v>
      </c>
      <c r="K1677" s="112"/>
      <c r="L1677" s="112">
        <v>6</v>
      </c>
    </row>
    <row r="1678" spans="1:12" x14ac:dyDescent="0.25">
      <c r="A1678">
        <v>440</v>
      </c>
      <c r="B1678">
        <v>1066665</v>
      </c>
      <c r="C1678" t="s">
        <v>1532</v>
      </c>
      <c r="D1678" s="112">
        <v>35</v>
      </c>
      <c r="E1678" s="112">
        <v>12</v>
      </c>
      <c r="F1678" s="112">
        <v>8</v>
      </c>
      <c r="G1678" s="112">
        <v>6</v>
      </c>
      <c r="H1678" s="112"/>
      <c r="I1678" s="112"/>
      <c r="J1678" s="112"/>
      <c r="K1678" s="112"/>
      <c r="L1678" s="112"/>
    </row>
    <row r="1679" spans="1:12" x14ac:dyDescent="0.25">
      <c r="A1679">
        <v>440</v>
      </c>
      <c r="B1679">
        <v>1067584</v>
      </c>
      <c r="C1679" t="s">
        <v>1533</v>
      </c>
      <c r="D1679" s="112"/>
      <c r="E1679" s="112">
        <v>24</v>
      </c>
      <c r="F1679" s="112"/>
      <c r="G1679" s="112"/>
      <c r="H1679" s="112"/>
      <c r="I1679" s="112"/>
      <c r="J1679" s="112"/>
      <c r="K1679" s="112"/>
      <c r="L1679" s="112"/>
    </row>
    <row r="1680" spans="1:12" x14ac:dyDescent="0.25">
      <c r="A1680">
        <v>440</v>
      </c>
      <c r="B1680">
        <v>1070740</v>
      </c>
      <c r="C1680" t="s">
        <v>1996</v>
      </c>
      <c r="D1680" s="112"/>
      <c r="E1680" s="112"/>
      <c r="F1680" s="112"/>
      <c r="G1680" s="112"/>
      <c r="H1680" s="112"/>
      <c r="I1680" s="112"/>
      <c r="J1680" s="112"/>
      <c r="K1680" s="112">
        <v>20</v>
      </c>
      <c r="L1680" s="112"/>
    </row>
    <row r="1681" spans="1:12" x14ac:dyDescent="0.25">
      <c r="A1681">
        <v>440</v>
      </c>
      <c r="B1681">
        <v>1082677</v>
      </c>
      <c r="C1681" t="s">
        <v>1997</v>
      </c>
      <c r="D1681" s="112"/>
      <c r="E1681" s="112"/>
      <c r="F1681" s="112">
        <v>32</v>
      </c>
      <c r="G1681" s="112"/>
      <c r="H1681" s="112"/>
      <c r="I1681" s="112"/>
      <c r="J1681" s="112"/>
      <c r="K1681" s="112"/>
      <c r="L1681" s="112"/>
    </row>
    <row r="1682" spans="1:12" x14ac:dyDescent="0.25">
      <c r="A1682">
        <v>440</v>
      </c>
      <c r="B1682">
        <v>1104895</v>
      </c>
      <c r="C1682" t="s">
        <v>2052</v>
      </c>
      <c r="D1682" s="112"/>
      <c r="E1682" s="112">
        <v>36</v>
      </c>
      <c r="F1682" s="112"/>
      <c r="G1682" s="112"/>
      <c r="H1682" s="112"/>
      <c r="I1682" s="112"/>
      <c r="J1682" s="112"/>
      <c r="K1682" s="112"/>
      <c r="L1682" s="112"/>
    </row>
    <row r="1683" spans="1:12" x14ac:dyDescent="0.25">
      <c r="A1683">
        <v>440</v>
      </c>
      <c r="B1683">
        <v>1106712</v>
      </c>
      <c r="C1683" t="s">
        <v>1998</v>
      </c>
      <c r="D1683" s="112">
        <v>9</v>
      </c>
      <c r="E1683" s="112"/>
      <c r="F1683" s="112">
        <v>12</v>
      </c>
      <c r="G1683" s="112"/>
      <c r="H1683" s="112"/>
      <c r="I1683" s="112"/>
      <c r="J1683" s="112">
        <v>3</v>
      </c>
      <c r="K1683" s="112">
        <v>10</v>
      </c>
      <c r="L1683" s="112"/>
    </row>
    <row r="1684" spans="1:12" x14ac:dyDescent="0.25">
      <c r="A1684">
        <v>440</v>
      </c>
      <c r="B1684">
        <v>1112800</v>
      </c>
      <c r="C1684" t="s">
        <v>1414</v>
      </c>
      <c r="D1684" s="112"/>
      <c r="E1684" s="112">
        <v>57</v>
      </c>
      <c r="F1684" s="112"/>
      <c r="G1684" s="112"/>
      <c r="H1684" s="112"/>
      <c r="I1684" s="112"/>
      <c r="J1684" s="112"/>
      <c r="K1684" s="112"/>
      <c r="L1684" s="112"/>
    </row>
    <row r="1685" spans="1:12" x14ac:dyDescent="0.25">
      <c r="A1685">
        <v>440</v>
      </c>
      <c r="B1685">
        <v>1113286</v>
      </c>
      <c r="C1685" t="s">
        <v>2897</v>
      </c>
      <c r="D1685" s="112"/>
      <c r="E1685" s="112">
        <v>24</v>
      </c>
      <c r="F1685" s="112">
        <v>36</v>
      </c>
      <c r="G1685" s="112"/>
      <c r="H1685" s="112"/>
      <c r="I1685" s="112"/>
      <c r="J1685" s="112"/>
      <c r="K1685" s="112"/>
      <c r="L1685" s="112"/>
    </row>
    <row r="1686" spans="1:12" x14ac:dyDescent="0.25">
      <c r="A1686">
        <v>440</v>
      </c>
      <c r="B1686">
        <v>1113346</v>
      </c>
      <c r="C1686" t="s">
        <v>1534</v>
      </c>
      <c r="D1686" s="112"/>
      <c r="E1686" s="112">
        <v>24</v>
      </c>
      <c r="F1686" s="112"/>
      <c r="G1686" s="112">
        <v>50</v>
      </c>
      <c r="H1686" s="112"/>
      <c r="I1686" s="112"/>
      <c r="J1686" s="112"/>
      <c r="K1686" s="112"/>
      <c r="L1686" s="112"/>
    </row>
    <row r="1687" spans="1:12" x14ac:dyDescent="0.25">
      <c r="A1687">
        <v>440</v>
      </c>
      <c r="B1687">
        <v>1113442</v>
      </c>
      <c r="C1687" t="s">
        <v>1999</v>
      </c>
      <c r="D1687" s="112"/>
      <c r="E1687" s="112"/>
      <c r="F1687" s="112"/>
      <c r="G1687" s="112"/>
      <c r="H1687" s="112">
        <v>12</v>
      </c>
      <c r="I1687" s="112"/>
      <c r="J1687" s="112"/>
      <c r="K1687" s="112">
        <v>12</v>
      </c>
      <c r="L1687" s="112"/>
    </row>
    <row r="1688" spans="1:12" x14ac:dyDescent="0.25">
      <c r="A1688">
        <v>440</v>
      </c>
      <c r="B1688">
        <v>1114285</v>
      </c>
      <c r="C1688" t="s">
        <v>2154</v>
      </c>
      <c r="D1688" s="112"/>
      <c r="E1688" s="112"/>
      <c r="F1688" s="112"/>
      <c r="G1688" s="112"/>
      <c r="H1688" s="112"/>
      <c r="I1688" s="112"/>
      <c r="J1688" s="112">
        <v>6</v>
      </c>
      <c r="K1688" s="112">
        <v>20</v>
      </c>
      <c r="L1688" s="112"/>
    </row>
    <row r="1689" spans="1:12" x14ac:dyDescent="0.25">
      <c r="A1689">
        <v>440</v>
      </c>
      <c r="B1689">
        <v>1116925</v>
      </c>
      <c r="C1689" t="s">
        <v>2000</v>
      </c>
      <c r="D1689" s="112"/>
      <c r="E1689" s="112">
        <v>9</v>
      </c>
      <c r="F1689" s="112"/>
      <c r="G1689" s="112"/>
      <c r="H1689" s="112"/>
      <c r="I1689" s="112"/>
      <c r="J1689" s="112">
        <v>60</v>
      </c>
      <c r="K1689" s="112">
        <v>50</v>
      </c>
      <c r="L1689" s="112"/>
    </row>
    <row r="1690" spans="1:12" x14ac:dyDescent="0.25">
      <c r="A1690">
        <v>440</v>
      </c>
      <c r="B1690">
        <v>1119033</v>
      </c>
      <c r="C1690" t="s">
        <v>2898</v>
      </c>
      <c r="D1690" s="112"/>
      <c r="E1690" s="112"/>
      <c r="F1690" s="112">
        <v>24</v>
      </c>
      <c r="G1690" s="112"/>
      <c r="H1690" s="112"/>
      <c r="I1690" s="112"/>
      <c r="J1690" s="112"/>
      <c r="K1690" s="112">
        <v>62</v>
      </c>
      <c r="L1690" s="112"/>
    </row>
    <row r="1691" spans="1:12" x14ac:dyDescent="0.25">
      <c r="A1691">
        <v>440</v>
      </c>
      <c r="B1691">
        <v>1119034</v>
      </c>
      <c r="C1691" t="s">
        <v>2576</v>
      </c>
      <c r="D1691" s="112"/>
      <c r="E1691" s="112"/>
      <c r="F1691" s="112"/>
      <c r="G1691" s="112"/>
      <c r="H1691" s="112"/>
      <c r="I1691" s="112"/>
      <c r="J1691" s="112">
        <v>36</v>
      </c>
      <c r="K1691" s="112"/>
      <c r="L1691" s="112"/>
    </row>
    <row r="1692" spans="1:12" x14ac:dyDescent="0.25">
      <c r="A1692">
        <v>440</v>
      </c>
      <c r="B1692">
        <v>1119351</v>
      </c>
      <c r="C1692" t="s">
        <v>2001</v>
      </c>
      <c r="D1692" s="112"/>
      <c r="E1692" s="112"/>
      <c r="F1692" s="112">
        <v>12</v>
      </c>
      <c r="G1692" s="112">
        <v>40</v>
      </c>
      <c r="H1692" s="112"/>
      <c r="I1692" s="112"/>
      <c r="J1692" s="112"/>
      <c r="K1692" s="112">
        <v>56</v>
      </c>
      <c r="L1692" s="112"/>
    </row>
    <row r="1693" spans="1:12" x14ac:dyDescent="0.25">
      <c r="A1693">
        <v>440</v>
      </c>
      <c r="B1693">
        <v>1127435</v>
      </c>
      <c r="C1693" t="s">
        <v>2065</v>
      </c>
      <c r="D1693" s="112"/>
      <c r="E1693" s="112">
        <v>108</v>
      </c>
      <c r="F1693" s="112"/>
      <c r="G1693" s="112"/>
      <c r="H1693" s="112"/>
      <c r="I1693" s="112"/>
      <c r="J1693" s="112"/>
      <c r="K1693" s="112">
        <v>50</v>
      </c>
      <c r="L1693" s="112"/>
    </row>
    <row r="1694" spans="1:12" x14ac:dyDescent="0.25">
      <c r="A1694">
        <v>440</v>
      </c>
      <c r="B1694">
        <v>1132828</v>
      </c>
      <c r="C1694" t="s">
        <v>1415</v>
      </c>
      <c r="D1694" s="112"/>
      <c r="E1694" s="112"/>
      <c r="F1694" s="112"/>
      <c r="G1694" s="112"/>
      <c r="H1694" s="112"/>
      <c r="I1694" s="112"/>
      <c r="J1694" s="112">
        <v>360</v>
      </c>
      <c r="K1694" s="112"/>
      <c r="L1694" s="112"/>
    </row>
    <row r="1695" spans="1:12" x14ac:dyDescent="0.25">
      <c r="A1695">
        <v>440</v>
      </c>
      <c r="B1695">
        <v>1134480</v>
      </c>
      <c r="C1695" t="s">
        <v>2002</v>
      </c>
      <c r="D1695" s="112"/>
      <c r="E1695" s="112">
        <v>72</v>
      </c>
      <c r="F1695" s="112"/>
      <c r="G1695" s="112"/>
      <c r="H1695" s="112">
        <v>24</v>
      </c>
      <c r="I1695" s="112"/>
      <c r="J1695" s="112"/>
      <c r="K1695" s="112"/>
      <c r="L1695" s="112"/>
    </row>
    <row r="1696" spans="1:12" x14ac:dyDescent="0.25">
      <c r="A1696">
        <v>440</v>
      </c>
      <c r="B1696">
        <v>1144070</v>
      </c>
      <c r="C1696" t="s">
        <v>1537</v>
      </c>
      <c r="D1696" s="112"/>
      <c r="E1696" s="112">
        <v>48</v>
      </c>
      <c r="F1696" s="112"/>
      <c r="G1696" s="112"/>
      <c r="H1696" s="112"/>
      <c r="I1696" s="112"/>
      <c r="J1696" s="112"/>
      <c r="K1696" s="112"/>
      <c r="L1696" s="112"/>
    </row>
    <row r="1697" spans="1:12" x14ac:dyDescent="0.25">
      <c r="A1697">
        <v>440</v>
      </c>
      <c r="B1697">
        <v>1061741</v>
      </c>
      <c r="C1697" t="s">
        <v>3173</v>
      </c>
      <c r="D1697" s="112"/>
      <c r="E1697" s="112">
        <v>36</v>
      </c>
      <c r="F1697" s="112"/>
      <c r="G1697" s="112"/>
      <c r="H1697" s="112"/>
      <c r="I1697" s="112"/>
      <c r="J1697" s="112"/>
      <c r="K1697" s="112"/>
      <c r="L1697" s="112"/>
    </row>
    <row r="1698" spans="1:12" x14ac:dyDescent="0.25">
      <c r="A1698">
        <v>440</v>
      </c>
      <c r="B1698">
        <v>1066122</v>
      </c>
      <c r="C1698" t="s">
        <v>3092</v>
      </c>
      <c r="D1698" s="112"/>
      <c r="E1698" s="112"/>
      <c r="F1698" s="112"/>
      <c r="G1698" s="112"/>
      <c r="H1698" s="112"/>
      <c r="I1698" s="112"/>
      <c r="J1698" s="112"/>
      <c r="K1698" s="112">
        <v>50</v>
      </c>
      <c r="L1698" s="112"/>
    </row>
    <row r="1699" spans="1:12" x14ac:dyDescent="0.25">
      <c r="A1699">
        <v>440</v>
      </c>
      <c r="B1699">
        <v>1066591</v>
      </c>
      <c r="C1699" t="s">
        <v>3003</v>
      </c>
      <c r="D1699" s="112"/>
      <c r="E1699" s="112"/>
      <c r="F1699" s="112"/>
      <c r="G1699" s="112"/>
      <c r="H1699" s="112"/>
      <c r="I1699" s="112"/>
      <c r="J1699" s="112"/>
      <c r="K1699" s="112">
        <v>50</v>
      </c>
      <c r="L1699" s="112"/>
    </row>
    <row r="1700" spans="1:12" x14ac:dyDescent="0.25">
      <c r="A1700">
        <v>440</v>
      </c>
      <c r="B1700">
        <v>1072780</v>
      </c>
      <c r="C1700" t="s">
        <v>2315</v>
      </c>
      <c r="D1700" s="112"/>
      <c r="E1700" s="112"/>
      <c r="F1700" s="112">
        <v>24</v>
      </c>
      <c r="G1700" s="112"/>
      <c r="H1700" s="112"/>
      <c r="I1700" s="112"/>
      <c r="J1700" s="112"/>
      <c r="K1700" s="112"/>
      <c r="L1700" s="112">
        <v>12</v>
      </c>
    </row>
    <row r="1701" spans="1:12" x14ac:dyDescent="0.25">
      <c r="A1701">
        <v>440</v>
      </c>
      <c r="B1701">
        <v>1102960</v>
      </c>
      <c r="C1701" t="s">
        <v>3224</v>
      </c>
      <c r="D1701" s="112"/>
      <c r="E1701" s="112">
        <v>6</v>
      </c>
      <c r="F1701" s="112"/>
      <c r="G1701" s="112"/>
      <c r="H1701" s="112"/>
      <c r="I1701" s="112"/>
      <c r="J1701" s="112"/>
      <c r="K1701" s="112"/>
      <c r="L1701" s="112"/>
    </row>
    <row r="1702" spans="1:12" x14ac:dyDescent="0.25">
      <c r="A1702">
        <v>440</v>
      </c>
      <c r="B1702">
        <v>1126894</v>
      </c>
      <c r="C1702" t="s">
        <v>3225</v>
      </c>
      <c r="D1702" s="112"/>
      <c r="E1702" s="112"/>
      <c r="F1702" s="112"/>
      <c r="G1702" s="112"/>
      <c r="H1702" s="112"/>
      <c r="I1702" s="112"/>
      <c r="J1702" s="112"/>
      <c r="K1702" s="112">
        <v>50</v>
      </c>
      <c r="L1702" s="112">
        <v>60</v>
      </c>
    </row>
    <row r="1703" spans="1:12" x14ac:dyDescent="0.25">
      <c r="A1703">
        <v>440</v>
      </c>
      <c r="B1703">
        <v>1141013</v>
      </c>
      <c r="C1703" t="s">
        <v>3226</v>
      </c>
      <c r="D1703" s="112"/>
      <c r="E1703" s="112">
        <v>114</v>
      </c>
      <c r="F1703" s="112"/>
      <c r="G1703" s="112"/>
      <c r="H1703" s="112"/>
      <c r="I1703" s="112"/>
      <c r="J1703" s="112"/>
      <c r="K1703" s="112"/>
      <c r="L1703" s="112"/>
    </row>
    <row r="1704" spans="1:12" x14ac:dyDescent="0.25">
      <c r="A1704">
        <v>440</v>
      </c>
      <c r="B1704">
        <v>1060197</v>
      </c>
      <c r="C1704" t="s">
        <v>3280</v>
      </c>
      <c r="D1704" s="112"/>
      <c r="E1704" s="112"/>
      <c r="F1704" s="112"/>
      <c r="G1704" s="112"/>
      <c r="H1704" s="112"/>
      <c r="I1704" s="112"/>
      <c r="J1704" s="112"/>
      <c r="K1704" s="112"/>
      <c r="L1704" s="112">
        <v>36</v>
      </c>
    </row>
    <row r="1705" spans="1:12" x14ac:dyDescent="0.25">
      <c r="A1705">
        <v>445</v>
      </c>
      <c r="B1705">
        <v>1060613</v>
      </c>
      <c r="C1705" t="s">
        <v>1417</v>
      </c>
      <c r="D1705" s="112"/>
      <c r="E1705" s="112"/>
      <c r="F1705" s="112"/>
      <c r="G1705" s="112"/>
      <c r="H1705" s="112"/>
      <c r="I1705" s="112"/>
      <c r="J1705" s="112"/>
      <c r="K1705" s="112">
        <v>12</v>
      </c>
      <c r="L1705" s="112"/>
    </row>
    <row r="1706" spans="1:12" x14ac:dyDescent="0.25">
      <c r="A1706">
        <v>445</v>
      </c>
      <c r="B1706">
        <v>1065331</v>
      </c>
      <c r="C1706" t="s">
        <v>1535</v>
      </c>
      <c r="D1706" s="112"/>
      <c r="E1706" s="112"/>
      <c r="F1706" s="112"/>
      <c r="G1706" s="112"/>
      <c r="H1706" s="112"/>
      <c r="I1706" s="112"/>
      <c r="J1706" s="112"/>
      <c r="K1706" s="112">
        <v>24</v>
      </c>
      <c r="L1706" s="112"/>
    </row>
    <row r="1707" spans="1:12" x14ac:dyDescent="0.25">
      <c r="A1707">
        <v>445</v>
      </c>
      <c r="B1707">
        <v>1067374</v>
      </c>
      <c r="C1707" t="s">
        <v>1418</v>
      </c>
      <c r="D1707" s="112"/>
      <c r="E1707" s="112">
        <v>60</v>
      </c>
      <c r="F1707" s="112"/>
      <c r="G1707" s="112"/>
      <c r="H1707" s="112"/>
      <c r="I1707" s="112"/>
      <c r="J1707" s="112">
        <v>33</v>
      </c>
      <c r="K1707" s="112">
        <v>20</v>
      </c>
      <c r="L1707" s="112">
        <v>12</v>
      </c>
    </row>
    <row r="1708" spans="1:12" x14ac:dyDescent="0.25">
      <c r="A1708">
        <v>445</v>
      </c>
      <c r="B1708">
        <v>1068696</v>
      </c>
      <c r="C1708" t="s">
        <v>2646</v>
      </c>
      <c r="D1708" s="112"/>
      <c r="E1708" s="112"/>
      <c r="F1708" s="112">
        <v>15</v>
      </c>
      <c r="G1708" s="112"/>
      <c r="H1708" s="112"/>
      <c r="I1708" s="112"/>
      <c r="J1708" s="112"/>
      <c r="K1708" s="112"/>
      <c r="L1708" s="112"/>
    </row>
    <row r="1709" spans="1:12" x14ac:dyDescent="0.25">
      <c r="A1709">
        <v>445</v>
      </c>
      <c r="B1709">
        <v>1069809</v>
      </c>
      <c r="C1709" t="s">
        <v>2266</v>
      </c>
      <c r="D1709" s="112">
        <v>9</v>
      </c>
      <c r="E1709" s="112">
        <v>92</v>
      </c>
      <c r="F1709" s="112">
        <v>63</v>
      </c>
      <c r="G1709" s="112">
        <v>8</v>
      </c>
      <c r="H1709" s="112">
        <v>6</v>
      </c>
      <c r="I1709" s="112"/>
      <c r="J1709" s="112">
        <v>24</v>
      </c>
      <c r="K1709" s="112">
        <v>10</v>
      </c>
      <c r="L1709" s="112">
        <v>6</v>
      </c>
    </row>
    <row r="1710" spans="1:12" x14ac:dyDescent="0.25">
      <c r="A1710">
        <v>445</v>
      </c>
      <c r="B1710">
        <v>1070380</v>
      </c>
      <c r="C1710" t="s">
        <v>2315</v>
      </c>
      <c r="D1710" s="112">
        <v>45</v>
      </c>
      <c r="E1710" s="112"/>
      <c r="F1710" s="112"/>
      <c r="G1710" s="112"/>
      <c r="H1710" s="112"/>
      <c r="I1710" s="112"/>
      <c r="J1710" s="112">
        <v>24</v>
      </c>
      <c r="K1710" s="112"/>
      <c r="L1710" s="112"/>
    </row>
    <row r="1711" spans="1:12" x14ac:dyDescent="0.25">
      <c r="A1711">
        <v>445</v>
      </c>
      <c r="B1711">
        <v>1072977</v>
      </c>
      <c r="C1711" t="s">
        <v>1533</v>
      </c>
      <c r="D1711" s="112"/>
      <c r="E1711" s="112">
        <v>13</v>
      </c>
      <c r="F1711" s="112"/>
      <c r="G1711" s="112"/>
      <c r="H1711" s="112"/>
      <c r="I1711" s="112"/>
      <c r="J1711" s="112"/>
      <c r="K1711" s="112">
        <v>20</v>
      </c>
      <c r="L1711" s="112"/>
    </row>
    <row r="1712" spans="1:12" x14ac:dyDescent="0.25">
      <c r="A1712">
        <v>445</v>
      </c>
      <c r="B1712">
        <v>1073027</v>
      </c>
      <c r="C1712" t="s">
        <v>2003</v>
      </c>
      <c r="D1712" s="112"/>
      <c r="E1712" s="112"/>
      <c r="F1712" s="112"/>
      <c r="G1712" s="112"/>
      <c r="H1712" s="112"/>
      <c r="I1712" s="112"/>
      <c r="J1712" s="112"/>
      <c r="K1712" s="112">
        <v>74</v>
      </c>
      <c r="L1712" s="112"/>
    </row>
    <row r="1713" spans="1:12" x14ac:dyDescent="0.25">
      <c r="A1713">
        <v>445</v>
      </c>
      <c r="B1713">
        <v>1106280</v>
      </c>
      <c r="C1713" t="s">
        <v>2647</v>
      </c>
      <c r="D1713" s="112">
        <v>9</v>
      </c>
      <c r="E1713" s="112"/>
      <c r="F1713" s="112"/>
      <c r="G1713" s="112"/>
      <c r="H1713" s="112"/>
      <c r="I1713" s="112"/>
      <c r="J1713" s="112"/>
      <c r="K1713" s="112"/>
      <c r="L1713" s="112"/>
    </row>
    <row r="1714" spans="1:12" x14ac:dyDescent="0.25">
      <c r="A1714">
        <v>445</v>
      </c>
      <c r="B1714">
        <v>1115691</v>
      </c>
      <c r="C1714" t="s">
        <v>2004</v>
      </c>
      <c r="D1714" s="112"/>
      <c r="E1714" s="112"/>
      <c r="F1714" s="112">
        <v>10</v>
      </c>
      <c r="G1714" s="112"/>
      <c r="H1714" s="112"/>
      <c r="I1714" s="112"/>
      <c r="J1714" s="112"/>
      <c r="K1714" s="112">
        <v>54</v>
      </c>
      <c r="L1714" s="112"/>
    </row>
    <row r="1715" spans="1:12" x14ac:dyDescent="0.25">
      <c r="A1715">
        <v>445</v>
      </c>
      <c r="B1715">
        <v>1132701</v>
      </c>
      <c r="C1715" t="s">
        <v>2005</v>
      </c>
      <c r="D1715" s="112"/>
      <c r="E1715" s="112"/>
      <c r="F1715" s="112"/>
      <c r="G1715" s="112"/>
      <c r="H1715" s="112"/>
      <c r="I1715" s="112"/>
      <c r="J1715" s="112">
        <v>12</v>
      </c>
      <c r="K1715" s="112"/>
      <c r="L1715" s="112"/>
    </row>
    <row r="1716" spans="1:12" x14ac:dyDescent="0.25">
      <c r="A1716">
        <v>445</v>
      </c>
      <c r="B1716">
        <v>1141077</v>
      </c>
      <c r="C1716" t="s">
        <v>1536</v>
      </c>
      <c r="D1716" s="112"/>
      <c r="E1716" s="112"/>
      <c r="F1716" s="112"/>
      <c r="G1716" s="112"/>
      <c r="H1716" s="112"/>
      <c r="I1716" s="112"/>
      <c r="J1716" s="112"/>
      <c r="K1716" s="112"/>
      <c r="L1716" s="112">
        <v>6</v>
      </c>
    </row>
    <row r="1717" spans="1:12" x14ac:dyDescent="0.25">
      <c r="A1717">
        <v>445</v>
      </c>
      <c r="B1717">
        <v>1141103</v>
      </c>
      <c r="C1717" t="s">
        <v>2570</v>
      </c>
      <c r="D1717" s="112">
        <v>9</v>
      </c>
      <c r="E1717" s="112">
        <v>21</v>
      </c>
      <c r="F1717" s="112"/>
      <c r="G1717" s="112"/>
      <c r="H1717" s="112"/>
      <c r="I1717" s="112"/>
      <c r="J1717" s="112"/>
      <c r="K1717" s="112"/>
      <c r="L1717" s="112"/>
    </row>
    <row r="1718" spans="1:12" x14ac:dyDescent="0.25">
      <c r="A1718">
        <v>445</v>
      </c>
      <c r="B1718">
        <v>1142256</v>
      </c>
      <c r="C1718" t="s">
        <v>1537</v>
      </c>
      <c r="D1718" s="112"/>
      <c r="E1718" s="112"/>
      <c r="F1718" s="112"/>
      <c r="G1718" s="112"/>
      <c r="H1718" s="112"/>
      <c r="I1718" s="112"/>
      <c r="J1718" s="112"/>
      <c r="K1718" s="112">
        <v>24</v>
      </c>
      <c r="L1718" s="112"/>
    </row>
    <row r="1719" spans="1:12" x14ac:dyDescent="0.25">
      <c r="A1719">
        <v>445</v>
      </c>
      <c r="B1719">
        <v>1067209</v>
      </c>
      <c r="C1719" t="s">
        <v>3012</v>
      </c>
      <c r="D1719" s="112"/>
      <c r="E1719" s="112"/>
      <c r="F1719" s="112"/>
      <c r="G1719" s="112"/>
      <c r="H1719" s="112"/>
      <c r="I1719" s="112"/>
      <c r="J1719" s="112">
        <v>48</v>
      </c>
      <c r="K1719" s="112"/>
      <c r="L1719" s="112"/>
    </row>
    <row r="1720" spans="1:12" x14ac:dyDescent="0.25">
      <c r="A1720">
        <v>445</v>
      </c>
      <c r="B1720">
        <v>1061960</v>
      </c>
      <c r="C1720" t="s">
        <v>3227</v>
      </c>
      <c r="D1720" s="112"/>
      <c r="E1720" s="112"/>
      <c r="F1720" s="112"/>
      <c r="G1720" s="112"/>
      <c r="H1720" s="112"/>
      <c r="I1720" s="112"/>
      <c r="J1720" s="112"/>
      <c r="K1720" s="112">
        <v>50</v>
      </c>
      <c r="L1720" s="112"/>
    </row>
    <row r="1721" spans="1:12" x14ac:dyDescent="0.25">
      <c r="A1721">
        <v>445</v>
      </c>
      <c r="B1721">
        <v>1064457</v>
      </c>
      <c r="C1721" t="s">
        <v>3019</v>
      </c>
      <c r="D1721" s="112">
        <v>18</v>
      </c>
      <c r="E1721" s="112"/>
      <c r="F1721" s="112"/>
      <c r="G1721" s="112"/>
      <c r="H1721" s="112"/>
      <c r="I1721" s="112"/>
      <c r="J1721" s="112"/>
      <c r="K1721" s="112">
        <v>90</v>
      </c>
      <c r="L1721" s="112"/>
    </row>
    <row r="1722" spans="1:12" x14ac:dyDescent="0.25">
      <c r="A1722">
        <v>445</v>
      </c>
      <c r="B1722">
        <v>1140686</v>
      </c>
      <c r="C1722" t="s">
        <v>3228</v>
      </c>
      <c r="D1722" s="112"/>
      <c r="E1722" s="112"/>
      <c r="F1722" s="112"/>
      <c r="G1722" s="112"/>
      <c r="H1722" s="112"/>
      <c r="I1722" s="112"/>
      <c r="J1722" s="112"/>
      <c r="K1722" s="112">
        <v>12</v>
      </c>
      <c r="L1722" s="112"/>
    </row>
    <row r="1723" spans="1:12" x14ac:dyDescent="0.25">
      <c r="A1723">
        <v>445</v>
      </c>
      <c r="B1723">
        <v>1144023</v>
      </c>
      <c r="C1723" t="s">
        <v>3229</v>
      </c>
      <c r="D1723" s="112"/>
      <c r="E1723" s="112"/>
      <c r="F1723" s="112">
        <v>6</v>
      </c>
      <c r="G1723" s="112"/>
      <c r="H1723" s="112"/>
      <c r="I1723" s="112"/>
      <c r="J1723" s="112">
        <v>24</v>
      </c>
      <c r="K1723" s="112"/>
      <c r="L1723" s="112"/>
    </row>
    <row r="1724" spans="1:12" x14ac:dyDescent="0.25">
      <c r="A1724">
        <v>445</v>
      </c>
      <c r="B1724">
        <v>1067861</v>
      </c>
      <c r="C1724" t="s">
        <v>3277</v>
      </c>
      <c r="D1724" s="112"/>
      <c r="E1724" s="112">
        <v>34</v>
      </c>
      <c r="F1724" s="112"/>
      <c r="G1724" s="112"/>
      <c r="H1724" s="112"/>
      <c r="I1724" s="112"/>
      <c r="J1724" s="112"/>
      <c r="K1724" s="112"/>
      <c r="L1724" s="112"/>
    </row>
    <row r="1725" spans="1:12" x14ac:dyDescent="0.25">
      <c r="A1725">
        <v>455</v>
      </c>
      <c r="B1725">
        <v>1060438</v>
      </c>
      <c r="C1725" t="s">
        <v>1376</v>
      </c>
      <c r="D1725" s="112"/>
      <c r="E1725" s="112">
        <v>22</v>
      </c>
      <c r="F1725" s="112"/>
      <c r="G1725" s="112">
        <v>40</v>
      </c>
      <c r="H1725" s="112">
        <v>6</v>
      </c>
      <c r="I1725" s="112"/>
      <c r="J1725" s="112"/>
      <c r="K1725" s="112"/>
      <c r="L1725" s="112"/>
    </row>
    <row r="1726" spans="1:12" x14ac:dyDescent="0.25">
      <c r="A1726">
        <v>455</v>
      </c>
      <c r="B1726">
        <v>1060910</v>
      </c>
      <c r="C1726" t="s">
        <v>1377</v>
      </c>
      <c r="D1726" s="112"/>
      <c r="E1726" s="112">
        <v>31</v>
      </c>
      <c r="F1726" s="112"/>
      <c r="G1726" s="112">
        <v>40</v>
      </c>
      <c r="H1726" s="112"/>
      <c r="I1726" s="112"/>
      <c r="J1726" s="112">
        <v>24</v>
      </c>
      <c r="K1726" s="112"/>
      <c r="L1726" s="112">
        <v>12</v>
      </c>
    </row>
    <row r="1727" spans="1:12" x14ac:dyDescent="0.25">
      <c r="A1727">
        <v>455</v>
      </c>
      <c r="B1727">
        <v>1061377</v>
      </c>
      <c r="C1727" t="s">
        <v>1822</v>
      </c>
      <c r="D1727" s="112"/>
      <c r="E1727" s="112"/>
      <c r="F1727" s="112"/>
      <c r="G1727" s="112"/>
      <c r="H1727" s="112"/>
      <c r="I1727" s="112"/>
      <c r="J1727" s="112"/>
      <c r="K1727" s="112">
        <v>50</v>
      </c>
      <c r="L1727" s="112"/>
    </row>
    <row r="1728" spans="1:12" x14ac:dyDescent="0.25">
      <c r="A1728">
        <v>455</v>
      </c>
      <c r="B1728">
        <v>1061428</v>
      </c>
      <c r="C1728" t="s">
        <v>1929</v>
      </c>
      <c r="D1728" s="112"/>
      <c r="E1728" s="112">
        <v>3</v>
      </c>
      <c r="F1728" s="112"/>
      <c r="G1728" s="112"/>
      <c r="H1728" s="112"/>
      <c r="I1728" s="112"/>
      <c r="J1728" s="112"/>
      <c r="K1728" s="112"/>
      <c r="L1728" s="112"/>
    </row>
    <row r="1729" spans="1:12" x14ac:dyDescent="0.25">
      <c r="A1729">
        <v>455</v>
      </c>
      <c r="B1729">
        <v>1063780</v>
      </c>
      <c r="C1729" t="s">
        <v>2566</v>
      </c>
      <c r="D1729" s="112">
        <v>90</v>
      </c>
      <c r="E1729" s="112"/>
      <c r="F1729" s="112"/>
      <c r="G1729" s="112"/>
      <c r="H1729" s="112"/>
      <c r="I1729" s="112"/>
      <c r="J1729" s="112"/>
      <c r="K1729" s="112"/>
      <c r="L1729" s="112"/>
    </row>
    <row r="1730" spans="1:12" x14ac:dyDescent="0.25">
      <c r="A1730">
        <v>455</v>
      </c>
      <c r="B1730">
        <v>1066757</v>
      </c>
      <c r="C1730" t="s">
        <v>2567</v>
      </c>
      <c r="D1730" s="112"/>
      <c r="E1730" s="112"/>
      <c r="F1730" s="112"/>
      <c r="G1730" s="112"/>
      <c r="H1730" s="112"/>
      <c r="I1730" s="112"/>
      <c r="J1730" s="112">
        <v>12</v>
      </c>
      <c r="K1730" s="112"/>
      <c r="L1730" s="112"/>
    </row>
    <row r="1731" spans="1:12" x14ac:dyDescent="0.25">
      <c r="A1731">
        <v>455</v>
      </c>
      <c r="B1731">
        <v>1067471</v>
      </c>
      <c r="C1731" t="s">
        <v>1466</v>
      </c>
      <c r="D1731" s="112"/>
      <c r="E1731" s="112">
        <v>24</v>
      </c>
      <c r="F1731" s="112"/>
      <c r="G1731" s="112"/>
      <c r="H1731" s="112"/>
      <c r="I1731" s="112"/>
      <c r="J1731" s="112"/>
      <c r="K1731" s="112"/>
      <c r="L1731" s="112"/>
    </row>
    <row r="1732" spans="1:12" x14ac:dyDescent="0.25">
      <c r="A1732">
        <v>455</v>
      </c>
      <c r="B1732">
        <v>1067686</v>
      </c>
      <c r="C1732" t="s">
        <v>1930</v>
      </c>
      <c r="D1732" s="112"/>
      <c r="E1732" s="112">
        <v>9</v>
      </c>
      <c r="F1732" s="112"/>
      <c r="G1732" s="112"/>
      <c r="H1732" s="112"/>
      <c r="I1732" s="112"/>
      <c r="J1732" s="112"/>
      <c r="K1732" s="112"/>
      <c r="L1732" s="112"/>
    </row>
    <row r="1733" spans="1:12" x14ac:dyDescent="0.25">
      <c r="A1733">
        <v>455</v>
      </c>
      <c r="B1733">
        <v>1070216</v>
      </c>
      <c r="C1733" t="s">
        <v>2198</v>
      </c>
      <c r="D1733" s="112"/>
      <c r="E1733" s="112">
        <v>20</v>
      </c>
      <c r="F1733" s="112"/>
      <c r="G1733" s="112"/>
      <c r="H1733" s="112"/>
      <c r="I1733" s="112"/>
      <c r="J1733" s="112"/>
      <c r="K1733" s="112"/>
      <c r="L1733" s="112"/>
    </row>
    <row r="1734" spans="1:12" x14ac:dyDescent="0.25">
      <c r="A1734">
        <v>455</v>
      </c>
      <c r="B1734">
        <v>1071239</v>
      </c>
      <c r="C1734" t="s">
        <v>2866</v>
      </c>
      <c r="D1734" s="112"/>
      <c r="E1734" s="112">
        <v>26</v>
      </c>
      <c r="F1734" s="112"/>
      <c r="G1734" s="112"/>
      <c r="H1734" s="112"/>
      <c r="I1734" s="112"/>
      <c r="J1734" s="112">
        <v>30</v>
      </c>
      <c r="K1734" s="112"/>
      <c r="L1734" s="112"/>
    </row>
    <row r="1735" spans="1:12" x14ac:dyDescent="0.25">
      <c r="A1735">
        <v>455</v>
      </c>
      <c r="B1735">
        <v>1083727</v>
      </c>
      <c r="C1735" t="s">
        <v>1378</v>
      </c>
      <c r="D1735" s="112"/>
      <c r="E1735" s="112">
        <v>66</v>
      </c>
      <c r="F1735" s="112"/>
      <c r="G1735" s="112">
        <v>20</v>
      </c>
      <c r="H1735" s="112"/>
      <c r="I1735" s="112"/>
      <c r="J1735" s="112"/>
      <c r="K1735" s="112">
        <v>36</v>
      </c>
      <c r="L1735" s="112">
        <v>12</v>
      </c>
    </row>
    <row r="1736" spans="1:12" x14ac:dyDescent="0.25">
      <c r="A1736">
        <v>455</v>
      </c>
      <c r="B1736">
        <v>1109564</v>
      </c>
      <c r="C1736" t="s">
        <v>1931</v>
      </c>
      <c r="D1736" s="112"/>
      <c r="E1736" s="112">
        <v>36</v>
      </c>
      <c r="F1736" s="112"/>
      <c r="G1736" s="112"/>
      <c r="H1736" s="112"/>
      <c r="I1736" s="112"/>
      <c r="J1736" s="112"/>
      <c r="K1736" s="112"/>
      <c r="L1736" s="112">
        <v>60</v>
      </c>
    </row>
    <row r="1737" spans="1:12" x14ac:dyDescent="0.25">
      <c r="A1737">
        <v>455</v>
      </c>
      <c r="B1737">
        <v>1115574</v>
      </c>
      <c r="C1737" t="s">
        <v>1379</v>
      </c>
      <c r="D1737" s="112"/>
      <c r="E1737" s="112"/>
      <c r="F1737" s="112"/>
      <c r="G1737" s="112"/>
      <c r="H1737" s="112"/>
      <c r="I1737" s="112"/>
      <c r="J1737" s="112"/>
      <c r="K1737" s="112"/>
      <c r="L1737" s="112">
        <v>24</v>
      </c>
    </row>
    <row r="1738" spans="1:12" x14ac:dyDescent="0.25">
      <c r="A1738">
        <v>455</v>
      </c>
      <c r="B1738">
        <v>1120449</v>
      </c>
      <c r="C1738" t="s">
        <v>1491</v>
      </c>
      <c r="D1738" s="112"/>
      <c r="E1738" s="112"/>
      <c r="F1738" s="112"/>
      <c r="G1738" s="112"/>
      <c r="H1738" s="112"/>
      <c r="I1738" s="112"/>
      <c r="J1738" s="112"/>
      <c r="K1738" s="112"/>
      <c r="L1738" s="112">
        <v>12</v>
      </c>
    </row>
    <row r="1739" spans="1:12" x14ac:dyDescent="0.25">
      <c r="A1739">
        <v>455</v>
      </c>
      <c r="B1739">
        <v>1141349</v>
      </c>
      <c r="C1739" t="s">
        <v>2620</v>
      </c>
      <c r="D1739" s="112"/>
      <c r="E1739" s="112"/>
      <c r="F1739" s="112"/>
      <c r="G1739" s="112"/>
      <c r="H1739" s="112"/>
      <c r="I1739" s="112"/>
      <c r="J1739" s="112">
        <v>12</v>
      </c>
      <c r="K1739" s="112"/>
      <c r="L1739" s="112"/>
    </row>
    <row r="1740" spans="1:12" x14ac:dyDescent="0.25">
      <c r="A1740">
        <v>455</v>
      </c>
      <c r="B1740">
        <v>1154655</v>
      </c>
      <c r="C1740" t="s">
        <v>1932</v>
      </c>
      <c r="D1740" s="112"/>
      <c r="E1740" s="112">
        <v>3</v>
      </c>
      <c r="F1740" s="112"/>
      <c r="G1740" s="112"/>
      <c r="H1740" s="112"/>
      <c r="I1740" s="112">
        <v>10</v>
      </c>
      <c r="J1740" s="112"/>
      <c r="K1740" s="112"/>
      <c r="L1740" s="112">
        <v>6</v>
      </c>
    </row>
    <row r="1741" spans="1:12" x14ac:dyDescent="0.25">
      <c r="A1741">
        <v>455</v>
      </c>
      <c r="B1741">
        <v>1061465</v>
      </c>
      <c r="C1741" t="s">
        <v>3166</v>
      </c>
      <c r="D1741" s="112"/>
      <c r="E1741" s="112">
        <v>24</v>
      </c>
      <c r="F1741" s="112"/>
      <c r="G1741" s="112">
        <v>150</v>
      </c>
      <c r="H1741" s="112"/>
      <c r="I1741" s="112"/>
      <c r="J1741" s="112">
        <v>33</v>
      </c>
      <c r="K1741" s="112"/>
      <c r="L1741" s="112"/>
    </row>
    <row r="1742" spans="1:12" x14ac:dyDescent="0.25">
      <c r="A1742">
        <v>455</v>
      </c>
      <c r="B1742">
        <v>1119042</v>
      </c>
      <c r="C1742" t="s">
        <v>3167</v>
      </c>
      <c r="D1742" s="112"/>
      <c r="E1742" s="112">
        <v>67</v>
      </c>
      <c r="F1742" s="112"/>
      <c r="G1742" s="112"/>
      <c r="H1742" s="112"/>
      <c r="I1742" s="112"/>
      <c r="J1742" s="112"/>
      <c r="K1742" s="112"/>
      <c r="L1742" s="112"/>
    </row>
    <row r="1743" spans="1:12" x14ac:dyDescent="0.25">
      <c r="A1743">
        <v>456</v>
      </c>
      <c r="B1743">
        <v>1061791</v>
      </c>
      <c r="C1743" t="s">
        <v>1499</v>
      </c>
      <c r="D1743" s="112"/>
      <c r="E1743" s="112">
        <v>48</v>
      </c>
      <c r="F1743" s="112"/>
      <c r="G1743" s="112"/>
      <c r="H1743" s="112"/>
      <c r="I1743" s="112"/>
      <c r="J1743" s="112"/>
      <c r="K1743" s="112"/>
      <c r="L1743" s="112"/>
    </row>
    <row r="1744" spans="1:12" x14ac:dyDescent="0.25">
      <c r="A1744">
        <v>456</v>
      </c>
      <c r="B1744">
        <v>1062452</v>
      </c>
      <c r="C1744" t="s">
        <v>1103</v>
      </c>
      <c r="D1744" s="112">
        <v>27</v>
      </c>
      <c r="E1744" s="112">
        <v>48</v>
      </c>
      <c r="F1744" s="112"/>
      <c r="G1744" s="112"/>
      <c r="H1744" s="112"/>
      <c r="I1744" s="112"/>
      <c r="J1744" s="112"/>
      <c r="K1744" s="112">
        <v>22</v>
      </c>
      <c r="L1744" s="112"/>
    </row>
    <row r="1745" spans="1:12" x14ac:dyDescent="0.25">
      <c r="A1745">
        <v>456</v>
      </c>
      <c r="B1745">
        <v>1110699</v>
      </c>
      <c r="C1745" t="s">
        <v>1946</v>
      </c>
      <c r="D1745" s="112"/>
      <c r="E1745" s="112"/>
      <c r="F1745" s="112"/>
      <c r="G1745" s="112"/>
      <c r="H1745" s="112"/>
      <c r="I1745" s="112"/>
      <c r="J1745" s="112">
        <v>36</v>
      </c>
      <c r="K1745" s="112"/>
      <c r="L1745" s="112"/>
    </row>
    <row r="1746" spans="1:12" x14ac:dyDescent="0.25">
      <c r="A1746">
        <v>456</v>
      </c>
      <c r="B1746">
        <v>1111547</v>
      </c>
      <c r="C1746" t="s">
        <v>1500</v>
      </c>
      <c r="D1746" s="112">
        <v>8</v>
      </c>
      <c r="E1746" s="112">
        <v>6</v>
      </c>
      <c r="F1746" s="112"/>
      <c r="G1746" s="112"/>
      <c r="H1746" s="112"/>
      <c r="I1746" s="112"/>
      <c r="J1746" s="112"/>
      <c r="K1746" s="112">
        <v>10</v>
      </c>
      <c r="L1746" s="112"/>
    </row>
    <row r="1747" spans="1:12" x14ac:dyDescent="0.25">
      <c r="A1747">
        <v>456</v>
      </c>
      <c r="B1747">
        <v>1123186</v>
      </c>
      <c r="C1747" t="s">
        <v>1387</v>
      </c>
      <c r="D1747" s="112">
        <v>90</v>
      </c>
      <c r="E1747" s="112">
        <v>108</v>
      </c>
      <c r="F1747" s="112">
        <v>20</v>
      </c>
      <c r="G1747" s="112"/>
      <c r="H1747" s="112"/>
      <c r="I1747" s="112"/>
      <c r="J1747" s="112"/>
      <c r="K1747" s="112">
        <v>60</v>
      </c>
      <c r="L1747" s="112"/>
    </row>
    <row r="1748" spans="1:12" x14ac:dyDescent="0.25">
      <c r="A1748">
        <v>456</v>
      </c>
      <c r="B1748">
        <v>1123632</v>
      </c>
      <c r="C1748" t="s">
        <v>1947</v>
      </c>
      <c r="D1748" s="112"/>
      <c r="E1748" s="112">
        <v>36</v>
      </c>
      <c r="F1748" s="112">
        <v>3</v>
      </c>
      <c r="G1748" s="112"/>
      <c r="H1748" s="112"/>
      <c r="I1748" s="112">
        <v>24</v>
      </c>
      <c r="J1748" s="112">
        <v>3</v>
      </c>
      <c r="K1748" s="112"/>
      <c r="L1748" s="112"/>
    </row>
    <row r="1749" spans="1:12" x14ac:dyDescent="0.25">
      <c r="A1749">
        <v>456</v>
      </c>
      <c r="B1749">
        <v>1124654</v>
      </c>
      <c r="C1749" t="s">
        <v>1501</v>
      </c>
      <c r="D1749" s="112"/>
      <c r="E1749" s="112">
        <v>183</v>
      </c>
      <c r="F1749" s="112">
        <v>114</v>
      </c>
      <c r="G1749" s="112">
        <v>20</v>
      </c>
      <c r="H1749" s="112"/>
      <c r="I1749" s="112"/>
      <c r="J1749" s="112"/>
      <c r="K1749" s="112"/>
      <c r="L1749" s="112"/>
    </row>
    <row r="1750" spans="1:12" x14ac:dyDescent="0.25">
      <c r="A1750">
        <v>456</v>
      </c>
      <c r="B1750">
        <v>1069794</v>
      </c>
      <c r="C1750" t="s">
        <v>3205</v>
      </c>
      <c r="D1750" s="112"/>
      <c r="E1750" s="112">
        <v>60</v>
      </c>
      <c r="F1750" s="112"/>
      <c r="G1750" s="112"/>
      <c r="H1750" s="112"/>
      <c r="I1750" s="112"/>
      <c r="J1750" s="112"/>
      <c r="K1750" s="112">
        <v>24</v>
      </c>
      <c r="L1750" s="112"/>
    </row>
    <row r="1751" spans="1:12" x14ac:dyDescent="0.25">
      <c r="A1751">
        <v>456</v>
      </c>
      <c r="B1751">
        <v>1110726</v>
      </c>
      <c r="C1751" t="s">
        <v>3206</v>
      </c>
      <c r="D1751" s="112"/>
      <c r="E1751" s="112"/>
      <c r="F1751" s="112"/>
      <c r="G1751" s="112"/>
      <c r="H1751" s="112"/>
      <c r="I1751" s="112"/>
      <c r="J1751" s="112"/>
      <c r="K1751" s="112">
        <v>12</v>
      </c>
      <c r="L1751" s="112"/>
    </row>
    <row r="1752" spans="1:12" x14ac:dyDescent="0.25">
      <c r="A1752">
        <v>456</v>
      </c>
      <c r="B1752">
        <v>1126078</v>
      </c>
      <c r="C1752" t="s">
        <v>3207</v>
      </c>
      <c r="D1752" s="112"/>
      <c r="E1752" s="112"/>
      <c r="F1752" s="112"/>
      <c r="G1752" s="112"/>
      <c r="H1752" s="112"/>
      <c r="I1752" s="112"/>
      <c r="J1752" s="112">
        <v>12</v>
      </c>
      <c r="K1752" s="112"/>
      <c r="L1752" s="112"/>
    </row>
    <row r="1753" spans="1:12" x14ac:dyDescent="0.25">
      <c r="A1753">
        <v>456</v>
      </c>
      <c r="B1753">
        <v>1132667</v>
      </c>
      <c r="C1753" t="s">
        <v>3000</v>
      </c>
      <c r="D1753" s="112">
        <v>9</v>
      </c>
      <c r="E1753" s="112">
        <v>120</v>
      </c>
      <c r="F1753" s="112"/>
      <c r="G1753" s="112"/>
      <c r="H1753" s="112"/>
      <c r="I1753" s="112"/>
      <c r="J1753" s="112">
        <v>24</v>
      </c>
      <c r="K1753" s="112"/>
      <c r="L1753" s="112">
        <v>12</v>
      </c>
    </row>
    <row r="1754" spans="1:12" x14ac:dyDescent="0.25">
      <c r="A1754">
        <v>470</v>
      </c>
      <c r="B1754">
        <v>1060505</v>
      </c>
      <c r="C1754" t="s">
        <v>1948</v>
      </c>
      <c r="D1754" s="112"/>
      <c r="E1754" s="112">
        <v>96</v>
      </c>
      <c r="F1754" s="112"/>
      <c r="G1754" s="112">
        <v>100</v>
      </c>
      <c r="H1754" s="112"/>
      <c r="I1754" s="112"/>
      <c r="J1754" s="112">
        <v>120</v>
      </c>
      <c r="K1754" s="112"/>
      <c r="L1754" s="112">
        <v>24</v>
      </c>
    </row>
    <row r="1755" spans="1:12" x14ac:dyDescent="0.25">
      <c r="A1755">
        <v>470</v>
      </c>
      <c r="B1755">
        <v>1060823</v>
      </c>
      <c r="C1755" t="s">
        <v>2569</v>
      </c>
      <c r="D1755" s="112"/>
      <c r="E1755" s="112"/>
      <c r="F1755" s="112"/>
      <c r="G1755" s="112">
        <v>25</v>
      </c>
      <c r="H1755" s="112"/>
      <c r="I1755" s="112"/>
      <c r="J1755" s="112">
        <v>24</v>
      </c>
      <c r="K1755" s="112"/>
      <c r="L1755" s="112"/>
    </row>
    <row r="1756" spans="1:12" x14ac:dyDescent="0.25">
      <c r="A1756">
        <v>470</v>
      </c>
      <c r="B1756">
        <v>1060934</v>
      </c>
      <c r="C1756" t="s">
        <v>1502</v>
      </c>
      <c r="D1756" s="112"/>
      <c r="E1756" s="112">
        <v>82</v>
      </c>
      <c r="F1756" s="112"/>
      <c r="G1756" s="112"/>
      <c r="H1756" s="112"/>
      <c r="I1756" s="112"/>
      <c r="J1756" s="112"/>
      <c r="K1756" s="112"/>
      <c r="L1756" s="112">
        <v>12</v>
      </c>
    </row>
    <row r="1757" spans="1:12" x14ac:dyDescent="0.25">
      <c r="A1757">
        <v>470</v>
      </c>
      <c r="B1757">
        <v>1065512</v>
      </c>
      <c r="C1757" t="s">
        <v>1949</v>
      </c>
      <c r="D1757" s="112"/>
      <c r="E1757" s="112"/>
      <c r="F1757" s="112">
        <v>24</v>
      </c>
      <c r="G1757" s="112"/>
      <c r="H1757" s="112"/>
      <c r="I1757" s="112"/>
      <c r="J1757" s="112"/>
      <c r="K1757" s="112">
        <v>12</v>
      </c>
      <c r="L1757" s="112">
        <v>3</v>
      </c>
    </row>
    <row r="1758" spans="1:12" x14ac:dyDescent="0.25">
      <c r="A1758">
        <v>470</v>
      </c>
      <c r="B1758">
        <v>1066930</v>
      </c>
      <c r="C1758" t="s">
        <v>2259</v>
      </c>
      <c r="D1758" s="112"/>
      <c r="E1758" s="112">
        <v>24</v>
      </c>
      <c r="F1758" s="112"/>
      <c r="G1758" s="112"/>
      <c r="H1758" s="112"/>
      <c r="I1758" s="112"/>
      <c r="J1758" s="112"/>
      <c r="K1758" s="112"/>
      <c r="L1758" s="112"/>
    </row>
    <row r="1759" spans="1:12" x14ac:dyDescent="0.25">
      <c r="A1759">
        <v>470</v>
      </c>
      <c r="B1759">
        <v>1067728</v>
      </c>
      <c r="C1759" t="s">
        <v>1523</v>
      </c>
      <c r="D1759" s="112"/>
      <c r="E1759" s="112">
        <v>28</v>
      </c>
      <c r="F1759" s="112"/>
      <c r="G1759" s="112"/>
      <c r="H1759" s="112"/>
      <c r="I1759" s="112"/>
      <c r="J1759" s="112"/>
      <c r="K1759" s="112">
        <v>60</v>
      </c>
      <c r="L1759" s="112"/>
    </row>
    <row r="1760" spans="1:12" x14ac:dyDescent="0.25">
      <c r="A1760">
        <v>470</v>
      </c>
      <c r="B1760">
        <v>1068034</v>
      </c>
      <c r="C1760" t="s">
        <v>2624</v>
      </c>
      <c r="D1760" s="112"/>
      <c r="E1760" s="112">
        <v>6</v>
      </c>
      <c r="F1760" s="112">
        <v>12</v>
      </c>
      <c r="G1760" s="112"/>
      <c r="H1760" s="112"/>
      <c r="I1760" s="112"/>
      <c r="J1760" s="112"/>
      <c r="K1760" s="112"/>
      <c r="L1760" s="112"/>
    </row>
    <row r="1761" spans="1:12" x14ac:dyDescent="0.25">
      <c r="A1761">
        <v>470</v>
      </c>
      <c r="B1761">
        <v>1069602</v>
      </c>
      <c r="C1761" t="s">
        <v>2260</v>
      </c>
      <c r="D1761" s="112"/>
      <c r="E1761" s="112">
        <v>30</v>
      </c>
      <c r="F1761" s="112"/>
      <c r="G1761" s="112"/>
      <c r="H1761" s="112"/>
      <c r="I1761" s="112"/>
      <c r="J1761" s="112"/>
      <c r="K1761" s="112"/>
      <c r="L1761" s="112"/>
    </row>
    <row r="1762" spans="1:12" x14ac:dyDescent="0.25">
      <c r="A1762">
        <v>470</v>
      </c>
      <c r="B1762">
        <v>1069896</v>
      </c>
      <c r="C1762" t="s">
        <v>2875</v>
      </c>
      <c r="D1762" s="112"/>
      <c r="E1762" s="112"/>
      <c r="F1762" s="112">
        <v>20</v>
      </c>
      <c r="G1762" s="112"/>
      <c r="H1762" s="112"/>
      <c r="I1762" s="112"/>
      <c r="J1762" s="112">
        <v>24</v>
      </c>
      <c r="K1762" s="112"/>
      <c r="L1762" s="112"/>
    </row>
    <row r="1763" spans="1:12" x14ac:dyDescent="0.25">
      <c r="A1763">
        <v>470</v>
      </c>
      <c r="B1763">
        <v>1070355</v>
      </c>
      <c r="C1763" t="s">
        <v>1950</v>
      </c>
      <c r="D1763" s="112"/>
      <c r="E1763" s="112">
        <v>18</v>
      </c>
      <c r="F1763" s="112"/>
      <c r="G1763" s="112"/>
      <c r="H1763" s="112"/>
      <c r="I1763" s="112"/>
      <c r="J1763" s="112">
        <v>48</v>
      </c>
      <c r="K1763" s="112"/>
      <c r="L1763" s="112"/>
    </row>
    <row r="1764" spans="1:12" x14ac:dyDescent="0.25">
      <c r="A1764">
        <v>470</v>
      </c>
      <c r="B1764">
        <v>1072628</v>
      </c>
      <c r="C1764" t="s">
        <v>2570</v>
      </c>
      <c r="D1764" s="112"/>
      <c r="E1764" s="112">
        <v>48</v>
      </c>
      <c r="F1764" s="112"/>
      <c r="G1764" s="112"/>
      <c r="H1764" s="112"/>
      <c r="I1764" s="112"/>
      <c r="J1764" s="112"/>
      <c r="K1764" s="112"/>
      <c r="L1764" s="112"/>
    </row>
    <row r="1765" spans="1:12" x14ac:dyDescent="0.25">
      <c r="A1765">
        <v>470</v>
      </c>
      <c r="B1765">
        <v>1072674</v>
      </c>
      <c r="C1765" t="s">
        <v>2569</v>
      </c>
      <c r="D1765" s="112"/>
      <c r="E1765" s="112"/>
      <c r="F1765" s="112"/>
      <c r="G1765" s="112"/>
      <c r="H1765" s="112"/>
      <c r="I1765" s="112"/>
      <c r="J1765" s="112">
        <v>24</v>
      </c>
      <c r="K1765" s="112"/>
      <c r="L1765" s="112"/>
    </row>
    <row r="1766" spans="1:12" x14ac:dyDescent="0.25">
      <c r="A1766">
        <v>470</v>
      </c>
      <c r="B1766">
        <v>1100068</v>
      </c>
      <c r="C1766" t="s">
        <v>1503</v>
      </c>
      <c r="D1766" s="112"/>
      <c r="E1766" s="112">
        <v>32</v>
      </c>
      <c r="F1766" s="112">
        <v>96</v>
      </c>
      <c r="G1766" s="112"/>
      <c r="H1766" s="112"/>
      <c r="I1766" s="112"/>
      <c r="J1766" s="112">
        <v>60</v>
      </c>
      <c r="K1766" s="112"/>
      <c r="L1766" s="112">
        <v>36</v>
      </c>
    </row>
    <row r="1767" spans="1:12" x14ac:dyDescent="0.25">
      <c r="A1767">
        <v>470</v>
      </c>
      <c r="B1767">
        <v>1107668</v>
      </c>
      <c r="C1767" t="s">
        <v>2876</v>
      </c>
      <c r="D1767" s="112"/>
      <c r="E1767" s="112"/>
      <c r="F1767" s="112"/>
      <c r="G1767" s="112"/>
      <c r="H1767" s="112"/>
      <c r="I1767" s="112"/>
      <c r="J1767" s="112">
        <v>42</v>
      </c>
      <c r="K1767" s="112"/>
      <c r="L1767" s="112"/>
    </row>
    <row r="1768" spans="1:12" x14ac:dyDescent="0.25">
      <c r="A1768">
        <v>470</v>
      </c>
      <c r="B1768">
        <v>1108471</v>
      </c>
      <c r="C1768" t="s">
        <v>1951</v>
      </c>
      <c r="D1768" s="112"/>
      <c r="E1768" s="112"/>
      <c r="F1768" s="112"/>
      <c r="G1768" s="112">
        <v>20</v>
      </c>
      <c r="H1768" s="112"/>
      <c r="I1768" s="112"/>
      <c r="J1768" s="112">
        <v>18</v>
      </c>
      <c r="K1768" s="112">
        <v>50</v>
      </c>
      <c r="L1768" s="112"/>
    </row>
    <row r="1769" spans="1:12" x14ac:dyDescent="0.25">
      <c r="A1769">
        <v>470</v>
      </c>
      <c r="B1769">
        <v>1119183</v>
      </c>
      <c r="C1769" t="s">
        <v>1952</v>
      </c>
      <c r="D1769" s="112"/>
      <c r="E1769" s="112"/>
      <c r="F1769" s="112"/>
      <c r="G1769" s="112"/>
      <c r="H1769" s="112"/>
      <c r="I1769" s="112"/>
      <c r="J1769" s="112">
        <v>12</v>
      </c>
      <c r="K1769" s="112">
        <v>12</v>
      </c>
      <c r="L1769" s="112"/>
    </row>
    <row r="1770" spans="1:12" x14ac:dyDescent="0.25">
      <c r="A1770">
        <v>470</v>
      </c>
      <c r="B1770">
        <v>1132246</v>
      </c>
      <c r="C1770" t="s">
        <v>1504</v>
      </c>
      <c r="D1770" s="112"/>
      <c r="E1770" s="112"/>
      <c r="F1770" s="112"/>
      <c r="G1770" s="112"/>
      <c r="H1770" s="112"/>
      <c r="I1770" s="112"/>
      <c r="J1770" s="112"/>
      <c r="K1770" s="112"/>
      <c r="L1770" s="112">
        <v>36</v>
      </c>
    </row>
    <row r="1771" spans="1:12" x14ac:dyDescent="0.25">
      <c r="A1771">
        <v>470</v>
      </c>
      <c r="B1771">
        <v>1143969</v>
      </c>
      <c r="C1771" t="s">
        <v>1505</v>
      </c>
      <c r="D1771" s="112"/>
      <c r="E1771" s="112"/>
      <c r="F1771" s="112"/>
      <c r="G1771" s="112"/>
      <c r="H1771" s="112"/>
      <c r="I1771" s="112"/>
      <c r="J1771" s="112">
        <v>408</v>
      </c>
      <c r="K1771" s="112">
        <v>120</v>
      </c>
      <c r="L1771" s="112">
        <v>36</v>
      </c>
    </row>
    <row r="1772" spans="1:12" x14ac:dyDescent="0.25">
      <c r="A1772">
        <v>470</v>
      </c>
      <c r="B1772">
        <v>1143222</v>
      </c>
      <c r="C1772" t="s">
        <v>2987</v>
      </c>
      <c r="D1772" s="112"/>
      <c r="E1772" s="112">
        <v>30</v>
      </c>
      <c r="F1772" s="112"/>
      <c r="G1772" s="112"/>
      <c r="H1772" s="112"/>
      <c r="I1772" s="112"/>
      <c r="J1772" s="112">
        <v>84</v>
      </c>
      <c r="K1772" s="112"/>
      <c r="L1772" s="112"/>
    </row>
    <row r="1773" spans="1:12" x14ac:dyDescent="0.25">
      <c r="A1773">
        <v>470</v>
      </c>
      <c r="B1773">
        <v>1113391</v>
      </c>
      <c r="C1773" t="s">
        <v>3208</v>
      </c>
      <c r="D1773" s="112"/>
      <c r="E1773" s="112"/>
      <c r="F1773" s="112"/>
      <c r="G1773" s="112"/>
      <c r="H1773" s="112"/>
      <c r="I1773" s="112"/>
      <c r="J1773" s="112"/>
      <c r="K1773" s="112">
        <v>60</v>
      </c>
      <c r="L1773" s="112"/>
    </row>
    <row r="1774" spans="1:12" x14ac:dyDescent="0.25">
      <c r="A1774">
        <v>470</v>
      </c>
      <c r="B1774">
        <v>1119318</v>
      </c>
      <c r="C1774" t="s">
        <v>3209</v>
      </c>
      <c r="D1774" s="112"/>
      <c r="E1774" s="112"/>
      <c r="F1774" s="112"/>
      <c r="G1774" s="112"/>
      <c r="H1774" s="112"/>
      <c r="I1774" s="112"/>
      <c r="J1774" s="112">
        <v>24</v>
      </c>
      <c r="K1774" s="112">
        <v>10</v>
      </c>
      <c r="L1774" s="112"/>
    </row>
    <row r="1775" spans="1:12" x14ac:dyDescent="0.25">
      <c r="A1775">
        <v>480</v>
      </c>
      <c r="B1775">
        <v>1060042</v>
      </c>
      <c r="C1775" t="s">
        <v>2006</v>
      </c>
      <c r="D1775" s="112"/>
      <c r="E1775" s="112">
        <v>27</v>
      </c>
      <c r="F1775" s="112"/>
      <c r="G1775" s="112"/>
      <c r="H1775" s="112"/>
      <c r="I1775" s="112"/>
      <c r="J1775" s="112"/>
      <c r="K1775" s="112"/>
      <c r="L1775" s="112">
        <v>3</v>
      </c>
    </row>
    <row r="1776" spans="1:12" x14ac:dyDescent="0.25">
      <c r="A1776">
        <v>480</v>
      </c>
      <c r="B1776">
        <v>1061621</v>
      </c>
      <c r="C1776" t="s">
        <v>2899</v>
      </c>
      <c r="D1776" s="112"/>
      <c r="E1776" s="112"/>
      <c r="F1776" s="112">
        <v>24</v>
      </c>
      <c r="G1776" s="112"/>
      <c r="H1776" s="112"/>
      <c r="I1776" s="112"/>
      <c r="J1776" s="112"/>
      <c r="K1776" s="112">
        <v>20</v>
      </c>
      <c r="L1776" s="112"/>
    </row>
    <row r="1777" spans="1:12" x14ac:dyDescent="0.25">
      <c r="A1777">
        <v>480</v>
      </c>
      <c r="B1777">
        <v>1069541</v>
      </c>
      <c r="C1777" t="s">
        <v>1538</v>
      </c>
      <c r="D1777" s="112"/>
      <c r="E1777" s="112">
        <v>54</v>
      </c>
      <c r="F1777" s="112">
        <v>36</v>
      </c>
      <c r="G1777" s="112">
        <v>12</v>
      </c>
      <c r="H1777" s="112">
        <v>6</v>
      </c>
      <c r="I1777" s="112"/>
      <c r="J1777" s="112"/>
      <c r="K1777" s="112"/>
      <c r="L1777" s="112"/>
    </row>
    <row r="1778" spans="1:12" x14ac:dyDescent="0.25">
      <c r="A1778">
        <v>480</v>
      </c>
      <c r="B1778">
        <v>1073057</v>
      </c>
      <c r="C1778" t="s">
        <v>1327</v>
      </c>
      <c r="D1778" s="112"/>
      <c r="E1778" s="112"/>
      <c r="F1778" s="112"/>
      <c r="G1778" s="112">
        <v>50</v>
      </c>
      <c r="H1778" s="112"/>
      <c r="I1778" s="112"/>
      <c r="J1778" s="112"/>
      <c r="K1778" s="112"/>
      <c r="L1778" s="112"/>
    </row>
    <row r="1779" spans="1:12" x14ac:dyDescent="0.25">
      <c r="A1779">
        <v>480</v>
      </c>
      <c r="B1779">
        <v>1106940</v>
      </c>
      <c r="C1779" t="s">
        <v>1419</v>
      </c>
      <c r="D1779" s="112">
        <v>18</v>
      </c>
      <c r="E1779" s="112">
        <v>42</v>
      </c>
      <c r="F1779" s="112">
        <v>6</v>
      </c>
      <c r="G1779" s="112"/>
      <c r="H1779" s="112"/>
      <c r="I1779" s="112"/>
      <c r="J1779" s="112"/>
      <c r="K1779" s="112"/>
      <c r="L1779" s="112"/>
    </row>
    <row r="1780" spans="1:12" x14ac:dyDescent="0.25">
      <c r="A1780">
        <v>480</v>
      </c>
      <c r="B1780">
        <v>1111952</v>
      </c>
      <c r="C1780" t="s">
        <v>1420</v>
      </c>
      <c r="D1780" s="112"/>
      <c r="E1780" s="112"/>
      <c r="F1780" s="112"/>
      <c r="G1780" s="112"/>
      <c r="H1780" s="112"/>
      <c r="I1780" s="112"/>
      <c r="J1780" s="112"/>
      <c r="K1780" s="112">
        <v>24</v>
      </c>
      <c r="L1780" s="112"/>
    </row>
    <row r="1781" spans="1:12" x14ac:dyDescent="0.25">
      <c r="A1781">
        <v>480</v>
      </c>
      <c r="B1781">
        <v>1112643</v>
      </c>
      <c r="C1781" t="s">
        <v>2007</v>
      </c>
      <c r="D1781" s="112"/>
      <c r="E1781" s="112">
        <v>84</v>
      </c>
      <c r="F1781" s="112"/>
      <c r="G1781" s="112"/>
      <c r="H1781" s="112"/>
      <c r="I1781" s="112"/>
      <c r="J1781" s="112">
        <v>24</v>
      </c>
      <c r="K1781" s="112">
        <v>24</v>
      </c>
      <c r="L1781" s="112"/>
    </row>
    <row r="1782" spans="1:12" x14ac:dyDescent="0.25">
      <c r="A1782">
        <v>480</v>
      </c>
      <c r="B1782">
        <v>1120288</v>
      </c>
      <c r="C1782" t="s">
        <v>2900</v>
      </c>
      <c r="D1782" s="112"/>
      <c r="E1782" s="112"/>
      <c r="F1782" s="112">
        <v>24</v>
      </c>
      <c r="G1782" s="112">
        <v>12</v>
      </c>
      <c r="H1782" s="112">
        <v>12</v>
      </c>
      <c r="I1782" s="112"/>
      <c r="J1782" s="112">
        <v>24</v>
      </c>
      <c r="K1782" s="112"/>
      <c r="L1782" s="112">
        <v>24</v>
      </c>
    </row>
    <row r="1783" spans="1:12" x14ac:dyDescent="0.25">
      <c r="A1783">
        <v>480</v>
      </c>
      <c r="B1783">
        <v>1131577</v>
      </c>
      <c r="C1783" t="s">
        <v>1325</v>
      </c>
      <c r="D1783" s="112">
        <v>9</v>
      </c>
      <c r="E1783" s="112"/>
      <c r="F1783" s="112"/>
      <c r="G1783" s="112"/>
      <c r="H1783" s="112"/>
      <c r="I1783" s="112"/>
      <c r="J1783" s="112"/>
      <c r="K1783" s="112"/>
      <c r="L1783" s="112"/>
    </row>
    <row r="1784" spans="1:12" x14ac:dyDescent="0.25">
      <c r="A1784">
        <v>480</v>
      </c>
      <c r="B1784">
        <v>1132164</v>
      </c>
      <c r="C1784" t="s">
        <v>1539</v>
      </c>
      <c r="D1784" s="112"/>
      <c r="E1784" s="112">
        <v>414</v>
      </c>
      <c r="F1784" s="112"/>
      <c r="G1784" s="112"/>
      <c r="H1784" s="112"/>
      <c r="I1784" s="112"/>
      <c r="J1784" s="112"/>
      <c r="K1784" s="112"/>
      <c r="L1784" s="112"/>
    </row>
    <row r="1785" spans="1:12" x14ac:dyDescent="0.25">
      <c r="A1785">
        <v>480</v>
      </c>
      <c r="B1785">
        <v>1134047</v>
      </c>
      <c r="C1785" t="s">
        <v>2347</v>
      </c>
      <c r="D1785" s="112">
        <v>90</v>
      </c>
      <c r="E1785" s="112">
        <v>39</v>
      </c>
      <c r="F1785" s="112">
        <v>18</v>
      </c>
      <c r="G1785" s="112">
        <v>12</v>
      </c>
      <c r="H1785" s="112">
        <v>6</v>
      </c>
      <c r="I1785" s="112">
        <v>24</v>
      </c>
      <c r="J1785" s="112">
        <v>30</v>
      </c>
      <c r="K1785" s="112">
        <v>24</v>
      </c>
      <c r="L1785" s="112"/>
    </row>
    <row r="1786" spans="1:12" x14ac:dyDescent="0.25">
      <c r="A1786">
        <v>480</v>
      </c>
      <c r="B1786">
        <v>1140644</v>
      </c>
      <c r="C1786" t="s">
        <v>2008</v>
      </c>
      <c r="D1786" s="112"/>
      <c r="E1786" s="112"/>
      <c r="F1786" s="112"/>
      <c r="G1786" s="112"/>
      <c r="H1786" s="112"/>
      <c r="I1786" s="112"/>
      <c r="J1786" s="112">
        <v>6</v>
      </c>
      <c r="K1786" s="112"/>
      <c r="L1786" s="112"/>
    </row>
    <row r="1787" spans="1:12" x14ac:dyDescent="0.25">
      <c r="A1787">
        <v>480</v>
      </c>
      <c r="B1787">
        <v>1141321</v>
      </c>
      <c r="C1787" t="s">
        <v>1540</v>
      </c>
      <c r="D1787" s="112"/>
      <c r="E1787" s="112">
        <v>21</v>
      </c>
      <c r="F1787" s="112"/>
      <c r="G1787" s="112"/>
      <c r="H1787" s="112"/>
      <c r="I1787" s="112"/>
      <c r="J1787" s="112"/>
      <c r="K1787" s="112">
        <v>20</v>
      </c>
      <c r="L1787" s="112"/>
    </row>
    <row r="1788" spans="1:12" x14ac:dyDescent="0.25">
      <c r="A1788">
        <v>480</v>
      </c>
      <c r="B1788">
        <v>1153707</v>
      </c>
      <c r="C1788" t="s">
        <v>2009</v>
      </c>
      <c r="D1788" s="112"/>
      <c r="E1788" s="112"/>
      <c r="F1788" s="112"/>
      <c r="G1788" s="112"/>
      <c r="H1788" s="112"/>
      <c r="I1788" s="112"/>
      <c r="J1788" s="112">
        <v>36</v>
      </c>
      <c r="K1788" s="112"/>
      <c r="L1788" s="112"/>
    </row>
    <row r="1789" spans="1:12" x14ac:dyDescent="0.25">
      <c r="A1789">
        <v>480</v>
      </c>
      <c r="B1789">
        <v>1153880</v>
      </c>
      <c r="C1789" t="s">
        <v>2901</v>
      </c>
      <c r="D1789" s="112">
        <v>90</v>
      </c>
      <c r="E1789" s="112"/>
      <c r="F1789" s="112"/>
      <c r="G1789" s="112"/>
      <c r="H1789" s="112"/>
      <c r="I1789" s="112"/>
      <c r="J1789" s="112"/>
      <c r="K1789" s="112"/>
      <c r="L1789" s="112"/>
    </row>
    <row r="1790" spans="1:12" x14ac:dyDescent="0.25">
      <c r="A1790">
        <v>480</v>
      </c>
      <c r="B1790">
        <v>1156338</v>
      </c>
      <c r="C1790" t="s">
        <v>1421</v>
      </c>
      <c r="D1790" s="112"/>
      <c r="E1790" s="112"/>
      <c r="F1790" s="112"/>
      <c r="G1790" s="112"/>
      <c r="H1790" s="112"/>
      <c r="I1790" s="112"/>
      <c r="J1790" s="112"/>
      <c r="K1790" s="112"/>
      <c r="L1790" s="112">
        <v>12</v>
      </c>
    </row>
    <row r="1791" spans="1:12" x14ac:dyDescent="0.25">
      <c r="A1791">
        <v>480</v>
      </c>
      <c r="B1791">
        <v>1061898</v>
      </c>
      <c r="C1791" t="s">
        <v>3174</v>
      </c>
      <c r="D1791" s="112"/>
      <c r="E1791" s="112">
        <v>36</v>
      </c>
      <c r="F1791" s="112"/>
      <c r="G1791" s="112"/>
      <c r="H1791" s="112"/>
      <c r="I1791" s="112"/>
      <c r="J1791" s="112"/>
      <c r="K1791" s="112"/>
      <c r="L1791" s="112"/>
    </row>
    <row r="1792" spans="1:12" x14ac:dyDescent="0.25">
      <c r="A1792">
        <v>480</v>
      </c>
      <c r="B1792">
        <v>1107974</v>
      </c>
      <c r="C1792" t="s">
        <v>3230</v>
      </c>
      <c r="D1792" s="112"/>
      <c r="E1792" s="112"/>
      <c r="F1792" s="112"/>
      <c r="G1792" s="112"/>
      <c r="H1792" s="112"/>
      <c r="I1792" s="112"/>
      <c r="J1792" s="112">
        <v>24</v>
      </c>
      <c r="K1792" s="112"/>
      <c r="L1792" s="112"/>
    </row>
    <row r="1793" spans="1:12" x14ac:dyDescent="0.25">
      <c r="A1793">
        <v>480</v>
      </c>
      <c r="B1793">
        <v>1069797</v>
      </c>
      <c r="C1793" t="s">
        <v>2948</v>
      </c>
      <c r="D1793" s="112"/>
      <c r="E1793" s="112"/>
      <c r="F1793" s="112"/>
      <c r="G1793" s="112"/>
      <c r="H1793" s="112"/>
      <c r="I1793" s="112"/>
      <c r="J1793" s="112">
        <v>9</v>
      </c>
      <c r="K1793" s="112"/>
      <c r="L1793" s="112"/>
    </row>
    <row r="1794" spans="1:12" x14ac:dyDescent="0.25">
      <c r="A1794">
        <v>480</v>
      </c>
      <c r="B1794">
        <v>1062337</v>
      </c>
      <c r="C1794" t="s">
        <v>2951</v>
      </c>
      <c r="D1794" s="112"/>
      <c r="E1794" s="112">
        <v>60</v>
      </c>
      <c r="F1794" s="112">
        <v>18</v>
      </c>
      <c r="G1794" s="112"/>
      <c r="H1794" s="112"/>
      <c r="I1794" s="112">
        <v>36</v>
      </c>
      <c r="J1794" s="112">
        <v>12</v>
      </c>
      <c r="K1794" s="112"/>
      <c r="L1794" s="112"/>
    </row>
    <row r="1795" spans="1:12" x14ac:dyDescent="0.25">
      <c r="A1795">
        <v>490</v>
      </c>
      <c r="B1795">
        <v>1060620</v>
      </c>
      <c r="C1795" t="s">
        <v>2211</v>
      </c>
      <c r="D1795" s="112"/>
      <c r="E1795" s="112">
        <v>72</v>
      </c>
      <c r="F1795" s="112"/>
      <c r="G1795" s="112"/>
      <c r="H1795" s="112"/>
      <c r="I1795" s="112"/>
      <c r="J1795" s="112">
        <v>12</v>
      </c>
      <c r="K1795" s="112"/>
      <c r="L1795" s="112"/>
    </row>
    <row r="1796" spans="1:12" x14ac:dyDescent="0.25">
      <c r="A1796">
        <v>490</v>
      </c>
      <c r="B1796">
        <v>1061992</v>
      </c>
      <c r="C1796" t="s">
        <v>1422</v>
      </c>
      <c r="D1796" s="112"/>
      <c r="E1796" s="112"/>
      <c r="F1796" s="112"/>
      <c r="G1796" s="112"/>
      <c r="H1796" s="112"/>
      <c r="I1796" s="112">
        <v>24</v>
      </c>
      <c r="J1796" s="112">
        <v>24</v>
      </c>
      <c r="K1796" s="112"/>
      <c r="L1796" s="112"/>
    </row>
    <row r="1797" spans="1:12" x14ac:dyDescent="0.25">
      <c r="A1797">
        <v>490</v>
      </c>
      <c r="B1797">
        <v>1062192</v>
      </c>
      <c r="C1797" t="s">
        <v>2155</v>
      </c>
      <c r="D1797" s="112"/>
      <c r="E1797" s="112"/>
      <c r="F1797" s="112"/>
      <c r="G1797" s="112"/>
      <c r="H1797" s="112"/>
      <c r="I1797" s="112"/>
      <c r="J1797" s="112">
        <v>168</v>
      </c>
      <c r="K1797" s="112"/>
      <c r="L1797" s="112"/>
    </row>
    <row r="1798" spans="1:12" x14ac:dyDescent="0.25">
      <c r="A1798">
        <v>490</v>
      </c>
      <c r="B1798">
        <v>1068634</v>
      </c>
      <c r="C1798" t="s">
        <v>2010</v>
      </c>
      <c r="D1798" s="112"/>
      <c r="E1798" s="112">
        <v>6</v>
      </c>
      <c r="F1798" s="112"/>
      <c r="G1798" s="112"/>
      <c r="H1798" s="112"/>
      <c r="I1798" s="112"/>
      <c r="J1798" s="112"/>
      <c r="K1798" s="112"/>
      <c r="L1798" s="112"/>
    </row>
    <row r="1799" spans="1:12" x14ac:dyDescent="0.25">
      <c r="A1799">
        <v>490</v>
      </c>
      <c r="B1799">
        <v>1069617</v>
      </c>
      <c r="C1799" t="s">
        <v>2011</v>
      </c>
      <c r="D1799" s="112"/>
      <c r="E1799" s="112">
        <v>120</v>
      </c>
      <c r="F1799" s="112"/>
      <c r="G1799" s="112"/>
      <c r="H1799" s="112"/>
      <c r="I1799" s="112"/>
      <c r="J1799" s="112"/>
      <c r="K1799" s="112"/>
      <c r="L1799" s="112"/>
    </row>
    <row r="1800" spans="1:12" x14ac:dyDescent="0.25">
      <c r="A1800">
        <v>490</v>
      </c>
      <c r="B1800">
        <v>1070839</v>
      </c>
      <c r="C1800" t="s">
        <v>1541</v>
      </c>
      <c r="D1800" s="112"/>
      <c r="E1800" s="112">
        <v>36</v>
      </c>
      <c r="F1800" s="112">
        <v>18</v>
      </c>
      <c r="G1800" s="112"/>
      <c r="H1800" s="112"/>
      <c r="I1800" s="112"/>
      <c r="J1800" s="112">
        <v>12</v>
      </c>
      <c r="K1800" s="112">
        <v>120</v>
      </c>
      <c r="L1800" s="112"/>
    </row>
    <row r="1801" spans="1:12" x14ac:dyDescent="0.25">
      <c r="A1801">
        <v>490</v>
      </c>
      <c r="B1801">
        <v>1072642</v>
      </c>
      <c r="C1801" t="s">
        <v>2011</v>
      </c>
      <c r="D1801" s="112"/>
      <c r="E1801" s="112"/>
      <c r="F1801" s="112"/>
      <c r="G1801" s="112"/>
      <c r="H1801" s="112"/>
      <c r="I1801" s="112"/>
      <c r="J1801" s="112"/>
      <c r="K1801" s="112">
        <v>60</v>
      </c>
      <c r="L1801" s="112"/>
    </row>
    <row r="1802" spans="1:12" x14ac:dyDescent="0.25">
      <c r="A1802">
        <v>490</v>
      </c>
      <c r="B1802">
        <v>1107098</v>
      </c>
      <c r="C1802" t="s">
        <v>2902</v>
      </c>
      <c r="D1802" s="112"/>
      <c r="E1802" s="112"/>
      <c r="F1802" s="112"/>
      <c r="G1802" s="112"/>
      <c r="H1802" s="112"/>
      <c r="I1802" s="112"/>
      <c r="J1802" s="112"/>
      <c r="K1802" s="112">
        <v>250</v>
      </c>
      <c r="L1802" s="112"/>
    </row>
    <row r="1803" spans="1:12" x14ac:dyDescent="0.25">
      <c r="A1803">
        <v>490</v>
      </c>
      <c r="B1803">
        <v>1107975</v>
      </c>
      <c r="C1803" t="s">
        <v>2903</v>
      </c>
      <c r="D1803" s="112"/>
      <c r="E1803" s="112"/>
      <c r="F1803" s="112"/>
      <c r="G1803" s="112"/>
      <c r="H1803" s="112"/>
      <c r="I1803" s="112"/>
      <c r="J1803" s="112">
        <v>48</v>
      </c>
      <c r="K1803" s="112"/>
      <c r="L1803" s="112"/>
    </row>
    <row r="1804" spans="1:12" x14ac:dyDescent="0.25">
      <c r="A1804">
        <v>490</v>
      </c>
      <c r="B1804">
        <v>1108705</v>
      </c>
      <c r="C1804" t="s">
        <v>2012</v>
      </c>
      <c r="D1804" s="112"/>
      <c r="E1804" s="112"/>
      <c r="F1804" s="112"/>
      <c r="G1804" s="112"/>
      <c r="H1804" s="112"/>
      <c r="I1804" s="112"/>
      <c r="J1804" s="112">
        <v>48</v>
      </c>
      <c r="K1804" s="112"/>
      <c r="L1804" s="112"/>
    </row>
    <row r="1805" spans="1:12" x14ac:dyDescent="0.25">
      <c r="A1805">
        <v>490</v>
      </c>
      <c r="B1805">
        <v>1119178</v>
      </c>
      <c r="C1805" t="s">
        <v>2328</v>
      </c>
      <c r="D1805" s="112">
        <v>9</v>
      </c>
      <c r="E1805" s="112"/>
      <c r="F1805" s="112"/>
      <c r="G1805" s="112"/>
      <c r="H1805" s="112">
        <v>12</v>
      </c>
      <c r="I1805" s="112"/>
      <c r="J1805" s="112"/>
      <c r="K1805" s="112"/>
      <c r="L1805" s="112"/>
    </row>
    <row r="1806" spans="1:12" x14ac:dyDescent="0.25">
      <c r="A1806">
        <v>490</v>
      </c>
      <c r="B1806">
        <v>1143359</v>
      </c>
      <c r="C1806" t="s">
        <v>2156</v>
      </c>
      <c r="D1806" s="112"/>
      <c r="E1806" s="112">
        <v>246</v>
      </c>
      <c r="F1806" s="112"/>
      <c r="G1806" s="112"/>
      <c r="H1806" s="112"/>
      <c r="I1806" s="112"/>
      <c r="J1806" s="112">
        <v>24</v>
      </c>
      <c r="K1806" s="112"/>
      <c r="L1806" s="112"/>
    </row>
    <row r="1807" spans="1:12" x14ac:dyDescent="0.25">
      <c r="A1807">
        <v>490</v>
      </c>
      <c r="B1807">
        <v>1154694</v>
      </c>
      <c r="C1807" t="s">
        <v>2267</v>
      </c>
      <c r="D1807" s="112"/>
      <c r="E1807" s="112">
        <v>48</v>
      </c>
      <c r="F1807" s="112"/>
      <c r="G1807" s="112"/>
      <c r="H1807" s="112"/>
      <c r="I1807" s="112"/>
      <c r="J1807" s="112"/>
      <c r="K1807" s="112"/>
      <c r="L1807" s="112"/>
    </row>
    <row r="1808" spans="1:12" x14ac:dyDescent="0.25">
      <c r="A1808">
        <v>490</v>
      </c>
      <c r="B1808">
        <v>1070265</v>
      </c>
      <c r="C1808" t="s">
        <v>3020</v>
      </c>
      <c r="D1808" s="112"/>
      <c r="E1808" s="112"/>
      <c r="F1808" s="112"/>
      <c r="G1808" s="112"/>
      <c r="H1808" s="112"/>
      <c r="I1808" s="112"/>
      <c r="J1808" s="112"/>
      <c r="K1808" s="112">
        <v>100</v>
      </c>
      <c r="L1808" s="112"/>
    </row>
    <row r="1809" spans="1:12" x14ac:dyDescent="0.25">
      <c r="A1809">
        <v>490</v>
      </c>
      <c r="B1809">
        <v>1105259</v>
      </c>
      <c r="C1809" t="s">
        <v>3231</v>
      </c>
      <c r="D1809" s="112"/>
      <c r="E1809" s="112"/>
      <c r="F1809" s="112"/>
      <c r="G1809" s="112"/>
      <c r="H1809" s="112"/>
      <c r="I1809" s="112"/>
      <c r="J1809" s="112">
        <v>36</v>
      </c>
      <c r="K1809" s="112"/>
      <c r="L1809" s="112"/>
    </row>
    <row r="1810" spans="1:12" x14ac:dyDescent="0.25">
      <c r="A1810">
        <v>490</v>
      </c>
      <c r="B1810">
        <v>1105374</v>
      </c>
      <c r="C1810" t="s">
        <v>3310</v>
      </c>
      <c r="D1810" s="112"/>
      <c r="E1810" s="112"/>
      <c r="F1810" s="112"/>
      <c r="G1810" s="112"/>
      <c r="H1810" s="112"/>
      <c r="I1810" s="112"/>
      <c r="J1810" s="112"/>
      <c r="K1810" s="112">
        <v>60</v>
      </c>
      <c r="L1810" s="112"/>
    </row>
    <row r="1811" spans="1:12" x14ac:dyDescent="0.25">
      <c r="A1811">
        <v>515</v>
      </c>
      <c r="B1811">
        <v>1059892</v>
      </c>
      <c r="C1811" t="s">
        <v>2431</v>
      </c>
      <c r="D1811" s="112"/>
      <c r="E1811" s="112">
        <v>24</v>
      </c>
      <c r="F1811" s="112"/>
      <c r="G1811" s="112"/>
      <c r="H1811" s="112"/>
      <c r="I1811" s="112"/>
      <c r="J1811" s="112"/>
      <c r="K1811" s="112"/>
      <c r="L1811" s="112"/>
    </row>
    <row r="1812" spans="1:12" x14ac:dyDescent="0.25">
      <c r="A1812">
        <v>515</v>
      </c>
      <c r="B1812">
        <v>1060516</v>
      </c>
      <c r="C1812" t="s">
        <v>2414</v>
      </c>
      <c r="D1812" s="112"/>
      <c r="E1812" s="112">
        <v>36</v>
      </c>
      <c r="F1812" s="112"/>
      <c r="G1812" s="112"/>
      <c r="H1812" s="112"/>
      <c r="I1812" s="112"/>
      <c r="J1812" s="112"/>
      <c r="K1812" s="112"/>
      <c r="L1812" s="112"/>
    </row>
    <row r="1813" spans="1:12" x14ac:dyDescent="0.25">
      <c r="A1813">
        <v>515</v>
      </c>
      <c r="B1813">
        <v>1062142</v>
      </c>
      <c r="C1813" t="s">
        <v>2432</v>
      </c>
      <c r="D1813" s="112"/>
      <c r="E1813" s="112"/>
      <c r="F1813" s="112"/>
      <c r="G1813" s="112"/>
      <c r="H1813" s="112"/>
      <c r="I1813" s="112"/>
      <c r="J1813" s="112"/>
      <c r="K1813" s="112"/>
      <c r="L1813" s="112">
        <v>6</v>
      </c>
    </row>
    <row r="1814" spans="1:12" x14ac:dyDescent="0.25">
      <c r="A1814">
        <v>515</v>
      </c>
      <c r="B1814">
        <v>1069319</v>
      </c>
      <c r="C1814" t="s">
        <v>2756</v>
      </c>
      <c r="D1814" s="112"/>
      <c r="E1814" s="112"/>
      <c r="F1814" s="112"/>
      <c r="G1814" s="112"/>
      <c r="H1814" s="112"/>
      <c r="I1814" s="112"/>
      <c r="J1814" s="112"/>
      <c r="K1814" s="112">
        <v>50</v>
      </c>
      <c r="L1814" s="112"/>
    </row>
    <row r="1815" spans="1:12" x14ac:dyDescent="0.25">
      <c r="A1815">
        <v>515</v>
      </c>
      <c r="B1815">
        <v>1070732</v>
      </c>
      <c r="C1815" t="s">
        <v>2433</v>
      </c>
      <c r="D1815" s="112"/>
      <c r="E1815" s="112"/>
      <c r="F1815" s="112"/>
      <c r="G1815" s="112"/>
      <c r="H1815" s="112"/>
      <c r="I1815" s="112"/>
      <c r="J1815" s="112"/>
      <c r="K1815" s="112"/>
      <c r="L1815" s="112">
        <v>12</v>
      </c>
    </row>
    <row r="1816" spans="1:12" x14ac:dyDescent="0.25">
      <c r="A1816">
        <v>515</v>
      </c>
      <c r="B1816">
        <v>1070866</v>
      </c>
      <c r="C1816" t="s">
        <v>2757</v>
      </c>
      <c r="D1816" s="112"/>
      <c r="E1816" s="112"/>
      <c r="F1816" s="112"/>
      <c r="G1816" s="112"/>
      <c r="H1816" s="112"/>
      <c r="I1816" s="112"/>
      <c r="J1816" s="112"/>
      <c r="K1816" s="112">
        <v>60</v>
      </c>
      <c r="L1816" s="112"/>
    </row>
    <row r="1817" spans="1:12" x14ac:dyDescent="0.25">
      <c r="A1817">
        <v>515</v>
      </c>
      <c r="B1817">
        <v>1070964</v>
      </c>
      <c r="C1817" t="s">
        <v>2800</v>
      </c>
      <c r="D1817" s="112"/>
      <c r="E1817" s="112"/>
      <c r="F1817" s="112"/>
      <c r="G1817" s="112"/>
      <c r="H1817" s="112"/>
      <c r="I1817" s="112"/>
      <c r="J1817" s="112">
        <v>12</v>
      </c>
      <c r="K1817" s="112"/>
      <c r="L1817" s="112">
        <v>12</v>
      </c>
    </row>
    <row r="1818" spans="1:12" x14ac:dyDescent="0.25">
      <c r="A1818">
        <v>515</v>
      </c>
      <c r="B1818">
        <v>1098429</v>
      </c>
      <c r="C1818" t="s">
        <v>2398</v>
      </c>
      <c r="D1818" s="112"/>
      <c r="E1818" s="112">
        <v>48</v>
      </c>
      <c r="F1818" s="112"/>
      <c r="G1818" s="112"/>
      <c r="H1818" s="112"/>
      <c r="I1818" s="112"/>
      <c r="J1818" s="112"/>
      <c r="K1818" s="112"/>
      <c r="L1818" s="112"/>
    </row>
    <row r="1819" spans="1:12" x14ac:dyDescent="0.25">
      <c r="A1819">
        <v>515</v>
      </c>
      <c r="B1819">
        <v>1098841</v>
      </c>
      <c r="C1819" t="s">
        <v>1672</v>
      </c>
      <c r="D1819" s="112"/>
      <c r="E1819" s="112">
        <v>84</v>
      </c>
      <c r="F1819" s="112"/>
      <c r="G1819" s="112"/>
      <c r="H1819" s="112"/>
      <c r="I1819" s="112"/>
      <c r="J1819" s="112"/>
      <c r="K1819" s="112"/>
      <c r="L1819" s="112">
        <v>36</v>
      </c>
    </row>
    <row r="1820" spans="1:12" x14ac:dyDescent="0.25">
      <c r="A1820">
        <v>515</v>
      </c>
      <c r="B1820">
        <v>1099549</v>
      </c>
      <c r="C1820" t="s">
        <v>1042</v>
      </c>
      <c r="D1820" s="112"/>
      <c r="E1820" s="112">
        <v>24</v>
      </c>
      <c r="F1820" s="112"/>
      <c r="G1820" s="112"/>
      <c r="H1820" s="112"/>
      <c r="I1820" s="112"/>
      <c r="J1820" s="112">
        <v>36</v>
      </c>
      <c r="K1820" s="112"/>
      <c r="L1820" s="112"/>
    </row>
    <row r="1821" spans="1:12" x14ac:dyDescent="0.25">
      <c r="A1821">
        <v>515</v>
      </c>
      <c r="B1821">
        <v>1107967</v>
      </c>
      <c r="C1821" t="s">
        <v>2434</v>
      </c>
      <c r="D1821" s="112"/>
      <c r="E1821" s="112"/>
      <c r="F1821" s="112"/>
      <c r="G1821" s="112"/>
      <c r="H1821" s="112"/>
      <c r="I1821" s="112"/>
      <c r="J1821" s="112">
        <v>120</v>
      </c>
      <c r="K1821" s="112"/>
      <c r="L1821" s="112"/>
    </row>
    <row r="1822" spans="1:12" x14ac:dyDescent="0.25">
      <c r="A1822">
        <v>515</v>
      </c>
      <c r="B1822">
        <v>1118192</v>
      </c>
      <c r="C1822" t="s">
        <v>1043</v>
      </c>
      <c r="D1822" s="112"/>
      <c r="E1822" s="112">
        <v>6</v>
      </c>
      <c r="F1822" s="112"/>
      <c r="G1822" s="112"/>
      <c r="H1822" s="112"/>
      <c r="I1822" s="112"/>
      <c r="J1822" s="112"/>
      <c r="K1822" s="112"/>
      <c r="L1822" s="112"/>
    </row>
    <row r="1823" spans="1:12" x14ac:dyDescent="0.25">
      <c r="A1823">
        <v>515</v>
      </c>
      <c r="B1823">
        <v>1122098</v>
      </c>
      <c r="C1823" t="s">
        <v>1044</v>
      </c>
      <c r="D1823" s="112"/>
      <c r="E1823" s="112">
        <v>36</v>
      </c>
      <c r="F1823" s="112"/>
      <c r="G1823" s="112"/>
      <c r="H1823" s="112"/>
      <c r="I1823" s="112"/>
      <c r="J1823" s="112">
        <v>36</v>
      </c>
      <c r="K1823" s="112"/>
      <c r="L1823" s="112"/>
    </row>
    <row r="1824" spans="1:12" x14ac:dyDescent="0.25">
      <c r="A1824">
        <v>515</v>
      </c>
      <c r="B1824">
        <v>1122638</v>
      </c>
      <c r="C1824" t="s">
        <v>2772</v>
      </c>
      <c r="D1824" s="112"/>
      <c r="E1824" s="112">
        <v>84</v>
      </c>
      <c r="F1824" s="112"/>
      <c r="G1824" s="112"/>
      <c r="H1824" s="112"/>
      <c r="I1824" s="112"/>
      <c r="J1824" s="112">
        <v>60</v>
      </c>
      <c r="K1824" s="112">
        <v>50</v>
      </c>
      <c r="L1824" s="112"/>
    </row>
    <row r="1825" spans="1:12" x14ac:dyDescent="0.25">
      <c r="A1825">
        <v>515</v>
      </c>
      <c r="B1825">
        <v>1126405</v>
      </c>
      <c r="C1825" t="s">
        <v>2435</v>
      </c>
      <c r="D1825" s="112">
        <v>33</v>
      </c>
      <c r="E1825" s="112">
        <v>60</v>
      </c>
      <c r="F1825" s="112"/>
      <c r="G1825" s="112"/>
      <c r="H1825" s="112"/>
      <c r="I1825" s="112"/>
      <c r="J1825" s="112">
        <v>120</v>
      </c>
      <c r="K1825" s="112"/>
      <c r="L1825" s="112">
        <v>12</v>
      </c>
    </row>
    <row r="1826" spans="1:12" x14ac:dyDescent="0.25">
      <c r="A1826">
        <v>515</v>
      </c>
      <c r="B1826">
        <v>1127831</v>
      </c>
      <c r="C1826" t="s">
        <v>1673</v>
      </c>
      <c r="D1826" s="112"/>
      <c r="E1826" s="112"/>
      <c r="F1826" s="112"/>
      <c r="G1826" s="112"/>
      <c r="H1826" s="112"/>
      <c r="I1826" s="112"/>
      <c r="J1826" s="112">
        <v>24</v>
      </c>
      <c r="K1826" s="112"/>
      <c r="L1826" s="112"/>
    </row>
    <row r="1827" spans="1:12" x14ac:dyDescent="0.25">
      <c r="A1827">
        <v>515</v>
      </c>
      <c r="B1827">
        <v>1132859</v>
      </c>
      <c r="C1827" t="s">
        <v>1674</v>
      </c>
      <c r="D1827" s="112"/>
      <c r="E1827" s="112"/>
      <c r="F1827" s="112"/>
      <c r="G1827" s="112"/>
      <c r="H1827" s="112"/>
      <c r="I1827" s="112"/>
      <c r="J1827" s="112">
        <v>3</v>
      </c>
      <c r="K1827" s="112"/>
      <c r="L1827" s="112">
        <v>6</v>
      </c>
    </row>
    <row r="1828" spans="1:12" x14ac:dyDescent="0.25">
      <c r="A1828">
        <v>515</v>
      </c>
      <c r="B1828">
        <v>1133860</v>
      </c>
      <c r="C1828" t="s">
        <v>1933</v>
      </c>
      <c r="D1828" s="112"/>
      <c r="E1828" s="112">
        <v>30</v>
      </c>
      <c r="F1828" s="112"/>
      <c r="G1828" s="112"/>
      <c r="H1828" s="112"/>
      <c r="I1828" s="112"/>
      <c r="J1828" s="112">
        <v>36</v>
      </c>
      <c r="K1828" s="112">
        <v>20</v>
      </c>
      <c r="L1828" s="112"/>
    </row>
    <row r="1829" spans="1:12" x14ac:dyDescent="0.25">
      <c r="A1829">
        <v>515</v>
      </c>
      <c r="B1829">
        <v>1134561</v>
      </c>
      <c r="C1829" t="s">
        <v>2773</v>
      </c>
      <c r="D1829" s="112"/>
      <c r="E1829" s="112">
        <v>72</v>
      </c>
      <c r="F1829" s="112"/>
      <c r="G1829" s="112"/>
      <c r="H1829" s="112"/>
      <c r="I1829" s="112"/>
      <c r="J1829" s="112"/>
      <c r="K1829" s="112"/>
      <c r="L1829" s="112"/>
    </row>
    <row r="1830" spans="1:12" x14ac:dyDescent="0.25">
      <c r="A1830">
        <v>515</v>
      </c>
      <c r="B1830">
        <v>1141619</v>
      </c>
      <c r="C1830" t="s">
        <v>1675</v>
      </c>
      <c r="D1830" s="112"/>
      <c r="E1830" s="112">
        <v>108</v>
      </c>
      <c r="F1830" s="112"/>
      <c r="G1830" s="112"/>
      <c r="H1830" s="112"/>
      <c r="I1830" s="112"/>
      <c r="J1830" s="112">
        <v>60</v>
      </c>
      <c r="K1830" s="112"/>
      <c r="L1830" s="112"/>
    </row>
    <row r="1831" spans="1:12" x14ac:dyDescent="0.25">
      <c r="A1831">
        <v>515</v>
      </c>
      <c r="B1831">
        <v>1143453</v>
      </c>
      <c r="C1831" t="s">
        <v>2801</v>
      </c>
      <c r="D1831" s="112"/>
      <c r="E1831" s="112"/>
      <c r="F1831" s="112"/>
      <c r="G1831" s="112"/>
      <c r="H1831" s="112"/>
      <c r="I1831" s="112"/>
      <c r="J1831" s="112"/>
      <c r="K1831" s="112">
        <v>36</v>
      </c>
      <c r="L1831" s="112"/>
    </row>
    <row r="1832" spans="1:12" x14ac:dyDescent="0.25">
      <c r="A1832">
        <v>515</v>
      </c>
      <c r="B1832">
        <v>1143503</v>
      </c>
      <c r="C1832" t="s">
        <v>2802</v>
      </c>
      <c r="D1832" s="112"/>
      <c r="E1832" s="112"/>
      <c r="F1832" s="112"/>
      <c r="G1832" s="112"/>
      <c r="H1832" s="112"/>
      <c r="I1832" s="112"/>
      <c r="J1832" s="112">
        <v>120</v>
      </c>
      <c r="K1832" s="112"/>
      <c r="L1832" s="112"/>
    </row>
    <row r="1833" spans="1:12" x14ac:dyDescent="0.25">
      <c r="A1833">
        <v>515</v>
      </c>
      <c r="B1833">
        <v>1144099</v>
      </c>
      <c r="C1833" t="s">
        <v>2415</v>
      </c>
      <c r="D1833" s="112"/>
      <c r="E1833" s="112">
        <v>12</v>
      </c>
      <c r="F1833" s="112"/>
      <c r="G1833" s="112"/>
      <c r="H1833" s="112"/>
      <c r="I1833" s="112"/>
      <c r="J1833" s="112"/>
      <c r="K1833" s="112"/>
      <c r="L1833" s="112"/>
    </row>
    <row r="1834" spans="1:12" x14ac:dyDescent="0.25">
      <c r="A1834">
        <v>515</v>
      </c>
      <c r="B1834">
        <v>1154832</v>
      </c>
      <c r="C1834" t="s">
        <v>1045</v>
      </c>
      <c r="D1834" s="112"/>
      <c r="E1834" s="112"/>
      <c r="F1834" s="112"/>
      <c r="G1834" s="112"/>
      <c r="H1834" s="112"/>
      <c r="I1834" s="112"/>
      <c r="J1834" s="112">
        <v>96</v>
      </c>
      <c r="K1834" s="112"/>
      <c r="L1834" s="112">
        <v>132</v>
      </c>
    </row>
    <row r="1835" spans="1:12" x14ac:dyDescent="0.25">
      <c r="A1835">
        <v>515</v>
      </c>
      <c r="B1835">
        <v>1059982</v>
      </c>
      <c r="C1835" t="s">
        <v>3070</v>
      </c>
      <c r="D1835" s="112"/>
      <c r="E1835" s="112">
        <v>6</v>
      </c>
      <c r="F1835" s="112"/>
      <c r="G1835" s="112"/>
      <c r="H1835" s="112"/>
      <c r="I1835" s="112"/>
      <c r="J1835" s="112"/>
      <c r="K1835" s="112"/>
      <c r="L1835" s="112">
        <v>36</v>
      </c>
    </row>
    <row r="1836" spans="1:12" x14ac:dyDescent="0.25">
      <c r="A1836">
        <v>515</v>
      </c>
      <c r="B1836">
        <v>1061930</v>
      </c>
      <c r="C1836" t="s">
        <v>3071</v>
      </c>
      <c r="D1836" s="112"/>
      <c r="E1836" s="112">
        <v>192</v>
      </c>
      <c r="F1836" s="112">
        <v>168</v>
      </c>
      <c r="G1836" s="112"/>
      <c r="H1836" s="112"/>
      <c r="I1836" s="112"/>
      <c r="J1836" s="112"/>
      <c r="K1836" s="112"/>
      <c r="L1836" s="112"/>
    </row>
    <row r="1837" spans="1:12" x14ac:dyDescent="0.25">
      <c r="A1837">
        <v>515</v>
      </c>
      <c r="B1837">
        <v>1113558</v>
      </c>
      <c r="C1837" t="s">
        <v>3072</v>
      </c>
      <c r="D1837" s="112"/>
      <c r="E1837" s="112"/>
      <c r="F1837" s="112"/>
      <c r="G1837" s="112"/>
      <c r="H1837" s="112"/>
      <c r="I1837" s="112"/>
      <c r="J1837" s="112"/>
      <c r="K1837" s="112">
        <v>20</v>
      </c>
      <c r="L1837" s="112"/>
    </row>
    <row r="1838" spans="1:12" x14ac:dyDescent="0.25">
      <c r="A1838">
        <v>515</v>
      </c>
      <c r="B1838">
        <v>1115179</v>
      </c>
      <c r="C1838" t="s">
        <v>3073</v>
      </c>
      <c r="D1838" s="112"/>
      <c r="E1838" s="112"/>
      <c r="F1838" s="112"/>
      <c r="G1838" s="112"/>
      <c r="H1838" s="112"/>
      <c r="I1838" s="112"/>
      <c r="J1838" s="112"/>
      <c r="K1838" s="112"/>
      <c r="L1838" s="112">
        <v>18</v>
      </c>
    </row>
    <row r="1839" spans="1:12" x14ac:dyDescent="0.25">
      <c r="A1839">
        <v>515</v>
      </c>
      <c r="B1839">
        <v>1070652</v>
      </c>
      <c r="C1839" t="s">
        <v>3263</v>
      </c>
      <c r="D1839" s="112"/>
      <c r="E1839" s="112"/>
      <c r="F1839" s="112"/>
      <c r="G1839" s="112"/>
      <c r="H1839" s="112"/>
      <c r="I1839" s="112"/>
      <c r="J1839" s="112"/>
      <c r="K1839" s="112"/>
      <c r="L1839" s="112">
        <v>24</v>
      </c>
    </row>
    <row r="1840" spans="1:12" x14ac:dyDescent="0.25">
      <c r="A1840">
        <v>515</v>
      </c>
      <c r="B1840">
        <v>1116146</v>
      </c>
      <c r="C1840" t="s">
        <v>3264</v>
      </c>
      <c r="D1840" s="112">
        <v>9</v>
      </c>
      <c r="E1840" s="112"/>
      <c r="F1840" s="112"/>
      <c r="G1840" s="112"/>
      <c r="H1840" s="112"/>
      <c r="I1840" s="112"/>
      <c r="J1840" s="112"/>
      <c r="K1840" s="112"/>
      <c r="L1840" s="112"/>
    </row>
    <row r="1841" spans="1:12" x14ac:dyDescent="0.25">
      <c r="A1841">
        <v>515</v>
      </c>
      <c r="B1841">
        <v>1134578</v>
      </c>
      <c r="C1841" t="s">
        <v>3305</v>
      </c>
      <c r="D1841" s="112"/>
      <c r="E1841" s="112">
        <v>12</v>
      </c>
      <c r="F1841" s="112"/>
      <c r="G1841" s="112"/>
      <c r="H1841" s="112"/>
      <c r="I1841" s="112"/>
      <c r="J1841" s="112"/>
      <c r="K1841" s="112"/>
      <c r="L1841" s="112">
        <v>24</v>
      </c>
    </row>
    <row r="1842" spans="1:12" x14ac:dyDescent="0.25">
      <c r="A1842">
        <v>516</v>
      </c>
      <c r="B1842">
        <v>1060211</v>
      </c>
      <c r="C1842" t="s">
        <v>2187</v>
      </c>
      <c r="D1842" s="112"/>
      <c r="E1842" s="112"/>
      <c r="F1842" s="112"/>
      <c r="G1842" s="112"/>
      <c r="H1842" s="112"/>
      <c r="I1842" s="112"/>
      <c r="J1842" s="112">
        <v>36</v>
      </c>
      <c r="K1842" s="112">
        <v>20</v>
      </c>
      <c r="L1842" s="112"/>
    </row>
    <row r="1843" spans="1:12" x14ac:dyDescent="0.25">
      <c r="A1843">
        <v>516</v>
      </c>
      <c r="B1843">
        <v>1060793</v>
      </c>
      <c r="C1843" t="s">
        <v>2543</v>
      </c>
      <c r="D1843" s="112">
        <v>18</v>
      </c>
      <c r="E1843" s="112">
        <v>54</v>
      </c>
      <c r="F1843" s="112"/>
      <c r="G1843" s="112"/>
      <c r="H1843" s="112"/>
      <c r="I1843" s="112"/>
      <c r="J1843" s="112"/>
      <c r="K1843" s="112"/>
      <c r="L1843" s="112"/>
    </row>
    <row r="1844" spans="1:12" x14ac:dyDescent="0.25">
      <c r="A1844">
        <v>516</v>
      </c>
      <c r="B1844">
        <v>1061317</v>
      </c>
      <c r="C1844" t="s">
        <v>1180</v>
      </c>
      <c r="D1844" s="112"/>
      <c r="E1844" s="112">
        <v>12</v>
      </c>
      <c r="F1844" s="112"/>
      <c r="G1844" s="112"/>
      <c r="H1844" s="112"/>
      <c r="I1844" s="112"/>
      <c r="J1844" s="112"/>
      <c r="K1844" s="112"/>
      <c r="L1844" s="112"/>
    </row>
    <row r="1845" spans="1:12" x14ac:dyDescent="0.25">
      <c r="A1845">
        <v>516</v>
      </c>
      <c r="B1845">
        <v>1061475</v>
      </c>
      <c r="C1845" t="s">
        <v>2142</v>
      </c>
      <c r="D1845" s="112"/>
      <c r="E1845" s="112"/>
      <c r="F1845" s="112"/>
      <c r="G1845" s="112"/>
      <c r="H1845" s="112"/>
      <c r="I1845" s="112"/>
      <c r="J1845" s="112"/>
      <c r="K1845" s="112">
        <v>12</v>
      </c>
      <c r="L1845" s="112"/>
    </row>
    <row r="1846" spans="1:12" x14ac:dyDescent="0.25">
      <c r="A1846">
        <v>516</v>
      </c>
      <c r="B1846">
        <v>1061973</v>
      </c>
      <c r="C1846" t="s">
        <v>2758</v>
      </c>
      <c r="D1846" s="112"/>
      <c r="E1846" s="112">
        <v>12</v>
      </c>
      <c r="F1846" s="112"/>
      <c r="G1846" s="112"/>
      <c r="H1846" s="112"/>
      <c r="I1846" s="112"/>
      <c r="J1846" s="112"/>
      <c r="K1846" s="112"/>
      <c r="L1846" s="112"/>
    </row>
    <row r="1847" spans="1:12" x14ac:dyDescent="0.25">
      <c r="A1847">
        <v>516</v>
      </c>
      <c r="B1847">
        <v>1066503</v>
      </c>
      <c r="C1847" t="s">
        <v>1767</v>
      </c>
      <c r="D1847" s="112"/>
      <c r="E1847" s="112">
        <v>44</v>
      </c>
      <c r="F1847" s="112">
        <v>36</v>
      </c>
      <c r="G1847" s="112"/>
      <c r="H1847" s="112"/>
      <c r="I1847" s="112"/>
      <c r="J1847" s="112"/>
      <c r="K1847" s="112"/>
      <c r="L1847" s="112"/>
    </row>
    <row r="1848" spans="1:12" x14ac:dyDescent="0.25">
      <c r="A1848">
        <v>516</v>
      </c>
      <c r="B1848">
        <v>1067233</v>
      </c>
      <c r="C1848" t="s">
        <v>1768</v>
      </c>
      <c r="D1848" s="112"/>
      <c r="E1848" s="112">
        <v>57</v>
      </c>
      <c r="F1848" s="112"/>
      <c r="G1848" s="112"/>
      <c r="H1848" s="112">
        <v>12</v>
      </c>
      <c r="I1848" s="112"/>
      <c r="J1848" s="112"/>
      <c r="K1848" s="112">
        <v>12</v>
      </c>
      <c r="L1848" s="112"/>
    </row>
    <row r="1849" spans="1:12" x14ac:dyDescent="0.25">
      <c r="A1849">
        <v>516</v>
      </c>
      <c r="B1849">
        <v>1067740</v>
      </c>
      <c r="C1849" t="s">
        <v>1676</v>
      </c>
      <c r="D1849" s="112">
        <v>27</v>
      </c>
      <c r="E1849" s="112">
        <v>96</v>
      </c>
      <c r="F1849" s="112"/>
      <c r="G1849" s="112"/>
      <c r="H1849" s="112"/>
      <c r="I1849" s="112"/>
      <c r="J1849" s="112"/>
      <c r="K1849" s="112"/>
      <c r="L1849" s="112"/>
    </row>
    <row r="1850" spans="1:12" x14ac:dyDescent="0.25">
      <c r="A1850">
        <v>516</v>
      </c>
      <c r="B1850">
        <v>1068223</v>
      </c>
      <c r="C1850" t="s">
        <v>2351</v>
      </c>
      <c r="D1850" s="112"/>
      <c r="E1850" s="112">
        <v>12</v>
      </c>
      <c r="F1850" s="112"/>
      <c r="G1850" s="112"/>
      <c r="H1850" s="112"/>
      <c r="I1850" s="112"/>
      <c r="J1850" s="112"/>
      <c r="K1850" s="112"/>
      <c r="L1850" s="112"/>
    </row>
    <row r="1851" spans="1:12" x14ac:dyDescent="0.25">
      <c r="A1851">
        <v>516</v>
      </c>
      <c r="B1851">
        <v>1107022</v>
      </c>
      <c r="C1851" t="s">
        <v>1181</v>
      </c>
      <c r="D1851" s="112"/>
      <c r="E1851" s="112"/>
      <c r="F1851" s="112"/>
      <c r="G1851" s="112"/>
      <c r="H1851" s="112"/>
      <c r="I1851" s="112"/>
      <c r="J1851" s="112">
        <v>24</v>
      </c>
      <c r="K1851" s="112">
        <v>12</v>
      </c>
      <c r="L1851" s="112"/>
    </row>
    <row r="1852" spans="1:12" x14ac:dyDescent="0.25">
      <c r="A1852">
        <v>516</v>
      </c>
      <c r="B1852">
        <v>1113692</v>
      </c>
      <c r="C1852" t="s">
        <v>1769</v>
      </c>
      <c r="D1852" s="112"/>
      <c r="E1852" s="112"/>
      <c r="F1852" s="112">
        <v>6</v>
      </c>
      <c r="G1852" s="112">
        <v>40</v>
      </c>
      <c r="H1852" s="112"/>
      <c r="I1852" s="112"/>
      <c r="J1852" s="112"/>
      <c r="K1852" s="112">
        <v>12</v>
      </c>
      <c r="L1852" s="112"/>
    </row>
    <row r="1853" spans="1:12" x14ac:dyDescent="0.25">
      <c r="A1853">
        <v>516</v>
      </c>
      <c r="B1853">
        <v>1122711</v>
      </c>
      <c r="C1853" t="s">
        <v>2759</v>
      </c>
      <c r="D1853" s="112"/>
      <c r="E1853" s="112"/>
      <c r="F1853" s="112"/>
      <c r="G1853" s="112"/>
      <c r="H1853" s="112"/>
      <c r="I1853" s="112"/>
      <c r="J1853" s="112"/>
      <c r="K1853" s="112">
        <v>60</v>
      </c>
      <c r="L1853" s="112"/>
    </row>
    <row r="1854" spans="1:12" x14ac:dyDescent="0.25">
      <c r="A1854">
        <v>516</v>
      </c>
      <c r="B1854">
        <v>1134221</v>
      </c>
      <c r="C1854" t="s">
        <v>1770</v>
      </c>
      <c r="D1854" s="112"/>
      <c r="E1854" s="112">
        <v>3</v>
      </c>
      <c r="F1854" s="112"/>
      <c r="G1854" s="112"/>
      <c r="H1854" s="112"/>
      <c r="I1854" s="112"/>
      <c r="J1854" s="112"/>
      <c r="K1854" s="112">
        <v>24</v>
      </c>
      <c r="L1854" s="112">
        <v>12</v>
      </c>
    </row>
    <row r="1855" spans="1:12" x14ac:dyDescent="0.25">
      <c r="A1855">
        <v>516</v>
      </c>
      <c r="B1855">
        <v>1134410</v>
      </c>
      <c r="C1855" t="s">
        <v>1820</v>
      </c>
      <c r="D1855" s="112"/>
      <c r="E1855" s="112"/>
      <c r="F1855" s="112"/>
      <c r="G1855" s="112"/>
      <c r="H1855" s="112"/>
      <c r="I1855" s="112"/>
      <c r="J1855" s="112"/>
      <c r="K1855" s="112"/>
      <c r="L1855" s="112">
        <v>36</v>
      </c>
    </row>
    <row r="1856" spans="1:12" x14ac:dyDescent="0.25">
      <c r="A1856">
        <v>516</v>
      </c>
      <c r="B1856">
        <v>1140521</v>
      </c>
      <c r="C1856" t="s">
        <v>1677</v>
      </c>
      <c r="D1856" s="112"/>
      <c r="E1856" s="112"/>
      <c r="F1856" s="112"/>
      <c r="G1856" s="112"/>
      <c r="H1856" s="112"/>
      <c r="I1856" s="112"/>
      <c r="J1856" s="112">
        <v>51</v>
      </c>
      <c r="K1856" s="112"/>
      <c r="L1856" s="112"/>
    </row>
    <row r="1857" spans="1:12" x14ac:dyDescent="0.25">
      <c r="A1857">
        <v>516</v>
      </c>
      <c r="B1857">
        <v>1143748</v>
      </c>
      <c r="C1857" t="s">
        <v>2760</v>
      </c>
      <c r="D1857" s="112"/>
      <c r="E1857" s="112"/>
      <c r="F1857" s="112"/>
      <c r="G1857" s="112"/>
      <c r="H1857" s="112"/>
      <c r="I1857" s="112"/>
      <c r="J1857" s="112">
        <v>12</v>
      </c>
      <c r="K1857" s="112"/>
      <c r="L1857" s="112">
        <v>24</v>
      </c>
    </row>
    <row r="1858" spans="1:12" x14ac:dyDescent="0.25">
      <c r="A1858">
        <v>516</v>
      </c>
      <c r="B1858">
        <v>1154120</v>
      </c>
      <c r="C1858" t="s">
        <v>1678</v>
      </c>
      <c r="D1858" s="112"/>
      <c r="E1858" s="112">
        <v>12</v>
      </c>
      <c r="F1858" s="112"/>
      <c r="G1858" s="112"/>
      <c r="H1858" s="112"/>
      <c r="I1858" s="112"/>
      <c r="J1858" s="112"/>
      <c r="K1858" s="112"/>
      <c r="L1858" s="112"/>
    </row>
    <row r="1859" spans="1:12" x14ac:dyDescent="0.25">
      <c r="A1859">
        <v>520</v>
      </c>
      <c r="B1859">
        <v>1071113</v>
      </c>
      <c r="C1859" t="s">
        <v>2423</v>
      </c>
      <c r="D1859" s="112"/>
      <c r="E1859" s="112">
        <v>2</v>
      </c>
      <c r="F1859" s="112"/>
      <c r="G1859" s="112"/>
      <c r="H1859" s="112"/>
      <c r="I1859" s="112"/>
      <c r="J1859" s="112"/>
      <c r="K1859" s="112"/>
      <c r="L1859" s="112"/>
    </row>
    <row r="1860" spans="1:12" x14ac:dyDescent="0.25">
      <c r="A1860">
        <v>520</v>
      </c>
      <c r="B1860">
        <v>1073346</v>
      </c>
      <c r="C1860" t="s">
        <v>928</v>
      </c>
      <c r="D1860" s="112">
        <v>5</v>
      </c>
      <c r="E1860" s="112"/>
      <c r="F1860" s="112"/>
      <c r="G1860" s="112"/>
      <c r="H1860" s="112"/>
      <c r="I1860" s="112"/>
      <c r="J1860" s="112">
        <v>12</v>
      </c>
      <c r="K1860" s="112">
        <v>50</v>
      </c>
      <c r="L1860" s="112"/>
    </row>
    <row r="1861" spans="1:12" x14ac:dyDescent="0.25">
      <c r="A1861">
        <v>520</v>
      </c>
      <c r="B1861">
        <v>1078452</v>
      </c>
      <c r="C1861" t="s">
        <v>2785</v>
      </c>
      <c r="D1861" s="112"/>
      <c r="E1861" s="112"/>
      <c r="F1861" s="112"/>
      <c r="G1861" s="112"/>
      <c r="H1861" s="112"/>
      <c r="I1861" s="112"/>
      <c r="J1861" s="112">
        <v>108</v>
      </c>
      <c r="K1861" s="112"/>
      <c r="L1861" s="112"/>
    </row>
    <row r="1862" spans="1:12" x14ac:dyDescent="0.25">
      <c r="A1862">
        <v>520</v>
      </c>
      <c r="B1862">
        <v>1082849</v>
      </c>
      <c r="C1862" t="s">
        <v>2662</v>
      </c>
      <c r="D1862" s="112"/>
      <c r="E1862" s="112"/>
      <c r="F1862" s="112"/>
      <c r="G1862" s="112"/>
      <c r="H1862" s="112"/>
      <c r="I1862" s="112"/>
      <c r="J1862" s="112">
        <v>48</v>
      </c>
      <c r="K1862" s="112"/>
      <c r="L1862" s="112"/>
    </row>
    <row r="1863" spans="1:12" x14ac:dyDescent="0.25">
      <c r="A1863">
        <v>520</v>
      </c>
      <c r="B1863">
        <v>1082864</v>
      </c>
      <c r="C1863" t="s">
        <v>2786</v>
      </c>
      <c r="D1863" s="112"/>
      <c r="E1863" s="112">
        <v>3</v>
      </c>
      <c r="F1863" s="112"/>
      <c r="G1863" s="112"/>
      <c r="H1863" s="112"/>
      <c r="I1863" s="112"/>
      <c r="J1863" s="112"/>
      <c r="K1863" s="112"/>
      <c r="L1863" s="112"/>
    </row>
    <row r="1864" spans="1:12" x14ac:dyDescent="0.25">
      <c r="A1864">
        <v>520</v>
      </c>
      <c r="B1864">
        <v>1082879</v>
      </c>
      <c r="C1864" t="s">
        <v>1564</v>
      </c>
      <c r="D1864" s="112"/>
      <c r="E1864" s="112"/>
      <c r="F1864" s="112"/>
      <c r="G1864" s="112"/>
      <c r="H1864" s="112"/>
      <c r="I1864" s="112"/>
      <c r="J1864" s="112">
        <v>12</v>
      </c>
      <c r="K1864" s="112"/>
      <c r="L1864" s="112">
        <v>36</v>
      </c>
    </row>
    <row r="1865" spans="1:12" x14ac:dyDescent="0.25">
      <c r="A1865">
        <v>520</v>
      </c>
      <c r="B1865">
        <v>1082924</v>
      </c>
      <c r="C1865" t="s">
        <v>1565</v>
      </c>
      <c r="D1865" s="112"/>
      <c r="E1865" s="112">
        <v>132</v>
      </c>
      <c r="F1865" s="112"/>
      <c r="G1865" s="112"/>
      <c r="H1865" s="112"/>
      <c r="I1865" s="112"/>
      <c r="J1865" s="112"/>
      <c r="K1865" s="112"/>
      <c r="L1865" s="112">
        <v>36</v>
      </c>
    </row>
    <row r="1866" spans="1:12" x14ac:dyDescent="0.25">
      <c r="A1866">
        <v>520</v>
      </c>
      <c r="B1866">
        <v>1082969</v>
      </c>
      <c r="C1866" t="s">
        <v>2768</v>
      </c>
      <c r="D1866" s="112"/>
      <c r="E1866" s="112"/>
      <c r="F1866" s="112"/>
      <c r="G1866" s="112"/>
      <c r="H1866" s="112"/>
      <c r="I1866" s="112"/>
      <c r="J1866" s="112">
        <v>36</v>
      </c>
      <c r="K1866" s="112"/>
      <c r="L1866" s="112"/>
    </row>
    <row r="1867" spans="1:12" x14ac:dyDescent="0.25">
      <c r="A1867">
        <v>520</v>
      </c>
      <c r="B1867">
        <v>1082970</v>
      </c>
      <c r="C1867" t="s">
        <v>1566</v>
      </c>
      <c r="D1867" s="112"/>
      <c r="E1867" s="112"/>
      <c r="F1867" s="112"/>
      <c r="G1867" s="112"/>
      <c r="H1867" s="112"/>
      <c r="I1867" s="112"/>
      <c r="J1867" s="112"/>
      <c r="K1867" s="112">
        <v>10</v>
      </c>
      <c r="L1867" s="112"/>
    </row>
    <row r="1868" spans="1:12" x14ac:dyDescent="0.25">
      <c r="A1868">
        <v>520</v>
      </c>
      <c r="B1868">
        <v>1083001</v>
      </c>
      <c r="C1868" t="s">
        <v>1390</v>
      </c>
      <c r="D1868" s="112"/>
      <c r="E1868" s="112"/>
      <c r="F1868" s="112">
        <v>12</v>
      </c>
      <c r="G1868" s="112"/>
      <c r="H1868" s="112"/>
      <c r="I1868" s="112"/>
      <c r="J1868" s="112">
        <v>12</v>
      </c>
      <c r="K1868" s="112"/>
      <c r="L1868" s="112"/>
    </row>
    <row r="1869" spans="1:12" x14ac:dyDescent="0.25">
      <c r="A1869">
        <v>520</v>
      </c>
      <c r="B1869">
        <v>1083084</v>
      </c>
      <c r="C1869" t="s">
        <v>1567</v>
      </c>
      <c r="D1869" s="112"/>
      <c r="E1869" s="112"/>
      <c r="F1869" s="112"/>
      <c r="G1869" s="112"/>
      <c r="H1869" s="112"/>
      <c r="I1869" s="112"/>
      <c r="J1869" s="112"/>
      <c r="K1869" s="112"/>
      <c r="L1869" s="112">
        <v>18</v>
      </c>
    </row>
    <row r="1870" spans="1:12" x14ac:dyDescent="0.25">
      <c r="A1870">
        <v>520</v>
      </c>
      <c r="B1870">
        <v>1083089</v>
      </c>
      <c r="C1870" t="s">
        <v>2787</v>
      </c>
      <c r="D1870" s="112"/>
      <c r="E1870" s="112"/>
      <c r="F1870" s="112"/>
      <c r="G1870" s="112"/>
      <c r="H1870" s="112"/>
      <c r="I1870" s="112"/>
      <c r="J1870" s="112">
        <v>36</v>
      </c>
      <c r="K1870" s="112"/>
      <c r="L1870" s="112"/>
    </row>
    <row r="1871" spans="1:12" x14ac:dyDescent="0.25">
      <c r="A1871">
        <v>520</v>
      </c>
      <c r="B1871">
        <v>1083219</v>
      </c>
      <c r="C1871" t="s">
        <v>929</v>
      </c>
      <c r="D1871" s="112"/>
      <c r="E1871" s="112"/>
      <c r="F1871" s="112"/>
      <c r="G1871" s="112"/>
      <c r="H1871" s="112"/>
      <c r="I1871" s="112"/>
      <c r="J1871" s="112">
        <v>168</v>
      </c>
      <c r="K1871" s="112">
        <v>60</v>
      </c>
      <c r="L1871" s="112"/>
    </row>
    <row r="1872" spans="1:12" x14ac:dyDescent="0.25">
      <c r="A1872">
        <v>520</v>
      </c>
      <c r="B1872">
        <v>1083544</v>
      </c>
      <c r="C1872" t="s">
        <v>928</v>
      </c>
      <c r="D1872" s="112"/>
      <c r="E1872" s="112"/>
      <c r="F1872" s="112"/>
      <c r="G1872" s="112"/>
      <c r="H1872" s="112"/>
      <c r="I1872" s="112"/>
      <c r="J1872" s="112">
        <v>87</v>
      </c>
      <c r="K1872" s="112">
        <v>120</v>
      </c>
      <c r="L1872" s="112"/>
    </row>
    <row r="1873" spans="1:12" x14ac:dyDescent="0.25">
      <c r="A1873">
        <v>520</v>
      </c>
      <c r="B1873">
        <v>1083578</v>
      </c>
      <c r="C1873" t="s">
        <v>929</v>
      </c>
      <c r="D1873" s="112"/>
      <c r="E1873" s="112"/>
      <c r="F1873" s="112"/>
      <c r="G1873" s="112"/>
      <c r="H1873" s="112"/>
      <c r="I1873" s="112"/>
      <c r="J1873" s="112">
        <v>12</v>
      </c>
      <c r="K1873" s="112"/>
      <c r="L1873" s="112">
        <v>36</v>
      </c>
    </row>
    <row r="1874" spans="1:12" x14ac:dyDescent="0.25">
      <c r="A1874">
        <v>520</v>
      </c>
      <c r="B1874">
        <v>1083652</v>
      </c>
      <c r="C1874" t="s">
        <v>2769</v>
      </c>
      <c r="D1874" s="112"/>
      <c r="E1874" s="112">
        <v>36</v>
      </c>
      <c r="F1874" s="112"/>
      <c r="G1874" s="112"/>
      <c r="H1874" s="112"/>
      <c r="I1874" s="112"/>
      <c r="J1874" s="112">
        <v>12</v>
      </c>
      <c r="K1874" s="112">
        <v>12</v>
      </c>
      <c r="L1874" s="112"/>
    </row>
    <row r="1875" spans="1:12" x14ac:dyDescent="0.25">
      <c r="A1875">
        <v>520</v>
      </c>
      <c r="B1875">
        <v>1099752</v>
      </c>
      <c r="C1875" t="s">
        <v>2788</v>
      </c>
      <c r="D1875" s="112"/>
      <c r="E1875" s="112">
        <v>6</v>
      </c>
      <c r="F1875" s="112"/>
      <c r="G1875" s="112"/>
      <c r="H1875" s="112"/>
      <c r="I1875" s="112"/>
      <c r="J1875" s="112">
        <v>12</v>
      </c>
      <c r="K1875" s="112"/>
      <c r="L1875" s="112"/>
    </row>
    <row r="1876" spans="1:12" x14ac:dyDescent="0.25">
      <c r="A1876">
        <v>520</v>
      </c>
      <c r="B1876">
        <v>1106202</v>
      </c>
      <c r="C1876" t="s">
        <v>2424</v>
      </c>
      <c r="D1876" s="112"/>
      <c r="E1876" s="112"/>
      <c r="F1876" s="112"/>
      <c r="G1876" s="112"/>
      <c r="H1876" s="112"/>
      <c r="I1876" s="112"/>
      <c r="J1876" s="112"/>
      <c r="K1876" s="112"/>
      <c r="L1876" s="112">
        <v>24</v>
      </c>
    </row>
    <row r="1877" spans="1:12" x14ac:dyDescent="0.25">
      <c r="A1877">
        <v>520</v>
      </c>
      <c r="B1877">
        <v>1107948</v>
      </c>
      <c r="C1877" t="s">
        <v>2425</v>
      </c>
      <c r="D1877" s="112"/>
      <c r="E1877" s="112"/>
      <c r="F1877" s="112">
        <v>84</v>
      </c>
      <c r="G1877" s="112"/>
      <c r="H1877" s="112"/>
      <c r="I1877" s="112"/>
      <c r="J1877" s="112"/>
      <c r="K1877" s="112"/>
      <c r="L1877" s="112"/>
    </row>
    <row r="1878" spans="1:12" x14ac:dyDescent="0.25">
      <c r="A1878">
        <v>520</v>
      </c>
      <c r="B1878">
        <v>1115504</v>
      </c>
      <c r="C1878" t="s">
        <v>2426</v>
      </c>
      <c r="D1878" s="112"/>
      <c r="E1878" s="112"/>
      <c r="F1878" s="112"/>
      <c r="G1878" s="112"/>
      <c r="H1878" s="112"/>
      <c r="I1878" s="112"/>
      <c r="J1878" s="112">
        <v>24</v>
      </c>
      <c r="K1878" s="112">
        <v>24</v>
      </c>
      <c r="L1878" s="112">
        <v>24</v>
      </c>
    </row>
    <row r="1879" spans="1:12" x14ac:dyDescent="0.25">
      <c r="A1879">
        <v>520</v>
      </c>
      <c r="B1879">
        <v>1118577</v>
      </c>
      <c r="C1879" t="s">
        <v>930</v>
      </c>
      <c r="D1879" s="112"/>
      <c r="E1879" s="112"/>
      <c r="F1879" s="112"/>
      <c r="G1879" s="112"/>
      <c r="H1879" s="112"/>
      <c r="I1879" s="112"/>
      <c r="J1879" s="112">
        <v>12</v>
      </c>
      <c r="K1879" s="112">
        <v>12</v>
      </c>
      <c r="L1879" s="112"/>
    </row>
    <row r="1880" spans="1:12" x14ac:dyDescent="0.25">
      <c r="A1880">
        <v>520</v>
      </c>
      <c r="B1880">
        <v>1123158</v>
      </c>
      <c r="C1880" t="s">
        <v>2423</v>
      </c>
      <c r="D1880" s="112"/>
      <c r="E1880" s="112"/>
      <c r="F1880" s="112"/>
      <c r="G1880" s="112"/>
      <c r="H1880" s="112"/>
      <c r="I1880" s="112">
        <v>24</v>
      </c>
      <c r="J1880" s="112"/>
      <c r="K1880" s="112"/>
      <c r="L1880" s="112"/>
    </row>
    <row r="1881" spans="1:12" x14ac:dyDescent="0.25">
      <c r="A1881">
        <v>520</v>
      </c>
      <c r="B1881">
        <v>1141876</v>
      </c>
      <c r="C1881" t="s">
        <v>1568</v>
      </c>
      <c r="D1881" s="112"/>
      <c r="E1881" s="112"/>
      <c r="F1881" s="112">
        <v>12</v>
      </c>
      <c r="G1881" s="112"/>
      <c r="H1881" s="112"/>
      <c r="I1881" s="112"/>
      <c r="J1881" s="112"/>
      <c r="K1881" s="112"/>
      <c r="L1881" s="112"/>
    </row>
    <row r="1882" spans="1:12" x14ac:dyDescent="0.25">
      <c r="A1882">
        <v>520</v>
      </c>
      <c r="B1882">
        <v>1082888</v>
      </c>
      <c r="C1882" t="s">
        <v>3045</v>
      </c>
      <c r="D1882" s="112"/>
      <c r="E1882" s="112"/>
      <c r="F1882" s="112"/>
      <c r="G1882" s="112"/>
      <c r="H1882" s="112"/>
      <c r="I1882" s="112"/>
      <c r="J1882" s="112">
        <v>6</v>
      </c>
      <c r="K1882" s="112"/>
      <c r="L1882" s="112"/>
    </row>
    <row r="1883" spans="1:12" x14ac:dyDescent="0.25">
      <c r="A1883">
        <v>521</v>
      </c>
      <c r="B1883">
        <v>1073358</v>
      </c>
      <c r="C1883" t="s">
        <v>1569</v>
      </c>
      <c r="D1883" s="112"/>
      <c r="E1883" s="112">
        <v>12</v>
      </c>
      <c r="F1883" s="112">
        <v>48</v>
      </c>
      <c r="G1883" s="112"/>
      <c r="H1883" s="112"/>
      <c r="I1883" s="112"/>
      <c r="J1883" s="112"/>
      <c r="K1883" s="112"/>
      <c r="L1883" s="112"/>
    </row>
    <row r="1884" spans="1:12" x14ac:dyDescent="0.25">
      <c r="A1884">
        <v>521</v>
      </c>
      <c r="B1884">
        <v>1073362</v>
      </c>
      <c r="C1884" t="s">
        <v>2789</v>
      </c>
      <c r="D1884" s="112"/>
      <c r="E1884" s="112">
        <v>192</v>
      </c>
      <c r="F1884" s="112"/>
      <c r="G1884" s="112"/>
      <c r="H1884" s="112"/>
      <c r="I1884" s="112"/>
      <c r="J1884" s="112">
        <v>48</v>
      </c>
      <c r="K1884" s="112">
        <v>50</v>
      </c>
      <c r="L1884" s="112"/>
    </row>
    <row r="1885" spans="1:12" x14ac:dyDescent="0.25">
      <c r="A1885">
        <v>521</v>
      </c>
      <c r="B1885">
        <v>1082851</v>
      </c>
      <c r="C1885" t="s">
        <v>2427</v>
      </c>
      <c r="D1885" s="112"/>
      <c r="E1885" s="112"/>
      <c r="F1885" s="112"/>
      <c r="G1885" s="112"/>
      <c r="H1885" s="112"/>
      <c r="I1885" s="112">
        <v>36</v>
      </c>
      <c r="J1885" s="112">
        <v>168</v>
      </c>
      <c r="K1885" s="112"/>
      <c r="L1885" s="112"/>
    </row>
    <row r="1886" spans="1:12" x14ac:dyDescent="0.25">
      <c r="A1886">
        <v>521</v>
      </c>
      <c r="B1886">
        <v>1099626</v>
      </c>
      <c r="C1886" t="s">
        <v>2428</v>
      </c>
      <c r="D1886" s="112"/>
      <c r="E1886" s="112"/>
      <c r="F1886" s="112"/>
      <c r="G1886" s="112"/>
      <c r="H1886" s="112"/>
      <c r="I1886" s="112"/>
      <c r="J1886" s="112">
        <v>24</v>
      </c>
      <c r="K1886" s="112"/>
      <c r="L1886" s="112">
        <v>36</v>
      </c>
    </row>
    <row r="1887" spans="1:12" x14ac:dyDescent="0.25">
      <c r="A1887">
        <v>521</v>
      </c>
      <c r="B1887">
        <v>1106160</v>
      </c>
      <c r="C1887" t="s">
        <v>932</v>
      </c>
      <c r="D1887" s="112"/>
      <c r="E1887" s="112"/>
      <c r="F1887" s="112"/>
      <c r="G1887" s="112"/>
      <c r="H1887" s="112"/>
      <c r="I1887" s="112"/>
      <c r="J1887" s="112">
        <v>15</v>
      </c>
      <c r="K1887" s="112">
        <v>22</v>
      </c>
      <c r="L1887" s="112">
        <v>12</v>
      </c>
    </row>
    <row r="1888" spans="1:12" x14ac:dyDescent="0.25">
      <c r="A1888">
        <v>521</v>
      </c>
      <c r="B1888">
        <v>1106458</v>
      </c>
      <c r="C1888" t="s">
        <v>2790</v>
      </c>
      <c r="D1888" s="112"/>
      <c r="E1888" s="112"/>
      <c r="F1888" s="112"/>
      <c r="G1888" s="112"/>
      <c r="H1888" s="112"/>
      <c r="I1888" s="112"/>
      <c r="J1888" s="112"/>
      <c r="K1888" s="112">
        <v>50</v>
      </c>
      <c r="L1888" s="112"/>
    </row>
    <row r="1889" spans="1:12" x14ac:dyDescent="0.25">
      <c r="A1889">
        <v>521</v>
      </c>
      <c r="B1889">
        <v>1107641</v>
      </c>
      <c r="C1889" t="s">
        <v>2663</v>
      </c>
      <c r="D1889" s="112">
        <v>52</v>
      </c>
      <c r="E1889" s="112"/>
      <c r="F1889" s="112"/>
      <c r="G1889" s="112"/>
      <c r="H1889" s="112"/>
      <c r="I1889" s="112"/>
      <c r="J1889" s="112"/>
      <c r="K1889" s="112">
        <v>12</v>
      </c>
      <c r="L1889" s="112"/>
    </row>
    <row r="1890" spans="1:12" x14ac:dyDescent="0.25">
      <c r="A1890">
        <v>521</v>
      </c>
      <c r="B1890">
        <v>1108266</v>
      </c>
      <c r="C1890" t="s">
        <v>2770</v>
      </c>
      <c r="D1890" s="112"/>
      <c r="E1890" s="112"/>
      <c r="F1890" s="112"/>
      <c r="G1890" s="112"/>
      <c r="H1890" s="112"/>
      <c r="I1890" s="112"/>
      <c r="J1890" s="112">
        <v>24</v>
      </c>
      <c r="K1890" s="112">
        <v>10</v>
      </c>
      <c r="L1890" s="112"/>
    </row>
    <row r="1891" spans="1:12" x14ac:dyDescent="0.25">
      <c r="A1891">
        <v>521</v>
      </c>
      <c r="B1891">
        <v>1109865</v>
      </c>
      <c r="C1891" t="s">
        <v>1570</v>
      </c>
      <c r="D1891" s="112">
        <v>9</v>
      </c>
      <c r="E1891" s="112"/>
      <c r="F1891" s="112"/>
      <c r="G1891" s="112"/>
      <c r="H1891" s="112"/>
      <c r="I1891" s="112"/>
      <c r="J1891" s="112">
        <v>38</v>
      </c>
      <c r="K1891" s="112"/>
      <c r="L1891" s="112"/>
    </row>
    <row r="1892" spans="1:12" x14ac:dyDescent="0.25">
      <c r="A1892">
        <v>521</v>
      </c>
      <c r="B1892">
        <v>1113127</v>
      </c>
      <c r="C1892" t="s">
        <v>2791</v>
      </c>
      <c r="D1892" s="112"/>
      <c r="E1892" s="112"/>
      <c r="F1892" s="112"/>
      <c r="G1892" s="112"/>
      <c r="H1892" s="112"/>
      <c r="I1892" s="112"/>
      <c r="J1892" s="112"/>
      <c r="K1892" s="112">
        <v>50</v>
      </c>
      <c r="L1892" s="112"/>
    </row>
    <row r="1893" spans="1:12" x14ac:dyDescent="0.25">
      <c r="A1893">
        <v>521</v>
      </c>
      <c r="B1893">
        <v>1115510</v>
      </c>
      <c r="C1893" t="s">
        <v>2412</v>
      </c>
      <c r="D1893" s="112">
        <v>27</v>
      </c>
      <c r="E1893" s="112"/>
      <c r="F1893" s="112"/>
      <c r="G1893" s="112"/>
      <c r="H1893" s="112"/>
      <c r="I1893" s="112"/>
      <c r="J1893" s="112">
        <v>24</v>
      </c>
      <c r="K1893" s="112"/>
      <c r="L1893" s="112">
        <v>18</v>
      </c>
    </row>
    <row r="1894" spans="1:12" x14ac:dyDescent="0.25">
      <c r="A1894">
        <v>521</v>
      </c>
      <c r="B1894">
        <v>1116194</v>
      </c>
      <c r="C1894" t="s">
        <v>1571</v>
      </c>
      <c r="D1894" s="112"/>
      <c r="E1894" s="112">
        <v>16</v>
      </c>
      <c r="F1894" s="112"/>
      <c r="G1894" s="112"/>
      <c r="H1894" s="112"/>
      <c r="I1894" s="112"/>
      <c r="J1894" s="112">
        <v>8</v>
      </c>
      <c r="K1894" s="112"/>
      <c r="L1894" s="112">
        <v>18</v>
      </c>
    </row>
    <row r="1895" spans="1:12" x14ac:dyDescent="0.25">
      <c r="A1895">
        <v>521</v>
      </c>
      <c r="B1895">
        <v>1131285</v>
      </c>
      <c r="C1895" t="s">
        <v>2792</v>
      </c>
      <c r="D1895" s="112"/>
      <c r="E1895" s="112"/>
      <c r="F1895" s="112"/>
      <c r="G1895" s="112"/>
      <c r="H1895" s="112"/>
      <c r="I1895" s="112"/>
      <c r="J1895" s="112"/>
      <c r="K1895" s="112">
        <v>50</v>
      </c>
      <c r="L1895" s="112"/>
    </row>
    <row r="1896" spans="1:12" x14ac:dyDescent="0.25">
      <c r="A1896">
        <v>521</v>
      </c>
      <c r="B1896">
        <v>1131325</v>
      </c>
      <c r="C1896" t="s">
        <v>2429</v>
      </c>
      <c r="D1896" s="112"/>
      <c r="E1896" s="112">
        <v>78</v>
      </c>
      <c r="F1896" s="112">
        <v>36</v>
      </c>
      <c r="G1896" s="112"/>
      <c r="H1896" s="112"/>
      <c r="I1896" s="112"/>
      <c r="J1896" s="112"/>
      <c r="K1896" s="112"/>
      <c r="L1896" s="112"/>
    </row>
    <row r="1897" spans="1:12" x14ac:dyDescent="0.25">
      <c r="A1897">
        <v>521</v>
      </c>
      <c r="B1897">
        <v>1131598</v>
      </c>
      <c r="C1897" t="s">
        <v>1572</v>
      </c>
      <c r="D1897" s="112"/>
      <c r="E1897" s="112"/>
      <c r="F1897" s="112"/>
      <c r="G1897" s="112">
        <v>70</v>
      </c>
      <c r="H1897" s="112"/>
      <c r="I1897" s="112"/>
      <c r="J1897" s="112">
        <v>24</v>
      </c>
      <c r="K1897" s="112"/>
      <c r="L1897" s="112"/>
    </row>
    <row r="1898" spans="1:12" x14ac:dyDescent="0.25">
      <c r="A1898">
        <v>521</v>
      </c>
      <c r="B1898">
        <v>1131666</v>
      </c>
      <c r="C1898" t="s">
        <v>2437</v>
      </c>
      <c r="D1898" s="112"/>
      <c r="E1898" s="112"/>
      <c r="F1898" s="112"/>
      <c r="G1898" s="112"/>
      <c r="H1898" s="112"/>
      <c r="I1898" s="112"/>
      <c r="J1898" s="112"/>
      <c r="K1898" s="112">
        <v>50</v>
      </c>
      <c r="L1898" s="112"/>
    </row>
    <row r="1899" spans="1:12" x14ac:dyDescent="0.25">
      <c r="A1899">
        <v>521</v>
      </c>
      <c r="B1899">
        <v>1132262</v>
      </c>
      <c r="C1899" t="s">
        <v>2430</v>
      </c>
      <c r="D1899" s="112">
        <v>27</v>
      </c>
      <c r="E1899" s="112"/>
      <c r="F1899" s="112"/>
      <c r="G1899" s="112"/>
      <c r="H1899" s="112"/>
      <c r="I1899" s="112"/>
      <c r="J1899" s="112"/>
      <c r="K1899" s="112"/>
      <c r="L1899" s="112"/>
    </row>
    <row r="1900" spans="1:12" x14ac:dyDescent="0.25">
      <c r="A1900">
        <v>521</v>
      </c>
      <c r="B1900">
        <v>1132795</v>
      </c>
      <c r="C1900" t="s">
        <v>2793</v>
      </c>
      <c r="D1900" s="112"/>
      <c r="E1900" s="112"/>
      <c r="F1900" s="112"/>
      <c r="G1900" s="112"/>
      <c r="H1900" s="112"/>
      <c r="I1900" s="112"/>
      <c r="J1900" s="112">
        <v>24</v>
      </c>
      <c r="K1900" s="112"/>
      <c r="L1900" s="112"/>
    </row>
    <row r="1901" spans="1:12" x14ac:dyDescent="0.25">
      <c r="A1901">
        <v>521</v>
      </c>
      <c r="B1901">
        <v>1140584</v>
      </c>
      <c r="C1901" t="s">
        <v>1573</v>
      </c>
      <c r="D1901" s="112"/>
      <c r="E1901" s="112">
        <v>80</v>
      </c>
      <c r="F1901" s="112"/>
      <c r="G1901" s="112"/>
      <c r="H1901" s="112"/>
      <c r="I1901" s="112"/>
      <c r="J1901" s="112"/>
      <c r="K1901" s="112"/>
      <c r="L1901" s="112">
        <v>72</v>
      </c>
    </row>
    <row r="1902" spans="1:12" x14ac:dyDescent="0.25">
      <c r="A1902">
        <v>521</v>
      </c>
      <c r="B1902">
        <v>1141431</v>
      </c>
      <c r="C1902" t="s">
        <v>933</v>
      </c>
      <c r="D1902" s="112"/>
      <c r="E1902" s="112"/>
      <c r="F1902" s="112"/>
      <c r="G1902" s="112"/>
      <c r="H1902" s="112"/>
      <c r="I1902" s="112"/>
      <c r="J1902" s="112"/>
      <c r="K1902" s="112">
        <v>24</v>
      </c>
      <c r="L1902" s="112"/>
    </row>
    <row r="1903" spans="1:12" x14ac:dyDescent="0.25">
      <c r="A1903">
        <v>521</v>
      </c>
      <c r="B1903">
        <v>1141508</v>
      </c>
      <c r="C1903" t="s">
        <v>2771</v>
      </c>
      <c r="D1903" s="112"/>
      <c r="E1903" s="112"/>
      <c r="F1903" s="112"/>
      <c r="G1903" s="112"/>
      <c r="H1903" s="112"/>
      <c r="I1903" s="112"/>
      <c r="J1903" s="112">
        <v>24</v>
      </c>
      <c r="K1903" s="112">
        <v>36</v>
      </c>
      <c r="L1903" s="112"/>
    </row>
    <row r="1904" spans="1:12" x14ac:dyDescent="0.25">
      <c r="A1904">
        <v>521</v>
      </c>
      <c r="B1904">
        <v>1142083</v>
      </c>
      <c r="C1904" t="s">
        <v>934</v>
      </c>
      <c r="D1904" s="112"/>
      <c r="E1904" s="112"/>
      <c r="F1904" s="112"/>
      <c r="G1904" s="112"/>
      <c r="H1904" s="112"/>
      <c r="I1904" s="112"/>
      <c r="J1904" s="112">
        <v>6</v>
      </c>
      <c r="K1904" s="112"/>
      <c r="L1904" s="112">
        <v>13</v>
      </c>
    </row>
    <row r="1905" spans="1:12" x14ac:dyDescent="0.25">
      <c r="A1905">
        <v>521</v>
      </c>
      <c r="B1905">
        <v>1143199</v>
      </c>
      <c r="C1905" t="s">
        <v>2413</v>
      </c>
      <c r="D1905" s="112"/>
      <c r="E1905" s="112"/>
      <c r="F1905" s="112">
        <v>48</v>
      </c>
      <c r="G1905" s="112"/>
      <c r="H1905" s="112"/>
      <c r="I1905" s="112"/>
      <c r="J1905" s="112">
        <v>24</v>
      </c>
      <c r="K1905" s="112"/>
      <c r="L1905" s="112"/>
    </row>
    <row r="1906" spans="1:12" x14ac:dyDescent="0.25">
      <c r="A1906">
        <v>521</v>
      </c>
      <c r="B1906">
        <v>1143580</v>
      </c>
      <c r="C1906" t="s">
        <v>2794</v>
      </c>
      <c r="D1906" s="112"/>
      <c r="E1906" s="112"/>
      <c r="F1906" s="112">
        <v>24</v>
      </c>
      <c r="G1906" s="112"/>
      <c r="H1906" s="112"/>
      <c r="I1906" s="112"/>
      <c r="J1906" s="112"/>
      <c r="K1906" s="112"/>
      <c r="L1906" s="112"/>
    </row>
    <row r="1907" spans="1:12" x14ac:dyDescent="0.25">
      <c r="A1907">
        <v>521</v>
      </c>
      <c r="B1907">
        <v>1154720</v>
      </c>
      <c r="C1907" t="s">
        <v>935</v>
      </c>
      <c r="D1907" s="112"/>
      <c r="E1907" s="112"/>
      <c r="F1907" s="112"/>
      <c r="G1907" s="112"/>
      <c r="H1907" s="112"/>
      <c r="I1907" s="112"/>
      <c r="J1907" s="112">
        <v>12</v>
      </c>
      <c r="K1907" s="112"/>
      <c r="L1907" s="112"/>
    </row>
    <row r="1908" spans="1:12" x14ac:dyDescent="0.25">
      <c r="A1908">
        <v>521</v>
      </c>
      <c r="B1908">
        <v>1154816</v>
      </c>
      <c r="C1908" t="s">
        <v>2190</v>
      </c>
      <c r="D1908" s="112"/>
      <c r="E1908" s="112"/>
      <c r="F1908" s="112"/>
      <c r="G1908" s="112"/>
      <c r="H1908" s="112"/>
      <c r="I1908" s="112"/>
      <c r="J1908" s="112">
        <v>12</v>
      </c>
      <c r="K1908" s="112"/>
      <c r="L1908" s="112"/>
    </row>
    <row r="1909" spans="1:12" x14ac:dyDescent="0.25">
      <c r="A1909">
        <v>521</v>
      </c>
      <c r="B1909">
        <v>1157801</v>
      </c>
      <c r="C1909" t="s">
        <v>1574</v>
      </c>
      <c r="D1909" s="112"/>
      <c r="E1909" s="112"/>
      <c r="F1909" s="112">
        <v>24</v>
      </c>
      <c r="G1909" s="112"/>
      <c r="H1909" s="112">
        <v>12</v>
      </c>
      <c r="I1909" s="112"/>
      <c r="J1909" s="112"/>
      <c r="K1909" s="112">
        <v>240</v>
      </c>
      <c r="L1909" s="112"/>
    </row>
    <row r="1910" spans="1:12" x14ac:dyDescent="0.25">
      <c r="A1910">
        <v>521</v>
      </c>
      <c r="B1910">
        <v>1120501</v>
      </c>
      <c r="C1910" t="s">
        <v>3046</v>
      </c>
      <c r="D1910" s="112"/>
      <c r="E1910" s="112">
        <v>16</v>
      </c>
      <c r="F1910" s="112"/>
      <c r="G1910" s="112">
        <v>10</v>
      </c>
      <c r="H1910" s="112"/>
      <c r="I1910" s="112"/>
      <c r="J1910" s="112"/>
      <c r="K1910" s="112">
        <v>20</v>
      </c>
      <c r="L1910" s="112"/>
    </row>
    <row r="1911" spans="1:12" x14ac:dyDescent="0.25">
      <c r="A1911">
        <v>531</v>
      </c>
      <c r="B1911">
        <v>1060562</v>
      </c>
      <c r="C1911" t="s">
        <v>963</v>
      </c>
      <c r="D1911" s="112"/>
      <c r="E1911" s="112"/>
      <c r="F1911" s="112">
        <v>24</v>
      </c>
      <c r="G1911" s="112"/>
      <c r="H1911" s="112"/>
      <c r="I1911" s="112"/>
      <c r="J1911" s="112"/>
      <c r="K1911" s="112">
        <v>20</v>
      </c>
      <c r="L1911" s="112"/>
    </row>
    <row r="1912" spans="1:12" x14ac:dyDescent="0.25">
      <c r="A1912">
        <v>531</v>
      </c>
      <c r="B1912">
        <v>1062693</v>
      </c>
      <c r="C1912" t="s">
        <v>1679</v>
      </c>
      <c r="D1912" s="112"/>
      <c r="E1912" s="112">
        <v>192</v>
      </c>
      <c r="F1912" s="112">
        <v>12</v>
      </c>
      <c r="G1912" s="112"/>
      <c r="H1912" s="112"/>
      <c r="I1912" s="112"/>
      <c r="J1912" s="112"/>
      <c r="K1912" s="112"/>
      <c r="L1912" s="112"/>
    </row>
    <row r="1913" spans="1:12" x14ac:dyDescent="0.25">
      <c r="A1913">
        <v>531</v>
      </c>
      <c r="B1913">
        <v>1066365</v>
      </c>
      <c r="C1913" t="s">
        <v>1046</v>
      </c>
      <c r="D1913" s="112"/>
      <c r="E1913" s="112"/>
      <c r="F1913" s="112"/>
      <c r="G1913" s="112"/>
      <c r="H1913" s="112"/>
      <c r="I1913" s="112"/>
      <c r="J1913" s="112"/>
      <c r="K1913" s="112">
        <v>12</v>
      </c>
      <c r="L1913" s="112"/>
    </row>
    <row r="1914" spans="1:12" x14ac:dyDescent="0.25">
      <c r="A1914">
        <v>531</v>
      </c>
      <c r="B1914">
        <v>1066738</v>
      </c>
      <c r="C1914" t="s">
        <v>1047</v>
      </c>
      <c r="D1914" s="112"/>
      <c r="E1914" s="112"/>
      <c r="F1914" s="112"/>
      <c r="G1914" s="112">
        <v>50</v>
      </c>
      <c r="H1914" s="112"/>
      <c r="I1914" s="112"/>
      <c r="J1914" s="112"/>
      <c r="K1914" s="112"/>
      <c r="L1914" s="112">
        <v>18</v>
      </c>
    </row>
    <row r="1915" spans="1:12" x14ac:dyDescent="0.25">
      <c r="A1915">
        <v>531</v>
      </c>
      <c r="B1915">
        <v>1070990</v>
      </c>
      <c r="C1915" t="s">
        <v>2191</v>
      </c>
      <c r="D1915" s="112"/>
      <c r="E1915" s="112">
        <v>78</v>
      </c>
      <c r="F1915" s="112"/>
      <c r="G1915" s="112"/>
      <c r="H1915" s="112"/>
      <c r="I1915" s="112"/>
      <c r="J1915" s="112">
        <v>90</v>
      </c>
      <c r="K1915" s="112"/>
      <c r="L1915" s="112"/>
    </row>
    <row r="1916" spans="1:12" x14ac:dyDescent="0.25">
      <c r="A1916">
        <v>531</v>
      </c>
      <c r="B1916">
        <v>1082635</v>
      </c>
      <c r="C1916" t="s">
        <v>2189</v>
      </c>
      <c r="D1916" s="112"/>
      <c r="E1916" s="112"/>
      <c r="F1916" s="112"/>
      <c r="G1916" s="112"/>
      <c r="H1916" s="112"/>
      <c r="I1916" s="112"/>
      <c r="J1916" s="112">
        <v>36</v>
      </c>
      <c r="K1916" s="112">
        <v>22</v>
      </c>
      <c r="L1916" s="112"/>
    </row>
    <row r="1917" spans="1:12" x14ac:dyDescent="0.25">
      <c r="A1917">
        <v>531</v>
      </c>
      <c r="B1917">
        <v>1106798</v>
      </c>
      <c r="C1917" t="s">
        <v>2761</v>
      </c>
      <c r="D1917" s="112"/>
      <c r="E1917" s="112"/>
      <c r="F1917" s="112"/>
      <c r="G1917" s="112"/>
      <c r="H1917" s="112"/>
      <c r="I1917" s="112">
        <v>24</v>
      </c>
      <c r="J1917" s="112"/>
      <c r="K1917" s="112"/>
      <c r="L1917" s="112"/>
    </row>
    <row r="1918" spans="1:12" x14ac:dyDescent="0.25">
      <c r="A1918">
        <v>531</v>
      </c>
      <c r="B1918">
        <v>1112607</v>
      </c>
      <c r="C1918" t="s">
        <v>2121</v>
      </c>
      <c r="D1918" s="112"/>
      <c r="E1918" s="112">
        <v>6</v>
      </c>
      <c r="F1918" s="112"/>
      <c r="G1918" s="112"/>
      <c r="H1918" s="112"/>
      <c r="I1918" s="112"/>
      <c r="J1918" s="112"/>
      <c r="K1918" s="112"/>
      <c r="L1918" s="112"/>
    </row>
    <row r="1919" spans="1:12" x14ac:dyDescent="0.25">
      <c r="A1919">
        <v>531</v>
      </c>
      <c r="B1919">
        <v>1113243</v>
      </c>
      <c r="C1919" t="s">
        <v>2436</v>
      </c>
      <c r="D1919" s="112"/>
      <c r="E1919" s="112"/>
      <c r="F1919" s="112"/>
      <c r="G1919" s="112"/>
      <c r="H1919" s="112"/>
      <c r="I1919" s="112"/>
      <c r="J1919" s="112">
        <v>120</v>
      </c>
      <c r="K1919" s="112"/>
      <c r="L1919" s="112"/>
    </row>
    <row r="1920" spans="1:12" x14ac:dyDescent="0.25">
      <c r="A1920">
        <v>531</v>
      </c>
      <c r="B1920">
        <v>1117221</v>
      </c>
      <c r="C1920" t="s">
        <v>2803</v>
      </c>
      <c r="D1920" s="112">
        <v>45</v>
      </c>
      <c r="E1920" s="112"/>
      <c r="F1920" s="112"/>
      <c r="G1920" s="112"/>
      <c r="H1920" s="112"/>
      <c r="I1920" s="112"/>
      <c r="J1920" s="112"/>
      <c r="K1920" s="112"/>
      <c r="L1920" s="112"/>
    </row>
    <row r="1921" spans="1:12" x14ac:dyDescent="0.25">
      <c r="A1921">
        <v>531</v>
      </c>
      <c r="B1921">
        <v>1118010</v>
      </c>
      <c r="C1921" t="s">
        <v>1680</v>
      </c>
      <c r="D1921" s="112"/>
      <c r="E1921" s="112"/>
      <c r="F1921" s="112"/>
      <c r="G1921" s="112"/>
      <c r="H1921" s="112"/>
      <c r="I1921" s="112"/>
      <c r="J1921" s="112">
        <v>24</v>
      </c>
      <c r="K1921" s="112"/>
      <c r="L1921" s="112"/>
    </row>
    <row r="1922" spans="1:12" x14ac:dyDescent="0.25">
      <c r="A1922">
        <v>531</v>
      </c>
      <c r="B1922">
        <v>1121354</v>
      </c>
      <c r="C1922" t="s">
        <v>2762</v>
      </c>
      <c r="D1922" s="112">
        <v>9</v>
      </c>
      <c r="E1922" s="112">
        <v>2</v>
      </c>
      <c r="F1922" s="112">
        <v>24</v>
      </c>
      <c r="G1922" s="112"/>
      <c r="H1922" s="112">
        <v>12</v>
      </c>
      <c r="I1922" s="112"/>
      <c r="J1922" s="112">
        <v>36</v>
      </c>
      <c r="K1922" s="112"/>
      <c r="L1922" s="112"/>
    </row>
    <row r="1923" spans="1:12" x14ac:dyDescent="0.25">
      <c r="A1923">
        <v>531</v>
      </c>
      <c r="B1923">
        <v>1121941</v>
      </c>
      <c r="C1923" t="s">
        <v>2774</v>
      </c>
      <c r="D1923" s="112"/>
      <c r="E1923" s="112">
        <v>18</v>
      </c>
      <c r="F1923" s="112"/>
      <c r="G1923" s="112"/>
      <c r="H1923" s="112"/>
      <c r="I1923" s="112"/>
      <c r="J1923" s="112">
        <v>12</v>
      </c>
      <c r="K1923" s="112">
        <v>12</v>
      </c>
      <c r="L1923" s="112"/>
    </row>
    <row r="1924" spans="1:12" x14ac:dyDescent="0.25">
      <c r="A1924">
        <v>531</v>
      </c>
      <c r="B1924">
        <v>1122182</v>
      </c>
      <c r="C1924" t="s">
        <v>2763</v>
      </c>
      <c r="D1924" s="112"/>
      <c r="E1924" s="112"/>
      <c r="F1924" s="112"/>
      <c r="G1924" s="112"/>
      <c r="H1924" s="112"/>
      <c r="I1924" s="112">
        <v>36</v>
      </c>
      <c r="J1924" s="112"/>
      <c r="K1924" s="112"/>
      <c r="L1924" s="112"/>
    </row>
    <row r="1925" spans="1:12" x14ac:dyDescent="0.25">
      <c r="A1925">
        <v>531</v>
      </c>
      <c r="B1925">
        <v>1140687</v>
      </c>
      <c r="C1925" t="s">
        <v>2437</v>
      </c>
      <c r="D1925" s="112"/>
      <c r="E1925" s="112"/>
      <c r="F1925" s="112"/>
      <c r="G1925" s="112"/>
      <c r="H1925" s="112"/>
      <c r="I1925" s="112"/>
      <c r="J1925" s="112">
        <v>36</v>
      </c>
      <c r="K1925" s="112"/>
      <c r="L1925" s="112"/>
    </row>
    <row r="1926" spans="1:12" x14ac:dyDescent="0.25">
      <c r="A1926">
        <v>531</v>
      </c>
      <c r="B1926">
        <v>1141559</v>
      </c>
      <c r="C1926" t="s">
        <v>2275</v>
      </c>
      <c r="D1926" s="112"/>
      <c r="E1926" s="112">
        <v>114</v>
      </c>
      <c r="F1926" s="112"/>
      <c r="G1926" s="112"/>
      <c r="H1926" s="112"/>
      <c r="I1926" s="112"/>
      <c r="J1926" s="112"/>
      <c r="K1926" s="112">
        <v>50</v>
      </c>
      <c r="L1926" s="112"/>
    </row>
    <row r="1927" spans="1:12" x14ac:dyDescent="0.25">
      <c r="A1927">
        <v>531</v>
      </c>
      <c r="B1927">
        <v>1154657</v>
      </c>
      <c r="C1927" t="s">
        <v>2416</v>
      </c>
      <c r="D1927" s="112"/>
      <c r="E1927" s="112">
        <v>18</v>
      </c>
      <c r="F1927" s="112">
        <v>30</v>
      </c>
      <c r="G1927" s="112"/>
      <c r="H1927" s="112"/>
      <c r="I1927" s="112"/>
      <c r="J1927" s="112"/>
      <c r="K1927" s="112">
        <v>50</v>
      </c>
      <c r="L1927" s="112">
        <v>6</v>
      </c>
    </row>
    <row r="1928" spans="1:12" x14ac:dyDescent="0.25">
      <c r="A1928">
        <v>531</v>
      </c>
      <c r="B1928">
        <v>1158040</v>
      </c>
      <c r="C1928" t="s">
        <v>2275</v>
      </c>
      <c r="D1928" s="112"/>
      <c r="E1928" s="112">
        <v>267</v>
      </c>
      <c r="F1928" s="112">
        <v>82</v>
      </c>
      <c r="G1928" s="112"/>
      <c r="H1928" s="112"/>
      <c r="I1928" s="112"/>
      <c r="J1928" s="112"/>
      <c r="K1928" s="112"/>
      <c r="L1928" s="112"/>
    </row>
    <row r="1929" spans="1:12" x14ac:dyDescent="0.25">
      <c r="A1929">
        <v>531</v>
      </c>
      <c r="B1929">
        <v>1062265</v>
      </c>
      <c r="C1929" t="s">
        <v>3074</v>
      </c>
      <c r="D1929" s="112"/>
      <c r="E1929" s="112"/>
      <c r="F1929" s="112"/>
      <c r="G1929" s="112"/>
      <c r="H1929" s="112"/>
      <c r="I1929" s="112"/>
      <c r="J1929" s="112"/>
      <c r="K1929" s="112">
        <v>50</v>
      </c>
      <c r="L1929" s="112"/>
    </row>
    <row r="1930" spans="1:12" x14ac:dyDescent="0.25">
      <c r="A1930">
        <v>532</v>
      </c>
      <c r="B1930">
        <v>1060074</v>
      </c>
      <c r="C1930" t="s">
        <v>2775</v>
      </c>
      <c r="D1930" s="112"/>
      <c r="E1930" s="112"/>
      <c r="F1930" s="112"/>
      <c r="G1930" s="112"/>
      <c r="H1930" s="112"/>
      <c r="I1930" s="112"/>
      <c r="J1930" s="112">
        <v>12</v>
      </c>
      <c r="K1930" s="112">
        <v>12</v>
      </c>
      <c r="L1930" s="112"/>
    </row>
    <row r="1931" spans="1:12" x14ac:dyDescent="0.25">
      <c r="A1931">
        <v>532</v>
      </c>
      <c r="B1931">
        <v>1060190</v>
      </c>
      <c r="C1931" t="s">
        <v>1048</v>
      </c>
      <c r="D1931" s="112"/>
      <c r="E1931" s="112"/>
      <c r="F1931" s="112"/>
      <c r="G1931" s="112"/>
      <c r="H1931" s="112"/>
      <c r="I1931" s="112"/>
      <c r="J1931" s="112">
        <v>48</v>
      </c>
      <c r="K1931" s="112"/>
      <c r="L1931" s="112"/>
    </row>
    <row r="1932" spans="1:12" x14ac:dyDescent="0.25">
      <c r="A1932">
        <v>532</v>
      </c>
      <c r="B1932">
        <v>1060765</v>
      </c>
      <c r="C1932" t="s">
        <v>2242</v>
      </c>
      <c r="D1932" s="112"/>
      <c r="E1932" s="112">
        <v>6</v>
      </c>
      <c r="F1932" s="112">
        <v>60</v>
      </c>
      <c r="G1932" s="112"/>
      <c r="H1932" s="112"/>
      <c r="I1932" s="112"/>
      <c r="J1932" s="112"/>
      <c r="K1932" s="112"/>
      <c r="L1932" s="112"/>
    </row>
    <row r="1933" spans="1:12" x14ac:dyDescent="0.25">
      <c r="A1933">
        <v>532</v>
      </c>
      <c r="B1933">
        <v>1062211</v>
      </c>
      <c r="C1933" t="s">
        <v>1049</v>
      </c>
      <c r="D1933" s="112"/>
      <c r="E1933" s="112">
        <v>132</v>
      </c>
      <c r="F1933" s="112"/>
      <c r="G1933" s="112"/>
      <c r="H1933" s="112">
        <v>12</v>
      </c>
      <c r="I1933" s="112"/>
      <c r="J1933" s="112"/>
      <c r="K1933" s="112">
        <v>60</v>
      </c>
      <c r="L1933" s="112"/>
    </row>
    <row r="1934" spans="1:12" x14ac:dyDescent="0.25">
      <c r="A1934">
        <v>532</v>
      </c>
      <c r="B1934">
        <v>1062836</v>
      </c>
      <c r="C1934" t="s">
        <v>2241</v>
      </c>
      <c r="D1934" s="112"/>
      <c r="E1934" s="112"/>
      <c r="F1934" s="112"/>
      <c r="G1934" s="112"/>
      <c r="H1934" s="112"/>
      <c r="I1934" s="112"/>
      <c r="J1934" s="112">
        <v>48</v>
      </c>
      <c r="K1934" s="112"/>
      <c r="L1934" s="112"/>
    </row>
    <row r="1935" spans="1:12" x14ac:dyDescent="0.25">
      <c r="A1935">
        <v>532</v>
      </c>
      <c r="B1935">
        <v>1067337</v>
      </c>
      <c r="C1935" t="s">
        <v>2804</v>
      </c>
      <c r="D1935" s="112"/>
      <c r="E1935" s="112"/>
      <c r="F1935" s="112"/>
      <c r="G1935" s="112"/>
      <c r="H1935" s="112"/>
      <c r="I1935" s="112"/>
      <c r="J1935" s="112">
        <v>72</v>
      </c>
      <c r="K1935" s="112"/>
      <c r="L1935" s="112">
        <v>72</v>
      </c>
    </row>
    <row r="1936" spans="1:12" x14ac:dyDescent="0.25">
      <c r="A1936">
        <v>532</v>
      </c>
      <c r="B1936">
        <v>1069042</v>
      </c>
      <c r="C1936" t="s">
        <v>2243</v>
      </c>
      <c r="D1936" s="112"/>
      <c r="E1936" s="112"/>
      <c r="F1936" s="112"/>
      <c r="G1936" s="112"/>
      <c r="H1936" s="112"/>
      <c r="I1936" s="112"/>
      <c r="J1936" s="112">
        <v>150</v>
      </c>
      <c r="K1936" s="112"/>
      <c r="L1936" s="112"/>
    </row>
    <row r="1937" spans="1:12" x14ac:dyDescent="0.25">
      <c r="A1937">
        <v>532</v>
      </c>
      <c r="B1937">
        <v>1070324</v>
      </c>
      <c r="C1937" t="s">
        <v>2122</v>
      </c>
      <c r="D1937" s="112"/>
      <c r="E1937" s="112">
        <v>72</v>
      </c>
      <c r="F1937" s="112"/>
      <c r="G1937" s="112"/>
      <c r="H1937" s="112"/>
      <c r="I1937" s="112"/>
      <c r="J1937" s="112">
        <v>24</v>
      </c>
      <c r="K1937" s="112"/>
      <c r="L1937" s="112"/>
    </row>
    <row r="1938" spans="1:12" x14ac:dyDescent="0.25">
      <c r="A1938">
        <v>532</v>
      </c>
      <c r="B1938">
        <v>1070635</v>
      </c>
      <c r="C1938" t="s">
        <v>1681</v>
      </c>
      <c r="D1938" s="112"/>
      <c r="E1938" s="112"/>
      <c r="F1938" s="112"/>
      <c r="G1938" s="112"/>
      <c r="H1938" s="112"/>
      <c r="I1938" s="112"/>
      <c r="J1938" s="112">
        <v>48</v>
      </c>
      <c r="K1938" s="112"/>
      <c r="L1938" s="112"/>
    </row>
    <row r="1939" spans="1:12" x14ac:dyDescent="0.25">
      <c r="A1939">
        <v>532</v>
      </c>
      <c r="B1939">
        <v>1071186</v>
      </c>
      <c r="C1939" t="s">
        <v>2805</v>
      </c>
      <c r="D1939" s="112"/>
      <c r="E1939" s="112"/>
      <c r="F1939" s="112"/>
      <c r="G1939" s="112"/>
      <c r="H1939" s="112"/>
      <c r="I1939" s="112"/>
      <c r="J1939" s="112"/>
      <c r="K1939" s="112"/>
      <c r="L1939" s="112">
        <v>72</v>
      </c>
    </row>
    <row r="1940" spans="1:12" x14ac:dyDescent="0.25">
      <c r="A1940">
        <v>532</v>
      </c>
      <c r="B1940">
        <v>1099867</v>
      </c>
      <c r="C1940" t="s">
        <v>2806</v>
      </c>
      <c r="D1940" s="112"/>
      <c r="E1940" s="112"/>
      <c r="F1940" s="112"/>
      <c r="G1940" s="112"/>
      <c r="H1940" s="112"/>
      <c r="I1940" s="112"/>
      <c r="J1940" s="112"/>
      <c r="K1940" s="112"/>
      <c r="L1940" s="112">
        <v>36</v>
      </c>
    </row>
    <row r="1941" spans="1:12" x14ac:dyDescent="0.25">
      <c r="A1941">
        <v>532</v>
      </c>
      <c r="B1941">
        <v>1110294</v>
      </c>
      <c r="C1941" t="s">
        <v>1050</v>
      </c>
      <c r="D1941" s="112">
        <v>45</v>
      </c>
      <c r="E1941" s="112"/>
      <c r="F1941" s="112"/>
      <c r="G1941" s="112"/>
      <c r="H1941" s="112"/>
      <c r="I1941" s="112"/>
      <c r="J1941" s="112"/>
      <c r="K1941" s="112"/>
      <c r="L1941" s="112"/>
    </row>
    <row r="1942" spans="1:12" x14ac:dyDescent="0.25">
      <c r="A1942">
        <v>532</v>
      </c>
      <c r="B1942">
        <v>1114248</v>
      </c>
      <c r="C1942" t="s">
        <v>2438</v>
      </c>
      <c r="D1942" s="112"/>
      <c r="E1942" s="112"/>
      <c r="F1942" s="112"/>
      <c r="G1942" s="112"/>
      <c r="H1942" s="112"/>
      <c r="I1942" s="112"/>
      <c r="J1942" s="112"/>
      <c r="K1942" s="112">
        <v>36</v>
      </c>
      <c r="L1942" s="112"/>
    </row>
    <row r="1943" spans="1:12" x14ac:dyDescent="0.25">
      <c r="A1943">
        <v>532</v>
      </c>
      <c r="B1943">
        <v>1118575</v>
      </c>
      <c r="C1943" t="s">
        <v>1051</v>
      </c>
      <c r="D1943" s="112"/>
      <c r="E1943" s="112"/>
      <c r="F1943" s="112"/>
      <c r="G1943" s="112"/>
      <c r="H1943" s="112"/>
      <c r="I1943" s="112"/>
      <c r="J1943" s="112">
        <v>75</v>
      </c>
      <c r="K1943" s="112"/>
      <c r="L1943" s="112"/>
    </row>
    <row r="1944" spans="1:12" x14ac:dyDescent="0.25">
      <c r="A1944">
        <v>532</v>
      </c>
      <c r="B1944">
        <v>1122095</v>
      </c>
      <c r="C1944" t="s">
        <v>2241</v>
      </c>
      <c r="D1944" s="112"/>
      <c r="E1944" s="112"/>
      <c r="F1944" s="112">
        <v>24</v>
      </c>
      <c r="G1944" s="112"/>
      <c r="H1944" s="112"/>
      <c r="I1944" s="112"/>
      <c r="J1944" s="112">
        <v>72</v>
      </c>
      <c r="K1944" s="112"/>
      <c r="L1944" s="112"/>
    </row>
    <row r="1945" spans="1:12" x14ac:dyDescent="0.25">
      <c r="A1945">
        <v>532</v>
      </c>
      <c r="B1945">
        <v>1126118</v>
      </c>
      <c r="C1945" t="s">
        <v>2439</v>
      </c>
      <c r="D1945" s="112"/>
      <c r="E1945" s="112"/>
      <c r="F1945" s="112"/>
      <c r="G1945" s="112">
        <v>100</v>
      </c>
      <c r="H1945" s="112"/>
      <c r="I1945" s="112"/>
      <c r="J1945" s="112"/>
      <c r="K1945" s="112"/>
      <c r="L1945" s="112"/>
    </row>
    <row r="1946" spans="1:12" x14ac:dyDescent="0.25">
      <c r="A1946">
        <v>532</v>
      </c>
      <c r="B1946">
        <v>1126791</v>
      </c>
      <c r="C1946" t="s">
        <v>2807</v>
      </c>
      <c r="D1946" s="112"/>
      <c r="E1946" s="112"/>
      <c r="F1946" s="112"/>
      <c r="G1946" s="112"/>
      <c r="H1946" s="112"/>
      <c r="I1946" s="112"/>
      <c r="J1946" s="112">
        <v>48</v>
      </c>
      <c r="K1946" s="112"/>
      <c r="L1946" s="112"/>
    </row>
    <row r="1947" spans="1:12" x14ac:dyDescent="0.25">
      <c r="A1947">
        <v>532</v>
      </c>
      <c r="B1947">
        <v>1130589</v>
      </c>
      <c r="C1947" t="s">
        <v>2776</v>
      </c>
      <c r="D1947" s="112">
        <v>16</v>
      </c>
      <c r="E1947" s="112"/>
      <c r="F1947" s="112"/>
      <c r="G1947" s="112"/>
      <c r="H1947" s="112"/>
      <c r="I1947" s="112"/>
      <c r="J1947" s="112">
        <v>24</v>
      </c>
      <c r="K1947" s="112"/>
      <c r="L1947" s="112"/>
    </row>
    <row r="1948" spans="1:12" x14ac:dyDescent="0.25">
      <c r="A1948">
        <v>532</v>
      </c>
      <c r="B1948">
        <v>1131230</v>
      </c>
      <c r="C1948" t="s">
        <v>1682</v>
      </c>
      <c r="D1948" s="112">
        <v>18</v>
      </c>
      <c r="E1948" s="112"/>
      <c r="F1948" s="112"/>
      <c r="G1948" s="112"/>
      <c r="H1948" s="112"/>
      <c r="I1948" s="112"/>
      <c r="J1948" s="112">
        <v>48</v>
      </c>
      <c r="K1948" s="112">
        <v>36</v>
      </c>
      <c r="L1948" s="112"/>
    </row>
    <row r="1949" spans="1:12" x14ac:dyDescent="0.25">
      <c r="A1949">
        <v>532</v>
      </c>
      <c r="B1949">
        <v>1132228</v>
      </c>
      <c r="C1949" t="s">
        <v>2808</v>
      </c>
      <c r="D1949" s="112">
        <v>9</v>
      </c>
      <c r="E1949" s="112"/>
      <c r="F1949" s="112"/>
      <c r="G1949" s="112"/>
      <c r="H1949" s="112"/>
      <c r="I1949" s="112"/>
      <c r="J1949" s="112"/>
      <c r="K1949" s="112"/>
      <c r="L1949" s="112"/>
    </row>
    <row r="1950" spans="1:12" x14ac:dyDescent="0.25">
      <c r="A1950">
        <v>532</v>
      </c>
      <c r="B1950">
        <v>1133619</v>
      </c>
      <c r="C1950" t="s">
        <v>2809</v>
      </c>
      <c r="D1950" s="112"/>
      <c r="E1950" s="112"/>
      <c r="F1950" s="112"/>
      <c r="G1950" s="112"/>
      <c r="H1950" s="112"/>
      <c r="I1950" s="112"/>
      <c r="J1950" s="112"/>
      <c r="K1950" s="112"/>
      <c r="L1950" s="112">
        <v>180</v>
      </c>
    </row>
    <row r="1951" spans="1:12" x14ac:dyDescent="0.25">
      <c r="A1951">
        <v>532</v>
      </c>
      <c r="B1951">
        <v>1134003</v>
      </c>
      <c r="C1951" t="s">
        <v>2777</v>
      </c>
      <c r="D1951" s="112"/>
      <c r="E1951" s="112">
        <v>6</v>
      </c>
      <c r="F1951" s="112"/>
      <c r="G1951" s="112"/>
      <c r="H1951" s="112"/>
      <c r="I1951" s="112"/>
      <c r="J1951" s="112"/>
      <c r="K1951" s="112"/>
      <c r="L1951" s="112"/>
    </row>
    <row r="1952" spans="1:12" x14ac:dyDescent="0.25">
      <c r="A1952">
        <v>532</v>
      </c>
      <c r="B1952">
        <v>1134344</v>
      </c>
      <c r="C1952" t="s">
        <v>1683</v>
      </c>
      <c r="D1952" s="112"/>
      <c r="E1952" s="112">
        <v>12</v>
      </c>
      <c r="F1952" s="112"/>
      <c r="G1952" s="112"/>
      <c r="H1952" s="112"/>
      <c r="I1952" s="112"/>
      <c r="J1952" s="112"/>
      <c r="K1952" s="112"/>
      <c r="L1952" s="112"/>
    </row>
    <row r="1953" spans="1:12" x14ac:dyDescent="0.25">
      <c r="A1953">
        <v>532</v>
      </c>
      <c r="B1953">
        <v>1141894</v>
      </c>
      <c r="C1953" t="s">
        <v>1052</v>
      </c>
      <c r="D1953" s="112"/>
      <c r="E1953" s="112"/>
      <c r="F1953" s="112"/>
      <c r="G1953" s="112"/>
      <c r="H1953" s="112"/>
      <c r="I1953" s="112"/>
      <c r="J1953" s="112"/>
      <c r="K1953" s="112">
        <v>60</v>
      </c>
      <c r="L1953" s="112"/>
    </row>
    <row r="1954" spans="1:12" x14ac:dyDescent="0.25">
      <c r="A1954">
        <v>532</v>
      </c>
      <c r="B1954">
        <v>1142146</v>
      </c>
      <c r="C1954" t="s">
        <v>1053</v>
      </c>
      <c r="D1954" s="112"/>
      <c r="E1954" s="112">
        <v>6</v>
      </c>
      <c r="F1954" s="112"/>
      <c r="G1954" s="112"/>
      <c r="H1954" s="112"/>
      <c r="I1954" s="112"/>
      <c r="J1954" s="112">
        <v>54</v>
      </c>
      <c r="K1954" s="112"/>
      <c r="L1954" s="112"/>
    </row>
    <row r="1955" spans="1:12" x14ac:dyDescent="0.25">
      <c r="A1955">
        <v>532</v>
      </c>
      <c r="B1955">
        <v>1154456</v>
      </c>
      <c r="C1955" t="s">
        <v>2778</v>
      </c>
      <c r="D1955" s="112">
        <v>45</v>
      </c>
      <c r="E1955" s="112"/>
      <c r="F1955" s="112"/>
      <c r="G1955" s="112"/>
      <c r="H1955" s="112"/>
      <c r="I1955" s="112"/>
      <c r="J1955" s="112">
        <v>60</v>
      </c>
      <c r="K1955" s="112">
        <v>10</v>
      </c>
      <c r="L1955" s="112"/>
    </row>
    <row r="1956" spans="1:12" x14ac:dyDescent="0.25">
      <c r="A1956">
        <v>532</v>
      </c>
      <c r="B1956">
        <v>1154532</v>
      </c>
      <c r="C1956" t="s">
        <v>2245</v>
      </c>
      <c r="D1956" s="112"/>
      <c r="E1956" s="112"/>
      <c r="F1956" s="112"/>
      <c r="G1956" s="112"/>
      <c r="H1956" s="112"/>
      <c r="I1956" s="112"/>
      <c r="J1956" s="112">
        <v>12</v>
      </c>
      <c r="K1956" s="112"/>
      <c r="L1956" s="112"/>
    </row>
    <row r="1957" spans="1:12" x14ac:dyDescent="0.25">
      <c r="A1957">
        <v>532</v>
      </c>
      <c r="B1957">
        <v>1155126</v>
      </c>
      <c r="C1957" t="s">
        <v>2276</v>
      </c>
      <c r="D1957" s="112"/>
      <c r="E1957" s="112"/>
      <c r="F1957" s="112"/>
      <c r="G1957" s="112"/>
      <c r="H1957" s="112">
        <v>12</v>
      </c>
      <c r="I1957" s="112"/>
      <c r="J1957" s="112">
        <v>12</v>
      </c>
      <c r="K1957" s="112"/>
      <c r="L1957" s="112"/>
    </row>
    <row r="1958" spans="1:12" x14ac:dyDescent="0.25">
      <c r="A1958">
        <v>532</v>
      </c>
      <c r="B1958">
        <v>1157799</v>
      </c>
      <c r="C1958" t="s">
        <v>1054</v>
      </c>
      <c r="D1958" s="112">
        <v>18</v>
      </c>
      <c r="E1958" s="112"/>
      <c r="F1958" s="112"/>
      <c r="G1958" s="112"/>
      <c r="H1958" s="112"/>
      <c r="I1958" s="112"/>
      <c r="J1958" s="112"/>
      <c r="K1958" s="112"/>
      <c r="L1958" s="112"/>
    </row>
    <row r="1959" spans="1:12" x14ac:dyDescent="0.25">
      <c r="A1959">
        <v>532</v>
      </c>
      <c r="B1959">
        <v>1157857</v>
      </c>
      <c r="C1959" t="s">
        <v>2274</v>
      </c>
      <c r="D1959" s="112"/>
      <c r="E1959" s="112"/>
      <c r="F1959" s="112"/>
      <c r="G1959" s="112"/>
      <c r="H1959" s="112"/>
      <c r="I1959" s="112"/>
      <c r="J1959" s="112">
        <v>54</v>
      </c>
      <c r="K1959" s="112">
        <v>20</v>
      </c>
      <c r="L1959" s="112">
        <v>18</v>
      </c>
    </row>
    <row r="1960" spans="1:12" x14ac:dyDescent="0.25">
      <c r="A1960">
        <v>605</v>
      </c>
      <c r="B1960">
        <v>1059973</v>
      </c>
      <c r="C1960" t="s">
        <v>2795</v>
      </c>
      <c r="D1960" s="112"/>
      <c r="E1960" s="112"/>
      <c r="F1960" s="112"/>
      <c r="G1960" s="112"/>
      <c r="H1960" s="112"/>
      <c r="I1960" s="112"/>
      <c r="J1960" s="112">
        <v>3</v>
      </c>
      <c r="K1960" s="112"/>
      <c r="L1960" s="112"/>
    </row>
    <row r="1961" spans="1:12" x14ac:dyDescent="0.25">
      <c r="A1961">
        <v>605</v>
      </c>
      <c r="B1961">
        <v>1059997</v>
      </c>
      <c r="C1961" t="s">
        <v>2477</v>
      </c>
      <c r="D1961" s="112"/>
      <c r="E1961" s="112">
        <v>108</v>
      </c>
      <c r="F1961" s="112"/>
      <c r="G1961" s="112">
        <v>50</v>
      </c>
      <c r="H1961" s="112"/>
      <c r="I1961" s="112"/>
      <c r="J1961" s="112">
        <v>36</v>
      </c>
      <c r="K1961" s="112"/>
      <c r="L1961" s="112">
        <v>24</v>
      </c>
    </row>
    <row r="1962" spans="1:12" x14ac:dyDescent="0.25">
      <c r="A1962">
        <v>605</v>
      </c>
      <c r="B1962">
        <v>1060054</v>
      </c>
      <c r="C1962" t="s">
        <v>938</v>
      </c>
      <c r="D1962" s="112">
        <v>45</v>
      </c>
      <c r="E1962" s="112"/>
      <c r="F1962" s="112"/>
      <c r="G1962" s="112"/>
      <c r="H1962" s="112"/>
      <c r="I1962" s="112"/>
      <c r="J1962" s="112"/>
      <c r="K1962" s="112"/>
      <c r="L1962" s="112"/>
    </row>
    <row r="1963" spans="1:12" x14ac:dyDescent="0.25">
      <c r="A1963">
        <v>605</v>
      </c>
      <c r="B1963">
        <v>1060681</v>
      </c>
      <c r="C1963" t="s">
        <v>939</v>
      </c>
      <c r="D1963" s="112"/>
      <c r="E1963" s="112">
        <v>2</v>
      </c>
      <c r="F1963" s="112"/>
      <c r="G1963" s="112"/>
      <c r="H1963" s="112"/>
      <c r="I1963" s="112"/>
      <c r="J1963" s="112">
        <v>36</v>
      </c>
      <c r="K1963" s="112"/>
      <c r="L1963" s="112"/>
    </row>
    <row r="1964" spans="1:12" x14ac:dyDescent="0.25">
      <c r="A1964">
        <v>605</v>
      </c>
      <c r="B1964">
        <v>1070327</v>
      </c>
      <c r="C1964" t="s">
        <v>940</v>
      </c>
      <c r="D1964" s="112">
        <v>63</v>
      </c>
      <c r="E1964" s="112"/>
      <c r="F1964" s="112"/>
      <c r="G1964" s="112"/>
      <c r="H1964" s="112"/>
      <c r="I1964" s="112"/>
      <c r="J1964" s="112">
        <v>180</v>
      </c>
      <c r="K1964" s="112"/>
      <c r="L1964" s="112"/>
    </row>
    <row r="1965" spans="1:12" x14ac:dyDescent="0.25">
      <c r="A1965">
        <v>605</v>
      </c>
      <c r="B1965">
        <v>1070329</v>
      </c>
      <c r="C1965" t="s">
        <v>1575</v>
      </c>
      <c r="D1965" s="112"/>
      <c r="E1965" s="112"/>
      <c r="F1965" s="112"/>
      <c r="G1965" s="112"/>
      <c r="H1965" s="112"/>
      <c r="I1965" s="112"/>
      <c r="J1965" s="112">
        <v>36</v>
      </c>
      <c r="K1965" s="112"/>
      <c r="L1965" s="112"/>
    </row>
    <row r="1966" spans="1:12" x14ac:dyDescent="0.25">
      <c r="A1966">
        <v>605</v>
      </c>
      <c r="B1966">
        <v>1070354</v>
      </c>
      <c r="C1966" t="s">
        <v>2796</v>
      </c>
      <c r="D1966" s="112"/>
      <c r="E1966" s="112"/>
      <c r="F1966" s="112"/>
      <c r="G1966" s="112"/>
      <c r="H1966" s="112"/>
      <c r="I1966" s="112"/>
      <c r="J1966" s="112"/>
      <c r="K1966" s="112"/>
      <c r="L1966" s="112">
        <v>18</v>
      </c>
    </row>
    <row r="1967" spans="1:12" x14ac:dyDescent="0.25">
      <c r="A1967">
        <v>605</v>
      </c>
      <c r="B1967">
        <v>1070564</v>
      </c>
      <c r="C1967" t="s">
        <v>1576</v>
      </c>
      <c r="D1967" s="112"/>
      <c r="E1967" s="112"/>
      <c r="F1967" s="112"/>
      <c r="G1967" s="112"/>
      <c r="H1967" s="112"/>
      <c r="I1967" s="112"/>
      <c r="J1967" s="112"/>
      <c r="K1967" s="112"/>
      <c r="L1967" s="112">
        <v>12</v>
      </c>
    </row>
    <row r="1968" spans="1:12" x14ac:dyDescent="0.25">
      <c r="A1968">
        <v>605</v>
      </c>
      <c r="B1968">
        <v>1072590</v>
      </c>
      <c r="C1968" t="s">
        <v>2478</v>
      </c>
      <c r="D1968" s="112"/>
      <c r="E1968" s="112">
        <v>3</v>
      </c>
      <c r="F1968" s="112"/>
      <c r="G1968" s="112"/>
      <c r="H1968" s="112"/>
      <c r="I1968" s="112"/>
      <c r="J1968" s="112">
        <v>4</v>
      </c>
      <c r="K1968" s="112"/>
      <c r="L1968" s="112"/>
    </row>
    <row r="1969" spans="1:12" x14ac:dyDescent="0.25">
      <c r="A1969">
        <v>605</v>
      </c>
      <c r="B1969">
        <v>1110991</v>
      </c>
      <c r="C1969" t="s">
        <v>2479</v>
      </c>
      <c r="D1969" s="112"/>
      <c r="E1969" s="112"/>
      <c r="F1969" s="112"/>
      <c r="G1969" s="112">
        <v>50</v>
      </c>
      <c r="H1969" s="112"/>
      <c r="I1969" s="112"/>
      <c r="J1969" s="112"/>
      <c r="K1969" s="112"/>
      <c r="L1969" s="112">
        <v>12</v>
      </c>
    </row>
    <row r="1970" spans="1:12" x14ac:dyDescent="0.25">
      <c r="A1970">
        <v>605</v>
      </c>
      <c r="B1970">
        <v>1112351</v>
      </c>
      <c r="C1970" t="s">
        <v>941</v>
      </c>
      <c r="D1970" s="112"/>
      <c r="E1970" s="112"/>
      <c r="F1970" s="112"/>
      <c r="G1970" s="112"/>
      <c r="H1970" s="112"/>
      <c r="I1970" s="112"/>
      <c r="J1970" s="112">
        <v>72</v>
      </c>
      <c r="K1970" s="112">
        <v>12</v>
      </c>
      <c r="L1970" s="112"/>
    </row>
    <row r="1971" spans="1:12" x14ac:dyDescent="0.25">
      <c r="A1971">
        <v>605</v>
      </c>
      <c r="B1971">
        <v>1118664</v>
      </c>
      <c r="C1971" t="s">
        <v>942</v>
      </c>
      <c r="D1971" s="112"/>
      <c r="E1971" s="112">
        <v>48</v>
      </c>
      <c r="F1971" s="112"/>
      <c r="G1971" s="112"/>
      <c r="H1971" s="112"/>
      <c r="I1971" s="112"/>
      <c r="J1971" s="112">
        <v>24</v>
      </c>
      <c r="K1971" s="112"/>
      <c r="L1971" s="112"/>
    </row>
    <row r="1972" spans="1:12" x14ac:dyDescent="0.25">
      <c r="A1972">
        <v>605</v>
      </c>
      <c r="B1972">
        <v>1124130</v>
      </c>
      <c r="C1972" t="s">
        <v>943</v>
      </c>
      <c r="D1972" s="112"/>
      <c r="E1972" s="112">
        <v>6</v>
      </c>
      <c r="F1972" s="112">
        <v>44</v>
      </c>
      <c r="G1972" s="112">
        <v>20</v>
      </c>
      <c r="H1972" s="112"/>
      <c r="I1972" s="112"/>
      <c r="J1972" s="112"/>
      <c r="K1972" s="112"/>
      <c r="L1972" s="112"/>
    </row>
    <row r="1973" spans="1:12" x14ac:dyDescent="0.25">
      <c r="A1973">
        <v>605</v>
      </c>
      <c r="B1973">
        <v>1131129</v>
      </c>
      <c r="C1973" t="s">
        <v>944</v>
      </c>
      <c r="D1973" s="112">
        <v>45</v>
      </c>
      <c r="E1973" s="112"/>
      <c r="F1973" s="112">
        <v>24</v>
      </c>
      <c r="G1973" s="112"/>
      <c r="H1973" s="112"/>
      <c r="I1973" s="112"/>
      <c r="J1973" s="112">
        <v>84</v>
      </c>
      <c r="K1973" s="112"/>
      <c r="L1973" s="112"/>
    </row>
    <row r="1974" spans="1:12" x14ac:dyDescent="0.25">
      <c r="A1974">
        <v>610</v>
      </c>
      <c r="B1974">
        <v>1060763</v>
      </c>
      <c r="C1974" t="s">
        <v>1577</v>
      </c>
      <c r="D1974" s="112">
        <v>90</v>
      </c>
      <c r="E1974" s="112"/>
      <c r="F1974" s="112"/>
      <c r="G1974" s="112"/>
      <c r="H1974" s="112"/>
      <c r="I1974" s="112"/>
      <c r="J1974" s="112">
        <v>120</v>
      </c>
      <c r="K1974" s="112"/>
      <c r="L1974" s="112"/>
    </row>
    <row r="1975" spans="1:12" x14ac:dyDescent="0.25">
      <c r="A1975">
        <v>610</v>
      </c>
      <c r="B1975">
        <v>1062370</v>
      </c>
      <c r="C1975" t="s">
        <v>1651</v>
      </c>
      <c r="D1975" s="112"/>
      <c r="E1975" s="112">
        <v>24</v>
      </c>
      <c r="F1975" s="112"/>
      <c r="G1975" s="112"/>
      <c r="H1975" s="112"/>
      <c r="I1975" s="112"/>
      <c r="J1975" s="112">
        <v>12</v>
      </c>
      <c r="K1975" s="112">
        <v>122</v>
      </c>
      <c r="L1975" s="112"/>
    </row>
    <row r="1976" spans="1:12" x14ac:dyDescent="0.25">
      <c r="A1976">
        <v>610</v>
      </c>
      <c r="B1976">
        <v>1070899</v>
      </c>
      <c r="C1976" t="s">
        <v>945</v>
      </c>
      <c r="D1976" s="112">
        <v>8</v>
      </c>
      <c r="E1976" s="112">
        <v>24</v>
      </c>
      <c r="F1976" s="112"/>
      <c r="G1976" s="112"/>
      <c r="H1976" s="112"/>
      <c r="I1976" s="112"/>
      <c r="J1976" s="112">
        <v>3</v>
      </c>
      <c r="K1976" s="112">
        <v>10</v>
      </c>
      <c r="L1976" s="112"/>
    </row>
    <row r="1977" spans="1:12" x14ac:dyDescent="0.25">
      <c r="A1977">
        <v>610</v>
      </c>
      <c r="B1977">
        <v>1070901</v>
      </c>
      <c r="C1977" t="s">
        <v>946</v>
      </c>
      <c r="D1977" s="112"/>
      <c r="E1977" s="112">
        <v>48</v>
      </c>
      <c r="F1977" s="112">
        <v>66</v>
      </c>
      <c r="G1977" s="112"/>
      <c r="H1977" s="112"/>
      <c r="I1977" s="112">
        <v>18</v>
      </c>
      <c r="J1977" s="112">
        <v>84</v>
      </c>
      <c r="K1977" s="112"/>
      <c r="L1977" s="112"/>
    </row>
    <row r="1978" spans="1:12" x14ac:dyDescent="0.25">
      <c r="A1978">
        <v>610</v>
      </c>
      <c r="B1978">
        <v>1070902</v>
      </c>
      <c r="C1978" t="s">
        <v>947</v>
      </c>
      <c r="D1978" s="112"/>
      <c r="E1978" s="112">
        <v>39</v>
      </c>
      <c r="F1978" s="112"/>
      <c r="G1978" s="112"/>
      <c r="H1978" s="112"/>
      <c r="I1978" s="112"/>
      <c r="J1978" s="112">
        <v>96</v>
      </c>
      <c r="K1978" s="112">
        <v>20</v>
      </c>
      <c r="L1978" s="112"/>
    </row>
    <row r="1979" spans="1:12" x14ac:dyDescent="0.25">
      <c r="A1979">
        <v>610</v>
      </c>
      <c r="B1979">
        <v>1072670</v>
      </c>
      <c r="C1979" t="s">
        <v>945</v>
      </c>
      <c r="D1979" s="112"/>
      <c r="E1979" s="112">
        <v>22</v>
      </c>
      <c r="F1979" s="112">
        <v>18</v>
      </c>
      <c r="G1979" s="112">
        <v>20</v>
      </c>
      <c r="H1979" s="112"/>
      <c r="I1979" s="112"/>
      <c r="J1979" s="112"/>
      <c r="K1979" s="112"/>
      <c r="L1979" s="112"/>
    </row>
    <row r="1980" spans="1:12" x14ac:dyDescent="0.25">
      <c r="A1980">
        <v>610</v>
      </c>
      <c r="B1980">
        <v>1074818</v>
      </c>
      <c r="C1980" t="s">
        <v>948</v>
      </c>
      <c r="D1980" s="112"/>
      <c r="E1980" s="112">
        <v>39</v>
      </c>
      <c r="F1980" s="112">
        <v>95</v>
      </c>
      <c r="G1980" s="112"/>
      <c r="H1980" s="112">
        <v>24</v>
      </c>
      <c r="I1980" s="112">
        <v>100</v>
      </c>
      <c r="J1980" s="112">
        <v>39</v>
      </c>
      <c r="K1980" s="112"/>
      <c r="L1980" s="112">
        <v>36</v>
      </c>
    </row>
    <row r="1981" spans="1:12" x14ac:dyDescent="0.25">
      <c r="A1981">
        <v>610</v>
      </c>
      <c r="B1981">
        <v>1074832</v>
      </c>
      <c r="C1981" t="s">
        <v>2797</v>
      </c>
      <c r="D1981" s="112"/>
      <c r="E1981" s="112">
        <v>24</v>
      </c>
      <c r="F1981" s="112">
        <v>34</v>
      </c>
      <c r="G1981" s="112">
        <v>25</v>
      </c>
      <c r="H1981" s="112"/>
      <c r="I1981" s="112">
        <v>135</v>
      </c>
      <c r="J1981" s="112">
        <v>348</v>
      </c>
      <c r="K1981" s="112"/>
      <c r="L1981" s="112"/>
    </row>
    <row r="1982" spans="1:12" x14ac:dyDescent="0.25">
      <c r="A1982">
        <v>610</v>
      </c>
      <c r="B1982">
        <v>1083312</v>
      </c>
      <c r="C1982" t="s">
        <v>1578</v>
      </c>
      <c r="D1982" s="112"/>
      <c r="E1982" s="112">
        <v>32</v>
      </c>
      <c r="F1982" s="112"/>
      <c r="G1982" s="112"/>
      <c r="H1982" s="112">
        <v>12</v>
      </c>
      <c r="I1982" s="112"/>
      <c r="J1982" s="112">
        <v>60</v>
      </c>
      <c r="K1982" s="112">
        <v>32</v>
      </c>
      <c r="L1982" s="112"/>
    </row>
    <row r="1983" spans="1:12" x14ac:dyDescent="0.25">
      <c r="A1983">
        <v>610</v>
      </c>
      <c r="B1983">
        <v>1099229</v>
      </c>
      <c r="C1983" t="s">
        <v>949</v>
      </c>
      <c r="D1983" s="112"/>
      <c r="E1983" s="112"/>
      <c r="F1983" s="112"/>
      <c r="G1983" s="112"/>
      <c r="H1983" s="112"/>
      <c r="I1983" s="112">
        <v>12</v>
      </c>
      <c r="J1983" s="112"/>
      <c r="K1983" s="112"/>
      <c r="L1983" s="112"/>
    </row>
    <row r="1984" spans="1:12" x14ac:dyDescent="0.25">
      <c r="A1984">
        <v>610</v>
      </c>
      <c r="B1984">
        <v>1099714</v>
      </c>
      <c r="C1984" t="s">
        <v>950</v>
      </c>
      <c r="D1984" s="112"/>
      <c r="E1984" s="112">
        <v>42</v>
      </c>
      <c r="F1984" s="112"/>
      <c r="G1984" s="112"/>
      <c r="H1984" s="112"/>
      <c r="I1984" s="112"/>
      <c r="J1984" s="112"/>
      <c r="K1984" s="112"/>
      <c r="L1984" s="112"/>
    </row>
    <row r="1985" spans="1:12" x14ac:dyDescent="0.25">
      <c r="A1985">
        <v>610</v>
      </c>
      <c r="B1985">
        <v>1107463</v>
      </c>
      <c r="C1985" t="s">
        <v>951</v>
      </c>
      <c r="D1985" s="112">
        <v>18</v>
      </c>
      <c r="E1985" s="112">
        <v>30</v>
      </c>
      <c r="F1985" s="112">
        <v>60</v>
      </c>
      <c r="G1985" s="112"/>
      <c r="H1985" s="112"/>
      <c r="I1985" s="112"/>
      <c r="J1985" s="112">
        <v>24</v>
      </c>
      <c r="K1985" s="112"/>
      <c r="L1985" s="112"/>
    </row>
    <row r="1986" spans="1:12" x14ac:dyDescent="0.25">
      <c r="A1986">
        <v>610</v>
      </c>
      <c r="B1986">
        <v>1107672</v>
      </c>
      <c r="C1986" t="s">
        <v>2480</v>
      </c>
      <c r="D1986" s="112"/>
      <c r="E1986" s="112">
        <v>24</v>
      </c>
      <c r="F1986" s="112"/>
      <c r="G1986" s="112"/>
      <c r="H1986" s="112"/>
      <c r="I1986" s="112">
        <v>60</v>
      </c>
      <c r="J1986" s="112"/>
      <c r="K1986" s="112"/>
      <c r="L1986" s="112"/>
    </row>
    <row r="1987" spans="1:12" x14ac:dyDescent="0.25">
      <c r="A1987">
        <v>610</v>
      </c>
      <c r="B1987">
        <v>1107708</v>
      </c>
      <c r="C1987" t="s">
        <v>2798</v>
      </c>
      <c r="D1987" s="112"/>
      <c r="E1987" s="112"/>
      <c r="F1987" s="112"/>
      <c r="G1987" s="112"/>
      <c r="H1987" s="112"/>
      <c r="I1987" s="112"/>
      <c r="J1987" s="112">
        <v>3</v>
      </c>
      <c r="K1987" s="112">
        <v>12</v>
      </c>
      <c r="L1987" s="112"/>
    </row>
    <row r="1988" spans="1:12" x14ac:dyDescent="0.25">
      <c r="A1988">
        <v>610</v>
      </c>
      <c r="B1988">
        <v>1107712</v>
      </c>
      <c r="C1988" t="s">
        <v>2481</v>
      </c>
      <c r="D1988" s="112"/>
      <c r="E1988" s="112">
        <v>24</v>
      </c>
      <c r="F1988" s="112"/>
      <c r="G1988" s="112"/>
      <c r="H1988" s="112"/>
      <c r="I1988" s="112"/>
      <c r="J1988" s="112"/>
      <c r="K1988" s="112"/>
      <c r="L1988" s="112"/>
    </row>
    <row r="1989" spans="1:12" x14ac:dyDescent="0.25">
      <c r="A1989">
        <v>610</v>
      </c>
      <c r="B1989">
        <v>1107713</v>
      </c>
      <c r="C1989" t="s">
        <v>2816</v>
      </c>
      <c r="D1989" s="112"/>
      <c r="E1989" s="112"/>
      <c r="F1989" s="112"/>
      <c r="G1989" s="112"/>
      <c r="H1989" s="112"/>
      <c r="I1989" s="112"/>
      <c r="J1989" s="112">
        <v>12</v>
      </c>
      <c r="K1989" s="112"/>
      <c r="L1989" s="112"/>
    </row>
    <row r="1990" spans="1:12" x14ac:dyDescent="0.25">
      <c r="A1990">
        <v>610</v>
      </c>
      <c r="B1990">
        <v>1107715</v>
      </c>
      <c r="C1990" t="s">
        <v>1579</v>
      </c>
      <c r="D1990" s="112"/>
      <c r="E1990" s="112">
        <v>144</v>
      </c>
      <c r="F1990" s="112"/>
      <c r="G1990" s="112">
        <v>100</v>
      </c>
      <c r="H1990" s="112"/>
      <c r="I1990" s="112"/>
      <c r="J1990" s="112"/>
      <c r="K1990" s="112"/>
      <c r="L1990" s="112"/>
    </row>
    <row r="1991" spans="1:12" x14ac:dyDescent="0.25">
      <c r="A1991">
        <v>610</v>
      </c>
      <c r="B1991">
        <v>1107751</v>
      </c>
      <c r="C1991" t="s">
        <v>952</v>
      </c>
      <c r="D1991" s="112"/>
      <c r="E1991" s="112"/>
      <c r="F1991" s="112"/>
      <c r="G1991" s="112">
        <v>20</v>
      </c>
      <c r="H1991" s="112"/>
      <c r="I1991" s="112"/>
      <c r="J1991" s="112">
        <v>84</v>
      </c>
      <c r="K1991" s="112"/>
      <c r="L1991" s="112"/>
    </row>
    <row r="1992" spans="1:12" x14ac:dyDescent="0.25">
      <c r="A1992">
        <v>610</v>
      </c>
      <c r="B1992">
        <v>1107753</v>
      </c>
      <c r="C1992" t="s">
        <v>2482</v>
      </c>
      <c r="D1992" s="112"/>
      <c r="E1992" s="112"/>
      <c r="F1992" s="112"/>
      <c r="G1992" s="112"/>
      <c r="H1992" s="112"/>
      <c r="I1992" s="112">
        <v>27</v>
      </c>
      <c r="J1992" s="112">
        <v>84</v>
      </c>
      <c r="K1992" s="112"/>
      <c r="L1992" s="112"/>
    </row>
    <row r="1993" spans="1:12" x14ac:dyDescent="0.25">
      <c r="A1993">
        <v>610</v>
      </c>
      <c r="B1993">
        <v>1107803</v>
      </c>
      <c r="C1993" t="s">
        <v>953</v>
      </c>
      <c r="D1993" s="112"/>
      <c r="E1993" s="112"/>
      <c r="F1993" s="112"/>
      <c r="G1993" s="112"/>
      <c r="H1993" s="112"/>
      <c r="I1993" s="112"/>
      <c r="J1993" s="112">
        <v>12</v>
      </c>
      <c r="K1993" s="112"/>
      <c r="L1993" s="112"/>
    </row>
    <row r="1994" spans="1:12" x14ac:dyDescent="0.25">
      <c r="A1994">
        <v>610</v>
      </c>
      <c r="B1994">
        <v>1107809</v>
      </c>
      <c r="C1994" t="s">
        <v>954</v>
      </c>
      <c r="D1994" s="112">
        <v>9</v>
      </c>
      <c r="E1994" s="112">
        <v>6</v>
      </c>
      <c r="F1994" s="112"/>
      <c r="G1994" s="112">
        <v>105</v>
      </c>
      <c r="H1994" s="112"/>
      <c r="I1994" s="112"/>
      <c r="J1994" s="112">
        <v>36</v>
      </c>
      <c r="K1994" s="112">
        <v>12</v>
      </c>
      <c r="L1994" s="112"/>
    </row>
    <row r="1995" spans="1:12" x14ac:dyDescent="0.25">
      <c r="A1995">
        <v>610</v>
      </c>
      <c r="B1995">
        <v>1107863</v>
      </c>
      <c r="C1995" t="s">
        <v>955</v>
      </c>
      <c r="D1995" s="112"/>
      <c r="E1995" s="112"/>
      <c r="F1995" s="112"/>
      <c r="G1995" s="112"/>
      <c r="H1995" s="112"/>
      <c r="I1995" s="112"/>
      <c r="J1995" s="112">
        <v>120</v>
      </c>
      <c r="K1995" s="112"/>
      <c r="L1995" s="112"/>
    </row>
    <row r="1996" spans="1:12" x14ac:dyDescent="0.25">
      <c r="A1996">
        <v>610</v>
      </c>
      <c r="B1996">
        <v>1107959</v>
      </c>
      <c r="C1996" t="s">
        <v>2817</v>
      </c>
      <c r="D1996" s="112"/>
      <c r="E1996" s="112">
        <v>48</v>
      </c>
      <c r="F1996" s="112"/>
      <c r="G1996" s="112"/>
      <c r="H1996" s="112"/>
      <c r="I1996" s="112"/>
      <c r="J1996" s="112"/>
      <c r="K1996" s="112"/>
      <c r="L1996" s="112">
        <v>48</v>
      </c>
    </row>
    <row r="1997" spans="1:12" x14ac:dyDescent="0.25">
      <c r="A1997">
        <v>610</v>
      </c>
      <c r="B1997">
        <v>1110728</v>
      </c>
      <c r="C1997" t="s">
        <v>1580</v>
      </c>
      <c r="D1997" s="112">
        <v>9</v>
      </c>
      <c r="E1997" s="112">
        <v>72</v>
      </c>
      <c r="F1997" s="112"/>
      <c r="G1997" s="112"/>
      <c r="H1997" s="112"/>
      <c r="I1997" s="112"/>
      <c r="J1997" s="112">
        <v>48</v>
      </c>
      <c r="K1997" s="112">
        <v>24</v>
      </c>
      <c r="L1997" s="112"/>
    </row>
    <row r="1998" spans="1:12" x14ac:dyDescent="0.25">
      <c r="A1998">
        <v>610</v>
      </c>
      <c r="B1998">
        <v>1113082</v>
      </c>
      <c r="C1998" t="s">
        <v>2483</v>
      </c>
      <c r="D1998" s="112"/>
      <c r="E1998" s="112"/>
      <c r="F1998" s="112"/>
      <c r="G1998" s="112"/>
      <c r="H1998" s="112"/>
      <c r="I1998" s="112"/>
      <c r="J1998" s="112">
        <v>48</v>
      </c>
      <c r="K1998" s="112"/>
      <c r="L1998" s="112"/>
    </row>
    <row r="1999" spans="1:12" x14ac:dyDescent="0.25">
      <c r="A1999">
        <v>610</v>
      </c>
      <c r="B1999">
        <v>1115777</v>
      </c>
      <c r="C1999" t="s">
        <v>956</v>
      </c>
      <c r="D1999" s="112">
        <v>27</v>
      </c>
      <c r="E1999" s="112"/>
      <c r="F1999" s="112"/>
      <c r="G1999" s="112">
        <v>50</v>
      </c>
      <c r="H1999" s="112"/>
      <c r="I1999" s="112"/>
      <c r="J1999" s="112"/>
      <c r="K1999" s="112"/>
      <c r="L1999" s="112"/>
    </row>
    <row r="2000" spans="1:12" x14ac:dyDescent="0.25">
      <c r="A2000">
        <v>610</v>
      </c>
      <c r="B2000">
        <v>1118435</v>
      </c>
      <c r="C2000" t="s">
        <v>947</v>
      </c>
      <c r="D2000" s="112"/>
      <c r="E2000" s="112">
        <v>48</v>
      </c>
      <c r="F2000" s="112"/>
      <c r="G2000" s="112"/>
      <c r="H2000" s="112"/>
      <c r="I2000" s="112"/>
      <c r="J2000" s="112">
        <v>36</v>
      </c>
      <c r="K2000" s="112">
        <v>10</v>
      </c>
      <c r="L2000" s="112"/>
    </row>
    <row r="2001" spans="1:12" x14ac:dyDescent="0.25">
      <c r="A2001">
        <v>610</v>
      </c>
      <c r="B2001">
        <v>1118781</v>
      </c>
      <c r="C2001" t="s">
        <v>951</v>
      </c>
      <c r="D2001" s="112"/>
      <c r="E2001" s="112"/>
      <c r="F2001" s="112"/>
      <c r="G2001" s="112"/>
      <c r="H2001" s="112"/>
      <c r="I2001" s="112"/>
      <c r="J2001" s="112">
        <v>72</v>
      </c>
      <c r="K2001" s="112"/>
      <c r="L2001" s="112"/>
    </row>
    <row r="2002" spans="1:12" x14ac:dyDescent="0.25">
      <c r="A2002">
        <v>610</v>
      </c>
      <c r="B2002">
        <v>1118865</v>
      </c>
      <c r="C2002" t="s">
        <v>1581</v>
      </c>
      <c r="D2002" s="112">
        <v>40</v>
      </c>
      <c r="E2002" s="112"/>
      <c r="F2002" s="112"/>
      <c r="G2002" s="112"/>
      <c r="H2002" s="112"/>
      <c r="I2002" s="112"/>
      <c r="J2002" s="112">
        <v>12</v>
      </c>
      <c r="K2002" s="112"/>
      <c r="L2002" s="112"/>
    </row>
    <row r="2003" spans="1:12" x14ac:dyDescent="0.25">
      <c r="A2003">
        <v>610</v>
      </c>
      <c r="B2003">
        <v>1119078</v>
      </c>
      <c r="C2003" t="s">
        <v>2484</v>
      </c>
      <c r="D2003" s="112"/>
      <c r="E2003" s="112"/>
      <c r="F2003" s="112"/>
      <c r="G2003" s="112"/>
      <c r="H2003" s="112"/>
      <c r="I2003" s="112"/>
      <c r="J2003" s="112">
        <v>24</v>
      </c>
      <c r="K2003" s="112"/>
      <c r="L2003" s="112"/>
    </row>
    <row r="2004" spans="1:12" x14ac:dyDescent="0.25">
      <c r="A2004">
        <v>610</v>
      </c>
      <c r="B2004">
        <v>1133622</v>
      </c>
      <c r="C2004" t="s">
        <v>957</v>
      </c>
      <c r="D2004" s="112"/>
      <c r="E2004" s="112"/>
      <c r="F2004" s="112"/>
      <c r="G2004" s="112"/>
      <c r="H2004" s="112"/>
      <c r="I2004" s="112"/>
      <c r="J2004" s="112">
        <v>60</v>
      </c>
      <c r="K2004" s="112"/>
      <c r="L2004" s="112"/>
    </row>
    <row r="2005" spans="1:12" x14ac:dyDescent="0.25">
      <c r="A2005">
        <v>610</v>
      </c>
      <c r="B2005">
        <v>1133957</v>
      </c>
      <c r="C2005" t="s">
        <v>2818</v>
      </c>
      <c r="D2005" s="112"/>
      <c r="E2005" s="112">
        <v>156</v>
      </c>
      <c r="F2005" s="112"/>
      <c r="G2005" s="112"/>
      <c r="H2005" s="112"/>
      <c r="I2005" s="112"/>
      <c r="J2005" s="112">
        <v>24</v>
      </c>
      <c r="K2005" s="112"/>
      <c r="L2005" s="112"/>
    </row>
    <row r="2006" spans="1:12" x14ac:dyDescent="0.25">
      <c r="A2006">
        <v>610</v>
      </c>
      <c r="B2006">
        <v>1141371</v>
      </c>
      <c r="C2006" t="s">
        <v>1582</v>
      </c>
      <c r="D2006" s="112"/>
      <c r="E2006" s="112"/>
      <c r="F2006" s="112"/>
      <c r="G2006" s="112"/>
      <c r="H2006" s="112"/>
      <c r="I2006" s="112"/>
      <c r="J2006" s="112">
        <v>96</v>
      </c>
      <c r="K2006" s="112">
        <v>12</v>
      </c>
      <c r="L2006" s="112">
        <v>24</v>
      </c>
    </row>
    <row r="2007" spans="1:12" x14ac:dyDescent="0.25">
      <c r="A2007">
        <v>610</v>
      </c>
      <c r="B2007">
        <v>1141457</v>
      </c>
      <c r="C2007" t="s">
        <v>958</v>
      </c>
      <c r="D2007" s="112"/>
      <c r="E2007" s="112">
        <v>48</v>
      </c>
      <c r="F2007" s="112"/>
      <c r="G2007" s="112"/>
      <c r="H2007" s="112"/>
      <c r="I2007" s="112"/>
      <c r="J2007" s="112"/>
      <c r="K2007" s="112"/>
      <c r="L2007" s="112"/>
    </row>
    <row r="2008" spans="1:12" x14ac:dyDescent="0.25">
      <c r="A2008">
        <v>610</v>
      </c>
      <c r="B2008">
        <v>1141631</v>
      </c>
      <c r="C2008" t="s">
        <v>1583</v>
      </c>
      <c r="D2008" s="112"/>
      <c r="E2008" s="112"/>
      <c r="F2008" s="112"/>
      <c r="G2008" s="112">
        <v>20</v>
      </c>
      <c r="H2008" s="112">
        <v>12</v>
      </c>
      <c r="I2008" s="112"/>
      <c r="J2008" s="112">
        <v>132</v>
      </c>
      <c r="K2008" s="112"/>
      <c r="L2008" s="112"/>
    </row>
    <row r="2009" spans="1:12" x14ac:dyDescent="0.25">
      <c r="A2009">
        <v>610</v>
      </c>
      <c r="B2009">
        <v>1142809</v>
      </c>
      <c r="C2009" t="s">
        <v>959</v>
      </c>
      <c r="D2009" s="112"/>
      <c r="E2009" s="112">
        <v>42</v>
      </c>
      <c r="F2009" s="112"/>
      <c r="G2009" s="112"/>
      <c r="H2009" s="112"/>
      <c r="I2009" s="112">
        <v>24</v>
      </c>
      <c r="J2009" s="112">
        <v>6</v>
      </c>
      <c r="K2009" s="112"/>
      <c r="L2009" s="112">
        <v>18</v>
      </c>
    </row>
    <row r="2010" spans="1:12" x14ac:dyDescent="0.25">
      <c r="A2010">
        <v>610</v>
      </c>
      <c r="B2010">
        <v>1154716</v>
      </c>
      <c r="C2010" t="s">
        <v>2485</v>
      </c>
      <c r="D2010" s="112"/>
      <c r="E2010" s="112">
        <v>36</v>
      </c>
      <c r="F2010" s="112"/>
      <c r="G2010" s="112"/>
      <c r="H2010" s="112"/>
      <c r="I2010" s="112">
        <v>24</v>
      </c>
      <c r="J2010" s="112"/>
      <c r="K2010" s="112">
        <v>24</v>
      </c>
      <c r="L2010" s="112"/>
    </row>
    <row r="2011" spans="1:12" x14ac:dyDescent="0.25">
      <c r="A2011">
        <v>610</v>
      </c>
      <c r="B2011">
        <v>1155024</v>
      </c>
      <c r="C2011" t="s">
        <v>2268</v>
      </c>
      <c r="D2011" s="112"/>
      <c r="E2011" s="112"/>
      <c r="F2011" s="112"/>
      <c r="G2011" s="112"/>
      <c r="H2011" s="112"/>
      <c r="I2011" s="112"/>
      <c r="J2011" s="112">
        <v>24</v>
      </c>
      <c r="K2011" s="112"/>
      <c r="L2011" s="112"/>
    </row>
    <row r="2012" spans="1:12" x14ac:dyDescent="0.25">
      <c r="A2012">
        <v>610</v>
      </c>
      <c r="B2012">
        <v>1107714</v>
      </c>
      <c r="C2012" t="s">
        <v>2918</v>
      </c>
      <c r="D2012" s="112"/>
      <c r="E2012" s="112"/>
      <c r="F2012" s="112"/>
      <c r="G2012" s="112"/>
      <c r="H2012" s="112"/>
      <c r="I2012" s="112"/>
      <c r="J2012" s="112"/>
      <c r="K2012" s="112">
        <v>10</v>
      </c>
      <c r="L2012" s="112"/>
    </row>
    <row r="2013" spans="1:12" x14ac:dyDescent="0.25">
      <c r="A2013">
        <v>610</v>
      </c>
      <c r="B2013">
        <v>1107864</v>
      </c>
      <c r="C2013" t="s">
        <v>2961</v>
      </c>
      <c r="D2013" s="112">
        <v>9</v>
      </c>
      <c r="E2013" s="112"/>
      <c r="F2013" s="112"/>
      <c r="G2013" s="112">
        <v>20</v>
      </c>
      <c r="H2013" s="112"/>
      <c r="I2013" s="112"/>
      <c r="J2013" s="112"/>
      <c r="K2013" s="112"/>
      <c r="L2013" s="112"/>
    </row>
    <row r="2014" spans="1:12" x14ac:dyDescent="0.25">
      <c r="A2014">
        <v>610</v>
      </c>
      <c r="B2014">
        <v>1141637</v>
      </c>
      <c r="C2014" t="s">
        <v>2961</v>
      </c>
      <c r="D2014" s="112">
        <v>8</v>
      </c>
      <c r="E2014" s="112"/>
      <c r="F2014" s="112"/>
      <c r="G2014" s="112"/>
      <c r="H2014" s="112"/>
      <c r="I2014" s="112"/>
      <c r="J2014" s="112"/>
      <c r="K2014" s="112"/>
      <c r="L2014" s="112"/>
    </row>
    <row r="2015" spans="1:12" x14ac:dyDescent="0.25">
      <c r="A2015">
        <v>620</v>
      </c>
      <c r="B2015">
        <v>1059933</v>
      </c>
      <c r="C2015" t="s">
        <v>1584</v>
      </c>
      <c r="D2015" s="112">
        <v>45</v>
      </c>
      <c r="E2015" s="112">
        <v>42</v>
      </c>
      <c r="F2015" s="112"/>
      <c r="G2015" s="112"/>
      <c r="H2015" s="112"/>
      <c r="I2015" s="112"/>
      <c r="J2015" s="112"/>
      <c r="K2015" s="112"/>
      <c r="L2015" s="112"/>
    </row>
    <row r="2016" spans="1:12" x14ac:dyDescent="0.25">
      <c r="A2016">
        <v>620</v>
      </c>
      <c r="B2016">
        <v>1059934</v>
      </c>
      <c r="C2016" t="s">
        <v>960</v>
      </c>
      <c r="D2016" s="112"/>
      <c r="E2016" s="112"/>
      <c r="F2016" s="112"/>
      <c r="G2016" s="112"/>
      <c r="H2016" s="112"/>
      <c r="I2016" s="112"/>
      <c r="J2016" s="112">
        <v>48</v>
      </c>
      <c r="K2016" s="112">
        <v>24</v>
      </c>
      <c r="L2016" s="112"/>
    </row>
    <row r="2017" spans="1:12" x14ac:dyDescent="0.25">
      <c r="A2017">
        <v>620</v>
      </c>
      <c r="B2017">
        <v>1060072</v>
      </c>
      <c r="C2017" t="s">
        <v>1585</v>
      </c>
      <c r="D2017" s="112"/>
      <c r="E2017" s="112"/>
      <c r="F2017" s="112"/>
      <c r="G2017" s="112"/>
      <c r="H2017" s="112"/>
      <c r="I2017" s="112"/>
      <c r="J2017" s="112">
        <v>12</v>
      </c>
      <c r="K2017" s="112"/>
      <c r="L2017" s="112"/>
    </row>
    <row r="2018" spans="1:12" x14ac:dyDescent="0.25">
      <c r="A2018">
        <v>620</v>
      </c>
      <c r="B2018">
        <v>1060085</v>
      </c>
      <c r="C2018" t="s">
        <v>1586</v>
      </c>
      <c r="D2018" s="112"/>
      <c r="E2018" s="112">
        <v>36</v>
      </c>
      <c r="F2018" s="112"/>
      <c r="G2018" s="112"/>
      <c r="H2018" s="112"/>
      <c r="I2018" s="112"/>
      <c r="J2018" s="112">
        <v>4</v>
      </c>
      <c r="K2018" s="112"/>
      <c r="L2018" s="112">
        <v>24</v>
      </c>
    </row>
    <row r="2019" spans="1:12" x14ac:dyDescent="0.25">
      <c r="A2019">
        <v>620</v>
      </c>
      <c r="B2019">
        <v>1060136</v>
      </c>
      <c r="C2019" t="s">
        <v>1589</v>
      </c>
      <c r="D2019" s="112"/>
      <c r="E2019" s="112">
        <v>18</v>
      </c>
      <c r="F2019" s="112"/>
      <c r="G2019" s="112"/>
      <c r="H2019" s="112"/>
      <c r="I2019" s="112"/>
      <c r="J2019" s="112"/>
      <c r="K2019" s="112"/>
      <c r="L2019" s="112"/>
    </row>
    <row r="2020" spans="1:12" x14ac:dyDescent="0.25">
      <c r="A2020">
        <v>620</v>
      </c>
      <c r="B2020">
        <v>1060137</v>
      </c>
      <c r="C2020" t="s">
        <v>1587</v>
      </c>
      <c r="D2020" s="112"/>
      <c r="E2020" s="112"/>
      <c r="F2020" s="112"/>
      <c r="G2020" s="112"/>
      <c r="H2020" s="112"/>
      <c r="I2020" s="112"/>
      <c r="J2020" s="112">
        <v>24</v>
      </c>
      <c r="K2020" s="112">
        <v>24</v>
      </c>
      <c r="L2020" s="112"/>
    </row>
    <row r="2021" spans="1:12" x14ac:dyDescent="0.25">
      <c r="A2021">
        <v>620</v>
      </c>
      <c r="B2021">
        <v>1060490</v>
      </c>
      <c r="C2021" t="s">
        <v>961</v>
      </c>
      <c r="D2021" s="112"/>
      <c r="E2021" s="112"/>
      <c r="F2021" s="112"/>
      <c r="G2021" s="112"/>
      <c r="H2021" s="112"/>
      <c r="I2021" s="112">
        <v>24</v>
      </c>
      <c r="J2021" s="112"/>
      <c r="K2021" s="112"/>
      <c r="L2021" s="112"/>
    </row>
    <row r="2022" spans="1:12" x14ac:dyDescent="0.25">
      <c r="A2022">
        <v>620</v>
      </c>
      <c r="B2022">
        <v>1060612</v>
      </c>
      <c r="C2022" t="s">
        <v>1588</v>
      </c>
      <c r="D2022" s="112"/>
      <c r="E2022" s="112">
        <v>40</v>
      </c>
      <c r="F2022" s="112"/>
      <c r="G2022" s="112"/>
      <c r="H2022" s="112"/>
      <c r="I2022" s="112"/>
      <c r="J2022" s="112"/>
      <c r="K2022" s="112"/>
      <c r="L2022" s="112"/>
    </row>
    <row r="2023" spans="1:12" x14ac:dyDescent="0.25">
      <c r="A2023">
        <v>620</v>
      </c>
      <c r="B2023">
        <v>1063781</v>
      </c>
      <c r="C2023" t="s">
        <v>962</v>
      </c>
      <c r="D2023" s="112">
        <v>18</v>
      </c>
      <c r="E2023" s="112"/>
      <c r="F2023" s="112"/>
      <c r="G2023" s="112"/>
      <c r="H2023" s="112"/>
      <c r="I2023" s="112"/>
      <c r="J2023" s="112">
        <v>24</v>
      </c>
      <c r="K2023" s="112"/>
      <c r="L2023" s="112"/>
    </row>
    <row r="2024" spans="1:12" x14ac:dyDescent="0.25">
      <c r="A2024">
        <v>620</v>
      </c>
      <c r="B2024">
        <v>1070313</v>
      </c>
      <c r="C2024" t="s">
        <v>2486</v>
      </c>
      <c r="D2024" s="112">
        <v>45</v>
      </c>
      <c r="E2024" s="112"/>
      <c r="F2024" s="112"/>
      <c r="G2024" s="112"/>
      <c r="H2024" s="112"/>
      <c r="I2024" s="112"/>
      <c r="J2024" s="112"/>
      <c r="K2024" s="112"/>
      <c r="L2024" s="112"/>
    </row>
    <row r="2025" spans="1:12" x14ac:dyDescent="0.25">
      <c r="A2025">
        <v>620</v>
      </c>
      <c r="B2025">
        <v>1070987</v>
      </c>
      <c r="C2025" t="s">
        <v>963</v>
      </c>
      <c r="D2025" s="112">
        <v>8</v>
      </c>
      <c r="E2025" s="112">
        <v>15</v>
      </c>
      <c r="F2025" s="112"/>
      <c r="G2025" s="112">
        <v>6</v>
      </c>
      <c r="H2025" s="112">
        <v>3</v>
      </c>
      <c r="I2025" s="112"/>
      <c r="J2025" s="112">
        <v>12</v>
      </c>
      <c r="K2025" s="112">
        <v>12</v>
      </c>
      <c r="L2025" s="112"/>
    </row>
    <row r="2026" spans="1:12" x14ac:dyDescent="0.25">
      <c r="A2026">
        <v>620</v>
      </c>
      <c r="B2026">
        <v>1074810</v>
      </c>
      <c r="C2026" t="s">
        <v>964</v>
      </c>
      <c r="D2026" s="112"/>
      <c r="E2026" s="112">
        <v>40</v>
      </c>
      <c r="F2026" s="112"/>
      <c r="G2026" s="112"/>
      <c r="H2026" s="112"/>
      <c r="I2026" s="112"/>
      <c r="J2026" s="112"/>
      <c r="K2026" s="112"/>
      <c r="L2026" s="112"/>
    </row>
    <row r="2027" spans="1:12" x14ac:dyDescent="0.25">
      <c r="A2027">
        <v>620</v>
      </c>
      <c r="B2027">
        <v>1074828</v>
      </c>
      <c r="C2027" t="s">
        <v>2799</v>
      </c>
      <c r="D2027" s="112"/>
      <c r="E2027" s="112"/>
      <c r="F2027" s="112"/>
      <c r="G2027" s="112"/>
      <c r="H2027" s="112"/>
      <c r="I2027" s="112"/>
      <c r="J2027" s="112"/>
      <c r="K2027" s="112">
        <v>20</v>
      </c>
      <c r="L2027" s="112"/>
    </row>
    <row r="2028" spans="1:12" x14ac:dyDescent="0.25">
      <c r="A2028">
        <v>620</v>
      </c>
      <c r="B2028">
        <v>1078104</v>
      </c>
      <c r="C2028" t="s">
        <v>1589</v>
      </c>
      <c r="D2028" s="112"/>
      <c r="E2028" s="112">
        <v>120</v>
      </c>
      <c r="F2028" s="112"/>
      <c r="G2028" s="112"/>
      <c r="H2028" s="112"/>
      <c r="I2028" s="112"/>
      <c r="J2028" s="112"/>
      <c r="K2028" s="112"/>
      <c r="L2028" s="112"/>
    </row>
    <row r="2029" spans="1:12" x14ac:dyDescent="0.25">
      <c r="A2029">
        <v>620</v>
      </c>
      <c r="B2029">
        <v>1105937</v>
      </c>
      <c r="C2029" t="s">
        <v>965</v>
      </c>
      <c r="D2029" s="112"/>
      <c r="E2029" s="112">
        <v>12</v>
      </c>
      <c r="F2029" s="112"/>
      <c r="G2029" s="112"/>
      <c r="H2029" s="112"/>
      <c r="I2029" s="112"/>
      <c r="J2029" s="112">
        <v>168</v>
      </c>
      <c r="K2029" s="112"/>
      <c r="L2029" s="112"/>
    </row>
    <row r="2030" spans="1:12" x14ac:dyDescent="0.25">
      <c r="A2030">
        <v>620</v>
      </c>
      <c r="B2030">
        <v>1106159</v>
      </c>
      <c r="C2030" t="s">
        <v>1590</v>
      </c>
      <c r="D2030" s="112"/>
      <c r="E2030" s="112"/>
      <c r="F2030" s="112"/>
      <c r="G2030" s="112"/>
      <c r="H2030" s="112"/>
      <c r="I2030" s="112"/>
      <c r="J2030" s="112">
        <v>84</v>
      </c>
      <c r="K2030" s="112"/>
      <c r="L2030" s="112">
        <v>36</v>
      </c>
    </row>
    <row r="2031" spans="1:12" x14ac:dyDescent="0.25">
      <c r="A2031">
        <v>620</v>
      </c>
      <c r="B2031">
        <v>1117292</v>
      </c>
      <c r="C2031" t="s">
        <v>1591</v>
      </c>
      <c r="D2031" s="112"/>
      <c r="E2031" s="112"/>
      <c r="F2031" s="112"/>
      <c r="G2031" s="112"/>
      <c r="H2031" s="112"/>
      <c r="I2031" s="112"/>
      <c r="J2031" s="112">
        <v>60</v>
      </c>
      <c r="K2031" s="112"/>
      <c r="L2031" s="112"/>
    </row>
    <row r="2032" spans="1:12" x14ac:dyDescent="0.25">
      <c r="A2032">
        <v>620</v>
      </c>
      <c r="B2032">
        <v>1131166</v>
      </c>
      <c r="C2032" t="s">
        <v>2819</v>
      </c>
      <c r="D2032" s="112"/>
      <c r="E2032" s="112"/>
      <c r="F2032" s="112"/>
      <c r="G2032" s="112"/>
      <c r="H2032" s="112"/>
      <c r="I2032" s="112"/>
      <c r="J2032" s="112"/>
      <c r="K2032" s="112">
        <v>50</v>
      </c>
      <c r="L2032" s="112"/>
    </row>
    <row r="2033" spans="1:12" x14ac:dyDescent="0.25">
      <c r="A2033">
        <v>620</v>
      </c>
      <c r="B2033">
        <v>1143002</v>
      </c>
      <c r="C2033" t="s">
        <v>966</v>
      </c>
      <c r="D2033" s="112"/>
      <c r="E2033" s="112"/>
      <c r="F2033" s="112">
        <v>36</v>
      </c>
      <c r="G2033" s="112">
        <v>20</v>
      </c>
      <c r="H2033" s="112">
        <v>12</v>
      </c>
      <c r="I2033" s="112">
        <v>81</v>
      </c>
      <c r="J2033" s="112"/>
      <c r="K2033" s="112">
        <v>60</v>
      </c>
      <c r="L2033" s="112"/>
    </row>
    <row r="2034" spans="1:12" x14ac:dyDescent="0.25">
      <c r="A2034">
        <v>620</v>
      </c>
      <c r="B2034">
        <v>1153705</v>
      </c>
      <c r="C2034" t="s">
        <v>2136</v>
      </c>
      <c r="D2034" s="112"/>
      <c r="E2034" s="112">
        <v>26</v>
      </c>
      <c r="F2034" s="112"/>
      <c r="G2034" s="112">
        <v>50</v>
      </c>
      <c r="H2034" s="112"/>
      <c r="I2034" s="112"/>
      <c r="J2034" s="112">
        <v>72</v>
      </c>
      <c r="K2034" s="112"/>
      <c r="L2034" s="112"/>
    </row>
    <row r="2035" spans="1:12" x14ac:dyDescent="0.25">
      <c r="A2035">
        <v>620</v>
      </c>
      <c r="B2035">
        <v>1157424</v>
      </c>
      <c r="C2035" t="s">
        <v>2487</v>
      </c>
      <c r="D2035" s="112"/>
      <c r="E2035" s="112"/>
      <c r="F2035" s="112"/>
      <c r="G2035" s="112"/>
      <c r="H2035" s="112"/>
      <c r="I2035" s="112"/>
      <c r="J2035" s="112">
        <v>48</v>
      </c>
      <c r="K2035" s="112">
        <v>20</v>
      </c>
      <c r="L2035" s="112"/>
    </row>
    <row r="2036" spans="1:12" x14ac:dyDescent="0.25">
      <c r="A2036">
        <v>620</v>
      </c>
      <c r="B2036">
        <v>1070381</v>
      </c>
      <c r="C2036" t="s">
        <v>2246</v>
      </c>
      <c r="D2036" s="112"/>
      <c r="E2036" s="112"/>
      <c r="F2036" s="112"/>
      <c r="G2036" s="112"/>
      <c r="H2036" s="112"/>
      <c r="I2036" s="112"/>
      <c r="J2036" s="112"/>
      <c r="K2036" s="112">
        <v>12</v>
      </c>
      <c r="L2036" s="112"/>
    </row>
    <row r="2037" spans="1:12" x14ac:dyDescent="0.25">
      <c r="A2037">
        <v>620</v>
      </c>
      <c r="B2037">
        <v>1134445</v>
      </c>
      <c r="C2037" t="s">
        <v>3286</v>
      </c>
      <c r="D2037" s="112"/>
      <c r="E2037" s="112"/>
      <c r="F2037" s="112"/>
      <c r="G2037" s="112"/>
      <c r="H2037" s="112"/>
      <c r="I2037" s="112"/>
      <c r="J2037" s="112">
        <v>24</v>
      </c>
      <c r="K2037" s="112"/>
      <c r="L2037" s="112"/>
    </row>
    <row r="2038" spans="1:12" x14ac:dyDescent="0.25">
      <c r="A2038">
        <v>625</v>
      </c>
      <c r="B2038">
        <v>1063187</v>
      </c>
      <c r="C2038" t="s">
        <v>2820</v>
      </c>
      <c r="D2038" s="112"/>
      <c r="E2038" s="112">
        <v>6</v>
      </c>
      <c r="F2038" s="112"/>
      <c r="G2038" s="112"/>
      <c r="H2038" s="112"/>
      <c r="I2038" s="112"/>
      <c r="J2038" s="112"/>
      <c r="K2038" s="112"/>
      <c r="L2038" s="112"/>
    </row>
    <row r="2039" spans="1:12" x14ac:dyDescent="0.25">
      <c r="A2039">
        <v>625</v>
      </c>
      <c r="B2039">
        <v>1063889</v>
      </c>
      <c r="C2039" t="s">
        <v>2339</v>
      </c>
      <c r="D2039" s="112"/>
      <c r="E2039" s="112"/>
      <c r="F2039" s="112"/>
      <c r="G2039" s="112"/>
      <c r="H2039" s="112"/>
      <c r="I2039" s="112"/>
      <c r="J2039" s="112">
        <v>36</v>
      </c>
      <c r="K2039" s="112"/>
      <c r="L2039" s="112"/>
    </row>
    <row r="2040" spans="1:12" x14ac:dyDescent="0.25">
      <c r="A2040">
        <v>625</v>
      </c>
      <c r="B2040">
        <v>1074826</v>
      </c>
      <c r="C2040" t="s">
        <v>2821</v>
      </c>
      <c r="D2040" s="112"/>
      <c r="E2040" s="112"/>
      <c r="F2040" s="112"/>
      <c r="G2040" s="112"/>
      <c r="H2040" s="112"/>
      <c r="I2040" s="112"/>
      <c r="J2040" s="112"/>
      <c r="K2040" s="112"/>
      <c r="L2040" s="112">
        <v>120</v>
      </c>
    </row>
    <row r="2041" spans="1:12" x14ac:dyDescent="0.25">
      <c r="A2041">
        <v>625</v>
      </c>
      <c r="B2041">
        <v>1082640</v>
      </c>
      <c r="C2041" t="s">
        <v>969</v>
      </c>
      <c r="D2041" s="112"/>
      <c r="E2041" s="112"/>
      <c r="F2041" s="112"/>
      <c r="G2041" s="112"/>
      <c r="H2041" s="112"/>
      <c r="I2041" s="112"/>
      <c r="J2041" s="112"/>
      <c r="K2041" s="112">
        <v>36</v>
      </c>
      <c r="L2041" s="112"/>
    </row>
    <row r="2042" spans="1:12" x14ac:dyDescent="0.25">
      <c r="A2042">
        <v>625</v>
      </c>
      <c r="B2042">
        <v>1082687</v>
      </c>
      <c r="C2042" t="s">
        <v>1592</v>
      </c>
      <c r="D2042" s="112"/>
      <c r="E2042" s="112"/>
      <c r="F2042" s="112"/>
      <c r="G2042" s="112"/>
      <c r="H2042" s="112"/>
      <c r="I2042" s="112"/>
      <c r="J2042" s="112">
        <v>228</v>
      </c>
      <c r="K2042" s="112"/>
      <c r="L2042" s="112"/>
    </row>
    <row r="2043" spans="1:12" x14ac:dyDescent="0.25">
      <c r="A2043">
        <v>625</v>
      </c>
      <c r="B2043">
        <v>1104944</v>
      </c>
      <c r="C2043" t="s">
        <v>2488</v>
      </c>
      <c r="D2043" s="112"/>
      <c r="E2043" s="112"/>
      <c r="F2043" s="112"/>
      <c r="G2043" s="112"/>
      <c r="H2043" s="112"/>
      <c r="I2043" s="112"/>
      <c r="J2043" s="112">
        <v>12</v>
      </c>
      <c r="K2043" s="112"/>
      <c r="L2043" s="112"/>
    </row>
    <row r="2044" spans="1:12" x14ac:dyDescent="0.25">
      <c r="A2044">
        <v>625</v>
      </c>
      <c r="B2044">
        <v>1111970</v>
      </c>
      <c r="C2044" t="s">
        <v>1593</v>
      </c>
      <c r="D2044" s="112"/>
      <c r="E2044" s="112"/>
      <c r="F2044" s="112"/>
      <c r="G2044" s="112"/>
      <c r="H2044" s="112"/>
      <c r="I2044" s="112"/>
      <c r="J2044" s="112">
        <v>48</v>
      </c>
      <c r="K2044" s="112"/>
      <c r="L2044" s="112"/>
    </row>
    <row r="2045" spans="1:12" x14ac:dyDescent="0.25">
      <c r="A2045">
        <v>625</v>
      </c>
      <c r="B2045">
        <v>1130043</v>
      </c>
      <c r="C2045" t="s">
        <v>970</v>
      </c>
      <c r="D2045" s="112"/>
      <c r="E2045" s="112">
        <v>120</v>
      </c>
      <c r="F2045" s="112"/>
      <c r="G2045" s="112"/>
      <c r="H2045" s="112"/>
      <c r="I2045" s="112"/>
      <c r="J2045" s="112"/>
      <c r="K2045" s="112"/>
      <c r="L2045" s="112"/>
    </row>
    <row r="2046" spans="1:12" x14ac:dyDescent="0.25">
      <c r="A2046">
        <v>625</v>
      </c>
      <c r="B2046">
        <v>1130818</v>
      </c>
      <c r="C2046" t="s">
        <v>1594</v>
      </c>
      <c r="D2046" s="112">
        <v>18</v>
      </c>
      <c r="E2046" s="112"/>
      <c r="F2046" s="112"/>
      <c r="G2046" s="112">
        <v>50</v>
      </c>
      <c r="H2046" s="112"/>
      <c r="I2046" s="112"/>
      <c r="J2046" s="112">
        <v>24</v>
      </c>
      <c r="K2046" s="112"/>
      <c r="L2046" s="112">
        <v>18</v>
      </c>
    </row>
    <row r="2047" spans="1:12" x14ac:dyDescent="0.25">
      <c r="A2047">
        <v>625</v>
      </c>
      <c r="B2047">
        <v>1140757</v>
      </c>
      <c r="C2047" t="s">
        <v>2489</v>
      </c>
      <c r="D2047" s="112"/>
      <c r="E2047" s="112"/>
      <c r="F2047" s="112"/>
      <c r="G2047" s="112">
        <v>50</v>
      </c>
      <c r="H2047" s="112"/>
      <c r="I2047" s="112"/>
      <c r="J2047" s="112">
        <v>36</v>
      </c>
      <c r="K2047" s="112"/>
      <c r="L2047" s="112"/>
    </row>
    <row r="2048" spans="1:12" x14ac:dyDescent="0.25">
      <c r="A2048">
        <v>625</v>
      </c>
      <c r="B2048">
        <v>1141079</v>
      </c>
      <c r="C2048" t="s">
        <v>2822</v>
      </c>
      <c r="D2048" s="112">
        <v>18</v>
      </c>
      <c r="E2048" s="112"/>
      <c r="F2048" s="112"/>
      <c r="G2048" s="112"/>
      <c r="H2048" s="112"/>
      <c r="I2048" s="112"/>
      <c r="J2048" s="112"/>
      <c r="K2048" s="112"/>
      <c r="L2048" s="112"/>
    </row>
    <row r="2049" spans="1:12" x14ac:dyDescent="0.25">
      <c r="A2049">
        <v>625</v>
      </c>
      <c r="B2049">
        <v>1061389</v>
      </c>
      <c r="C2049" t="s">
        <v>3047</v>
      </c>
      <c r="D2049" s="112"/>
      <c r="E2049" s="112"/>
      <c r="F2049" s="112"/>
      <c r="G2049" s="112">
        <v>40</v>
      </c>
      <c r="H2049" s="112"/>
      <c r="I2049" s="112"/>
      <c r="J2049" s="112"/>
      <c r="K2049" s="112"/>
      <c r="L2049" s="112"/>
    </row>
    <row r="2050" spans="1:12" x14ac:dyDescent="0.25">
      <c r="A2050">
        <v>625</v>
      </c>
      <c r="B2050">
        <v>1063088</v>
      </c>
      <c r="C2050" t="s">
        <v>3287</v>
      </c>
      <c r="D2050" s="112"/>
      <c r="E2050" s="112"/>
      <c r="F2050" s="112"/>
      <c r="G2050" s="112"/>
      <c r="H2050" s="112"/>
      <c r="I2050" s="112"/>
      <c r="J2050" s="112">
        <v>12</v>
      </c>
      <c r="K2050" s="112">
        <v>40</v>
      </c>
      <c r="L2050" s="112"/>
    </row>
    <row r="2051" spans="1:12" x14ac:dyDescent="0.25">
      <c r="A2051">
        <v>625</v>
      </c>
      <c r="B2051">
        <v>1099430</v>
      </c>
      <c r="C2051" t="s">
        <v>1122</v>
      </c>
      <c r="D2051" s="112"/>
      <c r="E2051" s="112"/>
      <c r="F2051" s="112"/>
      <c r="G2051" s="112"/>
      <c r="H2051" s="112"/>
      <c r="I2051" s="112"/>
      <c r="J2051" s="112">
        <v>180</v>
      </c>
      <c r="K2051" s="112"/>
      <c r="L2051" s="112"/>
    </row>
    <row r="2052" spans="1:12" x14ac:dyDescent="0.25">
      <c r="A2052">
        <v>625</v>
      </c>
      <c r="B2052">
        <v>1140653</v>
      </c>
      <c r="C2052" t="s">
        <v>3288</v>
      </c>
      <c r="D2052" s="112"/>
      <c r="E2052" s="112"/>
      <c r="F2052" s="112"/>
      <c r="G2052" s="112"/>
      <c r="H2052" s="112"/>
      <c r="I2052" s="112"/>
      <c r="J2052" s="112">
        <v>36</v>
      </c>
      <c r="K2052" s="112"/>
      <c r="L2052" s="112"/>
    </row>
    <row r="2053" spans="1:12" x14ac:dyDescent="0.25">
      <c r="A2053">
        <v>630</v>
      </c>
      <c r="B2053">
        <v>1060184</v>
      </c>
      <c r="C2053" t="s">
        <v>1684</v>
      </c>
      <c r="D2053" s="112"/>
      <c r="E2053" s="112">
        <v>37</v>
      </c>
      <c r="F2053" s="112"/>
      <c r="G2053" s="112"/>
      <c r="H2053" s="112"/>
      <c r="I2053" s="112"/>
      <c r="J2053" s="112"/>
      <c r="K2053" s="112"/>
      <c r="L2053" s="112"/>
    </row>
    <row r="2054" spans="1:12" x14ac:dyDescent="0.25">
      <c r="A2054">
        <v>630</v>
      </c>
      <c r="B2054">
        <v>1060772</v>
      </c>
      <c r="C2054" t="s">
        <v>1055</v>
      </c>
      <c r="D2054" s="112"/>
      <c r="E2054" s="112"/>
      <c r="F2054" s="112"/>
      <c r="G2054" s="112"/>
      <c r="H2054" s="112"/>
      <c r="I2054" s="112"/>
      <c r="J2054" s="112">
        <v>120</v>
      </c>
      <c r="K2054" s="112"/>
      <c r="L2054" s="112">
        <v>36</v>
      </c>
    </row>
    <row r="2055" spans="1:12" x14ac:dyDescent="0.25">
      <c r="A2055">
        <v>630</v>
      </c>
      <c r="B2055">
        <v>1060905</v>
      </c>
      <c r="C2055" t="s">
        <v>1685</v>
      </c>
      <c r="D2055" s="112"/>
      <c r="E2055" s="112">
        <v>3</v>
      </c>
      <c r="F2055" s="112"/>
      <c r="G2055" s="112"/>
      <c r="H2055" s="112"/>
      <c r="I2055" s="112"/>
      <c r="J2055" s="112"/>
      <c r="K2055" s="112"/>
      <c r="L2055" s="112"/>
    </row>
    <row r="2056" spans="1:12" x14ac:dyDescent="0.25">
      <c r="A2056">
        <v>630</v>
      </c>
      <c r="B2056">
        <v>1061919</v>
      </c>
      <c r="C2056" t="s">
        <v>1686</v>
      </c>
      <c r="D2056" s="112"/>
      <c r="E2056" s="112"/>
      <c r="F2056" s="112">
        <v>48</v>
      </c>
      <c r="G2056" s="112"/>
      <c r="H2056" s="112"/>
      <c r="I2056" s="112"/>
      <c r="J2056" s="112"/>
      <c r="K2056" s="112"/>
      <c r="L2056" s="112"/>
    </row>
    <row r="2057" spans="1:12" x14ac:dyDescent="0.25">
      <c r="A2057">
        <v>630</v>
      </c>
      <c r="B2057">
        <v>1062238</v>
      </c>
      <c r="C2057" t="s">
        <v>2118</v>
      </c>
      <c r="D2057" s="112"/>
      <c r="E2057" s="112"/>
      <c r="F2057" s="112"/>
      <c r="G2057" s="112"/>
      <c r="H2057" s="112"/>
      <c r="I2057" s="112"/>
      <c r="J2057" s="112"/>
      <c r="K2057" s="112">
        <v>60</v>
      </c>
      <c r="L2057" s="112"/>
    </row>
    <row r="2058" spans="1:12" x14ac:dyDescent="0.25">
      <c r="A2058">
        <v>630</v>
      </c>
      <c r="B2058">
        <v>1064289</v>
      </c>
      <c r="C2058" t="s">
        <v>1082</v>
      </c>
      <c r="D2058" s="112"/>
      <c r="E2058" s="112">
        <v>2</v>
      </c>
      <c r="F2058" s="112"/>
      <c r="G2058" s="112"/>
      <c r="H2058" s="112"/>
      <c r="I2058" s="112"/>
      <c r="J2058" s="112"/>
      <c r="K2058" s="112"/>
      <c r="L2058" s="112"/>
    </row>
    <row r="2059" spans="1:12" x14ac:dyDescent="0.25">
      <c r="A2059">
        <v>630</v>
      </c>
      <c r="B2059">
        <v>1068170</v>
      </c>
      <c r="C2059" t="s">
        <v>1687</v>
      </c>
      <c r="D2059" s="112"/>
      <c r="E2059" s="112"/>
      <c r="F2059" s="112"/>
      <c r="G2059" s="112"/>
      <c r="H2059" s="112"/>
      <c r="I2059" s="112"/>
      <c r="J2059" s="112"/>
      <c r="K2059" s="112">
        <v>180</v>
      </c>
      <c r="L2059" s="112"/>
    </row>
    <row r="2060" spans="1:12" x14ac:dyDescent="0.25">
      <c r="A2060">
        <v>630</v>
      </c>
      <c r="B2060">
        <v>1074838</v>
      </c>
      <c r="C2060" t="s">
        <v>2399</v>
      </c>
      <c r="D2060" s="112">
        <v>27</v>
      </c>
      <c r="E2060" s="112"/>
      <c r="F2060" s="112"/>
      <c r="G2060" s="112"/>
      <c r="H2060" s="112"/>
      <c r="I2060" s="112"/>
      <c r="J2060" s="112"/>
      <c r="K2060" s="112"/>
      <c r="L2060" s="112"/>
    </row>
    <row r="2061" spans="1:12" x14ac:dyDescent="0.25">
      <c r="A2061">
        <v>630</v>
      </c>
      <c r="B2061">
        <v>1075434</v>
      </c>
      <c r="C2061" t="s">
        <v>1688</v>
      </c>
      <c r="D2061" s="112">
        <v>18</v>
      </c>
      <c r="E2061" s="112">
        <v>24</v>
      </c>
      <c r="F2061" s="112"/>
      <c r="G2061" s="112"/>
      <c r="H2061" s="112"/>
      <c r="I2061" s="112"/>
      <c r="J2061" s="112">
        <v>7</v>
      </c>
      <c r="K2061" s="112"/>
      <c r="L2061" s="112"/>
    </row>
    <row r="2062" spans="1:12" x14ac:dyDescent="0.25">
      <c r="A2062">
        <v>630</v>
      </c>
      <c r="B2062">
        <v>1075435</v>
      </c>
      <c r="C2062" t="s">
        <v>1688</v>
      </c>
      <c r="D2062" s="112"/>
      <c r="E2062" s="112">
        <v>42</v>
      </c>
      <c r="F2062" s="112"/>
      <c r="G2062" s="112"/>
      <c r="H2062" s="112"/>
      <c r="I2062" s="112"/>
      <c r="J2062" s="112">
        <v>39</v>
      </c>
      <c r="K2062" s="112"/>
      <c r="L2062" s="112"/>
    </row>
    <row r="2063" spans="1:12" x14ac:dyDescent="0.25">
      <c r="A2063">
        <v>630</v>
      </c>
      <c r="B2063">
        <v>1099886</v>
      </c>
      <c r="C2063" t="s">
        <v>1153</v>
      </c>
      <c r="D2063" s="112"/>
      <c r="E2063" s="112"/>
      <c r="F2063" s="112"/>
      <c r="G2063" s="112">
        <v>50</v>
      </c>
      <c r="H2063" s="112"/>
      <c r="I2063" s="112"/>
      <c r="J2063" s="112">
        <v>12</v>
      </c>
      <c r="K2063" s="112">
        <v>24</v>
      </c>
      <c r="L2063" s="112"/>
    </row>
    <row r="2064" spans="1:12" x14ac:dyDescent="0.25">
      <c r="A2064">
        <v>630</v>
      </c>
      <c r="B2064">
        <v>1106001</v>
      </c>
      <c r="C2064" t="s">
        <v>2544</v>
      </c>
      <c r="D2064" s="112"/>
      <c r="E2064" s="112"/>
      <c r="F2064" s="112"/>
      <c r="G2064" s="112"/>
      <c r="H2064" s="112"/>
      <c r="I2064" s="112"/>
      <c r="J2064" s="112"/>
      <c r="K2064" s="112">
        <v>10</v>
      </c>
      <c r="L2064" s="112"/>
    </row>
    <row r="2065" spans="1:12" x14ac:dyDescent="0.25">
      <c r="A2065">
        <v>630</v>
      </c>
      <c r="B2065">
        <v>1114798</v>
      </c>
      <c r="C2065" t="s">
        <v>2273</v>
      </c>
      <c r="D2065" s="112"/>
      <c r="E2065" s="112"/>
      <c r="F2065" s="112"/>
      <c r="G2065" s="112"/>
      <c r="H2065" s="112"/>
      <c r="I2065" s="112"/>
      <c r="J2065" s="112">
        <v>3</v>
      </c>
      <c r="K2065" s="112"/>
      <c r="L2065" s="112"/>
    </row>
    <row r="2066" spans="1:12" x14ac:dyDescent="0.25">
      <c r="A2066">
        <v>630</v>
      </c>
      <c r="B2066">
        <v>1114909</v>
      </c>
      <c r="C2066" t="s">
        <v>1317</v>
      </c>
      <c r="D2066" s="112">
        <v>90</v>
      </c>
      <c r="E2066" s="112">
        <v>6</v>
      </c>
      <c r="F2066" s="112">
        <v>48</v>
      </c>
      <c r="G2066" s="112"/>
      <c r="H2066" s="112"/>
      <c r="I2066" s="112"/>
      <c r="J2066" s="112"/>
      <c r="K2066" s="112"/>
      <c r="L2066" s="112"/>
    </row>
    <row r="2067" spans="1:12" x14ac:dyDescent="0.25">
      <c r="A2067">
        <v>630</v>
      </c>
      <c r="B2067">
        <v>1115907</v>
      </c>
      <c r="C2067" t="s">
        <v>1318</v>
      </c>
      <c r="D2067" s="112">
        <v>45</v>
      </c>
      <c r="E2067" s="112">
        <v>144</v>
      </c>
      <c r="F2067" s="112">
        <v>60</v>
      </c>
      <c r="G2067" s="112">
        <v>20</v>
      </c>
      <c r="H2067" s="112"/>
      <c r="I2067" s="112"/>
      <c r="J2067" s="112">
        <v>9</v>
      </c>
      <c r="K2067" s="112"/>
      <c r="L2067" s="112">
        <v>96</v>
      </c>
    </row>
    <row r="2068" spans="1:12" x14ac:dyDescent="0.25">
      <c r="A2068">
        <v>630</v>
      </c>
      <c r="B2068">
        <v>1115908</v>
      </c>
      <c r="C2068" t="s">
        <v>1056</v>
      </c>
      <c r="D2068" s="112"/>
      <c r="E2068" s="112"/>
      <c r="F2068" s="112"/>
      <c r="G2068" s="112"/>
      <c r="H2068" s="112"/>
      <c r="I2068" s="112"/>
      <c r="J2068" s="112">
        <v>48</v>
      </c>
      <c r="K2068" s="112">
        <v>60</v>
      </c>
      <c r="L2068" s="112"/>
    </row>
    <row r="2069" spans="1:12" x14ac:dyDescent="0.25">
      <c r="A2069">
        <v>630</v>
      </c>
      <c r="B2069">
        <v>1119987</v>
      </c>
      <c r="C2069" t="s">
        <v>1319</v>
      </c>
      <c r="D2069" s="112">
        <v>108</v>
      </c>
      <c r="E2069" s="112">
        <v>318</v>
      </c>
      <c r="F2069" s="112"/>
      <c r="G2069" s="112">
        <v>100</v>
      </c>
      <c r="H2069" s="112"/>
      <c r="I2069" s="112"/>
      <c r="J2069" s="112">
        <v>180</v>
      </c>
      <c r="K2069" s="112">
        <v>120</v>
      </c>
      <c r="L2069" s="112">
        <v>72</v>
      </c>
    </row>
    <row r="2070" spans="1:12" x14ac:dyDescent="0.25">
      <c r="A2070">
        <v>630</v>
      </c>
      <c r="B2070">
        <v>1121657</v>
      </c>
      <c r="C2070" t="s">
        <v>1119</v>
      </c>
      <c r="D2070" s="112"/>
      <c r="E2070" s="112">
        <v>54</v>
      </c>
      <c r="F2070" s="112"/>
      <c r="G2070" s="112"/>
      <c r="H2070" s="112">
        <v>12</v>
      </c>
      <c r="I2070" s="112"/>
      <c r="J2070" s="112">
        <v>12</v>
      </c>
      <c r="K2070" s="112"/>
      <c r="L2070" s="112"/>
    </row>
    <row r="2071" spans="1:12" x14ac:dyDescent="0.25">
      <c r="A2071">
        <v>630</v>
      </c>
      <c r="B2071">
        <v>1133007</v>
      </c>
      <c r="C2071" t="s">
        <v>2764</v>
      </c>
      <c r="D2071" s="112">
        <v>24</v>
      </c>
      <c r="E2071" s="112">
        <v>60</v>
      </c>
      <c r="F2071" s="112"/>
      <c r="G2071" s="112"/>
      <c r="H2071" s="112"/>
      <c r="I2071" s="112"/>
      <c r="J2071" s="112">
        <v>120</v>
      </c>
      <c r="K2071" s="112"/>
      <c r="L2071" s="112"/>
    </row>
    <row r="2072" spans="1:12" x14ac:dyDescent="0.25">
      <c r="A2072">
        <v>630</v>
      </c>
      <c r="B2072">
        <v>1133356</v>
      </c>
      <c r="C2072" t="s">
        <v>1700</v>
      </c>
      <c r="D2072" s="112"/>
      <c r="E2072" s="112">
        <v>6</v>
      </c>
      <c r="F2072" s="112"/>
      <c r="G2072" s="112"/>
      <c r="H2072" s="112"/>
      <c r="I2072" s="112"/>
      <c r="J2072" s="112">
        <v>12</v>
      </c>
      <c r="K2072" s="112">
        <v>12</v>
      </c>
      <c r="L2072" s="112"/>
    </row>
    <row r="2073" spans="1:12" x14ac:dyDescent="0.25">
      <c r="A2073">
        <v>630</v>
      </c>
      <c r="B2073">
        <v>1070822</v>
      </c>
      <c r="C2073" t="s">
        <v>3032</v>
      </c>
      <c r="D2073" s="112"/>
      <c r="E2073" s="112"/>
      <c r="F2073" s="112">
        <v>30</v>
      </c>
      <c r="G2073" s="112"/>
      <c r="H2073" s="112">
        <v>15</v>
      </c>
      <c r="I2073" s="112"/>
      <c r="J2073" s="112"/>
      <c r="K2073" s="112">
        <v>96</v>
      </c>
      <c r="L2073" s="112"/>
    </row>
    <row r="2074" spans="1:12" x14ac:dyDescent="0.25">
      <c r="A2074">
        <v>630</v>
      </c>
      <c r="B2074">
        <v>1115259</v>
      </c>
      <c r="C2074" t="s">
        <v>3265</v>
      </c>
      <c r="D2074" s="112">
        <v>9</v>
      </c>
      <c r="E2074" s="112"/>
      <c r="F2074" s="112">
        <v>12</v>
      </c>
      <c r="G2074" s="112"/>
      <c r="H2074" s="112"/>
      <c r="I2074" s="112"/>
      <c r="J2074" s="112">
        <v>63</v>
      </c>
      <c r="K2074" s="112">
        <v>22</v>
      </c>
      <c r="L2074" s="112"/>
    </row>
    <row r="2075" spans="1:12" x14ac:dyDescent="0.25">
      <c r="A2075">
        <v>630</v>
      </c>
      <c r="B2075">
        <v>1127050</v>
      </c>
      <c r="C2075" t="s">
        <v>3266</v>
      </c>
      <c r="D2075" s="112">
        <v>16</v>
      </c>
      <c r="E2075" s="112">
        <v>24</v>
      </c>
      <c r="F2075" s="112"/>
      <c r="G2075" s="112"/>
      <c r="H2075" s="112"/>
      <c r="I2075" s="112"/>
      <c r="J2075" s="112"/>
      <c r="K2075" s="112">
        <v>24</v>
      </c>
      <c r="L2075" s="112"/>
    </row>
    <row r="2076" spans="1:12" x14ac:dyDescent="0.25">
      <c r="A2076">
        <v>630</v>
      </c>
      <c r="B2076">
        <v>1131843</v>
      </c>
      <c r="C2076" t="s">
        <v>2943</v>
      </c>
      <c r="D2076" s="112">
        <v>180</v>
      </c>
      <c r="E2076" s="112"/>
      <c r="F2076" s="112"/>
      <c r="G2076" s="112"/>
      <c r="H2076" s="112"/>
      <c r="I2076" s="112"/>
      <c r="J2076" s="112"/>
      <c r="K2076" s="112">
        <v>60</v>
      </c>
      <c r="L2076" s="112">
        <v>360</v>
      </c>
    </row>
    <row r="2077" spans="1:12" x14ac:dyDescent="0.25">
      <c r="A2077">
        <v>630</v>
      </c>
      <c r="B2077">
        <v>1143831</v>
      </c>
      <c r="C2077" t="s">
        <v>3267</v>
      </c>
      <c r="D2077" s="112">
        <v>118</v>
      </c>
      <c r="E2077" s="112"/>
      <c r="F2077" s="112"/>
      <c r="G2077" s="112"/>
      <c r="H2077" s="112"/>
      <c r="I2077" s="112"/>
      <c r="J2077" s="112"/>
      <c r="K2077" s="112"/>
      <c r="L2077" s="112"/>
    </row>
    <row r="2078" spans="1:12" x14ac:dyDescent="0.25">
      <c r="A2078">
        <v>635</v>
      </c>
      <c r="B2078">
        <v>1059884</v>
      </c>
      <c r="C2078" t="s">
        <v>1689</v>
      </c>
      <c r="D2078" s="112"/>
      <c r="E2078" s="112">
        <v>3</v>
      </c>
      <c r="F2078" s="112"/>
      <c r="G2078" s="112"/>
      <c r="H2078" s="112"/>
      <c r="I2078" s="112"/>
      <c r="J2078" s="112">
        <v>180</v>
      </c>
      <c r="K2078" s="112"/>
      <c r="L2078" s="112">
        <v>36</v>
      </c>
    </row>
    <row r="2079" spans="1:12" x14ac:dyDescent="0.25">
      <c r="A2079">
        <v>635</v>
      </c>
      <c r="B2079">
        <v>1061053</v>
      </c>
      <c r="C2079" t="s">
        <v>1690</v>
      </c>
      <c r="D2079" s="112">
        <v>8</v>
      </c>
      <c r="E2079" s="112"/>
      <c r="F2079" s="112"/>
      <c r="G2079" s="112"/>
      <c r="H2079" s="112"/>
      <c r="I2079" s="112"/>
      <c r="J2079" s="112"/>
      <c r="K2079" s="112"/>
      <c r="L2079" s="112"/>
    </row>
    <row r="2080" spans="1:12" x14ac:dyDescent="0.25">
      <c r="A2080">
        <v>635</v>
      </c>
      <c r="B2080">
        <v>1061612</v>
      </c>
      <c r="C2080" t="s">
        <v>1057</v>
      </c>
      <c r="D2080" s="112">
        <v>18</v>
      </c>
      <c r="E2080" s="112"/>
      <c r="F2080" s="112"/>
      <c r="G2080" s="112"/>
      <c r="H2080" s="112"/>
      <c r="I2080" s="112"/>
      <c r="J2080" s="112">
        <v>48</v>
      </c>
      <c r="K2080" s="112"/>
      <c r="L2080" s="112">
        <v>12</v>
      </c>
    </row>
    <row r="2081" spans="1:12" x14ac:dyDescent="0.25">
      <c r="A2081">
        <v>635</v>
      </c>
      <c r="B2081">
        <v>1061729</v>
      </c>
      <c r="C2081" t="s">
        <v>2810</v>
      </c>
      <c r="D2081" s="112">
        <v>8</v>
      </c>
      <c r="E2081" s="112"/>
      <c r="F2081" s="112"/>
      <c r="G2081" s="112"/>
      <c r="H2081" s="112"/>
      <c r="I2081" s="112"/>
      <c r="J2081" s="112"/>
      <c r="K2081" s="112"/>
      <c r="L2081" s="112"/>
    </row>
    <row r="2082" spans="1:12" x14ac:dyDescent="0.25">
      <c r="A2082">
        <v>635</v>
      </c>
      <c r="B2082">
        <v>1063560</v>
      </c>
      <c r="C2082" t="s">
        <v>1691</v>
      </c>
      <c r="D2082" s="112"/>
      <c r="E2082" s="112"/>
      <c r="F2082" s="112"/>
      <c r="G2082" s="112"/>
      <c r="H2082" s="112"/>
      <c r="I2082" s="112"/>
      <c r="J2082" s="112">
        <v>12</v>
      </c>
      <c r="K2082" s="112"/>
      <c r="L2082" s="112">
        <v>12</v>
      </c>
    </row>
    <row r="2083" spans="1:12" x14ac:dyDescent="0.25">
      <c r="A2083">
        <v>635</v>
      </c>
      <c r="B2083">
        <v>1070133</v>
      </c>
      <c r="C2083" t="s">
        <v>2440</v>
      </c>
      <c r="D2083" s="112"/>
      <c r="E2083" s="112"/>
      <c r="F2083" s="112"/>
      <c r="G2083" s="112"/>
      <c r="H2083" s="112"/>
      <c r="I2083" s="112"/>
      <c r="J2083" s="112">
        <v>24</v>
      </c>
      <c r="K2083" s="112"/>
      <c r="L2083" s="112"/>
    </row>
    <row r="2084" spans="1:12" x14ac:dyDescent="0.25">
      <c r="A2084">
        <v>635</v>
      </c>
      <c r="B2084">
        <v>1070778</v>
      </c>
      <c r="C2084" t="s">
        <v>2811</v>
      </c>
      <c r="D2084" s="112"/>
      <c r="E2084" s="112">
        <v>6</v>
      </c>
      <c r="F2084" s="112"/>
      <c r="G2084" s="112"/>
      <c r="H2084" s="112"/>
      <c r="I2084" s="112"/>
      <c r="J2084" s="112"/>
      <c r="K2084" s="112"/>
      <c r="L2084" s="112"/>
    </row>
    <row r="2085" spans="1:12" x14ac:dyDescent="0.25">
      <c r="A2085">
        <v>635</v>
      </c>
      <c r="B2085">
        <v>1070830</v>
      </c>
      <c r="C2085" t="s">
        <v>2417</v>
      </c>
      <c r="D2085" s="112"/>
      <c r="E2085" s="112"/>
      <c r="F2085" s="112"/>
      <c r="G2085" s="112"/>
      <c r="H2085" s="112"/>
      <c r="I2085" s="112"/>
      <c r="J2085" s="112">
        <v>24</v>
      </c>
      <c r="K2085" s="112"/>
      <c r="L2085" s="112"/>
    </row>
    <row r="2086" spans="1:12" x14ac:dyDescent="0.25">
      <c r="A2086">
        <v>635</v>
      </c>
      <c r="B2086">
        <v>1096703</v>
      </c>
      <c r="C2086" t="s">
        <v>2779</v>
      </c>
      <c r="D2086" s="112"/>
      <c r="E2086" s="112"/>
      <c r="F2086" s="112"/>
      <c r="G2086" s="112"/>
      <c r="H2086" s="112"/>
      <c r="I2086" s="112"/>
      <c r="J2086" s="112"/>
      <c r="K2086" s="112">
        <v>250</v>
      </c>
      <c r="L2086" s="112"/>
    </row>
    <row r="2087" spans="1:12" x14ac:dyDescent="0.25">
      <c r="A2087">
        <v>635</v>
      </c>
      <c r="B2087">
        <v>1104453</v>
      </c>
      <c r="C2087" t="s">
        <v>2215</v>
      </c>
      <c r="D2087" s="112"/>
      <c r="E2087" s="112">
        <v>144</v>
      </c>
      <c r="F2087" s="112"/>
      <c r="G2087" s="112"/>
      <c r="H2087" s="112"/>
      <c r="I2087" s="112"/>
      <c r="J2087" s="112">
        <v>60</v>
      </c>
      <c r="K2087" s="112"/>
      <c r="L2087" s="112"/>
    </row>
    <row r="2088" spans="1:12" x14ac:dyDescent="0.25">
      <c r="A2088">
        <v>635</v>
      </c>
      <c r="B2088">
        <v>1118862</v>
      </c>
      <c r="C2088" t="s">
        <v>2441</v>
      </c>
      <c r="D2088" s="112"/>
      <c r="E2088" s="112"/>
      <c r="F2088" s="112"/>
      <c r="G2088" s="112"/>
      <c r="H2088" s="112"/>
      <c r="I2088" s="112"/>
      <c r="J2088" s="112">
        <v>39</v>
      </c>
      <c r="K2088" s="112"/>
      <c r="L2088" s="112"/>
    </row>
    <row r="2089" spans="1:12" x14ac:dyDescent="0.25">
      <c r="A2089">
        <v>635</v>
      </c>
      <c r="B2089">
        <v>1118873</v>
      </c>
      <c r="C2089" t="s">
        <v>1058</v>
      </c>
      <c r="D2089" s="112"/>
      <c r="E2089" s="112"/>
      <c r="F2089" s="112"/>
      <c r="G2089" s="112">
        <v>20</v>
      </c>
      <c r="H2089" s="112"/>
      <c r="I2089" s="112"/>
      <c r="J2089" s="112"/>
      <c r="K2089" s="112"/>
      <c r="L2089" s="112"/>
    </row>
    <row r="2090" spans="1:12" x14ac:dyDescent="0.25">
      <c r="A2090">
        <v>635</v>
      </c>
      <c r="B2090">
        <v>1140293</v>
      </c>
      <c r="C2090" t="s">
        <v>2442</v>
      </c>
      <c r="D2090" s="112"/>
      <c r="E2090" s="112"/>
      <c r="F2090" s="112"/>
      <c r="G2090" s="112"/>
      <c r="H2090" s="112"/>
      <c r="I2090" s="112"/>
      <c r="J2090" s="112">
        <v>24</v>
      </c>
      <c r="K2090" s="112"/>
      <c r="L2090" s="112"/>
    </row>
    <row r="2091" spans="1:12" x14ac:dyDescent="0.25">
      <c r="A2091">
        <v>640</v>
      </c>
      <c r="B2091">
        <v>1062329</v>
      </c>
      <c r="C2091" t="s">
        <v>1692</v>
      </c>
      <c r="D2091" s="112"/>
      <c r="E2091" s="112">
        <v>12</v>
      </c>
      <c r="F2091" s="112"/>
      <c r="G2091" s="112"/>
      <c r="H2091" s="112"/>
      <c r="I2091" s="112"/>
      <c r="J2091" s="112">
        <v>84</v>
      </c>
      <c r="K2091" s="112"/>
      <c r="L2091" s="112"/>
    </row>
    <row r="2092" spans="1:12" x14ac:dyDescent="0.25">
      <c r="A2092">
        <v>640</v>
      </c>
      <c r="B2092">
        <v>1063979</v>
      </c>
      <c r="C2092" t="s">
        <v>1059</v>
      </c>
      <c r="D2092" s="112"/>
      <c r="E2092" s="112">
        <v>216</v>
      </c>
      <c r="F2092" s="112"/>
      <c r="G2092" s="112"/>
      <c r="H2092" s="112"/>
      <c r="I2092" s="112"/>
      <c r="J2092" s="112">
        <v>144</v>
      </c>
      <c r="K2092" s="112"/>
      <c r="L2092" s="112"/>
    </row>
    <row r="2093" spans="1:12" x14ac:dyDescent="0.25">
      <c r="A2093">
        <v>640</v>
      </c>
      <c r="B2093">
        <v>1064994</v>
      </c>
      <c r="C2093" t="s">
        <v>2491</v>
      </c>
      <c r="D2093" s="112"/>
      <c r="E2093" s="112"/>
      <c r="F2093" s="112"/>
      <c r="G2093" s="112"/>
      <c r="H2093" s="112"/>
      <c r="I2093" s="112"/>
      <c r="J2093" s="112">
        <v>24</v>
      </c>
      <c r="K2093" s="112"/>
      <c r="L2093" s="112"/>
    </row>
    <row r="2094" spans="1:12" x14ac:dyDescent="0.25">
      <c r="A2094">
        <v>640</v>
      </c>
      <c r="B2094">
        <v>1068583</v>
      </c>
      <c r="C2094" t="s">
        <v>2825</v>
      </c>
      <c r="D2094" s="112"/>
      <c r="E2094" s="112"/>
      <c r="F2094" s="112"/>
      <c r="G2094" s="112"/>
      <c r="H2094" s="112"/>
      <c r="I2094" s="112"/>
      <c r="J2094" s="112">
        <v>24</v>
      </c>
      <c r="K2094" s="112">
        <v>24</v>
      </c>
      <c r="L2094" s="112"/>
    </row>
    <row r="2095" spans="1:12" x14ac:dyDescent="0.25">
      <c r="A2095">
        <v>640</v>
      </c>
      <c r="B2095">
        <v>1070010</v>
      </c>
      <c r="C2095" t="s">
        <v>1060</v>
      </c>
      <c r="D2095" s="112"/>
      <c r="E2095" s="112"/>
      <c r="F2095" s="112"/>
      <c r="G2095" s="112"/>
      <c r="H2095" s="112"/>
      <c r="I2095" s="112"/>
      <c r="J2095" s="112">
        <v>24</v>
      </c>
      <c r="K2095" s="112"/>
      <c r="L2095" s="112"/>
    </row>
    <row r="2096" spans="1:12" x14ac:dyDescent="0.25">
      <c r="A2096">
        <v>640</v>
      </c>
      <c r="B2096">
        <v>1070391</v>
      </c>
      <c r="C2096" t="s">
        <v>1061</v>
      </c>
      <c r="D2096" s="112"/>
      <c r="E2096" s="112"/>
      <c r="F2096" s="112"/>
      <c r="G2096" s="112"/>
      <c r="H2096" s="112"/>
      <c r="I2096" s="112"/>
      <c r="J2096" s="112"/>
      <c r="K2096" s="112"/>
      <c r="L2096" s="112">
        <v>18</v>
      </c>
    </row>
    <row r="2097" spans="1:12" x14ac:dyDescent="0.25">
      <c r="A2097">
        <v>640</v>
      </c>
      <c r="B2097">
        <v>1105487</v>
      </c>
      <c r="C2097" t="s">
        <v>1062</v>
      </c>
      <c r="D2097" s="112"/>
      <c r="E2097" s="112">
        <v>6</v>
      </c>
      <c r="F2097" s="112"/>
      <c r="G2097" s="112"/>
      <c r="H2097" s="112"/>
      <c r="I2097" s="112"/>
      <c r="J2097" s="112">
        <v>54</v>
      </c>
      <c r="K2097" s="112"/>
      <c r="L2097" s="112"/>
    </row>
    <row r="2098" spans="1:12" x14ac:dyDescent="0.25">
      <c r="A2098">
        <v>640</v>
      </c>
      <c r="B2098">
        <v>1106595</v>
      </c>
      <c r="C2098" t="s">
        <v>2295</v>
      </c>
      <c r="D2098" s="112"/>
      <c r="E2098" s="112">
        <v>3</v>
      </c>
      <c r="F2098" s="112"/>
      <c r="G2098" s="112"/>
      <c r="H2098" s="112"/>
      <c r="I2098" s="112"/>
      <c r="J2098" s="112">
        <v>132</v>
      </c>
      <c r="K2098" s="112"/>
      <c r="L2098" s="112"/>
    </row>
    <row r="2099" spans="1:12" x14ac:dyDescent="0.25">
      <c r="A2099">
        <v>640</v>
      </c>
      <c r="B2099">
        <v>1108126</v>
      </c>
      <c r="C2099" t="s">
        <v>2826</v>
      </c>
      <c r="D2099" s="112"/>
      <c r="E2099" s="112"/>
      <c r="F2099" s="112"/>
      <c r="G2099" s="112"/>
      <c r="H2099" s="112"/>
      <c r="I2099" s="112"/>
      <c r="J2099" s="112">
        <v>21</v>
      </c>
      <c r="K2099" s="112"/>
      <c r="L2099" s="112">
        <v>15</v>
      </c>
    </row>
    <row r="2100" spans="1:12" x14ac:dyDescent="0.25">
      <c r="A2100">
        <v>640</v>
      </c>
      <c r="B2100">
        <v>1122680</v>
      </c>
      <c r="C2100" t="s">
        <v>1063</v>
      </c>
      <c r="D2100" s="112"/>
      <c r="E2100" s="112"/>
      <c r="F2100" s="112"/>
      <c r="G2100" s="112"/>
      <c r="H2100" s="112"/>
      <c r="I2100" s="112"/>
      <c r="J2100" s="112">
        <v>252</v>
      </c>
      <c r="K2100" s="112"/>
      <c r="L2100" s="112"/>
    </row>
    <row r="2101" spans="1:12" x14ac:dyDescent="0.25">
      <c r="A2101">
        <v>640</v>
      </c>
      <c r="B2101">
        <v>1123204</v>
      </c>
      <c r="C2101" t="s">
        <v>1064</v>
      </c>
      <c r="D2101" s="112">
        <v>18</v>
      </c>
      <c r="E2101" s="112">
        <v>12</v>
      </c>
      <c r="F2101" s="112"/>
      <c r="G2101" s="112"/>
      <c r="H2101" s="112"/>
      <c r="I2101" s="112"/>
      <c r="J2101" s="112">
        <v>96</v>
      </c>
      <c r="K2101" s="112"/>
      <c r="L2101" s="112"/>
    </row>
    <row r="2102" spans="1:12" x14ac:dyDescent="0.25">
      <c r="A2102">
        <v>640</v>
      </c>
      <c r="B2102">
        <v>1123710</v>
      </c>
      <c r="C2102" t="s">
        <v>1065</v>
      </c>
      <c r="D2102" s="112">
        <v>27</v>
      </c>
      <c r="E2102" s="112">
        <v>12</v>
      </c>
      <c r="F2102" s="112">
        <v>48</v>
      </c>
      <c r="G2102" s="112">
        <v>40</v>
      </c>
      <c r="H2102" s="112">
        <v>24</v>
      </c>
      <c r="I2102" s="112">
        <v>60</v>
      </c>
      <c r="J2102" s="112"/>
      <c r="K2102" s="112"/>
      <c r="L2102" s="112"/>
    </row>
    <row r="2103" spans="1:12" x14ac:dyDescent="0.25">
      <c r="A2103">
        <v>640</v>
      </c>
      <c r="B2103">
        <v>1126042</v>
      </c>
      <c r="C2103" t="s">
        <v>2475</v>
      </c>
      <c r="D2103" s="112"/>
      <c r="E2103" s="112"/>
      <c r="F2103" s="112"/>
      <c r="G2103" s="112"/>
      <c r="H2103" s="112"/>
      <c r="I2103" s="112"/>
      <c r="J2103" s="112"/>
      <c r="K2103" s="112"/>
      <c r="L2103" s="112">
        <v>18</v>
      </c>
    </row>
    <row r="2104" spans="1:12" x14ac:dyDescent="0.25">
      <c r="A2104">
        <v>640</v>
      </c>
      <c r="B2104">
        <v>1131186</v>
      </c>
      <c r="C2104" t="s">
        <v>2492</v>
      </c>
      <c r="D2104" s="112"/>
      <c r="E2104" s="112"/>
      <c r="F2104" s="112"/>
      <c r="G2104" s="112"/>
      <c r="H2104" s="112"/>
      <c r="I2104" s="112"/>
      <c r="J2104" s="112">
        <v>12</v>
      </c>
      <c r="K2104" s="112"/>
      <c r="L2104" s="112"/>
    </row>
    <row r="2105" spans="1:12" x14ac:dyDescent="0.25">
      <c r="A2105">
        <v>640</v>
      </c>
      <c r="B2105">
        <v>1132798</v>
      </c>
      <c r="C2105" t="s">
        <v>2111</v>
      </c>
      <c r="D2105" s="112"/>
      <c r="E2105" s="112"/>
      <c r="F2105" s="112"/>
      <c r="G2105" s="112"/>
      <c r="H2105" s="112"/>
      <c r="I2105" s="112">
        <v>12</v>
      </c>
      <c r="J2105" s="112">
        <v>12</v>
      </c>
      <c r="K2105" s="112">
        <v>6</v>
      </c>
      <c r="L2105" s="112">
        <v>36</v>
      </c>
    </row>
    <row r="2106" spans="1:12" x14ac:dyDescent="0.25">
      <c r="A2106">
        <v>640</v>
      </c>
      <c r="B2106">
        <v>1133101</v>
      </c>
      <c r="C2106" t="s">
        <v>1693</v>
      </c>
      <c r="D2106" s="112"/>
      <c r="E2106" s="112"/>
      <c r="F2106" s="112"/>
      <c r="G2106" s="112"/>
      <c r="H2106" s="112">
        <v>12</v>
      </c>
      <c r="I2106" s="112"/>
      <c r="J2106" s="112">
        <v>84</v>
      </c>
      <c r="K2106" s="112"/>
      <c r="L2106" s="112"/>
    </row>
    <row r="2107" spans="1:12" x14ac:dyDescent="0.25">
      <c r="A2107">
        <v>640</v>
      </c>
      <c r="B2107">
        <v>1141373</v>
      </c>
      <c r="C2107" t="s">
        <v>1694</v>
      </c>
      <c r="D2107" s="112"/>
      <c r="E2107" s="112">
        <v>54</v>
      </c>
      <c r="F2107" s="112"/>
      <c r="G2107" s="112"/>
      <c r="H2107" s="112"/>
      <c r="I2107" s="112"/>
      <c r="J2107" s="112"/>
      <c r="K2107" s="112"/>
      <c r="L2107" s="112"/>
    </row>
    <row r="2108" spans="1:12" x14ac:dyDescent="0.25">
      <c r="A2108">
        <v>640</v>
      </c>
      <c r="B2108">
        <v>1142726</v>
      </c>
      <c r="C2108" t="s">
        <v>2120</v>
      </c>
      <c r="D2108" s="112"/>
      <c r="E2108" s="112"/>
      <c r="F2108" s="112"/>
      <c r="G2108" s="112"/>
      <c r="H2108" s="112"/>
      <c r="I2108" s="112"/>
      <c r="J2108" s="112">
        <v>60</v>
      </c>
      <c r="K2108" s="112"/>
      <c r="L2108" s="112"/>
    </row>
    <row r="2109" spans="1:12" x14ac:dyDescent="0.25">
      <c r="A2109">
        <v>640</v>
      </c>
      <c r="B2109">
        <v>1157859</v>
      </c>
      <c r="C2109" t="s">
        <v>2493</v>
      </c>
      <c r="D2109" s="112">
        <v>36</v>
      </c>
      <c r="E2109" s="112"/>
      <c r="F2109" s="112"/>
      <c r="G2109" s="112"/>
      <c r="H2109" s="112"/>
      <c r="I2109" s="112"/>
      <c r="J2109" s="112">
        <v>144</v>
      </c>
      <c r="K2109" s="112">
        <v>24</v>
      </c>
      <c r="L2109" s="112"/>
    </row>
    <row r="2110" spans="1:12" x14ac:dyDescent="0.25">
      <c r="A2110">
        <v>640</v>
      </c>
      <c r="B2110">
        <v>1107118</v>
      </c>
      <c r="C2110" t="s">
        <v>3075</v>
      </c>
      <c r="D2110" s="112"/>
      <c r="E2110" s="112">
        <v>6</v>
      </c>
      <c r="F2110" s="112"/>
      <c r="G2110" s="112"/>
      <c r="H2110" s="112"/>
      <c r="I2110" s="112"/>
      <c r="J2110" s="112">
        <v>132</v>
      </c>
      <c r="K2110" s="112"/>
      <c r="L2110" s="112"/>
    </row>
    <row r="2111" spans="1:12" x14ac:dyDescent="0.25">
      <c r="A2111">
        <v>701</v>
      </c>
      <c r="B2111">
        <v>1066488</v>
      </c>
      <c r="C2111" t="s">
        <v>2293</v>
      </c>
      <c r="D2111" s="112">
        <v>9</v>
      </c>
      <c r="E2111" s="112"/>
      <c r="F2111" s="112"/>
      <c r="G2111" s="112"/>
      <c r="H2111" s="112"/>
      <c r="I2111" s="112"/>
      <c r="J2111" s="112"/>
      <c r="K2111" s="112">
        <v>22</v>
      </c>
      <c r="L2111" s="112"/>
    </row>
    <row r="2112" spans="1:12" x14ac:dyDescent="0.25">
      <c r="A2112">
        <v>701</v>
      </c>
      <c r="B2112">
        <v>1066833</v>
      </c>
      <c r="C2112" t="s">
        <v>1595</v>
      </c>
      <c r="D2112" s="112"/>
      <c r="E2112" s="112"/>
      <c r="F2112" s="112">
        <v>12</v>
      </c>
      <c r="G2112" s="112"/>
      <c r="H2112" s="112"/>
      <c r="I2112" s="112"/>
      <c r="J2112" s="112">
        <v>30</v>
      </c>
      <c r="K2112" s="112"/>
      <c r="L2112" s="112"/>
    </row>
    <row r="2113" spans="1:12" x14ac:dyDescent="0.25">
      <c r="A2113">
        <v>701</v>
      </c>
      <c r="B2113">
        <v>1067599</v>
      </c>
      <c r="C2113" t="s">
        <v>2357</v>
      </c>
      <c r="D2113" s="112"/>
      <c r="E2113" s="112">
        <v>54</v>
      </c>
      <c r="F2113" s="112"/>
      <c r="G2113" s="112"/>
      <c r="H2113" s="112"/>
      <c r="I2113" s="112"/>
      <c r="J2113" s="112"/>
      <c r="K2113" s="112"/>
      <c r="L2113" s="112"/>
    </row>
    <row r="2114" spans="1:12" x14ac:dyDescent="0.25">
      <c r="A2114">
        <v>701</v>
      </c>
      <c r="B2114">
        <v>1068276</v>
      </c>
      <c r="C2114" t="s">
        <v>2501</v>
      </c>
      <c r="D2114" s="112"/>
      <c r="E2114" s="112">
        <v>25</v>
      </c>
      <c r="F2114" s="112">
        <v>6</v>
      </c>
      <c r="G2114" s="112"/>
      <c r="H2114" s="112"/>
      <c r="I2114" s="112"/>
      <c r="J2114" s="112"/>
      <c r="K2114" s="112"/>
      <c r="L2114" s="112"/>
    </row>
    <row r="2115" spans="1:12" x14ac:dyDescent="0.25">
      <c r="A2115">
        <v>701</v>
      </c>
      <c r="B2115">
        <v>1099636</v>
      </c>
      <c r="C2115" t="s">
        <v>971</v>
      </c>
      <c r="D2115" s="112">
        <v>18</v>
      </c>
      <c r="E2115" s="112">
        <v>24</v>
      </c>
      <c r="F2115" s="112">
        <v>42</v>
      </c>
      <c r="G2115" s="112"/>
      <c r="H2115" s="112"/>
      <c r="I2115" s="112"/>
      <c r="J2115" s="112"/>
      <c r="K2115" s="112">
        <v>10</v>
      </c>
      <c r="L2115" s="112"/>
    </row>
    <row r="2116" spans="1:12" x14ac:dyDescent="0.25">
      <c r="A2116">
        <v>701</v>
      </c>
      <c r="B2116">
        <v>1108292</v>
      </c>
      <c r="C2116" t="s">
        <v>2664</v>
      </c>
      <c r="D2116" s="112"/>
      <c r="E2116" s="112">
        <v>36</v>
      </c>
      <c r="F2116" s="112"/>
      <c r="G2116" s="112"/>
      <c r="H2116" s="112">
        <v>12</v>
      </c>
      <c r="I2116" s="112"/>
      <c r="J2116" s="112"/>
      <c r="K2116" s="112"/>
      <c r="L2116" s="112"/>
    </row>
    <row r="2117" spans="1:12" x14ac:dyDescent="0.25">
      <c r="A2117">
        <v>701</v>
      </c>
      <c r="B2117">
        <v>1113712</v>
      </c>
      <c r="C2117" t="s">
        <v>1191</v>
      </c>
      <c r="D2117" s="112">
        <v>189</v>
      </c>
      <c r="E2117" s="112"/>
      <c r="F2117" s="112"/>
      <c r="G2117" s="112"/>
      <c r="H2117" s="112"/>
      <c r="I2117" s="112">
        <v>60</v>
      </c>
      <c r="J2117" s="112"/>
      <c r="K2117" s="112">
        <v>24</v>
      </c>
      <c r="L2117" s="112"/>
    </row>
    <row r="2118" spans="1:12" x14ac:dyDescent="0.25">
      <c r="A2118">
        <v>701</v>
      </c>
      <c r="B2118">
        <v>1114842</v>
      </c>
      <c r="C2118" t="s">
        <v>1596</v>
      </c>
      <c r="D2118" s="112"/>
      <c r="E2118" s="112">
        <v>18</v>
      </c>
      <c r="F2118" s="112">
        <v>12</v>
      </c>
      <c r="G2118" s="112"/>
      <c r="H2118" s="112"/>
      <c r="I2118" s="112">
        <v>36</v>
      </c>
      <c r="J2118" s="112"/>
      <c r="K2118" s="112"/>
      <c r="L2118" s="112">
        <v>18</v>
      </c>
    </row>
    <row r="2119" spans="1:12" x14ac:dyDescent="0.25">
      <c r="A2119">
        <v>701</v>
      </c>
      <c r="B2119">
        <v>1115102</v>
      </c>
      <c r="C2119" t="s">
        <v>972</v>
      </c>
      <c r="D2119" s="112"/>
      <c r="E2119" s="112">
        <v>84</v>
      </c>
      <c r="F2119" s="112"/>
      <c r="G2119" s="112"/>
      <c r="H2119" s="112">
        <v>12</v>
      </c>
      <c r="I2119" s="112">
        <v>180</v>
      </c>
      <c r="J2119" s="112">
        <v>60</v>
      </c>
      <c r="K2119" s="112">
        <v>24</v>
      </c>
      <c r="L2119" s="112"/>
    </row>
    <row r="2120" spans="1:12" x14ac:dyDescent="0.25">
      <c r="A2120">
        <v>701</v>
      </c>
      <c r="B2120">
        <v>1115404</v>
      </c>
      <c r="C2120" t="s">
        <v>1192</v>
      </c>
      <c r="D2120" s="112"/>
      <c r="E2120" s="112"/>
      <c r="F2120" s="112"/>
      <c r="G2120" s="112"/>
      <c r="H2120" s="112"/>
      <c r="I2120" s="112">
        <v>12</v>
      </c>
      <c r="J2120" s="112">
        <v>12</v>
      </c>
      <c r="K2120" s="112"/>
      <c r="L2120" s="112"/>
    </row>
    <row r="2121" spans="1:12" x14ac:dyDescent="0.25">
      <c r="A2121">
        <v>701</v>
      </c>
      <c r="B2121">
        <v>1119668</v>
      </c>
      <c r="C2121" t="s">
        <v>1597</v>
      </c>
      <c r="D2121" s="112"/>
      <c r="E2121" s="112">
        <v>36</v>
      </c>
      <c r="F2121" s="112"/>
      <c r="G2121" s="112"/>
      <c r="H2121" s="112"/>
      <c r="I2121" s="112"/>
      <c r="J2121" s="112"/>
      <c r="K2121" s="112"/>
      <c r="L2121" s="112"/>
    </row>
    <row r="2122" spans="1:12" x14ac:dyDescent="0.25">
      <c r="A2122">
        <v>701</v>
      </c>
      <c r="B2122">
        <v>1127971</v>
      </c>
      <c r="C2122" t="s">
        <v>1598</v>
      </c>
      <c r="D2122" s="112"/>
      <c r="E2122" s="112">
        <v>96</v>
      </c>
      <c r="F2122" s="112"/>
      <c r="G2122" s="112"/>
      <c r="H2122" s="112"/>
      <c r="I2122" s="112"/>
      <c r="J2122" s="112"/>
      <c r="K2122" s="112"/>
      <c r="L2122" s="112"/>
    </row>
    <row r="2123" spans="1:12" x14ac:dyDescent="0.25">
      <c r="A2123">
        <v>701</v>
      </c>
      <c r="B2123">
        <v>1142359</v>
      </c>
      <c r="C2123" t="s">
        <v>973</v>
      </c>
      <c r="D2123" s="112"/>
      <c r="E2123" s="112">
        <v>24</v>
      </c>
      <c r="F2123" s="112"/>
      <c r="G2123" s="112"/>
      <c r="H2123" s="112"/>
      <c r="I2123" s="112"/>
      <c r="J2123" s="112"/>
      <c r="K2123" s="112"/>
      <c r="L2123" s="112"/>
    </row>
    <row r="2124" spans="1:12" x14ac:dyDescent="0.25">
      <c r="A2124">
        <v>701</v>
      </c>
      <c r="B2124">
        <v>1142361</v>
      </c>
      <c r="C2124" t="s">
        <v>2502</v>
      </c>
      <c r="D2124" s="112"/>
      <c r="E2124" s="112">
        <v>6</v>
      </c>
      <c r="F2124" s="112"/>
      <c r="G2124" s="112"/>
      <c r="H2124" s="112"/>
      <c r="I2124" s="112"/>
      <c r="J2124" s="112"/>
      <c r="K2124" s="112"/>
      <c r="L2124" s="112"/>
    </row>
    <row r="2125" spans="1:12" x14ac:dyDescent="0.25">
      <c r="A2125">
        <v>701</v>
      </c>
      <c r="B2125">
        <v>1143413</v>
      </c>
      <c r="C2125" t="s">
        <v>974</v>
      </c>
      <c r="D2125" s="112"/>
      <c r="E2125" s="112">
        <v>6</v>
      </c>
      <c r="F2125" s="112"/>
      <c r="G2125" s="112"/>
      <c r="H2125" s="112"/>
      <c r="I2125" s="112"/>
      <c r="J2125" s="112">
        <v>60</v>
      </c>
      <c r="K2125" s="112">
        <v>36</v>
      </c>
      <c r="L2125" s="112"/>
    </row>
    <row r="2126" spans="1:12" x14ac:dyDescent="0.25">
      <c r="A2126">
        <v>701</v>
      </c>
      <c r="B2126">
        <v>1143612</v>
      </c>
      <c r="C2126" t="s">
        <v>1392</v>
      </c>
      <c r="D2126" s="112"/>
      <c r="E2126" s="112">
        <v>12</v>
      </c>
      <c r="F2126" s="112"/>
      <c r="G2126" s="112"/>
      <c r="H2126" s="112"/>
      <c r="I2126" s="112"/>
      <c r="J2126" s="112"/>
      <c r="K2126" s="112"/>
      <c r="L2126" s="112"/>
    </row>
    <row r="2127" spans="1:12" x14ac:dyDescent="0.25">
      <c r="A2127">
        <v>701</v>
      </c>
      <c r="B2127">
        <v>1157525</v>
      </c>
      <c r="C2127" t="s">
        <v>2402</v>
      </c>
      <c r="D2127" s="112"/>
      <c r="E2127" s="112">
        <v>60</v>
      </c>
      <c r="F2127" s="112"/>
      <c r="G2127" s="112"/>
      <c r="H2127" s="112"/>
      <c r="I2127" s="112"/>
      <c r="J2127" s="112"/>
      <c r="K2127" s="112"/>
      <c r="L2127" s="112"/>
    </row>
    <row r="2128" spans="1:12" x14ac:dyDescent="0.25">
      <c r="A2128">
        <v>701</v>
      </c>
      <c r="B2128">
        <v>1074878</v>
      </c>
      <c r="C2128" t="s">
        <v>3048</v>
      </c>
      <c r="D2128" s="112"/>
      <c r="E2128" s="112">
        <v>60</v>
      </c>
      <c r="F2128" s="112"/>
      <c r="G2128" s="112"/>
      <c r="H2128" s="112"/>
      <c r="I2128" s="112"/>
      <c r="J2128" s="112"/>
      <c r="K2128" s="112"/>
      <c r="L2128" s="112"/>
    </row>
    <row r="2129" spans="1:12" x14ac:dyDescent="0.25">
      <c r="A2129">
        <v>701</v>
      </c>
      <c r="B2129">
        <v>1067243</v>
      </c>
      <c r="C2129" t="s">
        <v>3289</v>
      </c>
      <c r="D2129" s="112"/>
      <c r="E2129" s="112">
        <v>6</v>
      </c>
      <c r="F2129" s="112"/>
      <c r="G2129" s="112"/>
      <c r="H2129" s="112"/>
      <c r="I2129" s="112"/>
      <c r="J2129" s="112">
        <v>45</v>
      </c>
      <c r="K2129" s="112"/>
      <c r="L2129" s="112"/>
    </row>
    <row r="2130" spans="1:12" x14ac:dyDescent="0.25">
      <c r="A2130">
        <v>715</v>
      </c>
      <c r="B2130">
        <v>1060192</v>
      </c>
      <c r="C2130" t="s">
        <v>2665</v>
      </c>
      <c r="D2130" s="112"/>
      <c r="E2130" s="112"/>
      <c r="F2130" s="112"/>
      <c r="G2130" s="112"/>
      <c r="H2130" s="112"/>
      <c r="I2130" s="112"/>
      <c r="J2130" s="112">
        <v>48</v>
      </c>
      <c r="K2130" s="112"/>
      <c r="L2130" s="112"/>
    </row>
    <row r="2131" spans="1:12" x14ac:dyDescent="0.25">
      <c r="A2131">
        <v>715</v>
      </c>
      <c r="B2131">
        <v>1060392</v>
      </c>
      <c r="C2131" t="s">
        <v>2114</v>
      </c>
      <c r="D2131" s="112"/>
      <c r="E2131" s="112"/>
      <c r="F2131" s="112">
        <v>18</v>
      </c>
      <c r="G2131" s="112"/>
      <c r="H2131" s="112">
        <v>6</v>
      </c>
      <c r="I2131" s="112"/>
      <c r="J2131" s="112">
        <v>12</v>
      </c>
      <c r="K2131" s="112"/>
      <c r="L2131" s="112"/>
    </row>
    <row r="2132" spans="1:12" x14ac:dyDescent="0.25">
      <c r="A2132">
        <v>715</v>
      </c>
      <c r="B2132">
        <v>1060426</v>
      </c>
      <c r="C2132" t="s">
        <v>2666</v>
      </c>
      <c r="D2132" s="112"/>
      <c r="E2132" s="112"/>
      <c r="F2132" s="112"/>
      <c r="G2132" s="112"/>
      <c r="H2132" s="112"/>
      <c r="I2132" s="112"/>
      <c r="J2132" s="112">
        <v>36</v>
      </c>
      <c r="K2132" s="112">
        <v>24</v>
      </c>
      <c r="L2132" s="112"/>
    </row>
    <row r="2133" spans="1:12" x14ac:dyDescent="0.25">
      <c r="A2133">
        <v>715</v>
      </c>
      <c r="B2133">
        <v>1060836</v>
      </c>
      <c r="C2133" t="s">
        <v>975</v>
      </c>
      <c r="D2133" s="112"/>
      <c r="E2133" s="112">
        <v>180</v>
      </c>
      <c r="F2133" s="112"/>
      <c r="G2133" s="112"/>
      <c r="H2133" s="112"/>
      <c r="I2133" s="112"/>
      <c r="J2133" s="112"/>
      <c r="K2133" s="112"/>
      <c r="L2133" s="112"/>
    </row>
    <row r="2134" spans="1:12" x14ac:dyDescent="0.25">
      <c r="A2134">
        <v>715</v>
      </c>
      <c r="B2134">
        <v>1066045</v>
      </c>
      <c r="C2134" t="s">
        <v>1075</v>
      </c>
      <c r="D2134" s="112"/>
      <c r="E2134" s="112"/>
      <c r="F2134" s="112"/>
      <c r="G2134" s="112"/>
      <c r="H2134" s="112"/>
      <c r="I2134" s="112"/>
      <c r="J2134" s="112">
        <v>24</v>
      </c>
      <c r="K2134" s="112"/>
      <c r="L2134" s="112"/>
    </row>
    <row r="2135" spans="1:12" x14ac:dyDescent="0.25">
      <c r="A2135">
        <v>715</v>
      </c>
      <c r="B2135">
        <v>1067240</v>
      </c>
      <c r="C2135" t="s">
        <v>2667</v>
      </c>
      <c r="D2135" s="112">
        <v>21</v>
      </c>
      <c r="E2135" s="112">
        <v>246</v>
      </c>
      <c r="F2135" s="112"/>
      <c r="G2135" s="112"/>
      <c r="H2135" s="112"/>
      <c r="I2135" s="112"/>
      <c r="J2135" s="112">
        <v>114</v>
      </c>
      <c r="K2135" s="112"/>
      <c r="L2135" s="112"/>
    </row>
    <row r="2136" spans="1:12" x14ac:dyDescent="0.25">
      <c r="A2136">
        <v>715</v>
      </c>
      <c r="B2136">
        <v>1069021</v>
      </c>
      <c r="C2136" t="s">
        <v>2668</v>
      </c>
      <c r="D2136" s="112"/>
      <c r="E2136" s="112"/>
      <c r="F2136" s="112"/>
      <c r="G2136" s="112"/>
      <c r="H2136" s="112"/>
      <c r="I2136" s="112"/>
      <c r="J2136" s="112">
        <v>48</v>
      </c>
      <c r="K2136" s="112"/>
      <c r="L2136" s="112"/>
    </row>
    <row r="2137" spans="1:12" x14ac:dyDescent="0.25">
      <c r="A2137">
        <v>715</v>
      </c>
      <c r="B2137">
        <v>1069348</v>
      </c>
      <c r="C2137" t="s">
        <v>2669</v>
      </c>
      <c r="D2137" s="112"/>
      <c r="E2137" s="112"/>
      <c r="F2137" s="112">
        <v>126</v>
      </c>
      <c r="G2137" s="112"/>
      <c r="H2137" s="112"/>
      <c r="I2137" s="112"/>
      <c r="J2137" s="112"/>
      <c r="K2137" s="112"/>
      <c r="L2137" s="112"/>
    </row>
    <row r="2138" spans="1:12" x14ac:dyDescent="0.25">
      <c r="A2138">
        <v>715</v>
      </c>
      <c r="B2138">
        <v>1108083</v>
      </c>
      <c r="C2138" t="s">
        <v>2358</v>
      </c>
      <c r="D2138" s="112"/>
      <c r="E2138" s="112">
        <v>144</v>
      </c>
      <c r="F2138" s="112"/>
      <c r="G2138" s="112"/>
      <c r="H2138" s="112"/>
      <c r="I2138" s="112"/>
      <c r="J2138" s="112"/>
      <c r="K2138" s="112"/>
      <c r="L2138" s="112"/>
    </row>
    <row r="2139" spans="1:12" x14ac:dyDescent="0.25">
      <c r="A2139">
        <v>715</v>
      </c>
      <c r="B2139">
        <v>1117489</v>
      </c>
      <c r="C2139" t="s">
        <v>1599</v>
      </c>
      <c r="D2139" s="112"/>
      <c r="E2139" s="112"/>
      <c r="F2139" s="112"/>
      <c r="G2139" s="112"/>
      <c r="H2139" s="112"/>
      <c r="I2139" s="112">
        <v>36</v>
      </c>
      <c r="J2139" s="112">
        <v>72</v>
      </c>
      <c r="K2139" s="112">
        <v>24</v>
      </c>
      <c r="L2139" s="112"/>
    </row>
    <row r="2140" spans="1:12" x14ac:dyDescent="0.25">
      <c r="A2140">
        <v>715</v>
      </c>
      <c r="B2140">
        <v>1133625</v>
      </c>
      <c r="C2140" t="s">
        <v>976</v>
      </c>
      <c r="D2140" s="112"/>
      <c r="E2140" s="112">
        <v>270</v>
      </c>
      <c r="F2140" s="112">
        <v>24</v>
      </c>
      <c r="G2140" s="112"/>
      <c r="H2140" s="112"/>
      <c r="I2140" s="112"/>
      <c r="J2140" s="112"/>
      <c r="K2140" s="112">
        <v>48</v>
      </c>
      <c r="L2140" s="112">
        <v>24</v>
      </c>
    </row>
    <row r="2141" spans="1:12" x14ac:dyDescent="0.25">
      <c r="A2141">
        <v>715</v>
      </c>
      <c r="B2141">
        <v>1142433</v>
      </c>
      <c r="C2141" t="s">
        <v>2359</v>
      </c>
      <c r="D2141" s="112"/>
      <c r="E2141" s="112">
        <v>18</v>
      </c>
      <c r="F2141" s="112"/>
      <c r="G2141" s="112"/>
      <c r="H2141" s="112"/>
      <c r="I2141" s="112"/>
      <c r="J2141" s="112">
        <v>24</v>
      </c>
      <c r="K2141" s="112"/>
      <c r="L2141" s="112"/>
    </row>
    <row r="2142" spans="1:12" x14ac:dyDescent="0.25">
      <c r="A2142">
        <v>715</v>
      </c>
      <c r="B2142">
        <v>1143166</v>
      </c>
      <c r="C2142" t="s">
        <v>977</v>
      </c>
      <c r="D2142" s="112"/>
      <c r="E2142" s="112"/>
      <c r="F2142" s="112"/>
      <c r="G2142" s="112"/>
      <c r="H2142" s="112"/>
      <c r="I2142" s="112"/>
      <c r="J2142" s="112">
        <v>24</v>
      </c>
      <c r="K2142" s="112">
        <v>12</v>
      </c>
      <c r="L2142" s="112"/>
    </row>
    <row r="2143" spans="1:12" x14ac:dyDescent="0.25">
      <c r="A2143">
        <v>715</v>
      </c>
      <c r="B2143">
        <v>1066539</v>
      </c>
      <c r="C2143" t="s">
        <v>3082</v>
      </c>
      <c r="D2143" s="112"/>
      <c r="E2143" s="112"/>
      <c r="F2143" s="112"/>
      <c r="G2143" s="112"/>
      <c r="H2143" s="112"/>
      <c r="I2143" s="112"/>
      <c r="J2143" s="112"/>
      <c r="K2143" s="112">
        <v>12</v>
      </c>
      <c r="L2143" s="112"/>
    </row>
    <row r="2144" spans="1:12" x14ac:dyDescent="0.25">
      <c r="A2144">
        <v>720</v>
      </c>
      <c r="B2144">
        <v>1154528</v>
      </c>
      <c r="C2144" t="s">
        <v>2823</v>
      </c>
      <c r="D2144" s="112"/>
      <c r="E2144" s="112"/>
      <c r="F2144" s="112"/>
      <c r="G2144" s="112"/>
      <c r="H2144" s="112"/>
      <c r="I2144" s="112"/>
      <c r="J2144" s="112">
        <v>240</v>
      </c>
      <c r="K2144" s="112"/>
      <c r="L2144" s="112"/>
    </row>
    <row r="2145" spans="1:12" x14ac:dyDescent="0.25">
      <c r="A2145">
        <v>720</v>
      </c>
      <c r="B2145">
        <v>1154759</v>
      </c>
      <c r="C2145" t="s">
        <v>1601</v>
      </c>
      <c r="D2145" s="112"/>
      <c r="E2145" s="112">
        <v>60</v>
      </c>
      <c r="F2145" s="112"/>
      <c r="G2145" s="112"/>
      <c r="H2145" s="112"/>
      <c r="I2145" s="112"/>
      <c r="J2145" s="112"/>
      <c r="K2145" s="112"/>
      <c r="L2145" s="112"/>
    </row>
    <row r="2146" spans="1:12" x14ac:dyDescent="0.25">
      <c r="A2146">
        <v>720</v>
      </c>
      <c r="B2146">
        <v>1154874</v>
      </c>
      <c r="C2146" t="s">
        <v>2490</v>
      </c>
      <c r="D2146" s="112"/>
      <c r="E2146" s="112"/>
      <c r="F2146" s="112"/>
      <c r="G2146" s="112"/>
      <c r="H2146" s="112"/>
      <c r="I2146" s="112"/>
      <c r="J2146" s="112">
        <v>6</v>
      </c>
      <c r="K2146" s="112"/>
      <c r="L2146" s="112">
        <v>36</v>
      </c>
    </row>
    <row r="2147" spans="1:12" x14ac:dyDescent="0.25">
      <c r="A2147">
        <v>720</v>
      </c>
      <c r="B2147">
        <v>1155691</v>
      </c>
      <c r="C2147" t="s">
        <v>2824</v>
      </c>
      <c r="D2147" s="112"/>
      <c r="E2147" s="112"/>
      <c r="F2147" s="112"/>
      <c r="G2147" s="112"/>
      <c r="H2147" s="112"/>
      <c r="I2147" s="112"/>
      <c r="J2147" s="112"/>
      <c r="K2147" s="112">
        <v>50</v>
      </c>
      <c r="L2147" s="112"/>
    </row>
    <row r="2148" spans="1:12" x14ac:dyDescent="0.25">
      <c r="A2148">
        <v>720</v>
      </c>
      <c r="B2148">
        <v>1158114</v>
      </c>
      <c r="C2148" t="s">
        <v>3137</v>
      </c>
      <c r="D2148" s="112"/>
      <c r="E2148" s="112"/>
      <c r="F2148" s="112">
        <v>12</v>
      </c>
      <c r="G2148" s="112"/>
      <c r="H2148" s="112"/>
      <c r="I2148" s="112"/>
      <c r="J2148" s="112"/>
      <c r="K2148" s="112"/>
      <c r="L2148" s="112"/>
    </row>
    <row r="2149" spans="1:12" x14ac:dyDescent="0.25">
      <c r="A2149">
        <v>801</v>
      </c>
      <c r="B2149">
        <v>1060933</v>
      </c>
      <c r="C2149" t="s">
        <v>978</v>
      </c>
      <c r="D2149" s="112"/>
      <c r="E2149" s="112">
        <v>6</v>
      </c>
      <c r="F2149" s="112"/>
      <c r="G2149" s="112"/>
      <c r="H2149" s="112"/>
      <c r="I2149" s="112"/>
      <c r="J2149" s="112"/>
      <c r="K2149" s="112">
        <v>60</v>
      </c>
      <c r="L2149" s="112"/>
    </row>
    <row r="2150" spans="1:12" x14ac:dyDescent="0.25">
      <c r="A2150">
        <v>801</v>
      </c>
      <c r="B2150">
        <v>1062380</v>
      </c>
      <c r="C2150" t="s">
        <v>2812</v>
      </c>
      <c r="D2150" s="112"/>
      <c r="E2150" s="112">
        <v>12</v>
      </c>
      <c r="F2150" s="112"/>
      <c r="G2150" s="112"/>
      <c r="H2150" s="112"/>
      <c r="I2150" s="112"/>
      <c r="J2150" s="112"/>
      <c r="K2150" s="112">
        <v>12</v>
      </c>
      <c r="L2150" s="112"/>
    </row>
    <row r="2151" spans="1:12" x14ac:dyDescent="0.25">
      <c r="A2151">
        <v>801</v>
      </c>
      <c r="B2151">
        <v>1067093</v>
      </c>
      <c r="C2151" t="s">
        <v>1776</v>
      </c>
      <c r="D2151" s="112"/>
      <c r="E2151" s="112"/>
      <c r="F2151" s="112"/>
      <c r="G2151" s="112"/>
      <c r="H2151" s="112"/>
      <c r="I2151" s="112"/>
      <c r="J2151" s="112"/>
      <c r="K2151" s="112">
        <v>12</v>
      </c>
      <c r="L2151" s="112">
        <v>12</v>
      </c>
    </row>
    <row r="2152" spans="1:12" x14ac:dyDescent="0.25">
      <c r="A2152">
        <v>801</v>
      </c>
      <c r="B2152">
        <v>1099618</v>
      </c>
      <c r="C2152" t="s">
        <v>979</v>
      </c>
      <c r="D2152" s="112"/>
      <c r="E2152" s="112"/>
      <c r="F2152" s="112"/>
      <c r="G2152" s="112"/>
      <c r="H2152" s="112"/>
      <c r="I2152" s="112"/>
      <c r="J2152" s="112"/>
      <c r="K2152" s="112"/>
      <c r="L2152" s="112">
        <v>36</v>
      </c>
    </row>
    <row r="2153" spans="1:12" x14ac:dyDescent="0.25">
      <c r="A2153">
        <v>801</v>
      </c>
      <c r="B2153">
        <v>1106678</v>
      </c>
      <c r="C2153" t="s">
        <v>1602</v>
      </c>
      <c r="D2153" s="112"/>
      <c r="E2153" s="112"/>
      <c r="F2153" s="112">
        <v>24</v>
      </c>
      <c r="G2153" s="112"/>
      <c r="H2153" s="112"/>
      <c r="I2153" s="112"/>
      <c r="J2153" s="112"/>
      <c r="K2153" s="112"/>
      <c r="L2153" s="112"/>
    </row>
    <row r="2154" spans="1:12" x14ac:dyDescent="0.25">
      <c r="A2154">
        <v>801</v>
      </c>
      <c r="B2154">
        <v>1118790</v>
      </c>
      <c r="C2154" t="s">
        <v>2670</v>
      </c>
      <c r="D2154" s="112"/>
      <c r="E2154" s="112"/>
      <c r="F2154" s="112"/>
      <c r="G2154" s="112"/>
      <c r="H2154" s="112"/>
      <c r="I2154" s="112"/>
      <c r="J2154" s="112">
        <v>12</v>
      </c>
      <c r="K2154" s="112"/>
      <c r="L2154" s="112"/>
    </row>
    <row r="2155" spans="1:12" x14ac:dyDescent="0.25">
      <c r="A2155">
        <v>801</v>
      </c>
      <c r="B2155">
        <v>1111636</v>
      </c>
      <c r="C2155" t="s">
        <v>3034</v>
      </c>
      <c r="D2155" s="112"/>
      <c r="E2155" s="112"/>
      <c r="F2155" s="112"/>
      <c r="G2155" s="112"/>
      <c r="H2155" s="112"/>
      <c r="I2155" s="112"/>
      <c r="J2155" s="112">
        <v>6</v>
      </c>
      <c r="K2155" s="112"/>
      <c r="L2155" s="112"/>
    </row>
    <row r="2156" spans="1:12" x14ac:dyDescent="0.25">
      <c r="A2156">
        <v>801</v>
      </c>
      <c r="B2156">
        <v>1141585</v>
      </c>
      <c r="C2156" t="s">
        <v>963</v>
      </c>
      <c r="D2156" s="112"/>
      <c r="E2156" s="112"/>
      <c r="F2156" s="112"/>
      <c r="G2156" s="112"/>
      <c r="H2156" s="112"/>
      <c r="I2156" s="112"/>
      <c r="J2156" s="112">
        <v>24</v>
      </c>
      <c r="K2156" s="112">
        <v>42</v>
      </c>
      <c r="L2156" s="112">
        <v>36</v>
      </c>
    </row>
    <row r="2157" spans="1:12" x14ac:dyDescent="0.25">
      <c r="A2157">
        <v>801</v>
      </c>
      <c r="B2157">
        <v>1061836</v>
      </c>
      <c r="C2157" t="s">
        <v>3093</v>
      </c>
      <c r="D2157" s="112"/>
      <c r="E2157" s="112"/>
      <c r="F2157" s="112"/>
      <c r="G2157" s="112"/>
      <c r="H2157" s="112"/>
      <c r="I2157" s="112"/>
      <c r="J2157" s="112">
        <v>24</v>
      </c>
      <c r="K2157" s="112"/>
      <c r="L2157" s="112"/>
    </row>
    <row r="2158" spans="1:12" x14ac:dyDescent="0.25">
      <c r="A2158">
        <v>801</v>
      </c>
      <c r="B2158">
        <v>1066577</v>
      </c>
      <c r="C2158" t="s">
        <v>3138</v>
      </c>
      <c r="D2158" s="112">
        <v>9</v>
      </c>
      <c r="E2158" s="112"/>
      <c r="F2158" s="112"/>
      <c r="G2158" s="112">
        <v>20</v>
      </c>
      <c r="H2158" s="112"/>
      <c r="I2158" s="112"/>
      <c r="J2158" s="112"/>
      <c r="K2158" s="112"/>
      <c r="L2158" s="112"/>
    </row>
    <row r="2159" spans="1:12" x14ac:dyDescent="0.25">
      <c r="A2159">
        <v>801</v>
      </c>
      <c r="B2159">
        <v>1114251</v>
      </c>
      <c r="C2159" t="s">
        <v>2079</v>
      </c>
      <c r="D2159" s="112"/>
      <c r="E2159" s="112">
        <v>6</v>
      </c>
      <c r="F2159" s="112"/>
      <c r="G2159" s="112"/>
      <c r="H2159" s="112"/>
      <c r="I2159" s="112"/>
      <c r="J2159" s="112"/>
      <c r="K2159" s="112">
        <v>12</v>
      </c>
      <c r="L2159" s="112">
        <v>6</v>
      </c>
    </row>
    <row r="2160" spans="1:12" x14ac:dyDescent="0.25">
      <c r="A2160">
        <v>801</v>
      </c>
      <c r="B2160">
        <v>1132559</v>
      </c>
      <c r="C2160" t="s">
        <v>3237</v>
      </c>
      <c r="D2160" s="112"/>
      <c r="E2160" s="112"/>
      <c r="F2160" s="112"/>
      <c r="G2160" s="112"/>
      <c r="H2160" s="112"/>
      <c r="I2160" s="112"/>
      <c r="J2160" s="112"/>
      <c r="K2160" s="112">
        <v>12</v>
      </c>
      <c r="L2160" s="112"/>
    </row>
    <row r="2161" spans="1:12" x14ac:dyDescent="0.25">
      <c r="A2161">
        <v>802</v>
      </c>
      <c r="B2161">
        <v>1061661</v>
      </c>
      <c r="C2161" t="s">
        <v>1802</v>
      </c>
      <c r="D2161" s="112">
        <v>9</v>
      </c>
      <c r="E2161" s="112"/>
      <c r="F2161" s="112"/>
      <c r="G2161" s="112"/>
      <c r="H2161" s="112"/>
      <c r="I2161" s="112"/>
      <c r="J2161" s="112"/>
      <c r="K2161" s="112"/>
      <c r="L2161" s="112"/>
    </row>
    <row r="2162" spans="1:12" x14ac:dyDescent="0.25">
      <c r="A2162">
        <v>802</v>
      </c>
      <c r="B2162">
        <v>1065806</v>
      </c>
      <c r="C2162" t="s">
        <v>1193</v>
      </c>
      <c r="D2162" s="112"/>
      <c r="E2162" s="112"/>
      <c r="F2162" s="112">
        <v>20</v>
      </c>
      <c r="G2162" s="112">
        <v>25</v>
      </c>
      <c r="H2162" s="112"/>
      <c r="I2162" s="112"/>
      <c r="J2162" s="112"/>
      <c r="K2162" s="112"/>
      <c r="L2162" s="112"/>
    </row>
    <row r="2163" spans="1:12" x14ac:dyDescent="0.25">
      <c r="A2163">
        <v>802</v>
      </c>
      <c r="B2163">
        <v>1066933</v>
      </c>
      <c r="C2163" t="s">
        <v>2671</v>
      </c>
      <c r="D2163" s="112">
        <v>48</v>
      </c>
      <c r="E2163" s="112"/>
      <c r="F2163" s="112">
        <v>36</v>
      </c>
      <c r="G2163" s="112"/>
      <c r="H2163" s="112"/>
      <c r="I2163" s="112"/>
      <c r="J2163" s="112">
        <v>12</v>
      </c>
      <c r="K2163" s="112"/>
      <c r="L2163" s="112"/>
    </row>
    <row r="2164" spans="1:12" x14ac:dyDescent="0.25">
      <c r="A2164">
        <v>802</v>
      </c>
      <c r="B2164">
        <v>1067172</v>
      </c>
      <c r="C2164" t="s">
        <v>1194</v>
      </c>
      <c r="D2164" s="112"/>
      <c r="E2164" s="112"/>
      <c r="F2164" s="112"/>
      <c r="G2164" s="112"/>
      <c r="H2164" s="112"/>
      <c r="I2164" s="112"/>
      <c r="J2164" s="112"/>
      <c r="K2164" s="112">
        <v>12</v>
      </c>
      <c r="L2164" s="112"/>
    </row>
    <row r="2165" spans="1:12" x14ac:dyDescent="0.25">
      <c r="A2165">
        <v>802</v>
      </c>
      <c r="B2165">
        <v>1067342</v>
      </c>
      <c r="C2165" t="s">
        <v>980</v>
      </c>
      <c r="D2165" s="112"/>
      <c r="E2165" s="112">
        <v>60</v>
      </c>
      <c r="F2165" s="112">
        <v>6</v>
      </c>
      <c r="G2165" s="112"/>
      <c r="H2165" s="112">
        <v>6</v>
      </c>
      <c r="I2165" s="112">
        <v>24</v>
      </c>
      <c r="J2165" s="112"/>
      <c r="K2165" s="112"/>
      <c r="L2165" s="112"/>
    </row>
    <row r="2166" spans="1:12" x14ac:dyDescent="0.25">
      <c r="A2166">
        <v>802</v>
      </c>
      <c r="B2166">
        <v>1070084</v>
      </c>
      <c r="C2166" t="s">
        <v>2360</v>
      </c>
      <c r="D2166" s="112"/>
      <c r="E2166" s="112"/>
      <c r="F2166" s="112"/>
      <c r="G2166" s="112"/>
      <c r="H2166" s="112"/>
      <c r="I2166" s="112"/>
      <c r="J2166" s="112">
        <v>20</v>
      </c>
      <c r="K2166" s="112">
        <v>10</v>
      </c>
      <c r="L2166" s="112">
        <v>4</v>
      </c>
    </row>
    <row r="2167" spans="1:12" x14ac:dyDescent="0.25">
      <c r="A2167">
        <v>802</v>
      </c>
      <c r="B2167">
        <v>1072987</v>
      </c>
      <c r="C2167" t="s">
        <v>1603</v>
      </c>
      <c r="D2167" s="112"/>
      <c r="E2167" s="112"/>
      <c r="F2167" s="112"/>
      <c r="G2167" s="112"/>
      <c r="H2167" s="112"/>
      <c r="I2167" s="112"/>
      <c r="J2167" s="112">
        <v>12</v>
      </c>
      <c r="K2167" s="112">
        <v>12</v>
      </c>
      <c r="L2167" s="112"/>
    </row>
    <row r="2168" spans="1:12" x14ac:dyDescent="0.25">
      <c r="A2168">
        <v>802</v>
      </c>
      <c r="B2168">
        <v>1108016</v>
      </c>
      <c r="C2168" t="s">
        <v>1604</v>
      </c>
      <c r="D2168" s="112"/>
      <c r="E2168" s="112">
        <v>39</v>
      </c>
      <c r="F2168" s="112"/>
      <c r="G2168" s="112"/>
      <c r="H2168" s="112"/>
      <c r="I2168" s="112"/>
      <c r="J2168" s="112"/>
      <c r="K2168" s="112"/>
      <c r="L2168" s="112"/>
    </row>
    <row r="2169" spans="1:12" x14ac:dyDescent="0.25">
      <c r="A2169">
        <v>802</v>
      </c>
      <c r="B2169">
        <v>1113387</v>
      </c>
      <c r="C2169" t="s">
        <v>2361</v>
      </c>
      <c r="D2169" s="112">
        <v>9</v>
      </c>
      <c r="E2169" s="112">
        <v>42</v>
      </c>
      <c r="F2169" s="112"/>
      <c r="G2169" s="112"/>
      <c r="H2169" s="112"/>
      <c r="I2169" s="112"/>
      <c r="J2169" s="112">
        <v>24</v>
      </c>
      <c r="K2169" s="112">
        <v>24</v>
      </c>
      <c r="L2169" s="112"/>
    </row>
    <row r="2170" spans="1:12" x14ac:dyDescent="0.25">
      <c r="A2170">
        <v>802</v>
      </c>
      <c r="B2170">
        <v>1113681</v>
      </c>
      <c r="C2170" t="s">
        <v>2160</v>
      </c>
      <c r="D2170" s="112"/>
      <c r="E2170" s="112"/>
      <c r="F2170" s="112"/>
      <c r="G2170" s="112"/>
      <c r="H2170" s="112"/>
      <c r="I2170" s="112">
        <v>36</v>
      </c>
      <c r="J2170" s="112"/>
      <c r="K2170" s="112"/>
      <c r="L2170" s="112"/>
    </row>
    <row r="2171" spans="1:12" x14ac:dyDescent="0.25">
      <c r="A2171">
        <v>802</v>
      </c>
      <c r="B2171">
        <v>1121946</v>
      </c>
      <c r="C2171" t="s">
        <v>2672</v>
      </c>
      <c r="D2171" s="112"/>
      <c r="E2171" s="112"/>
      <c r="F2171" s="112"/>
      <c r="G2171" s="112"/>
      <c r="H2171" s="112"/>
      <c r="I2171" s="112"/>
      <c r="J2171" s="112">
        <v>12</v>
      </c>
      <c r="K2171" s="112"/>
      <c r="L2171" s="112"/>
    </row>
    <row r="2172" spans="1:12" x14ac:dyDescent="0.25">
      <c r="A2172">
        <v>802</v>
      </c>
      <c r="B2172">
        <v>1126895</v>
      </c>
      <c r="C2172" t="s">
        <v>1195</v>
      </c>
      <c r="D2172" s="112"/>
      <c r="E2172" s="112"/>
      <c r="F2172" s="112">
        <v>78</v>
      </c>
      <c r="G2172" s="112"/>
      <c r="H2172" s="112"/>
      <c r="I2172" s="112"/>
      <c r="J2172" s="112"/>
      <c r="K2172" s="112">
        <v>20</v>
      </c>
      <c r="L2172" s="112"/>
    </row>
    <row r="2173" spans="1:12" x14ac:dyDescent="0.25">
      <c r="A2173">
        <v>802</v>
      </c>
      <c r="B2173">
        <v>1126913</v>
      </c>
      <c r="C2173" t="s">
        <v>2349</v>
      </c>
      <c r="D2173" s="112"/>
      <c r="E2173" s="112">
        <v>132</v>
      </c>
      <c r="F2173" s="112"/>
      <c r="G2173" s="112"/>
      <c r="H2173" s="112"/>
      <c r="I2173" s="112"/>
      <c r="J2173" s="112"/>
      <c r="K2173" s="112">
        <v>50</v>
      </c>
      <c r="L2173" s="112"/>
    </row>
    <row r="2174" spans="1:12" x14ac:dyDescent="0.25">
      <c r="A2174">
        <v>802</v>
      </c>
      <c r="B2174">
        <v>1131893</v>
      </c>
      <c r="C2174" t="s">
        <v>1605</v>
      </c>
      <c r="D2174" s="112"/>
      <c r="E2174" s="112"/>
      <c r="F2174" s="112">
        <v>35</v>
      </c>
      <c r="G2174" s="112"/>
      <c r="H2174" s="112"/>
      <c r="I2174" s="112"/>
      <c r="J2174" s="112">
        <v>48</v>
      </c>
      <c r="K2174" s="112"/>
      <c r="L2174" s="112"/>
    </row>
    <row r="2175" spans="1:12" x14ac:dyDescent="0.25">
      <c r="A2175">
        <v>802</v>
      </c>
      <c r="B2175">
        <v>1123330</v>
      </c>
      <c r="C2175" t="s">
        <v>3009</v>
      </c>
      <c r="D2175" s="112"/>
      <c r="E2175" s="112"/>
      <c r="F2175" s="112">
        <v>12</v>
      </c>
      <c r="G2175" s="112"/>
      <c r="H2175" s="112"/>
      <c r="I2175" s="112"/>
      <c r="J2175" s="112"/>
      <c r="K2175" s="112"/>
      <c r="L2175" s="112"/>
    </row>
    <row r="2176" spans="1:12" x14ac:dyDescent="0.25">
      <c r="A2176">
        <v>802</v>
      </c>
      <c r="B2176">
        <v>1111600</v>
      </c>
      <c r="C2176" t="s">
        <v>2920</v>
      </c>
      <c r="D2176" s="112"/>
      <c r="E2176" s="112"/>
      <c r="F2176" s="112">
        <v>12</v>
      </c>
      <c r="G2176" s="112"/>
      <c r="H2176" s="112"/>
      <c r="I2176" s="112"/>
      <c r="J2176" s="112">
        <v>18</v>
      </c>
      <c r="K2176" s="112"/>
      <c r="L2176" s="112"/>
    </row>
    <row r="2177" spans="1:12" x14ac:dyDescent="0.25">
      <c r="A2177">
        <v>802</v>
      </c>
      <c r="B2177">
        <v>1066222</v>
      </c>
      <c r="C2177" t="s">
        <v>3139</v>
      </c>
      <c r="D2177" s="112"/>
      <c r="E2177" s="112">
        <v>21</v>
      </c>
      <c r="F2177" s="112">
        <v>18</v>
      </c>
      <c r="G2177" s="112">
        <v>20</v>
      </c>
      <c r="H2177" s="112"/>
      <c r="I2177" s="112"/>
      <c r="J2177" s="112">
        <v>9</v>
      </c>
      <c r="K2177" s="112">
        <v>12</v>
      </c>
      <c r="L2177" s="112"/>
    </row>
    <row r="2178" spans="1:12" x14ac:dyDescent="0.25">
      <c r="A2178">
        <v>802</v>
      </c>
      <c r="B2178">
        <v>1113380</v>
      </c>
      <c r="C2178" t="s">
        <v>3140</v>
      </c>
      <c r="D2178" s="112"/>
      <c r="E2178" s="112"/>
      <c r="F2178" s="112"/>
      <c r="G2178" s="112"/>
      <c r="H2178" s="112"/>
      <c r="I2178" s="112"/>
      <c r="J2178" s="112"/>
      <c r="K2178" s="112">
        <v>12</v>
      </c>
      <c r="L2178" s="112"/>
    </row>
    <row r="2179" spans="1:12" x14ac:dyDescent="0.25">
      <c r="A2179">
        <v>802</v>
      </c>
      <c r="B2179">
        <v>1062699</v>
      </c>
      <c r="C2179" t="s">
        <v>3037</v>
      </c>
      <c r="D2179" s="112">
        <v>8</v>
      </c>
      <c r="E2179" s="112">
        <v>8</v>
      </c>
      <c r="F2179" s="112"/>
      <c r="G2179" s="112"/>
      <c r="H2179" s="112"/>
      <c r="I2179" s="112"/>
      <c r="J2179" s="112">
        <v>18</v>
      </c>
      <c r="K2179" s="112">
        <v>4</v>
      </c>
      <c r="L2179" s="112">
        <v>4</v>
      </c>
    </row>
    <row r="2180" spans="1:12" x14ac:dyDescent="0.25">
      <c r="A2180">
        <v>802</v>
      </c>
      <c r="B2180">
        <v>1118463</v>
      </c>
      <c r="C2180" t="s">
        <v>3238</v>
      </c>
      <c r="D2180" s="112"/>
      <c r="E2180" s="112"/>
      <c r="F2180" s="112">
        <v>18</v>
      </c>
      <c r="G2180" s="112"/>
      <c r="H2180" s="112"/>
      <c r="I2180" s="112"/>
      <c r="J2180" s="112">
        <v>8</v>
      </c>
      <c r="K2180" s="112"/>
      <c r="L2180" s="112"/>
    </row>
    <row r="2181" spans="1:12" x14ac:dyDescent="0.25">
      <c r="A2181">
        <v>802</v>
      </c>
      <c r="B2181">
        <v>1134089</v>
      </c>
      <c r="C2181" t="s">
        <v>3238</v>
      </c>
      <c r="D2181" s="112"/>
      <c r="E2181" s="112">
        <v>24</v>
      </c>
      <c r="F2181" s="112">
        <v>4</v>
      </c>
      <c r="G2181" s="112"/>
      <c r="H2181" s="112"/>
      <c r="I2181" s="112"/>
      <c r="J2181" s="112">
        <v>35</v>
      </c>
      <c r="K2181" s="112"/>
      <c r="L2181" s="112">
        <v>9</v>
      </c>
    </row>
    <row r="2182" spans="1:12" x14ac:dyDescent="0.25">
      <c r="A2182">
        <v>803</v>
      </c>
      <c r="B2182">
        <v>1060832</v>
      </c>
      <c r="C2182" t="s">
        <v>1129</v>
      </c>
      <c r="D2182" s="112">
        <v>27</v>
      </c>
      <c r="E2182" s="112"/>
      <c r="F2182" s="112"/>
      <c r="G2182" s="112"/>
      <c r="H2182" s="112"/>
      <c r="I2182" s="112"/>
      <c r="J2182" s="112"/>
      <c r="K2182" s="112"/>
      <c r="L2182" s="112"/>
    </row>
    <row r="2183" spans="1:12" x14ac:dyDescent="0.25">
      <c r="A2183">
        <v>803</v>
      </c>
      <c r="B2183">
        <v>1060893</v>
      </c>
      <c r="C2183" t="s">
        <v>1196</v>
      </c>
      <c r="D2183" s="112"/>
      <c r="E2183" s="112"/>
      <c r="F2183" s="112"/>
      <c r="G2183" s="112"/>
      <c r="H2183" s="112"/>
      <c r="I2183" s="112"/>
      <c r="J2183" s="112">
        <v>24</v>
      </c>
      <c r="K2183" s="112"/>
      <c r="L2183" s="112"/>
    </row>
    <row r="2184" spans="1:12" x14ac:dyDescent="0.25">
      <c r="A2184">
        <v>803</v>
      </c>
      <c r="B2184">
        <v>1069959</v>
      </c>
      <c r="C2184" t="s">
        <v>2673</v>
      </c>
      <c r="D2184" s="112">
        <v>27</v>
      </c>
      <c r="E2184" s="112"/>
      <c r="F2184" s="112"/>
      <c r="G2184" s="112"/>
      <c r="H2184" s="112"/>
      <c r="I2184" s="112"/>
      <c r="J2184" s="112">
        <v>24</v>
      </c>
      <c r="K2184" s="112"/>
      <c r="L2184" s="112"/>
    </row>
    <row r="2185" spans="1:12" x14ac:dyDescent="0.25">
      <c r="A2185">
        <v>803</v>
      </c>
      <c r="B2185">
        <v>1070301</v>
      </c>
      <c r="C2185" t="s">
        <v>2674</v>
      </c>
      <c r="D2185" s="112">
        <v>27</v>
      </c>
      <c r="E2185" s="112"/>
      <c r="F2185" s="112"/>
      <c r="G2185" s="112"/>
      <c r="H2185" s="112"/>
      <c r="I2185" s="112"/>
      <c r="J2185" s="112"/>
      <c r="K2185" s="112"/>
      <c r="L2185" s="112"/>
    </row>
    <row r="2186" spans="1:12" x14ac:dyDescent="0.25">
      <c r="A2186">
        <v>803</v>
      </c>
      <c r="B2186">
        <v>1070668</v>
      </c>
      <c r="C2186" t="s">
        <v>1606</v>
      </c>
      <c r="D2186" s="112"/>
      <c r="E2186" s="112">
        <v>36</v>
      </c>
      <c r="F2186" s="112">
        <v>18</v>
      </c>
      <c r="G2186" s="112">
        <v>50</v>
      </c>
      <c r="H2186" s="112">
        <v>6</v>
      </c>
      <c r="I2186" s="112"/>
      <c r="J2186" s="112"/>
      <c r="K2186" s="112">
        <v>24</v>
      </c>
      <c r="L2186" s="112"/>
    </row>
    <row r="2187" spans="1:12" x14ac:dyDescent="0.25">
      <c r="A2187">
        <v>803</v>
      </c>
      <c r="B2187">
        <v>1082803</v>
      </c>
      <c r="C2187" t="s">
        <v>2675</v>
      </c>
      <c r="D2187" s="112">
        <v>27</v>
      </c>
      <c r="E2187" s="112"/>
      <c r="F2187" s="112"/>
      <c r="G2187" s="112"/>
      <c r="H2187" s="112"/>
      <c r="I2187" s="112"/>
      <c r="J2187" s="112"/>
      <c r="K2187" s="112">
        <v>20</v>
      </c>
      <c r="L2187" s="112">
        <v>24</v>
      </c>
    </row>
    <row r="2188" spans="1:12" x14ac:dyDescent="0.25">
      <c r="A2188">
        <v>803</v>
      </c>
      <c r="B2188">
        <v>1118502</v>
      </c>
      <c r="C2188" t="s">
        <v>2503</v>
      </c>
      <c r="D2188" s="112">
        <v>27</v>
      </c>
      <c r="E2188" s="112"/>
      <c r="F2188" s="112"/>
      <c r="G2188" s="112"/>
      <c r="H2188" s="112"/>
      <c r="I2188" s="112"/>
      <c r="J2188" s="112"/>
      <c r="K2188" s="112"/>
      <c r="L2188" s="112"/>
    </row>
    <row r="2189" spans="1:12" x14ac:dyDescent="0.25">
      <c r="A2189">
        <v>803</v>
      </c>
      <c r="B2189">
        <v>1126952</v>
      </c>
      <c r="C2189" t="s">
        <v>1130</v>
      </c>
      <c r="D2189" s="112"/>
      <c r="E2189" s="112">
        <v>24</v>
      </c>
      <c r="F2189" s="112"/>
      <c r="G2189" s="112"/>
      <c r="H2189" s="112"/>
      <c r="I2189" s="112"/>
      <c r="J2189" s="112"/>
      <c r="K2189" s="112">
        <v>60</v>
      </c>
      <c r="L2189" s="112"/>
    </row>
    <row r="2190" spans="1:12" x14ac:dyDescent="0.25">
      <c r="A2190">
        <v>803</v>
      </c>
      <c r="B2190">
        <v>1128340</v>
      </c>
      <c r="C2190" t="s">
        <v>1607</v>
      </c>
      <c r="D2190" s="112"/>
      <c r="E2190" s="112">
        <v>12</v>
      </c>
      <c r="F2190" s="112"/>
      <c r="G2190" s="112"/>
      <c r="H2190" s="112">
        <v>12</v>
      </c>
      <c r="I2190" s="112"/>
      <c r="J2190" s="112"/>
      <c r="K2190" s="112"/>
      <c r="L2190" s="112">
        <v>12</v>
      </c>
    </row>
    <row r="2191" spans="1:12" x14ac:dyDescent="0.25">
      <c r="A2191">
        <v>803</v>
      </c>
      <c r="B2191">
        <v>1133848</v>
      </c>
      <c r="C2191" t="s">
        <v>2504</v>
      </c>
      <c r="D2191" s="112">
        <v>36</v>
      </c>
      <c r="E2191" s="112"/>
      <c r="F2191" s="112"/>
      <c r="G2191" s="112"/>
      <c r="H2191" s="112"/>
      <c r="I2191" s="112"/>
      <c r="J2191" s="112"/>
      <c r="K2191" s="112"/>
      <c r="L2191" s="112"/>
    </row>
    <row r="2192" spans="1:12" x14ac:dyDescent="0.25">
      <c r="A2192">
        <v>803</v>
      </c>
      <c r="B2192">
        <v>1143680</v>
      </c>
      <c r="C2192" t="s">
        <v>1825</v>
      </c>
      <c r="D2192" s="112">
        <v>24</v>
      </c>
      <c r="E2192" s="112"/>
      <c r="F2192" s="112">
        <v>42</v>
      </c>
      <c r="G2192" s="112"/>
      <c r="H2192" s="112">
        <v>8</v>
      </c>
      <c r="I2192" s="112"/>
      <c r="J2192" s="112">
        <v>8</v>
      </c>
      <c r="K2192" s="112"/>
      <c r="L2192" s="112"/>
    </row>
    <row r="2193" spans="1:12" x14ac:dyDescent="0.25">
      <c r="A2193">
        <v>803</v>
      </c>
      <c r="B2193">
        <v>1082982</v>
      </c>
      <c r="C2193" t="s">
        <v>3049</v>
      </c>
      <c r="D2193" s="112"/>
      <c r="E2193" s="112"/>
      <c r="F2193" s="112">
        <v>24</v>
      </c>
      <c r="G2193" s="112"/>
      <c r="H2193" s="112"/>
      <c r="I2193" s="112">
        <v>24</v>
      </c>
      <c r="J2193" s="112"/>
      <c r="K2193" s="112"/>
      <c r="L2193" s="112"/>
    </row>
    <row r="2194" spans="1:12" x14ac:dyDescent="0.25">
      <c r="A2194">
        <v>803</v>
      </c>
      <c r="B2194">
        <v>1106879</v>
      </c>
      <c r="C2194" t="s">
        <v>3050</v>
      </c>
      <c r="D2194" s="112"/>
      <c r="E2194" s="112"/>
      <c r="F2194" s="112"/>
      <c r="G2194" s="112"/>
      <c r="H2194" s="112"/>
      <c r="I2194" s="112"/>
      <c r="J2194" s="112"/>
      <c r="K2194" s="112">
        <v>30</v>
      </c>
      <c r="L2194" s="112"/>
    </row>
    <row r="2195" spans="1:12" x14ac:dyDescent="0.25">
      <c r="A2195">
        <v>803</v>
      </c>
      <c r="B2195">
        <v>1060255</v>
      </c>
      <c r="C2195" t="s">
        <v>3083</v>
      </c>
      <c r="D2195" s="112"/>
      <c r="E2195" s="112">
        <v>38</v>
      </c>
      <c r="F2195" s="112">
        <v>15</v>
      </c>
      <c r="G2195" s="112"/>
      <c r="H2195" s="112"/>
      <c r="I2195" s="112"/>
      <c r="J2195" s="112"/>
      <c r="K2195" s="112"/>
      <c r="L2195" s="112"/>
    </row>
    <row r="2196" spans="1:12" x14ac:dyDescent="0.25">
      <c r="A2196">
        <v>803</v>
      </c>
      <c r="B2196">
        <v>1154074</v>
      </c>
      <c r="C2196" t="s">
        <v>3084</v>
      </c>
      <c r="D2196" s="112"/>
      <c r="E2196" s="112"/>
      <c r="F2196" s="112"/>
      <c r="G2196" s="112"/>
      <c r="H2196" s="112"/>
      <c r="I2196" s="112"/>
      <c r="J2196" s="112">
        <v>12</v>
      </c>
      <c r="K2196" s="112"/>
      <c r="L2196" s="112"/>
    </row>
    <row r="2197" spans="1:12" x14ac:dyDescent="0.25">
      <c r="A2197">
        <v>803</v>
      </c>
      <c r="B2197">
        <v>1070912</v>
      </c>
      <c r="C2197" t="s">
        <v>3141</v>
      </c>
      <c r="D2197" s="112">
        <v>27</v>
      </c>
      <c r="E2197" s="112"/>
      <c r="F2197" s="112"/>
      <c r="G2197" s="112"/>
      <c r="H2197" s="112"/>
      <c r="I2197" s="112">
        <v>24</v>
      </c>
      <c r="J2197" s="112">
        <v>24</v>
      </c>
      <c r="K2197" s="112"/>
      <c r="L2197" s="112"/>
    </row>
    <row r="2198" spans="1:12" x14ac:dyDescent="0.25">
      <c r="A2198">
        <v>803</v>
      </c>
      <c r="B2198">
        <v>1078140</v>
      </c>
      <c r="C2198" t="s">
        <v>2979</v>
      </c>
      <c r="D2198" s="112">
        <v>36</v>
      </c>
      <c r="E2198" s="112">
        <v>48</v>
      </c>
      <c r="F2198" s="112">
        <v>24</v>
      </c>
      <c r="G2198" s="112">
        <v>15</v>
      </c>
      <c r="H2198" s="112">
        <v>10</v>
      </c>
      <c r="I2198" s="112">
        <v>24</v>
      </c>
      <c r="J2198" s="112">
        <v>42</v>
      </c>
      <c r="K2198" s="112"/>
      <c r="L2198" s="112">
        <v>12</v>
      </c>
    </row>
    <row r="2199" spans="1:12" x14ac:dyDescent="0.25">
      <c r="A2199">
        <v>804</v>
      </c>
      <c r="B2199">
        <v>1061704</v>
      </c>
      <c r="C2199" t="s">
        <v>1608</v>
      </c>
      <c r="D2199" s="112"/>
      <c r="E2199" s="112">
        <v>12</v>
      </c>
      <c r="F2199" s="112"/>
      <c r="G2199" s="112"/>
      <c r="H2199" s="112"/>
      <c r="I2199" s="112"/>
      <c r="J2199" s="112"/>
      <c r="K2199" s="112"/>
      <c r="L2199" s="112"/>
    </row>
    <row r="2200" spans="1:12" x14ac:dyDescent="0.25">
      <c r="A2200">
        <v>804</v>
      </c>
      <c r="B2200">
        <v>1066336</v>
      </c>
      <c r="C2200" t="s">
        <v>2319</v>
      </c>
      <c r="D2200" s="112">
        <v>25</v>
      </c>
      <c r="E2200" s="112">
        <v>48</v>
      </c>
      <c r="F2200" s="112">
        <v>16</v>
      </c>
      <c r="G2200" s="112"/>
      <c r="H2200" s="112"/>
      <c r="I2200" s="112"/>
      <c r="J2200" s="112"/>
      <c r="K2200" s="112">
        <v>42</v>
      </c>
      <c r="L2200" s="112"/>
    </row>
    <row r="2201" spans="1:12" x14ac:dyDescent="0.25">
      <c r="A2201">
        <v>804</v>
      </c>
      <c r="B2201">
        <v>1066735</v>
      </c>
      <c r="C2201" t="s">
        <v>1197</v>
      </c>
      <c r="D2201" s="112"/>
      <c r="E2201" s="112">
        <v>2</v>
      </c>
      <c r="F2201" s="112"/>
      <c r="G2201" s="112"/>
      <c r="H2201" s="112"/>
      <c r="I2201" s="112"/>
      <c r="J2201" s="112">
        <v>10</v>
      </c>
      <c r="K2201" s="112">
        <v>44</v>
      </c>
      <c r="L2201" s="112"/>
    </row>
    <row r="2202" spans="1:12" x14ac:dyDescent="0.25">
      <c r="A2202">
        <v>804</v>
      </c>
      <c r="B2202">
        <v>1068251</v>
      </c>
      <c r="C2202" t="s">
        <v>1609</v>
      </c>
      <c r="D2202" s="112"/>
      <c r="E2202" s="112"/>
      <c r="F2202" s="112"/>
      <c r="G2202" s="112"/>
      <c r="H2202" s="112"/>
      <c r="I2202" s="112"/>
      <c r="J2202" s="112">
        <v>12</v>
      </c>
      <c r="K2202" s="112">
        <v>24</v>
      </c>
      <c r="L2202" s="112"/>
    </row>
    <row r="2203" spans="1:12" x14ac:dyDescent="0.25">
      <c r="A2203">
        <v>804</v>
      </c>
      <c r="B2203">
        <v>1069026</v>
      </c>
      <c r="C2203" t="s">
        <v>1610</v>
      </c>
      <c r="D2203" s="112"/>
      <c r="E2203" s="112"/>
      <c r="F2203" s="112">
        <v>18</v>
      </c>
      <c r="G2203" s="112"/>
      <c r="H2203" s="112"/>
      <c r="I2203" s="112"/>
      <c r="J2203" s="112">
        <v>24</v>
      </c>
      <c r="K2203" s="112">
        <v>12</v>
      </c>
      <c r="L2203" s="112">
        <v>6</v>
      </c>
    </row>
    <row r="2204" spans="1:12" x14ac:dyDescent="0.25">
      <c r="A2204">
        <v>804</v>
      </c>
      <c r="B2204">
        <v>1069183</v>
      </c>
      <c r="C2204" t="s">
        <v>981</v>
      </c>
      <c r="D2204" s="112"/>
      <c r="E2204" s="112"/>
      <c r="F2204" s="112"/>
      <c r="G2204" s="112"/>
      <c r="H2204" s="112"/>
      <c r="I2204" s="112"/>
      <c r="J2204" s="112"/>
      <c r="K2204" s="112"/>
      <c r="L2204" s="112">
        <v>6</v>
      </c>
    </row>
    <row r="2205" spans="1:12" x14ac:dyDescent="0.25">
      <c r="A2205">
        <v>804</v>
      </c>
      <c r="B2205">
        <v>1070707</v>
      </c>
      <c r="C2205" t="s">
        <v>2676</v>
      </c>
      <c r="D2205" s="112"/>
      <c r="E2205" s="112"/>
      <c r="F2205" s="112"/>
      <c r="G2205" s="112"/>
      <c r="H2205" s="112"/>
      <c r="I2205" s="112"/>
      <c r="J2205" s="112">
        <v>24</v>
      </c>
      <c r="K2205" s="112"/>
      <c r="L2205" s="112"/>
    </row>
    <row r="2206" spans="1:12" x14ac:dyDescent="0.25">
      <c r="A2206">
        <v>804</v>
      </c>
      <c r="B2206">
        <v>1083205</v>
      </c>
      <c r="C2206" t="s">
        <v>2212</v>
      </c>
      <c r="D2206" s="112"/>
      <c r="E2206" s="112">
        <v>24</v>
      </c>
      <c r="F2206" s="112">
        <v>12</v>
      </c>
      <c r="G2206" s="112"/>
      <c r="H2206" s="112"/>
      <c r="I2206" s="112"/>
      <c r="J2206" s="112">
        <v>48</v>
      </c>
      <c r="K2206" s="112"/>
      <c r="L2206" s="112"/>
    </row>
    <row r="2207" spans="1:12" x14ac:dyDescent="0.25">
      <c r="A2207">
        <v>804</v>
      </c>
      <c r="B2207">
        <v>1107207</v>
      </c>
      <c r="C2207" t="s">
        <v>1198</v>
      </c>
      <c r="D2207" s="112"/>
      <c r="E2207" s="112"/>
      <c r="F2207" s="112"/>
      <c r="G2207" s="112"/>
      <c r="H2207" s="112">
        <v>24</v>
      </c>
      <c r="I2207" s="112"/>
      <c r="J2207" s="112"/>
      <c r="K2207" s="112"/>
      <c r="L2207" s="112"/>
    </row>
    <row r="2208" spans="1:12" x14ac:dyDescent="0.25">
      <c r="A2208">
        <v>804</v>
      </c>
      <c r="B2208">
        <v>1107496</v>
      </c>
      <c r="C2208" t="s">
        <v>2677</v>
      </c>
      <c r="D2208" s="112"/>
      <c r="E2208" s="112"/>
      <c r="F2208" s="112"/>
      <c r="G2208" s="112"/>
      <c r="H2208" s="112"/>
      <c r="I2208" s="112"/>
      <c r="J2208" s="112">
        <v>120</v>
      </c>
      <c r="K2208" s="112"/>
      <c r="L2208" s="112">
        <v>36</v>
      </c>
    </row>
    <row r="2209" spans="1:12" x14ac:dyDescent="0.25">
      <c r="A2209">
        <v>804</v>
      </c>
      <c r="B2209">
        <v>1111658</v>
      </c>
      <c r="C2209" t="s">
        <v>982</v>
      </c>
      <c r="D2209" s="112"/>
      <c r="E2209" s="112"/>
      <c r="F2209" s="112"/>
      <c r="G2209" s="112">
        <v>6</v>
      </c>
      <c r="H2209" s="112">
        <v>10</v>
      </c>
      <c r="I2209" s="112"/>
      <c r="J2209" s="112">
        <v>10</v>
      </c>
      <c r="K2209" s="112">
        <v>18</v>
      </c>
      <c r="L2209" s="112"/>
    </row>
    <row r="2210" spans="1:12" x14ac:dyDescent="0.25">
      <c r="A2210">
        <v>804</v>
      </c>
      <c r="B2210">
        <v>1113765</v>
      </c>
      <c r="C2210" t="s">
        <v>2161</v>
      </c>
      <c r="D2210" s="112"/>
      <c r="E2210" s="112">
        <v>42</v>
      </c>
      <c r="F2210" s="112">
        <v>24</v>
      </c>
      <c r="G2210" s="112"/>
      <c r="H2210" s="112"/>
      <c r="I2210" s="112"/>
      <c r="J2210" s="112">
        <v>4</v>
      </c>
      <c r="K2210" s="112"/>
      <c r="L2210" s="112"/>
    </row>
    <row r="2211" spans="1:12" x14ac:dyDescent="0.25">
      <c r="A2211">
        <v>804</v>
      </c>
      <c r="B2211">
        <v>1142502</v>
      </c>
      <c r="C2211" t="s">
        <v>983</v>
      </c>
      <c r="D2211" s="112"/>
      <c r="E2211" s="112"/>
      <c r="F2211" s="112"/>
      <c r="G2211" s="112">
        <v>160</v>
      </c>
      <c r="H2211" s="112"/>
      <c r="I2211" s="112"/>
      <c r="J2211" s="112"/>
      <c r="K2211" s="112"/>
      <c r="L2211" s="112"/>
    </row>
    <row r="2212" spans="1:12" x14ac:dyDescent="0.25">
      <c r="A2212">
        <v>804</v>
      </c>
      <c r="B2212">
        <v>1157603</v>
      </c>
      <c r="C2212" t="s">
        <v>1777</v>
      </c>
      <c r="D2212" s="112"/>
      <c r="E2212" s="112"/>
      <c r="F2212" s="112">
        <v>6</v>
      </c>
      <c r="G2212" s="112"/>
      <c r="H2212" s="112"/>
      <c r="I2212" s="112"/>
      <c r="J2212" s="112"/>
      <c r="K2212" s="112"/>
      <c r="L2212" s="112"/>
    </row>
    <row r="2213" spans="1:12" x14ac:dyDescent="0.25">
      <c r="A2213">
        <v>804</v>
      </c>
      <c r="B2213">
        <v>1061099</v>
      </c>
      <c r="C2213" t="s">
        <v>3051</v>
      </c>
      <c r="D2213" s="112"/>
      <c r="E2213" s="112">
        <v>120</v>
      </c>
      <c r="F2213" s="112"/>
      <c r="G2213" s="112">
        <v>50</v>
      </c>
      <c r="H2213" s="112"/>
      <c r="I2213" s="112"/>
      <c r="J2213" s="112"/>
      <c r="K2213" s="112"/>
      <c r="L2213" s="112"/>
    </row>
    <row r="2214" spans="1:12" x14ac:dyDescent="0.25">
      <c r="A2214">
        <v>804</v>
      </c>
      <c r="B2214">
        <v>1154588</v>
      </c>
      <c r="C2214" t="s">
        <v>3094</v>
      </c>
      <c r="D2214" s="112"/>
      <c r="E2214" s="112">
        <v>40</v>
      </c>
      <c r="F2214" s="112"/>
      <c r="G2214" s="112"/>
      <c r="H2214" s="112"/>
      <c r="I2214" s="112"/>
      <c r="J2214" s="112"/>
      <c r="K2214" s="112">
        <v>12</v>
      </c>
      <c r="L2214" s="112"/>
    </row>
    <row r="2215" spans="1:12" x14ac:dyDescent="0.25">
      <c r="A2215">
        <v>804</v>
      </c>
      <c r="B2215">
        <v>1099750</v>
      </c>
      <c r="C2215" t="s">
        <v>3011</v>
      </c>
      <c r="D2215" s="112"/>
      <c r="E2215" s="112">
        <v>30</v>
      </c>
      <c r="F2215" s="112">
        <v>6</v>
      </c>
      <c r="G2215" s="112">
        <v>20</v>
      </c>
      <c r="H2215" s="112">
        <v>12</v>
      </c>
      <c r="I2215" s="112">
        <v>54</v>
      </c>
      <c r="J2215" s="112">
        <v>51</v>
      </c>
      <c r="K2215" s="112"/>
      <c r="L2215" s="112"/>
    </row>
    <row r="2216" spans="1:12" x14ac:dyDescent="0.25">
      <c r="A2216">
        <v>804</v>
      </c>
      <c r="B2216">
        <v>1148977</v>
      </c>
      <c r="C2216" t="s">
        <v>2069</v>
      </c>
      <c r="D2216" s="112">
        <v>18</v>
      </c>
      <c r="E2216" s="112"/>
      <c r="F2216" s="112"/>
      <c r="G2216" s="112">
        <v>100</v>
      </c>
      <c r="H2216" s="112"/>
      <c r="I2216" s="112"/>
      <c r="J2216" s="112">
        <v>48</v>
      </c>
      <c r="K2216" s="112"/>
      <c r="L2216" s="112"/>
    </row>
    <row r="2217" spans="1:12" x14ac:dyDescent="0.25">
      <c r="A2217">
        <v>805</v>
      </c>
      <c r="B2217">
        <v>1064667</v>
      </c>
      <c r="C2217" t="s">
        <v>1803</v>
      </c>
      <c r="D2217" s="112">
        <v>9</v>
      </c>
      <c r="E2217" s="112"/>
      <c r="F2217" s="112"/>
      <c r="G2217" s="112"/>
      <c r="H2217" s="112"/>
      <c r="I2217" s="112"/>
      <c r="J2217" s="112"/>
      <c r="K2217" s="112"/>
      <c r="L2217" s="112"/>
    </row>
    <row r="2218" spans="1:12" x14ac:dyDescent="0.25">
      <c r="A2218">
        <v>805</v>
      </c>
      <c r="B2218">
        <v>1067203</v>
      </c>
      <c r="C2218" t="s">
        <v>1199</v>
      </c>
      <c r="D2218" s="112"/>
      <c r="E2218" s="112"/>
      <c r="F2218" s="112"/>
      <c r="G2218" s="112"/>
      <c r="H2218" s="112"/>
      <c r="I2218" s="112"/>
      <c r="J2218" s="112">
        <v>48</v>
      </c>
      <c r="K2218" s="112">
        <v>44</v>
      </c>
      <c r="L2218" s="112"/>
    </row>
    <row r="2219" spans="1:12" x14ac:dyDescent="0.25">
      <c r="A2219">
        <v>805</v>
      </c>
      <c r="B2219">
        <v>1068731</v>
      </c>
      <c r="C2219" t="s">
        <v>2505</v>
      </c>
      <c r="D2219" s="112"/>
      <c r="E2219" s="112"/>
      <c r="F2219" s="112"/>
      <c r="G2219" s="112"/>
      <c r="H2219" s="112">
        <v>36</v>
      </c>
      <c r="I2219" s="112"/>
      <c r="J2219" s="112"/>
      <c r="K2219" s="112"/>
      <c r="L2219" s="112"/>
    </row>
    <row r="2220" spans="1:12" x14ac:dyDescent="0.25">
      <c r="A2220">
        <v>805</v>
      </c>
      <c r="B2220">
        <v>1069867</v>
      </c>
      <c r="C2220" t="s">
        <v>1611</v>
      </c>
      <c r="D2220" s="112">
        <v>27</v>
      </c>
      <c r="E2220" s="112"/>
      <c r="F2220" s="112">
        <v>36</v>
      </c>
      <c r="G2220" s="112"/>
      <c r="H2220" s="112"/>
      <c r="I2220" s="112"/>
      <c r="J2220" s="112"/>
      <c r="K2220" s="112"/>
      <c r="L2220" s="112"/>
    </row>
    <row r="2221" spans="1:12" x14ac:dyDescent="0.25">
      <c r="A2221">
        <v>805</v>
      </c>
      <c r="B2221">
        <v>1099621</v>
      </c>
      <c r="C2221" t="s">
        <v>1200</v>
      </c>
      <c r="D2221" s="112">
        <v>45</v>
      </c>
      <c r="E2221" s="112"/>
      <c r="F2221" s="112"/>
      <c r="G2221" s="112"/>
      <c r="H2221" s="112"/>
      <c r="I2221" s="112"/>
      <c r="J2221" s="112"/>
      <c r="K2221" s="112"/>
      <c r="L2221" s="112"/>
    </row>
    <row r="2222" spans="1:12" x14ac:dyDescent="0.25">
      <c r="A2222">
        <v>805</v>
      </c>
      <c r="B2222">
        <v>1144232</v>
      </c>
      <c r="C2222" t="s">
        <v>2678</v>
      </c>
      <c r="D2222" s="112">
        <v>18</v>
      </c>
      <c r="E2222" s="112"/>
      <c r="F2222" s="112"/>
      <c r="G2222" s="112"/>
      <c r="H2222" s="112"/>
      <c r="I2222" s="112"/>
      <c r="J2222" s="112"/>
      <c r="K2222" s="112"/>
      <c r="L2222" s="112"/>
    </row>
    <row r="2223" spans="1:12" x14ac:dyDescent="0.25">
      <c r="A2223">
        <v>805</v>
      </c>
      <c r="B2223">
        <v>1082782</v>
      </c>
      <c r="C2223" t="s">
        <v>3052</v>
      </c>
      <c r="D2223" s="112"/>
      <c r="E2223" s="112"/>
      <c r="F2223" s="112"/>
      <c r="G2223" s="112"/>
      <c r="H2223" s="112"/>
      <c r="I2223" s="112"/>
      <c r="J2223" s="112">
        <v>17</v>
      </c>
      <c r="K2223" s="112"/>
      <c r="L2223" s="112"/>
    </row>
    <row r="2224" spans="1:12" x14ac:dyDescent="0.25">
      <c r="A2224">
        <v>805</v>
      </c>
      <c r="B2224">
        <v>1062126</v>
      </c>
      <c r="C2224" t="s">
        <v>1805</v>
      </c>
      <c r="D2224" s="112"/>
      <c r="E2224" s="112"/>
      <c r="F2224" s="112"/>
      <c r="G2224" s="112"/>
      <c r="H2224" s="112"/>
      <c r="I2224" s="112"/>
      <c r="J2224" s="112">
        <v>6</v>
      </c>
      <c r="K2224" s="112"/>
      <c r="L2224" s="112"/>
    </row>
    <row r="2225" spans="1:12" x14ac:dyDescent="0.25">
      <c r="A2225">
        <v>805</v>
      </c>
      <c r="B2225">
        <v>1115906</v>
      </c>
      <c r="C2225" t="s">
        <v>3095</v>
      </c>
      <c r="D2225" s="112"/>
      <c r="E2225" s="112"/>
      <c r="F2225" s="112">
        <v>90</v>
      </c>
      <c r="G2225" s="112"/>
      <c r="H2225" s="112"/>
      <c r="I2225" s="112"/>
      <c r="J2225" s="112"/>
      <c r="K2225" s="112"/>
      <c r="L2225" s="112"/>
    </row>
    <row r="2226" spans="1:12" x14ac:dyDescent="0.25">
      <c r="A2226">
        <v>805</v>
      </c>
      <c r="B2226">
        <v>1127352</v>
      </c>
      <c r="C2226" t="s">
        <v>3142</v>
      </c>
      <c r="D2226" s="112"/>
      <c r="E2226" s="112"/>
      <c r="F2226" s="112"/>
      <c r="G2226" s="112"/>
      <c r="H2226" s="112"/>
      <c r="I2226" s="112"/>
      <c r="J2226" s="112">
        <v>9</v>
      </c>
      <c r="K2226" s="112"/>
      <c r="L2226" s="112">
        <v>6</v>
      </c>
    </row>
    <row r="2227" spans="1:12" x14ac:dyDescent="0.25">
      <c r="A2227">
        <v>805</v>
      </c>
      <c r="B2227">
        <v>1068045</v>
      </c>
      <c r="C2227" t="s">
        <v>3239</v>
      </c>
      <c r="D2227" s="112"/>
      <c r="E2227" s="112">
        <v>3</v>
      </c>
      <c r="F2227" s="112"/>
      <c r="G2227" s="112"/>
      <c r="H2227" s="112"/>
      <c r="I2227" s="112"/>
      <c r="J2227" s="112"/>
      <c r="K2227" s="112"/>
      <c r="L2227" s="112"/>
    </row>
    <row r="2228" spans="1:12" x14ac:dyDescent="0.25">
      <c r="A2228">
        <v>805</v>
      </c>
      <c r="B2228">
        <v>1075314</v>
      </c>
      <c r="C2228" t="s">
        <v>3240</v>
      </c>
      <c r="D2228" s="112"/>
      <c r="E2228" s="112"/>
      <c r="F2228" s="112"/>
      <c r="G2228" s="112"/>
      <c r="H2228" s="112"/>
      <c r="I2228" s="112"/>
      <c r="J2228" s="112">
        <v>48</v>
      </c>
      <c r="K2228" s="112"/>
      <c r="L2228" s="112"/>
    </row>
    <row r="2229" spans="1:12" x14ac:dyDescent="0.25">
      <c r="A2229">
        <v>806</v>
      </c>
      <c r="B2229">
        <v>1061783</v>
      </c>
      <c r="C2229" t="s">
        <v>2362</v>
      </c>
      <c r="D2229" s="112"/>
      <c r="E2229" s="112">
        <v>43</v>
      </c>
      <c r="F2229" s="112"/>
      <c r="G2229" s="112"/>
      <c r="H2229" s="112"/>
      <c r="I2229" s="112"/>
      <c r="J2229" s="112"/>
      <c r="K2229" s="112"/>
      <c r="L2229" s="112"/>
    </row>
    <row r="2230" spans="1:12" x14ac:dyDescent="0.25">
      <c r="A2230">
        <v>806</v>
      </c>
      <c r="B2230">
        <v>1062498</v>
      </c>
      <c r="C2230" t="s">
        <v>1166</v>
      </c>
      <c r="D2230" s="112"/>
      <c r="E2230" s="112">
        <v>54</v>
      </c>
      <c r="F2230" s="112"/>
      <c r="G2230" s="112"/>
      <c r="H2230" s="112"/>
      <c r="I2230" s="112"/>
      <c r="J2230" s="112"/>
      <c r="K2230" s="112">
        <v>32</v>
      </c>
      <c r="L2230" s="112"/>
    </row>
    <row r="2231" spans="1:12" x14ac:dyDescent="0.25">
      <c r="A2231">
        <v>806</v>
      </c>
      <c r="B2231">
        <v>1064869</v>
      </c>
      <c r="C2231" t="s">
        <v>2506</v>
      </c>
      <c r="D2231" s="112"/>
      <c r="E2231" s="112">
        <v>24</v>
      </c>
      <c r="F2231" s="112"/>
      <c r="G2231" s="112"/>
      <c r="H2231" s="112"/>
      <c r="I2231" s="112"/>
      <c r="J2231" s="112"/>
      <c r="K2231" s="112">
        <v>32</v>
      </c>
      <c r="L2231" s="112"/>
    </row>
    <row r="2232" spans="1:12" x14ac:dyDescent="0.25">
      <c r="A2232">
        <v>806</v>
      </c>
      <c r="B2232">
        <v>1065323</v>
      </c>
      <c r="C2232" t="s">
        <v>1202</v>
      </c>
      <c r="D2232" s="112"/>
      <c r="E2232" s="112"/>
      <c r="F2232" s="112"/>
      <c r="G2232" s="112"/>
      <c r="H2232" s="112"/>
      <c r="I2232" s="112"/>
      <c r="J2232" s="112">
        <v>24</v>
      </c>
      <c r="K2232" s="112"/>
      <c r="L2232" s="112"/>
    </row>
    <row r="2233" spans="1:12" x14ac:dyDescent="0.25">
      <c r="A2233">
        <v>806</v>
      </c>
      <c r="B2233">
        <v>1065844</v>
      </c>
      <c r="C2233" t="s">
        <v>1821</v>
      </c>
      <c r="D2233" s="112"/>
      <c r="E2233" s="112"/>
      <c r="F2233" s="112"/>
      <c r="G2233" s="112"/>
      <c r="H2233" s="112"/>
      <c r="I2233" s="112"/>
      <c r="J2233" s="112">
        <v>12</v>
      </c>
      <c r="K2233" s="112"/>
      <c r="L2233" s="112">
        <v>12</v>
      </c>
    </row>
    <row r="2234" spans="1:12" x14ac:dyDescent="0.25">
      <c r="A2234">
        <v>806</v>
      </c>
      <c r="B2234">
        <v>1066729</v>
      </c>
      <c r="C2234" t="s">
        <v>1201</v>
      </c>
      <c r="D2234" s="112"/>
      <c r="E2234" s="112">
        <v>64</v>
      </c>
      <c r="F2234" s="112"/>
      <c r="G2234" s="112"/>
      <c r="H2234" s="112"/>
      <c r="I2234" s="112"/>
      <c r="J2234" s="112"/>
      <c r="K2234" s="112"/>
      <c r="L2234" s="112"/>
    </row>
    <row r="2235" spans="1:12" x14ac:dyDescent="0.25">
      <c r="A2235">
        <v>806</v>
      </c>
      <c r="B2235">
        <v>1066749</v>
      </c>
      <c r="C2235" t="s">
        <v>984</v>
      </c>
      <c r="D2235" s="112"/>
      <c r="E2235" s="112"/>
      <c r="F2235" s="112"/>
      <c r="G2235" s="112"/>
      <c r="H2235" s="112"/>
      <c r="I2235" s="112"/>
      <c r="J2235" s="112">
        <v>12</v>
      </c>
      <c r="K2235" s="112"/>
      <c r="L2235" s="112"/>
    </row>
    <row r="2236" spans="1:12" x14ac:dyDescent="0.25">
      <c r="A2236">
        <v>806</v>
      </c>
      <c r="B2236">
        <v>1067204</v>
      </c>
      <c r="C2236" t="s">
        <v>985</v>
      </c>
      <c r="D2236" s="112"/>
      <c r="E2236" s="112">
        <v>24</v>
      </c>
      <c r="F2236" s="112">
        <v>36</v>
      </c>
      <c r="G2236" s="112"/>
      <c r="H2236" s="112"/>
      <c r="I2236" s="112"/>
      <c r="J2236" s="112"/>
      <c r="K2236" s="112"/>
      <c r="L2236" s="112">
        <v>12</v>
      </c>
    </row>
    <row r="2237" spans="1:12" x14ac:dyDescent="0.25">
      <c r="A2237">
        <v>806</v>
      </c>
      <c r="B2237">
        <v>1070920</v>
      </c>
      <c r="C2237" t="s">
        <v>2679</v>
      </c>
      <c r="D2237" s="112">
        <v>24</v>
      </c>
      <c r="E2237" s="112">
        <v>48</v>
      </c>
      <c r="F2237" s="112"/>
      <c r="G2237" s="112"/>
      <c r="H2237" s="112"/>
      <c r="I2237" s="112">
        <v>24</v>
      </c>
      <c r="J2237" s="112"/>
      <c r="K2237" s="112"/>
      <c r="L2237" s="112"/>
    </row>
    <row r="2238" spans="1:12" x14ac:dyDescent="0.25">
      <c r="A2238">
        <v>806</v>
      </c>
      <c r="B2238">
        <v>1074845</v>
      </c>
      <c r="C2238" t="s">
        <v>1131</v>
      </c>
      <c r="D2238" s="112"/>
      <c r="E2238" s="112"/>
      <c r="F2238" s="112">
        <v>180</v>
      </c>
      <c r="G2238" s="112"/>
      <c r="H2238" s="112"/>
      <c r="I2238" s="112"/>
      <c r="J2238" s="112"/>
      <c r="K2238" s="112"/>
      <c r="L2238" s="112"/>
    </row>
    <row r="2239" spans="1:12" x14ac:dyDescent="0.25">
      <c r="A2239">
        <v>806</v>
      </c>
      <c r="B2239">
        <v>1074858</v>
      </c>
      <c r="C2239" t="s">
        <v>1132</v>
      </c>
      <c r="D2239" s="112"/>
      <c r="E2239" s="112">
        <v>36</v>
      </c>
      <c r="F2239" s="112"/>
      <c r="G2239" s="112"/>
      <c r="H2239" s="112"/>
      <c r="I2239" s="112"/>
      <c r="J2239" s="112">
        <v>84</v>
      </c>
      <c r="K2239" s="112"/>
      <c r="L2239" s="112">
        <v>36</v>
      </c>
    </row>
    <row r="2240" spans="1:12" x14ac:dyDescent="0.25">
      <c r="A2240">
        <v>806</v>
      </c>
      <c r="B2240">
        <v>1082636</v>
      </c>
      <c r="C2240" t="s">
        <v>2363</v>
      </c>
      <c r="D2240" s="112"/>
      <c r="E2240" s="112"/>
      <c r="F2240" s="112"/>
      <c r="G2240" s="112"/>
      <c r="H2240" s="112"/>
      <c r="I2240" s="112"/>
      <c r="J2240" s="112"/>
      <c r="K2240" s="112">
        <v>36</v>
      </c>
      <c r="L2240" s="112"/>
    </row>
    <row r="2241" spans="1:12" x14ac:dyDescent="0.25">
      <c r="A2241">
        <v>806</v>
      </c>
      <c r="B2241">
        <v>1082945</v>
      </c>
      <c r="C2241" t="s">
        <v>1133</v>
      </c>
      <c r="D2241" s="112"/>
      <c r="E2241" s="112">
        <v>42</v>
      </c>
      <c r="F2241" s="112"/>
      <c r="G2241" s="112"/>
      <c r="H2241" s="112"/>
      <c r="I2241" s="112"/>
      <c r="J2241" s="112">
        <v>6</v>
      </c>
      <c r="K2241" s="112">
        <v>12</v>
      </c>
      <c r="L2241" s="112"/>
    </row>
    <row r="2242" spans="1:12" x14ac:dyDescent="0.25">
      <c r="A2242">
        <v>806</v>
      </c>
      <c r="B2242">
        <v>1099884</v>
      </c>
      <c r="C2242" t="s">
        <v>2507</v>
      </c>
      <c r="D2242" s="112"/>
      <c r="E2242" s="112">
        <v>24</v>
      </c>
      <c r="F2242" s="112">
        <v>18</v>
      </c>
      <c r="G2242" s="112">
        <v>12</v>
      </c>
      <c r="H2242" s="112">
        <v>6</v>
      </c>
      <c r="I2242" s="112"/>
      <c r="J2242" s="112">
        <v>19</v>
      </c>
      <c r="K2242" s="112">
        <v>40</v>
      </c>
      <c r="L2242" s="112">
        <v>12</v>
      </c>
    </row>
    <row r="2243" spans="1:12" x14ac:dyDescent="0.25">
      <c r="A2243">
        <v>806</v>
      </c>
      <c r="B2243">
        <v>1104802</v>
      </c>
      <c r="C2243" t="s">
        <v>1612</v>
      </c>
      <c r="D2243" s="112"/>
      <c r="E2243" s="112"/>
      <c r="F2243" s="112"/>
      <c r="G2243" s="112"/>
      <c r="H2243" s="112"/>
      <c r="I2243" s="112">
        <v>96</v>
      </c>
      <c r="J2243" s="112"/>
      <c r="K2243" s="112"/>
      <c r="L2243" s="112"/>
    </row>
    <row r="2244" spans="1:12" x14ac:dyDescent="0.25">
      <c r="A2244">
        <v>806</v>
      </c>
      <c r="B2244">
        <v>1107298</v>
      </c>
      <c r="C2244" t="s">
        <v>2508</v>
      </c>
      <c r="D2244" s="112"/>
      <c r="E2244" s="112"/>
      <c r="F2244" s="112"/>
      <c r="G2244" s="112"/>
      <c r="H2244" s="112"/>
      <c r="I2244" s="112"/>
      <c r="J2244" s="112">
        <v>3</v>
      </c>
      <c r="K2244" s="112"/>
      <c r="L2244" s="112"/>
    </row>
    <row r="2245" spans="1:12" x14ac:dyDescent="0.25">
      <c r="A2245">
        <v>806</v>
      </c>
      <c r="B2245">
        <v>1112855</v>
      </c>
      <c r="C2245" t="s">
        <v>986</v>
      </c>
      <c r="D2245" s="112"/>
      <c r="E2245" s="112">
        <v>41</v>
      </c>
      <c r="F2245" s="112"/>
      <c r="G2245" s="112"/>
      <c r="H2245" s="112"/>
      <c r="I2245" s="112"/>
      <c r="J2245" s="112"/>
      <c r="K2245" s="112"/>
      <c r="L2245" s="112"/>
    </row>
    <row r="2246" spans="1:12" x14ac:dyDescent="0.25">
      <c r="A2246">
        <v>806</v>
      </c>
      <c r="B2246">
        <v>1114142</v>
      </c>
      <c r="C2246" t="s">
        <v>2271</v>
      </c>
      <c r="D2246" s="112"/>
      <c r="E2246" s="112">
        <v>24</v>
      </c>
      <c r="F2246" s="112">
        <v>12</v>
      </c>
      <c r="G2246" s="112"/>
      <c r="H2246" s="112"/>
      <c r="I2246" s="112"/>
      <c r="J2246" s="112">
        <v>27</v>
      </c>
      <c r="K2246" s="112"/>
      <c r="L2246" s="112"/>
    </row>
    <row r="2247" spans="1:12" x14ac:dyDescent="0.25">
      <c r="A2247">
        <v>806</v>
      </c>
      <c r="B2247">
        <v>1115261</v>
      </c>
      <c r="C2247" t="s">
        <v>987</v>
      </c>
      <c r="D2247" s="112"/>
      <c r="E2247" s="112"/>
      <c r="F2247" s="112"/>
      <c r="G2247" s="112"/>
      <c r="H2247" s="112"/>
      <c r="I2247" s="112"/>
      <c r="J2247" s="112"/>
      <c r="K2247" s="112"/>
      <c r="L2247" s="112">
        <v>36</v>
      </c>
    </row>
    <row r="2248" spans="1:12" x14ac:dyDescent="0.25">
      <c r="A2248">
        <v>806</v>
      </c>
      <c r="B2248">
        <v>1119835</v>
      </c>
      <c r="C2248" t="s">
        <v>1613</v>
      </c>
      <c r="D2248" s="112"/>
      <c r="E2248" s="112"/>
      <c r="F2248" s="112"/>
      <c r="G2248" s="112"/>
      <c r="H2248" s="112">
        <v>24</v>
      </c>
      <c r="I2248" s="112"/>
      <c r="J2248" s="112"/>
      <c r="K2248" s="112"/>
      <c r="L2248" s="112"/>
    </row>
    <row r="2249" spans="1:12" x14ac:dyDescent="0.25">
      <c r="A2249">
        <v>806</v>
      </c>
      <c r="B2249">
        <v>1126908</v>
      </c>
      <c r="C2249" t="s">
        <v>2294</v>
      </c>
      <c r="D2249" s="112"/>
      <c r="E2249" s="112">
        <v>24</v>
      </c>
      <c r="F2249" s="112">
        <v>24</v>
      </c>
      <c r="G2249" s="112">
        <v>18</v>
      </c>
      <c r="H2249" s="112">
        <v>6</v>
      </c>
      <c r="I2249" s="112"/>
      <c r="J2249" s="112">
        <v>60</v>
      </c>
      <c r="K2249" s="112">
        <v>12</v>
      </c>
      <c r="L2249" s="112"/>
    </row>
    <row r="2250" spans="1:12" x14ac:dyDescent="0.25">
      <c r="A2250">
        <v>806</v>
      </c>
      <c r="B2250">
        <v>1126953</v>
      </c>
      <c r="C2250" t="s">
        <v>1614</v>
      </c>
      <c r="D2250" s="112"/>
      <c r="E2250" s="112"/>
      <c r="F2250" s="112"/>
      <c r="G2250" s="112"/>
      <c r="H2250" s="112"/>
      <c r="I2250" s="112"/>
      <c r="J2250" s="112">
        <v>48</v>
      </c>
      <c r="K2250" s="112">
        <v>60</v>
      </c>
      <c r="L2250" s="112"/>
    </row>
    <row r="2251" spans="1:12" x14ac:dyDescent="0.25">
      <c r="A2251">
        <v>806</v>
      </c>
      <c r="B2251">
        <v>1127015</v>
      </c>
      <c r="C2251" t="s">
        <v>1167</v>
      </c>
      <c r="D2251" s="112"/>
      <c r="E2251" s="112">
        <v>6</v>
      </c>
      <c r="F2251" s="112"/>
      <c r="G2251" s="112"/>
      <c r="H2251" s="112"/>
      <c r="I2251" s="112"/>
      <c r="J2251" s="112">
        <v>30</v>
      </c>
      <c r="K2251" s="112">
        <v>10</v>
      </c>
      <c r="L2251" s="112"/>
    </row>
    <row r="2252" spans="1:12" x14ac:dyDescent="0.25">
      <c r="A2252">
        <v>806</v>
      </c>
      <c r="B2252">
        <v>1153785</v>
      </c>
      <c r="C2252" t="s">
        <v>1202</v>
      </c>
      <c r="D2252" s="112"/>
      <c r="E2252" s="112">
        <v>24</v>
      </c>
      <c r="F2252" s="112"/>
      <c r="G2252" s="112"/>
      <c r="H2252" s="112"/>
      <c r="I2252" s="112"/>
      <c r="J2252" s="112"/>
      <c r="K2252" s="112"/>
      <c r="L2252" s="112"/>
    </row>
    <row r="2253" spans="1:12" x14ac:dyDescent="0.25">
      <c r="A2253">
        <v>806</v>
      </c>
      <c r="B2253">
        <v>1069611</v>
      </c>
      <c r="C2253" t="s">
        <v>3143</v>
      </c>
      <c r="D2253" s="112"/>
      <c r="E2253" s="112"/>
      <c r="F2253" s="112"/>
      <c r="G2253" s="112"/>
      <c r="H2253" s="112"/>
      <c r="I2253" s="112"/>
      <c r="J2253" s="112"/>
      <c r="K2253" s="112"/>
      <c r="L2253" s="112">
        <v>18</v>
      </c>
    </row>
    <row r="2254" spans="1:12" x14ac:dyDescent="0.25">
      <c r="A2254">
        <v>806</v>
      </c>
      <c r="B2254">
        <v>1067015</v>
      </c>
      <c r="C2254" t="s">
        <v>3241</v>
      </c>
      <c r="D2254" s="112"/>
      <c r="E2254" s="112"/>
      <c r="F2254" s="112"/>
      <c r="G2254" s="112">
        <v>12</v>
      </c>
      <c r="H2254" s="112"/>
      <c r="I2254" s="112"/>
      <c r="J2254" s="112"/>
      <c r="K2254" s="112"/>
      <c r="L2254" s="112"/>
    </row>
    <row r="2255" spans="1:12" x14ac:dyDescent="0.25">
      <c r="A2255">
        <v>807</v>
      </c>
      <c r="B2255">
        <v>1070063</v>
      </c>
      <c r="C2255" t="s">
        <v>1778</v>
      </c>
      <c r="D2255" s="112"/>
      <c r="E2255" s="112"/>
      <c r="F2255" s="112"/>
      <c r="G2255" s="112"/>
      <c r="H2255" s="112"/>
      <c r="I2255" s="112"/>
      <c r="J2255" s="112"/>
      <c r="K2255" s="112"/>
      <c r="L2255" s="112">
        <v>12</v>
      </c>
    </row>
    <row r="2256" spans="1:12" x14ac:dyDescent="0.25">
      <c r="A2256">
        <v>807</v>
      </c>
      <c r="B2256">
        <v>1070158</v>
      </c>
      <c r="C2256" t="s">
        <v>2364</v>
      </c>
      <c r="D2256" s="112"/>
      <c r="E2256" s="112"/>
      <c r="F2256" s="112"/>
      <c r="G2256" s="112">
        <v>250</v>
      </c>
      <c r="H2256" s="112"/>
      <c r="I2256" s="112"/>
      <c r="J2256" s="112"/>
      <c r="K2256" s="112"/>
      <c r="L2256" s="112"/>
    </row>
    <row r="2257" spans="1:12" x14ac:dyDescent="0.25">
      <c r="A2257">
        <v>807</v>
      </c>
      <c r="B2257">
        <v>1082756</v>
      </c>
      <c r="C2257" t="s">
        <v>2509</v>
      </c>
      <c r="D2257" s="112"/>
      <c r="E2257" s="112">
        <v>6</v>
      </c>
      <c r="F2257" s="112"/>
      <c r="G2257" s="112"/>
      <c r="H2257" s="112"/>
      <c r="I2257" s="112"/>
      <c r="J2257" s="112"/>
      <c r="K2257" s="112"/>
      <c r="L2257" s="112"/>
    </row>
    <row r="2258" spans="1:12" x14ac:dyDescent="0.25">
      <c r="A2258">
        <v>807</v>
      </c>
      <c r="B2258">
        <v>1083748</v>
      </c>
      <c r="C2258" t="s">
        <v>1779</v>
      </c>
      <c r="D2258" s="112">
        <v>34</v>
      </c>
      <c r="E2258" s="112"/>
      <c r="F2258" s="112"/>
      <c r="G2258" s="112"/>
      <c r="H2258" s="112"/>
      <c r="I2258" s="112"/>
      <c r="J2258" s="112"/>
      <c r="K2258" s="112"/>
      <c r="L2258" s="112"/>
    </row>
    <row r="2259" spans="1:12" x14ac:dyDescent="0.25">
      <c r="A2259">
        <v>807</v>
      </c>
      <c r="B2259">
        <v>1096427</v>
      </c>
      <c r="C2259" t="s">
        <v>2365</v>
      </c>
      <c r="D2259" s="112"/>
      <c r="E2259" s="112">
        <v>288</v>
      </c>
      <c r="F2259" s="112"/>
      <c r="G2259" s="112"/>
      <c r="H2259" s="112"/>
      <c r="I2259" s="112"/>
      <c r="J2259" s="112"/>
      <c r="K2259" s="112">
        <v>40</v>
      </c>
      <c r="L2259" s="112"/>
    </row>
    <row r="2260" spans="1:12" x14ac:dyDescent="0.25">
      <c r="A2260">
        <v>807</v>
      </c>
      <c r="B2260">
        <v>1106918</v>
      </c>
      <c r="C2260" t="s">
        <v>1615</v>
      </c>
      <c r="D2260" s="112"/>
      <c r="E2260" s="112"/>
      <c r="F2260" s="112"/>
      <c r="G2260" s="112"/>
      <c r="H2260" s="112"/>
      <c r="I2260" s="112"/>
      <c r="J2260" s="112"/>
      <c r="K2260" s="112">
        <v>16</v>
      </c>
      <c r="L2260" s="112"/>
    </row>
    <row r="2261" spans="1:12" x14ac:dyDescent="0.25">
      <c r="A2261">
        <v>807</v>
      </c>
      <c r="B2261">
        <v>1107514</v>
      </c>
      <c r="C2261" t="s">
        <v>1168</v>
      </c>
      <c r="D2261" s="112"/>
      <c r="E2261" s="112"/>
      <c r="F2261" s="112"/>
      <c r="G2261" s="112"/>
      <c r="H2261" s="112"/>
      <c r="I2261" s="112"/>
      <c r="J2261" s="112"/>
      <c r="K2261" s="112"/>
      <c r="L2261" s="112">
        <v>12</v>
      </c>
    </row>
    <row r="2262" spans="1:12" x14ac:dyDescent="0.25">
      <c r="A2262">
        <v>807</v>
      </c>
      <c r="B2262">
        <v>1113537</v>
      </c>
      <c r="C2262" t="s">
        <v>1135</v>
      </c>
      <c r="D2262" s="112"/>
      <c r="E2262" s="112">
        <v>204</v>
      </c>
      <c r="F2262" s="112"/>
      <c r="G2262" s="112"/>
      <c r="H2262" s="112"/>
      <c r="I2262" s="112"/>
      <c r="J2262" s="112"/>
      <c r="K2262" s="112"/>
      <c r="L2262" s="112"/>
    </row>
    <row r="2263" spans="1:12" x14ac:dyDescent="0.25">
      <c r="A2263">
        <v>807</v>
      </c>
      <c r="B2263">
        <v>1157944</v>
      </c>
      <c r="C2263" t="s">
        <v>1136</v>
      </c>
      <c r="D2263" s="112"/>
      <c r="E2263" s="112"/>
      <c r="F2263" s="112">
        <v>84</v>
      </c>
      <c r="G2263" s="112"/>
      <c r="H2263" s="112"/>
      <c r="I2263" s="112"/>
      <c r="J2263" s="112"/>
      <c r="K2263" s="112"/>
      <c r="L2263" s="112"/>
    </row>
    <row r="2264" spans="1:12" x14ac:dyDescent="0.25">
      <c r="A2264">
        <v>807</v>
      </c>
      <c r="B2264">
        <v>1061644</v>
      </c>
      <c r="C2264" t="s">
        <v>3053</v>
      </c>
      <c r="D2264" s="112">
        <v>16</v>
      </c>
      <c r="E2264" s="112"/>
      <c r="F2264" s="112"/>
      <c r="G2264" s="112"/>
      <c r="H2264" s="112"/>
      <c r="I2264" s="112"/>
      <c r="J2264" s="112"/>
      <c r="K2264" s="112"/>
      <c r="L2264" s="112"/>
    </row>
    <row r="2265" spans="1:12" x14ac:dyDescent="0.25">
      <c r="A2265">
        <v>810</v>
      </c>
      <c r="B2265">
        <v>1061144</v>
      </c>
      <c r="C2265" t="s">
        <v>1203</v>
      </c>
      <c r="D2265" s="112"/>
      <c r="E2265" s="112"/>
      <c r="F2265" s="112">
        <v>12</v>
      </c>
      <c r="G2265" s="112"/>
      <c r="H2265" s="112"/>
      <c r="I2265" s="112"/>
      <c r="J2265" s="112">
        <v>18</v>
      </c>
      <c r="K2265" s="112"/>
      <c r="L2265" s="112"/>
    </row>
    <row r="2266" spans="1:12" x14ac:dyDescent="0.25">
      <c r="A2266">
        <v>810</v>
      </c>
      <c r="B2266">
        <v>1064746</v>
      </c>
      <c r="C2266" t="s">
        <v>1204</v>
      </c>
      <c r="D2266" s="112"/>
      <c r="E2266" s="112">
        <v>120</v>
      </c>
      <c r="F2266" s="112"/>
      <c r="G2266" s="112"/>
      <c r="H2266" s="112"/>
      <c r="I2266" s="112">
        <v>60</v>
      </c>
      <c r="J2266" s="112"/>
      <c r="K2266" s="112"/>
      <c r="L2266" s="112"/>
    </row>
    <row r="2267" spans="1:12" x14ac:dyDescent="0.25">
      <c r="A2267">
        <v>810</v>
      </c>
      <c r="B2267">
        <v>1065198</v>
      </c>
      <c r="C2267" t="s">
        <v>1708</v>
      </c>
      <c r="D2267" s="112"/>
      <c r="E2267" s="112"/>
      <c r="F2267" s="112">
        <v>12</v>
      </c>
      <c r="G2267" s="112"/>
      <c r="H2267" s="112"/>
      <c r="I2267" s="112"/>
      <c r="J2267" s="112">
        <v>36</v>
      </c>
      <c r="K2267" s="112">
        <v>20</v>
      </c>
      <c r="L2267" s="112">
        <v>18</v>
      </c>
    </row>
    <row r="2268" spans="1:12" x14ac:dyDescent="0.25">
      <c r="A2268">
        <v>810</v>
      </c>
      <c r="B2268">
        <v>1066782</v>
      </c>
      <c r="C2268" t="s">
        <v>988</v>
      </c>
      <c r="D2268" s="112"/>
      <c r="E2268" s="112"/>
      <c r="F2268" s="112"/>
      <c r="G2268" s="112"/>
      <c r="H2268" s="112"/>
      <c r="I2268" s="112"/>
      <c r="J2268" s="112"/>
      <c r="K2268" s="112">
        <v>40</v>
      </c>
      <c r="L2268" s="112"/>
    </row>
    <row r="2269" spans="1:12" x14ac:dyDescent="0.25">
      <c r="A2269">
        <v>810</v>
      </c>
      <c r="B2269">
        <v>1071082</v>
      </c>
      <c r="C2269" t="s">
        <v>2366</v>
      </c>
      <c r="D2269" s="112"/>
      <c r="E2269" s="112">
        <v>60</v>
      </c>
      <c r="F2269" s="112"/>
      <c r="G2269" s="112">
        <v>12</v>
      </c>
      <c r="H2269" s="112">
        <v>12</v>
      </c>
      <c r="I2269" s="112"/>
      <c r="J2269" s="112"/>
      <c r="K2269" s="112"/>
      <c r="L2269" s="112"/>
    </row>
    <row r="2270" spans="1:12" x14ac:dyDescent="0.25">
      <c r="A2270">
        <v>810</v>
      </c>
      <c r="B2270">
        <v>1099181</v>
      </c>
      <c r="C2270" t="s">
        <v>2510</v>
      </c>
      <c r="D2270" s="112"/>
      <c r="E2270" s="112">
        <v>30</v>
      </c>
      <c r="F2270" s="112"/>
      <c r="G2270" s="112"/>
      <c r="H2270" s="112"/>
      <c r="I2270" s="112"/>
      <c r="J2270" s="112">
        <v>52</v>
      </c>
      <c r="K2270" s="112"/>
      <c r="L2270" s="112">
        <v>12</v>
      </c>
    </row>
    <row r="2271" spans="1:12" x14ac:dyDescent="0.25">
      <c r="A2271">
        <v>810</v>
      </c>
      <c r="B2271">
        <v>1111495</v>
      </c>
      <c r="C2271" t="s">
        <v>1137</v>
      </c>
      <c r="D2271" s="112">
        <v>16</v>
      </c>
      <c r="E2271" s="112"/>
      <c r="F2271" s="112"/>
      <c r="G2271" s="112"/>
      <c r="H2271" s="112"/>
      <c r="I2271" s="112"/>
      <c r="J2271" s="112"/>
      <c r="K2271" s="112"/>
      <c r="L2271" s="112"/>
    </row>
    <row r="2272" spans="1:12" x14ac:dyDescent="0.25">
      <c r="A2272">
        <v>810</v>
      </c>
      <c r="B2272">
        <v>1113289</v>
      </c>
      <c r="C2272" t="s">
        <v>2680</v>
      </c>
      <c r="D2272" s="112"/>
      <c r="E2272" s="112">
        <v>42</v>
      </c>
      <c r="F2272" s="112">
        <v>18</v>
      </c>
      <c r="G2272" s="112">
        <v>15</v>
      </c>
      <c r="H2272" s="112">
        <v>6</v>
      </c>
      <c r="I2272" s="112"/>
      <c r="J2272" s="112">
        <v>24</v>
      </c>
      <c r="K2272" s="112"/>
      <c r="L2272" s="112">
        <v>12</v>
      </c>
    </row>
    <row r="2273" spans="1:12" x14ac:dyDescent="0.25">
      <c r="A2273">
        <v>810</v>
      </c>
      <c r="B2273">
        <v>1114366</v>
      </c>
      <c r="C2273" t="s">
        <v>989</v>
      </c>
      <c r="D2273" s="112"/>
      <c r="E2273" s="112"/>
      <c r="F2273" s="112"/>
      <c r="G2273" s="112"/>
      <c r="H2273" s="112"/>
      <c r="I2273" s="112"/>
      <c r="J2273" s="112">
        <v>24</v>
      </c>
      <c r="K2273" s="112"/>
      <c r="L2273" s="112"/>
    </row>
    <row r="2274" spans="1:12" x14ac:dyDescent="0.25">
      <c r="A2274">
        <v>810</v>
      </c>
      <c r="B2274">
        <v>1117719</v>
      </c>
      <c r="C2274" t="s">
        <v>1205</v>
      </c>
      <c r="D2274" s="112"/>
      <c r="E2274" s="112">
        <v>48</v>
      </c>
      <c r="F2274" s="112"/>
      <c r="G2274" s="112"/>
      <c r="H2274" s="112">
        <v>12</v>
      </c>
      <c r="I2274" s="112"/>
      <c r="J2274" s="112">
        <v>39</v>
      </c>
      <c r="K2274" s="112"/>
      <c r="L2274" s="112"/>
    </row>
    <row r="2275" spans="1:12" x14ac:dyDescent="0.25">
      <c r="A2275">
        <v>810</v>
      </c>
      <c r="B2275">
        <v>1122123</v>
      </c>
      <c r="C2275" t="s">
        <v>2144</v>
      </c>
      <c r="D2275" s="112"/>
      <c r="E2275" s="112">
        <v>12</v>
      </c>
      <c r="F2275" s="112"/>
      <c r="G2275" s="112"/>
      <c r="H2275" s="112"/>
      <c r="I2275" s="112"/>
      <c r="J2275" s="112">
        <v>36</v>
      </c>
      <c r="K2275" s="112"/>
      <c r="L2275" s="112"/>
    </row>
    <row r="2276" spans="1:12" x14ac:dyDescent="0.25">
      <c r="A2276">
        <v>810</v>
      </c>
      <c r="B2276">
        <v>1132827</v>
      </c>
      <c r="C2276" t="s">
        <v>1138</v>
      </c>
      <c r="D2276" s="112"/>
      <c r="E2276" s="112">
        <v>12</v>
      </c>
      <c r="F2276" s="112"/>
      <c r="G2276" s="112"/>
      <c r="H2276" s="112"/>
      <c r="I2276" s="112"/>
      <c r="J2276" s="112"/>
      <c r="K2276" s="112"/>
      <c r="L2276" s="112"/>
    </row>
    <row r="2277" spans="1:12" x14ac:dyDescent="0.25">
      <c r="A2277">
        <v>810</v>
      </c>
      <c r="B2277">
        <v>1141210</v>
      </c>
      <c r="C2277" t="s">
        <v>1616</v>
      </c>
      <c r="D2277" s="112"/>
      <c r="E2277" s="112">
        <v>72</v>
      </c>
      <c r="F2277" s="112">
        <v>20</v>
      </c>
      <c r="G2277" s="112"/>
      <c r="H2277" s="112">
        <v>6</v>
      </c>
      <c r="I2277" s="112"/>
      <c r="J2277" s="112">
        <v>12</v>
      </c>
      <c r="K2277" s="112"/>
      <c r="L2277" s="112">
        <v>12</v>
      </c>
    </row>
    <row r="2278" spans="1:12" x14ac:dyDescent="0.25">
      <c r="A2278">
        <v>810</v>
      </c>
      <c r="B2278">
        <v>1142504</v>
      </c>
      <c r="C2278" t="s">
        <v>990</v>
      </c>
      <c r="D2278" s="112"/>
      <c r="E2278" s="112">
        <v>156</v>
      </c>
      <c r="F2278" s="112"/>
      <c r="G2278" s="112"/>
      <c r="H2278" s="112"/>
      <c r="I2278" s="112"/>
      <c r="J2278" s="112"/>
      <c r="K2278" s="112"/>
      <c r="L2278" s="112"/>
    </row>
    <row r="2279" spans="1:12" x14ac:dyDescent="0.25">
      <c r="A2279">
        <v>810</v>
      </c>
      <c r="B2279">
        <v>1154824</v>
      </c>
      <c r="C2279" t="s">
        <v>1822</v>
      </c>
      <c r="D2279" s="112"/>
      <c r="E2279" s="112">
        <v>24</v>
      </c>
      <c r="F2279" s="112">
        <v>20</v>
      </c>
      <c r="G2279" s="112"/>
      <c r="H2279" s="112">
        <v>6</v>
      </c>
      <c r="I2279" s="112"/>
      <c r="J2279" s="112">
        <v>120</v>
      </c>
      <c r="K2279" s="112"/>
      <c r="L2279" s="112"/>
    </row>
    <row r="2280" spans="1:12" x14ac:dyDescent="0.25">
      <c r="A2280">
        <v>810</v>
      </c>
      <c r="B2280">
        <v>1066568</v>
      </c>
      <c r="C2280" t="s">
        <v>3085</v>
      </c>
      <c r="D2280" s="112"/>
      <c r="E2280" s="112">
        <v>48</v>
      </c>
      <c r="F2280" s="112">
        <v>12</v>
      </c>
      <c r="G2280" s="112"/>
      <c r="H2280" s="112"/>
      <c r="I2280" s="112"/>
      <c r="J2280" s="112"/>
      <c r="K2280" s="112"/>
      <c r="L2280" s="112"/>
    </row>
    <row r="2281" spans="1:12" x14ac:dyDescent="0.25">
      <c r="A2281">
        <v>810</v>
      </c>
      <c r="B2281">
        <v>1071147</v>
      </c>
      <c r="C2281" t="s">
        <v>3025</v>
      </c>
      <c r="D2281" s="112"/>
      <c r="E2281" s="112">
        <v>30</v>
      </c>
      <c r="F2281" s="112">
        <v>22</v>
      </c>
      <c r="G2281" s="112">
        <v>12</v>
      </c>
      <c r="H2281" s="112"/>
      <c r="I2281" s="112"/>
      <c r="J2281" s="112">
        <v>36</v>
      </c>
      <c r="K2281" s="112"/>
      <c r="L2281" s="112"/>
    </row>
    <row r="2282" spans="1:12" x14ac:dyDescent="0.25">
      <c r="A2282">
        <v>900</v>
      </c>
      <c r="B2282">
        <v>1099329</v>
      </c>
      <c r="C2282" t="s">
        <v>993</v>
      </c>
      <c r="D2282" s="112"/>
      <c r="E2282" s="112">
        <v>24</v>
      </c>
      <c r="F2282" s="112">
        <v>12</v>
      </c>
      <c r="G2282" s="112">
        <v>12</v>
      </c>
      <c r="H2282" s="112"/>
      <c r="I2282" s="112"/>
      <c r="J2282" s="112"/>
      <c r="K2282" s="112"/>
      <c r="L2282" s="112"/>
    </row>
    <row r="2283" spans="1:12" x14ac:dyDescent="0.25">
      <c r="A2283">
        <v>900</v>
      </c>
      <c r="B2283">
        <v>1100404</v>
      </c>
      <c r="C2283" t="s">
        <v>3054</v>
      </c>
      <c r="D2283" s="112"/>
      <c r="E2283" s="112"/>
      <c r="F2283" s="112"/>
      <c r="G2283" s="112"/>
      <c r="H2283" s="112"/>
      <c r="I2283" s="112"/>
      <c r="J2283" s="112">
        <v>36</v>
      </c>
      <c r="K2283" s="112"/>
      <c r="L2283" s="112"/>
    </row>
    <row r="2284" spans="1:12" x14ac:dyDescent="0.25">
      <c r="A2284">
        <v>952</v>
      </c>
      <c r="B2284">
        <v>1064824</v>
      </c>
      <c r="C2284" t="s">
        <v>1140</v>
      </c>
      <c r="D2284" s="112"/>
      <c r="E2284" s="112"/>
      <c r="F2284" s="112"/>
      <c r="G2284" s="112"/>
      <c r="H2284" s="112"/>
      <c r="I2284" s="112"/>
      <c r="J2284" s="112">
        <v>12</v>
      </c>
      <c r="K2284" s="112">
        <v>12</v>
      </c>
      <c r="L2284" s="112"/>
    </row>
    <row r="2285" spans="1:12" x14ac:dyDescent="0.25">
      <c r="A2285">
        <v>952</v>
      </c>
      <c r="B2285">
        <v>1066696</v>
      </c>
      <c r="C2285" t="s">
        <v>1141</v>
      </c>
      <c r="D2285" s="112"/>
      <c r="E2285" s="112"/>
      <c r="F2285" s="112"/>
      <c r="G2285" s="112">
        <v>6</v>
      </c>
      <c r="H2285" s="112"/>
      <c r="I2285" s="112"/>
      <c r="J2285" s="112">
        <v>4</v>
      </c>
      <c r="K2285" s="112"/>
      <c r="L2285" s="112"/>
    </row>
    <row r="2286" spans="1:12" x14ac:dyDescent="0.25">
      <c r="A2286">
        <v>952</v>
      </c>
      <c r="B2286">
        <v>1068959</v>
      </c>
      <c r="C2286" t="s">
        <v>1780</v>
      </c>
      <c r="D2286" s="112"/>
      <c r="E2286" s="112"/>
      <c r="F2286" s="112"/>
      <c r="G2286" s="112"/>
      <c r="H2286" s="112"/>
      <c r="I2286" s="112"/>
      <c r="J2286" s="112"/>
      <c r="K2286" s="112">
        <v>6</v>
      </c>
      <c r="L2286" s="112"/>
    </row>
    <row r="2287" spans="1:12" x14ac:dyDescent="0.25">
      <c r="A2287">
        <v>952</v>
      </c>
      <c r="B2287">
        <v>1070127</v>
      </c>
      <c r="C2287" t="s">
        <v>1781</v>
      </c>
      <c r="D2287" s="112"/>
      <c r="E2287" s="112"/>
      <c r="F2287" s="112"/>
      <c r="G2287" s="112">
        <v>10</v>
      </c>
      <c r="H2287" s="112"/>
      <c r="I2287" s="112"/>
      <c r="J2287" s="112"/>
      <c r="K2287" s="112"/>
      <c r="L2287" s="112"/>
    </row>
    <row r="2288" spans="1:12" x14ac:dyDescent="0.25">
      <c r="A2288">
        <v>952</v>
      </c>
      <c r="B2288">
        <v>1070260</v>
      </c>
      <c r="C2288" t="s">
        <v>1782</v>
      </c>
      <c r="D2288" s="112"/>
      <c r="E2288" s="112">
        <v>4</v>
      </c>
      <c r="F2288" s="112"/>
      <c r="G2288" s="112">
        <v>6</v>
      </c>
      <c r="H2288" s="112"/>
      <c r="I2288" s="112"/>
      <c r="J2288" s="112"/>
      <c r="K2288" s="112">
        <v>6</v>
      </c>
      <c r="L2288" s="112"/>
    </row>
    <row r="2289" spans="1:12" x14ac:dyDescent="0.25">
      <c r="A2289">
        <v>952</v>
      </c>
      <c r="B2289">
        <v>1083421</v>
      </c>
      <c r="C2289" t="s">
        <v>1783</v>
      </c>
      <c r="D2289" s="112">
        <v>9</v>
      </c>
      <c r="E2289" s="112"/>
      <c r="F2289" s="112"/>
      <c r="G2289" s="112"/>
      <c r="H2289" s="112">
        <v>10</v>
      </c>
      <c r="I2289" s="112">
        <v>12</v>
      </c>
      <c r="J2289" s="112"/>
      <c r="K2289" s="112">
        <v>6</v>
      </c>
      <c r="L2289" s="112"/>
    </row>
    <row r="2290" spans="1:12" x14ac:dyDescent="0.25">
      <c r="A2290">
        <v>952</v>
      </c>
      <c r="B2290">
        <v>1110764</v>
      </c>
      <c r="C2290" t="s">
        <v>2367</v>
      </c>
      <c r="D2290" s="112"/>
      <c r="E2290" s="112"/>
      <c r="F2290" s="112"/>
      <c r="G2290" s="112"/>
      <c r="H2290" s="112"/>
      <c r="I2290" s="112"/>
      <c r="J2290" s="112"/>
      <c r="K2290" s="112">
        <v>12</v>
      </c>
      <c r="L2290" s="112"/>
    </row>
    <row r="2291" spans="1:12" x14ac:dyDescent="0.25">
      <c r="A2291">
        <v>952</v>
      </c>
      <c r="B2291">
        <v>1111490</v>
      </c>
      <c r="C2291" t="s">
        <v>1142</v>
      </c>
      <c r="D2291" s="112">
        <v>9</v>
      </c>
      <c r="E2291" s="112"/>
      <c r="F2291" s="112"/>
      <c r="G2291" s="112"/>
      <c r="H2291" s="112"/>
      <c r="I2291" s="112"/>
      <c r="J2291" s="112">
        <v>12</v>
      </c>
      <c r="K2291" s="112"/>
      <c r="L2291" s="112"/>
    </row>
    <row r="2292" spans="1:12" x14ac:dyDescent="0.25">
      <c r="A2292">
        <v>952</v>
      </c>
      <c r="B2292">
        <v>1132054</v>
      </c>
      <c r="C2292" t="s">
        <v>2681</v>
      </c>
      <c r="D2292" s="112"/>
      <c r="E2292" s="112"/>
      <c r="F2292" s="112"/>
      <c r="G2292" s="112"/>
      <c r="H2292" s="112"/>
      <c r="I2292" s="112"/>
      <c r="J2292" s="112">
        <v>6</v>
      </c>
      <c r="K2292" s="112"/>
      <c r="L2292" s="112"/>
    </row>
    <row r="2293" spans="1:12" x14ac:dyDescent="0.25">
      <c r="A2293">
        <v>952</v>
      </c>
      <c r="B2293">
        <v>1133502</v>
      </c>
      <c r="C2293" t="s">
        <v>1143</v>
      </c>
      <c r="D2293" s="112"/>
      <c r="E2293" s="112">
        <v>6</v>
      </c>
      <c r="F2293" s="112"/>
      <c r="G2293" s="112"/>
      <c r="H2293" s="112"/>
      <c r="I2293" s="112"/>
      <c r="J2293" s="112"/>
      <c r="K2293" s="112"/>
      <c r="L2293" s="112"/>
    </row>
    <row r="2294" spans="1:12" x14ac:dyDescent="0.25">
      <c r="A2294">
        <v>952</v>
      </c>
      <c r="B2294">
        <v>1067415</v>
      </c>
      <c r="C2294" t="s">
        <v>3055</v>
      </c>
      <c r="D2294" s="112">
        <v>2</v>
      </c>
      <c r="E2294" s="112"/>
      <c r="F2294" s="112"/>
      <c r="G2294" s="112"/>
      <c r="H2294" s="112"/>
      <c r="I2294" s="112"/>
      <c r="J2294" s="112"/>
      <c r="K2294" s="112"/>
      <c r="L2294" s="112"/>
    </row>
    <row r="2295" spans="1:12" x14ac:dyDescent="0.25">
      <c r="A2295">
        <v>952</v>
      </c>
      <c r="B2295">
        <v>1068263</v>
      </c>
      <c r="C2295" t="s">
        <v>3242</v>
      </c>
      <c r="D2295" s="112"/>
      <c r="E2295" s="112">
        <v>12</v>
      </c>
      <c r="F2295" s="112"/>
      <c r="G2295" s="112"/>
      <c r="H2295" s="112"/>
      <c r="I2295" s="112"/>
      <c r="J2295" s="112">
        <v>6</v>
      </c>
      <c r="K2295" s="112"/>
      <c r="L2295" s="112">
        <v>2</v>
      </c>
    </row>
    <row r="2296" spans="1:12" x14ac:dyDescent="0.25">
      <c r="A2296">
        <v>952</v>
      </c>
      <c r="B2296">
        <v>1070120</v>
      </c>
      <c r="C2296" t="s">
        <v>3243</v>
      </c>
      <c r="D2296" s="112"/>
      <c r="E2296" s="112"/>
      <c r="F2296" s="112"/>
      <c r="G2296" s="112"/>
      <c r="H2296" s="112"/>
      <c r="I2296" s="112"/>
      <c r="J2296" s="112">
        <v>6</v>
      </c>
      <c r="K2296" s="112"/>
      <c r="L2296" s="112"/>
    </row>
    <row r="2297" spans="1:12" x14ac:dyDescent="0.25">
      <c r="A2297">
        <v>952</v>
      </c>
      <c r="B2297">
        <v>1096394</v>
      </c>
      <c r="C2297" t="s">
        <v>3244</v>
      </c>
      <c r="D2297" s="112"/>
      <c r="E2297" s="112"/>
      <c r="F2297" s="112"/>
      <c r="G2297" s="112"/>
      <c r="H2297" s="112"/>
      <c r="I2297" s="112"/>
      <c r="J2297" s="112"/>
      <c r="K2297" s="112">
        <v>6</v>
      </c>
      <c r="L2297" s="112"/>
    </row>
    <row r="2298" spans="1:12" x14ac:dyDescent="0.25">
      <c r="A2298">
        <v>953</v>
      </c>
      <c r="B2298">
        <v>1060400</v>
      </c>
      <c r="C2298" t="s">
        <v>1709</v>
      </c>
      <c r="D2298" s="112"/>
      <c r="E2298" s="112">
        <v>60</v>
      </c>
      <c r="F2298" s="112"/>
      <c r="G2298" s="112"/>
      <c r="H2298" s="112"/>
      <c r="I2298" s="112"/>
      <c r="J2298" s="112"/>
      <c r="K2298" s="112"/>
      <c r="L2298" s="112"/>
    </row>
    <row r="2299" spans="1:12" x14ac:dyDescent="0.25">
      <c r="A2299">
        <v>953</v>
      </c>
      <c r="B2299">
        <v>1069441</v>
      </c>
      <c r="C2299" t="s">
        <v>1710</v>
      </c>
      <c r="D2299" s="112"/>
      <c r="E2299" s="112">
        <v>24</v>
      </c>
      <c r="F2299" s="112"/>
      <c r="G2299" s="112"/>
      <c r="H2299" s="112"/>
      <c r="I2299" s="112"/>
      <c r="J2299" s="112"/>
      <c r="K2299" s="112"/>
      <c r="L2299" s="112"/>
    </row>
    <row r="2300" spans="1:12" x14ac:dyDescent="0.25">
      <c r="A2300">
        <v>953</v>
      </c>
      <c r="B2300">
        <v>1106249</v>
      </c>
      <c r="C2300" t="s">
        <v>1088</v>
      </c>
      <c r="D2300" s="112"/>
      <c r="E2300" s="112">
        <v>24</v>
      </c>
      <c r="F2300" s="112"/>
      <c r="G2300" s="112"/>
      <c r="H2300" s="112"/>
      <c r="I2300" s="112"/>
      <c r="J2300" s="112"/>
      <c r="K2300" s="112"/>
      <c r="L2300" s="112">
        <v>36</v>
      </c>
    </row>
    <row r="2301" spans="1:12" x14ac:dyDescent="0.25">
      <c r="A2301">
        <v>953</v>
      </c>
      <c r="B2301">
        <v>1156039</v>
      </c>
      <c r="C2301" t="s">
        <v>1089</v>
      </c>
      <c r="D2301" s="112"/>
      <c r="E2301" s="112">
        <v>84</v>
      </c>
      <c r="F2301" s="112"/>
      <c r="G2301" s="112"/>
      <c r="H2301" s="112"/>
      <c r="I2301" s="112"/>
      <c r="J2301" s="112"/>
      <c r="K2301" s="112"/>
      <c r="L2301" s="112"/>
    </row>
    <row r="2302" spans="1:12" x14ac:dyDescent="0.25">
      <c r="A2302">
        <v>955</v>
      </c>
      <c r="B2302">
        <v>1063372</v>
      </c>
      <c r="C2302" t="s">
        <v>2162</v>
      </c>
      <c r="D2302" s="112"/>
      <c r="E2302" s="112"/>
      <c r="F2302" s="112"/>
      <c r="G2302" s="112"/>
      <c r="H2302" s="112"/>
      <c r="I2302" s="112"/>
      <c r="J2302" s="112"/>
      <c r="K2302" s="112"/>
      <c r="L2302" s="112">
        <v>4</v>
      </c>
    </row>
    <row r="2303" spans="1:12" x14ac:dyDescent="0.25">
      <c r="A2303">
        <v>955</v>
      </c>
      <c r="B2303">
        <v>1065235</v>
      </c>
      <c r="C2303" t="s">
        <v>1206</v>
      </c>
      <c r="D2303" s="112"/>
      <c r="E2303" s="112"/>
      <c r="F2303" s="112"/>
      <c r="G2303" s="112">
        <v>24</v>
      </c>
      <c r="H2303" s="112"/>
      <c r="I2303" s="112"/>
      <c r="J2303" s="112"/>
      <c r="K2303" s="112"/>
      <c r="L2303" s="112"/>
    </row>
    <row r="2304" spans="1:12" x14ac:dyDescent="0.25">
      <c r="A2304">
        <v>955</v>
      </c>
      <c r="B2304">
        <v>1066030</v>
      </c>
      <c r="C2304" t="s">
        <v>1207</v>
      </c>
      <c r="D2304" s="112"/>
      <c r="E2304" s="112"/>
      <c r="F2304" s="112"/>
      <c r="G2304" s="112"/>
      <c r="H2304" s="112"/>
      <c r="I2304" s="112"/>
      <c r="J2304" s="112">
        <v>5</v>
      </c>
      <c r="K2304" s="112"/>
      <c r="L2304" s="112"/>
    </row>
    <row r="2305" spans="1:12" x14ac:dyDescent="0.25">
      <c r="A2305">
        <v>955</v>
      </c>
      <c r="B2305">
        <v>1067276</v>
      </c>
      <c r="C2305" t="s">
        <v>995</v>
      </c>
      <c r="D2305" s="112">
        <v>9</v>
      </c>
      <c r="E2305" s="112"/>
      <c r="F2305" s="112"/>
      <c r="G2305" s="112"/>
      <c r="H2305" s="112"/>
      <c r="I2305" s="112"/>
      <c r="J2305" s="112">
        <v>6</v>
      </c>
      <c r="K2305" s="112"/>
      <c r="L2305" s="112"/>
    </row>
    <row r="2306" spans="1:12" x14ac:dyDescent="0.25">
      <c r="A2306">
        <v>955</v>
      </c>
      <c r="B2306">
        <v>1083263</v>
      </c>
      <c r="C2306" t="s">
        <v>2682</v>
      </c>
      <c r="D2306" s="112"/>
      <c r="E2306" s="112"/>
      <c r="F2306" s="112">
        <v>20</v>
      </c>
      <c r="G2306" s="112"/>
      <c r="H2306" s="112"/>
      <c r="I2306" s="112"/>
      <c r="J2306" s="112"/>
      <c r="K2306" s="112"/>
      <c r="L2306" s="112">
        <v>5</v>
      </c>
    </row>
    <row r="2307" spans="1:12" x14ac:dyDescent="0.25">
      <c r="A2307">
        <v>955</v>
      </c>
      <c r="B2307">
        <v>1104592</v>
      </c>
      <c r="C2307" t="s">
        <v>2683</v>
      </c>
      <c r="D2307" s="112">
        <v>99</v>
      </c>
      <c r="E2307" s="112"/>
      <c r="F2307" s="112"/>
      <c r="G2307" s="112"/>
      <c r="H2307" s="112"/>
      <c r="I2307" s="112"/>
      <c r="J2307" s="112"/>
      <c r="K2307" s="112"/>
      <c r="L2307" s="112"/>
    </row>
    <row r="2308" spans="1:12" x14ac:dyDescent="0.25">
      <c r="A2308">
        <v>955</v>
      </c>
      <c r="B2308">
        <v>1106961</v>
      </c>
      <c r="C2308" t="s">
        <v>2684</v>
      </c>
      <c r="D2308" s="112"/>
      <c r="E2308" s="112"/>
      <c r="F2308" s="112"/>
      <c r="G2308" s="112"/>
      <c r="H2308" s="112"/>
      <c r="I2308" s="112"/>
      <c r="J2308" s="112">
        <v>6</v>
      </c>
      <c r="K2308" s="112"/>
      <c r="L2308" s="112"/>
    </row>
    <row r="2309" spans="1:12" x14ac:dyDescent="0.25">
      <c r="A2309">
        <v>955</v>
      </c>
      <c r="B2309">
        <v>1111183</v>
      </c>
      <c r="C2309" t="s">
        <v>1208</v>
      </c>
      <c r="D2309" s="112"/>
      <c r="E2309" s="112"/>
      <c r="F2309" s="112"/>
      <c r="G2309" s="112"/>
      <c r="H2309" s="112"/>
      <c r="I2309" s="112"/>
      <c r="J2309" s="112"/>
      <c r="K2309" s="112">
        <v>6</v>
      </c>
      <c r="L2309" s="112"/>
    </row>
    <row r="2310" spans="1:12" x14ac:dyDescent="0.25">
      <c r="A2310">
        <v>955</v>
      </c>
      <c r="B2310">
        <v>1113528</v>
      </c>
      <c r="C2310" t="s">
        <v>1711</v>
      </c>
      <c r="D2310" s="112">
        <v>9</v>
      </c>
      <c r="E2310" s="112"/>
      <c r="F2310" s="112"/>
      <c r="G2310" s="112"/>
      <c r="H2310" s="112"/>
      <c r="I2310" s="112"/>
      <c r="J2310" s="112"/>
      <c r="K2310" s="112"/>
      <c r="L2310" s="112"/>
    </row>
    <row r="2311" spans="1:12" x14ac:dyDescent="0.25">
      <c r="A2311">
        <v>955</v>
      </c>
      <c r="B2311">
        <v>1115619</v>
      </c>
      <c r="C2311" t="s">
        <v>2685</v>
      </c>
      <c r="D2311" s="112">
        <v>17</v>
      </c>
      <c r="E2311" s="112"/>
      <c r="F2311" s="112"/>
      <c r="G2311" s="112"/>
      <c r="H2311" s="112"/>
      <c r="I2311" s="112"/>
      <c r="J2311" s="112">
        <v>6</v>
      </c>
      <c r="K2311" s="112"/>
      <c r="L2311" s="112"/>
    </row>
    <row r="2312" spans="1:12" x14ac:dyDescent="0.25">
      <c r="A2312">
        <v>955</v>
      </c>
      <c r="B2312">
        <v>1118484</v>
      </c>
      <c r="C2312" t="s">
        <v>1209</v>
      </c>
      <c r="D2312" s="112">
        <v>9</v>
      </c>
      <c r="E2312" s="112"/>
      <c r="F2312" s="112"/>
      <c r="G2312" s="112">
        <v>12</v>
      </c>
      <c r="H2312" s="112"/>
      <c r="I2312" s="112">
        <v>24</v>
      </c>
      <c r="J2312" s="112"/>
      <c r="K2312" s="112">
        <v>10</v>
      </c>
      <c r="L2312" s="112"/>
    </row>
    <row r="2313" spans="1:12" x14ac:dyDescent="0.25">
      <c r="A2313">
        <v>955</v>
      </c>
      <c r="B2313">
        <v>1118931</v>
      </c>
      <c r="C2313" t="s">
        <v>1210</v>
      </c>
      <c r="D2313" s="112"/>
      <c r="E2313" s="112"/>
      <c r="F2313" s="112"/>
      <c r="G2313" s="112">
        <v>60</v>
      </c>
      <c r="H2313" s="112"/>
      <c r="I2313" s="112"/>
      <c r="J2313" s="112">
        <v>72</v>
      </c>
      <c r="K2313" s="112"/>
      <c r="L2313" s="112"/>
    </row>
    <row r="2314" spans="1:12" x14ac:dyDescent="0.25">
      <c r="A2314">
        <v>955</v>
      </c>
      <c r="B2314">
        <v>1123340</v>
      </c>
      <c r="C2314" t="s">
        <v>996</v>
      </c>
      <c r="D2314" s="112">
        <v>8</v>
      </c>
      <c r="E2314" s="112"/>
      <c r="F2314" s="112">
        <v>26</v>
      </c>
      <c r="G2314" s="112"/>
      <c r="H2314" s="112"/>
      <c r="I2314" s="112"/>
      <c r="J2314" s="112"/>
      <c r="K2314" s="112"/>
      <c r="L2314" s="112"/>
    </row>
    <row r="2315" spans="1:12" x14ac:dyDescent="0.25">
      <c r="A2315">
        <v>955</v>
      </c>
      <c r="B2315">
        <v>1127073</v>
      </c>
      <c r="C2315" t="s">
        <v>1712</v>
      </c>
      <c r="D2315" s="112">
        <v>126</v>
      </c>
      <c r="E2315" s="112"/>
      <c r="F2315" s="112"/>
      <c r="G2315" s="112"/>
      <c r="H2315" s="112"/>
      <c r="I2315" s="112"/>
      <c r="J2315" s="112"/>
      <c r="K2315" s="112"/>
      <c r="L2315" s="112"/>
    </row>
    <row r="2316" spans="1:12" x14ac:dyDescent="0.25">
      <c r="A2316">
        <v>955</v>
      </c>
      <c r="B2316">
        <v>1127633</v>
      </c>
      <c r="C2316" t="s">
        <v>2686</v>
      </c>
      <c r="D2316" s="112">
        <v>45</v>
      </c>
      <c r="E2316" s="112"/>
      <c r="F2316" s="112"/>
      <c r="G2316" s="112">
        <v>50</v>
      </c>
      <c r="H2316" s="112"/>
      <c r="I2316" s="112">
        <v>360</v>
      </c>
      <c r="J2316" s="112">
        <v>72</v>
      </c>
      <c r="K2316" s="112">
        <v>72</v>
      </c>
      <c r="L2316" s="112"/>
    </row>
    <row r="2317" spans="1:12" x14ac:dyDescent="0.25">
      <c r="A2317">
        <v>955</v>
      </c>
      <c r="B2317">
        <v>1130575</v>
      </c>
      <c r="C2317" t="s">
        <v>1090</v>
      </c>
      <c r="D2317" s="112">
        <v>9</v>
      </c>
      <c r="E2317" s="112"/>
      <c r="F2317" s="112"/>
      <c r="G2317" s="112"/>
      <c r="H2317" s="112"/>
      <c r="I2317" s="112"/>
      <c r="J2317" s="112"/>
      <c r="K2317" s="112"/>
      <c r="L2317" s="112"/>
    </row>
    <row r="2318" spans="1:12" x14ac:dyDescent="0.25">
      <c r="A2318">
        <v>955</v>
      </c>
      <c r="B2318">
        <v>1131180</v>
      </c>
      <c r="C2318" t="s">
        <v>1211</v>
      </c>
      <c r="D2318" s="112"/>
      <c r="E2318" s="112"/>
      <c r="F2318" s="112"/>
      <c r="G2318" s="112"/>
      <c r="H2318" s="112"/>
      <c r="I2318" s="112"/>
      <c r="J2318" s="112">
        <v>12</v>
      </c>
      <c r="K2318" s="112"/>
      <c r="L2318" s="112"/>
    </row>
    <row r="2319" spans="1:12" x14ac:dyDescent="0.25">
      <c r="A2319">
        <v>955</v>
      </c>
      <c r="B2319">
        <v>1142479</v>
      </c>
      <c r="C2319" t="s">
        <v>1212</v>
      </c>
      <c r="D2319" s="112"/>
      <c r="E2319" s="112"/>
      <c r="F2319" s="112"/>
      <c r="G2319" s="112"/>
      <c r="H2319" s="112"/>
      <c r="I2319" s="112"/>
      <c r="J2319" s="112">
        <v>36</v>
      </c>
      <c r="K2319" s="112"/>
      <c r="L2319" s="112"/>
    </row>
    <row r="2320" spans="1:12" x14ac:dyDescent="0.25">
      <c r="A2320">
        <v>955</v>
      </c>
      <c r="B2320">
        <v>1142728</v>
      </c>
      <c r="C2320" t="s">
        <v>1713</v>
      </c>
      <c r="D2320" s="112"/>
      <c r="E2320" s="112">
        <v>24</v>
      </c>
      <c r="F2320" s="112"/>
      <c r="G2320" s="112"/>
      <c r="H2320" s="112"/>
      <c r="I2320" s="112"/>
      <c r="J2320" s="112">
        <v>36</v>
      </c>
      <c r="K2320" s="112"/>
      <c r="L2320" s="112"/>
    </row>
    <row r="2321" spans="1:12" x14ac:dyDescent="0.25">
      <c r="A2321">
        <v>955</v>
      </c>
      <c r="B2321">
        <v>1143355</v>
      </c>
      <c r="C2321" t="s">
        <v>1091</v>
      </c>
      <c r="D2321" s="112">
        <v>8</v>
      </c>
      <c r="E2321" s="112"/>
      <c r="F2321" s="112">
        <v>24</v>
      </c>
      <c r="G2321" s="112">
        <v>70</v>
      </c>
      <c r="H2321" s="112"/>
      <c r="I2321" s="112"/>
      <c r="J2321" s="112">
        <v>24</v>
      </c>
      <c r="K2321" s="112">
        <v>10</v>
      </c>
      <c r="L2321" s="112"/>
    </row>
    <row r="2322" spans="1:12" x14ac:dyDescent="0.25">
      <c r="A2322">
        <v>955</v>
      </c>
      <c r="B2322">
        <v>1143933</v>
      </c>
      <c r="C2322" t="s">
        <v>2511</v>
      </c>
      <c r="D2322" s="112">
        <v>9</v>
      </c>
      <c r="E2322" s="112"/>
      <c r="F2322" s="112"/>
      <c r="G2322" s="112"/>
      <c r="H2322" s="112"/>
      <c r="I2322" s="112"/>
      <c r="J2322" s="112">
        <v>15</v>
      </c>
      <c r="K2322" s="112">
        <v>22</v>
      </c>
      <c r="L2322" s="112"/>
    </row>
    <row r="2323" spans="1:12" x14ac:dyDescent="0.25">
      <c r="A2323">
        <v>955</v>
      </c>
      <c r="B2323">
        <v>1156321</v>
      </c>
      <c r="C2323" t="s">
        <v>2687</v>
      </c>
      <c r="D2323" s="112">
        <v>102</v>
      </c>
      <c r="E2323" s="112"/>
      <c r="F2323" s="112">
        <v>48</v>
      </c>
      <c r="G2323" s="112"/>
      <c r="H2323" s="112"/>
      <c r="I2323" s="112">
        <v>108</v>
      </c>
      <c r="J2323" s="112">
        <v>36</v>
      </c>
      <c r="K2323" s="112"/>
      <c r="L2323" s="112"/>
    </row>
    <row r="2324" spans="1:12" x14ac:dyDescent="0.25">
      <c r="A2324">
        <v>955</v>
      </c>
      <c r="B2324">
        <v>1110256</v>
      </c>
      <c r="C2324" t="s">
        <v>3086</v>
      </c>
      <c r="D2324" s="112"/>
      <c r="E2324" s="112"/>
      <c r="F2324" s="112"/>
      <c r="G2324" s="112"/>
      <c r="H2324" s="112"/>
      <c r="I2324" s="112"/>
      <c r="J2324" s="112"/>
      <c r="K2324" s="112"/>
      <c r="L2324" s="112">
        <v>2</v>
      </c>
    </row>
    <row r="2325" spans="1:12" x14ac:dyDescent="0.25">
      <c r="A2325">
        <v>955</v>
      </c>
      <c r="B2325">
        <v>1067417</v>
      </c>
      <c r="C2325" t="s">
        <v>3270</v>
      </c>
      <c r="D2325" s="112"/>
      <c r="E2325" s="112"/>
      <c r="F2325" s="112"/>
      <c r="G2325" s="112"/>
      <c r="H2325" s="112"/>
      <c r="I2325" s="112">
        <v>36</v>
      </c>
      <c r="J2325" s="112"/>
      <c r="K2325" s="112"/>
      <c r="L2325" s="112"/>
    </row>
    <row r="2326" spans="1:12" x14ac:dyDescent="0.25">
      <c r="A2326">
        <v>955</v>
      </c>
      <c r="B2326">
        <v>1105700</v>
      </c>
      <c r="C2326" t="s">
        <v>3271</v>
      </c>
      <c r="D2326" s="112"/>
      <c r="E2326" s="112"/>
      <c r="F2326" s="112"/>
      <c r="G2326" s="112"/>
      <c r="H2326" s="112"/>
      <c r="I2326" s="112"/>
      <c r="J2326" s="112">
        <v>12</v>
      </c>
      <c r="K2326" s="112"/>
      <c r="L2326" s="112"/>
    </row>
    <row r="2327" spans="1:12" x14ac:dyDescent="0.25">
      <c r="A2327">
        <v>955</v>
      </c>
      <c r="B2327">
        <v>1113597</v>
      </c>
      <c r="C2327" t="s">
        <v>3272</v>
      </c>
      <c r="D2327" s="112"/>
      <c r="E2327" s="112"/>
      <c r="F2327" s="112"/>
      <c r="G2327" s="112"/>
      <c r="H2327" s="112"/>
      <c r="I2327" s="112">
        <v>60</v>
      </c>
      <c r="J2327" s="112"/>
      <c r="K2327" s="112"/>
      <c r="L2327" s="112"/>
    </row>
    <row r="2328" spans="1:12" x14ac:dyDescent="0.25">
      <c r="A2328">
        <v>955</v>
      </c>
      <c r="B2328">
        <v>1131651</v>
      </c>
      <c r="C2328" t="s">
        <v>3273</v>
      </c>
      <c r="D2328" s="112">
        <v>18</v>
      </c>
      <c r="E2328" s="112"/>
      <c r="F2328" s="112">
        <v>24</v>
      </c>
      <c r="G2328" s="112">
        <v>120</v>
      </c>
      <c r="H2328" s="112"/>
      <c r="I2328" s="112"/>
      <c r="J2328" s="112"/>
      <c r="K2328" s="112">
        <v>74</v>
      </c>
      <c r="L2328" s="112"/>
    </row>
    <row r="2329" spans="1:12" x14ac:dyDescent="0.25">
      <c r="A2329">
        <v>955</v>
      </c>
      <c r="B2329">
        <v>1142730</v>
      </c>
      <c r="C2329" t="s">
        <v>3274</v>
      </c>
      <c r="D2329" s="112">
        <v>16</v>
      </c>
      <c r="E2329" s="112"/>
      <c r="F2329" s="112"/>
      <c r="G2329" s="112"/>
      <c r="H2329" s="112"/>
      <c r="I2329" s="112"/>
      <c r="J2329" s="112"/>
      <c r="K2329" s="112"/>
      <c r="L2329" s="112"/>
    </row>
    <row r="2330" spans="1:12" x14ac:dyDescent="0.25">
      <c r="A2330">
        <v>955</v>
      </c>
      <c r="B2330">
        <v>1154458</v>
      </c>
      <c r="C2330" t="s">
        <v>3005</v>
      </c>
      <c r="D2330" s="112">
        <v>27</v>
      </c>
      <c r="E2330" s="112"/>
      <c r="F2330" s="112"/>
      <c r="G2330" s="112"/>
      <c r="H2330" s="112"/>
      <c r="I2330" s="112"/>
      <c r="J2330" s="112"/>
      <c r="K2330" s="112"/>
      <c r="L2330" s="112"/>
    </row>
    <row r="2331" spans="1:12" x14ac:dyDescent="0.25">
      <c r="A2331">
        <v>200</v>
      </c>
      <c r="B2331">
        <v>1060543</v>
      </c>
      <c r="C2331" t="s">
        <v>3282</v>
      </c>
      <c r="D2331" s="112"/>
      <c r="E2331" s="112"/>
      <c r="F2331" s="112"/>
      <c r="G2331" s="112"/>
      <c r="H2331" s="112"/>
      <c r="I2331" s="112">
        <v>12</v>
      </c>
      <c r="J2331" s="112"/>
      <c r="K2331" s="112"/>
      <c r="L2331" s="112"/>
    </row>
    <row r="2332" spans="1:12" x14ac:dyDescent="0.25">
      <c r="A2332">
        <v>950</v>
      </c>
      <c r="B2332">
        <v>1142458</v>
      </c>
      <c r="C2332" t="s">
        <v>3291</v>
      </c>
      <c r="D2332" s="112"/>
      <c r="E2332" s="112"/>
      <c r="F2332" s="112"/>
      <c r="G2332" s="112"/>
      <c r="H2332" s="112"/>
      <c r="I2332" s="112">
        <v>10</v>
      </c>
      <c r="J2332" s="112">
        <v>1</v>
      </c>
      <c r="K2332" s="112"/>
      <c r="L2332" s="112"/>
    </row>
    <row r="2333" spans="1:12" x14ac:dyDescent="0.25">
      <c r="A2333" t="s">
        <v>2026</v>
      </c>
      <c r="D2333" s="112">
        <v>15782</v>
      </c>
      <c r="E2333" s="112">
        <v>38918</v>
      </c>
      <c r="F2333" s="112">
        <v>14520</v>
      </c>
      <c r="G2333" s="112">
        <v>11561</v>
      </c>
      <c r="H2333" s="112">
        <v>2620</v>
      </c>
      <c r="I2333" s="112">
        <v>4885</v>
      </c>
      <c r="J2333" s="112">
        <v>43800</v>
      </c>
      <c r="K2333" s="112">
        <v>36137</v>
      </c>
      <c r="L2333" s="112">
        <v>10769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592"/>
  <sheetViews>
    <sheetView workbookViewId="0">
      <selection activeCell="A2593" sqref="A2593:XFD2632"/>
    </sheetView>
  </sheetViews>
  <sheetFormatPr baseColWidth="10" defaultColWidth="9.140625" defaultRowHeight="15" x14ac:dyDescent="0.25"/>
  <cols>
    <col min="1" max="1" width="21.28515625" customWidth="1"/>
    <col min="2" max="2" width="11" bestFit="1" customWidth="1"/>
    <col min="3" max="3" width="4.5703125" bestFit="1" customWidth="1"/>
    <col min="4" max="4" width="11.140625" bestFit="1" customWidth="1"/>
    <col min="5" max="5" width="4.5703125" bestFit="1" customWidth="1"/>
    <col min="6" max="6" width="13.85546875" bestFit="1" customWidth="1"/>
    <col min="7" max="7" width="13" bestFit="1" customWidth="1"/>
    <col min="8" max="8" width="33.28515625" bestFit="1" customWidth="1"/>
    <col min="9" max="9" width="4.7109375" bestFit="1" customWidth="1"/>
    <col min="10" max="10" width="16.42578125" bestFit="1" customWidth="1"/>
    <col min="11" max="11" width="16.140625" customWidth="1"/>
    <col min="12" max="12" width="29.42578125" bestFit="1" customWidth="1"/>
    <col min="13" max="17" width="9.140625" bestFit="1" customWidth="1"/>
  </cols>
  <sheetData>
    <row r="2" spans="1:17" x14ac:dyDescent="0.25">
      <c r="A2" t="s">
        <v>2016</v>
      </c>
      <c r="B2" t="s">
        <v>2017</v>
      </c>
      <c r="C2" t="s">
        <v>2018</v>
      </c>
      <c r="D2" t="s">
        <v>2019</v>
      </c>
      <c r="E2" t="s">
        <v>2020</v>
      </c>
      <c r="F2" t="s">
        <v>2021</v>
      </c>
      <c r="G2" t="s">
        <v>2022</v>
      </c>
      <c r="H2" t="s">
        <v>2023</v>
      </c>
      <c r="I2" t="s">
        <v>2024</v>
      </c>
      <c r="J2" t="s">
        <v>2025</v>
      </c>
      <c r="K2" t="s">
        <v>2036</v>
      </c>
      <c r="L2" t="s">
        <v>898</v>
      </c>
      <c r="M2" t="s">
        <v>899</v>
      </c>
      <c r="N2" t="s">
        <v>900</v>
      </c>
      <c r="O2" t="s">
        <v>901</v>
      </c>
      <c r="P2" t="s">
        <v>902</v>
      </c>
      <c r="Q2" t="s">
        <v>903</v>
      </c>
    </row>
    <row r="3" spans="1:17" x14ac:dyDescent="0.25">
      <c r="A3" s="110">
        <v>46237</v>
      </c>
      <c r="B3" t="s">
        <v>906</v>
      </c>
      <c r="C3" s="112">
        <v>201</v>
      </c>
      <c r="D3" t="s">
        <v>89</v>
      </c>
      <c r="E3" s="112">
        <v>336</v>
      </c>
      <c r="F3" t="s">
        <v>89</v>
      </c>
      <c r="G3" s="112">
        <v>1071039</v>
      </c>
      <c r="H3" t="s">
        <v>907</v>
      </c>
      <c r="I3" s="111">
        <v>18</v>
      </c>
      <c r="K3" s="111">
        <v>10</v>
      </c>
      <c r="P3" s="111">
        <v>18</v>
      </c>
      <c r="Q3" s="111">
        <v>8</v>
      </c>
    </row>
    <row r="4" spans="1:17" x14ac:dyDescent="0.25">
      <c r="A4" s="110">
        <v>46237</v>
      </c>
      <c r="B4" t="s">
        <v>906</v>
      </c>
      <c r="C4" s="112">
        <v>306</v>
      </c>
      <c r="D4" t="s">
        <v>229</v>
      </c>
      <c r="E4" s="112">
        <v>306</v>
      </c>
      <c r="F4" t="s">
        <v>909</v>
      </c>
      <c r="G4" s="112">
        <v>1075453</v>
      </c>
      <c r="H4" t="s">
        <v>912</v>
      </c>
      <c r="I4" s="111">
        <v>12</v>
      </c>
    </row>
    <row r="5" spans="1:17" x14ac:dyDescent="0.25">
      <c r="A5" s="110">
        <v>46237</v>
      </c>
      <c r="B5" t="s">
        <v>906</v>
      </c>
      <c r="C5" s="112">
        <v>806</v>
      </c>
      <c r="D5" t="s">
        <v>66</v>
      </c>
      <c r="E5" s="112">
        <v>424</v>
      </c>
      <c r="F5" t="s">
        <v>66</v>
      </c>
      <c r="G5" s="112">
        <v>1067204</v>
      </c>
      <c r="H5" t="s">
        <v>985</v>
      </c>
      <c r="M5" s="111">
        <v>12</v>
      </c>
    </row>
    <row r="6" spans="1:17" x14ac:dyDescent="0.25">
      <c r="A6" s="110">
        <v>46237</v>
      </c>
      <c r="B6" t="s">
        <v>906</v>
      </c>
      <c r="C6" s="112">
        <v>806</v>
      </c>
      <c r="D6" t="s">
        <v>66</v>
      </c>
      <c r="E6" s="112">
        <v>424</v>
      </c>
      <c r="F6" t="s">
        <v>66</v>
      </c>
      <c r="G6" s="112">
        <v>1112855</v>
      </c>
      <c r="H6" t="s">
        <v>986</v>
      </c>
      <c r="M6" s="111">
        <v>41</v>
      </c>
    </row>
    <row r="7" spans="1:17" x14ac:dyDescent="0.25">
      <c r="A7" s="110">
        <v>46237</v>
      </c>
      <c r="B7" t="s">
        <v>906</v>
      </c>
      <c r="C7" s="112">
        <v>806</v>
      </c>
      <c r="D7" t="s">
        <v>66</v>
      </c>
      <c r="E7" s="112">
        <v>424</v>
      </c>
      <c r="F7" t="s">
        <v>66</v>
      </c>
      <c r="G7" s="112">
        <v>1115261</v>
      </c>
      <c r="H7" t="s">
        <v>987</v>
      </c>
      <c r="P7" s="111">
        <v>36</v>
      </c>
    </row>
    <row r="8" spans="1:17" x14ac:dyDescent="0.25">
      <c r="A8" s="110">
        <v>46237</v>
      </c>
      <c r="B8" t="s">
        <v>906</v>
      </c>
      <c r="C8" s="112">
        <v>900</v>
      </c>
      <c r="D8" t="s">
        <v>991</v>
      </c>
      <c r="E8" s="112">
        <v>900</v>
      </c>
      <c r="F8" t="s">
        <v>992</v>
      </c>
      <c r="G8" s="112">
        <v>1099329</v>
      </c>
      <c r="H8" t="s">
        <v>993</v>
      </c>
      <c r="J8" s="111">
        <v>12</v>
      </c>
      <c r="M8" s="111">
        <v>24</v>
      </c>
      <c r="N8" s="111">
        <v>12</v>
      </c>
    </row>
    <row r="9" spans="1:17" x14ac:dyDescent="0.25">
      <c r="A9" s="110">
        <v>46237</v>
      </c>
      <c r="B9" t="s">
        <v>906</v>
      </c>
      <c r="C9" s="112">
        <v>101</v>
      </c>
      <c r="D9" t="s">
        <v>95</v>
      </c>
      <c r="E9" s="112">
        <v>343</v>
      </c>
      <c r="F9" t="s">
        <v>95</v>
      </c>
      <c r="G9" s="112">
        <v>1061366</v>
      </c>
      <c r="H9" t="s">
        <v>999</v>
      </c>
      <c r="K9" s="111">
        <v>20</v>
      </c>
    </row>
    <row r="10" spans="1:17" x14ac:dyDescent="0.25">
      <c r="A10" s="110">
        <v>46237</v>
      </c>
      <c r="B10" t="s">
        <v>906</v>
      </c>
      <c r="C10" s="112">
        <v>120</v>
      </c>
      <c r="D10" t="s">
        <v>1002</v>
      </c>
      <c r="E10" s="112">
        <v>346</v>
      </c>
      <c r="F10" t="s">
        <v>1003</v>
      </c>
      <c r="G10" s="112">
        <v>1142474</v>
      </c>
      <c r="H10" t="s">
        <v>1004</v>
      </c>
      <c r="I10" s="111">
        <v>25</v>
      </c>
    </row>
    <row r="11" spans="1:17" x14ac:dyDescent="0.25">
      <c r="A11" s="110">
        <v>46237</v>
      </c>
      <c r="B11" t="s">
        <v>906</v>
      </c>
      <c r="C11" s="112">
        <v>131</v>
      </c>
      <c r="D11" t="s">
        <v>104</v>
      </c>
      <c r="E11" s="112">
        <v>623</v>
      </c>
      <c r="F11" t="s">
        <v>104</v>
      </c>
      <c r="G11" s="112">
        <v>1068444</v>
      </c>
      <c r="H11" t="s">
        <v>1013</v>
      </c>
      <c r="K11" s="111">
        <v>12</v>
      </c>
      <c r="M11" s="111">
        <v>24</v>
      </c>
    </row>
    <row r="12" spans="1:17" x14ac:dyDescent="0.25">
      <c r="A12" s="110">
        <v>46237</v>
      </c>
      <c r="B12" t="s">
        <v>906</v>
      </c>
      <c r="C12" s="112">
        <v>131</v>
      </c>
      <c r="D12" t="s">
        <v>104</v>
      </c>
      <c r="E12" s="112">
        <v>623</v>
      </c>
      <c r="F12" t="s">
        <v>104</v>
      </c>
      <c r="G12" s="112">
        <v>1113077</v>
      </c>
      <c r="H12" t="s">
        <v>1014</v>
      </c>
      <c r="P12" s="111">
        <v>12</v>
      </c>
    </row>
    <row r="13" spans="1:17" x14ac:dyDescent="0.25">
      <c r="A13" s="110">
        <v>46237</v>
      </c>
      <c r="B13" t="s">
        <v>906</v>
      </c>
      <c r="C13" s="112">
        <v>135</v>
      </c>
      <c r="D13" t="s">
        <v>108</v>
      </c>
      <c r="E13" s="112">
        <v>391</v>
      </c>
      <c r="F13" t="s">
        <v>108</v>
      </c>
      <c r="G13" s="112">
        <v>1099579</v>
      </c>
      <c r="H13" t="s">
        <v>1017</v>
      </c>
      <c r="M13" s="111">
        <v>25</v>
      </c>
    </row>
    <row r="14" spans="1:17" x14ac:dyDescent="0.25">
      <c r="A14" s="110">
        <v>46237</v>
      </c>
      <c r="B14" t="s">
        <v>906</v>
      </c>
      <c r="C14" s="112">
        <v>135</v>
      </c>
      <c r="D14" t="s">
        <v>108</v>
      </c>
      <c r="E14" s="112">
        <v>391</v>
      </c>
      <c r="F14" t="s">
        <v>108</v>
      </c>
      <c r="G14" s="112">
        <v>1110994</v>
      </c>
      <c r="H14" t="s">
        <v>1018</v>
      </c>
      <c r="O14" s="111">
        <v>24</v>
      </c>
    </row>
    <row r="15" spans="1:17" x14ac:dyDescent="0.25">
      <c r="A15" s="110">
        <v>46237</v>
      </c>
      <c r="B15" t="s">
        <v>906</v>
      </c>
      <c r="C15" s="112">
        <v>140</v>
      </c>
      <c r="D15" t="s">
        <v>1020</v>
      </c>
      <c r="E15" s="112">
        <v>652</v>
      </c>
      <c r="F15" t="s">
        <v>107</v>
      </c>
      <c r="G15" s="112">
        <v>1126907</v>
      </c>
      <c r="H15" t="s">
        <v>1022</v>
      </c>
      <c r="K15" s="111">
        <v>30</v>
      </c>
    </row>
    <row r="16" spans="1:17" x14ac:dyDescent="0.25">
      <c r="A16" s="110">
        <v>46237</v>
      </c>
      <c r="B16" t="s">
        <v>906</v>
      </c>
      <c r="C16" s="112">
        <v>140</v>
      </c>
      <c r="D16" t="s">
        <v>1020</v>
      </c>
      <c r="E16" s="112">
        <v>652</v>
      </c>
      <c r="F16" t="s">
        <v>107</v>
      </c>
      <c r="G16" s="112">
        <v>1142366</v>
      </c>
      <c r="H16" t="s">
        <v>1025</v>
      </c>
      <c r="K16" s="111">
        <v>48</v>
      </c>
      <c r="M16" s="111">
        <v>84</v>
      </c>
      <c r="Q16" s="111">
        <v>45</v>
      </c>
    </row>
    <row r="17" spans="1:17" x14ac:dyDescent="0.25">
      <c r="A17" s="110">
        <v>46237</v>
      </c>
      <c r="B17" t="s">
        <v>906</v>
      </c>
      <c r="C17" s="112">
        <v>155</v>
      </c>
      <c r="D17" t="s">
        <v>100</v>
      </c>
      <c r="E17" s="112">
        <v>349</v>
      </c>
      <c r="F17" t="s">
        <v>100</v>
      </c>
      <c r="G17" s="112">
        <v>1099873</v>
      </c>
      <c r="H17" t="s">
        <v>1026</v>
      </c>
      <c r="M17" s="111">
        <v>24</v>
      </c>
    </row>
    <row r="18" spans="1:17" x14ac:dyDescent="0.25">
      <c r="A18" s="110">
        <v>46237</v>
      </c>
      <c r="B18" t="s">
        <v>906</v>
      </c>
      <c r="C18" s="112">
        <v>155</v>
      </c>
      <c r="D18" t="s">
        <v>100</v>
      </c>
      <c r="E18" s="112">
        <v>349</v>
      </c>
      <c r="F18" t="s">
        <v>100</v>
      </c>
      <c r="G18" s="112">
        <v>1106593</v>
      </c>
      <c r="H18" t="s">
        <v>1027</v>
      </c>
      <c r="M18" s="111">
        <v>24</v>
      </c>
    </row>
    <row r="19" spans="1:17" x14ac:dyDescent="0.25">
      <c r="A19" s="110">
        <v>46237</v>
      </c>
      <c r="B19" t="s">
        <v>906</v>
      </c>
      <c r="C19" s="112">
        <v>155</v>
      </c>
      <c r="D19" t="s">
        <v>100</v>
      </c>
      <c r="E19" s="112">
        <v>349</v>
      </c>
      <c r="F19" t="s">
        <v>100</v>
      </c>
      <c r="G19" s="112">
        <v>1126957</v>
      </c>
      <c r="H19" t="s">
        <v>1029</v>
      </c>
      <c r="M19" s="111">
        <v>12</v>
      </c>
    </row>
    <row r="20" spans="1:17" x14ac:dyDescent="0.25">
      <c r="A20" s="110">
        <v>46237</v>
      </c>
      <c r="B20" t="s">
        <v>906</v>
      </c>
      <c r="C20" s="112">
        <v>170</v>
      </c>
      <c r="D20" t="s">
        <v>109</v>
      </c>
      <c r="E20" s="112">
        <v>393</v>
      </c>
      <c r="F20" t="s">
        <v>109</v>
      </c>
      <c r="G20" s="112">
        <v>1154849</v>
      </c>
      <c r="H20" t="s">
        <v>1030</v>
      </c>
      <c r="M20" s="111">
        <v>24</v>
      </c>
    </row>
    <row r="21" spans="1:17" x14ac:dyDescent="0.25">
      <c r="A21" s="110">
        <v>46237</v>
      </c>
      <c r="B21" t="s">
        <v>906</v>
      </c>
      <c r="C21" s="112">
        <v>385</v>
      </c>
      <c r="D21" t="s">
        <v>1037</v>
      </c>
      <c r="E21" s="112">
        <v>335</v>
      </c>
      <c r="F21" t="s">
        <v>1037</v>
      </c>
      <c r="G21" s="112">
        <v>1115205</v>
      </c>
      <c r="H21" t="s">
        <v>1038</v>
      </c>
      <c r="K21" s="111">
        <v>36</v>
      </c>
    </row>
    <row r="22" spans="1:17" x14ac:dyDescent="0.25">
      <c r="A22" s="110">
        <v>46237</v>
      </c>
      <c r="B22" t="s">
        <v>906</v>
      </c>
      <c r="C22" s="112">
        <v>515</v>
      </c>
      <c r="D22" t="s">
        <v>130</v>
      </c>
      <c r="E22" s="112">
        <v>202</v>
      </c>
      <c r="F22" t="s">
        <v>130</v>
      </c>
      <c r="G22" s="112">
        <v>1118192</v>
      </c>
      <c r="H22" t="s">
        <v>1043</v>
      </c>
      <c r="M22" s="111">
        <v>6</v>
      </c>
    </row>
    <row r="23" spans="1:17" x14ac:dyDescent="0.25">
      <c r="A23" s="110">
        <v>46237</v>
      </c>
      <c r="B23" t="s">
        <v>906</v>
      </c>
      <c r="C23" s="112">
        <v>104</v>
      </c>
      <c r="D23" t="s">
        <v>1066</v>
      </c>
      <c r="G23" s="112">
        <v>1143781</v>
      </c>
      <c r="H23" t="s">
        <v>1067</v>
      </c>
      <c r="I23" s="111">
        <v>12</v>
      </c>
      <c r="J23" s="111">
        <v>24</v>
      </c>
      <c r="K23" s="111">
        <v>10</v>
      </c>
      <c r="Q23" s="111">
        <v>8</v>
      </c>
    </row>
    <row r="24" spans="1:17" x14ac:dyDescent="0.25">
      <c r="A24" s="110">
        <v>46237</v>
      </c>
      <c r="B24" t="s">
        <v>1069</v>
      </c>
      <c r="C24" s="112">
        <v>141</v>
      </c>
      <c r="D24" t="s">
        <v>99</v>
      </c>
      <c r="E24" s="112">
        <v>347</v>
      </c>
      <c r="F24" t="s">
        <v>99</v>
      </c>
      <c r="G24" s="112">
        <v>1071071</v>
      </c>
      <c r="H24" t="s">
        <v>1115</v>
      </c>
      <c r="I24" s="111">
        <v>6</v>
      </c>
    </row>
    <row r="25" spans="1:17" x14ac:dyDescent="0.25">
      <c r="A25" s="110">
        <v>46237</v>
      </c>
      <c r="B25" t="s">
        <v>1069</v>
      </c>
      <c r="C25" s="112">
        <v>390</v>
      </c>
      <c r="D25" t="s">
        <v>82</v>
      </c>
      <c r="E25" s="112">
        <v>323</v>
      </c>
      <c r="F25" t="s">
        <v>82</v>
      </c>
      <c r="G25" s="112">
        <v>1065787</v>
      </c>
      <c r="H25" t="s">
        <v>1159</v>
      </c>
      <c r="I25" s="111">
        <v>60</v>
      </c>
    </row>
    <row r="26" spans="1:17" x14ac:dyDescent="0.25">
      <c r="A26" s="110">
        <v>46237</v>
      </c>
      <c r="B26" t="s">
        <v>1083</v>
      </c>
      <c r="C26" s="112">
        <v>715</v>
      </c>
      <c r="D26" t="s">
        <v>116</v>
      </c>
      <c r="E26" s="112">
        <v>252</v>
      </c>
      <c r="F26" t="s">
        <v>116</v>
      </c>
      <c r="G26" s="112">
        <v>1133625</v>
      </c>
      <c r="H26" t="s">
        <v>976</v>
      </c>
      <c r="K26" s="111">
        <v>12</v>
      </c>
    </row>
    <row r="27" spans="1:17" x14ac:dyDescent="0.25">
      <c r="A27" s="110">
        <v>46237</v>
      </c>
      <c r="B27" t="s">
        <v>1083</v>
      </c>
      <c r="C27" s="112">
        <v>715</v>
      </c>
      <c r="D27" t="s">
        <v>116</v>
      </c>
      <c r="E27" s="112">
        <v>252</v>
      </c>
      <c r="F27" t="s">
        <v>116</v>
      </c>
      <c r="G27" s="112">
        <v>1143166</v>
      </c>
      <c r="H27" t="s">
        <v>977</v>
      </c>
      <c r="I27" s="111">
        <v>24</v>
      </c>
      <c r="K27" s="111">
        <v>12</v>
      </c>
    </row>
    <row r="28" spans="1:17" x14ac:dyDescent="0.25">
      <c r="A28" s="110">
        <v>46237</v>
      </c>
      <c r="B28" t="s">
        <v>1083</v>
      </c>
      <c r="C28" s="112">
        <v>955</v>
      </c>
      <c r="D28" t="s">
        <v>994</v>
      </c>
      <c r="E28" s="112">
        <v>955</v>
      </c>
      <c r="F28" t="s">
        <v>994</v>
      </c>
      <c r="G28" s="112">
        <v>1067276</v>
      </c>
      <c r="H28" t="s">
        <v>995</v>
      </c>
      <c r="I28" s="111">
        <v>6</v>
      </c>
      <c r="Q28" s="111">
        <v>9</v>
      </c>
    </row>
    <row r="29" spans="1:17" x14ac:dyDescent="0.25">
      <c r="A29" s="110">
        <v>46237</v>
      </c>
      <c r="B29" t="s">
        <v>1083</v>
      </c>
      <c r="C29" s="112">
        <v>955</v>
      </c>
      <c r="D29" t="s">
        <v>994</v>
      </c>
      <c r="E29" s="112">
        <v>955</v>
      </c>
      <c r="F29" t="s">
        <v>994</v>
      </c>
      <c r="G29" s="112">
        <v>1123340</v>
      </c>
      <c r="H29" t="s">
        <v>996</v>
      </c>
      <c r="J29" s="111">
        <v>26</v>
      </c>
      <c r="Q29" s="111">
        <v>8</v>
      </c>
    </row>
    <row r="30" spans="1:17" x14ac:dyDescent="0.25">
      <c r="A30" s="110">
        <v>46237</v>
      </c>
      <c r="B30" t="s">
        <v>2112</v>
      </c>
      <c r="C30" s="112">
        <v>201</v>
      </c>
      <c r="D30" t="s">
        <v>89</v>
      </c>
      <c r="E30" s="112">
        <v>336</v>
      </c>
      <c r="F30" t="s">
        <v>89</v>
      </c>
      <c r="G30" s="112">
        <v>1096379</v>
      </c>
      <c r="H30" t="s">
        <v>1124</v>
      </c>
      <c r="M30" s="111">
        <v>51</v>
      </c>
    </row>
    <row r="31" spans="1:17" x14ac:dyDescent="0.25">
      <c r="A31" s="110">
        <v>46237</v>
      </c>
      <c r="B31" t="s">
        <v>2112</v>
      </c>
      <c r="C31" s="112">
        <v>201</v>
      </c>
      <c r="D31" t="s">
        <v>89</v>
      </c>
      <c r="E31" s="112">
        <v>336</v>
      </c>
      <c r="F31" t="s">
        <v>89</v>
      </c>
      <c r="G31" s="112">
        <v>1157746</v>
      </c>
      <c r="H31" t="s">
        <v>1125</v>
      </c>
      <c r="J31" s="111">
        <v>24</v>
      </c>
      <c r="Q31" s="111">
        <v>180</v>
      </c>
    </row>
    <row r="32" spans="1:17" x14ac:dyDescent="0.25">
      <c r="A32" s="110">
        <v>46237</v>
      </c>
      <c r="B32" t="s">
        <v>2112</v>
      </c>
      <c r="C32" s="112">
        <v>202</v>
      </c>
      <c r="D32" t="s">
        <v>74</v>
      </c>
      <c r="E32" s="112">
        <v>507</v>
      </c>
      <c r="F32" t="s">
        <v>74</v>
      </c>
      <c r="G32" s="112">
        <v>1066194</v>
      </c>
      <c r="H32" t="s">
        <v>1126</v>
      </c>
      <c r="I32" s="111">
        <v>120</v>
      </c>
      <c r="M32" s="111">
        <v>78</v>
      </c>
    </row>
    <row r="33" spans="1:17" x14ac:dyDescent="0.25">
      <c r="A33" s="110">
        <v>46237</v>
      </c>
      <c r="B33" t="s">
        <v>2112</v>
      </c>
      <c r="C33" s="112">
        <v>202</v>
      </c>
      <c r="D33" t="s">
        <v>74</v>
      </c>
      <c r="E33" s="112">
        <v>507</v>
      </c>
      <c r="F33" t="s">
        <v>74</v>
      </c>
      <c r="G33" s="112">
        <v>1111879</v>
      </c>
      <c r="H33" t="s">
        <v>1127</v>
      </c>
      <c r="I33" s="111">
        <v>36</v>
      </c>
    </row>
    <row r="34" spans="1:17" x14ac:dyDescent="0.25">
      <c r="A34" s="110">
        <v>46237</v>
      </c>
      <c r="B34" t="s">
        <v>2112</v>
      </c>
      <c r="C34" s="112">
        <v>202</v>
      </c>
      <c r="D34" t="s">
        <v>74</v>
      </c>
      <c r="E34" s="112">
        <v>507</v>
      </c>
      <c r="F34" t="s">
        <v>74</v>
      </c>
      <c r="G34" s="112">
        <v>1141368</v>
      </c>
      <c r="H34" t="s">
        <v>1128</v>
      </c>
      <c r="I34" s="111">
        <v>36</v>
      </c>
    </row>
    <row r="35" spans="1:17" x14ac:dyDescent="0.25">
      <c r="A35" s="110">
        <v>46237</v>
      </c>
      <c r="B35" t="s">
        <v>2112</v>
      </c>
      <c r="C35" s="112">
        <v>305</v>
      </c>
      <c r="D35" t="s">
        <v>1070</v>
      </c>
      <c r="E35" s="112">
        <v>305</v>
      </c>
      <c r="F35" t="s">
        <v>1071</v>
      </c>
      <c r="G35" s="112">
        <v>1060789</v>
      </c>
      <c r="H35" t="s">
        <v>1183</v>
      </c>
      <c r="I35" s="111">
        <v>240</v>
      </c>
      <c r="M35" s="111">
        <v>12</v>
      </c>
    </row>
    <row r="36" spans="1:17" x14ac:dyDescent="0.25">
      <c r="A36" s="110">
        <v>46237</v>
      </c>
      <c r="B36" t="s">
        <v>2112</v>
      </c>
      <c r="C36" s="112">
        <v>305</v>
      </c>
      <c r="D36" t="s">
        <v>1070</v>
      </c>
      <c r="E36" s="112">
        <v>305</v>
      </c>
      <c r="F36" t="s">
        <v>1071</v>
      </c>
      <c r="G36" s="112">
        <v>1064160</v>
      </c>
      <c r="H36" t="s">
        <v>1084</v>
      </c>
      <c r="N36" s="111">
        <v>100</v>
      </c>
    </row>
    <row r="37" spans="1:17" x14ac:dyDescent="0.25">
      <c r="A37" s="110">
        <v>46237</v>
      </c>
      <c r="B37" t="s">
        <v>2112</v>
      </c>
      <c r="C37" s="112">
        <v>305</v>
      </c>
      <c r="D37" t="s">
        <v>1070</v>
      </c>
      <c r="E37" s="112">
        <v>305</v>
      </c>
      <c r="F37" t="s">
        <v>1071</v>
      </c>
      <c r="G37" s="112">
        <v>1064939</v>
      </c>
      <c r="H37" t="s">
        <v>1072</v>
      </c>
      <c r="I37" s="111">
        <v>12</v>
      </c>
      <c r="M37" s="111">
        <v>2</v>
      </c>
    </row>
    <row r="38" spans="1:17" x14ac:dyDescent="0.25">
      <c r="A38" s="110">
        <v>46237</v>
      </c>
      <c r="B38" t="s">
        <v>2112</v>
      </c>
      <c r="C38" s="112">
        <v>305</v>
      </c>
      <c r="D38" t="s">
        <v>1070</v>
      </c>
      <c r="E38" s="112">
        <v>305</v>
      </c>
      <c r="F38" t="s">
        <v>1071</v>
      </c>
      <c r="G38" s="112">
        <v>1065026</v>
      </c>
      <c r="H38" t="s">
        <v>1085</v>
      </c>
      <c r="I38" s="111">
        <v>36</v>
      </c>
      <c r="J38" s="111">
        <v>5</v>
      </c>
      <c r="M38" s="111">
        <v>6</v>
      </c>
      <c r="P38" s="111">
        <v>5</v>
      </c>
    </row>
    <row r="39" spans="1:17" x14ac:dyDescent="0.25">
      <c r="A39" s="110">
        <v>46237</v>
      </c>
      <c r="B39" t="s">
        <v>2112</v>
      </c>
      <c r="C39" s="112">
        <v>305</v>
      </c>
      <c r="D39" t="s">
        <v>1070</v>
      </c>
      <c r="E39" s="112">
        <v>305</v>
      </c>
      <c r="F39" t="s">
        <v>1071</v>
      </c>
      <c r="G39" s="112">
        <v>1069160</v>
      </c>
      <c r="H39" t="s">
        <v>1164</v>
      </c>
      <c r="I39" s="111">
        <v>240</v>
      </c>
    </row>
    <row r="40" spans="1:17" x14ac:dyDescent="0.25">
      <c r="A40" s="110">
        <v>46237</v>
      </c>
      <c r="B40" t="s">
        <v>2112</v>
      </c>
      <c r="C40" s="112">
        <v>305</v>
      </c>
      <c r="D40" t="s">
        <v>1070</v>
      </c>
      <c r="E40" s="112">
        <v>305</v>
      </c>
      <c r="F40" t="s">
        <v>1071</v>
      </c>
      <c r="G40" s="112">
        <v>1070389</v>
      </c>
      <c r="H40" t="s">
        <v>988</v>
      </c>
      <c r="I40" s="111">
        <v>24</v>
      </c>
    </row>
    <row r="41" spans="1:17" x14ac:dyDescent="0.25">
      <c r="A41" s="110">
        <v>46237</v>
      </c>
      <c r="B41" t="s">
        <v>2112</v>
      </c>
      <c r="C41" s="112">
        <v>305</v>
      </c>
      <c r="D41" t="s">
        <v>1070</v>
      </c>
      <c r="E41" s="112">
        <v>305</v>
      </c>
      <c r="F41" t="s">
        <v>1071</v>
      </c>
      <c r="G41" s="112">
        <v>1115417</v>
      </c>
      <c r="H41" t="s">
        <v>1184</v>
      </c>
      <c r="I41" s="111">
        <v>24</v>
      </c>
    </row>
    <row r="42" spans="1:17" x14ac:dyDescent="0.25">
      <c r="A42" s="110">
        <v>46237</v>
      </c>
      <c r="B42" t="s">
        <v>2112</v>
      </c>
      <c r="C42" s="112">
        <v>305</v>
      </c>
      <c r="D42" t="s">
        <v>1070</v>
      </c>
      <c r="E42" s="112">
        <v>305</v>
      </c>
      <c r="F42" t="s">
        <v>1071</v>
      </c>
      <c r="G42" s="112">
        <v>1120712</v>
      </c>
      <c r="H42" t="s">
        <v>1185</v>
      </c>
      <c r="I42" s="111">
        <v>36</v>
      </c>
    </row>
    <row r="43" spans="1:17" x14ac:dyDescent="0.25">
      <c r="A43" s="110">
        <v>46237</v>
      </c>
      <c r="B43" t="s">
        <v>2112</v>
      </c>
      <c r="C43" s="112">
        <v>305</v>
      </c>
      <c r="D43" t="s">
        <v>1070</v>
      </c>
      <c r="E43" s="112">
        <v>305</v>
      </c>
      <c r="F43" t="s">
        <v>1071</v>
      </c>
      <c r="G43" s="112">
        <v>1121338</v>
      </c>
      <c r="H43" t="s">
        <v>1186</v>
      </c>
      <c r="I43" s="111">
        <v>12</v>
      </c>
    </row>
    <row r="44" spans="1:17" x14ac:dyDescent="0.25">
      <c r="A44" s="110">
        <v>46237</v>
      </c>
      <c r="B44" t="s">
        <v>2112</v>
      </c>
      <c r="C44" s="112">
        <v>305</v>
      </c>
      <c r="D44" t="s">
        <v>1070</v>
      </c>
      <c r="E44" s="112">
        <v>305</v>
      </c>
      <c r="F44" t="s">
        <v>1071</v>
      </c>
      <c r="G44" s="112">
        <v>1141759</v>
      </c>
      <c r="H44" t="s">
        <v>1086</v>
      </c>
      <c r="I44" s="111">
        <v>312</v>
      </c>
    </row>
    <row r="45" spans="1:17" x14ac:dyDescent="0.25">
      <c r="A45" s="110">
        <v>46237</v>
      </c>
      <c r="B45" t="s">
        <v>2112</v>
      </c>
      <c r="C45" s="112">
        <v>306</v>
      </c>
      <c r="D45" t="s">
        <v>229</v>
      </c>
      <c r="E45" s="112">
        <v>306</v>
      </c>
      <c r="F45" t="s">
        <v>909</v>
      </c>
      <c r="G45" s="112">
        <v>1060863</v>
      </c>
      <c r="H45" t="s">
        <v>1187</v>
      </c>
      <c r="J45" s="111">
        <v>10</v>
      </c>
      <c r="M45" s="111">
        <v>5</v>
      </c>
    </row>
    <row r="46" spans="1:17" x14ac:dyDescent="0.25">
      <c r="A46" s="110">
        <v>46237</v>
      </c>
      <c r="B46" t="s">
        <v>2112</v>
      </c>
      <c r="C46" s="112">
        <v>306</v>
      </c>
      <c r="D46" t="s">
        <v>229</v>
      </c>
      <c r="E46" s="112">
        <v>306</v>
      </c>
      <c r="F46" t="s">
        <v>909</v>
      </c>
      <c r="G46" s="112">
        <v>1067050</v>
      </c>
      <c r="H46" t="s">
        <v>1165</v>
      </c>
      <c r="Q46" s="111">
        <v>9</v>
      </c>
    </row>
    <row r="47" spans="1:17" x14ac:dyDescent="0.25">
      <c r="A47" s="110">
        <v>46237</v>
      </c>
      <c r="B47" t="s">
        <v>2112</v>
      </c>
      <c r="C47" s="112">
        <v>306</v>
      </c>
      <c r="D47" t="s">
        <v>229</v>
      </c>
      <c r="E47" s="112">
        <v>306</v>
      </c>
      <c r="F47" t="s">
        <v>909</v>
      </c>
      <c r="G47" s="112">
        <v>1083194</v>
      </c>
      <c r="H47" t="s">
        <v>1188</v>
      </c>
      <c r="K47" s="111">
        <v>600</v>
      </c>
    </row>
    <row r="48" spans="1:17" x14ac:dyDescent="0.25">
      <c r="A48" s="110">
        <v>46237</v>
      </c>
      <c r="B48" t="s">
        <v>2112</v>
      </c>
      <c r="C48" s="112">
        <v>306</v>
      </c>
      <c r="D48" t="s">
        <v>229</v>
      </c>
      <c r="E48" s="112">
        <v>306</v>
      </c>
      <c r="F48" t="s">
        <v>909</v>
      </c>
      <c r="G48" s="112">
        <v>1099145</v>
      </c>
      <c r="H48" t="s">
        <v>1073</v>
      </c>
      <c r="I48" s="111">
        <v>5</v>
      </c>
      <c r="N48" s="111">
        <v>30</v>
      </c>
    </row>
    <row r="49" spans="1:17" x14ac:dyDescent="0.25">
      <c r="A49" s="110">
        <v>46237</v>
      </c>
      <c r="B49" t="s">
        <v>2112</v>
      </c>
      <c r="C49" s="112">
        <v>306</v>
      </c>
      <c r="D49" t="s">
        <v>229</v>
      </c>
      <c r="E49" s="112">
        <v>306</v>
      </c>
      <c r="F49" t="s">
        <v>909</v>
      </c>
      <c r="G49" s="112">
        <v>1099878</v>
      </c>
      <c r="H49" t="s">
        <v>1189</v>
      </c>
      <c r="I49" s="111">
        <v>24</v>
      </c>
      <c r="J49" s="111">
        <v>12</v>
      </c>
      <c r="K49" s="111">
        <v>20</v>
      </c>
      <c r="N49" s="111">
        <v>20</v>
      </c>
    </row>
    <row r="50" spans="1:17" x14ac:dyDescent="0.25">
      <c r="A50" s="110">
        <v>46237</v>
      </c>
      <c r="B50" t="s">
        <v>2112</v>
      </c>
      <c r="C50" s="112">
        <v>306</v>
      </c>
      <c r="D50" t="s">
        <v>229</v>
      </c>
      <c r="E50" s="112">
        <v>306</v>
      </c>
      <c r="F50" t="s">
        <v>909</v>
      </c>
      <c r="G50" s="112">
        <v>1127557</v>
      </c>
      <c r="H50" t="s">
        <v>1074</v>
      </c>
      <c r="K50" s="111">
        <v>6</v>
      </c>
      <c r="L50" s="111">
        <v>3</v>
      </c>
    </row>
    <row r="51" spans="1:17" x14ac:dyDescent="0.25">
      <c r="A51" s="110">
        <v>46237</v>
      </c>
      <c r="B51" t="s">
        <v>2112</v>
      </c>
      <c r="C51" s="112">
        <v>306</v>
      </c>
      <c r="D51" t="s">
        <v>229</v>
      </c>
      <c r="E51" s="112">
        <v>306</v>
      </c>
      <c r="F51" t="s">
        <v>909</v>
      </c>
      <c r="G51" s="112">
        <v>1142694</v>
      </c>
      <c r="H51" t="s">
        <v>915</v>
      </c>
      <c r="I51" s="111">
        <v>12</v>
      </c>
    </row>
    <row r="52" spans="1:17" x14ac:dyDescent="0.25">
      <c r="A52" s="110">
        <v>46237</v>
      </c>
      <c r="B52" t="s">
        <v>2112</v>
      </c>
      <c r="C52" s="112">
        <v>309</v>
      </c>
      <c r="D52" t="s">
        <v>231</v>
      </c>
      <c r="E52" s="112">
        <v>309</v>
      </c>
      <c r="F52" t="s">
        <v>916</v>
      </c>
      <c r="G52" s="112">
        <v>1141384</v>
      </c>
      <c r="H52" t="s">
        <v>1190</v>
      </c>
      <c r="K52" s="111">
        <v>24</v>
      </c>
    </row>
    <row r="53" spans="1:17" x14ac:dyDescent="0.25">
      <c r="A53" s="110">
        <v>46237</v>
      </c>
      <c r="B53" t="s">
        <v>2112</v>
      </c>
      <c r="C53" s="112">
        <v>320</v>
      </c>
      <c r="D53" t="s">
        <v>925</v>
      </c>
      <c r="E53" s="112">
        <v>320</v>
      </c>
      <c r="F53" t="s">
        <v>926</v>
      </c>
      <c r="G53" s="112">
        <v>1105274</v>
      </c>
      <c r="H53" t="s">
        <v>927</v>
      </c>
      <c r="K53" s="111">
        <v>12</v>
      </c>
    </row>
    <row r="54" spans="1:17" x14ac:dyDescent="0.25">
      <c r="A54" s="110">
        <v>46237</v>
      </c>
      <c r="B54" t="s">
        <v>2112</v>
      </c>
      <c r="C54" s="112">
        <v>701</v>
      </c>
      <c r="D54" t="s">
        <v>121</v>
      </c>
      <c r="E54" s="112">
        <v>425</v>
      </c>
      <c r="F54" t="s">
        <v>121</v>
      </c>
      <c r="G54" s="112">
        <v>1099636</v>
      </c>
      <c r="H54" t="s">
        <v>971</v>
      </c>
      <c r="M54" s="111">
        <v>24</v>
      </c>
    </row>
    <row r="55" spans="1:17" x14ac:dyDescent="0.25">
      <c r="A55" s="110">
        <v>46237</v>
      </c>
      <c r="B55" t="s">
        <v>2112</v>
      </c>
      <c r="C55" s="112">
        <v>701</v>
      </c>
      <c r="D55" t="s">
        <v>121</v>
      </c>
      <c r="E55" s="112">
        <v>425</v>
      </c>
      <c r="F55" t="s">
        <v>121</v>
      </c>
      <c r="G55" s="112">
        <v>1113712</v>
      </c>
      <c r="H55" t="s">
        <v>1191</v>
      </c>
      <c r="O55" s="111">
        <v>60</v>
      </c>
      <c r="Q55" s="111">
        <v>54</v>
      </c>
    </row>
    <row r="56" spans="1:17" x14ac:dyDescent="0.25">
      <c r="A56" s="110">
        <v>46237</v>
      </c>
      <c r="B56" t="s">
        <v>2112</v>
      </c>
      <c r="C56" s="112">
        <v>701</v>
      </c>
      <c r="D56" t="s">
        <v>121</v>
      </c>
      <c r="E56" s="112">
        <v>425</v>
      </c>
      <c r="F56" t="s">
        <v>121</v>
      </c>
      <c r="G56" s="112">
        <v>1115102</v>
      </c>
      <c r="H56" t="s">
        <v>972</v>
      </c>
      <c r="I56" s="111">
        <v>60</v>
      </c>
      <c r="K56" s="111">
        <v>24</v>
      </c>
      <c r="L56" s="111">
        <v>12</v>
      </c>
      <c r="M56" s="111">
        <v>24</v>
      </c>
      <c r="O56" s="111">
        <v>180</v>
      </c>
    </row>
    <row r="57" spans="1:17" x14ac:dyDescent="0.25">
      <c r="A57" s="110">
        <v>46237</v>
      </c>
      <c r="B57" t="s">
        <v>2112</v>
      </c>
      <c r="C57" s="112">
        <v>701</v>
      </c>
      <c r="D57" t="s">
        <v>121</v>
      </c>
      <c r="E57" s="112">
        <v>425</v>
      </c>
      <c r="F57" t="s">
        <v>121</v>
      </c>
      <c r="G57" s="112">
        <v>1115404</v>
      </c>
      <c r="H57" t="s">
        <v>1192</v>
      </c>
      <c r="I57" s="111">
        <v>12</v>
      </c>
      <c r="O57" s="111">
        <v>12</v>
      </c>
    </row>
    <row r="58" spans="1:17" x14ac:dyDescent="0.25">
      <c r="A58" s="110">
        <v>46237</v>
      </c>
      <c r="B58" t="s">
        <v>2112</v>
      </c>
      <c r="C58" s="112">
        <v>715</v>
      </c>
      <c r="D58" t="s">
        <v>116</v>
      </c>
      <c r="E58" s="112">
        <v>252</v>
      </c>
      <c r="F58" t="s">
        <v>116</v>
      </c>
      <c r="G58" s="112">
        <v>1060836</v>
      </c>
      <c r="H58" t="s">
        <v>975</v>
      </c>
      <c r="M58" s="111">
        <v>180</v>
      </c>
    </row>
    <row r="59" spans="1:17" x14ac:dyDescent="0.25">
      <c r="A59" s="110">
        <v>46237</v>
      </c>
      <c r="B59" t="s">
        <v>2112</v>
      </c>
      <c r="C59" s="112">
        <v>715</v>
      </c>
      <c r="D59" t="s">
        <v>116</v>
      </c>
      <c r="E59" s="112">
        <v>252</v>
      </c>
      <c r="F59" t="s">
        <v>116</v>
      </c>
      <c r="G59" s="112">
        <v>1066045</v>
      </c>
      <c r="H59" t="s">
        <v>1075</v>
      </c>
      <c r="I59" s="111">
        <v>24</v>
      </c>
    </row>
    <row r="60" spans="1:17" x14ac:dyDescent="0.25">
      <c r="A60" s="110">
        <v>46237</v>
      </c>
      <c r="B60" t="s">
        <v>2112</v>
      </c>
      <c r="C60" s="112">
        <v>715</v>
      </c>
      <c r="D60" t="s">
        <v>116</v>
      </c>
      <c r="E60" s="112">
        <v>252</v>
      </c>
      <c r="F60" t="s">
        <v>116</v>
      </c>
      <c r="G60" s="112">
        <v>1133625</v>
      </c>
      <c r="H60" t="s">
        <v>976</v>
      </c>
      <c r="K60" s="111">
        <v>36</v>
      </c>
      <c r="M60" s="111">
        <v>240</v>
      </c>
      <c r="P60" s="111">
        <v>24</v>
      </c>
    </row>
    <row r="61" spans="1:17" x14ac:dyDescent="0.25">
      <c r="A61" s="110">
        <v>46237</v>
      </c>
      <c r="B61" t="s">
        <v>2112</v>
      </c>
      <c r="C61" s="112">
        <v>802</v>
      </c>
      <c r="D61" t="s">
        <v>62</v>
      </c>
      <c r="E61" s="112">
        <v>404</v>
      </c>
      <c r="F61" t="s">
        <v>62</v>
      </c>
      <c r="G61" s="112">
        <v>1065806</v>
      </c>
      <c r="H61" t="s">
        <v>1193</v>
      </c>
      <c r="J61" s="111">
        <v>20</v>
      </c>
      <c r="N61" s="111">
        <v>25</v>
      </c>
    </row>
    <row r="62" spans="1:17" x14ac:dyDescent="0.25">
      <c r="A62" s="110">
        <v>46237</v>
      </c>
      <c r="B62" t="s">
        <v>2112</v>
      </c>
      <c r="C62" s="112">
        <v>802</v>
      </c>
      <c r="D62" t="s">
        <v>62</v>
      </c>
      <c r="E62" s="112">
        <v>404</v>
      </c>
      <c r="F62" t="s">
        <v>62</v>
      </c>
      <c r="G62" s="112">
        <v>1067172</v>
      </c>
      <c r="H62" t="s">
        <v>1194</v>
      </c>
      <c r="K62" s="111">
        <v>12</v>
      </c>
    </row>
    <row r="63" spans="1:17" x14ac:dyDescent="0.25">
      <c r="A63" s="110">
        <v>46237</v>
      </c>
      <c r="B63" t="s">
        <v>2112</v>
      </c>
      <c r="C63" s="112">
        <v>802</v>
      </c>
      <c r="D63" t="s">
        <v>62</v>
      </c>
      <c r="E63" s="112">
        <v>404</v>
      </c>
      <c r="F63" t="s">
        <v>62</v>
      </c>
      <c r="G63" s="112">
        <v>1067342</v>
      </c>
      <c r="H63" t="s">
        <v>980</v>
      </c>
      <c r="J63" s="111">
        <v>6</v>
      </c>
      <c r="L63" s="111">
        <v>6</v>
      </c>
      <c r="M63" s="111">
        <v>60</v>
      </c>
      <c r="O63" s="111">
        <v>24</v>
      </c>
    </row>
    <row r="64" spans="1:17" x14ac:dyDescent="0.25">
      <c r="A64" s="110">
        <v>46237</v>
      </c>
      <c r="B64" t="s">
        <v>2112</v>
      </c>
      <c r="C64" s="112">
        <v>802</v>
      </c>
      <c r="D64" t="s">
        <v>62</v>
      </c>
      <c r="E64" s="112">
        <v>404</v>
      </c>
      <c r="F64" t="s">
        <v>62</v>
      </c>
      <c r="G64" s="112">
        <v>1126895</v>
      </c>
      <c r="H64" t="s">
        <v>1195</v>
      </c>
      <c r="J64" s="111">
        <v>78</v>
      </c>
      <c r="K64" s="111">
        <v>20</v>
      </c>
    </row>
    <row r="65" spans="1:17" x14ac:dyDescent="0.25">
      <c r="A65" s="110">
        <v>46237</v>
      </c>
      <c r="B65" t="s">
        <v>2112</v>
      </c>
      <c r="C65" s="112">
        <v>803</v>
      </c>
      <c r="D65" t="s">
        <v>63</v>
      </c>
      <c r="E65" s="112">
        <v>406</v>
      </c>
      <c r="F65" t="s">
        <v>63</v>
      </c>
      <c r="G65" s="112">
        <v>1060832</v>
      </c>
      <c r="H65" t="s">
        <v>1129</v>
      </c>
      <c r="Q65" s="111">
        <v>18</v>
      </c>
    </row>
    <row r="66" spans="1:17" x14ac:dyDescent="0.25">
      <c r="A66" s="110">
        <v>46237</v>
      </c>
      <c r="B66" t="s">
        <v>2112</v>
      </c>
      <c r="C66" s="112">
        <v>803</v>
      </c>
      <c r="D66" t="s">
        <v>63</v>
      </c>
      <c r="E66" s="112">
        <v>406</v>
      </c>
      <c r="F66" t="s">
        <v>63</v>
      </c>
      <c r="G66" s="112">
        <v>1060893</v>
      </c>
      <c r="H66" t="s">
        <v>1196</v>
      </c>
      <c r="I66" s="111">
        <v>24</v>
      </c>
    </row>
    <row r="67" spans="1:17" x14ac:dyDescent="0.25">
      <c r="A67" s="110">
        <v>46237</v>
      </c>
      <c r="B67" t="s">
        <v>2112</v>
      </c>
      <c r="C67" s="112">
        <v>803</v>
      </c>
      <c r="D67" t="s">
        <v>63</v>
      </c>
      <c r="E67" s="112">
        <v>406</v>
      </c>
      <c r="F67" t="s">
        <v>63</v>
      </c>
      <c r="G67" s="112">
        <v>1126952</v>
      </c>
      <c r="H67" t="s">
        <v>1130</v>
      </c>
      <c r="M67" s="111">
        <v>24</v>
      </c>
    </row>
    <row r="68" spans="1:17" x14ac:dyDescent="0.25">
      <c r="A68" s="110">
        <v>46237</v>
      </c>
      <c r="B68" t="s">
        <v>2112</v>
      </c>
      <c r="C68" s="112">
        <v>804</v>
      </c>
      <c r="D68" t="s">
        <v>64</v>
      </c>
      <c r="E68" s="112">
        <v>421</v>
      </c>
      <c r="F68" t="s">
        <v>64</v>
      </c>
      <c r="G68" s="112">
        <v>1066735</v>
      </c>
      <c r="H68" t="s">
        <v>1197</v>
      </c>
      <c r="K68" s="111">
        <v>44</v>
      </c>
    </row>
    <row r="69" spans="1:17" x14ac:dyDescent="0.25">
      <c r="A69" s="110">
        <v>46237</v>
      </c>
      <c r="B69" t="s">
        <v>2112</v>
      </c>
      <c r="C69" s="112">
        <v>804</v>
      </c>
      <c r="D69" t="s">
        <v>64</v>
      </c>
      <c r="E69" s="112">
        <v>421</v>
      </c>
      <c r="F69" t="s">
        <v>64</v>
      </c>
      <c r="G69" s="112">
        <v>1069183</v>
      </c>
      <c r="H69" t="s">
        <v>981</v>
      </c>
      <c r="P69" s="111">
        <v>6</v>
      </c>
    </row>
    <row r="70" spans="1:17" x14ac:dyDescent="0.25">
      <c r="A70" s="110">
        <v>46237</v>
      </c>
      <c r="B70" t="s">
        <v>2112</v>
      </c>
      <c r="C70" s="112">
        <v>804</v>
      </c>
      <c r="D70" t="s">
        <v>64</v>
      </c>
      <c r="E70" s="112">
        <v>421</v>
      </c>
      <c r="F70" t="s">
        <v>64</v>
      </c>
      <c r="G70" s="112">
        <v>1107207</v>
      </c>
      <c r="H70" t="s">
        <v>1198</v>
      </c>
      <c r="L70" s="111">
        <v>24</v>
      </c>
    </row>
    <row r="71" spans="1:17" x14ac:dyDescent="0.25">
      <c r="A71" s="110">
        <v>46237</v>
      </c>
      <c r="B71" t="s">
        <v>2112</v>
      </c>
      <c r="C71" s="112">
        <v>804</v>
      </c>
      <c r="D71" t="s">
        <v>64</v>
      </c>
      <c r="E71" s="112">
        <v>421</v>
      </c>
      <c r="F71" t="s">
        <v>64</v>
      </c>
      <c r="G71" s="112">
        <v>1111658</v>
      </c>
      <c r="H71" t="s">
        <v>982</v>
      </c>
      <c r="K71" s="111">
        <v>12</v>
      </c>
      <c r="L71" s="111">
        <v>6</v>
      </c>
    </row>
    <row r="72" spans="1:17" x14ac:dyDescent="0.25">
      <c r="A72" s="110">
        <v>46237</v>
      </c>
      <c r="B72" t="s">
        <v>2112</v>
      </c>
      <c r="C72" s="112">
        <v>805</v>
      </c>
      <c r="D72" t="s">
        <v>65</v>
      </c>
      <c r="E72" s="112">
        <v>423</v>
      </c>
      <c r="F72" t="s">
        <v>65</v>
      </c>
      <c r="G72" s="112">
        <v>1067203</v>
      </c>
      <c r="H72" t="s">
        <v>1199</v>
      </c>
      <c r="I72" s="111">
        <v>48</v>
      </c>
      <c r="K72" s="111">
        <v>44</v>
      </c>
    </row>
    <row r="73" spans="1:17" x14ac:dyDescent="0.25">
      <c r="A73" s="110">
        <v>46237</v>
      </c>
      <c r="B73" t="s">
        <v>2112</v>
      </c>
      <c r="C73" s="112">
        <v>805</v>
      </c>
      <c r="D73" t="s">
        <v>65</v>
      </c>
      <c r="E73" s="112">
        <v>423</v>
      </c>
      <c r="F73" t="s">
        <v>65</v>
      </c>
      <c r="G73" s="112">
        <v>1099621</v>
      </c>
      <c r="H73" t="s">
        <v>1200</v>
      </c>
      <c r="Q73" s="111">
        <v>45</v>
      </c>
    </row>
    <row r="74" spans="1:17" x14ac:dyDescent="0.25">
      <c r="A74" s="110">
        <v>46237</v>
      </c>
      <c r="B74" t="s">
        <v>2112</v>
      </c>
      <c r="C74" s="112">
        <v>806</v>
      </c>
      <c r="D74" t="s">
        <v>66</v>
      </c>
      <c r="E74" s="112">
        <v>424</v>
      </c>
      <c r="F74" t="s">
        <v>66</v>
      </c>
      <c r="G74" s="112">
        <v>1062498</v>
      </c>
      <c r="H74" t="s">
        <v>1166</v>
      </c>
      <c r="M74" s="111">
        <v>12</v>
      </c>
    </row>
    <row r="75" spans="1:17" x14ac:dyDescent="0.25">
      <c r="A75" s="110">
        <v>46237</v>
      </c>
      <c r="B75" t="s">
        <v>2112</v>
      </c>
      <c r="C75" s="112">
        <v>806</v>
      </c>
      <c r="D75" t="s">
        <v>66</v>
      </c>
      <c r="E75" s="112">
        <v>424</v>
      </c>
      <c r="F75" t="s">
        <v>66</v>
      </c>
      <c r="G75" s="112">
        <v>1066749</v>
      </c>
      <c r="H75" t="s">
        <v>984</v>
      </c>
      <c r="I75" s="111">
        <v>12</v>
      </c>
    </row>
    <row r="76" spans="1:17" x14ac:dyDescent="0.25">
      <c r="A76" s="110">
        <v>46237</v>
      </c>
      <c r="B76" t="s">
        <v>2112</v>
      </c>
      <c r="C76" s="112">
        <v>806</v>
      </c>
      <c r="D76" t="s">
        <v>66</v>
      </c>
      <c r="E76" s="112">
        <v>424</v>
      </c>
      <c r="F76" t="s">
        <v>66</v>
      </c>
      <c r="G76" s="112">
        <v>1067204</v>
      </c>
      <c r="H76" t="s">
        <v>985</v>
      </c>
      <c r="J76" s="111">
        <v>36</v>
      </c>
      <c r="M76" s="111">
        <v>12</v>
      </c>
      <c r="P76" s="111">
        <v>12</v>
      </c>
    </row>
    <row r="77" spans="1:17" x14ac:dyDescent="0.25">
      <c r="A77" s="110">
        <v>46237</v>
      </c>
      <c r="B77" t="s">
        <v>2112</v>
      </c>
      <c r="C77" s="112">
        <v>806</v>
      </c>
      <c r="D77" t="s">
        <v>66</v>
      </c>
      <c r="E77" s="112">
        <v>424</v>
      </c>
      <c r="F77" t="s">
        <v>66</v>
      </c>
      <c r="G77" s="112">
        <v>1074845</v>
      </c>
      <c r="H77" t="s">
        <v>1131</v>
      </c>
      <c r="J77" s="111">
        <v>180</v>
      </c>
    </row>
    <row r="78" spans="1:17" x14ac:dyDescent="0.25">
      <c r="A78" s="110">
        <v>46237</v>
      </c>
      <c r="B78" t="s">
        <v>2112</v>
      </c>
      <c r="C78" s="112">
        <v>806</v>
      </c>
      <c r="D78" t="s">
        <v>66</v>
      </c>
      <c r="E78" s="112">
        <v>424</v>
      </c>
      <c r="F78" t="s">
        <v>66</v>
      </c>
      <c r="G78" s="112">
        <v>1074858</v>
      </c>
      <c r="H78" t="s">
        <v>1132</v>
      </c>
      <c r="I78" s="111">
        <v>60</v>
      </c>
      <c r="M78" s="111">
        <v>36</v>
      </c>
    </row>
    <row r="79" spans="1:17" x14ac:dyDescent="0.25">
      <c r="A79" s="110">
        <v>46237</v>
      </c>
      <c r="B79" t="s">
        <v>2112</v>
      </c>
      <c r="C79" s="112">
        <v>806</v>
      </c>
      <c r="D79" t="s">
        <v>66</v>
      </c>
      <c r="E79" s="112">
        <v>424</v>
      </c>
      <c r="F79" t="s">
        <v>66</v>
      </c>
      <c r="G79" s="112">
        <v>1082945</v>
      </c>
      <c r="H79" t="s">
        <v>1133</v>
      </c>
      <c r="I79" s="111">
        <v>6</v>
      </c>
      <c r="M79" s="111">
        <v>12</v>
      </c>
    </row>
    <row r="80" spans="1:17" x14ac:dyDescent="0.25">
      <c r="A80" s="110">
        <v>46237</v>
      </c>
      <c r="B80" t="s">
        <v>2112</v>
      </c>
      <c r="C80" s="112">
        <v>806</v>
      </c>
      <c r="D80" t="s">
        <v>66</v>
      </c>
      <c r="E80" s="112">
        <v>424</v>
      </c>
      <c r="F80" t="s">
        <v>66</v>
      </c>
      <c r="G80" s="112">
        <v>1127015</v>
      </c>
      <c r="H80" t="s">
        <v>1167</v>
      </c>
      <c r="I80" s="111">
        <v>30</v>
      </c>
      <c r="M80" s="111">
        <v>6</v>
      </c>
    </row>
    <row r="81" spans="1:17" x14ac:dyDescent="0.25">
      <c r="A81" s="110">
        <v>46237</v>
      </c>
      <c r="B81" t="s">
        <v>2112</v>
      </c>
      <c r="C81" s="112">
        <v>806</v>
      </c>
      <c r="D81" t="s">
        <v>66</v>
      </c>
      <c r="E81" s="112">
        <v>424</v>
      </c>
      <c r="F81" t="s">
        <v>66</v>
      </c>
      <c r="G81" s="112">
        <v>1153785</v>
      </c>
      <c r="H81" t="s">
        <v>1202</v>
      </c>
      <c r="M81" s="111">
        <v>24</v>
      </c>
    </row>
    <row r="82" spans="1:17" x14ac:dyDescent="0.25">
      <c r="A82" s="110">
        <v>46237</v>
      </c>
      <c r="B82" t="s">
        <v>2112</v>
      </c>
      <c r="C82" s="112">
        <v>807</v>
      </c>
      <c r="D82" t="s">
        <v>1134</v>
      </c>
      <c r="E82" s="112">
        <v>401</v>
      </c>
      <c r="F82" t="s">
        <v>1134</v>
      </c>
      <c r="G82" s="112">
        <v>1107514</v>
      </c>
      <c r="H82" t="s">
        <v>1168</v>
      </c>
      <c r="P82" s="111">
        <v>12</v>
      </c>
    </row>
    <row r="83" spans="1:17" x14ac:dyDescent="0.25">
      <c r="A83" s="110">
        <v>46237</v>
      </c>
      <c r="B83" t="s">
        <v>2112</v>
      </c>
      <c r="C83" s="112">
        <v>807</v>
      </c>
      <c r="D83" t="s">
        <v>1134</v>
      </c>
      <c r="E83" s="112">
        <v>401</v>
      </c>
      <c r="F83" t="s">
        <v>1134</v>
      </c>
      <c r="G83" s="112">
        <v>1113537</v>
      </c>
      <c r="H83" t="s">
        <v>1135</v>
      </c>
      <c r="M83" s="111">
        <v>204</v>
      </c>
    </row>
    <row r="84" spans="1:17" x14ac:dyDescent="0.25">
      <c r="A84" s="110">
        <v>46237</v>
      </c>
      <c r="B84" t="s">
        <v>2112</v>
      </c>
      <c r="C84" s="112">
        <v>807</v>
      </c>
      <c r="D84" t="s">
        <v>1134</v>
      </c>
      <c r="E84" s="112">
        <v>401</v>
      </c>
      <c r="F84" t="s">
        <v>1134</v>
      </c>
      <c r="G84" s="112">
        <v>1157944</v>
      </c>
      <c r="H84" t="s">
        <v>1136</v>
      </c>
      <c r="J84" s="111">
        <v>84</v>
      </c>
    </row>
    <row r="85" spans="1:17" x14ac:dyDescent="0.25">
      <c r="A85" s="110">
        <v>46237</v>
      </c>
      <c r="B85" t="s">
        <v>2112</v>
      </c>
      <c r="C85" s="112">
        <v>810</v>
      </c>
      <c r="D85" t="s">
        <v>67</v>
      </c>
      <c r="E85" s="112">
        <v>452</v>
      </c>
      <c r="F85" t="s">
        <v>67</v>
      </c>
      <c r="G85" s="112">
        <v>1061144</v>
      </c>
      <c r="H85" t="s">
        <v>1203</v>
      </c>
      <c r="I85" s="111">
        <v>18</v>
      </c>
      <c r="J85" s="111">
        <v>12</v>
      </c>
    </row>
    <row r="86" spans="1:17" x14ac:dyDescent="0.25">
      <c r="A86" s="110">
        <v>46237</v>
      </c>
      <c r="B86" t="s">
        <v>2112</v>
      </c>
      <c r="C86" s="112">
        <v>810</v>
      </c>
      <c r="D86" t="s">
        <v>67</v>
      </c>
      <c r="E86" s="112">
        <v>452</v>
      </c>
      <c r="F86" t="s">
        <v>67</v>
      </c>
      <c r="G86" s="112">
        <v>1064746</v>
      </c>
      <c r="H86" t="s">
        <v>1204</v>
      </c>
      <c r="O86" s="111">
        <v>60</v>
      </c>
    </row>
    <row r="87" spans="1:17" x14ac:dyDescent="0.25">
      <c r="A87" s="110">
        <v>46237</v>
      </c>
      <c r="B87" t="s">
        <v>2112</v>
      </c>
      <c r="C87" s="112">
        <v>810</v>
      </c>
      <c r="D87" t="s">
        <v>67</v>
      </c>
      <c r="E87" s="112">
        <v>452</v>
      </c>
      <c r="F87" t="s">
        <v>67</v>
      </c>
      <c r="G87" s="112">
        <v>1111495</v>
      </c>
      <c r="H87" t="s">
        <v>1137</v>
      </c>
      <c r="Q87" s="111">
        <v>16</v>
      </c>
    </row>
    <row r="88" spans="1:17" x14ac:dyDescent="0.25">
      <c r="A88" s="110">
        <v>46237</v>
      </c>
      <c r="B88" t="s">
        <v>2112</v>
      </c>
      <c r="C88" s="112">
        <v>810</v>
      </c>
      <c r="D88" t="s">
        <v>67</v>
      </c>
      <c r="E88" s="112">
        <v>452</v>
      </c>
      <c r="F88" t="s">
        <v>67</v>
      </c>
      <c r="G88" s="112">
        <v>1114366</v>
      </c>
      <c r="H88" t="s">
        <v>989</v>
      </c>
      <c r="I88" s="111">
        <v>24</v>
      </c>
    </row>
    <row r="89" spans="1:17" x14ac:dyDescent="0.25">
      <c r="A89" s="110">
        <v>46237</v>
      </c>
      <c r="B89" t="s">
        <v>2112</v>
      </c>
      <c r="C89" s="112">
        <v>810</v>
      </c>
      <c r="D89" t="s">
        <v>67</v>
      </c>
      <c r="E89" s="112">
        <v>452</v>
      </c>
      <c r="F89" t="s">
        <v>67</v>
      </c>
      <c r="G89" s="112">
        <v>1117719</v>
      </c>
      <c r="H89" t="s">
        <v>1205</v>
      </c>
      <c r="I89" s="111">
        <v>39</v>
      </c>
      <c r="L89" s="111">
        <v>12</v>
      </c>
      <c r="M89" s="111">
        <v>48</v>
      </c>
    </row>
    <row r="90" spans="1:17" x14ac:dyDescent="0.25">
      <c r="A90" s="110">
        <v>46237</v>
      </c>
      <c r="B90" t="s">
        <v>2112</v>
      </c>
      <c r="C90" s="112">
        <v>810</v>
      </c>
      <c r="D90" t="s">
        <v>67</v>
      </c>
      <c r="E90" s="112">
        <v>452</v>
      </c>
      <c r="F90" t="s">
        <v>67</v>
      </c>
      <c r="G90" s="112">
        <v>1132827</v>
      </c>
      <c r="H90" t="s">
        <v>1138</v>
      </c>
      <c r="M90" s="111">
        <v>12</v>
      </c>
    </row>
    <row r="91" spans="1:17" x14ac:dyDescent="0.25">
      <c r="A91" s="110">
        <v>46237</v>
      </c>
      <c r="B91" t="s">
        <v>2112</v>
      </c>
      <c r="C91" s="112">
        <v>810</v>
      </c>
      <c r="D91" t="s">
        <v>67</v>
      </c>
      <c r="E91" s="112">
        <v>452</v>
      </c>
      <c r="F91" t="s">
        <v>67</v>
      </c>
      <c r="G91" s="112">
        <v>1142504</v>
      </c>
      <c r="H91" t="s">
        <v>990</v>
      </c>
      <c r="M91" s="111">
        <v>156</v>
      </c>
    </row>
    <row r="92" spans="1:17" x14ac:dyDescent="0.25">
      <c r="A92" s="110">
        <v>46237</v>
      </c>
      <c r="B92" t="s">
        <v>2112</v>
      </c>
      <c r="C92" s="112">
        <v>955</v>
      </c>
      <c r="D92" t="s">
        <v>994</v>
      </c>
      <c r="E92" s="112">
        <v>955</v>
      </c>
      <c r="F92" t="s">
        <v>994</v>
      </c>
      <c r="G92" s="112">
        <v>1065235</v>
      </c>
      <c r="H92" t="s">
        <v>1206</v>
      </c>
      <c r="N92" s="111">
        <v>24</v>
      </c>
    </row>
    <row r="93" spans="1:17" x14ac:dyDescent="0.25">
      <c r="A93" s="110">
        <v>46237</v>
      </c>
      <c r="B93" t="s">
        <v>2112</v>
      </c>
      <c r="C93" s="112">
        <v>955</v>
      </c>
      <c r="D93" t="s">
        <v>994</v>
      </c>
      <c r="E93" s="112">
        <v>955</v>
      </c>
      <c r="F93" t="s">
        <v>994</v>
      </c>
      <c r="G93" s="112">
        <v>1066030</v>
      </c>
      <c r="H93" t="s">
        <v>1207</v>
      </c>
      <c r="I93" s="111">
        <v>5</v>
      </c>
    </row>
    <row r="94" spans="1:17" x14ac:dyDescent="0.25">
      <c r="A94" s="110">
        <v>46237</v>
      </c>
      <c r="B94" t="s">
        <v>2112</v>
      </c>
      <c r="C94" s="112">
        <v>955</v>
      </c>
      <c r="D94" t="s">
        <v>994</v>
      </c>
      <c r="E94" s="112">
        <v>955</v>
      </c>
      <c r="F94" t="s">
        <v>994</v>
      </c>
      <c r="G94" s="112">
        <v>1111183</v>
      </c>
      <c r="H94" t="s">
        <v>1208</v>
      </c>
      <c r="K94" s="111">
        <v>6</v>
      </c>
    </row>
    <row r="95" spans="1:17" x14ac:dyDescent="0.25">
      <c r="A95" s="110">
        <v>46237</v>
      </c>
      <c r="B95" t="s">
        <v>2112</v>
      </c>
      <c r="C95" s="112">
        <v>955</v>
      </c>
      <c r="D95" t="s">
        <v>994</v>
      </c>
      <c r="E95" s="112">
        <v>955</v>
      </c>
      <c r="F95" t="s">
        <v>994</v>
      </c>
      <c r="G95" s="112">
        <v>1118484</v>
      </c>
      <c r="H95" t="s">
        <v>1209</v>
      </c>
      <c r="K95" s="111">
        <v>10</v>
      </c>
      <c r="N95" s="111">
        <v>12</v>
      </c>
      <c r="O95" s="111">
        <v>24</v>
      </c>
      <c r="Q95" s="111">
        <v>9</v>
      </c>
    </row>
    <row r="96" spans="1:17" x14ac:dyDescent="0.25">
      <c r="A96" s="110">
        <v>46237</v>
      </c>
      <c r="B96" t="s">
        <v>2112</v>
      </c>
      <c r="C96" s="112">
        <v>955</v>
      </c>
      <c r="D96" t="s">
        <v>994</v>
      </c>
      <c r="E96" s="112">
        <v>955</v>
      </c>
      <c r="F96" t="s">
        <v>994</v>
      </c>
      <c r="G96" s="112">
        <v>1118931</v>
      </c>
      <c r="H96" t="s">
        <v>1210</v>
      </c>
      <c r="I96" s="111">
        <v>72</v>
      </c>
      <c r="N96" s="111">
        <v>60</v>
      </c>
    </row>
    <row r="97" spans="1:17" x14ac:dyDescent="0.25">
      <c r="A97" s="110">
        <v>46237</v>
      </c>
      <c r="B97" t="s">
        <v>2112</v>
      </c>
      <c r="C97" s="112">
        <v>955</v>
      </c>
      <c r="D97" t="s">
        <v>994</v>
      </c>
      <c r="E97" s="112">
        <v>955</v>
      </c>
      <c r="F97" t="s">
        <v>994</v>
      </c>
      <c r="G97" s="112">
        <v>1130575</v>
      </c>
      <c r="H97" t="s">
        <v>1090</v>
      </c>
      <c r="Q97" s="111">
        <v>9</v>
      </c>
    </row>
    <row r="98" spans="1:17" x14ac:dyDescent="0.25">
      <c r="A98" s="110">
        <v>46237</v>
      </c>
      <c r="B98" t="s">
        <v>2112</v>
      </c>
      <c r="C98" s="112">
        <v>955</v>
      </c>
      <c r="D98" t="s">
        <v>994</v>
      </c>
      <c r="E98" s="112">
        <v>955</v>
      </c>
      <c r="F98" t="s">
        <v>994</v>
      </c>
      <c r="G98" s="112">
        <v>1131180</v>
      </c>
      <c r="H98" t="s">
        <v>1211</v>
      </c>
      <c r="I98" s="111">
        <v>12</v>
      </c>
    </row>
    <row r="99" spans="1:17" x14ac:dyDescent="0.25">
      <c r="A99" s="110">
        <v>46237</v>
      </c>
      <c r="B99" t="s">
        <v>2112</v>
      </c>
      <c r="C99" s="112">
        <v>955</v>
      </c>
      <c r="D99" t="s">
        <v>994</v>
      </c>
      <c r="E99" s="112">
        <v>955</v>
      </c>
      <c r="F99" t="s">
        <v>994</v>
      </c>
      <c r="G99" s="112">
        <v>1142479</v>
      </c>
      <c r="H99" t="s">
        <v>1212</v>
      </c>
      <c r="I99" s="111">
        <v>36</v>
      </c>
    </row>
    <row r="100" spans="1:17" x14ac:dyDescent="0.25">
      <c r="A100" s="110">
        <v>46237</v>
      </c>
      <c r="B100" t="s">
        <v>2112</v>
      </c>
      <c r="C100" s="112">
        <v>955</v>
      </c>
      <c r="D100" t="s">
        <v>994</v>
      </c>
      <c r="E100" s="112">
        <v>955</v>
      </c>
      <c r="F100" t="s">
        <v>994</v>
      </c>
      <c r="G100" s="112">
        <v>1143355</v>
      </c>
      <c r="H100" t="s">
        <v>1091</v>
      </c>
      <c r="I100" s="111">
        <v>24</v>
      </c>
      <c r="J100" s="111">
        <v>24</v>
      </c>
      <c r="K100" s="111">
        <v>10</v>
      </c>
      <c r="N100" s="111">
        <v>70</v>
      </c>
      <c r="Q100" s="111">
        <v>8</v>
      </c>
    </row>
    <row r="101" spans="1:17" x14ac:dyDescent="0.25">
      <c r="A101" s="110">
        <v>46237</v>
      </c>
      <c r="B101" t="s">
        <v>2112</v>
      </c>
      <c r="C101" s="112">
        <v>391</v>
      </c>
      <c r="D101" t="s">
        <v>83</v>
      </c>
      <c r="E101" s="112">
        <v>324</v>
      </c>
      <c r="F101" t="s">
        <v>83</v>
      </c>
      <c r="G101" s="112">
        <v>1069608</v>
      </c>
      <c r="H101" t="s">
        <v>1213</v>
      </c>
      <c r="J101" s="111">
        <v>18</v>
      </c>
      <c r="P101" s="111">
        <v>24</v>
      </c>
      <c r="Q101" s="111">
        <v>8</v>
      </c>
    </row>
    <row r="102" spans="1:17" x14ac:dyDescent="0.25">
      <c r="A102" s="110">
        <v>46237</v>
      </c>
      <c r="B102" t="s">
        <v>2112</v>
      </c>
      <c r="C102" s="112">
        <v>391</v>
      </c>
      <c r="D102" t="s">
        <v>83</v>
      </c>
      <c r="E102" s="112">
        <v>324</v>
      </c>
      <c r="F102" t="s">
        <v>83</v>
      </c>
      <c r="G102" s="112">
        <v>1099002</v>
      </c>
      <c r="H102" t="s">
        <v>1214</v>
      </c>
      <c r="J102" s="111">
        <v>6</v>
      </c>
      <c r="Q102" s="111">
        <v>9</v>
      </c>
    </row>
    <row r="103" spans="1:17" x14ac:dyDescent="0.25">
      <c r="A103" s="110">
        <v>46237</v>
      </c>
      <c r="B103" t="s">
        <v>2112</v>
      </c>
      <c r="C103" s="112">
        <v>391</v>
      </c>
      <c r="D103" t="s">
        <v>83</v>
      </c>
      <c r="E103" s="112">
        <v>324</v>
      </c>
      <c r="F103" t="s">
        <v>83</v>
      </c>
      <c r="G103" s="112">
        <v>1141161</v>
      </c>
      <c r="H103" t="s">
        <v>997</v>
      </c>
      <c r="I103" s="111">
        <v>24</v>
      </c>
      <c r="J103" s="111">
        <v>6</v>
      </c>
    </row>
    <row r="104" spans="1:17" x14ac:dyDescent="0.25">
      <c r="A104" s="110">
        <v>46237</v>
      </c>
      <c r="B104" t="s">
        <v>2112</v>
      </c>
      <c r="C104" s="112">
        <v>10</v>
      </c>
      <c r="D104" t="s">
        <v>135</v>
      </c>
      <c r="G104" s="112">
        <v>1066802</v>
      </c>
      <c r="H104" t="s">
        <v>1215</v>
      </c>
      <c r="I104" s="111">
        <v>10</v>
      </c>
    </row>
    <row r="105" spans="1:17" x14ac:dyDescent="0.25">
      <c r="A105" s="110">
        <v>46237</v>
      </c>
      <c r="B105" t="s">
        <v>2112</v>
      </c>
      <c r="C105" s="112">
        <v>392</v>
      </c>
      <c r="D105" t="s">
        <v>85</v>
      </c>
      <c r="E105" s="112">
        <v>331</v>
      </c>
      <c r="F105" t="s">
        <v>85</v>
      </c>
      <c r="G105" s="112">
        <v>1069213</v>
      </c>
      <c r="H105" t="s">
        <v>1144</v>
      </c>
      <c r="L105" s="111">
        <v>12</v>
      </c>
    </row>
    <row r="106" spans="1:17" x14ac:dyDescent="0.25">
      <c r="A106" s="110">
        <v>46237</v>
      </c>
      <c r="B106" t="s">
        <v>2112</v>
      </c>
      <c r="C106" s="112">
        <v>392</v>
      </c>
      <c r="D106" t="s">
        <v>85</v>
      </c>
      <c r="E106" s="112">
        <v>331</v>
      </c>
      <c r="F106" t="s">
        <v>85</v>
      </c>
      <c r="G106" s="112">
        <v>1104524</v>
      </c>
      <c r="H106" t="s">
        <v>1216</v>
      </c>
      <c r="I106" s="111">
        <v>12</v>
      </c>
      <c r="L106" s="111">
        <v>8</v>
      </c>
    </row>
    <row r="107" spans="1:17" x14ac:dyDescent="0.25">
      <c r="A107" s="110">
        <v>46237</v>
      </c>
      <c r="B107" t="s">
        <v>2112</v>
      </c>
      <c r="C107" s="112">
        <v>392</v>
      </c>
      <c r="D107" t="s">
        <v>85</v>
      </c>
      <c r="E107" s="112">
        <v>331</v>
      </c>
      <c r="F107" t="s">
        <v>85</v>
      </c>
      <c r="G107" s="112">
        <v>1105305</v>
      </c>
      <c r="H107" t="s">
        <v>1217</v>
      </c>
      <c r="I107" s="111">
        <v>4</v>
      </c>
      <c r="P107" s="111">
        <v>9</v>
      </c>
    </row>
    <row r="108" spans="1:17" x14ac:dyDescent="0.25">
      <c r="A108" s="110">
        <v>46237</v>
      </c>
      <c r="B108" t="s">
        <v>2112</v>
      </c>
      <c r="C108" s="112">
        <v>392</v>
      </c>
      <c r="D108" t="s">
        <v>85</v>
      </c>
      <c r="E108" s="112">
        <v>331</v>
      </c>
      <c r="F108" t="s">
        <v>85</v>
      </c>
      <c r="G108" s="112">
        <v>1116003</v>
      </c>
      <c r="H108" t="s">
        <v>1145</v>
      </c>
      <c r="I108" s="111">
        <v>12</v>
      </c>
    </row>
    <row r="109" spans="1:17" x14ac:dyDescent="0.25">
      <c r="A109" s="110">
        <v>46237</v>
      </c>
      <c r="B109" t="s">
        <v>2112</v>
      </c>
      <c r="C109" s="112">
        <v>393</v>
      </c>
      <c r="D109" t="s">
        <v>71</v>
      </c>
      <c r="E109" s="112">
        <v>504</v>
      </c>
      <c r="F109" t="s">
        <v>71</v>
      </c>
      <c r="G109" s="112">
        <v>1060686</v>
      </c>
      <c r="H109" t="s">
        <v>1146</v>
      </c>
      <c r="K109" s="111">
        <v>30</v>
      </c>
      <c r="O109" s="111">
        <v>24</v>
      </c>
    </row>
    <row r="110" spans="1:17" x14ac:dyDescent="0.25">
      <c r="A110" s="110">
        <v>46237</v>
      </c>
      <c r="B110" t="s">
        <v>2112</v>
      </c>
      <c r="C110" s="112">
        <v>393</v>
      </c>
      <c r="D110" t="s">
        <v>71</v>
      </c>
      <c r="E110" s="112">
        <v>504</v>
      </c>
      <c r="F110" t="s">
        <v>71</v>
      </c>
      <c r="G110" s="112">
        <v>1060706</v>
      </c>
      <c r="H110" t="s">
        <v>1147</v>
      </c>
      <c r="I110" s="111">
        <v>6</v>
      </c>
      <c r="J110" s="111">
        <v>26</v>
      </c>
      <c r="K110" s="111">
        <v>10</v>
      </c>
      <c r="Q110" s="111">
        <v>90</v>
      </c>
    </row>
    <row r="111" spans="1:17" x14ac:dyDescent="0.25">
      <c r="A111" s="110">
        <v>46237</v>
      </c>
      <c r="B111" t="s">
        <v>2112</v>
      </c>
      <c r="C111" s="112">
        <v>393</v>
      </c>
      <c r="D111" t="s">
        <v>71</v>
      </c>
      <c r="E111" s="112">
        <v>504</v>
      </c>
      <c r="F111" t="s">
        <v>71</v>
      </c>
      <c r="G111" s="112">
        <v>1061200</v>
      </c>
      <c r="H111" t="s">
        <v>1169</v>
      </c>
      <c r="M111" s="111">
        <v>3</v>
      </c>
    </row>
    <row r="112" spans="1:17" x14ac:dyDescent="0.25">
      <c r="A112" s="110">
        <v>46237</v>
      </c>
      <c r="B112" t="s">
        <v>2112</v>
      </c>
      <c r="C112" s="112">
        <v>393</v>
      </c>
      <c r="D112" t="s">
        <v>71</v>
      </c>
      <c r="E112" s="112">
        <v>504</v>
      </c>
      <c r="F112" t="s">
        <v>71</v>
      </c>
      <c r="G112" s="112">
        <v>1062301</v>
      </c>
      <c r="H112" t="s">
        <v>1170</v>
      </c>
      <c r="I112" s="111">
        <v>24</v>
      </c>
    </row>
    <row r="113" spans="1:17" x14ac:dyDescent="0.25">
      <c r="A113" s="110">
        <v>46237</v>
      </c>
      <c r="B113" t="s">
        <v>2112</v>
      </c>
      <c r="C113" s="112">
        <v>393</v>
      </c>
      <c r="D113" t="s">
        <v>71</v>
      </c>
      <c r="E113" s="112">
        <v>504</v>
      </c>
      <c r="F113" t="s">
        <v>71</v>
      </c>
      <c r="G113" s="112">
        <v>1069812</v>
      </c>
      <c r="H113" t="s">
        <v>1076</v>
      </c>
      <c r="K113" s="111">
        <v>10</v>
      </c>
      <c r="P113" s="111">
        <v>6</v>
      </c>
    </row>
    <row r="114" spans="1:17" x14ac:dyDescent="0.25">
      <c r="A114" s="110">
        <v>46237</v>
      </c>
      <c r="B114" t="s">
        <v>2112</v>
      </c>
      <c r="C114" s="112">
        <v>393</v>
      </c>
      <c r="D114" t="s">
        <v>71</v>
      </c>
      <c r="E114" s="112">
        <v>504</v>
      </c>
      <c r="F114" t="s">
        <v>71</v>
      </c>
      <c r="G114" s="112">
        <v>1070425</v>
      </c>
      <c r="H114" t="s">
        <v>1148</v>
      </c>
      <c r="K114" s="111">
        <v>36</v>
      </c>
    </row>
    <row r="115" spans="1:17" x14ac:dyDescent="0.25">
      <c r="A115" s="110">
        <v>46237</v>
      </c>
      <c r="B115" t="s">
        <v>2112</v>
      </c>
      <c r="C115" s="112">
        <v>393</v>
      </c>
      <c r="D115" t="s">
        <v>71</v>
      </c>
      <c r="E115" s="112">
        <v>504</v>
      </c>
      <c r="F115" t="s">
        <v>71</v>
      </c>
      <c r="G115" s="112">
        <v>1070503</v>
      </c>
      <c r="H115" t="s">
        <v>1171</v>
      </c>
      <c r="K115" s="111">
        <v>12</v>
      </c>
    </row>
    <row r="116" spans="1:17" x14ac:dyDescent="0.25">
      <c r="A116" s="110">
        <v>46237</v>
      </c>
      <c r="B116" t="s">
        <v>2112</v>
      </c>
      <c r="C116" s="112">
        <v>393</v>
      </c>
      <c r="D116" t="s">
        <v>71</v>
      </c>
      <c r="E116" s="112">
        <v>504</v>
      </c>
      <c r="F116" t="s">
        <v>71</v>
      </c>
      <c r="G116" s="112">
        <v>1118303</v>
      </c>
      <c r="H116" t="s">
        <v>1149</v>
      </c>
      <c r="K116" s="111">
        <v>24</v>
      </c>
    </row>
    <row r="117" spans="1:17" x14ac:dyDescent="0.25">
      <c r="A117" s="110">
        <v>46237</v>
      </c>
      <c r="B117" t="s">
        <v>2112</v>
      </c>
      <c r="C117" s="112">
        <v>101</v>
      </c>
      <c r="D117" t="s">
        <v>95</v>
      </c>
      <c r="E117" s="112">
        <v>343</v>
      </c>
      <c r="F117" t="s">
        <v>95</v>
      </c>
      <c r="G117" s="112">
        <v>1061605</v>
      </c>
      <c r="H117" t="s">
        <v>1218</v>
      </c>
      <c r="I117" s="111">
        <v>12</v>
      </c>
      <c r="J117" s="111">
        <v>24</v>
      </c>
    </row>
    <row r="118" spans="1:17" x14ac:dyDescent="0.25">
      <c r="A118" s="110">
        <v>46237</v>
      </c>
      <c r="B118" t="s">
        <v>2112</v>
      </c>
      <c r="C118" s="112">
        <v>101</v>
      </c>
      <c r="D118" t="s">
        <v>95</v>
      </c>
      <c r="E118" s="112">
        <v>343</v>
      </c>
      <c r="F118" t="s">
        <v>95</v>
      </c>
      <c r="G118" s="112">
        <v>1105377</v>
      </c>
      <c r="H118" t="s">
        <v>1219</v>
      </c>
      <c r="I118" s="111">
        <v>12</v>
      </c>
    </row>
    <row r="119" spans="1:17" x14ac:dyDescent="0.25">
      <c r="A119" s="110">
        <v>46237</v>
      </c>
      <c r="B119" t="s">
        <v>2112</v>
      </c>
      <c r="C119" s="112">
        <v>101</v>
      </c>
      <c r="D119" t="s">
        <v>95</v>
      </c>
      <c r="E119" s="112">
        <v>343</v>
      </c>
      <c r="F119" t="s">
        <v>95</v>
      </c>
      <c r="G119" s="112">
        <v>1111877</v>
      </c>
      <c r="H119" t="s">
        <v>1220</v>
      </c>
      <c r="J119" s="111">
        <v>18</v>
      </c>
    </row>
    <row r="120" spans="1:17" x14ac:dyDescent="0.25">
      <c r="A120" s="110">
        <v>46237</v>
      </c>
      <c r="B120" t="s">
        <v>2112</v>
      </c>
      <c r="C120" s="112">
        <v>101</v>
      </c>
      <c r="D120" t="s">
        <v>95</v>
      </c>
      <c r="E120" s="112">
        <v>343</v>
      </c>
      <c r="F120" t="s">
        <v>95</v>
      </c>
      <c r="G120" s="112">
        <v>1112680</v>
      </c>
      <c r="H120" t="s">
        <v>1221</v>
      </c>
      <c r="I120" s="111">
        <v>11</v>
      </c>
      <c r="Q120" s="111">
        <v>9</v>
      </c>
    </row>
    <row r="121" spans="1:17" x14ac:dyDescent="0.25">
      <c r="A121" s="110">
        <v>46237</v>
      </c>
      <c r="B121" t="s">
        <v>2112</v>
      </c>
      <c r="C121" s="112">
        <v>101</v>
      </c>
      <c r="D121" t="s">
        <v>95</v>
      </c>
      <c r="E121" s="112">
        <v>343</v>
      </c>
      <c r="F121" t="s">
        <v>95</v>
      </c>
      <c r="G121" s="112">
        <v>1131665</v>
      </c>
      <c r="H121" t="s">
        <v>1222</v>
      </c>
      <c r="I121" s="111">
        <v>6</v>
      </c>
      <c r="J121" s="111">
        <v>24</v>
      </c>
      <c r="M121" s="111">
        <v>60</v>
      </c>
      <c r="P121" s="111">
        <v>24</v>
      </c>
    </row>
    <row r="122" spans="1:17" x14ac:dyDescent="0.25">
      <c r="A122" s="110">
        <v>46237</v>
      </c>
      <c r="B122" t="s">
        <v>2112</v>
      </c>
      <c r="C122" s="112">
        <v>101</v>
      </c>
      <c r="D122" t="s">
        <v>95</v>
      </c>
      <c r="E122" s="112">
        <v>343</v>
      </c>
      <c r="F122" t="s">
        <v>95</v>
      </c>
      <c r="G122" s="112">
        <v>1134506</v>
      </c>
      <c r="H122" t="s">
        <v>1223</v>
      </c>
      <c r="I122" s="111">
        <v>120</v>
      </c>
      <c r="Q122" s="111">
        <v>18</v>
      </c>
    </row>
    <row r="123" spans="1:17" x14ac:dyDescent="0.25">
      <c r="A123" s="110">
        <v>46237</v>
      </c>
      <c r="B123" t="s">
        <v>2112</v>
      </c>
      <c r="C123" s="112">
        <v>102</v>
      </c>
      <c r="D123" t="s">
        <v>103</v>
      </c>
      <c r="E123" s="112">
        <v>606</v>
      </c>
      <c r="F123" t="s">
        <v>103</v>
      </c>
      <c r="G123" s="112">
        <v>1070840</v>
      </c>
      <c r="H123" t="s">
        <v>1224</v>
      </c>
      <c r="K123" s="111">
        <v>54</v>
      </c>
      <c r="L123" s="111">
        <v>12</v>
      </c>
      <c r="N123" s="111">
        <v>48</v>
      </c>
      <c r="P123" s="111">
        <v>2</v>
      </c>
    </row>
    <row r="124" spans="1:17" x14ac:dyDescent="0.25">
      <c r="A124" s="110">
        <v>46237</v>
      </c>
      <c r="B124" t="s">
        <v>2112</v>
      </c>
      <c r="C124" s="112">
        <v>102</v>
      </c>
      <c r="D124" t="s">
        <v>103</v>
      </c>
      <c r="E124" s="112">
        <v>606</v>
      </c>
      <c r="F124" t="s">
        <v>103</v>
      </c>
      <c r="G124" s="112">
        <v>1083055</v>
      </c>
      <c r="H124" t="s">
        <v>1225</v>
      </c>
      <c r="I124" s="111">
        <v>24</v>
      </c>
      <c r="J124" s="111">
        <v>24</v>
      </c>
      <c r="K124" s="111">
        <v>54</v>
      </c>
      <c r="L124" s="111">
        <v>12</v>
      </c>
      <c r="N124" s="111">
        <v>12</v>
      </c>
    </row>
    <row r="125" spans="1:17" x14ac:dyDescent="0.25">
      <c r="A125" s="110">
        <v>46237</v>
      </c>
      <c r="B125" t="s">
        <v>2112</v>
      </c>
      <c r="C125" s="112">
        <v>102</v>
      </c>
      <c r="D125" t="s">
        <v>103</v>
      </c>
      <c r="E125" s="112">
        <v>606</v>
      </c>
      <c r="F125" t="s">
        <v>103</v>
      </c>
      <c r="G125" s="112">
        <v>1113837</v>
      </c>
      <c r="H125" t="s">
        <v>1226</v>
      </c>
      <c r="L125" s="111">
        <v>6</v>
      </c>
      <c r="N125" s="111">
        <v>12</v>
      </c>
      <c r="Q125" s="111">
        <v>45</v>
      </c>
    </row>
    <row r="126" spans="1:17" x14ac:dyDescent="0.25">
      <c r="A126" s="110">
        <v>46237</v>
      </c>
      <c r="B126" t="s">
        <v>2112</v>
      </c>
      <c r="C126" s="112">
        <v>102</v>
      </c>
      <c r="D126" t="s">
        <v>103</v>
      </c>
      <c r="E126" s="112">
        <v>606</v>
      </c>
      <c r="F126" t="s">
        <v>103</v>
      </c>
      <c r="G126" s="112">
        <v>1126878</v>
      </c>
      <c r="H126" t="s">
        <v>1227</v>
      </c>
      <c r="J126" s="111">
        <v>32</v>
      </c>
      <c r="K126" s="111">
        <v>12</v>
      </c>
      <c r="M126" s="111">
        <v>32</v>
      </c>
      <c r="N126" s="111">
        <v>6</v>
      </c>
      <c r="Q126" s="111">
        <v>18</v>
      </c>
    </row>
    <row r="127" spans="1:17" x14ac:dyDescent="0.25">
      <c r="A127" s="110">
        <v>46237</v>
      </c>
      <c r="B127" t="s">
        <v>2112</v>
      </c>
      <c r="C127" s="112">
        <v>102</v>
      </c>
      <c r="D127" t="s">
        <v>103</v>
      </c>
      <c r="E127" s="112">
        <v>606</v>
      </c>
      <c r="F127" t="s">
        <v>103</v>
      </c>
      <c r="G127" s="112">
        <v>1134447</v>
      </c>
      <c r="H127" t="s">
        <v>1228</v>
      </c>
      <c r="I127" s="111">
        <v>24</v>
      </c>
      <c r="K127" s="111">
        <v>12</v>
      </c>
      <c r="Q127" s="111">
        <v>18</v>
      </c>
    </row>
    <row r="128" spans="1:17" x14ac:dyDescent="0.25">
      <c r="A128" s="110">
        <v>46237</v>
      </c>
      <c r="B128" t="s">
        <v>2112</v>
      </c>
      <c r="C128" s="112">
        <v>105</v>
      </c>
      <c r="D128" t="s">
        <v>94</v>
      </c>
      <c r="E128" s="112">
        <v>342</v>
      </c>
      <c r="F128" t="s">
        <v>1229</v>
      </c>
      <c r="G128" s="112">
        <v>1061895</v>
      </c>
      <c r="H128" t="s">
        <v>1230</v>
      </c>
      <c r="I128" s="111">
        <v>24</v>
      </c>
      <c r="M128" s="111">
        <v>24</v>
      </c>
    </row>
    <row r="129" spans="1:17" x14ac:dyDescent="0.25">
      <c r="A129" s="110">
        <v>46237</v>
      </c>
      <c r="B129" t="s">
        <v>2112</v>
      </c>
      <c r="C129" s="112">
        <v>105</v>
      </c>
      <c r="D129" t="s">
        <v>94</v>
      </c>
      <c r="E129" s="112">
        <v>342</v>
      </c>
      <c r="F129" t="s">
        <v>1229</v>
      </c>
      <c r="G129" s="112">
        <v>1082778</v>
      </c>
      <c r="H129" t="s">
        <v>1231</v>
      </c>
      <c r="J129" s="111">
        <v>6</v>
      </c>
      <c r="K129" s="111">
        <v>10</v>
      </c>
    </row>
    <row r="130" spans="1:17" x14ac:dyDescent="0.25">
      <c r="A130" s="110">
        <v>46237</v>
      </c>
      <c r="B130" t="s">
        <v>2112</v>
      </c>
      <c r="C130" s="112">
        <v>105</v>
      </c>
      <c r="D130" t="s">
        <v>94</v>
      </c>
      <c r="E130" s="112">
        <v>342</v>
      </c>
      <c r="F130" t="s">
        <v>1229</v>
      </c>
      <c r="G130" s="112">
        <v>1120381</v>
      </c>
      <c r="H130" t="s">
        <v>1232</v>
      </c>
      <c r="I130" s="111">
        <v>48</v>
      </c>
      <c r="J130" s="111">
        <v>12</v>
      </c>
      <c r="P130" s="111">
        <v>6</v>
      </c>
    </row>
    <row r="131" spans="1:17" x14ac:dyDescent="0.25">
      <c r="A131" s="110">
        <v>46237</v>
      </c>
      <c r="B131" t="s">
        <v>2112</v>
      </c>
      <c r="C131" s="112">
        <v>105</v>
      </c>
      <c r="D131" t="s">
        <v>94</v>
      </c>
      <c r="E131" s="112">
        <v>342</v>
      </c>
      <c r="F131" t="s">
        <v>1229</v>
      </c>
      <c r="G131" s="112">
        <v>1141502</v>
      </c>
      <c r="H131" t="s">
        <v>1233</v>
      </c>
      <c r="M131" s="111">
        <v>12</v>
      </c>
    </row>
    <row r="132" spans="1:17" x14ac:dyDescent="0.25">
      <c r="A132" s="110">
        <v>46237</v>
      </c>
      <c r="B132" t="s">
        <v>2112</v>
      </c>
      <c r="C132" s="112">
        <v>115</v>
      </c>
      <c r="D132" t="s">
        <v>93</v>
      </c>
      <c r="E132" s="112">
        <v>341</v>
      </c>
      <c r="F132" t="s">
        <v>1092</v>
      </c>
      <c r="G132" s="112">
        <v>1062824</v>
      </c>
      <c r="H132" t="s">
        <v>1093</v>
      </c>
      <c r="I132" s="111">
        <v>12</v>
      </c>
      <c r="K132" s="111">
        <v>24</v>
      </c>
    </row>
    <row r="133" spans="1:17" x14ac:dyDescent="0.25">
      <c r="A133" s="110">
        <v>46237</v>
      </c>
      <c r="B133" t="s">
        <v>2112</v>
      </c>
      <c r="C133" s="112">
        <v>115</v>
      </c>
      <c r="D133" t="s">
        <v>93</v>
      </c>
      <c r="E133" s="112">
        <v>341</v>
      </c>
      <c r="F133" t="s">
        <v>1092</v>
      </c>
      <c r="G133" s="112">
        <v>1069719</v>
      </c>
      <c r="H133" t="s">
        <v>1094</v>
      </c>
      <c r="P133" s="111">
        <v>18</v>
      </c>
    </row>
    <row r="134" spans="1:17" x14ac:dyDescent="0.25">
      <c r="A134" s="110">
        <v>46237</v>
      </c>
      <c r="B134" t="s">
        <v>2112</v>
      </c>
      <c r="C134" s="112">
        <v>115</v>
      </c>
      <c r="D134" t="s">
        <v>93</v>
      </c>
      <c r="E134" s="112">
        <v>341</v>
      </c>
      <c r="F134" t="s">
        <v>1092</v>
      </c>
      <c r="G134" s="112">
        <v>1099887</v>
      </c>
      <c r="H134" t="s">
        <v>1095</v>
      </c>
      <c r="I134" s="111">
        <v>12</v>
      </c>
    </row>
    <row r="135" spans="1:17" x14ac:dyDescent="0.25">
      <c r="A135" s="110">
        <v>46237</v>
      </c>
      <c r="B135" t="s">
        <v>2112</v>
      </c>
      <c r="C135" s="112">
        <v>115</v>
      </c>
      <c r="D135" t="s">
        <v>93</v>
      </c>
      <c r="E135" s="112">
        <v>341</v>
      </c>
      <c r="F135" t="s">
        <v>1092</v>
      </c>
      <c r="G135" s="112">
        <v>1113363</v>
      </c>
      <c r="H135" t="s">
        <v>1096</v>
      </c>
      <c r="K135" s="111">
        <v>10</v>
      </c>
    </row>
    <row r="136" spans="1:17" x14ac:dyDescent="0.25">
      <c r="A136" s="110">
        <v>46237</v>
      </c>
      <c r="B136" t="s">
        <v>2112</v>
      </c>
      <c r="C136" s="112">
        <v>115</v>
      </c>
      <c r="D136" t="s">
        <v>93</v>
      </c>
      <c r="E136" s="112">
        <v>341</v>
      </c>
      <c r="F136" t="s">
        <v>1092</v>
      </c>
      <c r="G136" s="112">
        <v>1114443</v>
      </c>
      <c r="H136" t="s">
        <v>1097</v>
      </c>
      <c r="I136" s="111">
        <v>30</v>
      </c>
    </row>
    <row r="137" spans="1:17" x14ac:dyDescent="0.25">
      <c r="A137" s="110">
        <v>46237</v>
      </c>
      <c r="B137" t="s">
        <v>2112</v>
      </c>
      <c r="C137" s="112">
        <v>115</v>
      </c>
      <c r="D137" t="s">
        <v>93</v>
      </c>
      <c r="E137" s="112">
        <v>341</v>
      </c>
      <c r="F137" t="s">
        <v>1092</v>
      </c>
      <c r="G137" s="112">
        <v>1120520</v>
      </c>
      <c r="H137" t="s">
        <v>1098</v>
      </c>
      <c r="P137" s="111">
        <v>18</v>
      </c>
    </row>
    <row r="138" spans="1:17" x14ac:dyDescent="0.25">
      <c r="A138" s="110">
        <v>46237</v>
      </c>
      <c r="B138" t="s">
        <v>2112</v>
      </c>
      <c r="C138" s="112">
        <v>115</v>
      </c>
      <c r="D138" t="s">
        <v>93</v>
      </c>
      <c r="E138" s="112">
        <v>341</v>
      </c>
      <c r="F138" t="s">
        <v>1092</v>
      </c>
      <c r="G138" s="112">
        <v>1126407</v>
      </c>
      <c r="H138" t="s">
        <v>1234</v>
      </c>
      <c r="I138" s="111">
        <v>12</v>
      </c>
      <c r="J138" s="111">
        <v>24</v>
      </c>
    </row>
    <row r="139" spans="1:17" x14ac:dyDescent="0.25">
      <c r="A139" s="110">
        <v>46237</v>
      </c>
      <c r="B139" t="s">
        <v>2112</v>
      </c>
      <c r="C139" s="112">
        <v>115</v>
      </c>
      <c r="D139" t="s">
        <v>93</v>
      </c>
      <c r="E139" s="112">
        <v>341</v>
      </c>
      <c r="F139" t="s">
        <v>1092</v>
      </c>
      <c r="G139" s="112">
        <v>1132201</v>
      </c>
      <c r="H139" t="s">
        <v>1099</v>
      </c>
      <c r="I139" s="111">
        <v>6</v>
      </c>
    </row>
    <row r="140" spans="1:17" x14ac:dyDescent="0.25">
      <c r="A140" s="110">
        <v>46237</v>
      </c>
      <c r="B140" t="s">
        <v>2112</v>
      </c>
      <c r="C140" s="112">
        <v>115</v>
      </c>
      <c r="D140" t="s">
        <v>93</v>
      </c>
      <c r="E140" s="112">
        <v>341</v>
      </c>
      <c r="F140" t="s">
        <v>1092</v>
      </c>
      <c r="G140" s="112">
        <v>1154165</v>
      </c>
      <c r="H140" t="s">
        <v>1100</v>
      </c>
      <c r="Q140" s="111">
        <v>18</v>
      </c>
    </row>
    <row r="141" spans="1:17" x14ac:dyDescent="0.25">
      <c r="A141" s="110">
        <v>46237</v>
      </c>
      <c r="B141" t="s">
        <v>2112</v>
      </c>
      <c r="C141" s="112">
        <v>120</v>
      </c>
      <c r="D141" t="s">
        <v>1002</v>
      </c>
      <c r="E141" s="112">
        <v>346</v>
      </c>
      <c r="F141" t="s">
        <v>1003</v>
      </c>
      <c r="G141" s="112">
        <v>1062447</v>
      </c>
      <c r="H141" t="s">
        <v>1235</v>
      </c>
      <c r="K141" s="111">
        <v>20</v>
      </c>
    </row>
    <row r="142" spans="1:17" x14ac:dyDescent="0.25">
      <c r="A142" s="110">
        <v>46237</v>
      </c>
      <c r="B142" t="s">
        <v>2112</v>
      </c>
      <c r="C142" s="112">
        <v>120</v>
      </c>
      <c r="D142" t="s">
        <v>1002</v>
      </c>
      <c r="E142" s="112">
        <v>346</v>
      </c>
      <c r="F142" t="s">
        <v>1003</v>
      </c>
      <c r="G142" s="112">
        <v>1070561</v>
      </c>
      <c r="H142" t="s">
        <v>1236</v>
      </c>
      <c r="K142" s="111">
        <v>12</v>
      </c>
    </row>
    <row r="143" spans="1:17" x14ac:dyDescent="0.25">
      <c r="A143" s="110">
        <v>46237</v>
      </c>
      <c r="B143" t="s">
        <v>2112</v>
      </c>
      <c r="C143" s="112">
        <v>120</v>
      </c>
      <c r="D143" t="s">
        <v>1002</v>
      </c>
      <c r="E143" s="112">
        <v>346</v>
      </c>
      <c r="F143" t="s">
        <v>1003</v>
      </c>
      <c r="G143" s="112">
        <v>1071229</v>
      </c>
      <c r="H143" t="s">
        <v>1172</v>
      </c>
      <c r="I143" s="111">
        <v>21</v>
      </c>
    </row>
    <row r="144" spans="1:17" x14ac:dyDescent="0.25">
      <c r="A144" s="110">
        <v>46237</v>
      </c>
      <c r="B144" t="s">
        <v>2112</v>
      </c>
      <c r="C144" s="112">
        <v>125</v>
      </c>
      <c r="D144" t="s">
        <v>1005</v>
      </c>
      <c r="E144" s="112">
        <v>345</v>
      </c>
      <c r="F144" t="s">
        <v>1006</v>
      </c>
      <c r="G144" s="112">
        <v>1061619</v>
      </c>
      <c r="H144" t="s">
        <v>1101</v>
      </c>
      <c r="I144" s="111">
        <v>30</v>
      </c>
    </row>
    <row r="145" spans="1:17" x14ac:dyDescent="0.25">
      <c r="A145" s="110">
        <v>46237</v>
      </c>
      <c r="B145" t="s">
        <v>2112</v>
      </c>
      <c r="C145" s="112">
        <v>125</v>
      </c>
      <c r="D145" t="s">
        <v>1005</v>
      </c>
      <c r="E145" s="112">
        <v>345</v>
      </c>
      <c r="F145" t="s">
        <v>1006</v>
      </c>
      <c r="G145" s="112">
        <v>1062415</v>
      </c>
      <c r="H145" t="s">
        <v>1238</v>
      </c>
      <c r="K145" s="111">
        <v>120</v>
      </c>
    </row>
    <row r="146" spans="1:17" x14ac:dyDescent="0.25">
      <c r="A146" s="110">
        <v>46237</v>
      </c>
      <c r="B146" t="s">
        <v>2112</v>
      </c>
      <c r="C146" s="112">
        <v>125</v>
      </c>
      <c r="D146" t="s">
        <v>1005</v>
      </c>
      <c r="E146" s="112">
        <v>345</v>
      </c>
      <c r="F146" t="s">
        <v>1006</v>
      </c>
      <c r="G146" s="112">
        <v>1108530</v>
      </c>
      <c r="H146" t="s">
        <v>1102</v>
      </c>
      <c r="I146" s="111">
        <v>51</v>
      </c>
      <c r="J146" s="111">
        <v>12</v>
      </c>
    </row>
    <row r="147" spans="1:17" x14ac:dyDescent="0.25">
      <c r="A147" s="110">
        <v>46237</v>
      </c>
      <c r="B147" t="s">
        <v>2112</v>
      </c>
      <c r="C147" s="112">
        <v>125</v>
      </c>
      <c r="D147" t="s">
        <v>1005</v>
      </c>
      <c r="E147" s="112">
        <v>345</v>
      </c>
      <c r="F147" t="s">
        <v>1006</v>
      </c>
      <c r="G147" s="112">
        <v>1113458</v>
      </c>
      <c r="H147" t="s">
        <v>1103</v>
      </c>
      <c r="M147" s="111">
        <v>12</v>
      </c>
      <c r="P147" s="111">
        <v>15</v>
      </c>
    </row>
    <row r="148" spans="1:17" x14ac:dyDescent="0.25">
      <c r="A148" s="110">
        <v>46237</v>
      </c>
      <c r="B148" t="s">
        <v>2112</v>
      </c>
      <c r="C148" s="112">
        <v>125</v>
      </c>
      <c r="D148" t="s">
        <v>1005</v>
      </c>
      <c r="E148" s="112">
        <v>345</v>
      </c>
      <c r="F148" t="s">
        <v>1006</v>
      </c>
      <c r="G148" s="112">
        <v>1114609</v>
      </c>
      <c r="H148" t="s">
        <v>1239</v>
      </c>
      <c r="I148" s="111">
        <v>12</v>
      </c>
      <c r="J148" s="111">
        <v>6</v>
      </c>
    </row>
    <row r="149" spans="1:17" x14ac:dyDescent="0.25">
      <c r="A149" s="110">
        <v>46237</v>
      </c>
      <c r="B149" t="s">
        <v>2112</v>
      </c>
      <c r="C149" s="112">
        <v>125</v>
      </c>
      <c r="D149" t="s">
        <v>1005</v>
      </c>
      <c r="E149" s="112">
        <v>345</v>
      </c>
      <c r="F149" t="s">
        <v>1006</v>
      </c>
      <c r="G149" s="112">
        <v>1141395</v>
      </c>
      <c r="H149" t="s">
        <v>1240</v>
      </c>
      <c r="N149" s="111">
        <v>22</v>
      </c>
    </row>
    <row r="150" spans="1:17" x14ac:dyDescent="0.25">
      <c r="A150" s="110">
        <v>46237</v>
      </c>
      <c r="B150" t="s">
        <v>2112</v>
      </c>
      <c r="C150" s="112">
        <v>125</v>
      </c>
      <c r="D150" t="s">
        <v>1005</v>
      </c>
      <c r="E150" s="112">
        <v>345</v>
      </c>
      <c r="F150" t="s">
        <v>1006</v>
      </c>
      <c r="G150" s="112">
        <v>1155153</v>
      </c>
      <c r="H150" t="s">
        <v>1241</v>
      </c>
      <c r="I150" s="111">
        <v>60</v>
      </c>
      <c r="N150" s="111">
        <v>45</v>
      </c>
    </row>
    <row r="151" spans="1:17" x14ac:dyDescent="0.25">
      <c r="A151" s="110">
        <v>46237</v>
      </c>
      <c r="B151" t="s">
        <v>2112</v>
      </c>
      <c r="C151" s="112">
        <v>130</v>
      </c>
      <c r="D151" t="s">
        <v>1008</v>
      </c>
      <c r="E151" s="112">
        <v>392</v>
      </c>
      <c r="F151" t="s">
        <v>1009</v>
      </c>
      <c r="G151" s="112">
        <v>1061339</v>
      </c>
      <c r="H151" t="s">
        <v>1242</v>
      </c>
      <c r="Q151" s="111">
        <v>27</v>
      </c>
    </row>
    <row r="152" spans="1:17" x14ac:dyDescent="0.25">
      <c r="A152" s="110">
        <v>46237</v>
      </c>
      <c r="B152" t="s">
        <v>2112</v>
      </c>
      <c r="C152" s="112">
        <v>130</v>
      </c>
      <c r="D152" t="s">
        <v>1008</v>
      </c>
      <c r="E152" s="112">
        <v>392</v>
      </c>
      <c r="F152" t="s">
        <v>1009</v>
      </c>
      <c r="G152" s="112">
        <v>1070547</v>
      </c>
      <c r="H152" t="s">
        <v>1243</v>
      </c>
      <c r="I152" s="111">
        <v>12</v>
      </c>
    </row>
    <row r="153" spans="1:17" x14ac:dyDescent="0.25">
      <c r="A153" s="110">
        <v>46237</v>
      </c>
      <c r="B153" t="s">
        <v>2112</v>
      </c>
      <c r="C153" s="112">
        <v>130</v>
      </c>
      <c r="D153" t="s">
        <v>1008</v>
      </c>
      <c r="E153" s="112">
        <v>392</v>
      </c>
      <c r="F153" t="s">
        <v>1009</v>
      </c>
      <c r="G153" s="112">
        <v>1107901</v>
      </c>
      <c r="H153" t="s">
        <v>1010</v>
      </c>
      <c r="I153" s="111">
        <v>12</v>
      </c>
      <c r="Q153" s="111">
        <v>18</v>
      </c>
    </row>
    <row r="154" spans="1:17" x14ac:dyDescent="0.25">
      <c r="A154" s="110">
        <v>46237</v>
      </c>
      <c r="B154" t="s">
        <v>2112</v>
      </c>
      <c r="C154" s="112">
        <v>130</v>
      </c>
      <c r="D154" t="s">
        <v>1008</v>
      </c>
      <c r="E154" s="112">
        <v>392</v>
      </c>
      <c r="F154" t="s">
        <v>1009</v>
      </c>
      <c r="G154" s="112">
        <v>1117892</v>
      </c>
      <c r="H154" t="s">
        <v>1244</v>
      </c>
      <c r="J154" s="111">
        <v>12</v>
      </c>
      <c r="M154" s="111">
        <v>24</v>
      </c>
    </row>
    <row r="155" spans="1:17" x14ac:dyDescent="0.25">
      <c r="A155" s="110">
        <v>46237</v>
      </c>
      <c r="B155" t="s">
        <v>2112</v>
      </c>
      <c r="C155" s="112">
        <v>130</v>
      </c>
      <c r="D155" t="s">
        <v>1008</v>
      </c>
      <c r="E155" s="112">
        <v>392</v>
      </c>
      <c r="F155" t="s">
        <v>1009</v>
      </c>
      <c r="G155" s="112">
        <v>1133304</v>
      </c>
      <c r="H155" t="s">
        <v>1245</v>
      </c>
      <c r="I155" s="111">
        <v>12</v>
      </c>
      <c r="K155" s="111">
        <v>48</v>
      </c>
    </row>
    <row r="156" spans="1:17" x14ac:dyDescent="0.25">
      <c r="A156" s="110">
        <v>46237</v>
      </c>
      <c r="B156" t="s">
        <v>2112</v>
      </c>
      <c r="C156" s="112">
        <v>130</v>
      </c>
      <c r="D156" t="s">
        <v>1008</v>
      </c>
      <c r="E156" s="112">
        <v>392</v>
      </c>
      <c r="F156" t="s">
        <v>1009</v>
      </c>
      <c r="G156" s="112">
        <v>1141096</v>
      </c>
      <c r="H156" t="s">
        <v>1246</v>
      </c>
      <c r="K156" s="111">
        <v>20</v>
      </c>
    </row>
    <row r="157" spans="1:17" x14ac:dyDescent="0.25">
      <c r="A157" s="110">
        <v>46237</v>
      </c>
      <c r="B157" t="s">
        <v>2112</v>
      </c>
      <c r="C157" s="112">
        <v>130</v>
      </c>
      <c r="D157" t="s">
        <v>1008</v>
      </c>
      <c r="E157" s="112">
        <v>392</v>
      </c>
      <c r="F157" t="s">
        <v>1009</v>
      </c>
      <c r="G157" s="112">
        <v>1142103</v>
      </c>
      <c r="H157" t="s">
        <v>1247</v>
      </c>
      <c r="J157" s="111">
        <v>20</v>
      </c>
      <c r="L157" s="111">
        <v>6</v>
      </c>
      <c r="M157" s="111">
        <v>28</v>
      </c>
      <c r="N157" s="111">
        <v>16</v>
      </c>
      <c r="Q157" s="111">
        <v>9</v>
      </c>
    </row>
    <row r="158" spans="1:17" x14ac:dyDescent="0.25">
      <c r="A158" s="110">
        <v>46237</v>
      </c>
      <c r="B158" t="s">
        <v>2112</v>
      </c>
      <c r="C158" s="112">
        <v>131</v>
      </c>
      <c r="D158" t="s">
        <v>104</v>
      </c>
      <c r="E158" s="112">
        <v>623</v>
      </c>
      <c r="F158" t="s">
        <v>104</v>
      </c>
      <c r="G158" s="112">
        <v>1060978</v>
      </c>
      <c r="H158" t="s">
        <v>1104</v>
      </c>
      <c r="M158" s="111">
        <v>23</v>
      </c>
    </row>
    <row r="159" spans="1:17" x14ac:dyDescent="0.25">
      <c r="A159" s="110">
        <v>46237</v>
      </c>
      <c r="B159" t="s">
        <v>2112</v>
      </c>
      <c r="C159" s="112">
        <v>131</v>
      </c>
      <c r="D159" t="s">
        <v>104</v>
      </c>
      <c r="E159" s="112">
        <v>623</v>
      </c>
      <c r="F159" t="s">
        <v>104</v>
      </c>
      <c r="G159" s="112">
        <v>1061212</v>
      </c>
      <c r="H159" t="s">
        <v>1105</v>
      </c>
      <c r="M159" s="111">
        <v>168</v>
      </c>
    </row>
    <row r="160" spans="1:17" x14ac:dyDescent="0.25">
      <c r="A160" s="110">
        <v>46237</v>
      </c>
      <c r="B160" t="s">
        <v>2112</v>
      </c>
      <c r="C160" s="112">
        <v>131</v>
      </c>
      <c r="D160" t="s">
        <v>104</v>
      </c>
      <c r="E160" s="112">
        <v>623</v>
      </c>
      <c r="F160" t="s">
        <v>104</v>
      </c>
      <c r="G160" s="112">
        <v>1063091</v>
      </c>
      <c r="H160" t="s">
        <v>1248</v>
      </c>
      <c r="I160" s="111">
        <v>18</v>
      </c>
    </row>
    <row r="161" spans="1:17" x14ac:dyDescent="0.25">
      <c r="A161" s="110">
        <v>46237</v>
      </c>
      <c r="B161" t="s">
        <v>2112</v>
      </c>
      <c r="C161" s="112">
        <v>131</v>
      </c>
      <c r="D161" t="s">
        <v>104</v>
      </c>
      <c r="E161" s="112">
        <v>623</v>
      </c>
      <c r="F161" t="s">
        <v>104</v>
      </c>
      <c r="G161" s="112">
        <v>1067239</v>
      </c>
      <c r="H161" t="s">
        <v>1012</v>
      </c>
      <c r="I161" s="111">
        <v>12</v>
      </c>
      <c r="M161" s="111">
        <v>36</v>
      </c>
    </row>
    <row r="162" spans="1:17" x14ac:dyDescent="0.25">
      <c r="A162" s="110">
        <v>46237</v>
      </c>
      <c r="B162" t="s">
        <v>2112</v>
      </c>
      <c r="C162" s="112">
        <v>131</v>
      </c>
      <c r="D162" t="s">
        <v>104</v>
      </c>
      <c r="E162" s="112">
        <v>623</v>
      </c>
      <c r="F162" t="s">
        <v>104</v>
      </c>
      <c r="G162" s="112">
        <v>1071220</v>
      </c>
      <c r="H162" t="s">
        <v>1077</v>
      </c>
      <c r="I162" s="111">
        <v>18</v>
      </c>
      <c r="J162" s="111">
        <v>27</v>
      </c>
      <c r="K162" s="111">
        <v>50</v>
      </c>
      <c r="N162" s="111">
        <v>31</v>
      </c>
      <c r="P162" s="111">
        <v>9</v>
      </c>
      <c r="Q162" s="111">
        <v>18</v>
      </c>
    </row>
    <row r="163" spans="1:17" x14ac:dyDescent="0.25">
      <c r="A163" s="110">
        <v>46237</v>
      </c>
      <c r="B163" t="s">
        <v>2112</v>
      </c>
      <c r="C163" s="112">
        <v>131</v>
      </c>
      <c r="D163" t="s">
        <v>104</v>
      </c>
      <c r="E163" s="112">
        <v>623</v>
      </c>
      <c r="F163" t="s">
        <v>104</v>
      </c>
      <c r="G163" s="112">
        <v>1112191</v>
      </c>
      <c r="H163" t="s">
        <v>1249</v>
      </c>
      <c r="I163" s="111">
        <v>24</v>
      </c>
      <c r="J163" s="111">
        <v>30</v>
      </c>
      <c r="N163" s="111">
        <v>12</v>
      </c>
      <c r="P163" s="111">
        <v>12</v>
      </c>
      <c r="Q163" s="111">
        <v>18</v>
      </c>
    </row>
    <row r="164" spans="1:17" x14ac:dyDescent="0.25">
      <c r="A164" s="110">
        <v>46237</v>
      </c>
      <c r="B164" t="s">
        <v>2112</v>
      </c>
      <c r="C164" s="112">
        <v>131</v>
      </c>
      <c r="D164" t="s">
        <v>104</v>
      </c>
      <c r="E164" s="112">
        <v>623</v>
      </c>
      <c r="F164" t="s">
        <v>104</v>
      </c>
      <c r="G164" s="112">
        <v>1112771</v>
      </c>
      <c r="H164" t="s">
        <v>1250</v>
      </c>
      <c r="I164" s="111">
        <v>12</v>
      </c>
      <c r="J164" s="111">
        <v>20</v>
      </c>
      <c r="M164" s="111">
        <v>24</v>
      </c>
      <c r="N164" s="111">
        <v>12</v>
      </c>
      <c r="P164" s="111">
        <v>12</v>
      </c>
      <c r="Q164" s="111">
        <v>18</v>
      </c>
    </row>
    <row r="165" spans="1:17" x14ac:dyDescent="0.25">
      <c r="A165" s="110">
        <v>46237</v>
      </c>
      <c r="B165" t="s">
        <v>2112</v>
      </c>
      <c r="C165" s="112">
        <v>131</v>
      </c>
      <c r="D165" t="s">
        <v>104</v>
      </c>
      <c r="E165" s="112">
        <v>623</v>
      </c>
      <c r="F165" t="s">
        <v>104</v>
      </c>
      <c r="G165" s="112">
        <v>1114394</v>
      </c>
      <c r="H165" t="s">
        <v>1251</v>
      </c>
      <c r="I165" s="111">
        <v>12</v>
      </c>
      <c r="J165" s="111">
        <v>24</v>
      </c>
      <c r="K165" s="111">
        <v>12</v>
      </c>
      <c r="M165" s="111">
        <v>24</v>
      </c>
      <c r="N165" s="111">
        <v>18</v>
      </c>
      <c r="P165" s="111">
        <v>12</v>
      </c>
      <c r="Q165" s="111">
        <v>18</v>
      </c>
    </row>
    <row r="166" spans="1:17" x14ac:dyDescent="0.25">
      <c r="A166" s="110">
        <v>46237</v>
      </c>
      <c r="B166" t="s">
        <v>2112</v>
      </c>
      <c r="C166" s="112">
        <v>131</v>
      </c>
      <c r="D166" t="s">
        <v>104</v>
      </c>
      <c r="E166" s="112">
        <v>623</v>
      </c>
      <c r="F166" t="s">
        <v>104</v>
      </c>
      <c r="G166" s="112">
        <v>1119297</v>
      </c>
      <c r="H166" t="s">
        <v>1252</v>
      </c>
      <c r="I166" s="111">
        <v>6</v>
      </c>
      <c r="M166" s="111">
        <v>24</v>
      </c>
    </row>
    <row r="167" spans="1:17" x14ac:dyDescent="0.25">
      <c r="A167" s="110">
        <v>46237</v>
      </c>
      <c r="B167" t="s">
        <v>2112</v>
      </c>
      <c r="C167" s="112">
        <v>131</v>
      </c>
      <c r="D167" t="s">
        <v>104</v>
      </c>
      <c r="E167" s="112">
        <v>623</v>
      </c>
      <c r="F167" t="s">
        <v>104</v>
      </c>
      <c r="G167" s="112">
        <v>1126889</v>
      </c>
      <c r="H167" t="s">
        <v>1253</v>
      </c>
      <c r="I167" s="111">
        <v>6</v>
      </c>
      <c r="J167" s="111">
        <v>6</v>
      </c>
      <c r="M167" s="111">
        <v>24</v>
      </c>
    </row>
    <row r="168" spans="1:17" x14ac:dyDescent="0.25">
      <c r="A168" s="110">
        <v>46237</v>
      </c>
      <c r="B168" t="s">
        <v>2112</v>
      </c>
      <c r="C168" s="112">
        <v>131</v>
      </c>
      <c r="D168" t="s">
        <v>104</v>
      </c>
      <c r="E168" s="112">
        <v>623</v>
      </c>
      <c r="F168" t="s">
        <v>104</v>
      </c>
      <c r="G168" s="112">
        <v>1127054</v>
      </c>
      <c r="H168" t="s">
        <v>1254</v>
      </c>
      <c r="I168" s="111">
        <v>24</v>
      </c>
      <c r="J168" s="111">
        <v>22</v>
      </c>
      <c r="L168" s="111">
        <v>6</v>
      </c>
      <c r="M168" s="111">
        <v>24</v>
      </c>
      <c r="N168" s="111">
        <v>20</v>
      </c>
      <c r="P168" s="111">
        <v>12</v>
      </c>
      <c r="Q168" s="111">
        <v>26</v>
      </c>
    </row>
    <row r="169" spans="1:17" x14ac:dyDescent="0.25">
      <c r="A169" s="110">
        <v>46237</v>
      </c>
      <c r="B169" t="s">
        <v>2112</v>
      </c>
      <c r="C169" s="112">
        <v>131</v>
      </c>
      <c r="D169" t="s">
        <v>104</v>
      </c>
      <c r="E169" s="112">
        <v>623</v>
      </c>
      <c r="F169" t="s">
        <v>104</v>
      </c>
      <c r="G169" s="112">
        <v>1140556</v>
      </c>
      <c r="H169" t="s">
        <v>1016</v>
      </c>
      <c r="M169" s="111">
        <v>6</v>
      </c>
      <c r="Q169" s="111">
        <v>8</v>
      </c>
    </row>
    <row r="170" spans="1:17" x14ac:dyDescent="0.25">
      <c r="A170" s="110">
        <v>46237</v>
      </c>
      <c r="B170" t="s">
        <v>2112</v>
      </c>
      <c r="C170" s="112">
        <v>131</v>
      </c>
      <c r="D170" t="s">
        <v>104</v>
      </c>
      <c r="E170" s="112">
        <v>623</v>
      </c>
      <c r="F170" t="s">
        <v>104</v>
      </c>
      <c r="G170" s="112">
        <v>1141510</v>
      </c>
      <c r="H170" t="s">
        <v>1255</v>
      </c>
      <c r="I170" s="111">
        <v>12</v>
      </c>
      <c r="J170" s="111">
        <v>6</v>
      </c>
      <c r="M170" s="111">
        <v>24</v>
      </c>
    </row>
    <row r="171" spans="1:17" x14ac:dyDescent="0.25">
      <c r="A171" s="110">
        <v>46237</v>
      </c>
      <c r="B171" t="s">
        <v>2112</v>
      </c>
      <c r="C171" s="112">
        <v>135</v>
      </c>
      <c r="D171" t="s">
        <v>108</v>
      </c>
      <c r="E171" s="112">
        <v>391</v>
      </c>
      <c r="F171" t="s">
        <v>108</v>
      </c>
      <c r="G171" s="112">
        <v>1062299</v>
      </c>
      <c r="H171" t="s">
        <v>1106</v>
      </c>
      <c r="J171" s="111">
        <v>24</v>
      </c>
    </row>
    <row r="172" spans="1:17" x14ac:dyDescent="0.25">
      <c r="A172" s="110">
        <v>46237</v>
      </c>
      <c r="B172" t="s">
        <v>2112</v>
      </c>
      <c r="C172" s="112">
        <v>135</v>
      </c>
      <c r="D172" t="s">
        <v>108</v>
      </c>
      <c r="E172" s="112">
        <v>391</v>
      </c>
      <c r="F172" t="s">
        <v>108</v>
      </c>
      <c r="G172" s="112">
        <v>1062481</v>
      </c>
      <c r="H172" t="s">
        <v>1256</v>
      </c>
      <c r="I172" s="111">
        <v>6</v>
      </c>
    </row>
    <row r="173" spans="1:17" x14ac:dyDescent="0.25">
      <c r="A173" s="110">
        <v>46237</v>
      </c>
      <c r="B173" t="s">
        <v>2112</v>
      </c>
      <c r="C173" s="112">
        <v>135</v>
      </c>
      <c r="D173" t="s">
        <v>108</v>
      </c>
      <c r="E173" s="112">
        <v>391</v>
      </c>
      <c r="F173" t="s">
        <v>108</v>
      </c>
      <c r="G173" s="112">
        <v>1063078</v>
      </c>
      <c r="H173" t="s">
        <v>1257</v>
      </c>
      <c r="I173" s="111">
        <v>24</v>
      </c>
    </row>
    <row r="174" spans="1:17" x14ac:dyDescent="0.25">
      <c r="A174" s="110">
        <v>46237</v>
      </c>
      <c r="B174" t="s">
        <v>2112</v>
      </c>
      <c r="C174" s="112">
        <v>135</v>
      </c>
      <c r="D174" t="s">
        <v>108</v>
      </c>
      <c r="E174" s="112">
        <v>391</v>
      </c>
      <c r="F174" t="s">
        <v>108</v>
      </c>
      <c r="G174" s="112">
        <v>1065585</v>
      </c>
      <c r="H174" t="s">
        <v>1258</v>
      </c>
      <c r="I174" s="111">
        <v>36</v>
      </c>
    </row>
    <row r="175" spans="1:17" x14ac:dyDescent="0.25">
      <c r="A175" s="110">
        <v>46237</v>
      </c>
      <c r="B175" t="s">
        <v>2112</v>
      </c>
      <c r="C175" s="112">
        <v>135</v>
      </c>
      <c r="D175" t="s">
        <v>108</v>
      </c>
      <c r="E175" s="112">
        <v>391</v>
      </c>
      <c r="F175" t="s">
        <v>108</v>
      </c>
      <c r="G175" s="112">
        <v>1083635</v>
      </c>
      <c r="H175" t="s">
        <v>1078</v>
      </c>
      <c r="K175" s="111">
        <v>120</v>
      </c>
    </row>
    <row r="176" spans="1:17" x14ac:dyDescent="0.25">
      <c r="A176" s="110">
        <v>46237</v>
      </c>
      <c r="B176" t="s">
        <v>2112</v>
      </c>
      <c r="C176" s="112">
        <v>135</v>
      </c>
      <c r="D176" t="s">
        <v>108</v>
      </c>
      <c r="E176" s="112">
        <v>391</v>
      </c>
      <c r="F176" t="s">
        <v>108</v>
      </c>
      <c r="G176" s="112">
        <v>1106145</v>
      </c>
      <c r="H176" t="s">
        <v>1107</v>
      </c>
      <c r="M176" s="111">
        <v>30</v>
      </c>
    </row>
    <row r="177" spans="1:17" x14ac:dyDescent="0.25">
      <c r="A177" s="110">
        <v>46237</v>
      </c>
      <c r="B177" t="s">
        <v>2112</v>
      </c>
      <c r="C177" s="112">
        <v>135</v>
      </c>
      <c r="D177" t="s">
        <v>108</v>
      </c>
      <c r="E177" s="112">
        <v>391</v>
      </c>
      <c r="F177" t="s">
        <v>108</v>
      </c>
      <c r="G177" s="112">
        <v>1107728</v>
      </c>
      <c r="H177" t="s">
        <v>1108</v>
      </c>
      <c r="N177" s="111">
        <v>36</v>
      </c>
    </row>
    <row r="178" spans="1:17" x14ac:dyDescent="0.25">
      <c r="A178" s="110">
        <v>46237</v>
      </c>
      <c r="B178" t="s">
        <v>2112</v>
      </c>
      <c r="C178" s="112">
        <v>135</v>
      </c>
      <c r="D178" t="s">
        <v>108</v>
      </c>
      <c r="E178" s="112">
        <v>391</v>
      </c>
      <c r="F178" t="s">
        <v>108</v>
      </c>
      <c r="G178" s="112">
        <v>1131800</v>
      </c>
      <c r="H178" t="s">
        <v>1109</v>
      </c>
      <c r="I178" s="111">
        <v>18</v>
      </c>
      <c r="J178" s="111">
        <v>12</v>
      </c>
      <c r="K178" s="111">
        <v>10</v>
      </c>
    </row>
    <row r="179" spans="1:17" x14ac:dyDescent="0.25">
      <c r="A179" s="110">
        <v>46237</v>
      </c>
      <c r="B179" t="s">
        <v>2112</v>
      </c>
      <c r="C179" s="112">
        <v>135</v>
      </c>
      <c r="D179" t="s">
        <v>108</v>
      </c>
      <c r="E179" s="112">
        <v>391</v>
      </c>
      <c r="F179" t="s">
        <v>108</v>
      </c>
      <c r="G179" s="112">
        <v>1142065</v>
      </c>
      <c r="H179" t="s">
        <v>1110</v>
      </c>
      <c r="I179" s="111">
        <v>12</v>
      </c>
    </row>
    <row r="180" spans="1:17" x14ac:dyDescent="0.25">
      <c r="A180" s="110">
        <v>46237</v>
      </c>
      <c r="B180" t="s">
        <v>2112</v>
      </c>
      <c r="C180" s="112">
        <v>140</v>
      </c>
      <c r="D180" t="s">
        <v>1020</v>
      </c>
      <c r="E180" s="112">
        <v>652</v>
      </c>
      <c r="F180" t="s">
        <v>107</v>
      </c>
      <c r="G180" s="112">
        <v>1061889</v>
      </c>
      <c r="H180" t="s">
        <v>1259</v>
      </c>
      <c r="I180" s="111">
        <v>24</v>
      </c>
      <c r="J180" s="111">
        <v>24</v>
      </c>
      <c r="L180" s="111">
        <v>6</v>
      </c>
      <c r="M180" s="111">
        <v>24</v>
      </c>
      <c r="N180" s="111">
        <v>12</v>
      </c>
    </row>
    <row r="181" spans="1:17" x14ac:dyDescent="0.25">
      <c r="A181" s="110">
        <v>46237</v>
      </c>
      <c r="B181" t="s">
        <v>2112</v>
      </c>
      <c r="C181" s="112">
        <v>140</v>
      </c>
      <c r="D181" t="s">
        <v>1020</v>
      </c>
      <c r="E181" s="112">
        <v>652</v>
      </c>
      <c r="F181" t="s">
        <v>107</v>
      </c>
      <c r="G181" s="112">
        <v>1062715</v>
      </c>
      <c r="H181" t="s">
        <v>1260</v>
      </c>
      <c r="I181" s="111">
        <v>6</v>
      </c>
      <c r="M181" s="111">
        <v>24</v>
      </c>
      <c r="P181" s="111">
        <v>24</v>
      </c>
    </row>
    <row r="182" spans="1:17" x14ac:dyDescent="0.25">
      <c r="A182" s="110">
        <v>46237</v>
      </c>
      <c r="B182" t="s">
        <v>2112</v>
      </c>
      <c r="C182" s="112">
        <v>140</v>
      </c>
      <c r="D182" t="s">
        <v>1020</v>
      </c>
      <c r="E182" s="112">
        <v>652</v>
      </c>
      <c r="F182" t="s">
        <v>107</v>
      </c>
      <c r="G182" s="112">
        <v>1069476</v>
      </c>
      <c r="H182" t="s">
        <v>1261</v>
      </c>
      <c r="I182" s="111">
        <v>42</v>
      </c>
      <c r="J182" s="111">
        <v>18</v>
      </c>
      <c r="K182" s="111">
        <v>10</v>
      </c>
      <c r="L182" s="111">
        <v>24</v>
      </c>
      <c r="M182" s="111">
        <v>41</v>
      </c>
      <c r="N182" s="111">
        <v>36</v>
      </c>
      <c r="P182" s="111">
        <v>12</v>
      </c>
    </row>
    <row r="183" spans="1:17" x14ac:dyDescent="0.25">
      <c r="A183" s="110">
        <v>46237</v>
      </c>
      <c r="B183" t="s">
        <v>2112</v>
      </c>
      <c r="C183" s="112">
        <v>140</v>
      </c>
      <c r="D183" t="s">
        <v>1020</v>
      </c>
      <c r="E183" s="112">
        <v>652</v>
      </c>
      <c r="F183" t="s">
        <v>107</v>
      </c>
      <c r="G183" s="112">
        <v>1070694</v>
      </c>
      <c r="H183" t="s">
        <v>1262</v>
      </c>
      <c r="K183" s="111">
        <v>48</v>
      </c>
      <c r="N183" s="111">
        <v>12</v>
      </c>
      <c r="Q183" s="111">
        <v>18</v>
      </c>
    </row>
    <row r="184" spans="1:17" x14ac:dyDescent="0.25">
      <c r="A184" s="110">
        <v>46237</v>
      </c>
      <c r="B184" t="s">
        <v>2112</v>
      </c>
      <c r="C184" s="112">
        <v>140</v>
      </c>
      <c r="D184" t="s">
        <v>1020</v>
      </c>
      <c r="E184" s="112">
        <v>652</v>
      </c>
      <c r="F184" t="s">
        <v>107</v>
      </c>
      <c r="G184" s="112">
        <v>1071199</v>
      </c>
      <c r="H184" t="s">
        <v>1111</v>
      </c>
      <c r="J184" s="111">
        <v>12</v>
      </c>
      <c r="K184" s="111">
        <v>24</v>
      </c>
      <c r="M184" s="111">
        <v>28</v>
      </c>
      <c r="N184" s="111">
        <v>50</v>
      </c>
    </row>
    <row r="185" spans="1:17" x14ac:dyDescent="0.25">
      <c r="A185" s="110">
        <v>46237</v>
      </c>
      <c r="B185" t="s">
        <v>2112</v>
      </c>
      <c r="C185" s="112">
        <v>140</v>
      </c>
      <c r="D185" t="s">
        <v>1020</v>
      </c>
      <c r="E185" s="112">
        <v>652</v>
      </c>
      <c r="F185" t="s">
        <v>107</v>
      </c>
      <c r="G185" s="112">
        <v>1119760</v>
      </c>
      <c r="H185" t="s">
        <v>1112</v>
      </c>
      <c r="I185" s="111">
        <v>8</v>
      </c>
      <c r="J185" s="111">
        <v>6</v>
      </c>
      <c r="K185" s="111">
        <v>32</v>
      </c>
      <c r="N185" s="111">
        <v>12</v>
      </c>
    </row>
    <row r="186" spans="1:17" x14ac:dyDescent="0.25">
      <c r="A186" s="110">
        <v>46237</v>
      </c>
      <c r="B186" t="s">
        <v>2112</v>
      </c>
      <c r="C186" s="112">
        <v>140</v>
      </c>
      <c r="D186" t="s">
        <v>1020</v>
      </c>
      <c r="E186" s="112">
        <v>652</v>
      </c>
      <c r="F186" t="s">
        <v>107</v>
      </c>
      <c r="G186" s="112">
        <v>1121968</v>
      </c>
      <c r="H186" t="s">
        <v>1113</v>
      </c>
      <c r="I186" s="111">
        <v>18</v>
      </c>
      <c r="J186" s="111">
        <v>12</v>
      </c>
    </row>
    <row r="187" spans="1:17" x14ac:dyDescent="0.25">
      <c r="A187" s="110">
        <v>46237</v>
      </c>
      <c r="B187" t="s">
        <v>2112</v>
      </c>
      <c r="C187" s="112">
        <v>140</v>
      </c>
      <c r="D187" t="s">
        <v>1020</v>
      </c>
      <c r="E187" s="112">
        <v>652</v>
      </c>
      <c r="F187" t="s">
        <v>107</v>
      </c>
      <c r="G187" s="112">
        <v>1127728</v>
      </c>
      <c r="H187" t="s">
        <v>1263</v>
      </c>
      <c r="L187" s="111">
        <v>6</v>
      </c>
      <c r="M187" s="111">
        <v>24</v>
      </c>
      <c r="N187" s="111">
        <v>12</v>
      </c>
    </row>
    <row r="188" spans="1:17" x14ac:dyDescent="0.25">
      <c r="A188" s="110">
        <v>46237</v>
      </c>
      <c r="B188" t="s">
        <v>2112</v>
      </c>
      <c r="C188" s="112">
        <v>140</v>
      </c>
      <c r="D188" t="s">
        <v>1020</v>
      </c>
      <c r="E188" s="112">
        <v>652</v>
      </c>
      <c r="F188" t="s">
        <v>107</v>
      </c>
      <c r="G188" s="112">
        <v>1131802</v>
      </c>
      <c r="H188" t="s">
        <v>1114</v>
      </c>
      <c r="I188" s="111">
        <v>6</v>
      </c>
      <c r="M188" s="111">
        <v>24</v>
      </c>
    </row>
    <row r="189" spans="1:17" x14ac:dyDescent="0.25">
      <c r="A189" s="110">
        <v>46237</v>
      </c>
      <c r="B189" t="s">
        <v>2112</v>
      </c>
      <c r="C189" s="112">
        <v>140</v>
      </c>
      <c r="D189" t="s">
        <v>1020</v>
      </c>
      <c r="E189" s="112">
        <v>652</v>
      </c>
      <c r="F189" t="s">
        <v>107</v>
      </c>
      <c r="G189" s="112">
        <v>1141231</v>
      </c>
      <c r="H189" t="s">
        <v>1264</v>
      </c>
      <c r="M189" s="111">
        <v>12</v>
      </c>
      <c r="N189" s="111">
        <v>50</v>
      </c>
    </row>
    <row r="190" spans="1:17" x14ac:dyDescent="0.25">
      <c r="A190" s="110">
        <v>46237</v>
      </c>
      <c r="B190" t="s">
        <v>2112</v>
      </c>
      <c r="C190" s="112">
        <v>140</v>
      </c>
      <c r="D190" t="s">
        <v>1020</v>
      </c>
      <c r="E190" s="112">
        <v>652</v>
      </c>
      <c r="F190" t="s">
        <v>107</v>
      </c>
      <c r="G190" s="112">
        <v>1156955</v>
      </c>
      <c r="H190" t="s">
        <v>1265</v>
      </c>
      <c r="I190" s="111">
        <v>78</v>
      </c>
      <c r="J190" s="111">
        <v>12</v>
      </c>
      <c r="K190" s="111">
        <v>20</v>
      </c>
      <c r="M190" s="111">
        <v>24</v>
      </c>
      <c r="P190" s="111">
        <v>24</v>
      </c>
    </row>
    <row r="191" spans="1:17" x14ac:dyDescent="0.25">
      <c r="A191" s="110">
        <v>46237</v>
      </c>
      <c r="B191" t="s">
        <v>2112</v>
      </c>
      <c r="C191" s="112">
        <v>141</v>
      </c>
      <c r="D191" t="s">
        <v>99</v>
      </c>
      <c r="E191" s="112">
        <v>347</v>
      </c>
      <c r="F191" t="s">
        <v>99</v>
      </c>
      <c r="G191" s="112">
        <v>1061109</v>
      </c>
      <c r="H191" t="s">
        <v>1266</v>
      </c>
      <c r="I191" s="111">
        <v>12</v>
      </c>
      <c r="P191" s="111">
        <v>6</v>
      </c>
    </row>
    <row r="192" spans="1:17" x14ac:dyDescent="0.25">
      <c r="A192" s="110">
        <v>46237</v>
      </c>
      <c r="B192" t="s">
        <v>2112</v>
      </c>
      <c r="C192" s="112">
        <v>141</v>
      </c>
      <c r="D192" t="s">
        <v>99</v>
      </c>
      <c r="E192" s="112">
        <v>347</v>
      </c>
      <c r="F192" t="s">
        <v>99</v>
      </c>
      <c r="G192" s="112">
        <v>1062540</v>
      </c>
      <c r="H192" t="s">
        <v>1079</v>
      </c>
      <c r="I192" s="111">
        <v>36</v>
      </c>
    </row>
    <row r="193" spans="1:17" x14ac:dyDescent="0.25">
      <c r="A193" s="110">
        <v>46237</v>
      </c>
      <c r="B193" t="s">
        <v>2112</v>
      </c>
      <c r="C193" s="112">
        <v>141</v>
      </c>
      <c r="D193" t="s">
        <v>99</v>
      </c>
      <c r="E193" s="112">
        <v>347</v>
      </c>
      <c r="F193" t="s">
        <v>99</v>
      </c>
      <c r="G193" s="112">
        <v>1064887</v>
      </c>
      <c r="H193" t="s">
        <v>1267</v>
      </c>
      <c r="I193" s="111">
        <v>48</v>
      </c>
      <c r="Q193" s="111">
        <v>9</v>
      </c>
    </row>
    <row r="194" spans="1:17" x14ac:dyDescent="0.25">
      <c r="A194" s="110">
        <v>46237</v>
      </c>
      <c r="B194" t="s">
        <v>2112</v>
      </c>
      <c r="C194" s="112">
        <v>141</v>
      </c>
      <c r="D194" t="s">
        <v>99</v>
      </c>
      <c r="E194" s="112">
        <v>347</v>
      </c>
      <c r="F194" t="s">
        <v>99</v>
      </c>
      <c r="G194" s="112">
        <v>1118464</v>
      </c>
      <c r="H194" t="s">
        <v>1116</v>
      </c>
      <c r="K194" s="111">
        <v>60</v>
      </c>
    </row>
    <row r="195" spans="1:17" x14ac:dyDescent="0.25">
      <c r="A195" s="110">
        <v>46237</v>
      </c>
      <c r="B195" t="s">
        <v>2112</v>
      </c>
      <c r="C195" s="112">
        <v>146</v>
      </c>
      <c r="D195" t="s">
        <v>106</v>
      </c>
      <c r="E195" s="112">
        <v>653</v>
      </c>
      <c r="F195" t="s">
        <v>106</v>
      </c>
      <c r="G195" s="112">
        <v>1124245</v>
      </c>
      <c r="H195" t="s">
        <v>1268</v>
      </c>
      <c r="I195" s="111">
        <v>42</v>
      </c>
      <c r="M195" s="111">
        <v>24</v>
      </c>
      <c r="N195" s="111">
        <v>22</v>
      </c>
      <c r="P195" s="111">
        <v>24</v>
      </c>
    </row>
    <row r="196" spans="1:17" x14ac:dyDescent="0.25">
      <c r="A196" s="110">
        <v>46237</v>
      </c>
      <c r="B196" t="s">
        <v>2112</v>
      </c>
      <c r="C196" s="112">
        <v>146</v>
      </c>
      <c r="D196" t="s">
        <v>106</v>
      </c>
      <c r="E196" s="112">
        <v>653</v>
      </c>
      <c r="F196" t="s">
        <v>106</v>
      </c>
      <c r="G196" s="112">
        <v>1126961</v>
      </c>
      <c r="H196" t="s">
        <v>1269</v>
      </c>
      <c r="I196" s="111">
        <v>12</v>
      </c>
      <c r="J196" s="111">
        <v>24</v>
      </c>
      <c r="M196" s="111">
        <v>21</v>
      </c>
      <c r="P196" s="111">
        <v>12</v>
      </c>
    </row>
    <row r="197" spans="1:17" x14ac:dyDescent="0.25">
      <c r="A197" s="110">
        <v>46237</v>
      </c>
      <c r="B197" t="s">
        <v>2112</v>
      </c>
      <c r="C197" s="112">
        <v>146</v>
      </c>
      <c r="D197" t="s">
        <v>106</v>
      </c>
      <c r="E197" s="112">
        <v>653</v>
      </c>
      <c r="F197" t="s">
        <v>106</v>
      </c>
      <c r="G197" s="112">
        <v>1142974</v>
      </c>
      <c r="H197" t="s">
        <v>1268</v>
      </c>
      <c r="I197" s="111">
        <v>30</v>
      </c>
      <c r="J197" s="111">
        <v>12</v>
      </c>
      <c r="P197" s="111">
        <v>6</v>
      </c>
    </row>
    <row r="198" spans="1:17" x14ac:dyDescent="0.25">
      <c r="A198" s="110">
        <v>46237</v>
      </c>
      <c r="B198" t="s">
        <v>2112</v>
      </c>
      <c r="C198" s="112">
        <v>146</v>
      </c>
      <c r="D198" t="s">
        <v>106</v>
      </c>
      <c r="E198" s="112">
        <v>653</v>
      </c>
      <c r="F198" t="s">
        <v>106</v>
      </c>
      <c r="G198" s="112">
        <v>1154742</v>
      </c>
      <c r="H198" t="s">
        <v>1270</v>
      </c>
      <c r="J198" s="111">
        <v>12</v>
      </c>
      <c r="P198" s="111">
        <v>6</v>
      </c>
    </row>
    <row r="199" spans="1:17" x14ac:dyDescent="0.25">
      <c r="A199" s="110">
        <v>46237</v>
      </c>
      <c r="B199" t="s">
        <v>2112</v>
      </c>
      <c r="C199" s="112">
        <v>155</v>
      </c>
      <c r="D199" t="s">
        <v>100</v>
      </c>
      <c r="E199" s="112">
        <v>349</v>
      </c>
      <c r="F199" t="s">
        <v>100</v>
      </c>
      <c r="G199" s="112">
        <v>1062053</v>
      </c>
      <c r="H199" t="s">
        <v>1271</v>
      </c>
      <c r="M199" s="111">
        <v>30</v>
      </c>
    </row>
    <row r="200" spans="1:17" x14ac:dyDescent="0.25">
      <c r="A200" s="110">
        <v>46237</v>
      </c>
      <c r="B200" t="s">
        <v>2112</v>
      </c>
      <c r="C200" s="112">
        <v>155</v>
      </c>
      <c r="D200" t="s">
        <v>100</v>
      </c>
      <c r="E200" s="112">
        <v>349</v>
      </c>
      <c r="F200" t="s">
        <v>100</v>
      </c>
      <c r="G200" s="112">
        <v>1066990</v>
      </c>
      <c r="H200" t="s">
        <v>1272</v>
      </c>
      <c r="J200" s="111">
        <v>6</v>
      </c>
      <c r="M200" s="111">
        <v>36</v>
      </c>
    </row>
    <row r="201" spans="1:17" x14ac:dyDescent="0.25">
      <c r="A201" s="110">
        <v>46237</v>
      </c>
      <c r="B201" t="s">
        <v>2112</v>
      </c>
      <c r="C201" s="112">
        <v>155</v>
      </c>
      <c r="D201" t="s">
        <v>100</v>
      </c>
      <c r="E201" s="112">
        <v>349</v>
      </c>
      <c r="F201" t="s">
        <v>100</v>
      </c>
      <c r="G201" s="112">
        <v>1082832</v>
      </c>
      <c r="H201" t="s">
        <v>1117</v>
      </c>
      <c r="K201" s="111">
        <v>20</v>
      </c>
    </row>
    <row r="202" spans="1:17" x14ac:dyDescent="0.25">
      <c r="A202" s="110">
        <v>46237</v>
      </c>
      <c r="B202" t="s">
        <v>2112</v>
      </c>
      <c r="C202" s="112">
        <v>155</v>
      </c>
      <c r="D202" t="s">
        <v>100</v>
      </c>
      <c r="E202" s="112">
        <v>349</v>
      </c>
      <c r="F202" t="s">
        <v>100</v>
      </c>
      <c r="G202" s="112">
        <v>1096367</v>
      </c>
      <c r="H202" t="s">
        <v>1173</v>
      </c>
      <c r="M202" s="111">
        <v>12</v>
      </c>
    </row>
    <row r="203" spans="1:17" x14ac:dyDescent="0.25">
      <c r="A203" s="110">
        <v>46237</v>
      </c>
      <c r="B203" t="s">
        <v>2112</v>
      </c>
      <c r="C203" s="112">
        <v>155</v>
      </c>
      <c r="D203" t="s">
        <v>100</v>
      </c>
      <c r="E203" s="112">
        <v>349</v>
      </c>
      <c r="F203" t="s">
        <v>100</v>
      </c>
      <c r="G203" s="112">
        <v>1126957</v>
      </c>
      <c r="H203" t="s">
        <v>1029</v>
      </c>
      <c r="J203" s="111">
        <v>12</v>
      </c>
      <c r="M203" s="111">
        <v>60</v>
      </c>
    </row>
    <row r="204" spans="1:17" x14ac:dyDescent="0.25">
      <c r="A204" s="110">
        <v>46237</v>
      </c>
      <c r="B204" t="s">
        <v>2112</v>
      </c>
      <c r="C204" s="112">
        <v>160</v>
      </c>
      <c r="D204" t="s">
        <v>1080</v>
      </c>
      <c r="E204" s="112">
        <v>344</v>
      </c>
      <c r="F204" t="s">
        <v>1080</v>
      </c>
      <c r="G204" s="112">
        <v>1070406</v>
      </c>
      <c r="H204" t="s">
        <v>1118</v>
      </c>
      <c r="M204" s="111">
        <v>24</v>
      </c>
      <c r="Q204" s="111">
        <v>45</v>
      </c>
    </row>
    <row r="205" spans="1:17" x14ac:dyDescent="0.25">
      <c r="A205" s="110">
        <v>46237</v>
      </c>
      <c r="B205" t="s">
        <v>2112</v>
      </c>
      <c r="C205" s="112">
        <v>160</v>
      </c>
      <c r="D205" t="s">
        <v>1080</v>
      </c>
      <c r="E205" s="112">
        <v>344</v>
      </c>
      <c r="F205" t="s">
        <v>1080</v>
      </c>
      <c r="G205" s="112">
        <v>1071026</v>
      </c>
      <c r="H205" t="s">
        <v>1081</v>
      </c>
      <c r="L205" s="111">
        <v>12</v>
      </c>
      <c r="N205" s="111">
        <v>50</v>
      </c>
    </row>
    <row r="206" spans="1:17" x14ac:dyDescent="0.25">
      <c r="A206" s="110">
        <v>46237</v>
      </c>
      <c r="B206" t="s">
        <v>2112</v>
      </c>
      <c r="C206" s="112">
        <v>160</v>
      </c>
      <c r="D206" t="s">
        <v>1080</v>
      </c>
      <c r="E206" s="112">
        <v>344</v>
      </c>
      <c r="F206" t="s">
        <v>1080</v>
      </c>
      <c r="G206" s="112">
        <v>1099553</v>
      </c>
      <c r="H206" t="s">
        <v>1273</v>
      </c>
      <c r="K206" s="111">
        <v>20</v>
      </c>
    </row>
    <row r="207" spans="1:17" x14ac:dyDescent="0.25">
      <c r="A207" s="110">
        <v>46237</v>
      </c>
      <c r="B207" t="s">
        <v>2112</v>
      </c>
      <c r="C207" s="112">
        <v>160</v>
      </c>
      <c r="D207" t="s">
        <v>1080</v>
      </c>
      <c r="E207" s="112">
        <v>344</v>
      </c>
      <c r="F207" t="s">
        <v>1080</v>
      </c>
      <c r="G207" s="112">
        <v>1121510</v>
      </c>
      <c r="H207" t="s">
        <v>1274</v>
      </c>
      <c r="I207" s="111">
        <v>6</v>
      </c>
      <c r="K207" s="111">
        <v>10</v>
      </c>
      <c r="N207" s="111">
        <v>24</v>
      </c>
    </row>
    <row r="208" spans="1:17" x14ac:dyDescent="0.25">
      <c r="A208" s="110">
        <v>46237</v>
      </c>
      <c r="B208" t="s">
        <v>2112</v>
      </c>
      <c r="C208" s="112">
        <v>170</v>
      </c>
      <c r="D208" t="s">
        <v>109</v>
      </c>
      <c r="E208" s="112">
        <v>393</v>
      </c>
      <c r="F208" t="s">
        <v>109</v>
      </c>
      <c r="G208" s="112">
        <v>1060310</v>
      </c>
      <c r="H208" t="s">
        <v>1275</v>
      </c>
      <c r="K208" s="111">
        <v>12</v>
      </c>
    </row>
    <row r="209" spans="1:17" x14ac:dyDescent="0.25">
      <c r="A209" s="110">
        <v>46237</v>
      </c>
      <c r="B209" t="s">
        <v>2112</v>
      </c>
      <c r="C209" s="112">
        <v>170</v>
      </c>
      <c r="D209" t="s">
        <v>109</v>
      </c>
      <c r="E209" s="112">
        <v>393</v>
      </c>
      <c r="F209" t="s">
        <v>109</v>
      </c>
      <c r="G209" s="112">
        <v>1070557</v>
      </c>
      <c r="H209" t="s">
        <v>1276</v>
      </c>
      <c r="I209" s="111">
        <v>24</v>
      </c>
    </row>
    <row r="210" spans="1:17" x14ac:dyDescent="0.25">
      <c r="A210" s="110">
        <v>46237</v>
      </c>
      <c r="B210" t="s">
        <v>2112</v>
      </c>
      <c r="C210" s="112">
        <v>170</v>
      </c>
      <c r="D210" t="s">
        <v>109</v>
      </c>
      <c r="E210" s="112">
        <v>393</v>
      </c>
      <c r="F210" t="s">
        <v>109</v>
      </c>
      <c r="G210" s="112">
        <v>1112577</v>
      </c>
      <c r="H210" t="s">
        <v>1277</v>
      </c>
      <c r="I210" s="111">
        <v>24</v>
      </c>
      <c r="P210" s="111">
        <v>15</v>
      </c>
    </row>
    <row r="211" spans="1:17" x14ac:dyDescent="0.25">
      <c r="A211" s="110">
        <v>46237</v>
      </c>
      <c r="B211" t="s">
        <v>2112</v>
      </c>
      <c r="C211" s="112">
        <v>170</v>
      </c>
      <c r="D211" t="s">
        <v>109</v>
      </c>
      <c r="E211" s="112">
        <v>393</v>
      </c>
      <c r="F211" t="s">
        <v>109</v>
      </c>
      <c r="G211" s="112">
        <v>1113320</v>
      </c>
      <c r="H211" t="s">
        <v>1278</v>
      </c>
      <c r="I211" s="111">
        <v>24</v>
      </c>
      <c r="J211" s="111">
        <v>18</v>
      </c>
      <c r="M211" s="111">
        <v>27</v>
      </c>
      <c r="N211" s="111">
        <v>18</v>
      </c>
    </row>
    <row r="212" spans="1:17" x14ac:dyDescent="0.25">
      <c r="A212" s="110">
        <v>46237</v>
      </c>
      <c r="B212" t="s">
        <v>2112</v>
      </c>
      <c r="C212" s="112">
        <v>170</v>
      </c>
      <c r="D212" t="s">
        <v>109</v>
      </c>
      <c r="E212" s="112">
        <v>393</v>
      </c>
      <c r="F212" t="s">
        <v>109</v>
      </c>
      <c r="G212" s="112">
        <v>1117761</v>
      </c>
      <c r="H212" t="s">
        <v>1279</v>
      </c>
      <c r="P212" s="111">
        <v>18</v>
      </c>
    </row>
    <row r="213" spans="1:17" x14ac:dyDescent="0.25">
      <c r="A213" s="110">
        <v>46237</v>
      </c>
      <c r="B213" t="s">
        <v>2112</v>
      </c>
      <c r="C213" s="112">
        <v>170</v>
      </c>
      <c r="D213" t="s">
        <v>109</v>
      </c>
      <c r="E213" s="112">
        <v>393</v>
      </c>
      <c r="F213" t="s">
        <v>109</v>
      </c>
      <c r="G213" s="112">
        <v>1127061</v>
      </c>
      <c r="H213" t="s">
        <v>1122</v>
      </c>
      <c r="O213" s="111">
        <v>24</v>
      </c>
      <c r="Q213" s="111">
        <v>72</v>
      </c>
    </row>
    <row r="214" spans="1:17" x14ac:dyDescent="0.25">
      <c r="A214" s="110">
        <v>46237</v>
      </c>
      <c r="B214" t="s">
        <v>2112</v>
      </c>
      <c r="C214" s="112">
        <v>170</v>
      </c>
      <c r="D214" t="s">
        <v>109</v>
      </c>
      <c r="E214" s="112">
        <v>393</v>
      </c>
      <c r="F214" t="s">
        <v>109</v>
      </c>
      <c r="G214" s="112">
        <v>1132992</v>
      </c>
      <c r="H214" t="s">
        <v>1280</v>
      </c>
      <c r="I214" s="111">
        <v>6</v>
      </c>
      <c r="Q214" s="111">
        <v>8</v>
      </c>
    </row>
    <row r="215" spans="1:17" x14ac:dyDescent="0.25">
      <c r="A215" s="110">
        <v>46237</v>
      </c>
      <c r="B215" t="s">
        <v>2112</v>
      </c>
      <c r="C215" s="112">
        <v>170</v>
      </c>
      <c r="D215" t="s">
        <v>109</v>
      </c>
      <c r="E215" s="112">
        <v>393</v>
      </c>
      <c r="F215" t="s">
        <v>109</v>
      </c>
      <c r="G215" s="112">
        <v>1134361</v>
      </c>
      <c r="H215" t="s">
        <v>1281</v>
      </c>
      <c r="I215" s="111">
        <v>24</v>
      </c>
      <c r="J215" s="111">
        <v>18</v>
      </c>
      <c r="K215" s="111">
        <v>24</v>
      </c>
      <c r="M215" s="111">
        <v>18</v>
      </c>
      <c r="N215" s="111">
        <v>12</v>
      </c>
      <c r="O215" s="111">
        <v>24</v>
      </c>
      <c r="P215" s="111">
        <v>18</v>
      </c>
    </row>
    <row r="216" spans="1:17" x14ac:dyDescent="0.25">
      <c r="A216" s="110">
        <v>46237</v>
      </c>
      <c r="B216" t="s">
        <v>2112</v>
      </c>
      <c r="C216" s="112">
        <v>170</v>
      </c>
      <c r="D216" t="s">
        <v>109</v>
      </c>
      <c r="E216" s="112">
        <v>393</v>
      </c>
      <c r="F216" t="s">
        <v>109</v>
      </c>
      <c r="G216" s="112">
        <v>1143057</v>
      </c>
      <c r="H216" t="s">
        <v>1282</v>
      </c>
      <c r="I216" s="111">
        <v>48</v>
      </c>
      <c r="J216" s="111">
        <v>18</v>
      </c>
      <c r="K216" s="111">
        <v>48</v>
      </c>
    </row>
    <row r="217" spans="1:17" x14ac:dyDescent="0.25">
      <c r="A217" s="110">
        <v>46237</v>
      </c>
      <c r="B217" t="s">
        <v>2112</v>
      </c>
      <c r="C217" s="112">
        <v>170</v>
      </c>
      <c r="D217" t="s">
        <v>109</v>
      </c>
      <c r="E217" s="112">
        <v>393</v>
      </c>
      <c r="F217" t="s">
        <v>109</v>
      </c>
      <c r="G217" s="112">
        <v>1144229</v>
      </c>
      <c r="H217" t="s">
        <v>1283</v>
      </c>
      <c r="I217" s="111">
        <v>24</v>
      </c>
      <c r="J217" s="111">
        <v>18</v>
      </c>
      <c r="K217" s="111">
        <v>12</v>
      </c>
      <c r="L217" s="111">
        <v>12</v>
      </c>
      <c r="M217" s="111">
        <v>30</v>
      </c>
      <c r="N217" s="111">
        <v>12</v>
      </c>
    </row>
    <row r="218" spans="1:17" x14ac:dyDescent="0.25">
      <c r="A218" s="110">
        <v>46237</v>
      </c>
      <c r="B218" t="s">
        <v>2112</v>
      </c>
      <c r="C218" s="112">
        <v>170</v>
      </c>
      <c r="D218" t="s">
        <v>109</v>
      </c>
      <c r="E218" s="112">
        <v>393</v>
      </c>
      <c r="F218" t="s">
        <v>109</v>
      </c>
      <c r="G218" s="112">
        <v>1154849</v>
      </c>
      <c r="H218" t="s">
        <v>1030</v>
      </c>
      <c r="K218" s="111">
        <v>10</v>
      </c>
    </row>
    <row r="219" spans="1:17" x14ac:dyDescent="0.25">
      <c r="A219" s="110">
        <v>46237</v>
      </c>
      <c r="B219" t="s">
        <v>2112</v>
      </c>
      <c r="C219" s="112">
        <v>210</v>
      </c>
      <c r="D219" t="s">
        <v>77</v>
      </c>
      <c r="E219" s="112">
        <v>522</v>
      </c>
      <c r="F219" t="s">
        <v>77</v>
      </c>
      <c r="G219" s="112">
        <v>1120309</v>
      </c>
      <c r="H219" t="s">
        <v>1284</v>
      </c>
      <c r="I219" s="111">
        <v>6</v>
      </c>
      <c r="M219" s="111">
        <v>36</v>
      </c>
      <c r="N219" s="111">
        <v>24</v>
      </c>
    </row>
    <row r="220" spans="1:17" x14ac:dyDescent="0.25">
      <c r="A220" s="110">
        <v>46237</v>
      </c>
      <c r="B220" t="s">
        <v>2112</v>
      </c>
      <c r="C220" s="112">
        <v>210</v>
      </c>
      <c r="D220" t="s">
        <v>77</v>
      </c>
      <c r="E220" s="112">
        <v>522</v>
      </c>
      <c r="F220" t="s">
        <v>77</v>
      </c>
      <c r="G220" s="112">
        <v>1121167</v>
      </c>
      <c r="H220" t="s">
        <v>1150</v>
      </c>
      <c r="I220" s="111">
        <v>24</v>
      </c>
      <c r="J220" s="111">
        <v>24</v>
      </c>
      <c r="K220" s="111">
        <v>44</v>
      </c>
      <c r="L220" s="111">
        <v>6</v>
      </c>
      <c r="M220" s="111">
        <v>48</v>
      </c>
      <c r="N220" s="111">
        <v>24</v>
      </c>
      <c r="O220" s="111">
        <v>24</v>
      </c>
      <c r="P220" s="111">
        <v>12</v>
      </c>
    </row>
    <row r="221" spans="1:17" x14ac:dyDescent="0.25">
      <c r="A221" s="110">
        <v>46237</v>
      </c>
      <c r="B221" t="s">
        <v>2112</v>
      </c>
      <c r="C221" s="112">
        <v>210</v>
      </c>
      <c r="D221" t="s">
        <v>77</v>
      </c>
      <c r="E221" s="112">
        <v>522</v>
      </c>
      <c r="F221" t="s">
        <v>77</v>
      </c>
      <c r="G221" s="112">
        <v>1132345</v>
      </c>
      <c r="H221" t="s">
        <v>1285</v>
      </c>
      <c r="I221" s="111">
        <v>42</v>
      </c>
      <c r="J221" s="111">
        <v>24</v>
      </c>
      <c r="M221" s="111">
        <v>30</v>
      </c>
    </row>
    <row r="222" spans="1:17" x14ac:dyDescent="0.25">
      <c r="A222" s="110">
        <v>46237</v>
      </c>
      <c r="B222" t="s">
        <v>2112</v>
      </c>
      <c r="C222" s="112">
        <v>210</v>
      </c>
      <c r="D222" t="s">
        <v>77</v>
      </c>
      <c r="E222" s="112">
        <v>522</v>
      </c>
      <c r="F222" t="s">
        <v>77</v>
      </c>
      <c r="G222" s="112">
        <v>1153664</v>
      </c>
      <c r="H222" t="s">
        <v>1286</v>
      </c>
      <c r="I222" s="111">
        <v>36</v>
      </c>
      <c r="J222" s="111">
        <v>24</v>
      </c>
      <c r="K222" s="111">
        <v>24</v>
      </c>
      <c r="L222" s="111">
        <v>12</v>
      </c>
      <c r="M222" s="111">
        <v>60</v>
      </c>
      <c r="N222" s="111">
        <v>40</v>
      </c>
      <c r="P222" s="111">
        <v>24</v>
      </c>
    </row>
    <row r="223" spans="1:17" x14ac:dyDescent="0.25">
      <c r="A223" s="110">
        <v>46237</v>
      </c>
      <c r="B223" t="s">
        <v>2112</v>
      </c>
      <c r="C223" s="112">
        <v>210</v>
      </c>
      <c r="D223" t="s">
        <v>77</v>
      </c>
      <c r="E223" s="112">
        <v>522</v>
      </c>
      <c r="F223" t="s">
        <v>77</v>
      </c>
      <c r="G223" s="112">
        <v>1157209</v>
      </c>
      <c r="H223" t="s">
        <v>1287</v>
      </c>
      <c r="I223" s="111">
        <v>51</v>
      </c>
      <c r="P223" s="111">
        <v>12</v>
      </c>
    </row>
    <row r="224" spans="1:17" x14ac:dyDescent="0.25">
      <c r="A224" s="110">
        <v>46237</v>
      </c>
      <c r="B224" t="s">
        <v>2112</v>
      </c>
      <c r="C224" s="112">
        <v>215</v>
      </c>
      <c r="D224" t="s">
        <v>86</v>
      </c>
      <c r="E224" s="112">
        <v>333</v>
      </c>
      <c r="F224" t="s">
        <v>86</v>
      </c>
      <c r="G224" s="112">
        <v>1061333</v>
      </c>
      <c r="H224" t="s">
        <v>1031</v>
      </c>
      <c r="I224" s="111">
        <v>24</v>
      </c>
      <c r="N224" s="111">
        <v>6</v>
      </c>
    </row>
    <row r="225" spans="1:16" x14ac:dyDescent="0.25">
      <c r="A225" s="110">
        <v>46237</v>
      </c>
      <c r="B225" t="s">
        <v>2112</v>
      </c>
      <c r="C225" s="112">
        <v>215</v>
      </c>
      <c r="D225" t="s">
        <v>86</v>
      </c>
      <c r="E225" s="112">
        <v>333</v>
      </c>
      <c r="F225" t="s">
        <v>86</v>
      </c>
      <c r="G225" s="112">
        <v>1070415</v>
      </c>
      <c r="H225" t="s">
        <v>1151</v>
      </c>
      <c r="J225" s="111">
        <v>20</v>
      </c>
      <c r="K225" s="111">
        <v>24</v>
      </c>
    </row>
    <row r="226" spans="1:16" x14ac:dyDescent="0.25">
      <c r="A226" s="110">
        <v>46237</v>
      </c>
      <c r="B226" t="s">
        <v>2112</v>
      </c>
      <c r="C226" s="112">
        <v>215</v>
      </c>
      <c r="D226" t="s">
        <v>86</v>
      </c>
      <c r="E226" s="112">
        <v>333</v>
      </c>
      <c r="F226" t="s">
        <v>86</v>
      </c>
      <c r="G226" s="112">
        <v>1083218</v>
      </c>
      <c r="H226" t="s">
        <v>1288</v>
      </c>
      <c r="L226" s="111">
        <v>12</v>
      </c>
    </row>
    <row r="227" spans="1:16" x14ac:dyDescent="0.25">
      <c r="A227" s="110">
        <v>46237</v>
      </c>
      <c r="B227" t="s">
        <v>2112</v>
      </c>
      <c r="C227" s="112">
        <v>215</v>
      </c>
      <c r="D227" t="s">
        <v>86</v>
      </c>
      <c r="E227" s="112">
        <v>333</v>
      </c>
      <c r="F227" t="s">
        <v>86</v>
      </c>
      <c r="G227" s="112">
        <v>1083394</v>
      </c>
      <c r="H227" t="s">
        <v>1289</v>
      </c>
      <c r="P227" s="111">
        <v>48</v>
      </c>
    </row>
    <row r="228" spans="1:16" x14ac:dyDescent="0.25">
      <c r="A228" s="110">
        <v>46237</v>
      </c>
      <c r="B228" t="s">
        <v>2112</v>
      </c>
      <c r="C228" s="112">
        <v>225</v>
      </c>
      <c r="D228" t="s">
        <v>78</v>
      </c>
      <c r="E228" s="112">
        <v>529</v>
      </c>
      <c r="F228" t="s">
        <v>78</v>
      </c>
      <c r="G228" s="112">
        <v>1063080</v>
      </c>
      <c r="H228" t="s">
        <v>1290</v>
      </c>
      <c r="I228" s="111">
        <v>6</v>
      </c>
      <c r="L228" s="111">
        <v>12</v>
      </c>
      <c r="P228" s="111">
        <v>3</v>
      </c>
    </row>
    <row r="229" spans="1:16" x14ac:dyDescent="0.25">
      <c r="A229" s="110">
        <v>46237</v>
      </c>
      <c r="B229" t="s">
        <v>2112</v>
      </c>
      <c r="C229" s="112">
        <v>225</v>
      </c>
      <c r="D229" t="s">
        <v>78</v>
      </c>
      <c r="E229" s="112">
        <v>529</v>
      </c>
      <c r="F229" t="s">
        <v>78</v>
      </c>
      <c r="G229" s="112">
        <v>1100006</v>
      </c>
      <c r="H229" t="s">
        <v>1152</v>
      </c>
      <c r="J229" s="111">
        <v>12</v>
      </c>
    </row>
    <row r="230" spans="1:16" x14ac:dyDescent="0.25">
      <c r="A230" s="110">
        <v>46237</v>
      </c>
      <c r="B230" t="s">
        <v>2112</v>
      </c>
      <c r="C230" s="112">
        <v>225</v>
      </c>
      <c r="D230" t="s">
        <v>78</v>
      </c>
      <c r="E230" s="112">
        <v>529</v>
      </c>
      <c r="F230" t="s">
        <v>78</v>
      </c>
      <c r="G230" s="112">
        <v>1112681</v>
      </c>
      <c r="H230" t="s">
        <v>1153</v>
      </c>
      <c r="J230" s="111">
        <v>18</v>
      </c>
    </row>
    <row r="231" spans="1:16" x14ac:dyDescent="0.25">
      <c r="A231" s="110">
        <v>46237</v>
      </c>
      <c r="B231" t="s">
        <v>2112</v>
      </c>
      <c r="C231" s="112">
        <v>226</v>
      </c>
      <c r="D231" t="s">
        <v>79</v>
      </c>
      <c r="E231" s="112">
        <v>530</v>
      </c>
      <c r="F231" t="s">
        <v>79</v>
      </c>
      <c r="G231" s="112">
        <v>1063105</v>
      </c>
      <c r="H231" t="s">
        <v>1291</v>
      </c>
      <c r="I231" s="111">
        <v>36</v>
      </c>
      <c r="J231" s="111">
        <v>24</v>
      </c>
      <c r="K231" s="111">
        <v>48</v>
      </c>
    </row>
    <row r="232" spans="1:16" x14ac:dyDescent="0.25">
      <c r="A232" s="110">
        <v>46237</v>
      </c>
      <c r="B232" t="s">
        <v>2112</v>
      </c>
      <c r="C232" s="112">
        <v>226</v>
      </c>
      <c r="D232" t="s">
        <v>79</v>
      </c>
      <c r="E232" s="112">
        <v>530</v>
      </c>
      <c r="F232" t="s">
        <v>79</v>
      </c>
      <c r="G232" s="112">
        <v>1068142</v>
      </c>
      <c r="H232" t="s">
        <v>1248</v>
      </c>
      <c r="I232" s="111">
        <v>6</v>
      </c>
      <c r="K232" s="111">
        <v>48</v>
      </c>
      <c r="L232" s="111">
        <v>12</v>
      </c>
      <c r="M232" s="111">
        <v>24</v>
      </c>
    </row>
    <row r="233" spans="1:16" x14ac:dyDescent="0.25">
      <c r="A233" s="110">
        <v>46237</v>
      </c>
      <c r="B233" t="s">
        <v>2112</v>
      </c>
      <c r="C233" s="112">
        <v>235</v>
      </c>
      <c r="D233" t="s">
        <v>76</v>
      </c>
      <c r="E233" s="112">
        <v>512</v>
      </c>
      <c r="F233" t="s">
        <v>76</v>
      </c>
      <c r="G233" s="112">
        <v>1070848</v>
      </c>
      <c r="H233" t="s">
        <v>1033</v>
      </c>
      <c r="I233" s="111">
        <v>24</v>
      </c>
      <c r="K233" s="111">
        <v>12</v>
      </c>
    </row>
    <row r="234" spans="1:16" x14ac:dyDescent="0.25">
      <c r="A234" s="110">
        <v>46237</v>
      </c>
      <c r="B234" t="s">
        <v>2112</v>
      </c>
      <c r="C234" s="112">
        <v>235</v>
      </c>
      <c r="D234" t="s">
        <v>76</v>
      </c>
      <c r="E234" s="112">
        <v>512</v>
      </c>
      <c r="F234" t="s">
        <v>76</v>
      </c>
      <c r="G234" s="112">
        <v>1116201</v>
      </c>
      <c r="H234" t="s">
        <v>1292</v>
      </c>
      <c r="K234" s="111">
        <v>60</v>
      </c>
    </row>
    <row r="235" spans="1:16" x14ac:dyDescent="0.25">
      <c r="A235" s="110">
        <v>46237</v>
      </c>
      <c r="B235" t="s">
        <v>2112</v>
      </c>
      <c r="C235" s="112">
        <v>235</v>
      </c>
      <c r="D235" t="s">
        <v>76</v>
      </c>
      <c r="E235" s="112">
        <v>512</v>
      </c>
      <c r="F235" t="s">
        <v>76</v>
      </c>
      <c r="G235" s="112">
        <v>1154501</v>
      </c>
      <c r="H235" t="s">
        <v>1154</v>
      </c>
      <c r="I235" s="111">
        <v>24</v>
      </c>
      <c r="J235" s="111">
        <v>12</v>
      </c>
    </row>
    <row r="236" spans="1:16" x14ac:dyDescent="0.25">
      <c r="A236" s="110">
        <v>46237</v>
      </c>
      <c r="B236" t="s">
        <v>2112</v>
      </c>
      <c r="C236" s="112">
        <v>240</v>
      </c>
      <c r="D236" t="s">
        <v>90</v>
      </c>
      <c r="E236" s="112">
        <v>337</v>
      </c>
      <c r="F236" t="s">
        <v>90</v>
      </c>
      <c r="G236" s="112">
        <v>1104618</v>
      </c>
      <c r="H236" t="s">
        <v>1152</v>
      </c>
      <c r="I236" s="111">
        <v>24</v>
      </c>
      <c r="J236" s="111">
        <v>24</v>
      </c>
    </row>
    <row r="237" spans="1:16" x14ac:dyDescent="0.25">
      <c r="A237" s="110">
        <v>46237</v>
      </c>
      <c r="B237" t="s">
        <v>2112</v>
      </c>
      <c r="C237" s="112">
        <v>240</v>
      </c>
      <c r="D237" t="s">
        <v>90</v>
      </c>
      <c r="E237" s="112">
        <v>337</v>
      </c>
      <c r="F237" t="s">
        <v>90</v>
      </c>
      <c r="G237" s="112">
        <v>1104630</v>
      </c>
      <c r="H237" t="s">
        <v>1034</v>
      </c>
      <c r="K237" s="111">
        <v>120</v>
      </c>
    </row>
    <row r="238" spans="1:16" x14ac:dyDescent="0.25">
      <c r="A238" s="110">
        <v>46237</v>
      </c>
      <c r="B238" t="s">
        <v>2112</v>
      </c>
      <c r="C238" s="112">
        <v>240</v>
      </c>
      <c r="D238" t="s">
        <v>90</v>
      </c>
      <c r="E238" s="112">
        <v>337</v>
      </c>
      <c r="F238" t="s">
        <v>90</v>
      </c>
      <c r="G238" s="112">
        <v>1120286</v>
      </c>
      <c r="H238" t="s">
        <v>1293</v>
      </c>
      <c r="I238" s="111">
        <v>12</v>
      </c>
      <c r="M238" s="111">
        <v>12</v>
      </c>
    </row>
    <row r="239" spans="1:16" x14ac:dyDescent="0.25">
      <c r="A239" s="110">
        <v>46237</v>
      </c>
      <c r="B239" t="s">
        <v>2112</v>
      </c>
      <c r="C239" s="112">
        <v>241</v>
      </c>
      <c r="D239" t="s">
        <v>72</v>
      </c>
      <c r="E239" s="112">
        <v>505</v>
      </c>
      <c r="F239" t="s">
        <v>72</v>
      </c>
      <c r="G239" s="112">
        <v>1060194</v>
      </c>
      <c r="H239" t="s">
        <v>1153</v>
      </c>
      <c r="M239" s="111">
        <v>12</v>
      </c>
    </row>
    <row r="240" spans="1:16" x14ac:dyDescent="0.25">
      <c r="A240" s="110">
        <v>46237</v>
      </c>
      <c r="B240" t="s">
        <v>2112</v>
      </c>
      <c r="C240" s="112">
        <v>241</v>
      </c>
      <c r="D240" t="s">
        <v>72</v>
      </c>
      <c r="E240" s="112">
        <v>505</v>
      </c>
      <c r="F240" t="s">
        <v>72</v>
      </c>
      <c r="G240" s="112">
        <v>1098819</v>
      </c>
      <c r="H240" t="s">
        <v>1035</v>
      </c>
      <c r="K240" s="111">
        <v>12</v>
      </c>
    </row>
    <row r="241" spans="1:17" x14ac:dyDescent="0.25">
      <c r="A241" s="110">
        <v>46237</v>
      </c>
      <c r="B241" t="s">
        <v>2112</v>
      </c>
      <c r="C241" s="112">
        <v>241</v>
      </c>
      <c r="D241" t="s">
        <v>72</v>
      </c>
      <c r="E241" s="112">
        <v>505</v>
      </c>
      <c r="F241" t="s">
        <v>72</v>
      </c>
      <c r="G241" s="112">
        <v>1106372</v>
      </c>
      <c r="H241" t="s">
        <v>1294</v>
      </c>
      <c r="J241" s="111">
        <v>12</v>
      </c>
    </row>
    <row r="242" spans="1:17" x14ac:dyDescent="0.25">
      <c r="A242" s="110">
        <v>46237</v>
      </c>
      <c r="B242" t="s">
        <v>2112</v>
      </c>
      <c r="C242" s="112">
        <v>241</v>
      </c>
      <c r="D242" t="s">
        <v>72</v>
      </c>
      <c r="E242" s="112">
        <v>505</v>
      </c>
      <c r="F242" t="s">
        <v>72</v>
      </c>
      <c r="G242" s="112">
        <v>1118026</v>
      </c>
      <c r="H242" t="s">
        <v>1155</v>
      </c>
      <c r="I242" s="111">
        <v>36</v>
      </c>
      <c r="K242" s="111">
        <v>10</v>
      </c>
      <c r="Q242" s="111">
        <v>45</v>
      </c>
    </row>
    <row r="243" spans="1:17" x14ac:dyDescent="0.25">
      <c r="A243" s="110">
        <v>46237</v>
      </c>
      <c r="B243" t="s">
        <v>2112</v>
      </c>
      <c r="C243" s="112">
        <v>241</v>
      </c>
      <c r="D243" t="s">
        <v>72</v>
      </c>
      <c r="E243" s="112">
        <v>505</v>
      </c>
      <c r="F243" t="s">
        <v>72</v>
      </c>
      <c r="G243" s="112">
        <v>1126640</v>
      </c>
      <c r="H243" t="s">
        <v>1156</v>
      </c>
      <c r="K243" s="111">
        <v>12</v>
      </c>
      <c r="M243" s="111">
        <v>30</v>
      </c>
    </row>
    <row r="244" spans="1:17" x14ac:dyDescent="0.25">
      <c r="A244" s="110">
        <v>46237</v>
      </c>
      <c r="B244" t="s">
        <v>2112</v>
      </c>
      <c r="C244" s="112">
        <v>241</v>
      </c>
      <c r="D244" t="s">
        <v>72</v>
      </c>
      <c r="E244" s="112">
        <v>505</v>
      </c>
      <c r="F244" t="s">
        <v>72</v>
      </c>
      <c r="G244" s="112">
        <v>1142337</v>
      </c>
      <c r="H244" t="s">
        <v>1295</v>
      </c>
      <c r="M244" s="111">
        <v>18</v>
      </c>
    </row>
    <row r="245" spans="1:17" x14ac:dyDescent="0.25">
      <c r="A245" s="110">
        <v>46237</v>
      </c>
      <c r="B245" t="s">
        <v>2112</v>
      </c>
      <c r="C245" s="112">
        <v>241</v>
      </c>
      <c r="D245" t="s">
        <v>72</v>
      </c>
      <c r="E245" s="112">
        <v>505</v>
      </c>
      <c r="F245" t="s">
        <v>72</v>
      </c>
      <c r="G245" s="112">
        <v>1153823</v>
      </c>
      <c r="H245" t="s">
        <v>1296</v>
      </c>
      <c r="J245" s="111">
        <v>12</v>
      </c>
      <c r="K245" s="111">
        <v>34</v>
      </c>
    </row>
    <row r="246" spans="1:17" x14ac:dyDescent="0.25">
      <c r="A246" s="110">
        <v>46237</v>
      </c>
      <c r="B246" t="s">
        <v>2112</v>
      </c>
      <c r="C246" s="112">
        <v>245</v>
      </c>
      <c r="D246" t="s">
        <v>84</v>
      </c>
      <c r="E246" s="112">
        <v>325</v>
      </c>
      <c r="F246" t="s">
        <v>1174</v>
      </c>
      <c r="G246" s="112">
        <v>1069310</v>
      </c>
      <c r="H246" t="s">
        <v>1175</v>
      </c>
      <c r="I246" s="111">
        <v>28</v>
      </c>
      <c r="K246" s="111">
        <v>32</v>
      </c>
    </row>
    <row r="247" spans="1:17" x14ac:dyDescent="0.25">
      <c r="A247" s="110">
        <v>46237</v>
      </c>
      <c r="B247" t="s">
        <v>2112</v>
      </c>
      <c r="C247" s="112">
        <v>245</v>
      </c>
      <c r="D247" t="s">
        <v>84</v>
      </c>
      <c r="E247" s="112">
        <v>325</v>
      </c>
      <c r="F247" t="s">
        <v>1174</v>
      </c>
      <c r="G247" s="112">
        <v>1083226</v>
      </c>
      <c r="H247" t="s">
        <v>1297</v>
      </c>
      <c r="K247" s="111">
        <v>12</v>
      </c>
    </row>
    <row r="248" spans="1:17" x14ac:dyDescent="0.25">
      <c r="A248" s="110">
        <v>46237</v>
      </c>
      <c r="B248" t="s">
        <v>2112</v>
      </c>
      <c r="C248" s="112">
        <v>245</v>
      </c>
      <c r="D248" t="s">
        <v>84</v>
      </c>
      <c r="E248" s="112">
        <v>325</v>
      </c>
      <c r="F248" t="s">
        <v>1174</v>
      </c>
      <c r="G248" s="112">
        <v>1083339</v>
      </c>
      <c r="H248" t="s">
        <v>1298</v>
      </c>
      <c r="I248" s="111">
        <v>105</v>
      </c>
    </row>
    <row r="249" spans="1:17" x14ac:dyDescent="0.25">
      <c r="A249" s="110">
        <v>46237</v>
      </c>
      <c r="B249" t="s">
        <v>2112</v>
      </c>
      <c r="C249" s="112">
        <v>245</v>
      </c>
      <c r="D249" t="s">
        <v>84</v>
      </c>
      <c r="E249" s="112">
        <v>325</v>
      </c>
      <c r="F249" t="s">
        <v>1174</v>
      </c>
      <c r="G249" s="112">
        <v>1099367</v>
      </c>
      <c r="H249" t="s">
        <v>1176</v>
      </c>
      <c r="I249" s="111">
        <v>6</v>
      </c>
      <c r="J249" s="111">
        <v>4</v>
      </c>
      <c r="K249" s="111">
        <v>20</v>
      </c>
    </row>
    <row r="250" spans="1:17" x14ac:dyDescent="0.25">
      <c r="A250" s="110">
        <v>46237</v>
      </c>
      <c r="B250" t="s">
        <v>2112</v>
      </c>
      <c r="C250" s="112">
        <v>245</v>
      </c>
      <c r="D250" t="s">
        <v>84</v>
      </c>
      <c r="E250" s="112">
        <v>325</v>
      </c>
      <c r="F250" t="s">
        <v>1174</v>
      </c>
      <c r="G250" s="112">
        <v>1100380</v>
      </c>
      <c r="H250" t="s">
        <v>1299</v>
      </c>
      <c r="K250" s="111">
        <v>12</v>
      </c>
    </row>
    <row r="251" spans="1:17" x14ac:dyDescent="0.25">
      <c r="A251" s="110">
        <v>46237</v>
      </c>
      <c r="B251" t="s">
        <v>2112</v>
      </c>
      <c r="C251" s="112">
        <v>245</v>
      </c>
      <c r="D251" t="s">
        <v>84</v>
      </c>
      <c r="E251" s="112">
        <v>325</v>
      </c>
      <c r="F251" t="s">
        <v>1174</v>
      </c>
      <c r="G251" s="112">
        <v>1148969</v>
      </c>
      <c r="H251" t="s">
        <v>1300</v>
      </c>
      <c r="M251" s="111">
        <v>8</v>
      </c>
    </row>
    <row r="252" spans="1:17" x14ac:dyDescent="0.25">
      <c r="A252" s="110">
        <v>46237</v>
      </c>
      <c r="B252" t="s">
        <v>2112</v>
      </c>
      <c r="C252" s="112">
        <v>245</v>
      </c>
      <c r="D252" t="s">
        <v>84</v>
      </c>
      <c r="E252" s="112">
        <v>325</v>
      </c>
      <c r="F252" t="s">
        <v>1174</v>
      </c>
      <c r="G252" s="112">
        <v>1150971</v>
      </c>
      <c r="H252" t="s">
        <v>1301</v>
      </c>
      <c r="L252" s="111">
        <v>12</v>
      </c>
    </row>
    <row r="253" spans="1:17" x14ac:dyDescent="0.25">
      <c r="A253" s="110">
        <v>46237</v>
      </c>
      <c r="B253" t="s">
        <v>2112</v>
      </c>
      <c r="C253" s="112">
        <v>246</v>
      </c>
      <c r="D253" t="s">
        <v>87</v>
      </c>
      <c r="E253" s="112">
        <v>334</v>
      </c>
      <c r="F253" t="s">
        <v>87</v>
      </c>
      <c r="G253" s="112">
        <v>1062516</v>
      </c>
      <c r="H253" t="s">
        <v>1302</v>
      </c>
      <c r="I253" s="111">
        <v>12</v>
      </c>
      <c r="J253" s="111">
        <v>12</v>
      </c>
      <c r="N253" s="111">
        <v>20</v>
      </c>
    </row>
    <row r="254" spans="1:17" x14ac:dyDescent="0.25">
      <c r="A254" s="110">
        <v>46237</v>
      </c>
      <c r="B254" t="s">
        <v>2112</v>
      </c>
      <c r="C254" s="112">
        <v>246</v>
      </c>
      <c r="D254" t="s">
        <v>87</v>
      </c>
      <c r="E254" s="112">
        <v>334</v>
      </c>
      <c r="F254" t="s">
        <v>87</v>
      </c>
      <c r="G254" s="112">
        <v>1083250</v>
      </c>
      <c r="H254" t="s">
        <v>1303</v>
      </c>
      <c r="K254" s="111">
        <v>12</v>
      </c>
    </row>
    <row r="255" spans="1:17" x14ac:dyDescent="0.25">
      <c r="A255" s="110">
        <v>46237</v>
      </c>
      <c r="B255" t="s">
        <v>2112</v>
      </c>
      <c r="C255" s="112">
        <v>246</v>
      </c>
      <c r="D255" t="s">
        <v>87</v>
      </c>
      <c r="E255" s="112">
        <v>334</v>
      </c>
      <c r="F255" t="s">
        <v>87</v>
      </c>
      <c r="G255" s="112">
        <v>1100128</v>
      </c>
      <c r="H255" t="s">
        <v>1304</v>
      </c>
      <c r="I255" s="111">
        <v>38</v>
      </c>
      <c r="K255" s="111">
        <v>82</v>
      </c>
      <c r="M255" s="111">
        <v>18</v>
      </c>
    </row>
    <row r="256" spans="1:17" x14ac:dyDescent="0.25">
      <c r="A256" s="110">
        <v>46237</v>
      </c>
      <c r="B256" t="s">
        <v>2112</v>
      </c>
      <c r="C256" s="112">
        <v>246</v>
      </c>
      <c r="D256" t="s">
        <v>87</v>
      </c>
      <c r="E256" s="112">
        <v>334</v>
      </c>
      <c r="F256" t="s">
        <v>87</v>
      </c>
      <c r="G256" s="112">
        <v>1119749</v>
      </c>
      <c r="H256" t="s">
        <v>1305</v>
      </c>
      <c r="K256" s="111">
        <v>48</v>
      </c>
      <c r="L256" s="111">
        <v>12</v>
      </c>
    </row>
    <row r="257" spans="1:17" x14ac:dyDescent="0.25">
      <c r="A257" s="110">
        <v>46237</v>
      </c>
      <c r="B257" t="s">
        <v>2112</v>
      </c>
      <c r="C257" s="112">
        <v>246</v>
      </c>
      <c r="D257" t="s">
        <v>87</v>
      </c>
      <c r="E257" s="112">
        <v>334</v>
      </c>
      <c r="F257" t="s">
        <v>87</v>
      </c>
      <c r="G257" s="112">
        <v>1126941</v>
      </c>
      <c r="H257" t="s">
        <v>1177</v>
      </c>
      <c r="K257" s="111">
        <v>12</v>
      </c>
    </row>
    <row r="258" spans="1:17" x14ac:dyDescent="0.25">
      <c r="A258" s="110">
        <v>46237</v>
      </c>
      <c r="B258" t="s">
        <v>2112</v>
      </c>
      <c r="C258" s="112">
        <v>247</v>
      </c>
      <c r="D258" t="s">
        <v>70</v>
      </c>
      <c r="E258" s="112">
        <v>503</v>
      </c>
      <c r="F258" t="s">
        <v>70</v>
      </c>
      <c r="G258" s="112">
        <v>1060528</v>
      </c>
      <c r="H258" t="s">
        <v>1178</v>
      </c>
      <c r="K258" s="111">
        <v>20</v>
      </c>
      <c r="N258" s="111">
        <v>50</v>
      </c>
    </row>
    <row r="259" spans="1:17" x14ac:dyDescent="0.25">
      <c r="A259" s="110">
        <v>46237</v>
      </c>
      <c r="B259" t="s">
        <v>2112</v>
      </c>
      <c r="C259" s="112">
        <v>247</v>
      </c>
      <c r="D259" t="s">
        <v>70</v>
      </c>
      <c r="E259" s="112">
        <v>503</v>
      </c>
      <c r="F259" t="s">
        <v>70</v>
      </c>
      <c r="G259" s="112">
        <v>1073190</v>
      </c>
      <c r="H259" t="s">
        <v>1306</v>
      </c>
      <c r="I259" s="111">
        <v>24</v>
      </c>
      <c r="K259" s="111">
        <v>12</v>
      </c>
    </row>
    <row r="260" spans="1:17" x14ac:dyDescent="0.25">
      <c r="A260" s="110">
        <v>46237</v>
      </c>
      <c r="B260" t="s">
        <v>2112</v>
      </c>
      <c r="C260" s="112">
        <v>247</v>
      </c>
      <c r="D260" t="s">
        <v>70</v>
      </c>
      <c r="E260" s="112">
        <v>503</v>
      </c>
      <c r="F260" t="s">
        <v>70</v>
      </c>
      <c r="G260" s="112">
        <v>1113290</v>
      </c>
      <c r="H260" t="s">
        <v>1157</v>
      </c>
      <c r="P260" s="111">
        <v>8</v>
      </c>
    </row>
    <row r="261" spans="1:17" x14ac:dyDescent="0.25">
      <c r="A261" s="110">
        <v>46237</v>
      </c>
      <c r="B261" t="s">
        <v>2112</v>
      </c>
      <c r="C261" s="112">
        <v>247</v>
      </c>
      <c r="D261" t="s">
        <v>70</v>
      </c>
      <c r="E261" s="112">
        <v>503</v>
      </c>
      <c r="F261" t="s">
        <v>70</v>
      </c>
      <c r="G261" s="112">
        <v>1142100</v>
      </c>
      <c r="H261" t="s">
        <v>1307</v>
      </c>
      <c r="I261" s="111">
        <v>21</v>
      </c>
      <c r="M261" s="111">
        <v>6</v>
      </c>
      <c r="P261" s="111">
        <v>6</v>
      </c>
    </row>
    <row r="262" spans="1:17" x14ac:dyDescent="0.25">
      <c r="A262" s="110">
        <v>46237</v>
      </c>
      <c r="B262" t="s">
        <v>2112</v>
      </c>
      <c r="C262" s="112">
        <v>380</v>
      </c>
      <c r="D262" t="s">
        <v>73</v>
      </c>
      <c r="E262" s="112">
        <v>506</v>
      </c>
      <c r="F262" t="s">
        <v>73</v>
      </c>
      <c r="G262" s="112">
        <v>1070186</v>
      </c>
      <c r="H262" t="s">
        <v>1308</v>
      </c>
      <c r="P262" s="111">
        <v>12</v>
      </c>
    </row>
    <row r="263" spans="1:17" x14ac:dyDescent="0.25">
      <c r="A263" s="110">
        <v>46237</v>
      </c>
      <c r="B263" t="s">
        <v>2112</v>
      </c>
      <c r="C263" s="112">
        <v>380</v>
      </c>
      <c r="D263" t="s">
        <v>73</v>
      </c>
      <c r="E263" s="112">
        <v>506</v>
      </c>
      <c r="F263" t="s">
        <v>73</v>
      </c>
      <c r="G263" s="112">
        <v>1071278</v>
      </c>
      <c r="H263" t="s">
        <v>1309</v>
      </c>
      <c r="I263" s="111">
        <v>8</v>
      </c>
      <c r="P263" s="111">
        <v>18</v>
      </c>
    </row>
    <row r="264" spans="1:17" x14ac:dyDescent="0.25">
      <c r="A264" s="110">
        <v>46237</v>
      </c>
      <c r="B264" t="s">
        <v>2112</v>
      </c>
      <c r="C264" s="112">
        <v>380</v>
      </c>
      <c r="D264" t="s">
        <v>73</v>
      </c>
      <c r="E264" s="112">
        <v>506</v>
      </c>
      <c r="F264" t="s">
        <v>73</v>
      </c>
      <c r="G264" s="112">
        <v>1112958</v>
      </c>
      <c r="H264" t="s">
        <v>1310</v>
      </c>
      <c r="L264" s="111">
        <v>48</v>
      </c>
      <c r="M264" s="111">
        <v>54</v>
      </c>
      <c r="P264" s="111">
        <v>108</v>
      </c>
    </row>
    <row r="265" spans="1:17" x14ac:dyDescent="0.25">
      <c r="A265" s="110">
        <v>46237</v>
      </c>
      <c r="B265" t="s">
        <v>2112</v>
      </c>
      <c r="C265" s="112">
        <v>380</v>
      </c>
      <c r="D265" t="s">
        <v>73</v>
      </c>
      <c r="E265" s="112">
        <v>506</v>
      </c>
      <c r="F265" t="s">
        <v>73</v>
      </c>
      <c r="G265" s="112">
        <v>1119048</v>
      </c>
      <c r="H265" t="s">
        <v>1197</v>
      </c>
      <c r="P265" s="111">
        <v>12</v>
      </c>
    </row>
    <row r="266" spans="1:17" x14ac:dyDescent="0.25">
      <c r="A266" s="110">
        <v>46237</v>
      </c>
      <c r="B266" t="s">
        <v>2112</v>
      </c>
      <c r="C266" s="112">
        <v>380</v>
      </c>
      <c r="D266" t="s">
        <v>73</v>
      </c>
      <c r="E266" s="112">
        <v>506</v>
      </c>
      <c r="F266" t="s">
        <v>73</v>
      </c>
      <c r="G266" s="112">
        <v>1126902</v>
      </c>
      <c r="H266" t="s">
        <v>1158</v>
      </c>
      <c r="M266" s="111">
        <v>24</v>
      </c>
    </row>
    <row r="267" spans="1:17" x14ac:dyDescent="0.25">
      <c r="A267" s="110">
        <v>46237</v>
      </c>
      <c r="B267" t="s">
        <v>2112</v>
      </c>
      <c r="C267" s="112">
        <v>385</v>
      </c>
      <c r="D267" t="s">
        <v>1037</v>
      </c>
      <c r="E267" s="112">
        <v>335</v>
      </c>
      <c r="F267" t="s">
        <v>1037</v>
      </c>
      <c r="G267" s="112">
        <v>1083035</v>
      </c>
      <c r="H267" t="s">
        <v>1311</v>
      </c>
      <c r="K267" s="111">
        <v>12</v>
      </c>
      <c r="M267" s="111">
        <v>40</v>
      </c>
    </row>
    <row r="268" spans="1:17" x14ac:dyDescent="0.25">
      <c r="A268" s="110">
        <v>46237</v>
      </c>
      <c r="B268" t="s">
        <v>2112</v>
      </c>
      <c r="C268" s="112">
        <v>385</v>
      </c>
      <c r="D268" t="s">
        <v>1037</v>
      </c>
      <c r="E268" s="112">
        <v>335</v>
      </c>
      <c r="F268" t="s">
        <v>1037</v>
      </c>
      <c r="G268" s="112">
        <v>1106353</v>
      </c>
      <c r="H268" t="s">
        <v>1312</v>
      </c>
      <c r="K268" s="111">
        <v>12</v>
      </c>
      <c r="M268" s="111">
        <v>3</v>
      </c>
    </row>
    <row r="269" spans="1:17" x14ac:dyDescent="0.25">
      <c r="A269" s="110">
        <v>46237</v>
      </c>
      <c r="B269" t="s">
        <v>2112</v>
      </c>
      <c r="C269" s="112">
        <v>385</v>
      </c>
      <c r="D269" t="s">
        <v>1037</v>
      </c>
      <c r="E269" s="112">
        <v>335</v>
      </c>
      <c r="F269" t="s">
        <v>1037</v>
      </c>
      <c r="G269" s="112">
        <v>1116868</v>
      </c>
      <c r="H269" t="s">
        <v>1313</v>
      </c>
      <c r="I269" s="111">
        <v>12</v>
      </c>
      <c r="K269" s="111">
        <v>36</v>
      </c>
    </row>
    <row r="270" spans="1:17" x14ac:dyDescent="0.25">
      <c r="A270" s="110">
        <v>46237</v>
      </c>
      <c r="B270" t="s">
        <v>2112</v>
      </c>
      <c r="C270" s="112">
        <v>386</v>
      </c>
      <c r="D270" t="s">
        <v>75</v>
      </c>
      <c r="E270" s="112">
        <v>510</v>
      </c>
      <c r="F270" t="s">
        <v>75</v>
      </c>
      <c r="G270" s="112">
        <v>1070308</v>
      </c>
      <c r="H270" t="s">
        <v>1314</v>
      </c>
      <c r="I270" s="111">
        <v>30</v>
      </c>
      <c r="J270" s="111">
        <v>24</v>
      </c>
      <c r="K270" s="111">
        <v>40</v>
      </c>
      <c r="L270" s="111">
        <v>12</v>
      </c>
      <c r="M270" s="111">
        <v>36</v>
      </c>
      <c r="N270" s="111">
        <v>12</v>
      </c>
      <c r="Q270" s="111">
        <v>22</v>
      </c>
    </row>
    <row r="271" spans="1:17" x14ac:dyDescent="0.25">
      <c r="A271" s="110">
        <v>46237</v>
      </c>
      <c r="B271" t="s">
        <v>2112</v>
      </c>
      <c r="C271" s="112">
        <v>386</v>
      </c>
      <c r="D271" t="s">
        <v>75</v>
      </c>
      <c r="E271" s="112">
        <v>510</v>
      </c>
      <c r="F271" t="s">
        <v>75</v>
      </c>
      <c r="G271" s="112">
        <v>1070704</v>
      </c>
      <c r="H271" t="s">
        <v>1039</v>
      </c>
      <c r="M271" s="111">
        <v>12</v>
      </c>
      <c r="P271" s="111">
        <v>12</v>
      </c>
    </row>
    <row r="272" spans="1:17" x14ac:dyDescent="0.25">
      <c r="A272" s="110">
        <v>46237</v>
      </c>
      <c r="B272" t="s">
        <v>2112</v>
      </c>
      <c r="C272" s="112">
        <v>386</v>
      </c>
      <c r="D272" t="s">
        <v>75</v>
      </c>
      <c r="E272" s="112">
        <v>510</v>
      </c>
      <c r="F272" t="s">
        <v>75</v>
      </c>
      <c r="G272" s="112">
        <v>1119521</v>
      </c>
      <c r="H272" t="s">
        <v>1040</v>
      </c>
      <c r="I272" s="111">
        <v>12</v>
      </c>
      <c r="M272" s="111">
        <v>24</v>
      </c>
      <c r="N272" s="111">
        <v>20</v>
      </c>
    </row>
    <row r="273" spans="1:17" x14ac:dyDescent="0.25">
      <c r="A273" s="110">
        <v>46237</v>
      </c>
      <c r="B273" t="s">
        <v>2112</v>
      </c>
      <c r="C273" s="112">
        <v>390</v>
      </c>
      <c r="D273" t="s">
        <v>82</v>
      </c>
      <c r="E273" s="112">
        <v>323</v>
      </c>
      <c r="F273" t="s">
        <v>82</v>
      </c>
      <c r="G273" s="112">
        <v>1099904</v>
      </c>
      <c r="H273" t="s">
        <v>1160</v>
      </c>
      <c r="K273" s="111">
        <v>20</v>
      </c>
    </row>
    <row r="274" spans="1:17" x14ac:dyDescent="0.25">
      <c r="A274" s="110">
        <v>46237</v>
      </c>
      <c r="B274" t="s">
        <v>2112</v>
      </c>
      <c r="C274" s="112">
        <v>390</v>
      </c>
      <c r="D274" t="s">
        <v>82</v>
      </c>
      <c r="E274" s="112">
        <v>323</v>
      </c>
      <c r="F274" t="s">
        <v>82</v>
      </c>
      <c r="G274" s="112">
        <v>1106946</v>
      </c>
      <c r="H274" t="s">
        <v>1161</v>
      </c>
      <c r="I274" s="111">
        <v>36</v>
      </c>
      <c r="K274" s="111">
        <v>60</v>
      </c>
      <c r="N274" s="111">
        <v>220</v>
      </c>
    </row>
    <row r="275" spans="1:17" x14ac:dyDescent="0.25">
      <c r="A275" s="110">
        <v>46237</v>
      </c>
      <c r="B275" t="s">
        <v>2112</v>
      </c>
      <c r="C275" s="112">
        <v>390</v>
      </c>
      <c r="D275" t="s">
        <v>82</v>
      </c>
      <c r="E275" s="112">
        <v>323</v>
      </c>
      <c r="F275" t="s">
        <v>82</v>
      </c>
      <c r="G275" s="112">
        <v>1121885</v>
      </c>
      <c r="H275" t="s">
        <v>1315</v>
      </c>
      <c r="J275" s="111">
        <v>18</v>
      </c>
      <c r="K275" s="111">
        <v>24</v>
      </c>
    </row>
    <row r="276" spans="1:17" x14ac:dyDescent="0.25">
      <c r="A276" s="110">
        <v>46237</v>
      </c>
      <c r="B276" t="s">
        <v>2112</v>
      </c>
      <c r="C276" s="112">
        <v>390</v>
      </c>
      <c r="D276" t="s">
        <v>82</v>
      </c>
      <c r="E276" s="112">
        <v>323</v>
      </c>
      <c r="F276" t="s">
        <v>82</v>
      </c>
      <c r="G276" s="112">
        <v>1126421</v>
      </c>
      <c r="H276" t="s">
        <v>1316</v>
      </c>
      <c r="I276" s="111">
        <v>36</v>
      </c>
    </row>
    <row r="277" spans="1:17" x14ac:dyDescent="0.25">
      <c r="A277" s="110">
        <v>46237</v>
      </c>
      <c r="B277" t="s">
        <v>2112</v>
      </c>
      <c r="C277" s="112">
        <v>390</v>
      </c>
      <c r="D277" t="s">
        <v>82</v>
      </c>
      <c r="E277" s="112">
        <v>323</v>
      </c>
      <c r="F277" t="s">
        <v>82</v>
      </c>
      <c r="G277" s="112">
        <v>1157823</v>
      </c>
      <c r="H277" t="s">
        <v>1162</v>
      </c>
      <c r="I277" s="111">
        <v>6</v>
      </c>
      <c r="K277" s="111">
        <v>60</v>
      </c>
    </row>
    <row r="278" spans="1:17" x14ac:dyDescent="0.25">
      <c r="A278" s="110">
        <v>46237</v>
      </c>
      <c r="B278" t="s">
        <v>2112</v>
      </c>
      <c r="C278" s="112">
        <v>516</v>
      </c>
      <c r="D278" t="s">
        <v>1179</v>
      </c>
      <c r="E278" s="112">
        <v>316</v>
      </c>
      <c r="F278" t="s">
        <v>1179</v>
      </c>
      <c r="G278" s="112">
        <v>1061317</v>
      </c>
      <c r="H278" t="s">
        <v>1180</v>
      </c>
      <c r="M278" s="111">
        <v>12</v>
      </c>
    </row>
    <row r="279" spans="1:17" x14ac:dyDescent="0.25">
      <c r="A279" s="110">
        <v>46237</v>
      </c>
      <c r="B279" t="s">
        <v>2112</v>
      </c>
      <c r="C279" s="112">
        <v>516</v>
      </c>
      <c r="D279" t="s">
        <v>1179</v>
      </c>
      <c r="E279" s="112">
        <v>316</v>
      </c>
      <c r="F279" t="s">
        <v>1179</v>
      </c>
      <c r="G279" s="112">
        <v>1107022</v>
      </c>
      <c r="H279" t="s">
        <v>1181</v>
      </c>
      <c r="I279" s="111">
        <v>24</v>
      </c>
      <c r="K279" s="111">
        <v>12</v>
      </c>
    </row>
    <row r="280" spans="1:17" x14ac:dyDescent="0.25">
      <c r="A280" s="110">
        <v>46237</v>
      </c>
      <c r="B280" t="s">
        <v>2112</v>
      </c>
      <c r="C280" s="112">
        <v>630</v>
      </c>
      <c r="D280" t="s">
        <v>122</v>
      </c>
      <c r="E280" s="112">
        <v>426</v>
      </c>
      <c r="F280" t="s">
        <v>122</v>
      </c>
      <c r="G280" s="112">
        <v>1060772</v>
      </c>
      <c r="H280" t="s">
        <v>1055</v>
      </c>
      <c r="P280" s="111">
        <v>36</v>
      </c>
    </row>
    <row r="281" spans="1:17" x14ac:dyDescent="0.25">
      <c r="A281" s="110">
        <v>46237</v>
      </c>
      <c r="B281" t="s">
        <v>2112</v>
      </c>
      <c r="C281" s="112">
        <v>630</v>
      </c>
      <c r="D281" t="s">
        <v>122</v>
      </c>
      <c r="E281" s="112">
        <v>426</v>
      </c>
      <c r="F281" t="s">
        <v>122</v>
      </c>
      <c r="G281" s="112">
        <v>1064289</v>
      </c>
      <c r="H281" t="s">
        <v>1082</v>
      </c>
      <c r="M281" s="111">
        <v>2</v>
      </c>
    </row>
    <row r="282" spans="1:17" x14ac:dyDescent="0.25">
      <c r="A282" s="110">
        <v>46237</v>
      </c>
      <c r="B282" t="s">
        <v>2112</v>
      </c>
      <c r="C282" s="112">
        <v>630</v>
      </c>
      <c r="D282" t="s">
        <v>122</v>
      </c>
      <c r="E282" s="112">
        <v>426</v>
      </c>
      <c r="F282" t="s">
        <v>122</v>
      </c>
      <c r="G282" s="112">
        <v>1099886</v>
      </c>
      <c r="H282" t="s">
        <v>1153</v>
      </c>
      <c r="I282" s="111">
        <v>12</v>
      </c>
      <c r="K282" s="111">
        <v>24</v>
      </c>
      <c r="N282" s="111">
        <v>50</v>
      </c>
    </row>
    <row r="283" spans="1:17" x14ac:dyDescent="0.25">
      <c r="A283" s="110">
        <v>46237</v>
      </c>
      <c r="B283" t="s">
        <v>2112</v>
      </c>
      <c r="C283" s="112">
        <v>630</v>
      </c>
      <c r="D283" t="s">
        <v>122</v>
      </c>
      <c r="E283" s="112">
        <v>426</v>
      </c>
      <c r="F283" t="s">
        <v>122</v>
      </c>
      <c r="G283" s="112">
        <v>1114909</v>
      </c>
      <c r="H283" t="s">
        <v>1317</v>
      </c>
      <c r="J283" s="111">
        <v>48</v>
      </c>
      <c r="M283" s="111">
        <v>6</v>
      </c>
      <c r="Q283" s="111">
        <v>90</v>
      </c>
    </row>
    <row r="284" spans="1:17" x14ac:dyDescent="0.25">
      <c r="A284" s="110">
        <v>46237</v>
      </c>
      <c r="B284" t="s">
        <v>2112</v>
      </c>
      <c r="C284" s="112">
        <v>630</v>
      </c>
      <c r="D284" t="s">
        <v>122</v>
      </c>
      <c r="E284" s="112">
        <v>426</v>
      </c>
      <c r="F284" t="s">
        <v>122</v>
      </c>
      <c r="G284" s="112">
        <v>1115907</v>
      </c>
      <c r="H284" t="s">
        <v>1318</v>
      </c>
      <c r="I284" s="111">
        <v>9</v>
      </c>
      <c r="J284" s="111">
        <v>60</v>
      </c>
      <c r="M284" s="111">
        <v>144</v>
      </c>
      <c r="N284" s="111">
        <v>20</v>
      </c>
      <c r="P284" s="111">
        <v>96</v>
      </c>
      <c r="Q284" s="111">
        <v>45</v>
      </c>
    </row>
    <row r="285" spans="1:17" x14ac:dyDescent="0.25">
      <c r="A285" s="110">
        <v>46237</v>
      </c>
      <c r="B285" t="s">
        <v>2112</v>
      </c>
      <c r="C285" s="112">
        <v>630</v>
      </c>
      <c r="D285" t="s">
        <v>122</v>
      </c>
      <c r="E285" s="112">
        <v>426</v>
      </c>
      <c r="F285" t="s">
        <v>122</v>
      </c>
      <c r="G285" s="112">
        <v>1115908</v>
      </c>
      <c r="H285" t="s">
        <v>1056</v>
      </c>
      <c r="I285" s="111">
        <v>48</v>
      </c>
      <c r="K285" s="111">
        <v>60</v>
      </c>
    </row>
    <row r="286" spans="1:17" x14ac:dyDescent="0.25">
      <c r="A286" s="110">
        <v>46237</v>
      </c>
      <c r="B286" t="s">
        <v>2112</v>
      </c>
      <c r="C286" s="112">
        <v>630</v>
      </c>
      <c r="D286" t="s">
        <v>122</v>
      </c>
      <c r="E286" s="112">
        <v>426</v>
      </c>
      <c r="F286" t="s">
        <v>122</v>
      </c>
      <c r="G286" s="112">
        <v>1119987</v>
      </c>
      <c r="H286" t="s">
        <v>1319</v>
      </c>
      <c r="I286" s="111">
        <v>180</v>
      </c>
      <c r="K286" s="111">
        <v>120</v>
      </c>
      <c r="M286" s="111">
        <v>318</v>
      </c>
      <c r="N286" s="111">
        <v>100</v>
      </c>
    </row>
    <row r="287" spans="1:17" x14ac:dyDescent="0.25">
      <c r="A287" s="110">
        <v>46237</v>
      </c>
      <c r="B287" t="s">
        <v>2112</v>
      </c>
      <c r="C287" s="112">
        <v>630</v>
      </c>
      <c r="D287" t="s">
        <v>122</v>
      </c>
      <c r="E287" s="112">
        <v>426</v>
      </c>
      <c r="F287" t="s">
        <v>122</v>
      </c>
      <c r="G287" s="112">
        <v>1121657</v>
      </c>
      <c r="H287" t="s">
        <v>1119</v>
      </c>
      <c r="I287" s="111">
        <v>12</v>
      </c>
      <c r="L287" s="111">
        <v>12</v>
      </c>
      <c r="M287" s="111">
        <v>54</v>
      </c>
    </row>
    <row r="288" spans="1:17" x14ac:dyDescent="0.25">
      <c r="A288" s="110">
        <v>46237</v>
      </c>
      <c r="B288" t="s">
        <v>2112</v>
      </c>
      <c r="C288" s="112">
        <v>104</v>
      </c>
      <c r="D288" t="s">
        <v>1066</v>
      </c>
      <c r="G288" s="112">
        <v>1065623</v>
      </c>
      <c r="H288" t="s">
        <v>1120</v>
      </c>
      <c r="I288" s="111">
        <v>6</v>
      </c>
    </row>
    <row r="289" spans="1:17" x14ac:dyDescent="0.25">
      <c r="A289" s="110">
        <v>46237</v>
      </c>
      <c r="B289" t="s">
        <v>2112</v>
      </c>
      <c r="C289" s="112">
        <v>104</v>
      </c>
      <c r="D289" t="s">
        <v>1066</v>
      </c>
      <c r="G289" s="112">
        <v>1144049</v>
      </c>
      <c r="H289" t="s">
        <v>1121</v>
      </c>
      <c r="J289" s="111">
        <v>12</v>
      </c>
      <c r="K289" s="111">
        <v>20</v>
      </c>
      <c r="O289" s="111">
        <v>36</v>
      </c>
      <c r="Q289" s="111">
        <v>17</v>
      </c>
    </row>
    <row r="290" spans="1:17" x14ac:dyDescent="0.25">
      <c r="A290" s="110">
        <v>46237</v>
      </c>
      <c r="B290" t="s">
        <v>2112</v>
      </c>
      <c r="C290" s="112">
        <v>104</v>
      </c>
      <c r="D290" t="s">
        <v>1066</v>
      </c>
      <c r="G290" s="112">
        <v>1155158</v>
      </c>
      <c r="H290" t="s">
        <v>1122</v>
      </c>
      <c r="M290" s="111">
        <v>9</v>
      </c>
    </row>
    <row r="291" spans="1:17" x14ac:dyDescent="0.25">
      <c r="A291" s="110">
        <v>46237</v>
      </c>
      <c r="B291" t="s">
        <v>2112</v>
      </c>
      <c r="C291" s="112">
        <v>104</v>
      </c>
      <c r="D291" t="s">
        <v>1066</v>
      </c>
      <c r="G291" s="112">
        <v>1158053</v>
      </c>
      <c r="H291" t="s">
        <v>1068</v>
      </c>
      <c r="J291" s="111">
        <v>6</v>
      </c>
    </row>
    <row r="292" spans="1:17" x14ac:dyDescent="0.25">
      <c r="A292" s="110">
        <v>46237</v>
      </c>
      <c r="B292" t="s">
        <v>1123</v>
      </c>
      <c r="C292" s="112">
        <v>306</v>
      </c>
      <c r="D292" t="s">
        <v>229</v>
      </c>
      <c r="E292" s="112">
        <v>306</v>
      </c>
      <c r="F292" t="s">
        <v>909</v>
      </c>
      <c r="G292" s="112">
        <v>1069958</v>
      </c>
      <c r="H292" t="s">
        <v>910</v>
      </c>
      <c r="I292" s="111">
        <v>24</v>
      </c>
      <c r="K292" s="111">
        <v>20</v>
      </c>
    </row>
    <row r="293" spans="1:17" x14ac:dyDescent="0.25">
      <c r="A293" s="110">
        <v>46237</v>
      </c>
      <c r="B293" t="s">
        <v>1123</v>
      </c>
      <c r="C293" s="112">
        <v>306</v>
      </c>
      <c r="D293" t="s">
        <v>229</v>
      </c>
      <c r="E293" s="112">
        <v>306</v>
      </c>
      <c r="F293" t="s">
        <v>909</v>
      </c>
      <c r="G293" s="112">
        <v>1098637</v>
      </c>
      <c r="H293" t="s">
        <v>913</v>
      </c>
      <c r="I293" s="111">
        <v>4</v>
      </c>
      <c r="Q293" s="111">
        <v>9</v>
      </c>
    </row>
    <row r="294" spans="1:17" x14ac:dyDescent="0.25">
      <c r="A294" s="110">
        <v>46237</v>
      </c>
      <c r="B294" t="s">
        <v>1123</v>
      </c>
      <c r="C294" s="112">
        <v>306</v>
      </c>
      <c r="D294" t="s">
        <v>229</v>
      </c>
      <c r="E294" s="112">
        <v>306</v>
      </c>
      <c r="F294" t="s">
        <v>909</v>
      </c>
      <c r="G294" s="112">
        <v>1113437</v>
      </c>
      <c r="H294" t="s">
        <v>914</v>
      </c>
      <c r="I294" s="111">
        <v>24</v>
      </c>
    </row>
    <row r="295" spans="1:17" x14ac:dyDescent="0.25">
      <c r="A295" s="110">
        <v>46237</v>
      </c>
      <c r="B295" t="s">
        <v>1123</v>
      </c>
      <c r="C295" s="112">
        <v>309</v>
      </c>
      <c r="D295" t="s">
        <v>231</v>
      </c>
      <c r="E295" s="112">
        <v>309</v>
      </c>
      <c r="F295" t="s">
        <v>916</v>
      </c>
      <c r="G295" s="112">
        <v>1140984</v>
      </c>
      <c r="H295" t="s">
        <v>924</v>
      </c>
      <c r="I295" s="111">
        <v>81</v>
      </c>
    </row>
    <row r="296" spans="1:17" x14ac:dyDescent="0.25">
      <c r="A296" s="110">
        <v>46237</v>
      </c>
      <c r="B296" t="s">
        <v>1123</v>
      </c>
      <c r="C296" s="112">
        <v>520</v>
      </c>
      <c r="D296" t="s">
        <v>126</v>
      </c>
      <c r="E296" s="112">
        <v>312</v>
      </c>
      <c r="F296" t="s">
        <v>126</v>
      </c>
      <c r="G296" s="112">
        <v>1073346</v>
      </c>
      <c r="H296" t="s">
        <v>928</v>
      </c>
      <c r="I296" s="111">
        <v>12</v>
      </c>
    </row>
    <row r="297" spans="1:17" x14ac:dyDescent="0.25">
      <c r="A297" s="110">
        <v>46237</v>
      </c>
      <c r="B297" t="s">
        <v>1123</v>
      </c>
      <c r="C297" s="112">
        <v>520</v>
      </c>
      <c r="D297" t="s">
        <v>126</v>
      </c>
      <c r="E297" s="112">
        <v>312</v>
      </c>
      <c r="F297" t="s">
        <v>126</v>
      </c>
      <c r="G297" s="112">
        <v>1083544</v>
      </c>
      <c r="H297" t="s">
        <v>928</v>
      </c>
      <c r="I297" s="111">
        <v>87</v>
      </c>
      <c r="K297" s="111">
        <v>60</v>
      </c>
    </row>
    <row r="298" spans="1:17" x14ac:dyDescent="0.25">
      <c r="A298" s="110">
        <v>46237</v>
      </c>
      <c r="B298" t="s">
        <v>1123</v>
      </c>
      <c r="C298" s="112">
        <v>520</v>
      </c>
      <c r="D298" t="s">
        <v>126</v>
      </c>
      <c r="E298" s="112">
        <v>312</v>
      </c>
      <c r="F298" t="s">
        <v>126</v>
      </c>
      <c r="G298" s="112">
        <v>1083578</v>
      </c>
      <c r="H298" t="s">
        <v>929</v>
      </c>
      <c r="I298" s="111">
        <v>12</v>
      </c>
      <c r="P298" s="111">
        <v>36</v>
      </c>
    </row>
    <row r="299" spans="1:17" x14ac:dyDescent="0.25">
      <c r="A299" s="110">
        <v>46237</v>
      </c>
      <c r="B299" t="s">
        <v>1123</v>
      </c>
      <c r="C299" s="112">
        <v>520</v>
      </c>
      <c r="D299" t="s">
        <v>126</v>
      </c>
      <c r="E299" s="112">
        <v>312</v>
      </c>
      <c r="F299" t="s">
        <v>126</v>
      </c>
      <c r="G299" s="112">
        <v>1118577</v>
      </c>
      <c r="H299" t="s">
        <v>930</v>
      </c>
      <c r="I299" s="111">
        <v>12</v>
      </c>
      <c r="K299" s="111">
        <v>12</v>
      </c>
    </row>
    <row r="300" spans="1:17" x14ac:dyDescent="0.25">
      <c r="A300" s="110">
        <v>46237</v>
      </c>
      <c r="B300" t="s">
        <v>1123</v>
      </c>
      <c r="C300" s="112">
        <v>521</v>
      </c>
      <c r="D300" t="s">
        <v>931</v>
      </c>
      <c r="E300" s="112">
        <v>311</v>
      </c>
      <c r="F300" t="s">
        <v>931</v>
      </c>
      <c r="G300" s="112">
        <v>1142083</v>
      </c>
      <c r="H300" t="s">
        <v>934</v>
      </c>
      <c r="P300" s="111">
        <v>13</v>
      </c>
    </row>
    <row r="301" spans="1:17" x14ac:dyDescent="0.25">
      <c r="A301" s="110">
        <v>46237</v>
      </c>
      <c r="B301" t="s">
        <v>1123</v>
      </c>
      <c r="C301" s="112">
        <v>521</v>
      </c>
      <c r="D301" t="s">
        <v>931</v>
      </c>
      <c r="E301" s="112">
        <v>311</v>
      </c>
      <c r="F301" t="s">
        <v>931</v>
      </c>
      <c r="G301" s="112">
        <v>1154720</v>
      </c>
      <c r="H301" t="s">
        <v>935</v>
      </c>
      <c r="I301" s="111">
        <v>12</v>
      </c>
    </row>
    <row r="302" spans="1:17" x14ac:dyDescent="0.25">
      <c r="A302" s="110">
        <v>46237</v>
      </c>
      <c r="B302" t="s">
        <v>1123</v>
      </c>
      <c r="C302" s="112">
        <v>810</v>
      </c>
      <c r="D302" t="s">
        <v>67</v>
      </c>
      <c r="E302" s="112">
        <v>452</v>
      </c>
      <c r="F302" t="s">
        <v>67</v>
      </c>
      <c r="G302" s="112">
        <v>1066782</v>
      </c>
      <c r="H302" t="s">
        <v>988</v>
      </c>
      <c r="K302" s="111">
        <v>40</v>
      </c>
    </row>
    <row r="303" spans="1:17" x14ac:dyDescent="0.25">
      <c r="A303" s="110">
        <v>46237</v>
      </c>
      <c r="B303" t="s">
        <v>1123</v>
      </c>
      <c r="C303" s="112">
        <v>392</v>
      </c>
      <c r="D303" t="s">
        <v>85</v>
      </c>
      <c r="E303" s="112">
        <v>331</v>
      </c>
      <c r="F303" t="s">
        <v>85</v>
      </c>
      <c r="G303" s="112">
        <v>1060315</v>
      </c>
      <c r="H303" t="s">
        <v>998</v>
      </c>
      <c r="J303" s="111">
        <v>6</v>
      </c>
      <c r="K303" s="111">
        <v>24</v>
      </c>
    </row>
    <row r="304" spans="1:17" x14ac:dyDescent="0.25">
      <c r="A304" s="110">
        <v>46237</v>
      </c>
      <c r="B304" t="s">
        <v>1163</v>
      </c>
      <c r="C304" s="112">
        <v>120</v>
      </c>
      <c r="D304" t="s">
        <v>1002</v>
      </c>
      <c r="E304" s="112">
        <v>346</v>
      </c>
      <c r="F304" t="s">
        <v>1003</v>
      </c>
      <c r="G304" s="112">
        <v>1126066</v>
      </c>
      <c r="H304" t="s">
        <v>1237</v>
      </c>
      <c r="K304" s="111">
        <v>42</v>
      </c>
      <c r="M304" s="111">
        <v>24</v>
      </c>
      <c r="P304" s="111">
        <v>6</v>
      </c>
    </row>
    <row r="305" spans="1:17" x14ac:dyDescent="0.25">
      <c r="A305" s="110">
        <v>46237</v>
      </c>
      <c r="B305" t="s">
        <v>1163</v>
      </c>
      <c r="C305" s="112">
        <v>215</v>
      </c>
      <c r="D305" t="s">
        <v>86</v>
      </c>
      <c r="E305" s="112">
        <v>333</v>
      </c>
      <c r="F305" t="s">
        <v>86</v>
      </c>
      <c r="G305" s="112">
        <v>1100367</v>
      </c>
      <c r="H305" t="s">
        <v>1032</v>
      </c>
      <c r="M305" s="111">
        <v>30</v>
      </c>
    </row>
    <row r="306" spans="1:17" x14ac:dyDescent="0.25">
      <c r="A306" s="110">
        <v>46237</v>
      </c>
      <c r="B306" t="s">
        <v>1163</v>
      </c>
      <c r="C306" s="112">
        <v>380</v>
      </c>
      <c r="D306" t="s">
        <v>73</v>
      </c>
      <c r="E306" s="112">
        <v>506</v>
      </c>
      <c r="F306" t="s">
        <v>73</v>
      </c>
      <c r="G306" s="112">
        <v>1126075</v>
      </c>
      <c r="H306" t="s">
        <v>1036</v>
      </c>
      <c r="O306" s="111">
        <v>30</v>
      </c>
    </row>
    <row r="307" spans="1:17" x14ac:dyDescent="0.25">
      <c r="A307" s="110">
        <v>46237</v>
      </c>
      <c r="B307" t="s">
        <v>1163</v>
      </c>
      <c r="C307" s="112">
        <v>390</v>
      </c>
      <c r="D307" t="s">
        <v>82</v>
      </c>
      <c r="E307" s="112">
        <v>323</v>
      </c>
      <c r="F307" t="s">
        <v>82</v>
      </c>
      <c r="G307" s="112">
        <v>1083820</v>
      </c>
      <c r="H307" t="s">
        <v>1041</v>
      </c>
      <c r="K307" s="111">
        <v>72</v>
      </c>
    </row>
    <row r="308" spans="1:17" x14ac:dyDescent="0.25">
      <c r="A308" s="110">
        <v>46237</v>
      </c>
      <c r="B308" t="s">
        <v>1182</v>
      </c>
      <c r="C308" s="112">
        <v>202</v>
      </c>
      <c r="D308" t="s">
        <v>74</v>
      </c>
      <c r="E308" s="112">
        <v>507</v>
      </c>
      <c r="F308" t="s">
        <v>74</v>
      </c>
      <c r="G308" s="112">
        <v>1126406</v>
      </c>
      <c r="H308" t="s">
        <v>908</v>
      </c>
      <c r="I308" s="111">
        <v>24</v>
      </c>
      <c r="K308" s="111">
        <v>60</v>
      </c>
      <c r="N308" s="111">
        <v>140</v>
      </c>
    </row>
    <row r="309" spans="1:17" x14ac:dyDescent="0.25">
      <c r="A309" s="110">
        <v>46237</v>
      </c>
      <c r="B309" t="s">
        <v>1182</v>
      </c>
      <c r="C309" s="112">
        <v>306</v>
      </c>
      <c r="D309" t="s">
        <v>229</v>
      </c>
      <c r="E309" s="112">
        <v>306</v>
      </c>
      <c r="F309" t="s">
        <v>909</v>
      </c>
      <c r="G309" s="112">
        <v>1074821</v>
      </c>
      <c r="H309" t="s">
        <v>911</v>
      </c>
      <c r="M309" s="111">
        <v>3</v>
      </c>
    </row>
    <row r="310" spans="1:17" x14ac:dyDescent="0.25">
      <c r="A310" s="110">
        <v>46237</v>
      </c>
      <c r="B310" t="s">
        <v>1182</v>
      </c>
      <c r="C310" s="112">
        <v>309</v>
      </c>
      <c r="D310" t="s">
        <v>231</v>
      </c>
      <c r="E310" s="112">
        <v>309</v>
      </c>
      <c r="F310" t="s">
        <v>916</v>
      </c>
      <c r="G310" s="112">
        <v>1082650</v>
      </c>
      <c r="H310" t="s">
        <v>917</v>
      </c>
      <c r="K310" s="111">
        <v>24</v>
      </c>
    </row>
    <row r="311" spans="1:17" x14ac:dyDescent="0.25">
      <c r="A311" s="110">
        <v>46237</v>
      </c>
      <c r="B311" t="s">
        <v>1182</v>
      </c>
      <c r="C311" s="112">
        <v>309</v>
      </c>
      <c r="D311" t="s">
        <v>231</v>
      </c>
      <c r="E311" s="112">
        <v>309</v>
      </c>
      <c r="F311" t="s">
        <v>916</v>
      </c>
      <c r="G311" s="112">
        <v>1105756</v>
      </c>
      <c r="H311" t="s">
        <v>918</v>
      </c>
      <c r="O311" s="111">
        <v>96</v>
      </c>
    </row>
    <row r="312" spans="1:17" x14ac:dyDescent="0.25">
      <c r="A312" s="110">
        <v>46237</v>
      </c>
      <c r="B312" t="s">
        <v>1182</v>
      </c>
      <c r="C312" s="112">
        <v>309</v>
      </c>
      <c r="D312" t="s">
        <v>231</v>
      </c>
      <c r="E312" s="112">
        <v>309</v>
      </c>
      <c r="F312" t="s">
        <v>916</v>
      </c>
      <c r="G312" s="112">
        <v>1106469</v>
      </c>
      <c r="H312" t="s">
        <v>919</v>
      </c>
      <c r="I312" s="111">
        <v>60</v>
      </c>
      <c r="K312" s="111">
        <v>36</v>
      </c>
      <c r="M312" s="111">
        <v>24</v>
      </c>
    </row>
    <row r="313" spans="1:17" x14ac:dyDescent="0.25">
      <c r="A313" s="110">
        <v>46237</v>
      </c>
      <c r="B313" t="s">
        <v>1182</v>
      </c>
      <c r="C313" s="112">
        <v>309</v>
      </c>
      <c r="D313" t="s">
        <v>231</v>
      </c>
      <c r="E313" s="112">
        <v>309</v>
      </c>
      <c r="F313" t="s">
        <v>916</v>
      </c>
      <c r="G313" s="112">
        <v>1110193</v>
      </c>
      <c r="H313" t="s">
        <v>920</v>
      </c>
      <c r="M313" s="111">
        <v>66</v>
      </c>
    </row>
    <row r="314" spans="1:17" x14ac:dyDescent="0.25">
      <c r="A314" s="110">
        <v>46237</v>
      </c>
      <c r="B314" t="s">
        <v>1182</v>
      </c>
      <c r="C314" s="112">
        <v>309</v>
      </c>
      <c r="D314" t="s">
        <v>231</v>
      </c>
      <c r="E314" s="112">
        <v>309</v>
      </c>
      <c r="F314" t="s">
        <v>916</v>
      </c>
      <c r="G314" s="112">
        <v>1110352</v>
      </c>
      <c r="H314" t="s">
        <v>921</v>
      </c>
      <c r="I314" s="111">
        <v>48</v>
      </c>
    </row>
    <row r="315" spans="1:17" x14ac:dyDescent="0.25">
      <c r="A315" s="110">
        <v>46237</v>
      </c>
      <c r="B315" t="s">
        <v>1182</v>
      </c>
      <c r="C315" s="112">
        <v>309</v>
      </c>
      <c r="D315" t="s">
        <v>231</v>
      </c>
      <c r="E315" s="112">
        <v>309</v>
      </c>
      <c r="F315" t="s">
        <v>916</v>
      </c>
      <c r="G315" s="112">
        <v>1110727</v>
      </c>
      <c r="H315" t="s">
        <v>922</v>
      </c>
      <c r="I315" s="111">
        <v>36</v>
      </c>
    </row>
    <row r="316" spans="1:17" x14ac:dyDescent="0.25">
      <c r="A316" s="110">
        <v>46237</v>
      </c>
      <c r="B316" t="s">
        <v>1182</v>
      </c>
      <c r="C316" s="112">
        <v>309</v>
      </c>
      <c r="D316" t="s">
        <v>231</v>
      </c>
      <c r="E316" s="112">
        <v>309</v>
      </c>
      <c r="F316" t="s">
        <v>916</v>
      </c>
      <c r="G316" s="112">
        <v>1119155</v>
      </c>
      <c r="H316" t="s">
        <v>923</v>
      </c>
      <c r="Q316" s="111">
        <v>16</v>
      </c>
    </row>
    <row r="317" spans="1:17" x14ac:dyDescent="0.25">
      <c r="A317" s="110">
        <v>46237</v>
      </c>
      <c r="B317" t="s">
        <v>1182</v>
      </c>
      <c r="C317" s="112">
        <v>520</v>
      </c>
      <c r="D317" t="s">
        <v>126</v>
      </c>
      <c r="E317" s="112">
        <v>312</v>
      </c>
      <c r="F317" t="s">
        <v>126</v>
      </c>
      <c r="G317" s="112">
        <v>1083219</v>
      </c>
      <c r="H317" t="s">
        <v>929</v>
      </c>
      <c r="I317" s="111">
        <v>168</v>
      </c>
      <c r="K317" s="111">
        <v>60</v>
      </c>
    </row>
    <row r="318" spans="1:17" x14ac:dyDescent="0.25">
      <c r="A318" s="110">
        <v>46237</v>
      </c>
      <c r="B318" t="s">
        <v>1182</v>
      </c>
      <c r="C318" s="112">
        <v>521</v>
      </c>
      <c r="D318" t="s">
        <v>931</v>
      </c>
      <c r="E318" s="112">
        <v>311</v>
      </c>
      <c r="F318" t="s">
        <v>931</v>
      </c>
      <c r="G318" s="112">
        <v>1106160</v>
      </c>
      <c r="H318" t="s">
        <v>932</v>
      </c>
      <c r="I318" s="111">
        <v>15</v>
      </c>
      <c r="K318" s="111">
        <v>22</v>
      </c>
      <c r="P318" s="111">
        <v>12</v>
      </c>
    </row>
    <row r="319" spans="1:17" x14ac:dyDescent="0.25">
      <c r="A319" s="110">
        <v>46237</v>
      </c>
      <c r="B319" t="s">
        <v>1182</v>
      </c>
      <c r="C319" s="112">
        <v>521</v>
      </c>
      <c r="D319" t="s">
        <v>931</v>
      </c>
      <c r="E319" s="112">
        <v>311</v>
      </c>
      <c r="F319" t="s">
        <v>931</v>
      </c>
      <c r="G319" s="112">
        <v>1141431</v>
      </c>
      <c r="H319" t="s">
        <v>933</v>
      </c>
      <c r="K319" s="111">
        <v>24</v>
      </c>
    </row>
    <row r="320" spans="1:17" x14ac:dyDescent="0.25">
      <c r="A320" s="110">
        <v>46237</v>
      </c>
      <c r="B320" t="s">
        <v>1182</v>
      </c>
      <c r="C320" s="112">
        <v>605</v>
      </c>
      <c r="D320" t="s">
        <v>936</v>
      </c>
      <c r="E320" s="112">
        <v>253</v>
      </c>
      <c r="F320" t="s">
        <v>937</v>
      </c>
      <c r="G320" s="112">
        <v>1060054</v>
      </c>
      <c r="H320" t="s">
        <v>938</v>
      </c>
      <c r="Q320" s="111">
        <v>45</v>
      </c>
    </row>
    <row r="321" spans="1:17" x14ac:dyDescent="0.25">
      <c r="A321" s="110">
        <v>46237</v>
      </c>
      <c r="B321" t="s">
        <v>1182</v>
      </c>
      <c r="C321" s="112">
        <v>605</v>
      </c>
      <c r="D321" t="s">
        <v>936</v>
      </c>
      <c r="E321" s="112">
        <v>253</v>
      </c>
      <c r="F321" t="s">
        <v>937</v>
      </c>
      <c r="G321" s="112">
        <v>1060681</v>
      </c>
      <c r="H321" t="s">
        <v>939</v>
      </c>
      <c r="I321" s="111">
        <v>24</v>
      </c>
      <c r="M321" s="111">
        <v>2</v>
      </c>
    </row>
    <row r="322" spans="1:17" x14ac:dyDescent="0.25">
      <c r="A322" s="110">
        <v>46237</v>
      </c>
      <c r="B322" t="s">
        <v>1182</v>
      </c>
      <c r="C322" s="112">
        <v>605</v>
      </c>
      <c r="D322" t="s">
        <v>936</v>
      </c>
      <c r="E322" s="112">
        <v>253</v>
      </c>
      <c r="F322" t="s">
        <v>937</v>
      </c>
      <c r="G322" s="112">
        <v>1070327</v>
      </c>
      <c r="H322" t="s">
        <v>940</v>
      </c>
      <c r="I322" s="111">
        <v>72</v>
      </c>
      <c r="Q322" s="111">
        <v>63</v>
      </c>
    </row>
    <row r="323" spans="1:17" x14ac:dyDescent="0.25">
      <c r="A323" s="110">
        <v>46237</v>
      </c>
      <c r="B323" t="s">
        <v>1182</v>
      </c>
      <c r="C323" s="112">
        <v>605</v>
      </c>
      <c r="D323" t="s">
        <v>936</v>
      </c>
      <c r="E323" s="112">
        <v>253</v>
      </c>
      <c r="F323" t="s">
        <v>937</v>
      </c>
      <c r="G323" s="112">
        <v>1112351</v>
      </c>
      <c r="H323" t="s">
        <v>941</v>
      </c>
      <c r="I323" s="111">
        <v>72</v>
      </c>
    </row>
    <row r="324" spans="1:17" x14ac:dyDescent="0.25">
      <c r="A324" s="110">
        <v>46237</v>
      </c>
      <c r="B324" t="s">
        <v>1182</v>
      </c>
      <c r="C324" s="112">
        <v>605</v>
      </c>
      <c r="D324" t="s">
        <v>936</v>
      </c>
      <c r="E324" s="112">
        <v>253</v>
      </c>
      <c r="F324" t="s">
        <v>937</v>
      </c>
      <c r="G324" s="112">
        <v>1118664</v>
      </c>
      <c r="H324" t="s">
        <v>942</v>
      </c>
      <c r="I324" s="111">
        <v>24</v>
      </c>
      <c r="M324" s="111">
        <v>48</v>
      </c>
    </row>
    <row r="325" spans="1:17" x14ac:dyDescent="0.25">
      <c r="A325" s="110">
        <v>46237</v>
      </c>
      <c r="B325" t="s">
        <v>1182</v>
      </c>
      <c r="C325" s="112">
        <v>605</v>
      </c>
      <c r="D325" t="s">
        <v>936</v>
      </c>
      <c r="E325" s="112">
        <v>253</v>
      </c>
      <c r="F325" t="s">
        <v>937</v>
      </c>
      <c r="G325" s="112">
        <v>1124130</v>
      </c>
      <c r="H325" t="s">
        <v>943</v>
      </c>
      <c r="J325" s="111">
        <v>44</v>
      </c>
      <c r="M325" s="111">
        <v>6</v>
      </c>
      <c r="N325" s="111">
        <v>20</v>
      </c>
    </row>
    <row r="326" spans="1:17" x14ac:dyDescent="0.25">
      <c r="A326" s="110">
        <v>46237</v>
      </c>
      <c r="B326" t="s">
        <v>1182</v>
      </c>
      <c r="C326" s="112">
        <v>605</v>
      </c>
      <c r="D326" t="s">
        <v>936</v>
      </c>
      <c r="E326" s="112">
        <v>253</v>
      </c>
      <c r="F326" t="s">
        <v>937</v>
      </c>
      <c r="G326" s="112">
        <v>1131129</v>
      </c>
      <c r="H326" t="s">
        <v>944</v>
      </c>
      <c r="I326" s="111">
        <v>84</v>
      </c>
      <c r="J326" s="111">
        <v>24</v>
      </c>
    </row>
    <row r="327" spans="1:17" x14ac:dyDescent="0.25">
      <c r="A327" s="110">
        <v>46237</v>
      </c>
      <c r="B327" t="s">
        <v>1182</v>
      </c>
      <c r="C327" s="112">
        <v>610</v>
      </c>
      <c r="D327" t="s">
        <v>119</v>
      </c>
      <c r="E327" s="112">
        <v>255</v>
      </c>
      <c r="F327" t="s">
        <v>119</v>
      </c>
      <c r="G327" s="112">
        <v>1070899</v>
      </c>
      <c r="H327" t="s">
        <v>945</v>
      </c>
      <c r="I327" s="111">
        <v>3</v>
      </c>
      <c r="K327" s="111">
        <v>10</v>
      </c>
      <c r="Q327" s="111">
        <v>8</v>
      </c>
    </row>
    <row r="328" spans="1:17" x14ac:dyDescent="0.25">
      <c r="A328" s="110">
        <v>46237</v>
      </c>
      <c r="B328" t="s">
        <v>1182</v>
      </c>
      <c r="C328" s="112">
        <v>610</v>
      </c>
      <c r="D328" t="s">
        <v>119</v>
      </c>
      <c r="E328" s="112">
        <v>255</v>
      </c>
      <c r="F328" t="s">
        <v>119</v>
      </c>
      <c r="G328" s="112">
        <v>1070901</v>
      </c>
      <c r="H328" t="s">
        <v>946</v>
      </c>
      <c r="I328" s="111">
        <v>84</v>
      </c>
      <c r="J328" s="111">
        <v>66</v>
      </c>
      <c r="M328" s="111">
        <v>48</v>
      </c>
      <c r="O328" s="111">
        <v>18</v>
      </c>
    </row>
    <row r="329" spans="1:17" x14ac:dyDescent="0.25">
      <c r="A329" s="110">
        <v>46237</v>
      </c>
      <c r="B329" t="s">
        <v>1182</v>
      </c>
      <c r="C329" s="112">
        <v>610</v>
      </c>
      <c r="D329" t="s">
        <v>119</v>
      </c>
      <c r="E329" s="112">
        <v>255</v>
      </c>
      <c r="F329" t="s">
        <v>119</v>
      </c>
      <c r="G329" s="112">
        <v>1070902</v>
      </c>
      <c r="H329" t="s">
        <v>947</v>
      </c>
      <c r="I329" s="111">
        <v>96</v>
      </c>
      <c r="K329" s="111">
        <v>20</v>
      </c>
      <c r="M329" s="111">
        <v>39</v>
      </c>
    </row>
    <row r="330" spans="1:17" x14ac:dyDescent="0.25">
      <c r="A330" s="110">
        <v>46237</v>
      </c>
      <c r="B330" t="s">
        <v>1182</v>
      </c>
      <c r="C330" s="112">
        <v>610</v>
      </c>
      <c r="D330" t="s">
        <v>119</v>
      </c>
      <c r="E330" s="112">
        <v>255</v>
      </c>
      <c r="F330" t="s">
        <v>119</v>
      </c>
      <c r="G330" s="112">
        <v>1072670</v>
      </c>
      <c r="H330" t="s">
        <v>945</v>
      </c>
      <c r="J330" s="111">
        <v>18</v>
      </c>
      <c r="M330" s="111">
        <v>22</v>
      </c>
      <c r="N330" s="111">
        <v>20</v>
      </c>
    </row>
    <row r="331" spans="1:17" x14ac:dyDescent="0.25">
      <c r="A331" s="110">
        <v>46237</v>
      </c>
      <c r="B331" t="s">
        <v>1182</v>
      </c>
      <c r="C331" s="112">
        <v>610</v>
      </c>
      <c r="D331" t="s">
        <v>119</v>
      </c>
      <c r="E331" s="112">
        <v>255</v>
      </c>
      <c r="F331" t="s">
        <v>119</v>
      </c>
      <c r="G331" s="112">
        <v>1074818</v>
      </c>
      <c r="H331" t="s">
        <v>948</v>
      </c>
      <c r="P331" s="111">
        <v>36</v>
      </c>
    </row>
    <row r="332" spans="1:17" x14ac:dyDescent="0.25">
      <c r="A332" s="110">
        <v>46237</v>
      </c>
      <c r="B332" t="s">
        <v>1182</v>
      </c>
      <c r="C332" s="112">
        <v>610</v>
      </c>
      <c r="D332" t="s">
        <v>119</v>
      </c>
      <c r="E332" s="112">
        <v>255</v>
      </c>
      <c r="F332" t="s">
        <v>119</v>
      </c>
      <c r="G332" s="112">
        <v>1099229</v>
      </c>
      <c r="H332" t="s">
        <v>949</v>
      </c>
      <c r="O332" s="111">
        <v>12</v>
      </c>
    </row>
    <row r="333" spans="1:17" x14ac:dyDescent="0.25">
      <c r="A333" s="110">
        <v>46237</v>
      </c>
      <c r="B333" t="s">
        <v>1182</v>
      </c>
      <c r="C333" s="112">
        <v>610</v>
      </c>
      <c r="D333" t="s">
        <v>119</v>
      </c>
      <c r="E333" s="112">
        <v>255</v>
      </c>
      <c r="F333" t="s">
        <v>119</v>
      </c>
      <c r="G333" s="112">
        <v>1099714</v>
      </c>
      <c r="H333" t="s">
        <v>950</v>
      </c>
      <c r="M333" s="111">
        <v>42</v>
      </c>
    </row>
    <row r="334" spans="1:17" x14ac:dyDescent="0.25">
      <c r="A334" s="110">
        <v>46237</v>
      </c>
      <c r="B334" t="s">
        <v>1182</v>
      </c>
      <c r="C334" s="112">
        <v>610</v>
      </c>
      <c r="D334" t="s">
        <v>119</v>
      </c>
      <c r="E334" s="112">
        <v>255</v>
      </c>
      <c r="F334" t="s">
        <v>119</v>
      </c>
      <c r="G334" s="112">
        <v>1107463</v>
      </c>
      <c r="H334" t="s">
        <v>951</v>
      </c>
      <c r="I334" s="111">
        <v>24</v>
      </c>
      <c r="J334" s="111">
        <v>60</v>
      </c>
      <c r="M334" s="111">
        <v>30</v>
      </c>
      <c r="Q334" s="111">
        <v>18</v>
      </c>
    </row>
    <row r="335" spans="1:17" x14ac:dyDescent="0.25">
      <c r="A335" s="110">
        <v>46237</v>
      </c>
      <c r="B335" t="s">
        <v>1182</v>
      </c>
      <c r="C335" s="112">
        <v>610</v>
      </c>
      <c r="D335" t="s">
        <v>119</v>
      </c>
      <c r="E335" s="112">
        <v>255</v>
      </c>
      <c r="F335" t="s">
        <v>119</v>
      </c>
      <c r="G335" s="112">
        <v>1107751</v>
      </c>
      <c r="H335" t="s">
        <v>952</v>
      </c>
      <c r="I335" s="111">
        <v>84</v>
      </c>
    </row>
    <row r="336" spans="1:17" x14ac:dyDescent="0.25">
      <c r="A336" s="110">
        <v>46237</v>
      </c>
      <c r="B336" t="s">
        <v>1182</v>
      </c>
      <c r="C336" s="112">
        <v>610</v>
      </c>
      <c r="D336" t="s">
        <v>119</v>
      </c>
      <c r="E336" s="112">
        <v>255</v>
      </c>
      <c r="F336" t="s">
        <v>119</v>
      </c>
      <c r="G336" s="112">
        <v>1107803</v>
      </c>
      <c r="H336" t="s">
        <v>953</v>
      </c>
      <c r="I336" s="111">
        <v>12</v>
      </c>
    </row>
    <row r="337" spans="1:17" x14ac:dyDescent="0.25">
      <c r="A337" s="110">
        <v>46237</v>
      </c>
      <c r="B337" t="s">
        <v>1182</v>
      </c>
      <c r="C337" s="112">
        <v>610</v>
      </c>
      <c r="D337" t="s">
        <v>119</v>
      </c>
      <c r="E337" s="112">
        <v>255</v>
      </c>
      <c r="F337" t="s">
        <v>119</v>
      </c>
      <c r="G337" s="112">
        <v>1107809</v>
      </c>
      <c r="H337" t="s">
        <v>954</v>
      </c>
      <c r="I337" s="111">
        <v>12</v>
      </c>
      <c r="M337" s="111">
        <v>6</v>
      </c>
    </row>
    <row r="338" spans="1:17" x14ac:dyDescent="0.25">
      <c r="A338" s="110">
        <v>46237</v>
      </c>
      <c r="B338" t="s">
        <v>1182</v>
      </c>
      <c r="C338" s="112">
        <v>610</v>
      </c>
      <c r="D338" t="s">
        <v>119</v>
      </c>
      <c r="E338" s="112">
        <v>255</v>
      </c>
      <c r="F338" t="s">
        <v>119</v>
      </c>
      <c r="G338" s="112">
        <v>1107863</v>
      </c>
      <c r="H338" t="s">
        <v>955</v>
      </c>
      <c r="I338" s="111">
        <v>120</v>
      </c>
    </row>
    <row r="339" spans="1:17" x14ac:dyDescent="0.25">
      <c r="A339" s="110">
        <v>46237</v>
      </c>
      <c r="B339" t="s">
        <v>1182</v>
      </c>
      <c r="C339" s="112">
        <v>610</v>
      </c>
      <c r="D339" t="s">
        <v>119</v>
      </c>
      <c r="E339" s="112">
        <v>255</v>
      </c>
      <c r="F339" t="s">
        <v>119</v>
      </c>
      <c r="G339" s="112">
        <v>1115777</v>
      </c>
      <c r="H339" t="s">
        <v>956</v>
      </c>
      <c r="N339" s="111">
        <v>50</v>
      </c>
      <c r="Q339" s="111">
        <v>27</v>
      </c>
    </row>
    <row r="340" spans="1:17" x14ac:dyDescent="0.25">
      <c r="A340" s="110">
        <v>46237</v>
      </c>
      <c r="B340" t="s">
        <v>1182</v>
      </c>
      <c r="C340" s="112">
        <v>610</v>
      </c>
      <c r="D340" t="s">
        <v>119</v>
      </c>
      <c r="E340" s="112">
        <v>255</v>
      </c>
      <c r="F340" t="s">
        <v>119</v>
      </c>
      <c r="G340" s="112">
        <v>1118435</v>
      </c>
      <c r="H340" t="s">
        <v>947</v>
      </c>
      <c r="I340" s="111">
        <v>36</v>
      </c>
      <c r="K340" s="111">
        <v>10</v>
      </c>
      <c r="M340" s="111">
        <v>48</v>
      </c>
    </row>
    <row r="341" spans="1:17" x14ac:dyDescent="0.25">
      <c r="A341" s="110">
        <v>46237</v>
      </c>
      <c r="B341" t="s">
        <v>1182</v>
      </c>
      <c r="C341" s="112">
        <v>610</v>
      </c>
      <c r="D341" t="s">
        <v>119</v>
      </c>
      <c r="E341" s="112">
        <v>255</v>
      </c>
      <c r="F341" t="s">
        <v>119</v>
      </c>
      <c r="G341" s="112">
        <v>1118781</v>
      </c>
      <c r="H341" t="s">
        <v>951</v>
      </c>
      <c r="I341" s="111">
        <v>72</v>
      </c>
    </row>
    <row r="342" spans="1:17" x14ac:dyDescent="0.25">
      <c r="A342" s="110">
        <v>46237</v>
      </c>
      <c r="B342" t="s">
        <v>1182</v>
      </c>
      <c r="C342" s="112">
        <v>610</v>
      </c>
      <c r="D342" t="s">
        <v>119</v>
      </c>
      <c r="E342" s="112">
        <v>255</v>
      </c>
      <c r="F342" t="s">
        <v>119</v>
      </c>
      <c r="G342" s="112">
        <v>1133622</v>
      </c>
      <c r="H342" t="s">
        <v>957</v>
      </c>
      <c r="I342" s="111">
        <v>60</v>
      </c>
    </row>
    <row r="343" spans="1:17" x14ac:dyDescent="0.25">
      <c r="A343" s="110">
        <v>46237</v>
      </c>
      <c r="B343" t="s">
        <v>1182</v>
      </c>
      <c r="C343" s="112">
        <v>610</v>
      </c>
      <c r="D343" t="s">
        <v>119</v>
      </c>
      <c r="E343" s="112">
        <v>255</v>
      </c>
      <c r="F343" t="s">
        <v>119</v>
      </c>
      <c r="G343" s="112">
        <v>1141457</v>
      </c>
      <c r="H343" t="s">
        <v>958</v>
      </c>
      <c r="M343" s="111">
        <v>48</v>
      </c>
    </row>
    <row r="344" spans="1:17" x14ac:dyDescent="0.25">
      <c r="A344" s="110">
        <v>46237</v>
      </c>
      <c r="B344" t="s">
        <v>1182</v>
      </c>
      <c r="C344" s="112">
        <v>610</v>
      </c>
      <c r="D344" t="s">
        <v>119</v>
      </c>
      <c r="E344" s="112">
        <v>255</v>
      </c>
      <c r="F344" t="s">
        <v>119</v>
      </c>
      <c r="G344" s="112">
        <v>1142809</v>
      </c>
      <c r="H344" t="s">
        <v>959</v>
      </c>
      <c r="I344" s="111">
        <v>6</v>
      </c>
      <c r="M344" s="111">
        <v>42</v>
      </c>
      <c r="O344" s="111">
        <v>24</v>
      </c>
      <c r="P344" s="111">
        <v>18</v>
      </c>
    </row>
    <row r="345" spans="1:17" x14ac:dyDescent="0.25">
      <c r="A345" s="110">
        <v>46237</v>
      </c>
      <c r="B345" t="s">
        <v>1182</v>
      </c>
      <c r="C345" s="112">
        <v>620</v>
      </c>
      <c r="D345" t="s">
        <v>118</v>
      </c>
      <c r="E345" s="112">
        <v>254</v>
      </c>
      <c r="F345" t="s">
        <v>118</v>
      </c>
      <c r="G345" s="112">
        <v>1059934</v>
      </c>
      <c r="H345" t="s">
        <v>960</v>
      </c>
      <c r="K345" s="111">
        <v>24</v>
      </c>
    </row>
    <row r="346" spans="1:17" x14ac:dyDescent="0.25">
      <c r="A346" s="110">
        <v>46237</v>
      </c>
      <c r="B346" t="s">
        <v>1182</v>
      </c>
      <c r="C346" s="112">
        <v>620</v>
      </c>
      <c r="D346" t="s">
        <v>118</v>
      </c>
      <c r="E346" s="112">
        <v>254</v>
      </c>
      <c r="F346" t="s">
        <v>118</v>
      </c>
      <c r="G346" s="112">
        <v>1060490</v>
      </c>
      <c r="H346" t="s">
        <v>961</v>
      </c>
      <c r="O346" s="111">
        <v>24</v>
      </c>
    </row>
    <row r="347" spans="1:17" x14ac:dyDescent="0.25">
      <c r="A347" s="110">
        <v>46237</v>
      </c>
      <c r="B347" t="s">
        <v>1182</v>
      </c>
      <c r="C347" s="112">
        <v>620</v>
      </c>
      <c r="D347" t="s">
        <v>118</v>
      </c>
      <c r="E347" s="112">
        <v>254</v>
      </c>
      <c r="F347" t="s">
        <v>118</v>
      </c>
      <c r="G347" s="112">
        <v>1063781</v>
      </c>
      <c r="H347" t="s">
        <v>962</v>
      </c>
      <c r="I347" s="111">
        <v>24</v>
      </c>
      <c r="Q347" s="111">
        <v>18</v>
      </c>
    </row>
    <row r="348" spans="1:17" x14ac:dyDescent="0.25">
      <c r="A348" s="110">
        <v>46237</v>
      </c>
      <c r="B348" t="s">
        <v>1182</v>
      </c>
      <c r="C348" s="112">
        <v>620</v>
      </c>
      <c r="D348" t="s">
        <v>118</v>
      </c>
      <c r="E348" s="112">
        <v>254</v>
      </c>
      <c r="F348" t="s">
        <v>118</v>
      </c>
      <c r="G348" s="112">
        <v>1070987</v>
      </c>
      <c r="H348" t="s">
        <v>963</v>
      </c>
      <c r="I348" s="111">
        <v>12</v>
      </c>
      <c r="K348" s="111">
        <v>12</v>
      </c>
      <c r="L348" s="111">
        <v>3</v>
      </c>
      <c r="M348" s="111">
        <v>15</v>
      </c>
      <c r="N348" s="111">
        <v>6</v>
      </c>
      <c r="Q348" s="111">
        <v>8</v>
      </c>
    </row>
    <row r="349" spans="1:17" x14ac:dyDescent="0.25">
      <c r="A349" s="110">
        <v>46237</v>
      </c>
      <c r="B349" t="s">
        <v>1182</v>
      </c>
      <c r="C349" s="112">
        <v>620</v>
      </c>
      <c r="D349" t="s">
        <v>118</v>
      </c>
      <c r="E349" s="112">
        <v>254</v>
      </c>
      <c r="F349" t="s">
        <v>118</v>
      </c>
      <c r="G349" s="112">
        <v>1074810</v>
      </c>
      <c r="H349" t="s">
        <v>964</v>
      </c>
      <c r="M349" s="111">
        <v>6</v>
      </c>
    </row>
    <row r="350" spans="1:17" x14ac:dyDescent="0.25">
      <c r="A350" s="110">
        <v>46237</v>
      </c>
      <c r="B350" t="s">
        <v>1182</v>
      </c>
      <c r="C350" s="112">
        <v>620</v>
      </c>
      <c r="D350" t="s">
        <v>118</v>
      </c>
      <c r="E350" s="112">
        <v>254</v>
      </c>
      <c r="F350" t="s">
        <v>118</v>
      </c>
      <c r="G350" s="112">
        <v>1105937</v>
      </c>
      <c r="H350" t="s">
        <v>965</v>
      </c>
      <c r="I350" s="111">
        <v>168</v>
      </c>
      <c r="M350" s="111">
        <v>12</v>
      </c>
    </row>
    <row r="351" spans="1:17" x14ac:dyDescent="0.25">
      <c r="A351" s="110">
        <v>46237</v>
      </c>
      <c r="B351" t="s">
        <v>1182</v>
      </c>
      <c r="C351" s="112">
        <v>620</v>
      </c>
      <c r="D351" t="s">
        <v>118</v>
      </c>
      <c r="E351" s="112">
        <v>254</v>
      </c>
      <c r="F351" t="s">
        <v>118</v>
      </c>
      <c r="G351" s="112">
        <v>1143002</v>
      </c>
      <c r="H351" t="s">
        <v>966</v>
      </c>
      <c r="K351" s="111">
        <v>60</v>
      </c>
    </row>
    <row r="352" spans="1:17" x14ac:dyDescent="0.25">
      <c r="A352" s="110">
        <v>46237</v>
      </c>
      <c r="B352" t="s">
        <v>1182</v>
      </c>
      <c r="C352" s="112">
        <v>625</v>
      </c>
      <c r="D352" t="s">
        <v>967</v>
      </c>
      <c r="E352" s="112">
        <v>256</v>
      </c>
      <c r="F352" t="s">
        <v>968</v>
      </c>
      <c r="G352" s="112">
        <v>1082640</v>
      </c>
      <c r="H352" t="s">
        <v>969</v>
      </c>
      <c r="K352" s="111">
        <v>36</v>
      </c>
    </row>
    <row r="353" spans="1:17" x14ac:dyDescent="0.25">
      <c r="A353" s="110">
        <v>46237</v>
      </c>
      <c r="B353" t="s">
        <v>1182</v>
      </c>
      <c r="C353" s="112">
        <v>625</v>
      </c>
      <c r="D353" t="s">
        <v>967</v>
      </c>
      <c r="E353" s="112">
        <v>256</v>
      </c>
      <c r="F353" t="s">
        <v>968</v>
      </c>
      <c r="G353" s="112">
        <v>1130043</v>
      </c>
      <c r="H353" t="s">
        <v>970</v>
      </c>
      <c r="M353" s="111">
        <v>120</v>
      </c>
    </row>
    <row r="354" spans="1:17" x14ac:dyDescent="0.25">
      <c r="A354" s="110">
        <v>46237</v>
      </c>
      <c r="B354" t="s">
        <v>1182</v>
      </c>
      <c r="C354" s="112">
        <v>701</v>
      </c>
      <c r="D354" t="s">
        <v>121</v>
      </c>
      <c r="E354" s="112">
        <v>425</v>
      </c>
      <c r="F354" t="s">
        <v>121</v>
      </c>
      <c r="G354" s="112">
        <v>1142359</v>
      </c>
      <c r="H354" t="s">
        <v>973</v>
      </c>
      <c r="M354" s="111">
        <v>24</v>
      </c>
    </row>
    <row r="355" spans="1:17" x14ac:dyDescent="0.25">
      <c r="A355" s="110">
        <v>46237</v>
      </c>
      <c r="B355" t="s">
        <v>1182</v>
      </c>
      <c r="C355" s="112">
        <v>701</v>
      </c>
      <c r="D355" t="s">
        <v>121</v>
      </c>
      <c r="E355" s="112">
        <v>425</v>
      </c>
      <c r="F355" t="s">
        <v>121</v>
      </c>
      <c r="G355" s="112">
        <v>1143413</v>
      </c>
      <c r="H355" t="s">
        <v>974</v>
      </c>
      <c r="I355" s="111">
        <v>48</v>
      </c>
      <c r="M355" s="111">
        <v>6</v>
      </c>
    </row>
    <row r="356" spans="1:17" x14ac:dyDescent="0.25">
      <c r="A356" s="110">
        <v>46237</v>
      </c>
      <c r="B356" t="s">
        <v>1182</v>
      </c>
      <c r="C356" s="112">
        <v>801</v>
      </c>
      <c r="D356" t="s">
        <v>61</v>
      </c>
      <c r="E356" s="112">
        <v>403</v>
      </c>
      <c r="F356" t="s">
        <v>61</v>
      </c>
      <c r="G356" s="112">
        <v>1060933</v>
      </c>
      <c r="H356" t="s">
        <v>978</v>
      </c>
      <c r="K356" s="111">
        <v>60</v>
      </c>
      <c r="M356" s="111">
        <v>6</v>
      </c>
    </row>
    <row r="357" spans="1:17" x14ac:dyDescent="0.25">
      <c r="A357" s="110">
        <v>46237</v>
      </c>
      <c r="B357" t="s">
        <v>1182</v>
      </c>
      <c r="C357" s="112">
        <v>801</v>
      </c>
      <c r="D357" t="s">
        <v>61</v>
      </c>
      <c r="E357" s="112">
        <v>403</v>
      </c>
      <c r="F357" t="s">
        <v>61</v>
      </c>
      <c r="G357" s="112">
        <v>1099618</v>
      </c>
      <c r="H357" t="s">
        <v>979</v>
      </c>
      <c r="P357" s="111">
        <v>36</v>
      </c>
    </row>
    <row r="358" spans="1:17" x14ac:dyDescent="0.25">
      <c r="A358" s="110">
        <v>46237</v>
      </c>
      <c r="B358" t="s">
        <v>1182</v>
      </c>
      <c r="C358" s="112">
        <v>804</v>
      </c>
      <c r="D358" t="s">
        <v>64</v>
      </c>
      <c r="E358" s="112">
        <v>421</v>
      </c>
      <c r="F358" t="s">
        <v>64</v>
      </c>
      <c r="G358" s="112">
        <v>1142502</v>
      </c>
      <c r="H358" t="s">
        <v>983</v>
      </c>
      <c r="N358" s="111">
        <v>160</v>
      </c>
    </row>
    <row r="359" spans="1:17" x14ac:dyDescent="0.25">
      <c r="A359" s="110">
        <v>46237</v>
      </c>
      <c r="B359" t="s">
        <v>1182</v>
      </c>
      <c r="C359" s="112">
        <v>806</v>
      </c>
      <c r="D359" t="s">
        <v>66</v>
      </c>
      <c r="E359" s="112">
        <v>424</v>
      </c>
      <c r="F359" t="s">
        <v>66</v>
      </c>
      <c r="G359" s="112">
        <v>1066729</v>
      </c>
      <c r="H359" t="s">
        <v>1201</v>
      </c>
      <c r="M359" s="111">
        <v>28</v>
      </c>
    </row>
    <row r="360" spans="1:17" x14ac:dyDescent="0.25">
      <c r="A360" s="110">
        <v>46237</v>
      </c>
      <c r="B360" t="s">
        <v>1182</v>
      </c>
      <c r="C360" s="112">
        <v>952</v>
      </c>
      <c r="D360" t="s">
        <v>1139</v>
      </c>
      <c r="E360" s="112">
        <v>952</v>
      </c>
      <c r="F360" t="s">
        <v>1139</v>
      </c>
      <c r="G360" s="112">
        <v>1064824</v>
      </c>
      <c r="H360" t="s">
        <v>1140</v>
      </c>
      <c r="I360" s="111">
        <v>12</v>
      </c>
      <c r="K360" s="111">
        <v>12</v>
      </c>
    </row>
    <row r="361" spans="1:17" x14ac:dyDescent="0.25">
      <c r="A361" s="110">
        <v>46237</v>
      </c>
      <c r="B361" t="s">
        <v>1182</v>
      </c>
      <c r="C361" s="112">
        <v>952</v>
      </c>
      <c r="D361" t="s">
        <v>1139</v>
      </c>
      <c r="E361" s="112">
        <v>952</v>
      </c>
      <c r="F361" t="s">
        <v>1139</v>
      </c>
      <c r="G361" s="112">
        <v>1066696</v>
      </c>
      <c r="H361" t="s">
        <v>1141</v>
      </c>
      <c r="I361" s="111">
        <v>4</v>
      </c>
      <c r="N361" s="111">
        <v>6</v>
      </c>
    </row>
    <row r="362" spans="1:17" x14ac:dyDescent="0.25">
      <c r="A362" s="110">
        <v>46237</v>
      </c>
      <c r="B362" t="s">
        <v>1182</v>
      </c>
      <c r="C362" s="112">
        <v>952</v>
      </c>
      <c r="D362" t="s">
        <v>1139</v>
      </c>
      <c r="E362" s="112">
        <v>952</v>
      </c>
      <c r="F362" t="s">
        <v>1139</v>
      </c>
      <c r="G362" s="112">
        <v>1111490</v>
      </c>
      <c r="H362" t="s">
        <v>1142</v>
      </c>
      <c r="I362" s="111">
        <v>12</v>
      </c>
      <c r="Q362" s="111">
        <v>9</v>
      </c>
    </row>
    <row r="363" spans="1:17" x14ac:dyDescent="0.25">
      <c r="A363" s="110">
        <v>46237</v>
      </c>
      <c r="B363" t="s">
        <v>1182</v>
      </c>
      <c r="C363" s="112">
        <v>952</v>
      </c>
      <c r="D363" t="s">
        <v>1139</v>
      </c>
      <c r="E363" s="112">
        <v>952</v>
      </c>
      <c r="F363" t="s">
        <v>1139</v>
      </c>
      <c r="G363" s="112">
        <v>1133502</v>
      </c>
      <c r="H363" t="s">
        <v>1143</v>
      </c>
      <c r="M363" s="111">
        <v>6</v>
      </c>
    </row>
    <row r="364" spans="1:17" x14ac:dyDescent="0.25">
      <c r="A364" s="110">
        <v>46237</v>
      </c>
      <c r="B364" t="s">
        <v>1182</v>
      </c>
      <c r="C364" s="112">
        <v>953</v>
      </c>
      <c r="D364" t="s">
        <v>1087</v>
      </c>
      <c r="E364" s="112">
        <v>953</v>
      </c>
      <c r="F364" t="s">
        <v>1087</v>
      </c>
      <c r="G364" s="112">
        <v>1106249</v>
      </c>
      <c r="H364" t="s">
        <v>1088</v>
      </c>
      <c r="M364" s="111">
        <v>24</v>
      </c>
      <c r="P364" s="111">
        <v>36</v>
      </c>
    </row>
    <row r="365" spans="1:17" x14ac:dyDescent="0.25">
      <c r="A365" s="110">
        <v>46237</v>
      </c>
      <c r="B365" t="s">
        <v>1182</v>
      </c>
      <c r="C365" s="112">
        <v>953</v>
      </c>
      <c r="D365" t="s">
        <v>1087</v>
      </c>
      <c r="E365" s="112">
        <v>953</v>
      </c>
      <c r="F365" t="s">
        <v>1087</v>
      </c>
      <c r="G365" s="112">
        <v>1156039</v>
      </c>
      <c r="H365" t="s">
        <v>1089</v>
      </c>
      <c r="M365" s="111">
        <v>84</v>
      </c>
    </row>
    <row r="366" spans="1:17" x14ac:dyDescent="0.25">
      <c r="A366" s="110">
        <v>46237</v>
      </c>
      <c r="B366" t="s">
        <v>1182</v>
      </c>
      <c r="C366" s="112">
        <v>101</v>
      </c>
      <c r="D366" t="s">
        <v>95</v>
      </c>
      <c r="E366" s="112">
        <v>343</v>
      </c>
      <c r="F366" t="s">
        <v>95</v>
      </c>
      <c r="G366" s="112">
        <v>1062285</v>
      </c>
      <c r="H366" t="s">
        <v>1000</v>
      </c>
      <c r="K366" s="111">
        <v>12</v>
      </c>
      <c r="P366" s="111">
        <v>12</v>
      </c>
    </row>
    <row r="367" spans="1:17" x14ac:dyDescent="0.25">
      <c r="A367" s="110">
        <v>46237</v>
      </c>
      <c r="B367" t="s">
        <v>1182</v>
      </c>
      <c r="C367" s="112">
        <v>102</v>
      </c>
      <c r="D367" t="s">
        <v>103</v>
      </c>
      <c r="E367" s="112">
        <v>606</v>
      </c>
      <c r="F367" t="s">
        <v>103</v>
      </c>
      <c r="G367" s="112">
        <v>1119295</v>
      </c>
      <c r="H367" t="s">
        <v>1001</v>
      </c>
      <c r="J367" s="111">
        <v>42</v>
      </c>
      <c r="L367" s="111">
        <v>6</v>
      </c>
      <c r="N367" s="111">
        <v>12</v>
      </c>
      <c r="Q367" s="111">
        <v>18</v>
      </c>
    </row>
    <row r="368" spans="1:17" x14ac:dyDescent="0.25">
      <c r="A368" s="110">
        <v>46237</v>
      </c>
      <c r="B368" t="s">
        <v>1182</v>
      </c>
      <c r="C368" s="112">
        <v>125</v>
      </c>
      <c r="D368" t="s">
        <v>1005</v>
      </c>
      <c r="E368" s="112">
        <v>345</v>
      </c>
      <c r="F368" t="s">
        <v>1006</v>
      </c>
      <c r="G368" s="112">
        <v>1120938</v>
      </c>
      <c r="H368" t="s">
        <v>1007</v>
      </c>
      <c r="N368" s="111">
        <v>12</v>
      </c>
      <c r="P368" s="111">
        <v>12</v>
      </c>
    </row>
    <row r="369" spans="1:17" x14ac:dyDescent="0.25">
      <c r="A369" s="110">
        <v>46237</v>
      </c>
      <c r="B369" t="s">
        <v>1182</v>
      </c>
      <c r="C369" s="112">
        <v>131</v>
      </c>
      <c r="D369" t="s">
        <v>104</v>
      </c>
      <c r="E369" s="112">
        <v>623</v>
      </c>
      <c r="F369" t="s">
        <v>104</v>
      </c>
      <c r="G369" s="112">
        <v>1061112</v>
      </c>
      <c r="H369" t="s">
        <v>1011</v>
      </c>
      <c r="I369" s="111">
        <v>36</v>
      </c>
      <c r="J369" s="111">
        <v>15</v>
      </c>
      <c r="O369" s="111">
        <v>50</v>
      </c>
    </row>
    <row r="370" spans="1:17" x14ac:dyDescent="0.25">
      <c r="A370" s="110">
        <v>46237</v>
      </c>
      <c r="B370" t="s">
        <v>1182</v>
      </c>
      <c r="C370" s="112">
        <v>131</v>
      </c>
      <c r="D370" t="s">
        <v>104</v>
      </c>
      <c r="E370" s="112">
        <v>623</v>
      </c>
      <c r="F370" t="s">
        <v>104</v>
      </c>
      <c r="G370" s="112">
        <v>1131817</v>
      </c>
      <c r="H370" t="s">
        <v>1015</v>
      </c>
      <c r="M370" s="111">
        <v>48</v>
      </c>
      <c r="O370" s="111">
        <v>36</v>
      </c>
    </row>
    <row r="371" spans="1:17" x14ac:dyDescent="0.25">
      <c r="A371" s="110">
        <v>46237</v>
      </c>
      <c r="B371" t="s">
        <v>1182</v>
      </c>
      <c r="C371" s="112">
        <v>135</v>
      </c>
      <c r="D371" t="s">
        <v>108</v>
      </c>
      <c r="E371" s="112">
        <v>391</v>
      </c>
      <c r="F371" t="s">
        <v>108</v>
      </c>
      <c r="G371" s="112">
        <v>1143850</v>
      </c>
      <c r="H371" t="s">
        <v>1019</v>
      </c>
      <c r="P371" s="111">
        <v>24</v>
      </c>
      <c r="Q371" s="111">
        <v>180</v>
      </c>
    </row>
    <row r="372" spans="1:17" x14ac:dyDescent="0.25">
      <c r="A372" s="110">
        <v>46237</v>
      </c>
      <c r="B372" t="s">
        <v>1182</v>
      </c>
      <c r="C372" s="112">
        <v>140</v>
      </c>
      <c r="D372" t="s">
        <v>1020</v>
      </c>
      <c r="E372" s="112">
        <v>652</v>
      </c>
      <c r="F372" t="s">
        <v>107</v>
      </c>
      <c r="G372" s="112">
        <v>1060642</v>
      </c>
      <c r="H372" t="s">
        <v>1021</v>
      </c>
      <c r="Q372" s="111">
        <v>27</v>
      </c>
    </row>
    <row r="373" spans="1:17" x14ac:dyDescent="0.25">
      <c r="A373" s="110">
        <v>46237</v>
      </c>
      <c r="B373" t="s">
        <v>1182</v>
      </c>
      <c r="C373" s="112">
        <v>140</v>
      </c>
      <c r="D373" t="s">
        <v>1020</v>
      </c>
      <c r="E373" s="112">
        <v>652</v>
      </c>
      <c r="F373" t="s">
        <v>107</v>
      </c>
      <c r="G373" s="112">
        <v>1126946</v>
      </c>
      <c r="H373" t="s">
        <v>1023</v>
      </c>
      <c r="M373" s="111">
        <v>24</v>
      </c>
    </row>
    <row r="374" spans="1:17" x14ac:dyDescent="0.25">
      <c r="A374" s="110">
        <v>46237</v>
      </c>
      <c r="B374" t="s">
        <v>1182</v>
      </c>
      <c r="C374" s="112">
        <v>140</v>
      </c>
      <c r="D374" t="s">
        <v>1020</v>
      </c>
      <c r="E374" s="112">
        <v>652</v>
      </c>
      <c r="F374" t="s">
        <v>107</v>
      </c>
      <c r="G374" s="112">
        <v>1142124</v>
      </c>
      <c r="H374" t="s">
        <v>1024</v>
      </c>
      <c r="Q374" s="111">
        <v>27</v>
      </c>
    </row>
    <row r="375" spans="1:17" x14ac:dyDescent="0.25">
      <c r="A375" s="110">
        <v>46237</v>
      </c>
      <c r="B375" t="s">
        <v>1182</v>
      </c>
      <c r="C375" s="112">
        <v>155</v>
      </c>
      <c r="D375" t="s">
        <v>100</v>
      </c>
      <c r="E375" s="112">
        <v>349</v>
      </c>
      <c r="F375" t="s">
        <v>100</v>
      </c>
      <c r="G375" s="112">
        <v>1107225</v>
      </c>
      <c r="H375" t="s">
        <v>1028</v>
      </c>
      <c r="M375" s="111">
        <v>108</v>
      </c>
    </row>
    <row r="376" spans="1:17" x14ac:dyDescent="0.25">
      <c r="A376" s="110">
        <v>46237</v>
      </c>
      <c r="B376" t="s">
        <v>1182</v>
      </c>
      <c r="C376" s="112">
        <v>515</v>
      </c>
      <c r="D376" t="s">
        <v>130</v>
      </c>
      <c r="E376" s="112">
        <v>202</v>
      </c>
      <c r="F376" t="s">
        <v>130</v>
      </c>
      <c r="G376" s="112">
        <v>1099549</v>
      </c>
      <c r="H376" t="s">
        <v>1042</v>
      </c>
      <c r="I376" s="111">
        <v>36</v>
      </c>
      <c r="M376" s="111">
        <v>24</v>
      </c>
    </row>
    <row r="377" spans="1:17" x14ac:dyDescent="0.25">
      <c r="A377" s="110">
        <v>46237</v>
      </c>
      <c r="B377" t="s">
        <v>1182</v>
      </c>
      <c r="C377" s="112">
        <v>515</v>
      </c>
      <c r="D377" t="s">
        <v>130</v>
      </c>
      <c r="E377" s="112">
        <v>202</v>
      </c>
      <c r="F377" t="s">
        <v>130</v>
      </c>
      <c r="G377" s="112">
        <v>1122098</v>
      </c>
      <c r="H377" t="s">
        <v>1044</v>
      </c>
      <c r="I377" s="111">
        <v>36</v>
      </c>
      <c r="M377" s="111">
        <v>36</v>
      </c>
    </row>
    <row r="378" spans="1:17" x14ac:dyDescent="0.25">
      <c r="A378" s="110">
        <v>46237</v>
      </c>
      <c r="B378" t="s">
        <v>1182</v>
      </c>
      <c r="C378" s="112">
        <v>515</v>
      </c>
      <c r="D378" t="s">
        <v>130</v>
      </c>
      <c r="E378" s="112">
        <v>202</v>
      </c>
      <c r="F378" t="s">
        <v>130</v>
      </c>
      <c r="G378" s="112">
        <v>1154832</v>
      </c>
      <c r="H378" t="s">
        <v>1045</v>
      </c>
      <c r="I378" s="111">
        <v>72</v>
      </c>
    </row>
    <row r="379" spans="1:17" x14ac:dyDescent="0.25">
      <c r="A379" s="110">
        <v>46237</v>
      </c>
      <c r="B379" t="s">
        <v>1182</v>
      </c>
      <c r="C379" s="112">
        <v>531</v>
      </c>
      <c r="D379" t="s">
        <v>127</v>
      </c>
      <c r="E379" s="112">
        <v>313</v>
      </c>
      <c r="F379" t="s">
        <v>127</v>
      </c>
      <c r="G379" s="112">
        <v>1060562</v>
      </c>
      <c r="H379" t="s">
        <v>963</v>
      </c>
      <c r="J379" s="111">
        <v>24</v>
      </c>
    </row>
    <row r="380" spans="1:17" x14ac:dyDescent="0.25">
      <c r="A380" s="110">
        <v>46237</v>
      </c>
      <c r="B380" t="s">
        <v>1182</v>
      </c>
      <c r="C380" s="112">
        <v>531</v>
      </c>
      <c r="D380" t="s">
        <v>127</v>
      </c>
      <c r="E380" s="112">
        <v>313</v>
      </c>
      <c r="F380" t="s">
        <v>127</v>
      </c>
      <c r="G380" s="112">
        <v>1066365</v>
      </c>
      <c r="H380" t="s">
        <v>1046</v>
      </c>
      <c r="K380" s="111">
        <v>12</v>
      </c>
    </row>
    <row r="381" spans="1:17" x14ac:dyDescent="0.25">
      <c r="A381" s="110">
        <v>46237</v>
      </c>
      <c r="B381" t="s">
        <v>1182</v>
      </c>
      <c r="C381" s="112">
        <v>531</v>
      </c>
      <c r="D381" t="s">
        <v>127</v>
      </c>
      <c r="E381" s="112">
        <v>313</v>
      </c>
      <c r="F381" t="s">
        <v>127</v>
      </c>
      <c r="G381" s="112">
        <v>1066738</v>
      </c>
      <c r="H381" t="s">
        <v>1047</v>
      </c>
      <c r="N381" s="111">
        <v>50</v>
      </c>
      <c r="P381" s="111">
        <v>18</v>
      </c>
    </row>
    <row r="382" spans="1:17" x14ac:dyDescent="0.25">
      <c r="A382" s="110">
        <v>46237</v>
      </c>
      <c r="B382" t="s">
        <v>1182</v>
      </c>
      <c r="C382" s="112">
        <v>532</v>
      </c>
      <c r="D382" t="s">
        <v>129</v>
      </c>
      <c r="E382" s="112">
        <v>201</v>
      </c>
      <c r="F382" t="s">
        <v>129</v>
      </c>
      <c r="G382" s="112">
        <v>1060190</v>
      </c>
      <c r="H382" t="s">
        <v>1048</v>
      </c>
      <c r="I382" s="111">
        <v>48</v>
      </c>
    </row>
    <row r="383" spans="1:17" x14ac:dyDescent="0.25">
      <c r="A383" s="110">
        <v>46237</v>
      </c>
      <c r="B383" t="s">
        <v>1182</v>
      </c>
      <c r="C383" s="112">
        <v>532</v>
      </c>
      <c r="D383" t="s">
        <v>129</v>
      </c>
      <c r="E383" s="112">
        <v>201</v>
      </c>
      <c r="F383" t="s">
        <v>129</v>
      </c>
      <c r="G383" s="112">
        <v>1062211</v>
      </c>
      <c r="H383" t="s">
        <v>1049</v>
      </c>
      <c r="K383" s="111">
        <v>60</v>
      </c>
      <c r="L383" s="111">
        <v>12</v>
      </c>
      <c r="M383" s="111">
        <v>132</v>
      </c>
    </row>
    <row r="384" spans="1:17" x14ac:dyDescent="0.25">
      <c r="A384" s="110">
        <v>46237</v>
      </c>
      <c r="B384" t="s">
        <v>1182</v>
      </c>
      <c r="C384" s="112">
        <v>532</v>
      </c>
      <c r="D384" t="s">
        <v>129</v>
      </c>
      <c r="E384" s="112">
        <v>201</v>
      </c>
      <c r="F384" t="s">
        <v>129</v>
      </c>
      <c r="G384" s="112">
        <v>1110294</v>
      </c>
      <c r="H384" t="s">
        <v>1050</v>
      </c>
      <c r="Q384" s="111">
        <v>45</v>
      </c>
    </row>
    <row r="385" spans="1:17" x14ac:dyDescent="0.25">
      <c r="A385" s="110">
        <v>46237</v>
      </c>
      <c r="B385" t="s">
        <v>1182</v>
      </c>
      <c r="C385" s="112">
        <v>532</v>
      </c>
      <c r="D385" t="s">
        <v>129</v>
      </c>
      <c r="E385" s="112">
        <v>201</v>
      </c>
      <c r="F385" t="s">
        <v>129</v>
      </c>
      <c r="G385" s="112">
        <v>1118575</v>
      </c>
      <c r="H385" t="s">
        <v>1051</v>
      </c>
      <c r="I385" s="111">
        <v>75</v>
      </c>
    </row>
    <row r="386" spans="1:17" x14ac:dyDescent="0.25">
      <c r="A386" s="110">
        <v>46237</v>
      </c>
      <c r="B386" t="s">
        <v>1182</v>
      </c>
      <c r="C386" s="112">
        <v>532</v>
      </c>
      <c r="D386" t="s">
        <v>129</v>
      </c>
      <c r="E386" s="112">
        <v>201</v>
      </c>
      <c r="F386" t="s">
        <v>129</v>
      </c>
      <c r="G386" s="112">
        <v>1141894</v>
      </c>
      <c r="H386" t="s">
        <v>1052</v>
      </c>
      <c r="K386" s="111">
        <v>60</v>
      </c>
    </row>
    <row r="387" spans="1:17" x14ac:dyDescent="0.25">
      <c r="A387" s="110">
        <v>46237</v>
      </c>
      <c r="B387" t="s">
        <v>1182</v>
      </c>
      <c r="C387" s="112">
        <v>532</v>
      </c>
      <c r="D387" t="s">
        <v>129</v>
      </c>
      <c r="E387" s="112">
        <v>201</v>
      </c>
      <c r="F387" t="s">
        <v>129</v>
      </c>
      <c r="G387" s="112">
        <v>1142146</v>
      </c>
      <c r="H387" t="s">
        <v>1053</v>
      </c>
      <c r="M387" s="111">
        <v>6</v>
      </c>
    </row>
    <row r="388" spans="1:17" x14ac:dyDescent="0.25">
      <c r="A388" s="110">
        <v>46237</v>
      </c>
      <c r="B388" t="s">
        <v>1182</v>
      </c>
      <c r="C388" s="112">
        <v>532</v>
      </c>
      <c r="D388" t="s">
        <v>129</v>
      </c>
      <c r="E388" s="112">
        <v>201</v>
      </c>
      <c r="F388" t="s">
        <v>129</v>
      </c>
      <c r="G388" s="112">
        <v>1157799</v>
      </c>
      <c r="H388" t="s">
        <v>1054</v>
      </c>
      <c r="Q388" s="111">
        <v>18</v>
      </c>
    </row>
    <row r="389" spans="1:17" x14ac:dyDescent="0.25">
      <c r="A389" s="110">
        <v>46237</v>
      </c>
      <c r="B389" t="s">
        <v>1182</v>
      </c>
      <c r="C389" s="112">
        <v>635</v>
      </c>
      <c r="D389" t="s">
        <v>114</v>
      </c>
      <c r="E389" s="112">
        <v>231</v>
      </c>
      <c r="F389" t="s">
        <v>114</v>
      </c>
      <c r="G389" s="112">
        <v>1061612</v>
      </c>
      <c r="H389" t="s">
        <v>1057</v>
      </c>
      <c r="I389" s="111">
        <v>24</v>
      </c>
      <c r="P389" s="111">
        <v>12</v>
      </c>
      <c r="Q389" s="111">
        <v>18</v>
      </c>
    </row>
    <row r="390" spans="1:17" x14ac:dyDescent="0.25">
      <c r="A390" s="110">
        <v>46237</v>
      </c>
      <c r="B390" t="s">
        <v>1182</v>
      </c>
      <c r="C390" s="112">
        <v>635</v>
      </c>
      <c r="D390" t="s">
        <v>114</v>
      </c>
      <c r="E390" s="112">
        <v>231</v>
      </c>
      <c r="F390" t="s">
        <v>114</v>
      </c>
      <c r="G390" s="112">
        <v>1118873</v>
      </c>
      <c r="H390" t="s">
        <v>1058</v>
      </c>
      <c r="N390" s="111">
        <v>20</v>
      </c>
    </row>
    <row r="391" spans="1:17" x14ac:dyDescent="0.25">
      <c r="A391" s="110">
        <v>46237</v>
      </c>
      <c r="B391" t="s">
        <v>1182</v>
      </c>
      <c r="C391" s="112">
        <v>640</v>
      </c>
      <c r="D391" t="s">
        <v>115</v>
      </c>
      <c r="E391" s="112">
        <v>251</v>
      </c>
      <c r="F391" t="s">
        <v>115</v>
      </c>
      <c r="G391" s="112">
        <v>1063979</v>
      </c>
      <c r="H391" t="s">
        <v>1059</v>
      </c>
      <c r="I391" s="111">
        <v>144</v>
      </c>
      <c r="M391" s="111">
        <v>216</v>
      </c>
    </row>
    <row r="392" spans="1:17" x14ac:dyDescent="0.25">
      <c r="A392" s="110">
        <v>46237</v>
      </c>
      <c r="B392" t="s">
        <v>1182</v>
      </c>
      <c r="C392" s="112">
        <v>640</v>
      </c>
      <c r="D392" t="s">
        <v>115</v>
      </c>
      <c r="E392" s="112">
        <v>251</v>
      </c>
      <c r="F392" t="s">
        <v>115</v>
      </c>
      <c r="G392" s="112">
        <v>1070010</v>
      </c>
      <c r="H392" t="s">
        <v>1060</v>
      </c>
      <c r="I392" s="111">
        <v>24</v>
      </c>
    </row>
    <row r="393" spans="1:17" x14ac:dyDescent="0.25">
      <c r="A393" s="110">
        <v>46237</v>
      </c>
      <c r="B393" t="s">
        <v>1182</v>
      </c>
      <c r="C393" s="112">
        <v>640</v>
      </c>
      <c r="D393" t="s">
        <v>115</v>
      </c>
      <c r="E393" s="112">
        <v>251</v>
      </c>
      <c r="F393" t="s">
        <v>115</v>
      </c>
      <c r="G393" s="112">
        <v>1070391</v>
      </c>
      <c r="H393" t="s">
        <v>1061</v>
      </c>
      <c r="P393" s="111">
        <v>18</v>
      </c>
    </row>
    <row r="394" spans="1:17" x14ac:dyDescent="0.25">
      <c r="A394" s="110">
        <v>46237</v>
      </c>
      <c r="B394" t="s">
        <v>1182</v>
      </c>
      <c r="C394" s="112">
        <v>640</v>
      </c>
      <c r="D394" t="s">
        <v>115</v>
      </c>
      <c r="E394" s="112">
        <v>251</v>
      </c>
      <c r="F394" t="s">
        <v>115</v>
      </c>
      <c r="G394" s="112">
        <v>1105487</v>
      </c>
      <c r="H394" t="s">
        <v>1062</v>
      </c>
      <c r="I394" s="111">
        <v>54</v>
      </c>
      <c r="M394" s="111">
        <v>6</v>
      </c>
    </row>
    <row r="395" spans="1:17" x14ac:dyDescent="0.25">
      <c r="A395" s="110">
        <v>46237</v>
      </c>
      <c r="B395" t="s">
        <v>1182</v>
      </c>
      <c r="C395" s="112">
        <v>640</v>
      </c>
      <c r="D395" t="s">
        <v>115</v>
      </c>
      <c r="E395" s="112">
        <v>251</v>
      </c>
      <c r="F395" t="s">
        <v>115</v>
      </c>
      <c r="G395" s="112">
        <v>1122680</v>
      </c>
      <c r="H395" t="s">
        <v>1063</v>
      </c>
      <c r="I395" s="111">
        <v>252</v>
      </c>
    </row>
    <row r="396" spans="1:17" x14ac:dyDescent="0.25">
      <c r="A396" s="110">
        <v>46237</v>
      </c>
      <c r="B396" t="s">
        <v>1182</v>
      </c>
      <c r="C396" s="112">
        <v>640</v>
      </c>
      <c r="D396" t="s">
        <v>115</v>
      </c>
      <c r="E396" s="112">
        <v>251</v>
      </c>
      <c r="F396" t="s">
        <v>115</v>
      </c>
      <c r="G396" s="112">
        <v>1123204</v>
      </c>
      <c r="H396" t="s">
        <v>1064</v>
      </c>
      <c r="I396" s="111">
        <v>96</v>
      </c>
      <c r="M396" s="111">
        <v>12</v>
      </c>
      <c r="Q396" s="111">
        <v>18</v>
      </c>
    </row>
    <row r="397" spans="1:17" x14ac:dyDescent="0.25">
      <c r="A397" s="110">
        <v>46237</v>
      </c>
      <c r="B397" t="s">
        <v>1182</v>
      </c>
      <c r="C397" s="112">
        <v>640</v>
      </c>
      <c r="D397" t="s">
        <v>115</v>
      </c>
      <c r="E397" s="112">
        <v>251</v>
      </c>
      <c r="F397" t="s">
        <v>115</v>
      </c>
      <c r="G397" s="112">
        <v>1123710</v>
      </c>
      <c r="H397" t="s">
        <v>1065</v>
      </c>
      <c r="J397" s="111">
        <v>48</v>
      </c>
      <c r="L397" s="111">
        <v>24</v>
      </c>
      <c r="M397" s="111">
        <v>12</v>
      </c>
      <c r="N397" s="111">
        <v>40</v>
      </c>
      <c r="O397" s="111">
        <v>60</v>
      </c>
      <c r="Q397" s="111">
        <v>27</v>
      </c>
    </row>
    <row r="398" spans="1:17" x14ac:dyDescent="0.25">
      <c r="A398" s="110">
        <v>46237</v>
      </c>
      <c r="B398" t="s">
        <v>1326</v>
      </c>
      <c r="C398" s="112">
        <v>341</v>
      </c>
      <c r="D398" t="s">
        <v>170</v>
      </c>
      <c r="E398" s="112">
        <v>853</v>
      </c>
      <c r="F398" t="s">
        <v>42</v>
      </c>
      <c r="G398" s="112">
        <v>1113841</v>
      </c>
      <c r="H398" t="s">
        <v>1336</v>
      </c>
      <c r="Q398" s="111">
        <v>27</v>
      </c>
    </row>
    <row r="399" spans="1:17" x14ac:dyDescent="0.25">
      <c r="A399" s="110">
        <v>46237</v>
      </c>
      <c r="B399" t="s">
        <v>1326</v>
      </c>
      <c r="C399" s="112">
        <v>421</v>
      </c>
      <c r="D399" t="s">
        <v>1363</v>
      </c>
      <c r="E399" s="112">
        <v>702</v>
      </c>
      <c r="F399" t="s">
        <v>22</v>
      </c>
      <c r="G399" s="112">
        <v>1074835</v>
      </c>
      <c r="H399" t="s">
        <v>1365</v>
      </c>
      <c r="I399" s="111">
        <v>36</v>
      </c>
      <c r="Q399" s="111">
        <v>6</v>
      </c>
    </row>
    <row r="400" spans="1:17" x14ac:dyDescent="0.25">
      <c r="A400" s="110">
        <v>46237</v>
      </c>
      <c r="B400" t="s">
        <v>1326</v>
      </c>
      <c r="C400" s="112">
        <v>456</v>
      </c>
      <c r="D400" t="s">
        <v>869</v>
      </c>
      <c r="E400" s="112">
        <v>381</v>
      </c>
      <c r="F400" t="s">
        <v>1386</v>
      </c>
      <c r="G400" s="112">
        <v>1123186</v>
      </c>
      <c r="H400" t="s">
        <v>1387</v>
      </c>
      <c r="J400" s="111">
        <v>20</v>
      </c>
    </row>
    <row r="401" spans="1:17" x14ac:dyDescent="0.25">
      <c r="A401" s="110">
        <v>46237</v>
      </c>
      <c r="B401" t="s">
        <v>1326</v>
      </c>
      <c r="C401" s="112">
        <v>422</v>
      </c>
      <c r="D401" t="s">
        <v>27</v>
      </c>
      <c r="E401" s="112">
        <v>708</v>
      </c>
      <c r="F401" t="s">
        <v>27</v>
      </c>
      <c r="G401" s="112">
        <v>1072939</v>
      </c>
      <c r="H401" t="s">
        <v>1403</v>
      </c>
      <c r="J401" s="111">
        <v>35</v>
      </c>
    </row>
    <row r="402" spans="1:17" x14ac:dyDescent="0.25">
      <c r="A402" s="110">
        <v>46237</v>
      </c>
      <c r="B402" t="s">
        <v>1326</v>
      </c>
      <c r="C402" s="112">
        <v>430</v>
      </c>
      <c r="D402" t="s">
        <v>12</v>
      </c>
      <c r="E402" s="112">
        <v>353</v>
      </c>
      <c r="F402" t="s">
        <v>12</v>
      </c>
      <c r="G402" s="112">
        <v>1111755</v>
      </c>
      <c r="H402" t="s">
        <v>1408</v>
      </c>
      <c r="M402" s="111">
        <v>30</v>
      </c>
      <c r="P402" s="111">
        <v>18</v>
      </c>
    </row>
    <row r="403" spans="1:17" x14ac:dyDescent="0.25">
      <c r="A403" s="110">
        <v>46237</v>
      </c>
      <c r="B403" t="s">
        <v>1326</v>
      </c>
      <c r="C403" s="112">
        <v>431</v>
      </c>
      <c r="D403" t="s">
        <v>868</v>
      </c>
      <c r="E403" s="112">
        <v>357</v>
      </c>
      <c r="F403" t="s">
        <v>1409</v>
      </c>
      <c r="G403" s="112">
        <v>1067507</v>
      </c>
      <c r="H403" t="s">
        <v>1411</v>
      </c>
      <c r="K403" s="111">
        <v>74</v>
      </c>
    </row>
    <row r="404" spans="1:17" x14ac:dyDescent="0.25">
      <c r="A404" s="110">
        <v>46237</v>
      </c>
      <c r="B404" t="s">
        <v>2112</v>
      </c>
      <c r="C404" s="112">
        <v>440</v>
      </c>
      <c r="D404" t="s">
        <v>1412</v>
      </c>
      <c r="E404" s="112">
        <v>705</v>
      </c>
      <c r="F404" t="s">
        <v>25</v>
      </c>
      <c r="G404" s="112">
        <v>1066665</v>
      </c>
      <c r="H404" t="s">
        <v>1532</v>
      </c>
      <c r="J404" s="111">
        <v>8</v>
      </c>
      <c r="M404" s="111">
        <v>12</v>
      </c>
      <c r="N404" s="111">
        <v>6</v>
      </c>
      <c r="Q404" s="111">
        <v>17</v>
      </c>
    </row>
    <row r="405" spans="1:17" x14ac:dyDescent="0.25">
      <c r="A405" s="110">
        <v>46237</v>
      </c>
      <c r="B405" t="s">
        <v>2113</v>
      </c>
      <c r="C405" s="112">
        <v>310</v>
      </c>
      <c r="D405" t="s">
        <v>1425</v>
      </c>
      <c r="E405" s="112">
        <v>801</v>
      </c>
      <c r="F405" t="s">
        <v>34</v>
      </c>
      <c r="G405" s="112">
        <v>1070128</v>
      </c>
      <c r="H405" t="s">
        <v>1426</v>
      </c>
      <c r="K405" s="111">
        <v>12</v>
      </c>
    </row>
    <row r="406" spans="1:17" x14ac:dyDescent="0.25">
      <c r="A406" s="110">
        <v>46237</v>
      </c>
      <c r="B406" t="s">
        <v>2113</v>
      </c>
      <c r="C406" s="112">
        <v>310</v>
      </c>
      <c r="D406" t="s">
        <v>1425</v>
      </c>
      <c r="E406" s="112">
        <v>801</v>
      </c>
      <c r="F406" t="s">
        <v>34</v>
      </c>
      <c r="G406" s="112">
        <v>1099280</v>
      </c>
      <c r="H406" t="s">
        <v>1427</v>
      </c>
      <c r="I406" s="111">
        <v>27</v>
      </c>
      <c r="K406" s="111">
        <v>24</v>
      </c>
      <c r="P406" s="111">
        <v>18</v>
      </c>
      <c r="Q406" s="111">
        <v>45</v>
      </c>
    </row>
    <row r="407" spans="1:17" x14ac:dyDescent="0.25">
      <c r="A407" s="110">
        <v>46237</v>
      </c>
      <c r="B407" t="s">
        <v>2113</v>
      </c>
      <c r="C407" s="112">
        <v>310</v>
      </c>
      <c r="D407" t="s">
        <v>1425</v>
      </c>
      <c r="E407" s="112">
        <v>801</v>
      </c>
      <c r="F407" t="s">
        <v>34</v>
      </c>
      <c r="G407" s="112">
        <v>1143783</v>
      </c>
      <c r="H407" t="s">
        <v>1428</v>
      </c>
      <c r="I407" s="111">
        <v>12</v>
      </c>
    </row>
    <row r="408" spans="1:17" x14ac:dyDescent="0.25">
      <c r="A408" s="110">
        <v>46237</v>
      </c>
      <c r="B408" t="s">
        <v>2113</v>
      </c>
      <c r="C408" s="112">
        <v>311</v>
      </c>
      <c r="D408" t="s">
        <v>36</v>
      </c>
      <c r="E408" s="112">
        <v>806</v>
      </c>
      <c r="F408" t="s">
        <v>36</v>
      </c>
      <c r="G408" s="112">
        <v>1059972</v>
      </c>
      <c r="H408" t="s">
        <v>1429</v>
      </c>
      <c r="I408" s="111">
        <v>12</v>
      </c>
      <c r="M408" s="111">
        <v>57</v>
      </c>
    </row>
    <row r="409" spans="1:17" x14ac:dyDescent="0.25">
      <c r="A409" s="110">
        <v>46237</v>
      </c>
      <c r="B409" t="s">
        <v>2113</v>
      </c>
      <c r="C409" s="112">
        <v>311</v>
      </c>
      <c r="D409" t="s">
        <v>36</v>
      </c>
      <c r="E409" s="112">
        <v>806</v>
      </c>
      <c r="F409" t="s">
        <v>36</v>
      </c>
      <c r="G409" s="112">
        <v>1069347</v>
      </c>
      <c r="H409" t="s">
        <v>1430</v>
      </c>
      <c r="I409" s="111">
        <v>48</v>
      </c>
    </row>
    <row r="410" spans="1:17" x14ac:dyDescent="0.25">
      <c r="A410" s="110">
        <v>46237</v>
      </c>
      <c r="B410" t="s">
        <v>2113</v>
      </c>
      <c r="C410" s="112">
        <v>311</v>
      </c>
      <c r="D410" t="s">
        <v>36</v>
      </c>
      <c r="E410" s="112">
        <v>806</v>
      </c>
      <c r="F410" t="s">
        <v>36</v>
      </c>
      <c r="G410" s="112">
        <v>1069493</v>
      </c>
      <c r="H410" t="s">
        <v>1431</v>
      </c>
      <c r="I410" s="111">
        <v>120</v>
      </c>
      <c r="Q410" s="111">
        <v>450</v>
      </c>
    </row>
    <row r="411" spans="1:17" x14ac:dyDescent="0.25">
      <c r="A411" s="110">
        <v>46237</v>
      </c>
      <c r="B411" t="s">
        <v>2113</v>
      </c>
      <c r="C411" s="112">
        <v>311</v>
      </c>
      <c r="D411" t="s">
        <v>36</v>
      </c>
      <c r="E411" s="112">
        <v>806</v>
      </c>
      <c r="F411" t="s">
        <v>36</v>
      </c>
      <c r="G411" s="112">
        <v>1069915</v>
      </c>
      <c r="H411" t="s">
        <v>1432</v>
      </c>
      <c r="M411" s="111">
        <v>9</v>
      </c>
    </row>
    <row r="412" spans="1:17" x14ac:dyDescent="0.25">
      <c r="A412" s="110">
        <v>46237</v>
      </c>
      <c r="B412" t="s">
        <v>2113</v>
      </c>
      <c r="C412" s="112">
        <v>311</v>
      </c>
      <c r="D412" t="s">
        <v>36</v>
      </c>
      <c r="E412" s="112">
        <v>806</v>
      </c>
      <c r="F412" t="s">
        <v>36</v>
      </c>
      <c r="G412" s="112">
        <v>1083043</v>
      </c>
      <c r="H412" t="s">
        <v>1433</v>
      </c>
      <c r="I412" s="111">
        <v>24</v>
      </c>
      <c r="M412" s="111">
        <v>24</v>
      </c>
    </row>
    <row r="413" spans="1:17" x14ac:dyDescent="0.25">
      <c r="A413" s="110">
        <v>46237</v>
      </c>
      <c r="B413" t="s">
        <v>2113</v>
      </c>
      <c r="C413" s="112">
        <v>311</v>
      </c>
      <c r="D413" t="s">
        <v>36</v>
      </c>
      <c r="E413" s="112">
        <v>806</v>
      </c>
      <c r="F413" t="s">
        <v>36</v>
      </c>
      <c r="G413" s="112">
        <v>1118164</v>
      </c>
      <c r="H413" t="s">
        <v>1327</v>
      </c>
      <c r="P413" s="111">
        <v>6</v>
      </c>
    </row>
    <row r="414" spans="1:17" x14ac:dyDescent="0.25">
      <c r="A414" s="110">
        <v>46237</v>
      </c>
      <c r="B414" t="s">
        <v>2113</v>
      </c>
      <c r="C414" s="112">
        <v>311</v>
      </c>
      <c r="D414" t="s">
        <v>36</v>
      </c>
      <c r="E414" s="112">
        <v>806</v>
      </c>
      <c r="F414" t="s">
        <v>36</v>
      </c>
      <c r="G414" s="112">
        <v>1127732</v>
      </c>
      <c r="H414" t="s">
        <v>1434</v>
      </c>
      <c r="N414" s="111">
        <v>20</v>
      </c>
    </row>
    <row r="415" spans="1:17" x14ac:dyDescent="0.25">
      <c r="A415" s="110">
        <v>46237</v>
      </c>
      <c r="B415" t="s">
        <v>2113</v>
      </c>
      <c r="C415" s="112">
        <v>312</v>
      </c>
      <c r="D415" t="s">
        <v>1328</v>
      </c>
      <c r="E415" s="112">
        <v>807</v>
      </c>
      <c r="F415" t="s">
        <v>37</v>
      </c>
      <c r="G415" s="112">
        <v>1065190</v>
      </c>
      <c r="H415" t="s">
        <v>1435</v>
      </c>
      <c r="I415" s="111">
        <v>24</v>
      </c>
      <c r="K415" s="111">
        <v>12</v>
      </c>
    </row>
    <row r="416" spans="1:17" x14ac:dyDescent="0.25">
      <c r="A416" s="110">
        <v>46237</v>
      </c>
      <c r="B416" t="s">
        <v>2113</v>
      </c>
      <c r="C416" s="112">
        <v>312</v>
      </c>
      <c r="D416" t="s">
        <v>1328</v>
      </c>
      <c r="E416" s="112">
        <v>807</v>
      </c>
      <c r="F416" t="s">
        <v>37</v>
      </c>
      <c r="G416" s="112">
        <v>1066246</v>
      </c>
      <c r="H416" t="s">
        <v>1436</v>
      </c>
      <c r="I416" s="111">
        <v>60</v>
      </c>
    </row>
    <row r="417" spans="1:17" x14ac:dyDescent="0.25">
      <c r="A417" s="110">
        <v>46237</v>
      </c>
      <c r="B417" t="s">
        <v>2113</v>
      </c>
      <c r="C417" s="112">
        <v>312</v>
      </c>
      <c r="D417" t="s">
        <v>1328</v>
      </c>
      <c r="E417" s="112">
        <v>807</v>
      </c>
      <c r="F417" t="s">
        <v>37</v>
      </c>
      <c r="G417" s="112">
        <v>1067726</v>
      </c>
      <c r="H417" t="s">
        <v>1329</v>
      </c>
      <c r="Q417" s="111">
        <v>8</v>
      </c>
    </row>
    <row r="418" spans="1:17" x14ac:dyDescent="0.25">
      <c r="A418" s="110">
        <v>46237</v>
      </c>
      <c r="B418" t="s">
        <v>2113</v>
      </c>
      <c r="C418" s="112">
        <v>312</v>
      </c>
      <c r="D418" t="s">
        <v>1328</v>
      </c>
      <c r="E418" s="112">
        <v>807</v>
      </c>
      <c r="F418" t="s">
        <v>37</v>
      </c>
      <c r="G418" s="112">
        <v>1099997</v>
      </c>
      <c r="H418" t="s">
        <v>1437</v>
      </c>
      <c r="I418" s="111">
        <v>24</v>
      </c>
    </row>
    <row r="419" spans="1:17" x14ac:dyDescent="0.25">
      <c r="A419" s="110">
        <v>46237</v>
      </c>
      <c r="B419" t="s">
        <v>2113</v>
      </c>
      <c r="C419" s="112">
        <v>312</v>
      </c>
      <c r="D419" t="s">
        <v>1328</v>
      </c>
      <c r="E419" s="112">
        <v>807</v>
      </c>
      <c r="F419" t="s">
        <v>37</v>
      </c>
      <c r="G419" s="112">
        <v>1106533</v>
      </c>
      <c r="H419" t="s">
        <v>1438</v>
      </c>
      <c r="I419" s="111">
        <v>36</v>
      </c>
      <c r="J419" s="111">
        <v>6</v>
      </c>
      <c r="L419" s="111">
        <v>12</v>
      </c>
    </row>
    <row r="420" spans="1:17" x14ac:dyDescent="0.25">
      <c r="A420" s="110">
        <v>46237</v>
      </c>
      <c r="B420" t="s">
        <v>2113</v>
      </c>
      <c r="C420" s="112">
        <v>312</v>
      </c>
      <c r="D420" t="s">
        <v>1328</v>
      </c>
      <c r="E420" s="112">
        <v>807</v>
      </c>
      <c r="F420" t="s">
        <v>37</v>
      </c>
      <c r="G420" s="112">
        <v>1109662</v>
      </c>
      <c r="H420" t="s">
        <v>1439</v>
      </c>
      <c r="M420" s="111">
        <v>12</v>
      </c>
    </row>
    <row r="421" spans="1:17" x14ac:dyDescent="0.25">
      <c r="A421" s="110">
        <v>46237</v>
      </c>
      <c r="B421" t="s">
        <v>2113</v>
      </c>
      <c r="C421" s="112">
        <v>313</v>
      </c>
      <c r="D421" t="s">
        <v>38</v>
      </c>
      <c r="E421" s="112">
        <v>811</v>
      </c>
      <c r="F421" t="s">
        <v>38</v>
      </c>
      <c r="G421" s="112">
        <v>1062049</v>
      </c>
      <c r="H421" t="s">
        <v>1440</v>
      </c>
      <c r="I421" s="111">
        <v>30</v>
      </c>
      <c r="K421" s="111">
        <v>34</v>
      </c>
      <c r="M421" s="111">
        <v>42</v>
      </c>
      <c r="P421" s="111">
        <v>6</v>
      </c>
    </row>
    <row r="422" spans="1:17" x14ac:dyDescent="0.25">
      <c r="A422" s="110">
        <v>46237</v>
      </c>
      <c r="B422" t="s">
        <v>2113</v>
      </c>
      <c r="C422" s="112">
        <v>313</v>
      </c>
      <c r="D422" t="s">
        <v>38</v>
      </c>
      <c r="E422" s="112">
        <v>811</v>
      </c>
      <c r="F422" t="s">
        <v>38</v>
      </c>
      <c r="G422" s="112">
        <v>1067755</v>
      </c>
      <c r="H422" t="s">
        <v>1441</v>
      </c>
      <c r="Q422" s="111">
        <v>18</v>
      </c>
    </row>
    <row r="423" spans="1:17" x14ac:dyDescent="0.25">
      <c r="A423" s="110">
        <v>46237</v>
      </c>
      <c r="B423" t="s">
        <v>2113</v>
      </c>
      <c r="C423" s="112">
        <v>313</v>
      </c>
      <c r="D423" t="s">
        <v>38</v>
      </c>
      <c r="E423" s="112">
        <v>811</v>
      </c>
      <c r="F423" t="s">
        <v>38</v>
      </c>
      <c r="G423" s="112">
        <v>1082666</v>
      </c>
      <c r="H423" t="s">
        <v>1442</v>
      </c>
      <c r="I423" s="111">
        <v>6</v>
      </c>
      <c r="M423" s="111">
        <v>48</v>
      </c>
    </row>
    <row r="424" spans="1:17" x14ac:dyDescent="0.25">
      <c r="A424" s="110">
        <v>46237</v>
      </c>
      <c r="B424" t="s">
        <v>2113</v>
      </c>
      <c r="C424" s="112">
        <v>313</v>
      </c>
      <c r="D424" t="s">
        <v>38</v>
      </c>
      <c r="E424" s="112">
        <v>811</v>
      </c>
      <c r="F424" t="s">
        <v>38</v>
      </c>
      <c r="G424" s="112">
        <v>1111492</v>
      </c>
      <c r="H424" t="s">
        <v>1330</v>
      </c>
      <c r="P424" s="111">
        <v>36</v>
      </c>
    </row>
    <row r="425" spans="1:17" x14ac:dyDescent="0.25">
      <c r="A425" s="110">
        <v>46237</v>
      </c>
      <c r="B425" t="s">
        <v>2113</v>
      </c>
      <c r="C425" s="112">
        <v>336</v>
      </c>
      <c r="D425" t="s">
        <v>171</v>
      </c>
      <c r="E425" s="112">
        <v>364</v>
      </c>
      <c r="F425" t="s">
        <v>171</v>
      </c>
      <c r="G425" s="112">
        <v>1067251</v>
      </c>
      <c r="H425" t="s">
        <v>1443</v>
      </c>
      <c r="J425" s="111">
        <v>12</v>
      </c>
      <c r="M425" s="111">
        <v>4</v>
      </c>
      <c r="N425" s="111">
        <v>30</v>
      </c>
    </row>
    <row r="426" spans="1:17" x14ac:dyDescent="0.25">
      <c r="A426" s="110">
        <v>46237</v>
      </c>
      <c r="B426" t="s">
        <v>2113</v>
      </c>
      <c r="C426" s="112">
        <v>336</v>
      </c>
      <c r="D426" t="s">
        <v>171</v>
      </c>
      <c r="E426" s="112">
        <v>364</v>
      </c>
      <c r="F426" t="s">
        <v>171</v>
      </c>
      <c r="G426" s="112">
        <v>1070906</v>
      </c>
      <c r="H426" t="s">
        <v>1331</v>
      </c>
      <c r="I426" s="111">
        <v>12</v>
      </c>
      <c r="N426" s="111">
        <v>50</v>
      </c>
    </row>
    <row r="427" spans="1:17" x14ac:dyDescent="0.25">
      <c r="A427" s="110">
        <v>46237</v>
      </c>
      <c r="B427" t="s">
        <v>2113</v>
      </c>
      <c r="C427" s="112">
        <v>336</v>
      </c>
      <c r="D427" t="s">
        <v>171</v>
      </c>
      <c r="E427" s="112">
        <v>364</v>
      </c>
      <c r="F427" t="s">
        <v>171</v>
      </c>
      <c r="G427" s="112">
        <v>1096325</v>
      </c>
      <c r="H427" t="s">
        <v>1332</v>
      </c>
      <c r="I427" s="111">
        <v>12</v>
      </c>
    </row>
    <row r="428" spans="1:17" x14ac:dyDescent="0.25">
      <c r="A428" s="110">
        <v>46237</v>
      </c>
      <c r="B428" t="s">
        <v>2113</v>
      </c>
      <c r="C428" s="112">
        <v>336</v>
      </c>
      <c r="D428" t="s">
        <v>171</v>
      </c>
      <c r="E428" s="112">
        <v>364</v>
      </c>
      <c r="F428" t="s">
        <v>171</v>
      </c>
      <c r="G428" s="112">
        <v>1104433</v>
      </c>
      <c r="H428" t="s">
        <v>1444</v>
      </c>
      <c r="I428" s="111">
        <v>12</v>
      </c>
      <c r="P428" s="111">
        <v>18</v>
      </c>
    </row>
    <row r="429" spans="1:17" x14ac:dyDescent="0.25">
      <c r="A429" s="110">
        <v>46237</v>
      </c>
      <c r="B429" t="s">
        <v>2113</v>
      </c>
      <c r="C429" s="112">
        <v>336</v>
      </c>
      <c r="D429" t="s">
        <v>171</v>
      </c>
      <c r="E429" s="112">
        <v>364</v>
      </c>
      <c r="F429" t="s">
        <v>171</v>
      </c>
      <c r="G429" s="112">
        <v>1116142</v>
      </c>
      <c r="H429" t="s">
        <v>1333</v>
      </c>
      <c r="P429" s="111">
        <v>16</v>
      </c>
    </row>
    <row r="430" spans="1:17" x14ac:dyDescent="0.25">
      <c r="A430" s="110">
        <v>46237</v>
      </c>
      <c r="B430" t="s">
        <v>2113</v>
      </c>
      <c r="C430" s="112">
        <v>338</v>
      </c>
      <c r="D430" t="s">
        <v>39</v>
      </c>
      <c r="E430" s="112">
        <v>821</v>
      </c>
      <c r="F430" t="s">
        <v>39</v>
      </c>
      <c r="G430" s="112">
        <v>1063077</v>
      </c>
      <c r="H430" t="s">
        <v>1445</v>
      </c>
      <c r="I430" s="111">
        <v>24</v>
      </c>
      <c r="M430" s="111">
        <v>54</v>
      </c>
    </row>
    <row r="431" spans="1:17" x14ac:dyDescent="0.25">
      <c r="A431" s="110">
        <v>46237</v>
      </c>
      <c r="B431" t="s">
        <v>2113</v>
      </c>
      <c r="C431" s="112">
        <v>338</v>
      </c>
      <c r="D431" t="s">
        <v>39</v>
      </c>
      <c r="E431" s="112">
        <v>821</v>
      </c>
      <c r="F431" t="s">
        <v>39</v>
      </c>
      <c r="G431" s="112">
        <v>1065538</v>
      </c>
      <c r="H431" t="s">
        <v>1334</v>
      </c>
      <c r="K431" s="111">
        <v>12</v>
      </c>
    </row>
    <row r="432" spans="1:17" x14ac:dyDescent="0.25">
      <c r="A432" s="110">
        <v>46237</v>
      </c>
      <c r="B432" t="s">
        <v>2113</v>
      </c>
      <c r="C432" s="112">
        <v>338</v>
      </c>
      <c r="D432" t="s">
        <v>39</v>
      </c>
      <c r="E432" s="112">
        <v>821</v>
      </c>
      <c r="F432" t="s">
        <v>39</v>
      </c>
      <c r="G432" s="112">
        <v>1116205</v>
      </c>
      <c r="H432" t="s">
        <v>1446</v>
      </c>
      <c r="J432" s="111">
        <v>30</v>
      </c>
      <c r="K432" s="111">
        <v>48</v>
      </c>
      <c r="L432" s="111">
        <v>6</v>
      </c>
      <c r="M432" s="111">
        <v>52</v>
      </c>
      <c r="N432" s="111">
        <v>32</v>
      </c>
      <c r="P432" s="111">
        <v>24</v>
      </c>
    </row>
    <row r="433" spans="1:17" x14ac:dyDescent="0.25">
      <c r="A433" s="110">
        <v>46237</v>
      </c>
      <c r="B433" t="s">
        <v>2113</v>
      </c>
      <c r="C433" s="112">
        <v>338</v>
      </c>
      <c r="D433" t="s">
        <v>39</v>
      </c>
      <c r="E433" s="112">
        <v>821</v>
      </c>
      <c r="F433" t="s">
        <v>39</v>
      </c>
      <c r="G433" s="112">
        <v>1120630</v>
      </c>
      <c r="H433" t="s">
        <v>1447</v>
      </c>
      <c r="K433" s="111">
        <v>12</v>
      </c>
      <c r="M433" s="111">
        <v>12</v>
      </c>
    </row>
    <row r="434" spans="1:17" x14ac:dyDescent="0.25">
      <c r="A434" s="110">
        <v>46237</v>
      </c>
      <c r="B434" t="s">
        <v>2113</v>
      </c>
      <c r="C434" s="112">
        <v>338</v>
      </c>
      <c r="D434" t="s">
        <v>39</v>
      </c>
      <c r="E434" s="112">
        <v>821</v>
      </c>
      <c r="F434" t="s">
        <v>39</v>
      </c>
      <c r="G434" s="112">
        <v>1126924</v>
      </c>
      <c r="H434" t="s">
        <v>1335</v>
      </c>
      <c r="M434" s="111">
        <v>60</v>
      </c>
    </row>
    <row r="435" spans="1:17" x14ac:dyDescent="0.25">
      <c r="A435" s="110">
        <v>46237</v>
      </c>
      <c r="B435" t="s">
        <v>2113</v>
      </c>
      <c r="C435" s="112">
        <v>338</v>
      </c>
      <c r="D435" t="s">
        <v>39</v>
      </c>
      <c r="E435" s="112">
        <v>821</v>
      </c>
      <c r="F435" t="s">
        <v>39</v>
      </c>
      <c r="G435" s="112">
        <v>1132384</v>
      </c>
      <c r="H435" t="s">
        <v>1448</v>
      </c>
      <c r="M435" s="111">
        <v>6</v>
      </c>
    </row>
    <row r="436" spans="1:17" x14ac:dyDescent="0.25">
      <c r="A436" s="110">
        <v>46237</v>
      </c>
      <c r="B436" t="s">
        <v>2113</v>
      </c>
      <c r="C436" s="112">
        <v>338</v>
      </c>
      <c r="D436" t="s">
        <v>39</v>
      </c>
      <c r="E436" s="112">
        <v>821</v>
      </c>
      <c r="F436" t="s">
        <v>39</v>
      </c>
      <c r="G436" s="112">
        <v>1142797</v>
      </c>
      <c r="H436" t="s">
        <v>1449</v>
      </c>
      <c r="M436" s="111">
        <v>78</v>
      </c>
      <c r="P436" s="111">
        <v>36</v>
      </c>
    </row>
    <row r="437" spans="1:17" x14ac:dyDescent="0.25">
      <c r="A437" s="110">
        <v>46237</v>
      </c>
      <c r="B437" t="s">
        <v>2113</v>
      </c>
      <c r="C437" s="112">
        <v>338</v>
      </c>
      <c r="D437" t="s">
        <v>39</v>
      </c>
      <c r="E437" s="112">
        <v>821</v>
      </c>
      <c r="F437" t="s">
        <v>39</v>
      </c>
      <c r="G437" s="112">
        <v>1154604</v>
      </c>
      <c r="H437" t="s">
        <v>1450</v>
      </c>
      <c r="I437" s="111">
        <v>60</v>
      </c>
    </row>
    <row r="438" spans="1:17" x14ac:dyDescent="0.25">
      <c r="A438" s="110">
        <v>46237</v>
      </c>
      <c r="B438" t="s">
        <v>2113</v>
      </c>
      <c r="C438" s="112">
        <v>338</v>
      </c>
      <c r="D438" t="s">
        <v>39</v>
      </c>
      <c r="E438" s="112">
        <v>821</v>
      </c>
      <c r="F438" t="s">
        <v>39</v>
      </c>
      <c r="G438" s="112">
        <v>1154712</v>
      </c>
      <c r="H438" t="s">
        <v>1451</v>
      </c>
      <c r="I438" s="111">
        <v>12</v>
      </c>
    </row>
    <row r="439" spans="1:17" x14ac:dyDescent="0.25">
      <c r="A439" s="110">
        <v>46237</v>
      </c>
      <c r="B439" t="s">
        <v>2113</v>
      </c>
      <c r="C439" s="112">
        <v>341</v>
      </c>
      <c r="D439" t="s">
        <v>170</v>
      </c>
      <c r="E439" s="112">
        <v>853</v>
      </c>
      <c r="F439" t="s">
        <v>42</v>
      </c>
      <c r="G439" s="112">
        <v>1066186</v>
      </c>
      <c r="H439" t="s">
        <v>1313</v>
      </c>
      <c r="J439" s="111">
        <v>18</v>
      </c>
      <c r="L439" s="111">
        <v>6</v>
      </c>
      <c r="M439" s="111">
        <v>66</v>
      </c>
      <c r="N439" s="111">
        <v>12</v>
      </c>
    </row>
    <row r="440" spans="1:17" x14ac:dyDescent="0.25">
      <c r="A440" s="110">
        <v>46237</v>
      </c>
      <c r="B440" t="s">
        <v>2113</v>
      </c>
      <c r="C440" s="112">
        <v>341</v>
      </c>
      <c r="D440" t="s">
        <v>170</v>
      </c>
      <c r="E440" s="112">
        <v>853</v>
      </c>
      <c r="F440" t="s">
        <v>42</v>
      </c>
      <c r="G440" s="112">
        <v>1066814</v>
      </c>
      <c r="H440" t="s">
        <v>1452</v>
      </c>
      <c r="I440" s="111">
        <v>60</v>
      </c>
    </row>
    <row r="441" spans="1:17" x14ac:dyDescent="0.25">
      <c r="A441" s="110">
        <v>46237</v>
      </c>
      <c r="B441" t="s">
        <v>2113</v>
      </c>
      <c r="C441" s="112">
        <v>341</v>
      </c>
      <c r="D441" t="s">
        <v>170</v>
      </c>
      <c r="E441" s="112">
        <v>853</v>
      </c>
      <c r="F441" t="s">
        <v>42</v>
      </c>
      <c r="G441" s="112">
        <v>1067937</v>
      </c>
      <c r="H441" t="s">
        <v>1453</v>
      </c>
      <c r="I441" s="111">
        <v>24</v>
      </c>
    </row>
    <row r="442" spans="1:17" x14ac:dyDescent="0.25">
      <c r="A442" s="110">
        <v>46237</v>
      </c>
      <c r="B442" t="s">
        <v>2113</v>
      </c>
      <c r="C442" s="112">
        <v>341</v>
      </c>
      <c r="D442" t="s">
        <v>170</v>
      </c>
      <c r="E442" s="112">
        <v>853</v>
      </c>
      <c r="F442" t="s">
        <v>42</v>
      </c>
      <c r="G442" s="112">
        <v>1072658</v>
      </c>
      <c r="H442" t="s">
        <v>1454</v>
      </c>
      <c r="M442" s="111">
        <v>141</v>
      </c>
    </row>
    <row r="443" spans="1:17" x14ac:dyDescent="0.25">
      <c r="A443" s="110">
        <v>46237</v>
      </c>
      <c r="B443" t="s">
        <v>2113</v>
      </c>
      <c r="C443" s="112">
        <v>341</v>
      </c>
      <c r="D443" t="s">
        <v>170</v>
      </c>
      <c r="E443" s="112">
        <v>853</v>
      </c>
      <c r="F443" t="s">
        <v>42</v>
      </c>
      <c r="G443" s="112">
        <v>1154729</v>
      </c>
      <c r="H443" t="s">
        <v>1455</v>
      </c>
      <c r="J443" s="111">
        <v>24</v>
      </c>
      <c r="L443" s="111">
        <v>12</v>
      </c>
      <c r="M443" s="111">
        <v>48</v>
      </c>
      <c r="N443" s="111">
        <v>20</v>
      </c>
      <c r="P443" s="111">
        <v>36</v>
      </c>
      <c r="Q443" s="111">
        <v>90</v>
      </c>
    </row>
    <row r="444" spans="1:17" x14ac:dyDescent="0.25">
      <c r="A444" s="110">
        <v>46237</v>
      </c>
      <c r="B444" t="s">
        <v>2113</v>
      </c>
      <c r="C444" s="112">
        <v>345</v>
      </c>
      <c r="D444" t="s">
        <v>172</v>
      </c>
      <c r="E444" s="112">
        <v>365</v>
      </c>
      <c r="F444" t="s">
        <v>1337</v>
      </c>
      <c r="G444" s="112">
        <v>1067742</v>
      </c>
      <c r="H444" t="s">
        <v>1338</v>
      </c>
      <c r="P444" s="111">
        <v>18</v>
      </c>
    </row>
    <row r="445" spans="1:17" x14ac:dyDescent="0.25">
      <c r="A445" s="110">
        <v>46237</v>
      </c>
      <c r="B445" t="s">
        <v>2113</v>
      </c>
      <c r="C445" s="112">
        <v>345</v>
      </c>
      <c r="D445" t="s">
        <v>172</v>
      </c>
      <c r="E445" s="112">
        <v>365</v>
      </c>
      <c r="F445" t="s">
        <v>1337</v>
      </c>
      <c r="G445" s="112">
        <v>1069926</v>
      </c>
      <c r="H445" t="s">
        <v>1339</v>
      </c>
      <c r="I445" s="111">
        <v>60</v>
      </c>
      <c r="M445" s="111">
        <v>24</v>
      </c>
      <c r="P445" s="111">
        <v>12</v>
      </c>
    </row>
    <row r="446" spans="1:17" x14ac:dyDescent="0.25">
      <c r="A446" s="110">
        <v>46237</v>
      </c>
      <c r="B446" t="s">
        <v>2113</v>
      </c>
      <c r="C446" s="112">
        <v>345</v>
      </c>
      <c r="D446" t="s">
        <v>172</v>
      </c>
      <c r="E446" s="112">
        <v>365</v>
      </c>
      <c r="F446" t="s">
        <v>1337</v>
      </c>
      <c r="G446" s="112">
        <v>1072993</v>
      </c>
      <c r="H446" t="s">
        <v>1456</v>
      </c>
      <c r="I446" s="111">
        <v>33</v>
      </c>
    </row>
    <row r="447" spans="1:17" x14ac:dyDescent="0.25">
      <c r="A447" s="110">
        <v>46237</v>
      </c>
      <c r="B447" t="s">
        <v>2113</v>
      </c>
      <c r="C447" s="112">
        <v>345</v>
      </c>
      <c r="D447" t="s">
        <v>172</v>
      </c>
      <c r="E447" s="112">
        <v>365</v>
      </c>
      <c r="F447" t="s">
        <v>1337</v>
      </c>
      <c r="G447" s="112">
        <v>1099929</v>
      </c>
      <c r="H447" t="s">
        <v>1340</v>
      </c>
      <c r="I447" s="111">
        <v>12</v>
      </c>
      <c r="N447" s="111">
        <v>20</v>
      </c>
    </row>
    <row r="448" spans="1:17" x14ac:dyDescent="0.25">
      <c r="A448" s="110">
        <v>46237</v>
      </c>
      <c r="B448" t="s">
        <v>2113</v>
      </c>
      <c r="C448" s="112">
        <v>351</v>
      </c>
      <c r="D448" t="s">
        <v>164</v>
      </c>
      <c r="E448" s="112">
        <v>804</v>
      </c>
      <c r="F448" t="s">
        <v>35</v>
      </c>
      <c r="G448" s="112">
        <v>1061736</v>
      </c>
      <c r="H448" t="s">
        <v>1321</v>
      </c>
      <c r="I448" s="111">
        <v>12</v>
      </c>
      <c r="J448" s="111">
        <v>6</v>
      </c>
      <c r="L448" s="111">
        <v>12</v>
      </c>
    </row>
    <row r="449" spans="1:17" x14ac:dyDescent="0.25">
      <c r="A449" s="110">
        <v>46237</v>
      </c>
      <c r="B449" t="s">
        <v>2113</v>
      </c>
      <c r="C449" s="112">
        <v>351</v>
      </c>
      <c r="D449" t="s">
        <v>164</v>
      </c>
      <c r="E449" s="112">
        <v>804</v>
      </c>
      <c r="F449" t="s">
        <v>35</v>
      </c>
      <c r="G449" s="112">
        <v>1062351</v>
      </c>
      <c r="H449" t="s">
        <v>1341</v>
      </c>
      <c r="I449" s="111">
        <v>36</v>
      </c>
      <c r="J449" s="111">
        <v>18</v>
      </c>
      <c r="K449" s="111">
        <v>60</v>
      </c>
      <c r="M449" s="111">
        <v>24</v>
      </c>
    </row>
    <row r="450" spans="1:17" x14ac:dyDescent="0.25">
      <c r="A450" s="110">
        <v>46237</v>
      </c>
      <c r="B450" t="s">
        <v>2113</v>
      </c>
      <c r="C450" s="112">
        <v>351</v>
      </c>
      <c r="D450" t="s">
        <v>164</v>
      </c>
      <c r="E450" s="112">
        <v>804</v>
      </c>
      <c r="F450" t="s">
        <v>35</v>
      </c>
      <c r="G450" s="112">
        <v>1072641</v>
      </c>
      <c r="H450" t="s">
        <v>1342</v>
      </c>
      <c r="I450" s="111">
        <v>24</v>
      </c>
      <c r="M450" s="111">
        <v>30</v>
      </c>
    </row>
    <row r="451" spans="1:17" x14ac:dyDescent="0.25">
      <c r="A451" s="110">
        <v>46237</v>
      </c>
      <c r="B451" t="s">
        <v>2113</v>
      </c>
      <c r="C451" s="112">
        <v>351</v>
      </c>
      <c r="D451" t="s">
        <v>164</v>
      </c>
      <c r="E451" s="112">
        <v>804</v>
      </c>
      <c r="F451" t="s">
        <v>35</v>
      </c>
      <c r="G451" s="112">
        <v>1109549</v>
      </c>
      <c r="H451" t="s">
        <v>1343</v>
      </c>
      <c r="M451" s="111">
        <v>42</v>
      </c>
      <c r="P451" s="111">
        <v>24</v>
      </c>
    </row>
    <row r="452" spans="1:17" x14ac:dyDescent="0.25">
      <c r="A452" s="110">
        <v>46237</v>
      </c>
      <c r="B452" t="s">
        <v>2113</v>
      </c>
      <c r="C452" s="112">
        <v>351</v>
      </c>
      <c r="D452" t="s">
        <v>164</v>
      </c>
      <c r="E452" s="112">
        <v>804</v>
      </c>
      <c r="F452" t="s">
        <v>35</v>
      </c>
      <c r="G452" s="112">
        <v>1109799</v>
      </c>
      <c r="H452" t="s">
        <v>1344</v>
      </c>
      <c r="I452" s="111">
        <v>24</v>
      </c>
      <c r="N452" s="111">
        <v>25</v>
      </c>
      <c r="P452" s="111">
        <v>12</v>
      </c>
      <c r="Q452" s="111">
        <v>27</v>
      </c>
    </row>
    <row r="453" spans="1:17" x14ac:dyDescent="0.25">
      <c r="A453" s="110">
        <v>46237</v>
      </c>
      <c r="B453" t="s">
        <v>2113</v>
      </c>
      <c r="C453" s="112">
        <v>354</v>
      </c>
      <c r="D453" t="s">
        <v>169</v>
      </c>
      <c r="E453" s="112">
        <v>852</v>
      </c>
      <c r="F453" t="s">
        <v>41</v>
      </c>
      <c r="G453" s="112">
        <v>1060049</v>
      </c>
      <c r="H453" t="s">
        <v>1345</v>
      </c>
      <c r="I453" s="111">
        <v>48</v>
      </c>
    </row>
    <row r="454" spans="1:17" x14ac:dyDescent="0.25">
      <c r="A454" s="110">
        <v>46237</v>
      </c>
      <c r="B454" t="s">
        <v>2113</v>
      </c>
      <c r="C454" s="112">
        <v>354</v>
      </c>
      <c r="D454" t="s">
        <v>169</v>
      </c>
      <c r="E454" s="112">
        <v>852</v>
      </c>
      <c r="F454" t="s">
        <v>41</v>
      </c>
      <c r="G454" s="112">
        <v>1068700</v>
      </c>
      <c r="H454" t="s">
        <v>1457</v>
      </c>
      <c r="M454" s="111">
        <v>114</v>
      </c>
    </row>
    <row r="455" spans="1:17" x14ac:dyDescent="0.25">
      <c r="A455" s="110">
        <v>46237</v>
      </c>
      <c r="B455" t="s">
        <v>2113</v>
      </c>
      <c r="C455" s="112">
        <v>354</v>
      </c>
      <c r="D455" t="s">
        <v>169</v>
      </c>
      <c r="E455" s="112">
        <v>852</v>
      </c>
      <c r="F455" t="s">
        <v>41</v>
      </c>
      <c r="G455" s="112">
        <v>1069395</v>
      </c>
      <c r="H455" t="s">
        <v>1346</v>
      </c>
      <c r="I455" s="111">
        <v>24</v>
      </c>
      <c r="J455" s="111">
        <v>18</v>
      </c>
      <c r="M455" s="111">
        <v>42</v>
      </c>
    </row>
    <row r="456" spans="1:17" x14ac:dyDescent="0.25">
      <c r="A456" s="110">
        <v>46237</v>
      </c>
      <c r="B456" t="s">
        <v>2113</v>
      </c>
      <c r="C456" s="112">
        <v>354</v>
      </c>
      <c r="D456" t="s">
        <v>169</v>
      </c>
      <c r="E456" s="112">
        <v>852</v>
      </c>
      <c r="F456" t="s">
        <v>41</v>
      </c>
      <c r="G456" s="112">
        <v>1072784</v>
      </c>
      <c r="H456" t="s">
        <v>1458</v>
      </c>
      <c r="I456" s="111">
        <v>15</v>
      </c>
      <c r="K456" s="111">
        <v>48</v>
      </c>
      <c r="L456" s="111">
        <v>12</v>
      </c>
    </row>
    <row r="457" spans="1:17" x14ac:dyDescent="0.25">
      <c r="A457" s="110">
        <v>46237</v>
      </c>
      <c r="B457" t="s">
        <v>2113</v>
      </c>
      <c r="C457" s="112">
        <v>354</v>
      </c>
      <c r="D457" t="s">
        <v>169</v>
      </c>
      <c r="E457" s="112">
        <v>852</v>
      </c>
      <c r="F457" t="s">
        <v>41</v>
      </c>
      <c r="G457" s="112">
        <v>1110241</v>
      </c>
      <c r="H457" t="s">
        <v>1459</v>
      </c>
      <c r="I457" s="111">
        <v>24</v>
      </c>
      <c r="J457" s="111">
        <v>24</v>
      </c>
      <c r="K457" s="111">
        <v>44</v>
      </c>
      <c r="M457" s="111">
        <v>65</v>
      </c>
      <c r="P457" s="111">
        <v>12</v>
      </c>
    </row>
    <row r="458" spans="1:17" x14ac:dyDescent="0.25">
      <c r="A458" s="110">
        <v>46237</v>
      </c>
      <c r="B458" t="s">
        <v>2113</v>
      </c>
      <c r="C458" s="112">
        <v>354</v>
      </c>
      <c r="D458" t="s">
        <v>169</v>
      </c>
      <c r="E458" s="112">
        <v>852</v>
      </c>
      <c r="F458" t="s">
        <v>41</v>
      </c>
      <c r="G458" s="112">
        <v>1128942</v>
      </c>
      <c r="H458" t="s">
        <v>1460</v>
      </c>
      <c r="Q458" s="111">
        <v>90</v>
      </c>
    </row>
    <row r="459" spans="1:17" x14ac:dyDescent="0.25">
      <c r="A459" s="110">
        <v>46237</v>
      </c>
      <c r="B459" t="s">
        <v>2113</v>
      </c>
      <c r="C459" s="112">
        <v>361</v>
      </c>
      <c r="D459" t="s">
        <v>52</v>
      </c>
      <c r="E459" s="112">
        <v>368</v>
      </c>
      <c r="F459" t="s">
        <v>1347</v>
      </c>
      <c r="G459" s="112">
        <v>1066659</v>
      </c>
      <c r="H459" t="s">
        <v>1348</v>
      </c>
      <c r="M459" s="111">
        <v>24</v>
      </c>
    </row>
    <row r="460" spans="1:17" x14ac:dyDescent="0.25">
      <c r="A460" s="110">
        <v>46237</v>
      </c>
      <c r="B460" t="s">
        <v>2113</v>
      </c>
      <c r="C460" s="112">
        <v>361</v>
      </c>
      <c r="D460" t="s">
        <v>52</v>
      </c>
      <c r="E460" s="112">
        <v>368</v>
      </c>
      <c r="F460" t="s">
        <v>1347</v>
      </c>
      <c r="G460" s="112">
        <v>1070011</v>
      </c>
      <c r="H460" t="s">
        <v>1349</v>
      </c>
      <c r="M460" s="111">
        <v>54</v>
      </c>
    </row>
    <row r="461" spans="1:17" x14ac:dyDescent="0.25">
      <c r="A461" s="110">
        <v>46237</v>
      </c>
      <c r="B461" t="s">
        <v>2113</v>
      </c>
      <c r="C461" s="112">
        <v>361</v>
      </c>
      <c r="D461" t="s">
        <v>52</v>
      </c>
      <c r="E461" s="112">
        <v>368</v>
      </c>
      <c r="F461" t="s">
        <v>1347</v>
      </c>
      <c r="G461" s="112">
        <v>1099931</v>
      </c>
      <c r="H461" t="s">
        <v>1350</v>
      </c>
      <c r="I461" s="111">
        <v>120</v>
      </c>
      <c r="K461" s="111">
        <v>24</v>
      </c>
    </row>
    <row r="462" spans="1:17" x14ac:dyDescent="0.25">
      <c r="A462" s="110">
        <v>46237</v>
      </c>
      <c r="B462" t="s">
        <v>2113</v>
      </c>
      <c r="C462" s="112">
        <v>361</v>
      </c>
      <c r="D462" t="s">
        <v>52</v>
      </c>
      <c r="E462" s="112">
        <v>368</v>
      </c>
      <c r="F462" t="s">
        <v>1347</v>
      </c>
      <c r="G462" s="112">
        <v>1117862</v>
      </c>
      <c r="H462" t="s">
        <v>1351</v>
      </c>
      <c r="K462" s="111">
        <v>24</v>
      </c>
    </row>
    <row r="463" spans="1:17" x14ac:dyDescent="0.25">
      <c r="A463" s="110">
        <v>46237</v>
      </c>
      <c r="B463" t="s">
        <v>2113</v>
      </c>
      <c r="C463" s="112">
        <v>361</v>
      </c>
      <c r="D463" t="s">
        <v>52</v>
      </c>
      <c r="E463" s="112">
        <v>368</v>
      </c>
      <c r="F463" t="s">
        <v>1347</v>
      </c>
      <c r="G463" s="112">
        <v>1124570</v>
      </c>
      <c r="H463" t="s">
        <v>1352</v>
      </c>
      <c r="J463" s="111">
        <v>24</v>
      </c>
      <c r="M463" s="111">
        <v>32</v>
      </c>
    </row>
    <row r="464" spans="1:17" x14ac:dyDescent="0.25">
      <c r="A464" s="110">
        <v>46237</v>
      </c>
      <c r="B464" t="s">
        <v>2113</v>
      </c>
      <c r="C464" s="112">
        <v>401</v>
      </c>
      <c r="D464" t="s">
        <v>1353</v>
      </c>
      <c r="E464" s="112">
        <v>707</v>
      </c>
      <c r="F464" t="s">
        <v>26</v>
      </c>
      <c r="G464" s="112">
        <v>1061430</v>
      </c>
      <c r="H464" t="s">
        <v>1354</v>
      </c>
      <c r="M464" s="111">
        <v>36</v>
      </c>
    </row>
    <row r="465" spans="1:17" x14ac:dyDescent="0.25">
      <c r="A465" s="110">
        <v>46237</v>
      </c>
      <c r="B465" t="s">
        <v>2113</v>
      </c>
      <c r="C465" s="112">
        <v>401</v>
      </c>
      <c r="D465" t="s">
        <v>1353</v>
      </c>
      <c r="E465" s="112">
        <v>707</v>
      </c>
      <c r="F465" t="s">
        <v>26</v>
      </c>
      <c r="G465" s="112">
        <v>1066596</v>
      </c>
      <c r="H465" t="s">
        <v>1355</v>
      </c>
      <c r="M465" s="111">
        <v>174</v>
      </c>
    </row>
    <row r="466" spans="1:17" x14ac:dyDescent="0.25">
      <c r="A466" s="110">
        <v>46237</v>
      </c>
      <c r="B466" t="s">
        <v>2113</v>
      </c>
      <c r="C466" s="112">
        <v>401</v>
      </c>
      <c r="D466" t="s">
        <v>1353</v>
      </c>
      <c r="E466" s="112">
        <v>707</v>
      </c>
      <c r="F466" t="s">
        <v>26</v>
      </c>
      <c r="G466" s="112">
        <v>1122511</v>
      </c>
      <c r="H466" t="s">
        <v>1356</v>
      </c>
      <c r="I466" s="111">
        <v>48</v>
      </c>
      <c r="K466" s="111">
        <v>24</v>
      </c>
      <c r="M466" s="111">
        <v>6</v>
      </c>
      <c r="P466" s="111">
        <v>12</v>
      </c>
    </row>
    <row r="467" spans="1:17" x14ac:dyDescent="0.25">
      <c r="A467" s="110">
        <v>46237</v>
      </c>
      <c r="B467" t="s">
        <v>2113</v>
      </c>
      <c r="C467" s="112">
        <v>401</v>
      </c>
      <c r="D467" t="s">
        <v>1353</v>
      </c>
      <c r="E467" s="112">
        <v>707</v>
      </c>
      <c r="F467" t="s">
        <v>26</v>
      </c>
      <c r="G467" s="112">
        <v>1142050</v>
      </c>
      <c r="H467" t="s">
        <v>1357</v>
      </c>
      <c r="K467" s="111">
        <v>50</v>
      </c>
    </row>
    <row r="468" spans="1:17" x14ac:dyDescent="0.25">
      <c r="A468" s="110">
        <v>46237</v>
      </c>
      <c r="B468" t="s">
        <v>2113</v>
      </c>
      <c r="C468" s="112">
        <v>420</v>
      </c>
      <c r="D468" t="s">
        <v>1358</v>
      </c>
      <c r="E468" s="112">
        <v>358</v>
      </c>
      <c r="F468" t="s">
        <v>1359</v>
      </c>
      <c r="G468" s="112">
        <v>1112478</v>
      </c>
      <c r="H468" t="s">
        <v>1360</v>
      </c>
      <c r="P468" s="111">
        <v>12</v>
      </c>
    </row>
    <row r="469" spans="1:17" x14ac:dyDescent="0.25">
      <c r="A469" s="110">
        <v>46237</v>
      </c>
      <c r="B469" t="s">
        <v>2113</v>
      </c>
      <c r="C469" s="112">
        <v>420</v>
      </c>
      <c r="D469" t="s">
        <v>1358</v>
      </c>
      <c r="E469" s="112">
        <v>358</v>
      </c>
      <c r="F469" t="s">
        <v>1359</v>
      </c>
      <c r="G469" s="112">
        <v>1112481</v>
      </c>
      <c r="H469" t="s">
        <v>1461</v>
      </c>
      <c r="M469" s="111">
        <v>54</v>
      </c>
    </row>
    <row r="470" spans="1:17" x14ac:dyDescent="0.25">
      <c r="A470" s="110">
        <v>46237</v>
      </c>
      <c r="B470" t="s">
        <v>2113</v>
      </c>
      <c r="C470" s="112">
        <v>420</v>
      </c>
      <c r="D470" t="s">
        <v>1358</v>
      </c>
      <c r="E470" s="112">
        <v>358</v>
      </c>
      <c r="F470" t="s">
        <v>1359</v>
      </c>
      <c r="G470" s="112">
        <v>1112580</v>
      </c>
      <c r="H470" t="s">
        <v>1361</v>
      </c>
      <c r="I470" s="111">
        <v>36</v>
      </c>
    </row>
    <row r="471" spans="1:17" x14ac:dyDescent="0.25">
      <c r="A471" s="110">
        <v>46237</v>
      </c>
      <c r="B471" t="s">
        <v>2113</v>
      </c>
      <c r="C471" s="112">
        <v>420</v>
      </c>
      <c r="D471" t="s">
        <v>1358</v>
      </c>
      <c r="E471" s="112">
        <v>358</v>
      </c>
      <c r="F471" t="s">
        <v>1359</v>
      </c>
      <c r="G471" s="112">
        <v>1124672</v>
      </c>
      <c r="H471" t="s">
        <v>1362</v>
      </c>
      <c r="I471" s="111">
        <v>24</v>
      </c>
      <c r="J471" s="111">
        <v>32</v>
      </c>
      <c r="M471" s="111">
        <v>28</v>
      </c>
      <c r="N471" s="111">
        <v>12</v>
      </c>
      <c r="Q471" s="111">
        <v>45</v>
      </c>
    </row>
    <row r="472" spans="1:17" x14ac:dyDescent="0.25">
      <c r="A472" s="110">
        <v>46237</v>
      </c>
      <c r="B472" t="s">
        <v>2113</v>
      </c>
      <c r="C472" s="112">
        <v>420</v>
      </c>
      <c r="D472" t="s">
        <v>1358</v>
      </c>
      <c r="E472" s="112">
        <v>358</v>
      </c>
      <c r="F472" t="s">
        <v>1359</v>
      </c>
      <c r="G472" s="112">
        <v>1156480</v>
      </c>
      <c r="H472" t="s">
        <v>1462</v>
      </c>
      <c r="M472" s="111">
        <v>9</v>
      </c>
    </row>
    <row r="473" spans="1:17" x14ac:dyDescent="0.25">
      <c r="A473" s="110">
        <v>46237</v>
      </c>
      <c r="B473" t="s">
        <v>2113</v>
      </c>
      <c r="C473" s="112">
        <v>421</v>
      </c>
      <c r="D473" t="s">
        <v>1363</v>
      </c>
      <c r="E473" s="112">
        <v>702</v>
      </c>
      <c r="F473" t="s">
        <v>22</v>
      </c>
      <c r="G473" s="112">
        <v>1061923</v>
      </c>
      <c r="H473" t="s">
        <v>1463</v>
      </c>
      <c r="I473" s="111">
        <v>12</v>
      </c>
      <c r="P473" s="111">
        <v>18</v>
      </c>
      <c r="Q473" s="111">
        <v>65</v>
      </c>
    </row>
    <row r="474" spans="1:17" x14ac:dyDescent="0.25">
      <c r="A474" s="110">
        <v>46237</v>
      </c>
      <c r="B474" t="s">
        <v>2113</v>
      </c>
      <c r="C474" s="112">
        <v>421</v>
      </c>
      <c r="D474" t="s">
        <v>1363</v>
      </c>
      <c r="E474" s="112">
        <v>702</v>
      </c>
      <c r="F474" t="s">
        <v>22</v>
      </c>
      <c r="G474" s="112">
        <v>1072603</v>
      </c>
      <c r="H474" t="s">
        <v>1464</v>
      </c>
      <c r="K474" s="111">
        <v>12</v>
      </c>
      <c r="P474" s="111">
        <v>12</v>
      </c>
    </row>
    <row r="475" spans="1:17" x14ac:dyDescent="0.25">
      <c r="A475" s="110">
        <v>46237</v>
      </c>
      <c r="B475" t="s">
        <v>2113</v>
      </c>
      <c r="C475" s="112">
        <v>421</v>
      </c>
      <c r="D475" t="s">
        <v>1363</v>
      </c>
      <c r="E475" s="112">
        <v>702</v>
      </c>
      <c r="F475" t="s">
        <v>22</v>
      </c>
      <c r="G475" s="112">
        <v>1072734</v>
      </c>
      <c r="H475" t="s">
        <v>1364</v>
      </c>
      <c r="I475" s="111">
        <v>24</v>
      </c>
      <c r="P475" s="111">
        <v>12</v>
      </c>
    </row>
    <row r="476" spans="1:17" x14ac:dyDescent="0.25">
      <c r="A476" s="110">
        <v>46237</v>
      </c>
      <c r="B476" t="s">
        <v>2113</v>
      </c>
      <c r="C476" s="112">
        <v>421</v>
      </c>
      <c r="D476" t="s">
        <v>1363</v>
      </c>
      <c r="E476" s="112">
        <v>702</v>
      </c>
      <c r="F476" t="s">
        <v>22</v>
      </c>
      <c r="G476" s="112">
        <v>1074835</v>
      </c>
      <c r="H476" t="s">
        <v>1365</v>
      </c>
      <c r="I476" s="111">
        <v>60</v>
      </c>
      <c r="Q476" s="111">
        <v>6</v>
      </c>
    </row>
    <row r="477" spans="1:17" x14ac:dyDescent="0.25">
      <c r="A477" s="110">
        <v>46237</v>
      </c>
      <c r="B477" t="s">
        <v>2113</v>
      </c>
      <c r="C477" s="112">
        <v>421</v>
      </c>
      <c r="D477" t="s">
        <v>1363</v>
      </c>
      <c r="E477" s="112">
        <v>702</v>
      </c>
      <c r="F477" t="s">
        <v>22</v>
      </c>
      <c r="G477" s="112">
        <v>1083186</v>
      </c>
      <c r="H477" t="s">
        <v>1465</v>
      </c>
      <c r="N477" s="111">
        <v>50</v>
      </c>
    </row>
    <row r="478" spans="1:17" x14ac:dyDescent="0.25">
      <c r="A478" s="110">
        <v>46237</v>
      </c>
      <c r="B478" t="s">
        <v>2113</v>
      </c>
      <c r="C478" s="112">
        <v>421</v>
      </c>
      <c r="D478" t="s">
        <v>1363</v>
      </c>
      <c r="E478" s="112">
        <v>702</v>
      </c>
      <c r="F478" t="s">
        <v>22</v>
      </c>
      <c r="G478" s="112">
        <v>1121876</v>
      </c>
      <c r="H478" t="s">
        <v>1366</v>
      </c>
      <c r="I478" s="111">
        <v>24</v>
      </c>
    </row>
    <row r="479" spans="1:17" x14ac:dyDescent="0.25">
      <c r="A479" s="110">
        <v>46237</v>
      </c>
      <c r="B479" t="s">
        <v>2113</v>
      </c>
      <c r="C479" s="112">
        <v>423</v>
      </c>
      <c r="D479" t="s">
        <v>1367</v>
      </c>
      <c r="E479" s="112">
        <v>722</v>
      </c>
      <c r="F479" t="s">
        <v>29</v>
      </c>
      <c r="G479" s="112">
        <v>1068200</v>
      </c>
      <c r="H479" t="s">
        <v>1466</v>
      </c>
      <c r="M479" s="111">
        <v>16</v>
      </c>
    </row>
    <row r="480" spans="1:17" x14ac:dyDescent="0.25">
      <c r="A480" s="110">
        <v>46237</v>
      </c>
      <c r="B480" t="s">
        <v>2113</v>
      </c>
      <c r="C480" s="112">
        <v>423</v>
      </c>
      <c r="D480" t="s">
        <v>1367</v>
      </c>
      <c r="E480" s="112">
        <v>722</v>
      </c>
      <c r="F480" t="s">
        <v>29</v>
      </c>
      <c r="G480" s="112">
        <v>1069008</v>
      </c>
      <c r="H480" t="s">
        <v>1368</v>
      </c>
      <c r="I480" s="111">
        <v>12</v>
      </c>
      <c r="M480" s="111">
        <v>18</v>
      </c>
      <c r="P480" s="111">
        <v>12</v>
      </c>
    </row>
    <row r="481" spans="1:17" x14ac:dyDescent="0.25">
      <c r="A481" s="110">
        <v>46237</v>
      </c>
      <c r="B481" t="s">
        <v>2113</v>
      </c>
      <c r="C481" s="112">
        <v>423</v>
      </c>
      <c r="D481" t="s">
        <v>1367</v>
      </c>
      <c r="E481" s="112">
        <v>722</v>
      </c>
      <c r="F481" t="s">
        <v>29</v>
      </c>
      <c r="G481" s="112">
        <v>1070833</v>
      </c>
      <c r="H481" t="s">
        <v>1467</v>
      </c>
      <c r="J481" s="111">
        <v>18</v>
      </c>
      <c r="L481" s="111">
        <v>6</v>
      </c>
      <c r="N481" s="111">
        <v>12</v>
      </c>
    </row>
    <row r="482" spans="1:17" x14ac:dyDescent="0.25">
      <c r="A482" s="110">
        <v>46237</v>
      </c>
      <c r="B482" t="s">
        <v>2113</v>
      </c>
      <c r="C482" s="112">
        <v>423</v>
      </c>
      <c r="D482" t="s">
        <v>1367</v>
      </c>
      <c r="E482" s="112">
        <v>722</v>
      </c>
      <c r="F482" t="s">
        <v>29</v>
      </c>
      <c r="G482" s="112">
        <v>1083554</v>
      </c>
      <c r="H482" t="s">
        <v>1468</v>
      </c>
      <c r="I482" s="111">
        <v>24</v>
      </c>
      <c r="J482" s="111">
        <v>24</v>
      </c>
      <c r="K482" s="111">
        <v>56</v>
      </c>
      <c r="L482" s="111">
        <v>6</v>
      </c>
      <c r="N482" s="111">
        <v>32</v>
      </c>
      <c r="O482" s="111">
        <v>24</v>
      </c>
      <c r="P482" s="111">
        <v>12</v>
      </c>
    </row>
    <row r="483" spans="1:17" x14ac:dyDescent="0.25">
      <c r="A483" s="110">
        <v>46237</v>
      </c>
      <c r="B483" t="s">
        <v>2113</v>
      </c>
      <c r="C483" s="112">
        <v>423</v>
      </c>
      <c r="D483" t="s">
        <v>1367</v>
      </c>
      <c r="E483" s="112">
        <v>722</v>
      </c>
      <c r="F483" t="s">
        <v>29</v>
      </c>
      <c r="G483" s="112">
        <v>1132378</v>
      </c>
      <c r="H483" t="s">
        <v>1469</v>
      </c>
      <c r="I483" s="111">
        <v>100</v>
      </c>
      <c r="K483" s="111">
        <v>216</v>
      </c>
      <c r="M483" s="111">
        <v>102</v>
      </c>
    </row>
    <row r="484" spans="1:17" x14ac:dyDescent="0.25">
      <c r="A484" s="110">
        <v>46237</v>
      </c>
      <c r="B484" t="s">
        <v>2113</v>
      </c>
      <c r="C484" s="112">
        <v>301</v>
      </c>
      <c r="D484" t="s">
        <v>230</v>
      </c>
      <c r="E484" s="112">
        <v>301</v>
      </c>
      <c r="F484" t="s">
        <v>230</v>
      </c>
      <c r="G484" s="112">
        <v>1060205</v>
      </c>
      <c r="H484" t="s">
        <v>1322</v>
      </c>
      <c r="K484" s="111">
        <v>36</v>
      </c>
      <c r="N484" s="111">
        <v>20</v>
      </c>
    </row>
    <row r="485" spans="1:17" x14ac:dyDescent="0.25">
      <c r="A485" s="110">
        <v>46237</v>
      </c>
      <c r="B485" t="s">
        <v>2113</v>
      </c>
      <c r="C485" s="112">
        <v>301</v>
      </c>
      <c r="D485" t="s">
        <v>230</v>
      </c>
      <c r="E485" s="112">
        <v>301</v>
      </c>
      <c r="F485" t="s">
        <v>230</v>
      </c>
      <c r="G485" s="112">
        <v>1099061</v>
      </c>
      <c r="H485" t="s">
        <v>1154</v>
      </c>
      <c r="K485" s="111">
        <v>60</v>
      </c>
      <c r="M485" s="111">
        <v>22</v>
      </c>
    </row>
    <row r="486" spans="1:17" x14ac:dyDescent="0.25">
      <c r="A486" s="110">
        <v>46237</v>
      </c>
      <c r="B486" t="s">
        <v>2113</v>
      </c>
      <c r="C486" s="112">
        <v>301</v>
      </c>
      <c r="D486" t="s">
        <v>230</v>
      </c>
      <c r="E486" s="112">
        <v>301</v>
      </c>
      <c r="F486" t="s">
        <v>230</v>
      </c>
      <c r="G486" s="112">
        <v>1109326</v>
      </c>
      <c r="H486" t="s">
        <v>1470</v>
      </c>
      <c r="O486" s="111">
        <v>24</v>
      </c>
    </row>
    <row r="487" spans="1:17" x14ac:dyDescent="0.25">
      <c r="A487" s="110">
        <v>46237</v>
      </c>
      <c r="B487" t="s">
        <v>2113</v>
      </c>
      <c r="C487" s="112">
        <v>301</v>
      </c>
      <c r="D487" t="s">
        <v>230</v>
      </c>
      <c r="E487" s="112">
        <v>301</v>
      </c>
      <c r="F487" t="s">
        <v>230</v>
      </c>
      <c r="G487" s="112">
        <v>1113213</v>
      </c>
      <c r="H487" t="s">
        <v>1471</v>
      </c>
      <c r="I487" s="111">
        <v>72</v>
      </c>
    </row>
    <row r="488" spans="1:17" x14ac:dyDescent="0.25">
      <c r="A488" s="110">
        <v>46237</v>
      </c>
      <c r="B488" t="s">
        <v>2113</v>
      </c>
      <c r="C488" s="112">
        <v>301</v>
      </c>
      <c r="D488" t="s">
        <v>230</v>
      </c>
      <c r="E488" s="112">
        <v>301</v>
      </c>
      <c r="F488" t="s">
        <v>230</v>
      </c>
      <c r="G488" s="112">
        <v>1140357</v>
      </c>
      <c r="H488" t="s">
        <v>1472</v>
      </c>
      <c r="Q488" s="111">
        <v>18</v>
      </c>
    </row>
    <row r="489" spans="1:17" x14ac:dyDescent="0.25">
      <c r="A489" s="110">
        <v>46237</v>
      </c>
      <c r="B489" t="s">
        <v>2113</v>
      </c>
      <c r="C489" s="112">
        <v>302</v>
      </c>
      <c r="D489" t="s">
        <v>1473</v>
      </c>
      <c r="E489" s="112">
        <v>703</v>
      </c>
      <c r="F489" t="s">
        <v>23</v>
      </c>
      <c r="G489" s="112">
        <v>1066326</v>
      </c>
      <c r="H489" t="s">
        <v>1474</v>
      </c>
      <c r="I489" s="111">
        <v>72</v>
      </c>
      <c r="K489" s="111">
        <v>24</v>
      </c>
      <c r="P489" s="111">
        <v>12</v>
      </c>
      <c r="Q489" s="111">
        <v>27</v>
      </c>
    </row>
    <row r="490" spans="1:17" x14ac:dyDescent="0.25">
      <c r="A490" s="110">
        <v>46237</v>
      </c>
      <c r="B490" t="s">
        <v>2113</v>
      </c>
      <c r="C490" s="112">
        <v>302</v>
      </c>
      <c r="D490" t="s">
        <v>1473</v>
      </c>
      <c r="E490" s="112">
        <v>703</v>
      </c>
      <c r="F490" t="s">
        <v>23</v>
      </c>
      <c r="G490" s="112">
        <v>1066746</v>
      </c>
      <c r="H490" t="s">
        <v>1475</v>
      </c>
      <c r="K490" s="111">
        <v>24</v>
      </c>
    </row>
    <row r="491" spans="1:17" x14ac:dyDescent="0.25">
      <c r="A491" s="110">
        <v>46237</v>
      </c>
      <c r="B491" t="s">
        <v>2113</v>
      </c>
      <c r="C491" s="112">
        <v>302</v>
      </c>
      <c r="D491" t="s">
        <v>1473</v>
      </c>
      <c r="E491" s="112">
        <v>703</v>
      </c>
      <c r="F491" t="s">
        <v>23</v>
      </c>
      <c r="G491" s="112">
        <v>1070045</v>
      </c>
      <c r="H491" t="s">
        <v>1476</v>
      </c>
      <c r="I491" s="111">
        <v>24</v>
      </c>
    </row>
    <row r="492" spans="1:17" x14ac:dyDescent="0.25">
      <c r="A492" s="110">
        <v>46237</v>
      </c>
      <c r="B492" t="s">
        <v>2113</v>
      </c>
      <c r="C492" s="112">
        <v>302</v>
      </c>
      <c r="D492" t="s">
        <v>1473</v>
      </c>
      <c r="E492" s="112">
        <v>703</v>
      </c>
      <c r="F492" t="s">
        <v>23</v>
      </c>
      <c r="G492" s="112">
        <v>1070853</v>
      </c>
      <c r="H492" t="s">
        <v>1477</v>
      </c>
      <c r="P492" s="111">
        <v>12</v>
      </c>
    </row>
    <row r="493" spans="1:17" x14ac:dyDescent="0.25">
      <c r="A493" s="110">
        <v>46237</v>
      </c>
      <c r="B493" t="s">
        <v>2113</v>
      </c>
      <c r="C493" s="112">
        <v>302</v>
      </c>
      <c r="D493" t="s">
        <v>1473</v>
      </c>
      <c r="E493" s="112">
        <v>703</v>
      </c>
      <c r="F493" t="s">
        <v>23</v>
      </c>
      <c r="G493" s="112">
        <v>1102952</v>
      </c>
      <c r="H493" t="s">
        <v>1478</v>
      </c>
      <c r="I493" s="111">
        <v>9</v>
      </c>
      <c r="K493" s="111">
        <v>22</v>
      </c>
      <c r="M493" s="111">
        <v>24</v>
      </c>
    </row>
    <row r="494" spans="1:17" x14ac:dyDescent="0.25">
      <c r="A494" s="110">
        <v>46237</v>
      </c>
      <c r="B494" t="s">
        <v>2113</v>
      </c>
      <c r="C494" s="112">
        <v>302</v>
      </c>
      <c r="D494" t="s">
        <v>1473</v>
      </c>
      <c r="E494" s="112">
        <v>703</v>
      </c>
      <c r="F494" t="s">
        <v>23</v>
      </c>
      <c r="G494" s="112">
        <v>1113718</v>
      </c>
      <c r="H494" t="s">
        <v>1479</v>
      </c>
      <c r="I494" s="111">
        <v>72</v>
      </c>
    </row>
    <row r="495" spans="1:17" x14ac:dyDescent="0.25">
      <c r="A495" s="110">
        <v>46237</v>
      </c>
      <c r="B495" t="s">
        <v>2113</v>
      </c>
      <c r="C495" s="112">
        <v>302</v>
      </c>
      <c r="D495" t="s">
        <v>1473</v>
      </c>
      <c r="E495" s="112">
        <v>703</v>
      </c>
      <c r="F495" t="s">
        <v>23</v>
      </c>
      <c r="G495" s="112">
        <v>1119619</v>
      </c>
      <c r="H495" t="s">
        <v>1480</v>
      </c>
      <c r="K495" s="111">
        <v>30</v>
      </c>
    </row>
    <row r="496" spans="1:17" x14ac:dyDescent="0.25">
      <c r="A496" s="110">
        <v>46237</v>
      </c>
      <c r="B496" t="s">
        <v>2113</v>
      </c>
      <c r="C496" s="112">
        <v>303</v>
      </c>
      <c r="D496" t="s">
        <v>40</v>
      </c>
      <c r="E496" s="112">
        <v>854</v>
      </c>
      <c r="F496" t="s">
        <v>1323</v>
      </c>
      <c r="G496" s="112">
        <v>1066622</v>
      </c>
      <c r="H496" t="s">
        <v>1369</v>
      </c>
      <c r="I496" s="111">
        <v>48</v>
      </c>
    </row>
    <row r="497" spans="1:17" x14ac:dyDescent="0.25">
      <c r="A497" s="110">
        <v>46237</v>
      </c>
      <c r="B497" t="s">
        <v>2113</v>
      </c>
      <c r="C497" s="112">
        <v>303</v>
      </c>
      <c r="D497" t="s">
        <v>40</v>
      </c>
      <c r="E497" s="112">
        <v>854</v>
      </c>
      <c r="F497" t="s">
        <v>1323</v>
      </c>
      <c r="G497" s="112">
        <v>1105378</v>
      </c>
      <c r="H497" t="s">
        <v>1481</v>
      </c>
      <c r="I497" s="111">
        <v>3</v>
      </c>
      <c r="K497" s="111">
        <v>20</v>
      </c>
    </row>
    <row r="498" spans="1:17" x14ac:dyDescent="0.25">
      <c r="A498" s="110">
        <v>46237</v>
      </c>
      <c r="B498" t="s">
        <v>2113</v>
      </c>
      <c r="C498" s="112">
        <v>303</v>
      </c>
      <c r="D498" t="s">
        <v>40</v>
      </c>
      <c r="E498" s="112">
        <v>854</v>
      </c>
      <c r="F498" t="s">
        <v>1323</v>
      </c>
      <c r="G498" s="112">
        <v>1107707</v>
      </c>
      <c r="H498" t="s">
        <v>1482</v>
      </c>
      <c r="I498" s="111">
        <v>12</v>
      </c>
    </row>
    <row r="499" spans="1:17" x14ac:dyDescent="0.25">
      <c r="A499" s="110">
        <v>46237</v>
      </c>
      <c r="B499" t="s">
        <v>2113</v>
      </c>
      <c r="C499" s="112">
        <v>303</v>
      </c>
      <c r="D499" t="s">
        <v>40</v>
      </c>
      <c r="E499" s="112">
        <v>854</v>
      </c>
      <c r="F499" t="s">
        <v>1323</v>
      </c>
      <c r="G499" s="112">
        <v>1142031</v>
      </c>
      <c r="H499" t="s">
        <v>1324</v>
      </c>
      <c r="I499" s="111">
        <v>54</v>
      </c>
    </row>
    <row r="500" spans="1:17" x14ac:dyDescent="0.25">
      <c r="A500" s="110">
        <v>46237</v>
      </c>
      <c r="B500" t="s">
        <v>2113</v>
      </c>
      <c r="C500" s="112">
        <v>340</v>
      </c>
      <c r="D500" t="s">
        <v>174</v>
      </c>
      <c r="E500" s="112">
        <v>371</v>
      </c>
      <c r="F500" t="s">
        <v>174</v>
      </c>
      <c r="G500" s="112">
        <v>1116200</v>
      </c>
      <c r="H500" t="s">
        <v>1483</v>
      </c>
      <c r="I500" s="111">
        <v>12</v>
      </c>
      <c r="K500" s="111">
        <v>10</v>
      </c>
      <c r="P500" s="111">
        <v>18</v>
      </c>
      <c r="Q500" s="111">
        <v>18</v>
      </c>
    </row>
    <row r="501" spans="1:17" x14ac:dyDescent="0.25">
      <c r="A501" s="110">
        <v>46237</v>
      </c>
      <c r="B501" t="s">
        <v>2113</v>
      </c>
      <c r="C501" s="112">
        <v>340</v>
      </c>
      <c r="D501" t="s">
        <v>174</v>
      </c>
      <c r="E501" s="112">
        <v>371</v>
      </c>
      <c r="F501" t="s">
        <v>174</v>
      </c>
      <c r="G501" s="112">
        <v>1118954</v>
      </c>
      <c r="H501" t="s">
        <v>1370</v>
      </c>
      <c r="I501" s="111">
        <v>24</v>
      </c>
      <c r="L501" s="111">
        <v>12</v>
      </c>
      <c r="M501" s="111">
        <v>24</v>
      </c>
    </row>
    <row r="502" spans="1:17" x14ac:dyDescent="0.25">
      <c r="A502" s="110">
        <v>46237</v>
      </c>
      <c r="B502" t="s">
        <v>2113</v>
      </c>
      <c r="C502" s="112">
        <v>340</v>
      </c>
      <c r="D502" t="s">
        <v>174</v>
      </c>
      <c r="E502" s="112">
        <v>371</v>
      </c>
      <c r="F502" t="s">
        <v>174</v>
      </c>
      <c r="G502" s="112">
        <v>1133666</v>
      </c>
      <c r="H502" t="s">
        <v>1371</v>
      </c>
      <c r="M502" s="111">
        <v>84</v>
      </c>
    </row>
    <row r="503" spans="1:17" x14ac:dyDescent="0.25">
      <c r="A503" s="110">
        <v>46237</v>
      </c>
      <c r="B503" t="s">
        <v>2113</v>
      </c>
      <c r="C503" s="112">
        <v>340</v>
      </c>
      <c r="D503" t="s">
        <v>174</v>
      </c>
      <c r="E503" s="112">
        <v>371</v>
      </c>
      <c r="F503" t="s">
        <v>174</v>
      </c>
      <c r="G503" s="112">
        <v>1133847</v>
      </c>
      <c r="H503" t="s">
        <v>1484</v>
      </c>
      <c r="M503" s="111">
        <v>43</v>
      </c>
      <c r="P503" s="111">
        <v>18</v>
      </c>
    </row>
    <row r="504" spans="1:17" x14ac:dyDescent="0.25">
      <c r="A504" s="110">
        <v>46237</v>
      </c>
      <c r="B504" t="s">
        <v>2113</v>
      </c>
      <c r="C504" s="112">
        <v>316</v>
      </c>
      <c r="D504" t="s">
        <v>47</v>
      </c>
      <c r="E504" s="112">
        <v>362</v>
      </c>
      <c r="F504" t="s">
        <v>1372</v>
      </c>
      <c r="G504" s="112">
        <v>1062461</v>
      </c>
      <c r="H504" t="s">
        <v>1485</v>
      </c>
      <c r="I504" s="111">
        <v>8</v>
      </c>
      <c r="J504" s="111">
        <v>51</v>
      </c>
      <c r="Q504" s="111">
        <v>8</v>
      </c>
    </row>
    <row r="505" spans="1:17" x14ac:dyDescent="0.25">
      <c r="A505" s="110">
        <v>46237</v>
      </c>
      <c r="B505" t="s">
        <v>2113</v>
      </c>
      <c r="C505" s="112">
        <v>316</v>
      </c>
      <c r="D505" t="s">
        <v>47</v>
      </c>
      <c r="E505" s="112">
        <v>362</v>
      </c>
      <c r="F505" t="s">
        <v>1372</v>
      </c>
      <c r="G505" s="112">
        <v>1069153</v>
      </c>
      <c r="H505" t="s">
        <v>1486</v>
      </c>
      <c r="I505" s="111">
        <v>4</v>
      </c>
      <c r="J505" s="111">
        <v>18</v>
      </c>
      <c r="N505" s="111">
        <v>20</v>
      </c>
      <c r="Q505" s="111">
        <v>45</v>
      </c>
    </row>
    <row r="506" spans="1:17" x14ac:dyDescent="0.25">
      <c r="A506" s="110">
        <v>46237</v>
      </c>
      <c r="B506" t="s">
        <v>2113</v>
      </c>
      <c r="C506" s="112">
        <v>316</v>
      </c>
      <c r="D506" t="s">
        <v>47</v>
      </c>
      <c r="E506" s="112">
        <v>362</v>
      </c>
      <c r="F506" t="s">
        <v>1372</v>
      </c>
      <c r="G506" s="112">
        <v>1082668</v>
      </c>
      <c r="H506" t="s">
        <v>1487</v>
      </c>
      <c r="N506" s="111">
        <v>20</v>
      </c>
    </row>
    <row r="507" spans="1:17" x14ac:dyDescent="0.25">
      <c r="A507" s="110">
        <v>46237</v>
      </c>
      <c r="B507" t="s">
        <v>2113</v>
      </c>
      <c r="C507" s="112">
        <v>316</v>
      </c>
      <c r="D507" t="s">
        <v>47</v>
      </c>
      <c r="E507" s="112">
        <v>362</v>
      </c>
      <c r="F507" t="s">
        <v>1372</v>
      </c>
      <c r="G507" s="112">
        <v>1105658</v>
      </c>
      <c r="H507" t="s">
        <v>1488</v>
      </c>
      <c r="I507" s="111">
        <v>36</v>
      </c>
    </row>
    <row r="508" spans="1:17" x14ac:dyDescent="0.25">
      <c r="A508" s="110">
        <v>46237</v>
      </c>
      <c r="B508" t="s">
        <v>2113</v>
      </c>
      <c r="C508" s="112">
        <v>316</v>
      </c>
      <c r="D508" t="s">
        <v>47</v>
      </c>
      <c r="E508" s="112">
        <v>362</v>
      </c>
      <c r="F508" t="s">
        <v>1372</v>
      </c>
      <c r="G508" s="112">
        <v>1113812</v>
      </c>
      <c r="H508" t="s">
        <v>1373</v>
      </c>
      <c r="J508" s="111">
        <v>24</v>
      </c>
      <c r="M508" s="111">
        <v>24</v>
      </c>
    </row>
    <row r="509" spans="1:17" x14ac:dyDescent="0.25">
      <c r="A509" s="110">
        <v>46237</v>
      </c>
      <c r="B509" t="s">
        <v>2113</v>
      </c>
      <c r="C509" s="112">
        <v>316</v>
      </c>
      <c r="D509" t="s">
        <v>47</v>
      </c>
      <c r="E509" s="112">
        <v>362</v>
      </c>
      <c r="F509" t="s">
        <v>1372</v>
      </c>
      <c r="G509" s="112">
        <v>1116411</v>
      </c>
      <c r="H509" t="s">
        <v>1374</v>
      </c>
      <c r="M509" s="111">
        <v>24</v>
      </c>
    </row>
    <row r="510" spans="1:17" x14ac:dyDescent="0.25">
      <c r="A510" s="110">
        <v>46237</v>
      </c>
      <c r="B510" t="s">
        <v>2113</v>
      </c>
      <c r="C510" s="112">
        <v>316</v>
      </c>
      <c r="D510" t="s">
        <v>47</v>
      </c>
      <c r="E510" s="112">
        <v>362</v>
      </c>
      <c r="F510" t="s">
        <v>1372</v>
      </c>
      <c r="G510" s="112">
        <v>1119076</v>
      </c>
      <c r="H510" t="s">
        <v>1489</v>
      </c>
      <c r="M510" s="111">
        <v>12</v>
      </c>
    </row>
    <row r="511" spans="1:17" x14ac:dyDescent="0.25">
      <c r="A511" s="110">
        <v>46237</v>
      </c>
      <c r="B511" t="s">
        <v>2113</v>
      </c>
      <c r="C511" s="112">
        <v>316</v>
      </c>
      <c r="D511" t="s">
        <v>47</v>
      </c>
      <c r="E511" s="112">
        <v>362</v>
      </c>
      <c r="F511" t="s">
        <v>1372</v>
      </c>
      <c r="G511" s="112">
        <v>1133530</v>
      </c>
      <c r="H511" t="s">
        <v>1490</v>
      </c>
      <c r="I511" s="111">
        <v>66</v>
      </c>
      <c r="K511" s="111">
        <v>10</v>
      </c>
    </row>
    <row r="512" spans="1:17" x14ac:dyDescent="0.25">
      <c r="A512" s="110">
        <v>46237</v>
      </c>
      <c r="B512" t="s">
        <v>2113</v>
      </c>
      <c r="C512" s="112">
        <v>316</v>
      </c>
      <c r="D512" t="s">
        <v>47</v>
      </c>
      <c r="E512" s="112">
        <v>362</v>
      </c>
      <c r="F512" t="s">
        <v>1372</v>
      </c>
      <c r="G512" s="112">
        <v>1153645</v>
      </c>
      <c r="H512" t="s">
        <v>1375</v>
      </c>
      <c r="I512" s="111">
        <v>27</v>
      </c>
      <c r="K512" s="111">
        <v>20</v>
      </c>
    </row>
    <row r="513" spans="1:17" x14ac:dyDescent="0.25">
      <c r="A513" s="110">
        <v>46237</v>
      </c>
      <c r="B513" t="s">
        <v>2113</v>
      </c>
      <c r="C513" s="112">
        <v>455</v>
      </c>
      <c r="D513" t="s">
        <v>8</v>
      </c>
      <c r="E513" s="112">
        <v>351</v>
      </c>
      <c r="F513" t="s">
        <v>8</v>
      </c>
      <c r="G513" s="112">
        <v>1060438</v>
      </c>
      <c r="H513" t="s">
        <v>1376</v>
      </c>
      <c r="L513" s="111">
        <v>6</v>
      </c>
      <c r="M513" s="111">
        <v>22</v>
      </c>
      <c r="N513" s="111">
        <v>40</v>
      </c>
    </row>
    <row r="514" spans="1:17" x14ac:dyDescent="0.25">
      <c r="A514" s="110">
        <v>46237</v>
      </c>
      <c r="B514" t="s">
        <v>2113</v>
      </c>
      <c r="C514" s="112">
        <v>455</v>
      </c>
      <c r="D514" t="s">
        <v>8</v>
      </c>
      <c r="E514" s="112">
        <v>351</v>
      </c>
      <c r="F514" t="s">
        <v>8</v>
      </c>
      <c r="G514" s="112">
        <v>1060910</v>
      </c>
      <c r="H514" t="s">
        <v>1377</v>
      </c>
      <c r="I514" s="111">
        <v>24</v>
      </c>
      <c r="M514" s="111">
        <v>31</v>
      </c>
      <c r="N514" s="111">
        <v>40</v>
      </c>
      <c r="P514" s="111">
        <v>12</v>
      </c>
    </row>
    <row r="515" spans="1:17" x14ac:dyDescent="0.25">
      <c r="A515" s="110">
        <v>46237</v>
      </c>
      <c r="B515" t="s">
        <v>2113</v>
      </c>
      <c r="C515" s="112">
        <v>455</v>
      </c>
      <c r="D515" t="s">
        <v>8</v>
      </c>
      <c r="E515" s="112">
        <v>351</v>
      </c>
      <c r="F515" t="s">
        <v>8</v>
      </c>
      <c r="G515" s="112">
        <v>1083727</v>
      </c>
      <c r="H515" t="s">
        <v>1378</v>
      </c>
      <c r="K515" s="111">
        <v>36</v>
      </c>
      <c r="M515" s="111">
        <v>66</v>
      </c>
      <c r="N515" s="111">
        <v>20</v>
      </c>
      <c r="P515" s="111">
        <v>12</v>
      </c>
    </row>
    <row r="516" spans="1:17" x14ac:dyDescent="0.25">
      <c r="A516" s="110">
        <v>46237</v>
      </c>
      <c r="B516" t="s">
        <v>2113</v>
      </c>
      <c r="C516" s="112">
        <v>455</v>
      </c>
      <c r="D516" t="s">
        <v>8</v>
      </c>
      <c r="E516" s="112">
        <v>351</v>
      </c>
      <c r="F516" t="s">
        <v>8</v>
      </c>
      <c r="G516" s="112">
        <v>1115574</v>
      </c>
      <c r="H516" t="s">
        <v>1379</v>
      </c>
      <c r="P516" s="111">
        <v>24</v>
      </c>
    </row>
    <row r="517" spans="1:17" x14ac:dyDescent="0.25">
      <c r="A517" s="110">
        <v>46237</v>
      </c>
      <c r="B517" t="s">
        <v>2113</v>
      </c>
      <c r="C517" s="112">
        <v>455</v>
      </c>
      <c r="D517" t="s">
        <v>8</v>
      </c>
      <c r="E517" s="112">
        <v>351</v>
      </c>
      <c r="F517" t="s">
        <v>8</v>
      </c>
      <c r="G517" s="112">
        <v>1120449</v>
      </c>
      <c r="H517" t="s">
        <v>1491</v>
      </c>
      <c r="P517" s="111">
        <v>12</v>
      </c>
    </row>
    <row r="518" spans="1:17" x14ac:dyDescent="0.25">
      <c r="A518" s="110">
        <v>46237</v>
      </c>
      <c r="B518" t="s">
        <v>2113</v>
      </c>
      <c r="C518" s="112">
        <v>370</v>
      </c>
      <c r="D518" t="s">
        <v>53</v>
      </c>
      <c r="E518" s="112">
        <v>367</v>
      </c>
      <c r="F518" t="s">
        <v>1380</v>
      </c>
      <c r="G518" s="112">
        <v>1062154</v>
      </c>
      <c r="H518" t="s">
        <v>1492</v>
      </c>
      <c r="K518" s="111">
        <v>24</v>
      </c>
      <c r="M518" s="111">
        <v>30</v>
      </c>
    </row>
    <row r="519" spans="1:17" x14ac:dyDescent="0.25">
      <c r="A519" s="110">
        <v>46237</v>
      </c>
      <c r="B519" t="s">
        <v>2113</v>
      </c>
      <c r="C519" s="112">
        <v>370</v>
      </c>
      <c r="D519" t="s">
        <v>53</v>
      </c>
      <c r="E519" s="112">
        <v>367</v>
      </c>
      <c r="F519" t="s">
        <v>1380</v>
      </c>
      <c r="G519" s="112">
        <v>1066102</v>
      </c>
      <c r="H519" t="s">
        <v>1381</v>
      </c>
      <c r="J519" s="111">
        <v>24</v>
      </c>
      <c r="K519" s="111">
        <v>24</v>
      </c>
      <c r="L519" s="111">
        <v>12</v>
      </c>
      <c r="M519" s="111">
        <v>30</v>
      </c>
      <c r="P519" s="111">
        <v>24</v>
      </c>
      <c r="Q519" s="111">
        <v>36</v>
      </c>
    </row>
    <row r="520" spans="1:17" x14ac:dyDescent="0.25">
      <c r="A520" s="110">
        <v>46237</v>
      </c>
      <c r="B520" t="s">
        <v>2113</v>
      </c>
      <c r="C520" s="112">
        <v>370</v>
      </c>
      <c r="D520" t="s">
        <v>53</v>
      </c>
      <c r="E520" s="112">
        <v>367</v>
      </c>
      <c r="F520" t="s">
        <v>1380</v>
      </c>
      <c r="G520" s="112">
        <v>1072685</v>
      </c>
      <c r="H520" t="s">
        <v>1382</v>
      </c>
      <c r="I520" s="111">
        <v>12</v>
      </c>
      <c r="P520" s="111">
        <v>8</v>
      </c>
    </row>
    <row r="521" spans="1:17" x14ac:dyDescent="0.25">
      <c r="A521" s="110">
        <v>46237</v>
      </c>
      <c r="B521" t="s">
        <v>2113</v>
      </c>
      <c r="C521" s="112">
        <v>370</v>
      </c>
      <c r="D521" t="s">
        <v>53</v>
      </c>
      <c r="E521" s="112">
        <v>367</v>
      </c>
      <c r="F521" t="s">
        <v>1380</v>
      </c>
      <c r="G521" s="112">
        <v>1082631</v>
      </c>
      <c r="H521" t="s">
        <v>1493</v>
      </c>
      <c r="I521" s="111">
        <v>12</v>
      </c>
      <c r="M521" s="111">
        <v>60</v>
      </c>
      <c r="N521" s="111">
        <v>20</v>
      </c>
      <c r="P521" s="111">
        <v>60</v>
      </c>
    </row>
    <row r="522" spans="1:17" x14ac:dyDescent="0.25">
      <c r="A522" s="110">
        <v>46237</v>
      </c>
      <c r="B522" t="s">
        <v>2113</v>
      </c>
      <c r="C522" s="112">
        <v>370</v>
      </c>
      <c r="D522" t="s">
        <v>53</v>
      </c>
      <c r="E522" s="112">
        <v>367</v>
      </c>
      <c r="F522" t="s">
        <v>1380</v>
      </c>
      <c r="G522" s="112">
        <v>1157287</v>
      </c>
      <c r="H522" t="s">
        <v>1494</v>
      </c>
      <c r="M522" s="111">
        <v>84</v>
      </c>
    </row>
    <row r="523" spans="1:17" x14ac:dyDescent="0.25">
      <c r="A523" s="110">
        <v>46237</v>
      </c>
      <c r="B523" t="s">
        <v>2113</v>
      </c>
      <c r="C523" s="112">
        <v>375</v>
      </c>
      <c r="D523" t="s">
        <v>51</v>
      </c>
      <c r="E523" s="112">
        <v>366</v>
      </c>
      <c r="F523" t="s">
        <v>51</v>
      </c>
      <c r="G523" s="112">
        <v>1060527</v>
      </c>
      <c r="H523" t="s">
        <v>1495</v>
      </c>
      <c r="K523" s="111">
        <v>36</v>
      </c>
      <c r="P523" s="111">
        <v>18</v>
      </c>
      <c r="Q523" s="111">
        <v>24</v>
      </c>
    </row>
    <row r="524" spans="1:17" x14ac:dyDescent="0.25">
      <c r="A524" s="110">
        <v>46237</v>
      </c>
      <c r="B524" t="s">
        <v>2113</v>
      </c>
      <c r="C524" s="112">
        <v>375</v>
      </c>
      <c r="D524" t="s">
        <v>51</v>
      </c>
      <c r="E524" s="112">
        <v>366</v>
      </c>
      <c r="F524" t="s">
        <v>51</v>
      </c>
      <c r="G524" s="112">
        <v>1061548</v>
      </c>
      <c r="H524" t="s">
        <v>1383</v>
      </c>
      <c r="M524" s="111">
        <v>42</v>
      </c>
    </row>
    <row r="525" spans="1:17" x14ac:dyDescent="0.25">
      <c r="A525" s="110">
        <v>46237</v>
      </c>
      <c r="B525" t="s">
        <v>2113</v>
      </c>
      <c r="C525" s="112">
        <v>375</v>
      </c>
      <c r="D525" t="s">
        <v>51</v>
      </c>
      <c r="E525" s="112">
        <v>366</v>
      </c>
      <c r="F525" t="s">
        <v>51</v>
      </c>
      <c r="G525" s="112">
        <v>1063686</v>
      </c>
      <c r="H525" t="s">
        <v>1496</v>
      </c>
      <c r="I525" s="111">
        <v>48</v>
      </c>
      <c r="J525" s="111">
        <v>18</v>
      </c>
      <c r="M525" s="111">
        <v>42</v>
      </c>
      <c r="N525" s="111">
        <v>20</v>
      </c>
    </row>
    <row r="526" spans="1:17" x14ac:dyDescent="0.25">
      <c r="A526" s="110">
        <v>46237</v>
      </c>
      <c r="B526" t="s">
        <v>2113</v>
      </c>
      <c r="C526" s="112">
        <v>375</v>
      </c>
      <c r="D526" t="s">
        <v>51</v>
      </c>
      <c r="E526" s="112">
        <v>366</v>
      </c>
      <c r="F526" t="s">
        <v>51</v>
      </c>
      <c r="G526" s="112">
        <v>1069941</v>
      </c>
      <c r="H526" t="s">
        <v>1384</v>
      </c>
      <c r="I526" s="111">
        <v>24</v>
      </c>
      <c r="M526" s="111">
        <v>40</v>
      </c>
      <c r="O526" s="111">
        <v>24</v>
      </c>
      <c r="Q526" s="111">
        <v>25</v>
      </c>
    </row>
    <row r="527" spans="1:17" x14ac:dyDescent="0.25">
      <c r="A527" s="110">
        <v>46237</v>
      </c>
      <c r="B527" t="s">
        <v>2113</v>
      </c>
      <c r="C527" s="112">
        <v>375</v>
      </c>
      <c r="D527" t="s">
        <v>51</v>
      </c>
      <c r="E527" s="112">
        <v>366</v>
      </c>
      <c r="F527" t="s">
        <v>51</v>
      </c>
      <c r="G527" s="112">
        <v>1106527</v>
      </c>
      <c r="H527" t="s">
        <v>1497</v>
      </c>
      <c r="M527" s="111">
        <v>36</v>
      </c>
    </row>
    <row r="528" spans="1:17" x14ac:dyDescent="0.25">
      <c r="A528" s="110">
        <v>46237</v>
      </c>
      <c r="B528" t="s">
        <v>2113</v>
      </c>
      <c r="C528" s="112">
        <v>375</v>
      </c>
      <c r="D528" t="s">
        <v>51</v>
      </c>
      <c r="E528" s="112">
        <v>366</v>
      </c>
      <c r="F528" t="s">
        <v>51</v>
      </c>
      <c r="G528" s="112">
        <v>1121469</v>
      </c>
      <c r="H528" t="s">
        <v>1498</v>
      </c>
      <c r="K528" s="111">
        <v>60</v>
      </c>
      <c r="M528" s="111">
        <v>36</v>
      </c>
    </row>
    <row r="529" spans="1:17" x14ac:dyDescent="0.25">
      <c r="A529" s="110">
        <v>46237</v>
      </c>
      <c r="B529" t="s">
        <v>2113</v>
      </c>
      <c r="C529" s="112">
        <v>375</v>
      </c>
      <c r="D529" t="s">
        <v>51</v>
      </c>
      <c r="E529" s="112">
        <v>366</v>
      </c>
      <c r="F529" t="s">
        <v>51</v>
      </c>
      <c r="G529" s="112">
        <v>1143411</v>
      </c>
      <c r="H529" t="s">
        <v>1385</v>
      </c>
      <c r="J529" s="111">
        <v>17</v>
      </c>
      <c r="K529" s="111">
        <v>10</v>
      </c>
      <c r="L529" s="111">
        <v>6</v>
      </c>
      <c r="Q529" s="111">
        <v>9</v>
      </c>
    </row>
    <row r="530" spans="1:17" x14ac:dyDescent="0.25">
      <c r="A530" s="110">
        <v>46237</v>
      </c>
      <c r="B530" t="s">
        <v>2113</v>
      </c>
      <c r="C530" s="112">
        <v>456</v>
      </c>
      <c r="D530" t="s">
        <v>869</v>
      </c>
      <c r="E530" s="112">
        <v>381</v>
      </c>
      <c r="F530" t="s">
        <v>1386</v>
      </c>
      <c r="G530" s="112">
        <v>1061791</v>
      </c>
      <c r="H530" t="s">
        <v>1499</v>
      </c>
      <c r="M530" s="111">
        <v>48</v>
      </c>
    </row>
    <row r="531" spans="1:17" x14ac:dyDescent="0.25">
      <c r="A531" s="110">
        <v>46237</v>
      </c>
      <c r="B531" t="s">
        <v>2113</v>
      </c>
      <c r="C531" s="112">
        <v>456</v>
      </c>
      <c r="D531" t="s">
        <v>869</v>
      </c>
      <c r="E531" s="112">
        <v>381</v>
      </c>
      <c r="F531" t="s">
        <v>1386</v>
      </c>
      <c r="G531" s="112">
        <v>1111547</v>
      </c>
      <c r="H531" t="s">
        <v>1500</v>
      </c>
      <c r="K531" s="111">
        <v>10</v>
      </c>
      <c r="M531" s="111">
        <v>6</v>
      </c>
      <c r="Q531" s="111">
        <v>8</v>
      </c>
    </row>
    <row r="532" spans="1:17" x14ac:dyDescent="0.25">
      <c r="A532" s="110">
        <v>46237</v>
      </c>
      <c r="B532" t="s">
        <v>2113</v>
      </c>
      <c r="C532" s="112">
        <v>456</v>
      </c>
      <c r="D532" t="s">
        <v>869</v>
      </c>
      <c r="E532" s="112">
        <v>381</v>
      </c>
      <c r="F532" t="s">
        <v>1386</v>
      </c>
      <c r="G532" s="112">
        <v>1124654</v>
      </c>
      <c r="H532" t="s">
        <v>1501</v>
      </c>
      <c r="J532" s="111">
        <v>114</v>
      </c>
      <c r="M532" s="111">
        <v>183</v>
      </c>
      <c r="N532" s="111">
        <v>20</v>
      </c>
    </row>
    <row r="533" spans="1:17" x14ac:dyDescent="0.25">
      <c r="A533" s="110">
        <v>46237</v>
      </c>
      <c r="B533" t="s">
        <v>2113</v>
      </c>
      <c r="C533" s="112">
        <v>470</v>
      </c>
      <c r="D533" t="s">
        <v>28</v>
      </c>
      <c r="E533" s="112">
        <v>721</v>
      </c>
      <c r="F533" t="s">
        <v>28</v>
      </c>
      <c r="G533" s="112">
        <v>1060934</v>
      </c>
      <c r="H533" t="s">
        <v>1502</v>
      </c>
      <c r="M533" s="111">
        <v>82</v>
      </c>
      <c r="P533" s="111">
        <v>12</v>
      </c>
    </row>
    <row r="534" spans="1:17" x14ac:dyDescent="0.25">
      <c r="A534" s="110">
        <v>46237</v>
      </c>
      <c r="B534" t="s">
        <v>2113</v>
      </c>
      <c r="C534" s="112">
        <v>470</v>
      </c>
      <c r="D534" t="s">
        <v>28</v>
      </c>
      <c r="E534" s="112">
        <v>721</v>
      </c>
      <c r="F534" t="s">
        <v>28</v>
      </c>
      <c r="G534" s="112">
        <v>1100068</v>
      </c>
      <c r="H534" t="s">
        <v>1503</v>
      </c>
      <c r="I534" s="111">
        <v>60</v>
      </c>
      <c r="J534" s="111">
        <v>96</v>
      </c>
      <c r="M534" s="111">
        <v>32</v>
      </c>
      <c r="P534" s="111">
        <v>36</v>
      </c>
    </row>
    <row r="535" spans="1:17" x14ac:dyDescent="0.25">
      <c r="A535" s="110">
        <v>46237</v>
      </c>
      <c r="B535" t="s">
        <v>2113</v>
      </c>
      <c r="C535" s="112">
        <v>470</v>
      </c>
      <c r="D535" t="s">
        <v>28</v>
      </c>
      <c r="E535" s="112">
        <v>721</v>
      </c>
      <c r="F535" t="s">
        <v>28</v>
      </c>
      <c r="G535" s="112">
        <v>1132246</v>
      </c>
      <c r="H535" t="s">
        <v>1504</v>
      </c>
      <c r="P535" s="111">
        <v>36</v>
      </c>
    </row>
    <row r="536" spans="1:17" x14ac:dyDescent="0.25">
      <c r="A536" s="110">
        <v>46237</v>
      </c>
      <c r="B536" t="s">
        <v>2113</v>
      </c>
      <c r="C536" s="112">
        <v>470</v>
      </c>
      <c r="D536" t="s">
        <v>28</v>
      </c>
      <c r="E536" s="112">
        <v>721</v>
      </c>
      <c r="F536" t="s">
        <v>28</v>
      </c>
      <c r="G536" s="112">
        <v>1143969</v>
      </c>
      <c r="H536" t="s">
        <v>1505</v>
      </c>
      <c r="I536" s="111">
        <v>408</v>
      </c>
      <c r="K536" s="111">
        <v>120</v>
      </c>
      <c r="P536" s="111">
        <v>36</v>
      </c>
    </row>
    <row r="537" spans="1:17" x14ac:dyDescent="0.25">
      <c r="A537" s="110">
        <v>46237</v>
      </c>
      <c r="B537" t="s">
        <v>2113</v>
      </c>
      <c r="C537" s="112">
        <v>314</v>
      </c>
      <c r="D537" t="s">
        <v>43</v>
      </c>
      <c r="E537" s="112">
        <v>856</v>
      </c>
      <c r="F537" t="s">
        <v>43</v>
      </c>
      <c r="G537" s="112">
        <v>1069494</v>
      </c>
      <c r="H537" t="s">
        <v>1506</v>
      </c>
      <c r="I537" s="111">
        <v>87</v>
      </c>
      <c r="K537" s="111">
        <v>120</v>
      </c>
    </row>
    <row r="538" spans="1:17" x14ac:dyDescent="0.25">
      <c r="A538" s="110">
        <v>46237</v>
      </c>
      <c r="B538" t="s">
        <v>2113</v>
      </c>
      <c r="C538" s="112">
        <v>314</v>
      </c>
      <c r="D538" t="s">
        <v>43</v>
      </c>
      <c r="E538" s="112">
        <v>856</v>
      </c>
      <c r="F538" t="s">
        <v>43</v>
      </c>
      <c r="G538" s="112">
        <v>1143656</v>
      </c>
      <c r="H538" t="s">
        <v>1507</v>
      </c>
      <c r="I538" s="111">
        <v>12</v>
      </c>
    </row>
    <row r="539" spans="1:17" x14ac:dyDescent="0.25">
      <c r="A539" s="110">
        <v>46237</v>
      </c>
      <c r="B539" t="s">
        <v>2113</v>
      </c>
      <c r="C539" s="112">
        <v>314</v>
      </c>
      <c r="D539" t="s">
        <v>43</v>
      </c>
      <c r="E539" s="112">
        <v>856</v>
      </c>
      <c r="F539" t="s">
        <v>43</v>
      </c>
      <c r="G539" s="112">
        <v>1143787</v>
      </c>
      <c r="H539" t="s">
        <v>1508</v>
      </c>
      <c r="M539" s="111">
        <v>78</v>
      </c>
    </row>
    <row r="540" spans="1:17" x14ac:dyDescent="0.25">
      <c r="A540" s="110">
        <v>46237</v>
      </c>
      <c r="B540" t="s">
        <v>2113</v>
      </c>
      <c r="C540" s="112">
        <v>315</v>
      </c>
      <c r="D540" t="s">
        <v>46</v>
      </c>
      <c r="E540" s="112">
        <v>361</v>
      </c>
      <c r="F540" t="s">
        <v>46</v>
      </c>
      <c r="G540" s="112">
        <v>1068879</v>
      </c>
      <c r="H540" t="s">
        <v>1509</v>
      </c>
      <c r="I540" s="111">
        <v>24</v>
      </c>
    </row>
    <row r="541" spans="1:17" x14ac:dyDescent="0.25">
      <c r="A541" s="110">
        <v>46237</v>
      </c>
      <c r="B541" t="s">
        <v>2113</v>
      </c>
      <c r="C541" s="112">
        <v>315</v>
      </c>
      <c r="D541" t="s">
        <v>46</v>
      </c>
      <c r="E541" s="112">
        <v>361</v>
      </c>
      <c r="F541" t="s">
        <v>46</v>
      </c>
      <c r="G541" s="112">
        <v>1109889</v>
      </c>
      <c r="H541" t="s">
        <v>1388</v>
      </c>
      <c r="K541" s="111">
        <v>12</v>
      </c>
    </row>
    <row r="542" spans="1:17" x14ac:dyDescent="0.25">
      <c r="A542" s="110">
        <v>46237</v>
      </c>
      <c r="B542" t="s">
        <v>2113</v>
      </c>
      <c r="C542" s="112">
        <v>317</v>
      </c>
      <c r="D542" t="s">
        <v>48</v>
      </c>
      <c r="E542" s="112">
        <v>363</v>
      </c>
      <c r="F542" t="s">
        <v>48</v>
      </c>
      <c r="G542" s="112">
        <v>1060363</v>
      </c>
      <c r="H542" t="s">
        <v>1389</v>
      </c>
      <c r="I542" s="111">
        <v>24</v>
      </c>
    </row>
    <row r="543" spans="1:17" x14ac:dyDescent="0.25">
      <c r="A543" s="110">
        <v>46237</v>
      </c>
      <c r="B543" t="s">
        <v>2113</v>
      </c>
      <c r="C543" s="112">
        <v>317</v>
      </c>
      <c r="D543" t="s">
        <v>48</v>
      </c>
      <c r="E543" s="112">
        <v>363</v>
      </c>
      <c r="F543" t="s">
        <v>48</v>
      </c>
      <c r="G543" s="112">
        <v>1061566</v>
      </c>
      <c r="H543" t="s">
        <v>1390</v>
      </c>
      <c r="I543" s="111">
        <v>18</v>
      </c>
      <c r="J543" s="111">
        <v>24</v>
      </c>
      <c r="K543" s="111">
        <v>50</v>
      </c>
    </row>
    <row r="544" spans="1:17" x14ac:dyDescent="0.25">
      <c r="A544" s="110">
        <v>46237</v>
      </c>
      <c r="B544" t="s">
        <v>2113</v>
      </c>
      <c r="C544" s="112">
        <v>317</v>
      </c>
      <c r="D544" t="s">
        <v>48</v>
      </c>
      <c r="E544" s="112">
        <v>363</v>
      </c>
      <c r="F544" t="s">
        <v>48</v>
      </c>
      <c r="G544" s="112">
        <v>1061848</v>
      </c>
      <c r="H544" t="s">
        <v>1510</v>
      </c>
      <c r="M544" s="111">
        <v>27</v>
      </c>
      <c r="P544" s="111">
        <v>24</v>
      </c>
    </row>
    <row r="545" spans="1:17" x14ac:dyDescent="0.25">
      <c r="A545" s="110">
        <v>46237</v>
      </c>
      <c r="B545" t="s">
        <v>2113</v>
      </c>
      <c r="C545" s="112">
        <v>317</v>
      </c>
      <c r="D545" t="s">
        <v>48</v>
      </c>
      <c r="E545" s="112">
        <v>363</v>
      </c>
      <c r="F545" t="s">
        <v>48</v>
      </c>
      <c r="G545" s="112">
        <v>1065718</v>
      </c>
      <c r="H545" t="s">
        <v>1511</v>
      </c>
      <c r="I545" s="111">
        <v>48</v>
      </c>
      <c r="M545" s="111">
        <v>42</v>
      </c>
      <c r="N545" s="111">
        <v>70</v>
      </c>
    </row>
    <row r="546" spans="1:17" x14ac:dyDescent="0.25">
      <c r="A546" s="110">
        <v>46237</v>
      </c>
      <c r="B546" t="s">
        <v>2113</v>
      </c>
      <c r="C546" s="112">
        <v>317</v>
      </c>
      <c r="D546" t="s">
        <v>48</v>
      </c>
      <c r="E546" s="112">
        <v>363</v>
      </c>
      <c r="F546" t="s">
        <v>48</v>
      </c>
      <c r="G546" s="112">
        <v>1067590</v>
      </c>
      <c r="H546" t="s">
        <v>1512</v>
      </c>
      <c r="I546" s="111">
        <v>9</v>
      </c>
      <c r="Q546" s="111">
        <v>90</v>
      </c>
    </row>
    <row r="547" spans="1:17" x14ac:dyDescent="0.25">
      <c r="A547" s="110">
        <v>46237</v>
      </c>
      <c r="B547" t="s">
        <v>2113</v>
      </c>
      <c r="C547" s="112">
        <v>317</v>
      </c>
      <c r="D547" t="s">
        <v>48</v>
      </c>
      <c r="E547" s="112">
        <v>363</v>
      </c>
      <c r="F547" t="s">
        <v>48</v>
      </c>
      <c r="G547" s="112">
        <v>1099003</v>
      </c>
      <c r="H547" t="s">
        <v>1391</v>
      </c>
      <c r="M547" s="111">
        <v>48</v>
      </c>
    </row>
    <row r="548" spans="1:17" x14ac:dyDescent="0.25">
      <c r="A548" s="110">
        <v>46237</v>
      </c>
      <c r="B548" t="s">
        <v>2113</v>
      </c>
      <c r="C548" s="112">
        <v>317</v>
      </c>
      <c r="D548" t="s">
        <v>48</v>
      </c>
      <c r="E548" s="112">
        <v>363</v>
      </c>
      <c r="F548" t="s">
        <v>48</v>
      </c>
      <c r="G548" s="112">
        <v>1111437</v>
      </c>
      <c r="H548" t="s">
        <v>1392</v>
      </c>
      <c r="K548" s="111">
        <v>24</v>
      </c>
    </row>
    <row r="549" spans="1:17" x14ac:dyDescent="0.25">
      <c r="A549" s="110">
        <v>46237</v>
      </c>
      <c r="B549" t="s">
        <v>2113</v>
      </c>
      <c r="C549" s="112">
        <v>317</v>
      </c>
      <c r="D549" t="s">
        <v>48</v>
      </c>
      <c r="E549" s="112">
        <v>363</v>
      </c>
      <c r="F549" t="s">
        <v>48</v>
      </c>
      <c r="G549" s="112">
        <v>1127029</v>
      </c>
      <c r="H549" t="s">
        <v>1393</v>
      </c>
      <c r="I549" s="111">
        <v>62</v>
      </c>
      <c r="J549" s="111">
        <v>20</v>
      </c>
      <c r="M549" s="111">
        <v>24</v>
      </c>
      <c r="P549" s="111">
        <v>36</v>
      </c>
    </row>
    <row r="550" spans="1:17" x14ac:dyDescent="0.25">
      <c r="A550" s="110">
        <v>46237</v>
      </c>
      <c r="B550" t="s">
        <v>2113</v>
      </c>
      <c r="C550" s="112">
        <v>410</v>
      </c>
      <c r="D550" t="s">
        <v>16</v>
      </c>
      <c r="E550" s="112">
        <v>359</v>
      </c>
      <c r="F550" t="s">
        <v>1513</v>
      </c>
      <c r="G550" s="112">
        <v>1060304</v>
      </c>
      <c r="H550" t="s">
        <v>1514</v>
      </c>
      <c r="I550" s="111">
        <v>30</v>
      </c>
    </row>
    <row r="551" spans="1:17" x14ac:dyDescent="0.25">
      <c r="A551" s="110">
        <v>46237</v>
      </c>
      <c r="B551" t="s">
        <v>2113</v>
      </c>
      <c r="C551" s="112">
        <v>410</v>
      </c>
      <c r="D551" t="s">
        <v>16</v>
      </c>
      <c r="E551" s="112">
        <v>359</v>
      </c>
      <c r="F551" t="s">
        <v>1513</v>
      </c>
      <c r="G551" s="112">
        <v>1067645</v>
      </c>
      <c r="H551" t="s">
        <v>1515</v>
      </c>
      <c r="I551" s="111">
        <v>72</v>
      </c>
      <c r="M551" s="111">
        <v>24</v>
      </c>
    </row>
    <row r="552" spans="1:17" x14ac:dyDescent="0.25">
      <c r="A552" s="110">
        <v>46237</v>
      </c>
      <c r="B552" t="s">
        <v>2113</v>
      </c>
      <c r="C552" s="112">
        <v>410</v>
      </c>
      <c r="D552" t="s">
        <v>16</v>
      </c>
      <c r="E552" s="112">
        <v>359</v>
      </c>
      <c r="F552" t="s">
        <v>1513</v>
      </c>
      <c r="G552" s="112">
        <v>1123447</v>
      </c>
      <c r="H552" t="s">
        <v>1516</v>
      </c>
      <c r="K552" s="111">
        <v>12</v>
      </c>
      <c r="M552" s="111">
        <v>30</v>
      </c>
    </row>
    <row r="553" spans="1:17" x14ac:dyDescent="0.25">
      <c r="A553" s="110">
        <v>46237</v>
      </c>
      <c r="B553" t="s">
        <v>2113</v>
      </c>
      <c r="C553" s="112">
        <v>410</v>
      </c>
      <c r="D553" t="s">
        <v>16</v>
      </c>
      <c r="E553" s="112">
        <v>359</v>
      </c>
      <c r="F553" t="s">
        <v>1513</v>
      </c>
      <c r="G553" s="112">
        <v>1124461</v>
      </c>
      <c r="H553" t="s">
        <v>1517</v>
      </c>
      <c r="I553" s="111">
        <v>48</v>
      </c>
      <c r="P553" s="111">
        <v>36</v>
      </c>
    </row>
    <row r="554" spans="1:17" x14ac:dyDescent="0.25">
      <c r="A554" s="110">
        <v>46237</v>
      </c>
      <c r="B554" t="s">
        <v>2113</v>
      </c>
      <c r="C554" s="112">
        <v>410</v>
      </c>
      <c r="D554" t="s">
        <v>16</v>
      </c>
      <c r="E554" s="112">
        <v>359</v>
      </c>
      <c r="F554" t="s">
        <v>1513</v>
      </c>
      <c r="G554" s="112">
        <v>1154052</v>
      </c>
      <c r="H554" t="s">
        <v>1518</v>
      </c>
      <c r="I554" s="111">
        <v>48</v>
      </c>
      <c r="J554" s="111">
        <v>12</v>
      </c>
    </row>
    <row r="555" spans="1:17" x14ac:dyDescent="0.25">
      <c r="A555" s="110">
        <v>46237</v>
      </c>
      <c r="B555" t="s">
        <v>2113</v>
      </c>
      <c r="C555" s="112">
        <v>415</v>
      </c>
      <c r="D555" t="s">
        <v>1394</v>
      </c>
      <c r="E555" s="112">
        <v>355</v>
      </c>
      <c r="F555" t="s">
        <v>1394</v>
      </c>
      <c r="G555" s="112">
        <v>1061620</v>
      </c>
      <c r="H555" t="s">
        <v>1519</v>
      </c>
      <c r="I555" s="111">
        <v>3</v>
      </c>
      <c r="K555" s="111">
        <v>12</v>
      </c>
      <c r="Q555" s="111">
        <v>90</v>
      </c>
    </row>
    <row r="556" spans="1:17" x14ac:dyDescent="0.25">
      <c r="A556" s="110">
        <v>46237</v>
      </c>
      <c r="B556" t="s">
        <v>2113</v>
      </c>
      <c r="C556" s="112">
        <v>415</v>
      </c>
      <c r="D556" t="s">
        <v>1394</v>
      </c>
      <c r="E556" s="112">
        <v>355</v>
      </c>
      <c r="F556" t="s">
        <v>1394</v>
      </c>
      <c r="G556" s="112">
        <v>1070230</v>
      </c>
      <c r="H556" t="s">
        <v>1395</v>
      </c>
      <c r="K556" s="111">
        <v>110</v>
      </c>
      <c r="M556" s="111">
        <v>12</v>
      </c>
      <c r="P556" s="111">
        <v>24</v>
      </c>
    </row>
    <row r="557" spans="1:17" x14ac:dyDescent="0.25">
      <c r="A557" s="110">
        <v>46237</v>
      </c>
      <c r="B557" t="s">
        <v>2113</v>
      </c>
      <c r="C557" s="112">
        <v>415</v>
      </c>
      <c r="D557" t="s">
        <v>1394</v>
      </c>
      <c r="E557" s="112">
        <v>355</v>
      </c>
      <c r="F557" t="s">
        <v>1394</v>
      </c>
      <c r="G557" s="112">
        <v>1083179</v>
      </c>
      <c r="H557" t="s">
        <v>1520</v>
      </c>
      <c r="K557" s="111">
        <v>12</v>
      </c>
    </row>
    <row r="558" spans="1:17" x14ac:dyDescent="0.25">
      <c r="A558" s="110">
        <v>46237</v>
      </c>
      <c r="B558" t="s">
        <v>2113</v>
      </c>
      <c r="C558" s="112">
        <v>415</v>
      </c>
      <c r="D558" t="s">
        <v>1394</v>
      </c>
      <c r="E558" s="112">
        <v>355</v>
      </c>
      <c r="F558" t="s">
        <v>1394</v>
      </c>
      <c r="G558" s="112">
        <v>1083661</v>
      </c>
      <c r="H558" t="s">
        <v>1396</v>
      </c>
      <c r="K558" s="111">
        <v>12</v>
      </c>
      <c r="M558" s="111">
        <v>12</v>
      </c>
    </row>
    <row r="559" spans="1:17" x14ac:dyDescent="0.25">
      <c r="A559" s="110">
        <v>46237</v>
      </c>
      <c r="B559" t="s">
        <v>2113</v>
      </c>
      <c r="C559" s="112">
        <v>415</v>
      </c>
      <c r="D559" t="s">
        <v>1394</v>
      </c>
      <c r="E559" s="112">
        <v>355</v>
      </c>
      <c r="F559" t="s">
        <v>1394</v>
      </c>
      <c r="G559" s="112">
        <v>1111920</v>
      </c>
      <c r="H559" t="s">
        <v>1153</v>
      </c>
      <c r="I559" s="111">
        <v>6</v>
      </c>
      <c r="K559" s="111">
        <v>12</v>
      </c>
      <c r="Q559" s="111">
        <v>18</v>
      </c>
    </row>
    <row r="560" spans="1:17" x14ac:dyDescent="0.25">
      <c r="A560" s="110">
        <v>46237</v>
      </c>
      <c r="B560" t="s">
        <v>2113</v>
      </c>
      <c r="C560" s="112">
        <v>415</v>
      </c>
      <c r="D560" t="s">
        <v>1394</v>
      </c>
      <c r="E560" s="112">
        <v>355</v>
      </c>
      <c r="F560" t="s">
        <v>1394</v>
      </c>
      <c r="G560" s="112">
        <v>1113388</v>
      </c>
      <c r="H560" t="s">
        <v>1397</v>
      </c>
      <c r="K560" s="111">
        <v>100</v>
      </c>
      <c r="Q560" s="111">
        <v>18</v>
      </c>
    </row>
    <row r="561" spans="1:17" x14ac:dyDescent="0.25">
      <c r="A561" s="110">
        <v>46237</v>
      </c>
      <c r="B561" t="s">
        <v>2113</v>
      </c>
      <c r="C561" s="112">
        <v>415</v>
      </c>
      <c r="D561" t="s">
        <v>1394</v>
      </c>
      <c r="E561" s="112">
        <v>355</v>
      </c>
      <c r="F561" t="s">
        <v>1394</v>
      </c>
      <c r="G561" s="112">
        <v>1113611</v>
      </c>
      <c r="H561" t="s">
        <v>1521</v>
      </c>
      <c r="M561" s="111">
        <v>9</v>
      </c>
    </row>
    <row r="562" spans="1:17" x14ac:dyDescent="0.25">
      <c r="A562" s="110">
        <v>46237</v>
      </c>
      <c r="B562" t="s">
        <v>2113</v>
      </c>
      <c r="C562" s="112">
        <v>415</v>
      </c>
      <c r="D562" t="s">
        <v>1394</v>
      </c>
      <c r="E562" s="112">
        <v>355</v>
      </c>
      <c r="F562" t="s">
        <v>1394</v>
      </c>
      <c r="G562" s="112">
        <v>1116820</v>
      </c>
      <c r="H562" t="s">
        <v>1398</v>
      </c>
      <c r="Q562" s="111">
        <v>9</v>
      </c>
    </row>
    <row r="563" spans="1:17" x14ac:dyDescent="0.25">
      <c r="A563" s="110">
        <v>46237</v>
      </c>
      <c r="B563" t="s">
        <v>2113</v>
      </c>
      <c r="C563" s="112">
        <v>415</v>
      </c>
      <c r="D563" t="s">
        <v>1394</v>
      </c>
      <c r="E563" s="112">
        <v>355</v>
      </c>
      <c r="F563" t="s">
        <v>1394</v>
      </c>
      <c r="G563" s="112">
        <v>1120186</v>
      </c>
      <c r="H563" t="s">
        <v>1522</v>
      </c>
      <c r="I563" s="111">
        <v>12</v>
      </c>
      <c r="Q563" s="111">
        <v>18</v>
      </c>
    </row>
    <row r="564" spans="1:17" x14ac:dyDescent="0.25">
      <c r="A564" s="110">
        <v>46237</v>
      </c>
      <c r="B564" t="s">
        <v>2113</v>
      </c>
      <c r="C564" s="112">
        <v>415</v>
      </c>
      <c r="D564" t="s">
        <v>1394</v>
      </c>
      <c r="E564" s="112">
        <v>355</v>
      </c>
      <c r="F564" t="s">
        <v>1394</v>
      </c>
      <c r="G564" s="112">
        <v>1133857</v>
      </c>
      <c r="H564" t="s">
        <v>1399</v>
      </c>
      <c r="Q564" s="111">
        <v>27</v>
      </c>
    </row>
    <row r="565" spans="1:17" x14ac:dyDescent="0.25">
      <c r="A565" s="110">
        <v>46237</v>
      </c>
      <c r="B565" t="s">
        <v>2113</v>
      </c>
      <c r="C565" s="112">
        <v>415</v>
      </c>
      <c r="D565" t="s">
        <v>1394</v>
      </c>
      <c r="E565" s="112">
        <v>355</v>
      </c>
      <c r="F565" t="s">
        <v>1394</v>
      </c>
      <c r="G565" s="112">
        <v>1151389</v>
      </c>
      <c r="H565" t="s">
        <v>1400</v>
      </c>
      <c r="P565" s="111">
        <v>24</v>
      </c>
    </row>
    <row r="566" spans="1:17" x14ac:dyDescent="0.25">
      <c r="A566" s="110">
        <v>46237</v>
      </c>
      <c r="B566" t="s">
        <v>2113</v>
      </c>
      <c r="C566" s="112">
        <v>422</v>
      </c>
      <c r="D566" t="s">
        <v>27</v>
      </c>
      <c r="E566" s="112">
        <v>708</v>
      </c>
      <c r="F566" t="s">
        <v>27</v>
      </c>
      <c r="G566" s="112">
        <v>1065200</v>
      </c>
      <c r="H566" t="s">
        <v>1523</v>
      </c>
      <c r="J566" s="111">
        <v>48</v>
      </c>
      <c r="K566" s="111">
        <v>50</v>
      </c>
      <c r="M566" s="111">
        <v>28</v>
      </c>
      <c r="P566" s="111">
        <v>24</v>
      </c>
    </row>
    <row r="567" spans="1:17" x14ac:dyDescent="0.25">
      <c r="A567" s="110">
        <v>46237</v>
      </c>
      <c r="B567" t="s">
        <v>2113</v>
      </c>
      <c r="C567" s="112">
        <v>422</v>
      </c>
      <c r="D567" t="s">
        <v>27</v>
      </c>
      <c r="E567" s="112">
        <v>708</v>
      </c>
      <c r="F567" t="s">
        <v>27</v>
      </c>
      <c r="G567" s="112">
        <v>1065233</v>
      </c>
      <c r="H567" t="s">
        <v>1401</v>
      </c>
      <c r="I567" s="111">
        <v>24</v>
      </c>
    </row>
    <row r="568" spans="1:17" x14ac:dyDescent="0.25">
      <c r="A568" s="110">
        <v>46237</v>
      </c>
      <c r="B568" t="s">
        <v>2113</v>
      </c>
      <c r="C568" s="112">
        <v>422</v>
      </c>
      <c r="D568" t="s">
        <v>27</v>
      </c>
      <c r="E568" s="112">
        <v>708</v>
      </c>
      <c r="F568" t="s">
        <v>27</v>
      </c>
      <c r="G568" s="112">
        <v>1072926</v>
      </c>
      <c r="H568" t="s">
        <v>1402</v>
      </c>
      <c r="K568" s="111">
        <v>24</v>
      </c>
    </row>
    <row r="569" spans="1:17" x14ac:dyDescent="0.25">
      <c r="A569" s="110">
        <v>46237</v>
      </c>
      <c r="B569" t="s">
        <v>2113</v>
      </c>
      <c r="C569" s="112">
        <v>422</v>
      </c>
      <c r="D569" t="s">
        <v>27</v>
      </c>
      <c r="E569" s="112">
        <v>708</v>
      </c>
      <c r="F569" t="s">
        <v>27</v>
      </c>
      <c r="G569" s="112">
        <v>1122431</v>
      </c>
      <c r="H569" t="s">
        <v>1524</v>
      </c>
      <c r="I569" s="111">
        <v>12</v>
      </c>
    </row>
    <row r="570" spans="1:17" x14ac:dyDescent="0.25">
      <c r="A570" s="110">
        <v>46237</v>
      </c>
      <c r="B570" t="s">
        <v>2113</v>
      </c>
      <c r="C570" s="112">
        <v>422</v>
      </c>
      <c r="D570" t="s">
        <v>27</v>
      </c>
      <c r="E570" s="112">
        <v>708</v>
      </c>
      <c r="F570" t="s">
        <v>27</v>
      </c>
      <c r="G570" s="112">
        <v>1156277</v>
      </c>
      <c r="H570" t="s">
        <v>1525</v>
      </c>
      <c r="M570" s="111">
        <v>12</v>
      </c>
    </row>
    <row r="571" spans="1:17" x14ac:dyDescent="0.25">
      <c r="A571" s="110">
        <v>46237</v>
      </c>
      <c r="B571" t="s">
        <v>2113</v>
      </c>
      <c r="C571" s="112">
        <v>430</v>
      </c>
      <c r="D571" t="s">
        <v>12</v>
      </c>
      <c r="E571" s="112">
        <v>353</v>
      </c>
      <c r="F571" t="s">
        <v>12</v>
      </c>
      <c r="G571" s="112">
        <v>1067544</v>
      </c>
      <c r="H571" t="s">
        <v>1526</v>
      </c>
      <c r="I571" s="111">
        <v>24</v>
      </c>
      <c r="M571" s="111">
        <v>30</v>
      </c>
      <c r="P571" s="111">
        <v>6</v>
      </c>
    </row>
    <row r="572" spans="1:17" x14ac:dyDescent="0.25">
      <c r="A572" s="110">
        <v>46237</v>
      </c>
      <c r="B572" t="s">
        <v>2113</v>
      </c>
      <c r="C572" s="112">
        <v>430</v>
      </c>
      <c r="D572" t="s">
        <v>12</v>
      </c>
      <c r="E572" s="112">
        <v>353</v>
      </c>
      <c r="F572" t="s">
        <v>12</v>
      </c>
      <c r="G572" s="112">
        <v>1068092</v>
      </c>
      <c r="H572" t="s">
        <v>1404</v>
      </c>
      <c r="K572" s="111">
        <v>20</v>
      </c>
    </row>
    <row r="573" spans="1:17" x14ac:dyDescent="0.25">
      <c r="A573" s="110">
        <v>46237</v>
      </c>
      <c r="B573" t="s">
        <v>2113</v>
      </c>
      <c r="C573" s="112">
        <v>430</v>
      </c>
      <c r="D573" t="s">
        <v>12</v>
      </c>
      <c r="E573" s="112">
        <v>353</v>
      </c>
      <c r="F573" t="s">
        <v>12</v>
      </c>
      <c r="G573" s="112">
        <v>1070115</v>
      </c>
      <c r="H573" t="s">
        <v>1405</v>
      </c>
      <c r="J573" s="111">
        <v>24</v>
      </c>
      <c r="K573" s="111">
        <v>30</v>
      </c>
      <c r="M573" s="111">
        <v>24</v>
      </c>
      <c r="P573" s="111">
        <v>12</v>
      </c>
    </row>
    <row r="574" spans="1:17" x14ac:dyDescent="0.25">
      <c r="A574" s="110">
        <v>46237</v>
      </c>
      <c r="B574" t="s">
        <v>2113</v>
      </c>
      <c r="C574" s="112">
        <v>430</v>
      </c>
      <c r="D574" t="s">
        <v>12</v>
      </c>
      <c r="E574" s="112">
        <v>353</v>
      </c>
      <c r="F574" t="s">
        <v>12</v>
      </c>
      <c r="G574" s="112">
        <v>1071165</v>
      </c>
      <c r="H574" t="s">
        <v>1406</v>
      </c>
      <c r="M574" s="111">
        <v>18</v>
      </c>
    </row>
    <row r="575" spans="1:17" x14ac:dyDescent="0.25">
      <c r="A575" s="110">
        <v>46237</v>
      </c>
      <c r="B575" t="s">
        <v>2113</v>
      </c>
      <c r="C575" s="112">
        <v>430</v>
      </c>
      <c r="D575" t="s">
        <v>12</v>
      </c>
      <c r="E575" s="112">
        <v>353</v>
      </c>
      <c r="F575" t="s">
        <v>12</v>
      </c>
      <c r="G575" s="112">
        <v>1082755</v>
      </c>
      <c r="H575" t="s">
        <v>1407</v>
      </c>
      <c r="I575" s="111">
        <v>36</v>
      </c>
    </row>
    <row r="576" spans="1:17" x14ac:dyDescent="0.25">
      <c r="A576" s="110">
        <v>46237</v>
      </c>
      <c r="B576" t="s">
        <v>2113</v>
      </c>
      <c r="C576" s="112">
        <v>431</v>
      </c>
      <c r="D576" t="s">
        <v>868</v>
      </c>
      <c r="E576" s="112">
        <v>357</v>
      </c>
      <c r="F576" t="s">
        <v>1409</v>
      </c>
      <c r="G576" s="112">
        <v>1060035</v>
      </c>
      <c r="H576" t="s">
        <v>1410</v>
      </c>
      <c r="I576" s="111">
        <v>12</v>
      </c>
    </row>
    <row r="577" spans="1:17" x14ac:dyDescent="0.25">
      <c r="A577" s="110">
        <v>46237</v>
      </c>
      <c r="B577" t="s">
        <v>2113</v>
      </c>
      <c r="C577" s="112">
        <v>431</v>
      </c>
      <c r="D577" t="s">
        <v>868</v>
      </c>
      <c r="E577" s="112">
        <v>357</v>
      </c>
      <c r="F577" t="s">
        <v>1409</v>
      </c>
      <c r="G577" s="112">
        <v>1068772</v>
      </c>
      <c r="H577" t="s">
        <v>1527</v>
      </c>
      <c r="M577" s="111">
        <v>36</v>
      </c>
      <c r="P577" s="111">
        <v>12</v>
      </c>
    </row>
    <row r="578" spans="1:17" x14ac:dyDescent="0.25">
      <c r="A578" s="110">
        <v>46237</v>
      </c>
      <c r="B578" t="s">
        <v>2113</v>
      </c>
      <c r="C578" s="112">
        <v>431</v>
      </c>
      <c r="D578" t="s">
        <v>868</v>
      </c>
      <c r="E578" s="112">
        <v>357</v>
      </c>
      <c r="F578" t="s">
        <v>1409</v>
      </c>
      <c r="G578" s="112">
        <v>1068989</v>
      </c>
      <c r="H578" t="s">
        <v>1528</v>
      </c>
      <c r="K578" s="111">
        <v>72</v>
      </c>
      <c r="O578" s="111">
        <v>60</v>
      </c>
    </row>
    <row r="579" spans="1:17" x14ac:dyDescent="0.25">
      <c r="A579" s="110">
        <v>46237</v>
      </c>
      <c r="B579" t="s">
        <v>2113</v>
      </c>
      <c r="C579" s="112">
        <v>431</v>
      </c>
      <c r="D579" t="s">
        <v>868</v>
      </c>
      <c r="E579" s="112">
        <v>357</v>
      </c>
      <c r="F579" t="s">
        <v>1409</v>
      </c>
      <c r="G579" s="112">
        <v>1108365</v>
      </c>
      <c r="H579" t="s">
        <v>1529</v>
      </c>
      <c r="J579" s="111">
        <v>93</v>
      </c>
    </row>
    <row r="580" spans="1:17" x14ac:dyDescent="0.25">
      <c r="A580" s="110">
        <v>46237</v>
      </c>
      <c r="B580" t="s">
        <v>2113</v>
      </c>
      <c r="C580" s="112">
        <v>431</v>
      </c>
      <c r="D580" t="s">
        <v>868</v>
      </c>
      <c r="E580" s="112">
        <v>357</v>
      </c>
      <c r="F580" t="s">
        <v>1409</v>
      </c>
      <c r="G580" s="112">
        <v>1127553</v>
      </c>
      <c r="H580" t="s">
        <v>1530</v>
      </c>
      <c r="I580" s="111">
        <v>24</v>
      </c>
      <c r="M580" s="111">
        <v>45</v>
      </c>
    </row>
    <row r="581" spans="1:17" x14ac:dyDescent="0.25">
      <c r="A581" s="110">
        <v>46237</v>
      </c>
      <c r="B581" t="s">
        <v>2113</v>
      </c>
      <c r="C581" s="112">
        <v>431</v>
      </c>
      <c r="D581" t="s">
        <v>868</v>
      </c>
      <c r="E581" s="112">
        <v>357</v>
      </c>
      <c r="F581" t="s">
        <v>1409</v>
      </c>
      <c r="G581" s="112">
        <v>1129199</v>
      </c>
      <c r="H581" t="s">
        <v>1531</v>
      </c>
      <c r="M581" s="111">
        <v>12</v>
      </c>
      <c r="Q581" s="111">
        <v>18</v>
      </c>
    </row>
    <row r="582" spans="1:17" x14ac:dyDescent="0.25">
      <c r="A582" s="110">
        <v>46237</v>
      </c>
      <c r="B582" t="s">
        <v>2113</v>
      </c>
      <c r="C582" s="112">
        <v>440</v>
      </c>
      <c r="D582" t="s">
        <v>1412</v>
      </c>
      <c r="E582" s="112">
        <v>705</v>
      </c>
      <c r="F582" t="s">
        <v>25</v>
      </c>
      <c r="G582" s="112">
        <v>1066237</v>
      </c>
      <c r="H582" t="s">
        <v>1413</v>
      </c>
      <c r="K582" s="111">
        <v>32</v>
      </c>
    </row>
    <row r="583" spans="1:17" x14ac:dyDescent="0.25">
      <c r="A583" s="110">
        <v>46237</v>
      </c>
      <c r="B583" t="s">
        <v>2113</v>
      </c>
      <c r="C583" s="112">
        <v>440</v>
      </c>
      <c r="D583" t="s">
        <v>1412</v>
      </c>
      <c r="E583" s="112">
        <v>705</v>
      </c>
      <c r="F583" t="s">
        <v>25</v>
      </c>
      <c r="G583" s="112">
        <v>1067584</v>
      </c>
      <c r="H583" t="s">
        <v>1533</v>
      </c>
      <c r="M583" s="111">
        <v>24</v>
      </c>
    </row>
    <row r="584" spans="1:17" x14ac:dyDescent="0.25">
      <c r="A584" s="110">
        <v>46237</v>
      </c>
      <c r="B584" t="s">
        <v>2113</v>
      </c>
      <c r="C584" s="112">
        <v>440</v>
      </c>
      <c r="D584" t="s">
        <v>1412</v>
      </c>
      <c r="E584" s="112">
        <v>705</v>
      </c>
      <c r="F584" t="s">
        <v>25</v>
      </c>
      <c r="G584" s="112">
        <v>1112800</v>
      </c>
      <c r="H584" t="s">
        <v>1414</v>
      </c>
      <c r="M584" s="111">
        <v>6</v>
      </c>
    </row>
    <row r="585" spans="1:17" x14ac:dyDescent="0.25">
      <c r="A585" s="110">
        <v>46237</v>
      </c>
      <c r="B585" t="s">
        <v>2113</v>
      </c>
      <c r="C585" s="112">
        <v>440</v>
      </c>
      <c r="D585" t="s">
        <v>1412</v>
      </c>
      <c r="E585" s="112">
        <v>705</v>
      </c>
      <c r="F585" t="s">
        <v>25</v>
      </c>
      <c r="G585" s="112">
        <v>1113346</v>
      </c>
      <c r="H585" t="s">
        <v>1534</v>
      </c>
      <c r="M585" s="111">
        <v>24</v>
      </c>
      <c r="N585" s="111">
        <v>50</v>
      </c>
    </row>
    <row r="586" spans="1:17" x14ac:dyDescent="0.25">
      <c r="A586" s="110">
        <v>46237</v>
      </c>
      <c r="B586" t="s">
        <v>2113</v>
      </c>
      <c r="C586" s="112">
        <v>440</v>
      </c>
      <c r="D586" t="s">
        <v>1412</v>
      </c>
      <c r="E586" s="112">
        <v>705</v>
      </c>
      <c r="F586" t="s">
        <v>25</v>
      </c>
      <c r="G586" s="112">
        <v>1132828</v>
      </c>
      <c r="H586" t="s">
        <v>1415</v>
      </c>
      <c r="I586" s="111">
        <v>360</v>
      </c>
    </row>
    <row r="587" spans="1:17" x14ac:dyDescent="0.25">
      <c r="A587" s="110">
        <v>46237</v>
      </c>
      <c r="B587" t="s">
        <v>2113</v>
      </c>
      <c r="C587" s="112">
        <v>445</v>
      </c>
      <c r="D587" t="s">
        <v>1416</v>
      </c>
      <c r="E587" s="112">
        <v>725</v>
      </c>
      <c r="F587" t="s">
        <v>1416</v>
      </c>
      <c r="G587" s="112">
        <v>1060613</v>
      </c>
      <c r="H587" t="s">
        <v>1417</v>
      </c>
      <c r="K587" s="111">
        <v>12</v>
      </c>
    </row>
    <row r="588" spans="1:17" x14ac:dyDescent="0.25">
      <c r="A588" s="110">
        <v>46237</v>
      </c>
      <c r="B588" t="s">
        <v>2113</v>
      </c>
      <c r="C588" s="112">
        <v>445</v>
      </c>
      <c r="D588" t="s">
        <v>1416</v>
      </c>
      <c r="E588" s="112">
        <v>725</v>
      </c>
      <c r="F588" t="s">
        <v>1416</v>
      </c>
      <c r="G588" s="112">
        <v>1065331</v>
      </c>
      <c r="H588" t="s">
        <v>1535</v>
      </c>
      <c r="K588" s="111">
        <v>24</v>
      </c>
    </row>
    <row r="589" spans="1:17" x14ac:dyDescent="0.25">
      <c r="A589" s="110">
        <v>46237</v>
      </c>
      <c r="B589" t="s">
        <v>2113</v>
      </c>
      <c r="C589" s="112">
        <v>445</v>
      </c>
      <c r="D589" t="s">
        <v>1416</v>
      </c>
      <c r="E589" s="112">
        <v>725</v>
      </c>
      <c r="F589" t="s">
        <v>1416</v>
      </c>
      <c r="G589" s="112">
        <v>1067374</v>
      </c>
      <c r="H589" t="s">
        <v>1418</v>
      </c>
      <c r="I589" s="111">
        <v>33</v>
      </c>
      <c r="M589" s="111">
        <v>60</v>
      </c>
      <c r="P589" s="111">
        <v>12</v>
      </c>
    </row>
    <row r="590" spans="1:17" x14ac:dyDescent="0.25">
      <c r="A590" s="110">
        <v>46237</v>
      </c>
      <c r="B590" t="s">
        <v>2113</v>
      </c>
      <c r="C590" s="112">
        <v>445</v>
      </c>
      <c r="D590" t="s">
        <v>1416</v>
      </c>
      <c r="E590" s="112">
        <v>725</v>
      </c>
      <c r="F590" t="s">
        <v>1416</v>
      </c>
      <c r="G590" s="112">
        <v>1072977</v>
      </c>
      <c r="H590" t="s">
        <v>1533</v>
      </c>
      <c r="K590" s="111">
        <v>20</v>
      </c>
      <c r="M590" s="111">
        <v>13</v>
      </c>
    </row>
    <row r="591" spans="1:17" x14ac:dyDescent="0.25">
      <c r="A591" s="110">
        <v>46237</v>
      </c>
      <c r="B591" t="s">
        <v>2113</v>
      </c>
      <c r="C591" s="112">
        <v>445</v>
      </c>
      <c r="D591" t="s">
        <v>1416</v>
      </c>
      <c r="E591" s="112">
        <v>725</v>
      </c>
      <c r="F591" t="s">
        <v>1416</v>
      </c>
      <c r="G591" s="112">
        <v>1141077</v>
      </c>
      <c r="H591" t="s">
        <v>1536</v>
      </c>
      <c r="P591" s="111">
        <v>6</v>
      </c>
    </row>
    <row r="592" spans="1:17" x14ac:dyDescent="0.25">
      <c r="A592" s="110">
        <v>46237</v>
      </c>
      <c r="B592" t="s">
        <v>2113</v>
      </c>
      <c r="C592" s="112">
        <v>445</v>
      </c>
      <c r="D592" t="s">
        <v>1416</v>
      </c>
      <c r="E592" s="112">
        <v>725</v>
      </c>
      <c r="F592" t="s">
        <v>1416</v>
      </c>
      <c r="G592" s="112">
        <v>1142256</v>
      </c>
      <c r="H592" t="s">
        <v>1537</v>
      </c>
      <c r="K592" s="111">
        <v>24</v>
      </c>
    </row>
    <row r="593" spans="1:17" x14ac:dyDescent="0.25">
      <c r="A593" s="110">
        <v>46237</v>
      </c>
      <c r="B593" t="s">
        <v>2113</v>
      </c>
      <c r="C593" s="112">
        <v>480</v>
      </c>
      <c r="D593" t="s">
        <v>10</v>
      </c>
      <c r="E593" s="112">
        <v>352</v>
      </c>
      <c r="F593" t="s">
        <v>10</v>
      </c>
      <c r="G593" s="112">
        <v>1069541</v>
      </c>
      <c r="H593" t="s">
        <v>1538</v>
      </c>
      <c r="J593" s="111">
        <v>36</v>
      </c>
      <c r="L593" s="111">
        <v>6</v>
      </c>
      <c r="M593" s="111">
        <v>54</v>
      </c>
      <c r="N593" s="111">
        <v>12</v>
      </c>
    </row>
    <row r="594" spans="1:17" x14ac:dyDescent="0.25">
      <c r="A594" s="110">
        <v>46237</v>
      </c>
      <c r="B594" t="s">
        <v>2113</v>
      </c>
      <c r="C594" s="112">
        <v>480</v>
      </c>
      <c r="D594" t="s">
        <v>10</v>
      </c>
      <c r="E594" s="112">
        <v>352</v>
      </c>
      <c r="F594" t="s">
        <v>10</v>
      </c>
      <c r="G594" s="112">
        <v>1106940</v>
      </c>
      <c r="H594" t="s">
        <v>1419</v>
      </c>
      <c r="Q594" s="111">
        <v>18</v>
      </c>
    </row>
    <row r="595" spans="1:17" x14ac:dyDescent="0.25">
      <c r="A595" s="110">
        <v>46237</v>
      </c>
      <c r="B595" t="s">
        <v>2113</v>
      </c>
      <c r="C595" s="112">
        <v>480</v>
      </c>
      <c r="D595" t="s">
        <v>10</v>
      </c>
      <c r="E595" s="112">
        <v>352</v>
      </c>
      <c r="F595" t="s">
        <v>10</v>
      </c>
      <c r="G595" s="112">
        <v>1111952</v>
      </c>
      <c r="H595" t="s">
        <v>1420</v>
      </c>
      <c r="K595" s="111">
        <v>24</v>
      </c>
    </row>
    <row r="596" spans="1:17" x14ac:dyDescent="0.25">
      <c r="A596" s="110">
        <v>46237</v>
      </c>
      <c r="B596" t="s">
        <v>2113</v>
      </c>
      <c r="C596" s="112">
        <v>480</v>
      </c>
      <c r="D596" t="s">
        <v>10</v>
      </c>
      <c r="E596" s="112">
        <v>352</v>
      </c>
      <c r="F596" t="s">
        <v>10</v>
      </c>
      <c r="G596" s="112">
        <v>1131577</v>
      </c>
      <c r="H596" t="s">
        <v>1325</v>
      </c>
      <c r="Q596" s="111">
        <v>9</v>
      </c>
    </row>
    <row r="597" spans="1:17" x14ac:dyDescent="0.25">
      <c r="A597" s="110">
        <v>46237</v>
      </c>
      <c r="B597" t="s">
        <v>2113</v>
      </c>
      <c r="C597" s="112">
        <v>480</v>
      </c>
      <c r="D597" t="s">
        <v>10</v>
      </c>
      <c r="E597" s="112">
        <v>352</v>
      </c>
      <c r="F597" t="s">
        <v>10</v>
      </c>
      <c r="G597" s="112">
        <v>1132164</v>
      </c>
      <c r="H597" t="s">
        <v>1539</v>
      </c>
      <c r="M597" s="111">
        <v>414</v>
      </c>
    </row>
    <row r="598" spans="1:17" x14ac:dyDescent="0.25">
      <c r="A598" s="110">
        <v>46237</v>
      </c>
      <c r="B598" t="s">
        <v>2113</v>
      </c>
      <c r="C598" s="112">
        <v>480</v>
      </c>
      <c r="D598" t="s">
        <v>10</v>
      </c>
      <c r="E598" s="112">
        <v>352</v>
      </c>
      <c r="F598" t="s">
        <v>10</v>
      </c>
      <c r="G598" s="112">
        <v>1141321</v>
      </c>
      <c r="H598" t="s">
        <v>1540</v>
      </c>
      <c r="K598" s="111">
        <v>20</v>
      </c>
      <c r="M598" s="111">
        <v>21</v>
      </c>
    </row>
    <row r="599" spans="1:17" x14ac:dyDescent="0.25">
      <c r="A599" s="110">
        <v>46237</v>
      </c>
      <c r="B599" t="s">
        <v>2113</v>
      </c>
      <c r="C599" s="112">
        <v>480</v>
      </c>
      <c r="D599" t="s">
        <v>10</v>
      </c>
      <c r="E599" s="112">
        <v>352</v>
      </c>
      <c r="F599" t="s">
        <v>10</v>
      </c>
      <c r="G599" s="112">
        <v>1156338</v>
      </c>
      <c r="H599" t="s">
        <v>1421</v>
      </c>
      <c r="P599" s="111">
        <v>12</v>
      </c>
    </row>
    <row r="600" spans="1:17" x14ac:dyDescent="0.25">
      <c r="A600" s="110">
        <v>46237</v>
      </c>
      <c r="B600" t="s">
        <v>2113</v>
      </c>
      <c r="C600" s="112">
        <v>490</v>
      </c>
      <c r="D600" t="s">
        <v>31</v>
      </c>
      <c r="E600" s="112">
        <v>751</v>
      </c>
      <c r="F600" t="s">
        <v>31</v>
      </c>
      <c r="G600" s="112">
        <v>1061992</v>
      </c>
      <c r="H600" t="s">
        <v>1422</v>
      </c>
      <c r="I600" s="111">
        <v>24</v>
      </c>
      <c r="O600" s="111">
        <v>24</v>
      </c>
    </row>
    <row r="601" spans="1:17" x14ac:dyDescent="0.25">
      <c r="A601" s="110">
        <v>46237</v>
      </c>
      <c r="B601" t="s">
        <v>2113</v>
      </c>
      <c r="C601" s="112">
        <v>490</v>
      </c>
      <c r="D601" t="s">
        <v>31</v>
      </c>
      <c r="E601" s="112">
        <v>751</v>
      </c>
      <c r="F601" t="s">
        <v>31</v>
      </c>
      <c r="G601" s="112">
        <v>1070839</v>
      </c>
      <c r="H601" t="s">
        <v>1541</v>
      </c>
      <c r="I601" s="111">
        <v>12</v>
      </c>
      <c r="J601" s="111">
        <v>18</v>
      </c>
      <c r="K601" s="111">
        <v>120</v>
      </c>
      <c r="M601" s="111">
        <v>36</v>
      </c>
    </row>
    <row r="602" spans="1:17" x14ac:dyDescent="0.25">
      <c r="A602" s="110">
        <v>46237</v>
      </c>
      <c r="B602" t="s">
        <v>2113</v>
      </c>
      <c r="C602" s="112">
        <v>399</v>
      </c>
      <c r="D602" t="s">
        <v>1423</v>
      </c>
      <c r="G602" s="112">
        <v>1060923</v>
      </c>
      <c r="H602" t="s">
        <v>1542</v>
      </c>
      <c r="M602" s="111">
        <v>33</v>
      </c>
    </row>
    <row r="603" spans="1:17" x14ac:dyDescent="0.25">
      <c r="A603" s="110">
        <v>46237</v>
      </c>
      <c r="B603" t="s">
        <v>2113</v>
      </c>
      <c r="C603" s="112">
        <v>399</v>
      </c>
      <c r="D603" t="s">
        <v>1423</v>
      </c>
      <c r="G603" s="112">
        <v>1070043</v>
      </c>
      <c r="H603" t="s">
        <v>1424</v>
      </c>
      <c r="I603" s="111">
        <v>24</v>
      </c>
    </row>
    <row r="604" spans="1:17" x14ac:dyDescent="0.25">
      <c r="A604" s="110">
        <v>46237</v>
      </c>
      <c r="B604" t="s">
        <v>2113</v>
      </c>
      <c r="C604" s="112">
        <v>399</v>
      </c>
      <c r="D604" t="s">
        <v>1423</v>
      </c>
      <c r="G604" s="112">
        <v>1153859</v>
      </c>
      <c r="H604" t="s">
        <v>1543</v>
      </c>
      <c r="M604" s="111">
        <v>12</v>
      </c>
    </row>
    <row r="605" spans="1:17" x14ac:dyDescent="0.25">
      <c r="A605" s="110">
        <v>46237</v>
      </c>
      <c r="B605" t="s">
        <v>2113</v>
      </c>
      <c r="C605" s="112">
        <v>399</v>
      </c>
      <c r="D605" t="s">
        <v>1423</v>
      </c>
      <c r="G605" s="112">
        <v>1154061</v>
      </c>
      <c r="H605" t="s">
        <v>1432</v>
      </c>
      <c r="M605" s="111">
        <v>30</v>
      </c>
    </row>
    <row r="606" spans="1:17" x14ac:dyDescent="0.25">
      <c r="A606" s="110">
        <v>46237</v>
      </c>
      <c r="B606" t="s">
        <v>2113</v>
      </c>
      <c r="C606" s="112">
        <v>399</v>
      </c>
      <c r="D606" t="s">
        <v>1423</v>
      </c>
      <c r="G606" s="112">
        <v>1154198</v>
      </c>
      <c r="H606" t="s">
        <v>1544</v>
      </c>
      <c r="Q606" s="111">
        <v>90</v>
      </c>
    </row>
    <row r="607" spans="1:17" x14ac:dyDescent="0.25">
      <c r="A607" s="110">
        <v>46238</v>
      </c>
      <c r="B607" t="s">
        <v>906</v>
      </c>
      <c r="C607" s="112">
        <v>306</v>
      </c>
      <c r="D607" t="s">
        <v>229</v>
      </c>
      <c r="E607" s="112">
        <v>306</v>
      </c>
      <c r="F607" t="s">
        <v>909</v>
      </c>
      <c r="G607" s="112">
        <v>1111282</v>
      </c>
      <c r="H607" t="s">
        <v>1554</v>
      </c>
      <c r="I607" s="111">
        <v>4</v>
      </c>
      <c r="K607" s="111">
        <v>10</v>
      </c>
    </row>
    <row r="608" spans="1:17" x14ac:dyDescent="0.25">
      <c r="A608" s="110">
        <v>46238</v>
      </c>
      <c r="B608" t="s">
        <v>906</v>
      </c>
      <c r="C608" s="112">
        <v>306</v>
      </c>
      <c r="D608" t="s">
        <v>229</v>
      </c>
      <c r="E608" s="112">
        <v>306</v>
      </c>
      <c r="F608" t="s">
        <v>909</v>
      </c>
      <c r="G608" s="112">
        <v>1116758</v>
      </c>
      <c r="H608" t="s">
        <v>1555</v>
      </c>
      <c r="N608" s="111">
        <v>10</v>
      </c>
    </row>
    <row r="609" spans="1:17" x14ac:dyDescent="0.25">
      <c r="A609" s="110">
        <v>46238</v>
      </c>
      <c r="B609" t="s">
        <v>906</v>
      </c>
      <c r="C609" s="112">
        <v>803</v>
      </c>
      <c r="D609" t="s">
        <v>63</v>
      </c>
      <c r="E609" s="112">
        <v>406</v>
      </c>
      <c r="F609" t="s">
        <v>63</v>
      </c>
      <c r="G609" s="112">
        <v>1070668</v>
      </c>
      <c r="H609" t="s">
        <v>1606</v>
      </c>
      <c r="J609" s="111">
        <v>18</v>
      </c>
      <c r="K609" s="111">
        <v>24</v>
      </c>
      <c r="L609" s="111">
        <v>6</v>
      </c>
      <c r="M609" s="111">
        <v>36</v>
      </c>
      <c r="N609" s="111">
        <v>50</v>
      </c>
    </row>
    <row r="610" spans="1:17" x14ac:dyDescent="0.25">
      <c r="A610" s="110">
        <v>46238</v>
      </c>
      <c r="B610" t="s">
        <v>906</v>
      </c>
      <c r="C610" s="112">
        <v>806</v>
      </c>
      <c r="D610" t="s">
        <v>66</v>
      </c>
      <c r="E610" s="112">
        <v>424</v>
      </c>
      <c r="F610" t="s">
        <v>66</v>
      </c>
      <c r="G610" s="112">
        <v>1062498</v>
      </c>
      <c r="H610" t="s">
        <v>1166</v>
      </c>
      <c r="M610" s="111">
        <v>42</v>
      </c>
    </row>
    <row r="611" spans="1:17" x14ac:dyDescent="0.25">
      <c r="A611" s="110">
        <v>46238</v>
      </c>
      <c r="B611" t="s">
        <v>906</v>
      </c>
      <c r="C611" s="112">
        <v>393</v>
      </c>
      <c r="D611" t="s">
        <v>71</v>
      </c>
      <c r="E611" s="112">
        <v>504</v>
      </c>
      <c r="F611" t="s">
        <v>71</v>
      </c>
      <c r="G611" s="112">
        <v>1126891</v>
      </c>
      <c r="H611" t="s">
        <v>1621</v>
      </c>
      <c r="I611" s="111">
        <v>120</v>
      </c>
      <c r="K611" s="111">
        <v>72</v>
      </c>
      <c r="M611" s="111">
        <v>3</v>
      </c>
      <c r="P611" s="111">
        <v>36</v>
      </c>
    </row>
    <row r="612" spans="1:17" x14ac:dyDescent="0.25">
      <c r="A612" s="110">
        <v>46238</v>
      </c>
      <c r="B612" t="s">
        <v>906</v>
      </c>
      <c r="C612" s="112">
        <v>101</v>
      </c>
      <c r="D612" t="s">
        <v>95</v>
      </c>
      <c r="E612" s="112">
        <v>343</v>
      </c>
      <c r="F612" t="s">
        <v>95</v>
      </c>
      <c r="G612" s="112">
        <v>1108202</v>
      </c>
      <c r="H612" t="s">
        <v>988</v>
      </c>
      <c r="K612" s="111">
        <v>20</v>
      </c>
    </row>
    <row r="613" spans="1:17" x14ac:dyDescent="0.25">
      <c r="A613" s="110">
        <v>46238</v>
      </c>
      <c r="B613" t="s">
        <v>906</v>
      </c>
      <c r="C613" s="112">
        <v>105</v>
      </c>
      <c r="D613" t="s">
        <v>94</v>
      </c>
      <c r="E613" s="112">
        <v>342</v>
      </c>
      <c r="F613" t="s">
        <v>1229</v>
      </c>
      <c r="G613" s="112">
        <v>1070506</v>
      </c>
      <c r="H613" t="s">
        <v>1625</v>
      </c>
      <c r="M613" s="111">
        <v>30</v>
      </c>
    </row>
    <row r="614" spans="1:17" x14ac:dyDescent="0.25">
      <c r="A614" s="110">
        <v>46238</v>
      </c>
      <c r="B614" t="s">
        <v>906</v>
      </c>
      <c r="C614" s="112">
        <v>105</v>
      </c>
      <c r="D614" t="s">
        <v>94</v>
      </c>
      <c r="E614" s="112">
        <v>342</v>
      </c>
      <c r="F614" t="s">
        <v>1229</v>
      </c>
      <c r="G614" s="112">
        <v>1117302</v>
      </c>
      <c r="H614" t="s">
        <v>1626</v>
      </c>
      <c r="P614" s="111">
        <v>36</v>
      </c>
    </row>
    <row r="615" spans="1:17" x14ac:dyDescent="0.25">
      <c r="A615" s="110">
        <v>46238</v>
      </c>
      <c r="B615" t="s">
        <v>906</v>
      </c>
      <c r="C615" s="112">
        <v>105</v>
      </c>
      <c r="D615" t="s">
        <v>94</v>
      </c>
      <c r="E615" s="112">
        <v>342</v>
      </c>
      <c r="F615" t="s">
        <v>1229</v>
      </c>
      <c r="G615" s="112">
        <v>1120381</v>
      </c>
      <c r="H615" t="s">
        <v>1232</v>
      </c>
      <c r="J615" s="111">
        <v>40</v>
      </c>
      <c r="K615" s="111">
        <v>24</v>
      </c>
      <c r="N615" s="111">
        <v>12</v>
      </c>
    </row>
    <row r="616" spans="1:17" x14ac:dyDescent="0.25">
      <c r="A616" s="110">
        <v>46238</v>
      </c>
      <c r="B616" t="s">
        <v>906</v>
      </c>
      <c r="C616" s="112">
        <v>130</v>
      </c>
      <c r="D616" t="s">
        <v>1008</v>
      </c>
      <c r="E616" s="112">
        <v>392</v>
      </c>
      <c r="F616" t="s">
        <v>1009</v>
      </c>
      <c r="G616" s="112">
        <v>1133304</v>
      </c>
      <c r="H616" t="s">
        <v>1245</v>
      </c>
      <c r="M616" s="111">
        <v>78</v>
      </c>
    </row>
    <row r="617" spans="1:17" x14ac:dyDescent="0.25">
      <c r="A617" s="110">
        <v>46238</v>
      </c>
      <c r="B617" t="s">
        <v>906</v>
      </c>
      <c r="C617" s="112">
        <v>135</v>
      </c>
      <c r="D617" t="s">
        <v>108</v>
      </c>
      <c r="E617" s="112">
        <v>391</v>
      </c>
      <c r="F617" t="s">
        <v>108</v>
      </c>
      <c r="G617" s="112">
        <v>1062481</v>
      </c>
      <c r="H617" t="s">
        <v>1256</v>
      </c>
      <c r="J617" s="111">
        <v>18</v>
      </c>
      <c r="K617" s="111">
        <v>34</v>
      </c>
      <c r="L617" s="111">
        <v>6</v>
      </c>
      <c r="M617" s="111">
        <v>24</v>
      </c>
      <c r="N617" s="111">
        <v>12</v>
      </c>
      <c r="O617" s="111">
        <v>24</v>
      </c>
      <c r="P617" s="111">
        <v>12</v>
      </c>
      <c r="Q617" s="111">
        <v>18</v>
      </c>
    </row>
    <row r="618" spans="1:17" x14ac:dyDescent="0.25">
      <c r="A618" s="110">
        <v>46238</v>
      </c>
      <c r="B618" t="s">
        <v>906</v>
      </c>
      <c r="C618" s="112">
        <v>135</v>
      </c>
      <c r="D618" t="s">
        <v>108</v>
      </c>
      <c r="E618" s="112">
        <v>391</v>
      </c>
      <c r="F618" t="s">
        <v>108</v>
      </c>
      <c r="G618" s="112">
        <v>1063106</v>
      </c>
      <c r="H618" t="s">
        <v>1639</v>
      </c>
      <c r="I618" s="111">
        <v>6</v>
      </c>
    </row>
    <row r="619" spans="1:17" x14ac:dyDescent="0.25">
      <c r="A619" s="110">
        <v>46238</v>
      </c>
      <c r="B619" t="s">
        <v>906</v>
      </c>
      <c r="C619" s="112">
        <v>141</v>
      </c>
      <c r="D619" t="s">
        <v>99</v>
      </c>
      <c r="E619" s="112">
        <v>347</v>
      </c>
      <c r="F619" t="s">
        <v>99</v>
      </c>
      <c r="G619" s="112">
        <v>1061787</v>
      </c>
      <c r="H619" t="s">
        <v>1641</v>
      </c>
      <c r="I619" s="111">
        <v>84</v>
      </c>
      <c r="M619" s="111">
        <v>96</v>
      </c>
      <c r="P619" s="111">
        <v>18</v>
      </c>
    </row>
    <row r="620" spans="1:17" x14ac:dyDescent="0.25">
      <c r="A620" s="110">
        <v>46238</v>
      </c>
      <c r="B620" t="s">
        <v>906</v>
      </c>
      <c r="C620" s="112">
        <v>155</v>
      </c>
      <c r="D620" t="s">
        <v>100</v>
      </c>
      <c r="E620" s="112">
        <v>349</v>
      </c>
      <c r="F620" t="s">
        <v>100</v>
      </c>
      <c r="G620" s="112">
        <v>1062272</v>
      </c>
      <c r="H620" t="s">
        <v>1644</v>
      </c>
      <c r="I620" s="111">
        <v>12</v>
      </c>
      <c r="M620" s="111">
        <v>50</v>
      </c>
    </row>
    <row r="621" spans="1:17" x14ac:dyDescent="0.25">
      <c r="A621" s="110">
        <v>46238</v>
      </c>
      <c r="B621" t="s">
        <v>906</v>
      </c>
      <c r="C621" s="112">
        <v>155</v>
      </c>
      <c r="D621" t="s">
        <v>100</v>
      </c>
      <c r="E621" s="112">
        <v>349</v>
      </c>
      <c r="F621" t="s">
        <v>100</v>
      </c>
      <c r="G621" s="112">
        <v>1069686</v>
      </c>
      <c r="H621" t="s">
        <v>1645</v>
      </c>
      <c r="I621" s="111">
        <v>12</v>
      </c>
    </row>
    <row r="622" spans="1:17" x14ac:dyDescent="0.25">
      <c r="A622" s="110">
        <v>46238</v>
      </c>
      <c r="B622" t="s">
        <v>906</v>
      </c>
      <c r="C622" s="112">
        <v>155</v>
      </c>
      <c r="D622" t="s">
        <v>100</v>
      </c>
      <c r="E622" s="112">
        <v>349</v>
      </c>
      <c r="F622" t="s">
        <v>100</v>
      </c>
      <c r="G622" s="112">
        <v>1082679</v>
      </c>
      <c r="H622" t="s">
        <v>1646</v>
      </c>
      <c r="Q622" s="111">
        <v>8</v>
      </c>
    </row>
    <row r="623" spans="1:17" x14ac:dyDescent="0.25">
      <c r="A623" s="110">
        <v>46238</v>
      </c>
      <c r="B623" t="s">
        <v>906</v>
      </c>
      <c r="C623" s="112">
        <v>160</v>
      </c>
      <c r="D623" t="s">
        <v>1080</v>
      </c>
      <c r="E623" s="112">
        <v>344</v>
      </c>
      <c r="F623" t="s">
        <v>1080</v>
      </c>
      <c r="G623" s="112">
        <v>1069273</v>
      </c>
      <c r="H623" t="s">
        <v>1647</v>
      </c>
      <c r="I623" s="111">
        <v>2</v>
      </c>
      <c r="J623" s="111">
        <v>12</v>
      </c>
      <c r="M623" s="111">
        <v>12</v>
      </c>
    </row>
    <row r="624" spans="1:17" x14ac:dyDescent="0.25">
      <c r="A624" s="110">
        <v>46238</v>
      </c>
      <c r="B624" t="s">
        <v>906</v>
      </c>
      <c r="C624" s="112">
        <v>225</v>
      </c>
      <c r="D624" t="s">
        <v>78</v>
      </c>
      <c r="E624" s="112">
        <v>529</v>
      </c>
      <c r="F624" t="s">
        <v>78</v>
      </c>
      <c r="G624" s="112">
        <v>1069479</v>
      </c>
      <c r="H624" t="s">
        <v>1654</v>
      </c>
      <c r="Q624" s="111">
        <v>135</v>
      </c>
    </row>
    <row r="625" spans="1:17" x14ac:dyDescent="0.25">
      <c r="A625" s="110">
        <v>46238</v>
      </c>
      <c r="B625" t="s">
        <v>906</v>
      </c>
      <c r="C625" s="112">
        <v>515</v>
      </c>
      <c r="D625" t="s">
        <v>130</v>
      </c>
      <c r="E625" s="112">
        <v>202</v>
      </c>
      <c r="F625" t="s">
        <v>130</v>
      </c>
      <c r="G625" s="112">
        <v>1098841</v>
      </c>
      <c r="H625" t="s">
        <v>1672</v>
      </c>
      <c r="M625" s="111">
        <v>84</v>
      </c>
      <c r="P625" s="111">
        <v>36</v>
      </c>
    </row>
    <row r="626" spans="1:17" x14ac:dyDescent="0.25">
      <c r="A626" s="110">
        <v>46238</v>
      </c>
      <c r="B626" t="s">
        <v>906</v>
      </c>
      <c r="C626" s="112">
        <v>630</v>
      </c>
      <c r="D626" t="s">
        <v>122</v>
      </c>
      <c r="E626" s="112">
        <v>426</v>
      </c>
      <c r="F626" t="s">
        <v>122</v>
      </c>
      <c r="G626" s="112">
        <v>1061919</v>
      </c>
      <c r="H626" t="s">
        <v>1686</v>
      </c>
      <c r="J626" s="111">
        <v>48</v>
      </c>
    </row>
    <row r="627" spans="1:17" x14ac:dyDescent="0.25">
      <c r="A627" s="110">
        <v>46238</v>
      </c>
      <c r="B627" t="s">
        <v>906</v>
      </c>
      <c r="C627" s="112">
        <v>104</v>
      </c>
      <c r="D627" t="s">
        <v>1066</v>
      </c>
      <c r="G627" s="112">
        <v>1157169</v>
      </c>
      <c r="H627" t="s">
        <v>1160</v>
      </c>
      <c r="J627" s="111">
        <v>20</v>
      </c>
      <c r="K627" s="111">
        <v>10</v>
      </c>
    </row>
    <row r="628" spans="1:17" x14ac:dyDescent="0.25">
      <c r="A628" s="110">
        <v>46238</v>
      </c>
      <c r="B628" t="s">
        <v>1069</v>
      </c>
      <c r="C628" s="112">
        <v>390</v>
      </c>
      <c r="D628" t="s">
        <v>82</v>
      </c>
      <c r="E628" s="112">
        <v>323</v>
      </c>
      <c r="F628" t="s">
        <v>82</v>
      </c>
      <c r="G628" s="112">
        <v>1062137</v>
      </c>
      <c r="H628" t="s">
        <v>1765</v>
      </c>
      <c r="P628" s="111">
        <v>6</v>
      </c>
    </row>
    <row r="629" spans="1:17" x14ac:dyDescent="0.25">
      <c r="A629" s="110">
        <v>46238</v>
      </c>
      <c r="B629" t="s">
        <v>1069</v>
      </c>
      <c r="C629" s="112">
        <v>516</v>
      </c>
      <c r="D629" t="s">
        <v>1179</v>
      </c>
      <c r="E629" s="112">
        <v>316</v>
      </c>
      <c r="F629" t="s">
        <v>1179</v>
      </c>
      <c r="G629" s="112">
        <v>1067740</v>
      </c>
      <c r="H629" t="s">
        <v>1676</v>
      </c>
      <c r="M629" s="111">
        <v>96</v>
      </c>
      <c r="Q629" s="111">
        <v>27</v>
      </c>
    </row>
    <row r="630" spans="1:17" x14ac:dyDescent="0.25">
      <c r="A630" s="110">
        <v>46238</v>
      </c>
      <c r="B630" t="s">
        <v>1069</v>
      </c>
      <c r="C630" s="112">
        <v>516</v>
      </c>
      <c r="D630" t="s">
        <v>1179</v>
      </c>
      <c r="E630" s="112">
        <v>316</v>
      </c>
      <c r="F630" t="s">
        <v>1179</v>
      </c>
      <c r="G630" s="112">
        <v>1154120</v>
      </c>
      <c r="H630" t="s">
        <v>1678</v>
      </c>
      <c r="M630" s="111">
        <v>12</v>
      </c>
    </row>
    <row r="631" spans="1:17" x14ac:dyDescent="0.25">
      <c r="A631" s="110">
        <v>46238</v>
      </c>
      <c r="B631" t="s">
        <v>1083</v>
      </c>
      <c r="C631" s="112">
        <v>306</v>
      </c>
      <c r="D631" t="s">
        <v>229</v>
      </c>
      <c r="E631" s="112">
        <v>306</v>
      </c>
      <c r="F631" t="s">
        <v>909</v>
      </c>
      <c r="G631" s="112">
        <v>1075292</v>
      </c>
      <c r="H631" t="s">
        <v>1553</v>
      </c>
      <c r="I631" s="111">
        <v>48</v>
      </c>
      <c r="O631" s="111">
        <v>20</v>
      </c>
    </row>
    <row r="632" spans="1:17" x14ac:dyDescent="0.25">
      <c r="A632" s="110">
        <v>46238</v>
      </c>
      <c r="B632" t="s">
        <v>1083</v>
      </c>
      <c r="C632" s="112">
        <v>715</v>
      </c>
      <c r="D632" t="s">
        <v>116</v>
      </c>
      <c r="E632" s="112">
        <v>252</v>
      </c>
      <c r="F632" t="s">
        <v>116</v>
      </c>
      <c r="G632" s="112">
        <v>1133625</v>
      </c>
      <c r="H632" t="s">
        <v>976</v>
      </c>
      <c r="J632" s="111">
        <v>24</v>
      </c>
    </row>
    <row r="633" spans="1:17" x14ac:dyDescent="0.25">
      <c r="A633" s="110">
        <v>46238</v>
      </c>
      <c r="B633" t="s">
        <v>1083</v>
      </c>
      <c r="C633" s="112">
        <v>801</v>
      </c>
      <c r="D633" t="s">
        <v>61</v>
      </c>
      <c r="E633" s="112">
        <v>403</v>
      </c>
      <c r="F633" t="s">
        <v>61</v>
      </c>
      <c r="G633" s="112">
        <v>1106678</v>
      </c>
      <c r="H633" t="s">
        <v>1602</v>
      </c>
      <c r="J633" s="111">
        <v>24</v>
      </c>
    </row>
    <row r="634" spans="1:17" x14ac:dyDescent="0.25">
      <c r="A634" s="110">
        <v>46238</v>
      </c>
      <c r="B634" t="s">
        <v>1083</v>
      </c>
      <c r="C634" s="112">
        <v>802</v>
      </c>
      <c r="D634" t="s">
        <v>62</v>
      </c>
      <c r="E634" s="112">
        <v>404</v>
      </c>
      <c r="F634" t="s">
        <v>62</v>
      </c>
      <c r="G634" s="112">
        <v>1131893</v>
      </c>
      <c r="H634" t="s">
        <v>1605</v>
      </c>
      <c r="I634" s="111">
        <v>48</v>
      </c>
      <c r="J634" s="111">
        <v>35</v>
      </c>
    </row>
    <row r="635" spans="1:17" x14ac:dyDescent="0.25">
      <c r="A635" s="110">
        <v>46238</v>
      </c>
      <c r="B635" t="s">
        <v>1083</v>
      </c>
      <c r="C635" s="112">
        <v>805</v>
      </c>
      <c r="D635" t="s">
        <v>65</v>
      </c>
      <c r="E635" s="112">
        <v>423</v>
      </c>
      <c r="F635" t="s">
        <v>65</v>
      </c>
      <c r="G635" s="112">
        <v>1069867</v>
      </c>
      <c r="H635" t="s">
        <v>1611</v>
      </c>
      <c r="J635" s="111">
        <v>36</v>
      </c>
      <c r="Q635" s="111">
        <v>27</v>
      </c>
    </row>
    <row r="636" spans="1:17" x14ac:dyDescent="0.25">
      <c r="A636" s="110">
        <v>46238</v>
      </c>
      <c r="B636" t="s">
        <v>2112</v>
      </c>
      <c r="C636" s="112">
        <v>201</v>
      </c>
      <c r="D636" t="s">
        <v>89</v>
      </c>
      <c r="E636" s="112">
        <v>336</v>
      </c>
      <c r="F636" t="s">
        <v>89</v>
      </c>
      <c r="G636" s="112">
        <v>1061213</v>
      </c>
      <c r="H636" t="s">
        <v>1545</v>
      </c>
      <c r="I636" s="111">
        <v>60</v>
      </c>
      <c r="P636" s="111">
        <v>36</v>
      </c>
    </row>
    <row r="637" spans="1:17" x14ac:dyDescent="0.25">
      <c r="A637" s="110">
        <v>46238</v>
      </c>
      <c r="B637" t="s">
        <v>2112</v>
      </c>
      <c r="C637" s="112">
        <v>201</v>
      </c>
      <c r="D637" t="s">
        <v>89</v>
      </c>
      <c r="E637" s="112">
        <v>336</v>
      </c>
      <c r="F637" t="s">
        <v>89</v>
      </c>
      <c r="G637" s="112">
        <v>1069078</v>
      </c>
      <c r="H637" t="s">
        <v>1546</v>
      </c>
      <c r="Q637" s="111">
        <v>90</v>
      </c>
    </row>
    <row r="638" spans="1:17" x14ac:dyDescent="0.25">
      <c r="A638" s="110">
        <v>46238</v>
      </c>
      <c r="B638" t="s">
        <v>2112</v>
      </c>
      <c r="C638" s="112">
        <v>201</v>
      </c>
      <c r="D638" t="s">
        <v>89</v>
      </c>
      <c r="E638" s="112">
        <v>336</v>
      </c>
      <c r="F638" t="s">
        <v>89</v>
      </c>
      <c r="G638" s="112">
        <v>1083552</v>
      </c>
      <c r="H638" t="s">
        <v>1547</v>
      </c>
      <c r="I638" s="111">
        <v>6</v>
      </c>
      <c r="J638" s="111">
        <v>45</v>
      </c>
    </row>
    <row r="639" spans="1:17" x14ac:dyDescent="0.25">
      <c r="A639" s="110">
        <v>46238</v>
      </c>
      <c r="B639" t="s">
        <v>2112</v>
      </c>
      <c r="C639" s="112">
        <v>201</v>
      </c>
      <c r="D639" t="s">
        <v>89</v>
      </c>
      <c r="E639" s="112">
        <v>336</v>
      </c>
      <c r="F639" t="s">
        <v>89</v>
      </c>
      <c r="G639" s="112">
        <v>1102981</v>
      </c>
      <c r="H639" t="s">
        <v>1548</v>
      </c>
      <c r="K639" s="111">
        <v>60</v>
      </c>
    </row>
    <row r="640" spans="1:17" x14ac:dyDescent="0.25">
      <c r="A640" s="110">
        <v>46238</v>
      </c>
      <c r="B640" t="s">
        <v>2112</v>
      </c>
      <c r="C640" s="112">
        <v>201</v>
      </c>
      <c r="D640" t="s">
        <v>89</v>
      </c>
      <c r="E640" s="112">
        <v>336</v>
      </c>
      <c r="F640" t="s">
        <v>89</v>
      </c>
      <c r="G640" s="112">
        <v>1117994</v>
      </c>
      <c r="H640" t="s">
        <v>1773</v>
      </c>
      <c r="K640" s="111">
        <v>48</v>
      </c>
    </row>
    <row r="641" spans="1:17" x14ac:dyDescent="0.25">
      <c r="A641" s="110">
        <v>46238</v>
      </c>
      <c r="B641" t="s">
        <v>2112</v>
      </c>
      <c r="C641" s="112">
        <v>202</v>
      </c>
      <c r="D641" t="s">
        <v>74</v>
      </c>
      <c r="E641" s="112">
        <v>507</v>
      </c>
      <c r="F641" t="s">
        <v>74</v>
      </c>
      <c r="G641" s="112">
        <v>1113472</v>
      </c>
      <c r="H641" t="s">
        <v>1550</v>
      </c>
      <c r="K641" s="111">
        <v>100</v>
      </c>
    </row>
    <row r="642" spans="1:17" x14ac:dyDescent="0.25">
      <c r="A642" s="110">
        <v>46238</v>
      </c>
      <c r="B642" t="s">
        <v>2112</v>
      </c>
      <c r="C642" s="112">
        <v>202</v>
      </c>
      <c r="D642" t="s">
        <v>74</v>
      </c>
      <c r="E642" s="112">
        <v>507</v>
      </c>
      <c r="F642" t="s">
        <v>74</v>
      </c>
      <c r="G642" s="112">
        <v>1114392</v>
      </c>
      <c r="H642" t="s">
        <v>1774</v>
      </c>
      <c r="I642" s="111">
        <v>12</v>
      </c>
      <c r="K642" s="111">
        <v>350</v>
      </c>
      <c r="M642" s="111">
        <v>144</v>
      </c>
    </row>
    <row r="643" spans="1:17" x14ac:dyDescent="0.25">
      <c r="A643" s="110">
        <v>46238</v>
      </c>
      <c r="B643" t="s">
        <v>2112</v>
      </c>
      <c r="C643" s="112">
        <v>305</v>
      </c>
      <c r="D643" t="s">
        <v>1070</v>
      </c>
      <c r="E643" s="112">
        <v>305</v>
      </c>
      <c r="F643" t="s">
        <v>1071</v>
      </c>
      <c r="G643" s="112">
        <v>1059874</v>
      </c>
      <c r="H643" t="s">
        <v>1551</v>
      </c>
      <c r="I643" s="111">
        <v>192</v>
      </c>
    </row>
    <row r="644" spans="1:17" x14ac:dyDescent="0.25">
      <c r="A644" s="110">
        <v>46238</v>
      </c>
      <c r="B644" t="s">
        <v>2112</v>
      </c>
      <c r="C644" s="112">
        <v>305</v>
      </c>
      <c r="D644" t="s">
        <v>1070</v>
      </c>
      <c r="E644" s="112">
        <v>305</v>
      </c>
      <c r="F644" t="s">
        <v>1071</v>
      </c>
      <c r="G644" s="112">
        <v>1068855</v>
      </c>
      <c r="H644" t="s">
        <v>1552</v>
      </c>
      <c r="K644" s="111">
        <v>80</v>
      </c>
      <c r="M644" s="111">
        <v>33</v>
      </c>
    </row>
    <row r="645" spans="1:17" x14ac:dyDescent="0.25">
      <c r="A645" s="110">
        <v>46238</v>
      </c>
      <c r="B645" t="s">
        <v>2112</v>
      </c>
      <c r="C645" s="112">
        <v>305</v>
      </c>
      <c r="D645" t="s">
        <v>1070</v>
      </c>
      <c r="E645" s="112">
        <v>305</v>
      </c>
      <c r="F645" t="s">
        <v>1071</v>
      </c>
      <c r="G645" s="112">
        <v>1115417</v>
      </c>
      <c r="H645" t="s">
        <v>1184</v>
      </c>
      <c r="K645" s="111">
        <v>24</v>
      </c>
    </row>
    <row r="646" spans="1:17" x14ac:dyDescent="0.25">
      <c r="A646" s="110">
        <v>46238</v>
      </c>
      <c r="B646" t="s">
        <v>2112</v>
      </c>
      <c r="C646" s="112">
        <v>305</v>
      </c>
      <c r="D646" t="s">
        <v>1070</v>
      </c>
      <c r="E646" s="112">
        <v>305</v>
      </c>
      <c r="F646" t="s">
        <v>1071</v>
      </c>
      <c r="G646" s="112">
        <v>1126026</v>
      </c>
      <c r="H646" t="s">
        <v>1701</v>
      </c>
      <c r="I646" s="111">
        <v>48</v>
      </c>
    </row>
    <row r="647" spans="1:17" x14ac:dyDescent="0.25">
      <c r="A647" s="110">
        <v>46238</v>
      </c>
      <c r="B647" t="s">
        <v>2112</v>
      </c>
      <c r="C647" s="112">
        <v>305</v>
      </c>
      <c r="D647" t="s">
        <v>1070</v>
      </c>
      <c r="E647" s="112">
        <v>305</v>
      </c>
      <c r="F647" t="s">
        <v>1071</v>
      </c>
      <c r="G647" s="112">
        <v>1131752</v>
      </c>
      <c r="H647" t="s">
        <v>1702</v>
      </c>
      <c r="K647" s="111">
        <v>12</v>
      </c>
    </row>
    <row r="648" spans="1:17" x14ac:dyDescent="0.25">
      <c r="A648" s="110">
        <v>46238</v>
      </c>
      <c r="B648" t="s">
        <v>2112</v>
      </c>
      <c r="C648" s="112">
        <v>305</v>
      </c>
      <c r="D648" t="s">
        <v>1070</v>
      </c>
      <c r="E648" s="112">
        <v>305</v>
      </c>
      <c r="F648" t="s">
        <v>1071</v>
      </c>
      <c r="G648" s="112">
        <v>1133707</v>
      </c>
      <c r="H648" t="s">
        <v>1703</v>
      </c>
      <c r="M648" s="111">
        <v>6</v>
      </c>
    </row>
    <row r="649" spans="1:17" x14ac:dyDescent="0.25">
      <c r="A649" s="110">
        <v>46238</v>
      </c>
      <c r="B649" t="s">
        <v>2112</v>
      </c>
      <c r="C649" s="112">
        <v>306</v>
      </c>
      <c r="D649" t="s">
        <v>229</v>
      </c>
      <c r="E649" s="112">
        <v>306</v>
      </c>
      <c r="F649" t="s">
        <v>909</v>
      </c>
      <c r="G649" s="112">
        <v>1061410</v>
      </c>
      <c r="H649" t="s">
        <v>1704</v>
      </c>
      <c r="Q649" s="111">
        <v>18</v>
      </c>
    </row>
    <row r="650" spans="1:17" x14ac:dyDescent="0.25">
      <c r="A650" s="110">
        <v>46238</v>
      </c>
      <c r="B650" t="s">
        <v>2112</v>
      </c>
      <c r="C650" s="112">
        <v>306</v>
      </c>
      <c r="D650" t="s">
        <v>229</v>
      </c>
      <c r="E650" s="112">
        <v>306</v>
      </c>
      <c r="F650" t="s">
        <v>909</v>
      </c>
      <c r="G650" s="112">
        <v>1069769</v>
      </c>
      <c r="H650" t="s">
        <v>1775</v>
      </c>
      <c r="Q650" s="111">
        <v>2</v>
      </c>
    </row>
    <row r="651" spans="1:17" x14ac:dyDescent="0.25">
      <c r="A651" s="110">
        <v>46238</v>
      </c>
      <c r="B651" t="s">
        <v>2112</v>
      </c>
      <c r="C651" s="112">
        <v>306</v>
      </c>
      <c r="D651" t="s">
        <v>229</v>
      </c>
      <c r="E651" s="112">
        <v>306</v>
      </c>
      <c r="F651" t="s">
        <v>909</v>
      </c>
      <c r="G651" s="112">
        <v>1143385</v>
      </c>
      <c r="H651" t="s">
        <v>1705</v>
      </c>
      <c r="K651" s="111">
        <v>7</v>
      </c>
    </row>
    <row r="652" spans="1:17" x14ac:dyDescent="0.25">
      <c r="A652" s="110">
        <v>46238</v>
      </c>
      <c r="B652" t="s">
        <v>2112</v>
      </c>
      <c r="C652" s="112">
        <v>309</v>
      </c>
      <c r="D652" t="s">
        <v>231</v>
      </c>
      <c r="E652" s="112">
        <v>309</v>
      </c>
      <c r="F652" t="s">
        <v>916</v>
      </c>
      <c r="G652" s="112">
        <v>1140916</v>
      </c>
      <c r="H652" t="s">
        <v>1706</v>
      </c>
      <c r="M652" s="111">
        <v>192</v>
      </c>
    </row>
    <row r="653" spans="1:17" x14ac:dyDescent="0.25">
      <c r="A653" s="110">
        <v>46238</v>
      </c>
      <c r="B653" t="s">
        <v>2112</v>
      </c>
      <c r="C653" s="112">
        <v>701</v>
      </c>
      <c r="D653" t="s">
        <v>121</v>
      </c>
      <c r="E653" s="112">
        <v>425</v>
      </c>
      <c r="F653" t="s">
        <v>121</v>
      </c>
      <c r="G653" s="112">
        <v>1066833</v>
      </c>
      <c r="H653" t="s">
        <v>1595</v>
      </c>
      <c r="I653" s="111">
        <v>30</v>
      </c>
      <c r="J653" s="111">
        <v>12</v>
      </c>
    </row>
    <row r="654" spans="1:17" x14ac:dyDescent="0.25">
      <c r="A654" s="110">
        <v>46238</v>
      </c>
      <c r="B654" t="s">
        <v>2112</v>
      </c>
      <c r="C654" s="112">
        <v>701</v>
      </c>
      <c r="D654" t="s">
        <v>121</v>
      </c>
      <c r="E654" s="112">
        <v>425</v>
      </c>
      <c r="F654" t="s">
        <v>121</v>
      </c>
      <c r="G654" s="112">
        <v>1099636</v>
      </c>
      <c r="H654" t="s">
        <v>971</v>
      </c>
      <c r="J654" s="111">
        <v>42</v>
      </c>
      <c r="K654" s="111">
        <v>10</v>
      </c>
      <c r="Q654" s="111">
        <v>18</v>
      </c>
    </row>
    <row r="655" spans="1:17" x14ac:dyDescent="0.25">
      <c r="A655" s="110">
        <v>46238</v>
      </c>
      <c r="B655" t="s">
        <v>2112</v>
      </c>
      <c r="C655" s="112">
        <v>701</v>
      </c>
      <c r="D655" t="s">
        <v>121</v>
      </c>
      <c r="E655" s="112">
        <v>425</v>
      </c>
      <c r="F655" t="s">
        <v>121</v>
      </c>
      <c r="G655" s="112">
        <v>1113712</v>
      </c>
      <c r="H655" t="s">
        <v>1191</v>
      </c>
      <c r="K655" s="111">
        <v>24</v>
      </c>
      <c r="Q655" s="111">
        <v>135</v>
      </c>
    </row>
    <row r="656" spans="1:17" x14ac:dyDescent="0.25">
      <c r="A656" s="110">
        <v>46238</v>
      </c>
      <c r="B656" t="s">
        <v>2112</v>
      </c>
      <c r="C656" s="112">
        <v>701</v>
      </c>
      <c r="D656" t="s">
        <v>121</v>
      </c>
      <c r="E656" s="112">
        <v>425</v>
      </c>
      <c r="F656" t="s">
        <v>121</v>
      </c>
      <c r="G656" s="112">
        <v>1114842</v>
      </c>
      <c r="H656" t="s">
        <v>1596</v>
      </c>
      <c r="J656" s="111">
        <v>12</v>
      </c>
      <c r="M656" s="111">
        <v>18</v>
      </c>
      <c r="O656" s="111">
        <v>36</v>
      </c>
      <c r="P656" s="111">
        <v>18</v>
      </c>
    </row>
    <row r="657" spans="1:17" x14ac:dyDescent="0.25">
      <c r="A657" s="110">
        <v>46238</v>
      </c>
      <c r="B657" t="s">
        <v>2112</v>
      </c>
      <c r="C657" s="112">
        <v>701</v>
      </c>
      <c r="D657" t="s">
        <v>121</v>
      </c>
      <c r="E657" s="112">
        <v>425</v>
      </c>
      <c r="F657" t="s">
        <v>121</v>
      </c>
      <c r="G657" s="112">
        <v>1115102</v>
      </c>
      <c r="H657" t="s">
        <v>972</v>
      </c>
      <c r="M657" s="111">
        <v>60</v>
      </c>
    </row>
    <row r="658" spans="1:17" x14ac:dyDescent="0.25">
      <c r="A658" s="110">
        <v>46238</v>
      </c>
      <c r="B658" t="s">
        <v>2112</v>
      </c>
      <c r="C658" s="112">
        <v>701</v>
      </c>
      <c r="D658" t="s">
        <v>121</v>
      </c>
      <c r="E658" s="112">
        <v>425</v>
      </c>
      <c r="F658" t="s">
        <v>121</v>
      </c>
      <c r="G658" s="112">
        <v>1119668</v>
      </c>
      <c r="H658" t="s">
        <v>1597</v>
      </c>
      <c r="M658" s="111">
        <v>36</v>
      </c>
    </row>
    <row r="659" spans="1:17" x14ac:dyDescent="0.25">
      <c r="A659" s="110">
        <v>46238</v>
      </c>
      <c r="B659" t="s">
        <v>2112</v>
      </c>
      <c r="C659" s="112">
        <v>701</v>
      </c>
      <c r="D659" t="s">
        <v>121</v>
      </c>
      <c r="E659" s="112">
        <v>425</v>
      </c>
      <c r="F659" t="s">
        <v>121</v>
      </c>
      <c r="G659" s="112">
        <v>1127971</v>
      </c>
      <c r="H659" t="s">
        <v>1598</v>
      </c>
      <c r="M659" s="111">
        <v>96</v>
      </c>
    </row>
    <row r="660" spans="1:17" x14ac:dyDescent="0.25">
      <c r="A660" s="110">
        <v>46238</v>
      </c>
      <c r="B660" t="s">
        <v>2112</v>
      </c>
      <c r="C660" s="112">
        <v>715</v>
      </c>
      <c r="D660" t="s">
        <v>116</v>
      </c>
      <c r="E660" s="112">
        <v>252</v>
      </c>
      <c r="F660" t="s">
        <v>116</v>
      </c>
      <c r="G660" s="112">
        <v>1117489</v>
      </c>
      <c r="H660" t="s">
        <v>1599</v>
      </c>
      <c r="I660" s="111">
        <v>72</v>
      </c>
      <c r="K660" s="111">
        <v>24</v>
      </c>
      <c r="O660" s="111">
        <v>36</v>
      </c>
    </row>
    <row r="661" spans="1:17" x14ac:dyDescent="0.25">
      <c r="A661" s="110">
        <v>46238</v>
      </c>
      <c r="B661" t="s">
        <v>2112</v>
      </c>
      <c r="C661" s="112">
        <v>801</v>
      </c>
      <c r="D661" t="s">
        <v>61</v>
      </c>
      <c r="E661" s="112">
        <v>403</v>
      </c>
      <c r="F661" t="s">
        <v>61</v>
      </c>
      <c r="G661" s="112">
        <v>1067093</v>
      </c>
      <c r="H661" t="s">
        <v>1776</v>
      </c>
      <c r="K661" s="111">
        <v>12</v>
      </c>
      <c r="P661" s="111">
        <v>12</v>
      </c>
    </row>
    <row r="662" spans="1:17" x14ac:dyDescent="0.25">
      <c r="A662" s="110">
        <v>46238</v>
      </c>
      <c r="B662" t="s">
        <v>2112</v>
      </c>
      <c r="C662" s="112">
        <v>802</v>
      </c>
      <c r="D662" t="s">
        <v>62</v>
      </c>
      <c r="E662" s="112">
        <v>404</v>
      </c>
      <c r="F662" t="s">
        <v>62</v>
      </c>
      <c r="G662" s="112">
        <v>1061661</v>
      </c>
      <c r="H662" t="s">
        <v>1802</v>
      </c>
      <c r="Q662" s="111">
        <v>9</v>
      </c>
    </row>
    <row r="663" spans="1:17" x14ac:dyDescent="0.25">
      <c r="A663" s="110">
        <v>46238</v>
      </c>
      <c r="B663" t="s">
        <v>2112</v>
      </c>
      <c r="C663" s="112">
        <v>802</v>
      </c>
      <c r="D663" t="s">
        <v>62</v>
      </c>
      <c r="E663" s="112">
        <v>404</v>
      </c>
      <c r="F663" t="s">
        <v>62</v>
      </c>
      <c r="G663" s="112">
        <v>1108016</v>
      </c>
      <c r="H663" t="s">
        <v>1604</v>
      </c>
      <c r="M663" s="111">
        <v>39</v>
      </c>
    </row>
    <row r="664" spans="1:17" x14ac:dyDescent="0.25">
      <c r="A664" s="110">
        <v>46238</v>
      </c>
      <c r="B664" t="s">
        <v>2112</v>
      </c>
      <c r="C664" s="112">
        <v>803</v>
      </c>
      <c r="D664" t="s">
        <v>63</v>
      </c>
      <c r="E664" s="112">
        <v>406</v>
      </c>
      <c r="F664" t="s">
        <v>63</v>
      </c>
      <c r="G664" s="112">
        <v>1060832</v>
      </c>
      <c r="H664" t="s">
        <v>1129</v>
      </c>
      <c r="Q664" s="111">
        <v>9</v>
      </c>
    </row>
    <row r="665" spans="1:17" x14ac:dyDescent="0.25">
      <c r="A665" s="110">
        <v>46238</v>
      </c>
      <c r="B665" t="s">
        <v>2112</v>
      </c>
      <c r="C665" s="112">
        <v>804</v>
      </c>
      <c r="D665" t="s">
        <v>64</v>
      </c>
      <c r="E665" s="112">
        <v>421</v>
      </c>
      <c r="F665" t="s">
        <v>64</v>
      </c>
      <c r="G665" s="112">
        <v>1061704</v>
      </c>
      <c r="H665" t="s">
        <v>1608</v>
      </c>
      <c r="M665" s="111">
        <v>12</v>
      </c>
    </row>
    <row r="666" spans="1:17" x14ac:dyDescent="0.25">
      <c r="A666" s="110">
        <v>46238</v>
      </c>
      <c r="B666" t="s">
        <v>2112</v>
      </c>
      <c r="C666" s="112">
        <v>804</v>
      </c>
      <c r="D666" t="s">
        <v>64</v>
      </c>
      <c r="E666" s="112">
        <v>421</v>
      </c>
      <c r="F666" t="s">
        <v>64</v>
      </c>
      <c r="G666" s="112">
        <v>1066735</v>
      </c>
      <c r="H666" t="s">
        <v>1197</v>
      </c>
      <c r="I666" s="111">
        <v>10</v>
      </c>
      <c r="M666" s="111">
        <v>2</v>
      </c>
    </row>
    <row r="667" spans="1:17" x14ac:dyDescent="0.25">
      <c r="A667" s="110">
        <v>46238</v>
      </c>
      <c r="B667" t="s">
        <v>2112</v>
      </c>
      <c r="C667" s="112">
        <v>804</v>
      </c>
      <c r="D667" t="s">
        <v>64</v>
      </c>
      <c r="E667" s="112">
        <v>421</v>
      </c>
      <c r="F667" t="s">
        <v>64</v>
      </c>
      <c r="G667" s="112">
        <v>1068251</v>
      </c>
      <c r="H667" t="s">
        <v>1609</v>
      </c>
      <c r="I667" s="111">
        <v>12</v>
      </c>
      <c r="K667" s="111">
        <v>24</v>
      </c>
    </row>
    <row r="668" spans="1:17" x14ac:dyDescent="0.25">
      <c r="A668" s="110">
        <v>46238</v>
      </c>
      <c r="B668" t="s">
        <v>2112</v>
      </c>
      <c r="C668" s="112">
        <v>804</v>
      </c>
      <c r="D668" t="s">
        <v>64</v>
      </c>
      <c r="E668" s="112">
        <v>421</v>
      </c>
      <c r="F668" t="s">
        <v>64</v>
      </c>
      <c r="G668" s="112">
        <v>1069026</v>
      </c>
      <c r="H668" t="s">
        <v>1610</v>
      </c>
      <c r="I668" s="111">
        <v>24</v>
      </c>
      <c r="J668" s="111">
        <v>18</v>
      </c>
      <c r="K668" s="111">
        <v>12</v>
      </c>
      <c r="P668" s="111">
        <v>6</v>
      </c>
    </row>
    <row r="669" spans="1:17" x14ac:dyDescent="0.25">
      <c r="A669" s="110">
        <v>46238</v>
      </c>
      <c r="B669" t="s">
        <v>2112</v>
      </c>
      <c r="C669" s="112">
        <v>804</v>
      </c>
      <c r="D669" t="s">
        <v>64</v>
      </c>
      <c r="E669" s="112">
        <v>421</v>
      </c>
      <c r="F669" t="s">
        <v>64</v>
      </c>
      <c r="G669" s="112">
        <v>1157603</v>
      </c>
      <c r="H669" t="s">
        <v>1777</v>
      </c>
      <c r="J669" s="111">
        <v>6</v>
      </c>
    </row>
    <row r="670" spans="1:17" x14ac:dyDescent="0.25">
      <c r="A670" s="110">
        <v>46238</v>
      </c>
      <c r="B670" t="s">
        <v>2112</v>
      </c>
      <c r="C670" s="112">
        <v>805</v>
      </c>
      <c r="D670" t="s">
        <v>65</v>
      </c>
      <c r="E670" s="112">
        <v>423</v>
      </c>
      <c r="F670" t="s">
        <v>65</v>
      </c>
      <c r="G670" s="112">
        <v>1064667</v>
      </c>
      <c r="H670" t="s">
        <v>1803</v>
      </c>
      <c r="Q670" s="111">
        <v>9</v>
      </c>
    </row>
    <row r="671" spans="1:17" x14ac:dyDescent="0.25">
      <c r="A671" s="110">
        <v>46238</v>
      </c>
      <c r="B671" t="s">
        <v>2112</v>
      </c>
      <c r="C671" s="112">
        <v>806</v>
      </c>
      <c r="D671" t="s">
        <v>66</v>
      </c>
      <c r="E671" s="112">
        <v>424</v>
      </c>
      <c r="F671" t="s">
        <v>66</v>
      </c>
      <c r="G671" s="112">
        <v>1062498</v>
      </c>
      <c r="H671" t="s">
        <v>1166</v>
      </c>
      <c r="K671" s="111">
        <v>32</v>
      </c>
    </row>
    <row r="672" spans="1:17" x14ac:dyDescent="0.25">
      <c r="A672" s="110">
        <v>46238</v>
      </c>
      <c r="B672" t="s">
        <v>2112</v>
      </c>
      <c r="C672" s="112">
        <v>806</v>
      </c>
      <c r="D672" t="s">
        <v>66</v>
      </c>
      <c r="E672" s="112">
        <v>424</v>
      </c>
      <c r="F672" t="s">
        <v>66</v>
      </c>
      <c r="G672" s="112">
        <v>1065844</v>
      </c>
      <c r="H672" t="s">
        <v>1821</v>
      </c>
      <c r="I672" s="111">
        <v>12</v>
      </c>
      <c r="P672" s="111">
        <v>12</v>
      </c>
    </row>
    <row r="673" spans="1:17" x14ac:dyDescent="0.25">
      <c r="A673" s="110">
        <v>46238</v>
      </c>
      <c r="B673" t="s">
        <v>2112</v>
      </c>
      <c r="C673" s="112">
        <v>806</v>
      </c>
      <c r="D673" t="s">
        <v>66</v>
      </c>
      <c r="E673" s="112">
        <v>424</v>
      </c>
      <c r="F673" t="s">
        <v>66</v>
      </c>
      <c r="G673" s="112">
        <v>1074858</v>
      </c>
      <c r="H673" t="s">
        <v>1132</v>
      </c>
      <c r="I673" s="111">
        <v>24</v>
      </c>
      <c r="P673" s="111">
        <v>36</v>
      </c>
    </row>
    <row r="674" spans="1:17" x14ac:dyDescent="0.25">
      <c r="A674" s="110">
        <v>46238</v>
      </c>
      <c r="B674" t="s">
        <v>2112</v>
      </c>
      <c r="C674" s="112">
        <v>806</v>
      </c>
      <c r="D674" t="s">
        <v>66</v>
      </c>
      <c r="E674" s="112">
        <v>424</v>
      </c>
      <c r="F674" t="s">
        <v>66</v>
      </c>
      <c r="G674" s="112">
        <v>1082945</v>
      </c>
      <c r="H674" t="s">
        <v>1133</v>
      </c>
      <c r="K674" s="111">
        <v>12</v>
      </c>
      <c r="M674" s="111">
        <v>30</v>
      </c>
    </row>
    <row r="675" spans="1:17" x14ac:dyDescent="0.25">
      <c r="A675" s="110">
        <v>46238</v>
      </c>
      <c r="B675" t="s">
        <v>2112</v>
      </c>
      <c r="C675" s="112">
        <v>806</v>
      </c>
      <c r="D675" t="s">
        <v>66</v>
      </c>
      <c r="E675" s="112">
        <v>424</v>
      </c>
      <c r="F675" t="s">
        <v>66</v>
      </c>
      <c r="G675" s="112">
        <v>1104802</v>
      </c>
      <c r="H675" t="s">
        <v>1612</v>
      </c>
      <c r="O675" s="111">
        <v>96</v>
      </c>
    </row>
    <row r="676" spans="1:17" x14ac:dyDescent="0.25">
      <c r="A676" s="110">
        <v>46238</v>
      </c>
      <c r="B676" t="s">
        <v>2112</v>
      </c>
      <c r="C676" s="112">
        <v>806</v>
      </c>
      <c r="D676" t="s">
        <v>66</v>
      </c>
      <c r="E676" s="112">
        <v>424</v>
      </c>
      <c r="F676" t="s">
        <v>66</v>
      </c>
      <c r="G676" s="112">
        <v>1126953</v>
      </c>
      <c r="H676" t="s">
        <v>1614</v>
      </c>
      <c r="I676" s="111">
        <v>24</v>
      </c>
    </row>
    <row r="677" spans="1:17" x14ac:dyDescent="0.25">
      <c r="A677" s="110">
        <v>46238</v>
      </c>
      <c r="B677" t="s">
        <v>2112</v>
      </c>
      <c r="C677" s="112">
        <v>807</v>
      </c>
      <c r="D677" t="s">
        <v>1134</v>
      </c>
      <c r="E677" s="112">
        <v>401</v>
      </c>
      <c r="F677" t="s">
        <v>1134</v>
      </c>
      <c r="G677" s="112">
        <v>1070063</v>
      </c>
      <c r="H677" t="s">
        <v>1778</v>
      </c>
      <c r="P677" s="111">
        <v>12</v>
      </c>
    </row>
    <row r="678" spans="1:17" x14ac:dyDescent="0.25">
      <c r="A678" s="110">
        <v>46238</v>
      </c>
      <c r="B678" t="s">
        <v>2112</v>
      </c>
      <c r="C678" s="112">
        <v>807</v>
      </c>
      <c r="D678" t="s">
        <v>1134</v>
      </c>
      <c r="E678" s="112">
        <v>401</v>
      </c>
      <c r="F678" t="s">
        <v>1134</v>
      </c>
      <c r="G678" s="112">
        <v>1083748</v>
      </c>
      <c r="H678" t="s">
        <v>1779</v>
      </c>
      <c r="Q678" s="111">
        <v>34</v>
      </c>
    </row>
    <row r="679" spans="1:17" x14ac:dyDescent="0.25">
      <c r="A679" s="110">
        <v>46238</v>
      </c>
      <c r="B679" t="s">
        <v>2112</v>
      </c>
      <c r="C679" s="112">
        <v>807</v>
      </c>
      <c r="D679" t="s">
        <v>1134</v>
      </c>
      <c r="E679" s="112">
        <v>401</v>
      </c>
      <c r="F679" t="s">
        <v>1134</v>
      </c>
      <c r="G679" s="112">
        <v>1106918</v>
      </c>
      <c r="H679" t="s">
        <v>1615</v>
      </c>
      <c r="K679" s="111">
        <v>16</v>
      </c>
    </row>
    <row r="680" spans="1:17" x14ac:dyDescent="0.25">
      <c r="A680" s="110">
        <v>46238</v>
      </c>
      <c r="B680" t="s">
        <v>2112</v>
      </c>
      <c r="C680" s="112">
        <v>810</v>
      </c>
      <c r="D680" t="s">
        <v>67</v>
      </c>
      <c r="E680" s="112">
        <v>452</v>
      </c>
      <c r="F680" t="s">
        <v>67</v>
      </c>
      <c r="G680" s="112">
        <v>1141210</v>
      </c>
      <c r="H680" t="s">
        <v>1616</v>
      </c>
      <c r="I680" s="111">
        <v>12</v>
      </c>
      <c r="J680" s="111">
        <v>20</v>
      </c>
      <c r="L680" s="111">
        <v>6</v>
      </c>
      <c r="M680" s="111">
        <v>72</v>
      </c>
      <c r="P680" s="111">
        <v>12</v>
      </c>
    </row>
    <row r="681" spans="1:17" x14ac:dyDescent="0.25">
      <c r="A681" s="110">
        <v>46238</v>
      </c>
      <c r="B681" t="s">
        <v>2112</v>
      </c>
      <c r="C681" s="112">
        <v>810</v>
      </c>
      <c r="D681" t="s">
        <v>67</v>
      </c>
      <c r="E681" s="112">
        <v>452</v>
      </c>
      <c r="F681" t="s">
        <v>67</v>
      </c>
      <c r="G681" s="112">
        <v>1154824</v>
      </c>
      <c r="H681" t="s">
        <v>1822</v>
      </c>
      <c r="I681" s="111">
        <v>120</v>
      </c>
      <c r="J681" s="111">
        <v>20</v>
      </c>
      <c r="L681" s="111">
        <v>6</v>
      </c>
      <c r="M681" s="111">
        <v>24</v>
      </c>
    </row>
    <row r="682" spans="1:17" x14ac:dyDescent="0.25">
      <c r="A682" s="110">
        <v>46238</v>
      </c>
      <c r="B682" t="s">
        <v>2112</v>
      </c>
      <c r="C682" s="112">
        <v>955</v>
      </c>
      <c r="D682" t="s">
        <v>994</v>
      </c>
      <c r="E682" s="112">
        <v>955</v>
      </c>
      <c r="F682" t="s">
        <v>994</v>
      </c>
      <c r="G682" s="112">
        <v>1113528</v>
      </c>
      <c r="H682" t="s">
        <v>1711</v>
      </c>
      <c r="Q682" s="111">
        <v>9</v>
      </c>
    </row>
    <row r="683" spans="1:17" x14ac:dyDescent="0.25">
      <c r="A683" s="110">
        <v>46238</v>
      </c>
      <c r="B683" t="s">
        <v>2112</v>
      </c>
      <c r="C683" s="112">
        <v>955</v>
      </c>
      <c r="D683" t="s">
        <v>994</v>
      </c>
      <c r="E683" s="112">
        <v>955</v>
      </c>
      <c r="F683" t="s">
        <v>994</v>
      </c>
      <c r="G683" s="112">
        <v>1127073</v>
      </c>
      <c r="H683" t="s">
        <v>1712</v>
      </c>
      <c r="Q683" s="111">
        <v>126</v>
      </c>
    </row>
    <row r="684" spans="1:17" x14ac:dyDescent="0.25">
      <c r="A684" s="110">
        <v>46238</v>
      </c>
      <c r="B684" t="s">
        <v>2112</v>
      </c>
      <c r="C684" s="112">
        <v>955</v>
      </c>
      <c r="D684" t="s">
        <v>994</v>
      </c>
      <c r="E684" s="112">
        <v>955</v>
      </c>
      <c r="F684" t="s">
        <v>994</v>
      </c>
      <c r="G684" s="112">
        <v>1142728</v>
      </c>
      <c r="H684" t="s">
        <v>1713</v>
      </c>
      <c r="I684" s="111">
        <v>36</v>
      </c>
      <c r="M684" s="111">
        <v>24</v>
      </c>
    </row>
    <row r="685" spans="1:17" x14ac:dyDescent="0.25">
      <c r="A685" s="110">
        <v>46238</v>
      </c>
      <c r="B685" t="s">
        <v>2112</v>
      </c>
      <c r="C685" s="112">
        <v>391</v>
      </c>
      <c r="D685" t="s">
        <v>83</v>
      </c>
      <c r="E685" s="112">
        <v>324</v>
      </c>
      <c r="F685" t="s">
        <v>83</v>
      </c>
      <c r="G685" s="112">
        <v>1060364</v>
      </c>
      <c r="H685" t="s">
        <v>1784</v>
      </c>
      <c r="J685" s="111">
        <v>18</v>
      </c>
      <c r="M685" s="111">
        <v>30</v>
      </c>
      <c r="N685" s="111">
        <v>62</v>
      </c>
    </row>
    <row r="686" spans="1:17" x14ac:dyDescent="0.25">
      <c r="A686" s="110">
        <v>46238</v>
      </c>
      <c r="B686" t="s">
        <v>2112</v>
      </c>
      <c r="C686" s="112">
        <v>391</v>
      </c>
      <c r="D686" t="s">
        <v>83</v>
      </c>
      <c r="E686" s="112">
        <v>324</v>
      </c>
      <c r="F686" t="s">
        <v>83</v>
      </c>
      <c r="G686" s="112">
        <v>1073199</v>
      </c>
      <c r="H686" t="s">
        <v>1714</v>
      </c>
      <c r="I686" s="111">
        <v>8</v>
      </c>
    </row>
    <row r="687" spans="1:17" x14ac:dyDescent="0.25">
      <c r="A687" s="110">
        <v>46238</v>
      </c>
      <c r="B687" t="s">
        <v>2112</v>
      </c>
      <c r="C687" s="112">
        <v>391</v>
      </c>
      <c r="D687" t="s">
        <v>83</v>
      </c>
      <c r="E687" s="112">
        <v>324</v>
      </c>
      <c r="F687" t="s">
        <v>83</v>
      </c>
      <c r="G687" s="112">
        <v>1083690</v>
      </c>
      <c r="H687" t="s">
        <v>1617</v>
      </c>
      <c r="K687" s="111">
        <v>24</v>
      </c>
      <c r="N687" s="111">
        <v>20</v>
      </c>
    </row>
    <row r="688" spans="1:17" x14ac:dyDescent="0.25">
      <c r="A688" s="110">
        <v>46238</v>
      </c>
      <c r="B688" t="s">
        <v>2112</v>
      </c>
      <c r="C688" s="112">
        <v>391</v>
      </c>
      <c r="D688" t="s">
        <v>83</v>
      </c>
      <c r="E688" s="112">
        <v>324</v>
      </c>
      <c r="F688" t="s">
        <v>83</v>
      </c>
      <c r="G688" s="112">
        <v>1098974</v>
      </c>
      <c r="H688" t="s">
        <v>1618</v>
      </c>
      <c r="I688" s="111">
        <v>63</v>
      </c>
      <c r="M688" s="111">
        <v>102</v>
      </c>
    </row>
    <row r="689" spans="1:17" x14ac:dyDescent="0.25">
      <c r="A689" s="110">
        <v>46238</v>
      </c>
      <c r="B689" t="s">
        <v>2112</v>
      </c>
      <c r="C689" s="112">
        <v>391</v>
      </c>
      <c r="D689" t="s">
        <v>83</v>
      </c>
      <c r="E689" s="112">
        <v>324</v>
      </c>
      <c r="F689" t="s">
        <v>83</v>
      </c>
      <c r="G689" s="112">
        <v>1099227</v>
      </c>
      <c r="H689" t="s">
        <v>1804</v>
      </c>
      <c r="K689" s="111">
        <v>24</v>
      </c>
      <c r="M689" s="111">
        <v>84</v>
      </c>
      <c r="N689" s="111">
        <v>40</v>
      </c>
      <c r="O689" s="111">
        <v>27</v>
      </c>
    </row>
    <row r="690" spans="1:17" x14ac:dyDescent="0.25">
      <c r="A690" s="110">
        <v>46238</v>
      </c>
      <c r="B690" t="s">
        <v>2112</v>
      </c>
      <c r="C690" s="112">
        <v>391</v>
      </c>
      <c r="D690" t="s">
        <v>83</v>
      </c>
      <c r="E690" s="112">
        <v>324</v>
      </c>
      <c r="F690" t="s">
        <v>83</v>
      </c>
      <c r="G690" s="112">
        <v>1119975</v>
      </c>
      <c r="H690" t="s">
        <v>1785</v>
      </c>
      <c r="J690" s="111">
        <v>6</v>
      </c>
    </row>
    <row r="691" spans="1:17" x14ac:dyDescent="0.25">
      <c r="A691" s="110">
        <v>46238</v>
      </c>
      <c r="B691" t="s">
        <v>2112</v>
      </c>
      <c r="C691" s="112">
        <v>392</v>
      </c>
      <c r="D691" t="s">
        <v>85</v>
      </c>
      <c r="E691" s="112">
        <v>331</v>
      </c>
      <c r="F691" t="s">
        <v>85</v>
      </c>
      <c r="G691" s="112">
        <v>1097378</v>
      </c>
      <c r="H691" t="s">
        <v>1786</v>
      </c>
      <c r="I691" s="111">
        <v>12</v>
      </c>
      <c r="J691" s="111">
        <v>12</v>
      </c>
      <c r="K691" s="111">
        <v>50</v>
      </c>
    </row>
    <row r="692" spans="1:17" x14ac:dyDescent="0.25">
      <c r="A692" s="110">
        <v>46238</v>
      </c>
      <c r="B692" t="s">
        <v>2112</v>
      </c>
      <c r="C692" s="112">
        <v>392</v>
      </c>
      <c r="D692" t="s">
        <v>85</v>
      </c>
      <c r="E692" s="112">
        <v>331</v>
      </c>
      <c r="F692" t="s">
        <v>85</v>
      </c>
      <c r="G692" s="112">
        <v>1119974</v>
      </c>
      <c r="H692" t="s">
        <v>1619</v>
      </c>
      <c r="N692" s="111">
        <v>20</v>
      </c>
    </row>
    <row r="693" spans="1:17" x14ac:dyDescent="0.25">
      <c r="A693" s="110">
        <v>46238</v>
      </c>
      <c r="B693" t="s">
        <v>2112</v>
      </c>
      <c r="C693" s="112">
        <v>392</v>
      </c>
      <c r="D693" t="s">
        <v>85</v>
      </c>
      <c r="E693" s="112">
        <v>331</v>
      </c>
      <c r="F693" t="s">
        <v>85</v>
      </c>
      <c r="G693" s="112">
        <v>1126065</v>
      </c>
      <c r="H693" t="s">
        <v>1823</v>
      </c>
      <c r="P693" s="111">
        <v>36</v>
      </c>
    </row>
    <row r="694" spans="1:17" x14ac:dyDescent="0.25">
      <c r="A694" s="110">
        <v>46238</v>
      </c>
      <c r="B694" t="s">
        <v>2112</v>
      </c>
      <c r="C694" s="112">
        <v>393</v>
      </c>
      <c r="D694" t="s">
        <v>71</v>
      </c>
      <c r="E694" s="112">
        <v>504</v>
      </c>
      <c r="F694" t="s">
        <v>71</v>
      </c>
      <c r="G694" s="112">
        <v>1070467</v>
      </c>
      <c r="H694" t="s">
        <v>1805</v>
      </c>
      <c r="I694" s="111">
        <v>24</v>
      </c>
      <c r="K694" s="111">
        <v>10</v>
      </c>
    </row>
    <row r="695" spans="1:17" x14ac:dyDescent="0.25">
      <c r="A695" s="110">
        <v>46238</v>
      </c>
      <c r="B695" t="s">
        <v>2112</v>
      </c>
      <c r="C695" s="112">
        <v>393</v>
      </c>
      <c r="D695" t="s">
        <v>71</v>
      </c>
      <c r="E695" s="112">
        <v>504</v>
      </c>
      <c r="F695" t="s">
        <v>71</v>
      </c>
      <c r="G695" s="112">
        <v>1070468</v>
      </c>
      <c r="H695" t="s">
        <v>1806</v>
      </c>
      <c r="I695" s="111">
        <v>12</v>
      </c>
      <c r="P695" s="111">
        <v>6</v>
      </c>
    </row>
    <row r="696" spans="1:17" x14ac:dyDescent="0.25">
      <c r="A696" s="110">
        <v>46238</v>
      </c>
      <c r="B696" t="s">
        <v>2112</v>
      </c>
      <c r="C696" s="112">
        <v>393</v>
      </c>
      <c r="D696" t="s">
        <v>71</v>
      </c>
      <c r="E696" s="112">
        <v>504</v>
      </c>
      <c r="F696" t="s">
        <v>71</v>
      </c>
      <c r="G696" s="112">
        <v>1070641</v>
      </c>
      <c r="H696" t="s">
        <v>1787</v>
      </c>
      <c r="I696" s="111">
        <v>36</v>
      </c>
      <c r="K696" s="111">
        <v>34</v>
      </c>
      <c r="P696" s="111">
        <v>16</v>
      </c>
      <c r="Q696" s="111">
        <v>18</v>
      </c>
    </row>
    <row r="697" spans="1:17" x14ac:dyDescent="0.25">
      <c r="A697" s="110">
        <v>46238</v>
      </c>
      <c r="B697" t="s">
        <v>2112</v>
      </c>
      <c r="C697" s="112">
        <v>393</v>
      </c>
      <c r="D697" t="s">
        <v>71</v>
      </c>
      <c r="E697" s="112">
        <v>504</v>
      </c>
      <c r="F697" t="s">
        <v>71</v>
      </c>
      <c r="G697" s="112">
        <v>1070755</v>
      </c>
      <c r="H697" t="s">
        <v>1620</v>
      </c>
      <c r="I697" s="111">
        <v>24</v>
      </c>
    </row>
    <row r="698" spans="1:17" x14ac:dyDescent="0.25">
      <c r="A698" s="110">
        <v>46238</v>
      </c>
      <c r="B698" t="s">
        <v>2112</v>
      </c>
      <c r="C698" s="112">
        <v>393</v>
      </c>
      <c r="D698" t="s">
        <v>71</v>
      </c>
      <c r="E698" s="112">
        <v>504</v>
      </c>
      <c r="F698" t="s">
        <v>71</v>
      </c>
      <c r="G698" s="112">
        <v>1071115</v>
      </c>
      <c r="H698" t="s">
        <v>1788</v>
      </c>
      <c r="P698" s="111">
        <v>12</v>
      </c>
    </row>
    <row r="699" spans="1:17" x14ac:dyDescent="0.25">
      <c r="A699" s="110">
        <v>46238</v>
      </c>
      <c r="B699" t="s">
        <v>2112</v>
      </c>
      <c r="C699" s="112">
        <v>393</v>
      </c>
      <c r="D699" t="s">
        <v>71</v>
      </c>
      <c r="E699" s="112">
        <v>504</v>
      </c>
      <c r="F699" t="s">
        <v>71</v>
      </c>
      <c r="G699" s="112">
        <v>1106917</v>
      </c>
      <c r="H699" t="s">
        <v>1807</v>
      </c>
      <c r="I699" s="111">
        <v>6</v>
      </c>
    </row>
    <row r="700" spans="1:17" x14ac:dyDescent="0.25">
      <c r="A700" s="110">
        <v>46238</v>
      </c>
      <c r="B700" t="s">
        <v>2112</v>
      </c>
      <c r="C700" s="112">
        <v>101</v>
      </c>
      <c r="D700" t="s">
        <v>95</v>
      </c>
      <c r="E700" s="112">
        <v>343</v>
      </c>
      <c r="F700" t="s">
        <v>95</v>
      </c>
      <c r="G700" s="112">
        <v>1100122</v>
      </c>
      <c r="H700" t="s">
        <v>1715</v>
      </c>
      <c r="I700" s="111">
        <v>24</v>
      </c>
    </row>
    <row r="701" spans="1:17" x14ac:dyDescent="0.25">
      <c r="A701" s="110">
        <v>46238</v>
      </c>
      <c r="B701" t="s">
        <v>2112</v>
      </c>
      <c r="C701" s="112">
        <v>101</v>
      </c>
      <c r="D701" t="s">
        <v>95</v>
      </c>
      <c r="E701" s="112">
        <v>343</v>
      </c>
      <c r="F701" t="s">
        <v>95</v>
      </c>
      <c r="G701" s="112">
        <v>1113318</v>
      </c>
      <c r="H701" t="s">
        <v>1622</v>
      </c>
      <c r="K701" s="111">
        <v>12</v>
      </c>
    </row>
    <row r="702" spans="1:17" x14ac:dyDescent="0.25">
      <c r="A702" s="110">
        <v>46238</v>
      </c>
      <c r="B702" t="s">
        <v>2112</v>
      </c>
      <c r="C702" s="112">
        <v>101</v>
      </c>
      <c r="D702" t="s">
        <v>95</v>
      </c>
      <c r="E702" s="112">
        <v>343</v>
      </c>
      <c r="F702" t="s">
        <v>95</v>
      </c>
      <c r="G702" s="112">
        <v>1132922</v>
      </c>
      <c r="H702" t="s">
        <v>1716</v>
      </c>
      <c r="I702" s="111">
        <v>6</v>
      </c>
    </row>
    <row r="703" spans="1:17" x14ac:dyDescent="0.25">
      <c r="A703" s="110">
        <v>46238</v>
      </c>
      <c r="B703" t="s">
        <v>2112</v>
      </c>
      <c r="C703" s="112">
        <v>102</v>
      </c>
      <c r="D703" t="s">
        <v>103</v>
      </c>
      <c r="E703" s="112">
        <v>606</v>
      </c>
      <c r="F703" t="s">
        <v>103</v>
      </c>
      <c r="G703" s="112">
        <v>1065500</v>
      </c>
      <c r="H703" t="s">
        <v>1717</v>
      </c>
      <c r="I703" s="111">
        <v>48</v>
      </c>
    </row>
    <row r="704" spans="1:17" x14ac:dyDescent="0.25">
      <c r="A704" s="110">
        <v>46238</v>
      </c>
      <c r="B704" t="s">
        <v>2112</v>
      </c>
      <c r="C704" s="112">
        <v>102</v>
      </c>
      <c r="D704" t="s">
        <v>103</v>
      </c>
      <c r="E704" s="112">
        <v>606</v>
      </c>
      <c r="F704" t="s">
        <v>103</v>
      </c>
      <c r="G704" s="112">
        <v>1070829</v>
      </c>
      <c r="H704" t="s">
        <v>1624</v>
      </c>
      <c r="K704" s="111">
        <v>12</v>
      </c>
    </row>
    <row r="705" spans="1:17" x14ac:dyDescent="0.25">
      <c r="A705" s="110">
        <v>46238</v>
      </c>
      <c r="B705" t="s">
        <v>2112</v>
      </c>
      <c r="C705" s="112">
        <v>102</v>
      </c>
      <c r="D705" t="s">
        <v>103</v>
      </c>
      <c r="E705" s="112">
        <v>606</v>
      </c>
      <c r="F705" t="s">
        <v>103</v>
      </c>
      <c r="G705" s="112">
        <v>1153917</v>
      </c>
      <c r="H705" t="s">
        <v>1718</v>
      </c>
      <c r="I705" s="111">
        <v>12</v>
      </c>
    </row>
    <row r="706" spans="1:17" x14ac:dyDescent="0.25">
      <c r="A706" s="110">
        <v>46238</v>
      </c>
      <c r="B706" t="s">
        <v>2112</v>
      </c>
      <c r="C706" s="112">
        <v>102</v>
      </c>
      <c r="D706" t="s">
        <v>103</v>
      </c>
      <c r="E706" s="112">
        <v>606</v>
      </c>
      <c r="F706" t="s">
        <v>103</v>
      </c>
      <c r="G706" s="112">
        <v>1154466</v>
      </c>
      <c r="H706" t="s">
        <v>1719</v>
      </c>
      <c r="I706" s="111">
        <v>12</v>
      </c>
    </row>
    <row r="707" spans="1:17" x14ac:dyDescent="0.25">
      <c r="A707" s="110">
        <v>46238</v>
      </c>
      <c r="B707" t="s">
        <v>2112</v>
      </c>
      <c r="C707" s="112">
        <v>105</v>
      </c>
      <c r="D707" t="s">
        <v>94</v>
      </c>
      <c r="E707" s="112">
        <v>342</v>
      </c>
      <c r="F707" t="s">
        <v>1229</v>
      </c>
      <c r="G707" s="112">
        <v>1059891</v>
      </c>
      <c r="H707" t="s">
        <v>1715</v>
      </c>
      <c r="I707" s="111">
        <v>6</v>
      </c>
      <c r="M707" s="111">
        <v>24</v>
      </c>
      <c r="P707" s="111">
        <v>12</v>
      </c>
    </row>
    <row r="708" spans="1:17" x14ac:dyDescent="0.25">
      <c r="A708" s="110">
        <v>46238</v>
      </c>
      <c r="B708" t="s">
        <v>2112</v>
      </c>
      <c r="C708" s="112">
        <v>105</v>
      </c>
      <c r="D708" t="s">
        <v>94</v>
      </c>
      <c r="E708" s="112">
        <v>342</v>
      </c>
      <c r="F708" t="s">
        <v>1229</v>
      </c>
      <c r="G708" s="112">
        <v>1064827</v>
      </c>
      <c r="H708" t="s">
        <v>1720</v>
      </c>
      <c r="K708" s="111">
        <v>24</v>
      </c>
    </row>
    <row r="709" spans="1:17" x14ac:dyDescent="0.25">
      <c r="A709" s="110">
        <v>46238</v>
      </c>
      <c r="B709" t="s">
        <v>2112</v>
      </c>
      <c r="C709" s="112">
        <v>105</v>
      </c>
      <c r="D709" t="s">
        <v>94</v>
      </c>
      <c r="E709" s="112">
        <v>342</v>
      </c>
      <c r="F709" t="s">
        <v>1229</v>
      </c>
      <c r="G709" s="112">
        <v>1070504</v>
      </c>
      <c r="H709" t="s">
        <v>1721</v>
      </c>
      <c r="J709" s="111">
        <v>18</v>
      </c>
      <c r="M709" s="111">
        <v>24</v>
      </c>
      <c r="P709" s="111">
        <v>12</v>
      </c>
    </row>
    <row r="710" spans="1:17" x14ac:dyDescent="0.25">
      <c r="A710" s="110">
        <v>46238</v>
      </c>
      <c r="B710" t="s">
        <v>2112</v>
      </c>
      <c r="C710" s="112">
        <v>105</v>
      </c>
      <c r="D710" t="s">
        <v>94</v>
      </c>
      <c r="E710" s="112">
        <v>342</v>
      </c>
      <c r="F710" t="s">
        <v>1229</v>
      </c>
      <c r="G710" s="112">
        <v>1098818</v>
      </c>
      <c r="H710" t="s">
        <v>1722</v>
      </c>
      <c r="J710" s="111">
        <v>18</v>
      </c>
      <c r="M710" s="111">
        <v>27</v>
      </c>
      <c r="N710" s="111">
        <v>6</v>
      </c>
      <c r="P710" s="111">
        <v>12</v>
      </c>
    </row>
    <row r="711" spans="1:17" x14ac:dyDescent="0.25">
      <c r="A711" s="110">
        <v>46238</v>
      </c>
      <c r="B711" t="s">
        <v>2112</v>
      </c>
      <c r="C711" s="112">
        <v>105</v>
      </c>
      <c r="D711" t="s">
        <v>94</v>
      </c>
      <c r="E711" s="112">
        <v>342</v>
      </c>
      <c r="F711" t="s">
        <v>1229</v>
      </c>
      <c r="G711" s="112">
        <v>1111875</v>
      </c>
      <c r="H711" t="s">
        <v>1723</v>
      </c>
      <c r="K711" s="111">
        <v>44</v>
      </c>
    </row>
    <row r="712" spans="1:17" x14ac:dyDescent="0.25">
      <c r="A712" s="110">
        <v>46238</v>
      </c>
      <c r="B712" t="s">
        <v>2112</v>
      </c>
      <c r="C712" s="112">
        <v>105</v>
      </c>
      <c r="D712" t="s">
        <v>94</v>
      </c>
      <c r="E712" s="112">
        <v>342</v>
      </c>
      <c r="F712" t="s">
        <v>1229</v>
      </c>
      <c r="G712" s="112">
        <v>1140558</v>
      </c>
      <c r="H712" t="s">
        <v>1724</v>
      </c>
      <c r="I712" s="111">
        <v>27</v>
      </c>
      <c r="J712" s="111">
        <v>12</v>
      </c>
      <c r="K712" s="111">
        <v>24</v>
      </c>
      <c r="L712" s="111">
        <v>6</v>
      </c>
      <c r="M712" s="111">
        <v>42</v>
      </c>
      <c r="N712" s="111">
        <v>12</v>
      </c>
      <c r="Q712" s="111">
        <v>18</v>
      </c>
    </row>
    <row r="713" spans="1:17" x14ac:dyDescent="0.25">
      <c r="A713" s="110">
        <v>46238</v>
      </c>
      <c r="B713" t="s">
        <v>2112</v>
      </c>
      <c r="C713" s="112">
        <v>105</v>
      </c>
      <c r="D713" t="s">
        <v>94</v>
      </c>
      <c r="E713" s="112">
        <v>342</v>
      </c>
      <c r="F713" t="s">
        <v>1229</v>
      </c>
      <c r="G713" s="112">
        <v>1154718</v>
      </c>
      <c r="H713" t="s">
        <v>1228</v>
      </c>
      <c r="I713" s="111">
        <v>36</v>
      </c>
      <c r="J713" s="111">
        <v>18</v>
      </c>
      <c r="N713" s="111">
        <v>20</v>
      </c>
    </row>
    <row r="714" spans="1:17" x14ac:dyDescent="0.25">
      <c r="A714" s="110">
        <v>46238</v>
      </c>
      <c r="B714" t="s">
        <v>2112</v>
      </c>
      <c r="C714" s="112">
        <v>115</v>
      </c>
      <c r="D714" t="s">
        <v>93</v>
      </c>
      <c r="E714" s="112">
        <v>341</v>
      </c>
      <c r="F714" t="s">
        <v>1092</v>
      </c>
      <c r="G714" s="112">
        <v>1061305</v>
      </c>
      <c r="H714" t="s">
        <v>1725</v>
      </c>
      <c r="I714" s="111">
        <v>27</v>
      </c>
      <c r="L714" s="111">
        <v>6</v>
      </c>
      <c r="M714" s="111">
        <v>24</v>
      </c>
      <c r="N714" s="111">
        <v>12</v>
      </c>
      <c r="Q714" s="111">
        <v>18</v>
      </c>
    </row>
    <row r="715" spans="1:17" x14ac:dyDescent="0.25">
      <c r="A715" s="110">
        <v>46238</v>
      </c>
      <c r="B715" t="s">
        <v>2112</v>
      </c>
      <c r="C715" s="112">
        <v>115</v>
      </c>
      <c r="D715" t="s">
        <v>93</v>
      </c>
      <c r="E715" s="112">
        <v>341</v>
      </c>
      <c r="F715" t="s">
        <v>1092</v>
      </c>
      <c r="G715" s="112">
        <v>1062824</v>
      </c>
      <c r="H715" t="s">
        <v>1093</v>
      </c>
      <c r="M715" s="111">
        <v>30</v>
      </c>
    </row>
    <row r="716" spans="1:17" x14ac:dyDescent="0.25">
      <c r="A716" s="110">
        <v>46238</v>
      </c>
      <c r="B716" t="s">
        <v>2112</v>
      </c>
      <c r="C716" s="112">
        <v>115</v>
      </c>
      <c r="D716" t="s">
        <v>93</v>
      </c>
      <c r="E716" s="112">
        <v>341</v>
      </c>
      <c r="F716" t="s">
        <v>1092</v>
      </c>
      <c r="G716" s="112">
        <v>1067617</v>
      </c>
      <c r="H716" t="s">
        <v>1726</v>
      </c>
      <c r="I716" s="111">
        <v>60</v>
      </c>
      <c r="J716" s="111">
        <v>20</v>
      </c>
      <c r="M716" s="111">
        <v>12</v>
      </c>
      <c r="N716" s="111">
        <v>50</v>
      </c>
    </row>
    <row r="717" spans="1:17" x14ac:dyDescent="0.25">
      <c r="A717" s="110">
        <v>46238</v>
      </c>
      <c r="B717" t="s">
        <v>2112</v>
      </c>
      <c r="C717" s="112">
        <v>115</v>
      </c>
      <c r="D717" t="s">
        <v>93</v>
      </c>
      <c r="E717" s="112">
        <v>341</v>
      </c>
      <c r="F717" t="s">
        <v>1092</v>
      </c>
      <c r="G717" s="112">
        <v>1069980</v>
      </c>
      <c r="H717" t="s">
        <v>1627</v>
      </c>
      <c r="I717" s="111">
        <v>24</v>
      </c>
      <c r="J717" s="111">
        <v>12</v>
      </c>
    </row>
    <row r="718" spans="1:17" x14ac:dyDescent="0.25">
      <c r="A718" s="110">
        <v>46238</v>
      </c>
      <c r="B718" t="s">
        <v>2112</v>
      </c>
      <c r="C718" s="112">
        <v>115</v>
      </c>
      <c r="D718" t="s">
        <v>93</v>
      </c>
      <c r="E718" s="112">
        <v>341</v>
      </c>
      <c r="F718" t="s">
        <v>1092</v>
      </c>
      <c r="G718" s="112">
        <v>1072791</v>
      </c>
      <c r="H718" t="s">
        <v>1727</v>
      </c>
      <c r="I718" s="111">
        <v>30</v>
      </c>
    </row>
    <row r="719" spans="1:17" x14ac:dyDescent="0.25">
      <c r="A719" s="110">
        <v>46238</v>
      </c>
      <c r="B719" t="s">
        <v>2112</v>
      </c>
      <c r="C719" s="112">
        <v>115</v>
      </c>
      <c r="D719" t="s">
        <v>93</v>
      </c>
      <c r="E719" s="112">
        <v>341</v>
      </c>
      <c r="F719" t="s">
        <v>1092</v>
      </c>
      <c r="G719" s="112">
        <v>1098159</v>
      </c>
      <c r="H719" t="s">
        <v>1728</v>
      </c>
      <c r="I719" s="111">
        <v>4</v>
      </c>
    </row>
    <row r="720" spans="1:17" x14ac:dyDescent="0.25">
      <c r="A720" s="110">
        <v>46238</v>
      </c>
      <c r="B720" t="s">
        <v>2112</v>
      </c>
      <c r="C720" s="112">
        <v>115</v>
      </c>
      <c r="D720" t="s">
        <v>93</v>
      </c>
      <c r="E720" s="112">
        <v>341</v>
      </c>
      <c r="F720" t="s">
        <v>1092</v>
      </c>
      <c r="G720" s="112">
        <v>1113363</v>
      </c>
      <c r="H720" t="s">
        <v>1096</v>
      </c>
      <c r="I720" s="111">
        <v>24</v>
      </c>
      <c r="Q720" s="111">
        <v>18</v>
      </c>
    </row>
    <row r="721" spans="1:17" x14ac:dyDescent="0.25">
      <c r="A721" s="110">
        <v>46238</v>
      </c>
      <c r="B721" t="s">
        <v>2112</v>
      </c>
      <c r="C721" s="112">
        <v>115</v>
      </c>
      <c r="D721" t="s">
        <v>93</v>
      </c>
      <c r="E721" s="112">
        <v>341</v>
      </c>
      <c r="F721" t="s">
        <v>1092</v>
      </c>
      <c r="G721" s="112">
        <v>1116783</v>
      </c>
      <c r="H721" t="s">
        <v>1729</v>
      </c>
      <c r="L721" s="111">
        <v>6</v>
      </c>
      <c r="N721" s="111">
        <v>12</v>
      </c>
    </row>
    <row r="722" spans="1:17" x14ac:dyDescent="0.25">
      <c r="A722" s="110">
        <v>46238</v>
      </c>
      <c r="B722" t="s">
        <v>2112</v>
      </c>
      <c r="C722" s="112">
        <v>115</v>
      </c>
      <c r="D722" t="s">
        <v>93</v>
      </c>
      <c r="E722" s="112">
        <v>341</v>
      </c>
      <c r="F722" t="s">
        <v>1092</v>
      </c>
      <c r="G722" s="112">
        <v>1120520</v>
      </c>
      <c r="H722" t="s">
        <v>1098</v>
      </c>
      <c r="M722" s="111">
        <v>24</v>
      </c>
    </row>
    <row r="723" spans="1:17" x14ac:dyDescent="0.25">
      <c r="A723" s="110">
        <v>46238</v>
      </c>
      <c r="B723" t="s">
        <v>2112</v>
      </c>
      <c r="C723" s="112">
        <v>115</v>
      </c>
      <c r="D723" t="s">
        <v>93</v>
      </c>
      <c r="E723" s="112">
        <v>341</v>
      </c>
      <c r="F723" t="s">
        <v>1092</v>
      </c>
      <c r="G723" s="112">
        <v>1126984</v>
      </c>
      <c r="H723" t="s">
        <v>1730</v>
      </c>
      <c r="I723" s="111">
        <v>24</v>
      </c>
    </row>
    <row r="724" spans="1:17" x14ac:dyDescent="0.25">
      <c r="A724" s="110">
        <v>46238</v>
      </c>
      <c r="B724" t="s">
        <v>2112</v>
      </c>
      <c r="C724" s="112">
        <v>115</v>
      </c>
      <c r="D724" t="s">
        <v>93</v>
      </c>
      <c r="E724" s="112">
        <v>341</v>
      </c>
      <c r="F724" t="s">
        <v>1092</v>
      </c>
      <c r="G724" s="112">
        <v>1127040</v>
      </c>
      <c r="H724" t="s">
        <v>1096</v>
      </c>
      <c r="L724" s="111">
        <v>6</v>
      </c>
      <c r="N724" s="111">
        <v>12</v>
      </c>
    </row>
    <row r="725" spans="1:17" x14ac:dyDescent="0.25">
      <c r="A725" s="110">
        <v>46238</v>
      </c>
      <c r="B725" t="s">
        <v>2112</v>
      </c>
      <c r="C725" s="112">
        <v>115</v>
      </c>
      <c r="D725" t="s">
        <v>93</v>
      </c>
      <c r="E725" s="112">
        <v>341</v>
      </c>
      <c r="F725" t="s">
        <v>1092</v>
      </c>
      <c r="G725" s="112">
        <v>1131596</v>
      </c>
      <c r="H725" t="s">
        <v>1629</v>
      </c>
      <c r="I725" s="111">
        <v>12</v>
      </c>
      <c r="K725" s="111">
        <v>40</v>
      </c>
      <c r="Q725" s="111">
        <v>18</v>
      </c>
    </row>
    <row r="726" spans="1:17" x14ac:dyDescent="0.25">
      <c r="A726" s="110">
        <v>46238</v>
      </c>
      <c r="B726" t="s">
        <v>2112</v>
      </c>
      <c r="C726" s="112">
        <v>120</v>
      </c>
      <c r="D726" t="s">
        <v>1002</v>
      </c>
      <c r="E726" s="112">
        <v>346</v>
      </c>
      <c r="F726" t="s">
        <v>1003</v>
      </c>
      <c r="G726" s="112">
        <v>1060912</v>
      </c>
      <c r="H726" t="s">
        <v>1630</v>
      </c>
      <c r="I726" s="111">
        <v>48</v>
      </c>
      <c r="N726" s="111">
        <v>24</v>
      </c>
    </row>
    <row r="727" spans="1:17" x14ac:dyDescent="0.25">
      <c r="A727" s="110">
        <v>46238</v>
      </c>
      <c r="B727" t="s">
        <v>2112</v>
      </c>
      <c r="C727" s="112">
        <v>120</v>
      </c>
      <c r="D727" t="s">
        <v>1002</v>
      </c>
      <c r="E727" s="112">
        <v>346</v>
      </c>
      <c r="F727" t="s">
        <v>1003</v>
      </c>
      <c r="G727" s="112">
        <v>1061035</v>
      </c>
      <c r="H727" t="s">
        <v>1631</v>
      </c>
      <c r="I727" s="111">
        <v>24</v>
      </c>
      <c r="J727" s="111">
        <v>24</v>
      </c>
      <c r="Q727" s="111">
        <v>18</v>
      </c>
    </row>
    <row r="728" spans="1:17" x14ac:dyDescent="0.25">
      <c r="A728" s="110">
        <v>46238</v>
      </c>
      <c r="B728" t="s">
        <v>2112</v>
      </c>
      <c r="C728" s="112">
        <v>120</v>
      </c>
      <c r="D728" t="s">
        <v>1002</v>
      </c>
      <c r="E728" s="112">
        <v>346</v>
      </c>
      <c r="F728" t="s">
        <v>1003</v>
      </c>
      <c r="G728" s="112">
        <v>1112428</v>
      </c>
      <c r="H728" t="s">
        <v>1731</v>
      </c>
      <c r="I728" s="111">
        <v>5</v>
      </c>
      <c r="J728" s="111">
        <v>6</v>
      </c>
    </row>
    <row r="729" spans="1:17" x14ac:dyDescent="0.25">
      <c r="A729" s="110">
        <v>46238</v>
      </c>
      <c r="B729" t="s">
        <v>2112</v>
      </c>
      <c r="C729" s="112">
        <v>120</v>
      </c>
      <c r="D729" t="s">
        <v>1002</v>
      </c>
      <c r="E729" s="112">
        <v>346</v>
      </c>
      <c r="F729" t="s">
        <v>1003</v>
      </c>
      <c r="G729" s="112">
        <v>1126988</v>
      </c>
      <c r="H729" t="s">
        <v>1732</v>
      </c>
      <c r="I729" s="111">
        <v>24</v>
      </c>
      <c r="M729" s="111">
        <v>40</v>
      </c>
    </row>
    <row r="730" spans="1:17" x14ac:dyDescent="0.25">
      <c r="A730" s="110">
        <v>46238</v>
      </c>
      <c r="B730" t="s">
        <v>2112</v>
      </c>
      <c r="C730" s="112">
        <v>125</v>
      </c>
      <c r="D730" t="s">
        <v>1005</v>
      </c>
      <c r="E730" s="112">
        <v>345</v>
      </c>
      <c r="F730" t="s">
        <v>1006</v>
      </c>
      <c r="G730" s="112">
        <v>1070620</v>
      </c>
      <c r="H730" t="s">
        <v>1733</v>
      </c>
      <c r="J730" s="111">
        <v>6</v>
      </c>
    </row>
    <row r="731" spans="1:17" x14ac:dyDescent="0.25">
      <c r="A731" s="110">
        <v>46238</v>
      </c>
      <c r="B731" t="s">
        <v>2112</v>
      </c>
      <c r="C731" s="112">
        <v>125</v>
      </c>
      <c r="D731" t="s">
        <v>1005</v>
      </c>
      <c r="E731" s="112">
        <v>345</v>
      </c>
      <c r="F731" t="s">
        <v>1006</v>
      </c>
      <c r="G731" s="112">
        <v>1115677</v>
      </c>
      <c r="H731" t="s">
        <v>1632</v>
      </c>
      <c r="M731" s="111">
        <v>17</v>
      </c>
    </row>
    <row r="732" spans="1:17" x14ac:dyDescent="0.25">
      <c r="A732" s="110">
        <v>46238</v>
      </c>
      <c r="B732" t="s">
        <v>2112</v>
      </c>
      <c r="C732" s="112">
        <v>125</v>
      </c>
      <c r="D732" t="s">
        <v>1005</v>
      </c>
      <c r="E732" s="112">
        <v>345</v>
      </c>
      <c r="F732" t="s">
        <v>1006</v>
      </c>
      <c r="G732" s="112">
        <v>1142159</v>
      </c>
      <c r="H732" t="s">
        <v>1734</v>
      </c>
      <c r="Q732" s="111">
        <v>18</v>
      </c>
    </row>
    <row r="733" spans="1:17" x14ac:dyDescent="0.25">
      <c r="A733" s="110">
        <v>46238</v>
      </c>
      <c r="B733" t="s">
        <v>2112</v>
      </c>
      <c r="C733" s="112">
        <v>130</v>
      </c>
      <c r="D733" t="s">
        <v>1008</v>
      </c>
      <c r="E733" s="112">
        <v>392</v>
      </c>
      <c r="F733" t="s">
        <v>1009</v>
      </c>
      <c r="G733" s="112">
        <v>1061100</v>
      </c>
      <c r="H733" t="s">
        <v>1735</v>
      </c>
      <c r="I733" s="111">
        <v>12</v>
      </c>
      <c r="Q733" s="111">
        <v>18</v>
      </c>
    </row>
    <row r="734" spans="1:17" x14ac:dyDescent="0.25">
      <c r="A734" s="110">
        <v>46238</v>
      </c>
      <c r="B734" t="s">
        <v>2112</v>
      </c>
      <c r="C734" s="112">
        <v>130</v>
      </c>
      <c r="D734" t="s">
        <v>1008</v>
      </c>
      <c r="E734" s="112">
        <v>392</v>
      </c>
      <c r="F734" t="s">
        <v>1009</v>
      </c>
      <c r="G734" s="112">
        <v>1061343</v>
      </c>
      <c r="H734" t="s">
        <v>1808</v>
      </c>
      <c r="K734" s="111">
        <v>10</v>
      </c>
    </row>
    <row r="735" spans="1:17" x14ac:dyDescent="0.25">
      <c r="A735" s="110">
        <v>46238</v>
      </c>
      <c r="B735" t="s">
        <v>2112</v>
      </c>
      <c r="C735" s="112">
        <v>130</v>
      </c>
      <c r="D735" t="s">
        <v>1008</v>
      </c>
      <c r="E735" s="112">
        <v>392</v>
      </c>
      <c r="F735" t="s">
        <v>1009</v>
      </c>
      <c r="G735" s="112">
        <v>1107901</v>
      </c>
      <c r="H735" t="s">
        <v>1010</v>
      </c>
      <c r="I735" s="111">
        <v>6</v>
      </c>
    </row>
    <row r="736" spans="1:17" x14ac:dyDescent="0.25">
      <c r="A736" s="110">
        <v>46238</v>
      </c>
      <c r="B736" t="s">
        <v>2112</v>
      </c>
      <c r="C736" s="112">
        <v>130</v>
      </c>
      <c r="D736" t="s">
        <v>1008</v>
      </c>
      <c r="E736" s="112">
        <v>392</v>
      </c>
      <c r="F736" t="s">
        <v>1009</v>
      </c>
      <c r="G736" s="112">
        <v>1126419</v>
      </c>
      <c r="H736" t="s">
        <v>1809</v>
      </c>
      <c r="I736" s="111">
        <v>52</v>
      </c>
      <c r="J736" s="111">
        <v>24</v>
      </c>
      <c r="M736" s="111">
        <v>63</v>
      </c>
      <c r="N736" s="111">
        <v>24</v>
      </c>
      <c r="P736" s="111">
        <v>12</v>
      </c>
    </row>
    <row r="737" spans="1:17" x14ac:dyDescent="0.25">
      <c r="A737" s="110">
        <v>46238</v>
      </c>
      <c r="B737" t="s">
        <v>2112</v>
      </c>
      <c r="C737" s="112">
        <v>130</v>
      </c>
      <c r="D737" t="s">
        <v>1008</v>
      </c>
      <c r="E737" s="112">
        <v>392</v>
      </c>
      <c r="F737" t="s">
        <v>1009</v>
      </c>
      <c r="G737" s="112">
        <v>1127556</v>
      </c>
      <c r="H737" t="s">
        <v>1736</v>
      </c>
      <c r="Q737" s="111">
        <v>9</v>
      </c>
    </row>
    <row r="738" spans="1:17" x14ac:dyDescent="0.25">
      <c r="A738" s="110">
        <v>46238</v>
      </c>
      <c r="B738" t="s">
        <v>2112</v>
      </c>
      <c r="C738" s="112">
        <v>130</v>
      </c>
      <c r="D738" t="s">
        <v>1008</v>
      </c>
      <c r="E738" s="112">
        <v>392</v>
      </c>
      <c r="F738" t="s">
        <v>1009</v>
      </c>
      <c r="G738" s="112">
        <v>1140610</v>
      </c>
      <c r="H738" t="s">
        <v>1696</v>
      </c>
      <c r="I738" s="111">
        <v>30</v>
      </c>
      <c r="M738" s="111">
        <v>24</v>
      </c>
    </row>
    <row r="739" spans="1:17" x14ac:dyDescent="0.25">
      <c r="A739" s="110">
        <v>46238</v>
      </c>
      <c r="B739" t="s">
        <v>2112</v>
      </c>
      <c r="C739" s="112">
        <v>130</v>
      </c>
      <c r="D739" t="s">
        <v>1008</v>
      </c>
      <c r="E739" s="112">
        <v>392</v>
      </c>
      <c r="F739" t="s">
        <v>1009</v>
      </c>
      <c r="G739" s="112">
        <v>1154674</v>
      </c>
      <c r="H739" t="s">
        <v>1810</v>
      </c>
      <c r="M739" s="111">
        <v>24</v>
      </c>
      <c r="Q739" s="111">
        <v>18</v>
      </c>
    </row>
    <row r="740" spans="1:17" x14ac:dyDescent="0.25">
      <c r="A740" s="110">
        <v>46238</v>
      </c>
      <c r="B740" t="s">
        <v>2112</v>
      </c>
      <c r="C740" s="112">
        <v>131</v>
      </c>
      <c r="D740" t="s">
        <v>104</v>
      </c>
      <c r="E740" s="112">
        <v>623</v>
      </c>
      <c r="F740" t="s">
        <v>104</v>
      </c>
      <c r="G740" s="112">
        <v>1060978</v>
      </c>
      <c r="H740" t="s">
        <v>1104</v>
      </c>
      <c r="Q740" s="111">
        <v>18</v>
      </c>
    </row>
    <row r="741" spans="1:17" x14ac:dyDescent="0.25">
      <c r="A741" s="110">
        <v>46238</v>
      </c>
      <c r="B741" t="s">
        <v>2112</v>
      </c>
      <c r="C741" s="112">
        <v>131</v>
      </c>
      <c r="D741" t="s">
        <v>104</v>
      </c>
      <c r="E741" s="112">
        <v>623</v>
      </c>
      <c r="F741" t="s">
        <v>104</v>
      </c>
      <c r="G741" s="112">
        <v>1060980</v>
      </c>
      <c r="H741" t="s">
        <v>1635</v>
      </c>
      <c r="I741" s="111">
        <v>54</v>
      </c>
      <c r="J741" s="111">
        <v>48</v>
      </c>
      <c r="L741" s="111">
        <v>6</v>
      </c>
      <c r="M741" s="111">
        <v>33</v>
      </c>
      <c r="N741" s="111">
        <v>22</v>
      </c>
      <c r="P741" s="111">
        <v>18</v>
      </c>
    </row>
    <row r="742" spans="1:17" x14ac:dyDescent="0.25">
      <c r="A742" s="110">
        <v>46238</v>
      </c>
      <c r="B742" t="s">
        <v>2112</v>
      </c>
      <c r="C742" s="112">
        <v>131</v>
      </c>
      <c r="D742" t="s">
        <v>104</v>
      </c>
      <c r="E742" s="112">
        <v>623</v>
      </c>
      <c r="F742" t="s">
        <v>104</v>
      </c>
      <c r="G742" s="112">
        <v>1061502</v>
      </c>
      <c r="H742" t="s">
        <v>1737</v>
      </c>
      <c r="I742" s="111">
        <v>144</v>
      </c>
      <c r="J742" s="111">
        <v>24</v>
      </c>
      <c r="K742" s="111">
        <v>24</v>
      </c>
      <c r="L742" s="111">
        <v>12</v>
      </c>
      <c r="M742" s="111">
        <v>24</v>
      </c>
      <c r="N742" s="111">
        <v>43</v>
      </c>
      <c r="Q742" s="111">
        <v>9</v>
      </c>
    </row>
    <row r="743" spans="1:17" x14ac:dyDescent="0.25">
      <c r="A743" s="110">
        <v>46238</v>
      </c>
      <c r="B743" t="s">
        <v>2112</v>
      </c>
      <c r="C743" s="112">
        <v>131</v>
      </c>
      <c r="D743" t="s">
        <v>104</v>
      </c>
      <c r="E743" s="112">
        <v>623</v>
      </c>
      <c r="F743" t="s">
        <v>104</v>
      </c>
      <c r="G743" s="112">
        <v>1062458</v>
      </c>
      <c r="H743" t="s">
        <v>1738</v>
      </c>
      <c r="I743" s="111">
        <v>4</v>
      </c>
      <c r="J743" s="111">
        <v>20</v>
      </c>
      <c r="K743" s="111">
        <v>24</v>
      </c>
    </row>
    <row r="744" spans="1:17" x14ac:dyDescent="0.25">
      <c r="A744" s="110">
        <v>46238</v>
      </c>
      <c r="B744" t="s">
        <v>2112</v>
      </c>
      <c r="C744" s="112">
        <v>131</v>
      </c>
      <c r="D744" t="s">
        <v>104</v>
      </c>
      <c r="E744" s="112">
        <v>623</v>
      </c>
      <c r="F744" t="s">
        <v>104</v>
      </c>
      <c r="G744" s="112">
        <v>1112336</v>
      </c>
      <c r="H744" t="s">
        <v>1739</v>
      </c>
      <c r="I744" s="111">
        <v>6</v>
      </c>
      <c r="J744" s="111">
        <v>18</v>
      </c>
      <c r="Q744" s="111">
        <v>18</v>
      </c>
    </row>
    <row r="745" spans="1:17" x14ac:dyDescent="0.25">
      <c r="A745" s="110">
        <v>46238</v>
      </c>
      <c r="B745" t="s">
        <v>2112</v>
      </c>
      <c r="C745" s="112">
        <v>131</v>
      </c>
      <c r="D745" t="s">
        <v>104</v>
      </c>
      <c r="E745" s="112">
        <v>623</v>
      </c>
      <c r="F745" t="s">
        <v>104</v>
      </c>
      <c r="G745" s="112">
        <v>1112775</v>
      </c>
      <c r="H745" t="s">
        <v>1740</v>
      </c>
      <c r="I745" s="111">
        <v>27</v>
      </c>
      <c r="J745" s="111">
        <v>22</v>
      </c>
      <c r="L745" s="111">
        <v>6</v>
      </c>
      <c r="N745" s="111">
        <v>12</v>
      </c>
    </row>
    <row r="746" spans="1:17" x14ac:dyDescent="0.25">
      <c r="A746" s="110">
        <v>46238</v>
      </c>
      <c r="B746" t="s">
        <v>2112</v>
      </c>
      <c r="C746" s="112">
        <v>131</v>
      </c>
      <c r="D746" t="s">
        <v>104</v>
      </c>
      <c r="E746" s="112">
        <v>623</v>
      </c>
      <c r="F746" t="s">
        <v>104</v>
      </c>
      <c r="G746" s="112">
        <v>1126926</v>
      </c>
      <c r="H746" t="s">
        <v>1094</v>
      </c>
      <c r="I746" s="111">
        <v>36</v>
      </c>
      <c r="J746" s="111">
        <v>24</v>
      </c>
      <c r="K746" s="111">
        <v>22</v>
      </c>
      <c r="L746" s="111">
        <v>10</v>
      </c>
      <c r="M746" s="111">
        <v>27</v>
      </c>
      <c r="N746" s="111">
        <v>30</v>
      </c>
      <c r="O746" s="111">
        <v>24</v>
      </c>
      <c r="P746" s="111">
        <v>12</v>
      </c>
      <c r="Q746" s="111">
        <v>17</v>
      </c>
    </row>
    <row r="747" spans="1:17" x14ac:dyDescent="0.25">
      <c r="A747" s="110">
        <v>46238</v>
      </c>
      <c r="B747" t="s">
        <v>2112</v>
      </c>
      <c r="C747" s="112">
        <v>131</v>
      </c>
      <c r="D747" t="s">
        <v>104</v>
      </c>
      <c r="E747" s="112">
        <v>623</v>
      </c>
      <c r="F747" t="s">
        <v>104</v>
      </c>
      <c r="G747" s="112">
        <v>1127467</v>
      </c>
      <c r="H747" t="s">
        <v>1636</v>
      </c>
      <c r="I747" s="111">
        <v>6</v>
      </c>
    </row>
    <row r="748" spans="1:17" x14ac:dyDescent="0.25">
      <c r="A748" s="110">
        <v>46238</v>
      </c>
      <c r="B748" t="s">
        <v>2112</v>
      </c>
      <c r="C748" s="112">
        <v>131</v>
      </c>
      <c r="D748" t="s">
        <v>104</v>
      </c>
      <c r="E748" s="112">
        <v>623</v>
      </c>
      <c r="F748" t="s">
        <v>104</v>
      </c>
      <c r="G748" s="112">
        <v>1143980</v>
      </c>
      <c r="H748" t="s">
        <v>1637</v>
      </c>
      <c r="J748" s="111">
        <v>18</v>
      </c>
    </row>
    <row r="749" spans="1:17" x14ac:dyDescent="0.25">
      <c r="A749" s="110">
        <v>46238</v>
      </c>
      <c r="B749" t="s">
        <v>2112</v>
      </c>
      <c r="C749" s="112">
        <v>135</v>
      </c>
      <c r="D749" t="s">
        <v>108</v>
      </c>
      <c r="E749" s="112">
        <v>391</v>
      </c>
      <c r="F749" t="s">
        <v>108</v>
      </c>
      <c r="G749" s="112">
        <v>1060964</v>
      </c>
      <c r="H749" t="s">
        <v>1638</v>
      </c>
      <c r="I749" s="111">
        <v>12</v>
      </c>
      <c r="M749" s="111">
        <v>24</v>
      </c>
    </row>
    <row r="750" spans="1:17" x14ac:dyDescent="0.25">
      <c r="A750" s="110">
        <v>46238</v>
      </c>
      <c r="B750" t="s">
        <v>2112</v>
      </c>
      <c r="C750" s="112">
        <v>135</v>
      </c>
      <c r="D750" t="s">
        <v>108</v>
      </c>
      <c r="E750" s="112">
        <v>391</v>
      </c>
      <c r="F750" t="s">
        <v>108</v>
      </c>
      <c r="G750" s="112">
        <v>1061352</v>
      </c>
      <c r="H750" t="s">
        <v>1741</v>
      </c>
      <c r="M750" s="111">
        <v>54</v>
      </c>
    </row>
    <row r="751" spans="1:17" x14ac:dyDescent="0.25">
      <c r="A751" s="110">
        <v>46238</v>
      </c>
      <c r="B751" t="s">
        <v>2112</v>
      </c>
      <c r="C751" s="112">
        <v>135</v>
      </c>
      <c r="D751" t="s">
        <v>108</v>
      </c>
      <c r="E751" s="112">
        <v>391</v>
      </c>
      <c r="F751" t="s">
        <v>108</v>
      </c>
      <c r="G751" s="112">
        <v>1070801</v>
      </c>
      <c r="H751" t="s">
        <v>1742</v>
      </c>
      <c r="I751" s="111">
        <v>12</v>
      </c>
      <c r="M751" s="111">
        <v>15</v>
      </c>
    </row>
    <row r="752" spans="1:17" x14ac:dyDescent="0.25">
      <c r="A752" s="110">
        <v>46238</v>
      </c>
      <c r="B752" t="s">
        <v>2112</v>
      </c>
      <c r="C752" s="112">
        <v>135</v>
      </c>
      <c r="D752" t="s">
        <v>108</v>
      </c>
      <c r="E752" s="112">
        <v>391</v>
      </c>
      <c r="F752" t="s">
        <v>108</v>
      </c>
      <c r="G752" s="112">
        <v>1106145</v>
      </c>
      <c r="H752" t="s">
        <v>1107</v>
      </c>
      <c r="I752" s="111">
        <v>24</v>
      </c>
      <c r="J752" s="111">
        <v>18</v>
      </c>
      <c r="L752" s="111">
        <v>6</v>
      </c>
      <c r="N752" s="111">
        <v>12</v>
      </c>
    </row>
    <row r="753" spans="1:17" x14ac:dyDescent="0.25">
      <c r="A753" s="110">
        <v>46238</v>
      </c>
      <c r="B753" t="s">
        <v>2112</v>
      </c>
      <c r="C753" s="112">
        <v>135</v>
      </c>
      <c r="D753" t="s">
        <v>108</v>
      </c>
      <c r="E753" s="112">
        <v>391</v>
      </c>
      <c r="F753" t="s">
        <v>108</v>
      </c>
      <c r="G753" s="112">
        <v>1126418</v>
      </c>
      <c r="H753" t="s">
        <v>1640</v>
      </c>
      <c r="I753" s="111">
        <v>36</v>
      </c>
      <c r="J753" s="111">
        <v>24</v>
      </c>
      <c r="M753" s="111">
        <v>42</v>
      </c>
      <c r="N753" s="111">
        <v>12</v>
      </c>
      <c r="P753" s="111">
        <v>24</v>
      </c>
    </row>
    <row r="754" spans="1:17" x14ac:dyDescent="0.25">
      <c r="A754" s="110">
        <v>46238</v>
      </c>
      <c r="B754" t="s">
        <v>2112</v>
      </c>
      <c r="C754" s="112">
        <v>135</v>
      </c>
      <c r="D754" t="s">
        <v>108</v>
      </c>
      <c r="E754" s="112">
        <v>391</v>
      </c>
      <c r="F754" t="s">
        <v>108</v>
      </c>
      <c r="G754" s="112">
        <v>1133869</v>
      </c>
      <c r="H754" t="s">
        <v>1743</v>
      </c>
      <c r="K754" s="111">
        <v>10</v>
      </c>
      <c r="O754" s="111">
        <v>24</v>
      </c>
    </row>
    <row r="755" spans="1:17" x14ac:dyDescent="0.25">
      <c r="A755" s="110">
        <v>46238</v>
      </c>
      <c r="B755" t="s">
        <v>2112</v>
      </c>
      <c r="C755" s="112">
        <v>140</v>
      </c>
      <c r="D755" t="s">
        <v>1020</v>
      </c>
      <c r="E755" s="112">
        <v>652</v>
      </c>
      <c r="F755" t="s">
        <v>107</v>
      </c>
      <c r="G755" s="112">
        <v>1060805</v>
      </c>
      <c r="H755" t="s">
        <v>1744</v>
      </c>
      <c r="I755" s="111">
        <v>24</v>
      </c>
      <c r="J755" s="111">
        <v>20</v>
      </c>
      <c r="K755" s="111">
        <v>24</v>
      </c>
      <c r="M755" s="111">
        <v>30</v>
      </c>
      <c r="P755" s="111">
        <v>12</v>
      </c>
    </row>
    <row r="756" spans="1:17" x14ac:dyDescent="0.25">
      <c r="A756" s="110">
        <v>46238</v>
      </c>
      <c r="B756" t="s">
        <v>2112</v>
      </c>
      <c r="C756" s="112">
        <v>140</v>
      </c>
      <c r="D756" t="s">
        <v>1020</v>
      </c>
      <c r="E756" s="112">
        <v>652</v>
      </c>
      <c r="F756" t="s">
        <v>107</v>
      </c>
      <c r="G756" s="112">
        <v>1061171</v>
      </c>
      <c r="H756" t="s">
        <v>1745</v>
      </c>
      <c r="I756" s="111">
        <v>22</v>
      </c>
      <c r="J756" s="111">
        <v>6</v>
      </c>
      <c r="L756" s="111">
        <v>12</v>
      </c>
      <c r="N756" s="111">
        <v>24</v>
      </c>
      <c r="P756" s="111">
        <v>12</v>
      </c>
    </row>
    <row r="757" spans="1:17" x14ac:dyDescent="0.25">
      <c r="A757" s="110">
        <v>46238</v>
      </c>
      <c r="B757" t="s">
        <v>2112</v>
      </c>
      <c r="C757" s="112">
        <v>140</v>
      </c>
      <c r="D757" t="s">
        <v>1020</v>
      </c>
      <c r="E757" s="112">
        <v>652</v>
      </c>
      <c r="F757" t="s">
        <v>107</v>
      </c>
      <c r="G757" s="112">
        <v>1070603</v>
      </c>
      <c r="H757" t="s">
        <v>1746</v>
      </c>
      <c r="I757" s="111">
        <v>18</v>
      </c>
      <c r="K757" s="111">
        <v>12</v>
      </c>
      <c r="M757" s="111">
        <v>30</v>
      </c>
    </row>
    <row r="758" spans="1:17" x14ac:dyDescent="0.25">
      <c r="A758" s="110">
        <v>46238</v>
      </c>
      <c r="B758" t="s">
        <v>2112</v>
      </c>
      <c r="C758" s="112">
        <v>140</v>
      </c>
      <c r="D758" t="s">
        <v>1020</v>
      </c>
      <c r="E758" s="112">
        <v>652</v>
      </c>
      <c r="F758" t="s">
        <v>107</v>
      </c>
      <c r="G758" s="112">
        <v>1106062</v>
      </c>
      <c r="H758" t="s">
        <v>1747</v>
      </c>
      <c r="K758" s="111">
        <v>48</v>
      </c>
      <c r="P758" s="111">
        <v>72</v>
      </c>
    </row>
    <row r="759" spans="1:17" x14ac:dyDescent="0.25">
      <c r="A759" s="110">
        <v>46238</v>
      </c>
      <c r="B759" t="s">
        <v>2112</v>
      </c>
      <c r="C759" s="112">
        <v>140</v>
      </c>
      <c r="D759" t="s">
        <v>1020</v>
      </c>
      <c r="E759" s="112">
        <v>652</v>
      </c>
      <c r="F759" t="s">
        <v>107</v>
      </c>
      <c r="G759" s="112">
        <v>1114051</v>
      </c>
      <c r="H759" t="s">
        <v>1748</v>
      </c>
      <c r="I759" s="111">
        <v>24</v>
      </c>
      <c r="J759" s="111">
        <v>82</v>
      </c>
      <c r="K759" s="111">
        <v>52</v>
      </c>
      <c r="L759" s="111">
        <v>10</v>
      </c>
      <c r="M759" s="111">
        <v>120</v>
      </c>
      <c r="N759" s="111">
        <v>30</v>
      </c>
      <c r="O759" s="111">
        <v>36</v>
      </c>
      <c r="P759" s="111">
        <v>12</v>
      </c>
    </row>
    <row r="760" spans="1:17" x14ac:dyDescent="0.25">
      <c r="A760" s="110">
        <v>46238</v>
      </c>
      <c r="B760" t="s">
        <v>2112</v>
      </c>
      <c r="C760" s="112">
        <v>140</v>
      </c>
      <c r="D760" t="s">
        <v>1020</v>
      </c>
      <c r="E760" s="112">
        <v>652</v>
      </c>
      <c r="F760" t="s">
        <v>107</v>
      </c>
      <c r="G760" s="112">
        <v>1140661</v>
      </c>
      <c r="H760" t="s">
        <v>1749</v>
      </c>
      <c r="I760" s="111">
        <v>48</v>
      </c>
      <c r="K760" s="111">
        <v>22</v>
      </c>
      <c r="M760" s="111">
        <v>24</v>
      </c>
    </row>
    <row r="761" spans="1:17" x14ac:dyDescent="0.25">
      <c r="A761" s="110">
        <v>46238</v>
      </c>
      <c r="B761" t="s">
        <v>2112</v>
      </c>
      <c r="C761" s="112">
        <v>140</v>
      </c>
      <c r="D761" t="s">
        <v>1020</v>
      </c>
      <c r="E761" s="112">
        <v>652</v>
      </c>
      <c r="F761" t="s">
        <v>107</v>
      </c>
      <c r="G761" s="112">
        <v>1141206</v>
      </c>
      <c r="H761" t="s">
        <v>1750</v>
      </c>
      <c r="I761" s="111">
        <v>27</v>
      </c>
      <c r="J761" s="111">
        <v>36</v>
      </c>
      <c r="L761" s="111">
        <v>18</v>
      </c>
      <c r="M761" s="111">
        <v>42</v>
      </c>
      <c r="N761" s="111">
        <v>34</v>
      </c>
      <c r="P761" s="111">
        <v>12</v>
      </c>
      <c r="Q761" s="111">
        <v>90</v>
      </c>
    </row>
    <row r="762" spans="1:17" x14ac:dyDescent="0.25">
      <c r="A762" s="110">
        <v>46238</v>
      </c>
      <c r="B762" t="s">
        <v>2112</v>
      </c>
      <c r="C762" s="112">
        <v>140</v>
      </c>
      <c r="D762" t="s">
        <v>1020</v>
      </c>
      <c r="E762" s="112">
        <v>652</v>
      </c>
      <c r="F762" t="s">
        <v>107</v>
      </c>
      <c r="G762" s="112">
        <v>1143700</v>
      </c>
      <c r="H762" t="s">
        <v>1751</v>
      </c>
      <c r="I762" s="111">
        <v>12</v>
      </c>
      <c r="J762" s="111">
        <v>18</v>
      </c>
      <c r="L762" s="111">
        <v>6</v>
      </c>
      <c r="M762" s="111">
        <v>24</v>
      </c>
      <c r="N762" s="111">
        <v>24</v>
      </c>
    </row>
    <row r="763" spans="1:17" x14ac:dyDescent="0.25">
      <c r="A763" s="110">
        <v>46238</v>
      </c>
      <c r="B763" t="s">
        <v>2112</v>
      </c>
      <c r="C763" s="112">
        <v>140</v>
      </c>
      <c r="D763" t="s">
        <v>1020</v>
      </c>
      <c r="E763" s="112">
        <v>652</v>
      </c>
      <c r="F763" t="s">
        <v>107</v>
      </c>
      <c r="G763" s="112">
        <v>1155887</v>
      </c>
      <c r="H763" t="s">
        <v>1752</v>
      </c>
      <c r="I763" s="111">
        <v>36</v>
      </c>
      <c r="J763" s="111">
        <v>24</v>
      </c>
      <c r="M763" s="111">
        <v>30</v>
      </c>
    </row>
    <row r="764" spans="1:17" x14ac:dyDescent="0.25">
      <c r="A764" s="110">
        <v>46238</v>
      </c>
      <c r="B764" t="s">
        <v>2112</v>
      </c>
      <c r="C764" s="112">
        <v>141</v>
      </c>
      <c r="D764" t="s">
        <v>99</v>
      </c>
      <c r="E764" s="112">
        <v>347</v>
      </c>
      <c r="F764" t="s">
        <v>99</v>
      </c>
      <c r="G764" s="112">
        <v>1114440</v>
      </c>
      <c r="H764" t="s">
        <v>1753</v>
      </c>
      <c r="I764" s="111">
        <v>18</v>
      </c>
      <c r="M764" s="111">
        <v>30</v>
      </c>
    </row>
    <row r="765" spans="1:17" x14ac:dyDescent="0.25">
      <c r="A765" s="110">
        <v>46238</v>
      </c>
      <c r="B765" t="s">
        <v>2112</v>
      </c>
      <c r="C765" s="112">
        <v>141</v>
      </c>
      <c r="D765" t="s">
        <v>99</v>
      </c>
      <c r="E765" s="112">
        <v>347</v>
      </c>
      <c r="F765" t="s">
        <v>99</v>
      </c>
      <c r="G765" s="112">
        <v>1155929</v>
      </c>
      <c r="H765" t="s">
        <v>1754</v>
      </c>
      <c r="M765" s="111">
        <v>81</v>
      </c>
    </row>
    <row r="766" spans="1:17" x14ac:dyDescent="0.25">
      <c r="A766" s="110">
        <v>46238</v>
      </c>
      <c r="B766" t="s">
        <v>2112</v>
      </c>
      <c r="C766" s="112">
        <v>146</v>
      </c>
      <c r="D766" t="s">
        <v>106</v>
      </c>
      <c r="E766" s="112">
        <v>653</v>
      </c>
      <c r="F766" t="s">
        <v>106</v>
      </c>
      <c r="G766" s="112">
        <v>1099918</v>
      </c>
      <c r="H766" t="s">
        <v>1755</v>
      </c>
      <c r="M766" s="111">
        <v>18</v>
      </c>
      <c r="Q766" s="111">
        <v>18</v>
      </c>
    </row>
    <row r="767" spans="1:17" x14ac:dyDescent="0.25">
      <c r="A767" s="110">
        <v>46238</v>
      </c>
      <c r="B767" t="s">
        <v>2112</v>
      </c>
      <c r="C767" s="112">
        <v>146</v>
      </c>
      <c r="D767" t="s">
        <v>106</v>
      </c>
      <c r="E767" s="112">
        <v>653</v>
      </c>
      <c r="F767" t="s">
        <v>106</v>
      </c>
      <c r="G767" s="112">
        <v>1120695</v>
      </c>
      <c r="H767" t="s">
        <v>1756</v>
      </c>
      <c r="J767" s="111">
        <v>27</v>
      </c>
      <c r="P767" s="111">
        <v>24</v>
      </c>
      <c r="Q767" s="111">
        <v>18</v>
      </c>
    </row>
    <row r="768" spans="1:17" x14ac:dyDescent="0.25">
      <c r="A768" s="110">
        <v>46238</v>
      </c>
      <c r="B768" t="s">
        <v>2112</v>
      </c>
      <c r="C768" s="112">
        <v>160</v>
      </c>
      <c r="D768" t="s">
        <v>1080</v>
      </c>
      <c r="E768" s="112">
        <v>344</v>
      </c>
      <c r="F768" t="s">
        <v>1080</v>
      </c>
      <c r="G768" s="112">
        <v>1112219</v>
      </c>
      <c r="H768" t="s">
        <v>1757</v>
      </c>
      <c r="K768" s="111">
        <v>20</v>
      </c>
    </row>
    <row r="769" spans="1:16" x14ac:dyDescent="0.25">
      <c r="A769" s="110">
        <v>46238</v>
      </c>
      <c r="B769" t="s">
        <v>2112</v>
      </c>
      <c r="C769" s="112">
        <v>160</v>
      </c>
      <c r="D769" t="s">
        <v>1080</v>
      </c>
      <c r="E769" s="112">
        <v>344</v>
      </c>
      <c r="F769" t="s">
        <v>1080</v>
      </c>
      <c r="G769" s="112">
        <v>1114321</v>
      </c>
      <c r="H769" t="s">
        <v>1758</v>
      </c>
      <c r="J769" s="111">
        <v>12</v>
      </c>
    </row>
    <row r="770" spans="1:16" x14ac:dyDescent="0.25">
      <c r="A770" s="110">
        <v>46238</v>
      </c>
      <c r="B770" t="s">
        <v>2112</v>
      </c>
      <c r="C770" s="112">
        <v>160</v>
      </c>
      <c r="D770" t="s">
        <v>1080</v>
      </c>
      <c r="E770" s="112">
        <v>344</v>
      </c>
      <c r="F770" t="s">
        <v>1080</v>
      </c>
      <c r="G770" s="112">
        <v>1117557</v>
      </c>
      <c r="H770" t="s">
        <v>1759</v>
      </c>
      <c r="K770" s="111">
        <v>20</v>
      </c>
      <c r="M770" s="111">
        <v>18</v>
      </c>
    </row>
    <row r="771" spans="1:16" x14ac:dyDescent="0.25">
      <c r="A771" s="110">
        <v>46238</v>
      </c>
      <c r="B771" t="s">
        <v>2112</v>
      </c>
      <c r="C771" s="112">
        <v>160</v>
      </c>
      <c r="D771" t="s">
        <v>1080</v>
      </c>
      <c r="E771" s="112">
        <v>344</v>
      </c>
      <c r="F771" t="s">
        <v>1080</v>
      </c>
      <c r="G771" s="112">
        <v>1122894</v>
      </c>
      <c r="H771" t="s">
        <v>1760</v>
      </c>
      <c r="K771" s="111">
        <v>22</v>
      </c>
      <c r="M771" s="111">
        <v>84</v>
      </c>
    </row>
    <row r="772" spans="1:16" x14ac:dyDescent="0.25">
      <c r="A772" s="110">
        <v>46238</v>
      </c>
      <c r="B772" t="s">
        <v>2112</v>
      </c>
      <c r="C772" s="112">
        <v>170</v>
      </c>
      <c r="D772" t="s">
        <v>109</v>
      </c>
      <c r="E772" s="112">
        <v>393</v>
      </c>
      <c r="F772" t="s">
        <v>109</v>
      </c>
      <c r="G772" s="112">
        <v>1061899</v>
      </c>
      <c r="H772" t="s">
        <v>1648</v>
      </c>
      <c r="P772" s="111">
        <v>72</v>
      </c>
    </row>
    <row r="773" spans="1:16" x14ac:dyDescent="0.25">
      <c r="A773" s="110">
        <v>46238</v>
      </c>
      <c r="B773" t="s">
        <v>2112</v>
      </c>
      <c r="C773" s="112">
        <v>170</v>
      </c>
      <c r="D773" t="s">
        <v>109</v>
      </c>
      <c r="E773" s="112">
        <v>393</v>
      </c>
      <c r="F773" t="s">
        <v>109</v>
      </c>
      <c r="G773" s="112">
        <v>1099836</v>
      </c>
      <c r="H773" t="s">
        <v>1811</v>
      </c>
      <c r="J773" s="111">
        <v>24</v>
      </c>
      <c r="L773" s="111">
        <v>12</v>
      </c>
      <c r="M773" s="111">
        <v>24</v>
      </c>
      <c r="N773" s="111">
        <v>20</v>
      </c>
    </row>
    <row r="774" spans="1:16" x14ac:dyDescent="0.25">
      <c r="A774" s="110">
        <v>46238</v>
      </c>
      <c r="B774" t="s">
        <v>2112</v>
      </c>
      <c r="C774" s="112">
        <v>170</v>
      </c>
      <c r="D774" t="s">
        <v>109</v>
      </c>
      <c r="E774" s="112">
        <v>393</v>
      </c>
      <c r="F774" t="s">
        <v>109</v>
      </c>
      <c r="G774" s="112">
        <v>1108133</v>
      </c>
      <c r="H774" t="s">
        <v>1761</v>
      </c>
      <c r="I774" s="111">
        <v>6</v>
      </c>
    </row>
    <row r="775" spans="1:16" x14ac:dyDescent="0.25">
      <c r="A775" s="110">
        <v>46238</v>
      </c>
      <c r="B775" t="s">
        <v>2112</v>
      </c>
      <c r="C775" s="112">
        <v>170</v>
      </c>
      <c r="D775" t="s">
        <v>109</v>
      </c>
      <c r="E775" s="112">
        <v>393</v>
      </c>
      <c r="F775" t="s">
        <v>109</v>
      </c>
      <c r="G775" s="112">
        <v>1141474</v>
      </c>
      <c r="H775" t="s">
        <v>1696</v>
      </c>
      <c r="I775" s="111">
        <v>36</v>
      </c>
      <c r="K775" s="111">
        <v>12</v>
      </c>
      <c r="P775" s="111">
        <v>18</v>
      </c>
    </row>
    <row r="776" spans="1:16" x14ac:dyDescent="0.25">
      <c r="A776" s="110">
        <v>46238</v>
      </c>
      <c r="B776" t="s">
        <v>2112</v>
      </c>
      <c r="C776" s="112">
        <v>170</v>
      </c>
      <c r="D776" t="s">
        <v>109</v>
      </c>
      <c r="E776" s="112">
        <v>393</v>
      </c>
      <c r="F776" t="s">
        <v>109</v>
      </c>
      <c r="G776" s="112">
        <v>1153849</v>
      </c>
      <c r="H776" t="s">
        <v>1762</v>
      </c>
      <c r="K776" s="111">
        <v>12</v>
      </c>
    </row>
    <row r="777" spans="1:16" x14ac:dyDescent="0.25">
      <c r="A777" s="110">
        <v>46238</v>
      </c>
      <c r="B777" t="s">
        <v>2112</v>
      </c>
      <c r="C777" s="112">
        <v>210</v>
      </c>
      <c r="D777" t="s">
        <v>77</v>
      </c>
      <c r="E777" s="112">
        <v>522</v>
      </c>
      <c r="F777" t="s">
        <v>77</v>
      </c>
      <c r="G777" s="112">
        <v>1060037</v>
      </c>
      <c r="H777" t="s">
        <v>1697</v>
      </c>
      <c r="I777" s="111">
        <v>24</v>
      </c>
      <c r="J777" s="111">
        <v>8</v>
      </c>
      <c r="L777" s="111">
        <v>5</v>
      </c>
    </row>
    <row r="778" spans="1:16" x14ac:dyDescent="0.25">
      <c r="A778" s="110">
        <v>46238</v>
      </c>
      <c r="B778" t="s">
        <v>2112</v>
      </c>
      <c r="C778" s="112">
        <v>210</v>
      </c>
      <c r="D778" t="s">
        <v>77</v>
      </c>
      <c r="E778" s="112">
        <v>522</v>
      </c>
      <c r="F778" t="s">
        <v>77</v>
      </c>
      <c r="G778" s="112">
        <v>1122924</v>
      </c>
      <c r="H778" t="s">
        <v>1789</v>
      </c>
      <c r="J778" s="111">
        <v>24</v>
      </c>
      <c r="L778" s="111">
        <v>6</v>
      </c>
      <c r="N778" s="111">
        <v>12</v>
      </c>
      <c r="P778" s="111">
        <v>12</v>
      </c>
    </row>
    <row r="779" spans="1:16" x14ac:dyDescent="0.25">
      <c r="A779" s="110">
        <v>46238</v>
      </c>
      <c r="B779" t="s">
        <v>2112</v>
      </c>
      <c r="C779" s="112">
        <v>215</v>
      </c>
      <c r="D779" t="s">
        <v>86</v>
      </c>
      <c r="E779" s="112">
        <v>333</v>
      </c>
      <c r="F779" t="s">
        <v>86</v>
      </c>
      <c r="G779" s="112">
        <v>1069187</v>
      </c>
      <c r="H779" t="s">
        <v>1650</v>
      </c>
      <c r="K779" s="111">
        <v>12</v>
      </c>
      <c r="M779" s="111">
        <v>12</v>
      </c>
    </row>
    <row r="780" spans="1:16" x14ac:dyDescent="0.25">
      <c r="A780" s="110">
        <v>46238</v>
      </c>
      <c r="B780" t="s">
        <v>2112</v>
      </c>
      <c r="C780" s="112">
        <v>215</v>
      </c>
      <c r="D780" t="s">
        <v>86</v>
      </c>
      <c r="E780" s="112">
        <v>333</v>
      </c>
      <c r="F780" t="s">
        <v>86</v>
      </c>
      <c r="G780" s="112">
        <v>1117189</v>
      </c>
      <c r="H780" t="s">
        <v>1651</v>
      </c>
      <c r="I780" s="111">
        <v>36</v>
      </c>
      <c r="K780" s="111">
        <v>12</v>
      </c>
      <c r="M780" s="111">
        <v>7</v>
      </c>
    </row>
    <row r="781" spans="1:16" x14ac:dyDescent="0.25">
      <c r="A781" s="110">
        <v>46238</v>
      </c>
      <c r="B781" t="s">
        <v>2112</v>
      </c>
      <c r="C781" s="112">
        <v>225</v>
      </c>
      <c r="D781" t="s">
        <v>78</v>
      </c>
      <c r="E781" s="112">
        <v>529</v>
      </c>
      <c r="F781" t="s">
        <v>78</v>
      </c>
      <c r="G781" s="112">
        <v>1061886</v>
      </c>
      <c r="H781" t="s">
        <v>1653</v>
      </c>
      <c r="J781" s="111">
        <v>60</v>
      </c>
      <c r="K781" s="111">
        <v>10</v>
      </c>
      <c r="M781" s="111">
        <v>2</v>
      </c>
    </row>
    <row r="782" spans="1:16" x14ac:dyDescent="0.25">
      <c r="A782" s="110">
        <v>46238</v>
      </c>
      <c r="B782" t="s">
        <v>2112</v>
      </c>
      <c r="C782" s="112">
        <v>225</v>
      </c>
      <c r="D782" t="s">
        <v>78</v>
      </c>
      <c r="E782" s="112">
        <v>529</v>
      </c>
      <c r="F782" t="s">
        <v>78</v>
      </c>
      <c r="G782" s="112">
        <v>1067303</v>
      </c>
      <c r="H782" t="s">
        <v>1790</v>
      </c>
      <c r="I782" s="111">
        <v>12</v>
      </c>
      <c r="J782" s="111">
        <v>24</v>
      </c>
      <c r="M782" s="111">
        <v>12</v>
      </c>
    </row>
    <row r="783" spans="1:16" x14ac:dyDescent="0.25">
      <c r="A783" s="110">
        <v>46238</v>
      </c>
      <c r="B783" t="s">
        <v>2112</v>
      </c>
      <c r="C783" s="112">
        <v>225</v>
      </c>
      <c r="D783" t="s">
        <v>78</v>
      </c>
      <c r="E783" s="112">
        <v>529</v>
      </c>
      <c r="F783" t="s">
        <v>78</v>
      </c>
      <c r="G783" s="112">
        <v>1071072</v>
      </c>
      <c r="H783" t="s">
        <v>1791</v>
      </c>
      <c r="M783" s="111">
        <v>24</v>
      </c>
    </row>
    <row r="784" spans="1:16" x14ac:dyDescent="0.25">
      <c r="A784" s="110">
        <v>46238</v>
      </c>
      <c r="B784" t="s">
        <v>2112</v>
      </c>
      <c r="C784" s="112">
        <v>225</v>
      </c>
      <c r="D784" t="s">
        <v>78</v>
      </c>
      <c r="E784" s="112">
        <v>529</v>
      </c>
      <c r="F784" t="s">
        <v>78</v>
      </c>
      <c r="G784" s="112">
        <v>1099908</v>
      </c>
      <c r="H784" t="s">
        <v>1792</v>
      </c>
      <c r="I784" s="111">
        <v>24</v>
      </c>
    </row>
    <row r="785" spans="1:17" x14ac:dyDescent="0.25">
      <c r="A785" s="110">
        <v>46238</v>
      </c>
      <c r="B785" t="s">
        <v>2112</v>
      </c>
      <c r="C785" s="112">
        <v>225</v>
      </c>
      <c r="D785" t="s">
        <v>78</v>
      </c>
      <c r="E785" s="112">
        <v>529</v>
      </c>
      <c r="F785" t="s">
        <v>78</v>
      </c>
      <c r="G785" s="112">
        <v>1112572</v>
      </c>
      <c r="H785" t="s">
        <v>1655</v>
      </c>
      <c r="I785" s="111">
        <v>3</v>
      </c>
      <c r="J785" s="111">
        <v>20</v>
      </c>
      <c r="K785" s="111">
        <v>12</v>
      </c>
    </row>
    <row r="786" spans="1:17" x14ac:dyDescent="0.25">
      <c r="A786" s="110">
        <v>46238</v>
      </c>
      <c r="B786" t="s">
        <v>2112</v>
      </c>
      <c r="C786" s="112">
        <v>225</v>
      </c>
      <c r="D786" t="s">
        <v>78</v>
      </c>
      <c r="E786" s="112">
        <v>529</v>
      </c>
      <c r="F786" t="s">
        <v>78</v>
      </c>
      <c r="G786" s="112">
        <v>1113471</v>
      </c>
      <c r="H786" t="s">
        <v>1763</v>
      </c>
      <c r="I786" s="111">
        <v>14</v>
      </c>
      <c r="J786" s="111">
        <v>3</v>
      </c>
      <c r="M786" s="111">
        <v>12</v>
      </c>
    </row>
    <row r="787" spans="1:17" x14ac:dyDescent="0.25">
      <c r="A787" s="110">
        <v>46238</v>
      </c>
      <c r="B787" t="s">
        <v>2112</v>
      </c>
      <c r="C787" s="112">
        <v>225</v>
      </c>
      <c r="D787" t="s">
        <v>78</v>
      </c>
      <c r="E787" s="112">
        <v>529</v>
      </c>
      <c r="F787" t="s">
        <v>78</v>
      </c>
      <c r="G787" s="112">
        <v>1118416</v>
      </c>
      <c r="H787" t="s">
        <v>1793</v>
      </c>
      <c r="K787" s="111">
        <v>44</v>
      </c>
    </row>
    <row r="788" spans="1:17" x14ac:dyDescent="0.25">
      <c r="A788" s="110">
        <v>46238</v>
      </c>
      <c r="B788" t="s">
        <v>2112</v>
      </c>
      <c r="C788" s="112">
        <v>226</v>
      </c>
      <c r="D788" t="s">
        <v>79</v>
      </c>
      <c r="E788" s="112">
        <v>530</v>
      </c>
      <c r="F788" t="s">
        <v>79</v>
      </c>
      <c r="G788" s="112">
        <v>1060614</v>
      </c>
      <c r="H788" t="s">
        <v>1656</v>
      </c>
      <c r="I788" s="111">
        <v>27</v>
      </c>
      <c r="J788" s="111">
        <v>18</v>
      </c>
      <c r="M788" s="111">
        <v>56</v>
      </c>
    </row>
    <row r="789" spans="1:17" x14ac:dyDescent="0.25">
      <c r="A789" s="110">
        <v>46238</v>
      </c>
      <c r="B789" t="s">
        <v>2112</v>
      </c>
      <c r="C789" s="112">
        <v>226</v>
      </c>
      <c r="D789" t="s">
        <v>79</v>
      </c>
      <c r="E789" s="112">
        <v>530</v>
      </c>
      <c r="F789" t="s">
        <v>79</v>
      </c>
      <c r="G789" s="112">
        <v>1069383</v>
      </c>
      <c r="H789" t="s">
        <v>1813</v>
      </c>
      <c r="I789" s="111">
        <v>12</v>
      </c>
    </row>
    <row r="790" spans="1:17" x14ac:dyDescent="0.25">
      <c r="A790" s="110">
        <v>46238</v>
      </c>
      <c r="B790" t="s">
        <v>2112</v>
      </c>
      <c r="C790" s="112">
        <v>226</v>
      </c>
      <c r="D790" t="s">
        <v>79</v>
      </c>
      <c r="E790" s="112">
        <v>530</v>
      </c>
      <c r="F790" t="s">
        <v>79</v>
      </c>
      <c r="G790" s="112">
        <v>1070521</v>
      </c>
      <c r="H790" t="s">
        <v>1259</v>
      </c>
      <c r="I790" s="111">
        <v>27</v>
      </c>
      <c r="J790" s="111">
        <v>32</v>
      </c>
      <c r="L790" s="111">
        <v>12</v>
      </c>
      <c r="M790" s="111">
        <v>26</v>
      </c>
      <c r="P790" s="111">
        <v>18</v>
      </c>
    </row>
    <row r="791" spans="1:17" x14ac:dyDescent="0.25">
      <c r="A791" s="110">
        <v>46238</v>
      </c>
      <c r="B791" t="s">
        <v>2112</v>
      </c>
      <c r="C791" s="112">
        <v>226</v>
      </c>
      <c r="D791" t="s">
        <v>79</v>
      </c>
      <c r="E791" s="112">
        <v>530</v>
      </c>
      <c r="F791" t="s">
        <v>79</v>
      </c>
      <c r="G791" s="112">
        <v>1106415</v>
      </c>
      <c r="H791" t="s">
        <v>1023</v>
      </c>
      <c r="K791" s="111">
        <v>24</v>
      </c>
      <c r="Q791" s="111">
        <v>45</v>
      </c>
    </row>
    <row r="792" spans="1:17" x14ac:dyDescent="0.25">
      <c r="A792" s="110">
        <v>46238</v>
      </c>
      <c r="B792" t="s">
        <v>2112</v>
      </c>
      <c r="C792" s="112">
        <v>235</v>
      </c>
      <c r="D792" t="s">
        <v>76</v>
      </c>
      <c r="E792" s="112">
        <v>512</v>
      </c>
      <c r="F792" t="s">
        <v>76</v>
      </c>
      <c r="G792" s="112">
        <v>1061314</v>
      </c>
      <c r="H792" t="s">
        <v>1658</v>
      </c>
      <c r="M792" s="111">
        <v>2</v>
      </c>
    </row>
    <row r="793" spans="1:17" x14ac:dyDescent="0.25">
      <c r="A793" s="110">
        <v>46238</v>
      </c>
      <c r="B793" t="s">
        <v>2112</v>
      </c>
      <c r="C793" s="112">
        <v>235</v>
      </c>
      <c r="D793" t="s">
        <v>76</v>
      </c>
      <c r="E793" s="112">
        <v>512</v>
      </c>
      <c r="F793" t="s">
        <v>76</v>
      </c>
      <c r="G793" s="112">
        <v>1068408</v>
      </c>
      <c r="H793" t="s">
        <v>1659</v>
      </c>
      <c r="L793" s="111">
        <v>6</v>
      </c>
      <c r="N793" s="111">
        <v>12</v>
      </c>
    </row>
    <row r="794" spans="1:17" x14ac:dyDescent="0.25">
      <c r="A794" s="110">
        <v>46238</v>
      </c>
      <c r="B794" t="s">
        <v>2112</v>
      </c>
      <c r="C794" s="112">
        <v>235</v>
      </c>
      <c r="D794" t="s">
        <v>76</v>
      </c>
      <c r="E794" s="112">
        <v>512</v>
      </c>
      <c r="F794" t="s">
        <v>76</v>
      </c>
      <c r="G794" s="112">
        <v>1113694</v>
      </c>
      <c r="H794" t="s">
        <v>1660</v>
      </c>
      <c r="J794" s="111">
        <v>12</v>
      </c>
      <c r="K794" s="111">
        <v>36</v>
      </c>
    </row>
    <row r="795" spans="1:17" x14ac:dyDescent="0.25">
      <c r="A795" s="110">
        <v>46238</v>
      </c>
      <c r="B795" t="s">
        <v>2112</v>
      </c>
      <c r="C795" s="112">
        <v>235</v>
      </c>
      <c r="D795" t="s">
        <v>76</v>
      </c>
      <c r="E795" s="112">
        <v>512</v>
      </c>
      <c r="F795" t="s">
        <v>76</v>
      </c>
      <c r="G795" s="112">
        <v>1143204</v>
      </c>
      <c r="H795" t="s">
        <v>1661</v>
      </c>
      <c r="P795" s="111">
        <v>36</v>
      </c>
    </row>
    <row r="796" spans="1:17" x14ac:dyDescent="0.25">
      <c r="A796" s="110">
        <v>46238</v>
      </c>
      <c r="B796" t="s">
        <v>2112</v>
      </c>
      <c r="C796" s="112">
        <v>240</v>
      </c>
      <c r="D796" t="s">
        <v>90</v>
      </c>
      <c r="E796" s="112">
        <v>337</v>
      </c>
      <c r="F796" t="s">
        <v>90</v>
      </c>
      <c r="G796" s="112">
        <v>1060532</v>
      </c>
      <c r="H796" t="s">
        <v>1794</v>
      </c>
      <c r="I796" s="111">
        <v>12</v>
      </c>
    </row>
    <row r="797" spans="1:17" x14ac:dyDescent="0.25">
      <c r="A797" s="110">
        <v>46238</v>
      </c>
      <c r="B797" t="s">
        <v>2112</v>
      </c>
      <c r="C797" s="112">
        <v>240</v>
      </c>
      <c r="D797" t="s">
        <v>90</v>
      </c>
      <c r="E797" s="112">
        <v>337</v>
      </c>
      <c r="F797" t="s">
        <v>90</v>
      </c>
      <c r="G797" s="112">
        <v>1105296</v>
      </c>
      <c r="H797" t="s">
        <v>1699</v>
      </c>
      <c r="K797" s="111">
        <v>36</v>
      </c>
    </row>
    <row r="798" spans="1:17" x14ac:dyDescent="0.25">
      <c r="A798" s="110">
        <v>46238</v>
      </c>
      <c r="B798" t="s">
        <v>2112</v>
      </c>
      <c r="C798" s="112">
        <v>240</v>
      </c>
      <c r="D798" t="s">
        <v>90</v>
      </c>
      <c r="E798" s="112">
        <v>337</v>
      </c>
      <c r="F798" t="s">
        <v>90</v>
      </c>
      <c r="G798" s="112">
        <v>1107808</v>
      </c>
      <c r="H798" t="s">
        <v>1795</v>
      </c>
      <c r="I798" s="111">
        <v>24</v>
      </c>
      <c r="K798" s="111">
        <v>36</v>
      </c>
    </row>
    <row r="799" spans="1:17" x14ac:dyDescent="0.25">
      <c r="A799" s="110">
        <v>46238</v>
      </c>
      <c r="B799" t="s">
        <v>2112</v>
      </c>
      <c r="C799" s="112">
        <v>241</v>
      </c>
      <c r="D799" t="s">
        <v>72</v>
      </c>
      <c r="E799" s="112">
        <v>505</v>
      </c>
      <c r="F799" t="s">
        <v>72</v>
      </c>
      <c r="G799" s="112">
        <v>1071252</v>
      </c>
      <c r="H799" t="s">
        <v>1662</v>
      </c>
      <c r="I799" s="111">
        <v>120</v>
      </c>
      <c r="K799" s="111">
        <v>180</v>
      </c>
      <c r="P799" s="111">
        <v>36</v>
      </c>
      <c r="Q799" s="111">
        <v>180</v>
      </c>
    </row>
    <row r="800" spans="1:17" x14ac:dyDescent="0.25">
      <c r="A800" s="110">
        <v>46238</v>
      </c>
      <c r="B800" t="s">
        <v>2112</v>
      </c>
      <c r="C800" s="112">
        <v>241</v>
      </c>
      <c r="D800" t="s">
        <v>72</v>
      </c>
      <c r="E800" s="112">
        <v>505</v>
      </c>
      <c r="F800" t="s">
        <v>72</v>
      </c>
      <c r="G800" s="112">
        <v>1113083</v>
      </c>
      <c r="H800" t="s">
        <v>1796</v>
      </c>
      <c r="L800" s="111">
        <v>6</v>
      </c>
      <c r="P800" s="111">
        <v>6</v>
      </c>
    </row>
    <row r="801" spans="1:17" x14ac:dyDescent="0.25">
      <c r="A801" s="110">
        <v>46238</v>
      </c>
      <c r="B801" t="s">
        <v>2112</v>
      </c>
      <c r="C801" s="112">
        <v>245</v>
      </c>
      <c r="D801" t="s">
        <v>84</v>
      </c>
      <c r="E801" s="112">
        <v>325</v>
      </c>
      <c r="F801" t="s">
        <v>1174</v>
      </c>
      <c r="G801" s="112">
        <v>1099835</v>
      </c>
      <c r="H801" t="s">
        <v>1797</v>
      </c>
      <c r="I801" s="111">
        <v>24</v>
      </c>
      <c r="M801" s="111">
        <v>60</v>
      </c>
      <c r="P801" s="111">
        <v>36</v>
      </c>
    </row>
    <row r="802" spans="1:17" x14ac:dyDescent="0.25">
      <c r="A802" s="110">
        <v>46238</v>
      </c>
      <c r="B802" t="s">
        <v>2112</v>
      </c>
      <c r="C802" s="112">
        <v>245</v>
      </c>
      <c r="D802" t="s">
        <v>84</v>
      </c>
      <c r="E802" s="112">
        <v>325</v>
      </c>
      <c r="F802" t="s">
        <v>1174</v>
      </c>
      <c r="G802" s="112">
        <v>1119270</v>
      </c>
      <c r="H802" t="s">
        <v>1815</v>
      </c>
      <c r="K802" s="111">
        <v>56</v>
      </c>
      <c r="L802" s="111">
        <v>12</v>
      </c>
      <c r="N802" s="111">
        <v>40</v>
      </c>
      <c r="Q802" s="111">
        <v>90</v>
      </c>
    </row>
    <row r="803" spans="1:17" x14ac:dyDescent="0.25">
      <c r="A803" s="110">
        <v>46238</v>
      </c>
      <c r="B803" t="s">
        <v>2112</v>
      </c>
      <c r="C803" s="112">
        <v>245</v>
      </c>
      <c r="D803" t="s">
        <v>84</v>
      </c>
      <c r="E803" s="112">
        <v>325</v>
      </c>
      <c r="F803" t="s">
        <v>1174</v>
      </c>
      <c r="G803" s="112">
        <v>1154615</v>
      </c>
      <c r="H803" t="s">
        <v>1798</v>
      </c>
      <c r="N803" s="111">
        <v>10</v>
      </c>
    </row>
    <row r="804" spans="1:17" x14ac:dyDescent="0.25">
      <c r="A804" s="110">
        <v>46238</v>
      </c>
      <c r="B804" t="s">
        <v>2112</v>
      </c>
      <c r="C804" s="112">
        <v>246</v>
      </c>
      <c r="D804" t="s">
        <v>87</v>
      </c>
      <c r="E804" s="112">
        <v>334</v>
      </c>
      <c r="F804" t="s">
        <v>87</v>
      </c>
      <c r="G804" s="112">
        <v>1069269</v>
      </c>
      <c r="H804" t="s">
        <v>1816</v>
      </c>
      <c r="P804" s="111">
        <v>18</v>
      </c>
    </row>
    <row r="805" spans="1:17" x14ac:dyDescent="0.25">
      <c r="A805" s="110">
        <v>46238</v>
      </c>
      <c r="B805" t="s">
        <v>2112</v>
      </c>
      <c r="C805" s="112">
        <v>246</v>
      </c>
      <c r="D805" t="s">
        <v>87</v>
      </c>
      <c r="E805" s="112">
        <v>334</v>
      </c>
      <c r="F805" t="s">
        <v>87</v>
      </c>
      <c r="G805" s="112">
        <v>1083437</v>
      </c>
      <c r="H805" t="s">
        <v>1663</v>
      </c>
      <c r="I805" s="111">
        <v>12</v>
      </c>
      <c r="M805" s="111">
        <v>12</v>
      </c>
      <c r="N805" s="111">
        <v>6</v>
      </c>
    </row>
    <row r="806" spans="1:17" x14ac:dyDescent="0.25">
      <c r="A806" s="110">
        <v>46238</v>
      </c>
      <c r="B806" t="s">
        <v>2112</v>
      </c>
      <c r="C806" s="112">
        <v>246</v>
      </c>
      <c r="D806" t="s">
        <v>87</v>
      </c>
      <c r="E806" s="112">
        <v>334</v>
      </c>
      <c r="F806" t="s">
        <v>87</v>
      </c>
      <c r="G806" s="112">
        <v>1106356</v>
      </c>
      <c r="H806" t="s">
        <v>1824</v>
      </c>
      <c r="I806" s="111">
        <v>18</v>
      </c>
      <c r="L806" s="111">
        <v>12</v>
      </c>
    </row>
    <row r="807" spans="1:17" x14ac:dyDescent="0.25">
      <c r="A807" s="110">
        <v>46238</v>
      </c>
      <c r="B807" t="s">
        <v>2112</v>
      </c>
      <c r="C807" s="112">
        <v>246</v>
      </c>
      <c r="D807" t="s">
        <v>87</v>
      </c>
      <c r="E807" s="112">
        <v>334</v>
      </c>
      <c r="F807" t="s">
        <v>87</v>
      </c>
      <c r="G807" s="112">
        <v>1107180</v>
      </c>
      <c r="H807" t="s">
        <v>1825</v>
      </c>
      <c r="I807" s="111">
        <v>24</v>
      </c>
    </row>
    <row r="808" spans="1:17" x14ac:dyDescent="0.25">
      <c r="A808" s="110">
        <v>46238</v>
      </c>
      <c r="B808" t="s">
        <v>2112</v>
      </c>
      <c r="C808" s="112">
        <v>247</v>
      </c>
      <c r="D808" t="s">
        <v>70</v>
      </c>
      <c r="E808" s="112">
        <v>503</v>
      </c>
      <c r="F808" t="s">
        <v>70</v>
      </c>
      <c r="G808" s="112">
        <v>1100011</v>
      </c>
      <c r="H808" t="s">
        <v>1665</v>
      </c>
      <c r="I808" s="111">
        <v>48</v>
      </c>
      <c r="K808" s="111">
        <v>24</v>
      </c>
    </row>
    <row r="809" spans="1:17" x14ac:dyDescent="0.25">
      <c r="A809" s="110">
        <v>46238</v>
      </c>
      <c r="B809" t="s">
        <v>2112</v>
      </c>
      <c r="C809" s="112">
        <v>380</v>
      </c>
      <c r="D809" t="s">
        <v>73</v>
      </c>
      <c r="E809" s="112">
        <v>506</v>
      </c>
      <c r="F809" t="s">
        <v>73</v>
      </c>
      <c r="G809" s="112">
        <v>1061381</v>
      </c>
      <c r="H809" t="s">
        <v>1666</v>
      </c>
      <c r="P809" s="111">
        <v>18</v>
      </c>
    </row>
    <row r="810" spans="1:17" x14ac:dyDescent="0.25">
      <c r="A810" s="110">
        <v>46238</v>
      </c>
      <c r="B810" t="s">
        <v>2112</v>
      </c>
      <c r="C810" s="112">
        <v>380</v>
      </c>
      <c r="D810" t="s">
        <v>73</v>
      </c>
      <c r="E810" s="112">
        <v>506</v>
      </c>
      <c r="F810" t="s">
        <v>73</v>
      </c>
      <c r="G810" s="112">
        <v>1070650</v>
      </c>
      <c r="H810" t="s">
        <v>1764</v>
      </c>
      <c r="I810" s="111">
        <v>30</v>
      </c>
      <c r="J810" s="111">
        <v>30</v>
      </c>
      <c r="L810" s="111">
        <v>24</v>
      </c>
      <c r="N810" s="111">
        <v>32</v>
      </c>
      <c r="P810" s="111">
        <v>6</v>
      </c>
    </row>
    <row r="811" spans="1:17" x14ac:dyDescent="0.25">
      <c r="A811" s="110">
        <v>46238</v>
      </c>
      <c r="B811" t="s">
        <v>2112</v>
      </c>
      <c r="C811" s="112">
        <v>380</v>
      </c>
      <c r="D811" t="s">
        <v>73</v>
      </c>
      <c r="E811" s="112">
        <v>506</v>
      </c>
      <c r="F811" t="s">
        <v>73</v>
      </c>
      <c r="G811" s="112">
        <v>1073134</v>
      </c>
      <c r="H811" t="s">
        <v>1817</v>
      </c>
      <c r="I811" s="111">
        <v>15</v>
      </c>
      <c r="M811" s="111">
        <v>28</v>
      </c>
    </row>
    <row r="812" spans="1:17" x14ac:dyDescent="0.25">
      <c r="A812" s="110">
        <v>46238</v>
      </c>
      <c r="B812" t="s">
        <v>2112</v>
      </c>
      <c r="C812" s="112">
        <v>380</v>
      </c>
      <c r="D812" t="s">
        <v>73</v>
      </c>
      <c r="E812" s="112">
        <v>506</v>
      </c>
      <c r="F812" t="s">
        <v>73</v>
      </c>
      <c r="G812" s="112">
        <v>1082878</v>
      </c>
      <c r="H812" t="s">
        <v>1799</v>
      </c>
      <c r="J812" s="111">
        <v>6</v>
      </c>
      <c r="N812" s="111">
        <v>12</v>
      </c>
    </row>
    <row r="813" spans="1:17" x14ac:dyDescent="0.25">
      <c r="A813" s="110">
        <v>46238</v>
      </c>
      <c r="B813" t="s">
        <v>2112</v>
      </c>
      <c r="C813" s="112">
        <v>380</v>
      </c>
      <c r="D813" t="s">
        <v>73</v>
      </c>
      <c r="E813" s="112">
        <v>506</v>
      </c>
      <c r="F813" t="s">
        <v>73</v>
      </c>
      <c r="G813" s="112">
        <v>1108243</v>
      </c>
      <c r="H813" t="s">
        <v>1800</v>
      </c>
      <c r="I813" s="111">
        <v>54</v>
      </c>
      <c r="N813" s="111">
        <v>12</v>
      </c>
    </row>
    <row r="814" spans="1:17" x14ac:dyDescent="0.25">
      <c r="A814" s="110">
        <v>46238</v>
      </c>
      <c r="B814" t="s">
        <v>2112</v>
      </c>
      <c r="C814" s="112">
        <v>385</v>
      </c>
      <c r="D814" t="s">
        <v>1037</v>
      </c>
      <c r="E814" s="112">
        <v>335</v>
      </c>
      <c r="F814" t="s">
        <v>1037</v>
      </c>
      <c r="G814" s="112">
        <v>1063259</v>
      </c>
      <c r="H814" t="s">
        <v>1818</v>
      </c>
      <c r="K814" s="111">
        <v>36</v>
      </c>
    </row>
    <row r="815" spans="1:17" x14ac:dyDescent="0.25">
      <c r="A815" s="110">
        <v>46238</v>
      </c>
      <c r="B815" t="s">
        <v>2112</v>
      </c>
      <c r="C815" s="112">
        <v>385</v>
      </c>
      <c r="D815" t="s">
        <v>1037</v>
      </c>
      <c r="E815" s="112">
        <v>335</v>
      </c>
      <c r="F815" t="s">
        <v>1037</v>
      </c>
      <c r="G815" s="112">
        <v>1115138</v>
      </c>
      <c r="H815" t="s">
        <v>1667</v>
      </c>
      <c r="I815" s="111">
        <v>11</v>
      </c>
      <c r="Q815" s="111">
        <v>17</v>
      </c>
    </row>
    <row r="816" spans="1:17" x14ac:dyDescent="0.25">
      <c r="A816" s="110">
        <v>46238</v>
      </c>
      <c r="B816" t="s">
        <v>2112</v>
      </c>
      <c r="C816" s="112">
        <v>386</v>
      </c>
      <c r="D816" t="s">
        <v>75</v>
      </c>
      <c r="E816" s="112">
        <v>510</v>
      </c>
      <c r="F816" t="s">
        <v>75</v>
      </c>
      <c r="G816" s="112">
        <v>1069298</v>
      </c>
      <c r="H816" t="s">
        <v>1819</v>
      </c>
      <c r="L816" s="111">
        <v>12</v>
      </c>
      <c r="N816" s="111">
        <v>160</v>
      </c>
    </row>
    <row r="817" spans="1:17" x14ac:dyDescent="0.25">
      <c r="A817" s="110">
        <v>46238</v>
      </c>
      <c r="B817" t="s">
        <v>2112</v>
      </c>
      <c r="C817" s="112">
        <v>386</v>
      </c>
      <c r="D817" t="s">
        <v>75</v>
      </c>
      <c r="E817" s="112">
        <v>510</v>
      </c>
      <c r="F817" t="s">
        <v>75</v>
      </c>
      <c r="G817" s="112">
        <v>1072648</v>
      </c>
      <c r="H817" t="s">
        <v>1668</v>
      </c>
      <c r="I817" s="111">
        <v>48</v>
      </c>
      <c r="J817" s="111">
        <v>24</v>
      </c>
      <c r="K817" s="111">
        <v>40</v>
      </c>
      <c r="L817" s="111">
        <v>12</v>
      </c>
      <c r="M817" s="111">
        <v>96</v>
      </c>
      <c r="N817" s="111">
        <v>20</v>
      </c>
      <c r="O817" s="111">
        <v>24</v>
      </c>
      <c r="Q817" s="111">
        <v>32</v>
      </c>
    </row>
    <row r="818" spans="1:17" x14ac:dyDescent="0.25">
      <c r="A818" s="110">
        <v>46238</v>
      </c>
      <c r="B818" t="s">
        <v>2112</v>
      </c>
      <c r="C818" s="112">
        <v>386</v>
      </c>
      <c r="D818" t="s">
        <v>75</v>
      </c>
      <c r="E818" s="112">
        <v>510</v>
      </c>
      <c r="F818" t="s">
        <v>75</v>
      </c>
      <c r="G818" s="112">
        <v>1105260</v>
      </c>
      <c r="H818" t="s">
        <v>1669</v>
      </c>
      <c r="I818" s="111">
        <v>30</v>
      </c>
      <c r="J818" s="111">
        <v>24</v>
      </c>
      <c r="L818" s="111">
        <v>6</v>
      </c>
      <c r="N818" s="111">
        <v>12</v>
      </c>
      <c r="O818" s="111">
        <v>24</v>
      </c>
      <c r="P818" s="111">
        <v>18</v>
      </c>
    </row>
    <row r="819" spans="1:17" x14ac:dyDescent="0.25">
      <c r="A819" s="110">
        <v>46238</v>
      </c>
      <c r="B819" t="s">
        <v>2112</v>
      </c>
      <c r="C819" s="112">
        <v>386</v>
      </c>
      <c r="D819" t="s">
        <v>75</v>
      </c>
      <c r="E819" s="112">
        <v>510</v>
      </c>
      <c r="F819" t="s">
        <v>75</v>
      </c>
      <c r="G819" s="112">
        <v>1154499</v>
      </c>
      <c r="H819" t="s">
        <v>1670</v>
      </c>
      <c r="I819" s="111">
        <v>24</v>
      </c>
      <c r="J819" s="111">
        <v>24</v>
      </c>
      <c r="L819" s="111">
        <v>6</v>
      </c>
      <c r="M819" s="111">
        <v>3</v>
      </c>
      <c r="N819" s="111">
        <v>12</v>
      </c>
      <c r="Q819" s="111">
        <v>18</v>
      </c>
    </row>
    <row r="820" spans="1:17" x14ac:dyDescent="0.25">
      <c r="A820" s="110">
        <v>46238</v>
      </c>
      <c r="B820" t="s">
        <v>2112</v>
      </c>
      <c r="C820" s="112">
        <v>390</v>
      </c>
      <c r="D820" t="s">
        <v>82</v>
      </c>
      <c r="E820" s="112">
        <v>323</v>
      </c>
      <c r="F820" t="s">
        <v>82</v>
      </c>
      <c r="G820" s="112">
        <v>1063370</v>
      </c>
      <c r="H820" t="s">
        <v>1826</v>
      </c>
      <c r="I820" s="111">
        <v>15</v>
      </c>
      <c r="J820" s="111">
        <v>6</v>
      </c>
      <c r="M820" s="111">
        <v>4</v>
      </c>
    </row>
    <row r="821" spans="1:17" x14ac:dyDescent="0.25">
      <c r="A821" s="110">
        <v>46238</v>
      </c>
      <c r="B821" t="s">
        <v>2112</v>
      </c>
      <c r="C821" s="112">
        <v>390</v>
      </c>
      <c r="D821" t="s">
        <v>82</v>
      </c>
      <c r="E821" s="112">
        <v>323</v>
      </c>
      <c r="F821" t="s">
        <v>82</v>
      </c>
      <c r="G821" s="112">
        <v>1083429</v>
      </c>
      <c r="H821" t="s">
        <v>1801</v>
      </c>
      <c r="I821" s="111">
        <v>21</v>
      </c>
      <c r="K821" s="111">
        <v>24</v>
      </c>
    </row>
    <row r="822" spans="1:17" x14ac:dyDescent="0.25">
      <c r="A822" s="110">
        <v>46238</v>
      </c>
      <c r="B822" t="s">
        <v>2112</v>
      </c>
      <c r="C822" s="112">
        <v>516</v>
      </c>
      <c r="D822" t="s">
        <v>1179</v>
      </c>
      <c r="E822" s="112">
        <v>316</v>
      </c>
      <c r="F822" t="s">
        <v>1179</v>
      </c>
      <c r="G822" s="112">
        <v>1066503</v>
      </c>
      <c r="H822" t="s">
        <v>1767</v>
      </c>
      <c r="J822" s="111">
        <v>36</v>
      </c>
      <c r="M822" s="111">
        <v>44</v>
      </c>
    </row>
    <row r="823" spans="1:17" x14ac:dyDescent="0.25">
      <c r="A823" s="110">
        <v>46238</v>
      </c>
      <c r="B823" t="s">
        <v>2112</v>
      </c>
      <c r="C823" s="112">
        <v>516</v>
      </c>
      <c r="D823" t="s">
        <v>1179</v>
      </c>
      <c r="E823" s="112">
        <v>316</v>
      </c>
      <c r="F823" t="s">
        <v>1179</v>
      </c>
      <c r="G823" s="112">
        <v>1067233</v>
      </c>
      <c r="H823" t="s">
        <v>1768</v>
      </c>
      <c r="K823" s="111">
        <v>12</v>
      </c>
      <c r="L823" s="111">
        <v>12</v>
      </c>
    </row>
    <row r="824" spans="1:17" x14ac:dyDescent="0.25">
      <c r="A824" s="110">
        <v>46238</v>
      </c>
      <c r="B824" t="s">
        <v>2112</v>
      </c>
      <c r="C824" s="112">
        <v>516</v>
      </c>
      <c r="D824" t="s">
        <v>1179</v>
      </c>
      <c r="E824" s="112">
        <v>316</v>
      </c>
      <c r="F824" t="s">
        <v>1179</v>
      </c>
      <c r="G824" s="112">
        <v>1113692</v>
      </c>
      <c r="H824" t="s">
        <v>1769</v>
      </c>
      <c r="J824" s="111">
        <v>6</v>
      </c>
      <c r="K824" s="111">
        <v>12</v>
      </c>
      <c r="N824" s="111">
        <v>40</v>
      </c>
    </row>
    <row r="825" spans="1:17" x14ac:dyDescent="0.25">
      <c r="A825" s="110">
        <v>46238</v>
      </c>
      <c r="B825" t="s">
        <v>2112</v>
      </c>
      <c r="C825" s="112">
        <v>516</v>
      </c>
      <c r="D825" t="s">
        <v>1179</v>
      </c>
      <c r="E825" s="112">
        <v>316</v>
      </c>
      <c r="F825" t="s">
        <v>1179</v>
      </c>
      <c r="G825" s="112">
        <v>1134221</v>
      </c>
      <c r="H825" t="s">
        <v>1770</v>
      </c>
      <c r="K825" s="111">
        <v>24</v>
      </c>
      <c r="M825" s="111">
        <v>3</v>
      </c>
      <c r="P825" s="111">
        <v>12</v>
      </c>
    </row>
    <row r="826" spans="1:17" x14ac:dyDescent="0.25">
      <c r="A826" s="110">
        <v>46238</v>
      </c>
      <c r="B826" t="s">
        <v>2112</v>
      </c>
      <c r="C826" s="112">
        <v>516</v>
      </c>
      <c r="D826" t="s">
        <v>1179</v>
      </c>
      <c r="E826" s="112">
        <v>316</v>
      </c>
      <c r="F826" t="s">
        <v>1179</v>
      </c>
      <c r="G826" s="112">
        <v>1134410</v>
      </c>
      <c r="H826" t="s">
        <v>1820</v>
      </c>
      <c r="P826" s="111">
        <v>36</v>
      </c>
    </row>
    <row r="827" spans="1:17" x14ac:dyDescent="0.25">
      <c r="A827" s="110">
        <v>46238</v>
      </c>
      <c r="B827" t="s">
        <v>2112</v>
      </c>
      <c r="C827" s="112">
        <v>630</v>
      </c>
      <c r="D827" t="s">
        <v>122</v>
      </c>
      <c r="E827" s="112">
        <v>426</v>
      </c>
      <c r="F827" t="s">
        <v>122</v>
      </c>
      <c r="G827" s="112">
        <v>1060184</v>
      </c>
      <c r="H827" t="s">
        <v>1684</v>
      </c>
      <c r="M827" s="111">
        <v>37</v>
      </c>
    </row>
    <row r="828" spans="1:17" x14ac:dyDescent="0.25">
      <c r="A828" s="110">
        <v>46238</v>
      </c>
      <c r="B828" t="s">
        <v>2112</v>
      </c>
      <c r="C828" s="112">
        <v>630</v>
      </c>
      <c r="D828" t="s">
        <v>122</v>
      </c>
      <c r="E828" s="112">
        <v>426</v>
      </c>
      <c r="F828" t="s">
        <v>122</v>
      </c>
      <c r="G828" s="112">
        <v>1060905</v>
      </c>
      <c r="H828" t="s">
        <v>1685</v>
      </c>
      <c r="M828" s="111">
        <v>3</v>
      </c>
    </row>
    <row r="829" spans="1:17" x14ac:dyDescent="0.25">
      <c r="A829" s="110">
        <v>46238</v>
      </c>
      <c r="B829" t="s">
        <v>2112</v>
      </c>
      <c r="C829" s="112">
        <v>630</v>
      </c>
      <c r="D829" t="s">
        <v>122</v>
      </c>
      <c r="E829" s="112">
        <v>426</v>
      </c>
      <c r="F829" t="s">
        <v>122</v>
      </c>
      <c r="G829" s="112">
        <v>1068170</v>
      </c>
      <c r="H829" t="s">
        <v>1687</v>
      </c>
      <c r="K829" s="111">
        <v>180</v>
      </c>
    </row>
    <row r="830" spans="1:17" x14ac:dyDescent="0.25">
      <c r="A830" s="110">
        <v>46238</v>
      </c>
      <c r="B830" t="s">
        <v>2112</v>
      </c>
      <c r="C830" s="112">
        <v>630</v>
      </c>
      <c r="D830" t="s">
        <v>122</v>
      </c>
      <c r="E830" s="112">
        <v>426</v>
      </c>
      <c r="F830" t="s">
        <v>122</v>
      </c>
      <c r="G830" s="112">
        <v>1075434</v>
      </c>
      <c r="H830" t="s">
        <v>1688</v>
      </c>
      <c r="I830" s="111">
        <v>7</v>
      </c>
      <c r="M830" s="111">
        <v>24</v>
      </c>
      <c r="Q830" s="111">
        <v>18</v>
      </c>
    </row>
    <row r="831" spans="1:17" x14ac:dyDescent="0.25">
      <c r="A831" s="110">
        <v>46238</v>
      </c>
      <c r="B831" t="s">
        <v>2112</v>
      </c>
      <c r="C831" s="112">
        <v>630</v>
      </c>
      <c r="D831" t="s">
        <v>122</v>
      </c>
      <c r="E831" s="112">
        <v>426</v>
      </c>
      <c r="F831" t="s">
        <v>122</v>
      </c>
      <c r="G831" s="112">
        <v>1133356</v>
      </c>
      <c r="H831" t="s">
        <v>1700</v>
      </c>
      <c r="I831" s="111">
        <v>12</v>
      </c>
      <c r="K831" s="111">
        <v>12</v>
      </c>
      <c r="M831" s="111">
        <v>6</v>
      </c>
    </row>
    <row r="832" spans="1:17" x14ac:dyDescent="0.25">
      <c r="A832" s="110">
        <v>46238</v>
      </c>
      <c r="B832" t="s">
        <v>2112</v>
      </c>
      <c r="C832" s="112">
        <v>104</v>
      </c>
      <c r="D832" t="s">
        <v>1066</v>
      </c>
      <c r="G832" s="112">
        <v>1122096</v>
      </c>
      <c r="H832" t="s">
        <v>1771</v>
      </c>
      <c r="I832" s="111">
        <v>12</v>
      </c>
    </row>
    <row r="833" spans="1:17" x14ac:dyDescent="0.25">
      <c r="A833" s="110">
        <v>46238</v>
      </c>
      <c r="B833" t="s">
        <v>2112</v>
      </c>
      <c r="C833" s="112">
        <v>104</v>
      </c>
      <c r="D833" t="s">
        <v>1066</v>
      </c>
      <c r="G833" s="112">
        <v>1143868</v>
      </c>
      <c r="H833" t="s">
        <v>1772</v>
      </c>
      <c r="J833" s="111">
        <v>32</v>
      </c>
      <c r="L833" s="111">
        <v>6</v>
      </c>
      <c r="M833" s="111">
        <v>12</v>
      </c>
      <c r="N833" s="111">
        <v>10</v>
      </c>
      <c r="P833" s="111">
        <v>24</v>
      </c>
      <c r="Q833" s="111">
        <v>8</v>
      </c>
    </row>
    <row r="834" spans="1:17" x14ac:dyDescent="0.25">
      <c r="A834" s="110">
        <v>46238</v>
      </c>
      <c r="B834" t="s">
        <v>2112</v>
      </c>
      <c r="C834" s="112">
        <v>104</v>
      </c>
      <c r="D834" t="s">
        <v>1066</v>
      </c>
      <c r="G834" s="112">
        <v>1155743</v>
      </c>
      <c r="H834" t="s">
        <v>1772</v>
      </c>
      <c r="K834" s="111">
        <v>24</v>
      </c>
      <c r="Q834" s="111">
        <v>18</v>
      </c>
    </row>
    <row r="835" spans="1:17" x14ac:dyDescent="0.25">
      <c r="A835" s="110">
        <v>46238</v>
      </c>
      <c r="B835" t="s">
        <v>1123</v>
      </c>
      <c r="C835" s="112">
        <v>520</v>
      </c>
      <c r="D835" t="s">
        <v>126</v>
      </c>
      <c r="E835" s="112">
        <v>312</v>
      </c>
      <c r="F835" t="s">
        <v>126</v>
      </c>
      <c r="G835" s="112">
        <v>1082879</v>
      </c>
      <c r="H835" t="s">
        <v>1564</v>
      </c>
      <c r="I835" s="111">
        <v>12</v>
      </c>
      <c r="P835" s="111">
        <v>36</v>
      </c>
    </row>
    <row r="836" spans="1:17" x14ac:dyDescent="0.25">
      <c r="A836" s="110">
        <v>46238</v>
      </c>
      <c r="B836" t="s">
        <v>1123</v>
      </c>
      <c r="C836" s="112">
        <v>520</v>
      </c>
      <c r="D836" t="s">
        <v>126</v>
      </c>
      <c r="E836" s="112">
        <v>312</v>
      </c>
      <c r="F836" t="s">
        <v>126</v>
      </c>
      <c r="G836" s="112">
        <v>1082970</v>
      </c>
      <c r="H836" t="s">
        <v>1566</v>
      </c>
      <c r="K836" s="111">
        <v>10</v>
      </c>
    </row>
    <row r="837" spans="1:17" x14ac:dyDescent="0.25">
      <c r="A837" s="110">
        <v>46238</v>
      </c>
      <c r="B837" t="s">
        <v>1123</v>
      </c>
      <c r="C837" s="112">
        <v>520</v>
      </c>
      <c r="D837" t="s">
        <v>126</v>
      </c>
      <c r="E837" s="112">
        <v>312</v>
      </c>
      <c r="F837" t="s">
        <v>126</v>
      </c>
      <c r="G837" s="112">
        <v>1141876</v>
      </c>
      <c r="H837" t="s">
        <v>1568</v>
      </c>
      <c r="J837" s="111">
        <v>12</v>
      </c>
    </row>
    <row r="838" spans="1:17" x14ac:dyDescent="0.25">
      <c r="A838" s="110">
        <v>46238</v>
      </c>
      <c r="B838" t="s">
        <v>1123</v>
      </c>
      <c r="C838" s="112">
        <v>521</v>
      </c>
      <c r="D838" t="s">
        <v>931</v>
      </c>
      <c r="E838" s="112">
        <v>311</v>
      </c>
      <c r="F838" t="s">
        <v>931</v>
      </c>
      <c r="G838" s="112">
        <v>1140584</v>
      </c>
      <c r="H838" t="s">
        <v>1573</v>
      </c>
      <c r="M838" s="111">
        <v>80</v>
      </c>
      <c r="P838" s="111">
        <v>72</v>
      </c>
    </row>
    <row r="839" spans="1:17" x14ac:dyDescent="0.25">
      <c r="A839" s="110">
        <v>46238</v>
      </c>
      <c r="B839" t="s">
        <v>1123</v>
      </c>
      <c r="C839" s="112">
        <v>101</v>
      </c>
      <c r="D839" t="s">
        <v>95</v>
      </c>
      <c r="E839" s="112">
        <v>343</v>
      </c>
      <c r="F839" t="s">
        <v>95</v>
      </c>
      <c r="G839" s="112">
        <v>1131490</v>
      </c>
      <c r="H839" t="s">
        <v>1623</v>
      </c>
      <c r="I839" s="111">
        <v>36</v>
      </c>
      <c r="M839" s="111">
        <v>31</v>
      </c>
    </row>
    <row r="840" spans="1:17" x14ac:dyDescent="0.25">
      <c r="A840" s="110">
        <v>46238</v>
      </c>
      <c r="B840" t="s">
        <v>1123</v>
      </c>
      <c r="C840" s="112">
        <v>225</v>
      </c>
      <c r="D840" t="s">
        <v>78</v>
      </c>
      <c r="E840" s="112">
        <v>529</v>
      </c>
      <c r="F840" t="s">
        <v>78</v>
      </c>
      <c r="G840" s="112">
        <v>1127001</v>
      </c>
      <c r="H840" t="s">
        <v>1812</v>
      </c>
      <c r="I840" s="111">
        <v>24</v>
      </c>
    </row>
    <row r="841" spans="1:17" x14ac:dyDescent="0.25">
      <c r="A841" s="110">
        <v>46238</v>
      </c>
      <c r="B841" t="s">
        <v>1123</v>
      </c>
      <c r="C841" s="112">
        <v>226</v>
      </c>
      <c r="D841" t="s">
        <v>79</v>
      </c>
      <c r="E841" s="112">
        <v>530</v>
      </c>
      <c r="F841" t="s">
        <v>79</v>
      </c>
      <c r="G841" s="112">
        <v>1113582</v>
      </c>
      <c r="H841" t="s">
        <v>1814</v>
      </c>
      <c r="J841" s="111">
        <v>48</v>
      </c>
      <c r="L841" s="111">
        <v>24</v>
      </c>
      <c r="M841" s="111">
        <v>46</v>
      </c>
      <c r="N841" s="111">
        <v>26</v>
      </c>
    </row>
    <row r="842" spans="1:17" x14ac:dyDescent="0.25">
      <c r="A842" s="110">
        <v>46238</v>
      </c>
      <c r="B842" t="s">
        <v>1123</v>
      </c>
      <c r="C842" s="112">
        <v>226</v>
      </c>
      <c r="D842" t="s">
        <v>79</v>
      </c>
      <c r="E842" s="112">
        <v>530</v>
      </c>
      <c r="F842" t="s">
        <v>79</v>
      </c>
      <c r="G842" s="112">
        <v>1142957</v>
      </c>
      <c r="H842" t="s">
        <v>1657</v>
      </c>
      <c r="M842" s="111">
        <v>28</v>
      </c>
    </row>
    <row r="843" spans="1:17" x14ac:dyDescent="0.25">
      <c r="A843" s="110">
        <v>46238</v>
      </c>
      <c r="B843" t="s">
        <v>1123</v>
      </c>
      <c r="C843" s="112">
        <v>247</v>
      </c>
      <c r="D843" t="s">
        <v>70</v>
      </c>
      <c r="E843" s="112">
        <v>503</v>
      </c>
      <c r="F843" t="s">
        <v>70</v>
      </c>
      <c r="G843" s="112">
        <v>1061344</v>
      </c>
      <c r="H843" t="s">
        <v>1664</v>
      </c>
      <c r="I843" s="111">
        <v>14</v>
      </c>
      <c r="M843" s="111">
        <v>30</v>
      </c>
    </row>
    <row r="844" spans="1:17" x14ac:dyDescent="0.25">
      <c r="A844" s="110">
        <v>46238</v>
      </c>
      <c r="B844" t="s">
        <v>1123</v>
      </c>
      <c r="C844" s="112">
        <v>532</v>
      </c>
      <c r="D844" t="s">
        <v>129</v>
      </c>
      <c r="E844" s="112">
        <v>201</v>
      </c>
      <c r="F844" t="s">
        <v>129</v>
      </c>
      <c r="G844" s="112">
        <v>1070635</v>
      </c>
      <c r="H844" t="s">
        <v>1681</v>
      </c>
      <c r="I844" s="111">
        <v>24</v>
      </c>
    </row>
    <row r="845" spans="1:17" x14ac:dyDescent="0.25">
      <c r="A845" s="110">
        <v>46238</v>
      </c>
      <c r="B845" t="s">
        <v>1123</v>
      </c>
      <c r="C845" s="112">
        <v>532</v>
      </c>
      <c r="D845" t="s">
        <v>129</v>
      </c>
      <c r="E845" s="112">
        <v>201</v>
      </c>
      <c r="F845" t="s">
        <v>129</v>
      </c>
      <c r="G845" s="112">
        <v>1131230</v>
      </c>
      <c r="H845" t="s">
        <v>1682</v>
      </c>
      <c r="I845" s="111">
        <v>48</v>
      </c>
      <c r="K845" s="111">
        <v>36</v>
      </c>
      <c r="Q845" s="111">
        <v>18</v>
      </c>
    </row>
    <row r="846" spans="1:17" x14ac:dyDescent="0.25">
      <c r="A846" s="110">
        <v>46238</v>
      </c>
      <c r="B846" t="s">
        <v>1163</v>
      </c>
      <c r="C846" s="112">
        <v>201</v>
      </c>
      <c r="D846" t="s">
        <v>89</v>
      </c>
      <c r="E846" s="112">
        <v>336</v>
      </c>
      <c r="F846" t="s">
        <v>89</v>
      </c>
      <c r="G846" s="112">
        <v>1142293</v>
      </c>
      <c r="H846" t="s">
        <v>1549</v>
      </c>
      <c r="K846" s="111">
        <v>24</v>
      </c>
    </row>
    <row r="847" spans="1:17" x14ac:dyDescent="0.25">
      <c r="A847" s="110">
        <v>46238</v>
      </c>
      <c r="B847" t="s">
        <v>1163</v>
      </c>
      <c r="C847" s="112">
        <v>225</v>
      </c>
      <c r="D847" t="s">
        <v>78</v>
      </c>
      <c r="E847" s="112">
        <v>529</v>
      </c>
      <c r="F847" t="s">
        <v>78</v>
      </c>
      <c r="G847" s="112">
        <v>1060633</v>
      </c>
      <c r="H847" t="s">
        <v>1652</v>
      </c>
      <c r="K847" s="111">
        <v>48</v>
      </c>
    </row>
    <row r="848" spans="1:17" x14ac:dyDescent="0.25">
      <c r="A848" s="110">
        <v>46238</v>
      </c>
      <c r="B848" t="s">
        <v>1182</v>
      </c>
      <c r="C848" s="112">
        <v>309</v>
      </c>
      <c r="D848" t="s">
        <v>231</v>
      </c>
      <c r="E848" s="112">
        <v>309</v>
      </c>
      <c r="F848" t="s">
        <v>916</v>
      </c>
      <c r="G848" s="112">
        <v>1073145</v>
      </c>
      <c r="H848" t="s">
        <v>1556</v>
      </c>
      <c r="M848" s="111">
        <v>96</v>
      </c>
      <c r="P848" s="111">
        <v>36</v>
      </c>
    </row>
    <row r="849" spans="1:17" x14ac:dyDescent="0.25">
      <c r="A849" s="110">
        <v>46238</v>
      </c>
      <c r="B849" t="s">
        <v>1182</v>
      </c>
      <c r="C849" s="112">
        <v>309</v>
      </c>
      <c r="D849" t="s">
        <v>231</v>
      </c>
      <c r="E849" s="112">
        <v>309</v>
      </c>
      <c r="F849" t="s">
        <v>916</v>
      </c>
      <c r="G849" s="112">
        <v>1074814</v>
      </c>
      <c r="H849" t="s">
        <v>1557</v>
      </c>
      <c r="M849" s="111">
        <v>12</v>
      </c>
    </row>
    <row r="850" spans="1:17" x14ac:dyDescent="0.25">
      <c r="A850" s="110">
        <v>46238</v>
      </c>
      <c r="B850" t="s">
        <v>1182</v>
      </c>
      <c r="C850" s="112">
        <v>309</v>
      </c>
      <c r="D850" t="s">
        <v>231</v>
      </c>
      <c r="E850" s="112">
        <v>309</v>
      </c>
      <c r="F850" t="s">
        <v>916</v>
      </c>
      <c r="G850" s="112">
        <v>1083730</v>
      </c>
      <c r="H850" t="s">
        <v>1558</v>
      </c>
      <c r="M850" s="111">
        <v>24</v>
      </c>
      <c r="N850" s="111">
        <v>50</v>
      </c>
    </row>
    <row r="851" spans="1:17" x14ac:dyDescent="0.25">
      <c r="A851" s="110">
        <v>46238</v>
      </c>
      <c r="B851" t="s">
        <v>1182</v>
      </c>
      <c r="C851" s="112">
        <v>309</v>
      </c>
      <c r="D851" t="s">
        <v>231</v>
      </c>
      <c r="E851" s="112">
        <v>309</v>
      </c>
      <c r="F851" t="s">
        <v>916</v>
      </c>
      <c r="G851" s="112">
        <v>1110295</v>
      </c>
      <c r="H851" t="s">
        <v>1559</v>
      </c>
      <c r="I851" s="111">
        <v>72</v>
      </c>
      <c r="M851" s="111">
        <v>36</v>
      </c>
    </row>
    <row r="852" spans="1:17" x14ac:dyDescent="0.25">
      <c r="A852" s="110">
        <v>46238</v>
      </c>
      <c r="B852" t="s">
        <v>1182</v>
      </c>
      <c r="C852" s="112">
        <v>309</v>
      </c>
      <c r="D852" t="s">
        <v>231</v>
      </c>
      <c r="E852" s="112">
        <v>309</v>
      </c>
      <c r="F852" t="s">
        <v>916</v>
      </c>
      <c r="G852" s="112">
        <v>1131873</v>
      </c>
      <c r="H852" t="s">
        <v>1560</v>
      </c>
      <c r="I852" s="111">
        <v>39</v>
      </c>
      <c r="M852" s="111">
        <v>48</v>
      </c>
    </row>
    <row r="853" spans="1:17" x14ac:dyDescent="0.25">
      <c r="A853" s="110">
        <v>46238</v>
      </c>
      <c r="B853" t="s">
        <v>1182</v>
      </c>
      <c r="C853" s="112">
        <v>309</v>
      </c>
      <c r="D853" t="s">
        <v>231</v>
      </c>
      <c r="E853" s="112">
        <v>309</v>
      </c>
      <c r="F853" t="s">
        <v>916</v>
      </c>
      <c r="G853" s="112">
        <v>1132211</v>
      </c>
      <c r="H853" t="s">
        <v>1561</v>
      </c>
      <c r="I853" s="111">
        <v>120</v>
      </c>
    </row>
    <row r="854" spans="1:17" x14ac:dyDescent="0.25">
      <c r="A854" s="110">
        <v>46238</v>
      </c>
      <c r="B854" t="s">
        <v>1182</v>
      </c>
      <c r="C854" s="112">
        <v>309</v>
      </c>
      <c r="D854" t="s">
        <v>231</v>
      </c>
      <c r="E854" s="112">
        <v>309</v>
      </c>
      <c r="F854" t="s">
        <v>916</v>
      </c>
      <c r="G854" s="112">
        <v>1132271</v>
      </c>
      <c r="H854" t="s">
        <v>1562</v>
      </c>
      <c r="K854" s="111">
        <v>12</v>
      </c>
      <c r="M854" s="111">
        <v>12</v>
      </c>
    </row>
    <row r="855" spans="1:17" x14ac:dyDescent="0.25">
      <c r="A855" s="110">
        <v>46238</v>
      </c>
      <c r="B855" t="s">
        <v>1182</v>
      </c>
      <c r="C855" s="112">
        <v>309</v>
      </c>
      <c r="D855" t="s">
        <v>231</v>
      </c>
      <c r="E855" s="112">
        <v>309</v>
      </c>
      <c r="F855" t="s">
        <v>916</v>
      </c>
      <c r="G855" s="112">
        <v>1140550</v>
      </c>
      <c r="H855" t="s">
        <v>1563</v>
      </c>
      <c r="I855" s="111">
        <v>18</v>
      </c>
      <c r="M855" s="111">
        <v>7</v>
      </c>
      <c r="N855" s="111">
        <v>20</v>
      </c>
      <c r="O855" s="111">
        <v>24</v>
      </c>
    </row>
    <row r="856" spans="1:17" x14ac:dyDescent="0.25">
      <c r="A856" s="110">
        <v>46238</v>
      </c>
      <c r="B856" t="s">
        <v>1182</v>
      </c>
      <c r="C856" s="112">
        <v>309</v>
      </c>
      <c r="D856" t="s">
        <v>231</v>
      </c>
      <c r="E856" s="112">
        <v>309</v>
      </c>
      <c r="F856" t="s">
        <v>916</v>
      </c>
      <c r="G856" s="112">
        <v>1141476</v>
      </c>
      <c r="H856" t="s">
        <v>1707</v>
      </c>
      <c r="I856" s="111">
        <v>12</v>
      </c>
      <c r="N856" s="111">
        <v>50</v>
      </c>
    </row>
    <row r="857" spans="1:17" x14ac:dyDescent="0.25">
      <c r="A857" s="110">
        <v>46238</v>
      </c>
      <c r="B857" t="s">
        <v>1182</v>
      </c>
      <c r="C857" s="112">
        <v>520</v>
      </c>
      <c r="D857" t="s">
        <v>126</v>
      </c>
      <c r="E857" s="112">
        <v>312</v>
      </c>
      <c r="F857" t="s">
        <v>126</v>
      </c>
      <c r="G857" s="112">
        <v>1082924</v>
      </c>
      <c r="H857" t="s">
        <v>1565</v>
      </c>
      <c r="M857" s="111">
        <v>132</v>
      </c>
      <c r="P857" s="111">
        <v>36</v>
      </c>
    </row>
    <row r="858" spans="1:17" x14ac:dyDescent="0.25">
      <c r="A858" s="110">
        <v>46238</v>
      </c>
      <c r="B858" t="s">
        <v>1182</v>
      </c>
      <c r="C858" s="112">
        <v>520</v>
      </c>
      <c r="D858" t="s">
        <v>126</v>
      </c>
      <c r="E858" s="112">
        <v>312</v>
      </c>
      <c r="F858" t="s">
        <v>126</v>
      </c>
      <c r="G858" s="112">
        <v>1083084</v>
      </c>
      <c r="H858" t="s">
        <v>1567</v>
      </c>
      <c r="P858" s="111">
        <v>18</v>
      </c>
    </row>
    <row r="859" spans="1:17" x14ac:dyDescent="0.25">
      <c r="A859" s="110">
        <v>46238</v>
      </c>
      <c r="B859" t="s">
        <v>1182</v>
      </c>
      <c r="C859" s="112">
        <v>521</v>
      </c>
      <c r="D859" t="s">
        <v>931</v>
      </c>
      <c r="E859" s="112">
        <v>311</v>
      </c>
      <c r="F859" t="s">
        <v>931</v>
      </c>
      <c r="G859" s="112">
        <v>1073358</v>
      </c>
      <c r="H859" t="s">
        <v>1569</v>
      </c>
      <c r="J859" s="111">
        <v>48</v>
      </c>
      <c r="M859" s="111">
        <v>12</v>
      </c>
    </row>
    <row r="860" spans="1:17" x14ac:dyDescent="0.25">
      <c r="A860" s="110">
        <v>46238</v>
      </c>
      <c r="B860" t="s">
        <v>1182</v>
      </c>
      <c r="C860" s="112">
        <v>521</v>
      </c>
      <c r="D860" t="s">
        <v>931</v>
      </c>
      <c r="E860" s="112">
        <v>311</v>
      </c>
      <c r="F860" t="s">
        <v>931</v>
      </c>
      <c r="G860" s="112">
        <v>1109865</v>
      </c>
      <c r="H860" t="s">
        <v>1570</v>
      </c>
      <c r="I860" s="111">
        <v>26</v>
      </c>
      <c r="Q860" s="111">
        <v>9</v>
      </c>
    </row>
    <row r="861" spans="1:17" x14ac:dyDescent="0.25">
      <c r="A861" s="110">
        <v>46238</v>
      </c>
      <c r="B861" t="s">
        <v>1182</v>
      </c>
      <c r="C861" s="112">
        <v>521</v>
      </c>
      <c r="D861" t="s">
        <v>931</v>
      </c>
      <c r="E861" s="112">
        <v>311</v>
      </c>
      <c r="F861" t="s">
        <v>931</v>
      </c>
      <c r="G861" s="112">
        <v>1116194</v>
      </c>
      <c r="H861" t="s">
        <v>1571</v>
      </c>
      <c r="I861" s="111">
        <v>8</v>
      </c>
      <c r="M861" s="111">
        <v>16</v>
      </c>
    </row>
    <row r="862" spans="1:17" x14ac:dyDescent="0.25">
      <c r="A862" s="110">
        <v>46238</v>
      </c>
      <c r="B862" t="s">
        <v>1182</v>
      </c>
      <c r="C862" s="112">
        <v>521</v>
      </c>
      <c r="D862" t="s">
        <v>931</v>
      </c>
      <c r="E862" s="112">
        <v>311</v>
      </c>
      <c r="F862" t="s">
        <v>931</v>
      </c>
      <c r="G862" s="112">
        <v>1131598</v>
      </c>
      <c r="H862" t="s">
        <v>1572</v>
      </c>
      <c r="I862" s="111">
        <v>24</v>
      </c>
      <c r="N862" s="111">
        <v>70</v>
      </c>
    </row>
    <row r="863" spans="1:17" x14ac:dyDescent="0.25">
      <c r="A863" s="110">
        <v>46238</v>
      </c>
      <c r="B863" t="s">
        <v>1182</v>
      </c>
      <c r="C863" s="112">
        <v>521</v>
      </c>
      <c r="D863" t="s">
        <v>931</v>
      </c>
      <c r="E863" s="112">
        <v>311</v>
      </c>
      <c r="F863" t="s">
        <v>931</v>
      </c>
      <c r="G863" s="112">
        <v>1157801</v>
      </c>
      <c r="H863" t="s">
        <v>1574</v>
      </c>
      <c r="J863" s="111">
        <v>24</v>
      </c>
      <c r="K863" s="111">
        <v>240</v>
      </c>
      <c r="L863" s="111">
        <v>12</v>
      </c>
    </row>
    <row r="864" spans="1:17" x14ac:dyDescent="0.25">
      <c r="A864" s="110">
        <v>46238</v>
      </c>
      <c r="B864" t="s">
        <v>1182</v>
      </c>
      <c r="C864" s="112">
        <v>605</v>
      </c>
      <c r="D864" t="s">
        <v>936</v>
      </c>
      <c r="E864" s="112">
        <v>253</v>
      </c>
      <c r="F864" t="s">
        <v>937</v>
      </c>
      <c r="G864" s="112">
        <v>1070329</v>
      </c>
      <c r="H864" t="s">
        <v>1575</v>
      </c>
      <c r="I864" s="111">
        <v>36</v>
      </c>
    </row>
    <row r="865" spans="1:17" x14ac:dyDescent="0.25">
      <c r="A865" s="110">
        <v>46238</v>
      </c>
      <c r="B865" t="s">
        <v>1182</v>
      </c>
      <c r="C865" s="112">
        <v>605</v>
      </c>
      <c r="D865" t="s">
        <v>936</v>
      </c>
      <c r="E865" s="112">
        <v>253</v>
      </c>
      <c r="F865" t="s">
        <v>937</v>
      </c>
      <c r="G865" s="112">
        <v>1070564</v>
      </c>
      <c r="H865" t="s">
        <v>1576</v>
      </c>
      <c r="P865" s="111">
        <v>12</v>
      </c>
    </row>
    <row r="866" spans="1:17" x14ac:dyDescent="0.25">
      <c r="A866" s="110">
        <v>46238</v>
      </c>
      <c r="B866" t="s">
        <v>1182</v>
      </c>
      <c r="C866" s="112">
        <v>605</v>
      </c>
      <c r="D866" t="s">
        <v>936</v>
      </c>
      <c r="E866" s="112">
        <v>253</v>
      </c>
      <c r="F866" t="s">
        <v>937</v>
      </c>
      <c r="G866" s="112">
        <v>1131129</v>
      </c>
      <c r="H866" t="s">
        <v>944</v>
      </c>
      <c r="Q866" s="111">
        <v>45</v>
      </c>
    </row>
    <row r="867" spans="1:17" x14ac:dyDescent="0.25">
      <c r="A867" s="110">
        <v>46238</v>
      </c>
      <c r="B867" t="s">
        <v>1182</v>
      </c>
      <c r="C867" s="112">
        <v>610</v>
      </c>
      <c r="D867" t="s">
        <v>119</v>
      </c>
      <c r="E867" s="112">
        <v>255</v>
      </c>
      <c r="F867" t="s">
        <v>119</v>
      </c>
      <c r="G867" s="112">
        <v>1060763</v>
      </c>
      <c r="H867" t="s">
        <v>1577</v>
      </c>
      <c r="I867" s="111">
        <v>120</v>
      </c>
      <c r="Q867" s="111">
        <v>90</v>
      </c>
    </row>
    <row r="868" spans="1:17" x14ac:dyDescent="0.25">
      <c r="A868" s="110">
        <v>46238</v>
      </c>
      <c r="B868" t="s">
        <v>1182</v>
      </c>
      <c r="C868" s="112">
        <v>610</v>
      </c>
      <c r="D868" t="s">
        <v>119</v>
      </c>
      <c r="E868" s="112">
        <v>255</v>
      </c>
      <c r="F868" t="s">
        <v>119</v>
      </c>
      <c r="G868" s="112">
        <v>1070899</v>
      </c>
      <c r="H868" t="s">
        <v>945</v>
      </c>
      <c r="M868" s="111">
        <v>24</v>
      </c>
    </row>
    <row r="869" spans="1:17" x14ac:dyDescent="0.25">
      <c r="A869" s="110">
        <v>46238</v>
      </c>
      <c r="B869" t="s">
        <v>1182</v>
      </c>
      <c r="C869" s="112">
        <v>610</v>
      </c>
      <c r="D869" t="s">
        <v>119</v>
      </c>
      <c r="E869" s="112">
        <v>255</v>
      </c>
      <c r="F869" t="s">
        <v>119</v>
      </c>
      <c r="G869" s="112">
        <v>1074818</v>
      </c>
      <c r="H869" t="s">
        <v>948</v>
      </c>
      <c r="M869" s="111">
        <v>36</v>
      </c>
    </row>
    <row r="870" spans="1:17" x14ac:dyDescent="0.25">
      <c r="A870" s="110">
        <v>46238</v>
      </c>
      <c r="B870" t="s">
        <v>1182</v>
      </c>
      <c r="C870" s="112">
        <v>610</v>
      </c>
      <c r="D870" t="s">
        <v>119</v>
      </c>
      <c r="E870" s="112">
        <v>255</v>
      </c>
      <c r="F870" t="s">
        <v>119</v>
      </c>
      <c r="G870" s="112">
        <v>1083312</v>
      </c>
      <c r="H870" t="s">
        <v>1578</v>
      </c>
      <c r="I870" s="111">
        <v>60</v>
      </c>
      <c r="K870" s="111">
        <v>32</v>
      </c>
      <c r="L870" s="111">
        <v>12</v>
      </c>
      <c r="M870" s="111">
        <v>32</v>
      </c>
    </row>
    <row r="871" spans="1:17" x14ac:dyDescent="0.25">
      <c r="A871" s="110">
        <v>46238</v>
      </c>
      <c r="B871" t="s">
        <v>1182</v>
      </c>
      <c r="C871" s="112">
        <v>610</v>
      </c>
      <c r="D871" t="s">
        <v>119</v>
      </c>
      <c r="E871" s="112">
        <v>255</v>
      </c>
      <c r="F871" t="s">
        <v>119</v>
      </c>
      <c r="G871" s="112">
        <v>1107715</v>
      </c>
      <c r="H871" t="s">
        <v>1579</v>
      </c>
      <c r="M871" s="111">
        <v>144</v>
      </c>
    </row>
    <row r="872" spans="1:17" x14ac:dyDescent="0.25">
      <c r="A872" s="110">
        <v>46238</v>
      </c>
      <c r="B872" t="s">
        <v>1182</v>
      </c>
      <c r="C872" s="112">
        <v>610</v>
      </c>
      <c r="D872" t="s">
        <v>119</v>
      </c>
      <c r="E872" s="112">
        <v>255</v>
      </c>
      <c r="F872" t="s">
        <v>119</v>
      </c>
      <c r="G872" s="112">
        <v>1107809</v>
      </c>
      <c r="H872" t="s">
        <v>954</v>
      </c>
      <c r="I872" s="111">
        <v>6</v>
      </c>
    </row>
    <row r="873" spans="1:17" x14ac:dyDescent="0.25">
      <c r="A873" s="110">
        <v>46238</v>
      </c>
      <c r="B873" t="s">
        <v>1182</v>
      </c>
      <c r="C873" s="112">
        <v>610</v>
      </c>
      <c r="D873" t="s">
        <v>119</v>
      </c>
      <c r="E873" s="112">
        <v>255</v>
      </c>
      <c r="F873" t="s">
        <v>119</v>
      </c>
      <c r="G873" s="112">
        <v>1110728</v>
      </c>
      <c r="H873" t="s">
        <v>1580</v>
      </c>
      <c r="I873" s="111">
        <v>48</v>
      </c>
      <c r="K873" s="111">
        <v>24</v>
      </c>
      <c r="M873" s="111">
        <v>72</v>
      </c>
      <c r="Q873" s="111">
        <v>9</v>
      </c>
    </row>
    <row r="874" spans="1:17" x14ac:dyDescent="0.25">
      <c r="A874" s="110">
        <v>46238</v>
      </c>
      <c r="B874" t="s">
        <v>1182</v>
      </c>
      <c r="C874" s="112">
        <v>610</v>
      </c>
      <c r="D874" t="s">
        <v>119</v>
      </c>
      <c r="E874" s="112">
        <v>255</v>
      </c>
      <c r="F874" t="s">
        <v>119</v>
      </c>
      <c r="G874" s="112">
        <v>1118865</v>
      </c>
      <c r="H874" t="s">
        <v>1581</v>
      </c>
      <c r="Q874" s="111">
        <v>40</v>
      </c>
    </row>
    <row r="875" spans="1:17" x14ac:dyDescent="0.25">
      <c r="A875" s="110">
        <v>46238</v>
      </c>
      <c r="B875" t="s">
        <v>1182</v>
      </c>
      <c r="C875" s="112">
        <v>610</v>
      </c>
      <c r="D875" t="s">
        <v>119</v>
      </c>
      <c r="E875" s="112">
        <v>255</v>
      </c>
      <c r="F875" t="s">
        <v>119</v>
      </c>
      <c r="G875" s="112">
        <v>1141371</v>
      </c>
      <c r="H875" t="s">
        <v>1582</v>
      </c>
      <c r="I875" s="111">
        <v>72</v>
      </c>
      <c r="K875" s="111">
        <v>12</v>
      </c>
    </row>
    <row r="876" spans="1:17" x14ac:dyDescent="0.25">
      <c r="A876" s="110">
        <v>46238</v>
      </c>
      <c r="B876" t="s">
        <v>1182</v>
      </c>
      <c r="C876" s="112">
        <v>610</v>
      </c>
      <c r="D876" t="s">
        <v>119</v>
      </c>
      <c r="E876" s="112">
        <v>255</v>
      </c>
      <c r="F876" t="s">
        <v>119</v>
      </c>
      <c r="G876" s="112">
        <v>1141631</v>
      </c>
      <c r="H876" t="s">
        <v>1583</v>
      </c>
      <c r="I876" s="111">
        <v>132</v>
      </c>
      <c r="L876" s="111">
        <v>12</v>
      </c>
      <c r="N876" s="111">
        <v>20</v>
      </c>
    </row>
    <row r="877" spans="1:17" x14ac:dyDescent="0.25">
      <c r="A877" s="110">
        <v>46238</v>
      </c>
      <c r="B877" t="s">
        <v>1182</v>
      </c>
      <c r="C877" s="112">
        <v>620</v>
      </c>
      <c r="D877" t="s">
        <v>118</v>
      </c>
      <c r="E877" s="112">
        <v>254</v>
      </c>
      <c r="F877" t="s">
        <v>118</v>
      </c>
      <c r="G877" s="112">
        <v>1059933</v>
      </c>
      <c r="H877" t="s">
        <v>1584</v>
      </c>
      <c r="M877" s="111">
        <v>42</v>
      </c>
      <c r="Q877" s="111">
        <v>45</v>
      </c>
    </row>
    <row r="878" spans="1:17" x14ac:dyDescent="0.25">
      <c r="A878" s="110">
        <v>46238</v>
      </c>
      <c r="B878" t="s">
        <v>1182</v>
      </c>
      <c r="C878" s="112">
        <v>620</v>
      </c>
      <c r="D878" t="s">
        <v>118</v>
      </c>
      <c r="E878" s="112">
        <v>254</v>
      </c>
      <c r="F878" t="s">
        <v>118</v>
      </c>
      <c r="G878" s="112">
        <v>1060072</v>
      </c>
      <c r="H878" t="s">
        <v>1585</v>
      </c>
      <c r="I878" s="111">
        <v>12</v>
      </c>
    </row>
    <row r="879" spans="1:17" x14ac:dyDescent="0.25">
      <c r="A879" s="110">
        <v>46238</v>
      </c>
      <c r="B879" t="s">
        <v>1182</v>
      </c>
      <c r="C879" s="112">
        <v>620</v>
      </c>
      <c r="D879" t="s">
        <v>118</v>
      </c>
      <c r="E879" s="112">
        <v>254</v>
      </c>
      <c r="F879" t="s">
        <v>118</v>
      </c>
      <c r="G879" s="112">
        <v>1060085</v>
      </c>
      <c r="H879" t="s">
        <v>1586</v>
      </c>
      <c r="I879" s="111">
        <v>4</v>
      </c>
      <c r="M879" s="111">
        <v>36</v>
      </c>
      <c r="P879" s="111">
        <v>24</v>
      </c>
    </row>
    <row r="880" spans="1:17" x14ac:dyDescent="0.25">
      <c r="A880" s="110">
        <v>46238</v>
      </c>
      <c r="B880" t="s">
        <v>1182</v>
      </c>
      <c r="C880" s="112">
        <v>620</v>
      </c>
      <c r="D880" t="s">
        <v>118</v>
      </c>
      <c r="E880" s="112">
        <v>254</v>
      </c>
      <c r="F880" t="s">
        <v>118</v>
      </c>
      <c r="G880" s="112">
        <v>1060137</v>
      </c>
      <c r="H880" t="s">
        <v>1587</v>
      </c>
      <c r="I880" s="111">
        <v>24</v>
      </c>
      <c r="K880" s="111">
        <v>24</v>
      </c>
    </row>
    <row r="881" spans="1:17" x14ac:dyDescent="0.25">
      <c r="A881" s="110">
        <v>46238</v>
      </c>
      <c r="B881" t="s">
        <v>1182</v>
      </c>
      <c r="C881" s="112">
        <v>620</v>
      </c>
      <c r="D881" t="s">
        <v>118</v>
      </c>
      <c r="E881" s="112">
        <v>254</v>
      </c>
      <c r="F881" t="s">
        <v>118</v>
      </c>
      <c r="G881" s="112">
        <v>1060612</v>
      </c>
      <c r="H881" t="s">
        <v>1588</v>
      </c>
      <c r="M881" s="111">
        <v>40</v>
      </c>
    </row>
    <row r="882" spans="1:17" x14ac:dyDescent="0.25">
      <c r="A882" s="110">
        <v>46238</v>
      </c>
      <c r="B882" t="s">
        <v>1182</v>
      </c>
      <c r="C882" s="112">
        <v>620</v>
      </c>
      <c r="D882" t="s">
        <v>118</v>
      </c>
      <c r="E882" s="112">
        <v>254</v>
      </c>
      <c r="F882" t="s">
        <v>118</v>
      </c>
      <c r="G882" s="112">
        <v>1078104</v>
      </c>
      <c r="H882" t="s">
        <v>1589</v>
      </c>
      <c r="M882" s="111">
        <v>120</v>
      </c>
    </row>
    <row r="883" spans="1:17" x14ac:dyDescent="0.25">
      <c r="A883" s="110">
        <v>46238</v>
      </c>
      <c r="B883" t="s">
        <v>1182</v>
      </c>
      <c r="C883" s="112">
        <v>620</v>
      </c>
      <c r="D883" t="s">
        <v>118</v>
      </c>
      <c r="E883" s="112">
        <v>254</v>
      </c>
      <c r="F883" t="s">
        <v>118</v>
      </c>
      <c r="G883" s="112">
        <v>1106159</v>
      </c>
      <c r="H883" t="s">
        <v>1590</v>
      </c>
      <c r="I883" s="111">
        <v>84</v>
      </c>
      <c r="P883" s="111">
        <v>36</v>
      </c>
    </row>
    <row r="884" spans="1:17" x14ac:dyDescent="0.25">
      <c r="A884" s="110">
        <v>46238</v>
      </c>
      <c r="B884" t="s">
        <v>1182</v>
      </c>
      <c r="C884" s="112">
        <v>620</v>
      </c>
      <c r="D884" t="s">
        <v>118</v>
      </c>
      <c r="E884" s="112">
        <v>254</v>
      </c>
      <c r="F884" t="s">
        <v>118</v>
      </c>
      <c r="G884" s="112">
        <v>1117292</v>
      </c>
      <c r="H884" t="s">
        <v>1591</v>
      </c>
      <c r="I884" s="111">
        <v>36</v>
      </c>
    </row>
    <row r="885" spans="1:17" x14ac:dyDescent="0.25">
      <c r="A885" s="110">
        <v>46238</v>
      </c>
      <c r="B885" t="s">
        <v>1182</v>
      </c>
      <c r="C885" s="112">
        <v>625</v>
      </c>
      <c r="D885" t="s">
        <v>967</v>
      </c>
      <c r="E885" s="112">
        <v>256</v>
      </c>
      <c r="F885" t="s">
        <v>968</v>
      </c>
      <c r="G885" s="112">
        <v>1082687</v>
      </c>
      <c r="H885" t="s">
        <v>1592</v>
      </c>
      <c r="I885" s="111">
        <v>228</v>
      </c>
    </row>
    <row r="886" spans="1:17" x14ac:dyDescent="0.25">
      <c r="A886" s="110">
        <v>46238</v>
      </c>
      <c r="B886" t="s">
        <v>1182</v>
      </c>
      <c r="C886" s="112">
        <v>625</v>
      </c>
      <c r="D886" t="s">
        <v>967</v>
      </c>
      <c r="E886" s="112">
        <v>256</v>
      </c>
      <c r="F886" t="s">
        <v>968</v>
      </c>
      <c r="G886" s="112">
        <v>1111970</v>
      </c>
      <c r="H886" t="s">
        <v>1593</v>
      </c>
      <c r="I886" s="111">
        <v>48</v>
      </c>
    </row>
    <row r="887" spans="1:17" x14ac:dyDescent="0.25">
      <c r="A887" s="110">
        <v>46238</v>
      </c>
      <c r="B887" t="s">
        <v>1182</v>
      </c>
      <c r="C887" s="112">
        <v>625</v>
      </c>
      <c r="D887" t="s">
        <v>967</v>
      </c>
      <c r="E887" s="112">
        <v>256</v>
      </c>
      <c r="F887" t="s">
        <v>968</v>
      </c>
      <c r="G887" s="112">
        <v>1130818</v>
      </c>
      <c r="H887" t="s">
        <v>1594</v>
      </c>
      <c r="I887" s="111">
        <v>24</v>
      </c>
      <c r="N887" s="111">
        <v>50</v>
      </c>
      <c r="P887" s="111">
        <v>18</v>
      </c>
      <c r="Q887" s="111">
        <v>18</v>
      </c>
    </row>
    <row r="888" spans="1:17" x14ac:dyDescent="0.25">
      <c r="A888" s="110">
        <v>46238</v>
      </c>
      <c r="B888" t="s">
        <v>1182</v>
      </c>
      <c r="C888" s="112">
        <v>720</v>
      </c>
      <c r="D888" t="s">
        <v>1600</v>
      </c>
      <c r="G888" s="112">
        <v>1154759</v>
      </c>
      <c r="H888" t="s">
        <v>1601</v>
      </c>
      <c r="M888" s="111">
        <v>60</v>
      </c>
    </row>
    <row r="889" spans="1:17" x14ac:dyDescent="0.25">
      <c r="A889" s="110">
        <v>46238</v>
      </c>
      <c r="B889" t="s">
        <v>1182</v>
      </c>
      <c r="C889" s="112">
        <v>802</v>
      </c>
      <c r="D889" t="s">
        <v>62</v>
      </c>
      <c r="E889" s="112">
        <v>404</v>
      </c>
      <c r="F889" t="s">
        <v>62</v>
      </c>
      <c r="G889" s="112">
        <v>1072987</v>
      </c>
      <c r="H889" t="s">
        <v>1603</v>
      </c>
      <c r="I889" s="111">
        <v>12</v>
      </c>
      <c r="K889" s="111">
        <v>12</v>
      </c>
    </row>
    <row r="890" spans="1:17" x14ac:dyDescent="0.25">
      <c r="A890" s="110">
        <v>46238</v>
      </c>
      <c r="B890" t="s">
        <v>1182</v>
      </c>
      <c r="C890" s="112">
        <v>803</v>
      </c>
      <c r="D890" t="s">
        <v>63</v>
      </c>
      <c r="E890" s="112">
        <v>406</v>
      </c>
      <c r="F890" t="s">
        <v>63</v>
      </c>
      <c r="G890" s="112">
        <v>1128340</v>
      </c>
      <c r="H890" t="s">
        <v>1607</v>
      </c>
      <c r="L890" s="111">
        <v>12</v>
      </c>
      <c r="M890" s="111">
        <v>12</v>
      </c>
      <c r="P890" s="111">
        <v>12</v>
      </c>
    </row>
    <row r="891" spans="1:17" x14ac:dyDescent="0.25">
      <c r="A891" s="110">
        <v>46238</v>
      </c>
      <c r="B891" t="s">
        <v>1182</v>
      </c>
      <c r="C891" s="112">
        <v>806</v>
      </c>
      <c r="D891" t="s">
        <v>66</v>
      </c>
      <c r="E891" s="112">
        <v>424</v>
      </c>
      <c r="F891" t="s">
        <v>66</v>
      </c>
      <c r="G891" s="112">
        <v>1119835</v>
      </c>
      <c r="H891" t="s">
        <v>1613</v>
      </c>
      <c r="L891" s="111">
        <v>24</v>
      </c>
    </row>
    <row r="892" spans="1:17" x14ac:dyDescent="0.25">
      <c r="A892" s="110">
        <v>46238</v>
      </c>
      <c r="B892" t="s">
        <v>1182</v>
      </c>
      <c r="C892" s="112">
        <v>810</v>
      </c>
      <c r="D892" t="s">
        <v>67</v>
      </c>
      <c r="E892" s="112">
        <v>452</v>
      </c>
      <c r="F892" t="s">
        <v>67</v>
      </c>
      <c r="G892" s="112">
        <v>1065198</v>
      </c>
      <c r="H892" t="s">
        <v>1708</v>
      </c>
      <c r="I892" s="111">
        <v>36</v>
      </c>
      <c r="J892" s="111">
        <v>12</v>
      </c>
      <c r="K892" s="111">
        <v>20</v>
      </c>
      <c r="P892" s="111">
        <v>18</v>
      </c>
    </row>
    <row r="893" spans="1:17" x14ac:dyDescent="0.25">
      <c r="A893" s="110">
        <v>46238</v>
      </c>
      <c r="B893" t="s">
        <v>1182</v>
      </c>
      <c r="C893" s="112">
        <v>952</v>
      </c>
      <c r="D893" t="s">
        <v>1139</v>
      </c>
      <c r="E893" s="112">
        <v>952</v>
      </c>
      <c r="F893" t="s">
        <v>1139</v>
      </c>
      <c r="G893" s="112">
        <v>1068959</v>
      </c>
      <c r="H893" t="s">
        <v>1780</v>
      </c>
      <c r="K893" s="111">
        <v>6</v>
      </c>
    </row>
    <row r="894" spans="1:17" x14ac:dyDescent="0.25">
      <c r="A894" s="110">
        <v>46238</v>
      </c>
      <c r="B894" t="s">
        <v>1182</v>
      </c>
      <c r="C894" s="112">
        <v>952</v>
      </c>
      <c r="D894" t="s">
        <v>1139</v>
      </c>
      <c r="E894" s="112">
        <v>952</v>
      </c>
      <c r="F894" t="s">
        <v>1139</v>
      </c>
      <c r="G894" s="112">
        <v>1070127</v>
      </c>
      <c r="H894" t="s">
        <v>1781</v>
      </c>
      <c r="N894" s="111">
        <v>10</v>
      </c>
    </row>
    <row r="895" spans="1:17" x14ac:dyDescent="0.25">
      <c r="A895" s="110">
        <v>46238</v>
      </c>
      <c r="B895" t="s">
        <v>1182</v>
      </c>
      <c r="C895" s="112">
        <v>952</v>
      </c>
      <c r="D895" t="s">
        <v>1139</v>
      </c>
      <c r="E895" s="112">
        <v>952</v>
      </c>
      <c r="F895" t="s">
        <v>1139</v>
      </c>
      <c r="G895" s="112">
        <v>1070260</v>
      </c>
      <c r="H895" t="s">
        <v>1782</v>
      </c>
      <c r="K895" s="111">
        <v>6</v>
      </c>
      <c r="M895" s="111">
        <v>4</v>
      </c>
      <c r="N895" s="111">
        <v>6</v>
      </c>
    </row>
    <row r="896" spans="1:17" x14ac:dyDescent="0.25">
      <c r="A896" s="110">
        <v>46238</v>
      </c>
      <c r="B896" t="s">
        <v>1182</v>
      </c>
      <c r="C896" s="112">
        <v>952</v>
      </c>
      <c r="D896" t="s">
        <v>1139</v>
      </c>
      <c r="E896" s="112">
        <v>952</v>
      </c>
      <c r="F896" t="s">
        <v>1139</v>
      </c>
      <c r="G896" s="112">
        <v>1083421</v>
      </c>
      <c r="H896" t="s">
        <v>1783</v>
      </c>
      <c r="K896" s="111">
        <v>6</v>
      </c>
      <c r="L896" s="111">
        <v>10</v>
      </c>
      <c r="O896" s="111">
        <v>12</v>
      </c>
      <c r="Q896" s="111">
        <v>9</v>
      </c>
    </row>
    <row r="897" spans="1:16" x14ac:dyDescent="0.25">
      <c r="A897" s="110">
        <v>46238</v>
      </c>
      <c r="B897" t="s">
        <v>1182</v>
      </c>
      <c r="C897" s="112">
        <v>953</v>
      </c>
      <c r="D897" t="s">
        <v>1087</v>
      </c>
      <c r="E897" s="112">
        <v>953</v>
      </c>
      <c r="F897" t="s">
        <v>1087</v>
      </c>
      <c r="G897" s="112">
        <v>1060400</v>
      </c>
      <c r="H897" t="s">
        <v>1709</v>
      </c>
      <c r="M897" s="111">
        <v>60</v>
      </c>
    </row>
    <row r="898" spans="1:16" x14ac:dyDescent="0.25">
      <c r="A898" s="110">
        <v>46238</v>
      </c>
      <c r="B898" t="s">
        <v>1182</v>
      </c>
      <c r="C898" s="112">
        <v>953</v>
      </c>
      <c r="D898" t="s">
        <v>1087</v>
      </c>
      <c r="E898" s="112">
        <v>953</v>
      </c>
      <c r="F898" t="s">
        <v>1087</v>
      </c>
      <c r="G898" s="112">
        <v>1069441</v>
      </c>
      <c r="H898" t="s">
        <v>1710</v>
      </c>
      <c r="M898" s="111">
        <v>24</v>
      </c>
    </row>
    <row r="899" spans="1:16" x14ac:dyDescent="0.25">
      <c r="A899" s="110">
        <v>46238</v>
      </c>
      <c r="B899" t="s">
        <v>1182</v>
      </c>
      <c r="C899" s="112">
        <v>115</v>
      </c>
      <c r="D899" t="s">
        <v>93</v>
      </c>
      <c r="E899" s="112">
        <v>341</v>
      </c>
      <c r="F899" t="s">
        <v>1092</v>
      </c>
      <c r="G899" s="112">
        <v>1083038</v>
      </c>
      <c r="H899" t="s">
        <v>1628</v>
      </c>
      <c r="M899" s="111">
        <v>72</v>
      </c>
    </row>
    <row r="900" spans="1:16" x14ac:dyDescent="0.25">
      <c r="A900" s="110">
        <v>46238</v>
      </c>
      <c r="B900" t="s">
        <v>1182</v>
      </c>
      <c r="C900" s="112">
        <v>130</v>
      </c>
      <c r="D900" t="s">
        <v>1008</v>
      </c>
      <c r="E900" s="112">
        <v>392</v>
      </c>
      <c r="F900" t="s">
        <v>1009</v>
      </c>
      <c r="G900" s="112">
        <v>1060333</v>
      </c>
      <c r="H900" t="s">
        <v>1633</v>
      </c>
      <c r="I900" s="111">
        <v>36</v>
      </c>
    </row>
    <row r="901" spans="1:16" x14ac:dyDescent="0.25">
      <c r="A901" s="110">
        <v>46238</v>
      </c>
      <c r="B901" t="s">
        <v>1182</v>
      </c>
      <c r="C901" s="112">
        <v>130</v>
      </c>
      <c r="D901" t="s">
        <v>1008</v>
      </c>
      <c r="E901" s="112">
        <v>392</v>
      </c>
      <c r="F901" t="s">
        <v>1009</v>
      </c>
      <c r="G901" s="112">
        <v>1131756</v>
      </c>
      <c r="H901" t="s">
        <v>1634</v>
      </c>
      <c r="J901" s="111">
        <v>18</v>
      </c>
      <c r="L901" s="111">
        <v>27</v>
      </c>
      <c r="M901" s="111">
        <v>24</v>
      </c>
      <c r="N901" s="111">
        <v>12</v>
      </c>
    </row>
    <row r="902" spans="1:16" x14ac:dyDescent="0.25">
      <c r="A902" s="110">
        <v>46238</v>
      </c>
      <c r="B902" t="s">
        <v>1182</v>
      </c>
      <c r="C902" s="112">
        <v>141</v>
      </c>
      <c r="D902" t="s">
        <v>99</v>
      </c>
      <c r="E902" s="112">
        <v>347</v>
      </c>
      <c r="F902" t="s">
        <v>99</v>
      </c>
      <c r="G902" s="112">
        <v>1155938</v>
      </c>
      <c r="H902" t="s">
        <v>1642</v>
      </c>
      <c r="I902" s="111">
        <v>17</v>
      </c>
      <c r="L902" s="111">
        <v>30</v>
      </c>
      <c r="N902" s="111">
        <v>6</v>
      </c>
      <c r="O902" s="111">
        <v>24</v>
      </c>
    </row>
    <row r="903" spans="1:16" x14ac:dyDescent="0.25">
      <c r="A903" s="110">
        <v>46238</v>
      </c>
      <c r="B903" t="s">
        <v>1182</v>
      </c>
      <c r="C903" s="112">
        <v>146</v>
      </c>
      <c r="D903" t="s">
        <v>106</v>
      </c>
      <c r="E903" s="112">
        <v>653</v>
      </c>
      <c r="F903" t="s">
        <v>106</v>
      </c>
      <c r="G903" s="112">
        <v>1110549</v>
      </c>
      <c r="H903" t="s">
        <v>1643</v>
      </c>
      <c r="J903" s="111">
        <v>12</v>
      </c>
    </row>
    <row r="904" spans="1:16" x14ac:dyDescent="0.25">
      <c r="A904" s="110">
        <v>46238</v>
      </c>
      <c r="B904" t="s">
        <v>1182</v>
      </c>
      <c r="C904" s="112">
        <v>210</v>
      </c>
      <c r="D904" t="s">
        <v>77</v>
      </c>
      <c r="E904" s="112">
        <v>522</v>
      </c>
      <c r="F904" t="s">
        <v>77</v>
      </c>
      <c r="G904" s="112">
        <v>1065002</v>
      </c>
      <c r="H904" t="s">
        <v>1649</v>
      </c>
      <c r="I904" s="111">
        <v>24</v>
      </c>
      <c r="K904" s="111">
        <v>12</v>
      </c>
    </row>
    <row r="905" spans="1:16" x14ac:dyDescent="0.25">
      <c r="A905" s="110">
        <v>46238</v>
      </c>
      <c r="B905" t="s">
        <v>1182</v>
      </c>
      <c r="C905" s="112">
        <v>235</v>
      </c>
      <c r="D905" t="s">
        <v>76</v>
      </c>
      <c r="E905" s="112">
        <v>512</v>
      </c>
      <c r="F905" t="s">
        <v>76</v>
      </c>
      <c r="G905" s="112">
        <v>1153992</v>
      </c>
      <c r="H905" t="s">
        <v>1698</v>
      </c>
      <c r="M905" s="111">
        <v>96</v>
      </c>
      <c r="P905" s="111">
        <v>36</v>
      </c>
    </row>
    <row r="906" spans="1:16" x14ac:dyDescent="0.25">
      <c r="A906" s="110">
        <v>46238</v>
      </c>
      <c r="B906" t="s">
        <v>1182</v>
      </c>
      <c r="C906" s="112">
        <v>390</v>
      </c>
      <c r="D906" t="s">
        <v>82</v>
      </c>
      <c r="E906" s="112">
        <v>323</v>
      </c>
      <c r="F906" t="s">
        <v>82</v>
      </c>
      <c r="G906" s="112">
        <v>1068768</v>
      </c>
      <c r="H906" t="s">
        <v>1766</v>
      </c>
      <c r="I906" s="111">
        <v>24</v>
      </c>
    </row>
    <row r="907" spans="1:16" x14ac:dyDescent="0.25">
      <c r="A907" s="110">
        <v>46238</v>
      </c>
      <c r="B907" t="s">
        <v>1182</v>
      </c>
      <c r="C907" s="112">
        <v>390</v>
      </c>
      <c r="D907" t="s">
        <v>82</v>
      </c>
      <c r="E907" s="112">
        <v>323</v>
      </c>
      <c r="F907" t="s">
        <v>82</v>
      </c>
      <c r="G907" s="112">
        <v>1083131</v>
      </c>
      <c r="H907" t="s">
        <v>1671</v>
      </c>
      <c r="L907" s="111">
        <v>6</v>
      </c>
      <c r="N907" s="111">
        <v>20</v>
      </c>
    </row>
    <row r="908" spans="1:16" x14ac:dyDescent="0.25">
      <c r="A908" s="110">
        <v>46238</v>
      </c>
      <c r="B908" t="s">
        <v>1182</v>
      </c>
      <c r="C908" s="112">
        <v>515</v>
      </c>
      <c r="D908" t="s">
        <v>130</v>
      </c>
      <c r="E908" s="112">
        <v>202</v>
      </c>
      <c r="F908" t="s">
        <v>130</v>
      </c>
      <c r="G908" s="112">
        <v>1127831</v>
      </c>
      <c r="H908" t="s">
        <v>1673</v>
      </c>
      <c r="I908" s="111">
        <v>24</v>
      </c>
    </row>
    <row r="909" spans="1:16" x14ac:dyDescent="0.25">
      <c r="A909" s="110">
        <v>46238</v>
      </c>
      <c r="B909" t="s">
        <v>1182</v>
      </c>
      <c r="C909" s="112">
        <v>515</v>
      </c>
      <c r="D909" t="s">
        <v>130</v>
      </c>
      <c r="E909" s="112">
        <v>202</v>
      </c>
      <c r="F909" t="s">
        <v>130</v>
      </c>
      <c r="G909" s="112">
        <v>1132859</v>
      </c>
      <c r="H909" t="s">
        <v>1674</v>
      </c>
      <c r="I909" s="111">
        <v>3</v>
      </c>
      <c r="P909" s="111">
        <v>6</v>
      </c>
    </row>
    <row r="910" spans="1:16" x14ac:dyDescent="0.25">
      <c r="A910" s="110">
        <v>46238</v>
      </c>
      <c r="B910" t="s">
        <v>1182</v>
      </c>
      <c r="C910" s="112">
        <v>515</v>
      </c>
      <c r="D910" t="s">
        <v>130</v>
      </c>
      <c r="E910" s="112">
        <v>202</v>
      </c>
      <c r="F910" t="s">
        <v>130</v>
      </c>
      <c r="G910" s="112">
        <v>1141619</v>
      </c>
      <c r="H910" t="s">
        <v>1675</v>
      </c>
      <c r="M910" s="111">
        <v>108</v>
      </c>
    </row>
    <row r="911" spans="1:16" x14ac:dyDescent="0.25">
      <c r="A911" s="110">
        <v>46238</v>
      </c>
      <c r="B911" t="s">
        <v>1182</v>
      </c>
      <c r="C911" s="112">
        <v>516</v>
      </c>
      <c r="D911" t="s">
        <v>1179</v>
      </c>
      <c r="E911" s="112">
        <v>316</v>
      </c>
      <c r="F911" t="s">
        <v>1179</v>
      </c>
      <c r="G911" s="112">
        <v>1140521</v>
      </c>
      <c r="H911" t="s">
        <v>1677</v>
      </c>
      <c r="I911" s="111">
        <v>51</v>
      </c>
    </row>
    <row r="912" spans="1:16" x14ac:dyDescent="0.25">
      <c r="A912" s="110">
        <v>46238</v>
      </c>
      <c r="B912" t="s">
        <v>1182</v>
      </c>
      <c r="C912" s="112">
        <v>531</v>
      </c>
      <c r="D912" t="s">
        <v>127</v>
      </c>
      <c r="E912" s="112">
        <v>313</v>
      </c>
      <c r="F912" t="s">
        <v>127</v>
      </c>
      <c r="G912" s="112">
        <v>1062693</v>
      </c>
      <c r="H912" t="s">
        <v>1679</v>
      </c>
      <c r="J912" s="111">
        <v>12</v>
      </c>
      <c r="M912" s="111">
        <v>192</v>
      </c>
    </row>
    <row r="913" spans="1:17" x14ac:dyDescent="0.25">
      <c r="A913" s="110">
        <v>46238</v>
      </c>
      <c r="B913" t="s">
        <v>1182</v>
      </c>
      <c r="C913" s="112">
        <v>531</v>
      </c>
      <c r="D913" t="s">
        <v>127</v>
      </c>
      <c r="E913" s="112">
        <v>313</v>
      </c>
      <c r="F913" t="s">
        <v>127</v>
      </c>
      <c r="G913" s="112">
        <v>1118010</v>
      </c>
      <c r="H913" t="s">
        <v>1680</v>
      </c>
      <c r="I913" s="111">
        <v>24</v>
      </c>
    </row>
    <row r="914" spans="1:17" x14ac:dyDescent="0.25">
      <c r="A914" s="110">
        <v>46238</v>
      </c>
      <c r="B914" t="s">
        <v>1182</v>
      </c>
      <c r="C914" s="112">
        <v>532</v>
      </c>
      <c r="D914" t="s">
        <v>129</v>
      </c>
      <c r="E914" s="112">
        <v>201</v>
      </c>
      <c r="F914" t="s">
        <v>129</v>
      </c>
      <c r="G914" s="112">
        <v>1134344</v>
      </c>
      <c r="H914" t="s">
        <v>1683</v>
      </c>
      <c r="M914" s="111">
        <v>12</v>
      </c>
    </row>
    <row r="915" spans="1:17" x14ac:dyDescent="0.25">
      <c r="A915" s="110">
        <v>46238</v>
      </c>
      <c r="B915" t="s">
        <v>1182</v>
      </c>
      <c r="C915" s="112">
        <v>635</v>
      </c>
      <c r="D915" t="s">
        <v>114</v>
      </c>
      <c r="E915" s="112">
        <v>231</v>
      </c>
      <c r="F915" t="s">
        <v>114</v>
      </c>
      <c r="G915" s="112">
        <v>1059884</v>
      </c>
      <c r="H915" t="s">
        <v>1689</v>
      </c>
      <c r="I915" s="111">
        <v>180</v>
      </c>
      <c r="M915" s="111">
        <v>3</v>
      </c>
      <c r="P915" s="111">
        <v>36</v>
      </c>
    </row>
    <row r="916" spans="1:17" x14ac:dyDescent="0.25">
      <c r="A916" s="110">
        <v>46238</v>
      </c>
      <c r="B916" t="s">
        <v>1182</v>
      </c>
      <c r="C916" s="112">
        <v>635</v>
      </c>
      <c r="D916" t="s">
        <v>114</v>
      </c>
      <c r="E916" s="112">
        <v>231</v>
      </c>
      <c r="F916" t="s">
        <v>114</v>
      </c>
      <c r="G916" s="112">
        <v>1061053</v>
      </c>
      <c r="H916" t="s">
        <v>1690</v>
      </c>
      <c r="Q916" s="111">
        <v>8</v>
      </c>
    </row>
    <row r="917" spans="1:17" x14ac:dyDescent="0.25">
      <c r="A917" s="110">
        <v>46238</v>
      </c>
      <c r="B917" t="s">
        <v>1182</v>
      </c>
      <c r="C917" s="112">
        <v>635</v>
      </c>
      <c r="D917" t="s">
        <v>114</v>
      </c>
      <c r="E917" s="112">
        <v>231</v>
      </c>
      <c r="F917" t="s">
        <v>114</v>
      </c>
      <c r="G917" s="112">
        <v>1063560</v>
      </c>
      <c r="H917" t="s">
        <v>1691</v>
      </c>
      <c r="I917" s="111">
        <v>12</v>
      </c>
      <c r="P917" s="111">
        <v>12</v>
      </c>
    </row>
    <row r="918" spans="1:17" x14ac:dyDescent="0.25">
      <c r="A918" s="110">
        <v>46238</v>
      </c>
      <c r="B918" t="s">
        <v>1182</v>
      </c>
      <c r="C918" s="112">
        <v>640</v>
      </c>
      <c r="D918" t="s">
        <v>115</v>
      </c>
      <c r="E918" s="112">
        <v>251</v>
      </c>
      <c r="F918" t="s">
        <v>115</v>
      </c>
      <c r="G918" s="112">
        <v>1062329</v>
      </c>
      <c r="H918" t="s">
        <v>1692</v>
      </c>
      <c r="I918" s="111">
        <v>84</v>
      </c>
      <c r="M918" s="111">
        <v>12</v>
      </c>
    </row>
    <row r="919" spans="1:17" x14ac:dyDescent="0.25">
      <c r="A919" s="110">
        <v>46238</v>
      </c>
      <c r="B919" t="s">
        <v>1182</v>
      </c>
      <c r="C919" s="112">
        <v>640</v>
      </c>
      <c r="D919" t="s">
        <v>115</v>
      </c>
      <c r="E919" s="112">
        <v>251</v>
      </c>
      <c r="F919" t="s">
        <v>115</v>
      </c>
      <c r="G919" s="112">
        <v>1133101</v>
      </c>
      <c r="H919" t="s">
        <v>1693</v>
      </c>
      <c r="I919" s="111">
        <v>84</v>
      </c>
      <c r="L919" s="111">
        <v>12</v>
      </c>
    </row>
    <row r="920" spans="1:17" x14ac:dyDescent="0.25">
      <c r="A920" s="110">
        <v>46238</v>
      </c>
      <c r="B920" t="s">
        <v>1182</v>
      </c>
      <c r="C920" s="112">
        <v>640</v>
      </c>
      <c r="D920" t="s">
        <v>115</v>
      </c>
      <c r="E920" s="112">
        <v>251</v>
      </c>
      <c r="F920" t="s">
        <v>115</v>
      </c>
      <c r="G920" s="112">
        <v>1141373</v>
      </c>
      <c r="H920" t="s">
        <v>1694</v>
      </c>
      <c r="M920" s="111">
        <v>30</v>
      </c>
    </row>
    <row r="921" spans="1:17" x14ac:dyDescent="0.25">
      <c r="A921" s="110">
        <v>46238</v>
      </c>
      <c r="B921" t="s">
        <v>1182</v>
      </c>
      <c r="C921" s="112">
        <v>104</v>
      </c>
      <c r="D921" t="s">
        <v>1066</v>
      </c>
      <c r="G921" s="112">
        <v>1153659</v>
      </c>
      <c r="H921" t="s">
        <v>1695</v>
      </c>
      <c r="I921" s="111">
        <v>36</v>
      </c>
      <c r="K921" s="111">
        <v>24</v>
      </c>
      <c r="Q921" s="111">
        <v>9</v>
      </c>
    </row>
    <row r="922" spans="1:17" x14ac:dyDescent="0.25">
      <c r="A922" s="110">
        <v>46238</v>
      </c>
      <c r="B922" t="s">
        <v>1326</v>
      </c>
      <c r="C922" s="112">
        <v>311</v>
      </c>
      <c r="D922" t="s">
        <v>36</v>
      </c>
      <c r="E922" s="112">
        <v>806</v>
      </c>
      <c r="F922" t="s">
        <v>36</v>
      </c>
      <c r="G922" s="112">
        <v>1113773</v>
      </c>
      <c r="H922" t="s">
        <v>1834</v>
      </c>
      <c r="K922" s="111">
        <v>12</v>
      </c>
    </row>
    <row r="923" spans="1:17" x14ac:dyDescent="0.25">
      <c r="A923" s="110">
        <v>46238</v>
      </c>
      <c r="B923" t="s">
        <v>1326</v>
      </c>
      <c r="C923" s="112">
        <v>341</v>
      </c>
      <c r="D923" t="s">
        <v>170</v>
      </c>
      <c r="E923" s="112">
        <v>853</v>
      </c>
      <c r="F923" t="s">
        <v>42</v>
      </c>
      <c r="G923" s="112">
        <v>1112644</v>
      </c>
      <c r="H923" t="s">
        <v>1859</v>
      </c>
      <c r="K923" s="111">
        <v>50</v>
      </c>
    </row>
    <row r="924" spans="1:17" x14ac:dyDescent="0.25">
      <c r="A924" s="110">
        <v>46238</v>
      </c>
      <c r="B924" t="s">
        <v>1326</v>
      </c>
      <c r="C924" s="112">
        <v>361</v>
      </c>
      <c r="D924" t="s">
        <v>52</v>
      </c>
      <c r="E924" s="112">
        <v>368</v>
      </c>
      <c r="F924" t="s">
        <v>1347</v>
      </c>
      <c r="G924" s="112">
        <v>1067256</v>
      </c>
      <c r="H924" t="s">
        <v>1883</v>
      </c>
      <c r="K924" s="111">
        <v>24</v>
      </c>
    </row>
    <row r="925" spans="1:17" x14ac:dyDescent="0.25">
      <c r="A925" s="110">
        <v>46238</v>
      </c>
      <c r="B925" t="s">
        <v>1326</v>
      </c>
      <c r="C925" s="112">
        <v>420</v>
      </c>
      <c r="D925" t="s">
        <v>1358</v>
      </c>
      <c r="E925" s="112">
        <v>358</v>
      </c>
      <c r="F925" t="s">
        <v>1359</v>
      </c>
      <c r="G925" s="112">
        <v>1141117</v>
      </c>
      <c r="H925" t="s">
        <v>1894</v>
      </c>
      <c r="Q925" s="111">
        <v>9</v>
      </c>
    </row>
    <row r="926" spans="1:17" x14ac:dyDescent="0.25">
      <c r="A926" s="110">
        <v>46238</v>
      </c>
      <c r="B926" t="s">
        <v>1326</v>
      </c>
      <c r="C926" s="112">
        <v>302</v>
      </c>
      <c r="D926" t="s">
        <v>1473</v>
      </c>
      <c r="E926" s="112">
        <v>703</v>
      </c>
      <c r="F926" t="s">
        <v>23</v>
      </c>
      <c r="G926" s="112">
        <v>1070853</v>
      </c>
      <c r="H926" t="s">
        <v>1477</v>
      </c>
      <c r="I926" s="111">
        <v>120</v>
      </c>
    </row>
    <row r="927" spans="1:17" x14ac:dyDescent="0.25">
      <c r="A927" s="110">
        <v>46238</v>
      </c>
      <c r="B927" t="s">
        <v>1326</v>
      </c>
      <c r="C927" s="112">
        <v>340</v>
      </c>
      <c r="D927" t="s">
        <v>174</v>
      </c>
      <c r="E927" s="112">
        <v>371</v>
      </c>
      <c r="F927" t="s">
        <v>174</v>
      </c>
      <c r="G927" s="112">
        <v>1116195</v>
      </c>
      <c r="H927" t="s">
        <v>1920</v>
      </c>
      <c r="I927" s="111">
        <v>6</v>
      </c>
      <c r="K927" s="111">
        <v>24</v>
      </c>
      <c r="M927" s="111">
        <v>54</v>
      </c>
      <c r="N927" s="111">
        <v>50</v>
      </c>
      <c r="P927" s="111">
        <v>12</v>
      </c>
    </row>
    <row r="928" spans="1:17" x14ac:dyDescent="0.25">
      <c r="A928" s="110">
        <v>46238</v>
      </c>
      <c r="B928" t="s">
        <v>1326</v>
      </c>
      <c r="C928" s="112">
        <v>316</v>
      </c>
      <c r="D928" t="s">
        <v>47</v>
      </c>
      <c r="E928" s="112">
        <v>362</v>
      </c>
      <c r="F928" t="s">
        <v>1372</v>
      </c>
      <c r="G928" s="112">
        <v>1116411</v>
      </c>
      <c r="H928" t="s">
        <v>1374</v>
      </c>
      <c r="K928" s="111">
        <v>12</v>
      </c>
      <c r="Q928" s="111">
        <v>27</v>
      </c>
    </row>
    <row r="929" spans="1:17" x14ac:dyDescent="0.25">
      <c r="A929" s="110">
        <v>46238</v>
      </c>
      <c r="B929" t="s">
        <v>1326</v>
      </c>
      <c r="C929" s="112">
        <v>455</v>
      </c>
      <c r="D929" t="s">
        <v>8</v>
      </c>
      <c r="E929" s="112">
        <v>351</v>
      </c>
      <c r="F929" t="s">
        <v>8</v>
      </c>
      <c r="G929" s="112">
        <v>1067686</v>
      </c>
      <c r="H929" t="s">
        <v>1930</v>
      </c>
      <c r="M929" s="111">
        <v>9</v>
      </c>
    </row>
    <row r="930" spans="1:17" x14ac:dyDescent="0.25">
      <c r="A930" s="110">
        <v>46238</v>
      </c>
      <c r="B930" t="s">
        <v>1326</v>
      </c>
      <c r="C930" s="112">
        <v>375</v>
      </c>
      <c r="D930" t="s">
        <v>51</v>
      </c>
      <c r="E930" s="112">
        <v>366</v>
      </c>
      <c r="F930" t="s">
        <v>51</v>
      </c>
      <c r="G930" s="112">
        <v>1071008</v>
      </c>
      <c r="H930" t="s">
        <v>1943</v>
      </c>
      <c r="J930" s="111">
        <v>12</v>
      </c>
      <c r="M930" s="111">
        <v>27</v>
      </c>
      <c r="Q930" s="111">
        <v>9</v>
      </c>
    </row>
    <row r="931" spans="1:17" x14ac:dyDescent="0.25">
      <c r="A931" s="110">
        <v>46238</v>
      </c>
      <c r="B931" t="s">
        <v>1326</v>
      </c>
      <c r="C931" s="112">
        <v>314</v>
      </c>
      <c r="D931" t="s">
        <v>43</v>
      </c>
      <c r="E931" s="112">
        <v>856</v>
      </c>
      <c r="F931" t="s">
        <v>43</v>
      </c>
      <c r="G931" s="112">
        <v>1114370</v>
      </c>
      <c r="H931" t="s">
        <v>1957</v>
      </c>
      <c r="I931" s="111">
        <v>24</v>
      </c>
    </row>
    <row r="932" spans="1:17" x14ac:dyDescent="0.25">
      <c r="A932" s="110">
        <v>46238</v>
      </c>
      <c r="B932" t="s">
        <v>1326</v>
      </c>
      <c r="C932" s="112">
        <v>415</v>
      </c>
      <c r="D932" t="s">
        <v>1394</v>
      </c>
      <c r="E932" s="112">
        <v>355</v>
      </c>
      <c r="F932" t="s">
        <v>1394</v>
      </c>
      <c r="G932" s="112">
        <v>1122268</v>
      </c>
      <c r="H932" t="s">
        <v>1975</v>
      </c>
      <c r="I932" s="111">
        <v>6</v>
      </c>
      <c r="M932" s="111">
        <v>4</v>
      </c>
    </row>
    <row r="933" spans="1:17" x14ac:dyDescent="0.25">
      <c r="A933" s="110">
        <v>46238</v>
      </c>
      <c r="B933" t="s">
        <v>1326</v>
      </c>
      <c r="C933" s="112">
        <v>422</v>
      </c>
      <c r="D933" t="s">
        <v>27</v>
      </c>
      <c r="E933" s="112">
        <v>708</v>
      </c>
      <c r="F933" t="s">
        <v>27</v>
      </c>
      <c r="G933" s="112">
        <v>1112360</v>
      </c>
      <c r="H933" t="s">
        <v>1980</v>
      </c>
      <c r="M933" s="111">
        <v>36</v>
      </c>
    </row>
    <row r="934" spans="1:17" x14ac:dyDescent="0.25">
      <c r="A934" s="110">
        <v>46238</v>
      </c>
      <c r="B934" t="s">
        <v>1326</v>
      </c>
      <c r="C934" s="112">
        <v>430</v>
      </c>
      <c r="D934" t="s">
        <v>12</v>
      </c>
      <c r="E934" s="112">
        <v>353</v>
      </c>
      <c r="F934" t="s">
        <v>12</v>
      </c>
      <c r="G934" s="112">
        <v>1116927</v>
      </c>
      <c r="H934" t="s">
        <v>1987</v>
      </c>
      <c r="I934" s="111">
        <v>30</v>
      </c>
      <c r="J934" s="111">
        <v>18</v>
      </c>
      <c r="M934" s="111">
        <v>30</v>
      </c>
      <c r="N934" s="111">
        <v>12</v>
      </c>
    </row>
    <row r="935" spans="1:17" x14ac:dyDescent="0.25">
      <c r="A935" s="110">
        <v>46238</v>
      </c>
      <c r="B935" t="s">
        <v>1326</v>
      </c>
      <c r="C935" s="112">
        <v>431</v>
      </c>
      <c r="D935" t="s">
        <v>868</v>
      </c>
      <c r="E935" s="112">
        <v>357</v>
      </c>
      <c r="F935" t="s">
        <v>1409</v>
      </c>
      <c r="G935" s="112">
        <v>1061478</v>
      </c>
      <c r="H935" t="s">
        <v>1990</v>
      </c>
      <c r="J935" s="111">
        <v>6</v>
      </c>
      <c r="M935" s="111">
        <v>12</v>
      </c>
    </row>
    <row r="936" spans="1:17" x14ac:dyDescent="0.25">
      <c r="A936" s="110">
        <v>46238</v>
      </c>
      <c r="B936" t="s">
        <v>1326</v>
      </c>
      <c r="C936" s="112">
        <v>431</v>
      </c>
      <c r="D936" t="s">
        <v>868</v>
      </c>
      <c r="E936" s="112">
        <v>357</v>
      </c>
      <c r="F936" t="s">
        <v>1409</v>
      </c>
      <c r="G936" s="112">
        <v>1157979</v>
      </c>
      <c r="H936" t="s">
        <v>1995</v>
      </c>
      <c r="Q936" s="111">
        <v>45</v>
      </c>
    </row>
    <row r="937" spans="1:17" x14ac:dyDescent="0.25">
      <c r="A937" s="110">
        <v>46238</v>
      </c>
      <c r="B937" t="s">
        <v>1326</v>
      </c>
      <c r="C937" s="112">
        <v>399</v>
      </c>
      <c r="D937" t="s">
        <v>1423</v>
      </c>
      <c r="G937" s="112">
        <v>1153994</v>
      </c>
      <c r="H937" t="s">
        <v>2014</v>
      </c>
      <c r="Q937" s="111">
        <v>45</v>
      </c>
    </row>
    <row r="938" spans="1:17" x14ac:dyDescent="0.25">
      <c r="A938" s="110">
        <v>46238</v>
      </c>
      <c r="B938" t="s">
        <v>2113</v>
      </c>
      <c r="C938" s="112">
        <v>310</v>
      </c>
      <c r="D938" t="s">
        <v>1425</v>
      </c>
      <c r="E938" s="112">
        <v>801</v>
      </c>
      <c r="F938" t="s">
        <v>34</v>
      </c>
      <c r="G938" s="112">
        <v>1067302</v>
      </c>
      <c r="H938" t="s">
        <v>1733</v>
      </c>
      <c r="M938" s="111">
        <v>8</v>
      </c>
    </row>
    <row r="939" spans="1:17" x14ac:dyDescent="0.25">
      <c r="A939" s="110">
        <v>46238</v>
      </c>
      <c r="B939" t="s">
        <v>2113</v>
      </c>
      <c r="C939" s="112">
        <v>310</v>
      </c>
      <c r="D939" t="s">
        <v>1425</v>
      </c>
      <c r="E939" s="112">
        <v>801</v>
      </c>
      <c r="F939" t="s">
        <v>34</v>
      </c>
      <c r="G939" s="112">
        <v>1068792</v>
      </c>
      <c r="H939" t="s">
        <v>1827</v>
      </c>
      <c r="I939" s="111">
        <v>60</v>
      </c>
    </row>
    <row r="940" spans="1:17" x14ac:dyDescent="0.25">
      <c r="A940" s="110">
        <v>46238</v>
      </c>
      <c r="B940" t="s">
        <v>2113</v>
      </c>
      <c r="C940" s="112">
        <v>310</v>
      </c>
      <c r="D940" t="s">
        <v>1425</v>
      </c>
      <c r="E940" s="112">
        <v>801</v>
      </c>
      <c r="F940" t="s">
        <v>34</v>
      </c>
      <c r="G940" s="112">
        <v>1072793</v>
      </c>
      <c r="H940" t="s">
        <v>1828</v>
      </c>
      <c r="I940" s="111">
        <v>6</v>
      </c>
    </row>
    <row r="941" spans="1:17" x14ac:dyDescent="0.25">
      <c r="A941" s="110">
        <v>46238</v>
      </c>
      <c r="B941" t="s">
        <v>2113</v>
      </c>
      <c r="C941" s="112">
        <v>310</v>
      </c>
      <c r="D941" t="s">
        <v>1425</v>
      </c>
      <c r="E941" s="112">
        <v>801</v>
      </c>
      <c r="F941" t="s">
        <v>34</v>
      </c>
      <c r="G941" s="112">
        <v>1072983</v>
      </c>
      <c r="H941" t="s">
        <v>1829</v>
      </c>
      <c r="M941" s="111">
        <v>12</v>
      </c>
    </row>
    <row r="942" spans="1:17" x14ac:dyDescent="0.25">
      <c r="A942" s="110">
        <v>46238</v>
      </c>
      <c r="B942" t="s">
        <v>2113</v>
      </c>
      <c r="C942" s="112">
        <v>311</v>
      </c>
      <c r="D942" t="s">
        <v>36</v>
      </c>
      <c r="E942" s="112">
        <v>806</v>
      </c>
      <c r="F942" t="s">
        <v>36</v>
      </c>
      <c r="G942" s="112">
        <v>1067255</v>
      </c>
      <c r="H942" t="s">
        <v>1830</v>
      </c>
      <c r="I942" s="111">
        <v>72</v>
      </c>
      <c r="J942" s="111">
        <v>12</v>
      </c>
      <c r="L942" s="111">
        <v>12</v>
      </c>
    </row>
    <row r="943" spans="1:17" x14ac:dyDescent="0.25">
      <c r="A943" s="110">
        <v>46238</v>
      </c>
      <c r="B943" t="s">
        <v>2113</v>
      </c>
      <c r="C943" s="112">
        <v>311</v>
      </c>
      <c r="D943" t="s">
        <v>36</v>
      </c>
      <c r="E943" s="112">
        <v>806</v>
      </c>
      <c r="F943" t="s">
        <v>36</v>
      </c>
      <c r="G943" s="112">
        <v>1067801</v>
      </c>
      <c r="H943" t="s">
        <v>1831</v>
      </c>
      <c r="M943" s="111">
        <v>12</v>
      </c>
    </row>
    <row r="944" spans="1:17" x14ac:dyDescent="0.25">
      <c r="A944" s="110">
        <v>46238</v>
      </c>
      <c r="B944" t="s">
        <v>2113</v>
      </c>
      <c r="C944" s="112">
        <v>311</v>
      </c>
      <c r="D944" t="s">
        <v>36</v>
      </c>
      <c r="E944" s="112">
        <v>806</v>
      </c>
      <c r="F944" t="s">
        <v>36</v>
      </c>
      <c r="G944" s="112">
        <v>1072826</v>
      </c>
      <c r="H944" t="s">
        <v>1832</v>
      </c>
      <c r="I944" s="111">
        <v>36</v>
      </c>
      <c r="L944" s="111">
        <v>15</v>
      </c>
    </row>
    <row r="945" spans="1:17" x14ac:dyDescent="0.25">
      <c r="A945" s="110">
        <v>46238</v>
      </c>
      <c r="B945" t="s">
        <v>2113</v>
      </c>
      <c r="C945" s="112">
        <v>311</v>
      </c>
      <c r="D945" t="s">
        <v>36</v>
      </c>
      <c r="E945" s="112">
        <v>806</v>
      </c>
      <c r="F945" t="s">
        <v>36</v>
      </c>
      <c r="G945" s="112">
        <v>1100013</v>
      </c>
      <c r="H945" t="s">
        <v>1833</v>
      </c>
      <c r="K945" s="111">
        <v>36</v>
      </c>
    </row>
    <row r="946" spans="1:17" x14ac:dyDescent="0.25">
      <c r="A946" s="110">
        <v>46238</v>
      </c>
      <c r="B946" t="s">
        <v>2113</v>
      </c>
      <c r="C946" s="112">
        <v>311</v>
      </c>
      <c r="D946" t="s">
        <v>36</v>
      </c>
      <c r="E946" s="112">
        <v>806</v>
      </c>
      <c r="F946" t="s">
        <v>36</v>
      </c>
      <c r="G946" s="112">
        <v>1133887</v>
      </c>
      <c r="H946" t="s">
        <v>1350</v>
      </c>
      <c r="I946" s="111">
        <v>12</v>
      </c>
    </row>
    <row r="947" spans="1:17" x14ac:dyDescent="0.25">
      <c r="A947" s="110">
        <v>46238</v>
      </c>
      <c r="B947" t="s">
        <v>2113</v>
      </c>
      <c r="C947" s="112">
        <v>312</v>
      </c>
      <c r="D947" t="s">
        <v>1328</v>
      </c>
      <c r="E947" s="112">
        <v>807</v>
      </c>
      <c r="F947" t="s">
        <v>37</v>
      </c>
      <c r="G947" s="112">
        <v>1060314</v>
      </c>
      <c r="H947" t="s">
        <v>1835</v>
      </c>
      <c r="I947" s="111">
        <v>24</v>
      </c>
      <c r="K947" s="111">
        <v>10</v>
      </c>
      <c r="M947" s="111">
        <v>20</v>
      </c>
    </row>
    <row r="948" spans="1:17" x14ac:dyDescent="0.25">
      <c r="A948" s="110">
        <v>46238</v>
      </c>
      <c r="B948" t="s">
        <v>2113</v>
      </c>
      <c r="C948" s="112">
        <v>312</v>
      </c>
      <c r="D948" t="s">
        <v>1328</v>
      </c>
      <c r="E948" s="112">
        <v>807</v>
      </c>
      <c r="F948" t="s">
        <v>37</v>
      </c>
      <c r="G948" s="112">
        <v>1062864</v>
      </c>
      <c r="H948" t="s">
        <v>1836</v>
      </c>
      <c r="I948" s="111">
        <v>30</v>
      </c>
      <c r="K948" s="111">
        <v>10</v>
      </c>
      <c r="M948" s="111">
        <v>4</v>
      </c>
      <c r="N948" s="111">
        <v>24</v>
      </c>
      <c r="Q948" s="111">
        <v>35</v>
      </c>
    </row>
    <row r="949" spans="1:17" x14ac:dyDescent="0.25">
      <c r="A949" s="110">
        <v>46238</v>
      </c>
      <c r="B949" t="s">
        <v>2113</v>
      </c>
      <c r="C949" s="112">
        <v>312</v>
      </c>
      <c r="D949" t="s">
        <v>1328</v>
      </c>
      <c r="E949" s="112">
        <v>807</v>
      </c>
      <c r="F949" t="s">
        <v>37</v>
      </c>
      <c r="G949" s="112">
        <v>1070675</v>
      </c>
      <c r="H949" t="s">
        <v>1837</v>
      </c>
      <c r="I949" s="111">
        <v>12</v>
      </c>
      <c r="J949" s="111">
        <v>13</v>
      </c>
      <c r="M949" s="111">
        <v>46</v>
      </c>
      <c r="P949" s="111">
        <v>12</v>
      </c>
      <c r="Q949" s="111">
        <v>45</v>
      </c>
    </row>
    <row r="950" spans="1:17" x14ac:dyDescent="0.25">
      <c r="A950" s="110">
        <v>46238</v>
      </c>
      <c r="B950" t="s">
        <v>2113</v>
      </c>
      <c r="C950" s="112">
        <v>312</v>
      </c>
      <c r="D950" t="s">
        <v>1328</v>
      </c>
      <c r="E950" s="112">
        <v>807</v>
      </c>
      <c r="F950" t="s">
        <v>37</v>
      </c>
      <c r="G950" s="112">
        <v>1112648</v>
      </c>
      <c r="H950" t="s">
        <v>1838</v>
      </c>
      <c r="M950" s="111">
        <v>60</v>
      </c>
    </row>
    <row r="951" spans="1:17" x14ac:dyDescent="0.25">
      <c r="A951" s="110">
        <v>46238</v>
      </c>
      <c r="B951" t="s">
        <v>2113</v>
      </c>
      <c r="C951" s="112">
        <v>312</v>
      </c>
      <c r="D951" t="s">
        <v>1328</v>
      </c>
      <c r="E951" s="112">
        <v>807</v>
      </c>
      <c r="F951" t="s">
        <v>37</v>
      </c>
      <c r="G951" s="112">
        <v>1113381</v>
      </c>
      <c r="H951" t="s">
        <v>1839</v>
      </c>
      <c r="I951" s="111">
        <v>24</v>
      </c>
      <c r="J951" s="111">
        <v>18</v>
      </c>
      <c r="K951" s="111">
        <v>174</v>
      </c>
      <c r="N951" s="111">
        <v>100</v>
      </c>
    </row>
    <row r="952" spans="1:17" x14ac:dyDescent="0.25">
      <c r="A952" s="110">
        <v>46238</v>
      </c>
      <c r="B952" t="s">
        <v>2113</v>
      </c>
      <c r="C952" s="112">
        <v>312</v>
      </c>
      <c r="D952" t="s">
        <v>1328</v>
      </c>
      <c r="E952" s="112">
        <v>807</v>
      </c>
      <c r="F952" t="s">
        <v>37</v>
      </c>
      <c r="G952" s="112">
        <v>1116198</v>
      </c>
      <c r="H952" t="s">
        <v>1840</v>
      </c>
      <c r="K952" s="111">
        <v>24</v>
      </c>
    </row>
    <row r="953" spans="1:17" x14ac:dyDescent="0.25">
      <c r="A953" s="110">
        <v>46238</v>
      </c>
      <c r="B953" t="s">
        <v>2113</v>
      </c>
      <c r="C953" s="112">
        <v>312</v>
      </c>
      <c r="D953" t="s">
        <v>1328</v>
      </c>
      <c r="E953" s="112">
        <v>807</v>
      </c>
      <c r="F953" t="s">
        <v>37</v>
      </c>
      <c r="G953" s="112">
        <v>1141862</v>
      </c>
      <c r="H953" t="s">
        <v>1841</v>
      </c>
      <c r="I953" s="111">
        <v>120</v>
      </c>
      <c r="J953" s="111">
        <v>22</v>
      </c>
      <c r="K953" s="111">
        <v>86</v>
      </c>
      <c r="L953" s="111">
        <v>12</v>
      </c>
      <c r="M953" s="111">
        <v>66</v>
      </c>
      <c r="N953" s="111">
        <v>100</v>
      </c>
      <c r="O953" s="111">
        <v>120</v>
      </c>
      <c r="P953" s="111">
        <v>24</v>
      </c>
    </row>
    <row r="954" spans="1:17" x14ac:dyDescent="0.25">
      <c r="A954" s="110">
        <v>46238</v>
      </c>
      <c r="B954" t="s">
        <v>2113</v>
      </c>
      <c r="C954" s="112">
        <v>313</v>
      </c>
      <c r="D954" t="s">
        <v>38</v>
      </c>
      <c r="E954" s="112">
        <v>811</v>
      </c>
      <c r="F954" t="s">
        <v>38</v>
      </c>
      <c r="G954" s="112">
        <v>1063696</v>
      </c>
      <c r="H954" t="s">
        <v>1842</v>
      </c>
      <c r="M954" s="111">
        <v>24</v>
      </c>
      <c r="P954" s="111">
        <v>6</v>
      </c>
      <c r="Q954" s="111">
        <v>90</v>
      </c>
    </row>
    <row r="955" spans="1:17" x14ac:dyDescent="0.25">
      <c r="A955" s="110">
        <v>46238</v>
      </c>
      <c r="B955" t="s">
        <v>2113</v>
      </c>
      <c r="C955" s="112">
        <v>313</v>
      </c>
      <c r="D955" t="s">
        <v>38</v>
      </c>
      <c r="E955" s="112">
        <v>811</v>
      </c>
      <c r="F955" t="s">
        <v>38</v>
      </c>
      <c r="G955" s="112">
        <v>1066767</v>
      </c>
      <c r="H955" t="s">
        <v>1843</v>
      </c>
      <c r="I955" s="111">
        <v>24</v>
      </c>
    </row>
    <row r="956" spans="1:17" x14ac:dyDescent="0.25">
      <c r="A956" s="110">
        <v>46238</v>
      </c>
      <c r="B956" t="s">
        <v>2113</v>
      </c>
      <c r="C956" s="112">
        <v>313</v>
      </c>
      <c r="D956" t="s">
        <v>38</v>
      </c>
      <c r="E956" s="112">
        <v>811</v>
      </c>
      <c r="F956" t="s">
        <v>38</v>
      </c>
      <c r="G956" s="112">
        <v>1068099</v>
      </c>
      <c r="H956" t="s">
        <v>1844</v>
      </c>
      <c r="I956" s="111">
        <v>6</v>
      </c>
      <c r="J956" s="111">
        <v>24</v>
      </c>
      <c r="K956" s="111">
        <v>54</v>
      </c>
      <c r="L956" s="111">
        <v>10</v>
      </c>
      <c r="M956" s="111">
        <v>72</v>
      </c>
      <c r="N956" s="111">
        <v>12</v>
      </c>
    </row>
    <row r="957" spans="1:17" x14ac:dyDescent="0.25">
      <c r="A957" s="110">
        <v>46238</v>
      </c>
      <c r="B957" t="s">
        <v>2113</v>
      </c>
      <c r="C957" s="112">
        <v>313</v>
      </c>
      <c r="D957" t="s">
        <v>38</v>
      </c>
      <c r="E957" s="112">
        <v>811</v>
      </c>
      <c r="F957" t="s">
        <v>38</v>
      </c>
      <c r="G957" s="112">
        <v>1072828</v>
      </c>
      <c r="H957" t="s">
        <v>1845</v>
      </c>
      <c r="M957" s="111">
        <v>48</v>
      </c>
    </row>
    <row r="958" spans="1:17" x14ac:dyDescent="0.25">
      <c r="A958" s="110">
        <v>46238</v>
      </c>
      <c r="B958" t="s">
        <v>2113</v>
      </c>
      <c r="C958" s="112">
        <v>336</v>
      </c>
      <c r="D958" t="s">
        <v>171</v>
      </c>
      <c r="E958" s="112">
        <v>364</v>
      </c>
      <c r="F958" t="s">
        <v>171</v>
      </c>
      <c r="G958" s="112">
        <v>1063669</v>
      </c>
      <c r="H958" t="s">
        <v>1846</v>
      </c>
      <c r="I958" s="111">
        <v>12</v>
      </c>
      <c r="Q958" s="111">
        <v>9</v>
      </c>
    </row>
    <row r="959" spans="1:17" x14ac:dyDescent="0.25">
      <c r="A959" s="110">
        <v>46238</v>
      </c>
      <c r="B959" t="s">
        <v>2113</v>
      </c>
      <c r="C959" s="112">
        <v>336</v>
      </c>
      <c r="D959" t="s">
        <v>171</v>
      </c>
      <c r="E959" s="112">
        <v>364</v>
      </c>
      <c r="F959" t="s">
        <v>171</v>
      </c>
      <c r="G959" s="112">
        <v>1071164</v>
      </c>
      <c r="H959" t="s">
        <v>1847</v>
      </c>
      <c r="I959" s="111">
        <v>24</v>
      </c>
    </row>
    <row r="960" spans="1:17" x14ac:dyDescent="0.25">
      <c r="A960" s="110">
        <v>46238</v>
      </c>
      <c r="B960" t="s">
        <v>2113</v>
      </c>
      <c r="C960" s="112">
        <v>336</v>
      </c>
      <c r="D960" t="s">
        <v>171</v>
      </c>
      <c r="E960" s="112">
        <v>364</v>
      </c>
      <c r="F960" t="s">
        <v>171</v>
      </c>
      <c r="G960" s="112">
        <v>1073135</v>
      </c>
      <c r="H960" t="s">
        <v>1848</v>
      </c>
      <c r="I960" s="111">
        <v>12</v>
      </c>
      <c r="P960" s="111">
        <v>4</v>
      </c>
      <c r="Q960" s="111">
        <v>27</v>
      </c>
    </row>
    <row r="961" spans="1:17" x14ac:dyDescent="0.25">
      <c r="A961" s="110">
        <v>46238</v>
      </c>
      <c r="B961" t="s">
        <v>2113</v>
      </c>
      <c r="C961" s="112">
        <v>336</v>
      </c>
      <c r="D961" t="s">
        <v>171</v>
      </c>
      <c r="E961" s="112">
        <v>364</v>
      </c>
      <c r="F961" t="s">
        <v>171</v>
      </c>
      <c r="G961" s="112">
        <v>1118668</v>
      </c>
      <c r="H961" t="s">
        <v>1456</v>
      </c>
      <c r="I961" s="111">
        <v>24</v>
      </c>
      <c r="J961" s="111">
        <v>36</v>
      </c>
      <c r="N961" s="111">
        <v>12</v>
      </c>
    </row>
    <row r="962" spans="1:17" x14ac:dyDescent="0.25">
      <c r="A962" s="110">
        <v>46238</v>
      </c>
      <c r="B962" t="s">
        <v>2113</v>
      </c>
      <c r="C962" s="112">
        <v>336</v>
      </c>
      <c r="D962" t="s">
        <v>171</v>
      </c>
      <c r="E962" s="112">
        <v>364</v>
      </c>
      <c r="F962" t="s">
        <v>171</v>
      </c>
      <c r="G962" s="112">
        <v>1153825</v>
      </c>
      <c r="H962" t="s">
        <v>1849</v>
      </c>
      <c r="I962" s="111">
        <v>42</v>
      </c>
      <c r="Q962" s="111">
        <v>27</v>
      </c>
    </row>
    <row r="963" spans="1:17" x14ac:dyDescent="0.25">
      <c r="A963" s="110">
        <v>46238</v>
      </c>
      <c r="B963" t="s">
        <v>2113</v>
      </c>
      <c r="C963" s="112">
        <v>338</v>
      </c>
      <c r="D963" t="s">
        <v>39</v>
      </c>
      <c r="E963" s="112">
        <v>821</v>
      </c>
      <c r="F963" t="s">
        <v>39</v>
      </c>
      <c r="G963" s="112">
        <v>1060513</v>
      </c>
      <c r="H963" t="s">
        <v>1850</v>
      </c>
      <c r="M963" s="111">
        <v>66</v>
      </c>
    </row>
    <row r="964" spans="1:17" x14ac:dyDescent="0.25">
      <c r="A964" s="110">
        <v>46238</v>
      </c>
      <c r="B964" t="s">
        <v>2113</v>
      </c>
      <c r="C964" s="112">
        <v>338</v>
      </c>
      <c r="D964" t="s">
        <v>39</v>
      </c>
      <c r="E964" s="112">
        <v>821</v>
      </c>
      <c r="F964" t="s">
        <v>39</v>
      </c>
      <c r="G964" s="112">
        <v>1063563</v>
      </c>
      <c r="H964" t="s">
        <v>1851</v>
      </c>
      <c r="I964" s="111">
        <v>24</v>
      </c>
      <c r="K964" s="111">
        <v>56</v>
      </c>
      <c r="L964" s="111">
        <v>12</v>
      </c>
      <c r="N964" s="111">
        <v>20</v>
      </c>
    </row>
    <row r="965" spans="1:17" x14ac:dyDescent="0.25">
      <c r="A965" s="110">
        <v>46238</v>
      </c>
      <c r="B965" t="s">
        <v>2113</v>
      </c>
      <c r="C965" s="112">
        <v>338</v>
      </c>
      <c r="D965" t="s">
        <v>39</v>
      </c>
      <c r="E965" s="112">
        <v>821</v>
      </c>
      <c r="F965" t="s">
        <v>39</v>
      </c>
      <c r="G965" s="112">
        <v>1066734</v>
      </c>
      <c r="H965" t="s">
        <v>1852</v>
      </c>
      <c r="I965" s="111">
        <v>12</v>
      </c>
      <c r="J965" s="111">
        <v>24</v>
      </c>
      <c r="M965" s="111">
        <v>54</v>
      </c>
    </row>
    <row r="966" spans="1:17" x14ac:dyDescent="0.25">
      <c r="A966" s="110">
        <v>46238</v>
      </c>
      <c r="B966" t="s">
        <v>2113</v>
      </c>
      <c r="C966" s="112">
        <v>338</v>
      </c>
      <c r="D966" t="s">
        <v>39</v>
      </c>
      <c r="E966" s="112">
        <v>821</v>
      </c>
      <c r="F966" t="s">
        <v>39</v>
      </c>
      <c r="G966" s="112">
        <v>1115920</v>
      </c>
      <c r="H966" t="s">
        <v>1853</v>
      </c>
      <c r="I966" s="111">
        <v>12</v>
      </c>
    </row>
    <row r="967" spans="1:17" x14ac:dyDescent="0.25">
      <c r="A967" s="110">
        <v>46238</v>
      </c>
      <c r="B967" t="s">
        <v>2113</v>
      </c>
      <c r="C967" s="112">
        <v>338</v>
      </c>
      <c r="D967" t="s">
        <v>39</v>
      </c>
      <c r="E967" s="112">
        <v>821</v>
      </c>
      <c r="F967" t="s">
        <v>39</v>
      </c>
      <c r="G967" s="112">
        <v>1126977</v>
      </c>
      <c r="H967" t="s">
        <v>1340</v>
      </c>
      <c r="K967" s="111">
        <v>24</v>
      </c>
    </row>
    <row r="968" spans="1:17" x14ac:dyDescent="0.25">
      <c r="A968" s="110">
        <v>46238</v>
      </c>
      <c r="B968" t="s">
        <v>2113</v>
      </c>
      <c r="C968" s="112">
        <v>341</v>
      </c>
      <c r="D968" t="s">
        <v>170</v>
      </c>
      <c r="E968" s="112">
        <v>853</v>
      </c>
      <c r="F968" t="s">
        <v>42</v>
      </c>
      <c r="G968" s="112">
        <v>1065007</v>
      </c>
      <c r="H968" t="s">
        <v>1854</v>
      </c>
      <c r="K968" s="111">
        <v>48</v>
      </c>
      <c r="L968" s="111">
        <v>6</v>
      </c>
      <c r="N968" s="111">
        <v>12</v>
      </c>
      <c r="Q968" s="111">
        <v>18</v>
      </c>
    </row>
    <row r="969" spans="1:17" x14ac:dyDescent="0.25">
      <c r="A969" s="110">
        <v>46238</v>
      </c>
      <c r="B969" t="s">
        <v>2113</v>
      </c>
      <c r="C969" s="112">
        <v>341</v>
      </c>
      <c r="D969" t="s">
        <v>170</v>
      </c>
      <c r="E969" s="112">
        <v>853</v>
      </c>
      <c r="F969" t="s">
        <v>42</v>
      </c>
      <c r="G969" s="112">
        <v>1069457</v>
      </c>
      <c r="H969" t="s">
        <v>1855</v>
      </c>
      <c r="J969" s="111">
        <v>18</v>
      </c>
      <c r="M969" s="111">
        <v>24</v>
      </c>
    </row>
    <row r="970" spans="1:17" x14ac:dyDescent="0.25">
      <c r="A970" s="110">
        <v>46238</v>
      </c>
      <c r="B970" t="s">
        <v>2113</v>
      </c>
      <c r="C970" s="112">
        <v>341</v>
      </c>
      <c r="D970" t="s">
        <v>170</v>
      </c>
      <c r="E970" s="112">
        <v>853</v>
      </c>
      <c r="F970" t="s">
        <v>42</v>
      </c>
      <c r="G970" s="112">
        <v>1070196</v>
      </c>
      <c r="H970" t="s">
        <v>1856</v>
      </c>
      <c r="I970" s="111">
        <v>84</v>
      </c>
      <c r="J970" s="111">
        <v>48</v>
      </c>
      <c r="L970" s="111">
        <v>6</v>
      </c>
      <c r="M970" s="111">
        <v>30</v>
      </c>
      <c r="N970" s="111">
        <v>12</v>
      </c>
      <c r="O970" s="111">
        <v>32</v>
      </c>
      <c r="P970" s="111">
        <v>48</v>
      </c>
      <c r="Q970" s="111">
        <v>25</v>
      </c>
    </row>
    <row r="971" spans="1:17" x14ac:dyDescent="0.25">
      <c r="A971" s="110">
        <v>46238</v>
      </c>
      <c r="B971" t="s">
        <v>2113</v>
      </c>
      <c r="C971" s="112">
        <v>341</v>
      </c>
      <c r="D971" t="s">
        <v>170</v>
      </c>
      <c r="E971" s="112">
        <v>853</v>
      </c>
      <c r="F971" t="s">
        <v>42</v>
      </c>
      <c r="G971" s="112">
        <v>1070591</v>
      </c>
      <c r="H971" t="s">
        <v>1857</v>
      </c>
      <c r="I971" s="111">
        <v>24</v>
      </c>
      <c r="L971" s="111">
        <v>6</v>
      </c>
      <c r="M971" s="111">
        <v>72</v>
      </c>
      <c r="N971" s="111">
        <v>50</v>
      </c>
    </row>
    <row r="972" spans="1:17" x14ac:dyDescent="0.25">
      <c r="A972" s="110">
        <v>46238</v>
      </c>
      <c r="B972" t="s">
        <v>2113</v>
      </c>
      <c r="C972" s="112">
        <v>341</v>
      </c>
      <c r="D972" t="s">
        <v>170</v>
      </c>
      <c r="E972" s="112">
        <v>853</v>
      </c>
      <c r="F972" t="s">
        <v>42</v>
      </c>
      <c r="G972" s="112">
        <v>1100120</v>
      </c>
      <c r="H972" t="s">
        <v>1858</v>
      </c>
      <c r="M972" s="111">
        <v>504</v>
      </c>
    </row>
    <row r="973" spans="1:17" x14ac:dyDescent="0.25">
      <c r="A973" s="110">
        <v>46238</v>
      </c>
      <c r="B973" t="s">
        <v>2113</v>
      </c>
      <c r="C973" s="112">
        <v>345</v>
      </c>
      <c r="D973" t="s">
        <v>172</v>
      </c>
      <c r="E973" s="112">
        <v>365</v>
      </c>
      <c r="F973" t="s">
        <v>1337</v>
      </c>
      <c r="G973" s="112">
        <v>1060861</v>
      </c>
      <c r="H973" t="s">
        <v>1860</v>
      </c>
      <c r="I973" s="111">
        <v>36</v>
      </c>
      <c r="K973" s="111">
        <v>24</v>
      </c>
    </row>
    <row r="974" spans="1:17" x14ac:dyDescent="0.25">
      <c r="A974" s="110">
        <v>46238</v>
      </c>
      <c r="B974" t="s">
        <v>2113</v>
      </c>
      <c r="C974" s="112">
        <v>345</v>
      </c>
      <c r="D974" t="s">
        <v>172</v>
      </c>
      <c r="E974" s="112">
        <v>365</v>
      </c>
      <c r="F974" t="s">
        <v>1337</v>
      </c>
      <c r="G974" s="112">
        <v>1062459</v>
      </c>
      <c r="H974" t="s">
        <v>1861</v>
      </c>
      <c r="J974" s="111">
        <v>6</v>
      </c>
      <c r="K974" s="111">
        <v>12</v>
      </c>
      <c r="M974" s="111">
        <v>9</v>
      </c>
      <c r="Q974" s="111">
        <v>45</v>
      </c>
    </row>
    <row r="975" spans="1:17" x14ac:dyDescent="0.25">
      <c r="A975" s="110">
        <v>46238</v>
      </c>
      <c r="B975" t="s">
        <v>2113</v>
      </c>
      <c r="C975" s="112">
        <v>345</v>
      </c>
      <c r="D975" t="s">
        <v>172</v>
      </c>
      <c r="E975" s="112">
        <v>365</v>
      </c>
      <c r="F975" t="s">
        <v>1337</v>
      </c>
      <c r="G975" s="112">
        <v>1073099</v>
      </c>
      <c r="H975" t="s">
        <v>1862</v>
      </c>
      <c r="J975" s="111">
        <v>12</v>
      </c>
      <c r="M975" s="111">
        <v>48</v>
      </c>
      <c r="Q975" s="111">
        <v>90</v>
      </c>
    </row>
    <row r="976" spans="1:17" x14ac:dyDescent="0.25">
      <c r="A976" s="110">
        <v>46238</v>
      </c>
      <c r="B976" t="s">
        <v>2113</v>
      </c>
      <c r="C976" s="112">
        <v>345</v>
      </c>
      <c r="D976" t="s">
        <v>172</v>
      </c>
      <c r="E976" s="112">
        <v>365</v>
      </c>
      <c r="F976" t="s">
        <v>1337</v>
      </c>
      <c r="G976" s="112">
        <v>1073125</v>
      </c>
      <c r="H976" t="s">
        <v>1733</v>
      </c>
      <c r="J976" s="111">
        <v>6</v>
      </c>
      <c r="M976" s="111">
        <v>38</v>
      </c>
      <c r="N976" s="111">
        <v>20</v>
      </c>
      <c r="P976" s="111">
        <v>12</v>
      </c>
    </row>
    <row r="977" spans="1:17" x14ac:dyDescent="0.25">
      <c r="A977" s="110">
        <v>46238</v>
      </c>
      <c r="B977" t="s">
        <v>2113</v>
      </c>
      <c r="C977" s="112">
        <v>345</v>
      </c>
      <c r="D977" t="s">
        <v>172</v>
      </c>
      <c r="E977" s="112">
        <v>365</v>
      </c>
      <c r="F977" t="s">
        <v>1337</v>
      </c>
      <c r="G977" s="112">
        <v>1116583</v>
      </c>
      <c r="H977" t="s">
        <v>1863</v>
      </c>
      <c r="J977" s="111">
        <v>60</v>
      </c>
    </row>
    <row r="978" spans="1:17" x14ac:dyDescent="0.25">
      <c r="A978" s="110">
        <v>46238</v>
      </c>
      <c r="B978" t="s">
        <v>2113</v>
      </c>
      <c r="C978" s="112">
        <v>345</v>
      </c>
      <c r="D978" t="s">
        <v>172</v>
      </c>
      <c r="E978" s="112">
        <v>365</v>
      </c>
      <c r="F978" t="s">
        <v>1337</v>
      </c>
      <c r="G978" s="112">
        <v>1116719</v>
      </c>
      <c r="H978" t="s">
        <v>1864</v>
      </c>
      <c r="M978" s="111">
        <v>12</v>
      </c>
      <c r="P978" s="111">
        <v>6</v>
      </c>
    </row>
    <row r="979" spans="1:17" x14ac:dyDescent="0.25">
      <c r="A979" s="110">
        <v>46238</v>
      </c>
      <c r="B979" t="s">
        <v>2113</v>
      </c>
      <c r="C979" s="112">
        <v>345</v>
      </c>
      <c r="D979" t="s">
        <v>172</v>
      </c>
      <c r="E979" s="112">
        <v>365</v>
      </c>
      <c r="F979" t="s">
        <v>1337</v>
      </c>
      <c r="G979" s="112">
        <v>1153793</v>
      </c>
      <c r="H979" t="s">
        <v>1865</v>
      </c>
      <c r="I979" s="111">
        <v>48</v>
      </c>
      <c r="K979" s="111">
        <v>10</v>
      </c>
    </row>
    <row r="980" spans="1:17" x14ac:dyDescent="0.25">
      <c r="A980" s="110">
        <v>46238</v>
      </c>
      <c r="B980" t="s">
        <v>2113</v>
      </c>
      <c r="C980" s="112">
        <v>351</v>
      </c>
      <c r="D980" t="s">
        <v>164</v>
      </c>
      <c r="E980" s="112">
        <v>804</v>
      </c>
      <c r="F980" t="s">
        <v>35</v>
      </c>
      <c r="G980" s="112">
        <v>1060998</v>
      </c>
      <c r="H980" t="s">
        <v>1866</v>
      </c>
      <c r="I980" s="111">
        <v>48</v>
      </c>
      <c r="K980" s="111">
        <v>48</v>
      </c>
    </row>
    <row r="981" spans="1:17" x14ac:dyDescent="0.25">
      <c r="A981" s="110">
        <v>46238</v>
      </c>
      <c r="B981" t="s">
        <v>2113</v>
      </c>
      <c r="C981" s="112">
        <v>351</v>
      </c>
      <c r="D981" t="s">
        <v>164</v>
      </c>
      <c r="E981" s="112">
        <v>804</v>
      </c>
      <c r="F981" t="s">
        <v>35</v>
      </c>
      <c r="G981" s="112">
        <v>1061809</v>
      </c>
      <c r="H981" t="s">
        <v>1867</v>
      </c>
      <c r="I981" s="111">
        <v>96</v>
      </c>
      <c r="K981" s="111">
        <v>48</v>
      </c>
      <c r="N981" s="111">
        <v>50</v>
      </c>
      <c r="O981" s="111">
        <v>84</v>
      </c>
      <c r="Q981" s="111">
        <v>27</v>
      </c>
    </row>
    <row r="982" spans="1:17" x14ac:dyDescent="0.25">
      <c r="A982" s="110">
        <v>46238</v>
      </c>
      <c r="B982" t="s">
        <v>2113</v>
      </c>
      <c r="C982" s="112">
        <v>351</v>
      </c>
      <c r="D982" t="s">
        <v>164</v>
      </c>
      <c r="E982" s="112">
        <v>804</v>
      </c>
      <c r="F982" t="s">
        <v>35</v>
      </c>
      <c r="G982" s="112">
        <v>1063068</v>
      </c>
      <c r="H982" t="s">
        <v>1868</v>
      </c>
      <c r="L982" s="111">
        <v>12</v>
      </c>
    </row>
    <row r="983" spans="1:17" x14ac:dyDescent="0.25">
      <c r="A983" s="110">
        <v>46238</v>
      </c>
      <c r="B983" t="s">
        <v>2113</v>
      </c>
      <c r="C983" s="112">
        <v>351</v>
      </c>
      <c r="D983" t="s">
        <v>164</v>
      </c>
      <c r="E983" s="112">
        <v>804</v>
      </c>
      <c r="F983" t="s">
        <v>35</v>
      </c>
      <c r="G983" s="112">
        <v>1078584</v>
      </c>
      <c r="H983" t="s">
        <v>1869</v>
      </c>
      <c r="Q983" s="111">
        <v>9</v>
      </c>
    </row>
    <row r="984" spans="1:17" x14ac:dyDescent="0.25">
      <c r="A984" s="110">
        <v>46238</v>
      </c>
      <c r="B984" t="s">
        <v>2113</v>
      </c>
      <c r="C984" s="112">
        <v>351</v>
      </c>
      <c r="D984" t="s">
        <v>164</v>
      </c>
      <c r="E984" s="112">
        <v>804</v>
      </c>
      <c r="F984" t="s">
        <v>35</v>
      </c>
      <c r="G984" s="112">
        <v>1110288</v>
      </c>
      <c r="H984" t="s">
        <v>1870</v>
      </c>
      <c r="I984" s="111">
        <v>48</v>
      </c>
      <c r="L984" s="111">
        <v>6</v>
      </c>
      <c r="M984" s="111">
        <v>9</v>
      </c>
    </row>
    <row r="985" spans="1:17" x14ac:dyDescent="0.25">
      <c r="A985" s="110">
        <v>46238</v>
      </c>
      <c r="B985" t="s">
        <v>2113</v>
      </c>
      <c r="C985" s="112">
        <v>351</v>
      </c>
      <c r="D985" t="s">
        <v>164</v>
      </c>
      <c r="E985" s="112">
        <v>804</v>
      </c>
      <c r="F985" t="s">
        <v>35</v>
      </c>
      <c r="G985" s="112">
        <v>1158001</v>
      </c>
      <c r="H985" t="s">
        <v>1871</v>
      </c>
      <c r="M985" s="111">
        <v>6</v>
      </c>
    </row>
    <row r="986" spans="1:17" x14ac:dyDescent="0.25">
      <c r="A986" s="110">
        <v>46238</v>
      </c>
      <c r="B986" t="s">
        <v>2113</v>
      </c>
      <c r="C986" s="112">
        <v>352</v>
      </c>
      <c r="D986" t="s">
        <v>173</v>
      </c>
      <c r="E986" s="112">
        <v>369</v>
      </c>
      <c r="F986" t="s">
        <v>173</v>
      </c>
      <c r="G986" s="112">
        <v>1063107</v>
      </c>
      <c r="H986" t="s">
        <v>1872</v>
      </c>
      <c r="P986" s="111">
        <v>12</v>
      </c>
    </row>
    <row r="987" spans="1:17" x14ac:dyDescent="0.25">
      <c r="A987" s="110">
        <v>46238</v>
      </c>
      <c r="B987" t="s">
        <v>2113</v>
      </c>
      <c r="C987" s="112">
        <v>352</v>
      </c>
      <c r="D987" t="s">
        <v>173</v>
      </c>
      <c r="E987" s="112">
        <v>369</v>
      </c>
      <c r="F987" t="s">
        <v>173</v>
      </c>
      <c r="G987" s="112">
        <v>1067214</v>
      </c>
      <c r="H987" t="s">
        <v>1159</v>
      </c>
      <c r="M987" s="111">
        <v>6</v>
      </c>
    </row>
    <row r="988" spans="1:17" x14ac:dyDescent="0.25">
      <c r="A988" s="110">
        <v>46238</v>
      </c>
      <c r="B988" t="s">
        <v>2113</v>
      </c>
      <c r="C988" s="112">
        <v>352</v>
      </c>
      <c r="D988" t="s">
        <v>173</v>
      </c>
      <c r="E988" s="112">
        <v>369</v>
      </c>
      <c r="F988" t="s">
        <v>173</v>
      </c>
      <c r="G988" s="112">
        <v>1069928</v>
      </c>
      <c r="H988" t="s">
        <v>1873</v>
      </c>
      <c r="M988" s="111">
        <v>168</v>
      </c>
    </row>
    <row r="989" spans="1:17" x14ac:dyDescent="0.25">
      <c r="A989" s="110">
        <v>46238</v>
      </c>
      <c r="B989" t="s">
        <v>2113</v>
      </c>
      <c r="C989" s="112">
        <v>352</v>
      </c>
      <c r="D989" t="s">
        <v>173</v>
      </c>
      <c r="E989" s="112">
        <v>369</v>
      </c>
      <c r="F989" t="s">
        <v>173</v>
      </c>
      <c r="G989" s="112">
        <v>1072910</v>
      </c>
      <c r="H989" t="s">
        <v>1874</v>
      </c>
      <c r="K989" s="111">
        <v>60</v>
      </c>
    </row>
    <row r="990" spans="1:17" x14ac:dyDescent="0.25">
      <c r="A990" s="110">
        <v>46238</v>
      </c>
      <c r="B990" t="s">
        <v>2113</v>
      </c>
      <c r="C990" s="112">
        <v>352</v>
      </c>
      <c r="D990" t="s">
        <v>173</v>
      </c>
      <c r="E990" s="112">
        <v>369</v>
      </c>
      <c r="F990" t="s">
        <v>173</v>
      </c>
      <c r="G990" s="112">
        <v>1110767</v>
      </c>
      <c r="H990" t="s">
        <v>1875</v>
      </c>
      <c r="I990" s="111">
        <v>24</v>
      </c>
      <c r="P990" s="111">
        <v>6</v>
      </c>
    </row>
    <row r="991" spans="1:17" x14ac:dyDescent="0.25">
      <c r="A991" s="110">
        <v>46238</v>
      </c>
      <c r="B991" t="s">
        <v>2113</v>
      </c>
      <c r="C991" s="112">
        <v>352</v>
      </c>
      <c r="D991" t="s">
        <v>173</v>
      </c>
      <c r="E991" s="112">
        <v>369</v>
      </c>
      <c r="F991" t="s">
        <v>173</v>
      </c>
      <c r="G991" s="112">
        <v>1112646</v>
      </c>
      <c r="H991" t="s">
        <v>1876</v>
      </c>
      <c r="I991" s="111">
        <v>12</v>
      </c>
    </row>
    <row r="992" spans="1:17" x14ac:dyDescent="0.25">
      <c r="A992" s="110">
        <v>46238</v>
      </c>
      <c r="B992" t="s">
        <v>2113</v>
      </c>
      <c r="C992" s="112">
        <v>352</v>
      </c>
      <c r="D992" t="s">
        <v>173</v>
      </c>
      <c r="E992" s="112">
        <v>369</v>
      </c>
      <c r="F992" t="s">
        <v>173</v>
      </c>
      <c r="G992" s="112">
        <v>1143686</v>
      </c>
      <c r="H992" t="s">
        <v>1877</v>
      </c>
      <c r="L992" s="111">
        <v>12</v>
      </c>
      <c r="O992" s="111">
        <v>30</v>
      </c>
    </row>
    <row r="993" spans="1:17" x14ac:dyDescent="0.25">
      <c r="A993" s="110">
        <v>46238</v>
      </c>
      <c r="B993" t="s">
        <v>2113</v>
      </c>
      <c r="C993" s="112">
        <v>354</v>
      </c>
      <c r="D993" t="s">
        <v>169</v>
      </c>
      <c r="E993" s="112">
        <v>852</v>
      </c>
      <c r="F993" t="s">
        <v>41</v>
      </c>
      <c r="G993" s="112">
        <v>1068118</v>
      </c>
      <c r="H993" t="s">
        <v>1878</v>
      </c>
      <c r="Q993" s="111">
        <v>8</v>
      </c>
    </row>
    <row r="994" spans="1:17" x14ac:dyDescent="0.25">
      <c r="A994" s="110">
        <v>46238</v>
      </c>
      <c r="B994" t="s">
        <v>2113</v>
      </c>
      <c r="C994" s="112">
        <v>354</v>
      </c>
      <c r="D994" t="s">
        <v>169</v>
      </c>
      <c r="E994" s="112">
        <v>852</v>
      </c>
      <c r="F994" t="s">
        <v>41</v>
      </c>
      <c r="G994" s="112">
        <v>1070452</v>
      </c>
      <c r="H994" t="s">
        <v>1879</v>
      </c>
      <c r="I994" s="111">
        <v>12</v>
      </c>
      <c r="J994" s="111">
        <v>18</v>
      </c>
      <c r="M994" s="111">
        <v>60</v>
      </c>
      <c r="N994" s="111">
        <v>32</v>
      </c>
    </row>
    <row r="995" spans="1:17" x14ac:dyDescent="0.25">
      <c r="A995" s="110">
        <v>46238</v>
      </c>
      <c r="B995" t="s">
        <v>2113</v>
      </c>
      <c r="C995" s="112">
        <v>354</v>
      </c>
      <c r="D995" t="s">
        <v>169</v>
      </c>
      <c r="E995" s="112">
        <v>852</v>
      </c>
      <c r="F995" t="s">
        <v>41</v>
      </c>
      <c r="G995" s="112">
        <v>1126637</v>
      </c>
      <c r="H995" t="s">
        <v>1880</v>
      </c>
      <c r="K995" s="111">
        <v>10</v>
      </c>
      <c r="M995" s="111">
        <v>36</v>
      </c>
    </row>
    <row r="996" spans="1:17" x14ac:dyDescent="0.25">
      <c r="A996" s="110">
        <v>46238</v>
      </c>
      <c r="B996" t="s">
        <v>2113</v>
      </c>
      <c r="C996" s="112">
        <v>354</v>
      </c>
      <c r="D996" t="s">
        <v>169</v>
      </c>
      <c r="E996" s="112">
        <v>852</v>
      </c>
      <c r="F996" t="s">
        <v>41</v>
      </c>
      <c r="G996" s="112">
        <v>1143931</v>
      </c>
      <c r="H996" t="s">
        <v>1881</v>
      </c>
      <c r="K996" s="111">
        <v>24</v>
      </c>
    </row>
    <row r="997" spans="1:17" x14ac:dyDescent="0.25">
      <c r="A997" s="110">
        <v>46238</v>
      </c>
      <c r="B997" t="s">
        <v>2113</v>
      </c>
      <c r="C997" s="112">
        <v>354</v>
      </c>
      <c r="D997" t="s">
        <v>169</v>
      </c>
      <c r="E997" s="112">
        <v>852</v>
      </c>
      <c r="F997" t="s">
        <v>41</v>
      </c>
      <c r="G997" s="112">
        <v>1143945</v>
      </c>
      <c r="H997" t="s">
        <v>1882</v>
      </c>
      <c r="M997" s="111">
        <v>36</v>
      </c>
      <c r="P997" s="111">
        <v>12</v>
      </c>
      <c r="Q997" s="111">
        <v>8</v>
      </c>
    </row>
    <row r="998" spans="1:17" x14ac:dyDescent="0.25">
      <c r="A998" s="110">
        <v>46238</v>
      </c>
      <c r="B998" t="s">
        <v>2113</v>
      </c>
      <c r="C998" s="112">
        <v>361</v>
      </c>
      <c r="D998" t="s">
        <v>52</v>
      </c>
      <c r="E998" s="112">
        <v>368</v>
      </c>
      <c r="F998" t="s">
        <v>1347</v>
      </c>
      <c r="G998" s="112">
        <v>1110582</v>
      </c>
      <c r="H998" t="s">
        <v>1884</v>
      </c>
      <c r="N998" s="111">
        <v>6</v>
      </c>
      <c r="P998" s="111">
        <v>12</v>
      </c>
    </row>
    <row r="999" spans="1:17" x14ac:dyDescent="0.25">
      <c r="A999" s="110">
        <v>46238</v>
      </c>
      <c r="B999" t="s">
        <v>2113</v>
      </c>
      <c r="C999" s="112">
        <v>361</v>
      </c>
      <c r="D999" t="s">
        <v>52</v>
      </c>
      <c r="E999" s="112">
        <v>368</v>
      </c>
      <c r="F999" t="s">
        <v>1347</v>
      </c>
      <c r="G999" s="112">
        <v>1116203</v>
      </c>
      <c r="H999" t="s">
        <v>1885</v>
      </c>
      <c r="M999" s="111">
        <v>18</v>
      </c>
    </row>
    <row r="1000" spans="1:17" x14ac:dyDescent="0.25">
      <c r="A1000" s="110">
        <v>46238</v>
      </c>
      <c r="B1000" t="s">
        <v>2113</v>
      </c>
      <c r="C1000" s="112">
        <v>361</v>
      </c>
      <c r="D1000" t="s">
        <v>52</v>
      </c>
      <c r="E1000" s="112">
        <v>368</v>
      </c>
      <c r="F1000" t="s">
        <v>1347</v>
      </c>
      <c r="G1000" s="112">
        <v>1132665</v>
      </c>
      <c r="H1000" t="s">
        <v>1886</v>
      </c>
      <c r="M1000" s="111">
        <v>8</v>
      </c>
    </row>
    <row r="1001" spans="1:17" x14ac:dyDescent="0.25">
      <c r="A1001" s="110">
        <v>46238</v>
      </c>
      <c r="B1001" t="s">
        <v>2113</v>
      </c>
      <c r="C1001" s="112">
        <v>361</v>
      </c>
      <c r="D1001" t="s">
        <v>52</v>
      </c>
      <c r="E1001" s="112">
        <v>368</v>
      </c>
      <c r="F1001" t="s">
        <v>1347</v>
      </c>
      <c r="G1001" s="112">
        <v>1154474</v>
      </c>
      <c r="H1001" t="s">
        <v>1887</v>
      </c>
      <c r="M1001" s="111">
        <v>24</v>
      </c>
      <c r="P1001" s="111">
        <v>12</v>
      </c>
    </row>
    <row r="1002" spans="1:17" x14ac:dyDescent="0.25">
      <c r="A1002" s="110">
        <v>46238</v>
      </c>
      <c r="B1002" t="s">
        <v>2113</v>
      </c>
      <c r="C1002" s="112">
        <v>401</v>
      </c>
      <c r="D1002" t="s">
        <v>1353</v>
      </c>
      <c r="E1002" s="112">
        <v>707</v>
      </c>
      <c r="F1002" t="s">
        <v>26</v>
      </c>
      <c r="G1002" s="112">
        <v>1069322</v>
      </c>
      <c r="H1002" t="s">
        <v>1888</v>
      </c>
      <c r="M1002" s="111">
        <v>84</v>
      </c>
    </row>
    <row r="1003" spans="1:17" x14ac:dyDescent="0.25">
      <c r="A1003" s="110">
        <v>46238</v>
      </c>
      <c r="B1003" t="s">
        <v>2113</v>
      </c>
      <c r="C1003" s="112">
        <v>401</v>
      </c>
      <c r="D1003" t="s">
        <v>1353</v>
      </c>
      <c r="E1003" s="112">
        <v>707</v>
      </c>
      <c r="F1003" t="s">
        <v>26</v>
      </c>
      <c r="G1003" s="112">
        <v>1069352</v>
      </c>
      <c r="H1003" t="s">
        <v>1889</v>
      </c>
      <c r="I1003" s="111">
        <v>12</v>
      </c>
      <c r="P1003" s="111">
        <v>36</v>
      </c>
    </row>
    <row r="1004" spans="1:17" x14ac:dyDescent="0.25">
      <c r="A1004" s="110">
        <v>46238</v>
      </c>
      <c r="B1004" t="s">
        <v>2113</v>
      </c>
      <c r="C1004" s="112">
        <v>401</v>
      </c>
      <c r="D1004" t="s">
        <v>1353</v>
      </c>
      <c r="E1004" s="112">
        <v>707</v>
      </c>
      <c r="F1004" t="s">
        <v>26</v>
      </c>
      <c r="G1004" s="112">
        <v>1113783</v>
      </c>
      <c r="H1004" t="s">
        <v>1890</v>
      </c>
      <c r="J1004" s="111">
        <v>15</v>
      </c>
    </row>
    <row r="1005" spans="1:17" x14ac:dyDescent="0.25">
      <c r="A1005" s="110">
        <v>46238</v>
      </c>
      <c r="B1005" t="s">
        <v>2113</v>
      </c>
      <c r="C1005" s="112">
        <v>420</v>
      </c>
      <c r="D1005" t="s">
        <v>1358</v>
      </c>
      <c r="E1005" s="112">
        <v>358</v>
      </c>
      <c r="F1005" t="s">
        <v>1359</v>
      </c>
      <c r="G1005" s="112">
        <v>1065903</v>
      </c>
      <c r="H1005" t="s">
        <v>1891</v>
      </c>
      <c r="J1005" s="111">
        <v>12</v>
      </c>
    </row>
    <row r="1006" spans="1:17" x14ac:dyDescent="0.25">
      <c r="A1006" s="110">
        <v>46238</v>
      </c>
      <c r="B1006" t="s">
        <v>2113</v>
      </c>
      <c r="C1006" s="112">
        <v>420</v>
      </c>
      <c r="D1006" t="s">
        <v>1358</v>
      </c>
      <c r="E1006" s="112">
        <v>358</v>
      </c>
      <c r="F1006" t="s">
        <v>1359</v>
      </c>
      <c r="G1006" s="112">
        <v>1066372</v>
      </c>
      <c r="H1006" t="s">
        <v>1402</v>
      </c>
      <c r="I1006" s="111">
        <v>12</v>
      </c>
      <c r="M1006" s="111">
        <v>48</v>
      </c>
    </row>
    <row r="1007" spans="1:17" x14ac:dyDescent="0.25">
      <c r="A1007" s="110">
        <v>46238</v>
      </c>
      <c r="B1007" t="s">
        <v>2113</v>
      </c>
      <c r="C1007" s="112">
        <v>420</v>
      </c>
      <c r="D1007" t="s">
        <v>1358</v>
      </c>
      <c r="E1007" s="112">
        <v>358</v>
      </c>
      <c r="F1007" t="s">
        <v>1359</v>
      </c>
      <c r="G1007" s="112">
        <v>1113361</v>
      </c>
      <c r="H1007" t="s">
        <v>1892</v>
      </c>
      <c r="I1007" s="111">
        <v>12</v>
      </c>
      <c r="J1007" s="111">
        <v>18</v>
      </c>
      <c r="M1007" s="111">
        <v>39</v>
      </c>
    </row>
    <row r="1008" spans="1:17" x14ac:dyDescent="0.25">
      <c r="A1008" s="110">
        <v>46238</v>
      </c>
      <c r="B1008" t="s">
        <v>2113</v>
      </c>
      <c r="C1008" s="112">
        <v>420</v>
      </c>
      <c r="D1008" t="s">
        <v>1358</v>
      </c>
      <c r="E1008" s="112">
        <v>358</v>
      </c>
      <c r="F1008" t="s">
        <v>1359</v>
      </c>
      <c r="G1008" s="112">
        <v>1123830</v>
      </c>
      <c r="H1008" t="s">
        <v>1893</v>
      </c>
      <c r="J1008" s="111">
        <v>17</v>
      </c>
      <c r="N1008" s="111">
        <v>12</v>
      </c>
    </row>
    <row r="1009" spans="1:17" x14ac:dyDescent="0.25">
      <c r="A1009" s="110">
        <v>46238</v>
      </c>
      <c r="B1009" t="s">
        <v>2113</v>
      </c>
      <c r="C1009" s="112">
        <v>421</v>
      </c>
      <c r="D1009" t="s">
        <v>1363</v>
      </c>
      <c r="E1009" s="112">
        <v>702</v>
      </c>
      <c r="F1009" t="s">
        <v>22</v>
      </c>
      <c r="G1009" s="112">
        <v>1067270</v>
      </c>
      <c r="H1009" t="s">
        <v>1895</v>
      </c>
      <c r="K1009" s="111">
        <v>84</v>
      </c>
      <c r="Q1009" s="111">
        <v>287</v>
      </c>
    </row>
    <row r="1010" spans="1:17" x14ac:dyDescent="0.25">
      <c r="A1010" s="110">
        <v>46238</v>
      </c>
      <c r="B1010" t="s">
        <v>2113</v>
      </c>
      <c r="C1010" s="112">
        <v>421</v>
      </c>
      <c r="D1010" t="s">
        <v>1363</v>
      </c>
      <c r="E1010" s="112">
        <v>702</v>
      </c>
      <c r="F1010" t="s">
        <v>22</v>
      </c>
      <c r="G1010" s="112">
        <v>1072728</v>
      </c>
      <c r="H1010" t="s">
        <v>1896</v>
      </c>
      <c r="I1010" s="111">
        <v>108</v>
      </c>
      <c r="Q1010" s="111">
        <v>18</v>
      </c>
    </row>
    <row r="1011" spans="1:17" x14ac:dyDescent="0.25">
      <c r="A1011" s="110">
        <v>46238</v>
      </c>
      <c r="B1011" t="s">
        <v>2113</v>
      </c>
      <c r="C1011" s="112">
        <v>421</v>
      </c>
      <c r="D1011" t="s">
        <v>1363</v>
      </c>
      <c r="E1011" s="112">
        <v>702</v>
      </c>
      <c r="F1011" t="s">
        <v>22</v>
      </c>
      <c r="G1011" s="112">
        <v>1112610</v>
      </c>
      <c r="H1011" t="s">
        <v>1897</v>
      </c>
      <c r="I1011" s="111">
        <v>30</v>
      </c>
      <c r="O1011" s="111">
        <v>24</v>
      </c>
    </row>
    <row r="1012" spans="1:17" x14ac:dyDescent="0.25">
      <c r="A1012" s="110">
        <v>46238</v>
      </c>
      <c r="B1012" t="s">
        <v>2113</v>
      </c>
      <c r="C1012" s="112">
        <v>421</v>
      </c>
      <c r="D1012" t="s">
        <v>1363</v>
      </c>
      <c r="E1012" s="112">
        <v>702</v>
      </c>
      <c r="F1012" t="s">
        <v>22</v>
      </c>
      <c r="G1012" s="112">
        <v>1115254</v>
      </c>
      <c r="H1012" t="s">
        <v>1898</v>
      </c>
      <c r="M1012" s="111">
        <v>54</v>
      </c>
      <c r="P1012" s="111">
        <v>12</v>
      </c>
      <c r="Q1012" s="111">
        <v>16</v>
      </c>
    </row>
    <row r="1013" spans="1:17" x14ac:dyDescent="0.25">
      <c r="A1013" s="110">
        <v>46238</v>
      </c>
      <c r="B1013" t="s">
        <v>2113</v>
      </c>
      <c r="C1013" s="112">
        <v>421</v>
      </c>
      <c r="D1013" t="s">
        <v>1363</v>
      </c>
      <c r="E1013" s="112">
        <v>702</v>
      </c>
      <c r="F1013" t="s">
        <v>22</v>
      </c>
      <c r="G1013" s="112">
        <v>1141019</v>
      </c>
      <c r="H1013" t="s">
        <v>1899</v>
      </c>
      <c r="I1013" s="111">
        <v>24</v>
      </c>
      <c r="J1013" s="111">
        <v>12</v>
      </c>
    </row>
    <row r="1014" spans="1:17" x14ac:dyDescent="0.25">
      <c r="A1014" s="110">
        <v>46238</v>
      </c>
      <c r="B1014" t="s">
        <v>2113</v>
      </c>
      <c r="C1014" s="112">
        <v>423</v>
      </c>
      <c r="D1014" t="s">
        <v>1367</v>
      </c>
      <c r="E1014" s="112">
        <v>722</v>
      </c>
      <c r="F1014" t="s">
        <v>29</v>
      </c>
      <c r="G1014" s="112">
        <v>1067248</v>
      </c>
      <c r="H1014" t="s">
        <v>1900</v>
      </c>
      <c r="J1014" s="111">
        <v>12</v>
      </c>
    </row>
    <row r="1015" spans="1:17" x14ac:dyDescent="0.25">
      <c r="A1015" s="110">
        <v>46238</v>
      </c>
      <c r="B1015" t="s">
        <v>2113</v>
      </c>
      <c r="C1015" s="112">
        <v>423</v>
      </c>
      <c r="D1015" t="s">
        <v>1367</v>
      </c>
      <c r="E1015" s="112">
        <v>722</v>
      </c>
      <c r="F1015" t="s">
        <v>29</v>
      </c>
      <c r="G1015" s="112">
        <v>1067591</v>
      </c>
      <c r="H1015" t="s">
        <v>1901</v>
      </c>
      <c r="Q1015" s="111">
        <v>90</v>
      </c>
    </row>
    <row r="1016" spans="1:17" x14ac:dyDescent="0.25">
      <c r="A1016" s="110">
        <v>46238</v>
      </c>
      <c r="B1016" t="s">
        <v>2113</v>
      </c>
      <c r="C1016" s="112">
        <v>423</v>
      </c>
      <c r="D1016" t="s">
        <v>1367</v>
      </c>
      <c r="E1016" s="112">
        <v>722</v>
      </c>
      <c r="F1016" t="s">
        <v>29</v>
      </c>
      <c r="G1016" s="112">
        <v>1070714</v>
      </c>
      <c r="H1016" t="s">
        <v>1902</v>
      </c>
      <c r="K1016" s="111">
        <v>12</v>
      </c>
    </row>
    <row r="1017" spans="1:17" x14ac:dyDescent="0.25">
      <c r="A1017" s="110">
        <v>46238</v>
      </c>
      <c r="B1017" t="s">
        <v>2113</v>
      </c>
      <c r="C1017" s="112">
        <v>423</v>
      </c>
      <c r="D1017" t="s">
        <v>1367</v>
      </c>
      <c r="E1017" s="112">
        <v>722</v>
      </c>
      <c r="F1017" t="s">
        <v>29</v>
      </c>
      <c r="G1017" s="112">
        <v>1072678</v>
      </c>
      <c r="H1017" t="s">
        <v>1903</v>
      </c>
      <c r="I1017" s="111">
        <v>24</v>
      </c>
      <c r="K1017" s="111">
        <v>12</v>
      </c>
      <c r="M1017" s="111">
        <v>30</v>
      </c>
    </row>
    <row r="1018" spans="1:17" x14ac:dyDescent="0.25">
      <c r="A1018" s="110">
        <v>46238</v>
      </c>
      <c r="B1018" t="s">
        <v>2113</v>
      </c>
      <c r="C1018" s="112">
        <v>423</v>
      </c>
      <c r="D1018" t="s">
        <v>1367</v>
      </c>
      <c r="E1018" s="112">
        <v>722</v>
      </c>
      <c r="F1018" t="s">
        <v>29</v>
      </c>
      <c r="G1018" s="112">
        <v>1072909</v>
      </c>
      <c r="H1018" t="s">
        <v>1904</v>
      </c>
      <c r="I1018" s="111">
        <v>168</v>
      </c>
      <c r="K1018" s="111">
        <v>24</v>
      </c>
      <c r="L1018" s="111">
        <v>12</v>
      </c>
      <c r="M1018" s="111">
        <v>48</v>
      </c>
      <c r="N1018" s="111">
        <v>20</v>
      </c>
      <c r="P1018" s="111">
        <v>12</v>
      </c>
    </row>
    <row r="1019" spans="1:17" x14ac:dyDescent="0.25">
      <c r="A1019" s="110">
        <v>46238</v>
      </c>
      <c r="B1019" t="s">
        <v>2113</v>
      </c>
      <c r="C1019" s="112">
        <v>423</v>
      </c>
      <c r="D1019" t="s">
        <v>1367</v>
      </c>
      <c r="E1019" s="112">
        <v>722</v>
      </c>
      <c r="F1019" t="s">
        <v>29</v>
      </c>
      <c r="G1019" s="112">
        <v>1073028</v>
      </c>
      <c r="H1019" t="s">
        <v>1905</v>
      </c>
      <c r="M1019" s="111">
        <v>4</v>
      </c>
    </row>
    <row r="1020" spans="1:17" x14ac:dyDescent="0.25">
      <c r="A1020" s="110">
        <v>46238</v>
      </c>
      <c r="B1020" t="s">
        <v>2113</v>
      </c>
      <c r="C1020" s="112">
        <v>423</v>
      </c>
      <c r="D1020" t="s">
        <v>1367</v>
      </c>
      <c r="E1020" s="112">
        <v>722</v>
      </c>
      <c r="F1020" t="s">
        <v>29</v>
      </c>
      <c r="G1020" s="112">
        <v>1105224</v>
      </c>
      <c r="H1020" t="s">
        <v>1740</v>
      </c>
      <c r="I1020" s="111">
        <v>24</v>
      </c>
      <c r="J1020" s="111">
        <v>12</v>
      </c>
      <c r="M1020" s="111">
        <v>24</v>
      </c>
    </row>
    <row r="1021" spans="1:17" x14ac:dyDescent="0.25">
      <c r="A1021" s="110">
        <v>46238</v>
      </c>
      <c r="B1021" t="s">
        <v>2113</v>
      </c>
      <c r="C1021" s="112">
        <v>301</v>
      </c>
      <c r="D1021" t="s">
        <v>230</v>
      </c>
      <c r="E1021" s="112">
        <v>301</v>
      </c>
      <c r="F1021" t="s">
        <v>230</v>
      </c>
      <c r="G1021" s="112">
        <v>1099061</v>
      </c>
      <c r="H1021" t="s">
        <v>1154</v>
      </c>
      <c r="J1021" s="111">
        <v>10</v>
      </c>
    </row>
    <row r="1022" spans="1:17" x14ac:dyDescent="0.25">
      <c r="A1022" s="110">
        <v>46238</v>
      </c>
      <c r="B1022" t="s">
        <v>2113</v>
      </c>
      <c r="C1022" s="112">
        <v>301</v>
      </c>
      <c r="D1022" t="s">
        <v>230</v>
      </c>
      <c r="E1022" s="112">
        <v>301</v>
      </c>
      <c r="F1022" t="s">
        <v>230</v>
      </c>
      <c r="G1022" s="112">
        <v>1117753</v>
      </c>
      <c r="H1022" t="s">
        <v>1470</v>
      </c>
      <c r="J1022" s="111">
        <v>6</v>
      </c>
      <c r="M1022" s="111">
        <v>60</v>
      </c>
    </row>
    <row r="1023" spans="1:17" x14ac:dyDescent="0.25">
      <c r="A1023" s="110">
        <v>46238</v>
      </c>
      <c r="B1023" t="s">
        <v>2113</v>
      </c>
      <c r="C1023" s="112">
        <v>302</v>
      </c>
      <c r="D1023" t="s">
        <v>1473</v>
      </c>
      <c r="E1023" s="112">
        <v>703</v>
      </c>
      <c r="F1023" t="s">
        <v>23</v>
      </c>
      <c r="G1023" s="112">
        <v>1065564</v>
      </c>
      <c r="H1023" t="s">
        <v>1906</v>
      </c>
      <c r="M1023" s="111">
        <v>40</v>
      </c>
    </row>
    <row r="1024" spans="1:17" x14ac:dyDescent="0.25">
      <c r="A1024" s="110">
        <v>46238</v>
      </c>
      <c r="B1024" t="s">
        <v>2113</v>
      </c>
      <c r="C1024" s="112">
        <v>302</v>
      </c>
      <c r="D1024" t="s">
        <v>1473</v>
      </c>
      <c r="E1024" s="112">
        <v>703</v>
      </c>
      <c r="F1024" t="s">
        <v>23</v>
      </c>
      <c r="G1024" s="112">
        <v>1066184</v>
      </c>
      <c r="H1024" t="s">
        <v>1478</v>
      </c>
      <c r="I1024" s="111">
        <v>39</v>
      </c>
      <c r="J1024" s="111">
        <v>12</v>
      </c>
      <c r="M1024" s="111">
        <v>15</v>
      </c>
      <c r="Q1024" s="111">
        <v>9</v>
      </c>
    </row>
    <row r="1025" spans="1:17" x14ac:dyDescent="0.25">
      <c r="A1025" s="110">
        <v>46238</v>
      </c>
      <c r="B1025" t="s">
        <v>2113</v>
      </c>
      <c r="C1025" s="112">
        <v>302</v>
      </c>
      <c r="D1025" t="s">
        <v>1473</v>
      </c>
      <c r="E1025" s="112">
        <v>703</v>
      </c>
      <c r="F1025" t="s">
        <v>23</v>
      </c>
      <c r="G1025" s="112">
        <v>1066666</v>
      </c>
      <c r="H1025" t="s">
        <v>1907</v>
      </c>
      <c r="J1025" s="111">
        <v>24</v>
      </c>
      <c r="Q1025" s="111">
        <v>18</v>
      </c>
    </row>
    <row r="1026" spans="1:17" x14ac:dyDescent="0.25">
      <c r="A1026" s="110">
        <v>46238</v>
      </c>
      <c r="B1026" t="s">
        <v>2113</v>
      </c>
      <c r="C1026" s="112">
        <v>302</v>
      </c>
      <c r="D1026" t="s">
        <v>1473</v>
      </c>
      <c r="E1026" s="112">
        <v>703</v>
      </c>
      <c r="F1026" t="s">
        <v>23</v>
      </c>
      <c r="G1026" s="112">
        <v>1106872</v>
      </c>
      <c r="H1026" t="s">
        <v>1908</v>
      </c>
      <c r="I1026" s="111">
        <v>90</v>
      </c>
      <c r="J1026" s="111">
        <v>24</v>
      </c>
      <c r="M1026" s="111">
        <v>24</v>
      </c>
    </row>
    <row r="1027" spans="1:17" x14ac:dyDescent="0.25">
      <c r="A1027" s="110">
        <v>46238</v>
      </c>
      <c r="B1027" t="s">
        <v>2113</v>
      </c>
      <c r="C1027" s="112">
        <v>302</v>
      </c>
      <c r="D1027" t="s">
        <v>1473</v>
      </c>
      <c r="E1027" s="112">
        <v>703</v>
      </c>
      <c r="F1027" t="s">
        <v>23</v>
      </c>
      <c r="G1027" s="112">
        <v>1107640</v>
      </c>
      <c r="H1027" t="s">
        <v>1909</v>
      </c>
      <c r="K1027" s="111">
        <v>60</v>
      </c>
    </row>
    <row r="1028" spans="1:17" x14ac:dyDescent="0.25">
      <c r="A1028" s="110">
        <v>46238</v>
      </c>
      <c r="B1028" t="s">
        <v>2113</v>
      </c>
      <c r="C1028" s="112">
        <v>302</v>
      </c>
      <c r="D1028" t="s">
        <v>1473</v>
      </c>
      <c r="E1028" s="112">
        <v>703</v>
      </c>
      <c r="F1028" t="s">
        <v>23</v>
      </c>
      <c r="G1028" s="112">
        <v>1112480</v>
      </c>
      <c r="H1028" t="s">
        <v>1910</v>
      </c>
      <c r="I1028" s="111">
        <v>12</v>
      </c>
      <c r="M1028" s="111">
        <v>48</v>
      </c>
      <c r="P1028" s="111">
        <v>6</v>
      </c>
    </row>
    <row r="1029" spans="1:17" x14ac:dyDescent="0.25">
      <c r="A1029" s="110">
        <v>46238</v>
      </c>
      <c r="B1029" t="s">
        <v>2113</v>
      </c>
      <c r="C1029" s="112">
        <v>302</v>
      </c>
      <c r="D1029" t="s">
        <v>1473</v>
      </c>
      <c r="E1029" s="112">
        <v>703</v>
      </c>
      <c r="F1029" t="s">
        <v>23</v>
      </c>
      <c r="G1029" s="112">
        <v>1113564</v>
      </c>
      <c r="H1029" t="s">
        <v>1911</v>
      </c>
      <c r="J1029" s="111">
        <v>6</v>
      </c>
    </row>
    <row r="1030" spans="1:17" x14ac:dyDescent="0.25">
      <c r="A1030" s="110">
        <v>46238</v>
      </c>
      <c r="B1030" t="s">
        <v>2113</v>
      </c>
      <c r="C1030" s="112">
        <v>302</v>
      </c>
      <c r="D1030" t="s">
        <v>1473</v>
      </c>
      <c r="E1030" s="112">
        <v>703</v>
      </c>
      <c r="F1030" t="s">
        <v>23</v>
      </c>
      <c r="G1030" s="112">
        <v>1113930</v>
      </c>
      <c r="H1030" t="s">
        <v>1912</v>
      </c>
      <c r="Q1030" s="111">
        <v>27</v>
      </c>
    </row>
    <row r="1031" spans="1:17" x14ac:dyDescent="0.25">
      <c r="A1031" s="110">
        <v>46238</v>
      </c>
      <c r="B1031" t="s">
        <v>2113</v>
      </c>
      <c r="C1031" s="112">
        <v>302</v>
      </c>
      <c r="D1031" t="s">
        <v>1473</v>
      </c>
      <c r="E1031" s="112">
        <v>703</v>
      </c>
      <c r="F1031" t="s">
        <v>23</v>
      </c>
      <c r="G1031" s="112">
        <v>1122682</v>
      </c>
      <c r="H1031" t="s">
        <v>1913</v>
      </c>
      <c r="J1031" s="111">
        <v>24</v>
      </c>
    </row>
    <row r="1032" spans="1:17" x14ac:dyDescent="0.25">
      <c r="A1032" s="110">
        <v>46238</v>
      </c>
      <c r="B1032" t="s">
        <v>2113</v>
      </c>
      <c r="C1032" s="112">
        <v>303</v>
      </c>
      <c r="D1032" t="s">
        <v>40</v>
      </c>
      <c r="E1032" s="112">
        <v>854</v>
      </c>
      <c r="F1032" t="s">
        <v>1323</v>
      </c>
      <c r="G1032" s="112">
        <v>1061008</v>
      </c>
      <c r="H1032" t="s">
        <v>1507</v>
      </c>
      <c r="J1032" s="111">
        <v>12</v>
      </c>
      <c r="M1032" s="111">
        <v>44</v>
      </c>
    </row>
    <row r="1033" spans="1:17" x14ac:dyDescent="0.25">
      <c r="A1033" s="110">
        <v>46238</v>
      </c>
      <c r="B1033" t="s">
        <v>2113</v>
      </c>
      <c r="C1033" s="112">
        <v>303</v>
      </c>
      <c r="D1033" t="s">
        <v>40</v>
      </c>
      <c r="E1033" s="112">
        <v>854</v>
      </c>
      <c r="F1033" t="s">
        <v>1323</v>
      </c>
      <c r="G1033" s="112">
        <v>1066502</v>
      </c>
      <c r="H1033" t="s">
        <v>1914</v>
      </c>
      <c r="I1033" s="111">
        <v>54</v>
      </c>
      <c r="M1033" s="111">
        <v>20</v>
      </c>
      <c r="Q1033" s="111">
        <v>45</v>
      </c>
    </row>
    <row r="1034" spans="1:17" x14ac:dyDescent="0.25">
      <c r="A1034" s="110">
        <v>46238</v>
      </c>
      <c r="B1034" t="s">
        <v>2113</v>
      </c>
      <c r="C1034" s="112">
        <v>303</v>
      </c>
      <c r="D1034" t="s">
        <v>40</v>
      </c>
      <c r="E1034" s="112">
        <v>854</v>
      </c>
      <c r="F1034" t="s">
        <v>1323</v>
      </c>
      <c r="G1034" s="112">
        <v>1067261</v>
      </c>
      <c r="H1034" t="s">
        <v>1915</v>
      </c>
      <c r="I1034" s="111">
        <v>12</v>
      </c>
      <c r="M1034" s="111">
        <v>12</v>
      </c>
      <c r="P1034" s="111">
        <v>6</v>
      </c>
    </row>
    <row r="1035" spans="1:17" x14ac:dyDescent="0.25">
      <c r="A1035" s="110">
        <v>46238</v>
      </c>
      <c r="B1035" t="s">
        <v>2113</v>
      </c>
      <c r="C1035" s="112">
        <v>303</v>
      </c>
      <c r="D1035" t="s">
        <v>40</v>
      </c>
      <c r="E1035" s="112">
        <v>854</v>
      </c>
      <c r="F1035" t="s">
        <v>1323</v>
      </c>
      <c r="G1035" s="112">
        <v>1068116</v>
      </c>
      <c r="H1035" t="s">
        <v>1916</v>
      </c>
      <c r="I1035" s="111">
        <v>54</v>
      </c>
      <c r="M1035" s="111">
        <v>24</v>
      </c>
      <c r="Q1035" s="111">
        <v>45</v>
      </c>
    </row>
    <row r="1036" spans="1:17" x14ac:dyDescent="0.25">
      <c r="A1036" s="110">
        <v>46238</v>
      </c>
      <c r="B1036" t="s">
        <v>2113</v>
      </c>
      <c r="C1036" s="112">
        <v>303</v>
      </c>
      <c r="D1036" t="s">
        <v>40</v>
      </c>
      <c r="E1036" s="112">
        <v>854</v>
      </c>
      <c r="F1036" t="s">
        <v>1323</v>
      </c>
      <c r="G1036" s="112">
        <v>1070092</v>
      </c>
      <c r="H1036" t="s">
        <v>1917</v>
      </c>
      <c r="I1036" s="111">
        <v>12</v>
      </c>
    </row>
    <row r="1037" spans="1:17" x14ac:dyDescent="0.25">
      <c r="A1037" s="110">
        <v>46238</v>
      </c>
      <c r="B1037" t="s">
        <v>2113</v>
      </c>
      <c r="C1037" s="112">
        <v>340</v>
      </c>
      <c r="D1037" t="s">
        <v>174</v>
      </c>
      <c r="E1037" s="112">
        <v>371</v>
      </c>
      <c r="F1037" t="s">
        <v>174</v>
      </c>
      <c r="G1037" s="112">
        <v>1060810</v>
      </c>
      <c r="H1037" t="s">
        <v>1918</v>
      </c>
      <c r="M1037" s="111">
        <v>6</v>
      </c>
    </row>
    <row r="1038" spans="1:17" x14ac:dyDescent="0.25">
      <c r="A1038" s="110">
        <v>46238</v>
      </c>
      <c r="B1038" t="s">
        <v>2113</v>
      </c>
      <c r="C1038" s="112">
        <v>340</v>
      </c>
      <c r="D1038" t="s">
        <v>174</v>
      </c>
      <c r="E1038" s="112">
        <v>371</v>
      </c>
      <c r="F1038" t="s">
        <v>174</v>
      </c>
      <c r="G1038" s="112">
        <v>1108971</v>
      </c>
      <c r="H1038" t="s">
        <v>1919</v>
      </c>
      <c r="M1038" s="111">
        <v>18</v>
      </c>
    </row>
    <row r="1039" spans="1:17" x14ac:dyDescent="0.25">
      <c r="A1039" s="110">
        <v>46238</v>
      </c>
      <c r="B1039" t="s">
        <v>2113</v>
      </c>
      <c r="C1039" s="112">
        <v>340</v>
      </c>
      <c r="D1039" t="s">
        <v>174</v>
      </c>
      <c r="E1039" s="112">
        <v>371</v>
      </c>
      <c r="F1039" t="s">
        <v>174</v>
      </c>
      <c r="G1039" s="112">
        <v>1116588</v>
      </c>
      <c r="H1039" t="s">
        <v>1921</v>
      </c>
      <c r="J1039" s="111">
        <v>36</v>
      </c>
    </row>
    <row r="1040" spans="1:17" x14ac:dyDescent="0.25">
      <c r="A1040" s="110">
        <v>46238</v>
      </c>
      <c r="B1040" t="s">
        <v>2113</v>
      </c>
      <c r="C1040" s="112">
        <v>340</v>
      </c>
      <c r="D1040" t="s">
        <v>174</v>
      </c>
      <c r="E1040" s="112">
        <v>371</v>
      </c>
      <c r="F1040" t="s">
        <v>174</v>
      </c>
      <c r="G1040" s="112">
        <v>1117657</v>
      </c>
      <c r="H1040" t="s">
        <v>1542</v>
      </c>
      <c r="P1040" s="111">
        <v>185</v>
      </c>
    </row>
    <row r="1041" spans="1:17" x14ac:dyDescent="0.25">
      <c r="A1041" s="110">
        <v>46238</v>
      </c>
      <c r="B1041" t="s">
        <v>2113</v>
      </c>
      <c r="C1041" s="112">
        <v>316</v>
      </c>
      <c r="D1041" t="s">
        <v>47</v>
      </c>
      <c r="E1041" s="112">
        <v>362</v>
      </c>
      <c r="F1041" t="s">
        <v>1372</v>
      </c>
      <c r="G1041" s="112">
        <v>1060280</v>
      </c>
      <c r="H1041" t="s">
        <v>1922</v>
      </c>
      <c r="I1041" s="111">
        <v>102</v>
      </c>
      <c r="K1041" s="111">
        <v>10</v>
      </c>
      <c r="M1041" s="111">
        <v>74</v>
      </c>
      <c r="N1041" s="111">
        <v>20</v>
      </c>
    </row>
    <row r="1042" spans="1:17" x14ac:dyDescent="0.25">
      <c r="A1042" s="110">
        <v>46238</v>
      </c>
      <c r="B1042" t="s">
        <v>2113</v>
      </c>
      <c r="C1042" s="112">
        <v>316</v>
      </c>
      <c r="D1042" t="s">
        <v>47</v>
      </c>
      <c r="E1042" s="112">
        <v>362</v>
      </c>
      <c r="F1042" t="s">
        <v>1372</v>
      </c>
      <c r="G1042" s="112">
        <v>1067981</v>
      </c>
      <c r="H1042" t="s">
        <v>1923</v>
      </c>
      <c r="I1042" s="111">
        <v>28</v>
      </c>
      <c r="M1042" s="111">
        <v>29</v>
      </c>
    </row>
    <row r="1043" spans="1:17" x14ac:dyDescent="0.25">
      <c r="A1043" s="110">
        <v>46238</v>
      </c>
      <c r="B1043" t="s">
        <v>2113</v>
      </c>
      <c r="C1043" s="112">
        <v>316</v>
      </c>
      <c r="D1043" t="s">
        <v>47</v>
      </c>
      <c r="E1043" s="112">
        <v>362</v>
      </c>
      <c r="F1043" t="s">
        <v>1372</v>
      </c>
      <c r="G1043" s="112">
        <v>1070278</v>
      </c>
      <c r="H1043" t="s">
        <v>1924</v>
      </c>
      <c r="I1043" s="111">
        <v>12</v>
      </c>
    </row>
    <row r="1044" spans="1:17" x14ac:dyDescent="0.25">
      <c r="A1044" s="110">
        <v>46238</v>
      </c>
      <c r="B1044" t="s">
        <v>2113</v>
      </c>
      <c r="C1044" s="112">
        <v>316</v>
      </c>
      <c r="D1044" t="s">
        <v>47</v>
      </c>
      <c r="E1044" s="112">
        <v>362</v>
      </c>
      <c r="F1044" t="s">
        <v>1372</v>
      </c>
      <c r="G1044" s="112">
        <v>1082997</v>
      </c>
      <c r="H1044" t="s">
        <v>1925</v>
      </c>
      <c r="M1044" s="111">
        <v>12</v>
      </c>
    </row>
    <row r="1045" spans="1:17" x14ac:dyDescent="0.25">
      <c r="A1045" s="110">
        <v>46238</v>
      </c>
      <c r="B1045" t="s">
        <v>2113</v>
      </c>
      <c r="C1045" s="112">
        <v>316</v>
      </c>
      <c r="D1045" t="s">
        <v>47</v>
      </c>
      <c r="E1045" s="112">
        <v>362</v>
      </c>
      <c r="F1045" t="s">
        <v>1372</v>
      </c>
      <c r="G1045" s="112">
        <v>1083224</v>
      </c>
      <c r="H1045" t="s">
        <v>1926</v>
      </c>
      <c r="M1045" s="111">
        <v>12</v>
      </c>
    </row>
    <row r="1046" spans="1:17" x14ac:dyDescent="0.25">
      <c r="A1046" s="110">
        <v>46238</v>
      </c>
      <c r="B1046" t="s">
        <v>2113</v>
      </c>
      <c r="C1046" s="112">
        <v>316</v>
      </c>
      <c r="D1046" t="s">
        <v>47</v>
      </c>
      <c r="E1046" s="112">
        <v>362</v>
      </c>
      <c r="F1046" t="s">
        <v>1372</v>
      </c>
      <c r="G1046" s="112">
        <v>1116090</v>
      </c>
      <c r="H1046" t="s">
        <v>1927</v>
      </c>
      <c r="I1046" s="111">
        <v>51</v>
      </c>
      <c r="J1046" s="111">
        <v>6</v>
      </c>
      <c r="N1046" s="111">
        <v>12</v>
      </c>
      <c r="P1046" s="111">
        <v>6</v>
      </c>
    </row>
    <row r="1047" spans="1:17" x14ac:dyDescent="0.25">
      <c r="A1047" s="110">
        <v>46238</v>
      </c>
      <c r="B1047" t="s">
        <v>2113</v>
      </c>
      <c r="C1047" s="112">
        <v>316</v>
      </c>
      <c r="D1047" t="s">
        <v>47</v>
      </c>
      <c r="E1047" s="112">
        <v>362</v>
      </c>
      <c r="F1047" t="s">
        <v>1372</v>
      </c>
      <c r="G1047" s="112">
        <v>1133526</v>
      </c>
      <c r="H1047" t="s">
        <v>1928</v>
      </c>
      <c r="I1047" s="111">
        <v>28</v>
      </c>
      <c r="J1047" s="111">
        <v>8</v>
      </c>
      <c r="M1047" s="111">
        <v>28</v>
      </c>
      <c r="Q1047" s="111">
        <v>8</v>
      </c>
    </row>
    <row r="1048" spans="1:17" x14ac:dyDescent="0.25">
      <c r="A1048" s="110">
        <v>46238</v>
      </c>
      <c r="B1048" t="s">
        <v>2113</v>
      </c>
      <c r="C1048" s="112">
        <v>455</v>
      </c>
      <c r="D1048" t="s">
        <v>8</v>
      </c>
      <c r="E1048" s="112">
        <v>351</v>
      </c>
      <c r="F1048" t="s">
        <v>8</v>
      </c>
      <c r="G1048" s="112">
        <v>1061428</v>
      </c>
      <c r="H1048" t="s">
        <v>1929</v>
      </c>
      <c r="M1048" s="111">
        <v>3</v>
      </c>
    </row>
    <row r="1049" spans="1:17" x14ac:dyDescent="0.25">
      <c r="A1049" s="110">
        <v>46238</v>
      </c>
      <c r="B1049" t="s">
        <v>2113</v>
      </c>
      <c r="C1049" s="112">
        <v>455</v>
      </c>
      <c r="D1049" t="s">
        <v>8</v>
      </c>
      <c r="E1049" s="112">
        <v>351</v>
      </c>
      <c r="F1049" t="s">
        <v>8</v>
      </c>
      <c r="G1049" s="112">
        <v>1109564</v>
      </c>
      <c r="H1049" t="s">
        <v>1931</v>
      </c>
      <c r="M1049" s="111">
        <v>36</v>
      </c>
      <c r="P1049" s="111">
        <v>60</v>
      </c>
    </row>
    <row r="1050" spans="1:17" x14ac:dyDescent="0.25">
      <c r="A1050" s="110">
        <v>46238</v>
      </c>
      <c r="B1050" t="s">
        <v>2113</v>
      </c>
      <c r="C1050" s="112">
        <v>455</v>
      </c>
      <c r="D1050" t="s">
        <v>8</v>
      </c>
      <c r="E1050" s="112">
        <v>351</v>
      </c>
      <c r="F1050" t="s">
        <v>8</v>
      </c>
      <c r="G1050" s="112">
        <v>1154655</v>
      </c>
      <c r="H1050" t="s">
        <v>1932</v>
      </c>
      <c r="M1050" s="111">
        <v>3</v>
      </c>
      <c r="O1050" s="111">
        <v>10</v>
      </c>
      <c r="P1050" s="111">
        <v>6</v>
      </c>
    </row>
    <row r="1051" spans="1:17" x14ac:dyDescent="0.25">
      <c r="A1051" s="110">
        <v>46238</v>
      </c>
      <c r="B1051" t="s">
        <v>2113</v>
      </c>
      <c r="C1051" s="112">
        <v>370</v>
      </c>
      <c r="D1051" t="s">
        <v>53</v>
      </c>
      <c r="E1051" s="112">
        <v>367</v>
      </c>
      <c r="F1051" t="s">
        <v>1380</v>
      </c>
      <c r="G1051" s="112">
        <v>1063211</v>
      </c>
      <c r="H1051" t="s">
        <v>1933</v>
      </c>
      <c r="I1051" s="111">
        <v>48</v>
      </c>
      <c r="K1051" s="111">
        <v>60</v>
      </c>
      <c r="M1051" s="111">
        <v>2</v>
      </c>
    </row>
    <row r="1052" spans="1:17" x14ac:dyDescent="0.25">
      <c r="A1052" s="110">
        <v>46238</v>
      </c>
      <c r="B1052" t="s">
        <v>2113</v>
      </c>
      <c r="C1052" s="112">
        <v>370</v>
      </c>
      <c r="D1052" t="s">
        <v>53</v>
      </c>
      <c r="E1052" s="112">
        <v>367</v>
      </c>
      <c r="F1052" t="s">
        <v>1380</v>
      </c>
      <c r="G1052" s="112">
        <v>1078586</v>
      </c>
      <c r="H1052" t="s">
        <v>1934</v>
      </c>
      <c r="M1052" s="111">
        <v>84</v>
      </c>
      <c r="N1052" s="111">
        <v>20</v>
      </c>
    </row>
    <row r="1053" spans="1:17" x14ac:dyDescent="0.25">
      <c r="A1053" s="110">
        <v>46238</v>
      </c>
      <c r="B1053" t="s">
        <v>2113</v>
      </c>
      <c r="C1053" s="112">
        <v>370</v>
      </c>
      <c r="D1053" t="s">
        <v>53</v>
      </c>
      <c r="E1053" s="112">
        <v>367</v>
      </c>
      <c r="F1053" t="s">
        <v>1380</v>
      </c>
      <c r="G1053" s="112">
        <v>1082783</v>
      </c>
      <c r="H1053" t="s">
        <v>1935</v>
      </c>
      <c r="J1053" s="111">
        <v>20</v>
      </c>
      <c r="M1053" s="111">
        <v>60</v>
      </c>
      <c r="N1053" s="111">
        <v>20</v>
      </c>
    </row>
    <row r="1054" spans="1:17" x14ac:dyDescent="0.25">
      <c r="A1054" s="110">
        <v>46238</v>
      </c>
      <c r="B1054" t="s">
        <v>2113</v>
      </c>
      <c r="C1054" s="112">
        <v>370</v>
      </c>
      <c r="D1054" t="s">
        <v>53</v>
      </c>
      <c r="E1054" s="112">
        <v>367</v>
      </c>
      <c r="F1054" t="s">
        <v>1380</v>
      </c>
      <c r="G1054" s="112">
        <v>1113376</v>
      </c>
      <c r="H1054" t="s">
        <v>1936</v>
      </c>
      <c r="M1054" s="111">
        <v>24</v>
      </c>
    </row>
    <row r="1055" spans="1:17" x14ac:dyDescent="0.25">
      <c r="A1055" s="110">
        <v>46238</v>
      </c>
      <c r="B1055" t="s">
        <v>2113</v>
      </c>
      <c r="C1055" s="112">
        <v>370</v>
      </c>
      <c r="D1055" t="s">
        <v>53</v>
      </c>
      <c r="E1055" s="112">
        <v>367</v>
      </c>
      <c r="F1055" t="s">
        <v>1380</v>
      </c>
      <c r="G1055" s="112">
        <v>1153783</v>
      </c>
      <c r="H1055" t="s">
        <v>1937</v>
      </c>
      <c r="K1055" s="111">
        <v>12</v>
      </c>
    </row>
    <row r="1056" spans="1:17" x14ac:dyDescent="0.25">
      <c r="A1056" s="110">
        <v>46238</v>
      </c>
      <c r="B1056" t="s">
        <v>2113</v>
      </c>
      <c r="C1056" s="112">
        <v>375</v>
      </c>
      <c r="D1056" t="s">
        <v>51</v>
      </c>
      <c r="E1056" s="112">
        <v>366</v>
      </c>
      <c r="F1056" t="s">
        <v>51</v>
      </c>
      <c r="G1056" s="112">
        <v>1060113</v>
      </c>
      <c r="H1056" t="s">
        <v>1938</v>
      </c>
      <c r="I1056" s="111">
        <v>84</v>
      </c>
      <c r="J1056" s="111">
        <v>18</v>
      </c>
      <c r="L1056" s="111">
        <v>6</v>
      </c>
      <c r="N1056" s="111">
        <v>12</v>
      </c>
      <c r="P1056" s="111">
        <v>6</v>
      </c>
    </row>
    <row r="1057" spans="1:17" x14ac:dyDescent="0.25">
      <c r="A1057" s="110">
        <v>46238</v>
      </c>
      <c r="B1057" t="s">
        <v>2113</v>
      </c>
      <c r="C1057" s="112">
        <v>375</v>
      </c>
      <c r="D1057" t="s">
        <v>51</v>
      </c>
      <c r="E1057" s="112">
        <v>366</v>
      </c>
      <c r="F1057" t="s">
        <v>51</v>
      </c>
      <c r="G1057" s="112">
        <v>1060115</v>
      </c>
      <c r="H1057" t="s">
        <v>1939</v>
      </c>
      <c r="M1057" s="111">
        <v>78</v>
      </c>
    </row>
    <row r="1058" spans="1:17" x14ac:dyDescent="0.25">
      <c r="A1058" s="110">
        <v>46238</v>
      </c>
      <c r="B1058" t="s">
        <v>2113</v>
      </c>
      <c r="C1058" s="112">
        <v>375</v>
      </c>
      <c r="D1058" t="s">
        <v>51</v>
      </c>
      <c r="E1058" s="112">
        <v>366</v>
      </c>
      <c r="F1058" t="s">
        <v>51</v>
      </c>
      <c r="G1058" s="112">
        <v>1068426</v>
      </c>
      <c r="H1058" t="s">
        <v>1940</v>
      </c>
      <c r="I1058" s="111">
        <v>27</v>
      </c>
      <c r="J1058" s="111">
        <v>6</v>
      </c>
      <c r="K1058" s="111">
        <v>12</v>
      </c>
      <c r="L1058" s="111">
        <v>12</v>
      </c>
      <c r="N1058" s="111">
        <v>18</v>
      </c>
      <c r="P1058" s="111">
        <v>6</v>
      </c>
    </row>
    <row r="1059" spans="1:17" x14ac:dyDescent="0.25">
      <c r="A1059" s="110">
        <v>46238</v>
      </c>
      <c r="B1059" t="s">
        <v>2113</v>
      </c>
      <c r="C1059" s="112">
        <v>375</v>
      </c>
      <c r="D1059" t="s">
        <v>51</v>
      </c>
      <c r="E1059" s="112">
        <v>366</v>
      </c>
      <c r="F1059" t="s">
        <v>51</v>
      </c>
      <c r="G1059" s="112">
        <v>1068961</v>
      </c>
      <c r="H1059" t="s">
        <v>1941</v>
      </c>
      <c r="J1059" s="111">
        <v>48</v>
      </c>
      <c r="N1059" s="111">
        <v>100</v>
      </c>
    </row>
    <row r="1060" spans="1:17" x14ac:dyDescent="0.25">
      <c r="A1060" s="110">
        <v>46238</v>
      </c>
      <c r="B1060" t="s">
        <v>2113</v>
      </c>
      <c r="C1060" s="112">
        <v>375</v>
      </c>
      <c r="D1060" t="s">
        <v>51</v>
      </c>
      <c r="E1060" s="112">
        <v>366</v>
      </c>
      <c r="F1060" t="s">
        <v>51</v>
      </c>
      <c r="G1060" s="112">
        <v>1070554</v>
      </c>
      <c r="H1060" t="s">
        <v>1942</v>
      </c>
      <c r="M1060" s="111">
        <v>39</v>
      </c>
    </row>
    <row r="1061" spans="1:17" x14ac:dyDescent="0.25">
      <c r="A1061" s="110">
        <v>46238</v>
      </c>
      <c r="B1061" t="s">
        <v>2113</v>
      </c>
      <c r="C1061" s="112">
        <v>375</v>
      </c>
      <c r="D1061" t="s">
        <v>51</v>
      </c>
      <c r="E1061" s="112">
        <v>366</v>
      </c>
      <c r="F1061" t="s">
        <v>51</v>
      </c>
      <c r="G1061" s="112">
        <v>1117836</v>
      </c>
      <c r="H1061" t="s">
        <v>1944</v>
      </c>
      <c r="I1061" s="111">
        <v>51</v>
      </c>
      <c r="M1061" s="111">
        <v>21</v>
      </c>
      <c r="P1061" s="111">
        <v>12</v>
      </c>
      <c r="Q1061" s="111">
        <v>8</v>
      </c>
    </row>
    <row r="1062" spans="1:17" x14ac:dyDescent="0.25">
      <c r="A1062" s="110">
        <v>46238</v>
      </c>
      <c r="B1062" t="s">
        <v>2113</v>
      </c>
      <c r="C1062" s="112">
        <v>375</v>
      </c>
      <c r="D1062" t="s">
        <v>51</v>
      </c>
      <c r="E1062" s="112">
        <v>366</v>
      </c>
      <c r="F1062" t="s">
        <v>51</v>
      </c>
      <c r="G1062" s="112">
        <v>1134000</v>
      </c>
      <c r="H1062" t="s">
        <v>1945</v>
      </c>
      <c r="J1062" s="111">
        <v>12</v>
      </c>
      <c r="L1062" s="111">
        <v>6</v>
      </c>
      <c r="M1062" s="111">
        <v>57</v>
      </c>
    </row>
    <row r="1063" spans="1:17" x14ac:dyDescent="0.25">
      <c r="A1063" s="110">
        <v>46238</v>
      </c>
      <c r="B1063" t="s">
        <v>2113</v>
      </c>
      <c r="C1063" s="112">
        <v>456</v>
      </c>
      <c r="D1063" t="s">
        <v>869</v>
      </c>
      <c r="E1063" s="112">
        <v>381</v>
      </c>
      <c r="F1063" t="s">
        <v>1386</v>
      </c>
      <c r="G1063" s="112">
        <v>1110699</v>
      </c>
      <c r="H1063" t="s">
        <v>1946</v>
      </c>
      <c r="I1063" s="111">
        <v>36</v>
      </c>
    </row>
    <row r="1064" spans="1:17" x14ac:dyDescent="0.25">
      <c r="A1064" s="110">
        <v>46238</v>
      </c>
      <c r="B1064" t="s">
        <v>2113</v>
      </c>
      <c r="C1064" s="112">
        <v>456</v>
      </c>
      <c r="D1064" t="s">
        <v>869</v>
      </c>
      <c r="E1064" s="112">
        <v>381</v>
      </c>
      <c r="F1064" t="s">
        <v>1386</v>
      </c>
      <c r="G1064" s="112">
        <v>1123632</v>
      </c>
      <c r="H1064" t="s">
        <v>1947</v>
      </c>
      <c r="I1064" s="111">
        <v>3</v>
      </c>
      <c r="J1064" s="111">
        <v>3</v>
      </c>
      <c r="M1064" s="111">
        <v>36</v>
      </c>
      <c r="O1064" s="111">
        <v>24</v>
      </c>
    </row>
    <row r="1065" spans="1:17" x14ac:dyDescent="0.25">
      <c r="A1065" s="110">
        <v>46238</v>
      </c>
      <c r="B1065" t="s">
        <v>2113</v>
      </c>
      <c r="C1065" s="112">
        <v>470</v>
      </c>
      <c r="D1065" t="s">
        <v>28</v>
      </c>
      <c r="E1065" s="112">
        <v>721</v>
      </c>
      <c r="F1065" t="s">
        <v>28</v>
      </c>
      <c r="G1065" s="112">
        <v>1060505</v>
      </c>
      <c r="H1065" t="s">
        <v>1948</v>
      </c>
      <c r="I1065" s="111">
        <v>120</v>
      </c>
      <c r="M1065" s="111">
        <v>96</v>
      </c>
      <c r="N1065" s="111">
        <v>100</v>
      </c>
      <c r="P1065" s="111">
        <v>24</v>
      </c>
    </row>
    <row r="1066" spans="1:17" x14ac:dyDescent="0.25">
      <c r="A1066" s="110">
        <v>46238</v>
      </c>
      <c r="B1066" t="s">
        <v>2113</v>
      </c>
      <c r="C1066" s="112">
        <v>470</v>
      </c>
      <c r="D1066" t="s">
        <v>28</v>
      </c>
      <c r="E1066" s="112">
        <v>721</v>
      </c>
      <c r="F1066" t="s">
        <v>28</v>
      </c>
      <c r="G1066" s="112">
        <v>1065512</v>
      </c>
      <c r="H1066" t="s">
        <v>1949</v>
      </c>
      <c r="J1066" s="111">
        <v>24</v>
      </c>
      <c r="K1066" s="111">
        <v>12</v>
      </c>
      <c r="P1066" s="111">
        <v>3</v>
      </c>
    </row>
    <row r="1067" spans="1:17" x14ac:dyDescent="0.25">
      <c r="A1067" s="110">
        <v>46238</v>
      </c>
      <c r="B1067" t="s">
        <v>2113</v>
      </c>
      <c r="C1067" s="112">
        <v>470</v>
      </c>
      <c r="D1067" t="s">
        <v>28</v>
      </c>
      <c r="E1067" s="112">
        <v>721</v>
      </c>
      <c r="F1067" t="s">
        <v>28</v>
      </c>
      <c r="G1067" s="112">
        <v>1070355</v>
      </c>
      <c r="H1067" t="s">
        <v>1950</v>
      </c>
      <c r="I1067" s="111">
        <v>48</v>
      </c>
      <c r="M1067" s="111">
        <v>18</v>
      </c>
    </row>
    <row r="1068" spans="1:17" x14ac:dyDescent="0.25">
      <c r="A1068" s="110">
        <v>46238</v>
      </c>
      <c r="B1068" t="s">
        <v>2113</v>
      </c>
      <c r="C1068" s="112">
        <v>470</v>
      </c>
      <c r="D1068" t="s">
        <v>28</v>
      </c>
      <c r="E1068" s="112">
        <v>721</v>
      </c>
      <c r="F1068" t="s">
        <v>28</v>
      </c>
      <c r="G1068" s="112">
        <v>1108471</v>
      </c>
      <c r="H1068" t="s">
        <v>1951</v>
      </c>
      <c r="I1068" s="111">
        <v>18</v>
      </c>
      <c r="N1068" s="111">
        <v>20</v>
      </c>
    </row>
    <row r="1069" spans="1:17" x14ac:dyDescent="0.25">
      <c r="A1069" s="110">
        <v>46238</v>
      </c>
      <c r="B1069" t="s">
        <v>2113</v>
      </c>
      <c r="C1069" s="112">
        <v>470</v>
      </c>
      <c r="D1069" t="s">
        <v>28</v>
      </c>
      <c r="E1069" s="112">
        <v>721</v>
      </c>
      <c r="F1069" t="s">
        <v>28</v>
      </c>
      <c r="G1069" s="112">
        <v>1119183</v>
      </c>
      <c r="H1069" t="s">
        <v>1952</v>
      </c>
      <c r="I1069" s="111">
        <v>12</v>
      </c>
      <c r="K1069" s="111">
        <v>12</v>
      </c>
    </row>
    <row r="1070" spans="1:17" x14ac:dyDescent="0.25">
      <c r="A1070" s="110">
        <v>46238</v>
      </c>
      <c r="B1070" t="s">
        <v>2113</v>
      </c>
      <c r="C1070" s="112">
        <v>314</v>
      </c>
      <c r="D1070" t="s">
        <v>43</v>
      </c>
      <c r="E1070" s="112">
        <v>856</v>
      </c>
      <c r="F1070" t="s">
        <v>43</v>
      </c>
      <c r="G1070" s="112">
        <v>1068602</v>
      </c>
      <c r="H1070" t="s">
        <v>1953</v>
      </c>
      <c r="M1070" s="111">
        <v>54</v>
      </c>
    </row>
    <row r="1071" spans="1:17" x14ac:dyDescent="0.25">
      <c r="A1071" s="110">
        <v>46238</v>
      </c>
      <c r="B1071" t="s">
        <v>2113</v>
      </c>
      <c r="C1071" s="112">
        <v>314</v>
      </c>
      <c r="D1071" t="s">
        <v>43</v>
      </c>
      <c r="E1071" s="112">
        <v>856</v>
      </c>
      <c r="F1071" t="s">
        <v>43</v>
      </c>
      <c r="G1071" s="112">
        <v>1069952</v>
      </c>
      <c r="H1071" t="s">
        <v>1954</v>
      </c>
      <c r="I1071" s="111">
        <v>24</v>
      </c>
      <c r="M1071" s="111">
        <v>24</v>
      </c>
    </row>
    <row r="1072" spans="1:17" x14ac:dyDescent="0.25">
      <c r="A1072" s="110">
        <v>46238</v>
      </c>
      <c r="B1072" t="s">
        <v>2113</v>
      </c>
      <c r="C1072" s="112">
        <v>314</v>
      </c>
      <c r="D1072" t="s">
        <v>43</v>
      </c>
      <c r="E1072" s="112">
        <v>856</v>
      </c>
      <c r="F1072" t="s">
        <v>43</v>
      </c>
      <c r="G1072" s="112">
        <v>1072946</v>
      </c>
      <c r="H1072" t="s">
        <v>1955</v>
      </c>
      <c r="I1072" s="111">
        <v>30</v>
      </c>
    </row>
    <row r="1073" spans="1:17" x14ac:dyDescent="0.25">
      <c r="A1073" s="110">
        <v>46238</v>
      </c>
      <c r="B1073" t="s">
        <v>2113</v>
      </c>
      <c r="C1073" s="112">
        <v>314</v>
      </c>
      <c r="D1073" t="s">
        <v>43</v>
      </c>
      <c r="E1073" s="112">
        <v>856</v>
      </c>
      <c r="F1073" t="s">
        <v>43</v>
      </c>
      <c r="G1073" s="112">
        <v>1107441</v>
      </c>
      <c r="H1073" t="s">
        <v>1956</v>
      </c>
      <c r="P1073" s="111">
        <v>12</v>
      </c>
    </row>
    <row r="1074" spans="1:17" x14ac:dyDescent="0.25">
      <c r="A1074" s="110">
        <v>46238</v>
      </c>
      <c r="B1074" t="s">
        <v>2113</v>
      </c>
      <c r="C1074" s="112">
        <v>315</v>
      </c>
      <c r="D1074" t="s">
        <v>46</v>
      </c>
      <c r="E1074" s="112">
        <v>361</v>
      </c>
      <c r="F1074" t="s">
        <v>46</v>
      </c>
      <c r="G1074" s="112">
        <v>1060963</v>
      </c>
      <c r="H1074" t="s">
        <v>1958</v>
      </c>
      <c r="I1074" s="111">
        <v>6</v>
      </c>
      <c r="J1074" s="111">
        <v>22</v>
      </c>
      <c r="K1074" s="111">
        <v>30</v>
      </c>
      <c r="M1074" s="111">
        <v>56</v>
      </c>
    </row>
    <row r="1075" spans="1:17" x14ac:dyDescent="0.25">
      <c r="A1075" s="110">
        <v>46238</v>
      </c>
      <c r="B1075" t="s">
        <v>2113</v>
      </c>
      <c r="C1075" s="112">
        <v>315</v>
      </c>
      <c r="D1075" t="s">
        <v>46</v>
      </c>
      <c r="E1075" s="112">
        <v>361</v>
      </c>
      <c r="F1075" t="s">
        <v>46</v>
      </c>
      <c r="G1075" s="112">
        <v>1067606</v>
      </c>
      <c r="H1075" t="s">
        <v>1959</v>
      </c>
      <c r="I1075" s="111">
        <v>30</v>
      </c>
      <c r="J1075" s="111">
        <v>26</v>
      </c>
      <c r="K1075" s="111">
        <v>50</v>
      </c>
      <c r="M1075" s="111">
        <v>42</v>
      </c>
      <c r="N1075" s="111">
        <v>50</v>
      </c>
    </row>
    <row r="1076" spans="1:17" x14ac:dyDescent="0.25">
      <c r="A1076" s="110">
        <v>46238</v>
      </c>
      <c r="B1076" t="s">
        <v>2113</v>
      </c>
      <c r="C1076" s="112">
        <v>315</v>
      </c>
      <c r="D1076" t="s">
        <v>46</v>
      </c>
      <c r="E1076" s="112">
        <v>361</v>
      </c>
      <c r="F1076" t="s">
        <v>46</v>
      </c>
      <c r="G1076" s="112">
        <v>1067936</v>
      </c>
      <c r="H1076" t="s">
        <v>1960</v>
      </c>
      <c r="J1076" s="111">
        <v>24</v>
      </c>
    </row>
    <row r="1077" spans="1:17" x14ac:dyDescent="0.25">
      <c r="A1077" s="110">
        <v>46238</v>
      </c>
      <c r="B1077" t="s">
        <v>2113</v>
      </c>
      <c r="C1077" s="112">
        <v>315</v>
      </c>
      <c r="D1077" t="s">
        <v>46</v>
      </c>
      <c r="E1077" s="112">
        <v>361</v>
      </c>
      <c r="F1077" t="s">
        <v>46</v>
      </c>
      <c r="G1077" s="112">
        <v>1068965</v>
      </c>
      <c r="H1077" t="s">
        <v>1961</v>
      </c>
      <c r="J1077" s="111">
        <v>6</v>
      </c>
      <c r="M1077" s="111">
        <v>16</v>
      </c>
    </row>
    <row r="1078" spans="1:17" x14ac:dyDescent="0.25">
      <c r="A1078" s="110">
        <v>46238</v>
      </c>
      <c r="B1078" t="s">
        <v>2113</v>
      </c>
      <c r="C1078" s="112">
        <v>315</v>
      </c>
      <c r="D1078" t="s">
        <v>46</v>
      </c>
      <c r="E1078" s="112">
        <v>361</v>
      </c>
      <c r="F1078" t="s">
        <v>46</v>
      </c>
      <c r="G1078" s="112">
        <v>1109647</v>
      </c>
      <c r="H1078" t="s">
        <v>1962</v>
      </c>
      <c r="I1078" s="111">
        <v>12</v>
      </c>
    </row>
    <row r="1079" spans="1:17" x14ac:dyDescent="0.25">
      <c r="A1079" s="110">
        <v>46238</v>
      </c>
      <c r="B1079" t="s">
        <v>2113</v>
      </c>
      <c r="C1079" s="112">
        <v>317</v>
      </c>
      <c r="D1079" t="s">
        <v>48</v>
      </c>
      <c r="E1079" s="112">
        <v>363</v>
      </c>
      <c r="F1079" t="s">
        <v>48</v>
      </c>
      <c r="G1079" s="112">
        <v>1061198</v>
      </c>
      <c r="H1079" t="s">
        <v>1963</v>
      </c>
      <c r="I1079" s="111">
        <v>15</v>
      </c>
      <c r="J1079" s="111">
        <v>8</v>
      </c>
      <c r="K1079" s="111">
        <v>12</v>
      </c>
      <c r="L1079" s="111">
        <v>6</v>
      </c>
      <c r="M1079" s="111">
        <v>24</v>
      </c>
      <c r="N1079" s="111">
        <v>18</v>
      </c>
      <c r="P1079" s="111">
        <v>6</v>
      </c>
    </row>
    <row r="1080" spans="1:17" x14ac:dyDescent="0.25">
      <c r="A1080" s="110">
        <v>46238</v>
      </c>
      <c r="B1080" t="s">
        <v>2113</v>
      </c>
      <c r="C1080" s="112">
        <v>317</v>
      </c>
      <c r="D1080" t="s">
        <v>48</v>
      </c>
      <c r="E1080" s="112">
        <v>363</v>
      </c>
      <c r="F1080" t="s">
        <v>48</v>
      </c>
      <c r="G1080" s="112">
        <v>1061806</v>
      </c>
      <c r="H1080" t="s">
        <v>1964</v>
      </c>
      <c r="I1080" s="111">
        <v>48</v>
      </c>
      <c r="K1080" s="111">
        <v>48</v>
      </c>
      <c r="N1080" s="111">
        <v>50</v>
      </c>
      <c r="P1080" s="111">
        <v>12</v>
      </c>
    </row>
    <row r="1081" spans="1:17" x14ac:dyDescent="0.25">
      <c r="A1081" s="110">
        <v>46238</v>
      </c>
      <c r="B1081" t="s">
        <v>2113</v>
      </c>
      <c r="C1081" s="112">
        <v>317</v>
      </c>
      <c r="D1081" t="s">
        <v>48</v>
      </c>
      <c r="E1081" s="112">
        <v>363</v>
      </c>
      <c r="F1081" t="s">
        <v>48</v>
      </c>
      <c r="G1081" s="112">
        <v>1066098</v>
      </c>
      <c r="H1081" t="s">
        <v>1965</v>
      </c>
      <c r="J1081" s="111">
        <v>18</v>
      </c>
      <c r="K1081" s="111">
        <v>10</v>
      </c>
      <c r="M1081" s="111">
        <v>5</v>
      </c>
      <c r="N1081" s="111">
        <v>12</v>
      </c>
      <c r="Q1081" s="111">
        <v>18</v>
      </c>
    </row>
    <row r="1082" spans="1:17" x14ac:dyDescent="0.25">
      <c r="A1082" s="110">
        <v>46238</v>
      </c>
      <c r="B1082" t="s">
        <v>2113</v>
      </c>
      <c r="C1082" s="112">
        <v>317</v>
      </c>
      <c r="D1082" t="s">
        <v>48</v>
      </c>
      <c r="E1082" s="112">
        <v>363</v>
      </c>
      <c r="F1082" t="s">
        <v>48</v>
      </c>
      <c r="G1082" s="112">
        <v>1105353</v>
      </c>
      <c r="H1082" t="s">
        <v>1966</v>
      </c>
      <c r="K1082" s="111">
        <v>30</v>
      </c>
      <c r="M1082" s="111">
        <v>34</v>
      </c>
      <c r="N1082" s="111">
        <v>20</v>
      </c>
      <c r="Q1082" s="111">
        <v>18</v>
      </c>
    </row>
    <row r="1083" spans="1:17" x14ac:dyDescent="0.25">
      <c r="A1083" s="110">
        <v>46238</v>
      </c>
      <c r="B1083" t="s">
        <v>2113</v>
      </c>
      <c r="C1083" s="112">
        <v>317</v>
      </c>
      <c r="D1083" t="s">
        <v>48</v>
      </c>
      <c r="E1083" s="112">
        <v>363</v>
      </c>
      <c r="F1083" t="s">
        <v>48</v>
      </c>
      <c r="G1083" s="112">
        <v>1112176</v>
      </c>
      <c r="H1083" t="s">
        <v>1967</v>
      </c>
      <c r="I1083" s="111">
        <v>36</v>
      </c>
      <c r="K1083" s="111">
        <v>10</v>
      </c>
    </row>
    <row r="1084" spans="1:17" x14ac:dyDescent="0.25">
      <c r="A1084" s="110">
        <v>46238</v>
      </c>
      <c r="B1084" t="s">
        <v>2113</v>
      </c>
      <c r="C1084" s="112">
        <v>317</v>
      </c>
      <c r="D1084" t="s">
        <v>48</v>
      </c>
      <c r="E1084" s="112">
        <v>363</v>
      </c>
      <c r="F1084" t="s">
        <v>48</v>
      </c>
      <c r="G1084" s="112">
        <v>1125905</v>
      </c>
      <c r="H1084" t="s">
        <v>1968</v>
      </c>
      <c r="I1084" s="111">
        <v>12</v>
      </c>
      <c r="K1084" s="111">
        <v>10</v>
      </c>
      <c r="Q1084" s="111">
        <v>18</v>
      </c>
    </row>
    <row r="1085" spans="1:17" x14ac:dyDescent="0.25">
      <c r="A1085" s="110">
        <v>46238</v>
      </c>
      <c r="B1085" t="s">
        <v>2113</v>
      </c>
      <c r="C1085" s="112">
        <v>410</v>
      </c>
      <c r="D1085" t="s">
        <v>16</v>
      </c>
      <c r="E1085" s="112">
        <v>359</v>
      </c>
      <c r="F1085" t="s">
        <v>1513</v>
      </c>
      <c r="G1085" s="112">
        <v>1124244</v>
      </c>
      <c r="H1085" t="s">
        <v>1969</v>
      </c>
      <c r="K1085" s="111">
        <v>24</v>
      </c>
      <c r="N1085" s="111">
        <v>50</v>
      </c>
    </row>
    <row r="1086" spans="1:17" x14ac:dyDescent="0.25">
      <c r="A1086" s="110">
        <v>46238</v>
      </c>
      <c r="B1086" t="s">
        <v>2113</v>
      </c>
      <c r="C1086" s="112">
        <v>410</v>
      </c>
      <c r="D1086" t="s">
        <v>16</v>
      </c>
      <c r="E1086" s="112">
        <v>359</v>
      </c>
      <c r="F1086" t="s">
        <v>1513</v>
      </c>
      <c r="G1086" s="112">
        <v>1127503</v>
      </c>
      <c r="H1086" t="s">
        <v>1970</v>
      </c>
      <c r="M1086" s="111">
        <v>32</v>
      </c>
    </row>
    <row r="1087" spans="1:17" x14ac:dyDescent="0.25">
      <c r="A1087" s="110">
        <v>46238</v>
      </c>
      <c r="B1087" t="s">
        <v>2113</v>
      </c>
      <c r="C1087" s="112">
        <v>415</v>
      </c>
      <c r="D1087" t="s">
        <v>1394</v>
      </c>
      <c r="E1087" s="112">
        <v>355</v>
      </c>
      <c r="F1087" t="s">
        <v>1394</v>
      </c>
      <c r="G1087" s="112">
        <v>1060807</v>
      </c>
      <c r="H1087" t="s">
        <v>1971</v>
      </c>
      <c r="I1087" s="111">
        <v>12</v>
      </c>
      <c r="J1087" s="111">
        <v>6</v>
      </c>
      <c r="M1087" s="111">
        <v>48</v>
      </c>
    </row>
    <row r="1088" spans="1:17" x14ac:dyDescent="0.25">
      <c r="A1088" s="110">
        <v>46238</v>
      </c>
      <c r="B1088" t="s">
        <v>2113</v>
      </c>
      <c r="C1088" s="112">
        <v>415</v>
      </c>
      <c r="D1088" t="s">
        <v>1394</v>
      </c>
      <c r="E1088" s="112">
        <v>355</v>
      </c>
      <c r="F1088" t="s">
        <v>1394</v>
      </c>
      <c r="G1088" s="112">
        <v>1064886</v>
      </c>
      <c r="H1088" t="s">
        <v>1972</v>
      </c>
      <c r="J1088" s="111">
        <v>24</v>
      </c>
      <c r="M1088" s="111">
        <v>60</v>
      </c>
      <c r="Q1088" s="111">
        <v>8</v>
      </c>
    </row>
    <row r="1089" spans="1:16" x14ac:dyDescent="0.25">
      <c r="A1089" s="110">
        <v>46238</v>
      </c>
      <c r="B1089" t="s">
        <v>2113</v>
      </c>
      <c r="C1089" s="112">
        <v>415</v>
      </c>
      <c r="D1089" t="s">
        <v>1394</v>
      </c>
      <c r="E1089" s="112">
        <v>355</v>
      </c>
      <c r="F1089" t="s">
        <v>1394</v>
      </c>
      <c r="G1089" s="112">
        <v>1113317</v>
      </c>
      <c r="H1089" t="s">
        <v>1973</v>
      </c>
      <c r="J1089" s="111">
        <v>18</v>
      </c>
    </row>
    <row r="1090" spans="1:16" x14ac:dyDescent="0.25">
      <c r="A1090" s="110">
        <v>46238</v>
      </c>
      <c r="B1090" t="s">
        <v>2113</v>
      </c>
      <c r="C1090" s="112">
        <v>415</v>
      </c>
      <c r="D1090" t="s">
        <v>1394</v>
      </c>
      <c r="E1090" s="112">
        <v>355</v>
      </c>
      <c r="F1090" t="s">
        <v>1394</v>
      </c>
      <c r="G1090" s="112">
        <v>1118095</v>
      </c>
      <c r="H1090" t="s">
        <v>1974</v>
      </c>
      <c r="K1090" s="111">
        <v>24</v>
      </c>
    </row>
    <row r="1091" spans="1:16" x14ac:dyDescent="0.25">
      <c r="A1091" s="110">
        <v>46238</v>
      </c>
      <c r="B1091" t="s">
        <v>2113</v>
      </c>
      <c r="C1091" s="112">
        <v>415</v>
      </c>
      <c r="D1091" t="s">
        <v>1394</v>
      </c>
      <c r="E1091" s="112">
        <v>355</v>
      </c>
      <c r="F1091" t="s">
        <v>1394</v>
      </c>
      <c r="G1091" s="112">
        <v>1134088</v>
      </c>
      <c r="H1091" t="s">
        <v>1976</v>
      </c>
      <c r="I1091" s="111">
        <v>12</v>
      </c>
      <c r="J1091" s="111">
        <v>18</v>
      </c>
      <c r="K1091" s="111">
        <v>76</v>
      </c>
      <c r="N1091" s="111">
        <v>24</v>
      </c>
    </row>
    <row r="1092" spans="1:16" x14ac:dyDescent="0.25">
      <c r="A1092" s="110">
        <v>46238</v>
      </c>
      <c r="B1092" t="s">
        <v>2113</v>
      </c>
      <c r="C1092" s="112">
        <v>422</v>
      </c>
      <c r="D1092" t="s">
        <v>27</v>
      </c>
      <c r="E1092" s="112">
        <v>708</v>
      </c>
      <c r="F1092" t="s">
        <v>27</v>
      </c>
      <c r="G1092" s="112">
        <v>1061326</v>
      </c>
      <c r="H1092" t="s">
        <v>1977</v>
      </c>
      <c r="K1092" s="111">
        <v>10</v>
      </c>
      <c r="N1092" s="111">
        <v>50</v>
      </c>
      <c r="P1092" s="111">
        <v>12</v>
      </c>
    </row>
    <row r="1093" spans="1:16" x14ac:dyDescent="0.25">
      <c r="A1093" s="110">
        <v>46238</v>
      </c>
      <c r="B1093" t="s">
        <v>2113</v>
      </c>
      <c r="C1093" s="112">
        <v>422</v>
      </c>
      <c r="D1093" t="s">
        <v>27</v>
      </c>
      <c r="E1093" s="112">
        <v>708</v>
      </c>
      <c r="F1093" t="s">
        <v>27</v>
      </c>
      <c r="G1093" s="112">
        <v>1064783</v>
      </c>
      <c r="H1093" t="s">
        <v>1978</v>
      </c>
      <c r="I1093" s="111">
        <v>12</v>
      </c>
      <c r="M1093" s="111">
        <v>18</v>
      </c>
    </row>
    <row r="1094" spans="1:16" x14ac:dyDescent="0.25">
      <c r="A1094" s="110">
        <v>46238</v>
      </c>
      <c r="B1094" t="s">
        <v>2113</v>
      </c>
      <c r="C1094" s="112">
        <v>422</v>
      </c>
      <c r="D1094" t="s">
        <v>27</v>
      </c>
      <c r="E1094" s="112">
        <v>708</v>
      </c>
      <c r="F1094" t="s">
        <v>27</v>
      </c>
      <c r="G1094" s="112">
        <v>1064854</v>
      </c>
      <c r="H1094" t="s">
        <v>1979</v>
      </c>
      <c r="I1094" s="111">
        <v>48</v>
      </c>
    </row>
    <row r="1095" spans="1:16" x14ac:dyDescent="0.25">
      <c r="A1095" s="110">
        <v>46238</v>
      </c>
      <c r="B1095" t="s">
        <v>2113</v>
      </c>
      <c r="C1095" s="112">
        <v>422</v>
      </c>
      <c r="D1095" t="s">
        <v>27</v>
      </c>
      <c r="E1095" s="112">
        <v>708</v>
      </c>
      <c r="F1095" t="s">
        <v>27</v>
      </c>
      <c r="G1095" s="112">
        <v>1115776</v>
      </c>
      <c r="H1095" t="s">
        <v>1981</v>
      </c>
      <c r="I1095" s="111">
        <v>60</v>
      </c>
      <c r="M1095" s="111">
        <v>12</v>
      </c>
      <c r="N1095" s="111">
        <v>20</v>
      </c>
    </row>
    <row r="1096" spans="1:16" x14ac:dyDescent="0.25">
      <c r="A1096" s="110">
        <v>46238</v>
      </c>
      <c r="B1096" t="s">
        <v>2113</v>
      </c>
      <c r="C1096" s="112">
        <v>422</v>
      </c>
      <c r="D1096" t="s">
        <v>27</v>
      </c>
      <c r="E1096" s="112">
        <v>708</v>
      </c>
      <c r="F1096" t="s">
        <v>27</v>
      </c>
      <c r="G1096" s="112">
        <v>1116036</v>
      </c>
      <c r="H1096" t="s">
        <v>1426</v>
      </c>
      <c r="I1096" s="111">
        <v>60</v>
      </c>
      <c r="K1096" s="111">
        <v>20</v>
      </c>
      <c r="M1096" s="111">
        <v>32</v>
      </c>
      <c r="O1096" s="111">
        <v>34</v>
      </c>
      <c r="P1096" s="111">
        <v>12</v>
      </c>
    </row>
    <row r="1097" spans="1:16" x14ac:dyDescent="0.25">
      <c r="A1097" s="110">
        <v>46238</v>
      </c>
      <c r="B1097" t="s">
        <v>2113</v>
      </c>
      <c r="C1097" s="112">
        <v>422</v>
      </c>
      <c r="D1097" t="s">
        <v>27</v>
      </c>
      <c r="E1097" s="112">
        <v>708</v>
      </c>
      <c r="F1097" t="s">
        <v>27</v>
      </c>
      <c r="G1097" s="112">
        <v>1141401</v>
      </c>
      <c r="H1097" t="s">
        <v>1982</v>
      </c>
      <c r="I1097" s="111">
        <v>24</v>
      </c>
      <c r="K1097" s="111">
        <v>10</v>
      </c>
      <c r="O1097" s="111">
        <v>30</v>
      </c>
      <c r="P1097" s="111">
        <v>12</v>
      </c>
    </row>
    <row r="1098" spans="1:16" x14ac:dyDescent="0.25">
      <c r="A1098" s="110">
        <v>46238</v>
      </c>
      <c r="B1098" t="s">
        <v>2113</v>
      </c>
      <c r="C1098" s="112">
        <v>422</v>
      </c>
      <c r="D1098" t="s">
        <v>27</v>
      </c>
      <c r="E1098" s="112">
        <v>708</v>
      </c>
      <c r="F1098" t="s">
        <v>27</v>
      </c>
      <c r="G1098" s="112">
        <v>1142455</v>
      </c>
      <c r="H1098" t="s">
        <v>1983</v>
      </c>
      <c r="J1098" s="111">
        <v>30</v>
      </c>
      <c r="K1098" s="111">
        <v>20</v>
      </c>
      <c r="L1098" s="111">
        <v>6</v>
      </c>
      <c r="M1098" s="111">
        <v>36</v>
      </c>
      <c r="N1098" s="111">
        <v>50</v>
      </c>
    </row>
    <row r="1099" spans="1:16" x14ac:dyDescent="0.25">
      <c r="A1099" s="110">
        <v>46238</v>
      </c>
      <c r="B1099" t="s">
        <v>2113</v>
      </c>
      <c r="C1099" s="112">
        <v>430</v>
      </c>
      <c r="D1099" t="s">
        <v>12</v>
      </c>
      <c r="E1099" s="112">
        <v>353</v>
      </c>
      <c r="F1099" t="s">
        <v>12</v>
      </c>
      <c r="G1099" s="112">
        <v>1063287</v>
      </c>
      <c r="H1099" t="s">
        <v>1984</v>
      </c>
      <c r="K1099" s="111">
        <v>10</v>
      </c>
    </row>
    <row r="1100" spans="1:16" x14ac:dyDescent="0.25">
      <c r="A1100" s="110">
        <v>46238</v>
      </c>
      <c r="B1100" t="s">
        <v>2113</v>
      </c>
      <c r="C1100" s="112">
        <v>430</v>
      </c>
      <c r="D1100" t="s">
        <v>12</v>
      </c>
      <c r="E1100" s="112">
        <v>353</v>
      </c>
      <c r="F1100" t="s">
        <v>12</v>
      </c>
      <c r="G1100" s="112">
        <v>1070982</v>
      </c>
      <c r="H1100" t="s">
        <v>1985</v>
      </c>
      <c r="J1100" s="111">
        <v>18</v>
      </c>
      <c r="M1100" s="111">
        <v>66</v>
      </c>
      <c r="N1100" s="111">
        <v>12</v>
      </c>
    </row>
    <row r="1101" spans="1:16" x14ac:dyDescent="0.25">
      <c r="A1101" s="110">
        <v>46238</v>
      </c>
      <c r="B1101" t="s">
        <v>2113</v>
      </c>
      <c r="C1101" s="112">
        <v>430</v>
      </c>
      <c r="D1101" t="s">
        <v>12</v>
      </c>
      <c r="E1101" s="112">
        <v>353</v>
      </c>
      <c r="F1101" t="s">
        <v>12</v>
      </c>
      <c r="G1101" s="112">
        <v>1112810</v>
      </c>
      <c r="H1101" t="s">
        <v>1986</v>
      </c>
      <c r="K1101" s="111">
        <v>48</v>
      </c>
      <c r="M1101" s="111">
        <v>24</v>
      </c>
    </row>
    <row r="1102" spans="1:16" x14ac:dyDescent="0.25">
      <c r="A1102" s="110">
        <v>46238</v>
      </c>
      <c r="B1102" t="s">
        <v>2113</v>
      </c>
      <c r="C1102" s="112">
        <v>430</v>
      </c>
      <c r="D1102" t="s">
        <v>12</v>
      </c>
      <c r="E1102" s="112">
        <v>353</v>
      </c>
      <c r="F1102" t="s">
        <v>12</v>
      </c>
      <c r="G1102" s="112">
        <v>1142768</v>
      </c>
      <c r="H1102" t="s">
        <v>1988</v>
      </c>
      <c r="M1102" s="111">
        <v>24</v>
      </c>
    </row>
    <row r="1103" spans="1:16" x14ac:dyDescent="0.25">
      <c r="A1103" s="110">
        <v>46238</v>
      </c>
      <c r="B1103" t="s">
        <v>2113</v>
      </c>
      <c r="C1103" s="112">
        <v>431</v>
      </c>
      <c r="D1103" t="s">
        <v>868</v>
      </c>
      <c r="E1103" s="112">
        <v>357</v>
      </c>
      <c r="F1103" t="s">
        <v>1409</v>
      </c>
      <c r="G1103" s="112">
        <v>1060045</v>
      </c>
      <c r="H1103" t="s">
        <v>1989</v>
      </c>
      <c r="M1103" s="111">
        <v>56</v>
      </c>
    </row>
    <row r="1104" spans="1:16" x14ac:dyDescent="0.25">
      <c r="A1104" s="110">
        <v>46238</v>
      </c>
      <c r="B1104" t="s">
        <v>2113</v>
      </c>
      <c r="C1104" s="112">
        <v>431</v>
      </c>
      <c r="D1104" t="s">
        <v>868</v>
      </c>
      <c r="E1104" s="112">
        <v>357</v>
      </c>
      <c r="F1104" t="s">
        <v>1409</v>
      </c>
      <c r="G1104" s="112">
        <v>1066258</v>
      </c>
      <c r="H1104" t="s">
        <v>1991</v>
      </c>
      <c r="I1104" s="111">
        <v>36</v>
      </c>
      <c r="K1104" s="111">
        <v>74</v>
      </c>
    </row>
    <row r="1105" spans="1:17" x14ac:dyDescent="0.25">
      <c r="A1105" s="110">
        <v>46238</v>
      </c>
      <c r="B1105" t="s">
        <v>2113</v>
      </c>
      <c r="C1105" s="112">
        <v>431</v>
      </c>
      <c r="D1105" t="s">
        <v>868</v>
      </c>
      <c r="E1105" s="112">
        <v>357</v>
      </c>
      <c r="F1105" t="s">
        <v>1409</v>
      </c>
      <c r="G1105" s="112">
        <v>1114762</v>
      </c>
      <c r="H1105" t="s">
        <v>1992</v>
      </c>
      <c r="J1105" s="111">
        <v>6</v>
      </c>
      <c r="K1105" s="111">
        <v>20</v>
      </c>
      <c r="O1105" s="111">
        <v>24</v>
      </c>
    </row>
    <row r="1106" spans="1:17" x14ac:dyDescent="0.25">
      <c r="A1106" s="110">
        <v>46238</v>
      </c>
      <c r="B1106" t="s">
        <v>2113</v>
      </c>
      <c r="C1106" s="112">
        <v>431</v>
      </c>
      <c r="D1106" t="s">
        <v>868</v>
      </c>
      <c r="E1106" s="112">
        <v>357</v>
      </c>
      <c r="F1106" t="s">
        <v>1409</v>
      </c>
      <c r="G1106" s="112">
        <v>1123184</v>
      </c>
      <c r="H1106" t="s">
        <v>1993</v>
      </c>
      <c r="I1106" s="111">
        <v>12</v>
      </c>
      <c r="J1106" s="111">
        <v>18</v>
      </c>
      <c r="L1106" s="111">
        <v>12</v>
      </c>
      <c r="M1106" s="111">
        <v>6</v>
      </c>
      <c r="N1106" s="111">
        <v>12</v>
      </c>
      <c r="P1106" s="111">
        <v>12</v>
      </c>
    </row>
    <row r="1107" spans="1:17" x14ac:dyDescent="0.25">
      <c r="A1107" s="110">
        <v>46238</v>
      </c>
      <c r="B1107" t="s">
        <v>2113</v>
      </c>
      <c r="C1107" s="112">
        <v>431</v>
      </c>
      <c r="D1107" t="s">
        <v>868</v>
      </c>
      <c r="E1107" s="112">
        <v>357</v>
      </c>
      <c r="F1107" t="s">
        <v>1409</v>
      </c>
      <c r="G1107" s="112">
        <v>1126210</v>
      </c>
      <c r="H1107" t="s">
        <v>1994</v>
      </c>
      <c r="J1107" s="111">
        <v>12</v>
      </c>
      <c r="K1107" s="111">
        <v>24</v>
      </c>
      <c r="Q1107" s="111">
        <v>45</v>
      </c>
    </row>
    <row r="1108" spans="1:17" x14ac:dyDescent="0.25">
      <c r="A1108" s="110">
        <v>46238</v>
      </c>
      <c r="B1108" t="s">
        <v>2113</v>
      </c>
      <c r="C1108" s="112">
        <v>440</v>
      </c>
      <c r="D1108" t="s">
        <v>1412</v>
      </c>
      <c r="E1108" s="112">
        <v>705</v>
      </c>
      <c r="F1108" t="s">
        <v>25</v>
      </c>
      <c r="G1108" s="112">
        <v>1060102</v>
      </c>
      <c r="H1108" t="s">
        <v>1869</v>
      </c>
      <c r="I1108" s="111">
        <v>132</v>
      </c>
    </row>
    <row r="1109" spans="1:17" x14ac:dyDescent="0.25">
      <c r="A1109" s="110">
        <v>46238</v>
      </c>
      <c r="B1109" t="s">
        <v>2113</v>
      </c>
      <c r="C1109" s="112">
        <v>440</v>
      </c>
      <c r="D1109" t="s">
        <v>1412</v>
      </c>
      <c r="E1109" s="112">
        <v>705</v>
      </c>
      <c r="F1109" t="s">
        <v>25</v>
      </c>
      <c r="G1109" s="112">
        <v>1070740</v>
      </c>
      <c r="H1109" t="s">
        <v>1996</v>
      </c>
      <c r="K1109" s="111">
        <v>20</v>
      </c>
    </row>
    <row r="1110" spans="1:17" x14ac:dyDescent="0.25">
      <c r="A1110" s="110">
        <v>46238</v>
      </c>
      <c r="B1110" t="s">
        <v>2113</v>
      </c>
      <c r="C1110" s="112">
        <v>440</v>
      </c>
      <c r="D1110" t="s">
        <v>1412</v>
      </c>
      <c r="E1110" s="112">
        <v>705</v>
      </c>
      <c r="F1110" t="s">
        <v>25</v>
      </c>
      <c r="G1110" s="112">
        <v>1082677</v>
      </c>
      <c r="H1110" t="s">
        <v>1997</v>
      </c>
      <c r="J1110" s="111">
        <v>32</v>
      </c>
    </row>
    <row r="1111" spans="1:17" x14ac:dyDescent="0.25">
      <c r="A1111" s="110">
        <v>46238</v>
      </c>
      <c r="B1111" t="s">
        <v>2113</v>
      </c>
      <c r="C1111" s="112">
        <v>440</v>
      </c>
      <c r="D1111" t="s">
        <v>1412</v>
      </c>
      <c r="E1111" s="112">
        <v>705</v>
      </c>
      <c r="F1111" t="s">
        <v>25</v>
      </c>
      <c r="G1111" s="112">
        <v>1106712</v>
      </c>
      <c r="H1111" t="s">
        <v>1998</v>
      </c>
      <c r="I1111" s="111">
        <v>3</v>
      </c>
      <c r="J1111" s="111">
        <v>12</v>
      </c>
      <c r="K1111" s="111">
        <v>10</v>
      </c>
      <c r="Q1111" s="111">
        <v>9</v>
      </c>
    </row>
    <row r="1112" spans="1:17" x14ac:dyDescent="0.25">
      <c r="A1112" s="110">
        <v>46238</v>
      </c>
      <c r="B1112" t="s">
        <v>2113</v>
      </c>
      <c r="C1112" s="112">
        <v>440</v>
      </c>
      <c r="D1112" t="s">
        <v>1412</v>
      </c>
      <c r="E1112" s="112">
        <v>705</v>
      </c>
      <c r="F1112" t="s">
        <v>25</v>
      </c>
      <c r="G1112" s="112">
        <v>1113442</v>
      </c>
      <c r="H1112" t="s">
        <v>1999</v>
      </c>
      <c r="K1112" s="111">
        <v>12</v>
      </c>
      <c r="L1112" s="111">
        <v>12</v>
      </c>
    </row>
    <row r="1113" spans="1:17" x14ac:dyDescent="0.25">
      <c r="A1113" s="110">
        <v>46238</v>
      </c>
      <c r="B1113" t="s">
        <v>2113</v>
      </c>
      <c r="C1113" s="112">
        <v>440</v>
      </c>
      <c r="D1113" t="s">
        <v>1412</v>
      </c>
      <c r="E1113" s="112">
        <v>705</v>
      </c>
      <c r="F1113" t="s">
        <v>25</v>
      </c>
      <c r="G1113" s="112">
        <v>1116925</v>
      </c>
      <c r="H1113" t="s">
        <v>2000</v>
      </c>
      <c r="I1113" s="111">
        <v>60</v>
      </c>
    </row>
    <row r="1114" spans="1:17" x14ac:dyDescent="0.25">
      <c r="A1114" s="110">
        <v>46238</v>
      </c>
      <c r="B1114" t="s">
        <v>2113</v>
      </c>
      <c r="C1114" s="112">
        <v>440</v>
      </c>
      <c r="D1114" t="s">
        <v>1412</v>
      </c>
      <c r="E1114" s="112">
        <v>705</v>
      </c>
      <c r="F1114" t="s">
        <v>25</v>
      </c>
      <c r="G1114" s="112">
        <v>1119351</v>
      </c>
      <c r="H1114" t="s">
        <v>2001</v>
      </c>
      <c r="J1114" s="111">
        <v>12</v>
      </c>
      <c r="K1114" s="111">
        <v>56</v>
      </c>
      <c r="N1114" s="111">
        <v>40</v>
      </c>
    </row>
    <row r="1115" spans="1:17" x14ac:dyDescent="0.25">
      <c r="A1115" s="110">
        <v>46238</v>
      </c>
      <c r="B1115" t="s">
        <v>2113</v>
      </c>
      <c r="C1115" s="112">
        <v>440</v>
      </c>
      <c r="D1115" t="s">
        <v>1412</v>
      </c>
      <c r="E1115" s="112">
        <v>705</v>
      </c>
      <c r="F1115" t="s">
        <v>25</v>
      </c>
      <c r="G1115" s="112">
        <v>1134480</v>
      </c>
      <c r="H1115" t="s">
        <v>2002</v>
      </c>
      <c r="L1115" s="111">
        <v>24</v>
      </c>
      <c r="M1115" s="111">
        <v>72</v>
      </c>
    </row>
    <row r="1116" spans="1:17" x14ac:dyDescent="0.25">
      <c r="A1116" s="110">
        <v>46238</v>
      </c>
      <c r="B1116" t="s">
        <v>2113</v>
      </c>
      <c r="C1116" s="112">
        <v>445</v>
      </c>
      <c r="D1116" t="s">
        <v>1416</v>
      </c>
      <c r="E1116" s="112">
        <v>725</v>
      </c>
      <c r="F1116" t="s">
        <v>1416</v>
      </c>
      <c r="G1116" s="112">
        <v>1073027</v>
      </c>
      <c r="H1116" t="s">
        <v>2003</v>
      </c>
      <c r="K1116" s="111">
        <v>74</v>
      </c>
    </row>
    <row r="1117" spans="1:17" x14ac:dyDescent="0.25">
      <c r="A1117" s="110">
        <v>46238</v>
      </c>
      <c r="B1117" t="s">
        <v>2113</v>
      </c>
      <c r="C1117" s="112">
        <v>445</v>
      </c>
      <c r="D1117" t="s">
        <v>1416</v>
      </c>
      <c r="E1117" s="112">
        <v>725</v>
      </c>
      <c r="F1117" t="s">
        <v>1416</v>
      </c>
      <c r="G1117" s="112">
        <v>1115691</v>
      </c>
      <c r="H1117" t="s">
        <v>2004</v>
      </c>
      <c r="J1117" s="111">
        <v>10</v>
      </c>
      <c r="K1117" s="111">
        <v>24</v>
      </c>
    </row>
    <row r="1118" spans="1:17" x14ac:dyDescent="0.25">
      <c r="A1118" s="110">
        <v>46238</v>
      </c>
      <c r="B1118" t="s">
        <v>2113</v>
      </c>
      <c r="C1118" s="112">
        <v>445</v>
      </c>
      <c r="D1118" t="s">
        <v>1416</v>
      </c>
      <c r="E1118" s="112">
        <v>725</v>
      </c>
      <c r="F1118" t="s">
        <v>1416</v>
      </c>
      <c r="G1118" s="112">
        <v>1132701</v>
      </c>
      <c r="H1118" t="s">
        <v>2005</v>
      </c>
      <c r="I1118" s="111">
        <v>12</v>
      </c>
    </row>
    <row r="1119" spans="1:17" x14ac:dyDescent="0.25">
      <c r="A1119" s="110">
        <v>46238</v>
      </c>
      <c r="B1119" t="s">
        <v>2113</v>
      </c>
      <c r="C1119" s="112">
        <v>480</v>
      </c>
      <c r="D1119" t="s">
        <v>10</v>
      </c>
      <c r="E1119" s="112">
        <v>352</v>
      </c>
      <c r="F1119" t="s">
        <v>10</v>
      </c>
      <c r="G1119" s="112">
        <v>1060042</v>
      </c>
      <c r="H1119" t="s">
        <v>2006</v>
      </c>
      <c r="M1119" s="111">
        <v>27</v>
      </c>
      <c r="P1119" s="111">
        <v>3</v>
      </c>
    </row>
    <row r="1120" spans="1:17" x14ac:dyDescent="0.25">
      <c r="A1120" s="110">
        <v>46238</v>
      </c>
      <c r="B1120" t="s">
        <v>2113</v>
      </c>
      <c r="C1120" s="112">
        <v>480</v>
      </c>
      <c r="D1120" t="s">
        <v>10</v>
      </c>
      <c r="E1120" s="112">
        <v>352</v>
      </c>
      <c r="F1120" t="s">
        <v>10</v>
      </c>
      <c r="G1120" s="112">
        <v>1073057</v>
      </c>
      <c r="H1120" t="s">
        <v>1327</v>
      </c>
      <c r="N1120" s="111">
        <v>50</v>
      </c>
    </row>
    <row r="1121" spans="1:16" x14ac:dyDescent="0.25">
      <c r="A1121" s="110">
        <v>46238</v>
      </c>
      <c r="B1121" t="s">
        <v>2113</v>
      </c>
      <c r="C1121" s="112">
        <v>480</v>
      </c>
      <c r="D1121" t="s">
        <v>10</v>
      </c>
      <c r="E1121" s="112">
        <v>352</v>
      </c>
      <c r="F1121" t="s">
        <v>10</v>
      </c>
      <c r="G1121" s="112">
        <v>1112643</v>
      </c>
      <c r="H1121" t="s">
        <v>2007</v>
      </c>
      <c r="I1121" s="111">
        <v>24</v>
      </c>
      <c r="K1121" s="111">
        <v>24</v>
      </c>
      <c r="M1121" s="111">
        <v>84</v>
      </c>
    </row>
    <row r="1122" spans="1:16" x14ac:dyDescent="0.25">
      <c r="A1122" s="110">
        <v>46238</v>
      </c>
      <c r="B1122" t="s">
        <v>2113</v>
      </c>
      <c r="C1122" s="112">
        <v>480</v>
      </c>
      <c r="D1122" t="s">
        <v>10</v>
      </c>
      <c r="E1122" s="112">
        <v>352</v>
      </c>
      <c r="F1122" t="s">
        <v>10</v>
      </c>
      <c r="G1122" s="112">
        <v>1140644</v>
      </c>
      <c r="H1122" t="s">
        <v>2008</v>
      </c>
      <c r="I1122" s="111">
        <v>6</v>
      </c>
    </row>
    <row r="1123" spans="1:16" x14ac:dyDescent="0.25">
      <c r="A1123" s="110">
        <v>46238</v>
      </c>
      <c r="B1123" t="s">
        <v>2113</v>
      </c>
      <c r="C1123" s="112">
        <v>480</v>
      </c>
      <c r="D1123" t="s">
        <v>10</v>
      </c>
      <c r="E1123" s="112">
        <v>352</v>
      </c>
      <c r="F1123" t="s">
        <v>10</v>
      </c>
      <c r="G1123" s="112">
        <v>1153707</v>
      </c>
      <c r="H1123" t="s">
        <v>2009</v>
      </c>
      <c r="I1123" s="111">
        <v>36</v>
      </c>
    </row>
    <row r="1124" spans="1:16" x14ac:dyDescent="0.25">
      <c r="A1124" s="110">
        <v>46238</v>
      </c>
      <c r="B1124" t="s">
        <v>2113</v>
      </c>
      <c r="C1124" s="112">
        <v>490</v>
      </c>
      <c r="D1124" t="s">
        <v>31</v>
      </c>
      <c r="E1124" s="112">
        <v>751</v>
      </c>
      <c r="F1124" t="s">
        <v>31</v>
      </c>
      <c r="G1124" s="112">
        <v>1068634</v>
      </c>
      <c r="H1124" t="s">
        <v>2010</v>
      </c>
      <c r="M1124" s="111">
        <v>6</v>
      </c>
    </row>
    <row r="1125" spans="1:16" x14ac:dyDescent="0.25">
      <c r="A1125" s="110">
        <v>46238</v>
      </c>
      <c r="B1125" t="s">
        <v>2113</v>
      </c>
      <c r="C1125" s="112">
        <v>490</v>
      </c>
      <c r="D1125" t="s">
        <v>31</v>
      </c>
      <c r="E1125" s="112">
        <v>751</v>
      </c>
      <c r="F1125" t="s">
        <v>31</v>
      </c>
      <c r="G1125" s="112">
        <v>1069617</v>
      </c>
      <c r="H1125" t="s">
        <v>2011</v>
      </c>
      <c r="M1125" s="111">
        <v>120</v>
      </c>
    </row>
    <row r="1126" spans="1:16" x14ac:dyDescent="0.25">
      <c r="A1126" s="110">
        <v>46238</v>
      </c>
      <c r="B1126" t="s">
        <v>2113</v>
      </c>
      <c r="C1126" s="112">
        <v>490</v>
      </c>
      <c r="D1126" t="s">
        <v>31</v>
      </c>
      <c r="E1126" s="112">
        <v>751</v>
      </c>
      <c r="F1126" t="s">
        <v>31</v>
      </c>
      <c r="G1126" s="112">
        <v>1108705</v>
      </c>
      <c r="H1126" t="s">
        <v>2012</v>
      </c>
      <c r="I1126" s="111">
        <v>48</v>
      </c>
    </row>
    <row r="1127" spans="1:16" x14ac:dyDescent="0.25">
      <c r="A1127" s="110">
        <v>46238</v>
      </c>
      <c r="B1127" t="s">
        <v>2113</v>
      </c>
      <c r="C1127" s="112">
        <v>399</v>
      </c>
      <c r="D1127" t="s">
        <v>1423</v>
      </c>
      <c r="G1127" s="112">
        <v>1068084</v>
      </c>
      <c r="H1127" t="s">
        <v>2013</v>
      </c>
      <c r="I1127" s="111">
        <v>12</v>
      </c>
      <c r="M1127" s="111">
        <v>84</v>
      </c>
    </row>
    <row r="1128" spans="1:16" x14ac:dyDescent="0.25">
      <c r="A1128" s="110">
        <v>46238</v>
      </c>
      <c r="B1128" t="s">
        <v>2113</v>
      </c>
      <c r="C1128" s="112">
        <v>399</v>
      </c>
      <c r="D1128" t="s">
        <v>1423</v>
      </c>
      <c r="G1128" s="112">
        <v>1154001</v>
      </c>
      <c r="H1128" t="s">
        <v>2015</v>
      </c>
      <c r="J1128" s="111">
        <v>22</v>
      </c>
    </row>
    <row r="1129" spans="1:16" x14ac:dyDescent="0.25">
      <c r="A1129" s="110">
        <v>46239</v>
      </c>
      <c r="B1129" t="s">
        <v>906</v>
      </c>
      <c r="C1129" s="112">
        <v>306</v>
      </c>
      <c r="D1129" t="s">
        <v>229</v>
      </c>
      <c r="E1129" s="112">
        <v>306</v>
      </c>
      <c r="F1129" t="s">
        <v>909</v>
      </c>
      <c r="G1129" s="112">
        <v>1075453</v>
      </c>
      <c r="H1129" t="s">
        <v>912</v>
      </c>
      <c r="P1129" s="111">
        <v>12</v>
      </c>
    </row>
    <row r="1130" spans="1:16" x14ac:dyDescent="0.25">
      <c r="A1130" s="110">
        <v>46239</v>
      </c>
      <c r="B1130" t="s">
        <v>906</v>
      </c>
      <c r="C1130" s="112">
        <v>701</v>
      </c>
      <c r="D1130" t="s">
        <v>121</v>
      </c>
      <c r="E1130" s="112">
        <v>425</v>
      </c>
      <c r="F1130" t="s">
        <v>121</v>
      </c>
      <c r="G1130" s="112">
        <v>1067599</v>
      </c>
      <c r="H1130" t="s">
        <v>2357</v>
      </c>
      <c r="M1130" s="111">
        <v>54</v>
      </c>
    </row>
    <row r="1131" spans="1:16" x14ac:dyDescent="0.25">
      <c r="A1131" s="110">
        <v>46239</v>
      </c>
      <c r="B1131" t="s">
        <v>906</v>
      </c>
      <c r="C1131" s="112">
        <v>701</v>
      </c>
      <c r="D1131" t="s">
        <v>121</v>
      </c>
      <c r="E1131" s="112">
        <v>425</v>
      </c>
      <c r="F1131" t="s">
        <v>121</v>
      </c>
      <c r="G1131" s="112">
        <v>1143612</v>
      </c>
      <c r="H1131" t="s">
        <v>1392</v>
      </c>
      <c r="M1131" s="111">
        <v>12</v>
      </c>
    </row>
    <row r="1132" spans="1:16" x14ac:dyDescent="0.25">
      <c r="A1132" s="110">
        <v>46239</v>
      </c>
      <c r="B1132" t="s">
        <v>906</v>
      </c>
      <c r="C1132" s="112">
        <v>806</v>
      </c>
      <c r="D1132" t="s">
        <v>66</v>
      </c>
      <c r="E1132" s="112">
        <v>424</v>
      </c>
      <c r="F1132" t="s">
        <v>66</v>
      </c>
      <c r="G1132" s="112">
        <v>1061783</v>
      </c>
      <c r="H1132" t="s">
        <v>2362</v>
      </c>
      <c r="M1132" s="111">
        <v>43</v>
      </c>
    </row>
    <row r="1133" spans="1:16" x14ac:dyDescent="0.25">
      <c r="A1133" s="110">
        <v>46239</v>
      </c>
      <c r="B1133" t="s">
        <v>906</v>
      </c>
      <c r="C1133" s="112">
        <v>806</v>
      </c>
      <c r="D1133" t="s">
        <v>66</v>
      </c>
      <c r="E1133" s="112">
        <v>424</v>
      </c>
      <c r="F1133" t="s">
        <v>66</v>
      </c>
      <c r="G1133" s="112">
        <v>1066729</v>
      </c>
      <c r="H1133" t="s">
        <v>1201</v>
      </c>
      <c r="M1133" s="111">
        <v>36</v>
      </c>
    </row>
    <row r="1134" spans="1:16" x14ac:dyDescent="0.25">
      <c r="A1134" s="110">
        <v>46239</v>
      </c>
      <c r="B1134" t="s">
        <v>906</v>
      </c>
      <c r="C1134" s="112">
        <v>952</v>
      </c>
      <c r="D1134" t="s">
        <v>1139</v>
      </c>
      <c r="E1134" s="112">
        <v>952</v>
      </c>
      <c r="F1134" t="s">
        <v>1139</v>
      </c>
      <c r="G1134" s="112">
        <v>1110764</v>
      </c>
      <c r="H1134" t="s">
        <v>2367</v>
      </c>
      <c r="K1134" s="111">
        <v>12</v>
      </c>
    </row>
    <row r="1135" spans="1:16" x14ac:dyDescent="0.25">
      <c r="A1135" s="110">
        <v>46239</v>
      </c>
      <c r="B1135" t="s">
        <v>906</v>
      </c>
      <c r="C1135" s="112">
        <v>393</v>
      </c>
      <c r="D1135" t="s">
        <v>71</v>
      </c>
      <c r="E1135" s="112">
        <v>504</v>
      </c>
      <c r="F1135" t="s">
        <v>71</v>
      </c>
      <c r="G1135" s="112">
        <v>1070442</v>
      </c>
      <c r="H1135" t="s">
        <v>2372</v>
      </c>
      <c r="I1135" s="111">
        <v>6</v>
      </c>
    </row>
    <row r="1136" spans="1:16" x14ac:dyDescent="0.25">
      <c r="A1136" s="110">
        <v>46239</v>
      </c>
      <c r="B1136" t="s">
        <v>906</v>
      </c>
      <c r="C1136" s="112">
        <v>101</v>
      </c>
      <c r="D1136" t="s">
        <v>95</v>
      </c>
      <c r="E1136" s="112">
        <v>343</v>
      </c>
      <c r="F1136" t="s">
        <v>95</v>
      </c>
      <c r="G1136" s="112">
        <v>1126965</v>
      </c>
      <c r="H1136" t="s">
        <v>1991</v>
      </c>
      <c r="I1136" s="111">
        <v>6</v>
      </c>
    </row>
    <row r="1137" spans="1:17" x14ac:dyDescent="0.25">
      <c r="A1137" s="110">
        <v>46239</v>
      </c>
      <c r="B1137" t="s">
        <v>906</v>
      </c>
      <c r="C1137" s="112">
        <v>125</v>
      </c>
      <c r="D1137" t="s">
        <v>1005</v>
      </c>
      <c r="E1137" s="112">
        <v>345</v>
      </c>
      <c r="F1137" t="s">
        <v>1006</v>
      </c>
      <c r="G1137" s="112">
        <v>1107804</v>
      </c>
      <c r="H1137" t="s">
        <v>2374</v>
      </c>
      <c r="K1137" s="111">
        <v>20</v>
      </c>
    </row>
    <row r="1138" spans="1:17" x14ac:dyDescent="0.25">
      <c r="A1138" s="110">
        <v>46239</v>
      </c>
      <c r="B1138" t="s">
        <v>906</v>
      </c>
      <c r="C1138" s="112">
        <v>140</v>
      </c>
      <c r="D1138" t="s">
        <v>1020</v>
      </c>
      <c r="E1138" s="112">
        <v>652</v>
      </c>
      <c r="F1138" t="s">
        <v>107</v>
      </c>
      <c r="G1138" s="112">
        <v>1060306</v>
      </c>
      <c r="H1138" t="s">
        <v>2378</v>
      </c>
      <c r="I1138" s="111">
        <v>24</v>
      </c>
      <c r="J1138" s="111">
        <v>24</v>
      </c>
      <c r="M1138" s="111">
        <v>33</v>
      </c>
      <c r="N1138" s="111">
        <v>12</v>
      </c>
      <c r="P1138" s="111">
        <v>36</v>
      </c>
    </row>
    <row r="1139" spans="1:17" x14ac:dyDescent="0.25">
      <c r="A1139" s="110">
        <v>46239</v>
      </c>
      <c r="B1139" t="s">
        <v>906</v>
      </c>
      <c r="C1139" s="112">
        <v>141</v>
      </c>
      <c r="D1139" t="s">
        <v>99</v>
      </c>
      <c r="E1139" s="112">
        <v>347</v>
      </c>
      <c r="F1139" t="s">
        <v>99</v>
      </c>
      <c r="G1139" s="112">
        <v>1143506</v>
      </c>
      <c r="H1139" t="s">
        <v>2381</v>
      </c>
      <c r="Q1139" s="111">
        <v>45</v>
      </c>
    </row>
    <row r="1140" spans="1:17" x14ac:dyDescent="0.25">
      <c r="A1140" s="110">
        <v>46239</v>
      </c>
      <c r="B1140" t="s">
        <v>906</v>
      </c>
      <c r="C1140" s="112">
        <v>155</v>
      </c>
      <c r="D1140" t="s">
        <v>100</v>
      </c>
      <c r="E1140" s="112">
        <v>349</v>
      </c>
      <c r="F1140" t="s">
        <v>100</v>
      </c>
      <c r="G1140" s="112">
        <v>1064811</v>
      </c>
      <c r="H1140" t="s">
        <v>2382</v>
      </c>
      <c r="J1140" s="111">
        <v>36</v>
      </c>
    </row>
    <row r="1141" spans="1:17" x14ac:dyDescent="0.25">
      <c r="A1141" s="110">
        <v>46239</v>
      </c>
      <c r="B1141" t="s">
        <v>906</v>
      </c>
      <c r="C1141" s="112">
        <v>155</v>
      </c>
      <c r="D1141" t="s">
        <v>100</v>
      </c>
      <c r="E1141" s="112">
        <v>349</v>
      </c>
      <c r="F1141" t="s">
        <v>100</v>
      </c>
      <c r="G1141" s="112">
        <v>1096367</v>
      </c>
      <c r="H1141" t="s">
        <v>1173</v>
      </c>
      <c r="J1141" s="111">
        <v>18</v>
      </c>
    </row>
    <row r="1142" spans="1:17" x14ac:dyDescent="0.25">
      <c r="A1142" s="110">
        <v>46239</v>
      </c>
      <c r="B1142" t="s">
        <v>906</v>
      </c>
      <c r="C1142" s="112">
        <v>170</v>
      </c>
      <c r="D1142" t="s">
        <v>109</v>
      </c>
      <c r="E1142" s="112">
        <v>393</v>
      </c>
      <c r="F1142" t="s">
        <v>109</v>
      </c>
      <c r="G1142" s="112">
        <v>1154849</v>
      </c>
      <c r="H1142" t="s">
        <v>1030</v>
      </c>
      <c r="P1142" s="111">
        <v>12</v>
      </c>
    </row>
    <row r="1143" spans="1:17" x14ac:dyDescent="0.25">
      <c r="A1143" s="110">
        <v>46239</v>
      </c>
      <c r="B1143" t="s">
        <v>906</v>
      </c>
      <c r="C1143" s="112">
        <v>210</v>
      </c>
      <c r="D1143" t="s">
        <v>77</v>
      </c>
      <c r="E1143" s="112">
        <v>522</v>
      </c>
      <c r="F1143" t="s">
        <v>77</v>
      </c>
      <c r="G1143" s="112">
        <v>1061561</v>
      </c>
      <c r="H1143" t="s">
        <v>2384</v>
      </c>
      <c r="I1143" s="111">
        <v>60</v>
      </c>
    </row>
    <row r="1144" spans="1:17" x14ac:dyDescent="0.25">
      <c r="A1144" s="110">
        <v>46239</v>
      </c>
      <c r="B1144" t="s">
        <v>906</v>
      </c>
      <c r="C1144" s="112">
        <v>215</v>
      </c>
      <c r="D1144" t="s">
        <v>86</v>
      </c>
      <c r="E1144" s="112">
        <v>333</v>
      </c>
      <c r="F1144" t="s">
        <v>86</v>
      </c>
      <c r="G1144" s="112">
        <v>1083083</v>
      </c>
      <c r="H1144" t="s">
        <v>2387</v>
      </c>
      <c r="I1144" s="111">
        <v>24</v>
      </c>
      <c r="J1144" s="111">
        <v>24</v>
      </c>
      <c r="L1144" s="111">
        <v>6</v>
      </c>
      <c r="M1144" s="111">
        <v>24</v>
      </c>
      <c r="N1144" s="111">
        <v>12</v>
      </c>
      <c r="O1144" s="111">
        <v>27</v>
      </c>
      <c r="P1144" s="111">
        <v>12</v>
      </c>
    </row>
    <row r="1145" spans="1:17" x14ac:dyDescent="0.25">
      <c r="A1145" s="110">
        <v>46239</v>
      </c>
      <c r="B1145" t="s">
        <v>906</v>
      </c>
      <c r="C1145" s="112">
        <v>215</v>
      </c>
      <c r="D1145" t="s">
        <v>86</v>
      </c>
      <c r="E1145" s="112">
        <v>333</v>
      </c>
      <c r="F1145" t="s">
        <v>86</v>
      </c>
      <c r="G1145" s="112">
        <v>1111135</v>
      </c>
      <c r="H1145" t="s">
        <v>2388</v>
      </c>
      <c r="I1145" s="111">
        <v>15</v>
      </c>
      <c r="K1145" s="111">
        <v>20</v>
      </c>
      <c r="P1145" s="111">
        <v>12</v>
      </c>
    </row>
    <row r="1146" spans="1:17" x14ac:dyDescent="0.25">
      <c r="A1146" s="110">
        <v>46239</v>
      </c>
      <c r="B1146" t="s">
        <v>906</v>
      </c>
      <c r="C1146" s="112">
        <v>225</v>
      </c>
      <c r="D1146" t="s">
        <v>78</v>
      </c>
      <c r="E1146" s="112">
        <v>529</v>
      </c>
      <c r="F1146" t="s">
        <v>78</v>
      </c>
      <c r="G1146" s="112">
        <v>1061886</v>
      </c>
      <c r="H1146" t="s">
        <v>1653</v>
      </c>
      <c r="L1146" s="111">
        <v>12</v>
      </c>
    </row>
    <row r="1147" spans="1:17" x14ac:dyDescent="0.25">
      <c r="A1147" s="110">
        <v>46239</v>
      </c>
      <c r="B1147" t="s">
        <v>906</v>
      </c>
      <c r="C1147" s="112">
        <v>225</v>
      </c>
      <c r="D1147" t="s">
        <v>78</v>
      </c>
      <c r="E1147" s="112">
        <v>529</v>
      </c>
      <c r="F1147" t="s">
        <v>78</v>
      </c>
      <c r="G1147" s="112">
        <v>1063080</v>
      </c>
      <c r="H1147" t="s">
        <v>1290</v>
      </c>
      <c r="J1147" s="111">
        <v>6</v>
      </c>
    </row>
    <row r="1148" spans="1:17" x14ac:dyDescent="0.25">
      <c r="A1148" s="110">
        <v>46239</v>
      </c>
      <c r="B1148" t="s">
        <v>906</v>
      </c>
      <c r="C1148" s="112">
        <v>226</v>
      </c>
      <c r="D1148" t="s">
        <v>79</v>
      </c>
      <c r="E1148" s="112">
        <v>530</v>
      </c>
      <c r="F1148" t="s">
        <v>79</v>
      </c>
      <c r="G1148" s="112">
        <v>1060061</v>
      </c>
      <c r="H1148" t="s">
        <v>2389</v>
      </c>
      <c r="I1148" s="111">
        <v>24</v>
      </c>
      <c r="K1148" s="111">
        <v>12</v>
      </c>
    </row>
    <row r="1149" spans="1:17" x14ac:dyDescent="0.25">
      <c r="A1149" s="110">
        <v>46239</v>
      </c>
      <c r="B1149" t="s">
        <v>906</v>
      </c>
      <c r="C1149" s="112">
        <v>380</v>
      </c>
      <c r="D1149" t="s">
        <v>73</v>
      </c>
      <c r="E1149" s="112">
        <v>506</v>
      </c>
      <c r="F1149" t="s">
        <v>73</v>
      </c>
      <c r="G1149" s="112">
        <v>1117791</v>
      </c>
      <c r="H1149" t="s">
        <v>2391</v>
      </c>
      <c r="I1149" s="111">
        <v>24</v>
      </c>
    </row>
    <row r="1150" spans="1:17" x14ac:dyDescent="0.25">
      <c r="A1150" s="110">
        <v>46239</v>
      </c>
      <c r="B1150" t="s">
        <v>906</v>
      </c>
      <c r="C1150" s="112">
        <v>390</v>
      </c>
      <c r="D1150" t="s">
        <v>82</v>
      </c>
      <c r="E1150" s="112">
        <v>323</v>
      </c>
      <c r="F1150" t="s">
        <v>82</v>
      </c>
      <c r="G1150" s="112">
        <v>1121885</v>
      </c>
      <c r="H1150" t="s">
        <v>1315</v>
      </c>
      <c r="I1150" s="111">
        <v>18</v>
      </c>
    </row>
    <row r="1151" spans="1:17" x14ac:dyDescent="0.25">
      <c r="A1151" s="110">
        <v>46239</v>
      </c>
      <c r="B1151" t="s">
        <v>906</v>
      </c>
      <c r="C1151" s="112">
        <v>515</v>
      </c>
      <c r="D1151" t="s">
        <v>130</v>
      </c>
      <c r="E1151" s="112">
        <v>202</v>
      </c>
      <c r="F1151" t="s">
        <v>130</v>
      </c>
      <c r="G1151" s="112">
        <v>1098429</v>
      </c>
      <c r="H1151" t="s">
        <v>2398</v>
      </c>
      <c r="M1151" s="111">
        <v>48</v>
      </c>
    </row>
    <row r="1152" spans="1:17" x14ac:dyDescent="0.25">
      <c r="A1152" s="110">
        <v>46239</v>
      </c>
      <c r="B1152" t="s">
        <v>906</v>
      </c>
      <c r="C1152" s="112">
        <v>630</v>
      </c>
      <c r="D1152" t="s">
        <v>122</v>
      </c>
      <c r="E1152" s="112">
        <v>426</v>
      </c>
      <c r="F1152" t="s">
        <v>122</v>
      </c>
      <c r="G1152" s="112">
        <v>1062238</v>
      </c>
      <c r="H1152" t="s">
        <v>2118</v>
      </c>
      <c r="K1152" s="111">
        <v>60</v>
      </c>
    </row>
    <row r="1153" spans="1:17" x14ac:dyDescent="0.25">
      <c r="A1153" s="110">
        <v>46239</v>
      </c>
      <c r="B1153" t="s">
        <v>906</v>
      </c>
      <c r="C1153" s="112">
        <v>630</v>
      </c>
      <c r="D1153" t="s">
        <v>122</v>
      </c>
      <c r="E1153" s="112">
        <v>426</v>
      </c>
      <c r="F1153" t="s">
        <v>122</v>
      </c>
      <c r="G1153" s="112">
        <v>1074838</v>
      </c>
      <c r="H1153" t="s">
        <v>2399</v>
      </c>
      <c r="Q1153" s="111">
        <v>27</v>
      </c>
    </row>
    <row r="1154" spans="1:17" x14ac:dyDescent="0.25">
      <c r="A1154" s="110">
        <v>46239</v>
      </c>
      <c r="B1154" t="s">
        <v>906</v>
      </c>
      <c r="C1154" s="112">
        <v>630</v>
      </c>
      <c r="D1154" t="s">
        <v>122</v>
      </c>
      <c r="E1154" s="112">
        <v>426</v>
      </c>
      <c r="F1154" t="s">
        <v>122</v>
      </c>
      <c r="G1154" s="112">
        <v>1114798</v>
      </c>
      <c r="H1154" t="s">
        <v>2273</v>
      </c>
      <c r="I1154" s="111">
        <v>3</v>
      </c>
    </row>
    <row r="1155" spans="1:17" x14ac:dyDescent="0.25">
      <c r="A1155" s="110">
        <v>46239</v>
      </c>
      <c r="B1155" t="s">
        <v>906</v>
      </c>
      <c r="C1155" s="112">
        <v>104</v>
      </c>
      <c r="D1155" t="s">
        <v>1066</v>
      </c>
      <c r="G1155" s="112">
        <v>1063582</v>
      </c>
      <c r="H1155" t="s">
        <v>2400</v>
      </c>
      <c r="K1155" s="111">
        <v>24</v>
      </c>
      <c r="Q1155" s="111">
        <v>8</v>
      </c>
    </row>
    <row r="1156" spans="1:17" x14ac:dyDescent="0.25">
      <c r="A1156" s="110">
        <v>46239</v>
      </c>
      <c r="B1156" t="s">
        <v>906</v>
      </c>
      <c r="C1156" s="112">
        <v>104</v>
      </c>
      <c r="D1156" t="s">
        <v>1066</v>
      </c>
      <c r="G1156" s="112">
        <v>1117186</v>
      </c>
      <c r="H1156" t="s">
        <v>1686</v>
      </c>
      <c r="I1156" s="111">
        <v>54</v>
      </c>
      <c r="J1156" s="111">
        <v>6</v>
      </c>
      <c r="M1156" s="111">
        <v>12</v>
      </c>
    </row>
    <row r="1157" spans="1:17" x14ac:dyDescent="0.25">
      <c r="A1157" s="110">
        <v>46239</v>
      </c>
      <c r="B1157" t="s">
        <v>906</v>
      </c>
      <c r="C1157" s="112">
        <v>104</v>
      </c>
      <c r="D1157" t="s">
        <v>1066</v>
      </c>
      <c r="G1157" s="112">
        <v>1157953</v>
      </c>
      <c r="H1157" t="s">
        <v>2401</v>
      </c>
      <c r="I1157" s="111">
        <v>15</v>
      </c>
    </row>
    <row r="1158" spans="1:17" x14ac:dyDescent="0.25">
      <c r="A1158" s="110">
        <v>46239</v>
      </c>
      <c r="B1158" t="s">
        <v>1069</v>
      </c>
      <c r="C1158" s="112">
        <v>701</v>
      </c>
      <c r="D1158" t="s">
        <v>121</v>
      </c>
      <c r="E1158" s="112">
        <v>425</v>
      </c>
      <c r="F1158" t="s">
        <v>121</v>
      </c>
      <c r="G1158" s="112">
        <v>1157525</v>
      </c>
      <c r="H1158" t="s">
        <v>2402</v>
      </c>
      <c r="M1158" s="111">
        <v>60</v>
      </c>
    </row>
    <row r="1159" spans="1:17" x14ac:dyDescent="0.25">
      <c r="A1159" s="110">
        <v>46239</v>
      </c>
      <c r="B1159" t="s">
        <v>1069</v>
      </c>
      <c r="C1159" s="112">
        <v>393</v>
      </c>
      <c r="D1159" t="s">
        <v>71</v>
      </c>
      <c r="E1159" s="112">
        <v>504</v>
      </c>
      <c r="F1159" t="s">
        <v>71</v>
      </c>
      <c r="G1159" s="112">
        <v>1070444</v>
      </c>
      <c r="H1159" t="s">
        <v>1817</v>
      </c>
      <c r="I1159" s="111">
        <v>12</v>
      </c>
    </row>
    <row r="1160" spans="1:17" x14ac:dyDescent="0.25">
      <c r="A1160" s="110">
        <v>46239</v>
      </c>
      <c r="B1160" t="s">
        <v>1069</v>
      </c>
      <c r="C1160" s="112">
        <v>393</v>
      </c>
      <c r="D1160" t="s">
        <v>71</v>
      </c>
      <c r="E1160" s="112">
        <v>504</v>
      </c>
      <c r="F1160" t="s">
        <v>71</v>
      </c>
      <c r="G1160" s="112">
        <v>1143108</v>
      </c>
      <c r="H1160" t="s">
        <v>2403</v>
      </c>
      <c r="I1160" s="111">
        <v>3</v>
      </c>
      <c r="P1160" s="111">
        <v>6</v>
      </c>
    </row>
    <row r="1161" spans="1:17" x14ac:dyDescent="0.25">
      <c r="A1161" s="110">
        <v>46239</v>
      </c>
      <c r="B1161" t="s">
        <v>1069</v>
      </c>
      <c r="C1161" s="112">
        <v>115</v>
      </c>
      <c r="D1161" t="s">
        <v>93</v>
      </c>
      <c r="E1161" s="112">
        <v>341</v>
      </c>
      <c r="F1161" t="s">
        <v>1092</v>
      </c>
      <c r="G1161" s="112">
        <v>1133620</v>
      </c>
      <c r="H1161" t="s">
        <v>2445</v>
      </c>
      <c r="I1161" s="111">
        <v>39</v>
      </c>
      <c r="L1161" s="111">
        <v>12</v>
      </c>
      <c r="N1161" s="111">
        <v>12</v>
      </c>
      <c r="O1161" s="111">
        <v>30</v>
      </c>
    </row>
    <row r="1162" spans="1:17" x14ac:dyDescent="0.25">
      <c r="A1162" s="110">
        <v>46239</v>
      </c>
      <c r="B1162" t="s">
        <v>1069</v>
      </c>
      <c r="C1162" s="112">
        <v>135</v>
      </c>
      <c r="D1162" t="s">
        <v>108</v>
      </c>
      <c r="E1162" s="112">
        <v>391</v>
      </c>
      <c r="F1162" t="s">
        <v>108</v>
      </c>
      <c r="G1162" s="112">
        <v>1066694</v>
      </c>
      <c r="H1162" t="s">
        <v>2518</v>
      </c>
      <c r="I1162" s="111">
        <v>24</v>
      </c>
      <c r="J1162" s="111">
        <v>18</v>
      </c>
      <c r="L1162" s="111">
        <v>12</v>
      </c>
      <c r="M1162" s="111">
        <v>24</v>
      </c>
      <c r="N1162" s="111">
        <v>20</v>
      </c>
      <c r="O1162" s="111">
        <v>24</v>
      </c>
      <c r="Q1162" s="111">
        <v>54</v>
      </c>
    </row>
    <row r="1163" spans="1:17" x14ac:dyDescent="0.25">
      <c r="A1163" s="110">
        <v>46239</v>
      </c>
      <c r="B1163" t="s">
        <v>1069</v>
      </c>
      <c r="C1163" s="112">
        <v>146</v>
      </c>
      <c r="D1163" t="s">
        <v>106</v>
      </c>
      <c r="E1163" s="112">
        <v>653</v>
      </c>
      <c r="F1163" t="s">
        <v>106</v>
      </c>
      <c r="G1163" s="112">
        <v>1120695</v>
      </c>
      <c r="H1163" t="s">
        <v>1756</v>
      </c>
      <c r="L1163" s="111">
        <v>6</v>
      </c>
      <c r="N1163" s="111">
        <v>12</v>
      </c>
    </row>
    <row r="1164" spans="1:17" x14ac:dyDescent="0.25">
      <c r="A1164" s="110">
        <v>46239</v>
      </c>
      <c r="B1164" t="s">
        <v>1069</v>
      </c>
      <c r="C1164" s="112">
        <v>215</v>
      </c>
      <c r="D1164" t="s">
        <v>86</v>
      </c>
      <c r="E1164" s="112">
        <v>333</v>
      </c>
      <c r="F1164" t="s">
        <v>86</v>
      </c>
      <c r="G1164" s="112">
        <v>1072747</v>
      </c>
      <c r="H1164" t="s">
        <v>2119</v>
      </c>
      <c r="M1164" s="111">
        <v>24</v>
      </c>
    </row>
    <row r="1165" spans="1:17" x14ac:dyDescent="0.25">
      <c r="A1165" s="110">
        <v>46239</v>
      </c>
      <c r="B1165" t="s">
        <v>1069</v>
      </c>
      <c r="C1165" s="112">
        <v>226</v>
      </c>
      <c r="D1165" t="s">
        <v>79</v>
      </c>
      <c r="E1165" s="112">
        <v>530</v>
      </c>
      <c r="F1165" t="s">
        <v>79</v>
      </c>
      <c r="G1165" s="112">
        <v>1060246</v>
      </c>
      <c r="H1165" t="s">
        <v>2404</v>
      </c>
      <c r="I1165" s="111">
        <v>24</v>
      </c>
    </row>
    <row r="1166" spans="1:17" x14ac:dyDescent="0.25">
      <c r="A1166" s="110">
        <v>46239</v>
      </c>
      <c r="B1166" t="s">
        <v>1069</v>
      </c>
      <c r="C1166" s="112">
        <v>235</v>
      </c>
      <c r="D1166" t="s">
        <v>76</v>
      </c>
      <c r="E1166" s="112">
        <v>512</v>
      </c>
      <c r="F1166" t="s">
        <v>76</v>
      </c>
      <c r="G1166" s="112">
        <v>1120532</v>
      </c>
      <c r="H1166" t="s">
        <v>2405</v>
      </c>
      <c r="M1166" s="111">
        <v>24</v>
      </c>
    </row>
    <row r="1167" spans="1:17" x14ac:dyDescent="0.25">
      <c r="A1167" s="110">
        <v>46239</v>
      </c>
      <c r="B1167" t="s">
        <v>1069</v>
      </c>
      <c r="C1167" s="112">
        <v>245</v>
      </c>
      <c r="D1167" t="s">
        <v>84</v>
      </c>
      <c r="E1167" s="112">
        <v>325</v>
      </c>
      <c r="F1167" t="s">
        <v>1174</v>
      </c>
      <c r="G1167" s="112">
        <v>1067738</v>
      </c>
      <c r="H1167" t="s">
        <v>2406</v>
      </c>
      <c r="I1167" s="111">
        <v>6</v>
      </c>
    </row>
    <row r="1168" spans="1:17" x14ac:dyDescent="0.25">
      <c r="A1168" s="110">
        <v>46239</v>
      </c>
      <c r="B1168" t="s">
        <v>1069</v>
      </c>
      <c r="C1168" s="112">
        <v>245</v>
      </c>
      <c r="D1168" t="s">
        <v>84</v>
      </c>
      <c r="E1168" s="112">
        <v>325</v>
      </c>
      <c r="F1168" t="s">
        <v>1174</v>
      </c>
      <c r="G1168" s="112">
        <v>1068036</v>
      </c>
      <c r="H1168" t="s">
        <v>2407</v>
      </c>
      <c r="M1168" s="111">
        <v>24</v>
      </c>
    </row>
    <row r="1169" spans="1:17" x14ac:dyDescent="0.25">
      <c r="A1169" s="110">
        <v>46239</v>
      </c>
      <c r="B1169" t="s">
        <v>1069</v>
      </c>
      <c r="C1169" s="112">
        <v>380</v>
      </c>
      <c r="D1169" t="s">
        <v>73</v>
      </c>
      <c r="E1169" s="112">
        <v>506</v>
      </c>
      <c r="F1169" t="s">
        <v>73</v>
      </c>
      <c r="G1169" s="112">
        <v>1082976</v>
      </c>
      <c r="H1169" t="s">
        <v>2408</v>
      </c>
      <c r="P1169" s="111">
        <v>12</v>
      </c>
    </row>
    <row r="1170" spans="1:17" x14ac:dyDescent="0.25">
      <c r="A1170" s="110">
        <v>46239</v>
      </c>
      <c r="B1170" t="s">
        <v>1083</v>
      </c>
      <c r="C1170" s="112">
        <v>201</v>
      </c>
      <c r="D1170" t="s">
        <v>89</v>
      </c>
      <c r="E1170" s="112">
        <v>336</v>
      </c>
      <c r="F1170" t="s">
        <v>89</v>
      </c>
      <c r="G1170" s="112">
        <v>1126883</v>
      </c>
      <c r="H1170" t="s">
        <v>2354</v>
      </c>
      <c r="I1170" s="111">
        <v>27</v>
      </c>
    </row>
    <row r="1171" spans="1:17" x14ac:dyDescent="0.25">
      <c r="A1171" s="110">
        <v>46239</v>
      </c>
      <c r="B1171" t="s">
        <v>1083</v>
      </c>
      <c r="C1171" s="112">
        <v>202</v>
      </c>
      <c r="D1171" t="s">
        <v>74</v>
      </c>
      <c r="E1171" s="112">
        <v>507</v>
      </c>
      <c r="F1171" t="s">
        <v>74</v>
      </c>
      <c r="G1171" s="112">
        <v>1132163</v>
      </c>
      <c r="H1171" t="s">
        <v>2356</v>
      </c>
      <c r="M1171" s="111">
        <v>27</v>
      </c>
    </row>
    <row r="1172" spans="1:17" x14ac:dyDescent="0.25">
      <c r="A1172" s="110">
        <v>46239</v>
      </c>
      <c r="B1172" t="s">
        <v>1083</v>
      </c>
      <c r="C1172" s="112">
        <v>715</v>
      </c>
      <c r="D1172" t="s">
        <v>116</v>
      </c>
      <c r="E1172" s="112">
        <v>252</v>
      </c>
      <c r="F1172" t="s">
        <v>116</v>
      </c>
      <c r="G1172" s="112">
        <v>1060392</v>
      </c>
      <c r="H1172" t="s">
        <v>2114</v>
      </c>
      <c r="I1172" s="111">
        <v>12</v>
      </c>
      <c r="J1172" s="111">
        <v>18</v>
      </c>
      <c r="L1172" s="111">
        <v>6</v>
      </c>
    </row>
    <row r="1173" spans="1:17" x14ac:dyDescent="0.25">
      <c r="A1173" s="110">
        <v>46239</v>
      </c>
      <c r="B1173" t="s">
        <v>1083</v>
      </c>
      <c r="C1173" s="112">
        <v>715</v>
      </c>
      <c r="D1173" t="s">
        <v>116</v>
      </c>
      <c r="E1173" s="112">
        <v>252</v>
      </c>
      <c r="F1173" t="s">
        <v>116</v>
      </c>
      <c r="G1173" s="112">
        <v>1108083</v>
      </c>
      <c r="H1173" t="s">
        <v>2358</v>
      </c>
      <c r="M1173" s="111">
        <v>144</v>
      </c>
    </row>
    <row r="1174" spans="1:17" x14ac:dyDescent="0.25">
      <c r="A1174" s="110">
        <v>46239</v>
      </c>
      <c r="B1174" t="s">
        <v>1083</v>
      </c>
      <c r="C1174" s="112">
        <v>715</v>
      </c>
      <c r="D1174" t="s">
        <v>116</v>
      </c>
      <c r="E1174" s="112">
        <v>252</v>
      </c>
      <c r="F1174" t="s">
        <v>116</v>
      </c>
      <c r="G1174" s="112">
        <v>1142433</v>
      </c>
      <c r="H1174" t="s">
        <v>2359</v>
      </c>
      <c r="I1174" s="111">
        <v>24</v>
      </c>
      <c r="M1174" s="111">
        <v>18</v>
      </c>
    </row>
    <row r="1175" spans="1:17" x14ac:dyDescent="0.25">
      <c r="A1175" s="110">
        <v>46239</v>
      </c>
      <c r="B1175" t="s">
        <v>1083</v>
      </c>
      <c r="C1175" s="112">
        <v>802</v>
      </c>
      <c r="D1175" t="s">
        <v>62</v>
      </c>
      <c r="E1175" s="112">
        <v>404</v>
      </c>
      <c r="F1175" t="s">
        <v>62</v>
      </c>
      <c r="G1175" s="112">
        <v>1070084</v>
      </c>
      <c r="H1175" t="s">
        <v>2360</v>
      </c>
      <c r="I1175" s="111">
        <v>20</v>
      </c>
      <c r="K1175" s="111">
        <v>10</v>
      </c>
      <c r="P1175" s="111">
        <v>4</v>
      </c>
    </row>
    <row r="1176" spans="1:17" x14ac:dyDescent="0.25">
      <c r="A1176" s="110">
        <v>46239</v>
      </c>
      <c r="B1176" t="s">
        <v>1083</v>
      </c>
      <c r="C1176" s="112">
        <v>806</v>
      </c>
      <c r="D1176" t="s">
        <v>66</v>
      </c>
      <c r="E1176" s="112">
        <v>424</v>
      </c>
      <c r="F1176" t="s">
        <v>66</v>
      </c>
      <c r="G1176" s="112">
        <v>1082636</v>
      </c>
      <c r="H1176" t="s">
        <v>2363</v>
      </c>
      <c r="K1176" s="111">
        <v>36</v>
      </c>
    </row>
    <row r="1177" spans="1:17" x14ac:dyDescent="0.25">
      <c r="A1177" s="110">
        <v>46239</v>
      </c>
      <c r="B1177" t="s">
        <v>1083</v>
      </c>
      <c r="C1177" s="112">
        <v>807</v>
      </c>
      <c r="D1177" t="s">
        <v>1134</v>
      </c>
      <c r="E1177" s="112">
        <v>401</v>
      </c>
      <c r="F1177" t="s">
        <v>1134</v>
      </c>
      <c r="G1177" s="112">
        <v>1070158</v>
      </c>
      <c r="H1177" t="s">
        <v>2364</v>
      </c>
      <c r="N1177" s="111">
        <v>250</v>
      </c>
    </row>
    <row r="1178" spans="1:17" x14ac:dyDescent="0.25">
      <c r="A1178" s="110">
        <v>46239</v>
      </c>
      <c r="B1178" t="s">
        <v>1083</v>
      </c>
      <c r="C1178" s="112">
        <v>807</v>
      </c>
      <c r="D1178" t="s">
        <v>1134</v>
      </c>
      <c r="E1178" s="112">
        <v>401</v>
      </c>
      <c r="F1178" t="s">
        <v>1134</v>
      </c>
      <c r="G1178" s="112">
        <v>1096427</v>
      </c>
      <c r="H1178" t="s">
        <v>2365</v>
      </c>
      <c r="K1178" s="111">
        <v>40</v>
      </c>
      <c r="M1178" s="111">
        <v>288</v>
      </c>
    </row>
    <row r="1179" spans="1:17" x14ac:dyDescent="0.25">
      <c r="A1179" s="110">
        <v>46239</v>
      </c>
      <c r="B1179" t="s">
        <v>1083</v>
      </c>
      <c r="C1179" s="112">
        <v>210</v>
      </c>
      <c r="D1179" t="s">
        <v>77</v>
      </c>
      <c r="E1179" s="112">
        <v>522</v>
      </c>
      <c r="F1179" t="s">
        <v>77</v>
      </c>
      <c r="G1179" s="112">
        <v>1083269</v>
      </c>
      <c r="H1179" t="s">
        <v>2237</v>
      </c>
      <c r="K1179" s="111">
        <v>60</v>
      </c>
    </row>
    <row r="1180" spans="1:17" x14ac:dyDescent="0.25">
      <c r="A1180" s="110">
        <v>46239</v>
      </c>
      <c r="B1180" t="s">
        <v>1083</v>
      </c>
      <c r="C1180" s="112">
        <v>210</v>
      </c>
      <c r="D1180" t="s">
        <v>77</v>
      </c>
      <c r="E1180" s="112">
        <v>522</v>
      </c>
      <c r="F1180" t="s">
        <v>77</v>
      </c>
      <c r="G1180" s="112">
        <v>1122924</v>
      </c>
      <c r="H1180" t="s">
        <v>1789</v>
      </c>
      <c r="K1180" s="111">
        <v>60</v>
      </c>
    </row>
    <row r="1181" spans="1:17" x14ac:dyDescent="0.25">
      <c r="A1181" s="110">
        <v>46239</v>
      </c>
      <c r="B1181" t="s">
        <v>2112</v>
      </c>
      <c r="C1181" s="112">
        <v>304</v>
      </c>
      <c r="D1181" t="s">
        <v>2418</v>
      </c>
      <c r="E1181" s="112">
        <v>304</v>
      </c>
      <c r="F1181" t="s">
        <v>2418</v>
      </c>
      <c r="G1181" s="112">
        <v>1069527</v>
      </c>
      <c r="H1181" t="s">
        <v>2496</v>
      </c>
      <c r="Q1181" s="111">
        <v>16</v>
      </c>
    </row>
    <row r="1182" spans="1:17" x14ac:dyDescent="0.25">
      <c r="A1182" s="110">
        <v>46239</v>
      </c>
      <c r="B1182" t="s">
        <v>2112</v>
      </c>
      <c r="C1182" s="112">
        <v>305</v>
      </c>
      <c r="D1182" t="s">
        <v>1070</v>
      </c>
      <c r="E1182" s="112">
        <v>305</v>
      </c>
      <c r="F1182" t="s">
        <v>1071</v>
      </c>
      <c r="G1182" s="112">
        <v>1060748</v>
      </c>
      <c r="H1182" t="s">
        <v>2497</v>
      </c>
      <c r="I1182" s="111">
        <v>60</v>
      </c>
    </row>
    <row r="1183" spans="1:17" x14ac:dyDescent="0.25">
      <c r="A1183" s="110">
        <v>46239</v>
      </c>
      <c r="B1183" t="s">
        <v>2112</v>
      </c>
      <c r="C1183" s="112">
        <v>305</v>
      </c>
      <c r="D1183" t="s">
        <v>1070</v>
      </c>
      <c r="E1183" s="112">
        <v>305</v>
      </c>
      <c r="F1183" t="s">
        <v>1071</v>
      </c>
      <c r="G1183" s="112">
        <v>1060788</v>
      </c>
      <c r="H1183" t="s">
        <v>2137</v>
      </c>
      <c r="I1183" s="111">
        <v>120</v>
      </c>
    </row>
    <row r="1184" spans="1:17" x14ac:dyDescent="0.25">
      <c r="A1184" s="110">
        <v>46239</v>
      </c>
      <c r="B1184" t="s">
        <v>2112</v>
      </c>
      <c r="C1184" s="112">
        <v>305</v>
      </c>
      <c r="D1184" t="s">
        <v>1070</v>
      </c>
      <c r="E1184" s="112">
        <v>305</v>
      </c>
      <c r="F1184" t="s">
        <v>1071</v>
      </c>
      <c r="G1184" s="112">
        <v>1131692</v>
      </c>
      <c r="H1184" t="s">
        <v>2498</v>
      </c>
      <c r="I1184" s="111">
        <v>12</v>
      </c>
      <c r="M1184" s="111">
        <v>48</v>
      </c>
    </row>
    <row r="1185" spans="1:17" x14ac:dyDescent="0.25">
      <c r="A1185" s="110">
        <v>46239</v>
      </c>
      <c r="B1185" t="s">
        <v>2112</v>
      </c>
      <c r="C1185" s="112">
        <v>306</v>
      </c>
      <c r="D1185" t="s">
        <v>229</v>
      </c>
      <c r="E1185" s="112">
        <v>306</v>
      </c>
      <c r="F1185" t="s">
        <v>909</v>
      </c>
      <c r="G1185" s="112">
        <v>1122029</v>
      </c>
      <c r="H1185" t="s">
        <v>2499</v>
      </c>
      <c r="K1185" s="111">
        <v>12</v>
      </c>
    </row>
    <row r="1186" spans="1:17" x14ac:dyDescent="0.25">
      <c r="A1186" s="110">
        <v>46239</v>
      </c>
      <c r="B1186" t="s">
        <v>2112</v>
      </c>
      <c r="C1186" s="112">
        <v>306</v>
      </c>
      <c r="D1186" t="s">
        <v>229</v>
      </c>
      <c r="E1186" s="112">
        <v>306</v>
      </c>
      <c r="F1186" t="s">
        <v>909</v>
      </c>
      <c r="G1186" s="112">
        <v>1123144</v>
      </c>
      <c r="H1186" t="s">
        <v>2500</v>
      </c>
      <c r="K1186" s="111">
        <v>60</v>
      </c>
    </row>
    <row r="1187" spans="1:17" x14ac:dyDescent="0.25">
      <c r="A1187" s="110">
        <v>46239</v>
      </c>
      <c r="B1187" t="s">
        <v>2112</v>
      </c>
      <c r="C1187" s="112">
        <v>701</v>
      </c>
      <c r="D1187" t="s">
        <v>121</v>
      </c>
      <c r="E1187" s="112">
        <v>425</v>
      </c>
      <c r="F1187" t="s">
        <v>121</v>
      </c>
      <c r="G1187" s="112">
        <v>1068276</v>
      </c>
      <c r="H1187" t="s">
        <v>2501</v>
      </c>
      <c r="J1187" s="111">
        <v>6</v>
      </c>
      <c r="M1187" s="111">
        <v>25</v>
      </c>
    </row>
    <row r="1188" spans="1:17" x14ac:dyDescent="0.25">
      <c r="A1188" s="110">
        <v>46239</v>
      </c>
      <c r="B1188" t="s">
        <v>2112</v>
      </c>
      <c r="C1188" s="112">
        <v>701</v>
      </c>
      <c r="D1188" t="s">
        <v>121</v>
      </c>
      <c r="E1188" s="112">
        <v>425</v>
      </c>
      <c r="F1188" t="s">
        <v>121</v>
      </c>
      <c r="G1188" s="112">
        <v>1142361</v>
      </c>
      <c r="H1188" t="s">
        <v>2502</v>
      </c>
      <c r="M1188" s="111">
        <v>6</v>
      </c>
    </row>
    <row r="1189" spans="1:17" x14ac:dyDescent="0.25">
      <c r="A1189" s="110">
        <v>46239</v>
      </c>
      <c r="B1189" t="s">
        <v>2112</v>
      </c>
      <c r="C1189" s="112">
        <v>803</v>
      </c>
      <c r="D1189" t="s">
        <v>63</v>
      </c>
      <c r="E1189" s="112">
        <v>406</v>
      </c>
      <c r="F1189" t="s">
        <v>63</v>
      </c>
      <c r="G1189" s="112">
        <v>1118502</v>
      </c>
      <c r="H1189" t="s">
        <v>2503</v>
      </c>
      <c r="Q1189" s="111">
        <v>27</v>
      </c>
    </row>
    <row r="1190" spans="1:17" x14ac:dyDescent="0.25">
      <c r="A1190" s="110">
        <v>46239</v>
      </c>
      <c r="B1190" t="s">
        <v>2112</v>
      </c>
      <c r="C1190" s="112">
        <v>803</v>
      </c>
      <c r="D1190" t="s">
        <v>63</v>
      </c>
      <c r="E1190" s="112">
        <v>406</v>
      </c>
      <c r="F1190" t="s">
        <v>63</v>
      </c>
      <c r="G1190" s="112">
        <v>1133848</v>
      </c>
      <c r="H1190" t="s">
        <v>2504</v>
      </c>
      <c r="Q1190" s="111">
        <v>36</v>
      </c>
    </row>
    <row r="1191" spans="1:17" x14ac:dyDescent="0.25">
      <c r="A1191" s="110">
        <v>46239</v>
      </c>
      <c r="B1191" t="s">
        <v>2112</v>
      </c>
      <c r="C1191" s="112">
        <v>804</v>
      </c>
      <c r="D1191" t="s">
        <v>64</v>
      </c>
      <c r="E1191" s="112">
        <v>421</v>
      </c>
      <c r="F1191" t="s">
        <v>64</v>
      </c>
      <c r="G1191" s="112">
        <v>1066336</v>
      </c>
      <c r="H1191" t="s">
        <v>2319</v>
      </c>
      <c r="J1191" s="111">
        <v>16</v>
      </c>
      <c r="K1191" s="111">
        <v>42</v>
      </c>
      <c r="M1191" s="111">
        <v>48</v>
      </c>
      <c r="Q1191" s="111">
        <v>25</v>
      </c>
    </row>
    <row r="1192" spans="1:17" x14ac:dyDescent="0.25">
      <c r="A1192" s="110">
        <v>46239</v>
      </c>
      <c r="B1192" t="s">
        <v>2112</v>
      </c>
      <c r="C1192" s="112">
        <v>804</v>
      </c>
      <c r="D1192" t="s">
        <v>64</v>
      </c>
      <c r="E1192" s="112">
        <v>421</v>
      </c>
      <c r="F1192" t="s">
        <v>64</v>
      </c>
      <c r="G1192" s="112">
        <v>1111658</v>
      </c>
      <c r="H1192" t="s">
        <v>982</v>
      </c>
      <c r="I1192" s="111">
        <v>6</v>
      </c>
      <c r="L1192" s="111">
        <v>4</v>
      </c>
    </row>
    <row r="1193" spans="1:17" x14ac:dyDescent="0.25">
      <c r="A1193" s="110">
        <v>46239</v>
      </c>
      <c r="B1193" t="s">
        <v>2112</v>
      </c>
      <c r="C1193" s="112">
        <v>805</v>
      </c>
      <c r="D1193" t="s">
        <v>65</v>
      </c>
      <c r="E1193" s="112">
        <v>423</v>
      </c>
      <c r="F1193" t="s">
        <v>65</v>
      </c>
      <c r="G1193" s="112">
        <v>1068731</v>
      </c>
      <c r="H1193" t="s">
        <v>2505</v>
      </c>
      <c r="L1193" s="111">
        <v>36</v>
      </c>
    </row>
    <row r="1194" spans="1:17" x14ac:dyDescent="0.25">
      <c r="A1194" s="110">
        <v>46239</v>
      </c>
      <c r="B1194" t="s">
        <v>2112</v>
      </c>
      <c r="C1194" s="112">
        <v>806</v>
      </c>
      <c r="D1194" t="s">
        <v>66</v>
      </c>
      <c r="E1194" s="112">
        <v>424</v>
      </c>
      <c r="F1194" t="s">
        <v>66</v>
      </c>
      <c r="G1194" s="112">
        <v>1064869</v>
      </c>
      <c r="H1194" t="s">
        <v>2506</v>
      </c>
      <c r="K1194" s="111">
        <v>32</v>
      </c>
      <c r="M1194" s="111">
        <v>24</v>
      </c>
    </row>
    <row r="1195" spans="1:17" x14ac:dyDescent="0.25">
      <c r="A1195" s="110">
        <v>46239</v>
      </c>
      <c r="B1195" t="s">
        <v>2112</v>
      </c>
      <c r="C1195" s="112">
        <v>806</v>
      </c>
      <c r="D1195" t="s">
        <v>66</v>
      </c>
      <c r="E1195" s="112">
        <v>424</v>
      </c>
      <c r="F1195" t="s">
        <v>66</v>
      </c>
      <c r="G1195" s="112">
        <v>1099884</v>
      </c>
      <c r="H1195" t="s">
        <v>2507</v>
      </c>
      <c r="I1195" s="111">
        <v>19</v>
      </c>
      <c r="J1195" s="111">
        <v>18</v>
      </c>
      <c r="K1195" s="111">
        <v>40</v>
      </c>
      <c r="L1195" s="111">
        <v>6</v>
      </c>
      <c r="M1195" s="111">
        <v>24</v>
      </c>
      <c r="N1195" s="111">
        <v>12</v>
      </c>
      <c r="P1195" s="111">
        <v>12</v>
      </c>
    </row>
    <row r="1196" spans="1:17" x14ac:dyDescent="0.25">
      <c r="A1196" s="110">
        <v>46239</v>
      </c>
      <c r="B1196" t="s">
        <v>2112</v>
      </c>
      <c r="C1196" s="112">
        <v>806</v>
      </c>
      <c r="D1196" t="s">
        <v>66</v>
      </c>
      <c r="E1196" s="112">
        <v>424</v>
      </c>
      <c r="F1196" t="s">
        <v>66</v>
      </c>
      <c r="G1196" s="112">
        <v>1107298</v>
      </c>
      <c r="H1196" t="s">
        <v>2508</v>
      </c>
      <c r="I1196" s="111">
        <v>3</v>
      </c>
    </row>
    <row r="1197" spans="1:17" x14ac:dyDescent="0.25">
      <c r="A1197" s="110">
        <v>46239</v>
      </c>
      <c r="B1197" t="s">
        <v>2112</v>
      </c>
      <c r="C1197" s="112">
        <v>806</v>
      </c>
      <c r="D1197" t="s">
        <v>66</v>
      </c>
      <c r="E1197" s="112">
        <v>424</v>
      </c>
      <c r="F1197" t="s">
        <v>66</v>
      </c>
      <c r="G1197" s="112">
        <v>1126953</v>
      </c>
      <c r="H1197" t="s">
        <v>1614</v>
      </c>
      <c r="I1197" s="111">
        <v>24</v>
      </c>
      <c r="K1197" s="111">
        <v>60</v>
      </c>
    </row>
    <row r="1198" spans="1:17" x14ac:dyDescent="0.25">
      <c r="A1198" s="110">
        <v>46239</v>
      </c>
      <c r="B1198" t="s">
        <v>2112</v>
      </c>
      <c r="C1198" s="112">
        <v>807</v>
      </c>
      <c r="D1198" t="s">
        <v>1134</v>
      </c>
      <c r="E1198" s="112">
        <v>401</v>
      </c>
      <c r="F1198" t="s">
        <v>1134</v>
      </c>
      <c r="G1198" s="112">
        <v>1082756</v>
      </c>
      <c r="H1198" t="s">
        <v>2509</v>
      </c>
      <c r="M1198" s="111">
        <v>6</v>
      </c>
    </row>
    <row r="1199" spans="1:17" x14ac:dyDescent="0.25">
      <c r="A1199" s="110">
        <v>46239</v>
      </c>
      <c r="B1199" t="s">
        <v>2112</v>
      </c>
      <c r="C1199" s="112">
        <v>810</v>
      </c>
      <c r="D1199" t="s">
        <v>67</v>
      </c>
      <c r="E1199" s="112">
        <v>452</v>
      </c>
      <c r="F1199" t="s">
        <v>67</v>
      </c>
      <c r="G1199" s="112">
        <v>1099181</v>
      </c>
      <c r="H1199" t="s">
        <v>2510</v>
      </c>
      <c r="I1199" s="111">
        <v>52</v>
      </c>
      <c r="M1199" s="111">
        <v>30</v>
      </c>
      <c r="P1199" s="111">
        <v>12</v>
      </c>
    </row>
    <row r="1200" spans="1:17" x14ac:dyDescent="0.25">
      <c r="A1200" s="110">
        <v>46239</v>
      </c>
      <c r="B1200" t="s">
        <v>2112</v>
      </c>
      <c r="C1200" s="112">
        <v>810</v>
      </c>
      <c r="D1200" t="s">
        <v>67</v>
      </c>
      <c r="E1200" s="112">
        <v>452</v>
      </c>
      <c r="F1200" t="s">
        <v>67</v>
      </c>
      <c r="G1200" s="112">
        <v>1122123</v>
      </c>
      <c r="H1200" t="s">
        <v>2144</v>
      </c>
      <c r="I1200" s="111">
        <v>36</v>
      </c>
      <c r="M1200" s="111">
        <v>12</v>
      </c>
    </row>
    <row r="1201" spans="1:17" x14ac:dyDescent="0.25">
      <c r="A1201" s="110">
        <v>46239</v>
      </c>
      <c r="B1201" t="s">
        <v>2112</v>
      </c>
      <c r="C1201" s="112">
        <v>955</v>
      </c>
      <c r="D1201" t="s">
        <v>994</v>
      </c>
      <c r="E1201" s="112">
        <v>955</v>
      </c>
      <c r="F1201" t="s">
        <v>994</v>
      </c>
      <c r="G1201" s="112">
        <v>1143933</v>
      </c>
      <c r="H1201" t="s">
        <v>2511</v>
      </c>
      <c r="I1201" s="111">
        <v>15</v>
      </c>
      <c r="K1201" s="111">
        <v>22</v>
      </c>
      <c r="Q1201" s="111">
        <v>9</v>
      </c>
    </row>
    <row r="1202" spans="1:17" x14ac:dyDescent="0.25">
      <c r="A1202" s="110">
        <v>46239</v>
      </c>
      <c r="B1202" t="s">
        <v>2112</v>
      </c>
      <c r="C1202" s="112">
        <v>391</v>
      </c>
      <c r="D1202" t="s">
        <v>83</v>
      </c>
      <c r="E1202" s="112">
        <v>324</v>
      </c>
      <c r="F1202" t="s">
        <v>83</v>
      </c>
      <c r="G1202" s="112">
        <v>1069308</v>
      </c>
      <c r="H1202" t="s">
        <v>2124</v>
      </c>
      <c r="I1202" s="111">
        <v>30</v>
      </c>
      <c r="J1202" s="111">
        <v>12</v>
      </c>
    </row>
    <row r="1203" spans="1:17" x14ac:dyDescent="0.25">
      <c r="A1203" s="110">
        <v>46239</v>
      </c>
      <c r="B1203" t="s">
        <v>2112</v>
      </c>
      <c r="C1203" s="112">
        <v>391</v>
      </c>
      <c r="D1203" t="s">
        <v>83</v>
      </c>
      <c r="E1203" s="112">
        <v>324</v>
      </c>
      <c r="F1203" t="s">
        <v>83</v>
      </c>
      <c r="G1203" s="112">
        <v>1105992</v>
      </c>
      <c r="H1203" t="s">
        <v>2443</v>
      </c>
      <c r="Q1203" s="111">
        <v>9</v>
      </c>
    </row>
    <row r="1204" spans="1:17" x14ac:dyDescent="0.25">
      <c r="A1204" s="110">
        <v>46239</v>
      </c>
      <c r="B1204" t="s">
        <v>2112</v>
      </c>
      <c r="C1204" s="112">
        <v>392</v>
      </c>
      <c r="D1204" t="s">
        <v>85</v>
      </c>
      <c r="E1204" s="112">
        <v>331</v>
      </c>
      <c r="F1204" t="s">
        <v>85</v>
      </c>
      <c r="G1204" s="112">
        <v>1066234</v>
      </c>
      <c r="H1204" t="s">
        <v>2444</v>
      </c>
      <c r="L1204" s="111">
        <v>12</v>
      </c>
    </row>
    <row r="1205" spans="1:17" x14ac:dyDescent="0.25">
      <c r="A1205" s="110">
        <v>46239</v>
      </c>
      <c r="B1205" t="s">
        <v>2112</v>
      </c>
      <c r="C1205" s="112">
        <v>392</v>
      </c>
      <c r="D1205" t="s">
        <v>85</v>
      </c>
      <c r="E1205" s="112">
        <v>331</v>
      </c>
      <c r="F1205" t="s">
        <v>85</v>
      </c>
      <c r="G1205" s="112">
        <v>1069272</v>
      </c>
      <c r="H1205" t="s">
        <v>2280</v>
      </c>
      <c r="J1205" s="111">
        <v>42</v>
      </c>
    </row>
    <row r="1206" spans="1:17" x14ac:dyDescent="0.25">
      <c r="A1206" s="110">
        <v>46239</v>
      </c>
      <c r="B1206" t="s">
        <v>2112</v>
      </c>
      <c r="C1206" s="112">
        <v>392</v>
      </c>
      <c r="D1206" t="s">
        <v>85</v>
      </c>
      <c r="E1206" s="112">
        <v>331</v>
      </c>
      <c r="F1206" t="s">
        <v>85</v>
      </c>
      <c r="G1206" s="112">
        <v>1105702</v>
      </c>
      <c r="H1206" t="s">
        <v>2512</v>
      </c>
      <c r="J1206" s="111">
        <v>24</v>
      </c>
    </row>
    <row r="1207" spans="1:17" x14ac:dyDescent="0.25">
      <c r="A1207" s="110">
        <v>46239</v>
      </c>
      <c r="B1207" t="s">
        <v>2112</v>
      </c>
      <c r="C1207" s="112">
        <v>393</v>
      </c>
      <c r="D1207" t="s">
        <v>71</v>
      </c>
      <c r="E1207" s="112">
        <v>504</v>
      </c>
      <c r="F1207" t="s">
        <v>71</v>
      </c>
      <c r="G1207" s="112">
        <v>1116093</v>
      </c>
      <c r="H1207" t="s">
        <v>2340</v>
      </c>
      <c r="P1207" s="111">
        <v>12</v>
      </c>
    </row>
    <row r="1208" spans="1:17" x14ac:dyDescent="0.25">
      <c r="A1208" s="110">
        <v>46239</v>
      </c>
      <c r="B1208" t="s">
        <v>2112</v>
      </c>
      <c r="C1208" s="112">
        <v>101</v>
      </c>
      <c r="D1208" t="s">
        <v>95</v>
      </c>
      <c r="E1208" s="112">
        <v>343</v>
      </c>
      <c r="F1208" t="s">
        <v>95</v>
      </c>
      <c r="G1208" s="112">
        <v>1112885</v>
      </c>
      <c r="H1208" t="s">
        <v>2138</v>
      </c>
      <c r="K1208" s="111">
        <v>100</v>
      </c>
    </row>
    <row r="1209" spans="1:17" x14ac:dyDescent="0.25">
      <c r="A1209" s="110">
        <v>46239</v>
      </c>
      <c r="B1209" t="s">
        <v>2112</v>
      </c>
      <c r="C1209" s="112">
        <v>101</v>
      </c>
      <c r="D1209" t="s">
        <v>95</v>
      </c>
      <c r="E1209" s="112">
        <v>343</v>
      </c>
      <c r="F1209" t="s">
        <v>95</v>
      </c>
      <c r="G1209" s="112">
        <v>1123930</v>
      </c>
      <c r="H1209" t="s">
        <v>2445</v>
      </c>
      <c r="I1209" s="111">
        <v>6</v>
      </c>
    </row>
    <row r="1210" spans="1:17" x14ac:dyDescent="0.25">
      <c r="A1210" s="110">
        <v>46239</v>
      </c>
      <c r="B1210" t="s">
        <v>2112</v>
      </c>
      <c r="C1210" s="112">
        <v>102</v>
      </c>
      <c r="D1210" t="s">
        <v>103</v>
      </c>
      <c r="E1210" s="112">
        <v>606</v>
      </c>
      <c r="F1210" t="s">
        <v>103</v>
      </c>
      <c r="G1210" s="112">
        <v>1105659</v>
      </c>
      <c r="H1210" t="s">
        <v>2216</v>
      </c>
      <c r="I1210" s="111">
        <v>48</v>
      </c>
      <c r="J1210" s="111">
        <v>36</v>
      </c>
      <c r="K1210" s="111">
        <v>24</v>
      </c>
      <c r="L1210" s="111">
        <v>6</v>
      </c>
      <c r="M1210" s="111">
        <v>44</v>
      </c>
      <c r="N1210" s="111">
        <v>22</v>
      </c>
      <c r="Q1210" s="111">
        <v>26</v>
      </c>
    </row>
    <row r="1211" spans="1:17" x14ac:dyDescent="0.25">
      <c r="A1211" s="110">
        <v>46239</v>
      </c>
      <c r="B1211" t="s">
        <v>2112</v>
      </c>
      <c r="C1211" s="112">
        <v>102</v>
      </c>
      <c r="D1211" t="s">
        <v>103</v>
      </c>
      <c r="E1211" s="112">
        <v>606</v>
      </c>
      <c r="F1211" t="s">
        <v>103</v>
      </c>
      <c r="G1211" s="112">
        <v>1112483</v>
      </c>
      <c r="H1211" t="s">
        <v>2217</v>
      </c>
      <c r="J1211" s="111">
        <v>30</v>
      </c>
      <c r="M1211" s="111">
        <v>50</v>
      </c>
    </row>
    <row r="1212" spans="1:17" x14ac:dyDescent="0.25">
      <c r="A1212" s="110">
        <v>46239</v>
      </c>
      <c r="B1212" t="s">
        <v>2112</v>
      </c>
      <c r="C1212" s="112">
        <v>102</v>
      </c>
      <c r="D1212" t="s">
        <v>103</v>
      </c>
      <c r="E1212" s="112">
        <v>606</v>
      </c>
      <c r="F1212" t="s">
        <v>103</v>
      </c>
      <c r="G1212" s="112">
        <v>1131286</v>
      </c>
      <c r="H1212" t="s">
        <v>2277</v>
      </c>
      <c r="I1212" s="111">
        <v>84</v>
      </c>
      <c r="J1212" s="111">
        <v>24</v>
      </c>
      <c r="L1212" s="111">
        <v>6</v>
      </c>
      <c r="M1212" s="111">
        <v>44</v>
      </c>
      <c r="N1212" s="111">
        <v>6</v>
      </c>
      <c r="P1212" s="111">
        <v>12</v>
      </c>
    </row>
    <row r="1213" spans="1:17" x14ac:dyDescent="0.25">
      <c r="A1213" s="110">
        <v>46239</v>
      </c>
      <c r="B1213" t="s">
        <v>2112</v>
      </c>
      <c r="C1213" s="112">
        <v>102</v>
      </c>
      <c r="D1213" t="s">
        <v>103</v>
      </c>
      <c r="E1213" s="112">
        <v>606</v>
      </c>
      <c r="F1213" t="s">
        <v>103</v>
      </c>
      <c r="G1213" s="112">
        <v>1140335</v>
      </c>
      <c r="H1213" t="s">
        <v>2513</v>
      </c>
      <c r="M1213" s="111">
        <v>72</v>
      </c>
    </row>
    <row r="1214" spans="1:17" x14ac:dyDescent="0.25">
      <c r="A1214" s="110">
        <v>46239</v>
      </c>
      <c r="B1214" t="s">
        <v>2112</v>
      </c>
      <c r="C1214" s="112">
        <v>105</v>
      </c>
      <c r="D1214" t="s">
        <v>94</v>
      </c>
      <c r="E1214" s="112">
        <v>342</v>
      </c>
      <c r="F1214" t="s">
        <v>1229</v>
      </c>
      <c r="G1214" s="112">
        <v>1060938</v>
      </c>
      <c r="H1214" t="s">
        <v>2126</v>
      </c>
      <c r="I1214" s="111">
        <v>12</v>
      </c>
      <c r="K1214" s="111">
        <v>12</v>
      </c>
    </row>
    <row r="1215" spans="1:17" x14ac:dyDescent="0.25">
      <c r="A1215" s="110">
        <v>46239</v>
      </c>
      <c r="B1215" t="s">
        <v>2112</v>
      </c>
      <c r="C1215" s="112">
        <v>105</v>
      </c>
      <c r="D1215" t="s">
        <v>94</v>
      </c>
      <c r="E1215" s="112">
        <v>342</v>
      </c>
      <c r="F1215" t="s">
        <v>1229</v>
      </c>
      <c r="G1215" s="112">
        <v>1083077</v>
      </c>
      <c r="H1215" t="s">
        <v>2446</v>
      </c>
      <c r="M1215" s="111">
        <v>40</v>
      </c>
    </row>
    <row r="1216" spans="1:17" x14ac:dyDescent="0.25">
      <c r="A1216" s="110">
        <v>46239</v>
      </c>
      <c r="B1216" t="s">
        <v>2112</v>
      </c>
      <c r="C1216" s="112">
        <v>105</v>
      </c>
      <c r="D1216" t="s">
        <v>94</v>
      </c>
      <c r="E1216" s="112">
        <v>342</v>
      </c>
      <c r="F1216" t="s">
        <v>1229</v>
      </c>
      <c r="G1216" s="112">
        <v>1110076</v>
      </c>
      <c r="H1216" t="s">
        <v>2127</v>
      </c>
      <c r="I1216" s="111">
        <v>36</v>
      </c>
      <c r="J1216" s="111">
        <v>18</v>
      </c>
      <c r="L1216" s="111">
        <v>6</v>
      </c>
      <c r="M1216" s="111">
        <v>25</v>
      </c>
      <c r="P1216" s="111">
        <v>12</v>
      </c>
      <c r="Q1216" s="111">
        <v>16</v>
      </c>
    </row>
    <row r="1217" spans="1:17" x14ac:dyDescent="0.25">
      <c r="A1217" s="110">
        <v>46239</v>
      </c>
      <c r="B1217" t="s">
        <v>2112</v>
      </c>
      <c r="C1217" s="112">
        <v>105</v>
      </c>
      <c r="D1217" t="s">
        <v>94</v>
      </c>
      <c r="E1217" s="112">
        <v>342</v>
      </c>
      <c r="F1217" t="s">
        <v>1229</v>
      </c>
      <c r="G1217" s="112">
        <v>1118658</v>
      </c>
      <c r="H1217" t="s">
        <v>2281</v>
      </c>
      <c r="I1217" s="111">
        <v>12</v>
      </c>
    </row>
    <row r="1218" spans="1:17" x14ac:dyDescent="0.25">
      <c r="A1218" s="110">
        <v>46239</v>
      </c>
      <c r="B1218" t="s">
        <v>2112</v>
      </c>
      <c r="C1218" s="112">
        <v>105</v>
      </c>
      <c r="D1218" t="s">
        <v>94</v>
      </c>
      <c r="E1218" s="112">
        <v>342</v>
      </c>
      <c r="F1218" t="s">
        <v>1229</v>
      </c>
      <c r="G1218" s="112">
        <v>1134514</v>
      </c>
      <c r="H1218" t="s">
        <v>2447</v>
      </c>
      <c r="N1218" s="111">
        <v>6</v>
      </c>
    </row>
    <row r="1219" spans="1:17" x14ac:dyDescent="0.25">
      <c r="A1219" s="110">
        <v>46239</v>
      </c>
      <c r="B1219" t="s">
        <v>2112</v>
      </c>
      <c r="C1219" s="112">
        <v>115</v>
      </c>
      <c r="D1219" t="s">
        <v>93</v>
      </c>
      <c r="E1219" s="112">
        <v>341</v>
      </c>
      <c r="F1219" t="s">
        <v>1092</v>
      </c>
      <c r="G1219" s="112">
        <v>1062703</v>
      </c>
      <c r="H1219" t="s">
        <v>2515</v>
      </c>
      <c r="I1219" s="111">
        <v>30</v>
      </c>
      <c r="J1219" s="111">
        <v>24</v>
      </c>
      <c r="K1219" s="111">
        <v>12</v>
      </c>
      <c r="L1219" s="111">
        <v>8</v>
      </c>
      <c r="M1219" s="111">
        <v>30</v>
      </c>
      <c r="P1219" s="111">
        <v>19</v>
      </c>
    </row>
    <row r="1220" spans="1:17" x14ac:dyDescent="0.25">
      <c r="A1220" s="110">
        <v>46239</v>
      </c>
      <c r="B1220" t="s">
        <v>2112</v>
      </c>
      <c r="C1220" s="112">
        <v>115</v>
      </c>
      <c r="D1220" t="s">
        <v>93</v>
      </c>
      <c r="E1220" s="112">
        <v>341</v>
      </c>
      <c r="F1220" t="s">
        <v>1092</v>
      </c>
      <c r="G1220" s="112">
        <v>1069980</v>
      </c>
      <c r="H1220" t="s">
        <v>1627</v>
      </c>
      <c r="L1220" s="111">
        <v>6</v>
      </c>
      <c r="N1220" s="111">
        <v>12</v>
      </c>
    </row>
    <row r="1221" spans="1:17" x14ac:dyDescent="0.25">
      <c r="A1221" s="110">
        <v>46239</v>
      </c>
      <c r="B1221" t="s">
        <v>2112</v>
      </c>
      <c r="C1221" s="112">
        <v>115</v>
      </c>
      <c r="D1221" t="s">
        <v>93</v>
      </c>
      <c r="E1221" s="112">
        <v>341</v>
      </c>
      <c r="F1221" t="s">
        <v>1092</v>
      </c>
      <c r="G1221" s="112">
        <v>1109868</v>
      </c>
      <c r="H1221" t="s">
        <v>2448</v>
      </c>
      <c r="I1221" s="111">
        <v>46</v>
      </c>
      <c r="J1221" s="111">
        <v>18</v>
      </c>
      <c r="K1221" s="111">
        <v>12</v>
      </c>
      <c r="N1221" s="111">
        <v>12</v>
      </c>
    </row>
    <row r="1222" spans="1:17" x14ac:dyDescent="0.25">
      <c r="A1222" s="110">
        <v>46239</v>
      </c>
      <c r="B1222" t="s">
        <v>2112</v>
      </c>
      <c r="C1222" s="112">
        <v>115</v>
      </c>
      <c r="D1222" t="s">
        <v>93</v>
      </c>
      <c r="E1222" s="112">
        <v>341</v>
      </c>
      <c r="F1222" t="s">
        <v>1092</v>
      </c>
      <c r="G1222" s="112">
        <v>1117490</v>
      </c>
      <c r="H1222" t="s">
        <v>2449</v>
      </c>
      <c r="I1222" s="111">
        <v>36</v>
      </c>
      <c r="M1222" s="111">
        <v>25</v>
      </c>
    </row>
    <row r="1223" spans="1:17" x14ac:dyDescent="0.25">
      <c r="A1223" s="110">
        <v>46239</v>
      </c>
      <c r="B1223" t="s">
        <v>2112</v>
      </c>
      <c r="C1223" s="112">
        <v>115</v>
      </c>
      <c r="D1223" t="s">
        <v>93</v>
      </c>
      <c r="E1223" s="112">
        <v>341</v>
      </c>
      <c r="F1223" t="s">
        <v>1092</v>
      </c>
      <c r="G1223" s="112">
        <v>1118316</v>
      </c>
      <c r="H1223" t="s">
        <v>2450</v>
      </c>
      <c r="J1223" s="111">
        <v>12</v>
      </c>
      <c r="K1223" s="111">
        <v>24</v>
      </c>
      <c r="L1223" s="111">
        <v>12</v>
      </c>
      <c r="M1223" s="111">
        <v>42</v>
      </c>
      <c r="N1223" s="111">
        <v>22</v>
      </c>
      <c r="Q1223" s="111">
        <v>180</v>
      </c>
    </row>
    <row r="1224" spans="1:17" x14ac:dyDescent="0.25">
      <c r="A1224" s="110">
        <v>46239</v>
      </c>
      <c r="B1224" t="s">
        <v>2112</v>
      </c>
      <c r="C1224" s="112">
        <v>115</v>
      </c>
      <c r="D1224" t="s">
        <v>93</v>
      </c>
      <c r="E1224" s="112">
        <v>341</v>
      </c>
      <c r="F1224" t="s">
        <v>1092</v>
      </c>
      <c r="G1224" s="112">
        <v>1141622</v>
      </c>
      <c r="H1224" t="s">
        <v>2451</v>
      </c>
      <c r="K1224" s="111">
        <v>40</v>
      </c>
    </row>
    <row r="1225" spans="1:17" x14ac:dyDescent="0.25">
      <c r="A1225" s="110">
        <v>46239</v>
      </c>
      <c r="B1225" t="s">
        <v>2112</v>
      </c>
      <c r="C1225" s="112">
        <v>115</v>
      </c>
      <c r="D1225" t="s">
        <v>93</v>
      </c>
      <c r="E1225" s="112">
        <v>341</v>
      </c>
      <c r="F1225" t="s">
        <v>1092</v>
      </c>
      <c r="G1225" s="112">
        <v>1141827</v>
      </c>
      <c r="H1225" t="s">
        <v>2516</v>
      </c>
      <c r="I1225" s="111">
        <v>84</v>
      </c>
      <c r="K1225" s="111">
        <v>12</v>
      </c>
      <c r="L1225" s="111">
        <v>12</v>
      </c>
      <c r="N1225" s="111">
        <v>12</v>
      </c>
      <c r="Q1225" s="111">
        <v>18</v>
      </c>
    </row>
    <row r="1226" spans="1:17" x14ac:dyDescent="0.25">
      <c r="A1226" s="110">
        <v>46239</v>
      </c>
      <c r="B1226" t="s">
        <v>2112</v>
      </c>
      <c r="C1226" s="112">
        <v>115</v>
      </c>
      <c r="D1226" t="s">
        <v>93</v>
      </c>
      <c r="E1226" s="112">
        <v>341</v>
      </c>
      <c r="F1226" t="s">
        <v>1092</v>
      </c>
      <c r="G1226" s="112">
        <v>1141889</v>
      </c>
      <c r="H1226" t="s">
        <v>2128</v>
      </c>
      <c r="L1226" s="111">
        <v>6</v>
      </c>
      <c r="N1226" s="111">
        <v>12</v>
      </c>
      <c r="O1226" s="111">
        <v>36</v>
      </c>
      <c r="Q1226" s="111">
        <v>18</v>
      </c>
    </row>
    <row r="1227" spans="1:17" x14ac:dyDescent="0.25">
      <c r="A1227" s="110">
        <v>46239</v>
      </c>
      <c r="B1227" t="s">
        <v>2112</v>
      </c>
      <c r="C1227" s="112">
        <v>120</v>
      </c>
      <c r="D1227" t="s">
        <v>1002</v>
      </c>
      <c r="E1227" s="112">
        <v>346</v>
      </c>
      <c r="F1227" t="s">
        <v>1003</v>
      </c>
      <c r="G1227" s="112">
        <v>1071143</v>
      </c>
      <c r="H1227" t="s">
        <v>1441</v>
      </c>
      <c r="I1227" s="111">
        <v>30</v>
      </c>
    </row>
    <row r="1228" spans="1:17" x14ac:dyDescent="0.25">
      <c r="A1228" s="110">
        <v>46239</v>
      </c>
      <c r="B1228" t="s">
        <v>2112</v>
      </c>
      <c r="C1228" s="112">
        <v>120</v>
      </c>
      <c r="D1228" t="s">
        <v>1002</v>
      </c>
      <c r="E1228" s="112">
        <v>346</v>
      </c>
      <c r="F1228" t="s">
        <v>1003</v>
      </c>
      <c r="G1228" s="112">
        <v>1154124</v>
      </c>
      <c r="H1228" t="s">
        <v>2129</v>
      </c>
      <c r="I1228" s="111">
        <v>6</v>
      </c>
    </row>
    <row r="1229" spans="1:17" x14ac:dyDescent="0.25">
      <c r="A1229" s="110">
        <v>46239</v>
      </c>
      <c r="B1229" t="s">
        <v>2112</v>
      </c>
      <c r="C1229" s="112">
        <v>125</v>
      </c>
      <c r="D1229" t="s">
        <v>1005</v>
      </c>
      <c r="E1229" s="112">
        <v>345</v>
      </c>
      <c r="F1229" t="s">
        <v>1006</v>
      </c>
      <c r="G1229" s="112">
        <v>1066035</v>
      </c>
      <c r="H1229" t="s">
        <v>2341</v>
      </c>
      <c r="J1229" s="111">
        <v>12</v>
      </c>
      <c r="M1229" s="111">
        <v>12</v>
      </c>
      <c r="O1229" s="111">
        <v>60</v>
      </c>
    </row>
    <row r="1230" spans="1:17" x14ac:dyDescent="0.25">
      <c r="A1230" s="110">
        <v>46239</v>
      </c>
      <c r="B1230" t="s">
        <v>2112</v>
      </c>
      <c r="C1230" s="112">
        <v>125</v>
      </c>
      <c r="D1230" t="s">
        <v>1005</v>
      </c>
      <c r="E1230" s="112">
        <v>345</v>
      </c>
      <c r="F1230" t="s">
        <v>1006</v>
      </c>
      <c r="G1230" s="112">
        <v>1113937</v>
      </c>
      <c r="H1230" t="s">
        <v>2517</v>
      </c>
      <c r="J1230" s="111">
        <v>24</v>
      </c>
      <c r="N1230" s="111">
        <v>12</v>
      </c>
    </row>
    <row r="1231" spans="1:17" x14ac:dyDescent="0.25">
      <c r="A1231" s="110">
        <v>46239</v>
      </c>
      <c r="B1231" t="s">
        <v>2112</v>
      </c>
      <c r="C1231" s="112">
        <v>125</v>
      </c>
      <c r="D1231" t="s">
        <v>1005</v>
      </c>
      <c r="E1231" s="112">
        <v>345</v>
      </c>
      <c r="F1231" t="s">
        <v>1006</v>
      </c>
      <c r="G1231" s="112">
        <v>1140279</v>
      </c>
      <c r="H1231" t="s">
        <v>2130</v>
      </c>
      <c r="I1231" s="111">
        <v>36</v>
      </c>
      <c r="M1231" s="111">
        <v>12</v>
      </c>
      <c r="Q1231" s="111">
        <v>9</v>
      </c>
    </row>
    <row r="1232" spans="1:17" x14ac:dyDescent="0.25">
      <c r="A1232" s="110">
        <v>46239</v>
      </c>
      <c r="B1232" t="s">
        <v>2112</v>
      </c>
      <c r="C1232" s="112">
        <v>130</v>
      </c>
      <c r="D1232" t="s">
        <v>1008</v>
      </c>
      <c r="E1232" s="112">
        <v>392</v>
      </c>
      <c r="F1232" t="s">
        <v>1009</v>
      </c>
      <c r="G1232" s="112">
        <v>1060258</v>
      </c>
      <c r="H1232" t="s">
        <v>2131</v>
      </c>
      <c r="I1232" s="111">
        <v>15</v>
      </c>
      <c r="K1232" s="111">
        <v>10</v>
      </c>
      <c r="M1232" s="111">
        <v>37</v>
      </c>
      <c r="N1232" s="111">
        <v>5</v>
      </c>
    </row>
    <row r="1233" spans="1:17" x14ac:dyDescent="0.25">
      <c r="A1233" s="110">
        <v>46239</v>
      </c>
      <c r="B1233" t="s">
        <v>2112</v>
      </c>
      <c r="C1233" s="112">
        <v>130</v>
      </c>
      <c r="D1233" t="s">
        <v>1008</v>
      </c>
      <c r="E1233" s="112">
        <v>392</v>
      </c>
      <c r="F1233" t="s">
        <v>1009</v>
      </c>
      <c r="G1233" s="112">
        <v>1070803</v>
      </c>
      <c r="H1233" t="s">
        <v>1755</v>
      </c>
      <c r="J1233" s="111">
        <v>10</v>
      </c>
      <c r="L1233" s="111">
        <v>6</v>
      </c>
      <c r="M1233" s="111">
        <v>32</v>
      </c>
      <c r="N1233" s="111">
        <v>12</v>
      </c>
    </row>
    <row r="1234" spans="1:17" x14ac:dyDescent="0.25">
      <c r="A1234" s="110">
        <v>46239</v>
      </c>
      <c r="B1234" t="s">
        <v>2112</v>
      </c>
      <c r="C1234" s="112">
        <v>130</v>
      </c>
      <c r="D1234" t="s">
        <v>1008</v>
      </c>
      <c r="E1234" s="112">
        <v>392</v>
      </c>
      <c r="F1234" t="s">
        <v>1009</v>
      </c>
      <c r="G1234" s="112">
        <v>1106782</v>
      </c>
      <c r="H1234" t="s">
        <v>2139</v>
      </c>
      <c r="I1234" s="111">
        <v>24</v>
      </c>
      <c r="M1234" s="111">
        <v>28</v>
      </c>
    </row>
    <row r="1235" spans="1:17" x14ac:dyDescent="0.25">
      <c r="A1235" s="110">
        <v>46239</v>
      </c>
      <c r="B1235" t="s">
        <v>2112</v>
      </c>
      <c r="C1235" s="112">
        <v>130</v>
      </c>
      <c r="D1235" t="s">
        <v>1008</v>
      </c>
      <c r="E1235" s="112">
        <v>392</v>
      </c>
      <c r="F1235" t="s">
        <v>1009</v>
      </c>
      <c r="G1235" s="112">
        <v>1107901</v>
      </c>
      <c r="H1235" t="s">
        <v>1010</v>
      </c>
      <c r="J1235" s="111">
        <v>24</v>
      </c>
      <c r="L1235" s="111">
        <v>12</v>
      </c>
      <c r="N1235" s="111">
        <v>12</v>
      </c>
      <c r="Q1235" s="111">
        <v>9</v>
      </c>
    </row>
    <row r="1236" spans="1:17" x14ac:dyDescent="0.25">
      <c r="A1236" s="110">
        <v>46239</v>
      </c>
      <c r="B1236" t="s">
        <v>2112</v>
      </c>
      <c r="C1236" s="112">
        <v>130</v>
      </c>
      <c r="D1236" t="s">
        <v>1008</v>
      </c>
      <c r="E1236" s="112">
        <v>392</v>
      </c>
      <c r="F1236" t="s">
        <v>1009</v>
      </c>
      <c r="G1236" s="112">
        <v>1127024</v>
      </c>
      <c r="H1236" t="s">
        <v>1485</v>
      </c>
      <c r="P1236" s="111">
        <v>18</v>
      </c>
    </row>
    <row r="1237" spans="1:17" x14ac:dyDescent="0.25">
      <c r="A1237" s="110">
        <v>46239</v>
      </c>
      <c r="B1237" t="s">
        <v>2112</v>
      </c>
      <c r="C1237" s="112">
        <v>130</v>
      </c>
      <c r="D1237" t="s">
        <v>1008</v>
      </c>
      <c r="E1237" s="112">
        <v>392</v>
      </c>
      <c r="F1237" t="s">
        <v>1009</v>
      </c>
      <c r="G1237" s="112">
        <v>1142141</v>
      </c>
      <c r="H1237" t="s">
        <v>2278</v>
      </c>
      <c r="J1237" s="111">
        <v>6</v>
      </c>
      <c r="M1237" s="111">
        <v>32</v>
      </c>
    </row>
    <row r="1238" spans="1:17" x14ac:dyDescent="0.25">
      <c r="A1238" s="110">
        <v>46239</v>
      </c>
      <c r="B1238" t="s">
        <v>2112</v>
      </c>
      <c r="C1238" s="112">
        <v>131</v>
      </c>
      <c r="D1238" t="s">
        <v>104</v>
      </c>
      <c r="E1238" s="112">
        <v>623</v>
      </c>
      <c r="F1238" t="s">
        <v>104</v>
      </c>
      <c r="G1238" s="112">
        <v>1061212</v>
      </c>
      <c r="H1238" t="s">
        <v>1105</v>
      </c>
      <c r="I1238" s="111">
        <v>48</v>
      </c>
      <c r="K1238" s="111">
        <v>50</v>
      </c>
    </row>
    <row r="1239" spans="1:17" x14ac:dyDescent="0.25">
      <c r="A1239" s="110">
        <v>46239</v>
      </c>
      <c r="B1239" t="s">
        <v>2112</v>
      </c>
      <c r="C1239" s="112">
        <v>131</v>
      </c>
      <c r="D1239" t="s">
        <v>104</v>
      </c>
      <c r="E1239" s="112">
        <v>623</v>
      </c>
      <c r="F1239" t="s">
        <v>104</v>
      </c>
      <c r="G1239" s="112">
        <v>1067239</v>
      </c>
      <c r="H1239" t="s">
        <v>1012</v>
      </c>
      <c r="K1239" s="111">
        <v>24</v>
      </c>
    </row>
    <row r="1240" spans="1:17" x14ac:dyDescent="0.25">
      <c r="A1240" s="110">
        <v>46239</v>
      </c>
      <c r="B1240" t="s">
        <v>2112</v>
      </c>
      <c r="C1240" s="112">
        <v>131</v>
      </c>
      <c r="D1240" t="s">
        <v>104</v>
      </c>
      <c r="E1240" s="112">
        <v>623</v>
      </c>
      <c r="F1240" t="s">
        <v>104</v>
      </c>
      <c r="G1240" s="112">
        <v>1111320</v>
      </c>
      <c r="H1240" t="s">
        <v>1631</v>
      </c>
      <c r="J1240" s="111">
        <v>18</v>
      </c>
      <c r="L1240" s="111">
        <v>6</v>
      </c>
      <c r="N1240" s="111">
        <v>12</v>
      </c>
      <c r="P1240" s="111">
        <v>12</v>
      </c>
    </row>
    <row r="1241" spans="1:17" x14ac:dyDescent="0.25">
      <c r="A1241" s="110">
        <v>46239</v>
      </c>
      <c r="B1241" t="s">
        <v>2112</v>
      </c>
      <c r="C1241" s="112">
        <v>131</v>
      </c>
      <c r="D1241" t="s">
        <v>104</v>
      </c>
      <c r="E1241" s="112">
        <v>623</v>
      </c>
      <c r="F1241" t="s">
        <v>104</v>
      </c>
      <c r="G1241" s="112">
        <v>1117687</v>
      </c>
      <c r="H1241" t="s">
        <v>2076</v>
      </c>
      <c r="I1241" s="111">
        <v>27</v>
      </c>
      <c r="J1241" s="111">
        <v>18</v>
      </c>
      <c r="K1241" s="111">
        <v>50</v>
      </c>
      <c r="L1241" s="111">
        <v>6</v>
      </c>
      <c r="N1241" s="111">
        <v>18</v>
      </c>
      <c r="O1241" s="111">
        <v>24</v>
      </c>
      <c r="Q1241" s="111">
        <v>17</v>
      </c>
    </row>
    <row r="1242" spans="1:17" x14ac:dyDescent="0.25">
      <c r="A1242" s="110">
        <v>46239</v>
      </c>
      <c r="B1242" t="s">
        <v>2112</v>
      </c>
      <c r="C1242" s="112">
        <v>131</v>
      </c>
      <c r="D1242" t="s">
        <v>104</v>
      </c>
      <c r="E1242" s="112">
        <v>623</v>
      </c>
      <c r="F1242" t="s">
        <v>104</v>
      </c>
      <c r="G1242" s="112">
        <v>1118250</v>
      </c>
      <c r="H1242" t="s">
        <v>2282</v>
      </c>
      <c r="I1242" s="111">
        <v>30</v>
      </c>
      <c r="J1242" s="111">
        <v>36</v>
      </c>
      <c r="K1242" s="111">
        <v>50</v>
      </c>
      <c r="L1242" s="111">
        <v>14</v>
      </c>
      <c r="M1242" s="111">
        <v>24</v>
      </c>
      <c r="N1242" s="111">
        <v>36</v>
      </c>
      <c r="P1242" s="111">
        <v>12</v>
      </c>
    </row>
    <row r="1243" spans="1:17" x14ac:dyDescent="0.25">
      <c r="A1243" s="110">
        <v>46239</v>
      </c>
      <c r="B1243" t="s">
        <v>2112</v>
      </c>
      <c r="C1243" s="112">
        <v>131</v>
      </c>
      <c r="D1243" t="s">
        <v>104</v>
      </c>
      <c r="E1243" s="112">
        <v>623</v>
      </c>
      <c r="F1243" t="s">
        <v>104</v>
      </c>
      <c r="G1243" s="112">
        <v>1126798</v>
      </c>
      <c r="H1243" t="s">
        <v>2140</v>
      </c>
      <c r="I1243" s="111">
        <v>45</v>
      </c>
      <c r="J1243" s="111">
        <v>18</v>
      </c>
      <c r="K1243" s="111">
        <v>10</v>
      </c>
      <c r="L1243" s="111">
        <v>12</v>
      </c>
      <c r="M1243" s="111">
        <v>24</v>
      </c>
      <c r="N1243" s="111">
        <v>30</v>
      </c>
      <c r="O1243" s="111">
        <v>34</v>
      </c>
      <c r="P1243" s="111">
        <v>12</v>
      </c>
      <c r="Q1243" s="111">
        <v>18</v>
      </c>
    </row>
    <row r="1244" spans="1:17" x14ac:dyDescent="0.25">
      <c r="A1244" s="110">
        <v>46239</v>
      </c>
      <c r="B1244" t="s">
        <v>2112</v>
      </c>
      <c r="C1244" s="112">
        <v>131</v>
      </c>
      <c r="D1244" t="s">
        <v>104</v>
      </c>
      <c r="E1244" s="112">
        <v>623</v>
      </c>
      <c r="F1244" t="s">
        <v>104</v>
      </c>
      <c r="G1244" s="112">
        <v>1126890</v>
      </c>
      <c r="H1244" t="s">
        <v>2176</v>
      </c>
      <c r="I1244" s="111">
        <v>42</v>
      </c>
      <c r="J1244" s="111">
        <v>30</v>
      </c>
      <c r="K1244" s="111">
        <v>110</v>
      </c>
      <c r="L1244" s="111">
        <v>6</v>
      </c>
      <c r="M1244" s="111">
        <v>27</v>
      </c>
      <c r="N1244" s="111">
        <v>12</v>
      </c>
      <c r="P1244" s="111">
        <v>12</v>
      </c>
      <c r="Q1244" s="111">
        <v>27</v>
      </c>
    </row>
    <row r="1245" spans="1:17" x14ac:dyDescent="0.25">
      <c r="A1245" s="110">
        <v>46239</v>
      </c>
      <c r="B1245" t="s">
        <v>2112</v>
      </c>
      <c r="C1245" s="112">
        <v>131</v>
      </c>
      <c r="D1245" t="s">
        <v>104</v>
      </c>
      <c r="E1245" s="112">
        <v>623</v>
      </c>
      <c r="F1245" t="s">
        <v>104</v>
      </c>
      <c r="G1245" s="112">
        <v>1140556</v>
      </c>
      <c r="H1245" t="s">
        <v>1016</v>
      </c>
      <c r="I1245" s="111">
        <v>24</v>
      </c>
      <c r="J1245" s="111">
        <v>18</v>
      </c>
      <c r="L1245" s="111">
        <v>6</v>
      </c>
      <c r="M1245" s="111">
        <v>24</v>
      </c>
      <c r="P1245" s="111">
        <v>12</v>
      </c>
      <c r="Q1245" s="111">
        <v>18</v>
      </c>
    </row>
    <row r="1246" spans="1:17" x14ac:dyDescent="0.25">
      <c r="A1246" s="110">
        <v>46239</v>
      </c>
      <c r="B1246" t="s">
        <v>2112</v>
      </c>
      <c r="C1246" s="112">
        <v>131</v>
      </c>
      <c r="D1246" t="s">
        <v>104</v>
      </c>
      <c r="E1246" s="112">
        <v>623</v>
      </c>
      <c r="F1246" t="s">
        <v>104</v>
      </c>
      <c r="G1246" s="112">
        <v>1143980</v>
      </c>
      <c r="H1246" t="s">
        <v>1637</v>
      </c>
      <c r="I1246" s="111">
        <v>24</v>
      </c>
      <c r="J1246" s="111">
        <v>24</v>
      </c>
      <c r="K1246" s="111">
        <v>42</v>
      </c>
      <c r="L1246" s="111">
        <v>12</v>
      </c>
      <c r="M1246" s="111">
        <v>24</v>
      </c>
      <c r="N1246" s="111">
        <v>28</v>
      </c>
      <c r="P1246" s="111">
        <v>12</v>
      </c>
      <c r="Q1246" s="111">
        <v>26</v>
      </c>
    </row>
    <row r="1247" spans="1:17" x14ac:dyDescent="0.25">
      <c r="A1247" s="110">
        <v>46239</v>
      </c>
      <c r="B1247" t="s">
        <v>2112</v>
      </c>
      <c r="C1247" s="112">
        <v>135</v>
      </c>
      <c r="D1247" t="s">
        <v>108</v>
      </c>
      <c r="E1247" s="112">
        <v>391</v>
      </c>
      <c r="F1247" t="s">
        <v>108</v>
      </c>
      <c r="G1247" s="112">
        <v>1062271</v>
      </c>
      <c r="H1247" t="s">
        <v>2452</v>
      </c>
      <c r="M1247" s="111">
        <v>30</v>
      </c>
    </row>
    <row r="1248" spans="1:17" x14ac:dyDescent="0.25">
      <c r="A1248" s="110">
        <v>46239</v>
      </c>
      <c r="B1248" t="s">
        <v>2112</v>
      </c>
      <c r="C1248" s="112">
        <v>135</v>
      </c>
      <c r="D1248" t="s">
        <v>108</v>
      </c>
      <c r="E1248" s="112">
        <v>391</v>
      </c>
      <c r="F1248" t="s">
        <v>108</v>
      </c>
      <c r="G1248" s="112">
        <v>1114735</v>
      </c>
      <c r="H1248" t="s">
        <v>2519</v>
      </c>
      <c r="I1248" s="111">
        <v>12</v>
      </c>
      <c r="K1248" s="111">
        <v>12</v>
      </c>
      <c r="M1248" s="111">
        <v>30</v>
      </c>
    </row>
    <row r="1249" spans="1:17" x14ac:dyDescent="0.25">
      <c r="A1249" s="110">
        <v>46239</v>
      </c>
      <c r="B1249" t="s">
        <v>2112</v>
      </c>
      <c r="C1249" s="112">
        <v>135</v>
      </c>
      <c r="D1249" t="s">
        <v>108</v>
      </c>
      <c r="E1249" s="112">
        <v>391</v>
      </c>
      <c r="F1249" t="s">
        <v>108</v>
      </c>
      <c r="G1249" s="112">
        <v>1141328</v>
      </c>
      <c r="H1249" t="s">
        <v>2323</v>
      </c>
      <c r="I1249" s="111">
        <v>6</v>
      </c>
      <c r="J1249" s="111">
        <v>18</v>
      </c>
      <c r="L1249" s="111">
        <v>12</v>
      </c>
      <c r="M1249" s="111">
        <v>24</v>
      </c>
      <c r="N1249" s="111">
        <v>12</v>
      </c>
      <c r="Q1249" s="111">
        <v>45</v>
      </c>
    </row>
    <row r="1250" spans="1:17" x14ac:dyDescent="0.25">
      <c r="A1250" s="110">
        <v>46239</v>
      </c>
      <c r="B1250" t="s">
        <v>2112</v>
      </c>
      <c r="C1250" s="112">
        <v>140</v>
      </c>
      <c r="D1250" t="s">
        <v>1020</v>
      </c>
      <c r="E1250" s="112">
        <v>652</v>
      </c>
      <c r="F1250" t="s">
        <v>107</v>
      </c>
      <c r="G1250" s="112">
        <v>1111292</v>
      </c>
      <c r="H1250" t="s">
        <v>2342</v>
      </c>
      <c r="I1250" s="111">
        <v>144</v>
      </c>
    </row>
    <row r="1251" spans="1:17" x14ac:dyDescent="0.25">
      <c r="A1251" s="110">
        <v>46239</v>
      </c>
      <c r="B1251" t="s">
        <v>2112</v>
      </c>
      <c r="C1251" s="112">
        <v>140</v>
      </c>
      <c r="D1251" t="s">
        <v>1020</v>
      </c>
      <c r="E1251" s="112">
        <v>652</v>
      </c>
      <c r="F1251" t="s">
        <v>107</v>
      </c>
      <c r="G1251" s="112">
        <v>1122775</v>
      </c>
      <c r="H1251" t="s">
        <v>2520</v>
      </c>
      <c r="I1251" s="111">
        <v>33</v>
      </c>
      <c r="J1251" s="111">
        <v>12</v>
      </c>
      <c r="K1251" s="111">
        <v>24</v>
      </c>
      <c r="M1251" s="111">
        <v>72</v>
      </c>
    </row>
    <row r="1252" spans="1:17" x14ac:dyDescent="0.25">
      <c r="A1252" s="110">
        <v>46239</v>
      </c>
      <c r="B1252" t="s">
        <v>2112</v>
      </c>
      <c r="C1252" s="112">
        <v>140</v>
      </c>
      <c r="D1252" t="s">
        <v>1020</v>
      </c>
      <c r="E1252" s="112">
        <v>652</v>
      </c>
      <c r="F1252" t="s">
        <v>107</v>
      </c>
      <c r="G1252" s="112">
        <v>1131802</v>
      </c>
      <c r="H1252" t="s">
        <v>1114</v>
      </c>
      <c r="I1252" s="111">
        <v>18</v>
      </c>
      <c r="J1252" s="111">
        <v>48</v>
      </c>
    </row>
    <row r="1253" spans="1:17" x14ac:dyDescent="0.25">
      <c r="A1253" s="110">
        <v>46239</v>
      </c>
      <c r="B1253" t="s">
        <v>2112</v>
      </c>
      <c r="C1253" s="112">
        <v>140</v>
      </c>
      <c r="D1253" t="s">
        <v>1020</v>
      </c>
      <c r="E1253" s="112">
        <v>652</v>
      </c>
      <c r="F1253" t="s">
        <v>107</v>
      </c>
      <c r="G1253" s="112">
        <v>1132794</v>
      </c>
      <c r="H1253" t="s">
        <v>2453</v>
      </c>
      <c r="I1253" s="111">
        <v>30</v>
      </c>
      <c r="J1253" s="111">
        <v>24</v>
      </c>
      <c r="L1253" s="111">
        <v>12</v>
      </c>
      <c r="M1253" s="111">
        <v>24</v>
      </c>
      <c r="P1253" s="111">
        <v>18</v>
      </c>
    </row>
    <row r="1254" spans="1:17" x14ac:dyDescent="0.25">
      <c r="A1254" s="110">
        <v>46239</v>
      </c>
      <c r="B1254" t="s">
        <v>2112</v>
      </c>
      <c r="C1254" s="112">
        <v>140</v>
      </c>
      <c r="D1254" t="s">
        <v>1020</v>
      </c>
      <c r="E1254" s="112">
        <v>652</v>
      </c>
      <c r="F1254" t="s">
        <v>107</v>
      </c>
      <c r="G1254" s="112">
        <v>1157289</v>
      </c>
      <c r="H1254" t="s">
        <v>2521</v>
      </c>
      <c r="I1254" s="111">
        <v>16</v>
      </c>
      <c r="J1254" s="111">
        <v>26</v>
      </c>
      <c r="K1254" s="111">
        <v>10</v>
      </c>
      <c r="L1254" s="111">
        <v>6</v>
      </c>
      <c r="N1254" s="111">
        <v>12</v>
      </c>
      <c r="P1254" s="111">
        <v>18</v>
      </c>
    </row>
    <row r="1255" spans="1:17" x14ac:dyDescent="0.25">
      <c r="A1255" s="110">
        <v>46239</v>
      </c>
      <c r="B1255" t="s">
        <v>2112</v>
      </c>
      <c r="C1255" s="112">
        <v>140</v>
      </c>
      <c r="D1255" t="s">
        <v>1020</v>
      </c>
      <c r="E1255" s="112">
        <v>652</v>
      </c>
      <c r="F1255" t="s">
        <v>107</v>
      </c>
      <c r="G1255" s="112">
        <v>1158057</v>
      </c>
      <c r="H1255" t="s">
        <v>2454</v>
      </c>
      <c r="I1255" s="111">
        <v>24</v>
      </c>
      <c r="J1255" s="111">
        <v>18</v>
      </c>
      <c r="K1255" s="111">
        <v>20</v>
      </c>
      <c r="L1255" s="111">
        <v>6</v>
      </c>
      <c r="M1255" s="111">
        <v>24</v>
      </c>
      <c r="N1255" s="111">
        <v>12</v>
      </c>
      <c r="P1255" s="111">
        <v>12</v>
      </c>
    </row>
    <row r="1256" spans="1:17" x14ac:dyDescent="0.25">
      <c r="A1256" s="110">
        <v>46239</v>
      </c>
      <c r="B1256" t="s">
        <v>2112</v>
      </c>
      <c r="C1256" s="112">
        <v>141</v>
      </c>
      <c r="D1256" t="s">
        <v>99</v>
      </c>
      <c r="E1256" s="112">
        <v>347</v>
      </c>
      <c r="F1256" t="s">
        <v>99</v>
      </c>
      <c r="G1256" s="112">
        <v>1083694</v>
      </c>
      <c r="H1256" t="s">
        <v>2455</v>
      </c>
      <c r="M1256" s="111">
        <v>71</v>
      </c>
    </row>
    <row r="1257" spans="1:17" x14ac:dyDescent="0.25">
      <c r="A1257" s="110">
        <v>46239</v>
      </c>
      <c r="B1257" t="s">
        <v>2112</v>
      </c>
      <c r="C1257" s="112">
        <v>141</v>
      </c>
      <c r="D1257" t="s">
        <v>99</v>
      </c>
      <c r="E1257" s="112">
        <v>347</v>
      </c>
      <c r="F1257" t="s">
        <v>99</v>
      </c>
      <c r="G1257" s="112">
        <v>1117491</v>
      </c>
      <c r="H1257" t="s">
        <v>2522</v>
      </c>
      <c r="I1257" s="111">
        <v>87</v>
      </c>
      <c r="J1257" s="111">
        <v>90</v>
      </c>
      <c r="M1257" s="111">
        <v>63</v>
      </c>
      <c r="P1257" s="111">
        <v>18</v>
      </c>
    </row>
    <row r="1258" spans="1:17" x14ac:dyDescent="0.25">
      <c r="A1258" s="110">
        <v>46239</v>
      </c>
      <c r="B1258" t="s">
        <v>2112</v>
      </c>
      <c r="C1258" s="112">
        <v>146</v>
      </c>
      <c r="D1258" t="s">
        <v>106</v>
      </c>
      <c r="E1258" s="112">
        <v>653</v>
      </c>
      <c r="F1258" t="s">
        <v>106</v>
      </c>
      <c r="G1258" s="112">
        <v>1060459</v>
      </c>
      <c r="H1258" t="s">
        <v>2456</v>
      </c>
      <c r="I1258" s="111">
        <v>4</v>
      </c>
      <c r="M1258" s="111">
        <v>12</v>
      </c>
      <c r="P1258" s="111">
        <v>24</v>
      </c>
    </row>
    <row r="1259" spans="1:17" x14ac:dyDescent="0.25">
      <c r="A1259" s="110">
        <v>46239</v>
      </c>
      <c r="B1259" t="s">
        <v>2112</v>
      </c>
      <c r="C1259" s="112">
        <v>146</v>
      </c>
      <c r="D1259" t="s">
        <v>106</v>
      </c>
      <c r="E1259" s="112">
        <v>653</v>
      </c>
      <c r="F1259" t="s">
        <v>106</v>
      </c>
      <c r="G1259" s="112">
        <v>1070685</v>
      </c>
      <c r="H1259" t="s">
        <v>2457</v>
      </c>
      <c r="K1259" s="111">
        <v>24</v>
      </c>
    </row>
    <row r="1260" spans="1:17" x14ac:dyDescent="0.25">
      <c r="A1260" s="110">
        <v>46239</v>
      </c>
      <c r="B1260" t="s">
        <v>2112</v>
      </c>
      <c r="C1260" s="112">
        <v>146</v>
      </c>
      <c r="D1260" t="s">
        <v>106</v>
      </c>
      <c r="E1260" s="112">
        <v>653</v>
      </c>
      <c r="F1260" t="s">
        <v>106</v>
      </c>
      <c r="G1260" s="112">
        <v>1131801</v>
      </c>
      <c r="H1260" t="s">
        <v>2141</v>
      </c>
      <c r="I1260" s="111">
        <v>36</v>
      </c>
      <c r="J1260" s="111">
        <v>18</v>
      </c>
      <c r="K1260" s="111">
        <v>58</v>
      </c>
      <c r="L1260" s="111">
        <v>6</v>
      </c>
      <c r="M1260" s="111">
        <v>42</v>
      </c>
      <c r="N1260" s="111">
        <v>18</v>
      </c>
      <c r="O1260" s="111">
        <v>27</v>
      </c>
      <c r="P1260" s="111">
        <v>24</v>
      </c>
      <c r="Q1260" s="111">
        <v>18</v>
      </c>
    </row>
    <row r="1261" spans="1:17" x14ac:dyDescent="0.25">
      <c r="A1261" s="110">
        <v>46239</v>
      </c>
      <c r="B1261" t="s">
        <v>2112</v>
      </c>
      <c r="C1261" s="112">
        <v>155</v>
      </c>
      <c r="D1261" t="s">
        <v>100</v>
      </c>
      <c r="E1261" s="112">
        <v>349</v>
      </c>
      <c r="F1261" t="s">
        <v>100</v>
      </c>
      <c r="G1261" s="112">
        <v>1062269</v>
      </c>
      <c r="H1261" t="s">
        <v>2133</v>
      </c>
      <c r="I1261" s="111">
        <v>24</v>
      </c>
      <c r="J1261" s="111">
        <v>10</v>
      </c>
      <c r="K1261" s="111">
        <v>12</v>
      </c>
      <c r="Q1261" s="111">
        <v>18</v>
      </c>
    </row>
    <row r="1262" spans="1:17" x14ac:dyDescent="0.25">
      <c r="A1262" s="110">
        <v>46239</v>
      </c>
      <c r="B1262" t="s">
        <v>2112</v>
      </c>
      <c r="C1262" s="112">
        <v>155</v>
      </c>
      <c r="D1262" t="s">
        <v>100</v>
      </c>
      <c r="E1262" s="112">
        <v>349</v>
      </c>
      <c r="F1262" t="s">
        <v>100</v>
      </c>
      <c r="G1262" s="112">
        <v>1127030</v>
      </c>
      <c r="H1262" t="s">
        <v>2523</v>
      </c>
      <c r="J1262" s="111">
        <v>18</v>
      </c>
      <c r="M1262" s="111">
        <v>120</v>
      </c>
    </row>
    <row r="1263" spans="1:17" x14ac:dyDescent="0.25">
      <c r="A1263" s="110">
        <v>46239</v>
      </c>
      <c r="B1263" t="s">
        <v>2112</v>
      </c>
      <c r="C1263" s="112">
        <v>155</v>
      </c>
      <c r="D1263" t="s">
        <v>100</v>
      </c>
      <c r="E1263" s="112">
        <v>349</v>
      </c>
      <c r="F1263" t="s">
        <v>100</v>
      </c>
      <c r="G1263" s="112">
        <v>1143688</v>
      </c>
      <c r="H1263" t="s">
        <v>2524</v>
      </c>
      <c r="I1263" s="111">
        <v>36</v>
      </c>
      <c r="J1263" s="111">
        <v>6</v>
      </c>
    </row>
    <row r="1264" spans="1:17" x14ac:dyDescent="0.25">
      <c r="A1264" s="110">
        <v>46239</v>
      </c>
      <c r="B1264" t="s">
        <v>2112</v>
      </c>
      <c r="C1264" s="112">
        <v>160</v>
      </c>
      <c r="D1264" t="s">
        <v>1080</v>
      </c>
      <c r="E1264" s="112">
        <v>344</v>
      </c>
      <c r="F1264" t="s">
        <v>1080</v>
      </c>
      <c r="G1264" s="112">
        <v>1060661</v>
      </c>
      <c r="H1264" t="s">
        <v>2134</v>
      </c>
      <c r="I1264" s="111">
        <v>12</v>
      </c>
      <c r="N1264" s="111">
        <v>12</v>
      </c>
    </row>
    <row r="1265" spans="1:17" x14ac:dyDescent="0.25">
      <c r="A1265" s="110">
        <v>46239</v>
      </c>
      <c r="B1265" t="s">
        <v>2112</v>
      </c>
      <c r="C1265" s="112">
        <v>170</v>
      </c>
      <c r="D1265" t="s">
        <v>109</v>
      </c>
      <c r="E1265" s="112">
        <v>393</v>
      </c>
      <c r="F1265" t="s">
        <v>109</v>
      </c>
      <c r="G1265" s="112">
        <v>1060310</v>
      </c>
      <c r="H1265" t="s">
        <v>1275</v>
      </c>
      <c r="J1265" s="111">
        <v>12</v>
      </c>
      <c r="M1265" s="111">
        <v>60</v>
      </c>
    </row>
    <row r="1266" spans="1:17" x14ac:dyDescent="0.25">
      <c r="A1266" s="110">
        <v>46239</v>
      </c>
      <c r="B1266" t="s">
        <v>2112</v>
      </c>
      <c r="C1266" s="112">
        <v>170</v>
      </c>
      <c r="D1266" t="s">
        <v>109</v>
      </c>
      <c r="E1266" s="112">
        <v>393</v>
      </c>
      <c r="F1266" t="s">
        <v>109</v>
      </c>
      <c r="G1266" s="112">
        <v>1060993</v>
      </c>
      <c r="H1266" t="s">
        <v>2458</v>
      </c>
      <c r="J1266" s="111">
        <v>18</v>
      </c>
      <c r="M1266" s="111">
        <v>3</v>
      </c>
    </row>
    <row r="1267" spans="1:17" x14ac:dyDescent="0.25">
      <c r="A1267" s="110">
        <v>46239</v>
      </c>
      <c r="B1267" t="s">
        <v>2112</v>
      </c>
      <c r="C1267" s="112">
        <v>170</v>
      </c>
      <c r="D1267" t="s">
        <v>109</v>
      </c>
      <c r="E1267" s="112">
        <v>393</v>
      </c>
      <c r="F1267" t="s">
        <v>109</v>
      </c>
      <c r="G1267" s="112">
        <v>1070524</v>
      </c>
      <c r="H1267" t="s">
        <v>2525</v>
      </c>
      <c r="I1267" s="111">
        <v>42</v>
      </c>
      <c r="J1267" s="111">
        <v>18</v>
      </c>
      <c r="L1267" s="111">
        <v>12</v>
      </c>
      <c r="N1267" s="111">
        <v>12</v>
      </c>
    </row>
    <row r="1268" spans="1:17" x14ac:dyDescent="0.25">
      <c r="A1268" s="110">
        <v>46239</v>
      </c>
      <c r="B1268" t="s">
        <v>2112</v>
      </c>
      <c r="C1268" s="112">
        <v>170</v>
      </c>
      <c r="D1268" t="s">
        <v>109</v>
      </c>
      <c r="E1268" s="112">
        <v>393</v>
      </c>
      <c r="F1268" t="s">
        <v>109</v>
      </c>
      <c r="G1268" s="112">
        <v>1121943</v>
      </c>
      <c r="H1268" t="s">
        <v>2526</v>
      </c>
      <c r="I1268" s="111">
        <v>12</v>
      </c>
      <c r="M1268" s="111">
        <v>24</v>
      </c>
    </row>
    <row r="1269" spans="1:17" x14ac:dyDescent="0.25">
      <c r="A1269" s="110">
        <v>46239</v>
      </c>
      <c r="B1269" t="s">
        <v>2112</v>
      </c>
      <c r="C1269" s="112">
        <v>170</v>
      </c>
      <c r="D1269" t="s">
        <v>109</v>
      </c>
      <c r="E1269" s="112">
        <v>393</v>
      </c>
      <c r="F1269" t="s">
        <v>109</v>
      </c>
      <c r="G1269" s="112">
        <v>1122271</v>
      </c>
      <c r="H1269" t="s">
        <v>2459</v>
      </c>
      <c r="M1269" s="111">
        <v>30</v>
      </c>
    </row>
    <row r="1270" spans="1:17" x14ac:dyDescent="0.25">
      <c r="A1270" s="110">
        <v>46239</v>
      </c>
      <c r="B1270" t="s">
        <v>2112</v>
      </c>
      <c r="C1270" s="112">
        <v>210</v>
      </c>
      <c r="D1270" t="s">
        <v>77</v>
      </c>
      <c r="E1270" s="112">
        <v>522</v>
      </c>
      <c r="F1270" t="s">
        <v>77</v>
      </c>
      <c r="G1270" s="112">
        <v>1068838</v>
      </c>
      <c r="H1270" t="s">
        <v>2460</v>
      </c>
      <c r="I1270" s="111">
        <v>24</v>
      </c>
      <c r="K1270" s="111">
        <v>120</v>
      </c>
    </row>
    <row r="1271" spans="1:17" x14ac:dyDescent="0.25">
      <c r="A1271" s="110">
        <v>46239</v>
      </c>
      <c r="B1271" t="s">
        <v>2112</v>
      </c>
      <c r="C1271" s="112">
        <v>210</v>
      </c>
      <c r="D1271" t="s">
        <v>77</v>
      </c>
      <c r="E1271" s="112">
        <v>522</v>
      </c>
      <c r="F1271" t="s">
        <v>77</v>
      </c>
      <c r="G1271" s="112">
        <v>1157587</v>
      </c>
      <c r="H1271" t="s">
        <v>2461</v>
      </c>
      <c r="I1271" s="111">
        <v>24</v>
      </c>
      <c r="J1271" s="111">
        <v>18</v>
      </c>
      <c r="K1271" s="111">
        <v>60</v>
      </c>
      <c r="O1271" s="111">
        <v>40</v>
      </c>
      <c r="P1271" s="111">
        <v>18</v>
      </c>
    </row>
    <row r="1272" spans="1:17" x14ac:dyDescent="0.25">
      <c r="A1272" s="110">
        <v>46239</v>
      </c>
      <c r="B1272" t="s">
        <v>2112</v>
      </c>
      <c r="C1272" s="112">
        <v>225</v>
      </c>
      <c r="D1272" t="s">
        <v>78</v>
      </c>
      <c r="E1272" s="112">
        <v>529</v>
      </c>
      <c r="F1272" t="s">
        <v>78</v>
      </c>
      <c r="G1272" s="112">
        <v>1071072</v>
      </c>
      <c r="H1272" t="s">
        <v>1791</v>
      </c>
      <c r="N1272" s="111">
        <v>50</v>
      </c>
      <c r="P1272" s="111">
        <v>24</v>
      </c>
    </row>
    <row r="1273" spans="1:17" x14ac:dyDescent="0.25">
      <c r="A1273" s="110">
        <v>46239</v>
      </c>
      <c r="B1273" t="s">
        <v>2112</v>
      </c>
      <c r="C1273" s="112">
        <v>225</v>
      </c>
      <c r="D1273" t="s">
        <v>78</v>
      </c>
      <c r="E1273" s="112">
        <v>529</v>
      </c>
      <c r="F1273" t="s">
        <v>78</v>
      </c>
      <c r="G1273" s="112">
        <v>1072700</v>
      </c>
      <c r="H1273" t="s">
        <v>2527</v>
      </c>
      <c r="M1273" s="111">
        <v>66</v>
      </c>
    </row>
    <row r="1274" spans="1:17" x14ac:dyDescent="0.25">
      <c r="A1274" s="110">
        <v>46239</v>
      </c>
      <c r="B1274" t="s">
        <v>2112</v>
      </c>
      <c r="C1274" s="112">
        <v>225</v>
      </c>
      <c r="D1274" t="s">
        <v>78</v>
      </c>
      <c r="E1274" s="112">
        <v>529</v>
      </c>
      <c r="F1274" t="s">
        <v>78</v>
      </c>
      <c r="G1274" s="112">
        <v>1100055</v>
      </c>
      <c r="H1274" t="s">
        <v>2528</v>
      </c>
      <c r="I1274" s="111">
        <v>144</v>
      </c>
      <c r="J1274" s="111">
        <v>20</v>
      </c>
      <c r="L1274" s="111">
        <v>60</v>
      </c>
      <c r="M1274" s="111">
        <v>6</v>
      </c>
    </row>
    <row r="1275" spans="1:17" x14ac:dyDescent="0.25">
      <c r="A1275" s="110">
        <v>46239</v>
      </c>
      <c r="B1275" t="s">
        <v>2112</v>
      </c>
      <c r="C1275" s="112">
        <v>235</v>
      </c>
      <c r="D1275" t="s">
        <v>76</v>
      </c>
      <c r="E1275" s="112">
        <v>512</v>
      </c>
      <c r="F1275" t="s">
        <v>76</v>
      </c>
      <c r="G1275" s="112">
        <v>1066363</v>
      </c>
      <c r="H1275" t="s">
        <v>2462</v>
      </c>
      <c r="I1275" s="111">
        <v>36</v>
      </c>
      <c r="J1275" s="111">
        <v>12</v>
      </c>
      <c r="L1275" s="111">
        <v>6</v>
      </c>
      <c r="N1275" s="111">
        <v>18</v>
      </c>
      <c r="Q1275" s="111">
        <v>45</v>
      </c>
    </row>
    <row r="1276" spans="1:17" x14ac:dyDescent="0.25">
      <c r="A1276" s="110">
        <v>46239</v>
      </c>
      <c r="B1276" t="s">
        <v>2112</v>
      </c>
      <c r="C1276" s="112">
        <v>235</v>
      </c>
      <c r="D1276" t="s">
        <v>76</v>
      </c>
      <c r="E1276" s="112">
        <v>512</v>
      </c>
      <c r="F1276" t="s">
        <v>76</v>
      </c>
      <c r="G1276" s="112">
        <v>1119355</v>
      </c>
      <c r="H1276" t="s">
        <v>2463</v>
      </c>
      <c r="K1276" s="111">
        <v>12</v>
      </c>
    </row>
    <row r="1277" spans="1:17" x14ac:dyDescent="0.25">
      <c r="A1277" s="110">
        <v>46239</v>
      </c>
      <c r="B1277" t="s">
        <v>2112</v>
      </c>
      <c r="C1277" s="112">
        <v>235</v>
      </c>
      <c r="D1277" t="s">
        <v>76</v>
      </c>
      <c r="E1277" s="112">
        <v>512</v>
      </c>
      <c r="F1277" t="s">
        <v>76</v>
      </c>
      <c r="G1277" s="112">
        <v>1120532</v>
      </c>
      <c r="H1277" t="s">
        <v>2405</v>
      </c>
      <c r="K1277" s="111">
        <v>60</v>
      </c>
    </row>
    <row r="1278" spans="1:17" x14ac:dyDescent="0.25">
      <c r="A1278" s="110">
        <v>46239</v>
      </c>
      <c r="B1278" t="s">
        <v>2112</v>
      </c>
      <c r="C1278" s="112">
        <v>235</v>
      </c>
      <c r="D1278" t="s">
        <v>76</v>
      </c>
      <c r="E1278" s="112">
        <v>512</v>
      </c>
      <c r="F1278" t="s">
        <v>76</v>
      </c>
      <c r="G1278" s="112">
        <v>1120774</v>
      </c>
      <c r="H1278" t="s">
        <v>2531</v>
      </c>
      <c r="P1278" s="111">
        <v>540</v>
      </c>
    </row>
    <row r="1279" spans="1:17" x14ac:dyDescent="0.25">
      <c r="A1279" s="110">
        <v>46239</v>
      </c>
      <c r="B1279" t="s">
        <v>2112</v>
      </c>
      <c r="C1279" s="112">
        <v>235</v>
      </c>
      <c r="D1279" t="s">
        <v>76</v>
      </c>
      <c r="E1279" s="112">
        <v>512</v>
      </c>
      <c r="F1279" t="s">
        <v>76</v>
      </c>
      <c r="G1279" s="112">
        <v>1143283</v>
      </c>
      <c r="H1279" t="s">
        <v>2464</v>
      </c>
      <c r="K1279" s="111">
        <v>48</v>
      </c>
    </row>
    <row r="1280" spans="1:17" x14ac:dyDescent="0.25">
      <c r="A1280" s="110">
        <v>46239</v>
      </c>
      <c r="B1280" t="s">
        <v>2112</v>
      </c>
      <c r="C1280" s="112">
        <v>240</v>
      </c>
      <c r="D1280" t="s">
        <v>90</v>
      </c>
      <c r="E1280" s="112">
        <v>337</v>
      </c>
      <c r="F1280" t="s">
        <v>90</v>
      </c>
      <c r="G1280" s="112">
        <v>1083805</v>
      </c>
      <c r="H1280" t="s">
        <v>1034</v>
      </c>
      <c r="I1280" s="111">
        <v>48</v>
      </c>
      <c r="K1280" s="111">
        <v>24</v>
      </c>
    </row>
    <row r="1281" spans="1:17" x14ac:dyDescent="0.25">
      <c r="A1281" s="110">
        <v>46239</v>
      </c>
      <c r="B1281" t="s">
        <v>2112</v>
      </c>
      <c r="C1281" s="112">
        <v>241</v>
      </c>
      <c r="D1281" t="s">
        <v>72</v>
      </c>
      <c r="E1281" s="112">
        <v>505</v>
      </c>
      <c r="F1281" t="s">
        <v>72</v>
      </c>
      <c r="G1281" s="112">
        <v>1060349</v>
      </c>
      <c r="H1281" t="s">
        <v>2533</v>
      </c>
      <c r="J1281" s="111">
        <v>12</v>
      </c>
      <c r="P1281" s="111">
        <v>12</v>
      </c>
    </row>
    <row r="1282" spans="1:17" x14ac:dyDescent="0.25">
      <c r="A1282" s="110">
        <v>46239</v>
      </c>
      <c r="B1282" t="s">
        <v>2112</v>
      </c>
      <c r="C1282" s="112">
        <v>241</v>
      </c>
      <c r="D1282" t="s">
        <v>72</v>
      </c>
      <c r="E1282" s="112">
        <v>505</v>
      </c>
      <c r="F1282" t="s">
        <v>72</v>
      </c>
      <c r="G1282" s="112">
        <v>1063201</v>
      </c>
      <c r="H1282" t="s">
        <v>2465</v>
      </c>
      <c r="K1282" s="111">
        <v>12</v>
      </c>
      <c r="M1282" s="111">
        <v>42</v>
      </c>
    </row>
    <row r="1283" spans="1:17" x14ac:dyDescent="0.25">
      <c r="A1283" s="110">
        <v>46239</v>
      </c>
      <c r="B1283" t="s">
        <v>2112</v>
      </c>
      <c r="C1283" s="112">
        <v>245</v>
      </c>
      <c r="D1283" t="s">
        <v>84</v>
      </c>
      <c r="E1283" s="112">
        <v>325</v>
      </c>
      <c r="F1283" t="s">
        <v>1174</v>
      </c>
      <c r="G1283" s="112">
        <v>1070531</v>
      </c>
      <c r="H1283" t="s">
        <v>2535</v>
      </c>
      <c r="J1283" s="111">
        <v>8</v>
      </c>
    </row>
    <row r="1284" spans="1:17" x14ac:dyDescent="0.25">
      <c r="A1284" s="110">
        <v>46239</v>
      </c>
      <c r="B1284" t="s">
        <v>2112</v>
      </c>
      <c r="C1284" s="112">
        <v>245</v>
      </c>
      <c r="D1284" t="s">
        <v>84</v>
      </c>
      <c r="E1284" s="112">
        <v>325</v>
      </c>
      <c r="F1284" t="s">
        <v>1174</v>
      </c>
      <c r="G1284" s="112">
        <v>1109385</v>
      </c>
      <c r="H1284" t="s">
        <v>2466</v>
      </c>
      <c r="M1284" s="111">
        <v>12</v>
      </c>
    </row>
    <row r="1285" spans="1:17" x14ac:dyDescent="0.25">
      <c r="A1285" s="110">
        <v>46239</v>
      </c>
      <c r="B1285" t="s">
        <v>2112</v>
      </c>
      <c r="C1285" s="112">
        <v>246</v>
      </c>
      <c r="D1285" t="s">
        <v>87</v>
      </c>
      <c r="E1285" s="112">
        <v>334</v>
      </c>
      <c r="F1285" t="s">
        <v>87</v>
      </c>
      <c r="G1285" s="112">
        <v>1154639</v>
      </c>
      <c r="H1285" t="s">
        <v>2467</v>
      </c>
      <c r="I1285" s="111">
        <v>24</v>
      </c>
      <c r="K1285" s="111">
        <v>10</v>
      </c>
      <c r="P1285" s="111">
        <v>12</v>
      </c>
    </row>
    <row r="1286" spans="1:17" x14ac:dyDescent="0.25">
      <c r="A1286" s="110">
        <v>46239</v>
      </c>
      <c r="B1286" t="s">
        <v>2112</v>
      </c>
      <c r="C1286" s="112">
        <v>247</v>
      </c>
      <c r="D1286" t="s">
        <v>70</v>
      </c>
      <c r="E1286" s="112">
        <v>503</v>
      </c>
      <c r="F1286" t="s">
        <v>70</v>
      </c>
      <c r="G1286" s="112">
        <v>1060742</v>
      </c>
      <c r="H1286" t="s">
        <v>2536</v>
      </c>
      <c r="I1286" s="111">
        <v>48</v>
      </c>
      <c r="M1286" s="111">
        <v>6</v>
      </c>
    </row>
    <row r="1287" spans="1:17" x14ac:dyDescent="0.25">
      <c r="A1287" s="110">
        <v>46239</v>
      </c>
      <c r="B1287" t="s">
        <v>2112</v>
      </c>
      <c r="C1287" s="112">
        <v>385</v>
      </c>
      <c r="D1287" t="s">
        <v>1037</v>
      </c>
      <c r="E1287" s="112">
        <v>335</v>
      </c>
      <c r="F1287" t="s">
        <v>1037</v>
      </c>
      <c r="G1287" s="112">
        <v>1082766</v>
      </c>
      <c r="H1287" t="s">
        <v>2468</v>
      </c>
      <c r="P1287" s="111">
        <v>36</v>
      </c>
    </row>
    <row r="1288" spans="1:17" x14ac:dyDescent="0.25">
      <c r="A1288" s="110">
        <v>46239</v>
      </c>
      <c r="B1288" t="s">
        <v>2112</v>
      </c>
      <c r="C1288" s="112">
        <v>385</v>
      </c>
      <c r="D1288" t="s">
        <v>1037</v>
      </c>
      <c r="E1288" s="112">
        <v>335</v>
      </c>
      <c r="F1288" t="s">
        <v>1037</v>
      </c>
      <c r="G1288" s="112">
        <v>1106236</v>
      </c>
      <c r="H1288" t="s">
        <v>2538</v>
      </c>
      <c r="K1288" s="111">
        <v>60</v>
      </c>
      <c r="P1288" s="111">
        <v>36</v>
      </c>
    </row>
    <row r="1289" spans="1:17" x14ac:dyDescent="0.25">
      <c r="A1289" s="110">
        <v>46239</v>
      </c>
      <c r="B1289" t="s">
        <v>2112</v>
      </c>
      <c r="C1289" s="112">
        <v>385</v>
      </c>
      <c r="D1289" t="s">
        <v>1037</v>
      </c>
      <c r="E1289" s="112">
        <v>335</v>
      </c>
      <c r="F1289" t="s">
        <v>1037</v>
      </c>
      <c r="G1289" s="112">
        <v>1107552</v>
      </c>
      <c r="H1289" t="s">
        <v>2469</v>
      </c>
      <c r="K1289" s="111">
        <v>12</v>
      </c>
      <c r="L1289" s="111">
        <v>12</v>
      </c>
      <c r="P1289" s="111">
        <v>18</v>
      </c>
      <c r="Q1289" s="111">
        <v>9</v>
      </c>
    </row>
    <row r="1290" spans="1:17" x14ac:dyDescent="0.25">
      <c r="A1290" s="110">
        <v>46239</v>
      </c>
      <c r="B1290" t="s">
        <v>2112</v>
      </c>
      <c r="C1290" s="112">
        <v>385</v>
      </c>
      <c r="D1290" t="s">
        <v>1037</v>
      </c>
      <c r="E1290" s="112">
        <v>335</v>
      </c>
      <c r="F1290" t="s">
        <v>1037</v>
      </c>
      <c r="G1290" s="112">
        <v>1148963</v>
      </c>
      <c r="H1290" t="s">
        <v>2539</v>
      </c>
      <c r="I1290" s="111">
        <v>3</v>
      </c>
    </row>
    <row r="1291" spans="1:17" x14ac:dyDescent="0.25">
      <c r="A1291" s="110">
        <v>46239</v>
      </c>
      <c r="B1291" t="s">
        <v>2112</v>
      </c>
      <c r="C1291" s="112">
        <v>386</v>
      </c>
      <c r="D1291" t="s">
        <v>75</v>
      </c>
      <c r="E1291" s="112">
        <v>510</v>
      </c>
      <c r="F1291" t="s">
        <v>75</v>
      </c>
      <c r="G1291" s="112">
        <v>1064438</v>
      </c>
      <c r="H1291" t="s">
        <v>2540</v>
      </c>
      <c r="I1291" s="111">
        <v>8</v>
      </c>
      <c r="J1291" s="111">
        <v>30</v>
      </c>
      <c r="K1291" s="111">
        <v>120</v>
      </c>
      <c r="L1291" s="111">
        <v>12</v>
      </c>
      <c r="M1291" s="111">
        <v>63</v>
      </c>
      <c r="N1291" s="111">
        <v>12</v>
      </c>
    </row>
    <row r="1292" spans="1:17" x14ac:dyDescent="0.25">
      <c r="A1292" s="110">
        <v>46239</v>
      </c>
      <c r="B1292" t="s">
        <v>2112</v>
      </c>
      <c r="C1292" s="112">
        <v>386</v>
      </c>
      <c r="D1292" t="s">
        <v>75</v>
      </c>
      <c r="E1292" s="112">
        <v>510</v>
      </c>
      <c r="F1292" t="s">
        <v>75</v>
      </c>
      <c r="G1292" s="112">
        <v>1071192</v>
      </c>
      <c r="H1292" t="s">
        <v>2470</v>
      </c>
      <c r="J1292" s="111">
        <v>24</v>
      </c>
      <c r="L1292" s="111">
        <v>6</v>
      </c>
      <c r="N1292" s="111">
        <v>12</v>
      </c>
    </row>
    <row r="1293" spans="1:17" x14ac:dyDescent="0.25">
      <c r="A1293" s="110">
        <v>46239</v>
      </c>
      <c r="B1293" t="s">
        <v>2112</v>
      </c>
      <c r="C1293" s="112">
        <v>386</v>
      </c>
      <c r="D1293" t="s">
        <v>75</v>
      </c>
      <c r="E1293" s="112">
        <v>510</v>
      </c>
      <c r="F1293" t="s">
        <v>75</v>
      </c>
      <c r="G1293" s="112">
        <v>1105202</v>
      </c>
      <c r="H1293" t="s">
        <v>2541</v>
      </c>
      <c r="I1293" s="111">
        <v>24</v>
      </c>
      <c r="L1293" s="111">
        <v>12</v>
      </c>
      <c r="M1293" s="111">
        <v>108</v>
      </c>
    </row>
    <row r="1294" spans="1:17" x14ac:dyDescent="0.25">
      <c r="A1294" s="110">
        <v>46239</v>
      </c>
      <c r="B1294" t="s">
        <v>2112</v>
      </c>
      <c r="C1294" s="112">
        <v>386</v>
      </c>
      <c r="D1294" t="s">
        <v>75</v>
      </c>
      <c r="E1294" s="112">
        <v>510</v>
      </c>
      <c r="F1294" t="s">
        <v>75</v>
      </c>
      <c r="G1294" s="112">
        <v>1114393</v>
      </c>
      <c r="H1294" t="s">
        <v>2471</v>
      </c>
      <c r="J1294" s="111">
        <v>36</v>
      </c>
      <c r="L1294" s="111">
        <v>6</v>
      </c>
      <c r="M1294" s="111">
        <v>24</v>
      </c>
    </row>
    <row r="1295" spans="1:17" x14ac:dyDescent="0.25">
      <c r="A1295" s="110">
        <v>46239</v>
      </c>
      <c r="B1295" t="s">
        <v>2112</v>
      </c>
      <c r="C1295" s="112">
        <v>390</v>
      </c>
      <c r="D1295" t="s">
        <v>82</v>
      </c>
      <c r="E1295" s="112">
        <v>323</v>
      </c>
      <c r="F1295" t="s">
        <v>82</v>
      </c>
      <c r="G1295" s="112">
        <v>1131136</v>
      </c>
      <c r="H1295" t="s">
        <v>2542</v>
      </c>
      <c r="M1295" s="111">
        <v>18</v>
      </c>
    </row>
    <row r="1296" spans="1:17" x14ac:dyDescent="0.25">
      <c r="A1296" s="110">
        <v>46239</v>
      </c>
      <c r="B1296" t="s">
        <v>2112</v>
      </c>
      <c r="C1296" s="112">
        <v>516</v>
      </c>
      <c r="D1296" t="s">
        <v>1179</v>
      </c>
      <c r="E1296" s="112">
        <v>316</v>
      </c>
      <c r="F1296" t="s">
        <v>1179</v>
      </c>
      <c r="G1296" s="112">
        <v>1060793</v>
      </c>
      <c r="H1296" t="s">
        <v>2543</v>
      </c>
      <c r="Q1296" s="111">
        <v>18</v>
      </c>
    </row>
    <row r="1297" spans="1:16" x14ac:dyDescent="0.25">
      <c r="A1297" s="110">
        <v>46239</v>
      </c>
      <c r="B1297" t="s">
        <v>2112</v>
      </c>
      <c r="C1297" s="112">
        <v>516</v>
      </c>
      <c r="D1297" t="s">
        <v>1179</v>
      </c>
      <c r="E1297" s="112">
        <v>316</v>
      </c>
      <c r="F1297" t="s">
        <v>1179</v>
      </c>
      <c r="G1297" s="112">
        <v>1061475</v>
      </c>
      <c r="H1297" t="s">
        <v>2142</v>
      </c>
      <c r="K1297" s="111">
        <v>12</v>
      </c>
    </row>
    <row r="1298" spans="1:16" x14ac:dyDescent="0.25">
      <c r="A1298" s="110">
        <v>46239</v>
      </c>
      <c r="B1298" t="s">
        <v>2112</v>
      </c>
      <c r="C1298" s="112">
        <v>630</v>
      </c>
      <c r="D1298" t="s">
        <v>122</v>
      </c>
      <c r="E1298" s="112">
        <v>426</v>
      </c>
      <c r="F1298" t="s">
        <v>122</v>
      </c>
      <c r="G1298" s="112">
        <v>1106001</v>
      </c>
      <c r="H1298" t="s">
        <v>2544</v>
      </c>
      <c r="K1298" s="111">
        <v>10</v>
      </c>
    </row>
    <row r="1299" spans="1:16" x14ac:dyDescent="0.25">
      <c r="A1299" s="110">
        <v>46239</v>
      </c>
      <c r="B1299" t="s">
        <v>2112</v>
      </c>
      <c r="C1299" s="112">
        <v>104</v>
      </c>
      <c r="D1299" t="s">
        <v>1066</v>
      </c>
      <c r="G1299" s="112">
        <v>1154470</v>
      </c>
      <c r="H1299" t="s">
        <v>1941</v>
      </c>
      <c r="I1299" s="111">
        <v>12</v>
      </c>
      <c r="J1299" s="111">
        <v>12</v>
      </c>
      <c r="K1299" s="111">
        <v>22</v>
      </c>
    </row>
    <row r="1300" spans="1:16" x14ac:dyDescent="0.25">
      <c r="A1300" s="110">
        <v>46239</v>
      </c>
      <c r="B1300" t="s">
        <v>2112</v>
      </c>
      <c r="C1300" s="112">
        <v>104</v>
      </c>
      <c r="D1300" t="s">
        <v>1066</v>
      </c>
      <c r="G1300" s="112">
        <v>1154779</v>
      </c>
      <c r="H1300" t="s">
        <v>1239</v>
      </c>
      <c r="P1300" s="111">
        <v>12</v>
      </c>
    </row>
    <row r="1301" spans="1:16" x14ac:dyDescent="0.25">
      <c r="A1301" s="110">
        <v>46239</v>
      </c>
      <c r="B1301" t="s">
        <v>1123</v>
      </c>
      <c r="C1301" s="112">
        <v>306</v>
      </c>
      <c r="D1301" t="s">
        <v>229</v>
      </c>
      <c r="E1301" s="112">
        <v>306</v>
      </c>
      <c r="F1301" t="s">
        <v>909</v>
      </c>
      <c r="G1301" s="112">
        <v>1112986</v>
      </c>
      <c r="H1301" t="s">
        <v>2409</v>
      </c>
      <c r="I1301" s="111">
        <v>18</v>
      </c>
      <c r="N1301" s="111">
        <v>8</v>
      </c>
      <c r="P1301" s="111">
        <v>12</v>
      </c>
    </row>
    <row r="1302" spans="1:16" x14ac:dyDescent="0.25">
      <c r="A1302" s="110">
        <v>46239</v>
      </c>
      <c r="B1302" t="s">
        <v>1123</v>
      </c>
      <c r="C1302" s="112">
        <v>520</v>
      </c>
      <c r="D1302" t="s">
        <v>126</v>
      </c>
      <c r="E1302" s="112">
        <v>312</v>
      </c>
      <c r="F1302" t="s">
        <v>126</v>
      </c>
      <c r="G1302" s="112">
        <v>1071113</v>
      </c>
      <c r="H1302" t="s">
        <v>2423</v>
      </c>
      <c r="M1302" s="111">
        <v>2</v>
      </c>
    </row>
    <row r="1303" spans="1:16" x14ac:dyDescent="0.25">
      <c r="A1303" s="110">
        <v>46239</v>
      </c>
      <c r="B1303" t="s">
        <v>1123</v>
      </c>
      <c r="C1303" s="112">
        <v>520</v>
      </c>
      <c r="D1303" t="s">
        <v>126</v>
      </c>
      <c r="E1303" s="112">
        <v>312</v>
      </c>
      <c r="F1303" t="s">
        <v>126</v>
      </c>
      <c r="G1303" s="112">
        <v>1123158</v>
      </c>
      <c r="H1303" t="s">
        <v>2423</v>
      </c>
      <c r="O1303" s="111">
        <v>24</v>
      </c>
    </row>
    <row r="1304" spans="1:16" x14ac:dyDescent="0.25">
      <c r="A1304" s="110">
        <v>46239</v>
      </c>
      <c r="B1304" t="s">
        <v>1123</v>
      </c>
      <c r="C1304" s="112">
        <v>804</v>
      </c>
      <c r="D1304" t="s">
        <v>64</v>
      </c>
      <c r="E1304" s="112">
        <v>421</v>
      </c>
      <c r="F1304" t="s">
        <v>64</v>
      </c>
      <c r="G1304" s="112">
        <v>1111658</v>
      </c>
      <c r="H1304" t="s">
        <v>982</v>
      </c>
      <c r="I1304" s="111">
        <v>4</v>
      </c>
      <c r="K1304" s="111">
        <v>6</v>
      </c>
      <c r="N1304" s="111">
        <v>6</v>
      </c>
    </row>
    <row r="1305" spans="1:16" x14ac:dyDescent="0.25">
      <c r="A1305" s="110">
        <v>46239</v>
      </c>
      <c r="B1305" t="s">
        <v>1123</v>
      </c>
      <c r="C1305" s="112">
        <v>810</v>
      </c>
      <c r="D1305" t="s">
        <v>67</v>
      </c>
      <c r="E1305" s="112">
        <v>452</v>
      </c>
      <c r="F1305" t="s">
        <v>67</v>
      </c>
      <c r="G1305" s="112">
        <v>1071082</v>
      </c>
      <c r="H1305" t="s">
        <v>2366</v>
      </c>
      <c r="L1305" s="111">
        <v>12</v>
      </c>
      <c r="M1305" s="111">
        <v>60</v>
      </c>
      <c r="N1305" s="111">
        <v>12</v>
      </c>
    </row>
    <row r="1306" spans="1:16" x14ac:dyDescent="0.25">
      <c r="A1306" s="110">
        <v>46239</v>
      </c>
      <c r="B1306" t="s">
        <v>1123</v>
      </c>
      <c r="C1306" s="112">
        <v>391</v>
      </c>
      <c r="D1306" t="s">
        <v>83</v>
      </c>
      <c r="E1306" s="112">
        <v>324</v>
      </c>
      <c r="F1306" t="s">
        <v>83</v>
      </c>
      <c r="G1306" s="112">
        <v>1098815</v>
      </c>
      <c r="H1306" t="s">
        <v>2115</v>
      </c>
      <c r="J1306" s="111">
        <v>6</v>
      </c>
      <c r="K1306" s="111">
        <v>10</v>
      </c>
    </row>
    <row r="1307" spans="1:16" x14ac:dyDescent="0.25">
      <c r="A1307" s="110">
        <v>46239</v>
      </c>
      <c r="B1307" t="s">
        <v>1123</v>
      </c>
      <c r="C1307" s="112">
        <v>391</v>
      </c>
      <c r="D1307" t="s">
        <v>83</v>
      </c>
      <c r="E1307" s="112">
        <v>324</v>
      </c>
      <c r="F1307" t="s">
        <v>83</v>
      </c>
      <c r="G1307" s="112">
        <v>1113568</v>
      </c>
      <c r="H1307" t="s">
        <v>2368</v>
      </c>
      <c r="K1307" s="111">
        <v>12</v>
      </c>
    </row>
    <row r="1308" spans="1:16" x14ac:dyDescent="0.25">
      <c r="A1308" s="110">
        <v>46239</v>
      </c>
      <c r="B1308" t="s">
        <v>1123</v>
      </c>
      <c r="C1308" s="112">
        <v>392</v>
      </c>
      <c r="D1308" t="s">
        <v>85</v>
      </c>
      <c r="E1308" s="112">
        <v>331</v>
      </c>
      <c r="F1308" t="s">
        <v>85</v>
      </c>
      <c r="G1308" s="112">
        <v>1060440</v>
      </c>
      <c r="H1308" t="s">
        <v>2369</v>
      </c>
      <c r="I1308" s="111">
        <v>24</v>
      </c>
      <c r="P1308" s="111">
        <v>18</v>
      </c>
    </row>
    <row r="1309" spans="1:16" x14ac:dyDescent="0.25">
      <c r="A1309" s="110">
        <v>46239</v>
      </c>
      <c r="B1309" t="s">
        <v>1123</v>
      </c>
      <c r="C1309" s="112">
        <v>392</v>
      </c>
      <c r="D1309" t="s">
        <v>85</v>
      </c>
      <c r="E1309" s="112">
        <v>331</v>
      </c>
      <c r="F1309" t="s">
        <v>85</v>
      </c>
      <c r="G1309" s="112">
        <v>1067697</v>
      </c>
      <c r="H1309" t="s">
        <v>2370</v>
      </c>
      <c r="I1309" s="111">
        <v>12</v>
      </c>
    </row>
    <row r="1310" spans="1:16" x14ac:dyDescent="0.25">
      <c r="A1310" s="110">
        <v>46239</v>
      </c>
      <c r="B1310" t="s">
        <v>1123</v>
      </c>
      <c r="C1310" s="112">
        <v>392</v>
      </c>
      <c r="D1310" t="s">
        <v>85</v>
      </c>
      <c r="E1310" s="112">
        <v>331</v>
      </c>
      <c r="F1310" t="s">
        <v>85</v>
      </c>
      <c r="G1310" s="112">
        <v>1118500</v>
      </c>
      <c r="H1310" t="s">
        <v>2371</v>
      </c>
      <c r="I1310" s="111">
        <v>6</v>
      </c>
    </row>
    <row r="1311" spans="1:16" x14ac:dyDescent="0.25">
      <c r="A1311" s="110">
        <v>46239</v>
      </c>
      <c r="B1311" t="s">
        <v>1123</v>
      </c>
      <c r="C1311" s="112">
        <v>125</v>
      </c>
      <c r="D1311" t="s">
        <v>1005</v>
      </c>
      <c r="E1311" s="112">
        <v>345</v>
      </c>
      <c r="F1311" t="s">
        <v>1006</v>
      </c>
      <c r="G1311" s="112">
        <v>1111874</v>
      </c>
      <c r="H1311" t="s">
        <v>2376</v>
      </c>
      <c r="K1311" s="111">
        <v>30</v>
      </c>
    </row>
    <row r="1312" spans="1:16" x14ac:dyDescent="0.25">
      <c r="A1312" s="110">
        <v>46239</v>
      </c>
      <c r="B1312" t="s">
        <v>1123</v>
      </c>
      <c r="C1312" s="112">
        <v>160</v>
      </c>
      <c r="D1312" t="s">
        <v>1080</v>
      </c>
      <c r="E1312" s="112">
        <v>344</v>
      </c>
      <c r="F1312" t="s">
        <v>1080</v>
      </c>
      <c r="G1312" s="112">
        <v>1070689</v>
      </c>
      <c r="H1312" t="s">
        <v>2383</v>
      </c>
      <c r="J1312" s="111">
        <v>24</v>
      </c>
    </row>
    <row r="1313" spans="1:17" x14ac:dyDescent="0.25">
      <c r="A1313" s="110">
        <v>46239</v>
      </c>
      <c r="B1313" t="s">
        <v>1123</v>
      </c>
      <c r="C1313" s="112">
        <v>170</v>
      </c>
      <c r="D1313" t="s">
        <v>109</v>
      </c>
      <c r="E1313" s="112">
        <v>393</v>
      </c>
      <c r="F1313" t="s">
        <v>109</v>
      </c>
      <c r="G1313" s="112">
        <v>1099192</v>
      </c>
      <c r="H1313" t="s">
        <v>2270</v>
      </c>
      <c r="L1313" s="111">
        <v>12</v>
      </c>
      <c r="N1313" s="111">
        <v>24</v>
      </c>
      <c r="P1313" s="111">
        <v>12</v>
      </c>
      <c r="Q1313" s="111">
        <v>45</v>
      </c>
    </row>
    <row r="1314" spans="1:17" x14ac:dyDescent="0.25">
      <c r="A1314" s="110">
        <v>46239</v>
      </c>
      <c r="B1314" t="s">
        <v>1123</v>
      </c>
      <c r="C1314" s="112">
        <v>226</v>
      </c>
      <c r="D1314" t="s">
        <v>79</v>
      </c>
      <c r="E1314" s="112">
        <v>530</v>
      </c>
      <c r="F1314" t="s">
        <v>79</v>
      </c>
      <c r="G1314" s="112">
        <v>1142957</v>
      </c>
      <c r="H1314" t="s">
        <v>1657</v>
      </c>
      <c r="I1314" s="111">
        <v>36</v>
      </c>
      <c r="J1314" s="111">
        <v>18</v>
      </c>
      <c r="K1314" s="111">
        <v>60</v>
      </c>
      <c r="L1314" s="111">
        <v>12</v>
      </c>
    </row>
    <row r="1315" spans="1:17" x14ac:dyDescent="0.25">
      <c r="A1315" s="110">
        <v>46239</v>
      </c>
      <c r="B1315" t="s">
        <v>1123</v>
      </c>
      <c r="C1315" s="112">
        <v>241</v>
      </c>
      <c r="D1315" t="s">
        <v>72</v>
      </c>
      <c r="E1315" s="112">
        <v>505</v>
      </c>
      <c r="F1315" t="s">
        <v>72</v>
      </c>
      <c r="G1315" s="112">
        <v>1063398</v>
      </c>
      <c r="H1315" t="s">
        <v>2390</v>
      </c>
      <c r="Q1315" s="111">
        <v>18</v>
      </c>
    </row>
    <row r="1316" spans="1:17" x14ac:dyDescent="0.25">
      <c r="A1316" s="110">
        <v>46239</v>
      </c>
      <c r="B1316" t="s">
        <v>1123</v>
      </c>
      <c r="C1316" s="112">
        <v>515</v>
      </c>
      <c r="D1316" t="s">
        <v>130</v>
      </c>
      <c r="E1316" s="112">
        <v>202</v>
      </c>
      <c r="F1316" t="s">
        <v>130</v>
      </c>
      <c r="G1316" s="112">
        <v>1062142</v>
      </c>
      <c r="H1316" t="s">
        <v>2432</v>
      </c>
      <c r="P1316" s="111">
        <v>6</v>
      </c>
    </row>
    <row r="1317" spans="1:17" x14ac:dyDescent="0.25">
      <c r="A1317" s="110">
        <v>46239</v>
      </c>
      <c r="B1317" t="s">
        <v>1123</v>
      </c>
      <c r="C1317" s="112">
        <v>532</v>
      </c>
      <c r="D1317" t="s">
        <v>129</v>
      </c>
      <c r="E1317" s="112">
        <v>201</v>
      </c>
      <c r="F1317" t="s">
        <v>129</v>
      </c>
      <c r="G1317" s="112">
        <v>1070635</v>
      </c>
      <c r="H1317" t="s">
        <v>1681</v>
      </c>
      <c r="I1317" s="111">
        <v>24</v>
      </c>
    </row>
    <row r="1318" spans="1:17" x14ac:dyDescent="0.25">
      <c r="A1318" s="110">
        <v>46239</v>
      </c>
      <c r="B1318" t="s">
        <v>1163</v>
      </c>
      <c r="C1318" s="112">
        <v>201</v>
      </c>
      <c r="D1318" t="s">
        <v>89</v>
      </c>
      <c r="E1318" s="112">
        <v>336</v>
      </c>
      <c r="F1318" t="s">
        <v>89</v>
      </c>
      <c r="G1318" s="112">
        <v>1082934</v>
      </c>
      <c r="H1318" t="s">
        <v>2353</v>
      </c>
      <c r="I1318" s="111">
        <v>3</v>
      </c>
    </row>
    <row r="1319" spans="1:17" x14ac:dyDescent="0.25">
      <c r="A1319" s="110">
        <v>46239</v>
      </c>
      <c r="B1319" t="s">
        <v>1163</v>
      </c>
      <c r="C1319" s="112">
        <v>202</v>
      </c>
      <c r="D1319" t="s">
        <v>74</v>
      </c>
      <c r="E1319" s="112">
        <v>507</v>
      </c>
      <c r="F1319" t="s">
        <v>74</v>
      </c>
      <c r="G1319" s="112">
        <v>1070505</v>
      </c>
      <c r="H1319" t="s">
        <v>2355</v>
      </c>
      <c r="K1319" s="111">
        <v>120</v>
      </c>
    </row>
    <row r="1320" spans="1:17" x14ac:dyDescent="0.25">
      <c r="A1320" s="110">
        <v>46239</v>
      </c>
      <c r="B1320" t="s">
        <v>1163</v>
      </c>
      <c r="C1320" s="112">
        <v>102</v>
      </c>
      <c r="D1320" t="s">
        <v>103</v>
      </c>
      <c r="E1320" s="112">
        <v>606</v>
      </c>
      <c r="F1320" t="s">
        <v>103</v>
      </c>
      <c r="G1320" s="112">
        <v>1154856</v>
      </c>
      <c r="H1320" t="s">
        <v>2214</v>
      </c>
      <c r="K1320" s="111">
        <v>100</v>
      </c>
    </row>
    <row r="1321" spans="1:17" x14ac:dyDescent="0.25">
      <c r="A1321" s="110">
        <v>46239</v>
      </c>
      <c r="B1321" t="s">
        <v>1163</v>
      </c>
      <c r="C1321" s="112">
        <v>210</v>
      </c>
      <c r="D1321" t="s">
        <v>77</v>
      </c>
      <c r="E1321" s="112">
        <v>522</v>
      </c>
      <c r="F1321" t="s">
        <v>77</v>
      </c>
      <c r="G1321" s="112">
        <v>1122924</v>
      </c>
      <c r="H1321" t="s">
        <v>1789</v>
      </c>
      <c r="I1321" s="111">
        <v>84</v>
      </c>
      <c r="M1321" s="111">
        <v>24</v>
      </c>
      <c r="O1321" s="111">
        <v>24</v>
      </c>
    </row>
    <row r="1322" spans="1:17" x14ac:dyDescent="0.25">
      <c r="A1322" s="110">
        <v>46239</v>
      </c>
      <c r="B1322" t="s">
        <v>1163</v>
      </c>
      <c r="C1322" s="112">
        <v>215</v>
      </c>
      <c r="D1322" t="s">
        <v>86</v>
      </c>
      <c r="E1322" s="112">
        <v>333</v>
      </c>
      <c r="F1322" t="s">
        <v>86</v>
      </c>
      <c r="G1322" s="112">
        <v>1061590</v>
      </c>
      <c r="H1322" t="s">
        <v>2385</v>
      </c>
      <c r="I1322" s="111">
        <v>24</v>
      </c>
    </row>
    <row r="1323" spans="1:17" x14ac:dyDescent="0.25">
      <c r="A1323" s="110">
        <v>46239</v>
      </c>
      <c r="B1323" t="s">
        <v>1163</v>
      </c>
      <c r="C1323" s="112">
        <v>215</v>
      </c>
      <c r="D1323" t="s">
        <v>86</v>
      </c>
      <c r="E1323" s="112">
        <v>333</v>
      </c>
      <c r="F1323" t="s">
        <v>86</v>
      </c>
      <c r="G1323" s="112">
        <v>1070457</v>
      </c>
      <c r="H1323" t="s">
        <v>2386</v>
      </c>
      <c r="K1323" s="111">
        <v>12</v>
      </c>
    </row>
    <row r="1324" spans="1:17" x14ac:dyDescent="0.25">
      <c r="A1324" s="110">
        <v>46239</v>
      </c>
      <c r="B1324" t="s">
        <v>1163</v>
      </c>
      <c r="C1324" s="112">
        <v>245</v>
      </c>
      <c r="D1324" t="s">
        <v>84</v>
      </c>
      <c r="E1324" s="112">
        <v>325</v>
      </c>
      <c r="F1324" t="s">
        <v>1174</v>
      </c>
      <c r="G1324" s="112">
        <v>1068199</v>
      </c>
      <c r="H1324" t="s">
        <v>2534</v>
      </c>
      <c r="K1324" s="111">
        <v>50</v>
      </c>
    </row>
    <row r="1325" spans="1:17" x14ac:dyDescent="0.25">
      <c r="A1325" s="110">
        <v>46239</v>
      </c>
      <c r="B1325" t="s">
        <v>1163</v>
      </c>
      <c r="C1325" s="112">
        <v>380</v>
      </c>
      <c r="D1325" t="s">
        <v>73</v>
      </c>
      <c r="E1325" s="112">
        <v>506</v>
      </c>
      <c r="F1325" t="s">
        <v>73</v>
      </c>
      <c r="G1325" s="112">
        <v>1141770</v>
      </c>
      <c r="H1325" t="s">
        <v>2272</v>
      </c>
      <c r="M1325" s="111">
        <v>42</v>
      </c>
    </row>
    <row r="1326" spans="1:17" x14ac:dyDescent="0.25">
      <c r="A1326" s="110">
        <v>46239</v>
      </c>
      <c r="B1326" t="s">
        <v>1163</v>
      </c>
      <c r="C1326" s="112">
        <v>385</v>
      </c>
      <c r="D1326" t="s">
        <v>1037</v>
      </c>
      <c r="E1326" s="112">
        <v>335</v>
      </c>
      <c r="F1326" t="s">
        <v>1037</v>
      </c>
      <c r="G1326" s="112">
        <v>1070975</v>
      </c>
      <c r="H1326" t="s">
        <v>2117</v>
      </c>
      <c r="I1326" s="111">
        <v>24</v>
      </c>
      <c r="P1326" s="111">
        <v>12</v>
      </c>
    </row>
    <row r="1327" spans="1:17" x14ac:dyDescent="0.25">
      <c r="A1327" s="110">
        <v>46239</v>
      </c>
      <c r="B1327" t="s">
        <v>1163</v>
      </c>
      <c r="C1327" s="112">
        <v>385</v>
      </c>
      <c r="D1327" t="s">
        <v>1037</v>
      </c>
      <c r="E1327" s="112">
        <v>335</v>
      </c>
      <c r="F1327" t="s">
        <v>1037</v>
      </c>
      <c r="G1327" s="112">
        <v>1119670</v>
      </c>
      <c r="H1327" t="s">
        <v>2392</v>
      </c>
      <c r="M1327" s="111">
        <v>24</v>
      </c>
      <c r="P1327" s="111">
        <v>18</v>
      </c>
    </row>
    <row r="1328" spans="1:17" x14ac:dyDescent="0.25">
      <c r="A1328" s="110">
        <v>46239</v>
      </c>
      <c r="B1328" t="s">
        <v>1163</v>
      </c>
      <c r="C1328" s="112">
        <v>386</v>
      </c>
      <c r="D1328" t="s">
        <v>75</v>
      </c>
      <c r="E1328" s="112">
        <v>510</v>
      </c>
      <c r="F1328" t="s">
        <v>75</v>
      </c>
      <c r="G1328" s="112">
        <v>1066979</v>
      </c>
      <c r="H1328" t="s">
        <v>2393</v>
      </c>
      <c r="I1328" s="111">
        <v>30</v>
      </c>
      <c r="J1328" s="111">
        <v>24</v>
      </c>
      <c r="L1328" s="111">
        <v>6</v>
      </c>
      <c r="M1328" s="111">
        <v>36</v>
      </c>
      <c r="N1328" s="111">
        <v>12</v>
      </c>
      <c r="O1328" s="111">
        <v>24</v>
      </c>
      <c r="P1328" s="111">
        <v>12</v>
      </c>
      <c r="Q1328" s="111">
        <v>24</v>
      </c>
    </row>
    <row r="1329" spans="1:17" x14ac:dyDescent="0.25">
      <c r="A1329" s="110">
        <v>46239</v>
      </c>
      <c r="B1329" t="s">
        <v>1163</v>
      </c>
      <c r="C1329" s="112">
        <v>386</v>
      </c>
      <c r="D1329" t="s">
        <v>75</v>
      </c>
      <c r="E1329" s="112">
        <v>510</v>
      </c>
      <c r="F1329" t="s">
        <v>75</v>
      </c>
      <c r="G1329" s="112">
        <v>1072650</v>
      </c>
      <c r="H1329" t="s">
        <v>2394</v>
      </c>
      <c r="J1329" s="111">
        <v>36</v>
      </c>
      <c r="L1329" s="111">
        <v>6</v>
      </c>
      <c r="M1329" s="111">
        <v>36</v>
      </c>
      <c r="N1329" s="111">
        <v>30</v>
      </c>
      <c r="P1329" s="111">
        <v>12</v>
      </c>
    </row>
    <row r="1330" spans="1:17" x14ac:dyDescent="0.25">
      <c r="A1330" s="110">
        <v>46239</v>
      </c>
      <c r="B1330" t="s">
        <v>1163</v>
      </c>
      <c r="C1330" s="112">
        <v>386</v>
      </c>
      <c r="D1330" t="s">
        <v>75</v>
      </c>
      <c r="E1330" s="112">
        <v>510</v>
      </c>
      <c r="F1330" t="s">
        <v>75</v>
      </c>
      <c r="G1330" s="112">
        <v>1072682</v>
      </c>
      <c r="H1330" t="s">
        <v>2048</v>
      </c>
      <c r="I1330" s="111">
        <v>27</v>
      </c>
      <c r="J1330" s="111">
        <v>24</v>
      </c>
      <c r="K1330" s="111">
        <v>60</v>
      </c>
      <c r="L1330" s="111">
        <v>6</v>
      </c>
      <c r="M1330" s="111">
        <v>36</v>
      </c>
      <c r="N1330" s="111">
        <v>50</v>
      </c>
      <c r="P1330" s="111">
        <v>24</v>
      </c>
    </row>
    <row r="1331" spans="1:17" x14ac:dyDescent="0.25">
      <c r="A1331" s="110">
        <v>46239</v>
      </c>
      <c r="B1331" t="s">
        <v>1163</v>
      </c>
      <c r="C1331" s="112">
        <v>386</v>
      </c>
      <c r="D1331" t="s">
        <v>75</v>
      </c>
      <c r="E1331" s="112">
        <v>510</v>
      </c>
      <c r="F1331" t="s">
        <v>75</v>
      </c>
      <c r="G1331" s="112">
        <v>1106496</v>
      </c>
      <c r="H1331" t="s">
        <v>2395</v>
      </c>
      <c r="I1331" s="111">
        <v>24</v>
      </c>
      <c r="J1331" s="111">
        <v>36</v>
      </c>
      <c r="K1331" s="111">
        <v>48</v>
      </c>
      <c r="L1331" s="111">
        <v>6</v>
      </c>
      <c r="N1331" s="111">
        <v>130</v>
      </c>
      <c r="P1331" s="111">
        <v>18</v>
      </c>
    </row>
    <row r="1332" spans="1:17" x14ac:dyDescent="0.25">
      <c r="A1332" s="110">
        <v>46239</v>
      </c>
      <c r="B1332" t="s">
        <v>1163</v>
      </c>
      <c r="C1332" s="112">
        <v>386</v>
      </c>
      <c r="D1332" t="s">
        <v>75</v>
      </c>
      <c r="E1332" s="112">
        <v>510</v>
      </c>
      <c r="F1332" t="s">
        <v>75</v>
      </c>
      <c r="G1332" s="112">
        <v>1153915</v>
      </c>
      <c r="H1332" t="s">
        <v>2396</v>
      </c>
      <c r="J1332" s="111">
        <v>30</v>
      </c>
      <c r="K1332" s="111">
        <v>44</v>
      </c>
      <c r="L1332" s="111">
        <v>6</v>
      </c>
      <c r="M1332" s="111">
        <v>24</v>
      </c>
      <c r="N1332" s="111">
        <v>12</v>
      </c>
      <c r="P1332" s="111">
        <v>24</v>
      </c>
    </row>
    <row r="1333" spans="1:17" x14ac:dyDescent="0.25">
      <c r="A1333" s="110">
        <v>46239</v>
      </c>
      <c r="B1333" t="s">
        <v>1163</v>
      </c>
      <c r="C1333" s="112">
        <v>390</v>
      </c>
      <c r="D1333" t="s">
        <v>82</v>
      </c>
      <c r="E1333" s="112">
        <v>323</v>
      </c>
      <c r="F1333" t="s">
        <v>82</v>
      </c>
      <c r="G1333" s="112">
        <v>1065606</v>
      </c>
      <c r="H1333" t="s">
        <v>2397</v>
      </c>
      <c r="K1333" s="111">
        <v>24</v>
      </c>
    </row>
    <row r="1334" spans="1:17" x14ac:dyDescent="0.25">
      <c r="A1334" s="110">
        <v>46239</v>
      </c>
      <c r="B1334" t="s">
        <v>1182</v>
      </c>
      <c r="C1334" s="112">
        <v>201</v>
      </c>
      <c r="D1334" t="s">
        <v>89</v>
      </c>
      <c r="E1334" s="112">
        <v>336</v>
      </c>
      <c r="F1334" t="s">
        <v>89</v>
      </c>
      <c r="G1334" s="112">
        <v>1127004</v>
      </c>
      <c r="H1334" t="s">
        <v>2494</v>
      </c>
      <c r="P1334" s="111">
        <v>12</v>
      </c>
    </row>
    <row r="1335" spans="1:17" x14ac:dyDescent="0.25">
      <c r="A1335" s="110">
        <v>46239</v>
      </c>
      <c r="B1335" t="s">
        <v>1182</v>
      </c>
      <c r="C1335" s="112">
        <v>202</v>
      </c>
      <c r="D1335" t="s">
        <v>74</v>
      </c>
      <c r="E1335" s="112">
        <v>507</v>
      </c>
      <c r="F1335" t="s">
        <v>74</v>
      </c>
      <c r="G1335" s="112">
        <v>1119965</v>
      </c>
      <c r="H1335" t="s">
        <v>2495</v>
      </c>
      <c r="I1335" s="111">
        <v>156</v>
      </c>
      <c r="J1335" s="111">
        <v>240</v>
      </c>
      <c r="M1335" s="111">
        <v>6</v>
      </c>
      <c r="P1335" s="111">
        <v>36</v>
      </c>
    </row>
    <row r="1336" spans="1:17" x14ac:dyDescent="0.25">
      <c r="A1336" s="110">
        <v>46239</v>
      </c>
      <c r="B1336" t="s">
        <v>1182</v>
      </c>
      <c r="C1336" s="112">
        <v>304</v>
      </c>
      <c r="D1336" t="s">
        <v>2418</v>
      </c>
      <c r="E1336" s="112">
        <v>304</v>
      </c>
      <c r="F1336" t="s">
        <v>2418</v>
      </c>
      <c r="G1336" s="112">
        <v>1116681</v>
      </c>
      <c r="H1336" t="s">
        <v>2419</v>
      </c>
      <c r="I1336" s="111">
        <v>24</v>
      </c>
      <c r="P1336" s="111">
        <v>72</v>
      </c>
    </row>
    <row r="1337" spans="1:17" x14ac:dyDescent="0.25">
      <c r="A1337" s="110">
        <v>46239</v>
      </c>
      <c r="B1337" t="s">
        <v>1182</v>
      </c>
      <c r="C1337" s="112">
        <v>306</v>
      </c>
      <c r="D1337" t="s">
        <v>229</v>
      </c>
      <c r="E1337" s="112">
        <v>306</v>
      </c>
      <c r="F1337" t="s">
        <v>909</v>
      </c>
      <c r="G1337" s="112">
        <v>1134186</v>
      </c>
      <c r="H1337" t="s">
        <v>2473</v>
      </c>
      <c r="I1337" s="111">
        <v>24</v>
      </c>
    </row>
    <row r="1338" spans="1:17" x14ac:dyDescent="0.25">
      <c r="A1338" s="110">
        <v>46239</v>
      </c>
      <c r="B1338" t="s">
        <v>1182</v>
      </c>
      <c r="C1338" s="112">
        <v>309</v>
      </c>
      <c r="D1338" t="s">
        <v>231</v>
      </c>
      <c r="E1338" s="112">
        <v>309</v>
      </c>
      <c r="F1338" t="s">
        <v>916</v>
      </c>
      <c r="G1338" s="112">
        <v>1074814</v>
      </c>
      <c r="H1338" t="s">
        <v>1557</v>
      </c>
      <c r="M1338" s="111">
        <v>21</v>
      </c>
    </row>
    <row r="1339" spans="1:17" x14ac:dyDescent="0.25">
      <c r="A1339" s="110">
        <v>46239</v>
      </c>
      <c r="B1339" t="s">
        <v>1182</v>
      </c>
      <c r="C1339" s="112">
        <v>309</v>
      </c>
      <c r="D1339" t="s">
        <v>231</v>
      </c>
      <c r="E1339" s="112">
        <v>309</v>
      </c>
      <c r="F1339" t="s">
        <v>916</v>
      </c>
      <c r="G1339" s="112">
        <v>1083839</v>
      </c>
      <c r="H1339" t="s">
        <v>2474</v>
      </c>
      <c r="I1339" s="111">
        <v>66</v>
      </c>
      <c r="P1339" s="111">
        <v>18</v>
      </c>
      <c r="Q1339" s="111">
        <v>9</v>
      </c>
    </row>
    <row r="1340" spans="1:17" x14ac:dyDescent="0.25">
      <c r="A1340" s="110">
        <v>46239</v>
      </c>
      <c r="B1340" t="s">
        <v>1182</v>
      </c>
      <c r="C1340" s="112">
        <v>309</v>
      </c>
      <c r="D1340" t="s">
        <v>231</v>
      </c>
      <c r="E1340" s="112">
        <v>309</v>
      </c>
      <c r="F1340" t="s">
        <v>916</v>
      </c>
      <c r="G1340" s="112">
        <v>1098807</v>
      </c>
      <c r="H1340" t="s">
        <v>2410</v>
      </c>
      <c r="I1340" s="111">
        <v>108</v>
      </c>
      <c r="K1340" s="111">
        <v>84</v>
      </c>
      <c r="P1340" s="111">
        <v>48</v>
      </c>
    </row>
    <row r="1341" spans="1:17" x14ac:dyDescent="0.25">
      <c r="A1341" s="110">
        <v>46239</v>
      </c>
      <c r="B1341" t="s">
        <v>1182</v>
      </c>
      <c r="C1341" s="112">
        <v>309</v>
      </c>
      <c r="D1341" t="s">
        <v>231</v>
      </c>
      <c r="E1341" s="112">
        <v>309</v>
      </c>
      <c r="F1341" t="s">
        <v>916</v>
      </c>
      <c r="G1341" s="112">
        <v>1110193</v>
      </c>
      <c r="H1341" t="s">
        <v>920</v>
      </c>
      <c r="M1341" s="111">
        <v>3</v>
      </c>
    </row>
    <row r="1342" spans="1:17" x14ac:dyDescent="0.25">
      <c r="A1342" s="110">
        <v>46239</v>
      </c>
      <c r="B1342" t="s">
        <v>1182</v>
      </c>
      <c r="C1342" s="112">
        <v>309</v>
      </c>
      <c r="D1342" t="s">
        <v>231</v>
      </c>
      <c r="E1342" s="112">
        <v>309</v>
      </c>
      <c r="F1342" t="s">
        <v>916</v>
      </c>
      <c r="G1342" s="112">
        <v>1111889</v>
      </c>
      <c r="H1342" t="s">
        <v>2420</v>
      </c>
      <c r="K1342" s="111">
        <v>36</v>
      </c>
    </row>
    <row r="1343" spans="1:17" x14ac:dyDescent="0.25">
      <c r="A1343" s="110">
        <v>46239</v>
      </c>
      <c r="B1343" t="s">
        <v>1182</v>
      </c>
      <c r="C1343" s="112">
        <v>309</v>
      </c>
      <c r="D1343" t="s">
        <v>231</v>
      </c>
      <c r="E1343" s="112">
        <v>309</v>
      </c>
      <c r="F1343" t="s">
        <v>916</v>
      </c>
      <c r="G1343" s="112">
        <v>1127771</v>
      </c>
      <c r="H1343" t="s">
        <v>2475</v>
      </c>
      <c r="Q1343" s="111">
        <v>9</v>
      </c>
    </row>
    <row r="1344" spans="1:17" x14ac:dyDescent="0.25">
      <c r="A1344" s="110">
        <v>46239</v>
      </c>
      <c r="B1344" t="s">
        <v>1182</v>
      </c>
      <c r="C1344" s="112">
        <v>309</v>
      </c>
      <c r="D1344" t="s">
        <v>231</v>
      </c>
      <c r="E1344" s="112">
        <v>309</v>
      </c>
      <c r="F1344" t="s">
        <v>916</v>
      </c>
      <c r="G1344" s="112">
        <v>1131873</v>
      </c>
      <c r="H1344" t="s">
        <v>1560</v>
      </c>
      <c r="P1344" s="111">
        <v>36</v>
      </c>
    </row>
    <row r="1345" spans="1:17" x14ac:dyDescent="0.25">
      <c r="A1345" s="110">
        <v>46239</v>
      </c>
      <c r="B1345" t="s">
        <v>1182</v>
      </c>
      <c r="C1345" s="112">
        <v>309</v>
      </c>
      <c r="D1345" t="s">
        <v>231</v>
      </c>
      <c r="E1345" s="112">
        <v>309</v>
      </c>
      <c r="F1345" t="s">
        <v>916</v>
      </c>
      <c r="G1345" s="112">
        <v>1134077</v>
      </c>
      <c r="H1345" t="s">
        <v>2421</v>
      </c>
      <c r="M1345" s="111">
        <v>18</v>
      </c>
    </row>
    <row r="1346" spans="1:17" x14ac:dyDescent="0.25">
      <c r="A1346" s="110">
        <v>46239</v>
      </c>
      <c r="B1346" t="s">
        <v>1182</v>
      </c>
      <c r="C1346" s="112">
        <v>309</v>
      </c>
      <c r="D1346" t="s">
        <v>231</v>
      </c>
      <c r="E1346" s="112">
        <v>309</v>
      </c>
      <c r="F1346" t="s">
        <v>916</v>
      </c>
      <c r="G1346" s="112">
        <v>1141541</v>
      </c>
      <c r="H1346" t="s">
        <v>2422</v>
      </c>
      <c r="M1346" s="111">
        <v>72</v>
      </c>
    </row>
    <row r="1347" spans="1:17" x14ac:dyDescent="0.25">
      <c r="A1347" s="110">
        <v>46239</v>
      </c>
      <c r="B1347" t="s">
        <v>1182</v>
      </c>
      <c r="C1347" s="112">
        <v>309</v>
      </c>
      <c r="D1347" t="s">
        <v>231</v>
      </c>
      <c r="E1347" s="112">
        <v>309</v>
      </c>
      <c r="F1347" t="s">
        <v>916</v>
      </c>
      <c r="G1347" s="112">
        <v>1142559</v>
      </c>
      <c r="H1347" t="s">
        <v>2411</v>
      </c>
      <c r="I1347" s="111">
        <v>12</v>
      </c>
      <c r="Q1347" s="111">
        <v>16</v>
      </c>
    </row>
    <row r="1348" spans="1:17" x14ac:dyDescent="0.25">
      <c r="A1348" s="110">
        <v>46239</v>
      </c>
      <c r="B1348" t="s">
        <v>1182</v>
      </c>
      <c r="C1348" s="112">
        <v>309</v>
      </c>
      <c r="D1348" t="s">
        <v>231</v>
      </c>
      <c r="E1348" s="112">
        <v>309</v>
      </c>
      <c r="F1348" t="s">
        <v>916</v>
      </c>
      <c r="G1348" s="112">
        <v>1143664</v>
      </c>
      <c r="H1348" t="s">
        <v>2476</v>
      </c>
      <c r="M1348" s="111">
        <v>24</v>
      </c>
      <c r="Q1348" s="111">
        <v>9</v>
      </c>
    </row>
    <row r="1349" spans="1:17" x14ac:dyDescent="0.25">
      <c r="A1349" s="110">
        <v>46239</v>
      </c>
      <c r="B1349" t="s">
        <v>1182</v>
      </c>
      <c r="C1349" s="112">
        <v>520</v>
      </c>
      <c r="D1349" t="s">
        <v>126</v>
      </c>
      <c r="E1349" s="112">
        <v>312</v>
      </c>
      <c r="F1349" t="s">
        <v>126</v>
      </c>
      <c r="G1349" s="112">
        <v>1106202</v>
      </c>
      <c r="H1349" t="s">
        <v>2424</v>
      </c>
      <c r="P1349" s="111">
        <v>24</v>
      </c>
    </row>
    <row r="1350" spans="1:17" x14ac:dyDescent="0.25">
      <c r="A1350" s="110">
        <v>46239</v>
      </c>
      <c r="B1350" t="s">
        <v>1182</v>
      </c>
      <c r="C1350" s="112">
        <v>520</v>
      </c>
      <c r="D1350" t="s">
        <v>126</v>
      </c>
      <c r="E1350" s="112">
        <v>312</v>
      </c>
      <c r="F1350" t="s">
        <v>126</v>
      </c>
      <c r="G1350" s="112">
        <v>1107948</v>
      </c>
      <c r="H1350" t="s">
        <v>2425</v>
      </c>
      <c r="J1350" s="111">
        <v>84</v>
      </c>
    </row>
    <row r="1351" spans="1:17" x14ac:dyDescent="0.25">
      <c r="A1351" s="110">
        <v>46239</v>
      </c>
      <c r="B1351" t="s">
        <v>1182</v>
      </c>
      <c r="C1351" s="112">
        <v>520</v>
      </c>
      <c r="D1351" t="s">
        <v>126</v>
      </c>
      <c r="E1351" s="112">
        <v>312</v>
      </c>
      <c r="F1351" t="s">
        <v>126</v>
      </c>
      <c r="G1351" s="112">
        <v>1115504</v>
      </c>
      <c r="H1351" t="s">
        <v>2426</v>
      </c>
      <c r="I1351" s="111">
        <v>24</v>
      </c>
      <c r="K1351" s="111">
        <v>24</v>
      </c>
      <c r="P1351" s="111">
        <v>24</v>
      </c>
    </row>
    <row r="1352" spans="1:17" x14ac:dyDescent="0.25">
      <c r="A1352" s="110">
        <v>46239</v>
      </c>
      <c r="B1352" t="s">
        <v>1182</v>
      </c>
      <c r="C1352" s="112">
        <v>521</v>
      </c>
      <c r="D1352" t="s">
        <v>931</v>
      </c>
      <c r="E1352" s="112">
        <v>311</v>
      </c>
      <c r="F1352" t="s">
        <v>931</v>
      </c>
      <c r="G1352" s="112">
        <v>1082851</v>
      </c>
      <c r="H1352" t="s">
        <v>2427</v>
      </c>
      <c r="I1352" s="111">
        <v>132</v>
      </c>
      <c r="O1352" s="111">
        <v>36</v>
      </c>
    </row>
    <row r="1353" spans="1:17" x14ac:dyDescent="0.25">
      <c r="A1353" s="110">
        <v>46239</v>
      </c>
      <c r="B1353" t="s">
        <v>1182</v>
      </c>
      <c r="C1353" s="112">
        <v>521</v>
      </c>
      <c r="D1353" t="s">
        <v>931</v>
      </c>
      <c r="E1353" s="112">
        <v>311</v>
      </c>
      <c r="F1353" t="s">
        <v>931</v>
      </c>
      <c r="G1353" s="112">
        <v>1099626</v>
      </c>
      <c r="H1353" t="s">
        <v>2428</v>
      </c>
      <c r="I1353" s="111">
        <v>24</v>
      </c>
      <c r="P1353" s="111">
        <v>36</v>
      </c>
    </row>
    <row r="1354" spans="1:17" x14ac:dyDescent="0.25">
      <c r="A1354" s="110">
        <v>46239</v>
      </c>
      <c r="B1354" t="s">
        <v>1182</v>
      </c>
      <c r="C1354" s="112">
        <v>521</v>
      </c>
      <c r="D1354" t="s">
        <v>931</v>
      </c>
      <c r="E1354" s="112">
        <v>311</v>
      </c>
      <c r="F1354" t="s">
        <v>931</v>
      </c>
      <c r="G1354" s="112">
        <v>1115510</v>
      </c>
      <c r="H1354" t="s">
        <v>2412</v>
      </c>
      <c r="I1354" s="111">
        <v>24</v>
      </c>
      <c r="P1354" s="111">
        <v>18</v>
      </c>
      <c r="Q1354" s="111">
        <v>27</v>
      </c>
    </row>
    <row r="1355" spans="1:17" x14ac:dyDescent="0.25">
      <c r="A1355" s="110">
        <v>46239</v>
      </c>
      <c r="B1355" t="s">
        <v>1182</v>
      </c>
      <c r="C1355" s="112">
        <v>521</v>
      </c>
      <c r="D1355" t="s">
        <v>931</v>
      </c>
      <c r="E1355" s="112">
        <v>311</v>
      </c>
      <c r="F1355" t="s">
        <v>931</v>
      </c>
      <c r="G1355" s="112">
        <v>1131325</v>
      </c>
      <c r="H1355" t="s">
        <v>2429</v>
      </c>
      <c r="J1355" s="111">
        <v>36</v>
      </c>
      <c r="M1355" s="111">
        <v>78</v>
      </c>
    </row>
    <row r="1356" spans="1:17" x14ac:dyDescent="0.25">
      <c r="A1356" s="110">
        <v>46239</v>
      </c>
      <c r="B1356" t="s">
        <v>1182</v>
      </c>
      <c r="C1356" s="112">
        <v>521</v>
      </c>
      <c r="D1356" t="s">
        <v>931</v>
      </c>
      <c r="E1356" s="112">
        <v>311</v>
      </c>
      <c r="F1356" t="s">
        <v>931</v>
      </c>
      <c r="G1356" s="112">
        <v>1132262</v>
      </c>
      <c r="H1356" t="s">
        <v>2430</v>
      </c>
      <c r="Q1356" s="111">
        <v>27</v>
      </c>
    </row>
    <row r="1357" spans="1:17" x14ac:dyDescent="0.25">
      <c r="A1357" s="110">
        <v>46239</v>
      </c>
      <c r="B1357" t="s">
        <v>1182</v>
      </c>
      <c r="C1357" s="112">
        <v>521</v>
      </c>
      <c r="D1357" t="s">
        <v>931</v>
      </c>
      <c r="E1357" s="112">
        <v>311</v>
      </c>
      <c r="F1357" t="s">
        <v>931</v>
      </c>
      <c r="G1357" s="112">
        <v>1143199</v>
      </c>
      <c r="H1357" t="s">
        <v>2413</v>
      </c>
      <c r="I1357" s="111">
        <v>24</v>
      </c>
      <c r="J1357" s="111">
        <v>48</v>
      </c>
    </row>
    <row r="1358" spans="1:17" x14ac:dyDescent="0.25">
      <c r="A1358" s="110">
        <v>46239</v>
      </c>
      <c r="B1358" t="s">
        <v>1182</v>
      </c>
      <c r="C1358" s="112">
        <v>605</v>
      </c>
      <c r="D1358" t="s">
        <v>936</v>
      </c>
      <c r="E1358" s="112">
        <v>253</v>
      </c>
      <c r="F1358" t="s">
        <v>937</v>
      </c>
      <c r="G1358" s="112">
        <v>1059997</v>
      </c>
      <c r="H1358" t="s">
        <v>2477</v>
      </c>
      <c r="I1358" s="111">
        <v>36</v>
      </c>
      <c r="N1358" s="111">
        <v>50</v>
      </c>
    </row>
    <row r="1359" spans="1:17" x14ac:dyDescent="0.25">
      <c r="A1359" s="110">
        <v>46239</v>
      </c>
      <c r="B1359" t="s">
        <v>1182</v>
      </c>
      <c r="C1359" s="112">
        <v>605</v>
      </c>
      <c r="D1359" t="s">
        <v>936</v>
      </c>
      <c r="E1359" s="112">
        <v>253</v>
      </c>
      <c r="F1359" t="s">
        <v>937</v>
      </c>
      <c r="G1359" s="112">
        <v>1070327</v>
      </c>
      <c r="H1359" t="s">
        <v>940</v>
      </c>
      <c r="I1359" s="111">
        <v>108</v>
      </c>
    </row>
    <row r="1360" spans="1:17" x14ac:dyDescent="0.25">
      <c r="A1360" s="110">
        <v>46239</v>
      </c>
      <c r="B1360" t="s">
        <v>1182</v>
      </c>
      <c r="C1360" s="112">
        <v>605</v>
      </c>
      <c r="D1360" t="s">
        <v>936</v>
      </c>
      <c r="E1360" s="112">
        <v>253</v>
      </c>
      <c r="F1360" t="s">
        <v>937</v>
      </c>
      <c r="G1360" s="112">
        <v>1072590</v>
      </c>
      <c r="H1360" t="s">
        <v>2478</v>
      </c>
      <c r="I1360" s="111">
        <v>4</v>
      </c>
      <c r="M1360" s="111">
        <v>3</v>
      </c>
    </row>
    <row r="1361" spans="1:17" x14ac:dyDescent="0.25">
      <c r="A1361" s="110">
        <v>46239</v>
      </c>
      <c r="B1361" t="s">
        <v>1182</v>
      </c>
      <c r="C1361" s="112">
        <v>605</v>
      </c>
      <c r="D1361" t="s">
        <v>936</v>
      </c>
      <c r="E1361" s="112">
        <v>253</v>
      </c>
      <c r="F1361" t="s">
        <v>937</v>
      </c>
      <c r="G1361" s="112">
        <v>1110991</v>
      </c>
      <c r="H1361" t="s">
        <v>2479</v>
      </c>
      <c r="N1361" s="111">
        <v>50</v>
      </c>
      <c r="P1361" s="111">
        <v>12</v>
      </c>
    </row>
    <row r="1362" spans="1:17" x14ac:dyDescent="0.25">
      <c r="A1362" s="110">
        <v>46239</v>
      </c>
      <c r="B1362" t="s">
        <v>1182</v>
      </c>
      <c r="C1362" s="112">
        <v>610</v>
      </c>
      <c r="D1362" t="s">
        <v>119</v>
      </c>
      <c r="E1362" s="112">
        <v>255</v>
      </c>
      <c r="F1362" t="s">
        <v>119</v>
      </c>
      <c r="G1362" s="112">
        <v>1062370</v>
      </c>
      <c r="H1362" t="s">
        <v>1651</v>
      </c>
      <c r="I1362" s="111">
        <v>12</v>
      </c>
      <c r="K1362" s="111">
        <v>122</v>
      </c>
      <c r="M1362" s="111">
        <v>24</v>
      </c>
    </row>
    <row r="1363" spans="1:17" x14ac:dyDescent="0.25">
      <c r="A1363" s="110">
        <v>46239</v>
      </c>
      <c r="B1363" t="s">
        <v>1182</v>
      </c>
      <c r="C1363" s="112">
        <v>610</v>
      </c>
      <c r="D1363" t="s">
        <v>119</v>
      </c>
      <c r="E1363" s="112">
        <v>255</v>
      </c>
      <c r="F1363" t="s">
        <v>119</v>
      </c>
      <c r="G1363" s="112">
        <v>1107672</v>
      </c>
      <c r="H1363" t="s">
        <v>2480</v>
      </c>
      <c r="M1363" s="111">
        <v>24</v>
      </c>
      <c r="O1363" s="111">
        <v>60</v>
      </c>
    </row>
    <row r="1364" spans="1:17" x14ac:dyDescent="0.25">
      <c r="A1364" s="110">
        <v>46239</v>
      </c>
      <c r="B1364" t="s">
        <v>1182</v>
      </c>
      <c r="C1364" s="112">
        <v>610</v>
      </c>
      <c r="D1364" t="s">
        <v>119</v>
      </c>
      <c r="E1364" s="112">
        <v>255</v>
      </c>
      <c r="F1364" t="s">
        <v>119</v>
      </c>
      <c r="G1364" s="112">
        <v>1107712</v>
      </c>
      <c r="H1364" t="s">
        <v>2481</v>
      </c>
      <c r="M1364" s="111">
        <v>24</v>
      </c>
    </row>
    <row r="1365" spans="1:17" x14ac:dyDescent="0.25">
      <c r="A1365" s="110">
        <v>46239</v>
      </c>
      <c r="B1365" t="s">
        <v>1182</v>
      </c>
      <c r="C1365" s="112">
        <v>610</v>
      </c>
      <c r="D1365" t="s">
        <v>119</v>
      </c>
      <c r="E1365" s="112">
        <v>255</v>
      </c>
      <c r="F1365" t="s">
        <v>119</v>
      </c>
      <c r="G1365" s="112">
        <v>1107753</v>
      </c>
      <c r="H1365" t="s">
        <v>2482</v>
      </c>
      <c r="I1365" s="111">
        <v>84</v>
      </c>
      <c r="O1365" s="111">
        <v>27</v>
      </c>
    </row>
    <row r="1366" spans="1:17" x14ac:dyDescent="0.25">
      <c r="A1366" s="110">
        <v>46239</v>
      </c>
      <c r="B1366" t="s">
        <v>1182</v>
      </c>
      <c r="C1366" s="112">
        <v>610</v>
      </c>
      <c r="D1366" t="s">
        <v>119</v>
      </c>
      <c r="E1366" s="112">
        <v>255</v>
      </c>
      <c r="F1366" t="s">
        <v>119</v>
      </c>
      <c r="G1366" s="112">
        <v>1113082</v>
      </c>
      <c r="H1366" t="s">
        <v>2483</v>
      </c>
      <c r="I1366" s="111">
        <v>48</v>
      </c>
    </row>
    <row r="1367" spans="1:17" x14ac:dyDescent="0.25">
      <c r="A1367" s="110">
        <v>46239</v>
      </c>
      <c r="B1367" t="s">
        <v>1182</v>
      </c>
      <c r="C1367" s="112">
        <v>610</v>
      </c>
      <c r="D1367" t="s">
        <v>119</v>
      </c>
      <c r="E1367" s="112">
        <v>255</v>
      </c>
      <c r="F1367" t="s">
        <v>119</v>
      </c>
      <c r="G1367" s="112">
        <v>1118865</v>
      </c>
      <c r="H1367" t="s">
        <v>1581</v>
      </c>
      <c r="I1367" s="111">
        <v>12</v>
      </c>
    </row>
    <row r="1368" spans="1:17" x14ac:dyDescent="0.25">
      <c r="A1368" s="110">
        <v>46239</v>
      </c>
      <c r="B1368" t="s">
        <v>1182</v>
      </c>
      <c r="C1368" s="112">
        <v>610</v>
      </c>
      <c r="D1368" t="s">
        <v>119</v>
      </c>
      <c r="E1368" s="112">
        <v>255</v>
      </c>
      <c r="F1368" t="s">
        <v>119</v>
      </c>
      <c r="G1368" s="112">
        <v>1119078</v>
      </c>
      <c r="H1368" t="s">
        <v>2484</v>
      </c>
      <c r="I1368" s="111">
        <v>24</v>
      </c>
    </row>
    <row r="1369" spans="1:17" x14ac:dyDescent="0.25">
      <c r="A1369" s="110">
        <v>46239</v>
      </c>
      <c r="B1369" t="s">
        <v>1182</v>
      </c>
      <c r="C1369" s="112">
        <v>610</v>
      </c>
      <c r="D1369" t="s">
        <v>119</v>
      </c>
      <c r="E1369" s="112">
        <v>255</v>
      </c>
      <c r="F1369" t="s">
        <v>119</v>
      </c>
      <c r="G1369" s="112">
        <v>1141371</v>
      </c>
      <c r="H1369" t="s">
        <v>1582</v>
      </c>
      <c r="I1369" s="111">
        <v>24</v>
      </c>
    </row>
    <row r="1370" spans="1:17" x14ac:dyDescent="0.25">
      <c r="A1370" s="110">
        <v>46239</v>
      </c>
      <c r="B1370" t="s">
        <v>1182</v>
      </c>
      <c r="C1370" s="112">
        <v>610</v>
      </c>
      <c r="D1370" t="s">
        <v>119</v>
      </c>
      <c r="E1370" s="112">
        <v>255</v>
      </c>
      <c r="F1370" t="s">
        <v>119</v>
      </c>
      <c r="G1370" s="112">
        <v>1154716</v>
      </c>
      <c r="H1370" t="s">
        <v>2485</v>
      </c>
      <c r="K1370" s="111">
        <v>24</v>
      </c>
      <c r="M1370" s="111">
        <v>36</v>
      </c>
      <c r="O1370" s="111">
        <v>24</v>
      </c>
    </row>
    <row r="1371" spans="1:17" x14ac:dyDescent="0.25">
      <c r="A1371" s="110">
        <v>46239</v>
      </c>
      <c r="B1371" t="s">
        <v>1182</v>
      </c>
      <c r="C1371" s="112">
        <v>620</v>
      </c>
      <c r="D1371" t="s">
        <v>118</v>
      </c>
      <c r="E1371" s="112">
        <v>254</v>
      </c>
      <c r="F1371" t="s">
        <v>118</v>
      </c>
      <c r="G1371" s="112">
        <v>1059934</v>
      </c>
      <c r="H1371" t="s">
        <v>960</v>
      </c>
      <c r="I1371" s="111">
        <v>48</v>
      </c>
    </row>
    <row r="1372" spans="1:17" x14ac:dyDescent="0.25">
      <c r="A1372" s="110">
        <v>46239</v>
      </c>
      <c r="B1372" t="s">
        <v>1182</v>
      </c>
      <c r="C1372" s="112">
        <v>620</v>
      </c>
      <c r="D1372" t="s">
        <v>118</v>
      </c>
      <c r="E1372" s="112">
        <v>254</v>
      </c>
      <c r="F1372" t="s">
        <v>118</v>
      </c>
      <c r="G1372" s="112">
        <v>1060136</v>
      </c>
      <c r="H1372" t="s">
        <v>1589</v>
      </c>
      <c r="M1372" s="111">
        <v>18</v>
      </c>
    </row>
    <row r="1373" spans="1:17" x14ac:dyDescent="0.25">
      <c r="A1373" s="110">
        <v>46239</v>
      </c>
      <c r="B1373" t="s">
        <v>1182</v>
      </c>
      <c r="C1373" s="112">
        <v>620</v>
      </c>
      <c r="D1373" t="s">
        <v>118</v>
      </c>
      <c r="E1373" s="112">
        <v>254</v>
      </c>
      <c r="F1373" t="s">
        <v>118</v>
      </c>
      <c r="G1373" s="112">
        <v>1070313</v>
      </c>
      <c r="H1373" t="s">
        <v>2486</v>
      </c>
      <c r="Q1373" s="111">
        <v>45</v>
      </c>
    </row>
    <row r="1374" spans="1:17" x14ac:dyDescent="0.25">
      <c r="A1374" s="110">
        <v>46239</v>
      </c>
      <c r="B1374" t="s">
        <v>1182</v>
      </c>
      <c r="C1374" s="112">
        <v>620</v>
      </c>
      <c r="D1374" t="s">
        <v>118</v>
      </c>
      <c r="E1374" s="112">
        <v>254</v>
      </c>
      <c r="F1374" t="s">
        <v>118</v>
      </c>
      <c r="G1374" s="112">
        <v>1074810</v>
      </c>
      <c r="H1374" t="s">
        <v>964</v>
      </c>
      <c r="M1374" s="111">
        <v>34</v>
      </c>
    </row>
    <row r="1375" spans="1:17" x14ac:dyDescent="0.25">
      <c r="A1375" s="110">
        <v>46239</v>
      </c>
      <c r="B1375" t="s">
        <v>1182</v>
      </c>
      <c r="C1375" s="112">
        <v>620</v>
      </c>
      <c r="D1375" t="s">
        <v>118</v>
      </c>
      <c r="E1375" s="112">
        <v>254</v>
      </c>
      <c r="F1375" t="s">
        <v>118</v>
      </c>
      <c r="G1375" s="112">
        <v>1153705</v>
      </c>
      <c r="H1375" t="s">
        <v>2136</v>
      </c>
      <c r="I1375" s="111">
        <v>72</v>
      </c>
      <c r="M1375" s="111">
        <v>26</v>
      </c>
      <c r="N1375" s="111">
        <v>50</v>
      </c>
    </row>
    <row r="1376" spans="1:17" x14ac:dyDescent="0.25">
      <c r="A1376" s="110">
        <v>46239</v>
      </c>
      <c r="B1376" t="s">
        <v>1182</v>
      </c>
      <c r="C1376" s="112">
        <v>620</v>
      </c>
      <c r="D1376" t="s">
        <v>118</v>
      </c>
      <c r="E1376" s="112">
        <v>254</v>
      </c>
      <c r="F1376" t="s">
        <v>118</v>
      </c>
      <c r="G1376" s="112">
        <v>1157424</v>
      </c>
      <c r="H1376" t="s">
        <v>2487</v>
      </c>
      <c r="I1376" s="111">
        <v>48</v>
      </c>
      <c r="K1376" s="111">
        <v>20</v>
      </c>
    </row>
    <row r="1377" spans="1:17" x14ac:dyDescent="0.25">
      <c r="A1377" s="110">
        <v>46239</v>
      </c>
      <c r="B1377" t="s">
        <v>1182</v>
      </c>
      <c r="C1377" s="112">
        <v>625</v>
      </c>
      <c r="D1377" t="s">
        <v>967</v>
      </c>
      <c r="E1377" s="112">
        <v>256</v>
      </c>
      <c r="F1377" t="s">
        <v>968</v>
      </c>
      <c r="G1377" s="112">
        <v>1063889</v>
      </c>
      <c r="H1377" t="s">
        <v>2339</v>
      </c>
      <c r="I1377" s="111">
        <v>36</v>
      </c>
    </row>
    <row r="1378" spans="1:17" x14ac:dyDescent="0.25">
      <c r="A1378" s="110">
        <v>46239</v>
      </c>
      <c r="B1378" t="s">
        <v>1182</v>
      </c>
      <c r="C1378" s="112">
        <v>625</v>
      </c>
      <c r="D1378" t="s">
        <v>967</v>
      </c>
      <c r="E1378" s="112">
        <v>256</v>
      </c>
      <c r="F1378" t="s">
        <v>968</v>
      </c>
      <c r="G1378" s="112">
        <v>1104944</v>
      </c>
      <c r="H1378" t="s">
        <v>2488</v>
      </c>
      <c r="I1378" s="111">
        <v>12</v>
      </c>
    </row>
    <row r="1379" spans="1:17" x14ac:dyDescent="0.25">
      <c r="A1379" s="110">
        <v>46239</v>
      </c>
      <c r="B1379" t="s">
        <v>1182</v>
      </c>
      <c r="C1379" s="112">
        <v>625</v>
      </c>
      <c r="D1379" t="s">
        <v>967</v>
      </c>
      <c r="E1379" s="112">
        <v>256</v>
      </c>
      <c r="F1379" t="s">
        <v>968</v>
      </c>
      <c r="G1379" s="112">
        <v>1140757</v>
      </c>
      <c r="H1379" t="s">
        <v>2489</v>
      </c>
      <c r="I1379" s="111">
        <v>36</v>
      </c>
      <c r="N1379" s="111">
        <v>50</v>
      </c>
    </row>
    <row r="1380" spans="1:17" x14ac:dyDescent="0.25">
      <c r="A1380" s="110">
        <v>46239</v>
      </c>
      <c r="B1380" t="s">
        <v>1182</v>
      </c>
      <c r="C1380" s="112">
        <v>701</v>
      </c>
      <c r="D1380" t="s">
        <v>121</v>
      </c>
      <c r="E1380" s="112">
        <v>425</v>
      </c>
      <c r="F1380" t="s">
        <v>121</v>
      </c>
      <c r="G1380" s="112">
        <v>1143413</v>
      </c>
      <c r="H1380" t="s">
        <v>974</v>
      </c>
      <c r="I1380" s="111">
        <v>12</v>
      </c>
      <c r="K1380" s="111">
        <v>36</v>
      </c>
    </row>
    <row r="1381" spans="1:17" x14ac:dyDescent="0.25">
      <c r="A1381" s="110">
        <v>46239</v>
      </c>
      <c r="B1381" t="s">
        <v>1182</v>
      </c>
      <c r="C1381" s="112">
        <v>720</v>
      </c>
      <c r="D1381" t="s">
        <v>1600</v>
      </c>
      <c r="G1381" s="112">
        <v>1154874</v>
      </c>
      <c r="H1381" t="s">
        <v>2490</v>
      </c>
      <c r="I1381" s="111">
        <v>6</v>
      </c>
      <c r="P1381" s="111">
        <v>36</v>
      </c>
    </row>
    <row r="1382" spans="1:17" x14ac:dyDescent="0.25">
      <c r="A1382" s="110">
        <v>46239</v>
      </c>
      <c r="B1382" t="s">
        <v>1182</v>
      </c>
      <c r="C1382" s="112">
        <v>802</v>
      </c>
      <c r="D1382" t="s">
        <v>62</v>
      </c>
      <c r="E1382" s="112">
        <v>404</v>
      </c>
      <c r="F1382" t="s">
        <v>62</v>
      </c>
      <c r="G1382" s="112">
        <v>1113387</v>
      </c>
      <c r="H1382" t="s">
        <v>2361</v>
      </c>
      <c r="I1382" s="111">
        <v>24</v>
      </c>
      <c r="K1382" s="111">
        <v>24</v>
      </c>
      <c r="M1382" s="111">
        <v>42</v>
      </c>
      <c r="Q1382" s="111">
        <v>9</v>
      </c>
    </row>
    <row r="1383" spans="1:17" x14ac:dyDescent="0.25">
      <c r="A1383" s="110">
        <v>46239</v>
      </c>
      <c r="B1383" t="s">
        <v>1182</v>
      </c>
      <c r="C1383" s="112">
        <v>802</v>
      </c>
      <c r="D1383" t="s">
        <v>62</v>
      </c>
      <c r="E1383" s="112">
        <v>404</v>
      </c>
      <c r="F1383" t="s">
        <v>62</v>
      </c>
      <c r="G1383" s="112">
        <v>1113681</v>
      </c>
      <c r="H1383" t="s">
        <v>2160</v>
      </c>
      <c r="O1383" s="111">
        <v>36</v>
      </c>
    </row>
    <row r="1384" spans="1:17" x14ac:dyDescent="0.25">
      <c r="A1384" s="110">
        <v>46239</v>
      </c>
      <c r="B1384" t="s">
        <v>1182</v>
      </c>
      <c r="C1384" s="112">
        <v>806</v>
      </c>
      <c r="D1384" t="s">
        <v>66</v>
      </c>
      <c r="E1384" s="112">
        <v>424</v>
      </c>
      <c r="F1384" t="s">
        <v>66</v>
      </c>
      <c r="G1384" s="112">
        <v>1114142</v>
      </c>
      <c r="H1384" t="s">
        <v>2271</v>
      </c>
      <c r="I1384" s="111">
        <v>27</v>
      </c>
      <c r="J1384" s="111">
        <v>12</v>
      </c>
      <c r="M1384" s="111">
        <v>24</v>
      </c>
    </row>
    <row r="1385" spans="1:17" x14ac:dyDescent="0.25">
      <c r="A1385" s="110">
        <v>46239</v>
      </c>
      <c r="B1385" t="s">
        <v>1182</v>
      </c>
      <c r="C1385" s="112">
        <v>101</v>
      </c>
      <c r="D1385" t="s">
        <v>95</v>
      </c>
      <c r="E1385" s="112">
        <v>343</v>
      </c>
      <c r="F1385" t="s">
        <v>95</v>
      </c>
      <c r="G1385" s="112">
        <v>1115256</v>
      </c>
      <c r="H1385" t="s">
        <v>2373</v>
      </c>
      <c r="I1385" s="111">
        <v>12</v>
      </c>
    </row>
    <row r="1386" spans="1:17" x14ac:dyDescent="0.25">
      <c r="A1386" s="110">
        <v>46239</v>
      </c>
      <c r="B1386" t="s">
        <v>1182</v>
      </c>
      <c r="C1386" s="112">
        <v>105</v>
      </c>
      <c r="D1386" t="s">
        <v>94</v>
      </c>
      <c r="E1386" s="112">
        <v>342</v>
      </c>
      <c r="F1386" t="s">
        <v>1229</v>
      </c>
      <c r="G1386" s="112">
        <v>1117904</v>
      </c>
      <c r="H1386" t="s">
        <v>2514</v>
      </c>
      <c r="I1386" s="111">
        <v>36</v>
      </c>
      <c r="J1386" s="111">
        <v>18</v>
      </c>
      <c r="K1386" s="111">
        <v>12</v>
      </c>
      <c r="L1386" s="111">
        <v>6</v>
      </c>
      <c r="M1386" s="111">
        <v>29</v>
      </c>
      <c r="N1386" s="111">
        <v>12</v>
      </c>
    </row>
    <row r="1387" spans="1:17" x14ac:dyDescent="0.25">
      <c r="A1387" s="110">
        <v>46239</v>
      </c>
      <c r="B1387" t="s">
        <v>1182</v>
      </c>
      <c r="C1387" s="112">
        <v>125</v>
      </c>
      <c r="D1387" t="s">
        <v>1005</v>
      </c>
      <c r="E1387" s="112">
        <v>345</v>
      </c>
      <c r="F1387" t="s">
        <v>1006</v>
      </c>
      <c r="G1387" s="112">
        <v>1110989</v>
      </c>
      <c r="H1387" t="s">
        <v>2375</v>
      </c>
      <c r="I1387" s="111">
        <v>3</v>
      </c>
      <c r="M1387" s="111">
        <v>15</v>
      </c>
    </row>
    <row r="1388" spans="1:17" x14ac:dyDescent="0.25">
      <c r="A1388" s="110">
        <v>46239</v>
      </c>
      <c r="B1388" t="s">
        <v>1182</v>
      </c>
      <c r="C1388" s="112">
        <v>130</v>
      </c>
      <c r="D1388" t="s">
        <v>1008</v>
      </c>
      <c r="E1388" s="112">
        <v>392</v>
      </c>
      <c r="F1388" t="s">
        <v>1009</v>
      </c>
      <c r="G1388" s="112">
        <v>1099303</v>
      </c>
      <c r="H1388" t="s">
        <v>2377</v>
      </c>
      <c r="I1388" s="111">
        <v>48</v>
      </c>
    </row>
    <row r="1389" spans="1:17" x14ac:dyDescent="0.25">
      <c r="A1389" s="110">
        <v>46239</v>
      </c>
      <c r="B1389" t="s">
        <v>1182</v>
      </c>
      <c r="C1389" s="112">
        <v>140</v>
      </c>
      <c r="D1389" t="s">
        <v>1020</v>
      </c>
      <c r="E1389" s="112">
        <v>652</v>
      </c>
      <c r="F1389" t="s">
        <v>107</v>
      </c>
      <c r="G1389" s="112">
        <v>1107577</v>
      </c>
      <c r="H1389" t="s">
        <v>2379</v>
      </c>
      <c r="M1389" s="111">
        <v>12</v>
      </c>
    </row>
    <row r="1390" spans="1:17" x14ac:dyDescent="0.25">
      <c r="A1390" s="110">
        <v>46239</v>
      </c>
      <c r="B1390" t="s">
        <v>1182</v>
      </c>
      <c r="C1390" s="112">
        <v>141</v>
      </c>
      <c r="D1390" t="s">
        <v>99</v>
      </c>
      <c r="E1390" s="112">
        <v>347</v>
      </c>
      <c r="F1390" t="s">
        <v>99</v>
      </c>
      <c r="G1390" s="112">
        <v>1060476</v>
      </c>
      <c r="H1390" t="s">
        <v>2380</v>
      </c>
      <c r="I1390" s="111">
        <v>12</v>
      </c>
    </row>
    <row r="1391" spans="1:17" x14ac:dyDescent="0.25">
      <c r="A1391" s="110">
        <v>46239</v>
      </c>
      <c r="B1391" t="s">
        <v>1182</v>
      </c>
      <c r="C1391" s="112">
        <v>146</v>
      </c>
      <c r="D1391" t="s">
        <v>106</v>
      </c>
      <c r="E1391" s="112">
        <v>653</v>
      </c>
      <c r="F1391" t="s">
        <v>106</v>
      </c>
      <c r="G1391" s="112">
        <v>1060292</v>
      </c>
      <c r="H1391" t="s">
        <v>2144</v>
      </c>
      <c r="Q1391" s="111">
        <v>18</v>
      </c>
    </row>
    <row r="1392" spans="1:17" x14ac:dyDescent="0.25">
      <c r="A1392" s="110">
        <v>46239</v>
      </c>
      <c r="B1392" t="s">
        <v>1182</v>
      </c>
      <c r="C1392" s="112">
        <v>146</v>
      </c>
      <c r="D1392" t="s">
        <v>106</v>
      </c>
      <c r="E1392" s="112">
        <v>653</v>
      </c>
      <c r="F1392" t="s">
        <v>106</v>
      </c>
      <c r="G1392" s="112">
        <v>1110549</v>
      </c>
      <c r="H1392" t="s">
        <v>1643</v>
      </c>
      <c r="J1392" s="111">
        <v>6</v>
      </c>
      <c r="N1392" s="111">
        <v>12</v>
      </c>
    </row>
    <row r="1393" spans="1:17" x14ac:dyDescent="0.25">
      <c r="A1393" s="110">
        <v>46239</v>
      </c>
      <c r="B1393" t="s">
        <v>1182</v>
      </c>
      <c r="C1393" s="112">
        <v>235</v>
      </c>
      <c r="D1393" t="s">
        <v>76</v>
      </c>
      <c r="E1393" s="112">
        <v>512</v>
      </c>
      <c r="F1393" t="s">
        <v>76</v>
      </c>
      <c r="G1393" s="112">
        <v>1061718</v>
      </c>
      <c r="H1393" t="s">
        <v>2529</v>
      </c>
      <c r="J1393" s="111">
        <v>24</v>
      </c>
      <c r="M1393" s="111">
        <v>54</v>
      </c>
      <c r="P1393" s="111">
        <v>36</v>
      </c>
    </row>
    <row r="1394" spans="1:17" x14ac:dyDescent="0.25">
      <c r="A1394" s="110">
        <v>46239</v>
      </c>
      <c r="B1394" t="s">
        <v>1182</v>
      </c>
      <c r="C1394" s="112">
        <v>235</v>
      </c>
      <c r="D1394" t="s">
        <v>76</v>
      </c>
      <c r="E1394" s="112">
        <v>512</v>
      </c>
      <c r="F1394" t="s">
        <v>76</v>
      </c>
      <c r="G1394" s="112">
        <v>1082932</v>
      </c>
      <c r="H1394" t="s">
        <v>2530</v>
      </c>
      <c r="L1394" s="111">
        <v>24</v>
      </c>
      <c r="M1394" s="111">
        <v>306</v>
      </c>
      <c r="N1394" s="111">
        <v>49</v>
      </c>
    </row>
    <row r="1395" spans="1:17" x14ac:dyDescent="0.25">
      <c r="A1395" s="110">
        <v>46239</v>
      </c>
      <c r="B1395" t="s">
        <v>1182</v>
      </c>
      <c r="C1395" s="112">
        <v>235</v>
      </c>
      <c r="D1395" t="s">
        <v>76</v>
      </c>
      <c r="E1395" s="112">
        <v>512</v>
      </c>
      <c r="F1395" t="s">
        <v>76</v>
      </c>
      <c r="G1395" s="112">
        <v>1126912</v>
      </c>
      <c r="H1395" t="s">
        <v>2532</v>
      </c>
      <c r="J1395" s="111">
        <v>24</v>
      </c>
      <c r="P1395" s="111">
        <v>24</v>
      </c>
    </row>
    <row r="1396" spans="1:17" x14ac:dyDescent="0.25">
      <c r="A1396" s="110">
        <v>46239</v>
      </c>
      <c r="B1396" t="s">
        <v>1182</v>
      </c>
      <c r="C1396" s="112">
        <v>385</v>
      </c>
      <c r="D1396" t="s">
        <v>1037</v>
      </c>
      <c r="E1396" s="112">
        <v>335</v>
      </c>
      <c r="F1396" t="s">
        <v>1037</v>
      </c>
      <c r="G1396" s="112">
        <v>1070810</v>
      </c>
      <c r="H1396" t="s">
        <v>2537</v>
      </c>
      <c r="P1396" s="111">
        <v>72</v>
      </c>
    </row>
    <row r="1397" spans="1:17" x14ac:dyDescent="0.25">
      <c r="A1397" s="110">
        <v>46239</v>
      </c>
      <c r="B1397" t="s">
        <v>1182</v>
      </c>
      <c r="C1397" s="112">
        <v>390</v>
      </c>
      <c r="D1397" t="s">
        <v>82</v>
      </c>
      <c r="E1397" s="112">
        <v>323</v>
      </c>
      <c r="F1397" t="s">
        <v>82</v>
      </c>
      <c r="G1397" s="112">
        <v>1083768</v>
      </c>
      <c r="H1397" t="s">
        <v>2135</v>
      </c>
      <c r="J1397" s="111">
        <v>26</v>
      </c>
      <c r="N1397" s="111">
        <v>10</v>
      </c>
    </row>
    <row r="1398" spans="1:17" x14ac:dyDescent="0.25">
      <c r="A1398" s="110">
        <v>46239</v>
      </c>
      <c r="B1398" t="s">
        <v>1182</v>
      </c>
      <c r="C1398" s="112">
        <v>390</v>
      </c>
      <c r="D1398" t="s">
        <v>82</v>
      </c>
      <c r="E1398" s="112">
        <v>323</v>
      </c>
      <c r="F1398" t="s">
        <v>82</v>
      </c>
      <c r="G1398" s="112">
        <v>1117197</v>
      </c>
      <c r="H1398" t="s">
        <v>2472</v>
      </c>
      <c r="M1398" s="111">
        <v>24</v>
      </c>
      <c r="P1398" s="111">
        <v>6</v>
      </c>
    </row>
    <row r="1399" spans="1:17" x14ac:dyDescent="0.25">
      <c r="A1399" s="110">
        <v>46239</v>
      </c>
      <c r="B1399" t="s">
        <v>1182</v>
      </c>
      <c r="C1399" s="112">
        <v>515</v>
      </c>
      <c r="D1399" t="s">
        <v>130</v>
      </c>
      <c r="E1399" s="112">
        <v>202</v>
      </c>
      <c r="F1399" t="s">
        <v>130</v>
      </c>
      <c r="G1399" s="112">
        <v>1059892</v>
      </c>
      <c r="H1399" t="s">
        <v>2431</v>
      </c>
      <c r="M1399" s="111">
        <v>24</v>
      </c>
    </row>
    <row r="1400" spans="1:17" x14ac:dyDescent="0.25">
      <c r="A1400" s="110">
        <v>46239</v>
      </c>
      <c r="B1400" t="s">
        <v>1182</v>
      </c>
      <c r="C1400" s="112">
        <v>515</v>
      </c>
      <c r="D1400" t="s">
        <v>130</v>
      </c>
      <c r="E1400" s="112">
        <v>202</v>
      </c>
      <c r="F1400" t="s">
        <v>130</v>
      </c>
      <c r="G1400" s="112">
        <v>1060516</v>
      </c>
      <c r="H1400" t="s">
        <v>2414</v>
      </c>
      <c r="M1400" s="111">
        <v>36</v>
      </c>
    </row>
    <row r="1401" spans="1:17" x14ac:dyDescent="0.25">
      <c r="A1401" s="110">
        <v>46239</v>
      </c>
      <c r="B1401" t="s">
        <v>1182</v>
      </c>
      <c r="C1401" s="112">
        <v>515</v>
      </c>
      <c r="D1401" t="s">
        <v>130</v>
      </c>
      <c r="E1401" s="112">
        <v>202</v>
      </c>
      <c r="F1401" t="s">
        <v>130</v>
      </c>
      <c r="G1401" s="112">
        <v>1070732</v>
      </c>
      <c r="H1401" t="s">
        <v>2433</v>
      </c>
      <c r="P1401" s="111">
        <v>12</v>
      </c>
    </row>
    <row r="1402" spans="1:17" x14ac:dyDescent="0.25">
      <c r="A1402" s="110">
        <v>46239</v>
      </c>
      <c r="B1402" t="s">
        <v>1182</v>
      </c>
      <c r="C1402" s="112">
        <v>515</v>
      </c>
      <c r="D1402" t="s">
        <v>130</v>
      </c>
      <c r="E1402" s="112">
        <v>202</v>
      </c>
      <c r="F1402" t="s">
        <v>130</v>
      </c>
      <c r="G1402" s="112">
        <v>1107967</v>
      </c>
      <c r="H1402" t="s">
        <v>2434</v>
      </c>
      <c r="I1402" s="111">
        <v>120</v>
      </c>
    </row>
    <row r="1403" spans="1:17" x14ac:dyDescent="0.25">
      <c r="A1403" s="110">
        <v>46239</v>
      </c>
      <c r="B1403" t="s">
        <v>1182</v>
      </c>
      <c r="C1403" s="112">
        <v>515</v>
      </c>
      <c r="D1403" t="s">
        <v>130</v>
      </c>
      <c r="E1403" s="112">
        <v>202</v>
      </c>
      <c r="F1403" t="s">
        <v>130</v>
      </c>
      <c r="G1403" s="112">
        <v>1126405</v>
      </c>
      <c r="H1403" t="s">
        <v>2435</v>
      </c>
      <c r="I1403" s="111">
        <v>120</v>
      </c>
      <c r="M1403" s="111">
        <v>60</v>
      </c>
      <c r="P1403" s="111">
        <v>12</v>
      </c>
      <c r="Q1403" s="111">
        <v>33</v>
      </c>
    </row>
    <row r="1404" spans="1:17" x14ac:dyDescent="0.25">
      <c r="A1404" s="110">
        <v>46239</v>
      </c>
      <c r="B1404" t="s">
        <v>1182</v>
      </c>
      <c r="C1404" s="112">
        <v>515</v>
      </c>
      <c r="D1404" t="s">
        <v>130</v>
      </c>
      <c r="E1404" s="112">
        <v>202</v>
      </c>
      <c r="F1404" t="s">
        <v>130</v>
      </c>
      <c r="G1404" s="112">
        <v>1133860</v>
      </c>
      <c r="H1404" t="s">
        <v>1933</v>
      </c>
      <c r="I1404" s="111">
        <v>36</v>
      </c>
      <c r="K1404" s="111">
        <v>20</v>
      </c>
      <c r="M1404" s="111">
        <v>30</v>
      </c>
    </row>
    <row r="1405" spans="1:17" x14ac:dyDescent="0.25">
      <c r="A1405" s="110">
        <v>46239</v>
      </c>
      <c r="B1405" t="s">
        <v>1182</v>
      </c>
      <c r="C1405" s="112">
        <v>515</v>
      </c>
      <c r="D1405" t="s">
        <v>130</v>
      </c>
      <c r="E1405" s="112">
        <v>202</v>
      </c>
      <c r="F1405" t="s">
        <v>130</v>
      </c>
      <c r="G1405" s="112">
        <v>1141619</v>
      </c>
      <c r="H1405" t="s">
        <v>1675</v>
      </c>
      <c r="I1405" s="111">
        <v>60</v>
      </c>
    </row>
    <row r="1406" spans="1:17" x14ac:dyDescent="0.25">
      <c r="A1406" s="110">
        <v>46239</v>
      </c>
      <c r="B1406" t="s">
        <v>1182</v>
      </c>
      <c r="C1406" s="112">
        <v>515</v>
      </c>
      <c r="D1406" t="s">
        <v>130</v>
      </c>
      <c r="E1406" s="112">
        <v>202</v>
      </c>
      <c r="F1406" t="s">
        <v>130</v>
      </c>
      <c r="G1406" s="112">
        <v>1144099</v>
      </c>
      <c r="H1406" t="s">
        <v>2415</v>
      </c>
      <c r="M1406" s="111">
        <v>12</v>
      </c>
    </row>
    <row r="1407" spans="1:17" x14ac:dyDescent="0.25">
      <c r="A1407" s="110">
        <v>46239</v>
      </c>
      <c r="B1407" t="s">
        <v>1182</v>
      </c>
      <c r="C1407" s="112">
        <v>515</v>
      </c>
      <c r="D1407" t="s">
        <v>130</v>
      </c>
      <c r="E1407" s="112">
        <v>202</v>
      </c>
      <c r="F1407" t="s">
        <v>130</v>
      </c>
      <c r="G1407" s="112">
        <v>1154832</v>
      </c>
      <c r="H1407" t="s">
        <v>1045</v>
      </c>
      <c r="I1407" s="111">
        <v>24</v>
      </c>
      <c r="P1407" s="111">
        <v>132</v>
      </c>
    </row>
    <row r="1408" spans="1:17" x14ac:dyDescent="0.25">
      <c r="A1408" s="110">
        <v>46239</v>
      </c>
      <c r="B1408" t="s">
        <v>1182</v>
      </c>
      <c r="C1408" s="112">
        <v>531</v>
      </c>
      <c r="D1408" t="s">
        <v>127</v>
      </c>
      <c r="E1408" s="112">
        <v>313</v>
      </c>
      <c r="F1408" t="s">
        <v>127</v>
      </c>
      <c r="G1408" s="112">
        <v>1112607</v>
      </c>
      <c r="H1408" t="s">
        <v>2121</v>
      </c>
      <c r="M1408" s="111">
        <v>6</v>
      </c>
    </row>
    <row r="1409" spans="1:16" x14ac:dyDescent="0.25">
      <c r="A1409" s="110">
        <v>46239</v>
      </c>
      <c r="B1409" t="s">
        <v>1182</v>
      </c>
      <c r="C1409" s="112">
        <v>531</v>
      </c>
      <c r="D1409" t="s">
        <v>127</v>
      </c>
      <c r="E1409" s="112">
        <v>313</v>
      </c>
      <c r="F1409" t="s">
        <v>127</v>
      </c>
      <c r="G1409" s="112">
        <v>1113243</v>
      </c>
      <c r="H1409" t="s">
        <v>2436</v>
      </c>
      <c r="I1409" s="111">
        <v>120</v>
      </c>
    </row>
    <row r="1410" spans="1:16" x14ac:dyDescent="0.25">
      <c r="A1410" s="110">
        <v>46239</v>
      </c>
      <c r="B1410" t="s">
        <v>1182</v>
      </c>
      <c r="C1410" s="112">
        <v>531</v>
      </c>
      <c r="D1410" t="s">
        <v>127</v>
      </c>
      <c r="E1410" s="112">
        <v>313</v>
      </c>
      <c r="F1410" t="s">
        <v>127</v>
      </c>
      <c r="G1410" s="112">
        <v>1140687</v>
      </c>
      <c r="H1410" t="s">
        <v>2437</v>
      </c>
      <c r="I1410" s="111">
        <v>36</v>
      </c>
    </row>
    <row r="1411" spans="1:16" x14ac:dyDescent="0.25">
      <c r="A1411" s="110">
        <v>46239</v>
      </c>
      <c r="B1411" t="s">
        <v>1182</v>
      </c>
      <c r="C1411" s="112">
        <v>531</v>
      </c>
      <c r="D1411" t="s">
        <v>127</v>
      </c>
      <c r="E1411" s="112">
        <v>313</v>
      </c>
      <c r="F1411" t="s">
        <v>127</v>
      </c>
      <c r="G1411" s="112">
        <v>1141559</v>
      </c>
      <c r="H1411" t="s">
        <v>2275</v>
      </c>
      <c r="M1411" s="111">
        <v>114</v>
      </c>
    </row>
    <row r="1412" spans="1:16" x14ac:dyDescent="0.25">
      <c r="A1412" s="110">
        <v>46239</v>
      </c>
      <c r="B1412" t="s">
        <v>1182</v>
      </c>
      <c r="C1412" s="112">
        <v>531</v>
      </c>
      <c r="D1412" t="s">
        <v>127</v>
      </c>
      <c r="E1412" s="112">
        <v>313</v>
      </c>
      <c r="F1412" t="s">
        <v>127</v>
      </c>
      <c r="G1412" s="112">
        <v>1154657</v>
      </c>
      <c r="H1412" t="s">
        <v>2416</v>
      </c>
      <c r="J1412" s="111">
        <v>30</v>
      </c>
      <c r="K1412" s="111">
        <v>50</v>
      </c>
      <c r="M1412" s="111">
        <v>18</v>
      </c>
      <c r="P1412" s="111">
        <v>6</v>
      </c>
    </row>
    <row r="1413" spans="1:16" x14ac:dyDescent="0.25">
      <c r="A1413" s="110">
        <v>46239</v>
      </c>
      <c r="B1413" t="s">
        <v>1182</v>
      </c>
      <c r="C1413" s="112">
        <v>531</v>
      </c>
      <c r="D1413" t="s">
        <v>127</v>
      </c>
      <c r="E1413" s="112">
        <v>313</v>
      </c>
      <c r="F1413" t="s">
        <v>127</v>
      </c>
      <c r="G1413" s="112">
        <v>1158040</v>
      </c>
      <c r="H1413" t="s">
        <v>2275</v>
      </c>
      <c r="J1413" s="111">
        <v>82</v>
      </c>
      <c r="M1413" s="111">
        <v>267</v>
      </c>
    </row>
    <row r="1414" spans="1:16" x14ac:dyDescent="0.25">
      <c r="A1414" s="110">
        <v>46239</v>
      </c>
      <c r="B1414" t="s">
        <v>1182</v>
      </c>
      <c r="C1414" s="112">
        <v>532</v>
      </c>
      <c r="D1414" t="s">
        <v>129</v>
      </c>
      <c r="E1414" s="112">
        <v>201</v>
      </c>
      <c r="F1414" t="s">
        <v>129</v>
      </c>
      <c r="G1414" s="112">
        <v>1070324</v>
      </c>
      <c r="H1414" t="s">
        <v>2122</v>
      </c>
      <c r="I1414" s="111">
        <v>24</v>
      </c>
      <c r="M1414" s="111">
        <v>72</v>
      </c>
    </row>
    <row r="1415" spans="1:16" x14ac:dyDescent="0.25">
      <c r="A1415" s="110">
        <v>46239</v>
      </c>
      <c r="B1415" t="s">
        <v>1182</v>
      </c>
      <c r="C1415" s="112">
        <v>532</v>
      </c>
      <c r="D1415" t="s">
        <v>129</v>
      </c>
      <c r="E1415" s="112">
        <v>201</v>
      </c>
      <c r="F1415" t="s">
        <v>129</v>
      </c>
      <c r="G1415" s="112">
        <v>1114248</v>
      </c>
      <c r="H1415" t="s">
        <v>2438</v>
      </c>
      <c r="K1415" s="111">
        <v>36</v>
      </c>
    </row>
    <row r="1416" spans="1:16" x14ac:dyDescent="0.25">
      <c r="A1416" s="110">
        <v>46239</v>
      </c>
      <c r="B1416" t="s">
        <v>1182</v>
      </c>
      <c r="C1416" s="112">
        <v>532</v>
      </c>
      <c r="D1416" t="s">
        <v>129</v>
      </c>
      <c r="E1416" s="112">
        <v>201</v>
      </c>
      <c r="F1416" t="s">
        <v>129</v>
      </c>
      <c r="G1416" s="112">
        <v>1122095</v>
      </c>
      <c r="H1416" t="s">
        <v>2241</v>
      </c>
      <c r="I1416" s="111">
        <v>72</v>
      </c>
      <c r="J1416" s="111">
        <v>24</v>
      </c>
    </row>
    <row r="1417" spans="1:16" x14ac:dyDescent="0.25">
      <c r="A1417" s="110">
        <v>46239</v>
      </c>
      <c r="B1417" t="s">
        <v>1182</v>
      </c>
      <c r="C1417" s="112">
        <v>532</v>
      </c>
      <c r="D1417" t="s">
        <v>129</v>
      </c>
      <c r="E1417" s="112">
        <v>201</v>
      </c>
      <c r="F1417" t="s">
        <v>129</v>
      </c>
      <c r="G1417" s="112">
        <v>1126118</v>
      </c>
      <c r="H1417" t="s">
        <v>2439</v>
      </c>
      <c r="N1417" s="111">
        <v>100</v>
      </c>
    </row>
    <row r="1418" spans="1:16" x14ac:dyDescent="0.25">
      <c r="A1418" s="110">
        <v>46239</v>
      </c>
      <c r="B1418" t="s">
        <v>1182</v>
      </c>
      <c r="C1418" s="112">
        <v>532</v>
      </c>
      <c r="D1418" t="s">
        <v>129</v>
      </c>
      <c r="E1418" s="112">
        <v>201</v>
      </c>
      <c r="F1418" t="s">
        <v>129</v>
      </c>
      <c r="G1418" s="112">
        <v>1155126</v>
      </c>
      <c r="H1418" t="s">
        <v>2276</v>
      </c>
      <c r="I1418" s="111">
        <v>12</v>
      </c>
      <c r="L1418" s="111">
        <v>12</v>
      </c>
    </row>
    <row r="1419" spans="1:16" x14ac:dyDescent="0.25">
      <c r="A1419" s="110">
        <v>46239</v>
      </c>
      <c r="B1419" t="s">
        <v>1182</v>
      </c>
      <c r="C1419" s="112">
        <v>532</v>
      </c>
      <c r="D1419" t="s">
        <v>129</v>
      </c>
      <c r="E1419" s="112">
        <v>201</v>
      </c>
      <c r="F1419" t="s">
        <v>129</v>
      </c>
      <c r="G1419" s="112">
        <v>1157857</v>
      </c>
      <c r="H1419" t="s">
        <v>2274</v>
      </c>
      <c r="I1419" s="111">
        <v>54</v>
      </c>
      <c r="K1419" s="111">
        <v>20</v>
      </c>
      <c r="P1419" s="111">
        <v>18</v>
      </c>
    </row>
    <row r="1420" spans="1:16" x14ac:dyDescent="0.25">
      <c r="A1420" s="110">
        <v>46239</v>
      </c>
      <c r="B1420" t="s">
        <v>1182</v>
      </c>
      <c r="C1420" s="112">
        <v>635</v>
      </c>
      <c r="D1420" t="s">
        <v>114</v>
      </c>
      <c r="E1420" s="112">
        <v>231</v>
      </c>
      <c r="F1420" t="s">
        <v>114</v>
      </c>
      <c r="G1420" s="112">
        <v>1061612</v>
      </c>
      <c r="H1420" t="s">
        <v>1057</v>
      </c>
      <c r="I1420" s="111">
        <v>24</v>
      </c>
    </row>
    <row r="1421" spans="1:16" x14ac:dyDescent="0.25">
      <c r="A1421" s="110">
        <v>46239</v>
      </c>
      <c r="B1421" t="s">
        <v>1182</v>
      </c>
      <c r="C1421" s="112">
        <v>635</v>
      </c>
      <c r="D1421" t="s">
        <v>114</v>
      </c>
      <c r="E1421" s="112">
        <v>231</v>
      </c>
      <c r="F1421" t="s">
        <v>114</v>
      </c>
      <c r="G1421" s="112">
        <v>1070133</v>
      </c>
      <c r="H1421" t="s">
        <v>2440</v>
      </c>
      <c r="I1421" s="111">
        <v>24</v>
      </c>
    </row>
    <row r="1422" spans="1:16" x14ac:dyDescent="0.25">
      <c r="A1422" s="110">
        <v>46239</v>
      </c>
      <c r="B1422" t="s">
        <v>1182</v>
      </c>
      <c r="C1422" s="112">
        <v>635</v>
      </c>
      <c r="D1422" t="s">
        <v>114</v>
      </c>
      <c r="E1422" s="112">
        <v>231</v>
      </c>
      <c r="F1422" t="s">
        <v>114</v>
      </c>
      <c r="G1422" s="112">
        <v>1070830</v>
      </c>
      <c r="H1422" t="s">
        <v>2417</v>
      </c>
      <c r="I1422" s="111">
        <v>24</v>
      </c>
    </row>
    <row r="1423" spans="1:16" x14ac:dyDescent="0.25">
      <c r="A1423" s="110">
        <v>46239</v>
      </c>
      <c r="B1423" t="s">
        <v>1182</v>
      </c>
      <c r="C1423" s="112">
        <v>635</v>
      </c>
      <c r="D1423" t="s">
        <v>114</v>
      </c>
      <c r="E1423" s="112">
        <v>231</v>
      </c>
      <c r="F1423" t="s">
        <v>114</v>
      </c>
      <c r="G1423" s="112">
        <v>1104453</v>
      </c>
      <c r="H1423" t="s">
        <v>2215</v>
      </c>
      <c r="I1423" s="111">
        <v>60</v>
      </c>
      <c r="M1423" s="111">
        <v>144</v>
      </c>
    </row>
    <row r="1424" spans="1:16" x14ac:dyDescent="0.25">
      <c r="A1424" s="110">
        <v>46239</v>
      </c>
      <c r="B1424" t="s">
        <v>1182</v>
      </c>
      <c r="C1424" s="112">
        <v>635</v>
      </c>
      <c r="D1424" t="s">
        <v>114</v>
      </c>
      <c r="E1424" s="112">
        <v>231</v>
      </c>
      <c r="F1424" t="s">
        <v>114</v>
      </c>
      <c r="G1424" s="112">
        <v>1118862</v>
      </c>
      <c r="H1424" t="s">
        <v>2441</v>
      </c>
      <c r="I1424" s="111">
        <v>39</v>
      </c>
    </row>
    <row r="1425" spans="1:17" x14ac:dyDescent="0.25">
      <c r="A1425" s="110">
        <v>46239</v>
      </c>
      <c r="B1425" t="s">
        <v>1182</v>
      </c>
      <c r="C1425" s="112">
        <v>635</v>
      </c>
      <c r="D1425" t="s">
        <v>114</v>
      </c>
      <c r="E1425" s="112">
        <v>231</v>
      </c>
      <c r="F1425" t="s">
        <v>114</v>
      </c>
      <c r="G1425" s="112">
        <v>1140293</v>
      </c>
      <c r="H1425" t="s">
        <v>2442</v>
      </c>
      <c r="I1425" s="111">
        <v>24</v>
      </c>
    </row>
    <row r="1426" spans="1:17" x14ac:dyDescent="0.25">
      <c r="A1426" s="110">
        <v>46239</v>
      </c>
      <c r="B1426" t="s">
        <v>1182</v>
      </c>
      <c r="C1426" s="112">
        <v>640</v>
      </c>
      <c r="D1426" t="s">
        <v>115</v>
      </c>
      <c r="E1426" s="112">
        <v>251</v>
      </c>
      <c r="F1426" t="s">
        <v>115</v>
      </c>
      <c r="G1426" s="112">
        <v>1064994</v>
      </c>
      <c r="H1426" t="s">
        <v>2491</v>
      </c>
      <c r="I1426" s="111">
        <v>24</v>
      </c>
    </row>
    <row r="1427" spans="1:17" x14ac:dyDescent="0.25">
      <c r="A1427" s="110">
        <v>46239</v>
      </c>
      <c r="B1427" t="s">
        <v>1182</v>
      </c>
      <c r="C1427" s="112">
        <v>640</v>
      </c>
      <c r="D1427" t="s">
        <v>115</v>
      </c>
      <c r="E1427" s="112">
        <v>251</v>
      </c>
      <c r="F1427" t="s">
        <v>115</v>
      </c>
      <c r="G1427" s="112">
        <v>1126042</v>
      </c>
      <c r="H1427" t="s">
        <v>2475</v>
      </c>
      <c r="P1427" s="111">
        <v>18</v>
      </c>
    </row>
    <row r="1428" spans="1:17" x14ac:dyDescent="0.25">
      <c r="A1428" s="110">
        <v>46239</v>
      </c>
      <c r="B1428" t="s">
        <v>1182</v>
      </c>
      <c r="C1428" s="112">
        <v>640</v>
      </c>
      <c r="D1428" t="s">
        <v>115</v>
      </c>
      <c r="E1428" s="112">
        <v>251</v>
      </c>
      <c r="F1428" t="s">
        <v>115</v>
      </c>
      <c r="G1428" s="112">
        <v>1131186</v>
      </c>
      <c r="H1428" t="s">
        <v>2492</v>
      </c>
      <c r="I1428" s="111">
        <v>12</v>
      </c>
    </row>
    <row r="1429" spans="1:17" x14ac:dyDescent="0.25">
      <c r="A1429" s="110">
        <v>46239</v>
      </c>
      <c r="B1429" t="s">
        <v>1182</v>
      </c>
      <c r="C1429" s="112">
        <v>640</v>
      </c>
      <c r="D1429" t="s">
        <v>115</v>
      </c>
      <c r="E1429" s="112">
        <v>251</v>
      </c>
      <c r="F1429" t="s">
        <v>115</v>
      </c>
      <c r="G1429" s="112">
        <v>1132798</v>
      </c>
      <c r="H1429" t="s">
        <v>2111</v>
      </c>
      <c r="I1429" s="111">
        <v>12</v>
      </c>
      <c r="K1429" s="111">
        <v>6</v>
      </c>
      <c r="O1429" s="111">
        <v>12</v>
      </c>
      <c r="P1429" s="111">
        <v>36</v>
      </c>
    </row>
    <row r="1430" spans="1:17" x14ac:dyDescent="0.25">
      <c r="A1430" s="110">
        <v>46239</v>
      </c>
      <c r="B1430" t="s">
        <v>1182</v>
      </c>
      <c r="C1430" s="112">
        <v>640</v>
      </c>
      <c r="D1430" t="s">
        <v>115</v>
      </c>
      <c r="E1430" s="112">
        <v>251</v>
      </c>
      <c r="F1430" t="s">
        <v>115</v>
      </c>
      <c r="G1430" s="112">
        <v>1141373</v>
      </c>
      <c r="H1430" t="s">
        <v>1694</v>
      </c>
      <c r="M1430" s="111">
        <v>24</v>
      </c>
    </row>
    <row r="1431" spans="1:17" x14ac:dyDescent="0.25">
      <c r="A1431" s="110">
        <v>46239</v>
      </c>
      <c r="B1431" t="s">
        <v>1182</v>
      </c>
      <c r="C1431" s="112">
        <v>640</v>
      </c>
      <c r="D1431" t="s">
        <v>115</v>
      </c>
      <c r="E1431" s="112">
        <v>251</v>
      </c>
      <c r="F1431" t="s">
        <v>115</v>
      </c>
      <c r="G1431" s="112">
        <v>1142726</v>
      </c>
      <c r="H1431" t="s">
        <v>2120</v>
      </c>
      <c r="I1431" s="111">
        <v>60</v>
      </c>
    </row>
    <row r="1432" spans="1:17" x14ac:dyDescent="0.25">
      <c r="A1432" s="110">
        <v>46239</v>
      </c>
      <c r="B1432" t="s">
        <v>1182</v>
      </c>
      <c r="C1432" s="112">
        <v>640</v>
      </c>
      <c r="D1432" t="s">
        <v>115</v>
      </c>
      <c r="E1432" s="112">
        <v>251</v>
      </c>
      <c r="F1432" t="s">
        <v>115</v>
      </c>
      <c r="G1432" s="112">
        <v>1157859</v>
      </c>
      <c r="H1432" t="s">
        <v>2493</v>
      </c>
      <c r="I1432" s="111">
        <v>144</v>
      </c>
      <c r="K1432" s="111">
        <v>24</v>
      </c>
      <c r="Q1432" s="111">
        <v>36</v>
      </c>
    </row>
    <row r="1433" spans="1:17" x14ac:dyDescent="0.25">
      <c r="A1433" s="110">
        <v>46239</v>
      </c>
      <c r="B1433" t="s">
        <v>1326</v>
      </c>
      <c r="C1433" s="112">
        <v>338</v>
      </c>
      <c r="D1433" t="s">
        <v>39</v>
      </c>
      <c r="E1433" s="112">
        <v>821</v>
      </c>
      <c r="F1433" t="s">
        <v>39</v>
      </c>
      <c r="G1433" s="112">
        <v>1110654</v>
      </c>
      <c r="H1433" t="s">
        <v>2255</v>
      </c>
      <c r="K1433" s="111">
        <v>100</v>
      </c>
    </row>
    <row r="1434" spans="1:17" x14ac:dyDescent="0.25">
      <c r="A1434" s="110">
        <v>46239</v>
      </c>
      <c r="B1434" t="s">
        <v>1326</v>
      </c>
      <c r="C1434" s="112">
        <v>341</v>
      </c>
      <c r="D1434" t="s">
        <v>170</v>
      </c>
      <c r="E1434" s="112">
        <v>853</v>
      </c>
      <c r="F1434" t="s">
        <v>42</v>
      </c>
      <c r="G1434" s="112">
        <v>1070552</v>
      </c>
      <c r="H1434" t="s">
        <v>2550</v>
      </c>
      <c r="M1434" s="111">
        <v>36</v>
      </c>
    </row>
    <row r="1435" spans="1:17" x14ac:dyDescent="0.25">
      <c r="A1435" s="110">
        <v>46239</v>
      </c>
      <c r="B1435" t="s">
        <v>1326</v>
      </c>
      <c r="C1435" s="112">
        <v>341</v>
      </c>
      <c r="D1435" t="s">
        <v>170</v>
      </c>
      <c r="E1435" s="112">
        <v>853</v>
      </c>
      <c r="F1435" t="s">
        <v>42</v>
      </c>
      <c r="G1435" s="112">
        <v>1113841</v>
      </c>
      <c r="H1435" t="s">
        <v>1336</v>
      </c>
      <c r="I1435" s="111">
        <v>24</v>
      </c>
      <c r="J1435" s="111">
        <v>18</v>
      </c>
      <c r="N1435" s="111">
        <v>20</v>
      </c>
    </row>
    <row r="1436" spans="1:17" x14ac:dyDescent="0.25">
      <c r="A1436" s="110">
        <v>46239</v>
      </c>
      <c r="B1436" t="s">
        <v>1326</v>
      </c>
      <c r="C1436" s="112">
        <v>361</v>
      </c>
      <c r="D1436" t="s">
        <v>52</v>
      </c>
      <c r="E1436" s="112">
        <v>368</v>
      </c>
      <c r="F1436" t="s">
        <v>1347</v>
      </c>
      <c r="G1436" s="112">
        <v>1072644</v>
      </c>
      <c r="H1436" t="s">
        <v>2558</v>
      </c>
      <c r="M1436" s="111">
        <v>84</v>
      </c>
    </row>
    <row r="1437" spans="1:17" x14ac:dyDescent="0.25">
      <c r="A1437" s="110">
        <v>46239</v>
      </c>
      <c r="B1437" t="s">
        <v>1326</v>
      </c>
      <c r="C1437" s="112">
        <v>361</v>
      </c>
      <c r="D1437" t="s">
        <v>52</v>
      </c>
      <c r="E1437" s="112">
        <v>368</v>
      </c>
      <c r="F1437" t="s">
        <v>1347</v>
      </c>
      <c r="G1437" s="112">
        <v>1124570</v>
      </c>
      <c r="H1437" t="s">
        <v>1352</v>
      </c>
      <c r="N1437" s="111">
        <v>12</v>
      </c>
    </row>
    <row r="1438" spans="1:17" x14ac:dyDescent="0.25">
      <c r="A1438" s="110">
        <v>46239</v>
      </c>
      <c r="B1438" t="s">
        <v>1326</v>
      </c>
      <c r="C1438" s="112">
        <v>401</v>
      </c>
      <c r="D1438" t="s">
        <v>1353</v>
      </c>
      <c r="E1438" s="112">
        <v>707</v>
      </c>
      <c r="F1438" t="s">
        <v>26</v>
      </c>
      <c r="G1438" s="112">
        <v>1099538</v>
      </c>
      <c r="H1438" t="s">
        <v>1518</v>
      </c>
      <c r="I1438" s="111">
        <v>24</v>
      </c>
      <c r="K1438" s="111">
        <v>36</v>
      </c>
      <c r="M1438" s="111">
        <v>18</v>
      </c>
    </row>
    <row r="1439" spans="1:17" x14ac:dyDescent="0.25">
      <c r="A1439" s="110">
        <v>46239</v>
      </c>
      <c r="B1439" t="s">
        <v>1326</v>
      </c>
      <c r="C1439" s="112">
        <v>401</v>
      </c>
      <c r="D1439" t="s">
        <v>1353</v>
      </c>
      <c r="E1439" s="112">
        <v>707</v>
      </c>
      <c r="F1439" t="s">
        <v>26</v>
      </c>
      <c r="G1439" s="112">
        <v>1115207</v>
      </c>
      <c r="H1439" t="s">
        <v>1496</v>
      </c>
      <c r="L1439" s="111">
        <v>12</v>
      </c>
    </row>
    <row r="1440" spans="1:17" x14ac:dyDescent="0.25">
      <c r="A1440" s="110">
        <v>46239</v>
      </c>
      <c r="B1440" t="s">
        <v>1326</v>
      </c>
      <c r="C1440" s="112">
        <v>421</v>
      </c>
      <c r="D1440" t="s">
        <v>1363</v>
      </c>
      <c r="E1440" s="112">
        <v>702</v>
      </c>
      <c r="F1440" t="s">
        <v>22</v>
      </c>
      <c r="G1440" s="112">
        <v>1074835</v>
      </c>
      <c r="H1440" t="s">
        <v>1365</v>
      </c>
      <c r="M1440" s="111">
        <v>12</v>
      </c>
    </row>
    <row r="1441" spans="1:17" x14ac:dyDescent="0.25">
      <c r="A1441" s="110">
        <v>46239</v>
      </c>
      <c r="B1441" t="s">
        <v>1326</v>
      </c>
      <c r="C1441" s="112">
        <v>303</v>
      </c>
      <c r="D1441" t="s">
        <v>40</v>
      </c>
      <c r="E1441" s="112">
        <v>854</v>
      </c>
      <c r="F1441" t="s">
        <v>1323</v>
      </c>
      <c r="G1441" s="112">
        <v>1123941</v>
      </c>
      <c r="H1441" t="s">
        <v>2563</v>
      </c>
      <c r="I1441" s="111">
        <v>12</v>
      </c>
      <c r="J1441" s="111">
        <v>48</v>
      </c>
      <c r="L1441" s="111">
        <v>6</v>
      </c>
      <c r="M1441" s="111">
        <v>54</v>
      </c>
      <c r="N1441" s="111">
        <v>20</v>
      </c>
      <c r="O1441" s="111">
        <v>24</v>
      </c>
    </row>
    <row r="1442" spans="1:17" x14ac:dyDescent="0.25">
      <c r="A1442" s="110">
        <v>46239</v>
      </c>
      <c r="B1442" t="s">
        <v>1326</v>
      </c>
      <c r="C1442" s="112">
        <v>370</v>
      </c>
      <c r="D1442" t="s">
        <v>53</v>
      </c>
      <c r="E1442" s="112">
        <v>367</v>
      </c>
      <c r="F1442" t="s">
        <v>1380</v>
      </c>
      <c r="G1442" s="112">
        <v>1113365</v>
      </c>
      <c r="H1442" t="s">
        <v>2568</v>
      </c>
      <c r="J1442" s="111">
        <v>22</v>
      </c>
      <c r="K1442" s="111">
        <v>20</v>
      </c>
      <c r="L1442" s="111">
        <v>12</v>
      </c>
      <c r="N1442" s="111">
        <v>20</v>
      </c>
      <c r="O1442" s="111">
        <v>20</v>
      </c>
      <c r="Q1442" s="111">
        <v>26</v>
      </c>
    </row>
    <row r="1443" spans="1:17" x14ac:dyDescent="0.25">
      <c r="A1443" s="110">
        <v>46239</v>
      </c>
      <c r="B1443" t="s">
        <v>1326</v>
      </c>
      <c r="C1443" s="112">
        <v>314</v>
      </c>
      <c r="D1443" t="s">
        <v>43</v>
      </c>
      <c r="E1443" s="112">
        <v>856</v>
      </c>
      <c r="F1443" t="s">
        <v>43</v>
      </c>
      <c r="G1443" s="112">
        <v>1063886</v>
      </c>
      <c r="H1443" t="s">
        <v>2571</v>
      </c>
      <c r="K1443" s="111">
        <v>24</v>
      </c>
    </row>
    <row r="1444" spans="1:17" x14ac:dyDescent="0.25">
      <c r="A1444" s="110">
        <v>46239</v>
      </c>
      <c r="B1444" t="s">
        <v>1326</v>
      </c>
      <c r="C1444" s="112">
        <v>317</v>
      </c>
      <c r="D1444" t="s">
        <v>48</v>
      </c>
      <c r="E1444" s="112">
        <v>363</v>
      </c>
      <c r="F1444" t="s">
        <v>48</v>
      </c>
      <c r="G1444" s="112">
        <v>1061848</v>
      </c>
      <c r="H1444" t="s">
        <v>1510</v>
      </c>
      <c r="M1444" s="111">
        <v>3</v>
      </c>
    </row>
    <row r="1445" spans="1:17" x14ac:dyDescent="0.25">
      <c r="A1445" s="110">
        <v>46239</v>
      </c>
      <c r="B1445" t="s">
        <v>1326</v>
      </c>
      <c r="C1445" s="112">
        <v>490</v>
      </c>
      <c r="D1445" t="s">
        <v>31</v>
      </c>
      <c r="E1445" s="112">
        <v>751</v>
      </c>
      <c r="F1445" t="s">
        <v>31</v>
      </c>
      <c r="G1445" s="112">
        <v>1062192</v>
      </c>
      <c r="H1445" t="s">
        <v>2155</v>
      </c>
      <c r="I1445" s="111">
        <v>132</v>
      </c>
    </row>
    <row r="1446" spans="1:17" x14ac:dyDescent="0.25">
      <c r="A1446" s="110">
        <v>46239</v>
      </c>
      <c r="B1446" t="s">
        <v>2113</v>
      </c>
      <c r="C1446" s="112">
        <v>310</v>
      </c>
      <c r="D1446" t="s">
        <v>1425</v>
      </c>
      <c r="E1446" s="112">
        <v>801</v>
      </c>
      <c r="F1446" t="s">
        <v>34</v>
      </c>
      <c r="G1446" s="112">
        <v>1067601</v>
      </c>
      <c r="H1446" t="s">
        <v>2577</v>
      </c>
      <c r="M1446" s="111">
        <v>60</v>
      </c>
    </row>
    <row r="1447" spans="1:17" x14ac:dyDescent="0.25">
      <c r="A1447" s="110">
        <v>46239</v>
      </c>
      <c r="B1447" t="s">
        <v>2113</v>
      </c>
      <c r="C1447" s="112">
        <v>310</v>
      </c>
      <c r="D1447" t="s">
        <v>1425</v>
      </c>
      <c r="E1447" s="112">
        <v>801</v>
      </c>
      <c r="F1447" t="s">
        <v>34</v>
      </c>
      <c r="G1447" s="112">
        <v>1114442</v>
      </c>
      <c r="H1447" t="s">
        <v>2578</v>
      </c>
      <c r="M1447" s="111">
        <v>36</v>
      </c>
    </row>
    <row r="1448" spans="1:17" x14ac:dyDescent="0.25">
      <c r="A1448" s="110">
        <v>46239</v>
      </c>
      <c r="B1448" t="s">
        <v>2113</v>
      </c>
      <c r="C1448" s="112">
        <v>311</v>
      </c>
      <c r="D1448" t="s">
        <v>36</v>
      </c>
      <c r="E1448" s="112">
        <v>806</v>
      </c>
      <c r="F1448" t="s">
        <v>36</v>
      </c>
      <c r="G1448" s="112">
        <v>1060320</v>
      </c>
      <c r="H1448" t="s">
        <v>2579</v>
      </c>
      <c r="K1448" s="111">
        <v>10</v>
      </c>
      <c r="M1448" s="111">
        <v>30</v>
      </c>
    </row>
    <row r="1449" spans="1:17" x14ac:dyDescent="0.25">
      <c r="A1449" s="110">
        <v>46239</v>
      </c>
      <c r="B1449" t="s">
        <v>2113</v>
      </c>
      <c r="C1449" s="112">
        <v>311</v>
      </c>
      <c r="D1449" t="s">
        <v>36</v>
      </c>
      <c r="E1449" s="112">
        <v>806</v>
      </c>
      <c r="F1449" t="s">
        <v>36</v>
      </c>
      <c r="G1449" s="112">
        <v>1061578</v>
      </c>
      <c r="H1449" t="s">
        <v>2580</v>
      </c>
      <c r="M1449" s="111">
        <v>59</v>
      </c>
    </row>
    <row r="1450" spans="1:17" x14ac:dyDescent="0.25">
      <c r="A1450" s="110">
        <v>46239</v>
      </c>
      <c r="B1450" t="s">
        <v>2113</v>
      </c>
      <c r="C1450" s="112">
        <v>311</v>
      </c>
      <c r="D1450" t="s">
        <v>36</v>
      </c>
      <c r="E1450" s="112">
        <v>806</v>
      </c>
      <c r="F1450" t="s">
        <v>36</v>
      </c>
      <c r="G1450" s="112">
        <v>1069463</v>
      </c>
      <c r="H1450" t="s">
        <v>2581</v>
      </c>
      <c r="M1450" s="111">
        <v>6</v>
      </c>
    </row>
    <row r="1451" spans="1:17" x14ac:dyDescent="0.25">
      <c r="A1451" s="110">
        <v>46239</v>
      </c>
      <c r="B1451" t="s">
        <v>2113</v>
      </c>
      <c r="C1451" s="112">
        <v>311</v>
      </c>
      <c r="D1451" t="s">
        <v>36</v>
      </c>
      <c r="E1451" s="112">
        <v>806</v>
      </c>
      <c r="F1451" t="s">
        <v>36</v>
      </c>
      <c r="G1451" s="112">
        <v>1126976</v>
      </c>
      <c r="H1451" t="s">
        <v>2546</v>
      </c>
      <c r="K1451" s="111">
        <v>36</v>
      </c>
    </row>
    <row r="1452" spans="1:17" x14ac:dyDescent="0.25">
      <c r="A1452" s="110">
        <v>46239</v>
      </c>
      <c r="B1452" t="s">
        <v>2113</v>
      </c>
      <c r="C1452" s="112">
        <v>311</v>
      </c>
      <c r="D1452" t="s">
        <v>36</v>
      </c>
      <c r="E1452" s="112">
        <v>806</v>
      </c>
      <c r="F1452" t="s">
        <v>36</v>
      </c>
      <c r="G1452" s="112">
        <v>1132900</v>
      </c>
      <c r="H1452" t="s">
        <v>2582</v>
      </c>
      <c r="K1452" s="111">
        <v>12</v>
      </c>
      <c r="M1452" s="111">
        <v>6</v>
      </c>
      <c r="Q1452" s="111">
        <v>18</v>
      </c>
    </row>
    <row r="1453" spans="1:17" x14ac:dyDescent="0.25">
      <c r="A1453" s="110">
        <v>46239</v>
      </c>
      <c r="B1453" t="s">
        <v>2113</v>
      </c>
      <c r="C1453" s="112">
        <v>312</v>
      </c>
      <c r="D1453" t="s">
        <v>1328</v>
      </c>
      <c r="E1453" s="112">
        <v>807</v>
      </c>
      <c r="F1453" t="s">
        <v>37</v>
      </c>
      <c r="G1453" s="112">
        <v>1067236</v>
      </c>
      <c r="H1453" t="s">
        <v>2146</v>
      </c>
      <c r="I1453" s="111">
        <v>42</v>
      </c>
      <c r="J1453" s="111">
        <v>12</v>
      </c>
      <c r="M1453" s="111">
        <v>12</v>
      </c>
      <c r="N1453" s="111">
        <v>12</v>
      </c>
      <c r="P1453" s="111">
        <v>12</v>
      </c>
    </row>
    <row r="1454" spans="1:17" x14ac:dyDescent="0.25">
      <c r="A1454" s="110">
        <v>46239</v>
      </c>
      <c r="B1454" t="s">
        <v>2113</v>
      </c>
      <c r="C1454" s="112">
        <v>312</v>
      </c>
      <c r="D1454" t="s">
        <v>1328</v>
      </c>
      <c r="E1454" s="112">
        <v>807</v>
      </c>
      <c r="F1454" t="s">
        <v>37</v>
      </c>
      <c r="G1454" s="112">
        <v>1067556</v>
      </c>
      <c r="H1454" t="s">
        <v>2583</v>
      </c>
      <c r="M1454" s="111">
        <v>4</v>
      </c>
      <c r="N1454" s="111">
        <v>12</v>
      </c>
      <c r="P1454" s="111">
        <v>12</v>
      </c>
      <c r="Q1454" s="111">
        <v>27</v>
      </c>
    </row>
    <row r="1455" spans="1:17" x14ac:dyDescent="0.25">
      <c r="A1455" s="110">
        <v>46239</v>
      </c>
      <c r="B1455" t="s">
        <v>2113</v>
      </c>
      <c r="C1455" s="112">
        <v>312</v>
      </c>
      <c r="D1455" t="s">
        <v>1328</v>
      </c>
      <c r="E1455" s="112">
        <v>807</v>
      </c>
      <c r="F1455" t="s">
        <v>37</v>
      </c>
      <c r="G1455" s="112">
        <v>1068803</v>
      </c>
      <c r="H1455" t="s">
        <v>2325</v>
      </c>
      <c r="I1455" s="111">
        <v>5</v>
      </c>
    </row>
    <row r="1456" spans="1:17" x14ac:dyDescent="0.25">
      <c r="A1456" s="110">
        <v>46239</v>
      </c>
      <c r="B1456" t="s">
        <v>2113</v>
      </c>
      <c r="C1456" s="112">
        <v>312</v>
      </c>
      <c r="D1456" t="s">
        <v>1328</v>
      </c>
      <c r="E1456" s="112">
        <v>807</v>
      </c>
      <c r="F1456" t="s">
        <v>37</v>
      </c>
      <c r="G1456" s="112">
        <v>1072578</v>
      </c>
      <c r="H1456" t="s">
        <v>2584</v>
      </c>
      <c r="I1456" s="111">
        <v>60</v>
      </c>
      <c r="J1456" s="111">
        <v>60</v>
      </c>
      <c r="M1456" s="111">
        <v>12</v>
      </c>
    </row>
    <row r="1457" spans="1:17" x14ac:dyDescent="0.25">
      <c r="A1457" s="110">
        <v>46239</v>
      </c>
      <c r="B1457" t="s">
        <v>2113</v>
      </c>
      <c r="C1457" s="112">
        <v>312</v>
      </c>
      <c r="D1457" t="s">
        <v>1328</v>
      </c>
      <c r="E1457" s="112">
        <v>807</v>
      </c>
      <c r="F1457" t="s">
        <v>37</v>
      </c>
      <c r="G1457" s="112">
        <v>1115660</v>
      </c>
      <c r="H1457" t="s">
        <v>2547</v>
      </c>
      <c r="J1457" s="111">
        <v>20</v>
      </c>
      <c r="K1457" s="111">
        <v>10</v>
      </c>
    </row>
    <row r="1458" spans="1:17" x14ac:dyDescent="0.25">
      <c r="A1458" s="110">
        <v>46239</v>
      </c>
      <c r="B1458" t="s">
        <v>2113</v>
      </c>
      <c r="C1458" s="112">
        <v>312</v>
      </c>
      <c r="D1458" t="s">
        <v>1328</v>
      </c>
      <c r="E1458" s="112">
        <v>807</v>
      </c>
      <c r="F1458" t="s">
        <v>37</v>
      </c>
      <c r="G1458" s="112">
        <v>1116505</v>
      </c>
      <c r="H1458" t="s">
        <v>2585</v>
      </c>
      <c r="J1458" s="111">
        <v>22</v>
      </c>
      <c r="M1458" s="111">
        <v>24</v>
      </c>
      <c r="N1458" s="111">
        <v>15</v>
      </c>
    </row>
    <row r="1459" spans="1:17" x14ac:dyDescent="0.25">
      <c r="A1459" s="110">
        <v>46239</v>
      </c>
      <c r="B1459" t="s">
        <v>2113</v>
      </c>
      <c r="C1459" s="112">
        <v>312</v>
      </c>
      <c r="D1459" t="s">
        <v>1328</v>
      </c>
      <c r="E1459" s="112">
        <v>807</v>
      </c>
      <c r="F1459" t="s">
        <v>37</v>
      </c>
      <c r="G1459" s="112">
        <v>1117195</v>
      </c>
      <c r="H1459" t="s">
        <v>1248</v>
      </c>
      <c r="K1459" s="111">
        <v>50</v>
      </c>
    </row>
    <row r="1460" spans="1:17" x14ac:dyDescent="0.25">
      <c r="A1460" s="110">
        <v>46239</v>
      </c>
      <c r="B1460" t="s">
        <v>2113</v>
      </c>
      <c r="C1460" s="112">
        <v>313</v>
      </c>
      <c r="D1460" t="s">
        <v>38</v>
      </c>
      <c r="E1460" s="112">
        <v>811</v>
      </c>
      <c r="F1460" t="s">
        <v>38</v>
      </c>
      <c r="G1460" s="112">
        <v>1083298</v>
      </c>
      <c r="H1460" t="s">
        <v>2586</v>
      </c>
      <c r="I1460" s="111">
        <v>12</v>
      </c>
      <c r="M1460" s="111">
        <v>72</v>
      </c>
    </row>
    <row r="1461" spans="1:17" x14ac:dyDescent="0.25">
      <c r="A1461" s="110">
        <v>46239</v>
      </c>
      <c r="B1461" t="s">
        <v>2113</v>
      </c>
      <c r="C1461" s="112">
        <v>313</v>
      </c>
      <c r="D1461" t="s">
        <v>38</v>
      </c>
      <c r="E1461" s="112">
        <v>811</v>
      </c>
      <c r="F1461" t="s">
        <v>38</v>
      </c>
      <c r="G1461" s="112">
        <v>1117792</v>
      </c>
      <c r="H1461" t="s">
        <v>2548</v>
      </c>
      <c r="O1461" s="111">
        <v>60</v>
      </c>
    </row>
    <row r="1462" spans="1:17" x14ac:dyDescent="0.25">
      <c r="A1462" s="110">
        <v>46239</v>
      </c>
      <c r="B1462" t="s">
        <v>2113</v>
      </c>
      <c r="C1462" s="112">
        <v>313</v>
      </c>
      <c r="D1462" t="s">
        <v>38</v>
      </c>
      <c r="E1462" s="112">
        <v>811</v>
      </c>
      <c r="F1462" t="s">
        <v>38</v>
      </c>
      <c r="G1462" s="112">
        <v>1141382</v>
      </c>
      <c r="H1462" t="s">
        <v>2221</v>
      </c>
      <c r="I1462" s="111">
        <v>48</v>
      </c>
      <c r="M1462" s="111">
        <v>24</v>
      </c>
    </row>
    <row r="1463" spans="1:17" x14ac:dyDescent="0.25">
      <c r="A1463" s="110">
        <v>46239</v>
      </c>
      <c r="B1463" t="s">
        <v>2113</v>
      </c>
      <c r="C1463" s="112">
        <v>336</v>
      </c>
      <c r="D1463" t="s">
        <v>171</v>
      </c>
      <c r="E1463" s="112">
        <v>364</v>
      </c>
      <c r="F1463" t="s">
        <v>171</v>
      </c>
      <c r="G1463" s="112">
        <v>1061686</v>
      </c>
      <c r="H1463" t="s">
        <v>2283</v>
      </c>
      <c r="I1463" s="111">
        <v>84</v>
      </c>
    </row>
    <row r="1464" spans="1:17" x14ac:dyDescent="0.25">
      <c r="A1464" s="110">
        <v>46239</v>
      </c>
      <c r="B1464" t="s">
        <v>2113</v>
      </c>
      <c r="C1464" s="112">
        <v>336</v>
      </c>
      <c r="D1464" t="s">
        <v>171</v>
      </c>
      <c r="E1464" s="112">
        <v>364</v>
      </c>
      <c r="F1464" t="s">
        <v>171</v>
      </c>
      <c r="G1464" s="112">
        <v>1062139</v>
      </c>
      <c r="H1464" t="s">
        <v>2143</v>
      </c>
      <c r="P1464" s="111">
        <v>24</v>
      </c>
    </row>
    <row r="1465" spans="1:17" x14ac:dyDescent="0.25">
      <c r="A1465" s="110">
        <v>46239</v>
      </c>
      <c r="B1465" t="s">
        <v>2113</v>
      </c>
      <c r="C1465" s="112">
        <v>336</v>
      </c>
      <c r="D1465" t="s">
        <v>171</v>
      </c>
      <c r="E1465" s="112">
        <v>364</v>
      </c>
      <c r="F1465" t="s">
        <v>171</v>
      </c>
      <c r="G1465" s="112">
        <v>1062851</v>
      </c>
      <c r="H1465" t="s">
        <v>2286</v>
      </c>
      <c r="I1465" s="111">
        <v>12</v>
      </c>
      <c r="L1465" s="111">
        <v>6</v>
      </c>
      <c r="M1465" s="111">
        <v>36</v>
      </c>
    </row>
    <row r="1466" spans="1:17" x14ac:dyDescent="0.25">
      <c r="A1466" s="110">
        <v>46239</v>
      </c>
      <c r="B1466" t="s">
        <v>2113</v>
      </c>
      <c r="C1466" s="112">
        <v>336</v>
      </c>
      <c r="D1466" t="s">
        <v>171</v>
      </c>
      <c r="E1466" s="112">
        <v>364</v>
      </c>
      <c r="F1466" t="s">
        <v>171</v>
      </c>
      <c r="G1466" s="112">
        <v>1073063</v>
      </c>
      <c r="H1466" t="s">
        <v>1861</v>
      </c>
      <c r="M1466" s="111">
        <v>24</v>
      </c>
      <c r="Q1466" s="111">
        <v>45</v>
      </c>
    </row>
    <row r="1467" spans="1:17" x14ac:dyDescent="0.25">
      <c r="A1467" s="110">
        <v>46239</v>
      </c>
      <c r="B1467" t="s">
        <v>2113</v>
      </c>
      <c r="C1467" s="112">
        <v>336</v>
      </c>
      <c r="D1467" t="s">
        <v>171</v>
      </c>
      <c r="E1467" s="112">
        <v>364</v>
      </c>
      <c r="F1467" t="s">
        <v>171</v>
      </c>
      <c r="G1467" s="112">
        <v>1082748</v>
      </c>
      <c r="H1467" t="s">
        <v>2549</v>
      </c>
      <c r="I1467" s="111">
        <v>12</v>
      </c>
      <c r="Q1467" s="111">
        <v>27</v>
      </c>
    </row>
    <row r="1468" spans="1:17" x14ac:dyDescent="0.25">
      <c r="A1468" s="110">
        <v>46239</v>
      </c>
      <c r="B1468" t="s">
        <v>2113</v>
      </c>
      <c r="C1468" s="112">
        <v>336</v>
      </c>
      <c r="D1468" t="s">
        <v>171</v>
      </c>
      <c r="E1468" s="112">
        <v>364</v>
      </c>
      <c r="F1468" t="s">
        <v>171</v>
      </c>
      <c r="G1468" s="112">
        <v>1114736</v>
      </c>
      <c r="H1468" t="s">
        <v>2311</v>
      </c>
      <c r="I1468" s="111">
        <v>12</v>
      </c>
      <c r="M1468" s="111">
        <v>36</v>
      </c>
    </row>
    <row r="1469" spans="1:17" x14ac:dyDescent="0.25">
      <c r="A1469" s="110">
        <v>46239</v>
      </c>
      <c r="B1469" t="s">
        <v>2113</v>
      </c>
      <c r="C1469" s="112">
        <v>336</v>
      </c>
      <c r="D1469" t="s">
        <v>171</v>
      </c>
      <c r="E1469" s="112">
        <v>364</v>
      </c>
      <c r="F1469" t="s">
        <v>171</v>
      </c>
      <c r="G1469" s="112">
        <v>1120693</v>
      </c>
      <c r="H1469" t="s">
        <v>2587</v>
      </c>
      <c r="I1469" s="111">
        <v>18</v>
      </c>
      <c r="M1469" s="111">
        <v>24</v>
      </c>
    </row>
    <row r="1470" spans="1:17" x14ac:dyDescent="0.25">
      <c r="A1470" s="110">
        <v>46239</v>
      </c>
      <c r="B1470" t="s">
        <v>2113</v>
      </c>
      <c r="C1470" s="112">
        <v>338</v>
      </c>
      <c r="D1470" t="s">
        <v>39</v>
      </c>
      <c r="E1470" s="112">
        <v>821</v>
      </c>
      <c r="F1470" t="s">
        <v>39</v>
      </c>
      <c r="G1470" s="112">
        <v>1061595</v>
      </c>
      <c r="H1470" t="s">
        <v>2588</v>
      </c>
      <c r="M1470" s="111">
        <v>48</v>
      </c>
      <c r="Q1470" s="111">
        <v>278</v>
      </c>
    </row>
    <row r="1471" spans="1:17" x14ac:dyDescent="0.25">
      <c r="A1471" s="110">
        <v>46239</v>
      </c>
      <c r="B1471" t="s">
        <v>2113</v>
      </c>
      <c r="C1471" s="112">
        <v>338</v>
      </c>
      <c r="D1471" t="s">
        <v>39</v>
      </c>
      <c r="E1471" s="112">
        <v>821</v>
      </c>
      <c r="F1471" t="s">
        <v>39</v>
      </c>
      <c r="G1471" s="112">
        <v>1143415</v>
      </c>
      <c r="H1471" t="s">
        <v>2287</v>
      </c>
      <c r="M1471" s="111">
        <v>30</v>
      </c>
      <c r="Q1471" s="111">
        <v>8</v>
      </c>
    </row>
    <row r="1472" spans="1:17" x14ac:dyDescent="0.25">
      <c r="A1472" s="110">
        <v>46239</v>
      </c>
      <c r="B1472" t="s">
        <v>2113</v>
      </c>
      <c r="C1472" s="112">
        <v>338</v>
      </c>
      <c r="D1472" t="s">
        <v>39</v>
      </c>
      <c r="E1472" s="112">
        <v>821</v>
      </c>
      <c r="F1472" t="s">
        <v>39</v>
      </c>
      <c r="G1472" s="112">
        <v>1146510</v>
      </c>
      <c r="H1472" t="s">
        <v>2257</v>
      </c>
      <c r="M1472" s="111">
        <v>42</v>
      </c>
      <c r="P1472" s="111">
        <v>12</v>
      </c>
    </row>
    <row r="1473" spans="1:17" x14ac:dyDescent="0.25">
      <c r="A1473" s="110">
        <v>46239</v>
      </c>
      <c r="B1473" t="s">
        <v>2113</v>
      </c>
      <c r="C1473" s="112">
        <v>341</v>
      </c>
      <c r="D1473" t="s">
        <v>170</v>
      </c>
      <c r="E1473" s="112">
        <v>853</v>
      </c>
      <c r="F1473" t="s">
        <v>42</v>
      </c>
      <c r="G1473" s="112">
        <v>1062118</v>
      </c>
      <c r="H1473" t="s">
        <v>2312</v>
      </c>
      <c r="I1473" s="111">
        <v>24</v>
      </c>
      <c r="K1473" s="111">
        <v>20</v>
      </c>
      <c r="M1473" s="111">
        <v>27</v>
      </c>
      <c r="N1473" s="111">
        <v>12</v>
      </c>
      <c r="Q1473" s="111">
        <v>27</v>
      </c>
    </row>
    <row r="1474" spans="1:17" x14ac:dyDescent="0.25">
      <c r="A1474" s="110">
        <v>46239</v>
      </c>
      <c r="B1474" t="s">
        <v>2113</v>
      </c>
      <c r="C1474" s="112">
        <v>341</v>
      </c>
      <c r="D1474" t="s">
        <v>170</v>
      </c>
      <c r="E1474" s="112">
        <v>853</v>
      </c>
      <c r="F1474" t="s">
        <v>42</v>
      </c>
      <c r="G1474" s="112">
        <v>1113871</v>
      </c>
      <c r="H1474" t="s">
        <v>2551</v>
      </c>
      <c r="I1474" s="111">
        <v>120</v>
      </c>
      <c r="J1474" s="111">
        <v>24</v>
      </c>
      <c r="L1474" s="111">
        <v>6</v>
      </c>
      <c r="N1474" s="111">
        <v>12</v>
      </c>
      <c r="Q1474" s="111">
        <v>18</v>
      </c>
    </row>
    <row r="1475" spans="1:17" x14ac:dyDescent="0.25">
      <c r="A1475" s="110">
        <v>46239</v>
      </c>
      <c r="B1475" t="s">
        <v>2113</v>
      </c>
      <c r="C1475" s="112">
        <v>341</v>
      </c>
      <c r="D1475" t="s">
        <v>170</v>
      </c>
      <c r="E1475" s="112">
        <v>853</v>
      </c>
      <c r="F1475" t="s">
        <v>42</v>
      </c>
      <c r="G1475" s="112">
        <v>1126882</v>
      </c>
      <c r="H1475" t="s">
        <v>1153</v>
      </c>
      <c r="M1475" s="111">
        <v>72</v>
      </c>
    </row>
    <row r="1476" spans="1:17" x14ac:dyDescent="0.25">
      <c r="A1476" s="110">
        <v>46239</v>
      </c>
      <c r="B1476" t="s">
        <v>2113</v>
      </c>
      <c r="C1476" s="112">
        <v>345</v>
      </c>
      <c r="D1476" t="s">
        <v>172</v>
      </c>
      <c r="E1476" s="112">
        <v>365</v>
      </c>
      <c r="F1476" t="s">
        <v>1337</v>
      </c>
      <c r="G1476" s="112">
        <v>1108197</v>
      </c>
      <c r="H1476" t="s">
        <v>2552</v>
      </c>
      <c r="J1476" s="111">
        <v>24</v>
      </c>
      <c r="M1476" s="111">
        <v>48</v>
      </c>
    </row>
    <row r="1477" spans="1:17" x14ac:dyDescent="0.25">
      <c r="A1477" s="110">
        <v>46239</v>
      </c>
      <c r="B1477" t="s">
        <v>2113</v>
      </c>
      <c r="C1477" s="112">
        <v>345</v>
      </c>
      <c r="D1477" t="s">
        <v>172</v>
      </c>
      <c r="E1477" s="112">
        <v>365</v>
      </c>
      <c r="F1477" t="s">
        <v>1337</v>
      </c>
      <c r="G1477" s="112">
        <v>1109827</v>
      </c>
      <c r="H1477" t="s">
        <v>2553</v>
      </c>
      <c r="I1477" s="111">
        <v>24</v>
      </c>
      <c r="K1477" s="111">
        <v>42</v>
      </c>
    </row>
    <row r="1478" spans="1:17" x14ac:dyDescent="0.25">
      <c r="A1478" s="110">
        <v>46239</v>
      </c>
      <c r="B1478" t="s">
        <v>2113</v>
      </c>
      <c r="C1478" s="112">
        <v>345</v>
      </c>
      <c r="D1478" t="s">
        <v>172</v>
      </c>
      <c r="E1478" s="112">
        <v>365</v>
      </c>
      <c r="F1478" t="s">
        <v>1337</v>
      </c>
      <c r="G1478" s="112">
        <v>1121438</v>
      </c>
      <c r="H1478" t="s">
        <v>1468</v>
      </c>
      <c r="J1478" s="111">
        <v>10</v>
      </c>
      <c r="M1478" s="111">
        <v>42</v>
      </c>
      <c r="N1478" s="111">
        <v>12</v>
      </c>
    </row>
    <row r="1479" spans="1:17" x14ac:dyDescent="0.25">
      <c r="A1479" s="110">
        <v>46239</v>
      </c>
      <c r="B1479" t="s">
        <v>2113</v>
      </c>
      <c r="C1479" s="112">
        <v>351</v>
      </c>
      <c r="D1479" t="s">
        <v>164</v>
      </c>
      <c r="E1479" s="112">
        <v>804</v>
      </c>
      <c r="F1479" t="s">
        <v>35</v>
      </c>
      <c r="G1479" s="112">
        <v>1060904</v>
      </c>
      <c r="H1479" t="s">
        <v>2147</v>
      </c>
      <c r="M1479" s="111">
        <v>30</v>
      </c>
    </row>
    <row r="1480" spans="1:17" x14ac:dyDescent="0.25">
      <c r="A1480" s="110">
        <v>46239</v>
      </c>
      <c r="B1480" t="s">
        <v>2113</v>
      </c>
      <c r="C1480" s="112">
        <v>351</v>
      </c>
      <c r="D1480" t="s">
        <v>164</v>
      </c>
      <c r="E1480" s="112">
        <v>804</v>
      </c>
      <c r="F1480" t="s">
        <v>35</v>
      </c>
      <c r="G1480" s="112">
        <v>1119576</v>
      </c>
      <c r="H1480" t="s">
        <v>2589</v>
      </c>
      <c r="K1480" s="111">
        <v>48</v>
      </c>
      <c r="M1480" s="111">
        <v>12</v>
      </c>
    </row>
    <row r="1481" spans="1:17" x14ac:dyDescent="0.25">
      <c r="A1481" s="110">
        <v>46239</v>
      </c>
      <c r="B1481" t="s">
        <v>2113</v>
      </c>
      <c r="C1481" s="112">
        <v>351</v>
      </c>
      <c r="D1481" t="s">
        <v>164</v>
      </c>
      <c r="E1481" s="112">
        <v>804</v>
      </c>
      <c r="F1481" t="s">
        <v>35</v>
      </c>
      <c r="G1481" s="112">
        <v>1127013</v>
      </c>
      <c r="H1481" t="s">
        <v>1458</v>
      </c>
      <c r="I1481" s="111">
        <v>36</v>
      </c>
    </row>
    <row r="1482" spans="1:17" x14ac:dyDescent="0.25">
      <c r="A1482" s="110">
        <v>46239</v>
      </c>
      <c r="B1482" t="s">
        <v>2113</v>
      </c>
      <c r="C1482" s="112">
        <v>351</v>
      </c>
      <c r="D1482" t="s">
        <v>164</v>
      </c>
      <c r="E1482" s="112">
        <v>804</v>
      </c>
      <c r="F1482" t="s">
        <v>35</v>
      </c>
      <c r="G1482" s="112">
        <v>1132167</v>
      </c>
      <c r="H1482" t="s">
        <v>2590</v>
      </c>
      <c r="K1482" s="111">
        <v>24</v>
      </c>
    </row>
    <row r="1483" spans="1:17" x14ac:dyDescent="0.25">
      <c r="A1483" s="110">
        <v>46239</v>
      </c>
      <c r="B1483" t="s">
        <v>2113</v>
      </c>
      <c r="C1483" s="112">
        <v>352</v>
      </c>
      <c r="D1483" t="s">
        <v>173</v>
      </c>
      <c r="E1483" s="112">
        <v>369</v>
      </c>
      <c r="F1483" t="s">
        <v>173</v>
      </c>
      <c r="G1483" s="112">
        <v>1067235</v>
      </c>
      <c r="H1483" t="s">
        <v>2554</v>
      </c>
      <c r="M1483" s="111">
        <v>318</v>
      </c>
    </row>
    <row r="1484" spans="1:17" x14ac:dyDescent="0.25">
      <c r="A1484" s="110">
        <v>46239</v>
      </c>
      <c r="B1484" t="s">
        <v>2113</v>
      </c>
      <c r="C1484" s="112">
        <v>352</v>
      </c>
      <c r="D1484" t="s">
        <v>173</v>
      </c>
      <c r="E1484" s="112">
        <v>369</v>
      </c>
      <c r="F1484" t="s">
        <v>173</v>
      </c>
      <c r="G1484" s="112">
        <v>1067484</v>
      </c>
      <c r="H1484" t="s">
        <v>2591</v>
      </c>
      <c r="I1484" s="111">
        <v>12</v>
      </c>
      <c r="K1484" s="111">
        <v>20</v>
      </c>
    </row>
    <row r="1485" spans="1:17" x14ac:dyDescent="0.25">
      <c r="A1485" s="110">
        <v>46239</v>
      </c>
      <c r="B1485" t="s">
        <v>2113</v>
      </c>
      <c r="C1485" s="112">
        <v>352</v>
      </c>
      <c r="D1485" t="s">
        <v>173</v>
      </c>
      <c r="E1485" s="112">
        <v>369</v>
      </c>
      <c r="F1485" t="s">
        <v>173</v>
      </c>
      <c r="G1485" s="112">
        <v>1070157</v>
      </c>
      <c r="H1485" t="s">
        <v>2592</v>
      </c>
      <c r="I1485" s="111">
        <v>24</v>
      </c>
    </row>
    <row r="1486" spans="1:17" x14ac:dyDescent="0.25">
      <c r="A1486" s="110">
        <v>46239</v>
      </c>
      <c r="B1486" t="s">
        <v>2113</v>
      </c>
      <c r="C1486" s="112">
        <v>352</v>
      </c>
      <c r="D1486" t="s">
        <v>173</v>
      </c>
      <c r="E1486" s="112">
        <v>369</v>
      </c>
      <c r="F1486" t="s">
        <v>173</v>
      </c>
      <c r="G1486" s="112">
        <v>1072910</v>
      </c>
      <c r="H1486" t="s">
        <v>1874</v>
      </c>
      <c r="K1486" s="111">
        <v>20</v>
      </c>
    </row>
    <row r="1487" spans="1:17" x14ac:dyDescent="0.25">
      <c r="A1487" s="110">
        <v>46239</v>
      </c>
      <c r="B1487" t="s">
        <v>2113</v>
      </c>
      <c r="C1487" s="112">
        <v>352</v>
      </c>
      <c r="D1487" t="s">
        <v>173</v>
      </c>
      <c r="E1487" s="112">
        <v>369</v>
      </c>
      <c r="F1487" t="s">
        <v>173</v>
      </c>
      <c r="G1487" s="112">
        <v>1127494</v>
      </c>
      <c r="H1487" t="s">
        <v>2219</v>
      </c>
      <c r="I1487" s="111">
        <v>12</v>
      </c>
      <c r="K1487" s="111">
        <v>30</v>
      </c>
    </row>
    <row r="1488" spans="1:17" x14ac:dyDescent="0.25">
      <c r="A1488" s="110">
        <v>46239</v>
      </c>
      <c r="B1488" t="s">
        <v>2113</v>
      </c>
      <c r="C1488" s="112">
        <v>352</v>
      </c>
      <c r="D1488" t="s">
        <v>173</v>
      </c>
      <c r="E1488" s="112">
        <v>369</v>
      </c>
      <c r="F1488" t="s">
        <v>173</v>
      </c>
      <c r="G1488" s="112">
        <v>1140627</v>
      </c>
      <c r="H1488" t="s">
        <v>2555</v>
      </c>
      <c r="I1488" s="111">
        <v>12</v>
      </c>
    </row>
    <row r="1489" spans="1:17" x14ac:dyDescent="0.25">
      <c r="A1489" s="110">
        <v>46239</v>
      </c>
      <c r="B1489" t="s">
        <v>2113</v>
      </c>
      <c r="C1489" s="112">
        <v>354</v>
      </c>
      <c r="D1489" t="s">
        <v>169</v>
      </c>
      <c r="E1489" s="112">
        <v>852</v>
      </c>
      <c r="F1489" t="s">
        <v>41</v>
      </c>
      <c r="G1489" s="112">
        <v>1061133</v>
      </c>
      <c r="H1489" t="s">
        <v>2593</v>
      </c>
      <c r="I1489" s="111">
        <v>12</v>
      </c>
      <c r="J1489" s="111">
        <v>18</v>
      </c>
      <c r="N1489" s="111">
        <v>32</v>
      </c>
      <c r="Q1489" s="111">
        <v>18</v>
      </c>
    </row>
    <row r="1490" spans="1:17" x14ac:dyDescent="0.25">
      <c r="A1490" s="110">
        <v>46239</v>
      </c>
      <c r="B1490" t="s">
        <v>2113</v>
      </c>
      <c r="C1490" s="112">
        <v>354</v>
      </c>
      <c r="D1490" t="s">
        <v>169</v>
      </c>
      <c r="E1490" s="112">
        <v>852</v>
      </c>
      <c r="F1490" t="s">
        <v>41</v>
      </c>
      <c r="G1490" s="112">
        <v>1108036</v>
      </c>
      <c r="H1490" t="s">
        <v>2556</v>
      </c>
      <c r="I1490" s="111">
        <v>24</v>
      </c>
      <c r="K1490" s="111">
        <v>12</v>
      </c>
    </row>
    <row r="1491" spans="1:17" x14ac:dyDescent="0.25">
      <c r="A1491" s="110">
        <v>46239</v>
      </c>
      <c r="B1491" t="s">
        <v>2113</v>
      </c>
      <c r="C1491" s="112">
        <v>354</v>
      </c>
      <c r="D1491" t="s">
        <v>169</v>
      </c>
      <c r="E1491" s="112">
        <v>852</v>
      </c>
      <c r="F1491" t="s">
        <v>41</v>
      </c>
      <c r="G1491" s="112">
        <v>1113434</v>
      </c>
      <c r="H1491" t="s">
        <v>2594</v>
      </c>
      <c r="P1491" s="111">
        <v>6</v>
      </c>
    </row>
    <row r="1492" spans="1:17" x14ac:dyDescent="0.25">
      <c r="A1492" s="110">
        <v>46239</v>
      </c>
      <c r="B1492" t="s">
        <v>2113</v>
      </c>
      <c r="C1492" s="112">
        <v>354</v>
      </c>
      <c r="D1492" t="s">
        <v>169</v>
      </c>
      <c r="E1492" s="112">
        <v>852</v>
      </c>
      <c r="F1492" t="s">
        <v>41</v>
      </c>
      <c r="G1492" s="112">
        <v>1129451</v>
      </c>
      <c r="H1492" t="s">
        <v>2595</v>
      </c>
      <c r="I1492" s="111">
        <v>3</v>
      </c>
      <c r="K1492" s="111">
        <v>60</v>
      </c>
      <c r="M1492" s="111">
        <v>60</v>
      </c>
    </row>
    <row r="1493" spans="1:17" x14ac:dyDescent="0.25">
      <c r="A1493" s="110">
        <v>46239</v>
      </c>
      <c r="B1493" t="s">
        <v>2113</v>
      </c>
      <c r="C1493" s="112">
        <v>361</v>
      </c>
      <c r="D1493" t="s">
        <v>52</v>
      </c>
      <c r="E1493" s="112">
        <v>368</v>
      </c>
      <c r="F1493" t="s">
        <v>1347</v>
      </c>
      <c r="G1493" s="112">
        <v>1066621</v>
      </c>
      <c r="H1493" t="s">
        <v>2557</v>
      </c>
      <c r="J1493" s="111">
        <v>20</v>
      </c>
      <c r="N1493" s="111">
        <v>12</v>
      </c>
    </row>
    <row r="1494" spans="1:17" x14ac:dyDescent="0.25">
      <c r="A1494" s="110">
        <v>46239</v>
      </c>
      <c r="B1494" t="s">
        <v>2113</v>
      </c>
      <c r="C1494" s="112">
        <v>361</v>
      </c>
      <c r="D1494" t="s">
        <v>52</v>
      </c>
      <c r="E1494" s="112">
        <v>368</v>
      </c>
      <c r="F1494" t="s">
        <v>1347</v>
      </c>
      <c r="G1494" s="112">
        <v>1072608</v>
      </c>
      <c r="H1494" t="s">
        <v>2313</v>
      </c>
      <c r="I1494" s="111">
        <v>12</v>
      </c>
      <c r="M1494" s="111">
        <v>30</v>
      </c>
    </row>
    <row r="1495" spans="1:17" x14ac:dyDescent="0.25">
      <c r="A1495" s="110">
        <v>46239</v>
      </c>
      <c r="B1495" t="s">
        <v>2113</v>
      </c>
      <c r="C1495" s="112">
        <v>401</v>
      </c>
      <c r="D1495" t="s">
        <v>1353</v>
      </c>
      <c r="E1495" s="112">
        <v>707</v>
      </c>
      <c r="F1495" t="s">
        <v>26</v>
      </c>
      <c r="G1495" s="112">
        <v>1061374</v>
      </c>
      <c r="H1495" t="s">
        <v>2596</v>
      </c>
      <c r="J1495" s="111">
        <v>36</v>
      </c>
    </row>
    <row r="1496" spans="1:17" x14ac:dyDescent="0.25">
      <c r="A1496" s="110">
        <v>46239</v>
      </c>
      <c r="B1496" t="s">
        <v>2113</v>
      </c>
      <c r="C1496" s="112">
        <v>401</v>
      </c>
      <c r="D1496" t="s">
        <v>1353</v>
      </c>
      <c r="E1496" s="112">
        <v>707</v>
      </c>
      <c r="F1496" t="s">
        <v>26</v>
      </c>
      <c r="G1496" s="112">
        <v>1066899</v>
      </c>
      <c r="H1496" t="s">
        <v>2597</v>
      </c>
      <c r="K1496" s="111">
        <v>20</v>
      </c>
    </row>
    <row r="1497" spans="1:17" x14ac:dyDescent="0.25">
      <c r="A1497" s="110">
        <v>46239</v>
      </c>
      <c r="B1497" t="s">
        <v>2113</v>
      </c>
      <c r="C1497" s="112">
        <v>401</v>
      </c>
      <c r="D1497" t="s">
        <v>1353</v>
      </c>
      <c r="E1497" s="112">
        <v>707</v>
      </c>
      <c r="F1497" t="s">
        <v>26</v>
      </c>
      <c r="G1497" s="112">
        <v>1107597</v>
      </c>
      <c r="H1497" t="s">
        <v>2288</v>
      </c>
      <c r="I1497" s="111">
        <v>72</v>
      </c>
    </row>
    <row r="1498" spans="1:17" x14ac:dyDescent="0.25">
      <c r="A1498" s="110">
        <v>46239</v>
      </c>
      <c r="B1498" t="s">
        <v>2113</v>
      </c>
      <c r="C1498" s="112">
        <v>401</v>
      </c>
      <c r="D1498" t="s">
        <v>1353</v>
      </c>
      <c r="E1498" s="112">
        <v>707</v>
      </c>
      <c r="F1498" t="s">
        <v>26</v>
      </c>
      <c r="G1498" s="112">
        <v>1117590</v>
      </c>
      <c r="H1498" t="s">
        <v>2598</v>
      </c>
      <c r="M1498" s="111">
        <v>48</v>
      </c>
    </row>
    <row r="1499" spans="1:17" x14ac:dyDescent="0.25">
      <c r="A1499" s="110">
        <v>46239</v>
      </c>
      <c r="B1499" t="s">
        <v>2113</v>
      </c>
      <c r="C1499" s="112">
        <v>401</v>
      </c>
      <c r="D1499" t="s">
        <v>1353</v>
      </c>
      <c r="E1499" s="112">
        <v>707</v>
      </c>
      <c r="F1499" t="s">
        <v>26</v>
      </c>
      <c r="G1499" s="112">
        <v>1122006</v>
      </c>
      <c r="H1499" t="s">
        <v>2289</v>
      </c>
      <c r="M1499" s="111">
        <v>6</v>
      </c>
      <c r="Q1499" s="111">
        <v>45</v>
      </c>
    </row>
    <row r="1500" spans="1:17" x14ac:dyDescent="0.25">
      <c r="A1500" s="110">
        <v>46239</v>
      </c>
      <c r="B1500" t="s">
        <v>2113</v>
      </c>
      <c r="C1500" s="112">
        <v>420</v>
      </c>
      <c r="D1500" t="s">
        <v>1358</v>
      </c>
      <c r="E1500" s="112">
        <v>358</v>
      </c>
      <c r="F1500" t="s">
        <v>1359</v>
      </c>
      <c r="G1500" s="112">
        <v>1068947</v>
      </c>
      <c r="H1500" t="s">
        <v>2599</v>
      </c>
      <c r="I1500" s="111">
        <v>24</v>
      </c>
      <c r="K1500" s="111">
        <v>20</v>
      </c>
      <c r="Q1500" s="111">
        <v>45</v>
      </c>
    </row>
    <row r="1501" spans="1:17" x14ac:dyDescent="0.25">
      <c r="A1501" s="110">
        <v>46239</v>
      </c>
      <c r="B1501" t="s">
        <v>2113</v>
      </c>
      <c r="C1501" s="112">
        <v>420</v>
      </c>
      <c r="D1501" t="s">
        <v>1358</v>
      </c>
      <c r="E1501" s="112">
        <v>358</v>
      </c>
      <c r="F1501" t="s">
        <v>1359</v>
      </c>
      <c r="G1501" s="112">
        <v>1106358</v>
      </c>
      <c r="H1501" t="s">
        <v>2600</v>
      </c>
      <c r="I1501" s="111">
        <v>24</v>
      </c>
      <c r="J1501" s="111">
        <v>24</v>
      </c>
    </row>
    <row r="1502" spans="1:17" x14ac:dyDescent="0.25">
      <c r="A1502" s="110">
        <v>46239</v>
      </c>
      <c r="B1502" t="s">
        <v>2113</v>
      </c>
      <c r="C1502" s="112">
        <v>420</v>
      </c>
      <c r="D1502" t="s">
        <v>1358</v>
      </c>
      <c r="E1502" s="112">
        <v>358</v>
      </c>
      <c r="F1502" t="s">
        <v>1359</v>
      </c>
      <c r="G1502" s="112">
        <v>1112540</v>
      </c>
      <c r="H1502" t="s">
        <v>2601</v>
      </c>
      <c r="J1502" s="111">
        <v>24</v>
      </c>
      <c r="L1502" s="111">
        <v>12</v>
      </c>
      <c r="N1502" s="111">
        <v>40</v>
      </c>
      <c r="P1502" s="111">
        <v>12</v>
      </c>
    </row>
    <row r="1503" spans="1:17" x14ac:dyDescent="0.25">
      <c r="A1503" s="110">
        <v>46239</v>
      </c>
      <c r="B1503" t="s">
        <v>2113</v>
      </c>
      <c r="C1503" s="112">
        <v>420</v>
      </c>
      <c r="D1503" t="s">
        <v>1358</v>
      </c>
      <c r="E1503" s="112">
        <v>358</v>
      </c>
      <c r="F1503" t="s">
        <v>1359</v>
      </c>
      <c r="G1503" s="112">
        <v>1114581</v>
      </c>
      <c r="H1503" t="s">
        <v>2559</v>
      </c>
      <c r="I1503" s="111">
        <v>12</v>
      </c>
      <c r="K1503" s="111">
        <v>40</v>
      </c>
      <c r="M1503" s="111">
        <v>54</v>
      </c>
    </row>
    <row r="1504" spans="1:17" x14ac:dyDescent="0.25">
      <c r="A1504" s="110">
        <v>46239</v>
      </c>
      <c r="B1504" t="s">
        <v>2113</v>
      </c>
      <c r="C1504" s="112">
        <v>420</v>
      </c>
      <c r="D1504" t="s">
        <v>1358</v>
      </c>
      <c r="E1504" s="112">
        <v>358</v>
      </c>
      <c r="F1504" t="s">
        <v>1359</v>
      </c>
      <c r="G1504" s="112">
        <v>1118368</v>
      </c>
      <c r="H1504" t="s">
        <v>2602</v>
      </c>
      <c r="Q1504" s="111">
        <v>90</v>
      </c>
    </row>
    <row r="1505" spans="1:17" x14ac:dyDescent="0.25">
      <c r="A1505" s="110">
        <v>46239</v>
      </c>
      <c r="B1505" t="s">
        <v>2113</v>
      </c>
      <c r="C1505" s="112">
        <v>420</v>
      </c>
      <c r="D1505" t="s">
        <v>1358</v>
      </c>
      <c r="E1505" s="112">
        <v>358</v>
      </c>
      <c r="F1505" t="s">
        <v>1359</v>
      </c>
      <c r="G1505" s="112">
        <v>1123185</v>
      </c>
      <c r="H1505" t="s">
        <v>1390</v>
      </c>
      <c r="I1505" s="111">
        <v>24</v>
      </c>
      <c r="M1505" s="111">
        <v>15</v>
      </c>
      <c r="P1505" s="111">
        <v>12</v>
      </c>
      <c r="Q1505" s="111">
        <v>18</v>
      </c>
    </row>
    <row r="1506" spans="1:17" x14ac:dyDescent="0.25">
      <c r="A1506" s="110">
        <v>46239</v>
      </c>
      <c r="B1506" t="s">
        <v>2113</v>
      </c>
      <c r="C1506" s="112">
        <v>421</v>
      </c>
      <c r="D1506" t="s">
        <v>1363</v>
      </c>
      <c r="E1506" s="112">
        <v>702</v>
      </c>
      <c r="F1506" t="s">
        <v>22</v>
      </c>
      <c r="G1506" s="112">
        <v>1082704</v>
      </c>
      <c r="H1506" t="s">
        <v>2603</v>
      </c>
      <c r="I1506" s="111">
        <v>24</v>
      </c>
    </row>
    <row r="1507" spans="1:17" x14ac:dyDescent="0.25">
      <c r="A1507" s="110">
        <v>46239</v>
      </c>
      <c r="B1507" t="s">
        <v>2113</v>
      </c>
      <c r="C1507" s="112">
        <v>421</v>
      </c>
      <c r="D1507" t="s">
        <v>1363</v>
      </c>
      <c r="E1507" s="112">
        <v>702</v>
      </c>
      <c r="F1507" t="s">
        <v>22</v>
      </c>
      <c r="G1507" s="112">
        <v>1082819</v>
      </c>
      <c r="H1507" t="s">
        <v>2604</v>
      </c>
      <c r="I1507" s="111">
        <v>60</v>
      </c>
      <c r="J1507" s="111">
        <v>6</v>
      </c>
      <c r="M1507" s="111">
        <v>36</v>
      </c>
    </row>
    <row r="1508" spans="1:17" x14ac:dyDescent="0.25">
      <c r="A1508" s="110">
        <v>46239</v>
      </c>
      <c r="B1508" t="s">
        <v>2113</v>
      </c>
      <c r="C1508" s="112">
        <v>421</v>
      </c>
      <c r="D1508" t="s">
        <v>1363</v>
      </c>
      <c r="E1508" s="112">
        <v>702</v>
      </c>
      <c r="F1508" t="s">
        <v>22</v>
      </c>
      <c r="G1508" s="112">
        <v>1112312</v>
      </c>
      <c r="H1508" t="s">
        <v>2314</v>
      </c>
      <c r="J1508" s="111">
        <v>24</v>
      </c>
      <c r="K1508" s="111">
        <v>26</v>
      </c>
    </row>
    <row r="1509" spans="1:17" x14ac:dyDescent="0.25">
      <c r="A1509" s="110">
        <v>46239</v>
      </c>
      <c r="B1509" t="s">
        <v>2113</v>
      </c>
      <c r="C1509" s="112">
        <v>421</v>
      </c>
      <c r="D1509" t="s">
        <v>1363</v>
      </c>
      <c r="E1509" s="112">
        <v>702</v>
      </c>
      <c r="F1509" t="s">
        <v>22</v>
      </c>
      <c r="G1509" s="112">
        <v>1114997</v>
      </c>
      <c r="H1509" t="s">
        <v>2326</v>
      </c>
      <c r="I1509" s="111">
        <v>12</v>
      </c>
    </row>
    <row r="1510" spans="1:17" x14ac:dyDescent="0.25">
      <c r="A1510" s="110">
        <v>46239</v>
      </c>
      <c r="B1510" t="s">
        <v>2113</v>
      </c>
      <c r="C1510" s="112">
        <v>423</v>
      </c>
      <c r="D1510" t="s">
        <v>1367</v>
      </c>
      <c r="E1510" s="112">
        <v>722</v>
      </c>
      <c r="F1510" t="s">
        <v>29</v>
      </c>
      <c r="G1510" s="112">
        <v>1061189</v>
      </c>
      <c r="H1510" t="s">
        <v>2144</v>
      </c>
      <c r="I1510" s="111">
        <v>3</v>
      </c>
      <c r="J1510" s="111">
        <v>15</v>
      </c>
      <c r="K1510" s="111">
        <v>12</v>
      </c>
      <c r="Q1510" s="111">
        <v>27</v>
      </c>
    </row>
    <row r="1511" spans="1:17" x14ac:dyDescent="0.25">
      <c r="A1511" s="110">
        <v>46239</v>
      </c>
      <c r="B1511" t="s">
        <v>2113</v>
      </c>
      <c r="C1511" s="112">
        <v>423</v>
      </c>
      <c r="D1511" t="s">
        <v>1367</v>
      </c>
      <c r="E1511" s="112">
        <v>722</v>
      </c>
      <c r="F1511" t="s">
        <v>29</v>
      </c>
      <c r="G1511" s="112">
        <v>1064940</v>
      </c>
      <c r="H1511" t="s">
        <v>2605</v>
      </c>
      <c r="M1511" s="111">
        <v>6</v>
      </c>
    </row>
    <row r="1512" spans="1:17" x14ac:dyDescent="0.25">
      <c r="A1512" s="110">
        <v>46239</v>
      </c>
      <c r="B1512" t="s">
        <v>2113</v>
      </c>
      <c r="C1512" s="112">
        <v>423</v>
      </c>
      <c r="D1512" t="s">
        <v>1367</v>
      </c>
      <c r="E1512" s="112">
        <v>722</v>
      </c>
      <c r="F1512" t="s">
        <v>29</v>
      </c>
      <c r="G1512" s="112">
        <v>1069430</v>
      </c>
      <c r="H1512" t="s">
        <v>2606</v>
      </c>
      <c r="I1512" s="111">
        <v>27</v>
      </c>
      <c r="J1512" s="111">
        <v>24</v>
      </c>
      <c r="K1512" s="111">
        <v>60</v>
      </c>
      <c r="M1512" s="111">
        <v>26</v>
      </c>
    </row>
    <row r="1513" spans="1:17" x14ac:dyDescent="0.25">
      <c r="A1513" s="110">
        <v>46239</v>
      </c>
      <c r="B1513" t="s">
        <v>2113</v>
      </c>
      <c r="C1513" s="112">
        <v>423</v>
      </c>
      <c r="D1513" t="s">
        <v>1367</v>
      </c>
      <c r="E1513" s="112">
        <v>722</v>
      </c>
      <c r="F1513" t="s">
        <v>29</v>
      </c>
      <c r="G1513" s="112">
        <v>1073009</v>
      </c>
      <c r="H1513" t="s">
        <v>2560</v>
      </c>
      <c r="J1513" s="111">
        <v>12</v>
      </c>
      <c r="N1513" s="111">
        <v>20</v>
      </c>
    </row>
    <row r="1514" spans="1:17" x14ac:dyDescent="0.25">
      <c r="A1514" s="110">
        <v>46239</v>
      </c>
      <c r="B1514" t="s">
        <v>2113</v>
      </c>
      <c r="C1514" s="112">
        <v>423</v>
      </c>
      <c r="D1514" t="s">
        <v>1367</v>
      </c>
      <c r="E1514" s="112">
        <v>722</v>
      </c>
      <c r="F1514" t="s">
        <v>29</v>
      </c>
      <c r="G1514" s="112">
        <v>1114259</v>
      </c>
      <c r="H1514" t="s">
        <v>2607</v>
      </c>
      <c r="I1514" s="111">
        <v>9</v>
      </c>
      <c r="Q1514" s="111">
        <v>180</v>
      </c>
    </row>
    <row r="1515" spans="1:17" x14ac:dyDescent="0.25">
      <c r="A1515" s="110">
        <v>46239</v>
      </c>
      <c r="B1515" t="s">
        <v>2113</v>
      </c>
      <c r="C1515" s="112">
        <v>301</v>
      </c>
      <c r="D1515" t="s">
        <v>230</v>
      </c>
      <c r="E1515" s="112">
        <v>301</v>
      </c>
      <c r="F1515" t="s">
        <v>230</v>
      </c>
      <c r="G1515" s="112">
        <v>1060786</v>
      </c>
      <c r="H1515" t="s">
        <v>2608</v>
      </c>
      <c r="I1515" s="111">
        <v>300</v>
      </c>
    </row>
    <row r="1516" spans="1:17" x14ac:dyDescent="0.25">
      <c r="A1516" s="110">
        <v>46239</v>
      </c>
      <c r="B1516" t="s">
        <v>2113</v>
      </c>
      <c r="C1516" s="112">
        <v>301</v>
      </c>
      <c r="D1516" t="s">
        <v>230</v>
      </c>
      <c r="E1516" s="112">
        <v>301</v>
      </c>
      <c r="F1516" t="s">
        <v>230</v>
      </c>
      <c r="G1516" s="112">
        <v>1132144</v>
      </c>
      <c r="H1516" t="s">
        <v>2609</v>
      </c>
      <c r="K1516" s="111">
        <v>24</v>
      </c>
      <c r="N1516" s="111">
        <v>111</v>
      </c>
    </row>
    <row r="1517" spans="1:17" x14ac:dyDescent="0.25">
      <c r="A1517" s="110">
        <v>46239</v>
      </c>
      <c r="B1517" t="s">
        <v>2113</v>
      </c>
      <c r="C1517" s="112">
        <v>301</v>
      </c>
      <c r="D1517" t="s">
        <v>230</v>
      </c>
      <c r="E1517" s="112">
        <v>301</v>
      </c>
      <c r="F1517" t="s">
        <v>230</v>
      </c>
      <c r="G1517" s="112">
        <v>1133152</v>
      </c>
      <c r="H1517" t="s">
        <v>2148</v>
      </c>
      <c r="I1517" s="111">
        <v>14</v>
      </c>
      <c r="J1517" s="111">
        <v>12</v>
      </c>
      <c r="N1517" s="111">
        <v>20</v>
      </c>
      <c r="O1517" s="111">
        <v>36</v>
      </c>
    </row>
    <row r="1518" spans="1:17" x14ac:dyDescent="0.25">
      <c r="A1518" s="110">
        <v>46239</v>
      </c>
      <c r="B1518" t="s">
        <v>2113</v>
      </c>
      <c r="C1518" s="112">
        <v>302</v>
      </c>
      <c r="D1518" t="s">
        <v>1473</v>
      </c>
      <c r="E1518" s="112">
        <v>703</v>
      </c>
      <c r="F1518" t="s">
        <v>23</v>
      </c>
      <c r="G1518" s="112">
        <v>1063562</v>
      </c>
      <c r="H1518" t="s">
        <v>2610</v>
      </c>
      <c r="J1518" s="111">
        <v>24</v>
      </c>
    </row>
    <row r="1519" spans="1:17" x14ac:dyDescent="0.25">
      <c r="A1519" s="110">
        <v>46239</v>
      </c>
      <c r="B1519" t="s">
        <v>2113</v>
      </c>
      <c r="C1519" s="112">
        <v>302</v>
      </c>
      <c r="D1519" t="s">
        <v>1473</v>
      </c>
      <c r="E1519" s="112">
        <v>703</v>
      </c>
      <c r="F1519" t="s">
        <v>23</v>
      </c>
      <c r="G1519" s="112">
        <v>1069162</v>
      </c>
      <c r="H1519" t="s">
        <v>2345</v>
      </c>
      <c r="I1519" s="111">
        <v>12</v>
      </c>
      <c r="K1519" s="111">
        <v>12</v>
      </c>
    </row>
    <row r="1520" spans="1:17" x14ac:dyDescent="0.25">
      <c r="A1520" s="110">
        <v>46239</v>
      </c>
      <c r="B1520" t="s">
        <v>2113</v>
      </c>
      <c r="C1520" s="112">
        <v>302</v>
      </c>
      <c r="D1520" t="s">
        <v>1473</v>
      </c>
      <c r="E1520" s="112">
        <v>703</v>
      </c>
      <c r="F1520" t="s">
        <v>23</v>
      </c>
      <c r="G1520" s="112">
        <v>1069438</v>
      </c>
      <c r="H1520" t="s">
        <v>2220</v>
      </c>
      <c r="I1520" s="111">
        <v>12</v>
      </c>
    </row>
    <row r="1521" spans="1:17" x14ac:dyDescent="0.25">
      <c r="A1521" s="110">
        <v>46239</v>
      </c>
      <c r="B1521" t="s">
        <v>2113</v>
      </c>
      <c r="C1521" s="112">
        <v>302</v>
      </c>
      <c r="D1521" t="s">
        <v>1473</v>
      </c>
      <c r="E1521" s="112">
        <v>703</v>
      </c>
      <c r="F1521" t="s">
        <v>23</v>
      </c>
      <c r="G1521" s="112">
        <v>1106281</v>
      </c>
      <c r="H1521" t="s">
        <v>2611</v>
      </c>
      <c r="Q1521" s="111">
        <v>180</v>
      </c>
    </row>
    <row r="1522" spans="1:17" x14ac:dyDescent="0.25">
      <c r="A1522" s="110">
        <v>46239</v>
      </c>
      <c r="B1522" t="s">
        <v>2113</v>
      </c>
      <c r="C1522" s="112">
        <v>302</v>
      </c>
      <c r="D1522" t="s">
        <v>1473</v>
      </c>
      <c r="E1522" s="112">
        <v>703</v>
      </c>
      <c r="F1522" t="s">
        <v>23</v>
      </c>
      <c r="G1522" s="112">
        <v>1107640</v>
      </c>
      <c r="H1522" t="s">
        <v>1909</v>
      </c>
      <c r="J1522" s="111">
        <v>42</v>
      </c>
    </row>
    <row r="1523" spans="1:17" x14ac:dyDescent="0.25">
      <c r="A1523" s="110">
        <v>46239</v>
      </c>
      <c r="B1523" t="s">
        <v>2113</v>
      </c>
      <c r="C1523" s="112">
        <v>302</v>
      </c>
      <c r="D1523" t="s">
        <v>1473</v>
      </c>
      <c r="E1523" s="112">
        <v>703</v>
      </c>
      <c r="F1523" t="s">
        <v>23</v>
      </c>
      <c r="G1523" s="112">
        <v>1123907</v>
      </c>
      <c r="H1523" t="s">
        <v>2612</v>
      </c>
      <c r="J1523" s="111">
        <v>12</v>
      </c>
    </row>
    <row r="1524" spans="1:17" x14ac:dyDescent="0.25">
      <c r="A1524" s="110">
        <v>46239</v>
      </c>
      <c r="B1524" t="s">
        <v>2113</v>
      </c>
      <c r="C1524" s="112">
        <v>302</v>
      </c>
      <c r="D1524" t="s">
        <v>1473</v>
      </c>
      <c r="E1524" s="112">
        <v>703</v>
      </c>
      <c r="F1524" t="s">
        <v>23</v>
      </c>
      <c r="G1524" s="112">
        <v>1140566</v>
      </c>
      <c r="H1524" t="s">
        <v>2561</v>
      </c>
      <c r="J1524" s="111">
        <v>48</v>
      </c>
    </row>
    <row r="1525" spans="1:17" x14ac:dyDescent="0.25">
      <c r="A1525" s="110">
        <v>46239</v>
      </c>
      <c r="B1525" t="s">
        <v>2113</v>
      </c>
      <c r="C1525" s="112">
        <v>303</v>
      </c>
      <c r="D1525" t="s">
        <v>40</v>
      </c>
      <c r="E1525" s="112">
        <v>854</v>
      </c>
      <c r="F1525" t="s">
        <v>1323</v>
      </c>
      <c r="G1525" s="112">
        <v>1061257</v>
      </c>
      <c r="H1525" t="s">
        <v>2613</v>
      </c>
      <c r="L1525" s="111">
        <v>6</v>
      </c>
      <c r="N1525" s="111">
        <v>12</v>
      </c>
    </row>
    <row r="1526" spans="1:17" x14ac:dyDescent="0.25">
      <c r="A1526" s="110">
        <v>46239</v>
      </c>
      <c r="B1526" t="s">
        <v>2113</v>
      </c>
      <c r="C1526" s="112">
        <v>303</v>
      </c>
      <c r="D1526" t="s">
        <v>40</v>
      </c>
      <c r="E1526" s="112">
        <v>854</v>
      </c>
      <c r="F1526" t="s">
        <v>1323</v>
      </c>
      <c r="G1526" s="112">
        <v>1061617</v>
      </c>
      <c r="H1526" t="s">
        <v>2614</v>
      </c>
      <c r="I1526" s="111">
        <v>72</v>
      </c>
      <c r="Q1526" s="111">
        <v>45</v>
      </c>
    </row>
    <row r="1527" spans="1:17" x14ac:dyDescent="0.25">
      <c r="A1527" s="110">
        <v>46239</v>
      </c>
      <c r="B1527" t="s">
        <v>2113</v>
      </c>
      <c r="C1527" s="112">
        <v>303</v>
      </c>
      <c r="D1527" t="s">
        <v>40</v>
      </c>
      <c r="E1527" s="112">
        <v>854</v>
      </c>
      <c r="F1527" t="s">
        <v>1323</v>
      </c>
      <c r="G1527" s="112">
        <v>1067890</v>
      </c>
      <c r="H1527" t="s">
        <v>2615</v>
      </c>
      <c r="M1527" s="111">
        <v>6</v>
      </c>
    </row>
    <row r="1528" spans="1:17" x14ac:dyDescent="0.25">
      <c r="A1528" s="110">
        <v>46239</v>
      </c>
      <c r="B1528" t="s">
        <v>2113</v>
      </c>
      <c r="C1528" s="112">
        <v>303</v>
      </c>
      <c r="D1528" t="s">
        <v>40</v>
      </c>
      <c r="E1528" s="112">
        <v>854</v>
      </c>
      <c r="F1528" t="s">
        <v>1323</v>
      </c>
      <c r="G1528" s="112">
        <v>1105499</v>
      </c>
      <c r="H1528" t="s">
        <v>2562</v>
      </c>
      <c r="I1528" s="111">
        <v>48</v>
      </c>
      <c r="M1528" s="111">
        <v>24</v>
      </c>
    </row>
    <row r="1529" spans="1:17" x14ac:dyDescent="0.25">
      <c r="A1529" s="110">
        <v>46239</v>
      </c>
      <c r="B1529" t="s">
        <v>2113</v>
      </c>
      <c r="C1529" s="112">
        <v>303</v>
      </c>
      <c r="D1529" t="s">
        <v>40</v>
      </c>
      <c r="E1529" s="112">
        <v>854</v>
      </c>
      <c r="F1529" t="s">
        <v>1323</v>
      </c>
      <c r="G1529" s="112">
        <v>1119350</v>
      </c>
      <c r="H1529" t="s">
        <v>2616</v>
      </c>
      <c r="I1529" s="111">
        <v>60</v>
      </c>
      <c r="Q1529" s="111">
        <v>90</v>
      </c>
    </row>
    <row r="1530" spans="1:17" x14ac:dyDescent="0.25">
      <c r="A1530" s="110">
        <v>46239</v>
      </c>
      <c r="B1530" t="s">
        <v>2113</v>
      </c>
      <c r="C1530" s="112">
        <v>340</v>
      </c>
      <c r="D1530" t="s">
        <v>174</v>
      </c>
      <c r="E1530" s="112">
        <v>371</v>
      </c>
      <c r="F1530" t="s">
        <v>174</v>
      </c>
      <c r="G1530" s="112">
        <v>1060514</v>
      </c>
      <c r="H1530" t="s">
        <v>1959</v>
      </c>
      <c r="I1530" s="111">
        <v>24</v>
      </c>
      <c r="P1530" s="111">
        <v>12</v>
      </c>
      <c r="Q1530" s="111">
        <v>18</v>
      </c>
    </row>
    <row r="1531" spans="1:17" x14ac:dyDescent="0.25">
      <c r="A1531" s="110">
        <v>46239</v>
      </c>
      <c r="B1531" t="s">
        <v>2113</v>
      </c>
      <c r="C1531" s="112">
        <v>340</v>
      </c>
      <c r="D1531" t="s">
        <v>174</v>
      </c>
      <c r="E1531" s="112">
        <v>371</v>
      </c>
      <c r="F1531" t="s">
        <v>174</v>
      </c>
      <c r="G1531" s="112">
        <v>1106734</v>
      </c>
      <c r="H1531" t="s">
        <v>2564</v>
      </c>
      <c r="M1531" s="111">
        <v>78</v>
      </c>
    </row>
    <row r="1532" spans="1:17" x14ac:dyDescent="0.25">
      <c r="A1532" s="110">
        <v>46239</v>
      </c>
      <c r="B1532" t="s">
        <v>2113</v>
      </c>
      <c r="C1532" s="112">
        <v>340</v>
      </c>
      <c r="D1532" t="s">
        <v>174</v>
      </c>
      <c r="E1532" s="112">
        <v>371</v>
      </c>
      <c r="F1532" t="s">
        <v>174</v>
      </c>
      <c r="G1532" s="112">
        <v>1109423</v>
      </c>
      <c r="H1532" t="s">
        <v>2343</v>
      </c>
      <c r="M1532" s="111">
        <v>42</v>
      </c>
      <c r="P1532" s="111">
        <v>12</v>
      </c>
    </row>
    <row r="1533" spans="1:17" x14ac:dyDescent="0.25">
      <c r="A1533" s="110">
        <v>46239</v>
      </c>
      <c r="B1533" t="s">
        <v>2113</v>
      </c>
      <c r="C1533" s="112">
        <v>340</v>
      </c>
      <c r="D1533" t="s">
        <v>174</v>
      </c>
      <c r="E1533" s="112">
        <v>371</v>
      </c>
      <c r="F1533" t="s">
        <v>174</v>
      </c>
      <c r="G1533" s="112">
        <v>1118533</v>
      </c>
      <c r="H1533" t="s">
        <v>2565</v>
      </c>
      <c r="K1533" s="111">
        <v>24</v>
      </c>
    </row>
    <row r="1534" spans="1:17" x14ac:dyDescent="0.25">
      <c r="A1534" s="110">
        <v>46239</v>
      </c>
      <c r="B1534" t="s">
        <v>2113</v>
      </c>
      <c r="C1534" s="112">
        <v>316</v>
      </c>
      <c r="D1534" t="s">
        <v>47</v>
      </c>
      <c r="E1534" s="112">
        <v>362</v>
      </c>
      <c r="F1534" t="s">
        <v>1372</v>
      </c>
      <c r="G1534" s="112">
        <v>1060761</v>
      </c>
      <c r="H1534" t="s">
        <v>2617</v>
      </c>
      <c r="I1534" s="111">
        <v>6</v>
      </c>
      <c r="K1534" s="111">
        <v>24</v>
      </c>
      <c r="N1534" s="111">
        <v>32</v>
      </c>
    </row>
    <row r="1535" spans="1:17" x14ac:dyDescent="0.25">
      <c r="A1535" s="110">
        <v>46239</v>
      </c>
      <c r="B1535" t="s">
        <v>2113</v>
      </c>
      <c r="C1535" s="112">
        <v>316</v>
      </c>
      <c r="D1535" t="s">
        <v>47</v>
      </c>
      <c r="E1535" s="112">
        <v>362</v>
      </c>
      <c r="F1535" t="s">
        <v>1372</v>
      </c>
      <c r="G1535" s="112">
        <v>1061582</v>
      </c>
      <c r="H1535" t="s">
        <v>2290</v>
      </c>
      <c r="I1535" s="111">
        <v>24</v>
      </c>
      <c r="M1535" s="111">
        <v>32</v>
      </c>
      <c r="N1535" s="111">
        <v>12</v>
      </c>
    </row>
    <row r="1536" spans="1:17" x14ac:dyDescent="0.25">
      <c r="A1536" s="110">
        <v>46239</v>
      </c>
      <c r="B1536" t="s">
        <v>2113</v>
      </c>
      <c r="C1536" s="112">
        <v>316</v>
      </c>
      <c r="D1536" t="s">
        <v>47</v>
      </c>
      <c r="E1536" s="112">
        <v>362</v>
      </c>
      <c r="F1536" t="s">
        <v>1372</v>
      </c>
      <c r="G1536" s="112">
        <v>1105139</v>
      </c>
      <c r="H1536" t="s">
        <v>2618</v>
      </c>
      <c r="I1536" s="111">
        <v>15</v>
      </c>
    </row>
    <row r="1537" spans="1:17" x14ac:dyDescent="0.25">
      <c r="A1537" s="110">
        <v>46239</v>
      </c>
      <c r="B1537" t="s">
        <v>2113</v>
      </c>
      <c r="C1537" s="112">
        <v>316</v>
      </c>
      <c r="D1537" t="s">
        <v>47</v>
      </c>
      <c r="E1537" s="112">
        <v>362</v>
      </c>
      <c r="F1537" t="s">
        <v>1372</v>
      </c>
      <c r="G1537" s="112">
        <v>1113801</v>
      </c>
      <c r="H1537" t="s">
        <v>2149</v>
      </c>
      <c r="I1537" s="111">
        <v>30</v>
      </c>
      <c r="J1537" s="111">
        <v>18</v>
      </c>
      <c r="K1537" s="111">
        <v>12</v>
      </c>
      <c r="M1537" s="111">
        <v>25</v>
      </c>
    </row>
    <row r="1538" spans="1:17" x14ac:dyDescent="0.25">
      <c r="A1538" s="110">
        <v>46239</v>
      </c>
      <c r="B1538" t="s">
        <v>2113</v>
      </c>
      <c r="C1538" s="112">
        <v>316</v>
      </c>
      <c r="D1538" t="s">
        <v>47</v>
      </c>
      <c r="E1538" s="112">
        <v>362</v>
      </c>
      <c r="F1538" t="s">
        <v>1372</v>
      </c>
      <c r="G1538" s="112">
        <v>1122408</v>
      </c>
      <c r="H1538" t="s">
        <v>2619</v>
      </c>
      <c r="I1538" s="111">
        <v>24</v>
      </c>
      <c r="J1538" s="111">
        <v>18</v>
      </c>
      <c r="K1538" s="111">
        <v>12</v>
      </c>
      <c r="L1538" s="111">
        <v>12</v>
      </c>
      <c r="M1538" s="111">
        <v>30</v>
      </c>
      <c r="N1538" s="111">
        <v>12</v>
      </c>
    </row>
    <row r="1539" spans="1:17" x14ac:dyDescent="0.25">
      <c r="A1539" s="110">
        <v>46239</v>
      </c>
      <c r="B1539" t="s">
        <v>2113</v>
      </c>
      <c r="C1539" s="112">
        <v>455</v>
      </c>
      <c r="D1539" t="s">
        <v>8</v>
      </c>
      <c r="E1539" s="112">
        <v>351</v>
      </c>
      <c r="F1539" t="s">
        <v>8</v>
      </c>
      <c r="G1539" s="112">
        <v>1063780</v>
      </c>
      <c r="H1539" t="s">
        <v>2566</v>
      </c>
      <c r="Q1539" s="111">
        <v>90</v>
      </c>
    </row>
    <row r="1540" spans="1:17" x14ac:dyDescent="0.25">
      <c r="A1540" s="110">
        <v>46239</v>
      </c>
      <c r="B1540" t="s">
        <v>2113</v>
      </c>
      <c r="C1540" s="112">
        <v>455</v>
      </c>
      <c r="D1540" t="s">
        <v>8</v>
      </c>
      <c r="E1540" s="112">
        <v>351</v>
      </c>
      <c r="F1540" t="s">
        <v>8</v>
      </c>
      <c r="G1540" s="112">
        <v>1066757</v>
      </c>
      <c r="H1540" t="s">
        <v>2567</v>
      </c>
      <c r="I1540" s="111">
        <v>12</v>
      </c>
    </row>
    <row r="1541" spans="1:17" x14ac:dyDescent="0.25">
      <c r="A1541" s="110">
        <v>46239</v>
      </c>
      <c r="B1541" t="s">
        <v>2113</v>
      </c>
      <c r="C1541" s="112">
        <v>455</v>
      </c>
      <c r="D1541" t="s">
        <v>8</v>
      </c>
      <c r="E1541" s="112">
        <v>351</v>
      </c>
      <c r="F1541" t="s">
        <v>8</v>
      </c>
      <c r="G1541" s="112">
        <v>1067471</v>
      </c>
      <c r="H1541" t="s">
        <v>1466</v>
      </c>
      <c r="M1541" s="111">
        <v>24</v>
      </c>
    </row>
    <row r="1542" spans="1:17" x14ac:dyDescent="0.25">
      <c r="A1542" s="110">
        <v>46239</v>
      </c>
      <c r="B1542" t="s">
        <v>2113</v>
      </c>
      <c r="C1542" s="112">
        <v>455</v>
      </c>
      <c r="D1542" t="s">
        <v>8</v>
      </c>
      <c r="E1542" s="112">
        <v>351</v>
      </c>
      <c r="F1542" t="s">
        <v>8</v>
      </c>
      <c r="G1542" s="112">
        <v>1141349</v>
      </c>
      <c r="H1542" t="s">
        <v>2620</v>
      </c>
      <c r="I1542" s="111">
        <v>12</v>
      </c>
    </row>
    <row r="1543" spans="1:17" x14ac:dyDescent="0.25">
      <c r="A1543" s="110">
        <v>46239</v>
      </c>
      <c r="B1543" t="s">
        <v>2113</v>
      </c>
      <c r="C1543" s="112">
        <v>370</v>
      </c>
      <c r="D1543" t="s">
        <v>53</v>
      </c>
      <c r="E1543" s="112">
        <v>367</v>
      </c>
      <c r="F1543" t="s">
        <v>1380</v>
      </c>
      <c r="G1543" s="112">
        <v>1072818</v>
      </c>
      <c r="H1543" t="s">
        <v>2223</v>
      </c>
      <c r="K1543" s="111">
        <v>110</v>
      </c>
    </row>
    <row r="1544" spans="1:17" x14ac:dyDescent="0.25">
      <c r="A1544" s="110">
        <v>46239</v>
      </c>
      <c r="B1544" t="s">
        <v>2113</v>
      </c>
      <c r="C1544" s="112">
        <v>370</v>
      </c>
      <c r="D1544" t="s">
        <v>53</v>
      </c>
      <c r="E1544" s="112">
        <v>367</v>
      </c>
      <c r="F1544" t="s">
        <v>1380</v>
      </c>
      <c r="G1544" s="112">
        <v>1106287</v>
      </c>
      <c r="H1544" t="s">
        <v>2150</v>
      </c>
      <c r="I1544" s="111">
        <v>24</v>
      </c>
      <c r="M1544" s="111">
        <v>33</v>
      </c>
      <c r="N1544" s="111">
        <v>20</v>
      </c>
      <c r="O1544" s="111">
        <v>20</v>
      </c>
      <c r="Q1544" s="111">
        <v>9</v>
      </c>
    </row>
    <row r="1545" spans="1:17" x14ac:dyDescent="0.25">
      <c r="A1545" s="110">
        <v>46239</v>
      </c>
      <c r="B1545" t="s">
        <v>2113</v>
      </c>
      <c r="C1545" s="112">
        <v>370</v>
      </c>
      <c r="D1545" t="s">
        <v>53</v>
      </c>
      <c r="E1545" s="112">
        <v>367</v>
      </c>
      <c r="F1545" t="s">
        <v>1380</v>
      </c>
      <c r="G1545" s="112">
        <v>1110585</v>
      </c>
      <c r="H1545" t="s">
        <v>2621</v>
      </c>
      <c r="I1545" s="111">
        <v>180</v>
      </c>
    </row>
    <row r="1546" spans="1:17" x14ac:dyDescent="0.25">
      <c r="A1546" s="110">
        <v>46239</v>
      </c>
      <c r="B1546" t="s">
        <v>2113</v>
      </c>
      <c r="C1546" s="112">
        <v>370</v>
      </c>
      <c r="D1546" t="s">
        <v>53</v>
      </c>
      <c r="E1546" s="112">
        <v>367</v>
      </c>
      <c r="F1546" t="s">
        <v>1380</v>
      </c>
      <c r="G1546" s="112">
        <v>1121923</v>
      </c>
      <c r="H1546" t="s">
        <v>2622</v>
      </c>
      <c r="Q1546" s="111">
        <v>18</v>
      </c>
    </row>
    <row r="1547" spans="1:17" x14ac:dyDescent="0.25">
      <c r="A1547" s="110">
        <v>46239</v>
      </c>
      <c r="B1547" t="s">
        <v>2113</v>
      </c>
      <c r="C1547" s="112">
        <v>370</v>
      </c>
      <c r="D1547" t="s">
        <v>53</v>
      </c>
      <c r="E1547" s="112">
        <v>367</v>
      </c>
      <c r="F1547" t="s">
        <v>1380</v>
      </c>
      <c r="G1547" s="112">
        <v>1158091</v>
      </c>
      <c r="H1547" t="s">
        <v>2545</v>
      </c>
      <c r="I1547" s="111">
        <v>12</v>
      </c>
      <c r="Q1547" s="111">
        <v>45</v>
      </c>
    </row>
    <row r="1548" spans="1:17" x14ac:dyDescent="0.25">
      <c r="A1548" s="110">
        <v>46239</v>
      </c>
      <c r="B1548" t="s">
        <v>2113</v>
      </c>
      <c r="C1548" s="112">
        <v>375</v>
      </c>
      <c r="D1548" t="s">
        <v>51</v>
      </c>
      <c r="E1548" s="112">
        <v>366</v>
      </c>
      <c r="F1548" t="s">
        <v>51</v>
      </c>
      <c r="G1548" s="112">
        <v>1113080</v>
      </c>
      <c r="H1548" t="s">
        <v>2623</v>
      </c>
      <c r="J1548" s="111">
        <v>18</v>
      </c>
    </row>
    <row r="1549" spans="1:17" x14ac:dyDescent="0.25">
      <c r="A1549" s="110">
        <v>46239</v>
      </c>
      <c r="B1549" t="s">
        <v>2113</v>
      </c>
      <c r="C1549" s="112">
        <v>375</v>
      </c>
      <c r="D1549" t="s">
        <v>51</v>
      </c>
      <c r="E1549" s="112">
        <v>366</v>
      </c>
      <c r="F1549" t="s">
        <v>51</v>
      </c>
      <c r="G1549" s="112">
        <v>1130291</v>
      </c>
      <c r="H1549" t="s">
        <v>1945</v>
      </c>
      <c r="I1549" s="111">
        <v>48</v>
      </c>
      <c r="J1549" s="111">
        <v>18</v>
      </c>
    </row>
    <row r="1550" spans="1:17" x14ac:dyDescent="0.25">
      <c r="A1550" s="110">
        <v>46239</v>
      </c>
      <c r="B1550" t="s">
        <v>2113</v>
      </c>
      <c r="C1550" s="112">
        <v>375</v>
      </c>
      <c r="D1550" t="s">
        <v>51</v>
      </c>
      <c r="E1550" s="112">
        <v>366</v>
      </c>
      <c r="F1550" t="s">
        <v>51</v>
      </c>
      <c r="G1550" s="112">
        <v>1156279</v>
      </c>
      <c r="H1550" t="s">
        <v>1103</v>
      </c>
      <c r="M1550" s="111">
        <v>24</v>
      </c>
    </row>
    <row r="1551" spans="1:17" x14ac:dyDescent="0.25">
      <c r="A1551" s="110">
        <v>46239</v>
      </c>
      <c r="B1551" t="s">
        <v>2113</v>
      </c>
      <c r="C1551" s="112">
        <v>470</v>
      </c>
      <c r="D1551" t="s">
        <v>28</v>
      </c>
      <c r="E1551" s="112">
        <v>721</v>
      </c>
      <c r="F1551" t="s">
        <v>28</v>
      </c>
      <c r="G1551" s="112">
        <v>1060823</v>
      </c>
      <c r="H1551" t="s">
        <v>2569</v>
      </c>
      <c r="I1551" s="111">
        <v>24</v>
      </c>
      <c r="N1551" s="111">
        <v>25</v>
      </c>
    </row>
    <row r="1552" spans="1:17" x14ac:dyDescent="0.25">
      <c r="A1552" s="110">
        <v>46239</v>
      </c>
      <c r="B1552" t="s">
        <v>2113</v>
      </c>
      <c r="C1552" s="112">
        <v>470</v>
      </c>
      <c r="D1552" t="s">
        <v>28</v>
      </c>
      <c r="E1552" s="112">
        <v>721</v>
      </c>
      <c r="F1552" t="s">
        <v>28</v>
      </c>
      <c r="G1552" s="112">
        <v>1066930</v>
      </c>
      <c r="H1552" t="s">
        <v>2259</v>
      </c>
      <c r="M1552" s="111">
        <v>24</v>
      </c>
    </row>
    <row r="1553" spans="1:17" x14ac:dyDescent="0.25">
      <c r="A1553" s="110">
        <v>46239</v>
      </c>
      <c r="B1553" t="s">
        <v>2113</v>
      </c>
      <c r="C1553" s="112">
        <v>470</v>
      </c>
      <c r="D1553" t="s">
        <v>28</v>
      </c>
      <c r="E1553" s="112">
        <v>721</v>
      </c>
      <c r="F1553" t="s">
        <v>28</v>
      </c>
      <c r="G1553" s="112">
        <v>1068034</v>
      </c>
      <c r="H1553" t="s">
        <v>2624</v>
      </c>
      <c r="J1553" s="111">
        <v>12</v>
      </c>
      <c r="M1553" s="111">
        <v>6</v>
      </c>
    </row>
    <row r="1554" spans="1:17" x14ac:dyDescent="0.25">
      <c r="A1554" s="110">
        <v>46239</v>
      </c>
      <c r="B1554" t="s">
        <v>2113</v>
      </c>
      <c r="C1554" s="112">
        <v>470</v>
      </c>
      <c r="D1554" t="s">
        <v>28</v>
      </c>
      <c r="E1554" s="112">
        <v>721</v>
      </c>
      <c r="F1554" t="s">
        <v>28</v>
      </c>
      <c r="G1554" s="112">
        <v>1069602</v>
      </c>
      <c r="H1554" t="s">
        <v>2260</v>
      </c>
      <c r="M1554" s="111">
        <v>30</v>
      </c>
    </row>
    <row r="1555" spans="1:17" x14ac:dyDescent="0.25">
      <c r="A1555" s="110">
        <v>46239</v>
      </c>
      <c r="B1555" t="s">
        <v>2113</v>
      </c>
      <c r="C1555" s="112">
        <v>470</v>
      </c>
      <c r="D1555" t="s">
        <v>28</v>
      </c>
      <c r="E1555" s="112">
        <v>721</v>
      </c>
      <c r="F1555" t="s">
        <v>28</v>
      </c>
      <c r="G1555" s="112">
        <v>1072628</v>
      </c>
      <c r="H1555" t="s">
        <v>2570</v>
      </c>
      <c r="M1555" s="111">
        <v>48</v>
      </c>
    </row>
    <row r="1556" spans="1:17" x14ac:dyDescent="0.25">
      <c r="A1556" s="110">
        <v>46239</v>
      </c>
      <c r="B1556" t="s">
        <v>2113</v>
      </c>
      <c r="C1556" s="112">
        <v>470</v>
      </c>
      <c r="D1556" t="s">
        <v>28</v>
      </c>
      <c r="E1556" s="112">
        <v>721</v>
      </c>
      <c r="F1556" t="s">
        <v>28</v>
      </c>
      <c r="G1556" s="112">
        <v>1072674</v>
      </c>
      <c r="H1556" t="s">
        <v>2569</v>
      </c>
      <c r="I1556" s="111">
        <v>24</v>
      </c>
    </row>
    <row r="1557" spans="1:17" x14ac:dyDescent="0.25">
      <c r="A1557" s="110">
        <v>46239</v>
      </c>
      <c r="B1557" t="s">
        <v>2113</v>
      </c>
      <c r="C1557" s="112">
        <v>314</v>
      </c>
      <c r="D1557" t="s">
        <v>43</v>
      </c>
      <c r="E1557" s="112">
        <v>856</v>
      </c>
      <c r="F1557" t="s">
        <v>43</v>
      </c>
      <c r="G1557" s="112">
        <v>1069713</v>
      </c>
      <c r="H1557" t="s">
        <v>2145</v>
      </c>
      <c r="M1557" s="111">
        <v>36</v>
      </c>
      <c r="Q1557" s="111">
        <v>24</v>
      </c>
    </row>
    <row r="1558" spans="1:17" x14ac:dyDescent="0.25">
      <c r="A1558" s="110">
        <v>46239</v>
      </c>
      <c r="B1558" t="s">
        <v>2113</v>
      </c>
      <c r="C1558" s="112">
        <v>314</v>
      </c>
      <c r="D1558" t="s">
        <v>43</v>
      </c>
      <c r="E1558" s="112">
        <v>856</v>
      </c>
      <c r="F1558" t="s">
        <v>43</v>
      </c>
      <c r="G1558" s="112">
        <v>1148499</v>
      </c>
      <c r="H1558" t="s">
        <v>2625</v>
      </c>
      <c r="Q1558" s="111">
        <v>45</v>
      </c>
    </row>
    <row r="1559" spans="1:17" x14ac:dyDescent="0.25">
      <c r="A1559" s="110">
        <v>46239</v>
      </c>
      <c r="B1559" t="s">
        <v>2113</v>
      </c>
      <c r="C1559" s="112">
        <v>315</v>
      </c>
      <c r="D1559" t="s">
        <v>46</v>
      </c>
      <c r="E1559" s="112">
        <v>361</v>
      </c>
      <c r="F1559" t="s">
        <v>46</v>
      </c>
      <c r="G1559" s="112">
        <v>1062485</v>
      </c>
      <c r="H1559" t="s">
        <v>2626</v>
      </c>
      <c r="J1559" s="111">
        <v>24</v>
      </c>
      <c r="K1559" s="111">
        <v>50</v>
      </c>
    </row>
    <row r="1560" spans="1:17" x14ac:dyDescent="0.25">
      <c r="A1560" s="110">
        <v>46239</v>
      </c>
      <c r="B1560" t="s">
        <v>2113</v>
      </c>
      <c r="C1560" s="112">
        <v>315</v>
      </c>
      <c r="D1560" t="s">
        <v>46</v>
      </c>
      <c r="E1560" s="112">
        <v>361</v>
      </c>
      <c r="F1560" t="s">
        <v>46</v>
      </c>
      <c r="G1560" s="112">
        <v>1063445</v>
      </c>
      <c r="H1560" t="s">
        <v>2627</v>
      </c>
      <c r="I1560" s="111">
        <v>36</v>
      </c>
      <c r="J1560" s="111">
        <v>18</v>
      </c>
      <c r="M1560" s="111">
        <v>32</v>
      </c>
    </row>
    <row r="1561" spans="1:17" x14ac:dyDescent="0.25">
      <c r="A1561" s="110">
        <v>46239</v>
      </c>
      <c r="B1561" t="s">
        <v>2113</v>
      </c>
      <c r="C1561" s="112">
        <v>315</v>
      </c>
      <c r="D1561" t="s">
        <v>46</v>
      </c>
      <c r="E1561" s="112">
        <v>361</v>
      </c>
      <c r="F1561" t="s">
        <v>46</v>
      </c>
      <c r="G1561" s="112">
        <v>1070669</v>
      </c>
      <c r="H1561" t="s">
        <v>2628</v>
      </c>
      <c r="I1561" s="111">
        <v>24</v>
      </c>
      <c r="J1561" s="111">
        <v>6</v>
      </c>
      <c r="K1561" s="111">
        <v>10</v>
      </c>
      <c r="M1561" s="111">
        <v>10</v>
      </c>
    </row>
    <row r="1562" spans="1:17" x14ac:dyDescent="0.25">
      <c r="A1562" s="110">
        <v>46239</v>
      </c>
      <c r="B1562" t="s">
        <v>2113</v>
      </c>
      <c r="C1562" s="112">
        <v>315</v>
      </c>
      <c r="D1562" t="s">
        <v>46</v>
      </c>
      <c r="E1562" s="112">
        <v>361</v>
      </c>
      <c r="F1562" t="s">
        <v>46</v>
      </c>
      <c r="G1562" s="112">
        <v>1112870</v>
      </c>
      <c r="H1562" t="s">
        <v>1882</v>
      </c>
      <c r="I1562" s="111">
        <v>36</v>
      </c>
      <c r="Q1562" s="111">
        <v>8</v>
      </c>
    </row>
    <row r="1563" spans="1:17" x14ac:dyDescent="0.25">
      <c r="A1563" s="110">
        <v>46239</v>
      </c>
      <c r="B1563" t="s">
        <v>2113</v>
      </c>
      <c r="C1563" s="112">
        <v>315</v>
      </c>
      <c r="D1563" t="s">
        <v>46</v>
      </c>
      <c r="E1563" s="112">
        <v>361</v>
      </c>
      <c r="F1563" t="s">
        <v>46</v>
      </c>
      <c r="G1563" s="112">
        <v>1115180</v>
      </c>
      <c r="H1563" t="s">
        <v>2629</v>
      </c>
      <c r="I1563" s="111">
        <v>36</v>
      </c>
      <c r="P1563" s="111">
        <v>5</v>
      </c>
    </row>
    <row r="1564" spans="1:17" x14ac:dyDescent="0.25">
      <c r="A1564" s="110">
        <v>46239</v>
      </c>
      <c r="B1564" t="s">
        <v>2113</v>
      </c>
      <c r="C1564" s="112">
        <v>315</v>
      </c>
      <c r="D1564" t="s">
        <v>46</v>
      </c>
      <c r="E1564" s="112">
        <v>361</v>
      </c>
      <c r="F1564" t="s">
        <v>46</v>
      </c>
      <c r="G1564" s="112">
        <v>1127032</v>
      </c>
      <c r="H1564" t="s">
        <v>2630</v>
      </c>
      <c r="I1564" s="111">
        <v>24</v>
      </c>
      <c r="O1564" s="111">
        <v>110</v>
      </c>
    </row>
    <row r="1565" spans="1:17" x14ac:dyDescent="0.25">
      <c r="A1565" s="110">
        <v>46239</v>
      </c>
      <c r="B1565" t="s">
        <v>2113</v>
      </c>
      <c r="C1565" s="112">
        <v>317</v>
      </c>
      <c r="D1565" t="s">
        <v>48</v>
      </c>
      <c r="E1565" s="112">
        <v>363</v>
      </c>
      <c r="F1565" t="s">
        <v>48</v>
      </c>
      <c r="G1565" s="112">
        <v>1060301</v>
      </c>
      <c r="H1565" t="s">
        <v>2572</v>
      </c>
      <c r="I1565" s="111">
        <v>24</v>
      </c>
      <c r="J1565" s="111">
        <v>14</v>
      </c>
      <c r="K1565" s="111">
        <v>10</v>
      </c>
      <c r="M1565" s="111">
        <v>18</v>
      </c>
    </row>
    <row r="1566" spans="1:17" x14ac:dyDescent="0.25">
      <c r="A1566" s="110">
        <v>46239</v>
      </c>
      <c r="B1566" t="s">
        <v>2113</v>
      </c>
      <c r="C1566" s="112">
        <v>317</v>
      </c>
      <c r="D1566" t="s">
        <v>48</v>
      </c>
      <c r="E1566" s="112">
        <v>363</v>
      </c>
      <c r="F1566" t="s">
        <v>48</v>
      </c>
      <c r="G1566" s="112">
        <v>1061111</v>
      </c>
      <c r="H1566" t="s">
        <v>2631</v>
      </c>
      <c r="I1566" s="111">
        <v>18</v>
      </c>
      <c r="Q1566" s="111">
        <v>18</v>
      </c>
    </row>
    <row r="1567" spans="1:17" x14ac:dyDescent="0.25">
      <c r="A1567" s="110">
        <v>46239</v>
      </c>
      <c r="B1567" t="s">
        <v>2113</v>
      </c>
      <c r="C1567" s="112">
        <v>317</v>
      </c>
      <c r="D1567" t="s">
        <v>48</v>
      </c>
      <c r="E1567" s="112">
        <v>363</v>
      </c>
      <c r="F1567" t="s">
        <v>48</v>
      </c>
      <c r="G1567" s="112">
        <v>1109596</v>
      </c>
      <c r="H1567" t="s">
        <v>2632</v>
      </c>
      <c r="I1567" s="111">
        <v>12</v>
      </c>
      <c r="K1567" s="111">
        <v>40</v>
      </c>
      <c r="Q1567" s="111">
        <v>18</v>
      </c>
    </row>
    <row r="1568" spans="1:17" x14ac:dyDescent="0.25">
      <c r="A1568" s="110">
        <v>46239</v>
      </c>
      <c r="B1568" t="s">
        <v>2113</v>
      </c>
      <c r="C1568" s="112">
        <v>317</v>
      </c>
      <c r="D1568" t="s">
        <v>48</v>
      </c>
      <c r="E1568" s="112">
        <v>363</v>
      </c>
      <c r="F1568" t="s">
        <v>48</v>
      </c>
      <c r="G1568" s="112">
        <v>1111450</v>
      </c>
      <c r="H1568" t="s">
        <v>2322</v>
      </c>
      <c r="I1568" s="111">
        <v>12</v>
      </c>
    </row>
    <row r="1569" spans="1:17" x14ac:dyDescent="0.25">
      <c r="A1569" s="110">
        <v>46239</v>
      </c>
      <c r="B1569" t="s">
        <v>2113</v>
      </c>
      <c r="C1569" s="112">
        <v>317</v>
      </c>
      <c r="D1569" t="s">
        <v>48</v>
      </c>
      <c r="E1569" s="112">
        <v>363</v>
      </c>
      <c r="F1569" t="s">
        <v>48</v>
      </c>
      <c r="G1569" s="112">
        <v>1115643</v>
      </c>
      <c r="H1569" t="s">
        <v>2573</v>
      </c>
      <c r="I1569" s="111">
        <v>12</v>
      </c>
    </row>
    <row r="1570" spans="1:17" x14ac:dyDescent="0.25">
      <c r="A1570" s="110">
        <v>46239</v>
      </c>
      <c r="B1570" t="s">
        <v>2113</v>
      </c>
      <c r="C1570" s="112">
        <v>317</v>
      </c>
      <c r="D1570" t="s">
        <v>48</v>
      </c>
      <c r="E1570" s="112">
        <v>363</v>
      </c>
      <c r="F1570" t="s">
        <v>48</v>
      </c>
      <c r="G1570" s="112">
        <v>1140758</v>
      </c>
      <c r="H1570" t="s">
        <v>2633</v>
      </c>
      <c r="I1570" s="111">
        <v>60</v>
      </c>
      <c r="J1570" s="111">
        <v>20</v>
      </c>
      <c r="K1570" s="111">
        <v>34</v>
      </c>
      <c r="L1570" s="111">
        <v>12</v>
      </c>
      <c r="M1570" s="111">
        <v>48</v>
      </c>
      <c r="N1570" s="111">
        <v>25</v>
      </c>
      <c r="Q1570" s="111">
        <v>45</v>
      </c>
    </row>
    <row r="1571" spans="1:17" x14ac:dyDescent="0.25">
      <c r="A1571" s="110">
        <v>46239</v>
      </c>
      <c r="B1571" t="s">
        <v>2113</v>
      </c>
      <c r="C1571" s="112">
        <v>410</v>
      </c>
      <c r="D1571" t="s">
        <v>16</v>
      </c>
      <c r="E1571" s="112">
        <v>359</v>
      </c>
      <c r="F1571" t="s">
        <v>1513</v>
      </c>
      <c r="G1571" s="112">
        <v>1060170</v>
      </c>
      <c r="H1571" t="s">
        <v>2634</v>
      </c>
      <c r="K1571" s="111">
        <v>12</v>
      </c>
      <c r="Q1571" s="111">
        <v>45</v>
      </c>
    </row>
    <row r="1572" spans="1:17" x14ac:dyDescent="0.25">
      <c r="A1572" s="110">
        <v>46239</v>
      </c>
      <c r="B1572" t="s">
        <v>2113</v>
      </c>
      <c r="C1572" s="112">
        <v>410</v>
      </c>
      <c r="D1572" t="s">
        <v>16</v>
      </c>
      <c r="E1572" s="112">
        <v>359</v>
      </c>
      <c r="F1572" t="s">
        <v>1513</v>
      </c>
      <c r="G1572" s="112">
        <v>1140272</v>
      </c>
      <c r="H1572" t="s">
        <v>2635</v>
      </c>
      <c r="M1572" s="111">
        <v>3</v>
      </c>
    </row>
    <row r="1573" spans="1:17" x14ac:dyDescent="0.25">
      <c r="A1573" s="110">
        <v>46239</v>
      </c>
      <c r="B1573" t="s">
        <v>2113</v>
      </c>
      <c r="C1573" s="112">
        <v>410</v>
      </c>
      <c r="D1573" t="s">
        <v>16</v>
      </c>
      <c r="E1573" s="112">
        <v>359</v>
      </c>
      <c r="F1573" t="s">
        <v>1513</v>
      </c>
      <c r="G1573" s="112">
        <v>1141359</v>
      </c>
      <c r="H1573" t="s">
        <v>2636</v>
      </c>
      <c r="I1573" s="111">
        <v>60</v>
      </c>
      <c r="Q1573" s="111">
        <v>8</v>
      </c>
    </row>
    <row r="1574" spans="1:17" x14ac:dyDescent="0.25">
      <c r="A1574" s="110">
        <v>46239</v>
      </c>
      <c r="B1574" t="s">
        <v>2113</v>
      </c>
      <c r="C1574" s="112">
        <v>415</v>
      </c>
      <c r="D1574" t="s">
        <v>1394</v>
      </c>
      <c r="E1574" s="112">
        <v>355</v>
      </c>
      <c r="F1574" t="s">
        <v>1394</v>
      </c>
      <c r="G1574" s="112">
        <v>1069293</v>
      </c>
      <c r="H1574" t="s">
        <v>2637</v>
      </c>
      <c r="K1574" s="111">
        <v>60</v>
      </c>
    </row>
    <row r="1575" spans="1:17" x14ac:dyDescent="0.25">
      <c r="A1575" s="110">
        <v>46239</v>
      </c>
      <c r="B1575" t="s">
        <v>2113</v>
      </c>
      <c r="C1575" s="112">
        <v>415</v>
      </c>
      <c r="D1575" t="s">
        <v>1394</v>
      </c>
      <c r="E1575" s="112">
        <v>355</v>
      </c>
      <c r="F1575" t="s">
        <v>1394</v>
      </c>
      <c r="G1575" s="112">
        <v>1108833</v>
      </c>
      <c r="H1575" t="s">
        <v>2638</v>
      </c>
      <c r="M1575" s="111">
        <v>39</v>
      </c>
      <c r="Q1575" s="111">
        <v>90</v>
      </c>
    </row>
    <row r="1576" spans="1:17" x14ac:dyDescent="0.25">
      <c r="A1576" s="110">
        <v>46239</v>
      </c>
      <c r="B1576" t="s">
        <v>2113</v>
      </c>
      <c r="C1576" s="112">
        <v>415</v>
      </c>
      <c r="D1576" t="s">
        <v>1394</v>
      </c>
      <c r="E1576" s="112">
        <v>355</v>
      </c>
      <c r="F1576" t="s">
        <v>1394</v>
      </c>
      <c r="G1576" s="112">
        <v>1113101</v>
      </c>
      <c r="H1576" t="s">
        <v>2574</v>
      </c>
      <c r="J1576" s="111">
        <v>6</v>
      </c>
      <c r="K1576" s="111">
        <v>12</v>
      </c>
      <c r="M1576" s="111">
        <v>15</v>
      </c>
      <c r="Q1576" s="111">
        <v>18</v>
      </c>
    </row>
    <row r="1577" spans="1:17" x14ac:dyDescent="0.25">
      <c r="A1577" s="110">
        <v>46239</v>
      </c>
      <c r="B1577" t="s">
        <v>2113</v>
      </c>
      <c r="C1577" s="112">
        <v>415</v>
      </c>
      <c r="D1577" t="s">
        <v>1394</v>
      </c>
      <c r="E1577" s="112">
        <v>355</v>
      </c>
      <c r="F1577" t="s">
        <v>1394</v>
      </c>
      <c r="G1577" s="112">
        <v>1116820</v>
      </c>
      <c r="H1577" t="s">
        <v>1398</v>
      </c>
      <c r="M1577" s="111">
        <v>6</v>
      </c>
      <c r="N1577" s="111">
        <v>10</v>
      </c>
      <c r="P1577" s="111">
        <v>4</v>
      </c>
    </row>
    <row r="1578" spans="1:17" x14ac:dyDescent="0.25">
      <c r="A1578" s="110">
        <v>46239</v>
      </c>
      <c r="B1578" t="s">
        <v>2113</v>
      </c>
      <c r="C1578" s="112">
        <v>415</v>
      </c>
      <c r="D1578" t="s">
        <v>1394</v>
      </c>
      <c r="E1578" s="112">
        <v>355</v>
      </c>
      <c r="F1578" t="s">
        <v>1394</v>
      </c>
      <c r="G1578" s="112">
        <v>1117887</v>
      </c>
      <c r="H1578" t="s">
        <v>2575</v>
      </c>
      <c r="Q1578" s="111">
        <v>18</v>
      </c>
    </row>
    <row r="1579" spans="1:17" x14ac:dyDescent="0.25">
      <c r="A1579" s="110">
        <v>46239</v>
      </c>
      <c r="B1579" t="s">
        <v>2113</v>
      </c>
      <c r="C1579" s="112">
        <v>415</v>
      </c>
      <c r="D1579" t="s">
        <v>1394</v>
      </c>
      <c r="E1579" s="112">
        <v>355</v>
      </c>
      <c r="F1579" t="s">
        <v>1394</v>
      </c>
      <c r="G1579" s="112">
        <v>1118483</v>
      </c>
      <c r="H1579" t="s">
        <v>2224</v>
      </c>
      <c r="J1579" s="111">
        <v>6</v>
      </c>
      <c r="K1579" s="111">
        <v>12</v>
      </c>
      <c r="L1579" s="111">
        <v>6</v>
      </c>
    </row>
    <row r="1580" spans="1:17" x14ac:dyDescent="0.25">
      <c r="A1580" s="110">
        <v>46239</v>
      </c>
      <c r="B1580" t="s">
        <v>2113</v>
      </c>
      <c r="C1580" s="112">
        <v>422</v>
      </c>
      <c r="D1580" t="s">
        <v>27</v>
      </c>
      <c r="E1580" s="112">
        <v>708</v>
      </c>
      <c r="F1580" t="s">
        <v>27</v>
      </c>
      <c r="G1580" s="112">
        <v>1061970</v>
      </c>
      <c r="H1580" t="s">
        <v>2639</v>
      </c>
      <c r="I1580" s="111">
        <v>9</v>
      </c>
      <c r="J1580" s="111">
        <v>24</v>
      </c>
      <c r="O1580" s="111">
        <v>60</v>
      </c>
      <c r="Q1580" s="111">
        <v>17</v>
      </c>
    </row>
    <row r="1581" spans="1:17" x14ac:dyDescent="0.25">
      <c r="A1581" s="110">
        <v>46239</v>
      </c>
      <c r="B1581" t="s">
        <v>2113</v>
      </c>
      <c r="C1581" s="112">
        <v>422</v>
      </c>
      <c r="D1581" t="s">
        <v>27</v>
      </c>
      <c r="E1581" s="112">
        <v>708</v>
      </c>
      <c r="F1581" t="s">
        <v>27</v>
      </c>
      <c r="G1581" s="112">
        <v>1064854</v>
      </c>
      <c r="H1581" t="s">
        <v>1979</v>
      </c>
      <c r="O1581" s="111">
        <v>30</v>
      </c>
    </row>
    <row r="1582" spans="1:17" x14ac:dyDescent="0.25">
      <c r="A1582" s="110">
        <v>46239</v>
      </c>
      <c r="B1582" t="s">
        <v>2113</v>
      </c>
      <c r="C1582" s="112">
        <v>422</v>
      </c>
      <c r="D1582" t="s">
        <v>27</v>
      </c>
      <c r="E1582" s="112">
        <v>708</v>
      </c>
      <c r="F1582" t="s">
        <v>27</v>
      </c>
      <c r="G1582" s="112">
        <v>1070700</v>
      </c>
      <c r="H1582" t="s">
        <v>2640</v>
      </c>
      <c r="J1582" s="111">
        <v>18</v>
      </c>
      <c r="M1582" s="111">
        <v>12</v>
      </c>
    </row>
    <row r="1583" spans="1:17" x14ac:dyDescent="0.25">
      <c r="A1583" s="110">
        <v>46239</v>
      </c>
      <c r="B1583" t="s">
        <v>2113</v>
      </c>
      <c r="C1583" s="112">
        <v>422</v>
      </c>
      <c r="D1583" t="s">
        <v>27</v>
      </c>
      <c r="E1583" s="112">
        <v>708</v>
      </c>
      <c r="F1583" t="s">
        <v>27</v>
      </c>
      <c r="G1583" s="112">
        <v>1072926</v>
      </c>
      <c r="H1583" t="s">
        <v>1402</v>
      </c>
      <c r="I1583" s="111">
        <v>42</v>
      </c>
    </row>
    <row r="1584" spans="1:17" x14ac:dyDescent="0.25">
      <c r="A1584" s="110">
        <v>46239</v>
      </c>
      <c r="B1584" t="s">
        <v>2113</v>
      </c>
      <c r="C1584" s="112">
        <v>422</v>
      </c>
      <c r="D1584" t="s">
        <v>27</v>
      </c>
      <c r="E1584" s="112">
        <v>708</v>
      </c>
      <c r="F1584" t="s">
        <v>27</v>
      </c>
      <c r="G1584" s="112">
        <v>1107830</v>
      </c>
      <c r="H1584" t="s">
        <v>1530</v>
      </c>
      <c r="I1584" s="111">
        <v>48</v>
      </c>
      <c r="M1584" s="111">
        <v>40</v>
      </c>
      <c r="N1584" s="111">
        <v>50</v>
      </c>
    </row>
    <row r="1585" spans="1:17" x14ac:dyDescent="0.25">
      <c r="A1585" s="110">
        <v>46239</v>
      </c>
      <c r="B1585" t="s">
        <v>2113</v>
      </c>
      <c r="C1585" s="112">
        <v>422</v>
      </c>
      <c r="D1585" t="s">
        <v>27</v>
      </c>
      <c r="E1585" s="112">
        <v>708</v>
      </c>
      <c r="F1585" t="s">
        <v>27</v>
      </c>
      <c r="G1585" s="112">
        <v>1110272</v>
      </c>
      <c r="H1585" t="s">
        <v>2284</v>
      </c>
      <c r="K1585" s="111">
        <v>10</v>
      </c>
    </row>
    <row r="1586" spans="1:17" x14ac:dyDescent="0.25">
      <c r="A1586" s="110">
        <v>46239</v>
      </c>
      <c r="B1586" t="s">
        <v>2113</v>
      </c>
      <c r="C1586" s="112">
        <v>422</v>
      </c>
      <c r="D1586" t="s">
        <v>27</v>
      </c>
      <c r="E1586" s="112">
        <v>708</v>
      </c>
      <c r="F1586" t="s">
        <v>27</v>
      </c>
      <c r="G1586" s="112">
        <v>1142635</v>
      </c>
      <c r="H1586" t="s">
        <v>2346</v>
      </c>
      <c r="I1586" s="111">
        <v>24</v>
      </c>
      <c r="O1586" s="111">
        <v>20</v>
      </c>
    </row>
    <row r="1587" spans="1:17" x14ac:dyDescent="0.25">
      <c r="A1587" s="110">
        <v>46239</v>
      </c>
      <c r="B1587" t="s">
        <v>2113</v>
      </c>
      <c r="C1587" s="112">
        <v>430</v>
      </c>
      <c r="D1587" t="s">
        <v>12</v>
      </c>
      <c r="E1587" s="112">
        <v>353</v>
      </c>
      <c r="F1587" t="s">
        <v>12</v>
      </c>
      <c r="G1587" s="112">
        <v>1060632</v>
      </c>
      <c r="H1587" t="s">
        <v>2641</v>
      </c>
      <c r="M1587" s="111">
        <v>24</v>
      </c>
    </row>
    <row r="1588" spans="1:17" x14ac:dyDescent="0.25">
      <c r="A1588" s="110">
        <v>46239</v>
      </c>
      <c r="B1588" t="s">
        <v>2113</v>
      </c>
      <c r="C1588" s="112">
        <v>430</v>
      </c>
      <c r="D1588" t="s">
        <v>12</v>
      </c>
      <c r="E1588" s="112">
        <v>353</v>
      </c>
      <c r="F1588" t="s">
        <v>12</v>
      </c>
      <c r="G1588" s="112">
        <v>1062425</v>
      </c>
      <c r="H1588" t="s">
        <v>2642</v>
      </c>
      <c r="J1588" s="111">
        <v>18</v>
      </c>
      <c r="K1588" s="111">
        <v>60</v>
      </c>
      <c r="M1588" s="111">
        <v>30</v>
      </c>
      <c r="N1588" s="111">
        <v>12</v>
      </c>
    </row>
    <row r="1589" spans="1:17" x14ac:dyDescent="0.25">
      <c r="A1589" s="110">
        <v>46239</v>
      </c>
      <c r="B1589" t="s">
        <v>2113</v>
      </c>
      <c r="C1589" s="112">
        <v>430</v>
      </c>
      <c r="D1589" t="s">
        <v>12</v>
      </c>
      <c r="E1589" s="112">
        <v>353</v>
      </c>
      <c r="F1589" t="s">
        <v>12</v>
      </c>
      <c r="G1589" s="112">
        <v>1120016</v>
      </c>
      <c r="H1589" t="s">
        <v>2643</v>
      </c>
      <c r="I1589" s="111">
        <v>24</v>
      </c>
      <c r="K1589" s="111">
        <v>24</v>
      </c>
      <c r="M1589" s="111">
        <v>24</v>
      </c>
      <c r="N1589" s="111">
        <v>70</v>
      </c>
    </row>
    <row r="1590" spans="1:17" x14ac:dyDescent="0.25">
      <c r="A1590" s="110">
        <v>46239</v>
      </c>
      <c r="B1590" t="s">
        <v>2113</v>
      </c>
      <c r="C1590" s="112">
        <v>430</v>
      </c>
      <c r="D1590" t="s">
        <v>12</v>
      </c>
      <c r="E1590" s="112">
        <v>353</v>
      </c>
      <c r="F1590" t="s">
        <v>12</v>
      </c>
      <c r="G1590" s="112">
        <v>1151744</v>
      </c>
      <c r="H1590" t="s">
        <v>2644</v>
      </c>
      <c r="J1590" s="111">
        <v>24</v>
      </c>
      <c r="M1590" s="111">
        <v>84</v>
      </c>
    </row>
    <row r="1591" spans="1:17" x14ac:dyDescent="0.25">
      <c r="A1591" s="110">
        <v>46239</v>
      </c>
      <c r="B1591" t="s">
        <v>2113</v>
      </c>
      <c r="C1591" s="112">
        <v>430</v>
      </c>
      <c r="D1591" t="s">
        <v>12</v>
      </c>
      <c r="E1591" s="112">
        <v>353</v>
      </c>
      <c r="F1591" t="s">
        <v>12</v>
      </c>
      <c r="G1591" s="112">
        <v>1153593</v>
      </c>
      <c r="H1591" t="s">
        <v>2327</v>
      </c>
      <c r="J1591" s="111">
        <v>18</v>
      </c>
      <c r="K1591" s="111">
        <v>12</v>
      </c>
      <c r="M1591" s="111">
        <v>16</v>
      </c>
      <c r="P1591" s="111">
        <v>12</v>
      </c>
    </row>
    <row r="1592" spans="1:17" x14ac:dyDescent="0.25">
      <c r="A1592" s="110">
        <v>46239</v>
      </c>
      <c r="B1592" t="s">
        <v>2113</v>
      </c>
      <c r="C1592" s="112">
        <v>431</v>
      </c>
      <c r="D1592" t="s">
        <v>868</v>
      </c>
      <c r="E1592" s="112">
        <v>357</v>
      </c>
      <c r="F1592" t="s">
        <v>1409</v>
      </c>
      <c r="G1592" s="112">
        <v>1061290</v>
      </c>
      <c r="H1592" t="s">
        <v>2291</v>
      </c>
      <c r="I1592" s="111">
        <v>30</v>
      </c>
      <c r="J1592" s="111">
        <v>12</v>
      </c>
      <c r="L1592" s="111">
        <v>6</v>
      </c>
      <c r="M1592" s="111">
        <v>16</v>
      </c>
      <c r="N1592" s="111">
        <v>12</v>
      </c>
    </row>
    <row r="1593" spans="1:17" x14ac:dyDescent="0.25">
      <c r="A1593" s="110">
        <v>46239</v>
      </c>
      <c r="B1593" t="s">
        <v>2113</v>
      </c>
      <c r="C1593" s="112">
        <v>431</v>
      </c>
      <c r="D1593" t="s">
        <v>868</v>
      </c>
      <c r="E1593" s="112">
        <v>357</v>
      </c>
      <c r="F1593" t="s">
        <v>1409</v>
      </c>
      <c r="G1593" s="112">
        <v>1067736</v>
      </c>
      <c r="H1593" t="s">
        <v>2292</v>
      </c>
      <c r="I1593" s="111">
        <v>21</v>
      </c>
      <c r="J1593" s="111">
        <v>18</v>
      </c>
      <c r="K1593" s="111">
        <v>10</v>
      </c>
      <c r="M1593" s="111">
        <v>16</v>
      </c>
      <c r="Q1593" s="111">
        <v>18</v>
      </c>
    </row>
    <row r="1594" spans="1:17" x14ac:dyDescent="0.25">
      <c r="A1594" s="110">
        <v>46239</v>
      </c>
      <c r="B1594" t="s">
        <v>2113</v>
      </c>
      <c r="C1594" s="112">
        <v>431</v>
      </c>
      <c r="D1594" t="s">
        <v>868</v>
      </c>
      <c r="E1594" s="112">
        <v>357</v>
      </c>
      <c r="F1594" t="s">
        <v>1409</v>
      </c>
      <c r="G1594" s="112">
        <v>1069925</v>
      </c>
      <c r="H1594" t="s">
        <v>2151</v>
      </c>
      <c r="J1594" s="111">
        <v>6</v>
      </c>
      <c r="K1594" s="111">
        <v>10</v>
      </c>
      <c r="M1594" s="111">
        <v>15</v>
      </c>
      <c r="O1594" s="111">
        <v>24</v>
      </c>
      <c r="Q1594" s="111">
        <v>18</v>
      </c>
    </row>
    <row r="1595" spans="1:17" x14ac:dyDescent="0.25">
      <c r="A1595" s="110">
        <v>46239</v>
      </c>
      <c r="B1595" t="s">
        <v>2113</v>
      </c>
      <c r="C1595" s="112">
        <v>431</v>
      </c>
      <c r="D1595" t="s">
        <v>868</v>
      </c>
      <c r="E1595" s="112">
        <v>357</v>
      </c>
      <c r="F1595" t="s">
        <v>1409</v>
      </c>
      <c r="G1595" s="112">
        <v>1070055</v>
      </c>
      <c r="H1595" t="s">
        <v>2152</v>
      </c>
      <c r="J1595" s="111">
        <v>30</v>
      </c>
      <c r="K1595" s="111">
        <v>24</v>
      </c>
      <c r="M1595" s="111">
        <v>45</v>
      </c>
    </row>
    <row r="1596" spans="1:17" x14ac:dyDescent="0.25">
      <c r="A1596" s="110">
        <v>46239</v>
      </c>
      <c r="B1596" t="s">
        <v>2113</v>
      </c>
      <c r="C1596" s="112">
        <v>431</v>
      </c>
      <c r="D1596" t="s">
        <v>868</v>
      </c>
      <c r="E1596" s="112">
        <v>357</v>
      </c>
      <c r="F1596" t="s">
        <v>1409</v>
      </c>
      <c r="G1596" s="112">
        <v>1119669</v>
      </c>
      <c r="H1596" t="s">
        <v>2225</v>
      </c>
      <c r="J1596" s="111">
        <v>38</v>
      </c>
    </row>
    <row r="1597" spans="1:17" x14ac:dyDescent="0.25">
      <c r="A1597" s="110">
        <v>46239</v>
      </c>
      <c r="B1597" t="s">
        <v>2113</v>
      </c>
      <c r="C1597" s="112">
        <v>440</v>
      </c>
      <c r="D1597" t="s">
        <v>1412</v>
      </c>
      <c r="E1597" s="112">
        <v>705</v>
      </c>
      <c r="F1597" t="s">
        <v>25</v>
      </c>
      <c r="G1597" s="112">
        <v>1066489</v>
      </c>
      <c r="H1597" t="s">
        <v>2645</v>
      </c>
      <c r="I1597" s="111">
        <v>12</v>
      </c>
      <c r="P1597" s="111">
        <v>6</v>
      </c>
    </row>
    <row r="1598" spans="1:17" x14ac:dyDescent="0.25">
      <c r="A1598" s="110">
        <v>46239</v>
      </c>
      <c r="B1598" t="s">
        <v>2113</v>
      </c>
      <c r="C1598" s="112">
        <v>440</v>
      </c>
      <c r="D1598" t="s">
        <v>1412</v>
      </c>
      <c r="E1598" s="112">
        <v>705</v>
      </c>
      <c r="F1598" t="s">
        <v>25</v>
      </c>
      <c r="G1598" s="112">
        <v>1114285</v>
      </c>
      <c r="H1598" t="s">
        <v>2154</v>
      </c>
      <c r="I1598" s="111">
        <v>6</v>
      </c>
      <c r="K1598" s="111">
        <v>20</v>
      </c>
    </row>
    <row r="1599" spans="1:17" x14ac:dyDescent="0.25">
      <c r="A1599" s="110">
        <v>46239</v>
      </c>
      <c r="B1599" t="s">
        <v>2113</v>
      </c>
      <c r="C1599" s="112">
        <v>440</v>
      </c>
      <c r="D1599" t="s">
        <v>1412</v>
      </c>
      <c r="E1599" s="112">
        <v>705</v>
      </c>
      <c r="F1599" t="s">
        <v>25</v>
      </c>
      <c r="G1599" s="112">
        <v>1119034</v>
      </c>
      <c r="H1599" t="s">
        <v>2576</v>
      </c>
      <c r="I1599" s="111">
        <v>36</v>
      </c>
    </row>
    <row r="1600" spans="1:17" x14ac:dyDescent="0.25">
      <c r="A1600" s="110">
        <v>46239</v>
      </c>
      <c r="B1600" t="s">
        <v>2113</v>
      </c>
      <c r="C1600" s="112">
        <v>440</v>
      </c>
      <c r="D1600" t="s">
        <v>1412</v>
      </c>
      <c r="E1600" s="112">
        <v>705</v>
      </c>
      <c r="F1600" t="s">
        <v>25</v>
      </c>
      <c r="G1600" s="112">
        <v>1144070</v>
      </c>
      <c r="H1600" t="s">
        <v>1537</v>
      </c>
      <c r="M1600" s="111">
        <v>48</v>
      </c>
    </row>
    <row r="1601" spans="1:17" x14ac:dyDescent="0.25">
      <c r="A1601" s="110">
        <v>46239</v>
      </c>
      <c r="B1601" t="s">
        <v>2113</v>
      </c>
      <c r="C1601" s="112">
        <v>445</v>
      </c>
      <c r="D1601" t="s">
        <v>1416</v>
      </c>
      <c r="E1601" s="112">
        <v>725</v>
      </c>
      <c r="F1601" t="s">
        <v>1416</v>
      </c>
      <c r="G1601" s="112">
        <v>1068696</v>
      </c>
      <c r="H1601" t="s">
        <v>2646</v>
      </c>
      <c r="J1601" s="111">
        <v>15</v>
      </c>
    </row>
    <row r="1602" spans="1:17" x14ac:dyDescent="0.25">
      <c r="A1602" s="110">
        <v>46239</v>
      </c>
      <c r="B1602" t="s">
        <v>2113</v>
      </c>
      <c r="C1602" s="112">
        <v>445</v>
      </c>
      <c r="D1602" t="s">
        <v>1416</v>
      </c>
      <c r="E1602" s="112">
        <v>725</v>
      </c>
      <c r="F1602" t="s">
        <v>1416</v>
      </c>
      <c r="G1602" s="112">
        <v>1070380</v>
      </c>
      <c r="H1602" t="s">
        <v>2315</v>
      </c>
      <c r="I1602" s="111">
        <v>24</v>
      </c>
      <c r="Q1602" s="111">
        <v>45</v>
      </c>
    </row>
    <row r="1603" spans="1:17" x14ac:dyDescent="0.25">
      <c r="A1603" s="110">
        <v>46239</v>
      </c>
      <c r="B1603" t="s">
        <v>2113</v>
      </c>
      <c r="C1603" s="112">
        <v>445</v>
      </c>
      <c r="D1603" t="s">
        <v>1416</v>
      </c>
      <c r="E1603" s="112">
        <v>725</v>
      </c>
      <c r="F1603" t="s">
        <v>1416</v>
      </c>
      <c r="G1603" s="112">
        <v>1106280</v>
      </c>
      <c r="H1603" t="s">
        <v>2647</v>
      </c>
      <c r="Q1603" s="111">
        <v>9</v>
      </c>
    </row>
    <row r="1604" spans="1:17" x14ac:dyDescent="0.25">
      <c r="A1604" s="110">
        <v>46239</v>
      </c>
      <c r="B1604" t="s">
        <v>2113</v>
      </c>
      <c r="C1604" s="112">
        <v>445</v>
      </c>
      <c r="D1604" t="s">
        <v>1416</v>
      </c>
      <c r="E1604" s="112">
        <v>725</v>
      </c>
      <c r="F1604" t="s">
        <v>1416</v>
      </c>
      <c r="G1604" s="112">
        <v>1115691</v>
      </c>
      <c r="H1604" t="s">
        <v>2004</v>
      </c>
      <c r="K1604" s="111">
        <v>30</v>
      </c>
    </row>
    <row r="1605" spans="1:17" x14ac:dyDescent="0.25">
      <c r="A1605" s="110">
        <v>46239</v>
      </c>
      <c r="B1605" t="s">
        <v>2113</v>
      </c>
      <c r="C1605" s="112">
        <v>445</v>
      </c>
      <c r="D1605" t="s">
        <v>1416</v>
      </c>
      <c r="E1605" s="112">
        <v>725</v>
      </c>
      <c r="F1605" t="s">
        <v>1416</v>
      </c>
      <c r="G1605" s="112">
        <v>1141103</v>
      </c>
      <c r="H1605" t="s">
        <v>2570</v>
      </c>
      <c r="Q1605" s="111">
        <v>9</v>
      </c>
    </row>
    <row r="1606" spans="1:17" x14ac:dyDescent="0.25">
      <c r="A1606" s="110">
        <v>46239</v>
      </c>
      <c r="B1606" t="s">
        <v>2113</v>
      </c>
      <c r="C1606" s="112">
        <v>480</v>
      </c>
      <c r="D1606" t="s">
        <v>10</v>
      </c>
      <c r="E1606" s="112">
        <v>352</v>
      </c>
      <c r="F1606" t="s">
        <v>10</v>
      </c>
      <c r="G1606" s="112">
        <v>1106940</v>
      </c>
      <c r="H1606" t="s">
        <v>1419</v>
      </c>
      <c r="J1606" s="111">
        <v>6</v>
      </c>
      <c r="M1606" s="111">
        <v>42</v>
      </c>
    </row>
    <row r="1607" spans="1:17" x14ac:dyDescent="0.25">
      <c r="A1607" s="110">
        <v>46239</v>
      </c>
      <c r="B1607" t="s">
        <v>2113</v>
      </c>
      <c r="C1607" s="112">
        <v>480</v>
      </c>
      <c r="D1607" t="s">
        <v>10</v>
      </c>
      <c r="E1607" s="112">
        <v>352</v>
      </c>
      <c r="F1607" t="s">
        <v>10</v>
      </c>
      <c r="G1607" s="112">
        <v>1134047</v>
      </c>
      <c r="H1607" t="s">
        <v>2347</v>
      </c>
      <c r="I1607" s="111">
        <v>30</v>
      </c>
      <c r="J1607" s="111">
        <v>18</v>
      </c>
      <c r="K1607" s="111">
        <v>24</v>
      </c>
      <c r="L1607" s="111">
        <v>6</v>
      </c>
      <c r="M1607" s="111">
        <v>39</v>
      </c>
      <c r="N1607" s="111">
        <v>12</v>
      </c>
      <c r="O1607" s="111">
        <v>24</v>
      </c>
      <c r="Q1607" s="111">
        <v>90</v>
      </c>
    </row>
    <row r="1608" spans="1:17" x14ac:dyDescent="0.25">
      <c r="A1608" s="110">
        <v>46239</v>
      </c>
      <c r="B1608" t="s">
        <v>2113</v>
      </c>
      <c r="C1608" s="112">
        <v>490</v>
      </c>
      <c r="D1608" t="s">
        <v>31</v>
      </c>
      <c r="E1608" s="112">
        <v>751</v>
      </c>
      <c r="F1608" t="s">
        <v>31</v>
      </c>
      <c r="G1608" s="112">
        <v>1062192</v>
      </c>
      <c r="H1608" t="s">
        <v>2155</v>
      </c>
      <c r="I1608" s="111">
        <v>36</v>
      </c>
    </row>
    <row r="1609" spans="1:17" x14ac:dyDescent="0.25">
      <c r="A1609" s="110">
        <v>46239</v>
      </c>
      <c r="B1609" t="s">
        <v>2113</v>
      </c>
      <c r="C1609" s="112">
        <v>490</v>
      </c>
      <c r="D1609" t="s">
        <v>31</v>
      </c>
      <c r="E1609" s="112">
        <v>751</v>
      </c>
      <c r="F1609" t="s">
        <v>31</v>
      </c>
      <c r="G1609" s="112">
        <v>1072642</v>
      </c>
      <c r="H1609" t="s">
        <v>2011</v>
      </c>
      <c r="K1609" s="111">
        <v>60</v>
      </c>
    </row>
    <row r="1610" spans="1:17" x14ac:dyDescent="0.25">
      <c r="A1610" s="110">
        <v>46239</v>
      </c>
      <c r="B1610" t="s">
        <v>2113</v>
      </c>
      <c r="C1610" s="112">
        <v>490</v>
      </c>
      <c r="D1610" t="s">
        <v>31</v>
      </c>
      <c r="E1610" s="112">
        <v>751</v>
      </c>
      <c r="F1610" t="s">
        <v>31</v>
      </c>
      <c r="G1610" s="112">
        <v>1119178</v>
      </c>
      <c r="H1610" t="s">
        <v>2328</v>
      </c>
      <c r="L1610" s="111">
        <v>12</v>
      </c>
      <c r="Q1610" s="111">
        <v>9</v>
      </c>
    </row>
    <row r="1611" spans="1:17" x14ac:dyDescent="0.25">
      <c r="A1611" s="110">
        <v>46239</v>
      </c>
      <c r="B1611" t="s">
        <v>2113</v>
      </c>
      <c r="C1611" s="112">
        <v>490</v>
      </c>
      <c r="D1611" t="s">
        <v>31</v>
      </c>
      <c r="E1611" s="112">
        <v>751</v>
      </c>
      <c r="F1611" t="s">
        <v>31</v>
      </c>
      <c r="G1611" s="112">
        <v>1143359</v>
      </c>
      <c r="H1611" t="s">
        <v>2156</v>
      </c>
      <c r="I1611" s="111">
        <v>24</v>
      </c>
      <c r="M1611" s="111">
        <v>246</v>
      </c>
    </row>
    <row r="1612" spans="1:17" x14ac:dyDescent="0.25">
      <c r="A1612" s="110">
        <v>46239</v>
      </c>
      <c r="B1612" t="s">
        <v>2113</v>
      </c>
      <c r="C1612" s="112">
        <v>399</v>
      </c>
      <c r="D1612" t="s">
        <v>1423</v>
      </c>
      <c r="G1612" s="112">
        <v>1154114</v>
      </c>
      <c r="H1612" t="s">
        <v>2648</v>
      </c>
      <c r="K1612" s="111">
        <v>24</v>
      </c>
    </row>
    <row r="1613" spans="1:17" x14ac:dyDescent="0.25">
      <c r="A1613" s="110">
        <v>46240</v>
      </c>
      <c r="B1613" t="s">
        <v>906</v>
      </c>
      <c r="C1613" s="112">
        <v>201</v>
      </c>
      <c r="D1613" t="s">
        <v>89</v>
      </c>
      <c r="E1613" s="112">
        <v>336</v>
      </c>
      <c r="F1613" t="s">
        <v>89</v>
      </c>
      <c r="G1613" s="112">
        <v>1133176</v>
      </c>
      <c r="H1613" t="s">
        <v>2651</v>
      </c>
      <c r="I1613" s="111">
        <v>4</v>
      </c>
    </row>
    <row r="1614" spans="1:17" x14ac:dyDescent="0.25">
      <c r="A1614" s="110">
        <v>46240</v>
      </c>
      <c r="B1614" t="s">
        <v>906</v>
      </c>
      <c r="C1614" s="112">
        <v>202</v>
      </c>
      <c r="D1614" t="s">
        <v>74</v>
      </c>
      <c r="E1614" s="112">
        <v>507</v>
      </c>
      <c r="F1614" t="s">
        <v>74</v>
      </c>
      <c r="G1614" s="112">
        <v>1114392</v>
      </c>
      <c r="H1614" t="s">
        <v>1774</v>
      </c>
      <c r="I1614" s="111">
        <v>144</v>
      </c>
    </row>
    <row r="1615" spans="1:17" x14ac:dyDescent="0.25">
      <c r="A1615" s="110">
        <v>46240</v>
      </c>
      <c r="B1615" t="s">
        <v>906</v>
      </c>
      <c r="C1615" s="112">
        <v>202</v>
      </c>
      <c r="D1615" t="s">
        <v>74</v>
      </c>
      <c r="E1615" s="112">
        <v>507</v>
      </c>
      <c r="F1615" t="s">
        <v>74</v>
      </c>
      <c r="G1615" s="112">
        <v>1127044</v>
      </c>
      <c r="H1615" t="s">
        <v>1550</v>
      </c>
      <c r="K1615" s="111">
        <v>36</v>
      </c>
    </row>
    <row r="1616" spans="1:17" x14ac:dyDescent="0.25">
      <c r="A1616" s="110">
        <v>46240</v>
      </c>
      <c r="B1616" t="s">
        <v>906</v>
      </c>
      <c r="C1616" s="112">
        <v>306</v>
      </c>
      <c r="D1616" t="s">
        <v>229</v>
      </c>
      <c r="E1616" s="112">
        <v>306</v>
      </c>
      <c r="F1616" t="s">
        <v>909</v>
      </c>
      <c r="G1616" s="112">
        <v>1075453</v>
      </c>
      <c r="H1616" t="s">
        <v>912</v>
      </c>
      <c r="L1616" s="111">
        <v>12</v>
      </c>
    </row>
    <row r="1617" spans="1:17" x14ac:dyDescent="0.25">
      <c r="A1617" s="110">
        <v>46240</v>
      </c>
      <c r="B1617" t="s">
        <v>906</v>
      </c>
      <c r="C1617" s="112">
        <v>306</v>
      </c>
      <c r="D1617" t="s">
        <v>229</v>
      </c>
      <c r="E1617" s="112">
        <v>306</v>
      </c>
      <c r="F1617" t="s">
        <v>909</v>
      </c>
      <c r="G1617" s="112">
        <v>1113273</v>
      </c>
      <c r="H1617" t="s">
        <v>2657</v>
      </c>
      <c r="K1617" s="111">
        <v>12</v>
      </c>
      <c r="Q1617" s="111">
        <v>9</v>
      </c>
    </row>
    <row r="1618" spans="1:17" x14ac:dyDescent="0.25">
      <c r="A1618" s="110">
        <v>46240</v>
      </c>
      <c r="B1618" t="s">
        <v>906</v>
      </c>
      <c r="C1618" s="112">
        <v>306</v>
      </c>
      <c r="D1618" t="s">
        <v>229</v>
      </c>
      <c r="E1618" s="112">
        <v>306</v>
      </c>
      <c r="F1618" t="s">
        <v>909</v>
      </c>
      <c r="G1618" s="112">
        <v>1114535</v>
      </c>
      <c r="H1618" t="s">
        <v>2658</v>
      </c>
      <c r="Q1618" s="111">
        <v>9</v>
      </c>
    </row>
    <row r="1619" spans="1:17" x14ac:dyDescent="0.25">
      <c r="A1619" s="110">
        <v>46240</v>
      </c>
      <c r="B1619" t="s">
        <v>906</v>
      </c>
      <c r="C1619" s="112">
        <v>306</v>
      </c>
      <c r="D1619" t="s">
        <v>229</v>
      </c>
      <c r="E1619" s="112">
        <v>306</v>
      </c>
      <c r="F1619" t="s">
        <v>909</v>
      </c>
      <c r="G1619" s="112">
        <v>1116758</v>
      </c>
      <c r="H1619" t="s">
        <v>1555</v>
      </c>
      <c r="L1619" s="111">
        <v>2</v>
      </c>
    </row>
    <row r="1620" spans="1:17" x14ac:dyDescent="0.25">
      <c r="A1620" s="110">
        <v>46240</v>
      </c>
      <c r="B1620" t="s">
        <v>906</v>
      </c>
      <c r="C1620" s="112">
        <v>309</v>
      </c>
      <c r="D1620" t="s">
        <v>231</v>
      </c>
      <c r="E1620" s="112">
        <v>309</v>
      </c>
      <c r="F1620" t="s">
        <v>916</v>
      </c>
      <c r="G1620" s="112">
        <v>1105934</v>
      </c>
      <c r="H1620" t="s">
        <v>2660</v>
      </c>
      <c r="I1620" s="111">
        <v>9</v>
      </c>
      <c r="K1620" s="111">
        <v>12</v>
      </c>
      <c r="P1620" s="111">
        <v>5</v>
      </c>
      <c r="Q1620" s="111">
        <v>18</v>
      </c>
    </row>
    <row r="1621" spans="1:17" x14ac:dyDescent="0.25">
      <c r="A1621" s="110">
        <v>46240</v>
      </c>
      <c r="B1621" t="s">
        <v>906</v>
      </c>
      <c r="C1621" s="112">
        <v>701</v>
      </c>
      <c r="D1621" t="s">
        <v>121</v>
      </c>
      <c r="E1621" s="112">
        <v>425</v>
      </c>
      <c r="F1621" t="s">
        <v>121</v>
      </c>
      <c r="G1621" s="112">
        <v>1066488</v>
      </c>
      <c r="H1621" t="s">
        <v>2293</v>
      </c>
      <c r="K1621" s="111">
        <v>22</v>
      </c>
      <c r="Q1621" s="111">
        <v>9</v>
      </c>
    </row>
    <row r="1622" spans="1:17" x14ac:dyDescent="0.25">
      <c r="A1622" s="110">
        <v>46240</v>
      </c>
      <c r="B1622" t="s">
        <v>906</v>
      </c>
      <c r="C1622" s="112">
        <v>701</v>
      </c>
      <c r="D1622" t="s">
        <v>121</v>
      </c>
      <c r="E1622" s="112">
        <v>425</v>
      </c>
      <c r="F1622" t="s">
        <v>121</v>
      </c>
      <c r="G1622" s="112">
        <v>1108292</v>
      </c>
      <c r="H1622" t="s">
        <v>2664</v>
      </c>
      <c r="L1622" s="111">
        <v>12</v>
      </c>
      <c r="M1622" s="111">
        <v>36</v>
      </c>
    </row>
    <row r="1623" spans="1:17" x14ac:dyDescent="0.25">
      <c r="A1623" s="110">
        <v>46240</v>
      </c>
      <c r="B1623" t="s">
        <v>906</v>
      </c>
      <c r="C1623" s="112">
        <v>715</v>
      </c>
      <c r="D1623" t="s">
        <v>116</v>
      </c>
      <c r="E1623" s="112">
        <v>252</v>
      </c>
      <c r="F1623" t="s">
        <v>116</v>
      </c>
      <c r="G1623" s="112">
        <v>1069348</v>
      </c>
      <c r="H1623" t="s">
        <v>2669</v>
      </c>
      <c r="J1623" s="111">
        <v>126</v>
      </c>
    </row>
    <row r="1624" spans="1:17" x14ac:dyDescent="0.25">
      <c r="A1624" s="110">
        <v>46240</v>
      </c>
      <c r="B1624" t="s">
        <v>906</v>
      </c>
      <c r="C1624" s="112">
        <v>802</v>
      </c>
      <c r="D1624" t="s">
        <v>62</v>
      </c>
      <c r="E1624" s="112">
        <v>404</v>
      </c>
      <c r="F1624" t="s">
        <v>62</v>
      </c>
      <c r="G1624" s="112">
        <v>1066933</v>
      </c>
      <c r="H1624" t="s">
        <v>2671</v>
      </c>
      <c r="I1624" s="111">
        <v>12</v>
      </c>
      <c r="J1624" s="111">
        <v>36</v>
      </c>
      <c r="Q1624" s="111">
        <v>48</v>
      </c>
    </row>
    <row r="1625" spans="1:17" x14ac:dyDescent="0.25">
      <c r="A1625" s="110">
        <v>46240</v>
      </c>
      <c r="B1625" t="s">
        <v>906</v>
      </c>
      <c r="C1625" s="112">
        <v>802</v>
      </c>
      <c r="D1625" t="s">
        <v>62</v>
      </c>
      <c r="E1625" s="112">
        <v>404</v>
      </c>
      <c r="F1625" t="s">
        <v>62</v>
      </c>
      <c r="G1625" s="112">
        <v>1126913</v>
      </c>
      <c r="H1625" t="s">
        <v>2349</v>
      </c>
      <c r="K1625" s="111">
        <v>50</v>
      </c>
      <c r="M1625" s="111">
        <v>132</v>
      </c>
    </row>
    <row r="1626" spans="1:17" x14ac:dyDescent="0.25">
      <c r="A1626" s="110">
        <v>46240</v>
      </c>
      <c r="B1626" t="s">
        <v>906</v>
      </c>
      <c r="C1626" s="112">
        <v>803</v>
      </c>
      <c r="D1626" t="s">
        <v>63</v>
      </c>
      <c r="E1626" s="112">
        <v>406</v>
      </c>
      <c r="F1626" t="s">
        <v>63</v>
      </c>
      <c r="G1626" s="112">
        <v>1126952</v>
      </c>
      <c r="H1626" t="s">
        <v>1130</v>
      </c>
      <c r="K1626" s="111">
        <v>60</v>
      </c>
    </row>
    <row r="1627" spans="1:17" x14ac:dyDescent="0.25">
      <c r="A1627" s="110">
        <v>46240</v>
      </c>
      <c r="B1627" t="s">
        <v>906</v>
      </c>
      <c r="C1627" s="112">
        <v>952</v>
      </c>
      <c r="D1627" t="s">
        <v>1139</v>
      </c>
      <c r="E1627" s="112">
        <v>952</v>
      </c>
      <c r="F1627" t="s">
        <v>1139</v>
      </c>
      <c r="G1627" s="112">
        <v>1132054</v>
      </c>
      <c r="H1627" t="s">
        <v>2681</v>
      </c>
      <c r="I1627" s="111">
        <v>6</v>
      </c>
    </row>
    <row r="1628" spans="1:17" x14ac:dyDescent="0.25">
      <c r="A1628" s="110">
        <v>46240</v>
      </c>
      <c r="B1628" t="s">
        <v>906</v>
      </c>
      <c r="C1628" s="112">
        <v>102</v>
      </c>
      <c r="D1628" t="s">
        <v>103</v>
      </c>
      <c r="E1628" s="112">
        <v>606</v>
      </c>
      <c r="F1628" t="s">
        <v>103</v>
      </c>
      <c r="G1628" s="112">
        <v>1070162</v>
      </c>
      <c r="H1628" t="s">
        <v>2696</v>
      </c>
      <c r="I1628" s="111">
        <v>60</v>
      </c>
      <c r="K1628" s="111">
        <v>12</v>
      </c>
      <c r="L1628" s="111">
        <v>6</v>
      </c>
      <c r="M1628" s="111">
        <v>32</v>
      </c>
      <c r="N1628" s="111">
        <v>12</v>
      </c>
      <c r="Q1628" s="111">
        <v>18</v>
      </c>
    </row>
    <row r="1629" spans="1:17" x14ac:dyDescent="0.25">
      <c r="A1629" s="110">
        <v>46240</v>
      </c>
      <c r="B1629" t="s">
        <v>906</v>
      </c>
      <c r="C1629" s="112">
        <v>115</v>
      </c>
      <c r="D1629" t="s">
        <v>93</v>
      </c>
      <c r="E1629" s="112">
        <v>341</v>
      </c>
      <c r="F1629" t="s">
        <v>1092</v>
      </c>
      <c r="G1629" s="112">
        <v>1117806</v>
      </c>
      <c r="H1629" t="s">
        <v>2699</v>
      </c>
      <c r="J1629" s="111">
        <v>18</v>
      </c>
      <c r="M1629" s="111">
        <v>25</v>
      </c>
    </row>
    <row r="1630" spans="1:17" x14ac:dyDescent="0.25">
      <c r="A1630" s="110">
        <v>46240</v>
      </c>
      <c r="B1630" t="s">
        <v>906</v>
      </c>
      <c r="C1630" s="112">
        <v>115</v>
      </c>
      <c r="D1630" t="s">
        <v>93</v>
      </c>
      <c r="E1630" s="112">
        <v>341</v>
      </c>
      <c r="F1630" t="s">
        <v>1092</v>
      </c>
      <c r="G1630" s="112">
        <v>1134519</v>
      </c>
      <c r="H1630" t="s">
        <v>2700</v>
      </c>
      <c r="I1630" s="111">
        <v>28</v>
      </c>
      <c r="P1630" s="111">
        <v>12</v>
      </c>
    </row>
    <row r="1631" spans="1:17" x14ac:dyDescent="0.25">
      <c r="A1631" s="110">
        <v>46240</v>
      </c>
      <c r="B1631" t="s">
        <v>906</v>
      </c>
      <c r="C1631" s="112">
        <v>120</v>
      </c>
      <c r="D1631" t="s">
        <v>1002</v>
      </c>
      <c r="E1631" s="112">
        <v>346</v>
      </c>
      <c r="F1631" t="s">
        <v>1003</v>
      </c>
      <c r="G1631" s="112">
        <v>1060912</v>
      </c>
      <c r="H1631" t="s">
        <v>1630</v>
      </c>
      <c r="K1631" s="111">
        <v>50</v>
      </c>
    </row>
    <row r="1632" spans="1:17" x14ac:dyDescent="0.25">
      <c r="A1632" s="110">
        <v>46240</v>
      </c>
      <c r="B1632" t="s">
        <v>906</v>
      </c>
      <c r="C1632" s="112">
        <v>120</v>
      </c>
      <c r="D1632" t="s">
        <v>1002</v>
      </c>
      <c r="E1632" s="112">
        <v>346</v>
      </c>
      <c r="F1632" t="s">
        <v>1003</v>
      </c>
      <c r="G1632" s="112">
        <v>1126944</v>
      </c>
      <c r="H1632" t="s">
        <v>2701</v>
      </c>
      <c r="N1632" s="111">
        <v>2</v>
      </c>
    </row>
    <row r="1633" spans="1:17" x14ac:dyDescent="0.25">
      <c r="A1633" s="110">
        <v>46240</v>
      </c>
      <c r="B1633" t="s">
        <v>906</v>
      </c>
      <c r="C1633" s="112">
        <v>125</v>
      </c>
      <c r="D1633" t="s">
        <v>1005</v>
      </c>
      <c r="E1633" s="112">
        <v>345</v>
      </c>
      <c r="F1633" t="s">
        <v>1006</v>
      </c>
      <c r="G1633" s="112">
        <v>1105514</v>
      </c>
      <c r="H1633" t="s">
        <v>2705</v>
      </c>
      <c r="K1633" s="111">
        <v>50</v>
      </c>
    </row>
    <row r="1634" spans="1:17" x14ac:dyDescent="0.25">
      <c r="A1634" s="110">
        <v>46240</v>
      </c>
      <c r="B1634" t="s">
        <v>906</v>
      </c>
      <c r="C1634" s="112">
        <v>130</v>
      </c>
      <c r="D1634" t="s">
        <v>1008</v>
      </c>
      <c r="E1634" s="112">
        <v>392</v>
      </c>
      <c r="F1634" t="s">
        <v>1009</v>
      </c>
      <c r="G1634" s="112">
        <v>1126419</v>
      </c>
      <c r="H1634" t="s">
        <v>1809</v>
      </c>
      <c r="I1634" s="111">
        <v>24</v>
      </c>
    </row>
    <row r="1635" spans="1:17" x14ac:dyDescent="0.25">
      <c r="A1635" s="110">
        <v>46240</v>
      </c>
      <c r="B1635" t="s">
        <v>906</v>
      </c>
      <c r="C1635" s="112">
        <v>135</v>
      </c>
      <c r="D1635" t="s">
        <v>108</v>
      </c>
      <c r="E1635" s="112">
        <v>391</v>
      </c>
      <c r="F1635" t="s">
        <v>108</v>
      </c>
      <c r="G1635" s="112">
        <v>1083635</v>
      </c>
      <c r="H1635" t="s">
        <v>1078</v>
      </c>
      <c r="I1635" s="111">
        <v>24</v>
      </c>
      <c r="M1635" s="111">
        <v>24</v>
      </c>
      <c r="Q1635" s="111">
        <v>10</v>
      </c>
    </row>
    <row r="1636" spans="1:17" x14ac:dyDescent="0.25">
      <c r="A1636" s="110">
        <v>46240</v>
      </c>
      <c r="B1636" t="s">
        <v>906</v>
      </c>
      <c r="C1636" s="112">
        <v>135</v>
      </c>
      <c r="D1636" t="s">
        <v>108</v>
      </c>
      <c r="E1636" s="112">
        <v>391</v>
      </c>
      <c r="F1636" t="s">
        <v>108</v>
      </c>
      <c r="G1636" s="112">
        <v>1154800</v>
      </c>
      <c r="H1636" t="s">
        <v>2709</v>
      </c>
      <c r="I1636" s="111">
        <v>24</v>
      </c>
      <c r="J1636" s="111">
        <v>36</v>
      </c>
      <c r="L1636" s="111">
        <v>12</v>
      </c>
      <c r="M1636" s="111">
        <v>30</v>
      </c>
      <c r="P1636" s="111">
        <v>12</v>
      </c>
      <c r="Q1636" s="111">
        <v>18</v>
      </c>
    </row>
    <row r="1637" spans="1:17" x14ac:dyDescent="0.25">
      <c r="A1637" s="110">
        <v>46240</v>
      </c>
      <c r="B1637" t="s">
        <v>906</v>
      </c>
      <c r="C1637" s="112">
        <v>140</v>
      </c>
      <c r="D1637" t="s">
        <v>1020</v>
      </c>
      <c r="E1637" s="112">
        <v>652</v>
      </c>
      <c r="F1637" t="s">
        <v>107</v>
      </c>
      <c r="G1637" s="112">
        <v>1060306</v>
      </c>
      <c r="H1637" t="s">
        <v>2378</v>
      </c>
      <c r="K1637" s="111">
        <v>50</v>
      </c>
    </row>
    <row r="1638" spans="1:17" x14ac:dyDescent="0.25">
      <c r="A1638" s="110">
        <v>46240</v>
      </c>
      <c r="B1638" t="s">
        <v>906</v>
      </c>
      <c r="C1638" s="112">
        <v>140</v>
      </c>
      <c r="D1638" t="s">
        <v>1020</v>
      </c>
      <c r="E1638" s="112">
        <v>652</v>
      </c>
      <c r="F1638" t="s">
        <v>107</v>
      </c>
      <c r="G1638" s="112">
        <v>1131802</v>
      </c>
      <c r="H1638" t="s">
        <v>1114</v>
      </c>
      <c r="K1638" s="111">
        <v>50</v>
      </c>
    </row>
    <row r="1639" spans="1:17" x14ac:dyDescent="0.25">
      <c r="A1639" s="110">
        <v>46240</v>
      </c>
      <c r="B1639" t="s">
        <v>906</v>
      </c>
      <c r="C1639" s="112">
        <v>140</v>
      </c>
      <c r="D1639" t="s">
        <v>1020</v>
      </c>
      <c r="E1639" s="112">
        <v>652</v>
      </c>
      <c r="F1639" t="s">
        <v>107</v>
      </c>
      <c r="G1639" s="112">
        <v>1133509</v>
      </c>
      <c r="H1639" t="s">
        <v>2180</v>
      </c>
      <c r="I1639" s="111">
        <v>60</v>
      </c>
      <c r="J1639" s="111">
        <v>18</v>
      </c>
      <c r="M1639" s="111">
        <v>30</v>
      </c>
      <c r="N1639" s="111">
        <v>34</v>
      </c>
      <c r="P1639" s="111">
        <v>36</v>
      </c>
      <c r="Q1639" s="111">
        <v>45</v>
      </c>
    </row>
    <row r="1640" spans="1:17" x14ac:dyDescent="0.25">
      <c r="A1640" s="110">
        <v>46240</v>
      </c>
      <c r="B1640" t="s">
        <v>906</v>
      </c>
      <c r="C1640" s="112">
        <v>141</v>
      </c>
      <c r="D1640" t="s">
        <v>99</v>
      </c>
      <c r="E1640" s="112">
        <v>347</v>
      </c>
      <c r="F1640" t="s">
        <v>99</v>
      </c>
      <c r="G1640" s="112">
        <v>1105621</v>
      </c>
      <c r="H1640" t="s">
        <v>2712</v>
      </c>
      <c r="I1640" s="111">
        <v>6</v>
      </c>
      <c r="M1640" s="111">
        <v>30</v>
      </c>
    </row>
    <row r="1641" spans="1:17" x14ac:dyDescent="0.25">
      <c r="A1641" s="110">
        <v>46240</v>
      </c>
      <c r="B1641" t="s">
        <v>906</v>
      </c>
      <c r="C1641" s="112">
        <v>146</v>
      </c>
      <c r="D1641" t="s">
        <v>106</v>
      </c>
      <c r="E1641" s="112">
        <v>653</v>
      </c>
      <c r="F1641" t="s">
        <v>106</v>
      </c>
      <c r="G1641" s="112">
        <v>1070685</v>
      </c>
      <c r="H1641" t="s">
        <v>2457</v>
      </c>
      <c r="P1641" s="111">
        <v>24</v>
      </c>
    </row>
    <row r="1642" spans="1:17" x14ac:dyDescent="0.25">
      <c r="A1642" s="110">
        <v>46240</v>
      </c>
      <c r="B1642" t="s">
        <v>906</v>
      </c>
      <c r="C1642" s="112">
        <v>146</v>
      </c>
      <c r="D1642" t="s">
        <v>106</v>
      </c>
      <c r="E1642" s="112">
        <v>653</v>
      </c>
      <c r="F1642" t="s">
        <v>106</v>
      </c>
      <c r="G1642" s="112">
        <v>1133947</v>
      </c>
      <c r="H1642" t="s">
        <v>2718</v>
      </c>
      <c r="I1642" s="111">
        <v>24</v>
      </c>
    </row>
    <row r="1643" spans="1:17" x14ac:dyDescent="0.25">
      <c r="A1643" s="110">
        <v>46240</v>
      </c>
      <c r="B1643" t="s">
        <v>906</v>
      </c>
      <c r="C1643" s="112">
        <v>155</v>
      </c>
      <c r="D1643" t="s">
        <v>100</v>
      </c>
      <c r="E1643" s="112">
        <v>349</v>
      </c>
      <c r="F1643" t="s">
        <v>100</v>
      </c>
      <c r="G1643" s="112">
        <v>1106593</v>
      </c>
      <c r="H1643" t="s">
        <v>1027</v>
      </c>
      <c r="P1643" s="111">
        <v>36</v>
      </c>
    </row>
    <row r="1644" spans="1:17" x14ac:dyDescent="0.25">
      <c r="A1644" s="110">
        <v>46240</v>
      </c>
      <c r="B1644" t="s">
        <v>906</v>
      </c>
      <c r="C1644" s="112">
        <v>155</v>
      </c>
      <c r="D1644" t="s">
        <v>100</v>
      </c>
      <c r="E1644" s="112">
        <v>349</v>
      </c>
      <c r="F1644" t="s">
        <v>100</v>
      </c>
      <c r="G1644" s="112">
        <v>1158085</v>
      </c>
      <c r="H1644" t="s">
        <v>1628</v>
      </c>
      <c r="M1644" s="111">
        <v>96</v>
      </c>
    </row>
    <row r="1645" spans="1:17" x14ac:dyDescent="0.25">
      <c r="A1645" s="110">
        <v>46240</v>
      </c>
      <c r="B1645" t="s">
        <v>906</v>
      </c>
      <c r="C1645" s="112">
        <v>160</v>
      </c>
      <c r="D1645" t="s">
        <v>1080</v>
      </c>
      <c r="E1645" s="112">
        <v>344</v>
      </c>
      <c r="F1645" t="s">
        <v>1080</v>
      </c>
      <c r="G1645" s="112">
        <v>1071166</v>
      </c>
      <c r="H1645" t="s">
        <v>2116</v>
      </c>
      <c r="P1645" s="111">
        <v>36</v>
      </c>
    </row>
    <row r="1646" spans="1:17" x14ac:dyDescent="0.25">
      <c r="A1646" s="110">
        <v>46240</v>
      </c>
      <c r="B1646" t="s">
        <v>906</v>
      </c>
      <c r="C1646" s="112">
        <v>160</v>
      </c>
      <c r="D1646" t="s">
        <v>1080</v>
      </c>
      <c r="E1646" s="112">
        <v>344</v>
      </c>
      <c r="F1646" t="s">
        <v>1080</v>
      </c>
      <c r="G1646" s="112">
        <v>1106201</v>
      </c>
      <c r="H1646" t="s">
        <v>2721</v>
      </c>
      <c r="K1646" s="111">
        <v>100</v>
      </c>
    </row>
    <row r="1647" spans="1:17" x14ac:dyDescent="0.25">
      <c r="A1647" s="110">
        <v>46240</v>
      </c>
      <c r="B1647" t="s">
        <v>906</v>
      </c>
      <c r="C1647" s="112">
        <v>160</v>
      </c>
      <c r="D1647" t="s">
        <v>1080</v>
      </c>
      <c r="E1647" s="112">
        <v>344</v>
      </c>
      <c r="F1647" t="s">
        <v>1080</v>
      </c>
      <c r="G1647" s="112">
        <v>1117557</v>
      </c>
      <c r="H1647" t="s">
        <v>1759</v>
      </c>
      <c r="J1647" s="111">
        <v>12</v>
      </c>
      <c r="K1647" s="111">
        <v>24</v>
      </c>
      <c r="P1647" s="111">
        <v>18</v>
      </c>
    </row>
    <row r="1648" spans="1:17" x14ac:dyDescent="0.25">
      <c r="A1648" s="110">
        <v>46240</v>
      </c>
      <c r="B1648" t="s">
        <v>906</v>
      </c>
      <c r="C1648" s="112">
        <v>170</v>
      </c>
      <c r="D1648" t="s">
        <v>109</v>
      </c>
      <c r="E1648" s="112">
        <v>393</v>
      </c>
      <c r="F1648" t="s">
        <v>109</v>
      </c>
      <c r="G1648" s="112">
        <v>1062257</v>
      </c>
      <c r="H1648" t="s">
        <v>2047</v>
      </c>
      <c r="P1648" s="111">
        <v>24</v>
      </c>
    </row>
    <row r="1649" spans="1:17" x14ac:dyDescent="0.25">
      <c r="A1649" s="110">
        <v>46240</v>
      </c>
      <c r="B1649" t="s">
        <v>906</v>
      </c>
      <c r="C1649" s="112">
        <v>170</v>
      </c>
      <c r="D1649" t="s">
        <v>109</v>
      </c>
      <c r="E1649" s="112">
        <v>393</v>
      </c>
      <c r="F1649" t="s">
        <v>109</v>
      </c>
      <c r="G1649" s="112">
        <v>1070557</v>
      </c>
      <c r="H1649" t="s">
        <v>1276</v>
      </c>
      <c r="M1649" s="111">
        <v>24</v>
      </c>
    </row>
    <row r="1650" spans="1:17" x14ac:dyDescent="0.25">
      <c r="A1650" s="110">
        <v>46240</v>
      </c>
      <c r="B1650" t="s">
        <v>906</v>
      </c>
      <c r="C1650" s="112">
        <v>170</v>
      </c>
      <c r="D1650" t="s">
        <v>109</v>
      </c>
      <c r="E1650" s="112">
        <v>393</v>
      </c>
      <c r="F1650" t="s">
        <v>109</v>
      </c>
      <c r="G1650" s="112">
        <v>1153849</v>
      </c>
      <c r="H1650" t="s">
        <v>1762</v>
      </c>
      <c r="K1650" s="111">
        <v>50</v>
      </c>
    </row>
    <row r="1651" spans="1:17" x14ac:dyDescent="0.25">
      <c r="A1651" s="110">
        <v>46240</v>
      </c>
      <c r="B1651" t="s">
        <v>906</v>
      </c>
      <c r="C1651" s="112">
        <v>170</v>
      </c>
      <c r="D1651" t="s">
        <v>109</v>
      </c>
      <c r="E1651" s="112">
        <v>393</v>
      </c>
      <c r="F1651" t="s">
        <v>109</v>
      </c>
      <c r="G1651" s="112">
        <v>1154849</v>
      </c>
      <c r="H1651" t="s">
        <v>1030</v>
      </c>
      <c r="K1651" s="111">
        <v>50</v>
      </c>
    </row>
    <row r="1652" spans="1:17" x14ac:dyDescent="0.25">
      <c r="A1652" s="110">
        <v>46240</v>
      </c>
      <c r="B1652" t="s">
        <v>906</v>
      </c>
      <c r="C1652" s="112">
        <v>215</v>
      </c>
      <c r="D1652" t="s">
        <v>86</v>
      </c>
      <c r="E1652" s="112">
        <v>333</v>
      </c>
      <c r="F1652" t="s">
        <v>86</v>
      </c>
      <c r="G1652" s="112">
        <v>1110259</v>
      </c>
      <c r="H1652" t="s">
        <v>2729</v>
      </c>
      <c r="K1652" s="111">
        <v>50</v>
      </c>
    </row>
    <row r="1653" spans="1:17" x14ac:dyDescent="0.25">
      <c r="A1653" s="110">
        <v>46240</v>
      </c>
      <c r="B1653" t="s">
        <v>906</v>
      </c>
      <c r="C1653" s="112">
        <v>226</v>
      </c>
      <c r="D1653" t="s">
        <v>79</v>
      </c>
      <c r="E1653" s="112">
        <v>530</v>
      </c>
      <c r="F1653" t="s">
        <v>79</v>
      </c>
      <c r="G1653" s="112">
        <v>1060425</v>
      </c>
      <c r="H1653" t="s">
        <v>2733</v>
      </c>
      <c r="K1653" s="111">
        <v>48</v>
      </c>
    </row>
    <row r="1654" spans="1:17" x14ac:dyDescent="0.25">
      <c r="A1654" s="110">
        <v>46240</v>
      </c>
      <c r="B1654" t="s">
        <v>906</v>
      </c>
      <c r="C1654" s="112">
        <v>226</v>
      </c>
      <c r="D1654" t="s">
        <v>79</v>
      </c>
      <c r="E1654" s="112">
        <v>530</v>
      </c>
      <c r="F1654" t="s">
        <v>79</v>
      </c>
      <c r="G1654" s="112">
        <v>1063105</v>
      </c>
      <c r="H1654" t="s">
        <v>1291</v>
      </c>
      <c r="K1654" s="111">
        <v>70</v>
      </c>
    </row>
    <row r="1655" spans="1:17" x14ac:dyDescent="0.25">
      <c r="A1655" s="110">
        <v>46240</v>
      </c>
      <c r="B1655" t="s">
        <v>906</v>
      </c>
      <c r="C1655" s="112">
        <v>235</v>
      </c>
      <c r="D1655" t="s">
        <v>76</v>
      </c>
      <c r="E1655" s="112">
        <v>512</v>
      </c>
      <c r="F1655" t="s">
        <v>76</v>
      </c>
      <c r="G1655" s="112">
        <v>1143204</v>
      </c>
      <c r="H1655" t="s">
        <v>1661</v>
      </c>
      <c r="K1655" s="111">
        <v>50</v>
      </c>
    </row>
    <row r="1656" spans="1:17" x14ac:dyDescent="0.25">
      <c r="A1656" s="110">
        <v>46240</v>
      </c>
      <c r="B1656" t="s">
        <v>906</v>
      </c>
      <c r="C1656" s="112">
        <v>240</v>
      </c>
      <c r="D1656" t="s">
        <v>90</v>
      </c>
      <c r="E1656" s="112">
        <v>337</v>
      </c>
      <c r="F1656" t="s">
        <v>90</v>
      </c>
      <c r="G1656" s="112">
        <v>1120286</v>
      </c>
      <c r="H1656" t="s">
        <v>1293</v>
      </c>
      <c r="K1656" s="111">
        <v>50</v>
      </c>
    </row>
    <row r="1657" spans="1:17" x14ac:dyDescent="0.25">
      <c r="A1657" s="110">
        <v>46240</v>
      </c>
      <c r="B1657" t="s">
        <v>906</v>
      </c>
      <c r="C1657" s="112">
        <v>245</v>
      </c>
      <c r="D1657" t="s">
        <v>84</v>
      </c>
      <c r="E1657" s="112">
        <v>325</v>
      </c>
      <c r="F1657" t="s">
        <v>1174</v>
      </c>
      <c r="G1657" s="112">
        <v>1068199</v>
      </c>
      <c r="H1657" t="s">
        <v>2534</v>
      </c>
      <c r="K1657" s="111">
        <v>50</v>
      </c>
    </row>
    <row r="1658" spans="1:17" x14ac:dyDescent="0.25">
      <c r="A1658" s="110">
        <v>46240</v>
      </c>
      <c r="B1658" t="s">
        <v>906</v>
      </c>
      <c r="C1658" s="112">
        <v>245</v>
      </c>
      <c r="D1658" t="s">
        <v>84</v>
      </c>
      <c r="E1658" s="112">
        <v>325</v>
      </c>
      <c r="F1658" t="s">
        <v>1174</v>
      </c>
      <c r="G1658" s="112">
        <v>1070531</v>
      </c>
      <c r="H1658" t="s">
        <v>2535</v>
      </c>
      <c r="K1658" s="111">
        <v>50</v>
      </c>
    </row>
    <row r="1659" spans="1:17" x14ac:dyDescent="0.25">
      <c r="A1659" s="110">
        <v>46240</v>
      </c>
      <c r="B1659" t="s">
        <v>906</v>
      </c>
      <c r="C1659" s="112">
        <v>245</v>
      </c>
      <c r="D1659" t="s">
        <v>84</v>
      </c>
      <c r="E1659" s="112">
        <v>325</v>
      </c>
      <c r="F1659" t="s">
        <v>1174</v>
      </c>
      <c r="G1659" s="112">
        <v>1083339</v>
      </c>
      <c r="H1659" t="s">
        <v>1298</v>
      </c>
      <c r="K1659" s="111">
        <v>50</v>
      </c>
    </row>
    <row r="1660" spans="1:17" x14ac:dyDescent="0.25">
      <c r="A1660" s="110">
        <v>46240</v>
      </c>
      <c r="B1660" t="s">
        <v>906</v>
      </c>
      <c r="C1660" s="112">
        <v>386</v>
      </c>
      <c r="D1660" t="s">
        <v>75</v>
      </c>
      <c r="E1660" s="112">
        <v>510</v>
      </c>
      <c r="F1660" t="s">
        <v>75</v>
      </c>
      <c r="G1660" s="112">
        <v>1106687</v>
      </c>
      <c r="H1660" t="s">
        <v>2753</v>
      </c>
      <c r="I1660" s="111">
        <v>24</v>
      </c>
      <c r="J1660" s="111">
        <v>48</v>
      </c>
      <c r="K1660" s="111">
        <v>50</v>
      </c>
      <c r="L1660" s="111">
        <v>12</v>
      </c>
      <c r="M1660" s="111">
        <v>36</v>
      </c>
      <c r="N1660" s="111">
        <v>50</v>
      </c>
      <c r="P1660" s="111">
        <v>36</v>
      </c>
      <c r="Q1660" s="111">
        <v>18</v>
      </c>
    </row>
    <row r="1661" spans="1:17" x14ac:dyDescent="0.25">
      <c r="A1661" s="110">
        <v>46240</v>
      </c>
      <c r="B1661" t="s">
        <v>906</v>
      </c>
      <c r="C1661" s="112">
        <v>390</v>
      </c>
      <c r="D1661" t="s">
        <v>82</v>
      </c>
      <c r="E1661" s="112">
        <v>323</v>
      </c>
      <c r="F1661" t="s">
        <v>82</v>
      </c>
      <c r="G1661" s="112">
        <v>1061788</v>
      </c>
      <c r="H1661" t="s">
        <v>2058</v>
      </c>
      <c r="Q1661" s="111">
        <v>6</v>
      </c>
    </row>
    <row r="1662" spans="1:17" x14ac:dyDescent="0.25">
      <c r="A1662" s="110">
        <v>46240</v>
      </c>
      <c r="B1662" t="s">
        <v>906</v>
      </c>
      <c r="C1662" s="112">
        <v>390</v>
      </c>
      <c r="D1662" t="s">
        <v>82</v>
      </c>
      <c r="E1662" s="112">
        <v>323</v>
      </c>
      <c r="F1662" t="s">
        <v>82</v>
      </c>
      <c r="G1662" s="112">
        <v>1117196</v>
      </c>
      <c r="H1662" t="s">
        <v>2091</v>
      </c>
      <c r="Q1662" s="111">
        <v>8</v>
      </c>
    </row>
    <row r="1663" spans="1:17" x14ac:dyDescent="0.25">
      <c r="A1663" s="110">
        <v>46240</v>
      </c>
      <c r="B1663" t="s">
        <v>906</v>
      </c>
      <c r="C1663" s="112">
        <v>515</v>
      </c>
      <c r="D1663" t="s">
        <v>130</v>
      </c>
      <c r="E1663" s="112">
        <v>202</v>
      </c>
      <c r="F1663" t="s">
        <v>130</v>
      </c>
      <c r="G1663" s="112">
        <v>1069319</v>
      </c>
      <c r="H1663" t="s">
        <v>2756</v>
      </c>
      <c r="K1663" s="111">
        <v>50</v>
      </c>
    </row>
    <row r="1664" spans="1:17" x14ac:dyDescent="0.25">
      <c r="A1664" s="110">
        <v>46240</v>
      </c>
      <c r="B1664" t="s">
        <v>906</v>
      </c>
      <c r="C1664" s="112">
        <v>516</v>
      </c>
      <c r="D1664" t="s">
        <v>1179</v>
      </c>
      <c r="E1664" s="112">
        <v>316</v>
      </c>
      <c r="F1664" t="s">
        <v>1179</v>
      </c>
      <c r="G1664" s="112">
        <v>1060211</v>
      </c>
      <c r="H1664" t="s">
        <v>2187</v>
      </c>
      <c r="I1664" s="111">
        <v>36</v>
      </c>
      <c r="K1664" s="111">
        <v>20</v>
      </c>
    </row>
    <row r="1665" spans="1:17" x14ac:dyDescent="0.25">
      <c r="A1665" s="110">
        <v>46240</v>
      </c>
      <c r="B1665" t="s">
        <v>906</v>
      </c>
      <c r="C1665" s="112">
        <v>516</v>
      </c>
      <c r="D1665" t="s">
        <v>1179</v>
      </c>
      <c r="E1665" s="112">
        <v>316</v>
      </c>
      <c r="F1665" t="s">
        <v>1179</v>
      </c>
      <c r="G1665" s="112">
        <v>1061973</v>
      </c>
      <c r="H1665" t="s">
        <v>2758</v>
      </c>
      <c r="M1665" s="111">
        <v>12</v>
      </c>
    </row>
    <row r="1666" spans="1:17" x14ac:dyDescent="0.25">
      <c r="A1666" s="110">
        <v>46240</v>
      </c>
      <c r="B1666" t="s">
        <v>906</v>
      </c>
      <c r="C1666" s="112">
        <v>516</v>
      </c>
      <c r="D1666" t="s">
        <v>1179</v>
      </c>
      <c r="E1666" s="112">
        <v>316</v>
      </c>
      <c r="F1666" t="s">
        <v>1179</v>
      </c>
      <c r="G1666" s="112">
        <v>1068223</v>
      </c>
      <c r="H1666" t="s">
        <v>2351</v>
      </c>
      <c r="M1666" s="111">
        <v>12</v>
      </c>
    </row>
    <row r="1667" spans="1:17" x14ac:dyDescent="0.25">
      <c r="A1667" s="110">
        <v>46240</v>
      </c>
      <c r="B1667" t="s">
        <v>906</v>
      </c>
      <c r="C1667" s="112">
        <v>516</v>
      </c>
      <c r="D1667" t="s">
        <v>1179</v>
      </c>
      <c r="E1667" s="112">
        <v>316</v>
      </c>
      <c r="F1667" t="s">
        <v>1179</v>
      </c>
      <c r="G1667" s="112">
        <v>1122711</v>
      </c>
      <c r="H1667" t="s">
        <v>2759</v>
      </c>
      <c r="K1667" s="111">
        <v>60</v>
      </c>
    </row>
    <row r="1668" spans="1:17" x14ac:dyDescent="0.25">
      <c r="A1668" s="110">
        <v>46240</v>
      </c>
      <c r="B1668" t="s">
        <v>906</v>
      </c>
      <c r="C1668" s="112">
        <v>516</v>
      </c>
      <c r="D1668" t="s">
        <v>1179</v>
      </c>
      <c r="E1668" s="112">
        <v>316</v>
      </c>
      <c r="F1668" t="s">
        <v>1179</v>
      </c>
      <c r="G1668" s="112">
        <v>1143748</v>
      </c>
      <c r="H1668" t="s">
        <v>2760</v>
      </c>
      <c r="I1668" s="111">
        <v>12</v>
      </c>
      <c r="P1668" s="111">
        <v>24</v>
      </c>
    </row>
    <row r="1669" spans="1:17" x14ac:dyDescent="0.25">
      <c r="A1669" s="110">
        <v>46240</v>
      </c>
      <c r="B1669" t="s">
        <v>906</v>
      </c>
      <c r="C1669" s="112">
        <v>630</v>
      </c>
      <c r="D1669" t="s">
        <v>122</v>
      </c>
      <c r="E1669" s="112">
        <v>426</v>
      </c>
      <c r="F1669" t="s">
        <v>122</v>
      </c>
      <c r="G1669" s="112">
        <v>1075435</v>
      </c>
      <c r="H1669" t="s">
        <v>1688</v>
      </c>
      <c r="I1669" s="111">
        <v>39</v>
      </c>
      <c r="M1669" s="111">
        <v>42</v>
      </c>
    </row>
    <row r="1670" spans="1:17" x14ac:dyDescent="0.25">
      <c r="A1670" s="110">
        <v>46240</v>
      </c>
      <c r="B1670" t="s">
        <v>906</v>
      </c>
      <c r="C1670" s="112">
        <v>630</v>
      </c>
      <c r="D1670" t="s">
        <v>122</v>
      </c>
      <c r="E1670" s="112">
        <v>426</v>
      </c>
      <c r="F1670" t="s">
        <v>122</v>
      </c>
      <c r="G1670" s="112">
        <v>1133007</v>
      </c>
      <c r="H1670" t="s">
        <v>2764</v>
      </c>
      <c r="I1670" s="111">
        <v>120</v>
      </c>
      <c r="M1670" s="111">
        <v>60</v>
      </c>
      <c r="Q1670" s="111">
        <v>24</v>
      </c>
    </row>
    <row r="1671" spans="1:17" x14ac:dyDescent="0.25">
      <c r="A1671" s="110">
        <v>46240</v>
      </c>
      <c r="B1671" t="s">
        <v>1069</v>
      </c>
      <c r="C1671" s="112">
        <v>309</v>
      </c>
      <c r="D1671" t="s">
        <v>231</v>
      </c>
      <c r="E1671" s="112">
        <v>309</v>
      </c>
      <c r="F1671" t="s">
        <v>916</v>
      </c>
      <c r="G1671" s="112">
        <v>1118356</v>
      </c>
      <c r="H1671" t="s">
        <v>2226</v>
      </c>
      <c r="I1671" s="111">
        <v>1</v>
      </c>
      <c r="N1671" s="111">
        <v>100</v>
      </c>
      <c r="O1671" s="111">
        <v>10</v>
      </c>
    </row>
    <row r="1672" spans="1:17" x14ac:dyDescent="0.25">
      <c r="A1672" s="110">
        <v>46240</v>
      </c>
      <c r="B1672" t="s">
        <v>1083</v>
      </c>
      <c r="C1672" s="112">
        <v>305</v>
      </c>
      <c r="D1672" t="s">
        <v>1070</v>
      </c>
      <c r="E1672" s="112">
        <v>305</v>
      </c>
      <c r="F1672" t="s">
        <v>1071</v>
      </c>
      <c r="G1672" s="112">
        <v>1065957</v>
      </c>
      <c r="H1672" t="s">
        <v>2652</v>
      </c>
      <c r="I1672" s="111">
        <v>6</v>
      </c>
      <c r="J1672" s="111">
        <v>12</v>
      </c>
      <c r="M1672" s="111">
        <v>3</v>
      </c>
    </row>
    <row r="1673" spans="1:17" x14ac:dyDescent="0.25">
      <c r="A1673" s="110">
        <v>46240</v>
      </c>
      <c r="B1673" t="s">
        <v>1083</v>
      </c>
      <c r="C1673" s="112">
        <v>305</v>
      </c>
      <c r="D1673" t="s">
        <v>1070</v>
      </c>
      <c r="E1673" s="112">
        <v>305</v>
      </c>
      <c r="F1673" t="s">
        <v>1071</v>
      </c>
      <c r="G1673" s="112">
        <v>1067278</v>
      </c>
      <c r="H1673" t="s">
        <v>2653</v>
      </c>
      <c r="I1673" s="111">
        <v>87</v>
      </c>
      <c r="K1673" s="111">
        <v>36</v>
      </c>
    </row>
    <row r="1674" spans="1:17" x14ac:dyDescent="0.25">
      <c r="A1674" s="110">
        <v>46240</v>
      </c>
      <c r="B1674" t="s">
        <v>1083</v>
      </c>
      <c r="C1674" s="112">
        <v>305</v>
      </c>
      <c r="D1674" t="s">
        <v>1070</v>
      </c>
      <c r="E1674" s="112">
        <v>305</v>
      </c>
      <c r="F1674" t="s">
        <v>1071</v>
      </c>
      <c r="G1674" s="112">
        <v>1124949</v>
      </c>
      <c r="H1674" t="s">
        <v>2654</v>
      </c>
      <c r="M1674" s="111">
        <v>6</v>
      </c>
    </row>
    <row r="1675" spans="1:17" x14ac:dyDescent="0.25">
      <c r="A1675" s="110">
        <v>46240</v>
      </c>
      <c r="B1675" t="s">
        <v>1083</v>
      </c>
      <c r="C1675" s="112">
        <v>305</v>
      </c>
      <c r="D1675" t="s">
        <v>1070</v>
      </c>
      <c r="E1675" s="112">
        <v>305</v>
      </c>
      <c r="F1675" t="s">
        <v>1071</v>
      </c>
      <c r="G1675" s="112">
        <v>1130065</v>
      </c>
      <c r="H1675" t="s">
        <v>2655</v>
      </c>
      <c r="J1675" s="111">
        <v>30</v>
      </c>
    </row>
    <row r="1676" spans="1:17" x14ac:dyDescent="0.25">
      <c r="A1676" s="110">
        <v>46240</v>
      </c>
      <c r="B1676" t="s">
        <v>1083</v>
      </c>
      <c r="C1676" s="112">
        <v>715</v>
      </c>
      <c r="D1676" t="s">
        <v>116</v>
      </c>
      <c r="E1676" s="112">
        <v>252</v>
      </c>
      <c r="F1676" t="s">
        <v>116</v>
      </c>
      <c r="G1676" s="112">
        <v>1060192</v>
      </c>
      <c r="H1676" t="s">
        <v>2665</v>
      </c>
      <c r="I1676" s="111">
        <v>48</v>
      </c>
    </row>
    <row r="1677" spans="1:17" x14ac:dyDescent="0.25">
      <c r="A1677" s="110">
        <v>46240</v>
      </c>
      <c r="B1677" t="s">
        <v>1083</v>
      </c>
      <c r="C1677" s="112">
        <v>715</v>
      </c>
      <c r="D1677" t="s">
        <v>116</v>
      </c>
      <c r="E1677" s="112">
        <v>252</v>
      </c>
      <c r="F1677" t="s">
        <v>116</v>
      </c>
      <c r="G1677" s="112">
        <v>1060426</v>
      </c>
      <c r="H1677" t="s">
        <v>2666</v>
      </c>
      <c r="I1677" s="111">
        <v>36</v>
      </c>
      <c r="K1677" s="111">
        <v>24</v>
      </c>
    </row>
    <row r="1678" spans="1:17" x14ac:dyDescent="0.25">
      <c r="A1678" s="110">
        <v>46240</v>
      </c>
      <c r="B1678" t="s">
        <v>1083</v>
      </c>
      <c r="C1678" s="112">
        <v>715</v>
      </c>
      <c r="D1678" t="s">
        <v>116</v>
      </c>
      <c r="E1678" s="112">
        <v>252</v>
      </c>
      <c r="F1678" t="s">
        <v>116</v>
      </c>
      <c r="G1678" s="112">
        <v>1067240</v>
      </c>
      <c r="H1678" t="s">
        <v>2667</v>
      </c>
      <c r="I1678" s="111">
        <v>114</v>
      </c>
      <c r="M1678" s="111">
        <v>246</v>
      </c>
      <c r="Q1678" s="111">
        <v>21</v>
      </c>
    </row>
    <row r="1679" spans="1:17" x14ac:dyDescent="0.25">
      <c r="A1679" s="110">
        <v>46240</v>
      </c>
      <c r="B1679" t="s">
        <v>1083</v>
      </c>
      <c r="C1679" s="112">
        <v>715</v>
      </c>
      <c r="D1679" t="s">
        <v>116</v>
      </c>
      <c r="E1679" s="112">
        <v>252</v>
      </c>
      <c r="F1679" t="s">
        <v>116</v>
      </c>
      <c r="G1679" s="112">
        <v>1069021</v>
      </c>
      <c r="H1679" t="s">
        <v>2668</v>
      </c>
      <c r="I1679" s="111">
        <v>48</v>
      </c>
    </row>
    <row r="1680" spans="1:17" x14ac:dyDescent="0.25">
      <c r="A1680" s="110">
        <v>46240</v>
      </c>
      <c r="B1680" t="s">
        <v>1083</v>
      </c>
      <c r="C1680" s="112">
        <v>804</v>
      </c>
      <c r="D1680" t="s">
        <v>64</v>
      </c>
      <c r="E1680" s="112">
        <v>421</v>
      </c>
      <c r="F1680" t="s">
        <v>64</v>
      </c>
      <c r="G1680" s="112">
        <v>1070707</v>
      </c>
      <c r="H1680" t="s">
        <v>2676</v>
      </c>
      <c r="I1680" s="111">
        <v>24</v>
      </c>
    </row>
    <row r="1681" spans="1:17" x14ac:dyDescent="0.25">
      <c r="A1681" s="110">
        <v>46240</v>
      </c>
      <c r="B1681" t="s">
        <v>1083</v>
      </c>
      <c r="C1681" s="112">
        <v>804</v>
      </c>
      <c r="D1681" t="s">
        <v>64</v>
      </c>
      <c r="E1681" s="112">
        <v>421</v>
      </c>
      <c r="F1681" t="s">
        <v>64</v>
      </c>
      <c r="G1681" s="112">
        <v>1083205</v>
      </c>
      <c r="H1681" t="s">
        <v>2212</v>
      </c>
      <c r="I1681" s="111">
        <v>48</v>
      </c>
      <c r="J1681" s="111">
        <v>12</v>
      </c>
      <c r="M1681" s="111">
        <v>24</v>
      </c>
    </row>
    <row r="1682" spans="1:17" x14ac:dyDescent="0.25">
      <c r="A1682" s="110">
        <v>46240</v>
      </c>
      <c r="B1682" t="s">
        <v>1083</v>
      </c>
      <c r="C1682" s="112">
        <v>806</v>
      </c>
      <c r="D1682" t="s">
        <v>66</v>
      </c>
      <c r="E1682" s="112">
        <v>424</v>
      </c>
      <c r="F1682" t="s">
        <v>66</v>
      </c>
      <c r="G1682" s="112">
        <v>1070920</v>
      </c>
      <c r="H1682" t="s">
        <v>2679</v>
      </c>
      <c r="M1682" s="111">
        <v>48</v>
      </c>
      <c r="Q1682" s="111">
        <v>24</v>
      </c>
    </row>
    <row r="1683" spans="1:17" x14ac:dyDescent="0.25">
      <c r="A1683" s="110">
        <v>46240</v>
      </c>
      <c r="B1683" t="s">
        <v>1083</v>
      </c>
      <c r="C1683" s="112">
        <v>955</v>
      </c>
      <c r="D1683" t="s">
        <v>994</v>
      </c>
      <c r="E1683" s="112">
        <v>955</v>
      </c>
      <c r="F1683" t="s">
        <v>994</v>
      </c>
      <c r="G1683" s="112">
        <v>1063372</v>
      </c>
      <c r="H1683" t="s">
        <v>2162</v>
      </c>
      <c r="P1683" s="111">
        <v>4</v>
      </c>
    </row>
    <row r="1684" spans="1:17" x14ac:dyDescent="0.25">
      <c r="A1684" s="110">
        <v>46240</v>
      </c>
      <c r="B1684" t="s">
        <v>1083</v>
      </c>
      <c r="C1684" s="112">
        <v>955</v>
      </c>
      <c r="D1684" t="s">
        <v>994</v>
      </c>
      <c r="E1684" s="112">
        <v>955</v>
      </c>
      <c r="F1684" t="s">
        <v>994</v>
      </c>
      <c r="G1684" s="112">
        <v>1083263</v>
      </c>
      <c r="H1684" t="s">
        <v>2682</v>
      </c>
      <c r="J1684" s="111">
        <v>20</v>
      </c>
      <c r="P1684" s="111">
        <v>5</v>
      </c>
    </row>
    <row r="1685" spans="1:17" x14ac:dyDescent="0.25">
      <c r="A1685" s="110">
        <v>46240</v>
      </c>
      <c r="B1685" t="s">
        <v>1083</v>
      </c>
      <c r="C1685" s="112">
        <v>955</v>
      </c>
      <c r="D1685" t="s">
        <v>994</v>
      </c>
      <c r="E1685" s="112">
        <v>955</v>
      </c>
      <c r="F1685" t="s">
        <v>994</v>
      </c>
      <c r="G1685" s="112">
        <v>1104592</v>
      </c>
      <c r="H1685" t="s">
        <v>2683</v>
      </c>
      <c r="Q1685" s="111">
        <v>99</v>
      </c>
    </row>
    <row r="1686" spans="1:17" x14ac:dyDescent="0.25">
      <c r="A1686" s="110">
        <v>46240</v>
      </c>
      <c r="B1686" t="s">
        <v>1083</v>
      </c>
      <c r="C1686" s="112">
        <v>955</v>
      </c>
      <c r="D1686" t="s">
        <v>994</v>
      </c>
      <c r="E1686" s="112">
        <v>955</v>
      </c>
      <c r="F1686" t="s">
        <v>994</v>
      </c>
      <c r="G1686" s="112">
        <v>1106961</v>
      </c>
      <c r="H1686" t="s">
        <v>2684</v>
      </c>
      <c r="I1686" s="111">
        <v>6</v>
      </c>
    </row>
    <row r="1687" spans="1:17" x14ac:dyDescent="0.25">
      <c r="A1687" s="110">
        <v>46240</v>
      </c>
      <c r="B1687" t="s">
        <v>1083</v>
      </c>
      <c r="C1687" s="112">
        <v>955</v>
      </c>
      <c r="D1687" t="s">
        <v>994</v>
      </c>
      <c r="E1687" s="112">
        <v>955</v>
      </c>
      <c r="F1687" t="s">
        <v>994</v>
      </c>
      <c r="G1687" s="112">
        <v>1115619</v>
      </c>
      <c r="H1687" t="s">
        <v>2685</v>
      </c>
      <c r="I1687" s="111">
        <v>6</v>
      </c>
      <c r="Q1687" s="111">
        <v>17</v>
      </c>
    </row>
    <row r="1688" spans="1:17" x14ac:dyDescent="0.25">
      <c r="A1688" s="110">
        <v>46240</v>
      </c>
      <c r="B1688" t="s">
        <v>1083</v>
      </c>
      <c r="C1688" s="112">
        <v>955</v>
      </c>
      <c r="D1688" t="s">
        <v>994</v>
      </c>
      <c r="E1688" s="112">
        <v>955</v>
      </c>
      <c r="F1688" t="s">
        <v>994</v>
      </c>
      <c r="G1688" s="112">
        <v>1127633</v>
      </c>
      <c r="H1688" t="s">
        <v>2686</v>
      </c>
      <c r="I1688" s="111">
        <v>72</v>
      </c>
      <c r="K1688" s="111">
        <v>72</v>
      </c>
      <c r="N1688" s="111">
        <v>50</v>
      </c>
      <c r="O1688" s="111">
        <v>360</v>
      </c>
      <c r="Q1688" s="111">
        <v>45</v>
      </c>
    </row>
    <row r="1689" spans="1:17" x14ac:dyDescent="0.25">
      <c r="A1689" s="110">
        <v>46240</v>
      </c>
      <c r="B1689" t="s">
        <v>1083</v>
      </c>
      <c r="C1689" s="112">
        <v>955</v>
      </c>
      <c r="D1689" t="s">
        <v>994</v>
      </c>
      <c r="E1689" s="112">
        <v>955</v>
      </c>
      <c r="F1689" t="s">
        <v>994</v>
      </c>
      <c r="G1689" s="112">
        <v>1156321</v>
      </c>
      <c r="H1689" t="s">
        <v>2687</v>
      </c>
      <c r="I1689" s="111">
        <v>36</v>
      </c>
      <c r="J1689" s="111">
        <v>48</v>
      </c>
      <c r="O1689" s="111">
        <v>108</v>
      </c>
      <c r="Q1689" s="111">
        <v>8</v>
      </c>
    </row>
    <row r="1690" spans="1:17" x14ac:dyDescent="0.25">
      <c r="A1690" s="110">
        <v>46240</v>
      </c>
      <c r="B1690" t="s">
        <v>2112</v>
      </c>
      <c r="C1690" s="112">
        <v>801</v>
      </c>
      <c r="D1690" t="s">
        <v>61</v>
      </c>
      <c r="E1690" s="112">
        <v>403</v>
      </c>
      <c r="F1690" t="s">
        <v>61</v>
      </c>
      <c r="G1690" s="112">
        <v>1062380</v>
      </c>
      <c r="H1690" t="s">
        <v>2812</v>
      </c>
      <c r="K1690" s="111">
        <v>12</v>
      </c>
      <c r="M1690" s="111">
        <v>12</v>
      </c>
    </row>
    <row r="1691" spans="1:17" x14ac:dyDescent="0.25">
      <c r="A1691" s="110">
        <v>46240</v>
      </c>
      <c r="B1691" t="s">
        <v>1123</v>
      </c>
      <c r="C1691" s="112">
        <v>306</v>
      </c>
      <c r="D1691" t="s">
        <v>229</v>
      </c>
      <c r="E1691" s="112">
        <v>306</v>
      </c>
      <c r="F1691" t="s">
        <v>909</v>
      </c>
      <c r="G1691" s="112">
        <v>1060168</v>
      </c>
      <c r="H1691" t="s">
        <v>2157</v>
      </c>
      <c r="I1691" s="111">
        <v>8</v>
      </c>
      <c r="O1691" s="111">
        <v>12</v>
      </c>
    </row>
    <row r="1692" spans="1:17" x14ac:dyDescent="0.25">
      <c r="A1692" s="110">
        <v>46240</v>
      </c>
      <c r="B1692" t="s">
        <v>1123</v>
      </c>
      <c r="C1692" s="112">
        <v>306</v>
      </c>
      <c r="D1692" t="s">
        <v>229</v>
      </c>
      <c r="E1692" s="112">
        <v>306</v>
      </c>
      <c r="F1692" t="s">
        <v>909</v>
      </c>
      <c r="G1692" s="112">
        <v>1062233</v>
      </c>
      <c r="H1692" t="s">
        <v>2329</v>
      </c>
      <c r="P1692" s="111">
        <v>1</v>
      </c>
      <c r="Q1692" s="111">
        <v>9</v>
      </c>
    </row>
    <row r="1693" spans="1:17" x14ac:dyDescent="0.25">
      <c r="A1693" s="110">
        <v>46240</v>
      </c>
      <c r="B1693" t="s">
        <v>1123</v>
      </c>
      <c r="C1693" s="112">
        <v>309</v>
      </c>
      <c r="D1693" t="s">
        <v>231</v>
      </c>
      <c r="E1693" s="112">
        <v>309</v>
      </c>
      <c r="F1693" t="s">
        <v>916</v>
      </c>
      <c r="G1693" s="112">
        <v>1106550</v>
      </c>
      <c r="H1693" t="s">
        <v>2661</v>
      </c>
      <c r="I1693" s="111">
        <v>36</v>
      </c>
    </row>
    <row r="1694" spans="1:17" x14ac:dyDescent="0.25">
      <c r="A1694" s="110">
        <v>46240</v>
      </c>
      <c r="B1694" t="s">
        <v>1123</v>
      </c>
      <c r="C1694" s="112">
        <v>520</v>
      </c>
      <c r="D1694" t="s">
        <v>126</v>
      </c>
      <c r="E1694" s="112">
        <v>312</v>
      </c>
      <c r="F1694" t="s">
        <v>126</v>
      </c>
      <c r="G1694" s="112">
        <v>1078452</v>
      </c>
      <c r="H1694" t="s">
        <v>2785</v>
      </c>
      <c r="I1694" s="111">
        <v>108</v>
      </c>
    </row>
    <row r="1695" spans="1:17" x14ac:dyDescent="0.25">
      <c r="A1695" s="110">
        <v>46240</v>
      </c>
      <c r="B1695" t="s">
        <v>1123</v>
      </c>
      <c r="C1695" s="112">
        <v>520</v>
      </c>
      <c r="D1695" t="s">
        <v>126</v>
      </c>
      <c r="E1695" s="112">
        <v>312</v>
      </c>
      <c r="F1695" t="s">
        <v>126</v>
      </c>
      <c r="G1695" s="112">
        <v>1082849</v>
      </c>
      <c r="H1695" t="s">
        <v>2662</v>
      </c>
      <c r="I1695" s="111">
        <v>48</v>
      </c>
    </row>
    <row r="1696" spans="1:17" x14ac:dyDescent="0.25">
      <c r="A1696" s="110">
        <v>46240</v>
      </c>
      <c r="B1696" t="s">
        <v>1123</v>
      </c>
      <c r="C1696" s="112">
        <v>520</v>
      </c>
      <c r="D1696" t="s">
        <v>126</v>
      </c>
      <c r="E1696" s="112">
        <v>312</v>
      </c>
      <c r="F1696" t="s">
        <v>126</v>
      </c>
      <c r="G1696" s="112">
        <v>1082864</v>
      </c>
      <c r="H1696" t="s">
        <v>2786</v>
      </c>
      <c r="M1696" s="111">
        <v>3</v>
      </c>
    </row>
    <row r="1697" spans="1:17" x14ac:dyDescent="0.25">
      <c r="A1697" s="110">
        <v>46240</v>
      </c>
      <c r="B1697" t="s">
        <v>1123</v>
      </c>
      <c r="C1697" s="112">
        <v>520</v>
      </c>
      <c r="D1697" t="s">
        <v>126</v>
      </c>
      <c r="E1697" s="112">
        <v>312</v>
      </c>
      <c r="F1697" t="s">
        <v>126</v>
      </c>
      <c r="G1697" s="112">
        <v>1082969</v>
      </c>
      <c r="H1697" t="s">
        <v>2768</v>
      </c>
      <c r="I1697" s="111">
        <v>36</v>
      </c>
    </row>
    <row r="1698" spans="1:17" x14ac:dyDescent="0.25">
      <c r="A1698" s="110">
        <v>46240</v>
      </c>
      <c r="B1698" t="s">
        <v>1123</v>
      </c>
      <c r="C1698" s="112">
        <v>520</v>
      </c>
      <c r="D1698" t="s">
        <v>126</v>
      </c>
      <c r="E1698" s="112">
        <v>312</v>
      </c>
      <c r="F1698" t="s">
        <v>126</v>
      </c>
      <c r="G1698" s="112">
        <v>1083001</v>
      </c>
      <c r="H1698" t="s">
        <v>1390</v>
      </c>
      <c r="I1698" s="111">
        <v>12</v>
      </c>
      <c r="J1698" s="111">
        <v>12</v>
      </c>
    </row>
    <row r="1699" spans="1:17" x14ac:dyDescent="0.25">
      <c r="A1699" s="110">
        <v>46240</v>
      </c>
      <c r="B1699" t="s">
        <v>1123</v>
      </c>
      <c r="C1699" s="112">
        <v>520</v>
      </c>
      <c r="D1699" t="s">
        <v>126</v>
      </c>
      <c r="E1699" s="112">
        <v>312</v>
      </c>
      <c r="F1699" t="s">
        <v>126</v>
      </c>
      <c r="G1699" s="112">
        <v>1083544</v>
      </c>
      <c r="H1699" t="s">
        <v>928</v>
      </c>
      <c r="K1699" s="111">
        <v>60</v>
      </c>
    </row>
    <row r="1700" spans="1:17" x14ac:dyDescent="0.25">
      <c r="A1700" s="110">
        <v>46240</v>
      </c>
      <c r="B1700" t="s">
        <v>1123</v>
      </c>
      <c r="C1700" s="112">
        <v>521</v>
      </c>
      <c r="D1700" t="s">
        <v>931</v>
      </c>
      <c r="E1700" s="112">
        <v>311</v>
      </c>
      <c r="F1700" t="s">
        <v>931</v>
      </c>
      <c r="G1700" s="112">
        <v>1106458</v>
      </c>
      <c r="H1700" t="s">
        <v>2790</v>
      </c>
      <c r="K1700" s="111">
        <v>50</v>
      </c>
    </row>
    <row r="1701" spans="1:17" x14ac:dyDescent="0.25">
      <c r="A1701" s="110">
        <v>46240</v>
      </c>
      <c r="B1701" t="s">
        <v>1123</v>
      </c>
      <c r="C1701" s="112">
        <v>521</v>
      </c>
      <c r="D1701" t="s">
        <v>931</v>
      </c>
      <c r="E1701" s="112">
        <v>311</v>
      </c>
      <c r="F1701" t="s">
        <v>931</v>
      </c>
      <c r="G1701" s="112">
        <v>1141508</v>
      </c>
      <c r="H1701" t="s">
        <v>2771</v>
      </c>
      <c r="I1701" s="111">
        <v>24</v>
      </c>
    </row>
    <row r="1702" spans="1:17" x14ac:dyDescent="0.25">
      <c r="A1702" s="110">
        <v>46240</v>
      </c>
      <c r="B1702" t="s">
        <v>1123</v>
      </c>
      <c r="C1702" s="112">
        <v>801</v>
      </c>
      <c r="D1702" t="s">
        <v>61</v>
      </c>
      <c r="E1702" s="112">
        <v>403</v>
      </c>
      <c r="F1702" t="s">
        <v>61</v>
      </c>
      <c r="G1702" s="112">
        <v>1118790</v>
      </c>
      <c r="H1702" t="s">
        <v>2670</v>
      </c>
      <c r="I1702" s="111">
        <v>12</v>
      </c>
    </row>
    <row r="1703" spans="1:17" x14ac:dyDescent="0.25">
      <c r="A1703" s="110">
        <v>46240</v>
      </c>
      <c r="B1703" t="s">
        <v>1123</v>
      </c>
      <c r="C1703" s="112">
        <v>803</v>
      </c>
      <c r="D1703" t="s">
        <v>63</v>
      </c>
      <c r="E1703" s="112">
        <v>406</v>
      </c>
      <c r="F1703" t="s">
        <v>63</v>
      </c>
      <c r="G1703" s="112">
        <v>1070301</v>
      </c>
      <c r="H1703" t="s">
        <v>2674</v>
      </c>
      <c r="Q1703" s="111">
        <v>27</v>
      </c>
    </row>
    <row r="1704" spans="1:17" x14ac:dyDescent="0.25">
      <c r="A1704" s="110">
        <v>46240</v>
      </c>
      <c r="B1704" t="s">
        <v>1123</v>
      </c>
      <c r="C1704" s="112">
        <v>391</v>
      </c>
      <c r="D1704" t="s">
        <v>83</v>
      </c>
      <c r="E1704" s="112">
        <v>324</v>
      </c>
      <c r="F1704" t="s">
        <v>83</v>
      </c>
      <c r="G1704" s="112">
        <v>1070570</v>
      </c>
      <c r="H1704" t="s">
        <v>2688</v>
      </c>
      <c r="Q1704" s="111">
        <v>8</v>
      </c>
    </row>
    <row r="1705" spans="1:17" x14ac:dyDescent="0.25">
      <c r="A1705" s="110">
        <v>46240</v>
      </c>
      <c r="B1705" t="s">
        <v>1123</v>
      </c>
      <c r="C1705" s="112">
        <v>391</v>
      </c>
      <c r="D1705" t="s">
        <v>83</v>
      </c>
      <c r="E1705" s="112">
        <v>324</v>
      </c>
      <c r="F1705" t="s">
        <v>83</v>
      </c>
      <c r="G1705" s="112">
        <v>1099027</v>
      </c>
      <c r="H1705" t="s">
        <v>2689</v>
      </c>
      <c r="I1705" s="111">
        <v>12</v>
      </c>
      <c r="J1705" s="111">
        <v>48</v>
      </c>
    </row>
    <row r="1706" spans="1:17" x14ac:dyDescent="0.25">
      <c r="A1706" s="110">
        <v>46240</v>
      </c>
      <c r="B1706" t="s">
        <v>1123</v>
      </c>
      <c r="C1706" s="112">
        <v>392</v>
      </c>
      <c r="D1706" t="s">
        <v>85</v>
      </c>
      <c r="E1706" s="112">
        <v>331</v>
      </c>
      <c r="F1706" t="s">
        <v>85</v>
      </c>
      <c r="G1706" s="112">
        <v>1060179</v>
      </c>
      <c r="H1706" t="s">
        <v>2164</v>
      </c>
      <c r="K1706" s="111">
        <v>62</v>
      </c>
      <c r="P1706" s="111">
        <v>6</v>
      </c>
    </row>
    <row r="1707" spans="1:17" x14ac:dyDescent="0.25">
      <c r="A1707" s="110">
        <v>46240</v>
      </c>
      <c r="B1707" t="s">
        <v>1123</v>
      </c>
      <c r="C1707" s="112">
        <v>392</v>
      </c>
      <c r="D1707" t="s">
        <v>85</v>
      </c>
      <c r="E1707" s="112">
        <v>331</v>
      </c>
      <c r="F1707" t="s">
        <v>85</v>
      </c>
      <c r="G1707" s="112">
        <v>1070414</v>
      </c>
      <c r="H1707" t="s">
        <v>2691</v>
      </c>
      <c r="K1707" s="111">
        <v>12</v>
      </c>
      <c r="M1707" s="111">
        <v>12</v>
      </c>
    </row>
    <row r="1708" spans="1:17" x14ac:dyDescent="0.25">
      <c r="A1708" s="110">
        <v>46240</v>
      </c>
      <c r="B1708" t="s">
        <v>1123</v>
      </c>
      <c r="C1708" s="112">
        <v>393</v>
      </c>
      <c r="D1708" t="s">
        <v>71</v>
      </c>
      <c r="E1708" s="112">
        <v>504</v>
      </c>
      <c r="F1708" t="s">
        <v>71</v>
      </c>
      <c r="G1708" s="112">
        <v>1099087</v>
      </c>
      <c r="H1708" t="s">
        <v>2692</v>
      </c>
      <c r="K1708" s="111">
        <v>44</v>
      </c>
      <c r="P1708" s="111">
        <v>36</v>
      </c>
    </row>
    <row r="1709" spans="1:17" x14ac:dyDescent="0.25">
      <c r="A1709" s="110">
        <v>46240</v>
      </c>
      <c r="B1709" t="s">
        <v>1123</v>
      </c>
      <c r="C1709" s="112">
        <v>393</v>
      </c>
      <c r="D1709" t="s">
        <v>71</v>
      </c>
      <c r="E1709" s="112">
        <v>504</v>
      </c>
      <c r="F1709" t="s">
        <v>71</v>
      </c>
      <c r="G1709" s="112">
        <v>1104799</v>
      </c>
      <c r="H1709" t="s">
        <v>2693</v>
      </c>
      <c r="K1709" s="111">
        <v>24</v>
      </c>
    </row>
    <row r="1710" spans="1:17" x14ac:dyDescent="0.25">
      <c r="A1710" s="110">
        <v>46240</v>
      </c>
      <c r="B1710" t="s">
        <v>1123</v>
      </c>
      <c r="C1710" s="112">
        <v>101</v>
      </c>
      <c r="D1710" t="s">
        <v>95</v>
      </c>
      <c r="E1710" s="112">
        <v>343</v>
      </c>
      <c r="F1710" t="s">
        <v>95</v>
      </c>
      <c r="G1710" s="112">
        <v>1062433</v>
      </c>
      <c r="H1710" t="s">
        <v>2232</v>
      </c>
      <c r="O1710" s="111">
        <v>10</v>
      </c>
    </row>
    <row r="1711" spans="1:17" x14ac:dyDescent="0.25">
      <c r="A1711" s="110">
        <v>46240</v>
      </c>
      <c r="B1711" t="s">
        <v>1123</v>
      </c>
      <c r="C1711" s="112">
        <v>101</v>
      </c>
      <c r="D1711" t="s">
        <v>95</v>
      </c>
      <c r="E1711" s="112">
        <v>343</v>
      </c>
      <c r="F1711" t="s">
        <v>95</v>
      </c>
      <c r="G1711" s="112">
        <v>1065528</v>
      </c>
      <c r="H1711" t="s">
        <v>2694</v>
      </c>
      <c r="I1711" s="111">
        <v>24</v>
      </c>
      <c r="M1711" s="111">
        <v>32</v>
      </c>
    </row>
    <row r="1712" spans="1:17" x14ac:dyDescent="0.25">
      <c r="A1712" s="110">
        <v>46240</v>
      </c>
      <c r="B1712" t="s">
        <v>1123</v>
      </c>
      <c r="C1712" s="112">
        <v>101</v>
      </c>
      <c r="D1712" t="s">
        <v>95</v>
      </c>
      <c r="E1712" s="112">
        <v>343</v>
      </c>
      <c r="F1712" t="s">
        <v>95</v>
      </c>
      <c r="G1712" s="112">
        <v>1106108</v>
      </c>
      <c r="H1712" t="s">
        <v>2695</v>
      </c>
      <c r="K1712" s="111">
        <v>12</v>
      </c>
    </row>
    <row r="1713" spans="1:17" x14ac:dyDescent="0.25">
      <c r="A1713" s="110">
        <v>46240</v>
      </c>
      <c r="B1713" t="s">
        <v>1123</v>
      </c>
      <c r="C1713" s="112">
        <v>102</v>
      </c>
      <c r="D1713" t="s">
        <v>103</v>
      </c>
      <c r="E1713" s="112">
        <v>606</v>
      </c>
      <c r="F1713" t="s">
        <v>103</v>
      </c>
      <c r="G1713" s="112">
        <v>1118317</v>
      </c>
      <c r="H1713" t="s">
        <v>2166</v>
      </c>
      <c r="I1713" s="111">
        <v>24</v>
      </c>
    </row>
    <row r="1714" spans="1:17" x14ac:dyDescent="0.25">
      <c r="A1714" s="110">
        <v>46240</v>
      </c>
      <c r="B1714" t="s">
        <v>1123</v>
      </c>
      <c r="C1714" s="112">
        <v>102</v>
      </c>
      <c r="D1714" t="s">
        <v>103</v>
      </c>
      <c r="E1714" s="112">
        <v>606</v>
      </c>
      <c r="F1714" t="s">
        <v>103</v>
      </c>
      <c r="G1714" s="112">
        <v>1133232</v>
      </c>
      <c r="H1714" t="s">
        <v>1723</v>
      </c>
      <c r="I1714" s="111">
        <v>66</v>
      </c>
      <c r="M1714" s="111">
        <v>44</v>
      </c>
    </row>
    <row r="1715" spans="1:17" x14ac:dyDescent="0.25">
      <c r="A1715" s="110">
        <v>46240</v>
      </c>
      <c r="B1715" t="s">
        <v>1123</v>
      </c>
      <c r="C1715" s="112">
        <v>102</v>
      </c>
      <c r="D1715" t="s">
        <v>103</v>
      </c>
      <c r="E1715" s="112">
        <v>606</v>
      </c>
      <c r="F1715" t="s">
        <v>103</v>
      </c>
      <c r="G1715" s="112">
        <v>1143576</v>
      </c>
      <c r="H1715" t="s">
        <v>2697</v>
      </c>
      <c r="L1715" s="111">
        <v>24</v>
      </c>
      <c r="Q1715" s="111">
        <v>18</v>
      </c>
    </row>
    <row r="1716" spans="1:17" x14ac:dyDescent="0.25">
      <c r="A1716" s="110">
        <v>46240</v>
      </c>
      <c r="B1716" t="s">
        <v>1123</v>
      </c>
      <c r="C1716" s="112">
        <v>120</v>
      </c>
      <c r="D1716" t="s">
        <v>1002</v>
      </c>
      <c r="E1716" s="112">
        <v>346</v>
      </c>
      <c r="F1716" t="s">
        <v>1003</v>
      </c>
      <c r="G1716" s="112">
        <v>1142232</v>
      </c>
      <c r="H1716" t="s">
        <v>2702</v>
      </c>
      <c r="I1716" s="111">
        <v>12</v>
      </c>
    </row>
    <row r="1717" spans="1:17" x14ac:dyDescent="0.25">
      <c r="A1717" s="110">
        <v>46240</v>
      </c>
      <c r="B1717" t="s">
        <v>1123</v>
      </c>
      <c r="C1717" s="112">
        <v>125</v>
      </c>
      <c r="D1717" t="s">
        <v>1005</v>
      </c>
      <c r="E1717" s="112">
        <v>345</v>
      </c>
      <c r="F1717" t="s">
        <v>1006</v>
      </c>
      <c r="G1717" s="112">
        <v>1111874</v>
      </c>
      <c r="H1717" t="s">
        <v>2376</v>
      </c>
      <c r="J1717" s="111">
        <v>18</v>
      </c>
      <c r="L1717" s="111">
        <v>6</v>
      </c>
      <c r="M1717" s="111">
        <v>24</v>
      </c>
      <c r="Q1717" s="111">
        <v>18</v>
      </c>
    </row>
    <row r="1718" spans="1:17" x14ac:dyDescent="0.25">
      <c r="A1718" s="110">
        <v>46240</v>
      </c>
      <c r="B1718" t="s">
        <v>1123</v>
      </c>
      <c r="C1718" s="112">
        <v>125</v>
      </c>
      <c r="D1718" t="s">
        <v>1005</v>
      </c>
      <c r="E1718" s="112">
        <v>345</v>
      </c>
      <c r="F1718" t="s">
        <v>1006</v>
      </c>
      <c r="G1718" s="112">
        <v>1117764</v>
      </c>
      <c r="H1718" t="s">
        <v>1115</v>
      </c>
      <c r="K1718" s="111">
        <v>50</v>
      </c>
    </row>
    <row r="1719" spans="1:17" x14ac:dyDescent="0.25">
      <c r="A1719" s="110">
        <v>46240</v>
      </c>
      <c r="B1719" t="s">
        <v>1123</v>
      </c>
      <c r="C1719" s="112">
        <v>130</v>
      </c>
      <c r="D1719" t="s">
        <v>1008</v>
      </c>
      <c r="E1719" s="112">
        <v>392</v>
      </c>
      <c r="F1719" t="s">
        <v>1009</v>
      </c>
      <c r="G1719" s="112">
        <v>1061331</v>
      </c>
      <c r="H1719" t="s">
        <v>2707</v>
      </c>
      <c r="M1719" s="111">
        <v>12</v>
      </c>
    </row>
    <row r="1720" spans="1:17" x14ac:dyDescent="0.25">
      <c r="A1720" s="110">
        <v>46240</v>
      </c>
      <c r="B1720" t="s">
        <v>1123</v>
      </c>
      <c r="C1720" s="112">
        <v>130</v>
      </c>
      <c r="D1720" t="s">
        <v>1008</v>
      </c>
      <c r="E1720" s="112">
        <v>392</v>
      </c>
      <c r="F1720" t="s">
        <v>1009</v>
      </c>
      <c r="G1720" s="112">
        <v>1113565</v>
      </c>
      <c r="H1720" t="s">
        <v>2172</v>
      </c>
      <c r="I1720" s="111">
        <v>72</v>
      </c>
      <c r="J1720" s="111">
        <v>18</v>
      </c>
      <c r="P1720" s="111">
        <v>18</v>
      </c>
    </row>
    <row r="1721" spans="1:17" x14ac:dyDescent="0.25">
      <c r="A1721" s="110">
        <v>46240</v>
      </c>
      <c r="B1721" t="s">
        <v>1123</v>
      </c>
      <c r="C1721" s="112">
        <v>131</v>
      </c>
      <c r="D1721" t="s">
        <v>104</v>
      </c>
      <c r="E1721" s="112">
        <v>623</v>
      </c>
      <c r="F1721" t="s">
        <v>104</v>
      </c>
      <c r="G1721" s="112">
        <v>1099872</v>
      </c>
      <c r="H1721" t="s">
        <v>2174</v>
      </c>
      <c r="I1721" s="111">
        <v>48</v>
      </c>
      <c r="J1721" s="111">
        <v>30</v>
      </c>
      <c r="K1721" s="111">
        <v>74</v>
      </c>
      <c r="L1721" s="111">
        <v>6</v>
      </c>
      <c r="N1721" s="111">
        <v>20</v>
      </c>
      <c r="O1721" s="111">
        <v>30</v>
      </c>
      <c r="P1721" s="111">
        <v>12</v>
      </c>
      <c r="Q1721" s="111">
        <v>17</v>
      </c>
    </row>
    <row r="1722" spans="1:17" x14ac:dyDescent="0.25">
      <c r="A1722" s="110">
        <v>46240</v>
      </c>
      <c r="B1722" t="s">
        <v>1123</v>
      </c>
      <c r="C1722" s="112">
        <v>131</v>
      </c>
      <c r="D1722" t="s">
        <v>104</v>
      </c>
      <c r="E1722" s="112">
        <v>623</v>
      </c>
      <c r="F1722" t="s">
        <v>104</v>
      </c>
      <c r="G1722" s="112">
        <v>1122064</v>
      </c>
      <c r="H1722" t="s">
        <v>2175</v>
      </c>
      <c r="I1722" s="111">
        <v>42</v>
      </c>
      <c r="J1722" s="111">
        <v>18</v>
      </c>
      <c r="L1722" s="111">
        <v>12</v>
      </c>
      <c r="M1722" s="111">
        <v>27</v>
      </c>
      <c r="N1722" s="111">
        <v>18</v>
      </c>
      <c r="P1722" s="111">
        <v>12</v>
      </c>
    </row>
    <row r="1723" spans="1:17" x14ac:dyDescent="0.25">
      <c r="A1723" s="110">
        <v>46240</v>
      </c>
      <c r="B1723" t="s">
        <v>1123</v>
      </c>
      <c r="C1723" s="112">
        <v>160</v>
      </c>
      <c r="D1723" t="s">
        <v>1080</v>
      </c>
      <c r="E1723" s="112">
        <v>344</v>
      </c>
      <c r="F1723" t="s">
        <v>1080</v>
      </c>
      <c r="G1723" s="112">
        <v>1062838</v>
      </c>
      <c r="H1723" t="s">
        <v>2720</v>
      </c>
      <c r="J1723" s="111">
        <v>18</v>
      </c>
      <c r="K1723" s="111">
        <v>50</v>
      </c>
    </row>
    <row r="1724" spans="1:17" x14ac:dyDescent="0.25">
      <c r="A1724" s="110">
        <v>46240</v>
      </c>
      <c r="B1724" t="s">
        <v>1123</v>
      </c>
      <c r="C1724" s="112">
        <v>160</v>
      </c>
      <c r="D1724" t="s">
        <v>1080</v>
      </c>
      <c r="E1724" s="112">
        <v>344</v>
      </c>
      <c r="F1724" t="s">
        <v>1080</v>
      </c>
      <c r="G1724" s="112">
        <v>1112012</v>
      </c>
      <c r="H1724" t="s">
        <v>2181</v>
      </c>
      <c r="M1724" s="111">
        <v>24</v>
      </c>
    </row>
    <row r="1725" spans="1:17" x14ac:dyDescent="0.25">
      <c r="A1725" s="110">
        <v>46240</v>
      </c>
      <c r="B1725" t="s">
        <v>1123</v>
      </c>
      <c r="C1725" s="112">
        <v>160</v>
      </c>
      <c r="D1725" t="s">
        <v>1080</v>
      </c>
      <c r="E1725" s="112">
        <v>344</v>
      </c>
      <c r="F1725" t="s">
        <v>1080</v>
      </c>
      <c r="G1725" s="112">
        <v>1114500</v>
      </c>
      <c r="H1725" t="s">
        <v>2722</v>
      </c>
      <c r="J1725" s="111">
        <v>18</v>
      </c>
      <c r="K1725" s="111">
        <v>36</v>
      </c>
    </row>
    <row r="1726" spans="1:17" x14ac:dyDescent="0.25">
      <c r="A1726" s="110">
        <v>46240</v>
      </c>
      <c r="B1726" t="s">
        <v>1123</v>
      </c>
      <c r="C1726" s="112">
        <v>160</v>
      </c>
      <c r="D1726" t="s">
        <v>1080</v>
      </c>
      <c r="E1726" s="112">
        <v>344</v>
      </c>
      <c r="F1726" t="s">
        <v>1080</v>
      </c>
      <c r="G1726" s="112">
        <v>1115727</v>
      </c>
      <c r="H1726" t="s">
        <v>2723</v>
      </c>
      <c r="K1726" s="111">
        <v>40</v>
      </c>
    </row>
    <row r="1727" spans="1:17" x14ac:dyDescent="0.25">
      <c r="A1727" s="110">
        <v>46240</v>
      </c>
      <c r="B1727" t="s">
        <v>1123</v>
      </c>
      <c r="C1727" s="112">
        <v>160</v>
      </c>
      <c r="D1727" t="s">
        <v>1080</v>
      </c>
      <c r="E1727" s="112">
        <v>344</v>
      </c>
      <c r="F1727" t="s">
        <v>1080</v>
      </c>
      <c r="G1727" s="112">
        <v>1141772</v>
      </c>
      <c r="H1727" t="s">
        <v>2724</v>
      </c>
      <c r="I1727" s="111">
        <v>12</v>
      </c>
      <c r="K1727" s="111">
        <v>12</v>
      </c>
      <c r="M1727" s="111">
        <v>30</v>
      </c>
    </row>
    <row r="1728" spans="1:17" x14ac:dyDescent="0.25">
      <c r="A1728" s="110">
        <v>46240</v>
      </c>
      <c r="B1728" t="s">
        <v>1123</v>
      </c>
      <c r="C1728" s="112">
        <v>170</v>
      </c>
      <c r="D1728" t="s">
        <v>109</v>
      </c>
      <c r="E1728" s="112">
        <v>393</v>
      </c>
      <c r="F1728" t="s">
        <v>109</v>
      </c>
      <c r="G1728" s="112">
        <v>1118625</v>
      </c>
      <c r="H1728" t="s">
        <v>2725</v>
      </c>
      <c r="J1728" s="111">
        <v>18</v>
      </c>
      <c r="K1728" s="111">
        <v>50</v>
      </c>
      <c r="M1728" s="111">
        <v>24</v>
      </c>
      <c r="N1728" s="111">
        <v>12</v>
      </c>
      <c r="P1728" s="111">
        <v>12</v>
      </c>
    </row>
    <row r="1729" spans="1:17" x14ac:dyDescent="0.25">
      <c r="A1729" s="110">
        <v>46240</v>
      </c>
      <c r="B1729" t="s">
        <v>1123</v>
      </c>
      <c r="C1729" s="112">
        <v>225</v>
      </c>
      <c r="D1729" t="s">
        <v>78</v>
      </c>
      <c r="E1729" s="112">
        <v>529</v>
      </c>
      <c r="F1729" t="s">
        <v>78</v>
      </c>
      <c r="G1729" s="112">
        <v>1070431</v>
      </c>
      <c r="H1729" t="s">
        <v>2730</v>
      </c>
      <c r="I1729" s="111">
        <v>24</v>
      </c>
      <c r="J1729" s="111">
        <v>20</v>
      </c>
    </row>
    <row r="1730" spans="1:17" x14ac:dyDescent="0.25">
      <c r="A1730" s="110">
        <v>46240</v>
      </c>
      <c r="B1730" t="s">
        <v>1123</v>
      </c>
      <c r="C1730" s="112">
        <v>225</v>
      </c>
      <c r="D1730" t="s">
        <v>78</v>
      </c>
      <c r="E1730" s="112">
        <v>529</v>
      </c>
      <c r="F1730" t="s">
        <v>78</v>
      </c>
      <c r="G1730" s="112">
        <v>1112647</v>
      </c>
      <c r="H1730" t="s">
        <v>2731</v>
      </c>
      <c r="K1730" s="111">
        <v>60</v>
      </c>
    </row>
    <row r="1731" spans="1:17" x14ac:dyDescent="0.25">
      <c r="A1731" s="110">
        <v>46240</v>
      </c>
      <c r="B1731" t="s">
        <v>1123</v>
      </c>
      <c r="C1731" s="112">
        <v>240</v>
      </c>
      <c r="D1731" t="s">
        <v>90</v>
      </c>
      <c r="E1731" s="112">
        <v>337</v>
      </c>
      <c r="F1731" t="s">
        <v>90</v>
      </c>
      <c r="G1731" s="112">
        <v>1099028</v>
      </c>
      <c r="H1731" t="s">
        <v>2702</v>
      </c>
      <c r="K1731" s="111">
        <v>36</v>
      </c>
    </row>
    <row r="1732" spans="1:17" x14ac:dyDescent="0.25">
      <c r="A1732" s="110">
        <v>46240</v>
      </c>
      <c r="B1732" t="s">
        <v>1123</v>
      </c>
      <c r="C1732" s="112">
        <v>240</v>
      </c>
      <c r="D1732" t="s">
        <v>90</v>
      </c>
      <c r="E1732" s="112">
        <v>337</v>
      </c>
      <c r="F1732" t="s">
        <v>90</v>
      </c>
      <c r="G1732" s="112">
        <v>1127025</v>
      </c>
      <c r="H1732" t="s">
        <v>1153</v>
      </c>
      <c r="I1732" s="111">
        <v>12</v>
      </c>
      <c r="M1732" s="111">
        <v>3</v>
      </c>
      <c r="Q1732" s="111">
        <v>45</v>
      </c>
    </row>
    <row r="1733" spans="1:17" x14ac:dyDescent="0.25">
      <c r="A1733" s="110">
        <v>46240</v>
      </c>
      <c r="B1733" t="s">
        <v>1123</v>
      </c>
      <c r="C1733" s="112">
        <v>245</v>
      </c>
      <c r="D1733" t="s">
        <v>84</v>
      </c>
      <c r="E1733" s="112">
        <v>325</v>
      </c>
      <c r="F1733" t="s">
        <v>1174</v>
      </c>
      <c r="G1733" s="112">
        <v>1072717</v>
      </c>
      <c r="H1733" t="s">
        <v>1033</v>
      </c>
      <c r="K1733" s="111">
        <v>50</v>
      </c>
      <c r="Q1733" s="111">
        <v>45</v>
      </c>
    </row>
    <row r="1734" spans="1:17" x14ac:dyDescent="0.25">
      <c r="A1734" s="110">
        <v>46240</v>
      </c>
      <c r="B1734" t="s">
        <v>1123</v>
      </c>
      <c r="C1734" s="112">
        <v>245</v>
      </c>
      <c r="D1734" t="s">
        <v>84</v>
      </c>
      <c r="E1734" s="112">
        <v>325</v>
      </c>
      <c r="F1734" t="s">
        <v>1174</v>
      </c>
      <c r="G1734" s="112">
        <v>1099936</v>
      </c>
      <c r="H1734" t="s">
        <v>2739</v>
      </c>
      <c r="M1734" s="111">
        <v>6</v>
      </c>
    </row>
    <row r="1735" spans="1:17" x14ac:dyDescent="0.25">
      <c r="A1735" s="110">
        <v>46240</v>
      </c>
      <c r="B1735" t="s">
        <v>1123</v>
      </c>
      <c r="C1735" s="112">
        <v>247</v>
      </c>
      <c r="D1735" t="s">
        <v>70</v>
      </c>
      <c r="E1735" s="112">
        <v>503</v>
      </c>
      <c r="F1735" t="s">
        <v>70</v>
      </c>
      <c r="G1735" s="112">
        <v>1099063</v>
      </c>
      <c r="H1735" t="s">
        <v>2183</v>
      </c>
      <c r="L1735" s="111">
        <v>12</v>
      </c>
    </row>
    <row r="1736" spans="1:17" x14ac:dyDescent="0.25">
      <c r="A1736" s="110">
        <v>46240</v>
      </c>
      <c r="B1736" t="s">
        <v>1123</v>
      </c>
      <c r="C1736" s="112">
        <v>380</v>
      </c>
      <c r="D1736" t="s">
        <v>73</v>
      </c>
      <c r="E1736" s="112">
        <v>506</v>
      </c>
      <c r="F1736" t="s">
        <v>73</v>
      </c>
      <c r="G1736" s="112">
        <v>1070963</v>
      </c>
      <c r="H1736" t="s">
        <v>2185</v>
      </c>
      <c r="M1736" s="111">
        <v>54</v>
      </c>
    </row>
    <row r="1737" spans="1:17" x14ac:dyDescent="0.25">
      <c r="A1737" s="110">
        <v>46240</v>
      </c>
      <c r="B1737" t="s">
        <v>1123</v>
      </c>
      <c r="C1737" s="112">
        <v>380</v>
      </c>
      <c r="D1737" t="s">
        <v>73</v>
      </c>
      <c r="E1737" s="112">
        <v>506</v>
      </c>
      <c r="F1737" t="s">
        <v>73</v>
      </c>
      <c r="G1737" s="112">
        <v>1113957</v>
      </c>
      <c r="H1737" t="s">
        <v>2746</v>
      </c>
      <c r="M1737" s="111">
        <v>36</v>
      </c>
    </row>
    <row r="1738" spans="1:17" x14ac:dyDescent="0.25">
      <c r="A1738" s="110">
        <v>46240</v>
      </c>
      <c r="B1738" t="s">
        <v>1123</v>
      </c>
      <c r="C1738" s="112">
        <v>385</v>
      </c>
      <c r="D1738" t="s">
        <v>1037</v>
      </c>
      <c r="E1738" s="112">
        <v>335</v>
      </c>
      <c r="F1738" t="s">
        <v>1037</v>
      </c>
      <c r="G1738" s="112">
        <v>1115728</v>
      </c>
      <c r="H1738" t="s">
        <v>2748</v>
      </c>
      <c r="M1738" s="111">
        <v>33</v>
      </c>
      <c r="P1738" s="111">
        <v>12</v>
      </c>
    </row>
    <row r="1739" spans="1:17" x14ac:dyDescent="0.25">
      <c r="A1739" s="110">
        <v>46240</v>
      </c>
      <c r="B1739" t="s">
        <v>1123</v>
      </c>
      <c r="C1739" s="112">
        <v>385</v>
      </c>
      <c r="D1739" t="s">
        <v>1037</v>
      </c>
      <c r="E1739" s="112">
        <v>335</v>
      </c>
      <c r="F1739" t="s">
        <v>1037</v>
      </c>
      <c r="G1739" s="112">
        <v>1119271</v>
      </c>
      <c r="H1739" t="s">
        <v>2749</v>
      </c>
      <c r="K1739" s="111">
        <v>50</v>
      </c>
      <c r="M1739" s="111">
        <v>3</v>
      </c>
    </row>
    <row r="1740" spans="1:17" x14ac:dyDescent="0.25">
      <c r="A1740" s="110">
        <v>46240</v>
      </c>
      <c r="B1740" t="s">
        <v>1123</v>
      </c>
      <c r="C1740" s="112">
        <v>390</v>
      </c>
      <c r="D1740" t="s">
        <v>82</v>
      </c>
      <c r="E1740" s="112">
        <v>323</v>
      </c>
      <c r="F1740" t="s">
        <v>82</v>
      </c>
      <c r="G1740" s="112">
        <v>1154826</v>
      </c>
      <c r="H1740" t="s">
        <v>2755</v>
      </c>
      <c r="I1740" s="111">
        <v>48</v>
      </c>
      <c r="K1740" s="111">
        <v>18</v>
      </c>
      <c r="N1740" s="111">
        <v>12</v>
      </c>
      <c r="Q1740" s="111">
        <v>9</v>
      </c>
    </row>
    <row r="1741" spans="1:17" x14ac:dyDescent="0.25">
      <c r="A1741" s="110">
        <v>46240</v>
      </c>
      <c r="B1741" t="s">
        <v>1123</v>
      </c>
      <c r="C1741" s="112">
        <v>532</v>
      </c>
      <c r="D1741" t="s">
        <v>129</v>
      </c>
      <c r="E1741" s="112">
        <v>201</v>
      </c>
      <c r="F1741" t="s">
        <v>129</v>
      </c>
      <c r="G1741" s="112">
        <v>1067337</v>
      </c>
      <c r="H1741" t="s">
        <v>2804</v>
      </c>
      <c r="I1741" s="111">
        <v>72</v>
      </c>
      <c r="P1741" s="111">
        <v>72</v>
      </c>
    </row>
    <row r="1742" spans="1:17" x14ac:dyDescent="0.25">
      <c r="A1742" s="110">
        <v>46240</v>
      </c>
      <c r="B1742" t="s">
        <v>1123</v>
      </c>
      <c r="C1742" s="112">
        <v>532</v>
      </c>
      <c r="D1742" t="s">
        <v>129</v>
      </c>
      <c r="E1742" s="112">
        <v>201</v>
      </c>
      <c r="F1742" t="s">
        <v>129</v>
      </c>
      <c r="G1742" s="112">
        <v>1069042</v>
      </c>
      <c r="H1742" t="s">
        <v>2243</v>
      </c>
      <c r="I1742" s="111">
        <v>150</v>
      </c>
    </row>
    <row r="1743" spans="1:17" x14ac:dyDescent="0.25">
      <c r="A1743" s="110">
        <v>46240</v>
      </c>
      <c r="B1743" t="s">
        <v>1123</v>
      </c>
      <c r="C1743" s="112">
        <v>532</v>
      </c>
      <c r="D1743" t="s">
        <v>129</v>
      </c>
      <c r="E1743" s="112">
        <v>201</v>
      </c>
      <c r="F1743" t="s">
        <v>129</v>
      </c>
      <c r="G1743" s="112">
        <v>1071186</v>
      </c>
      <c r="H1743" t="s">
        <v>2805</v>
      </c>
      <c r="P1743" s="111">
        <v>72</v>
      </c>
    </row>
    <row r="1744" spans="1:17" x14ac:dyDescent="0.25">
      <c r="A1744" s="110">
        <v>46240</v>
      </c>
      <c r="B1744" t="s">
        <v>1123</v>
      </c>
      <c r="C1744" s="112">
        <v>532</v>
      </c>
      <c r="D1744" t="s">
        <v>129</v>
      </c>
      <c r="E1744" s="112">
        <v>201</v>
      </c>
      <c r="F1744" t="s">
        <v>129</v>
      </c>
      <c r="G1744" s="112">
        <v>1099867</v>
      </c>
      <c r="H1744" t="s">
        <v>2806</v>
      </c>
      <c r="P1744" s="111">
        <v>36</v>
      </c>
    </row>
    <row r="1745" spans="1:17" x14ac:dyDescent="0.25">
      <c r="A1745" s="110">
        <v>46240</v>
      </c>
      <c r="B1745" t="s">
        <v>1123</v>
      </c>
      <c r="C1745" s="112">
        <v>532</v>
      </c>
      <c r="D1745" t="s">
        <v>129</v>
      </c>
      <c r="E1745" s="112">
        <v>201</v>
      </c>
      <c r="F1745" t="s">
        <v>129</v>
      </c>
      <c r="G1745" s="112">
        <v>1154456</v>
      </c>
      <c r="H1745" t="s">
        <v>2778</v>
      </c>
      <c r="I1745" s="111">
        <v>60</v>
      </c>
      <c r="K1745" s="111">
        <v>10</v>
      </c>
      <c r="Q1745" s="111">
        <v>45</v>
      </c>
    </row>
    <row r="1746" spans="1:17" x14ac:dyDescent="0.25">
      <c r="A1746" s="110">
        <v>46240</v>
      </c>
      <c r="B1746" t="s">
        <v>1123</v>
      </c>
      <c r="C1746" s="112">
        <v>104</v>
      </c>
      <c r="D1746" t="s">
        <v>1066</v>
      </c>
      <c r="G1746" s="112">
        <v>1154122</v>
      </c>
      <c r="H1746" t="s">
        <v>2188</v>
      </c>
      <c r="J1746" s="111">
        <v>6</v>
      </c>
      <c r="L1746" s="111">
        <v>6</v>
      </c>
      <c r="Q1746" s="111">
        <v>26</v>
      </c>
    </row>
    <row r="1747" spans="1:17" x14ac:dyDescent="0.25">
      <c r="A1747" s="110">
        <v>46240</v>
      </c>
      <c r="B1747" t="s">
        <v>1123</v>
      </c>
      <c r="C1747" s="112">
        <v>104</v>
      </c>
      <c r="D1747" t="s">
        <v>1066</v>
      </c>
      <c r="G1747" s="112">
        <v>1154722</v>
      </c>
      <c r="H1747" t="s">
        <v>2765</v>
      </c>
      <c r="I1747" s="111">
        <v>84</v>
      </c>
      <c r="M1747" s="111">
        <v>18</v>
      </c>
    </row>
    <row r="1748" spans="1:17" x14ac:dyDescent="0.25">
      <c r="A1748" s="110">
        <v>46240</v>
      </c>
      <c r="B1748" t="s">
        <v>1163</v>
      </c>
      <c r="C1748" s="112">
        <v>201</v>
      </c>
      <c r="D1748" t="s">
        <v>89</v>
      </c>
      <c r="E1748" s="112">
        <v>336</v>
      </c>
      <c r="F1748" t="s">
        <v>89</v>
      </c>
      <c r="G1748" s="112">
        <v>1060212</v>
      </c>
      <c r="H1748" t="s">
        <v>2649</v>
      </c>
      <c r="K1748" s="111">
        <v>12</v>
      </c>
    </row>
    <row r="1749" spans="1:17" x14ac:dyDescent="0.25">
      <c r="A1749" s="110">
        <v>46240</v>
      </c>
      <c r="B1749" t="s">
        <v>1163</v>
      </c>
      <c r="C1749" s="112">
        <v>201</v>
      </c>
      <c r="D1749" t="s">
        <v>89</v>
      </c>
      <c r="E1749" s="112">
        <v>336</v>
      </c>
      <c r="F1749" t="s">
        <v>89</v>
      </c>
      <c r="G1749" s="112">
        <v>1122120</v>
      </c>
      <c r="H1749" t="s">
        <v>2650</v>
      </c>
      <c r="K1749" s="111">
        <v>50</v>
      </c>
    </row>
    <row r="1750" spans="1:17" x14ac:dyDescent="0.25">
      <c r="A1750" s="110">
        <v>46240</v>
      </c>
      <c r="B1750" t="s">
        <v>1163</v>
      </c>
      <c r="C1750" s="112">
        <v>306</v>
      </c>
      <c r="D1750" t="s">
        <v>229</v>
      </c>
      <c r="E1750" s="112">
        <v>306</v>
      </c>
      <c r="F1750" t="s">
        <v>909</v>
      </c>
      <c r="G1750" s="112">
        <v>1126600</v>
      </c>
      <c r="H1750" t="s">
        <v>2659</v>
      </c>
      <c r="J1750" s="111">
        <v>24</v>
      </c>
      <c r="Q1750" s="111">
        <v>26</v>
      </c>
    </row>
    <row r="1751" spans="1:17" x14ac:dyDescent="0.25">
      <c r="A1751" s="110">
        <v>46240</v>
      </c>
      <c r="B1751" t="s">
        <v>1163</v>
      </c>
      <c r="C1751" s="112">
        <v>391</v>
      </c>
      <c r="D1751" t="s">
        <v>83</v>
      </c>
      <c r="E1751" s="112">
        <v>324</v>
      </c>
      <c r="F1751" t="s">
        <v>83</v>
      </c>
      <c r="G1751" s="112">
        <v>1112592</v>
      </c>
      <c r="H1751" t="s">
        <v>2163</v>
      </c>
      <c r="J1751" s="111">
        <v>12</v>
      </c>
    </row>
    <row r="1752" spans="1:17" x14ac:dyDescent="0.25">
      <c r="A1752" s="110">
        <v>46240</v>
      </c>
      <c r="B1752" t="s">
        <v>1163</v>
      </c>
      <c r="C1752" s="112">
        <v>391</v>
      </c>
      <c r="D1752" t="s">
        <v>83</v>
      </c>
      <c r="E1752" s="112">
        <v>324</v>
      </c>
      <c r="F1752" t="s">
        <v>83</v>
      </c>
      <c r="G1752" s="112">
        <v>1133672</v>
      </c>
      <c r="H1752" t="s">
        <v>2690</v>
      </c>
      <c r="J1752" s="111">
        <v>48</v>
      </c>
    </row>
    <row r="1753" spans="1:17" x14ac:dyDescent="0.25">
      <c r="A1753" s="110">
        <v>46240</v>
      </c>
      <c r="B1753" t="s">
        <v>1163</v>
      </c>
      <c r="C1753" s="112">
        <v>210</v>
      </c>
      <c r="D1753" t="s">
        <v>77</v>
      </c>
      <c r="E1753" s="112">
        <v>522</v>
      </c>
      <c r="F1753" t="s">
        <v>77</v>
      </c>
      <c r="G1753" s="112">
        <v>1067396</v>
      </c>
      <c r="H1753" t="s">
        <v>2726</v>
      </c>
      <c r="I1753" s="111">
        <v>24</v>
      </c>
    </row>
    <row r="1754" spans="1:17" x14ac:dyDescent="0.25">
      <c r="A1754" s="110">
        <v>46240</v>
      </c>
      <c r="B1754" t="s">
        <v>1163</v>
      </c>
      <c r="C1754" s="112">
        <v>210</v>
      </c>
      <c r="D1754" t="s">
        <v>77</v>
      </c>
      <c r="E1754" s="112">
        <v>522</v>
      </c>
      <c r="F1754" t="s">
        <v>77</v>
      </c>
      <c r="G1754" s="112">
        <v>1140890</v>
      </c>
      <c r="H1754" t="s">
        <v>2239</v>
      </c>
      <c r="I1754" s="111">
        <v>24</v>
      </c>
      <c r="P1754" s="111">
        <v>12</v>
      </c>
    </row>
    <row r="1755" spans="1:17" x14ac:dyDescent="0.25">
      <c r="A1755" s="110">
        <v>46240</v>
      </c>
      <c r="B1755" t="s">
        <v>1163</v>
      </c>
      <c r="C1755" s="112">
        <v>210</v>
      </c>
      <c r="D1755" t="s">
        <v>77</v>
      </c>
      <c r="E1755" s="112">
        <v>522</v>
      </c>
      <c r="F1755" t="s">
        <v>77</v>
      </c>
      <c r="G1755" s="112">
        <v>1142980</v>
      </c>
      <c r="H1755" t="s">
        <v>2727</v>
      </c>
      <c r="P1755" s="111">
        <v>18</v>
      </c>
    </row>
    <row r="1756" spans="1:17" x14ac:dyDescent="0.25">
      <c r="A1756" s="110">
        <v>46240</v>
      </c>
      <c r="B1756" t="s">
        <v>1163</v>
      </c>
      <c r="C1756" s="112">
        <v>215</v>
      </c>
      <c r="D1756" t="s">
        <v>86</v>
      </c>
      <c r="E1756" s="112">
        <v>333</v>
      </c>
      <c r="F1756" t="s">
        <v>86</v>
      </c>
      <c r="G1756" s="112">
        <v>1105815</v>
      </c>
      <c r="H1756" t="s">
        <v>2728</v>
      </c>
      <c r="Q1756" s="111">
        <v>45</v>
      </c>
    </row>
    <row r="1757" spans="1:17" x14ac:dyDescent="0.25">
      <c r="A1757" s="110">
        <v>46240</v>
      </c>
      <c r="B1757" t="s">
        <v>1163</v>
      </c>
      <c r="C1757" s="112">
        <v>226</v>
      </c>
      <c r="D1757" t="s">
        <v>79</v>
      </c>
      <c r="E1757" s="112">
        <v>530</v>
      </c>
      <c r="F1757" t="s">
        <v>79</v>
      </c>
      <c r="G1757" s="112">
        <v>1061664</v>
      </c>
      <c r="H1757" t="s">
        <v>2734</v>
      </c>
      <c r="I1757" s="111">
        <v>60</v>
      </c>
    </row>
    <row r="1758" spans="1:17" x14ac:dyDescent="0.25">
      <c r="A1758" s="110">
        <v>46240</v>
      </c>
      <c r="B1758" t="s">
        <v>1163</v>
      </c>
      <c r="C1758" s="112">
        <v>226</v>
      </c>
      <c r="D1758" t="s">
        <v>79</v>
      </c>
      <c r="E1758" s="112">
        <v>530</v>
      </c>
      <c r="F1758" t="s">
        <v>79</v>
      </c>
      <c r="G1758" s="112">
        <v>1106552</v>
      </c>
      <c r="H1758" t="s">
        <v>1292</v>
      </c>
      <c r="K1758" s="111">
        <v>20</v>
      </c>
    </row>
    <row r="1759" spans="1:17" x14ac:dyDescent="0.25">
      <c r="A1759" s="110">
        <v>46240</v>
      </c>
      <c r="B1759" t="s">
        <v>1163</v>
      </c>
      <c r="C1759" s="112">
        <v>226</v>
      </c>
      <c r="D1759" t="s">
        <v>79</v>
      </c>
      <c r="E1759" s="112">
        <v>530</v>
      </c>
      <c r="F1759" t="s">
        <v>79</v>
      </c>
      <c r="G1759" s="112">
        <v>1112990</v>
      </c>
      <c r="H1759" t="s">
        <v>2735</v>
      </c>
      <c r="I1759" s="111">
        <v>24</v>
      </c>
      <c r="J1759" s="111">
        <v>36</v>
      </c>
      <c r="K1759" s="111">
        <v>20</v>
      </c>
      <c r="M1759" s="111">
        <v>22</v>
      </c>
    </row>
    <row r="1760" spans="1:17" x14ac:dyDescent="0.25">
      <c r="A1760" s="110">
        <v>46240</v>
      </c>
      <c r="B1760" t="s">
        <v>1163</v>
      </c>
      <c r="C1760" s="112">
        <v>235</v>
      </c>
      <c r="D1760" t="s">
        <v>76</v>
      </c>
      <c r="E1760" s="112">
        <v>512</v>
      </c>
      <c r="F1760" t="s">
        <v>76</v>
      </c>
      <c r="G1760" s="112">
        <v>1067708</v>
      </c>
      <c r="H1760" t="s">
        <v>2736</v>
      </c>
      <c r="I1760" s="111">
        <v>12</v>
      </c>
      <c r="K1760" s="111">
        <v>12</v>
      </c>
      <c r="Q1760" s="111">
        <v>18</v>
      </c>
    </row>
    <row r="1761" spans="1:16" x14ac:dyDescent="0.25">
      <c r="A1761" s="110">
        <v>46240</v>
      </c>
      <c r="B1761" t="s">
        <v>1163</v>
      </c>
      <c r="C1761" s="112">
        <v>241</v>
      </c>
      <c r="D1761" t="s">
        <v>72</v>
      </c>
      <c r="E1761" s="112">
        <v>505</v>
      </c>
      <c r="F1761" t="s">
        <v>72</v>
      </c>
      <c r="G1761" s="112">
        <v>1070907</v>
      </c>
      <c r="H1761" t="s">
        <v>2737</v>
      </c>
      <c r="J1761" s="111">
        <v>18</v>
      </c>
      <c r="K1761" s="111">
        <v>10</v>
      </c>
      <c r="M1761" s="111">
        <v>18</v>
      </c>
    </row>
    <row r="1762" spans="1:16" x14ac:dyDescent="0.25">
      <c r="A1762" s="110">
        <v>46240</v>
      </c>
      <c r="B1762" t="s">
        <v>1163</v>
      </c>
      <c r="C1762" s="112">
        <v>241</v>
      </c>
      <c r="D1762" t="s">
        <v>72</v>
      </c>
      <c r="E1762" s="112">
        <v>505</v>
      </c>
      <c r="F1762" t="s">
        <v>72</v>
      </c>
      <c r="G1762" s="112">
        <v>1098811</v>
      </c>
      <c r="H1762" t="s">
        <v>2182</v>
      </c>
      <c r="P1762" s="111">
        <v>9</v>
      </c>
    </row>
    <row r="1763" spans="1:16" x14ac:dyDescent="0.25">
      <c r="A1763" s="110">
        <v>46240</v>
      </c>
      <c r="B1763" t="s">
        <v>1163</v>
      </c>
      <c r="C1763" s="112">
        <v>245</v>
      </c>
      <c r="D1763" t="s">
        <v>84</v>
      </c>
      <c r="E1763" s="112">
        <v>325</v>
      </c>
      <c r="F1763" t="s">
        <v>1174</v>
      </c>
      <c r="G1763" s="112">
        <v>1099534</v>
      </c>
      <c r="H1763" t="s">
        <v>2738</v>
      </c>
      <c r="K1763" s="111">
        <v>36</v>
      </c>
    </row>
    <row r="1764" spans="1:16" x14ac:dyDescent="0.25">
      <c r="A1764" s="110">
        <v>46240</v>
      </c>
      <c r="B1764" t="s">
        <v>1163</v>
      </c>
      <c r="C1764" s="112">
        <v>245</v>
      </c>
      <c r="D1764" t="s">
        <v>84</v>
      </c>
      <c r="E1764" s="112">
        <v>325</v>
      </c>
      <c r="F1764" t="s">
        <v>1174</v>
      </c>
      <c r="G1764" s="112">
        <v>1104466</v>
      </c>
      <c r="H1764" t="s">
        <v>2740</v>
      </c>
      <c r="K1764" s="111">
        <v>50</v>
      </c>
    </row>
    <row r="1765" spans="1:16" x14ac:dyDescent="0.25">
      <c r="A1765" s="110">
        <v>46240</v>
      </c>
      <c r="B1765" t="s">
        <v>1163</v>
      </c>
      <c r="C1765" s="112">
        <v>246</v>
      </c>
      <c r="D1765" t="s">
        <v>87</v>
      </c>
      <c r="E1765" s="112">
        <v>334</v>
      </c>
      <c r="F1765" t="s">
        <v>87</v>
      </c>
      <c r="G1765" s="112">
        <v>1062692</v>
      </c>
      <c r="H1765" t="s">
        <v>2741</v>
      </c>
      <c r="I1765" s="111">
        <v>24</v>
      </c>
    </row>
    <row r="1766" spans="1:16" x14ac:dyDescent="0.25">
      <c r="A1766" s="110">
        <v>46240</v>
      </c>
      <c r="B1766" t="s">
        <v>1163</v>
      </c>
      <c r="C1766" s="112">
        <v>246</v>
      </c>
      <c r="D1766" t="s">
        <v>87</v>
      </c>
      <c r="E1766" s="112">
        <v>334</v>
      </c>
      <c r="F1766" t="s">
        <v>87</v>
      </c>
      <c r="G1766" s="112">
        <v>1065049</v>
      </c>
      <c r="H1766" t="s">
        <v>2742</v>
      </c>
      <c r="I1766" s="111">
        <v>24</v>
      </c>
    </row>
    <row r="1767" spans="1:16" x14ac:dyDescent="0.25">
      <c r="A1767" s="110">
        <v>46240</v>
      </c>
      <c r="B1767" t="s">
        <v>1163</v>
      </c>
      <c r="C1767" s="112">
        <v>246</v>
      </c>
      <c r="D1767" t="s">
        <v>87</v>
      </c>
      <c r="E1767" s="112">
        <v>334</v>
      </c>
      <c r="F1767" t="s">
        <v>87</v>
      </c>
      <c r="G1767" s="112">
        <v>1068288</v>
      </c>
      <c r="H1767" t="s">
        <v>988</v>
      </c>
      <c r="K1767" s="111">
        <v>24</v>
      </c>
    </row>
    <row r="1768" spans="1:16" x14ac:dyDescent="0.25">
      <c r="A1768" s="110">
        <v>46240</v>
      </c>
      <c r="B1768" t="s">
        <v>1163</v>
      </c>
      <c r="C1768" s="112">
        <v>246</v>
      </c>
      <c r="D1768" t="s">
        <v>87</v>
      </c>
      <c r="E1768" s="112">
        <v>334</v>
      </c>
      <c r="F1768" t="s">
        <v>87</v>
      </c>
      <c r="G1768" s="112">
        <v>1082729</v>
      </c>
      <c r="H1768" t="s">
        <v>2743</v>
      </c>
      <c r="I1768" s="111">
        <v>12</v>
      </c>
      <c r="K1768" s="111">
        <v>50</v>
      </c>
    </row>
    <row r="1769" spans="1:16" x14ac:dyDescent="0.25">
      <c r="A1769" s="110">
        <v>46240</v>
      </c>
      <c r="B1769" t="s">
        <v>1163</v>
      </c>
      <c r="C1769" s="112">
        <v>246</v>
      </c>
      <c r="D1769" t="s">
        <v>87</v>
      </c>
      <c r="E1769" s="112">
        <v>334</v>
      </c>
      <c r="F1769" t="s">
        <v>87</v>
      </c>
      <c r="G1769" s="112">
        <v>1083250</v>
      </c>
      <c r="H1769" t="s">
        <v>1303</v>
      </c>
      <c r="K1769" s="111">
        <v>50</v>
      </c>
    </row>
    <row r="1770" spans="1:16" x14ac:dyDescent="0.25">
      <c r="A1770" s="110">
        <v>46240</v>
      </c>
      <c r="B1770" t="s">
        <v>1163</v>
      </c>
      <c r="C1770" s="112">
        <v>246</v>
      </c>
      <c r="D1770" t="s">
        <v>87</v>
      </c>
      <c r="E1770" s="112">
        <v>334</v>
      </c>
      <c r="F1770" t="s">
        <v>87</v>
      </c>
      <c r="G1770" s="112">
        <v>1120763</v>
      </c>
      <c r="H1770" t="s">
        <v>2744</v>
      </c>
      <c r="I1770" s="111">
        <v>12</v>
      </c>
      <c r="J1770" s="111">
        <v>18</v>
      </c>
      <c r="L1770" s="111">
        <v>6</v>
      </c>
      <c r="N1770" s="111">
        <v>12</v>
      </c>
    </row>
    <row r="1771" spans="1:16" x14ac:dyDescent="0.25">
      <c r="A1771" s="110">
        <v>46240</v>
      </c>
      <c r="B1771" t="s">
        <v>1163</v>
      </c>
      <c r="C1771" s="112">
        <v>247</v>
      </c>
      <c r="D1771" t="s">
        <v>70</v>
      </c>
      <c r="E1771" s="112">
        <v>503</v>
      </c>
      <c r="F1771" t="s">
        <v>70</v>
      </c>
      <c r="G1771" s="112">
        <v>1120608</v>
      </c>
      <c r="H1771" t="s">
        <v>2644</v>
      </c>
      <c r="I1771" s="111">
        <v>36</v>
      </c>
      <c r="P1771" s="111">
        <v>24</v>
      </c>
    </row>
    <row r="1772" spans="1:16" x14ac:dyDescent="0.25">
      <c r="A1772" s="110">
        <v>46240</v>
      </c>
      <c r="B1772" t="s">
        <v>1163</v>
      </c>
      <c r="C1772" s="112">
        <v>380</v>
      </c>
      <c r="D1772" t="s">
        <v>73</v>
      </c>
      <c r="E1772" s="112">
        <v>506</v>
      </c>
      <c r="F1772" t="s">
        <v>73</v>
      </c>
      <c r="G1772" s="112">
        <v>1060226</v>
      </c>
      <c r="H1772" t="s">
        <v>2184</v>
      </c>
      <c r="P1772" s="111">
        <v>24</v>
      </c>
    </row>
    <row r="1773" spans="1:16" x14ac:dyDescent="0.25">
      <c r="A1773" s="110">
        <v>46240</v>
      </c>
      <c r="B1773" t="s">
        <v>1163</v>
      </c>
      <c r="C1773" s="112">
        <v>380</v>
      </c>
      <c r="D1773" t="s">
        <v>73</v>
      </c>
      <c r="E1773" s="112">
        <v>506</v>
      </c>
      <c r="F1773" t="s">
        <v>73</v>
      </c>
      <c r="G1773" s="112">
        <v>1068404</v>
      </c>
      <c r="H1773" t="s">
        <v>2745</v>
      </c>
      <c r="K1773" s="111">
        <v>20</v>
      </c>
    </row>
    <row r="1774" spans="1:16" x14ac:dyDescent="0.25">
      <c r="A1774" s="110">
        <v>46240</v>
      </c>
      <c r="B1774" t="s">
        <v>1163</v>
      </c>
      <c r="C1774" s="112">
        <v>380</v>
      </c>
      <c r="D1774" t="s">
        <v>73</v>
      </c>
      <c r="E1774" s="112">
        <v>506</v>
      </c>
      <c r="F1774" t="s">
        <v>73</v>
      </c>
      <c r="G1774" s="112">
        <v>1110270</v>
      </c>
      <c r="H1774" t="s">
        <v>2186</v>
      </c>
      <c r="I1774" s="111">
        <v>12</v>
      </c>
      <c r="J1774" s="111">
        <v>12</v>
      </c>
      <c r="K1774" s="111">
        <v>12</v>
      </c>
    </row>
    <row r="1775" spans="1:16" x14ac:dyDescent="0.25">
      <c r="A1775" s="110">
        <v>46240</v>
      </c>
      <c r="B1775" t="s">
        <v>1163</v>
      </c>
      <c r="C1775" s="112">
        <v>385</v>
      </c>
      <c r="D1775" t="s">
        <v>1037</v>
      </c>
      <c r="E1775" s="112">
        <v>335</v>
      </c>
      <c r="F1775" t="s">
        <v>1037</v>
      </c>
      <c r="G1775" s="112">
        <v>1115099</v>
      </c>
      <c r="H1775" t="s">
        <v>2747</v>
      </c>
      <c r="I1775" s="111">
        <v>360</v>
      </c>
      <c r="M1775" s="111">
        <v>24</v>
      </c>
    </row>
    <row r="1776" spans="1:16" x14ac:dyDescent="0.25">
      <c r="A1776" s="110">
        <v>46240</v>
      </c>
      <c r="B1776" t="s">
        <v>1163</v>
      </c>
      <c r="C1776" s="112">
        <v>385</v>
      </c>
      <c r="D1776" t="s">
        <v>1037</v>
      </c>
      <c r="E1776" s="112">
        <v>335</v>
      </c>
      <c r="F1776" t="s">
        <v>1037</v>
      </c>
      <c r="G1776" s="112">
        <v>1122709</v>
      </c>
      <c r="H1776" t="s">
        <v>2750</v>
      </c>
      <c r="I1776" s="111">
        <v>3</v>
      </c>
      <c r="K1776" s="111">
        <v>50</v>
      </c>
    </row>
    <row r="1777" spans="1:17" x14ac:dyDescent="0.25">
      <c r="A1777" s="110">
        <v>46240</v>
      </c>
      <c r="B1777" t="s">
        <v>1163</v>
      </c>
      <c r="C1777" s="112">
        <v>386</v>
      </c>
      <c r="D1777" t="s">
        <v>75</v>
      </c>
      <c r="E1777" s="112">
        <v>510</v>
      </c>
      <c r="F1777" t="s">
        <v>75</v>
      </c>
      <c r="G1777" s="112">
        <v>1060269</v>
      </c>
      <c r="H1777" t="s">
        <v>2751</v>
      </c>
      <c r="I1777" s="111">
        <v>24</v>
      </c>
      <c r="J1777" s="111">
        <v>24</v>
      </c>
      <c r="L1777" s="111">
        <v>6</v>
      </c>
      <c r="M1777" s="111">
        <v>24</v>
      </c>
      <c r="N1777" s="111">
        <v>12</v>
      </c>
      <c r="P1777" s="111">
        <v>12</v>
      </c>
    </row>
    <row r="1778" spans="1:17" x14ac:dyDescent="0.25">
      <c r="A1778" s="110">
        <v>46240</v>
      </c>
      <c r="B1778" t="s">
        <v>1163</v>
      </c>
      <c r="C1778" s="112">
        <v>386</v>
      </c>
      <c r="D1778" t="s">
        <v>75</v>
      </c>
      <c r="E1778" s="112">
        <v>510</v>
      </c>
      <c r="F1778" t="s">
        <v>75</v>
      </c>
      <c r="G1778" s="112">
        <v>1061215</v>
      </c>
      <c r="H1778" t="s">
        <v>2752</v>
      </c>
      <c r="M1778" s="111">
        <v>60</v>
      </c>
    </row>
    <row r="1779" spans="1:17" x14ac:dyDescent="0.25">
      <c r="A1779" s="110">
        <v>46240</v>
      </c>
      <c r="B1779" t="s">
        <v>1163</v>
      </c>
      <c r="C1779" s="112">
        <v>386</v>
      </c>
      <c r="D1779" t="s">
        <v>75</v>
      </c>
      <c r="E1779" s="112">
        <v>510</v>
      </c>
      <c r="F1779" t="s">
        <v>75</v>
      </c>
      <c r="G1779" s="112">
        <v>1113079</v>
      </c>
      <c r="H1779" t="s">
        <v>2093</v>
      </c>
      <c r="I1779" s="111">
        <v>24</v>
      </c>
      <c r="J1779" s="111">
        <v>48</v>
      </c>
      <c r="L1779" s="111">
        <v>18</v>
      </c>
      <c r="M1779" s="111">
        <v>36</v>
      </c>
      <c r="N1779" s="111">
        <v>24</v>
      </c>
      <c r="P1779" s="111">
        <v>18</v>
      </c>
    </row>
    <row r="1780" spans="1:17" x14ac:dyDescent="0.25">
      <c r="A1780" s="110">
        <v>46240</v>
      </c>
      <c r="B1780" t="s">
        <v>1163</v>
      </c>
      <c r="C1780" s="112">
        <v>390</v>
      </c>
      <c r="D1780" t="s">
        <v>82</v>
      </c>
      <c r="E1780" s="112">
        <v>323</v>
      </c>
      <c r="F1780" t="s">
        <v>82</v>
      </c>
      <c r="G1780" s="112">
        <v>1065606</v>
      </c>
      <c r="H1780" t="s">
        <v>2397</v>
      </c>
      <c r="K1780" s="111">
        <v>12</v>
      </c>
    </row>
    <row r="1781" spans="1:17" x14ac:dyDescent="0.25">
      <c r="A1781" s="110">
        <v>46240</v>
      </c>
      <c r="B1781" t="s">
        <v>1163</v>
      </c>
      <c r="C1781" s="112">
        <v>390</v>
      </c>
      <c r="D1781" t="s">
        <v>82</v>
      </c>
      <c r="E1781" s="112">
        <v>323</v>
      </c>
      <c r="F1781" t="s">
        <v>82</v>
      </c>
      <c r="G1781" s="112">
        <v>1070728</v>
      </c>
      <c r="H1781" t="s">
        <v>2754</v>
      </c>
      <c r="J1781" s="111">
        <v>18</v>
      </c>
      <c r="L1781" s="111">
        <v>4</v>
      </c>
      <c r="P1781" s="111">
        <v>6</v>
      </c>
    </row>
    <row r="1782" spans="1:17" x14ac:dyDescent="0.25">
      <c r="A1782" s="110">
        <v>46240</v>
      </c>
      <c r="B1782" t="s">
        <v>1163</v>
      </c>
      <c r="C1782" s="112">
        <v>390</v>
      </c>
      <c r="D1782" t="s">
        <v>82</v>
      </c>
      <c r="E1782" s="112">
        <v>323</v>
      </c>
      <c r="F1782" t="s">
        <v>82</v>
      </c>
      <c r="G1782" s="112">
        <v>1083820</v>
      </c>
      <c r="H1782" t="s">
        <v>1041</v>
      </c>
      <c r="I1782" s="111">
        <v>24</v>
      </c>
      <c r="J1782" s="111">
        <v>60</v>
      </c>
      <c r="K1782" s="111">
        <v>50</v>
      </c>
      <c r="Q1782" s="111">
        <v>45</v>
      </c>
    </row>
    <row r="1783" spans="1:17" x14ac:dyDescent="0.25">
      <c r="A1783" s="110">
        <v>46240</v>
      </c>
      <c r="B1783" t="s">
        <v>1182</v>
      </c>
      <c r="C1783" s="112">
        <v>306</v>
      </c>
      <c r="D1783" t="s">
        <v>229</v>
      </c>
      <c r="E1783" s="112">
        <v>306</v>
      </c>
      <c r="F1783" t="s">
        <v>909</v>
      </c>
      <c r="G1783" s="112">
        <v>1068029</v>
      </c>
      <c r="H1783" t="s">
        <v>2656</v>
      </c>
      <c r="K1783" s="111">
        <v>12</v>
      </c>
      <c r="N1783" s="111">
        <v>8</v>
      </c>
      <c r="O1783" s="111">
        <v>24</v>
      </c>
    </row>
    <row r="1784" spans="1:17" x14ac:dyDescent="0.25">
      <c r="A1784" s="110">
        <v>46240</v>
      </c>
      <c r="B1784" t="s">
        <v>1182</v>
      </c>
      <c r="C1784" s="112">
        <v>306</v>
      </c>
      <c r="D1784" t="s">
        <v>229</v>
      </c>
      <c r="E1784" s="112">
        <v>306</v>
      </c>
      <c r="F1784" t="s">
        <v>909</v>
      </c>
      <c r="G1784" s="112">
        <v>1099878</v>
      </c>
      <c r="H1784" t="s">
        <v>1189</v>
      </c>
      <c r="K1784" s="111">
        <v>50</v>
      </c>
    </row>
    <row r="1785" spans="1:17" x14ac:dyDescent="0.25">
      <c r="A1785" s="110">
        <v>46240</v>
      </c>
      <c r="B1785" t="s">
        <v>1182</v>
      </c>
      <c r="C1785" s="112">
        <v>306</v>
      </c>
      <c r="D1785" t="s">
        <v>229</v>
      </c>
      <c r="E1785" s="112">
        <v>306</v>
      </c>
      <c r="F1785" t="s">
        <v>909</v>
      </c>
      <c r="G1785" s="112">
        <v>1106821</v>
      </c>
      <c r="H1785" t="s">
        <v>2813</v>
      </c>
      <c r="I1785" s="111">
        <v>24</v>
      </c>
    </row>
    <row r="1786" spans="1:17" x14ac:dyDescent="0.25">
      <c r="A1786" s="110">
        <v>46240</v>
      </c>
      <c r="B1786" t="s">
        <v>1182</v>
      </c>
      <c r="C1786" s="112">
        <v>306</v>
      </c>
      <c r="D1786" t="s">
        <v>229</v>
      </c>
      <c r="E1786" s="112">
        <v>306</v>
      </c>
      <c r="F1786" t="s">
        <v>909</v>
      </c>
      <c r="G1786" s="112">
        <v>1107029</v>
      </c>
      <c r="H1786" t="s">
        <v>2766</v>
      </c>
      <c r="I1786" s="111">
        <v>48</v>
      </c>
    </row>
    <row r="1787" spans="1:17" x14ac:dyDescent="0.25">
      <c r="A1787" s="110">
        <v>46240</v>
      </c>
      <c r="B1787" t="s">
        <v>1182</v>
      </c>
      <c r="C1787" s="112">
        <v>306</v>
      </c>
      <c r="D1787" t="s">
        <v>229</v>
      </c>
      <c r="E1787" s="112">
        <v>306</v>
      </c>
      <c r="F1787" t="s">
        <v>909</v>
      </c>
      <c r="G1787" s="112">
        <v>1118694</v>
      </c>
      <c r="H1787" t="s">
        <v>2780</v>
      </c>
      <c r="M1787" s="111">
        <v>1</v>
      </c>
      <c r="O1787" s="111">
        <v>12</v>
      </c>
    </row>
    <row r="1788" spans="1:17" x14ac:dyDescent="0.25">
      <c r="A1788" s="110">
        <v>46240</v>
      </c>
      <c r="B1788" t="s">
        <v>1182</v>
      </c>
      <c r="C1788" s="112">
        <v>309</v>
      </c>
      <c r="D1788" t="s">
        <v>231</v>
      </c>
      <c r="E1788" s="112">
        <v>309</v>
      </c>
      <c r="F1788" t="s">
        <v>916</v>
      </c>
      <c r="G1788" s="112">
        <v>1083711</v>
      </c>
      <c r="H1788" t="s">
        <v>2767</v>
      </c>
      <c r="I1788" s="111">
        <v>24</v>
      </c>
      <c r="K1788" s="111">
        <v>50</v>
      </c>
      <c r="P1788" s="111">
        <v>36</v>
      </c>
    </row>
    <row r="1789" spans="1:17" x14ac:dyDescent="0.25">
      <c r="A1789" s="110">
        <v>46240</v>
      </c>
      <c r="B1789" t="s">
        <v>1182</v>
      </c>
      <c r="C1789" s="112">
        <v>309</v>
      </c>
      <c r="D1789" t="s">
        <v>231</v>
      </c>
      <c r="E1789" s="112">
        <v>309</v>
      </c>
      <c r="F1789" t="s">
        <v>916</v>
      </c>
      <c r="G1789" s="112">
        <v>1106469</v>
      </c>
      <c r="H1789" t="s">
        <v>919</v>
      </c>
      <c r="K1789" s="111">
        <v>50</v>
      </c>
    </row>
    <row r="1790" spans="1:17" x14ac:dyDescent="0.25">
      <c r="A1790" s="110">
        <v>46240</v>
      </c>
      <c r="B1790" t="s">
        <v>1182</v>
      </c>
      <c r="C1790" s="112">
        <v>309</v>
      </c>
      <c r="D1790" t="s">
        <v>231</v>
      </c>
      <c r="E1790" s="112">
        <v>309</v>
      </c>
      <c r="F1790" t="s">
        <v>916</v>
      </c>
      <c r="G1790" s="112">
        <v>1111668</v>
      </c>
      <c r="H1790" t="s">
        <v>2781</v>
      </c>
      <c r="I1790" s="111">
        <v>102</v>
      </c>
    </row>
    <row r="1791" spans="1:17" x14ac:dyDescent="0.25">
      <c r="A1791" s="110">
        <v>46240</v>
      </c>
      <c r="B1791" t="s">
        <v>1182</v>
      </c>
      <c r="C1791" s="112">
        <v>309</v>
      </c>
      <c r="D1791" t="s">
        <v>231</v>
      </c>
      <c r="E1791" s="112">
        <v>309</v>
      </c>
      <c r="F1791" t="s">
        <v>916</v>
      </c>
      <c r="G1791" s="112">
        <v>1111889</v>
      </c>
      <c r="H1791" t="s">
        <v>2420</v>
      </c>
      <c r="I1791" s="111">
        <v>66</v>
      </c>
    </row>
    <row r="1792" spans="1:17" x14ac:dyDescent="0.25">
      <c r="A1792" s="110">
        <v>46240</v>
      </c>
      <c r="B1792" t="s">
        <v>1182</v>
      </c>
      <c r="C1792" s="112">
        <v>309</v>
      </c>
      <c r="D1792" t="s">
        <v>231</v>
      </c>
      <c r="E1792" s="112">
        <v>309</v>
      </c>
      <c r="F1792" t="s">
        <v>916</v>
      </c>
      <c r="G1792" s="112">
        <v>1119155</v>
      </c>
      <c r="H1792" t="s">
        <v>923</v>
      </c>
      <c r="I1792" s="111">
        <v>12</v>
      </c>
      <c r="Q1792" s="111">
        <v>25</v>
      </c>
    </row>
    <row r="1793" spans="1:17" x14ac:dyDescent="0.25">
      <c r="A1793" s="110">
        <v>46240</v>
      </c>
      <c r="B1793" t="s">
        <v>1182</v>
      </c>
      <c r="C1793" s="112">
        <v>309</v>
      </c>
      <c r="D1793" t="s">
        <v>231</v>
      </c>
      <c r="E1793" s="112">
        <v>309</v>
      </c>
      <c r="F1793" t="s">
        <v>916</v>
      </c>
      <c r="G1793" s="112">
        <v>1119600</v>
      </c>
      <c r="H1793" t="s">
        <v>2335</v>
      </c>
      <c r="I1793" s="111">
        <v>12</v>
      </c>
    </row>
    <row r="1794" spans="1:17" x14ac:dyDescent="0.25">
      <c r="A1794" s="110">
        <v>46240</v>
      </c>
      <c r="B1794" t="s">
        <v>1182</v>
      </c>
      <c r="C1794" s="112">
        <v>309</v>
      </c>
      <c r="D1794" t="s">
        <v>231</v>
      </c>
      <c r="E1794" s="112">
        <v>309</v>
      </c>
      <c r="F1794" t="s">
        <v>916</v>
      </c>
      <c r="G1794" s="112">
        <v>1121867</v>
      </c>
      <c r="H1794" t="s">
        <v>2782</v>
      </c>
      <c r="K1794" s="111">
        <v>12</v>
      </c>
    </row>
    <row r="1795" spans="1:17" x14ac:dyDescent="0.25">
      <c r="A1795" s="110">
        <v>46240</v>
      </c>
      <c r="B1795" t="s">
        <v>1182</v>
      </c>
      <c r="C1795" s="112">
        <v>309</v>
      </c>
      <c r="D1795" t="s">
        <v>231</v>
      </c>
      <c r="E1795" s="112">
        <v>309</v>
      </c>
      <c r="F1795" t="s">
        <v>916</v>
      </c>
      <c r="G1795" s="112">
        <v>1123217</v>
      </c>
      <c r="H1795" t="s">
        <v>2783</v>
      </c>
      <c r="I1795" s="111">
        <v>24</v>
      </c>
      <c r="J1795" s="111">
        <v>10</v>
      </c>
      <c r="N1795" s="111">
        <v>20</v>
      </c>
      <c r="O1795" s="111">
        <v>12</v>
      </c>
    </row>
    <row r="1796" spans="1:17" x14ac:dyDescent="0.25">
      <c r="A1796" s="110">
        <v>46240</v>
      </c>
      <c r="B1796" t="s">
        <v>1182</v>
      </c>
      <c r="C1796" s="112">
        <v>309</v>
      </c>
      <c r="D1796" t="s">
        <v>231</v>
      </c>
      <c r="E1796" s="112">
        <v>309</v>
      </c>
      <c r="F1796" t="s">
        <v>916</v>
      </c>
      <c r="G1796" s="112">
        <v>1125881</v>
      </c>
      <c r="H1796" t="s">
        <v>2784</v>
      </c>
      <c r="M1796" s="111">
        <v>96</v>
      </c>
    </row>
    <row r="1797" spans="1:17" x14ac:dyDescent="0.25">
      <c r="A1797" s="110">
        <v>46240</v>
      </c>
      <c r="B1797" t="s">
        <v>1182</v>
      </c>
      <c r="C1797" s="112">
        <v>309</v>
      </c>
      <c r="D1797" t="s">
        <v>231</v>
      </c>
      <c r="E1797" s="112">
        <v>309</v>
      </c>
      <c r="F1797" t="s">
        <v>916</v>
      </c>
      <c r="G1797" s="112">
        <v>1131873</v>
      </c>
      <c r="H1797" t="s">
        <v>1560</v>
      </c>
      <c r="I1797" s="111">
        <v>36</v>
      </c>
    </row>
    <row r="1798" spans="1:17" x14ac:dyDescent="0.25">
      <c r="A1798" s="110">
        <v>46240</v>
      </c>
      <c r="B1798" t="s">
        <v>1182</v>
      </c>
      <c r="C1798" s="112">
        <v>309</v>
      </c>
      <c r="D1798" t="s">
        <v>231</v>
      </c>
      <c r="E1798" s="112">
        <v>309</v>
      </c>
      <c r="F1798" t="s">
        <v>916</v>
      </c>
      <c r="G1798" s="112">
        <v>1132209</v>
      </c>
      <c r="H1798" t="s">
        <v>1138</v>
      </c>
      <c r="M1798" s="111">
        <v>12</v>
      </c>
    </row>
    <row r="1799" spans="1:17" x14ac:dyDescent="0.25">
      <c r="A1799" s="110">
        <v>46240</v>
      </c>
      <c r="B1799" t="s">
        <v>1182</v>
      </c>
      <c r="C1799" s="112">
        <v>309</v>
      </c>
      <c r="D1799" t="s">
        <v>231</v>
      </c>
      <c r="E1799" s="112">
        <v>309</v>
      </c>
      <c r="F1799" t="s">
        <v>916</v>
      </c>
      <c r="G1799" s="112">
        <v>1140798</v>
      </c>
      <c r="H1799" t="s">
        <v>2814</v>
      </c>
      <c r="I1799" s="111">
        <v>36</v>
      </c>
      <c r="K1799" s="111">
        <v>36</v>
      </c>
    </row>
    <row r="1800" spans="1:17" x14ac:dyDescent="0.25">
      <c r="A1800" s="110">
        <v>46240</v>
      </c>
      <c r="B1800" t="s">
        <v>1182</v>
      </c>
      <c r="C1800" s="112">
        <v>309</v>
      </c>
      <c r="D1800" t="s">
        <v>231</v>
      </c>
      <c r="E1800" s="112">
        <v>309</v>
      </c>
      <c r="F1800" t="s">
        <v>916</v>
      </c>
      <c r="G1800" s="112">
        <v>1140799</v>
      </c>
      <c r="H1800" t="s">
        <v>2192</v>
      </c>
      <c r="I1800" s="111">
        <v>16</v>
      </c>
      <c r="K1800" s="111">
        <v>4</v>
      </c>
      <c r="P1800" s="111">
        <v>3</v>
      </c>
      <c r="Q1800" s="111">
        <v>8</v>
      </c>
    </row>
    <row r="1801" spans="1:17" x14ac:dyDescent="0.25">
      <c r="A1801" s="110">
        <v>46240</v>
      </c>
      <c r="B1801" t="s">
        <v>1182</v>
      </c>
      <c r="C1801" s="112">
        <v>309</v>
      </c>
      <c r="D1801" t="s">
        <v>231</v>
      </c>
      <c r="E1801" s="112">
        <v>309</v>
      </c>
      <c r="F1801" t="s">
        <v>916</v>
      </c>
      <c r="G1801" s="112">
        <v>1141774</v>
      </c>
      <c r="H1801" t="s">
        <v>2815</v>
      </c>
      <c r="I1801" s="111">
        <v>12</v>
      </c>
      <c r="M1801" s="111">
        <v>6</v>
      </c>
    </row>
    <row r="1802" spans="1:17" x14ac:dyDescent="0.25">
      <c r="A1802" s="110">
        <v>46240</v>
      </c>
      <c r="B1802" t="s">
        <v>1182</v>
      </c>
      <c r="C1802" s="112">
        <v>309</v>
      </c>
      <c r="D1802" t="s">
        <v>231</v>
      </c>
      <c r="E1802" s="112">
        <v>309</v>
      </c>
      <c r="F1802" t="s">
        <v>916</v>
      </c>
      <c r="G1802" s="112">
        <v>1153873</v>
      </c>
      <c r="H1802" t="s">
        <v>2159</v>
      </c>
      <c r="I1802" s="111">
        <v>5</v>
      </c>
    </row>
    <row r="1803" spans="1:17" x14ac:dyDescent="0.25">
      <c r="A1803" s="110">
        <v>46240</v>
      </c>
      <c r="B1803" t="s">
        <v>1182</v>
      </c>
      <c r="C1803" s="112">
        <v>400</v>
      </c>
      <c r="D1803" t="s">
        <v>2330</v>
      </c>
      <c r="E1803" s="112">
        <v>400</v>
      </c>
      <c r="F1803" t="s">
        <v>2331</v>
      </c>
      <c r="G1803" s="112">
        <v>1064800</v>
      </c>
      <c r="H1803" t="s">
        <v>2332</v>
      </c>
      <c r="J1803" s="111">
        <v>60</v>
      </c>
    </row>
    <row r="1804" spans="1:17" x14ac:dyDescent="0.25">
      <c r="A1804" s="110">
        <v>46240</v>
      </c>
      <c r="B1804" t="s">
        <v>1182</v>
      </c>
      <c r="C1804" s="112">
        <v>520</v>
      </c>
      <c r="D1804" t="s">
        <v>126</v>
      </c>
      <c r="E1804" s="112">
        <v>312</v>
      </c>
      <c r="F1804" t="s">
        <v>126</v>
      </c>
      <c r="G1804" s="112">
        <v>1083089</v>
      </c>
      <c r="H1804" t="s">
        <v>2787</v>
      </c>
      <c r="I1804" s="111">
        <v>36</v>
      </c>
    </row>
    <row r="1805" spans="1:17" x14ac:dyDescent="0.25">
      <c r="A1805" s="110">
        <v>46240</v>
      </c>
      <c r="B1805" t="s">
        <v>1182</v>
      </c>
      <c r="C1805" s="112">
        <v>520</v>
      </c>
      <c r="D1805" t="s">
        <v>126</v>
      </c>
      <c r="E1805" s="112">
        <v>312</v>
      </c>
      <c r="F1805" t="s">
        <v>126</v>
      </c>
      <c r="G1805" s="112">
        <v>1083652</v>
      </c>
      <c r="H1805" t="s">
        <v>2769</v>
      </c>
      <c r="I1805" s="111">
        <v>12</v>
      </c>
      <c r="K1805" s="111">
        <v>12</v>
      </c>
      <c r="M1805" s="111">
        <v>36</v>
      </c>
    </row>
    <row r="1806" spans="1:17" x14ac:dyDescent="0.25">
      <c r="A1806" s="110">
        <v>46240</v>
      </c>
      <c r="B1806" t="s">
        <v>1182</v>
      </c>
      <c r="C1806" s="112">
        <v>520</v>
      </c>
      <c r="D1806" t="s">
        <v>126</v>
      </c>
      <c r="E1806" s="112">
        <v>312</v>
      </c>
      <c r="F1806" t="s">
        <v>126</v>
      </c>
      <c r="G1806" s="112">
        <v>1099752</v>
      </c>
      <c r="H1806" t="s">
        <v>2788</v>
      </c>
      <c r="I1806" s="111">
        <v>12</v>
      </c>
      <c r="M1806" s="111">
        <v>6</v>
      </c>
    </row>
    <row r="1807" spans="1:17" x14ac:dyDescent="0.25">
      <c r="A1807" s="110">
        <v>46240</v>
      </c>
      <c r="B1807" t="s">
        <v>1182</v>
      </c>
      <c r="C1807" s="112">
        <v>521</v>
      </c>
      <c r="D1807" t="s">
        <v>931</v>
      </c>
      <c r="E1807" s="112">
        <v>311</v>
      </c>
      <c r="F1807" t="s">
        <v>931</v>
      </c>
      <c r="G1807" s="112">
        <v>1073362</v>
      </c>
      <c r="H1807" t="s">
        <v>2789</v>
      </c>
      <c r="I1807" s="111">
        <v>48</v>
      </c>
      <c r="M1807" s="111">
        <v>192</v>
      </c>
    </row>
    <row r="1808" spans="1:17" x14ac:dyDescent="0.25">
      <c r="A1808" s="110">
        <v>46240</v>
      </c>
      <c r="B1808" t="s">
        <v>1182</v>
      </c>
      <c r="C1808" s="112">
        <v>521</v>
      </c>
      <c r="D1808" t="s">
        <v>931</v>
      </c>
      <c r="E1808" s="112">
        <v>311</v>
      </c>
      <c r="F1808" t="s">
        <v>931</v>
      </c>
      <c r="G1808" s="112">
        <v>1082851</v>
      </c>
      <c r="H1808" t="s">
        <v>2427</v>
      </c>
      <c r="I1808" s="111">
        <v>36</v>
      </c>
    </row>
    <row r="1809" spans="1:17" x14ac:dyDescent="0.25">
      <c r="A1809" s="110">
        <v>46240</v>
      </c>
      <c r="B1809" t="s">
        <v>1182</v>
      </c>
      <c r="C1809" s="112">
        <v>521</v>
      </c>
      <c r="D1809" t="s">
        <v>931</v>
      </c>
      <c r="E1809" s="112">
        <v>311</v>
      </c>
      <c r="F1809" t="s">
        <v>931</v>
      </c>
      <c r="G1809" s="112">
        <v>1107641</v>
      </c>
      <c r="H1809" t="s">
        <v>2663</v>
      </c>
      <c r="K1809" s="111">
        <v>12</v>
      </c>
      <c r="Q1809" s="111">
        <v>52</v>
      </c>
    </row>
    <row r="1810" spans="1:17" x14ac:dyDescent="0.25">
      <c r="A1810" s="110">
        <v>46240</v>
      </c>
      <c r="B1810" t="s">
        <v>1182</v>
      </c>
      <c r="C1810" s="112">
        <v>521</v>
      </c>
      <c r="D1810" t="s">
        <v>931</v>
      </c>
      <c r="E1810" s="112">
        <v>311</v>
      </c>
      <c r="F1810" t="s">
        <v>931</v>
      </c>
      <c r="G1810" s="112">
        <v>1108266</v>
      </c>
      <c r="H1810" t="s">
        <v>2770</v>
      </c>
      <c r="I1810" s="111">
        <v>24</v>
      </c>
      <c r="K1810" s="111">
        <v>10</v>
      </c>
    </row>
    <row r="1811" spans="1:17" x14ac:dyDescent="0.25">
      <c r="A1811" s="110">
        <v>46240</v>
      </c>
      <c r="B1811" t="s">
        <v>1182</v>
      </c>
      <c r="C1811" s="112">
        <v>521</v>
      </c>
      <c r="D1811" t="s">
        <v>931</v>
      </c>
      <c r="E1811" s="112">
        <v>311</v>
      </c>
      <c r="F1811" t="s">
        <v>931</v>
      </c>
      <c r="G1811" s="112">
        <v>1109865</v>
      </c>
      <c r="H1811" t="s">
        <v>1570</v>
      </c>
      <c r="I1811" s="111">
        <v>12</v>
      </c>
    </row>
    <row r="1812" spans="1:17" x14ac:dyDescent="0.25">
      <c r="A1812" s="110">
        <v>46240</v>
      </c>
      <c r="B1812" t="s">
        <v>1182</v>
      </c>
      <c r="C1812" s="112">
        <v>521</v>
      </c>
      <c r="D1812" t="s">
        <v>931</v>
      </c>
      <c r="E1812" s="112">
        <v>311</v>
      </c>
      <c r="F1812" t="s">
        <v>931</v>
      </c>
      <c r="G1812" s="112">
        <v>1113127</v>
      </c>
      <c r="H1812" t="s">
        <v>2791</v>
      </c>
      <c r="K1812" s="111">
        <v>50</v>
      </c>
    </row>
    <row r="1813" spans="1:17" x14ac:dyDescent="0.25">
      <c r="A1813" s="110">
        <v>46240</v>
      </c>
      <c r="B1813" t="s">
        <v>1182</v>
      </c>
      <c r="C1813" s="112">
        <v>521</v>
      </c>
      <c r="D1813" t="s">
        <v>931</v>
      </c>
      <c r="E1813" s="112">
        <v>311</v>
      </c>
      <c r="F1813" t="s">
        <v>931</v>
      </c>
      <c r="G1813" s="112">
        <v>1116194</v>
      </c>
      <c r="H1813" t="s">
        <v>1571</v>
      </c>
      <c r="P1813" s="111">
        <v>18</v>
      </c>
    </row>
    <row r="1814" spans="1:17" x14ac:dyDescent="0.25">
      <c r="A1814" s="110">
        <v>46240</v>
      </c>
      <c r="B1814" t="s">
        <v>1182</v>
      </c>
      <c r="C1814" s="112">
        <v>521</v>
      </c>
      <c r="D1814" t="s">
        <v>931</v>
      </c>
      <c r="E1814" s="112">
        <v>311</v>
      </c>
      <c r="F1814" t="s">
        <v>931</v>
      </c>
      <c r="G1814" s="112">
        <v>1131285</v>
      </c>
      <c r="H1814" t="s">
        <v>2792</v>
      </c>
      <c r="K1814" s="111">
        <v>50</v>
      </c>
    </row>
    <row r="1815" spans="1:17" x14ac:dyDescent="0.25">
      <c r="A1815" s="110">
        <v>46240</v>
      </c>
      <c r="B1815" t="s">
        <v>1182</v>
      </c>
      <c r="C1815" s="112">
        <v>521</v>
      </c>
      <c r="D1815" t="s">
        <v>931</v>
      </c>
      <c r="E1815" s="112">
        <v>311</v>
      </c>
      <c r="F1815" t="s">
        <v>931</v>
      </c>
      <c r="G1815" s="112">
        <v>1131666</v>
      </c>
      <c r="H1815" t="s">
        <v>2437</v>
      </c>
      <c r="K1815" s="111">
        <v>50</v>
      </c>
    </row>
    <row r="1816" spans="1:17" x14ac:dyDescent="0.25">
      <c r="A1816" s="110">
        <v>46240</v>
      </c>
      <c r="B1816" t="s">
        <v>1182</v>
      </c>
      <c r="C1816" s="112">
        <v>521</v>
      </c>
      <c r="D1816" t="s">
        <v>931</v>
      </c>
      <c r="E1816" s="112">
        <v>311</v>
      </c>
      <c r="F1816" t="s">
        <v>931</v>
      </c>
      <c r="G1816" s="112">
        <v>1132795</v>
      </c>
      <c r="H1816" t="s">
        <v>2793</v>
      </c>
      <c r="I1816" s="111">
        <v>24</v>
      </c>
    </row>
    <row r="1817" spans="1:17" x14ac:dyDescent="0.25">
      <c r="A1817" s="110">
        <v>46240</v>
      </c>
      <c r="B1817" t="s">
        <v>1182</v>
      </c>
      <c r="C1817" s="112">
        <v>521</v>
      </c>
      <c r="D1817" t="s">
        <v>931</v>
      </c>
      <c r="E1817" s="112">
        <v>311</v>
      </c>
      <c r="F1817" t="s">
        <v>931</v>
      </c>
      <c r="G1817" s="112">
        <v>1143580</v>
      </c>
      <c r="H1817" t="s">
        <v>2794</v>
      </c>
      <c r="J1817" s="111">
        <v>24</v>
      </c>
    </row>
    <row r="1818" spans="1:17" x14ac:dyDescent="0.25">
      <c r="A1818" s="110">
        <v>46240</v>
      </c>
      <c r="B1818" t="s">
        <v>1182</v>
      </c>
      <c r="C1818" s="112">
        <v>521</v>
      </c>
      <c r="D1818" t="s">
        <v>931</v>
      </c>
      <c r="E1818" s="112">
        <v>311</v>
      </c>
      <c r="F1818" t="s">
        <v>931</v>
      </c>
      <c r="G1818" s="112">
        <v>1154816</v>
      </c>
      <c r="H1818" t="s">
        <v>2190</v>
      </c>
      <c r="I1818" s="111">
        <v>12</v>
      </c>
    </row>
    <row r="1819" spans="1:17" x14ac:dyDescent="0.25">
      <c r="A1819" s="110">
        <v>46240</v>
      </c>
      <c r="B1819" t="s">
        <v>1182</v>
      </c>
      <c r="C1819" s="112">
        <v>605</v>
      </c>
      <c r="D1819" t="s">
        <v>936</v>
      </c>
      <c r="E1819" s="112">
        <v>253</v>
      </c>
      <c r="F1819" t="s">
        <v>937</v>
      </c>
      <c r="G1819" s="112">
        <v>1059973</v>
      </c>
      <c r="H1819" t="s">
        <v>2795</v>
      </c>
      <c r="I1819" s="111">
        <v>3</v>
      </c>
    </row>
    <row r="1820" spans="1:17" x14ac:dyDescent="0.25">
      <c r="A1820" s="110">
        <v>46240</v>
      </c>
      <c r="B1820" t="s">
        <v>1182</v>
      </c>
      <c r="C1820" s="112">
        <v>605</v>
      </c>
      <c r="D1820" t="s">
        <v>936</v>
      </c>
      <c r="E1820" s="112">
        <v>253</v>
      </c>
      <c r="F1820" t="s">
        <v>937</v>
      </c>
      <c r="G1820" s="112">
        <v>1059997</v>
      </c>
      <c r="H1820" t="s">
        <v>2477</v>
      </c>
      <c r="M1820" s="111">
        <v>108</v>
      </c>
      <c r="P1820" s="111">
        <v>24</v>
      </c>
    </row>
    <row r="1821" spans="1:17" x14ac:dyDescent="0.25">
      <c r="A1821" s="110">
        <v>46240</v>
      </c>
      <c r="B1821" t="s">
        <v>1182</v>
      </c>
      <c r="C1821" s="112">
        <v>605</v>
      </c>
      <c r="D1821" t="s">
        <v>936</v>
      </c>
      <c r="E1821" s="112">
        <v>253</v>
      </c>
      <c r="F1821" t="s">
        <v>937</v>
      </c>
      <c r="G1821" s="112">
        <v>1060681</v>
      </c>
      <c r="H1821" t="s">
        <v>939</v>
      </c>
      <c r="I1821" s="111">
        <v>12</v>
      </c>
    </row>
    <row r="1822" spans="1:17" x14ac:dyDescent="0.25">
      <c r="A1822" s="110">
        <v>46240</v>
      </c>
      <c r="B1822" t="s">
        <v>1182</v>
      </c>
      <c r="C1822" s="112">
        <v>605</v>
      </c>
      <c r="D1822" t="s">
        <v>936</v>
      </c>
      <c r="E1822" s="112">
        <v>253</v>
      </c>
      <c r="F1822" t="s">
        <v>937</v>
      </c>
      <c r="G1822" s="112">
        <v>1070354</v>
      </c>
      <c r="H1822" t="s">
        <v>2796</v>
      </c>
      <c r="P1822" s="111">
        <v>18</v>
      </c>
    </row>
    <row r="1823" spans="1:17" x14ac:dyDescent="0.25">
      <c r="A1823" s="110">
        <v>46240</v>
      </c>
      <c r="B1823" t="s">
        <v>1182</v>
      </c>
      <c r="C1823" s="112">
        <v>605</v>
      </c>
      <c r="D1823" t="s">
        <v>936</v>
      </c>
      <c r="E1823" s="112">
        <v>253</v>
      </c>
      <c r="F1823" t="s">
        <v>937</v>
      </c>
      <c r="G1823" s="112">
        <v>1112351</v>
      </c>
      <c r="H1823" t="s">
        <v>941</v>
      </c>
      <c r="K1823" s="111">
        <v>12</v>
      </c>
    </row>
    <row r="1824" spans="1:17" x14ac:dyDescent="0.25">
      <c r="A1824" s="110">
        <v>46240</v>
      </c>
      <c r="B1824" t="s">
        <v>1182</v>
      </c>
      <c r="C1824" s="112">
        <v>610</v>
      </c>
      <c r="D1824" t="s">
        <v>119</v>
      </c>
      <c r="E1824" s="112">
        <v>255</v>
      </c>
      <c r="F1824" t="s">
        <v>119</v>
      </c>
      <c r="G1824" s="112">
        <v>1074818</v>
      </c>
      <c r="H1824" t="s">
        <v>948</v>
      </c>
      <c r="I1824" s="111">
        <v>24</v>
      </c>
      <c r="M1824" s="111">
        <v>3</v>
      </c>
    </row>
    <row r="1825" spans="1:17" x14ac:dyDescent="0.25">
      <c r="A1825" s="110">
        <v>46240</v>
      </c>
      <c r="B1825" t="s">
        <v>1182</v>
      </c>
      <c r="C1825" s="112">
        <v>610</v>
      </c>
      <c r="D1825" t="s">
        <v>119</v>
      </c>
      <c r="E1825" s="112">
        <v>255</v>
      </c>
      <c r="F1825" t="s">
        <v>119</v>
      </c>
      <c r="G1825" s="112">
        <v>1074832</v>
      </c>
      <c r="H1825" t="s">
        <v>2797</v>
      </c>
      <c r="I1825" s="111">
        <v>348</v>
      </c>
      <c r="J1825" s="111">
        <v>34</v>
      </c>
      <c r="M1825" s="111">
        <v>24</v>
      </c>
      <c r="N1825" s="111">
        <v>25</v>
      </c>
      <c r="O1825" s="111">
        <v>135</v>
      </c>
    </row>
    <row r="1826" spans="1:17" x14ac:dyDescent="0.25">
      <c r="A1826" s="110">
        <v>46240</v>
      </c>
      <c r="B1826" t="s">
        <v>1182</v>
      </c>
      <c r="C1826" s="112">
        <v>610</v>
      </c>
      <c r="D1826" t="s">
        <v>119</v>
      </c>
      <c r="E1826" s="112">
        <v>255</v>
      </c>
      <c r="F1826" t="s">
        <v>119</v>
      </c>
      <c r="G1826" s="112">
        <v>1107708</v>
      </c>
      <c r="H1826" t="s">
        <v>2798</v>
      </c>
      <c r="I1826" s="111">
        <v>3</v>
      </c>
      <c r="K1826" s="111">
        <v>12</v>
      </c>
    </row>
    <row r="1827" spans="1:17" x14ac:dyDescent="0.25">
      <c r="A1827" s="110">
        <v>46240</v>
      </c>
      <c r="B1827" t="s">
        <v>1182</v>
      </c>
      <c r="C1827" s="112">
        <v>610</v>
      </c>
      <c r="D1827" t="s">
        <v>119</v>
      </c>
      <c r="E1827" s="112">
        <v>255</v>
      </c>
      <c r="F1827" t="s">
        <v>119</v>
      </c>
      <c r="G1827" s="112">
        <v>1107713</v>
      </c>
      <c r="H1827" t="s">
        <v>2816</v>
      </c>
      <c r="I1827" s="111">
        <v>12</v>
      </c>
    </row>
    <row r="1828" spans="1:17" x14ac:dyDescent="0.25">
      <c r="A1828" s="110">
        <v>46240</v>
      </c>
      <c r="B1828" t="s">
        <v>1182</v>
      </c>
      <c r="C1828" s="112">
        <v>610</v>
      </c>
      <c r="D1828" t="s">
        <v>119</v>
      </c>
      <c r="E1828" s="112">
        <v>255</v>
      </c>
      <c r="F1828" t="s">
        <v>119</v>
      </c>
      <c r="G1828" s="112">
        <v>1107715</v>
      </c>
      <c r="H1828" t="s">
        <v>1579</v>
      </c>
      <c r="N1828" s="111">
        <v>100</v>
      </c>
    </row>
    <row r="1829" spans="1:17" x14ac:dyDescent="0.25">
      <c r="A1829" s="110">
        <v>46240</v>
      </c>
      <c r="B1829" t="s">
        <v>1182</v>
      </c>
      <c r="C1829" s="112">
        <v>610</v>
      </c>
      <c r="D1829" t="s">
        <v>119</v>
      </c>
      <c r="E1829" s="112">
        <v>255</v>
      </c>
      <c r="F1829" t="s">
        <v>119</v>
      </c>
      <c r="G1829" s="112">
        <v>1107809</v>
      </c>
      <c r="H1829" t="s">
        <v>954</v>
      </c>
      <c r="I1829" s="111">
        <v>6</v>
      </c>
      <c r="K1829" s="111">
        <v>12</v>
      </c>
      <c r="N1829" s="111">
        <v>105</v>
      </c>
      <c r="Q1829" s="111">
        <v>9</v>
      </c>
    </row>
    <row r="1830" spans="1:17" x14ac:dyDescent="0.25">
      <c r="A1830" s="110">
        <v>46240</v>
      </c>
      <c r="B1830" t="s">
        <v>1182</v>
      </c>
      <c r="C1830" s="112">
        <v>610</v>
      </c>
      <c r="D1830" t="s">
        <v>119</v>
      </c>
      <c r="E1830" s="112">
        <v>255</v>
      </c>
      <c r="F1830" t="s">
        <v>119</v>
      </c>
      <c r="G1830" s="112">
        <v>1107959</v>
      </c>
      <c r="H1830" t="s">
        <v>2817</v>
      </c>
      <c r="M1830" s="111">
        <v>48</v>
      </c>
    </row>
    <row r="1831" spans="1:17" x14ac:dyDescent="0.25">
      <c r="A1831" s="110">
        <v>46240</v>
      </c>
      <c r="B1831" t="s">
        <v>1182</v>
      </c>
      <c r="C1831" s="112">
        <v>610</v>
      </c>
      <c r="D1831" t="s">
        <v>119</v>
      </c>
      <c r="E1831" s="112">
        <v>255</v>
      </c>
      <c r="F1831" t="s">
        <v>119</v>
      </c>
      <c r="G1831" s="112">
        <v>1133957</v>
      </c>
      <c r="H1831" t="s">
        <v>2818</v>
      </c>
      <c r="I1831" s="111">
        <v>24</v>
      </c>
      <c r="M1831" s="111">
        <v>156</v>
      </c>
    </row>
    <row r="1832" spans="1:17" x14ac:dyDescent="0.25">
      <c r="A1832" s="110">
        <v>46240</v>
      </c>
      <c r="B1832" t="s">
        <v>1182</v>
      </c>
      <c r="C1832" s="112">
        <v>610</v>
      </c>
      <c r="D1832" t="s">
        <v>119</v>
      </c>
      <c r="E1832" s="112">
        <v>255</v>
      </c>
      <c r="F1832" t="s">
        <v>119</v>
      </c>
      <c r="G1832" s="112">
        <v>1141371</v>
      </c>
      <c r="H1832" t="s">
        <v>1582</v>
      </c>
      <c r="P1832" s="111">
        <v>24</v>
      </c>
    </row>
    <row r="1833" spans="1:17" x14ac:dyDescent="0.25">
      <c r="A1833" s="110">
        <v>46240</v>
      </c>
      <c r="B1833" t="s">
        <v>1182</v>
      </c>
      <c r="C1833" s="112">
        <v>610</v>
      </c>
      <c r="D1833" t="s">
        <v>119</v>
      </c>
      <c r="E1833" s="112">
        <v>255</v>
      </c>
      <c r="F1833" t="s">
        <v>119</v>
      </c>
      <c r="G1833" s="112">
        <v>1155024</v>
      </c>
      <c r="H1833" t="s">
        <v>2268</v>
      </c>
      <c r="I1833" s="111">
        <v>24</v>
      </c>
    </row>
    <row r="1834" spans="1:17" x14ac:dyDescent="0.25">
      <c r="A1834" s="110">
        <v>46240</v>
      </c>
      <c r="B1834" t="s">
        <v>1182</v>
      </c>
      <c r="C1834" s="112">
        <v>620</v>
      </c>
      <c r="D1834" t="s">
        <v>118</v>
      </c>
      <c r="E1834" s="112">
        <v>254</v>
      </c>
      <c r="F1834" t="s">
        <v>118</v>
      </c>
      <c r="G1834" s="112">
        <v>1074828</v>
      </c>
      <c r="H1834" t="s">
        <v>2799</v>
      </c>
      <c r="K1834" s="111">
        <v>20</v>
      </c>
    </row>
    <row r="1835" spans="1:17" x14ac:dyDescent="0.25">
      <c r="A1835" s="110">
        <v>46240</v>
      </c>
      <c r="B1835" t="s">
        <v>1182</v>
      </c>
      <c r="C1835" s="112">
        <v>620</v>
      </c>
      <c r="D1835" t="s">
        <v>118</v>
      </c>
      <c r="E1835" s="112">
        <v>254</v>
      </c>
      <c r="F1835" t="s">
        <v>118</v>
      </c>
      <c r="G1835" s="112">
        <v>1117292</v>
      </c>
      <c r="H1835" t="s">
        <v>1591</v>
      </c>
      <c r="I1835" s="111">
        <v>24</v>
      </c>
    </row>
    <row r="1836" spans="1:17" x14ac:dyDescent="0.25">
      <c r="A1836" s="110">
        <v>46240</v>
      </c>
      <c r="B1836" t="s">
        <v>1182</v>
      </c>
      <c r="C1836" s="112">
        <v>620</v>
      </c>
      <c r="D1836" t="s">
        <v>118</v>
      </c>
      <c r="E1836" s="112">
        <v>254</v>
      </c>
      <c r="F1836" t="s">
        <v>118</v>
      </c>
      <c r="G1836" s="112">
        <v>1131166</v>
      </c>
      <c r="H1836" t="s">
        <v>2819</v>
      </c>
      <c r="K1836" s="111">
        <v>50</v>
      </c>
    </row>
    <row r="1837" spans="1:17" x14ac:dyDescent="0.25">
      <c r="A1837" s="110">
        <v>46240</v>
      </c>
      <c r="B1837" t="s">
        <v>1182</v>
      </c>
      <c r="C1837" s="112">
        <v>625</v>
      </c>
      <c r="D1837" t="s">
        <v>967</v>
      </c>
      <c r="E1837" s="112">
        <v>256</v>
      </c>
      <c r="F1837" t="s">
        <v>968</v>
      </c>
      <c r="G1837" s="112">
        <v>1063187</v>
      </c>
      <c r="H1837" t="s">
        <v>2820</v>
      </c>
      <c r="M1837" s="111">
        <v>6</v>
      </c>
    </row>
    <row r="1838" spans="1:17" x14ac:dyDescent="0.25">
      <c r="A1838" s="110">
        <v>46240</v>
      </c>
      <c r="B1838" t="s">
        <v>1182</v>
      </c>
      <c r="C1838" s="112">
        <v>625</v>
      </c>
      <c r="D1838" t="s">
        <v>967</v>
      </c>
      <c r="E1838" s="112">
        <v>256</v>
      </c>
      <c r="F1838" t="s">
        <v>968</v>
      </c>
      <c r="G1838" s="112">
        <v>1074826</v>
      </c>
      <c r="H1838" t="s">
        <v>2821</v>
      </c>
      <c r="P1838" s="111">
        <v>120</v>
      </c>
    </row>
    <row r="1839" spans="1:17" x14ac:dyDescent="0.25">
      <c r="A1839" s="110">
        <v>46240</v>
      </c>
      <c r="B1839" t="s">
        <v>1182</v>
      </c>
      <c r="C1839" s="112">
        <v>625</v>
      </c>
      <c r="D1839" t="s">
        <v>967</v>
      </c>
      <c r="E1839" s="112">
        <v>256</v>
      </c>
      <c r="F1839" t="s">
        <v>968</v>
      </c>
      <c r="G1839" s="112">
        <v>1141079</v>
      </c>
      <c r="H1839" t="s">
        <v>2822</v>
      </c>
      <c r="Q1839" s="111">
        <v>18</v>
      </c>
    </row>
    <row r="1840" spans="1:17" x14ac:dyDescent="0.25">
      <c r="A1840" s="110">
        <v>46240</v>
      </c>
      <c r="B1840" t="s">
        <v>1182</v>
      </c>
      <c r="C1840" s="112">
        <v>720</v>
      </c>
      <c r="D1840" t="s">
        <v>1600</v>
      </c>
      <c r="G1840" s="112">
        <v>1154528</v>
      </c>
      <c r="H1840" t="s">
        <v>2823</v>
      </c>
      <c r="I1840" s="111">
        <v>240</v>
      </c>
    </row>
    <row r="1841" spans="1:17" x14ac:dyDescent="0.25">
      <c r="A1841" s="110">
        <v>46240</v>
      </c>
      <c r="B1841" t="s">
        <v>1182</v>
      </c>
      <c r="C1841" s="112">
        <v>720</v>
      </c>
      <c r="D1841" t="s">
        <v>1600</v>
      </c>
      <c r="G1841" s="112">
        <v>1155691</v>
      </c>
      <c r="H1841" t="s">
        <v>2824</v>
      </c>
      <c r="K1841" s="111">
        <v>50</v>
      </c>
    </row>
    <row r="1842" spans="1:17" x14ac:dyDescent="0.25">
      <c r="A1842" s="110">
        <v>46240</v>
      </c>
      <c r="B1842" t="s">
        <v>1182</v>
      </c>
      <c r="C1842" s="112">
        <v>802</v>
      </c>
      <c r="D1842" t="s">
        <v>62</v>
      </c>
      <c r="E1842" s="112">
        <v>404</v>
      </c>
      <c r="F1842" t="s">
        <v>62</v>
      </c>
      <c r="G1842" s="112">
        <v>1121946</v>
      </c>
      <c r="H1842" t="s">
        <v>2672</v>
      </c>
      <c r="I1842" s="111">
        <v>12</v>
      </c>
    </row>
    <row r="1843" spans="1:17" x14ac:dyDescent="0.25">
      <c r="A1843" s="110">
        <v>46240</v>
      </c>
      <c r="B1843" t="s">
        <v>1182</v>
      </c>
      <c r="C1843" s="112">
        <v>803</v>
      </c>
      <c r="D1843" t="s">
        <v>63</v>
      </c>
      <c r="E1843" s="112">
        <v>406</v>
      </c>
      <c r="F1843" t="s">
        <v>63</v>
      </c>
      <c r="G1843" s="112">
        <v>1069959</v>
      </c>
      <c r="H1843" t="s">
        <v>2673</v>
      </c>
      <c r="I1843" s="111">
        <v>24</v>
      </c>
      <c r="Q1843" s="111">
        <v>27</v>
      </c>
    </row>
    <row r="1844" spans="1:17" x14ac:dyDescent="0.25">
      <c r="A1844" s="110">
        <v>46240</v>
      </c>
      <c r="B1844" t="s">
        <v>1182</v>
      </c>
      <c r="C1844" s="112">
        <v>803</v>
      </c>
      <c r="D1844" t="s">
        <v>63</v>
      </c>
      <c r="E1844" s="112">
        <v>406</v>
      </c>
      <c r="F1844" t="s">
        <v>63</v>
      </c>
      <c r="G1844" s="112">
        <v>1082803</v>
      </c>
      <c r="H1844" t="s">
        <v>2675</v>
      </c>
      <c r="K1844" s="111">
        <v>20</v>
      </c>
      <c r="Q1844" s="111">
        <v>27</v>
      </c>
    </row>
    <row r="1845" spans="1:17" x14ac:dyDescent="0.25">
      <c r="A1845" s="110">
        <v>46240</v>
      </c>
      <c r="B1845" t="s">
        <v>1182</v>
      </c>
      <c r="C1845" s="112">
        <v>803</v>
      </c>
      <c r="D1845" t="s">
        <v>63</v>
      </c>
      <c r="E1845" s="112">
        <v>406</v>
      </c>
      <c r="F1845" t="s">
        <v>63</v>
      </c>
      <c r="G1845" s="112">
        <v>1143680</v>
      </c>
      <c r="H1845" t="s">
        <v>1825</v>
      </c>
      <c r="J1845" s="111">
        <v>42</v>
      </c>
      <c r="L1845" s="111">
        <v>8</v>
      </c>
    </row>
    <row r="1846" spans="1:17" x14ac:dyDescent="0.25">
      <c r="A1846" s="110">
        <v>46240</v>
      </c>
      <c r="B1846" t="s">
        <v>1182</v>
      </c>
      <c r="C1846" s="112">
        <v>804</v>
      </c>
      <c r="D1846" t="s">
        <v>64</v>
      </c>
      <c r="E1846" s="112">
        <v>421</v>
      </c>
      <c r="F1846" t="s">
        <v>64</v>
      </c>
      <c r="G1846" s="112">
        <v>1107496</v>
      </c>
      <c r="H1846" t="s">
        <v>2677</v>
      </c>
      <c r="I1846" s="111">
        <v>120</v>
      </c>
      <c r="P1846" s="111">
        <v>36</v>
      </c>
    </row>
    <row r="1847" spans="1:17" x14ac:dyDescent="0.25">
      <c r="A1847" s="110">
        <v>46240</v>
      </c>
      <c r="B1847" t="s">
        <v>1182</v>
      </c>
      <c r="C1847" s="112">
        <v>804</v>
      </c>
      <c r="D1847" t="s">
        <v>64</v>
      </c>
      <c r="E1847" s="112">
        <v>421</v>
      </c>
      <c r="F1847" t="s">
        <v>64</v>
      </c>
      <c r="G1847" s="112">
        <v>1113765</v>
      </c>
      <c r="H1847" t="s">
        <v>2161</v>
      </c>
      <c r="I1847" s="111">
        <v>4</v>
      </c>
      <c r="J1847" s="111">
        <v>24</v>
      </c>
      <c r="M1847" s="111">
        <v>42</v>
      </c>
    </row>
    <row r="1848" spans="1:17" x14ac:dyDescent="0.25">
      <c r="A1848" s="110">
        <v>46240</v>
      </c>
      <c r="B1848" t="s">
        <v>1182</v>
      </c>
      <c r="C1848" s="112">
        <v>805</v>
      </c>
      <c r="D1848" t="s">
        <v>65</v>
      </c>
      <c r="E1848" s="112">
        <v>423</v>
      </c>
      <c r="F1848" t="s">
        <v>65</v>
      </c>
      <c r="G1848" s="112">
        <v>1144232</v>
      </c>
      <c r="H1848" t="s">
        <v>2678</v>
      </c>
      <c r="Q1848" s="111">
        <v>18</v>
      </c>
    </row>
    <row r="1849" spans="1:17" x14ac:dyDescent="0.25">
      <c r="A1849" s="110">
        <v>46240</v>
      </c>
      <c r="B1849" t="s">
        <v>1182</v>
      </c>
      <c r="C1849" s="112">
        <v>806</v>
      </c>
      <c r="D1849" t="s">
        <v>66</v>
      </c>
      <c r="E1849" s="112">
        <v>424</v>
      </c>
      <c r="F1849" t="s">
        <v>66</v>
      </c>
      <c r="G1849" s="112">
        <v>1065323</v>
      </c>
      <c r="H1849" t="s">
        <v>1202</v>
      </c>
      <c r="I1849" s="111">
        <v>24</v>
      </c>
    </row>
    <row r="1850" spans="1:17" x14ac:dyDescent="0.25">
      <c r="A1850" s="110">
        <v>46240</v>
      </c>
      <c r="B1850" t="s">
        <v>1182</v>
      </c>
      <c r="C1850" s="112">
        <v>806</v>
      </c>
      <c r="D1850" t="s">
        <v>66</v>
      </c>
      <c r="E1850" s="112">
        <v>424</v>
      </c>
      <c r="F1850" t="s">
        <v>66</v>
      </c>
      <c r="G1850" s="112">
        <v>1126908</v>
      </c>
      <c r="H1850" t="s">
        <v>2294</v>
      </c>
      <c r="I1850" s="111">
        <v>60</v>
      </c>
      <c r="J1850" s="111">
        <v>24</v>
      </c>
      <c r="K1850" s="111">
        <v>12</v>
      </c>
      <c r="L1850" s="111">
        <v>6</v>
      </c>
      <c r="N1850" s="111">
        <v>18</v>
      </c>
    </row>
    <row r="1851" spans="1:17" x14ac:dyDescent="0.25">
      <c r="A1851" s="110">
        <v>46240</v>
      </c>
      <c r="B1851" t="s">
        <v>1182</v>
      </c>
      <c r="C1851" s="112">
        <v>810</v>
      </c>
      <c r="D1851" t="s">
        <v>67</v>
      </c>
      <c r="E1851" s="112">
        <v>452</v>
      </c>
      <c r="F1851" t="s">
        <v>67</v>
      </c>
      <c r="G1851" s="112">
        <v>1113289</v>
      </c>
      <c r="H1851" t="s">
        <v>2680</v>
      </c>
      <c r="I1851" s="111">
        <v>24</v>
      </c>
      <c r="J1851" s="111">
        <v>18</v>
      </c>
      <c r="L1851" s="111">
        <v>6</v>
      </c>
      <c r="M1851" s="111">
        <v>42</v>
      </c>
      <c r="N1851" s="111">
        <v>15</v>
      </c>
      <c r="P1851" s="111">
        <v>12</v>
      </c>
    </row>
    <row r="1852" spans="1:17" x14ac:dyDescent="0.25">
      <c r="A1852" s="110">
        <v>46240</v>
      </c>
      <c r="B1852" t="s">
        <v>1182</v>
      </c>
      <c r="C1852" s="112">
        <v>101</v>
      </c>
      <c r="D1852" t="s">
        <v>95</v>
      </c>
      <c r="E1852" s="112">
        <v>343</v>
      </c>
      <c r="F1852" t="s">
        <v>95</v>
      </c>
      <c r="G1852" s="112">
        <v>1110542</v>
      </c>
      <c r="H1852" t="s">
        <v>2165</v>
      </c>
      <c r="I1852" s="111">
        <v>132</v>
      </c>
      <c r="K1852" s="111">
        <v>24</v>
      </c>
    </row>
    <row r="1853" spans="1:17" x14ac:dyDescent="0.25">
      <c r="A1853" s="110">
        <v>46240</v>
      </c>
      <c r="B1853" t="s">
        <v>1182</v>
      </c>
      <c r="C1853" s="112">
        <v>105</v>
      </c>
      <c r="D1853" t="s">
        <v>94</v>
      </c>
      <c r="E1853" s="112">
        <v>342</v>
      </c>
      <c r="F1853" t="s">
        <v>1229</v>
      </c>
      <c r="G1853" s="112">
        <v>1061689</v>
      </c>
      <c r="H1853" t="s">
        <v>1248</v>
      </c>
      <c r="I1853" s="111">
        <v>6</v>
      </c>
      <c r="K1853" s="111">
        <v>50</v>
      </c>
      <c r="P1853" s="111">
        <v>72</v>
      </c>
      <c r="Q1853" s="111">
        <v>27</v>
      </c>
    </row>
    <row r="1854" spans="1:17" x14ac:dyDescent="0.25">
      <c r="A1854" s="110">
        <v>46240</v>
      </c>
      <c r="B1854" t="s">
        <v>1182</v>
      </c>
      <c r="C1854" s="112">
        <v>105</v>
      </c>
      <c r="D1854" t="s">
        <v>94</v>
      </c>
      <c r="E1854" s="112">
        <v>342</v>
      </c>
      <c r="F1854" t="s">
        <v>1229</v>
      </c>
      <c r="G1854" s="112">
        <v>1071023</v>
      </c>
      <c r="H1854" t="s">
        <v>1203</v>
      </c>
      <c r="I1854" s="111">
        <v>144</v>
      </c>
      <c r="J1854" s="111">
        <v>18</v>
      </c>
      <c r="L1854" s="111">
        <v>6</v>
      </c>
      <c r="M1854" s="111">
        <v>24</v>
      </c>
      <c r="N1854" s="111">
        <v>12</v>
      </c>
      <c r="P1854" s="111">
        <v>12</v>
      </c>
    </row>
    <row r="1855" spans="1:17" x14ac:dyDescent="0.25">
      <c r="A1855" s="110">
        <v>46240</v>
      </c>
      <c r="B1855" t="s">
        <v>1182</v>
      </c>
      <c r="C1855" s="112">
        <v>105</v>
      </c>
      <c r="D1855" t="s">
        <v>94</v>
      </c>
      <c r="E1855" s="112">
        <v>342</v>
      </c>
      <c r="F1855" t="s">
        <v>1229</v>
      </c>
      <c r="G1855" s="112">
        <v>1123404</v>
      </c>
      <c r="H1855" t="s">
        <v>2167</v>
      </c>
      <c r="J1855" s="111">
        <v>6</v>
      </c>
      <c r="K1855" s="111">
        <v>50</v>
      </c>
      <c r="M1855" s="111">
        <v>27</v>
      </c>
    </row>
    <row r="1856" spans="1:17" x14ac:dyDescent="0.25">
      <c r="A1856" s="110">
        <v>46240</v>
      </c>
      <c r="B1856" t="s">
        <v>1182</v>
      </c>
      <c r="C1856" s="112">
        <v>105</v>
      </c>
      <c r="D1856" t="s">
        <v>94</v>
      </c>
      <c r="E1856" s="112">
        <v>342</v>
      </c>
      <c r="F1856" t="s">
        <v>1229</v>
      </c>
      <c r="G1856" s="112">
        <v>1141504</v>
      </c>
      <c r="H1856" t="s">
        <v>2168</v>
      </c>
      <c r="J1856" s="111">
        <v>24</v>
      </c>
      <c r="L1856" s="111">
        <v>6</v>
      </c>
      <c r="N1856" s="111">
        <v>12</v>
      </c>
      <c r="P1856" s="111">
        <v>24</v>
      </c>
    </row>
    <row r="1857" spans="1:17" x14ac:dyDescent="0.25">
      <c r="A1857" s="110">
        <v>46240</v>
      </c>
      <c r="B1857" t="s">
        <v>1182</v>
      </c>
      <c r="C1857" s="112">
        <v>105</v>
      </c>
      <c r="D1857" t="s">
        <v>94</v>
      </c>
      <c r="E1857" s="112">
        <v>342</v>
      </c>
      <c r="F1857" t="s">
        <v>1229</v>
      </c>
      <c r="G1857" s="112">
        <v>1156465</v>
      </c>
      <c r="H1857" t="s">
        <v>2698</v>
      </c>
      <c r="I1857" s="111">
        <v>12</v>
      </c>
      <c r="J1857" s="111">
        <v>18</v>
      </c>
      <c r="K1857" s="111">
        <v>10</v>
      </c>
      <c r="L1857" s="111">
        <v>6</v>
      </c>
      <c r="M1857" s="111">
        <v>36</v>
      </c>
      <c r="N1857" s="111">
        <v>12</v>
      </c>
    </row>
    <row r="1858" spans="1:17" x14ac:dyDescent="0.25">
      <c r="A1858" s="110">
        <v>46240</v>
      </c>
      <c r="B1858" t="s">
        <v>1182</v>
      </c>
      <c r="C1858" s="112">
        <v>115</v>
      </c>
      <c r="D1858" t="s">
        <v>93</v>
      </c>
      <c r="E1858" s="112">
        <v>341</v>
      </c>
      <c r="F1858" t="s">
        <v>1092</v>
      </c>
      <c r="G1858" s="112">
        <v>1083038</v>
      </c>
      <c r="H1858" t="s">
        <v>1628</v>
      </c>
      <c r="I1858" s="111">
        <v>42</v>
      </c>
      <c r="O1858" s="111">
        <v>27</v>
      </c>
      <c r="P1858" s="111">
        <v>18</v>
      </c>
    </row>
    <row r="1859" spans="1:17" x14ac:dyDescent="0.25">
      <c r="A1859" s="110">
        <v>46240</v>
      </c>
      <c r="B1859" t="s">
        <v>1182</v>
      </c>
      <c r="C1859" s="112">
        <v>115</v>
      </c>
      <c r="D1859" t="s">
        <v>93</v>
      </c>
      <c r="E1859" s="112">
        <v>341</v>
      </c>
      <c r="F1859" t="s">
        <v>1092</v>
      </c>
      <c r="G1859" s="112">
        <v>1118455</v>
      </c>
      <c r="H1859" t="s">
        <v>2334</v>
      </c>
      <c r="I1859" s="111">
        <v>36</v>
      </c>
      <c r="J1859" s="111">
        <v>18</v>
      </c>
      <c r="L1859" s="111">
        <v>8</v>
      </c>
      <c r="N1859" s="111">
        <v>24</v>
      </c>
      <c r="O1859" s="111">
        <v>72</v>
      </c>
    </row>
    <row r="1860" spans="1:17" x14ac:dyDescent="0.25">
      <c r="A1860" s="110">
        <v>46240</v>
      </c>
      <c r="B1860" t="s">
        <v>1182</v>
      </c>
      <c r="C1860" s="112">
        <v>115</v>
      </c>
      <c r="D1860" t="s">
        <v>93</v>
      </c>
      <c r="E1860" s="112">
        <v>341</v>
      </c>
      <c r="F1860" t="s">
        <v>1092</v>
      </c>
      <c r="G1860" s="112">
        <v>1119681</v>
      </c>
      <c r="H1860" t="s">
        <v>2169</v>
      </c>
      <c r="L1860" s="111">
        <v>6</v>
      </c>
      <c r="M1860" s="111">
        <v>24</v>
      </c>
      <c r="N1860" s="111">
        <v>12</v>
      </c>
      <c r="P1860" s="111">
        <v>12</v>
      </c>
    </row>
    <row r="1861" spans="1:17" x14ac:dyDescent="0.25">
      <c r="A1861" s="110">
        <v>46240</v>
      </c>
      <c r="B1861" t="s">
        <v>1182</v>
      </c>
      <c r="C1861" s="112">
        <v>120</v>
      </c>
      <c r="D1861" t="s">
        <v>1002</v>
      </c>
      <c r="E1861" s="112">
        <v>346</v>
      </c>
      <c r="F1861" t="s">
        <v>1003</v>
      </c>
      <c r="G1861" s="112">
        <v>1154645</v>
      </c>
      <c r="H1861" t="s">
        <v>2703</v>
      </c>
      <c r="M1861" s="111">
        <v>24</v>
      </c>
    </row>
    <row r="1862" spans="1:17" x14ac:dyDescent="0.25">
      <c r="A1862" s="110">
        <v>46240</v>
      </c>
      <c r="B1862" t="s">
        <v>1182</v>
      </c>
      <c r="C1862" s="112">
        <v>125</v>
      </c>
      <c r="D1862" t="s">
        <v>1005</v>
      </c>
      <c r="E1862" s="112">
        <v>345</v>
      </c>
      <c r="F1862" t="s">
        <v>1006</v>
      </c>
      <c r="G1862" s="112">
        <v>1061058</v>
      </c>
      <c r="H1862" t="s">
        <v>2704</v>
      </c>
      <c r="K1862" s="111">
        <v>12</v>
      </c>
      <c r="L1862" s="111">
        <v>24</v>
      </c>
      <c r="P1862" s="111">
        <v>24</v>
      </c>
    </row>
    <row r="1863" spans="1:17" x14ac:dyDescent="0.25">
      <c r="A1863" s="110">
        <v>46240</v>
      </c>
      <c r="B1863" t="s">
        <v>1182</v>
      </c>
      <c r="C1863" s="112">
        <v>125</v>
      </c>
      <c r="D1863" t="s">
        <v>1005</v>
      </c>
      <c r="E1863" s="112">
        <v>345</v>
      </c>
      <c r="F1863" t="s">
        <v>1006</v>
      </c>
      <c r="G1863" s="112">
        <v>1113690</v>
      </c>
      <c r="H1863" t="s">
        <v>2706</v>
      </c>
      <c r="K1863" s="111">
        <v>50</v>
      </c>
      <c r="M1863" s="111">
        <v>29</v>
      </c>
    </row>
    <row r="1864" spans="1:17" x14ac:dyDescent="0.25">
      <c r="A1864" s="110">
        <v>46240</v>
      </c>
      <c r="B1864" t="s">
        <v>1182</v>
      </c>
      <c r="C1864" s="112">
        <v>125</v>
      </c>
      <c r="D1864" t="s">
        <v>1005</v>
      </c>
      <c r="E1864" s="112">
        <v>345</v>
      </c>
      <c r="F1864" t="s">
        <v>1006</v>
      </c>
      <c r="G1864" s="112">
        <v>1132086</v>
      </c>
      <c r="H1864" t="s">
        <v>2235</v>
      </c>
      <c r="J1864" s="111">
        <v>12</v>
      </c>
      <c r="K1864" s="111">
        <v>62</v>
      </c>
      <c r="L1864" s="111">
        <v>6</v>
      </c>
      <c r="M1864" s="111">
        <v>62</v>
      </c>
      <c r="Q1864" s="111">
        <v>9</v>
      </c>
    </row>
    <row r="1865" spans="1:17" x14ac:dyDescent="0.25">
      <c r="A1865" s="110">
        <v>46240</v>
      </c>
      <c r="B1865" t="s">
        <v>1182</v>
      </c>
      <c r="C1865" s="112">
        <v>130</v>
      </c>
      <c r="D1865" t="s">
        <v>1008</v>
      </c>
      <c r="E1865" s="112">
        <v>392</v>
      </c>
      <c r="F1865" t="s">
        <v>1009</v>
      </c>
      <c r="G1865" s="112">
        <v>1082705</v>
      </c>
      <c r="H1865" t="s">
        <v>2708</v>
      </c>
      <c r="K1865" s="111">
        <v>22</v>
      </c>
    </row>
    <row r="1866" spans="1:17" x14ac:dyDescent="0.25">
      <c r="A1866" s="110">
        <v>46240</v>
      </c>
      <c r="B1866" t="s">
        <v>1182</v>
      </c>
      <c r="C1866" s="112">
        <v>130</v>
      </c>
      <c r="D1866" t="s">
        <v>1008</v>
      </c>
      <c r="E1866" s="112">
        <v>392</v>
      </c>
      <c r="F1866" t="s">
        <v>1009</v>
      </c>
      <c r="G1866" s="112">
        <v>1121656</v>
      </c>
      <c r="H1866" t="s">
        <v>2173</v>
      </c>
      <c r="I1866" s="111">
        <v>12</v>
      </c>
      <c r="M1866" s="111">
        <v>30</v>
      </c>
      <c r="N1866" s="111">
        <v>50</v>
      </c>
    </row>
    <row r="1867" spans="1:17" x14ac:dyDescent="0.25">
      <c r="A1867" s="110">
        <v>46240</v>
      </c>
      <c r="B1867" t="s">
        <v>1182</v>
      </c>
      <c r="C1867" s="112">
        <v>130</v>
      </c>
      <c r="D1867" t="s">
        <v>1008</v>
      </c>
      <c r="E1867" s="112">
        <v>392</v>
      </c>
      <c r="F1867" t="s">
        <v>1009</v>
      </c>
      <c r="G1867" s="112">
        <v>1134505</v>
      </c>
      <c r="H1867" t="s">
        <v>2356</v>
      </c>
      <c r="J1867" s="111">
        <v>20</v>
      </c>
      <c r="K1867" s="111">
        <v>24</v>
      </c>
      <c r="N1867" s="111">
        <v>12</v>
      </c>
    </row>
    <row r="1868" spans="1:17" x14ac:dyDescent="0.25">
      <c r="A1868" s="110">
        <v>46240</v>
      </c>
      <c r="B1868" t="s">
        <v>1182</v>
      </c>
      <c r="C1868" s="112">
        <v>131</v>
      </c>
      <c r="D1868" t="s">
        <v>104</v>
      </c>
      <c r="E1868" s="112">
        <v>623</v>
      </c>
      <c r="F1868" t="s">
        <v>104</v>
      </c>
      <c r="G1868" s="112">
        <v>1061112</v>
      </c>
      <c r="H1868" t="s">
        <v>1011</v>
      </c>
      <c r="I1868" s="111">
        <v>24</v>
      </c>
      <c r="J1868" s="111">
        <v>24</v>
      </c>
      <c r="K1868" s="111">
        <v>64</v>
      </c>
      <c r="L1868" s="111">
        <v>16</v>
      </c>
      <c r="M1868" s="111">
        <v>27</v>
      </c>
      <c r="N1868" s="111">
        <v>43</v>
      </c>
      <c r="P1868" s="111">
        <v>12</v>
      </c>
      <c r="Q1868" s="111">
        <v>17</v>
      </c>
    </row>
    <row r="1869" spans="1:17" x14ac:dyDescent="0.25">
      <c r="A1869" s="110">
        <v>46240</v>
      </c>
      <c r="B1869" t="s">
        <v>1182</v>
      </c>
      <c r="C1869" s="112">
        <v>131</v>
      </c>
      <c r="D1869" t="s">
        <v>104</v>
      </c>
      <c r="E1869" s="112">
        <v>623</v>
      </c>
      <c r="F1869" t="s">
        <v>104</v>
      </c>
      <c r="G1869" s="112">
        <v>1070224</v>
      </c>
      <c r="H1869" t="s">
        <v>2075</v>
      </c>
      <c r="I1869" s="111">
        <v>48</v>
      </c>
      <c r="J1869" s="111">
        <v>24</v>
      </c>
      <c r="K1869" s="111">
        <v>50</v>
      </c>
      <c r="L1869" s="111">
        <v>6</v>
      </c>
      <c r="M1869" s="111">
        <v>24</v>
      </c>
      <c r="N1869" s="111">
        <v>24</v>
      </c>
      <c r="P1869" s="111">
        <v>12</v>
      </c>
      <c r="Q1869" s="111">
        <v>26</v>
      </c>
    </row>
    <row r="1870" spans="1:17" x14ac:dyDescent="0.25">
      <c r="A1870" s="110">
        <v>46240</v>
      </c>
      <c r="B1870" t="s">
        <v>1182</v>
      </c>
      <c r="C1870" s="112">
        <v>131</v>
      </c>
      <c r="D1870" t="s">
        <v>104</v>
      </c>
      <c r="E1870" s="112">
        <v>623</v>
      </c>
      <c r="F1870" t="s">
        <v>104</v>
      </c>
      <c r="G1870" s="112">
        <v>1131817</v>
      </c>
      <c r="H1870" t="s">
        <v>1015</v>
      </c>
      <c r="I1870" s="111">
        <v>42</v>
      </c>
      <c r="J1870" s="111">
        <v>30</v>
      </c>
      <c r="K1870" s="111">
        <v>524</v>
      </c>
      <c r="L1870" s="111">
        <v>12</v>
      </c>
      <c r="M1870" s="111">
        <v>36</v>
      </c>
      <c r="N1870" s="111">
        <v>34</v>
      </c>
      <c r="O1870" s="111">
        <v>10</v>
      </c>
      <c r="P1870" s="111">
        <v>12</v>
      </c>
      <c r="Q1870" s="111">
        <v>33</v>
      </c>
    </row>
    <row r="1871" spans="1:17" x14ac:dyDescent="0.25">
      <c r="A1871" s="110">
        <v>46240</v>
      </c>
      <c r="B1871" t="s">
        <v>1182</v>
      </c>
      <c r="C1871" s="112">
        <v>135</v>
      </c>
      <c r="D1871" t="s">
        <v>108</v>
      </c>
      <c r="E1871" s="112">
        <v>391</v>
      </c>
      <c r="F1871" t="s">
        <v>108</v>
      </c>
      <c r="G1871" s="112">
        <v>1059882</v>
      </c>
      <c r="H1871" t="s">
        <v>2177</v>
      </c>
      <c r="I1871" s="111">
        <v>24</v>
      </c>
      <c r="M1871" s="111">
        <v>24</v>
      </c>
    </row>
    <row r="1872" spans="1:17" x14ac:dyDescent="0.25">
      <c r="A1872" s="110">
        <v>46240</v>
      </c>
      <c r="B1872" t="s">
        <v>1182</v>
      </c>
      <c r="C1872" s="112">
        <v>135</v>
      </c>
      <c r="D1872" t="s">
        <v>108</v>
      </c>
      <c r="E1872" s="112">
        <v>391</v>
      </c>
      <c r="F1872" t="s">
        <v>108</v>
      </c>
      <c r="G1872" s="112">
        <v>1072736</v>
      </c>
      <c r="H1872" t="s">
        <v>2043</v>
      </c>
      <c r="I1872" s="111">
        <v>8</v>
      </c>
      <c r="M1872" s="111">
        <v>21</v>
      </c>
      <c r="N1872" s="111">
        <v>12</v>
      </c>
    </row>
    <row r="1873" spans="1:17" x14ac:dyDescent="0.25">
      <c r="A1873" s="110">
        <v>46240</v>
      </c>
      <c r="B1873" t="s">
        <v>1182</v>
      </c>
      <c r="C1873" s="112">
        <v>135</v>
      </c>
      <c r="D1873" t="s">
        <v>108</v>
      </c>
      <c r="E1873" s="112">
        <v>391</v>
      </c>
      <c r="F1873" t="s">
        <v>108</v>
      </c>
      <c r="G1873" s="112">
        <v>1143850</v>
      </c>
      <c r="H1873" t="s">
        <v>1019</v>
      </c>
      <c r="J1873" s="111">
        <v>18</v>
      </c>
      <c r="M1873" s="111">
        <v>102</v>
      </c>
      <c r="N1873" s="111">
        <v>12</v>
      </c>
    </row>
    <row r="1874" spans="1:17" x14ac:dyDescent="0.25">
      <c r="A1874" s="110">
        <v>46240</v>
      </c>
      <c r="B1874" t="s">
        <v>1182</v>
      </c>
      <c r="C1874" s="112">
        <v>140</v>
      </c>
      <c r="D1874" t="s">
        <v>1020</v>
      </c>
      <c r="E1874" s="112">
        <v>652</v>
      </c>
      <c r="F1874" t="s">
        <v>107</v>
      </c>
      <c r="G1874" s="112">
        <v>1074883</v>
      </c>
      <c r="H1874" t="s">
        <v>2178</v>
      </c>
      <c r="I1874" s="111">
        <v>12</v>
      </c>
      <c r="K1874" s="111">
        <v>50</v>
      </c>
      <c r="Q1874" s="111">
        <v>45</v>
      </c>
    </row>
    <row r="1875" spans="1:17" x14ac:dyDescent="0.25">
      <c r="A1875" s="110">
        <v>46240</v>
      </c>
      <c r="B1875" t="s">
        <v>1182</v>
      </c>
      <c r="C1875" s="112">
        <v>140</v>
      </c>
      <c r="D1875" t="s">
        <v>1020</v>
      </c>
      <c r="E1875" s="112">
        <v>652</v>
      </c>
      <c r="F1875" t="s">
        <v>107</v>
      </c>
      <c r="G1875" s="112">
        <v>1119245</v>
      </c>
      <c r="H1875" t="s">
        <v>2179</v>
      </c>
      <c r="I1875" s="111">
        <v>102</v>
      </c>
      <c r="K1875" s="111">
        <v>10</v>
      </c>
      <c r="P1875" s="111">
        <v>12</v>
      </c>
      <c r="Q1875" s="111">
        <v>45</v>
      </c>
    </row>
    <row r="1876" spans="1:17" x14ac:dyDescent="0.25">
      <c r="A1876" s="110">
        <v>46240</v>
      </c>
      <c r="B1876" t="s">
        <v>1182</v>
      </c>
      <c r="C1876" s="112">
        <v>140</v>
      </c>
      <c r="D1876" t="s">
        <v>1020</v>
      </c>
      <c r="E1876" s="112">
        <v>652</v>
      </c>
      <c r="F1876" t="s">
        <v>107</v>
      </c>
      <c r="G1876" s="112">
        <v>1154057</v>
      </c>
      <c r="H1876" t="s">
        <v>2710</v>
      </c>
      <c r="I1876" s="111">
        <v>18</v>
      </c>
      <c r="J1876" s="111">
        <v>36</v>
      </c>
    </row>
    <row r="1877" spans="1:17" x14ac:dyDescent="0.25">
      <c r="A1877" s="110">
        <v>46240</v>
      </c>
      <c r="B1877" t="s">
        <v>1182</v>
      </c>
      <c r="C1877" s="112">
        <v>141</v>
      </c>
      <c r="D1877" t="s">
        <v>99</v>
      </c>
      <c r="E1877" s="112">
        <v>347</v>
      </c>
      <c r="F1877" t="s">
        <v>99</v>
      </c>
      <c r="G1877" s="112">
        <v>1062293</v>
      </c>
      <c r="H1877" t="s">
        <v>2711</v>
      </c>
      <c r="J1877" s="111">
        <v>24</v>
      </c>
      <c r="L1877" s="111">
        <v>6</v>
      </c>
      <c r="N1877" s="111">
        <v>12</v>
      </c>
      <c r="P1877" s="111">
        <v>12</v>
      </c>
    </row>
    <row r="1878" spans="1:17" x14ac:dyDescent="0.25">
      <c r="A1878" s="110">
        <v>46240</v>
      </c>
      <c r="B1878" t="s">
        <v>1182</v>
      </c>
      <c r="C1878" s="112">
        <v>141</v>
      </c>
      <c r="D1878" t="s">
        <v>99</v>
      </c>
      <c r="E1878" s="112">
        <v>347</v>
      </c>
      <c r="F1878" t="s">
        <v>99</v>
      </c>
      <c r="G1878" s="112">
        <v>1123224</v>
      </c>
      <c r="H1878" t="s">
        <v>2713</v>
      </c>
      <c r="K1878" s="111">
        <v>10</v>
      </c>
      <c r="M1878" s="111">
        <v>24</v>
      </c>
    </row>
    <row r="1879" spans="1:17" x14ac:dyDescent="0.25">
      <c r="A1879" s="110">
        <v>46240</v>
      </c>
      <c r="B1879" t="s">
        <v>1182</v>
      </c>
      <c r="C1879" s="112">
        <v>141</v>
      </c>
      <c r="D1879" t="s">
        <v>99</v>
      </c>
      <c r="E1879" s="112">
        <v>347</v>
      </c>
      <c r="F1879" t="s">
        <v>99</v>
      </c>
      <c r="G1879" s="112">
        <v>1147489</v>
      </c>
      <c r="H1879" t="s">
        <v>2714</v>
      </c>
      <c r="I1879" s="111">
        <v>24</v>
      </c>
      <c r="P1879" s="111">
        <v>6</v>
      </c>
    </row>
    <row r="1880" spans="1:17" x14ac:dyDescent="0.25">
      <c r="A1880" s="110">
        <v>46240</v>
      </c>
      <c r="B1880" t="s">
        <v>1182</v>
      </c>
      <c r="C1880" s="112">
        <v>146</v>
      </c>
      <c r="D1880" t="s">
        <v>106</v>
      </c>
      <c r="E1880" s="112">
        <v>653</v>
      </c>
      <c r="F1880" t="s">
        <v>106</v>
      </c>
      <c r="G1880" s="112">
        <v>1059957</v>
      </c>
      <c r="H1880" t="s">
        <v>2715</v>
      </c>
      <c r="I1880" s="111">
        <v>6</v>
      </c>
    </row>
    <row r="1881" spans="1:17" x14ac:dyDescent="0.25">
      <c r="A1881" s="110">
        <v>46240</v>
      </c>
      <c r="B1881" t="s">
        <v>1182</v>
      </c>
      <c r="C1881" s="112">
        <v>146</v>
      </c>
      <c r="D1881" t="s">
        <v>106</v>
      </c>
      <c r="E1881" s="112">
        <v>653</v>
      </c>
      <c r="F1881" t="s">
        <v>106</v>
      </c>
      <c r="G1881" s="112">
        <v>1063100</v>
      </c>
      <c r="H1881" t="s">
        <v>2716</v>
      </c>
      <c r="I1881" s="111">
        <v>12</v>
      </c>
      <c r="J1881" s="111">
        <v>12</v>
      </c>
      <c r="L1881" s="111">
        <v>6</v>
      </c>
      <c r="M1881" s="111">
        <v>44</v>
      </c>
      <c r="N1881" s="111">
        <v>12</v>
      </c>
      <c r="P1881" s="111">
        <v>24</v>
      </c>
    </row>
    <row r="1882" spans="1:17" x14ac:dyDescent="0.25">
      <c r="A1882" s="110">
        <v>46240</v>
      </c>
      <c r="B1882" t="s">
        <v>1182</v>
      </c>
      <c r="C1882" s="112">
        <v>146</v>
      </c>
      <c r="D1882" t="s">
        <v>106</v>
      </c>
      <c r="E1882" s="112">
        <v>653</v>
      </c>
      <c r="F1882" t="s">
        <v>106</v>
      </c>
      <c r="G1882" s="112">
        <v>1115547</v>
      </c>
      <c r="H1882" t="s">
        <v>2717</v>
      </c>
      <c r="I1882" s="111">
        <v>24</v>
      </c>
      <c r="J1882" s="111">
        <v>12</v>
      </c>
      <c r="K1882" s="111">
        <v>48</v>
      </c>
      <c r="L1882" s="111">
        <v>6</v>
      </c>
      <c r="N1882" s="111">
        <v>15</v>
      </c>
      <c r="O1882" s="111">
        <v>27</v>
      </c>
    </row>
    <row r="1883" spans="1:17" x14ac:dyDescent="0.25">
      <c r="A1883" s="110">
        <v>46240</v>
      </c>
      <c r="B1883" t="s">
        <v>1182</v>
      </c>
      <c r="C1883" s="112">
        <v>146</v>
      </c>
      <c r="D1883" t="s">
        <v>106</v>
      </c>
      <c r="E1883" s="112">
        <v>653</v>
      </c>
      <c r="F1883" t="s">
        <v>106</v>
      </c>
      <c r="G1883" s="112">
        <v>1121910</v>
      </c>
      <c r="H1883" t="s">
        <v>2158</v>
      </c>
      <c r="I1883" s="111">
        <v>6</v>
      </c>
      <c r="K1883" s="111">
        <v>24</v>
      </c>
      <c r="M1883" s="111">
        <v>42</v>
      </c>
    </row>
    <row r="1884" spans="1:17" x14ac:dyDescent="0.25">
      <c r="A1884" s="110">
        <v>46240</v>
      </c>
      <c r="B1884" t="s">
        <v>1182</v>
      </c>
      <c r="C1884" s="112">
        <v>155</v>
      </c>
      <c r="D1884" t="s">
        <v>100</v>
      </c>
      <c r="E1884" s="112">
        <v>349</v>
      </c>
      <c r="F1884" t="s">
        <v>100</v>
      </c>
      <c r="G1884" s="112">
        <v>1143029</v>
      </c>
      <c r="H1884" t="s">
        <v>2719</v>
      </c>
      <c r="I1884" s="111">
        <v>30</v>
      </c>
      <c r="P1884" s="111">
        <v>12</v>
      </c>
    </row>
    <row r="1885" spans="1:17" x14ac:dyDescent="0.25">
      <c r="A1885" s="110">
        <v>46240</v>
      </c>
      <c r="B1885" t="s">
        <v>1182</v>
      </c>
      <c r="C1885" s="112">
        <v>515</v>
      </c>
      <c r="D1885" t="s">
        <v>130</v>
      </c>
      <c r="E1885" s="112">
        <v>202</v>
      </c>
      <c r="F1885" t="s">
        <v>130</v>
      </c>
      <c r="G1885" s="112">
        <v>1070866</v>
      </c>
      <c r="H1885" t="s">
        <v>2757</v>
      </c>
      <c r="K1885" s="111">
        <v>60</v>
      </c>
    </row>
    <row r="1886" spans="1:17" x14ac:dyDescent="0.25">
      <c r="A1886" s="110">
        <v>46240</v>
      </c>
      <c r="B1886" t="s">
        <v>1182</v>
      </c>
      <c r="C1886" s="112">
        <v>515</v>
      </c>
      <c r="D1886" t="s">
        <v>130</v>
      </c>
      <c r="E1886" s="112">
        <v>202</v>
      </c>
      <c r="F1886" t="s">
        <v>130</v>
      </c>
      <c r="G1886" s="112">
        <v>1070964</v>
      </c>
      <c r="H1886" t="s">
        <v>2800</v>
      </c>
      <c r="I1886" s="111">
        <v>12</v>
      </c>
      <c r="P1886" s="111">
        <v>12</v>
      </c>
    </row>
    <row r="1887" spans="1:17" x14ac:dyDescent="0.25">
      <c r="A1887" s="110">
        <v>46240</v>
      </c>
      <c r="B1887" t="s">
        <v>1182</v>
      </c>
      <c r="C1887" s="112">
        <v>515</v>
      </c>
      <c r="D1887" t="s">
        <v>130</v>
      </c>
      <c r="E1887" s="112">
        <v>202</v>
      </c>
      <c r="F1887" t="s">
        <v>130</v>
      </c>
      <c r="G1887" s="112">
        <v>1122638</v>
      </c>
      <c r="H1887" t="s">
        <v>2772</v>
      </c>
      <c r="I1887" s="111">
        <v>60</v>
      </c>
      <c r="K1887" s="111">
        <v>50</v>
      </c>
      <c r="M1887" s="111">
        <v>84</v>
      </c>
    </row>
    <row r="1888" spans="1:17" x14ac:dyDescent="0.25">
      <c r="A1888" s="110">
        <v>46240</v>
      </c>
      <c r="B1888" t="s">
        <v>1182</v>
      </c>
      <c r="C1888" s="112">
        <v>515</v>
      </c>
      <c r="D1888" t="s">
        <v>130</v>
      </c>
      <c r="E1888" s="112">
        <v>202</v>
      </c>
      <c r="F1888" t="s">
        <v>130</v>
      </c>
      <c r="G1888" s="112">
        <v>1134561</v>
      </c>
      <c r="H1888" t="s">
        <v>2773</v>
      </c>
      <c r="M1888" s="111">
        <v>72</v>
      </c>
    </row>
    <row r="1889" spans="1:17" x14ac:dyDescent="0.25">
      <c r="A1889" s="110">
        <v>46240</v>
      </c>
      <c r="B1889" t="s">
        <v>1182</v>
      </c>
      <c r="C1889" s="112">
        <v>515</v>
      </c>
      <c r="D1889" t="s">
        <v>130</v>
      </c>
      <c r="E1889" s="112">
        <v>202</v>
      </c>
      <c r="F1889" t="s">
        <v>130</v>
      </c>
      <c r="G1889" s="112">
        <v>1143453</v>
      </c>
      <c r="H1889" t="s">
        <v>2801</v>
      </c>
      <c r="K1889" s="111">
        <v>36</v>
      </c>
    </row>
    <row r="1890" spans="1:17" x14ac:dyDescent="0.25">
      <c r="A1890" s="110">
        <v>46240</v>
      </c>
      <c r="B1890" t="s">
        <v>1182</v>
      </c>
      <c r="C1890" s="112">
        <v>515</v>
      </c>
      <c r="D1890" t="s">
        <v>130</v>
      </c>
      <c r="E1890" s="112">
        <v>202</v>
      </c>
      <c r="F1890" t="s">
        <v>130</v>
      </c>
      <c r="G1890" s="112">
        <v>1143503</v>
      </c>
      <c r="H1890" t="s">
        <v>2802</v>
      </c>
      <c r="I1890" s="111">
        <v>120</v>
      </c>
    </row>
    <row r="1891" spans="1:17" x14ac:dyDescent="0.25">
      <c r="A1891" s="110">
        <v>46240</v>
      </c>
      <c r="B1891" t="s">
        <v>1182</v>
      </c>
      <c r="C1891" s="112">
        <v>531</v>
      </c>
      <c r="D1891" t="s">
        <v>127</v>
      </c>
      <c r="E1891" s="112">
        <v>313</v>
      </c>
      <c r="F1891" t="s">
        <v>127</v>
      </c>
      <c r="G1891" s="112">
        <v>1060562</v>
      </c>
      <c r="H1891" t="s">
        <v>963</v>
      </c>
      <c r="K1891" s="111">
        <v>20</v>
      </c>
    </row>
    <row r="1892" spans="1:17" x14ac:dyDescent="0.25">
      <c r="A1892" s="110">
        <v>46240</v>
      </c>
      <c r="B1892" t="s">
        <v>1182</v>
      </c>
      <c r="C1892" s="112">
        <v>531</v>
      </c>
      <c r="D1892" t="s">
        <v>127</v>
      </c>
      <c r="E1892" s="112">
        <v>313</v>
      </c>
      <c r="F1892" t="s">
        <v>127</v>
      </c>
      <c r="G1892" s="112">
        <v>1070990</v>
      </c>
      <c r="H1892" t="s">
        <v>2191</v>
      </c>
      <c r="I1892" s="111">
        <v>90</v>
      </c>
      <c r="M1892" s="111">
        <v>78</v>
      </c>
    </row>
    <row r="1893" spans="1:17" x14ac:dyDescent="0.25">
      <c r="A1893" s="110">
        <v>46240</v>
      </c>
      <c r="B1893" t="s">
        <v>1182</v>
      </c>
      <c r="C1893" s="112">
        <v>531</v>
      </c>
      <c r="D1893" t="s">
        <v>127</v>
      </c>
      <c r="E1893" s="112">
        <v>313</v>
      </c>
      <c r="F1893" t="s">
        <v>127</v>
      </c>
      <c r="G1893" s="112">
        <v>1082635</v>
      </c>
      <c r="H1893" t="s">
        <v>2189</v>
      </c>
      <c r="I1893" s="111">
        <v>36</v>
      </c>
      <c r="K1893" s="111">
        <v>22</v>
      </c>
    </row>
    <row r="1894" spans="1:17" x14ac:dyDescent="0.25">
      <c r="A1894" s="110">
        <v>46240</v>
      </c>
      <c r="B1894" t="s">
        <v>1182</v>
      </c>
      <c r="C1894" s="112">
        <v>531</v>
      </c>
      <c r="D1894" t="s">
        <v>127</v>
      </c>
      <c r="E1894" s="112">
        <v>313</v>
      </c>
      <c r="F1894" t="s">
        <v>127</v>
      </c>
      <c r="G1894" s="112">
        <v>1106798</v>
      </c>
      <c r="H1894" t="s">
        <v>2761</v>
      </c>
      <c r="O1894" s="111">
        <v>24</v>
      </c>
    </row>
    <row r="1895" spans="1:17" x14ac:dyDescent="0.25">
      <c r="A1895" s="110">
        <v>46240</v>
      </c>
      <c r="B1895" t="s">
        <v>1182</v>
      </c>
      <c r="C1895" s="112">
        <v>531</v>
      </c>
      <c r="D1895" t="s">
        <v>127</v>
      </c>
      <c r="E1895" s="112">
        <v>313</v>
      </c>
      <c r="F1895" t="s">
        <v>127</v>
      </c>
      <c r="G1895" s="112">
        <v>1117221</v>
      </c>
      <c r="H1895" t="s">
        <v>2803</v>
      </c>
      <c r="Q1895" s="111">
        <v>45</v>
      </c>
    </row>
    <row r="1896" spans="1:17" x14ac:dyDescent="0.25">
      <c r="A1896" s="110">
        <v>46240</v>
      </c>
      <c r="B1896" t="s">
        <v>1182</v>
      </c>
      <c r="C1896" s="112">
        <v>531</v>
      </c>
      <c r="D1896" t="s">
        <v>127</v>
      </c>
      <c r="E1896" s="112">
        <v>313</v>
      </c>
      <c r="F1896" t="s">
        <v>127</v>
      </c>
      <c r="G1896" s="112">
        <v>1121354</v>
      </c>
      <c r="H1896" t="s">
        <v>2762</v>
      </c>
      <c r="I1896" s="111">
        <v>36</v>
      </c>
      <c r="J1896" s="111">
        <v>24</v>
      </c>
      <c r="L1896" s="111">
        <v>12</v>
      </c>
      <c r="M1896" s="111">
        <v>2</v>
      </c>
      <c r="Q1896" s="111">
        <v>9</v>
      </c>
    </row>
    <row r="1897" spans="1:17" x14ac:dyDescent="0.25">
      <c r="A1897" s="110">
        <v>46240</v>
      </c>
      <c r="B1897" t="s">
        <v>1182</v>
      </c>
      <c r="C1897" s="112">
        <v>531</v>
      </c>
      <c r="D1897" t="s">
        <v>127</v>
      </c>
      <c r="E1897" s="112">
        <v>313</v>
      </c>
      <c r="F1897" t="s">
        <v>127</v>
      </c>
      <c r="G1897" s="112">
        <v>1121941</v>
      </c>
      <c r="H1897" t="s">
        <v>2774</v>
      </c>
      <c r="I1897" s="111">
        <v>12</v>
      </c>
      <c r="K1897" s="111">
        <v>12</v>
      </c>
      <c r="M1897" s="111">
        <v>18</v>
      </c>
    </row>
    <row r="1898" spans="1:17" x14ac:dyDescent="0.25">
      <c r="A1898" s="110">
        <v>46240</v>
      </c>
      <c r="B1898" t="s">
        <v>1182</v>
      </c>
      <c r="C1898" s="112">
        <v>531</v>
      </c>
      <c r="D1898" t="s">
        <v>127</v>
      </c>
      <c r="E1898" s="112">
        <v>313</v>
      </c>
      <c r="F1898" t="s">
        <v>127</v>
      </c>
      <c r="G1898" s="112">
        <v>1122182</v>
      </c>
      <c r="H1898" t="s">
        <v>2763</v>
      </c>
      <c r="O1898" s="111">
        <v>36</v>
      </c>
    </row>
    <row r="1899" spans="1:17" x14ac:dyDescent="0.25">
      <c r="A1899" s="110">
        <v>46240</v>
      </c>
      <c r="B1899" t="s">
        <v>1182</v>
      </c>
      <c r="C1899" s="112">
        <v>531</v>
      </c>
      <c r="D1899" t="s">
        <v>127</v>
      </c>
      <c r="E1899" s="112">
        <v>313</v>
      </c>
      <c r="F1899" t="s">
        <v>127</v>
      </c>
      <c r="G1899" s="112">
        <v>1141559</v>
      </c>
      <c r="H1899" t="s">
        <v>2275</v>
      </c>
      <c r="K1899" s="111">
        <v>50</v>
      </c>
    </row>
    <row r="1900" spans="1:17" x14ac:dyDescent="0.25">
      <c r="A1900" s="110">
        <v>46240</v>
      </c>
      <c r="B1900" t="s">
        <v>1182</v>
      </c>
      <c r="C1900" s="112">
        <v>532</v>
      </c>
      <c r="D1900" t="s">
        <v>129</v>
      </c>
      <c r="E1900" s="112">
        <v>201</v>
      </c>
      <c r="F1900" t="s">
        <v>129</v>
      </c>
      <c r="G1900" s="112">
        <v>1060074</v>
      </c>
      <c r="H1900" t="s">
        <v>2775</v>
      </c>
      <c r="I1900" s="111">
        <v>12</v>
      </c>
      <c r="K1900" s="111">
        <v>12</v>
      </c>
    </row>
    <row r="1901" spans="1:17" x14ac:dyDescent="0.25">
      <c r="A1901" s="110">
        <v>46240</v>
      </c>
      <c r="B1901" t="s">
        <v>1182</v>
      </c>
      <c r="C1901" s="112">
        <v>532</v>
      </c>
      <c r="D1901" t="s">
        <v>129</v>
      </c>
      <c r="E1901" s="112">
        <v>201</v>
      </c>
      <c r="F1901" t="s">
        <v>129</v>
      </c>
      <c r="G1901" s="112">
        <v>1060765</v>
      </c>
      <c r="H1901" t="s">
        <v>2242</v>
      </c>
      <c r="J1901" s="111">
        <v>60</v>
      </c>
      <c r="M1901" s="111">
        <v>6</v>
      </c>
    </row>
    <row r="1902" spans="1:17" x14ac:dyDescent="0.25">
      <c r="A1902" s="110">
        <v>46240</v>
      </c>
      <c r="B1902" t="s">
        <v>1182</v>
      </c>
      <c r="C1902" s="112">
        <v>532</v>
      </c>
      <c r="D1902" t="s">
        <v>129</v>
      </c>
      <c r="E1902" s="112">
        <v>201</v>
      </c>
      <c r="F1902" t="s">
        <v>129</v>
      </c>
      <c r="G1902" s="112">
        <v>1062836</v>
      </c>
      <c r="H1902" t="s">
        <v>2241</v>
      </c>
      <c r="I1902" s="111">
        <v>48</v>
      </c>
    </row>
    <row r="1903" spans="1:17" x14ac:dyDescent="0.25">
      <c r="A1903" s="110">
        <v>46240</v>
      </c>
      <c r="B1903" t="s">
        <v>1182</v>
      </c>
      <c r="C1903" s="112">
        <v>532</v>
      </c>
      <c r="D1903" t="s">
        <v>129</v>
      </c>
      <c r="E1903" s="112">
        <v>201</v>
      </c>
      <c r="F1903" t="s">
        <v>129</v>
      </c>
      <c r="G1903" s="112">
        <v>1126791</v>
      </c>
      <c r="H1903" t="s">
        <v>2807</v>
      </c>
      <c r="I1903" s="111">
        <v>48</v>
      </c>
    </row>
    <row r="1904" spans="1:17" x14ac:dyDescent="0.25">
      <c r="A1904" s="110">
        <v>46240</v>
      </c>
      <c r="B1904" t="s">
        <v>1182</v>
      </c>
      <c r="C1904" s="112">
        <v>532</v>
      </c>
      <c r="D1904" t="s">
        <v>129</v>
      </c>
      <c r="E1904" s="112">
        <v>201</v>
      </c>
      <c r="F1904" t="s">
        <v>129</v>
      </c>
      <c r="G1904" s="112">
        <v>1130589</v>
      </c>
      <c r="H1904" t="s">
        <v>2776</v>
      </c>
      <c r="I1904" s="111">
        <v>24</v>
      </c>
      <c r="Q1904" s="111">
        <v>16</v>
      </c>
    </row>
    <row r="1905" spans="1:17" x14ac:dyDescent="0.25">
      <c r="A1905" s="110">
        <v>46240</v>
      </c>
      <c r="B1905" t="s">
        <v>1182</v>
      </c>
      <c r="C1905" s="112">
        <v>532</v>
      </c>
      <c r="D1905" t="s">
        <v>129</v>
      </c>
      <c r="E1905" s="112">
        <v>201</v>
      </c>
      <c r="F1905" t="s">
        <v>129</v>
      </c>
      <c r="G1905" s="112">
        <v>1132228</v>
      </c>
      <c r="H1905" t="s">
        <v>2808</v>
      </c>
      <c r="Q1905" s="111">
        <v>9</v>
      </c>
    </row>
    <row r="1906" spans="1:17" x14ac:dyDescent="0.25">
      <c r="A1906" s="110">
        <v>46240</v>
      </c>
      <c r="B1906" t="s">
        <v>1182</v>
      </c>
      <c r="C1906" s="112">
        <v>532</v>
      </c>
      <c r="D1906" t="s">
        <v>129</v>
      </c>
      <c r="E1906" s="112">
        <v>201</v>
      </c>
      <c r="F1906" t="s">
        <v>129</v>
      </c>
      <c r="G1906" s="112">
        <v>1133619</v>
      </c>
      <c r="H1906" t="s">
        <v>2809</v>
      </c>
      <c r="P1906" s="111">
        <v>180</v>
      </c>
    </row>
    <row r="1907" spans="1:17" x14ac:dyDescent="0.25">
      <c r="A1907" s="110">
        <v>46240</v>
      </c>
      <c r="B1907" t="s">
        <v>1182</v>
      </c>
      <c r="C1907" s="112">
        <v>532</v>
      </c>
      <c r="D1907" t="s">
        <v>129</v>
      </c>
      <c r="E1907" s="112">
        <v>201</v>
      </c>
      <c r="F1907" t="s">
        <v>129</v>
      </c>
      <c r="G1907" s="112">
        <v>1134003</v>
      </c>
      <c r="H1907" t="s">
        <v>2777</v>
      </c>
      <c r="M1907" s="111">
        <v>6</v>
      </c>
    </row>
    <row r="1908" spans="1:17" x14ac:dyDescent="0.25">
      <c r="A1908" s="110">
        <v>46240</v>
      </c>
      <c r="B1908" t="s">
        <v>1182</v>
      </c>
      <c r="C1908" s="112">
        <v>532</v>
      </c>
      <c r="D1908" t="s">
        <v>129</v>
      </c>
      <c r="E1908" s="112">
        <v>201</v>
      </c>
      <c r="F1908" t="s">
        <v>129</v>
      </c>
      <c r="G1908" s="112">
        <v>1142146</v>
      </c>
      <c r="H1908" t="s">
        <v>1053</v>
      </c>
      <c r="I1908" s="111">
        <v>54</v>
      </c>
    </row>
    <row r="1909" spans="1:17" x14ac:dyDescent="0.25">
      <c r="A1909" s="110">
        <v>46240</v>
      </c>
      <c r="B1909" t="s">
        <v>1182</v>
      </c>
      <c r="C1909" s="112">
        <v>532</v>
      </c>
      <c r="D1909" t="s">
        <v>129</v>
      </c>
      <c r="E1909" s="112">
        <v>201</v>
      </c>
      <c r="F1909" t="s">
        <v>129</v>
      </c>
      <c r="G1909" s="112">
        <v>1154532</v>
      </c>
      <c r="H1909" t="s">
        <v>2245</v>
      </c>
      <c r="I1909" s="111">
        <v>12</v>
      </c>
    </row>
    <row r="1910" spans="1:17" x14ac:dyDescent="0.25">
      <c r="A1910" s="110">
        <v>46240</v>
      </c>
      <c r="B1910" t="s">
        <v>1182</v>
      </c>
      <c r="C1910" s="112">
        <v>635</v>
      </c>
      <c r="D1910" t="s">
        <v>114</v>
      </c>
      <c r="E1910" s="112">
        <v>231</v>
      </c>
      <c r="F1910" t="s">
        <v>114</v>
      </c>
      <c r="G1910" s="112">
        <v>1061729</v>
      </c>
      <c r="H1910" t="s">
        <v>2810</v>
      </c>
      <c r="Q1910" s="111">
        <v>8</v>
      </c>
    </row>
    <row r="1911" spans="1:17" x14ac:dyDescent="0.25">
      <c r="A1911" s="110">
        <v>46240</v>
      </c>
      <c r="B1911" t="s">
        <v>1182</v>
      </c>
      <c r="C1911" s="112">
        <v>635</v>
      </c>
      <c r="D1911" t="s">
        <v>114</v>
      </c>
      <c r="E1911" s="112">
        <v>231</v>
      </c>
      <c r="F1911" t="s">
        <v>114</v>
      </c>
      <c r="G1911" s="112">
        <v>1070778</v>
      </c>
      <c r="H1911" t="s">
        <v>2811</v>
      </c>
      <c r="M1911" s="111">
        <v>6</v>
      </c>
    </row>
    <row r="1912" spans="1:17" x14ac:dyDescent="0.25">
      <c r="A1912" s="110">
        <v>46240</v>
      </c>
      <c r="B1912" t="s">
        <v>1182</v>
      </c>
      <c r="C1912" s="112">
        <v>635</v>
      </c>
      <c r="D1912" t="s">
        <v>114</v>
      </c>
      <c r="E1912" s="112">
        <v>231</v>
      </c>
      <c r="F1912" t="s">
        <v>114</v>
      </c>
      <c r="G1912" s="112">
        <v>1096703</v>
      </c>
      <c r="H1912" t="s">
        <v>2779</v>
      </c>
      <c r="K1912" s="111">
        <v>250</v>
      </c>
    </row>
    <row r="1913" spans="1:17" x14ac:dyDescent="0.25">
      <c r="A1913" s="110">
        <v>46240</v>
      </c>
      <c r="B1913" t="s">
        <v>1182</v>
      </c>
      <c r="C1913" s="112">
        <v>640</v>
      </c>
      <c r="D1913" t="s">
        <v>115</v>
      </c>
      <c r="E1913" s="112">
        <v>251</v>
      </c>
      <c r="F1913" t="s">
        <v>115</v>
      </c>
      <c r="G1913" s="112">
        <v>1068583</v>
      </c>
      <c r="H1913" t="s">
        <v>2825</v>
      </c>
      <c r="I1913" s="111">
        <v>24</v>
      </c>
      <c r="K1913" s="111">
        <v>24</v>
      </c>
    </row>
    <row r="1914" spans="1:17" x14ac:dyDescent="0.25">
      <c r="A1914" s="110">
        <v>46240</v>
      </c>
      <c r="B1914" t="s">
        <v>1182</v>
      </c>
      <c r="C1914" s="112">
        <v>640</v>
      </c>
      <c r="D1914" t="s">
        <v>115</v>
      </c>
      <c r="E1914" s="112">
        <v>251</v>
      </c>
      <c r="F1914" t="s">
        <v>115</v>
      </c>
      <c r="G1914" s="112">
        <v>1106595</v>
      </c>
      <c r="H1914" t="s">
        <v>2295</v>
      </c>
      <c r="I1914" s="111">
        <v>132</v>
      </c>
      <c r="M1914" s="111">
        <v>3</v>
      </c>
    </row>
    <row r="1915" spans="1:17" x14ac:dyDescent="0.25">
      <c r="A1915" s="110">
        <v>46240</v>
      </c>
      <c r="B1915" t="s">
        <v>1182</v>
      </c>
      <c r="C1915" s="112">
        <v>640</v>
      </c>
      <c r="D1915" t="s">
        <v>115</v>
      </c>
      <c r="E1915" s="112">
        <v>251</v>
      </c>
      <c r="F1915" t="s">
        <v>115</v>
      </c>
      <c r="G1915" s="112">
        <v>1108126</v>
      </c>
      <c r="H1915" t="s">
        <v>2826</v>
      </c>
      <c r="I1915" s="111">
        <v>21</v>
      </c>
      <c r="P1915" s="111">
        <v>15</v>
      </c>
    </row>
    <row r="1916" spans="1:17" x14ac:dyDescent="0.25">
      <c r="A1916" s="110">
        <v>46240</v>
      </c>
      <c r="B1916" t="s">
        <v>1320</v>
      </c>
      <c r="C1916" s="112">
        <v>422</v>
      </c>
      <c r="D1916" t="s">
        <v>27</v>
      </c>
      <c r="E1916" s="112">
        <v>708</v>
      </c>
      <c r="F1916" t="s">
        <v>27</v>
      </c>
      <c r="G1916" s="112">
        <v>1110272</v>
      </c>
      <c r="H1916" t="s">
        <v>2284</v>
      </c>
      <c r="K1916" s="111">
        <v>10</v>
      </c>
    </row>
    <row r="1917" spans="1:17" x14ac:dyDescent="0.25">
      <c r="A1917" s="110">
        <v>46240</v>
      </c>
      <c r="B1917" t="s">
        <v>1326</v>
      </c>
      <c r="C1917" s="112">
        <v>310</v>
      </c>
      <c r="D1917" t="s">
        <v>1425</v>
      </c>
      <c r="E1917" s="112">
        <v>801</v>
      </c>
      <c r="F1917" t="s">
        <v>34</v>
      </c>
      <c r="G1917" s="112">
        <v>1114442</v>
      </c>
      <c r="H1917" t="s">
        <v>2578</v>
      </c>
      <c r="K1917" s="111">
        <v>50</v>
      </c>
    </row>
    <row r="1918" spans="1:17" x14ac:dyDescent="0.25">
      <c r="A1918" s="110">
        <v>46240</v>
      </c>
      <c r="B1918" t="s">
        <v>1326</v>
      </c>
      <c r="C1918" s="112">
        <v>312</v>
      </c>
      <c r="D1918" t="s">
        <v>1328</v>
      </c>
      <c r="E1918" s="112">
        <v>807</v>
      </c>
      <c r="F1918" t="s">
        <v>37</v>
      </c>
      <c r="G1918" s="112">
        <v>1131391</v>
      </c>
      <c r="H1918" t="s">
        <v>2836</v>
      </c>
      <c r="K1918" s="111">
        <v>50</v>
      </c>
    </row>
    <row r="1919" spans="1:17" x14ac:dyDescent="0.25">
      <c r="A1919" s="110">
        <v>46240</v>
      </c>
      <c r="B1919" t="s">
        <v>1326</v>
      </c>
      <c r="C1919" s="112">
        <v>313</v>
      </c>
      <c r="D1919" t="s">
        <v>38</v>
      </c>
      <c r="E1919" s="112">
        <v>811</v>
      </c>
      <c r="F1919" t="s">
        <v>38</v>
      </c>
      <c r="G1919" s="112">
        <v>1068707</v>
      </c>
      <c r="H1919" t="s">
        <v>2839</v>
      </c>
      <c r="L1919" s="111">
        <v>6</v>
      </c>
      <c r="N1919" s="111">
        <v>12</v>
      </c>
    </row>
    <row r="1920" spans="1:17" x14ac:dyDescent="0.25">
      <c r="A1920" s="110">
        <v>46240</v>
      </c>
      <c r="B1920" t="s">
        <v>1326</v>
      </c>
      <c r="C1920" s="112">
        <v>338</v>
      </c>
      <c r="D1920" t="s">
        <v>39</v>
      </c>
      <c r="E1920" s="112">
        <v>821</v>
      </c>
      <c r="F1920" t="s">
        <v>39</v>
      </c>
      <c r="G1920" s="112">
        <v>1070865</v>
      </c>
      <c r="H1920" t="s">
        <v>2253</v>
      </c>
      <c r="K1920" s="111">
        <v>100</v>
      </c>
    </row>
    <row r="1921" spans="1:17" x14ac:dyDescent="0.25">
      <c r="A1921" s="110">
        <v>46240</v>
      </c>
      <c r="B1921" t="s">
        <v>1326</v>
      </c>
      <c r="C1921" s="112">
        <v>341</v>
      </c>
      <c r="D1921" t="s">
        <v>170</v>
      </c>
      <c r="E1921" s="112">
        <v>853</v>
      </c>
      <c r="F1921" t="s">
        <v>42</v>
      </c>
      <c r="G1921" s="112">
        <v>1112644</v>
      </c>
      <c r="H1921" t="s">
        <v>1859</v>
      </c>
      <c r="K1921" s="111">
        <v>50</v>
      </c>
    </row>
    <row r="1922" spans="1:17" x14ac:dyDescent="0.25">
      <c r="A1922" s="110">
        <v>46240</v>
      </c>
      <c r="B1922" t="s">
        <v>1326</v>
      </c>
      <c r="C1922" s="112">
        <v>354</v>
      </c>
      <c r="D1922" t="s">
        <v>169</v>
      </c>
      <c r="E1922" s="112">
        <v>852</v>
      </c>
      <c r="F1922" t="s">
        <v>41</v>
      </c>
      <c r="G1922" s="112">
        <v>1129451</v>
      </c>
      <c r="H1922" t="s">
        <v>2595</v>
      </c>
      <c r="K1922" s="111">
        <v>50</v>
      </c>
    </row>
    <row r="1923" spans="1:17" x14ac:dyDescent="0.25">
      <c r="A1923" s="110">
        <v>46240</v>
      </c>
      <c r="B1923" t="s">
        <v>1326</v>
      </c>
      <c r="C1923" s="112">
        <v>420</v>
      </c>
      <c r="D1923" t="s">
        <v>1358</v>
      </c>
      <c r="E1923" s="112">
        <v>358</v>
      </c>
      <c r="F1923" t="s">
        <v>1359</v>
      </c>
      <c r="G1923" s="112">
        <v>1065236</v>
      </c>
      <c r="H1923" t="s">
        <v>2850</v>
      </c>
      <c r="I1923" s="111">
        <v>24</v>
      </c>
      <c r="M1923" s="111">
        <v>20</v>
      </c>
    </row>
    <row r="1924" spans="1:17" x14ac:dyDescent="0.25">
      <c r="A1924" s="110">
        <v>46240</v>
      </c>
      <c r="B1924" t="s">
        <v>1326</v>
      </c>
      <c r="C1924" s="112">
        <v>420</v>
      </c>
      <c r="D1924" t="s">
        <v>1358</v>
      </c>
      <c r="E1924" s="112">
        <v>358</v>
      </c>
      <c r="F1924" t="s">
        <v>1359</v>
      </c>
      <c r="G1924" s="112">
        <v>1118314</v>
      </c>
      <c r="H1924" t="s">
        <v>2085</v>
      </c>
      <c r="K1924" s="111">
        <v>50</v>
      </c>
    </row>
    <row r="1925" spans="1:17" x14ac:dyDescent="0.25">
      <c r="A1925" s="110">
        <v>46240</v>
      </c>
      <c r="B1925" t="s">
        <v>1326</v>
      </c>
      <c r="C1925" s="112">
        <v>423</v>
      </c>
      <c r="D1925" t="s">
        <v>1367</v>
      </c>
      <c r="E1925" s="112">
        <v>722</v>
      </c>
      <c r="F1925" t="s">
        <v>29</v>
      </c>
      <c r="G1925" s="112">
        <v>1072909</v>
      </c>
      <c r="H1925" t="s">
        <v>1904</v>
      </c>
      <c r="K1925" s="111">
        <v>300</v>
      </c>
    </row>
    <row r="1926" spans="1:17" x14ac:dyDescent="0.25">
      <c r="A1926" s="110">
        <v>46240</v>
      </c>
      <c r="B1926" t="s">
        <v>1326</v>
      </c>
      <c r="C1926" s="112">
        <v>303</v>
      </c>
      <c r="D1926" t="s">
        <v>40</v>
      </c>
      <c r="E1926" s="112">
        <v>854</v>
      </c>
      <c r="F1926" t="s">
        <v>1323</v>
      </c>
      <c r="G1926" s="112">
        <v>1061617</v>
      </c>
      <c r="H1926" t="s">
        <v>2614</v>
      </c>
      <c r="K1926" s="111">
        <v>50</v>
      </c>
      <c r="O1926" s="111">
        <v>24</v>
      </c>
    </row>
    <row r="1927" spans="1:17" x14ac:dyDescent="0.25">
      <c r="A1927" s="110">
        <v>46240</v>
      </c>
      <c r="B1927" t="s">
        <v>1326</v>
      </c>
      <c r="C1927" s="112">
        <v>303</v>
      </c>
      <c r="D1927" t="s">
        <v>40</v>
      </c>
      <c r="E1927" s="112">
        <v>854</v>
      </c>
      <c r="F1927" t="s">
        <v>1323</v>
      </c>
      <c r="G1927" s="112">
        <v>1069216</v>
      </c>
      <c r="H1927" t="s">
        <v>2860</v>
      </c>
      <c r="I1927" s="111">
        <v>24</v>
      </c>
      <c r="L1927" s="111">
        <v>6</v>
      </c>
      <c r="N1927" s="111">
        <v>12</v>
      </c>
    </row>
    <row r="1928" spans="1:17" x14ac:dyDescent="0.25">
      <c r="A1928" s="110">
        <v>46240</v>
      </c>
      <c r="B1928" t="s">
        <v>1326</v>
      </c>
      <c r="C1928" s="112">
        <v>303</v>
      </c>
      <c r="D1928" t="s">
        <v>40</v>
      </c>
      <c r="E1928" s="112">
        <v>854</v>
      </c>
      <c r="F1928" t="s">
        <v>1323</v>
      </c>
      <c r="G1928" s="112">
        <v>1078334</v>
      </c>
      <c r="H1928" t="s">
        <v>2196</v>
      </c>
      <c r="J1928" s="111">
        <v>30</v>
      </c>
      <c r="K1928" s="111">
        <v>50</v>
      </c>
      <c r="L1928" s="111">
        <v>6</v>
      </c>
      <c r="M1928" s="111">
        <v>36</v>
      </c>
      <c r="N1928" s="111">
        <v>25</v>
      </c>
      <c r="O1928" s="111">
        <v>39</v>
      </c>
      <c r="P1928" s="111">
        <v>12</v>
      </c>
    </row>
    <row r="1929" spans="1:17" x14ac:dyDescent="0.25">
      <c r="A1929" s="110">
        <v>46240</v>
      </c>
      <c r="B1929" t="s">
        <v>1326</v>
      </c>
      <c r="C1929" s="112">
        <v>303</v>
      </c>
      <c r="D1929" t="s">
        <v>40</v>
      </c>
      <c r="E1929" s="112">
        <v>854</v>
      </c>
      <c r="F1929" t="s">
        <v>1323</v>
      </c>
      <c r="G1929" s="112">
        <v>1115975</v>
      </c>
      <c r="H1929" t="s">
        <v>1441</v>
      </c>
      <c r="K1929" s="111">
        <v>100</v>
      </c>
    </row>
    <row r="1930" spans="1:17" x14ac:dyDescent="0.25">
      <c r="A1930" s="110">
        <v>46240</v>
      </c>
      <c r="B1930" t="s">
        <v>1326</v>
      </c>
      <c r="C1930" s="112">
        <v>303</v>
      </c>
      <c r="D1930" t="s">
        <v>40</v>
      </c>
      <c r="E1930" s="112">
        <v>854</v>
      </c>
      <c r="F1930" t="s">
        <v>1323</v>
      </c>
      <c r="G1930" s="112">
        <v>1123941</v>
      </c>
      <c r="H1930" t="s">
        <v>2563</v>
      </c>
      <c r="Q1930" s="111">
        <v>18</v>
      </c>
    </row>
    <row r="1931" spans="1:17" x14ac:dyDescent="0.25">
      <c r="A1931" s="110">
        <v>46240</v>
      </c>
      <c r="B1931" t="s">
        <v>1326</v>
      </c>
      <c r="C1931" s="112">
        <v>316</v>
      </c>
      <c r="D1931" t="s">
        <v>47</v>
      </c>
      <c r="E1931" s="112">
        <v>362</v>
      </c>
      <c r="F1931" t="s">
        <v>1372</v>
      </c>
      <c r="G1931" s="112">
        <v>1083224</v>
      </c>
      <c r="H1931" t="s">
        <v>1926</v>
      </c>
      <c r="K1931" s="111">
        <v>24</v>
      </c>
    </row>
    <row r="1932" spans="1:17" x14ac:dyDescent="0.25">
      <c r="A1932" s="110">
        <v>46240</v>
      </c>
      <c r="B1932" t="s">
        <v>1326</v>
      </c>
      <c r="C1932" s="112">
        <v>316</v>
      </c>
      <c r="D1932" t="s">
        <v>47</v>
      </c>
      <c r="E1932" s="112">
        <v>362</v>
      </c>
      <c r="F1932" t="s">
        <v>1372</v>
      </c>
      <c r="G1932" s="112">
        <v>1116585</v>
      </c>
      <c r="H1932" t="s">
        <v>2864</v>
      </c>
      <c r="K1932" s="111">
        <v>100</v>
      </c>
    </row>
    <row r="1933" spans="1:17" x14ac:dyDescent="0.25">
      <c r="A1933" s="110">
        <v>46240</v>
      </c>
      <c r="B1933" t="s">
        <v>1326</v>
      </c>
      <c r="C1933" s="112">
        <v>455</v>
      </c>
      <c r="D1933" t="s">
        <v>8</v>
      </c>
      <c r="E1933" s="112">
        <v>351</v>
      </c>
      <c r="F1933" t="s">
        <v>8</v>
      </c>
      <c r="G1933" s="112">
        <v>1061377</v>
      </c>
      <c r="H1933" t="s">
        <v>1822</v>
      </c>
      <c r="K1933" s="111">
        <v>50</v>
      </c>
    </row>
    <row r="1934" spans="1:17" x14ac:dyDescent="0.25">
      <c r="A1934" s="110">
        <v>46240</v>
      </c>
      <c r="B1934" t="s">
        <v>1326</v>
      </c>
      <c r="C1934" s="112">
        <v>375</v>
      </c>
      <c r="D1934" t="s">
        <v>51</v>
      </c>
      <c r="E1934" s="112">
        <v>366</v>
      </c>
      <c r="F1934" t="s">
        <v>51</v>
      </c>
      <c r="G1934" s="112">
        <v>1060812</v>
      </c>
      <c r="H1934" t="s">
        <v>2870</v>
      </c>
      <c r="I1934" s="111">
        <v>12</v>
      </c>
      <c r="K1934" s="111">
        <v>50</v>
      </c>
      <c r="M1934" s="111">
        <v>30</v>
      </c>
    </row>
    <row r="1935" spans="1:17" x14ac:dyDescent="0.25">
      <c r="A1935" s="110">
        <v>46240</v>
      </c>
      <c r="B1935" t="s">
        <v>1326</v>
      </c>
      <c r="C1935" s="112">
        <v>375</v>
      </c>
      <c r="D1935" t="s">
        <v>51</v>
      </c>
      <c r="E1935" s="112">
        <v>366</v>
      </c>
      <c r="F1935" t="s">
        <v>51</v>
      </c>
      <c r="G1935" s="112">
        <v>1063228</v>
      </c>
      <c r="H1935" t="s">
        <v>2871</v>
      </c>
      <c r="I1935" s="111">
        <v>12</v>
      </c>
      <c r="K1935" s="111">
        <v>50</v>
      </c>
      <c r="Q1935" s="111">
        <v>9</v>
      </c>
    </row>
    <row r="1936" spans="1:17" x14ac:dyDescent="0.25">
      <c r="A1936" s="110">
        <v>46240</v>
      </c>
      <c r="B1936" t="s">
        <v>1326</v>
      </c>
      <c r="C1936" s="112">
        <v>375</v>
      </c>
      <c r="D1936" t="s">
        <v>51</v>
      </c>
      <c r="E1936" s="112">
        <v>366</v>
      </c>
      <c r="F1936" t="s">
        <v>51</v>
      </c>
      <c r="G1936" s="112">
        <v>1071008</v>
      </c>
      <c r="H1936" t="s">
        <v>1943</v>
      </c>
      <c r="K1936" s="111">
        <v>50</v>
      </c>
    </row>
    <row r="1937" spans="1:17" x14ac:dyDescent="0.25">
      <c r="A1937" s="110">
        <v>46240</v>
      </c>
      <c r="B1937" t="s">
        <v>1326</v>
      </c>
      <c r="C1937" s="112">
        <v>375</v>
      </c>
      <c r="D1937" t="s">
        <v>51</v>
      </c>
      <c r="E1937" s="112">
        <v>366</v>
      </c>
      <c r="F1937" t="s">
        <v>51</v>
      </c>
      <c r="G1937" s="112">
        <v>1072702</v>
      </c>
      <c r="H1937" t="s">
        <v>2873</v>
      </c>
      <c r="K1937" s="111">
        <v>50</v>
      </c>
    </row>
    <row r="1938" spans="1:17" x14ac:dyDescent="0.25">
      <c r="A1938" s="110">
        <v>46240</v>
      </c>
      <c r="B1938" t="s">
        <v>1326</v>
      </c>
      <c r="C1938" s="112">
        <v>375</v>
      </c>
      <c r="D1938" t="s">
        <v>51</v>
      </c>
      <c r="E1938" s="112">
        <v>366</v>
      </c>
      <c r="F1938" t="s">
        <v>51</v>
      </c>
      <c r="G1938" s="112">
        <v>1132195</v>
      </c>
      <c r="H1938" t="s">
        <v>2874</v>
      </c>
      <c r="K1938" s="111">
        <v>50</v>
      </c>
    </row>
    <row r="1939" spans="1:17" x14ac:dyDescent="0.25">
      <c r="A1939" s="110">
        <v>46240</v>
      </c>
      <c r="B1939" t="s">
        <v>1326</v>
      </c>
      <c r="C1939" s="112">
        <v>470</v>
      </c>
      <c r="D1939" t="s">
        <v>28</v>
      </c>
      <c r="E1939" s="112">
        <v>721</v>
      </c>
      <c r="F1939" t="s">
        <v>28</v>
      </c>
      <c r="G1939" s="112">
        <v>1108471</v>
      </c>
      <c r="H1939" t="s">
        <v>1951</v>
      </c>
      <c r="K1939" s="111">
        <v>50</v>
      </c>
    </row>
    <row r="1940" spans="1:17" x14ac:dyDescent="0.25">
      <c r="A1940" s="110">
        <v>46240</v>
      </c>
      <c r="B1940" t="s">
        <v>1326</v>
      </c>
      <c r="C1940" s="112">
        <v>314</v>
      </c>
      <c r="D1940" t="s">
        <v>43</v>
      </c>
      <c r="E1940" s="112">
        <v>856</v>
      </c>
      <c r="F1940" t="s">
        <v>43</v>
      </c>
      <c r="G1940" s="112">
        <v>1072946</v>
      </c>
      <c r="H1940" t="s">
        <v>1955</v>
      </c>
      <c r="K1940" s="111">
        <v>50</v>
      </c>
    </row>
    <row r="1941" spans="1:17" x14ac:dyDescent="0.25">
      <c r="A1941" s="110">
        <v>46240</v>
      </c>
      <c r="B1941" t="s">
        <v>1326</v>
      </c>
      <c r="C1941" s="112">
        <v>315</v>
      </c>
      <c r="D1941" t="s">
        <v>46</v>
      </c>
      <c r="E1941" s="112">
        <v>361</v>
      </c>
      <c r="F1941" t="s">
        <v>46</v>
      </c>
      <c r="G1941" s="112">
        <v>1060963</v>
      </c>
      <c r="H1941" t="s">
        <v>1958</v>
      </c>
      <c r="K1941" s="111">
        <v>50</v>
      </c>
    </row>
    <row r="1942" spans="1:17" x14ac:dyDescent="0.25">
      <c r="A1942" s="110">
        <v>46240</v>
      </c>
      <c r="B1942" t="s">
        <v>1326</v>
      </c>
      <c r="C1942" s="112">
        <v>315</v>
      </c>
      <c r="D1942" t="s">
        <v>46</v>
      </c>
      <c r="E1942" s="112">
        <v>361</v>
      </c>
      <c r="F1942" t="s">
        <v>46</v>
      </c>
      <c r="G1942" s="112">
        <v>1066279</v>
      </c>
      <c r="H1942" t="s">
        <v>2879</v>
      </c>
      <c r="K1942" s="111">
        <v>50</v>
      </c>
    </row>
    <row r="1943" spans="1:17" x14ac:dyDescent="0.25">
      <c r="A1943" s="110">
        <v>46240</v>
      </c>
      <c r="B1943" t="s">
        <v>1326</v>
      </c>
      <c r="C1943" s="112">
        <v>317</v>
      </c>
      <c r="D1943" t="s">
        <v>48</v>
      </c>
      <c r="E1943" s="112">
        <v>363</v>
      </c>
      <c r="F1943" t="s">
        <v>48</v>
      </c>
      <c r="G1943" s="112">
        <v>1067590</v>
      </c>
      <c r="H1943" t="s">
        <v>1512</v>
      </c>
      <c r="K1943" s="111">
        <v>12</v>
      </c>
    </row>
    <row r="1944" spans="1:17" x14ac:dyDescent="0.25">
      <c r="A1944" s="110">
        <v>46240</v>
      </c>
      <c r="B1944" t="s">
        <v>1326</v>
      </c>
      <c r="C1944" s="112">
        <v>410</v>
      </c>
      <c r="D1944" t="s">
        <v>16</v>
      </c>
      <c r="E1944" s="112">
        <v>359</v>
      </c>
      <c r="F1944" t="s">
        <v>1513</v>
      </c>
      <c r="G1944" s="112">
        <v>1107691</v>
      </c>
      <c r="H1944" t="s">
        <v>2885</v>
      </c>
      <c r="I1944" s="111">
        <v>6</v>
      </c>
      <c r="J1944" s="111">
        <v>18</v>
      </c>
      <c r="M1944" s="111">
        <v>12</v>
      </c>
    </row>
    <row r="1945" spans="1:17" x14ac:dyDescent="0.25">
      <c r="A1945" s="110">
        <v>46240</v>
      </c>
      <c r="B1945" t="s">
        <v>1326</v>
      </c>
      <c r="C1945" s="112">
        <v>410</v>
      </c>
      <c r="D1945" t="s">
        <v>16</v>
      </c>
      <c r="E1945" s="112">
        <v>359</v>
      </c>
      <c r="F1945" t="s">
        <v>1513</v>
      </c>
      <c r="G1945" s="112">
        <v>1122869</v>
      </c>
      <c r="H1945" t="s">
        <v>2305</v>
      </c>
      <c r="Q1945" s="111">
        <v>8</v>
      </c>
    </row>
    <row r="1946" spans="1:17" x14ac:dyDescent="0.25">
      <c r="A1946" s="110">
        <v>46240</v>
      </c>
      <c r="B1946" t="s">
        <v>1326</v>
      </c>
      <c r="C1946" s="112">
        <v>415</v>
      </c>
      <c r="D1946" t="s">
        <v>1394</v>
      </c>
      <c r="E1946" s="112">
        <v>355</v>
      </c>
      <c r="F1946" t="s">
        <v>1394</v>
      </c>
      <c r="G1946" s="112">
        <v>1141075</v>
      </c>
      <c r="H1946" t="s">
        <v>2891</v>
      </c>
      <c r="I1946" s="111">
        <v>108</v>
      </c>
      <c r="P1946" s="111">
        <v>6</v>
      </c>
    </row>
    <row r="1947" spans="1:17" x14ac:dyDescent="0.25">
      <c r="A1947" s="110">
        <v>46240</v>
      </c>
      <c r="B1947" t="s">
        <v>1326</v>
      </c>
      <c r="C1947" s="112">
        <v>422</v>
      </c>
      <c r="D1947" t="s">
        <v>27</v>
      </c>
      <c r="E1947" s="112">
        <v>708</v>
      </c>
      <c r="F1947" t="s">
        <v>27</v>
      </c>
      <c r="G1947" s="112">
        <v>1070700</v>
      </c>
      <c r="H1947" t="s">
        <v>2640</v>
      </c>
      <c r="K1947" s="111">
        <v>50</v>
      </c>
    </row>
    <row r="1948" spans="1:17" x14ac:dyDescent="0.25">
      <c r="A1948" s="110">
        <v>46240</v>
      </c>
      <c r="B1948" t="s">
        <v>1326</v>
      </c>
      <c r="C1948" s="112">
        <v>422</v>
      </c>
      <c r="D1948" t="s">
        <v>27</v>
      </c>
      <c r="E1948" s="112">
        <v>708</v>
      </c>
      <c r="F1948" t="s">
        <v>27</v>
      </c>
      <c r="G1948" s="112">
        <v>1142963</v>
      </c>
      <c r="H1948" t="s">
        <v>2892</v>
      </c>
      <c r="K1948" s="111">
        <v>100</v>
      </c>
    </row>
    <row r="1949" spans="1:17" x14ac:dyDescent="0.25">
      <c r="A1949" s="110">
        <v>46240</v>
      </c>
      <c r="B1949" t="s">
        <v>1326</v>
      </c>
      <c r="C1949" s="112">
        <v>430</v>
      </c>
      <c r="D1949" t="s">
        <v>12</v>
      </c>
      <c r="E1949" s="112">
        <v>353</v>
      </c>
      <c r="F1949" t="s">
        <v>12</v>
      </c>
      <c r="G1949" s="112">
        <v>1155110</v>
      </c>
      <c r="H1949" t="s">
        <v>2896</v>
      </c>
      <c r="O1949" s="111">
        <v>36</v>
      </c>
    </row>
    <row r="1950" spans="1:17" x14ac:dyDescent="0.25">
      <c r="A1950" s="110">
        <v>46240</v>
      </c>
      <c r="B1950" t="s">
        <v>1326</v>
      </c>
      <c r="C1950" s="112">
        <v>440</v>
      </c>
      <c r="D1950" t="s">
        <v>1412</v>
      </c>
      <c r="E1950" s="112">
        <v>705</v>
      </c>
      <c r="F1950" t="s">
        <v>25</v>
      </c>
      <c r="G1950" s="112">
        <v>1127435</v>
      </c>
      <c r="H1950" t="s">
        <v>2065</v>
      </c>
      <c r="K1950" s="111">
        <v>50</v>
      </c>
      <c r="M1950" s="111">
        <v>108</v>
      </c>
    </row>
    <row r="1951" spans="1:17" x14ac:dyDescent="0.25">
      <c r="A1951" s="110">
        <v>46240</v>
      </c>
      <c r="B1951" t="s">
        <v>1326</v>
      </c>
      <c r="C1951" s="112">
        <v>399</v>
      </c>
      <c r="D1951" t="s">
        <v>1423</v>
      </c>
      <c r="G1951" s="112">
        <v>1110153</v>
      </c>
      <c r="H1951" t="s">
        <v>2904</v>
      </c>
      <c r="Q1951" s="111">
        <v>54</v>
      </c>
    </row>
    <row r="1952" spans="1:17" x14ac:dyDescent="0.25">
      <c r="A1952" s="110">
        <v>46240</v>
      </c>
      <c r="B1952" t="s">
        <v>1326</v>
      </c>
      <c r="C1952" s="112">
        <v>399</v>
      </c>
      <c r="D1952" t="s">
        <v>1423</v>
      </c>
      <c r="G1952" s="112">
        <v>1153990</v>
      </c>
      <c r="H1952" t="s">
        <v>2906</v>
      </c>
      <c r="Q1952" s="111">
        <v>90</v>
      </c>
    </row>
    <row r="1953" spans="1:17" x14ac:dyDescent="0.25">
      <c r="A1953" s="110">
        <v>46240</v>
      </c>
      <c r="B1953" t="s">
        <v>2113</v>
      </c>
      <c r="C1953" s="112">
        <v>310</v>
      </c>
      <c r="D1953" t="s">
        <v>1425</v>
      </c>
      <c r="E1953" s="112">
        <v>801</v>
      </c>
      <c r="F1953" t="s">
        <v>34</v>
      </c>
      <c r="G1953" s="112">
        <v>1061936</v>
      </c>
      <c r="H1953" t="s">
        <v>2827</v>
      </c>
      <c r="M1953" s="111">
        <v>21</v>
      </c>
    </row>
    <row r="1954" spans="1:17" x14ac:dyDescent="0.25">
      <c r="A1954" s="110">
        <v>46240</v>
      </c>
      <c r="B1954" t="s">
        <v>2113</v>
      </c>
      <c r="C1954" s="112">
        <v>310</v>
      </c>
      <c r="D1954" t="s">
        <v>1425</v>
      </c>
      <c r="E1954" s="112">
        <v>801</v>
      </c>
      <c r="F1954" t="s">
        <v>34</v>
      </c>
      <c r="G1954" s="112">
        <v>1068829</v>
      </c>
      <c r="H1954" t="s">
        <v>2193</v>
      </c>
      <c r="I1954" s="111">
        <v>36</v>
      </c>
      <c r="K1954" s="111">
        <v>22</v>
      </c>
      <c r="M1954" s="111">
        <v>67</v>
      </c>
      <c r="Q1954" s="111">
        <v>18</v>
      </c>
    </row>
    <row r="1955" spans="1:17" x14ac:dyDescent="0.25">
      <c r="A1955" s="110">
        <v>46240</v>
      </c>
      <c r="B1955" t="s">
        <v>2113</v>
      </c>
      <c r="C1955" s="112">
        <v>310</v>
      </c>
      <c r="D1955" t="s">
        <v>1425</v>
      </c>
      <c r="E1955" s="112">
        <v>801</v>
      </c>
      <c r="F1955" t="s">
        <v>34</v>
      </c>
      <c r="G1955" s="112">
        <v>1111312</v>
      </c>
      <c r="H1955" t="s">
        <v>2828</v>
      </c>
      <c r="K1955" s="111">
        <v>50</v>
      </c>
    </row>
    <row r="1956" spans="1:17" x14ac:dyDescent="0.25">
      <c r="A1956" s="110">
        <v>46240</v>
      </c>
      <c r="B1956" t="s">
        <v>2113</v>
      </c>
      <c r="C1956" s="112">
        <v>310</v>
      </c>
      <c r="D1956" t="s">
        <v>1425</v>
      </c>
      <c r="E1956" s="112">
        <v>801</v>
      </c>
      <c r="F1956" t="s">
        <v>34</v>
      </c>
      <c r="G1956" s="112">
        <v>1119353</v>
      </c>
      <c r="H1956" t="s">
        <v>2829</v>
      </c>
      <c r="M1956" s="111">
        <v>8</v>
      </c>
    </row>
    <row r="1957" spans="1:17" x14ac:dyDescent="0.25">
      <c r="A1957" s="110">
        <v>46240</v>
      </c>
      <c r="B1957" t="s">
        <v>2113</v>
      </c>
      <c r="C1957" s="112">
        <v>311</v>
      </c>
      <c r="D1957" t="s">
        <v>36</v>
      </c>
      <c r="E1957" s="112">
        <v>806</v>
      </c>
      <c r="F1957" t="s">
        <v>36</v>
      </c>
      <c r="G1957" s="112">
        <v>1061543</v>
      </c>
      <c r="H1957" t="s">
        <v>2830</v>
      </c>
      <c r="I1957" s="111">
        <v>72</v>
      </c>
    </row>
    <row r="1958" spans="1:17" x14ac:dyDescent="0.25">
      <c r="A1958" s="110">
        <v>46240</v>
      </c>
      <c r="B1958" t="s">
        <v>2113</v>
      </c>
      <c r="C1958" s="112">
        <v>311</v>
      </c>
      <c r="D1958" t="s">
        <v>36</v>
      </c>
      <c r="E1958" s="112">
        <v>806</v>
      </c>
      <c r="F1958" t="s">
        <v>36</v>
      </c>
      <c r="G1958" s="112">
        <v>1068834</v>
      </c>
      <c r="H1958" t="s">
        <v>2247</v>
      </c>
      <c r="K1958" s="111">
        <v>50</v>
      </c>
    </row>
    <row r="1959" spans="1:17" x14ac:dyDescent="0.25">
      <c r="A1959" s="110">
        <v>46240</v>
      </c>
      <c r="B1959" t="s">
        <v>2113</v>
      </c>
      <c r="C1959" s="112">
        <v>311</v>
      </c>
      <c r="D1959" t="s">
        <v>36</v>
      </c>
      <c r="E1959" s="112">
        <v>806</v>
      </c>
      <c r="F1959" t="s">
        <v>36</v>
      </c>
      <c r="G1959" s="112">
        <v>1069539</v>
      </c>
      <c r="H1959" t="s">
        <v>2831</v>
      </c>
      <c r="K1959" s="111">
        <v>10</v>
      </c>
    </row>
    <row r="1960" spans="1:17" x14ac:dyDescent="0.25">
      <c r="A1960" s="110">
        <v>46240</v>
      </c>
      <c r="B1960" t="s">
        <v>2113</v>
      </c>
      <c r="C1960" s="112">
        <v>311</v>
      </c>
      <c r="D1960" t="s">
        <v>36</v>
      </c>
      <c r="E1960" s="112">
        <v>806</v>
      </c>
      <c r="F1960" t="s">
        <v>36</v>
      </c>
      <c r="G1960" s="112">
        <v>1072588</v>
      </c>
      <c r="H1960" t="s">
        <v>2251</v>
      </c>
      <c r="I1960" s="111">
        <v>30</v>
      </c>
      <c r="K1960" s="111">
        <v>60</v>
      </c>
    </row>
    <row r="1961" spans="1:17" x14ac:dyDescent="0.25">
      <c r="A1961" s="110">
        <v>46240</v>
      </c>
      <c r="B1961" t="s">
        <v>2113</v>
      </c>
      <c r="C1961" s="112">
        <v>312</v>
      </c>
      <c r="D1961" t="s">
        <v>1328</v>
      </c>
      <c r="E1961" s="112">
        <v>807</v>
      </c>
      <c r="F1961" t="s">
        <v>37</v>
      </c>
      <c r="G1961" s="112">
        <v>1068803</v>
      </c>
      <c r="H1961" t="s">
        <v>2325</v>
      </c>
      <c r="K1961" s="111">
        <v>50</v>
      </c>
    </row>
    <row r="1962" spans="1:17" x14ac:dyDescent="0.25">
      <c r="A1962" s="110">
        <v>46240</v>
      </c>
      <c r="B1962" t="s">
        <v>2113</v>
      </c>
      <c r="C1962" s="112">
        <v>312</v>
      </c>
      <c r="D1962" t="s">
        <v>1328</v>
      </c>
      <c r="E1962" s="112">
        <v>807</v>
      </c>
      <c r="F1962" t="s">
        <v>37</v>
      </c>
      <c r="G1962" s="112">
        <v>1104903</v>
      </c>
      <c r="H1962" t="s">
        <v>2832</v>
      </c>
      <c r="K1962" s="111">
        <v>200</v>
      </c>
      <c r="M1962" s="111">
        <v>18</v>
      </c>
    </row>
    <row r="1963" spans="1:17" x14ac:dyDescent="0.25">
      <c r="A1963" s="110">
        <v>46240</v>
      </c>
      <c r="B1963" t="s">
        <v>2113</v>
      </c>
      <c r="C1963" s="112">
        <v>312</v>
      </c>
      <c r="D1963" t="s">
        <v>1328</v>
      </c>
      <c r="E1963" s="112">
        <v>807</v>
      </c>
      <c r="F1963" t="s">
        <v>37</v>
      </c>
      <c r="G1963" s="112">
        <v>1117908</v>
      </c>
      <c r="H1963" t="s">
        <v>2833</v>
      </c>
      <c r="I1963" s="111">
        <v>24</v>
      </c>
      <c r="K1963" s="111">
        <v>50</v>
      </c>
    </row>
    <row r="1964" spans="1:17" x14ac:dyDescent="0.25">
      <c r="A1964" s="110">
        <v>46240</v>
      </c>
      <c r="B1964" t="s">
        <v>2113</v>
      </c>
      <c r="C1964" s="112">
        <v>312</v>
      </c>
      <c r="D1964" t="s">
        <v>1328</v>
      </c>
      <c r="E1964" s="112">
        <v>807</v>
      </c>
      <c r="F1964" t="s">
        <v>37</v>
      </c>
      <c r="G1964" s="112">
        <v>1119116</v>
      </c>
      <c r="H1964" t="s">
        <v>2834</v>
      </c>
      <c r="I1964" s="111">
        <v>24</v>
      </c>
      <c r="J1964" s="111">
        <v>36</v>
      </c>
      <c r="M1964" s="111">
        <v>36</v>
      </c>
    </row>
    <row r="1965" spans="1:17" x14ac:dyDescent="0.25">
      <c r="A1965" s="110">
        <v>46240</v>
      </c>
      <c r="B1965" t="s">
        <v>2113</v>
      </c>
      <c r="C1965" s="112">
        <v>312</v>
      </c>
      <c r="D1965" t="s">
        <v>1328</v>
      </c>
      <c r="E1965" s="112">
        <v>807</v>
      </c>
      <c r="F1965" t="s">
        <v>37</v>
      </c>
      <c r="G1965" s="112">
        <v>1127017</v>
      </c>
      <c r="H1965" t="s">
        <v>2835</v>
      </c>
      <c r="J1965" s="111">
        <v>36</v>
      </c>
      <c r="K1965" s="111">
        <v>50</v>
      </c>
      <c r="M1965" s="111">
        <v>30</v>
      </c>
    </row>
    <row r="1966" spans="1:17" x14ac:dyDescent="0.25">
      <c r="A1966" s="110">
        <v>46240</v>
      </c>
      <c r="B1966" t="s">
        <v>2113</v>
      </c>
      <c r="C1966" s="112">
        <v>313</v>
      </c>
      <c r="D1966" t="s">
        <v>38</v>
      </c>
      <c r="E1966" s="112">
        <v>811</v>
      </c>
      <c r="F1966" t="s">
        <v>38</v>
      </c>
      <c r="G1966" s="112">
        <v>1063081</v>
      </c>
      <c r="H1966" t="s">
        <v>2837</v>
      </c>
      <c r="L1966" s="111">
        <v>6</v>
      </c>
      <c r="N1966" s="111">
        <v>12</v>
      </c>
      <c r="P1966" s="111">
        <v>12</v>
      </c>
    </row>
    <row r="1967" spans="1:17" x14ac:dyDescent="0.25">
      <c r="A1967" s="110">
        <v>46240</v>
      </c>
      <c r="B1967" t="s">
        <v>2113</v>
      </c>
      <c r="C1967" s="112">
        <v>313</v>
      </c>
      <c r="D1967" t="s">
        <v>38</v>
      </c>
      <c r="E1967" s="112">
        <v>811</v>
      </c>
      <c r="F1967" t="s">
        <v>38</v>
      </c>
      <c r="G1967" s="112">
        <v>1067725</v>
      </c>
      <c r="H1967" t="s">
        <v>2838</v>
      </c>
      <c r="I1967" s="111">
        <v>12</v>
      </c>
      <c r="L1967" s="111">
        <v>6</v>
      </c>
      <c r="N1967" s="111">
        <v>12</v>
      </c>
    </row>
    <row r="1968" spans="1:17" x14ac:dyDescent="0.25">
      <c r="A1968" s="110">
        <v>46240</v>
      </c>
      <c r="B1968" t="s">
        <v>2113</v>
      </c>
      <c r="C1968" s="112">
        <v>313</v>
      </c>
      <c r="D1968" t="s">
        <v>38</v>
      </c>
      <c r="E1968" s="112">
        <v>811</v>
      </c>
      <c r="F1968" t="s">
        <v>38</v>
      </c>
      <c r="G1968" s="112">
        <v>1083587</v>
      </c>
      <c r="H1968" t="s">
        <v>2389</v>
      </c>
      <c r="P1968" s="111">
        <v>12</v>
      </c>
    </row>
    <row r="1969" spans="1:17" x14ac:dyDescent="0.25">
      <c r="A1969" s="110">
        <v>46240</v>
      </c>
      <c r="B1969" t="s">
        <v>2113</v>
      </c>
      <c r="C1969" s="112">
        <v>313</v>
      </c>
      <c r="D1969" t="s">
        <v>38</v>
      </c>
      <c r="E1969" s="112">
        <v>811</v>
      </c>
      <c r="F1969" t="s">
        <v>38</v>
      </c>
      <c r="G1969" s="112">
        <v>1098900</v>
      </c>
      <c r="H1969" t="s">
        <v>2296</v>
      </c>
      <c r="K1969" s="111">
        <v>60</v>
      </c>
      <c r="M1969" s="111">
        <v>78</v>
      </c>
    </row>
    <row r="1970" spans="1:17" x14ac:dyDescent="0.25">
      <c r="A1970" s="110">
        <v>46240</v>
      </c>
      <c r="B1970" t="s">
        <v>2113</v>
      </c>
      <c r="C1970" s="112">
        <v>313</v>
      </c>
      <c r="D1970" t="s">
        <v>38</v>
      </c>
      <c r="E1970" s="112">
        <v>811</v>
      </c>
      <c r="F1970" t="s">
        <v>38</v>
      </c>
      <c r="G1970" s="112">
        <v>1107657</v>
      </c>
      <c r="H1970" t="s">
        <v>2840</v>
      </c>
      <c r="L1970" s="111">
        <v>6</v>
      </c>
      <c r="N1970" s="111">
        <v>12</v>
      </c>
      <c r="P1970" s="111">
        <v>12</v>
      </c>
    </row>
    <row r="1971" spans="1:17" x14ac:dyDescent="0.25">
      <c r="A1971" s="110">
        <v>46240</v>
      </c>
      <c r="B1971" t="s">
        <v>2113</v>
      </c>
      <c r="C1971" s="112">
        <v>336</v>
      </c>
      <c r="D1971" t="s">
        <v>171</v>
      </c>
      <c r="E1971" s="112">
        <v>364</v>
      </c>
      <c r="F1971" t="s">
        <v>171</v>
      </c>
      <c r="G1971" s="112">
        <v>1062336</v>
      </c>
      <c r="H1971" t="s">
        <v>2249</v>
      </c>
      <c r="J1971" s="111">
        <v>6</v>
      </c>
    </row>
    <row r="1972" spans="1:17" x14ac:dyDescent="0.25">
      <c r="A1972" s="110">
        <v>46240</v>
      </c>
      <c r="B1972" t="s">
        <v>2113</v>
      </c>
      <c r="C1972" s="112">
        <v>336</v>
      </c>
      <c r="D1972" t="s">
        <v>171</v>
      </c>
      <c r="E1972" s="112">
        <v>364</v>
      </c>
      <c r="F1972" t="s">
        <v>171</v>
      </c>
      <c r="G1972" s="112">
        <v>1083158</v>
      </c>
      <c r="H1972" t="s">
        <v>2250</v>
      </c>
      <c r="K1972" s="111">
        <v>50</v>
      </c>
    </row>
    <row r="1973" spans="1:17" x14ac:dyDescent="0.25">
      <c r="A1973" s="110">
        <v>46240</v>
      </c>
      <c r="B1973" t="s">
        <v>2113</v>
      </c>
      <c r="C1973" s="112">
        <v>336</v>
      </c>
      <c r="D1973" t="s">
        <v>171</v>
      </c>
      <c r="E1973" s="112">
        <v>364</v>
      </c>
      <c r="F1973" t="s">
        <v>171</v>
      </c>
      <c r="G1973" s="112">
        <v>1111067</v>
      </c>
      <c r="H1973" t="s">
        <v>2841</v>
      </c>
      <c r="I1973" s="111">
        <v>12</v>
      </c>
    </row>
    <row r="1974" spans="1:17" x14ac:dyDescent="0.25">
      <c r="A1974" s="110">
        <v>46240</v>
      </c>
      <c r="B1974" t="s">
        <v>2113</v>
      </c>
      <c r="C1974" s="112">
        <v>341</v>
      </c>
      <c r="D1974" t="s">
        <v>170</v>
      </c>
      <c r="E1974" s="112">
        <v>853</v>
      </c>
      <c r="F1974" t="s">
        <v>42</v>
      </c>
      <c r="G1974" s="112">
        <v>1066681</v>
      </c>
      <c r="H1974" t="s">
        <v>2194</v>
      </c>
      <c r="I1974" s="111">
        <v>48</v>
      </c>
      <c r="K1974" s="111">
        <v>100</v>
      </c>
    </row>
    <row r="1975" spans="1:17" x14ac:dyDescent="0.25">
      <c r="A1975" s="110">
        <v>46240</v>
      </c>
      <c r="B1975" t="s">
        <v>2113</v>
      </c>
      <c r="C1975" s="112">
        <v>341</v>
      </c>
      <c r="D1975" t="s">
        <v>170</v>
      </c>
      <c r="E1975" s="112">
        <v>853</v>
      </c>
      <c r="F1975" t="s">
        <v>42</v>
      </c>
      <c r="G1975" s="112">
        <v>1073191</v>
      </c>
      <c r="H1975" t="s">
        <v>2842</v>
      </c>
      <c r="I1975" s="111">
        <v>48</v>
      </c>
      <c r="K1975" s="111">
        <v>50</v>
      </c>
      <c r="N1975" s="111">
        <v>20</v>
      </c>
      <c r="Q1975" s="111">
        <v>17</v>
      </c>
    </row>
    <row r="1976" spans="1:17" x14ac:dyDescent="0.25">
      <c r="A1976" s="110">
        <v>46240</v>
      </c>
      <c r="B1976" t="s">
        <v>2113</v>
      </c>
      <c r="C1976" s="112">
        <v>345</v>
      </c>
      <c r="D1976" t="s">
        <v>172</v>
      </c>
      <c r="E1976" s="112">
        <v>365</v>
      </c>
      <c r="F1976" t="s">
        <v>1337</v>
      </c>
      <c r="G1976" s="112">
        <v>1067742</v>
      </c>
      <c r="H1976" t="s">
        <v>1338</v>
      </c>
      <c r="P1976" s="111">
        <v>6</v>
      </c>
    </row>
    <row r="1977" spans="1:17" x14ac:dyDescent="0.25">
      <c r="A1977" s="110">
        <v>46240</v>
      </c>
      <c r="B1977" t="s">
        <v>2113</v>
      </c>
      <c r="C1977" s="112">
        <v>345</v>
      </c>
      <c r="D1977" t="s">
        <v>172</v>
      </c>
      <c r="E1977" s="112">
        <v>365</v>
      </c>
      <c r="F1977" t="s">
        <v>1337</v>
      </c>
      <c r="G1977" s="112">
        <v>1113350</v>
      </c>
      <c r="H1977" t="s">
        <v>2843</v>
      </c>
      <c r="I1977" s="111">
        <v>24</v>
      </c>
      <c r="M1977" s="111">
        <v>7</v>
      </c>
    </row>
    <row r="1978" spans="1:17" x14ac:dyDescent="0.25">
      <c r="A1978" s="110">
        <v>46240</v>
      </c>
      <c r="B1978" t="s">
        <v>2113</v>
      </c>
      <c r="C1978" s="112">
        <v>351</v>
      </c>
      <c r="D1978" t="s">
        <v>164</v>
      </c>
      <c r="E1978" s="112">
        <v>804</v>
      </c>
      <c r="F1978" t="s">
        <v>35</v>
      </c>
      <c r="G1978" s="112">
        <v>1062396</v>
      </c>
      <c r="H1978" t="s">
        <v>2844</v>
      </c>
      <c r="K1978" s="111">
        <v>24</v>
      </c>
      <c r="P1978" s="111">
        <v>24</v>
      </c>
    </row>
    <row r="1979" spans="1:17" x14ac:dyDescent="0.25">
      <c r="A1979" s="110">
        <v>46240</v>
      </c>
      <c r="B1979" t="s">
        <v>2113</v>
      </c>
      <c r="C1979" s="112">
        <v>351</v>
      </c>
      <c r="D1979" t="s">
        <v>164</v>
      </c>
      <c r="E1979" s="112">
        <v>804</v>
      </c>
      <c r="F1979" t="s">
        <v>35</v>
      </c>
      <c r="G1979" s="112">
        <v>1113940</v>
      </c>
      <c r="H1979" t="s">
        <v>2845</v>
      </c>
      <c r="K1979" s="111">
        <v>24</v>
      </c>
    </row>
    <row r="1980" spans="1:17" x14ac:dyDescent="0.25">
      <c r="A1980" s="110">
        <v>46240</v>
      </c>
      <c r="B1980" t="s">
        <v>2113</v>
      </c>
      <c r="C1980" s="112">
        <v>352</v>
      </c>
      <c r="D1980" t="s">
        <v>173</v>
      </c>
      <c r="E1980" s="112">
        <v>369</v>
      </c>
      <c r="F1980" t="s">
        <v>173</v>
      </c>
      <c r="G1980" s="112">
        <v>1140627</v>
      </c>
      <c r="H1980" t="s">
        <v>2555</v>
      </c>
      <c r="Q1980" s="111">
        <v>36</v>
      </c>
    </row>
    <row r="1981" spans="1:17" x14ac:dyDescent="0.25">
      <c r="A1981" s="110">
        <v>46240</v>
      </c>
      <c r="B1981" t="s">
        <v>2113</v>
      </c>
      <c r="C1981" s="112">
        <v>354</v>
      </c>
      <c r="D1981" t="s">
        <v>169</v>
      </c>
      <c r="E1981" s="112">
        <v>852</v>
      </c>
      <c r="F1981" t="s">
        <v>41</v>
      </c>
      <c r="G1981" s="112">
        <v>1060049</v>
      </c>
      <c r="H1981" t="s">
        <v>1345</v>
      </c>
      <c r="I1981" s="111">
        <v>72</v>
      </c>
    </row>
    <row r="1982" spans="1:17" x14ac:dyDescent="0.25">
      <c r="A1982" s="110">
        <v>46240</v>
      </c>
      <c r="B1982" t="s">
        <v>2113</v>
      </c>
      <c r="C1982" s="112">
        <v>354</v>
      </c>
      <c r="D1982" t="s">
        <v>169</v>
      </c>
      <c r="E1982" s="112">
        <v>852</v>
      </c>
      <c r="F1982" t="s">
        <v>41</v>
      </c>
      <c r="G1982" s="112">
        <v>1060213</v>
      </c>
      <c r="H1982" t="s">
        <v>2445</v>
      </c>
      <c r="I1982" s="111">
        <v>144</v>
      </c>
      <c r="M1982" s="111">
        <v>84</v>
      </c>
      <c r="P1982" s="111">
        <v>12</v>
      </c>
    </row>
    <row r="1983" spans="1:17" x14ac:dyDescent="0.25">
      <c r="A1983" s="110">
        <v>46240</v>
      </c>
      <c r="B1983" t="s">
        <v>2113</v>
      </c>
      <c r="C1983" s="112">
        <v>354</v>
      </c>
      <c r="D1983" t="s">
        <v>169</v>
      </c>
      <c r="E1983" s="112">
        <v>852</v>
      </c>
      <c r="F1983" t="s">
        <v>41</v>
      </c>
      <c r="G1983" s="112">
        <v>1061102</v>
      </c>
      <c r="H1983" t="s">
        <v>2297</v>
      </c>
      <c r="J1983" s="111">
        <v>18</v>
      </c>
      <c r="K1983" s="111">
        <v>12</v>
      </c>
      <c r="M1983" s="111">
        <v>11</v>
      </c>
    </row>
    <row r="1984" spans="1:17" x14ac:dyDescent="0.25">
      <c r="A1984" s="110">
        <v>46240</v>
      </c>
      <c r="B1984" t="s">
        <v>2113</v>
      </c>
      <c r="C1984" s="112">
        <v>354</v>
      </c>
      <c r="D1984" t="s">
        <v>169</v>
      </c>
      <c r="E1984" s="112">
        <v>852</v>
      </c>
      <c r="F1984" t="s">
        <v>41</v>
      </c>
      <c r="G1984" s="112">
        <v>1063264</v>
      </c>
      <c r="H1984" t="s">
        <v>2846</v>
      </c>
      <c r="K1984" s="111">
        <v>48</v>
      </c>
      <c r="M1984" s="111">
        <v>30</v>
      </c>
    </row>
    <row r="1985" spans="1:17" x14ac:dyDescent="0.25">
      <c r="A1985" s="110">
        <v>46240</v>
      </c>
      <c r="B1985" t="s">
        <v>2113</v>
      </c>
      <c r="C1985" s="112">
        <v>354</v>
      </c>
      <c r="D1985" t="s">
        <v>169</v>
      </c>
      <c r="E1985" s="112">
        <v>852</v>
      </c>
      <c r="F1985" t="s">
        <v>41</v>
      </c>
      <c r="G1985" s="112">
        <v>1069372</v>
      </c>
      <c r="H1985" t="s">
        <v>2847</v>
      </c>
      <c r="N1985" s="111">
        <v>40</v>
      </c>
      <c r="P1985" s="111">
        <v>12</v>
      </c>
      <c r="Q1985" s="111">
        <v>90</v>
      </c>
    </row>
    <row r="1986" spans="1:17" x14ac:dyDescent="0.25">
      <c r="A1986" s="110">
        <v>46240</v>
      </c>
      <c r="B1986" t="s">
        <v>2113</v>
      </c>
      <c r="C1986" s="112">
        <v>354</v>
      </c>
      <c r="D1986" t="s">
        <v>169</v>
      </c>
      <c r="E1986" s="112">
        <v>852</v>
      </c>
      <c r="F1986" t="s">
        <v>41</v>
      </c>
      <c r="G1986" s="112">
        <v>1072823</v>
      </c>
      <c r="H1986" t="s">
        <v>2848</v>
      </c>
      <c r="J1986" s="111">
        <v>30</v>
      </c>
      <c r="M1986" s="111">
        <v>24</v>
      </c>
    </row>
    <row r="1987" spans="1:17" x14ac:dyDescent="0.25">
      <c r="A1987" s="110">
        <v>46240</v>
      </c>
      <c r="B1987" t="s">
        <v>2113</v>
      </c>
      <c r="C1987" s="112">
        <v>354</v>
      </c>
      <c r="D1987" t="s">
        <v>169</v>
      </c>
      <c r="E1987" s="112">
        <v>852</v>
      </c>
      <c r="F1987" t="s">
        <v>41</v>
      </c>
      <c r="G1987" s="112">
        <v>1144043</v>
      </c>
      <c r="H1987" t="s">
        <v>2317</v>
      </c>
      <c r="M1987" s="111">
        <v>3</v>
      </c>
    </row>
    <row r="1988" spans="1:17" x14ac:dyDescent="0.25">
      <c r="A1988" s="110">
        <v>46240</v>
      </c>
      <c r="B1988" t="s">
        <v>2113</v>
      </c>
      <c r="C1988" s="112">
        <v>361</v>
      </c>
      <c r="D1988" t="s">
        <v>52</v>
      </c>
      <c r="E1988" s="112">
        <v>368</v>
      </c>
      <c r="F1988" t="s">
        <v>1347</v>
      </c>
      <c r="G1988" s="112">
        <v>1066621</v>
      </c>
      <c r="H1988" t="s">
        <v>2557</v>
      </c>
      <c r="I1988" s="111">
        <v>48</v>
      </c>
      <c r="N1988" s="111">
        <v>12</v>
      </c>
      <c r="P1988" s="111">
        <v>6</v>
      </c>
    </row>
    <row r="1989" spans="1:17" x14ac:dyDescent="0.25">
      <c r="A1989" s="110">
        <v>46240</v>
      </c>
      <c r="B1989" t="s">
        <v>2113</v>
      </c>
      <c r="C1989" s="112">
        <v>361</v>
      </c>
      <c r="D1989" t="s">
        <v>52</v>
      </c>
      <c r="E1989" s="112">
        <v>368</v>
      </c>
      <c r="F1989" t="s">
        <v>1347</v>
      </c>
      <c r="G1989" s="112">
        <v>1099931</v>
      </c>
      <c r="H1989" t="s">
        <v>1350</v>
      </c>
      <c r="K1989" s="111">
        <v>50</v>
      </c>
      <c r="M1989" s="111">
        <v>28</v>
      </c>
    </row>
    <row r="1990" spans="1:17" x14ac:dyDescent="0.25">
      <c r="A1990" s="110">
        <v>46240</v>
      </c>
      <c r="B1990" t="s">
        <v>2113</v>
      </c>
      <c r="C1990" s="112">
        <v>361</v>
      </c>
      <c r="D1990" t="s">
        <v>52</v>
      </c>
      <c r="E1990" s="112">
        <v>368</v>
      </c>
      <c r="F1990" t="s">
        <v>1347</v>
      </c>
      <c r="G1990" s="112">
        <v>1114497</v>
      </c>
      <c r="H1990" t="s">
        <v>2195</v>
      </c>
      <c r="I1990" s="111">
        <v>48</v>
      </c>
      <c r="M1990" s="111">
        <v>36</v>
      </c>
    </row>
    <row r="1991" spans="1:17" x14ac:dyDescent="0.25">
      <c r="A1991" s="110">
        <v>46240</v>
      </c>
      <c r="B1991" t="s">
        <v>2113</v>
      </c>
      <c r="C1991" s="112">
        <v>401</v>
      </c>
      <c r="D1991" t="s">
        <v>1353</v>
      </c>
      <c r="E1991" s="112">
        <v>707</v>
      </c>
      <c r="F1991" t="s">
        <v>26</v>
      </c>
      <c r="G1991" s="112">
        <v>1070279</v>
      </c>
      <c r="H1991" t="s">
        <v>2298</v>
      </c>
      <c r="K1991" s="111">
        <v>24</v>
      </c>
      <c r="M1991" s="111">
        <v>84</v>
      </c>
      <c r="Q1991" s="111">
        <v>18</v>
      </c>
    </row>
    <row r="1992" spans="1:17" x14ac:dyDescent="0.25">
      <c r="A1992" s="110">
        <v>46240</v>
      </c>
      <c r="B1992" t="s">
        <v>2113</v>
      </c>
      <c r="C1992" s="112">
        <v>401</v>
      </c>
      <c r="D1992" t="s">
        <v>1353</v>
      </c>
      <c r="E1992" s="112">
        <v>707</v>
      </c>
      <c r="F1992" t="s">
        <v>26</v>
      </c>
      <c r="G1992" s="112">
        <v>1131964</v>
      </c>
      <c r="H1992" t="s">
        <v>2849</v>
      </c>
      <c r="K1992" s="111">
        <v>50</v>
      </c>
      <c r="M1992" s="111">
        <v>84</v>
      </c>
    </row>
    <row r="1993" spans="1:17" x14ac:dyDescent="0.25">
      <c r="A1993" s="110">
        <v>46240</v>
      </c>
      <c r="B1993" t="s">
        <v>2113</v>
      </c>
      <c r="C1993" s="112">
        <v>420</v>
      </c>
      <c r="D1993" t="s">
        <v>1358</v>
      </c>
      <c r="E1993" s="112">
        <v>358</v>
      </c>
      <c r="F1993" t="s">
        <v>1359</v>
      </c>
      <c r="G1993" s="112">
        <v>1067241</v>
      </c>
      <c r="H1993" t="s">
        <v>2851</v>
      </c>
      <c r="I1993" s="111">
        <v>24</v>
      </c>
    </row>
    <row r="1994" spans="1:17" x14ac:dyDescent="0.25">
      <c r="A1994" s="110">
        <v>46240</v>
      </c>
      <c r="B1994" t="s">
        <v>2113</v>
      </c>
      <c r="C1994" s="112">
        <v>420</v>
      </c>
      <c r="D1994" t="s">
        <v>1358</v>
      </c>
      <c r="E1994" s="112">
        <v>358</v>
      </c>
      <c r="F1994" t="s">
        <v>1359</v>
      </c>
      <c r="G1994" s="112">
        <v>1071283</v>
      </c>
      <c r="H1994" t="s">
        <v>2852</v>
      </c>
      <c r="I1994" s="111">
        <v>24</v>
      </c>
      <c r="J1994" s="111">
        <v>24</v>
      </c>
      <c r="M1994" s="111">
        <v>44</v>
      </c>
      <c r="N1994" s="111">
        <v>12</v>
      </c>
      <c r="Q1994" s="111">
        <v>45</v>
      </c>
    </row>
    <row r="1995" spans="1:17" x14ac:dyDescent="0.25">
      <c r="A1995" s="110">
        <v>46240</v>
      </c>
      <c r="B1995" t="s">
        <v>2113</v>
      </c>
      <c r="C1995" s="112">
        <v>420</v>
      </c>
      <c r="D1995" t="s">
        <v>1358</v>
      </c>
      <c r="E1995" s="112">
        <v>358</v>
      </c>
      <c r="F1995" t="s">
        <v>1359</v>
      </c>
      <c r="G1995" s="112">
        <v>1108715</v>
      </c>
      <c r="H1995" t="s">
        <v>2853</v>
      </c>
      <c r="K1995" s="111">
        <v>60</v>
      </c>
      <c r="N1995" s="111">
        <v>25</v>
      </c>
    </row>
    <row r="1996" spans="1:17" x14ac:dyDescent="0.25">
      <c r="A1996" s="110">
        <v>46240</v>
      </c>
      <c r="B1996" t="s">
        <v>2113</v>
      </c>
      <c r="C1996" s="112">
        <v>420</v>
      </c>
      <c r="D1996" t="s">
        <v>1358</v>
      </c>
      <c r="E1996" s="112">
        <v>358</v>
      </c>
      <c r="F1996" t="s">
        <v>1359</v>
      </c>
      <c r="G1996" s="112">
        <v>1112540</v>
      </c>
      <c r="H1996" t="s">
        <v>2601</v>
      </c>
      <c r="K1996" s="111">
        <v>150</v>
      </c>
    </row>
    <row r="1997" spans="1:17" x14ac:dyDescent="0.25">
      <c r="A1997" s="110">
        <v>46240</v>
      </c>
      <c r="B1997" t="s">
        <v>2113</v>
      </c>
      <c r="C1997" s="112">
        <v>423</v>
      </c>
      <c r="D1997" t="s">
        <v>1367</v>
      </c>
      <c r="E1997" s="112">
        <v>722</v>
      </c>
      <c r="F1997" t="s">
        <v>29</v>
      </c>
      <c r="G1997" s="112">
        <v>1060728</v>
      </c>
      <c r="H1997" t="s">
        <v>2854</v>
      </c>
      <c r="I1997" s="111">
        <v>39</v>
      </c>
      <c r="J1997" s="111">
        <v>18</v>
      </c>
      <c r="L1997" s="111">
        <v>6</v>
      </c>
      <c r="M1997" s="111">
        <v>28</v>
      </c>
      <c r="N1997" s="111">
        <v>20</v>
      </c>
    </row>
    <row r="1998" spans="1:17" x14ac:dyDescent="0.25">
      <c r="A1998" s="110">
        <v>46240</v>
      </c>
      <c r="B1998" t="s">
        <v>2113</v>
      </c>
      <c r="C1998" s="112">
        <v>423</v>
      </c>
      <c r="D1998" t="s">
        <v>1367</v>
      </c>
      <c r="E1998" s="112">
        <v>722</v>
      </c>
      <c r="F1998" t="s">
        <v>29</v>
      </c>
      <c r="G1998" s="112">
        <v>1061151</v>
      </c>
      <c r="H1998" t="s">
        <v>1903</v>
      </c>
      <c r="I1998" s="111">
        <v>36</v>
      </c>
      <c r="J1998" s="111">
        <v>52</v>
      </c>
      <c r="K1998" s="111">
        <v>10</v>
      </c>
    </row>
    <row r="1999" spans="1:17" x14ac:dyDescent="0.25">
      <c r="A1999" s="110">
        <v>46240</v>
      </c>
      <c r="B1999" t="s">
        <v>2113</v>
      </c>
      <c r="C1999" s="112">
        <v>423</v>
      </c>
      <c r="D1999" t="s">
        <v>1367</v>
      </c>
      <c r="E1999" s="112">
        <v>722</v>
      </c>
      <c r="F1999" t="s">
        <v>29</v>
      </c>
      <c r="G1999" s="112">
        <v>1061941</v>
      </c>
      <c r="H1999" t="s">
        <v>2258</v>
      </c>
      <c r="I1999" s="111">
        <v>36</v>
      </c>
      <c r="J1999" s="111">
        <v>22</v>
      </c>
      <c r="K1999" s="111">
        <v>112</v>
      </c>
      <c r="L1999" s="111">
        <v>6</v>
      </c>
      <c r="M1999" s="111">
        <v>24</v>
      </c>
      <c r="N1999" s="111">
        <v>12</v>
      </c>
    </row>
    <row r="2000" spans="1:17" x14ac:dyDescent="0.25">
      <c r="A2000" s="110">
        <v>46240</v>
      </c>
      <c r="B2000" t="s">
        <v>2113</v>
      </c>
      <c r="C2000" s="112">
        <v>423</v>
      </c>
      <c r="D2000" t="s">
        <v>1367</v>
      </c>
      <c r="E2000" s="112">
        <v>722</v>
      </c>
      <c r="F2000" t="s">
        <v>29</v>
      </c>
      <c r="G2000" s="112">
        <v>1073009</v>
      </c>
      <c r="H2000" t="s">
        <v>2560</v>
      </c>
      <c r="M2000" s="111">
        <v>6</v>
      </c>
    </row>
    <row r="2001" spans="1:17" x14ac:dyDescent="0.25">
      <c r="A2001" s="110">
        <v>46240</v>
      </c>
      <c r="B2001" t="s">
        <v>2113</v>
      </c>
      <c r="C2001" s="112">
        <v>423</v>
      </c>
      <c r="D2001" t="s">
        <v>1367</v>
      </c>
      <c r="E2001" s="112">
        <v>722</v>
      </c>
      <c r="F2001" t="s">
        <v>29</v>
      </c>
      <c r="G2001" s="112">
        <v>1106416</v>
      </c>
      <c r="H2001" t="s">
        <v>2352</v>
      </c>
      <c r="I2001" s="111">
        <v>45</v>
      </c>
      <c r="J2001" s="111">
        <v>42</v>
      </c>
      <c r="K2001" s="111">
        <v>100</v>
      </c>
      <c r="M2001" s="111">
        <v>60</v>
      </c>
      <c r="N2001" s="111">
        <v>34</v>
      </c>
      <c r="O2001" s="111">
        <v>10</v>
      </c>
    </row>
    <row r="2002" spans="1:17" x14ac:dyDescent="0.25">
      <c r="A2002" s="110">
        <v>46240</v>
      </c>
      <c r="B2002" t="s">
        <v>2113</v>
      </c>
      <c r="C2002" s="112">
        <v>423</v>
      </c>
      <c r="D2002" t="s">
        <v>1367</v>
      </c>
      <c r="E2002" s="112">
        <v>722</v>
      </c>
      <c r="F2002" t="s">
        <v>29</v>
      </c>
      <c r="G2002" s="112">
        <v>1131165</v>
      </c>
      <c r="H2002" t="s">
        <v>2855</v>
      </c>
      <c r="K2002" s="111">
        <v>70</v>
      </c>
      <c r="N2002" s="111">
        <v>12</v>
      </c>
      <c r="Q2002" s="111">
        <v>9</v>
      </c>
    </row>
    <row r="2003" spans="1:17" x14ac:dyDescent="0.25">
      <c r="A2003" s="110">
        <v>46240</v>
      </c>
      <c r="B2003" t="s">
        <v>2113</v>
      </c>
      <c r="C2003" s="112">
        <v>301</v>
      </c>
      <c r="D2003" t="s">
        <v>230</v>
      </c>
      <c r="E2003" s="112">
        <v>301</v>
      </c>
      <c r="F2003" t="s">
        <v>230</v>
      </c>
      <c r="G2003" s="112">
        <v>1098993</v>
      </c>
      <c r="H2003" t="s">
        <v>2856</v>
      </c>
      <c r="I2003" s="111">
        <v>18</v>
      </c>
    </row>
    <row r="2004" spans="1:17" x14ac:dyDescent="0.25">
      <c r="A2004" s="110">
        <v>46240</v>
      </c>
      <c r="B2004" t="s">
        <v>2113</v>
      </c>
      <c r="C2004" s="112">
        <v>302</v>
      </c>
      <c r="D2004" t="s">
        <v>1473</v>
      </c>
      <c r="E2004" s="112">
        <v>703</v>
      </c>
      <c r="F2004" t="s">
        <v>23</v>
      </c>
      <c r="G2004" s="112">
        <v>1065246</v>
      </c>
      <c r="H2004" t="s">
        <v>2857</v>
      </c>
      <c r="K2004" s="111">
        <v>50</v>
      </c>
      <c r="M2004" s="111">
        <v>84</v>
      </c>
    </row>
    <row r="2005" spans="1:17" x14ac:dyDescent="0.25">
      <c r="A2005" s="110">
        <v>46240</v>
      </c>
      <c r="B2005" t="s">
        <v>2113</v>
      </c>
      <c r="C2005" s="112">
        <v>302</v>
      </c>
      <c r="D2005" t="s">
        <v>1473</v>
      </c>
      <c r="E2005" s="112">
        <v>703</v>
      </c>
      <c r="F2005" t="s">
        <v>23</v>
      </c>
      <c r="G2005" s="112">
        <v>1067086</v>
      </c>
      <c r="H2005" t="s">
        <v>2337</v>
      </c>
      <c r="I2005" s="111">
        <v>39</v>
      </c>
      <c r="J2005" s="111">
        <v>6</v>
      </c>
      <c r="N2005" s="111">
        <v>8</v>
      </c>
    </row>
    <row r="2006" spans="1:17" x14ac:dyDescent="0.25">
      <c r="A2006" s="110">
        <v>46240</v>
      </c>
      <c r="B2006" t="s">
        <v>2113</v>
      </c>
      <c r="C2006" s="112">
        <v>302</v>
      </c>
      <c r="D2006" t="s">
        <v>1473</v>
      </c>
      <c r="E2006" s="112">
        <v>703</v>
      </c>
      <c r="F2006" t="s">
        <v>23</v>
      </c>
      <c r="G2006" s="112">
        <v>1071009</v>
      </c>
      <c r="H2006" t="s">
        <v>2858</v>
      </c>
      <c r="I2006" s="111">
        <v>36</v>
      </c>
      <c r="K2006" s="111">
        <v>12</v>
      </c>
      <c r="Q2006" s="111">
        <v>45</v>
      </c>
    </row>
    <row r="2007" spans="1:17" x14ac:dyDescent="0.25">
      <c r="A2007" s="110">
        <v>46240</v>
      </c>
      <c r="B2007" t="s">
        <v>2113</v>
      </c>
      <c r="C2007" s="112">
        <v>302</v>
      </c>
      <c r="D2007" t="s">
        <v>1473</v>
      </c>
      <c r="E2007" s="112">
        <v>703</v>
      </c>
      <c r="F2007" t="s">
        <v>23</v>
      </c>
      <c r="G2007" s="112">
        <v>1112353</v>
      </c>
      <c r="H2007" t="s">
        <v>2859</v>
      </c>
      <c r="I2007" s="111">
        <v>15</v>
      </c>
    </row>
    <row r="2008" spans="1:17" x14ac:dyDescent="0.25">
      <c r="A2008" s="110">
        <v>46240</v>
      </c>
      <c r="B2008" t="s">
        <v>2113</v>
      </c>
      <c r="C2008" s="112">
        <v>303</v>
      </c>
      <c r="D2008" t="s">
        <v>40</v>
      </c>
      <c r="E2008" s="112">
        <v>854</v>
      </c>
      <c r="F2008" t="s">
        <v>1323</v>
      </c>
      <c r="G2008" s="112">
        <v>1063783</v>
      </c>
      <c r="H2008" t="s">
        <v>1507</v>
      </c>
      <c r="I2008" s="111">
        <v>36</v>
      </c>
      <c r="J2008" s="111">
        <v>36</v>
      </c>
      <c r="L2008" s="111">
        <v>6</v>
      </c>
      <c r="M2008" s="111">
        <v>24</v>
      </c>
    </row>
    <row r="2009" spans="1:17" x14ac:dyDescent="0.25">
      <c r="A2009" s="110">
        <v>46240</v>
      </c>
      <c r="B2009" t="s">
        <v>2113</v>
      </c>
      <c r="C2009" s="112">
        <v>303</v>
      </c>
      <c r="D2009" t="s">
        <v>40</v>
      </c>
      <c r="E2009" s="112">
        <v>854</v>
      </c>
      <c r="F2009" t="s">
        <v>1323</v>
      </c>
      <c r="G2009" s="112">
        <v>1071070</v>
      </c>
      <c r="H2009" t="s">
        <v>2861</v>
      </c>
      <c r="I2009" s="111">
        <v>24</v>
      </c>
      <c r="K2009" s="111">
        <v>62</v>
      </c>
      <c r="L2009" s="111">
        <v>6</v>
      </c>
      <c r="M2009" s="111">
        <v>11</v>
      </c>
      <c r="N2009" s="111">
        <v>12</v>
      </c>
    </row>
    <row r="2010" spans="1:17" x14ac:dyDescent="0.25">
      <c r="A2010" s="110">
        <v>46240</v>
      </c>
      <c r="B2010" t="s">
        <v>2113</v>
      </c>
      <c r="C2010" s="112">
        <v>340</v>
      </c>
      <c r="D2010" t="s">
        <v>174</v>
      </c>
      <c r="E2010" s="112">
        <v>371</v>
      </c>
      <c r="F2010" t="s">
        <v>174</v>
      </c>
      <c r="G2010" s="112">
        <v>1120003</v>
      </c>
      <c r="H2010" t="s">
        <v>2300</v>
      </c>
      <c r="K2010" s="111">
        <v>20</v>
      </c>
    </row>
    <row r="2011" spans="1:17" x14ac:dyDescent="0.25">
      <c r="A2011" s="110">
        <v>46240</v>
      </c>
      <c r="B2011" t="s">
        <v>2113</v>
      </c>
      <c r="C2011" s="112">
        <v>316</v>
      </c>
      <c r="D2011" t="s">
        <v>47</v>
      </c>
      <c r="E2011" s="112">
        <v>362</v>
      </c>
      <c r="F2011" t="s">
        <v>1372</v>
      </c>
      <c r="G2011" s="112">
        <v>1083702</v>
      </c>
      <c r="H2011" t="s">
        <v>2197</v>
      </c>
      <c r="I2011" s="111">
        <v>36</v>
      </c>
      <c r="J2011" s="111">
        <v>19</v>
      </c>
      <c r="Q2011" s="111">
        <v>27</v>
      </c>
    </row>
    <row r="2012" spans="1:17" x14ac:dyDescent="0.25">
      <c r="A2012" s="110">
        <v>46240</v>
      </c>
      <c r="B2012" t="s">
        <v>2113</v>
      </c>
      <c r="C2012" s="112">
        <v>316</v>
      </c>
      <c r="D2012" t="s">
        <v>47</v>
      </c>
      <c r="E2012" s="112">
        <v>362</v>
      </c>
      <c r="F2012" t="s">
        <v>1372</v>
      </c>
      <c r="G2012" s="112">
        <v>1110350</v>
      </c>
      <c r="H2012" t="s">
        <v>2862</v>
      </c>
      <c r="I2012" s="111">
        <v>24</v>
      </c>
      <c r="J2012" s="111">
        <v>18</v>
      </c>
      <c r="K2012" s="111">
        <v>62</v>
      </c>
      <c r="M2012" s="111">
        <v>24</v>
      </c>
      <c r="N2012" s="111">
        <v>12</v>
      </c>
      <c r="Q2012" s="111">
        <v>27</v>
      </c>
    </row>
    <row r="2013" spans="1:17" x14ac:dyDescent="0.25">
      <c r="A2013" s="110">
        <v>46240</v>
      </c>
      <c r="B2013" t="s">
        <v>2113</v>
      </c>
      <c r="C2013" s="112">
        <v>316</v>
      </c>
      <c r="D2013" t="s">
        <v>47</v>
      </c>
      <c r="E2013" s="112">
        <v>362</v>
      </c>
      <c r="F2013" t="s">
        <v>1372</v>
      </c>
      <c r="G2013" s="112">
        <v>1110766</v>
      </c>
      <c r="H2013" t="s">
        <v>2863</v>
      </c>
      <c r="I2013" s="111">
        <v>48</v>
      </c>
      <c r="J2013" s="111">
        <v>8</v>
      </c>
      <c r="K2013" s="111">
        <v>50</v>
      </c>
      <c r="M2013" s="111">
        <v>36</v>
      </c>
      <c r="N2013" s="111">
        <v>24</v>
      </c>
    </row>
    <row r="2014" spans="1:17" x14ac:dyDescent="0.25">
      <c r="A2014" s="110">
        <v>46240</v>
      </c>
      <c r="B2014" t="s">
        <v>2113</v>
      </c>
      <c r="C2014" s="112">
        <v>316</v>
      </c>
      <c r="D2014" t="s">
        <v>47</v>
      </c>
      <c r="E2014" s="112">
        <v>362</v>
      </c>
      <c r="F2014" t="s">
        <v>1372</v>
      </c>
      <c r="G2014" s="112">
        <v>1120585</v>
      </c>
      <c r="H2014" t="s">
        <v>2865</v>
      </c>
      <c r="I2014" s="111">
        <v>24</v>
      </c>
      <c r="Q2014" s="111">
        <v>61</v>
      </c>
    </row>
    <row r="2015" spans="1:17" x14ac:dyDescent="0.25">
      <c r="A2015" s="110">
        <v>46240</v>
      </c>
      <c r="B2015" t="s">
        <v>2113</v>
      </c>
      <c r="C2015" s="112">
        <v>455</v>
      </c>
      <c r="D2015" t="s">
        <v>8</v>
      </c>
      <c r="E2015" s="112">
        <v>351</v>
      </c>
      <c r="F2015" t="s">
        <v>8</v>
      </c>
      <c r="G2015" s="112">
        <v>1070216</v>
      </c>
      <c r="H2015" t="s">
        <v>2198</v>
      </c>
      <c r="M2015" s="111">
        <v>20</v>
      </c>
    </row>
    <row r="2016" spans="1:17" x14ac:dyDescent="0.25">
      <c r="A2016" s="110">
        <v>46240</v>
      </c>
      <c r="B2016" t="s">
        <v>2113</v>
      </c>
      <c r="C2016" s="112">
        <v>455</v>
      </c>
      <c r="D2016" t="s">
        <v>8</v>
      </c>
      <c r="E2016" s="112">
        <v>351</v>
      </c>
      <c r="F2016" t="s">
        <v>8</v>
      </c>
      <c r="G2016" s="112">
        <v>1071239</v>
      </c>
      <c r="H2016" t="s">
        <v>2866</v>
      </c>
      <c r="I2016" s="111">
        <v>30</v>
      </c>
      <c r="M2016" s="111">
        <v>26</v>
      </c>
    </row>
    <row r="2017" spans="1:17" x14ac:dyDescent="0.25">
      <c r="A2017" s="110">
        <v>46240</v>
      </c>
      <c r="B2017" t="s">
        <v>2113</v>
      </c>
      <c r="C2017" s="112">
        <v>370</v>
      </c>
      <c r="D2017" t="s">
        <v>53</v>
      </c>
      <c r="E2017" s="112">
        <v>367</v>
      </c>
      <c r="F2017" t="s">
        <v>1380</v>
      </c>
      <c r="G2017" s="112">
        <v>1070245</v>
      </c>
      <c r="H2017" t="s">
        <v>2867</v>
      </c>
      <c r="J2017" s="111">
        <v>44</v>
      </c>
      <c r="M2017" s="111">
        <v>84</v>
      </c>
    </row>
    <row r="2018" spans="1:17" x14ac:dyDescent="0.25">
      <c r="A2018" s="110">
        <v>46240</v>
      </c>
      <c r="B2018" t="s">
        <v>2113</v>
      </c>
      <c r="C2018" s="112">
        <v>370</v>
      </c>
      <c r="D2018" t="s">
        <v>53</v>
      </c>
      <c r="E2018" s="112">
        <v>367</v>
      </c>
      <c r="F2018" t="s">
        <v>1380</v>
      </c>
      <c r="G2018" s="112">
        <v>1082631</v>
      </c>
      <c r="H2018" t="s">
        <v>1493</v>
      </c>
      <c r="I2018" s="111">
        <v>39</v>
      </c>
    </row>
    <row r="2019" spans="1:17" x14ac:dyDescent="0.25">
      <c r="A2019" s="110">
        <v>46240</v>
      </c>
      <c r="B2019" t="s">
        <v>2113</v>
      </c>
      <c r="C2019" s="112">
        <v>375</v>
      </c>
      <c r="D2019" t="s">
        <v>51</v>
      </c>
      <c r="E2019" s="112">
        <v>366</v>
      </c>
      <c r="F2019" t="s">
        <v>51</v>
      </c>
      <c r="G2019" s="112">
        <v>1060656</v>
      </c>
      <c r="H2019" t="s">
        <v>2869</v>
      </c>
      <c r="I2019" s="111">
        <v>36</v>
      </c>
      <c r="J2019" s="111">
        <v>12</v>
      </c>
      <c r="M2019" s="111">
        <v>8</v>
      </c>
      <c r="N2019" s="111">
        <v>12</v>
      </c>
    </row>
    <row r="2020" spans="1:17" x14ac:dyDescent="0.25">
      <c r="A2020" s="110">
        <v>46240</v>
      </c>
      <c r="B2020" t="s">
        <v>2113</v>
      </c>
      <c r="C2020" s="112">
        <v>375</v>
      </c>
      <c r="D2020" t="s">
        <v>51</v>
      </c>
      <c r="E2020" s="112">
        <v>366</v>
      </c>
      <c r="F2020" t="s">
        <v>51</v>
      </c>
      <c r="G2020" s="112">
        <v>1069671</v>
      </c>
      <c r="H2020" t="s">
        <v>2872</v>
      </c>
      <c r="K2020" s="111">
        <v>12</v>
      </c>
    </row>
    <row r="2021" spans="1:17" x14ac:dyDescent="0.25">
      <c r="A2021" s="110">
        <v>46240</v>
      </c>
      <c r="B2021" t="s">
        <v>2113</v>
      </c>
      <c r="C2021" s="112">
        <v>456</v>
      </c>
      <c r="D2021" t="s">
        <v>869</v>
      </c>
      <c r="E2021" s="112">
        <v>381</v>
      </c>
      <c r="F2021" t="s">
        <v>1386</v>
      </c>
      <c r="G2021" s="112">
        <v>1062452</v>
      </c>
      <c r="H2021" t="s">
        <v>1103</v>
      </c>
      <c r="K2021" s="111">
        <v>22</v>
      </c>
      <c r="M2021" s="111">
        <v>48</v>
      </c>
      <c r="Q2021" s="111">
        <v>27</v>
      </c>
    </row>
    <row r="2022" spans="1:17" x14ac:dyDescent="0.25">
      <c r="A2022" s="110">
        <v>46240</v>
      </c>
      <c r="B2022" t="s">
        <v>2113</v>
      </c>
      <c r="C2022" s="112">
        <v>456</v>
      </c>
      <c r="D2022" t="s">
        <v>869</v>
      </c>
      <c r="E2022" s="112">
        <v>381</v>
      </c>
      <c r="F2022" t="s">
        <v>1386</v>
      </c>
      <c r="G2022" s="112">
        <v>1123186</v>
      </c>
      <c r="H2022" t="s">
        <v>1387</v>
      </c>
      <c r="K2022" s="111">
        <v>60</v>
      </c>
      <c r="Q2022" s="111">
        <v>90</v>
      </c>
    </row>
    <row r="2023" spans="1:17" x14ac:dyDescent="0.25">
      <c r="A2023" s="110">
        <v>46240</v>
      </c>
      <c r="B2023" t="s">
        <v>2113</v>
      </c>
      <c r="C2023" s="112">
        <v>470</v>
      </c>
      <c r="D2023" t="s">
        <v>28</v>
      </c>
      <c r="E2023" s="112">
        <v>721</v>
      </c>
      <c r="F2023" t="s">
        <v>28</v>
      </c>
      <c r="G2023" s="112">
        <v>1067728</v>
      </c>
      <c r="H2023" t="s">
        <v>1523</v>
      </c>
      <c r="K2023" s="111">
        <v>60</v>
      </c>
      <c r="M2023" s="111">
        <v>28</v>
      </c>
    </row>
    <row r="2024" spans="1:17" x14ac:dyDescent="0.25">
      <c r="A2024" s="110">
        <v>46240</v>
      </c>
      <c r="B2024" t="s">
        <v>2113</v>
      </c>
      <c r="C2024" s="112">
        <v>470</v>
      </c>
      <c r="D2024" t="s">
        <v>28</v>
      </c>
      <c r="E2024" s="112">
        <v>721</v>
      </c>
      <c r="F2024" t="s">
        <v>28</v>
      </c>
      <c r="G2024" s="112">
        <v>1069896</v>
      </c>
      <c r="H2024" t="s">
        <v>2875</v>
      </c>
      <c r="I2024" s="111">
        <v>24</v>
      </c>
      <c r="J2024" s="111">
        <v>20</v>
      </c>
    </row>
    <row r="2025" spans="1:17" x14ac:dyDescent="0.25">
      <c r="A2025" s="110">
        <v>46240</v>
      </c>
      <c r="B2025" t="s">
        <v>2113</v>
      </c>
      <c r="C2025" s="112">
        <v>470</v>
      </c>
      <c r="D2025" t="s">
        <v>28</v>
      </c>
      <c r="E2025" s="112">
        <v>721</v>
      </c>
      <c r="F2025" t="s">
        <v>28</v>
      </c>
      <c r="G2025" s="112">
        <v>1107668</v>
      </c>
      <c r="H2025" t="s">
        <v>2876</v>
      </c>
      <c r="I2025" s="111">
        <v>42</v>
      </c>
    </row>
    <row r="2026" spans="1:17" x14ac:dyDescent="0.25">
      <c r="A2026" s="110">
        <v>46240</v>
      </c>
      <c r="B2026" t="s">
        <v>2113</v>
      </c>
      <c r="C2026" s="112">
        <v>314</v>
      </c>
      <c r="D2026" t="s">
        <v>43</v>
      </c>
      <c r="E2026" s="112">
        <v>856</v>
      </c>
      <c r="F2026" t="s">
        <v>43</v>
      </c>
      <c r="G2026" s="112">
        <v>1113848</v>
      </c>
      <c r="H2026" t="s">
        <v>2877</v>
      </c>
      <c r="I2026" s="111">
        <v>16</v>
      </c>
      <c r="J2026" s="111">
        <v>12</v>
      </c>
    </row>
    <row r="2027" spans="1:17" x14ac:dyDescent="0.25">
      <c r="A2027" s="110">
        <v>46240</v>
      </c>
      <c r="B2027" t="s">
        <v>2113</v>
      </c>
      <c r="C2027" s="112">
        <v>315</v>
      </c>
      <c r="D2027" t="s">
        <v>46</v>
      </c>
      <c r="E2027" s="112">
        <v>361</v>
      </c>
      <c r="F2027" t="s">
        <v>46</v>
      </c>
      <c r="G2027" s="112">
        <v>1060210</v>
      </c>
      <c r="H2027" t="s">
        <v>2200</v>
      </c>
      <c r="I2027" s="111">
        <v>24</v>
      </c>
      <c r="K2027" s="111">
        <v>70</v>
      </c>
      <c r="M2027" s="111">
        <v>30</v>
      </c>
      <c r="O2027" s="111">
        <v>120</v>
      </c>
    </row>
    <row r="2028" spans="1:17" x14ac:dyDescent="0.25">
      <c r="A2028" s="110">
        <v>46240</v>
      </c>
      <c r="B2028" t="s">
        <v>2113</v>
      </c>
      <c r="C2028" s="112">
        <v>315</v>
      </c>
      <c r="D2028" t="s">
        <v>46</v>
      </c>
      <c r="E2028" s="112">
        <v>361</v>
      </c>
      <c r="F2028" t="s">
        <v>46</v>
      </c>
      <c r="G2028" s="112">
        <v>1065599</v>
      </c>
      <c r="H2028" t="s">
        <v>2878</v>
      </c>
      <c r="I2028" s="111">
        <v>24</v>
      </c>
      <c r="M2028" s="111">
        <v>24</v>
      </c>
      <c r="Q2028" s="111">
        <v>45</v>
      </c>
    </row>
    <row r="2029" spans="1:17" x14ac:dyDescent="0.25">
      <c r="A2029" s="110">
        <v>46240</v>
      </c>
      <c r="B2029" t="s">
        <v>2113</v>
      </c>
      <c r="C2029" s="112">
        <v>315</v>
      </c>
      <c r="D2029" t="s">
        <v>46</v>
      </c>
      <c r="E2029" s="112">
        <v>361</v>
      </c>
      <c r="F2029" t="s">
        <v>46</v>
      </c>
      <c r="G2029" s="112">
        <v>1070940</v>
      </c>
      <c r="H2029" t="s">
        <v>2880</v>
      </c>
      <c r="J2029" s="111">
        <v>18</v>
      </c>
    </row>
    <row r="2030" spans="1:17" x14ac:dyDescent="0.25">
      <c r="A2030" s="110">
        <v>46240</v>
      </c>
      <c r="B2030" t="s">
        <v>2113</v>
      </c>
      <c r="C2030" s="112">
        <v>315</v>
      </c>
      <c r="D2030" t="s">
        <v>46</v>
      </c>
      <c r="E2030" s="112">
        <v>361</v>
      </c>
      <c r="F2030" t="s">
        <v>46</v>
      </c>
      <c r="G2030" s="112">
        <v>1107448</v>
      </c>
      <c r="H2030" t="s">
        <v>2201</v>
      </c>
      <c r="J2030" s="111">
        <v>18</v>
      </c>
      <c r="K2030" s="111">
        <v>50</v>
      </c>
      <c r="Q2030" s="111">
        <v>8</v>
      </c>
    </row>
    <row r="2031" spans="1:17" x14ac:dyDescent="0.25">
      <c r="A2031" s="110">
        <v>46240</v>
      </c>
      <c r="B2031" t="s">
        <v>2113</v>
      </c>
      <c r="C2031" s="112">
        <v>315</v>
      </c>
      <c r="D2031" t="s">
        <v>46</v>
      </c>
      <c r="E2031" s="112">
        <v>361</v>
      </c>
      <c r="F2031" t="s">
        <v>46</v>
      </c>
      <c r="G2031" s="112">
        <v>1143992</v>
      </c>
      <c r="H2031" t="s">
        <v>2881</v>
      </c>
      <c r="I2031" s="111">
        <v>48</v>
      </c>
      <c r="M2031" s="111">
        <v>84</v>
      </c>
    </row>
    <row r="2032" spans="1:17" x14ac:dyDescent="0.25">
      <c r="A2032" s="110">
        <v>46240</v>
      </c>
      <c r="B2032" t="s">
        <v>2113</v>
      </c>
      <c r="C2032" s="112">
        <v>317</v>
      </c>
      <c r="D2032" t="s">
        <v>48</v>
      </c>
      <c r="E2032" s="112">
        <v>363</v>
      </c>
      <c r="F2032" t="s">
        <v>48</v>
      </c>
      <c r="G2032" s="112">
        <v>1069601</v>
      </c>
      <c r="H2032" t="s">
        <v>2263</v>
      </c>
      <c r="K2032" s="111">
        <v>50</v>
      </c>
    </row>
    <row r="2033" spans="1:17" x14ac:dyDescent="0.25">
      <c r="A2033" s="110">
        <v>46240</v>
      </c>
      <c r="B2033" t="s">
        <v>2113</v>
      </c>
      <c r="C2033" s="112">
        <v>317</v>
      </c>
      <c r="D2033" t="s">
        <v>48</v>
      </c>
      <c r="E2033" s="112">
        <v>363</v>
      </c>
      <c r="F2033" t="s">
        <v>48</v>
      </c>
      <c r="G2033" s="112">
        <v>1070663</v>
      </c>
      <c r="H2033" t="s">
        <v>2302</v>
      </c>
      <c r="I2033" s="111">
        <v>48</v>
      </c>
      <c r="J2033" s="111">
        <v>20</v>
      </c>
      <c r="K2033" s="111">
        <v>12</v>
      </c>
      <c r="N2033" s="111">
        <v>12</v>
      </c>
    </row>
    <row r="2034" spans="1:17" x14ac:dyDescent="0.25">
      <c r="A2034" s="110">
        <v>46240</v>
      </c>
      <c r="B2034" t="s">
        <v>2113</v>
      </c>
      <c r="C2034" s="112">
        <v>317</v>
      </c>
      <c r="D2034" t="s">
        <v>48</v>
      </c>
      <c r="E2034" s="112">
        <v>363</v>
      </c>
      <c r="F2034" t="s">
        <v>48</v>
      </c>
      <c r="G2034" s="112">
        <v>1105626</v>
      </c>
      <c r="H2034" t="s">
        <v>2303</v>
      </c>
      <c r="I2034" s="111">
        <v>12</v>
      </c>
      <c r="J2034" s="111">
        <v>18</v>
      </c>
      <c r="K2034" s="111">
        <v>50</v>
      </c>
      <c r="Q2034" s="111">
        <v>18</v>
      </c>
    </row>
    <row r="2035" spans="1:17" x14ac:dyDescent="0.25">
      <c r="A2035" s="110">
        <v>46240</v>
      </c>
      <c r="B2035" t="s">
        <v>2113</v>
      </c>
      <c r="C2035" s="112">
        <v>317</v>
      </c>
      <c r="D2035" t="s">
        <v>48</v>
      </c>
      <c r="E2035" s="112">
        <v>363</v>
      </c>
      <c r="F2035" t="s">
        <v>48</v>
      </c>
      <c r="G2035" s="112">
        <v>1105821</v>
      </c>
      <c r="H2035" t="s">
        <v>2304</v>
      </c>
      <c r="I2035" s="111">
        <v>36</v>
      </c>
      <c r="J2035" s="111">
        <v>18</v>
      </c>
      <c r="K2035" s="111">
        <v>44</v>
      </c>
    </row>
    <row r="2036" spans="1:17" x14ac:dyDescent="0.25">
      <c r="A2036" s="110">
        <v>46240</v>
      </c>
      <c r="B2036" t="s">
        <v>2113</v>
      </c>
      <c r="C2036" s="112">
        <v>317</v>
      </c>
      <c r="D2036" t="s">
        <v>48</v>
      </c>
      <c r="E2036" s="112">
        <v>363</v>
      </c>
      <c r="F2036" t="s">
        <v>48</v>
      </c>
      <c r="G2036" s="112">
        <v>1111270</v>
      </c>
      <c r="H2036" t="s">
        <v>2882</v>
      </c>
      <c r="I2036" s="111">
        <v>24</v>
      </c>
      <c r="P2036" s="111">
        <v>6</v>
      </c>
      <c r="Q2036" s="111">
        <v>27</v>
      </c>
    </row>
    <row r="2037" spans="1:17" x14ac:dyDescent="0.25">
      <c r="A2037" s="110">
        <v>46240</v>
      </c>
      <c r="B2037" t="s">
        <v>2113</v>
      </c>
      <c r="C2037" s="112">
        <v>317</v>
      </c>
      <c r="D2037" t="s">
        <v>48</v>
      </c>
      <c r="E2037" s="112">
        <v>363</v>
      </c>
      <c r="F2037" t="s">
        <v>48</v>
      </c>
      <c r="G2037" s="112">
        <v>1113246</v>
      </c>
      <c r="H2037" t="s">
        <v>2883</v>
      </c>
      <c r="J2037" s="111">
        <v>48</v>
      </c>
    </row>
    <row r="2038" spans="1:17" x14ac:dyDescent="0.25">
      <c r="A2038" s="110">
        <v>46240</v>
      </c>
      <c r="B2038" t="s">
        <v>2113</v>
      </c>
      <c r="C2038" s="112">
        <v>317</v>
      </c>
      <c r="D2038" t="s">
        <v>48</v>
      </c>
      <c r="E2038" s="112">
        <v>363</v>
      </c>
      <c r="F2038" t="s">
        <v>48</v>
      </c>
      <c r="G2038" s="112">
        <v>1125905</v>
      </c>
      <c r="H2038" t="s">
        <v>1968</v>
      </c>
      <c r="Q2038" s="111">
        <v>18</v>
      </c>
    </row>
    <row r="2039" spans="1:17" x14ac:dyDescent="0.25">
      <c r="A2039" s="110">
        <v>46240</v>
      </c>
      <c r="B2039" t="s">
        <v>2113</v>
      </c>
      <c r="C2039" s="112">
        <v>410</v>
      </c>
      <c r="D2039" t="s">
        <v>16</v>
      </c>
      <c r="E2039" s="112">
        <v>359</v>
      </c>
      <c r="F2039" t="s">
        <v>1513</v>
      </c>
      <c r="G2039" s="112">
        <v>1066092</v>
      </c>
      <c r="H2039" t="s">
        <v>2884</v>
      </c>
      <c r="J2039" s="111">
        <v>43</v>
      </c>
      <c r="K2039" s="111">
        <v>50</v>
      </c>
      <c r="O2039" s="111">
        <v>6</v>
      </c>
    </row>
    <row r="2040" spans="1:17" x14ac:dyDescent="0.25">
      <c r="A2040" s="110">
        <v>46240</v>
      </c>
      <c r="B2040" t="s">
        <v>2113</v>
      </c>
      <c r="C2040" s="112">
        <v>410</v>
      </c>
      <c r="D2040" t="s">
        <v>16</v>
      </c>
      <c r="E2040" s="112">
        <v>359</v>
      </c>
      <c r="F2040" t="s">
        <v>1513</v>
      </c>
      <c r="G2040" s="112">
        <v>1157895</v>
      </c>
      <c r="H2040" t="s">
        <v>2264</v>
      </c>
      <c r="I2040" s="111">
        <v>6</v>
      </c>
      <c r="J2040" s="111">
        <v>12</v>
      </c>
      <c r="K2040" s="111">
        <v>80</v>
      </c>
      <c r="M2040" s="111">
        <v>57</v>
      </c>
    </row>
    <row r="2041" spans="1:17" x14ac:dyDescent="0.25">
      <c r="A2041" s="110">
        <v>46240</v>
      </c>
      <c r="B2041" t="s">
        <v>2113</v>
      </c>
      <c r="C2041" s="112">
        <v>415</v>
      </c>
      <c r="D2041" t="s">
        <v>1394</v>
      </c>
      <c r="E2041" s="112">
        <v>355</v>
      </c>
      <c r="F2041" t="s">
        <v>1394</v>
      </c>
      <c r="G2041" s="112">
        <v>1062287</v>
      </c>
      <c r="H2041" t="s">
        <v>2202</v>
      </c>
      <c r="J2041" s="111">
        <v>18</v>
      </c>
      <c r="K2041" s="111">
        <v>32</v>
      </c>
      <c r="M2041" s="111">
        <v>18</v>
      </c>
      <c r="P2041" s="111">
        <v>6</v>
      </c>
    </row>
    <row r="2042" spans="1:17" x14ac:dyDescent="0.25">
      <c r="A2042" s="110">
        <v>46240</v>
      </c>
      <c r="B2042" t="s">
        <v>2113</v>
      </c>
      <c r="C2042" s="112">
        <v>415</v>
      </c>
      <c r="D2042" t="s">
        <v>1394</v>
      </c>
      <c r="E2042" s="112">
        <v>355</v>
      </c>
      <c r="F2042" t="s">
        <v>1394</v>
      </c>
      <c r="G2042" s="112">
        <v>1068963</v>
      </c>
      <c r="H2042" t="s">
        <v>2887</v>
      </c>
      <c r="K2042" s="111">
        <v>60</v>
      </c>
      <c r="N2042" s="111">
        <v>20</v>
      </c>
    </row>
    <row r="2043" spans="1:17" x14ac:dyDescent="0.25">
      <c r="A2043" s="110">
        <v>46240</v>
      </c>
      <c r="B2043" t="s">
        <v>2113</v>
      </c>
      <c r="C2043" s="112">
        <v>415</v>
      </c>
      <c r="D2043" t="s">
        <v>1394</v>
      </c>
      <c r="E2043" s="112">
        <v>355</v>
      </c>
      <c r="F2043" t="s">
        <v>1394</v>
      </c>
      <c r="G2043" s="112">
        <v>1108402</v>
      </c>
      <c r="H2043" t="s">
        <v>2888</v>
      </c>
      <c r="I2043" s="111">
        <v>30</v>
      </c>
      <c r="K2043" s="111">
        <v>12</v>
      </c>
      <c r="M2043" s="111">
        <v>18</v>
      </c>
    </row>
    <row r="2044" spans="1:17" x14ac:dyDescent="0.25">
      <c r="A2044" s="110">
        <v>46240</v>
      </c>
      <c r="B2044" t="s">
        <v>2113</v>
      </c>
      <c r="C2044" s="112">
        <v>415</v>
      </c>
      <c r="D2044" t="s">
        <v>1394</v>
      </c>
      <c r="E2044" s="112">
        <v>355</v>
      </c>
      <c r="F2044" t="s">
        <v>1394</v>
      </c>
      <c r="G2044" s="112">
        <v>1113713</v>
      </c>
      <c r="H2044" t="s">
        <v>2889</v>
      </c>
      <c r="I2044" s="111">
        <v>4</v>
      </c>
    </row>
    <row r="2045" spans="1:17" x14ac:dyDescent="0.25">
      <c r="A2045" s="110">
        <v>46240</v>
      </c>
      <c r="B2045" t="s">
        <v>2113</v>
      </c>
      <c r="C2045" s="112">
        <v>415</v>
      </c>
      <c r="D2045" t="s">
        <v>1394</v>
      </c>
      <c r="E2045" s="112">
        <v>355</v>
      </c>
      <c r="F2045" t="s">
        <v>1394</v>
      </c>
      <c r="G2045" s="112">
        <v>1132374</v>
      </c>
      <c r="H2045" t="s">
        <v>2890</v>
      </c>
      <c r="I2045" s="111">
        <v>24</v>
      </c>
      <c r="J2045" s="111">
        <v>24</v>
      </c>
    </row>
    <row r="2046" spans="1:17" x14ac:dyDescent="0.25">
      <c r="A2046" s="110">
        <v>46240</v>
      </c>
      <c r="B2046" t="s">
        <v>2113</v>
      </c>
      <c r="C2046" s="112">
        <v>422</v>
      </c>
      <c r="D2046" t="s">
        <v>27</v>
      </c>
      <c r="E2046" s="112">
        <v>708</v>
      </c>
      <c r="F2046" t="s">
        <v>27</v>
      </c>
      <c r="G2046" s="112">
        <v>1061964</v>
      </c>
      <c r="H2046" t="s">
        <v>2203</v>
      </c>
      <c r="I2046" s="111">
        <v>24</v>
      </c>
      <c r="M2046" s="111">
        <v>44</v>
      </c>
      <c r="P2046" s="111">
        <v>12</v>
      </c>
    </row>
    <row r="2047" spans="1:17" x14ac:dyDescent="0.25">
      <c r="A2047" s="110">
        <v>46240</v>
      </c>
      <c r="B2047" t="s">
        <v>2113</v>
      </c>
      <c r="C2047" s="112">
        <v>422</v>
      </c>
      <c r="D2047" t="s">
        <v>27</v>
      </c>
      <c r="E2047" s="112">
        <v>708</v>
      </c>
      <c r="F2047" t="s">
        <v>27</v>
      </c>
      <c r="G2047" s="112">
        <v>1126992</v>
      </c>
      <c r="H2047" t="s">
        <v>2265</v>
      </c>
      <c r="I2047" s="111">
        <v>45</v>
      </c>
      <c r="J2047" s="111">
        <v>24</v>
      </c>
      <c r="M2047" s="111">
        <v>30</v>
      </c>
    </row>
    <row r="2048" spans="1:17" x14ac:dyDescent="0.25">
      <c r="A2048" s="110">
        <v>46240</v>
      </c>
      <c r="B2048" t="s">
        <v>2113</v>
      </c>
      <c r="C2048" s="112">
        <v>422</v>
      </c>
      <c r="D2048" t="s">
        <v>27</v>
      </c>
      <c r="E2048" s="112">
        <v>708</v>
      </c>
      <c r="F2048" t="s">
        <v>27</v>
      </c>
      <c r="G2048" s="112">
        <v>1127023</v>
      </c>
      <c r="H2048" t="s">
        <v>2204</v>
      </c>
      <c r="I2048" s="111">
        <v>24</v>
      </c>
      <c r="K2048" s="111">
        <v>10</v>
      </c>
      <c r="P2048" s="111">
        <v>3</v>
      </c>
    </row>
    <row r="2049" spans="1:17" x14ac:dyDescent="0.25">
      <c r="A2049" s="110">
        <v>46240</v>
      </c>
      <c r="B2049" t="s">
        <v>2113</v>
      </c>
      <c r="C2049" s="112">
        <v>422</v>
      </c>
      <c r="D2049" t="s">
        <v>27</v>
      </c>
      <c r="E2049" s="112">
        <v>708</v>
      </c>
      <c r="F2049" t="s">
        <v>27</v>
      </c>
      <c r="G2049" s="112">
        <v>1140998</v>
      </c>
      <c r="H2049" t="s">
        <v>2205</v>
      </c>
      <c r="I2049" s="111">
        <v>36</v>
      </c>
      <c r="J2049" s="111">
        <v>24</v>
      </c>
      <c r="K2049" s="111">
        <v>50</v>
      </c>
      <c r="L2049" s="111">
        <v>6</v>
      </c>
      <c r="N2049" s="111">
        <v>18</v>
      </c>
      <c r="O2049" s="111">
        <v>40</v>
      </c>
    </row>
    <row r="2050" spans="1:17" x14ac:dyDescent="0.25">
      <c r="A2050" s="110">
        <v>46240</v>
      </c>
      <c r="B2050" t="s">
        <v>2113</v>
      </c>
      <c r="C2050" s="112">
        <v>430</v>
      </c>
      <c r="D2050" t="s">
        <v>12</v>
      </c>
      <c r="E2050" s="112">
        <v>353</v>
      </c>
      <c r="F2050" t="s">
        <v>12</v>
      </c>
      <c r="G2050" s="112">
        <v>1061401</v>
      </c>
      <c r="H2050" t="s">
        <v>2893</v>
      </c>
      <c r="M2050" s="111">
        <v>36</v>
      </c>
    </row>
    <row r="2051" spans="1:17" x14ac:dyDescent="0.25">
      <c r="A2051" s="110">
        <v>46240</v>
      </c>
      <c r="B2051" t="s">
        <v>2113</v>
      </c>
      <c r="C2051" s="112">
        <v>430</v>
      </c>
      <c r="D2051" t="s">
        <v>12</v>
      </c>
      <c r="E2051" s="112">
        <v>353</v>
      </c>
      <c r="F2051" t="s">
        <v>12</v>
      </c>
      <c r="G2051" s="112">
        <v>1110319</v>
      </c>
      <c r="H2051" t="s">
        <v>2894</v>
      </c>
      <c r="J2051" s="111">
        <v>30</v>
      </c>
      <c r="K2051" s="111">
        <v>50</v>
      </c>
      <c r="M2051" s="111">
        <v>24</v>
      </c>
    </row>
    <row r="2052" spans="1:17" x14ac:dyDescent="0.25">
      <c r="A2052" s="110">
        <v>46240</v>
      </c>
      <c r="B2052" t="s">
        <v>2113</v>
      </c>
      <c r="C2052" s="112">
        <v>430</v>
      </c>
      <c r="D2052" t="s">
        <v>12</v>
      </c>
      <c r="E2052" s="112">
        <v>353</v>
      </c>
      <c r="F2052" t="s">
        <v>12</v>
      </c>
      <c r="G2052" s="112">
        <v>1153816</v>
      </c>
      <c r="H2052" t="s">
        <v>2206</v>
      </c>
      <c r="M2052" s="111">
        <v>144</v>
      </c>
    </row>
    <row r="2053" spans="1:17" x14ac:dyDescent="0.25">
      <c r="A2053" s="110">
        <v>46240</v>
      </c>
      <c r="B2053" t="s">
        <v>2113</v>
      </c>
      <c r="C2053" s="112">
        <v>430</v>
      </c>
      <c r="D2053" t="s">
        <v>12</v>
      </c>
      <c r="E2053" s="112">
        <v>353</v>
      </c>
      <c r="F2053" t="s">
        <v>12</v>
      </c>
      <c r="G2053" s="112">
        <v>1153806</v>
      </c>
      <c r="H2053" t="s">
        <v>2895</v>
      </c>
      <c r="K2053" s="111">
        <v>22</v>
      </c>
      <c r="M2053" s="111">
        <v>24</v>
      </c>
      <c r="Q2053" s="111">
        <v>18</v>
      </c>
    </row>
    <row r="2054" spans="1:17" x14ac:dyDescent="0.25">
      <c r="A2054" s="110">
        <v>46240</v>
      </c>
      <c r="B2054" t="s">
        <v>2113</v>
      </c>
      <c r="C2054" s="112">
        <v>431</v>
      </c>
      <c r="D2054" t="s">
        <v>868</v>
      </c>
      <c r="E2054" s="112">
        <v>357</v>
      </c>
      <c r="F2054" t="s">
        <v>1409</v>
      </c>
      <c r="G2054" s="112">
        <v>1062850</v>
      </c>
      <c r="H2054" t="s">
        <v>2307</v>
      </c>
      <c r="K2054" s="111">
        <v>20</v>
      </c>
    </row>
    <row r="2055" spans="1:17" x14ac:dyDescent="0.25">
      <c r="A2055" s="110">
        <v>46240</v>
      </c>
      <c r="B2055" t="s">
        <v>2113</v>
      </c>
      <c r="C2055" s="112">
        <v>431</v>
      </c>
      <c r="D2055" t="s">
        <v>868</v>
      </c>
      <c r="E2055" s="112">
        <v>357</v>
      </c>
      <c r="F2055" t="s">
        <v>1409</v>
      </c>
      <c r="G2055" s="112">
        <v>1063093</v>
      </c>
      <c r="H2055" t="s">
        <v>2308</v>
      </c>
      <c r="J2055" s="111">
        <v>36</v>
      </c>
      <c r="M2055" s="111">
        <v>50</v>
      </c>
      <c r="N2055" s="111">
        <v>12</v>
      </c>
      <c r="O2055" s="111">
        <v>24</v>
      </c>
      <c r="Q2055" s="111">
        <v>18</v>
      </c>
    </row>
    <row r="2056" spans="1:17" x14ac:dyDescent="0.25">
      <c r="A2056" s="110">
        <v>46240</v>
      </c>
      <c r="B2056" t="s">
        <v>2113</v>
      </c>
      <c r="C2056" s="112">
        <v>431</v>
      </c>
      <c r="D2056" t="s">
        <v>868</v>
      </c>
      <c r="E2056" s="112">
        <v>357</v>
      </c>
      <c r="F2056" t="s">
        <v>1409</v>
      </c>
      <c r="G2056" s="112">
        <v>1120860</v>
      </c>
      <c r="H2056" t="s">
        <v>2208</v>
      </c>
      <c r="J2056" s="111">
        <v>20</v>
      </c>
      <c r="K2056" s="111">
        <v>12</v>
      </c>
      <c r="M2056" s="111">
        <v>30</v>
      </c>
      <c r="Q2056" s="111">
        <v>18</v>
      </c>
    </row>
    <row r="2057" spans="1:17" x14ac:dyDescent="0.25">
      <c r="A2057" s="110">
        <v>46240</v>
      </c>
      <c r="B2057" t="s">
        <v>2113</v>
      </c>
      <c r="C2057" s="112">
        <v>431</v>
      </c>
      <c r="D2057" t="s">
        <v>868</v>
      </c>
      <c r="E2057" s="112">
        <v>357</v>
      </c>
      <c r="F2057" t="s">
        <v>1409</v>
      </c>
      <c r="G2057" s="112">
        <v>1127160</v>
      </c>
      <c r="H2057" t="s">
        <v>2310</v>
      </c>
      <c r="K2057" s="111">
        <v>48</v>
      </c>
      <c r="M2057" s="111">
        <v>15</v>
      </c>
    </row>
    <row r="2058" spans="1:17" x14ac:dyDescent="0.25">
      <c r="A2058" s="110">
        <v>46240</v>
      </c>
      <c r="B2058" t="s">
        <v>2113</v>
      </c>
      <c r="C2058" s="112">
        <v>440</v>
      </c>
      <c r="D2058" t="s">
        <v>1412</v>
      </c>
      <c r="E2058" s="112">
        <v>705</v>
      </c>
      <c r="F2058" t="s">
        <v>25</v>
      </c>
      <c r="G2058" s="112">
        <v>1060102</v>
      </c>
      <c r="H2058" t="s">
        <v>1869</v>
      </c>
      <c r="K2058" s="111">
        <v>200</v>
      </c>
    </row>
    <row r="2059" spans="1:17" x14ac:dyDescent="0.25">
      <c r="A2059" s="110">
        <v>46240</v>
      </c>
      <c r="B2059" t="s">
        <v>2113</v>
      </c>
      <c r="C2059" s="112">
        <v>440</v>
      </c>
      <c r="D2059" t="s">
        <v>1412</v>
      </c>
      <c r="E2059" s="112">
        <v>705</v>
      </c>
      <c r="F2059" t="s">
        <v>25</v>
      </c>
      <c r="G2059" s="112">
        <v>1104895</v>
      </c>
      <c r="H2059" t="s">
        <v>2052</v>
      </c>
      <c r="M2059" s="111">
        <v>36</v>
      </c>
    </row>
    <row r="2060" spans="1:17" x14ac:dyDescent="0.25">
      <c r="A2060" s="110">
        <v>46240</v>
      </c>
      <c r="B2060" t="s">
        <v>2113</v>
      </c>
      <c r="C2060" s="112">
        <v>440</v>
      </c>
      <c r="D2060" t="s">
        <v>1412</v>
      </c>
      <c r="E2060" s="112">
        <v>705</v>
      </c>
      <c r="F2060" t="s">
        <v>25</v>
      </c>
      <c r="G2060" s="112">
        <v>1113286</v>
      </c>
      <c r="H2060" t="s">
        <v>2897</v>
      </c>
      <c r="J2060" s="111">
        <v>36</v>
      </c>
      <c r="M2060" s="111">
        <v>24</v>
      </c>
    </row>
    <row r="2061" spans="1:17" x14ac:dyDescent="0.25">
      <c r="A2061" s="110">
        <v>46240</v>
      </c>
      <c r="B2061" t="s">
        <v>2113</v>
      </c>
      <c r="C2061" s="112">
        <v>440</v>
      </c>
      <c r="D2061" t="s">
        <v>1412</v>
      </c>
      <c r="E2061" s="112">
        <v>705</v>
      </c>
      <c r="F2061" t="s">
        <v>25</v>
      </c>
      <c r="G2061" s="112">
        <v>1119033</v>
      </c>
      <c r="H2061" t="s">
        <v>2898</v>
      </c>
      <c r="K2061" s="111">
        <v>50</v>
      </c>
    </row>
    <row r="2062" spans="1:17" x14ac:dyDescent="0.25">
      <c r="A2062" s="110">
        <v>46240</v>
      </c>
      <c r="B2062" t="s">
        <v>2113</v>
      </c>
      <c r="C2062" s="112">
        <v>445</v>
      </c>
      <c r="D2062" t="s">
        <v>1416</v>
      </c>
      <c r="E2062" s="112">
        <v>725</v>
      </c>
      <c r="F2062" t="s">
        <v>1416</v>
      </c>
      <c r="G2062" s="112">
        <v>1069809</v>
      </c>
      <c r="H2062" t="s">
        <v>2266</v>
      </c>
      <c r="I2062" s="111">
        <v>24</v>
      </c>
      <c r="J2062" s="111">
        <v>63</v>
      </c>
      <c r="K2062" s="111">
        <v>10</v>
      </c>
      <c r="L2062" s="111">
        <v>6</v>
      </c>
      <c r="M2062" s="111">
        <v>92</v>
      </c>
      <c r="N2062" s="111">
        <v>8</v>
      </c>
      <c r="P2062" s="111">
        <v>6</v>
      </c>
      <c r="Q2062" s="111">
        <v>9</v>
      </c>
    </row>
    <row r="2063" spans="1:17" x14ac:dyDescent="0.25">
      <c r="A2063" s="110">
        <v>46240</v>
      </c>
      <c r="B2063" t="s">
        <v>2113</v>
      </c>
      <c r="C2063" s="112">
        <v>445</v>
      </c>
      <c r="D2063" t="s">
        <v>1416</v>
      </c>
      <c r="E2063" s="112">
        <v>725</v>
      </c>
      <c r="F2063" t="s">
        <v>1416</v>
      </c>
      <c r="G2063" s="112">
        <v>1141103</v>
      </c>
      <c r="H2063" t="s">
        <v>2570</v>
      </c>
      <c r="M2063" s="111">
        <v>21</v>
      </c>
    </row>
    <row r="2064" spans="1:17" x14ac:dyDescent="0.25">
      <c r="A2064" s="110">
        <v>46240</v>
      </c>
      <c r="B2064" t="s">
        <v>2113</v>
      </c>
      <c r="C2064" s="112">
        <v>480</v>
      </c>
      <c r="D2064" t="s">
        <v>10</v>
      </c>
      <c r="E2064" s="112">
        <v>352</v>
      </c>
      <c r="F2064" t="s">
        <v>10</v>
      </c>
      <c r="G2064" s="112">
        <v>1061621</v>
      </c>
      <c r="H2064" t="s">
        <v>2899</v>
      </c>
      <c r="J2064" s="111">
        <v>24</v>
      </c>
      <c r="K2064" s="111">
        <v>20</v>
      </c>
    </row>
    <row r="2065" spans="1:17" x14ac:dyDescent="0.25">
      <c r="A2065" s="110">
        <v>46240</v>
      </c>
      <c r="B2065" t="s">
        <v>2113</v>
      </c>
      <c r="C2065" s="112">
        <v>480</v>
      </c>
      <c r="D2065" t="s">
        <v>10</v>
      </c>
      <c r="E2065" s="112">
        <v>352</v>
      </c>
      <c r="F2065" t="s">
        <v>10</v>
      </c>
      <c r="G2065" s="112">
        <v>1120288</v>
      </c>
      <c r="H2065" t="s">
        <v>2900</v>
      </c>
      <c r="I2065" s="111">
        <v>24</v>
      </c>
      <c r="J2065" s="111">
        <v>24</v>
      </c>
      <c r="L2065" s="111">
        <v>12</v>
      </c>
      <c r="N2065" s="111">
        <v>12</v>
      </c>
      <c r="P2065" s="111">
        <v>24</v>
      </c>
    </row>
    <row r="2066" spans="1:17" x14ac:dyDescent="0.25">
      <c r="A2066" s="110">
        <v>46240</v>
      </c>
      <c r="B2066" t="s">
        <v>2113</v>
      </c>
      <c r="C2066" s="112">
        <v>480</v>
      </c>
      <c r="D2066" t="s">
        <v>10</v>
      </c>
      <c r="E2066" s="112">
        <v>352</v>
      </c>
      <c r="F2066" t="s">
        <v>10</v>
      </c>
      <c r="G2066" s="112">
        <v>1153880</v>
      </c>
      <c r="H2066" t="s">
        <v>2901</v>
      </c>
      <c r="Q2066" s="111">
        <v>90</v>
      </c>
    </row>
    <row r="2067" spans="1:17" x14ac:dyDescent="0.25">
      <c r="A2067" s="110">
        <v>46240</v>
      </c>
      <c r="B2067" t="s">
        <v>2113</v>
      </c>
      <c r="C2067" s="112">
        <v>490</v>
      </c>
      <c r="D2067" t="s">
        <v>31</v>
      </c>
      <c r="E2067" s="112">
        <v>751</v>
      </c>
      <c r="F2067" t="s">
        <v>31</v>
      </c>
      <c r="G2067" s="112">
        <v>1060620</v>
      </c>
      <c r="H2067" t="s">
        <v>2211</v>
      </c>
      <c r="I2067" s="111">
        <v>12</v>
      </c>
      <c r="M2067" s="111">
        <v>72</v>
      </c>
    </row>
    <row r="2068" spans="1:17" x14ac:dyDescent="0.25">
      <c r="A2068" s="110">
        <v>46240</v>
      </c>
      <c r="B2068" t="s">
        <v>2113</v>
      </c>
      <c r="C2068" s="112">
        <v>490</v>
      </c>
      <c r="D2068" t="s">
        <v>31</v>
      </c>
      <c r="E2068" s="112">
        <v>751</v>
      </c>
      <c r="F2068" t="s">
        <v>31</v>
      </c>
      <c r="G2068" s="112">
        <v>1107098</v>
      </c>
      <c r="H2068" t="s">
        <v>2902</v>
      </c>
      <c r="K2068" s="111">
        <v>250</v>
      </c>
    </row>
    <row r="2069" spans="1:17" x14ac:dyDescent="0.25">
      <c r="A2069" s="110">
        <v>46240</v>
      </c>
      <c r="B2069" t="s">
        <v>2113</v>
      </c>
      <c r="C2069" s="112">
        <v>490</v>
      </c>
      <c r="D2069" t="s">
        <v>31</v>
      </c>
      <c r="E2069" s="112">
        <v>751</v>
      </c>
      <c r="F2069" t="s">
        <v>31</v>
      </c>
      <c r="G2069" s="112">
        <v>1107975</v>
      </c>
      <c r="H2069" t="s">
        <v>2903</v>
      </c>
      <c r="I2069" s="111">
        <v>48</v>
      </c>
    </row>
    <row r="2070" spans="1:17" x14ac:dyDescent="0.25">
      <c r="A2070" s="110">
        <v>46240</v>
      </c>
      <c r="B2070" t="s">
        <v>2113</v>
      </c>
      <c r="C2070" s="112">
        <v>490</v>
      </c>
      <c r="D2070" t="s">
        <v>31</v>
      </c>
      <c r="E2070" s="112">
        <v>751</v>
      </c>
      <c r="F2070" t="s">
        <v>31</v>
      </c>
      <c r="G2070" s="112">
        <v>1154694</v>
      </c>
      <c r="H2070" t="s">
        <v>2267</v>
      </c>
      <c r="M2070" s="111">
        <v>48</v>
      </c>
    </row>
    <row r="2071" spans="1:17" x14ac:dyDescent="0.25">
      <c r="A2071" s="110">
        <v>46240</v>
      </c>
      <c r="B2071" t="s">
        <v>2113</v>
      </c>
      <c r="C2071" s="112">
        <v>399</v>
      </c>
      <c r="D2071" t="s">
        <v>1423</v>
      </c>
      <c r="G2071" s="112">
        <v>1153847</v>
      </c>
      <c r="H2071" t="s">
        <v>2905</v>
      </c>
      <c r="I2071" s="111">
        <v>24</v>
      </c>
      <c r="M2071" s="111">
        <v>30</v>
      </c>
    </row>
    <row r="2072" spans="1:17" x14ac:dyDescent="0.25">
      <c r="A2072" s="110">
        <v>46240</v>
      </c>
      <c r="B2072" t="s">
        <v>1083</v>
      </c>
      <c r="C2072" s="112">
        <v>370</v>
      </c>
      <c r="D2072" t="s">
        <v>53</v>
      </c>
      <c r="E2072" s="112">
        <v>367</v>
      </c>
      <c r="F2072" t="s">
        <v>1380</v>
      </c>
      <c r="G2072" s="112">
        <v>1134350</v>
      </c>
      <c r="H2072" t="s">
        <v>2868</v>
      </c>
      <c r="I2072" s="111">
        <v>12</v>
      </c>
      <c r="M2072" s="111">
        <v>40</v>
      </c>
    </row>
    <row r="2073" spans="1:17" x14ac:dyDescent="0.25">
      <c r="A2073" s="110">
        <v>46240</v>
      </c>
      <c r="B2073" t="s">
        <v>1083</v>
      </c>
      <c r="C2073" s="112">
        <v>415</v>
      </c>
      <c r="D2073" t="s">
        <v>1394</v>
      </c>
      <c r="E2073" s="112">
        <v>355</v>
      </c>
      <c r="F2073" t="s">
        <v>1394</v>
      </c>
      <c r="G2073" s="112">
        <v>1065878</v>
      </c>
      <c r="H2073" t="s">
        <v>2886</v>
      </c>
      <c r="I2073" s="111">
        <v>18</v>
      </c>
    </row>
    <row r="2074" spans="1:17" x14ac:dyDescent="0.25">
      <c r="A2074" s="110">
        <v>46241</v>
      </c>
      <c r="B2074" t="s">
        <v>906</v>
      </c>
      <c r="C2074" s="112">
        <v>201</v>
      </c>
      <c r="D2074" t="s">
        <v>89</v>
      </c>
      <c r="E2074" s="112">
        <v>336</v>
      </c>
      <c r="F2074" t="s">
        <v>89</v>
      </c>
      <c r="G2074" s="112">
        <v>1061213</v>
      </c>
      <c r="H2074" t="s">
        <v>1545</v>
      </c>
      <c r="Q2074" s="111">
        <v>9</v>
      </c>
    </row>
    <row r="2075" spans="1:17" x14ac:dyDescent="0.25">
      <c r="A2075" s="110">
        <v>46241</v>
      </c>
      <c r="B2075" t="s">
        <v>906</v>
      </c>
      <c r="C2075" s="112">
        <v>201</v>
      </c>
      <c r="D2075" t="s">
        <v>89</v>
      </c>
      <c r="E2075" s="112">
        <v>336</v>
      </c>
      <c r="F2075" t="s">
        <v>89</v>
      </c>
      <c r="G2075" s="112">
        <v>1157746</v>
      </c>
      <c r="H2075" t="s">
        <v>1125</v>
      </c>
      <c r="K2075" s="111">
        <v>50</v>
      </c>
    </row>
    <row r="2076" spans="1:17" x14ac:dyDescent="0.25">
      <c r="A2076" s="110">
        <v>46241</v>
      </c>
      <c r="B2076" t="s">
        <v>906</v>
      </c>
      <c r="C2076" s="112">
        <v>306</v>
      </c>
      <c r="D2076" t="s">
        <v>229</v>
      </c>
      <c r="E2076" s="112">
        <v>306</v>
      </c>
      <c r="F2076" t="s">
        <v>909</v>
      </c>
      <c r="G2076" s="112">
        <v>1133097</v>
      </c>
      <c r="H2076" t="s">
        <v>3038</v>
      </c>
      <c r="J2076" s="111">
        <v>6</v>
      </c>
      <c r="M2076" s="111">
        <v>96</v>
      </c>
    </row>
    <row r="2077" spans="1:17" x14ac:dyDescent="0.25">
      <c r="A2077" s="110">
        <v>46241</v>
      </c>
      <c r="B2077" t="s">
        <v>906</v>
      </c>
      <c r="C2077" s="112">
        <v>309</v>
      </c>
      <c r="D2077" t="s">
        <v>231</v>
      </c>
      <c r="E2077" s="112">
        <v>309</v>
      </c>
      <c r="F2077" t="s">
        <v>916</v>
      </c>
      <c r="G2077" s="112">
        <v>1074814</v>
      </c>
      <c r="H2077" t="s">
        <v>1557</v>
      </c>
      <c r="I2077" s="111">
        <v>72</v>
      </c>
      <c r="Q2077" s="111">
        <v>18</v>
      </c>
    </row>
    <row r="2078" spans="1:17" x14ac:dyDescent="0.25">
      <c r="A2078" s="110">
        <v>46241</v>
      </c>
      <c r="B2078" t="s">
        <v>906</v>
      </c>
      <c r="C2078" s="112">
        <v>309</v>
      </c>
      <c r="D2078" t="s">
        <v>231</v>
      </c>
      <c r="E2078" s="112">
        <v>309</v>
      </c>
      <c r="F2078" t="s">
        <v>916</v>
      </c>
      <c r="G2078" s="112">
        <v>1075454</v>
      </c>
      <c r="H2078" t="s">
        <v>3039</v>
      </c>
      <c r="I2078" s="111">
        <v>57</v>
      </c>
    </row>
    <row r="2079" spans="1:17" x14ac:dyDescent="0.25">
      <c r="A2079" s="110">
        <v>46241</v>
      </c>
      <c r="B2079" t="s">
        <v>906</v>
      </c>
      <c r="C2079" s="112">
        <v>309</v>
      </c>
      <c r="D2079" t="s">
        <v>231</v>
      </c>
      <c r="E2079" s="112">
        <v>309</v>
      </c>
      <c r="F2079" t="s">
        <v>916</v>
      </c>
      <c r="G2079" s="112">
        <v>1097427</v>
      </c>
      <c r="H2079" t="s">
        <v>3040</v>
      </c>
      <c r="I2079" s="111">
        <v>13</v>
      </c>
      <c r="M2079" s="111">
        <v>37</v>
      </c>
      <c r="N2079" s="111">
        <v>20</v>
      </c>
    </row>
    <row r="2080" spans="1:17" x14ac:dyDescent="0.25">
      <c r="A2080" s="110">
        <v>46241</v>
      </c>
      <c r="B2080" t="s">
        <v>906</v>
      </c>
      <c r="C2080" s="112">
        <v>309</v>
      </c>
      <c r="D2080" t="s">
        <v>231</v>
      </c>
      <c r="E2080" s="112">
        <v>309</v>
      </c>
      <c r="F2080" t="s">
        <v>916</v>
      </c>
      <c r="G2080" s="112">
        <v>1099871</v>
      </c>
      <c r="H2080" t="s">
        <v>3041</v>
      </c>
      <c r="K2080" s="111">
        <v>20</v>
      </c>
    </row>
    <row r="2081" spans="1:17" x14ac:dyDescent="0.25">
      <c r="A2081" s="110">
        <v>46241</v>
      </c>
      <c r="B2081" t="s">
        <v>906</v>
      </c>
      <c r="C2081" s="112">
        <v>309</v>
      </c>
      <c r="D2081" t="s">
        <v>231</v>
      </c>
      <c r="E2081" s="112">
        <v>309</v>
      </c>
      <c r="F2081" t="s">
        <v>916</v>
      </c>
      <c r="G2081" s="112">
        <v>1110193</v>
      </c>
      <c r="H2081" t="s">
        <v>920</v>
      </c>
      <c r="I2081" s="111">
        <v>87</v>
      </c>
      <c r="K2081" s="111">
        <v>100</v>
      </c>
      <c r="M2081" s="111">
        <v>36</v>
      </c>
    </row>
    <row r="2082" spans="1:17" x14ac:dyDescent="0.25">
      <c r="A2082" s="110">
        <v>46241</v>
      </c>
      <c r="B2082" t="s">
        <v>906</v>
      </c>
      <c r="C2082" s="112">
        <v>309</v>
      </c>
      <c r="D2082" t="s">
        <v>231</v>
      </c>
      <c r="E2082" s="112">
        <v>309</v>
      </c>
      <c r="F2082" t="s">
        <v>916</v>
      </c>
      <c r="G2082" s="112">
        <v>1113205</v>
      </c>
      <c r="H2082" t="s">
        <v>3042</v>
      </c>
      <c r="I2082" s="111">
        <v>60</v>
      </c>
    </row>
    <row r="2083" spans="1:17" x14ac:dyDescent="0.25">
      <c r="A2083" s="110">
        <v>46241</v>
      </c>
      <c r="B2083" t="s">
        <v>906</v>
      </c>
      <c r="C2083" s="112">
        <v>309</v>
      </c>
      <c r="D2083" t="s">
        <v>231</v>
      </c>
      <c r="E2083" s="112">
        <v>309</v>
      </c>
      <c r="F2083" t="s">
        <v>916</v>
      </c>
      <c r="G2083" s="112">
        <v>1119155</v>
      </c>
      <c r="H2083" t="s">
        <v>923</v>
      </c>
      <c r="I2083" s="111">
        <v>13</v>
      </c>
      <c r="M2083" s="111">
        <v>47</v>
      </c>
    </row>
    <row r="2084" spans="1:17" x14ac:dyDescent="0.25">
      <c r="A2084" s="110">
        <v>46241</v>
      </c>
      <c r="B2084" t="s">
        <v>906</v>
      </c>
      <c r="C2084" s="112">
        <v>309</v>
      </c>
      <c r="D2084" t="s">
        <v>231</v>
      </c>
      <c r="E2084" s="112">
        <v>309</v>
      </c>
      <c r="F2084" t="s">
        <v>916</v>
      </c>
      <c r="G2084" s="112">
        <v>1122331</v>
      </c>
      <c r="H2084" t="s">
        <v>3043</v>
      </c>
      <c r="I2084" s="111">
        <v>60</v>
      </c>
    </row>
    <row r="2085" spans="1:17" x14ac:dyDescent="0.25">
      <c r="A2085" s="110">
        <v>46241</v>
      </c>
      <c r="B2085" t="s">
        <v>906</v>
      </c>
      <c r="C2085" s="112">
        <v>309</v>
      </c>
      <c r="D2085" t="s">
        <v>231</v>
      </c>
      <c r="E2085" s="112">
        <v>309</v>
      </c>
      <c r="F2085" t="s">
        <v>916</v>
      </c>
      <c r="G2085" s="112">
        <v>1126922</v>
      </c>
      <c r="H2085" t="s">
        <v>2917</v>
      </c>
      <c r="I2085" s="111">
        <v>96</v>
      </c>
      <c r="K2085" s="111">
        <v>6</v>
      </c>
    </row>
    <row r="2086" spans="1:17" x14ac:dyDescent="0.25">
      <c r="A2086" s="110">
        <v>46241</v>
      </c>
      <c r="B2086" t="s">
        <v>906</v>
      </c>
      <c r="C2086" s="112">
        <v>309</v>
      </c>
      <c r="D2086" t="s">
        <v>231</v>
      </c>
      <c r="E2086" s="112">
        <v>309</v>
      </c>
      <c r="F2086" t="s">
        <v>916</v>
      </c>
      <c r="G2086" s="112">
        <v>1141806</v>
      </c>
      <c r="H2086" t="s">
        <v>3044</v>
      </c>
      <c r="K2086" s="111">
        <v>24</v>
      </c>
    </row>
    <row r="2087" spans="1:17" x14ac:dyDescent="0.25">
      <c r="A2087" s="110">
        <v>46241</v>
      </c>
      <c r="B2087" t="s">
        <v>906</v>
      </c>
      <c r="C2087" s="112">
        <v>520</v>
      </c>
      <c r="D2087" t="s">
        <v>126</v>
      </c>
      <c r="E2087" s="112">
        <v>312</v>
      </c>
      <c r="F2087" t="s">
        <v>126</v>
      </c>
      <c r="G2087" s="112">
        <v>1073346</v>
      </c>
      <c r="H2087" t="s">
        <v>928</v>
      </c>
      <c r="K2087" s="111">
        <v>50</v>
      </c>
      <c r="Q2087" s="111">
        <v>5</v>
      </c>
    </row>
    <row r="2088" spans="1:17" x14ac:dyDescent="0.25">
      <c r="A2088" s="110">
        <v>46241</v>
      </c>
      <c r="B2088" t="s">
        <v>906</v>
      </c>
      <c r="C2088" s="112">
        <v>520</v>
      </c>
      <c r="D2088" t="s">
        <v>126</v>
      </c>
      <c r="E2088" s="112">
        <v>312</v>
      </c>
      <c r="F2088" t="s">
        <v>126</v>
      </c>
      <c r="G2088" s="112">
        <v>1082888</v>
      </c>
      <c r="H2088" t="s">
        <v>3045</v>
      </c>
      <c r="I2088" s="111">
        <v>6</v>
      </c>
    </row>
    <row r="2089" spans="1:17" x14ac:dyDescent="0.25">
      <c r="A2089" s="110">
        <v>46241</v>
      </c>
      <c r="B2089" t="s">
        <v>906</v>
      </c>
      <c r="C2089" s="112">
        <v>521</v>
      </c>
      <c r="D2089" t="s">
        <v>931</v>
      </c>
      <c r="E2089" s="112">
        <v>311</v>
      </c>
      <c r="F2089" t="s">
        <v>931</v>
      </c>
      <c r="G2089" s="112">
        <v>1073362</v>
      </c>
      <c r="H2089" t="s">
        <v>2789</v>
      </c>
      <c r="K2089" s="111">
        <v>50</v>
      </c>
    </row>
    <row r="2090" spans="1:17" x14ac:dyDescent="0.25">
      <c r="A2090" s="110">
        <v>46241</v>
      </c>
      <c r="B2090" t="s">
        <v>906</v>
      </c>
      <c r="C2090" s="112">
        <v>521</v>
      </c>
      <c r="D2090" t="s">
        <v>931</v>
      </c>
      <c r="E2090" s="112">
        <v>311</v>
      </c>
      <c r="F2090" t="s">
        <v>931</v>
      </c>
      <c r="G2090" s="112">
        <v>1120501</v>
      </c>
      <c r="H2090" t="s">
        <v>3046</v>
      </c>
      <c r="M2090" s="111">
        <v>16</v>
      </c>
      <c r="N2090" s="111">
        <v>10</v>
      </c>
    </row>
    <row r="2091" spans="1:17" x14ac:dyDescent="0.25">
      <c r="A2091" s="110">
        <v>46241</v>
      </c>
      <c r="B2091" t="s">
        <v>906</v>
      </c>
      <c r="C2091" s="112">
        <v>521</v>
      </c>
      <c r="D2091" t="s">
        <v>931</v>
      </c>
      <c r="E2091" s="112">
        <v>311</v>
      </c>
      <c r="F2091" t="s">
        <v>931</v>
      </c>
      <c r="G2091" s="112">
        <v>1141508</v>
      </c>
      <c r="H2091" t="s">
        <v>2771</v>
      </c>
      <c r="K2091" s="111">
        <v>36</v>
      </c>
    </row>
    <row r="2092" spans="1:17" x14ac:dyDescent="0.25">
      <c r="A2092" s="110">
        <v>46241</v>
      </c>
      <c r="B2092" t="s">
        <v>906</v>
      </c>
      <c r="C2092" s="112">
        <v>610</v>
      </c>
      <c r="D2092" t="s">
        <v>119</v>
      </c>
      <c r="E2092" s="112">
        <v>255</v>
      </c>
      <c r="F2092" t="s">
        <v>119</v>
      </c>
      <c r="G2092" s="112">
        <v>1074818</v>
      </c>
      <c r="H2092" t="s">
        <v>948</v>
      </c>
      <c r="O2092" s="111">
        <v>64</v>
      </c>
    </row>
    <row r="2093" spans="1:17" x14ac:dyDescent="0.25">
      <c r="A2093" s="110">
        <v>46241</v>
      </c>
      <c r="B2093" t="s">
        <v>906</v>
      </c>
      <c r="C2093" s="112">
        <v>610</v>
      </c>
      <c r="D2093" t="s">
        <v>119</v>
      </c>
      <c r="E2093" s="112">
        <v>255</v>
      </c>
      <c r="F2093" t="s">
        <v>119</v>
      </c>
      <c r="G2093" s="112">
        <v>1107714</v>
      </c>
      <c r="H2093" t="s">
        <v>2918</v>
      </c>
      <c r="K2093" s="111">
        <v>10</v>
      </c>
    </row>
    <row r="2094" spans="1:17" x14ac:dyDescent="0.25">
      <c r="A2094" s="110">
        <v>46241</v>
      </c>
      <c r="B2094" t="s">
        <v>906</v>
      </c>
      <c r="C2094" s="112">
        <v>610</v>
      </c>
      <c r="D2094" t="s">
        <v>119</v>
      </c>
      <c r="E2094" s="112">
        <v>255</v>
      </c>
      <c r="F2094" t="s">
        <v>119</v>
      </c>
      <c r="G2094" s="112">
        <v>1107751</v>
      </c>
      <c r="H2094" t="s">
        <v>952</v>
      </c>
      <c r="N2094" s="111">
        <v>20</v>
      </c>
    </row>
    <row r="2095" spans="1:17" x14ac:dyDescent="0.25">
      <c r="A2095" s="110">
        <v>46241</v>
      </c>
      <c r="B2095" t="s">
        <v>906</v>
      </c>
      <c r="C2095" s="112">
        <v>610</v>
      </c>
      <c r="D2095" t="s">
        <v>119</v>
      </c>
      <c r="E2095" s="112">
        <v>255</v>
      </c>
      <c r="F2095" t="s">
        <v>119</v>
      </c>
      <c r="G2095" s="112">
        <v>1107809</v>
      </c>
      <c r="H2095" t="s">
        <v>954</v>
      </c>
      <c r="I2095" s="111">
        <v>12</v>
      </c>
    </row>
    <row r="2096" spans="1:17" x14ac:dyDescent="0.25">
      <c r="A2096" s="110">
        <v>46241</v>
      </c>
      <c r="B2096" t="s">
        <v>906</v>
      </c>
      <c r="C2096" s="112">
        <v>610</v>
      </c>
      <c r="D2096" t="s">
        <v>119</v>
      </c>
      <c r="E2096" s="112">
        <v>255</v>
      </c>
      <c r="F2096" t="s">
        <v>119</v>
      </c>
      <c r="G2096" s="112">
        <v>1107864</v>
      </c>
      <c r="H2096" t="s">
        <v>2961</v>
      </c>
      <c r="N2096" s="111">
        <v>20</v>
      </c>
      <c r="Q2096" s="111">
        <v>9</v>
      </c>
    </row>
    <row r="2097" spans="1:17" x14ac:dyDescent="0.25">
      <c r="A2097" s="110">
        <v>46241</v>
      </c>
      <c r="B2097" t="s">
        <v>906</v>
      </c>
      <c r="C2097" s="112">
        <v>610</v>
      </c>
      <c r="D2097" t="s">
        <v>119</v>
      </c>
      <c r="E2097" s="112">
        <v>255</v>
      </c>
      <c r="F2097" t="s">
        <v>119</v>
      </c>
      <c r="G2097" s="112">
        <v>1107959</v>
      </c>
      <c r="H2097" t="s">
        <v>2817</v>
      </c>
      <c r="P2097" s="111">
        <v>48</v>
      </c>
    </row>
    <row r="2098" spans="1:17" x14ac:dyDescent="0.25">
      <c r="A2098" s="110">
        <v>46241</v>
      </c>
      <c r="B2098" t="s">
        <v>906</v>
      </c>
      <c r="C2098" s="112">
        <v>625</v>
      </c>
      <c r="D2098" t="s">
        <v>967</v>
      </c>
      <c r="E2098" s="112">
        <v>256</v>
      </c>
      <c r="F2098" t="s">
        <v>968</v>
      </c>
      <c r="G2098" s="112">
        <v>1061389</v>
      </c>
      <c r="H2098" t="s">
        <v>3047</v>
      </c>
      <c r="N2098" s="111">
        <v>40</v>
      </c>
    </row>
    <row r="2099" spans="1:17" x14ac:dyDescent="0.25">
      <c r="A2099" s="110">
        <v>46241</v>
      </c>
      <c r="B2099" t="s">
        <v>906</v>
      </c>
      <c r="C2099" s="112">
        <v>701</v>
      </c>
      <c r="D2099" t="s">
        <v>121</v>
      </c>
      <c r="E2099" s="112">
        <v>425</v>
      </c>
      <c r="F2099" t="s">
        <v>121</v>
      </c>
      <c r="G2099" s="112">
        <v>1074878</v>
      </c>
      <c r="H2099" t="s">
        <v>3048</v>
      </c>
      <c r="M2099" s="111">
        <v>60</v>
      </c>
    </row>
    <row r="2100" spans="1:17" x14ac:dyDescent="0.25">
      <c r="A2100" s="110">
        <v>46241</v>
      </c>
      <c r="B2100" t="s">
        <v>906</v>
      </c>
      <c r="C2100" s="112">
        <v>803</v>
      </c>
      <c r="D2100" t="s">
        <v>63</v>
      </c>
      <c r="E2100" s="112">
        <v>406</v>
      </c>
      <c r="F2100" t="s">
        <v>63</v>
      </c>
      <c r="G2100" s="112">
        <v>1082982</v>
      </c>
      <c r="H2100" t="s">
        <v>3049</v>
      </c>
      <c r="J2100" s="111">
        <v>24</v>
      </c>
      <c r="O2100" s="111">
        <v>24</v>
      </c>
    </row>
    <row r="2101" spans="1:17" x14ac:dyDescent="0.25">
      <c r="A2101" s="110">
        <v>46241</v>
      </c>
      <c r="B2101" t="s">
        <v>906</v>
      </c>
      <c r="C2101" s="112">
        <v>803</v>
      </c>
      <c r="D2101" t="s">
        <v>63</v>
      </c>
      <c r="E2101" s="112">
        <v>406</v>
      </c>
      <c r="F2101" t="s">
        <v>63</v>
      </c>
      <c r="G2101" s="112">
        <v>1106879</v>
      </c>
      <c r="H2101" t="s">
        <v>3050</v>
      </c>
      <c r="K2101" s="111">
        <v>30</v>
      </c>
    </row>
    <row r="2102" spans="1:17" x14ac:dyDescent="0.25">
      <c r="A2102" s="110">
        <v>46241</v>
      </c>
      <c r="B2102" t="s">
        <v>906</v>
      </c>
      <c r="C2102" s="112">
        <v>804</v>
      </c>
      <c r="D2102" t="s">
        <v>64</v>
      </c>
      <c r="E2102" s="112">
        <v>421</v>
      </c>
      <c r="F2102" t="s">
        <v>64</v>
      </c>
      <c r="G2102" s="112">
        <v>1061099</v>
      </c>
      <c r="H2102" t="s">
        <v>3051</v>
      </c>
      <c r="M2102" s="111">
        <v>120</v>
      </c>
      <c r="N2102" s="111">
        <v>50</v>
      </c>
    </row>
    <row r="2103" spans="1:17" x14ac:dyDescent="0.25">
      <c r="A2103" s="110">
        <v>46241</v>
      </c>
      <c r="B2103" t="s">
        <v>906</v>
      </c>
      <c r="C2103" s="112">
        <v>805</v>
      </c>
      <c r="D2103" t="s">
        <v>65</v>
      </c>
      <c r="E2103" s="112">
        <v>423</v>
      </c>
      <c r="F2103" t="s">
        <v>65</v>
      </c>
      <c r="G2103" s="112">
        <v>1082782</v>
      </c>
      <c r="H2103" t="s">
        <v>3052</v>
      </c>
      <c r="I2103" s="111">
        <v>17</v>
      </c>
    </row>
    <row r="2104" spans="1:17" x14ac:dyDescent="0.25">
      <c r="A2104" s="110">
        <v>46241</v>
      </c>
      <c r="B2104" t="s">
        <v>906</v>
      </c>
      <c r="C2104" s="112">
        <v>806</v>
      </c>
      <c r="D2104" t="s">
        <v>66</v>
      </c>
      <c r="E2104" s="112">
        <v>424</v>
      </c>
      <c r="F2104" t="s">
        <v>66</v>
      </c>
      <c r="G2104" s="112">
        <v>1126908</v>
      </c>
      <c r="H2104" t="s">
        <v>2294</v>
      </c>
      <c r="M2104" s="111">
        <v>24</v>
      </c>
    </row>
    <row r="2105" spans="1:17" x14ac:dyDescent="0.25">
      <c r="A2105" s="110">
        <v>46241</v>
      </c>
      <c r="B2105" t="s">
        <v>906</v>
      </c>
      <c r="C2105" s="112">
        <v>807</v>
      </c>
      <c r="D2105" t="s">
        <v>1134</v>
      </c>
      <c r="E2105" s="112">
        <v>401</v>
      </c>
      <c r="F2105" t="s">
        <v>1134</v>
      </c>
      <c r="G2105" s="112">
        <v>1061644</v>
      </c>
      <c r="H2105" t="s">
        <v>3053</v>
      </c>
      <c r="Q2105" s="111">
        <v>16</v>
      </c>
    </row>
    <row r="2106" spans="1:17" x14ac:dyDescent="0.25">
      <c r="A2106" s="110">
        <v>46241</v>
      </c>
      <c r="B2106" t="s">
        <v>906</v>
      </c>
      <c r="C2106" s="112">
        <v>900</v>
      </c>
      <c r="D2106" t="s">
        <v>991</v>
      </c>
      <c r="E2106" s="112">
        <v>900</v>
      </c>
      <c r="F2106" t="s">
        <v>992</v>
      </c>
      <c r="G2106" s="112">
        <v>1100404</v>
      </c>
      <c r="H2106" t="s">
        <v>3054</v>
      </c>
      <c r="I2106" s="111">
        <v>36</v>
      </c>
    </row>
    <row r="2107" spans="1:17" x14ac:dyDescent="0.25">
      <c r="A2107" s="110">
        <v>46241</v>
      </c>
      <c r="B2107" t="s">
        <v>906</v>
      </c>
      <c r="C2107" s="112">
        <v>952</v>
      </c>
      <c r="D2107" t="s">
        <v>1139</v>
      </c>
      <c r="E2107" s="112">
        <v>952</v>
      </c>
      <c r="F2107" t="s">
        <v>1139</v>
      </c>
      <c r="G2107" s="112">
        <v>1067415</v>
      </c>
      <c r="H2107" t="s">
        <v>3055</v>
      </c>
      <c r="Q2107" s="111">
        <v>2</v>
      </c>
    </row>
    <row r="2108" spans="1:17" x14ac:dyDescent="0.25">
      <c r="A2108" s="110">
        <v>46241</v>
      </c>
      <c r="B2108" t="s">
        <v>906</v>
      </c>
      <c r="C2108" s="112">
        <v>391</v>
      </c>
      <c r="D2108" t="s">
        <v>83</v>
      </c>
      <c r="E2108" s="112">
        <v>324</v>
      </c>
      <c r="F2108" t="s">
        <v>83</v>
      </c>
      <c r="G2108" s="112">
        <v>1098815</v>
      </c>
      <c r="H2108" t="s">
        <v>2115</v>
      </c>
      <c r="K2108" s="111">
        <v>50</v>
      </c>
    </row>
    <row r="2109" spans="1:17" x14ac:dyDescent="0.25">
      <c r="A2109" s="110">
        <v>46241</v>
      </c>
      <c r="B2109" t="s">
        <v>906</v>
      </c>
      <c r="C2109" s="112">
        <v>391</v>
      </c>
      <c r="D2109" t="s">
        <v>83</v>
      </c>
      <c r="E2109" s="112">
        <v>324</v>
      </c>
      <c r="F2109" t="s">
        <v>83</v>
      </c>
      <c r="G2109" s="112">
        <v>1098825</v>
      </c>
      <c r="H2109" t="s">
        <v>3056</v>
      </c>
      <c r="M2109" s="111">
        <v>24</v>
      </c>
    </row>
    <row r="2110" spans="1:17" x14ac:dyDescent="0.25">
      <c r="A2110" s="110">
        <v>46241</v>
      </c>
      <c r="B2110" t="s">
        <v>906</v>
      </c>
      <c r="C2110" s="112">
        <v>392</v>
      </c>
      <c r="D2110" t="s">
        <v>85</v>
      </c>
      <c r="E2110" s="112">
        <v>331</v>
      </c>
      <c r="F2110" t="s">
        <v>85</v>
      </c>
      <c r="G2110" s="112">
        <v>1066553</v>
      </c>
      <c r="H2110" t="s">
        <v>3057</v>
      </c>
      <c r="I2110" s="111">
        <v>12</v>
      </c>
    </row>
    <row r="2111" spans="1:17" x14ac:dyDescent="0.25">
      <c r="A2111" s="110">
        <v>46241</v>
      </c>
      <c r="B2111" t="s">
        <v>906</v>
      </c>
      <c r="C2111" s="112">
        <v>393</v>
      </c>
      <c r="D2111" t="s">
        <v>71</v>
      </c>
      <c r="E2111" s="112">
        <v>504</v>
      </c>
      <c r="F2111" t="s">
        <v>71</v>
      </c>
      <c r="G2111" s="112">
        <v>1070467</v>
      </c>
      <c r="H2111" t="s">
        <v>1805</v>
      </c>
      <c r="M2111" s="111">
        <v>72</v>
      </c>
    </row>
    <row r="2112" spans="1:17" x14ac:dyDescent="0.25">
      <c r="A2112" s="110">
        <v>46241</v>
      </c>
      <c r="B2112" t="s">
        <v>906</v>
      </c>
      <c r="C2112" s="112">
        <v>393</v>
      </c>
      <c r="D2112" t="s">
        <v>71</v>
      </c>
      <c r="E2112" s="112">
        <v>504</v>
      </c>
      <c r="F2112" t="s">
        <v>71</v>
      </c>
      <c r="G2112" s="112">
        <v>1104799</v>
      </c>
      <c r="H2112" t="s">
        <v>2693</v>
      </c>
      <c r="K2112" s="111">
        <v>100</v>
      </c>
    </row>
    <row r="2113" spans="1:17" x14ac:dyDescent="0.25">
      <c r="A2113" s="110">
        <v>46241</v>
      </c>
      <c r="B2113" t="s">
        <v>906</v>
      </c>
      <c r="C2113" s="112">
        <v>393</v>
      </c>
      <c r="D2113" t="s">
        <v>71</v>
      </c>
      <c r="E2113" s="112">
        <v>504</v>
      </c>
      <c r="F2113" t="s">
        <v>71</v>
      </c>
      <c r="G2113" s="112">
        <v>1118961</v>
      </c>
      <c r="H2113" t="s">
        <v>2919</v>
      </c>
      <c r="J2113" s="111">
        <v>6</v>
      </c>
    </row>
    <row r="2114" spans="1:17" x14ac:dyDescent="0.25">
      <c r="A2114" s="110">
        <v>46241</v>
      </c>
      <c r="B2114" t="s">
        <v>906</v>
      </c>
      <c r="C2114" s="112">
        <v>102</v>
      </c>
      <c r="D2114" t="s">
        <v>103</v>
      </c>
      <c r="E2114" s="112">
        <v>606</v>
      </c>
      <c r="F2114" t="s">
        <v>103</v>
      </c>
      <c r="G2114" s="112">
        <v>1060154</v>
      </c>
      <c r="H2114" t="s">
        <v>2963</v>
      </c>
      <c r="I2114" s="111">
        <v>24</v>
      </c>
      <c r="M2114" s="111">
        <v>60</v>
      </c>
    </row>
    <row r="2115" spans="1:17" x14ac:dyDescent="0.25">
      <c r="A2115" s="110">
        <v>46241</v>
      </c>
      <c r="B2115" t="s">
        <v>906</v>
      </c>
      <c r="C2115" s="112">
        <v>102</v>
      </c>
      <c r="D2115" t="s">
        <v>103</v>
      </c>
      <c r="E2115" s="112">
        <v>606</v>
      </c>
      <c r="F2115" t="s">
        <v>103</v>
      </c>
      <c r="G2115" s="112">
        <v>1154852</v>
      </c>
      <c r="H2115" t="s">
        <v>2965</v>
      </c>
      <c r="K2115" s="111">
        <v>20</v>
      </c>
      <c r="M2115" s="111">
        <v>96</v>
      </c>
    </row>
    <row r="2116" spans="1:17" x14ac:dyDescent="0.25">
      <c r="A2116" s="110">
        <v>46241</v>
      </c>
      <c r="B2116" t="s">
        <v>906</v>
      </c>
      <c r="C2116" s="112">
        <v>105</v>
      </c>
      <c r="D2116" t="s">
        <v>94</v>
      </c>
      <c r="E2116" s="112">
        <v>342</v>
      </c>
      <c r="F2116" t="s">
        <v>1229</v>
      </c>
      <c r="G2116" s="112">
        <v>1117302</v>
      </c>
      <c r="H2116" t="s">
        <v>1626</v>
      </c>
      <c r="K2116" s="111">
        <v>50</v>
      </c>
    </row>
    <row r="2117" spans="1:17" x14ac:dyDescent="0.25">
      <c r="A2117" s="110">
        <v>46241</v>
      </c>
      <c r="B2117" t="s">
        <v>906</v>
      </c>
      <c r="C2117" s="112">
        <v>130</v>
      </c>
      <c r="D2117" t="s">
        <v>1008</v>
      </c>
      <c r="E2117" s="112">
        <v>392</v>
      </c>
      <c r="F2117" t="s">
        <v>1009</v>
      </c>
      <c r="G2117" s="112">
        <v>1126419</v>
      </c>
      <c r="H2117" t="s">
        <v>1809</v>
      </c>
      <c r="I2117" s="111">
        <v>12</v>
      </c>
    </row>
    <row r="2118" spans="1:17" x14ac:dyDescent="0.25">
      <c r="A2118" s="110">
        <v>46241</v>
      </c>
      <c r="B2118" t="s">
        <v>906</v>
      </c>
      <c r="C2118" s="112">
        <v>130</v>
      </c>
      <c r="D2118" t="s">
        <v>1008</v>
      </c>
      <c r="E2118" s="112">
        <v>392</v>
      </c>
      <c r="F2118" t="s">
        <v>1009</v>
      </c>
      <c r="G2118" s="112">
        <v>1142141</v>
      </c>
      <c r="H2118" t="s">
        <v>2278</v>
      </c>
      <c r="J2118" s="111">
        <v>6</v>
      </c>
    </row>
    <row r="2119" spans="1:17" x14ac:dyDescent="0.25">
      <c r="A2119" s="110">
        <v>46241</v>
      </c>
      <c r="B2119" t="s">
        <v>906</v>
      </c>
      <c r="C2119" s="112">
        <v>131</v>
      </c>
      <c r="D2119" t="s">
        <v>104</v>
      </c>
      <c r="E2119" s="112">
        <v>623</v>
      </c>
      <c r="F2119" t="s">
        <v>104</v>
      </c>
      <c r="G2119" s="112">
        <v>1106754</v>
      </c>
      <c r="H2119" t="s">
        <v>2392</v>
      </c>
      <c r="J2119" s="111">
        <v>24</v>
      </c>
      <c r="K2119" s="111">
        <v>80</v>
      </c>
      <c r="N2119" s="111">
        <v>18</v>
      </c>
      <c r="P2119" s="111">
        <v>12</v>
      </c>
      <c r="Q2119" s="111">
        <v>8</v>
      </c>
    </row>
    <row r="2120" spans="1:17" x14ac:dyDescent="0.25">
      <c r="A2120" s="110">
        <v>46241</v>
      </c>
      <c r="B2120" t="s">
        <v>906</v>
      </c>
      <c r="C2120" s="112">
        <v>131</v>
      </c>
      <c r="D2120" t="s">
        <v>104</v>
      </c>
      <c r="E2120" s="112">
        <v>623</v>
      </c>
      <c r="F2120" t="s">
        <v>104</v>
      </c>
      <c r="G2120" s="112">
        <v>1113077</v>
      </c>
      <c r="H2120" t="s">
        <v>1014</v>
      </c>
      <c r="I2120" s="111">
        <v>30</v>
      </c>
      <c r="J2120" s="111">
        <v>36</v>
      </c>
      <c r="K2120" s="111">
        <v>24</v>
      </c>
      <c r="L2120" s="111">
        <v>6</v>
      </c>
      <c r="M2120" s="111">
        <v>25</v>
      </c>
      <c r="N2120" s="111">
        <v>36</v>
      </c>
      <c r="Q2120" s="111">
        <v>35</v>
      </c>
    </row>
    <row r="2121" spans="1:17" x14ac:dyDescent="0.25">
      <c r="A2121" s="110">
        <v>46241</v>
      </c>
      <c r="B2121" t="s">
        <v>906</v>
      </c>
      <c r="C2121" s="112">
        <v>131</v>
      </c>
      <c r="D2121" t="s">
        <v>104</v>
      </c>
      <c r="E2121" s="112">
        <v>623</v>
      </c>
      <c r="F2121" t="s">
        <v>104</v>
      </c>
      <c r="G2121" s="112">
        <v>1126889</v>
      </c>
      <c r="H2121" t="s">
        <v>1253</v>
      </c>
      <c r="I2121" s="111">
        <v>24</v>
      </c>
      <c r="J2121" s="111">
        <v>12</v>
      </c>
      <c r="K2121" s="111">
        <v>52</v>
      </c>
      <c r="L2121" s="111">
        <v>6</v>
      </c>
      <c r="N2121" s="111">
        <v>20</v>
      </c>
    </row>
    <row r="2122" spans="1:17" x14ac:dyDescent="0.25">
      <c r="A2122" s="110">
        <v>46241</v>
      </c>
      <c r="B2122" t="s">
        <v>906</v>
      </c>
      <c r="C2122" s="112">
        <v>131</v>
      </c>
      <c r="D2122" t="s">
        <v>104</v>
      </c>
      <c r="E2122" s="112">
        <v>623</v>
      </c>
      <c r="F2122" t="s">
        <v>104</v>
      </c>
      <c r="G2122" s="112">
        <v>1140604</v>
      </c>
      <c r="H2122" t="s">
        <v>1016</v>
      </c>
      <c r="Q2122" s="111">
        <v>6</v>
      </c>
    </row>
    <row r="2123" spans="1:17" x14ac:dyDescent="0.25">
      <c r="A2123" s="110">
        <v>46241</v>
      </c>
      <c r="B2123" t="s">
        <v>906</v>
      </c>
      <c r="C2123" s="112">
        <v>135</v>
      </c>
      <c r="D2123" t="s">
        <v>108</v>
      </c>
      <c r="E2123" s="112">
        <v>391</v>
      </c>
      <c r="F2123" t="s">
        <v>108</v>
      </c>
      <c r="G2123" s="112">
        <v>1060551</v>
      </c>
      <c r="H2123" t="s">
        <v>3058</v>
      </c>
      <c r="I2123" s="111">
        <v>24</v>
      </c>
      <c r="J2123" s="111">
        <v>24</v>
      </c>
      <c r="M2123" s="111">
        <v>24</v>
      </c>
    </row>
    <row r="2124" spans="1:17" x14ac:dyDescent="0.25">
      <c r="A2124" s="110">
        <v>46241</v>
      </c>
      <c r="B2124" t="s">
        <v>906</v>
      </c>
      <c r="C2124" s="112">
        <v>140</v>
      </c>
      <c r="D2124" t="s">
        <v>1020</v>
      </c>
      <c r="E2124" s="112">
        <v>652</v>
      </c>
      <c r="F2124" t="s">
        <v>107</v>
      </c>
      <c r="G2124" s="112">
        <v>1143740</v>
      </c>
      <c r="H2124" t="s">
        <v>2980</v>
      </c>
      <c r="Q2124" s="111">
        <v>270</v>
      </c>
    </row>
    <row r="2125" spans="1:17" x14ac:dyDescent="0.25">
      <c r="A2125" s="110">
        <v>46241</v>
      </c>
      <c r="B2125" t="s">
        <v>906</v>
      </c>
      <c r="C2125" s="112">
        <v>146</v>
      </c>
      <c r="D2125" t="s">
        <v>106</v>
      </c>
      <c r="E2125" s="112">
        <v>653</v>
      </c>
      <c r="F2125" t="s">
        <v>106</v>
      </c>
      <c r="G2125" s="112">
        <v>1059957</v>
      </c>
      <c r="H2125" t="s">
        <v>2715</v>
      </c>
      <c r="I2125" s="111">
        <v>48</v>
      </c>
      <c r="L2125" s="111">
        <v>6</v>
      </c>
      <c r="N2125" s="111">
        <v>15</v>
      </c>
    </row>
    <row r="2126" spans="1:17" x14ac:dyDescent="0.25">
      <c r="A2126" s="110">
        <v>46241</v>
      </c>
      <c r="B2126" t="s">
        <v>906</v>
      </c>
      <c r="C2126" s="112">
        <v>155</v>
      </c>
      <c r="D2126" t="s">
        <v>100</v>
      </c>
      <c r="E2126" s="112">
        <v>349</v>
      </c>
      <c r="F2126" t="s">
        <v>100</v>
      </c>
      <c r="G2126" s="112">
        <v>1100124</v>
      </c>
      <c r="H2126" t="s">
        <v>3059</v>
      </c>
      <c r="I2126" s="111">
        <v>30</v>
      </c>
      <c r="J2126" s="111">
        <v>18</v>
      </c>
      <c r="P2126" s="111">
        <v>18</v>
      </c>
    </row>
    <row r="2127" spans="1:17" x14ac:dyDescent="0.25">
      <c r="A2127" s="110">
        <v>46241</v>
      </c>
      <c r="B2127" t="s">
        <v>906</v>
      </c>
      <c r="C2127" s="112">
        <v>155</v>
      </c>
      <c r="D2127" t="s">
        <v>100</v>
      </c>
      <c r="E2127" s="112">
        <v>349</v>
      </c>
      <c r="F2127" t="s">
        <v>100</v>
      </c>
      <c r="G2127" s="112">
        <v>1106593</v>
      </c>
      <c r="H2127" t="s">
        <v>1027</v>
      </c>
      <c r="I2127" s="111">
        <v>75</v>
      </c>
      <c r="J2127" s="111">
        <v>6</v>
      </c>
    </row>
    <row r="2128" spans="1:17" x14ac:dyDescent="0.25">
      <c r="A2128" s="110">
        <v>46241</v>
      </c>
      <c r="B2128" t="s">
        <v>906</v>
      </c>
      <c r="C2128" s="112">
        <v>160</v>
      </c>
      <c r="D2128" t="s">
        <v>1080</v>
      </c>
      <c r="E2128" s="112">
        <v>344</v>
      </c>
      <c r="F2128" t="s">
        <v>1080</v>
      </c>
      <c r="G2128" s="112">
        <v>1115727</v>
      </c>
      <c r="H2128" t="s">
        <v>2723</v>
      </c>
      <c r="Q2128" s="111">
        <v>45</v>
      </c>
    </row>
    <row r="2129" spans="1:17" x14ac:dyDescent="0.25">
      <c r="A2129" s="110">
        <v>46241</v>
      </c>
      <c r="B2129" t="s">
        <v>906</v>
      </c>
      <c r="C2129" s="112">
        <v>210</v>
      </c>
      <c r="D2129" t="s">
        <v>77</v>
      </c>
      <c r="E2129" s="112">
        <v>522</v>
      </c>
      <c r="F2129" t="s">
        <v>77</v>
      </c>
      <c r="G2129" s="112">
        <v>1061011</v>
      </c>
      <c r="H2129" t="s">
        <v>2969</v>
      </c>
      <c r="I2129" s="111">
        <v>36</v>
      </c>
      <c r="J2129" s="111">
        <v>36</v>
      </c>
      <c r="K2129" s="111">
        <v>50</v>
      </c>
      <c r="L2129" s="111">
        <v>6</v>
      </c>
      <c r="M2129" s="111">
        <v>24</v>
      </c>
      <c r="N2129" s="111">
        <v>12</v>
      </c>
      <c r="O2129" s="111">
        <v>24</v>
      </c>
      <c r="Q2129" s="111">
        <v>43</v>
      </c>
    </row>
    <row r="2130" spans="1:17" x14ac:dyDescent="0.25">
      <c r="A2130" s="110">
        <v>46241</v>
      </c>
      <c r="B2130" t="s">
        <v>906</v>
      </c>
      <c r="C2130" s="112">
        <v>210</v>
      </c>
      <c r="D2130" t="s">
        <v>77</v>
      </c>
      <c r="E2130" s="112">
        <v>522</v>
      </c>
      <c r="F2130" t="s">
        <v>77</v>
      </c>
      <c r="G2130" s="112">
        <v>1071208</v>
      </c>
      <c r="H2130" t="s">
        <v>2970</v>
      </c>
      <c r="K2130" s="111">
        <v>20</v>
      </c>
    </row>
    <row r="2131" spans="1:17" x14ac:dyDescent="0.25">
      <c r="A2131" s="110">
        <v>46241</v>
      </c>
      <c r="B2131" t="s">
        <v>906</v>
      </c>
      <c r="C2131" s="112">
        <v>210</v>
      </c>
      <c r="D2131" t="s">
        <v>77</v>
      </c>
      <c r="E2131" s="112">
        <v>522</v>
      </c>
      <c r="F2131" t="s">
        <v>77</v>
      </c>
      <c r="G2131" s="112">
        <v>1072693</v>
      </c>
      <c r="H2131" t="s">
        <v>2975</v>
      </c>
      <c r="I2131" s="111">
        <v>27</v>
      </c>
      <c r="J2131" s="111">
        <v>24</v>
      </c>
      <c r="K2131" s="111">
        <v>36</v>
      </c>
      <c r="M2131" s="111">
        <v>36</v>
      </c>
      <c r="P2131" s="111">
        <v>36</v>
      </c>
    </row>
    <row r="2132" spans="1:17" x14ac:dyDescent="0.25">
      <c r="A2132" s="110">
        <v>46241</v>
      </c>
      <c r="B2132" t="s">
        <v>906</v>
      </c>
      <c r="C2132" s="112">
        <v>215</v>
      </c>
      <c r="D2132" t="s">
        <v>86</v>
      </c>
      <c r="E2132" s="112">
        <v>333</v>
      </c>
      <c r="F2132" t="s">
        <v>86</v>
      </c>
      <c r="G2132" s="112">
        <v>1083208</v>
      </c>
      <c r="H2132" t="s">
        <v>3060</v>
      </c>
      <c r="M2132" s="111">
        <v>12</v>
      </c>
      <c r="Q2132" s="111">
        <v>45</v>
      </c>
    </row>
    <row r="2133" spans="1:17" x14ac:dyDescent="0.25">
      <c r="A2133" s="110">
        <v>46241</v>
      </c>
      <c r="B2133" t="s">
        <v>906</v>
      </c>
      <c r="C2133" s="112">
        <v>225</v>
      </c>
      <c r="D2133" t="s">
        <v>78</v>
      </c>
      <c r="E2133" s="112">
        <v>529</v>
      </c>
      <c r="F2133" t="s">
        <v>78</v>
      </c>
      <c r="G2133" s="112">
        <v>1115001</v>
      </c>
      <c r="H2133" t="s">
        <v>3008</v>
      </c>
      <c r="I2133" s="111">
        <v>30</v>
      </c>
      <c r="K2133" s="111">
        <v>20</v>
      </c>
      <c r="P2133" s="111">
        <v>18</v>
      </c>
      <c r="Q2133" s="111">
        <v>18</v>
      </c>
    </row>
    <row r="2134" spans="1:17" x14ac:dyDescent="0.25">
      <c r="A2134" s="110">
        <v>46241</v>
      </c>
      <c r="B2134" t="s">
        <v>906</v>
      </c>
      <c r="C2134" s="112">
        <v>235</v>
      </c>
      <c r="D2134" t="s">
        <v>76</v>
      </c>
      <c r="E2134" s="112">
        <v>512</v>
      </c>
      <c r="F2134" t="s">
        <v>76</v>
      </c>
      <c r="G2134" s="112">
        <v>1060296</v>
      </c>
      <c r="H2134" t="s">
        <v>3061</v>
      </c>
      <c r="I2134" s="111">
        <v>6</v>
      </c>
      <c r="M2134" s="111">
        <v>52</v>
      </c>
    </row>
    <row r="2135" spans="1:17" x14ac:dyDescent="0.25">
      <c r="A2135" s="110">
        <v>46241</v>
      </c>
      <c r="B2135" t="s">
        <v>906</v>
      </c>
      <c r="C2135" s="112">
        <v>235</v>
      </c>
      <c r="D2135" t="s">
        <v>76</v>
      </c>
      <c r="E2135" s="112">
        <v>512</v>
      </c>
      <c r="F2135" t="s">
        <v>76</v>
      </c>
      <c r="G2135" s="112">
        <v>1070848</v>
      </c>
      <c r="H2135" t="s">
        <v>1033</v>
      </c>
      <c r="P2135" s="111">
        <v>24</v>
      </c>
    </row>
    <row r="2136" spans="1:17" x14ac:dyDescent="0.25">
      <c r="A2136" s="110">
        <v>46241</v>
      </c>
      <c r="B2136" t="s">
        <v>906</v>
      </c>
      <c r="C2136" s="112">
        <v>235</v>
      </c>
      <c r="D2136" t="s">
        <v>76</v>
      </c>
      <c r="E2136" s="112">
        <v>512</v>
      </c>
      <c r="F2136" t="s">
        <v>76</v>
      </c>
      <c r="G2136" s="112">
        <v>1126271</v>
      </c>
      <c r="H2136" t="s">
        <v>3062</v>
      </c>
      <c r="P2136" s="111">
        <v>180</v>
      </c>
    </row>
    <row r="2137" spans="1:17" x14ac:dyDescent="0.25">
      <c r="A2137" s="110">
        <v>46241</v>
      </c>
      <c r="B2137" t="s">
        <v>906</v>
      </c>
      <c r="C2137" s="112">
        <v>240</v>
      </c>
      <c r="D2137" t="s">
        <v>90</v>
      </c>
      <c r="E2137" s="112">
        <v>337</v>
      </c>
      <c r="F2137" t="s">
        <v>90</v>
      </c>
      <c r="G2137" s="112">
        <v>1104574</v>
      </c>
      <c r="H2137" t="s">
        <v>3063</v>
      </c>
      <c r="J2137" s="111">
        <v>6</v>
      </c>
    </row>
    <row r="2138" spans="1:17" x14ac:dyDescent="0.25">
      <c r="A2138" s="110">
        <v>46241</v>
      </c>
      <c r="B2138" t="s">
        <v>906</v>
      </c>
      <c r="C2138" s="112">
        <v>241</v>
      </c>
      <c r="D2138" t="s">
        <v>72</v>
      </c>
      <c r="E2138" s="112">
        <v>505</v>
      </c>
      <c r="F2138" t="s">
        <v>72</v>
      </c>
      <c r="G2138" s="112">
        <v>1069641</v>
      </c>
      <c r="H2138" t="s">
        <v>3064</v>
      </c>
      <c r="P2138" s="111">
        <v>18</v>
      </c>
    </row>
    <row r="2139" spans="1:17" x14ac:dyDescent="0.25">
      <c r="A2139" s="110">
        <v>46241</v>
      </c>
      <c r="B2139" t="s">
        <v>906</v>
      </c>
      <c r="C2139" s="112">
        <v>245</v>
      </c>
      <c r="D2139" t="s">
        <v>84</v>
      </c>
      <c r="E2139" s="112">
        <v>325</v>
      </c>
      <c r="F2139" t="s">
        <v>1174</v>
      </c>
      <c r="G2139" s="112">
        <v>1099428</v>
      </c>
      <c r="H2139" t="s">
        <v>3065</v>
      </c>
      <c r="K2139" s="111">
        <v>50</v>
      </c>
    </row>
    <row r="2140" spans="1:17" x14ac:dyDescent="0.25">
      <c r="A2140" s="110">
        <v>46241</v>
      </c>
      <c r="B2140" t="s">
        <v>906</v>
      </c>
      <c r="C2140" s="112">
        <v>245</v>
      </c>
      <c r="D2140" t="s">
        <v>84</v>
      </c>
      <c r="E2140" s="112">
        <v>325</v>
      </c>
      <c r="F2140" t="s">
        <v>1174</v>
      </c>
      <c r="G2140" s="112">
        <v>1126963</v>
      </c>
      <c r="H2140" t="s">
        <v>1662</v>
      </c>
      <c r="P2140" s="111">
        <v>12</v>
      </c>
    </row>
    <row r="2141" spans="1:17" x14ac:dyDescent="0.25">
      <c r="A2141" s="110">
        <v>46241</v>
      </c>
      <c r="B2141" t="s">
        <v>906</v>
      </c>
      <c r="C2141" s="112">
        <v>380</v>
      </c>
      <c r="D2141" t="s">
        <v>73</v>
      </c>
      <c r="E2141" s="112">
        <v>506</v>
      </c>
      <c r="F2141" t="s">
        <v>73</v>
      </c>
      <c r="G2141" s="112">
        <v>1069311</v>
      </c>
      <c r="H2141" t="s">
        <v>1848</v>
      </c>
      <c r="Q2141" s="111">
        <v>18</v>
      </c>
    </row>
    <row r="2142" spans="1:17" x14ac:dyDescent="0.25">
      <c r="A2142" s="110">
        <v>46241</v>
      </c>
      <c r="B2142" t="s">
        <v>906</v>
      </c>
      <c r="C2142" s="112">
        <v>385</v>
      </c>
      <c r="D2142" t="s">
        <v>1037</v>
      </c>
      <c r="E2142" s="112">
        <v>335</v>
      </c>
      <c r="F2142" t="s">
        <v>1037</v>
      </c>
      <c r="G2142" s="112">
        <v>1060443</v>
      </c>
      <c r="H2142" t="s">
        <v>3066</v>
      </c>
      <c r="K2142" s="111">
        <v>120</v>
      </c>
    </row>
    <row r="2143" spans="1:17" x14ac:dyDescent="0.25">
      <c r="A2143" s="110">
        <v>46241</v>
      </c>
      <c r="B2143" t="s">
        <v>906</v>
      </c>
      <c r="C2143" s="112">
        <v>385</v>
      </c>
      <c r="D2143" t="s">
        <v>1037</v>
      </c>
      <c r="E2143" s="112">
        <v>335</v>
      </c>
      <c r="F2143" t="s">
        <v>1037</v>
      </c>
      <c r="G2143" s="112">
        <v>1063289</v>
      </c>
      <c r="H2143" t="s">
        <v>3067</v>
      </c>
      <c r="J2143" s="111">
        <v>24</v>
      </c>
    </row>
    <row r="2144" spans="1:17" x14ac:dyDescent="0.25">
      <c r="A2144" s="110">
        <v>46241</v>
      </c>
      <c r="B2144" t="s">
        <v>906</v>
      </c>
      <c r="C2144" s="112">
        <v>386</v>
      </c>
      <c r="D2144" t="s">
        <v>75</v>
      </c>
      <c r="E2144" s="112">
        <v>510</v>
      </c>
      <c r="F2144" t="s">
        <v>75</v>
      </c>
      <c r="G2144" s="112">
        <v>1060828</v>
      </c>
      <c r="H2144" t="s">
        <v>3068</v>
      </c>
      <c r="I2144" s="111">
        <v>48</v>
      </c>
      <c r="J2144" s="111">
        <v>24</v>
      </c>
      <c r="L2144" s="111">
        <v>6</v>
      </c>
      <c r="N2144" s="111">
        <v>12</v>
      </c>
      <c r="P2144" s="111">
        <v>12</v>
      </c>
    </row>
    <row r="2145" spans="1:17" x14ac:dyDescent="0.25">
      <c r="A2145" s="110">
        <v>46241</v>
      </c>
      <c r="B2145" t="s">
        <v>906</v>
      </c>
      <c r="C2145" s="112">
        <v>390</v>
      </c>
      <c r="D2145" t="s">
        <v>82</v>
      </c>
      <c r="E2145" s="112">
        <v>323</v>
      </c>
      <c r="F2145" t="s">
        <v>82</v>
      </c>
      <c r="G2145" s="112">
        <v>1105669</v>
      </c>
      <c r="H2145" t="s">
        <v>3069</v>
      </c>
      <c r="K2145" s="111">
        <v>60</v>
      </c>
    </row>
    <row r="2146" spans="1:17" x14ac:dyDescent="0.25">
      <c r="A2146" s="110">
        <v>46241</v>
      </c>
      <c r="B2146" t="s">
        <v>906</v>
      </c>
      <c r="C2146" s="112">
        <v>515</v>
      </c>
      <c r="D2146" t="s">
        <v>130</v>
      </c>
      <c r="E2146" s="112">
        <v>202</v>
      </c>
      <c r="F2146" t="s">
        <v>130</v>
      </c>
      <c r="G2146" s="112">
        <v>1059982</v>
      </c>
      <c r="H2146" t="s">
        <v>3070</v>
      </c>
      <c r="M2146" s="111">
        <v>6</v>
      </c>
      <c r="P2146" s="111">
        <v>36</v>
      </c>
    </row>
    <row r="2147" spans="1:17" x14ac:dyDescent="0.25">
      <c r="A2147" s="110">
        <v>46241</v>
      </c>
      <c r="B2147" t="s">
        <v>906</v>
      </c>
      <c r="C2147" s="112">
        <v>515</v>
      </c>
      <c r="D2147" t="s">
        <v>130</v>
      </c>
      <c r="E2147" s="112">
        <v>202</v>
      </c>
      <c r="F2147" t="s">
        <v>130</v>
      </c>
      <c r="G2147" s="112">
        <v>1061930</v>
      </c>
      <c r="H2147" t="s">
        <v>3071</v>
      </c>
      <c r="J2147" s="111">
        <v>168</v>
      </c>
      <c r="M2147" s="111">
        <v>192</v>
      </c>
    </row>
    <row r="2148" spans="1:17" x14ac:dyDescent="0.25">
      <c r="A2148" s="110">
        <v>46241</v>
      </c>
      <c r="B2148" t="s">
        <v>906</v>
      </c>
      <c r="C2148" s="112">
        <v>515</v>
      </c>
      <c r="D2148" t="s">
        <v>130</v>
      </c>
      <c r="E2148" s="112">
        <v>202</v>
      </c>
      <c r="F2148" t="s">
        <v>130</v>
      </c>
      <c r="G2148" s="112">
        <v>1113558</v>
      </c>
      <c r="H2148" t="s">
        <v>3072</v>
      </c>
      <c r="K2148" s="111">
        <v>20</v>
      </c>
    </row>
    <row r="2149" spans="1:17" x14ac:dyDescent="0.25">
      <c r="A2149" s="110">
        <v>46241</v>
      </c>
      <c r="B2149" t="s">
        <v>906</v>
      </c>
      <c r="C2149" s="112">
        <v>515</v>
      </c>
      <c r="D2149" t="s">
        <v>130</v>
      </c>
      <c r="E2149" s="112">
        <v>202</v>
      </c>
      <c r="F2149" t="s">
        <v>130</v>
      </c>
      <c r="G2149" s="112">
        <v>1115179</v>
      </c>
      <c r="H2149" t="s">
        <v>3073</v>
      </c>
      <c r="P2149" s="111">
        <v>18</v>
      </c>
    </row>
    <row r="2150" spans="1:17" x14ac:dyDescent="0.25">
      <c r="A2150" s="110">
        <v>46241</v>
      </c>
      <c r="B2150" t="s">
        <v>906</v>
      </c>
      <c r="C2150" s="112">
        <v>516</v>
      </c>
      <c r="D2150" t="s">
        <v>1179</v>
      </c>
      <c r="E2150" s="112">
        <v>316</v>
      </c>
      <c r="F2150" t="s">
        <v>1179</v>
      </c>
      <c r="G2150" s="112">
        <v>1067233</v>
      </c>
      <c r="H2150" t="s">
        <v>1768</v>
      </c>
      <c r="M2150" s="111">
        <v>57</v>
      </c>
    </row>
    <row r="2151" spans="1:17" x14ac:dyDescent="0.25">
      <c r="A2151" s="110">
        <v>46241</v>
      </c>
      <c r="B2151" t="s">
        <v>906</v>
      </c>
      <c r="C2151" s="112">
        <v>531</v>
      </c>
      <c r="D2151" t="s">
        <v>127</v>
      </c>
      <c r="E2151" s="112">
        <v>313</v>
      </c>
      <c r="F2151" t="s">
        <v>127</v>
      </c>
      <c r="G2151" s="112">
        <v>1062265</v>
      </c>
      <c r="H2151" t="s">
        <v>3074</v>
      </c>
      <c r="K2151" s="111">
        <v>50</v>
      </c>
    </row>
    <row r="2152" spans="1:17" x14ac:dyDescent="0.25">
      <c r="A2152" s="110">
        <v>46241</v>
      </c>
      <c r="B2152" t="s">
        <v>906</v>
      </c>
      <c r="C2152" s="112">
        <v>630</v>
      </c>
      <c r="D2152" t="s">
        <v>122</v>
      </c>
      <c r="E2152" s="112">
        <v>426</v>
      </c>
      <c r="F2152" t="s">
        <v>122</v>
      </c>
      <c r="G2152" s="112">
        <v>1070822</v>
      </c>
      <c r="H2152" t="s">
        <v>3032</v>
      </c>
      <c r="J2152" s="111">
        <v>30</v>
      </c>
      <c r="K2152" s="111">
        <v>96</v>
      </c>
      <c r="L2152" s="111">
        <v>15</v>
      </c>
    </row>
    <row r="2153" spans="1:17" x14ac:dyDescent="0.25">
      <c r="A2153" s="110">
        <v>46241</v>
      </c>
      <c r="B2153" t="s">
        <v>906</v>
      </c>
      <c r="C2153" s="112">
        <v>630</v>
      </c>
      <c r="D2153" t="s">
        <v>122</v>
      </c>
      <c r="E2153" s="112">
        <v>426</v>
      </c>
      <c r="F2153" t="s">
        <v>122</v>
      </c>
      <c r="G2153" s="112">
        <v>1119987</v>
      </c>
      <c r="H2153" t="s">
        <v>1319</v>
      </c>
      <c r="Q2153" s="111">
        <v>108</v>
      </c>
    </row>
    <row r="2154" spans="1:17" x14ac:dyDescent="0.25">
      <c r="A2154" s="110">
        <v>46241</v>
      </c>
      <c r="B2154" t="s">
        <v>906</v>
      </c>
      <c r="C2154" s="112">
        <v>640</v>
      </c>
      <c r="D2154" t="s">
        <v>115</v>
      </c>
      <c r="E2154" s="112">
        <v>251</v>
      </c>
      <c r="F2154" t="s">
        <v>115</v>
      </c>
      <c r="G2154" s="112">
        <v>1107118</v>
      </c>
      <c r="H2154" t="s">
        <v>3075</v>
      </c>
      <c r="I2154" s="111">
        <v>132</v>
      </c>
      <c r="M2154" s="111">
        <v>6</v>
      </c>
    </row>
    <row r="2155" spans="1:17" x14ac:dyDescent="0.25">
      <c r="A2155" s="110">
        <v>46241</v>
      </c>
      <c r="B2155" t="s">
        <v>906</v>
      </c>
      <c r="C2155" s="112">
        <v>104</v>
      </c>
      <c r="D2155" t="s">
        <v>1066</v>
      </c>
      <c r="G2155" s="112">
        <v>1157865</v>
      </c>
      <c r="H2155" t="s">
        <v>3076</v>
      </c>
      <c r="I2155" s="111">
        <v>36</v>
      </c>
      <c r="K2155" s="111">
        <v>50</v>
      </c>
      <c r="M2155" s="111">
        <v>36</v>
      </c>
    </row>
    <row r="2156" spans="1:17" x14ac:dyDescent="0.25">
      <c r="A2156" s="110">
        <v>46241</v>
      </c>
      <c r="B2156" t="s">
        <v>1083</v>
      </c>
      <c r="C2156" s="112">
        <v>202</v>
      </c>
      <c r="D2156" t="s">
        <v>74</v>
      </c>
      <c r="E2156" s="112">
        <v>507</v>
      </c>
      <c r="F2156" t="s">
        <v>74</v>
      </c>
      <c r="G2156" s="112">
        <v>1065161</v>
      </c>
      <c r="H2156" t="s">
        <v>3077</v>
      </c>
      <c r="K2156" s="111">
        <v>24</v>
      </c>
    </row>
    <row r="2157" spans="1:17" x14ac:dyDescent="0.25">
      <c r="A2157" s="110">
        <v>46241</v>
      </c>
      <c r="B2157" t="s">
        <v>1083</v>
      </c>
      <c r="C2157" s="112">
        <v>202</v>
      </c>
      <c r="D2157" t="s">
        <v>74</v>
      </c>
      <c r="E2157" s="112">
        <v>507</v>
      </c>
      <c r="F2157" t="s">
        <v>74</v>
      </c>
      <c r="G2157" s="112">
        <v>1068818</v>
      </c>
      <c r="H2157" t="s">
        <v>3078</v>
      </c>
      <c r="I2157" s="111">
        <v>12</v>
      </c>
    </row>
    <row r="2158" spans="1:17" x14ac:dyDescent="0.25">
      <c r="A2158" s="110">
        <v>46241</v>
      </c>
      <c r="B2158" t="s">
        <v>1083</v>
      </c>
      <c r="C2158" s="112">
        <v>305</v>
      </c>
      <c r="D2158" t="s">
        <v>1070</v>
      </c>
      <c r="E2158" s="112">
        <v>305</v>
      </c>
      <c r="F2158" t="s">
        <v>1071</v>
      </c>
      <c r="G2158" s="112">
        <v>1060777</v>
      </c>
      <c r="H2158" t="s">
        <v>3079</v>
      </c>
      <c r="M2158" s="111">
        <v>6</v>
      </c>
    </row>
    <row r="2159" spans="1:17" x14ac:dyDescent="0.25">
      <c r="A2159" s="110">
        <v>46241</v>
      </c>
      <c r="B2159" t="s">
        <v>1083</v>
      </c>
      <c r="C2159" s="112">
        <v>305</v>
      </c>
      <c r="D2159" t="s">
        <v>1070</v>
      </c>
      <c r="E2159" s="112">
        <v>305</v>
      </c>
      <c r="F2159" t="s">
        <v>1071</v>
      </c>
      <c r="G2159" s="112">
        <v>1071304</v>
      </c>
      <c r="H2159" t="s">
        <v>3080</v>
      </c>
      <c r="I2159" s="111">
        <v>48</v>
      </c>
    </row>
    <row r="2160" spans="1:17" x14ac:dyDescent="0.25">
      <c r="A2160" s="110">
        <v>46241</v>
      </c>
      <c r="B2160" t="s">
        <v>1083</v>
      </c>
      <c r="C2160" s="112">
        <v>306</v>
      </c>
      <c r="D2160" t="s">
        <v>229</v>
      </c>
      <c r="E2160" s="112">
        <v>306</v>
      </c>
      <c r="F2160" t="s">
        <v>909</v>
      </c>
      <c r="G2160" s="112">
        <v>1106563</v>
      </c>
      <c r="H2160" t="s">
        <v>3081</v>
      </c>
      <c r="I2160" s="111">
        <v>12</v>
      </c>
      <c r="N2160" s="111">
        <v>40</v>
      </c>
    </row>
    <row r="2161" spans="1:16" x14ac:dyDescent="0.25">
      <c r="A2161" s="110">
        <v>46241</v>
      </c>
      <c r="B2161" t="s">
        <v>1083</v>
      </c>
      <c r="C2161" s="112">
        <v>715</v>
      </c>
      <c r="D2161" t="s">
        <v>116</v>
      </c>
      <c r="E2161" s="112">
        <v>252</v>
      </c>
      <c r="F2161" t="s">
        <v>116</v>
      </c>
      <c r="G2161" s="112">
        <v>1066539</v>
      </c>
      <c r="H2161" t="s">
        <v>3082</v>
      </c>
      <c r="K2161" s="111">
        <v>12</v>
      </c>
    </row>
    <row r="2162" spans="1:16" x14ac:dyDescent="0.25">
      <c r="A2162" s="110">
        <v>46241</v>
      </c>
      <c r="B2162" t="s">
        <v>1083</v>
      </c>
      <c r="C2162" s="112">
        <v>715</v>
      </c>
      <c r="D2162" t="s">
        <v>116</v>
      </c>
      <c r="E2162" s="112">
        <v>252</v>
      </c>
      <c r="F2162" t="s">
        <v>116</v>
      </c>
      <c r="G2162" s="112">
        <v>1133625</v>
      </c>
      <c r="H2162" t="s">
        <v>976</v>
      </c>
      <c r="M2162" s="111">
        <v>30</v>
      </c>
    </row>
    <row r="2163" spans="1:16" x14ac:dyDescent="0.25">
      <c r="A2163" s="110">
        <v>46241</v>
      </c>
      <c r="B2163" t="s">
        <v>1083</v>
      </c>
      <c r="C2163" s="112">
        <v>801</v>
      </c>
      <c r="D2163" t="s">
        <v>61</v>
      </c>
      <c r="E2163" s="112">
        <v>403</v>
      </c>
      <c r="F2163" t="s">
        <v>61</v>
      </c>
      <c r="G2163" s="112">
        <v>1111636</v>
      </c>
      <c r="H2163" t="s">
        <v>3034</v>
      </c>
      <c r="I2163" s="111">
        <v>6</v>
      </c>
    </row>
    <row r="2164" spans="1:16" x14ac:dyDescent="0.25">
      <c r="A2164" s="110">
        <v>46241</v>
      </c>
      <c r="B2164" t="s">
        <v>1083</v>
      </c>
      <c r="C2164" s="112">
        <v>801</v>
      </c>
      <c r="D2164" t="s">
        <v>61</v>
      </c>
      <c r="E2164" s="112">
        <v>403</v>
      </c>
      <c r="F2164" t="s">
        <v>61</v>
      </c>
      <c r="G2164" s="112">
        <v>1141585</v>
      </c>
      <c r="H2164" t="s">
        <v>963</v>
      </c>
      <c r="I2164" s="111">
        <v>24</v>
      </c>
      <c r="K2164" s="111">
        <v>42</v>
      </c>
      <c r="P2164" s="111">
        <v>36</v>
      </c>
    </row>
    <row r="2165" spans="1:16" x14ac:dyDescent="0.25">
      <c r="A2165" s="110">
        <v>46241</v>
      </c>
      <c r="B2165" t="s">
        <v>1083</v>
      </c>
      <c r="C2165" s="112">
        <v>802</v>
      </c>
      <c r="D2165" t="s">
        <v>62</v>
      </c>
      <c r="E2165" s="112">
        <v>404</v>
      </c>
      <c r="F2165" t="s">
        <v>62</v>
      </c>
      <c r="G2165" s="112">
        <v>1123330</v>
      </c>
      <c r="H2165" t="s">
        <v>3009</v>
      </c>
      <c r="J2165" s="111">
        <v>12</v>
      </c>
    </row>
    <row r="2166" spans="1:16" x14ac:dyDescent="0.25">
      <c r="A2166" s="110">
        <v>46241</v>
      </c>
      <c r="B2166" t="s">
        <v>1083</v>
      </c>
      <c r="C2166" s="112">
        <v>803</v>
      </c>
      <c r="D2166" t="s">
        <v>63</v>
      </c>
      <c r="E2166" s="112">
        <v>406</v>
      </c>
      <c r="F2166" t="s">
        <v>63</v>
      </c>
      <c r="G2166" s="112">
        <v>1060255</v>
      </c>
      <c r="H2166" t="s">
        <v>3083</v>
      </c>
      <c r="J2166" s="111">
        <v>15</v>
      </c>
      <c r="M2166" s="111">
        <v>38</v>
      </c>
    </row>
    <row r="2167" spans="1:16" x14ac:dyDescent="0.25">
      <c r="A2167" s="110">
        <v>46241</v>
      </c>
      <c r="B2167" t="s">
        <v>1083</v>
      </c>
      <c r="C2167" s="112">
        <v>803</v>
      </c>
      <c r="D2167" t="s">
        <v>63</v>
      </c>
      <c r="E2167" s="112">
        <v>406</v>
      </c>
      <c r="F2167" t="s">
        <v>63</v>
      </c>
      <c r="G2167" s="112">
        <v>1154074</v>
      </c>
      <c r="H2167" t="s">
        <v>3084</v>
      </c>
      <c r="I2167" s="111">
        <v>12</v>
      </c>
    </row>
    <row r="2168" spans="1:16" x14ac:dyDescent="0.25">
      <c r="A2168" s="110">
        <v>46241</v>
      </c>
      <c r="B2168" t="s">
        <v>1083</v>
      </c>
      <c r="C2168" s="112">
        <v>806</v>
      </c>
      <c r="D2168" t="s">
        <v>66</v>
      </c>
      <c r="E2168" s="112">
        <v>424</v>
      </c>
      <c r="F2168" t="s">
        <v>66</v>
      </c>
      <c r="G2168" s="112">
        <v>1070920</v>
      </c>
      <c r="H2168" t="s">
        <v>2679</v>
      </c>
      <c r="O2168" s="111">
        <v>24</v>
      </c>
    </row>
    <row r="2169" spans="1:16" x14ac:dyDescent="0.25">
      <c r="A2169" s="110">
        <v>46241</v>
      </c>
      <c r="B2169" t="s">
        <v>1083</v>
      </c>
      <c r="C2169" s="112">
        <v>810</v>
      </c>
      <c r="D2169" t="s">
        <v>67</v>
      </c>
      <c r="E2169" s="112">
        <v>452</v>
      </c>
      <c r="F2169" t="s">
        <v>67</v>
      </c>
      <c r="G2169" s="112">
        <v>1066568</v>
      </c>
      <c r="H2169" t="s">
        <v>3085</v>
      </c>
      <c r="J2169" s="111">
        <v>12</v>
      </c>
      <c r="M2169" s="111">
        <v>48</v>
      </c>
    </row>
    <row r="2170" spans="1:16" x14ac:dyDescent="0.25">
      <c r="A2170" s="110">
        <v>46241</v>
      </c>
      <c r="B2170" t="s">
        <v>1083</v>
      </c>
      <c r="C2170" s="112">
        <v>955</v>
      </c>
      <c r="D2170" t="s">
        <v>994</v>
      </c>
      <c r="E2170" s="112">
        <v>955</v>
      </c>
      <c r="F2170" t="s">
        <v>994</v>
      </c>
      <c r="G2170" s="112">
        <v>1110256</v>
      </c>
      <c r="H2170" t="s">
        <v>3086</v>
      </c>
      <c r="P2170" s="111">
        <v>2</v>
      </c>
    </row>
    <row r="2171" spans="1:16" x14ac:dyDescent="0.25">
      <c r="A2171" s="110">
        <v>46241</v>
      </c>
      <c r="B2171" t="s">
        <v>1083</v>
      </c>
      <c r="C2171" s="112">
        <v>215</v>
      </c>
      <c r="D2171" t="s">
        <v>86</v>
      </c>
      <c r="E2171" s="112">
        <v>333</v>
      </c>
      <c r="F2171" t="s">
        <v>86</v>
      </c>
      <c r="G2171" s="112">
        <v>1067101</v>
      </c>
      <c r="H2171" t="s">
        <v>3087</v>
      </c>
      <c r="K2171" s="111">
        <v>100</v>
      </c>
    </row>
    <row r="2172" spans="1:16" x14ac:dyDescent="0.25">
      <c r="A2172" s="110">
        <v>46241</v>
      </c>
      <c r="B2172" t="s">
        <v>1083</v>
      </c>
      <c r="C2172" s="112">
        <v>225</v>
      </c>
      <c r="D2172" t="s">
        <v>78</v>
      </c>
      <c r="E2172" s="112">
        <v>529</v>
      </c>
      <c r="F2172" t="s">
        <v>78</v>
      </c>
      <c r="G2172" s="112">
        <v>1059946</v>
      </c>
      <c r="H2172" t="s">
        <v>3088</v>
      </c>
      <c r="I2172" s="111">
        <v>30</v>
      </c>
    </row>
    <row r="2173" spans="1:16" x14ac:dyDescent="0.25">
      <c r="A2173" s="110">
        <v>46241</v>
      </c>
      <c r="B2173" t="s">
        <v>1083</v>
      </c>
      <c r="C2173" s="112">
        <v>226</v>
      </c>
      <c r="D2173" t="s">
        <v>79</v>
      </c>
      <c r="E2173" s="112">
        <v>530</v>
      </c>
      <c r="F2173" t="s">
        <v>79</v>
      </c>
      <c r="G2173" s="112">
        <v>1059984</v>
      </c>
      <c r="H2173" t="s">
        <v>2732</v>
      </c>
      <c r="J2173" s="111">
        <v>26</v>
      </c>
    </row>
    <row r="2174" spans="1:16" x14ac:dyDescent="0.25">
      <c r="A2174" s="110">
        <v>46241</v>
      </c>
      <c r="B2174" t="s">
        <v>1083</v>
      </c>
      <c r="C2174" s="112">
        <v>226</v>
      </c>
      <c r="D2174" t="s">
        <v>79</v>
      </c>
      <c r="E2174" s="112">
        <v>530</v>
      </c>
      <c r="F2174" t="s">
        <v>79</v>
      </c>
      <c r="G2174" s="112">
        <v>1111971</v>
      </c>
      <c r="H2174" t="s">
        <v>3089</v>
      </c>
      <c r="K2174" s="111">
        <v>50</v>
      </c>
    </row>
    <row r="2175" spans="1:16" x14ac:dyDescent="0.25">
      <c r="A2175" s="110">
        <v>46241</v>
      </c>
      <c r="B2175" t="s">
        <v>1083</v>
      </c>
      <c r="C2175" s="112">
        <v>235</v>
      </c>
      <c r="D2175" t="s">
        <v>76</v>
      </c>
      <c r="E2175" s="112">
        <v>512</v>
      </c>
      <c r="F2175" t="s">
        <v>76</v>
      </c>
      <c r="G2175" s="112">
        <v>1072649</v>
      </c>
      <c r="H2175" t="s">
        <v>3090</v>
      </c>
      <c r="K2175" s="111">
        <v>60</v>
      </c>
    </row>
    <row r="2176" spans="1:16" x14ac:dyDescent="0.25">
      <c r="A2176" s="110">
        <v>46241</v>
      </c>
      <c r="B2176" t="s">
        <v>1083</v>
      </c>
      <c r="C2176" s="112">
        <v>241</v>
      </c>
      <c r="D2176" t="s">
        <v>72</v>
      </c>
      <c r="E2176" s="112">
        <v>505</v>
      </c>
      <c r="F2176" t="s">
        <v>72</v>
      </c>
      <c r="G2176" s="112">
        <v>1063300</v>
      </c>
      <c r="H2176" t="s">
        <v>2442</v>
      </c>
      <c r="I2176" s="111">
        <v>36</v>
      </c>
      <c r="K2176" s="111">
        <v>48</v>
      </c>
    </row>
    <row r="2177" spans="1:16" x14ac:dyDescent="0.25">
      <c r="A2177" s="110">
        <v>46241</v>
      </c>
      <c r="B2177" t="s">
        <v>1083</v>
      </c>
      <c r="C2177" s="112">
        <v>241</v>
      </c>
      <c r="D2177" t="s">
        <v>72</v>
      </c>
      <c r="E2177" s="112">
        <v>505</v>
      </c>
      <c r="F2177" t="s">
        <v>72</v>
      </c>
      <c r="G2177" s="112">
        <v>1063666</v>
      </c>
      <c r="H2177" t="s">
        <v>3091</v>
      </c>
      <c r="J2177" s="111">
        <v>24</v>
      </c>
    </row>
    <row r="2178" spans="1:16" x14ac:dyDescent="0.25">
      <c r="A2178" s="110">
        <v>46241</v>
      </c>
      <c r="B2178" t="s">
        <v>1083</v>
      </c>
      <c r="C2178" s="112">
        <v>241</v>
      </c>
      <c r="D2178" t="s">
        <v>72</v>
      </c>
      <c r="E2178" s="112">
        <v>505</v>
      </c>
      <c r="F2178" t="s">
        <v>72</v>
      </c>
      <c r="G2178" s="112">
        <v>1070725</v>
      </c>
      <c r="H2178" t="s">
        <v>3092</v>
      </c>
      <c r="K2178" s="111">
        <v>12</v>
      </c>
    </row>
    <row r="2179" spans="1:16" x14ac:dyDescent="0.25">
      <c r="A2179" s="110">
        <v>46241</v>
      </c>
      <c r="B2179" t="s">
        <v>1123</v>
      </c>
      <c r="C2179" s="112">
        <v>801</v>
      </c>
      <c r="D2179" t="s">
        <v>61</v>
      </c>
      <c r="E2179" s="112">
        <v>403</v>
      </c>
      <c r="F2179" t="s">
        <v>61</v>
      </c>
      <c r="G2179" s="112">
        <v>1061836</v>
      </c>
      <c r="H2179" t="s">
        <v>3093</v>
      </c>
      <c r="I2179" s="111">
        <v>24</v>
      </c>
    </row>
    <row r="2180" spans="1:16" x14ac:dyDescent="0.25">
      <c r="A2180" s="110">
        <v>46241</v>
      </c>
      <c r="B2180" t="s">
        <v>1123</v>
      </c>
      <c r="C2180" s="112">
        <v>802</v>
      </c>
      <c r="D2180" t="s">
        <v>62</v>
      </c>
      <c r="E2180" s="112">
        <v>404</v>
      </c>
      <c r="F2180" t="s">
        <v>62</v>
      </c>
      <c r="G2180" s="112">
        <v>1111600</v>
      </c>
      <c r="H2180" t="s">
        <v>2920</v>
      </c>
      <c r="I2180" s="111">
        <v>18</v>
      </c>
      <c r="J2180" s="111">
        <v>12</v>
      </c>
    </row>
    <row r="2181" spans="1:16" x14ac:dyDescent="0.25">
      <c r="A2181" s="110">
        <v>46241</v>
      </c>
      <c r="B2181" t="s">
        <v>1123</v>
      </c>
      <c r="C2181" s="112">
        <v>804</v>
      </c>
      <c r="D2181" t="s">
        <v>64</v>
      </c>
      <c r="E2181" s="112">
        <v>421</v>
      </c>
      <c r="F2181" t="s">
        <v>64</v>
      </c>
      <c r="G2181" s="112">
        <v>1154588</v>
      </c>
      <c r="H2181" t="s">
        <v>3094</v>
      </c>
      <c r="K2181" s="111">
        <v>12</v>
      </c>
      <c r="M2181" s="111">
        <v>40</v>
      </c>
    </row>
    <row r="2182" spans="1:16" x14ac:dyDescent="0.25">
      <c r="A2182" s="110">
        <v>46241</v>
      </c>
      <c r="B2182" t="s">
        <v>1123</v>
      </c>
      <c r="C2182" s="112">
        <v>805</v>
      </c>
      <c r="D2182" t="s">
        <v>65</v>
      </c>
      <c r="E2182" s="112">
        <v>423</v>
      </c>
      <c r="F2182" t="s">
        <v>65</v>
      </c>
      <c r="G2182" s="112">
        <v>1062126</v>
      </c>
      <c r="H2182" t="s">
        <v>1805</v>
      </c>
      <c r="I2182" s="111">
        <v>6</v>
      </c>
    </row>
    <row r="2183" spans="1:16" x14ac:dyDescent="0.25">
      <c r="A2183" s="110">
        <v>46241</v>
      </c>
      <c r="B2183" t="s">
        <v>1123</v>
      </c>
      <c r="C2183" s="112">
        <v>805</v>
      </c>
      <c r="D2183" t="s">
        <v>65</v>
      </c>
      <c r="E2183" s="112">
        <v>423</v>
      </c>
      <c r="F2183" t="s">
        <v>65</v>
      </c>
      <c r="G2183" s="112">
        <v>1115906</v>
      </c>
      <c r="H2183" t="s">
        <v>3095</v>
      </c>
      <c r="J2183" s="111">
        <v>90</v>
      </c>
    </row>
    <row r="2184" spans="1:16" x14ac:dyDescent="0.25">
      <c r="A2184" s="110">
        <v>46241</v>
      </c>
      <c r="B2184" t="s">
        <v>1123</v>
      </c>
      <c r="C2184" s="112">
        <v>391</v>
      </c>
      <c r="D2184" t="s">
        <v>83</v>
      </c>
      <c r="E2184" s="112">
        <v>324</v>
      </c>
      <c r="F2184" t="s">
        <v>83</v>
      </c>
      <c r="G2184" s="112">
        <v>1083688</v>
      </c>
      <c r="H2184" t="s">
        <v>3096</v>
      </c>
      <c r="J2184" s="111">
        <v>18</v>
      </c>
      <c r="M2184" s="111">
        <v>24</v>
      </c>
      <c r="N2184" s="111">
        <v>12</v>
      </c>
    </row>
    <row r="2185" spans="1:16" x14ac:dyDescent="0.25">
      <c r="A2185" s="110">
        <v>46241</v>
      </c>
      <c r="B2185" t="s">
        <v>1123</v>
      </c>
      <c r="C2185" s="112">
        <v>391</v>
      </c>
      <c r="D2185" t="s">
        <v>83</v>
      </c>
      <c r="E2185" s="112">
        <v>324</v>
      </c>
      <c r="F2185" t="s">
        <v>83</v>
      </c>
      <c r="G2185" s="112">
        <v>1098747</v>
      </c>
      <c r="H2185" t="s">
        <v>3097</v>
      </c>
      <c r="M2185" s="111">
        <v>24</v>
      </c>
    </row>
    <row r="2186" spans="1:16" x14ac:dyDescent="0.25">
      <c r="A2186" s="110">
        <v>46241</v>
      </c>
      <c r="B2186" t="s">
        <v>1123</v>
      </c>
      <c r="C2186" s="112">
        <v>101</v>
      </c>
      <c r="D2186" t="s">
        <v>95</v>
      </c>
      <c r="E2186" s="112">
        <v>343</v>
      </c>
      <c r="F2186" t="s">
        <v>95</v>
      </c>
      <c r="G2186" s="112">
        <v>1070008</v>
      </c>
      <c r="H2186" t="s">
        <v>3098</v>
      </c>
      <c r="I2186" s="111">
        <v>28</v>
      </c>
      <c r="J2186" s="111">
        <v>6</v>
      </c>
      <c r="P2186" s="111">
        <v>12</v>
      </c>
    </row>
    <row r="2187" spans="1:16" x14ac:dyDescent="0.25">
      <c r="A2187" s="110">
        <v>46241</v>
      </c>
      <c r="B2187" t="s">
        <v>1123</v>
      </c>
      <c r="C2187" s="112">
        <v>102</v>
      </c>
      <c r="D2187" t="s">
        <v>103</v>
      </c>
      <c r="E2187" s="112">
        <v>606</v>
      </c>
      <c r="F2187" t="s">
        <v>103</v>
      </c>
      <c r="G2187" s="112">
        <v>1153768</v>
      </c>
      <c r="H2187" t="s">
        <v>3099</v>
      </c>
      <c r="K2187" s="111">
        <v>12</v>
      </c>
    </row>
    <row r="2188" spans="1:16" x14ac:dyDescent="0.25">
      <c r="A2188" s="110">
        <v>46241</v>
      </c>
      <c r="B2188" t="s">
        <v>1123</v>
      </c>
      <c r="C2188" s="112">
        <v>105</v>
      </c>
      <c r="D2188" t="s">
        <v>94</v>
      </c>
      <c r="E2188" s="112">
        <v>342</v>
      </c>
      <c r="F2188" t="s">
        <v>1229</v>
      </c>
      <c r="G2188" s="112">
        <v>1117803</v>
      </c>
      <c r="H2188" t="s">
        <v>3100</v>
      </c>
      <c r="K2188" s="111">
        <v>12</v>
      </c>
      <c r="M2188" s="111">
        <v>24</v>
      </c>
    </row>
    <row r="2189" spans="1:16" x14ac:dyDescent="0.25">
      <c r="A2189" s="110">
        <v>46241</v>
      </c>
      <c r="B2189" t="s">
        <v>1123</v>
      </c>
      <c r="C2189" s="112">
        <v>105</v>
      </c>
      <c r="D2189" t="s">
        <v>94</v>
      </c>
      <c r="E2189" s="112">
        <v>342</v>
      </c>
      <c r="F2189" t="s">
        <v>1229</v>
      </c>
      <c r="G2189" s="112">
        <v>1143710</v>
      </c>
      <c r="H2189" t="s">
        <v>3101</v>
      </c>
      <c r="K2189" s="111">
        <v>20</v>
      </c>
      <c r="M2189" s="111">
        <v>24</v>
      </c>
    </row>
    <row r="2190" spans="1:16" x14ac:dyDescent="0.25">
      <c r="A2190" s="110">
        <v>46241</v>
      </c>
      <c r="B2190" t="s">
        <v>1123</v>
      </c>
      <c r="C2190" s="112">
        <v>115</v>
      </c>
      <c r="D2190" t="s">
        <v>93</v>
      </c>
      <c r="E2190" s="112">
        <v>341</v>
      </c>
      <c r="F2190" t="s">
        <v>1092</v>
      </c>
      <c r="G2190" s="112">
        <v>1141622</v>
      </c>
      <c r="H2190" t="s">
        <v>2451</v>
      </c>
      <c r="M2190" s="111">
        <v>24</v>
      </c>
    </row>
    <row r="2191" spans="1:16" x14ac:dyDescent="0.25">
      <c r="A2191" s="110">
        <v>46241</v>
      </c>
      <c r="B2191" t="s">
        <v>1123</v>
      </c>
      <c r="C2191" s="112">
        <v>120</v>
      </c>
      <c r="D2191" t="s">
        <v>1002</v>
      </c>
      <c r="E2191" s="112">
        <v>346</v>
      </c>
      <c r="F2191" t="s">
        <v>1003</v>
      </c>
      <c r="G2191" s="112">
        <v>1111133</v>
      </c>
      <c r="H2191" t="s">
        <v>3102</v>
      </c>
      <c r="K2191" s="111">
        <v>22</v>
      </c>
    </row>
    <row r="2192" spans="1:16" x14ac:dyDescent="0.25">
      <c r="A2192" s="110">
        <v>46241</v>
      </c>
      <c r="B2192" t="s">
        <v>1123</v>
      </c>
      <c r="C2192" s="112">
        <v>120</v>
      </c>
      <c r="D2192" t="s">
        <v>1002</v>
      </c>
      <c r="E2192" s="112">
        <v>346</v>
      </c>
      <c r="F2192" t="s">
        <v>1003</v>
      </c>
      <c r="G2192" s="112">
        <v>1119979</v>
      </c>
      <c r="H2192" t="s">
        <v>2921</v>
      </c>
      <c r="I2192" s="111">
        <v>30</v>
      </c>
    </row>
    <row r="2193" spans="1:17" x14ac:dyDescent="0.25">
      <c r="A2193" s="110">
        <v>46241</v>
      </c>
      <c r="B2193" t="s">
        <v>1123</v>
      </c>
      <c r="C2193" s="112">
        <v>120</v>
      </c>
      <c r="D2193" t="s">
        <v>1002</v>
      </c>
      <c r="E2193" s="112">
        <v>346</v>
      </c>
      <c r="F2193" t="s">
        <v>1003</v>
      </c>
      <c r="G2193" s="112">
        <v>1133637</v>
      </c>
      <c r="H2193" t="s">
        <v>3103</v>
      </c>
      <c r="I2193" s="111">
        <v>48</v>
      </c>
      <c r="K2193" s="111">
        <v>100</v>
      </c>
    </row>
    <row r="2194" spans="1:17" x14ac:dyDescent="0.25">
      <c r="A2194" s="110">
        <v>46241</v>
      </c>
      <c r="B2194" t="s">
        <v>1123</v>
      </c>
      <c r="C2194" s="112">
        <v>125</v>
      </c>
      <c r="D2194" t="s">
        <v>1005</v>
      </c>
      <c r="E2194" s="112">
        <v>345</v>
      </c>
      <c r="F2194" t="s">
        <v>1006</v>
      </c>
      <c r="G2194" s="112">
        <v>1114247</v>
      </c>
      <c r="H2194" t="s">
        <v>3104</v>
      </c>
      <c r="J2194" s="111">
        <v>24</v>
      </c>
      <c r="K2194" s="111">
        <v>62</v>
      </c>
    </row>
    <row r="2195" spans="1:17" x14ac:dyDescent="0.25">
      <c r="A2195" s="110">
        <v>46241</v>
      </c>
      <c r="B2195" t="s">
        <v>1123</v>
      </c>
      <c r="C2195" s="112">
        <v>125</v>
      </c>
      <c r="D2195" t="s">
        <v>1005</v>
      </c>
      <c r="E2195" s="112">
        <v>345</v>
      </c>
      <c r="F2195" t="s">
        <v>1006</v>
      </c>
      <c r="G2195" s="112">
        <v>1132609</v>
      </c>
      <c r="H2195" t="s">
        <v>3105</v>
      </c>
      <c r="I2195" s="111">
        <v>21</v>
      </c>
      <c r="J2195" s="111">
        <v>36</v>
      </c>
    </row>
    <row r="2196" spans="1:17" x14ac:dyDescent="0.25">
      <c r="A2196" s="110">
        <v>46241</v>
      </c>
      <c r="B2196" t="s">
        <v>1123</v>
      </c>
      <c r="C2196" s="112">
        <v>125</v>
      </c>
      <c r="D2196" t="s">
        <v>1005</v>
      </c>
      <c r="E2196" s="112">
        <v>345</v>
      </c>
      <c r="F2196" t="s">
        <v>1006</v>
      </c>
      <c r="G2196" s="112">
        <v>1141399</v>
      </c>
      <c r="H2196" t="s">
        <v>3106</v>
      </c>
      <c r="I2196" s="111">
        <v>18</v>
      </c>
      <c r="P2196" s="111">
        <v>120</v>
      </c>
    </row>
    <row r="2197" spans="1:17" x14ac:dyDescent="0.25">
      <c r="A2197" s="110">
        <v>46241</v>
      </c>
      <c r="B2197" t="s">
        <v>1123</v>
      </c>
      <c r="C2197" s="112">
        <v>131</v>
      </c>
      <c r="D2197" t="s">
        <v>104</v>
      </c>
      <c r="E2197" s="112">
        <v>623</v>
      </c>
      <c r="F2197" t="s">
        <v>104</v>
      </c>
      <c r="G2197" s="112">
        <v>1061446</v>
      </c>
      <c r="H2197" t="s">
        <v>2922</v>
      </c>
      <c r="I2197" s="111">
        <v>24</v>
      </c>
      <c r="J2197" s="111">
        <v>21</v>
      </c>
      <c r="K2197" s="111">
        <v>10</v>
      </c>
      <c r="L2197" s="111">
        <v>6</v>
      </c>
      <c r="M2197" s="111">
        <v>24</v>
      </c>
      <c r="N2197" s="111">
        <v>30</v>
      </c>
      <c r="P2197" s="111">
        <v>12</v>
      </c>
      <c r="Q2197" s="111">
        <v>18</v>
      </c>
    </row>
    <row r="2198" spans="1:17" x14ac:dyDescent="0.25">
      <c r="A2198" s="110">
        <v>46241</v>
      </c>
      <c r="B2198" t="s">
        <v>1123</v>
      </c>
      <c r="C2198" s="112">
        <v>131</v>
      </c>
      <c r="D2198" t="s">
        <v>104</v>
      </c>
      <c r="E2198" s="112">
        <v>623</v>
      </c>
      <c r="F2198" t="s">
        <v>104</v>
      </c>
      <c r="G2198" s="112">
        <v>1067502</v>
      </c>
      <c r="H2198" t="s">
        <v>3107</v>
      </c>
      <c r="I2198" s="111">
        <v>41</v>
      </c>
      <c r="J2198" s="111">
        <v>20</v>
      </c>
      <c r="K2198" s="111">
        <v>54</v>
      </c>
      <c r="N2198" s="111">
        <v>32</v>
      </c>
      <c r="P2198" s="111">
        <v>12</v>
      </c>
    </row>
    <row r="2199" spans="1:17" x14ac:dyDescent="0.25">
      <c r="A2199" s="110">
        <v>46241</v>
      </c>
      <c r="B2199" t="s">
        <v>1123</v>
      </c>
      <c r="C2199" s="112">
        <v>131</v>
      </c>
      <c r="D2199" t="s">
        <v>104</v>
      </c>
      <c r="E2199" s="112">
        <v>623</v>
      </c>
      <c r="F2199" t="s">
        <v>104</v>
      </c>
      <c r="G2199" s="112">
        <v>1071253</v>
      </c>
      <c r="H2199" t="s">
        <v>3108</v>
      </c>
      <c r="I2199" s="111">
        <v>60</v>
      </c>
      <c r="J2199" s="111">
        <v>18</v>
      </c>
      <c r="L2199" s="111">
        <v>12</v>
      </c>
      <c r="N2199" s="111">
        <v>24</v>
      </c>
    </row>
    <row r="2200" spans="1:17" x14ac:dyDescent="0.25">
      <c r="A2200" s="110">
        <v>46241</v>
      </c>
      <c r="B2200" t="s">
        <v>1123</v>
      </c>
      <c r="C2200" s="112">
        <v>131</v>
      </c>
      <c r="D2200" t="s">
        <v>104</v>
      </c>
      <c r="E2200" s="112">
        <v>623</v>
      </c>
      <c r="F2200" t="s">
        <v>104</v>
      </c>
      <c r="G2200" s="112">
        <v>1119297</v>
      </c>
      <c r="H2200" t="s">
        <v>1252</v>
      </c>
      <c r="I2200" s="111">
        <v>24</v>
      </c>
      <c r="J2200" s="111">
        <v>24</v>
      </c>
      <c r="K2200" s="111">
        <v>74</v>
      </c>
      <c r="L2200" s="111">
        <v>10</v>
      </c>
      <c r="M2200" s="111">
        <v>12</v>
      </c>
      <c r="N2200" s="111">
        <v>34</v>
      </c>
      <c r="P2200" s="111">
        <v>12</v>
      </c>
      <c r="Q2200" s="111">
        <v>17</v>
      </c>
    </row>
    <row r="2201" spans="1:17" x14ac:dyDescent="0.25">
      <c r="A2201" s="110">
        <v>46241</v>
      </c>
      <c r="B2201" t="s">
        <v>1123</v>
      </c>
      <c r="C2201" s="112">
        <v>135</v>
      </c>
      <c r="D2201" t="s">
        <v>108</v>
      </c>
      <c r="E2201" s="112">
        <v>391</v>
      </c>
      <c r="F2201" t="s">
        <v>108</v>
      </c>
      <c r="G2201" s="112">
        <v>1118530</v>
      </c>
      <c r="H2201" t="s">
        <v>2093</v>
      </c>
      <c r="I2201" s="111">
        <v>18</v>
      </c>
      <c r="K2201" s="111">
        <v>10</v>
      </c>
      <c r="M2201" s="111">
        <v>6</v>
      </c>
    </row>
    <row r="2202" spans="1:17" x14ac:dyDescent="0.25">
      <c r="A2202" s="110">
        <v>46241</v>
      </c>
      <c r="B2202" t="s">
        <v>1123</v>
      </c>
      <c r="C2202" s="112">
        <v>146</v>
      </c>
      <c r="D2202" t="s">
        <v>106</v>
      </c>
      <c r="E2202" s="112">
        <v>653</v>
      </c>
      <c r="F2202" t="s">
        <v>106</v>
      </c>
      <c r="G2202" s="112">
        <v>1082827</v>
      </c>
      <c r="H2202" t="s">
        <v>2923</v>
      </c>
      <c r="I2202" s="111">
        <v>24</v>
      </c>
      <c r="K2202" s="111">
        <v>44</v>
      </c>
    </row>
    <row r="2203" spans="1:17" x14ac:dyDescent="0.25">
      <c r="A2203" s="110">
        <v>46241</v>
      </c>
      <c r="B2203" t="s">
        <v>1123</v>
      </c>
      <c r="C2203" s="112">
        <v>146</v>
      </c>
      <c r="D2203" t="s">
        <v>106</v>
      </c>
      <c r="E2203" s="112">
        <v>653</v>
      </c>
      <c r="F2203" t="s">
        <v>106</v>
      </c>
      <c r="G2203" s="112">
        <v>1106794</v>
      </c>
      <c r="H2203" t="s">
        <v>3109</v>
      </c>
      <c r="I2203" s="111">
        <v>24</v>
      </c>
      <c r="J2203" s="111">
        <v>18</v>
      </c>
      <c r="K2203" s="111">
        <v>12</v>
      </c>
    </row>
    <row r="2204" spans="1:17" x14ac:dyDescent="0.25">
      <c r="A2204" s="110">
        <v>46241</v>
      </c>
      <c r="B2204" t="s">
        <v>1123</v>
      </c>
      <c r="C2204" s="112">
        <v>160</v>
      </c>
      <c r="D2204" t="s">
        <v>1080</v>
      </c>
      <c r="E2204" s="112">
        <v>344</v>
      </c>
      <c r="F2204" t="s">
        <v>1080</v>
      </c>
      <c r="G2204" s="112">
        <v>1107642</v>
      </c>
      <c r="H2204" t="s">
        <v>3085</v>
      </c>
      <c r="J2204" s="111">
        <v>12</v>
      </c>
    </row>
    <row r="2205" spans="1:17" x14ac:dyDescent="0.25">
      <c r="A2205" s="110">
        <v>46241</v>
      </c>
      <c r="B2205" t="s">
        <v>1123</v>
      </c>
      <c r="C2205" s="112">
        <v>160</v>
      </c>
      <c r="D2205" t="s">
        <v>1080</v>
      </c>
      <c r="E2205" s="112">
        <v>344</v>
      </c>
      <c r="F2205" t="s">
        <v>1080</v>
      </c>
      <c r="G2205" s="112">
        <v>1154802</v>
      </c>
      <c r="H2205" t="s">
        <v>3010</v>
      </c>
      <c r="K2205" s="111">
        <v>122</v>
      </c>
      <c r="M2205" s="111">
        <v>12</v>
      </c>
      <c r="P2205" s="111">
        <v>18</v>
      </c>
    </row>
    <row r="2206" spans="1:17" x14ac:dyDescent="0.25">
      <c r="A2206" s="110">
        <v>46241</v>
      </c>
      <c r="B2206" t="s">
        <v>1123</v>
      </c>
      <c r="C2206" s="112">
        <v>170</v>
      </c>
      <c r="D2206" t="s">
        <v>109</v>
      </c>
      <c r="E2206" s="112">
        <v>393</v>
      </c>
      <c r="F2206" t="s">
        <v>109</v>
      </c>
      <c r="G2206" s="112">
        <v>1060986</v>
      </c>
      <c r="H2206" t="s">
        <v>3110</v>
      </c>
      <c r="I2206" s="111">
        <v>6</v>
      </c>
      <c r="J2206" s="111">
        <v>18</v>
      </c>
      <c r="K2206" s="111">
        <v>62</v>
      </c>
      <c r="L2206" s="111">
        <v>6</v>
      </c>
      <c r="M2206" s="111">
        <v>30</v>
      </c>
      <c r="N2206" s="111">
        <v>12</v>
      </c>
    </row>
    <row r="2207" spans="1:17" x14ac:dyDescent="0.25">
      <c r="A2207" s="110">
        <v>46241</v>
      </c>
      <c r="B2207" t="s">
        <v>1123</v>
      </c>
      <c r="C2207" s="112">
        <v>170</v>
      </c>
      <c r="D2207" t="s">
        <v>109</v>
      </c>
      <c r="E2207" s="112">
        <v>393</v>
      </c>
      <c r="F2207" t="s">
        <v>109</v>
      </c>
      <c r="G2207" s="112">
        <v>1069350</v>
      </c>
      <c r="H2207" t="s">
        <v>3111</v>
      </c>
      <c r="I2207" s="111">
        <v>6</v>
      </c>
      <c r="M2207" s="111">
        <v>24</v>
      </c>
    </row>
    <row r="2208" spans="1:17" x14ac:dyDescent="0.25">
      <c r="A2208" s="110">
        <v>46241</v>
      </c>
      <c r="B2208" t="s">
        <v>1123</v>
      </c>
      <c r="C2208" s="112">
        <v>170</v>
      </c>
      <c r="D2208" t="s">
        <v>109</v>
      </c>
      <c r="E2208" s="112">
        <v>393</v>
      </c>
      <c r="F2208" t="s">
        <v>109</v>
      </c>
      <c r="G2208" s="112">
        <v>1132991</v>
      </c>
      <c r="H2208" t="s">
        <v>3112</v>
      </c>
      <c r="I2208" s="111">
        <v>36</v>
      </c>
      <c r="J2208" s="111">
        <v>18</v>
      </c>
      <c r="L2208" s="111">
        <v>6</v>
      </c>
      <c r="M2208" s="111">
        <v>24</v>
      </c>
      <c r="N2208" s="111">
        <v>12</v>
      </c>
    </row>
    <row r="2209" spans="1:17" x14ac:dyDescent="0.25">
      <c r="A2209" s="110">
        <v>46241</v>
      </c>
      <c r="B2209" t="s">
        <v>1123</v>
      </c>
      <c r="C2209" s="112">
        <v>225</v>
      </c>
      <c r="D2209" t="s">
        <v>78</v>
      </c>
      <c r="E2209" s="112">
        <v>529</v>
      </c>
      <c r="F2209" t="s">
        <v>78</v>
      </c>
      <c r="G2209" s="112">
        <v>1067092</v>
      </c>
      <c r="H2209" t="s">
        <v>3113</v>
      </c>
      <c r="I2209" s="111">
        <v>120</v>
      </c>
      <c r="P2209" s="111">
        <v>36</v>
      </c>
    </row>
    <row r="2210" spans="1:17" x14ac:dyDescent="0.25">
      <c r="A2210" s="110">
        <v>46241</v>
      </c>
      <c r="B2210" t="s">
        <v>1123</v>
      </c>
      <c r="C2210" s="112">
        <v>226</v>
      </c>
      <c r="D2210" t="s">
        <v>79</v>
      </c>
      <c r="E2210" s="112">
        <v>530</v>
      </c>
      <c r="F2210" t="s">
        <v>79</v>
      </c>
      <c r="G2210" s="112">
        <v>1070420</v>
      </c>
      <c r="H2210" t="s">
        <v>3114</v>
      </c>
      <c r="I2210" s="111">
        <v>60</v>
      </c>
      <c r="J2210" s="111">
        <v>24</v>
      </c>
      <c r="K2210" s="111">
        <v>120</v>
      </c>
      <c r="M2210" s="111">
        <v>28</v>
      </c>
      <c r="N2210" s="111">
        <v>10</v>
      </c>
    </row>
    <row r="2211" spans="1:17" x14ac:dyDescent="0.25">
      <c r="A2211" s="110">
        <v>46241</v>
      </c>
      <c r="B2211" t="s">
        <v>1123</v>
      </c>
      <c r="C2211" s="112">
        <v>235</v>
      </c>
      <c r="D2211" t="s">
        <v>76</v>
      </c>
      <c r="E2211" s="112">
        <v>512</v>
      </c>
      <c r="F2211" t="s">
        <v>76</v>
      </c>
      <c r="G2211" s="112">
        <v>1154678</v>
      </c>
      <c r="H2211" t="s">
        <v>2973</v>
      </c>
      <c r="I2211" s="111">
        <v>10</v>
      </c>
      <c r="Q2211" s="111">
        <v>18</v>
      </c>
    </row>
    <row r="2212" spans="1:17" x14ac:dyDescent="0.25">
      <c r="A2212" s="110">
        <v>46241</v>
      </c>
      <c r="B2212" t="s">
        <v>1123</v>
      </c>
      <c r="C2212" s="112">
        <v>240</v>
      </c>
      <c r="D2212" t="s">
        <v>90</v>
      </c>
      <c r="E2212" s="112">
        <v>337</v>
      </c>
      <c r="F2212" t="s">
        <v>90</v>
      </c>
      <c r="G2212" s="112">
        <v>1083791</v>
      </c>
      <c r="H2212" t="s">
        <v>3115</v>
      </c>
      <c r="I2212" s="111">
        <v>4</v>
      </c>
      <c r="K2212" s="111">
        <v>12</v>
      </c>
      <c r="N2212" s="111">
        <v>6</v>
      </c>
    </row>
    <row r="2213" spans="1:17" x14ac:dyDescent="0.25">
      <c r="A2213" s="110">
        <v>46241</v>
      </c>
      <c r="B2213" t="s">
        <v>1123</v>
      </c>
      <c r="C2213" s="112">
        <v>240</v>
      </c>
      <c r="D2213" t="s">
        <v>90</v>
      </c>
      <c r="E2213" s="112">
        <v>337</v>
      </c>
      <c r="F2213" t="s">
        <v>90</v>
      </c>
      <c r="G2213" s="112">
        <v>1107910</v>
      </c>
      <c r="H2213" t="s">
        <v>3116</v>
      </c>
      <c r="K2213" s="111">
        <v>24</v>
      </c>
    </row>
    <row r="2214" spans="1:17" x14ac:dyDescent="0.25">
      <c r="A2214" s="110">
        <v>46241</v>
      </c>
      <c r="B2214" t="s">
        <v>1123</v>
      </c>
      <c r="C2214" s="112">
        <v>240</v>
      </c>
      <c r="D2214" t="s">
        <v>90</v>
      </c>
      <c r="E2214" s="112">
        <v>337</v>
      </c>
      <c r="F2214" t="s">
        <v>90</v>
      </c>
      <c r="G2214" s="112">
        <v>1154791</v>
      </c>
      <c r="H2214" t="s">
        <v>3117</v>
      </c>
      <c r="J2214" s="111">
        <v>42</v>
      </c>
      <c r="L2214" s="111">
        <v>12</v>
      </c>
      <c r="M2214" s="111">
        <v>96</v>
      </c>
      <c r="N2214" s="111">
        <v>15</v>
      </c>
    </row>
    <row r="2215" spans="1:17" x14ac:dyDescent="0.25">
      <c r="A2215" s="110">
        <v>46241</v>
      </c>
      <c r="B2215" t="s">
        <v>1123</v>
      </c>
      <c r="C2215" s="112">
        <v>241</v>
      </c>
      <c r="D2215" t="s">
        <v>72</v>
      </c>
      <c r="E2215" s="112">
        <v>505</v>
      </c>
      <c r="F2215" t="s">
        <v>72</v>
      </c>
      <c r="G2215" s="112">
        <v>1098753</v>
      </c>
      <c r="H2215" t="s">
        <v>1653</v>
      </c>
      <c r="I2215" s="111">
        <v>12</v>
      </c>
    </row>
    <row r="2216" spans="1:17" x14ac:dyDescent="0.25">
      <c r="A2216" s="110">
        <v>46241</v>
      </c>
      <c r="B2216" t="s">
        <v>1123</v>
      </c>
      <c r="C2216" s="112">
        <v>246</v>
      </c>
      <c r="D2216" t="s">
        <v>87</v>
      </c>
      <c r="E2216" s="112">
        <v>334</v>
      </c>
      <c r="F2216" t="s">
        <v>87</v>
      </c>
      <c r="G2216" s="112">
        <v>1098978</v>
      </c>
      <c r="H2216" t="s">
        <v>2924</v>
      </c>
      <c r="M2216" s="111">
        <v>12</v>
      </c>
      <c r="P2216" s="111">
        <v>12</v>
      </c>
      <c r="Q2216" s="111">
        <v>9</v>
      </c>
    </row>
    <row r="2217" spans="1:17" x14ac:dyDescent="0.25">
      <c r="A2217" s="110">
        <v>46241</v>
      </c>
      <c r="B2217" t="s">
        <v>1123</v>
      </c>
      <c r="C2217" s="112">
        <v>380</v>
      </c>
      <c r="D2217" t="s">
        <v>73</v>
      </c>
      <c r="E2217" s="112">
        <v>506</v>
      </c>
      <c r="F2217" t="s">
        <v>73</v>
      </c>
      <c r="G2217" s="112">
        <v>1071060</v>
      </c>
      <c r="H2217" t="s">
        <v>3118</v>
      </c>
      <c r="J2217" s="111">
        <v>18</v>
      </c>
      <c r="L2217" s="111">
        <v>6</v>
      </c>
      <c r="M2217" s="111">
        <v>30</v>
      </c>
      <c r="N2217" s="111">
        <v>12</v>
      </c>
    </row>
    <row r="2218" spans="1:17" x14ac:dyDescent="0.25">
      <c r="A2218" s="110">
        <v>46241</v>
      </c>
      <c r="B2218" t="s">
        <v>1123</v>
      </c>
      <c r="C2218" s="112">
        <v>380</v>
      </c>
      <c r="D2218" t="s">
        <v>73</v>
      </c>
      <c r="E2218" s="112">
        <v>506</v>
      </c>
      <c r="F2218" t="s">
        <v>73</v>
      </c>
      <c r="G2218" s="112">
        <v>1099030</v>
      </c>
      <c r="H2218" t="s">
        <v>2740</v>
      </c>
      <c r="M2218" s="111">
        <v>30</v>
      </c>
      <c r="P2218" s="111">
        <v>12</v>
      </c>
    </row>
    <row r="2219" spans="1:17" x14ac:dyDescent="0.25">
      <c r="A2219" s="110">
        <v>46241</v>
      </c>
      <c r="B2219" t="s">
        <v>1123</v>
      </c>
      <c r="C2219" s="112">
        <v>380</v>
      </c>
      <c r="D2219" t="s">
        <v>73</v>
      </c>
      <c r="E2219" s="112">
        <v>506</v>
      </c>
      <c r="F2219" t="s">
        <v>73</v>
      </c>
      <c r="G2219" s="112">
        <v>1099064</v>
      </c>
      <c r="H2219" t="s">
        <v>2974</v>
      </c>
      <c r="M2219" s="111">
        <v>24</v>
      </c>
      <c r="Q2219" s="111">
        <v>45</v>
      </c>
    </row>
    <row r="2220" spans="1:17" x14ac:dyDescent="0.25">
      <c r="A2220" s="110">
        <v>46241</v>
      </c>
      <c r="B2220" t="s">
        <v>1123</v>
      </c>
      <c r="C2220" s="112">
        <v>385</v>
      </c>
      <c r="D2220" t="s">
        <v>1037</v>
      </c>
      <c r="E2220" s="112">
        <v>335</v>
      </c>
      <c r="F2220" t="s">
        <v>1037</v>
      </c>
      <c r="G2220" s="112">
        <v>1113771</v>
      </c>
      <c r="H2220" t="s">
        <v>3119</v>
      </c>
      <c r="K2220" s="111">
        <v>24</v>
      </c>
    </row>
    <row r="2221" spans="1:17" x14ac:dyDescent="0.25">
      <c r="A2221" s="110">
        <v>46241</v>
      </c>
      <c r="B2221" t="s">
        <v>1123</v>
      </c>
      <c r="C2221" s="112">
        <v>386</v>
      </c>
      <c r="D2221" t="s">
        <v>75</v>
      </c>
      <c r="E2221" s="112">
        <v>510</v>
      </c>
      <c r="F2221" t="s">
        <v>75</v>
      </c>
      <c r="G2221" s="112">
        <v>1070173</v>
      </c>
      <c r="H2221" t="s">
        <v>2394</v>
      </c>
      <c r="J2221" s="111">
        <v>24</v>
      </c>
      <c r="L2221" s="111">
        <v>6</v>
      </c>
      <c r="N2221" s="111">
        <v>12</v>
      </c>
      <c r="O2221" s="111">
        <v>30</v>
      </c>
    </row>
    <row r="2222" spans="1:17" x14ac:dyDescent="0.25">
      <c r="A2222" s="110">
        <v>46241</v>
      </c>
      <c r="B2222" t="s">
        <v>1123</v>
      </c>
      <c r="C2222" s="112">
        <v>390</v>
      </c>
      <c r="D2222" t="s">
        <v>82</v>
      </c>
      <c r="E2222" s="112">
        <v>323</v>
      </c>
      <c r="F2222" t="s">
        <v>82</v>
      </c>
      <c r="G2222" s="112">
        <v>1121887</v>
      </c>
      <c r="H2222" t="s">
        <v>3120</v>
      </c>
      <c r="I2222" s="111">
        <v>63</v>
      </c>
      <c r="J2222" s="111">
        <v>18</v>
      </c>
      <c r="K2222" s="111">
        <v>36</v>
      </c>
      <c r="M2222" s="111">
        <v>36</v>
      </c>
      <c r="N2222" s="111">
        <v>20</v>
      </c>
      <c r="P2222" s="111">
        <v>36</v>
      </c>
      <c r="Q2222" s="111">
        <v>8</v>
      </c>
    </row>
    <row r="2223" spans="1:17" x14ac:dyDescent="0.25">
      <c r="A2223" s="110">
        <v>46241</v>
      </c>
      <c r="B2223" t="s">
        <v>1163</v>
      </c>
      <c r="C2223" s="112">
        <v>202</v>
      </c>
      <c r="D2223" t="s">
        <v>74</v>
      </c>
      <c r="E2223" s="112">
        <v>507</v>
      </c>
      <c r="F2223" t="s">
        <v>74</v>
      </c>
      <c r="G2223" s="112">
        <v>1060221</v>
      </c>
      <c r="H2223" t="s">
        <v>3121</v>
      </c>
      <c r="I2223" s="111">
        <v>54</v>
      </c>
    </row>
    <row r="2224" spans="1:17" x14ac:dyDescent="0.25">
      <c r="A2224" s="110">
        <v>46241</v>
      </c>
      <c r="B2224" t="s">
        <v>1163</v>
      </c>
      <c r="C2224" s="112">
        <v>202</v>
      </c>
      <c r="D2224" t="s">
        <v>74</v>
      </c>
      <c r="E2224" s="112">
        <v>507</v>
      </c>
      <c r="F2224" t="s">
        <v>74</v>
      </c>
      <c r="G2224" s="112">
        <v>1066926</v>
      </c>
      <c r="H2224" t="s">
        <v>3122</v>
      </c>
      <c r="I2224" s="111">
        <v>12</v>
      </c>
      <c r="Q2224" s="111">
        <v>45</v>
      </c>
    </row>
    <row r="2225" spans="1:17" x14ac:dyDescent="0.25">
      <c r="A2225" s="110">
        <v>46241</v>
      </c>
      <c r="B2225" t="s">
        <v>1163</v>
      </c>
      <c r="C2225" s="112">
        <v>391</v>
      </c>
      <c r="D2225" t="s">
        <v>83</v>
      </c>
      <c r="E2225" s="112">
        <v>324</v>
      </c>
      <c r="F2225" t="s">
        <v>83</v>
      </c>
      <c r="G2225" s="112">
        <v>1083679</v>
      </c>
      <c r="H2225" t="s">
        <v>3123</v>
      </c>
      <c r="K2225" s="111">
        <v>120</v>
      </c>
      <c r="M2225" s="111">
        <v>6</v>
      </c>
    </row>
    <row r="2226" spans="1:17" x14ac:dyDescent="0.25">
      <c r="A2226" s="110">
        <v>46241</v>
      </c>
      <c r="B2226" t="s">
        <v>1163</v>
      </c>
      <c r="C2226" s="112">
        <v>393</v>
      </c>
      <c r="D2226" t="s">
        <v>71</v>
      </c>
      <c r="E2226" s="112">
        <v>504</v>
      </c>
      <c r="F2226" t="s">
        <v>71</v>
      </c>
      <c r="G2226" s="112">
        <v>1070971</v>
      </c>
      <c r="H2226" t="s">
        <v>2925</v>
      </c>
      <c r="K2226" s="111">
        <v>74</v>
      </c>
    </row>
    <row r="2227" spans="1:17" x14ac:dyDescent="0.25">
      <c r="A2227" s="110">
        <v>46241</v>
      </c>
      <c r="B2227" t="s">
        <v>1163</v>
      </c>
      <c r="C2227" s="112">
        <v>210</v>
      </c>
      <c r="D2227" t="s">
        <v>77</v>
      </c>
      <c r="E2227" s="112">
        <v>522</v>
      </c>
      <c r="F2227" t="s">
        <v>77</v>
      </c>
      <c r="G2227" s="112">
        <v>1061396</v>
      </c>
      <c r="H2227" t="s">
        <v>2975</v>
      </c>
      <c r="J2227" s="111">
        <v>24</v>
      </c>
      <c r="K2227" s="111">
        <v>40</v>
      </c>
      <c r="M2227" s="111">
        <v>36</v>
      </c>
      <c r="N2227" s="111">
        <v>12</v>
      </c>
    </row>
    <row r="2228" spans="1:17" x14ac:dyDescent="0.25">
      <c r="A2228" s="110">
        <v>46241</v>
      </c>
      <c r="B2228" t="s">
        <v>1163</v>
      </c>
      <c r="C2228" s="112">
        <v>210</v>
      </c>
      <c r="D2228" t="s">
        <v>77</v>
      </c>
      <c r="E2228" s="112">
        <v>522</v>
      </c>
      <c r="F2228" t="s">
        <v>77</v>
      </c>
      <c r="G2228" s="112">
        <v>1069369</v>
      </c>
      <c r="H2228" t="s">
        <v>3124</v>
      </c>
      <c r="K2228" s="111">
        <v>56</v>
      </c>
    </row>
    <row r="2229" spans="1:17" x14ac:dyDescent="0.25">
      <c r="A2229" s="110">
        <v>46241</v>
      </c>
      <c r="B2229" t="s">
        <v>1163</v>
      </c>
      <c r="C2229" s="112">
        <v>210</v>
      </c>
      <c r="D2229" t="s">
        <v>77</v>
      </c>
      <c r="E2229" s="112">
        <v>522</v>
      </c>
      <c r="F2229" t="s">
        <v>77</v>
      </c>
      <c r="G2229" s="112">
        <v>1072699</v>
      </c>
      <c r="H2229" t="s">
        <v>3125</v>
      </c>
      <c r="I2229" s="111">
        <v>24</v>
      </c>
    </row>
    <row r="2230" spans="1:17" x14ac:dyDescent="0.25">
      <c r="A2230" s="110">
        <v>46241</v>
      </c>
      <c r="B2230" t="s">
        <v>1163</v>
      </c>
      <c r="C2230" s="112">
        <v>215</v>
      </c>
      <c r="D2230" t="s">
        <v>86</v>
      </c>
      <c r="E2230" s="112">
        <v>333</v>
      </c>
      <c r="F2230" t="s">
        <v>86</v>
      </c>
      <c r="G2230" s="112">
        <v>1070430</v>
      </c>
      <c r="H2230" t="s">
        <v>2926</v>
      </c>
      <c r="I2230" s="111">
        <v>18</v>
      </c>
      <c r="P2230" s="111">
        <v>24</v>
      </c>
      <c r="Q2230" s="111">
        <v>27</v>
      </c>
    </row>
    <row r="2231" spans="1:17" x14ac:dyDescent="0.25">
      <c r="A2231" s="110">
        <v>46241</v>
      </c>
      <c r="B2231" t="s">
        <v>1163</v>
      </c>
      <c r="C2231" s="112">
        <v>215</v>
      </c>
      <c r="D2231" t="s">
        <v>86</v>
      </c>
      <c r="E2231" s="112">
        <v>333</v>
      </c>
      <c r="F2231" t="s">
        <v>86</v>
      </c>
      <c r="G2231" s="112">
        <v>1082946</v>
      </c>
      <c r="H2231" t="s">
        <v>3126</v>
      </c>
      <c r="I2231" s="111">
        <v>3</v>
      </c>
      <c r="Q2231" s="111">
        <v>9</v>
      </c>
    </row>
    <row r="2232" spans="1:17" x14ac:dyDescent="0.25">
      <c r="A2232" s="110">
        <v>46241</v>
      </c>
      <c r="B2232" t="s">
        <v>1163</v>
      </c>
      <c r="C2232" s="112">
        <v>215</v>
      </c>
      <c r="D2232" t="s">
        <v>86</v>
      </c>
      <c r="E2232" s="112">
        <v>333</v>
      </c>
      <c r="F2232" t="s">
        <v>86</v>
      </c>
      <c r="G2232" s="112">
        <v>1107778</v>
      </c>
      <c r="H2232" t="s">
        <v>2976</v>
      </c>
      <c r="K2232" s="111">
        <v>24</v>
      </c>
    </row>
    <row r="2233" spans="1:17" x14ac:dyDescent="0.25">
      <c r="A2233" s="110">
        <v>46241</v>
      </c>
      <c r="B2233" t="s">
        <v>1163</v>
      </c>
      <c r="C2233" s="112">
        <v>225</v>
      </c>
      <c r="D2233" t="s">
        <v>78</v>
      </c>
      <c r="E2233" s="112">
        <v>529</v>
      </c>
      <c r="F2233" t="s">
        <v>78</v>
      </c>
      <c r="G2233" s="112">
        <v>1069576</v>
      </c>
      <c r="H2233" t="s">
        <v>2977</v>
      </c>
      <c r="J2233" s="111">
        <v>24</v>
      </c>
      <c r="K2233" s="111">
        <v>58</v>
      </c>
    </row>
    <row r="2234" spans="1:17" x14ac:dyDescent="0.25">
      <c r="A2234" s="110">
        <v>46241</v>
      </c>
      <c r="B2234" t="s">
        <v>1163</v>
      </c>
      <c r="C2234" s="112">
        <v>226</v>
      </c>
      <c r="D2234" t="s">
        <v>79</v>
      </c>
      <c r="E2234" s="112">
        <v>530</v>
      </c>
      <c r="F2234" t="s">
        <v>79</v>
      </c>
      <c r="G2234" s="112">
        <v>1060295</v>
      </c>
      <c r="H2234" t="s">
        <v>3127</v>
      </c>
      <c r="I2234" s="111">
        <v>24</v>
      </c>
      <c r="J2234" s="111">
        <v>26</v>
      </c>
      <c r="K2234" s="111">
        <v>48</v>
      </c>
      <c r="L2234" s="111">
        <v>6</v>
      </c>
      <c r="P2234" s="111">
        <v>12</v>
      </c>
    </row>
    <row r="2235" spans="1:17" x14ac:dyDescent="0.25">
      <c r="A2235" s="110">
        <v>46241</v>
      </c>
      <c r="B2235" t="s">
        <v>1163</v>
      </c>
      <c r="C2235" s="112">
        <v>235</v>
      </c>
      <c r="D2235" t="s">
        <v>76</v>
      </c>
      <c r="E2235" s="112">
        <v>512</v>
      </c>
      <c r="F2235" t="s">
        <v>76</v>
      </c>
      <c r="G2235" s="112">
        <v>1072649</v>
      </c>
      <c r="H2235" t="s">
        <v>3090</v>
      </c>
      <c r="I2235" s="111">
        <v>3</v>
      </c>
    </row>
    <row r="2236" spans="1:17" x14ac:dyDescent="0.25">
      <c r="A2236" s="110">
        <v>46241</v>
      </c>
      <c r="B2236" t="s">
        <v>1163</v>
      </c>
      <c r="C2236" s="112">
        <v>241</v>
      </c>
      <c r="D2236" t="s">
        <v>72</v>
      </c>
      <c r="E2236" s="112">
        <v>505</v>
      </c>
      <c r="F2236" t="s">
        <v>72</v>
      </c>
      <c r="G2236" s="112">
        <v>1108074</v>
      </c>
      <c r="H2236" t="s">
        <v>3128</v>
      </c>
      <c r="K2236" s="111">
        <v>500</v>
      </c>
    </row>
    <row r="2237" spans="1:17" x14ac:dyDescent="0.25">
      <c r="A2237" s="110">
        <v>46241</v>
      </c>
      <c r="B2237" t="s">
        <v>1163</v>
      </c>
      <c r="C2237" s="112">
        <v>241</v>
      </c>
      <c r="D2237" t="s">
        <v>72</v>
      </c>
      <c r="E2237" s="112">
        <v>505</v>
      </c>
      <c r="F2237" t="s">
        <v>72</v>
      </c>
      <c r="G2237" s="112">
        <v>1125906</v>
      </c>
      <c r="H2237" t="s">
        <v>3129</v>
      </c>
      <c r="Q2237" s="111">
        <v>270</v>
      </c>
    </row>
    <row r="2238" spans="1:17" x14ac:dyDescent="0.25">
      <c r="A2238" s="110">
        <v>46241</v>
      </c>
      <c r="B2238" t="s">
        <v>1163</v>
      </c>
      <c r="C2238" s="112">
        <v>245</v>
      </c>
      <c r="D2238" t="s">
        <v>84</v>
      </c>
      <c r="E2238" s="112">
        <v>325</v>
      </c>
      <c r="F2238" t="s">
        <v>1174</v>
      </c>
      <c r="G2238" s="112">
        <v>1099711</v>
      </c>
      <c r="H2238" t="s">
        <v>3130</v>
      </c>
      <c r="I2238" s="111">
        <v>54</v>
      </c>
      <c r="M2238" s="111">
        <v>48</v>
      </c>
      <c r="N2238" s="111">
        <v>12</v>
      </c>
    </row>
    <row r="2239" spans="1:17" x14ac:dyDescent="0.25">
      <c r="A2239" s="110">
        <v>46241</v>
      </c>
      <c r="B2239" t="s">
        <v>1163</v>
      </c>
      <c r="C2239" s="112">
        <v>246</v>
      </c>
      <c r="D2239" t="s">
        <v>87</v>
      </c>
      <c r="E2239" s="112">
        <v>334</v>
      </c>
      <c r="F2239" t="s">
        <v>87</v>
      </c>
      <c r="G2239" s="112">
        <v>1068028</v>
      </c>
      <c r="H2239" t="s">
        <v>3131</v>
      </c>
      <c r="I2239" s="111">
        <v>12</v>
      </c>
      <c r="K2239" s="111">
        <v>24</v>
      </c>
      <c r="N2239" s="111">
        <v>12</v>
      </c>
    </row>
    <row r="2240" spans="1:17" x14ac:dyDescent="0.25">
      <c r="A2240" s="110">
        <v>46241</v>
      </c>
      <c r="B2240" t="s">
        <v>1163</v>
      </c>
      <c r="C2240" s="112">
        <v>246</v>
      </c>
      <c r="D2240" t="s">
        <v>87</v>
      </c>
      <c r="E2240" s="112">
        <v>334</v>
      </c>
      <c r="F2240" t="s">
        <v>87</v>
      </c>
      <c r="G2240" s="112">
        <v>1082661</v>
      </c>
      <c r="H2240" t="s">
        <v>3132</v>
      </c>
      <c r="I2240" s="111">
        <v>18</v>
      </c>
      <c r="J2240" s="111">
        <v>6</v>
      </c>
      <c r="M2240" s="111">
        <v>15</v>
      </c>
      <c r="N2240" s="111">
        <v>6</v>
      </c>
      <c r="P2240" s="111">
        <v>6</v>
      </c>
    </row>
    <row r="2241" spans="1:17" x14ac:dyDescent="0.25">
      <c r="A2241" s="110">
        <v>46241</v>
      </c>
      <c r="B2241" t="s">
        <v>1163</v>
      </c>
      <c r="C2241" s="112">
        <v>247</v>
      </c>
      <c r="D2241" t="s">
        <v>70</v>
      </c>
      <c r="E2241" s="112">
        <v>503</v>
      </c>
      <c r="F2241" t="s">
        <v>70</v>
      </c>
      <c r="G2241" s="112">
        <v>1113146</v>
      </c>
      <c r="H2241" t="s">
        <v>1664</v>
      </c>
      <c r="I2241" s="111">
        <v>120</v>
      </c>
      <c r="J2241" s="111">
        <v>48</v>
      </c>
    </row>
    <row r="2242" spans="1:17" x14ac:dyDescent="0.25">
      <c r="A2242" s="110">
        <v>46241</v>
      </c>
      <c r="B2242" t="s">
        <v>1163</v>
      </c>
      <c r="C2242" s="112">
        <v>380</v>
      </c>
      <c r="D2242" t="s">
        <v>73</v>
      </c>
      <c r="E2242" s="112">
        <v>506</v>
      </c>
      <c r="F2242" t="s">
        <v>73</v>
      </c>
      <c r="G2242" s="112">
        <v>1068032</v>
      </c>
      <c r="H2242" t="s">
        <v>2978</v>
      </c>
      <c r="I2242" s="111">
        <v>12</v>
      </c>
      <c r="J2242" s="111">
        <v>12</v>
      </c>
      <c r="N2242" s="111">
        <v>6</v>
      </c>
    </row>
    <row r="2243" spans="1:17" x14ac:dyDescent="0.25">
      <c r="A2243" s="110">
        <v>46241</v>
      </c>
      <c r="B2243" t="s">
        <v>1163</v>
      </c>
      <c r="C2243" s="112">
        <v>380</v>
      </c>
      <c r="D2243" t="s">
        <v>73</v>
      </c>
      <c r="E2243" s="112">
        <v>506</v>
      </c>
      <c r="F2243" t="s">
        <v>73</v>
      </c>
      <c r="G2243" s="112">
        <v>1126075</v>
      </c>
      <c r="H2243" t="s">
        <v>1036</v>
      </c>
      <c r="I2243" s="111">
        <v>15</v>
      </c>
      <c r="J2243" s="111">
        <v>24</v>
      </c>
      <c r="M2243" s="111">
        <v>32</v>
      </c>
    </row>
    <row r="2244" spans="1:17" x14ac:dyDescent="0.25">
      <c r="A2244" s="110">
        <v>46241</v>
      </c>
      <c r="B2244" t="s">
        <v>1163</v>
      </c>
      <c r="C2244" s="112">
        <v>385</v>
      </c>
      <c r="D2244" t="s">
        <v>1037</v>
      </c>
      <c r="E2244" s="112">
        <v>335</v>
      </c>
      <c r="F2244" t="s">
        <v>1037</v>
      </c>
      <c r="G2244" s="112">
        <v>1113370</v>
      </c>
      <c r="H2244" t="s">
        <v>3133</v>
      </c>
      <c r="M2244" s="111">
        <v>9</v>
      </c>
      <c r="P2244" s="111">
        <v>24</v>
      </c>
    </row>
    <row r="2245" spans="1:17" x14ac:dyDescent="0.25">
      <c r="A2245" s="110">
        <v>46241</v>
      </c>
      <c r="B2245" t="s">
        <v>1163</v>
      </c>
      <c r="C2245" s="112">
        <v>386</v>
      </c>
      <c r="D2245" t="s">
        <v>75</v>
      </c>
      <c r="E2245" s="112">
        <v>510</v>
      </c>
      <c r="F2245" t="s">
        <v>75</v>
      </c>
      <c r="G2245" s="112">
        <v>1070974</v>
      </c>
      <c r="H2245" t="s">
        <v>2048</v>
      </c>
      <c r="K2245" s="111">
        <v>100</v>
      </c>
      <c r="M2245" s="111">
        <v>6</v>
      </c>
    </row>
    <row r="2246" spans="1:17" x14ac:dyDescent="0.25">
      <c r="A2246" s="110">
        <v>46241</v>
      </c>
      <c r="B2246" t="s">
        <v>1163</v>
      </c>
      <c r="C2246" s="112">
        <v>390</v>
      </c>
      <c r="D2246" t="s">
        <v>82</v>
      </c>
      <c r="E2246" s="112">
        <v>323</v>
      </c>
      <c r="F2246" t="s">
        <v>82</v>
      </c>
      <c r="G2246" s="112">
        <v>1104661</v>
      </c>
      <c r="H2246" t="s">
        <v>3134</v>
      </c>
      <c r="J2246" s="111">
        <v>6</v>
      </c>
      <c r="K2246" s="111">
        <v>60</v>
      </c>
      <c r="L2246" s="111">
        <v>12</v>
      </c>
      <c r="N2246" s="111">
        <v>6</v>
      </c>
    </row>
    <row r="2247" spans="1:17" x14ac:dyDescent="0.25">
      <c r="A2247" s="110">
        <v>46241</v>
      </c>
      <c r="B2247" t="s">
        <v>1182</v>
      </c>
      <c r="C2247" s="112">
        <v>306</v>
      </c>
      <c r="D2247" t="s">
        <v>229</v>
      </c>
      <c r="E2247" s="112">
        <v>306</v>
      </c>
      <c r="F2247" t="s">
        <v>909</v>
      </c>
      <c r="G2247" s="112">
        <v>1106545</v>
      </c>
      <c r="H2247" t="s">
        <v>3135</v>
      </c>
      <c r="K2247" s="111">
        <v>24</v>
      </c>
    </row>
    <row r="2248" spans="1:17" x14ac:dyDescent="0.25">
      <c r="A2248" s="110">
        <v>46241</v>
      </c>
      <c r="B2248" t="s">
        <v>1182</v>
      </c>
      <c r="C2248" s="112">
        <v>306</v>
      </c>
      <c r="D2248" t="s">
        <v>229</v>
      </c>
      <c r="E2248" s="112">
        <v>306</v>
      </c>
      <c r="F2248" t="s">
        <v>909</v>
      </c>
      <c r="G2248" s="112">
        <v>1120261</v>
      </c>
      <c r="H2248" t="s">
        <v>3136</v>
      </c>
      <c r="K2248" s="111">
        <v>10</v>
      </c>
      <c r="Q2248" s="111">
        <v>9</v>
      </c>
    </row>
    <row r="2249" spans="1:17" x14ac:dyDescent="0.25">
      <c r="A2249" s="110">
        <v>46241</v>
      </c>
      <c r="B2249" t="s">
        <v>1182</v>
      </c>
      <c r="C2249" s="112">
        <v>720</v>
      </c>
      <c r="D2249" t="s">
        <v>1600</v>
      </c>
      <c r="G2249" s="112">
        <v>1158114</v>
      </c>
      <c r="H2249" t="s">
        <v>3137</v>
      </c>
      <c r="J2249" s="111">
        <v>12</v>
      </c>
    </row>
    <row r="2250" spans="1:17" x14ac:dyDescent="0.25">
      <c r="A2250" s="110">
        <v>46241</v>
      </c>
      <c r="B2250" t="s">
        <v>1182</v>
      </c>
      <c r="C2250" s="112">
        <v>801</v>
      </c>
      <c r="D2250" t="s">
        <v>61</v>
      </c>
      <c r="E2250" s="112">
        <v>403</v>
      </c>
      <c r="F2250" t="s">
        <v>61</v>
      </c>
      <c r="G2250" s="112">
        <v>1066577</v>
      </c>
      <c r="H2250" t="s">
        <v>3138</v>
      </c>
      <c r="N2250" s="111">
        <v>20</v>
      </c>
      <c r="Q2250" s="111">
        <v>9</v>
      </c>
    </row>
    <row r="2251" spans="1:17" x14ac:dyDescent="0.25">
      <c r="A2251" s="110">
        <v>46241</v>
      </c>
      <c r="B2251" t="s">
        <v>1182</v>
      </c>
      <c r="C2251" s="112">
        <v>802</v>
      </c>
      <c r="D2251" t="s">
        <v>62</v>
      </c>
      <c r="E2251" s="112">
        <v>404</v>
      </c>
      <c r="F2251" t="s">
        <v>62</v>
      </c>
      <c r="G2251" s="112">
        <v>1066222</v>
      </c>
      <c r="H2251" t="s">
        <v>3139</v>
      </c>
      <c r="I2251" s="111">
        <v>9</v>
      </c>
      <c r="J2251" s="111">
        <v>18</v>
      </c>
      <c r="K2251" s="111">
        <v>12</v>
      </c>
      <c r="M2251" s="111">
        <v>21</v>
      </c>
      <c r="N2251" s="111">
        <v>20</v>
      </c>
    </row>
    <row r="2252" spans="1:17" x14ac:dyDescent="0.25">
      <c r="A2252" s="110">
        <v>46241</v>
      </c>
      <c r="B2252" t="s">
        <v>1182</v>
      </c>
      <c r="C2252" s="112">
        <v>802</v>
      </c>
      <c r="D2252" t="s">
        <v>62</v>
      </c>
      <c r="E2252" s="112">
        <v>404</v>
      </c>
      <c r="F2252" t="s">
        <v>62</v>
      </c>
      <c r="G2252" s="112">
        <v>1113380</v>
      </c>
      <c r="H2252" t="s">
        <v>3140</v>
      </c>
      <c r="K2252" s="111">
        <v>12</v>
      </c>
    </row>
    <row r="2253" spans="1:17" x14ac:dyDescent="0.25">
      <c r="A2253" s="110">
        <v>46241</v>
      </c>
      <c r="B2253" t="s">
        <v>1182</v>
      </c>
      <c r="C2253" s="112">
        <v>803</v>
      </c>
      <c r="D2253" t="s">
        <v>63</v>
      </c>
      <c r="E2253" s="112">
        <v>406</v>
      </c>
      <c r="F2253" t="s">
        <v>63</v>
      </c>
      <c r="G2253" s="112">
        <v>1070912</v>
      </c>
      <c r="H2253" t="s">
        <v>3141</v>
      </c>
      <c r="I2253" s="111">
        <v>24</v>
      </c>
      <c r="O2253" s="111">
        <v>24</v>
      </c>
      <c r="Q2253" s="111">
        <v>27</v>
      </c>
    </row>
    <row r="2254" spans="1:17" x14ac:dyDescent="0.25">
      <c r="A2254" s="110">
        <v>46241</v>
      </c>
      <c r="B2254" t="s">
        <v>1182</v>
      </c>
      <c r="C2254" s="112">
        <v>803</v>
      </c>
      <c r="D2254" t="s">
        <v>63</v>
      </c>
      <c r="E2254" s="112">
        <v>406</v>
      </c>
      <c r="F2254" t="s">
        <v>63</v>
      </c>
      <c r="G2254" s="112">
        <v>1078140</v>
      </c>
      <c r="H2254" t="s">
        <v>2979</v>
      </c>
      <c r="I2254" s="111">
        <v>42</v>
      </c>
      <c r="J2254" s="111">
        <v>24</v>
      </c>
      <c r="L2254" s="111">
        <v>10</v>
      </c>
      <c r="M2254" s="111">
        <v>48</v>
      </c>
      <c r="N2254" s="111">
        <v>15</v>
      </c>
      <c r="O2254" s="111">
        <v>24</v>
      </c>
      <c r="P2254" s="111">
        <v>12</v>
      </c>
      <c r="Q2254" s="111">
        <v>36</v>
      </c>
    </row>
    <row r="2255" spans="1:17" x14ac:dyDescent="0.25">
      <c r="A2255" s="110">
        <v>46241</v>
      </c>
      <c r="B2255" t="s">
        <v>1182</v>
      </c>
      <c r="C2255" s="112">
        <v>803</v>
      </c>
      <c r="D2255" t="s">
        <v>63</v>
      </c>
      <c r="E2255" s="112">
        <v>406</v>
      </c>
      <c r="F2255" t="s">
        <v>63</v>
      </c>
      <c r="G2255" s="112">
        <v>1082803</v>
      </c>
      <c r="H2255" t="s">
        <v>2675</v>
      </c>
      <c r="P2255" s="111">
        <v>24</v>
      </c>
    </row>
    <row r="2256" spans="1:17" x14ac:dyDescent="0.25">
      <c r="A2256" s="110">
        <v>46241</v>
      </c>
      <c r="B2256" t="s">
        <v>1182</v>
      </c>
      <c r="C2256" s="112">
        <v>803</v>
      </c>
      <c r="D2256" t="s">
        <v>63</v>
      </c>
      <c r="E2256" s="112">
        <v>406</v>
      </c>
      <c r="F2256" t="s">
        <v>63</v>
      </c>
      <c r="G2256" s="112">
        <v>1143680</v>
      </c>
      <c r="H2256" t="s">
        <v>1825</v>
      </c>
      <c r="I2256" s="111">
        <v>8</v>
      </c>
      <c r="Q2256" s="111">
        <v>24</v>
      </c>
    </row>
    <row r="2257" spans="1:17" x14ac:dyDescent="0.25">
      <c r="A2257" s="110">
        <v>46241</v>
      </c>
      <c r="B2257" t="s">
        <v>1182</v>
      </c>
      <c r="C2257" s="112">
        <v>804</v>
      </c>
      <c r="D2257" t="s">
        <v>64</v>
      </c>
      <c r="E2257" s="112">
        <v>421</v>
      </c>
      <c r="F2257" t="s">
        <v>64</v>
      </c>
      <c r="G2257" s="112">
        <v>1099750</v>
      </c>
      <c r="H2257" t="s">
        <v>3011</v>
      </c>
      <c r="I2257" s="111">
        <v>51</v>
      </c>
      <c r="J2257" s="111">
        <v>6</v>
      </c>
      <c r="L2257" s="111">
        <v>12</v>
      </c>
      <c r="M2257" s="111">
        <v>30</v>
      </c>
      <c r="N2257" s="111">
        <v>20</v>
      </c>
      <c r="O2257" s="111">
        <v>54</v>
      </c>
    </row>
    <row r="2258" spans="1:17" x14ac:dyDescent="0.25">
      <c r="A2258" s="110">
        <v>46241</v>
      </c>
      <c r="B2258" t="s">
        <v>1182</v>
      </c>
      <c r="C2258" s="112">
        <v>805</v>
      </c>
      <c r="D2258" t="s">
        <v>65</v>
      </c>
      <c r="E2258" s="112">
        <v>423</v>
      </c>
      <c r="F2258" t="s">
        <v>65</v>
      </c>
      <c r="G2258" s="112">
        <v>1127352</v>
      </c>
      <c r="H2258" t="s">
        <v>3142</v>
      </c>
      <c r="I2258" s="111">
        <v>9</v>
      </c>
      <c r="P2258" s="111">
        <v>6</v>
      </c>
    </row>
    <row r="2259" spans="1:17" x14ac:dyDescent="0.25">
      <c r="A2259" s="110">
        <v>46241</v>
      </c>
      <c r="B2259" t="s">
        <v>1182</v>
      </c>
      <c r="C2259" s="112">
        <v>806</v>
      </c>
      <c r="D2259" t="s">
        <v>66</v>
      </c>
      <c r="E2259" s="112">
        <v>424</v>
      </c>
      <c r="F2259" t="s">
        <v>66</v>
      </c>
      <c r="G2259" s="112">
        <v>1069611</v>
      </c>
      <c r="H2259" t="s">
        <v>3143</v>
      </c>
      <c r="P2259" s="111">
        <v>18</v>
      </c>
    </row>
    <row r="2260" spans="1:17" x14ac:dyDescent="0.25">
      <c r="A2260" s="110">
        <v>46241</v>
      </c>
      <c r="B2260" t="s">
        <v>1182</v>
      </c>
      <c r="C2260" s="112">
        <v>810</v>
      </c>
      <c r="D2260" t="s">
        <v>67</v>
      </c>
      <c r="E2260" s="112">
        <v>452</v>
      </c>
      <c r="F2260" t="s">
        <v>67</v>
      </c>
      <c r="G2260" s="112">
        <v>1064746</v>
      </c>
      <c r="H2260" t="s">
        <v>1204</v>
      </c>
      <c r="M2260" s="111">
        <v>120</v>
      </c>
    </row>
    <row r="2261" spans="1:17" x14ac:dyDescent="0.25">
      <c r="A2261" s="110">
        <v>46241</v>
      </c>
      <c r="B2261" t="s">
        <v>1182</v>
      </c>
      <c r="C2261" s="112">
        <v>810</v>
      </c>
      <c r="D2261" t="s">
        <v>67</v>
      </c>
      <c r="E2261" s="112">
        <v>452</v>
      </c>
      <c r="F2261" t="s">
        <v>67</v>
      </c>
      <c r="G2261" s="112">
        <v>1071147</v>
      </c>
      <c r="H2261" t="s">
        <v>3025</v>
      </c>
      <c r="I2261" s="111">
        <v>36</v>
      </c>
      <c r="J2261" s="111">
        <v>22</v>
      </c>
      <c r="M2261" s="111">
        <v>30</v>
      </c>
      <c r="N2261" s="111">
        <v>12</v>
      </c>
    </row>
    <row r="2262" spans="1:17" x14ac:dyDescent="0.25">
      <c r="A2262" s="110">
        <v>46241</v>
      </c>
      <c r="B2262" t="s">
        <v>1182</v>
      </c>
      <c r="C2262" s="112">
        <v>105</v>
      </c>
      <c r="D2262" t="s">
        <v>94</v>
      </c>
      <c r="E2262" s="112">
        <v>342</v>
      </c>
      <c r="F2262" t="s">
        <v>1229</v>
      </c>
      <c r="G2262" s="112">
        <v>1066086</v>
      </c>
      <c r="H2262" t="s">
        <v>3144</v>
      </c>
      <c r="I2262" s="111">
        <v>12</v>
      </c>
      <c r="J2262" s="111">
        <v>6</v>
      </c>
      <c r="P2262" s="111">
        <v>12</v>
      </c>
    </row>
    <row r="2263" spans="1:17" x14ac:dyDescent="0.25">
      <c r="A2263" s="110">
        <v>46241</v>
      </c>
      <c r="B2263" t="s">
        <v>1182</v>
      </c>
      <c r="C2263" s="112">
        <v>105</v>
      </c>
      <c r="D2263" t="s">
        <v>94</v>
      </c>
      <c r="E2263" s="112">
        <v>342</v>
      </c>
      <c r="F2263" t="s">
        <v>1229</v>
      </c>
      <c r="G2263" s="112">
        <v>1125873</v>
      </c>
      <c r="H2263" t="s">
        <v>3145</v>
      </c>
      <c r="I2263" s="111">
        <v>24</v>
      </c>
      <c r="J2263" s="111">
        <v>18</v>
      </c>
      <c r="K2263" s="111">
        <v>50</v>
      </c>
      <c r="M2263" s="111">
        <v>24</v>
      </c>
      <c r="N2263" s="111">
        <v>12</v>
      </c>
      <c r="Q2263" s="111">
        <v>9</v>
      </c>
    </row>
    <row r="2264" spans="1:17" x14ac:dyDescent="0.25">
      <c r="A2264" s="110">
        <v>46241</v>
      </c>
      <c r="B2264" t="s">
        <v>1182</v>
      </c>
      <c r="C2264" s="112">
        <v>115</v>
      </c>
      <c r="D2264" t="s">
        <v>93</v>
      </c>
      <c r="E2264" s="112">
        <v>341</v>
      </c>
      <c r="F2264" t="s">
        <v>1092</v>
      </c>
      <c r="G2264" s="112">
        <v>1115503</v>
      </c>
      <c r="H2264" t="s">
        <v>3146</v>
      </c>
      <c r="I2264" s="111">
        <v>4</v>
      </c>
      <c r="P2264" s="111">
        <v>6</v>
      </c>
    </row>
    <row r="2265" spans="1:17" x14ac:dyDescent="0.25">
      <c r="A2265" s="110">
        <v>46241</v>
      </c>
      <c r="B2265" t="s">
        <v>1182</v>
      </c>
      <c r="C2265" s="112">
        <v>115</v>
      </c>
      <c r="D2265" t="s">
        <v>93</v>
      </c>
      <c r="E2265" s="112">
        <v>341</v>
      </c>
      <c r="F2265" t="s">
        <v>1092</v>
      </c>
      <c r="G2265" s="112">
        <v>1131232</v>
      </c>
      <c r="H2265" t="s">
        <v>1732</v>
      </c>
      <c r="J2265" s="111">
        <v>36</v>
      </c>
      <c r="L2265" s="111">
        <v>6</v>
      </c>
      <c r="N2265" s="111">
        <v>18</v>
      </c>
    </row>
    <row r="2266" spans="1:17" x14ac:dyDescent="0.25">
      <c r="A2266" s="110">
        <v>46241</v>
      </c>
      <c r="B2266" t="s">
        <v>1182</v>
      </c>
      <c r="C2266" s="112">
        <v>115</v>
      </c>
      <c r="D2266" t="s">
        <v>93</v>
      </c>
      <c r="E2266" s="112">
        <v>341</v>
      </c>
      <c r="F2266" t="s">
        <v>1092</v>
      </c>
      <c r="G2266" s="112">
        <v>1134502</v>
      </c>
      <c r="H2266" t="s">
        <v>2927</v>
      </c>
      <c r="I2266" s="111">
        <v>54</v>
      </c>
      <c r="K2266" s="111">
        <v>12</v>
      </c>
    </row>
    <row r="2267" spans="1:17" x14ac:dyDescent="0.25">
      <c r="A2267" s="110">
        <v>46241</v>
      </c>
      <c r="B2267" t="s">
        <v>1182</v>
      </c>
      <c r="C2267" s="112">
        <v>115</v>
      </c>
      <c r="D2267" t="s">
        <v>93</v>
      </c>
      <c r="E2267" s="112">
        <v>341</v>
      </c>
      <c r="F2267" t="s">
        <v>1092</v>
      </c>
      <c r="G2267" s="112">
        <v>1154196</v>
      </c>
      <c r="H2267" t="s">
        <v>3147</v>
      </c>
      <c r="J2267" s="111">
        <v>18</v>
      </c>
      <c r="K2267" s="111">
        <v>12</v>
      </c>
      <c r="M2267" s="111">
        <v>24</v>
      </c>
    </row>
    <row r="2268" spans="1:17" x14ac:dyDescent="0.25">
      <c r="A2268" s="110">
        <v>46241</v>
      </c>
      <c r="B2268" t="s">
        <v>1182</v>
      </c>
      <c r="C2268" s="112">
        <v>130</v>
      </c>
      <c r="D2268" t="s">
        <v>1008</v>
      </c>
      <c r="E2268" s="112">
        <v>392</v>
      </c>
      <c r="F2268" t="s">
        <v>1009</v>
      </c>
      <c r="G2268" s="112">
        <v>1060333</v>
      </c>
      <c r="H2268" t="s">
        <v>1633</v>
      </c>
      <c r="K2268" s="111">
        <v>22</v>
      </c>
      <c r="M2268" s="111">
        <v>24</v>
      </c>
      <c r="Q2268" s="111">
        <v>36</v>
      </c>
    </row>
    <row r="2269" spans="1:17" x14ac:dyDescent="0.25">
      <c r="A2269" s="110">
        <v>46241</v>
      </c>
      <c r="B2269" t="s">
        <v>1182</v>
      </c>
      <c r="C2269" s="112">
        <v>130</v>
      </c>
      <c r="D2269" t="s">
        <v>1008</v>
      </c>
      <c r="E2269" s="112">
        <v>392</v>
      </c>
      <c r="F2269" t="s">
        <v>1009</v>
      </c>
      <c r="G2269" s="112">
        <v>1061346</v>
      </c>
      <c r="H2269" t="s">
        <v>3148</v>
      </c>
      <c r="M2269" s="111">
        <v>24</v>
      </c>
    </row>
    <row r="2270" spans="1:17" x14ac:dyDescent="0.25">
      <c r="A2270" s="110">
        <v>46241</v>
      </c>
      <c r="B2270" t="s">
        <v>1182</v>
      </c>
      <c r="C2270" s="112">
        <v>130</v>
      </c>
      <c r="D2270" t="s">
        <v>1008</v>
      </c>
      <c r="E2270" s="112">
        <v>392</v>
      </c>
      <c r="F2270" t="s">
        <v>1009</v>
      </c>
      <c r="G2270" s="112">
        <v>1070546</v>
      </c>
      <c r="H2270" t="s">
        <v>1122</v>
      </c>
      <c r="I2270" s="111">
        <v>39</v>
      </c>
      <c r="J2270" s="111">
        <v>12</v>
      </c>
      <c r="Q2270" s="111">
        <v>18</v>
      </c>
    </row>
    <row r="2271" spans="1:17" x14ac:dyDescent="0.25">
      <c r="A2271" s="110">
        <v>46241</v>
      </c>
      <c r="B2271" t="s">
        <v>1182</v>
      </c>
      <c r="C2271" s="112">
        <v>130</v>
      </c>
      <c r="D2271" t="s">
        <v>1008</v>
      </c>
      <c r="E2271" s="112">
        <v>392</v>
      </c>
      <c r="F2271" t="s">
        <v>1009</v>
      </c>
      <c r="G2271" s="112">
        <v>1116507</v>
      </c>
      <c r="H2271" t="s">
        <v>2928</v>
      </c>
      <c r="I2271" s="111">
        <v>33</v>
      </c>
      <c r="J2271" s="111">
        <v>12</v>
      </c>
    </row>
    <row r="2272" spans="1:17" x14ac:dyDescent="0.25">
      <c r="A2272" s="110">
        <v>46241</v>
      </c>
      <c r="B2272" t="s">
        <v>1182</v>
      </c>
      <c r="C2272" s="112">
        <v>130</v>
      </c>
      <c r="D2272" t="s">
        <v>1008</v>
      </c>
      <c r="E2272" s="112">
        <v>392</v>
      </c>
      <c r="F2272" t="s">
        <v>1009</v>
      </c>
      <c r="G2272" s="112">
        <v>1126939</v>
      </c>
      <c r="H2272" t="s">
        <v>3149</v>
      </c>
      <c r="K2272" s="111">
        <v>82</v>
      </c>
      <c r="M2272" s="111">
        <v>24</v>
      </c>
      <c r="P2272" s="111">
        <v>6</v>
      </c>
    </row>
    <row r="2273" spans="1:17" x14ac:dyDescent="0.25">
      <c r="A2273" s="110">
        <v>46241</v>
      </c>
      <c r="B2273" t="s">
        <v>1182</v>
      </c>
      <c r="C2273" s="112">
        <v>130</v>
      </c>
      <c r="D2273" t="s">
        <v>1008</v>
      </c>
      <c r="E2273" s="112">
        <v>392</v>
      </c>
      <c r="F2273" t="s">
        <v>1009</v>
      </c>
      <c r="G2273" s="112">
        <v>1143264</v>
      </c>
      <c r="H2273" t="s">
        <v>2929</v>
      </c>
      <c r="I2273" s="111">
        <v>18</v>
      </c>
    </row>
    <row r="2274" spans="1:17" x14ac:dyDescent="0.25">
      <c r="A2274" s="110">
        <v>46241</v>
      </c>
      <c r="B2274" t="s">
        <v>1182</v>
      </c>
      <c r="C2274" s="112">
        <v>135</v>
      </c>
      <c r="D2274" t="s">
        <v>108</v>
      </c>
      <c r="E2274" s="112">
        <v>391</v>
      </c>
      <c r="F2274" t="s">
        <v>108</v>
      </c>
      <c r="G2274" s="112">
        <v>1060300</v>
      </c>
      <c r="H2274" t="s">
        <v>3150</v>
      </c>
      <c r="I2274" s="111">
        <v>6</v>
      </c>
      <c r="M2274" s="111">
        <v>34</v>
      </c>
    </row>
    <row r="2275" spans="1:17" x14ac:dyDescent="0.25">
      <c r="A2275" s="110">
        <v>46241</v>
      </c>
      <c r="B2275" t="s">
        <v>1182</v>
      </c>
      <c r="C2275" s="112">
        <v>135</v>
      </c>
      <c r="D2275" t="s">
        <v>108</v>
      </c>
      <c r="E2275" s="112">
        <v>391</v>
      </c>
      <c r="F2275" t="s">
        <v>108</v>
      </c>
      <c r="G2275" s="112">
        <v>1105304</v>
      </c>
      <c r="H2275" t="s">
        <v>2930</v>
      </c>
      <c r="I2275" s="111">
        <v>6</v>
      </c>
      <c r="L2275" s="111">
        <v>12</v>
      </c>
      <c r="N2275" s="111">
        <v>6</v>
      </c>
    </row>
    <row r="2276" spans="1:17" x14ac:dyDescent="0.25">
      <c r="A2276" s="110">
        <v>46241</v>
      </c>
      <c r="B2276" t="s">
        <v>1182</v>
      </c>
      <c r="C2276" s="112">
        <v>140</v>
      </c>
      <c r="D2276" t="s">
        <v>1020</v>
      </c>
      <c r="E2276" s="112">
        <v>652</v>
      </c>
      <c r="F2276" t="s">
        <v>107</v>
      </c>
      <c r="G2276" s="112">
        <v>1060671</v>
      </c>
      <c r="H2276" t="s">
        <v>2931</v>
      </c>
      <c r="I2276" s="111">
        <v>36</v>
      </c>
      <c r="J2276" s="111">
        <v>42</v>
      </c>
      <c r="K2276" s="111">
        <v>50</v>
      </c>
      <c r="L2276" s="111">
        <v>12</v>
      </c>
      <c r="M2276" s="111">
        <v>51</v>
      </c>
      <c r="N2276" s="111">
        <v>18</v>
      </c>
      <c r="Q2276" s="111">
        <v>18</v>
      </c>
    </row>
    <row r="2277" spans="1:17" x14ac:dyDescent="0.25">
      <c r="A2277" s="110">
        <v>46241</v>
      </c>
      <c r="B2277" t="s">
        <v>1182</v>
      </c>
      <c r="C2277" s="112">
        <v>140</v>
      </c>
      <c r="D2277" t="s">
        <v>1020</v>
      </c>
      <c r="E2277" s="112">
        <v>652</v>
      </c>
      <c r="F2277" t="s">
        <v>107</v>
      </c>
      <c r="G2277" s="112">
        <v>1131885</v>
      </c>
      <c r="H2277" t="s">
        <v>3151</v>
      </c>
      <c r="M2277" s="111">
        <v>54</v>
      </c>
      <c r="N2277" s="111">
        <v>20</v>
      </c>
      <c r="P2277" s="111">
        <v>12</v>
      </c>
    </row>
    <row r="2278" spans="1:17" x14ac:dyDescent="0.25">
      <c r="A2278" s="110">
        <v>46241</v>
      </c>
      <c r="B2278" t="s">
        <v>1182</v>
      </c>
      <c r="C2278" s="112">
        <v>140</v>
      </c>
      <c r="D2278" t="s">
        <v>1020</v>
      </c>
      <c r="E2278" s="112">
        <v>652</v>
      </c>
      <c r="F2278" t="s">
        <v>107</v>
      </c>
      <c r="G2278" s="112">
        <v>1132831</v>
      </c>
      <c r="H2278" t="s">
        <v>2980</v>
      </c>
      <c r="I2278" s="111">
        <v>36</v>
      </c>
      <c r="J2278" s="111">
        <v>27</v>
      </c>
      <c r="K2278" s="111">
        <v>62</v>
      </c>
      <c r="P2278" s="111">
        <v>12</v>
      </c>
    </row>
    <row r="2279" spans="1:17" x14ac:dyDescent="0.25">
      <c r="A2279" s="110">
        <v>46241</v>
      </c>
      <c r="B2279" t="s">
        <v>1182</v>
      </c>
      <c r="C2279" s="112">
        <v>140</v>
      </c>
      <c r="D2279" t="s">
        <v>1020</v>
      </c>
      <c r="E2279" s="112">
        <v>652</v>
      </c>
      <c r="F2279" t="s">
        <v>107</v>
      </c>
      <c r="G2279" s="112">
        <v>1142124</v>
      </c>
      <c r="H2279" t="s">
        <v>1024</v>
      </c>
      <c r="I2279" s="111">
        <v>6</v>
      </c>
      <c r="M2279" s="111">
        <v>24</v>
      </c>
      <c r="P2279" s="111">
        <v>12</v>
      </c>
    </row>
    <row r="2280" spans="1:17" x14ac:dyDescent="0.25">
      <c r="A2280" s="110">
        <v>46241</v>
      </c>
      <c r="B2280" t="s">
        <v>1182</v>
      </c>
      <c r="C2280" s="112">
        <v>140</v>
      </c>
      <c r="D2280" t="s">
        <v>1020</v>
      </c>
      <c r="E2280" s="112">
        <v>652</v>
      </c>
      <c r="F2280" t="s">
        <v>107</v>
      </c>
      <c r="G2280" s="112">
        <v>1143740</v>
      </c>
      <c r="H2280" t="s">
        <v>2980</v>
      </c>
      <c r="I2280" s="111">
        <v>90</v>
      </c>
      <c r="J2280" s="111">
        <v>18</v>
      </c>
      <c r="K2280" s="111">
        <v>62</v>
      </c>
      <c r="L2280" s="111">
        <v>6</v>
      </c>
      <c r="M2280" s="111">
        <v>32</v>
      </c>
      <c r="N2280" s="111">
        <v>12</v>
      </c>
      <c r="P2280" s="111">
        <v>144</v>
      </c>
    </row>
    <row r="2281" spans="1:17" x14ac:dyDescent="0.25">
      <c r="A2281" s="110">
        <v>46241</v>
      </c>
      <c r="B2281" t="s">
        <v>1182</v>
      </c>
      <c r="C2281" s="112">
        <v>141</v>
      </c>
      <c r="D2281" t="s">
        <v>99</v>
      </c>
      <c r="E2281" s="112">
        <v>347</v>
      </c>
      <c r="F2281" t="s">
        <v>99</v>
      </c>
      <c r="G2281" s="112">
        <v>1143351</v>
      </c>
      <c r="H2281" t="s">
        <v>2932</v>
      </c>
      <c r="I2281" s="111">
        <v>24</v>
      </c>
      <c r="M2281" s="111">
        <v>33</v>
      </c>
      <c r="O2281" s="111">
        <v>54</v>
      </c>
    </row>
    <row r="2282" spans="1:17" x14ac:dyDescent="0.25">
      <c r="A2282" s="110">
        <v>46241</v>
      </c>
      <c r="B2282" t="s">
        <v>1182</v>
      </c>
      <c r="C2282" s="112">
        <v>141</v>
      </c>
      <c r="D2282" t="s">
        <v>99</v>
      </c>
      <c r="E2282" s="112">
        <v>347</v>
      </c>
      <c r="F2282" t="s">
        <v>99</v>
      </c>
      <c r="G2282" s="112">
        <v>1147489</v>
      </c>
      <c r="H2282" t="s">
        <v>2714</v>
      </c>
      <c r="I2282" s="111">
        <v>24</v>
      </c>
    </row>
    <row r="2283" spans="1:17" x14ac:dyDescent="0.25">
      <c r="A2283" s="110">
        <v>46241</v>
      </c>
      <c r="B2283" t="s">
        <v>1182</v>
      </c>
      <c r="C2283" s="112">
        <v>141</v>
      </c>
      <c r="D2283" t="s">
        <v>99</v>
      </c>
      <c r="E2283" s="112">
        <v>347</v>
      </c>
      <c r="F2283" t="s">
        <v>99</v>
      </c>
      <c r="G2283" s="112">
        <v>1155936</v>
      </c>
      <c r="H2283" t="s">
        <v>2981</v>
      </c>
      <c r="I2283" s="111">
        <v>24</v>
      </c>
      <c r="K2283" s="111">
        <v>24</v>
      </c>
      <c r="Q2283" s="111">
        <v>72</v>
      </c>
    </row>
    <row r="2284" spans="1:17" x14ac:dyDescent="0.25">
      <c r="A2284" s="110">
        <v>46241</v>
      </c>
      <c r="B2284" t="s">
        <v>1182</v>
      </c>
      <c r="C2284" s="112">
        <v>146</v>
      </c>
      <c r="D2284" t="s">
        <v>106</v>
      </c>
      <c r="E2284" s="112">
        <v>653</v>
      </c>
      <c r="F2284" t="s">
        <v>106</v>
      </c>
      <c r="G2284" s="112">
        <v>1099161</v>
      </c>
      <c r="H2284" t="s">
        <v>2982</v>
      </c>
      <c r="J2284" s="111">
        <v>24</v>
      </c>
      <c r="K2284" s="111">
        <v>50</v>
      </c>
      <c r="L2284" s="111">
        <v>6</v>
      </c>
      <c r="M2284" s="111">
        <v>36</v>
      </c>
      <c r="N2284" s="111">
        <v>20</v>
      </c>
    </row>
    <row r="2285" spans="1:17" x14ac:dyDescent="0.25">
      <c r="A2285" s="110">
        <v>46241</v>
      </c>
      <c r="B2285" t="s">
        <v>1182</v>
      </c>
      <c r="C2285" s="112">
        <v>155</v>
      </c>
      <c r="D2285" t="s">
        <v>100</v>
      </c>
      <c r="E2285" s="112">
        <v>349</v>
      </c>
      <c r="F2285" t="s">
        <v>100</v>
      </c>
      <c r="G2285" s="112">
        <v>1062206</v>
      </c>
      <c r="H2285" t="s">
        <v>3152</v>
      </c>
      <c r="J2285" s="111">
        <v>18</v>
      </c>
      <c r="M2285" s="111">
        <v>33</v>
      </c>
      <c r="P2285" s="111">
        <v>15</v>
      </c>
    </row>
    <row r="2286" spans="1:17" x14ac:dyDescent="0.25">
      <c r="A2286" s="110">
        <v>46241</v>
      </c>
      <c r="B2286" t="s">
        <v>1182</v>
      </c>
      <c r="C2286" s="112">
        <v>170</v>
      </c>
      <c r="D2286" t="s">
        <v>109</v>
      </c>
      <c r="E2286" s="112">
        <v>393</v>
      </c>
      <c r="F2286" t="s">
        <v>109</v>
      </c>
      <c r="G2286" s="112">
        <v>1141870</v>
      </c>
      <c r="H2286" t="s">
        <v>3153</v>
      </c>
      <c r="I2286" s="111">
        <v>12</v>
      </c>
    </row>
    <row r="2287" spans="1:17" x14ac:dyDescent="0.25">
      <c r="A2287" s="110">
        <v>46241</v>
      </c>
      <c r="B2287" t="s">
        <v>1182</v>
      </c>
      <c r="C2287" s="112">
        <v>104</v>
      </c>
      <c r="D2287" t="s">
        <v>1066</v>
      </c>
      <c r="G2287" s="112">
        <v>1158055</v>
      </c>
      <c r="H2287" t="s">
        <v>3154</v>
      </c>
      <c r="I2287" s="111">
        <v>24</v>
      </c>
      <c r="N2287" s="111">
        <v>12</v>
      </c>
    </row>
    <row r="2288" spans="1:17" x14ac:dyDescent="0.25">
      <c r="A2288" s="110">
        <v>46241</v>
      </c>
      <c r="B2288" t="s">
        <v>1320</v>
      </c>
      <c r="C2288" s="112">
        <v>316</v>
      </c>
      <c r="D2288" t="s">
        <v>47</v>
      </c>
      <c r="E2288" s="112">
        <v>362</v>
      </c>
      <c r="F2288" t="s">
        <v>1372</v>
      </c>
      <c r="G2288" s="112">
        <v>1116411</v>
      </c>
      <c r="H2288" t="s">
        <v>1374</v>
      </c>
      <c r="M2288" s="111">
        <v>24</v>
      </c>
    </row>
    <row r="2289" spans="1:16" x14ac:dyDescent="0.25">
      <c r="A2289" s="110">
        <v>46241</v>
      </c>
      <c r="B2289" t="s">
        <v>1320</v>
      </c>
      <c r="C2289" s="112">
        <v>410</v>
      </c>
      <c r="D2289" t="s">
        <v>16</v>
      </c>
      <c r="E2289" s="112">
        <v>359</v>
      </c>
      <c r="F2289" t="s">
        <v>1513</v>
      </c>
      <c r="G2289" s="112">
        <v>1122845</v>
      </c>
      <c r="H2289" t="s">
        <v>3026</v>
      </c>
      <c r="J2289" s="111">
        <v>18</v>
      </c>
      <c r="M2289" s="111">
        <v>27</v>
      </c>
    </row>
    <row r="2290" spans="1:16" x14ac:dyDescent="0.25">
      <c r="A2290" s="110">
        <v>46241</v>
      </c>
      <c r="B2290" t="s">
        <v>1326</v>
      </c>
      <c r="C2290" s="112">
        <v>338</v>
      </c>
      <c r="D2290" t="s">
        <v>39</v>
      </c>
      <c r="E2290" s="112">
        <v>821</v>
      </c>
      <c r="F2290" t="s">
        <v>39</v>
      </c>
      <c r="G2290" s="112">
        <v>1070676</v>
      </c>
      <c r="H2290" t="s">
        <v>2252</v>
      </c>
      <c r="I2290" s="111">
        <v>60</v>
      </c>
    </row>
    <row r="2291" spans="1:16" x14ac:dyDescent="0.25">
      <c r="A2291" s="110">
        <v>46241</v>
      </c>
      <c r="B2291" t="s">
        <v>1326</v>
      </c>
      <c r="C2291" s="112">
        <v>338</v>
      </c>
      <c r="D2291" t="s">
        <v>39</v>
      </c>
      <c r="E2291" s="112">
        <v>821</v>
      </c>
      <c r="F2291" t="s">
        <v>39</v>
      </c>
      <c r="G2291" s="112">
        <v>1126975</v>
      </c>
      <c r="H2291" t="s">
        <v>2256</v>
      </c>
      <c r="I2291" s="111">
        <v>36</v>
      </c>
      <c r="K2291" s="111">
        <v>50</v>
      </c>
      <c r="P2291" s="111">
        <v>18</v>
      </c>
    </row>
    <row r="2292" spans="1:16" x14ac:dyDescent="0.25">
      <c r="A2292" s="110">
        <v>46241</v>
      </c>
      <c r="B2292" t="s">
        <v>1326</v>
      </c>
      <c r="C2292" s="112">
        <v>351</v>
      </c>
      <c r="D2292" t="s">
        <v>164</v>
      </c>
      <c r="E2292" s="112">
        <v>804</v>
      </c>
      <c r="F2292" t="s">
        <v>35</v>
      </c>
      <c r="G2292" s="112">
        <v>1109139</v>
      </c>
      <c r="H2292" t="s">
        <v>3155</v>
      </c>
      <c r="M2292" s="111">
        <v>18</v>
      </c>
    </row>
    <row r="2293" spans="1:16" x14ac:dyDescent="0.25">
      <c r="A2293" s="110">
        <v>46241</v>
      </c>
      <c r="B2293" t="s">
        <v>1326</v>
      </c>
      <c r="C2293" s="112">
        <v>354</v>
      </c>
      <c r="D2293" t="s">
        <v>169</v>
      </c>
      <c r="E2293" s="112">
        <v>852</v>
      </c>
      <c r="F2293" t="s">
        <v>41</v>
      </c>
      <c r="G2293" s="112">
        <v>1070735</v>
      </c>
      <c r="H2293" t="s">
        <v>3035</v>
      </c>
      <c r="I2293" s="111">
        <v>12</v>
      </c>
    </row>
    <row r="2294" spans="1:16" x14ac:dyDescent="0.25">
      <c r="A2294" s="110">
        <v>46241</v>
      </c>
      <c r="B2294" t="s">
        <v>1326</v>
      </c>
      <c r="C2294" s="112">
        <v>361</v>
      </c>
      <c r="D2294" t="s">
        <v>52</v>
      </c>
      <c r="E2294" s="112">
        <v>368</v>
      </c>
      <c r="F2294" t="s">
        <v>1347</v>
      </c>
      <c r="G2294" s="112">
        <v>1122884</v>
      </c>
      <c r="H2294" t="s">
        <v>3156</v>
      </c>
      <c r="K2294" s="111">
        <v>50</v>
      </c>
    </row>
    <row r="2295" spans="1:16" x14ac:dyDescent="0.25">
      <c r="A2295" s="110">
        <v>46241</v>
      </c>
      <c r="B2295" t="s">
        <v>1326</v>
      </c>
      <c r="C2295" s="112">
        <v>401</v>
      </c>
      <c r="D2295" t="s">
        <v>1353</v>
      </c>
      <c r="E2295" s="112">
        <v>707</v>
      </c>
      <c r="F2295" t="s">
        <v>26</v>
      </c>
      <c r="G2295" s="112">
        <v>1066551</v>
      </c>
      <c r="H2295" t="s">
        <v>3157</v>
      </c>
      <c r="K2295" s="111">
        <v>24</v>
      </c>
    </row>
    <row r="2296" spans="1:16" x14ac:dyDescent="0.25">
      <c r="A2296" s="110">
        <v>46241</v>
      </c>
      <c r="B2296" t="s">
        <v>1326</v>
      </c>
      <c r="C2296" s="112">
        <v>401</v>
      </c>
      <c r="D2296" t="s">
        <v>1353</v>
      </c>
      <c r="E2296" s="112">
        <v>707</v>
      </c>
      <c r="F2296" t="s">
        <v>26</v>
      </c>
      <c r="G2296" s="112">
        <v>1112362</v>
      </c>
      <c r="H2296" t="s">
        <v>3158</v>
      </c>
      <c r="K2296" s="111">
        <v>50</v>
      </c>
    </row>
    <row r="2297" spans="1:16" x14ac:dyDescent="0.25">
      <c r="A2297" s="110">
        <v>46241</v>
      </c>
      <c r="B2297" t="s">
        <v>1326</v>
      </c>
      <c r="C2297" s="112">
        <v>401</v>
      </c>
      <c r="D2297" t="s">
        <v>1353</v>
      </c>
      <c r="E2297" s="112">
        <v>707</v>
      </c>
      <c r="F2297" t="s">
        <v>26</v>
      </c>
      <c r="G2297" s="112">
        <v>1114604</v>
      </c>
      <c r="H2297" t="s">
        <v>1390</v>
      </c>
      <c r="K2297" s="111">
        <v>130</v>
      </c>
      <c r="M2297" s="111">
        <v>216</v>
      </c>
    </row>
    <row r="2298" spans="1:16" x14ac:dyDescent="0.25">
      <c r="A2298" s="110">
        <v>46241</v>
      </c>
      <c r="B2298" t="s">
        <v>1326</v>
      </c>
      <c r="C2298" s="112">
        <v>420</v>
      </c>
      <c r="D2298" t="s">
        <v>1358</v>
      </c>
      <c r="E2298" s="112">
        <v>358</v>
      </c>
      <c r="F2298" t="s">
        <v>1359</v>
      </c>
      <c r="G2298" s="112">
        <v>1067425</v>
      </c>
      <c r="H2298" t="s">
        <v>3159</v>
      </c>
      <c r="I2298" s="111">
        <v>24</v>
      </c>
      <c r="K2298" s="111">
        <v>12</v>
      </c>
      <c r="M2298" s="111">
        <v>26</v>
      </c>
      <c r="P2298" s="111">
        <v>18</v>
      </c>
    </row>
    <row r="2299" spans="1:16" x14ac:dyDescent="0.25">
      <c r="A2299" s="110">
        <v>46241</v>
      </c>
      <c r="B2299" t="s">
        <v>1326</v>
      </c>
      <c r="C2299" s="112">
        <v>420</v>
      </c>
      <c r="D2299" t="s">
        <v>1358</v>
      </c>
      <c r="E2299" s="112">
        <v>358</v>
      </c>
      <c r="F2299" t="s">
        <v>1359</v>
      </c>
      <c r="G2299" s="112">
        <v>1111598</v>
      </c>
      <c r="H2299" t="s">
        <v>1496</v>
      </c>
      <c r="K2299" s="111">
        <v>50</v>
      </c>
    </row>
    <row r="2300" spans="1:16" x14ac:dyDescent="0.25">
      <c r="A2300" s="110">
        <v>46241</v>
      </c>
      <c r="B2300" t="s">
        <v>1326</v>
      </c>
      <c r="C2300" s="112">
        <v>420</v>
      </c>
      <c r="D2300" t="s">
        <v>1358</v>
      </c>
      <c r="E2300" s="112">
        <v>358</v>
      </c>
      <c r="F2300" t="s">
        <v>1359</v>
      </c>
      <c r="G2300" s="112">
        <v>1115101</v>
      </c>
      <c r="H2300" t="s">
        <v>3160</v>
      </c>
      <c r="I2300" s="111">
        <v>24</v>
      </c>
      <c r="N2300" s="111">
        <v>40</v>
      </c>
    </row>
    <row r="2301" spans="1:16" x14ac:dyDescent="0.25">
      <c r="A2301" s="110">
        <v>46241</v>
      </c>
      <c r="B2301" t="s">
        <v>1326</v>
      </c>
      <c r="C2301" s="112">
        <v>423</v>
      </c>
      <c r="D2301" t="s">
        <v>1367</v>
      </c>
      <c r="E2301" s="112">
        <v>722</v>
      </c>
      <c r="F2301" t="s">
        <v>29</v>
      </c>
      <c r="G2301" s="112">
        <v>1082771</v>
      </c>
      <c r="H2301" t="s">
        <v>3161</v>
      </c>
      <c r="K2301" s="111">
        <v>60</v>
      </c>
    </row>
    <row r="2302" spans="1:16" x14ac:dyDescent="0.25">
      <c r="A2302" s="110">
        <v>46241</v>
      </c>
      <c r="B2302" t="s">
        <v>1326</v>
      </c>
      <c r="C2302" s="112">
        <v>301</v>
      </c>
      <c r="D2302" t="s">
        <v>230</v>
      </c>
      <c r="E2302" s="112">
        <v>301</v>
      </c>
      <c r="F2302" t="s">
        <v>230</v>
      </c>
      <c r="G2302" s="112">
        <v>1062212</v>
      </c>
      <c r="H2302" t="s">
        <v>3162</v>
      </c>
      <c r="J2302" s="111">
        <v>120</v>
      </c>
      <c r="M2302" s="111">
        <v>60</v>
      </c>
      <c r="N2302" s="111">
        <v>80</v>
      </c>
    </row>
    <row r="2303" spans="1:16" x14ac:dyDescent="0.25">
      <c r="A2303" s="110">
        <v>46241</v>
      </c>
      <c r="B2303" t="s">
        <v>1326</v>
      </c>
      <c r="C2303" s="112">
        <v>301</v>
      </c>
      <c r="D2303" t="s">
        <v>230</v>
      </c>
      <c r="E2303" s="112">
        <v>301</v>
      </c>
      <c r="F2303" t="s">
        <v>230</v>
      </c>
      <c r="G2303" s="112">
        <v>1122337</v>
      </c>
      <c r="H2303" t="s">
        <v>3163</v>
      </c>
      <c r="J2303" s="111">
        <v>228</v>
      </c>
    </row>
    <row r="2304" spans="1:16" x14ac:dyDescent="0.25">
      <c r="A2304" s="110">
        <v>46241</v>
      </c>
      <c r="B2304" t="s">
        <v>1326</v>
      </c>
      <c r="C2304" s="112">
        <v>302</v>
      </c>
      <c r="D2304" t="s">
        <v>1473</v>
      </c>
      <c r="E2304" s="112">
        <v>703</v>
      </c>
      <c r="F2304" t="s">
        <v>23</v>
      </c>
      <c r="G2304" s="112">
        <v>1069956</v>
      </c>
      <c r="H2304" t="s">
        <v>3164</v>
      </c>
      <c r="J2304" s="111">
        <v>26</v>
      </c>
      <c r="K2304" s="111">
        <v>60</v>
      </c>
      <c r="N2304" s="111">
        <v>12</v>
      </c>
    </row>
    <row r="2305" spans="1:16" x14ac:dyDescent="0.25">
      <c r="A2305" s="110">
        <v>46241</v>
      </c>
      <c r="B2305" t="s">
        <v>1326</v>
      </c>
      <c r="C2305" s="112">
        <v>302</v>
      </c>
      <c r="D2305" t="s">
        <v>1473</v>
      </c>
      <c r="E2305" s="112">
        <v>703</v>
      </c>
      <c r="F2305" t="s">
        <v>23</v>
      </c>
      <c r="G2305" s="112">
        <v>1072943</v>
      </c>
      <c r="H2305" t="s">
        <v>2986</v>
      </c>
      <c r="J2305" s="111">
        <v>6</v>
      </c>
      <c r="K2305" s="111">
        <v>70</v>
      </c>
      <c r="M2305" s="111">
        <v>58</v>
      </c>
    </row>
    <row r="2306" spans="1:16" x14ac:dyDescent="0.25">
      <c r="A2306" s="110">
        <v>46241</v>
      </c>
      <c r="B2306" t="s">
        <v>1326</v>
      </c>
      <c r="C2306" s="112">
        <v>340</v>
      </c>
      <c r="D2306" t="s">
        <v>174</v>
      </c>
      <c r="E2306" s="112">
        <v>371</v>
      </c>
      <c r="F2306" t="s">
        <v>174</v>
      </c>
      <c r="G2306" s="112">
        <v>1109388</v>
      </c>
      <c r="H2306" t="s">
        <v>3028</v>
      </c>
      <c r="I2306" s="111">
        <v>24</v>
      </c>
      <c r="J2306" s="111">
        <v>20</v>
      </c>
      <c r="K2306" s="111">
        <v>12</v>
      </c>
      <c r="M2306" s="111">
        <v>34</v>
      </c>
      <c r="P2306" s="111">
        <v>36</v>
      </c>
    </row>
    <row r="2307" spans="1:16" x14ac:dyDescent="0.25">
      <c r="A2307" s="110">
        <v>46241</v>
      </c>
      <c r="B2307" t="s">
        <v>1326</v>
      </c>
      <c r="C2307" s="112">
        <v>316</v>
      </c>
      <c r="D2307" t="s">
        <v>47</v>
      </c>
      <c r="E2307" s="112">
        <v>362</v>
      </c>
      <c r="F2307" t="s">
        <v>1372</v>
      </c>
      <c r="G2307" s="112">
        <v>1062461</v>
      </c>
      <c r="H2307" t="s">
        <v>1485</v>
      </c>
      <c r="K2307" s="111">
        <v>10</v>
      </c>
    </row>
    <row r="2308" spans="1:16" x14ac:dyDescent="0.25">
      <c r="A2308" s="110">
        <v>46241</v>
      </c>
      <c r="B2308" t="s">
        <v>1326</v>
      </c>
      <c r="C2308" s="112">
        <v>316</v>
      </c>
      <c r="D2308" t="s">
        <v>47</v>
      </c>
      <c r="E2308" s="112">
        <v>362</v>
      </c>
      <c r="F2308" t="s">
        <v>1372</v>
      </c>
      <c r="G2308" s="112">
        <v>1133253</v>
      </c>
      <c r="H2308" t="s">
        <v>3165</v>
      </c>
      <c r="I2308" s="111">
        <v>48</v>
      </c>
    </row>
    <row r="2309" spans="1:16" x14ac:dyDescent="0.25">
      <c r="A2309" s="110">
        <v>46241</v>
      </c>
      <c r="B2309" t="s">
        <v>1326</v>
      </c>
      <c r="C2309" s="112">
        <v>455</v>
      </c>
      <c r="D2309" t="s">
        <v>8</v>
      </c>
      <c r="E2309" s="112">
        <v>351</v>
      </c>
      <c r="F2309" t="s">
        <v>8</v>
      </c>
      <c r="G2309" s="112">
        <v>1061465</v>
      </c>
      <c r="H2309" t="s">
        <v>3166</v>
      </c>
      <c r="I2309" s="111">
        <v>33</v>
      </c>
      <c r="M2309" s="111">
        <v>24</v>
      </c>
      <c r="N2309" s="111">
        <v>150</v>
      </c>
    </row>
    <row r="2310" spans="1:16" x14ac:dyDescent="0.25">
      <c r="A2310" s="110">
        <v>46241</v>
      </c>
      <c r="B2310" t="s">
        <v>1326</v>
      </c>
      <c r="C2310" s="112">
        <v>455</v>
      </c>
      <c r="D2310" t="s">
        <v>8</v>
      </c>
      <c r="E2310" s="112">
        <v>351</v>
      </c>
      <c r="F2310" t="s">
        <v>8</v>
      </c>
      <c r="G2310" s="112">
        <v>1119042</v>
      </c>
      <c r="H2310" t="s">
        <v>3167</v>
      </c>
      <c r="M2310" s="111">
        <v>67</v>
      </c>
    </row>
    <row r="2311" spans="1:16" x14ac:dyDescent="0.25">
      <c r="A2311" s="110">
        <v>46241</v>
      </c>
      <c r="B2311" t="s">
        <v>1326</v>
      </c>
      <c r="C2311" s="112">
        <v>370</v>
      </c>
      <c r="D2311" t="s">
        <v>53</v>
      </c>
      <c r="E2311" s="112">
        <v>367</v>
      </c>
      <c r="F2311" t="s">
        <v>1380</v>
      </c>
      <c r="G2311" s="112">
        <v>1113373</v>
      </c>
      <c r="H2311" t="s">
        <v>3168</v>
      </c>
      <c r="I2311" s="111">
        <v>12</v>
      </c>
      <c r="M2311" s="111">
        <v>48</v>
      </c>
      <c r="N2311" s="111">
        <v>12</v>
      </c>
    </row>
    <row r="2312" spans="1:16" x14ac:dyDescent="0.25">
      <c r="A2312" s="110">
        <v>46241</v>
      </c>
      <c r="B2312" t="s">
        <v>1326</v>
      </c>
      <c r="C2312" s="112">
        <v>375</v>
      </c>
      <c r="D2312" t="s">
        <v>51</v>
      </c>
      <c r="E2312" s="112">
        <v>366</v>
      </c>
      <c r="F2312" t="s">
        <v>51</v>
      </c>
      <c r="G2312" s="112">
        <v>1069185</v>
      </c>
      <c r="H2312" t="s">
        <v>3169</v>
      </c>
      <c r="I2312" s="111">
        <v>12</v>
      </c>
      <c r="J2312" s="111">
        <v>6</v>
      </c>
      <c r="L2312" s="111">
        <v>6</v>
      </c>
      <c r="M2312" s="111">
        <v>21</v>
      </c>
      <c r="N2312" s="111">
        <v>6</v>
      </c>
    </row>
    <row r="2313" spans="1:16" x14ac:dyDescent="0.25">
      <c r="A2313" s="110">
        <v>46241</v>
      </c>
      <c r="B2313" t="s">
        <v>1326</v>
      </c>
      <c r="C2313" s="112">
        <v>375</v>
      </c>
      <c r="D2313" t="s">
        <v>51</v>
      </c>
      <c r="E2313" s="112">
        <v>366</v>
      </c>
      <c r="F2313" t="s">
        <v>51</v>
      </c>
      <c r="G2313" s="112">
        <v>1070554</v>
      </c>
      <c r="H2313" t="s">
        <v>1942</v>
      </c>
      <c r="M2313" s="111">
        <v>54</v>
      </c>
    </row>
    <row r="2314" spans="1:16" x14ac:dyDescent="0.25">
      <c r="A2314" s="110">
        <v>46241</v>
      </c>
      <c r="B2314" t="s">
        <v>1326</v>
      </c>
      <c r="C2314" s="112">
        <v>375</v>
      </c>
      <c r="D2314" t="s">
        <v>51</v>
      </c>
      <c r="E2314" s="112">
        <v>366</v>
      </c>
      <c r="F2314" t="s">
        <v>51</v>
      </c>
      <c r="G2314" s="112">
        <v>1109215</v>
      </c>
      <c r="H2314" t="s">
        <v>3170</v>
      </c>
      <c r="I2314" s="111">
        <v>48</v>
      </c>
      <c r="P2314" s="111">
        <v>36</v>
      </c>
    </row>
    <row r="2315" spans="1:16" x14ac:dyDescent="0.25">
      <c r="A2315" s="110">
        <v>46241</v>
      </c>
      <c r="B2315" t="s">
        <v>1326</v>
      </c>
      <c r="C2315" s="112">
        <v>470</v>
      </c>
      <c r="D2315" t="s">
        <v>28</v>
      </c>
      <c r="E2315" s="112">
        <v>721</v>
      </c>
      <c r="F2315" t="s">
        <v>28</v>
      </c>
      <c r="G2315" s="112">
        <v>1143222</v>
      </c>
      <c r="H2315" t="s">
        <v>2987</v>
      </c>
      <c r="I2315" s="111">
        <v>84</v>
      </c>
      <c r="M2315" s="111">
        <v>30</v>
      </c>
    </row>
    <row r="2316" spans="1:16" x14ac:dyDescent="0.25">
      <c r="A2316" s="110">
        <v>46241</v>
      </c>
      <c r="B2316" t="s">
        <v>1326</v>
      </c>
      <c r="C2316" s="112">
        <v>314</v>
      </c>
      <c r="D2316" t="s">
        <v>43</v>
      </c>
      <c r="E2316" s="112">
        <v>856</v>
      </c>
      <c r="F2316" t="s">
        <v>43</v>
      </c>
      <c r="G2316" s="112">
        <v>1142033</v>
      </c>
      <c r="H2316" t="s">
        <v>2054</v>
      </c>
      <c r="I2316" s="111">
        <v>36</v>
      </c>
    </row>
    <row r="2317" spans="1:16" x14ac:dyDescent="0.25">
      <c r="A2317" s="110">
        <v>46241</v>
      </c>
      <c r="B2317" t="s">
        <v>1326</v>
      </c>
      <c r="C2317" s="112">
        <v>315</v>
      </c>
      <c r="D2317" t="s">
        <v>46</v>
      </c>
      <c r="E2317" s="112">
        <v>361</v>
      </c>
      <c r="F2317" t="s">
        <v>46</v>
      </c>
      <c r="G2317" s="112">
        <v>1083736</v>
      </c>
      <c r="H2317" t="s">
        <v>3171</v>
      </c>
      <c r="J2317" s="111">
        <v>6</v>
      </c>
      <c r="N2317" s="111">
        <v>20</v>
      </c>
      <c r="P2317" s="111">
        <v>12</v>
      </c>
    </row>
    <row r="2318" spans="1:16" x14ac:dyDescent="0.25">
      <c r="A2318" s="110">
        <v>46241</v>
      </c>
      <c r="B2318" t="s">
        <v>1326</v>
      </c>
      <c r="C2318" s="112">
        <v>317</v>
      </c>
      <c r="D2318" t="s">
        <v>48</v>
      </c>
      <c r="E2318" s="112">
        <v>363</v>
      </c>
      <c r="F2318" t="s">
        <v>48</v>
      </c>
      <c r="G2318" s="112">
        <v>1117411</v>
      </c>
      <c r="H2318" t="s">
        <v>3023</v>
      </c>
      <c r="I2318" s="111">
        <v>48</v>
      </c>
      <c r="K2318" s="111">
        <v>20</v>
      </c>
    </row>
    <row r="2319" spans="1:16" x14ac:dyDescent="0.25">
      <c r="A2319" s="110">
        <v>46241</v>
      </c>
      <c r="B2319" t="s">
        <v>1326</v>
      </c>
      <c r="C2319" s="112">
        <v>415</v>
      </c>
      <c r="D2319" t="s">
        <v>1394</v>
      </c>
      <c r="E2319" s="112">
        <v>355</v>
      </c>
      <c r="F2319" t="s">
        <v>1394</v>
      </c>
      <c r="G2319" s="112">
        <v>1069792</v>
      </c>
      <c r="H2319" t="s">
        <v>2933</v>
      </c>
      <c r="I2319" s="111">
        <v>12</v>
      </c>
      <c r="K2319" s="111">
        <v>36</v>
      </c>
      <c r="L2319" s="111">
        <v>24</v>
      </c>
      <c r="N2319" s="111">
        <v>12</v>
      </c>
    </row>
    <row r="2320" spans="1:16" x14ac:dyDescent="0.25">
      <c r="A2320" s="110">
        <v>46241</v>
      </c>
      <c r="B2320" t="s">
        <v>1326</v>
      </c>
      <c r="C2320" s="112">
        <v>422</v>
      </c>
      <c r="D2320" t="s">
        <v>27</v>
      </c>
      <c r="E2320" s="112">
        <v>708</v>
      </c>
      <c r="F2320" t="s">
        <v>27</v>
      </c>
      <c r="G2320" s="112">
        <v>1061326</v>
      </c>
      <c r="H2320" t="s">
        <v>1977</v>
      </c>
      <c r="P2320" s="111">
        <v>36</v>
      </c>
    </row>
    <row r="2321" spans="1:17" x14ac:dyDescent="0.25">
      <c r="A2321" s="110">
        <v>46241</v>
      </c>
      <c r="B2321" t="s">
        <v>1326</v>
      </c>
      <c r="C2321" s="112">
        <v>422</v>
      </c>
      <c r="D2321" t="s">
        <v>27</v>
      </c>
      <c r="E2321" s="112">
        <v>708</v>
      </c>
      <c r="F2321" t="s">
        <v>27</v>
      </c>
      <c r="G2321" s="112">
        <v>1116250</v>
      </c>
      <c r="H2321" t="s">
        <v>2988</v>
      </c>
      <c r="I2321" s="111">
        <v>12</v>
      </c>
      <c r="N2321" s="111">
        <v>32</v>
      </c>
    </row>
    <row r="2322" spans="1:17" x14ac:dyDescent="0.25">
      <c r="A2322" s="110">
        <v>46241</v>
      </c>
      <c r="B2322" t="s">
        <v>1326</v>
      </c>
      <c r="C2322" s="112">
        <v>422</v>
      </c>
      <c r="D2322" t="s">
        <v>27</v>
      </c>
      <c r="E2322" s="112">
        <v>708</v>
      </c>
      <c r="F2322" t="s">
        <v>27</v>
      </c>
      <c r="G2322" s="112">
        <v>1148034</v>
      </c>
      <c r="H2322" t="s">
        <v>3172</v>
      </c>
      <c r="I2322" s="111">
        <v>12</v>
      </c>
    </row>
    <row r="2323" spans="1:17" x14ac:dyDescent="0.25">
      <c r="A2323" s="110">
        <v>46241</v>
      </c>
      <c r="B2323" t="s">
        <v>1326</v>
      </c>
      <c r="C2323" s="112">
        <v>430</v>
      </c>
      <c r="D2323" t="s">
        <v>12</v>
      </c>
      <c r="E2323" s="112">
        <v>353</v>
      </c>
      <c r="F2323" t="s">
        <v>12</v>
      </c>
      <c r="G2323" s="112">
        <v>1078625</v>
      </c>
      <c r="H2323" t="s">
        <v>1406</v>
      </c>
      <c r="J2323" s="111">
        <v>6</v>
      </c>
      <c r="M2323" s="111">
        <v>60</v>
      </c>
      <c r="P2323" s="111">
        <v>12</v>
      </c>
    </row>
    <row r="2324" spans="1:17" x14ac:dyDescent="0.25">
      <c r="A2324" s="110">
        <v>46241</v>
      </c>
      <c r="B2324" t="s">
        <v>1326</v>
      </c>
      <c r="C2324" s="112">
        <v>430</v>
      </c>
      <c r="D2324" t="s">
        <v>12</v>
      </c>
      <c r="E2324" s="112">
        <v>353</v>
      </c>
      <c r="F2324" t="s">
        <v>12</v>
      </c>
      <c r="G2324" s="112">
        <v>1113260</v>
      </c>
      <c r="H2324" t="s">
        <v>2935</v>
      </c>
      <c r="J2324" s="111">
        <v>12</v>
      </c>
      <c r="K2324" s="111">
        <v>12</v>
      </c>
      <c r="M2324" s="111">
        <v>60</v>
      </c>
    </row>
    <row r="2325" spans="1:17" x14ac:dyDescent="0.25">
      <c r="A2325" s="110">
        <v>46241</v>
      </c>
      <c r="B2325" t="s">
        <v>1326</v>
      </c>
      <c r="C2325" s="112">
        <v>440</v>
      </c>
      <c r="D2325" t="s">
        <v>1412</v>
      </c>
      <c r="E2325" s="112">
        <v>705</v>
      </c>
      <c r="F2325" t="s">
        <v>25</v>
      </c>
      <c r="G2325" s="112">
        <v>1061741</v>
      </c>
      <c r="H2325" t="s">
        <v>3173</v>
      </c>
      <c r="M2325" s="111">
        <v>36</v>
      </c>
    </row>
    <row r="2326" spans="1:17" x14ac:dyDescent="0.25">
      <c r="A2326" s="110">
        <v>46241</v>
      </c>
      <c r="B2326" t="s">
        <v>1326</v>
      </c>
      <c r="C2326" s="112">
        <v>440</v>
      </c>
      <c r="D2326" t="s">
        <v>1412</v>
      </c>
      <c r="E2326" s="112">
        <v>705</v>
      </c>
      <c r="F2326" t="s">
        <v>25</v>
      </c>
      <c r="G2326" s="112">
        <v>1066237</v>
      </c>
      <c r="H2326" t="s">
        <v>1413</v>
      </c>
      <c r="K2326" s="111">
        <v>50</v>
      </c>
    </row>
    <row r="2327" spans="1:17" x14ac:dyDescent="0.25">
      <c r="A2327" s="110">
        <v>46241</v>
      </c>
      <c r="B2327" t="s">
        <v>1326</v>
      </c>
      <c r="C2327" s="112">
        <v>445</v>
      </c>
      <c r="D2327" t="s">
        <v>1416</v>
      </c>
      <c r="E2327" s="112">
        <v>725</v>
      </c>
      <c r="F2327" t="s">
        <v>1416</v>
      </c>
      <c r="G2327" s="112">
        <v>1067209</v>
      </c>
      <c r="H2327" t="s">
        <v>3012</v>
      </c>
      <c r="I2327" s="111">
        <v>48</v>
      </c>
    </row>
    <row r="2328" spans="1:17" x14ac:dyDescent="0.25">
      <c r="A2328" s="110">
        <v>46241</v>
      </c>
      <c r="B2328" t="s">
        <v>1326</v>
      </c>
      <c r="C2328" s="112">
        <v>480</v>
      </c>
      <c r="D2328" t="s">
        <v>10</v>
      </c>
      <c r="E2328" s="112">
        <v>352</v>
      </c>
      <c r="F2328" t="s">
        <v>10</v>
      </c>
      <c r="G2328" s="112">
        <v>1061898</v>
      </c>
      <c r="H2328" t="s">
        <v>3174</v>
      </c>
      <c r="M2328" s="111">
        <v>36</v>
      </c>
    </row>
    <row r="2329" spans="1:17" x14ac:dyDescent="0.25">
      <c r="A2329" s="110">
        <v>46241</v>
      </c>
      <c r="B2329" t="s">
        <v>1326</v>
      </c>
      <c r="C2329" s="112">
        <v>399</v>
      </c>
      <c r="D2329" t="s">
        <v>1423</v>
      </c>
      <c r="G2329" s="112">
        <v>1154468</v>
      </c>
      <c r="H2329" t="s">
        <v>3175</v>
      </c>
      <c r="I2329" s="111">
        <v>30</v>
      </c>
    </row>
    <row r="2330" spans="1:17" x14ac:dyDescent="0.25">
      <c r="A2330" s="110">
        <v>46241</v>
      </c>
      <c r="B2330" t="s">
        <v>2113</v>
      </c>
      <c r="C2330" s="112">
        <v>310</v>
      </c>
      <c r="D2330" t="s">
        <v>1425</v>
      </c>
      <c r="E2330" s="112">
        <v>801</v>
      </c>
      <c r="F2330" t="s">
        <v>34</v>
      </c>
      <c r="G2330" s="112">
        <v>1067242</v>
      </c>
      <c r="H2330" t="s">
        <v>3176</v>
      </c>
      <c r="Q2330" s="111">
        <v>45</v>
      </c>
    </row>
    <row r="2331" spans="1:17" x14ac:dyDescent="0.25">
      <c r="A2331" s="110">
        <v>46241</v>
      </c>
      <c r="B2331" t="s">
        <v>2113</v>
      </c>
      <c r="C2331" s="112">
        <v>310</v>
      </c>
      <c r="D2331" t="s">
        <v>1425</v>
      </c>
      <c r="E2331" s="112">
        <v>801</v>
      </c>
      <c r="F2331" t="s">
        <v>34</v>
      </c>
      <c r="G2331" s="112">
        <v>1119483</v>
      </c>
      <c r="H2331" t="s">
        <v>3177</v>
      </c>
      <c r="K2331" s="111">
        <v>100</v>
      </c>
    </row>
    <row r="2332" spans="1:17" x14ac:dyDescent="0.25">
      <c r="A2332" s="110">
        <v>46241</v>
      </c>
      <c r="B2332" t="s">
        <v>2113</v>
      </c>
      <c r="C2332" s="112">
        <v>311</v>
      </c>
      <c r="D2332" t="s">
        <v>36</v>
      </c>
      <c r="E2332" s="112">
        <v>806</v>
      </c>
      <c r="F2332" t="s">
        <v>36</v>
      </c>
      <c r="G2332" s="112">
        <v>1100014</v>
      </c>
      <c r="H2332" t="s">
        <v>3178</v>
      </c>
      <c r="I2332" s="111">
        <v>48</v>
      </c>
      <c r="M2332" s="111">
        <v>60</v>
      </c>
    </row>
    <row r="2333" spans="1:17" x14ac:dyDescent="0.25">
      <c r="A2333" s="110">
        <v>46241</v>
      </c>
      <c r="B2333" t="s">
        <v>2113</v>
      </c>
      <c r="C2333" s="112">
        <v>311</v>
      </c>
      <c r="D2333" t="s">
        <v>36</v>
      </c>
      <c r="E2333" s="112">
        <v>806</v>
      </c>
      <c r="F2333" t="s">
        <v>36</v>
      </c>
      <c r="G2333" s="112">
        <v>1105892</v>
      </c>
      <c r="H2333" t="s">
        <v>3179</v>
      </c>
      <c r="I2333" s="111">
        <v>3</v>
      </c>
    </row>
    <row r="2334" spans="1:17" x14ac:dyDescent="0.25">
      <c r="A2334" s="110">
        <v>46241</v>
      </c>
      <c r="B2334" t="s">
        <v>2113</v>
      </c>
      <c r="C2334" s="112">
        <v>312</v>
      </c>
      <c r="D2334" t="s">
        <v>1328</v>
      </c>
      <c r="E2334" s="112">
        <v>807</v>
      </c>
      <c r="F2334" t="s">
        <v>37</v>
      </c>
      <c r="G2334" s="112">
        <v>1067260</v>
      </c>
      <c r="H2334" t="s">
        <v>3180</v>
      </c>
      <c r="J2334" s="111">
        <v>20</v>
      </c>
      <c r="M2334" s="111">
        <v>36</v>
      </c>
      <c r="P2334" s="111">
        <v>6</v>
      </c>
    </row>
    <row r="2335" spans="1:17" x14ac:dyDescent="0.25">
      <c r="A2335" s="110">
        <v>46241</v>
      </c>
      <c r="B2335" t="s">
        <v>2113</v>
      </c>
      <c r="C2335" s="112">
        <v>312</v>
      </c>
      <c r="D2335" t="s">
        <v>1328</v>
      </c>
      <c r="E2335" s="112">
        <v>807</v>
      </c>
      <c r="F2335" t="s">
        <v>37</v>
      </c>
      <c r="G2335" s="112">
        <v>1117195</v>
      </c>
      <c r="H2335" t="s">
        <v>1248</v>
      </c>
      <c r="I2335" s="111">
        <v>72</v>
      </c>
    </row>
    <row r="2336" spans="1:17" x14ac:dyDescent="0.25">
      <c r="A2336" s="110">
        <v>46241</v>
      </c>
      <c r="B2336" t="s">
        <v>2113</v>
      </c>
      <c r="C2336" s="112">
        <v>312</v>
      </c>
      <c r="D2336" t="s">
        <v>1328</v>
      </c>
      <c r="E2336" s="112">
        <v>807</v>
      </c>
      <c r="F2336" t="s">
        <v>37</v>
      </c>
      <c r="G2336" s="112">
        <v>1119152</v>
      </c>
      <c r="H2336" t="s">
        <v>3181</v>
      </c>
      <c r="J2336" s="111">
        <v>24</v>
      </c>
      <c r="L2336" s="111">
        <v>12</v>
      </c>
    </row>
    <row r="2337" spans="1:17" x14ac:dyDescent="0.25">
      <c r="A2337" s="110">
        <v>46241</v>
      </c>
      <c r="B2337" t="s">
        <v>2113</v>
      </c>
      <c r="C2337" s="112">
        <v>312</v>
      </c>
      <c r="D2337" t="s">
        <v>1328</v>
      </c>
      <c r="E2337" s="112">
        <v>807</v>
      </c>
      <c r="F2337" t="s">
        <v>37</v>
      </c>
      <c r="G2337" s="112">
        <v>1119602</v>
      </c>
      <c r="H2337" t="s">
        <v>2989</v>
      </c>
      <c r="I2337" s="111">
        <v>12</v>
      </c>
      <c r="J2337" s="111">
        <v>12</v>
      </c>
    </row>
    <row r="2338" spans="1:17" x14ac:dyDescent="0.25">
      <c r="A2338" s="110">
        <v>46241</v>
      </c>
      <c r="B2338" t="s">
        <v>2113</v>
      </c>
      <c r="C2338" s="112">
        <v>312</v>
      </c>
      <c r="D2338" t="s">
        <v>1328</v>
      </c>
      <c r="E2338" s="112">
        <v>807</v>
      </c>
      <c r="F2338" t="s">
        <v>37</v>
      </c>
      <c r="G2338" s="112">
        <v>1141862</v>
      </c>
      <c r="H2338" t="s">
        <v>1841</v>
      </c>
      <c r="I2338" s="111">
        <v>114</v>
      </c>
      <c r="J2338" s="111">
        <v>16</v>
      </c>
      <c r="K2338" s="111">
        <v>86</v>
      </c>
      <c r="L2338" s="111">
        <v>12</v>
      </c>
      <c r="M2338" s="111">
        <v>48</v>
      </c>
      <c r="N2338" s="111">
        <v>100</v>
      </c>
      <c r="O2338" s="111">
        <v>120</v>
      </c>
      <c r="P2338" s="111">
        <v>36</v>
      </c>
    </row>
    <row r="2339" spans="1:17" x14ac:dyDescent="0.25">
      <c r="A2339" s="110">
        <v>46241</v>
      </c>
      <c r="B2339" t="s">
        <v>2113</v>
      </c>
      <c r="C2339" s="112">
        <v>313</v>
      </c>
      <c r="D2339" t="s">
        <v>38</v>
      </c>
      <c r="E2339" s="112">
        <v>811</v>
      </c>
      <c r="F2339" t="s">
        <v>38</v>
      </c>
      <c r="G2339" s="112">
        <v>1063490</v>
      </c>
      <c r="H2339" t="s">
        <v>2990</v>
      </c>
      <c r="I2339" s="111">
        <v>24</v>
      </c>
      <c r="M2339" s="111">
        <v>12</v>
      </c>
      <c r="P2339" s="111">
        <v>12</v>
      </c>
    </row>
    <row r="2340" spans="1:17" x14ac:dyDescent="0.25">
      <c r="A2340" s="110">
        <v>46241</v>
      </c>
      <c r="B2340" t="s">
        <v>2113</v>
      </c>
      <c r="C2340" s="112">
        <v>313</v>
      </c>
      <c r="D2340" t="s">
        <v>38</v>
      </c>
      <c r="E2340" s="112">
        <v>811</v>
      </c>
      <c r="F2340" t="s">
        <v>38</v>
      </c>
      <c r="G2340" s="112">
        <v>1068275</v>
      </c>
      <c r="H2340" t="s">
        <v>3182</v>
      </c>
      <c r="I2340" s="111">
        <v>84</v>
      </c>
      <c r="K2340" s="111">
        <v>20</v>
      </c>
      <c r="M2340" s="111">
        <v>84</v>
      </c>
    </row>
    <row r="2341" spans="1:17" x14ac:dyDescent="0.25">
      <c r="A2341" s="110">
        <v>46241</v>
      </c>
      <c r="B2341" t="s">
        <v>2113</v>
      </c>
      <c r="C2341" s="112">
        <v>313</v>
      </c>
      <c r="D2341" t="s">
        <v>38</v>
      </c>
      <c r="E2341" s="112">
        <v>811</v>
      </c>
      <c r="F2341" t="s">
        <v>38</v>
      </c>
      <c r="G2341" s="112">
        <v>1068953</v>
      </c>
      <c r="H2341" t="s">
        <v>1755</v>
      </c>
      <c r="I2341" s="111">
        <v>72</v>
      </c>
      <c r="J2341" s="111">
        <v>24</v>
      </c>
      <c r="K2341" s="111">
        <v>24</v>
      </c>
    </row>
    <row r="2342" spans="1:17" x14ac:dyDescent="0.25">
      <c r="A2342" s="110">
        <v>46241</v>
      </c>
      <c r="B2342" t="s">
        <v>2113</v>
      </c>
      <c r="C2342" s="112">
        <v>336</v>
      </c>
      <c r="D2342" t="s">
        <v>171</v>
      </c>
      <c r="E2342" s="112">
        <v>364</v>
      </c>
      <c r="F2342" t="s">
        <v>171</v>
      </c>
      <c r="G2342" s="112">
        <v>1059965</v>
      </c>
      <c r="H2342" t="s">
        <v>1828</v>
      </c>
      <c r="I2342" s="111">
        <v>6</v>
      </c>
      <c r="K2342" s="111">
        <v>12</v>
      </c>
    </row>
    <row r="2343" spans="1:17" x14ac:dyDescent="0.25">
      <c r="A2343" s="110">
        <v>46241</v>
      </c>
      <c r="B2343" t="s">
        <v>2113</v>
      </c>
      <c r="C2343" s="112">
        <v>336</v>
      </c>
      <c r="D2343" t="s">
        <v>171</v>
      </c>
      <c r="E2343" s="112">
        <v>364</v>
      </c>
      <c r="F2343" t="s">
        <v>171</v>
      </c>
      <c r="G2343" s="112">
        <v>1072957</v>
      </c>
      <c r="H2343" t="s">
        <v>1239</v>
      </c>
      <c r="I2343" s="111">
        <v>24</v>
      </c>
      <c r="K2343" s="111">
        <v>10</v>
      </c>
    </row>
    <row r="2344" spans="1:17" x14ac:dyDescent="0.25">
      <c r="A2344" s="110">
        <v>46241</v>
      </c>
      <c r="B2344" t="s">
        <v>2113</v>
      </c>
      <c r="C2344" s="112">
        <v>336</v>
      </c>
      <c r="D2344" t="s">
        <v>171</v>
      </c>
      <c r="E2344" s="112">
        <v>364</v>
      </c>
      <c r="F2344" t="s">
        <v>171</v>
      </c>
      <c r="G2344" s="112">
        <v>1104425</v>
      </c>
      <c r="H2344" t="s">
        <v>3183</v>
      </c>
      <c r="K2344" s="111">
        <v>50</v>
      </c>
    </row>
    <row r="2345" spans="1:17" x14ac:dyDescent="0.25">
      <c r="A2345" s="110">
        <v>46241</v>
      </c>
      <c r="B2345" t="s">
        <v>2113</v>
      </c>
      <c r="C2345" s="112">
        <v>338</v>
      </c>
      <c r="D2345" t="s">
        <v>39</v>
      </c>
      <c r="E2345" s="112">
        <v>821</v>
      </c>
      <c r="F2345" t="s">
        <v>39</v>
      </c>
      <c r="G2345" s="112">
        <v>1105655</v>
      </c>
      <c r="H2345" t="s">
        <v>2549</v>
      </c>
      <c r="J2345" s="111">
        <v>18</v>
      </c>
      <c r="K2345" s="111">
        <v>20</v>
      </c>
      <c r="L2345" s="111">
        <v>12</v>
      </c>
      <c r="N2345" s="111">
        <v>20</v>
      </c>
      <c r="P2345" s="111">
        <v>12</v>
      </c>
    </row>
    <row r="2346" spans="1:17" x14ac:dyDescent="0.25">
      <c r="A2346" s="110">
        <v>46241</v>
      </c>
      <c r="B2346" t="s">
        <v>2113</v>
      </c>
      <c r="C2346" s="112">
        <v>341</v>
      </c>
      <c r="D2346" t="s">
        <v>170</v>
      </c>
      <c r="E2346" s="112">
        <v>853</v>
      </c>
      <c r="F2346" t="s">
        <v>42</v>
      </c>
      <c r="G2346" s="112">
        <v>1060493</v>
      </c>
      <c r="H2346" t="s">
        <v>2992</v>
      </c>
      <c r="I2346" s="111">
        <v>24</v>
      </c>
    </row>
    <row r="2347" spans="1:17" x14ac:dyDescent="0.25">
      <c r="A2347" s="110">
        <v>46241</v>
      </c>
      <c r="B2347" t="s">
        <v>2113</v>
      </c>
      <c r="C2347" s="112">
        <v>341</v>
      </c>
      <c r="D2347" t="s">
        <v>170</v>
      </c>
      <c r="E2347" s="112">
        <v>853</v>
      </c>
      <c r="F2347" t="s">
        <v>42</v>
      </c>
      <c r="G2347" s="112">
        <v>1064945</v>
      </c>
      <c r="H2347" t="s">
        <v>3184</v>
      </c>
      <c r="J2347" s="111">
        <v>18</v>
      </c>
      <c r="L2347" s="111">
        <v>6</v>
      </c>
      <c r="N2347" s="111">
        <v>12</v>
      </c>
      <c r="Q2347" s="111">
        <v>18</v>
      </c>
    </row>
    <row r="2348" spans="1:17" x14ac:dyDescent="0.25">
      <c r="A2348" s="110">
        <v>46241</v>
      </c>
      <c r="B2348" t="s">
        <v>2113</v>
      </c>
      <c r="C2348" s="112">
        <v>341</v>
      </c>
      <c r="D2348" t="s">
        <v>170</v>
      </c>
      <c r="E2348" s="112">
        <v>853</v>
      </c>
      <c r="F2348" t="s">
        <v>42</v>
      </c>
      <c r="G2348" s="112">
        <v>1072802</v>
      </c>
      <c r="H2348" t="s">
        <v>2993</v>
      </c>
      <c r="I2348" s="111">
        <v>24</v>
      </c>
      <c r="J2348" s="111">
        <v>18</v>
      </c>
      <c r="L2348" s="111">
        <v>6</v>
      </c>
      <c r="N2348" s="111">
        <v>12</v>
      </c>
      <c r="Q2348" s="111">
        <v>18</v>
      </c>
    </row>
    <row r="2349" spans="1:17" x14ac:dyDescent="0.25">
      <c r="A2349" s="110">
        <v>46241</v>
      </c>
      <c r="B2349" t="s">
        <v>2113</v>
      </c>
      <c r="C2349" s="112">
        <v>341</v>
      </c>
      <c r="D2349" t="s">
        <v>170</v>
      </c>
      <c r="E2349" s="112">
        <v>853</v>
      </c>
      <c r="F2349" t="s">
        <v>42</v>
      </c>
      <c r="G2349" s="112">
        <v>1118162</v>
      </c>
      <c r="H2349" t="s">
        <v>2994</v>
      </c>
      <c r="K2349" s="111">
        <v>50</v>
      </c>
      <c r="N2349" s="111">
        <v>18</v>
      </c>
    </row>
    <row r="2350" spans="1:17" x14ac:dyDescent="0.25">
      <c r="A2350" s="110">
        <v>46241</v>
      </c>
      <c r="B2350" t="s">
        <v>2113</v>
      </c>
      <c r="C2350" s="112">
        <v>345</v>
      </c>
      <c r="D2350" t="s">
        <v>172</v>
      </c>
      <c r="E2350" s="112">
        <v>365</v>
      </c>
      <c r="F2350" t="s">
        <v>1337</v>
      </c>
      <c r="G2350" s="112">
        <v>1064782</v>
      </c>
      <c r="H2350" t="s">
        <v>3185</v>
      </c>
      <c r="M2350" s="111">
        <v>18</v>
      </c>
    </row>
    <row r="2351" spans="1:17" x14ac:dyDescent="0.25">
      <c r="A2351" s="110">
        <v>46241</v>
      </c>
      <c r="B2351" t="s">
        <v>2113</v>
      </c>
      <c r="C2351" s="112">
        <v>345</v>
      </c>
      <c r="D2351" t="s">
        <v>172</v>
      </c>
      <c r="E2351" s="112">
        <v>365</v>
      </c>
      <c r="F2351" t="s">
        <v>1337</v>
      </c>
      <c r="G2351" s="112">
        <v>1066753</v>
      </c>
      <c r="H2351" t="s">
        <v>3013</v>
      </c>
      <c r="J2351" s="111">
        <v>24</v>
      </c>
      <c r="M2351" s="111">
        <v>72</v>
      </c>
    </row>
    <row r="2352" spans="1:17" x14ac:dyDescent="0.25">
      <c r="A2352" s="110">
        <v>46241</v>
      </c>
      <c r="B2352" t="s">
        <v>2113</v>
      </c>
      <c r="C2352" s="112">
        <v>345</v>
      </c>
      <c r="D2352" t="s">
        <v>172</v>
      </c>
      <c r="E2352" s="112">
        <v>365</v>
      </c>
      <c r="F2352" t="s">
        <v>1337</v>
      </c>
      <c r="G2352" s="112">
        <v>1141435</v>
      </c>
      <c r="H2352" t="s">
        <v>3014</v>
      </c>
      <c r="M2352" s="111">
        <v>12</v>
      </c>
    </row>
    <row r="2353" spans="1:17" x14ac:dyDescent="0.25">
      <c r="A2353" s="110">
        <v>46241</v>
      </c>
      <c r="B2353" t="s">
        <v>2113</v>
      </c>
      <c r="C2353" s="112">
        <v>351</v>
      </c>
      <c r="D2353" t="s">
        <v>164</v>
      </c>
      <c r="E2353" s="112">
        <v>804</v>
      </c>
      <c r="F2353" t="s">
        <v>35</v>
      </c>
      <c r="G2353" s="112">
        <v>1071289</v>
      </c>
      <c r="H2353" t="s">
        <v>3186</v>
      </c>
      <c r="J2353" s="111">
        <v>6</v>
      </c>
    </row>
    <row r="2354" spans="1:17" x14ac:dyDescent="0.25">
      <c r="A2354" s="110">
        <v>46241</v>
      </c>
      <c r="B2354" t="s">
        <v>2113</v>
      </c>
      <c r="C2354" s="112">
        <v>354</v>
      </c>
      <c r="D2354" t="s">
        <v>169</v>
      </c>
      <c r="E2354" s="112">
        <v>852</v>
      </c>
      <c r="F2354" t="s">
        <v>41</v>
      </c>
      <c r="G2354" s="112">
        <v>1062738</v>
      </c>
      <c r="H2354" t="s">
        <v>3036</v>
      </c>
      <c r="I2354" s="111">
        <v>12</v>
      </c>
    </row>
    <row r="2355" spans="1:17" x14ac:dyDescent="0.25">
      <c r="A2355" s="110">
        <v>46241</v>
      </c>
      <c r="B2355" t="s">
        <v>2113</v>
      </c>
      <c r="C2355" s="112">
        <v>354</v>
      </c>
      <c r="D2355" t="s">
        <v>169</v>
      </c>
      <c r="E2355" s="112">
        <v>852</v>
      </c>
      <c r="F2355" t="s">
        <v>41</v>
      </c>
      <c r="G2355" s="112">
        <v>1073123</v>
      </c>
      <c r="H2355" t="s">
        <v>3024</v>
      </c>
      <c r="I2355" s="111">
        <v>48</v>
      </c>
    </row>
    <row r="2356" spans="1:17" x14ac:dyDescent="0.25">
      <c r="A2356" s="110">
        <v>46241</v>
      </c>
      <c r="B2356" t="s">
        <v>2113</v>
      </c>
      <c r="C2356" s="112">
        <v>354</v>
      </c>
      <c r="D2356" t="s">
        <v>169</v>
      </c>
      <c r="E2356" s="112">
        <v>852</v>
      </c>
      <c r="F2356" t="s">
        <v>41</v>
      </c>
      <c r="G2356" s="112">
        <v>1126617</v>
      </c>
      <c r="H2356" t="s">
        <v>3187</v>
      </c>
      <c r="M2356" s="111">
        <v>72</v>
      </c>
    </row>
    <row r="2357" spans="1:17" x14ac:dyDescent="0.25">
      <c r="A2357" s="110">
        <v>46241</v>
      </c>
      <c r="B2357" t="s">
        <v>2113</v>
      </c>
      <c r="C2357" s="112">
        <v>354</v>
      </c>
      <c r="D2357" t="s">
        <v>169</v>
      </c>
      <c r="E2357" s="112">
        <v>852</v>
      </c>
      <c r="F2357" t="s">
        <v>41</v>
      </c>
      <c r="G2357" s="112">
        <v>1143994</v>
      </c>
      <c r="H2357" t="s">
        <v>2995</v>
      </c>
      <c r="J2357" s="111">
        <v>18</v>
      </c>
      <c r="M2357" s="111">
        <v>42</v>
      </c>
      <c r="O2357" s="111">
        <v>24</v>
      </c>
      <c r="P2357" s="111">
        <v>18</v>
      </c>
      <c r="Q2357" s="111">
        <v>18</v>
      </c>
    </row>
    <row r="2358" spans="1:17" x14ac:dyDescent="0.25">
      <c r="A2358" s="110">
        <v>46241</v>
      </c>
      <c r="B2358" t="s">
        <v>2113</v>
      </c>
      <c r="C2358" s="112">
        <v>354</v>
      </c>
      <c r="D2358" t="s">
        <v>169</v>
      </c>
      <c r="E2358" s="112">
        <v>852</v>
      </c>
      <c r="F2358" t="s">
        <v>41</v>
      </c>
      <c r="G2358" s="112">
        <v>1144043</v>
      </c>
      <c r="H2358" t="s">
        <v>2317</v>
      </c>
      <c r="M2358" s="111">
        <v>6</v>
      </c>
    </row>
    <row r="2359" spans="1:17" x14ac:dyDescent="0.25">
      <c r="A2359" s="110">
        <v>46241</v>
      </c>
      <c r="B2359" t="s">
        <v>2113</v>
      </c>
      <c r="C2359" s="112">
        <v>420</v>
      </c>
      <c r="D2359" t="s">
        <v>1358</v>
      </c>
      <c r="E2359" s="112">
        <v>358</v>
      </c>
      <c r="F2359" t="s">
        <v>1359</v>
      </c>
      <c r="G2359" s="112">
        <v>1067241</v>
      </c>
      <c r="H2359" t="s">
        <v>2851</v>
      </c>
      <c r="I2359" s="111">
        <v>4</v>
      </c>
    </row>
    <row r="2360" spans="1:17" x14ac:dyDescent="0.25">
      <c r="A2360" s="110">
        <v>46241</v>
      </c>
      <c r="B2360" t="s">
        <v>2113</v>
      </c>
      <c r="C2360" s="112">
        <v>420</v>
      </c>
      <c r="D2360" t="s">
        <v>1358</v>
      </c>
      <c r="E2360" s="112">
        <v>358</v>
      </c>
      <c r="F2360" t="s">
        <v>1359</v>
      </c>
      <c r="G2360" s="112">
        <v>1068117</v>
      </c>
      <c r="H2360" t="s">
        <v>2996</v>
      </c>
      <c r="K2360" s="111">
        <v>50</v>
      </c>
      <c r="Q2360" s="111">
        <v>54</v>
      </c>
    </row>
    <row r="2361" spans="1:17" x14ac:dyDescent="0.25">
      <c r="A2361" s="110">
        <v>46241</v>
      </c>
      <c r="B2361" t="s">
        <v>2113</v>
      </c>
      <c r="C2361" s="112">
        <v>420</v>
      </c>
      <c r="D2361" t="s">
        <v>1358</v>
      </c>
      <c r="E2361" s="112">
        <v>358</v>
      </c>
      <c r="F2361" t="s">
        <v>1359</v>
      </c>
      <c r="G2361" s="112">
        <v>1100045</v>
      </c>
      <c r="H2361" t="s">
        <v>3015</v>
      </c>
      <c r="K2361" s="111">
        <v>44</v>
      </c>
      <c r="M2361" s="111">
        <v>26</v>
      </c>
      <c r="Q2361" s="111">
        <v>17</v>
      </c>
    </row>
    <row r="2362" spans="1:17" x14ac:dyDescent="0.25">
      <c r="A2362" s="110">
        <v>46241</v>
      </c>
      <c r="B2362" t="s">
        <v>2113</v>
      </c>
      <c r="C2362" s="112">
        <v>420</v>
      </c>
      <c r="D2362" t="s">
        <v>1358</v>
      </c>
      <c r="E2362" s="112">
        <v>358</v>
      </c>
      <c r="F2362" t="s">
        <v>1359</v>
      </c>
      <c r="G2362" s="112">
        <v>1113562</v>
      </c>
      <c r="H2362" t="s">
        <v>3188</v>
      </c>
      <c r="I2362" s="111">
        <v>6</v>
      </c>
      <c r="K2362" s="111">
        <v>74</v>
      </c>
    </row>
    <row r="2363" spans="1:17" x14ac:dyDescent="0.25">
      <c r="A2363" s="110">
        <v>46241</v>
      </c>
      <c r="B2363" t="s">
        <v>2113</v>
      </c>
      <c r="C2363" s="112">
        <v>420</v>
      </c>
      <c r="D2363" t="s">
        <v>1358</v>
      </c>
      <c r="E2363" s="112">
        <v>358</v>
      </c>
      <c r="F2363" t="s">
        <v>1359</v>
      </c>
      <c r="G2363" s="112">
        <v>1122716</v>
      </c>
      <c r="H2363" t="s">
        <v>3189</v>
      </c>
      <c r="I2363" s="111">
        <v>8</v>
      </c>
    </row>
    <row r="2364" spans="1:17" x14ac:dyDescent="0.25">
      <c r="A2364" s="110">
        <v>46241</v>
      </c>
      <c r="B2364" t="s">
        <v>2113</v>
      </c>
      <c r="C2364" s="112">
        <v>423</v>
      </c>
      <c r="D2364" t="s">
        <v>1367</v>
      </c>
      <c r="E2364" s="112">
        <v>722</v>
      </c>
      <c r="F2364" t="s">
        <v>29</v>
      </c>
      <c r="G2364" s="112">
        <v>1068664</v>
      </c>
      <c r="H2364" t="s">
        <v>2937</v>
      </c>
      <c r="K2364" s="111">
        <v>10</v>
      </c>
    </row>
    <row r="2365" spans="1:17" x14ac:dyDescent="0.25">
      <c r="A2365" s="110">
        <v>46241</v>
      </c>
      <c r="B2365" t="s">
        <v>2113</v>
      </c>
      <c r="C2365" s="112">
        <v>423</v>
      </c>
      <c r="D2365" t="s">
        <v>1367</v>
      </c>
      <c r="E2365" s="112">
        <v>722</v>
      </c>
      <c r="F2365" t="s">
        <v>29</v>
      </c>
      <c r="G2365" s="112">
        <v>1073009</v>
      </c>
      <c r="H2365" t="s">
        <v>2560</v>
      </c>
      <c r="I2365" s="111">
        <v>24</v>
      </c>
    </row>
    <row r="2366" spans="1:17" x14ac:dyDescent="0.25">
      <c r="A2366" s="110">
        <v>46241</v>
      </c>
      <c r="B2366" t="s">
        <v>2113</v>
      </c>
      <c r="C2366" s="112">
        <v>423</v>
      </c>
      <c r="D2366" t="s">
        <v>1367</v>
      </c>
      <c r="E2366" s="112">
        <v>722</v>
      </c>
      <c r="F2366" t="s">
        <v>29</v>
      </c>
      <c r="G2366" s="112">
        <v>1106150</v>
      </c>
      <c r="H2366" t="s">
        <v>3190</v>
      </c>
      <c r="J2366" s="111">
        <v>36</v>
      </c>
      <c r="M2366" s="111">
        <v>6</v>
      </c>
    </row>
    <row r="2367" spans="1:17" x14ac:dyDescent="0.25">
      <c r="A2367" s="110">
        <v>46241</v>
      </c>
      <c r="B2367" t="s">
        <v>2113</v>
      </c>
      <c r="C2367" s="112">
        <v>423</v>
      </c>
      <c r="D2367" t="s">
        <v>1367</v>
      </c>
      <c r="E2367" s="112">
        <v>722</v>
      </c>
      <c r="F2367" t="s">
        <v>29</v>
      </c>
      <c r="G2367" s="112">
        <v>1118786</v>
      </c>
      <c r="H2367" t="s">
        <v>1976</v>
      </c>
      <c r="I2367" s="111">
        <v>12</v>
      </c>
      <c r="J2367" s="111">
        <v>10</v>
      </c>
      <c r="K2367" s="111">
        <v>24</v>
      </c>
      <c r="N2367" s="111">
        <v>34</v>
      </c>
      <c r="Q2367" s="111">
        <v>18</v>
      </c>
    </row>
    <row r="2368" spans="1:17" x14ac:dyDescent="0.25">
      <c r="A2368" s="110">
        <v>46241</v>
      </c>
      <c r="B2368" t="s">
        <v>2113</v>
      </c>
      <c r="C2368" s="112">
        <v>423</v>
      </c>
      <c r="D2368" t="s">
        <v>1367</v>
      </c>
      <c r="E2368" s="112">
        <v>722</v>
      </c>
      <c r="F2368" t="s">
        <v>29</v>
      </c>
      <c r="G2368" s="112">
        <v>1123223</v>
      </c>
      <c r="H2368" t="s">
        <v>3191</v>
      </c>
      <c r="I2368" s="111">
        <v>24</v>
      </c>
      <c r="N2368" s="111">
        <v>40</v>
      </c>
      <c r="Q2368" s="111">
        <v>18</v>
      </c>
    </row>
    <row r="2369" spans="1:17" x14ac:dyDescent="0.25">
      <c r="A2369" s="110">
        <v>46241</v>
      </c>
      <c r="B2369" t="s">
        <v>2113</v>
      </c>
      <c r="C2369" s="112">
        <v>423</v>
      </c>
      <c r="D2369" t="s">
        <v>1367</v>
      </c>
      <c r="E2369" s="112">
        <v>722</v>
      </c>
      <c r="F2369" t="s">
        <v>29</v>
      </c>
      <c r="G2369" s="112">
        <v>1134503</v>
      </c>
      <c r="H2369" t="s">
        <v>3192</v>
      </c>
      <c r="K2369" s="111">
        <v>24</v>
      </c>
      <c r="M2369" s="111">
        <v>42</v>
      </c>
    </row>
    <row r="2370" spans="1:17" x14ac:dyDescent="0.25">
      <c r="A2370" s="110">
        <v>46241</v>
      </c>
      <c r="B2370" t="s">
        <v>2113</v>
      </c>
      <c r="C2370" s="112">
        <v>423</v>
      </c>
      <c r="D2370" t="s">
        <v>1367</v>
      </c>
      <c r="E2370" s="112">
        <v>722</v>
      </c>
      <c r="F2370" t="s">
        <v>29</v>
      </c>
      <c r="G2370" s="112">
        <v>1157016</v>
      </c>
      <c r="H2370" t="s">
        <v>3193</v>
      </c>
      <c r="J2370" s="111">
        <v>12</v>
      </c>
      <c r="M2370" s="111">
        <v>20</v>
      </c>
      <c r="Q2370" s="111">
        <v>9</v>
      </c>
    </row>
    <row r="2371" spans="1:17" x14ac:dyDescent="0.25">
      <c r="A2371" s="110">
        <v>46241</v>
      </c>
      <c r="B2371" t="s">
        <v>2113</v>
      </c>
      <c r="C2371" s="112">
        <v>301</v>
      </c>
      <c r="D2371" t="s">
        <v>230</v>
      </c>
      <c r="E2371" s="112">
        <v>301</v>
      </c>
      <c r="F2371" t="s">
        <v>230</v>
      </c>
      <c r="G2371" s="112">
        <v>1099061</v>
      </c>
      <c r="H2371" t="s">
        <v>1154</v>
      </c>
      <c r="K2371" s="111">
        <v>60</v>
      </c>
      <c r="M2371" s="111">
        <v>22</v>
      </c>
    </row>
    <row r="2372" spans="1:17" x14ac:dyDescent="0.25">
      <c r="A2372" s="110">
        <v>46241</v>
      </c>
      <c r="B2372" t="s">
        <v>2113</v>
      </c>
      <c r="C2372" s="112">
        <v>301</v>
      </c>
      <c r="D2372" t="s">
        <v>230</v>
      </c>
      <c r="E2372" s="112">
        <v>301</v>
      </c>
      <c r="F2372" t="s">
        <v>230</v>
      </c>
      <c r="G2372" s="112">
        <v>1113213</v>
      </c>
      <c r="H2372" t="s">
        <v>1471</v>
      </c>
      <c r="M2372" s="111">
        <v>72</v>
      </c>
    </row>
    <row r="2373" spans="1:17" x14ac:dyDescent="0.25">
      <c r="A2373" s="110">
        <v>46241</v>
      </c>
      <c r="B2373" t="s">
        <v>2113</v>
      </c>
      <c r="C2373" s="112">
        <v>302</v>
      </c>
      <c r="D2373" t="s">
        <v>1473</v>
      </c>
      <c r="E2373" s="112">
        <v>703</v>
      </c>
      <c r="F2373" t="s">
        <v>23</v>
      </c>
      <c r="G2373" s="112">
        <v>1066816</v>
      </c>
      <c r="H2373" t="s">
        <v>2938</v>
      </c>
      <c r="I2373" s="111">
        <v>15</v>
      </c>
      <c r="J2373" s="111">
        <v>8</v>
      </c>
      <c r="M2373" s="111">
        <v>30</v>
      </c>
    </row>
    <row r="2374" spans="1:17" x14ac:dyDescent="0.25">
      <c r="A2374" s="110">
        <v>46241</v>
      </c>
      <c r="B2374" t="s">
        <v>2113</v>
      </c>
      <c r="C2374" s="112">
        <v>302</v>
      </c>
      <c r="D2374" t="s">
        <v>1473</v>
      </c>
      <c r="E2374" s="112">
        <v>703</v>
      </c>
      <c r="F2374" t="s">
        <v>23</v>
      </c>
      <c r="G2374" s="112">
        <v>1068893</v>
      </c>
      <c r="H2374" t="s">
        <v>3194</v>
      </c>
      <c r="I2374" s="111">
        <v>126</v>
      </c>
      <c r="J2374" s="111">
        <v>6</v>
      </c>
      <c r="K2374" s="111">
        <v>50</v>
      </c>
    </row>
    <row r="2375" spans="1:17" x14ac:dyDescent="0.25">
      <c r="A2375" s="110">
        <v>46241</v>
      </c>
      <c r="B2375" t="s">
        <v>2113</v>
      </c>
      <c r="C2375" s="112">
        <v>302</v>
      </c>
      <c r="D2375" t="s">
        <v>1473</v>
      </c>
      <c r="E2375" s="112">
        <v>703</v>
      </c>
      <c r="F2375" t="s">
        <v>23</v>
      </c>
      <c r="G2375" s="112">
        <v>1069139</v>
      </c>
      <c r="H2375" t="s">
        <v>3195</v>
      </c>
      <c r="J2375" s="111">
        <v>12</v>
      </c>
      <c r="L2375" s="111">
        <v>12</v>
      </c>
    </row>
    <row r="2376" spans="1:17" x14ac:dyDescent="0.25">
      <c r="A2376" s="110">
        <v>46241</v>
      </c>
      <c r="B2376" t="s">
        <v>2113</v>
      </c>
      <c r="C2376" s="112">
        <v>302</v>
      </c>
      <c r="D2376" t="s">
        <v>1473</v>
      </c>
      <c r="E2376" s="112">
        <v>703</v>
      </c>
      <c r="F2376" t="s">
        <v>23</v>
      </c>
      <c r="G2376" s="112">
        <v>1083655</v>
      </c>
      <c r="H2376" t="s">
        <v>3196</v>
      </c>
      <c r="I2376" s="111">
        <v>4</v>
      </c>
      <c r="J2376" s="111">
        <v>26</v>
      </c>
      <c r="K2376" s="111">
        <v>10</v>
      </c>
    </row>
    <row r="2377" spans="1:17" x14ac:dyDescent="0.25">
      <c r="A2377" s="110">
        <v>46241</v>
      </c>
      <c r="B2377" t="s">
        <v>2113</v>
      </c>
      <c r="C2377" s="112">
        <v>303</v>
      </c>
      <c r="D2377" t="s">
        <v>40</v>
      </c>
      <c r="E2377" s="112">
        <v>854</v>
      </c>
      <c r="F2377" t="s">
        <v>1323</v>
      </c>
      <c r="G2377" s="112">
        <v>1061743</v>
      </c>
      <c r="H2377" t="s">
        <v>3197</v>
      </c>
      <c r="I2377" s="111">
        <v>24</v>
      </c>
      <c r="O2377" s="111">
        <v>27</v>
      </c>
    </row>
    <row r="2378" spans="1:17" x14ac:dyDescent="0.25">
      <c r="A2378" s="110">
        <v>46241</v>
      </c>
      <c r="B2378" t="s">
        <v>2113</v>
      </c>
      <c r="C2378" s="112">
        <v>303</v>
      </c>
      <c r="D2378" t="s">
        <v>40</v>
      </c>
      <c r="E2378" s="112">
        <v>854</v>
      </c>
      <c r="F2378" t="s">
        <v>1323</v>
      </c>
      <c r="G2378" s="112">
        <v>1082627</v>
      </c>
      <c r="H2378" t="s">
        <v>3198</v>
      </c>
      <c r="K2378" s="111">
        <v>60</v>
      </c>
    </row>
    <row r="2379" spans="1:17" x14ac:dyDescent="0.25">
      <c r="A2379" s="110">
        <v>46241</v>
      </c>
      <c r="B2379" t="s">
        <v>2113</v>
      </c>
      <c r="C2379" s="112">
        <v>303</v>
      </c>
      <c r="D2379" t="s">
        <v>40</v>
      </c>
      <c r="E2379" s="112">
        <v>854</v>
      </c>
      <c r="F2379" t="s">
        <v>1323</v>
      </c>
      <c r="G2379" s="112">
        <v>1104905</v>
      </c>
      <c r="H2379" t="s">
        <v>3199</v>
      </c>
      <c r="I2379" s="111">
        <v>24</v>
      </c>
      <c r="J2379" s="111">
        <v>30</v>
      </c>
      <c r="L2379" s="111">
        <v>6</v>
      </c>
      <c r="M2379" s="111">
        <v>46</v>
      </c>
      <c r="N2379" s="111">
        <v>12</v>
      </c>
      <c r="Q2379" s="111">
        <v>180</v>
      </c>
    </row>
    <row r="2380" spans="1:17" x14ac:dyDescent="0.25">
      <c r="A2380" s="110">
        <v>46241</v>
      </c>
      <c r="B2380" t="s">
        <v>2113</v>
      </c>
      <c r="C2380" s="112">
        <v>303</v>
      </c>
      <c r="D2380" t="s">
        <v>40</v>
      </c>
      <c r="E2380" s="112">
        <v>854</v>
      </c>
      <c r="F2380" t="s">
        <v>1323</v>
      </c>
      <c r="G2380" s="112">
        <v>1119762</v>
      </c>
      <c r="H2380" t="s">
        <v>2613</v>
      </c>
      <c r="I2380" s="111">
        <v>24</v>
      </c>
      <c r="J2380" s="111">
        <v>24</v>
      </c>
      <c r="K2380" s="111">
        <v>150</v>
      </c>
      <c r="M2380" s="111">
        <v>38</v>
      </c>
      <c r="O2380" s="111">
        <v>24</v>
      </c>
      <c r="Q2380" s="111">
        <v>18</v>
      </c>
    </row>
    <row r="2381" spans="1:17" x14ac:dyDescent="0.25">
      <c r="A2381" s="110">
        <v>46241</v>
      </c>
      <c r="B2381" t="s">
        <v>2113</v>
      </c>
      <c r="C2381" s="112">
        <v>340</v>
      </c>
      <c r="D2381" t="s">
        <v>174</v>
      </c>
      <c r="E2381" s="112">
        <v>371</v>
      </c>
      <c r="F2381" t="s">
        <v>174</v>
      </c>
      <c r="G2381" s="112">
        <v>1109397</v>
      </c>
      <c r="H2381" t="s">
        <v>3200</v>
      </c>
      <c r="J2381" s="111">
        <v>42</v>
      </c>
    </row>
    <row r="2382" spans="1:17" x14ac:dyDescent="0.25">
      <c r="A2382" s="110">
        <v>46241</v>
      </c>
      <c r="B2382" t="s">
        <v>2113</v>
      </c>
      <c r="C2382" s="112">
        <v>340</v>
      </c>
      <c r="D2382" t="s">
        <v>174</v>
      </c>
      <c r="E2382" s="112">
        <v>371</v>
      </c>
      <c r="F2382" t="s">
        <v>174</v>
      </c>
      <c r="G2382" s="112">
        <v>1117657</v>
      </c>
      <c r="H2382" t="s">
        <v>1542</v>
      </c>
      <c r="P2382" s="111">
        <v>240</v>
      </c>
    </row>
    <row r="2383" spans="1:17" x14ac:dyDescent="0.25">
      <c r="A2383" s="110">
        <v>46241</v>
      </c>
      <c r="B2383" t="s">
        <v>2113</v>
      </c>
      <c r="C2383" s="112">
        <v>340</v>
      </c>
      <c r="D2383" t="s">
        <v>174</v>
      </c>
      <c r="E2383" s="112">
        <v>371</v>
      </c>
      <c r="F2383" t="s">
        <v>174</v>
      </c>
      <c r="G2383" s="112">
        <v>1117999</v>
      </c>
      <c r="H2383" t="s">
        <v>2998</v>
      </c>
      <c r="J2383" s="111">
        <v>9</v>
      </c>
      <c r="M2383" s="111">
        <v>51</v>
      </c>
      <c r="N2383" s="111">
        <v>12</v>
      </c>
      <c r="Q2383" s="111">
        <v>18</v>
      </c>
    </row>
    <row r="2384" spans="1:17" x14ac:dyDescent="0.25">
      <c r="A2384" s="110">
        <v>46241</v>
      </c>
      <c r="B2384" t="s">
        <v>2113</v>
      </c>
      <c r="C2384" s="112">
        <v>340</v>
      </c>
      <c r="D2384" t="s">
        <v>174</v>
      </c>
      <c r="E2384" s="112">
        <v>371</v>
      </c>
      <c r="F2384" t="s">
        <v>174</v>
      </c>
      <c r="G2384" s="112">
        <v>1118853</v>
      </c>
      <c r="H2384" t="s">
        <v>3201</v>
      </c>
      <c r="M2384" s="111">
        <v>4</v>
      </c>
    </row>
    <row r="2385" spans="1:17" x14ac:dyDescent="0.25">
      <c r="A2385" s="110">
        <v>46241</v>
      </c>
      <c r="B2385" t="s">
        <v>2113</v>
      </c>
      <c r="C2385" s="112">
        <v>340</v>
      </c>
      <c r="D2385" t="s">
        <v>174</v>
      </c>
      <c r="E2385" s="112">
        <v>371</v>
      </c>
      <c r="F2385" t="s">
        <v>174</v>
      </c>
      <c r="G2385" s="112">
        <v>1121877</v>
      </c>
      <c r="H2385" t="s">
        <v>3202</v>
      </c>
      <c r="N2385" s="111">
        <v>40</v>
      </c>
      <c r="P2385" s="111">
        <v>36</v>
      </c>
    </row>
    <row r="2386" spans="1:17" x14ac:dyDescent="0.25">
      <c r="A2386" s="110">
        <v>46241</v>
      </c>
      <c r="B2386" t="s">
        <v>2113</v>
      </c>
      <c r="C2386" s="112">
        <v>340</v>
      </c>
      <c r="D2386" t="s">
        <v>174</v>
      </c>
      <c r="E2386" s="112">
        <v>371</v>
      </c>
      <c r="F2386" t="s">
        <v>174</v>
      </c>
      <c r="G2386" s="112">
        <v>1143757</v>
      </c>
      <c r="H2386" t="s">
        <v>3203</v>
      </c>
      <c r="P2386" s="111">
        <v>12</v>
      </c>
      <c r="Q2386" s="111">
        <v>90</v>
      </c>
    </row>
    <row r="2387" spans="1:17" x14ac:dyDescent="0.25">
      <c r="A2387" s="110">
        <v>46241</v>
      </c>
      <c r="B2387" t="s">
        <v>2113</v>
      </c>
      <c r="C2387" s="112">
        <v>316</v>
      </c>
      <c r="D2387" t="s">
        <v>47</v>
      </c>
      <c r="E2387" s="112">
        <v>362</v>
      </c>
      <c r="F2387" t="s">
        <v>1372</v>
      </c>
      <c r="G2387" s="112">
        <v>1070086</v>
      </c>
      <c r="H2387" t="s">
        <v>3016</v>
      </c>
      <c r="I2387" s="111">
        <v>36</v>
      </c>
      <c r="J2387" s="111">
        <v>6</v>
      </c>
      <c r="K2387" s="111">
        <v>84</v>
      </c>
      <c r="M2387" s="111">
        <v>30</v>
      </c>
      <c r="Q2387" s="111">
        <v>18</v>
      </c>
    </row>
    <row r="2388" spans="1:17" x14ac:dyDescent="0.25">
      <c r="A2388" s="110">
        <v>46241</v>
      </c>
      <c r="B2388" t="s">
        <v>2113</v>
      </c>
      <c r="C2388" s="112">
        <v>316</v>
      </c>
      <c r="D2388" t="s">
        <v>47</v>
      </c>
      <c r="E2388" s="112">
        <v>362</v>
      </c>
      <c r="F2388" t="s">
        <v>1372</v>
      </c>
      <c r="G2388" s="112">
        <v>1113796</v>
      </c>
      <c r="H2388" t="s">
        <v>3017</v>
      </c>
      <c r="I2388" s="111">
        <v>24</v>
      </c>
      <c r="K2388" s="111">
        <v>30</v>
      </c>
      <c r="M2388" s="111">
        <v>30</v>
      </c>
    </row>
    <row r="2389" spans="1:17" x14ac:dyDescent="0.25">
      <c r="A2389" s="110">
        <v>46241</v>
      </c>
      <c r="B2389" t="s">
        <v>2113</v>
      </c>
      <c r="C2389" s="112">
        <v>316</v>
      </c>
      <c r="D2389" t="s">
        <v>47</v>
      </c>
      <c r="E2389" s="112">
        <v>362</v>
      </c>
      <c r="F2389" t="s">
        <v>1372</v>
      </c>
      <c r="G2389" s="112">
        <v>1120585</v>
      </c>
      <c r="H2389" t="s">
        <v>2865</v>
      </c>
      <c r="I2389" s="111">
        <v>24</v>
      </c>
      <c r="J2389" s="111">
        <v>16</v>
      </c>
      <c r="K2389" s="111">
        <v>72</v>
      </c>
      <c r="M2389" s="111">
        <v>24</v>
      </c>
    </row>
    <row r="2390" spans="1:17" x14ac:dyDescent="0.25">
      <c r="A2390" s="110">
        <v>46241</v>
      </c>
      <c r="B2390" t="s">
        <v>2113</v>
      </c>
      <c r="C2390" s="112">
        <v>316</v>
      </c>
      <c r="D2390" t="s">
        <v>47</v>
      </c>
      <c r="E2390" s="112">
        <v>362</v>
      </c>
      <c r="F2390" t="s">
        <v>1372</v>
      </c>
      <c r="G2390" s="112">
        <v>1133253</v>
      </c>
      <c r="H2390" t="s">
        <v>3165</v>
      </c>
      <c r="J2390" s="111">
        <v>26</v>
      </c>
      <c r="K2390" s="111">
        <v>24</v>
      </c>
      <c r="L2390" s="111">
        <v>6</v>
      </c>
      <c r="M2390" s="111">
        <v>42</v>
      </c>
      <c r="N2390" s="111">
        <v>20</v>
      </c>
      <c r="P2390" s="111">
        <v>12</v>
      </c>
    </row>
    <row r="2391" spans="1:17" x14ac:dyDescent="0.25">
      <c r="A2391" s="110">
        <v>46241</v>
      </c>
      <c r="B2391" t="s">
        <v>2113</v>
      </c>
      <c r="C2391" s="112">
        <v>370</v>
      </c>
      <c r="D2391" t="s">
        <v>53</v>
      </c>
      <c r="E2391" s="112">
        <v>367</v>
      </c>
      <c r="F2391" t="s">
        <v>1380</v>
      </c>
      <c r="G2391" s="112">
        <v>1070825</v>
      </c>
      <c r="H2391" t="s">
        <v>2939</v>
      </c>
      <c r="I2391" s="111">
        <v>24</v>
      </c>
      <c r="K2391" s="111">
        <v>50</v>
      </c>
    </row>
    <row r="2392" spans="1:17" x14ac:dyDescent="0.25">
      <c r="A2392" s="110">
        <v>46241</v>
      </c>
      <c r="B2392" t="s">
        <v>2113</v>
      </c>
      <c r="C2392" s="112">
        <v>370</v>
      </c>
      <c r="D2392" t="s">
        <v>53</v>
      </c>
      <c r="E2392" s="112">
        <v>367</v>
      </c>
      <c r="F2392" t="s">
        <v>1380</v>
      </c>
      <c r="G2392" s="112">
        <v>1114050</v>
      </c>
      <c r="H2392" t="s">
        <v>3204</v>
      </c>
      <c r="I2392" s="111">
        <v>24</v>
      </c>
      <c r="M2392" s="111">
        <v>70</v>
      </c>
    </row>
    <row r="2393" spans="1:17" x14ac:dyDescent="0.25">
      <c r="A2393" s="110">
        <v>46241</v>
      </c>
      <c r="B2393" t="s">
        <v>2113</v>
      </c>
      <c r="C2393" s="112">
        <v>370</v>
      </c>
      <c r="D2393" t="s">
        <v>53</v>
      </c>
      <c r="E2393" s="112">
        <v>367</v>
      </c>
      <c r="F2393" t="s">
        <v>1380</v>
      </c>
      <c r="G2393" s="112">
        <v>1158091</v>
      </c>
      <c r="H2393" t="s">
        <v>2545</v>
      </c>
      <c r="I2393" s="111">
        <v>12</v>
      </c>
      <c r="M2393" s="111">
        <v>36</v>
      </c>
    </row>
    <row r="2394" spans="1:17" x14ac:dyDescent="0.25">
      <c r="A2394" s="110">
        <v>46241</v>
      </c>
      <c r="B2394" t="s">
        <v>2113</v>
      </c>
      <c r="C2394" s="112">
        <v>375</v>
      </c>
      <c r="D2394" t="s">
        <v>51</v>
      </c>
      <c r="E2394" s="112">
        <v>366</v>
      </c>
      <c r="F2394" t="s">
        <v>51</v>
      </c>
      <c r="G2394" s="112">
        <v>1069671</v>
      </c>
      <c r="H2394" t="s">
        <v>2872</v>
      </c>
      <c r="J2394" s="111">
        <v>3</v>
      </c>
    </row>
    <row r="2395" spans="1:17" x14ac:dyDescent="0.25">
      <c r="A2395" s="110">
        <v>46241</v>
      </c>
      <c r="B2395" t="s">
        <v>2113</v>
      </c>
      <c r="C2395" s="112">
        <v>375</v>
      </c>
      <c r="D2395" t="s">
        <v>51</v>
      </c>
      <c r="E2395" s="112">
        <v>366</v>
      </c>
      <c r="F2395" t="s">
        <v>51</v>
      </c>
      <c r="G2395" s="112">
        <v>1141868</v>
      </c>
      <c r="H2395" t="s">
        <v>2999</v>
      </c>
      <c r="J2395" s="111">
        <v>12</v>
      </c>
      <c r="K2395" s="111">
        <v>62</v>
      </c>
      <c r="M2395" s="111">
        <v>28</v>
      </c>
      <c r="N2395" s="111">
        <v>20</v>
      </c>
      <c r="Q2395" s="111">
        <v>17</v>
      </c>
    </row>
    <row r="2396" spans="1:17" x14ac:dyDescent="0.25">
      <c r="A2396" s="110">
        <v>46241</v>
      </c>
      <c r="B2396" t="s">
        <v>2113</v>
      </c>
      <c r="C2396" s="112">
        <v>456</v>
      </c>
      <c r="D2396" t="s">
        <v>869</v>
      </c>
      <c r="E2396" s="112">
        <v>381</v>
      </c>
      <c r="F2396" t="s">
        <v>1386</v>
      </c>
      <c r="G2396" s="112">
        <v>1069794</v>
      </c>
      <c r="H2396" t="s">
        <v>3205</v>
      </c>
      <c r="K2396" s="111">
        <v>24</v>
      </c>
      <c r="M2396" s="111">
        <v>60</v>
      </c>
    </row>
    <row r="2397" spans="1:17" x14ac:dyDescent="0.25">
      <c r="A2397" s="110">
        <v>46241</v>
      </c>
      <c r="B2397" t="s">
        <v>2113</v>
      </c>
      <c r="C2397" s="112">
        <v>456</v>
      </c>
      <c r="D2397" t="s">
        <v>869</v>
      </c>
      <c r="E2397" s="112">
        <v>381</v>
      </c>
      <c r="F2397" t="s">
        <v>1386</v>
      </c>
      <c r="G2397" s="112">
        <v>1110726</v>
      </c>
      <c r="H2397" t="s">
        <v>3206</v>
      </c>
      <c r="K2397" s="111">
        <v>12</v>
      </c>
    </row>
    <row r="2398" spans="1:17" x14ac:dyDescent="0.25">
      <c r="A2398" s="110">
        <v>46241</v>
      </c>
      <c r="B2398" t="s">
        <v>2113</v>
      </c>
      <c r="C2398" s="112">
        <v>456</v>
      </c>
      <c r="D2398" t="s">
        <v>869</v>
      </c>
      <c r="E2398" s="112">
        <v>381</v>
      </c>
      <c r="F2398" t="s">
        <v>1386</v>
      </c>
      <c r="G2398" s="112">
        <v>1126078</v>
      </c>
      <c r="H2398" t="s">
        <v>3207</v>
      </c>
      <c r="I2398" s="111">
        <v>12</v>
      </c>
    </row>
    <row r="2399" spans="1:17" x14ac:dyDescent="0.25">
      <c r="A2399" s="110">
        <v>46241</v>
      </c>
      <c r="B2399" t="s">
        <v>2113</v>
      </c>
      <c r="C2399" s="112">
        <v>456</v>
      </c>
      <c r="D2399" t="s">
        <v>869</v>
      </c>
      <c r="E2399" s="112">
        <v>381</v>
      </c>
      <c r="F2399" t="s">
        <v>1386</v>
      </c>
      <c r="G2399" s="112">
        <v>1132667</v>
      </c>
      <c r="H2399" t="s">
        <v>3000</v>
      </c>
      <c r="I2399" s="111">
        <v>24</v>
      </c>
      <c r="M2399" s="111">
        <v>120</v>
      </c>
      <c r="P2399" s="111">
        <v>12</v>
      </c>
      <c r="Q2399" s="111">
        <v>9</v>
      </c>
    </row>
    <row r="2400" spans="1:17" x14ac:dyDescent="0.25">
      <c r="A2400" s="110">
        <v>46241</v>
      </c>
      <c r="B2400" t="s">
        <v>2113</v>
      </c>
      <c r="C2400" s="112">
        <v>470</v>
      </c>
      <c r="D2400" t="s">
        <v>28</v>
      </c>
      <c r="E2400" s="112">
        <v>721</v>
      </c>
      <c r="F2400" t="s">
        <v>28</v>
      </c>
      <c r="G2400" s="112">
        <v>1113391</v>
      </c>
      <c r="H2400" t="s">
        <v>3208</v>
      </c>
      <c r="K2400" s="111">
        <v>60</v>
      </c>
    </row>
    <row r="2401" spans="1:17" x14ac:dyDescent="0.25">
      <c r="A2401" s="110">
        <v>46241</v>
      </c>
      <c r="B2401" t="s">
        <v>2113</v>
      </c>
      <c r="C2401" s="112">
        <v>470</v>
      </c>
      <c r="D2401" t="s">
        <v>28</v>
      </c>
      <c r="E2401" s="112">
        <v>721</v>
      </c>
      <c r="F2401" t="s">
        <v>28</v>
      </c>
      <c r="G2401" s="112">
        <v>1119318</v>
      </c>
      <c r="H2401" t="s">
        <v>3209</v>
      </c>
      <c r="I2401" s="111">
        <v>24</v>
      </c>
      <c r="K2401" s="111">
        <v>10</v>
      </c>
    </row>
    <row r="2402" spans="1:17" x14ac:dyDescent="0.25">
      <c r="A2402" s="110">
        <v>46241</v>
      </c>
      <c r="B2402" t="s">
        <v>2113</v>
      </c>
      <c r="C2402" s="112">
        <v>314</v>
      </c>
      <c r="D2402" t="s">
        <v>43</v>
      </c>
      <c r="E2402" s="112">
        <v>856</v>
      </c>
      <c r="F2402" t="s">
        <v>43</v>
      </c>
      <c r="G2402" s="112">
        <v>1154472</v>
      </c>
      <c r="H2402" t="s">
        <v>3001</v>
      </c>
      <c r="M2402" s="111">
        <v>24</v>
      </c>
    </row>
    <row r="2403" spans="1:17" x14ac:dyDescent="0.25">
      <c r="A2403" s="110">
        <v>46241</v>
      </c>
      <c r="B2403" t="s">
        <v>2113</v>
      </c>
      <c r="C2403" s="112">
        <v>315</v>
      </c>
      <c r="D2403" t="s">
        <v>46</v>
      </c>
      <c r="E2403" s="112">
        <v>361</v>
      </c>
      <c r="F2403" t="s">
        <v>46</v>
      </c>
      <c r="G2403" s="112">
        <v>1061313</v>
      </c>
      <c r="H2403" t="s">
        <v>3210</v>
      </c>
      <c r="I2403" s="111">
        <v>6</v>
      </c>
      <c r="M2403" s="111">
        <v>12</v>
      </c>
    </row>
    <row r="2404" spans="1:17" x14ac:dyDescent="0.25">
      <c r="A2404" s="110">
        <v>46241</v>
      </c>
      <c r="B2404" t="s">
        <v>2113</v>
      </c>
      <c r="C2404" s="112">
        <v>315</v>
      </c>
      <c r="D2404" t="s">
        <v>46</v>
      </c>
      <c r="E2404" s="112">
        <v>361</v>
      </c>
      <c r="F2404" t="s">
        <v>46</v>
      </c>
      <c r="G2404" s="112">
        <v>1061933</v>
      </c>
      <c r="H2404" t="s">
        <v>3211</v>
      </c>
      <c r="I2404" s="111">
        <v>24</v>
      </c>
      <c r="J2404" s="111">
        <v>24</v>
      </c>
      <c r="K2404" s="111">
        <v>50</v>
      </c>
      <c r="M2404" s="111">
        <v>34</v>
      </c>
      <c r="P2404" s="111">
        <v>12</v>
      </c>
    </row>
    <row r="2405" spans="1:17" x14ac:dyDescent="0.25">
      <c r="A2405" s="110">
        <v>46241</v>
      </c>
      <c r="B2405" t="s">
        <v>2113</v>
      </c>
      <c r="C2405" s="112">
        <v>315</v>
      </c>
      <c r="D2405" t="s">
        <v>46</v>
      </c>
      <c r="E2405" s="112">
        <v>361</v>
      </c>
      <c r="F2405" t="s">
        <v>46</v>
      </c>
      <c r="G2405" s="112">
        <v>1117188</v>
      </c>
      <c r="H2405" t="s">
        <v>2051</v>
      </c>
      <c r="P2405" s="111">
        <v>6</v>
      </c>
    </row>
    <row r="2406" spans="1:17" x14ac:dyDescent="0.25">
      <c r="A2406" s="110">
        <v>46241</v>
      </c>
      <c r="B2406" t="s">
        <v>2113</v>
      </c>
      <c r="C2406" s="112">
        <v>315</v>
      </c>
      <c r="D2406" t="s">
        <v>46</v>
      </c>
      <c r="E2406" s="112">
        <v>361</v>
      </c>
      <c r="F2406" t="s">
        <v>46</v>
      </c>
      <c r="G2406" s="112">
        <v>1142199</v>
      </c>
      <c r="H2406" t="s">
        <v>2940</v>
      </c>
      <c r="J2406" s="111">
        <v>24</v>
      </c>
      <c r="K2406" s="111">
        <v>50</v>
      </c>
      <c r="M2406" s="111">
        <v>24</v>
      </c>
      <c r="P2406" s="111">
        <v>12</v>
      </c>
    </row>
    <row r="2407" spans="1:17" x14ac:dyDescent="0.25">
      <c r="A2407" s="110">
        <v>46241</v>
      </c>
      <c r="B2407" t="s">
        <v>2113</v>
      </c>
      <c r="C2407" s="112">
        <v>315</v>
      </c>
      <c r="D2407" t="s">
        <v>46</v>
      </c>
      <c r="E2407" s="112">
        <v>361</v>
      </c>
      <c r="F2407" t="s">
        <v>46</v>
      </c>
      <c r="G2407" s="112">
        <v>1143759</v>
      </c>
      <c r="H2407" t="s">
        <v>3212</v>
      </c>
      <c r="I2407" s="111">
        <v>60</v>
      </c>
      <c r="P2407" s="111">
        <v>24</v>
      </c>
    </row>
    <row r="2408" spans="1:17" x14ac:dyDescent="0.25">
      <c r="A2408" s="110">
        <v>46241</v>
      </c>
      <c r="B2408" t="s">
        <v>2113</v>
      </c>
      <c r="C2408" s="112">
        <v>315</v>
      </c>
      <c r="D2408" t="s">
        <v>46</v>
      </c>
      <c r="E2408" s="112">
        <v>361</v>
      </c>
      <c r="F2408" t="s">
        <v>46</v>
      </c>
      <c r="G2408" s="112">
        <v>1143992</v>
      </c>
      <c r="H2408" t="s">
        <v>2881</v>
      </c>
      <c r="P2408" s="111">
        <v>3</v>
      </c>
    </row>
    <row r="2409" spans="1:17" x14ac:dyDescent="0.25">
      <c r="A2409" s="110">
        <v>46241</v>
      </c>
      <c r="B2409" t="s">
        <v>2113</v>
      </c>
      <c r="C2409" s="112">
        <v>317</v>
      </c>
      <c r="D2409" t="s">
        <v>48</v>
      </c>
      <c r="E2409" s="112">
        <v>363</v>
      </c>
      <c r="F2409" t="s">
        <v>48</v>
      </c>
      <c r="G2409" s="112">
        <v>1070234</v>
      </c>
      <c r="H2409" t="s">
        <v>3213</v>
      </c>
      <c r="I2409" s="111">
        <v>24</v>
      </c>
    </row>
    <row r="2410" spans="1:17" x14ac:dyDescent="0.25">
      <c r="A2410" s="110">
        <v>46241</v>
      </c>
      <c r="B2410" t="s">
        <v>2113</v>
      </c>
      <c r="C2410" s="112">
        <v>317</v>
      </c>
      <c r="D2410" t="s">
        <v>48</v>
      </c>
      <c r="E2410" s="112">
        <v>363</v>
      </c>
      <c r="F2410" t="s">
        <v>48</v>
      </c>
      <c r="G2410" s="112">
        <v>1105821</v>
      </c>
      <c r="H2410" t="s">
        <v>2304</v>
      </c>
      <c r="K2410" s="111">
        <v>10</v>
      </c>
    </row>
    <row r="2411" spans="1:17" x14ac:dyDescent="0.25">
      <c r="A2411" s="110">
        <v>46241</v>
      </c>
      <c r="B2411" t="s">
        <v>2113</v>
      </c>
      <c r="C2411" s="112">
        <v>317</v>
      </c>
      <c r="D2411" t="s">
        <v>48</v>
      </c>
      <c r="E2411" s="112">
        <v>363</v>
      </c>
      <c r="F2411" t="s">
        <v>48</v>
      </c>
      <c r="G2411" s="112">
        <v>1106283</v>
      </c>
      <c r="H2411" t="s">
        <v>3214</v>
      </c>
      <c r="I2411" s="111">
        <v>42</v>
      </c>
    </row>
    <row r="2412" spans="1:17" x14ac:dyDescent="0.25">
      <c r="A2412" s="110">
        <v>46241</v>
      </c>
      <c r="B2412" t="s">
        <v>2113</v>
      </c>
      <c r="C2412" s="112">
        <v>317</v>
      </c>
      <c r="D2412" t="s">
        <v>48</v>
      </c>
      <c r="E2412" s="112">
        <v>363</v>
      </c>
      <c r="F2412" t="s">
        <v>48</v>
      </c>
      <c r="G2412" s="112">
        <v>1111270</v>
      </c>
      <c r="H2412" t="s">
        <v>2882</v>
      </c>
      <c r="P2412" s="111">
        <v>12</v>
      </c>
    </row>
    <row r="2413" spans="1:17" x14ac:dyDescent="0.25">
      <c r="A2413" s="110">
        <v>46241</v>
      </c>
      <c r="B2413" t="s">
        <v>2113</v>
      </c>
      <c r="C2413" s="112">
        <v>317</v>
      </c>
      <c r="D2413" t="s">
        <v>48</v>
      </c>
      <c r="E2413" s="112">
        <v>363</v>
      </c>
      <c r="F2413" t="s">
        <v>48</v>
      </c>
      <c r="G2413" s="112">
        <v>1111437</v>
      </c>
      <c r="H2413" t="s">
        <v>1392</v>
      </c>
      <c r="I2413" s="111">
        <v>24</v>
      </c>
      <c r="K2413" s="111">
        <v>50</v>
      </c>
      <c r="Q2413" s="111">
        <v>8</v>
      </c>
    </row>
    <row r="2414" spans="1:17" x14ac:dyDescent="0.25">
      <c r="A2414" s="110">
        <v>46241</v>
      </c>
      <c r="B2414" t="s">
        <v>2113</v>
      </c>
      <c r="C2414" s="112">
        <v>317</v>
      </c>
      <c r="D2414" t="s">
        <v>48</v>
      </c>
      <c r="E2414" s="112">
        <v>363</v>
      </c>
      <c r="F2414" t="s">
        <v>48</v>
      </c>
      <c r="G2414" s="112">
        <v>1116928</v>
      </c>
      <c r="H2414" t="s">
        <v>3215</v>
      </c>
      <c r="I2414" s="111">
        <v>24</v>
      </c>
      <c r="M2414" s="111">
        <v>18</v>
      </c>
      <c r="P2414" s="111">
        <v>12</v>
      </c>
    </row>
    <row r="2415" spans="1:17" x14ac:dyDescent="0.25">
      <c r="A2415" s="110">
        <v>46241</v>
      </c>
      <c r="B2415" t="s">
        <v>2113</v>
      </c>
      <c r="C2415" s="112">
        <v>415</v>
      </c>
      <c r="D2415" t="s">
        <v>1394</v>
      </c>
      <c r="E2415" s="112">
        <v>355</v>
      </c>
      <c r="F2415" t="s">
        <v>1394</v>
      </c>
      <c r="G2415" s="112">
        <v>1112354</v>
      </c>
      <c r="H2415" t="s">
        <v>3216</v>
      </c>
      <c r="P2415" s="111">
        <v>6</v>
      </c>
    </row>
    <row r="2416" spans="1:17" x14ac:dyDescent="0.25">
      <c r="A2416" s="110">
        <v>46241</v>
      </c>
      <c r="B2416" t="s">
        <v>2113</v>
      </c>
      <c r="C2416" s="112">
        <v>415</v>
      </c>
      <c r="D2416" t="s">
        <v>1394</v>
      </c>
      <c r="E2416" s="112">
        <v>355</v>
      </c>
      <c r="F2416" t="s">
        <v>1394</v>
      </c>
      <c r="G2416" s="112">
        <v>1120183</v>
      </c>
      <c r="H2416" t="s">
        <v>3217</v>
      </c>
      <c r="I2416" s="111">
        <v>12</v>
      </c>
      <c r="M2416" s="111">
        <v>30</v>
      </c>
    </row>
    <row r="2417" spans="1:17" x14ac:dyDescent="0.25">
      <c r="A2417" s="110">
        <v>46241</v>
      </c>
      <c r="B2417" t="s">
        <v>2113</v>
      </c>
      <c r="C2417" s="112">
        <v>415</v>
      </c>
      <c r="D2417" t="s">
        <v>1394</v>
      </c>
      <c r="E2417" s="112">
        <v>355</v>
      </c>
      <c r="F2417" t="s">
        <v>1394</v>
      </c>
      <c r="G2417" s="112">
        <v>1158042</v>
      </c>
      <c r="H2417" t="s">
        <v>3218</v>
      </c>
      <c r="K2417" s="111">
        <v>24</v>
      </c>
    </row>
    <row r="2418" spans="1:17" x14ac:dyDescent="0.25">
      <c r="A2418" s="110">
        <v>46241</v>
      </c>
      <c r="B2418" t="s">
        <v>2113</v>
      </c>
      <c r="C2418" s="112">
        <v>422</v>
      </c>
      <c r="D2418" t="s">
        <v>27</v>
      </c>
      <c r="E2418" s="112">
        <v>708</v>
      </c>
      <c r="F2418" t="s">
        <v>27</v>
      </c>
      <c r="G2418" s="112">
        <v>1066993</v>
      </c>
      <c r="H2418" t="s">
        <v>3219</v>
      </c>
      <c r="I2418" s="111">
        <v>6</v>
      </c>
      <c r="K2418" s="111">
        <v>24</v>
      </c>
    </row>
    <row r="2419" spans="1:17" x14ac:dyDescent="0.25">
      <c r="A2419" s="110">
        <v>46241</v>
      </c>
      <c r="B2419" t="s">
        <v>2113</v>
      </c>
      <c r="C2419" s="112">
        <v>422</v>
      </c>
      <c r="D2419" t="s">
        <v>27</v>
      </c>
      <c r="E2419" s="112">
        <v>708</v>
      </c>
      <c r="F2419" t="s">
        <v>27</v>
      </c>
      <c r="G2419" s="112">
        <v>1118249</v>
      </c>
      <c r="H2419" t="s">
        <v>3002</v>
      </c>
      <c r="I2419" s="111">
        <v>36</v>
      </c>
      <c r="M2419" s="111">
        <v>45</v>
      </c>
      <c r="N2419" s="111">
        <v>20</v>
      </c>
    </row>
    <row r="2420" spans="1:17" x14ac:dyDescent="0.25">
      <c r="A2420" s="110">
        <v>46241</v>
      </c>
      <c r="B2420" t="s">
        <v>2113</v>
      </c>
      <c r="C2420" s="112">
        <v>430</v>
      </c>
      <c r="D2420" t="s">
        <v>12</v>
      </c>
      <c r="E2420" s="112">
        <v>353</v>
      </c>
      <c r="F2420" t="s">
        <v>12</v>
      </c>
      <c r="G2420" s="112">
        <v>1061719</v>
      </c>
      <c r="H2420" t="s">
        <v>3220</v>
      </c>
      <c r="I2420" s="111">
        <v>6</v>
      </c>
      <c r="K2420" s="111">
        <v>12</v>
      </c>
      <c r="P2420" s="111">
        <v>12</v>
      </c>
      <c r="Q2420" s="111">
        <v>18</v>
      </c>
    </row>
    <row r="2421" spans="1:17" x14ac:dyDescent="0.25">
      <c r="A2421" s="110">
        <v>46241</v>
      </c>
      <c r="B2421" t="s">
        <v>2113</v>
      </c>
      <c r="C2421" s="112">
        <v>430</v>
      </c>
      <c r="D2421" t="s">
        <v>12</v>
      </c>
      <c r="E2421" s="112">
        <v>353</v>
      </c>
      <c r="F2421" t="s">
        <v>12</v>
      </c>
      <c r="G2421" s="112">
        <v>1066955</v>
      </c>
      <c r="H2421" t="s">
        <v>3221</v>
      </c>
      <c r="K2421" s="111">
        <v>12</v>
      </c>
      <c r="M2421" s="111">
        <v>24</v>
      </c>
    </row>
    <row r="2422" spans="1:17" x14ac:dyDescent="0.25">
      <c r="A2422" s="110">
        <v>46241</v>
      </c>
      <c r="B2422" t="s">
        <v>2113</v>
      </c>
      <c r="C2422" s="112">
        <v>430</v>
      </c>
      <c r="D2422" t="s">
        <v>12</v>
      </c>
      <c r="E2422" s="112">
        <v>353</v>
      </c>
      <c r="F2422" t="s">
        <v>12</v>
      </c>
      <c r="G2422" s="112">
        <v>1113369</v>
      </c>
      <c r="H2422" t="s">
        <v>3222</v>
      </c>
      <c r="I2422" s="111">
        <v>12</v>
      </c>
      <c r="K2422" s="111">
        <v>24</v>
      </c>
      <c r="M2422" s="111">
        <v>30</v>
      </c>
      <c r="P2422" s="111">
        <v>12</v>
      </c>
    </row>
    <row r="2423" spans="1:17" x14ac:dyDescent="0.25">
      <c r="A2423" s="110">
        <v>46241</v>
      </c>
      <c r="B2423" t="s">
        <v>2113</v>
      </c>
      <c r="C2423" s="112">
        <v>431</v>
      </c>
      <c r="D2423" t="s">
        <v>868</v>
      </c>
      <c r="E2423" s="112">
        <v>357</v>
      </c>
      <c r="F2423" t="s">
        <v>1409</v>
      </c>
      <c r="G2423" s="112">
        <v>1069003</v>
      </c>
      <c r="H2423" t="s">
        <v>3223</v>
      </c>
      <c r="K2423" s="111">
        <v>100</v>
      </c>
    </row>
    <row r="2424" spans="1:17" x14ac:dyDescent="0.25">
      <c r="A2424" s="110">
        <v>46241</v>
      </c>
      <c r="B2424" t="s">
        <v>2113</v>
      </c>
      <c r="C2424" s="112">
        <v>431</v>
      </c>
      <c r="D2424" t="s">
        <v>868</v>
      </c>
      <c r="E2424" s="112">
        <v>357</v>
      </c>
      <c r="F2424" t="s">
        <v>1409</v>
      </c>
      <c r="G2424" s="112">
        <v>1132196</v>
      </c>
      <c r="H2424" t="s">
        <v>3018</v>
      </c>
      <c r="J2424" s="111">
        <v>22</v>
      </c>
      <c r="L2424" s="111">
        <v>12</v>
      </c>
      <c r="M2424" s="111">
        <v>30</v>
      </c>
      <c r="N2424" s="111">
        <v>12</v>
      </c>
    </row>
    <row r="2425" spans="1:17" x14ac:dyDescent="0.25">
      <c r="A2425" s="110">
        <v>46241</v>
      </c>
      <c r="B2425" t="s">
        <v>2113</v>
      </c>
      <c r="C2425" s="112">
        <v>431</v>
      </c>
      <c r="D2425" t="s">
        <v>868</v>
      </c>
      <c r="E2425" s="112">
        <v>357</v>
      </c>
      <c r="F2425" t="s">
        <v>1409</v>
      </c>
      <c r="G2425" s="112">
        <v>1143473</v>
      </c>
      <c r="H2425" t="s">
        <v>1742</v>
      </c>
      <c r="I2425" s="111">
        <v>96</v>
      </c>
      <c r="J2425" s="111">
        <v>32</v>
      </c>
      <c r="L2425" s="111">
        <v>6</v>
      </c>
      <c r="M2425" s="111">
        <v>46</v>
      </c>
      <c r="N2425" s="111">
        <v>12</v>
      </c>
      <c r="P2425" s="111">
        <v>12</v>
      </c>
      <c r="Q2425" s="111">
        <v>18</v>
      </c>
    </row>
    <row r="2426" spans="1:17" x14ac:dyDescent="0.25">
      <c r="A2426" s="110">
        <v>46241</v>
      </c>
      <c r="B2426" t="s">
        <v>2113</v>
      </c>
      <c r="C2426" s="112">
        <v>440</v>
      </c>
      <c r="D2426" t="s">
        <v>1412</v>
      </c>
      <c r="E2426" s="112">
        <v>705</v>
      </c>
      <c r="F2426" t="s">
        <v>25</v>
      </c>
      <c r="G2426" s="112">
        <v>1066122</v>
      </c>
      <c r="H2426" t="s">
        <v>3092</v>
      </c>
      <c r="K2426" s="111">
        <v>50</v>
      </c>
    </row>
    <row r="2427" spans="1:17" x14ac:dyDescent="0.25">
      <c r="A2427" s="110">
        <v>46241</v>
      </c>
      <c r="B2427" t="s">
        <v>2113</v>
      </c>
      <c r="C2427" s="112">
        <v>440</v>
      </c>
      <c r="D2427" t="s">
        <v>1412</v>
      </c>
      <c r="E2427" s="112">
        <v>705</v>
      </c>
      <c r="F2427" t="s">
        <v>25</v>
      </c>
      <c r="G2427" s="112">
        <v>1066591</v>
      </c>
      <c r="H2427" t="s">
        <v>3003</v>
      </c>
      <c r="K2427" s="111">
        <v>50</v>
      </c>
    </row>
    <row r="2428" spans="1:17" x14ac:dyDescent="0.25">
      <c r="A2428" s="110">
        <v>46241</v>
      </c>
      <c r="B2428" t="s">
        <v>2113</v>
      </c>
      <c r="C2428" s="112">
        <v>440</v>
      </c>
      <c r="D2428" t="s">
        <v>1412</v>
      </c>
      <c r="E2428" s="112">
        <v>705</v>
      </c>
      <c r="F2428" t="s">
        <v>25</v>
      </c>
      <c r="G2428" s="112">
        <v>1072780</v>
      </c>
      <c r="H2428" t="s">
        <v>2315</v>
      </c>
      <c r="J2428" s="111">
        <v>24</v>
      </c>
      <c r="P2428" s="111">
        <v>12</v>
      </c>
    </row>
    <row r="2429" spans="1:17" x14ac:dyDescent="0.25">
      <c r="A2429" s="110">
        <v>46241</v>
      </c>
      <c r="B2429" t="s">
        <v>2113</v>
      </c>
      <c r="C2429" s="112">
        <v>440</v>
      </c>
      <c r="D2429" t="s">
        <v>1412</v>
      </c>
      <c r="E2429" s="112">
        <v>705</v>
      </c>
      <c r="F2429" t="s">
        <v>25</v>
      </c>
      <c r="G2429" s="112">
        <v>1102960</v>
      </c>
      <c r="H2429" t="s">
        <v>3224</v>
      </c>
      <c r="M2429" s="111">
        <v>6</v>
      </c>
    </row>
    <row r="2430" spans="1:17" x14ac:dyDescent="0.25">
      <c r="A2430" s="110">
        <v>46241</v>
      </c>
      <c r="B2430" t="s">
        <v>2113</v>
      </c>
      <c r="C2430" s="112">
        <v>440</v>
      </c>
      <c r="D2430" t="s">
        <v>1412</v>
      </c>
      <c r="E2430" s="112">
        <v>705</v>
      </c>
      <c r="F2430" t="s">
        <v>25</v>
      </c>
      <c r="G2430" s="112">
        <v>1119033</v>
      </c>
      <c r="H2430" t="s">
        <v>2898</v>
      </c>
      <c r="J2430" s="111">
        <v>24</v>
      </c>
      <c r="K2430" s="111">
        <v>12</v>
      </c>
    </row>
    <row r="2431" spans="1:17" x14ac:dyDescent="0.25">
      <c r="A2431" s="110">
        <v>46241</v>
      </c>
      <c r="B2431" t="s">
        <v>2113</v>
      </c>
      <c r="C2431" s="112">
        <v>440</v>
      </c>
      <c r="D2431" t="s">
        <v>1412</v>
      </c>
      <c r="E2431" s="112">
        <v>705</v>
      </c>
      <c r="F2431" t="s">
        <v>25</v>
      </c>
      <c r="G2431" s="112">
        <v>1126894</v>
      </c>
      <c r="H2431" t="s">
        <v>3225</v>
      </c>
      <c r="K2431" s="111">
        <v>50</v>
      </c>
      <c r="P2431" s="111">
        <v>60</v>
      </c>
    </row>
    <row r="2432" spans="1:17" x14ac:dyDescent="0.25">
      <c r="A2432" s="110">
        <v>46241</v>
      </c>
      <c r="B2432" t="s">
        <v>2113</v>
      </c>
      <c r="C2432" s="112">
        <v>440</v>
      </c>
      <c r="D2432" t="s">
        <v>1412</v>
      </c>
      <c r="E2432" s="112">
        <v>705</v>
      </c>
      <c r="F2432" t="s">
        <v>25</v>
      </c>
      <c r="G2432" s="112">
        <v>1141013</v>
      </c>
      <c r="H2432" t="s">
        <v>3226</v>
      </c>
      <c r="M2432" s="111">
        <v>114</v>
      </c>
    </row>
    <row r="2433" spans="1:17" x14ac:dyDescent="0.25">
      <c r="A2433" s="110">
        <v>46241</v>
      </c>
      <c r="B2433" t="s">
        <v>2113</v>
      </c>
      <c r="C2433" s="112">
        <v>445</v>
      </c>
      <c r="D2433" t="s">
        <v>1416</v>
      </c>
      <c r="E2433" s="112">
        <v>725</v>
      </c>
      <c r="F2433" t="s">
        <v>1416</v>
      </c>
      <c r="G2433" s="112">
        <v>1061960</v>
      </c>
      <c r="H2433" t="s">
        <v>3227</v>
      </c>
      <c r="K2433" s="111">
        <v>50</v>
      </c>
    </row>
    <row r="2434" spans="1:17" x14ac:dyDescent="0.25">
      <c r="A2434" s="110">
        <v>46241</v>
      </c>
      <c r="B2434" t="s">
        <v>2113</v>
      </c>
      <c r="C2434" s="112">
        <v>445</v>
      </c>
      <c r="D2434" t="s">
        <v>1416</v>
      </c>
      <c r="E2434" s="112">
        <v>725</v>
      </c>
      <c r="F2434" t="s">
        <v>1416</v>
      </c>
      <c r="G2434" s="112">
        <v>1064457</v>
      </c>
      <c r="H2434" t="s">
        <v>3019</v>
      </c>
      <c r="K2434" s="111">
        <v>90</v>
      </c>
      <c r="Q2434" s="111">
        <v>18</v>
      </c>
    </row>
    <row r="2435" spans="1:17" x14ac:dyDescent="0.25">
      <c r="A2435" s="110">
        <v>46241</v>
      </c>
      <c r="B2435" t="s">
        <v>2113</v>
      </c>
      <c r="C2435" s="112">
        <v>445</v>
      </c>
      <c r="D2435" t="s">
        <v>1416</v>
      </c>
      <c r="E2435" s="112">
        <v>725</v>
      </c>
      <c r="F2435" t="s">
        <v>1416</v>
      </c>
      <c r="G2435" s="112">
        <v>1067374</v>
      </c>
      <c r="H2435" t="s">
        <v>1418</v>
      </c>
      <c r="K2435" s="111">
        <v>20</v>
      </c>
    </row>
    <row r="2436" spans="1:17" x14ac:dyDescent="0.25">
      <c r="A2436" s="110">
        <v>46241</v>
      </c>
      <c r="B2436" t="s">
        <v>2113</v>
      </c>
      <c r="C2436" s="112">
        <v>445</v>
      </c>
      <c r="D2436" t="s">
        <v>1416</v>
      </c>
      <c r="E2436" s="112">
        <v>725</v>
      </c>
      <c r="F2436" t="s">
        <v>1416</v>
      </c>
      <c r="G2436" s="112">
        <v>1140686</v>
      </c>
      <c r="H2436" t="s">
        <v>3228</v>
      </c>
      <c r="K2436" s="111">
        <v>12</v>
      </c>
    </row>
    <row r="2437" spans="1:17" x14ac:dyDescent="0.25">
      <c r="A2437" s="110">
        <v>46241</v>
      </c>
      <c r="B2437" t="s">
        <v>2113</v>
      </c>
      <c r="C2437" s="112">
        <v>445</v>
      </c>
      <c r="D2437" t="s">
        <v>1416</v>
      </c>
      <c r="E2437" s="112">
        <v>725</v>
      </c>
      <c r="F2437" t="s">
        <v>1416</v>
      </c>
      <c r="G2437" s="112">
        <v>1144023</v>
      </c>
      <c r="H2437" t="s">
        <v>3229</v>
      </c>
      <c r="I2437" s="111">
        <v>24</v>
      </c>
      <c r="J2437" s="111">
        <v>6</v>
      </c>
    </row>
    <row r="2438" spans="1:17" x14ac:dyDescent="0.25">
      <c r="A2438" s="110">
        <v>46241</v>
      </c>
      <c r="B2438" t="s">
        <v>2113</v>
      </c>
      <c r="C2438" s="112">
        <v>480</v>
      </c>
      <c r="D2438" t="s">
        <v>10</v>
      </c>
      <c r="E2438" s="112">
        <v>352</v>
      </c>
      <c r="F2438" t="s">
        <v>10</v>
      </c>
      <c r="G2438" s="112">
        <v>1107974</v>
      </c>
      <c r="H2438" t="s">
        <v>3230</v>
      </c>
      <c r="I2438" s="111">
        <v>24</v>
      </c>
    </row>
    <row r="2439" spans="1:17" x14ac:dyDescent="0.25">
      <c r="A2439" s="110">
        <v>46241</v>
      </c>
      <c r="B2439" t="s">
        <v>2113</v>
      </c>
      <c r="C2439" s="112">
        <v>490</v>
      </c>
      <c r="D2439" t="s">
        <v>31</v>
      </c>
      <c r="E2439" s="112">
        <v>751</v>
      </c>
      <c r="F2439" t="s">
        <v>31</v>
      </c>
      <c r="G2439" s="112">
        <v>1070265</v>
      </c>
      <c r="H2439" t="s">
        <v>3020</v>
      </c>
      <c r="K2439" s="111">
        <v>100</v>
      </c>
    </row>
    <row r="2440" spans="1:17" x14ac:dyDescent="0.25">
      <c r="A2440" s="110">
        <v>46241</v>
      </c>
      <c r="B2440" t="s">
        <v>2113</v>
      </c>
      <c r="C2440" s="112">
        <v>490</v>
      </c>
      <c r="D2440" t="s">
        <v>31</v>
      </c>
      <c r="E2440" s="112">
        <v>751</v>
      </c>
      <c r="F2440" t="s">
        <v>31</v>
      </c>
      <c r="G2440" s="112">
        <v>1105259</v>
      </c>
      <c r="H2440" t="s">
        <v>3231</v>
      </c>
      <c r="I2440" s="111">
        <v>36</v>
      </c>
    </row>
    <row r="2441" spans="1:17" x14ac:dyDescent="0.25">
      <c r="A2441" s="110">
        <v>46242</v>
      </c>
      <c r="B2441" t="s">
        <v>906</v>
      </c>
      <c r="C2441" s="112">
        <v>201</v>
      </c>
      <c r="D2441" t="s">
        <v>89</v>
      </c>
      <c r="E2441" s="112">
        <v>336</v>
      </c>
      <c r="F2441" t="s">
        <v>89</v>
      </c>
      <c r="G2441" s="112">
        <v>1117971</v>
      </c>
      <c r="H2441" t="s">
        <v>3021</v>
      </c>
      <c r="I2441" s="111">
        <v>15</v>
      </c>
      <c r="K2441" s="111">
        <v>12</v>
      </c>
    </row>
    <row r="2442" spans="1:17" x14ac:dyDescent="0.25">
      <c r="A2442" s="110">
        <v>46242</v>
      </c>
      <c r="B2442" t="s">
        <v>906</v>
      </c>
      <c r="C2442" s="112">
        <v>202</v>
      </c>
      <c r="D2442" t="s">
        <v>74</v>
      </c>
      <c r="E2442" s="112">
        <v>507</v>
      </c>
      <c r="F2442" t="s">
        <v>74</v>
      </c>
      <c r="G2442" s="112">
        <v>1066926</v>
      </c>
      <c r="H2442" t="s">
        <v>3122</v>
      </c>
      <c r="N2442" s="111">
        <v>50</v>
      </c>
      <c r="Q2442" s="111">
        <v>270</v>
      </c>
    </row>
    <row r="2443" spans="1:17" x14ac:dyDescent="0.25">
      <c r="A2443" s="110">
        <v>46242</v>
      </c>
      <c r="B2443" t="s">
        <v>906</v>
      </c>
      <c r="C2443" s="112">
        <v>305</v>
      </c>
      <c r="D2443" t="s">
        <v>1070</v>
      </c>
      <c r="E2443" s="112">
        <v>305</v>
      </c>
      <c r="F2443" t="s">
        <v>1071</v>
      </c>
      <c r="G2443" s="112">
        <v>1059874</v>
      </c>
      <c r="H2443" t="s">
        <v>1551</v>
      </c>
      <c r="M2443" s="111">
        <v>18</v>
      </c>
      <c r="Q2443" s="111">
        <v>16</v>
      </c>
    </row>
    <row r="2444" spans="1:17" x14ac:dyDescent="0.25">
      <c r="A2444" s="110">
        <v>46242</v>
      </c>
      <c r="B2444" t="s">
        <v>906</v>
      </c>
      <c r="C2444" s="112">
        <v>305</v>
      </c>
      <c r="D2444" t="s">
        <v>1070</v>
      </c>
      <c r="E2444" s="112">
        <v>305</v>
      </c>
      <c r="F2444" t="s">
        <v>1071</v>
      </c>
      <c r="G2444" s="112">
        <v>1064939</v>
      </c>
      <c r="H2444" t="s">
        <v>1072</v>
      </c>
      <c r="M2444" s="111">
        <v>30</v>
      </c>
    </row>
    <row r="2445" spans="1:17" x14ac:dyDescent="0.25">
      <c r="A2445" s="110">
        <v>46242</v>
      </c>
      <c r="B2445" t="s">
        <v>906</v>
      </c>
      <c r="C2445" s="112">
        <v>306</v>
      </c>
      <c r="D2445" t="s">
        <v>229</v>
      </c>
      <c r="E2445" s="112">
        <v>306</v>
      </c>
      <c r="F2445" t="s">
        <v>909</v>
      </c>
      <c r="G2445" s="112">
        <v>1067319</v>
      </c>
      <c r="H2445" t="s">
        <v>3232</v>
      </c>
      <c r="J2445" s="111">
        <v>4</v>
      </c>
      <c r="Q2445" s="111">
        <v>8</v>
      </c>
    </row>
    <row r="2446" spans="1:17" x14ac:dyDescent="0.25">
      <c r="A2446" s="110">
        <v>46242</v>
      </c>
      <c r="B2446" t="s">
        <v>906</v>
      </c>
      <c r="C2446" s="112">
        <v>306</v>
      </c>
      <c r="D2446" t="s">
        <v>229</v>
      </c>
      <c r="E2446" s="112">
        <v>306</v>
      </c>
      <c r="F2446" t="s">
        <v>909</v>
      </c>
      <c r="G2446" s="112">
        <v>1074820</v>
      </c>
      <c r="H2446" t="s">
        <v>3233</v>
      </c>
      <c r="K2446" s="111">
        <v>10</v>
      </c>
      <c r="N2446" s="111">
        <v>90</v>
      </c>
    </row>
    <row r="2447" spans="1:17" x14ac:dyDescent="0.25">
      <c r="A2447" s="110">
        <v>46242</v>
      </c>
      <c r="B2447" t="s">
        <v>906</v>
      </c>
      <c r="C2447" s="112">
        <v>306</v>
      </c>
      <c r="D2447" t="s">
        <v>229</v>
      </c>
      <c r="E2447" s="112">
        <v>306</v>
      </c>
      <c r="F2447" t="s">
        <v>909</v>
      </c>
      <c r="G2447" s="112">
        <v>1104414</v>
      </c>
      <c r="H2447" t="s">
        <v>3234</v>
      </c>
      <c r="I2447" s="111">
        <v>12</v>
      </c>
    </row>
    <row r="2448" spans="1:17" x14ac:dyDescent="0.25">
      <c r="A2448" s="110">
        <v>46242</v>
      </c>
      <c r="B2448" t="s">
        <v>906</v>
      </c>
      <c r="C2448" s="112">
        <v>306</v>
      </c>
      <c r="D2448" t="s">
        <v>229</v>
      </c>
      <c r="E2448" s="112">
        <v>306</v>
      </c>
      <c r="F2448" t="s">
        <v>909</v>
      </c>
      <c r="G2448" s="112">
        <v>1118676</v>
      </c>
      <c r="H2448" t="s">
        <v>3235</v>
      </c>
      <c r="J2448" s="111">
        <v>34</v>
      </c>
    </row>
    <row r="2449" spans="1:17" x14ac:dyDescent="0.25">
      <c r="A2449" s="110">
        <v>46242</v>
      </c>
      <c r="B2449" t="s">
        <v>906</v>
      </c>
      <c r="C2449" s="112">
        <v>309</v>
      </c>
      <c r="D2449" t="s">
        <v>231</v>
      </c>
      <c r="E2449" s="112">
        <v>309</v>
      </c>
      <c r="F2449" t="s">
        <v>916</v>
      </c>
      <c r="G2449" s="112">
        <v>1074814</v>
      </c>
      <c r="H2449" t="s">
        <v>1557</v>
      </c>
      <c r="K2449" s="111">
        <v>72</v>
      </c>
      <c r="L2449" s="111">
        <v>12</v>
      </c>
    </row>
    <row r="2450" spans="1:17" x14ac:dyDescent="0.25">
      <c r="A2450" s="110">
        <v>46242</v>
      </c>
      <c r="B2450" t="s">
        <v>906</v>
      </c>
      <c r="C2450" s="112">
        <v>309</v>
      </c>
      <c r="D2450" t="s">
        <v>231</v>
      </c>
      <c r="E2450" s="112">
        <v>309</v>
      </c>
      <c r="F2450" t="s">
        <v>916</v>
      </c>
      <c r="G2450" s="112">
        <v>1110295</v>
      </c>
      <c r="H2450" t="s">
        <v>1559</v>
      </c>
      <c r="I2450" s="111">
        <v>12</v>
      </c>
    </row>
    <row r="2451" spans="1:17" x14ac:dyDescent="0.25">
      <c r="A2451" s="110">
        <v>46242</v>
      </c>
      <c r="B2451" t="s">
        <v>906</v>
      </c>
      <c r="C2451" s="112">
        <v>309</v>
      </c>
      <c r="D2451" t="s">
        <v>231</v>
      </c>
      <c r="E2451" s="112">
        <v>309</v>
      </c>
      <c r="F2451" t="s">
        <v>916</v>
      </c>
      <c r="G2451" s="112">
        <v>1121867</v>
      </c>
      <c r="H2451" t="s">
        <v>2782</v>
      </c>
      <c r="I2451" s="111">
        <v>288</v>
      </c>
    </row>
    <row r="2452" spans="1:17" x14ac:dyDescent="0.25">
      <c r="A2452" s="110">
        <v>46242</v>
      </c>
      <c r="B2452" t="s">
        <v>906</v>
      </c>
      <c r="C2452" s="112">
        <v>309</v>
      </c>
      <c r="D2452" t="s">
        <v>231</v>
      </c>
      <c r="E2452" s="112">
        <v>309</v>
      </c>
      <c r="F2452" t="s">
        <v>916</v>
      </c>
      <c r="G2452" s="112">
        <v>1130276</v>
      </c>
      <c r="H2452" t="s">
        <v>3236</v>
      </c>
      <c r="K2452" s="111">
        <v>12</v>
      </c>
    </row>
    <row r="2453" spans="1:17" x14ac:dyDescent="0.25">
      <c r="A2453" s="110">
        <v>46242</v>
      </c>
      <c r="B2453" t="s">
        <v>906</v>
      </c>
      <c r="C2453" s="112">
        <v>309</v>
      </c>
      <c r="D2453" t="s">
        <v>231</v>
      </c>
      <c r="E2453" s="112">
        <v>309</v>
      </c>
      <c r="F2453" t="s">
        <v>916</v>
      </c>
      <c r="G2453" s="112">
        <v>1140916</v>
      </c>
      <c r="H2453" t="s">
        <v>1706</v>
      </c>
      <c r="I2453" s="111">
        <v>24</v>
      </c>
      <c r="M2453" s="111">
        <v>60</v>
      </c>
    </row>
    <row r="2454" spans="1:17" x14ac:dyDescent="0.25">
      <c r="A2454" s="110">
        <v>46242</v>
      </c>
      <c r="B2454" t="s">
        <v>906</v>
      </c>
      <c r="C2454" s="112">
        <v>521</v>
      </c>
      <c r="D2454" t="s">
        <v>931</v>
      </c>
      <c r="E2454" s="112">
        <v>311</v>
      </c>
      <c r="F2454" t="s">
        <v>931</v>
      </c>
      <c r="G2454" s="112">
        <v>1120501</v>
      </c>
      <c r="H2454" t="s">
        <v>3046</v>
      </c>
      <c r="K2454" s="111">
        <v>20</v>
      </c>
    </row>
    <row r="2455" spans="1:17" x14ac:dyDescent="0.25">
      <c r="A2455" s="110">
        <v>46242</v>
      </c>
      <c r="B2455" t="s">
        <v>906</v>
      </c>
      <c r="C2455" s="112">
        <v>521</v>
      </c>
      <c r="D2455" t="s">
        <v>931</v>
      </c>
      <c r="E2455" s="112">
        <v>311</v>
      </c>
      <c r="F2455" t="s">
        <v>931</v>
      </c>
      <c r="G2455" s="112">
        <v>1142083</v>
      </c>
      <c r="H2455" t="s">
        <v>934</v>
      </c>
      <c r="I2455" s="111">
        <v>6</v>
      </c>
    </row>
    <row r="2456" spans="1:17" x14ac:dyDescent="0.25">
      <c r="A2456" s="110">
        <v>46242</v>
      </c>
      <c r="B2456" t="s">
        <v>906</v>
      </c>
      <c r="C2456" s="112">
        <v>610</v>
      </c>
      <c r="D2456" t="s">
        <v>119</v>
      </c>
      <c r="E2456" s="112">
        <v>255</v>
      </c>
      <c r="F2456" t="s">
        <v>119</v>
      </c>
      <c r="G2456" s="112">
        <v>1074818</v>
      </c>
      <c r="H2456" t="s">
        <v>948</v>
      </c>
      <c r="I2456" s="111">
        <v>15</v>
      </c>
      <c r="J2456" s="111">
        <v>95</v>
      </c>
      <c r="L2456" s="111">
        <v>24</v>
      </c>
      <c r="O2456" s="111">
        <v>36</v>
      </c>
    </row>
    <row r="2457" spans="1:17" x14ac:dyDescent="0.25">
      <c r="A2457" s="110">
        <v>46242</v>
      </c>
      <c r="B2457" t="s">
        <v>906</v>
      </c>
      <c r="C2457" s="112">
        <v>620</v>
      </c>
      <c r="D2457" t="s">
        <v>118</v>
      </c>
      <c r="E2457" s="112">
        <v>254</v>
      </c>
      <c r="F2457" t="s">
        <v>118</v>
      </c>
      <c r="G2457" s="112">
        <v>1070381</v>
      </c>
      <c r="H2457" t="s">
        <v>2246</v>
      </c>
      <c r="K2457" s="111">
        <v>12</v>
      </c>
    </row>
    <row r="2458" spans="1:17" x14ac:dyDescent="0.25">
      <c r="A2458" s="110">
        <v>46242</v>
      </c>
      <c r="B2458" t="s">
        <v>906</v>
      </c>
      <c r="C2458" s="112">
        <v>620</v>
      </c>
      <c r="D2458" t="s">
        <v>118</v>
      </c>
      <c r="E2458" s="112">
        <v>254</v>
      </c>
      <c r="F2458" t="s">
        <v>118</v>
      </c>
      <c r="G2458" s="112">
        <v>1143002</v>
      </c>
      <c r="H2458" t="s">
        <v>966</v>
      </c>
      <c r="J2458" s="111">
        <v>36</v>
      </c>
      <c r="L2458" s="111">
        <v>12</v>
      </c>
      <c r="N2458" s="111">
        <v>20</v>
      </c>
      <c r="O2458" s="111">
        <v>81</v>
      </c>
    </row>
    <row r="2459" spans="1:17" x14ac:dyDescent="0.25">
      <c r="A2459" s="110">
        <v>46242</v>
      </c>
      <c r="B2459" t="s">
        <v>906</v>
      </c>
      <c r="C2459" s="112">
        <v>801</v>
      </c>
      <c r="D2459" t="s">
        <v>61</v>
      </c>
      <c r="E2459" s="112">
        <v>403</v>
      </c>
      <c r="F2459" t="s">
        <v>61</v>
      </c>
      <c r="G2459" s="112">
        <v>1114251</v>
      </c>
      <c r="H2459" t="s">
        <v>2079</v>
      </c>
      <c r="K2459" s="111">
        <v>12</v>
      </c>
      <c r="M2459" s="111">
        <v>6</v>
      </c>
      <c r="P2459" s="111">
        <v>6</v>
      </c>
    </row>
    <row r="2460" spans="1:17" x14ac:dyDescent="0.25">
      <c r="A2460" s="110">
        <v>46242</v>
      </c>
      <c r="B2460" t="s">
        <v>906</v>
      </c>
      <c r="C2460" s="112">
        <v>801</v>
      </c>
      <c r="D2460" t="s">
        <v>61</v>
      </c>
      <c r="E2460" s="112">
        <v>403</v>
      </c>
      <c r="F2460" t="s">
        <v>61</v>
      </c>
      <c r="G2460" s="112">
        <v>1132559</v>
      </c>
      <c r="H2460" t="s">
        <v>3237</v>
      </c>
      <c r="K2460" s="111">
        <v>12</v>
      </c>
    </row>
    <row r="2461" spans="1:17" x14ac:dyDescent="0.25">
      <c r="A2461" s="110">
        <v>46242</v>
      </c>
      <c r="B2461" t="s">
        <v>906</v>
      </c>
      <c r="C2461" s="112">
        <v>802</v>
      </c>
      <c r="D2461" t="s">
        <v>62</v>
      </c>
      <c r="E2461" s="112">
        <v>404</v>
      </c>
      <c r="F2461" t="s">
        <v>62</v>
      </c>
      <c r="G2461" s="112">
        <v>1062699</v>
      </c>
      <c r="H2461" t="s">
        <v>3037</v>
      </c>
      <c r="I2461" s="111">
        <v>18</v>
      </c>
      <c r="K2461" s="111">
        <v>4</v>
      </c>
      <c r="M2461" s="111">
        <v>8</v>
      </c>
      <c r="P2461" s="111">
        <v>4</v>
      </c>
      <c r="Q2461" s="111">
        <v>8</v>
      </c>
    </row>
    <row r="2462" spans="1:17" x14ac:dyDescent="0.25">
      <c r="A2462" s="110">
        <v>46242</v>
      </c>
      <c r="B2462" t="s">
        <v>906</v>
      </c>
      <c r="C2462" s="112">
        <v>802</v>
      </c>
      <c r="D2462" t="s">
        <v>62</v>
      </c>
      <c r="E2462" s="112">
        <v>404</v>
      </c>
      <c r="F2462" t="s">
        <v>62</v>
      </c>
      <c r="G2462" s="112">
        <v>1118463</v>
      </c>
      <c r="H2462" t="s">
        <v>3238</v>
      </c>
      <c r="I2462" s="111">
        <v>8</v>
      </c>
      <c r="J2462" s="111">
        <v>18</v>
      </c>
    </row>
    <row r="2463" spans="1:17" x14ac:dyDescent="0.25">
      <c r="A2463" s="110">
        <v>46242</v>
      </c>
      <c r="B2463" t="s">
        <v>906</v>
      </c>
      <c r="C2463" s="112">
        <v>802</v>
      </c>
      <c r="D2463" t="s">
        <v>62</v>
      </c>
      <c r="E2463" s="112">
        <v>404</v>
      </c>
      <c r="F2463" t="s">
        <v>62</v>
      </c>
      <c r="G2463" s="112">
        <v>1134089</v>
      </c>
      <c r="H2463" t="s">
        <v>3238</v>
      </c>
      <c r="I2463" s="111">
        <v>35</v>
      </c>
      <c r="J2463" s="111">
        <v>4</v>
      </c>
      <c r="M2463" s="111">
        <v>24</v>
      </c>
      <c r="P2463" s="111">
        <v>9</v>
      </c>
    </row>
    <row r="2464" spans="1:17" x14ac:dyDescent="0.25">
      <c r="A2464" s="110">
        <v>46242</v>
      </c>
      <c r="B2464" t="s">
        <v>906</v>
      </c>
      <c r="C2464" s="112">
        <v>805</v>
      </c>
      <c r="D2464" t="s">
        <v>65</v>
      </c>
      <c r="E2464" s="112">
        <v>423</v>
      </c>
      <c r="F2464" t="s">
        <v>65</v>
      </c>
      <c r="G2464" s="112">
        <v>1068045</v>
      </c>
      <c r="H2464" t="s">
        <v>3239</v>
      </c>
      <c r="M2464" s="111">
        <v>3</v>
      </c>
    </row>
    <row r="2465" spans="1:17" x14ac:dyDescent="0.25">
      <c r="A2465" s="110">
        <v>46242</v>
      </c>
      <c r="B2465" t="s">
        <v>906</v>
      </c>
      <c r="C2465" s="112">
        <v>805</v>
      </c>
      <c r="D2465" t="s">
        <v>65</v>
      </c>
      <c r="E2465" s="112">
        <v>423</v>
      </c>
      <c r="F2465" t="s">
        <v>65</v>
      </c>
      <c r="G2465" s="112">
        <v>1075314</v>
      </c>
      <c r="H2465" t="s">
        <v>3240</v>
      </c>
      <c r="I2465" s="111">
        <v>48</v>
      </c>
    </row>
    <row r="2466" spans="1:17" x14ac:dyDescent="0.25">
      <c r="A2466" s="110">
        <v>46242</v>
      </c>
      <c r="B2466" t="s">
        <v>906</v>
      </c>
      <c r="C2466" s="112">
        <v>806</v>
      </c>
      <c r="D2466" t="s">
        <v>66</v>
      </c>
      <c r="E2466" s="112">
        <v>424</v>
      </c>
      <c r="F2466" t="s">
        <v>66</v>
      </c>
      <c r="G2466" s="112">
        <v>1067015</v>
      </c>
      <c r="H2466" t="s">
        <v>3241</v>
      </c>
      <c r="N2466" s="111">
        <v>12</v>
      </c>
    </row>
    <row r="2467" spans="1:17" x14ac:dyDescent="0.25">
      <c r="A2467" s="110">
        <v>46242</v>
      </c>
      <c r="B2467" t="s">
        <v>906</v>
      </c>
      <c r="C2467" s="112">
        <v>806</v>
      </c>
      <c r="D2467" t="s">
        <v>66</v>
      </c>
      <c r="E2467" s="112">
        <v>424</v>
      </c>
      <c r="F2467" t="s">
        <v>66</v>
      </c>
      <c r="G2467" s="112">
        <v>1127015</v>
      </c>
      <c r="H2467" t="s">
        <v>1167</v>
      </c>
      <c r="K2467" s="111">
        <v>10</v>
      </c>
    </row>
    <row r="2468" spans="1:17" x14ac:dyDescent="0.25">
      <c r="A2468" s="110">
        <v>46242</v>
      </c>
      <c r="B2468" t="s">
        <v>906</v>
      </c>
      <c r="C2468" s="112">
        <v>952</v>
      </c>
      <c r="D2468" t="s">
        <v>1139</v>
      </c>
      <c r="E2468" s="112">
        <v>952</v>
      </c>
      <c r="F2468" t="s">
        <v>1139</v>
      </c>
      <c r="G2468" s="112">
        <v>1068263</v>
      </c>
      <c r="H2468" t="s">
        <v>3242</v>
      </c>
      <c r="I2468" s="111">
        <v>6</v>
      </c>
      <c r="M2468" s="111">
        <v>12</v>
      </c>
      <c r="P2468" s="111">
        <v>2</v>
      </c>
    </row>
    <row r="2469" spans="1:17" x14ac:dyDescent="0.25">
      <c r="A2469" s="110">
        <v>46242</v>
      </c>
      <c r="B2469" t="s">
        <v>906</v>
      </c>
      <c r="C2469" s="112">
        <v>952</v>
      </c>
      <c r="D2469" t="s">
        <v>1139</v>
      </c>
      <c r="E2469" s="112">
        <v>952</v>
      </c>
      <c r="F2469" t="s">
        <v>1139</v>
      </c>
      <c r="G2469" s="112">
        <v>1070120</v>
      </c>
      <c r="H2469" t="s">
        <v>3243</v>
      </c>
      <c r="I2469" s="111">
        <v>6</v>
      </c>
    </row>
    <row r="2470" spans="1:17" x14ac:dyDescent="0.25">
      <c r="A2470" s="110">
        <v>46242</v>
      </c>
      <c r="B2470" t="s">
        <v>906</v>
      </c>
      <c r="C2470" s="112">
        <v>952</v>
      </c>
      <c r="D2470" t="s">
        <v>1139</v>
      </c>
      <c r="E2470" s="112">
        <v>952</v>
      </c>
      <c r="F2470" t="s">
        <v>1139</v>
      </c>
      <c r="G2470" s="112">
        <v>1096394</v>
      </c>
      <c r="H2470" t="s">
        <v>3244</v>
      </c>
      <c r="K2470" s="111">
        <v>6</v>
      </c>
    </row>
    <row r="2471" spans="1:17" x14ac:dyDescent="0.25">
      <c r="A2471" s="110">
        <v>46242</v>
      </c>
      <c r="B2471" t="s">
        <v>906</v>
      </c>
      <c r="C2471" s="112">
        <v>392</v>
      </c>
      <c r="D2471" t="s">
        <v>85</v>
      </c>
      <c r="E2471" s="112">
        <v>331</v>
      </c>
      <c r="F2471" t="s">
        <v>85</v>
      </c>
      <c r="G2471" s="112">
        <v>1060440</v>
      </c>
      <c r="H2471" t="s">
        <v>2369</v>
      </c>
      <c r="K2471" s="111">
        <v>50</v>
      </c>
    </row>
    <row r="2472" spans="1:17" x14ac:dyDescent="0.25">
      <c r="A2472" s="110">
        <v>46242</v>
      </c>
      <c r="B2472" t="s">
        <v>906</v>
      </c>
      <c r="C2472" s="112">
        <v>392</v>
      </c>
      <c r="D2472" t="s">
        <v>85</v>
      </c>
      <c r="E2472" s="112">
        <v>331</v>
      </c>
      <c r="F2472" t="s">
        <v>85</v>
      </c>
      <c r="G2472" s="112">
        <v>1100228</v>
      </c>
      <c r="H2472" t="s">
        <v>3245</v>
      </c>
      <c r="N2472" s="111">
        <v>20</v>
      </c>
    </row>
    <row r="2473" spans="1:17" x14ac:dyDescent="0.25">
      <c r="A2473" s="110">
        <v>46242</v>
      </c>
      <c r="B2473" t="s">
        <v>906</v>
      </c>
      <c r="C2473" s="112">
        <v>392</v>
      </c>
      <c r="D2473" t="s">
        <v>85</v>
      </c>
      <c r="E2473" s="112">
        <v>331</v>
      </c>
      <c r="F2473" t="s">
        <v>85</v>
      </c>
      <c r="G2473" s="112">
        <v>1106853</v>
      </c>
      <c r="H2473" t="s">
        <v>3246</v>
      </c>
      <c r="I2473" s="111">
        <v>7</v>
      </c>
      <c r="K2473" s="111">
        <v>24</v>
      </c>
      <c r="M2473" s="111">
        <v>3</v>
      </c>
      <c r="N2473" s="111">
        <v>20</v>
      </c>
    </row>
    <row r="2474" spans="1:17" x14ac:dyDescent="0.25">
      <c r="A2474" s="110">
        <v>46242</v>
      </c>
      <c r="B2474" t="s">
        <v>906</v>
      </c>
      <c r="C2474" s="112">
        <v>393</v>
      </c>
      <c r="D2474" t="s">
        <v>71</v>
      </c>
      <c r="E2474" s="112">
        <v>504</v>
      </c>
      <c r="F2474" t="s">
        <v>71</v>
      </c>
      <c r="G2474" s="112">
        <v>1070545</v>
      </c>
      <c r="H2474" t="s">
        <v>3247</v>
      </c>
      <c r="K2474" s="111">
        <v>50</v>
      </c>
    </row>
    <row r="2475" spans="1:17" x14ac:dyDescent="0.25">
      <c r="A2475" s="110">
        <v>46242</v>
      </c>
      <c r="B2475" t="s">
        <v>906</v>
      </c>
      <c r="C2475" s="112">
        <v>393</v>
      </c>
      <c r="D2475" t="s">
        <v>71</v>
      </c>
      <c r="E2475" s="112">
        <v>504</v>
      </c>
      <c r="F2475" t="s">
        <v>71</v>
      </c>
      <c r="G2475" s="112">
        <v>1071116</v>
      </c>
      <c r="H2475" t="s">
        <v>3248</v>
      </c>
      <c r="K2475" s="111">
        <v>50</v>
      </c>
    </row>
    <row r="2476" spans="1:17" x14ac:dyDescent="0.25">
      <c r="A2476" s="110">
        <v>46242</v>
      </c>
      <c r="B2476" t="s">
        <v>906</v>
      </c>
      <c r="C2476" s="112">
        <v>105</v>
      </c>
      <c r="D2476" t="s">
        <v>94</v>
      </c>
      <c r="E2476" s="112">
        <v>342</v>
      </c>
      <c r="F2476" t="s">
        <v>1229</v>
      </c>
      <c r="G2476" s="112">
        <v>1108168</v>
      </c>
      <c r="H2476" t="s">
        <v>3249</v>
      </c>
      <c r="J2476" s="111">
        <v>12</v>
      </c>
    </row>
    <row r="2477" spans="1:17" x14ac:dyDescent="0.25">
      <c r="A2477" s="110">
        <v>46242</v>
      </c>
      <c r="B2477" t="s">
        <v>906</v>
      </c>
      <c r="C2477" s="112">
        <v>105</v>
      </c>
      <c r="D2477" t="s">
        <v>94</v>
      </c>
      <c r="E2477" s="112">
        <v>342</v>
      </c>
      <c r="F2477" t="s">
        <v>1229</v>
      </c>
      <c r="G2477" s="112">
        <v>1154004</v>
      </c>
      <c r="H2477" t="s">
        <v>2941</v>
      </c>
      <c r="I2477" s="111">
        <v>18</v>
      </c>
    </row>
    <row r="2478" spans="1:17" x14ac:dyDescent="0.25">
      <c r="A2478" s="110">
        <v>46242</v>
      </c>
      <c r="B2478" t="s">
        <v>906</v>
      </c>
      <c r="C2478" s="112">
        <v>131</v>
      </c>
      <c r="D2478" t="s">
        <v>104</v>
      </c>
      <c r="E2478" s="112">
        <v>623</v>
      </c>
      <c r="F2478" t="s">
        <v>104</v>
      </c>
      <c r="G2478" s="112">
        <v>1071211</v>
      </c>
      <c r="H2478" t="s">
        <v>2081</v>
      </c>
      <c r="K2478" s="111">
        <v>48</v>
      </c>
    </row>
    <row r="2479" spans="1:17" x14ac:dyDescent="0.25">
      <c r="A2479" s="110">
        <v>46242</v>
      </c>
      <c r="B2479" t="s">
        <v>906</v>
      </c>
      <c r="C2479" s="112">
        <v>131</v>
      </c>
      <c r="D2479" t="s">
        <v>104</v>
      </c>
      <c r="E2479" s="112">
        <v>623</v>
      </c>
      <c r="F2479" t="s">
        <v>104</v>
      </c>
      <c r="G2479" s="112">
        <v>1117687</v>
      </c>
      <c r="H2479" t="s">
        <v>2076</v>
      </c>
      <c r="Q2479" s="111">
        <v>9</v>
      </c>
    </row>
    <row r="2480" spans="1:17" x14ac:dyDescent="0.25">
      <c r="A2480" s="110">
        <v>46242</v>
      </c>
      <c r="B2480" t="s">
        <v>906</v>
      </c>
      <c r="C2480" s="112">
        <v>131</v>
      </c>
      <c r="D2480" t="s">
        <v>104</v>
      </c>
      <c r="E2480" s="112">
        <v>623</v>
      </c>
      <c r="F2480" t="s">
        <v>104</v>
      </c>
      <c r="G2480" s="112">
        <v>1119297</v>
      </c>
      <c r="H2480" t="s">
        <v>1252</v>
      </c>
      <c r="J2480" s="111">
        <v>18</v>
      </c>
      <c r="K2480" s="111">
        <v>12</v>
      </c>
      <c r="L2480" s="111">
        <v>8</v>
      </c>
      <c r="M2480" s="111">
        <v>18</v>
      </c>
      <c r="Q2480" s="111">
        <v>16</v>
      </c>
    </row>
    <row r="2481" spans="1:17" x14ac:dyDescent="0.25">
      <c r="A2481" s="110">
        <v>46242</v>
      </c>
      <c r="B2481" t="s">
        <v>906</v>
      </c>
      <c r="C2481" s="112">
        <v>131</v>
      </c>
      <c r="D2481" t="s">
        <v>104</v>
      </c>
      <c r="E2481" s="112">
        <v>623</v>
      </c>
      <c r="F2481" t="s">
        <v>104</v>
      </c>
      <c r="G2481" s="112">
        <v>1127054</v>
      </c>
      <c r="H2481" t="s">
        <v>1254</v>
      </c>
      <c r="K2481" s="111">
        <v>50</v>
      </c>
    </row>
    <row r="2482" spans="1:17" x14ac:dyDescent="0.25">
      <c r="A2482" s="110">
        <v>46242</v>
      </c>
      <c r="B2482" t="s">
        <v>906</v>
      </c>
      <c r="C2482" s="112">
        <v>131</v>
      </c>
      <c r="D2482" t="s">
        <v>104</v>
      </c>
      <c r="E2482" s="112">
        <v>623</v>
      </c>
      <c r="F2482" t="s">
        <v>104</v>
      </c>
      <c r="G2482" s="112">
        <v>1143980</v>
      </c>
      <c r="H2482" t="s">
        <v>1637</v>
      </c>
      <c r="Q2482" s="111">
        <v>17</v>
      </c>
    </row>
    <row r="2483" spans="1:17" x14ac:dyDescent="0.25">
      <c r="A2483" s="110">
        <v>46242</v>
      </c>
      <c r="B2483" t="s">
        <v>906</v>
      </c>
      <c r="C2483" s="112">
        <v>141</v>
      </c>
      <c r="D2483" t="s">
        <v>99</v>
      </c>
      <c r="E2483" s="112">
        <v>347</v>
      </c>
      <c r="F2483" t="s">
        <v>99</v>
      </c>
      <c r="G2483" s="112">
        <v>1061622</v>
      </c>
      <c r="H2483" t="s">
        <v>2644</v>
      </c>
      <c r="I2483" s="111">
        <v>24</v>
      </c>
      <c r="J2483" s="111">
        <v>18</v>
      </c>
      <c r="K2483" s="111">
        <v>10</v>
      </c>
      <c r="L2483" s="111">
        <v>6</v>
      </c>
      <c r="N2483" s="111">
        <v>20</v>
      </c>
    </row>
    <row r="2484" spans="1:17" x14ac:dyDescent="0.25">
      <c r="A2484" s="110">
        <v>46242</v>
      </c>
      <c r="B2484" t="s">
        <v>906</v>
      </c>
      <c r="C2484" s="112">
        <v>141</v>
      </c>
      <c r="D2484" t="s">
        <v>99</v>
      </c>
      <c r="E2484" s="112">
        <v>347</v>
      </c>
      <c r="F2484" t="s">
        <v>99</v>
      </c>
      <c r="G2484" s="112">
        <v>1111211</v>
      </c>
      <c r="H2484" t="s">
        <v>3250</v>
      </c>
      <c r="Q2484" s="111">
        <v>27</v>
      </c>
    </row>
    <row r="2485" spans="1:17" x14ac:dyDescent="0.25">
      <c r="A2485" s="110">
        <v>46242</v>
      </c>
      <c r="B2485" t="s">
        <v>906</v>
      </c>
      <c r="C2485" s="112">
        <v>146</v>
      </c>
      <c r="D2485" t="s">
        <v>106</v>
      </c>
      <c r="E2485" s="112">
        <v>653</v>
      </c>
      <c r="F2485" t="s">
        <v>106</v>
      </c>
      <c r="G2485" s="112">
        <v>1070997</v>
      </c>
      <c r="H2485" t="s">
        <v>3251</v>
      </c>
      <c r="I2485" s="111">
        <v>12</v>
      </c>
      <c r="M2485" s="111">
        <v>54</v>
      </c>
    </row>
    <row r="2486" spans="1:17" x14ac:dyDescent="0.25">
      <c r="A2486" s="110">
        <v>46242</v>
      </c>
      <c r="B2486" t="s">
        <v>906</v>
      </c>
      <c r="C2486" s="112">
        <v>146</v>
      </c>
      <c r="D2486" t="s">
        <v>106</v>
      </c>
      <c r="E2486" s="112">
        <v>653</v>
      </c>
      <c r="F2486" t="s">
        <v>106</v>
      </c>
      <c r="G2486" s="112">
        <v>1127895</v>
      </c>
      <c r="H2486" t="s">
        <v>2942</v>
      </c>
      <c r="I2486" s="111">
        <v>6</v>
      </c>
      <c r="L2486" s="111">
        <v>6</v>
      </c>
      <c r="N2486" s="111">
        <v>12</v>
      </c>
      <c r="Q2486" s="111">
        <v>18</v>
      </c>
    </row>
    <row r="2487" spans="1:17" x14ac:dyDescent="0.25">
      <c r="A2487" s="110">
        <v>46242</v>
      </c>
      <c r="B2487" t="s">
        <v>906</v>
      </c>
      <c r="C2487" s="112">
        <v>146</v>
      </c>
      <c r="D2487" t="s">
        <v>106</v>
      </c>
      <c r="E2487" s="112">
        <v>653</v>
      </c>
      <c r="F2487" t="s">
        <v>106</v>
      </c>
      <c r="G2487" s="112">
        <v>1156047</v>
      </c>
      <c r="H2487" t="s">
        <v>3252</v>
      </c>
      <c r="I2487" s="111">
        <v>111</v>
      </c>
      <c r="K2487" s="111">
        <v>24</v>
      </c>
      <c r="L2487" s="111">
        <v>6</v>
      </c>
      <c r="N2487" s="111">
        <v>30</v>
      </c>
      <c r="O2487" s="111">
        <v>27</v>
      </c>
      <c r="P2487" s="111">
        <v>12</v>
      </c>
      <c r="Q2487" s="111">
        <v>18</v>
      </c>
    </row>
    <row r="2488" spans="1:17" x14ac:dyDescent="0.25">
      <c r="A2488" s="110">
        <v>46242</v>
      </c>
      <c r="B2488" t="s">
        <v>906</v>
      </c>
      <c r="C2488" s="112">
        <v>170</v>
      </c>
      <c r="D2488" t="s">
        <v>109</v>
      </c>
      <c r="E2488" s="112">
        <v>393</v>
      </c>
      <c r="F2488" t="s">
        <v>109</v>
      </c>
      <c r="G2488" s="112">
        <v>1061135</v>
      </c>
      <c r="H2488" t="s">
        <v>3253</v>
      </c>
      <c r="K2488" s="111">
        <v>12</v>
      </c>
      <c r="P2488" s="111">
        <v>8</v>
      </c>
    </row>
    <row r="2489" spans="1:17" x14ac:dyDescent="0.25">
      <c r="A2489" s="110">
        <v>46242</v>
      </c>
      <c r="B2489" t="s">
        <v>906</v>
      </c>
      <c r="C2489" s="112">
        <v>210</v>
      </c>
      <c r="D2489" t="s">
        <v>77</v>
      </c>
      <c r="E2489" s="112">
        <v>522</v>
      </c>
      <c r="F2489" t="s">
        <v>77</v>
      </c>
      <c r="G2489" s="112">
        <v>1072693</v>
      </c>
      <c r="H2489" t="s">
        <v>2975</v>
      </c>
      <c r="I2489" s="111">
        <v>6</v>
      </c>
      <c r="Q2489" s="111">
        <v>90</v>
      </c>
    </row>
    <row r="2490" spans="1:17" x14ac:dyDescent="0.25">
      <c r="A2490" s="110">
        <v>46242</v>
      </c>
      <c r="B2490" t="s">
        <v>906</v>
      </c>
      <c r="C2490" s="112">
        <v>226</v>
      </c>
      <c r="D2490" t="s">
        <v>79</v>
      </c>
      <c r="E2490" s="112">
        <v>530</v>
      </c>
      <c r="F2490" t="s">
        <v>79</v>
      </c>
      <c r="G2490" s="112">
        <v>1105933</v>
      </c>
      <c r="H2490" t="s">
        <v>3254</v>
      </c>
      <c r="I2490" s="111">
        <v>12</v>
      </c>
    </row>
    <row r="2491" spans="1:17" x14ac:dyDescent="0.25">
      <c r="A2491" s="110">
        <v>46242</v>
      </c>
      <c r="B2491" t="s">
        <v>906</v>
      </c>
      <c r="C2491" s="112">
        <v>235</v>
      </c>
      <c r="D2491" t="s">
        <v>76</v>
      </c>
      <c r="E2491" s="112">
        <v>512</v>
      </c>
      <c r="F2491" t="s">
        <v>76</v>
      </c>
      <c r="G2491" s="112">
        <v>1069434</v>
      </c>
      <c r="H2491" t="s">
        <v>3255</v>
      </c>
      <c r="I2491" s="111">
        <v>15</v>
      </c>
      <c r="M2491" s="111">
        <v>28</v>
      </c>
      <c r="P2491" s="111">
        <v>12</v>
      </c>
    </row>
    <row r="2492" spans="1:17" x14ac:dyDescent="0.25">
      <c r="A2492" s="110">
        <v>46242</v>
      </c>
      <c r="B2492" t="s">
        <v>906</v>
      </c>
      <c r="C2492" s="112">
        <v>235</v>
      </c>
      <c r="D2492" t="s">
        <v>76</v>
      </c>
      <c r="E2492" s="112">
        <v>512</v>
      </c>
      <c r="F2492" t="s">
        <v>76</v>
      </c>
      <c r="G2492" s="112">
        <v>1142585</v>
      </c>
      <c r="H2492" t="s">
        <v>3004</v>
      </c>
      <c r="I2492" s="111">
        <v>6</v>
      </c>
      <c r="J2492" s="111">
        <v>18</v>
      </c>
      <c r="M2492" s="111">
        <v>24</v>
      </c>
    </row>
    <row r="2493" spans="1:17" x14ac:dyDescent="0.25">
      <c r="A2493" s="110">
        <v>46242</v>
      </c>
      <c r="B2493" t="s">
        <v>906</v>
      </c>
      <c r="C2493" s="112">
        <v>241</v>
      </c>
      <c r="D2493" t="s">
        <v>72</v>
      </c>
      <c r="E2493" s="112">
        <v>505</v>
      </c>
      <c r="F2493" t="s">
        <v>72</v>
      </c>
      <c r="G2493" s="112">
        <v>1063784</v>
      </c>
      <c r="H2493" t="s">
        <v>3256</v>
      </c>
      <c r="K2493" s="111">
        <v>240</v>
      </c>
    </row>
    <row r="2494" spans="1:17" x14ac:dyDescent="0.25">
      <c r="A2494" s="110">
        <v>46242</v>
      </c>
      <c r="B2494" t="s">
        <v>906</v>
      </c>
      <c r="C2494" s="112">
        <v>241</v>
      </c>
      <c r="D2494" t="s">
        <v>72</v>
      </c>
      <c r="E2494" s="112">
        <v>505</v>
      </c>
      <c r="F2494" t="s">
        <v>72</v>
      </c>
      <c r="G2494" s="112">
        <v>1073047</v>
      </c>
      <c r="H2494" t="s">
        <v>3257</v>
      </c>
      <c r="I2494" s="111">
        <v>12</v>
      </c>
      <c r="N2494" s="111">
        <v>40</v>
      </c>
      <c r="P2494" s="111">
        <v>24</v>
      </c>
    </row>
    <row r="2495" spans="1:17" x14ac:dyDescent="0.25">
      <c r="A2495" s="110">
        <v>46242</v>
      </c>
      <c r="B2495" t="s">
        <v>906</v>
      </c>
      <c r="C2495" s="112">
        <v>241</v>
      </c>
      <c r="D2495" t="s">
        <v>72</v>
      </c>
      <c r="E2495" s="112">
        <v>505</v>
      </c>
      <c r="F2495" t="s">
        <v>72</v>
      </c>
      <c r="G2495" s="112">
        <v>1125906</v>
      </c>
      <c r="H2495" t="s">
        <v>3129</v>
      </c>
      <c r="I2495" s="111">
        <v>120</v>
      </c>
      <c r="P2495" s="111">
        <v>108</v>
      </c>
    </row>
    <row r="2496" spans="1:17" x14ac:dyDescent="0.25">
      <c r="A2496" s="110">
        <v>46242</v>
      </c>
      <c r="B2496" t="s">
        <v>906</v>
      </c>
      <c r="C2496" s="112">
        <v>245</v>
      </c>
      <c r="D2496" t="s">
        <v>84</v>
      </c>
      <c r="E2496" s="112">
        <v>325</v>
      </c>
      <c r="F2496" t="s">
        <v>1174</v>
      </c>
      <c r="G2496" s="112">
        <v>1099609</v>
      </c>
      <c r="H2496" t="s">
        <v>3258</v>
      </c>
      <c r="K2496" s="111">
        <v>24</v>
      </c>
    </row>
    <row r="2497" spans="1:17" x14ac:dyDescent="0.25">
      <c r="A2497" s="110">
        <v>46242</v>
      </c>
      <c r="B2497" t="s">
        <v>906</v>
      </c>
      <c r="C2497" s="112">
        <v>246</v>
      </c>
      <c r="D2497" t="s">
        <v>87</v>
      </c>
      <c r="E2497" s="112">
        <v>334</v>
      </c>
      <c r="F2497" t="s">
        <v>87</v>
      </c>
      <c r="G2497" s="112">
        <v>1068401</v>
      </c>
      <c r="H2497" t="s">
        <v>3259</v>
      </c>
      <c r="J2497" s="111">
        <v>6</v>
      </c>
      <c r="K2497" s="111">
        <v>50</v>
      </c>
    </row>
    <row r="2498" spans="1:17" x14ac:dyDescent="0.25">
      <c r="A2498" s="110">
        <v>46242</v>
      </c>
      <c r="B2498" t="s">
        <v>906</v>
      </c>
      <c r="C2498" s="112">
        <v>247</v>
      </c>
      <c r="D2498" t="s">
        <v>70</v>
      </c>
      <c r="E2498" s="112">
        <v>503</v>
      </c>
      <c r="F2498" t="s">
        <v>70</v>
      </c>
      <c r="G2498" s="112">
        <v>1155506</v>
      </c>
      <c r="H2498" t="s">
        <v>3260</v>
      </c>
      <c r="I2498" s="111">
        <v>39</v>
      </c>
      <c r="J2498" s="111">
        <v>30</v>
      </c>
      <c r="P2498" s="111">
        <v>120</v>
      </c>
    </row>
    <row r="2499" spans="1:17" x14ac:dyDescent="0.25">
      <c r="A2499" s="110">
        <v>46242</v>
      </c>
      <c r="B2499" t="s">
        <v>906</v>
      </c>
      <c r="C2499" s="112">
        <v>380</v>
      </c>
      <c r="D2499" t="s">
        <v>73</v>
      </c>
      <c r="E2499" s="112">
        <v>506</v>
      </c>
      <c r="F2499" t="s">
        <v>73</v>
      </c>
      <c r="G2499" s="112">
        <v>1061358</v>
      </c>
      <c r="H2499" t="s">
        <v>3261</v>
      </c>
      <c r="I2499" s="111">
        <v>24</v>
      </c>
    </row>
    <row r="2500" spans="1:17" x14ac:dyDescent="0.25">
      <c r="A2500" s="110">
        <v>46242</v>
      </c>
      <c r="B2500" t="s">
        <v>906</v>
      </c>
      <c r="C2500" s="112">
        <v>386</v>
      </c>
      <c r="D2500" t="s">
        <v>75</v>
      </c>
      <c r="E2500" s="112">
        <v>510</v>
      </c>
      <c r="F2500" t="s">
        <v>75</v>
      </c>
      <c r="G2500" s="112">
        <v>1106687</v>
      </c>
      <c r="H2500" t="s">
        <v>2753</v>
      </c>
      <c r="K2500" s="111">
        <v>1000</v>
      </c>
    </row>
    <row r="2501" spans="1:17" x14ac:dyDescent="0.25">
      <c r="A2501" s="110">
        <v>46242</v>
      </c>
      <c r="B2501" t="s">
        <v>906</v>
      </c>
      <c r="C2501" s="112">
        <v>386</v>
      </c>
      <c r="D2501" t="s">
        <v>75</v>
      </c>
      <c r="E2501" s="112">
        <v>510</v>
      </c>
      <c r="F2501" t="s">
        <v>75</v>
      </c>
      <c r="G2501" s="112">
        <v>1108058</v>
      </c>
      <c r="H2501" t="s">
        <v>3262</v>
      </c>
      <c r="I2501" s="111">
        <v>64</v>
      </c>
      <c r="J2501" s="111">
        <v>24</v>
      </c>
      <c r="L2501" s="111">
        <v>6</v>
      </c>
      <c r="N2501" s="111">
        <v>24</v>
      </c>
      <c r="Q2501" s="111">
        <v>90</v>
      </c>
    </row>
    <row r="2502" spans="1:17" x14ac:dyDescent="0.25">
      <c r="A2502" s="110">
        <v>46242</v>
      </c>
      <c r="B2502" t="s">
        <v>906</v>
      </c>
      <c r="C2502" s="112">
        <v>515</v>
      </c>
      <c r="D2502" t="s">
        <v>130</v>
      </c>
      <c r="E2502" s="112">
        <v>202</v>
      </c>
      <c r="F2502" t="s">
        <v>130</v>
      </c>
      <c r="G2502" s="112">
        <v>1070652</v>
      </c>
      <c r="H2502" t="s">
        <v>3263</v>
      </c>
      <c r="P2502" s="111">
        <v>24</v>
      </c>
    </row>
    <row r="2503" spans="1:17" x14ac:dyDescent="0.25">
      <c r="A2503" s="110">
        <v>46242</v>
      </c>
      <c r="B2503" t="s">
        <v>906</v>
      </c>
      <c r="C2503" s="112">
        <v>515</v>
      </c>
      <c r="D2503" t="s">
        <v>130</v>
      </c>
      <c r="E2503" s="112">
        <v>202</v>
      </c>
      <c r="F2503" t="s">
        <v>130</v>
      </c>
      <c r="G2503" s="112">
        <v>1116146</v>
      </c>
      <c r="H2503" t="s">
        <v>3264</v>
      </c>
      <c r="Q2503" s="111">
        <v>9</v>
      </c>
    </row>
    <row r="2504" spans="1:17" x14ac:dyDescent="0.25">
      <c r="A2504" s="110">
        <v>46242</v>
      </c>
      <c r="B2504" t="s">
        <v>906</v>
      </c>
      <c r="C2504" s="112">
        <v>630</v>
      </c>
      <c r="D2504" t="s">
        <v>122</v>
      </c>
      <c r="E2504" s="112">
        <v>426</v>
      </c>
      <c r="F2504" t="s">
        <v>122</v>
      </c>
      <c r="G2504" s="112">
        <v>1060772</v>
      </c>
      <c r="H2504" t="s">
        <v>1055</v>
      </c>
      <c r="I2504" s="111">
        <v>120</v>
      </c>
    </row>
    <row r="2505" spans="1:17" x14ac:dyDescent="0.25">
      <c r="A2505" s="110">
        <v>46242</v>
      </c>
      <c r="B2505" t="s">
        <v>906</v>
      </c>
      <c r="C2505" s="112">
        <v>630</v>
      </c>
      <c r="D2505" t="s">
        <v>122</v>
      </c>
      <c r="E2505" s="112">
        <v>426</v>
      </c>
      <c r="F2505" t="s">
        <v>122</v>
      </c>
      <c r="G2505" s="112">
        <v>1115259</v>
      </c>
      <c r="H2505" t="s">
        <v>3265</v>
      </c>
      <c r="I2505" s="111">
        <v>63</v>
      </c>
      <c r="J2505" s="111">
        <v>12</v>
      </c>
      <c r="K2505" s="111">
        <v>22</v>
      </c>
      <c r="Q2505" s="111">
        <v>9</v>
      </c>
    </row>
    <row r="2506" spans="1:17" x14ac:dyDescent="0.25">
      <c r="A2506" s="110">
        <v>46242</v>
      </c>
      <c r="B2506" t="s">
        <v>906</v>
      </c>
      <c r="C2506" s="112">
        <v>630</v>
      </c>
      <c r="D2506" t="s">
        <v>122</v>
      </c>
      <c r="E2506" s="112">
        <v>426</v>
      </c>
      <c r="F2506" t="s">
        <v>122</v>
      </c>
      <c r="G2506" s="112">
        <v>1127050</v>
      </c>
      <c r="H2506" t="s">
        <v>3266</v>
      </c>
      <c r="K2506" s="111">
        <v>24</v>
      </c>
      <c r="M2506" s="111">
        <v>24</v>
      </c>
      <c r="Q2506" s="111">
        <v>16</v>
      </c>
    </row>
    <row r="2507" spans="1:17" x14ac:dyDescent="0.25">
      <c r="A2507" s="110">
        <v>46242</v>
      </c>
      <c r="B2507" t="s">
        <v>906</v>
      </c>
      <c r="C2507" s="112">
        <v>630</v>
      </c>
      <c r="D2507" t="s">
        <v>122</v>
      </c>
      <c r="E2507" s="112">
        <v>426</v>
      </c>
      <c r="F2507" t="s">
        <v>122</v>
      </c>
      <c r="G2507" s="112">
        <v>1131843</v>
      </c>
      <c r="H2507" t="s">
        <v>2943</v>
      </c>
      <c r="K2507" s="111">
        <v>60</v>
      </c>
      <c r="P2507" s="111">
        <v>360</v>
      </c>
      <c r="Q2507" s="111">
        <v>180</v>
      </c>
    </row>
    <row r="2508" spans="1:17" x14ac:dyDescent="0.25">
      <c r="A2508" s="110">
        <v>46242</v>
      </c>
      <c r="B2508" t="s">
        <v>906</v>
      </c>
      <c r="C2508" s="112">
        <v>630</v>
      </c>
      <c r="D2508" t="s">
        <v>122</v>
      </c>
      <c r="E2508" s="112">
        <v>426</v>
      </c>
      <c r="F2508" t="s">
        <v>122</v>
      </c>
      <c r="G2508" s="112">
        <v>1143831</v>
      </c>
      <c r="H2508" t="s">
        <v>3267</v>
      </c>
      <c r="Q2508" s="111">
        <v>118</v>
      </c>
    </row>
    <row r="2509" spans="1:17" x14ac:dyDescent="0.25">
      <c r="A2509" s="110">
        <v>46242</v>
      </c>
      <c r="B2509" t="s">
        <v>1083</v>
      </c>
      <c r="C2509" s="112">
        <v>201</v>
      </c>
      <c r="D2509" t="s">
        <v>89</v>
      </c>
      <c r="E2509" s="112">
        <v>336</v>
      </c>
      <c r="F2509" t="s">
        <v>89</v>
      </c>
      <c r="G2509" s="112">
        <v>1082934</v>
      </c>
      <c r="H2509" t="s">
        <v>2353</v>
      </c>
      <c r="K2509" s="111">
        <v>74</v>
      </c>
    </row>
    <row r="2510" spans="1:17" x14ac:dyDescent="0.25">
      <c r="A2510" s="110">
        <v>46242</v>
      </c>
      <c r="B2510" t="s">
        <v>1083</v>
      </c>
      <c r="C2510" s="112">
        <v>202</v>
      </c>
      <c r="D2510" t="s">
        <v>74</v>
      </c>
      <c r="E2510" s="112">
        <v>507</v>
      </c>
      <c r="F2510" t="s">
        <v>74</v>
      </c>
      <c r="G2510" s="112">
        <v>1118252</v>
      </c>
      <c r="H2510" t="s">
        <v>2944</v>
      </c>
      <c r="I2510" s="111">
        <v>36</v>
      </c>
      <c r="K2510" s="111">
        <v>48</v>
      </c>
    </row>
    <row r="2511" spans="1:17" x14ac:dyDescent="0.25">
      <c r="A2511" s="110">
        <v>46242</v>
      </c>
      <c r="B2511" t="s">
        <v>1083</v>
      </c>
      <c r="C2511" s="112">
        <v>305</v>
      </c>
      <c r="D2511" t="s">
        <v>1070</v>
      </c>
      <c r="E2511" s="112">
        <v>305</v>
      </c>
      <c r="F2511" t="s">
        <v>1071</v>
      </c>
      <c r="G2511" s="112">
        <v>1067780</v>
      </c>
      <c r="H2511" t="s">
        <v>3268</v>
      </c>
      <c r="M2511" s="111">
        <v>6</v>
      </c>
      <c r="Q2511" s="111">
        <v>16</v>
      </c>
    </row>
    <row r="2512" spans="1:17" x14ac:dyDescent="0.25">
      <c r="A2512" s="110">
        <v>46242</v>
      </c>
      <c r="B2512" t="s">
        <v>1083</v>
      </c>
      <c r="C2512" s="112">
        <v>306</v>
      </c>
      <c r="D2512" t="s">
        <v>229</v>
      </c>
      <c r="E2512" s="112">
        <v>306</v>
      </c>
      <c r="F2512" t="s">
        <v>909</v>
      </c>
      <c r="G2512" s="112">
        <v>1068406</v>
      </c>
      <c r="H2512" t="s">
        <v>3269</v>
      </c>
      <c r="Q2512" s="111">
        <v>36</v>
      </c>
    </row>
    <row r="2513" spans="1:17" x14ac:dyDescent="0.25">
      <c r="A2513" s="110">
        <v>46242</v>
      </c>
      <c r="B2513" t="s">
        <v>1083</v>
      </c>
      <c r="C2513" s="112">
        <v>306</v>
      </c>
      <c r="D2513" t="s">
        <v>229</v>
      </c>
      <c r="E2513" s="112">
        <v>306</v>
      </c>
      <c r="F2513" t="s">
        <v>909</v>
      </c>
      <c r="G2513" s="112">
        <v>1105970</v>
      </c>
      <c r="H2513" t="s">
        <v>3029</v>
      </c>
      <c r="I2513" s="111">
        <v>12</v>
      </c>
      <c r="N2513" s="111">
        <v>70</v>
      </c>
    </row>
    <row r="2514" spans="1:17" x14ac:dyDescent="0.25">
      <c r="A2514" s="110">
        <v>46242</v>
      </c>
      <c r="B2514" t="s">
        <v>1083</v>
      </c>
      <c r="C2514" s="112">
        <v>804</v>
      </c>
      <c r="D2514" t="s">
        <v>64</v>
      </c>
      <c r="E2514" s="112">
        <v>421</v>
      </c>
      <c r="F2514" t="s">
        <v>64</v>
      </c>
      <c r="G2514" s="112">
        <v>1148977</v>
      </c>
      <c r="H2514" t="s">
        <v>2069</v>
      </c>
      <c r="I2514" s="111">
        <v>48</v>
      </c>
      <c r="N2514" s="111">
        <v>100</v>
      </c>
      <c r="Q2514" s="111">
        <v>18</v>
      </c>
    </row>
    <row r="2515" spans="1:17" x14ac:dyDescent="0.25">
      <c r="A2515" s="110">
        <v>46242</v>
      </c>
      <c r="B2515" t="s">
        <v>1083</v>
      </c>
      <c r="C2515" s="112">
        <v>955</v>
      </c>
      <c r="D2515" t="s">
        <v>994</v>
      </c>
      <c r="E2515" s="112">
        <v>955</v>
      </c>
      <c r="F2515" t="s">
        <v>994</v>
      </c>
      <c r="G2515" s="112">
        <v>1067417</v>
      </c>
      <c r="H2515" t="s">
        <v>3270</v>
      </c>
      <c r="O2515" s="111">
        <v>36</v>
      </c>
    </row>
    <row r="2516" spans="1:17" x14ac:dyDescent="0.25">
      <c r="A2516" s="110">
        <v>46242</v>
      </c>
      <c r="B2516" t="s">
        <v>1083</v>
      </c>
      <c r="C2516" s="112">
        <v>955</v>
      </c>
      <c r="D2516" t="s">
        <v>994</v>
      </c>
      <c r="E2516" s="112">
        <v>955</v>
      </c>
      <c r="F2516" t="s">
        <v>994</v>
      </c>
      <c r="G2516" s="112">
        <v>1105700</v>
      </c>
      <c r="H2516" t="s">
        <v>3271</v>
      </c>
      <c r="I2516" s="111">
        <v>12</v>
      </c>
    </row>
    <row r="2517" spans="1:17" x14ac:dyDescent="0.25">
      <c r="A2517" s="110">
        <v>46242</v>
      </c>
      <c r="B2517" t="s">
        <v>1083</v>
      </c>
      <c r="C2517" s="112">
        <v>955</v>
      </c>
      <c r="D2517" t="s">
        <v>994</v>
      </c>
      <c r="E2517" s="112">
        <v>955</v>
      </c>
      <c r="F2517" t="s">
        <v>994</v>
      </c>
      <c r="G2517" s="112">
        <v>1113597</v>
      </c>
      <c r="H2517" t="s">
        <v>3272</v>
      </c>
      <c r="O2517" s="111">
        <v>60</v>
      </c>
    </row>
    <row r="2518" spans="1:17" x14ac:dyDescent="0.25">
      <c r="A2518" s="110">
        <v>46242</v>
      </c>
      <c r="B2518" t="s">
        <v>1083</v>
      </c>
      <c r="C2518" s="112">
        <v>955</v>
      </c>
      <c r="D2518" t="s">
        <v>994</v>
      </c>
      <c r="E2518" s="112">
        <v>955</v>
      </c>
      <c r="F2518" t="s">
        <v>994</v>
      </c>
      <c r="G2518" s="112">
        <v>1131651</v>
      </c>
      <c r="H2518" t="s">
        <v>3273</v>
      </c>
      <c r="J2518" s="111">
        <v>24</v>
      </c>
      <c r="K2518" s="111">
        <v>74</v>
      </c>
      <c r="N2518" s="111">
        <v>120</v>
      </c>
      <c r="Q2518" s="111">
        <v>18</v>
      </c>
    </row>
    <row r="2519" spans="1:17" x14ac:dyDescent="0.25">
      <c r="A2519" s="110">
        <v>46242</v>
      </c>
      <c r="B2519" t="s">
        <v>1083</v>
      </c>
      <c r="C2519" s="112">
        <v>955</v>
      </c>
      <c r="D2519" t="s">
        <v>994</v>
      </c>
      <c r="E2519" s="112">
        <v>955</v>
      </c>
      <c r="F2519" t="s">
        <v>994</v>
      </c>
      <c r="G2519" s="112">
        <v>1142730</v>
      </c>
      <c r="H2519" t="s">
        <v>3274</v>
      </c>
      <c r="Q2519" s="111">
        <v>16</v>
      </c>
    </row>
    <row r="2520" spans="1:17" x14ac:dyDescent="0.25">
      <c r="A2520" s="110">
        <v>46242</v>
      </c>
      <c r="B2520" t="s">
        <v>1083</v>
      </c>
      <c r="C2520" s="112">
        <v>955</v>
      </c>
      <c r="D2520" t="s">
        <v>994</v>
      </c>
      <c r="E2520" s="112">
        <v>955</v>
      </c>
      <c r="F2520" t="s">
        <v>994</v>
      </c>
      <c r="G2520" s="112">
        <v>1154458</v>
      </c>
      <c r="H2520" t="s">
        <v>3005</v>
      </c>
      <c r="Q2520" s="111">
        <v>27</v>
      </c>
    </row>
    <row r="2521" spans="1:17" x14ac:dyDescent="0.25">
      <c r="A2521" s="110">
        <v>46242</v>
      </c>
      <c r="B2521" t="s">
        <v>1083</v>
      </c>
      <c r="C2521" s="112">
        <v>955</v>
      </c>
      <c r="D2521" t="s">
        <v>994</v>
      </c>
      <c r="E2521" s="112">
        <v>955</v>
      </c>
      <c r="F2521" t="s">
        <v>994</v>
      </c>
      <c r="G2521" s="112">
        <v>1156321</v>
      </c>
      <c r="H2521" t="s">
        <v>2687</v>
      </c>
      <c r="Q2521" s="111">
        <v>94</v>
      </c>
    </row>
    <row r="2522" spans="1:17" x14ac:dyDescent="0.25">
      <c r="A2522" s="110">
        <v>46242</v>
      </c>
      <c r="B2522" t="s">
        <v>1083</v>
      </c>
      <c r="C2522" s="112">
        <v>385</v>
      </c>
      <c r="D2522" t="s">
        <v>1037</v>
      </c>
      <c r="E2522" s="112">
        <v>335</v>
      </c>
      <c r="F2522" t="s">
        <v>1037</v>
      </c>
      <c r="G2522" s="112">
        <v>1106353</v>
      </c>
      <c r="H2522" t="s">
        <v>1312</v>
      </c>
      <c r="K2522" s="111">
        <v>74</v>
      </c>
    </row>
    <row r="2523" spans="1:17" x14ac:dyDescent="0.25">
      <c r="A2523" s="110">
        <v>46242</v>
      </c>
      <c r="B2523" t="s">
        <v>1083</v>
      </c>
      <c r="C2523" s="112">
        <v>385</v>
      </c>
      <c r="D2523" t="s">
        <v>1037</v>
      </c>
      <c r="E2523" s="112">
        <v>335</v>
      </c>
      <c r="F2523" t="s">
        <v>1037</v>
      </c>
      <c r="G2523" s="112">
        <v>1106580</v>
      </c>
      <c r="H2523" t="s">
        <v>2945</v>
      </c>
      <c r="I2523" s="111">
        <v>27</v>
      </c>
      <c r="M2523" s="111">
        <v>4</v>
      </c>
      <c r="P2523" s="111">
        <v>9</v>
      </c>
    </row>
    <row r="2524" spans="1:17" x14ac:dyDescent="0.25">
      <c r="A2524" s="110">
        <v>46242</v>
      </c>
      <c r="B2524" t="s">
        <v>1123</v>
      </c>
      <c r="C2524" s="112">
        <v>306</v>
      </c>
      <c r="D2524" t="s">
        <v>229</v>
      </c>
      <c r="E2524" s="112">
        <v>306</v>
      </c>
      <c r="F2524" t="s">
        <v>909</v>
      </c>
      <c r="G2524" s="112">
        <v>1113437</v>
      </c>
      <c r="H2524" t="s">
        <v>914</v>
      </c>
      <c r="I2524" s="111">
        <v>48</v>
      </c>
      <c r="J2524" s="111">
        <v>174</v>
      </c>
      <c r="L2524" s="111">
        <v>24</v>
      </c>
      <c r="M2524" s="111">
        <v>6</v>
      </c>
      <c r="N2524" s="111">
        <v>240</v>
      </c>
    </row>
    <row r="2525" spans="1:17" x14ac:dyDescent="0.25">
      <c r="A2525" s="110">
        <v>46242</v>
      </c>
      <c r="B2525" t="s">
        <v>1320</v>
      </c>
      <c r="C2525" s="112">
        <v>310</v>
      </c>
      <c r="D2525" t="s">
        <v>1425</v>
      </c>
      <c r="E2525" s="112">
        <v>801</v>
      </c>
      <c r="F2525" t="s">
        <v>34</v>
      </c>
      <c r="G2525" s="112">
        <v>1067601</v>
      </c>
      <c r="H2525" t="s">
        <v>2577</v>
      </c>
      <c r="I2525" s="111">
        <v>12</v>
      </c>
      <c r="P2525" s="111">
        <v>24</v>
      </c>
    </row>
    <row r="2526" spans="1:17" x14ac:dyDescent="0.25">
      <c r="A2526" s="110">
        <v>46242</v>
      </c>
      <c r="B2526" t="s">
        <v>1320</v>
      </c>
      <c r="C2526" s="112">
        <v>303</v>
      </c>
      <c r="D2526" t="s">
        <v>40</v>
      </c>
      <c r="E2526" s="112">
        <v>854</v>
      </c>
      <c r="F2526" t="s">
        <v>1323</v>
      </c>
      <c r="G2526" s="112">
        <v>1069276</v>
      </c>
      <c r="H2526" t="s">
        <v>2946</v>
      </c>
      <c r="J2526" s="111">
        <v>24</v>
      </c>
      <c r="L2526" s="111">
        <v>6</v>
      </c>
      <c r="N2526" s="111">
        <v>20</v>
      </c>
      <c r="Q2526" s="111">
        <v>90</v>
      </c>
    </row>
    <row r="2527" spans="1:17" x14ac:dyDescent="0.25">
      <c r="A2527" s="110">
        <v>46242</v>
      </c>
      <c r="B2527" t="s">
        <v>1320</v>
      </c>
      <c r="C2527" s="112">
        <v>303</v>
      </c>
      <c r="D2527" t="s">
        <v>40</v>
      </c>
      <c r="E2527" s="112">
        <v>854</v>
      </c>
      <c r="F2527" t="s">
        <v>1323</v>
      </c>
      <c r="G2527" s="112">
        <v>1070167</v>
      </c>
      <c r="H2527" t="s">
        <v>3275</v>
      </c>
      <c r="I2527" s="111">
        <v>6</v>
      </c>
      <c r="M2527" s="111">
        <v>42</v>
      </c>
    </row>
    <row r="2528" spans="1:17" x14ac:dyDescent="0.25">
      <c r="A2528" s="110">
        <v>46242</v>
      </c>
      <c r="B2528" t="s">
        <v>1320</v>
      </c>
      <c r="C2528" s="112">
        <v>303</v>
      </c>
      <c r="D2528" t="s">
        <v>40</v>
      </c>
      <c r="E2528" s="112">
        <v>854</v>
      </c>
      <c r="F2528" t="s">
        <v>1323</v>
      </c>
      <c r="G2528" s="112">
        <v>1104666</v>
      </c>
      <c r="H2528" t="s">
        <v>2947</v>
      </c>
      <c r="I2528" s="111">
        <v>12</v>
      </c>
      <c r="K2528" s="111">
        <v>24</v>
      </c>
      <c r="M2528" s="111">
        <v>12</v>
      </c>
      <c r="P2528" s="111">
        <v>60</v>
      </c>
      <c r="Q2528" s="111">
        <v>54</v>
      </c>
    </row>
    <row r="2529" spans="1:17" x14ac:dyDescent="0.25">
      <c r="A2529" s="110">
        <v>46242</v>
      </c>
      <c r="B2529" t="s">
        <v>1320</v>
      </c>
      <c r="C2529" s="112">
        <v>314</v>
      </c>
      <c r="D2529" t="s">
        <v>43</v>
      </c>
      <c r="E2529" s="112">
        <v>856</v>
      </c>
      <c r="F2529" t="s">
        <v>43</v>
      </c>
      <c r="G2529" s="112">
        <v>1119451</v>
      </c>
      <c r="H2529" t="s">
        <v>3276</v>
      </c>
      <c r="I2529" s="111">
        <v>60</v>
      </c>
    </row>
    <row r="2530" spans="1:17" x14ac:dyDescent="0.25">
      <c r="A2530" s="110">
        <v>46242</v>
      </c>
      <c r="B2530" t="s">
        <v>1320</v>
      </c>
      <c r="C2530" s="112">
        <v>445</v>
      </c>
      <c r="D2530" t="s">
        <v>1416</v>
      </c>
      <c r="E2530" s="112">
        <v>725</v>
      </c>
      <c r="F2530" t="s">
        <v>1416</v>
      </c>
      <c r="G2530" s="112">
        <v>1067861</v>
      </c>
      <c r="H2530" t="s">
        <v>3277</v>
      </c>
      <c r="M2530" s="111">
        <v>34</v>
      </c>
    </row>
    <row r="2531" spans="1:17" x14ac:dyDescent="0.25">
      <c r="A2531" s="110">
        <v>46242</v>
      </c>
      <c r="B2531" t="s">
        <v>1320</v>
      </c>
      <c r="C2531" s="112">
        <v>480</v>
      </c>
      <c r="D2531" t="s">
        <v>10</v>
      </c>
      <c r="E2531" s="112">
        <v>352</v>
      </c>
      <c r="F2531" t="s">
        <v>10</v>
      </c>
      <c r="G2531" s="112">
        <v>1069797</v>
      </c>
      <c r="H2531" t="s">
        <v>2948</v>
      </c>
      <c r="I2531" s="111">
        <v>9</v>
      </c>
    </row>
    <row r="2532" spans="1:17" x14ac:dyDescent="0.25">
      <c r="A2532" s="110">
        <v>46242</v>
      </c>
      <c r="B2532" t="s">
        <v>1326</v>
      </c>
      <c r="C2532" s="112">
        <v>341</v>
      </c>
      <c r="D2532" t="s">
        <v>170</v>
      </c>
      <c r="E2532" s="112">
        <v>853</v>
      </c>
      <c r="F2532" t="s">
        <v>42</v>
      </c>
      <c r="G2532" s="112">
        <v>1064997</v>
      </c>
      <c r="H2532" t="s">
        <v>2949</v>
      </c>
      <c r="I2532" s="111">
        <v>24</v>
      </c>
      <c r="Q2532" s="111">
        <v>16</v>
      </c>
    </row>
    <row r="2533" spans="1:17" x14ac:dyDescent="0.25">
      <c r="A2533" s="110">
        <v>46242</v>
      </c>
      <c r="B2533" t="s">
        <v>1326</v>
      </c>
      <c r="C2533" s="112">
        <v>352</v>
      </c>
      <c r="D2533" t="s">
        <v>173</v>
      </c>
      <c r="E2533" s="112">
        <v>369</v>
      </c>
      <c r="F2533" t="s">
        <v>173</v>
      </c>
      <c r="G2533" s="112">
        <v>1115855</v>
      </c>
      <c r="H2533" t="s">
        <v>2950</v>
      </c>
      <c r="I2533" s="111">
        <v>12</v>
      </c>
      <c r="M2533" s="111">
        <v>20</v>
      </c>
      <c r="P2533" s="111">
        <v>12</v>
      </c>
    </row>
    <row r="2534" spans="1:17" x14ac:dyDescent="0.25">
      <c r="A2534" s="110">
        <v>46242</v>
      </c>
      <c r="B2534" t="s">
        <v>1326</v>
      </c>
      <c r="C2534" s="112">
        <v>423</v>
      </c>
      <c r="D2534" t="s">
        <v>1367</v>
      </c>
      <c r="E2534" s="112">
        <v>722</v>
      </c>
      <c r="F2534" t="s">
        <v>29</v>
      </c>
      <c r="G2534" s="112">
        <v>1073030</v>
      </c>
      <c r="H2534" t="s">
        <v>1905</v>
      </c>
      <c r="I2534" s="111">
        <v>600</v>
      </c>
      <c r="K2534" s="111">
        <v>500</v>
      </c>
    </row>
    <row r="2535" spans="1:17" x14ac:dyDescent="0.25">
      <c r="A2535" s="110">
        <v>46242</v>
      </c>
      <c r="B2535" t="s">
        <v>1326</v>
      </c>
      <c r="C2535" s="112">
        <v>303</v>
      </c>
      <c r="D2535" t="s">
        <v>40</v>
      </c>
      <c r="E2535" s="112">
        <v>854</v>
      </c>
      <c r="F2535" t="s">
        <v>1323</v>
      </c>
      <c r="G2535" s="112">
        <v>1067378</v>
      </c>
      <c r="H2535" t="s">
        <v>3278</v>
      </c>
      <c r="I2535" s="111">
        <v>24</v>
      </c>
      <c r="K2535" s="111">
        <v>24</v>
      </c>
      <c r="M2535" s="111">
        <v>108</v>
      </c>
    </row>
    <row r="2536" spans="1:17" x14ac:dyDescent="0.25">
      <c r="A2536" s="110">
        <v>46242</v>
      </c>
      <c r="B2536" t="s">
        <v>1326</v>
      </c>
      <c r="C2536" s="112">
        <v>303</v>
      </c>
      <c r="D2536" t="s">
        <v>40</v>
      </c>
      <c r="E2536" s="112">
        <v>854</v>
      </c>
      <c r="F2536" t="s">
        <v>1323</v>
      </c>
      <c r="G2536" s="112">
        <v>1104905</v>
      </c>
      <c r="H2536" t="s">
        <v>3199</v>
      </c>
      <c r="K2536" s="111">
        <v>50</v>
      </c>
    </row>
    <row r="2537" spans="1:17" x14ac:dyDescent="0.25">
      <c r="A2537" s="110">
        <v>46242</v>
      </c>
      <c r="B2537" t="s">
        <v>1326</v>
      </c>
      <c r="C2537" s="112">
        <v>316</v>
      </c>
      <c r="D2537" t="s">
        <v>47</v>
      </c>
      <c r="E2537" s="112">
        <v>362</v>
      </c>
      <c r="F2537" t="s">
        <v>1372</v>
      </c>
      <c r="G2537" s="112">
        <v>1116585</v>
      </c>
      <c r="H2537" t="s">
        <v>2864</v>
      </c>
      <c r="M2537" s="111">
        <v>48</v>
      </c>
    </row>
    <row r="2538" spans="1:17" x14ac:dyDescent="0.25">
      <c r="A2538" s="110">
        <v>46242</v>
      </c>
      <c r="B2538" t="s">
        <v>1326</v>
      </c>
      <c r="C2538" s="112">
        <v>430</v>
      </c>
      <c r="D2538" t="s">
        <v>12</v>
      </c>
      <c r="E2538" s="112">
        <v>353</v>
      </c>
      <c r="F2538" t="s">
        <v>12</v>
      </c>
      <c r="G2538" s="112">
        <v>1112197</v>
      </c>
      <c r="H2538" t="s">
        <v>3279</v>
      </c>
      <c r="I2538" s="111">
        <v>96</v>
      </c>
      <c r="K2538" s="111">
        <v>24</v>
      </c>
    </row>
    <row r="2539" spans="1:17" x14ac:dyDescent="0.25">
      <c r="A2539" s="110">
        <v>46242</v>
      </c>
      <c r="B2539" t="s">
        <v>1326</v>
      </c>
      <c r="C2539" s="112">
        <v>431</v>
      </c>
      <c r="D2539" t="s">
        <v>868</v>
      </c>
      <c r="E2539" s="112">
        <v>357</v>
      </c>
      <c r="F2539" t="s">
        <v>1409</v>
      </c>
      <c r="G2539" s="112">
        <v>1060035</v>
      </c>
      <c r="H2539" t="s">
        <v>1410</v>
      </c>
      <c r="I2539" s="111">
        <v>12</v>
      </c>
      <c r="Q2539" s="111">
        <v>18</v>
      </c>
    </row>
    <row r="2540" spans="1:17" x14ac:dyDescent="0.25">
      <c r="A2540" s="110">
        <v>46242</v>
      </c>
      <c r="B2540" t="s">
        <v>1326</v>
      </c>
      <c r="C2540" s="112">
        <v>431</v>
      </c>
      <c r="D2540" t="s">
        <v>868</v>
      </c>
      <c r="E2540" s="112">
        <v>357</v>
      </c>
      <c r="F2540" t="s">
        <v>1409</v>
      </c>
      <c r="G2540" s="112">
        <v>1066587</v>
      </c>
      <c r="H2540" t="s">
        <v>3030</v>
      </c>
      <c r="I2540" s="111">
        <v>27</v>
      </c>
      <c r="M2540" s="111">
        <v>28</v>
      </c>
      <c r="Q2540" s="111">
        <v>9</v>
      </c>
    </row>
    <row r="2541" spans="1:17" x14ac:dyDescent="0.25">
      <c r="A2541" s="110">
        <v>46242</v>
      </c>
      <c r="B2541" t="s">
        <v>1326</v>
      </c>
      <c r="C2541" s="112">
        <v>440</v>
      </c>
      <c r="D2541" t="s">
        <v>1412</v>
      </c>
      <c r="E2541" s="112">
        <v>705</v>
      </c>
      <c r="F2541" t="s">
        <v>25</v>
      </c>
      <c r="G2541" s="112">
        <v>1060197</v>
      </c>
      <c r="H2541" t="s">
        <v>3280</v>
      </c>
      <c r="P2541" s="111">
        <v>36</v>
      </c>
    </row>
    <row r="2542" spans="1:17" x14ac:dyDescent="0.25">
      <c r="A2542" s="110">
        <v>46242</v>
      </c>
      <c r="B2542" t="s">
        <v>1326</v>
      </c>
      <c r="C2542" s="112">
        <v>440</v>
      </c>
      <c r="D2542" t="s">
        <v>1412</v>
      </c>
      <c r="E2542" s="112">
        <v>705</v>
      </c>
      <c r="F2542" t="s">
        <v>25</v>
      </c>
      <c r="G2542" s="112">
        <v>1112800</v>
      </c>
      <c r="H2542" t="s">
        <v>1414</v>
      </c>
      <c r="M2542" s="111">
        <v>51</v>
      </c>
    </row>
    <row r="2543" spans="1:17" x14ac:dyDescent="0.25">
      <c r="A2543" s="110">
        <v>46242</v>
      </c>
      <c r="B2543" t="s">
        <v>1326</v>
      </c>
      <c r="C2543" s="112">
        <v>480</v>
      </c>
      <c r="D2543" t="s">
        <v>10</v>
      </c>
      <c r="E2543" s="112">
        <v>352</v>
      </c>
      <c r="F2543" t="s">
        <v>10</v>
      </c>
      <c r="G2543" s="112">
        <v>1062337</v>
      </c>
      <c r="H2543" t="s">
        <v>2951</v>
      </c>
      <c r="I2543" s="111">
        <v>12</v>
      </c>
      <c r="J2543" s="111">
        <v>18</v>
      </c>
      <c r="M2543" s="111">
        <v>60</v>
      </c>
      <c r="O2543" s="111">
        <v>36</v>
      </c>
    </row>
    <row r="2544" spans="1:17" x14ac:dyDescent="0.25">
      <c r="A2544" s="110">
        <v>46243</v>
      </c>
      <c r="B2544" t="s">
        <v>906</v>
      </c>
      <c r="C2544" s="112">
        <v>200</v>
      </c>
      <c r="D2544" t="s">
        <v>3281</v>
      </c>
      <c r="E2544" s="112">
        <v>200</v>
      </c>
      <c r="F2544" t="s">
        <v>992</v>
      </c>
      <c r="G2544" s="112">
        <v>1060543</v>
      </c>
      <c r="H2544" t="s">
        <v>3282</v>
      </c>
      <c r="O2544" s="111">
        <v>12</v>
      </c>
    </row>
    <row r="2545" spans="1:17" x14ac:dyDescent="0.25">
      <c r="A2545" s="110">
        <v>46243</v>
      </c>
      <c r="B2545" t="s">
        <v>906</v>
      </c>
      <c r="C2545" s="112">
        <v>201</v>
      </c>
      <c r="D2545" t="s">
        <v>89</v>
      </c>
      <c r="E2545" s="112">
        <v>336</v>
      </c>
      <c r="F2545" t="s">
        <v>89</v>
      </c>
      <c r="G2545" s="112">
        <v>1082934</v>
      </c>
      <c r="H2545" t="s">
        <v>2353</v>
      </c>
      <c r="K2545" s="111">
        <v>24</v>
      </c>
    </row>
    <row r="2546" spans="1:17" x14ac:dyDescent="0.25">
      <c r="A2546" s="110">
        <v>46243</v>
      </c>
      <c r="B2546" t="s">
        <v>906</v>
      </c>
      <c r="C2546" s="112">
        <v>201</v>
      </c>
      <c r="D2546" t="s">
        <v>89</v>
      </c>
      <c r="E2546" s="112">
        <v>336</v>
      </c>
      <c r="F2546" t="s">
        <v>89</v>
      </c>
      <c r="G2546" s="112">
        <v>1119359</v>
      </c>
      <c r="H2546" t="s">
        <v>3092</v>
      </c>
      <c r="I2546" s="111">
        <v>24</v>
      </c>
      <c r="K2546" s="111">
        <v>24</v>
      </c>
    </row>
    <row r="2547" spans="1:17" x14ac:dyDescent="0.25">
      <c r="A2547" s="110">
        <v>46243</v>
      </c>
      <c r="B2547" t="s">
        <v>906</v>
      </c>
      <c r="C2547" s="112">
        <v>201</v>
      </c>
      <c r="D2547" t="s">
        <v>89</v>
      </c>
      <c r="E2547" s="112">
        <v>336</v>
      </c>
      <c r="F2547" t="s">
        <v>89</v>
      </c>
      <c r="G2547" s="112">
        <v>1142268</v>
      </c>
      <c r="H2547" t="s">
        <v>1549</v>
      </c>
      <c r="Q2547" s="111">
        <v>36</v>
      </c>
    </row>
    <row r="2548" spans="1:17" x14ac:dyDescent="0.25">
      <c r="A2548" s="110">
        <v>46243</v>
      </c>
      <c r="B2548" t="s">
        <v>906</v>
      </c>
      <c r="C2548" s="112">
        <v>306</v>
      </c>
      <c r="D2548" t="s">
        <v>229</v>
      </c>
      <c r="E2548" s="112">
        <v>306</v>
      </c>
      <c r="F2548" t="s">
        <v>909</v>
      </c>
      <c r="G2548" s="112">
        <v>1073151</v>
      </c>
      <c r="H2548" t="s">
        <v>3092</v>
      </c>
      <c r="K2548" s="111">
        <v>36</v>
      </c>
    </row>
    <row r="2549" spans="1:17" x14ac:dyDescent="0.25">
      <c r="A2549" s="110">
        <v>46243</v>
      </c>
      <c r="B2549" t="s">
        <v>906</v>
      </c>
      <c r="C2549" s="112">
        <v>306</v>
      </c>
      <c r="D2549" t="s">
        <v>229</v>
      </c>
      <c r="E2549" s="112">
        <v>306</v>
      </c>
      <c r="F2549" t="s">
        <v>909</v>
      </c>
      <c r="G2549" s="112">
        <v>1141588</v>
      </c>
      <c r="H2549" t="s">
        <v>3283</v>
      </c>
      <c r="J2549" s="111">
        <v>10</v>
      </c>
      <c r="K2549" s="111">
        <v>20</v>
      </c>
      <c r="M2549" s="111">
        <v>6</v>
      </c>
      <c r="N2549" s="111">
        <v>100</v>
      </c>
    </row>
    <row r="2550" spans="1:17" x14ac:dyDescent="0.25">
      <c r="A2550" s="110">
        <v>46243</v>
      </c>
      <c r="B2550" t="s">
        <v>906</v>
      </c>
      <c r="C2550" s="112">
        <v>309</v>
      </c>
      <c r="D2550" t="s">
        <v>231</v>
      </c>
      <c r="E2550" s="112">
        <v>309</v>
      </c>
      <c r="F2550" t="s">
        <v>916</v>
      </c>
      <c r="G2550" s="112">
        <v>1104837</v>
      </c>
      <c r="H2550" t="s">
        <v>3284</v>
      </c>
      <c r="I2550" s="111">
        <v>24</v>
      </c>
      <c r="M2550" s="111">
        <v>26</v>
      </c>
      <c r="Q2550" s="111">
        <v>18</v>
      </c>
    </row>
    <row r="2551" spans="1:17" x14ac:dyDescent="0.25">
      <c r="A2551" s="110">
        <v>46243</v>
      </c>
      <c r="B2551" t="s">
        <v>906</v>
      </c>
      <c r="C2551" s="112">
        <v>309</v>
      </c>
      <c r="D2551" t="s">
        <v>231</v>
      </c>
      <c r="E2551" s="112">
        <v>309</v>
      </c>
      <c r="F2551" t="s">
        <v>916</v>
      </c>
      <c r="G2551" s="112">
        <v>1134430</v>
      </c>
      <c r="H2551" t="s">
        <v>3285</v>
      </c>
      <c r="K2551" s="111">
        <v>24</v>
      </c>
      <c r="Q2551" s="111">
        <v>18</v>
      </c>
    </row>
    <row r="2552" spans="1:17" x14ac:dyDescent="0.25">
      <c r="A2552" s="110">
        <v>46243</v>
      </c>
      <c r="B2552" t="s">
        <v>906</v>
      </c>
      <c r="C2552" s="112">
        <v>610</v>
      </c>
      <c r="D2552" t="s">
        <v>119</v>
      </c>
      <c r="E2552" s="112">
        <v>255</v>
      </c>
      <c r="F2552" t="s">
        <v>119</v>
      </c>
      <c r="G2552" s="112">
        <v>1141637</v>
      </c>
      <c r="H2552" t="s">
        <v>2961</v>
      </c>
      <c r="Q2552" s="111">
        <v>8</v>
      </c>
    </row>
    <row r="2553" spans="1:17" x14ac:dyDescent="0.25">
      <c r="A2553" s="110">
        <v>46243</v>
      </c>
      <c r="B2553" t="s">
        <v>906</v>
      </c>
      <c r="C2553" s="112">
        <v>620</v>
      </c>
      <c r="D2553" t="s">
        <v>118</v>
      </c>
      <c r="E2553" s="112">
        <v>254</v>
      </c>
      <c r="F2553" t="s">
        <v>118</v>
      </c>
      <c r="G2553" s="112">
        <v>1134445</v>
      </c>
      <c r="H2553" t="s">
        <v>3286</v>
      </c>
      <c r="I2553" s="111">
        <v>24</v>
      </c>
    </row>
    <row r="2554" spans="1:17" x14ac:dyDescent="0.25">
      <c r="A2554" s="110">
        <v>46243</v>
      </c>
      <c r="B2554" t="s">
        <v>906</v>
      </c>
      <c r="C2554" s="112">
        <v>625</v>
      </c>
      <c r="D2554" t="s">
        <v>967</v>
      </c>
      <c r="E2554" s="112">
        <v>256</v>
      </c>
      <c r="F2554" t="s">
        <v>968</v>
      </c>
      <c r="G2554" s="112">
        <v>1063088</v>
      </c>
      <c r="H2554" t="s">
        <v>3287</v>
      </c>
      <c r="I2554" s="111">
        <v>12</v>
      </c>
      <c r="K2554" s="111">
        <v>40</v>
      </c>
    </row>
    <row r="2555" spans="1:17" x14ac:dyDescent="0.25">
      <c r="A2555" s="110">
        <v>46243</v>
      </c>
      <c r="B2555" t="s">
        <v>906</v>
      </c>
      <c r="C2555" s="112">
        <v>625</v>
      </c>
      <c r="D2555" t="s">
        <v>967</v>
      </c>
      <c r="E2555" s="112">
        <v>256</v>
      </c>
      <c r="F2555" t="s">
        <v>968</v>
      </c>
      <c r="G2555" s="112">
        <v>1099430</v>
      </c>
      <c r="H2555" t="s">
        <v>1122</v>
      </c>
      <c r="I2555" s="111">
        <v>180</v>
      </c>
    </row>
    <row r="2556" spans="1:17" x14ac:dyDescent="0.25">
      <c r="A2556" s="110">
        <v>46243</v>
      </c>
      <c r="B2556" t="s">
        <v>906</v>
      </c>
      <c r="C2556" s="112">
        <v>625</v>
      </c>
      <c r="D2556" t="s">
        <v>967</v>
      </c>
      <c r="E2556" s="112">
        <v>256</v>
      </c>
      <c r="F2556" t="s">
        <v>968</v>
      </c>
      <c r="G2556" s="112">
        <v>1140653</v>
      </c>
      <c r="H2556" t="s">
        <v>3288</v>
      </c>
      <c r="I2556" s="111">
        <v>36</v>
      </c>
    </row>
    <row r="2557" spans="1:17" x14ac:dyDescent="0.25">
      <c r="A2557" s="110">
        <v>46243</v>
      </c>
      <c r="B2557" t="s">
        <v>906</v>
      </c>
      <c r="C2557" s="112">
        <v>701</v>
      </c>
      <c r="D2557" t="s">
        <v>121</v>
      </c>
      <c r="E2557" s="112">
        <v>425</v>
      </c>
      <c r="F2557" t="s">
        <v>121</v>
      </c>
      <c r="G2557" s="112">
        <v>1067243</v>
      </c>
      <c r="H2557" t="s">
        <v>3289</v>
      </c>
      <c r="I2557" s="111">
        <v>45</v>
      </c>
      <c r="M2557" s="111">
        <v>6</v>
      </c>
    </row>
    <row r="2558" spans="1:17" x14ac:dyDescent="0.25">
      <c r="A2558" s="110">
        <v>46243</v>
      </c>
      <c r="B2558" t="s">
        <v>906</v>
      </c>
      <c r="C2558" s="112">
        <v>950</v>
      </c>
      <c r="D2558" t="s">
        <v>3290</v>
      </c>
      <c r="E2558" s="112">
        <v>950</v>
      </c>
      <c r="F2558" t="s">
        <v>3290</v>
      </c>
      <c r="G2558" s="112">
        <v>1142458</v>
      </c>
      <c r="H2558" t="s">
        <v>3291</v>
      </c>
      <c r="I2558" s="111">
        <v>1</v>
      </c>
      <c r="O2558" s="111">
        <v>10</v>
      </c>
    </row>
    <row r="2559" spans="1:17" x14ac:dyDescent="0.25">
      <c r="A2559" s="110">
        <v>46243</v>
      </c>
      <c r="B2559" t="s">
        <v>906</v>
      </c>
      <c r="C2559" s="112">
        <v>391</v>
      </c>
      <c r="D2559" t="s">
        <v>83</v>
      </c>
      <c r="E2559" s="112">
        <v>324</v>
      </c>
      <c r="F2559" t="s">
        <v>83</v>
      </c>
      <c r="G2559" s="112">
        <v>1104687</v>
      </c>
      <c r="H2559" t="s">
        <v>3292</v>
      </c>
      <c r="I2559" s="111">
        <v>17</v>
      </c>
      <c r="M2559" s="111">
        <v>2</v>
      </c>
      <c r="Q2559" s="111">
        <v>9</v>
      </c>
    </row>
    <row r="2560" spans="1:17" x14ac:dyDescent="0.25">
      <c r="A2560" s="110">
        <v>46243</v>
      </c>
      <c r="B2560" t="s">
        <v>906</v>
      </c>
      <c r="C2560" s="112">
        <v>105</v>
      </c>
      <c r="D2560" t="s">
        <v>94</v>
      </c>
      <c r="E2560" s="112">
        <v>342</v>
      </c>
      <c r="F2560" t="s">
        <v>1229</v>
      </c>
      <c r="G2560" s="112">
        <v>1060279</v>
      </c>
      <c r="H2560" t="s">
        <v>3293</v>
      </c>
      <c r="K2560" s="111">
        <v>60</v>
      </c>
      <c r="N2560" s="111">
        <v>12</v>
      </c>
    </row>
    <row r="2561" spans="1:17" x14ac:dyDescent="0.25">
      <c r="A2561" s="110">
        <v>46243</v>
      </c>
      <c r="B2561" t="s">
        <v>906</v>
      </c>
      <c r="C2561" s="112">
        <v>115</v>
      </c>
      <c r="D2561" t="s">
        <v>93</v>
      </c>
      <c r="E2561" s="112">
        <v>341</v>
      </c>
      <c r="F2561" t="s">
        <v>1092</v>
      </c>
      <c r="G2561" s="112">
        <v>1060628</v>
      </c>
      <c r="H2561" t="s">
        <v>3294</v>
      </c>
      <c r="K2561" s="111">
        <v>12</v>
      </c>
      <c r="P2561" s="111">
        <v>18</v>
      </c>
    </row>
    <row r="2562" spans="1:17" x14ac:dyDescent="0.25">
      <c r="A2562" s="110">
        <v>46243</v>
      </c>
      <c r="B2562" t="s">
        <v>906</v>
      </c>
      <c r="C2562" s="112">
        <v>115</v>
      </c>
      <c r="D2562" t="s">
        <v>93</v>
      </c>
      <c r="E2562" s="112">
        <v>341</v>
      </c>
      <c r="F2562" t="s">
        <v>1092</v>
      </c>
      <c r="G2562" s="112">
        <v>1113085</v>
      </c>
      <c r="H2562" t="s">
        <v>2953</v>
      </c>
      <c r="I2562" s="111">
        <v>12</v>
      </c>
    </row>
    <row r="2563" spans="1:17" x14ac:dyDescent="0.25">
      <c r="A2563" s="110">
        <v>46243</v>
      </c>
      <c r="B2563" t="s">
        <v>906</v>
      </c>
      <c r="C2563" s="112">
        <v>120</v>
      </c>
      <c r="D2563" t="s">
        <v>1002</v>
      </c>
      <c r="E2563" s="112">
        <v>346</v>
      </c>
      <c r="F2563" t="s">
        <v>1003</v>
      </c>
      <c r="G2563" s="112">
        <v>1115000</v>
      </c>
      <c r="H2563" t="s">
        <v>3295</v>
      </c>
      <c r="P2563" s="111">
        <v>6</v>
      </c>
    </row>
    <row r="2564" spans="1:17" x14ac:dyDescent="0.25">
      <c r="A2564" s="110">
        <v>46243</v>
      </c>
      <c r="B2564" t="s">
        <v>906</v>
      </c>
      <c r="C2564" s="112">
        <v>120</v>
      </c>
      <c r="D2564" t="s">
        <v>1002</v>
      </c>
      <c r="E2564" s="112">
        <v>346</v>
      </c>
      <c r="F2564" t="s">
        <v>1003</v>
      </c>
      <c r="G2564" s="112">
        <v>1143706</v>
      </c>
      <c r="H2564" t="s">
        <v>3296</v>
      </c>
      <c r="K2564" s="111">
        <v>24</v>
      </c>
    </row>
    <row r="2565" spans="1:17" x14ac:dyDescent="0.25">
      <c r="A2565" s="110">
        <v>46243</v>
      </c>
      <c r="B2565" t="s">
        <v>906</v>
      </c>
      <c r="C2565" s="112">
        <v>131</v>
      </c>
      <c r="D2565" t="s">
        <v>104</v>
      </c>
      <c r="E2565" s="112">
        <v>623</v>
      </c>
      <c r="F2565" t="s">
        <v>104</v>
      </c>
      <c r="G2565" s="112">
        <v>1114394</v>
      </c>
      <c r="H2565" t="s">
        <v>1251</v>
      </c>
      <c r="Q2565" s="111">
        <v>8</v>
      </c>
    </row>
    <row r="2566" spans="1:17" x14ac:dyDescent="0.25">
      <c r="A2566" s="110">
        <v>46243</v>
      </c>
      <c r="B2566" t="s">
        <v>906</v>
      </c>
      <c r="C2566" s="112">
        <v>135</v>
      </c>
      <c r="D2566" t="s">
        <v>108</v>
      </c>
      <c r="E2566" s="112">
        <v>391</v>
      </c>
      <c r="F2566" t="s">
        <v>108</v>
      </c>
      <c r="G2566" s="112">
        <v>1125961</v>
      </c>
      <c r="H2566" t="s">
        <v>2954</v>
      </c>
      <c r="M2566" s="111">
        <v>438</v>
      </c>
      <c r="Q2566" s="111">
        <v>270</v>
      </c>
    </row>
    <row r="2567" spans="1:17" x14ac:dyDescent="0.25">
      <c r="A2567" s="110">
        <v>46243</v>
      </c>
      <c r="B2567" t="s">
        <v>906</v>
      </c>
      <c r="C2567" s="112">
        <v>135</v>
      </c>
      <c r="D2567" t="s">
        <v>108</v>
      </c>
      <c r="E2567" s="112">
        <v>391</v>
      </c>
      <c r="F2567" t="s">
        <v>108</v>
      </c>
      <c r="G2567" s="112">
        <v>1131690</v>
      </c>
      <c r="H2567" t="s">
        <v>3297</v>
      </c>
      <c r="M2567" s="111">
        <v>24</v>
      </c>
    </row>
    <row r="2568" spans="1:17" x14ac:dyDescent="0.25">
      <c r="A2568" s="110">
        <v>46243</v>
      </c>
      <c r="B2568" t="s">
        <v>906</v>
      </c>
      <c r="C2568" s="112">
        <v>135</v>
      </c>
      <c r="D2568" t="s">
        <v>108</v>
      </c>
      <c r="E2568" s="112">
        <v>391</v>
      </c>
      <c r="F2568" t="s">
        <v>108</v>
      </c>
      <c r="G2568" s="112">
        <v>1142136</v>
      </c>
      <c r="H2568" t="s">
        <v>2955</v>
      </c>
      <c r="M2568" s="111">
        <v>414</v>
      </c>
      <c r="Q2568" s="111">
        <v>270</v>
      </c>
    </row>
    <row r="2569" spans="1:17" x14ac:dyDescent="0.25">
      <c r="A2569" s="110">
        <v>46243</v>
      </c>
      <c r="B2569" t="s">
        <v>906</v>
      </c>
      <c r="C2569" s="112">
        <v>141</v>
      </c>
      <c r="D2569" t="s">
        <v>99</v>
      </c>
      <c r="E2569" s="112">
        <v>347</v>
      </c>
      <c r="F2569" t="s">
        <v>99</v>
      </c>
      <c r="G2569" s="112">
        <v>1062251</v>
      </c>
      <c r="H2569" t="s">
        <v>2956</v>
      </c>
      <c r="I2569" s="111">
        <v>48</v>
      </c>
      <c r="J2569" s="111">
        <v>20</v>
      </c>
      <c r="K2569" s="111">
        <v>12</v>
      </c>
      <c r="L2569" s="111">
        <v>6</v>
      </c>
      <c r="N2569" s="111">
        <v>12</v>
      </c>
      <c r="Q2569" s="111">
        <v>27</v>
      </c>
    </row>
    <row r="2570" spans="1:17" x14ac:dyDescent="0.25">
      <c r="A2570" s="110">
        <v>46243</v>
      </c>
      <c r="B2570" t="s">
        <v>906</v>
      </c>
      <c r="C2570" s="112">
        <v>155</v>
      </c>
      <c r="D2570" t="s">
        <v>100</v>
      </c>
      <c r="E2570" s="112">
        <v>349</v>
      </c>
      <c r="F2570" t="s">
        <v>100</v>
      </c>
      <c r="G2570" s="112">
        <v>1070824</v>
      </c>
      <c r="H2570" t="s">
        <v>3298</v>
      </c>
      <c r="I2570" s="111">
        <v>9</v>
      </c>
    </row>
    <row r="2571" spans="1:17" x14ac:dyDescent="0.25">
      <c r="A2571" s="110">
        <v>46243</v>
      </c>
      <c r="B2571" t="s">
        <v>906</v>
      </c>
      <c r="C2571" s="112">
        <v>155</v>
      </c>
      <c r="D2571" t="s">
        <v>100</v>
      </c>
      <c r="E2571" s="112">
        <v>349</v>
      </c>
      <c r="F2571" t="s">
        <v>100</v>
      </c>
      <c r="G2571" s="112">
        <v>1143027</v>
      </c>
      <c r="H2571" t="s">
        <v>3299</v>
      </c>
      <c r="I2571" s="111">
        <v>12</v>
      </c>
    </row>
    <row r="2572" spans="1:17" x14ac:dyDescent="0.25">
      <c r="A2572" s="110">
        <v>46243</v>
      </c>
      <c r="B2572" t="s">
        <v>906</v>
      </c>
      <c r="C2572" s="112">
        <v>160</v>
      </c>
      <c r="D2572" t="s">
        <v>1080</v>
      </c>
      <c r="E2572" s="112">
        <v>344</v>
      </c>
      <c r="F2572" t="s">
        <v>1080</v>
      </c>
      <c r="G2572" s="112">
        <v>1114466</v>
      </c>
      <c r="H2572" t="s">
        <v>1979</v>
      </c>
      <c r="I2572" s="111">
        <v>24</v>
      </c>
      <c r="M2572" s="111">
        <v>57</v>
      </c>
    </row>
    <row r="2573" spans="1:17" x14ac:dyDescent="0.25">
      <c r="A2573" s="110">
        <v>46243</v>
      </c>
      <c r="B2573" t="s">
        <v>906</v>
      </c>
      <c r="C2573" s="112">
        <v>215</v>
      </c>
      <c r="D2573" t="s">
        <v>86</v>
      </c>
      <c r="E2573" s="112">
        <v>333</v>
      </c>
      <c r="F2573" t="s">
        <v>86</v>
      </c>
      <c r="G2573" s="112">
        <v>1126437</v>
      </c>
      <c r="H2573" t="s">
        <v>3300</v>
      </c>
      <c r="M2573" s="111">
        <v>27</v>
      </c>
    </row>
    <row r="2574" spans="1:17" x14ac:dyDescent="0.25">
      <c r="A2574" s="110">
        <v>46243</v>
      </c>
      <c r="B2574" t="s">
        <v>906</v>
      </c>
      <c r="C2574" s="112">
        <v>226</v>
      </c>
      <c r="D2574" t="s">
        <v>79</v>
      </c>
      <c r="E2574" s="112">
        <v>530</v>
      </c>
      <c r="F2574" t="s">
        <v>79</v>
      </c>
      <c r="G2574" s="112">
        <v>1060614</v>
      </c>
      <c r="H2574" t="s">
        <v>1656</v>
      </c>
      <c r="I2574" s="111">
        <v>120</v>
      </c>
    </row>
    <row r="2575" spans="1:17" x14ac:dyDescent="0.25">
      <c r="A2575" s="110">
        <v>46243</v>
      </c>
      <c r="B2575" t="s">
        <v>906</v>
      </c>
      <c r="C2575" s="112">
        <v>226</v>
      </c>
      <c r="D2575" t="s">
        <v>79</v>
      </c>
      <c r="E2575" s="112">
        <v>530</v>
      </c>
      <c r="F2575" t="s">
        <v>79</v>
      </c>
      <c r="G2575" s="112">
        <v>1070630</v>
      </c>
      <c r="H2575" t="s">
        <v>3301</v>
      </c>
      <c r="I2575" s="111">
        <v>30</v>
      </c>
    </row>
    <row r="2576" spans="1:17" x14ac:dyDescent="0.25">
      <c r="A2576" s="110">
        <v>46243</v>
      </c>
      <c r="B2576" t="s">
        <v>906</v>
      </c>
      <c r="C2576" s="112">
        <v>240</v>
      </c>
      <c r="D2576" t="s">
        <v>90</v>
      </c>
      <c r="E2576" s="112">
        <v>337</v>
      </c>
      <c r="F2576" t="s">
        <v>90</v>
      </c>
      <c r="G2576" s="112">
        <v>1110954</v>
      </c>
      <c r="H2576" t="s">
        <v>3302</v>
      </c>
      <c r="I2576" s="111">
        <v>24</v>
      </c>
    </row>
    <row r="2577" spans="1:17" x14ac:dyDescent="0.25">
      <c r="A2577" s="110">
        <v>46243</v>
      </c>
      <c r="B2577" t="s">
        <v>906</v>
      </c>
      <c r="C2577" s="112">
        <v>247</v>
      </c>
      <c r="D2577" t="s">
        <v>70</v>
      </c>
      <c r="E2577" s="112">
        <v>503</v>
      </c>
      <c r="F2577" t="s">
        <v>70</v>
      </c>
      <c r="G2577" s="112">
        <v>1070693</v>
      </c>
      <c r="H2577" t="s">
        <v>3303</v>
      </c>
      <c r="I2577" s="111">
        <v>36</v>
      </c>
    </row>
    <row r="2578" spans="1:17" x14ac:dyDescent="0.25">
      <c r="A2578" s="110">
        <v>46243</v>
      </c>
      <c r="B2578" t="s">
        <v>906</v>
      </c>
      <c r="C2578" s="112">
        <v>247</v>
      </c>
      <c r="D2578" t="s">
        <v>70</v>
      </c>
      <c r="E2578" s="112">
        <v>503</v>
      </c>
      <c r="F2578" t="s">
        <v>70</v>
      </c>
      <c r="G2578" s="112">
        <v>1110242</v>
      </c>
      <c r="H2578" t="s">
        <v>3260</v>
      </c>
      <c r="I2578" s="111">
        <v>36</v>
      </c>
      <c r="M2578" s="111">
        <v>12</v>
      </c>
    </row>
    <row r="2579" spans="1:17" x14ac:dyDescent="0.25">
      <c r="A2579" s="110">
        <v>46243</v>
      </c>
      <c r="B2579" t="s">
        <v>906</v>
      </c>
      <c r="C2579" s="112">
        <v>247</v>
      </c>
      <c r="D2579" t="s">
        <v>70</v>
      </c>
      <c r="E2579" s="112">
        <v>503</v>
      </c>
      <c r="F2579" t="s">
        <v>70</v>
      </c>
      <c r="G2579" s="112">
        <v>1119243</v>
      </c>
      <c r="H2579" t="s">
        <v>3304</v>
      </c>
      <c r="M2579" s="111">
        <v>64</v>
      </c>
    </row>
    <row r="2580" spans="1:17" x14ac:dyDescent="0.25">
      <c r="A2580" s="110">
        <v>46243</v>
      </c>
      <c r="B2580" t="s">
        <v>906</v>
      </c>
      <c r="C2580" s="112">
        <v>247</v>
      </c>
      <c r="D2580" t="s">
        <v>70</v>
      </c>
      <c r="E2580" s="112">
        <v>503</v>
      </c>
      <c r="F2580" t="s">
        <v>70</v>
      </c>
      <c r="G2580" s="112">
        <v>1142100</v>
      </c>
      <c r="H2580" t="s">
        <v>1307</v>
      </c>
      <c r="I2580" s="111">
        <v>12</v>
      </c>
      <c r="K2580" s="111">
        <v>12</v>
      </c>
      <c r="N2580" s="111">
        <v>20</v>
      </c>
      <c r="P2580" s="111">
        <v>12</v>
      </c>
      <c r="Q2580" s="111">
        <v>41</v>
      </c>
    </row>
    <row r="2581" spans="1:17" x14ac:dyDescent="0.25">
      <c r="A2581" s="110">
        <v>46243</v>
      </c>
      <c r="B2581" t="s">
        <v>906</v>
      </c>
      <c r="C2581" s="112">
        <v>515</v>
      </c>
      <c r="D2581" t="s">
        <v>130</v>
      </c>
      <c r="E2581" s="112">
        <v>202</v>
      </c>
      <c r="F2581" t="s">
        <v>130</v>
      </c>
      <c r="G2581" s="112">
        <v>1134578</v>
      </c>
      <c r="H2581" t="s">
        <v>3305</v>
      </c>
      <c r="M2581" s="111">
        <v>12</v>
      </c>
      <c r="P2581" s="111">
        <v>24</v>
      </c>
    </row>
    <row r="2582" spans="1:17" x14ac:dyDescent="0.25">
      <c r="A2582" s="110">
        <v>46243</v>
      </c>
      <c r="B2582" t="s">
        <v>906</v>
      </c>
      <c r="C2582" s="112">
        <v>516</v>
      </c>
      <c r="D2582" t="s">
        <v>1179</v>
      </c>
      <c r="E2582" s="112">
        <v>316</v>
      </c>
      <c r="F2582" t="s">
        <v>1179</v>
      </c>
      <c r="G2582" s="112">
        <v>1060793</v>
      </c>
      <c r="H2582" t="s">
        <v>2543</v>
      </c>
      <c r="M2582" s="111">
        <v>54</v>
      </c>
    </row>
    <row r="2583" spans="1:17" x14ac:dyDescent="0.25">
      <c r="A2583" s="110">
        <v>46243</v>
      </c>
      <c r="B2583" t="s">
        <v>906</v>
      </c>
      <c r="C2583" s="112">
        <v>630</v>
      </c>
      <c r="D2583" t="s">
        <v>122</v>
      </c>
      <c r="E2583" s="112">
        <v>426</v>
      </c>
      <c r="F2583" t="s">
        <v>122</v>
      </c>
      <c r="G2583" s="112">
        <v>1119987</v>
      </c>
      <c r="H2583" t="s">
        <v>1319</v>
      </c>
      <c r="P2583" s="111">
        <v>72</v>
      </c>
    </row>
    <row r="2584" spans="1:17" x14ac:dyDescent="0.25">
      <c r="A2584" s="110">
        <v>46243</v>
      </c>
      <c r="B2584" t="s">
        <v>1320</v>
      </c>
      <c r="C2584" s="112">
        <v>336</v>
      </c>
      <c r="D2584" t="s">
        <v>171</v>
      </c>
      <c r="E2584" s="112">
        <v>364</v>
      </c>
      <c r="F2584" t="s">
        <v>171</v>
      </c>
      <c r="G2584" s="112">
        <v>1066803</v>
      </c>
      <c r="H2584" t="s">
        <v>3306</v>
      </c>
      <c r="K2584" s="111">
        <v>50</v>
      </c>
      <c r="P2584" s="111">
        <v>6</v>
      </c>
    </row>
    <row r="2585" spans="1:17" x14ac:dyDescent="0.25">
      <c r="A2585" s="110">
        <v>46243</v>
      </c>
      <c r="B2585" t="s">
        <v>1320</v>
      </c>
      <c r="C2585" s="112">
        <v>336</v>
      </c>
      <c r="D2585" t="s">
        <v>171</v>
      </c>
      <c r="E2585" s="112">
        <v>364</v>
      </c>
      <c r="F2585" t="s">
        <v>171</v>
      </c>
      <c r="G2585" s="112">
        <v>1070981</v>
      </c>
      <c r="H2585" t="s">
        <v>3307</v>
      </c>
      <c r="I2585" s="111">
        <v>36</v>
      </c>
    </row>
    <row r="2586" spans="1:17" x14ac:dyDescent="0.25">
      <c r="A2586" s="110">
        <v>46243</v>
      </c>
      <c r="B2586" t="s">
        <v>1320</v>
      </c>
      <c r="C2586" s="112">
        <v>302</v>
      </c>
      <c r="D2586" t="s">
        <v>1473</v>
      </c>
      <c r="E2586" s="112">
        <v>703</v>
      </c>
      <c r="F2586" t="s">
        <v>23</v>
      </c>
      <c r="G2586" s="112">
        <v>1099637</v>
      </c>
      <c r="H2586" t="s">
        <v>3308</v>
      </c>
      <c r="I2586" s="111">
        <v>12</v>
      </c>
      <c r="K2586" s="111">
        <v>12</v>
      </c>
      <c r="P2586" s="111">
        <v>36</v>
      </c>
    </row>
    <row r="2587" spans="1:17" x14ac:dyDescent="0.25">
      <c r="A2587" s="110">
        <v>46243</v>
      </c>
      <c r="B2587" t="s">
        <v>1320</v>
      </c>
      <c r="C2587" s="112">
        <v>370</v>
      </c>
      <c r="D2587" t="s">
        <v>53</v>
      </c>
      <c r="E2587" s="112">
        <v>367</v>
      </c>
      <c r="F2587" t="s">
        <v>1380</v>
      </c>
      <c r="G2587" s="112">
        <v>1109328</v>
      </c>
      <c r="H2587" t="s">
        <v>3309</v>
      </c>
      <c r="K2587" s="111">
        <v>10</v>
      </c>
    </row>
    <row r="2588" spans="1:17" x14ac:dyDescent="0.25">
      <c r="A2588" s="110">
        <v>46243</v>
      </c>
      <c r="B2588" t="s">
        <v>1320</v>
      </c>
      <c r="C2588" s="112">
        <v>456</v>
      </c>
      <c r="D2588" t="s">
        <v>869</v>
      </c>
      <c r="E2588" s="112">
        <v>381</v>
      </c>
      <c r="F2588" t="s">
        <v>1386</v>
      </c>
      <c r="G2588" s="112">
        <v>1123186</v>
      </c>
      <c r="H2588" t="s">
        <v>1387</v>
      </c>
      <c r="M2588" s="111">
        <v>108</v>
      </c>
    </row>
    <row r="2589" spans="1:17" x14ac:dyDescent="0.25">
      <c r="A2589" s="110">
        <v>46243</v>
      </c>
      <c r="B2589" t="s">
        <v>1320</v>
      </c>
      <c r="C2589" s="112">
        <v>431</v>
      </c>
      <c r="D2589" t="s">
        <v>868</v>
      </c>
      <c r="E2589" s="112">
        <v>357</v>
      </c>
      <c r="F2589" t="s">
        <v>1409</v>
      </c>
      <c r="G2589" s="112">
        <v>1112469</v>
      </c>
      <c r="H2589" t="s">
        <v>2958</v>
      </c>
      <c r="Q2589" s="111">
        <v>26</v>
      </c>
    </row>
    <row r="2590" spans="1:17" x14ac:dyDescent="0.25">
      <c r="A2590" s="110">
        <v>46243</v>
      </c>
      <c r="B2590" t="s">
        <v>1320</v>
      </c>
      <c r="C2590" s="112">
        <v>440</v>
      </c>
      <c r="D2590" t="s">
        <v>1412</v>
      </c>
      <c r="E2590" s="112">
        <v>705</v>
      </c>
      <c r="F2590" t="s">
        <v>25</v>
      </c>
      <c r="G2590" s="112">
        <v>1066665</v>
      </c>
      <c r="H2590" t="s">
        <v>1532</v>
      </c>
      <c r="Q2590" s="111">
        <v>18</v>
      </c>
    </row>
    <row r="2591" spans="1:17" x14ac:dyDescent="0.25">
      <c r="A2591" s="110">
        <v>46243</v>
      </c>
      <c r="B2591" t="s">
        <v>1320</v>
      </c>
      <c r="C2591" s="112">
        <v>440</v>
      </c>
      <c r="D2591" t="s">
        <v>1412</v>
      </c>
      <c r="E2591" s="112">
        <v>705</v>
      </c>
      <c r="F2591" t="s">
        <v>25</v>
      </c>
      <c r="G2591" s="112">
        <v>1116925</v>
      </c>
      <c r="H2591" t="s">
        <v>2000</v>
      </c>
      <c r="K2591" s="111">
        <v>50</v>
      </c>
      <c r="M2591" s="111">
        <v>9</v>
      </c>
    </row>
    <row r="2592" spans="1:17" x14ac:dyDescent="0.25">
      <c r="A2592" s="110">
        <v>46243</v>
      </c>
      <c r="B2592" t="s">
        <v>1320</v>
      </c>
      <c r="C2592" s="112">
        <v>490</v>
      </c>
      <c r="D2592" t="s">
        <v>31</v>
      </c>
      <c r="E2592" s="112">
        <v>751</v>
      </c>
      <c r="F2592" t="s">
        <v>31</v>
      </c>
      <c r="G2592" s="112">
        <v>1105374</v>
      </c>
      <c r="H2592" t="s">
        <v>3310</v>
      </c>
      <c r="K2592" s="111">
        <v>60</v>
      </c>
    </row>
  </sheetData>
  <autoFilter ref="A2:Q259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346"/>
  <sheetViews>
    <sheetView workbookViewId="0">
      <selection activeCell="E15" sqref="E15"/>
    </sheetView>
  </sheetViews>
  <sheetFormatPr baseColWidth="10" defaultRowHeight="15" x14ac:dyDescent="0.25"/>
  <sheetData>
    <row r="1" spans="1:3" x14ac:dyDescent="0.25">
      <c r="A1" s="78" t="s">
        <v>233</v>
      </c>
      <c r="B1" s="79" t="s">
        <v>234</v>
      </c>
      <c r="C1" s="78" t="s">
        <v>235</v>
      </c>
    </row>
    <row r="2" spans="1:3" x14ac:dyDescent="0.25">
      <c r="A2" s="105">
        <v>1059873</v>
      </c>
      <c r="B2" s="104" t="s">
        <v>236</v>
      </c>
      <c r="C2" s="106">
        <v>1000</v>
      </c>
    </row>
    <row r="3" spans="1:3" x14ac:dyDescent="0.25">
      <c r="A3" s="80">
        <v>1059874</v>
      </c>
      <c r="B3" s="91">
        <v>1024626</v>
      </c>
      <c r="C3" s="88">
        <v>10000</v>
      </c>
    </row>
    <row r="4" spans="1:3" x14ac:dyDescent="0.25">
      <c r="A4" s="80">
        <v>1059875</v>
      </c>
      <c r="B4" s="104" t="s">
        <v>236</v>
      </c>
      <c r="C4" s="88">
        <v>10001</v>
      </c>
    </row>
    <row r="5" spans="1:3" x14ac:dyDescent="0.25">
      <c r="A5" s="80">
        <v>1059876</v>
      </c>
      <c r="B5" s="104" t="s">
        <v>236</v>
      </c>
      <c r="C5" s="88">
        <v>10006</v>
      </c>
    </row>
    <row r="6" spans="1:3" x14ac:dyDescent="0.25">
      <c r="A6" s="80">
        <v>1059877</v>
      </c>
      <c r="B6" s="104" t="s">
        <v>236</v>
      </c>
      <c r="C6" s="88">
        <v>10007</v>
      </c>
    </row>
    <row r="7" spans="1:3" x14ac:dyDescent="0.25">
      <c r="A7" s="80">
        <v>1059878</v>
      </c>
      <c r="B7" s="104" t="s">
        <v>236</v>
      </c>
      <c r="C7" s="88">
        <v>10008</v>
      </c>
    </row>
    <row r="8" spans="1:3" x14ac:dyDescent="0.25">
      <c r="A8" s="80">
        <v>1059879</v>
      </c>
      <c r="B8" s="104" t="s">
        <v>236</v>
      </c>
      <c r="C8" s="88">
        <v>10009</v>
      </c>
    </row>
    <row r="9" spans="1:3" x14ac:dyDescent="0.25">
      <c r="A9" s="80">
        <v>1059880</v>
      </c>
      <c r="B9" s="104" t="s">
        <v>236</v>
      </c>
      <c r="C9" s="88">
        <v>10013</v>
      </c>
    </row>
    <row r="10" spans="1:3" x14ac:dyDescent="0.25">
      <c r="A10" s="80">
        <v>1059881</v>
      </c>
      <c r="B10" s="91">
        <v>1024634</v>
      </c>
      <c r="C10" s="88">
        <v>10016</v>
      </c>
    </row>
    <row r="11" spans="1:3" x14ac:dyDescent="0.25">
      <c r="A11" s="80">
        <v>1059882</v>
      </c>
      <c r="B11" s="91">
        <v>1024635</v>
      </c>
      <c r="C11" s="88">
        <v>10017</v>
      </c>
    </row>
    <row r="12" spans="1:3" x14ac:dyDescent="0.25">
      <c r="A12" s="80">
        <v>1059883</v>
      </c>
      <c r="B12" s="104" t="s">
        <v>236</v>
      </c>
      <c r="C12" s="88">
        <v>10018</v>
      </c>
    </row>
    <row r="13" spans="1:3" x14ac:dyDescent="0.25">
      <c r="A13" s="80">
        <v>1059884</v>
      </c>
      <c r="B13" s="91">
        <v>1024637</v>
      </c>
      <c r="C13" s="88">
        <v>10019</v>
      </c>
    </row>
    <row r="14" spans="1:3" x14ac:dyDescent="0.25">
      <c r="A14" s="80">
        <v>1059885</v>
      </c>
      <c r="B14" s="91">
        <v>1024638</v>
      </c>
      <c r="C14" s="88">
        <v>10022</v>
      </c>
    </row>
    <row r="15" spans="1:3" x14ac:dyDescent="0.25">
      <c r="A15" s="80">
        <v>1059886</v>
      </c>
      <c r="B15" s="104" t="s">
        <v>236</v>
      </c>
      <c r="C15" s="88">
        <v>10023</v>
      </c>
    </row>
    <row r="16" spans="1:3" x14ac:dyDescent="0.25">
      <c r="A16" s="80">
        <v>1059887</v>
      </c>
      <c r="B16" s="104" t="s">
        <v>236</v>
      </c>
      <c r="C16" s="88">
        <v>10026</v>
      </c>
    </row>
    <row r="17" spans="1:3" x14ac:dyDescent="0.25">
      <c r="A17" s="80">
        <v>1059888</v>
      </c>
      <c r="B17" s="104" t="s">
        <v>236</v>
      </c>
      <c r="C17" s="88">
        <v>10027</v>
      </c>
    </row>
    <row r="18" spans="1:3" x14ac:dyDescent="0.25">
      <c r="A18" s="80">
        <v>1059889</v>
      </c>
      <c r="B18" s="91">
        <v>1024642</v>
      </c>
      <c r="C18" s="88">
        <v>10028</v>
      </c>
    </row>
    <row r="19" spans="1:3" x14ac:dyDescent="0.25">
      <c r="A19" s="80">
        <v>1059890</v>
      </c>
      <c r="B19" s="91">
        <v>1024643</v>
      </c>
      <c r="C19" s="88">
        <v>10029</v>
      </c>
    </row>
    <row r="20" spans="1:3" x14ac:dyDescent="0.25">
      <c r="A20" s="80">
        <v>1059891</v>
      </c>
      <c r="B20" s="91">
        <v>1024645</v>
      </c>
      <c r="C20" s="88">
        <v>10032</v>
      </c>
    </row>
    <row r="21" spans="1:3" x14ac:dyDescent="0.25">
      <c r="A21" s="80">
        <v>1059892</v>
      </c>
      <c r="B21" s="91">
        <v>1024646</v>
      </c>
      <c r="C21" s="88">
        <v>10033</v>
      </c>
    </row>
    <row r="22" spans="1:3" x14ac:dyDescent="0.25">
      <c r="A22" s="80">
        <v>1059893</v>
      </c>
      <c r="B22" s="104" t="s">
        <v>236</v>
      </c>
      <c r="C22" s="88">
        <v>10034</v>
      </c>
    </row>
    <row r="23" spans="1:3" x14ac:dyDescent="0.25">
      <c r="A23" s="80">
        <v>1059894</v>
      </c>
      <c r="B23" s="104" t="s">
        <v>236</v>
      </c>
      <c r="C23" s="88">
        <v>10036</v>
      </c>
    </row>
    <row r="24" spans="1:3" x14ac:dyDescent="0.25">
      <c r="A24" s="80">
        <v>1059895</v>
      </c>
      <c r="B24" s="104" t="s">
        <v>236</v>
      </c>
      <c r="C24" s="88">
        <v>10039</v>
      </c>
    </row>
    <row r="25" spans="1:3" x14ac:dyDescent="0.25">
      <c r="A25" s="80">
        <v>1059896</v>
      </c>
      <c r="B25" s="104" t="s">
        <v>236</v>
      </c>
      <c r="C25" s="88">
        <v>10043</v>
      </c>
    </row>
    <row r="26" spans="1:3" x14ac:dyDescent="0.25">
      <c r="A26" s="80">
        <v>1059897</v>
      </c>
      <c r="B26" s="91">
        <v>1024655</v>
      </c>
      <c r="C26" s="88">
        <v>10045</v>
      </c>
    </row>
    <row r="27" spans="1:3" x14ac:dyDescent="0.25">
      <c r="A27" s="80">
        <v>1059898</v>
      </c>
      <c r="B27" s="104" t="s">
        <v>236</v>
      </c>
      <c r="C27" s="88">
        <v>10048</v>
      </c>
    </row>
    <row r="28" spans="1:3" x14ac:dyDescent="0.25">
      <c r="A28" s="80">
        <v>1059899</v>
      </c>
      <c r="B28" s="104" t="s">
        <v>236</v>
      </c>
      <c r="C28" s="88">
        <v>10049</v>
      </c>
    </row>
    <row r="29" spans="1:3" x14ac:dyDescent="0.25">
      <c r="A29" s="80">
        <v>1059900</v>
      </c>
      <c r="B29" s="91">
        <v>1024659</v>
      </c>
      <c r="C29" s="88">
        <v>10050</v>
      </c>
    </row>
    <row r="30" spans="1:3" x14ac:dyDescent="0.25">
      <c r="A30" s="80">
        <v>1059901</v>
      </c>
      <c r="B30" s="91">
        <v>1024660</v>
      </c>
      <c r="C30" s="88">
        <v>10052</v>
      </c>
    </row>
    <row r="31" spans="1:3" x14ac:dyDescent="0.25">
      <c r="A31" s="80">
        <v>1059902</v>
      </c>
      <c r="B31" s="104" t="s">
        <v>236</v>
      </c>
      <c r="C31" s="88">
        <v>10053</v>
      </c>
    </row>
    <row r="32" spans="1:3" x14ac:dyDescent="0.25">
      <c r="A32" s="80">
        <v>1059903</v>
      </c>
      <c r="B32" s="91">
        <v>1024662</v>
      </c>
      <c r="C32" s="88">
        <v>10054</v>
      </c>
    </row>
    <row r="33" spans="1:3" x14ac:dyDescent="0.25">
      <c r="A33" s="80">
        <v>1059904</v>
      </c>
      <c r="B33" s="104" t="s">
        <v>236</v>
      </c>
      <c r="C33" s="88">
        <v>10056</v>
      </c>
    </row>
    <row r="34" spans="1:3" x14ac:dyDescent="0.25">
      <c r="A34" s="80">
        <v>1059905</v>
      </c>
      <c r="B34" s="104" t="s">
        <v>236</v>
      </c>
      <c r="C34" s="88">
        <v>10061</v>
      </c>
    </row>
    <row r="35" spans="1:3" x14ac:dyDescent="0.25">
      <c r="A35" s="80">
        <v>1059906</v>
      </c>
      <c r="B35" s="104" t="s">
        <v>236</v>
      </c>
      <c r="C35" s="88">
        <v>10062</v>
      </c>
    </row>
    <row r="36" spans="1:3" x14ac:dyDescent="0.25">
      <c r="A36" s="80">
        <v>1059907</v>
      </c>
      <c r="B36" s="104" t="s">
        <v>236</v>
      </c>
      <c r="C36" s="88">
        <v>10063</v>
      </c>
    </row>
    <row r="37" spans="1:3" x14ac:dyDescent="0.25">
      <c r="A37" s="80">
        <v>1059908</v>
      </c>
      <c r="B37" s="104" t="s">
        <v>236</v>
      </c>
      <c r="C37" s="88">
        <v>10065</v>
      </c>
    </row>
    <row r="38" spans="1:3" x14ac:dyDescent="0.25">
      <c r="A38" s="80">
        <v>1059909</v>
      </c>
      <c r="B38" s="91">
        <v>1024668</v>
      </c>
      <c r="C38" s="88">
        <v>10067</v>
      </c>
    </row>
    <row r="39" spans="1:3" x14ac:dyDescent="0.25">
      <c r="A39" s="80">
        <v>1059910</v>
      </c>
      <c r="B39" s="91">
        <v>1024669</v>
      </c>
      <c r="C39" s="88">
        <v>10068</v>
      </c>
    </row>
    <row r="40" spans="1:3" x14ac:dyDescent="0.25">
      <c r="A40" s="80">
        <v>1059911</v>
      </c>
      <c r="B40" s="91">
        <v>1024671</v>
      </c>
      <c r="C40" s="88">
        <v>10070</v>
      </c>
    </row>
    <row r="41" spans="1:3" x14ac:dyDescent="0.25">
      <c r="A41" s="80">
        <v>1059912</v>
      </c>
      <c r="B41" s="91">
        <v>1024672</v>
      </c>
      <c r="C41" s="88">
        <v>10072</v>
      </c>
    </row>
    <row r="42" spans="1:3" x14ac:dyDescent="0.25">
      <c r="A42" s="80">
        <v>1059913</v>
      </c>
      <c r="B42" s="104" t="s">
        <v>236</v>
      </c>
      <c r="C42" s="88">
        <v>10076</v>
      </c>
    </row>
    <row r="43" spans="1:3" x14ac:dyDescent="0.25">
      <c r="A43" s="80">
        <v>1059914</v>
      </c>
      <c r="B43" s="104" t="s">
        <v>236</v>
      </c>
      <c r="C43" s="88">
        <v>10078</v>
      </c>
    </row>
    <row r="44" spans="1:3" x14ac:dyDescent="0.25">
      <c r="A44" s="80">
        <v>1059915</v>
      </c>
      <c r="B44" s="104" t="s">
        <v>236</v>
      </c>
      <c r="C44" s="88">
        <v>10079</v>
      </c>
    </row>
    <row r="45" spans="1:3" x14ac:dyDescent="0.25">
      <c r="A45" s="80">
        <v>1059916</v>
      </c>
      <c r="B45" s="91">
        <v>1024676</v>
      </c>
      <c r="C45" s="88">
        <v>10081</v>
      </c>
    </row>
    <row r="46" spans="1:3" x14ac:dyDescent="0.25">
      <c r="A46" s="80">
        <v>1059917</v>
      </c>
      <c r="B46" s="104" t="s">
        <v>236</v>
      </c>
      <c r="C46" s="88">
        <v>10085</v>
      </c>
    </row>
    <row r="47" spans="1:3" x14ac:dyDescent="0.25">
      <c r="A47" s="80">
        <v>1059918</v>
      </c>
      <c r="B47" s="104" t="s">
        <v>236</v>
      </c>
      <c r="C47" s="88">
        <v>10087</v>
      </c>
    </row>
    <row r="48" spans="1:3" x14ac:dyDescent="0.25">
      <c r="A48" s="80">
        <v>1059919</v>
      </c>
      <c r="B48" s="91">
        <v>1024681</v>
      </c>
      <c r="C48" s="88">
        <v>10088</v>
      </c>
    </row>
    <row r="49" spans="1:3" x14ac:dyDescent="0.25">
      <c r="A49" s="80">
        <v>1059920</v>
      </c>
      <c r="B49" s="104" t="s">
        <v>236</v>
      </c>
      <c r="C49" s="88">
        <v>10090</v>
      </c>
    </row>
    <row r="50" spans="1:3" x14ac:dyDescent="0.25">
      <c r="A50" s="80">
        <v>1059921</v>
      </c>
      <c r="B50" s="91">
        <v>1024684</v>
      </c>
      <c r="C50" s="88">
        <v>10092</v>
      </c>
    </row>
    <row r="51" spans="1:3" x14ac:dyDescent="0.25">
      <c r="A51" s="80">
        <v>1059922</v>
      </c>
      <c r="B51" s="91">
        <v>1024685</v>
      </c>
      <c r="C51" s="88">
        <v>10093</v>
      </c>
    </row>
    <row r="52" spans="1:3" x14ac:dyDescent="0.25">
      <c r="A52" s="80">
        <v>1059923</v>
      </c>
      <c r="B52" s="104" t="s">
        <v>236</v>
      </c>
      <c r="C52" s="88">
        <v>10095</v>
      </c>
    </row>
    <row r="53" spans="1:3" x14ac:dyDescent="0.25">
      <c r="A53" s="80">
        <v>1059924</v>
      </c>
      <c r="B53" s="91">
        <v>1024687</v>
      </c>
      <c r="C53" s="88">
        <v>10096</v>
      </c>
    </row>
    <row r="54" spans="1:3" x14ac:dyDescent="0.25">
      <c r="A54" s="80">
        <v>1059925</v>
      </c>
      <c r="B54" s="104" t="s">
        <v>236</v>
      </c>
      <c r="C54" s="88">
        <v>10097</v>
      </c>
    </row>
    <row r="55" spans="1:3" x14ac:dyDescent="0.25">
      <c r="A55" s="80">
        <v>1059926</v>
      </c>
      <c r="B55" s="104" t="s">
        <v>236</v>
      </c>
      <c r="C55" s="88">
        <v>10098</v>
      </c>
    </row>
    <row r="56" spans="1:3" x14ac:dyDescent="0.25">
      <c r="A56" s="80">
        <v>1059927</v>
      </c>
      <c r="B56" s="104" t="s">
        <v>236</v>
      </c>
      <c r="C56" s="88">
        <v>10100</v>
      </c>
    </row>
    <row r="57" spans="1:3" x14ac:dyDescent="0.25">
      <c r="A57" s="80">
        <v>1059928</v>
      </c>
      <c r="B57" s="104" t="s">
        <v>236</v>
      </c>
      <c r="C57" s="88">
        <v>10101</v>
      </c>
    </row>
    <row r="58" spans="1:3" x14ac:dyDescent="0.25">
      <c r="A58" s="80">
        <v>1059929</v>
      </c>
      <c r="B58" s="104" t="s">
        <v>236</v>
      </c>
      <c r="C58" s="88">
        <v>10103</v>
      </c>
    </row>
    <row r="59" spans="1:3" x14ac:dyDescent="0.25">
      <c r="A59" s="80">
        <v>1059930</v>
      </c>
      <c r="B59" s="91">
        <v>1024693</v>
      </c>
      <c r="C59" s="88">
        <v>10105</v>
      </c>
    </row>
    <row r="60" spans="1:3" x14ac:dyDescent="0.25">
      <c r="A60" s="80">
        <v>1059931</v>
      </c>
      <c r="B60" s="91">
        <v>1024694</v>
      </c>
      <c r="C60" s="88">
        <v>10107</v>
      </c>
    </row>
    <row r="61" spans="1:3" x14ac:dyDescent="0.25">
      <c r="A61" s="80">
        <v>1059932</v>
      </c>
      <c r="B61" s="91">
        <v>1024695</v>
      </c>
      <c r="C61" s="88">
        <v>10108</v>
      </c>
    </row>
    <row r="62" spans="1:3" x14ac:dyDescent="0.25">
      <c r="A62" s="80">
        <v>1059933</v>
      </c>
      <c r="B62" s="91">
        <v>1024696</v>
      </c>
      <c r="C62" s="88">
        <v>10109</v>
      </c>
    </row>
    <row r="63" spans="1:3" x14ac:dyDescent="0.25">
      <c r="A63" s="80">
        <v>1059934</v>
      </c>
      <c r="B63" s="91">
        <v>1024697</v>
      </c>
      <c r="C63" s="88">
        <v>10110</v>
      </c>
    </row>
    <row r="64" spans="1:3" x14ac:dyDescent="0.25">
      <c r="A64" s="80">
        <v>1059935</v>
      </c>
      <c r="B64" s="91">
        <v>1024698</v>
      </c>
      <c r="C64" s="88">
        <v>10113</v>
      </c>
    </row>
    <row r="65" spans="1:3" x14ac:dyDescent="0.25">
      <c r="A65" s="80">
        <v>1059936</v>
      </c>
      <c r="B65" s="104" t="s">
        <v>236</v>
      </c>
      <c r="C65" s="88">
        <v>10114</v>
      </c>
    </row>
    <row r="66" spans="1:3" x14ac:dyDescent="0.25">
      <c r="A66" s="80">
        <v>1059937</v>
      </c>
      <c r="B66" s="91">
        <v>1024700</v>
      </c>
      <c r="C66" s="88">
        <v>10115</v>
      </c>
    </row>
    <row r="67" spans="1:3" x14ac:dyDescent="0.25">
      <c r="A67" s="80">
        <v>1059938</v>
      </c>
      <c r="B67" s="91">
        <v>1024702</v>
      </c>
      <c r="C67" s="88">
        <v>10117</v>
      </c>
    </row>
    <row r="68" spans="1:3" x14ac:dyDescent="0.25">
      <c r="A68" s="80">
        <v>1059939</v>
      </c>
      <c r="B68" s="91">
        <v>1024703</v>
      </c>
      <c r="C68" s="88">
        <v>10118</v>
      </c>
    </row>
    <row r="69" spans="1:3" x14ac:dyDescent="0.25">
      <c r="A69" s="80">
        <v>1059940</v>
      </c>
      <c r="B69" s="104" t="s">
        <v>236</v>
      </c>
      <c r="C69" s="88">
        <v>10119</v>
      </c>
    </row>
    <row r="70" spans="1:3" x14ac:dyDescent="0.25">
      <c r="A70" s="80">
        <v>1059941</v>
      </c>
      <c r="B70" s="91">
        <v>1024705</v>
      </c>
      <c r="C70" s="88">
        <v>10120</v>
      </c>
    </row>
    <row r="71" spans="1:3" x14ac:dyDescent="0.25">
      <c r="A71" s="80">
        <v>1059942</v>
      </c>
      <c r="B71" s="104" t="s">
        <v>236</v>
      </c>
      <c r="C71" s="88">
        <v>10121</v>
      </c>
    </row>
    <row r="72" spans="1:3" x14ac:dyDescent="0.25">
      <c r="A72" s="80">
        <v>1059943</v>
      </c>
      <c r="B72" s="104" t="s">
        <v>236</v>
      </c>
      <c r="C72" s="88">
        <v>10123</v>
      </c>
    </row>
    <row r="73" spans="1:3" x14ac:dyDescent="0.25">
      <c r="A73" s="80">
        <v>1059944</v>
      </c>
      <c r="B73" s="104" t="s">
        <v>236</v>
      </c>
      <c r="C73" s="88">
        <v>10124</v>
      </c>
    </row>
    <row r="74" spans="1:3" x14ac:dyDescent="0.25">
      <c r="A74" s="80">
        <v>1059945</v>
      </c>
      <c r="B74" s="104" t="s">
        <v>236</v>
      </c>
      <c r="C74" s="88">
        <v>10125</v>
      </c>
    </row>
    <row r="75" spans="1:3" x14ac:dyDescent="0.25">
      <c r="A75" s="80">
        <v>1059946</v>
      </c>
      <c r="B75" s="91">
        <v>1024711</v>
      </c>
      <c r="C75" s="88">
        <v>10126</v>
      </c>
    </row>
    <row r="76" spans="1:3" x14ac:dyDescent="0.25">
      <c r="A76" s="80">
        <v>1059947</v>
      </c>
      <c r="B76" s="104" t="s">
        <v>236</v>
      </c>
      <c r="C76" s="88">
        <v>10127</v>
      </c>
    </row>
    <row r="77" spans="1:3" x14ac:dyDescent="0.25">
      <c r="A77" s="80">
        <v>1059948</v>
      </c>
      <c r="B77" s="91">
        <v>1024713</v>
      </c>
      <c r="C77" s="88">
        <v>10130</v>
      </c>
    </row>
    <row r="78" spans="1:3" x14ac:dyDescent="0.25">
      <c r="A78" s="80">
        <v>1059949</v>
      </c>
      <c r="B78" s="91">
        <v>1024714</v>
      </c>
      <c r="C78" s="88">
        <v>10131</v>
      </c>
    </row>
    <row r="79" spans="1:3" x14ac:dyDescent="0.25">
      <c r="A79" s="80">
        <v>1059950</v>
      </c>
      <c r="B79" s="104" t="s">
        <v>236</v>
      </c>
      <c r="C79" s="88">
        <v>10132</v>
      </c>
    </row>
    <row r="80" spans="1:3" x14ac:dyDescent="0.25">
      <c r="A80" s="80">
        <v>1059951</v>
      </c>
      <c r="B80" s="104" t="s">
        <v>236</v>
      </c>
      <c r="C80" s="88">
        <v>10134</v>
      </c>
    </row>
    <row r="81" spans="1:3" x14ac:dyDescent="0.25">
      <c r="A81" s="80">
        <v>1059952</v>
      </c>
      <c r="B81" s="104" t="s">
        <v>236</v>
      </c>
      <c r="C81" s="88">
        <v>10136</v>
      </c>
    </row>
    <row r="82" spans="1:3" x14ac:dyDescent="0.25">
      <c r="A82" s="80">
        <v>1059953</v>
      </c>
      <c r="B82" s="104" t="s">
        <v>236</v>
      </c>
      <c r="C82" s="88">
        <v>10137</v>
      </c>
    </row>
    <row r="83" spans="1:3" x14ac:dyDescent="0.25">
      <c r="A83" s="80">
        <v>1059954</v>
      </c>
      <c r="B83" s="104" t="s">
        <v>236</v>
      </c>
      <c r="C83" s="88">
        <v>10138</v>
      </c>
    </row>
    <row r="84" spans="1:3" x14ac:dyDescent="0.25">
      <c r="A84" s="80">
        <v>1059955</v>
      </c>
      <c r="B84" s="104" t="s">
        <v>236</v>
      </c>
      <c r="C84" s="88">
        <v>10139</v>
      </c>
    </row>
    <row r="85" spans="1:3" x14ac:dyDescent="0.25">
      <c r="A85" s="80">
        <v>1059956</v>
      </c>
      <c r="B85" s="104" t="s">
        <v>236</v>
      </c>
      <c r="C85" s="88">
        <v>10142</v>
      </c>
    </row>
    <row r="86" spans="1:3" x14ac:dyDescent="0.25">
      <c r="A86" s="80">
        <v>1059957</v>
      </c>
      <c r="B86" s="91">
        <v>1024723</v>
      </c>
      <c r="C86" s="88">
        <v>10144</v>
      </c>
    </row>
    <row r="87" spans="1:3" x14ac:dyDescent="0.25">
      <c r="A87" s="80">
        <v>1059958</v>
      </c>
      <c r="B87" s="91">
        <v>1024724</v>
      </c>
      <c r="C87" s="88">
        <v>10145</v>
      </c>
    </row>
    <row r="88" spans="1:3" x14ac:dyDescent="0.25">
      <c r="A88" s="80">
        <v>1059959</v>
      </c>
      <c r="B88" s="104" t="s">
        <v>236</v>
      </c>
      <c r="C88" s="88">
        <v>10146</v>
      </c>
    </row>
    <row r="89" spans="1:3" x14ac:dyDescent="0.25">
      <c r="A89" s="80">
        <v>1059960</v>
      </c>
      <c r="B89" s="104" t="s">
        <v>236</v>
      </c>
      <c r="C89" s="88">
        <v>10147</v>
      </c>
    </row>
    <row r="90" spans="1:3" x14ac:dyDescent="0.25">
      <c r="A90" s="80">
        <v>1059961</v>
      </c>
      <c r="B90" s="91">
        <v>1024727</v>
      </c>
      <c r="C90" s="88">
        <v>10148</v>
      </c>
    </row>
    <row r="91" spans="1:3" x14ac:dyDescent="0.25">
      <c r="A91" s="80">
        <v>1059962</v>
      </c>
      <c r="B91" s="91">
        <v>1024728</v>
      </c>
      <c r="C91" s="88">
        <v>10149</v>
      </c>
    </row>
    <row r="92" spans="1:3" x14ac:dyDescent="0.25">
      <c r="A92" s="80">
        <v>1059963</v>
      </c>
      <c r="B92" s="104" t="s">
        <v>236</v>
      </c>
      <c r="C92" s="88">
        <v>10150</v>
      </c>
    </row>
    <row r="93" spans="1:3" x14ac:dyDescent="0.25">
      <c r="A93" s="80">
        <v>1059964</v>
      </c>
      <c r="B93" s="91">
        <v>1024730</v>
      </c>
      <c r="C93" s="88">
        <v>10151</v>
      </c>
    </row>
    <row r="94" spans="1:3" x14ac:dyDescent="0.25">
      <c r="A94" s="80">
        <v>1059965</v>
      </c>
      <c r="B94" s="91">
        <v>1024731</v>
      </c>
      <c r="C94" s="88">
        <v>10152</v>
      </c>
    </row>
    <row r="95" spans="1:3" x14ac:dyDescent="0.25">
      <c r="A95" s="80">
        <v>1059966</v>
      </c>
      <c r="B95" s="104" t="s">
        <v>236</v>
      </c>
      <c r="C95" s="88">
        <v>10156</v>
      </c>
    </row>
    <row r="96" spans="1:3" x14ac:dyDescent="0.25">
      <c r="A96" s="80">
        <v>1059967</v>
      </c>
      <c r="B96" s="104" t="s">
        <v>236</v>
      </c>
      <c r="C96" s="88">
        <v>10157</v>
      </c>
    </row>
    <row r="97" spans="1:3" x14ac:dyDescent="0.25">
      <c r="A97" s="80">
        <v>1059968</v>
      </c>
      <c r="B97" s="104" t="s">
        <v>236</v>
      </c>
      <c r="C97" s="88">
        <v>10159</v>
      </c>
    </row>
    <row r="98" spans="1:3" x14ac:dyDescent="0.25">
      <c r="A98" s="80">
        <v>1059969</v>
      </c>
      <c r="B98" s="91">
        <v>1024736</v>
      </c>
      <c r="C98" s="88">
        <v>10160</v>
      </c>
    </row>
    <row r="99" spans="1:3" x14ac:dyDescent="0.25">
      <c r="A99" s="80">
        <v>1059970</v>
      </c>
      <c r="B99" s="91">
        <v>1024737</v>
      </c>
      <c r="C99" s="88">
        <v>10161</v>
      </c>
    </row>
    <row r="100" spans="1:3" x14ac:dyDescent="0.25">
      <c r="A100" s="80">
        <v>1059971</v>
      </c>
      <c r="B100" s="91">
        <v>1024738</v>
      </c>
      <c r="C100" s="88">
        <v>10163</v>
      </c>
    </row>
    <row r="101" spans="1:3" x14ac:dyDescent="0.25">
      <c r="A101" s="80">
        <v>1059972</v>
      </c>
      <c r="B101" s="91">
        <v>1024739</v>
      </c>
      <c r="C101" s="88">
        <v>10164</v>
      </c>
    </row>
    <row r="102" spans="1:3" x14ac:dyDescent="0.25">
      <c r="A102" s="80">
        <v>1059973</v>
      </c>
      <c r="B102" s="91">
        <v>1024740</v>
      </c>
      <c r="C102" s="88">
        <v>10165</v>
      </c>
    </row>
    <row r="103" spans="1:3" x14ac:dyDescent="0.25">
      <c r="A103" s="80">
        <v>1059974</v>
      </c>
      <c r="B103" s="104" t="s">
        <v>236</v>
      </c>
      <c r="C103" s="88">
        <v>10167</v>
      </c>
    </row>
    <row r="104" spans="1:3" x14ac:dyDescent="0.25">
      <c r="A104" s="80">
        <v>1059975</v>
      </c>
      <c r="B104" s="104" t="s">
        <v>236</v>
      </c>
      <c r="C104" s="88">
        <v>10168</v>
      </c>
    </row>
    <row r="105" spans="1:3" x14ac:dyDescent="0.25">
      <c r="A105" s="80">
        <v>1059976</v>
      </c>
      <c r="B105" s="104" t="s">
        <v>236</v>
      </c>
      <c r="C105" s="88">
        <v>10169</v>
      </c>
    </row>
    <row r="106" spans="1:3" x14ac:dyDescent="0.25">
      <c r="A106" s="80">
        <v>1059977</v>
      </c>
      <c r="B106" s="104" t="s">
        <v>236</v>
      </c>
      <c r="C106" s="88">
        <v>10171</v>
      </c>
    </row>
    <row r="107" spans="1:3" x14ac:dyDescent="0.25">
      <c r="A107" s="80">
        <v>1059978</v>
      </c>
      <c r="B107" s="104" t="s">
        <v>236</v>
      </c>
      <c r="C107" s="88">
        <v>10172</v>
      </c>
    </row>
    <row r="108" spans="1:3" x14ac:dyDescent="0.25">
      <c r="A108" s="80">
        <v>1059979</v>
      </c>
      <c r="B108" s="91">
        <v>1024746</v>
      </c>
      <c r="C108" s="88">
        <v>10173</v>
      </c>
    </row>
    <row r="109" spans="1:3" x14ac:dyDescent="0.25">
      <c r="A109" s="80">
        <v>1059980</v>
      </c>
      <c r="B109" s="91">
        <v>1024747</v>
      </c>
      <c r="C109" s="88">
        <v>10175</v>
      </c>
    </row>
    <row r="110" spans="1:3" x14ac:dyDescent="0.25">
      <c r="A110" s="80">
        <v>1059981</v>
      </c>
      <c r="B110" s="91">
        <v>1024748</v>
      </c>
      <c r="C110" s="88">
        <v>10176</v>
      </c>
    </row>
    <row r="111" spans="1:3" x14ac:dyDescent="0.25">
      <c r="A111" s="80">
        <v>1059982</v>
      </c>
      <c r="B111" s="91">
        <v>1024749</v>
      </c>
      <c r="C111" s="88">
        <v>10178</v>
      </c>
    </row>
    <row r="112" spans="1:3" x14ac:dyDescent="0.25">
      <c r="A112" s="80">
        <v>1059983</v>
      </c>
      <c r="B112" s="104" t="s">
        <v>236</v>
      </c>
      <c r="C112" s="88">
        <v>1018</v>
      </c>
    </row>
    <row r="113" spans="1:3" x14ac:dyDescent="0.25">
      <c r="A113" s="80">
        <v>1059984</v>
      </c>
      <c r="B113" s="91">
        <v>1024750</v>
      </c>
      <c r="C113" s="88">
        <v>10180</v>
      </c>
    </row>
    <row r="114" spans="1:3" x14ac:dyDescent="0.25">
      <c r="A114" s="80">
        <v>1059985</v>
      </c>
      <c r="B114" s="104" t="s">
        <v>236</v>
      </c>
      <c r="C114" s="88">
        <v>10181</v>
      </c>
    </row>
    <row r="115" spans="1:3" x14ac:dyDescent="0.25">
      <c r="A115" s="80">
        <v>1059986</v>
      </c>
      <c r="B115" s="104" t="s">
        <v>236</v>
      </c>
      <c r="C115" s="88">
        <v>10182</v>
      </c>
    </row>
    <row r="116" spans="1:3" x14ac:dyDescent="0.25">
      <c r="A116" s="80">
        <v>1059987</v>
      </c>
      <c r="B116" s="104" t="s">
        <v>236</v>
      </c>
      <c r="C116" s="88">
        <v>10183</v>
      </c>
    </row>
    <row r="117" spans="1:3" x14ac:dyDescent="0.25">
      <c r="A117" s="80">
        <v>1059988</v>
      </c>
      <c r="B117" s="104" t="s">
        <v>236</v>
      </c>
      <c r="C117" s="88">
        <v>10184</v>
      </c>
    </row>
    <row r="118" spans="1:3" x14ac:dyDescent="0.25">
      <c r="A118" s="80">
        <v>1059989</v>
      </c>
      <c r="B118" s="104" t="s">
        <v>236</v>
      </c>
      <c r="C118" s="88">
        <v>10185</v>
      </c>
    </row>
    <row r="119" spans="1:3" x14ac:dyDescent="0.25">
      <c r="A119" s="80">
        <v>1059990</v>
      </c>
      <c r="B119" s="91">
        <v>1024756</v>
      </c>
      <c r="C119" s="88">
        <v>10187</v>
      </c>
    </row>
    <row r="120" spans="1:3" x14ac:dyDescent="0.25">
      <c r="A120" s="80">
        <v>1059991</v>
      </c>
      <c r="B120" s="104" t="s">
        <v>236</v>
      </c>
      <c r="C120" s="88">
        <v>10188</v>
      </c>
    </row>
    <row r="121" spans="1:3" x14ac:dyDescent="0.25">
      <c r="A121" s="80">
        <v>1059992</v>
      </c>
      <c r="B121" s="91">
        <v>1024758</v>
      </c>
      <c r="C121" s="88">
        <v>10189</v>
      </c>
    </row>
    <row r="122" spans="1:3" x14ac:dyDescent="0.25">
      <c r="A122" s="80">
        <v>1059993</v>
      </c>
      <c r="B122" s="104" t="s">
        <v>236</v>
      </c>
      <c r="C122" s="88">
        <v>10193</v>
      </c>
    </row>
    <row r="123" spans="1:3" x14ac:dyDescent="0.25">
      <c r="A123" s="80">
        <v>1059994</v>
      </c>
      <c r="B123" s="91">
        <v>1024760</v>
      </c>
      <c r="C123" s="88">
        <v>10194</v>
      </c>
    </row>
    <row r="124" spans="1:3" x14ac:dyDescent="0.25">
      <c r="A124" s="80">
        <v>1059995</v>
      </c>
      <c r="B124" s="91">
        <v>1024761</v>
      </c>
      <c r="C124" s="88">
        <v>10195</v>
      </c>
    </row>
    <row r="125" spans="1:3" x14ac:dyDescent="0.25">
      <c r="A125" s="80">
        <v>1059996</v>
      </c>
      <c r="B125" s="104" t="s">
        <v>236</v>
      </c>
      <c r="C125" s="88">
        <v>10196</v>
      </c>
    </row>
    <row r="126" spans="1:3" x14ac:dyDescent="0.25">
      <c r="A126" s="80">
        <v>1059997</v>
      </c>
      <c r="B126" s="91">
        <v>1024763</v>
      </c>
      <c r="C126" s="88">
        <v>10199</v>
      </c>
    </row>
    <row r="127" spans="1:3" x14ac:dyDescent="0.25">
      <c r="A127" s="80">
        <v>1059998</v>
      </c>
      <c r="B127" s="104" t="s">
        <v>236</v>
      </c>
      <c r="C127" s="88">
        <v>10201</v>
      </c>
    </row>
    <row r="128" spans="1:3" x14ac:dyDescent="0.25">
      <c r="A128" s="80">
        <v>1059999</v>
      </c>
      <c r="B128" s="91">
        <v>1024765</v>
      </c>
      <c r="C128" s="88">
        <v>10202</v>
      </c>
    </row>
    <row r="129" spans="1:3" x14ac:dyDescent="0.25">
      <c r="A129" s="80">
        <v>1060000</v>
      </c>
      <c r="B129" s="91">
        <v>1024766</v>
      </c>
      <c r="C129" s="88">
        <v>10203</v>
      </c>
    </row>
    <row r="130" spans="1:3" x14ac:dyDescent="0.25">
      <c r="A130" s="80">
        <v>1060001</v>
      </c>
      <c r="B130" s="91">
        <v>1024768</v>
      </c>
      <c r="C130" s="88">
        <v>10206</v>
      </c>
    </row>
    <row r="131" spans="1:3" x14ac:dyDescent="0.25">
      <c r="A131" s="80">
        <v>1060002</v>
      </c>
      <c r="B131" s="91">
        <v>1024769</v>
      </c>
      <c r="C131" s="88">
        <v>10207</v>
      </c>
    </row>
    <row r="132" spans="1:3" x14ac:dyDescent="0.25">
      <c r="A132" s="80">
        <v>1060003</v>
      </c>
      <c r="B132" s="104" t="s">
        <v>236</v>
      </c>
      <c r="C132" s="88">
        <v>10208</v>
      </c>
    </row>
    <row r="133" spans="1:3" x14ac:dyDescent="0.25">
      <c r="A133" s="80">
        <v>1060004</v>
      </c>
      <c r="B133" s="104" t="s">
        <v>236</v>
      </c>
      <c r="C133" s="88">
        <v>10209</v>
      </c>
    </row>
    <row r="134" spans="1:3" x14ac:dyDescent="0.25">
      <c r="A134" s="80">
        <v>1060005</v>
      </c>
      <c r="B134" s="91">
        <v>1024772</v>
      </c>
      <c r="C134" s="88">
        <v>10210</v>
      </c>
    </row>
    <row r="135" spans="1:3" x14ac:dyDescent="0.25">
      <c r="A135" s="80">
        <v>1060006</v>
      </c>
      <c r="B135" s="91">
        <v>1024773</v>
      </c>
      <c r="C135" s="88">
        <v>10211</v>
      </c>
    </row>
    <row r="136" spans="1:3" x14ac:dyDescent="0.25">
      <c r="A136" s="80">
        <v>1060007</v>
      </c>
      <c r="B136" s="104" t="s">
        <v>236</v>
      </c>
      <c r="C136" s="88">
        <v>10212</v>
      </c>
    </row>
    <row r="137" spans="1:3" x14ac:dyDescent="0.25">
      <c r="A137" s="80">
        <v>1060008</v>
      </c>
      <c r="B137" s="104" t="s">
        <v>236</v>
      </c>
      <c r="C137" s="88">
        <v>10213</v>
      </c>
    </row>
    <row r="138" spans="1:3" x14ac:dyDescent="0.25">
      <c r="A138" s="80">
        <v>1060009</v>
      </c>
      <c r="B138" s="104" t="s">
        <v>236</v>
      </c>
      <c r="C138" s="88">
        <v>10214</v>
      </c>
    </row>
    <row r="139" spans="1:3" x14ac:dyDescent="0.25">
      <c r="A139" s="80">
        <v>1060010</v>
      </c>
      <c r="B139" s="104" t="s">
        <v>236</v>
      </c>
      <c r="C139" s="88">
        <v>10215</v>
      </c>
    </row>
    <row r="140" spans="1:3" x14ac:dyDescent="0.25">
      <c r="A140" s="80">
        <v>1060011</v>
      </c>
      <c r="B140" s="104" t="s">
        <v>236</v>
      </c>
      <c r="C140" s="88">
        <v>10216</v>
      </c>
    </row>
    <row r="141" spans="1:3" x14ac:dyDescent="0.25">
      <c r="A141" s="80">
        <v>1060012</v>
      </c>
      <c r="B141" s="104" t="s">
        <v>236</v>
      </c>
      <c r="C141" s="88">
        <v>10218</v>
      </c>
    </row>
    <row r="142" spans="1:3" x14ac:dyDescent="0.25">
      <c r="A142" s="80">
        <v>1060013</v>
      </c>
      <c r="B142" s="104" t="s">
        <v>236</v>
      </c>
      <c r="C142" s="88">
        <v>10220</v>
      </c>
    </row>
    <row r="143" spans="1:3" x14ac:dyDescent="0.25">
      <c r="A143" s="80">
        <v>1060014</v>
      </c>
      <c r="B143" s="104" t="s">
        <v>236</v>
      </c>
      <c r="C143" s="88">
        <v>10221</v>
      </c>
    </row>
    <row r="144" spans="1:3" x14ac:dyDescent="0.25">
      <c r="A144" s="80">
        <v>1060015</v>
      </c>
      <c r="B144" s="91">
        <v>1024782</v>
      </c>
      <c r="C144" s="88">
        <v>10222</v>
      </c>
    </row>
    <row r="145" spans="1:3" x14ac:dyDescent="0.25">
      <c r="A145" s="80">
        <v>1060016</v>
      </c>
      <c r="B145" s="91">
        <v>1024783</v>
      </c>
      <c r="C145" s="88">
        <v>10223</v>
      </c>
    </row>
    <row r="146" spans="1:3" x14ac:dyDescent="0.25">
      <c r="A146" s="80">
        <v>1060017</v>
      </c>
      <c r="B146" s="104" t="s">
        <v>236</v>
      </c>
      <c r="C146" s="88">
        <v>10224</v>
      </c>
    </row>
    <row r="147" spans="1:3" x14ac:dyDescent="0.25">
      <c r="A147" s="80">
        <v>1060018</v>
      </c>
      <c r="B147" s="91">
        <v>1024785</v>
      </c>
      <c r="C147" s="88">
        <v>10225</v>
      </c>
    </row>
    <row r="148" spans="1:3" x14ac:dyDescent="0.25">
      <c r="A148" s="80">
        <v>1060019</v>
      </c>
      <c r="B148" s="104" t="s">
        <v>236</v>
      </c>
      <c r="C148" s="88">
        <v>10226</v>
      </c>
    </row>
    <row r="149" spans="1:3" x14ac:dyDescent="0.25">
      <c r="A149" s="80">
        <v>1060020</v>
      </c>
      <c r="B149" s="104" t="s">
        <v>236</v>
      </c>
      <c r="C149" s="88">
        <v>10229</v>
      </c>
    </row>
    <row r="150" spans="1:3" x14ac:dyDescent="0.25">
      <c r="A150" s="80">
        <v>1060021</v>
      </c>
      <c r="B150" s="104" t="s">
        <v>236</v>
      </c>
      <c r="C150" s="88">
        <v>1023</v>
      </c>
    </row>
    <row r="151" spans="1:3" x14ac:dyDescent="0.25">
      <c r="A151" s="80">
        <v>1060022</v>
      </c>
      <c r="B151" s="104" t="s">
        <v>236</v>
      </c>
      <c r="C151" s="88">
        <v>10230</v>
      </c>
    </row>
    <row r="152" spans="1:3" x14ac:dyDescent="0.25">
      <c r="A152" s="80">
        <v>1060023</v>
      </c>
      <c r="B152" s="91">
        <v>1024790</v>
      </c>
      <c r="C152" s="88">
        <v>10231</v>
      </c>
    </row>
    <row r="153" spans="1:3" x14ac:dyDescent="0.25">
      <c r="A153" s="80">
        <v>1060024</v>
      </c>
      <c r="B153" s="104" t="s">
        <v>236</v>
      </c>
      <c r="C153" s="88">
        <v>10232</v>
      </c>
    </row>
    <row r="154" spans="1:3" x14ac:dyDescent="0.25">
      <c r="A154" s="80">
        <v>1060025</v>
      </c>
      <c r="B154" s="104" t="s">
        <v>236</v>
      </c>
      <c r="C154" s="88">
        <v>10233</v>
      </c>
    </row>
    <row r="155" spans="1:3" x14ac:dyDescent="0.25">
      <c r="A155" s="80">
        <v>1060026</v>
      </c>
      <c r="B155" s="91">
        <v>1024793</v>
      </c>
      <c r="C155" s="88">
        <v>10234</v>
      </c>
    </row>
    <row r="156" spans="1:3" x14ac:dyDescent="0.25">
      <c r="A156" s="80">
        <v>1060027</v>
      </c>
      <c r="B156" s="104" t="s">
        <v>236</v>
      </c>
      <c r="C156" s="88">
        <v>10235</v>
      </c>
    </row>
    <row r="157" spans="1:3" x14ac:dyDescent="0.25">
      <c r="A157" s="80">
        <v>1060028</v>
      </c>
      <c r="B157" s="104" t="s">
        <v>236</v>
      </c>
      <c r="C157" s="88">
        <v>10236</v>
      </c>
    </row>
    <row r="158" spans="1:3" x14ac:dyDescent="0.25">
      <c r="A158" s="80">
        <v>1060029</v>
      </c>
      <c r="B158" s="104" t="s">
        <v>236</v>
      </c>
      <c r="C158" s="88">
        <v>10238</v>
      </c>
    </row>
    <row r="159" spans="1:3" x14ac:dyDescent="0.25">
      <c r="A159" s="80">
        <v>1060030</v>
      </c>
      <c r="B159" s="104" t="s">
        <v>236</v>
      </c>
      <c r="C159" s="88">
        <v>10239</v>
      </c>
    </row>
    <row r="160" spans="1:3" x14ac:dyDescent="0.25">
      <c r="A160" s="80">
        <v>1060031</v>
      </c>
      <c r="B160" s="91">
        <v>1024798</v>
      </c>
      <c r="C160" s="88">
        <v>10240</v>
      </c>
    </row>
    <row r="161" spans="1:3" x14ac:dyDescent="0.25">
      <c r="A161" s="80">
        <v>1060032</v>
      </c>
      <c r="B161" s="104" t="s">
        <v>236</v>
      </c>
      <c r="C161" s="88">
        <v>10241</v>
      </c>
    </row>
    <row r="162" spans="1:3" x14ac:dyDescent="0.25">
      <c r="A162" s="80">
        <v>1060033</v>
      </c>
      <c r="B162" s="104" t="s">
        <v>236</v>
      </c>
      <c r="C162" s="88">
        <v>10242</v>
      </c>
    </row>
    <row r="163" spans="1:3" x14ac:dyDescent="0.25">
      <c r="A163" s="80">
        <v>1060034</v>
      </c>
      <c r="B163" s="104" t="s">
        <v>236</v>
      </c>
      <c r="C163" s="88">
        <v>10243</v>
      </c>
    </row>
    <row r="164" spans="1:3" x14ac:dyDescent="0.25">
      <c r="A164" s="80">
        <v>1060035</v>
      </c>
      <c r="B164" s="91">
        <v>1024803</v>
      </c>
      <c r="C164" s="88">
        <v>10245</v>
      </c>
    </row>
    <row r="165" spans="1:3" x14ac:dyDescent="0.25">
      <c r="A165" s="80">
        <v>1060036</v>
      </c>
      <c r="B165" s="104" t="s">
        <v>236</v>
      </c>
      <c r="C165" s="88">
        <v>10246</v>
      </c>
    </row>
    <row r="166" spans="1:3" x14ac:dyDescent="0.25">
      <c r="A166" s="80">
        <v>1060037</v>
      </c>
      <c r="B166" s="91">
        <v>1024805</v>
      </c>
      <c r="C166" s="88">
        <v>10247</v>
      </c>
    </row>
    <row r="167" spans="1:3" x14ac:dyDescent="0.25">
      <c r="A167" s="80">
        <v>1060038</v>
      </c>
      <c r="B167" s="104" t="s">
        <v>236</v>
      </c>
      <c r="C167" s="88">
        <v>10249</v>
      </c>
    </row>
    <row r="168" spans="1:3" x14ac:dyDescent="0.25">
      <c r="A168" s="80">
        <v>1060039</v>
      </c>
      <c r="B168" s="104" t="s">
        <v>236</v>
      </c>
      <c r="C168" s="88">
        <v>10252</v>
      </c>
    </row>
    <row r="169" spans="1:3" x14ac:dyDescent="0.25">
      <c r="A169" s="80">
        <v>1060040</v>
      </c>
      <c r="B169" s="104" t="s">
        <v>236</v>
      </c>
      <c r="C169" s="88">
        <v>10254</v>
      </c>
    </row>
    <row r="170" spans="1:3" x14ac:dyDescent="0.25">
      <c r="A170" s="80">
        <v>1060041</v>
      </c>
      <c r="B170" s="91">
        <v>1024810</v>
      </c>
      <c r="C170" s="88">
        <v>10255</v>
      </c>
    </row>
    <row r="171" spans="1:3" x14ac:dyDescent="0.25">
      <c r="A171" s="80">
        <v>1060042</v>
      </c>
      <c r="B171" s="91">
        <v>1024811</v>
      </c>
      <c r="C171" s="88">
        <v>10257</v>
      </c>
    </row>
    <row r="172" spans="1:3" x14ac:dyDescent="0.25">
      <c r="A172" s="80">
        <v>1060043</v>
      </c>
      <c r="B172" s="104" t="s">
        <v>236</v>
      </c>
      <c r="C172" s="88">
        <v>10258</v>
      </c>
    </row>
    <row r="173" spans="1:3" x14ac:dyDescent="0.25">
      <c r="A173" s="80">
        <v>1060044</v>
      </c>
      <c r="B173" s="104" t="s">
        <v>236</v>
      </c>
      <c r="C173" s="88">
        <v>10259</v>
      </c>
    </row>
    <row r="174" spans="1:3" x14ac:dyDescent="0.25">
      <c r="A174" s="80">
        <v>1060045</v>
      </c>
      <c r="B174" s="91">
        <v>1024814</v>
      </c>
      <c r="C174" s="88">
        <v>10260</v>
      </c>
    </row>
    <row r="175" spans="1:3" x14ac:dyDescent="0.25">
      <c r="A175" s="80">
        <v>1060046</v>
      </c>
      <c r="B175" s="104" t="s">
        <v>236</v>
      </c>
      <c r="C175" s="88">
        <v>10261</v>
      </c>
    </row>
    <row r="176" spans="1:3" x14ac:dyDescent="0.25">
      <c r="A176" s="80">
        <v>1060047</v>
      </c>
      <c r="B176" s="91">
        <v>1024816</v>
      </c>
      <c r="C176" s="88">
        <v>10262</v>
      </c>
    </row>
    <row r="177" spans="1:3" x14ac:dyDescent="0.25">
      <c r="A177" s="80">
        <v>1060048</v>
      </c>
      <c r="B177" s="91">
        <v>1024817</v>
      </c>
      <c r="C177" s="88">
        <v>10265</v>
      </c>
    </row>
    <row r="178" spans="1:3" x14ac:dyDescent="0.25">
      <c r="A178" s="80">
        <v>1060049</v>
      </c>
      <c r="B178" s="91">
        <v>1024819</v>
      </c>
      <c r="C178" s="88">
        <v>10269</v>
      </c>
    </row>
    <row r="179" spans="1:3" x14ac:dyDescent="0.25">
      <c r="A179" s="80">
        <v>1060050</v>
      </c>
      <c r="B179" s="104" t="s">
        <v>236</v>
      </c>
      <c r="C179" s="88">
        <v>1027</v>
      </c>
    </row>
    <row r="180" spans="1:3" x14ac:dyDescent="0.25">
      <c r="A180" s="80">
        <v>1060051</v>
      </c>
      <c r="B180" s="104" t="s">
        <v>236</v>
      </c>
      <c r="C180" s="81" t="s">
        <v>236</v>
      </c>
    </row>
    <row r="181" spans="1:3" x14ac:dyDescent="0.25">
      <c r="A181" s="80">
        <v>1060052</v>
      </c>
      <c r="B181" s="91">
        <v>1024822</v>
      </c>
      <c r="C181" s="88">
        <v>10272</v>
      </c>
    </row>
    <row r="182" spans="1:3" x14ac:dyDescent="0.25">
      <c r="A182" s="80">
        <v>1060053</v>
      </c>
      <c r="B182" s="104" t="s">
        <v>236</v>
      </c>
      <c r="C182" s="88">
        <v>10273</v>
      </c>
    </row>
    <row r="183" spans="1:3" x14ac:dyDescent="0.25">
      <c r="A183" s="80">
        <v>1060054</v>
      </c>
      <c r="B183" s="91">
        <v>1024824</v>
      </c>
      <c r="C183" s="88">
        <v>10274</v>
      </c>
    </row>
    <row r="184" spans="1:3" x14ac:dyDescent="0.25">
      <c r="A184" s="80">
        <v>1060055</v>
      </c>
      <c r="B184" s="104" t="s">
        <v>236</v>
      </c>
      <c r="C184" s="88">
        <v>10276</v>
      </c>
    </row>
    <row r="185" spans="1:3" x14ac:dyDescent="0.25">
      <c r="A185" s="80">
        <v>1060056</v>
      </c>
      <c r="B185" s="91">
        <v>1024826</v>
      </c>
      <c r="C185" s="88">
        <v>10277</v>
      </c>
    </row>
    <row r="186" spans="1:3" x14ac:dyDescent="0.25">
      <c r="A186" s="80">
        <v>1060057</v>
      </c>
      <c r="B186" s="91">
        <v>1024827</v>
      </c>
      <c r="C186" s="88">
        <v>10278</v>
      </c>
    </row>
    <row r="187" spans="1:3" x14ac:dyDescent="0.25">
      <c r="A187" s="80">
        <v>1060058</v>
      </c>
      <c r="B187" s="104" t="s">
        <v>236</v>
      </c>
      <c r="C187" s="88">
        <v>10279</v>
      </c>
    </row>
    <row r="188" spans="1:3" x14ac:dyDescent="0.25">
      <c r="A188" s="80">
        <v>1060059</v>
      </c>
      <c r="B188" s="104" t="s">
        <v>236</v>
      </c>
      <c r="C188" s="88">
        <v>1028</v>
      </c>
    </row>
    <row r="189" spans="1:3" x14ac:dyDescent="0.25">
      <c r="A189" s="80">
        <v>1060060</v>
      </c>
      <c r="B189" s="104" t="s">
        <v>236</v>
      </c>
      <c r="C189" s="88">
        <v>10280</v>
      </c>
    </row>
    <row r="190" spans="1:3" x14ac:dyDescent="0.25">
      <c r="A190" s="80">
        <v>1060061</v>
      </c>
      <c r="B190" s="91">
        <v>1024831</v>
      </c>
      <c r="C190" s="88">
        <v>10281</v>
      </c>
    </row>
    <row r="191" spans="1:3" x14ac:dyDescent="0.25">
      <c r="A191" s="80">
        <v>1060062</v>
      </c>
      <c r="B191" s="104" t="s">
        <v>236</v>
      </c>
      <c r="C191" s="88">
        <v>10283</v>
      </c>
    </row>
    <row r="192" spans="1:3" x14ac:dyDescent="0.25">
      <c r="A192" s="80">
        <v>1060063</v>
      </c>
      <c r="B192" s="104" t="s">
        <v>236</v>
      </c>
      <c r="C192" s="88">
        <v>10284</v>
      </c>
    </row>
    <row r="193" spans="1:3" x14ac:dyDescent="0.25">
      <c r="A193" s="80">
        <v>1060064</v>
      </c>
      <c r="B193" s="91">
        <v>1024834</v>
      </c>
      <c r="C193" s="88">
        <v>10285</v>
      </c>
    </row>
    <row r="194" spans="1:3" x14ac:dyDescent="0.25">
      <c r="A194" s="80">
        <v>1060065</v>
      </c>
      <c r="B194" s="104" t="s">
        <v>236</v>
      </c>
      <c r="C194" s="88">
        <v>10286</v>
      </c>
    </row>
    <row r="195" spans="1:3" x14ac:dyDescent="0.25">
      <c r="A195" s="80">
        <v>1060066</v>
      </c>
      <c r="B195" s="91">
        <v>1024836</v>
      </c>
      <c r="C195" s="88">
        <v>10287</v>
      </c>
    </row>
    <row r="196" spans="1:3" x14ac:dyDescent="0.25">
      <c r="A196" s="80">
        <v>1060067</v>
      </c>
      <c r="B196" s="104" t="s">
        <v>236</v>
      </c>
      <c r="C196" s="88">
        <v>10288</v>
      </c>
    </row>
    <row r="197" spans="1:3" x14ac:dyDescent="0.25">
      <c r="A197" s="80">
        <v>1060068</v>
      </c>
      <c r="B197" s="104" t="s">
        <v>236</v>
      </c>
      <c r="C197" s="88">
        <v>10289</v>
      </c>
    </row>
    <row r="198" spans="1:3" x14ac:dyDescent="0.25">
      <c r="A198" s="80">
        <v>1060069</v>
      </c>
      <c r="B198" s="104" t="s">
        <v>236</v>
      </c>
      <c r="C198" s="88">
        <v>1029</v>
      </c>
    </row>
    <row r="199" spans="1:3" x14ac:dyDescent="0.25">
      <c r="A199" s="80">
        <v>1060070</v>
      </c>
      <c r="B199" s="91">
        <v>1024841</v>
      </c>
      <c r="C199" s="88">
        <v>10292</v>
      </c>
    </row>
    <row r="200" spans="1:3" x14ac:dyDescent="0.25">
      <c r="A200" s="80">
        <v>1060071</v>
      </c>
      <c r="B200" s="104" t="s">
        <v>236</v>
      </c>
      <c r="C200" s="88">
        <v>10294</v>
      </c>
    </row>
    <row r="201" spans="1:3" x14ac:dyDescent="0.25">
      <c r="A201" s="80">
        <v>1060072</v>
      </c>
      <c r="B201" s="91">
        <v>1024844</v>
      </c>
      <c r="C201" s="88">
        <v>10295</v>
      </c>
    </row>
    <row r="202" spans="1:3" x14ac:dyDescent="0.25">
      <c r="A202" s="80">
        <v>1060073</v>
      </c>
      <c r="B202" s="91">
        <v>1024845</v>
      </c>
      <c r="C202" s="88">
        <v>10296</v>
      </c>
    </row>
    <row r="203" spans="1:3" x14ac:dyDescent="0.25">
      <c r="A203" s="80">
        <v>1060074</v>
      </c>
      <c r="B203" s="91">
        <v>1024847</v>
      </c>
      <c r="C203" s="88">
        <v>10298</v>
      </c>
    </row>
    <row r="204" spans="1:3" x14ac:dyDescent="0.25">
      <c r="A204" s="80">
        <v>1060075</v>
      </c>
      <c r="B204" s="104" t="s">
        <v>236</v>
      </c>
      <c r="C204" s="88">
        <v>10299</v>
      </c>
    </row>
    <row r="205" spans="1:3" x14ac:dyDescent="0.25">
      <c r="A205" s="80">
        <v>1060076</v>
      </c>
      <c r="B205" s="104" t="s">
        <v>236</v>
      </c>
      <c r="C205" s="88">
        <v>1030</v>
      </c>
    </row>
    <row r="206" spans="1:3" x14ac:dyDescent="0.25">
      <c r="A206" s="80">
        <v>1060077</v>
      </c>
      <c r="B206" s="91">
        <v>1024850</v>
      </c>
      <c r="C206" s="88">
        <v>10301</v>
      </c>
    </row>
    <row r="207" spans="1:3" x14ac:dyDescent="0.25">
      <c r="A207" s="80">
        <v>1060078</v>
      </c>
      <c r="B207" s="91">
        <v>1024851</v>
      </c>
      <c r="C207" s="88">
        <v>10302</v>
      </c>
    </row>
    <row r="208" spans="1:3" x14ac:dyDescent="0.25">
      <c r="A208" s="80">
        <v>1060079</v>
      </c>
      <c r="B208" s="91">
        <v>1024852</v>
      </c>
      <c r="C208" s="88">
        <v>10303</v>
      </c>
    </row>
    <row r="209" spans="1:3" x14ac:dyDescent="0.25">
      <c r="A209" s="80">
        <v>1060080</v>
      </c>
      <c r="B209" s="91">
        <v>1024853</v>
      </c>
      <c r="C209" s="88">
        <v>10304</v>
      </c>
    </row>
    <row r="210" spans="1:3" x14ac:dyDescent="0.25">
      <c r="A210" s="80">
        <v>1060081</v>
      </c>
      <c r="B210" s="104" t="s">
        <v>236</v>
      </c>
      <c r="C210" s="88">
        <v>10305</v>
      </c>
    </row>
    <row r="211" spans="1:3" x14ac:dyDescent="0.25">
      <c r="A211" s="80">
        <v>1060082</v>
      </c>
      <c r="B211" s="104" t="s">
        <v>236</v>
      </c>
      <c r="C211" s="88">
        <v>10306</v>
      </c>
    </row>
    <row r="212" spans="1:3" x14ac:dyDescent="0.25">
      <c r="A212" s="80">
        <v>1060083</v>
      </c>
      <c r="B212" s="104" t="s">
        <v>236</v>
      </c>
      <c r="C212" s="88">
        <v>10307</v>
      </c>
    </row>
    <row r="213" spans="1:3" x14ac:dyDescent="0.25">
      <c r="A213" s="80">
        <v>1060084</v>
      </c>
      <c r="B213" s="104" t="s">
        <v>236</v>
      </c>
      <c r="C213" s="88">
        <v>10308</v>
      </c>
    </row>
    <row r="214" spans="1:3" x14ac:dyDescent="0.25">
      <c r="A214" s="80">
        <v>1060085</v>
      </c>
      <c r="B214" s="91">
        <v>1024858</v>
      </c>
      <c r="C214" s="88">
        <v>10309</v>
      </c>
    </row>
    <row r="215" spans="1:3" x14ac:dyDescent="0.25">
      <c r="A215" s="80">
        <v>1060086</v>
      </c>
      <c r="B215" s="104" t="s">
        <v>236</v>
      </c>
      <c r="C215" s="88">
        <v>1031</v>
      </c>
    </row>
    <row r="216" spans="1:3" x14ac:dyDescent="0.25">
      <c r="A216" s="80">
        <v>1060087</v>
      </c>
      <c r="B216" s="91">
        <v>1024860</v>
      </c>
      <c r="C216" s="88">
        <v>10310</v>
      </c>
    </row>
    <row r="217" spans="1:3" x14ac:dyDescent="0.25">
      <c r="A217" s="80">
        <v>1060088</v>
      </c>
      <c r="B217" s="91">
        <v>1024861</v>
      </c>
      <c r="C217" s="88">
        <v>10311</v>
      </c>
    </row>
    <row r="218" spans="1:3" x14ac:dyDescent="0.25">
      <c r="A218" s="80">
        <v>1060089</v>
      </c>
      <c r="B218" s="104" t="s">
        <v>236</v>
      </c>
      <c r="C218" s="88">
        <v>10312</v>
      </c>
    </row>
    <row r="219" spans="1:3" x14ac:dyDescent="0.25">
      <c r="A219" s="80">
        <v>1060090</v>
      </c>
      <c r="B219" s="104" t="s">
        <v>236</v>
      </c>
      <c r="C219" s="88">
        <v>10313</v>
      </c>
    </row>
    <row r="220" spans="1:3" x14ac:dyDescent="0.25">
      <c r="A220" s="80">
        <v>1060091</v>
      </c>
      <c r="B220" s="104" t="s">
        <v>236</v>
      </c>
      <c r="C220" s="88">
        <v>10315</v>
      </c>
    </row>
    <row r="221" spans="1:3" x14ac:dyDescent="0.25">
      <c r="A221" s="80">
        <v>1060092</v>
      </c>
      <c r="B221" s="104" t="s">
        <v>236</v>
      </c>
      <c r="C221" s="88">
        <v>10317</v>
      </c>
    </row>
    <row r="222" spans="1:3" x14ac:dyDescent="0.25">
      <c r="A222" s="80">
        <v>1060093</v>
      </c>
      <c r="B222" s="104" t="s">
        <v>236</v>
      </c>
      <c r="C222" s="88">
        <v>10318</v>
      </c>
    </row>
    <row r="223" spans="1:3" x14ac:dyDescent="0.25">
      <c r="A223" s="80">
        <v>1060094</v>
      </c>
      <c r="B223" s="104" t="s">
        <v>236</v>
      </c>
      <c r="C223" s="88">
        <v>10319</v>
      </c>
    </row>
    <row r="224" spans="1:3" x14ac:dyDescent="0.25">
      <c r="A224" s="80">
        <v>1060095</v>
      </c>
      <c r="B224" s="104" t="s">
        <v>236</v>
      </c>
      <c r="C224" s="88">
        <v>10320</v>
      </c>
    </row>
    <row r="225" spans="1:3" x14ac:dyDescent="0.25">
      <c r="A225" s="80">
        <v>1060096</v>
      </c>
      <c r="B225" s="104" t="s">
        <v>236</v>
      </c>
      <c r="C225" s="88">
        <v>10321</v>
      </c>
    </row>
    <row r="226" spans="1:3" x14ac:dyDescent="0.25">
      <c r="A226" s="80">
        <v>1060097</v>
      </c>
      <c r="B226" s="104" t="s">
        <v>236</v>
      </c>
      <c r="C226" s="88">
        <v>10322</v>
      </c>
    </row>
    <row r="227" spans="1:3" x14ac:dyDescent="0.25">
      <c r="A227" s="80">
        <v>1060098</v>
      </c>
      <c r="B227" s="91">
        <v>1024871</v>
      </c>
      <c r="C227" s="88">
        <v>10326</v>
      </c>
    </row>
    <row r="228" spans="1:3" x14ac:dyDescent="0.25">
      <c r="A228" s="80">
        <v>1060099</v>
      </c>
      <c r="B228" s="91">
        <v>1024872</v>
      </c>
      <c r="C228" s="88">
        <v>10327</v>
      </c>
    </row>
    <row r="229" spans="1:3" x14ac:dyDescent="0.25">
      <c r="A229" s="80">
        <v>1060100</v>
      </c>
      <c r="B229" s="91">
        <v>1024873</v>
      </c>
      <c r="C229" s="88">
        <v>10328</v>
      </c>
    </row>
    <row r="230" spans="1:3" x14ac:dyDescent="0.25">
      <c r="A230" s="80">
        <v>1060101</v>
      </c>
      <c r="B230" s="104" t="s">
        <v>236</v>
      </c>
      <c r="C230" s="88">
        <v>10330</v>
      </c>
    </row>
    <row r="231" spans="1:3" x14ac:dyDescent="0.25">
      <c r="A231" s="80">
        <v>1060102</v>
      </c>
      <c r="B231" s="91">
        <v>1024875</v>
      </c>
      <c r="C231" s="88">
        <v>10331</v>
      </c>
    </row>
    <row r="232" spans="1:3" x14ac:dyDescent="0.25">
      <c r="A232" s="80">
        <v>1060103</v>
      </c>
      <c r="B232" s="91">
        <v>1024876</v>
      </c>
      <c r="C232" s="88">
        <v>10333</v>
      </c>
    </row>
    <row r="233" spans="1:3" x14ac:dyDescent="0.25">
      <c r="A233" s="80">
        <v>1060104</v>
      </c>
      <c r="B233" s="104" t="s">
        <v>236</v>
      </c>
      <c r="C233" s="88">
        <v>10336</v>
      </c>
    </row>
    <row r="234" spans="1:3" x14ac:dyDescent="0.25">
      <c r="A234" s="80">
        <v>1060105</v>
      </c>
      <c r="B234" s="104" t="s">
        <v>236</v>
      </c>
      <c r="C234" s="88">
        <v>10337</v>
      </c>
    </row>
    <row r="235" spans="1:3" x14ac:dyDescent="0.25">
      <c r="A235" s="80">
        <v>1060106</v>
      </c>
      <c r="B235" s="104" t="s">
        <v>236</v>
      </c>
      <c r="C235" s="88">
        <v>10338</v>
      </c>
    </row>
    <row r="236" spans="1:3" x14ac:dyDescent="0.25">
      <c r="A236" s="80">
        <v>1060107</v>
      </c>
      <c r="B236" s="91">
        <v>1024880</v>
      </c>
      <c r="C236" s="88">
        <v>10339</v>
      </c>
    </row>
    <row r="237" spans="1:3" x14ac:dyDescent="0.25">
      <c r="A237" s="80">
        <v>1060108</v>
      </c>
      <c r="B237" s="104" t="s">
        <v>236</v>
      </c>
      <c r="C237" s="88">
        <v>10340</v>
      </c>
    </row>
    <row r="238" spans="1:3" x14ac:dyDescent="0.25">
      <c r="A238" s="80">
        <v>1060109</v>
      </c>
      <c r="B238" s="104" t="s">
        <v>236</v>
      </c>
      <c r="C238" s="88">
        <v>10341</v>
      </c>
    </row>
    <row r="239" spans="1:3" x14ac:dyDescent="0.25">
      <c r="A239" s="80">
        <v>1060110</v>
      </c>
      <c r="B239" s="104" t="s">
        <v>236</v>
      </c>
      <c r="C239" s="88">
        <v>10342</v>
      </c>
    </row>
    <row r="240" spans="1:3" x14ac:dyDescent="0.25">
      <c r="A240" s="80">
        <v>1060111</v>
      </c>
      <c r="B240" s="91">
        <v>1024884</v>
      </c>
      <c r="C240" s="88">
        <v>10344</v>
      </c>
    </row>
    <row r="241" spans="1:3" x14ac:dyDescent="0.25">
      <c r="A241" s="80">
        <v>1060112</v>
      </c>
      <c r="B241" s="91">
        <v>1024885</v>
      </c>
      <c r="C241" s="88">
        <v>10346</v>
      </c>
    </row>
    <row r="242" spans="1:3" x14ac:dyDescent="0.25">
      <c r="A242" s="80">
        <v>1060113</v>
      </c>
      <c r="B242" s="91">
        <v>1024886</v>
      </c>
      <c r="C242" s="88">
        <v>10347</v>
      </c>
    </row>
    <row r="243" spans="1:3" x14ac:dyDescent="0.25">
      <c r="A243" s="80">
        <v>1060114</v>
      </c>
      <c r="B243" s="104" t="s">
        <v>236</v>
      </c>
      <c r="C243" s="88">
        <v>10348</v>
      </c>
    </row>
    <row r="244" spans="1:3" x14ac:dyDescent="0.25">
      <c r="A244" s="80">
        <v>1060115</v>
      </c>
      <c r="B244" s="91">
        <v>1024888</v>
      </c>
      <c r="C244" s="88">
        <v>10349</v>
      </c>
    </row>
    <row r="245" spans="1:3" x14ac:dyDescent="0.25">
      <c r="A245" s="80">
        <v>1060116</v>
      </c>
      <c r="B245" s="104" t="s">
        <v>236</v>
      </c>
      <c r="C245" s="88">
        <v>10350</v>
      </c>
    </row>
    <row r="246" spans="1:3" x14ac:dyDescent="0.25">
      <c r="A246" s="80">
        <v>1060117</v>
      </c>
      <c r="B246" s="104" t="s">
        <v>236</v>
      </c>
      <c r="C246" s="88">
        <v>10351</v>
      </c>
    </row>
    <row r="247" spans="1:3" x14ac:dyDescent="0.25">
      <c r="A247" s="80">
        <v>1060118</v>
      </c>
      <c r="B247" s="104" t="s">
        <v>236</v>
      </c>
      <c r="C247" s="88">
        <v>10352</v>
      </c>
    </row>
    <row r="248" spans="1:3" x14ac:dyDescent="0.25">
      <c r="A248" s="80">
        <v>1060119</v>
      </c>
      <c r="B248" s="91">
        <v>1024892</v>
      </c>
      <c r="C248" s="88">
        <v>10356</v>
      </c>
    </row>
    <row r="249" spans="1:3" x14ac:dyDescent="0.25">
      <c r="A249" s="80">
        <v>1060120</v>
      </c>
      <c r="B249" s="104" t="s">
        <v>236</v>
      </c>
      <c r="C249" s="88">
        <v>10358</v>
      </c>
    </row>
    <row r="250" spans="1:3" x14ac:dyDescent="0.25">
      <c r="A250" s="80">
        <v>1060121</v>
      </c>
      <c r="B250" s="104" t="s">
        <v>236</v>
      </c>
      <c r="C250" s="88">
        <v>10359</v>
      </c>
    </row>
    <row r="251" spans="1:3" x14ac:dyDescent="0.25">
      <c r="A251" s="80">
        <v>1060122</v>
      </c>
      <c r="B251" s="104" t="s">
        <v>236</v>
      </c>
      <c r="C251" s="88">
        <v>10360</v>
      </c>
    </row>
    <row r="252" spans="1:3" x14ac:dyDescent="0.25">
      <c r="A252" s="80">
        <v>1060123</v>
      </c>
      <c r="B252" s="104" t="s">
        <v>236</v>
      </c>
      <c r="C252" s="88">
        <v>10361</v>
      </c>
    </row>
    <row r="253" spans="1:3" x14ac:dyDescent="0.25">
      <c r="A253" s="80">
        <v>1060124</v>
      </c>
      <c r="B253" s="104" t="s">
        <v>236</v>
      </c>
      <c r="C253" s="88">
        <v>10362</v>
      </c>
    </row>
    <row r="254" spans="1:3" x14ac:dyDescent="0.25">
      <c r="A254" s="80">
        <v>1060125</v>
      </c>
      <c r="B254" s="104" t="s">
        <v>236</v>
      </c>
      <c r="C254" s="88">
        <v>10364</v>
      </c>
    </row>
    <row r="255" spans="1:3" x14ac:dyDescent="0.25">
      <c r="A255" s="80">
        <v>1060126</v>
      </c>
      <c r="B255" s="91">
        <v>1024899</v>
      </c>
      <c r="C255" s="88">
        <v>10365</v>
      </c>
    </row>
    <row r="256" spans="1:3" x14ac:dyDescent="0.25">
      <c r="A256" s="80">
        <v>1060127</v>
      </c>
      <c r="B256" s="104" t="s">
        <v>236</v>
      </c>
      <c r="C256" s="88">
        <v>10366</v>
      </c>
    </row>
    <row r="257" spans="1:3" x14ac:dyDescent="0.25">
      <c r="A257" s="80">
        <v>1060128</v>
      </c>
      <c r="B257" s="104" t="s">
        <v>236</v>
      </c>
      <c r="C257" s="88">
        <v>10368</v>
      </c>
    </row>
    <row r="258" spans="1:3" x14ac:dyDescent="0.25">
      <c r="A258" s="80">
        <v>1060129</v>
      </c>
      <c r="B258" s="104" t="s">
        <v>236</v>
      </c>
      <c r="C258" s="88">
        <v>10369</v>
      </c>
    </row>
    <row r="259" spans="1:3" x14ac:dyDescent="0.25">
      <c r="A259" s="80">
        <v>1060130</v>
      </c>
      <c r="B259" s="104" t="s">
        <v>236</v>
      </c>
      <c r="C259" s="88">
        <v>10370</v>
      </c>
    </row>
    <row r="260" spans="1:3" x14ac:dyDescent="0.25">
      <c r="A260" s="80">
        <v>1060131</v>
      </c>
      <c r="B260" s="104" t="s">
        <v>236</v>
      </c>
      <c r="C260" s="88">
        <v>10371</v>
      </c>
    </row>
    <row r="261" spans="1:3" x14ac:dyDescent="0.25">
      <c r="A261" s="80">
        <v>1060132</v>
      </c>
      <c r="B261" s="104" t="s">
        <v>236</v>
      </c>
      <c r="C261" s="88">
        <v>10373</v>
      </c>
    </row>
    <row r="262" spans="1:3" x14ac:dyDescent="0.25">
      <c r="A262" s="80">
        <v>1060133</v>
      </c>
      <c r="B262" s="104" t="s">
        <v>236</v>
      </c>
      <c r="C262" s="88">
        <v>10374</v>
      </c>
    </row>
    <row r="263" spans="1:3" x14ac:dyDescent="0.25">
      <c r="A263" s="80">
        <v>1060134</v>
      </c>
      <c r="B263" s="104" t="s">
        <v>236</v>
      </c>
      <c r="C263" s="88">
        <v>10375</v>
      </c>
    </row>
    <row r="264" spans="1:3" x14ac:dyDescent="0.25">
      <c r="A264" s="80">
        <v>1060135</v>
      </c>
      <c r="B264" s="104" t="s">
        <v>236</v>
      </c>
      <c r="C264" s="88">
        <v>10376</v>
      </c>
    </row>
    <row r="265" spans="1:3" x14ac:dyDescent="0.25">
      <c r="A265" s="80">
        <v>1060136</v>
      </c>
      <c r="B265" s="91">
        <v>1024909</v>
      </c>
      <c r="C265" s="88">
        <v>10378</v>
      </c>
    </row>
    <row r="266" spans="1:3" x14ac:dyDescent="0.25">
      <c r="A266" s="80">
        <v>1060137</v>
      </c>
      <c r="B266" s="91">
        <v>1024910</v>
      </c>
      <c r="C266" s="88">
        <v>10379</v>
      </c>
    </row>
    <row r="267" spans="1:3" x14ac:dyDescent="0.25">
      <c r="A267" s="80">
        <v>1060138</v>
      </c>
      <c r="B267" s="104" t="s">
        <v>236</v>
      </c>
      <c r="C267" s="88">
        <v>10381</v>
      </c>
    </row>
    <row r="268" spans="1:3" x14ac:dyDescent="0.25">
      <c r="A268" s="80">
        <v>1060139</v>
      </c>
      <c r="B268" s="104" t="s">
        <v>236</v>
      </c>
      <c r="C268" s="88">
        <v>10382</v>
      </c>
    </row>
    <row r="269" spans="1:3" x14ac:dyDescent="0.25">
      <c r="A269" s="80">
        <v>1060140</v>
      </c>
      <c r="B269" s="104" t="s">
        <v>236</v>
      </c>
      <c r="C269" s="88">
        <v>10383</v>
      </c>
    </row>
    <row r="270" spans="1:3" x14ac:dyDescent="0.25">
      <c r="A270" s="80">
        <v>1060141</v>
      </c>
      <c r="B270" s="104" t="s">
        <v>236</v>
      </c>
      <c r="C270" s="88">
        <v>10384</v>
      </c>
    </row>
    <row r="271" spans="1:3" x14ac:dyDescent="0.25">
      <c r="A271" s="80">
        <v>1060142</v>
      </c>
      <c r="B271" s="104" t="s">
        <v>236</v>
      </c>
      <c r="C271" s="88">
        <v>10385</v>
      </c>
    </row>
    <row r="272" spans="1:3" x14ac:dyDescent="0.25">
      <c r="A272" s="80">
        <v>1060143</v>
      </c>
      <c r="B272" s="104" t="s">
        <v>236</v>
      </c>
      <c r="C272" s="88">
        <v>10387</v>
      </c>
    </row>
    <row r="273" spans="1:3" x14ac:dyDescent="0.25">
      <c r="A273" s="80">
        <v>1060144</v>
      </c>
      <c r="B273" s="91">
        <v>1024918</v>
      </c>
      <c r="C273" s="88">
        <v>10388</v>
      </c>
    </row>
    <row r="274" spans="1:3" x14ac:dyDescent="0.25">
      <c r="A274" s="80">
        <v>1060145</v>
      </c>
      <c r="B274" s="104" t="s">
        <v>236</v>
      </c>
      <c r="C274" s="88">
        <v>10391</v>
      </c>
    </row>
    <row r="275" spans="1:3" x14ac:dyDescent="0.25">
      <c r="A275" s="80">
        <v>1060146</v>
      </c>
      <c r="B275" s="91">
        <v>1024921</v>
      </c>
      <c r="C275" s="88">
        <v>10392</v>
      </c>
    </row>
    <row r="276" spans="1:3" x14ac:dyDescent="0.25">
      <c r="A276" s="80">
        <v>1060147</v>
      </c>
      <c r="B276" s="104" t="s">
        <v>236</v>
      </c>
      <c r="C276" s="88">
        <v>10394</v>
      </c>
    </row>
    <row r="277" spans="1:3" x14ac:dyDescent="0.25">
      <c r="A277" s="80">
        <v>1060148</v>
      </c>
      <c r="B277" s="104" t="s">
        <v>236</v>
      </c>
      <c r="C277" s="88">
        <v>10395</v>
      </c>
    </row>
    <row r="278" spans="1:3" x14ac:dyDescent="0.25">
      <c r="A278" s="80">
        <v>1060149</v>
      </c>
      <c r="B278" s="91">
        <v>1024924</v>
      </c>
      <c r="C278" s="88">
        <v>10396</v>
      </c>
    </row>
    <row r="279" spans="1:3" x14ac:dyDescent="0.25">
      <c r="A279" s="80">
        <v>1060150</v>
      </c>
      <c r="B279" s="104" t="s">
        <v>236</v>
      </c>
      <c r="C279" s="88">
        <v>10397</v>
      </c>
    </row>
    <row r="280" spans="1:3" x14ac:dyDescent="0.25">
      <c r="A280" s="80">
        <v>1060151</v>
      </c>
      <c r="B280" s="91">
        <v>1024926</v>
      </c>
      <c r="C280" s="88">
        <v>10398</v>
      </c>
    </row>
    <row r="281" spans="1:3" x14ac:dyDescent="0.25">
      <c r="A281" s="80">
        <v>1060152</v>
      </c>
      <c r="B281" s="104" t="s">
        <v>236</v>
      </c>
      <c r="C281" s="88">
        <v>10399</v>
      </c>
    </row>
    <row r="282" spans="1:3" x14ac:dyDescent="0.25">
      <c r="A282" s="80">
        <v>1060153</v>
      </c>
      <c r="B282" s="104" t="s">
        <v>236</v>
      </c>
      <c r="C282" s="88">
        <v>10401</v>
      </c>
    </row>
    <row r="283" spans="1:3" x14ac:dyDescent="0.25">
      <c r="A283" s="80">
        <v>1060154</v>
      </c>
      <c r="B283" s="91">
        <v>1024929</v>
      </c>
      <c r="C283" s="88">
        <v>10402</v>
      </c>
    </row>
    <row r="284" spans="1:3" x14ac:dyDescent="0.25">
      <c r="A284" s="80">
        <v>1060155</v>
      </c>
      <c r="B284" s="104" t="s">
        <v>236</v>
      </c>
      <c r="C284" s="88">
        <v>10403</v>
      </c>
    </row>
    <row r="285" spans="1:3" x14ac:dyDescent="0.25">
      <c r="A285" s="80">
        <v>1060156</v>
      </c>
      <c r="B285" s="104" t="s">
        <v>236</v>
      </c>
      <c r="C285" s="88">
        <v>10404</v>
      </c>
    </row>
    <row r="286" spans="1:3" x14ac:dyDescent="0.25">
      <c r="A286" s="80">
        <v>1060157</v>
      </c>
      <c r="B286" s="91">
        <v>1024932</v>
      </c>
      <c r="C286" s="88">
        <v>10405</v>
      </c>
    </row>
    <row r="287" spans="1:3" x14ac:dyDescent="0.25">
      <c r="A287" s="80">
        <v>1060158</v>
      </c>
      <c r="B287" s="91">
        <v>1024933</v>
      </c>
      <c r="C287" s="88">
        <v>10406</v>
      </c>
    </row>
    <row r="288" spans="1:3" x14ac:dyDescent="0.25">
      <c r="A288" s="80">
        <v>1060159</v>
      </c>
      <c r="B288" s="104" t="s">
        <v>236</v>
      </c>
      <c r="C288" s="88">
        <v>10407</v>
      </c>
    </row>
    <row r="289" spans="1:3" x14ac:dyDescent="0.25">
      <c r="A289" s="80">
        <v>1060160</v>
      </c>
      <c r="B289" s="104" t="s">
        <v>236</v>
      </c>
      <c r="C289" s="88">
        <v>10408</v>
      </c>
    </row>
    <row r="290" spans="1:3" x14ac:dyDescent="0.25">
      <c r="A290" s="80">
        <v>1060161</v>
      </c>
      <c r="B290" s="104" t="s">
        <v>236</v>
      </c>
      <c r="C290" s="88">
        <v>10409</v>
      </c>
    </row>
    <row r="291" spans="1:3" x14ac:dyDescent="0.25">
      <c r="A291" s="80">
        <v>1060162</v>
      </c>
      <c r="B291" s="91">
        <v>1024937</v>
      </c>
      <c r="C291" s="88">
        <v>10410</v>
      </c>
    </row>
    <row r="292" spans="1:3" x14ac:dyDescent="0.25">
      <c r="A292" s="80">
        <v>1060163</v>
      </c>
      <c r="B292" s="104" t="s">
        <v>236</v>
      </c>
      <c r="C292" s="88">
        <v>10412</v>
      </c>
    </row>
    <row r="293" spans="1:3" x14ac:dyDescent="0.25">
      <c r="A293" s="80">
        <v>1060164</v>
      </c>
      <c r="B293" s="91">
        <v>1024939</v>
      </c>
      <c r="C293" s="88">
        <v>10414</v>
      </c>
    </row>
    <row r="294" spans="1:3" x14ac:dyDescent="0.25">
      <c r="A294" s="80">
        <v>1060165</v>
      </c>
      <c r="B294" s="91">
        <v>1024940</v>
      </c>
      <c r="C294" s="88">
        <v>10415</v>
      </c>
    </row>
    <row r="295" spans="1:3" x14ac:dyDescent="0.25">
      <c r="A295" s="80">
        <v>1060166</v>
      </c>
      <c r="B295" s="91">
        <v>1024941</v>
      </c>
      <c r="C295" s="88">
        <v>10417</v>
      </c>
    </row>
    <row r="296" spans="1:3" x14ac:dyDescent="0.25">
      <c r="A296" s="80">
        <v>1060167</v>
      </c>
      <c r="B296" s="104" t="s">
        <v>236</v>
      </c>
      <c r="C296" s="88">
        <v>10418</v>
      </c>
    </row>
    <row r="297" spans="1:3" x14ac:dyDescent="0.25">
      <c r="A297" s="80">
        <v>1060168</v>
      </c>
      <c r="B297" s="91">
        <v>1024943</v>
      </c>
      <c r="C297" s="88">
        <v>10420</v>
      </c>
    </row>
    <row r="298" spans="1:3" x14ac:dyDescent="0.25">
      <c r="A298" s="80">
        <v>1060169</v>
      </c>
      <c r="B298" s="104" t="s">
        <v>236</v>
      </c>
      <c r="C298" s="88">
        <v>10421</v>
      </c>
    </row>
    <row r="299" spans="1:3" x14ac:dyDescent="0.25">
      <c r="A299" s="80">
        <v>1060170</v>
      </c>
      <c r="B299" s="91">
        <v>1024945</v>
      </c>
      <c r="C299" s="88">
        <v>10422</v>
      </c>
    </row>
    <row r="300" spans="1:3" x14ac:dyDescent="0.25">
      <c r="A300" s="80">
        <v>1060171</v>
      </c>
      <c r="B300" s="91">
        <v>1024946</v>
      </c>
      <c r="C300" s="88">
        <v>10423</v>
      </c>
    </row>
    <row r="301" spans="1:3" x14ac:dyDescent="0.25">
      <c r="A301" s="80">
        <v>1060172</v>
      </c>
      <c r="B301" s="91">
        <v>1024947</v>
      </c>
      <c r="C301" s="88">
        <v>10424</v>
      </c>
    </row>
    <row r="302" spans="1:3" x14ac:dyDescent="0.25">
      <c r="A302" s="80">
        <v>1060173</v>
      </c>
      <c r="B302" s="104" t="s">
        <v>236</v>
      </c>
      <c r="C302" s="88">
        <v>10426</v>
      </c>
    </row>
    <row r="303" spans="1:3" x14ac:dyDescent="0.25">
      <c r="A303" s="80">
        <v>1060174</v>
      </c>
      <c r="B303" s="104" t="s">
        <v>236</v>
      </c>
      <c r="C303" s="88">
        <v>10428</v>
      </c>
    </row>
    <row r="304" spans="1:3" x14ac:dyDescent="0.25">
      <c r="A304" s="80">
        <v>1060175</v>
      </c>
      <c r="B304" s="104" t="s">
        <v>236</v>
      </c>
      <c r="C304" s="88">
        <v>10430</v>
      </c>
    </row>
    <row r="305" spans="1:3" x14ac:dyDescent="0.25">
      <c r="A305" s="80">
        <v>1060176</v>
      </c>
      <c r="B305" s="104" t="s">
        <v>236</v>
      </c>
      <c r="C305" s="88">
        <v>10431</v>
      </c>
    </row>
    <row r="306" spans="1:3" x14ac:dyDescent="0.25">
      <c r="A306" s="80">
        <v>1060177</v>
      </c>
      <c r="B306" s="104" t="s">
        <v>236</v>
      </c>
      <c r="C306" s="88">
        <v>10432</v>
      </c>
    </row>
    <row r="307" spans="1:3" x14ac:dyDescent="0.25">
      <c r="A307" s="80">
        <v>1060178</v>
      </c>
      <c r="B307" s="91">
        <v>1024953</v>
      </c>
      <c r="C307" s="88">
        <v>10433</v>
      </c>
    </row>
    <row r="308" spans="1:3" x14ac:dyDescent="0.25">
      <c r="A308" s="80">
        <v>1060179</v>
      </c>
      <c r="B308" s="91">
        <v>1024954</v>
      </c>
      <c r="C308" s="88">
        <v>10439</v>
      </c>
    </row>
    <row r="309" spans="1:3" x14ac:dyDescent="0.25">
      <c r="A309" s="80">
        <v>1060180</v>
      </c>
      <c r="B309" s="104" t="s">
        <v>236</v>
      </c>
      <c r="C309" s="88">
        <v>10441</v>
      </c>
    </row>
    <row r="310" spans="1:3" x14ac:dyDescent="0.25">
      <c r="A310" s="80">
        <v>1060181</v>
      </c>
      <c r="B310" s="104" t="s">
        <v>236</v>
      </c>
      <c r="C310" s="88">
        <v>10442</v>
      </c>
    </row>
    <row r="311" spans="1:3" x14ac:dyDescent="0.25">
      <c r="A311" s="80">
        <v>1060182</v>
      </c>
      <c r="B311" s="91">
        <v>1024957</v>
      </c>
      <c r="C311" s="88">
        <v>10443</v>
      </c>
    </row>
    <row r="312" spans="1:3" x14ac:dyDescent="0.25">
      <c r="A312" s="80">
        <v>1060183</v>
      </c>
      <c r="B312" s="104" t="s">
        <v>236</v>
      </c>
      <c r="C312" s="88">
        <v>10444</v>
      </c>
    </row>
    <row r="313" spans="1:3" x14ac:dyDescent="0.25">
      <c r="A313" s="80">
        <v>1060184</v>
      </c>
      <c r="B313" s="91">
        <v>1024959</v>
      </c>
      <c r="C313" s="88">
        <v>10446</v>
      </c>
    </row>
    <row r="314" spans="1:3" x14ac:dyDescent="0.25">
      <c r="A314" s="80">
        <v>1060185</v>
      </c>
      <c r="B314" s="104" t="s">
        <v>236</v>
      </c>
      <c r="C314" s="88">
        <v>10449</v>
      </c>
    </row>
    <row r="315" spans="1:3" x14ac:dyDescent="0.25">
      <c r="A315" s="80">
        <v>1060186</v>
      </c>
      <c r="B315" s="91">
        <v>1024962</v>
      </c>
      <c r="C315" s="88">
        <v>10450</v>
      </c>
    </row>
    <row r="316" spans="1:3" x14ac:dyDescent="0.25">
      <c r="A316" s="80">
        <v>1060187</v>
      </c>
      <c r="B316" s="104" t="s">
        <v>236</v>
      </c>
      <c r="C316" s="88">
        <v>10451</v>
      </c>
    </row>
    <row r="317" spans="1:3" x14ac:dyDescent="0.25">
      <c r="A317" s="80">
        <v>1060188</v>
      </c>
      <c r="B317" s="104" t="s">
        <v>236</v>
      </c>
      <c r="C317" s="88">
        <v>10453</v>
      </c>
    </row>
    <row r="318" spans="1:3" x14ac:dyDescent="0.25">
      <c r="A318" s="80">
        <v>1060189</v>
      </c>
      <c r="B318" s="104" t="s">
        <v>236</v>
      </c>
      <c r="C318" s="88">
        <v>10454</v>
      </c>
    </row>
    <row r="319" spans="1:3" x14ac:dyDescent="0.25">
      <c r="A319" s="80">
        <v>1060190</v>
      </c>
      <c r="B319" s="91">
        <v>1024967</v>
      </c>
      <c r="C319" s="88">
        <v>10456</v>
      </c>
    </row>
    <row r="320" spans="1:3" x14ac:dyDescent="0.25">
      <c r="A320" s="80">
        <v>1060191</v>
      </c>
      <c r="B320" s="104" t="s">
        <v>236</v>
      </c>
      <c r="C320" s="88">
        <v>10457</v>
      </c>
    </row>
    <row r="321" spans="1:3" x14ac:dyDescent="0.25">
      <c r="A321" s="80">
        <v>1060192</v>
      </c>
      <c r="B321" s="91">
        <v>1024969</v>
      </c>
      <c r="C321" s="88">
        <v>10458</v>
      </c>
    </row>
    <row r="322" spans="1:3" x14ac:dyDescent="0.25">
      <c r="A322" s="80">
        <v>1060193</v>
      </c>
      <c r="B322" s="104" t="s">
        <v>236</v>
      </c>
      <c r="C322" s="88">
        <v>10459</v>
      </c>
    </row>
    <row r="323" spans="1:3" x14ac:dyDescent="0.25">
      <c r="A323" s="80">
        <v>1060194</v>
      </c>
      <c r="B323" s="91">
        <v>1024971</v>
      </c>
      <c r="C323" s="88">
        <v>10460</v>
      </c>
    </row>
    <row r="324" spans="1:3" x14ac:dyDescent="0.25">
      <c r="A324" s="80">
        <v>1060195</v>
      </c>
      <c r="B324" s="104" t="s">
        <v>236</v>
      </c>
      <c r="C324" s="88">
        <v>10461</v>
      </c>
    </row>
    <row r="325" spans="1:3" x14ac:dyDescent="0.25">
      <c r="A325" s="80">
        <v>1060196</v>
      </c>
      <c r="B325" s="104" t="s">
        <v>236</v>
      </c>
      <c r="C325" s="88">
        <v>10462</v>
      </c>
    </row>
    <row r="326" spans="1:3" x14ac:dyDescent="0.25">
      <c r="A326" s="80">
        <v>1060197</v>
      </c>
      <c r="B326" s="91">
        <v>1024974</v>
      </c>
      <c r="C326" s="88">
        <v>10464</v>
      </c>
    </row>
    <row r="327" spans="1:3" x14ac:dyDescent="0.25">
      <c r="A327" s="80">
        <v>1060198</v>
      </c>
      <c r="B327" s="91">
        <v>1024975</v>
      </c>
      <c r="C327" s="88">
        <v>10465</v>
      </c>
    </row>
    <row r="328" spans="1:3" x14ac:dyDescent="0.25">
      <c r="A328" s="80">
        <v>1060199</v>
      </c>
      <c r="B328" s="91">
        <v>1024976</v>
      </c>
      <c r="C328" s="88">
        <v>10467</v>
      </c>
    </row>
    <row r="329" spans="1:3" x14ac:dyDescent="0.25">
      <c r="A329" s="80">
        <v>1060200</v>
      </c>
      <c r="B329" s="104" t="s">
        <v>236</v>
      </c>
      <c r="C329" s="88">
        <v>10468</v>
      </c>
    </row>
    <row r="330" spans="1:3" x14ac:dyDescent="0.25">
      <c r="A330" s="80">
        <v>1060201</v>
      </c>
      <c r="B330" s="91">
        <v>1024978</v>
      </c>
      <c r="C330" s="88">
        <v>10469</v>
      </c>
    </row>
    <row r="331" spans="1:3" x14ac:dyDescent="0.25">
      <c r="A331" s="80">
        <v>1060202</v>
      </c>
      <c r="B331" s="91">
        <v>1024979</v>
      </c>
      <c r="C331" s="88">
        <v>10470</v>
      </c>
    </row>
    <row r="332" spans="1:3" x14ac:dyDescent="0.25">
      <c r="A332" s="80">
        <v>1060203</v>
      </c>
      <c r="B332" s="104" t="s">
        <v>236</v>
      </c>
      <c r="C332" s="88">
        <v>10472</v>
      </c>
    </row>
    <row r="333" spans="1:3" x14ac:dyDescent="0.25">
      <c r="A333" s="80">
        <v>1060204</v>
      </c>
      <c r="B333" s="104" t="s">
        <v>236</v>
      </c>
      <c r="C333" s="88">
        <v>10473</v>
      </c>
    </row>
    <row r="334" spans="1:3" x14ac:dyDescent="0.25">
      <c r="A334" s="80">
        <v>1060205</v>
      </c>
      <c r="B334" s="91">
        <v>1024982</v>
      </c>
      <c r="C334" s="88">
        <v>10474</v>
      </c>
    </row>
    <row r="335" spans="1:3" x14ac:dyDescent="0.25">
      <c r="A335" s="80">
        <v>1060206</v>
      </c>
      <c r="B335" s="91">
        <v>1024983</v>
      </c>
      <c r="C335" s="88">
        <v>10475</v>
      </c>
    </row>
    <row r="336" spans="1:3" x14ac:dyDescent="0.25">
      <c r="A336" s="80">
        <v>1060207</v>
      </c>
      <c r="B336" s="91">
        <v>1024985</v>
      </c>
      <c r="C336" s="88">
        <v>10477</v>
      </c>
    </row>
    <row r="337" spans="1:3" x14ac:dyDescent="0.25">
      <c r="A337" s="80">
        <v>1060208</v>
      </c>
      <c r="B337" s="104" t="s">
        <v>236</v>
      </c>
      <c r="C337" s="88">
        <v>10478</v>
      </c>
    </row>
    <row r="338" spans="1:3" x14ac:dyDescent="0.25">
      <c r="A338" s="80">
        <v>1060209</v>
      </c>
      <c r="B338" s="104" t="s">
        <v>236</v>
      </c>
      <c r="C338" s="88">
        <v>10480</v>
      </c>
    </row>
    <row r="339" spans="1:3" x14ac:dyDescent="0.25">
      <c r="A339" s="80">
        <v>1060210</v>
      </c>
      <c r="B339" s="91">
        <v>1024988</v>
      </c>
      <c r="C339" s="88">
        <v>10483</v>
      </c>
    </row>
    <row r="340" spans="1:3" x14ac:dyDescent="0.25">
      <c r="A340" s="80">
        <v>1060211</v>
      </c>
      <c r="B340" s="91">
        <v>1024991</v>
      </c>
      <c r="C340" s="88">
        <v>10486</v>
      </c>
    </row>
    <row r="341" spans="1:3" x14ac:dyDescent="0.25">
      <c r="A341" s="80">
        <v>1060212</v>
      </c>
      <c r="B341" s="91">
        <v>1024992</v>
      </c>
      <c r="C341" s="88">
        <v>10487</v>
      </c>
    </row>
    <row r="342" spans="1:3" x14ac:dyDescent="0.25">
      <c r="A342" s="80">
        <v>1060213</v>
      </c>
      <c r="B342" s="91">
        <v>1024993</v>
      </c>
      <c r="C342" s="88">
        <v>10488</v>
      </c>
    </row>
    <row r="343" spans="1:3" x14ac:dyDescent="0.25">
      <c r="A343" s="80">
        <v>1060214</v>
      </c>
      <c r="B343" s="104" t="s">
        <v>236</v>
      </c>
      <c r="C343" s="88">
        <v>10489</v>
      </c>
    </row>
    <row r="344" spans="1:3" x14ac:dyDescent="0.25">
      <c r="A344" s="80">
        <v>1060215</v>
      </c>
      <c r="B344" s="91">
        <v>1024995</v>
      </c>
      <c r="C344" s="88">
        <v>10490</v>
      </c>
    </row>
    <row r="345" spans="1:3" x14ac:dyDescent="0.25">
      <c r="A345" s="80">
        <v>1060216</v>
      </c>
      <c r="B345" s="91">
        <v>1024996</v>
      </c>
      <c r="C345" s="88">
        <v>10493</v>
      </c>
    </row>
    <row r="346" spans="1:3" x14ac:dyDescent="0.25">
      <c r="A346" s="80">
        <v>1060217</v>
      </c>
      <c r="B346" s="104" t="s">
        <v>236</v>
      </c>
      <c r="C346" s="88">
        <v>10495</v>
      </c>
    </row>
    <row r="347" spans="1:3" x14ac:dyDescent="0.25">
      <c r="A347" s="80">
        <v>1060218</v>
      </c>
      <c r="B347" s="91">
        <v>1024998</v>
      </c>
      <c r="C347" s="88">
        <v>10496</v>
      </c>
    </row>
    <row r="348" spans="1:3" x14ac:dyDescent="0.25">
      <c r="A348" s="80">
        <v>1060219</v>
      </c>
      <c r="B348" s="91">
        <v>1024999</v>
      </c>
      <c r="C348" s="88">
        <v>10498</v>
      </c>
    </row>
    <row r="349" spans="1:3" x14ac:dyDescent="0.25">
      <c r="A349" s="80">
        <v>1060220</v>
      </c>
      <c r="B349" s="104" t="s">
        <v>236</v>
      </c>
      <c r="C349" s="88">
        <v>10499</v>
      </c>
    </row>
    <row r="350" spans="1:3" x14ac:dyDescent="0.25">
      <c r="A350" s="80">
        <v>1060221</v>
      </c>
      <c r="B350" s="91">
        <v>1025002</v>
      </c>
      <c r="C350" s="88">
        <v>10501</v>
      </c>
    </row>
    <row r="351" spans="1:3" x14ac:dyDescent="0.25">
      <c r="A351" s="80">
        <v>1060222</v>
      </c>
      <c r="B351" s="104" t="s">
        <v>236</v>
      </c>
      <c r="C351" s="88">
        <v>10503</v>
      </c>
    </row>
    <row r="352" spans="1:3" x14ac:dyDescent="0.25">
      <c r="A352" s="80">
        <v>1060223</v>
      </c>
      <c r="B352" s="104" t="s">
        <v>236</v>
      </c>
      <c r="C352" s="88">
        <v>10506</v>
      </c>
    </row>
    <row r="353" spans="1:3" x14ac:dyDescent="0.25">
      <c r="A353" s="80">
        <v>1060224</v>
      </c>
      <c r="B353" s="104" t="s">
        <v>236</v>
      </c>
      <c r="C353" s="88">
        <v>10507</v>
      </c>
    </row>
    <row r="354" spans="1:3" x14ac:dyDescent="0.25">
      <c r="A354" s="80">
        <v>1060225</v>
      </c>
      <c r="B354" s="91">
        <v>1025007</v>
      </c>
      <c r="C354" s="88">
        <v>10508</v>
      </c>
    </row>
    <row r="355" spans="1:3" x14ac:dyDescent="0.25">
      <c r="A355" s="80">
        <v>1060226</v>
      </c>
      <c r="B355" s="91">
        <v>1025008</v>
      </c>
      <c r="C355" s="88">
        <v>10509</v>
      </c>
    </row>
    <row r="356" spans="1:3" x14ac:dyDescent="0.25">
      <c r="A356" s="80">
        <v>1060227</v>
      </c>
      <c r="B356" s="104" t="s">
        <v>236</v>
      </c>
      <c r="C356" s="88">
        <v>10510</v>
      </c>
    </row>
    <row r="357" spans="1:3" x14ac:dyDescent="0.25">
      <c r="A357" s="80">
        <v>1060228</v>
      </c>
      <c r="B357" s="104" t="s">
        <v>236</v>
      </c>
      <c r="C357" s="88">
        <v>10511</v>
      </c>
    </row>
    <row r="358" spans="1:3" x14ac:dyDescent="0.25">
      <c r="A358" s="80">
        <v>1060229</v>
      </c>
      <c r="B358" s="91">
        <v>1025011</v>
      </c>
      <c r="C358" s="88">
        <v>10513</v>
      </c>
    </row>
    <row r="359" spans="1:3" x14ac:dyDescent="0.25">
      <c r="A359" s="80">
        <v>1060230</v>
      </c>
      <c r="B359" s="104" t="s">
        <v>236</v>
      </c>
      <c r="C359" s="88">
        <v>10515</v>
      </c>
    </row>
    <row r="360" spans="1:3" x14ac:dyDescent="0.25">
      <c r="A360" s="80">
        <v>1060231</v>
      </c>
      <c r="B360" s="91">
        <v>1025013</v>
      </c>
      <c r="C360" s="88">
        <v>10517</v>
      </c>
    </row>
    <row r="361" spans="1:3" x14ac:dyDescent="0.25">
      <c r="A361" s="80">
        <v>1060232</v>
      </c>
      <c r="B361" s="104" t="s">
        <v>236</v>
      </c>
      <c r="C361" s="88">
        <v>10518</v>
      </c>
    </row>
    <row r="362" spans="1:3" x14ac:dyDescent="0.25">
      <c r="A362" s="80">
        <v>1060233</v>
      </c>
      <c r="B362" s="104" t="s">
        <v>236</v>
      </c>
      <c r="C362" s="88">
        <v>10519</v>
      </c>
    </row>
    <row r="363" spans="1:3" x14ac:dyDescent="0.25">
      <c r="A363" s="80">
        <v>1060234</v>
      </c>
      <c r="B363" s="91">
        <v>1025016</v>
      </c>
      <c r="C363" s="88">
        <v>10521</v>
      </c>
    </row>
    <row r="364" spans="1:3" x14ac:dyDescent="0.25">
      <c r="A364" s="80">
        <v>1060235</v>
      </c>
      <c r="B364" s="91">
        <v>1025017</v>
      </c>
      <c r="C364" s="88">
        <v>10524</v>
      </c>
    </row>
    <row r="365" spans="1:3" x14ac:dyDescent="0.25">
      <c r="A365" s="80">
        <v>1060236</v>
      </c>
      <c r="B365" s="91">
        <v>1025018</v>
      </c>
      <c r="C365" s="88">
        <v>10525</v>
      </c>
    </row>
    <row r="366" spans="1:3" x14ac:dyDescent="0.25">
      <c r="A366" s="80">
        <v>1060237</v>
      </c>
      <c r="B366" s="104" t="s">
        <v>236</v>
      </c>
      <c r="C366" s="88">
        <v>10527</v>
      </c>
    </row>
    <row r="367" spans="1:3" x14ac:dyDescent="0.25">
      <c r="A367" s="80">
        <v>1060238</v>
      </c>
      <c r="B367" s="104" t="s">
        <v>236</v>
      </c>
      <c r="C367" s="88">
        <v>10528</v>
      </c>
    </row>
    <row r="368" spans="1:3" x14ac:dyDescent="0.25">
      <c r="A368" s="80">
        <v>1060239</v>
      </c>
      <c r="B368" s="91">
        <v>1025022</v>
      </c>
      <c r="C368" s="88">
        <v>10529</v>
      </c>
    </row>
    <row r="369" spans="1:3" x14ac:dyDescent="0.25">
      <c r="A369" s="80">
        <v>1060240</v>
      </c>
      <c r="B369" s="104" t="s">
        <v>236</v>
      </c>
      <c r="C369" s="88">
        <v>10531</v>
      </c>
    </row>
    <row r="370" spans="1:3" x14ac:dyDescent="0.25">
      <c r="A370" s="80">
        <v>1060241</v>
      </c>
      <c r="B370" s="104" t="s">
        <v>236</v>
      </c>
      <c r="C370" s="88">
        <v>10532</v>
      </c>
    </row>
    <row r="371" spans="1:3" x14ac:dyDescent="0.25">
      <c r="A371" s="80">
        <v>1060242</v>
      </c>
      <c r="B371" s="91">
        <v>1025025</v>
      </c>
      <c r="C371" s="88">
        <v>10533</v>
      </c>
    </row>
    <row r="372" spans="1:3" x14ac:dyDescent="0.25">
      <c r="A372" s="80">
        <v>1060243</v>
      </c>
      <c r="B372" s="104" t="s">
        <v>236</v>
      </c>
      <c r="C372" s="88">
        <v>10534</v>
      </c>
    </row>
    <row r="373" spans="1:3" x14ac:dyDescent="0.25">
      <c r="A373" s="80">
        <v>1060244</v>
      </c>
      <c r="B373" s="104" t="s">
        <v>236</v>
      </c>
      <c r="C373" s="88">
        <v>10535</v>
      </c>
    </row>
    <row r="374" spans="1:3" x14ac:dyDescent="0.25">
      <c r="A374" s="80">
        <v>1060245</v>
      </c>
      <c r="B374" s="104" t="s">
        <v>236</v>
      </c>
      <c r="C374" s="88">
        <v>10536</v>
      </c>
    </row>
    <row r="375" spans="1:3" x14ac:dyDescent="0.25">
      <c r="A375" s="80">
        <v>1060246</v>
      </c>
      <c r="B375" s="91">
        <v>1025030</v>
      </c>
      <c r="C375" s="88">
        <v>10538</v>
      </c>
    </row>
    <row r="376" spans="1:3" x14ac:dyDescent="0.25">
      <c r="A376" s="80">
        <v>1060247</v>
      </c>
      <c r="B376" s="104" t="s">
        <v>236</v>
      </c>
      <c r="C376" s="88">
        <v>10539</v>
      </c>
    </row>
    <row r="377" spans="1:3" x14ac:dyDescent="0.25">
      <c r="A377" s="80">
        <v>1060248</v>
      </c>
      <c r="B377" s="104" t="s">
        <v>236</v>
      </c>
      <c r="C377" s="88">
        <v>10540</v>
      </c>
    </row>
    <row r="378" spans="1:3" x14ac:dyDescent="0.25">
      <c r="A378" s="80">
        <v>1060249</v>
      </c>
      <c r="B378" s="104" t="s">
        <v>236</v>
      </c>
      <c r="C378" s="88">
        <v>10541</v>
      </c>
    </row>
    <row r="379" spans="1:3" x14ac:dyDescent="0.25">
      <c r="A379" s="80">
        <v>1060250</v>
      </c>
      <c r="B379" s="104" t="s">
        <v>236</v>
      </c>
      <c r="C379" s="88">
        <v>10542</v>
      </c>
    </row>
    <row r="380" spans="1:3" x14ac:dyDescent="0.25">
      <c r="A380" s="80">
        <v>1060251</v>
      </c>
      <c r="B380" s="104" t="s">
        <v>236</v>
      </c>
      <c r="C380" s="88">
        <v>10543</v>
      </c>
    </row>
    <row r="381" spans="1:3" x14ac:dyDescent="0.25">
      <c r="A381" s="80">
        <v>1060252</v>
      </c>
      <c r="B381" s="104" t="s">
        <v>236</v>
      </c>
      <c r="C381" s="88">
        <v>10544</v>
      </c>
    </row>
    <row r="382" spans="1:3" x14ac:dyDescent="0.25">
      <c r="A382" s="80">
        <v>1060253</v>
      </c>
      <c r="B382" s="91">
        <v>1025038</v>
      </c>
      <c r="C382" s="88">
        <v>10546</v>
      </c>
    </row>
    <row r="383" spans="1:3" x14ac:dyDescent="0.25">
      <c r="A383" s="80">
        <v>1060254</v>
      </c>
      <c r="B383" s="104" t="s">
        <v>236</v>
      </c>
      <c r="C383" s="88">
        <v>10548</v>
      </c>
    </row>
    <row r="384" spans="1:3" x14ac:dyDescent="0.25">
      <c r="A384" s="80">
        <v>1060255</v>
      </c>
      <c r="B384" s="91">
        <v>1025040</v>
      </c>
      <c r="C384" s="88">
        <v>10549</v>
      </c>
    </row>
    <row r="385" spans="1:3" x14ac:dyDescent="0.25">
      <c r="A385" s="80">
        <v>1060256</v>
      </c>
      <c r="B385" s="91">
        <v>1025041</v>
      </c>
      <c r="C385" s="88">
        <v>10550</v>
      </c>
    </row>
    <row r="386" spans="1:3" x14ac:dyDescent="0.25">
      <c r="A386" s="80">
        <v>1060257</v>
      </c>
      <c r="B386" s="104" t="s">
        <v>236</v>
      </c>
      <c r="C386" s="88">
        <v>10551</v>
      </c>
    </row>
    <row r="387" spans="1:3" x14ac:dyDescent="0.25">
      <c r="A387" s="80">
        <v>1060258</v>
      </c>
      <c r="B387" s="91">
        <v>1025043</v>
      </c>
      <c r="C387" s="88">
        <v>10552</v>
      </c>
    </row>
    <row r="388" spans="1:3" x14ac:dyDescent="0.25">
      <c r="A388" s="80">
        <v>1060259</v>
      </c>
      <c r="B388" s="104" t="s">
        <v>236</v>
      </c>
      <c r="C388" s="88">
        <v>10555</v>
      </c>
    </row>
    <row r="389" spans="1:3" x14ac:dyDescent="0.25">
      <c r="A389" s="80">
        <v>1060260</v>
      </c>
      <c r="B389" s="104" t="s">
        <v>236</v>
      </c>
      <c r="C389" s="88">
        <v>10556</v>
      </c>
    </row>
    <row r="390" spans="1:3" x14ac:dyDescent="0.25">
      <c r="A390" s="80">
        <v>1060261</v>
      </c>
      <c r="B390" s="104" t="s">
        <v>236</v>
      </c>
      <c r="C390" s="88">
        <v>10557</v>
      </c>
    </row>
    <row r="391" spans="1:3" x14ac:dyDescent="0.25">
      <c r="A391" s="80">
        <v>1060262</v>
      </c>
      <c r="B391" s="104" t="s">
        <v>236</v>
      </c>
      <c r="C391" s="88">
        <v>10559</v>
      </c>
    </row>
    <row r="392" spans="1:3" x14ac:dyDescent="0.25">
      <c r="A392" s="80">
        <v>1060263</v>
      </c>
      <c r="B392" s="104" t="s">
        <v>236</v>
      </c>
      <c r="C392" s="88">
        <v>10560</v>
      </c>
    </row>
    <row r="393" spans="1:3" x14ac:dyDescent="0.25">
      <c r="A393" s="80">
        <v>1060264</v>
      </c>
      <c r="B393" s="104" t="s">
        <v>236</v>
      </c>
      <c r="C393" s="88">
        <v>10561</v>
      </c>
    </row>
    <row r="394" spans="1:3" x14ac:dyDescent="0.25">
      <c r="A394" s="80">
        <v>1060265</v>
      </c>
      <c r="B394" s="104" t="s">
        <v>236</v>
      </c>
      <c r="C394" s="88">
        <v>10562</v>
      </c>
    </row>
    <row r="395" spans="1:3" x14ac:dyDescent="0.25">
      <c r="A395" s="80">
        <v>1060266</v>
      </c>
      <c r="B395" s="104" t="s">
        <v>236</v>
      </c>
      <c r="C395" s="88">
        <v>10563</v>
      </c>
    </row>
    <row r="396" spans="1:3" x14ac:dyDescent="0.25">
      <c r="A396" s="80">
        <v>1060267</v>
      </c>
      <c r="B396" s="104" t="s">
        <v>236</v>
      </c>
      <c r="C396" s="88">
        <v>10564</v>
      </c>
    </row>
    <row r="397" spans="1:3" x14ac:dyDescent="0.25">
      <c r="A397" s="80">
        <v>1060268</v>
      </c>
      <c r="B397" s="91">
        <v>1025053</v>
      </c>
      <c r="C397" s="88">
        <v>10565</v>
      </c>
    </row>
    <row r="398" spans="1:3" x14ac:dyDescent="0.25">
      <c r="A398" s="80">
        <v>1060269</v>
      </c>
      <c r="B398" s="91">
        <v>1025054</v>
      </c>
      <c r="C398" s="88">
        <v>10566</v>
      </c>
    </row>
    <row r="399" spans="1:3" x14ac:dyDescent="0.25">
      <c r="A399" s="80">
        <v>1060270</v>
      </c>
      <c r="B399" s="104" t="s">
        <v>236</v>
      </c>
      <c r="C399" s="88">
        <v>10567</v>
      </c>
    </row>
    <row r="400" spans="1:3" x14ac:dyDescent="0.25">
      <c r="A400" s="80">
        <v>1060271</v>
      </c>
      <c r="B400" s="91">
        <v>1025056</v>
      </c>
      <c r="C400" s="88">
        <v>10568</v>
      </c>
    </row>
    <row r="401" spans="1:3" x14ac:dyDescent="0.25">
      <c r="A401" s="80">
        <v>1060272</v>
      </c>
      <c r="B401" s="104" t="s">
        <v>236</v>
      </c>
      <c r="C401" s="88">
        <v>10569</v>
      </c>
    </row>
    <row r="402" spans="1:3" x14ac:dyDescent="0.25">
      <c r="A402" s="80">
        <v>1060273</v>
      </c>
      <c r="B402" s="104" t="s">
        <v>236</v>
      </c>
      <c r="C402" s="88">
        <v>10570</v>
      </c>
    </row>
    <row r="403" spans="1:3" x14ac:dyDescent="0.25">
      <c r="A403" s="80">
        <v>1060274</v>
      </c>
      <c r="B403" s="91">
        <v>1025059</v>
      </c>
      <c r="C403" s="88">
        <v>10571</v>
      </c>
    </row>
    <row r="404" spans="1:3" x14ac:dyDescent="0.25">
      <c r="A404" s="80">
        <v>1060275</v>
      </c>
      <c r="B404" s="104" t="s">
        <v>236</v>
      </c>
      <c r="C404" s="88">
        <v>10572</v>
      </c>
    </row>
    <row r="405" spans="1:3" x14ac:dyDescent="0.25">
      <c r="A405" s="80">
        <v>1060276</v>
      </c>
      <c r="B405" s="104" t="s">
        <v>236</v>
      </c>
      <c r="C405" s="88">
        <v>10573</v>
      </c>
    </row>
    <row r="406" spans="1:3" x14ac:dyDescent="0.25">
      <c r="A406" s="80">
        <v>1060277</v>
      </c>
      <c r="B406" s="91">
        <v>1025062</v>
      </c>
      <c r="C406" s="88">
        <v>10574</v>
      </c>
    </row>
    <row r="407" spans="1:3" x14ac:dyDescent="0.25">
      <c r="A407" s="80">
        <v>1060278</v>
      </c>
      <c r="B407" s="104" t="s">
        <v>236</v>
      </c>
      <c r="C407" s="88">
        <v>10576</v>
      </c>
    </row>
    <row r="408" spans="1:3" x14ac:dyDescent="0.25">
      <c r="A408" s="80">
        <v>1060279</v>
      </c>
      <c r="B408" s="91">
        <v>1025065</v>
      </c>
      <c r="C408" s="88">
        <v>10577</v>
      </c>
    </row>
    <row r="409" spans="1:3" x14ac:dyDescent="0.25">
      <c r="A409" s="80">
        <v>1060280</v>
      </c>
      <c r="B409" s="91">
        <v>1025066</v>
      </c>
      <c r="C409" s="88">
        <v>10579</v>
      </c>
    </row>
    <row r="410" spans="1:3" x14ac:dyDescent="0.25">
      <c r="A410" s="80">
        <v>1060281</v>
      </c>
      <c r="B410" s="104" t="s">
        <v>236</v>
      </c>
      <c r="C410" s="88">
        <v>10580</v>
      </c>
    </row>
    <row r="411" spans="1:3" x14ac:dyDescent="0.25">
      <c r="A411" s="80">
        <v>1060282</v>
      </c>
      <c r="B411" s="104" t="s">
        <v>236</v>
      </c>
      <c r="C411" s="88">
        <v>10581</v>
      </c>
    </row>
    <row r="412" spans="1:3" x14ac:dyDescent="0.25">
      <c r="A412" s="80">
        <v>1060283</v>
      </c>
      <c r="B412" s="104" t="s">
        <v>236</v>
      </c>
      <c r="C412" s="88">
        <v>10582</v>
      </c>
    </row>
    <row r="413" spans="1:3" x14ac:dyDescent="0.25">
      <c r="A413" s="80">
        <v>1060284</v>
      </c>
      <c r="B413" s="91">
        <v>1025070</v>
      </c>
      <c r="C413" s="88">
        <v>10583</v>
      </c>
    </row>
    <row r="414" spans="1:3" x14ac:dyDescent="0.25">
      <c r="A414" s="80">
        <v>1060285</v>
      </c>
      <c r="B414" s="104" t="s">
        <v>236</v>
      </c>
      <c r="C414" s="88">
        <v>10584</v>
      </c>
    </row>
    <row r="415" spans="1:3" x14ac:dyDescent="0.25">
      <c r="A415" s="80">
        <v>1060286</v>
      </c>
      <c r="B415" s="104" t="s">
        <v>236</v>
      </c>
      <c r="C415" s="88">
        <v>10587</v>
      </c>
    </row>
    <row r="416" spans="1:3" x14ac:dyDescent="0.25">
      <c r="A416" s="80">
        <v>1060287</v>
      </c>
      <c r="B416" s="104" t="s">
        <v>236</v>
      </c>
      <c r="C416" s="88">
        <v>10588</v>
      </c>
    </row>
    <row r="417" spans="1:3" x14ac:dyDescent="0.25">
      <c r="A417" s="80">
        <v>1060288</v>
      </c>
      <c r="B417" s="104" t="s">
        <v>236</v>
      </c>
      <c r="C417" s="88">
        <v>1059</v>
      </c>
    </row>
    <row r="418" spans="1:3" x14ac:dyDescent="0.25">
      <c r="A418" s="80">
        <v>1060289</v>
      </c>
      <c r="B418" s="91">
        <v>1025075</v>
      </c>
      <c r="C418" s="88">
        <v>10592</v>
      </c>
    </row>
    <row r="419" spans="1:3" x14ac:dyDescent="0.25">
      <c r="A419" s="80">
        <v>1060290</v>
      </c>
      <c r="B419" s="104" t="s">
        <v>236</v>
      </c>
      <c r="C419" s="88">
        <v>10595</v>
      </c>
    </row>
    <row r="420" spans="1:3" x14ac:dyDescent="0.25">
      <c r="A420" s="80">
        <v>1060291</v>
      </c>
      <c r="B420" s="91">
        <v>1025078</v>
      </c>
      <c r="C420" s="88">
        <v>10596</v>
      </c>
    </row>
    <row r="421" spans="1:3" x14ac:dyDescent="0.25">
      <c r="A421" s="80">
        <v>1060292</v>
      </c>
      <c r="B421" s="91">
        <v>1025079</v>
      </c>
      <c r="C421" s="88">
        <v>10598</v>
      </c>
    </row>
    <row r="422" spans="1:3" x14ac:dyDescent="0.25">
      <c r="A422" s="80">
        <v>1060293</v>
      </c>
      <c r="B422" s="104" t="s">
        <v>236</v>
      </c>
      <c r="C422" s="88">
        <v>1060</v>
      </c>
    </row>
    <row r="423" spans="1:3" x14ac:dyDescent="0.25">
      <c r="A423" s="80">
        <v>1060294</v>
      </c>
      <c r="B423" s="91">
        <v>1025081</v>
      </c>
      <c r="C423" s="88">
        <v>10600</v>
      </c>
    </row>
    <row r="424" spans="1:3" x14ac:dyDescent="0.25">
      <c r="A424" s="80">
        <v>1060295</v>
      </c>
      <c r="B424" s="91">
        <v>1025082</v>
      </c>
      <c r="C424" s="88">
        <v>10601</v>
      </c>
    </row>
    <row r="425" spans="1:3" x14ac:dyDescent="0.25">
      <c r="A425" s="80">
        <v>1060296</v>
      </c>
      <c r="B425" s="91">
        <v>1025083</v>
      </c>
      <c r="C425" s="88">
        <v>10602</v>
      </c>
    </row>
    <row r="426" spans="1:3" x14ac:dyDescent="0.25">
      <c r="A426" s="80">
        <v>1060297</v>
      </c>
      <c r="B426" s="104" t="s">
        <v>236</v>
      </c>
      <c r="C426" s="88">
        <v>10604</v>
      </c>
    </row>
    <row r="427" spans="1:3" x14ac:dyDescent="0.25">
      <c r="A427" s="80">
        <v>1060298</v>
      </c>
      <c r="B427" s="104" t="s">
        <v>236</v>
      </c>
      <c r="C427" s="88">
        <v>10606</v>
      </c>
    </row>
    <row r="428" spans="1:3" x14ac:dyDescent="0.25">
      <c r="A428" s="80">
        <v>1060299</v>
      </c>
      <c r="B428" s="91">
        <v>1025088</v>
      </c>
      <c r="C428" s="88">
        <v>10607</v>
      </c>
    </row>
    <row r="429" spans="1:3" x14ac:dyDescent="0.25">
      <c r="A429" s="80">
        <v>1060300</v>
      </c>
      <c r="B429" s="91">
        <v>1025089</v>
      </c>
      <c r="C429" s="88">
        <v>10608</v>
      </c>
    </row>
    <row r="430" spans="1:3" x14ac:dyDescent="0.25">
      <c r="A430" s="80">
        <v>1060301</v>
      </c>
      <c r="B430" s="91">
        <v>1025090</v>
      </c>
      <c r="C430" s="88">
        <v>10609</v>
      </c>
    </row>
    <row r="431" spans="1:3" x14ac:dyDescent="0.25">
      <c r="A431" s="80">
        <v>1060302</v>
      </c>
      <c r="B431" s="104" t="s">
        <v>236</v>
      </c>
      <c r="C431" s="88">
        <v>10610</v>
      </c>
    </row>
    <row r="432" spans="1:3" x14ac:dyDescent="0.25">
      <c r="A432" s="80">
        <v>1060303</v>
      </c>
      <c r="B432" s="104" t="s">
        <v>236</v>
      </c>
      <c r="C432" s="88">
        <v>10613</v>
      </c>
    </row>
    <row r="433" spans="1:3" x14ac:dyDescent="0.25">
      <c r="A433" s="80">
        <v>1060304</v>
      </c>
      <c r="B433" s="91">
        <v>1025093</v>
      </c>
      <c r="C433" s="88">
        <v>10614</v>
      </c>
    </row>
    <row r="434" spans="1:3" x14ac:dyDescent="0.25">
      <c r="A434" s="80">
        <v>1060305</v>
      </c>
      <c r="B434" s="104" t="s">
        <v>236</v>
      </c>
      <c r="C434" s="88">
        <v>10615</v>
      </c>
    </row>
    <row r="435" spans="1:3" x14ac:dyDescent="0.25">
      <c r="A435" s="80">
        <v>1060306</v>
      </c>
      <c r="B435" s="91">
        <v>1025095</v>
      </c>
      <c r="C435" s="88">
        <v>10617</v>
      </c>
    </row>
    <row r="436" spans="1:3" x14ac:dyDescent="0.25">
      <c r="A436" s="80">
        <v>1060307</v>
      </c>
      <c r="B436" s="104" t="s">
        <v>236</v>
      </c>
      <c r="C436" s="88">
        <v>10619</v>
      </c>
    </row>
    <row r="437" spans="1:3" x14ac:dyDescent="0.25">
      <c r="A437" s="80">
        <v>1060308</v>
      </c>
      <c r="B437" s="91">
        <v>1025097</v>
      </c>
      <c r="C437" s="88">
        <v>10622</v>
      </c>
    </row>
    <row r="438" spans="1:3" x14ac:dyDescent="0.25">
      <c r="A438" s="80">
        <v>1060309</v>
      </c>
      <c r="B438" s="104" t="s">
        <v>236</v>
      </c>
      <c r="C438" s="88">
        <v>10623</v>
      </c>
    </row>
    <row r="439" spans="1:3" x14ac:dyDescent="0.25">
      <c r="A439" s="80">
        <v>1060310</v>
      </c>
      <c r="B439" s="91">
        <v>1025099</v>
      </c>
      <c r="C439" s="88">
        <v>10624</v>
      </c>
    </row>
    <row r="440" spans="1:3" x14ac:dyDescent="0.25">
      <c r="A440" s="80">
        <v>1060311</v>
      </c>
      <c r="B440" s="104" t="s">
        <v>236</v>
      </c>
      <c r="C440" s="88">
        <v>10625</v>
      </c>
    </row>
    <row r="441" spans="1:3" x14ac:dyDescent="0.25">
      <c r="A441" s="80">
        <v>1060312</v>
      </c>
      <c r="B441" s="104" t="s">
        <v>236</v>
      </c>
      <c r="C441" s="88">
        <v>10626</v>
      </c>
    </row>
    <row r="442" spans="1:3" x14ac:dyDescent="0.25">
      <c r="A442" s="80">
        <v>1060313</v>
      </c>
      <c r="B442" s="91">
        <v>1025102</v>
      </c>
      <c r="C442" s="88">
        <v>10627</v>
      </c>
    </row>
    <row r="443" spans="1:3" x14ac:dyDescent="0.25">
      <c r="A443" s="80">
        <v>1060314</v>
      </c>
      <c r="B443" s="91">
        <v>1025104</v>
      </c>
      <c r="C443" s="88">
        <v>10629</v>
      </c>
    </row>
    <row r="444" spans="1:3" x14ac:dyDescent="0.25">
      <c r="A444" s="80">
        <v>1060315</v>
      </c>
      <c r="B444" s="91">
        <v>1025106</v>
      </c>
      <c r="C444" s="88">
        <v>10631</v>
      </c>
    </row>
    <row r="445" spans="1:3" x14ac:dyDescent="0.25">
      <c r="A445" s="80">
        <v>1060316</v>
      </c>
      <c r="B445" s="104" t="s">
        <v>236</v>
      </c>
      <c r="C445" s="88">
        <v>10632</v>
      </c>
    </row>
    <row r="446" spans="1:3" x14ac:dyDescent="0.25">
      <c r="A446" s="80">
        <v>1060317</v>
      </c>
      <c r="B446" s="91">
        <v>1025108</v>
      </c>
      <c r="C446" s="88">
        <v>10633</v>
      </c>
    </row>
    <row r="447" spans="1:3" x14ac:dyDescent="0.25">
      <c r="A447" s="80">
        <v>1060318</v>
      </c>
      <c r="B447" s="91">
        <v>1025109</v>
      </c>
      <c r="C447" s="88">
        <v>10634</v>
      </c>
    </row>
    <row r="448" spans="1:3" x14ac:dyDescent="0.25">
      <c r="A448" s="80">
        <v>1060319</v>
      </c>
      <c r="B448" s="104" t="s">
        <v>236</v>
      </c>
      <c r="C448" s="88">
        <v>10635</v>
      </c>
    </row>
    <row r="449" spans="1:3" x14ac:dyDescent="0.25">
      <c r="A449" s="80">
        <v>1060320</v>
      </c>
      <c r="B449" s="91">
        <v>1025111</v>
      </c>
      <c r="C449" s="88">
        <v>10636</v>
      </c>
    </row>
    <row r="450" spans="1:3" x14ac:dyDescent="0.25">
      <c r="A450" s="80">
        <v>1060321</v>
      </c>
      <c r="B450" s="91">
        <v>1025112</v>
      </c>
      <c r="C450" s="88">
        <v>10637</v>
      </c>
    </row>
    <row r="451" spans="1:3" x14ac:dyDescent="0.25">
      <c r="A451" s="80">
        <v>1060322</v>
      </c>
      <c r="B451" s="104" t="s">
        <v>236</v>
      </c>
      <c r="C451" s="88">
        <v>10638</v>
      </c>
    </row>
    <row r="452" spans="1:3" x14ac:dyDescent="0.25">
      <c r="A452" s="80">
        <v>1060323</v>
      </c>
      <c r="B452" s="104" t="s">
        <v>236</v>
      </c>
      <c r="C452" s="88">
        <v>10640</v>
      </c>
    </row>
    <row r="453" spans="1:3" x14ac:dyDescent="0.25">
      <c r="A453" s="80">
        <v>1060324</v>
      </c>
      <c r="B453" s="91">
        <v>1025115</v>
      </c>
      <c r="C453" s="88">
        <v>10641</v>
      </c>
    </row>
    <row r="454" spans="1:3" x14ac:dyDescent="0.25">
      <c r="A454" s="80">
        <v>1060325</v>
      </c>
      <c r="B454" s="104" t="s">
        <v>236</v>
      </c>
      <c r="C454" s="88">
        <v>10642</v>
      </c>
    </row>
    <row r="455" spans="1:3" x14ac:dyDescent="0.25">
      <c r="A455" s="80">
        <v>1060326</v>
      </c>
      <c r="B455" s="104" t="s">
        <v>236</v>
      </c>
      <c r="C455" s="88">
        <v>10643</v>
      </c>
    </row>
    <row r="456" spans="1:3" x14ac:dyDescent="0.25">
      <c r="A456" s="80">
        <v>1060327</v>
      </c>
      <c r="B456" s="104" t="s">
        <v>236</v>
      </c>
      <c r="C456" s="88">
        <v>10644</v>
      </c>
    </row>
    <row r="457" spans="1:3" x14ac:dyDescent="0.25">
      <c r="A457" s="80">
        <v>1060328</v>
      </c>
      <c r="B457" s="104" t="s">
        <v>236</v>
      </c>
      <c r="C457" s="88">
        <v>10645</v>
      </c>
    </row>
    <row r="458" spans="1:3" x14ac:dyDescent="0.25">
      <c r="A458" s="80">
        <v>1060329</v>
      </c>
      <c r="B458" s="104" t="s">
        <v>236</v>
      </c>
      <c r="C458" s="88">
        <v>10647</v>
      </c>
    </row>
    <row r="459" spans="1:3" x14ac:dyDescent="0.25">
      <c r="A459" s="80">
        <v>1060330</v>
      </c>
      <c r="B459" s="104" t="s">
        <v>236</v>
      </c>
      <c r="C459" s="88">
        <v>10648</v>
      </c>
    </row>
    <row r="460" spans="1:3" x14ac:dyDescent="0.25">
      <c r="A460" s="80">
        <v>1060331</v>
      </c>
      <c r="B460" s="91">
        <v>1025123</v>
      </c>
      <c r="C460" s="88">
        <v>10649</v>
      </c>
    </row>
    <row r="461" spans="1:3" x14ac:dyDescent="0.25">
      <c r="A461" s="80">
        <v>1060332</v>
      </c>
      <c r="B461" s="104" t="s">
        <v>236</v>
      </c>
      <c r="C461" s="88">
        <v>10650</v>
      </c>
    </row>
    <row r="462" spans="1:3" x14ac:dyDescent="0.25">
      <c r="A462" s="80">
        <v>1060333</v>
      </c>
      <c r="B462" s="91">
        <v>1025125</v>
      </c>
      <c r="C462" s="88">
        <v>10651</v>
      </c>
    </row>
    <row r="463" spans="1:3" x14ac:dyDescent="0.25">
      <c r="A463" s="80">
        <v>1060334</v>
      </c>
      <c r="B463" s="104" t="s">
        <v>236</v>
      </c>
      <c r="C463" s="88">
        <v>10652</v>
      </c>
    </row>
    <row r="464" spans="1:3" x14ac:dyDescent="0.25">
      <c r="A464" s="80">
        <v>1060335</v>
      </c>
      <c r="B464" s="104" t="s">
        <v>236</v>
      </c>
      <c r="C464" s="88">
        <v>10653</v>
      </c>
    </row>
    <row r="465" spans="1:3" x14ac:dyDescent="0.25">
      <c r="A465" s="80">
        <v>1060336</v>
      </c>
      <c r="B465" s="104" t="s">
        <v>236</v>
      </c>
      <c r="C465" s="88">
        <v>10654</v>
      </c>
    </row>
    <row r="466" spans="1:3" x14ac:dyDescent="0.25">
      <c r="A466" s="80">
        <v>1060337</v>
      </c>
      <c r="B466" s="91">
        <v>1025129</v>
      </c>
      <c r="C466" s="88">
        <v>10655</v>
      </c>
    </row>
    <row r="467" spans="1:3" x14ac:dyDescent="0.25">
      <c r="A467" s="80">
        <v>1060338</v>
      </c>
      <c r="B467" s="104" t="s">
        <v>236</v>
      </c>
      <c r="C467" s="88">
        <v>10658</v>
      </c>
    </row>
    <row r="468" spans="1:3" x14ac:dyDescent="0.25">
      <c r="A468" s="80">
        <v>1060339</v>
      </c>
      <c r="B468" s="104" t="s">
        <v>236</v>
      </c>
      <c r="C468" s="88">
        <v>10659</v>
      </c>
    </row>
    <row r="469" spans="1:3" x14ac:dyDescent="0.25">
      <c r="A469" s="80">
        <v>1060340</v>
      </c>
      <c r="B469" s="104" t="s">
        <v>236</v>
      </c>
      <c r="C469" s="88">
        <v>10661</v>
      </c>
    </row>
    <row r="470" spans="1:3" x14ac:dyDescent="0.25">
      <c r="A470" s="80">
        <v>1060341</v>
      </c>
      <c r="B470" s="104" t="s">
        <v>236</v>
      </c>
      <c r="C470" s="88">
        <v>10662</v>
      </c>
    </row>
    <row r="471" spans="1:3" x14ac:dyDescent="0.25">
      <c r="A471" s="80">
        <v>1060342</v>
      </c>
      <c r="B471" s="91">
        <v>1025135</v>
      </c>
      <c r="C471" s="88">
        <v>10663</v>
      </c>
    </row>
    <row r="472" spans="1:3" x14ac:dyDescent="0.25">
      <c r="A472" s="80">
        <v>1060343</v>
      </c>
      <c r="B472" s="104" t="s">
        <v>236</v>
      </c>
      <c r="C472" s="88">
        <v>10664</v>
      </c>
    </row>
    <row r="473" spans="1:3" x14ac:dyDescent="0.25">
      <c r="A473" s="80">
        <v>1060344</v>
      </c>
      <c r="B473" s="104" t="s">
        <v>236</v>
      </c>
      <c r="C473" s="88">
        <v>10665</v>
      </c>
    </row>
    <row r="474" spans="1:3" x14ac:dyDescent="0.25">
      <c r="A474" s="80">
        <v>1060345</v>
      </c>
      <c r="B474" s="104" t="s">
        <v>236</v>
      </c>
      <c r="C474" s="88">
        <v>10666</v>
      </c>
    </row>
    <row r="475" spans="1:3" x14ac:dyDescent="0.25">
      <c r="A475" s="80">
        <v>1060346</v>
      </c>
      <c r="B475" s="91">
        <v>1025139</v>
      </c>
      <c r="C475" s="88">
        <v>10667</v>
      </c>
    </row>
    <row r="476" spans="1:3" x14ac:dyDescent="0.25">
      <c r="A476" s="80">
        <v>1060347</v>
      </c>
      <c r="B476" s="91">
        <v>1025140</v>
      </c>
      <c r="C476" s="88">
        <v>10668</v>
      </c>
    </row>
    <row r="477" spans="1:3" x14ac:dyDescent="0.25">
      <c r="A477" s="80">
        <v>1060348</v>
      </c>
      <c r="B477" s="104" t="s">
        <v>236</v>
      </c>
      <c r="C477" s="88">
        <v>10670</v>
      </c>
    </row>
    <row r="478" spans="1:3" x14ac:dyDescent="0.25">
      <c r="A478" s="80">
        <v>1060349</v>
      </c>
      <c r="B478" s="91">
        <v>1025142</v>
      </c>
      <c r="C478" s="88">
        <v>10671</v>
      </c>
    </row>
    <row r="479" spans="1:3" x14ac:dyDescent="0.25">
      <c r="A479" s="80">
        <v>1060350</v>
      </c>
      <c r="B479" s="91">
        <v>1025143</v>
      </c>
      <c r="C479" s="88">
        <v>10673</v>
      </c>
    </row>
    <row r="480" spans="1:3" x14ac:dyDescent="0.25">
      <c r="A480" s="80">
        <v>1060351</v>
      </c>
      <c r="B480" s="104" t="s">
        <v>236</v>
      </c>
      <c r="C480" s="88">
        <v>10674</v>
      </c>
    </row>
    <row r="481" spans="1:3" x14ac:dyDescent="0.25">
      <c r="A481" s="80">
        <v>1060352</v>
      </c>
      <c r="B481" s="91">
        <v>1025145</v>
      </c>
      <c r="C481" s="88">
        <v>10675</v>
      </c>
    </row>
    <row r="482" spans="1:3" x14ac:dyDescent="0.25">
      <c r="A482" s="80">
        <v>1060353</v>
      </c>
      <c r="B482" s="91">
        <v>1025147</v>
      </c>
      <c r="C482" s="88">
        <v>10677</v>
      </c>
    </row>
    <row r="483" spans="1:3" x14ac:dyDescent="0.25">
      <c r="A483" s="80">
        <v>1060354</v>
      </c>
      <c r="B483" s="104" t="s">
        <v>236</v>
      </c>
      <c r="C483" s="88">
        <v>10678</v>
      </c>
    </row>
    <row r="484" spans="1:3" x14ac:dyDescent="0.25">
      <c r="A484" s="80">
        <v>1060355</v>
      </c>
      <c r="B484" s="104" t="s">
        <v>236</v>
      </c>
      <c r="C484" s="88">
        <v>10679</v>
      </c>
    </row>
    <row r="485" spans="1:3" x14ac:dyDescent="0.25">
      <c r="A485" s="80">
        <v>1060356</v>
      </c>
      <c r="B485" s="104" t="s">
        <v>236</v>
      </c>
      <c r="C485" s="88">
        <v>10680</v>
      </c>
    </row>
    <row r="486" spans="1:3" x14ac:dyDescent="0.25">
      <c r="A486" s="80">
        <v>1060357</v>
      </c>
      <c r="B486" s="104" t="s">
        <v>236</v>
      </c>
      <c r="C486" s="88">
        <v>10681</v>
      </c>
    </row>
    <row r="487" spans="1:3" x14ac:dyDescent="0.25">
      <c r="A487" s="80">
        <v>1060358</v>
      </c>
      <c r="B487" s="91">
        <v>1025152</v>
      </c>
      <c r="C487" s="88">
        <v>10683</v>
      </c>
    </row>
    <row r="488" spans="1:3" x14ac:dyDescent="0.25">
      <c r="A488" s="80">
        <v>1060359</v>
      </c>
      <c r="B488" s="104" t="s">
        <v>236</v>
      </c>
      <c r="C488" s="88">
        <v>10685</v>
      </c>
    </row>
    <row r="489" spans="1:3" x14ac:dyDescent="0.25">
      <c r="A489" s="80">
        <v>1060360</v>
      </c>
      <c r="B489" s="91">
        <v>1025154</v>
      </c>
      <c r="C489" s="88">
        <v>10687</v>
      </c>
    </row>
    <row r="490" spans="1:3" x14ac:dyDescent="0.25">
      <c r="A490" s="80">
        <v>1060361</v>
      </c>
      <c r="B490" s="104" t="s">
        <v>236</v>
      </c>
      <c r="C490" s="88">
        <v>10688</v>
      </c>
    </row>
    <row r="491" spans="1:3" x14ac:dyDescent="0.25">
      <c r="A491" s="80">
        <v>1060362</v>
      </c>
      <c r="B491" s="91">
        <v>1025156</v>
      </c>
      <c r="C491" s="88">
        <v>10689</v>
      </c>
    </row>
    <row r="492" spans="1:3" x14ac:dyDescent="0.25">
      <c r="A492" s="80">
        <v>1060363</v>
      </c>
      <c r="B492" s="91">
        <v>1025157</v>
      </c>
      <c r="C492" s="88">
        <v>10691</v>
      </c>
    </row>
    <row r="493" spans="1:3" x14ac:dyDescent="0.25">
      <c r="A493" s="80">
        <v>1060364</v>
      </c>
      <c r="B493" s="91">
        <v>1025158</v>
      </c>
      <c r="C493" s="88">
        <v>10692</v>
      </c>
    </row>
    <row r="494" spans="1:3" x14ac:dyDescent="0.25">
      <c r="A494" s="80">
        <v>1060365</v>
      </c>
      <c r="B494" s="104" t="s">
        <v>236</v>
      </c>
      <c r="C494" s="88">
        <v>10693</v>
      </c>
    </row>
    <row r="495" spans="1:3" x14ac:dyDescent="0.25">
      <c r="A495" s="80">
        <v>1060366</v>
      </c>
      <c r="B495" s="104" t="s">
        <v>236</v>
      </c>
      <c r="C495" s="88">
        <v>10694</v>
      </c>
    </row>
    <row r="496" spans="1:3" x14ac:dyDescent="0.25">
      <c r="A496" s="80">
        <v>1060367</v>
      </c>
      <c r="B496" s="104" t="s">
        <v>236</v>
      </c>
      <c r="C496" s="88">
        <v>10695</v>
      </c>
    </row>
    <row r="497" spans="1:3" x14ac:dyDescent="0.25">
      <c r="A497" s="80">
        <v>1060368</v>
      </c>
      <c r="B497" s="91">
        <v>1025162</v>
      </c>
      <c r="C497" s="88">
        <v>10696</v>
      </c>
    </row>
    <row r="498" spans="1:3" x14ac:dyDescent="0.25">
      <c r="A498" s="80">
        <v>1060369</v>
      </c>
      <c r="B498" s="91">
        <v>1025163</v>
      </c>
      <c r="C498" s="88">
        <v>10698</v>
      </c>
    </row>
    <row r="499" spans="1:3" x14ac:dyDescent="0.25">
      <c r="A499" s="80">
        <v>1060370</v>
      </c>
      <c r="B499" s="91">
        <v>1025164</v>
      </c>
      <c r="C499" s="88">
        <v>10699</v>
      </c>
    </row>
    <row r="500" spans="1:3" x14ac:dyDescent="0.25">
      <c r="A500" s="80">
        <v>1060371</v>
      </c>
      <c r="B500" s="104" t="s">
        <v>236</v>
      </c>
      <c r="C500" s="88">
        <v>10700</v>
      </c>
    </row>
    <row r="501" spans="1:3" x14ac:dyDescent="0.25">
      <c r="A501" s="80">
        <v>1060372</v>
      </c>
      <c r="B501" s="91">
        <v>1025166</v>
      </c>
      <c r="C501" s="88">
        <v>10701</v>
      </c>
    </row>
    <row r="502" spans="1:3" x14ac:dyDescent="0.25">
      <c r="A502" s="80">
        <v>1060373</v>
      </c>
      <c r="B502" s="91">
        <v>1025167</v>
      </c>
      <c r="C502" s="88">
        <v>10703</v>
      </c>
    </row>
    <row r="503" spans="1:3" x14ac:dyDescent="0.25">
      <c r="A503" s="80">
        <v>1060374</v>
      </c>
      <c r="B503" s="104" t="s">
        <v>236</v>
      </c>
      <c r="C503" s="88">
        <v>10704</v>
      </c>
    </row>
    <row r="504" spans="1:3" x14ac:dyDescent="0.25">
      <c r="A504" s="80">
        <v>1060375</v>
      </c>
      <c r="B504" s="91">
        <v>1025169</v>
      </c>
      <c r="C504" s="88">
        <v>10705</v>
      </c>
    </row>
    <row r="505" spans="1:3" x14ac:dyDescent="0.25">
      <c r="A505" s="80">
        <v>1060376</v>
      </c>
      <c r="B505" s="91">
        <v>1025171</v>
      </c>
      <c r="C505" s="88">
        <v>10707</v>
      </c>
    </row>
    <row r="506" spans="1:3" x14ac:dyDescent="0.25">
      <c r="A506" s="80">
        <v>1060377</v>
      </c>
      <c r="B506" s="104" t="s">
        <v>236</v>
      </c>
      <c r="C506" s="88">
        <v>10708</v>
      </c>
    </row>
    <row r="507" spans="1:3" x14ac:dyDescent="0.25">
      <c r="A507" s="80">
        <v>1060378</v>
      </c>
      <c r="B507" s="104" t="s">
        <v>236</v>
      </c>
      <c r="C507" s="88">
        <v>10710</v>
      </c>
    </row>
    <row r="508" spans="1:3" x14ac:dyDescent="0.25">
      <c r="A508" s="80">
        <v>1060379</v>
      </c>
      <c r="B508" s="104" t="s">
        <v>236</v>
      </c>
      <c r="C508" s="88">
        <v>10711</v>
      </c>
    </row>
    <row r="509" spans="1:3" x14ac:dyDescent="0.25">
      <c r="A509" s="80">
        <v>1060380</v>
      </c>
      <c r="B509" s="104" t="s">
        <v>236</v>
      </c>
      <c r="C509" s="88">
        <v>10712</v>
      </c>
    </row>
    <row r="510" spans="1:3" x14ac:dyDescent="0.25">
      <c r="A510" s="80">
        <v>1060381</v>
      </c>
      <c r="B510" s="91">
        <v>1025176</v>
      </c>
      <c r="C510" s="88">
        <v>10713</v>
      </c>
    </row>
    <row r="511" spans="1:3" x14ac:dyDescent="0.25">
      <c r="A511" s="80">
        <v>1060382</v>
      </c>
      <c r="B511" s="104" t="s">
        <v>236</v>
      </c>
      <c r="C511" s="88">
        <v>10715</v>
      </c>
    </row>
    <row r="512" spans="1:3" x14ac:dyDescent="0.25">
      <c r="A512" s="80">
        <v>1060383</v>
      </c>
      <c r="B512" s="104" t="s">
        <v>236</v>
      </c>
      <c r="C512" s="88">
        <v>10718</v>
      </c>
    </row>
    <row r="513" spans="1:3" x14ac:dyDescent="0.25">
      <c r="A513" s="80">
        <v>1060384</v>
      </c>
      <c r="B513" s="104" t="s">
        <v>236</v>
      </c>
      <c r="C513" s="88">
        <v>10719</v>
      </c>
    </row>
    <row r="514" spans="1:3" x14ac:dyDescent="0.25">
      <c r="A514" s="80">
        <v>1060385</v>
      </c>
      <c r="B514" s="104" t="s">
        <v>236</v>
      </c>
      <c r="C514" s="88">
        <v>10721</v>
      </c>
    </row>
    <row r="515" spans="1:3" x14ac:dyDescent="0.25">
      <c r="A515" s="80">
        <v>1060386</v>
      </c>
      <c r="B515" s="104" t="s">
        <v>236</v>
      </c>
      <c r="C515" s="88">
        <v>10722</v>
      </c>
    </row>
    <row r="516" spans="1:3" x14ac:dyDescent="0.25">
      <c r="A516" s="80">
        <v>1060387</v>
      </c>
      <c r="B516" s="91">
        <v>1025183</v>
      </c>
      <c r="C516" s="88">
        <v>10723</v>
      </c>
    </row>
    <row r="517" spans="1:3" x14ac:dyDescent="0.25">
      <c r="A517" s="80">
        <v>1060388</v>
      </c>
      <c r="B517" s="91">
        <v>1025184</v>
      </c>
      <c r="C517" s="88">
        <v>10725</v>
      </c>
    </row>
    <row r="518" spans="1:3" x14ac:dyDescent="0.25">
      <c r="A518" s="80">
        <v>1060389</v>
      </c>
      <c r="B518" s="104" t="s">
        <v>236</v>
      </c>
      <c r="C518" s="88">
        <v>10726</v>
      </c>
    </row>
    <row r="519" spans="1:3" x14ac:dyDescent="0.25">
      <c r="A519" s="80">
        <v>1060390</v>
      </c>
      <c r="B519" s="91">
        <v>1025186</v>
      </c>
      <c r="C519" s="88">
        <v>10727</v>
      </c>
    </row>
    <row r="520" spans="1:3" x14ac:dyDescent="0.25">
      <c r="A520" s="80">
        <v>1060391</v>
      </c>
      <c r="B520" s="91">
        <v>1025187</v>
      </c>
      <c r="C520" s="88">
        <v>10729</v>
      </c>
    </row>
    <row r="521" spans="1:3" x14ac:dyDescent="0.25">
      <c r="A521" s="80">
        <v>1060392</v>
      </c>
      <c r="B521" s="91">
        <v>1025188</v>
      </c>
      <c r="C521" s="88">
        <v>10730</v>
      </c>
    </row>
    <row r="522" spans="1:3" x14ac:dyDescent="0.25">
      <c r="A522" s="80">
        <v>1060393</v>
      </c>
      <c r="B522" s="104" t="s">
        <v>236</v>
      </c>
      <c r="C522" s="88">
        <v>10732</v>
      </c>
    </row>
    <row r="523" spans="1:3" x14ac:dyDescent="0.25">
      <c r="A523" s="80">
        <v>1060394</v>
      </c>
      <c r="B523" s="104" t="s">
        <v>236</v>
      </c>
      <c r="C523" s="88">
        <v>10733</v>
      </c>
    </row>
    <row r="524" spans="1:3" x14ac:dyDescent="0.25">
      <c r="A524" s="80">
        <v>1060395</v>
      </c>
      <c r="B524" s="104" t="s">
        <v>236</v>
      </c>
      <c r="C524" s="88">
        <v>10734</v>
      </c>
    </row>
    <row r="525" spans="1:3" x14ac:dyDescent="0.25">
      <c r="A525" s="80">
        <v>1060396</v>
      </c>
      <c r="B525" s="91">
        <v>1025193</v>
      </c>
      <c r="C525" s="88">
        <v>10736</v>
      </c>
    </row>
    <row r="526" spans="1:3" x14ac:dyDescent="0.25">
      <c r="A526" s="80">
        <v>1060397</v>
      </c>
      <c r="B526" s="104" t="s">
        <v>236</v>
      </c>
      <c r="C526" s="88">
        <v>10738</v>
      </c>
    </row>
    <row r="527" spans="1:3" x14ac:dyDescent="0.25">
      <c r="A527" s="80">
        <v>1060398</v>
      </c>
      <c r="B527" s="104" t="s">
        <v>236</v>
      </c>
      <c r="C527" s="88">
        <v>10739</v>
      </c>
    </row>
    <row r="528" spans="1:3" x14ac:dyDescent="0.25">
      <c r="A528" s="80">
        <v>1060399</v>
      </c>
      <c r="B528" s="104" t="s">
        <v>236</v>
      </c>
      <c r="C528" s="88">
        <v>10740</v>
      </c>
    </row>
    <row r="529" spans="1:3" x14ac:dyDescent="0.25">
      <c r="A529" s="80">
        <v>1060400</v>
      </c>
      <c r="B529" s="91">
        <v>1025197</v>
      </c>
      <c r="C529" s="88">
        <v>10743</v>
      </c>
    </row>
    <row r="530" spans="1:3" x14ac:dyDescent="0.25">
      <c r="A530" s="80">
        <v>1060401</v>
      </c>
      <c r="B530" s="104" t="s">
        <v>236</v>
      </c>
      <c r="C530" s="88">
        <v>10744</v>
      </c>
    </row>
    <row r="531" spans="1:3" x14ac:dyDescent="0.25">
      <c r="A531" s="80">
        <v>1060402</v>
      </c>
      <c r="B531" s="104" t="s">
        <v>236</v>
      </c>
      <c r="C531" s="88">
        <v>10745</v>
      </c>
    </row>
    <row r="532" spans="1:3" x14ac:dyDescent="0.25">
      <c r="A532" s="80">
        <v>1060403</v>
      </c>
      <c r="B532" s="104" t="s">
        <v>236</v>
      </c>
      <c r="C532" s="88">
        <v>10746</v>
      </c>
    </row>
    <row r="533" spans="1:3" x14ac:dyDescent="0.25">
      <c r="A533" s="80">
        <v>1060404</v>
      </c>
      <c r="B533" s="91">
        <v>1025201</v>
      </c>
      <c r="C533" s="88">
        <v>10747</v>
      </c>
    </row>
    <row r="534" spans="1:3" x14ac:dyDescent="0.25">
      <c r="A534" s="80">
        <v>1060405</v>
      </c>
      <c r="B534" s="91">
        <v>1025202</v>
      </c>
      <c r="C534" s="88">
        <v>10749</v>
      </c>
    </row>
    <row r="535" spans="1:3" x14ac:dyDescent="0.25">
      <c r="A535" s="80">
        <v>1060406</v>
      </c>
      <c r="B535" s="104" t="s">
        <v>236</v>
      </c>
      <c r="C535" s="88">
        <v>10750</v>
      </c>
    </row>
    <row r="536" spans="1:3" x14ac:dyDescent="0.25">
      <c r="A536" s="80">
        <v>1060407</v>
      </c>
      <c r="B536" s="91">
        <v>1025204</v>
      </c>
      <c r="C536" s="88">
        <v>10751</v>
      </c>
    </row>
    <row r="537" spans="1:3" x14ac:dyDescent="0.25">
      <c r="A537" s="80">
        <v>1060408</v>
      </c>
      <c r="B537" s="104" t="s">
        <v>236</v>
      </c>
      <c r="C537" s="88">
        <v>10752</v>
      </c>
    </row>
    <row r="538" spans="1:3" x14ac:dyDescent="0.25">
      <c r="A538" s="80">
        <v>1060409</v>
      </c>
      <c r="B538" s="91">
        <v>1025206</v>
      </c>
      <c r="C538" s="88">
        <v>10753</v>
      </c>
    </row>
    <row r="539" spans="1:3" x14ac:dyDescent="0.25">
      <c r="A539" s="80">
        <v>1060410</v>
      </c>
      <c r="B539" s="104" t="s">
        <v>236</v>
      </c>
      <c r="C539" s="88">
        <v>10754</v>
      </c>
    </row>
    <row r="540" spans="1:3" x14ac:dyDescent="0.25">
      <c r="A540" s="80">
        <v>1060411</v>
      </c>
      <c r="B540" s="104" t="s">
        <v>236</v>
      </c>
      <c r="C540" s="88">
        <v>10755</v>
      </c>
    </row>
    <row r="541" spans="1:3" x14ac:dyDescent="0.25">
      <c r="A541" s="80">
        <v>1060412</v>
      </c>
      <c r="B541" s="91">
        <v>1025209</v>
      </c>
      <c r="C541" s="88">
        <v>10756</v>
      </c>
    </row>
    <row r="542" spans="1:3" x14ac:dyDescent="0.25">
      <c r="A542" s="80">
        <v>1060413</v>
      </c>
      <c r="B542" s="91">
        <v>1025210</v>
      </c>
      <c r="C542" s="88">
        <v>10757</v>
      </c>
    </row>
    <row r="543" spans="1:3" x14ac:dyDescent="0.25">
      <c r="A543" s="80">
        <v>1060414</v>
      </c>
      <c r="B543" s="104" t="s">
        <v>236</v>
      </c>
      <c r="C543" s="88">
        <v>10758</v>
      </c>
    </row>
    <row r="544" spans="1:3" x14ac:dyDescent="0.25">
      <c r="A544" s="80">
        <v>1060415</v>
      </c>
      <c r="B544" s="104" t="s">
        <v>236</v>
      </c>
      <c r="C544" s="88">
        <v>10759</v>
      </c>
    </row>
    <row r="545" spans="1:3" x14ac:dyDescent="0.25">
      <c r="A545" s="80">
        <v>1060416</v>
      </c>
      <c r="B545" s="104" t="s">
        <v>236</v>
      </c>
      <c r="C545" s="88">
        <v>10761</v>
      </c>
    </row>
    <row r="546" spans="1:3" x14ac:dyDescent="0.25">
      <c r="A546" s="80">
        <v>1060417</v>
      </c>
      <c r="B546" s="104" t="s">
        <v>236</v>
      </c>
      <c r="C546" s="88">
        <v>10762</v>
      </c>
    </row>
    <row r="547" spans="1:3" x14ac:dyDescent="0.25">
      <c r="A547" s="80">
        <v>1060418</v>
      </c>
      <c r="B547" s="104" t="s">
        <v>236</v>
      </c>
      <c r="C547" s="88">
        <v>10763</v>
      </c>
    </row>
    <row r="548" spans="1:3" x14ac:dyDescent="0.25">
      <c r="A548" s="80">
        <v>1060419</v>
      </c>
      <c r="B548" s="104" t="s">
        <v>236</v>
      </c>
      <c r="C548" s="88">
        <v>10764</v>
      </c>
    </row>
    <row r="549" spans="1:3" x14ac:dyDescent="0.25">
      <c r="A549" s="80">
        <v>1060420</v>
      </c>
      <c r="B549" s="104" t="s">
        <v>236</v>
      </c>
      <c r="C549" s="88">
        <v>10765</v>
      </c>
    </row>
    <row r="550" spans="1:3" x14ac:dyDescent="0.25">
      <c r="A550" s="80">
        <v>1060421</v>
      </c>
      <c r="B550" s="91">
        <v>1025218</v>
      </c>
      <c r="C550" s="88">
        <v>10766</v>
      </c>
    </row>
    <row r="551" spans="1:3" x14ac:dyDescent="0.25">
      <c r="A551" s="80">
        <v>1060422</v>
      </c>
      <c r="B551" s="91">
        <v>1025219</v>
      </c>
      <c r="C551" s="88">
        <v>10768</v>
      </c>
    </row>
    <row r="552" spans="1:3" x14ac:dyDescent="0.25">
      <c r="A552" s="80">
        <v>1060423</v>
      </c>
      <c r="B552" s="104" t="s">
        <v>236</v>
      </c>
      <c r="C552" s="88">
        <v>10771</v>
      </c>
    </row>
    <row r="553" spans="1:3" x14ac:dyDescent="0.25">
      <c r="A553" s="80">
        <v>1060424</v>
      </c>
      <c r="B553" s="91">
        <v>1025221</v>
      </c>
      <c r="C553" s="88">
        <v>10772</v>
      </c>
    </row>
    <row r="554" spans="1:3" x14ac:dyDescent="0.25">
      <c r="A554" s="80">
        <v>1060425</v>
      </c>
      <c r="B554" s="91">
        <v>1025222</v>
      </c>
      <c r="C554" s="88">
        <v>10773</v>
      </c>
    </row>
    <row r="555" spans="1:3" x14ac:dyDescent="0.25">
      <c r="A555" s="80">
        <v>1060426</v>
      </c>
      <c r="B555" s="91">
        <v>1025223</v>
      </c>
      <c r="C555" s="88">
        <v>10774</v>
      </c>
    </row>
    <row r="556" spans="1:3" x14ac:dyDescent="0.25">
      <c r="A556" s="80">
        <v>1060427</v>
      </c>
      <c r="B556" s="104" t="s">
        <v>236</v>
      </c>
      <c r="C556" s="88">
        <v>10775</v>
      </c>
    </row>
    <row r="557" spans="1:3" x14ac:dyDescent="0.25">
      <c r="A557" s="80">
        <v>1060428</v>
      </c>
      <c r="B557" s="104" t="s">
        <v>236</v>
      </c>
      <c r="C557" s="88">
        <v>10776</v>
      </c>
    </row>
    <row r="558" spans="1:3" x14ac:dyDescent="0.25">
      <c r="A558" s="80">
        <v>1060429</v>
      </c>
      <c r="B558" s="91">
        <v>1025226</v>
      </c>
      <c r="C558" s="88">
        <v>10777</v>
      </c>
    </row>
    <row r="559" spans="1:3" x14ac:dyDescent="0.25">
      <c r="A559" s="80">
        <v>1060430</v>
      </c>
      <c r="B559" s="91">
        <v>1025227</v>
      </c>
      <c r="C559" s="88">
        <v>10778</v>
      </c>
    </row>
    <row r="560" spans="1:3" x14ac:dyDescent="0.25">
      <c r="A560" s="80">
        <v>1060431</v>
      </c>
      <c r="B560" s="91">
        <v>1025228</v>
      </c>
      <c r="C560" s="88">
        <v>10780</v>
      </c>
    </row>
    <row r="561" spans="1:3" x14ac:dyDescent="0.25">
      <c r="A561" s="80">
        <v>1060432</v>
      </c>
      <c r="B561" s="104" t="s">
        <v>236</v>
      </c>
      <c r="C561" s="88">
        <v>10782</v>
      </c>
    </row>
    <row r="562" spans="1:3" x14ac:dyDescent="0.25">
      <c r="A562" s="80">
        <v>1060433</v>
      </c>
      <c r="B562" s="91">
        <v>1025230</v>
      </c>
      <c r="C562" s="88">
        <v>10783</v>
      </c>
    </row>
    <row r="563" spans="1:3" x14ac:dyDescent="0.25">
      <c r="A563" s="80">
        <v>1060434</v>
      </c>
      <c r="B563" s="104" t="s">
        <v>236</v>
      </c>
      <c r="C563" s="88">
        <v>10784</v>
      </c>
    </row>
    <row r="564" spans="1:3" x14ac:dyDescent="0.25">
      <c r="A564" s="80">
        <v>1060435</v>
      </c>
      <c r="B564" s="104" t="s">
        <v>236</v>
      </c>
      <c r="C564" s="88">
        <v>10785</v>
      </c>
    </row>
    <row r="565" spans="1:3" x14ac:dyDescent="0.25">
      <c r="A565" s="80">
        <v>1060436</v>
      </c>
      <c r="B565" s="104" t="s">
        <v>236</v>
      </c>
      <c r="C565" s="88">
        <v>10787</v>
      </c>
    </row>
    <row r="566" spans="1:3" x14ac:dyDescent="0.25">
      <c r="A566" s="80">
        <v>1060437</v>
      </c>
      <c r="B566" s="91">
        <v>1025235</v>
      </c>
      <c r="C566" s="88">
        <v>10789</v>
      </c>
    </row>
    <row r="567" spans="1:3" x14ac:dyDescent="0.25">
      <c r="A567" s="80">
        <v>1060438</v>
      </c>
      <c r="B567" s="91">
        <v>1025236</v>
      </c>
      <c r="C567" s="88">
        <v>10790</v>
      </c>
    </row>
    <row r="568" spans="1:3" x14ac:dyDescent="0.25">
      <c r="A568" s="80">
        <v>1060439</v>
      </c>
      <c r="B568" s="104" t="s">
        <v>236</v>
      </c>
      <c r="C568" s="88">
        <v>10791</v>
      </c>
    </row>
    <row r="569" spans="1:3" x14ac:dyDescent="0.25">
      <c r="A569" s="80">
        <v>1060440</v>
      </c>
      <c r="B569" s="91">
        <v>1025238</v>
      </c>
      <c r="C569" s="88">
        <v>10794</v>
      </c>
    </row>
    <row r="570" spans="1:3" x14ac:dyDescent="0.25">
      <c r="A570" s="80">
        <v>1060441</v>
      </c>
      <c r="B570" s="104" t="s">
        <v>236</v>
      </c>
      <c r="C570" s="88">
        <v>10795</v>
      </c>
    </row>
    <row r="571" spans="1:3" x14ac:dyDescent="0.25">
      <c r="A571" s="80">
        <v>1060442</v>
      </c>
      <c r="B571" s="91">
        <v>1025240</v>
      </c>
      <c r="C571" s="88">
        <v>10796</v>
      </c>
    </row>
    <row r="572" spans="1:3" x14ac:dyDescent="0.25">
      <c r="A572" s="80">
        <v>1060443</v>
      </c>
      <c r="B572" s="91">
        <v>1025241</v>
      </c>
      <c r="C572" s="88">
        <v>10797</v>
      </c>
    </row>
    <row r="573" spans="1:3" x14ac:dyDescent="0.25">
      <c r="A573" s="80">
        <v>1060444</v>
      </c>
      <c r="B573" s="91">
        <v>1025242</v>
      </c>
      <c r="C573" s="88">
        <v>10798</v>
      </c>
    </row>
    <row r="574" spans="1:3" x14ac:dyDescent="0.25">
      <c r="A574" s="80">
        <v>1060445</v>
      </c>
      <c r="B574" s="104" t="s">
        <v>236</v>
      </c>
      <c r="C574" s="88">
        <v>10799</v>
      </c>
    </row>
    <row r="575" spans="1:3" x14ac:dyDescent="0.25">
      <c r="A575" s="80">
        <v>1060446</v>
      </c>
      <c r="B575" s="104" t="s">
        <v>236</v>
      </c>
      <c r="C575" s="88">
        <v>10800</v>
      </c>
    </row>
    <row r="576" spans="1:3" x14ac:dyDescent="0.25">
      <c r="A576" s="80">
        <v>1060447</v>
      </c>
      <c r="B576" s="104" t="s">
        <v>236</v>
      </c>
      <c r="C576" s="88">
        <v>10803</v>
      </c>
    </row>
    <row r="577" spans="1:3" x14ac:dyDescent="0.25">
      <c r="A577" s="80">
        <v>1060448</v>
      </c>
      <c r="B577" s="91">
        <v>1025246</v>
      </c>
      <c r="C577" s="88">
        <v>10805</v>
      </c>
    </row>
    <row r="578" spans="1:3" x14ac:dyDescent="0.25">
      <c r="A578" s="80">
        <v>1060449</v>
      </c>
      <c r="B578" s="104" t="s">
        <v>236</v>
      </c>
      <c r="C578" s="88">
        <v>10809</v>
      </c>
    </row>
    <row r="579" spans="1:3" x14ac:dyDescent="0.25">
      <c r="A579" s="80">
        <v>1060450</v>
      </c>
      <c r="B579" s="104" t="s">
        <v>236</v>
      </c>
      <c r="C579" s="88">
        <v>1081</v>
      </c>
    </row>
    <row r="580" spans="1:3" x14ac:dyDescent="0.25">
      <c r="A580" s="80">
        <v>1060451</v>
      </c>
      <c r="B580" s="104" t="s">
        <v>236</v>
      </c>
      <c r="C580" s="88">
        <v>10811</v>
      </c>
    </row>
    <row r="581" spans="1:3" x14ac:dyDescent="0.25">
      <c r="A581" s="80">
        <v>1060452</v>
      </c>
      <c r="B581" s="91">
        <v>1025251</v>
      </c>
      <c r="C581" s="88">
        <v>10812</v>
      </c>
    </row>
    <row r="582" spans="1:3" x14ac:dyDescent="0.25">
      <c r="A582" s="80">
        <v>1060453</v>
      </c>
      <c r="B582" s="104" t="s">
        <v>236</v>
      </c>
      <c r="C582" s="88">
        <v>10814</v>
      </c>
    </row>
    <row r="583" spans="1:3" x14ac:dyDescent="0.25">
      <c r="A583" s="80">
        <v>1060454</v>
      </c>
      <c r="B583" s="104" t="s">
        <v>236</v>
      </c>
      <c r="C583" s="88">
        <v>10815</v>
      </c>
    </row>
    <row r="584" spans="1:3" x14ac:dyDescent="0.25">
      <c r="A584" s="80">
        <v>1060455</v>
      </c>
      <c r="B584" s="104" t="s">
        <v>236</v>
      </c>
      <c r="C584" s="88">
        <v>10817</v>
      </c>
    </row>
    <row r="585" spans="1:3" x14ac:dyDescent="0.25">
      <c r="A585" s="80">
        <v>1060456</v>
      </c>
      <c r="B585" s="104" t="s">
        <v>236</v>
      </c>
      <c r="C585" s="88">
        <v>10818</v>
      </c>
    </row>
    <row r="586" spans="1:3" x14ac:dyDescent="0.25">
      <c r="A586" s="80">
        <v>1060457</v>
      </c>
      <c r="B586" s="104" t="s">
        <v>236</v>
      </c>
      <c r="C586" s="88">
        <v>10819</v>
      </c>
    </row>
    <row r="587" spans="1:3" x14ac:dyDescent="0.25">
      <c r="A587" s="80">
        <v>1060458</v>
      </c>
      <c r="B587" s="104" t="s">
        <v>236</v>
      </c>
      <c r="C587" s="88">
        <v>1082</v>
      </c>
    </row>
    <row r="588" spans="1:3" x14ac:dyDescent="0.25">
      <c r="A588" s="80">
        <v>1060459</v>
      </c>
      <c r="B588" s="91">
        <v>1025260</v>
      </c>
      <c r="C588" s="88">
        <v>10820</v>
      </c>
    </row>
    <row r="589" spans="1:3" x14ac:dyDescent="0.25">
      <c r="A589" s="80">
        <v>1060460</v>
      </c>
      <c r="B589" s="104" t="s">
        <v>236</v>
      </c>
      <c r="C589" s="88">
        <v>10821</v>
      </c>
    </row>
    <row r="590" spans="1:3" x14ac:dyDescent="0.25">
      <c r="A590" s="80">
        <v>1060461</v>
      </c>
      <c r="B590" s="104" t="s">
        <v>236</v>
      </c>
      <c r="C590" s="88">
        <v>10822</v>
      </c>
    </row>
    <row r="591" spans="1:3" x14ac:dyDescent="0.25">
      <c r="A591" s="80">
        <v>1060462</v>
      </c>
      <c r="B591" s="104" t="s">
        <v>236</v>
      </c>
      <c r="C591" s="88">
        <v>10825</v>
      </c>
    </row>
    <row r="592" spans="1:3" x14ac:dyDescent="0.25">
      <c r="A592" s="80">
        <v>1060463</v>
      </c>
      <c r="B592" s="104" t="s">
        <v>236</v>
      </c>
      <c r="C592" s="88">
        <v>10826</v>
      </c>
    </row>
    <row r="593" spans="1:3" x14ac:dyDescent="0.25">
      <c r="A593" s="80">
        <v>1060464</v>
      </c>
      <c r="B593" s="91">
        <v>1025266</v>
      </c>
      <c r="C593" s="88">
        <v>10827</v>
      </c>
    </row>
    <row r="594" spans="1:3" x14ac:dyDescent="0.25">
      <c r="A594" s="80">
        <v>1060465</v>
      </c>
      <c r="B594" s="104" t="s">
        <v>236</v>
      </c>
      <c r="C594" s="88">
        <v>10828</v>
      </c>
    </row>
    <row r="595" spans="1:3" x14ac:dyDescent="0.25">
      <c r="A595" s="80">
        <v>1060466</v>
      </c>
      <c r="B595" s="104" t="s">
        <v>236</v>
      </c>
      <c r="C595" s="88">
        <v>10829</v>
      </c>
    </row>
    <row r="596" spans="1:3" x14ac:dyDescent="0.25">
      <c r="A596" s="80">
        <v>1060467</v>
      </c>
      <c r="B596" s="91">
        <v>1025269</v>
      </c>
      <c r="C596" s="88">
        <v>10833</v>
      </c>
    </row>
    <row r="597" spans="1:3" x14ac:dyDescent="0.25">
      <c r="A597" s="80">
        <v>1060468</v>
      </c>
      <c r="B597" s="104" t="s">
        <v>236</v>
      </c>
      <c r="C597" s="88">
        <v>10834</v>
      </c>
    </row>
    <row r="598" spans="1:3" x14ac:dyDescent="0.25">
      <c r="A598" s="80">
        <v>1060469</v>
      </c>
      <c r="B598" s="104" t="s">
        <v>236</v>
      </c>
      <c r="C598" s="88">
        <v>10839</v>
      </c>
    </row>
    <row r="599" spans="1:3" x14ac:dyDescent="0.25">
      <c r="A599" s="80">
        <v>1060470</v>
      </c>
      <c r="B599" s="104" t="s">
        <v>236</v>
      </c>
      <c r="C599" s="88">
        <v>10841</v>
      </c>
    </row>
    <row r="600" spans="1:3" x14ac:dyDescent="0.25">
      <c r="A600" s="80">
        <v>1060471</v>
      </c>
      <c r="B600" s="104" t="s">
        <v>236</v>
      </c>
      <c r="C600" s="88">
        <v>10843</v>
      </c>
    </row>
    <row r="601" spans="1:3" x14ac:dyDescent="0.25">
      <c r="A601" s="80">
        <v>1060472</v>
      </c>
      <c r="B601" s="104" t="s">
        <v>236</v>
      </c>
      <c r="C601" s="88">
        <v>10845</v>
      </c>
    </row>
    <row r="602" spans="1:3" x14ac:dyDescent="0.25">
      <c r="A602" s="80">
        <v>1060473</v>
      </c>
      <c r="B602" s="91">
        <v>1025275</v>
      </c>
      <c r="C602" s="88">
        <v>10847</v>
      </c>
    </row>
    <row r="603" spans="1:3" x14ac:dyDescent="0.25">
      <c r="A603" s="80">
        <v>1060474</v>
      </c>
      <c r="B603" s="91">
        <v>1025276</v>
      </c>
      <c r="C603" s="88">
        <v>10850</v>
      </c>
    </row>
    <row r="604" spans="1:3" x14ac:dyDescent="0.25">
      <c r="A604" s="80">
        <v>1060475</v>
      </c>
      <c r="B604" s="104" t="s">
        <v>236</v>
      </c>
      <c r="C604" s="88">
        <v>10851</v>
      </c>
    </row>
    <row r="605" spans="1:3" x14ac:dyDescent="0.25">
      <c r="A605" s="80">
        <v>1060476</v>
      </c>
      <c r="B605" s="91">
        <v>1025278</v>
      </c>
      <c r="C605" s="88">
        <v>10852</v>
      </c>
    </row>
    <row r="606" spans="1:3" x14ac:dyDescent="0.25">
      <c r="A606" s="80">
        <v>1060477</v>
      </c>
      <c r="B606" s="104" t="s">
        <v>236</v>
      </c>
      <c r="C606" s="88">
        <v>10854</v>
      </c>
    </row>
    <row r="607" spans="1:3" x14ac:dyDescent="0.25">
      <c r="A607" s="80">
        <v>1060478</v>
      </c>
      <c r="B607" s="104" t="s">
        <v>236</v>
      </c>
      <c r="C607" s="88">
        <v>10855</v>
      </c>
    </row>
    <row r="608" spans="1:3" x14ac:dyDescent="0.25">
      <c r="A608" s="80">
        <v>1060479</v>
      </c>
      <c r="B608" s="104" t="s">
        <v>236</v>
      </c>
      <c r="C608" s="88">
        <v>10859</v>
      </c>
    </row>
    <row r="609" spans="1:3" x14ac:dyDescent="0.25">
      <c r="A609" s="80">
        <v>1060480</v>
      </c>
      <c r="B609" s="104" t="s">
        <v>236</v>
      </c>
      <c r="C609" s="88">
        <v>10860</v>
      </c>
    </row>
    <row r="610" spans="1:3" x14ac:dyDescent="0.25">
      <c r="A610" s="80">
        <v>1060481</v>
      </c>
      <c r="B610" s="104" t="s">
        <v>236</v>
      </c>
      <c r="C610" s="88">
        <v>10861</v>
      </c>
    </row>
    <row r="611" spans="1:3" x14ac:dyDescent="0.25">
      <c r="A611" s="80">
        <v>1060482</v>
      </c>
      <c r="B611" s="104" t="s">
        <v>236</v>
      </c>
      <c r="C611" s="88">
        <v>10862</v>
      </c>
    </row>
    <row r="612" spans="1:3" x14ac:dyDescent="0.25">
      <c r="A612" s="80">
        <v>1060483</v>
      </c>
      <c r="B612" s="91">
        <v>1025285</v>
      </c>
      <c r="C612" s="88">
        <v>10864</v>
      </c>
    </row>
    <row r="613" spans="1:3" x14ac:dyDescent="0.25">
      <c r="A613" s="80">
        <v>1060484</v>
      </c>
      <c r="B613" s="104" t="s">
        <v>236</v>
      </c>
      <c r="C613" s="88">
        <v>10865</v>
      </c>
    </row>
    <row r="614" spans="1:3" x14ac:dyDescent="0.25">
      <c r="A614" s="80">
        <v>1060485</v>
      </c>
      <c r="B614" s="91">
        <v>1025287</v>
      </c>
      <c r="C614" s="88">
        <v>10866</v>
      </c>
    </row>
    <row r="615" spans="1:3" x14ac:dyDescent="0.25">
      <c r="A615" s="80">
        <v>1060486</v>
      </c>
      <c r="B615" s="91">
        <v>1025289</v>
      </c>
      <c r="C615" s="88">
        <v>10868</v>
      </c>
    </row>
    <row r="616" spans="1:3" x14ac:dyDescent="0.25">
      <c r="A616" s="80">
        <v>1060487</v>
      </c>
      <c r="B616" s="104" t="s">
        <v>236</v>
      </c>
      <c r="C616" s="88">
        <v>10869</v>
      </c>
    </row>
    <row r="617" spans="1:3" x14ac:dyDescent="0.25">
      <c r="A617" s="80">
        <v>1060488</v>
      </c>
      <c r="B617" s="91">
        <v>1025291</v>
      </c>
      <c r="C617" s="88">
        <v>10872</v>
      </c>
    </row>
    <row r="618" spans="1:3" x14ac:dyDescent="0.25">
      <c r="A618" s="80">
        <v>1060489</v>
      </c>
      <c r="B618" s="104" t="s">
        <v>236</v>
      </c>
      <c r="C618" s="88">
        <v>10873</v>
      </c>
    </row>
    <row r="619" spans="1:3" x14ac:dyDescent="0.25">
      <c r="A619" s="80">
        <v>1060490</v>
      </c>
      <c r="B619" s="91">
        <v>1025293</v>
      </c>
      <c r="C619" s="88">
        <v>10875</v>
      </c>
    </row>
    <row r="620" spans="1:3" x14ac:dyDescent="0.25">
      <c r="A620" s="80">
        <v>1060491</v>
      </c>
      <c r="B620" s="91">
        <v>1025294</v>
      </c>
      <c r="C620" s="88">
        <v>10876</v>
      </c>
    </row>
    <row r="621" spans="1:3" x14ac:dyDescent="0.25">
      <c r="A621" s="80">
        <v>1060492</v>
      </c>
      <c r="B621" s="104" t="s">
        <v>236</v>
      </c>
      <c r="C621" s="88">
        <v>10877</v>
      </c>
    </row>
    <row r="622" spans="1:3" x14ac:dyDescent="0.25">
      <c r="A622" s="80">
        <v>1060493</v>
      </c>
      <c r="B622" s="91">
        <v>1025296</v>
      </c>
      <c r="C622" s="88">
        <v>10880</v>
      </c>
    </row>
    <row r="623" spans="1:3" x14ac:dyDescent="0.25">
      <c r="A623" s="80">
        <v>1060494</v>
      </c>
      <c r="B623" s="104" t="s">
        <v>236</v>
      </c>
      <c r="C623" s="88">
        <v>10881</v>
      </c>
    </row>
    <row r="624" spans="1:3" x14ac:dyDescent="0.25">
      <c r="A624" s="80">
        <v>1060495</v>
      </c>
      <c r="B624" s="104" t="s">
        <v>236</v>
      </c>
      <c r="C624" s="88">
        <v>10883</v>
      </c>
    </row>
    <row r="625" spans="1:3" x14ac:dyDescent="0.25">
      <c r="A625" s="80">
        <v>1060496</v>
      </c>
      <c r="B625" s="104" t="s">
        <v>236</v>
      </c>
      <c r="C625" s="88">
        <v>10886</v>
      </c>
    </row>
    <row r="626" spans="1:3" x14ac:dyDescent="0.25">
      <c r="A626" s="80">
        <v>1060497</v>
      </c>
      <c r="B626" s="91">
        <v>1025300</v>
      </c>
      <c r="C626" s="88">
        <v>10887</v>
      </c>
    </row>
    <row r="627" spans="1:3" x14ac:dyDescent="0.25">
      <c r="A627" s="80">
        <v>1060498</v>
      </c>
      <c r="B627" s="104" t="s">
        <v>236</v>
      </c>
      <c r="C627" s="88">
        <v>10888</v>
      </c>
    </row>
    <row r="628" spans="1:3" x14ac:dyDescent="0.25">
      <c r="A628" s="80">
        <v>1060499</v>
      </c>
      <c r="B628" s="91">
        <v>1025302</v>
      </c>
      <c r="C628" s="88">
        <v>10890</v>
      </c>
    </row>
    <row r="629" spans="1:3" x14ac:dyDescent="0.25">
      <c r="A629" s="80">
        <v>1060500</v>
      </c>
      <c r="B629" s="104" t="s">
        <v>236</v>
      </c>
      <c r="C629" s="88">
        <v>10893</v>
      </c>
    </row>
    <row r="630" spans="1:3" x14ac:dyDescent="0.25">
      <c r="A630" s="80">
        <v>1060501</v>
      </c>
      <c r="B630" s="104" t="s">
        <v>236</v>
      </c>
      <c r="C630" s="88">
        <v>10895</v>
      </c>
    </row>
    <row r="631" spans="1:3" x14ac:dyDescent="0.25">
      <c r="A631" s="80">
        <v>1060502</v>
      </c>
      <c r="B631" s="104" t="s">
        <v>236</v>
      </c>
      <c r="C631" s="88">
        <v>10897</v>
      </c>
    </row>
    <row r="632" spans="1:3" x14ac:dyDescent="0.25">
      <c r="A632" s="80">
        <v>1060503</v>
      </c>
      <c r="B632" s="104" t="s">
        <v>236</v>
      </c>
      <c r="C632" s="88">
        <v>10898</v>
      </c>
    </row>
    <row r="633" spans="1:3" x14ac:dyDescent="0.25">
      <c r="A633" s="80">
        <v>1060504</v>
      </c>
      <c r="B633" s="104" t="s">
        <v>236</v>
      </c>
      <c r="C633" s="88">
        <v>10899</v>
      </c>
    </row>
    <row r="634" spans="1:3" x14ac:dyDescent="0.25">
      <c r="A634" s="80">
        <v>1060505</v>
      </c>
      <c r="B634" s="91">
        <v>1025308</v>
      </c>
      <c r="C634" s="88">
        <v>10901</v>
      </c>
    </row>
    <row r="635" spans="1:3" x14ac:dyDescent="0.25">
      <c r="A635" s="80">
        <v>1060506</v>
      </c>
      <c r="B635" s="104" t="s">
        <v>236</v>
      </c>
      <c r="C635" s="88">
        <v>10906</v>
      </c>
    </row>
    <row r="636" spans="1:3" x14ac:dyDescent="0.25">
      <c r="A636" s="80">
        <v>1060507</v>
      </c>
      <c r="B636" s="104" t="s">
        <v>236</v>
      </c>
      <c r="C636" s="88">
        <v>10907</v>
      </c>
    </row>
    <row r="637" spans="1:3" x14ac:dyDescent="0.25">
      <c r="A637" s="80">
        <v>1060508</v>
      </c>
      <c r="B637" s="91">
        <v>1025312</v>
      </c>
      <c r="C637" s="88">
        <v>10909</v>
      </c>
    </row>
    <row r="638" spans="1:3" x14ac:dyDescent="0.25">
      <c r="A638" s="80">
        <v>1060509</v>
      </c>
      <c r="B638" s="91">
        <v>1025313</v>
      </c>
      <c r="C638" s="88">
        <v>10911</v>
      </c>
    </row>
    <row r="639" spans="1:3" x14ac:dyDescent="0.25">
      <c r="A639" s="80">
        <v>1060510</v>
      </c>
      <c r="B639" s="104" t="s">
        <v>236</v>
      </c>
      <c r="C639" s="88">
        <v>10912</v>
      </c>
    </row>
    <row r="640" spans="1:3" x14ac:dyDescent="0.25">
      <c r="A640" s="80">
        <v>1060511</v>
      </c>
      <c r="B640" s="104" t="s">
        <v>236</v>
      </c>
      <c r="C640" s="88">
        <v>10913</v>
      </c>
    </row>
    <row r="641" spans="1:3" x14ac:dyDescent="0.25">
      <c r="A641" s="80">
        <v>1060512</v>
      </c>
      <c r="B641" s="104" t="s">
        <v>236</v>
      </c>
      <c r="C641" s="88">
        <v>10914</v>
      </c>
    </row>
    <row r="642" spans="1:3" x14ac:dyDescent="0.25">
      <c r="A642" s="80">
        <v>1060513</v>
      </c>
      <c r="B642" s="91">
        <v>1025317</v>
      </c>
      <c r="C642" s="88">
        <v>10915</v>
      </c>
    </row>
    <row r="643" spans="1:3" x14ac:dyDescent="0.25">
      <c r="A643" s="80">
        <v>1060514</v>
      </c>
      <c r="B643" s="91">
        <v>1025318</v>
      </c>
      <c r="C643" s="88">
        <v>10916</v>
      </c>
    </row>
    <row r="644" spans="1:3" x14ac:dyDescent="0.25">
      <c r="A644" s="80">
        <v>1060515</v>
      </c>
      <c r="B644" s="91">
        <v>1025319</v>
      </c>
      <c r="C644" s="88">
        <v>10919</v>
      </c>
    </row>
    <row r="645" spans="1:3" x14ac:dyDescent="0.25">
      <c r="A645" s="80">
        <v>1060516</v>
      </c>
      <c r="B645" s="91">
        <v>1025320</v>
      </c>
      <c r="C645" s="88">
        <v>10920</v>
      </c>
    </row>
    <row r="646" spans="1:3" x14ac:dyDescent="0.25">
      <c r="A646" s="80">
        <v>1060517</v>
      </c>
      <c r="B646" s="104" t="s">
        <v>236</v>
      </c>
      <c r="C646" s="88">
        <v>10921</v>
      </c>
    </row>
    <row r="647" spans="1:3" x14ac:dyDescent="0.25">
      <c r="A647" s="80">
        <v>1060518</v>
      </c>
      <c r="B647" s="91">
        <v>1025322</v>
      </c>
      <c r="C647" s="88">
        <v>10922</v>
      </c>
    </row>
    <row r="648" spans="1:3" x14ac:dyDescent="0.25">
      <c r="A648" s="80">
        <v>1060519</v>
      </c>
      <c r="B648" s="91">
        <v>1025323</v>
      </c>
      <c r="C648" s="88">
        <v>10923</v>
      </c>
    </row>
    <row r="649" spans="1:3" x14ac:dyDescent="0.25">
      <c r="A649" s="80">
        <v>1060520</v>
      </c>
      <c r="B649" s="104" t="s">
        <v>236</v>
      </c>
      <c r="C649" s="88">
        <v>10924</v>
      </c>
    </row>
    <row r="650" spans="1:3" x14ac:dyDescent="0.25">
      <c r="A650" s="80">
        <v>1060521</v>
      </c>
      <c r="B650" s="104" t="s">
        <v>236</v>
      </c>
      <c r="C650" s="88">
        <v>10926</v>
      </c>
    </row>
    <row r="651" spans="1:3" x14ac:dyDescent="0.25">
      <c r="A651" s="80">
        <v>1060522</v>
      </c>
      <c r="B651" s="104" t="s">
        <v>236</v>
      </c>
      <c r="C651" s="88">
        <v>10927</v>
      </c>
    </row>
    <row r="652" spans="1:3" x14ac:dyDescent="0.25">
      <c r="A652" s="80">
        <v>1060523</v>
      </c>
      <c r="B652" s="104" t="s">
        <v>236</v>
      </c>
      <c r="C652" s="88">
        <v>10928</v>
      </c>
    </row>
    <row r="653" spans="1:3" x14ac:dyDescent="0.25">
      <c r="A653" s="80">
        <v>1060524</v>
      </c>
      <c r="B653" s="104" t="s">
        <v>236</v>
      </c>
      <c r="C653" s="88">
        <v>10929</v>
      </c>
    </row>
    <row r="654" spans="1:3" x14ac:dyDescent="0.25">
      <c r="A654" s="80">
        <v>1060525</v>
      </c>
      <c r="B654" s="91">
        <v>1025329</v>
      </c>
      <c r="C654" s="88">
        <v>1093</v>
      </c>
    </row>
    <row r="655" spans="1:3" x14ac:dyDescent="0.25">
      <c r="A655" s="80">
        <v>1060526</v>
      </c>
      <c r="B655" s="104" t="s">
        <v>236</v>
      </c>
      <c r="C655" s="88">
        <v>10930</v>
      </c>
    </row>
    <row r="656" spans="1:3" x14ac:dyDescent="0.25">
      <c r="A656" s="80">
        <v>1060527</v>
      </c>
      <c r="B656" s="91">
        <v>1025331</v>
      </c>
      <c r="C656" s="88">
        <v>10931</v>
      </c>
    </row>
    <row r="657" spans="1:3" x14ac:dyDescent="0.25">
      <c r="A657" s="80">
        <v>1060528</v>
      </c>
      <c r="B657" s="91">
        <v>1025332</v>
      </c>
      <c r="C657" s="88">
        <v>10933</v>
      </c>
    </row>
    <row r="658" spans="1:3" x14ac:dyDescent="0.25">
      <c r="A658" s="80">
        <v>1060529</v>
      </c>
      <c r="B658" s="104" t="s">
        <v>236</v>
      </c>
      <c r="C658" s="88">
        <v>10934</v>
      </c>
    </row>
    <row r="659" spans="1:3" x14ac:dyDescent="0.25">
      <c r="A659" s="80">
        <v>1060530</v>
      </c>
      <c r="B659" s="104" t="s">
        <v>236</v>
      </c>
      <c r="C659" s="88">
        <v>10935</v>
      </c>
    </row>
    <row r="660" spans="1:3" x14ac:dyDescent="0.25">
      <c r="A660" s="80">
        <v>1060531</v>
      </c>
      <c r="B660" s="104" t="s">
        <v>236</v>
      </c>
      <c r="C660" s="88">
        <v>10936</v>
      </c>
    </row>
    <row r="661" spans="1:3" x14ac:dyDescent="0.25">
      <c r="A661" s="80">
        <v>1060532</v>
      </c>
      <c r="B661" s="91">
        <v>1025336</v>
      </c>
      <c r="C661" s="88">
        <v>10937</v>
      </c>
    </row>
    <row r="662" spans="1:3" x14ac:dyDescent="0.25">
      <c r="A662" s="80">
        <v>1060533</v>
      </c>
      <c r="B662" s="104" t="s">
        <v>236</v>
      </c>
      <c r="C662" s="88">
        <v>1094</v>
      </c>
    </row>
    <row r="663" spans="1:3" x14ac:dyDescent="0.25">
      <c r="A663" s="80">
        <v>1060534</v>
      </c>
      <c r="B663" s="104" t="s">
        <v>236</v>
      </c>
      <c r="C663" s="88">
        <v>10940</v>
      </c>
    </row>
    <row r="664" spans="1:3" x14ac:dyDescent="0.25">
      <c r="A664" s="80">
        <v>1060535</v>
      </c>
      <c r="B664" s="104" t="s">
        <v>236</v>
      </c>
      <c r="C664" s="88">
        <v>10941</v>
      </c>
    </row>
    <row r="665" spans="1:3" x14ac:dyDescent="0.25">
      <c r="A665" s="80">
        <v>1060536</v>
      </c>
      <c r="B665" s="104" t="s">
        <v>236</v>
      </c>
      <c r="C665" s="88">
        <v>10943</v>
      </c>
    </row>
    <row r="666" spans="1:3" x14ac:dyDescent="0.25">
      <c r="A666" s="80">
        <v>1060537</v>
      </c>
      <c r="B666" s="91">
        <v>1025342</v>
      </c>
      <c r="C666" s="88">
        <v>10946</v>
      </c>
    </row>
    <row r="667" spans="1:3" x14ac:dyDescent="0.25">
      <c r="A667" s="80">
        <v>1060538</v>
      </c>
      <c r="B667" s="104" t="s">
        <v>236</v>
      </c>
      <c r="C667" s="88">
        <v>10949</v>
      </c>
    </row>
    <row r="668" spans="1:3" x14ac:dyDescent="0.25">
      <c r="A668" s="80">
        <v>1060539</v>
      </c>
      <c r="B668" s="104" t="s">
        <v>236</v>
      </c>
      <c r="C668" s="88">
        <v>1095</v>
      </c>
    </row>
    <row r="669" spans="1:3" x14ac:dyDescent="0.25">
      <c r="A669" s="80">
        <v>1060540</v>
      </c>
      <c r="B669" s="91">
        <v>1025345</v>
      </c>
      <c r="C669" s="88">
        <v>10950</v>
      </c>
    </row>
    <row r="670" spans="1:3" x14ac:dyDescent="0.25">
      <c r="A670" s="80">
        <v>1060541</v>
      </c>
      <c r="B670" s="104" t="s">
        <v>236</v>
      </c>
      <c r="C670" s="88">
        <v>10951</v>
      </c>
    </row>
    <row r="671" spans="1:3" x14ac:dyDescent="0.25">
      <c r="A671" s="80">
        <v>1060542</v>
      </c>
      <c r="B671" s="91">
        <v>1025347</v>
      </c>
      <c r="C671" s="88">
        <v>10953</v>
      </c>
    </row>
    <row r="672" spans="1:3" x14ac:dyDescent="0.25">
      <c r="A672" s="80">
        <v>1060543</v>
      </c>
      <c r="B672" s="91">
        <v>1025348</v>
      </c>
      <c r="C672" s="88">
        <v>10954</v>
      </c>
    </row>
    <row r="673" spans="1:3" x14ac:dyDescent="0.25">
      <c r="A673" s="80">
        <v>1060544</v>
      </c>
      <c r="B673" s="104" t="s">
        <v>236</v>
      </c>
      <c r="C673" s="88">
        <v>10955</v>
      </c>
    </row>
    <row r="674" spans="1:3" x14ac:dyDescent="0.25">
      <c r="A674" s="80">
        <v>1060545</v>
      </c>
      <c r="B674" s="104" t="s">
        <v>236</v>
      </c>
      <c r="C674" s="88">
        <v>10956</v>
      </c>
    </row>
    <row r="675" spans="1:3" x14ac:dyDescent="0.25">
      <c r="A675" s="80">
        <v>1060546</v>
      </c>
      <c r="B675" s="104" t="s">
        <v>236</v>
      </c>
      <c r="C675" s="88">
        <v>10957</v>
      </c>
    </row>
    <row r="676" spans="1:3" x14ac:dyDescent="0.25">
      <c r="A676" s="80">
        <v>1060547</v>
      </c>
      <c r="B676" s="104" t="s">
        <v>236</v>
      </c>
      <c r="C676" s="88">
        <v>10958</v>
      </c>
    </row>
    <row r="677" spans="1:3" x14ac:dyDescent="0.25">
      <c r="A677" s="80">
        <v>1060548</v>
      </c>
      <c r="B677" s="91">
        <v>1025353</v>
      </c>
      <c r="C677" s="88">
        <v>10959</v>
      </c>
    </row>
    <row r="678" spans="1:3" x14ac:dyDescent="0.25">
      <c r="A678" s="80">
        <v>1060549</v>
      </c>
      <c r="B678" s="104" t="s">
        <v>236</v>
      </c>
      <c r="C678" s="88">
        <v>10960</v>
      </c>
    </row>
    <row r="679" spans="1:3" x14ac:dyDescent="0.25">
      <c r="A679" s="80">
        <v>1060550</v>
      </c>
      <c r="B679" s="91">
        <v>1025355</v>
      </c>
      <c r="C679" s="88">
        <v>10961</v>
      </c>
    </row>
    <row r="680" spans="1:3" x14ac:dyDescent="0.25">
      <c r="A680" s="80">
        <v>1060551</v>
      </c>
      <c r="B680" s="91">
        <v>1025356</v>
      </c>
      <c r="C680" s="88">
        <v>10962</v>
      </c>
    </row>
    <row r="681" spans="1:3" x14ac:dyDescent="0.25">
      <c r="A681" s="80">
        <v>1060552</v>
      </c>
      <c r="B681" s="104" t="s">
        <v>236</v>
      </c>
      <c r="C681" s="88">
        <v>10963</v>
      </c>
    </row>
    <row r="682" spans="1:3" x14ac:dyDescent="0.25">
      <c r="A682" s="80">
        <v>1060553</v>
      </c>
      <c r="B682" s="104" t="s">
        <v>236</v>
      </c>
      <c r="C682" s="88">
        <v>10964</v>
      </c>
    </row>
    <row r="683" spans="1:3" x14ac:dyDescent="0.25">
      <c r="A683" s="80">
        <v>1060554</v>
      </c>
      <c r="B683" s="91">
        <v>1025359</v>
      </c>
      <c r="C683" s="88">
        <v>10965</v>
      </c>
    </row>
    <row r="684" spans="1:3" x14ac:dyDescent="0.25">
      <c r="A684" s="80">
        <v>1060555</v>
      </c>
      <c r="B684" s="104" t="s">
        <v>236</v>
      </c>
      <c r="C684" s="88">
        <v>10966</v>
      </c>
    </row>
    <row r="685" spans="1:3" x14ac:dyDescent="0.25">
      <c r="A685" s="80">
        <v>1060556</v>
      </c>
      <c r="B685" s="91">
        <v>1025361</v>
      </c>
      <c r="C685" s="88">
        <v>10968</v>
      </c>
    </row>
    <row r="686" spans="1:3" x14ac:dyDescent="0.25">
      <c r="A686" s="80">
        <v>1060557</v>
      </c>
      <c r="B686" s="104" t="s">
        <v>236</v>
      </c>
      <c r="C686" s="88">
        <v>10969</v>
      </c>
    </row>
    <row r="687" spans="1:3" x14ac:dyDescent="0.25">
      <c r="A687" s="80">
        <v>1060558</v>
      </c>
      <c r="B687" s="104" t="s">
        <v>236</v>
      </c>
      <c r="C687" s="88">
        <v>10971</v>
      </c>
    </row>
    <row r="688" spans="1:3" x14ac:dyDescent="0.25">
      <c r="A688" s="80">
        <v>1060559</v>
      </c>
      <c r="B688" s="104" t="s">
        <v>236</v>
      </c>
      <c r="C688" s="88">
        <v>10973</v>
      </c>
    </row>
    <row r="689" spans="1:3" x14ac:dyDescent="0.25">
      <c r="A689" s="80">
        <v>1060560</v>
      </c>
      <c r="B689" s="104" t="s">
        <v>236</v>
      </c>
      <c r="C689" s="88">
        <v>10974</v>
      </c>
    </row>
    <row r="690" spans="1:3" x14ac:dyDescent="0.25">
      <c r="A690" s="80">
        <v>1060561</v>
      </c>
      <c r="B690" s="91">
        <v>1025368</v>
      </c>
      <c r="C690" s="88">
        <v>10975</v>
      </c>
    </row>
    <row r="691" spans="1:3" x14ac:dyDescent="0.25">
      <c r="A691" s="80">
        <v>1060562</v>
      </c>
      <c r="B691" s="91">
        <v>1025369</v>
      </c>
      <c r="C691" s="88">
        <v>10976</v>
      </c>
    </row>
    <row r="692" spans="1:3" x14ac:dyDescent="0.25">
      <c r="A692" s="80">
        <v>1060563</v>
      </c>
      <c r="B692" s="104" t="s">
        <v>236</v>
      </c>
      <c r="C692" s="88">
        <v>10977</v>
      </c>
    </row>
    <row r="693" spans="1:3" x14ac:dyDescent="0.25">
      <c r="A693" s="80">
        <v>1060564</v>
      </c>
      <c r="B693" s="91">
        <v>1025371</v>
      </c>
      <c r="C693" s="88">
        <v>10980</v>
      </c>
    </row>
    <row r="694" spans="1:3" x14ac:dyDescent="0.25">
      <c r="A694" s="80">
        <v>1060565</v>
      </c>
      <c r="B694" s="104" t="s">
        <v>236</v>
      </c>
      <c r="C694" s="88">
        <v>10981</v>
      </c>
    </row>
    <row r="695" spans="1:3" x14ac:dyDescent="0.25">
      <c r="A695" s="80">
        <v>1060566</v>
      </c>
      <c r="B695" s="104" t="s">
        <v>236</v>
      </c>
      <c r="C695" s="88">
        <v>10982</v>
      </c>
    </row>
    <row r="696" spans="1:3" x14ac:dyDescent="0.25">
      <c r="A696" s="80">
        <v>1060567</v>
      </c>
      <c r="B696" s="91">
        <v>1025374</v>
      </c>
      <c r="C696" s="88">
        <v>10983</v>
      </c>
    </row>
    <row r="697" spans="1:3" x14ac:dyDescent="0.25">
      <c r="A697" s="80">
        <v>1060568</v>
      </c>
      <c r="B697" s="104" t="s">
        <v>236</v>
      </c>
      <c r="C697" s="88">
        <v>10984</v>
      </c>
    </row>
    <row r="698" spans="1:3" x14ac:dyDescent="0.25">
      <c r="A698" s="80">
        <v>1060569</v>
      </c>
      <c r="B698" s="104" t="s">
        <v>236</v>
      </c>
      <c r="C698" s="88">
        <v>10985</v>
      </c>
    </row>
    <row r="699" spans="1:3" x14ac:dyDescent="0.25">
      <c r="A699" s="80">
        <v>1060570</v>
      </c>
      <c r="B699" s="91">
        <v>1025377</v>
      </c>
      <c r="C699" s="88">
        <v>10986</v>
      </c>
    </row>
    <row r="700" spans="1:3" x14ac:dyDescent="0.25">
      <c r="A700" s="80">
        <v>1060571</v>
      </c>
      <c r="B700" s="91">
        <v>1025378</v>
      </c>
      <c r="C700" s="88">
        <v>10988</v>
      </c>
    </row>
    <row r="701" spans="1:3" x14ac:dyDescent="0.25">
      <c r="A701" s="80">
        <v>1060572</v>
      </c>
      <c r="B701" s="104" t="s">
        <v>236</v>
      </c>
      <c r="C701" s="88">
        <v>10993</v>
      </c>
    </row>
    <row r="702" spans="1:3" x14ac:dyDescent="0.25">
      <c r="A702" s="80">
        <v>1060573</v>
      </c>
      <c r="B702" s="91">
        <v>1025381</v>
      </c>
      <c r="C702" s="88">
        <v>10994</v>
      </c>
    </row>
    <row r="703" spans="1:3" x14ac:dyDescent="0.25">
      <c r="A703" s="80">
        <v>1060574</v>
      </c>
      <c r="B703" s="104" t="s">
        <v>236</v>
      </c>
      <c r="C703" s="88">
        <v>10995</v>
      </c>
    </row>
    <row r="704" spans="1:3" x14ac:dyDescent="0.25">
      <c r="A704" s="80">
        <v>1060575</v>
      </c>
      <c r="B704" s="104" t="s">
        <v>236</v>
      </c>
      <c r="C704" s="88">
        <v>10996</v>
      </c>
    </row>
    <row r="705" spans="1:3" x14ac:dyDescent="0.25">
      <c r="A705" s="80">
        <v>1060576</v>
      </c>
      <c r="B705" s="91">
        <v>1025384</v>
      </c>
      <c r="C705" s="88">
        <v>10997</v>
      </c>
    </row>
    <row r="706" spans="1:3" x14ac:dyDescent="0.25">
      <c r="A706" s="80">
        <v>1060577</v>
      </c>
      <c r="B706" s="104" t="s">
        <v>236</v>
      </c>
      <c r="C706" s="88">
        <v>10999</v>
      </c>
    </row>
    <row r="707" spans="1:3" x14ac:dyDescent="0.25">
      <c r="A707" s="80">
        <v>1060578</v>
      </c>
      <c r="B707" s="104" t="s">
        <v>236</v>
      </c>
      <c r="C707" s="88">
        <v>11000</v>
      </c>
    </row>
    <row r="708" spans="1:3" x14ac:dyDescent="0.25">
      <c r="A708" s="80">
        <v>1060579</v>
      </c>
      <c r="B708" s="91">
        <v>1025387</v>
      </c>
      <c r="C708" s="88">
        <v>11002</v>
      </c>
    </row>
    <row r="709" spans="1:3" x14ac:dyDescent="0.25">
      <c r="A709" s="80">
        <v>1060580</v>
      </c>
      <c r="B709" s="91">
        <v>1025388</v>
      </c>
      <c r="C709" s="88">
        <v>11003</v>
      </c>
    </row>
    <row r="710" spans="1:3" x14ac:dyDescent="0.25">
      <c r="A710" s="80">
        <v>1060581</v>
      </c>
      <c r="B710" s="91">
        <v>1025389</v>
      </c>
      <c r="C710" s="88">
        <v>11004</v>
      </c>
    </row>
    <row r="711" spans="1:3" x14ac:dyDescent="0.25">
      <c r="A711" s="80">
        <v>1060582</v>
      </c>
      <c r="B711" s="104" t="s">
        <v>236</v>
      </c>
      <c r="C711" s="88">
        <v>11006</v>
      </c>
    </row>
    <row r="712" spans="1:3" x14ac:dyDescent="0.25">
      <c r="A712" s="80">
        <v>1060583</v>
      </c>
      <c r="B712" s="104" t="s">
        <v>236</v>
      </c>
      <c r="C712" s="88">
        <v>11007</v>
      </c>
    </row>
    <row r="713" spans="1:3" x14ac:dyDescent="0.25">
      <c r="A713" s="80">
        <v>1060584</v>
      </c>
      <c r="B713" s="104" t="s">
        <v>236</v>
      </c>
      <c r="C713" s="88">
        <v>11009</v>
      </c>
    </row>
    <row r="714" spans="1:3" x14ac:dyDescent="0.25">
      <c r="A714" s="80">
        <v>1060585</v>
      </c>
      <c r="B714" s="104" t="s">
        <v>236</v>
      </c>
      <c r="C714" s="88">
        <v>1101</v>
      </c>
    </row>
    <row r="715" spans="1:3" x14ac:dyDescent="0.25">
      <c r="A715" s="80">
        <v>1060586</v>
      </c>
      <c r="B715" s="104" t="s">
        <v>236</v>
      </c>
      <c r="C715" s="88">
        <v>11011</v>
      </c>
    </row>
    <row r="716" spans="1:3" x14ac:dyDescent="0.25">
      <c r="A716" s="80">
        <v>1060587</v>
      </c>
      <c r="B716" s="91">
        <v>1025395</v>
      </c>
      <c r="C716" s="88">
        <v>11012</v>
      </c>
    </row>
    <row r="717" spans="1:3" x14ac:dyDescent="0.25">
      <c r="A717" s="80">
        <v>1060588</v>
      </c>
      <c r="B717" s="104" t="s">
        <v>236</v>
      </c>
      <c r="C717" s="88">
        <v>11013</v>
      </c>
    </row>
    <row r="718" spans="1:3" x14ac:dyDescent="0.25">
      <c r="A718" s="80">
        <v>1060589</v>
      </c>
      <c r="B718" s="104" t="s">
        <v>236</v>
      </c>
      <c r="C718" s="88">
        <v>11014</v>
      </c>
    </row>
    <row r="719" spans="1:3" x14ac:dyDescent="0.25">
      <c r="A719" s="80">
        <v>1060590</v>
      </c>
      <c r="B719" s="91">
        <v>1025398</v>
      </c>
      <c r="C719" s="88">
        <v>11015</v>
      </c>
    </row>
    <row r="720" spans="1:3" x14ac:dyDescent="0.25">
      <c r="A720" s="80">
        <v>1060591</v>
      </c>
      <c r="B720" s="104" t="s">
        <v>236</v>
      </c>
      <c r="C720" s="88">
        <v>11016</v>
      </c>
    </row>
    <row r="721" spans="1:3" x14ac:dyDescent="0.25">
      <c r="A721" s="80">
        <v>1060592</v>
      </c>
      <c r="B721" s="104" t="s">
        <v>236</v>
      </c>
      <c r="C721" s="88">
        <v>11018</v>
      </c>
    </row>
    <row r="722" spans="1:3" x14ac:dyDescent="0.25">
      <c r="A722" s="80">
        <v>1060593</v>
      </c>
      <c r="B722" s="104" t="s">
        <v>236</v>
      </c>
      <c r="C722" s="88">
        <v>11023</v>
      </c>
    </row>
    <row r="723" spans="1:3" x14ac:dyDescent="0.25">
      <c r="A723" s="80">
        <v>1060594</v>
      </c>
      <c r="B723" s="104" t="s">
        <v>236</v>
      </c>
      <c r="C723" s="88">
        <v>11024</v>
      </c>
    </row>
    <row r="724" spans="1:3" x14ac:dyDescent="0.25">
      <c r="A724" s="80">
        <v>1060595</v>
      </c>
      <c r="B724" s="91">
        <v>1025403</v>
      </c>
      <c r="C724" s="88">
        <v>11025</v>
      </c>
    </row>
    <row r="725" spans="1:3" x14ac:dyDescent="0.25">
      <c r="A725" s="80">
        <v>1060596</v>
      </c>
      <c r="B725" s="104" t="s">
        <v>236</v>
      </c>
      <c r="C725" s="88">
        <v>11026</v>
      </c>
    </row>
    <row r="726" spans="1:3" x14ac:dyDescent="0.25">
      <c r="A726" s="80">
        <v>1060597</v>
      </c>
      <c r="B726" s="104" t="s">
        <v>236</v>
      </c>
      <c r="C726" s="88">
        <v>11027</v>
      </c>
    </row>
    <row r="727" spans="1:3" x14ac:dyDescent="0.25">
      <c r="A727" s="80">
        <v>1060598</v>
      </c>
      <c r="B727" s="91">
        <v>1025406</v>
      </c>
      <c r="C727" s="88">
        <v>1103</v>
      </c>
    </row>
    <row r="728" spans="1:3" x14ac:dyDescent="0.25">
      <c r="A728" s="80">
        <v>1060599</v>
      </c>
      <c r="B728" s="104" t="s">
        <v>236</v>
      </c>
      <c r="C728" s="88">
        <v>11032</v>
      </c>
    </row>
    <row r="729" spans="1:3" x14ac:dyDescent="0.25">
      <c r="A729" s="80">
        <v>1060600</v>
      </c>
      <c r="B729" s="104" t="s">
        <v>236</v>
      </c>
      <c r="C729" s="88">
        <v>11033</v>
      </c>
    </row>
    <row r="730" spans="1:3" x14ac:dyDescent="0.25">
      <c r="A730" s="80">
        <v>1060601</v>
      </c>
      <c r="B730" s="104" t="s">
        <v>236</v>
      </c>
      <c r="C730" s="88">
        <v>11036</v>
      </c>
    </row>
    <row r="731" spans="1:3" x14ac:dyDescent="0.25">
      <c r="A731" s="80">
        <v>1060602</v>
      </c>
      <c r="B731" s="91">
        <v>1025411</v>
      </c>
      <c r="C731" s="88">
        <v>11037</v>
      </c>
    </row>
    <row r="732" spans="1:3" x14ac:dyDescent="0.25">
      <c r="A732" s="80">
        <v>1060603</v>
      </c>
      <c r="B732" s="104" t="s">
        <v>236</v>
      </c>
      <c r="C732" s="88">
        <v>11043</v>
      </c>
    </row>
    <row r="733" spans="1:3" x14ac:dyDescent="0.25">
      <c r="A733" s="80">
        <v>1060604</v>
      </c>
      <c r="B733" s="91">
        <v>1025413</v>
      </c>
      <c r="C733" s="88">
        <v>11045</v>
      </c>
    </row>
    <row r="734" spans="1:3" x14ac:dyDescent="0.25">
      <c r="A734" s="80">
        <v>1060605</v>
      </c>
      <c r="B734" s="91">
        <v>1025414</v>
      </c>
      <c r="C734" s="88">
        <v>11046</v>
      </c>
    </row>
    <row r="735" spans="1:3" x14ac:dyDescent="0.25">
      <c r="A735" s="80">
        <v>1060606</v>
      </c>
      <c r="B735" s="104" t="s">
        <v>236</v>
      </c>
      <c r="C735" s="88">
        <v>11047</v>
      </c>
    </row>
    <row r="736" spans="1:3" x14ac:dyDescent="0.25">
      <c r="A736" s="80">
        <v>1060607</v>
      </c>
      <c r="B736" s="91">
        <v>1025416</v>
      </c>
      <c r="C736" s="88">
        <v>11048</v>
      </c>
    </row>
    <row r="737" spans="1:3" x14ac:dyDescent="0.25">
      <c r="A737" s="80">
        <v>1060608</v>
      </c>
      <c r="B737" s="104" t="s">
        <v>236</v>
      </c>
      <c r="C737" s="88">
        <v>11049</v>
      </c>
    </row>
    <row r="738" spans="1:3" x14ac:dyDescent="0.25">
      <c r="A738" s="80">
        <v>1060609</v>
      </c>
      <c r="B738" s="104" t="s">
        <v>236</v>
      </c>
      <c r="C738" s="88">
        <v>11050</v>
      </c>
    </row>
    <row r="739" spans="1:3" x14ac:dyDescent="0.25">
      <c r="A739" s="80">
        <v>1060610</v>
      </c>
      <c r="B739" s="104" t="s">
        <v>236</v>
      </c>
      <c r="C739" s="88">
        <v>11051</v>
      </c>
    </row>
    <row r="740" spans="1:3" x14ac:dyDescent="0.25">
      <c r="A740" s="80">
        <v>1060611</v>
      </c>
      <c r="B740" s="104" t="s">
        <v>236</v>
      </c>
      <c r="C740" s="88">
        <v>11052</v>
      </c>
    </row>
    <row r="741" spans="1:3" x14ac:dyDescent="0.25">
      <c r="A741" s="80">
        <v>1060612</v>
      </c>
      <c r="B741" s="91">
        <v>1025421</v>
      </c>
      <c r="C741" s="88">
        <v>11053</v>
      </c>
    </row>
    <row r="742" spans="1:3" x14ac:dyDescent="0.25">
      <c r="A742" s="80">
        <v>1060613</v>
      </c>
      <c r="B742" s="91">
        <v>1025422</v>
      </c>
      <c r="C742" s="88">
        <v>11054</v>
      </c>
    </row>
    <row r="743" spans="1:3" x14ac:dyDescent="0.25">
      <c r="A743" s="80">
        <v>1060614</v>
      </c>
      <c r="B743" s="91">
        <v>1025423</v>
      </c>
      <c r="C743" s="88">
        <v>11055</v>
      </c>
    </row>
    <row r="744" spans="1:3" x14ac:dyDescent="0.25">
      <c r="A744" s="80">
        <v>1060615</v>
      </c>
      <c r="B744" s="104" t="s">
        <v>236</v>
      </c>
      <c r="C744" s="88">
        <v>11058</v>
      </c>
    </row>
    <row r="745" spans="1:3" x14ac:dyDescent="0.25">
      <c r="A745" s="80">
        <v>1060616</v>
      </c>
      <c r="B745" s="104" t="s">
        <v>236</v>
      </c>
      <c r="C745" s="88">
        <v>11059</v>
      </c>
    </row>
    <row r="746" spans="1:3" x14ac:dyDescent="0.25">
      <c r="A746" s="80">
        <v>1060617</v>
      </c>
      <c r="B746" s="104" t="s">
        <v>236</v>
      </c>
      <c r="C746" s="88">
        <v>11060</v>
      </c>
    </row>
    <row r="747" spans="1:3" x14ac:dyDescent="0.25">
      <c r="A747" s="80">
        <v>1060618</v>
      </c>
      <c r="B747" s="91">
        <v>1025427</v>
      </c>
      <c r="C747" s="88">
        <v>11061</v>
      </c>
    </row>
    <row r="748" spans="1:3" x14ac:dyDescent="0.25">
      <c r="A748" s="80">
        <v>1060619</v>
      </c>
      <c r="B748" s="91">
        <v>1025428</v>
      </c>
      <c r="C748" s="88">
        <v>11062</v>
      </c>
    </row>
    <row r="749" spans="1:3" x14ac:dyDescent="0.25">
      <c r="A749" s="80">
        <v>1060620</v>
      </c>
      <c r="B749" s="91">
        <v>1025429</v>
      </c>
      <c r="C749" s="88">
        <v>11063</v>
      </c>
    </row>
    <row r="750" spans="1:3" x14ac:dyDescent="0.25">
      <c r="A750" s="80">
        <v>1060621</v>
      </c>
      <c r="B750" s="91">
        <v>1025430</v>
      </c>
      <c r="C750" s="88">
        <v>11065</v>
      </c>
    </row>
    <row r="751" spans="1:3" x14ac:dyDescent="0.25">
      <c r="A751" s="80">
        <v>1060622</v>
      </c>
      <c r="B751" s="91">
        <v>1025431</v>
      </c>
      <c r="C751" s="88">
        <v>11066</v>
      </c>
    </row>
    <row r="752" spans="1:3" x14ac:dyDescent="0.25">
      <c r="A752" s="80">
        <v>1060623</v>
      </c>
      <c r="B752" s="104" t="s">
        <v>236</v>
      </c>
      <c r="C752" s="88">
        <v>11068</v>
      </c>
    </row>
    <row r="753" spans="1:3" x14ac:dyDescent="0.25">
      <c r="A753" s="80">
        <v>1060624</v>
      </c>
      <c r="B753" s="104" t="s">
        <v>236</v>
      </c>
      <c r="C753" s="88">
        <v>11071</v>
      </c>
    </row>
    <row r="754" spans="1:3" x14ac:dyDescent="0.25">
      <c r="A754" s="80">
        <v>1060625</v>
      </c>
      <c r="B754" s="104" t="s">
        <v>236</v>
      </c>
      <c r="C754" s="88">
        <v>11072</v>
      </c>
    </row>
    <row r="755" spans="1:3" x14ac:dyDescent="0.25">
      <c r="A755" s="80">
        <v>1060626</v>
      </c>
      <c r="B755" s="91">
        <v>1025436</v>
      </c>
      <c r="C755" s="88">
        <v>11074</v>
      </c>
    </row>
    <row r="756" spans="1:3" x14ac:dyDescent="0.25">
      <c r="A756" s="80">
        <v>1060627</v>
      </c>
      <c r="B756" s="91">
        <v>1025437</v>
      </c>
      <c r="C756" s="88">
        <v>11075</v>
      </c>
    </row>
    <row r="757" spans="1:3" x14ac:dyDescent="0.25">
      <c r="A757" s="80">
        <v>1060628</v>
      </c>
      <c r="B757" s="91">
        <v>1025438</v>
      </c>
      <c r="C757" s="88">
        <v>11076</v>
      </c>
    </row>
    <row r="758" spans="1:3" x14ac:dyDescent="0.25">
      <c r="A758" s="80">
        <v>1060629</v>
      </c>
      <c r="B758" s="104" t="s">
        <v>236</v>
      </c>
      <c r="C758" s="88">
        <v>11078</v>
      </c>
    </row>
    <row r="759" spans="1:3" x14ac:dyDescent="0.25">
      <c r="A759" s="80">
        <v>1060630</v>
      </c>
      <c r="B759" s="104" t="s">
        <v>236</v>
      </c>
      <c r="C759" s="88">
        <v>11079</v>
      </c>
    </row>
    <row r="760" spans="1:3" x14ac:dyDescent="0.25">
      <c r="A760" s="80">
        <v>1060631</v>
      </c>
      <c r="B760" s="104" t="s">
        <v>236</v>
      </c>
      <c r="C760" s="88">
        <v>11080</v>
      </c>
    </row>
    <row r="761" spans="1:3" x14ac:dyDescent="0.25">
      <c r="A761" s="80">
        <v>1060632</v>
      </c>
      <c r="B761" s="91">
        <v>1025442</v>
      </c>
      <c r="C761" s="88">
        <v>11083</v>
      </c>
    </row>
    <row r="762" spans="1:3" x14ac:dyDescent="0.25">
      <c r="A762" s="80">
        <v>1060633</v>
      </c>
      <c r="B762" s="91">
        <v>1025443</v>
      </c>
      <c r="C762" s="88">
        <v>11084</v>
      </c>
    </row>
    <row r="763" spans="1:3" x14ac:dyDescent="0.25">
      <c r="A763" s="80">
        <v>1060634</v>
      </c>
      <c r="B763" s="91">
        <v>1025444</v>
      </c>
      <c r="C763" s="88">
        <v>11085</v>
      </c>
    </row>
    <row r="764" spans="1:3" x14ac:dyDescent="0.25">
      <c r="A764" s="80">
        <v>1060635</v>
      </c>
      <c r="B764" s="91">
        <v>1025445</v>
      </c>
      <c r="C764" s="88">
        <v>11086</v>
      </c>
    </row>
    <row r="765" spans="1:3" x14ac:dyDescent="0.25">
      <c r="A765" s="80">
        <v>1060636</v>
      </c>
      <c r="B765" s="104" t="s">
        <v>236</v>
      </c>
      <c r="C765" s="88">
        <v>11087</v>
      </c>
    </row>
    <row r="766" spans="1:3" x14ac:dyDescent="0.25">
      <c r="A766" s="80">
        <v>1060637</v>
      </c>
      <c r="B766" s="104" t="s">
        <v>236</v>
      </c>
      <c r="C766" s="88">
        <v>11088</v>
      </c>
    </row>
    <row r="767" spans="1:3" x14ac:dyDescent="0.25">
      <c r="A767" s="80">
        <v>1060638</v>
      </c>
      <c r="B767" s="91">
        <v>1025448</v>
      </c>
      <c r="C767" s="88">
        <v>1109</v>
      </c>
    </row>
    <row r="768" spans="1:3" x14ac:dyDescent="0.25">
      <c r="A768" s="80">
        <v>1060639</v>
      </c>
      <c r="B768" s="91">
        <v>1025451</v>
      </c>
      <c r="C768" s="88">
        <v>11092</v>
      </c>
    </row>
    <row r="769" spans="1:3" x14ac:dyDescent="0.25">
      <c r="A769" s="80">
        <v>1060640</v>
      </c>
      <c r="B769" s="91">
        <v>1025452</v>
      </c>
      <c r="C769" s="88">
        <v>11093</v>
      </c>
    </row>
    <row r="770" spans="1:3" x14ac:dyDescent="0.25">
      <c r="A770" s="80">
        <v>1060641</v>
      </c>
      <c r="B770" s="91">
        <v>1025453</v>
      </c>
      <c r="C770" s="88">
        <v>11094</v>
      </c>
    </row>
    <row r="771" spans="1:3" x14ac:dyDescent="0.25">
      <c r="A771" s="80">
        <v>1060642</v>
      </c>
      <c r="B771" s="91">
        <v>1025454</v>
      </c>
      <c r="C771" s="88">
        <v>11095</v>
      </c>
    </row>
    <row r="772" spans="1:3" x14ac:dyDescent="0.25">
      <c r="A772" s="80">
        <v>1060643</v>
      </c>
      <c r="B772" s="104" t="s">
        <v>236</v>
      </c>
      <c r="C772" s="88">
        <v>11098</v>
      </c>
    </row>
    <row r="773" spans="1:3" x14ac:dyDescent="0.25">
      <c r="A773" s="80">
        <v>1060644</v>
      </c>
      <c r="B773" s="104" t="s">
        <v>236</v>
      </c>
      <c r="C773" s="88">
        <v>11102</v>
      </c>
    </row>
    <row r="774" spans="1:3" x14ac:dyDescent="0.25">
      <c r="A774" s="80">
        <v>1060645</v>
      </c>
      <c r="B774" s="104" t="s">
        <v>236</v>
      </c>
      <c r="C774" s="88">
        <v>11104</v>
      </c>
    </row>
    <row r="775" spans="1:3" x14ac:dyDescent="0.25">
      <c r="A775" s="80">
        <v>1060646</v>
      </c>
      <c r="B775" s="104" t="s">
        <v>236</v>
      </c>
      <c r="C775" s="88">
        <v>11105</v>
      </c>
    </row>
    <row r="776" spans="1:3" x14ac:dyDescent="0.25">
      <c r="A776" s="80">
        <v>1060647</v>
      </c>
      <c r="B776" s="104" t="s">
        <v>236</v>
      </c>
      <c r="C776" s="88">
        <v>11107</v>
      </c>
    </row>
    <row r="777" spans="1:3" x14ac:dyDescent="0.25">
      <c r="A777" s="80">
        <v>1060648</v>
      </c>
      <c r="B777" s="104" t="s">
        <v>236</v>
      </c>
      <c r="C777" s="88">
        <v>11109</v>
      </c>
    </row>
    <row r="778" spans="1:3" x14ac:dyDescent="0.25">
      <c r="A778" s="80">
        <v>1060649</v>
      </c>
      <c r="B778" s="104" t="s">
        <v>236</v>
      </c>
      <c r="C778" s="88">
        <v>1111</v>
      </c>
    </row>
    <row r="779" spans="1:3" x14ac:dyDescent="0.25">
      <c r="A779" s="80">
        <v>1060650</v>
      </c>
      <c r="B779" s="104" t="s">
        <v>236</v>
      </c>
      <c r="C779" s="88">
        <v>11111</v>
      </c>
    </row>
    <row r="780" spans="1:3" x14ac:dyDescent="0.25">
      <c r="A780" s="80">
        <v>1060651</v>
      </c>
      <c r="B780" s="91">
        <v>1025463</v>
      </c>
      <c r="C780" s="88">
        <v>11113</v>
      </c>
    </row>
    <row r="781" spans="1:3" x14ac:dyDescent="0.25">
      <c r="A781" s="80">
        <v>1060652</v>
      </c>
      <c r="B781" s="91">
        <v>1025464</v>
      </c>
      <c r="C781" s="88">
        <v>11114</v>
      </c>
    </row>
    <row r="782" spans="1:3" x14ac:dyDescent="0.25">
      <c r="A782" s="80">
        <v>1060653</v>
      </c>
      <c r="B782" s="104" t="s">
        <v>236</v>
      </c>
      <c r="C782" s="88">
        <v>11116</v>
      </c>
    </row>
    <row r="783" spans="1:3" x14ac:dyDescent="0.25">
      <c r="A783" s="80">
        <v>1060654</v>
      </c>
      <c r="B783" s="104" t="s">
        <v>236</v>
      </c>
      <c r="C783" s="88">
        <v>11117</v>
      </c>
    </row>
    <row r="784" spans="1:3" x14ac:dyDescent="0.25">
      <c r="A784" s="80">
        <v>1060655</v>
      </c>
      <c r="B784" s="91">
        <v>1025468</v>
      </c>
      <c r="C784" s="88">
        <v>11118</v>
      </c>
    </row>
    <row r="785" spans="1:3" x14ac:dyDescent="0.25">
      <c r="A785" s="80">
        <v>1060656</v>
      </c>
      <c r="B785" s="91">
        <v>1025469</v>
      </c>
      <c r="C785" s="88">
        <v>11119</v>
      </c>
    </row>
    <row r="786" spans="1:3" x14ac:dyDescent="0.25">
      <c r="A786" s="80">
        <v>1060657</v>
      </c>
      <c r="B786" s="91">
        <v>1025470</v>
      </c>
      <c r="C786" s="88">
        <v>11122</v>
      </c>
    </row>
    <row r="787" spans="1:3" x14ac:dyDescent="0.25">
      <c r="A787" s="80">
        <v>1060658</v>
      </c>
      <c r="B787" s="91">
        <v>1025472</v>
      </c>
      <c r="C787" s="88">
        <v>11127</v>
      </c>
    </row>
    <row r="788" spans="1:3" x14ac:dyDescent="0.25">
      <c r="A788" s="80">
        <v>1060659</v>
      </c>
      <c r="B788" s="91">
        <v>1025473</v>
      </c>
      <c r="C788" s="88">
        <v>11128</v>
      </c>
    </row>
    <row r="789" spans="1:3" x14ac:dyDescent="0.25">
      <c r="A789" s="80">
        <v>1060660</v>
      </c>
      <c r="B789" s="91">
        <v>1025474</v>
      </c>
      <c r="C789" s="88">
        <v>1113</v>
      </c>
    </row>
    <row r="790" spans="1:3" x14ac:dyDescent="0.25">
      <c r="A790" s="80">
        <v>1060661</v>
      </c>
      <c r="B790" s="91">
        <v>1025476</v>
      </c>
      <c r="C790" s="88">
        <v>11131</v>
      </c>
    </row>
    <row r="791" spans="1:3" x14ac:dyDescent="0.25">
      <c r="A791" s="80">
        <v>1060662</v>
      </c>
      <c r="B791" s="104" t="s">
        <v>236</v>
      </c>
      <c r="C791" s="88">
        <v>11132</v>
      </c>
    </row>
    <row r="792" spans="1:3" x14ac:dyDescent="0.25">
      <c r="A792" s="80">
        <v>1060663</v>
      </c>
      <c r="B792" s="104" t="s">
        <v>236</v>
      </c>
      <c r="C792" s="88">
        <v>11133</v>
      </c>
    </row>
    <row r="793" spans="1:3" x14ac:dyDescent="0.25">
      <c r="A793" s="80">
        <v>1060664</v>
      </c>
      <c r="B793" s="91">
        <v>1114520</v>
      </c>
      <c r="C793" s="88">
        <v>23983</v>
      </c>
    </row>
    <row r="794" spans="1:3" x14ac:dyDescent="0.25">
      <c r="A794" s="80">
        <v>1060665</v>
      </c>
      <c r="B794" s="91">
        <v>1025480</v>
      </c>
      <c r="C794" s="88">
        <v>11135</v>
      </c>
    </row>
    <row r="795" spans="1:3" x14ac:dyDescent="0.25">
      <c r="A795" s="80">
        <v>1060666</v>
      </c>
      <c r="B795" s="91">
        <v>1025481</v>
      </c>
      <c r="C795" s="88">
        <v>11136</v>
      </c>
    </row>
    <row r="796" spans="1:3" x14ac:dyDescent="0.25">
      <c r="A796" s="80">
        <v>1060667</v>
      </c>
      <c r="B796" s="91">
        <v>1025482</v>
      </c>
      <c r="C796" s="88">
        <v>11138</v>
      </c>
    </row>
    <row r="797" spans="1:3" x14ac:dyDescent="0.25">
      <c r="A797" s="80">
        <v>1060668</v>
      </c>
      <c r="B797" s="104" t="s">
        <v>236</v>
      </c>
      <c r="C797" s="88">
        <v>1114</v>
      </c>
    </row>
    <row r="798" spans="1:3" x14ac:dyDescent="0.25">
      <c r="A798" s="80">
        <v>1060669</v>
      </c>
      <c r="B798" s="91">
        <v>1025484</v>
      </c>
      <c r="C798" s="88">
        <v>11141</v>
      </c>
    </row>
    <row r="799" spans="1:3" x14ac:dyDescent="0.25">
      <c r="A799" s="80">
        <v>1060670</v>
      </c>
      <c r="B799" s="104" t="s">
        <v>236</v>
      </c>
      <c r="C799" s="88">
        <v>11145</v>
      </c>
    </row>
    <row r="800" spans="1:3" x14ac:dyDescent="0.25">
      <c r="A800" s="80">
        <v>1060671</v>
      </c>
      <c r="B800" s="91">
        <v>1025488</v>
      </c>
      <c r="C800" s="88">
        <v>11147</v>
      </c>
    </row>
    <row r="801" spans="1:3" x14ac:dyDescent="0.25">
      <c r="A801" s="80">
        <v>1060672</v>
      </c>
      <c r="B801" s="104" t="s">
        <v>236</v>
      </c>
      <c r="C801" s="88">
        <v>11148</v>
      </c>
    </row>
    <row r="802" spans="1:3" x14ac:dyDescent="0.25">
      <c r="A802" s="80">
        <v>1060673</v>
      </c>
      <c r="B802" s="104" t="s">
        <v>236</v>
      </c>
      <c r="C802" s="88">
        <v>11149</v>
      </c>
    </row>
    <row r="803" spans="1:3" x14ac:dyDescent="0.25">
      <c r="A803" s="80">
        <v>1060674</v>
      </c>
      <c r="B803" s="104" t="s">
        <v>236</v>
      </c>
      <c r="C803" s="88">
        <v>11150</v>
      </c>
    </row>
    <row r="804" spans="1:3" x14ac:dyDescent="0.25">
      <c r="A804" s="80">
        <v>1060675</v>
      </c>
      <c r="B804" s="104" t="s">
        <v>236</v>
      </c>
      <c r="C804" s="88">
        <v>11152</v>
      </c>
    </row>
    <row r="805" spans="1:3" x14ac:dyDescent="0.25">
      <c r="A805" s="80">
        <v>1060676</v>
      </c>
      <c r="B805" s="104" t="s">
        <v>236</v>
      </c>
      <c r="C805" s="88">
        <v>11154</v>
      </c>
    </row>
    <row r="806" spans="1:3" x14ac:dyDescent="0.25">
      <c r="A806" s="80">
        <v>1060677</v>
      </c>
      <c r="B806" s="91">
        <v>1025494</v>
      </c>
      <c r="C806" s="88">
        <v>11156</v>
      </c>
    </row>
    <row r="807" spans="1:3" x14ac:dyDescent="0.25">
      <c r="A807" s="80">
        <v>1060678</v>
      </c>
      <c r="B807" s="91">
        <v>1025495</v>
      </c>
      <c r="C807" s="88">
        <v>11158</v>
      </c>
    </row>
    <row r="808" spans="1:3" x14ac:dyDescent="0.25">
      <c r="A808" s="80">
        <v>1060679</v>
      </c>
      <c r="B808" s="104" t="s">
        <v>236</v>
      </c>
      <c r="C808" s="88">
        <v>11159</v>
      </c>
    </row>
    <row r="809" spans="1:3" x14ac:dyDescent="0.25">
      <c r="A809" s="80">
        <v>1060680</v>
      </c>
      <c r="B809" s="104" t="s">
        <v>236</v>
      </c>
      <c r="C809" s="88">
        <v>11161</v>
      </c>
    </row>
    <row r="810" spans="1:3" x14ac:dyDescent="0.25">
      <c r="A810" s="80">
        <v>1060681</v>
      </c>
      <c r="B810" s="91">
        <v>1025498</v>
      </c>
      <c r="C810" s="88">
        <v>11163</v>
      </c>
    </row>
    <row r="811" spans="1:3" x14ac:dyDescent="0.25">
      <c r="A811" s="80">
        <v>1060682</v>
      </c>
      <c r="B811" s="91">
        <v>1025499</v>
      </c>
      <c r="C811" s="88">
        <v>11165</v>
      </c>
    </row>
    <row r="812" spans="1:3" x14ac:dyDescent="0.25">
      <c r="A812" s="80">
        <v>1060683</v>
      </c>
      <c r="B812" s="104" t="s">
        <v>236</v>
      </c>
      <c r="C812" s="88">
        <v>11168</v>
      </c>
    </row>
    <row r="813" spans="1:3" x14ac:dyDescent="0.25">
      <c r="A813" s="80">
        <v>1060684</v>
      </c>
      <c r="B813" s="104" t="s">
        <v>236</v>
      </c>
      <c r="C813" s="88">
        <v>11169</v>
      </c>
    </row>
    <row r="814" spans="1:3" x14ac:dyDescent="0.25">
      <c r="A814" s="80">
        <v>1060685</v>
      </c>
      <c r="B814" s="104" t="s">
        <v>236</v>
      </c>
      <c r="C814" s="88">
        <v>11170</v>
      </c>
    </row>
    <row r="815" spans="1:3" x14ac:dyDescent="0.25">
      <c r="A815" s="80">
        <v>1060686</v>
      </c>
      <c r="B815" s="91">
        <v>1025504</v>
      </c>
      <c r="C815" s="88">
        <v>11171</v>
      </c>
    </row>
    <row r="816" spans="1:3" x14ac:dyDescent="0.25">
      <c r="A816" s="80">
        <v>1060687</v>
      </c>
      <c r="B816" s="104" t="s">
        <v>236</v>
      </c>
      <c r="C816" s="88">
        <v>11172</v>
      </c>
    </row>
    <row r="817" spans="1:3" x14ac:dyDescent="0.25">
      <c r="A817" s="80">
        <v>1060688</v>
      </c>
      <c r="B817" s="104" t="s">
        <v>236</v>
      </c>
      <c r="C817" s="88">
        <v>11175</v>
      </c>
    </row>
    <row r="818" spans="1:3" x14ac:dyDescent="0.25">
      <c r="A818" s="80">
        <v>1060689</v>
      </c>
      <c r="B818" s="104" t="s">
        <v>236</v>
      </c>
      <c r="C818" s="88">
        <v>11177</v>
      </c>
    </row>
    <row r="819" spans="1:3" x14ac:dyDescent="0.25">
      <c r="A819" s="80">
        <v>1060690</v>
      </c>
      <c r="B819" s="104" t="s">
        <v>236</v>
      </c>
      <c r="C819" s="88">
        <v>11178</v>
      </c>
    </row>
    <row r="820" spans="1:3" x14ac:dyDescent="0.25">
      <c r="A820" s="80">
        <v>1060691</v>
      </c>
      <c r="B820" s="91">
        <v>1025509</v>
      </c>
      <c r="C820" s="88">
        <v>11179</v>
      </c>
    </row>
    <row r="821" spans="1:3" x14ac:dyDescent="0.25">
      <c r="A821" s="80">
        <v>1060692</v>
      </c>
      <c r="B821" s="91">
        <v>1025510</v>
      </c>
      <c r="C821" s="88">
        <v>11180</v>
      </c>
    </row>
    <row r="822" spans="1:3" x14ac:dyDescent="0.25">
      <c r="A822" s="80">
        <v>1060693</v>
      </c>
      <c r="B822" s="104" t="s">
        <v>236</v>
      </c>
      <c r="C822" s="88">
        <v>11181</v>
      </c>
    </row>
    <row r="823" spans="1:3" x14ac:dyDescent="0.25">
      <c r="A823" s="80">
        <v>1060694</v>
      </c>
      <c r="B823" s="104" t="s">
        <v>236</v>
      </c>
      <c r="C823" s="88">
        <v>11183</v>
      </c>
    </row>
    <row r="824" spans="1:3" x14ac:dyDescent="0.25">
      <c r="A824" s="80">
        <v>1060695</v>
      </c>
      <c r="B824" s="104" t="s">
        <v>236</v>
      </c>
      <c r="C824" s="88">
        <v>11184</v>
      </c>
    </row>
    <row r="825" spans="1:3" x14ac:dyDescent="0.25">
      <c r="A825" s="80">
        <v>1060696</v>
      </c>
      <c r="B825" s="104" t="s">
        <v>236</v>
      </c>
      <c r="C825" s="88">
        <v>11186</v>
      </c>
    </row>
    <row r="826" spans="1:3" x14ac:dyDescent="0.25">
      <c r="A826" s="80">
        <v>1060697</v>
      </c>
      <c r="B826" s="104" t="s">
        <v>236</v>
      </c>
      <c r="C826" s="88">
        <v>11187</v>
      </c>
    </row>
    <row r="827" spans="1:3" x14ac:dyDescent="0.25">
      <c r="A827" s="80">
        <v>1060698</v>
      </c>
      <c r="B827" s="104" t="s">
        <v>236</v>
      </c>
      <c r="C827" s="88">
        <v>11191</v>
      </c>
    </row>
    <row r="828" spans="1:3" x14ac:dyDescent="0.25">
      <c r="A828" s="80">
        <v>1060699</v>
      </c>
      <c r="B828" s="104" t="s">
        <v>236</v>
      </c>
      <c r="C828" s="88">
        <v>11192</v>
      </c>
    </row>
    <row r="829" spans="1:3" x14ac:dyDescent="0.25">
      <c r="A829" s="80">
        <v>1060700</v>
      </c>
      <c r="B829" s="91">
        <v>1025518</v>
      </c>
      <c r="C829" s="88">
        <v>11194</v>
      </c>
    </row>
    <row r="830" spans="1:3" x14ac:dyDescent="0.25">
      <c r="A830" s="80">
        <v>1060701</v>
      </c>
      <c r="B830" s="91">
        <v>1025519</v>
      </c>
      <c r="C830" s="88">
        <v>11195</v>
      </c>
    </row>
    <row r="831" spans="1:3" x14ac:dyDescent="0.25">
      <c r="A831" s="80">
        <v>1060702</v>
      </c>
      <c r="B831" s="104" t="s">
        <v>236</v>
      </c>
      <c r="C831" s="88">
        <v>11196</v>
      </c>
    </row>
    <row r="832" spans="1:3" x14ac:dyDescent="0.25">
      <c r="A832" s="80">
        <v>1060703</v>
      </c>
      <c r="B832" s="91">
        <v>1025521</v>
      </c>
      <c r="C832" s="88">
        <v>11197</v>
      </c>
    </row>
    <row r="833" spans="1:3" x14ac:dyDescent="0.25">
      <c r="A833" s="80">
        <v>1060704</v>
      </c>
      <c r="B833" s="104" t="s">
        <v>236</v>
      </c>
      <c r="C833" s="88">
        <v>11198</v>
      </c>
    </row>
    <row r="834" spans="1:3" x14ac:dyDescent="0.25">
      <c r="A834" s="80">
        <v>1060705</v>
      </c>
      <c r="B834" s="104" t="s">
        <v>236</v>
      </c>
      <c r="C834" s="88">
        <v>11200</v>
      </c>
    </row>
    <row r="835" spans="1:3" x14ac:dyDescent="0.25">
      <c r="A835" s="80">
        <v>1060706</v>
      </c>
      <c r="B835" s="91">
        <v>1025524</v>
      </c>
      <c r="C835" s="88">
        <v>11201</v>
      </c>
    </row>
    <row r="836" spans="1:3" x14ac:dyDescent="0.25">
      <c r="A836" s="80">
        <v>1060707</v>
      </c>
      <c r="B836" s="104" t="s">
        <v>236</v>
      </c>
      <c r="C836" s="88">
        <v>11204</v>
      </c>
    </row>
    <row r="837" spans="1:3" x14ac:dyDescent="0.25">
      <c r="A837" s="80">
        <v>1060708</v>
      </c>
      <c r="B837" s="91">
        <v>1025526</v>
      </c>
      <c r="C837" s="88">
        <v>11205</v>
      </c>
    </row>
    <row r="838" spans="1:3" x14ac:dyDescent="0.25">
      <c r="A838" s="80">
        <v>1060709</v>
      </c>
      <c r="B838" s="104" t="s">
        <v>236</v>
      </c>
      <c r="C838" s="88">
        <v>11206</v>
      </c>
    </row>
    <row r="839" spans="1:3" x14ac:dyDescent="0.25">
      <c r="A839" s="80">
        <v>1060710</v>
      </c>
      <c r="B839" s="104" t="s">
        <v>236</v>
      </c>
      <c r="C839" s="88">
        <v>11208</v>
      </c>
    </row>
    <row r="840" spans="1:3" x14ac:dyDescent="0.25">
      <c r="A840" s="80">
        <v>1060711</v>
      </c>
      <c r="B840" s="104" t="s">
        <v>236</v>
      </c>
      <c r="C840" s="88">
        <v>11209</v>
      </c>
    </row>
    <row r="841" spans="1:3" x14ac:dyDescent="0.25">
      <c r="A841" s="80">
        <v>1060712</v>
      </c>
      <c r="B841" s="91">
        <v>1025530</v>
      </c>
      <c r="C841" s="88">
        <v>11210</v>
      </c>
    </row>
    <row r="842" spans="1:3" x14ac:dyDescent="0.25">
      <c r="A842" s="80">
        <v>1060713</v>
      </c>
      <c r="B842" s="104" t="s">
        <v>236</v>
      </c>
      <c r="C842" s="88">
        <v>11211</v>
      </c>
    </row>
    <row r="843" spans="1:3" x14ac:dyDescent="0.25">
      <c r="A843" s="80">
        <v>1060714</v>
      </c>
      <c r="B843" s="91">
        <v>1025532</v>
      </c>
      <c r="C843" s="88">
        <v>11213</v>
      </c>
    </row>
    <row r="844" spans="1:3" x14ac:dyDescent="0.25">
      <c r="A844" s="80">
        <v>1060715</v>
      </c>
      <c r="B844" s="104" t="s">
        <v>236</v>
      </c>
      <c r="C844" s="88">
        <v>11217</v>
      </c>
    </row>
    <row r="845" spans="1:3" x14ac:dyDescent="0.25">
      <c r="A845" s="80">
        <v>1060716</v>
      </c>
      <c r="B845" s="104" t="s">
        <v>236</v>
      </c>
      <c r="C845" s="88">
        <v>1122</v>
      </c>
    </row>
    <row r="846" spans="1:3" x14ac:dyDescent="0.25">
      <c r="A846" s="80">
        <v>1060717</v>
      </c>
      <c r="B846" s="91">
        <v>1025538</v>
      </c>
      <c r="C846" s="88">
        <v>11220</v>
      </c>
    </row>
    <row r="847" spans="1:3" x14ac:dyDescent="0.25">
      <c r="A847" s="80">
        <v>1060718</v>
      </c>
      <c r="B847" s="104" t="s">
        <v>236</v>
      </c>
      <c r="C847" s="88">
        <v>11221</v>
      </c>
    </row>
    <row r="848" spans="1:3" x14ac:dyDescent="0.25">
      <c r="A848" s="80">
        <v>1060719</v>
      </c>
      <c r="B848" s="91">
        <v>1025540</v>
      </c>
      <c r="C848" s="88">
        <v>11222</v>
      </c>
    </row>
    <row r="849" spans="1:3" x14ac:dyDescent="0.25">
      <c r="A849" s="80">
        <v>1060720</v>
      </c>
      <c r="B849" s="104" t="s">
        <v>236</v>
      </c>
      <c r="C849" s="88">
        <v>11223</v>
      </c>
    </row>
    <row r="850" spans="1:3" x14ac:dyDescent="0.25">
      <c r="A850" s="80">
        <v>1060721</v>
      </c>
      <c r="B850" s="91">
        <v>1025542</v>
      </c>
      <c r="C850" s="88">
        <v>11225</v>
      </c>
    </row>
    <row r="851" spans="1:3" x14ac:dyDescent="0.25">
      <c r="A851" s="80">
        <v>1060722</v>
      </c>
      <c r="B851" s="104" t="s">
        <v>236</v>
      </c>
      <c r="C851" s="88">
        <v>11226</v>
      </c>
    </row>
    <row r="852" spans="1:3" x14ac:dyDescent="0.25">
      <c r="A852" s="80">
        <v>1060723</v>
      </c>
      <c r="B852" s="91">
        <v>1025544</v>
      </c>
      <c r="C852" s="88">
        <v>11227</v>
      </c>
    </row>
    <row r="853" spans="1:3" x14ac:dyDescent="0.25">
      <c r="A853" s="80">
        <v>1060724</v>
      </c>
      <c r="B853" s="104" t="s">
        <v>236</v>
      </c>
      <c r="C853" s="88">
        <v>11228</v>
      </c>
    </row>
    <row r="854" spans="1:3" x14ac:dyDescent="0.25">
      <c r="A854" s="80">
        <v>1060725</v>
      </c>
      <c r="B854" s="104" t="s">
        <v>236</v>
      </c>
      <c r="C854" s="88">
        <v>11229</v>
      </c>
    </row>
    <row r="855" spans="1:3" x14ac:dyDescent="0.25">
      <c r="A855" s="80">
        <v>1060726</v>
      </c>
      <c r="B855" s="91">
        <v>1025547</v>
      </c>
      <c r="C855" s="88">
        <v>1123</v>
      </c>
    </row>
    <row r="856" spans="1:3" x14ac:dyDescent="0.25">
      <c r="A856" s="80">
        <v>1060727</v>
      </c>
      <c r="B856" s="91">
        <v>1025548</v>
      </c>
      <c r="C856" s="88">
        <v>11231</v>
      </c>
    </row>
    <row r="857" spans="1:3" x14ac:dyDescent="0.25">
      <c r="A857" s="80">
        <v>1060728</v>
      </c>
      <c r="B857" s="91">
        <v>1025549</v>
      </c>
      <c r="C857" s="88">
        <v>11232</v>
      </c>
    </row>
    <row r="858" spans="1:3" x14ac:dyDescent="0.25">
      <c r="A858" s="80">
        <v>1060729</v>
      </c>
      <c r="B858" s="104" t="s">
        <v>236</v>
      </c>
      <c r="C858" s="88">
        <v>11233</v>
      </c>
    </row>
    <row r="859" spans="1:3" x14ac:dyDescent="0.25">
      <c r="A859" s="80">
        <v>1060730</v>
      </c>
      <c r="B859" s="91">
        <v>1025551</v>
      </c>
      <c r="C859" s="88">
        <v>11234</v>
      </c>
    </row>
    <row r="860" spans="1:3" x14ac:dyDescent="0.25">
      <c r="A860" s="80">
        <v>1060731</v>
      </c>
      <c r="B860" s="104" t="s">
        <v>236</v>
      </c>
      <c r="C860" s="88">
        <v>11237</v>
      </c>
    </row>
    <row r="861" spans="1:3" x14ac:dyDescent="0.25">
      <c r="A861" s="80">
        <v>1060732</v>
      </c>
      <c r="B861" s="104" t="s">
        <v>236</v>
      </c>
      <c r="C861" s="88">
        <v>11239</v>
      </c>
    </row>
    <row r="862" spans="1:3" x14ac:dyDescent="0.25">
      <c r="A862" s="80">
        <v>1060733</v>
      </c>
      <c r="B862" s="104" t="s">
        <v>236</v>
      </c>
      <c r="C862" s="88">
        <v>11240</v>
      </c>
    </row>
    <row r="863" spans="1:3" x14ac:dyDescent="0.25">
      <c r="A863" s="80">
        <v>1060734</v>
      </c>
      <c r="B863" s="104" t="s">
        <v>236</v>
      </c>
      <c r="C863" s="88">
        <v>11243</v>
      </c>
    </row>
    <row r="864" spans="1:3" x14ac:dyDescent="0.25">
      <c r="A864" s="80">
        <v>1060735</v>
      </c>
      <c r="B864" s="104" t="s">
        <v>236</v>
      </c>
      <c r="C864" s="88">
        <v>11244</v>
      </c>
    </row>
    <row r="865" spans="1:3" x14ac:dyDescent="0.25">
      <c r="A865" s="80">
        <v>1060736</v>
      </c>
      <c r="B865" s="104" t="s">
        <v>236</v>
      </c>
      <c r="C865" s="88">
        <v>11245</v>
      </c>
    </row>
    <row r="866" spans="1:3" x14ac:dyDescent="0.25">
      <c r="A866" s="80">
        <v>1060737</v>
      </c>
      <c r="B866" s="104" t="s">
        <v>236</v>
      </c>
      <c r="C866" s="88">
        <v>11248</v>
      </c>
    </row>
    <row r="867" spans="1:3" x14ac:dyDescent="0.25">
      <c r="A867" s="80">
        <v>1060738</v>
      </c>
      <c r="B867" s="104" t="s">
        <v>236</v>
      </c>
      <c r="C867" s="88">
        <v>1125</v>
      </c>
    </row>
    <row r="868" spans="1:3" x14ac:dyDescent="0.25">
      <c r="A868" s="80">
        <v>1060739</v>
      </c>
      <c r="B868" s="104" t="s">
        <v>236</v>
      </c>
      <c r="C868" s="88">
        <v>11250</v>
      </c>
    </row>
    <row r="869" spans="1:3" x14ac:dyDescent="0.25">
      <c r="A869" s="80">
        <v>1060740</v>
      </c>
      <c r="B869" s="104" t="s">
        <v>236</v>
      </c>
      <c r="C869" s="88">
        <v>11251</v>
      </c>
    </row>
    <row r="870" spans="1:3" x14ac:dyDescent="0.25">
      <c r="A870" s="80">
        <v>1060741</v>
      </c>
      <c r="B870" s="104" t="s">
        <v>236</v>
      </c>
      <c r="C870" s="88">
        <v>11253</v>
      </c>
    </row>
    <row r="871" spans="1:3" x14ac:dyDescent="0.25">
      <c r="A871" s="80">
        <v>1060742</v>
      </c>
      <c r="B871" s="91">
        <v>1025566</v>
      </c>
      <c r="C871" s="88">
        <v>11254</v>
      </c>
    </row>
    <row r="872" spans="1:3" x14ac:dyDescent="0.25">
      <c r="A872" s="80">
        <v>1060743</v>
      </c>
      <c r="B872" s="104" t="s">
        <v>236</v>
      </c>
      <c r="C872" s="88">
        <v>11255</v>
      </c>
    </row>
    <row r="873" spans="1:3" x14ac:dyDescent="0.25">
      <c r="A873" s="80">
        <v>1060744</v>
      </c>
      <c r="B873" s="91">
        <v>1025568</v>
      </c>
      <c r="C873" s="88">
        <v>11256</v>
      </c>
    </row>
    <row r="874" spans="1:3" x14ac:dyDescent="0.25">
      <c r="A874" s="80">
        <v>1060745</v>
      </c>
      <c r="B874" s="104" t="s">
        <v>236</v>
      </c>
      <c r="C874" s="88">
        <v>11257</v>
      </c>
    </row>
    <row r="875" spans="1:3" x14ac:dyDescent="0.25">
      <c r="A875" s="80">
        <v>1060746</v>
      </c>
      <c r="B875" s="104" t="s">
        <v>236</v>
      </c>
      <c r="C875" s="88">
        <v>1126</v>
      </c>
    </row>
    <row r="876" spans="1:3" x14ac:dyDescent="0.25">
      <c r="A876" s="80">
        <v>1060747</v>
      </c>
      <c r="B876" s="104" t="s">
        <v>236</v>
      </c>
      <c r="C876" s="88">
        <v>11263</v>
      </c>
    </row>
    <row r="877" spans="1:3" x14ac:dyDescent="0.25">
      <c r="A877" s="80">
        <v>1060748</v>
      </c>
      <c r="B877" s="91">
        <v>1025574</v>
      </c>
      <c r="C877" s="88">
        <v>11264</v>
      </c>
    </row>
    <row r="878" spans="1:3" x14ac:dyDescent="0.25">
      <c r="A878" s="80">
        <v>1060749</v>
      </c>
      <c r="B878" s="104" t="s">
        <v>236</v>
      </c>
      <c r="C878" s="88">
        <v>11265</v>
      </c>
    </row>
    <row r="879" spans="1:3" x14ac:dyDescent="0.25">
      <c r="A879" s="80">
        <v>1060750</v>
      </c>
      <c r="B879" s="104" t="s">
        <v>236</v>
      </c>
      <c r="C879" s="88">
        <v>11266</v>
      </c>
    </row>
    <row r="880" spans="1:3" x14ac:dyDescent="0.25">
      <c r="A880" s="80">
        <v>1060751</v>
      </c>
      <c r="B880" s="104" t="s">
        <v>236</v>
      </c>
      <c r="C880" s="88">
        <v>11268</v>
      </c>
    </row>
    <row r="881" spans="1:3" x14ac:dyDescent="0.25">
      <c r="A881" s="80">
        <v>1060752</v>
      </c>
      <c r="B881" s="104" t="s">
        <v>236</v>
      </c>
      <c r="C881" s="88">
        <v>1127</v>
      </c>
    </row>
    <row r="882" spans="1:3" x14ac:dyDescent="0.25">
      <c r="A882" s="80">
        <v>1060753</v>
      </c>
      <c r="B882" s="104" t="s">
        <v>236</v>
      </c>
      <c r="C882" s="88">
        <v>11270</v>
      </c>
    </row>
    <row r="883" spans="1:3" x14ac:dyDescent="0.25">
      <c r="A883" s="80">
        <v>1060754</v>
      </c>
      <c r="B883" s="104" t="s">
        <v>236</v>
      </c>
      <c r="C883" s="88">
        <v>11271</v>
      </c>
    </row>
    <row r="884" spans="1:3" x14ac:dyDescent="0.25">
      <c r="A884" s="80">
        <v>1060755</v>
      </c>
      <c r="B884" s="104" t="s">
        <v>236</v>
      </c>
      <c r="C884" s="88">
        <v>11274</v>
      </c>
    </row>
    <row r="885" spans="1:3" x14ac:dyDescent="0.25">
      <c r="A885" s="80">
        <v>1060756</v>
      </c>
      <c r="B885" s="104" t="s">
        <v>236</v>
      </c>
      <c r="C885" s="88">
        <v>11275</v>
      </c>
    </row>
    <row r="886" spans="1:3" x14ac:dyDescent="0.25">
      <c r="A886" s="80">
        <v>1060757</v>
      </c>
      <c r="B886" s="91">
        <v>1025586</v>
      </c>
      <c r="C886" s="88">
        <v>11277</v>
      </c>
    </row>
    <row r="887" spans="1:3" x14ac:dyDescent="0.25">
      <c r="A887" s="80">
        <v>1060758</v>
      </c>
      <c r="B887" s="104" t="s">
        <v>236</v>
      </c>
      <c r="C887" s="88">
        <v>11280</v>
      </c>
    </row>
    <row r="888" spans="1:3" x14ac:dyDescent="0.25">
      <c r="A888" s="80">
        <v>1060759</v>
      </c>
      <c r="B888" s="104" t="s">
        <v>236</v>
      </c>
      <c r="C888" s="88">
        <v>11281</v>
      </c>
    </row>
    <row r="889" spans="1:3" x14ac:dyDescent="0.25">
      <c r="A889" s="80">
        <v>1060760</v>
      </c>
      <c r="B889" s="91">
        <v>1025590</v>
      </c>
      <c r="C889" s="88">
        <v>11282</v>
      </c>
    </row>
    <row r="890" spans="1:3" x14ac:dyDescent="0.25">
      <c r="A890" s="80">
        <v>1060761</v>
      </c>
      <c r="B890" s="91">
        <v>1025591</v>
      </c>
      <c r="C890" s="88">
        <v>11283</v>
      </c>
    </row>
    <row r="891" spans="1:3" x14ac:dyDescent="0.25">
      <c r="A891" s="80">
        <v>1060762</v>
      </c>
      <c r="B891" s="91">
        <v>1025592</v>
      </c>
      <c r="C891" s="88">
        <v>11285</v>
      </c>
    </row>
    <row r="892" spans="1:3" x14ac:dyDescent="0.25">
      <c r="A892" s="80">
        <v>1060763</v>
      </c>
      <c r="B892" s="91">
        <v>1025594</v>
      </c>
      <c r="C892" s="88">
        <v>11287</v>
      </c>
    </row>
    <row r="893" spans="1:3" x14ac:dyDescent="0.25">
      <c r="A893" s="80">
        <v>1060764</v>
      </c>
      <c r="B893" s="91">
        <v>1025595</v>
      </c>
      <c r="C893" s="88">
        <v>11289</v>
      </c>
    </row>
    <row r="894" spans="1:3" x14ac:dyDescent="0.25">
      <c r="A894" s="80">
        <v>1060765</v>
      </c>
      <c r="B894" s="91">
        <v>1025596</v>
      </c>
      <c r="C894" s="88">
        <v>1129</v>
      </c>
    </row>
    <row r="895" spans="1:3" x14ac:dyDescent="0.25">
      <c r="A895" s="80">
        <v>1060766</v>
      </c>
      <c r="B895" s="104" t="s">
        <v>236</v>
      </c>
      <c r="C895" s="88">
        <v>11290</v>
      </c>
    </row>
    <row r="896" spans="1:3" x14ac:dyDescent="0.25">
      <c r="A896" s="80">
        <v>1060767</v>
      </c>
      <c r="B896" s="104" t="s">
        <v>236</v>
      </c>
      <c r="C896" s="88">
        <v>11292</v>
      </c>
    </row>
    <row r="897" spans="1:3" x14ac:dyDescent="0.25">
      <c r="A897" s="80">
        <v>1060768</v>
      </c>
      <c r="B897" s="104" t="s">
        <v>236</v>
      </c>
      <c r="C897" s="88">
        <v>11293</v>
      </c>
    </row>
    <row r="898" spans="1:3" x14ac:dyDescent="0.25">
      <c r="A898" s="80">
        <v>1060769</v>
      </c>
      <c r="B898" s="91">
        <v>1025602</v>
      </c>
      <c r="C898" s="88">
        <v>11297</v>
      </c>
    </row>
    <row r="899" spans="1:3" x14ac:dyDescent="0.25">
      <c r="A899" s="80">
        <v>1060770</v>
      </c>
      <c r="B899" s="104" t="s">
        <v>236</v>
      </c>
      <c r="C899" s="88">
        <v>11298</v>
      </c>
    </row>
    <row r="900" spans="1:3" x14ac:dyDescent="0.25">
      <c r="A900" s="80">
        <v>1060771</v>
      </c>
      <c r="B900" s="91">
        <v>1025605</v>
      </c>
      <c r="C900" s="88">
        <v>11300</v>
      </c>
    </row>
    <row r="901" spans="1:3" x14ac:dyDescent="0.25">
      <c r="A901" s="80">
        <v>1060772</v>
      </c>
      <c r="B901" s="91">
        <v>1025606</v>
      </c>
      <c r="C901" s="88">
        <v>11301</v>
      </c>
    </row>
    <row r="902" spans="1:3" x14ac:dyDescent="0.25">
      <c r="A902" s="80">
        <v>1060773</v>
      </c>
      <c r="B902" s="104" t="s">
        <v>236</v>
      </c>
      <c r="C902" s="88">
        <v>11303</v>
      </c>
    </row>
    <row r="903" spans="1:3" x14ac:dyDescent="0.25">
      <c r="A903" s="80">
        <v>1060774</v>
      </c>
      <c r="B903" s="104" t="s">
        <v>236</v>
      </c>
      <c r="C903" s="88">
        <v>11307</v>
      </c>
    </row>
    <row r="904" spans="1:3" x14ac:dyDescent="0.25">
      <c r="A904" s="80">
        <v>1060775</v>
      </c>
      <c r="B904" s="91">
        <v>1025610</v>
      </c>
      <c r="C904" s="88">
        <v>11310</v>
      </c>
    </row>
    <row r="905" spans="1:3" x14ac:dyDescent="0.25">
      <c r="A905" s="80">
        <v>1060776</v>
      </c>
      <c r="B905" s="104" t="s">
        <v>236</v>
      </c>
      <c r="C905" s="88">
        <v>11311</v>
      </c>
    </row>
    <row r="906" spans="1:3" x14ac:dyDescent="0.25">
      <c r="A906" s="80">
        <v>1060777</v>
      </c>
      <c r="B906" s="91">
        <v>1025612</v>
      </c>
      <c r="C906" s="88">
        <v>11313</v>
      </c>
    </row>
    <row r="907" spans="1:3" x14ac:dyDescent="0.25">
      <c r="A907" s="80">
        <v>1060778</v>
      </c>
      <c r="B907" s="91">
        <v>1025613</v>
      </c>
      <c r="C907" s="88">
        <v>11314</v>
      </c>
    </row>
    <row r="908" spans="1:3" x14ac:dyDescent="0.25">
      <c r="A908" s="80">
        <v>1060779</v>
      </c>
      <c r="B908" s="104" t="s">
        <v>236</v>
      </c>
      <c r="C908" s="88">
        <v>11316</v>
      </c>
    </row>
    <row r="909" spans="1:3" x14ac:dyDescent="0.25">
      <c r="A909" s="80">
        <v>1060780</v>
      </c>
      <c r="B909" s="91">
        <v>1025615</v>
      </c>
      <c r="C909" s="88">
        <v>11317</v>
      </c>
    </row>
    <row r="910" spans="1:3" x14ac:dyDescent="0.25">
      <c r="A910" s="80">
        <v>1060781</v>
      </c>
      <c r="B910" s="91">
        <v>1025616</v>
      </c>
      <c r="C910" s="88">
        <v>11318</v>
      </c>
    </row>
    <row r="911" spans="1:3" x14ac:dyDescent="0.25">
      <c r="A911" s="80">
        <v>1060782</v>
      </c>
      <c r="B911" s="104" t="s">
        <v>236</v>
      </c>
      <c r="C911" s="88">
        <v>11319</v>
      </c>
    </row>
    <row r="912" spans="1:3" x14ac:dyDescent="0.25">
      <c r="A912" s="80">
        <v>1060783</v>
      </c>
      <c r="B912" s="104" t="s">
        <v>236</v>
      </c>
      <c r="C912" s="88">
        <v>1132</v>
      </c>
    </row>
    <row r="913" spans="1:3" x14ac:dyDescent="0.25">
      <c r="A913" s="80">
        <v>1060784</v>
      </c>
      <c r="B913" s="104" t="s">
        <v>236</v>
      </c>
      <c r="C913" s="88">
        <v>11320</v>
      </c>
    </row>
    <row r="914" spans="1:3" x14ac:dyDescent="0.25">
      <c r="A914" s="80">
        <v>1060785</v>
      </c>
      <c r="B914" s="91">
        <v>1025620</v>
      </c>
      <c r="C914" s="88">
        <v>11324</v>
      </c>
    </row>
    <row r="915" spans="1:3" x14ac:dyDescent="0.25">
      <c r="A915" s="80">
        <v>1060786</v>
      </c>
      <c r="B915" s="91">
        <v>1025621</v>
      </c>
      <c r="C915" s="88">
        <v>11325</v>
      </c>
    </row>
    <row r="916" spans="1:3" x14ac:dyDescent="0.25">
      <c r="A916" s="80">
        <v>1060787</v>
      </c>
      <c r="B916" s="91">
        <v>1025622</v>
      </c>
      <c r="C916" s="88">
        <v>11327</v>
      </c>
    </row>
    <row r="917" spans="1:3" x14ac:dyDescent="0.25">
      <c r="A917" s="80">
        <v>1060788</v>
      </c>
      <c r="B917" s="91">
        <v>1025623</v>
      </c>
      <c r="C917" s="88">
        <v>11328</v>
      </c>
    </row>
    <row r="918" spans="1:3" x14ac:dyDescent="0.25">
      <c r="A918" s="80">
        <v>1060789</v>
      </c>
      <c r="B918" s="91">
        <v>1025624</v>
      </c>
      <c r="C918" s="88">
        <v>11329</v>
      </c>
    </row>
    <row r="919" spans="1:3" x14ac:dyDescent="0.25">
      <c r="A919" s="80">
        <v>1060790</v>
      </c>
      <c r="B919" s="91">
        <v>1025625</v>
      </c>
      <c r="C919" s="88">
        <v>11330</v>
      </c>
    </row>
    <row r="920" spans="1:3" x14ac:dyDescent="0.25">
      <c r="A920" s="80">
        <v>1060791</v>
      </c>
      <c r="B920" s="104" t="s">
        <v>236</v>
      </c>
      <c r="C920" s="88">
        <v>11337</v>
      </c>
    </row>
    <row r="921" spans="1:3" x14ac:dyDescent="0.25">
      <c r="A921" s="80">
        <v>1060792</v>
      </c>
      <c r="B921" s="91">
        <v>1025629</v>
      </c>
      <c r="C921" s="88">
        <v>11345</v>
      </c>
    </row>
    <row r="922" spans="1:3" x14ac:dyDescent="0.25">
      <c r="A922" s="80">
        <v>1060793</v>
      </c>
      <c r="B922" s="91">
        <v>1025630</v>
      </c>
      <c r="C922" s="88">
        <v>11346</v>
      </c>
    </row>
    <row r="923" spans="1:3" x14ac:dyDescent="0.25">
      <c r="A923" s="80">
        <v>1060794</v>
      </c>
      <c r="B923" s="91">
        <v>1025631</v>
      </c>
      <c r="C923" s="88">
        <v>11347</v>
      </c>
    </row>
    <row r="924" spans="1:3" x14ac:dyDescent="0.25">
      <c r="A924" s="80">
        <v>1060795</v>
      </c>
      <c r="B924" s="91">
        <v>1025632</v>
      </c>
      <c r="C924" s="88">
        <v>11348</v>
      </c>
    </row>
    <row r="925" spans="1:3" x14ac:dyDescent="0.25">
      <c r="A925" s="80">
        <v>1060796</v>
      </c>
      <c r="B925" s="104" t="s">
        <v>236</v>
      </c>
      <c r="C925" s="88">
        <v>1135</v>
      </c>
    </row>
    <row r="926" spans="1:3" x14ac:dyDescent="0.25">
      <c r="A926" s="80">
        <v>1060797</v>
      </c>
      <c r="B926" s="104" t="s">
        <v>236</v>
      </c>
      <c r="C926" s="88">
        <v>11350</v>
      </c>
    </row>
    <row r="927" spans="1:3" x14ac:dyDescent="0.25">
      <c r="A927" s="80">
        <v>1060798</v>
      </c>
      <c r="B927" s="104" t="s">
        <v>236</v>
      </c>
      <c r="C927" s="88">
        <v>11351</v>
      </c>
    </row>
    <row r="928" spans="1:3" x14ac:dyDescent="0.25">
      <c r="A928" s="80">
        <v>1060799</v>
      </c>
      <c r="B928" s="104" t="s">
        <v>236</v>
      </c>
      <c r="C928" s="88">
        <v>11352</v>
      </c>
    </row>
    <row r="929" spans="1:3" x14ac:dyDescent="0.25">
      <c r="A929" s="80">
        <v>1060800</v>
      </c>
      <c r="B929" s="91">
        <v>1025638</v>
      </c>
      <c r="C929" s="88">
        <v>11353</v>
      </c>
    </row>
    <row r="930" spans="1:3" x14ac:dyDescent="0.25">
      <c r="A930" s="80">
        <v>1060801</v>
      </c>
      <c r="B930" s="91">
        <v>1025639</v>
      </c>
      <c r="C930" s="88">
        <v>11355</v>
      </c>
    </row>
    <row r="931" spans="1:3" x14ac:dyDescent="0.25">
      <c r="A931" s="80">
        <v>1060802</v>
      </c>
      <c r="B931" s="104" t="s">
        <v>236</v>
      </c>
      <c r="C931" s="88">
        <v>11356</v>
      </c>
    </row>
    <row r="932" spans="1:3" x14ac:dyDescent="0.25">
      <c r="A932" s="80">
        <v>1060803</v>
      </c>
      <c r="B932" s="104" t="s">
        <v>236</v>
      </c>
      <c r="C932" s="88">
        <v>11357</v>
      </c>
    </row>
    <row r="933" spans="1:3" x14ac:dyDescent="0.25">
      <c r="A933" s="80">
        <v>1060804</v>
      </c>
      <c r="B933" s="91">
        <v>1025642</v>
      </c>
      <c r="C933" s="88">
        <v>11358</v>
      </c>
    </row>
    <row r="934" spans="1:3" x14ac:dyDescent="0.25">
      <c r="A934" s="80">
        <v>1060805</v>
      </c>
      <c r="B934" s="91">
        <v>1025643</v>
      </c>
      <c r="C934" s="88">
        <v>11359</v>
      </c>
    </row>
    <row r="935" spans="1:3" x14ac:dyDescent="0.25">
      <c r="A935" s="80">
        <v>1060806</v>
      </c>
      <c r="B935" s="91">
        <v>1025644</v>
      </c>
      <c r="C935" s="88">
        <v>11360</v>
      </c>
    </row>
    <row r="936" spans="1:3" x14ac:dyDescent="0.25">
      <c r="A936" s="80">
        <v>1060807</v>
      </c>
      <c r="B936" s="91">
        <v>1025645</v>
      </c>
      <c r="C936" s="88">
        <v>11361</v>
      </c>
    </row>
    <row r="937" spans="1:3" x14ac:dyDescent="0.25">
      <c r="A937" s="80">
        <v>1060808</v>
      </c>
      <c r="B937" s="104" t="s">
        <v>236</v>
      </c>
      <c r="C937" s="88">
        <v>11362</v>
      </c>
    </row>
    <row r="938" spans="1:3" x14ac:dyDescent="0.25">
      <c r="A938" s="80">
        <v>1060809</v>
      </c>
      <c r="B938" s="104" t="s">
        <v>236</v>
      </c>
      <c r="C938" s="88">
        <v>11363</v>
      </c>
    </row>
    <row r="939" spans="1:3" x14ac:dyDescent="0.25">
      <c r="A939" s="80">
        <v>1060810</v>
      </c>
      <c r="B939" s="91">
        <v>1025648</v>
      </c>
      <c r="C939" s="88">
        <v>11364</v>
      </c>
    </row>
    <row r="940" spans="1:3" x14ac:dyDescent="0.25">
      <c r="A940" s="80">
        <v>1060811</v>
      </c>
      <c r="B940" s="91">
        <v>1025649</v>
      </c>
      <c r="C940" s="88">
        <v>11366</v>
      </c>
    </row>
    <row r="941" spans="1:3" x14ac:dyDescent="0.25">
      <c r="A941" s="80">
        <v>1060812</v>
      </c>
      <c r="B941" s="91">
        <v>1025650</v>
      </c>
      <c r="C941" s="88">
        <v>11367</v>
      </c>
    </row>
    <row r="942" spans="1:3" x14ac:dyDescent="0.25">
      <c r="A942" s="80">
        <v>1060813</v>
      </c>
      <c r="B942" s="91">
        <v>1025652</v>
      </c>
      <c r="C942" s="88">
        <v>11370</v>
      </c>
    </row>
    <row r="943" spans="1:3" x14ac:dyDescent="0.25">
      <c r="A943" s="80">
        <v>1060814</v>
      </c>
      <c r="B943" s="91">
        <v>1025653</v>
      </c>
      <c r="C943" s="88">
        <v>11372</v>
      </c>
    </row>
    <row r="944" spans="1:3" x14ac:dyDescent="0.25">
      <c r="A944" s="80">
        <v>1060815</v>
      </c>
      <c r="B944" s="104" t="s">
        <v>236</v>
      </c>
      <c r="C944" s="88">
        <v>11373</v>
      </c>
    </row>
    <row r="945" spans="1:3" x14ac:dyDescent="0.25">
      <c r="A945" s="80">
        <v>1060816</v>
      </c>
      <c r="B945" s="104" t="s">
        <v>236</v>
      </c>
      <c r="C945" s="88">
        <v>11374</v>
      </c>
    </row>
    <row r="946" spans="1:3" x14ac:dyDescent="0.25">
      <c r="A946" s="80">
        <v>1060817</v>
      </c>
      <c r="B946" s="91">
        <v>1025656</v>
      </c>
      <c r="C946" s="88">
        <v>11375</v>
      </c>
    </row>
    <row r="947" spans="1:3" x14ac:dyDescent="0.25">
      <c r="A947" s="80">
        <v>1060818</v>
      </c>
      <c r="B947" s="104" t="s">
        <v>236</v>
      </c>
      <c r="C947" s="88">
        <v>11376</v>
      </c>
    </row>
    <row r="948" spans="1:3" x14ac:dyDescent="0.25">
      <c r="A948" s="80">
        <v>1060819</v>
      </c>
      <c r="B948" s="104" t="s">
        <v>236</v>
      </c>
      <c r="C948" s="88">
        <v>11377</v>
      </c>
    </row>
    <row r="949" spans="1:3" x14ac:dyDescent="0.25">
      <c r="A949" s="80">
        <v>1060820</v>
      </c>
      <c r="B949" s="104" t="s">
        <v>236</v>
      </c>
      <c r="C949" s="88">
        <v>11378</v>
      </c>
    </row>
    <row r="950" spans="1:3" x14ac:dyDescent="0.25">
      <c r="A950" s="80">
        <v>1060821</v>
      </c>
      <c r="B950" s="104" t="s">
        <v>236</v>
      </c>
      <c r="C950" s="88">
        <v>11379</v>
      </c>
    </row>
    <row r="951" spans="1:3" x14ac:dyDescent="0.25">
      <c r="A951" s="80">
        <v>1060822</v>
      </c>
      <c r="B951" s="104" t="s">
        <v>236</v>
      </c>
      <c r="C951" s="88">
        <v>11380</v>
      </c>
    </row>
    <row r="952" spans="1:3" x14ac:dyDescent="0.25">
      <c r="A952" s="80">
        <v>1060823</v>
      </c>
      <c r="B952" s="91">
        <v>1025662</v>
      </c>
      <c r="C952" s="88">
        <v>11381</v>
      </c>
    </row>
    <row r="953" spans="1:3" x14ac:dyDescent="0.25">
      <c r="A953" s="80">
        <v>1060824</v>
      </c>
      <c r="B953" s="91">
        <v>1025663</v>
      </c>
      <c r="C953" s="88">
        <v>11382</v>
      </c>
    </row>
    <row r="954" spans="1:3" x14ac:dyDescent="0.25">
      <c r="A954" s="80">
        <v>1060825</v>
      </c>
      <c r="B954" s="104" t="s">
        <v>236</v>
      </c>
      <c r="C954" s="88">
        <v>11383</v>
      </c>
    </row>
    <row r="955" spans="1:3" x14ac:dyDescent="0.25">
      <c r="A955" s="80">
        <v>1060826</v>
      </c>
      <c r="B955" s="104" t="s">
        <v>236</v>
      </c>
      <c r="C955" s="88">
        <v>11385</v>
      </c>
    </row>
    <row r="956" spans="1:3" x14ac:dyDescent="0.25">
      <c r="A956" s="80">
        <v>1060827</v>
      </c>
      <c r="B956" s="91">
        <v>1025666</v>
      </c>
      <c r="C956" s="88">
        <v>11386</v>
      </c>
    </row>
    <row r="957" spans="1:3" x14ac:dyDescent="0.25">
      <c r="A957" s="80">
        <v>1060828</v>
      </c>
      <c r="B957" s="91">
        <v>1025667</v>
      </c>
      <c r="C957" s="88">
        <v>11387</v>
      </c>
    </row>
    <row r="958" spans="1:3" x14ac:dyDescent="0.25">
      <c r="A958" s="80">
        <v>1060829</v>
      </c>
      <c r="B958" s="91">
        <v>1025670</v>
      </c>
      <c r="C958" s="88">
        <v>11391</v>
      </c>
    </row>
    <row r="959" spans="1:3" x14ac:dyDescent="0.25">
      <c r="A959" s="80">
        <v>1060830</v>
      </c>
      <c r="B959" s="104" t="s">
        <v>236</v>
      </c>
      <c r="C959" s="88">
        <v>11394</v>
      </c>
    </row>
    <row r="960" spans="1:3" x14ac:dyDescent="0.25">
      <c r="A960" s="80">
        <v>1060831</v>
      </c>
      <c r="B960" s="91">
        <v>1025674</v>
      </c>
      <c r="C960" s="88">
        <v>11397</v>
      </c>
    </row>
    <row r="961" spans="1:3" x14ac:dyDescent="0.25">
      <c r="A961" s="80">
        <v>1060832</v>
      </c>
      <c r="B961" s="91">
        <v>1025675</v>
      </c>
      <c r="C961" s="88">
        <v>11398</v>
      </c>
    </row>
    <row r="962" spans="1:3" x14ac:dyDescent="0.25">
      <c r="A962" s="80">
        <v>1060833</v>
      </c>
      <c r="B962" s="91">
        <v>1025676</v>
      </c>
      <c r="C962" s="88">
        <v>11401</v>
      </c>
    </row>
    <row r="963" spans="1:3" x14ac:dyDescent="0.25">
      <c r="A963" s="80">
        <v>1060834</v>
      </c>
      <c r="B963" s="104" t="s">
        <v>236</v>
      </c>
      <c r="C963" s="88">
        <v>11406</v>
      </c>
    </row>
    <row r="964" spans="1:3" x14ac:dyDescent="0.25">
      <c r="A964" s="80">
        <v>1060835</v>
      </c>
      <c r="B964" s="104" t="s">
        <v>236</v>
      </c>
      <c r="C964" s="88">
        <v>11407</v>
      </c>
    </row>
    <row r="965" spans="1:3" x14ac:dyDescent="0.25">
      <c r="A965" s="80">
        <v>1060836</v>
      </c>
      <c r="B965" s="91">
        <v>1025681</v>
      </c>
      <c r="C965" s="88">
        <v>11409</v>
      </c>
    </row>
    <row r="966" spans="1:3" x14ac:dyDescent="0.25">
      <c r="A966" s="80">
        <v>1060837</v>
      </c>
      <c r="B966" s="91">
        <v>1025682</v>
      </c>
      <c r="C966" s="88">
        <v>11410</v>
      </c>
    </row>
    <row r="967" spans="1:3" x14ac:dyDescent="0.25">
      <c r="A967" s="80">
        <v>1060838</v>
      </c>
      <c r="B967" s="91">
        <v>1025684</v>
      </c>
      <c r="C967" s="88">
        <v>11412</v>
      </c>
    </row>
    <row r="968" spans="1:3" x14ac:dyDescent="0.25">
      <c r="A968" s="80">
        <v>1060839</v>
      </c>
      <c r="B968" s="91">
        <v>1025685</v>
      </c>
      <c r="C968" s="88">
        <v>11413</v>
      </c>
    </row>
    <row r="969" spans="1:3" x14ac:dyDescent="0.25">
      <c r="A969" s="80">
        <v>1060840</v>
      </c>
      <c r="B969" s="104" t="s">
        <v>236</v>
      </c>
      <c r="C969" s="88">
        <v>11414</v>
      </c>
    </row>
    <row r="970" spans="1:3" x14ac:dyDescent="0.25">
      <c r="A970" s="80">
        <v>1060841</v>
      </c>
      <c r="B970" s="104" t="s">
        <v>236</v>
      </c>
      <c r="C970" s="88">
        <v>11415</v>
      </c>
    </row>
    <row r="971" spans="1:3" x14ac:dyDescent="0.25">
      <c r="A971" s="80">
        <v>1060842</v>
      </c>
      <c r="B971" s="104" t="s">
        <v>236</v>
      </c>
      <c r="C971" s="88">
        <v>11418</v>
      </c>
    </row>
    <row r="972" spans="1:3" x14ac:dyDescent="0.25">
      <c r="A972" s="80">
        <v>1060843</v>
      </c>
      <c r="B972" s="104" t="s">
        <v>236</v>
      </c>
      <c r="C972" s="88">
        <v>11419</v>
      </c>
    </row>
    <row r="973" spans="1:3" x14ac:dyDescent="0.25">
      <c r="A973" s="80">
        <v>1060844</v>
      </c>
      <c r="B973" s="91">
        <v>1025690</v>
      </c>
      <c r="C973" s="88">
        <v>11421</v>
      </c>
    </row>
    <row r="974" spans="1:3" x14ac:dyDescent="0.25">
      <c r="A974" s="80">
        <v>1060845</v>
      </c>
      <c r="B974" s="91">
        <v>1025691</v>
      </c>
      <c r="C974" s="88">
        <v>11422</v>
      </c>
    </row>
    <row r="975" spans="1:3" x14ac:dyDescent="0.25">
      <c r="A975" s="80">
        <v>1060846</v>
      </c>
      <c r="B975" s="91">
        <v>1025692</v>
      </c>
      <c r="C975" s="88">
        <v>11424</v>
      </c>
    </row>
    <row r="976" spans="1:3" x14ac:dyDescent="0.25">
      <c r="A976" s="80">
        <v>1060847</v>
      </c>
      <c r="B976" s="104" t="s">
        <v>236</v>
      </c>
      <c r="C976" s="88">
        <v>11427</v>
      </c>
    </row>
    <row r="977" spans="1:3" x14ac:dyDescent="0.25">
      <c r="A977" s="80">
        <v>1060848</v>
      </c>
      <c r="B977" s="104" t="s">
        <v>236</v>
      </c>
      <c r="C977" s="88">
        <v>11432</v>
      </c>
    </row>
    <row r="978" spans="1:3" x14ac:dyDescent="0.25">
      <c r="A978" s="80">
        <v>1060849</v>
      </c>
      <c r="B978" s="91">
        <v>1025696</v>
      </c>
      <c r="C978" s="88">
        <v>11433</v>
      </c>
    </row>
    <row r="979" spans="1:3" x14ac:dyDescent="0.25">
      <c r="A979" s="80">
        <v>1060850</v>
      </c>
      <c r="B979" s="104" t="s">
        <v>236</v>
      </c>
      <c r="C979" s="88">
        <v>11436</v>
      </c>
    </row>
    <row r="980" spans="1:3" x14ac:dyDescent="0.25">
      <c r="A980" s="80">
        <v>1060851</v>
      </c>
      <c r="B980" s="104" t="s">
        <v>236</v>
      </c>
      <c r="C980" s="88">
        <v>11437</v>
      </c>
    </row>
    <row r="981" spans="1:3" x14ac:dyDescent="0.25">
      <c r="A981" s="80">
        <v>1060852</v>
      </c>
      <c r="B981" s="104" t="s">
        <v>236</v>
      </c>
      <c r="C981" s="88">
        <v>11438</v>
      </c>
    </row>
    <row r="982" spans="1:3" x14ac:dyDescent="0.25">
      <c r="A982" s="80">
        <v>1060853</v>
      </c>
      <c r="B982" s="91">
        <v>1025700</v>
      </c>
      <c r="C982" s="88">
        <v>11439</v>
      </c>
    </row>
    <row r="983" spans="1:3" x14ac:dyDescent="0.25">
      <c r="A983" s="80">
        <v>1060854</v>
      </c>
      <c r="B983" s="104" t="s">
        <v>236</v>
      </c>
      <c r="C983" s="88">
        <v>11440</v>
      </c>
    </row>
    <row r="984" spans="1:3" x14ac:dyDescent="0.25">
      <c r="A984" s="80">
        <v>1060855</v>
      </c>
      <c r="B984" s="104" t="s">
        <v>236</v>
      </c>
      <c r="C984" s="88">
        <v>11441</v>
      </c>
    </row>
    <row r="985" spans="1:3" x14ac:dyDescent="0.25">
      <c r="A985" s="80">
        <v>1060856</v>
      </c>
      <c r="B985" s="104" t="s">
        <v>236</v>
      </c>
      <c r="C985" s="88">
        <v>11442</v>
      </c>
    </row>
    <row r="986" spans="1:3" x14ac:dyDescent="0.25">
      <c r="A986" s="80">
        <v>1060857</v>
      </c>
      <c r="B986" s="91">
        <v>1025704</v>
      </c>
      <c r="C986" s="88">
        <v>11443</v>
      </c>
    </row>
    <row r="987" spans="1:3" x14ac:dyDescent="0.25">
      <c r="A987" s="80">
        <v>1060858</v>
      </c>
      <c r="B987" s="91">
        <v>1025705</v>
      </c>
      <c r="C987" s="88">
        <v>11444</v>
      </c>
    </row>
    <row r="988" spans="1:3" x14ac:dyDescent="0.25">
      <c r="A988" s="80">
        <v>1060859</v>
      </c>
      <c r="B988" s="104" t="s">
        <v>236</v>
      </c>
      <c r="C988" s="88">
        <v>11445</v>
      </c>
    </row>
    <row r="989" spans="1:3" x14ac:dyDescent="0.25">
      <c r="A989" s="80">
        <v>1060860</v>
      </c>
      <c r="B989" s="104" t="s">
        <v>236</v>
      </c>
      <c r="C989" s="88">
        <v>11449</v>
      </c>
    </row>
    <row r="990" spans="1:3" x14ac:dyDescent="0.25">
      <c r="A990" s="80">
        <v>1060861</v>
      </c>
      <c r="B990" s="91">
        <v>1025710</v>
      </c>
      <c r="C990" s="88">
        <v>11450</v>
      </c>
    </row>
    <row r="991" spans="1:3" x14ac:dyDescent="0.25">
      <c r="A991" s="80">
        <v>1060862</v>
      </c>
      <c r="B991" s="104" t="s">
        <v>236</v>
      </c>
      <c r="C991" s="88">
        <v>11452</v>
      </c>
    </row>
    <row r="992" spans="1:3" x14ac:dyDescent="0.25">
      <c r="A992" s="80">
        <v>1060863</v>
      </c>
      <c r="B992" s="91">
        <v>1025713</v>
      </c>
      <c r="C992" s="88">
        <v>11454</v>
      </c>
    </row>
    <row r="993" spans="1:3" x14ac:dyDescent="0.25">
      <c r="A993" s="80">
        <v>1060864</v>
      </c>
      <c r="B993" s="91">
        <v>1025714</v>
      </c>
      <c r="C993" s="88">
        <v>11455</v>
      </c>
    </row>
    <row r="994" spans="1:3" x14ac:dyDescent="0.25">
      <c r="A994" s="80">
        <v>1060865</v>
      </c>
      <c r="B994" s="91">
        <v>1025715</v>
      </c>
      <c r="C994" s="88">
        <v>11458</v>
      </c>
    </row>
    <row r="995" spans="1:3" x14ac:dyDescent="0.25">
      <c r="A995" s="80">
        <v>1060866</v>
      </c>
      <c r="B995" s="91">
        <v>1025716</v>
      </c>
      <c r="C995" s="88">
        <v>11459</v>
      </c>
    </row>
    <row r="996" spans="1:3" x14ac:dyDescent="0.25">
      <c r="A996" s="80">
        <v>1060867</v>
      </c>
      <c r="B996" s="91">
        <v>1025717</v>
      </c>
      <c r="C996" s="88">
        <v>11460</v>
      </c>
    </row>
    <row r="997" spans="1:3" x14ac:dyDescent="0.25">
      <c r="A997" s="80">
        <v>1060868</v>
      </c>
      <c r="B997" s="104" t="s">
        <v>236</v>
      </c>
      <c r="C997" s="88">
        <v>11461</v>
      </c>
    </row>
    <row r="998" spans="1:3" x14ac:dyDescent="0.25">
      <c r="A998" s="80">
        <v>1060869</v>
      </c>
      <c r="B998" s="91">
        <v>1025720</v>
      </c>
      <c r="C998" s="88">
        <v>11464</v>
      </c>
    </row>
    <row r="999" spans="1:3" x14ac:dyDescent="0.25">
      <c r="A999" s="80">
        <v>1060870</v>
      </c>
      <c r="B999" s="91">
        <v>1025721</v>
      </c>
      <c r="C999" s="88">
        <v>11465</v>
      </c>
    </row>
    <row r="1000" spans="1:3" x14ac:dyDescent="0.25">
      <c r="A1000" s="80">
        <v>1060871</v>
      </c>
      <c r="B1000" s="104" t="s">
        <v>236</v>
      </c>
      <c r="C1000" s="88">
        <v>11467</v>
      </c>
    </row>
    <row r="1001" spans="1:3" x14ac:dyDescent="0.25">
      <c r="A1001" s="80">
        <v>1060872</v>
      </c>
      <c r="B1001" s="91">
        <v>1025724</v>
      </c>
      <c r="C1001" s="88">
        <v>11468</v>
      </c>
    </row>
    <row r="1002" spans="1:3" x14ac:dyDescent="0.25">
      <c r="A1002" s="80">
        <v>1060873</v>
      </c>
      <c r="B1002" s="91">
        <v>1025725</v>
      </c>
      <c r="C1002" s="88">
        <v>11469</v>
      </c>
    </row>
    <row r="1003" spans="1:3" x14ac:dyDescent="0.25">
      <c r="A1003" s="80">
        <v>1060874</v>
      </c>
      <c r="B1003" s="104" t="s">
        <v>236</v>
      </c>
      <c r="C1003" s="88">
        <v>1147</v>
      </c>
    </row>
    <row r="1004" spans="1:3" x14ac:dyDescent="0.25">
      <c r="A1004" s="80">
        <v>1060875</v>
      </c>
      <c r="B1004" s="104" t="s">
        <v>236</v>
      </c>
      <c r="C1004" s="88">
        <v>11471</v>
      </c>
    </row>
    <row r="1005" spans="1:3" x14ac:dyDescent="0.25">
      <c r="A1005" s="80">
        <v>1060876</v>
      </c>
      <c r="B1005" s="104" t="s">
        <v>236</v>
      </c>
      <c r="C1005" s="88">
        <v>11472</v>
      </c>
    </row>
    <row r="1006" spans="1:3" x14ac:dyDescent="0.25">
      <c r="A1006" s="80">
        <v>1060877</v>
      </c>
      <c r="B1006" s="104" t="s">
        <v>236</v>
      </c>
      <c r="C1006" s="88">
        <v>11473</v>
      </c>
    </row>
    <row r="1007" spans="1:3" x14ac:dyDescent="0.25">
      <c r="A1007" s="80">
        <v>1060878</v>
      </c>
      <c r="B1007" s="104" t="s">
        <v>236</v>
      </c>
      <c r="C1007" s="88">
        <v>11474</v>
      </c>
    </row>
    <row r="1008" spans="1:3" x14ac:dyDescent="0.25">
      <c r="A1008" s="80">
        <v>1060879</v>
      </c>
      <c r="B1008" s="91">
        <v>1025732</v>
      </c>
      <c r="C1008" s="88">
        <v>11479</v>
      </c>
    </row>
    <row r="1009" spans="1:3" x14ac:dyDescent="0.25">
      <c r="A1009" s="80">
        <v>1060880</v>
      </c>
      <c r="B1009" s="104" t="s">
        <v>236</v>
      </c>
      <c r="C1009" s="88">
        <v>11480</v>
      </c>
    </row>
    <row r="1010" spans="1:3" x14ac:dyDescent="0.25">
      <c r="A1010" s="80">
        <v>1060881</v>
      </c>
      <c r="B1010" s="104" t="s">
        <v>236</v>
      </c>
      <c r="C1010" s="88">
        <v>11482</v>
      </c>
    </row>
    <row r="1011" spans="1:3" x14ac:dyDescent="0.25">
      <c r="A1011" s="80">
        <v>1060882</v>
      </c>
      <c r="B1011" s="91">
        <v>1025735</v>
      </c>
      <c r="C1011" s="88">
        <v>11483</v>
      </c>
    </row>
    <row r="1012" spans="1:3" x14ac:dyDescent="0.25">
      <c r="A1012" s="80">
        <v>1060883</v>
      </c>
      <c r="B1012" s="91">
        <v>1025736</v>
      </c>
      <c r="C1012" s="88">
        <v>11484</v>
      </c>
    </row>
    <row r="1013" spans="1:3" x14ac:dyDescent="0.25">
      <c r="A1013" s="80">
        <v>1060884</v>
      </c>
      <c r="B1013" s="91">
        <v>1025737</v>
      </c>
      <c r="C1013" s="88">
        <v>11486</v>
      </c>
    </row>
    <row r="1014" spans="1:3" x14ac:dyDescent="0.25">
      <c r="A1014" s="80">
        <v>1060885</v>
      </c>
      <c r="B1014" s="104" t="s">
        <v>236</v>
      </c>
      <c r="C1014" s="88">
        <v>11487</v>
      </c>
    </row>
    <row r="1015" spans="1:3" x14ac:dyDescent="0.25">
      <c r="A1015" s="80">
        <v>1060886</v>
      </c>
      <c r="B1015" s="104" t="s">
        <v>236</v>
      </c>
      <c r="C1015" s="88">
        <v>11489</v>
      </c>
    </row>
    <row r="1016" spans="1:3" x14ac:dyDescent="0.25">
      <c r="A1016" s="80">
        <v>1060887</v>
      </c>
      <c r="B1016" s="104" t="s">
        <v>236</v>
      </c>
      <c r="C1016" s="88">
        <v>11490</v>
      </c>
    </row>
    <row r="1017" spans="1:3" x14ac:dyDescent="0.25">
      <c r="A1017" s="80">
        <v>1060888</v>
      </c>
      <c r="B1017" s="104" t="s">
        <v>236</v>
      </c>
      <c r="C1017" s="88">
        <v>11492</v>
      </c>
    </row>
    <row r="1018" spans="1:3" x14ac:dyDescent="0.25">
      <c r="A1018" s="80">
        <v>1060889</v>
      </c>
      <c r="B1018" s="104" t="s">
        <v>236</v>
      </c>
      <c r="C1018" s="88">
        <v>11493</v>
      </c>
    </row>
    <row r="1019" spans="1:3" x14ac:dyDescent="0.25">
      <c r="A1019" s="80">
        <v>1060890</v>
      </c>
      <c r="B1019" s="104" t="s">
        <v>236</v>
      </c>
      <c r="C1019" s="88">
        <v>11495</v>
      </c>
    </row>
    <row r="1020" spans="1:3" x14ac:dyDescent="0.25">
      <c r="A1020" s="80">
        <v>1060891</v>
      </c>
      <c r="B1020" s="104" t="s">
        <v>236</v>
      </c>
      <c r="C1020" s="88">
        <v>1150</v>
      </c>
    </row>
    <row r="1021" spans="1:3" x14ac:dyDescent="0.25">
      <c r="A1021" s="80">
        <v>1060892</v>
      </c>
      <c r="B1021" s="104" t="s">
        <v>236</v>
      </c>
      <c r="C1021" s="88">
        <v>11501</v>
      </c>
    </row>
    <row r="1022" spans="1:3" x14ac:dyDescent="0.25">
      <c r="A1022" s="80">
        <v>1060893</v>
      </c>
      <c r="B1022" s="91">
        <v>1025747</v>
      </c>
      <c r="C1022" s="88">
        <v>11505</v>
      </c>
    </row>
    <row r="1023" spans="1:3" x14ac:dyDescent="0.25">
      <c r="A1023" s="80">
        <v>1060894</v>
      </c>
      <c r="B1023" s="104" t="s">
        <v>236</v>
      </c>
      <c r="C1023" s="88">
        <v>11507</v>
      </c>
    </row>
    <row r="1024" spans="1:3" x14ac:dyDescent="0.25">
      <c r="A1024" s="80">
        <v>1060895</v>
      </c>
      <c r="B1024" s="91">
        <v>1025749</v>
      </c>
      <c r="C1024" s="88">
        <v>11508</v>
      </c>
    </row>
    <row r="1025" spans="1:3" x14ac:dyDescent="0.25">
      <c r="A1025" s="80">
        <v>1060896</v>
      </c>
      <c r="B1025" s="91">
        <v>1025750</v>
      </c>
      <c r="C1025" s="88">
        <v>11509</v>
      </c>
    </row>
    <row r="1026" spans="1:3" x14ac:dyDescent="0.25">
      <c r="A1026" s="80">
        <v>1060897</v>
      </c>
      <c r="B1026" s="104" t="s">
        <v>236</v>
      </c>
      <c r="C1026" s="88">
        <v>11510</v>
      </c>
    </row>
    <row r="1027" spans="1:3" x14ac:dyDescent="0.25">
      <c r="A1027" s="80">
        <v>1060898</v>
      </c>
      <c r="B1027" s="104" t="s">
        <v>236</v>
      </c>
      <c r="C1027" s="88">
        <v>11511</v>
      </c>
    </row>
    <row r="1028" spans="1:3" x14ac:dyDescent="0.25">
      <c r="A1028" s="80">
        <v>1060899</v>
      </c>
      <c r="B1028" s="104" t="s">
        <v>236</v>
      </c>
      <c r="C1028" s="88">
        <v>11512</v>
      </c>
    </row>
    <row r="1029" spans="1:3" x14ac:dyDescent="0.25">
      <c r="A1029" s="80">
        <v>1060900</v>
      </c>
      <c r="B1029" s="104" t="s">
        <v>236</v>
      </c>
      <c r="C1029" s="88">
        <v>11513</v>
      </c>
    </row>
    <row r="1030" spans="1:3" x14ac:dyDescent="0.25">
      <c r="A1030" s="80">
        <v>1060901</v>
      </c>
      <c r="B1030" s="104" t="s">
        <v>236</v>
      </c>
      <c r="C1030" s="88">
        <v>11515</v>
      </c>
    </row>
    <row r="1031" spans="1:3" x14ac:dyDescent="0.25">
      <c r="A1031" s="80">
        <v>1060902</v>
      </c>
      <c r="B1031" s="104" t="s">
        <v>236</v>
      </c>
      <c r="C1031" s="88">
        <v>11517</v>
      </c>
    </row>
    <row r="1032" spans="1:3" x14ac:dyDescent="0.25">
      <c r="A1032" s="80">
        <v>1060903</v>
      </c>
      <c r="B1032" s="91">
        <v>1025757</v>
      </c>
      <c r="C1032" s="88">
        <v>11518</v>
      </c>
    </row>
    <row r="1033" spans="1:3" x14ac:dyDescent="0.25">
      <c r="A1033" s="80">
        <v>1060904</v>
      </c>
      <c r="B1033" s="91">
        <v>1025758</v>
      </c>
      <c r="C1033" s="88">
        <v>11519</v>
      </c>
    </row>
    <row r="1034" spans="1:3" x14ac:dyDescent="0.25">
      <c r="A1034" s="80">
        <v>1060905</v>
      </c>
      <c r="B1034" s="91">
        <v>1025759</v>
      </c>
      <c r="C1034" s="88">
        <v>1152</v>
      </c>
    </row>
    <row r="1035" spans="1:3" x14ac:dyDescent="0.25">
      <c r="A1035" s="80">
        <v>1060906</v>
      </c>
      <c r="B1035" s="91">
        <v>1025760</v>
      </c>
      <c r="C1035" s="88">
        <v>11520</v>
      </c>
    </row>
    <row r="1036" spans="1:3" x14ac:dyDescent="0.25">
      <c r="A1036" s="80">
        <v>1060907</v>
      </c>
      <c r="B1036" s="104" t="s">
        <v>236</v>
      </c>
      <c r="C1036" s="88">
        <v>11521</v>
      </c>
    </row>
    <row r="1037" spans="1:3" x14ac:dyDescent="0.25">
      <c r="A1037" s="80">
        <v>1060908</v>
      </c>
      <c r="B1037" s="91">
        <v>1025762</v>
      </c>
      <c r="C1037" s="88">
        <v>11522</v>
      </c>
    </row>
    <row r="1038" spans="1:3" x14ac:dyDescent="0.25">
      <c r="A1038" s="80">
        <v>1060909</v>
      </c>
      <c r="B1038" s="91">
        <v>1025763</v>
      </c>
      <c r="C1038" s="88">
        <v>11524</v>
      </c>
    </row>
    <row r="1039" spans="1:3" x14ac:dyDescent="0.25">
      <c r="A1039" s="80">
        <v>1060910</v>
      </c>
      <c r="B1039" s="91">
        <v>1025764</v>
      </c>
      <c r="C1039" s="88">
        <v>11525</v>
      </c>
    </row>
    <row r="1040" spans="1:3" x14ac:dyDescent="0.25">
      <c r="A1040" s="80">
        <v>1060911</v>
      </c>
      <c r="B1040" s="91">
        <v>1025766</v>
      </c>
      <c r="C1040" s="88">
        <v>11528</v>
      </c>
    </row>
    <row r="1041" spans="1:3" x14ac:dyDescent="0.25">
      <c r="A1041" s="80">
        <v>1060912</v>
      </c>
      <c r="B1041" s="91">
        <v>1025767</v>
      </c>
      <c r="C1041" s="88">
        <v>11529</v>
      </c>
    </row>
    <row r="1042" spans="1:3" x14ac:dyDescent="0.25">
      <c r="A1042" s="80">
        <v>1060913</v>
      </c>
      <c r="B1042" s="104" t="s">
        <v>236</v>
      </c>
      <c r="C1042" s="88">
        <v>1153</v>
      </c>
    </row>
    <row r="1043" spans="1:3" x14ac:dyDescent="0.25">
      <c r="A1043" s="80">
        <v>1060914</v>
      </c>
      <c r="B1043" s="91">
        <v>1025769</v>
      </c>
      <c r="C1043" s="88">
        <v>11531</v>
      </c>
    </row>
    <row r="1044" spans="1:3" x14ac:dyDescent="0.25">
      <c r="A1044" s="80">
        <v>1060915</v>
      </c>
      <c r="B1044" s="104" t="s">
        <v>236</v>
      </c>
      <c r="C1044" s="88">
        <v>11532</v>
      </c>
    </row>
    <row r="1045" spans="1:3" x14ac:dyDescent="0.25">
      <c r="A1045" s="80">
        <v>1060916</v>
      </c>
      <c r="B1045" s="104" t="s">
        <v>236</v>
      </c>
      <c r="C1045" s="88">
        <v>11535</v>
      </c>
    </row>
    <row r="1046" spans="1:3" x14ac:dyDescent="0.25">
      <c r="A1046" s="80">
        <v>1060917</v>
      </c>
      <c r="B1046" s="91">
        <v>1025773</v>
      </c>
      <c r="C1046" s="88">
        <v>11536</v>
      </c>
    </row>
    <row r="1047" spans="1:3" x14ac:dyDescent="0.25">
      <c r="A1047" s="80">
        <v>1060918</v>
      </c>
      <c r="B1047" s="104" t="s">
        <v>236</v>
      </c>
      <c r="C1047" s="88">
        <v>11537</v>
      </c>
    </row>
    <row r="1048" spans="1:3" x14ac:dyDescent="0.25">
      <c r="A1048" s="80">
        <v>1060919</v>
      </c>
      <c r="B1048" s="104" t="s">
        <v>236</v>
      </c>
      <c r="C1048" s="88">
        <v>11538</v>
      </c>
    </row>
    <row r="1049" spans="1:3" x14ac:dyDescent="0.25">
      <c r="A1049" s="80">
        <v>1060920</v>
      </c>
      <c r="B1049" s="104" t="s">
        <v>236</v>
      </c>
      <c r="C1049" s="88">
        <v>11541</v>
      </c>
    </row>
    <row r="1050" spans="1:3" x14ac:dyDescent="0.25">
      <c r="A1050" s="80">
        <v>1060921</v>
      </c>
      <c r="B1050" s="104" t="s">
        <v>236</v>
      </c>
      <c r="C1050" s="88">
        <v>11545</v>
      </c>
    </row>
    <row r="1051" spans="1:3" x14ac:dyDescent="0.25">
      <c r="A1051" s="80">
        <v>1060922</v>
      </c>
      <c r="B1051" s="104" t="s">
        <v>236</v>
      </c>
      <c r="C1051" s="88">
        <v>11547</v>
      </c>
    </row>
    <row r="1052" spans="1:3" x14ac:dyDescent="0.25">
      <c r="A1052" s="80">
        <v>1060923</v>
      </c>
      <c r="B1052" s="91">
        <v>1025779</v>
      </c>
      <c r="C1052" s="88">
        <v>11548</v>
      </c>
    </row>
    <row r="1053" spans="1:3" x14ac:dyDescent="0.25">
      <c r="A1053" s="80">
        <v>1060924</v>
      </c>
      <c r="B1053" s="91">
        <v>1025780</v>
      </c>
      <c r="C1053" s="88">
        <v>11551</v>
      </c>
    </row>
    <row r="1054" spans="1:3" x14ac:dyDescent="0.25">
      <c r="A1054" s="80">
        <v>1060925</v>
      </c>
      <c r="B1054" s="104" t="s">
        <v>236</v>
      </c>
      <c r="C1054" s="88">
        <v>11553</v>
      </c>
    </row>
    <row r="1055" spans="1:3" x14ac:dyDescent="0.25">
      <c r="A1055" s="80">
        <v>1060926</v>
      </c>
      <c r="B1055" s="104" t="s">
        <v>236</v>
      </c>
      <c r="C1055" s="88">
        <v>11554</v>
      </c>
    </row>
    <row r="1056" spans="1:3" x14ac:dyDescent="0.25">
      <c r="A1056" s="80">
        <v>1060927</v>
      </c>
      <c r="B1056" s="91">
        <v>1025784</v>
      </c>
      <c r="C1056" s="88">
        <v>11555</v>
      </c>
    </row>
    <row r="1057" spans="1:3" x14ac:dyDescent="0.25">
      <c r="A1057" s="80">
        <v>1060928</v>
      </c>
      <c r="B1057" s="91">
        <v>1025785</v>
      </c>
      <c r="C1057" s="88">
        <v>11556</v>
      </c>
    </row>
    <row r="1058" spans="1:3" x14ac:dyDescent="0.25">
      <c r="A1058" s="80">
        <v>1060929</v>
      </c>
      <c r="B1058" s="104" t="s">
        <v>236</v>
      </c>
      <c r="C1058" s="88">
        <v>11557</v>
      </c>
    </row>
    <row r="1059" spans="1:3" x14ac:dyDescent="0.25">
      <c r="A1059" s="80">
        <v>1060930</v>
      </c>
      <c r="B1059" s="104" t="s">
        <v>236</v>
      </c>
      <c r="C1059" s="88">
        <v>11558</v>
      </c>
    </row>
    <row r="1060" spans="1:3" x14ac:dyDescent="0.25">
      <c r="A1060" s="80">
        <v>1060931</v>
      </c>
      <c r="B1060" s="91">
        <v>1025788</v>
      </c>
      <c r="C1060" s="88">
        <v>11559</v>
      </c>
    </row>
    <row r="1061" spans="1:3" x14ac:dyDescent="0.25">
      <c r="A1061" s="80">
        <v>1060932</v>
      </c>
      <c r="B1061" s="104" t="s">
        <v>236</v>
      </c>
      <c r="C1061" s="81" t="s">
        <v>236</v>
      </c>
    </row>
    <row r="1062" spans="1:3" x14ac:dyDescent="0.25">
      <c r="A1062" s="80">
        <v>1060933</v>
      </c>
      <c r="B1062" s="91">
        <v>1025790</v>
      </c>
      <c r="C1062" s="88">
        <v>11566</v>
      </c>
    </row>
    <row r="1063" spans="1:3" x14ac:dyDescent="0.25">
      <c r="A1063" s="80">
        <v>1060934</v>
      </c>
      <c r="B1063" s="91">
        <v>1025791</v>
      </c>
      <c r="C1063" s="88">
        <v>11567</v>
      </c>
    </row>
    <row r="1064" spans="1:3" x14ac:dyDescent="0.25">
      <c r="A1064" s="80">
        <v>1060935</v>
      </c>
      <c r="B1064" s="104" t="s">
        <v>236</v>
      </c>
      <c r="C1064" s="88">
        <v>11568</v>
      </c>
    </row>
    <row r="1065" spans="1:3" x14ac:dyDescent="0.25">
      <c r="A1065" s="80">
        <v>1060936</v>
      </c>
      <c r="B1065" s="91">
        <v>1025793</v>
      </c>
      <c r="C1065" s="88">
        <v>11569</v>
      </c>
    </row>
    <row r="1066" spans="1:3" x14ac:dyDescent="0.25">
      <c r="A1066" s="80">
        <v>1060937</v>
      </c>
      <c r="B1066" s="104" t="s">
        <v>236</v>
      </c>
      <c r="C1066" s="88">
        <v>11570</v>
      </c>
    </row>
    <row r="1067" spans="1:3" x14ac:dyDescent="0.25">
      <c r="A1067" s="80">
        <v>1060938</v>
      </c>
      <c r="B1067" s="91">
        <v>1025795</v>
      </c>
      <c r="C1067" s="88">
        <v>11574</v>
      </c>
    </row>
    <row r="1068" spans="1:3" x14ac:dyDescent="0.25">
      <c r="A1068" s="80">
        <v>1060939</v>
      </c>
      <c r="B1068" s="104" t="s">
        <v>236</v>
      </c>
      <c r="C1068" s="88">
        <v>11575</v>
      </c>
    </row>
    <row r="1069" spans="1:3" x14ac:dyDescent="0.25">
      <c r="A1069" s="80">
        <v>1060940</v>
      </c>
      <c r="B1069" s="91">
        <v>1025798</v>
      </c>
      <c r="C1069" s="88">
        <v>11580</v>
      </c>
    </row>
    <row r="1070" spans="1:3" x14ac:dyDescent="0.25">
      <c r="A1070" s="80">
        <v>1060941</v>
      </c>
      <c r="B1070" s="91">
        <v>1025799</v>
      </c>
      <c r="C1070" s="88">
        <v>11581</v>
      </c>
    </row>
    <row r="1071" spans="1:3" x14ac:dyDescent="0.25">
      <c r="A1071" s="80">
        <v>1060942</v>
      </c>
      <c r="B1071" s="104" t="s">
        <v>236</v>
      </c>
      <c r="C1071" s="88">
        <v>11582</v>
      </c>
    </row>
    <row r="1072" spans="1:3" x14ac:dyDescent="0.25">
      <c r="A1072" s="80">
        <v>1060943</v>
      </c>
      <c r="B1072" s="104" t="s">
        <v>236</v>
      </c>
      <c r="C1072" s="88">
        <v>11583</v>
      </c>
    </row>
    <row r="1073" spans="1:3" x14ac:dyDescent="0.25">
      <c r="A1073" s="80">
        <v>1060944</v>
      </c>
      <c r="B1073" s="91">
        <v>1025802</v>
      </c>
      <c r="C1073" s="88">
        <v>11584</v>
      </c>
    </row>
    <row r="1074" spans="1:3" x14ac:dyDescent="0.25">
      <c r="A1074" s="80">
        <v>1060945</v>
      </c>
      <c r="B1074" s="104" t="s">
        <v>236</v>
      </c>
      <c r="C1074" s="88">
        <v>11587</v>
      </c>
    </row>
    <row r="1075" spans="1:3" x14ac:dyDescent="0.25">
      <c r="A1075" s="80">
        <v>1060946</v>
      </c>
      <c r="B1075" s="104" t="s">
        <v>236</v>
      </c>
      <c r="C1075" s="88">
        <v>11588</v>
      </c>
    </row>
    <row r="1076" spans="1:3" x14ac:dyDescent="0.25">
      <c r="A1076" s="80">
        <v>1060947</v>
      </c>
      <c r="B1076" s="104" t="s">
        <v>236</v>
      </c>
      <c r="C1076" s="88">
        <v>11589</v>
      </c>
    </row>
    <row r="1077" spans="1:3" x14ac:dyDescent="0.25">
      <c r="A1077" s="80">
        <v>1060948</v>
      </c>
      <c r="B1077" s="91">
        <v>1025807</v>
      </c>
      <c r="C1077" s="88">
        <v>11591</v>
      </c>
    </row>
    <row r="1078" spans="1:3" x14ac:dyDescent="0.25">
      <c r="A1078" s="80">
        <v>1060949</v>
      </c>
      <c r="B1078" s="104" t="s">
        <v>236</v>
      </c>
      <c r="C1078" s="88">
        <v>11592</v>
      </c>
    </row>
    <row r="1079" spans="1:3" x14ac:dyDescent="0.25">
      <c r="A1079" s="80">
        <v>1060950</v>
      </c>
      <c r="B1079" s="91">
        <v>1025809</v>
      </c>
      <c r="C1079" s="88">
        <v>11593</v>
      </c>
    </row>
    <row r="1080" spans="1:3" x14ac:dyDescent="0.25">
      <c r="A1080" s="80">
        <v>1060951</v>
      </c>
      <c r="B1080" s="104" t="s">
        <v>236</v>
      </c>
      <c r="C1080" s="88">
        <v>11594</v>
      </c>
    </row>
    <row r="1081" spans="1:3" x14ac:dyDescent="0.25">
      <c r="A1081" s="80">
        <v>1060952</v>
      </c>
      <c r="B1081" s="104" t="s">
        <v>236</v>
      </c>
      <c r="C1081" s="88">
        <v>11595</v>
      </c>
    </row>
    <row r="1082" spans="1:3" x14ac:dyDescent="0.25">
      <c r="A1082" s="80">
        <v>1060953</v>
      </c>
      <c r="B1082" s="104" t="s">
        <v>236</v>
      </c>
      <c r="C1082" s="88">
        <v>11596</v>
      </c>
    </row>
    <row r="1083" spans="1:3" x14ac:dyDescent="0.25">
      <c r="A1083" s="80">
        <v>1060954</v>
      </c>
      <c r="B1083" s="104" t="s">
        <v>236</v>
      </c>
      <c r="C1083" s="88">
        <v>11597</v>
      </c>
    </row>
    <row r="1084" spans="1:3" x14ac:dyDescent="0.25">
      <c r="A1084" s="80">
        <v>1060955</v>
      </c>
      <c r="B1084" s="104" t="s">
        <v>236</v>
      </c>
      <c r="C1084" s="88">
        <v>11598</v>
      </c>
    </row>
    <row r="1085" spans="1:3" x14ac:dyDescent="0.25">
      <c r="A1085" s="80">
        <v>1060956</v>
      </c>
      <c r="B1085" s="104" t="s">
        <v>236</v>
      </c>
      <c r="C1085" s="88">
        <v>11599</v>
      </c>
    </row>
    <row r="1086" spans="1:3" x14ac:dyDescent="0.25">
      <c r="A1086" s="80">
        <v>1060957</v>
      </c>
      <c r="B1086" s="91">
        <v>1025817</v>
      </c>
      <c r="C1086" s="88">
        <v>11601</v>
      </c>
    </row>
    <row r="1087" spans="1:3" x14ac:dyDescent="0.25">
      <c r="A1087" s="80">
        <v>1060958</v>
      </c>
      <c r="B1087" s="104" t="s">
        <v>236</v>
      </c>
      <c r="C1087" s="88">
        <v>11603</v>
      </c>
    </row>
    <row r="1088" spans="1:3" x14ac:dyDescent="0.25">
      <c r="A1088" s="80">
        <v>1060959</v>
      </c>
      <c r="B1088" s="91">
        <v>1025819</v>
      </c>
      <c r="C1088" s="88">
        <v>11604</v>
      </c>
    </row>
    <row r="1089" spans="1:3" x14ac:dyDescent="0.25">
      <c r="A1089" s="80">
        <v>1060960</v>
      </c>
      <c r="B1089" s="104" t="s">
        <v>236</v>
      </c>
      <c r="C1089" s="88">
        <v>11607</v>
      </c>
    </row>
    <row r="1090" spans="1:3" x14ac:dyDescent="0.25">
      <c r="A1090" s="80">
        <v>1060961</v>
      </c>
      <c r="B1090" s="104" t="s">
        <v>236</v>
      </c>
      <c r="C1090" s="88">
        <v>11608</v>
      </c>
    </row>
    <row r="1091" spans="1:3" x14ac:dyDescent="0.25">
      <c r="A1091" s="80">
        <v>1060962</v>
      </c>
      <c r="B1091" s="91">
        <v>1025822</v>
      </c>
      <c r="C1091" s="88">
        <v>11609</v>
      </c>
    </row>
    <row r="1092" spans="1:3" x14ac:dyDescent="0.25">
      <c r="A1092" s="80">
        <v>1060963</v>
      </c>
      <c r="B1092" s="91">
        <v>1025823</v>
      </c>
      <c r="C1092" s="88">
        <v>11611</v>
      </c>
    </row>
    <row r="1093" spans="1:3" x14ac:dyDescent="0.25">
      <c r="A1093" s="80">
        <v>1060964</v>
      </c>
      <c r="B1093" s="91">
        <v>1025824</v>
      </c>
      <c r="C1093" s="88">
        <v>11612</v>
      </c>
    </row>
    <row r="1094" spans="1:3" x14ac:dyDescent="0.25">
      <c r="A1094" s="80">
        <v>1060965</v>
      </c>
      <c r="B1094" s="104" t="s">
        <v>236</v>
      </c>
      <c r="C1094" s="88">
        <v>11618</v>
      </c>
    </row>
    <row r="1095" spans="1:3" x14ac:dyDescent="0.25">
      <c r="A1095" s="80">
        <v>1060966</v>
      </c>
      <c r="B1095" s="104" t="s">
        <v>236</v>
      </c>
      <c r="C1095" s="88">
        <v>11622</v>
      </c>
    </row>
    <row r="1096" spans="1:3" x14ac:dyDescent="0.25">
      <c r="A1096" s="80">
        <v>1060967</v>
      </c>
      <c r="B1096" s="104" t="s">
        <v>236</v>
      </c>
      <c r="C1096" s="88">
        <v>11624</v>
      </c>
    </row>
    <row r="1097" spans="1:3" x14ac:dyDescent="0.25">
      <c r="A1097" s="80">
        <v>1060968</v>
      </c>
      <c r="B1097" s="104" t="s">
        <v>236</v>
      </c>
      <c r="C1097" s="88">
        <v>11625</v>
      </c>
    </row>
    <row r="1098" spans="1:3" x14ac:dyDescent="0.25">
      <c r="A1098" s="80">
        <v>1060969</v>
      </c>
      <c r="B1098" s="104" t="s">
        <v>236</v>
      </c>
      <c r="C1098" s="88">
        <v>11626</v>
      </c>
    </row>
    <row r="1099" spans="1:3" x14ac:dyDescent="0.25">
      <c r="A1099" s="80">
        <v>1060970</v>
      </c>
      <c r="B1099" s="104" t="s">
        <v>236</v>
      </c>
      <c r="C1099" s="88">
        <v>11629</v>
      </c>
    </row>
    <row r="1100" spans="1:3" x14ac:dyDescent="0.25">
      <c r="A1100" s="80">
        <v>1060971</v>
      </c>
      <c r="B1100" s="91">
        <v>1025831</v>
      </c>
      <c r="C1100" s="88">
        <v>11631</v>
      </c>
    </row>
    <row r="1101" spans="1:3" x14ac:dyDescent="0.25">
      <c r="A1101" s="80">
        <v>1060972</v>
      </c>
      <c r="B1101" s="104" t="s">
        <v>236</v>
      </c>
      <c r="C1101" s="88">
        <v>11632</v>
      </c>
    </row>
    <row r="1102" spans="1:3" x14ac:dyDescent="0.25">
      <c r="A1102" s="80">
        <v>1060973</v>
      </c>
      <c r="B1102" s="104" t="s">
        <v>236</v>
      </c>
      <c r="C1102" s="88">
        <v>11635</v>
      </c>
    </row>
    <row r="1103" spans="1:3" x14ac:dyDescent="0.25">
      <c r="A1103" s="80">
        <v>1060974</v>
      </c>
      <c r="B1103" s="104" t="s">
        <v>236</v>
      </c>
      <c r="C1103" s="88">
        <v>11637</v>
      </c>
    </row>
    <row r="1104" spans="1:3" x14ac:dyDescent="0.25">
      <c r="A1104" s="80">
        <v>1060975</v>
      </c>
      <c r="B1104" s="91">
        <v>1025835</v>
      </c>
      <c r="C1104" s="88">
        <v>11638</v>
      </c>
    </row>
    <row r="1105" spans="1:3" x14ac:dyDescent="0.25">
      <c r="A1105" s="80">
        <v>1060976</v>
      </c>
      <c r="B1105" s="104" t="s">
        <v>236</v>
      </c>
      <c r="C1105" s="88">
        <v>11639</v>
      </c>
    </row>
    <row r="1106" spans="1:3" x14ac:dyDescent="0.25">
      <c r="A1106" s="80">
        <v>1060977</v>
      </c>
      <c r="B1106" s="104" t="s">
        <v>236</v>
      </c>
      <c r="C1106" s="88">
        <v>1164</v>
      </c>
    </row>
    <row r="1107" spans="1:3" x14ac:dyDescent="0.25">
      <c r="A1107" s="80">
        <v>1060978</v>
      </c>
      <c r="B1107" s="91">
        <v>1025838</v>
      </c>
      <c r="C1107" s="88">
        <v>11640</v>
      </c>
    </row>
    <row r="1108" spans="1:3" x14ac:dyDescent="0.25">
      <c r="A1108" s="80">
        <v>1060979</v>
      </c>
      <c r="B1108" s="104" t="s">
        <v>236</v>
      </c>
      <c r="C1108" s="88">
        <v>11641</v>
      </c>
    </row>
    <row r="1109" spans="1:3" x14ac:dyDescent="0.25">
      <c r="A1109" s="80">
        <v>1060980</v>
      </c>
      <c r="B1109" s="91">
        <v>1025840</v>
      </c>
      <c r="C1109" s="88">
        <v>11644</v>
      </c>
    </row>
    <row r="1110" spans="1:3" x14ac:dyDescent="0.25">
      <c r="A1110" s="80">
        <v>1060981</v>
      </c>
      <c r="B1110" s="104" t="s">
        <v>236</v>
      </c>
      <c r="C1110" s="88">
        <v>11645</v>
      </c>
    </row>
    <row r="1111" spans="1:3" x14ac:dyDescent="0.25">
      <c r="A1111" s="80">
        <v>1060982</v>
      </c>
      <c r="B1111" s="91">
        <v>1025842</v>
      </c>
      <c r="C1111" s="88">
        <v>11646</v>
      </c>
    </row>
    <row r="1112" spans="1:3" x14ac:dyDescent="0.25">
      <c r="A1112" s="80">
        <v>1060983</v>
      </c>
      <c r="B1112" s="91">
        <v>1025843</v>
      </c>
      <c r="C1112" s="88">
        <v>11647</v>
      </c>
    </row>
    <row r="1113" spans="1:3" x14ac:dyDescent="0.25">
      <c r="A1113" s="80">
        <v>1060984</v>
      </c>
      <c r="B1113" s="91">
        <v>1025845</v>
      </c>
      <c r="C1113" s="88">
        <v>11649</v>
      </c>
    </row>
    <row r="1114" spans="1:3" x14ac:dyDescent="0.25">
      <c r="A1114" s="80">
        <v>1060985</v>
      </c>
      <c r="B1114" s="104" t="s">
        <v>236</v>
      </c>
      <c r="C1114" s="88">
        <v>1165</v>
      </c>
    </row>
    <row r="1115" spans="1:3" x14ac:dyDescent="0.25">
      <c r="A1115" s="80">
        <v>1060986</v>
      </c>
      <c r="B1115" s="91">
        <v>1025847</v>
      </c>
      <c r="C1115" s="88">
        <v>11650</v>
      </c>
    </row>
    <row r="1116" spans="1:3" x14ac:dyDescent="0.25">
      <c r="A1116" s="80">
        <v>1060987</v>
      </c>
      <c r="B1116" s="104" t="s">
        <v>236</v>
      </c>
      <c r="C1116" s="88">
        <v>11651</v>
      </c>
    </row>
    <row r="1117" spans="1:3" x14ac:dyDescent="0.25">
      <c r="A1117" s="80">
        <v>1060988</v>
      </c>
      <c r="B1117" s="104" t="s">
        <v>236</v>
      </c>
      <c r="C1117" s="88">
        <v>11653</v>
      </c>
    </row>
    <row r="1118" spans="1:3" x14ac:dyDescent="0.25">
      <c r="A1118" s="80">
        <v>1060989</v>
      </c>
      <c r="B1118" s="104" t="s">
        <v>236</v>
      </c>
      <c r="C1118" s="88">
        <v>11654</v>
      </c>
    </row>
    <row r="1119" spans="1:3" x14ac:dyDescent="0.25">
      <c r="A1119" s="80">
        <v>1060990</v>
      </c>
      <c r="B1119" s="91">
        <v>1025851</v>
      </c>
      <c r="C1119" s="88">
        <v>11658</v>
      </c>
    </row>
    <row r="1120" spans="1:3" x14ac:dyDescent="0.25">
      <c r="A1120" s="82">
        <v>1060991</v>
      </c>
      <c r="B1120" s="92">
        <v>1025852</v>
      </c>
      <c r="C1120" s="89">
        <v>11659</v>
      </c>
    </row>
    <row r="1121" spans="1:3" x14ac:dyDescent="0.25">
      <c r="A1121" s="80">
        <v>1060992</v>
      </c>
      <c r="B1121" s="104" t="s">
        <v>236</v>
      </c>
      <c r="C1121" s="88">
        <v>1166</v>
      </c>
    </row>
    <row r="1122" spans="1:3" x14ac:dyDescent="0.25">
      <c r="A1122" s="80">
        <v>1060993</v>
      </c>
      <c r="B1122" s="91">
        <v>1025854</v>
      </c>
      <c r="C1122" s="88">
        <v>11660</v>
      </c>
    </row>
    <row r="1123" spans="1:3" x14ac:dyDescent="0.25">
      <c r="A1123" s="80">
        <v>1060994</v>
      </c>
      <c r="B1123" s="91">
        <v>1025855</v>
      </c>
      <c r="C1123" s="88">
        <v>11661</v>
      </c>
    </row>
    <row r="1124" spans="1:3" x14ac:dyDescent="0.25">
      <c r="A1124" s="80">
        <v>1060995</v>
      </c>
      <c r="B1124" s="91">
        <v>1025856</v>
      </c>
      <c r="C1124" s="88">
        <v>11662</v>
      </c>
    </row>
    <row r="1125" spans="1:3" x14ac:dyDescent="0.25">
      <c r="A1125" s="80">
        <v>1060996</v>
      </c>
      <c r="B1125" s="91">
        <v>1025857</v>
      </c>
      <c r="C1125" s="88">
        <v>11664</v>
      </c>
    </row>
    <row r="1126" spans="1:3" x14ac:dyDescent="0.25">
      <c r="A1126" s="80">
        <v>1060997</v>
      </c>
      <c r="B1126" s="104" t="s">
        <v>236</v>
      </c>
      <c r="C1126" s="88">
        <v>11665</v>
      </c>
    </row>
    <row r="1127" spans="1:3" x14ac:dyDescent="0.25">
      <c r="A1127" s="80">
        <v>1060998</v>
      </c>
      <c r="B1127" s="91">
        <v>1025859</v>
      </c>
      <c r="C1127" s="88">
        <v>11667</v>
      </c>
    </row>
    <row r="1128" spans="1:3" x14ac:dyDescent="0.25">
      <c r="A1128" s="80">
        <v>1060999</v>
      </c>
      <c r="B1128" s="91">
        <v>1025860</v>
      </c>
      <c r="C1128" s="88">
        <v>11668</v>
      </c>
    </row>
    <row r="1129" spans="1:3" x14ac:dyDescent="0.25">
      <c r="A1129" s="80">
        <v>1061000</v>
      </c>
      <c r="B1129" s="104" t="s">
        <v>236</v>
      </c>
      <c r="C1129" s="88">
        <v>1167</v>
      </c>
    </row>
    <row r="1130" spans="1:3" x14ac:dyDescent="0.25">
      <c r="A1130" s="80">
        <v>1061001</v>
      </c>
      <c r="B1130" s="104" t="s">
        <v>236</v>
      </c>
      <c r="C1130" s="88">
        <v>11670</v>
      </c>
    </row>
    <row r="1131" spans="1:3" x14ac:dyDescent="0.25">
      <c r="A1131" s="80">
        <v>1061002</v>
      </c>
      <c r="B1131" s="91">
        <v>1025863</v>
      </c>
      <c r="C1131" s="88">
        <v>11672</v>
      </c>
    </row>
    <row r="1132" spans="1:3" x14ac:dyDescent="0.25">
      <c r="A1132" s="80">
        <v>1061003</v>
      </c>
      <c r="B1132" s="91">
        <v>1025864</v>
      </c>
      <c r="C1132" s="88">
        <v>11673</v>
      </c>
    </row>
    <row r="1133" spans="1:3" x14ac:dyDescent="0.25">
      <c r="A1133" s="80">
        <v>1061004</v>
      </c>
      <c r="B1133" s="104" t="s">
        <v>236</v>
      </c>
      <c r="C1133" s="88">
        <v>11674</v>
      </c>
    </row>
    <row r="1134" spans="1:3" x14ac:dyDescent="0.25">
      <c r="A1134" s="80">
        <v>1061005</v>
      </c>
      <c r="B1134" s="91">
        <v>1025866</v>
      </c>
      <c r="C1134" s="88">
        <v>11675</v>
      </c>
    </row>
    <row r="1135" spans="1:3" x14ac:dyDescent="0.25">
      <c r="A1135" s="80">
        <v>1061006</v>
      </c>
      <c r="B1135" s="104" t="s">
        <v>236</v>
      </c>
      <c r="C1135" s="88">
        <v>11676</v>
      </c>
    </row>
    <row r="1136" spans="1:3" x14ac:dyDescent="0.25">
      <c r="A1136" s="80">
        <v>1061007</v>
      </c>
      <c r="B1136" s="104" t="s">
        <v>236</v>
      </c>
      <c r="C1136" s="88">
        <v>11677</v>
      </c>
    </row>
    <row r="1137" spans="1:3" x14ac:dyDescent="0.25">
      <c r="A1137" s="80">
        <v>1061008</v>
      </c>
      <c r="B1137" s="91">
        <v>1025869</v>
      </c>
      <c r="C1137" s="88">
        <v>11678</v>
      </c>
    </row>
    <row r="1138" spans="1:3" x14ac:dyDescent="0.25">
      <c r="A1138" s="80">
        <v>1061009</v>
      </c>
      <c r="B1138" s="104" t="s">
        <v>236</v>
      </c>
      <c r="C1138" s="88">
        <v>11679</v>
      </c>
    </row>
    <row r="1139" spans="1:3" x14ac:dyDescent="0.25">
      <c r="A1139" s="80">
        <v>1061010</v>
      </c>
      <c r="B1139" s="104" t="s">
        <v>236</v>
      </c>
      <c r="C1139" s="88">
        <v>1168</v>
      </c>
    </row>
    <row r="1140" spans="1:3" x14ac:dyDescent="0.25">
      <c r="A1140" s="80">
        <v>1061011</v>
      </c>
      <c r="B1140" s="91">
        <v>1025872</v>
      </c>
      <c r="C1140" s="88">
        <v>11680</v>
      </c>
    </row>
    <row r="1141" spans="1:3" x14ac:dyDescent="0.25">
      <c r="A1141" s="80">
        <v>1061012</v>
      </c>
      <c r="B1141" s="91">
        <v>1025873</v>
      </c>
      <c r="C1141" s="88">
        <v>11682</v>
      </c>
    </row>
    <row r="1142" spans="1:3" x14ac:dyDescent="0.25">
      <c r="A1142" s="80">
        <v>1061013</v>
      </c>
      <c r="B1142" s="104" t="s">
        <v>236</v>
      </c>
      <c r="C1142" s="88">
        <v>11685</v>
      </c>
    </row>
    <row r="1143" spans="1:3" x14ac:dyDescent="0.25">
      <c r="A1143" s="80">
        <v>1061014</v>
      </c>
      <c r="B1143" s="91">
        <v>1025875</v>
      </c>
      <c r="C1143" s="88">
        <v>11686</v>
      </c>
    </row>
    <row r="1144" spans="1:3" x14ac:dyDescent="0.25">
      <c r="A1144" s="80">
        <v>1061015</v>
      </c>
      <c r="B1144" s="104" t="s">
        <v>236</v>
      </c>
      <c r="C1144" s="88">
        <v>11688</v>
      </c>
    </row>
    <row r="1145" spans="1:3" x14ac:dyDescent="0.25">
      <c r="A1145" s="80">
        <v>1061016</v>
      </c>
      <c r="B1145" s="104" t="s">
        <v>236</v>
      </c>
      <c r="C1145" s="88">
        <v>11691</v>
      </c>
    </row>
    <row r="1146" spans="1:3" x14ac:dyDescent="0.25">
      <c r="A1146" s="80">
        <v>1061017</v>
      </c>
      <c r="B1146" s="104" t="s">
        <v>236</v>
      </c>
      <c r="C1146" s="88">
        <v>11694</v>
      </c>
    </row>
    <row r="1147" spans="1:3" x14ac:dyDescent="0.25">
      <c r="A1147" s="80">
        <v>1061018</v>
      </c>
      <c r="B1147" s="91">
        <v>1025879</v>
      </c>
      <c r="C1147" s="88">
        <v>11695</v>
      </c>
    </row>
    <row r="1148" spans="1:3" x14ac:dyDescent="0.25">
      <c r="A1148" s="80">
        <v>1061019</v>
      </c>
      <c r="B1148" s="91">
        <v>1025880</v>
      </c>
      <c r="C1148" s="88">
        <v>30949</v>
      </c>
    </row>
    <row r="1149" spans="1:3" x14ac:dyDescent="0.25">
      <c r="A1149" s="80">
        <v>1061020</v>
      </c>
      <c r="B1149" s="104" t="s">
        <v>236</v>
      </c>
      <c r="C1149" s="88">
        <v>11699</v>
      </c>
    </row>
    <row r="1150" spans="1:3" x14ac:dyDescent="0.25">
      <c r="A1150" s="80">
        <v>1061021</v>
      </c>
      <c r="B1150" s="104" t="s">
        <v>236</v>
      </c>
      <c r="C1150" s="88">
        <v>1170</v>
      </c>
    </row>
    <row r="1151" spans="1:3" x14ac:dyDescent="0.25">
      <c r="A1151" s="80">
        <v>1061022</v>
      </c>
      <c r="B1151" s="104" t="s">
        <v>236</v>
      </c>
      <c r="C1151" s="88">
        <v>11700</v>
      </c>
    </row>
    <row r="1152" spans="1:3" x14ac:dyDescent="0.25">
      <c r="A1152" s="80">
        <v>1061023</v>
      </c>
      <c r="B1152" s="104" t="s">
        <v>236</v>
      </c>
      <c r="C1152" s="88">
        <v>11701</v>
      </c>
    </row>
    <row r="1153" spans="1:3" x14ac:dyDescent="0.25">
      <c r="A1153" s="80">
        <v>1061024</v>
      </c>
      <c r="B1153" s="104" t="s">
        <v>236</v>
      </c>
      <c r="C1153" s="88">
        <v>11702</v>
      </c>
    </row>
    <row r="1154" spans="1:3" x14ac:dyDescent="0.25">
      <c r="A1154" s="80">
        <v>1061025</v>
      </c>
      <c r="B1154" s="104" t="s">
        <v>236</v>
      </c>
      <c r="C1154" s="88">
        <v>11707</v>
      </c>
    </row>
    <row r="1155" spans="1:3" x14ac:dyDescent="0.25">
      <c r="A1155" s="80">
        <v>1061026</v>
      </c>
      <c r="B1155" s="104" t="s">
        <v>236</v>
      </c>
      <c r="C1155" s="88">
        <v>11708</v>
      </c>
    </row>
    <row r="1156" spans="1:3" x14ac:dyDescent="0.25">
      <c r="A1156" s="80">
        <v>1061027</v>
      </c>
      <c r="B1156" s="104" t="s">
        <v>236</v>
      </c>
      <c r="C1156" s="88">
        <v>11709</v>
      </c>
    </row>
    <row r="1157" spans="1:3" x14ac:dyDescent="0.25">
      <c r="A1157" s="80">
        <v>1061028</v>
      </c>
      <c r="B1157" s="104" t="s">
        <v>236</v>
      </c>
      <c r="C1157" s="88">
        <v>11710</v>
      </c>
    </row>
    <row r="1158" spans="1:3" x14ac:dyDescent="0.25">
      <c r="A1158" s="80">
        <v>1061029</v>
      </c>
      <c r="B1158" s="104" t="s">
        <v>236</v>
      </c>
      <c r="C1158" s="88">
        <v>11711</v>
      </c>
    </row>
    <row r="1159" spans="1:3" x14ac:dyDescent="0.25">
      <c r="A1159" s="80">
        <v>1061030</v>
      </c>
      <c r="B1159" s="104" t="s">
        <v>236</v>
      </c>
      <c r="C1159" s="88">
        <v>11713</v>
      </c>
    </row>
    <row r="1160" spans="1:3" x14ac:dyDescent="0.25">
      <c r="A1160" s="80">
        <v>1061031</v>
      </c>
      <c r="B1160" s="104" t="s">
        <v>236</v>
      </c>
      <c r="C1160" s="88">
        <v>11715</v>
      </c>
    </row>
    <row r="1161" spans="1:3" x14ac:dyDescent="0.25">
      <c r="A1161" s="80">
        <v>1061032</v>
      </c>
      <c r="B1161" s="91">
        <v>1025895</v>
      </c>
      <c r="C1161" s="88">
        <v>11717</v>
      </c>
    </row>
    <row r="1162" spans="1:3" x14ac:dyDescent="0.25">
      <c r="A1162" s="80">
        <v>1061033</v>
      </c>
      <c r="B1162" s="91">
        <v>1025896</v>
      </c>
      <c r="C1162" s="88">
        <v>11718</v>
      </c>
    </row>
    <row r="1163" spans="1:3" x14ac:dyDescent="0.25">
      <c r="A1163" s="80">
        <v>1061034</v>
      </c>
      <c r="B1163" s="104" t="s">
        <v>236</v>
      </c>
      <c r="C1163" s="88">
        <v>11719</v>
      </c>
    </row>
    <row r="1164" spans="1:3" x14ac:dyDescent="0.25">
      <c r="A1164" s="80">
        <v>1061035</v>
      </c>
      <c r="B1164" s="91">
        <v>1025898</v>
      </c>
      <c r="C1164" s="88">
        <v>11720</v>
      </c>
    </row>
    <row r="1165" spans="1:3" x14ac:dyDescent="0.25">
      <c r="A1165" s="80">
        <v>1061036</v>
      </c>
      <c r="B1165" s="104" t="s">
        <v>236</v>
      </c>
      <c r="C1165" s="88">
        <v>11723</v>
      </c>
    </row>
    <row r="1166" spans="1:3" x14ac:dyDescent="0.25">
      <c r="A1166" s="80">
        <v>1061037</v>
      </c>
      <c r="B1166" s="91">
        <v>1025901</v>
      </c>
      <c r="C1166" s="88">
        <v>11725</v>
      </c>
    </row>
    <row r="1167" spans="1:3" x14ac:dyDescent="0.25">
      <c r="A1167" s="80">
        <v>1061038</v>
      </c>
      <c r="B1167" s="91">
        <v>1025902</v>
      </c>
      <c r="C1167" s="88">
        <v>11726</v>
      </c>
    </row>
    <row r="1168" spans="1:3" x14ac:dyDescent="0.25">
      <c r="A1168" s="80">
        <v>1061039</v>
      </c>
      <c r="B1168" s="104" t="s">
        <v>236</v>
      </c>
      <c r="C1168" s="88">
        <v>11728</v>
      </c>
    </row>
    <row r="1169" spans="1:3" x14ac:dyDescent="0.25">
      <c r="A1169" s="80">
        <v>1061040</v>
      </c>
      <c r="B1169" s="104" t="s">
        <v>236</v>
      </c>
      <c r="C1169" s="88">
        <v>11729</v>
      </c>
    </row>
    <row r="1170" spans="1:3" x14ac:dyDescent="0.25">
      <c r="A1170" s="80">
        <v>1061041</v>
      </c>
      <c r="B1170" s="91">
        <v>1025906</v>
      </c>
      <c r="C1170" s="88">
        <v>11734</v>
      </c>
    </row>
    <row r="1171" spans="1:3" x14ac:dyDescent="0.25">
      <c r="A1171" s="80">
        <v>1061042</v>
      </c>
      <c r="B1171" s="104" t="s">
        <v>236</v>
      </c>
      <c r="C1171" s="88">
        <v>11735</v>
      </c>
    </row>
    <row r="1172" spans="1:3" x14ac:dyDescent="0.25">
      <c r="A1172" s="80">
        <v>1061043</v>
      </c>
      <c r="B1172" s="91">
        <v>1025909</v>
      </c>
      <c r="C1172" s="88">
        <v>11737</v>
      </c>
    </row>
    <row r="1173" spans="1:3" x14ac:dyDescent="0.25">
      <c r="A1173" s="80">
        <v>1061044</v>
      </c>
      <c r="B1173" s="91">
        <v>1025910</v>
      </c>
      <c r="C1173" s="88">
        <v>11739</v>
      </c>
    </row>
    <row r="1174" spans="1:3" x14ac:dyDescent="0.25">
      <c r="A1174" s="80">
        <v>1061045</v>
      </c>
      <c r="B1174" s="104" t="s">
        <v>236</v>
      </c>
      <c r="C1174" s="88">
        <v>11740</v>
      </c>
    </row>
    <row r="1175" spans="1:3" x14ac:dyDescent="0.25">
      <c r="A1175" s="80">
        <v>1061046</v>
      </c>
      <c r="B1175" s="104" t="s">
        <v>236</v>
      </c>
      <c r="C1175" s="88">
        <v>11741</v>
      </c>
    </row>
    <row r="1176" spans="1:3" x14ac:dyDescent="0.25">
      <c r="A1176" s="80">
        <v>1061047</v>
      </c>
      <c r="B1176" s="104" t="s">
        <v>236</v>
      </c>
      <c r="C1176" s="88">
        <v>11744</v>
      </c>
    </row>
    <row r="1177" spans="1:3" x14ac:dyDescent="0.25">
      <c r="A1177" s="80">
        <v>1061048</v>
      </c>
      <c r="B1177" s="91">
        <v>1025916</v>
      </c>
      <c r="C1177" s="88">
        <v>11747</v>
      </c>
    </row>
    <row r="1178" spans="1:3" x14ac:dyDescent="0.25">
      <c r="A1178" s="80">
        <v>1061049</v>
      </c>
      <c r="B1178" s="104" t="s">
        <v>236</v>
      </c>
      <c r="C1178" s="88">
        <v>11748</v>
      </c>
    </row>
    <row r="1179" spans="1:3" x14ac:dyDescent="0.25">
      <c r="A1179" s="80">
        <v>1061050</v>
      </c>
      <c r="B1179" s="104" t="s">
        <v>236</v>
      </c>
      <c r="C1179" s="88">
        <v>11749</v>
      </c>
    </row>
    <row r="1180" spans="1:3" x14ac:dyDescent="0.25">
      <c r="A1180" s="80">
        <v>1061051</v>
      </c>
      <c r="B1180" s="104" t="s">
        <v>236</v>
      </c>
      <c r="C1180" s="88">
        <v>11750</v>
      </c>
    </row>
    <row r="1181" spans="1:3" x14ac:dyDescent="0.25">
      <c r="A1181" s="80">
        <v>1061052</v>
      </c>
      <c r="B1181" s="104" t="s">
        <v>236</v>
      </c>
      <c r="C1181" s="88">
        <v>11751</v>
      </c>
    </row>
    <row r="1182" spans="1:3" x14ac:dyDescent="0.25">
      <c r="A1182" s="80">
        <v>1061053</v>
      </c>
      <c r="B1182" s="91">
        <v>1025921</v>
      </c>
      <c r="C1182" s="88">
        <v>11752</v>
      </c>
    </row>
    <row r="1183" spans="1:3" x14ac:dyDescent="0.25">
      <c r="A1183" s="80">
        <v>1061054</v>
      </c>
      <c r="B1183" s="91">
        <v>1025922</v>
      </c>
      <c r="C1183" s="88">
        <v>11753</v>
      </c>
    </row>
    <row r="1184" spans="1:3" x14ac:dyDescent="0.25">
      <c r="A1184" s="80">
        <v>1061055</v>
      </c>
      <c r="B1184" s="104" t="s">
        <v>236</v>
      </c>
      <c r="C1184" s="88">
        <v>11755</v>
      </c>
    </row>
    <row r="1185" spans="1:3" x14ac:dyDescent="0.25">
      <c r="A1185" s="80">
        <v>1061056</v>
      </c>
      <c r="B1185" s="91">
        <v>1025925</v>
      </c>
      <c r="C1185" s="88">
        <v>11757</v>
      </c>
    </row>
    <row r="1186" spans="1:3" x14ac:dyDescent="0.25">
      <c r="A1186" s="80">
        <v>1061057</v>
      </c>
      <c r="B1186" s="91">
        <v>1025926</v>
      </c>
      <c r="C1186" s="88">
        <v>11758</v>
      </c>
    </row>
    <row r="1187" spans="1:3" x14ac:dyDescent="0.25">
      <c r="A1187" s="80">
        <v>1061058</v>
      </c>
      <c r="B1187" s="91">
        <v>1025927</v>
      </c>
      <c r="C1187" s="88">
        <v>11759</v>
      </c>
    </row>
    <row r="1188" spans="1:3" x14ac:dyDescent="0.25">
      <c r="A1188" s="80">
        <v>1061059</v>
      </c>
      <c r="B1188" s="104" t="s">
        <v>236</v>
      </c>
      <c r="C1188" s="88">
        <v>11760</v>
      </c>
    </row>
    <row r="1189" spans="1:3" x14ac:dyDescent="0.25">
      <c r="A1189" s="80">
        <v>1061061</v>
      </c>
      <c r="B1189" s="104" t="s">
        <v>236</v>
      </c>
      <c r="C1189" s="88">
        <v>11765</v>
      </c>
    </row>
    <row r="1190" spans="1:3" x14ac:dyDescent="0.25">
      <c r="A1190" s="80">
        <v>1061062</v>
      </c>
      <c r="B1190" s="104" t="s">
        <v>236</v>
      </c>
      <c r="C1190" s="88">
        <v>11766</v>
      </c>
    </row>
    <row r="1191" spans="1:3" x14ac:dyDescent="0.25">
      <c r="A1191" s="80">
        <v>1061063</v>
      </c>
      <c r="B1191" s="104" t="s">
        <v>236</v>
      </c>
      <c r="C1191" s="88">
        <v>11767</v>
      </c>
    </row>
    <row r="1192" spans="1:3" x14ac:dyDescent="0.25">
      <c r="A1192" s="80">
        <v>1061064</v>
      </c>
      <c r="B1192" s="104" t="s">
        <v>236</v>
      </c>
      <c r="C1192" s="81" t="s">
        <v>236</v>
      </c>
    </row>
    <row r="1193" spans="1:3" x14ac:dyDescent="0.25">
      <c r="A1193" s="80">
        <v>1061065</v>
      </c>
      <c r="B1193" s="91">
        <v>1025935</v>
      </c>
      <c r="C1193" s="88">
        <v>11769</v>
      </c>
    </row>
    <row r="1194" spans="1:3" x14ac:dyDescent="0.25">
      <c r="A1194" s="80">
        <v>1061066</v>
      </c>
      <c r="B1194" s="91">
        <v>1025936</v>
      </c>
      <c r="C1194" s="88">
        <v>11770</v>
      </c>
    </row>
    <row r="1195" spans="1:3" x14ac:dyDescent="0.25">
      <c r="A1195" s="80">
        <v>1061067</v>
      </c>
      <c r="B1195" s="91">
        <v>1025938</v>
      </c>
      <c r="C1195" s="88">
        <v>11772</v>
      </c>
    </row>
    <row r="1196" spans="1:3" x14ac:dyDescent="0.25">
      <c r="A1196" s="80">
        <v>1061068</v>
      </c>
      <c r="B1196" s="91">
        <v>1025939</v>
      </c>
      <c r="C1196" s="88">
        <v>11773</v>
      </c>
    </row>
    <row r="1197" spans="1:3" x14ac:dyDescent="0.25">
      <c r="A1197" s="80">
        <v>1061069</v>
      </c>
      <c r="B1197" s="104" t="s">
        <v>236</v>
      </c>
      <c r="C1197" s="88">
        <v>11776</v>
      </c>
    </row>
    <row r="1198" spans="1:3" x14ac:dyDescent="0.25">
      <c r="A1198" s="80">
        <v>1061070</v>
      </c>
      <c r="B1198" s="104" t="s">
        <v>236</v>
      </c>
      <c r="C1198" s="88">
        <v>11777</v>
      </c>
    </row>
    <row r="1199" spans="1:3" x14ac:dyDescent="0.25">
      <c r="A1199" s="80">
        <v>1061071</v>
      </c>
      <c r="B1199" s="104" t="s">
        <v>236</v>
      </c>
      <c r="C1199" s="88">
        <v>11781</v>
      </c>
    </row>
    <row r="1200" spans="1:3" x14ac:dyDescent="0.25">
      <c r="A1200" s="80">
        <v>1061072</v>
      </c>
      <c r="B1200" s="91">
        <v>1025945</v>
      </c>
      <c r="C1200" s="88">
        <v>11782</v>
      </c>
    </row>
    <row r="1201" spans="1:3" x14ac:dyDescent="0.25">
      <c r="A1201" s="80">
        <v>1061073</v>
      </c>
      <c r="B1201" s="104" t="s">
        <v>236</v>
      </c>
      <c r="C1201" s="88">
        <v>11783</v>
      </c>
    </row>
    <row r="1202" spans="1:3" x14ac:dyDescent="0.25">
      <c r="A1202" s="80">
        <v>1061074</v>
      </c>
      <c r="B1202" s="91">
        <v>1025947</v>
      </c>
      <c r="C1202" s="88">
        <v>11784</v>
      </c>
    </row>
    <row r="1203" spans="1:3" x14ac:dyDescent="0.25">
      <c r="A1203" s="80">
        <v>1061075</v>
      </c>
      <c r="B1203" s="91">
        <v>1025948</v>
      </c>
      <c r="C1203" s="88">
        <v>11785</v>
      </c>
    </row>
    <row r="1204" spans="1:3" x14ac:dyDescent="0.25">
      <c r="A1204" s="80">
        <v>1061076</v>
      </c>
      <c r="B1204" s="91">
        <v>1025949</v>
      </c>
      <c r="C1204" s="88">
        <v>11786</v>
      </c>
    </row>
    <row r="1205" spans="1:3" x14ac:dyDescent="0.25">
      <c r="A1205" s="80">
        <v>1061077</v>
      </c>
      <c r="B1205" s="91">
        <v>1025950</v>
      </c>
      <c r="C1205" s="88">
        <v>11787</v>
      </c>
    </row>
    <row r="1206" spans="1:3" x14ac:dyDescent="0.25">
      <c r="A1206" s="80">
        <v>1061078</v>
      </c>
      <c r="B1206" s="91">
        <v>1025951</v>
      </c>
      <c r="C1206" s="88">
        <v>11788</v>
      </c>
    </row>
    <row r="1207" spans="1:3" x14ac:dyDescent="0.25">
      <c r="A1207" s="80">
        <v>1061079</v>
      </c>
      <c r="B1207" s="104" t="s">
        <v>236</v>
      </c>
      <c r="C1207" s="88">
        <v>11789</v>
      </c>
    </row>
    <row r="1208" spans="1:3" x14ac:dyDescent="0.25">
      <c r="A1208" s="80">
        <v>1061080</v>
      </c>
      <c r="B1208" s="104" t="s">
        <v>236</v>
      </c>
      <c r="C1208" s="88">
        <v>1179</v>
      </c>
    </row>
    <row r="1209" spans="1:3" x14ac:dyDescent="0.25">
      <c r="A1209" s="80">
        <v>1061081</v>
      </c>
      <c r="B1209" s="104" t="s">
        <v>236</v>
      </c>
      <c r="C1209" s="88">
        <v>11790</v>
      </c>
    </row>
    <row r="1210" spans="1:3" x14ac:dyDescent="0.25">
      <c r="A1210" s="80">
        <v>1061082</v>
      </c>
      <c r="B1210" s="104" t="s">
        <v>236</v>
      </c>
      <c r="C1210" s="88">
        <v>11791</v>
      </c>
    </row>
    <row r="1211" spans="1:3" x14ac:dyDescent="0.25">
      <c r="A1211" s="80">
        <v>1061083</v>
      </c>
      <c r="B1211" s="104" t="s">
        <v>236</v>
      </c>
      <c r="C1211" s="88">
        <v>11794</v>
      </c>
    </row>
    <row r="1212" spans="1:3" x14ac:dyDescent="0.25">
      <c r="A1212" s="80">
        <v>1061084</v>
      </c>
      <c r="B1212" s="104" t="s">
        <v>236</v>
      </c>
      <c r="C1212" s="88">
        <v>11797</v>
      </c>
    </row>
    <row r="1213" spans="1:3" x14ac:dyDescent="0.25">
      <c r="A1213" s="80">
        <v>1061085</v>
      </c>
      <c r="B1213" s="91">
        <v>1025958</v>
      </c>
      <c r="C1213" s="88">
        <v>11798</v>
      </c>
    </row>
    <row r="1214" spans="1:3" x14ac:dyDescent="0.25">
      <c r="A1214" s="80">
        <v>1061086</v>
      </c>
      <c r="B1214" s="104" t="s">
        <v>236</v>
      </c>
      <c r="C1214" s="88">
        <v>11799</v>
      </c>
    </row>
    <row r="1215" spans="1:3" x14ac:dyDescent="0.25">
      <c r="A1215" s="80">
        <v>1061087</v>
      </c>
      <c r="B1215" s="104" t="s">
        <v>236</v>
      </c>
      <c r="C1215" s="88">
        <v>11800</v>
      </c>
    </row>
    <row r="1216" spans="1:3" x14ac:dyDescent="0.25">
      <c r="A1216" s="80">
        <v>1061088</v>
      </c>
      <c r="B1216" s="91">
        <v>1025961</v>
      </c>
      <c r="C1216" s="88">
        <v>11804</v>
      </c>
    </row>
    <row r="1217" spans="1:3" x14ac:dyDescent="0.25">
      <c r="A1217" s="80">
        <v>1061089</v>
      </c>
      <c r="B1217" s="104" t="s">
        <v>236</v>
      </c>
      <c r="C1217" s="88">
        <v>11806</v>
      </c>
    </row>
    <row r="1218" spans="1:3" x14ac:dyDescent="0.25">
      <c r="A1218" s="80">
        <v>1061090</v>
      </c>
      <c r="B1218" s="104" t="s">
        <v>236</v>
      </c>
      <c r="C1218" s="88">
        <v>11809</v>
      </c>
    </row>
    <row r="1219" spans="1:3" x14ac:dyDescent="0.25">
      <c r="A1219" s="80">
        <v>1061091</v>
      </c>
      <c r="B1219" s="91">
        <v>1025965</v>
      </c>
      <c r="C1219" s="88">
        <v>11810</v>
      </c>
    </row>
    <row r="1220" spans="1:3" x14ac:dyDescent="0.25">
      <c r="A1220" s="80">
        <v>1061092</v>
      </c>
      <c r="B1220" s="104" t="s">
        <v>236</v>
      </c>
      <c r="C1220" s="88">
        <v>11811</v>
      </c>
    </row>
    <row r="1221" spans="1:3" x14ac:dyDescent="0.25">
      <c r="A1221" s="80">
        <v>1061093</v>
      </c>
      <c r="B1221" s="104" t="s">
        <v>236</v>
      </c>
      <c r="C1221" s="88">
        <v>11815</v>
      </c>
    </row>
    <row r="1222" spans="1:3" x14ac:dyDescent="0.25">
      <c r="A1222" s="80">
        <v>1061094</v>
      </c>
      <c r="B1222" s="104" t="s">
        <v>236</v>
      </c>
      <c r="C1222" s="88">
        <v>11817</v>
      </c>
    </row>
    <row r="1223" spans="1:3" x14ac:dyDescent="0.25">
      <c r="A1223" s="80">
        <v>1061095</v>
      </c>
      <c r="B1223" s="104" t="s">
        <v>236</v>
      </c>
      <c r="C1223" s="88">
        <v>11818</v>
      </c>
    </row>
    <row r="1224" spans="1:3" x14ac:dyDescent="0.25">
      <c r="A1224" s="80">
        <v>1061096</v>
      </c>
      <c r="B1224" s="104" t="s">
        <v>236</v>
      </c>
      <c r="C1224" s="88">
        <v>11820</v>
      </c>
    </row>
    <row r="1225" spans="1:3" x14ac:dyDescent="0.25">
      <c r="A1225" s="80">
        <v>1061097</v>
      </c>
      <c r="B1225" s="104" t="s">
        <v>236</v>
      </c>
      <c r="C1225" s="88">
        <v>11821</v>
      </c>
    </row>
    <row r="1226" spans="1:3" x14ac:dyDescent="0.25">
      <c r="A1226" s="80">
        <v>1061098</v>
      </c>
      <c r="B1226" s="91">
        <v>1025972</v>
      </c>
      <c r="C1226" s="88">
        <v>11822</v>
      </c>
    </row>
    <row r="1227" spans="1:3" x14ac:dyDescent="0.25">
      <c r="A1227" s="80">
        <v>1061099</v>
      </c>
      <c r="B1227" s="91">
        <v>1025973</v>
      </c>
      <c r="C1227" s="88">
        <v>11824</v>
      </c>
    </row>
    <row r="1228" spans="1:3" x14ac:dyDescent="0.25">
      <c r="A1228" s="80">
        <v>1061100</v>
      </c>
      <c r="B1228" s="91">
        <v>1025974</v>
      </c>
      <c r="C1228" s="88">
        <v>11825</v>
      </c>
    </row>
    <row r="1229" spans="1:3" x14ac:dyDescent="0.25">
      <c r="A1229" s="80">
        <v>1061101</v>
      </c>
      <c r="B1229" s="91">
        <v>1025975</v>
      </c>
      <c r="C1229" s="88">
        <v>11826</v>
      </c>
    </row>
    <row r="1230" spans="1:3" x14ac:dyDescent="0.25">
      <c r="A1230" s="80">
        <v>1061102</v>
      </c>
      <c r="B1230" s="93">
        <v>1025976</v>
      </c>
      <c r="C1230" s="88">
        <v>11827</v>
      </c>
    </row>
    <row r="1231" spans="1:3" x14ac:dyDescent="0.25">
      <c r="A1231" s="80">
        <v>1061103</v>
      </c>
      <c r="B1231" s="104" t="s">
        <v>236</v>
      </c>
      <c r="C1231" s="88">
        <v>11828</v>
      </c>
    </row>
    <row r="1232" spans="1:3" x14ac:dyDescent="0.25">
      <c r="A1232" s="80">
        <v>1061104</v>
      </c>
      <c r="B1232" s="104" t="s">
        <v>236</v>
      </c>
      <c r="C1232" s="88">
        <v>11829</v>
      </c>
    </row>
    <row r="1233" spans="1:3" x14ac:dyDescent="0.25">
      <c r="A1233" s="80">
        <v>1061105</v>
      </c>
      <c r="B1233" s="91">
        <v>1025979</v>
      </c>
      <c r="C1233" s="88">
        <v>11830</v>
      </c>
    </row>
    <row r="1234" spans="1:3" x14ac:dyDescent="0.25">
      <c r="A1234" s="80">
        <v>1061106</v>
      </c>
      <c r="B1234" s="104" t="s">
        <v>236</v>
      </c>
      <c r="C1234" s="88">
        <v>11836</v>
      </c>
    </row>
    <row r="1235" spans="1:3" x14ac:dyDescent="0.25">
      <c r="A1235" s="80">
        <v>1061107</v>
      </c>
      <c r="B1235" s="104" t="s">
        <v>236</v>
      </c>
      <c r="C1235" s="88">
        <v>11838</v>
      </c>
    </row>
    <row r="1236" spans="1:3" x14ac:dyDescent="0.25">
      <c r="A1236" s="80">
        <v>1061108</v>
      </c>
      <c r="B1236" s="104" t="s">
        <v>236</v>
      </c>
      <c r="C1236" s="88">
        <v>11840</v>
      </c>
    </row>
    <row r="1237" spans="1:3" x14ac:dyDescent="0.25">
      <c r="A1237" s="80">
        <v>1061109</v>
      </c>
      <c r="B1237" s="91">
        <v>1025983</v>
      </c>
      <c r="C1237" s="88">
        <v>11841</v>
      </c>
    </row>
    <row r="1238" spans="1:3" x14ac:dyDescent="0.25">
      <c r="A1238" s="80">
        <v>1061110</v>
      </c>
      <c r="B1238" s="91">
        <v>1025984</v>
      </c>
      <c r="C1238" s="88">
        <v>11842</v>
      </c>
    </row>
    <row r="1239" spans="1:3" x14ac:dyDescent="0.25">
      <c r="A1239" s="80">
        <v>1061111</v>
      </c>
      <c r="B1239" s="91">
        <v>1025985</v>
      </c>
      <c r="C1239" s="88">
        <v>11843</v>
      </c>
    </row>
    <row r="1240" spans="1:3" x14ac:dyDescent="0.25">
      <c r="A1240" s="80">
        <v>1061112</v>
      </c>
      <c r="B1240" s="91">
        <v>1025986</v>
      </c>
      <c r="C1240" s="88">
        <v>11846</v>
      </c>
    </row>
    <row r="1241" spans="1:3" x14ac:dyDescent="0.25">
      <c r="A1241" s="80">
        <v>1061113</v>
      </c>
      <c r="B1241" s="91">
        <v>1025987</v>
      </c>
      <c r="C1241" s="88">
        <v>11847</v>
      </c>
    </row>
    <row r="1242" spans="1:3" x14ac:dyDescent="0.25">
      <c r="A1242" s="80">
        <v>1061114</v>
      </c>
      <c r="B1242" s="91">
        <v>1025988</v>
      </c>
      <c r="C1242" s="88">
        <v>11848</v>
      </c>
    </row>
    <row r="1243" spans="1:3" x14ac:dyDescent="0.25">
      <c r="A1243" s="80">
        <v>1061115</v>
      </c>
      <c r="B1243" s="91">
        <v>1025989</v>
      </c>
      <c r="C1243" s="88">
        <v>11849</v>
      </c>
    </row>
    <row r="1244" spans="1:3" x14ac:dyDescent="0.25">
      <c r="A1244" s="80">
        <v>1061116</v>
      </c>
      <c r="B1244" s="91">
        <v>1025990</v>
      </c>
      <c r="C1244" s="88">
        <v>1185</v>
      </c>
    </row>
    <row r="1245" spans="1:3" x14ac:dyDescent="0.25">
      <c r="A1245" s="80">
        <v>1061117</v>
      </c>
      <c r="B1245" s="104" t="s">
        <v>236</v>
      </c>
      <c r="C1245" s="88">
        <v>11850</v>
      </c>
    </row>
    <row r="1246" spans="1:3" x14ac:dyDescent="0.25">
      <c r="A1246" s="80">
        <v>1061118</v>
      </c>
      <c r="B1246" s="104" t="s">
        <v>236</v>
      </c>
      <c r="C1246" s="88">
        <v>11851</v>
      </c>
    </row>
    <row r="1247" spans="1:3" x14ac:dyDescent="0.25">
      <c r="A1247" s="80">
        <v>1061119</v>
      </c>
      <c r="B1247" s="104" t="s">
        <v>236</v>
      </c>
      <c r="C1247" s="88">
        <v>11852</v>
      </c>
    </row>
    <row r="1248" spans="1:3" x14ac:dyDescent="0.25">
      <c r="A1248" s="80">
        <v>1061120</v>
      </c>
      <c r="B1248" s="91">
        <v>1025995</v>
      </c>
      <c r="C1248" s="88">
        <v>11854</v>
      </c>
    </row>
    <row r="1249" spans="1:3" x14ac:dyDescent="0.25">
      <c r="A1249" s="80">
        <v>1061121</v>
      </c>
      <c r="B1249" s="91">
        <v>1025996</v>
      </c>
      <c r="C1249" s="88">
        <v>11855</v>
      </c>
    </row>
    <row r="1250" spans="1:3" x14ac:dyDescent="0.25">
      <c r="A1250" s="80">
        <v>1061122</v>
      </c>
      <c r="B1250" s="91">
        <v>1025997</v>
      </c>
      <c r="C1250" s="88">
        <v>11857</v>
      </c>
    </row>
    <row r="1251" spans="1:3" x14ac:dyDescent="0.25">
      <c r="A1251" s="80">
        <v>1061123</v>
      </c>
      <c r="B1251" s="104" t="s">
        <v>236</v>
      </c>
      <c r="C1251" s="88">
        <v>11858</v>
      </c>
    </row>
    <row r="1252" spans="1:3" x14ac:dyDescent="0.25">
      <c r="A1252" s="80">
        <v>1061124</v>
      </c>
      <c r="B1252" s="104" t="s">
        <v>236</v>
      </c>
      <c r="C1252" s="88">
        <v>11861</v>
      </c>
    </row>
    <row r="1253" spans="1:3" x14ac:dyDescent="0.25">
      <c r="A1253" s="80">
        <v>1061125</v>
      </c>
      <c r="B1253" s="104" t="s">
        <v>236</v>
      </c>
      <c r="C1253" s="88">
        <v>11863</v>
      </c>
    </row>
    <row r="1254" spans="1:3" x14ac:dyDescent="0.25">
      <c r="A1254" s="80">
        <v>1061126</v>
      </c>
      <c r="B1254" s="91">
        <v>1026001</v>
      </c>
      <c r="C1254" s="88">
        <v>11864</v>
      </c>
    </row>
    <row r="1255" spans="1:3" x14ac:dyDescent="0.25">
      <c r="A1255" s="80">
        <v>1061127</v>
      </c>
      <c r="B1255" s="104" t="s">
        <v>236</v>
      </c>
      <c r="C1255" s="88">
        <v>11865</v>
      </c>
    </row>
    <row r="1256" spans="1:3" x14ac:dyDescent="0.25">
      <c r="A1256" s="80">
        <v>1061128</v>
      </c>
      <c r="B1256" s="104" t="s">
        <v>236</v>
      </c>
      <c r="C1256" s="88">
        <v>11866</v>
      </c>
    </row>
    <row r="1257" spans="1:3" x14ac:dyDescent="0.25">
      <c r="A1257" s="80">
        <v>1061129</v>
      </c>
      <c r="B1257" s="104" t="s">
        <v>236</v>
      </c>
      <c r="C1257" s="88">
        <v>11868</v>
      </c>
    </row>
    <row r="1258" spans="1:3" x14ac:dyDescent="0.25">
      <c r="A1258" s="80">
        <v>1061130</v>
      </c>
      <c r="B1258" s="91">
        <v>1026005</v>
      </c>
      <c r="C1258" s="88">
        <v>11869</v>
      </c>
    </row>
    <row r="1259" spans="1:3" x14ac:dyDescent="0.25">
      <c r="A1259" s="80">
        <v>1061131</v>
      </c>
      <c r="B1259" s="104" t="s">
        <v>236</v>
      </c>
      <c r="C1259" s="88">
        <v>11871</v>
      </c>
    </row>
    <row r="1260" spans="1:3" x14ac:dyDescent="0.25">
      <c r="A1260" s="80">
        <v>1061132</v>
      </c>
      <c r="B1260" s="104" t="s">
        <v>236</v>
      </c>
      <c r="C1260" s="88">
        <v>11873</v>
      </c>
    </row>
    <row r="1261" spans="1:3" x14ac:dyDescent="0.25">
      <c r="A1261" s="80">
        <v>1061133</v>
      </c>
      <c r="B1261" s="91">
        <v>1026008</v>
      </c>
      <c r="C1261" s="88">
        <v>11874</v>
      </c>
    </row>
    <row r="1262" spans="1:3" x14ac:dyDescent="0.25">
      <c r="A1262" s="80">
        <v>1061134</v>
      </c>
      <c r="B1262" s="91">
        <v>1026009</v>
      </c>
      <c r="C1262" s="88">
        <v>11876</v>
      </c>
    </row>
    <row r="1263" spans="1:3" x14ac:dyDescent="0.25">
      <c r="A1263" s="80">
        <v>1061135</v>
      </c>
      <c r="B1263" s="91">
        <v>1026010</v>
      </c>
      <c r="C1263" s="88">
        <v>11877</v>
      </c>
    </row>
    <row r="1264" spans="1:3" x14ac:dyDescent="0.25">
      <c r="A1264" s="80">
        <v>1061136</v>
      </c>
      <c r="B1264" s="91">
        <v>1026011</v>
      </c>
      <c r="C1264" s="88">
        <v>11878</v>
      </c>
    </row>
    <row r="1265" spans="1:3" x14ac:dyDescent="0.25">
      <c r="A1265" s="80">
        <v>1061137</v>
      </c>
      <c r="B1265" s="104" t="s">
        <v>236</v>
      </c>
      <c r="C1265" s="88">
        <v>11879</v>
      </c>
    </row>
    <row r="1266" spans="1:3" x14ac:dyDescent="0.25">
      <c r="A1266" s="80">
        <v>1061138</v>
      </c>
      <c r="B1266" s="104" t="s">
        <v>236</v>
      </c>
      <c r="C1266" s="88">
        <v>11880</v>
      </c>
    </row>
    <row r="1267" spans="1:3" x14ac:dyDescent="0.25">
      <c r="A1267" s="80">
        <v>1061139</v>
      </c>
      <c r="B1267" s="91">
        <v>1026014</v>
      </c>
      <c r="C1267" s="88">
        <v>11881</v>
      </c>
    </row>
    <row r="1268" spans="1:3" x14ac:dyDescent="0.25">
      <c r="A1268" s="80">
        <v>1061140</v>
      </c>
      <c r="B1268" s="104" t="s">
        <v>236</v>
      </c>
      <c r="C1268" s="88">
        <v>11884</v>
      </c>
    </row>
    <row r="1269" spans="1:3" x14ac:dyDescent="0.25">
      <c r="A1269" s="80">
        <v>1061141</v>
      </c>
      <c r="B1269" s="91">
        <v>1026017</v>
      </c>
      <c r="C1269" s="88">
        <v>11886</v>
      </c>
    </row>
    <row r="1270" spans="1:3" x14ac:dyDescent="0.25">
      <c r="A1270" s="80">
        <v>1061142</v>
      </c>
      <c r="B1270" s="91">
        <v>1026018</v>
      </c>
      <c r="C1270" s="88">
        <v>11888</v>
      </c>
    </row>
    <row r="1271" spans="1:3" x14ac:dyDescent="0.25">
      <c r="A1271" s="80">
        <v>1061143</v>
      </c>
      <c r="B1271" s="104" t="s">
        <v>236</v>
      </c>
      <c r="C1271" s="88">
        <v>11889</v>
      </c>
    </row>
    <row r="1272" spans="1:3" x14ac:dyDescent="0.25">
      <c r="A1272" s="80">
        <v>1061144</v>
      </c>
      <c r="B1272" s="91">
        <v>1026021</v>
      </c>
      <c r="C1272" s="88">
        <v>11891</v>
      </c>
    </row>
    <row r="1273" spans="1:3" x14ac:dyDescent="0.25">
      <c r="A1273" s="80">
        <v>1061145</v>
      </c>
      <c r="B1273" s="104" t="s">
        <v>236</v>
      </c>
      <c r="C1273" s="88">
        <v>11892</v>
      </c>
    </row>
    <row r="1274" spans="1:3" x14ac:dyDescent="0.25">
      <c r="A1274" s="80">
        <v>1061146</v>
      </c>
      <c r="B1274" s="104" t="s">
        <v>236</v>
      </c>
      <c r="C1274" s="88">
        <v>11893</v>
      </c>
    </row>
    <row r="1275" spans="1:3" x14ac:dyDescent="0.25">
      <c r="A1275" s="82">
        <v>1061147</v>
      </c>
      <c r="B1275" s="94">
        <v>1026024</v>
      </c>
      <c r="C1275" s="89">
        <v>11894</v>
      </c>
    </row>
    <row r="1276" spans="1:3" x14ac:dyDescent="0.25">
      <c r="A1276" s="80">
        <v>1061148</v>
      </c>
      <c r="B1276" s="104" t="s">
        <v>236</v>
      </c>
      <c r="C1276" s="88">
        <v>11898</v>
      </c>
    </row>
    <row r="1277" spans="1:3" x14ac:dyDescent="0.25">
      <c r="A1277" s="80">
        <v>1061149</v>
      </c>
      <c r="B1277" s="104" t="s">
        <v>236</v>
      </c>
      <c r="C1277" s="88">
        <v>11899</v>
      </c>
    </row>
    <row r="1278" spans="1:3" x14ac:dyDescent="0.25">
      <c r="A1278" s="80">
        <v>1061150</v>
      </c>
      <c r="B1278" s="104" t="s">
        <v>236</v>
      </c>
      <c r="C1278" s="88">
        <v>11900</v>
      </c>
    </row>
    <row r="1279" spans="1:3" x14ac:dyDescent="0.25">
      <c r="A1279" s="80">
        <v>1061151</v>
      </c>
      <c r="B1279" s="91">
        <v>1026028</v>
      </c>
      <c r="C1279" s="88">
        <v>11901</v>
      </c>
    </row>
    <row r="1280" spans="1:3" x14ac:dyDescent="0.25">
      <c r="A1280" s="80">
        <v>1061152</v>
      </c>
      <c r="B1280" s="104" t="s">
        <v>236</v>
      </c>
      <c r="C1280" s="88">
        <v>11902</v>
      </c>
    </row>
    <row r="1281" spans="1:3" x14ac:dyDescent="0.25">
      <c r="A1281" s="80">
        <v>1061153</v>
      </c>
      <c r="B1281" s="91">
        <v>1026030</v>
      </c>
      <c r="C1281" s="88">
        <v>11903</v>
      </c>
    </row>
    <row r="1282" spans="1:3" x14ac:dyDescent="0.25">
      <c r="A1282" s="80">
        <v>1061154</v>
      </c>
      <c r="B1282" s="104" t="s">
        <v>236</v>
      </c>
      <c r="C1282" s="88">
        <v>11904</v>
      </c>
    </row>
    <row r="1283" spans="1:3" x14ac:dyDescent="0.25">
      <c r="A1283" s="80">
        <v>1061155</v>
      </c>
      <c r="B1283" s="104" t="s">
        <v>236</v>
      </c>
      <c r="C1283" s="88">
        <v>11906</v>
      </c>
    </row>
    <row r="1284" spans="1:3" x14ac:dyDescent="0.25">
      <c r="A1284" s="80">
        <v>1061156</v>
      </c>
      <c r="B1284" s="104" t="s">
        <v>236</v>
      </c>
      <c r="C1284" s="88">
        <v>11907</v>
      </c>
    </row>
    <row r="1285" spans="1:3" x14ac:dyDescent="0.25">
      <c r="A1285" s="80">
        <v>1061157</v>
      </c>
      <c r="B1285" s="104" t="s">
        <v>236</v>
      </c>
      <c r="C1285" s="88">
        <v>11909</v>
      </c>
    </row>
    <row r="1286" spans="1:3" x14ac:dyDescent="0.25">
      <c r="A1286" s="80">
        <v>1061158</v>
      </c>
      <c r="B1286" s="104" t="s">
        <v>236</v>
      </c>
      <c r="C1286" s="88">
        <v>11910</v>
      </c>
    </row>
    <row r="1287" spans="1:3" x14ac:dyDescent="0.25">
      <c r="A1287" s="80">
        <v>1061159</v>
      </c>
      <c r="B1287" s="104" t="s">
        <v>236</v>
      </c>
      <c r="C1287" s="88">
        <v>11913</v>
      </c>
    </row>
    <row r="1288" spans="1:3" x14ac:dyDescent="0.25">
      <c r="A1288" s="80">
        <v>1061160</v>
      </c>
      <c r="B1288" s="104" t="s">
        <v>236</v>
      </c>
      <c r="C1288" s="88">
        <v>11916</v>
      </c>
    </row>
    <row r="1289" spans="1:3" x14ac:dyDescent="0.25">
      <c r="A1289" s="80">
        <v>1061161</v>
      </c>
      <c r="B1289" s="91">
        <v>1026038</v>
      </c>
      <c r="C1289" s="88">
        <v>11917</v>
      </c>
    </row>
    <row r="1290" spans="1:3" x14ac:dyDescent="0.25">
      <c r="A1290" s="80">
        <v>1061162</v>
      </c>
      <c r="B1290" s="91">
        <v>1026039</v>
      </c>
      <c r="C1290" s="88">
        <v>11919</v>
      </c>
    </row>
    <row r="1291" spans="1:3" x14ac:dyDescent="0.25">
      <c r="A1291" s="80">
        <v>1061163</v>
      </c>
      <c r="B1291" s="104" t="s">
        <v>236</v>
      </c>
      <c r="C1291" s="88">
        <v>11921</v>
      </c>
    </row>
    <row r="1292" spans="1:3" x14ac:dyDescent="0.25">
      <c r="A1292" s="80">
        <v>1061164</v>
      </c>
      <c r="B1292" s="104" t="s">
        <v>236</v>
      </c>
      <c r="C1292" s="88">
        <v>11924</v>
      </c>
    </row>
    <row r="1293" spans="1:3" x14ac:dyDescent="0.25">
      <c r="A1293" s="80">
        <v>1061165</v>
      </c>
      <c r="B1293" s="91">
        <v>1026043</v>
      </c>
      <c r="C1293" s="88">
        <v>11926</v>
      </c>
    </row>
    <row r="1294" spans="1:3" x14ac:dyDescent="0.25">
      <c r="A1294" s="80">
        <v>1061166</v>
      </c>
      <c r="B1294" s="104" t="s">
        <v>236</v>
      </c>
      <c r="C1294" s="88">
        <v>11928</v>
      </c>
    </row>
    <row r="1295" spans="1:3" x14ac:dyDescent="0.25">
      <c r="A1295" s="80">
        <v>1061167</v>
      </c>
      <c r="B1295" s="91">
        <v>1026045</v>
      </c>
      <c r="C1295" s="88">
        <v>11929</v>
      </c>
    </row>
    <row r="1296" spans="1:3" x14ac:dyDescent="0.25">
      <c r="A1296" s="80">
        <v>1061168</v>
      </c>
      <c r="B1296" s="104" t="s">
        <v>236</v>
      </c>
      <c r="C1296" s="88">
        <v>1193</v>
      </c>
    </row>
    <row r="1297" spans="1:3" x14ac:dyDescent="0.25">
      <c r="A1297" s="80">
        <v>1061169</v>
      </c>
      <c r="B1297" s="91">
        <v>1026047</v>
      </c>
      <c r="C1297" s="88">
        <v>11930</v>
      </c>
    </row>
    <row r="1298" spans="1:3" x14ac:dyDescent="0.25">
      <c r="A1298" s="80">
        <v>1061170</v>
      </c>
      <c r="B1298" s="91">
        <v>1026049</v>
      </c>
      <c r="C1298" s="88">
        <v>11933</v>
      </c>
    </row>
    <row r="1299" spans="1:3" x14ac:dyDescent="0.25">
      <c r="A1299" s="80">
        <v>1061171</v>
      </c>
      <c r="B1299" s="91">
        <v>1026050</v>
      </c>
      <c r="C1299" s="88">
        <v>11934</v>
      </c>
    </row>
    <row r="1300" spans="1:3" x14ac:dyDescent="0.25">
      <c r="A1300" s="80">
        <v>1061172</v>
      </c>
      <c r="B1300" s="91">
        <v>1026051</v>
      </c>
      <c r="C1300" s="88">
        <v>11935</v>
      </c>
    </row>
    <row r="1301" spans="1:3" x14ac:dyDescent="0.25">
      <c r="A1301" s="80">
        <v>1061173</v>
      </c>
      <c r="B1301" s="91">
        <v>1026052</v>
      </c>
      <c r="C1301" s="88">
        <v>11936</v>
      </c>
    </row>
    <row r="1302" spans="1:3" x14ac:dyDescent="0.25">
      <c r="A1302" s="80">
        <v>1061174</v>
      </c>
      <c r="B1302" s="104" t="s">
        <v>236</v>
      </c>
      <c r="C1302" s="88">
        <v>11937</v>
      </c>
    </row>
    <row r="1303" spans="1:3" x14ac:dyDescent="0.25">
      <c r="A1303" s="80">
        <v>1061175</v>
      </c>
      <c r="B1303" s="104" t="s">
        <v>236</v>
      </c>
      <c r="C1303" s="88">
        <v>11938</v>
      </c>
    </row>
    <row r="1304" spans="1:3" x14ac:dyDescent="0.25">
      <c r="A1304" s="80">
        <v>1061176</v>
      </c>
      <c r="B1304" s="104" t="s">
        <v>236</v>
      </c>
      <c r="C1304" s="88">
        <v>1194</v>
      </c>
    </row>
    <row r="1305" spans="1:3" x14ac:dyDescent="0.25">
      <c r="A1305" s="80">
        <v>1061177</v>
      </c>
      <c r="B1305" s="104" t="s">
        <v>236</v>
      </c>
      <c r="C1305" s="88">
        <v>11940</v>
      </c>
    </row>
    <row r="1306" spans="1:3" x14ac:dyDescent="0.25">
      <c r="A1306" s="80">
        <v>1061178</v>
      </c>
      <c r="B1306" s="104" t="s">
        <v>236</v>
      </c>
      <c r="C1306" s="88">
        <v>11941</v>
      </c>
    </row>
    <row r="1307" spans="1:3" x14ac:dyDescent="0.25">
      <c r="A1307" s="80">
        <v>1061179</v>
      </c>
      <c r="B1307" s="104" t="s">
        <v>236</v>
      </c>
      <c r="C1307" s="88">
        <v>11943</v>
      </c>
    </row>
    <row r="1308" spans="1:3" x14ac:dyDescent="0.25">
      <c r="A1308" s="80">
        <v>1061180</v>
      </c>
      <c r="B1308" s="104" t="s">
        <v>236</v>
      </c>
      <c r="C1308" s="88">
        <v>11946</v>
      </c>
    </row>
    <row r="1309" spans="1:3" x14ac:dyDescent="0.25">
      <c r="A1309" s="80">
        <v>1061181</v>
      </c>
      <c r="B1309" s="104" t="s">
        <v>236</v>
      </c>
      <c r="C1309" s="88">
        <v>11948</v>
      </c>
    </row>
    <row r="1310" spans="1:3" x14ac:dyDescent="0.25">
      <c r="A1310" s="80">
        <v>1061182</v>
      </c>
      <c r="B1310" s="104" t="s">
        <v>236</v>
      </c>
      <c r="C1310" s="88">
        <v>11950</v>
      </c>
    </row>
    <row r="1311" spans="1:3" x14ac:dyDescent="0.25">
      <c r="A1311" s="80">
        <v>1061183</v>
      </c>
      <c r="B1311" s="91">
        <v>1026063</v>
      </c>
      <c r="C1311" s="88">
        <v>11954</v>
      </c>
    </row>
    <row r="1312" spans="1:3" x14ac:dyDescent="0.25">
      <c r="A1312" s="80">
        <v>1061184</v>
      </c>
      <c r="B1312" s="104" t="s">
        <v>236</v>
      </c>
      <c r="C1312" s="88">
        <v>11956</v>
      </c>
    </row>
    <row r="1313" spans="1:3" x14ac:dyDescent="0.25">
      <c r="A1313" s="80">
        <v>1061185</v>
      </c>
      <c r="B1313" s="104" t="s">
        <v>236</v>
      </c>
      <c r="C1313" s="88">
        <v>11959</v>
      </c>
    </row>
    <row r="1314" spans="1:3" x14ac:dyDescent="0.25">
      <c r="A1314" s="80">
        <v>1061186</v>
      </c>
      <c r="B1314" s="104" t="s">
        <v>236</v>
      </c>
      <c r="C1314" s="88">
        <v>11961</v>
      </c>
    </row>
    <row r="1315" spans="1:3" x14ac:dyDescent="0.25">
      <c r="A1315" s="80">
        <v>1061187</v>
      </c>
      <c r="B1315" s="104" t="s">
        <v>236</v>
      </c>
      <c r="C1315" s="88">
        <v>11962</v>
      </c>
    </row>
    <row r="1316" spans="1:3" x14ac:dyDescent="0.25">
      <c r="A1316" s="80">
        <v>1061188</v>
      </c>
      <c r="B1316" s="91">
        <v>1026068</v>
      </c>
      <c r="C1316" s="88">
        <v>11963</v>
      </c>
    </row>
    <row r="1317" spans="1:3" x14ac:dyDescent="0.25">
      <c r="A1317" s="80">
        <v>1061189</v>
      </c>
      <c r="B1317" s="91">
        <v>1026069</v>
      </c>
      <c r="C1317" s="88">
        <v>11964</v>
      </c>
    </row>
    <row r="1318" spans="1:3" x14ac:dyDescent="0.25">
      <c r="A1318" s="80">
        <v>1061190</v>
      </c>
      <c r="B1318" s="104" t="s">
        <v>236</v>
      </c>
      <c r="C1318" s="88">
        <v>11966</v>
      </c>
    </row>
    <row r="1319" spans="1:3" x14ac:dyDescent="0.25">
      <c r="A1319" s="80">
        <v>1061191</v>
      </c>
      <c r="B1319" s="104" t="s">
        <v>236</v>
      </c>
      <c r="C1319" s="88">
        <v>1197</v>
      </c>
    </row>
    <row r="1320" spans="1:3" x14ac:dyDescent="0.25">
      <c r="A1320" s="80">
        <v>1061192</v>
      </c>
      <c r="B1320" s="91">
        <v>1026073</v>
      </c>
      <c r="C1320" s="88">
        <v>11970</v>
      </c>
    </row>
    <row r="1321" spans="1:3" x14ac:dyDescent="0.25">
      <c r="A1321" s="80">
        <v>1061193</v>
      </c>
      <c r="B1321" s="104" t="s">
        <v>236</v>
      </c>
      <c r="C1321" s="88">
        <v>11973</v>
      </c>
    </row>
    <row r="1322" spans="1:3" x14ac:dyDescent="0.25">
      <c r="A1322" s="80">
        <v>1061194</v>
      </c>
      <c r="B1322" s="91">
        <v>1026075</v>
      </c>
      <c r="C1322" s="88">
        <v>11974</v>
      </c>
    </row>
    <row r="1323" spans="1:3" x14ac:dyDescent="0.25">
      <c r="A1323" s="80">
        <v>1061195</v>
      </c>
      <c r="B1323" s="104" t="s">
        <v>236</v>
      </c>
      <c r="C1323" s="88">
        <v>11975</v>
      </c>
    </row>
    <row r="1324" spans="1:3" x14ac:dyDescent="0.25">
      <c r="A1324" s="80">
        <v>1061196</v>
      </c>
      <c r="B1324" s="104" t="s">
        <v>236</v>
      </c>
      <c r="C1324" s="88">
        <v>11978</v>
      </c>
    </row>
    <row r="1325" spans="1:3" x14ac:dyDescent="0.25">
      <c r="A1325" s="80">
        <v>1061197</v>
      </c>
      <c r="B1325" s="91">
        <v>1026078</v>
      </c>
      <c r="C1325" s="88">
        <v>11979</v>
      </c>
    </row>
    <row r="1326" spans="1:3" x14ac:dyDescent="0.25">
      <c r="A1326" s="80">
        <v>1061198</v>
      </c>
      <c r="B1326" s="91">
        <v>1026079</v>
      </c>
      <c r="C1326" s="88">
        <v>11980</v>
      </c>
    </row>
    <row r="1327" spans="1:3" x14ac:dyDescent="0.25">
      <c r="A1327" s="80">
        <v>1061199</v>
      </c>
      <c r="B1327" s="104" t="s">
        <v>236</v>
      </c>
      <c r="C1327" s="88">
        <v>11981</v>
      </c>
    </row>
    <row r="1328" spans="1:3" x14ac:dyDescent="0.25">
      <c r="A1328" s="80">
        <v>1061200</v>
      </c>
      <c r="B1328" s="91">
        <v>1026081</v>
      </c>
      <c r="C1328" s="88">
        <v>11982</v>
      </c>
    </row>
    <row r="1329" spans="1:3" x14ac:dyDescent="0.25">
      <c r="A1329" s="80">
        <v>1061201</v>
      </c>
      <c r="B1329" s="91">
        <v>1026082</v>
      </c>
      <c r="C1329" s="88">
        <v>11983</v>
      </c>
    </row>
    <row r="1330" spans="1:3" x14ac:dyDescent="0.25">
      <c r="A1330" s="80">
        <v>1061202</v>
      </c>
      <c r="B1330" s="104" t="s">
        <v>236</v>
      </c>
      <c r="C1330" s="88">
        <v>11984</v>
      </c>
    </row>
    <row r="1331" spans="1:3" x14ac:dyDescent="0.25">
      <c r="A1331" s="80">
        <v>1061203</v>
      </c>
      <c r="B1331" s="91">
        <v>1026084</v>
      </c>
      <c r="C1331" s="88">
        <v>11985</v>
      </c>
    </row>
    <row r="1332" spans="1:3" x14ac:dyDescent="0.25">
      <c r="A1332" s="80">
        <v>1061204</v>
      </c>
      <c r="B1332" s="91">
        <v>1026085</v>
      </c>
      <c r="C1332" s="88">
        <v>11986</v>
      </c>
    </row>
    <row r="1333" spans="1:3" x14ac:dyDescent="0.25">
      <c r="A1333" s="80">
        <v>1061205</v>
      </c>
      <c r="B1333" s="91">
        <v>1026086</v>
      </c>
      <c r="C1333" s="88">
        <v>11987</v>
      </c>
    </row>
    <row r="1334" spans="1:3" x14ac:dyDescent="0.25">
      <c r="A1334" s="80">
        <v>1061206</v>
      </c>
      <c r="B1334" s="91">
        <v>1026087</v>
      </c>
      <c r="C1334" s="88">
        <v>11988</v>
      </c>
    </row>
    <row r="1335" spans="1:3" x14ac:dyDescent="0.25">
      <c r="A1335" s="80">
        <v>1061207</v>
      </c>
      <c r="B1335" s="104" t="s">
        <v>236</v>
      </c>
      <c r="C1335" s="88">
        <v>11989</v>
      </c>
    </row>
    <row r="1336" spans="1:3" x14ac:dyDescent="0.25">
      <c r="A1336" s="80">
        <v>1061208</v>
      </c>
      <c r="B1336" s="104" t="s">
        <v>236</v>
      </c>
      <c r="C1336" s="88">
        <v>11990</v>
      </c>
    </row>
    <row r="1337" spans="1:3" x14ac:dyDescent="0.25">
      <c r="A1337" s="80">
        <v>1061209</v>
      </c>
      <c r="B1337" s="104" t="s">
        <v>236</v>
      </c>
      <c r="C1337" s="88">
        <v>11992</v>
      </c>
    </row>
    <row r="1338" spans="1:3" x14ac:dyDescent="0.25">
      <c r="A1338" s="80">
        <v>1061210</v>
      </c>
      <c r="B1338" s="91">
        <v>1026091</v>
      </c>
      <c r="C1338" s="88">
        <v>11993</v>
      </c>
    </row>
    <row r="1339" spans="1:3" x14ac:dyDescent="0.25">
      <c r="A1339" s="80">
        <v>1061211</v>
      </c>
      <c r="B1339" s="104" t="s">
        <v>236</v>
      </c>
      <c r="C1339" s="88">
        <v>11994</v>
      </c>
    </row>
    <row r="1340" spans="1:3" x14ac:dyDescent="0.25">
      <c r="A1340" s="80">
        <v>1061212</v>
      </c>
      <c r="B1340" s="91">
        <v>1026093</v>
      </c>
      <c r="C1340" s="88">
        <v>11995</v>
      </c>
    </row>
    <row r="1341" spans="1:3" x14ac:dyDescent="0.25">
      <c r="A1341" s="80">
        <v>1061213</v>
      </c>
      <c r="B1341" s="91">
        <v>1026094</v>
      </c>
      <c r="C1341" s="88">
        <v>11996</v>
      </c>
    </row>
    <row r="1342" spans="1:3" x14ac:dyDescent="0.25">
      <c r="A1342" s="80">
        <v>1061214</v>
      </c>
      <c r="B1342" s="104" t="s">
        <v>236</v>
      </c>
      <c r="C1342" s="88">
        <v>11998</v>
      </c>
    </row>
    <row r="1343" spans="1:3" x14ac:dyDescent="0.25">
      <c r="A1343" s="80">
        <v>1061215</v>
      </c>
      <c r="B1343" s="91">
        <v>1026096</v>
      </c>
      <c r="C1343" s="88">
        <v>12000</v>
      </c>
    </row>
    <row r="1344" spans="1:3" x14ac:dyDescent="0.25">
      <c r="A1344" s="80">
        <v>1061216</v>
      </c>
      <c r="B1344" s="104" t="s">
        <v>236</v>
      </c>
      <c r="C1344" s="88">
        <v>12001</v>
      </c>
    </row>
    <row r="1345" spans="1:3" x14ac:dyDescent="0.25">
      <c r="A1345" s="80">
        <v>1061217</v>
      </c>
      <c r="B1345" s="104" t="s">
        <v>236</v>
      </c>
      <c r="C1345" s="88">
        <v>12002</v>
      </c>
    </row>
    <row r="1346" spans="1:3" x14ac:dyDescent="0.25">
      <c r="A1346" s="80">
        <v>1061218</v>
      </c>
      <c r="B1346" s="104" t="s">
        <v>236</v>
      </c>
      <c r="C1346" s="88">
        <v>12003</v>
      </c>
    </row>
    <row r="1347" spans="1:3" x14ac:dyDescent="0.25">
      <c r="A1347" s="80">
        <v>1061219</v>
      </c>
      <c r="B1347" s="104" t="s">
        <v>236</v>
      </c>
      <c r="C1347" s="88">
        <v>12006</v>
      </c>
    </row>
    <row r="1348" spans="1:3" x14ac:dyDescent="0.25">
      <c r="A1348" s="80">
        <v>1061220</v>
      </c>
      <c r="B1348" s="104" t="s">
        <v>236</v>
      </c>
      <c r="C1348" s="88">
        <v>12010</v>
      </c>
    </row>
    <row r="1349" spans="1:3" x14ac:dyDescent="0.25">
      <c r="A1349" s="80">
        <v>1061221</v>
      </c>
      <c r="B1349" s="104" t="s">
        <v>236</v>
      </c>
      <c r="C1349" s="88">
        <v>12013</v>
      </c>
    </row>
    <row r="1350" spans="1:3" x14ac:dyDescent="0.25">
      <c r="A1350" s="80">
        <v>1061222</v>
      </c>
      <c r="B1350" s="91">
        <v>1026103</v>
      </c>
      <c r="C1350" s="88">
        <v>12016</v>
      </c>
    </row>
    <row r="1351" spans="1:3" x14ac:dyDescent="0.25">
      <c r="A1351" s="80">
        <v>1061223</v>
      </c>
      <c r="B1351" s="104" t="s">
        <v>236</v>
      </c>
      <c r="C1351" s="88">
        <v>12017</v>
      </c>
    </row>
    <row r="1352" spans="1:3" x14ac:dyDescent="0.25">
      <c r="A1352" s="80">
        <v>1061224</v>
      </c>
      <c r="B1352" s="104" t="s">
        <v>236</v>
      </c>
      <c r="C1352" s="88">
        <v>1202</v>
      </c>
    </row>
    <row r="1353" spans="1:3" x14ac:dyDescent="0.25">
      <c r="A1353" s="80">
        <v>1061225</v>
      </c>
      <c r="B1353" s="104" t="s">
        <v>236</v>
      </c>
      <c r="C1353" s="88">
        <v>12026</v>
      </c>
    </row>
    <row r="1354" spans="1:3" x14ac:dyDescent="0.25">
      <c r="A1354" s="80">
        <v>1061226</v>
      </c>
      <c r="B1354" s="104" t="s">
        <v>236</v>
      </c>
      <c r="C1354" s="88">
        <v>12032</v>
      </c>
    </row>
    <row r="1355" spans="1:3" x14ac:dyDescent="0.25">
      <c r="A1355" s="80">
        <v>1061227</v>
      </c>
      <c r="B1355" s="104" t="s">
        <v>236</v>
      </c>
      <c r="C1355" s="88">
        <v>12033</v>
      </c>
    </row>
    <row r="1356" spans="1:3" x14ac:dyDescent="0.25">
      <c r="A1356" s="80">
        <v>1061228</v>
      </c>
      <c r="B1356" s="91">
        <v>1026110</v>
      </c>
      <c r="C1356" s="88">
        <v>12034</v>
      </c>
    </row>
    <row r="1357" spans="1:3" x14ac:dyDescent="0.25">
      <c r="A1357" s="80">
        <v>1061229</v>
      </c>
      <c r="B1357" s="104" t="s">
        <v>236</v>
      </c>
      <c r="C1357" s="88">
        <v>12038</v>
      </c>
    </row>
    <row r="1358" spans="1:3" x14ac:dyDescent="0.25">
      <c r="A1358" s="80">
        <v>1061230</v>
      </c>
      <c r="B1358" s="104" t="s">
        <v>236</v>
      </c>
      <c r="C1358" s="88">
        <v>12041</v>
      </c>
    </row>
    <row r="1359" spans="1:3" x14ac:dyDescent="0.25">
      <c r="A1359" s="80">
        <v>1061231</v>
      </c>
      <c r="B1359" s="104" t="s">
        <v>236</v>
      </c>
      <c r="C1359" s="88">
        <v>12044</v>
      </c>
    </row>
    <row r="1360" spans="1:3" x14ac:dyDescent="0.25">
      <c r="A1360" s="80">
        <v>1061232</v>
      </c>
      <c r="B1360" s="104" t="s">
        <v>236</v>
      </c>
      <c r="C1360" s="88">
        <v>12051</v>
      </c>
    </row>
    <row r="1361" spans="1:3" x14ac:dyDescent="0.25">
      <c r="A1361" s="80">
        <v>1061233</v>
      </c>
      <c r="B1361" s="104" t="s">
        <v>236</v>
      </c>
      <c r="C1361" s="88">
        <v>12052</v>
      </c>
    </row>
    <row r="1362" spans="1:3" x14ac:dyDescent="0.25">
      <c r="A1362" s="80">
        <v>1061234</v>
      </c>
      <c r="B1362" s="104" t="s">
        <v>236</v>
      </c>
      <c r="C1362" s="88">
        <v>12053</v>
      </c>
    </row>
    <row r="1363" spans="1:3" x14ac:dyDescent="0.25">
      <c r="A1363" s="80">
        <v>1061235</v>
      </c>
      <c r="B1363" s="104" t="s">
        <v>236</v>
      </c>
      <c r="C1363" s="88">
        <v>1206</v>
      </c>
    </row>
    <row r="1364" spans="1:3" x14ac:dyDescent="0.25">
      <c r="A1364" s="80">
        <v>1061236</v>
      </c>
      <c r="B1364" s="104" t="s">
        <v>236</v>
      </c>
      <c r="C1364" s="88">
        <v>12060</v>
      </c>
    </row>
    <row r="1365" spans="1:3" x14ac:dyDescent="0.25">
      <c r="A1365" s="80">
        <v>1061237</v>
      </c>
      <c r="B1365" s="104" t="s">
        <v>236</v>
      </c>
      <c r="C1365" s="88">
        <v>12063</v>
      </c>
    </row>
    <row r="1366" spans="1:3" x14ac:dyDescent="0.25">
      <c r="A1366" s="80">
        <v>1061238</v>
      </c>
      <c r="B1366" s="104" t="s">
        <v>236</v>
      </c>
      <c r="C1366" s="88">
        <v>12065</v>
      </c>
    </row>
    <row r="1367" spans="1:3" x14ac:dyDescent="0.25">
      <c r="A1367" s="80">
        <v>1061239</v>
      </c>
      <c r="B1367" s="104" t="s">
        <v>236</v>
      </c>
      <c r="C1367" s="88">
        <v>12066</v>
      </c>
    </row>
    <row r="1368" spans="1:3" x14ac:dyDescent="0.25">
      <c r="A1368" s="80">
        <v>1061240</v>
      </c>
      <c r="B1368" s="104" t="s">
        <v>236</v>
      </c>
      <c r="C1368" s="88">
        <v>12072</v>
      </c>
    </row>
    <row r="1369" spans="1:3" x14ac:dyDescent="0.25">
      <c r="A1369" s="80">
        <v>1061241</v>
      </c>
      <c r="B1369" s="104" t="s">
        <v>236</v>
      </c>
      <c r="C1369" s="88">
        <v>12074</v>
      </c>
    </row>
    <row r="1370" spans="1:3" x14ac:dyDescent="0.25">
      <c r="A1370" s="80">
        <v>1061242</v>
      </c>
      <c r="B1370" s="104" t="s">
        <v>236</v>
      </c>
      <c r="C1370" s="88">
        <v>12075</v>
      </c>
    </row>
    <row r="1371" spans="1:3" x14ac:dyDescent="0.25">
      <c r="A1371" s="80">
        <v>1061243</v>
      </c>
      <c r="B1371" s="91">
        <v>1026125</v>
      </c>
      <c r="C1371" s="88">
        <v>12076</v>
      </c>
    </row>
    <row r="1372" spans="1:3" x14ac:dyDescent="0.25">
      <c r="A1372" s="80">
        <v>1061244</v>
      </c>
      <c r="B1372" s="91">
        <v>1026126</v>
      </c>
      <c r="C1372" s="88">
        <v>12077</v>
      </c>
    </row>
    <row r="1373" spans="1:3" x14ac:dyDescent="0.25">
      <c r="A1373" s="80">
        <v>1061245</v>
      </c>
      <c r="B1373" s="91">
        <v>1026127</v>
      </c>
      <c r="C1373" s="88">
        <v>12078</v>
      </c>
    </row>
    <row r="1374" spans="1:3" x14ac:dyDescent="0.25">
      <c r="A1374" s="80">
        <v>1061246</v>
      </c>
      <c r="B1374" s="104" t="s">
        <v>236</v>
      </c>
      <c r="C1374" s="88">
        <v>12080</v>
      </c>
    </row>
    <row r="1375" spans="1:3" x14ac:dyDescent="0.25">
      <c r="A1375" s="80">
        <v>1061247</v>
      </c>
      <c r="B1375" s="104" t="s">
        <v>236</v>
      </c>
      <c r="C1375" s="88">
        <v>12082</v>
      </c>
    </row>
    <row r="1376" spans="1:3" x14ac:dyDescent="0.25">
      <c r="A1376" s="80">
        <v>1061248</v>
      </c>
      <c r="B1376" s="104" t="s">
        <v>236</v>
      </c>
      <c r="C1376" s="88">
        <v>12087</v>
      </c>
    </row>
    <row r="1377" spans="1:3" x14ac:dyDescent="0.25">
      <c r="A1377" s="80">
        <v>1061249</v>
      </c>
      <c r="B1377" s="104" t="s">
        <v>236</v>
      </c>
      <c r="C1377" s="88">
        <v>12088</v>
      </c>
    </row>
    <row r="1378" spans="1:3" x14ac:dyDescent="0.25">
      <c r="A1378" s="80">
        <v>1061250</v>
      </c>
      <c r="B1378" s="104" t="s">
        <v>236</v>
      </c>
      <c r="C1378" s="88">
        <v>12089</v>
      </c>
    </row>
    <row r="1379" spans="1:3" x14ac:dyDescent="0.25">
      <c r="A1379" s="80">
        <v>1061251</v>
      </c>
      <c r="B1379" s="104" t="s">
        <v>236</v>
      </c>
      <c r="C1379" s="88">
        <v>1209</v>
      </c>
    </row>
    <row r="1380" spans="1:3" x14ac:dyDescent="0.25">
      <c r="A1380" s="80">
        <v>1061252</v>
      </c>
      <c r="B1380" s="91">
        <v>1026134</v>
      </c>
      <c r="C1380" s="88">
        <v>12092</v>
      </c>
    </row>
    <row r="1381" spans="1:3" x14ac:dyDescent="0.25">
      <c r="A1381" s="80">
        <v>1061253</v>
      </c>
      <c r="B1381" s="104" t="s">
        <v>236</v>
      </c>
      <c r="C1381" s="88">
        <v>12094</v>
      </c>
    </row>
    <row r="1382" spans="1:3" x14ac:dyDescent="0.25">
      <c r="A1382" s="80">
        <v>1061254</v>
      </c>
      <c r="B1382" s="104" t="s">
        <v>236</v>
      </c>
      <c r="C1382" s="88">
        <v>12095</v>
      </c>
    </row>
    <row r="1383" spans="1:3" x14ac:dyDescent="0.25">
      <c r="A1383" s="80">
        <v>1061255</v>
      </c>
      <c r="B1383" s="104" t="s">
        <v>236</v>
      </c>
      <c r="C1383" s="88">
        <v>12096</v>
      </c>
    </row>
    <row r="1384" spans="1:3" x14ac:dyDescent="0.25">
      <c r="A1384" s="80">
        <v>1061256</v>
      </c>
      <c r="B1384" s="104" t="s">
        <v>236</v>
      </c>
      <c r="C1384" s="88">
        <v>12099</v>
      </c>
    </row>
    <row r="1385" spans="1:3" x14ac:dyDescent="0.25">
      <c r="A1385" s="80">
        <v>1061257</v>
      </c>
      <c r="B1385" s="91">
        <v>1026140</v>
      </c>
      <c r="C1385" s="88">
        <v>12100</v>
      </c>
    </row>
    <row r="1386" spans="1:3" x14ac:dyDescent="0.25">
      <c r="A1386" s="80">
        <v>1061258</v>
      </c>
      <c r="B1386" s="104" t="s">
        <v>236</v>
      </c>
      <c r="C1386" s="81" t="s">
        <v>236</v>
      </c>
    </row>
    <row r="1387" spans="1:3" x14ac:dyDescent="0.25">
      <c r="A1387" s="80">
        <v>1061259</v>
      </c>
      <c r="B1387" s="104" t="s">
        <v>236</v>
      </c>
      <c r="C1387" s="88">
        <v>12103</v>
      </c>
    </row>
    <row r="1388" spans="1:3" x14ac:dyDescent="0.25">
      <c r="A1388" s="80">
        <v>1061260</v>
      </c>
      <c r="B1388" s="91">
        <v>1026143</v>
      </c>
      <c r="C1388" s="88">
        <v>12104</v>
      </c>
    </row>
    <row r="1389" spans="1:3" x14ac:dyDescent="0.25">
      <c r="A1389" s="80">
        <v>1061261</v>
      </c>
      <c r="B1389" s="104" t="s">
        <v>236</v>
      </c>
      <c r="C1389" s="88">
        <v>12105</v>
      </c>
    </row>
    <row r="1390" spans="1:3" x14ac:dyDescent="0.25">
      <c r="A1390" s="80">
        <v>1061262</v>
      </c>
      <c r="B1390" s="104" t="s">
        <v>236</v>
      </c>
      <c r="C1390" s="88">
        <v>12106</v>
      </c>
    </row>
    <row r="1391" spans="1:3" x14ac:dyDescent="0.25">
      <c r="A1391" s="80">
        <v>1061263</v>
      </c>
      <c r="B1391" s="91">
        <v>1026146</v>
      </c>
      <c r="C1391" s="88">
        <v>12107</v>
      </c>
    </row>
    <row r="1392" spans="1:3" x14ac:dyDescent="0.25">
      <c r="A1392" s="80">
        <v>1061264</v>
      </c>
      <c r="B1392" s="91">
        <v>1026147</v>
      </c>
      <c r="C1392" s="88">
        <v>12109</v>
      </c>
    </row>
    <row r="1393" spans="1:3" x14ac:dyDescent="0.25">
      <c r="A1393" s="80">
        <v>1061265</v>
      </c>
      <c r="B1393" s="104" t="s">
        <v>236</v>
      </c>
      <c r="C1393" s="88">
        <v>12111</v>
      </c>
    </row>
    <row r="1394" spans="1:3" x14ac:dyDescent="0.25">
      <c r="A1394" s="80">
        <v>1061266</v>
      </c>
      <c r="B1394" s="104" t="s">
        <v>236</v>
      </c>
      <c r="C1394" s="88">
        <v>12112</v>
      </c>
    </row>
    <row r="1395" spans="1:3" x14ac:dyDescent="0.25">
      <c r="A1395" s="80">
        <v>1061267</v>
      </c>
      <c r="B1395" s="91">
        <v>1026150</v>
      </c>
      <c r="C1395" s="88">
        <v>12114</v>
      </c>
    </row>
    <row r="1396" spans="1:3" x14ac:dyDescent="0.25">
      <c r="A1396" s="80">
        <v>1061268</v>
      </c>
      <c r="B1396" s="104" t="s">
        <v>236</v>
      </c>
      <c r="C1396" s="88">
        <v>12115</v>
      </c>
    </row>
    <row r="1397" spans="1:3" x14ac:dyDescent="0.25">
      <c r="A1397" s="80">
        <v>1061269</v>
      </c>
      <c r="B1397" s="104" t="s">
        <v>236</v>
      </c>
      <c r="C1397" s="88">
        <v>12116</v>
      </c>
    </row>
    <row r="1398" spans="1:3" x14ac:dyDescent="0.25">
      <c r="A1398" s="80">
        <v>1061270</v>
      </c>
      <c r="B1398" s="104" t="s">
        <v>236</v>
      </c>
      <c r="C1398" s="88">
        <v>12118</v>
      </c>
    </row>
    <row r="1399" spans="1:3" x14ac:dyDescent="0.25">
      <c r="A1399" s="80">
        <v>1061271</v>
      </c>
      <c r="B1399" s="91">
        <v>1026154</v>
      </c>
      <c r="C1399" s="88">
        <v>12120</v>
      </c>
    </row>
    <row r="1400" spans="1:3" x14ac:dyDescent="0.25">
      <c r="A1400" s="80">
        <v>1061272</v>
      </c>
      <c r="B1400" s="91">
        <v>1026156</v>
      </c>
      <c r="C1400" s="88">
        <v>12122</v>
      </c>
    </row>
    <row r="1401" spans="1:3" x14ac:dyDescent="0.25">
      <c r="A1401" s="80">
        <v>1061273</v>
      </c>
      <c r="B1401" s="104" t="s">
        <v>236</v>
      </c>
      <c r="C1401" s="88">
        <v>12123</v>
      </c>
    </row>
    <row r="1402" spans="1:3" x14ac:dyDescent="0.25">
      <c r="A1402" s="80">
        <v>1061274</v>
      </c>
      <c r="B1402" s="104" t="s">
        <v>236</v>
      </c>
      <c r="C1402" s="88">
        <v>12125</v>
      </c>
    </row>
    <row r="1403" spans="1:3" x14ac:dyDescent="0.25">
      <c r="A1403" s="80">
        <v>1061275</v>
      </c>
      <c r="B1403" s="91">
        <v>1026159</v>
      </c>
      <c r="C1403" s="88">
        <v>12126</v>
      </c>
    </row>
    <row r="1404" spans="1:3" x14ac:dyDescent="0.25">
      <c r="A1404" s="80">
        <v>1061276</v>
      </c>
      <c r="B1404" s="104" t="s">
        <v>236</v>
      </c>
      <c r="C1404" s="88">
        <v>12127</v>
      </c>
    </row>
    <row r="1405" spans="1:3" x14ac:dyDescent="0.25">
      <c r="A1405" s="80">
        <v>1061277</v>
      </c>
      <c r="B1405" s="104" t="s">
        <v>236</v>
      </c>
      <c r="C1405" s="88">
        <v>12128</v>
      </c>
    </row>
    <row r="1406" spans="1:3" x14ac:dyDescent="0.25">
      <c r="A1406" s="80">
        <v>1061278</v>
      </c>
      <c r="B1406" s="91">
        <v>1026162</v>
      </c>
      <c r="C1406" s="88">
        <v>12129</v>
      </c>
    </row>
    <row r="1407" spans="1:3" x14ac:dyDescent="0.25">
      <c r="A1407" s="80">
        <v>1061279</v>
      </c>
      <c r="B1407" s="91">
        <v>1026163</v>
      </c>
      <c r="C1407" s="88">
        <v>1213</v>
      </c>
    </row>
    <row r="1408" spans="1:3" x14ac:dyDescent="0.25">
      <c r="A1408" s="80">
        <v>1061280</v>
      </c>
      <c r="B1408" s="104" t="s">
        <v>236</v>
      </c>
      <c r="C1408" s="88">
        <v>12130</v>
      </c>
    </row>
    <row r="1409" spans="1:3" x14ac:dyDescent="0.25">
      <c r="A1409" s="80">
        <v>1061281</v>
      </c>
      <c r="B1409" s="104" t="s">
        <v>236</v>
      </c>
      <c r="C1409" s="88">
        <v>12131</v>
      </c>
    </row>
    <row r="1410" spans="1:3" x14ac:dyDescent="0.25">
      <c r="A1410" s="80">
        <v>1061282</v>
      </c>
      <c r="B1410" s="104" t="s">
        <v>236</v>
      </c>
      <c r="C1410" s="88">
        <v>12132</v>
      </c>
    </row>
    <row r="1411" spans="1:3" x14ac:dyDescent="0.25">
      <c r="A1411" s="80">
        <v>1061283</v>
      </c>
      <c r="B1411" s="104" t="s">
        <v>236</v>
      </c>
      <c r="C1411" s="88">
        <v>12133</v>
      </c>
    </row>
    <row r="1412" spans="1:3" x14ac:dyDescent="0.25">
      <c r="A1412" s="80">
        <v>1061284</v>
      </c>
      <c r="B1412" s="104" t="s">
        <v>236</v>
      </c>
      <c r="C1412" s="88">
        <v>12134</v>
      </c>
    </row>
    <row r="1413" spans="1:3" x14ac:dyDescent="0.25">
      <c r="A1413" s="80">
        <v>1061285</v>
      </c>
      <c r="B1413" s="91">
        <v>1026169</v>
      </c>
      <c r="C1413" s="88">
        <v>12136</v>
      </c>
    </row>
    <row r="1414" spans="1:3" x14ac:dyDescent="0.25">
      <c r="A1414" s="80">
        <v>1061286</v>
      </c>
      <c r="B1414" s="104" t="s">
        <v>236</v>
      </c>
      <c r="C1414" s="88">
        <v>12138</v>
      </c>
    </row>
    <row r="1415" spans="1:3" x14ac:dyDescent="0.25">
      <c r="A1415" s="80">
        <v>1061287</v>
      </c>
      <c r="B1415" s="104" t="s">
        <v>236</v>
      </c>
      <c r="C1415" s="88">
        <v>12139</v>
      </c>
    </row>
    <row r="1416" spans="1:3" x14ac:dyDescent="0.25">
      <c r="A1416" s="80">
        <v>1061288</v>
      </c>
      <c r="B1416" s="104" t="s">
        <v>236</v>
      </c>
      <c r="C1416" s="88">
        <v>12140</v>
      </c>
    </row>
    <row r="1417" spans="1:3" x14ac:dyDescent="0.25">
      <c r="A1417" s="80">
        <v>1061289</v>
      </c>
      <c r="B1417" s="91">
        <v>1026173</v>
      </c>
      <c r="C1417" s="88">
        <v>12142</v>
      </c>
    </row>
    <row r="1418" spans="1:3" x14ac:dyDescent="0.25">
      <c r="A1418" s="80">
        <v>1061290</v>
      </c>
      <c r="B1418" s="91">
        <v>1026174</v>
      </c>
      <c r="C1418" s="88">
        <v>12143</v>
      </c>
    </row>
    <row r="1419" spans="1:3" x14ac:dyDescent="0.25">
      <c r="A1419" s="80">
        <v>1061291</v>
      </c>
      <c r="B1419" s="104" t="s">
        <v>236</v>
      </c>
      <c r="C1419" s="88">
        <v>12144</v>
      </c>
    </row>
    <row r="1420" spans="1:3" x14ac:dyDescent="0.25">
      <c r="A1420" s="80">
        <v>1061292</v>
      </c>
      <c r="B1420" s="104" t="s">
        <v>236</v>
      </c>
      <c r="C1420" s="88">
        <v>12145</v>
      </c>
    </row>
    <row r="1421" spans="1:3" x14ac:dyDescent="0.25">
      <c r="A1421" s="80">
        <v>1061293</v>
      </c>
      <c r="B1421" s="104" t="s">
        <v>236</v>
      </c>
      <c r="C1421" s="88">
        <v>12146</v>
      </c>
    </row>
    <row r="1422" spans="1:3" x14ac:dyDescent="0.25">
      <c r="A1422" s="80">
        <v>1061294</v>
      </c>
      <c r="B1422" s="91">
        <v>1026178</v>
      </c>
      <c r="C1422" s="88">
        <v>12147</v>
      </c>
    </row>
    <row r="1423" spans="1:3" x14ac:dyDescent="0.25">
      <c r="A1423" s="80">
        <v>1061295</v>
      </c>
      <c r="B1423" s="104" t="s">
        <v>236</v>
      </c>
      <c r="C1423" s="88">
        <v>12149</v>
      </c>
    </row>
    <row r="1424" spans="1:3" x14ac:dyDescent="0.25">
      <c r="A1424" s="80">
        <v>1061296</v>
      </c>
      <c r="B1424" s="104" t="s">
        <v>236</v>
      </c>
      <c r="C1424" s="88">
        <v>12152</v>
      </c>
    </row>
    <row r="1425" spans="1:3" x14ac:dyDescent="0.25">
      <c r="A1425" s="80">
        <v>1061297</v>
      </c>
      <c r="B1425" s="104" t="s">
        <v>236</v>
      </c>
      <c r="C1425" s="88">
        <v>12153</v>
      </c>
    </row>
    <row r="1426" spans="1:3" x14ac:dyDescent="0.25">
      <c r="A1426" s="80">
        <v>1061298</v>
      </c>
      <c r="B1426" s="104" t="s">
        <v>236</v>
      </c>
      <c r="C1426" s="88">
        <v>12154</v>
      </c>
    </row>
    <row r="1427" spans="1:3" x14ac:dyDescent="0.25">
      <c r="A1427" s="80">
        <v>1061299</v>
      </c>
      <c r="B1427" s="104" t="s">
        <v>236</v>
      </c>
      <c r="C1427" s="88">
        <v>12155</v>
      </c>
    </row>
    <row r="1428" spans="1:3" x14ac:dyDescent="0.25">
      <c r="A1428" s="80">
        <v>1061300</v>
      </c>
      <c r="B1428" s="91">
        <v>1026185</v>
      </c>
      <c r="C1428" s="88">
        <v>12157</v>
      </c>
    </row>
    <row r="1429" spans="1:3" x14ac:dyDescent="0.25">
      <c r="A1429" s="80">
        <v>1061301</v>
      </c>
      <c r="B1429" s="104" t="s">
        <v>236</v>
      </c>
      <c r="C1429" s="88">
        <v>12158</v>
      </c>
    </row>
    <row r="1430" spans="1:3" x14ac:dyDescent="0.25">
      <c r="A1430" s="80">
        <v>1061302</v>
      </c>
      <c r="B1430" s="104" t="s">
        <v>236</v>
      </c>
      <c r="C1430" s="88">
        <v>12160</v>
      </c>
    </row>
    <row r="1431" spans="1:3" x14ac:dyDescent="0.25">
      <c r="A1431" s="80">
        <v>1061303</v>
      </c>
      <c r="B1431" s="104" t="s">
        <v>236</v>
      </c>
      <c r="C1431" s="88">
        <v>12161</v>
      </c>
    </row>
    <row r="1432" spans="1:3" x14ac:dyDescent="0.25">
      <c r="A1432" s="80">
        <v>1061304</v>
      </c>
      <c r="B1432" s="104" t="s">
        <v>236</v>
      </c>
      <c r="C1432" s="88">
        <v>12162</v>
      </c>
    </row>
    <row r="1433" spans="1:3" x14ac:dyDescent="0.25">
      <c r="A1433" s="80">
        <v>1061305</v>
      </c>
      <c r="B1433" s="91">
        <v>1026190</v>
      </c>
      <c r="C1433" s="88">
        <v>12164</v>
      </c>
    </row>
    <row r="1434" spans="1:3" x14ac:dyDescent="0.25">
      <c r="A1434" s="80">
        <v>1061306</v>
      </c>
      <c r="B1434" s="104" t="s">
        <v>236</v>
      </c>
      <c r="C1434" s="88">
        <v>12166</v>
      </c>
    </row>
    <row r="1435" spans="1:3" x14ac:dyDescent="0.25">
      <c r="A1435" s="80">
        <v>1061307</v>
      </c>
      <c r="B1435" s="91">
        <v>1026192</v>
      </c>
      <c r="C1435" s="88">
        <v>12167</v>
      </c>
    </row>
    <row r="1436" spans="1:3" x14ac:dyDescent="0.25">
      <c r="A1436" s="80">
        <v>1061308</v>
      </c>
      <c r="B1436" s="91">
        <v>1026193</v>
      </c>
      <c r="C1436" s="88">
        <v>12168</v>
      </c>
    </row>
    <row r="1437" spans="1:3" x14ac:dyDescent="0.25">
      <c r="A1437" s="80">
        <v>1061309</v>
      </c>
      <c r="B1437" s="104" t="s">
        <v>236</v>
      </c>
      <c r="C1437" s="88">
        <v>1217</v>
      </c>
    </row>
    <row r="1438" spans="1:3" x14ac:dyDescent="0.25">
      <c r="A1438" s="80">
        <v>1061310</v>
      </c>
      <c r="B1438" s="104" t="s">
        <v>236</v>
      </c>
      <c r="C1438" s="88">
        <v>12170</v>
      </c>
    </row>
    <row r="1439" spans="1:3" x14ac:dyDescent="0.25">
      <c r="A1439" s="80">
        <v>1061311</v>
      </c>
      <c r="B1439" s="104" t="s">
        <v>236</v>
      </c>
      <c r="C1439" s="88">
        <v>12171</v>
      </c>
    </row>
    <row r="1440" spans="1:3" x14ac:dyDescent="0.25">
      <c r="A1440" s="80">
        <v>1061312</v>
      </c>
      <c r="B1440" s="104" t="s">
        <v>236</v>
      </c>
      <c r="C1440" s="88">
        <v>12173</v>
      </c>
    </row>
    <row r="1441" spans="1:3" x14ac:dyDescent="0.25">
      <c r="A1441" s="80">
        <v>1061313</v>
      </c>
      <c r="B1441" s="91">
        <v>1026198</v>
      </c>
      <c r="C1441" s="88">
        <v>12174</v>
      </c>
    </row>
    <row r="1442" spans="1:3" x14ac:dyDescent="0.25">
      <c r="A1442" s="80">
        <v>1061314</v>
      </c>
      <c r="B1442" s="91">
        <v>1026199</v>
      </c>
      <c r="C1442" s="88">
        <v>12175</v>
      </c>
    </row>
    <row r="1443" spans="1:3" x14ac:dyDescent="0.25">
      <c r="A1443" s="80">
        <v>1061315</v>
      </c>
      <c r="B1443" s="104" t="s">
        <v>236</v>
      </c>
      <c r="C1443" s="88">
        <v>12176</v>
      </c>
    </row>
    <row r="1444" spans="1:3" x14ac:dyDescent="0.25">
      <c r="A1444" s="80">
        <v>1061316</v>
      </c>
      <c r="B1444" s="104" t="s">
        <v>236</v>
      </c>
      <c r="C1444" s="88">
        <v>12177</v>
      </c>
    </row>
    <row r="1445" spans="1:3" x14ac:dyDescent="0.25">
      <c r="A1445" s="80">
        <v>1061317</v>
      </c>
      <c r="B1445" s="91">
        <v>1026202</v>
      </c>
      <c r="C1445" s="88">
        <v>12178</v>
      </c>
    </row>
    <row r="1446" spans="1:3" x14ac:dyDescent="0.25">
      <c r="A1446" s="80">
        <v>1061318</v>
      </c>
      <c r="B1446" s="91">
        <v>1026203</v>
      </c>
      <c r="C1446" s="88">
        <v>12179</v>
      </c>
    </row>
    <row r="1447" spans="1:3" x14ac:dyDescent="0.25">
      <c r="A1447" s="80">
        <v>1061319</v>
      </c>
      <c r="B1447" s="104" t="s">
        <v>236</v>
      </c>
      <c r="C1447" s="88">
        <v>12181</v>
      </c>
    </row>
    <row r="1448" spans="1:3" x14ac:dyDescent="0.25">
      <c r="A1448" s="80">
        <v>1061320</v>
      </c>
      <c r="B1448" s="104" t="s">
        <v>236</v>
      </c>
      <c r="C1448" s="88">
        <v>12183</v>
      </c>
    </row>
    <row r="1449" spans="1:3" x14ac:dyDescent="0.25">
      <c r="A1449" s="80">
        <v>1061321</v>
      </c>
      <c r="B1449" s="104" t="s">
        <v>236</v>
      </c>
      <c r="C1449" s="88">
        <v>12184</v>
      </c>
    </row>
    <row r="1450" spans="1:3" x14ac:dyDescent="0.25">
      <c r="A1450" s="80">
        <v>1061322</v>
      </c>
      <c r="B1450" s="91">
        <v>1026209</v>
      </c>
      <c r="C1450" s="88">
        <v>12186</v>
      </c>
    </row>
    <row r="1451" spans="1:3" x14ac:dyDescent="0.25">
      <c r="A1451" s="80">
        <v>1061323</v>
      </c>
      <c r="B1451" s="104" t="s">
        <v>236</v>
      </c>
      <c r="C1451" s="88">
        <v>12187</v>
      </c>
    </row>
    <row r="1452" spans="1:3" x14ac:dyDescent="0.25">
      <c r="A1452" s="80">
        <v>1061324</v>
      </c>
      <c r="B1452" s="104" t="s">
        <v>236</v>
      </c>
      <c r="C1452" s="88">
        <v>12188</v>
      </c>
    </row>
    <row r="1453" spans="1:3" x14ac:dyDescent="0.25">
      <c r="A1453" s="80">
        <v>1061325</v>
      </c>
      <c r="B1453" s="91">
        <v>1026212</v>
      </c>
      <c r="C1453" s="88">
        <v>12189</v>
      </c>
    </row>
    <row r="1454" spans="1:3" x14ac:dyDescent="0.25">
      <c r="A1454" s="80">
        <v>1061326</v>
      </c>
      <c r="B1454" s="91">
        <v>1026213</v>
      </c>
      <c r="C1454" s="88">
        <v>12190</v>
      </c>
    </row>
    <row r="1455" spans="1:3" x14ac:dyDescent="0.25">
      <c r="A1455" s="80">
        <v>1061327</v>
      </c>
      <c r="B1455" s="104" t="s">
        <v>236</v>
      </c>
      <c r="C1455" s="88">
        <v>12193</v>
      </c>
    </row>
    <row r="1456" spans="1:3" x14ac:dyDescent="0.25">
      <c r="A1456" s="80">
        <v>1061328</v>
      </c>
      <c r="B1456" s="104" t="s">
        <v>236</v>
      </c>
      <c r="C1456" s="88">
        <v>12194</v>
      </c>
    </row>
    <row r="1457" spans="1:3" x14ac:dyDescent="0.25">
      <c r="A1457" s="80">
        <v>1061329</v>
      </c>
      <c r="B1457" s="104" t="s">
        <v>236</v>
      </c>
      <c r="C1457" s="90">
        <v>12195</v>
      </c>
    </row>
    <row r="1458" spans="1:3" x14ac:dyDescent="0.25">
      <c r="A1458" s="80">
        <v>1061330</v>
      </c>
      <c r="B1458" s="104" t="s">
        <v>236</v>
      </c>
      <c r="C1458" s="88">
        <v>12196</v>
      </c>
    </row>
    <row r="1459" spans="1:3" x14ac:dyDescent="0.25">
      <c r="A1459" s="80">
        <v>1061331</v>
      </c>
      <c r="B1459" s="91">
        <v>1026218</v>
      </c>
      <c r="C1459" s="88">
        <v>12198</v>
      </c>
    </row>
    <row r="1460" spans="1:3" x14ac:dyDescent="0.25">
      <c r="A1460" s="80">
        <v>1061332</v>
      </c>
      <c r="B1460" s="104" t="s">
        <v>236</v>
      </c>
      <c r="C1460" s="88">
        <v>1220</v>
      </c>
    </row>
    <row r="1461" spans="1:3" x14ac:dyDescent="0.25">
      <c r="A1461" s="80">
        <v>1061333</v>
      </c>
      <c r="B1461" s="91">
        <v>1026220</v>
      </c>
      <c r="C1461" s="88">
        <v>12201</v>
      </c>
    </row>
    <row r="1462" spans="1:3" x14ac:dyDescent="0.25">
      <c r="A1462" s="80">
        <v>1061334</v>
      </c>
      <c r="B1462" s="104" t="s">
        <v>236</v>
      </c>
      <c r="C1462" s="88">
        <v>12202</v>
      </c>
    </row>
    <row r="1463" spans="1:3" x14ac:dyDescent="0.25">
      <c r="A1463" s="80">
        <v>1061335</v>
      </c>
      <c r="B1463" s="104" t="s">
        <v>236</v>
      </c>
      <c r="C1463" s="88">
        <v>12204</v>
      </c>
    </row>
    <row r="1464" spans="1:3" x14ac:dyDescent="0.25">
      <c r="A1464" s="80">
        <v>1061336</v>
      </c>
      <c r="B1464" s="104" t="s">
        <v>236</v>
      </c>
      <c r="C1464" s="88">
        <v>12205</v>
      </c>
    </row>
    <row r="1465" spans="1:3" x14ac:dyDescent="0.25">
      <c r="A1465" s="80">
        <v>1061337</v>
      </c>
      <c r="B1465" s="91">
        <v>1026224</v>
      </c>
      <c r="C1465" s="88">
        <v>12207</v>
      </c>
    </row>
    <row r="1466" spans="1:3" x14ac:dyDescent="0.25">
      <c r="A1466" s="80">
        <v>1061338</v>
      </c>
      <c r="B1466" s="104" t="s">
        <v>236</v>
      </c>
      <c r="C1466" s="88">
        <v>12211</v>
      </c>
    </row>
    <row r="1467" spans="1:3" x14ac:dyDescent="0.25">
      <c r="A1467" s="80">
        <v>1061339</v>
      </c>
      <c r="B1467" s="91">
        <v>1026228</v>
      </c>
      <c r="C1467" s="88">
        <v>12212</v>
      </c>
    </row>
    <row r="1468" spans="1:3" x14ac:dyDescent="0.25">
      <c r="A1468" s="80">
        <v>1061340</v>
      </c>
      <c r="B1468" s="91">
        <v>1026229</v>
      </c>
      <c r="C1468" s="88">
        <v>12213</v>
      </c>
    </row>
    <row r="1469" spans="1:3" x14ac:dyDescent="0.25">
      <c r="A1469" s="80">
        <v>1061341</v>
      </c>
      <c r="B1469" s="104" t="s">
        <v>236</v>
      </c>
      <c r="C1469" s="88">
        <v>12215</v>
      </c>
    </row>
    <row r="1470" spans="1:3" x14ac:dyDescent="0.25">
      <c r="A1470" s="80">
        <v>1061342</v>
      </c>
      <c r="B1470" s="104" t="s">
        <v>236</v>
      </c>
      <c r="C1470" s="88">
        <v>12216</v>
      </c>
    </row>
    <row r="1471" spans="1:3" x14ac:dyDescent="0.25">
      <c r="A1471" s="80">
        <v>1061343</v>
      </c>
      <c r="B1471" s="91">
        <v>1026232</v>
      </c>
      <c r="C1471" s="88">
        <v>12219</v>
      </c>
    </row>
    <row r="1472" spans="1:3" x14ac:dyDescent="0.25">
      <c r="A1472" s="80">
        <v>1061344</v>
      </c>
      <c r="B1472" s="91">
        <v>1026233</v>
      </c>
      <c r="C1472" s="88">
        <v>12220</v>
      </c>
    </row>
    <row r="1473" spans="1:3" x14ac:dyDescent="0.25">
      <c r="A1473" s="80">
        <v>1061345</v>
      </c>
      <c r="B1473" s="91">
        <v>1026234</v>
      </c>
      <c r="C1473" s="88">
        <v>12221</v>
      </c>
    </row>
    <row r="1474" spans="1:3" x14ac:dyDescent="0.25">
      <c r="A1474" s="80">
        <v>1061346</v>
      </c>
      <c r="B1474" s="91">
        <v>1026235</v>
      </c>
      <c r="C1474" s="88">
        <v>12223</v>
      </c>
    </row>
    <row r="1475" spans="1:3" x14ac:dyDescent="0.25">
      <c r="A1475" s="80">
        <v>1061347</v>
      </c>
      <c r="B1475" s="104" t="s">
        <v>236</v>
      </c>
      <c r="C1475" s="88">
        <v>12224</v>
      </c>
    </row>
    <row r="1476" spans="1:3" x14ac:dyDescent="0.25">
      <c r="A1476" s="80">
        <v>1061348</v>
      </c>
      <c r="B1476" s="104" t="s">
        <v>236</v>
      </c>
      <c r="C1476" s="88">
        <v>12225</v>
      </c>
    </row>
    <row r="1477" spans="1:3" x14ac:dyDescent="0.25">
      <c r="A1477" s="80">
        <v>1061349</v>
      </c>
      <c r="B1477" s="91">
        <v>1026238</v>
      </c>
      <c r="C1477" s="88">
        <v>12226</v>
      </c>
    </row>
    <row r="1478" spans="1:3" x14ac:dyDescent="0.25">
      <c r="A1478" s="80">
        <v>1061350</v>
      </c>
      <c r="B1478" s="104" t="s">
        <v>236</v>
      </c>
      <c r="C1478" s="88">
        <v>12227</v>
      </c>
    </row>
    <row r="1479" spans="1:3" x14ac:dyDescent="0.25">
      <c r="A1479" s="80">
        <v>1061351</v>
      </c>
      <c r="B1479" s="104" t="s">
        <v>236</v>
      </c>
      <c r="C1479" s="88">
        <v>12229</v>
      </c>
    </row>
    <row r="1480" spans="1:3" x14ac:dyDescent="0.25">
      <c r="A1480" s="80">
        <v>1061352</v>
      </c>
      <c r="B1480" s="91">
        <v>1026241</v>
      </c>
      <c r="C1480" s="88">
        <v>12231</v>
      </c>
    </row>
    <row r="1481" spans="1:3" x14ac:dyDescent="0.25">
      <c r="A1481" s="80">
        <v>1061353</v>
      </c>
      <c r="B1481" s="104" t="s">
        <v>236</v>
      </c>
      <c r="C1481" s="88">
        <v>12235</v>
      </c>
    </row>
    <row r="1482" spans="1:3" x14ac:dyDescent="0.25">
      <c r="A1482" s="80">
        <v>1061354</v>
      </c>
      <c r="B1482" s="91">
        <v>1026243</v>
      </c>
      <c r="C1482" s="88">
        <v>12236</v>
      </c>
    </row>
    <row r="1483" spans="1:3" x14ac:dyDescent="0.25">
      <c r="A1483" s="80">
        <v>1061355</v>
      </c>
      <c r="B1483" s="104" t="s">
        <v>236</v>
      </c>
      <c r="C1483" s="88">
        <v>12237</v>
      </c>
    </row>
    <row r="1484" spans="1:3" x14ac:dyDescent="0.25">
      <c r="A1484" s="80">
        <v>1061356</v>
      </c>
      <c r="B1484" s="104" t="s">
        <v>236</v>
      </c>
      <c r="C1484" s="88">
        <v>12238</v>
      </c>
    </row>
    <row r="1485" spans="1:3" x14ac:dyDescent="0.25">
      <c r="A1485" s="80">
        <v>1061357</v>
      </c>
      <c r="B1485" s="104" t="s">
        <v>236</v>
      </c>
      <c r="C1485" s="88">
        <v>12241</v>
      </c>
    </row>
    <row r="1486" spans="1:3" x14ac:dyDescent="0.25">
      <c r="A1486" s="80">
        <v>1061358</v>
      </c>
      <c r="B1486" s="91">
        <v>1026247</v>
      </c>
      <c r="C1486" s="88">
        <v>12243</v>
      </c>
    </row>
    <row r="1487" spans="1:3" x14ac:dyDescent="0.25">
      <c r="A1487" s="80">
        <v>1061359</v>
      </c>
      <c r="B1487" s="91">
        <v>1026248</v>
      </c>
      <c r="C1487" s="88">
        <v>12244</v>
      </c>
    </row>
    <row r="1488" spans="1:3" x14ac:dyDescent="0.25">
      <c r="A1488" s="80">
        <v>1061360</v>
      </c>
      <c r="B1488" s="91">
        <v>1026249</v>
      </c>
      <c r="C1488" s="88">
        <v>12245</v>
      </c>
    </row>
    <row r="1489" spans="1:3" x14ac:dyDescent="0.25">
      <c r="A1489" s="80">
        <v>1061361</v>
      </c>
      <c r="B1489" s="104" t="s">
        <v>236</v>
      </c>
      <c r="C1489" s="88">
        <v>12248</v>
      </c>
    </row>
    <row r="1490" spans="1:3" x14ac:dyDescent="0.25">
      <c r="A1490" s="80">
        <v>1061362</v>
      </c>
      <c r="B1490" s="104" t="s">
        <v>236</v>
      </c>
      <c r="C1490" s="88">
        <v>12249</v>
      </c>
    </row>
    <row r="1491" spans="1:3" x14ac:dyDescent="0.25">
      <c r="A1491" s="80">
        <v>1061363</v>
      </c>
      <c r="B1491" s="104" t="s">
        <v>236</v>
      </c>
      <c r="C1491" s="88">
        <v>12251</v>
      </c>
    </row>
    <row r="1492" spans="1:3" x14ac:dyDescent="0.25">
      <c r="A1492" s="80">
        <v>1061364</v>
      </c>
      <c r="B1492" s="91">
        <v>1026255</v>
      </c>
      <c r="C1492" s="88">
        <v>12253</v>
      </c>
    </row>
    <row r="1493" spans="1:3" x14ac:dyDescent="0.25">
      <c r="A1493" s="80">
        <v>1061365</v>
      </c>
      <c r="B1493" s="104" t="s">
        <v>236</v>
      </c>
      <c r="C1493" s="88">
        <v>12254</v>
      </c>
    </row>
    <row r="1494" spans="1:3" x14ac:dyDescent="0.25">
      <c r="A1494" s="80">
        <v>1061366</v>
      </c>
      <c r="B1494" s="91">
        <v>1026257</v>
      </c>
      <c r="C1494" s="88">
        <v>12255</v>
      </c>
    </row>
    <row r="1495" spans="1:3" x14ac:dyDescent="0.25">
      <c r="A1495" s="82">
        <v>1061367</v>
      </c>
      <c r="B1495" s="92">
        <v>1026258</v>
      </c>
      <c r="C1495" s="89">
        <v>12257</v>
      </c>
    </row>
    <row r="1496" spans="1:3" x14ac:dyDescent="0.25">
      <c r="A1496" s="80">
        <v>1061368</v>
      </c>
      <c r="B1496" s="104" t="s">
        <v>236</v>
      </c>
      <c r="C1496" s="88">
        <v>12258</v>
      </c>
    </row>
    <row r="1497" spans="1:3" x14ac:dyDescent="0.25">
      <c r="A1497" s="80">
        <v>1061369</v>
      </c>
      <c r="B1497" s="104" t="s">
        <v>236</v>
      </c>
      <c r="C1497" s="88">
        <v>12259</v>
      </c>
    </row>
    <row r="1498" spans="1:3" x14ac:dyDescent="0.25">
      <c r="A1498" s="80">
        <v>1061370</v>
      </c>
      <c r="B1498" s="91">
        <v>1026261</v>
      </c>
      <c r="C1498" s="88">
        <v>12260</v>
      </c>
    </row>
    <row r="1499" spans="1:3" x14ac:dyDescent="0.25">
      <c r="A1499" s="80">
        <v>1061371</v>
      </c>
      <c r="B1499" s="104" t="s">
        <v>236</v>
      </c>
      <c r="C1499" s="88">
        <v>12262</v>
      </c>
    </row>
    <row r="1500" spans="1:3" x14ac:dyDescent="0.25">
      <c r="A1500" s="80">
        <v>1061372</v>
      </c>
      <c r="B1500" s="91">
        <v>1026263</v>
      </c>
      <c r="C1500" s="88">
        <v>12263</v>
      </c>
    </row>
    <row r="1501" spans="1:3" x14ac:dyDescent="0.25">
      <c r="A1501" s="80">
        <v>1061373</v>
      </c>
      <c r="B1501" s="104" t="s">
        <v>236</v>
      </c>
      <c r="C1501" s="88">
        <v>12264</v>
      </c>
    </row>
    <row r="1502" spans="1:3" x14ac:dyDescent="0.25">
      <c r="A1502" s="80">
        <v>1061374</v>
      </c>
      <c r="B1502" s="91">
        <v>1026265</v>
      </c>
      <c r="C1502" s="88">
        <v>12266</v>
      </c>
    </row>
    <row r="1503" spans="1:3" x14ac:dyDescent="0.25">
      <c r="A1503" s="80">
        <v>1061375</v>
      </c>
      <c r="B1503" s="104" t="s">
        <v>236</v>
      </c>
      <c r="C1503" s="88">
        <v>12268</v>
      </c>
    </row>
    <row r="1504" spans="1:3" x14ac:dyDescent="0.25">
      <c r="A1504" s="80">
        <v>1061376</v>
      </c>
      <c r="B1504" s="91">
        <v>1026268</v>
      </c>
      <c r="C1504" s="88">
        <v>12270</v>
      </c>
    </row>
    <row r="1505" spans="1:3" x14ac:dyDescent="0.25">
      <c r="A1505" s="80">
        <v>1061377</v>
      </c>
      <c r="B1505" s="91">
        <v>1026270</v>
      </c>
      <c r="C1505" s="88">
        <v>12272</v>
      </c>
    </row>
    <row r="1506" spans="1:3" x14ac:dyDescent="0.25">
      <c r="A1506" s="80">
        <v>1061378</v>
      </c>
      <c r="B1506" s="91">
        <v>1026271</v>
      </c>
      <c r="C1506" s="88">
        <v>12273</v>
      </c>
    </row>
    <row r="1507" spans="1:3" x14ac:dyDescent="0.25">
      <c r="A1507" s="80">
        <v>1061379</v>
      </c>
      <c r="B1507" s="104" t="s">
        <v>236</v>
      </c>
      <c r="C1507" s="88">
        <v>12274</v>
      </c>
    </row>
    <row r="1508" spans="1:3" x14ac:dyDescent="0.25">
      <c r="A1508" s="80">
        <v>1061380</v>
      </c>
      <c r="B1508" s="104" t="s">
        <v>236</v>
      </c>
      <c r="C1508" s="88">
        <v>12276</v>
      </c>
    </row>
    <row r="1509" spans="1:3" x14ac:dyDescent="0.25">
      <c r="A1509" s="80">
        <v>1061381</v>
      </c>
      <c r="B1509" s="91">
        <v>1026274</v>
      </c>
      <c r="C1509" s="88">
        <v>12278</v>
      </c>
    </row>
    <row r="1510" spans="1:3" x14ac:dyDescent="0.25">
      <c r="A1510" s="80">
        <v>1061382</v>
      </c>
      <c r="B1510" s="91">
        <v>1026275</v>
      </c>
      <c r="C1510" s="88">
        <v>12279</v>
      </c>
    </row>
    <row r="1511" spans="1:3" x14ac:dyDescent="0.25">
      <c r="A1511" s="80">
        <v>1061383</v>
      </c>
      <c r="B1511" s="91">
        <v>1026276</v>
      </c>
      <c r="C1511" s="88">
        <v>12280</v>
      </c>
    </row>
    <row r="1512" spans="1:3" x14ac:dyDescent="0.25">
      <c r="A1512" s="80">
        <v>1061384</v>
      </c>
      <c r="B1512" s="104" t="s">
        <v>236</v>
      </c>
      <c r="C1512" s="88">
        <v>12283</v>
      </c>
    </row>
    <row r="1513" spans="1:3" x14ac:dyDescent="0.25">
      <c r="A1513" s="80">
        <v>1061385</v>
      </c>
      <c r="B1513" s="104" t="s">
        <v>236</v>
      </c>
      <c r="C1513" s="88">
        <v>12284</v>
      </c>
    </row>
    <row r="1514" spans="1:3" x14ac:dyDescent="0.25">
      <c r="A1514" s="80">
        <v>1061386</v>
      </c>
      <c r="B1514" s="91">
        <v>1026280</v>
      </c>
      <c r="C1514" s="88">
        <v>12285</v>
      </c>
    </row>
    <row r="1515" spans="1:3" x14ac:dyDescent="0.25">
      <c r="A1515" s="80">
        <v>1061387</v>
      </c>
      <c r="B1515" s="104" t="s">
        <v>236</v>
      </c>
      <c r="C1515" s="88">
        <v>12286</v>
      </c>
    </row>
    <row r="1516" spans="1:3" x14ac:dyDescent="0.25">
      <c r="A1516" s="80">
        <v>1061388</v>
      </c>
      <c r="B1516" s="91">
        <v>1026282</v>
      </c>
      <c r="C1516" s="88">
        <v>12288</v>
      </c>
    </row>
    <row r="1517" spans="1:3" x14ac:dyDescent="0.25">
      <c r="A1517" s="80">
        <v>1061389</v>
      </c>
      <c r="B1517" s="91">
        <v>1026283</v>
      </c>
      <c r="C1517" s="88">
        <v>12289</v>
      </c>
    </row>
    <row r="1518" spans="1:3" x14ac:dyDescent="0.25">
      <c r="A1518" s="80">
        <v>1061390</v>
      </c>
      <c r="B1518" s="104" t="s">
        <v>236</v>
      </c>
      <c r="C1518" s="88">
        <v>12290</v>
      </c>
    </row>
    <row r="1519" spans="1:3" x14ac:dyDescent="0.25">
      <c r="A1519" s="80">
        <v>1061391</v>
      </c>
      <c r="B1519" s="104" t="s">
        <v>236</v>
      </c>
      <c r="C1519" s="88">
        <v>12292</v>
      </c>
    </row>
    <row r="1520" spans="1:3" x14ac:dyDescent="0.25">
      <c r="A1520" s="80">
        <v>1061392</v>
      </c>
      <c r="B1520" s="91">
        <v>1026286</v>
      </c>
      <c r="C1520" s="88">
        <v>12294</v>
      </c>
    </row>
    <row r="1521" spans="1:3" x14ac:dyDescent="0.25">
      <c r="A1521" s="80">
        <v>1061393</v>
      </c>
      <c r="B1521" s="104" t="s">
        <v>236</v>
      </c>
      <c r="C1521" s="88">
        <v>12295</v>
      </c>
    </row>
    <row r="1522" spans="1:3" x14ac:dyDescent="0.25">
      <c r="A1522" s="80">
        <v>1061394</v>
      </c>
      <c r="B1522" s="91">
        <v>1026288</v>
      </c>
      <c r="C1522" s="88">
        <v>12296</v>
      </c>
    </row>
    <row r="1523" spans="1:3" x14ac:dyDescent="0.25">
      <c r="A1523" s="80">
        <v>1061395</v>
      </c>
      <c r="B1523" s="104" t="s">
        <v>236</v>
      </c>
      <c r="C1523" s="88">
        <v>12298</v>
      </c>
    </row>
    <row r="1524" spans="1:3" x14ac:dyDescent="0.25">
      <c r="A1524" s="80">
        <v>1061396</v>
      </c>
      <c r="B1524" s="91">
        <v>1026290</v>
      </c>
      <c r="C1524" s="88">
        <v>12299</v>
      </c>
    </row>
    <row r="1525" spans="1:3" x14ac:dyDescent="0.25">
      <c r="A1525" s="80">
        <v>1061397</v>
      </c>
      <c r="B1525" s="104" t="s">
        <v>236</v>
      </c>
      <c r="C1525" s="88">
        <v>12300</v>
      </c>
    </row>
    <row r="1526" spans="1:3" x14ac:dyDescent="0.25">
      <c r="A1526" s="80">
        <v>1061398</v>
      </c>
      <c r="B1526" s="104" t="s">
        <v>236</v>
      </c>
      <c r="C1526" s="88">
        <v>12301</v>
      </c>
    </row>
    <row r="1527" spans="1:3" x14ac:dyDescent="0.25">
      <c r="A1527" s="80">
        <v>1061399</v>
      </c>
      <c r="B1527" s="104" t="s">
        <v>236</v>
      </c>
      <c r="C1527" s="88">
        <v>12303</v>
      </c>
    </row>
    <row r="1528" spans="1:3" x14ac:dyDescent="0.25">
      <c r="A1528" s="80">
        <v>1061400</v>
      </c>
      <c r="B1528" s="104" t="s">
        <v>236</v>
      </c>
      <c r="C1528" s="88">
        <v>12304</v>
      </c>
    </row>
    <row r="1529" spans="1:3" x14ac:dyDescent="0.25">
      <c r="A1529" s="80">
        <v>1061401</v>
      </c>
      <c r="B1529" s="91">
        <v>1026296</v>
      </c>
      <c r="C1529" s="88">
        <v>12305</v>
      </c>
    </row>
    <row r="1530" spans="1:3" x14ac:dyDescent="0.25">
      <c r="A1530" s="80">
        <v>1061402</v>
      </c>
      <c r="B1530" s="104" t="s">
        <v>236</v>
      </c>
      <c r="C1530" s="88">
        <v>12306</v>
      </c>
    </row>
    <row r="1531" spans="1:3" x14ac:dyDescent="0.25">
      <c r="A1531" s="80">
        <v>1061403</v>
      </c>
      <c r="B1531" s="104" t="s">
        <v>236</v>
      </c>
      <c r="C1531" s="88">
        <v>12309</v>
      </c>
    </row>
    <row r="1532" spans="1:3" x14ac:dyDescent="0.25">
      <c r="A1532" s="80">
        <v>1061404</v>
      </c>
      <c r="B1532" s="91">
        <v>1026299</v>
      </c>
      <c r="C1532" s="88">
        <v>12310</v>
      </c>
    </row>
    <row r="1533" spans="1:3" x14ac:dyDescent="0.25">
      <c r="A1533" s="80">
        <v>1061405</v>
      </c>
      <c r="B1533" s="104" t="s">
        <v>236</v>
      </c>
      <c r="C1533" s="88">
        <v>12311</v>
      </c>
    </row>
    <row r="1534" spans="1:3" x14ac:dyDescent="0.25">
      <c r="A1534" s="80">
        <v>1061406</v>
      </c>
      <c r="B1534" s="91">
        <v>1026301</v>
      </c>
      <c r="C1534" s="88">
        <v>12313</v>
      </c>
    </row>
    <row r="1535" spans="1:3" x14ac:dyDescent="0.25">
      <c r="A1535" s="80">
        <v>1061407</v>
      </c>
      <c r="B1535" s="104" t="s">
        <v>236</v>
      </c>
      <c r="C1535" s="88">
        <v>12314</v>
      </c>
    </row>
    <row r="1536" spans="1:3" x14ac:dyDescent="0.25">
      <c r="A1536" s="80">
        <v>1061408</v>
      </c>
      <c r="B1536" s="104" t="s">
        <v>236</v>
      </c>
      <c r="C1536" s="88">
        <v>12315</v>
      </c>
    </row>
    <row r="1537" spans="1:3" x14ac:dyDescent="0.25">
      <c r="A1537" s="80">
        <v>1061409</v>
      </c>
      <c r="B1537" s="91">
        <v>1026304</v>
      </c>
      <c r="C1537" s="88">
        <v>12316</v>
      </c>
    </row>
    <row r="1538" spans="1:3" x14ac:dyDescent="0.25">
      <c r="A1538" s="80">
        <v>1061410</v>
      </c>
      <c r="B1538" s="91">
        <v>1026305</v>
      </c>
      <c r="C1538" s="88">
        <v>12317</v>
      </c>
    </row>
    <row r="1539" spans="1:3" x14ac:dyDescent="0.25">
      <c r="A1539" s="80">
        <v>1061411</v>
      </c>
      <c r="B1539" s="104" t="s">
        <v>236</v>
      </c>
      <c r="C1539" s="88">
        <v>12318</v>
      </c>
    </row>
    <row r="1540" spans="1:3" x14ac:dyDescent="0.25">
      <c r="A1540" s="80">
        <v>1061412</v>
      </c>
      <c r="B1540" s="104" t="s">
        <v>236</v>
      </c>
      <c r="C1540" s="88">
        <v>12319</v>
      </c>
    </row>
    <row r="1541" spans="1:3" x14ac:dyDescent="0.25">
      <c r="A1541" s="80">
        <v>1061413</v>
      </c>
      <c r="B1541" s="104" t="s">
        <v>236</v>
      </c>
      <c r="C1541" s="88">
        <v>12320</v>
      </c>
    </row>
    <row r="1542" spans="1:3" x14ac:dyDescent="0.25">
      <c r="A1542" s="80">
        <v>1061414</v>
      </c>
      <c r="B1542" s="104" t="s">
        <v>236</v>
      </c>
      <c r="C1542" s="88">
        <v>12321</v>
      </c>
    </row>
    <row r="1543" spans="1:3" x14ac:dyDescent="0.25">
      <c r="A1543" s="80">
        <v>1061415</v>
      </c>
      <c r="B1543" s="104" t="s">
        <v>236</v>
      </c>
      <c r="C1543" s="88">
        <v>12323</v>
      </c>
    </row>
    <row r="1544" spans="1:3" x14ac:dyDescent="0.25">
      <c r="A1544" s="80">
        <v>1061416</v>
      </c>
      <c r="B1544" s="91">
        <v>1026311</v>
      </c>
      <c r="C1544" s="88">
        <v>12324</v>
      </c>
    </row>
    <row r="1545" spans="1:3" x14ac:dyDescent="0.25">
      <c r="A1545" s="80">
        <v>1061417</v>
      </c>
      <c r="B1545" s="104" t="s">
        <v>236</v>
      </c>
      <c r="C1545" s="88">
        <v>12326</v>
      </c>
    </row>
    <row r="1546" spans="1:3" x14ac:dyDescent="0.25">
      <c r="A1546" s="80">
        <v>1061418</v>
      </c>
      <c r="B1546" s="91">
        <v>1026314</v>
      </c>
      <c r="C1546" s="88">
        <v>12327</v>
      </c>
    </row>
    <row r="1547" spans="1:3" x14ac:dyDescent="0.25">
      <c r="A1547" s="80">
        <v>1061419</v>
      </c>
      <c r="B1547" s="104" t="s">
        <v>236</v>
      </c>
      <c r="C1547" s="88">
        <v>12328</v>
      </c>
    </row>
    <row r="1548" spans="1:3" x14ac:dyDescent="0.25">
      <c r="A1548" s="80">
        <v>1061420</v>
      </c>
      <c r="B1548" s="104" t="s">
        <v>236</v>
      </c>
      <c r="C1548" s="88">
        <v>12329</v>
      </c>
    </row>
    <row r="1549" spans="1:3" x14ac:dyDescent="0.25">
      <c r="A1549" s="80">
        <v>1061421</v>
      </c>
      <c r="B1549" s="104" t="s">
        <v>236</v>
      </c>
      <c r="C1549" s="88">
        <v>1233</v>
      </c>
    </row>
    <row r="1550" spans="1:3" x14ac:dyDescent="0.25">
      <c r="A1550" s="80">
        <v>1061422</v>
      </c>
      <c r="B1550" s="91">
        <v>1026318</v>
      </c>
      <c r="C1550" s="88">
        <v>12331</v>
      </c>
    </row>
    <row r="1551" spans="1:3" x14ac:dyDescent="0.25">
      <c r="A1551" s="80">
        <v>1061423</v>
      </c>
      <c r="B1551" s="104" t="s">
        <v>236</v>
      </c>
      <c r="C1551" s="88">
        <v>12332</v>
      </c>
    </row>
    <row r="1552" spans="1:3" x14ac:dyDescent="0.25">
      <c r="A1552" s="80">
        <v>1061424</v>
      </c>
      <c r="B1552" s="104" t="s">
        <v>236</v>
      </c>
      <c r="C1552" s="88">
        <v>12333</v>
      </c>
    </row>
    <row r="1553" spans="1:3" x14ac:dyDescent="0.25">
      <c r="A1553" s="80">
        <v>1061425</v>
      </c>
      <c r="B1553" s="91">
        <v>1026321</v>
      </c>
      <c r="C1553" s="88">
        <v>12335</v>
      </c>
    </row>
    <row r="1554" spans="1:3" x14ac:dyDescent="0.25">
      <c r="A1554" s="80">
        <v>1061426</v>
      </c>
      <c r="B1554" s="91">
        <v>1026322</v>
      </c>
      <c r="C1554" s="88">
        <v>12336</v>
      </c>
    </row>
    <row r="1555" spans="1:3" x14ac:dyDescent="0.25">
      <c r="A1555" s="80">
        <v>1061427</v>
      </c>
      <c r="B1555" s="91">
        <v>1026324</v>
      </c>
      <c r="C1555" s="88">
        <v>12338</v>
      </c>
    </row>
    <row r="1556" spans="1:3" x14ac:dyDescent="0.25">
      <c r="A1556" s="80">
        <v>1061428</v>
      </c>
      <c r="B1556" s="91">
        <v>1026325</v>
      </c>
      <c r="C1556" s="88">
        <v>12339</v>
      </c>
    </row>
    <row r="1557" spans="1:3" x14ac:dyDescent="0.25">
      <c r="A1557" s="80">
        <v>1061429</v>
      </c>
      <c r="B1557" s="91">
        <v>1026326</v>
      </c>
      <c r="C1557" s="88">
        <v>12340</v>
      </c>
    </row>
    <row r="1558" spans="1:3" x14ac:dyDescent="0.25">
      <c r="A1558" s="80">
        <v>1061430</v>
      </c>
      <c r="B1558" s="91">
        <v>1026328</v>
      </c>
      <c r="C1558" s="88">
        <v>12342</v>
      </c>
    </row>
    <row r="1559" spans="1:3" x14ac:dyDescent="0.25">
      <c r="A1559" s="80">
        <v>1061431</v>
      </c>
      <c r="B1559" s="91">
        <v>1026329</v>
      </c>
      <c r="C1559" s="88">
        <v>12343</v>
      </c>
    </row>
    <row r="1560" spans="1:3" x14ac:dyDescent="0.25">
      <c r="A1560" s="80">
        <v>1061432</v>
      </c>
      <c r="B1560" s="104" t="s">
        <v>236</v>
      </c>
      <c r="C1560" s="88">
        <v>12345</v>
      </c>
    </row>
    <row r="1561" spans="1:3" x14ac:dyDescent="0.25">
      <c r="A1561" s="80">
        <v>1061433</v>
      </c>
      <c r="B1561" s="104" t="s">
        <v>236</v>
      </c>
      <c r="C1561" s="88">
        <v>12349</v>
      </c>
    </row>
    <row r="1562" spans="1:3" x14ac:dyDescent="0.25">
      <c r="A1562" s="80">
        <v>1061434</v>
      </c>
      <c r="B1562" s="91">
        <v>1026332</v>
      </c>
      <c r="C1562" s="88">
        <v>12351</v>
      </c>
    </row>
    <row r="1563" spans="1:3" x14ac:dyDescent="0.25">
      <c r="A1563" s="80">
        <v>1061435</v>
      </c>
      <c r="B1563" s="91">
        <v>1026333</v>
      </c>
      <c r="C1563" s="88">
        <v>12353</v>
      </c>
    </row>
    <row r="1564" spans="1:3" x14ac:dyDescent="0.25">
      <c r="A1564" s="80">
        <v>1061436</v>
      </c>
      <c r="B1564" s="91">
        <v>1026334</v>
      </c>
      <c r="C1564" s="88">
        <v>12354</v>
      </c>
    </row>
    <row r="1565" spans="1:3" x14ac:dyDescent="0.25">
      <c r="A1565" s="80">
        <v>1061437</v>
      </c>
      <c r="B1565" s="91">
        <v>1026335</v>
      </c>
      <c r="C1565" s="88">
        <v>12355</v>
      </c>
    </row>
    <row r="1566" spans="1:3" x14ac:dyDescent="0.25">
      <c r="A1566" s="80">
        <v>1061438</v>
      </c>
      <c r="B1566" s="91">
        <v>1026336</v>
      </c>
      <c r="C1566" s="88">
        <v>12356</v>
      </c>
    </row>
    <row r="1567" spans="1:3" x14ac:dyDescent="0.25">
      <c r="A1567" s="80">
        <v>1061439</v>
      </c>
      <c r="B1567" s="104" t="s">
        <v>236</v>
      </c>
      <c r="C1567" s="88">
        <v>12357</v>
      </c>
    </row>
    <row r="1568" spans="1:3" x14ac:dyDescent="0.25">
      <c r="A1568" s="80">
        <v>1061440</v>
      </c>
      <c r="B1568" s="91">
        <v>1026338</v>
      </c>
      <c r="C1568" s="88">
        <v>12358</v>
      </c>
    </row>
    <row r="1569" spans="1:3" x14ac:dyDescent="0.25">
      <c r="A1569" s="80">
        <v>1061441</v>
      </c>
      <c r="B1569" s="104" t="s">
        <v>236</v>
      </c>
      <c r="C1569" s="88">
        <v>12359</v>
      </c>
    </row>
    <row r="1570" spans="1:3" x14ac:dyDescent="0.25">
      <c r="A1570" s="80">
        <v>1061442</v>
      </c>
      <c r="B1570" s="91">
        <v>1026340</v>
      </c>
      <c r="C1570" s="88">
        <v>12360</v>
      </c>
    </row>
    <row r="1571" spans="1:3" x14ac:dyDescent="0.25">
      <c r="A1571" s="80">
        <v>1061443</v>
      </c>
      <c r="B1571" s="91">
        <v>1026341</v>
      </c>
      <c r="C1571" s="88">
        <v>12361</v>
      </c>
    </row>
    <row r="1572" spans="1:3" x14ac:dyDescent="0.25">
      <c r="A1572" s="80">
        <v>1061444</v>
      </c>
      <c r="B1572" s="91">
        <v>1026342</v>
      </c>
      <c r="C1572" s="88">
        <v>12363</v>
      </c>
    </row>
    <row r="1573" spans="1:3" x14ac:dyDescent="0.25">
      <c r="A1573" s="80">
        <v>1061445</v>
      </c>
      <c r="B1573" s="104" t="s">
        <v>236</v>
      </c>
      <c r="C1573" s="88">
        <v>12364</v>
      </c>
    </row>
    <row r="1574" spans="1:3" x14ac:dyDescent="0.25">
      <c r="A1574" s="80">
        <v>1061446</v>
      </c>
      <c r="B1574" s="91">
        <v>1026345</v>
      </c>
      <c r="C1574" s="88">
        <v>12367</v>
      </c>
    </row>
    <row r="1575" spans="1:3" x14ac:dyDescent="0.25">
      <c r="A1575" s="80">
        <v>1061447</v>
      </c>
      <c r="B1575" s="104" t="s">
        <v>236</v>
      </c>
      <c r="C1575" s="88">
        <v>12368</v>
      </c>
    </row>
    <row r="1576" spans="1:3" x14ac:dyDescent="0.25">
      <c r="A1576" s="80">
        <v>1061448</v>
      </c>
      <c r="B1576" s="104" t="s">
        <v>236</v>
      </c>
      <c r="C1576" s="88">
        <v>12369</v>
      </c>
    </row>
    <row r="1577" spans="1:3" x14ac:dyDescent="0.25">
      <c r="A1577" s="80">
        <v>1061449</v>
      </c>
      <c r="B1577" s="104" t="s">
        <v>236</v>
      </c>
      <c r="C1577" s="88">
        <v>12370</v>
      </c>
    </row>
    <row r="1578" spans="1:3" x14ac:dyDescent="0.25">
      <c r="A1578" s="80">
        <v>1061450</v>
      </c>
      <c r="B1578" s="104" t="s">
        <v>236</v>
      </c>
      <c r="C1578" s="88">
        <v>12372</v>
      </c>
    </row>
    <row r="1579" spans="1:3" x14ac:dyDescent="0.25">
      <c r="A1579" s="80">
        <v>1061451</v>
      </c>
      <c r="B1579" s="104" t="s">
        <v>236</v>
      </c>
      <c r="C1579" s="88">
        <v>12373</v>
      </c>
    </row>
    <row r="1580" spans="1:3" x14ac:dyDescent="0.25">
      <c r="A1580" s="80">
        <v>1061452</v>
      </c>
      <c r="B1580" s="104" t="s">
        <v>236</v>
      </c>
      <c r="C1580" s="88">
        <v>12374</v>
      </c>
    </row>
    <row r="1581" spans="1:3" x14ac:dyDescent="0.25">
      <c r="A1581" s="80">
        <v>1061453</v>
      </c>
      <c r="B1581" s="104" t="s">
        <v>236</v>
      </c>
      <c r="C1581" s="88">
        <v>12375</v>
      </c>
    </row>
    <row r="1582" spans="1:3" x14ac:dyDescent="0.25">
      <c r="A1582" s="80">
        <v>1061454</v>
      </c>
      <c r="B1582" s="91">
        <v>1026353</v>
      </c>
      <c r="C1582" s="88">
        <v>12377</v>
      </c>
    </row>
    <row r="1583" spans="1:3" x14ac:dyDescent="0.25">
      <c r="A1583" s="80">
        <v>1061455</v>
      </c>
      <c r="B1583" s="104" t="s">
        <v>236</v>
      </c>
      <c r="C1583" s="88">
        <v>12378</v>
      </c>
    </row>
    <row r="1584" spans="1:3" x14ac:dyDescent="0.25">
      <c r="A1584" s="80">
        <v>1061456</v>
      </c>
      <c r="B1584" s="104" t="s">
        <v>236</v>
      </c>
      <c r="C1584" s="88">
        <v>12379</v>
      </c>
    </row>
    <row r="1585" spans="1:3" x14ac:dyDescent="0.25">
      <c r="A1585" s="80">
        <v>1061457</v>
      </c>
      <c r="B1585" s="104" t="s">
        <v>236</v>
      </c>
      <c r="C1585" s="88">
        <v>12380</v>
      </c>
    </row>
    <row r="1586" spans="1:3" x14ac:dyDescent="0.25">
      <c r="A1586" s="80">
        <v>1061458</v>
      </c>
      <c r="B1586" s="104" t="s">
        <v>236</v>
      </c>
      <c r="C1586" s="88">
        <v>12383</v>
      </c>
    </row>
    <row r="1587" spans="1:3" x14ac:dyDescent="0.25">
      <c r="A1587" s="80">
        <v>1061459</v>
      </c>
      <c r="B1587" s="104" t="s">
        <v>236</v>
      </c>
      <c r="C1587" s="88">
        <v>12387</v>
      </c>
    </row>
    <row r="1588" spans="1:3" x14ac:dyDescent="0.25">
      <c r="A1588" s="80">
        <v>1061460</v>
      </c>
      <c r="B1588" s="91">
        <v>1026360</v>
      </c>
      <c r="C1588" s="88">
        <v>12388</v>
      </c>
    </row>
    <row r="1589" spans="1:3" x14ac:dyDescent="0.25">
      <c r="A1589" s="80">
        <v>1061461</v>
      </c>
      <c r="B1589" s="104" t="s">
        <v>236</v>
      </c>
      <c r="C1589" s="88">
        <v>12389</v>
      </c>
    </row>
    <row r="1590" spans="1:3" x14ac:dyDescent="0.25">
      <c r="A1590" s="80">
        <v>1061462</v>
      </c>
      <c r="B1590" s="104" t="s">
        <v>236</v>
      </c>
      <c r="C1590" s="88">
        <v>12390</v>
      </c>
    </row>
    <row r="1591" spans="1:3" x14ac:dyDescent="0.25">
      <c r="A1591" s="80">
        <v>1061463</v>
      </c>
      <c r="B1591" s="104" t="s">
        <v>236</v>
      </c>
      <c r="C1591" s="88">
        <v>12391</v>
      </c>
    </row>
    <row r="1592" spans="1:3" x14ac:dyDescent="0.25">
      <c r="A1592" s="80">
        <v>1061464</v>
      </c>
      <c r="B1592" s="91">
        <v>1026364</v>
      </c>
      <c r="C1592" s="88">
        <v>12393</v>
      </c>
    </row>
    <row r="1593" spans="1:3" x14ac:dyDescent="0.25">
      <c r="A1593" s="80">
        <v>1061465</v>
      </c>
      <c r="B1593" s="91">
        <v>1026365</v>
      </c>
      <c r="C1593" s="88">
        <v>12394</v>
      </c>
    </row>
    <row r="1594" spans="1:3" x14ac:dyDescent="0.25">
      <c r="A1594" s="80">
        <v>1061466</v>
      </c>
      <c r="B1594" s="104" t="s">
        <v>236</v>
      </c>
      <c r="C1594" s="88">
        <v>12395</v>
      </c>
    </row>
    <row r="1595" spans="1:3" x14ac:dyDescent="0.25">
      <c r="A1595" s="80">
        <v>1061467</v>
      </c>
      <c r="B1595" s="104" t="s">
        <v>236</v>
      </c>
      <c r="C1595" s="88">
        <v>12396</v>
      </c>
    </row>
    <row r="1596" spans="1:3" x14ac:dyDescent="0.25">
      <c r="A1596" s="80">
        <v>1061468</v>
      </c>
      <c r="B1596" s="104" t="s">
        <v>236</v>
      </c>
      <c r="C1596" s="88">
        <v>12397</v>
      </c>
    </row>
    <row r="1597" spans="1:3" x14ac:dyDescent="0.25">
      <c r="A1597" s="80">
        <v>1061469</v>
      </c>
      <c r="B1597" s="104" t="s">
        <v>236</v>
      </c>
      <c r="C1597" s="88">
        <v>12398</v>
      </c>
    </row>
    <row r="1598" spans="1:3" x14ac:dyDescent="0.25">
      <c r="A1598" s="80">
        <v>1061470</v>
      </c>
      <c r="B1598" s="91">
        <v>1026370</v>
      </c>
      <c r="C1598" s="88">
        <v>12399</v>
      </c>
    </row>
    <row r="1599" spans="1:3" x14ac:dyDescent="0.25">
      <c r="A1599" s="80">
        <v>1061471</v>
      </c>
      <c r="B1599" s="91">
        <v>1026371</v>
      </c>
      <c r="C1599" s="88">
        <v>12400</v>
      </c>
    </row>
    <row r="1600" spans="1:3" x14ac:dyDescent="0.25">
      <c r="A1600" s="80">
        <v>1061472</v>
      </c>
      <c r="B1600" s="104" t="s">
        <v>236</v>
      </c>
      <c r="C1600" s="88">
        <v>12401</v>
      </c>
    </row>
    <row r="1601" spans="1:3" x14ac:dyDescent="0.25">
      <c r="A1601" s="80">
        <v>1061473</v>
      </c>
      <c r="B1601" s="104" t="s">
        <v>236</v>
      </c>
      <c r="C1601" s="88">
        <v>12402</v>
      </c>
    </row>
    <row r="1602" spans="1:3" x14ac:dyDescent="0.25">
      <c r="A1602" s="80">
        <v>1061474</v>
      </c>
      <c r="B1602" s="104" t="s">
        <v>236</v>
      </c>
      <c r="C1602" s="88">
        <v>12403</v>
      </c>
    </row>
    <row r="1603" spans="1:3" x14ac:dyDescent="0.25">
      <c r="A1603" s="80">
        <v>1061475</v>
      </c>
      <c r="B1603" s="91">
        <v>1026375</v>
      </c>
      <c r="C1603" s="88">
        <v>12404</v>
      </c>
    </row>
    <row r="1604" spans="1:3" x14ac:dyDescent="0.25">
      <c r="A1604" s="80">
        <v>1061476</v>
      </c>
      <c r="B1604" s="104" t="s">
        <v>236</v>
      </c>
      <c r="C1604" s="88">
        <v>12405</v>
      </c>
    </row>
    <row r="1605" spans="1:3" x14ac:dyDescent="0.25">
      <c r="A1605" s="80">
        <v>1061477</v>
      </c>
      <c r="B1605" s="104" t="s">
        <v>236</v>
      </c>
      <c r="C1605" s="88">
        <v>12406</v>
      </c>
    </row>
    <row r="1606" spans="1:3" x14ac:dyDescent="0.25">
      <c r="A1606" s="80">
        <v>1061478</v>
      </c>
      <c r="B1606" s="91">
        <v>1026378</v>
      </c>
      <c r="C1606" s="88">
        <v>12407</v>
      </c>
    </row>
    <row r="1607" spans="1:3" x14ac:dyDescent="0.25">
      <c r="A1607" s="80">
        <v>1061479</v>
      </c>
      <c r="B1607" s="104" t="s">
        <v>236</v>
      </c>
      <c r="C1607" s="88">
        <v>12408</v>
      </c>
    </row>
    <row r="1608" spans="1:3" x14ac:dyDescent="0.25">
      <c r="A1608" s="80">
        <v>1061480</v>
      </c>
      <c r="B1608" s="91">
        <v>1026380</v>
      </c>
      <c r="C1608" s="88">
        <v>12410</v>
      </c>
    </row>
    <row r="1609" spans="1:3" x14ac:dyDescent="0.25">
      <c r="A1609" s="80">
        <v>1061481</v>
      </c>
      <c r="B1609" s="104" t="s">
        <v>236</v>
      </c>
      <c r="C1609" s="88">
        <v>12411</v>
      </c>
    </row>
    <row r="1610" spans="1:3" x14ac:dyDescent="0.25">
      <c r="A1610" s="80">
        <v>1061482</v>
      </c>
      <c r="B1610" s="104" t="s">
        <v>236</v>
      </c>
      <c r="C1610" s="88">
        <v>12412</v>
      </c>
    </row>
    <row r="1611" spans="1:3" x14ac:dyDescent="0.25">
      <c r="A1611" s="80">
        <v>1061483</v>
      </c>
      <c r="B1611" s="104" t="s">
        <v>236</v>
      </c>
      <c r="C1611" s="88">
        <v>12413</v>
      </c>
    </row>
    <row r="1612" spans="1:3" x14ac:dyDescent="0.25">
      <c r="A1612" s="80">
        <v>1061484</v>
      </c>
      <c r="B1612" s="104" t="s">
        <v>236</v>
      </c>
      <c r="C1612" s="88">
        <v>12414</v>
      </c>
    </row>
    <row r="1613" spans="1:3" x14ac:dyDescent="0.25">
      <c r="A1613" s="80">
        <v>1061485</v>
      </c>
      <c r="B1613" s="104" t="s">
        <v>236</v>
      </c>
      <c r="C1613" s="88">
        <v>12415</v>
      </c>
    </row>
    <row r="1614" spans="1:3" x14ac:dyDescent="0.25">
      <c r="A1614" s="80">
        <v>1061486</v>
      </c>
      <c r="B1614" s="104" t="s">
        <v>236</v>
      </c>
      <c r="C1614" s="88">
        <v>12416</v>
      </c>
    </row>
    <row r="1615" spans="1:3" x14ac:dyDescent="0.25">
      <c r="A1615" s="80">
        <v>1061487</v>
      </c>
      <c r="B1615" s="104" t="s">
        <v>236</v>
      </c>
      <c r="C1615" s="88">
        <v>12417</v>
      </c>
    </row>
    <row r="1616" spans="1:3" x14ac:dyDescent="0.25">
      <c r="A1616" s="80">
        <v>1061488</v>
      </c>
      <c r="B1616" s="91">
        <v>1026388</v>
      </c>
      <c r="C1616" s="88">
        <v>12418</v>
      </c>
    </row>
    <row r="1617" spans="1:3" x14ac:dyDescent="0.25">
      <c r="A1617" s="80">
        <v>1061489</v>
      </c>
      <c r="B1617" s="91">
        <v>1026389</v>
      </c>
      <c r="C1617" s="88">
        <v>12419</v>
      </c>
    </row>
    <row r="1618" spans="1:3" x14ac:dyDescent="0.25">
      <c r="A1618" s="80">
        <v>1061490</v>
      </c>
      <c r="B1618" s="104" t="s">
        <v>236</v>
      </c>
      <c r="C1618" s="88">
        <v>12420</v>
      </c>
    </row>
    <row r="1619" spans="1:3" x14ac:dyDescent="0.25">
      <c r="A1619" s="80">
        <v>1061491</v>
      </c>
      <c r="B1619" s="104" t="s">
        <v>236</v>
      </c>
      <c r="C1619" s="88">
        <v>12421</v>
      </c>
    </row>
    <row r="1620" spans="1:3" x14ac:dyDescent="0.25">
      <c r="A1620" s="80">
        <v>1061492</v>
      </c>
      <c r="B1620" s="104" t="s">
        <v>236</v>
      </c>
      <c r="C1620" s="88">
        <v>12423</v>
      </c>
    </row>
    <row r="1621" spans="1:3" x14ac:dyDescent="0.25">
      <c r="A1621" s="80">
        <v>1061493</v>
      </c>
      <c r="B1621" s="104" t="s">
        <v>236</v>
      </c>
      <c r="C1621" s="88">
        <v>12424</v>
      </c>
    </row>
    <row r="1622" spans="1:3" x14ac:dyDescent="0.25">
      <c r="A1622" s="80">
        <v>1061494</v>
      </c>
      <c r="B1622" s="104" t="s">
        <v>236</v>
      </c>
      <c r="C1622" s="88">
        <v>12425</v>
      </c>
    </row>
    <row r="1623" spans="1:3" x14ac:dyDescent="0.25">
      <c r="A1623" s="80">
        <v>1061495</v>
      </c>
      <c r="B1623" s="104" t="s">
        <v>236</v>
      </c>
      <c r="C1623" s="88">
        <v>12426</v>
      </c>
    </row>
    <row r="1624" spans="1:3" x14ac:dyDescent="0.25">
      <c r="A1624" s="80">
        <v>1061496</v>
      </c>
      <c r="B1624" s="104" t="s">
        <v>236</v>
      </c>
      <c r="C1624" s="88">
        <v>12427</v>
      </c>
    </row>
    <row r="1625" spans="1:3" x14ac:dyDescent="0.25">
      <c r="A1625" s="80">
        <v>1061497</v>
      </c>
      <c r="B1625" s="104" t="s">
        <v>236</v>
      </c>
      <c r="C1625" s="88">
        <v>12430</v>
      </c>
    </row>
    <row r="1626" spans="1:3" x14ac:dyDescent="0.25">
      <c r="A1626" s="80">
        <v>1061498</v>
      </c>
      <c r="B1626" s="104" t="s">
        <v>236</v>
      </c>
      <c r="C1626" s="88">
        <v>12431</v>
      </c>
    </row>
    <row r="1627" spans="1:3" x14ac:dyDescent="0.25">
      <c r="A1627" s="80">
        <v>1061499</v>
      </c>
      <c r="B1627" s="104" t="s">
        <v>236</v>
      </c>
      <c r="C1627" s="88">
        <v>12432</v>
      </c>
    </row>
    <row r="1628" spans="1:3" x14ac:dyDescent="0.25">
      <c r="A1628" s="80">
        <v>1061500</v>
      </c>
      <c r="B1628" s="91">
        <v>1026402</v>
      </c>
      <c r="C1628" s="88">
        <v>12433</v>
      </c>
    </row>
    <row r="1629" spans="1:3" x14ac:dyDescent="0.25">
      <c r="A1629" s="80">
        <v>1061501</v>
      </c>
      <c r="B1629" s="104" t="s">
        <v>236</v>
      </c>
      <c r="C1629" s="88">
        <v>12434</v>
      </c>
    </row>
    <row r="1630" spans="1:3" x14ac:dyDescent="0.25">
      <c r="A1630" s="80">
        <v>1061502</v>
      </c>
      <c r="B1630" s="91">
        <v>1026404</v>
      </c>
      <c r="C1630" s="88">
        <v>12435</v>
      </c>
    </row>
    <row r="1631" spans="1:3" x14ac:dyDescent="0.25">
      <c r="A1631" s="80">
        <v>1061503</v>
      </c>
      <c r="B1631" s="104" t="s">
        <v>236</v>
      </c>
      <c r="C1631" s="88">
        <v>12436</v>
      </c>
    </row>
    <row r="1632" spans="1:3" x14ac:dyDescent="0.25">
      <c r="A1632" s="80">
        <v>1061504</v>
      </c>
      <c r="B1632" s="91">
        <v>1026406</v>
      </c>
      <c r="C1632" s="88">
        <v>12437</v>
      </c>
    </row>
    <row r="1633" spans="1:3" x14ac:dyDescent="0.25">
      <c r="A1633" s="80">
        <v>1061505</v>
      </c>
      <c r="B1633" s="104" t="s">
        <v>236</v>
      </c>
      <c r="C1633" s="88">
        <v>12438</v>
      </c>
    </row>
    <row r="1634" spans="1:3" x14ac:dyDescent="0.25">
      <c r="A1634" s="80">
        <v>1061506</v>
      </c>
      <c r="B1634" s="104" t="s">
        <v>236</v>
      </c>
      <c r="C1634" s="88">
        <v>12439</v>
      </c>
    </row>
    <row r="1635" spans="1:3" x14ac:dyDescent="0.25">
      <c r="A1635" s="80">
        <v>1061507</v>
      </c>
      <c r="B1635" s="104" t="s">
        <v>236</v>
      </c>
      <c r="C1635" s="88">
        <v>12440</v>
      </c>
    </row>
    <row r="1636" spans="1:3" x14ac:dyDescent="0.25">
      <c r="A1636" s="80">
        <v>1061508</v>
      </c>
      <c r="B1636" s="104" t="s">
        <v>236</v>
      </c>
      <c r="C1636" s="88">
        <v>12442</v>
      </c>
    </row>
    <row r="1637" spans="1:3" x14ac:dyDescent="0.25">
      <c r="A1637" s="80">
        <v>1061509</v>
      </c>
      <c r="B1637" s="104" t="s">
        <v>236</v>
      </c>
      <c r="C1637" s="88">
        <v>12443</v>
      </c>
    </row>
    <row r="1638" spans="1:3" x14ac:dyDescent="0.25">
      <c r="A1638" s="80">
        <v>1061510</v>
      </c>
      <c r="B1638" s="104" t="s">
        <v>236</v>
      </c>
      <c r="C1638" s="88">
        <v>12444</v>
      </c>
    </row>
    <row r="1639" spans="1:3" x14ac:dyDescent="0.25">
      <c r="A1639" s="80">
        <v>1061511</v>
      </c>
      <c r="B1639" s="104" t="s">
        <v>236</v>
      </c>
      <c r="C1639" s="88">
        <v>12447</v>
      </c>
    </row>
    <row r="1640" spans="1:3" x14ac:dyDescent="0.25">
      <c r="A1640" s="80">
        <v>1061512</v>
      </c>
      <c r="B1640" s="104" t="s">
        <v>236</v>
      </c>
      <c r="C1640" s="88">
        <v>12448</v>
      </c>
    </row>
    <row r="1641" spans="1:3" x14ac:dyDescent="0.25">
      <c r="A1641" s="80">
        <v>1061513</v>
      </c>
      <c r="B1641" s="104" t="s">
        <v>236</v>
      </c>
      <c r="C1641" s="88">
        <v>12449</v>
      </c>
    </row>
    <row r="1642" spans="1:3" x14ac:dyDescent="0.25">
      <c r="A1642" s="80">
        <v>1061514</v>
      </c>
      <c r="B1642" s="104" t="s">
        <v>236</v>
      </c>
      <c r="C1642" s="88">
        <v>12450</v>
      </c>
    </row>
    <row r="1643" spans="1:3" x14ac:dyDescent="0.25">
      <c r="A1643" s="80">
        <v>1061515</v>
      </c>
      <c r="B1643" s="104" t="s">
        <v>236</v>
      </c>
      <c r="C1643" s="88">
        <v>12451</v>
      </c>
    </row>
    <row r="1644" spans="1:3" x14ac:dyDescent="0.25">
      <c r="A1644" s="80">
        <v>1061516</v>
      </c>
      <c r="B1644" s="104" t="s">
        <v>236</v>
      </c>
      <c r="C1644" s="88">
        <v>12452</v>
      </c>
    </row>
    <row r="1645" spans="1:3" x14ac:dyDescent="0.25">
      <c r="A1645" s="80">
        <v>1061517</v>
      </c>
      <c r="B1645" s="104" t="s">
        <v>236</v>
      </c>
      <c r="C1645" s="88">
        <v>12453</v>
      </c>
    </row>
    <row r="1646" spans="1:3" x14ac:dyDescent="0.25">
      <c r="A1646" s="80">
        <v>1061518</v>
      </c>
      <c r="B1646" s="104" t="s">
        <v>236</v>
      </c>
      <c r="C1646" s="88">
        <v>12454</v>
      </c>
    </row>
    <row r="1647" spans="1:3" x14ac:dyDescent="0.25">
      <c r="A1647" s="80">
        <v>1061519</v>
      </c>
      <c r="B1647" s="104" t="s">
        <v>236</v>
      </c>
      <c r="C1647" s="88">
        <v>12455</v>
      </c>
    </row>
    <row r="1648" spans="1:3" x14ac:dyDescent="0.25">
      <c r="A1648" s="80">
        <v>1061520</v>
      </c>
      <c r="B1648" s="104" t="s">
        <v>236</v>
      </c>
      <c r="C1648" s="88">
        <v>12456</v>
      </c>
    </row>
    <row r="1649" spans="1:3" x14ac:dyDescent="0.25">
      <c r="A1649" s="80">
        <v>1061521</v>
      </c>
      <c r="B1649" s="104" t="s">
        <v>236</v>
      </c>
      <c r="C1649" s="88">
        <v>12457</v>
      </c>
    </row>
    <row r="1650" spans="1:3" x14ac:dyDescent="0.25">
      <c r="A1650" s="80">
        <v>1061522</v>
      </c>
      <c r="B1650" s="91">
        <v>1026425</v>
      </c>
      <c r="C1650" s="88">
        <v>12458</v>
      </c>
    </row>
    <row r="1651" spans="1:3" x14ac:dyDescent="0.25">
      <c r="A1651" s="80">
        <v>1061523</v>
      </c>
      <c r="B1651" s="104" t="s">
        <v>236</v>
      </c>
      <c r="C1651" s="88">
        <v>12460</v>
      </c>
    </row>
    <row r="1652" spans="1:3" x14ac:dyDescent="0.25">
      <c r="A1652" s="80">
        <v>1061524</v>
      </c>
      <c r="B1652" s="104" t="s">
        <v>236</v>
      </c>
      <c r="C1652" s="88">
        <v>12461</v>
      </c>
    </row>
    <row r="1653" spans="1:3" x14ac:dyDescent="0.25">
      <c r="A1653" s="80">
        <v>1061525</v>
      </c>
      <c r="B1653" s="104" t="s">
        <v>236</v>
      </c>
      <c r="C1653" s="88">
        <v>12463</v>
      </c>
    </row>
    <row r="1654" spans="1:3" x14ac:dyDescent="0.25">
      <c r="A1654" s="80">
        <v>1061526</v>
      </c>
      <c r="B1654" s="104" t="s">
        <v>236</v>
      </c>
      <c r="C1654" s="88">
        <v>12465</v>
      </c>
    </row>
    <row r="1655" spans="1:3" x14ac:dyDescent="0.25">
      <c r="A1655" s="80">
        <v>1061527</v>
      </c>
      <c r="B1655" s="91">
        <v>1026430</v>
      </c>
      <c r="C1655" s="88">
        <v>12466</v>
      </c>
    </row>
    <row r="1656" spans="1:3" x14ac:dyDescent="0.25">
      <c r="A1656" s="80">
        <v>1061528</v>
      </c>
      <c r="B1656" s="104" t="s">
        <v>236</v>
      </c>
      <c r="C1656" s="88">
        <v>12468</v>
      </c>
    </row>
    <row r="1657" spans="1:3" x14ac:dyDescent="0.25">
      <c r="A1657" s="80">
        <v>1061529</v>
      </c>
      <c r="B1657" s="104" t="s">
        <v>236</v>
      </c>
      <c r="C1657" s="88">
        <v>12469</v>
      </c>
    </row>
    <row r="1658" spans="1:3" x14ac:dyDescent="0.25">
      <c r="A1658" s="80">
        <v>1061530</v>
      </c>
      <c r="B1658" s="104" t="s">
        <v>236</v>
      </c>
      <c r="C1658" s="88">
        <v>12470</v>
      </c>
    </row>
    <row r="1659" spans="1:3" x14ac:dyDescent="0.25">
      <c r="A1659" s="80">
        <v>1061531</v>
      </c>
      <c r="B1659" s="91">
        <v>1026434</v>
      </c>
      <c r="C1659" s="88">
        <v>12473</v>
      </c>
    </row>
    <row r="1660" spans="1:3" x14ac:dyDescent="0.25">
      <c r="A1660" s="80">
        <v>1061532</v>
      </c>
      <c r="B1660" s="104" t="s">
        <v>236</v>
      </c>
      <c r="C1660" s="88">
        <v>12474</v>
      </c>
    </row>
    <row r="1661" spans="1:3" x14ac:dyDescent="0.25">
      <c r="A1661" s="80">
        <v>1061533</v>
      </c>
      <c r="B1661" s="104" t="s">
        <v>236</v>
      </c>
      <c r="C1661" s="88">
        <v>12476</v>
      </c>
    </row>
    <row r="1662" spans="1:3" x14ac:dyDescent="0.25">
      <c r="A1662" s="80">
        <v>1061534</v>
      </c>
      <c r="B1662" s="104" t="s">
        <v>236</v>
      </c>
      <c r="C1662" s="88">
        <v>12477</v>
      </c>
    </row>
    <row r="1663" spans="1:3" x14ac:dyDescent="0.25">
      <c r="A1663" s="80">
        <v>1061535</v>
      </c>
      <c r="B1663" s="104" t="s">
        <v>236</v>
      </c>
      <c r="C1663" s="88">
        <v>12478</v>
      </c>
    </row>
    <row r="1664" spans="1:3" x14ac:dyDescent="0.25">
      <c r="A1664" s="80">
        <v>1061536</v>
      </c>
      <c r="B1664" s="104" t="s">
        <v>236</v>
      </c>
      <c r="C1664" s="88">
        <v>12479</v>
      </c>
    </row>
    <row r="1665" spans="1:3" x14ac:dyDescent="0.25">
      <c r="A1665" s="80">
        <v>1061537</v>
      </c>
      <c r="B1665" s="104" t="s">
        <v>236</v>
      </c>
      <c r="C1665" s="88">
        <v>12480</v>
      </c>
    </row>
    <row r="1666" spans="1:3" x14ac:dyDescent="0.25">
      <c r="A1666" s="80">
        <v>1061538</v>
      </c>
      <c r="B1666" s="104" t="s">
        <v>236</v>
      </c>
      <c r="C1666" s="88">
        <v>12482</v>
      </c>
    </row>
    <row r="1667" spans="1:3" x14ac:dyDescent="0.25">
      <c r="A1667" s="80">
        <v>1061539</v>
      </c>
      <c r="B1667" s="91">
        <v>1026442</v>
      </c>
      <c r="C1667" s="88">
        <v>12483</v>
      </c>
    </row>
    <row r="1668" spans="1:3" x14ac:dyDescent="0.25">
      <c r="A1668" s="80">
        <v>1061540</v>
      </c>
      <c r="B1668" s="104" t="s">
        <v>236</v>
      </c>
      <c r="C1668" s="88">
        <v>12485</v>
      </c>
    </row>
    <row r="1669" spans="1:3" x14ac:dyDescent="0.25">
      <c r="A1669" s="80">
        <v>1061541</v>
      </c>
      <c r="B1669" s="104" t="s">
        <v>236</v>
      </c>
      <c r="C1669" s="88">
        <v>12486</v>
      </c>
    </row>
    <row r="1670" spans="1:3" x14ac:dyDescent="0.25">
      <c r="A1670" s="80">
        <v>1061542</v>
      </c>
      <c r="B1670" s="91">
        <v>1026446</v>
      </c>
      <c r="C1670" s="88">
        <v>12488</v>
      </c>
    </row>
    <row r="1671" spans="1:3" x14ac:dyDescent="0.25">
      <c r="A1671" s="80">
        <v>1061543</v>
      </c>
      <c r="B1671" s="91">
        <v>1026447</v>
      </c>
      <c r="C1671" s="88">
        <v>12489</v>
      </c>
    </row>
    <row r="1672" spans="1:3" x14ac:dyDescent="0.25">
      <c r="A1672" s="80">
        <v>1061544</v>
      </c>
      <c r="B1672" s="104" t="s">
        <v>236</v>
      </c>
      <c r="C1672" s="88">
        <v>12490</v>
      </c>
    </row>
    <row r="1673" spans="1:3" x14ac:dyDescent="0.25">
      <c r="A1673" s="80">
        <v>1061545</v>
      </c>
      <c r="B1673" s="104" t="s">
        <v>236</v>
      </c>
      <c r="C1673" s="88">
        <v>12491</v>
      </c>
    </row>
    <row r="1674" spans="1:3" x14ac:dyDescent="0.25">
      <c r="A1674" s="80">
        <v>1061546</v>
      </c>
      <c r="B1674" s="104" t="s">
        <v>236</v>
      </c>
      <c r="C1674" s="88">
        <v>12492</v>
      </c>
    </row>
    <row r="1675" spans="1:3" x14ac:dyDescent="0.25">
      <c r="A1675" s="80">
        <v>1061547</v>
      </c>
      <c r="B1675" s="91">
        <v>1026451</v>
      </c>
      <c r="C1675" s="88">
        <v>12493</v>
      </c>
    </row>
    <row r="1676" spans="1:3" x14ac:dyDescent="0.25">
      <c r="A1676" s="80">
        <v>1061548</v>
      </c>
      <c r="B1676" s="91">
        <v>1026452</v>
      </c>
      <c r="C1676" s="88">
        <v>12494</v>
      </c>
    </row>
    <row r="1677" spans="1:3" x14ac:dyDescent="0.25">
      <c r="A1677" s="80">
        <v>1061549</v>
      </c>
      <c r="B1677" s="104" t="s">
        <v>236</v>
      </c>
      <c r="C1677" s="88">
        <v>12496</v>
      </c>
    </row>
    <row r="1678" spans="1:3" x14ac:dyDescent="0.25">
      <c r="A1678" s="80">
        <v>1061550</v>
      </c>
      <c r="B1678" s="91">
        <v>1026454</v>
      </c>
      <c r="C1678" s="88">
        <v>12497</v>
      </c>
    </row>
    <row r="1679" spans="1:3" x14ac:dyDescent="0.25">
      <c r="A1679" s="80">
        <v>1061551</v>
      </c>
      <c r="B1679" s="104" t="s">
        <v>236</v>
      </c>
      <c r="C1679" s="88">
        <v>12498</v>
      </c>
    </row>
    <row r="1680" spans="1:3" x14ac:dyDescent="0.25">
      <c r="A1680" s="80">
        <v>1061552</v>
      </c>
      <c r="B1680" s="104" t="s">
        <v>236</v>
      </c>
      <c r="C1680" s="88">
        <v>12500</v>
      </c>
    </row>
    <row r="1681" spans="1:3" x14ac:dyDescent="0.25">
      <c r="A1681" s="80">
        <v>1061553</v>
      </c>
      <c r="B1681" s="104" t="s">
        <v>236</v>
      </c>
      <c r="C1681" s="88">
        <v>12501</v>
      </c>
    </row>
    <row r="1682" spans="1:3" x14ac:dyDescent="0.25">
      <c r="A1682" s="80">
        <v>1061554</v>
      </c>
      <c r="B1682" s="104" t="s">
        <v>236</v>
      </c>
      <c r="C1682" s="88">
        <v>12502</v>
      </c>
    </row>
    <row r="1683" spans="1:3" x14ac:dyDescent="0.25">
      <c r="A1683" s="80">
        <v>1061555</v>
      </c>
      <c r="B1683" s="91">
        <v>1026459</v>
      </c>
      <c r="C1683" s="88">
        <v>12505</v>
      </c>
    </row>
    <row r="1684" spans="1:3" x14ac:dyDescent="0.25">
      <c r="A1684" s="80">
        <v>1061556</v>
      </c>
      <c r="B1684" s="104" t="s">
        <v>236</v>
      </c>
      <c r="C1684" s="88">
        <v>12506</v>
      </c>
    </row>
    <row r="1685" spans="1:3" x14ac:dyDescent="0.25">
      <c r="A1685" s="80">
        <v>1061557</v>
      </c>
      <c r="B1685" s="104" t="s">
        <v>236</v>
      </c>
      <c r="C1685" s="88">
        <v>12507</v>
      </c>
    </row>
    <row r="1686" spans="1:3" x14ac:dyDescent="0.25">
      <c r="A1686" s="80">
        <v>1061558</v>
      </c>
      <c r="B1686" s="91">
        <v>1026462</v>
      </c>
      <c r="C1686" s="88">
        <v>12508</v>
      </c>
    </row>
    <row r="1687" spans="1:3" x14ac:dyDescent="0.25">
      <c r="A1687" s="80">
        <v>1061559</v>
      </c>
      <c r="B1687" s="104" t="s">
        <v>236</v>
      </c>
      <c r="C1687" s="88">
        <v>12510</v>
      </c>
    </row>
    <row r="1688" spans="1:3" x14ac:dyDescent="0.25">
      <c r="A1688" s="80">
        <v>1061560</v>
      </c>
      <c r="B1688" s="91">
        <v>1026464</v>
      </c>
      <c r="C1688" s="88">
        <v>12511</v>
      </c>
    </row>
    <row r="1689" spans="1:3" x14ac:dyDescent="0.25">
      <c r="A1689" s="80">
        <v>1061561</v>
      </c>
      <c r="B1689" s="91">
        <v>1026465</v>
      </c>
      <c r="C1689" s="88">
        <v>12512</v>
      </c>
    </row>
    <row r="1690" spans="1:3" x14ac:dyDescent="0.25">
      <c r="A1690" s="80">
        <v>1061562</v>
      </c>
      <c r="B1690" s="104" t="s">
        <v>236</v>
      </c>
      <c r="C1690" s="88">
        <v>12513</v>
      </c>
    </row>
    <row r="1691" spans="1:3" x14ac:dyDescent="0.25">
      <c r="A1691" s="80">
        <v>1061563</v>
      </c>
      <c r="B1691" s="104" t="s">
        <v>236</v>
      </c>
      <c r="C1691" s="88">
        <v>12514</v>
      </c>
    </row>
    <row r="1692" spans="1:3" x14ac:dyDescent="0.25">
      <c r="A1692" s="80">
        <v>1061564</v>
      </c>
      <c r="B1692" s="104" t="s">
        <v>236</v>
      </c>
      <c r="C1692" s="88">
        <v>12516</v>
      </c>
    </row>
    <row r="1693" spans="1:3" x14ac:dyDescent="0.25">
      <c r="A1693" s="80">
        <v>1061565</v>
      </c>
      <c r="B1693" s="104" t="s">
        <v>236</v>
      </c>
      <c r="C1693" s="88">
        <v>12517</v>
      </c>
    </row>
    <row r="1694" spans="1:3" x14ac:dyDescent="0.25">
      <c r="A1694" s="80">
        <v>1061566</v>
      </c>
      <c r="B1694" s="91">
        <v>1026470</v>
      </c>
      <c r="C1694" s="88">
        <v>12519</v>
      </c>
    </row>
    <row r="1695" spans="1:3" x14ac:dyDescent="0.25">
      <c r="A1695" s="80">
        <v>1061567</v>
      </c>
      <c r="B1695" s="104" t="s">
        <v>236</v>
      </c>
      <c r="C1695" s="88">
        <v>12521</v>
      </c>
    </row>
    <row r="1696" spans="1:3" x14ac:dyDescent="0.25">
      <c r="A1696" s="80">
        <v>1061568</v>
      </c>
      <c r="B1696" s="104" t="s">
        <v>236</v>
      </c>
      <c r="C1696" s="88">
        <v>12522</v>
      </c>
    </row>
    <row r="1697" spans="1:3" x14ac:dyDescent="0.25">
      <c r="A1697" s="80">
        <v>1061569</v>
      </c>
      <c r="B1697" s="104" t="s">
        <v>236</v>
      </c>
      <c r="C1697" s="88">
        <v>12523</v>
      </c>
    </row>
    <row r="1698" spans="1:3" x14ac:dyDescent="0.25">
      <c r="A1698" s="80">
        <v>1061570</v>
      </c>
      <c r="B1698" s="104" t="s">
        <v>236</v>
      </c>
      <c r="C1698" s="88">
        <v>12524</v>
      </c>
    </row>
    <row r="1699" spans="1:3" x14ac:dyDescent="0.25">
      <c r="A1699" s="80">
        <v>1061571</v>
      </c>
      <c r="B1699" s="91">
        <v>1026475</v>
      </c>
      <c r="C1699" s="88">
        <v>12525</v>
      </c>
    </row>
    <row r="1700" spans="1:3" x14ac:dyDescent="0.25">
      <c r="A1700" s="80">
        <v>1061572</v>
      </c>
      <c r="B1700" s="104" t="s">
        <v>236</v>
      </c>
      <c r="C1700" s="88">
        <v>12526</v>
      </c>
    </row>
    <row r="1701" spans="1:3" x14ac:dyDescent="0.25">
      <c r="A1701" s="80">
        <v>1061573</v>
      </c>
      <c r="B1701" s="104" t="s">
        <v>236</v>
      </c>
      <c r="C1701" s="88">
        <v>12527</v>
      </c>
    </row>
    <row r="1702" spans="1:3" x14ac:dyDescent="0.25">
      <c r="A1702" s="80">
        <v>1061574</v>
      </c>
      <c r="B1702" s="104" t="s">
        <v>236</v>
      </c>
      <c r="C1702" s="88">
        <v>12528</v>
      </c>
    </row>
    <row r="1703" spans="1:3" x14ac:dyDescent="0.25">
      <c r="A1703" s="80">
        <v>1061575</v>
      </c>
      <c r="B1703" s="91">
        <v>1026480</v>
      </c>
      <c r="C1703" s="88">
        <v>12530</v>
      </c>
    </row>
    <row r="1704" spans="1:3" x14ac:dyDescent="0.25">
      <c r="A1704" s="80">
        <v>1061576</v>
      </c>
      <c r="B1704" s="104" t="s">
        <v>236</v>
      </c>
      <c r="C1704" s="88">
        <v>12532</v>
      </c>
    </row>
    <row r="1705" spans="1:3" x14ac:dyDescent="0.25">
      <c r="A1705" s="80">
        <v>1061577</v>
      </c>
      <c r="B1705" s="104" t="s">
        <v>236</v>
      </c>
      <c r="C1705" s="88">
        <v>12533</v>
      </c>
    </row>
    <row r="1706" spans="1:3" x14ac:dyDescent="0.25">
      <c r="A1706" s="80">
        <v>1061578</v>
      </c>
      <c r="B1706" s="91">
        <v>1026483</v>
      </c>
      <c r="C1706" s="88">
        <v>12534</v>
      </c>
    </row>
    <row r="1707" spans="1:3" x14ac:dyDescent="0.25">
      <c r="A1707" s="80">
        <v>1061579</v>
      </c>
      <c r="B1707" s="91">
        <v>1026484</v>
      </c>
      <c r="C1707" s="88">
        <v>12535</v>
      </c>
    </row>
    <row r="1708" spans="1:3" x14ac:dyDescent="0.25">
      <c r="A1708" s="80">
        <v>1061580</v>
      </c>
      <c r="B1708" s="104" t="s">
        <v>236</v>
      </c>
      <c r="C1708" s="88">
        <v>12536</v>
      </c>
    </row>
    <row r="1709" spans="1:3" x14ac:dyDescent="0.25">
      <c r="A1709" s="80">
        <v>1061581</v>
      </c>
      <c r="B1709" s="104" t="s">
        <v>236</v>
      </c>
      <c r="C1709" s="88">
        <v>12537</v>
      </c>
    </row>
    <row r="1710" spans="1:3" x14ac:dyDescent="0.25">
      <c r="A1710" s="80">
        <v>1061582</v>
      </c>
      <c r="B1710" s="91">
        <v>1026487</v>
      </c>
      <c r="C1710" s="88">
        <v>12538</v>
      </c>
    </row>
    <row r="1711" spans="1:3" x14ac:dyDescent="0.25">
      <c r="A1711" s="80">
        <v>1061583</v>
      </c>
      <c r="B1711" s="104" t="s">
        <v>236</v>
      </c>
      <c r="C1711" s="88">
        <v>12539</v>
      </c>
    </row>
    <row r="1712" spans="1:3" x14ac:dyDescent="0.25">
      <c r="A1712" s="80">
        <v>1061584</v>
      </c>
      <c r="B1712" s="91">
        <v>1026489</v>
      </c>
      <c r="C1712" s="88">
        <v>1254</v>
      </c>
    </row>
    <row r="1713" spans="1:3" x14ac:dyDescent="0.25">
      <c r="A1713" s="80">
        <v>1061585</v>
      </c>
      <c r="B1713" s="104" t="s">
        <v>236</v>
      </c>
      <c r="C1713" s="88">
        <v>12540</v>
      </c>
    </row>
    <row r="1714" spans="1:3" x14ac:dyDescent="0.25">
      <c r="A1714" s="80">
        <v>1061586</v>
      </c>
      <c r="B1714" s="91">
        <v>1026491</v>
      </c>
      <c r="C1714" s="88">
        <v>12541</v>
      </c>
    </row>
    <row r="1715" spans="1:3" x14ac:dyDescent="0.25">
      <c r="A1715" s="80">
        <v>1061587</v>
      </c>
      <c r="B1715" s="104" t="s">
        <v>236</v>
      </c>
      <c r="C1715" s="88">
        <v>12542</v>
      </c>
    </row>
    <row r="1716" spans="1:3" x14ac:dyDescent="0.25">
      <c r="A1716" s="80">
        <v>1061588</v>
      </c>
      <c r="B1716" s="91">
        <v>1026493</v>
      </c>
      <c r="C1716" s="88">
        <v>12543</v>
      </c>
    </row>
    <row r="1717" spans="1:3" x14ac:dyDescent="0.25">
      <c r="A1717" s="80">
        <v>1061589</v>
      </c>
      <c r="B1717" s="104" t="s">
        <v>236</v>
      </c>
      <c r="C1717" s="88">
        <v>12544</v>
      </c>
    </row>
    <row r="1718" spans="1:3" x14ac:dyDescent="0.25">
      <c r="A1718" s="80">
        <v>1061590</v>
      </c>
      <c r="B1718" s="93">
        <v>1026495</v>
      </c>
      <c r="C1718" s="88">
        <v>12545</v>
      </c>
    </row>
    <row r="1719" spans="1:3" x14ac:dyDescent="0.25">
      <c r="A1719" s="80">
        <v>1061591</v>
      </c>
      <c r="B1719" s="104" t="s">
        <v>236</v>
      </c>
      <c r="C1719" s="88">
        <v>12546</v>
      </c>
    </row>
    <row r="1720" spans="1:3" x14ac:dyDescent="0.25">
      <c r="A1720" s="80">
        <v>1061592</v>
      </c>
      <c r="B1720" s="104" t="s">
        <v>236</v>
      </c>
      <c r="C1720" s="88">
        <v>12547</v>
      </c>
    </row>
    <row r="1721" spans="1:3" x14ac:dyDescent="0.25">
      <c r="A1721" s="80">
        <v>1061593</v>
      </c>
      <c r="B1721" s="104" t="s">
        <v>236</v>
      </c>
      <c r="C1721" s="88">
        <v>12549</v>
      </c>
    </row>
    <row r="1722" spans="1:3" x14ac:dyDescent="0.25">
      <c r="A1722" s="80">
        <v>1061594</v>
      </c>
      <c r="B1722" s="104" t="s">
        <v>236</v>
      </c>
      <c r="C1722" s="88">
        <v>12550</v>
      </c>
    </row>
    <row r="1723" spans="1:3" x14ac:dyDescent="0.25">
      <c r="A1723" s="80">
        <v>1061595</v>
      </c>
      <c r="B1723" s="91">
        <v>1026500</v>
      </c>
      <c r="C1723" s="88">
        <v>12551</v>
      </c>
    </row>
    <row r="1724" spans="1:3" x14ac:dyDescent="0.25">
      <c r="A1724" s="80">
        <v>1061596</v>
      </c>
      <c r="B1724" s="104" t="s">
        <v>236</v>
      </c>
      <c r="C1724" s="88">
        <v>12553</v>
      </c>
    </row>
    <row r="1725" spans="1:3" x14ac:dyDescent="0.25">
      <c r="A1725" s="80">
        <v>1061597</v>
      </c>
      <c r="B1725" s="104" t="s">
        <v>236</v>
      </c>
      <c r="C1725" s="88">
        <v>12554</v>
      </c>
    </row>
    <row r="1726" spans="1:3" x14ac:dyDescent="0.25">
      <c r="A1726" s="80">
        <v>1061598</v>
      </c>
      <c r="B1726" s="104" t="s">
        <v>236</v>
      </c>
      <c r="C1726" s="88">
        <v>12555</v>
      </c>
    </row>
    <row r="1727" spans="1:3" x14ac:dyDescent="0.25">
      <c r="A1727" s="80">
        <v>1061599</v>
      </c>
      <c r="B1727" s="104" t="s">
        <v>236</v>
      </c>
      <c r="C1727" s="88">
        <v>12556</v>
      </c>
    </row>
    <row r="1728" spans="1:3" x14ac:dyDescent="0.25">
      <c r="A1728" s="80">
        <v>1061600</v>
      </c>
      <c r="B1728" s="104" t="s">
        <v>236</v>
      </c>
      <c r="C1728" s="88">
        <v>12558</v>
      </c>
    </row>
    <row r="1729" spans="1:3" x14ac:dyDescent="0.25">
      <c r="A1729" s="80">
        <v>1061601</v>
      </c>
      <c r="B1729" s="91">
        <v>1026507</v>
      </c>
      <c r="C1729" s="88">
        <v>12559</v>
      </c>
    </row>
    <row r="1730" spans="1:3" x14ac:dyDescent="0.25">
      <c r="A1730" s="80">
        <v>1061602</v>
      </c>
      <c r="B1730" s="104" t="s">
        <v>236</v>
      </c>
      <c r="C1730" s="88">
        <v>12560</v>
      </c>
    </row>
    <row r="1731" spans="1:3" x14ac:dyDescent="0.25">
      <c r="A1731" s="80">
        <v>1061603</v>
      </c>
      <c r="B1731" s="104" t="s">
        <v>236</v>
      </c>
      <c r="C1731" s="88">
        <v>12561</v>
      </c>
    </row>
    <row r="1732" spans="1:3" x14ac:dyDescent="0.25">
      <c r="A1732" s="80">
        <v>1061604</v>
      </c>
      <c r="B1732" s="91">
        <v>1026510</v>
      </c>
      <c r="C1732" s="88">
        <v>12563</v>
      </c>
    </row>
    <row r="1733" spans="1:3" x14ac:dyDescent="0.25">
      <c r="A1733" s="80">
        <v>1061605</v>
      </c>
      <c r="B1733" s="91">
        <v>1026511</v>
      </c>
      <c r="C1733" s="88">
        <v>12565</v>
      </c>
    </row>
    <row r="1734" spans="1:3" x14ac:dyDescent="0.25">
      <c r="A1734" s="82">
        <v>1061606</v>
      </c>
      <c r="B1734" s="92">
        <v>1026512</v>
      </c>
      <c r="C1734" s="89">
        <v>12567</v>
      </c>
    </row>
    <row r="1735" spans="1:3" x14ac:dyDescent="0.25">
      <c r="A1735" s="80">
        <v>1061607</v>
      </c>
      <c r="B1735" s="104" t="s">
        <v>236</v>
      </c>
      <c r="C1735" s="88">
        <v>12568</v>
      </c>
    </row>
    <row r="1736" spans="1:3" x14ac:dyDescent="0.25">
      <c r="A1736" s="80">
        <v>1061608</v>
      </c>
      <c r="B1736" s="104" t="s">
        <v>236</v>
      </c>
      <c r="C1736" s="88">
        <v>12569</v>
      </c>
    </row>
    <row r="1737" spans="1:3" x14ac:dyDescent="0.25">
      <c r="A1737" s="80">
        <v>1061609</v>
      </c>
      <c r="B1737" s="91">
        <v>1026515</v>
      </c>
      <c r="C1737" s="88">
        <v>1257</v>
      </c>
    </row>
    <row r="1738" spans="1:3" x14ac:dyDescent="0.25">
      <c r="A1738" s="80">
        <v>1061610</v>
      </c>
      <c r="B1738" s="104" t="s">
        <v>236</v>
      </c>
      <c r="C1738" s="88">
        <v>12571</v>
      </c>
    </row>
    <row r="1739" spans="1:3" x14ac:dyDescent="0.25">
      <c r="A1739" s="80">
        <v>1061611</v>
      </c>
      <c r="B1739" s="104" t="s">
        <v>236</v>
      </c>
      <c r="C1739" s="88">
        <v>12572</v>
      </c>
    </row>
    <row r="1740" spans="1:3" x14ac:dyDescent="0.25">
      <c r="A1740" s="80">
        <v>1061612</v>
      </c>
      <c r="B1740" s="91">
        <v>1026518</v>
      </c>
      <c r="C1740" s="88">
        <v>12573</v>
      </c>
    </row>
    <row r="1741" spans="1:3" x14ac:dyDescent="0.25">
      <c r="A1741" s="80">
        <v>1061613</v>
      </c>
      <c r="B1741" s="104" t="s">
        <v>236</v>
      </c>
      <c r="C1741" s="88">
        <v>12574</v>
      </c>
    </row>
    <row r="1742" spans="1:3" x14ac:dyDescent="0.25">
      <c r="A1742" s="80">
        <v>1061614</v>
      </c>
      <c r="B1742" s="91">
        <v>1026520</v>
      </c>
      <c r="C1742" s="88">
        <v>12575</v>
      </c>
    </row>
    <row r="1743" spans="1:3" x14ac:dyDescent="0.25">
      <c r="A1743" s="80">
        <v>1061615</v>
      </c>
      <c r="B1743" s="104" t="s">
        <v>236</v>
      </c>
      <c r="C1743" s="88">
        <v>12576</v>
      </c>
    </row>
    <row r="1744" spans="1:3" x14ac:dyDescent="0.25">
      <c r="A1744" s="80">
        <v>1061616</v>
      </c>
      <c r="B1744" s="104" t="s">
        <v>236</v>
      </c>
      <c r="C1744" s="88">
        <v>12577</v>
      </c>
    </row>
    <row r="1745" spans="1:3" x14ac:dyDescent="0.25">
      <c r="A1745" s="80">
        <v>1061617</v>
      </c>
      <c r="B1745" s="91">
        <v>1026523</v>
      </c>
      <c r="C1745" s="88">
        <v>12578</v>
      </c>
    </row>
    <row r="1746" spans="1:3" x14ac:dyDescent="0.25">
      <c r="A1746" s="80">
        <v>1061618</v>
      </c>
      <c r="B1746" s="104" t="s">
        <v>236</v>
      </c>
      <c r="C1746" s="88">
        <v>12579</v>
      </c>
    </row>
    <row r="1747" spans="1:3" x14ac:dyDescent="0.25">
      <c r="A1747" s="80">
        <v>1061619</v>
      </c>
      <c r="B1747" s="91">
        <v>1026525</v>
      </c>
      <c r="C1747" s="88">
        <v>12580</v>
      </c>
    </row>
    <row r="1748" spans="1:3" x14ac:dyDescent="0.25">
      <c r="A1748" s="80">
        <v>1061620</v>
      </c>
      <c r="B1748" s="91">
        <v>1026526</v>
      </c>
      <c r="C1748" s="88">
        <v>12582</v>
      </c>
    </row>
    <row r="1749" spans="1:3" x14ac:dyDescent="0.25">
      <c r="A1749" s="80">
        <v>1061621</v>
      </c>
      <c r="B1749" s="91">
        <v>1026527</v>
      </c>
      <c r="C1749" s="88">
        <v>12583</v>
      </c>
    </row>
    <row r="1750" spans="1:3" x14ac:dyDescent="0.25">
      <c r="A1750" s="80">
        <v>1061622</v>
      </c>
      <c r="B1750" s="91">
        <v>1026528</v>
      </c>
      <c r="C1750" s="88">
        <v>12584</v>
      </c>
    </row>
    <row r="1751" spans="1:3" x14ac:dyDescent="0.25">
      <c r="A1751" s="80">
        <v>1061623</v>
      </c>
      <c r="B1751" s="104" t="s">
        <v>236</v>
      </c>
      <c r="C1751" s="88">
        <v>12586</v>
      </c>
    </row>
    <row r="1752" spans="1:3" x14ac:dyDescent="0.25">
      <c r="A1752" s="80">
        <v>1061624</v>
      </c>
      <c r="B1752" s="104" t="s">
        <v>236</v>
      </c>
      <c r="C1752" s="88">
        <v>12587</v>
      </c>
    </row>
    <row r="1753" spans="1:3" x14ac:dyDescent="0.25">
      <c r="A1753" s="80">
        <v>1061625</v>
      </c>
      <c r="B1753" s="104" t="s">
        <v>236</v>
      </c>
      <c r="C1753" s="88">
        <v>12588</v>
      </c>
    </row>
    <row r="1754" spans="1:3" x14ac:dyDescent="0.25">
      <c r="A1754" s="80">
        <v>1061626</v>
      </c>
      <c r="B1754" s="104" t="s">
        <v>236</v>
      </c>
      <c r="C1754" s="88">
        <v>12589</v>
      </c>
    </row>
    <row r="1755" spans="1:3" x14ac:dyDescent="0.25">
      <c r="A1755" s="80">
        <v>1061627</v>
      </c>
      <c r="B1755" s="104" t="s">
        <v>236</v>
      </c>
      <c r="C1755" s="88">
        <v>1259</v>
      </c>
    </row>
    <row r="1756" spans="1:3" x14ac:dyDescent="0.25">
      <c r="A1756" s="80">
        <v>1061628</v>
      </c>
      <c r="B1756" s="104" t="s">
        <v>236</v>
      </c>
      <c r="C1756" s="88">
        <v>12591</v>
      </c>
    </row>
    <row r="1757" spans="1:3" x14ac:dyDescent="0.25">
      <c r="A1757" s="80">
        <v>1061629</v>
      </c>
      <c r="B1757" s="91">
        <v>1026535</v>
      </c>
      <c r="C1757" s="88">
        <v>12592</v>
      </c>
    </row>
    <row r="1758" spans="1:3" x14ac:dyDescent="0.25">
      <c r="A1758" s="80">
        <v>1061630</v>
      </c>
      <c r="B1758" s="91">
        <v>1026536</v>
      </c>
      <c r="C1758" s="88">
        <v>12593</v>
      </c>
    </row>
    <row r="1759" spans="1:3" x14ac:dyDescent="0.25">
      <c r="A1759" s="80">
        <v>1061631</v>
      </c>
      <c r="B1759" s="91">
        <v>1026537</v>
      </c>
      <c r="C1759" s="88">
        <v>12594</v>
      </c>
    </row>
    <row r="1760" spans="1:3" x14ac:dyDescent="0.25">
      <c r="A1760" s="80">
        <v>1061632</v>
      </c>
      <c r="B1760" s="91">
        <v>1026538</v>
      </c>
      <c r="C1760" s="88">
        <v>12595</v>
      </c>
    </row>
    <row r="1761" spans="1:3" x14ac:dyDescent="0.25">
      <c r="A1761" s="80">
        <v>1061633</v>
      </c>
      <c r="B1761" s="104" t="s">
        <v>236</v>
      </c>
      <c r="C1761" s="88">
        <v>12598</v>
      </c>
    </row>
    <row r="1762" spans="1:3" x14ac:dyDescent="0.25">
      <c r="A1762" s="80">
        <v>1061634</v>
      </c>
      <c r="B1762" s="104" t="s">
        <v>236</v>
      </c>
      <c r="C1762" s="88">
        <v>12599</v>
      </c>
    </row>
    <row r="1763" spans="1:3" x14ac:dyDescent="0.25">
      <c r="A1763" s="80">
        <v>1061635</v>
      </c>
      <c r="B1763" s="104" t="s">
        <v>236</v>
      </c>
      <c r="C1763" s="88">
        <v>12602</v>
      </c>
    </row>
    <row r="1764" spans="1:3" x14ac:dyDescent="0.25">
      <c r="A1764" s="80">
        <v>1061636</v>
      </c>
      <c r="B1764" s="91">
        <v>1026544</v>
      </c>
      <c r="C1764" s="88">
        <v>12603</v>
      </c>
    </row>
    <row r="1765" spans="1:3" x14ac:dyDescent="0.25">
      <c r="A1765" s="80">
        <v>1061637</v>
      </c>
      <c r="B1765" s="104" t="s">
        <v>236</v>
      </c>
      <c r="C1765" s="88">
        <v>12604</v>
      </c>
    </row>
    <row r="1766" spans="1:3" x14ac:dyDescent="0.25">
      <c r="A1766" s="80">
        <v>1061638</v>
      </c>
      <c r="B1766" s="104" t="s">
        <v>236</v>
      </c>
      <c r="C1766" s="88">
        <v>12605</v>
      </c>
    </row>
    <row r="1767" spans="1:3" x14ac:dyDescent="0.25">
      <c r="A1767" s="80">
        <v>1061639</v>
      </c>
      <c r="B1767" s="93">
        <v>1026547</v>
      </c>
      <c r="C1767" s="88">
        <v>12607</v>
      </c>
    </row>
    <row r="1768" spans="1:3" x14ac:dyDescent="0.25">
      <c r="A1768" s="80">
        <v>1061640</v>
      </c>
      <c r="B1768" s="91">
        <v>1026548</v>
      </c>
      <c r="C1768" s="88">
        <v>12609</v>
      </c>
    </row>
    <row r="1769" spans="1:3" x14ac:dyDescent="0.25">
      <c r="A1769" s="80">
        <v>1061641</v>
      </c>
      <c r="B1769" s="91">
        <v>1026549</v>
      </c>
      <c r="C1769" s="88">
        <v>12610</v>
      </c>
    </row>
    <row r="1770" spans="1:3" x14ac:dyDescent="0.25">
      <c r="A1770" s="80">
        <v>1061642</v>
      </c>
      <c r="B1770" s="91">
        <v>1026550</v>
      </c>
      <c r="C1770" s="88">
        <v>12611</v>
      </c>
    </row>
    <row r="1771" spans="1:3" x14ac:dyDescent="0.25">
      <c r="A1771" s="80">
        <v>1061643</v>
      </c>
      <c r="B1771" s="104" t="s">
        <v>236</v>
      </c>
      <c r="C1771" s="88">
        <v>12614</v>
      </c>
    </row>
    <row r="1772" spans="1:3" x14ac:dyDescent="0.25">
      <c r="A1772" s="80">
        <v>1061644</v>
      </c>
      <c r="B1772" s="104" t="s">
        <v>236</v>
      </c>
      <c r="C1772" s="88">
        <v>12616</v>
      </c>
    </row>
    <row r="1773" spans="1:3" x14ac:dyDescent="0.25">
      <c r="A1773" s="80">
        <v>1061645</v>
      </c>
      <c r="B1773" s="91">
        <v>1026553</v>
      </c>
      <c r="C1773" s="88">
        <v>12618</v>
      </c>
    </row>
    <row r="1774" spans="1:3" x14ac:dyDescent="0.25">
      <c r="A1774" s="80">
        <v>1061646</v>
      </c>
      <c r="B1774" s="104" t="s">
        <v>236</v>
      </c>
      <c r="C1774" s="88">
        <v>12619</v>
      </c>
    </row>
    <row r="1775" spans="1:3" x14ac:dyDescent="0.25">
      <c r="A1775" s="80">
        <v>1061647</v>
      </c>
      <c r="B1775" s="104" t="s">
        <v>236</v>
      </c>
      <c r="C1775" s="88">
        <v>1262</v>
      </c>
    </row>
    <row r="1776" spans="1:3" x14ac:dyDescent="0.25">
      <c r="A1776" s="80">
        <v>1061648</v>
      </c>
      <c r="B1776" s="91">
        <v>1026556</v>
      </c>
      <c r="C1776" s="88">
        <v>12620</v>
      </c>
    </row>
    <row r="1777" spans="1:3" x14ac:dyDescent="0.25">
      <c r="A1777" s="80">
        <v>1061649</v>
      </c>
      <c r="B1777" s="91">
        <v>1026557</v>
      </c>
      <c r="C1777" s="88">
        <v>12621</v>
      </c>
    </row>
    <row r="1778" spans="1:3" x14ac:dyDescent="0.25">
      <c r="A1778" s="80">
        <v>1061650</v>
      </c>
      <c r="B1778" s="104" t="s">
        <v>236</v>
      </c>
      <c r="C1778" s="88">
        <v>12622</v>
      </c>
    </row>
    <row r="1779" spans="1:3" x14ac:dyDescent="0.25">
      <c r="A1779" s="80">
        <v>1061651</v>
      </c>
      <c r="B1779" s="104" t="s">
        <v>236</v>
      </c>
      <c r="C1779" s="88">
        <v>12626</v>
      </c>
    </row>
    <row r="1780" spans="1:3" x14ac:dyDescent="0.25">
      <c r="A1780" s="80">
        <v>1061652</v>
      </c>
      <c r="B1780" s="91">
        <v>1026560</v>
      </c>
      <c r="C1780" s="88">
        <v>12628</v>
      </c>
    </row>
    <row r="1781" spans="1:3" x14ac:dyDescent="0.25">
      <c r="A1781" s="80">
        <v>1061653</v>
      </c>
      <c r="B1781" s="91">
        <v>1026561</v>
      </c>
      <c r="C1781" s="88">
        <v>12629</v>
      </c>
    </row>
    <row r="1782" spans="1:3" x14ac:dyDescent="0.25">
      <c r="A1782" s="80">
        <v>1061654</v>
      </c>
      <c r="B1782" s="104" t="s">
        <v>236</v>
      </c>
      <c r="C1782" s="88">
        <v>12632</v>
      </c>
    </row>
    <row r="1783" spans="1:3" x14ac:dyDescent="0.25">
      <c r="A1783" s="80">
        <v>1061655</v>
      </c>
      <c r="B1783" s="104" t="s">
        <v>236</v>
      </c>
      <c r="C1783" s="88">
        <v>12633</v>
      </c>
    </row>
    <row r="1784" spans="1:3" x14ac:dyDescent="0.25">
      <c r="A1784" s="80">
        <v>1061656</v>
      </c>
      <c r="B1784" s="104" t="s">
        <v>236</v>
      </c>
      <c r="C1784" s="88">
        <v>12635</v>
      </c>
    </row>
    <row r="1785" spans="1:3" x14ac:dyDescent="0.25">
      <c r="A1785" s="80">
        <v>1061657</v>
      </c>
      <c r="B1785" s="104" t="s">
        <v>236</v>
      </c>
      <c r="C1785" s="88">
        <v>12636</v>
      </c>
    </row>
    <row r="1786" spans="1:3" x14ac:dyDescent="0.25">
      <c r="A1786" s="80">
        <v>1061658</v>
      </c>
      <c r="B1786" s="91">
        <v>1026567</v>
      </c>
      <c r="C1786" s="88">
        <v>12637</v>
      </c>
    </row>
    <row r="1787" spans="1:3" x14ac:dyDescent="0.25">
      <c r="A1787" s="80">
        <v>1061659</v>
      </c>
      <c r="B1787" s="104" t="s">
        <v>236</v>
      </c>
      <c r="C1787" s="81" t="s">
        <v>236</v>
      </c>
    </row>
    <row r="1788" spans="1:3" x14ac:dyDescent="0.25">
      <c r="A1788" s="80">
        <v>1061660</v>
      </c>
      <c r="B1788" s="91">
        <v>1026569</v>
      </c>
      <c r="C1788" s="88">
        <v>12639</v>
      </c>
    </row>
    <row r="1789" spans="1:3" x14ac:dyDescent="0.25">
      <c r="A1789" s="80">
        <v>1061661</v>
      </c>
      <c r="B1789" s="91">
        <v>1026570</v>
      </c>
      <c r="C1789" s="88">
        <v>1264</v>
      </c>
    </row>
    <row r="1790" spans="1:3" x14ac:dyDescent="0.25">
      <c r="A1790" s="80">
        <v>1061662</v>
      </c>
      <c r="B1790" s="91">
        <v>1026571</v>
      </c>
      <c r="C1790" s="88">
        <v>12640</v>
      </c>
    </row>
    <row r="1791" spans="1:3" x14ac:dyDescent="0.25">
      <c r="A1791" s="80">
        <v>1061663</v>
      </c>
      <c r="B1791" s="91">
        <v>1026572</v>
      </c>
      <c r="C1791" s="88">
        <v>12641</v>
      </c>
    </row>
    <row r="1792" spans="1:3" x14ac:dyDescent="0.25">
      <c r="A1792" s="80">
        <v>1061664</v>
      </c>
      <c r="B1792" s="91">
        <v>1026573</v>
      </c>
      <c r="C1792" s="88">
        <v>12642</v>
      </c>
    </row>
    <row r="1793" spans="1:3" x14ac:dyDescent="0.25">
      <c r="A1793" s="80">
        <v>1061665</v>
      </c>
      <c r="B1793" s="91">
        <v>1026574</v>
      </c>
      <c r="C1793" s="88">
        <v>12643</v>
      </c>
    </row>
    <row r="1794" spans="1:3" x14ac:dyDescent="0.25">
      <c r="A1794" s="80">
        <v>1061666</v>
      </c>
      <c r="B1794" s="104" t="s">
        <v>236</v>
      </c>
      <c r="C1794" s="88">
        <v>12644</v>
      </c>
    </row>
    <row r="1795" spans="1:3" x14ac:dyDescent="0.25">
      <c r="A1795" s="80">
        <v>1061667</v>
      </c>
      <c r="B1795" s="104" t="s">
        <v>236</v>
      </c>
      <c r="C1795" s="88">
        <v>12645</v>
      </c>
    </row>
    <row r="1796" spans="1:3" x14ac:dyDescent="0.25">
      <c r="A1796" s="80">
        <v>1061668</v>
      </c>
      <c r="B1796" s="91">
        <v>1026577</v>
      </c>
      <c r="C1796" s="88">
        <v>12646</v>
      </c>
    </row>
    <row r="1797" spans="1:3" x14ac:dyDescent="0.25">
      <c r="A1797" s="80">
        <v>1061669</v>
      </c>
      <c r="B1797" s="104" t="s">
        <v>236</v>
      </c>
      <c r="C1797" s="88">
        <v>12647</v>
      </c>
    </row>
    <row r="1798" spans="1:3" x14ac:dyDescent="0.25">
      <c r="A1798" s="80">
        <v>1061670</v>
      </c>
      <c r="B1798" s="104" t="s">
        <v>236</v>
      </c>
      <c r="C1798" s="88">
        <v>12649</v>
      </c>
    </row>
    <row r="1799" spans="1:3" x14ac:dyDescent="0.25">
      <c r="A1799" s="80">
        <v>1061671</v>
      </c>
      <c r="B1799" s="104" t="s">
        <v>236</v>
      </c>
      <c r="C1799" s="88">
        <v>1265</v>
      </c>
    </row>
    <row r="1800" spans="1:3" x14ac:dyDescent="0.25">
      <c r="A1800" s="80">
        <v>1061672</v>
      </c>
      <c r="B1800" s="104" t="s">
        <v>236</v>
      </c>
      <c r="C1800" s="88">
        <v>12650</v>
      </c>
    </row>
    <row r="1801" spans="1:3" x14ac:dyDescent="0.25">
      <c r="A1801" s="80">
        <v>1061673</v>
      </c>
      <c r="B1801" s="91">
        <v>1026582</v>
      </c>
      <c r="C1801" s="88">
        <v>12651</v>
      </c>
    </row>
    <row r="1802" spans="1:3" x14ac:dyDescent="0.25">
      <c r="A1802" s="80">
        <v>1061674</v>
      </c>
      <c r="B1802" s="104" t="s">
        <v>236</v>
      </c>
      <c r="C1802" s="88">
        <v>12654</v>
      </c>
    </row>
    <row r="1803" spans="1:3" x14ac:dyDescent="0.25">
      <c r="A1803" s="80">
        <v>1061675</v>
      </c>
      <c r="B1803" s="104" t="s">
        <v>236</v>
      </c>
      <c r="C1803" s="88">
        <v>12655</v>
      </c>
    </row>
    <row r="1804" spans="1:3" x14ac:dyDescent="0.25">
      <c r="A1804" s="80">
        <v>1061676</v>
      </c>
      <c r="B1804" s="91">
        <v>1026585</v>
      </c>
      <c r="C1804" s="88">
        <v>12656</v>
      </c>
    </row>
    <row r="1805" spans="1:3" x14ac:dyDescent="0.25">
      <c r="A1805" s="80">
        <v>1061677</v>
      </c>
      <c r="B1805" s="104" t="s">
        <v>236</v>
      </c>
      <c r="C1805" s="88">
        <v>12657</v>
      </c>
    </row>
    <row r="1806" spans="1:3" x14ac:dyDescent="0.25">
      <c r="A1806" s="80">
        <v>1061678</v>
      </c>
      <c r="B1806" s="104" t="s">
        <v>236</v>
      </c>
      <c r="C1806" s="88">
        <v>12658</v>
      </c>
    </row>
    <row r="1807" spans="1:3" x14ac:dyDescent="0.25">
      <c r="A1807" s="80">
        <v>1061679</v>
      </c>
      <c r="B1807" s="91">
        <v>1026588</v>
      </c>
      <c r="C1807" s="88">
        <v>12659</v>
      </c>
    </row>
    <row r="1808" spans="1:3" x14ac:dyDescent="0.25">
      <c r="A1808" s="80">
        <v>1061680</v>
      </c>
      <c r="B1808" s="104" t="s">
        <v>236</v>
      </c>
      <c r="C1808" s="88">
        <v>12660</v>
      </c>
    </row>
    <row r="1809" spans="1:3" x14ac:dyDescent="0.25">
      <c r="A1809" s="80">
        <v>1061681</v>
      </c>
      <c r="B1809" s="104" t="s">
        <v>236</v>
      </c>
      <c r="C1809" s="88">
        <v>12661</v>
      </c>
    </row>
    <row r="1810" spans="1:3" x14ac:dyDescent="0.25">
      <c r="A1810" s="80">
        <v>1061682</v>
      </c>
      <c r="B1810" s="104" t="s">
        <v>236</v>
      </c>
      <c r="C1810" s="88">
        <v>12662</v>
      </c>
    </row>
    <row r="1811" spans="1:3" x14ac:dyDescent="0.25">
      <c r="A1811" s="80">
        <v>1061683</v>
      </c>
      <c r="B1811" s="104" t="s">
        <v>236</v>
      </c>
      <c r="C1811" s="88">
        <v>12664</v>
      </c>
    </row>
    <row r="1812" spans="1:3" x14ac:dyDescent="0.25">
      <c r="A1812" s="80">
        <v>1061684</v>
      </c>
      <c r="B1812" s="104" t="s">
        <v>236</v>
      </c>
      <c r="C1812" s="88">
        <v>12666</v>
      </c>
    </row>
    <row r="1813" spans="1:3" x14ac:dyDescent="0.25">
      <c r="A1813" s="80">
        <v>1061685</v>
      </c>
      <c r="B1813" s="104" t="s">
        <v>236</v>
      </c>
      <c r="C1813" s="88">
        <v>12667</v>
      </c>
    </row>
    <row r="1814" spans="1:3" x14ac:dyDescent="0.25">
      <c r="A1814" s="80">
        <v>1061686</v>
      </c>
      <c r="B1814" s="91">
        <v>1026596</v>
      </c>
      <c r="C1814" s="88">
        <v>12668</v>
      </c>
    </row>
    <row r="1815" spans="1:3" x14ac:dyDescent="0.25">
      <c r="A1815" s="80">
        <v>1061687</v>
      </c>
      <c r="B1815" s="104" t="s">
        <v>236</v>
      </c>
      <c r="C1815" s="88">
        <v>12669</v>
      </c>
    </row>
    <row r="1816" spans="1:3" x14ac:dyDescent="0.25">
      <c r="A1816" s="80">
        <v>1061688</v>
      </c>
      <c r="B1816" s="91">
        <v>1026598</v>
      </c>
      <c r="C1816" s="88">
        <v>12671</v>
      </c>
    </row>
    <row r="1817" spans="1:3" x14ac:dyDescent="0.25">
      <c r="A1817" s="80">
        <v>1061689</v>
      </c>
      <c r="B1817" s="91">
        <v>1026599</v>
      </c>
      <c r="C1817" s="88">
        <v>12672</v>
      </c>
    </row>
    <row r="1818" spans="1:3" x14ac:dyDescent="0.25">
      <c r="A1818" s="80">
        <v>1061690</v>
      </c>
      <c r="B1818" s="91">
        <v>1026600</v>
      </c>
      <c r="C1818" s="88">
        <v>12673</v>
      </c>
    </row>
    <row r="1819" spans="1:3" x14ac:dyDescent="0.25">
      <c r="A1819" s="80">
        <v>1061691</v>
      </c>
      <c r="B1819" s="91">
        <v>1026601</v>
      </c>
      <c r="C1819" s="88">
        <v>12674</v>
      </c>
    </row>
    <row r="1820" spans="1:3" x14ac:dyDescent="0.25">
      <c r="A1820" s="80">
        <v>1061692</v>
      </c>
      <c r="B1820" s="104" t="s">
        <v>236</v>
      </c>
      <c r="C1820" s="88">
        <v>12675</v>
      </c>
    </row>
    <row r="1821" spans="1:3" x14ac:dyDescent="0.25">
      <c r="A1821" s="80">
        <v>1061693</v>
      </c>
      <c r="B1821" s="104" t="s">
        <v>236</v>
      </c>
      <c r="C1821" s="88">
        <v>12677</v>
      </c>
    </row>
    <row r="1822" spans="1:3" x14ac:dyDescent="0.25">
      <c r="A1822" s="80">
        <v>1061694</v>
      </c>
      <c r="B1822" s="104" t="s">
        <v>236</v>
      </c>
      <c r="C1822" s="88">
        <v>12678</v>
      </c>
    </row>
    <row r="1823" spans="1:3" x14ac:dyDescent="0.25">
      <c r="A1823" s="80">
        <v>1061695</v>
      </c>
      <c r="B1823" s="91">
        <v>1026605</v>
      </c>
      <c r="C1823" s="88">
        <v>12679</v>
      </c>
    </row>
    <row r="1824" spans="1:3" x14ac:dyDescent="0.25">
      <c r="A1824" s="80">
        <v>1061696</v>
      </c>
      <c r="B1824" s="104" t="s">
        <v>236</v>
      </c>
      <c r="C1824" s="88">
        <v>12680</v>
      </c>
    </row>
    <row r="1825" spans="1:3" x14ac:dyDescent="0.25">
      <c r="A1825" s="80">
        <v>1061697</v>
      </c>
      <c r="B1825" s="93">
        <v>1026607</v>
      </c>
      <c r="C1825" s="88">
        <v>12681</v>
      </c>
    </row>
    <row r="1826" spans="1:3" x14ac:dyDescent="0.25">
      <c r="A1826" s="80">
        <v>1061698</v>
      </c>
      <c r="B1826" s="104" t="s">
        <v>236</v>
      </c>
      <c r="C1826" s="88">
        <v>12682</v>
      </c>
    </row>
    <row r="1827" spans="1:3" x14ac:dyDescent="0.25">
      <c r="A1827" s="80">
        <v>1061699</v>
      </c>
      <c r="B1827" s="104" t="s">
        <v>236</v>
      </c>
      <c r="C1827" s="88">
        <v>12683</v>
      </c>
    </row>
    <row r="1828" spans="1:3" x14ac:dyDescent="0.25">
      <c r="A1828" s="80">
        <v>1061700</v>
      </c>
      <c r="B1828" s="91">
        <v>1026610</v>
      </c>
      <c r="C1828" s="88">
        <v>12684</v>
      </c>
    </row>
    <row r="1829" spans="1:3" x14ac:dyDescent="0.25">
      <c r="A1829" s="80">
        <v>1061701</v>
      </c>
      <c r="B1829" s="104" t="s">
        <v>236</v>
      </c>
      <c r="C1829" s="88">
        <v>12686</v>
      </c>
    </row>
    <row r="1830" spans="1:3" x14ac:dyDescent="0.25">
      <c r="A1830" s="80">
        <v>1061702</v>
      </c>
      <c r="B1830" s="91">
        <v>1026612</v>
      </c>
      <c r="C1830" s="88">
        <v>12689</v>
      </c>
    </row>
    <row r="1831" spans="1:3" x14ac:dyDescent="0.25">
      <c r="A1831" s="80">
        <v>1061703</v>
      </c>
      <c r="B1831" s="104" t="s">
        <v>236</v>
      </c>
      <c r="C1831" s="88">
        <v>12690</v>
      </c>
    </row>
    <row r="1832" spans="1:3" x14ac:dyDescent="0.25">
      <c r="A1832" s="80">
        <v>1061704</v>
      </c>
      <c r="B1832" s="91">
        <v>1026614</v>
      </c>
      <c r="C1832" s="88">
        <v>12691</v>
      </c>
    </row>
    <row r="1833" spans="1:3" x14ac:dyDescent="0.25">
      <c r="A1833" s="80">
        <v>1061705</v>
      </c>
      <c r="B1833" s="104" t="s">
        <v>236</v>
      </c>
      <c r="C1833" s="88">
        <v>12692</v>
      </c>
    </row>
    <row r="1834" spans="1:3" x14ac:dyDescent="0.25">
      <c r="A1834" s="80">
        <v>1061706</v>
      </c>
      <c r="B1834" s="104" t="s">
        <v>236</v>
      </c>
      <c r="C1834" s="88">
        <v>12693</v>
      </c>
    </row>
    <row r="1835" spans="1:3" x14ac:dyDescent="0.25">
      <c r="A1835" s="80">
        <v>1061707</v>
      </c>
      <c r="B1835" s="104" t="s">
        <v>236</v>
      </c>
      <c r="C1835" s="88">
        <v>12694</v>
      </c>
    </row>
    <row r="1836" spans="1:3" x14ac:dyDescent="0.25">
      <c r="A1836" s="80">
        <v>1061708</v>
      </c>
      <c r="B1836" s="104" t="s">
        <v>236</v>
      </c>
      <c r="C1836" s="88">
        <v>12695</v>
      </c>
    </row>
    <row r="1837" spans="1:3" x14ac:dyDescent="0.25">
      <c r="A1837" s="80">
        <v>1061709</v>
      </c>
      <c r="B1837" s="91">
        <v>1026619</v>
      </c>
      <c r="C1837" s="88">
        <v>12696</v>
      </c>
    </row>
    <row r="1838" spans="1:3" x14ac:dyDescent="0.25">
      <c r="A1838" s="80">
        <v>1061710</v>
      </c>
      <c r="B1838" s="104" t="s">
        <v>236</v>
      </c>
      <c r="C1838" s="88">
        <v>12697</v>
      </c>
    </row>
    <row r="1839" spans="1:3" x14ac:dyDescent="0.25">
      <c r="A1839" s="80">
        <v>1061711</v>
      </c>
      <c r="B1839" s="104" t="s">
        <v>236</v>
      </c>
      <c r="C1839" s="88">
        <v>12699</v>
      </c>
    </row>
    <row r="1840" spans="1:3" x14ac:dyDescent="0.25">
      <c r="A1840" s="80">
        <v>1061712</v>
      </c>
      <c r="B1840" s="104" t="s">
        <v>236</v>
      </c>
      <c r="C1840" s="88">
        <v>12701</v>
      </c>
    </row>
    <row r="1841" spans="1:3" x14ac:dyDescent="0.25">
      <c r="A1841" s="80">
        <v>1061713</v>
      </c>
      <c r="B1841" s="91">
        <v>1026623</v>
      </c>
      <c r="C1841" s="88">
        <v>12703</v>
      </c>
    </row>
    <row r="1842" spans="1:3" x14ac:dyDescent="0.25">
      <c r="A1842" s="82">
        <v>1061714</v>
      </c>
      <c r="B1842" s="92">
        <v>1026624</v>
      </c>
      <c r="C1842" s="89">
        <v>12704</v>
      </c>
    </row>
    <row r="1843" spans="1:3" x14ac:dyDescent="0.25">
      <c r="A1843" s="80">
        <v>1061715</v>
      </c>
      <c r="B1843" s="104" t="s">
        <v>236</v>
      </c>
      <c r="C1843" s="88">
        <v>12706</v>
      </c>
    </row>
    <row r="1844" spans="1:3" x14ac:dyDescent="0.25">
      <c r="A1844" s="80">
        <v>1061716</v>
      </c>
      <c r="B1844" s="104" t="s">
        <v>236</v>
      </c>
      <c r="C1844" s="88">
        <v>12707</v>
      </c>
    </row>
    <row r="1845" spans="1:3" x14ac:dyDescent="0.25">
      <c r="A1845" s="80">
        <v>1061717</v>
      </c>
      <c r="B1845" s="104" t="s">
        <v>236</v>
      </c>
      <c r="C1845" s="88">
        <v>12710</v>
      </c>
    </row>
    <row r="1846" spans="1:3" x14ac:dyDescent="0.25">
      <c r="A1846" s="80">
        <v>1061718</v>
      </c>
      <c r="B1846" s="91">
        <v>1026628</v>
      </c>
      <c r="C1846" s="88">
        <v>12711</v>
      </c>
    </row>
    <row r="1847" spans="1:3" x14ac:dyDescent="0.25">
      <c r="A1847" s="80">
        <v>1061719</v>
      </c>
      <c r="B1847" s="91">
        <v>1026629</v>
      </c>
      <c r="C1847" s="88">
        <v>12713</v>
      </c>
    </row>
    <row r="1848" spans="1:3" x14ac:dyDescent="0.25">
      <c r="A1848" s="80">
        <v>1061720</v>
      </c>
      <c r="B1848" s="104" t="s">
        <v>236</v>
      </c>
      <c r="C1848" s="88">
        <v>12714</v>
      </c>
    </row>
    <row r="1849" spans="1:3" x14ac:dyDescent="0.25">
      <c r="A1849" s="80">
        <v>1061721</v>
      </c>
      <c r="B1849" s="104" t="s">
        <v>236</v>
      </c>
      <c r="C1849" s="88">
        <v>12716</v>
      </c>
    </row>
    <row r="1850" spans="1:3" x14ac:dyDescent="0.25">
      <c r="A1850" s="80">
        <v>1061722</v>
      </c>
      <c r="B1850" s="104" t="s">
        <v>236</v>
      </c>
      <c r="C1850" s="88">
        <v>12718</v>
      </c>
    </row>
    <row r="1851" spans="1:3" x14ac:dyDescent="0.25">
      <c r="A1851" s="80">
        <v>1061723</v>
      </c>
      <c r="B1851" s="104" t="s">
        <v>236</v>
      </c>
      <c r="C1851" s="88">
        <v>12720</v>
      </c>
    </row>
    <row r="1852" spans="1:3" x14ac:dyDescent="0.25">
      <c r="A1852" s="80">
        <v>1061724</v>
      </c>
      <c r="B1852" s="91">
        <v>1026635</v>
      </c>
      <c r="C1852" s="88">
        <v>12722</v>
      </c>
    </row>
    <row r="1853" spans="1:3" x14ac:dyDescent="0.25">
      <c r="A1853" s="80">
        <v>1061725</v>
      </c>
      <c r="B1853" s="104" t="s">
        <v>236</v>
      </c>
      <c r="C1853" s="88">
        <v>12723</v>
      </c>
    </row>
    <row r="1854" spans="1:3" x14ac:dyDescent="0.25">
      <c r="A1854" s="80">
        <v>1061726</v>
      </c>
      <c r="B1854" s="104" t="s">
        <v>236</v>
      </c>
      <c r="C1854" s="88">
        <v>12724</v>
      </c>
    </row>
    <row r="1855" spans="1:3" x14ac:dyDescent="0.25">
      <c r="A1855" s="80">
        <v>1061727</v>
      </c>
      <c r="B1855" s="91">
        <v>1026638</v>
      </c>
      <c r="C1855" s="88">
        <v>12725</v>
      </c>
    </row>
    <row r="1856" spans="1:3" x14ac:dyDescent="0.25">
      <c r="A1856" s="80">
        <v>1061728</v>
      </c>
      <c r="B1856" s="91">
        <v>1026639</v>
      </c>
      <c r="C1856" s="88">
        <v>12726</v>
      </c>
    </row>
    <row r="1857" spans="1:3" x14ac:dyDescent="0.25">
      <c r="A1857" s="80">
        <v>1061729</v>
      </c>
      <c r="B1857" s="91">
        <v>1026640</v>
      </c>
      <c r="C1857" s="88">
        <v>12727</v>
      </c>
    </row>
    <row r="1858" spans="1:3" x14ac:dyDescent="0.25">
      <c r="A1858" s="80">
        <v>1061730</v>
      </c>
      <c r="B1858" s="91">
        <v>1026641</v>
      </c>
      <c r="C1858" s="88">
        <v>12728</v>
      </c>
    </row>
    <row r="1859" spans="1:3" x14ac:dyDescent="0.25">
      <c r="A1859" s="80">
        <v>1061731</v>
      </c>
      <c r="B1859" s="104" t="s">
        <v>236</v>
      </c>
      <c r="C1859" s="88">
        <v>12729</v>
      </c>
    </row>
    <row r="1860" spans="1:3" x14ac:dyDescent="0.25">
      <c r="A1860" s="80">
        <v>1061732</v>
      </c>
      <c r="B1860" s="104" t="s">
        <v>236</v>
      </c>
      <c r="C1860" s="88">
        <v>12730</v>
      </c>
    </row>
    <row r="1861" spans="1:3" x14ac:dyDescent="0.25">
      <c r="A1861" s="80">
        <v>1061733</v>
      </c>
      <c r="B1861" s="104" t="s">
        <v>236</v>
      </c>
      <c r="C1861" s="88">
        <v>12731</v>
      </c>
    </row>
    <row r="1862" spans="1:3" x14ac:dyDescent="0.25">
      <c r="A1862" s="80">
        <v>1061734</v>
      </c>
      <c r="B1862" s="104" t="s">
        <v>236</v>
      </c>
      <c r="C1862" s="88">
        <v>12732</v>
      </c>
    </row>
    <row r="1863" spans="1:3" x14ac:dyDescent="0.25">
      <c r="A1863" s="80">
        <v>1061735</v>
      </c>
      <c r="B1863" s="104" t="s">
        <v>236</v>
      </c>
      <c r="C1863" s="88">
        <v>12733</v>
      </c>
    </row>
    <row r="1864" spans="1:3" x14ac:dyDescent="0.25">
      <c r="A1864" s="80">
        <v>1061736</v>
      </c>
      <c r="B1864" s="91">
        <v>1026647</v>
      </c>
      <c r="C1864" s="88">
        <v>12734</v>
      </c>
    </row>
    <row r="1865" spans="1:3" x14ac:dyDescent="0.25">
      <c r="A1865" s="80">
        <v>1061737</v>
      </c>
      <c r="B1865" s="91">
        <v>1026648</v>
      </c>
      <c r="C1865" s="88">
        <v>12736</v>
      </c>
    </row>
    <row r="1866" spans="1:3" x14ac:dyDescent="0.25">
      <c r="A1866" s="80">
        <v>1061738</v>
      </c>
      <c r="B1866" s="91">
        <v>1026649</v>
      </c>
      <c r="C1866" s="88">
        <v>12737</v>
      </c>
    </row>
    <row r="1867" spans="1:3" x14ac:dyDescent="0.25">
      <c r="A1867" s="80">
        <v>1061739</v>
      </c>
      <c r="B1867" s="104" t="s">
        <v>236</v>
      </c>
      <c r="C1867" s="88">
        <v>12740</v>
      </c>
    </row>
    <row r="1868" spans="1:3" x14ac:dyDescent="0.25">
      <c r="A1868" s="80">
        <v>1061740</v>
      </c>
      <c r="B1868" s="104" t="s">
        <v>236</v>
      </c>
      <c r="C1868" s="88">
        <v>12741</v>
      </c>
    </row>
    <row r="1869" spans="1:3" x14ac:dyDescent="0.25">
      <c r="A1869" s="80">
        <v>1061741</v>
      </c>
      <c r="B1869" s="91">
        <v>1026652</v>
      </c>
      <c r="C1869" s="88">
        <v>12743</v>
      </c>
    </row>
    <row r="1870" spans="1:3" x14ac:dyDescent="0.25">
      <c r="A1870" s="80">
        <v>1061742</v>
      </c>
      <c r="B1870" s="104" t="s">
        <v>236</v>
      </c>
      <c r="C1870" s="88">
        <v>12745</v>
      </c>
    </row>
    <row r="1871" spans="1:3" x14ac:dyDescent="0.25">
      <c r="A1871" s="80">
        <v>1061743</v>
      </c>
      <c r="B1871" s="91">
        <v>1026654</v>
      </c>
      <c r="C1871" s="88">
        <v>12746</v>
      </c>
    </row>
    <row r="1872" spans="1:3" x14ac:dyDescent="0.25">
      <c r="A1872" s="80">
        <v>1061744</v>
      </c>
      <c r="B1872" s="104" t="s">
        <v>236</v>
      </c>
      <c r="C1872" s="88">
        <v>12747</v>
      </c>
    </row>
    <row r="1873" spans="1:3" x14ac:dyDescent="0.25">
      <c r="A1873" s="80">
        <v>1061745</v>
      </c>
      <c r="B1873" s="104" t="s">
        <v>236</v>
      </c>
      <c r="C1873" s="88">
        <v>12748</v>
      </c>
    </row>
    <row r="1874" spans="1:3" x14ac:dyDescent="0.25">
      <c r="A1874" s="80">
        <v>1061746</v>
      </c>
      <c r="B1874" s="104" t="s">
        <v>236</v>
      </c>
      <c r="C1874" s="88">
        <v>12752</v>
      </c>
    </row>
    <row r="1875" spans="1:3" x14ac:dyDescent="0.25">
      <c r="A1875" s="80">
        <v>1061747</v>
      </c>
      <c r="B1875" s="104" t="s">
        <v>236</v>
      </c>
      <c r="C1875" s="88">
        <v>12754</v>
      </c>
    </row>
    <row r="1876" spans="1:3" x14ac:dyDescent="0.25">
      <c r="A1876" s="80">
        <v>1061748</v>
      </c>
      <c r="B1876" s="91">
        <v>1026660</v>
      </c>
      <c r="C1876" s="88">
        <v>12755</v>
      </c>
    </row>
    <row r="1877" spans="1:3" x14ac:dyDescent="0.25">
      <c r="A1877" s="80">
        <v>1061749</v>
      </c>
      <c r="B1877" s="91">
        <v>1026661</v>
      </c>
      <c r="C1877" s="88">
        <v>12756</v>
      </c>
    </row>
    <row r="1878" spans="1:3" x14ac:dyDescent="0.25">
      <c r="A1878" s="80">
        <v>1061750</v>
      </c>
      <c r="B1878" s="104" t="s">
        <v>236</v>
      </c>
      <c r="C1878" s="88">
        <v>12757</v>
      </c>
    </row>
    <row r="1879" spans="1:3" x14ac:dyDescent="0.25">
      <c r="A1879" s="80">
        <v>1061751</v>
      </c>
      <c r="B1879" s="104" t="s">
        <v>236</v>
      </c>
      <c r="C1879" s="88">
        <v>12758</v>
      </c>
    </row>
    <row r="1880" spans="1:3" x14ac:dyDescent="0.25">
      <c r="A1880" s="80">
        <v>1061752</v>
      </c>
      <c r="B1880" s="91">
        <v>1026664</v>
      </c>
      <c r="C1880" s="88">
        <v>12759</v>
      </c>
    </row>
    <row r="1881" spans="1:3" x14ac:dyDescent="0.25">
      <c r="A1881" s="80">
        <v>1061753</v>
      </c>
      <c r="B1881" s="104" t="s">
        <v>236</v>
      </c>
      <c r="C1881" s="88">
        <v>12760</v>
      </c>
    </row>
    <row r="1882" spans="1:3" x14ac:dyDescent="0.25">
      <c r="A1882" s="80">
        <v>1061754</v>
      </c>
      <c r="B1882" s="104" t="s">
        <v>236</v>
      </c>
      <c r="C1882" s="88">
        <v>12761</v>
      </c>
    </row>
    <row r="1883" spans="1:3" x14ac:dyDescent="0.25">
      <c r="A1883" s="80">
        <v>1061755</v>
      </c>
      <c r="B1883" s="104" t="s">
        <v>236</v>
      </c>
      <c r="C1883" s="88">
        <v>12762</v>
      </c>
    </row>
    <row r="1884" spans="1:3" x14ac:dyDescent="0.25">
      <c r="A1884" s="80">
        <v>1061756</v>
      </c>
      <c r="B1884" s="91">
        <v>1026668</v>
      </c>
      <c r="C1884" s="88">
        <v>12763</v>
      </c>
    </row>
    <row r="1885" spans="1:3" x14ac:dyDescent="0.25">
      <c r="A1885" s="80">
        <v>1061757</v>
      </c>
      <c r="B1885" s="91">
        <v>1026669</v>
      </c>
      <c r="C1885" s="88">
        <v>12764</v>
      </c>
    </row>
    <row r="1886" spans="1:3" x14ac:dyDescent="0.25">
      <c r="A1886" s="80">
        <v>1061758</v>
      </c>
      <c r="B1886" s="91">
        <v>1026670</v>
      </c>
      <c r="C1886" s="88">
        <v>12765</v>
      </c>
    </row>
    <row r="1887" spans="1:3" x14ac:dyDescent="0.25">
      <c r="A1887" s="80">
        <v>1061759</v>
      </c>
      <c r="B1887" s="104" t="s">
        <v>236</v>
      </c>
      <c r="C1887" s="88">
        <v>12766</v>
      </c>
    </row>
    <row r="1888" spans="1:3" x14ac:dyDescent="0.25">
      <c r="A1888" s="80">
        <v>1061760</v>
      </c>
      <c r="B1888" s="104" t="s">
        <v>236</v>
      </c>
      <c r="C1888" s="88">
        <v>12767</v>
      </c>
    </row>
    <row r="1889" spans="1:3" x14ac:dyDescent="0.25">
      <c r="A1889" s="80">
        <v>1061761</v>
      </c>
      <c r="B1889" s="91">
        <v>1026673</v>
      </c>
      <c r="C1889" s="88">
        <v>12768</v>
      </c>
    </row>
    <row r="1890" spans="1:3" x14ac:dyDescent="0.25">
      <c r="A1890" s="80">
        <v>1061762</v>
      </c>
      <c r="B1890" s="104" t="s">
        <v>236</v>
      </c>
      <c r="C1890" s="88">
        <v>12769</v>
      </c>
    </row>
    <row r="1891" spans="1:3" x14ac:dyDescent="0.25">
      <c r="A1891" s="80">
        <v>1061763</v>
      </c>
      <c r="B1891" s="104" t="s">
        <v>236</v>
      </c>
      <c r="C1891" s="88">
        <v>12770</v>
      </c>
    </row>
    <row r="1892" spans="1:3" x14ac:dyDescent="0.25">
      <c r="A1892" s="80">
        <v>1061764</v>
      </c>
      <c r="B1892" s="91">
        <v>1026676</v>
      </c>
      <c r="C1892" s="88">
        <v>12772</v>
      </c>
    </row>
    <row r="1893" spans="1:3" x14ac:dyDescent="0.25">
      <c r="A1893" s="80">
        <v>1061765</v>
      </c>
      <c r="B1893" s="104" t="s">
        <v>236</v>
      </c>
      <c r="C1893" s="88">
        <v>12774</v>
      </c>
    </row>
    <row r="1894" spans="1:3" x14ac:dyDescent="0.25">
      <c r="A1894" s="80">
        <v>1061766</v>
      </c>
      <c r="B1894" s="104" t="s">
        <v>236</v>
      </c>
      <c r="C1894" s="88">
        <v>12775</v>
      </c>
    </row>
    <row r="1895" spans="1:3" x14ac:dyDescent="0.25">
      <c r="A1895" s="80">
        <v>1061767</v>
      </c>
      <c r="B1895" s="91">
        <v>1026679</v>
      </c>
      <c r="C1895" s="88">
        <v>12776</v>
      </c>
    </row>
    <row r="1896" spans="1:3" x14ac:dyDescent="0.25">
      <c r="A1896" s="80">
        <v>1061768</v>
      </c>
      <c r="B1896" s="104" t="s">
        <v>236</v>
      </c>
      <c r="C1896" s="88">
        <v>12778</v>
      </c>
    </row>
    <row r="1897" spans="1:3" x14ac:dyDescent="0.25">
      <c r="A1897" s="80">
        <v>1061769</v>
      </c>
      <c r="B1897" s="91">
        <v>1026681</v>
      </c>
      <c r="C1897" s="88">
        <v>12779</v>
      </c>
    </row>
    <row r="1898" spans="1:3" x14ac:dyDescent="0.25">
      <c r="A1898" s="80">
        <v>1061770</v>
      </c>
      <c r="B1898" s="91">
        <v>1026682</v>
      </c>
      <c r="C1898" s="88">
        <v>1278</v>
      </c>
    </row>
    <row r="1899" spans="1:3" x14ac:dyDescent="0.25">
      <c r="A1899" s="80">
        <v>1061771</v>
      </c>
      <c r="B1899" s="91">
        <v>1026683</v>
      </c>
      <c r="C1899" s="88">
        <v>12780</v>
      </c>
    </row>
    <row r="1900" spans="1:3" x14ac:dyDescent="0.25">
      <c r="A1900" s="80">
        <v>1061772</v>
      </c>
      <c r="B1900" s="104" t="s">
        <v>236</v>
      </c>
      <c r="C1900" s="88">
        <v>12781</v>
      </c>
    </row>
    <row r="1901" spans="1:3" x14ac:dyDescent="0.25">
      <c r="A1901" s="80">
        <v>1061773</v>
      </c>
      <c r="B1901" s="91">
        <v>1026685</v>
      </c>
      <c r="C1901" s="88">
        <v>12782</v>
      </c>
    </row>
    <row r="1902" spans="1:3" x14ac:dyDescent="0.25">
      <c r="A1902" s="80">
        <v>1061774</v>
      </c>
      <c r="B1902" s="104" t="s">
        <v>236</v>
      </c>
      <c r="C1902" s="88">
        <v>12784</v>
      </c>
    </row>
    <row r="1903" spans="1:3" x14ac:dyDescent="0.25">
      <c r="A1903" s="80">
        <v>1061775</v>
      </c>
      <c r="B1903" s="104" t="s">
        <v>236</v>
      </c>
      <c r="C1903" s="88">
        <v>12786</v>
      </c>
    </row>
    <row r="1904" spans="1:3" x14ac:dyDescent="0.25">
      <c r="A1904" s="80">
        <v>1061776</v>
      </c>
      <c r="B1904" s="91">
        <v>1026688</v>
      </c>
      <c r="C1904" s="88">
        <v>12787</v>
      </c>
    </row>
    <row r="1905" spans="1:3" x14ac:dyDescent="0.25">
      <c r="A1905" s="80">
        <v>1061777</v>
      </c>
      <c r="B1905" s="104" t="s">
        <v>236</v>
      </c>
      <c r="C1905" s="88">
        <v>12788</v>
      </c>
    </row>
    <row r="1906" spans="1:3" x14ac:dyDescent="0.25">
      <c r="A1906" s="80">
        <v>1061778</v>
      </c>
      <c r="B1906" s="91">
        <v>1026690</v>
      </c>
      <c r="C1906" s="88">
        <v>12789</v>
      </c>
    </row>
    <row r="1907" spans="1:3" x14ac:dyDescent="0.25">
      <c r="A1907" s="80">
        <v>1061779</v>
      </c>
      <c r="B1907" s="104" t="s">
        <v>236</v>
      </c>
      <c r="C1907" s="88">
        <v>12790</v>
      </c>
    </row>
    <row r="1908" spans="1:3" x14ac:dyDescent="0.25">
      <c r="A1908" s="80">
        <v>1061780</v>
      </c>
      <c r="B1908" s="104" t="s">
        <v>236</v>
      </c>
      <c r="C1908" s="88">
        <v>12791</v>
      </c>
    </row>
    <row r="1909" spans="1:3" x14ac:dyDescent="0.25">
      <c r="A1909" s="85">
        <v>1061781</v>
      </c>
      <c r="B1909" s="104" t="s">
        <v>236</v>
      </c>
      <c r="C1909" s="88">
        <v>12794</v>
      </c>
    </row>
    <row r="1910" spans="1:3" x14ac:dyDescent="0.25">
      <c r="A1910" s="80">
        <v>1061782</v>
      </c>
      <c r="B1910" s="104" t="s">
        <v>236</v>
      </c>
      <c r="C1910" s="88">
        <v>12795</v>
      </c>
    </row>
    <row r="1911" spans="1:3" x14ac:dyDescent="0.25">
      <c r="A1911" s="80">
        <v>1061783</v>
      </c>
      <c r="B1911" s="91">
        <v>1026697</v>
      </c>
      <c r="C1911" s="88">
        <v>12796</v>
      </c>
    </row>
    <row r="1912" spans="1:3" x14ac:dyDescent="0.25">
      <c r="A1912" s="80">
        <v>1061784</v>
      </c>
      <c r="B1912" s="104" t="s">
        <v>236</v>
      </c>
      <c r="C1912" s="88">
        <v>12798</v>
      </c>
    </row>
    <row r="1913" spans="1:3" x14ac:dyDescent="0.25">
      <c r="A1913" s="80">
        <v>1061785</v>
      </c>
      <c r="B1913" s="91">
        <v>1026699</v>
      </c>
      <c r="C1913" s="88">
        <v>12799</v>
      </c>
    </row>
    <row r="1914" spans="1:3" x14ac:dyDescent="0.25">
      <c r="A1914" s="80">
        <v>1061786</v>
      </c>
      <c r="B1914" s="104" t="s">
        <v>236</v>
      </c>
      <c r="C1914" s="88">
        <v>1280</v>
      </c>
    </row>
    <row r="1915" spans="1:3" x14ac:dyDescent="0.25">
      <c r="A1915" s="80">
        <v>1061787</v>
      </c>
      <c r="B1915" s="91">
        <v>1026701</v>
      </c>
      <c r="C1915" s="88">
        <v>12801</v>
      </c>
    </row>
    <row r="1916" spans="1:3" x14ac:dyDescent="0.25">
      <c r="A1916" s="80">
        <v>1061788</v>
      </c>
      <c r="B1916" s="91">
        <v>1026703</v>
      </c>
      <c r="C1916" s="88">
        <v>12804</v>
      </c>
    </row>
    <row r="1917" spans="1:3" x14ac:dyDescent="0.25">
      <c r="A1917" s="80">
        <v>1061789</v>
      </c>
      <c r="B1917" s="104" t="s">
        <v>236</v>
      </c>
      <c r="C1917" s="88">
        <v>12805</v>
      </c>
    </row>
    <row r="1918" spans="1:3" x14ac:dyDescent="0.25">
      <c r="A1918" s="80">
        <v>1061790</v>
      </c>
      <c r="B1918" s="91">
        <v>1026705</v>
      </c>
      <c r="C1918" s="88">
        <v>12806</v>
      </c>
    </row>
    <row r="1919" spans="1:3" x14ac:dyDescent="0.25">
      <c r="A1919" s="80">
        <v>1061791</v>
      </c>
      <c r="B1919" s="91">
        <v>1026706</v>
      </c>
      <c r="C1919" s="88">
        <v>12807</v>
      </c>
    </row>
    <row r="1920" spans="1:3" x14ac:dyDescent="0.25">
      <c r="A1920" s="80">
        <v>1061792</v>
      </c>
      <c r="B1920" s="104" t="s">
        <v>236</v>
      </c>
      <c r="C1920" s="88">
        <v>12811</v>
      </c>
    </row>
    <row r="1921" spans="1:3" x14ac:dyDescent="0.25">
      <c r="A1921" s="80">
        <v>1061793</v>
      </c>
      <c r="B1921" s="104" t="s">
        <v>236</v>
      </c>
      <c r="C1921" s="88">
        <v>12812</v>
      </c>
    </row>
    <row r="1922" spans="1:3" x14ac:dyDescent="0.25">
      <c r="A1922" s="80">
        <v>1061794</v>
      </c>
      <c r="B1922" s="104" t="s">
        <v>236</v>
      </c>
      <c r="C1922" s="88">
        <v>12814</v>
      </c>
    </row>
    <row r="1923" spans="1:3" x14ac:dyDescent="0.25">
      <c r="A1923" s="80">
        <v>1061795</v>
      </c>
      <c r="B1923" s="104" t="s">
        <v>236</v>
      </c>
      <c r="C1923" s="88">
        <v>12817</v>
      </c>
    </row>
    <row r="1924" spans="1:3" x14ac:dyDescent="0.25">
      <c r="A1924" s="80">
        <v>1061796</v>
      </c>
      <c r="B1924" s="91">
        <v>1026713</v>
      </c>
      <c r="C1924" s="88">
        <v>12818</v>
      </c>
    </row>
    <row r="1925" spans="1:3" x14ac:dyDescent="0.25">
      <c r="A1925" s="80">
        <v>1061797</v>
      </c>
      <c r="B1925" s="104" t="s">
        <v>236</v>
      </c>
      <c r="C1925" s="88">
        <v>12819</v>
      </c>
    </row>
    <row r="1926" spans="1:3" x14ac:dyDescent="0.25">
      <c r="A1926" s="80">
        <v>1061798</v>
      </c>
      <c r="B1926" s="104" t="s">
        <v>236</v>
      </c>
      <c r="C1926" s="88">
        <v>12820</v>
      </c>
    </row>
    <row r="1927" spans="1:3" x14ac:dyDescent="0.25">
      <c r="A1927" s="80">
        <v>1061799</v>
      </c>
      <c r="B1927" s="91">
        <v>1026716</v>
      </c>
      <c r="C1927" s="88">
        <v>12822</v>
      </c>
    </row>
    <row r="1928" spans="1:3" x14ac:dyDescent="0.25">
      <c r="A1928" s="80">
        <v>1061800</v>
      </c>
      <c r="B1928" s="104" t="s">
        <v>236</v>
      </c>
      <c r="C1928" s="88">
        <v>12823</v>
      </c>
    </row>
    <row r="1929" spans="1:3" x14ac:dyDescent="0.25">
      <c r="A1929" s="80">
        <v>1061801</v>
      </c>
      <c r="B1929" s="91">
        <v>1026720</v>
      </c>
      <c r="C1929" s="88">
        <v>12828</v>
      </c>
    </row>
    <row r="1930" spans="1:3" x14ac:dyDescent="0.25">
      <c r="A1930" s="80">
        <v>1061802</v>
      </c>
      <c r="B1930" s="104" t="s">
        <v>236</v>
      </c>
      <c r="C1930" s="88">
        <v>1283</v>
      </c>
    </row>
    <row r="1931" spans="1:3" x14ac:dyDescent="0.25">
      <c r="A1931" s="80">
        <v>1061803</v>
      </c>
      <c r="B1931" s="91">
        <v>1026723</v>
      </c>
      <c r="C1931" s="88">
        <v>12830</v>
      </c>
    </row>
    <row r="1932" spans="1:3" x14ac:dyDescent="0.25">
      <c r="A1932" s="80">
        <v>1061804</v>
      </c>
      <c r="B1932" s="104" t="s">
        <v>236</v>
      </c>
      <c r="C1932" s="88">
        <v>12833</v>
      </c>
    </row>
    <row r="1933" spans="1:3" x14ac:dyDescent="0.25">
      <c r="A1933" s="80">
        <v>1061805</v>
      </c>
      <c r="B1933" s="104" t="s">
        <v>236</v>
      </c>
      <c r="C1933" s="88">
        <v>12834</v>
      </c>
    </row>
    <row r="1934" spans="1:3" x14ac:dyDescent="0.25">
      <c r="A1934" s="80">
        <v>1061806</v>
      </c>
      <c r="B1934" s="91">
        <v>1026726</v>
      </c>
      <c r="C1934" s="88">
        <v>12835</v>
      </c>
    </row>
    <row r="1935" spans="1:3" x14ac:dyDescent="0.25">
      <c r="A1935" s="80">
        <v>1061807</v>
      </c>
      <c r="B1935" s="91">
        <v>1026727</v>
      </c>
      <c r="C1935" s="88">
        <v>12836</v>
      </c>
    </row>
    <row r="1936" spans="1:3" x14ac:dyDescent="0.25">
      <c r="A1936" s="80">
        <v>1061808</v>
      </c>
      <c r="B1936" s="104" t="s">
        <v>236</v>
      </c>
      <c r="C1936" s="88">
        <v>12837</v>
      </c>
    </row>
    <row r="1937" spans="1:3" x14ac:dyDescent="0.25">
      <c r="A1937" s="80">
        <v>1061809</v>
      </c>
      <c r="B1937" s="93">
        <v>1026729</v>
      </c>
      <c r="C1937" s="88">
        <v>12838</v>
      </c>
    </row>
    <row r="1938" spans="1:3" x14ac:dyDescent="0.25">
      <c r="A1938" s="80">
        <v>1061810</v>
      </c>
      <c r="B1938" s="104" t="s">
        <v>236</v>
      </c>
      <c r="C1938" s="88">
        <v>1284</v>
      </c>
    </row>
    <row r="1939" spans="1:3" x14ac:dyDescent="0.25">
      <c r="A1939" s="80">
        <v>1061811</v>
      </c>
      <c r="B1939" s="91">
        <v>1026732</v>
      </c>
      <c r="C1939" s="88">
        <v>12840</v>
      </c>
    </row>
    <row r="1940" spans="1:3" x14ac:dyDescent="0.25">
      <c r="A1940" s="80">
        <v>1061812</v>
      </c>
      <c r="B1940" s="104" t="s">
        <v>236</v>
      </c>
      <c r="C1940" s="88">
        <v>12841</v>
      </c>
    </row>
    <row r="1941" spans="1:3" x14ac:dyDescent="0.25">
      <c r="A1941" s="80">
        <v>1061813</v>
      </c>
      <c r="B1941" s="104" t="s">
        <v>236</v>
      </c>
      <c r="C1941" s="88">
        <v>12842</v>
      </c>
    </row>
    <row r="1942" spans="1:3" x14ac:dyDescent="0.25">
      <c r="A1942" s="80">
        <v>1061814</v>
      </c>
      <c r="B1942" s="104" t="s">
        <v>236</v>
      </c>
      <c r="C1942" s="88">
        <v>12843</v>
      </c>
    </row>
    <row r="1943" spans="1:3" x14ac:dyDescent="0.25">
      <c r="A1943" s="80">
        <v>1061815</v>
      </c>
      <c r="B1943" s="104" t="s">
        <v>236</v>
      </c>
      <c r="C1943" s="88">
        <v>12844</v>
      </c>
    </row>
    <row r="1944" spans="1:3" x14ac:dyDescent="0.25">
      <c r="A1944" s="80">
        <v>1061816</v>
      </c>
      <c r="B1944" s="91">
        <v>1026737</v>
      </c>
      <c r="C1944" s="88">
        <v>12846</v>
      </c>
    </row>
    <row r="1945" spans="1:3" x14ac:dyDescent="0.25">
      <c r="A1945" s="80">
        <v>1061817</v>
      </c>
      <c r="B1945" s="91">
        <v>1026738</v>
      </c>
      <c r="C1945" s="88">
        <v>12847</v>
      </c>
    </row>
    <row r="1946" spans="1:3" x14ac:dyDescent="0.25">
      <c r="A1946" s="80">
        <v>1061818</v>
      </c>
      <c r="B1946" s="91">
        <v>1026739</v>
      </c>
      <c r="C1946" s="88">
        <v>12848</v>
      </c>
    </row>
    <row r="1947" spans="1:3" x14ac:dyDescent="0.25">
      <c r="A1947" s="80">
        <v>1061819</v>
      </c>
      <c r="B1947" s="104" t="s">
        <v>236</v>
      </c>
      <c r="C1947" s="88">
        <v>12849</v>
      </c>
    </row>
    <row r="1948" spans="1:3" x14ac:dyDescent="0.25">
      <c r="A1948" s="80">
        <v>1061820</v>
      </c>
      <c r="B1948" s="91">
        <v>1026741</v>
      </c>
      <c r="C1948" s="88">
        <v>12850</v>
      </c>
    </row>
    <row r="1949" spans="1:3" x14ac:dyDescent="0.25">
      <c r="A1949" s="80">
        <v>1061821</v>
      </c>
      <c r="B1949" s="104" t="s">
        <v>236</v>
      </c>
      <c r="C1949" s="88">
        <v>12851</v>
      </c>
    </row>
    <row r="1950" spans="1:3" x14ac:dyDescent="0.25">
      <c r="A1950" s="80">
        <v>1061822</v>
      </c>
      <c r="B1950" s="104" t="s">
        <v>236</v>
      </c>
      <c r="C1950" s="88">
        <v>12855</v>
      </c>
    </row>
    <row r="1951" spans="1:3" x14ac:dyDescent="0.25">
      <c r="A1951" s="80">
        <v>1061823</v>
      </c>
      <c r="B1951" s="104" t="s">
        <v>236</v>
      </c>
      <c r="C1951" s="88">
        <v>12856</v>
      </c>
    </row>
    <row r="1952" spans="1:3" x14ac:dyDescent="0.25">
      <c r="A1952" s="80">
        <v>1061824</v>
      </c>
      <c r="B1952" s="93">
        <v>1026746</v>
      </c>
      <c r="C1952" s="88">
        <v>12857</v>
      </c>
    </row>
    <row r="1953" spans="1:3" x14ac:dyDescent="0.25">
      <c r="A1953" s="80">
        <v>1061825</v>
      </c>
      <c r="B1953" s="104" t="s">
        <v>236</v>
      </c>
      <c r="C1953" s="88">
        <v>12858</v>
      </c>
    </row>
    <row r="1954" spans="1:3" x14ac:dyDescent="0.25">
      <c r="A1954" s="80">
        <v>1061826</v>
      </c>
      <c r="B1954" s="104" t="s">
        <v>236</v>
      </c>
      <c r="C1954" s="88">
        <v>12859</v>
      </c>
    </row>
    <row r="1955" spans="1:3" x14ac:dyDescent="0.25">
      <c r="A1955" s="80">
        <v>1061827</v>
      </c>
      <c r="B1955" s="104" t="s">
        <v>236</v>
      </c>
      <c r="C1955" s="88">
        <v>12861</v>
      </c>
    </row>
    <row r="1956" spans="1:3" x14ac:dyDescent="0.25">
      <c r="A1956" s="80">
        <v>1061828</v>
      </c>
      <c r="B1956" s="104" t="s">
        <v>236</v>
      </c>
      <c r="C1956" s="88">
        <v>12862</v>
      </c>
    </row>
    <row r="1957" spans="1:3" x14ac:dyDescent="0.25">
      <c r="A1957" s="80">
        <v>1061829</v>
      </c>
      <c r="B1957" s="104" t="s">
        <v>236</v>
      </c>
      <c r="C1957" s="88">
        <v>12863</v>
      </c>
    </row>
    <row r="1958" spans="1:3" x14ac:dyDescent="0.25">
      <c r="A1958" s="80">
        <v>1061830</v>
      </c>
      <c r="B1958" s="104" t="s">
        <v>236</v>
      </c>
      <c r="C1958" s="88">
        <v>12864</v>
      </c>
    </row>
    <row r="1959" spans="1:3" x14ac:dyDescent="0.25">
      <c r="A1959" s="80">
        <v>1061831</v>
      </c>
      <c r="B1959" s="104" t="s">
        <v>236</v>
      </c>
      <c r="C1959" s="88">
        <v>12865</v>
      </c>
    </row>
    <row r="1960" spans="1:3" x14ac:dyDescent="0.25">
      <c r="A1960" s="80">
        <v>1061832</v>
      </c>
      <c r="B1960" s="104" t="s">
        <v>236</v>
      </c>
      <c r="C1960" s="88">
        <v>12866</v>
      </c>
    </row>
    <row r="1961" spans="1:3" x14ac:dyDescent="0.25">
      <c r="A1961" s="80">
        <v>1061833</v>
      </c>
      <c r="B1961" s="104" t="s">
        <v>236</v>
      </c>
      <c r="C1961" s="88">
        <v>12867</v>
      </c>
    </row>
    <row r="1962" spans="1:3" x14ac:dyDescent="0.25">
      <c r="A1962" s="80">
        <v>1061834</v>
      </c>
      <c r="B1962" s="91">
        <v>1026756</v>
      </c>
      <c r="C1962" s="88">
        <v>12868</v>
      </c>
    </row>
    <row r="1963" spans="1:3" x14ac:dyDescent="0.25">
      <c r="A1963" s="80">
        <v>1061835</v>
      </c>
      <c r="B1963" s="104" t="s">
        <v>236</v>
      </c>
      <c r="C1963" s="88">
        <v>12869</v>
      </c>
    </row>
    <row r="1964" spans="1:3" x14ac:dyDescent="0.25">
      <c r="A1964" s="80">
        <v>1061836</v>
      </c>
      <c r="B1964" s="91">
        <v>1026758</v>
      </c>
      <c r="C1964" s="88">
        <v>12870</v>
      </c>
    </row>
    <row r="1965" spans="1:3" x14ac:dyDescent="0.25">
      <c r="A1965" s="80">
        <v>1061837</v>
      </c>
      <c r="B1965" s="104" t="s">
        <v>236</v>
      </c>
      <c r="C1965" s="88">
        <v>12871</v>
      </c>
    </row>
    <row r="1966" spans="1:3" x14ac:dyDescent="0.25">
      <c r="A1966" s="80">
        <v>1061838</v>
      </c>
      <c r="B1966" s="104" t="s">
        <v>236</v>
      </c>
      <c r="C1966" s="88">
        <v>12872</v>
      </c>
    </row>
    <row r="1967" spans="1:3" x14ac:dyDescent="0.25">
      <c r="A1967" s="80">
        <v>1061839</v>
      </c>
      <c r="B1967" s="91">
        <v>1026761</v>
      </c>
      <c r="C1967" s="88">
        <v>12873</v>
      </c>
    </row>
    <row r="1968" spans="1:3" x14ac:dyDescent="0.25">
      <c r="A1968" s="80">
        <v>1061840</v>
      </c>
      <c r="B1968" s="104" t="s">
        <v>236</v>
      </c>
      <c r="C1968" s="88">
        <v>12874</v>
      </c>
    </row>
    <row r="1969" spans="1:3" x14ac:dyDescent="0.25">
      <c r="A1969" s="80">
        <v>1061841</v>
      </c>
      <c r="B1969" s="91">
        <v>1026763</v>
      </c>
      <c r="C1969" s="88">
        <v>12876</v>
      </c>
    </row>
    <row r="1970" spans="1:3" x14ac:dyDescent="0.25">
      <c r="A1970" s="80">
        <v>1061842</v>
      </c>
      <c r="B1970" s="91">
        <v>1026764</v>
      </c>
      <c r="C1970" s="88">
        <v>12877</v>
      </c>
    </row>
    <row r="1971" spans="1:3" x14ac:dyDescent="0.25">
      <c r="A1971" s="80">
        <v>1061843</v>
      </c>
      <c r="B1971" s="91">
        <v>1026765</v>
      </c>
      <c r="C1971" s="88">
        <v>12878</v>
      </c>
    </row>
    <row r="1972" spans="1:3" x14ac:dyDescent="0.25">
      <c r="A1972" s="80">
        <v>1061844</v>
      </c>
      <c r="B1972" s="91">
        <v>1026766</v>
      </c>
      <c r="C1972" s="88">
        <v>12879</v>
      </c>
    </row>
    <row r="1973" spans="1:3" x14ac:dyDescent="0.25">
      <c r="A1973" s="80">
        <v>1061845</v>
      </c>
      <c r="B1973" s="104" t="s">
        <v>236</v>
      </c>
      <c r="C1973" s="88">
        <v>12881</v>
      </c>
    </row>
    <row r="1974" spans="1:3" x14ac:dyDescent="0.25">
      <c r="A1974" s="80">
        <v>1061846</v>
      </c>
      <c r="B1974" s="104" t="s">
        <v>236</v>
      </c>
      <c r="C1974" s="88">
        <v>12882</v>
      </c>
    </row>
    <row r="1975" spans="1:3" x14ac:dyDescent="0.25">
      <c r="A1975" s="80">
        <v>1061847</v>
      </c>
      <c r="B1975" s="91">
        <v>1026770</v>
      </c>
      <c r="C1975" s="88">
        <v>12884</v>
      </c>
    </row>
    <row r="1976" spans="1:3" x14ac:dyDescent="0.25">
      <c r="A1976" s="80">
        <v>1061848</v>
      </c>
      <c r="B1976" s="91">
        <v>1026771</v>
      </c>
      <c r="C1976" s="88">
        <v>12885</v>
      </c>
    </row>
    <row r="1977" spans="1:3" x14ac:dyDescent="0.25">
      <c r="A1977" s="80">
        <v>1061849</v>
      </c>
      <c r="B1977" s="91">
        <v>1026772</v>
      </c>
      <c r="C1977" s="88">
        <v>12886</v>
      </c>
    </row>
    <row r="1978" spans="1:3" x14ac:dyDescent="0.25">
      <c r="A1978" s="80">
        <v>1061850</v>
      </c>
      <c r="B1978" s="104" t="s">
        <v>236</v>
      </c>
      <c r="C1978" s="88">
        <v>12887</v>
      </c>
    </row>
    <row r="1979" spans="1:3" x14ac:dyDescent="0.25">
      <c r="A1979" s="80">
        <v>1061851</v>
      </c>
      <c r="B1979" s="104" t="s">
        <v>236</v>
      </c>
      <c r="C1979" s="88">
        <v>12888</v>
      </c>
    </row>
    <row r="1980" spans="1:3" x14ac:dyDescent="0.25">
      <c r="A1980" s="80">
        <v>1061852</v>
      </c>
      <c r="B1980" s="91">
        <v>1026775</v>
      </c>
      <c r="C1980" s="88">
        <v>12889</v>
      </c>
    </row>
    <row r="1981" spans="1:3" x14ac:dyDescent="0.25">
      <c r="A1981" s="80">
        <v>1061853</v>
      </c>
      <c r="B1981" s="91">
        <v>1026776</v>
      </c>
      <c r="C1981" s="88">
        <v>12890</v>
      </c>
    </row>
    <row r="1982" spans="1:3" x14ac:dyDescent="0.25">
      <c r="A1982" s="80">
        <v>1061854</v>
      </c>
      <c r="B1982" s="91">
        <v>1026777</v>
      </c>
      <c r="C1982" s="88">
        <v>12891</v>
      </c>
    </row>
    <row r="1983" spans="1:3" x14ac:dyDescent="0.25">
      <c r="A1983" s="80">
        <v>1061855</v>
      </c>
      <c r="B1983" s="104" t="s">
        <v>236</v>
      </c>
      <c r="C1983" s="88">
        <v>12893</v>
      </c>
    </row>
    <row r="1984" spans="1:3" x14ac:dyDescent="0.25">
      <c r="A1984" s="80">
        <v>1061856</v>
      </c>
      <c r="B1984" s="104" t="s">
        <v>236</v>
      </c>
      <c r="C1984" s="88">
        <v>12894</v>
      </c>
    </row>
    <row r="1985" spans="1:3" x14ac:dyDescent="0.25">
      <c r="A1985" s="80">
        <v>1061857</v>
      </c>
      <c r="B1985" s="104" t="s">
        <v>236</v>
      </c>
      <c r="C1985" s="88">
        <v>12895</v>
      </c>
    </row>
    <row r="1986" spans="1:3" x14ac:dyDescent="0.25">
      <c r="A1986" s="80">
        <v>1061858</v>
      </c>
      <c r="B1986" s="104" t="s">
        <v>236</v>
      </c>
      <c r="C1986" s="88">
        <v>12897</v>
      </c>
    </row>
    <row r="1987" spans="1:3" x14ac:dyDescent="0.25">
      <c r="A1987" s="80">
        <v>1061859</v>
      </c>
      <c r="B1987" s="91">
        <v>1026783</v>
      </c>
      <c r="C1987" s="88">
        <v>12898</v>
      </c>
    </row>
    <row r="1988" spans="1:3" x14ac:dyDescent="0.25">
      <c r="A1988" s="80">
        <v>1061860</v>
      </c>
      <c r="B1988" s="91">
        <v>1026784</v>
      </c>
      <c r="C1988" s="88">
        <v>12899</v>
      </c>
    </row>
    <row r="1989" spans="1:3" x14ac:dyDescent="0.25">
      <c r="A1989" s="80">
        <v>1061861</v>
      </c>
      <c r="B1989" s="104" t="s">
        <v>236</v>
      </c>
      <c r="C1989" s="88">
        <v>12900</v>
      </c>
    </row>
    <row r="1990" spans="1:3" x14ac:dyDescent="0.25">
      <c r="A1990" s="80">
        <v>1061862</v>
      </c>
      <c r="B1990" s="104" t="s">
        <v>236</v>
      </c>
      <c r="C1990" s="81" t="s">
        <v>236</v>
      </c>
    </row>
    <row r="1991" spans="1:3" x14ac:dyDescent="0.25">
      <c r="A1991" s="80">
        <v>1061863</v>
      </c>
      <c r="B1991" s="104" t="s">
        <v>236</v>
      </c>
      <c r="C1991" s="88">
        <v>12903</v>
      </c>
    </row>
    <row r="1992" spans="1:3" x14ac:dyDescent="0.25">
      <c r="A1992" s="80">
        <v>1061864</v>
      </c>
      <c r="B1992" s="104" t="s">
        <v>236</v>
      </c>
      <c r="C1992" s="88">
        <v>12904</v>
      </c>
    </row>
    <row r="1993" spans="1:3" x14ac:dyDescent="0.25">
      <c r="A1993" s="80">
        <v>1061865</v>
      </c>
      <c r="B1993" s="104" t="s">
        <v>236</v>
      </c>
      <c r="C1993" s="88">
        <v>12906</v>
      </c>
    </row>
    <row r="1994" spans="1:3" x14ac:dyDescent="0.25">
      <c r="A1994" s="80">
        <v>1061866</v>
      </c>
      <c r="B1994" s="104" t="s">
        <v>236</v>
      </c>
      <c r="C1994" s="88">
        <v>12908</v>
      </c>
    </row>
    <row r="1995" spans="1:3" x14ac:dyDescent="0.25">
      <c r="A1995" s="80">
        <v>1061867</v>
      </c>
      <c r="B1995" s="91">
        <v>1026793</v>
      </c>
      <c r="C1995" s="88">
        <v>12910</v>
      </c>
    </row>
    <row r="1996" spans="1:3" x14ac:dyDescent="0.25">
      <c r="A1996" s="80">
        <v>1061868</v>
      </c>
      <c r="B1996" s="91">
        <v>1026794</v>
      </c>
      <c r="C1996" s="88">
        <v>12911</v>
      </c>
    </row>
    <row r="1997" spans="1:3" x14ac:dyDescent="0.25">
      <c r="A1997" s="80">
        <v>1061869</v>
      </c>
      <c r="B1997" s="104" t="s">
        <v>236</v>
      </c>
      <c r="C1997" s="88">
        <v>12912</v>
      </c>
    </row>
    <row r="1998" spans="1:3" x14ac:dyDescent="0.25">
      <c r="A1998" s="80">
        <v>1061870</v>
      </c>
      <c r="B1998" s="104" t="s">
        <v>236</v>
      </c>
      <c r="C1998" s="88">
        <v>12914</v>
      </c>
    </row>
    <row r="1999" spans="1:3" x14ac:dyDescent="0.25">
      <c r="A1999" s="80">
        <v>1061871</v>
      </c>
      <c r="B1999" s="104" t="s">
        <v>236</v>
      </c>
      <c r="C1999" s="88">
        <v>12915</v>
      </c>
    </row>
    <row r="2000" spans="1:3" x14ac:dyDescent="0.25">
      <c r="A2000" s="80">
        <v>1061872</v>
      </c>
      <c r="B2000" s="104" t="s">
        <v>236</v>
      </c>
      <c r="C2000" s="88">
        <v>1292</v>
      </c>
    </row>
    <row r="2001" spans="1:3" x14ac:dyDescent="0.25">
      <c r="A2001" s="80">
        <v>1061873</v>
      </c>
      <c r="B2001" s="104" t="s">
        <v>236</v>
      </c>
      <c r="C2001" s="88">
        <v>12920</v>
      </c>
    </row>
    <row r="2002" spans="1:3" x14ac:dyDescent="0.25">
      <c r="A2002" s="80">
        <v>1061874</v>
      </c>
      <c r="B2002" s="104" t="s">
        <v>236</v>
      </c>
      <c r="C2002" s="88">
        <v>12921</v>
      </c>
    </row>
    <row r="2003" spans="1:3" x14ac:dyDescent="0.25">
      <c r="A2003" s="80">
        <v>1061875</v>
      </c>
      <c r="B2003" s="104" t="s">
        <v>236</v>
      </c>
      <c r="C2003" s="88">
        <v>12922</v>
      </c>
    </row>
    <row r="2004" spans="1:3" x14ac:dyDescent="0.25">
      <c r="A2004" s="80">
        <v>1061876</v>
      </c>
      <c r="B2004" s="104" t="s">
        <v>236</v>
      </c>
      <c r="C2004" s="88">
        <v>12923</v>
      </c>
    </row>
    <row r="2005" spans="1:3" x14ac:dyDescent="0.25">
      <c r="A2005" s="80">
        <v>1061877</v>
      </c>
      <c r="B2005" s="104" t="s">
        <v>236</v>
      </c>
      <c r="C2005" s="88">
        <v>12924</v>
      </c>
    </row>
    <row r="2006" spans="1:3" x14ac:dyDescent="0.25">
      <c r="A2006" s="80">
        <v>1061878</v>
      </c>
      <c r="B2006" s="104" t="s">
        <v>236</v>
      </c>
      <c r="C2006" s="88">
        <v>12925</v>
      </c>
    </row>
    <row r="2007" spans="1:3" x14ac:dyDescent="0.25">
      <c r="A2007" s="80">
        <v>1061879</v>
      </c>
      <c r="B2007" s="91">
        <v>1026807</v>
      </c>
      <c r="C2007" s="88">
        <v>12926</v>
      </c>
    </row>
    <row r="2008" spans="1:3" x14ac:dyDescent="0.25">
      <c r="A2008" s="80">
        <v>1061880</v>
      </c>
      <c r="B2008" s="104" t="s">
        <v>236</v>
      </c>
      <c r="C2008" s="88">
        <v>12927</v>
      </c>
    </row>
    <row r="2009" spans="1:3" x14ac:dyDescent="0.25">
      <c r="A2009" s="80">
        <v>1061881</v>
      </c>
      <c r="B2009" s="91">
        <v>1026809</v>
      </c>
      <c r="C2009" s="88">
        <v>12928</v>
      </c>
    </row>
    <row r="2010" spans="1:3" x14ac:dyDescent="0.25">
      <c r="A2010" s="80">
        <v>1061882</v>
      </c>
      <c r="B2010" s="104" t="s">
        <v>236</v>
      </c>
      <c r="C2010" s="88">
        <v>1293</v>
      </c>
    </row>
    <row r="2011" spans="1:3" x14ac:dyDescent="0.25">
      <c r="A2011" s="80">
        <v>1061883</v>
      </c>
      <c r="B2011" s="104" t="s">
        <v>236</v>
      </c>
      <c r="C2011" s="88">
        <v>12930</v>
      </c>
    </row>
    <row r="2012" spans="1:3" x14ac:dyDescent="0.25">
      <c r="A2012" s="80">
        <v>1061884</v>
      </c>
      <c r="B2012" s="104" t="s">
        <v>236</v>
      </c>
      <c r="C2012" s="88">
        <v>12931</v>
      </c>
    </row>
    <row r="2013" spans="1:3" x14ac:dyDescent="0.25">
      <c r="A2013" s="80">
        <v>1061885</v>
      </c>
      <c r="B2013" s="104" t="s">
        <v>236</v>
      </c>
      <c r="C2013" s="88">
        <v>12932</v>
      </c>
    </row>
    <row r="2014" spans="1:3" x14ac:dyDescent="0.25">
      <c r="A2014" s="80">
        <v>1061886</v>
      </c>
      <c r="B2014" s="91">
        <v>1026814</v>
      </c>
      <c r="C2014" s="88">
        <v>12934</v>
      </c>
    </row>
    <row r="2015" spans="1:3" x14ac:dyDescent="0.25">
      <c r="A2015" s="80">
        <v>1061887</v>
      </c>
      <c r="B2015" s="104" t="s">
        <v>236</v>
      </c>
      <c r="C2015" s="88">
        <v>12935</v>
      </c>
    </row>
    <row r="2016" spans="1:3" x14ac:dyDescent="0.25">
      <c r="A2016" s="80">
        <v>1061888</v>
      </c>
      <c r="B2016" s="91">
        <v>1026816</v>
      </c>
      <c r="C2016" s="88">
        <v>12936</v>
      </c>
    </row>
    <row r="2017" spans="1:3" x14ac:dyDescent="0.25">
      <c r="A2017" s="80">
        <v>1061889</v>
      </c>
      <c r="B2017" s="91">
        <v>1026817</v>
      </c>
      <c r="C2017" s="88">
        <v>12937</v>
      </c>
    </row>
    <row r="2018" spans="1:3" x14ac:dyDescent="0.25">
      <c r="A2018" s="80">
        <v>1061890</v>
      </c>
      <c r="B2018" s="91">
        <v>1026818</v>
      </c>
      <c r="C2018" s="88">
        <v>12938</v>
      </c>
    </row>
    <row r="2019" spans="1:3" x14ac:dyDescent="0.25">
      <c r="A2019" s="80">
        <v>1061891</v>
      </c>
      <c r="B2019" s="104" t="s">
        <v>236</v>
      </c>
      <c r="C2019" s="88">
        <v>12939</v>
      </c>
    </row>
    <row r="2020" spans="1:3" x14ac:dyDescent="0.25">
      <c r="A2020" s="80">
        <v>1061892</v>
      </c>
      <c r="B2020" s="91">
        <v>1026820</v>
      </c>
      <c r="C2020" s="88">
        <v>12941</v>
      </c>
    </row>
    <row r="2021" spans="1:3" x14ac:dyDescent="0.25">
      <c r="A2021" s="80">
        <v>1061893</v>
      </c>
      <c r="B2021" s="104" t="s">
        <v>236</v>
      </c>
      <c r="C2021" s="88">
        <v>12943</v>
      </c>
    </row>
    <row r="2022" spans="1:3" x14ac:dyDescent="0.25">
      <c r="A2022" s="80">
        <v>1061894</v>
      </c>
      <c r="B2022" s="91">
        <v>1026822</v>
      </c>
      <c r="C2022" s="88">
        <v>12945</v>
      </c>
    </row>
    <row r="2023" spans="1:3" x14ac:dyDescent="0.25">
      <c r="A2023" s="80">
        <v>1061895</v>
      </c>
      <c r="B2023" s="91">
        <v>1026823</v>
      </c>
      <c r="C2023" s="88">
        <v>12946</v>
      </c>
    </row>
    <row r="2024" spans="1:3" x14ac:dyDescent="0.25">
      <c r="A2024" s="80">
        <v>1061896</v>
      </c>
      <c r="B2024" s="104" t="s">
        <v>236</v>
      </c>
      <c r="C2024" s="88">
        <v>12948</v>
      </c>
    </row>
    <row r="2025" spans="1:3" x14ac:dyDescent="0.25">
      <c r="A2025" s="80">
        <v>1061897</v>
      </c>
      <c r="B2025" s="104" t="s">
        <v>236</v>
      </c>
      <c r="C2025" s="88">
        <v>12953</v>
      </c>
    </row>
    <row r="2026" spans="1:3" x14ac:dyDescent="0.25">
      <c r="A2026" s="80">
        <v>1061898</v>
      </c>
      <c r="B2026" s="91">
        <v>1026828</v>
      </c>
      <c r="C2026" s="88">
        <v>12954</v>
      </c>
    </row>
    <row r="2027" spans="1:3" x14ac:dyDescent="0.25">
      <c r="A2027" s="80">
        <v>1061899</v>
      </c>
      <c r="B2027" s="91">
        <v>1026829</v>
      </c>
      <c r="C2027" s="88">
        <v>12955</v>
      </c>
    </row>
    <row r="2028" spans="1:3" x14ac:dyDescent="0.25">
      <c r="A2028" s="80">
        <v>1061900</v>
      </c>
      <c r="B2028" s="91">
        <v>1026830</v>
      </c>
      <c r="C2028" s="88">
        <v>12957</v>
      </c>
    </row>
    <row r="2029" spans="1:3" x14ac:dyDescent="0.25">
      <c r="A2029" s="80">
        <v>1061901</v>
      </c>
      <c r="B2029" s="91">
        <v>1026831</v>
      </c>
      <c r="C2029" s="88">
        <v>12959</v>
      </c>
    </row>
    <row r="2030" spans="1:3" x14ac:dyDescent="0.25">
      <c r="A2030" s="80">
        <v>1061902</v>
      </c>
      <c r="B2030" s="104" t="s">
        <v>236</v>
      </c>
      <c r="C2030" s="88">
        <v>12960</v>
      </c>
    </row>
    <row r="2031" spans="1:3" x14ac:dyDescent="0.25">
      <c r="A2031" s="80">
        <v>1061903</v>
      </c>
      <c r="B2031" s="104" t="s">
        <v>236</v>
      </c>
      <c r="C2031" s="88">
        <v>12961</v>
      </c>
    </row>
    <row r="2032" spans="1:3" x14ac:dyDescent="0.25">
      <c r="A2032" s="80">
        <v>1061904</v>
      </c>
      <c r="B2032" s="104" t="s">
        <v>236</v>
      </c>
      <c r="C2032" s="88">
        <v>12963</v>
      </c>
    </row>
    <row r="2033" spans="1:3" x14ac:dyDescent="0.25">
      <c r="A2033" s="80">
        <v>1061905</v>
      </c>
      <c r="B2033" s="91">
        <v>1026836</v>
      </c>
      <c r="C2033" s="88">
        <v>12965</v>
      </c>
    </row>
    <row r="2034" spans="1:3" x14ac:dyDescent="0.25">
      <c r="A2034" s="82">
        <v>1061906</v>
      </c>
      <c r="B2034" s="92">
        <v>1026837</v>
      </c>
      <c r="C2034" s="89">
        <v>12966</v>
      </c>
    </row>
    <row r="2035" spans="1:3" x14ac:dyDescent="0.25">
      <c r="A2035" s="80">
        <v>1061907</v>
      </c>
      <c r="B2035" s="91">
        <v>1026838</v>
      </c>
      <c r="C2035" s="88">
        <v>12967</v>
      </c>
    </row>
    <row r="2036" spans="1:3" x14ac:dyDescent="0.25">
      <c r="A2036" s="80">
        <v>1061908</v>
      </c>
      <c r="B2036" s="104" t="s">
        <v>236</v>
      </c>
      <c r="C2036" s="88">
        <v>12968</v>
      </c>
    </row>
    <row r="2037" spans="1:3" x14ac:dyDescent="0.25">
      <c r="A2037" s="80">
        <v>1061909</v>
      </c>
      <c r="B2037" s="104" t="s">
        <v>236</v>
      </c>
      <c r="C2037" s="88">
        <v>12969</v>
      </c>
    </row>
    <row r="2038" spans="1:3" x14ac:dyDescent="0.25">
      <c r="A2038" s="80">
        <v>1061910</v>
      </c>
      <c r="B2038" s="91">
        <v>1026842</v>
      </c>
      <c r="C2038" s="88">
        <v>12970</v>
      </c>
    </row>
    <row r="2039" spans="1:3" x14ac:dyDescent="0.25">
      <c r="A2039" s="80">
        <v>1061911</v>
      </c>
      <c r="B2039" s="91">
        <v>1026843</v>
      </c>
      <c r="C2039" s="88">
        <v>12972</v>
      </c>
    </row>
    <row r="2040" spans="1:3" x14ac:dyDescent="0.25">
      <c r="A2040" s="80">
        <v>1061912</v>
      </c>
      <c r="B2040" s="91">
        <v>1026844</v>
      </c>
      <c r="C2040" s="88">
        <v>12973</v>
      </c>
    </row>
    <row r="2041" spans="1:3" x14ac:dyDescent="0.25">
      <c r="A2041" s="80">
        <v>1061913</v>
      </c>
      <c r="B2041" s="91">
        <v>1026845</v>
      </c>
      <c r="C2041" s="88">
        <v>12974</v>
      </c>
    </row>
    <row r="2042" spans="1:3" x14ac:dyDescent="0.25">
      <c r="A2042" s="80">
        <v>1061914</v>
      </c>
      <c r="B2042" s="91">
        <v>1026846</v>
      </c>
      <c r="C2042" s="88">
        <v>12976</v>
      </c>
    </row>
    <row r="2043" spans="1:3" x14ac:dyDescent="0.25">
      <c r="A2043" s="80">
        <v>1061915</v>
      </c>
      <c r="B2043" s="91">
        <v>1026847</v>
      </c>
      <c r="C2043" s="88">
        <v>12977</v>
      </c>
    </row>
    <row r="2044" spans="1:3" x14ac:dyDescent="0.25">
      <c r="A2044" s="80">
        <v>1061916</v>
      </c>
      <c r="B2044" s="104" t="s">
        <v>236</v>
      </c>
      <c r="C2044" s="88">
        <v>12980</v>
      </c>
    </row>
    <row r="2045" spans="1:3" x14ac:dyDescent="0.25">
      <c r="A2045" s="80">
        <v>1061917</v>
      </c>
      <c r="B2045" s="91">
        <v>1026850</v>
      </c>
      <c r="C2045" s="88">
        <v>12981</v>
      </c>
    </row>
    <row r="2046" spans="1:3" x14ac:dyDescent="0.25">
      <c r="A2046" s="80">
        <v>1061918</v>
      </c>
      <c r="B2046" s="104" t="s">
        <v>236</v>
      </c>
      <c r="C2046" s="88">
        <v>12985</v>
      </c>
    </row>
    <row r="2047" spans="1:3" x14ac:dyDescent="0.25">
      <c r="A2047" s="80">
        <v>1061919</v>
      </c>
      <c r="B2047" s="91">
        <v>1026853</v>
      </c>
      <c r="C2047" s="88">
        <v>12986</v>
      </c>
    </row>
    <row r="2048" spans="1:3" x14ac:dyDescent="0.25">
      <c r="A2048" s="80">
        <v>1061920</v>
      </c>
      <c r="B2048" s="104" t="s">
        <v>236</v>
      </c>
      <c r="C2048" s="88">
        <v>12990</v>
      </c>
    </row>
    <row r="2049" spans="1:3" x14ac:dyDescent="0.25">
      <c r="A2049" s="80">
        <v>1061921</v>
      </c>
      <c r="B2049" s="91">
        <v>1026855</v>
      </c>
      <c r="C2049" s="88">
        <v>12991</v>
      </c>
    </row>
    <row r="2050" spans="1:3" x14ac:dyDescent="0.25">
      <c r="A2050" s="80">
        <v>1061922</v>
      </c>
      <c r="B2050" s="104" t="s">
        <v>236</v>
      </c>
      <c r="C2050" s="88">
        <v>12992</v>
      </c>
    </row>
    <row r="2051" spans="1:3" x14ac:dyDescent="0.25">
      <c r="A2051" s="80">
        <v>1061923</v>
      </c>
      <c r="B2051" s="91">
        <v>1026857</v>
      </c>
      <c r="C2051" s="88">
        <v>12993</v>
      </c>
    </row>
    <row r="2052" spans="1:3" x14ac:dyDescent="0.25">
      <c r="A2052" s="80">
        <v>1061924</v>
      </c>
      <c r="B2052" s="104" t="s">
        <v>236</v>
      </c>
      <c r="C2052" s="88">
        <v>12994</v>
      </c>
    </row>
    <row r="2053" spans="1:3" x14ac:dyDescent="0.25">
      <c r="A2053" s="80">
        <v>1061925</v>
      </c>
      <c r="B2053" s="91">
        <v>1026859</v>
      </c>
      <c r="C2053" s="88">
        <v>12995</v>
      </c>
    </row>
    <row r="2054" spans="1:3" x14ac:dyDescent="0.25">
      <c r="A2054" s="80">
        <v>1061926</v>
      </c>
      <c r="B2054" s="91">
        <v>1026860</v>
      </c>
      <c r="C2054" s="88">
        <v>12997</v>
      </c>
    </row>
    <row r="2055" spans="1:3" x14ac:dyDescent="0.25">
      <c r="A2055" s="80">
        <v>1061927</v>
      </c>
      <c r="B2055" s="104" t="s">
        <v>236</v>
      </c>
      <c r="C2055" s="88">
        <v>13002</v>
      </c>
    </row>
    <row r="2056" spans="1:3" x14ac:dyDescent="0.25">
      <c r="A2056" s="80">
        <v>1061928</v>
      </c>
      <c r="B2056" s="91">
        <v>1026862</v>
      </c>
      <c r="C2056" s="88">
        <v>13003</v>
      </c>
    </row>
    <row r="2057" spans="1:3" x14ac:dyDescent="0.25">
      <c r="A2057" s="80">
        <v>1061929</v>
      </c>
      <c r="B2057" s="91">
        <v>1026864</v>
      </c>
      <c r="C2057" s="88">
        <v>13007</v>
      </c>
    </row>
    <row r="2058" spans="1:3" x14ac:dyDescent="0.25">
      <c r="A2058" s="80">
        <v>1061930</v>
      </c>
      <c r="B2058" s="91">
        <v>1026865</v>
      </c>
      <c r="C2058" s="88">
        <v>13008</v>
      </c>
    </row>
    <row r="2059" spans="1:3" x14ac:dyDescent="0.25">
      <c r="A2059" s="80">
        <v>1061931</v>
      </c>
      <c r="B2059" s="91">
        <v>1026866</v>
      </c>
      <c r="C2059" s="88">
        <v>13009</v>
      </c>
    </row>
    <row r="2060" spans="1:3" x14ac:dyDescent="0.25">
      <c r="A2060" s="80">
        <v>1061932</v>
      </c>
      <c r="B2060" s="91">
        <v>1026867</v>
      </c>
      <c r="C2060" s="88">
        <v>13011</v>
      </c>
    </row>
    <row r="2061" spans="1:3" x14ac:dyDescent="0.25">
      <c r="A2061" s="80">
        <v>1061933</v>
      </c>
      <c r="B2061" s="91">
        <v>1026868</v>
      </c>
      <c r="C2061" s="88">
        <v>13012</v>
      </c>
    </row>
    <row r="2062" spans="1:3" x14ac:dyDescent="0.25">
      <c r="A2062" s="80">
        <v>1061934</v>
      </c>
      <c r="B2062" s="104" t="s">
        <v>236</v>
      </c>
      <c r="C2062" s="88">
        <v>13014</v>
      </c>
    </row>
    <row r="2063" spans="1:3" x14ac:dyDescent="0.25">
      <c r="A2063" s="80">
        <v>1061935</v>
      </c>
      <c r="B2063" s="104" t="s">
        <v>236</v>
      </c>
      <c r="C2063" s="88">
        <v>13015</v>
      </c>
    </row>
    <row r="2064" spans="1:3" x14ac:dyDescent="0.25">
      <c r="A2064" s="80">
        <v>1061936</v>
      </c>
      <c r="B2064" s="91">
        <v>1026871</v>
      </c>
      <c r="C2064" s="88">
        <v>13017</v>
      </c>
    </row>
    <row r="2065" spans="1:3" x14ac:dyDescent="0.25">
      <c r="A2065" s="80">
        <v>1061937</v>
      </c>
      <c r="B2065" s="91">
        <v>1026872</v>
      </c>
      <c r="C2065" s="88">
        <v>13019</v>
      </c>
    </row>
    <row r="2066" spans="1:3" x14ac:dyDescent="0.25">
      <c r="A2066" s="80">
        <v>1061938</v>
      </c>
      <c r="B2066" s="104" t="s">
        <v>236</v>
      </c>
      <c r="C2066" s="88">
        <v>13020</v>
      </c>
    </row>
    <row r="2067" spans="1:3" x14ac:dyDescent="0.25">
      <c r="A2067" s="80">
        <v>1061939</v>
      </c>
      <c r="B2067" s="104" t="s">
        <v>236</v>
      </c>
      <c r="C2067" s="88">
        <v>13021</v>
      </c>
    </row>
    <row r="2068" spans="1:3" x14ac:dyDescent="0.25">
      <c r="A2068" s="80">
        <v>1061940</v>
      </c>
      <c r="B2068" s="104" t="s">
        <v>236</v>
      </c>
      <c r="C2068" s="88">
        <v>13022</v>
      </c>
    </row>
    <row r="2069" spans="1:3" x14ac:dyDescent="0.25">
      <c r="A2069" s="82">
        <v>1061941</v>
      </c>
      <c r="B2069" s="94">
        <v>1026876</v>
      </c>
      <c r="C2069" s="89">
        <v>13024</v>
      </c>
    </row>
    <row r="2070" spans="1:3" x14ac:dyDescent="0.25">
      <c r="A2070" s="80">
        <v>1061942</v>
      </c>
      <c r="B2070" s="104" t="s">
        <v>236</v>
      </c>
      <c r="C2070" s="88">
        <v>13025</v>
      </c>
    </row>
    <row r="2071" spans="1:3" x14ac:dyDescent="0.25">
      <c r="A2071" s="80">
        <v>1061943</v>
      </c>
      <c r="B2071" s="104" t="s">
        <v>236</v>
      </c>
      <c r="C2071" s="88">
        <v>13027</v>
      </c>
    </row>
    <row r="2072" spans="1:3" x14ac:dyDescent="0.25">
      <c r="A2072" s="80">
        <v>1061944</v>
      </c>
      <c r="B2072" s="104" t="s">
        <v>236</v>
      </c>
      <c r="C2072" s="88">
        <v>13028</v>
      </c>
    </row>
    <row r="2073" spans="1:3" x14ac:dyDescent="0.25">
      <c r="A2073" s="80">
        <v>1061945</v>
      </c>
      <c r="B2073" s="104" t="s">
        <v>236</v>
      </c>
      <c r="C2073" s="88">
        <v>13029</v>
      </c>
    </row>
    <row r="2074" spans="1:3" x14ac:dyDescent="0.25">
      <c r="A2074" s="80">
        <v>1061946</v>
      </c>
      <c r="B2074" s="104" t="s">
        <v>236</v>
      </c>
      <c r="C2074" s="88">
        <v>13030</v>
      </c>
    </row>
    <row r="2075" spans="1:3" x14ac:dyDescent="0.25">
      <c r="A2075" s="80">
        <v>1061947</v>
      </c>
      <c r="B2075" s="104" t="s">
        <v>236</v>
      </c>
      <c r="C2075" s="88">
        <v>13031</v>
      </c>
    </row>
    <row r="2076" spans="1:3" x14ac:dyDescent="0.25">
      <c r="A2076" s="80">
        <v>1061948</v>
      </c>
      <c r="B2076" s="104" t="s">
        <v>236</v>
      </c>
      <c r="C2076" s="88">
        <v>13034</v>
      </c>
    </row>
    <row r="2077" spans="1:3" x14ac:dyDescent="0.25">
      <c r="A2077" s="80">
        <v>1061949</v>
      </c>
      <c r="B2077" s="91">
        <v>1026885</v>
      </c>
      <c r="C2077" s="88">
        <v>13037</v>
      </c>
    </row>
    <row r="2078" spans="1:3" x14ac:dyDescent="0.25">
      <c r="A2078" s="80">
        <v>1061950</v>
      </c>
      <c r="B2078" s="91">
        <v>1026886</v>
      </c>
      <c r="C2078" s="88">
        <v>13038</v>
      </c>
    </row>
    <row r="2079" spans="1:3" x14ac:dyDescent="0.25">
      <c r="A2079" s="80">
        <v>1061951</v>
      </c>
      <c r="B2079" s="104" t="s">
        <v>236</v>
      </c>
      <c r="C2079" s="88">
        <v>13039</v>
      </c>
    </row>
    <row r="2080" spans="1:3" x14ac:dyDescent="0.25">
      <c r="A2080" s="80">
        <v>1061952</v>
      </c>
      <c r="B2080" s="104" t="s">
        <v>236</v>
      </c>
      <c r="C2080" s="88">
        <v>1304</v>
      </c>
    </row>
    <row r="2081" spans="1:3" x14ac:dyDescent="0.25">
      <c r="A2081" s="80">
        <v>1061953</v>
      </c>
      <c r="B2081" s="104" t="s">
        <v>236</v>
      </c>
      <c r="C2081" s="88">
        <v>13040</v>
      </c>
    </row>
    <row r="2082" spans="1:3" x14ac:dyDescent="0.25">
      <c r="A2082" s="80">
        <v>1061954</v>
      </c>
      <c r="B2082" s="104" t="s">
        <v>236</v>
      </c>
      <c r="C2082" s="88">
        <v>13041</v>
      </c>
    </row>
    <row r="2083" spans="1:3" x14ac:dyDescent="0.25">
      <c r="A2083" s="80">
        <v>1061955</v>
      </c>
      <c r="B2083" s="104" t="s">
        <v>236</v>
      </c>
      <c r="C2083" s="88">
        <v>13042</v>
      </c>
    </row>
    <row r="2084" spans="1:3" x14ac:dyDescent="0.25">
      <c r="A2084" s="80">
        <v>1061956</v>
      </c>
      <c r="B2084" s="104" t="s">
        <v>236</v>
      </c>
      <c r="C2084" s="88">
        <v>13043</v>
      </c>
    </row>
    <row r="2085" spans="1:3" x14ac:dyDescent="0.25">
      <c r="A2085" s="80">
        <v>1061957</v>
      </c>
      <c r="B2085" s="104" t="s">
        <v>236</v>
      </c>
      <c r="C2085" s="88">
        <v>13044</v>
      </c>
    </row>
    <row r="2086" spans="1:3" x14ac:dyDescent="0.25">
      <c r="A2086" s="80">
        <v>1061958</v>
      </c>
      <c r="B2086" s="91">
        <v>1026894</v>
      </c>
      <c r="C2086" s="88">
        <v>13045</v>
      </c>
    </row>
    <row r="2087" spans="1:3" x14ac:dyDescent="0.25">
      <c r="A2087" s="80">
        <v>1061959</v>
      </c>
      <c r="B2087" s="104" t="s">
        <v>236</v>
      </c>
      <c r="C2087" s="88">
        <v>13046</v>
      </c>
    </row>
    <row r="2088" spans="1:3" x14ac:dyDescent="0.25">
      <c r="A2088" s="80">
        <v>1061960</v>
      </c>
      <c r="B2088" s="91">
        <v>1026896</v>
      </c>
      <c r="C2088" s="88">
        <v>13047</v>
      </c>
    </row>
    <row r="2089" spans="1:3" x14ac:dyDescent="0.25">
      <c r="A2089" s="80">
        <v>1061961</v>
      </c>
      <c r="B2089" s="91">
        <v>1026897</v>
      </c>
      <c r="C2089" s="88">
        <v>13048</v>
      </c>
    </row>
    <row r="2090" spans="1:3" x14ac:dyDescent="0.25">
      <c r="A2090" s="80">
        <v>1061962</v>
      </c>
      <c r="B2090" s="91">
        <v>1026898</v>
      </c>
      <c r="C2090" s="88">
        <v>13049</v>
      </c>
    </row>
    <row r="2091" spans="1:3" x14ac:dyDescent="0.25">
      <c r="A2091" s="80">
        <v>1061963</v>
      </c>
      <c r="B2091" s="91">
        <v>1026899</v>
      </c>
      <c r="C2091" s="88">
        <v>13050</v>
      </c>
    </row>
    <row r="2092" spans="1:3" x14ac:dyDescent="0.25">
      <c r="A2092" s="80">
        <v>1061964</v>
      </c>
      <c r="B2092" s="91">
        <v>1026900</v>
      </c>
      <c r="C2092" s="88">
        <v>13052</v>
      </c>
    </row>
    <row r="2093" spans="1:3" x14ac:dyDescent="0.25">
      <c r="A2093" s="80">
        <v>1061965</v>
      </c>
      <c r="B2093" s="104" t="s">
        <v>236</v>
      </c>
      <c r="C2093" s="88">
        <v>13053</v>
      </c>
    </row>
    <row r="2094" spans="1:3" x14ac:dyDescent="0.25">
      <c r="A2094" s="80">
        <v>1061966</v>
      </c>
      <c r="B2094" s="104" t="s">
        <v>236</v>
      </c>
      <c r="C2094" s="88">
        <v>13054</v>
      </c>
    </row>
    <row r="2095" spans="1:3" x14ac:dyDescent="0.25">
      <c r="A2095" s="80">
        <v>1061967</v>
      </c>
      <c r="B2095" s="91">
        <v>1026903</v>
      </c>
      <c r="C2095" s="88">
        <v>13055</v>
      </c>
    </row>
    <row r="2096" spans="1:3" x14ac:dyDescent="0.25">
      <c r="A2096" s="80">
        <v>1061968</v>
      </c>
      <c r="B2096" s="91">
        <v>1026904</v>
      </c>
      <c r="C2096" s="88">
        <v>13057</v>
      </c>
    </row>
    <row r="2097" spans="1:3" x14ac:dyDescent="0.25">
      <c r="A2097" s="80">
        <v>1061969</v>
      </c>
      <c r="B2097" s="104" t="s">
        <v>236</v>
      </c>
      <c r="C2097" s="88">
        <v>13058</v>
      </c>
    </row>
    <row r="2098" spans="1:3" x14ac:dyDescent="0.25">
      <c r="A2098" s="80">
        <v>1061970</v>
      </c>
      <c r="B2098" s="91">
        <v>1026906</v>
      </c>
      <c r="C2098" s="88">
        <v>13061</v>
      </c>
    </row>
    <row r="2099" spans="1:3" x14ac:dyDescent="0.25">
      <c r="A2099" s="80">
        <v>1061971</v>
      </c>
      <c r="B2099" s="91">
        <v>1026907</v>
      </c>
      <c r="C2099" s="88">
        <v>13062</v>
      </c>
    </row>
    <row r="2100" spans="1:3" x14ac:dyDescent="0.25">
      <c r="A2100" s="80">
        <v>1061972</v>
      </c>
      <c r="B2100" s="104" t="s">
        <v>236</v>
      </c>
      <c r="C2100" s="88">
        <v>13063</v>
      </c>
    </row>
    <row r="2101" spans="1:3" x14ac:dyDescent="0.25">
      <c r="A2101" s="80">
        <v>1061973</v>
      </c>
      <c r="B2101" s="91">
        <v>1026909</v>
      </c>
      <c r="C2101" s="88">
        <v>13064</v>
      </c>
    </row>
    <row r="2102" spans="1:3" x14ac:dyDescent="0.25">
      <c r="A2102" s="80">
        <v>1061974</v>
      </c>
      <c r="B2102" s="91">
        <v>1026910</v>
      </c>
      <c r="C2102" s="88">
        <v>13065</v>
      </c>
    </row>
    <row r="2103" spans="1:3" x14ac:dyDescent="0.25">
      <c r="A2103" s="80">
        <v>1061975</v>
      </c>
      <c r="B2103" s="104" t="s">
        <v>236</v>
      </c>
      <c r="C2103" s="88">
        <v>13066</v>
      </c>
    </row>
    <row r="2104" spans="1:3" x14ac:dyDescent="0.25">
      <c r="A2104" s="80">
        <v>1061976</v>
      </c>
      <c r="B2104" s="104" t="s">
        <v>236</v>
      </c>
      <c r="C2104" s="88">
        <v>13067</v>
      </c>
    </row>
    <row r="2105" spans="1:3" x14ac:dyDescent="0.25">
      <c r="A2105" s="80">
        <v>1061977</v>
      </c>
      <c r="B2105" s="104" t="s">
        <v>236</v>
      </c>
      <c r="C2105" s="88">
        <v>13068</v>
      </c>
    </row>
    <row r="2106" spans="1:3" x14ac:dyDescent="0.25">
      <c r="A2106" s="80">
        <v>1061978</v>
      </c>
      <c r="B2106" s="104" t="s">
        <v>236</v>
      </c>
      <c r="C2106" s="88">
        <v>13069</v>
      </c>
    </row>
    <row r="2107" spans="1:3" x14ac:dyDescent="0.25">
      <c r="A2107" s="80">
        <v>1061979</v>
      </c>
      <c r="B2107" s="104" t="s">
        <v>236</v>
      </c>
      <c r="C2107" s="88">
        <v>13070</v>
      </c>
    </row>
    <row r="2108" spans="1:3" x14ac:dyDescent="0.25">
      <c r="A2108" s="80">
        <v>1061980</v>
      </c>
      <c r="B2108" s="104" t="s">
        <v>236</v>
      </c>
      <c r="C2108" s="88">
        <v>13071</v>
      </c>
    </row>
    <row r="2109" spans="1:3" x14ac:dyDescent="0.25">
      <c r="A2109" s="80">
        <v>1061981</v>
      </c>
      <c r="B2109" s="91">
        <v>1026917</v>
      </c>
      <c r="C2109" s="88">
        <v>13072</v>
      </c>
    </row>
    <row r="2110" spans="1:3" x14ac:dyDescent="0.25">
      <c r="A2110" s="80">
        <v>1061982</v>
      </c>
      <c r="B2110" s="104" t="s">
        <v>236</v>
      </c>
      <c r="C2110" s="88">
        <v>13073</v>
      </c>
    </row>
    <row r="2111" spans="1:3" x14ac:dyDescent="0.25">
      <c r="A2111" s="80">
        <v>1061983</v>
      </c>
      <c r="B2111" s="104" t="s">
        <v>236</v>
      </c>
      <c r="C2111" s="88">
        <v>13074</v>
      </c>
    </row>
    <row r="2112" spans="1:3" x14ac:dyDescent="0.25">
      <c r="A2112" s="80">
        <v>1061984</v>
      </c>
      <c r="B2112" s="91">
        <v>1026920</v>
      </c>
      <c r="C2112" s="88">
        <v>13076</v>
      </c>
    </row>
    <row r="2113" spans="1:3" x14ac:dyDescent="0.25">
      <c r="A2113" s="80">
        <v>1061985</v>
      </c>
      <c r="B2113" s="91">
        <v>1026921</v>
      </c>
      <c r="C2113" s="88">
        <v>13078</v>
      </c>
    </row>
    <row r="2114" spans="1:3" x14ac:dyDescent="0.25">
      <c r="A2114" s="80">
        <v>1061986</v>
      </c>
      <c r="B2114" s="104" t="s">
        <v>236</v>
      </c>
      <c r="C2114" s="88">
        <v>13079</v>
      </c>
    </row>
    <row r="2115" spans="1:3" x14ac:dyDescent="0.25">
      <c r="A2115" s="80">
        <v>1061987</v>
      </c>
      <c r="B2115" s="91">
        <v>1026923</v>
      </c>
      <c r="C2115" s="88">
        <v>13080</v>
      </c>
    </row>
    <row r="2116" spans="1:3" x14ac:dyDescent="0.25">
      <c r="A2116" s="80">
        <v>1061988</v>
      </c>
      <c r="B2116" s="91">
        <v>1026924</v>
      </c>
      <c r="C2116" s="88">
        <v>13082</v>
      </c>
    </row>
    <row r="2117" spans="1:3" x14ac:dyDescent="0.25">
      <c r="A2117" s="80">
        <v>1061989</v>
      </c>
      <c r="B2117" s="91">
        <v>1026925</v>
      </c>
      <c r="C2117" s="88">
        <v>13083</v>
      </c>
    </row>
    <row r="2118" spans="1:3" x14ac:dyDescent="0.25">
      <c r="A2118" s="80">
        <v>1061990</v>
      </c>
      <c r="B2118" s="104" t="s">
        <v>236</v>
      </c>
      <c r="C2118" s="88">
        <v>13084</v>
      </c>
    </row>
    <row r="2119" spans="1:3" x14ac:dyDescent="0.25">
      <c r="A2119" s="80">
        <v>1061991</v>
      </c>
      <c r="B2119" s="104" t="s">
        <v>236</v>
      </c>
      <c r="C2119" s="88">
        <v>13085</v>
      </c>
    </row>
    <row r="2120" spans="1:3" x14ac:dyDescent="0.25">
      <c r="A2120" s="80">
        <v>1061992</v>
      </c>
      <c r="B2120" s="91">
        <v>1026928</v>
      </c>
      <c r="C2120" s="88">
        <v>13087</v>
      </c>
    </row>
    <row r="2121" spans="1:3" x14ac:dyDescent="0.25">
      <c r="A2121" s="80">
        <v>1061993</v>
      </c>
      <c r="B2121" s="104" t="s">
        <v>236</v>
      </c>
      <c r="C2121" s="88">
        <v>13088</v>
      </c>
    </row>
    <row r="2122" spans="1:3" x14ac:dyDescent="0.25">
      <c r="A2122" s="80">
        <v>1061994</v>
      </c>
      <c r="B2122" s="104" t="s">
        <v>236</v>
      </c>
      <c r="C2122" s="88">
        <v>13089</v>
      </c>
    </row>
    <row r="2123" spans="1:3" x14ac:dyDescent="0.25">
      <c r="A2123" s="80">
        <v>1061995</v>
      </c>
      <c r="B2123" s="104" t="s">
        <v>236</v>
      </c>
      <c r="C2123" s="88">
        <v>13090</v>
      </c>
    </row>
    <row r="2124" spans="1:3" x14ac:dyDescent="0.25">
      <c r="A2124" s="80">
        <v>1061996</v>
      </c>
      <c r="B2124" s="104" t="s">
        <v>236</v>
      </c>
      <c r="C2124" s="88">
        <v>13091</v>
      </c>
    </row>
    <row r="2125" spans="1:3" x14ac:dyDescent="0.25">
      <c r="A2125" s="80">
        <v>1061997</v>
      </c>
      <c r="B2125" s="91">
        <v>1026933</v>
      </c>
      <c r="C2125" s="88">
        <v>13092</v>
      </c>
    </row>
    <row r="2126" spans="1:3" x14ac:dyDescent="0.25">
      <c r="A2126" s="80">
        <v>1061998</v>
      </c>
      <c r="B2126" s="91">
        <v>1026934</v>
      </c>
      <c r="C2126" s="88">
        <v>13093</v>
      </c>
    </row>
    <row r="2127" spans="1:3" x14ac:dyDescent="0.25">
      <c r="A2127" s="80">
        <v>1061999</v>
      </c>
      <c r="B2127" s="104" t="s">
        <v>236</v>
      </c>
      <c r="C2127" s="88">
        <v>13094</v>
      </c>
    </row>
    <row r="2128" spans="1:3" x14ac:dyDescent="0.25">
      <c r="A2128" s="80">
        <v>1062000</v>
      </c>
      <c r="B2128" s="104" t="s">
        <v>236</v>
      </c>
      <c r="C2128" s="88">
        <v>13095</v>
      </c>
    </row>
    <row r="2129" spans="1:3" x14ac:dyDescent="0.25">
      <c r="A2129" s="80">
        <v>1062001</v>
      </c>
      <c r="B2129" s="104" t="s">
        <v>236</v>
      </c>
      <c r="C2129" s="88">
        <v>13096</v>
      </c>
    </row>
    <row r="2130" spans="1:3" x14ac:dyDescent="0.25">
      <c r="A2130" s="80">
        <v>1062002</v>
      </c>
      <c r="B2130" s="104" t="s">
        <v>236</v>
      </c>
      <c r="C2130" s="88">
        <v>13097</v>
      </c>
    </row>
    <row r="2131" spans="1:3" x14ac:dyDescent="0.25">
      <c r="A2131" s="80">
        <v>1062003</v>
      </c>
      <c r="B2131" s="104" t="s">
        <v>236</v>
      </c>
      <c r="C2131" s="88">
        <v>1310</v>
      </c>
    </row>
    <row r="2132" spans="1:3" x14ac:dyDescent="0.25">
      <c r="A2132" s="80">
        <v>1062004</v>
      </c>
      <c r="B2132" s="94">
        <v>1026942</v>
      </c>
      <c r="C2132" s="88">
        <v>13100</v>
      </c>
    </row>
    <row r="2133" spans="1:3" x14ac:dyDescent="0.25">
      <c r="A2133" s="80">
        <v>1062005</v>
      </c>
      <c r="B2133" s="104" t="s">
        <v>236</v>
      </c>
      <c r="C2133" s="88">
        <v>13101</v>
      </c>
    </row>
    <row r="2134" spans="1:3" x14ac:dyDescent="0.25">
      <c r="A2134" s="80">
        <v>1062006</v>
      </c>
      <c r="B2134" s="104" t="s">
        <v>236</v>
      </c>
      <c r="C2134" s="88">
        <v>13104</v>
      </c>
    </row>
    <row r="2135" spans="1:3" x14ac:dyDescent="0.25">
      <c r="A2135" s="80">
        <v>1062007</v>
      </c>
      <c r="B2135" s="91">
        <v>1026945</v>
      </c>
      <c r="C2135" s="88">
        <v>13105</v>
      </c>
    </row>
    <row r="2136" spans="1:3" x14ac:dyDescent="0.25">
      <c r="A2136" s="80">
        <v>1062008</v>
      </c>
      <c r="B2136" s="104" t="s">
        <v>236</v>
      </c>
      <c r="C2136" s="88">
        <v>13106</v>
      </c>
    </row>
    <row r="2137" spans="1:3" x14ac:dyDescent="0.25">
      <c r="A2137" s="80">
        <v>1062009</v>
      </c>
      <c r="B2137" s="91">
        <v>1026947</v>
      </c>
      <c r="C2137" s="88">
        <v>13107</v>
      </c>
    </row>
    <row r="2138" spans="1:3" x14ac:dyDescent="0.25">
      <c r="A2138" s="80">
        <v>1062010</v>
      </c>
      <c r="B2138" s="104" t="s">
        <v>236</v>
      </c>
      <c r="C2138" s="88">
        <v>13110</v>
      </c>
    </row>
    <row r="2139" spans="1:3" x14ac:dyDescent="0.25">
      <c r="A2139" s="80">
        <v>1062011</v>
      </c>
      <c r="B2139" s="104" t="s">
        <v>236</v>
      </c>
      <c r="C2139" s="88">
        <v>13112</v>
      </c>
    </row>
    <row r="2140" spans="1:3" x14ac:dyDescent="0.25">
      <c r="A2140" s="80">
        <v>1062012</v>
      </c>
      <c r="B2140" s="104" t="s">
        <v>236</v>
      </c>
      <c r="C2140" s="88">
        <v>13129</v>
      </c>
    </row>
    <row r="2141" spans="1:3" x14ac:dyDescent="0.25">
      <c r="A2141" s="80">
        <v>1062013</v>
      </c>
      <c r="B2141" s="104" t="s">
        <v>236</v>
      </c>
      <c r="C2141" s="88">
        <v>13131</v>
      </c>
    </row>
    <row r="2142" spans="1:3" x14ac:dyDescent="0.25">
      <c r="A2142" s="80">
        <v>1062014</v>
      </c>
      <c r="B2142" s="104" t="s">
        <v>236</v>
      </c>
      <c r="C2142" s="88">
        <v>13144</v>
      </c>
    </row>
    <row r="2143" spans="1:3" x14ac:dyDescent="0.25">
      <c r="A2143" s="80">
        <v>1062015</v>
      </c>
      <c r="B2143" s="104" t="s">
        <v>236</v>
      </c>
      <c r="C2143" s="88">
        <v>13149</v>
      </c>
    </row>
    <row r="2144" spans="1:3" x14ac:dyDescent="0.25">
      <c r="A2144" s="80">
        <v>1062016</v>
      </c>
      <c r="B2144" s="104" t="s">
        <v>236</v>
      </c>
      <c r="C2144" s="88">
        <v>13158</v>
      </c>
    </row>
    <row r="2145" spans="1:3" x14ac:dyDescent="0.25">
      <c r="A2145" s="80">
        <v>1062017</v>
      </c>
      <c r="B2145" s="104" t="s">
        <v>236</v>
      </c>
      <c r="C2145" s="88">
        <v>13159</v>
      </c>
    </row>
    <row r="2146" spans="1:3" x14ac:dyDescent="0.25">
      <c r="A2146" s="80">
        <v>1062018</v>
      </c>
      <c r="B2146" s="91">
        <v>1026958</v>
      </c>
      <c r="C2146" s="88">
        <v>13160</v>
      </c>
    </row>
    <row r="2147" spans="1:3" x14ac:dyDescent="0.25">
      <c r="A2147" s="80">
        <v>1062019</v>
      </c>
      <c r="B2147" s="91">
        <v>1026959</v>
      </c>
      <c r="C2147" s="88">
        <v>13161</v>
      </c>
    </row>
    <row r="2148" spans="1:3" x14ac:dyDescent="0.25">
      <c r="A2148" s="80">
        <v>1062020</v>
      </c>
      <c r="B2148" s="104" t="s">
        <v>236</v>
      </c>
      <c r="C2148" s="88">
        <v>13163</v>
      </c>
    </row>
    <row r="2149" spans="1:3" x14ac:dyDescent="0.25">
      <c r="A2149" s="80">
        <v>1062021</v>
      </c>
      <c r="B2149" s="104" t="s">
        <v>236</v>
      </c>
      <c r="C2149" s="88">
        <v>13164</v>
      </c>
    </row>
    <row r="2150" spans="1:3" x14ac:dyDescent="0.25">
      <c r="A2150" s="80">
        <v>1062022</v>
      </c>
      <c r="B2150" s="104" t="s">
        <v>236</v>
      </c>
      <c r="C2150" s="88">
        <v>13165</v>
      </c>
    </row>
    <row r="2151" spans="1:3" x14ac:dyDescent="0.25">
      <c r="A2151" s="80">
        <v>1062023</v>
      </c>
      <c r="B2151" s="104" t="s">
        <v>236</v>
      </c>
      <c r="C2151" s="88">
        <v>13166</v>
      </c>
    </row>
    <row r="2152" spans="1:3" x14ac:dyDescent="0.25">
      <c r="A2152" s="80">
        <v>1062024</v>
      </c>
      <c r="B2152" s="91">
        <v>1026965</v>
      </c>
      <c r="C2152" s="88">
        <v>13168</v>
      </c>
    </row>
    <row r="2153" spans="1:3" x14ac:dyDescent="0.25">
      <c r="A2153" s="80">
        <v>1062025</v>
      </c>
      <c r="B2153" s="104" t="s">
        <v>236</v>
      </c>
      <c r="C2153" s="81" t="s">
        <v>236</v>
      </c>
    </row>
    <row r="2154" spans="1:3" x14ac:dyDescent="0.25">
      <c r="A2154" s="80">
        <v>1062026</v>
      </c>
      <c r="B2154" s="93">
        <v>1026967</v>
      </c>
      <c r="C2154" s="90">
        <v>13172</v>
      </c>
    </row>
    <row r="2155" spans="1:3" x14ac:dyDescent="0.25">
      <c r="A2155" s="80">
        <v>1062027</v>
      </c>
      <c r="B2155" s="104" t="s">
        <v>236</v>
      </c>
      <c r="C2155" s="88">
        <v>13174</v>
      </c>
    </row>
    <row r="2156" spans="1:3" x14ac:dyDescent="0.25">
      <c r="A2156" s="80">
        <v>1062028</v>
      </c>
      <c r="B2156" s="104" t="s">
        <v>236</v>
      </c>
      <c r="C2156" s="88">
        <v>13175</v>
      </c>
    </row>
    <row r="2157" spans="1:3" x14ac:dyDescent="0.25">
      <c r="A2157" s="80">
        <v>1062029</v>
      </c>
      <c r="B2157" s="104" t="s">
        <v>236</v>
      </c>
      <c r="C2157" s="88">
        <v>13176</v>
      </c>
    </row>
    <row r="2158" spans="1:3" x14ac:dyDescent="0.25">
      <c r="A2158" s="80">
        <v>1062030</v>
      </c>
      <c r="B2158" s="104" t="s">
        <v>236</v>
      </c>
      <c r="C2158" s="88">
        <v>13177</v>
      </c>
    </row>
    <row r="2159" spans="1:3" x14ac:dyDescent="0.25">
      <c r="A2159" s="80">
        <v>1062031</v>
      </c>
      <c r="B2159" s="104" t="s">
        <v>236</v>
      </c>
      <c r="C2159" s="88">
        <v>13179</v>
      </c>
    </row>
    <row r="2160" spans="1:3" x14ac:dyDescent="0.25">
      <c r="A2160" s="80">
        <v>1062032</v>
      </c>
      <c r="B2160" s="104" t="s">
        <v>236</v>
      </c>
      <c r="C2160" s="88">
        <v>13180</v>
      </c>
    </row>
    <row r="2161" spans="1:3" x14ac:dyDescent="0.25">
      <c r="A2161" s="80">
        <v>1062033</v>
      </c>
      <c r="B2161" s="91">
        <v>1026974</v>
      </c>
      <c r="C2161" s="88">
        <v>13181</v>
      </c>
    </row>
    <row r="2162" spans="1:3" x14ac:dyDescent="0.25">
      <c r="A2162" s="80">
        <v>1062034</v>
      </c>
      <c r="B2162" s="104" t="s">
        <v>236</v>
      </c>
      <c r="C2162" s="88">
        <v>13182</v>
      </c>
    </row>
    <row r="2163" spans="1:3" x14ac:dyDescent="0.25">
      <c r="A2163" s="80">
        <v>1062035</v>
      </c>
      <c r="B2163" s="104" t="s">
        <v>236</v>
      </c>
      <c r="C2163" s="88">
        <v>13183</v>
      </c>
    </row>
    <row r="2164" spans="1:3" x14ac:dyDescent="0.25">
      <c r="A2164" s="80">
        <v>1062036</v>
      </c>
      <c r="B2164" s="104" t="s">
        <v>236</v>
      </c>
      <c r="C2164" s="88">
        <v>13184</v>
      </c>
    </row>
    <row r="2165" spans="1:3" x14ac:dyDescent="0.25">
      <c r="A2165" s="80">
        <v>1062037</v>
      </c>
      <c r="B2165" s="104" t="s">
        <v>236</v>
      </c>
      <c r="C2165" s="88">
        <v>13185</v>
      </c>
    </row>
    <row r="2166" spans="1:3" x14ac:dyDescent="0.25">
      <c r="A2166" s="80">
        <v>1062038</v>
      </c>
      <c r="B2166" s="91">
        <v>1026979</v>
      </c>
      <c r="C2166" s="88">
        <v>13186</v>
      </c>
    </row>
    <row r="2167" spans="1:3" x14ac:dyDescent="0.25">
      <c r="A2167" s="80">
        <v>1062039</v>
      </c>
      <c r="B2167" s="104" t="s">
        <v>236</v>
      </c>
      <c r="C2167" s="88">
        <v>1319</v>
      </c>
    </row>
    <row r="2168" spans="1:3" x14ac:dyDescent="0.25">
      <c r="A2168" s="80">
        <v>1062040</v>
      </c>
      <c r="B2168" s="104" t="s">
        <v>236</v>
      </c>
      <c r="C2168" s="88">
        <v>13190</v>
      </c>
    </row>
    <row r="2169" spans="1:3" x14ac:dyDescent="0.25">
      <c r="A2169" s="80">
        <v>1062041</v>
      </c>
      <c r="B2169" s="104" t="s">
        <v>236</v>
      </c>
      <c r="C2169" s="88">
        <v>13197</v>
      </c>
    </row>
    <row r="2170" spans="1:3" x14ac:dyDescent="0.25">
      <c r="A2170" s="80">
        <v>1062042</v>
      </c>
      <c r="B2170" s="104" t="s">
        <v>236</v>
      </c>
      <c r="C2170" s="88">
        <v>1320</v>
      </c>
    </row>
    <row r="2171" spans="1:3" x14ac:dyDescent="0.25">
      <c r="A2171" s="80">
        <v>1062043</v>
      </c>
      <c r="B2171" s="91">
        <v>1026987</v>
      </c>
      <c r="C2171" s="88">
        <v>13202</v>
      </c>
    </row>
    <row r="2172" spans="1:3" x14ac:dyDescent="0.25">
      <c r="A2172" s="82">
        <v>1062044</v>
      </c>
      <c r="B2172" s="104" t="s">
        <v>236</v>
      </c>
      <c r="C2172" s="89">
        <v>13203</v>
      </c>
    </row>
    <row r="2173" spans="1:3" x14ac:dyDescent="0.25">
      <c r="A2173" s="80">
        <v>1062045</v>
      </c>
      <c r="B2173" s="104" t="s">
        <v>236</v>
      </c>
      <c r="C2173" s="88">
        <v>13204</v>
      </c>
    </row>
    <row r="2174" spans="1:3" x14ac:dyDescent="0.25">
      <c r="A2174" s="80">
        <v>1062046</v>
      </c>
      <c r="B2174" s="104" t="s">
        <v>236</v>
      </c>
      <c r="C2174" s="88">
        <v>13205</v>
      </c>
    </row>
    <row r="2175" spans="1:3" x14ac:dyDescent="0.25">
      <c r="A2175" s="80">
        <v>1062047</v>
      </c>
      <c r="B2175" s="91">
        <v>1026991</v>
      </c>
      <c r="C2175" s="88">
        <v>13206</v>
      </c>
    </row>
    <row r="2176" spans="1:3" x14ac:dyDescent="0.25">
      <c r="A2176" s="80">
        <v>1062048</v>
      </c>
      <c r="B2176" s="91">
        <v>1026992</v>
      </c>
      <c r="C2176" s="88">
        <v>13207</v>
      </c>
    </row>
    <row r="2177" spans="1:3" x14ac:dyDescent="0.25">
      <c r="A2177" s="80">
        <v>1062049</v>
      </c>
      <c r="B2177" s="91">
        <v>1026993</v>
      </c>
      <c r="C2177" s="88">
        <v>13208</v>
      </c>
    </row>
    <row r="2178" spans="1:3" x14ac:dyDescent="0.25">
      <c r="A2178" s="80">
        <v>1062050</v>
      </c>
      <c r="B2178" s="104" t="s">
        <v>236</v>
      </c>
      <c r="C2178" s="88">
        <v>1321</v>
      </c>
    </row>
    <row r="2179" spans="1:3" x14ac:dyDescent="0.25">
      <c r="A2179" s="80">
        <v>1062051</v>
      </c>
      <c r="B2179" s="104" t="s">
        <v>236</v>
      </c>
      <c r="C2179" s="88">
        <v>13211</v>
      </c>
    </row>
    <row r="2180" spans="1:3" x14ac:dyDescent="0.25">
      <c r="A2180" s="80">
        <v>1062052</v>
      </c>
      <c r="B2180" s="104" t="s">
        <v>236</v>
      </c>
      <c r="C2180" s="88">
        <v>13212</v>
      </c>
    </row>
    <row r="2181" spans="1:3" x14ac:dyDescent="0.25">
      <c r="A2181" s="80">
        <v>1062053</v>
      </c>
      <c r="B2181" s="91">
        <v>1026997</v>
      </c>
      <c r="C2181" s="88">
        <v>13213</v>
      </c>
    </row>
    <row r="2182" spans="1:3" x14ac:dyDescent="0.25">
      <c r="A2182" s="80">
        <v>1062054</v>
      </c>
      <c r="B2182" s="91">
        <v>1026998</v>
      </c>
      <c r="C2182" s="88">
        <v>13214</v>
      </c>
    </row>
    <row r="2183" spans="1:3" x14ac:dyDescent="0.25">
      <c r="A2183" s="80">
        <v>1062055</v>
      </c>
      <c r="B2183" s="104" t="s">
        <v>236</v>
      </c>
      <c r="C2183" s="88">
        <v>13215</v>
      </c>
    </row>
    <row r="2184" spans="1:3" x14ac:dyDescent="0.25">
      <c r="A2184" s="80">
        <v>1062056</v>
      </c>
      <c r="B2184" s="104" t="s">
        <v>236</v>
      </c>
      <c r="C2184" s="88">
        <v>13216</v>
      </c>
    </row>
    <row r="2185" spans="1:3" x14ac:dyDescent="0.25">
      <c r="A2185" s="80">
        <v>1062057</v>
      </c>
      <c r="B2185" s="91">
        <v>1027001</v>
      </c>
      <c r="C2185" s="88">
        <v>13217</v>
      </c>
    </row>
    <row r="2186" spans="1:3" x14ac:dyDescent="0.25">
      <c r="A2186" s="80">
        <v>1062058</v>
      </c>
      <c r="B2186" s="104" t="s">
        <v>236</v>
      </c>
      <c r="C2186" s="88">
        <v>13218</v>
      </c>
    </row>
    <row r="2187" spans="1:3" x14ac:dyDescent="0.25">
      <c r="A2187" s="80">
        <v>1062059</v>
      </c>
      <c r="B2187" s="104" t="s">
        <v>236</v>
      </c>
      <c r="C2187" s="88">
        <v>13219</v>
      </c>
    </row>
    <row r="2188" spans="1:3" x14ac:dyDescent="0.25">
      <c r="A2188" s="80">
        <v>1062060</v>
      </c>
      <c r="B2188" s="104" t="s">
        <v>236</v>
      </c>
      <c r="C2188" s="88">
        <v>13221</v>
      </c>
    </row>
    <row r="2189" spans="1:3" x14ac:dyDescent="0.25">
      <c r="A2189" s="80">
        <v>1062061</v>
      </c>
      <c r="B2189" s="104" t="s">
        <v>236</v>
      </c>
      <c r="C2189" s="88">
        <v>13226</v>
      </c>
    </row>
    <row r="2190" spans="1:3" x14ac:dyDescent="0.25">
      <c r="A2190" s="80">
        <v>1062062</v>
      </c>
      <c r="B2190" s="104" t="s">
        <v>236</v>
      </c>
      <c r="C2190" s="88">
        <v>13228</v>
      </c>
    </row>
    <row r="2191" spans="1:3" x14ac:dyDescent="0.25">
      <c r="A2191" s="80">
        <v>1062063</v>
      </c>
      <c r="B2191" s="104" t="s">
        <v>236</v>
      </c>
      <c r="C2191" s="88">
        <v>13229</v>
      </c>
    </row>
    <row r="2192" spans="1:3" x14ac:dyDescent="0.25">
      <c r="A2192" s="80">
        <v>1062064</v>
      </c>
      <c r="B2192" s="104" t="s">
        <v>236</v>
      </c>
      <c r="C2192" s="88">
        <v>13230</v>
      </c>
    </row>
    <row r="2193" spans="1:3" x14ac:dyDescent="0.25">
      <c r="A2193" s="80">
        <v>1062065</v>
      </c>
      <c r="B2193" s="104" t="s">
        <v>236</v>
      </c>
      <c r="C2193" s="88">
        <v>13231</v>
      </c>
    </row>
    <row r="2194" spans="1:3" x14ac:dyDescent="0.25">
      <c r="A2194" s="80">
        <v>1062066</v>
      </c>
      <c r="B2194" s="104" t="s">
        <v>236</v>
      </c>
      <c r="C2194" s="88">
        <v>13232</v>
      </c>
    </row>
    <row r="2195" spans="1:3" x14ac:dyDescent="0.25">
      <c r="A2195" s="80">
        <v>1062067</v>
      </c>
      <c r="B2195" s="104" t="s">
        <v>236</v>
      </c>
      <c r="C2195" s="88">
        <v>13234</v>
      </c>
    </row>
    <row r="2196" spans="1:3" x14ac:dyDescent="0.25">
      <c r="A2196" s="80">
        <v>1062068</v>
      </c>
      <c r="B2196" s="104" t="s">
        <v>236</v>
      </c>
      <c r="C2196" s="88">
        <v>13235</v>
      </c>
    </row>
    <row r="2197" spans="1:3" x14ac:dyDescent="0.25">
      <c r="A2197" s="80">
        <v>1062069</v>
      </c>
      <c r="B2197" s="91">
        <v>1027013</v>
      </c>
      <c r="C2197" s="88">
        <v>13239</v>
      </c>
    </row>
    <row r="2198" spans="1:3" x14ac:dyDescent="0.25">
      <c r="A2198" s="80">
        <v>1062070</v>
      </c>
      <c r="B2198" s="104" t="s">
        <v>236</v>
      </c>
      <c r="C2198" s="88">
        <v>13241</v>
      </c>
    </row>
    <row r="2199" spans="1:3" x14ac:dyDescent="0.25">
      <c r="A2199" s="80">
        <v>1062071</v>
      </c>
      <c r="B2199" s="104" t="s">
        <v>236</v>
      </c>
      <c r="C2199" s="88">
        <v>13242</v>
      </c>
    </row>
    <row r="2200" spans="1:3" x14ac:dyDescent="0.25">
      <c r="A2200" s="80">
        <v>1062072</v>
      </c>
      <c r="B2200" s="104" t="s">
        <v>236</v>
      </c>
      <c r="C2200" s="88">
        <v>13245</v>
      </c>
    </row>
    <row r="2201" spans="1:3" x14ac:dyDescent="0.25">
      <c r="A2201" s="80">
        <v>1062073</v>
      </c>
      <c r="B2201" s="104" t="s">
        <v>236</v>
      </c>
      <c r="C2201" s="88">
        <v>13246</v>
      </c>
    </row>
    <row r="2202" spans="1:3" x14ac:dyDescent="0.25">
      <c r="A2202" s="80">
        <v>1062074</v>
      </c>
      <c r="B2202" s="104" t="s">
        <v>236</v>
      </c>
      <c r="C2202" s="88">
        <v>13247</v>
      </c>
    </row>
    <row r="2203" spans="1:3" x14ac:dyDescent="0.25">
      <c r="A2203" s="80">
        <v>1062075</v>
      </c>
      <c r="B2203" s="91">
        <v>1027019</v>
      </c>
      <c r="C2203" s="88">
        <v>13248</v>
      </c>
    </row>
    <row r="2204" spans="1:3" x14ac:dyDescent="0.25">
      <c r="A2204" s="80">
        <v>1062076</v>
      </c>
      <c r="B2204" s="91">
        <v>1027020</v>
      </c>
      <c r="C2204" s="88">
        <v>13249</v>
      </c>
    </row>
    <row r="2205" spans="1:3" x14ac:dyDescent="0.25">
      <c r="A2205" s="80">
        <v>1062077</v>
      </c>
      <c r="B2205" s="91">
        <v>1027021</v>
      </c>
      <c r="C2205" s="88">
        <v>13250</v>
      </c>
    </row>
    <row r="2206" spans="1:3" x14ac:dyDescent="0.25">
      <c r="A2206" s="80">
        <v>1062078</v>
      </c>
      <c r="B2206" s="91">
        <v>1027022</v>
      </c>
      <c r="C2206" s="88">
        <v>13251</v>
      </c>
    </row>
    <row r="2207" spans="1:3" x14ac:dyDescent="0.25">
      <c r="A2207" s="80">
        <v>1062079</v>
      </c>
      <c r="B2207" s="91">
        <v>1027023</v>
      </c>
      <c r="C2207" s="88">
        <v>13253</v>
      </c>
    </row>
    <row r="2208" spans="1:3" x14ac:dyDescent="0.25">
      <c r="A2208" s="80">
        <v>1062080</v>
      </c>
      <c r="B2208" s="104" t="s">
        <v>236</v>
      </c>
      <c r="C2208" s="88">
        <v>13254</v>
      </c>
    </row>
    <row r="2209" spans="1:3" x14ac:dyDescent="0.25">
      <c r="A2209" s="80">
        <v>1062081</v>
      </c>
      <c r="B2209" s="104" t="s">
        <v>236</v>
      </c>
      <c r="C2209" s="88">
        <v>13256</v>
      </c>
    </row>
    <row r="2210" spans="1:3" x14ac:dyDescent="0.25">
      <c r="A2210" s="80">
        <v>1062082</v>
      </c>
      <c r="B2210" s="104" t="s">
        <v>236</v>
      </c>
      <c r="C2210" s="88">
        <v>13257</v>
      </c>
    </row>
    <row r="2211" spans="1:3" x14ac:dyDescent="0.25">
      <c r="A2211" s="80">
        <v>1062083</v>
      </c>
      <c r="B2211" s="91">
        <v>1027028</v>
      </c>
      <c r="C2211" s="88">
        <v>13258</v>
      </c>
    </row>
    <row r="2212" spans="1:3" x14ac:dyDescent="0.25">
      <c r="A2212" s="80">
        <v>1062084</v>
      </c>
      <c r="B2212" s="104" t="s">
        <v>236</v>
      </c>
      <c r="C2212" s="88">
        <v>13259</v>
      </c>
    </row>
    <row r="2213" spans="1:3" x14ac:dyDescent="0.25">
      <c r="A2213" s="80">
        <v>1062085</v>
      </c>
      <c r="B2213" s="91">
        <v>1027030</v>
      </c>
      <c r="C2213" s="88">
        <v>13261</v>
      </c>
    </row>
    <row r="2214" spans="1:3" x14ac:dyDescent="0.25">
      <c r="A2214" s="80">
        <v>1062086</v>
      </c>
      <c r="B2214" s="91">
        <v>1027031</v>
      </c>
      <c r="C2214" s="88">
        <v>13262</v>
      </c>
    </row>
    <row r="2215" spans="1:3" x14ac:dyDescent="0.25">
      <c r="A2215" s="80">
        <v>1062087</v>
      </c>
      <c r="B2215" s="91">
        <v>1027032</v>
      </c>
      <c r="C2215" s="88">
        <v>13263</v>
      </c>
    </row>
    <row r="2216" spans="1:3" x14ac:dyDescent="0.25">
      <c r="A2216" s="80">
        <v>1062088</v>
      </c>
      <c r="B2216" s="91">
        <v>1027033</v>
      </c>
      <c r="C2216" s="88">
        <v>13264</v>
      </c>
    </row>
    <row r="2217" spans="1:3" x14ac:dyDescent="0.25">
      <c r="A2217" s="80">
        <v>1062089</v>
      </c>
      <c r="B2217" s="104" t="s">
        <v>236</v>
      </c>
      <c r="C2217" s="88">
        <v>13265</v>
      </c>
    </row>
    <row r="2218" spans="1:3" x14ac:dyDescent="0.25">
      <c r="A2218" s="80">
        <v>1062090</v>
      </c>
      <c r="B2218" s="91">
        <v>1027035</v>
      </c>
      <c r="C2218" s="88">
        <v>13266</v>
      </c>
    </row>
    <row r="2219" spans="1:3" x14ac:dyDescent="0.25">
      <c r="A2219" s="80">
        <v>1062091</v>
      </c>
      <c r="B2219" s="104" t="s">
        <v>236</v>
      </c>
      <c r="C2219" s="88">
        <v>13267</v>
      </c>
    </row>
    <row r="2220" spans="1:3" x14ac:dyDescent="0.25">
      <c r="A2220" s="80">
        <v>1062092</v>
      </c>
      <c r="B2220" s="91">
        <v>1027037</v>
      </c>
      <c r="C2220" s="88">
        <v>13269</v>
      </c>
    </row>
    <row r="2221" spans="1:3" x14ac:dyDescent="0.25">
      <c r="A2221" s="80">
        <v>1062093</v>
      </c>
      <c r="B2221" s="104" t="s">
        <v>236</v>
      </c>
      <c r="C2221" s="88">
        <v>1327</v>
      </c>
    </row>
    <row r="2222" spans="1:3" x14ac:dyDescent="0.25">
      <c r="A2222" s="80">
        <v>1062094</v>
      </c>
      <c r="B2222" s="104" t="s">
        <v>236</v>
      </c>
      <c r="C2222" s="88">
        <v>13270</v>
      </c>
    </row>
    <row r="2223" spans="1:3" x14ac:dyDescent="0.25">
      <c r="A2223" s="80">
        <v>1062095</v>
      </c>
      <c r="B2223" s="93">
        <v>1027040</v>
      </c>
      <c r="C2223" s="88">
        <v>13271</v>
      </c>
    </row>
    <row r="2224" spans="1:3" x14ac:dyDescent="0.25">
      <c r="A2224" s="80">
        <v>1062096</v>
      </c>
      <c r="B2224" s="91">
        <v>1027042</v>
      </c>
      <c r="C2224" s="88">
        <v>13273</v>
      </c>
    </row>
    <row r="2225" spans="1:3" x14ac:dyDescent="0.25">
      <c r="A2225" s="80">
        <v>1062097</v>
      </c>
      <c r="B2225" s="91">
        <v>1027044</v>
      </c>
      <c r="C2225" s="88">
        <v>13277</v>
      </c>
    </row>
    <row r="2226" spans="1:3" x14ac:dyDescent="0.25">
      <c r="A2226" s="80">
        <v>1062098</v>
      </c>
      <c r="B2226" s="91">
        <v>1027045</v>
      </c>
      <c r="C2226" s="88">
        <v>13278</v>
      </c>
    </row>
    <row r="2227" spans="1:3" x14ac:dyDescent="0.25">
      <c r="A2227" s="80">
        <v>1062099</v>
      </c>
      <c r="B2227" s="104" t="s">
        <v>236</v>
      </c>
      <c r="C2227" s="88">
        <v>13279</v>
      </c>
    </row>
    <row r="2228" spans="1:3" x14ac:dyDescent="0.25">
      <c r="A2228" s="80">
        <v>1062100</v>
      </c>
      <c r="B2228" s="104" t="s">
        <v>236</v>
      </c>
      <c r="C2228" s="88">
        <v>13280</v>
      </c>
    </row>
    <row r="2229" spans="1:3" x14ac:dyDescent="0.25">
      <c r="A2229" s="80">
        <v>1062101</v>
      </c>
      <c r="B2229" s="104" t="s">
        <v>236</v>
      </c>
      <c r="C2229" s="88">
        <v>13283</v>
      </c>
    </row>
    <row r="2230" spans="1:3" x14ac:dyDescent="0.25">
      <c r="A2230" s="80">
        <v>1062102</v>
      </c>
      <c r="B2230" s="104" t="s">
        <v>236</v>
      </c>
      <c r="C2230" s="88">
        <v>13285</v>
      </c>
    </row>
    <row r="2231" spans="1:3" x14ac:dyDescent="0.25">
      <c r="A2231" s="80">
        <v>1062103</v>
      </c>
      <c r="B2231" s="104" t="s">
        <v>236</v>
      </c>
      <c r="C2231" s="88">
        <v>13286</v>
      </c>
    </row>
    <row r="2232" spans="1:3" x14ac:dyDescent="0.25">
      <c r="A2232" s="80">
        <v>1062104</v>
      </c>
      <c r="B2232" s="104" t="s">
        <v>236</v>
      </c>
      <c r="C2232" s="88">
        <v>13287</v>
      </c>
    </row>
    <row r="2233" spans="1:3" x14ac:dyDescent="0.25">
      <c r="A2233" s="80">
        <v>1062105</v>
      </c>
      <c r="B2233" s="91">
        <v>1027052</v>
      </c>
      <c r="C2233" s="88">
        <v>13288</v>
      </c>
    </row>
    <row r="2234" spans="1:3" x14ac:dyDescent="0.25">
      <c r="A2234" s="80">
        <v>1062106</v>
      </c>
      <c r="B2234" s="104" t="s">
        <v>236</v>
      </c>
      <c r="C2234" s="88">
        <v>13289</v>
      </c>
    </row>
    <row r="2235" spans="1:3" x14ac:dyDescent="0.25">
      <c r="A2235" s="80">
        <v>1062107</v>
      </c>
      <c r="B2235" s="104" t="s">
        <v>236</v>
      </c>
      <c r="C2235" s="88">
        <v>13290</v>
      </c>
    </row>
    <row r="2236" spans="1:3" x14ac:dyDescent="0.25">
      <c r="A2236" s="80">
        <v>1062108</v>
      </c>
      <c r="B2236" s="104" t="s">
        <v>236</v>
      </c>
      <c r="C2236" s="88">
        <v>13291</v>
      </c>
    </row>
    <row r="2237" spans="1:3" x14ac:dyDescent="0.25">
      <c r="A2237" s="80">
        <v>1062109</v>
      </c>
      <c r="B2237" s="104" t="s">
        <v>236</v>
      </c>
      <c r="C2237" s="88">
        <v>13292</v>
      </c>
    </row>
    <row r="2238" spans="1:3" x14ac:dyDescent="0.25">
      <c r="A2238" s="80">
        <v>1062110</v>
      </c>
      <c r="B2238" s="104" t="s">
        <v>236</v>
      </c>
      <c r="C2238" s="88">
        <v>13293</v>
      </c>
    </row>
    <row r="2239" spans="1:3" x14ac:dyDescent="0.25">
      <c r="A2239" s="80">
        <v>1062111</v>
      </c>
      <c r="B2239" s="91">
        <v>1027058</v>
      </c>
      <c r="C2239" s="88">
        <v>13294</v>
      </c>
    </row>
    <row r="2240" spans="1:3" x14ac:dyDescent="0.25">
      <c r="A2240" s="80">
        <v>1062112</v>
      </c>
      <c r="B2240" s="104" t="s">
        <v>236</v>
      </c>
      <c r="C2240" s="88">
        <v>13296</v>
      </c>
    </row>
    <row r="2241" spans="1:3" x14ac:dyDescent="0.25">
      <c r="A2241" s="80">
        <v>1062113</v>
      </c>
      <c r="B2241" s="104" t="s">
        <v>236</v>
      </c>
      <c r="C2241" s="88">
        <v>13297</v>
      </c>
    </row>
    <row r="2242" spans="1:3" x14ac:dyDescent="0.25">
      <c r="A2242" s="80">
        <v>1062114</v>
      </c>
      <c r="B2242" s="91">
        <v>1027061</v>
      </c>
      <c r="C2242" s="88">
        <v>13298</v>
      </c>
    </row>
    <row r="2243" spans="1:3" x14ac:dyDescent="0.25">
      <c r="A2243" s="80">
        <v>1062115</v>
      </c>
      <c r="B2243" s="104" t="s">
        <v>236</v>
      </c>
      <c r="C2243" s="88">
        <v>13299</v>
      </c>
    </row>
    <row r="2244" spans="1:3" x14ac:dyDescent="0.25">
      <c r="A2244" s="80">
        <v>1062116</v>
      </c>
      <c r="B2244" s="104" t="s">
        <v>236</v>
      </c>
      <c r="C2244" s="88">
        <v>13301</v>
      </c>
    </row>
    <row r="2245" spans="1:3" x14ac:dyDescent="0.25">
      <c r="A2245" s="80">
        <v>1062117</v>
      </c>
      <c r="B2245" s="104" t="s">
        <v>236</v>
      </c>
      <c r="C2245" s="88">
        <v>13304</v>
      </c>
    </row>
    <row r="2246" spans="1:3" x14ac:dyDescent="0.25">
      <c r="A2246" s="80">
        <v>1062118</v>
      </c>
      <c r="B2246" s="91">
        <v>1027066</v>
      </c>
      <c r="C2246" s="88">
        <v>13305</v>
      </c>
    </row>
    <row r="2247" spans="1:3" x14ac:dyDescent="0.25">
      <c r="A2247" s="80">
        <v>1062119</v>
      </c>
      <c r="B2247" s="91">
        <v>1027067</v>
      </c>
      <c r="C2247" s="88">
        <v>13306</v>
      </c>
    </row>
    <row r="2248" spans="1:3" x14ac:dyDescent="0.25">
      <c r="A2248" s="80">
        <v>1062120</v>
      </c>
      <c r="B2248" s="91">
        <v>1027068</v>
      </c>
      <c r="C2248" s="88">
        <v>13307</v>
      </c>
    </row>
    <row r="2249" spans="1:3" x14ac:dyDescent="0.25">
      <c r="A2249" s="80">
        <v>1062121</v>
      </c>
      <c r="B2249" s="104" t="s">
        <v>236</v>
      </c>
      <c r="C2249" s="88">
        <v>13309</v>
      </c>
    </row>
    <row r="2250" spans="1:3" x14ac:dyDescent="0.25">
      <c r="A2250" s="80">
        <v>1062122</v>
      </c>
      <c r="B2250" s="104" t="s">
        <v>236</v>
      </c>
      <c r="C2250" s="88">
        <v>13310</v>
      </c>
    </row>
    <row r="2251" spans="1:3" x14ac:dyDescent="0.25">
      <c r="A2251" s="80">
        <v>1062123</v>
      </c>
      <c r="B2251" s="104" t="s">
        <v>236</v>
      </c>
      <c r="C2251" s="88">
        <v>13311</v>
      </c>
    </row>
    <row r="2252" spans="1:3" x14ac:dyDescent="0.25">
      <c r="A2252" s="80">
        <v>1062124</v>
      </c>
      <c r="B2252" s="91">
        <v>1027072</v>
      </c>
      <c r="C2252" s="88">
        <v>13312</v>
      </c>
    </row>
    <row r="2253" spans="1:3" x14ac:dyDescent="0.25">
      <c r="A2253" s="80">
        <v>1062125</v>
      </c>
      <c r="B2253" s="91">
        <v>1027073</v>
      </c>
      <c r="C2253" s="88">
        <v>13313</v>
      </c>
    </row>
    <row r="2254" spans="1:3" x14ac:dyDescent="0.25">
      <c r="A2254" s="80">
        <v>1062126</v>
      </c>
      <c r="B2254" s="91">
        <v>1027074</v>
      </c>
      <c r="C2254" s="88">
        <v>13314</v>
      </c>
    </row>
    <row r="2255" spans="1:3" x14ac:dyDescent="0.25">
      <c r="A2255" s="80">
        <v>1062127</v>
      </c>
      <c r="B2255" s="91">
        <v>1027075</v>
      </c>
      <c r="C2255" s="88">
        <v>13315</v>
      </c>
    </row>
    <row r="2256" spans="1:3" x14ac:dyDescent="0.25">
      <c r="A2256" s="80">
        <v>1062128</v>
      </c>
      <c r="B2256" s="91">
        <v>1027076</v>
      </c>
      <c r="C2256" s="88">
        <v>13316</v>
      </c>
    </row>
    <row r="2257" spans="1:3" x14ac:dyDescent="0.25">
      <c r="A2257" s="80">
        <v>1062129</v>
      </c>
      <c r="B2257" s="91">
        <v>1027077</v>
      </c>
      <c r="C2257" s="88">
        <v>13317</v>
      </c>
    </row>
    <row r="2258" spans="1:3" x14ac:dyDescent="0.25">
      <c r="A2258" s="80">
        <v>1062130</v>
      </c>
      <c r="B2258" s="104" t="s">
        <v>236</v>
      </c>
      <c r="C2258" s="88">
        <v>13319</v>
      </c>
    </row>
    <row r="2259" spans="1:3" x14ac:dyDescent="0.25">
      <c r="A2259" s="80">
        <v>1062131</v>
      </c>
      <c r="B2259" s="104" t="s">
        <v>236</v>
      </c>
      <c r="C2259" s="88">
        <v>13320</v>
      </c>
    </row>
    <row r="2260" spans="1:3" x14ac:dyDescent="0.25">
      <c r="A2260" s="80">
        <v>1062132</v>
      </c>
      <c r="B2260" s="91">
        <v>1027081</v>
      </c>
      <c r="C2260" s="88">
        <v>13322</v>
      </c>
    </row>
    <row r="2261" spans="1:3" x14ac:dyDescent="0.25">
      <c r="A2261" s="80">
        <v>1062133</v>
      </c>
      <c r="B2261" s="104" t="s">
        <v>236</v>
      </c>
      <c r="C2261" s="88">
        <v>13323</v>
      </c>
    </row>
    <row r="2262" spans="1:3" x14ac:dyDescent="0.25">
      <c r="A2262" s="80">
        <v>1062134</v>
      </c>
      <c r="B2262" s="91">
        <v>1027083</v>
      </c>
      <c r="C2262" s="88">
        <v>13325</v>
      </c>
    </row>
    <row r="2263" spans="1:3" x14ac:dyDescent="0.25">
      <c r="A2263" s="80">
        <v>1062135</v>
      </c>
      <c r="B2263" s="91">
        <v>1027084</v>
      </c>
      <c r="C2263" s="88">
        <v>13326</v>
      </c>
    </row>
    <row r="2264" spans="1:3" x14ac:dyDescent="0.25">
      <c r="A2264" s="80">
        <v>1062136</v>
      </c>
      <c r="B2264" s="91">
        <v>1027085</v>
      </c>
      <c r="C2264" s="88">
        <v>13329</v>
      </c>
    </row>
    <row r="2265" spans="1:3" x14ac:dyDescent="0.25">
      <c r="A2265" s="80">
        <v>1062137</v>
      </c>
      <c r="B2265" s="91">
        <v>1027086</v>
      </c>
      <c r="C2265" s="88">
        <v>13330</v>
      </c>
    </row>
    <row r="2266" spans="1:3" x14ac:dyDescent="0.25">
      <c r="A2266" s="80">
        <v>1062138</v>
      </c>
      <c r="B2266" s="104" t="s">
        <v>236</v>
      </c>
      <c r="C2266" s="88">
        <v>13331</v>
      </c>
    </row>
    <row r="2267" spans="1:3" x14ac:dyDescent="0.25">
      <c r="A2267" s="80">
        <v>1062139</v>
      </c>
      <c r="B2267" s="91">
        <v>1027088</v>
      </c>
      <c r="C2267" s="88">
        <v>13334</v>
      </c>
    </row>
    <row r="2268" spans="1:3" x14ac:dyDescent="0.25">
      <c r="A2268" s="80">
        <v>1062140</v>
      </c>
      <c r="B2268" s="104" t="s">
        <v>236</v>
      </c>
      <c r="C2268" s="88">
        <v>13337</v>
      </c>
    </row>
    <row r="2269" spans="1:3" x14ac:dyDescent="0.25">
      <c r="A2269" s="80">
        <v>1062141</v>
      </c>
      <c r="B2269" s="104" t="s">
        <v>236</v>
      </c>
      <c r="C2269" s="88">
        <v>13338</v>
      </c>
    </row>
    <row r="2270" spans="1:3" x14ac:dyDescent="0.25">
      <c r="A2270" s="80">
        <v>1062142</v>
      </c>
      <c r="B2270" s="91">
        <v>1027091</v>
      </c>
      <c r="C2270" s="88">
        <v>13339</v>
      </c>
    </row>
    <row r="2271" spans="1:3" x14ac:dyDescent="0.25">
      <c r="A2271" s="80">
        <v>1062143</v>
      </c>
      <c r="B2271" s="104" t="s">
        <v>236</v>
      </c>
      <c r="C2271" s="88">
        <v>1334</v>
      </c>
    </row>
    <row r="2272" spans="1:3" x14ac:dyDescent="0.25">
      <c r="A2272" s="80">
        <v>1062144</v>
      </c>
      <c r="B2272" s="91">
        <v>1027093</v>
      </c>
      <c r="C2272" s="88">
        <v>13340</v>
      </c>
    </row>
    <row r="2273" spans="1:3" x14ac:dyDescent="0.25">
      <c r="A2273" s="80">
        <v>1062145</v>
      </c>
      <c r="B2273" s="91">
        <v>1027094</v>
      </c>
      <c r="C2273" s="88">
        <v>13343</v>
      </c>
    </row>
    <row r="2274" spans="1:3" x14ac:dyDescent="0.25">
      <c r="A2274" s="80">
        <v>1062146</v>
      </c>
      <c r="B2274" s="91">
        <v>1027095</v>
      </c>
      <c r="C2274" s="88">
        <v>13346</v>
      </c>
    </row>
    <row r="2275" spans="1:3" x14ac:dyDescent="0.25">
      <c r="A2275" s="80">
        <v>1062147</v>
      </c>
      <c r="B2275" s="104" t="s">
        <v>236</v>
      </c>
      <c r="C2275" s="88">
        <v>1335</v>
      </c>
    </row>
    <row r="2276" spans="1:3" x14ac:dyDescent="0.25">
      <c r="A2276" s="80">
        <v>1062148</v>
      </c>
      <c r="B2276" s="104" t="s">
        <v>236</v>
      </c>
      <c r="C2276" s="88">
        <v>13350</v>
      </c>
    </row>
    <row r="2277" spans="1:3" x14ac:dyDescent="0.25">
      <c r="A2277" s="80">
        <v>1062149</v>
      </c>
      <c r="B2277" s="104" t="s">
        <v>236</v>
      </c>
      <c r="C2277" s="88">
        <v>13352</v>
      </c>
    </row>
    <row r="2278" spans="1:3" x14ac:dyDescent="0.25">
      <c r="A2278" s="80">
        <v>1062150</v>
      </c>
      <c r="B2278" s="104" t="s">
        <v>236</v>
      </c>
      <c r="C2278" s="88">
        <v>13353</v>
      </c>
    </row>
    <row r="2279" spans="1:3" x14ac:dyDescent="0.25">
      <c r="A2279" s="80">
        <v>1062151</v>
      </c>
      <c r="B2279" s="91">
        <v>1027102</v>
      </c>
      <c r="C2279" s="88">
        <v>13355</v>
      </c>
    </row>
    <row r="2280" spans="1:3" x14ac:dyDescent="0.25">
      <c r="A2280" s="80">
        <v>1062152</v>
      </c>
      <c r="B2280" s="104" t="s">
        <v>236</v>
      </c>
      <c r="C2280" s="88">
        <v>13360</v>
      </c>
    </row>
    <row r="2281" spans="1:3" x14ac:dyDescent="0.25">
      <c r="A2281" s="80">
        <v>1062153</v>
      </c>
      <c r="B2281" s="104" t="s">
        <v>236</v>
      </c>
      <c r="C2281" s="88">
        <v>13361</v>
      </c>
    </row>
    <row r="2282" spans="1:3" x14ac:dyDescent="0.25">
      <c r="A2282" s="80">
        <v>1062154</v>
      </c>
      <c r="B2282" s="91">
        <v>1027106</v>
      </c>
      <c r="C2282" s="88">
        <v>13362</v>
      </c>
    </row>
    <row r="2283" spans="1:3" x14ac:dyDescent="0.25">
      <c r="A2283" s="80">
        <v>1062155</v>
      </c>
      <c r="B2283" s="104" t="s">
        <v>236</v>
      </c>
      <c r="C2283" s="88">
        <v>13364</v>
      </c>
    </row>
    <row r="2284" spans="1:3" x14ac:dyDescent="0.25">
      <c r="A2284" s="80">
        <v>1062156</v>
      </c>
      <c r="B2284" s="91">
        <v>1027109</v>
      </c>
      <c r="C2284" s="88">
        <v>13365</v>
      </c>
    </row>
    <row r="2285" spans="1:3" x14ac:dyDescent="0.25">
      <c r="A2285" s="80">
        <v>1062157</v>
      </c>
      <c r="B2285" s="104" t="s">
        <v>236</v>
      </c>
      <c r="C2285" s="88">
        <v>13366</v>
      </c>
    </row>
    <row r="2286" spans="1:3" x14ac:dyDescent="0.25">
      <c r="A2286" s="80">
        <v>1062158</v>
      </c>
      <c r="B2286" s="104" t="s">
        <v>236</v>
      </c>
      <c r="C2286" s="88">
        <v>13369</v>
      </c>
    </row>
    <row r="2287" spans="1:3" x14ac:dyDescent="0.25">
      <c r="A2287" s="80">
        <v>1062159</v>
      </c>
      <c r="B2287" s="104" t="s">
        <v>236</v>
      </c>
      <c r="C2287" s="88">
        <v>13370</v>
      </c>
    </row>
    <row r="2288" spans="1:3" x14ac:dyDescent="0.25">
      <c r="A2288" s="80">
        <v>1062160</v>
      </c>
      <c r="B2288" s="91">
        <v>1027113</v>
      </c>
      <c r="C2288" s="88">
        <v>13371</v>
      </c>
    </row>
    <row r="2289" spans="1:3" x14ac:dyDescent="0.25">
      <c r="A2289" s="80">
        <v>1062161</v>
      </c>
      <c r="B2289" s="104" t="s">
        <v>236</v>
      </c>
      <c r="C2289" s="88">
        <v>13372</v>
      </c>
    </row>
    <row r="2290" spans="1:3" x14ac:dyDescent="0.25">
      <c r="A2290" s="80">
        <v>1062162</v>
      </c>
      <c r="B2290" s="91">
        <v>1027115</v>
      </c>
      <c r="C2290" s="88">
        <v>13374</v>
      </c>
    </row>
    <row r="2291" spans="1:3" x14ac:dyDescent="0.25">
      <c r="A2291" s="80">
        <v>1062163</v>
      </c>
      <c r="B2291" s="91">
        <v>1027116</v>
      </c>
      <c r="C2291" s="88">
        <v>13376</v>
      </c>
    </row>
    <row r="2292" spans="1:3" x14ac:dyDescent="0.25">
      <c r="A2292" s="80">
        <v>1062164</v>
      </c>
      <c r="B2292" s="104" t="s">
        <v>236</v>
      </c>
      <c r="C2292" s="88">
        <v>13378</v>
      </c>
    </row>
    <row r="2293" spans="1:3" x14ac:dyDescent="0.25">
      <c r="A2293" s="80">
        <v>1062165</v>
      </c>
      <c r="B2293" s="91">
        <v>1027118</v>
      </c>
      <c r="C2293" s="88">
        <v>13379</v>
      </c>
    </row>
    <row r="2294" spans="1:3" x14ac:dyDescent="0.25">
      <c r="A2294" s="80">
        <v>1062166</v>
      </c>
      <c r="B2294" s="104" t="s">
        <v>236</v>
      </c>
      <c r="C2294" s="88">
        <v>1338</v>
      </c>
    </row>
    <row r="2295" spans="1:3" x14ac:dyDescent="0.25">
      <c r="A2295" s="80">
        <v>1062167</v>
      </c>
      <c r="B2295" s="104" t="s">
        <v>236</v>
      </c>
      <c r="C2295" s="88">
        <v>13381</v>
      </c>
    </row>
    <row r="2296" spans="1:3" x14ac:dyDescent="0.25">
      <c r="A2296" s="80">
        <v>1062168</v>
      </c>
      <c r="B2296" s="104" t="s">
        <v>236</v>
      </c>
      <c r="C2296" s="88">
        <v>13382</v>
      </c>
    </row>
    <row r="2297" spans="1:3" x14ac:dyDescent="0.25">
      <c r="A2297" s="80">
        <v>1062169</v>
      </c>
      <c r="B2297" s="91">
        <v>1027122</v>
      </c>
      <c r="C2297" s="88">
        <v>13383</v>
      </c>
    </row>
    <row r="2298" spans="1:3" x14ac:dyDescent="0.25">
      <c r="A2298" s="80">
        <v>1062170</v>
      </c>
      <c r="B2298" s="91">
        <v>1027123</v>
      </c>
      <c r="C2298" s="88">
        <v>13384</v>
      </c>
    </row>
    <row r="2299" spans="1:3" x14ac:dyDescent="0.25">
      <c r="A2299" s="80">
        <v>1062171</v>
      </c>
      <c r="B2299" s="91">
        <v>1027124</v>
      </c>
      <c r="C2299" s="88">
        <v>13385</v>
      </c>
    </row>
    <row r="2300" spans="1:3" x14ac:dyDescent="0.25">
      <c r="A2300" s="80">
        <v>1062172</v>
      </c>
      <c r="B2300" s="104" t="s">
        <v>236</v>
      </c>
      <c r="C2300" s="88">
        <v>13386</v>
      </c>
    </row>
    <row r="2301" spans="1:3" x14ac:dyDescent="0.25">
      <c r="A2301" s="80">
        <v>1062173</v>
      </c>
      <c r="B2301" s="91">
        <v>1027126</v>
      </c>
      <c r="C2301" s="88">
        <v>13387</v>
      </c>
    </row>
    <row r="2302" spans="1:3" x14ac:dyDescent="0.25">
      <c r="A2302" s="80">
        <v>1062174</v>
      </c>
      <c r="B2302" s="91">
        <v>1027127</v>
      </c>
      <c r="C2302" s="88">
        <v>13389</v>
      </c>
    </row>
    <row r="2303" spans="1:3" x14ac:dyDescent="0.25">
      <c r="A2303" s="80">
        <v>1062175</v>
      </c>
      <c r="B2303" s="104" t="s">
        <v>236</v>
      </c>
      <c r="C2303" s="88">
        <v>13391</v>
      </c>
    </row>
    <row r="2304" spans="1:3" x14ac:dyDescent="0.25">
      <c r="A2304" s="80">
        <v>1062176</v>
      </c>
      <c r="B2304" s="104" t="s">
        <v>236</v>
      </c>
      <c r="C2304" s="88">
        <v>13392</v>
      </c>
    </row>
    <row r="2305" spans="1:3" x14ac:dyDescent="0.25">
      <c r="A2305" s="80">
        <v>1062177</v>
      </c>
      <c r="B2305" s="104" t="s">
        <v>236</v>
      </c>
      <c r="C2305" s="88">
        <v>13393</v>
      </c>
    </row>
    <row r="2306" spans="1:3" x14ac:dyDescent="0.25">
      <c r="A2306" s="80">
        <v>1062178</v>
      </c>
      <c r="B2306" s="91">
        <v>1027131</v>
      </c>
      <c r="C2306" s="88">
        <v>13395</v>
      </c>
    </row>
    <row r="2307" spans="1:3" x14ac:dyDescent="0.25">
      <c r="A2307" s="80">
        <v>1062179</v>
      </c>
      <c r="B2307" s="104" t="s">
        <v>236</v>
      </c>
      <c r="C2307" s="88">
        <v>13396</v>
      </c>
    </row>
    <row r="2308" spans="1:3" x14ac:dyDescent="0.25">
      <c r="A2308" s="80">
        <v>1062180</v>
      </c>
      <c r="B2308" s="104" t="s">
        <v>236</v>
      </c>
      <c r="C2308" s="88">
        <v>13399</v>
      </c>
    </row>
    <row r="2309" spans="1:3" x14ac:dyDescent="0.25">
      <c r="A2309" s="80">
        <v>1062181</v>
      </c>
      <c r="B2309" s="104" t="s">
        <v>236</v>
      </c>
      <c r="C2309" s="88">
        <v>13400</v>
      </c>
    </row>
    <row r="2310" spans="1:3" x14ac:dyDescent="0.25">
      <c r="A2310" s="80">
        <v>1062182</v>
      </c>
      <c r="B2310" s="104" t="s">
        <v>236</v>
      </c>
      <c r="C2310" s="88">
        <v>13401</v>
      </c>
    </row>
    <row r="2311" spans="1:3" x14ac:dyDescent="0.25">
      <c r="A2311" s="80">
        <v>1062183</v>
      </c>
      <c r="B2311" s="104" t="s">
        <v>236</v>
      </c>
      <c r="C2311" s="88">
        <v>13402</v>
      </c>
    </row>
    <row r="2312" spans="1:3" x14ac:dyDescent="0.25">
      <c r="A2312" s="80">
        <v>1062184</v>
      </c>
      <c r="B2312" s="91">
        <v>1027138</v>
      </c>
      <c r="C2312" s="88">
        <v>13403</v>
      </c>
    </row>
    <row r="2313" spans="1:3" x14ac:dyDescent="0.25">
      <c r="A2313" s="80">
        <v>1062185</v>
      </c>
      <c r="B2313" s="104" t="s">
        <v>236</v>
      </c>
      <c r="C2313" s="88">
        <v>13405</v>
      </c>
    </row>
    <row r="2314" spans="1:3" x14ac:dyDescent="0.25">
      <c r="A2314" s="80">
        <v>1062186</v>
      </c>
      <c r="B2314" s="91">
        <v>1027140</v>
      </c>
      <c r="C2314" s="88">
        <v>13406</v>
      </c>
    </row>
    <row r="2315" spans="1:3" x14ac:dyDescent="0.25">
      <c r="A2315" s="80">
        <v>1062187</v>
      </c>
      <c r="B2315" s="104" t="s">
        <v>236</v>
      </c>
      <c r="C2315" s="88">
        <v>13407</v>
      </c>
    </row>
    <row r="2316" spans="1:3" x14ac:dyDescent="0.25">
      <c r="A2316" s="80">
        <v>1062188</v>
      </c>
      <c r="B2316" s="104" t="s">
        <v>236</v>
      </c>
      <c r="C2316" s="88">
        <v>13408</v>
      </c>
    </row>
    <row r="2317" spans="1:3" x14ac:dyDescent="0.25">
      <c r="A2317" s="80">
        <v>1062189</v>
      </c>
      <c r="B2317" s="91">
        <v>1027143</v>
      </c>
      <c r="C2317" s="88">
        <v>13409</v>
      </c>
    </row>
    <row r="2318" spans="1:3" x14ac:dyDescent="0.25">
      <c r="A2318" s="80">
        <v>1062190</v>
      </c>
      <c r="B2318" s="104" t="s">
        <v>236</v>
      </c>
      <c r="C2318" s="88">
        <v>13410</v>
      </c>
    </row>
    <row r="2319" spans="1:3" x14ac:dyDescent="0.25">
      <c r="A2319" s="80">
        <v>1062191</v>
      </c>
      <c r="B2319" s="91">
        <v>1027145</v>
      </c>
      <c r="C2319" s="88">
        <v>13411</v>
      </c>
    </row>
    <row r="2320" spans="1:3" x14ac:dyDescent="0.25">
      <c r="A2320" s="80">
        <v>1062192</v>
      </c>
      <c r="B2320" s="91">
        <v>1027147</v>
      </c>
      <c r="C2320" s="88">
        <v>13414</v>
      </c>
    </row>
    <row r="2321" spans="1:3" x14ac:dyDescent="0.25">
      <c r="A2321" s="80">
        <v>1062193</v>
      </c>
      <c r="B2321" s="91">
        <v>1027148</v>
      </c>
      <c r="C2321" s="88">
        <v>13415</v>
      </c>
    </row>
    <row r="2322" spans="1:3" x14ac:dyDescent="0.25">
      <c r="A2322" s="80">
        <v>1062194</v>
      </c>
      <c r="B2322" s="104" t="s">
        <v>236</v>
      </c>
      <c r="C2322" s="88">
        <v>13419</v>
      </c>
    </row>
    <row r="2323" spans="1:3" x14ac:dyDescent="0.25">
      <c r="A2323" s="80">
        <v>1062195</v>
      </c>
      <c r="B2323" s="104" t="s">
        <v>236</v>
      </c>
      <c r="C2323" s="88">
        <v>13422</v>
      </c>
    </row>
    <row r="2324" spans="1:3" x14ac:dyDescent="0.25">
      <c r="A2324" s="80">
        <v>1062196</v>
      </c>
      <c r="B2324" s="104" t="s">
        <v>236</v>
      </c>
      <c r="C2324" s="88">
        <v>13423</v>
      </c>
    </row>
    <row r="2325" spans="1:3" x14ac:dyDescent="0.25">
      <c r="A2325" s="80">
        <v>1062197</v>
      </c>
      <c r="B2325" s="91">
        <v>1027153</v>
      </c>
      <c r="C2325" s="88">
        <v>13426</v>
      </c>
    </row>
    <row r="2326" spans="1:3" x14ac:dyDescent="0.25">
      <c r="A2326" s="80">
        <v>1062198</v>
      </c>
      <c r="B2326" s="104" t="s">
        <v>236</v>
      </c>
      <c r="C2326" s="88">
        <v>13428</v>
      </c>
    </row>
    <row r="2327" spans="1:3" x14ac:dyDescent="0.25">
      <c r="A2327" s="80">
        <v>1062199</v>
      </c>
      <c r="B2327" s="104" t="s">
        <v>236</v>
      </c>
      <c r="C2327" s="88">
        <v>13430</v>
      </c>
    </row>
    <row r="2328" spans="1:3" x14ac:dyDescent="0.25">
      <c r="A2328" s="80">
        <v>1062200</v>
      </c>
      <c r="B2328" s="104" t="s">
        <v>236</v>
      </c>
      <c r="C2328" s="88">
        <v>13431</v>
      </c>
    </row>
    <row r="2329" spans="1:3" x14ac:dyDescent="0.25">
      <c r="A2329" s="80">
        <v>1062201</v>
      </c>
      <c r="B2329" s="91">
        <v>1027158</v>
      </c>
      <c r="C2329" s="88">
        <v>13432</v>
      </c>
    </row>
    <row r="2330" spans="1:3" x14ac:dyDescent="0.25">
      <c r="A2330" s="80">
        <v>1062202</v>
      </c>
      <c r="B2330" s="104" t="s">
        <v>236</v>
      </c>
      <c r="C2330" s="88">
        <v>13433</v>
      </c>
    </row>
    <row r="2331" spans="1:3" x14ac:dyDescent="0.25">
      <c r="A2331" s="80">
        <v>1062203</v>
      </c>
      <c r="B2331" s="104" t="s">
        <v>236</v>
      </c>
      <c r="C2331" s="88">
        <v>13434</v>
      </c>
    </row>
    <row r="2332" spans="1:3" x14ac:dyDescent="0.25">
      <c r="A2332" s="80">
        <v>1062204</v>
      </c>
      <c r="B2332" s="104" t="s">
        <v>236</v>
      </c>
      <c r="C2332" s="88">
        <v>13435</v>
      </c>
    </row>
    <row r="2333" spans="1:3" x14ac:dyDescent="0.25">
      <c r="A2333" s="80">
        <v>1062205</v>
      </c>
      <c r="B2333" s="104" t="s">
        <v>236</v>
      </c>
      <c r="C2333" s="88">
        <v>13436</v>
      </c>
    </row>
    <row r="2334" spans="1:3" x14ac:dyDescent="0.25">
      <c r="A2334" s="80">
        <v>1062206</v>
      </c>
      <c r="B2334" s="91">
        <v>1027163</v>
      </c>
      <c r="C2334" s="88">
        <v>13437</v>
      </c>
    </row>
    <row r="2335" spans="1:3" x14ac:dyDescent="0.25">
      <c r="A2335" s="80">
        <v>1062207</v>
      </c>
      <c r="B2335" s="91">
        <v>1027164</v>
      </c>
      <c r="C2335" s="88">
        <v>13440</v>
      </c>
    </row>
    <row r="2336" spans="1:3" x14ac:dyDescent="0.25">
      <c r="A2336" s="80">
        <v>1062208</v>
      </c>
      <c r="B2336" s="91">
        <v>1027165</v>
      </c>
      <c r="C2336" s="88">
        <v>13441</v>
      </c>
    </row>
    <row r="2337" spans="1:3" x14ac:dyDescent="0.25">
      <c r="A2337" s="80">
        <v>1062209</v>
      </c>
      <c r="B2337" s="104" t="s">
        <v>236</v>
      </c>
      <c r="C2337" s="88">
        <v>13442</v>
      </c>
    </row>
    <row r="2338" spans="1:3" x14ac:dyDescent="0.25">
      <c r="A2338" s="80">
        <v>1062210</v>
      </c>
      <c r="B2338" s="104" t="s">
        <v>236</v>
      </c>
      <c r="C2338" s="88">
        <v>13443</v>
      </c>
    </row>
    <row r="2339" spans="1:3" x14ac:dyDescent="0.25">
      <c r="A2339" s="80">
        <v>1062211</v>
      </c>
      <c r="B2339" s="91">
        <v>1027169</v>
      </c>
      <c r="C2339" s="88">
        <v>13445</v>
      </c>
    </row>
    <row r="2340" spans="1:3" x14ac:dyDescent="0.25">
      <c r="A2340" s="80">
        <v>1062212</v>
      </c>
      <c r="B2340" s="91">
        <v>1027170</v>
      </c>
      <c r="C2340" s="88">
        <v>13447</v>
      </c>
    </row>
    <row r="2341" spans="1:3" x14ac:dyDescent="0.25">
      <c r="A2341" s="80">
        <v>1062213</v>
      </c>
      <c r="B2341" s="104" t="s">
        <v>236</v>
      </c>
      <c r="C2341" s="88">
        <v>13448</v>
      </c>
    </row>
    <row r="2342" spans="1:3" x14ac:dyDescent="0.25">
      <c r="A2342" s="80">
        <v>1062214</v>
      </c>
      <c r="B2342" s="104" t="s">
        <v>236</v>
      </c>
      <c r="C2342" s="88">
        <v>13449</v>
      </c>
    </row>
    <row r="2343" spans="1:3" x14ac:dyDescent="0.25">
      <c r="A2343" s="80">
        <v>1062215</v>
      </c>
      <c r="B2343" s="91">
        <v>1027173</v>
      </c>
      <c r="C2343" s="88">
        <v>1345</v>
      </c>
    </row>
    <row r="2344" spans="1:3" x14ac:dyDescent="0.25">
      <c r="A2344" s="80">
        <v>1062216</v>
      </c>
      <c r="B2344" s="91">
        <v>1027174</v>
      </c>
      <c r="C2344" s="88">
        <v>13450</v>
      </c>
    </row>
    <row r="2345" spans="1:3" x14ac:dyDescent="0.25">
      <c r="A2345" s="80">
        <v>1062217</v>
      </c>
      <c r="B2345" s="91">
        <v>1027176</v>
      </c>
      <c r="C2345" s="88">
        <v>13452</v>
      </c>
    </row>
    <row r="2346" spans="1:3" x14ac:dyDescent="0.25">
      <c r="A2346" s="80">
        <v>1062218</v>
      </c>
      <c r="B2346" s="91">
        <v>1027178</v>
      </c>
      <c r="C2346" s="88">
        <v>13455</v>
      </c>
    </row>
    <row r="2347" spans="1:3" x14ac:dyDescent="0.25">
      <c r="A2347" s="80">
        <v>1062219</v>
      </c>
      <c r="B2347" s="104" t="s">
        <v>236</v>
      </c>
      <c r="C2347" s="88">
        <v>13456</v>
      </c>
    </row>
    <row r="2348" spans="1:3" x14ac:dyDescent="0.25">
      <c r="A2348" s="80">
        <v>1062220</v>
      </c>
      <c r="B2348" s="104" t="s">
        <v>236</v>
      </c>
      <c r="C2348" s="88">
        <v>13457</v>
      </c>
    </row>
    <row r="2349" spans="1:3" x14ac:dyDescent="0.25">
      <c r="A2349" s="80">
        <v>1062221</v>
      </c>
      <c r="B2349" s="104" t="s">
        <v>236</v>
      </c>
      <c r="C2349" s="88">
        <v>13458</v>
      </c>
    </row>
    <row r="2350" spans="1:3" x14ac:dyDescent="0.25">
      <c r="A2350" s="80">
        <v>1062222</v>
      </c>
      <c r="B2350" s="104" t="s">
        <v>236</v>
      </c>
      <c r="C2350" s="88">
        <v>1346</v>
      </c>
    </row>
    <row r="2351" spans="1:3" x14ac:dyDescent="0.25">
      <c r="A2351" s="80">
        <v>1062223</v>
      </c>
      <c r="B2351" s="91">
        <v>1027183</v>
      </c>
      <c r="C2351" s="88">
        <v>13460</v>
      </c>
    </row>
    <row r="2352" spans="1:3" x14ac:dyDescent="0.25">
      <c r="A2352" s="80">
        <v>1062224</v>
      </c>
      <c r="B2352" s="91">
        <v>1027184</v>
      </c>
      <c r="C2352" s="88">
        <v>13463</v>
      </c>
    </row>
    <row r="2353" spans="1:3" x14ac:dyDescent="0.25">
      <c r="A2353" s="80">
        <v>1062225</v>
      </c>
      <c r="B2353" s="104" t="s">
        <v>236</v>
      </c>
      <c r="C2353" s="88">
        <v>13464</v>
      </c>
    </row>
    <row r="2354" spans="1:3" x14ac:dyDescent="0.25">
      <c r="A2354" s="80">
        <v>1062226</v>
      </c>
      <c r="B2354" s="91">
        <v>1027186</v>
      </c>
      <c r="C2354" s="88">
        <v>13465</v>
      </c>
    </row>
    <row r="2355" spans="1:3" x14ac:dyDescent="0.25">
      <c r="A2355" s="80">
        <v>1062227</v>
      </c>
      <c r="B2355" s="91">
        <v>1027187</v>
      </c>
      <c r="C2355" s="88">
        <v>13467</v>
      </c>
    </row>
    <row r="2356" spans="1:3" x14ac:dyDescent="0.25">
      <c r="A2356" s="80">
        <v>1062228</v>
      </c>
      <c r="B2356" s="104" t="s">
        <v>236</v>
      </c>
      <c r="C2356" s="88">
        <v>13468</v>
      </c>
    </row>
    <row r="2357" spans="1:3" x14ac:dyDescent="0.25">
      <c r="A2357" s="80">
        <v>1062229</v>
      </c>
      <c r="B2357" s="104" t="s">
        <v>236</v>
      </c>
      <c r="C2357" s="88">
        <v>13469</v>
      </c>
    </row>
    <row r="2358" spans="1:3" x14ac:dyDescent="0.25">
      <c r="A2358" s="80">
        <v>1062230</v>
      </c>
      <c r="B2358" s="104" t="s">
        <v>236</v>
      </c>
      <c r="C2358" s="88">
        <v>13470</v>
      </c>
    </row>
    <row r="2359" spans="1:3" x14ac:dyDescent="0.25">
      <c r="A2359" s="80">
        <v>1062231</v>
      </c>
      <c r="B2359" s="104" t="s">
        <v>236</v>
      </c>
      <c r="C2359" s="88">
        <v>13471</v>
      </c>
    </row>
    <row r="2360" spans="1:3" x14ac:dyDescent="0.25">
      <c r="A2360" s="80">
        <v>1062232</v>
      </c>
      <c r="B2360" s="104" t="s">
        <v>236</v>
      </c>
      <c r="C2360" s="88">
        <v>13472</v>
      </c>
    </row>
    <row r="2361" spans="1:3" x14ac:dyDescent="0.25">
      <c r="A2361" s="80">
        <v>1062233</v>
      </c>
      <c r="B2361" s="91">
        <v>1027193</v>
      </c>
      <c r="C2361" s="88">
        <v>13473</v>
      </c>
    </row>
    <row r="2362" spans="1:3" x14ac:dyDescent="0.25">
      <c r="A2362" s="80">
        <v>1062234</v>
      </c>
      <c r="B2362" s="104" t="s">
        <v>236</v>
      </c>
      <c r="C2362" s="88">
        <v>13474</v>
      </c>
    </row>
    <row r="2363" spans="1:3" x14ac:dyDescent="0.25">
      <c r="A2363" s="80">
        <v>1062235</v>
      </c>
      <c r="B2363" s="104" t="s">
        <v>236</v>
      </c>
      <c r="C2363" s="88">
        <v>13475</v>
      </c>
    </row>
    <row r="2364" spans="1:3" x14ac:dyDescent="0.25">
      <c r="A2364" s="80">
        <v>1062236</v>
      </c>
      <c r="B2364" s="104" t="s">
        <v>236</v>
      </c>
      <c r="C2364" s="88">
        <v>13481</v>
      </c>
    </row>
    <row r="2365" spans="1:3" x14ac:dyDescent="0.25">
      <c r="A2365" s="80">
        <v>1062237</v>
      </c>
      <c r="B2365" s="104" t="s">
        <v>236</v>
      </c>
      <c r="C2365" s="88">
        <v>13482</v>
      </c>
    </row>
    <row r="2366" spans="1:3" x14ac:dyDescent="0.25">
      <c r="A2366" s="80">
        <v>1062238</v>
      </c>
      <c r="B2366" s="91">
        <v>1027198</v>
      </c>
      <c r="C2366" s="88">
        <v>13483</v>
      </c>
    </row>
    <row r="2367" spans="1:3" x14ac:dyDescent="0.25">
      <c r="A2367" s="80">
        <v>1062239</v>
      </c>
      <c r="B2367" s="104" t="s">
        <v>236</v>
      </c>
      <c r="C2367" s="88">
        <v>13484</v>
      </c>
    </row>
    <row r="2368" spans="1:3" x14ac:dyDescent="0.25">
      <c r="A2368" s="80">
        <v>1062240</v>
      </c>
      <c r="B2368" s="104" t="s">
        <v>236</v>
      </c>
      <c r="C2368" s="88">
        <v>13485</v>
      </c>
    </row>
    <row r="2369" spans="1:3" x14ac:dyDescent="0.25">
      <c r="A2369" s="80">
        <v>1062241</v>
      </c>
      <c r="B2369" s="91">
        <v>1027201</v>
      </c>
      <c r="C2369" s="88">
        <v>13486</v>
      </c>
    </row>
    <row r="2370" spans="1:3" x14ac:dyDescent="0.25">
      <c r="A2370" s="80">
        <v>1062242</v>
      </c>
      <c r="B2370" s="104" t="s">
        <v>236</v>
      </c>
      <c r="C2370" s="88">
        <v>13487</v>
      </c>
    </row>
    <row r="2371" spans="1:3" x14ac:dyDescent="0.25">
      <c r="A2371" s="80">
        <v>1062243</v>
      </c>
      <c r="B2371" s="91">
        <v>1027203</v>
      </c>
      <c r="C2371" s="88">
        <v>13488</v>
      </c>
    </row>
    <row r="2372" spans="1:3" x14ac:dyDescent="0.25">
      <c r="A2372" s="80">
        <v>1062244</v>
      </c>
      <c r="B2372" s="104" t="s">
        <v>236</v>
      </c>
      <c r="C2372" s="88">
        <v>13489</v>
      </c>
    </row>
    <row r="2373" spans="1:3" x14ac:dyDescent="0.25">
      <c r="A2373" s="80">
        <v>1062245</v>
      </c>
      <c r="B2373" s="104" t="s">
        <v>236</v>
      </c>
      <c r="C2373" s="88">
        <v>13490</v>
      </c>
    </row>
    <row r="2374" spans="1:3" x14ac:dyDescent="0.25">
      <c r="A2374" s="80">
        <v>1062246</v>
      </c>
      <c r="B2374" s="104" t="s">
        <v>236</v>
      </c>
      <c r="C2374" s="88">
        <v>13491</v>
      </c>
    </row>
    <row r="2375" spans="1:3" x14ac:dyDescent="0.25">
      <c r="A2375" s="80">
        <v>1062247</v>
      </c>
      <c r="B2375" s="104" t="s">
        <v>236</v>
      </c>
      <c r="C2375" s="88">
        <v>13492</v>
      </c>
    </row>
    <row r="2376" spans="1:3" x14ac:dyDescent="0.25">
      <c r="A2376" s="80">
        <v>1062248</v>
      </c>
      <c r="B2376" s="104" t="s">
        <v>236</v>
      </c>
      <c r="C2376" s="88">
        <v>13493</v>
      </c>
    </row>
    <row r="2377" spans="1:3" x14ac:dyDescent="0.25">
      <c r="A2377" s="80">
        <v>1062249</v>
      </c>
      <c r="B2377" s="104" t="s">
        <v>236</v>
      </c>
      <c r="C2377" s="88">
        <v>13494</v>
      </c>
    </row>
    <row r="2378" spans="1:3" x14ac:dyDescent="0.25">
      <c r="A2378" s="80">
        <v>1062250</v>
      </c>
      <c r="B2378" s="104" t="s">
        <v>236</v>
      </c>
      <c r="C2378" s="88">
        <v>13495</v>
      </c>
    </row>
    <row r="2379" spans="1:3" x14ac:dyDescent="0.25">
      <c r="A2379" s="80">
        <v>1062251</v>
      </c>
      <c r="B2379" s="91">
        <v>1027211</v>
      </c>
      <c r="C2379" s="88">
        <v>13496</v>
      </c>
    </row>
    <row r="2380" spans="1:3" x14ac:dyDescent="0.25">
      <c r="A2380" s="80">
        <v>1062252</v>
      </c>
      <c r="B2380" s="91">
        <v>1027212</v>
      </c>
      <c r="C2380" s="88">
        <v>13498</v>
      </c>
    </row>
    <row r="2381" spans="1:3" x14ac:dyDescent="0.25">
      <c r="A2381" s="80">
        <v>1062253</v>
      </c>
      <c r="B2381" s="91">
        <v>1027214</v>
      </c>
      <c r="C2381" s="88">
        <v>1350</v>
      </c>
    </row>
    <row r="2382" spans="1:3" x14ac:dyDescent="0.25">
      <c r="A2382" s="80">
        <v>1062254</v>
      </c>
      <c r="B2382" s="104" t="s">
        <v>236</v>
      </c>
      <c r="C2382" s="88">
        <v>13503</v>
      </c>
    </row>
    <row r="2383" spans="1:3" x14ac:dyDescent="0.25">
      <c r="A2383" s="80">
        <v>1062255</v>
      </c>
      <c r="B2383" s="104" t="s">
        <v>236</v>
      </c>
      <c r="C2383" s="88">
        <v>13504</v>
      </c>
    </row>
    <row r="2384" spans="1:3" x14ac:dyDescent="0.25">
      <c r="A2384" s="80">
        <v>1062256</v>
      </c>
      <c r="B2384" s="91">
        <v>1027218</v>
      </c>
      <c r="C2384" s="88">
        <v>13505</v>
      </c>
    </row>
    <row r="2385" spans="1:3" x14ac:dyDescent="0.25">
      <c r="A2385" s="80">
        <v>1062257</v>
      </c>
      <c r="B2385" s="91">
        <v>1027219</v>
      </c>
      <c r="C2385" s="88">
        <v>13506</v>
      </c>
    </row>
    <row r="2386" spans="1:3" x14ac:dyDescent="0.25">
      <c r="A2386" s="80">
        <v>1062258</v>
      </c>
      <c r="B2386" s="104" t="s">
        <v>236</v>
      </c>
      <c r="C2386" s="88">
        <v>13507</v>
      </c>
    </row>
    <row r="2387" spans="1:3" x14ac:dyDescent="0.25">
      <c r="A2387" s="80">
        <v>1062259</v>
      </c>
      <c r="B2387" s="104" t="s">
        <v>236</v>
      </c>
      <c r="C2387" s="88">
        <v>13509</v>
      </c>
    </row>
    <row r="2388" spans="1:3" x14ac:dyDescent="0.25">
      <c r="A2388" s="80">
        <v>1062260</v>
      </c>
      <c r="B2388" s="104" t="s">
        <v>236</v>
      </c>
      <c r="C2388" s="88">
        <v>13511</v>
      </c>
    </row>
    <row r="2389" spans="1:3" x14ac:dyDescent="0.25">
      <c r="A2389" s="80">
        <v>1062261</v>
      </c>
      <c r="B2389" s="104" t="s">
        <v>236</v>
      </c>
      <c r="C2389" s="88">
        <v>13512</v>
      </c>
    </row>
    <row r="2390" spans="1:3" x14ac:dyDescent="0.25">
      <c r="A2390" s="80">
        <v>1062262</v>
      </c>
      <c r="B2390" s="104" t="s">
        <v>236</v>
      </c>
      <c r="C2390" s="88">
        <v>13514</v>
      </c>
    </row>
    <row r="2391" spans="1:3" x14ac:dyDescent="0.25">
      <c r="A2391" s="80">
        <v>1062263</v>
      </c>
      <c r="B2391" s="104" t="s">
        <v>236</v>
      </c>
      <c r="C2391" s="88">
        <v>13515</v>
      </c>
    </row>
    <row r="2392" spans="1:3" x14ac:dyDescent="0.25">
      <c r="A2392" s="80">
        <v>1062264</v>
      </c>
      <c r="B2392" s="104" t="s">
        <v>236</v>
      </c>
      <c r="C2392" s="88">
        <v>13517</v>
      </c>
    </row>
    <row r="2393" spans="1:3" x14ac:dyDescent="0.25">
      <c r="A2393" s="80">
        <v>1062265</v>
      </c>
      <c r="B2393" s="91">
        <v>1027227</v>
      </c>
      <c r="C2393" s="88">
        <v>13518</v>
      </c>
    </row>
    <row r="2394" spans="1:3" x14ac:dyDescent="0.25">
      <c r="A2394" s="80">
        <v>1062266</v>
      </c>
      <c r="B2394" s="104" t="s">
        <v>236</v>
      </c>
      <c r="C2394" s="88">
        <v>13519</v>
      </c>
    </row>
    <row r="2395" spans="1:3" x14ac:dyDescent="0.25">
      <c r="A2395" s="80">
        <v>1062267</v>
      </c>
      <c r="B2395" s="104" t="s">
        <v>236</v>
      </c>
      <c r="C2395" s="88">
        <v>1352</v>
      </c>
    </row>
    <row r="2396" spans="1:3" x14ac:dyDescent="0.25">
      <c r="A2396" s="80">
        <v>1062268</v>
      </c>
      <c r="B2396" s="104" t="s">
        <v>236</v>
      </c>
      <c r="C2396" s="88">
        <v>13521</v>
      </c>
    </row>
    <row r="2397" spans="1:3" x14ac:dyDescent="0.25">
      <c r="A2397" s="80">
        <v>1062269</v>
      </c>
      <c r="B2397" s="91">
        <v>1027232</v>
      </c>
      <c r="C2397" s="88">
        <v>13522</v>
      </c>
    </row>
    <row r="2398" spans="1:3" x14ac:dyDescent="0.25">
      <c r="A2398" s="80">
        <v>1062270</v>
      </c>
      <c r="B2398" s="91">
        <v>1027233</v>
      </c>
      <c r="C2398" s="88">
        <v>13524</v>
      </c>
    </row>
    <row r="2399" spans="1:3" x14ac:dyDescent="0.25">
      <c r="A2399" s="80">
        <v>1062271</v>
      </c>
      <c r="B2399" s="91">
        <v>1027234</v>
      </c>
      <c r="C2399" s="88">
        <v>13525</v>
      </c>
    </row>
    <row r="2400" spans="1:3" x14ac:dyDescent="0.25">
      <c r="A2400" s="80">
        <v>1062272</v>
      </c>
      <c r="B2400" s="91">
        <v>1027235</v>
      </c>
      <c r="C2400" s="88">
        <v>13526</v>
      </c>
    </row>
    <row r="2401" spans="1:3" x14ac:dyDescent="0.25">
      <c r="A2401" s="80">
        <v>1062273</v>
      </c>
      <c r="B2401" s="91">
        <v>1027236</v>
      </c>
      <c r="C2401" s="88">
        <v>13528</v>
      </c>
    </row>
    <row r="2402" spans="1:3" x14ac:dyDescent="0.25">
      <c r="A2402" s="80">
        <v>1062274</v>
      </c>
      <c r="B2402" s="104" t="s">
        <v>236</v>
      </c>
      <c r="C2402" s="88">
        <v>13529</v>
      </c>
    </row>
    <row r="2403" spans="1:3" x14ac:dyDescent="0.25">
      <c r="A2403" s="80">
        <v>1062275</v>
      </c>
      <c r="B2403" s="104" t="s">
        <v>236</v>
      </c>
      <c r="C2403" s="88">
        <v>13530</v>
      </c>
    </row>
    <row r="2404" spans="1:3" x14ac:dyDescent="0.25">
      <c r="A2404" s="80">
        <v>1062276</v>
      </c>
      <c r="B2404" s="91">
        <v>1027239</v>
      </c>
      <c r="C2404" s="88">
        <v>13531</v>
      </c>
    </row>
    <row r="2405" spans="1:3" x14ac:dyDescent="0.25">
      <c r="A2405" s="80">
        <v>1062277</v>
      </c>
      <c r="B2405" s="104" t="s">
        <v>236</v>
      </c>
      <c r="C2405" s="88">
        <v>13532</v>
      </c>
    </row>
    <row r="2406" spans="1:3" x14ac:dyDescent="0.25">
      <c r="A2406" s="80">
        <v>1062278</v>
      </c>
      <c r="B2406" s="104" t="s">
        <v>236</v>
      </c>
      <c r="C2406" s="88">
        <v>13535</v>
      </c>
    </row>
    <row r="2407" spans="1:3" x14ac:dyDescent="0.25">
      <c r="A2407" s="80">
        <v>1062279</v>
      </c>
      <c r="B2407" s="91">
        <v>1027242</v>
      </c>
      <c r="C2407" s="88">
        <v>13536</v>
      </c>
    </row>
    <row r="2408" spans="1:3" x14ac:dyDescent="0.25">
      <c r="A2408" s="80">
        <v>1062280</v>
      </c>
      <c r="B2408" s="104" t="s">
        <v>236</v>
      </c>
      <c r="C2408" s="88">
        <v>13537</v>
      </c>
    </row>
    <row r="2409" spans="1:3" x14ac:dyDescent="0.25">
      <c r="A2409" s="80">
        <v>1062281</v>
      </c>
      <c r="B2409" s="104" t="s">
        <v>236</v>
      </c>
      <c r="C2409" s="88">
        <v>13538</v>
      </c>
    </row>
    <row r="2410" spans="1:3" x14ac:dyDescent="0.25">
      <c r="A2410" s="80">
        <v>1062282</v>
      </c>
      <c r="B2410" s="104" t="s">
        <v>236</v>
      </c>
      <c r="C2410" s="88">
        <v>1354</v>
      </c>
    </row>
    <row r="2411" spans="1:3" x14ac:dyDescent="0.25">
      <c r="A2411" s="80">
        <v>1062283</v>
      </c>
      <c r="B2411" s="104" t="s">
        <v>236</v>
      </c>
      <c r="C2411" s="88">
        <v>13541</v>
      </c>
    </row>
    <row r="2412" spans="1:3" x14ac:dyDescent="0.25">
      <c r="A2412" s="80">
        <v>1062284</v>
      </c>
      <c r="B2412" s="104" t="s">
        <v>236</v>
      </c>
      <c r="C2412" s="88">
        <v>13543</v>
      </c>
    </row>
    <row r="2413" spans="1:3" x14ac:dyDescent="0.25">
      <c r="A2413" s="80">
        <v>1062285</v>
      </c>
      <c r="B2413" s="91">
        <v>1027250</v>
      </c>
      <c r="C2413" s="88">
        <v>13546</v>
      </c>
    </row>
    <row r="2414" spans="1:3" x14ac:dyDescent="0.25">
      <c r="A2414" s="82">
        <v>1062286</v>
      </c>
      <c r="B2414" s="92">
        <v>1027252</v>
      </c>
      <c r="C2414" s="89">
        <v>13549</v>
      </c>
    </row>
    <row r="2415" spans="1:3" x14ac:dyDescent="0.25">
      <c r="A2415" s="80">
        <v>1062287</v>
      </c>
      <c r="B2415" s="91">
        <v>1027253</v>
      </c>
      <c r="C2415" s="88">
        <v>13550</v>
      </c>
    </row>
    <row r="2416" spans="1:3" x14ac:dyDescent="0.25">
      <c r="A2416" s="80">
        <v>1062288</v>
      </c>
      <c r="B2416" s="91">
        <v>1027254</v>
      </c>
      <c r="C2416" s="88">
        <v>13551</v>
      </c>
    </row>
    <row r="2417" spans="1:3" x14ac:dyDescent="0.25">
      <c r="A2417" s="80">
        <v>1062289</v>
      </c>
      <c r="B2417" s="104" t="s">
        <v>236</v>
      </c>
      <c r="C2417" s="88">
        <v>13553</v>
      </c>
    </row>
    <row r="2418" spans="1:3" x14ac:dyDescent="0.25">
      <c r="A2418" s="80">
        <v>1062290</v>
      </c>
      <c r="B2418" s="104" t="s">
        <v>236</v>
      </c>
      <c r="C2418" s="88">
        <v>13554</v>
      </c>
    </row>
    <row r="2419" spans="1:3" x14ac:dyDescent="0.25">
      <c r="A2419" s="80">
        <v>1062291</v>
      </c>
      <c r="B2419" s="104" t="s">
        <v>236</v>
      </c>
      <c r="C2419" s="88">
        <v>13555</v>
      </c>
    </row>
    <row r="2420" spans="1:3" x14ac:dyDescent="0.25">
      <c r="A2420" s="80">
        <v>1062292</v>
      </c>
      <c r="B2420" s="104" t="s">
        <v>236</v>
      </c>
      <c r="C2420" s="88">
        <v>13557</v>
      </c>
    </row>
    <row r="2421" spans="1:3" x14ac:dyDescent="0.25">
      <c r="A2421" s="80">
        <v>1062293</v>
      </c>
      <c r="B2421" s="91">
        <v>1027260</v>
      </c>
      <c r="C2421" s="88">
        <v>13558</v>
      </c>
    </row>
    <row r="2422" spans="1:3" x14ac:dyDescent="0.25">
      <c r="A2422" s="80">
        <v>1062294</v>
      </c>
      <c r="B2422" s="91">
        <v>1027261</v>
      </c>
      <c r="C2422" s="88">
        <v>13559</v>
      </c>
    </row>
    <row r="2423" spans="1:3" x14ac:dyDescent="0.25">
      <c r="A2423" s="80">
        <v>1062295</v>
      </c>
      <c r="B2423" s="91">
        <v>1027262</v>
      </c>
      <c r="C2423" s="88">
        <v>13560</v>
      </c>
    </row>
    <row r="2424" spans="1:3" x14ac:dyDescent="0.25">
      <c r="A2424" s="80">
        <v>1062296</v>
      </c>
      <c r="B2424" s="91">
        <v>1027263</v>
      </c>
      <c r="C2424" s="88">
        <v>13561</v>
      </c>
    </row>
    <row r="2425" spans="1:3" x14ac:dyDescent="0.25">
      <c r="A2425" s="80">
        <v>1062297</v>
      </c>
      <c r="B2425" s="104" t="s">
        <v>236</v>
      </c>
      <c r="C2425" s="88">
        <v>13562</v>
      </c>
    </row>
    <row r="2426" spans="1:3" x14ac:dyDescent="0.25">
      <c r="A2426" s="80">
        <v>1062298</v>
      </c>
      <c r="B2426" s="104" t="s">
        <v>236</v>
      </c>
      <c r="C2426" s="88">
        <v>13563</v>
      </c>
    </row>
    <row r="2427" spans="1:3" x14ac:dyDescent="0.25">
      <c r="A2427" s="80">
        <v>1062299</v>
      </c>
      <c r="B2427" s="91">
        <v>1027266</v>
      </c>
      <c r="C2427" s="88">
        <v>13564</v>
      </c>
    </row>
    <row r="2428" spans="1:3" x14ac:dyDescent="0.25">
      <c r="A2428" s="80">
        <v>1062300</v>
      </c>
      <c r="B2428" s="104" t="s">
        <v>236</v>
      </c>
      <c r="C2428" s="88">
        <v>13565</v>
      </c>
    </row>
    <row r="2429" spans="1:3" x14ac:dyDescent="0.25">
      <c r="A2429" s="80">
        <v>1062301</v>
      </c>
      <c r="B2429" s="91">
        <v>1027268</v>
      </c>
      <c r="C2429" s="88">
        <v>13566</v>
      </c>
    </row>
    <row r="2430" spans="1:3" x14ac:dyDescent="0.25">
      <c r="A2430" s="80">
        <v>1062302</v>
      </c>
      <c r="B2430" s="91">
        <v>1027269</v>
      </c>
      <c r="C2430" s="88">
        <v>13567</v>
      </c>
    </row>
    <row r="2431" spans="1:3" x14ac:dyDescent="0.25">
      <c r="A2431" s="80">
        <v>1062303</v>
      </c>
      <c r="B2431" s="104" t="s">
        <v>236</v>
      </c>
      <c r="C2431" s="88">
        <v>13568</v>
      </c>
    </row>
    <row r="2432" spans="1:3" x14ac:dyDescent="0.25">
      <c r="A2432" s="80">
        <v>1062304</v>
      </c>
      <c r="B2432" s="104" t="s">
        <v>236</v>
      </c>
      <c r="C2432" s="88">
        <v>13569</v>
      </c>
    </row>
    <row r="2433" spans="1:3" x14ac:dyDescent="0.25">
      <c r="A2433" s="80">
        <v>1062305</v>
      </c>
      <c r="B2433" s="91">
        <v>1027272</v>
      </c>
      <c r="C2433" s="88">
        <v>13570</v>
      </c>
    </row>
    <row r="2434" spans="1:3" x14ac:dyDescent="0.25">
      <c r="A2434" s="80">
        <v>1062306</v>
      </c>
      <c r="B2434" s="104" t="s">
        <v>236</v>
      </c>
      <c r="C2434" s="88">
        <v>13573</v>
      </c>
    </row>
    <row r="2435" spans="1:3" x14ac:dyDescent="0.25">
      <c r="A2435" s="80">
        <v>1062307</v>
      </c>
      <c r="B2435" s="91">
        <v>1027274</v>
      </c>
      <c r="C2435" s="88">
        <v>13575</v>
      </c>
    </row>
    <row r="2436" spans="1:3" x14ac:dyDescent="0.25">
      <c r="A2436" s="80">
        <v>1062308</v>
      </c>
      <c r="B2436" s="91">
        <v>1027275</v>
      </c>
      <c r="C2436" s="88">
        <v>13576</v>
      </c>
    </row>
    <row r="2437" spans="1:3" x14ac:dyDescent="0.25">
      <c r="A2437" s="80">
        <v>1062309</v>
      </c>
      <c r="B2437" s="91">
        <v>1027276</v>
      </c>
      <c r="C2437" s="88">
        <v>13577</v>
      </c>
    </row>
    <row r="2438" spans="1:3" x14ac:dyDescent="0.25">
      <c r="A2438" s="80">
        <v>1062310</v>
      </c>
      <c r="B2438" s="91">
        <v>1027277</v>
      </c>
      <c r="C2438" s="88">
        <v>13578</v>
      </c>
    </row>
    <row r="2439" spans="1:3" x14ac:dyDescent="0.25">
      <c r="A2439" s="80">
        <v>1062311</v>
      </c>
      <c r="B2439" s="91">
        <v>1027278</v>
      </c>
      <c r="C2439" s="88">
        <v>13579</v>
      </c>
    </row>
    <row r="2440" spans="1:3" x14ac:dyDescent="0.25">
      <c r="A2440" s="80">
        <v>1062312</v>
      </c>
      <c r="B2440" s="104" t="s">
        <v>236</v>
      </c>
      <c r="C2440" s="88">
        <v>13580</v>
      </c>
    </row>
    <row r="2441" spans="1:3" x14ac:dyDescent="0.25">
      <c r="A2441" s="80">
        <v>1062313</v>
      </c>
      <c r="B2441" s="104" t="s">
        <v>236</v>
      </c>
      <c r="C2441" s="88">
        <v>13581</v>
      </c>
    </row>
    <row r="2442" spans="1:3" x14ac:dyDescent="0.25">
      <c r="A2442" s="80">
        <v>1062314</v>
      </c>
      <c r="B2442" s="104" t="s">
        <v>236</v>
      </c>
      <c r="C2442" s="88">
        <v>13582</v>
      </c>
    </row>
    <row r="2443" spans="1:3" x14ac:dyDescent="0.25">
      <c r="A2443" s="80">
        <v>1062315</v>
      </c>
      <c r="B2443" s="104" t="s">
        <v>236</v>
      </c>
      <c r="C2443" s="88">
        <v>13583</v>
      </c>
    </row>
    <row r="2444" spans="1:3" x14ac:dyDescent="0.25">
      <c r="A2444" s="80">
        <v>1062316</v>
      </c>
      <c r="B2444" s="104" t="s">
        <v>236</v>
      </c>
      <c r="C2444" s="88">
        <v>13585</v>
      </c>
    </row>
    <row r="2445" spans="1:3" x14ac:dyDescent="0.25">
      <c r="A2445" s="80">
        <v>1062317</v>
      </c>
      <c r="B2445" s="104" t="s">
        <v>236</v>
      </c>
      <c r="C2445" s="88">
        <v>13586</v>
      </c>
    </row>
    <row r="2446" spans="1:3" x14ac:dyDescent="0.25">
      <c r="A2446" s="80">
        <v>1062318</v>
      </c>
      <c r="B2446" s="104" t="s">
        <v>236</v>
      </c>
      <c r="C2446" s="88">
        <v>13591</v>
      </c>
    </row>
    <row r="2447" spans="1:3" x14ac:dyDescent="0.25">
      <c r="A2447" s="80">
        <v>1062319</v>
      </c>
      <c r="B2447" s="91">
        <v>1027290</v>
      </c>
      <c r="C2447" s="88">
        <v>13594</v>
      </c>
    </row>
    <row r="2448" spans="1:3" x14ac:dyDescent="0.25">
      <c r="A2448" s="80">
        <v>1062320</v>
      </c>
      <c r="B2448" s="91">
        <v>1027291</v>
      </c>
      <c r="C2448" s="88">
        <v>13595</v>
      </c>
    </row>
    <row r="2449" spans="1:3" x14ac:dyDescent="0.25">
      <c r="A2449" s="80">
        <v>1062321</v>
      </c>
      <c r="B2449" s="104" t="s">
        <v>236</v>
      </c>
      <c r="C2449" s="88">
        <v>13597</v>
      </c>
    </row>
    <row r="2450" spans="1:3" x14ac:dyDescent="0.25">
      <c r="A2450" s="80">
        <v>1062322</v>
      </c>
      <c r="B2450" s="104" t="s">
        <v>236</v>
      </c>
      <c r="C2450" s="88">
        <v>13598</v>
      </c>
    </row>
    <row r="2451" spans="1:3" x14ac:dyDescent="0.25">
      <c r="A2451" s="80">
        <v>1062323</v>
      </c>
      <c r="B2451" s="104" t="s">
        <v>236</v>
      </c>
      <c r="C2451" s="88">
        <v>13599</v>
      </c>
    </row>
    <row r="2452" spans="1:3" x14ac:dyDescent="0.25">
      <c r="A2452" s="80">
        <v>1062324</v>
      </c>
      <c r="B2452" s="104" t="s">
        <v>236</v>
      </c>
      <c r="C2452" s="88">
        <v>1360</v>
      </c>
    </row>
    <row r="2453" spans="1:3" x14ac:dyDescent="0.25">
      <c r="A2453" s="80">
        <v>1062325</v>
      </c>
      <c r="B2453" s="104" t="s">
        <v>236</v>
      </c>
      <c r="C2453" s="88">
        <v>13600</v>
      </c>
    </row>
    <row r="2454" spans="1:3" x14ac:dyDescent="0.25">
      <c r="A2454" s="80">
        <v>1062326</v>
      </c>
      <c r="B2454" s="104" t="s">
        <v>236</v>
      </c>
      <c r="C2454" s="88">
        <v>13601</v>
      </c>
    </row>
    <row r="2455" spans="1:3" x14ac:dyDescent="0.25">
      <c r="A2455" s="80">
        <v>1062327</v>
      </c>
      <c r="B2455" s="93">
        <v>1027299</v>
      </c>
      <c r="C2455" s="88">
        <v>13602</v>
      </c>
    </row>
    <row r="2456" spans="1:3" x14ac:dyDescent="0.25">
      <c r="A2456" s="80">
        <v>1062328</v>
      </c>
      <c r="B2456" s="104" t="s">
        <v>236</v>
      </c>
      <c r="C2456" s="88">
        <v>13603</v>
      </c>
    </row>
    <row r="2457" spans="1:3" x14ac:dyDescent="0.25">
      <c r="A2457" s="80">
        <v>1062329</v>
      </c>
      <c r="B2457" s="91">
        <v>1027301</v>
      </c>
      <c r="C2457" s="88">
        <v>13604</v>
      </c>
    </row>
    <row r="2458" spans="1:3" x14ac:dyDescent="0.25">
      <c r="A2458" s="80">
        <v>1062330</v>
      </c>
      <c r="B2458" s="104" t="s">
        <v>236</v>
      </c>
      <c r="C2458" s="88">
        <v>13606</v>
      </c>
    </row>
    <row r="2459" spans="1:3" x14ac:dyDescent="0.25">
      <c r="A2459" s="80">
        <v>1062331</v>
      </c>
      <c r="B2459" s="91">
        <v>1027303</v>
      </c>
      <c r="C2459" s="88">
        <v>13608</v>
      </c>
    </row>
    <row r="2460" spans="1:3" x14ac:dyDescent="0.25">
      <c r="A2460" s="80">
        <v>1062332</v>
      </c>
      <c r="B2460" s="91">
        <v>1027304</v>
      </c>
      <c r="C2460" s="88">
        <v>13609</v>
      </c>
    </row>
    <row r="2461" spans="1:3" x14ac:dyDescent="0.25">
      <c r="A2461" s="80">
        <v>1062333</v>
      </c>
      <c r="B2461" s="104" t="s">
        <v>236</v>
      </c>
      <c r="C2461" s="88">
        <v>13610</v>
      </c>
    </row>
    <row r="2462" spans="1:3" x14ac:dyDescent="0.25">
      <c r="A2462" s="80">
        <v>1062334</v>
      </c>
      <c r="B2462" s="104" t="s">
        <v>236</v>
      </c>
      <c r="C2462" s="88">
        <v>13611</v>
      </c>
    </row>
    <row r="2463" spans="1:3" x14ac:dyDescent="0.25">
      <c r="A2463" s="80">
        <v>1062335</v>
      </c>
      <c r="B2463" s="91">
        <v>1027307</v>
      </c>
      <c r="C2463" s="88">
        <v>13612</v>
      </c>
    </row>
    <row r="2464" spans="1:3" x14ac:dyDescent="0.25">
      <c r="A2464" s="80">
        <v>1062336</v>
      </c>
      <c r="B2464" s="91">
        <v>1114875</v>
      </c>
      <c r="C2464" s="88">
        <v>30989</v>
      </c>
    </row>
    <row r="2465" spans="1:3" x14ac:dyDescent="0.25">
      <c r="A2465" s="80">
        <v>1062337</v>
      </c>
      <c r="B2465" s="91">
        <v>1027309</v>
      </c>
      <c r="C2465" s="88">
        <v>13615</v>
      </c>
    </row>
    <row r="2466" spans="1:3" x14ac:dyDescent="0.25">
      <c r="A2466" s="80">
        <v>1062338</v>
      </c>
      <c r="B2466" s="104" t="s">
        <v>236</v>
      </c>
      <c r="C2466" s="88">
        <v>13616</v>
      </c>
    </row>
    <row r="2467" spans="1:3" x14ac:dyDescent="0.25">
      <c r="A2467" s="80">
        <v>1062339</v>
      </c>
      <c r="B2467" s="104" t="s">
        <v>236</v>
      </c>
      <c r="C2467" s="88">
        <v>13617</v>
      </c>
    </row>
    <row r="2468" spans="1:3" x14ac:dyDescent="0.25">
      <c r="A2468" s="80">
        <v>1062340</v>
      </c>
      <c r="B2468" s="91">
        <v>1027312</v>
      </c>
      <c r="C2468" s="88">
        <v>13618</v>
      </c>
    </row>
    <row r="2469" spans="1:3" x14ac:dyDescent="0.25">
      <c r="A2469" s="80">
        <v>1062341</v>
      </c>
      <c r="B2469" s="104" t="s">
        <v>236</v>
      </c>
      <c r="C2469" s="88">
        <v>13619</v>
      </c>
    </row>
    <row r="2470" spans="1:3" x14ac:dyDescent="0.25">
      <c r="A2470" s="80">
        <v>1062342</v>
      </c>
      <c r="B2470" s="91">
        <v>1027314</v>
      </c>
      <c r="C2470" s="88">
        <v>13621</v>
      </c>
    </row>
    <row r="2471" spans="1:3" x14ac:dyDescent="0.25">
      <c r="A2471" s="80">
        <v>1062343</v>
      </c>
      <c r="B2471" s="104" t="s">
        <v>236</v>
      </c>
      <c r="C2471" s="88">
        <v>13622</v>
      </c>
    </row>
    <row r="2472" spans="1:3" x14ac:dyDescent="0.25">
      <c r="A2472" s="80">
        <v>1062344</v>
      </c>
      <c r="B2472" s="104" t="s">
        <v>236</v>
      </c>
      <c r="C2472" s="88">
        <v>13624</v>
      </c>
    </row>
    <row r="2473" spans="1:3" x14ac:dyDescent="0.25">
      <c r="A2473" s="80">
        <v>1062345</v>
      </c>
      <c r="B2473" s="91">
        <v>1027318</v>
      </c>
      <c r="C2473" s="88">
        <v>13626</v>
      </c>
    </row>
    <row r="2474" spans="1:3" x14ac:dyDescent="0.25">
      <c r="A2474" s="80">
        <v>1062346</v>
      </c>
      <c r="B2474" s="91">
        <v>1027319</v>
      </c>
      <c r="C2474" s="88">
        <v>13627</v>
      </c>
    </row>
    <row r="2475" spans="1:3" x14ac:dyDescent="0.25">
      <c r="A2475" s="80">
        <v>1062347</v>
      </c>
      <c r="B2475" s="104" t="s">
        <v>236</v>
      </c>
      <c r="C2475" s="88">
        <v>13628</v>
      </c>
    </row>
    <row r="2476" spans="1:3" x14ac:dyDescent="0.25">
      <c r="A2476" s="80">
        <v>1062348</v>
      </c>
      <c r="B2476" s="91">
        <v>1027321</v>
      </c>
      <c r="C2476" s="88">
        <v>13629</v>
      </c>
    </row>
    <row r="2477" spans="1:3" x14ac:dyDescent="0.25">
      <c r="A2477" s="80">
        <v>1062349</v>
      </c>
      <c r="B2477" s="91">
        <v>1027322</v>
      </c>
      <c r="C2477" s="88">
        <v>13630</v>
      </c>
    </row>
    <row r="2478" spans="1:3" x14ac:dyDescent="0.25">
      <c r="A2478" s="80">
        <v>1062350</v>
      </c>
      <c r="B2478" s="104" t="s">
        <v>236</v>
      </c>
      <c r="C2478" s="88">
        <v>13631</v>
      </c>
    </row>
    <row r="2479" spans="1:3" x14ac:dyDescent="0.25">
      <c r="A2479" s="80">
        <v>1062351</v>
      </c>
      <c r="B2479" s="91">
        <v>1027324</v>
      </c>
      <c r="C2479" s="88">
        <v>13633</v>
      </c>
    </row>
    <row r="2480" spans="1:3" x14ac:dyDescent="0.25">
      <c r="A2480" s="80">
        <v>1062352</v>
      </c>
      <c r="B2480" s="91">
        <v>1027325</v>
      </c>
      <c r="C2480" s="88">
        <v>13634</v>
      </c>
    </row>
    <row r="2481" spans="1:3" x14ac:dyDescent="0.25">
      <c r="A2481" s="80">
        <v>1062353</v>
      </c>
      <c r="B2481" s="104" t="s">
        <v>236</v>
      </c>
      <c r="C2481" s="88">
        <v>13635</v>
      </c>
    </row>
    <row r="2482" spans="1:3" x14ac:dyDescent="0.25">
      <c r="A2482" s="80">
        <v>1062354</v>
      </c>
      <c r="B2482" s="104" t="s">
        <v>236</v>
      </c>
      <c r="C2482" s="88">
        <v>13636</v>
      </c>
    </row>
    <row r="2483" spans="1:3" x14ac:dyDescent="0.25">
      <c r="A2483" s="80">
        <v>1062355</v>
      </c>
      <c r="B2483" s="91">
        <v>1027328</v>
      </c>
      <c r="C2483" s="88">
        <v>13637</v>
      </c>
    </row>
    <row r="2484" spans="1:3" x14ac:dyDescent="0.25">
      <c r="A2484" s="80">
        <v>1062356</v>
      </c>
      <c r="B2484" s="104" t="s">
        <v>236</v>
      </c>
      <c r="C2484" s="88">
        <v>13638</v>
      </c>
    </row>
    <row r="2485" spans="1:3" x14ac:dyDescent="0.25">
      <c r="A2485" s="80">
        <v>1062357</v>
      </c>
      <c r="B2485" s="104" t="s">
        <v>236</v>
      </c>
      <c r="C2485" s="88">
        <v>13639</v>
      </c>
    </row>
    <row r="2486" spans="1:3" x14ac:dyDescent="0.25">
      <c r="A2486" s="80">
        <v>1062358</v>
      </c>
      <c r="B2486" s="91">
        <v>1027331</v>
      </c>
      <c r="C2486" s="88">
        <v>13640</v>
      </c>
    </row>
    <row r="2487" spans="1:3" x14ac:dyDescent="0.25">
      <c r="A2487" s="80">
        <v>1062359</v>
      </c>
      <c r="B2487" s="104" t="s">
        <v>236</v>
      </c>
      <c r="C2487" s="88">
        <v>13642</v>
      </c>
    </row>
    <row r="2488" spans="1:3" x14ac:dyDescent="0.25">
      <c r="A2488" s="80">
        <v>1062360</v>
      </c>
      <c r="B2488" s="104" t="s">
        <v>236</v>
      </c>
      <c r="C2488" s="88">
        <v>13643</v>
      </c>
    </row>
    <row r="2489" spans="1:3" x14ac:dyDescent="0.25">
      <c r="A2489" s="80">
        <v>1062361</v>
      </c>
      <c r="B2489" s="104" t="s">
        <v>236</v>
      </c>
      <c r="C2489" s="88">
        <v>13645</v>
      </c>
    </row>
    <row r="2490" spans="1:3" x14ac:dyDescent="0.25">
      <c r="A2490" s="80">
        <v>1062362</v>
      </c>
      <c r="B2490" s="104" t="s">
        <v>236</v>
      </c>
      <c r="C2490" s="88">
        <v>13646</v>
      </c>
    </row>
    <row r="2491" spans="1:3" x14ac:dyDescent="0.25">
      <c r="A2491" s="80">
        <v>1062363</v>
      </c>
      <c r="B2491" s="104" t="s">
        <v>236</v>
      </c>
      <c r="C2491" s="88">
        <v>13647</v>
      </c>
    </row>
    <row r="2492" spans="1:3" x14ac:dyDescent="0.25">
      <c r="A2492" s="80">
        <v>1062364</v>
      </c>
      <c r="B2492" s="91">
        <v>1027338</v>
      </c>
      <c r="C2492" s="88">
        <v>13648</v>
      </c>
    </row>
    <row r="2493" spans="1:3" x14ac:dyDescent="0.25">
      <c r="A2493" s="80">
        <v>1062365</v>
      </c>
      <c r="B2493" s="104" t="s">
        <v>236</v>
      </c>
      <c r="C2493" s="88">
        <v>13649</v>
      </c>
    </row>
    <row r="2494" spans="1:3" x14ac:dyDescent="0.25">
      <c r="A2494" s="80">
        <v>1062366</v>
      </c>
      <c r="B2494" s="104" t="s">
        <v>236</v>
      </c>
      <c r="C2494" s="88">
        <v>1365</v>
      </c>
    </row>
    <row r="2495" spans="1:3" x14ac:dyDescent="0.25">
      <c r="A2495" s="80">
        <v>1062367</v>
      </c>
      <c r="B2495" s="91">
        <v>1027341</v>
      </c>
      <c r="C2495" s="88">
        <v>13651</v>
      </c>
    </row>
    <row r="2496" spans="1:3" x14ac:dyDescent="0.25">
      <c r="A2496" s="80">
        <v>1062368</v>
      </c>
      <c r="B2496" s="91">
        <v>1027342</v>
      </c>
      <c r="C2496" s="88">
        <v>13652</v>
      </c>
    </row>
    <row r="2497" spans="1:3" x14ac:dyDescent="0.25">
      <c r="A2497" s="80">
        <v>1062369</v>
      </c>
      <c r="B2497" s="91">
        <v>1027343</v>
      </c>
      <c r="C2497" s="88">
        <v>13653</v>
      </c>
    </row>
    <row r="2498" spans="1:3" x14ac:dyDescent="0.25">
      <c r="A2498" s="80">
        <v>1062370</v>
      </c>
      <c r="B2498" s="91">
        <v>1027344</v>
      </c>
      <c r="C2498" s="88">
        <v>13654</v>
      </c>
    </row>
    <row r="2499" spans="1:3" x14ac:dyDescent="0.25">
      <c r="A2499" s="80">
        <v>1062371</v>
      </c>
      <c r="B2499" s="104" t="s">
        <v>236</v>
      </c>
      <c r="C2499" s="88">
        <v>13655</v>
      </c>
    </row>
    <row r="2500" spans="1:3" x14ac:dyDescent="0.25">
      <c r="A2500" s="80">
        <v>1062372</v>
      </c>
      <c r="B2500" s="91">
        <v>1027346</v>
      </c>
      <c r="C2500" s="88">
        <v>13657</v>
      </c>
    </row>
    <row r="2501" spans="1:3" x14ac:dyDescent="0.25">
      <c r="A2501" s="80">
        <v>1062373</v>
      </c>
      <c r="B2501" s="104" t="s">
        <v>236</v>
      </c>
      <c r="C2501" s="88">
        <v>13660</v>
      </c>
    </row>
    <row r="2502" spans="1:3" x14ac:dyDescent="0.25">
      <c r="A2502" s="80">
        <v>1062374</v>
      </c>
      <c r="B2502" s="104" t="s">
        <v>236</v>
      </c>
      <c r="C2502" s="88">
        <v>13661</v>
      </c>
    </row>
    <row r="2503" spans="1:3" x14ac:dyDescent="0.25">
      <c r="A2503" s="80">
        <v>1062375</v>
      </c>
      <c r="B2503" s="104" t="s">
        <v>236</v>
      </c>
      <c r="C2503" s="88">
        <v>13662</v>
      </c>
    </row>
    <row r="2504" spans="1:3" x14ac:dyDescent="0.25">
      <c r="A2504" s="80">
        <v>1062376</v>
      </c>
      <c r="B2504" s="104" t="s">
        <v>236</v>
      </c>
      <c r="C2504" s="88">
        <v>13666</v>
      </c>
    </row>
    <row r="2505" spans="1:3" x14ac:dyDescent="0.25">
      <c r="A2505" s="80">
        <v>1062377</v>
      </c>
      <c r="B2505" s="104" t="s">
        <v>236</v>
      </c>
      <c r="C2505" s="88">
        <v>13667</v>
      </c>
    </row>
    <row r="2506" spans="1:3" x14ac:dyDescent="0.25">
      <c r="A2506" s="80">
        <v>1062378</v>
      </c>
      <c r="B2506" s="91">
        <v>1027352</v>
      </c>
      <c r="C2506" s="88">
        <v>13668</v>
      </c>
    </row>
    <row r="2507" spans="1:3" x14ac:dyDescent="0.25">
      <c r="A2507" s="80">
        <v>1062379</v>
      </c>
      <c r="B2507" s="91">
        <v>1027353</v>
      </c>
      <c r="C2507" s="88">
        <v>13669</v>
      </c>
    </row>
    <row r="2508" spans="1:3" x14ac:dyDescent="0.25">
      <c r="A2508" s="80">
        <v>1062380</v>
      </c>
      <c r="B2508" s="91">
        <v>1027354</v>
      </c>
      <c r="C2508" s="88">
        <v>1367</v>
      </c>
    </row>
    <row r="2509" spans="1:3" x14ac:dyDescent="0.25">
      <c r="A2509" s="80">
        <v>1062381</v>
      </c>
      <c r="B2509" s="91">
        <v>1027355</v>
      </c>
      <c r="C2509" s="88">
        <v>13670</v>
      </c>
    </row>
    <row r="2510" spans="1:3" x14ac:dyDescent="0.25">
      <c r="A2510" s="80">
        <v>1062382</v>
      </c>
      <c r="B2510" s="91">
        <v>1027356</v>
      </c>
      <c r="C2510" s="88">
        <v>13671</v>
      </c>
    </row>
    <row r="2511" spans="1:3" x14ac:dyDescent="0.25">
      <c r="A2511" s="80">
        <v>1062383</v>
      </c>
      <c r="B2511" s="104" t="s">
        <v>236</v>
      </c>
      <c r="C2511" s="88">
        <v>13672</v>
      </c>
    </row>
    <row r="2512" spans="1:3" x14ac:dyDescent="0.25">
      <c r="A2512" s="80">
        <v>1062384</v>
      </c>
      <c r="B2512" s="104" t="s">
        <v>236</v>
      </c>
      <c r="C2512" s="88">
        <v>13673</v>
      </c>
    </row>
    <row r="2513" spans="1:3" x14ac:dyDescent="0.25">
      <c r="A2513" s="80">
        <v>1062385</v>
      </c>
      <c r="B2513" s="91">
        <v>1027359</v>
      </c>
      <c r="C2513" s="88">
        <v>13675</v>
      </c>
    </row>
    <row r="2514" spans="1:3" x14ac:dyDescent="0.25">
      <c r="A2514" s="80">
        <v>1062386</v>
      </c>
      <c r="B2514" s="104" t="s">
        <v>236</v>
      </c>
      <c r="C2514" s="88">
        <v>13676</v>
      </c>
    </row>
    <row r="2515" spans="1:3" x14ac:dyDescent="0.25">
      <c r="A2515" s="80">
        <v>1062387</v>
      </c>
      <c r="B2515" s="104" t="s">
        <v>236</v>
      </c>
      <c r="C2515" s="88">
        <v>13677</v>
      </c>
    </row>
    <row r="2516" spans="1:3" x14ac:dyDescent="0.25">
      <c r="A2516" s="80">
        <v>1062388</v>
      </c>
      <c r="B2516" s="104" t="s">
        <v>236</v>
      </c>
      <c r="C2516" s="88">
        <v>13678</v>
      </c>
    </row>
    <row r="2517" spans="1:3" x14ac:dyDescent="0.25">
      <c r="A2517" s="80">
        <v>1062389</v>
      </c>
      <c r="B2517" s="91">
        <v>1027363</v>
      </c>
      <c r="C2517" s="88">
        <v>13680</v>
      </c>
    </row>
    <row r="2518" spans="1:3" x14ac:dyDescent="0.25">
      <c r="A2518" s="80">
        <v>1062390</v>
      </c>
      <c r="B2518" s="91">
        <v>1027364</v>
      </c>
      <c r="C2518" s="88">
        <v>13682</v>
      </c>
    </row>
    <row r="2519" spans="1:3" x14ac:dyDescent="0.25">
      <c r="A2519" s="80">
        <v>1062391</v>
      </c>
      <c r="B2519" s="91">
        <v>1027365</v>
      </c>
      <c r="C2519" s="88">
        <v>13683</v>
      </c>
    </row>
    <row r="2520" spans="1:3" x14ac:dyDescent="0.25">
      <c r="A2520" s="80">
        <v>1062392</v>
      </c>
      <c r="B2520" s="104" t="s">
        <v>236</v>
      </c>
      <c r="C2520" s="88">
        <v>13684</v>
      </c>
    </row>
    <row r="2521" spans="1:3" x14ac:dyDescent="0.25">
      <c r="A2521" s="80">
        <v>1062393</v>
      </c>
      <c r="B2521" s="104" t="s">
        <v>236</v>
      </c>
      <c r="C2521" s="88">
        <v>13687</v>
      </c>
    </row>
    <row r="2522" spans="1:3" x14ac:dyDescent="0.25">
      <c r="A2522" s="80">
        <v>1062394</v>
      </c>
      <c r="B2522" s="91">
        <v>1027369</v>
      </c>
      <c r="C2522" s="88">
        <v>13688</v>
      </c>
    </row>
    <row r="2523" spans="1:3" x14ac:dyDescent="0.25">
      <c r="A2523" s="80">
        <v>1062395</v>
      </c>
      <c r="B2523" s="91">
        <v>1027371</v>
      </c>
      <c r="C2523" s="88">
        <v>13692</v>
      </c>
    </row>
    <row r="2524" spans="1:3" x14ac:dyDescent="0.25">
      <c r="A2524" s="80">
        <v>1062396</v>
      </c>
      <c r="B2524" s="91">
        <v>1027372</v>
      </c>
      <c r="C2524" s="88">
        <v>13693</v>
      </c>
    </row>
    <row r="2525" spans="1:3" x14ac:dyDescent="0.25">
      <c r="A2525" s="80">
        <v>1062397</v>
      </c>
      <c r="B2525" s="104" t="s">
        <v>236</v>
      </c>
      <c r="C2525" s="88">
        <v>13694</v>
      </c>
    </row>
    <row r="2526" spans="1:3" x14ac:dyDescent="0.25">
      <c r="A2526" s="80">
        <v>1062398</v>
      </c>
      <c r="B2526" s="91">
        <v>1027374</v>
      </c>
      <c r="C2526" s="88">
        <v>13695</v>
      </c>
    </row>
    <row r="2527" spans="1:3" x14ac:dyDescent="0.25">
      <c r="A2527" s="80">
        <v>1062399</v>
      </c>
      <c r="B2527" s="91">
        <v>1027375</v>
      </c>
      <c r="C2527" s="88">
        <v>13696</v>
      </c>
    </row>
    <row r="2528" spans="1:3" x14ac:dyDescent="0.25">
      <c r="A2528" s="80">
        <v>1062400</v>
      </c>
      <c r="B2528" s="104" t="s">
        <v>236</v>
      </c>
      <c r="C2528" s="88">
        <v>13697</v>
      </c>
    </row>
    <row r="2529" spans="1:3" x14ac:dyDescent="0.25">
      <c r="A2529" s="80">
        <v>1062401</v>
      </c>
      <c r="B2529" s="104" t="s">
        <v>236</v>
      </c>
      <c r="C2529" s="88">
        <v>13698</v>
      </c>
    </row>
    <row r="2530" spans="1:3" x14ac:dyDescent="0.25">
      <c r="A2530" s="80">
        <v>1062402</v>
      </c>
      <c r="B2530" s="91">
        <v>1027378</v>
      </c>
      <c r="C2530" s="88">
        <v>13699</v>
      </c>
    </row>
    <row r="2531" spans="1:3" x14ac:dyDescent="0.25">
      <c r="A2531" s="80">
        <v>1062403</v>
      </c>
      <c r="B2531" s="91">
        <v>1027379</v>
      </c>
      <c r="C2531" s="88">
        <v>13700</v>
      </c>
    </row>
    <row r="2532" spans="1:3" x14ac:dyDescent="0.25">
      <c r="A2532" s="80">
        <v>1062404</v>
      </c>
      <c r="B2532" s="104" t="s">
        <v>236</v>
      </c>
      <c r="C2532" s="88">
        <v>13701</v>
      </c>
    </row>
    <row r="2533" spans="1:3" x14ac:dyDescent="0.25">
      <c r="A2533" s="80">
        <v>1062405</v>
      </c>
      <c r="B2533" s="91">
        <v>1027381</v>
      </c>
      <c r="C2533" s="88">
        <v>13702</v>
      </c>
    </row>
    <row r="2534" spans="1:3" x14ac:dyDescent="0.25">
      <c r="A2534" s="80">
        <v>1062406</v>
      </c>
      <c r="B2534" s="104" t="s">
        <v>236</v>
      </c>
      <c r="C2534" s="88">
        <v>13704</v>
      </c>
    </row>
    <row r="2535" spans="1:3" x14ac:dyDescent="0.25">
      <c r="A2535" s="80">
        <v>1062407</v>
      </c>
      <c r="B2535" s="104" t="s">
        <v>236</v>
      </c>
      <c r="C2535" s="88">
        <v>13705</v>
      </c>
    </row>
    <row r="2536" spans="1:3" x14ac:dyDescent="0.25">
      <c r="A2536" s="80">
        <v>1062408</v>
      </c>
      <c r="B2536" s="104" t="s">
        <v>236</v>
      </c>
      <c r="C2536" s="88">
        <v>13708</v>
      </c>
    </row>
    <row r="2537" spans="1:3" x14ac:dyDescent="0.25">
      <c r="A2537" s="80">
        <v>1062409</v>
      </c>
      <c r="B2537" s="104" t="s">
        <v>236</v>
      </c>
      <c r="C2537" s="88">
        <v>13709</v>
      </c>
    </row>
    <row r="2538" spans="1:3" x14ac:dyDescent="0.25">
      <c r="A2538" s="80">
        <v>1062410</v>
      </c>
      <c r="B2538" s="104" t="s">
        <v>236</v>
      </c>
      <c r="C2538" s="88">
        <v>13710</v>
      </c>
    </row>
    <row r="2539" spans="1:3" x14ac:dyDescent="0.25">
      <c r="A2539" s="80">
        <v>1062411</v>
      </c>
      <c r="B2539" s="104" t="s">
        <v>236</v>
      </c>
      <c r="C2539" s="88">
        <v>13711</v>
      </c>
    </row>
    <row r="2540" spans="1:3" x14ac:dyDescent="0.25">
      <c r="A2540" s="80">
        <v>1062412</v>
      </c>
      <c r="B2540" s="91">
        <v>1027388</v>
      </c>
      <c r="C2540" s="88">
        <v>13712</v>
      </c>
    </row>
    <row r="2541" spans="1:3" x14ac:dyDescent="0.25">
      <c r="A2541" s="80">
        <v>1062413</v>
      </c>
      <c r="B2541" s="91">
        <v>1027389</v>
      </c>
      <c r="C2541" s="88">
        <v>13713</v>
      </c>
    </row>
    <row r="2542" spans="1:3" x14ac:dyDescent="0.25">
      <c r="A2542" s="80">
        <v>1062414</v>
      </c>
      <c r="B2542" s="104" t="s">
        <v>236</v>
      </c>
      <c r="C2542" s="88">
        <v>13714</v>
      </c>
    </row>
    <row r="2543" spans="1:3" x14ac:dyDescent="0.25">
      <c r="A2543" s="80">
        <v>1062415</v>
      </c>
      <c r="B2543" s="91">
        <v>1027391</v>
      </c>
      <c r="C2543" s="88">
        <v>13716</v>
      </c>
    </row>
    <row r="2544" spans="1:3" x14ac:dyDescent="0.25">
      <c r="A2544" s="80">
        <v>1062416</v>
      </c>
      <c r="B2544" s="91">
        <v>1027392</v>
      </c>
      <c r="C2544" s="88">
        <v>13717</v>
      </c>
    </row>
    <row r="2545" spans="1:3" x14ac:dyDescent="0.25">
      <c r="A2545" s="80">
        <v>1062417</v>
      </c>
      <c r="B2545" s="91">
        <v>1027393</v>
      </c>
      <c r="C2545" s="88">
        <v>13719</v>
      </c>
    </row>
    <row r="2546" spans="1:3" x14ac:dyDescent="0.25">
      <c r="A2546" s="80">
        <v>1062418</v>
      </c>
      <c r="B2546" s="104" t="s">
        <v>236</v>
      </c>
      <c r="C2546" s="88">
        <v>1372</v>
      </c>
    </row>
    <row r="2547" spans="1:3" x14ac:dyDescent="0.25">
      <c r="A2547" s="80">
        <v>1062419</v>
      </c>
      <c r="B2547" s="91">
        <v>1027395</v>
      </c>
      <c r="C2547" s="88">
        <v>13720</v>
      </c>
    </row>
    <row r="2548" spans="1:3" x14ac:dyDescent="0.25">
      <c r="A2548" s="80">
        <v>1062420</v>
      </c>
      <c r="B2548" s="104" t="s">
        <v>236</v>
      </c>
      <c r="C2548" s="88">
        <v>13723</v>
      </c>
    </row>
    <row r="2549" spans="1:3" x14ac:dyDescent="0.25">
      <c r="A2549" s="80">
        <v>1062421</v>
      </c>
      <c r="B2549" s="91">
        <v>1027397</v>
      </c>
      <c r="C2549" s="88">
        <v>13724</v>
      </c>
    </row>
    <row r="2550" spans="1:3" x14ac:dyDescent="0.25">
      <c r="A2550" s="80">
        <v>1062422</v>
      </c>
      <c r="B2550" s="104" t="s">
        <v>236</v>
      </c>
      <c r="C2550" s="88">
        <v>13725</v>
      </c>
    </row>
    <row r="2551" spans="1:3" x14ac:dyDescent="0.25">
      <c r="A2551" s="80">
        <v>1062423</v>
      </c>
      <c r="B2551" s="91">
        <v>1027399</v>
      </c>
      <c r="C2551" s="88">
        <v>13726</v>
      </c>
    </row>
    <row r="2552" spans="1:3" x14ac:dyDescent="0.25">
      <c r="A2552" s="80">
        <v>1062424</v>
      </c>
      <c r="B2552" s="91">
        <v>1027400</v>
      </c>
      <c r="C2552" s="88">
        <v>13727</v>
      </c>
    </row>
    <row r="2553" spans="1:3" x14ac:dyDescent="0.25">
      <c r="A2553" s="80">
        <v>1062425</v>
      </c>
      <c r="B2553" s="91">
        <v>1027401</v>
      </c>
      <c r="C2553" s="88">
        <v>13728</v>
      </c>
    </row>
    <row r="2554" spans="1:3" x14ac:dyDescent="0.25">
      <c r="A2554" s="80">
        <v>1062426</v>
      </c>
      <c r="B2554" s="91">
        <v>1027402</v>
      </c>
      <c r="C2554" s="88">
        <v>13729</v>
      </c>
    </row>
    <row r="2555" spans="1:3" x14ac:dyDescent="0.25">
      <c r="A2555" s="80">
        <v>1062427</v>
      </c>
      <c r="B2555" s="104" t="s">
        <v>236</v>
      </c>
      <c r="C2555" s="88">
        <v>1373</v>
      </c>
    </row>
    <row r="2556" spans="1:3" x14ac:dyDescent="0.25">
      <c r="A2556" s="80">
        <v>1062428</v>
      </c>
      <c r="B2556" s="104" t="s">
        <v>236</v>
      </c>
      <c r="C2556" s="88">
        <v>13730</v>
      </c>
    </row>
    <row r="2557" spans="1:3" x14ac:dyDescent="0.25">
      <c r="A2557" s="80">
        <v>1062429</v>
      </c>
      <c r="B2557" s="104" t="s">
        <v>236</v>
      </c>
      <c r="C2557" s="88">
        <v>13731</v>
      </c>
    </row>
    <row r="2558" spans="1:3" x14ac:dyDescent="0.25">
      <c r="A2558" s="80">
        <v>1062430</v>
      </c>
      <c r="B2558" s="104" t="s">
        <v>236</v>
      </c>
      <c r="C2558" s="88">
        <v>13732</v>
      </c>
    </row>
    <row r="2559" spans="1:3" x14ac:dyDescent="0.25">
      <c r="A2559" s="80">
        <v>1062431</v>
      </c>
      <c r="B2559" s="104" t="s">
        <v>236</v>
      </c>
      <c r="C2559" s="88">
        <v>13734</v>
      </c>
    </row>
    <row r="2560" spans="1:3" x14ac:dyDescent="0.25">
      <c r="A2560" s="80">
        <v>1062432</v>
      </c>
      <c r="B2560" s="104" t="s">
        <v>236</v>
      </c>
      <c r="C2560" s="88">
        <v>13735</v>
      </c>
    </row>
    <row r="2561" spans="1:3" x14ac:dyDescent="0.25">
      <c r="A2561" s="80">
        <v>1062433</v>
      </c>
      <c r="B2561" s="91">
        <v>1027409</v>
      </c>
      <c r="C2561" s="88">
        <v>13737</v>
      </c>
    </row>
    <row r="2562" spans="1:3" x14ac:dyDescent="0.25">
      <c r="A2562" s="82">
        <v>1062434</v>
      </c>
      <c r="B2562" s="104" t="s">
        <v>236</v>
      </c>
      <c r="C2562" s="89">
        <v>13738</v>
      </c>
    </row>
    <row r="2563" spans="1:3" x14ac:dyDescent="0.25">
      <c r="A2563" s="80">
        <v>1062435</v>
      </c>
      <c r="B2563" s="104" t="s">
        <v>236</v>
      </c>
      <c r="C2563" s="88">
        <v>13739</v>
      </c>
    </row>
    <row r="2564" spans="1:3" x14ac:dyDescent="0.25">
      <c r="A2564" s="80">
        <v>1062436</v>
      </c>
      <c r="B2564" s="91">
        <v>1027412</v>
      </c>
      <c r="C2564" s="88">
        <v>13740</v>
      </c>
    </row>
    <row r="2565" spans="1:3" x14ac:dyDescent="0.25">
      <c r="A2565" s="80">
        <v>1062437</v>
      </c>
      <c r="B2565" s="91">
        <v>1027413</v>
      </c>
      <c r="C2565" s="88">
        <v>13741</v>
      </c>
    </row>
    <row r="2566" spans="1:3" x14ac:dyDescent="0.25">
      <c r="A2566" s="80">
        <v>1062438</v>
      </c>
      <c r="B2566" s="91">
        <v>1027415</v>
      </c>
      <c r="C2566" s="88">
        <v>13743</v>
      </c>
    </row>
    <row r="2567" spans="1:3" x14ac:dyDescent="0.25">
      <c r="A2567" s="80">
        <v>1062439</v>
      </c>
      <c r="B2567" s="91">
        <v>1027416</v>
      </c>
      <c r="C2567" s="88">
        <v>13744</v>
      </c>
    </row>
    <row r="2568" spans="1:3" x14ac:dyDescent="0.25">
      <c r="A2568" s="80">
        <v>1062440</v>
      </c>
      <c r="B2568" s="91">
        <v>1027417</v>
      </c>
      <c r="C2568" s="88">
        <v>13745</v>
      </c>
    </row>
    <row r="2569" spans="1:3" x14ac:dyDescent="0.25">
      <c r="A2569" s="80">
        <v>1062441</v>
      </c>
      <c r="B2569" s="104" t="s">
        <v>236</v>
      </c>
      <c r="C2569" s="88">
        <v>13746</v>
      </c>
    </row>
    <row r="2570" spans="1:3" x14ac:dyDescent="0.25">
      <c r="A2570" s="80">
        <v>1062442</v>
      </c>
      <c r="B2570" s="104" t="s">
        <v>236</v>
      </c>
      <c r="C2570" s="88">
        <v>13747</v>
      </c>
    </row>
    <row r="2571" spans="1:3" x14ac:dyDescent="0.25">
      <c r="A2571" s="80">
        <v>1062443</v>
      </c>
      <c r="B2571" s="104" t="s">
        <v>236</v>
      </c>
      <c r="C2571" s="88">
        <v>13748</v>
      </c>
    </row>
    <row r="2572" spans="1:3" x14ac:dyDescent="0.25">
      <c r="A2572" s="80">
        <v>1062444</v>
      </c>
      <c r="B2572" s="104" t="s">
        <v>236</v>
      </c>
      <c r="C2572" s="88">
        <v>13749</v>
      </c>
    </row>
    <row r="2573" spans="1:3" x14ac:dyDescent="0.25">
      <c r="A2573" s="80">
        <v>1062445</v>
      </c>
      <c r="B2573" s="91">
        <v>1027422</v>
      </c>
      <c r="C2573" s="88">
        <v>13751</v>
      </c>
    </row>
    <row r="2574" spans="1:3" x14ac:dyDescent="0.25">
      <c r="A2574" s="80">
        <v>1062446</v>
      </c>
      <c r="B2574" s="91">
        <v>1027423</v>
      </c>
      <c r="C2574" s="88">
        <v>13752</v>
      </c>
    </row>
    <row r="2575" spans="1:3" x14ac:dyDescent="0.25">
      <c r="A2575" s="80">
        <v>1062447</v>
      </c>
      <c r="B2575" s="91">
        <v>1027424</v>
      </c>
      <c r="C2575" s="88">
        <v>13753</v>
      </c>
    </row>
    <row r="2576" spans="1:3" x14ac:dyDescent="0.25">
      <c r="A2576" s="80">
        <v>1062448</v>
      </c>
      <c r="B2576" s="104" t="s">
        <v>236</v>
      </c>
      <c r="C2576" s="88">
        <v>13754</v>
      </c>
    </row>
    <row r="2577" spans="1:3" x14ac:dyDescent="0.25">
      <c r="A2577" s="80">
        <v>1062449</v>
      </c>
      <c r="B2577" s="104" t="s">
        <v>236</v>
      </c>
      <c r="C2577" s="88">
        <v>13756</v>
      </c>
    </row>
    <row r="2578" spans="1:3" x14ac:dyDescent="0.25">
      <c r="A2578" s="80">
        <v>1062450</v>
      </c>
      <c r="B2578" s="104" t="s">
        <v>236</v>
      </c>
      <c r="C2578" s="88">
        <v>13757</v>
      </c>
    </row>
    <row r="2579" spans="1:3" x14ac:dyDescent="0.25">
      <c r="A2579" s="80">
        <v>1062451</v>
      </c>
      <c r="B2579" s="91">
        <v>1027429</v>
      </c>
      <c r="C2579" s="88">
        <v>13758</v>
      </c>
    </row>
    <row r="2580" spans="1:3" x14ac:dyDescent="0.25">
      <c r="A2580" s="80">
        <v>1062452</v>
      </c>
      <c r="B2580" s="91">
        <v>1027430</v>
      </c>
      <c r="C2580" s="88">
        <v>13759</v>
      </c>
    </row>
    <row r="2581" spans="1:3" x14ac:dyDescent="0.25">
      <c r="A2581" s="80">
        <v>1062453</v>
      </c>
      <c r="B2581" s="104" t="s">
        <v>236</v>
      </c>
      <c r="C2581" s="88">
        <v>1376</v>
      </c>
    </row>
    <row r="2582" spans="1:3" x14ac:dyDescent="0.25">
      <c r="A2582" s="80">
        <v>1062454</v>
      </c>
      <c r="B2582" s="91">
        <v>1027432</v>
      </c>
      <c r="C2582" s="88">
        <v>13761</v>
      </c>
    </row>
    <row r="2583" spans="1:3" x14ac:dyDescent="0.25">
      <c r="A2583" s="80">
        <v>1062455</v>
      </c>
      <c r="B2583" s="104" t="s">
        <v>236</v>
      </c>
      <c r="C2583" s="88">
        <v>13762</v>
      </c>
    </row>
    <row r="2584" spans="1:3" x14ac:dyDescent="0.25">
      <c r="A2584" s="80">
        <v>1062456</v>
      </c>
      <c r="B2584" s="104" t="s">
        <v>236</v>
      </c>
      <c r="C2584" s="88">
        <v>13763</v>
      </c>
    </row>
    <row r="2585" spans="1:3" x14ac:dyDescent="0.25">
      <c r="A2585" s="80">
        <v>1062457</v>
      </c>
      <c r="B2585" s="91">
        <v>1027436</v>
      </c>
      <c r="C2585" s="88">
        <v>13766</v>
      </c>
    </row>
    <row r="2586" spans="1:3" x14ac:dyDescent="0.25">
      <c r="A2586" s="80">
        <v>1062458</v>
      </c>
      <c r="B2586" s="91">
        <v>1027437</v>
      </c>
      <c r="C2586" s="88">
        <v>13767</v>
      </c>
    </row>
    <row r="2587" spans="1:3" x14ac:dyDescent="0.25">
      <c r="A2587" s="80">
        <v>1062459</v>
      </c>
      <c r="B2587" s="91">
        <v>1027438</v>
      </c>
      <c r="C2587" s="88">
        <v>13768</v>
      </c>
    </row>
    <row r="2588" spans="1:3" x14ac:dyDescent="0.25">
      <c r="A2588" s="80">
        <v>1062460</v>
      </c>
      <c r="B2588" s="91">
        <v>1027439</v>
      </c>
      <c r="C2588" s="88">
        <v>13769</v>
      </c>
    </row>
    <row r="2589" spans="1:3" x14ac:dyDescent="0.25">
      <c r="A2589" s="80">
        <v>1062461</v>
      </c>
      <c r="B2589" s="91">
        <v>1027440</v>
      </c>
      <c r="C2589" s="88">
        <v>13770</v>
      </c>
    </row>
    <row r="2590" spans="1:3" x14ac:dyDescent="0.25">
      <c r="A2590" s="80">
        <v>1062462</v>
      </c>
      <c r="B2590" s="104" t="s">
        <v>236</v>
      </c>
      <c r="C2590" s="88">
        <v>13771</v>
      </c>
    </row>
    <row r="2591" spans="1:3" x14ac:dyDescent="0.25">
      <c r="A2591" s="80">
        <v>1062463</v>
      </c>
      <c r="B2591" s="91">
        <v>1027442</v>
      </c>
      <c r="C2591" s="88">
        <v>13772</v>
      </c>
    </row>
    <row r="2592" spans="1:3" x14ac:dyDescent="0.25">
      <c r="A2592" s="80">
        <v>1062464</v>
      </c>
      <c r="B2592" s="104" t="s">
        <v>236</v>
      </c>
      <c r="C2592" s="88">
        <v>13773</v>
      </c>
    </row>
    <row r="2593" spans="1:3" x14ac:dyDescent="0.25">
      <c r="A2593" s="80">
        <v>1062465</v>
      </c>
      <c r="B2593" s="104" t="s">
        <v>236</v>
      </c>
      <c r="C2593" s="88">
        <v>13774</v>
      </c>
    </row>
    <row r="2594" spans="1:3" x14ac:dyDescent="0.25">
      <c r="A2594" s="80">
        <v>1062466</v>
      </c>
      <c r="B2594" s="104" t="s">
        <v>236</v>
      </c>
      <c r="C2594" s="88">
        <v>13776</v>
      </c>
    </row>
    <row r="2595" spans="1:3" x14ac:dyDescent="0.25">
      <c r="A2595" s="80">
        <v>1062467</v>
      </c>
      <c r="B2595" s="104" t="s">
        <v>236</v>
      </c>
      <c r="C2595" s="88">
        <v>13777</v>
      </c>
    </row>
    <row r="2596" spans="1:3" x14ac:dyDescent="0.25">
      <c r="A2596" s="80">
        <v>1062468</v>
      </c>
      <c r="B2596" s="91">
        <v>1027447</v>
      </c>
      <c r="C2596" s="88">
        <v>13778</v>
      </c>
    </row>
    <row r="2597" spans="1:3" x14ac:dyDescent="0.25">
      <c r="A2597" s="80">
        <v>1062469</v>
      </c>
      <c r="B2597" s="91">
        <v>1027448</v>
      </c>
      <c r="C2597" s="88">
        <v>13779</v>
      </c>
    </row>
    <row r="2598" spans="1:3" x14ac:dyDescent="0.25">
      <c r="A2598" s="80">
        <v>1062470</v>
      </c>
      <c r="B2598" s="91">
        <v>1027449</v>
      </c>
      <c r="C2598" s="88">
        <v>13780</v>
      </c>
    </row>
    <row r="2599" spans="1:3" x14ac:dyDescent="0.25">
      <c r="A2599" s="80">
        <v>1062471</v>
      </c>
      <c r="B2599" s="104" t="s">
        <v>236</v>
      </c>
      <c r="C2599" s="88">
        <v>13781</v>
      </c>
    </row>
    <row r="2600" spans="1:3" x14ac:dyDescent="0.25">
      <c r="A2600" s="80">
        <v>1062472</v>
      </c>
      <c r="B2600" s="91">
        <v>1027451</v>
      </c>
      <c r="C2600" s="88">
        <v>13782</v>
      </c>
    </row>
    <row r="2601" spans="1:3" x14ac:dyDescent="0.25">
      <c r="A2601" s="80">
        <v>1062473</v>
      </c>
      <c r="B2601" s="104" t="s">
        <v>236</v>
      </c>
      <c r="C2601" s="88">
        <v>13783</v>
      </c>
    </row>
    <row r="2602" spans="1:3" x14ac:dyDescent="0.25">
      <c r="A2602" s="80">
        <v>1062474</v>
      </c>
      <c r="B2602" s="104" t="s">
        <v>236</v>
      </c>
      <c r="C2602" s="88">
        <v>13785</v>
      </c>
    </row>
    <row r="2603" spans="1:3" x14ac:dyDescent="0.25">
      <c r="A2603" s="80">
        <v>1062475</v>
      </c>
      <c r="B2603" s="91">
        <v>1027454</v>
      </c>
      <c r="C2603" s="88">
        <v>13788</v>
      </c>
    </row>
    <row r="2604" spans="1:3" x14ac:dyDescent="0.25">
      <c r="A2604" s="80">
        <v>1062476</v>
      </c>
      <c r="B2604" s="104" t="s">
        <v>236</v>
      </c>
      <c r="C2604" s="88">
        <v>13789</v>
      </c>
    </row>
    <row r="2605" spans="1:3" x14ac:dyDescent="0.25">
      <c r="A2605" s="80">
        <v>1062477</v>
      </c>
      <c r="B2605" s="104" t="s">
        <v>236</v>
      </c>
      <c r="C2605" s="88">
        <v>1379</v>
      </c>
    </row>
    <row r="2606" spans="1:3" x14ac:dyDescent="0.25">
      <c r="A2606" s="80">
        <v>1062478</v>
      </c>
      <c r="B2606" s="104" t="s">
        <v>236</v>
      </c>
      <c r="C2606" s="88">
        <v>13791</v>
      </c>
    </row>
    <row r="2607" spans="1:3" x14ac:dyDescent="0.25">
      <c r="A2607" s="80">
        <v>1062479</v>
      </c>
      <c r="B2607" s="104" t="s">
        <v>236</v>
      </c>
      <c r="C2607" s="88">
        <v>13793</v>
      </c>
    </row>
    <row r="2608" spans="1:3" x14ac:dyDescent="0.25">
      <c r="A2608" s="80">
        <v>1062480</v>
      </c>
      <c r="B2608" s="104" t="s">
        <v>236</v>
      </c>
      <c r="C2608" s="88">
        <v>13795</v>
      </c>
    </row>
    <row r="2609" spans="1:3" x14ac:dyDescent="0.25">
      <c r="A2609" s="80">
        <v>1062481</v>
      </c>
      <c r="B2609" s="91">
        <v>1027460</v>
      </c>
      <c r="C2609" s="88">
        <v>13796</v>
      </c>
    </row>
    <row r="2610" spans="1:3" x14ac:dyDescent="0.25">
      <c r="A2610" s="80">
        <v>1062482</v>
      </c>
      <c r="B2610" s="104" t="s">
        <v>236</v>
      </c>
      <c r="C2610" s="88">
        <v>13798</v>
      </c>
    </row>
    <row r="2611" spans="1:3" x14ac:dyDescent="0.25">
      <c r="A2611" s="80">
        <v>1062483</v>
      </c>
      <c r="B2611" s="104" t="s">
        <v>236</v>
      </c>
      <c r="C2611" s="88">
        <v>13799</v>
      </c>
    </row>
    <row r="2612" spans="1:3" x14ac:dyDescent="0.25">
      <c r="A2612" s="80">
        <v>1062484</v>
      </c>
      <c r="B2612" s="91">
        <v>1027463</v>
      </c>
      <c r="C2612" s="88">
        <v>13800</v>
      </c>
    </row>
    <row r="2613" spans="1:3" x14ac:dyDescent="0.25">
      <c r="A2613" s="80">
        <v>1062485</v>
      </c>
      <c r="B2613" s="91">
        <v>1027465</v>
      </c>
      <c r="C2613" s="88">
        <v>13802</v>
      </c>
    </row>
    <row r="2614" spans="1:3" x14ac:dyDescent="0.25">
      <c r="A2614" s="80">
        <v>1062486</v>
      </c>
      <c r="B2614" s="91">
        <v>1027466</v>
      </c>
      <c r="C2614" s="88">
        <v>13803</v>
      </c>
    </row>
    <row r="2615" spans="1:3" x14ac:dyDescent="0.25">
      <c r="A2615" s="80">
        <v>1062487</v>
      </c>
      <c r="B2615" s="104" t="s">
        <v>236</v>
      </c>
      <c r="C2615" s="88">
        <v>13805</v>
      </c>
    </row>
    <row r="2616" spans="1:3" x14ac:dyDescent="0.25">
      <c r="A2616" s="80">
        <v>1062488</v>
      </c>
      <c r="B2616" s="91">
        <v>1027468</v>
      </c>
      <c r="C2616" s="88">
        <v>13806</v>
      </c>
    </row>
    <row r="2617" spans="1:3" x14ac:dyDescent="0.25">
      <c r="A2617" s="80">
        <v>1062489</v>
      </c>
      <c r="B2617" s="91">
        <v>1027469</v>
      </c>
      <c r="C2617" s="88">
        <v>13807</v>
      </c>
    </row>
    <row r="2618" spans="1:3" x14ac:dyDescent="0.25">
      <c r="A2618" s="80">
        <v>1062490</v>
      </c>
      <c r="B2618" s="91">
        <v>1027470</v>
      </c>
      <c r="C2618" s="88">
        <v>13808</v>
      </c>
    </row>
    <row r="2619" spans="1:3" x14ac:dyDescent="0.25">
      <c r="A2619" s="80">
        <v>1062491</v>
      </c>
      <c r="B2619" s="104" t="s">
        <v>236</v>
      </c>
      <c r="C2619" s="81" t="s">
        <v>236</v>
      </c>
    </row>
    <row r="2620" spans="1:3" x14ac:dyDescent="0.25">
      <c r="A2620" s="80">
        <v>1062492</v>
      </c>
      <c r="B2620" s="104" t="s">
        <v>236</v>
      </c>
      <c r="C2620" s="88">
        <v>13810</v>
      </c>
    </row>
    <row r="2621" spans="1:3" x14ac:dyDescent="0.25">
      <c r="A2621" s="80">
        <v>1062493</v>
      </c>
      <c r="B2621" s="104" t="s">
        <v>236</v>
      </c>
      <c r="C2621" s="88">
        <v>13811</v>
      </c>
    </row>
    <row r="2622" spans="1:3" x14ac:dyDescent="0.25">
      <c r="A2622" s="80">
        <v>1062494</v>
      </c>
      <c r="B2622" s="91">
        <v>1027474</v>
      </c>
      <c r="C2622" s="88">
        <v>13812</v>
      </c>
    </row>
    <row r="2623" spans="1:3" x14ac:dyDescent="0.25">
      <c r="A2623" s="80">
        <v>1062495</v>
      </c>
      <c r="B2623" s="104" t="s">
        <v>236</v>
      </c>
      <c r="C2623" s="88">
        <v>13813</v>
      </c>
    </row>
    <row r="2624" spans="1:3" x14ac:dyDescent="0.25">
      <c r="A2624" s="80">
        <v>1062496</v>
      </c>
      <c r="B2624" s="91">
        <v>1027477</v>
      </c>
      <c r="C2624" s="88">
        <v>13815</v>
      </c>
    </row>
    <row r="2625" spans="1:3" x14ac:dyDescent="0.25">
      <c r="A2625" s="80">
        <v>1062497</v>
      </c>
      <c r="B2625" s="91">
        <v>1027478</v>
      </c>
      <c r="C2625" s="88">
        <v>13816</v>
      </c>
    </row>
    <row r="2626" spans="1:3" x14ac:dyDescent="0.25">
      <c r="A2626" s="80">
        <v>1062498</v>
      </c>
      <c r="B2626" s="91">
        <v>1027479</v>
      </c>
      <c r="C2626" s="88">
        <v>13817</v>
      </c>
    </row>
    <row r="2627" spans="1:3" x14ac:dyDescent="0.25">
      <c r="A2627" s="80">
        <v>1062499</v>
      </c>
      <c r="B2627" s="91">
        <v>1027480</v>
      </c>
      <c r="C2627" s="88">
        <v>13818</v>
      </c>
    </row>
    <row r="2628" spans="1:3" x14ac:dyDescent="0.25">
      <c r="A2628" s="80">
        <v>1062500</v>
      </c>
      <c r="B2628" s="104" t="s">
        <v>236</v>
      </c>
      <c r="C2628" s="88">
        <v>13822</v>
      </c>
    </row>
    <row r="2629" spans="1:3" x14ac:dyDescent="0.25">
      <c r="A2629" s="80">
        <v>1062501</v>
      </c>
      <c r="B2629" s="91">
        <v>1027482</v>
      </c>
      <c r="C2629" s="88">
        <v>13823</v>
      </c>
    </row>
    <row r="2630" spans="1:3" x14ac:dyDescent="0.25">
      <c r="A2630" s="80">
        <v>1062502</v>
      </c>
      <c r="B2630" s="91">
        <v>1027483</v>
      </c>
      <c r="C2630" s="88">
        <v>13824</v>
      </c>
    </row>
    <row r="2631" spans="1:3" x14ac:dyDescent="0.25">
      <c r="A2631" s="80">
        <v>1062503</v>
      </c>
      <c r="B2631" s="104" t="s">
        <v>236</v>
      </c>
      <c r="C2631" s="88">
        <v>13826</v>
      </c>
    </row>
    <row r="2632" spans="1:3" x14ac:dyDescent="0.25">
      <c r="A2632" s="80">
        <v>1062504</v>
      </c>
      <c r="B2632" s="91">
        <v>1027485</v>
      </c>
      <c r="C2632" s="88">
        <v>13828</v>
      </c>
    </row>
    <row r="2633" spans="1:3" x14ac:dyDescent="0.25">
      <c r="A2633" s="80">
        <v>1062505</v>
      </c>
      <c r="B2633" s="91">
        <v>1027486</v>
      </c>
      <c r="C2633" s="88">
        <v>13830</v>
      </c>
    </row>
    <row r="2634" spans="1:3" x14ac:dyDescent="0.25">
      <c r="A2634" s="80">
        <v>1062506</v>
      </c>
      <c r="B2634" s="104" t="s">
        <v>236</v>
      </c>
      <c r="C2634" s="88">
        <v>13831</v>
      </c>
    </row>
    <row r="2635" spans="1:3" x14ac:dyDescent="0.25">
      <c r="A2635" s="80">
        <v>1062507</v>
      </c>
      <c r="B2635" s="91">
        <v>1027488</v>
      </c>
      <c r="C2635" s="88">
        <v>13833</v>
      </c>
    </row>
    <row r="2636" spans="1:3" x14ac:dyDescent="0.25">
      <c r="A2636" s="80">
        <v>1062508</v>
      </c>
      <c r="B2636" s="104" t="s">
        <v>236</v>
      </c>
      <c r="C2636" s="88">
        <v>13834</v>
      </c>
    </row>
    <row r="2637" spans="1:3" x14ac:dyDescent="0.25">
      <c r="A2637" s="80">
        <v>1062509</v>
      </c>
      <c r="B2637" s="104" t="s">
        <v>236</v>
      </c>
      <c r="C2637" s="88">
        <v>13836</v>
      </c>
    </row>
    <row r="2638" spans="1:3" x14ac:dyDescent="0.25">
      <c r="A2638" s="80">
        <v>1062510</v>
      </c>
      <c r="B2638" s="91">
        <v>1027491</v>
      </c>
      <c r="C2638" s="88">
        <v>13837</v>
      </c>
    </row>
    <row r="2639" spans="1:3" x14ac:dyDescent="0.25">
      <c r="A2639" s="80">
        <v>1062511</v>
      </c>
      <c r="B2639" s="91">
        <v>1027492</v>
      </c>
      <c r="C2639" s="88">
        <v>13838</v>
      </c>
    </row>
    <row r="2640" spans="1:3" x14ac:dyDescent="0.25">
      <c r="A2640" s="80">
        <v>1062512</v>
      </c>
      <c r="B2640" s="104" t="s">
        <v>236</v>
      </c>
      <c r="C2640" s="88">
        <v>13839</v>
      </c>
    </row>
    <row r="2641" spans="1:3" x14ac:dyDescent="0.25">
      <c r="A2641" s="80">
        <v>1062513</v>
      </c>
      <c r="B2641" s="91">
        <v>1027494</v>
      </c>
      <c r="C2641" s="88">
        <v>13840</v>
      </c>
    </row>
    <row r="2642" spans="1:3" x14ac:dyDescent="0.25">
      <c r="A2642" s="80">
        <v>1062514</v>
      </c>
      <c r="B2642" s="104" t="s">
        <v>236</v>
      </c>
      <c r="C2642" s="88">
        <v>13841</v>
      </c>
    </row>
    <row r="2643" spans="1:3" x14ac:dyDescent="0.25">
      <c r="A2643" s="80">
        <v>1062515</v>
      </c>
      <c r="B2643" s="104" t="s">
        <v>236</v>
      </c>
      <c r="C2643" s="88">
        <v>13843</v>
      </c>
    </row>
    <row r="2644" spans="1:3" x14ac:dyDescent="0.25">
      <c r="A2644" s="80">
        <v>1062516</v>
      </c>
      <c r="B2644" s="91">
        <v>1027497</v>
      </c>
      <c r="C2644" s="88">
        <v>13845</v>
      </c>
    </row>
    <row r="2645" spans="1:3" x14ac:dyDescent="0.25">
      <c r="A2645" s="80">
        <v>1062517</v>
      </c>
      <c r="B2645" s="104" t="s">
        <v>236</v>
      </c>
      <c r="C2645" s="88">
        <v>13847</v>
      </c>
    </row>
    <row r="2646" spans="1:3" x14ac:dyDescent="0.25">
      <c r="A2646" s="80">
        <v>1062518</v>
      </c>
      <c r="B2646" s="91">
        <v>1027500</v>
      </c>
      <c r="C2646" s="88">
        <v>13849</v>
      </c>
    </row>
    <row r="2647" spans="1:3" x14ac:dyDescent="0.25">
      <c r="A2647" s="80">
        <v>1062519</v>
      </c>
      <c r="B2647" s="104" t="s">
        <v>236</v>
      </c>
      <c r="C2647" s="88">
        <v>13851</v>
      </c>
    </row>
    <row r="2648" spans="1:3" x14ac:dyDescent="0.25">
      <c r="A2648" s="80">
        <v>1062520</v>
      </c>
      <c r="B2648" s="104" t="s">
        <v>236</v>
      </c>
      <c r="C2648" s="88">
        <v>13852</v>
      </c>
    </row>
    <row r="2649" spans="1:3" x14ac:dyDescent="0.25">
      <c r="A2649" s="80">
        <v>1062521</v>
      </c>
      <c r="B2649" s="104" t="s">
        <v>236</v>
      </c>
      <c r="C2649" s="88">
        <v>13853</v>
      </c>
    </row>
    <row r="2650" spans="1:3" x14ac:dyDescent="0.25">
      <c r="A2650" s="80">
        <v>1062522</v>
      </c>
      <c r="B2650" s="104" t="s">
        <v>236</v>
      </c>
      <c r="C2650" s="88">
        <v>13854</v>
      </c>
    </row>
    <row r="2651" spans="1:3" x14ac:dyDescent="0.25">
      <c r="A2651" s="80">
        <v>1062523</v>
      </c>
      <c r="B2651" s="104" t="s">
        <v>236</v>
      </c>
      <c r="C2651" s="88">
        <v>13855</v>
      </c>
    </row>
    <row r="2652" spans="1:3" x14ac:dyDescent="0.25">
      <c r="A2652" s="80">
        <v>1062524</v>
      </c>
      <c r="B2652" s="104" t="s">
        <v>236</v>
      </c>
      <c r="C2652" s="88">
        <v>13856</v>
      </c>
    </row>
    <row r="2653" spans="1:3" x14ac:dyDescent="0.25">
      <c r="A2653" s="80">
        <v>1062525</v>
      </c>
      <c r="B2653" s="104" t="s">
        <v>236</v>
      </c>
      <c r="C2653" s="88">
        <v>13857</v>
      </c>
    </row>
    <row r="2654" spans="1:3" x14ac:dyDescent="0.25">
      <c r="A2654" s="80">
        <v>1062526</v>
      </c>
      <c r="B2654" s="91">
        <v>1027508</v>
      </c>
      <c r="C2654" s="88">
        <v>13861</v>
      </c>
    </row>
    <row r="2655" spans="1:3" x14ac:dyDescent="0.25">
      <c r="A2655" s="80">
        <v>1062527</v>
      </c>
      <c r="B2655" s="104" t="s">
        <v>236</v>
      </c>
      <c r="C2655" s="88">
        <v>13863</v>
      </c>
    </row>
    <row r="2656" spans="1:3" x14ac:dyDescent="0.25">
      <c r="A2656" s="80">
        <v>1062528</v>
      </c>
      <c r="B2656" s="104" t="s">
        <v>236</v>
      </c>
      <c r="C2656" s="88">
        <v>13865</v>
      </c>
    </row>
    <row r="2657" spans="1:3" x14ac:dyDescent="0.25">
      <c r="A2657" s="80">
        <v>1062529</v>
      </c>
      <c r="B2657" s="104" t="s">
        <v>236</v>
      </c>
      <c r="C2657" s="88">
        <v>13866</v>
      </c>
    </row>
    <row r="2658" spans="1:3" x14ac:dyDescent="0.25">
      <c r="A2658" s="80">
        <v>1062530</v>
      </c>
      <c r="B2658" s="91">
        <v>1027513</v>
      </c>
      <c r="C2658" s="88">
        <v>13867</v>
      </c>
    </row>
    <row r="2659" spans="1:3" x14ac:dyDescent="0.25">
      <c r="A2659" s="80">
        <v>1062531</v>
      </c>
      <c r="B2659" s="91">
        <v>1027514</v>
      </c>
      <c r="C2659" s="88">
        <v>13868</v>
      </c>
    </row>
    <row r="2660" spans="1:3" x14ac:dyDescent="0.25">
      <c r="A2660" s="80">
        <v>1062532</v>
      </c>
      <c r="B2660" s="104" t="s">
        <v>236</v>
      </c>
      <c r="C2660" s="88">
        <v>13869</v>
      </c>
    </row>
    <row r="2661" spans="1:3" x14ac:dyDescent="0.25">
      <c r="A2661" s="80">
        <v>1062533</v>
      </c>
      <c r="B2661" s="104" t="s">
        <v>236</v>
      </c>
      <c r="C2661" s="88">
        <v>13870</v>
      </c>
    </row>
    <row r="2662" spans="1:3" x14ac:dyDescent="0.25">
      <c r="A2662" s="80">
        <v>1062534</v>
      </c>
      <c r="B2662" s="104" t="s">
        <v>236</v>
      </c>
      <c r="C2662" s="88">
        <v>13874</v>
      </c>
    </row>
    <row r="2663" spans="1:3" x14ac:dyDescent="0.25">
      <c r="A2663" s="80">
        <v>1062535</v>
      </c>
      <c r="B2663" s="104" t="s">
        <v>236</v>
      </c>
      <c r="C2663" s="88">
        <v>13875</v>
      </c>
    </row>
    <row r="2664" spans="1:3" x14ac:dyDescent="0.25">
      <c r="A2664" s="80">
        <v>1062536</v>
      </c>
      <c r="B2664" s="104" t="s">
        <v>236</v>
      </c>
      <c r="C2664" s="88">
        <v>13876</v>
      </c>
    </row>
    <row r="2665" spans="1:3" x14ac:dyDescent="0.25">
      <c r="A2665" s="80">
        <v>1062537</v>
      </c>
      <c r="B2665" s="104" t="s">
        <v>236</v>
      </c>
      <c r="C2665" s="88">
        <v>13877</v>
      </c>
    </row>
    <row r="2666" spans="1:3" x14ac:dyDescent="0.25">
      <c r="A2666" s="80">
        <v>1062538</v>
      </c>
      <c r="B2666" s="104" t="s">
        <v>236</v>
      </c>
      <c r="C2666" s="88">
        <v>13880</v>
      </c>
    </row>
    <row r="2667" spans="1:3" x14ac:dyDescent="0.25">
      <c r="A2667" s="80">
        <v>1062539</v>
      </c>
      <c r="B2667" s="104" t="s">
        <v>236</v>
      </c>
      <c r="C2667" s="88">
        <v>13881</v>
      </c>
    </row>
    <row r="2668" spans="1:3" x14ac:dyDescent="0.25">
      <c r="A2668" s="80">
        <v>1062540</v>
      </c>
      <c r="B2668" s="91">
        <v>1027525</v>
      </c>
      <c r="C2668" s="88">
        <v>13883</v>
      </c>
    </row>
    <row r="2669" spans="1:3" x14ac:dyDescent="0.25">
      <c r="A2669" s="80">
        <v>1062541</v>
      </c>
      <c r="B2669" s="104" t="s">
        <v>236</v>
      </c>
      <c r="C2669" s="88">
        <v>13884</v>
      </c>
    </row>
    <row r="2670" spans="1:3" x14ac:dyDescent="0.25">
      <c r="A2670" s="80">
        <v>1062542</v>
      </c>
      <c r="B2670" s="104" t="s">
        <v>236</v>
      </c>
      <c r="C2670" s="88">
        <v>13885</v>
      </c>
    </row>
    <row r="2671" spans="1:3" x14ac:dyDescent="0.25">
      <c r="A2671" s="80">
        <v>1062543</v>
      </c>
      <c r="B2671" s="104" t="s">
        <v>236</v>
      </c>
      <c r="C2671" s="88">
        <v>13886</v>
      </c>
    </row>
    <row r="2672" spans="1:3" x14ac:dyDescent="0.25">
      <c r="A2672" s="80">
        <v>1062544</v>
      </c>
      <c r="B2672" s="104" t="s">
        <v>236</v>
      </c>
      <c r="C2672" s="88">
        <v>13887</v>
      </c>
    </row>
    <row r="2673" spans="1:3" x14ac:dyDescent="0.25">
      <c r="A2673" s="80">
        <v>1062545</v>
      </c>
      <c r="B2673" s="104" t="s">
        <v>236</v>
      </c>
      <c r="C2673" s="88">
        <v>13888</v>
      </c>
    </row>
    <row r="2674" spans="1:3" x14ac:dyDescent="0.25">
      <c r="A2674" s="80">
        <v>1062546</v>
      </c>
      <c r="B2674" s="104" t="s">
        <v>236</v>
      </c>
      <c r="C2674" s="88">
        <v>13891</v>
      </c>
    </row>
    <row r="2675" spans="1:3" x14ac:dyDescent="0.25">
      <c r="A2675" s="80">
        <v>1062547</v>
      </c>
      <c r="B2675" s="104" t="s">
        <v>236</v>
      </c>
      <c r="C2675" s="88">
        <v>13892</v>
      </c>
    </row>
    <row r="2676" spans="1:3" x14ac:dyDescent="0.25">
      <c r="A2676" s="80">
        <v>1062548</v>
      </c>
      <c r="B2676" s="104" t="s">
        <v>236</v>
      </c>
      <c r="C2676" s="88">
        <v>13893</v>
      </c>
    </row>
    <row r="2677" spans="1:3" x14ac:dyDescent="0.25">
      <c r="A2677" s="80">
        <v>1062549</v>
      </c>
      <c r="B2677" s="104" t="s">
        <v>236</v>
      </c>
      <c r="C2677" s="88">
        <v>13894</v>
      </c>
    </row>
    <row r="2678" spans="1:3" x14ac:dyDescent="0.25">
      <c r="A2678" s="80">
        <v>1062550</v>
      </c>
      <c r="B2678" s="104" t="s">
        <v>236</v>
      </c>
      <c r="C2678" s="88">
        <v>13895</v>
      </c>
    </row>
    <row r="2679" spans="1:3" x14ac:dyDescent="0.25">
      <c r="A2679" s="80">
        <v>1062551</v>
      </c>
      <c r="B2679" s="104" t="s">
        <v>236</v>
      </c>
      <c r="C2679" s="88">
        <v>13896</v>
      </c>
    </row>
    <row r="2680" spans="1:3" x14ac:dyDescent="0.25">
      <c r="A2680" s="80">
        <v>1062552</v>
      </c>
      <c r="B2680" s="104" t="s">
        <v>236</v>
      </c>
      <c r="C2680" s="88">
        <v>13897</v>
      </c>
    </row>
    <row r="2681" spans="1:3" x14ac:dyDescent="0.25">
      <c r="A2681" s="80">
        <v>1062553</v>
      </c>
      <c r="B2681" s="104" t="s">
        <v>236</v>
      </c>
      <c r="C2681" s="88">
        <v>13898</v>
      </c>
    </row>
    <row r="2682" spans="1:3" x14ac:dyDescent="0.25">
      <c r="A2682" s="80">
        <v>1062554</v>
      </c>
      <c r="B2682" s="104" t="s">
        <v>236</v>
      </c>
      <c r="C2682" s="88">
        <v>13899</v>
      </c>
    </row>
    <row r="2683" spans="1:3" x14ac:dyDescent="0.25">
      <c r="A2683" s="80">
        <v>1062555</v>
      </c>
      <c r="B2683" s="91">
        <v>1027540</v>
      </c>
      <c r="C2683" s="88">
        <v>13900</v>
      </c>
    </row>
    <row r="2684" spans="1:3" x14ac:dyDescent="0.25">
      <c r="A2684" s="80">
        <v>1062556</v>
      </c>
      <c r="B2684" s="104" t="s">
        <v>236</v>
      </c>
      <c r="C2684" s="88">
        <v>13901</v>
      </c>
    </row>
    <row r="2685" spans="1:3" x14ac:dyDescent="0.25">
      <c r="A2685" s="80">
        <v>1062557</v>
      </c>
      <c r="B2685" s="104" t="s">
        <v>236</v>
      </c>
      <c r="C2685" s="88">
        <v>13902</v>
      </c>
    </row>
    <row r="2686" spans="1:3" x14ac:dyDescent="0.25">
      <c r="A2686" s="80">
        <v>1062558</v>
      </c>
      <c r="B2686" s="104" t="s">
        <v>236</v>
      </c>
      <c r="C2686" s="88">
        <v>13905</v>
      </c>
    </row>
    <row r="2687" spans="1:3" x14ac:dyDescent="0.25">
      <c r="A2687" s="80">
        <v>1062559</v>
      </c>
      <c r="B2687" s="104" t="s">
        <v>236</v>
      </c>
      <c r="C2687" s="88">
        <v>13906</v>
      </c>
    </row>
    <row r="2688" spans="1:3" x14ac:dyDescent="0.25">
      <c r="A2688" s="80">
        <v>1062560</v>
      </c>
      <c r="B2688" s="104" t="s">
        <v>236</v>
      </c>
      <c r="C2688" s="88">
        <v>13907</v>
      </c>
    </row>
    <row r="2689" spans="1:3" x14ac:dyDescent="0.25">
      <c r="A2689" s="80">
        <v>1062561</v>
      </c>
      <c r="B2689" s="104" t="s">
        <v>236</v>
      </c>
      <c r="C2689" s="88">
        <v>13908</v>
      </c>
    </row>
    <row r="2690" spans="1:3" x14ac:dyDescent="0.25">
      <c r="A2690" s="80">
        <v>1062562</v>
      </c>
      <c r="B2690" s="104" t="s">
        <v>236</v>
      </c>
      <c r="C2690" s="88">
        <v>13909</v>
      </c>
    </row>
    <row r="2691" spans="1:3" x14ac:dyDescent="0.25">
      <c r="A2691" s="80">
        <v>1062563</v>
      </c>
      <c r="B2691" s="104" t="s">
        <v>236</v>
      </c>
      <c r="C2691" s="88">
        <v>1391</v>
      </c>
    </row>
    <row r="2692" spans="1:3" x14ac:dyDescent="0.25">
      <c r="A2692" s="80">
        <v>1062564</v>
      </c>
      <c r="B2692" s="104" t="s">
        <v>236</v>
      </c>
      <c r="C2692" s="88">
        <v>13910</v>
      </c>
    </row>
    <row r="2693" spans="1:3" x14ac:dyDescent="0.25">
      <c r="A2693" s="80">
        <v>1062565</v>
      </c>
      <c r="B2693" s="104" t="s">
        <v>236</v>
      </c>
      <c r="C2693" s="88">
        <v>13911</v>
      </c>
    </row>
    <row r="2694" spans="1:3" x14ac:dyDescent="0.25">
      <c r="A2694" s="80">
        <v>1062566</v>
      </c>
      <c r="B2694" s="104" t="s">
        <v>236</v>
      </c>
      <c r="C2694" s="88">
        <v>13913</v>
      </c>
    </row>
    <row r="2695" spans="1:3" x14ac:dyDescent="0.25">
      <c r="A2695" s="80">
        <v>1062567</v>
      </c>
      <c r="B2695" s="104" t="s">
        <v>236</v>
      </c>
      <c r="C2695" s="88">
        <v>13914</v>
      </c>
    </row>
    <row r="2696" spans="1:3" x14ac:dyDescent="0.25">
      <c r="A2696" s="80">
        <v>1062568</v>
      </c>
      <c r="B2696" s="104" t="s">
        <v>236</v>
      </c>
      <c r="C2696" s="88">
        <v>13915</v>
      </c>
    </row>
    <row r="2697" spans="1:3" x14ac:dyDescent="0.25">
      <c r="A2697" s="80">
        <v>1062569</v>
      </c>
      <c r="B2697" s="104" t="s">
        <v>236</v>
      </c>
      <c r="C2697" s="88">
        <v>13916</v>
      </c>
    </row>
    <row r="2698" spans="1:3" x14ac:dyDescent="0.25">
      <c r="A2698" s="80">
        <v>1062570</v>
      </c>
      <c r="B2698" s="104" t="s">
        <v>236</v>
      </c>
      <c r="C2698" s="88">
        <v>13917</v>
      </c>
    </row>
    <row r="2699" spans="1:3" x14ac:dyDescent="0.25">
      <c r="A2699" s="80">
        <v>1062571</v>
      </c>
      <c r="B2699" s="104" t="s">
        <v>236</v>
      </c>
      <c r="C2699" s="88">
        <v>13918</v>
      </c>
    </row>
    <row r="2700" spans="1:3" x14ac:dyDescent="0.25">
      <c r="A2700" s="80">
        <v>1062572</v>
      </c>
      <c r="B2700" s="104" t="s">
        <v>236</v>
      </c>
      <c r="C2700" s="88">
        <v>13919</v>
      </c>
    </row>
    <row r="2701" spans="1:3" x14ac:dyDescent="0.25">
      <c r="A2701" s="80">
        <v>1062573</v>
      </c>
      <c r="B2701" s="104" t="s">
        <v>236</v>
      </c>
      <c r="C2701" s="88">
        <v>13920</v>
      </c>
    </row>
    <row r="2702" spans="1:3" x14ac:dyDescent="0.25">
      <c r="A2702" s="80">
        <v>1062574</v>
      </c>
      <c r="B2702" s="104" t="s">
        <v>236</v>
      </c>
      <c r="C2702" s="88">
        <v>13921</v>
      </c>
    </row>
    <row r="2703" spans="1:3" x14ac:dyDescent="0.25">
      <c r="A2703" s="80">
        <v>1062575</v>
      </c>
      <c r="B2703" s="104" t="s">
        <v>236</v>
      </c>
      <c r="C2703" s="88">
        <v>13922</v>
      </c>
    </row>
    <row r="2704" spans="1:3" x14ac:dyDescent="0.25">
      <c r="A2704" s="80">
        <v>1062576</v>
      </c>
      <c r="B2704" s="104" t="s">
        <v>236</v>
      </c>
      <c r="C2704" s="88">
        <v>13923</v>
      </c>
    </row>
    <row r="2705" spans="1:3" x14ac:dyDescent="0.25">
      <c r="A2705" s="80">
        <v>1062577</v>
      </c>
      <c r="B2705" s="104" t="s">
        <v>236</v>
      </c>
      <c r="C2705" s="88">
        <v>13924</v>
      </c>
    </row>
    <row r="2706" spans="1:3" x14ac:dyDescent="0.25">
      <c r="A2706" s="80">
        <v>1062578</v>
      </c>
      <c r="B2706" s="104" t="s">
        <v>236</v>
      </c>
      <c r="C2706" s="88">
        <v>13925</v>
      </c>
    </row>
    <row r="2707" spans="1:3" x14ac:dyDescent="0.25">
      <c r="A2707" s="80">
        <v>1062579</v>
      </c>
      <c r="B2707" s="104" t="s">
        <v>236</v>
      </c>
      <c r="C2707" s="88">
        <v>13926</v>
      </c>
    </row>
    <row r="2708" spans="1:3" x14ac:dyDescent="0.25">
      <c r="A2708" s="80">
        <v>1062580</v>
      </c>
      <c r="B2708" s="104" t="s">
        <v>236</v>
      </c>
      <c r="C2708" s="88">
        <v>13927</v>
      </c>
    </row>
    <row r="2709" spans="1:3" x14ac:dyDescent="0.25">
      <c r="A2709" s="80">
        <v>1062581</v>
      </c>
      <c r="B2709" s="104" t="s">
        <v>236</v>
      </c>
      <c r="C2709" s="88">
        <v>13928</v>
      </c>
    </row>
    <row r="2710" spans="1:3" x14ac:dyDescent="0.25">
      <c r="A2710" s="80">
        <v>1062582</v>
      </c>
      <c r="B2710" s="104" t="s">
        <v>236</v>
      </c>
      <c r="C2710" s="88">
        <v>13929</v>
      </c>
    </row>
    <row r="2711" spans="1:3" x14ac:dyDescent="0.25">
      <c r="A2711" s="80">
        <v>1062583</v>
      </c>
      <c r="B2711" s="104" t="s">
        <v>236</v>
      </c>
      <c r="C2711" s="88">
        <v>13932</v>
      </c>
    </row>
    <row r="2712" spans="1:3" x14ac:dyDescent="0.25">
      <c r="A2712" s="80">
        <v>1062584</v>
      </c>
      <c r="B2712" s="104" t="s">
        <v>236</v>
      </c>
      <c r="C2712" s="88">
        <v>13933</v>
      </c>
    </row>
    <row r="2713" spans="1:3" x14ac:dyDescent="0.25">
      <c r="A2713" s="80">
        <v>1062585</v>
      </c>
      <c r="B2713" s="104" t="s">
        <v>236</v>
      </c>
      <c r="C2713" s="88">
        <v>13935</v>
      </c>
    </row>
    <row r="2714" spans="1:3" x14ac:dyDescent="0.25">
      <c r="A2714" s="80">
        <v>1062586</v>
      </c>
      <c r="B2714" s="104" t="s">
        <v>236</v>
      </c>
      <c r="C2714" s="88">
        <v>13936</v>
      </c>
    </row>
    <row r="2715" spans="1:3" x14ac:dyDescent="0.25">
      <c r="A2715" s="80">
        <v>1062587</v>
      </c>
      <c r="B2715" s="104" t="s">
        <v>236</v>
      </c>
      <c r="C2715" s="88">
        <v>13937</v>
      </c>
    </row>
    <row r="2716" spans="1:3" x14ac:dyDescent="0.25">
      <c r="A2716" s="80">
        <v>1062588</v>
      </c>
      <c r="B2716" s="104" t="s">
        <v>236</v>
      </c>
      <c r="C2716" s="88">
        <v>13938</v>
      </c>
    </row>
    <row r="2717" spans="1:3" x14ac:dyDescent="0.25">
      <c r="A2717" s="80">
        <v>1062589</v>
      </c>
      <c r="B2717" s="104" t="s">
        <v>236</v>
      </c>
      <c r="C2717" s="88">
        <v>13940</v>
      </c>
    </row>
    <row r="2718" spans="1:3" x14ac:dyDescent="0.25">
      <c r="A2718" s="80">
        <v>1062590</v>
      </c>
      <c r="B2718" s="104" t="s">
        <v>236</v>
      </c>
      <c r="C2718" s="88">
        <v>13941</v>
      </c>
    </row>
    <row r="2719" spans="1:3" x14ac:dyDescent="0.25">
      <c r="A2719" s="80">
        <v>1062591</v>
      </c>
      <c r="B2719" s="104" t="s">
        <v>236</v>
      </c>
      <c r="C2719" s="88">
        <v>13942</v>
      </c>
    </row>
    <row r="2720" spans="1:3" x14ac:dyDescent="0.25">
      <c r="A2720" s="80">
        <v>1062592</v>
      </c>
      <c r="B2720" s="104" t="s">
        <v>236</v>
      </c>
      <c r="C2720" s="88">
        <v>13943</v>
      </c>
    </row>
    <row r="2721" spans="1:3" x14ac:dyDescent="0.25">
      <c r="A2721" s="80">
        <v>1062593</v>
      </c>
      <c r="B2721" s="104" t="s">
        <v>236</v>
      </c>
      <c r="C2721" s="88">
        <v>13944</v>
      </c>
    </row>
    <row r="2722" spans="1:3" x14ac:dyDescent="0.25">
      <c r="A2722" s="80">
        <v>1062594</v>
      </c>
      <c r="B2722" s="104" t="s">
        <v>236</v>
      </c>
      <c r="C2722" s="88">
        <v>13945</v>
      </c>
    </row>
    <row r="2723" spans="1:3" x14ac:dyDescent="0.25">
      <c r="A2723" s="80">
        <v>1062595</v>
      </c>
      <c r="B2723" s="104" t="s">
        <v>236</v>
      </c>
      <c r="C2723" s="88">
        <v>13946</v>
      </c>
    </row>
    <row r="2724" spans="1:3" x14ac:dyDescent="0.25">
      <c r="A2724" s="80">
        <v>1062596</v>
      </c>
      <c r="B2724" s="104" t="s">
        <v>236</v>
      </c>
      <c r="C2724" s="88">
        <v>13947</v>
      </c>
    </row>
    <row r="2725" spans="1:3" x14ac:dyDescent="0.25">
      <c r="A2725" s="80">
        <v>1062597</v>
      </c>
      <c r="B2725" s="104" t="s">
        <v>236</v>
      </c>
      <c r="C2725" s="88">
        <v>13948</v>
      </c>
    </row>
    <row r="2726" spans="1:3" x14ac:dyDescent="0.25">
      <c r="A2726" s="80">
        <v>1062598</v>
      </c>
      <c r="B2726" s="104" t="s">
        <v>236</v>
      </c>
      <c r="C2726" s="88">
        <v>13949</v>
      </c>
    </row>
    <row r="2727" spans="1:3" x14ac:dyDescent="0.25">
      <c r="A2727" s="80">
        <v>1062599</v>
      </c>
      <c r="B2727" s="104" t="s">
        <v>236</v>
      </c>
      <c r="C2727" s="88">
        <v>13950</v>
      </c>
    </row>
    <row r="2728" spans="1:3" x14ac:dyDescent="0.25">
      <c r="A2728" s="80">
        <v>1062600</v>
      </c>
      <c r="B2728" s="104" t="s">
        <v>236</v>
      </c>
      <c r="C2728" s="88">
        <v>13952</v>
      </c>
    </row>
    <row r="2729" spans="1:3" x14ac:dyDescent="0.25">
      <c r="A2729" s="80">
        <v>1062601</v>
      </c>
      <c r="B2729" s="104" t="s">
        <v>236</v>
      </c>
      <c r="C2729" s="88">
        <v>13953</v>
      </c>
    </row>
    <row r="2730" spans="1:3" x14ac:dyDescent="0.25">
      <c r="A2730" s="80">
        <v>1062602</v>
      </c>
      <c r="B2730" s="104" t="s">
        <v>236</v>
      </c>
      <c r="C2730" s="88">
        <v>13954</v>
      </c>
    </row>
    <row r="2731" spans="1:3" x14ac:dyDescent="0.25">
      <c r="A2731" s="80">
        <v>1062603</v>
      </c>
      <c r="B2731" s="104" t="s">
        <v>236</v>
      </c>
      <c r="C2731" s="88">
        <v>13955</v>
      </c>
    </row>
    <row r="2732" spans="1:3" x14ac:dyDescent="0.25">
      <c r="A2732" s="80">
        <v>1062604</v>
      </c>
      <c r="B2732" s="104" t="s">
        <v>236</v>
      </c>
      <c r="C2732" s="88">
        <v>13956</v>
      </c>
    </row>
    <row r="2733" spans="1:3" x14ac:dyDescent="0.25">
      <c r="A2733" s="80">
        <v>1062605</v>
      </c>
      <c r="B2733" s="104" t="s">
        <v>236</v>
      </c>
      <c r="C2733" s="88">
        <v>13957</v>
      </c>
    </row>
    <row r="2734" spans="1:3" x14ac:dyDescent="0.25">
      <c r="A2734" s="80">
        <v>1062606</v>
      </c>
      <c r="B2734" s="104" t="s">
        <v>236</v>
      </c>
      <c r="C2734" s="88">
        <v>13959</v>
      </c>
    </row>
    <row r="2735" spans="1:3" x14ac:dyDescent="0.25">
      <c r="A2735" s="80">
        <v>1062607</v>
      </c>
      <c r="B2735" s="104" t="s">
        <v>236</v>
      </c>
      <c r="C2735" s="88">
        <v>13960</v>
      </c>
    </row>
    <row r="2736" spans="1:3" x14ac:dyDescent="0.25">
      <c r="A2736" s="80">
        <v>1062608</v>
      </c>
      <c r="B2736" s="104" t="s">
        <v>236</v>
      </c>
      <c r="C2736" s="88">
        <v>13961</v>
      </c>
    </row>
    <row r="2737" spans="1:3" x14ac:dyDescent="0.25">
      <c r="A2737" s="80">
        <v>1062609</v>
      </c>
      <c r="B2737" s="104" t="s">
        <v>236</v>
      </c>
      <c r="C2737" s="88">
        <v>13962</v>
      </c>
    </row>
    <row r="2738" spans="1:3" x14ac:dyDescent="0.25">
      <c r="A2738" s="80">
        <v>1062610</v>
      </c>
      <c r="B2738" s="104" t="s">
        <v>236</v>
      </c>
      <c r="C2738" s="88">
        <v>13963</v>
      </c>
    </row>
    <row r="2739" spans="1:3" x14ac:dyDescent="0.25">
      <c r="A2739" s="80">
        <v>1062611</v>
      </c>
      <c r="B2739" s="104" t="s">
        <v>236</v>
      </c>
      <c r="C2739" s="88">
        <v>13964</v>
      </c>
    </row>
    <row r="2740" spans="1:3" x14ac:dyDescent="0.25">
      <c r="A2740" s="80">
        <v>1062612</v>
      </c>
      <c r="B2740" s="104" t="s">
        <v>236</v>
      </c>
      <c r="C2740" s="88">
        <v>13965</v>
      </c>
    </row>
    <row r="2741" spans="1:3" x14ac:dyDescent="0.25">
      <c r="A2741" s="80">
        <v>1062613</v>
      </c>
      <c r="B2741" s="104" t="s">
        <v>236</v>
      </c>
      <c r="C2741" s="88">
        <v>13966</v>
      </c>
    </row>
    <row r="2742" spans="1:3" x14ac:dyDescent="0.25">
      <c r="A2742" s="80">
        <v>1062614</v>
      </c>
      <c r="B2742" s="104" t="s">
        <v>236</v>
      </c>
      <c r="C2742" s="88">
        <v>13967</v>
      </c>
    </row>
    <row r="2743" spans="1:3" x14ac:dyDescent="0.25">
      <c r="A2743" s="80">
        <v>1062615</v>
      </c>
      <c r="B2743" s="91">
        <v>1027602</v>
      </c>
      <c r="C2743" s="88">
        <v>13968</v>
      </c>
    </row>
    <row r="2744" spans="1:3" x14ac:dyDescent="0.25">
      <c r="A2744" s="80">
        <v>1062616</v>
      </c>
      <c r="B2744" s="104" t="s">
        <v>236</v>
      </c>
      <c r="C2744" s="88">
        <v>13969</v>
      </c>
    </row>
    <row r="2745" spans="1:3" x14ac:dyDescent="0.25">
      <c r="A2745" s="80">
        <v>1062617</v>
      </c>
      <c r="B2745" s="104" t="s">
        <v>236</v>
      </c>
      <c r="C2745" s="88">
        <v>1397</v>
      </c>
    </row>
    <row r="2746" spans="1:3" x14ac:dyDescent="0.25">
      <c r="A2746" s="80">
        <v>1062618</v>
      </c>
      <c r="B2746" s="104" t="s">
        <v>236</v>
      </c>
      <c r="C2746" s="88">
        <v>13970</v>
      </c>
    </row>
    <row r="2747" spans="1:3" x14ac:dyDescent="0.25">
      <c r="A2747" s="80">
        <v>1062619</v>
      </c>
      <c r="B2747" s="91">
        <v>1027606</v>
      </c>
      <c r="C2747" s="88">
        <v>13971</v>
      </c>
    </row>
    <row r="2748" spans="1:3" x14ac:dyDescent="0.25">
      <c r="A2748" s="80">
        <v>1062620</v>
      </c>
      <c r="B2748" s="104" t="s">
        <v>236</v>
      </c>
      <c r="C2748" s="88">
        <v>13972</v>
      </c>
    </row>
    <row r="2749" spans="1:3" x14ac:dyDescent="0.25">
      <c r="A2749" s="80">
        <v>1062621</v>
      </c>
      <c r="B2749" s="104" t="s">
        <v>236</v>
      </c>
      <c r="C2749" s="88">
        <v>13973</v>
      </c>
    </row>
    <row r="2750" spans="1:3" x14ac:dyDescent="0.25">
      <c r="A2750" s="80">
        <v>1062622</v>
      </c>
      <c r="B2750" s="104" t="s">
        <v>236</v>
      </c>
      <c r="C2750" s="88">
        <v>13974</v>
      </c>
    </row>
    <row r="2751" spans="1:3" x14ac:dyDescent="0.25">
      <c r="A2751" s="80">
        <v>1062623</v>
      </c>
      <c r="B2751" s="104" t="s">
        <v>236</v>
      </c>
      <c r="C2751" s="88">
        <v>13975</v>
      </c>
    </row>
    <row r="2752" spans="1:3" x14ac:dyDescent="0.25">
      <c r="A2752" s="80">
        <v>1062624</v>
      </c>
      <c r="B2752" s="104" t="s">
        <v>236</v>
      </c>
      <c r="C2752" s="88">
        <v>13976</v>
      </c>
    </row>
    <row r="2753" spans="1:3" x14ac:dyDescent="0.25">
      <c r="A2753" s="80">
        <v>1062625</v>
      </c>
      <c r="B2753" s="104" t="s">
        <v>236</v>
      </c>
      <c r="C2753" s="88">
        <v>13977</v>
      </c>
    </row>
    <row r="2754" spans="1:3" x14ac:dyDescent="0.25">
      <c r="A2754" s="80">
        <v>1062626</v>
      </c>
      <c r="B2754" s="104" t="s">
        <v>236</v>
      </c>
      <c r="C2754" s="88">
        <v>13978</v>
      </c>
    </row>
    <row r="2755" spans="1:3" x14ac:dyDescent="0.25">
      <c r="A2755" s="80">
        <v>1062627</v>
      </c>
      <c r="B2755" s="91">
        <v>1027614</v>
      </c>
      <c r="C2755" s="88">
        <v>13979</v>
      </c>
    </row>
    <row r="2756" spans="1:3" x14ac:dyDescent="0.25">
      <c r="A2756" s="80">
        <v>1062628</v>
      </c>
      <c r="B2756" s="104" t="s">
        <v>236</v>
      </c>
      <c r="C2756" s="88">
        <v>13980</v>
      </c>
    </row>
    <row r="2757" spans="1:3" x14ac:dyDescent="0.25">
      <c r="A2757" s="80">
        <v>1062629</v>
      </c>
      <c r="B2757" s="104" t="s">
        <v>236</v>
      </c>
      <c r="C2757" s="88">
        <v>13981</v>
      </c>
    </row>
    <row r="2758" spans="1:3" x14ac:dyDescent="0.25">
      <c r="A2758" s="80">
        <v>1062630</v>
      </c>
      <c r="B2758" s="104" t="s">
        <v>236</v>
      </c>
      <c r="C2758" s="88">
        <v>13983</v>
      </c>
    </row>
    <row r="2759" spans="1:3" x14ac:dyDescent="0.25">
      <c r="A2759" s="80">
        <v>1062631</v>
      </c>
      <c r="B2759" s="104" t="s">
        <v>236</v>
      </c>
      <c r="C2759" s="88">
        <v>13984</v>
      </c>
    </row>
    <row r="2760" spans="1:3" x14ac:dyDescent="0.25">
      <c r="A2760" s="80">
        <v>1062632</v>
      </c>
      <c r="B2760" s="104" t="s">
        <v>236</v>
      </c>
      <c r="C2760" s="88">
        <v>13986</v>
      </c>
    </row>
    <row r="2761" spans="1:3" x14ac:dyDescent="0.25">
      <c r="A2761" s="80">
        <v>1062633</v>
      </c>
      <c r="B2761" s="104" t="s">
        <v>236</v>
      </c>
      <c r="C2761" s="88">
        <v>13988</v>
      </c>
    </row>
    <row r="2762" spans="1:3" x14ac:dyDescent="0.25">
      <c r="A2762" s="80">
        <v>1062634</v>
      </c>
      <c r="B2762" s="104" t="s">
        <v>236</v>
      </c>
      <c r="C2762" s="88">
        <v>13989</v>
      </c>
    </row>
    <row r="2763" spans="1:3" x14ac:dyDescent="0.25">
      <c r="A2763" s="80">
        <v>1062635</v>
      </c>
      <c r="B2763" s="104" t="s">
        <v>236</v>
      </c>
      <c r="C2763" s="88">
        <v>13993</v>
      </c>
    </row>
    <row r="2764" spans="1:3" x14ac:dyDescent="0.25">
      <c r="A2764" s="80">
        <v>1062636</v>
      </c>
      <c r="B2764" s="104" t="s">
        <v>236</v>
      </c>
      <c r="C2764" s="88">
        <v>13994</v>
      </c>
    </row>
    <row r="2765" spans="1:3" x14ac:dyDescent="0.25">
      <c r="A2765" s="80">
        <v>1062637</v>
      </c>
      <c r="B2765" s="104" t="s">
        <v>236</v>
      </c>
      <c r="C2765" s="88">
        <v>13995</v>
      </c>
    </row>
    <row r="2766" spans="1:3" x14ac:dyDescent="0.25">
      <c r="A2766" s="80">
        <v>1062638</v>
      </c>
      <c r="B2766" s="104" t="s">
        <v>236</v>
      </c>
      <c r="C2766" s="88">
        <v>13996</v>
      </c>
    </row>
    <row r="2767" spans="1:3" x14ac:dyDescent="0.25">
      <c r="A2767" s="80">
        <v>1062639</v>
      </c>
      <c r="B2767" s="104" t="s">
        <v>236</v>
      </c>
      <c r="C2767" s="88">
        <v>13998</v>
      </c>
    </row>
    <row r="2768" spans="1:3" x14ac:dyDescent="0.25">
      <c r="A2768" s="80">
        <v>1062640</v>
      </c>
      <c r="B2768" s="104" t="s">
        <v>236</v>
      </c>
      <c r="C2768" s="88">
        <v>13999</v>
      </c>
    </row>
    <row r="2769" spans="1:3" x14ac:dyDescent="0.25">
      <c r="A2769" s="80">
        <v>1062641</v>
      </c>
      <c r="B2769" s="104" t="s">
        <v>236</v>
      </c>
      <c r="C2769" s="88">
        <v>14001</v>
      </c>
    </row>
    <row r="2770" spans="1:3" x14ac:dyDescent="0.25">
      <c r="A2770" s="80">
        <v>1062642</v>
      </c>
      <c r="B2770" s="104" t="s">
        <v>236</v>
      </c>
      <c r="C2770" s="88">
        <v>14003</v>
      </c>
    </row>
    <row r="2771" spans="1:3" x14ac:dyDescent="0.25">
      <c r="A2771" s="80">
        <v>1062643</v>
      </c>
      <c r="B2771" s="104" t="s">
        <v>236</v>
      </c>
      <c r="C2771" s="88">
        <v>14005</v>
      </c>
    </row>
    <row r="2772" spans="1:3" x14ac:dyDescent="0.25">
      <c r="A2772" s="80">
        <v>1062644</v>
      </c>
      <c r="B2772" s="104" t="s">
        <v>236</v>
      </c>
      <c r="C2772" s="88">
        <v>14006</v>
      </c>
    </row>
    <row r="2773" spans="1:3" x14ac:dyDescent="0.25">
      <c r="A2773" s="80">
        <v>1062645</v>
      </c>
      <c r="B2773" s="104" t="s">
        <v>236</v>
      </c>
      <c r="C2773" s="88">
        <v>14007</v>
      </c>
    </row>
    <row r="2774" spans="1:3" x14ac:dyDescent="0.25">
      <c r="A2774" s="80">
        <v>1062646</v>
      </c>
      <c r="B2774" s="104" t="s">
        <v>236</v>
      </c>
      <c r="C2774" s="88">
        <v>14009</v>
      </c>
    </row>
    <row r="2775" spans="1:3" x14ac:dyDescent="0.25">
      <c r="A2775" s="80">
        <v>1062647</v>
      </c>
      <c r="B2775" s="104" t="s">
        <v>236</v>
      </c>
      <c r="C2775" s="88">
        <v>14011</v>
      </c>
    </row>
    <row r="2776" spans="1:3" x14ac:dyDescent="0.25">
      <c r="A2776" s="80">
        <v>1062648</v>
      </c>
      <c r="B2776" s="104" t="s">
        <v>236</v>
      </c>
      <c r="C2776" s="88">
        <v>14012</v>
      </c>
    </row>
    <row r="2777" spans="1:3" x14ac:dyDescent="0.25">
      <c r="A2777" s="80">
        <v>1062649</v>
      </c>
      <c r="B2777" s="104" t="s">
        <v>236</v>
      </c>
      <c r="C2777" s="88">
        <v>14015</v>
      </c>
    </row>
    <row r="2778" spans="1:3" x14ac:dyDescent="0.25">
      <c r="A2778" s="80">
        <v>1062650</v>
      </c>
      <c r="B2778" s="104" t="s">
        <v>236</v>
      </c>
      <c r="C2778" s="88">
        <v>14016</v>
      </c>
    </row>
    <row r="2779" spans="1:3" x14ac:dyDescent="0.25">
      <c r="A2779" s="80">
        <v>1062651</v>
      </c>
      <c r="B2779" s="104" t="s">
        <v>236</v>
      </c>
      <c r="C2779" s="88">
        <v>14018</v>
      </c>
    </row>
    <row r="2780" spans="1:3" x14ac:dyDescent="0.25">
      <c r="A2780" s="80">
        <v>1062652</v>
      </c>
      <c r="B2780" s="104" t="s">
        <v>236</v>
      </c>
      <c r="C2780" s="88">
        <v>1402</v>
      </c>
    </row>
    <row r="2781" spans="1:3" x14ac:dyDescent="0.25">
      <c r="A2781" s="80">
        <v>1062653</v>
      </c>
      <c r="B2781" s="104" t="s">
        <v>236</v>
      </c>
      <c r="C2781" s="88">
        <v>14021</v>
      </c>
    </row>
    <row r="2782" spans="1:3" x14ac:dyDescent="0.25">
      <c r="A2782" s="80">
        <v>1062654</v>
      </c>
      <c r="B2782" s="104" t="s">
        <v>236</v>
      </c>
      <c r="C2782" s="88">
        <v>14024</v>
      </c>
    </row>
    <row r="2783" spans="1:3" x14ac:dyDescent="0.25">
      <c r="A2783" s="80">
        <v>1062655</v>
      </c>
      <c r="B2783" s="104" t="s">
        <v>236</v>
      </c>
      <c r="C2783" s="88">
        <v>14026</v>
      </c>
    </row>
    <row r="2784" spans="1:3" x14ac:dyDescent="0.25">
      <c r="A2784" s="80">
        <v>1062656</v>
      </c>
      <c r="B2784" s="104" t="s">
        <v>236</v>
      </c>
      <c r="C2784" s="88">
        <v>14027</v>
      </c>
    </row>
    <row r="2785" spans="1:3" x14ac:dyDescent="0.25">
      <c r="A2785" s="80">
        <v>1062657</v>
      </c>
      <c r="B2785" s="104" t="s">
        <v>236</v>
      </c>
      <c r="C2785" s="88">
        <v>14028</v>
      </c>
    </row>
    <row r="2786" spans="1:3" x14ac:dyDescent="0.25">
      <c r="A2786" s="80">
        <v>1062658</v>
      </c>
      <c r="B2786" s="104" t="s">
        <v>236</v>
      </c>
      <c r="C2786" s="88">
        <v>14029</v>
      </c>
    </row>
    <row r="2787" spans="1:3" x14ac:dyDescent="0.25">
      <c r="A2787" s="80">
        <v>1062659</v>
      </c>
      <c r="B2787" s="104" t="s">
        <v>236</v>
      </c>
      <c r="C2787" s="88">
        <v>14031</v>
      </c>
    </row>
    <row r="2788" spans="1:3" x14ac:dyDescent="0.25">
      <c r="A2788" s="80">
        <v>1062660</v>
      </c>
      <c r="B2788" s="104" t="s">
        <v>236</v>
      </c>
      <c r="C2788" s="88">
        <v>14032</v>
      </c>
    </row>
    <row r="2789" spans="1:3" x14ac:dyDescent="0.25">
      <c r="A2789" s="80">
        <v>1062661</v>
      </c>
      <c r="B2789" s="104" t="s">
        <v>236</v>
      </c>
      <c r="C2789" s="88">
        <v>14033</v>
      </c>
    </row>
    <row r="2790" spans="1:3" x14ac:dyDescent="0.25">
      <c r="A2790" s="80">
        <v>1062662</v>
      </c>
      <c r="B2790" s="104" t="s">
        <v>236</v>
      </c>
      <c r="C2790" s="88">
        <v>14034</v>
      </c>
    </row>
    <row r="2791" spans="1:3" x14ac:dyDescent="0.25">
      <c r="A2791" s="80">
        <v>1062663</v>
      </c>
      <c r="B2791" s="104" t="s">
        <v>236</v>
      </c>
      <c r="C2791" s="88">
        <v>14035</v>
      </c>
    </row>
    <row r="2792" spans="1:3" x14ac:dyDescent="0.25">
      <c r="A2792" s="80">
        <v>1062664</v>
      </c>
      <c r="B2792" s="104" t="s">
        <v>236</v>
      </c>
      <c r="C2792" s="88">
        <v>14036</v>
      </c>
    </row>
    <row r="2793" spans="1:3" x14ac:dyDescent="0.25">
      <c r="A2793" s="80">
        <v>1062665</v>
      </c>
      <c r="B2793" s="104" t="s">
        <v>236</v>
      </c>
      <c r="C2793" s="88">
        <v>14037</v>
      </c>
    </row>
    <row r="2794" spans="1:3" x14ac:dyDescent="0.25">
      <c r="A2794" s="80">
        <v>1062666</v>
      </c>
      <c r="B2794" s="104" t="s">
        <v>236</v>
      </c>
      <c r="C2794" s="88">
        <v>14039</v>
      </c>
    </row>
    <row r="2795" spans="1:3" x14ac:dyDescent="0.25">
      <c r="A2795" s="80">
        <v>1062667</v>
      </c>
      <c r="B2795" s="104" t="s">
        <v>236</v>
      </c>
      <c r="C2795" s="88">
        <v>14040</v>
      </c>
    </row>
    <row r="2796" spans="1:3" x14ac:dyDescent="0.25">
      <c r="A2796" s="80">
        <v>1062668</v>
      </c>
      <c r="B2796" s="104" t="s">
        <v>236</v>
      </c>
      <c r="C2796" s="88">
        <v>14041</v>
      </c>
    </row>
    <row r="2797" spans="1:3" x14ac:dyDescent="0.25">
      <c r="A2797" s="80">
        <v>1062669</v>
      </c>
      <c r="B2797" s="104" t="s">
        <v>236</v>
      </c>
      <c r="C2797" s="88">
        <v>14042</v>
      </c>
    </row>
    <row r="2798" spans="1:3" x14ac:dyDescent="0.25">
      <c r="A2798" s="80">
        <v>1062670</v>
      </c>
      <c r="B2798" s="104" t="s">
        <v>236</v>
      </c>
      <c r="C2798" s="88">
        <v>14043</v>
      </c>
    </row>
    <row r="2799" spans="1:3" x14ac:dyDescent="0.25">
      <c r="A2799" s="80">
        <v>1062671</v>
      </c>
      <c r="B2799" s="104" t="s">
        <v>236</v>
      </c>
      <c r="C2799" s="88">
        <v>14044</v>
      </c>
    </row>
    <row r="2800" spans="1:3" x14ac:dyDescent="0.25">
      <c r="A2800" s="80">
        <v>1062672</v>
      </c>
      <c r="B2800" s="104" t="s">
        <v>236</v>
      </c>
      <c r="C2800" s="88">
        <v>14045</v>
      </c>
    </row>
    <row r="2801" spans="1:3" x14ac:dyDescent="0.25">
      <c r="A2801" s="80">
        <v>1062673</v>
      </c>
      <c r="B2801" s="104" t="s">
        <v>236</v>
      </c>
      <c r="C2801" s="88">
        <v>14046</v>
      </c>
    </row>
    <row r="2802" spans="1:3" x14ac:dyDescent="0.25">
      <c r="A2802" s="80">
        <v>1062674</v>
      </c>
      <c r="B2802" s="104" t="s">
        <v>236</v>
      </c>
      <c r="C2802" s="88">
        <v>14047</v>
      </c>
    </row>
    <row r="2803" spans="1:3" x14ac:dyDescent="0.25">
      <c r="A2803" s="80">
        <v>1062675</v>
      </c>
      <c r="B2803" s="104" t="s">
        <v>236</v>
      </c>
      <c r="C2803" s="88">
        <v>14048</v>
      </c>
    </row>
    <row r="2804" spans="1:3" x14ac:dyDescent="0.25">
      <c r="A2804" s="80">
        <v>1062676</v>
      </c>
      <c r="B2804" s="91">
        <v>1027663</v>
      </c>
      <c r="C2804" s="88">
        <v>14049</v>
      </c>
    </row>
    <row r="2805" spans="1:3" x14ac:dyDescent="0.25">
      <c r="A2805" s="80">
        <v>1062677</v>
      </c>
      <c r="B2805" s="104" t="s">
        <v>236</v>
      </c>
      <c r="C2805" s="88">
        <v>1405</v>
      </c>
    </row>
    <row r="2806" spans="1:3" x14ac:dyDescent="0.25">
      <c r="A2806" s="80">
        <v>1062678</v>
      </c>
      <c r="B2806" s="104" t="s">
        <v>236</v>
      </c>
      <c r="C2806" s="88">
        <v>14050</v>
      </c>
    </row>
    <row r="2807" spans="1:3" x14ac:dyDescent="0.25">
      <c r="A2807" s="80">
        <v>1062679</v>
      </c>
      <c r="B2807" s="104" t="s">
        <v>236</v>
      </c>
      <c r="C2807" s="88">
        <v>14052</v>
      </c>
    </row>
    <row r="2808" spans="1:3" x14ac:dyDescent="0.25">
      <c r="A2808" s="80">
        <v>1062680</v>
      </c>
      <c r="B2808" s="91">
        <v>1027668</v>
      </c>
      <c r="C2808" s="88">
        <v>14055</v>
      </c>
    </row>
    <row r="2809" spans="1:3" x14ac:dyDescent="0.25">
      <c r="A2809" s="80">
        <v>1062681</v>
      </c>
      <c r="B2809" s="91">
        <v>1027669</v>
      </c>
      <c r="C2809" s="88">
        <v>14056</v>
      </c>
    </row>
    <row r="2810" spans="1:3" x14ac:dyDescent="0.25">
      <c r="A2810" s="80">
        <v>1062682</v>
      </c>
      <c r="B2810" s="104" t="s">
        <v>236</v>
      </c>
      <c r="C2810" s="88">
        <v>14058</v>
      </c>
    </row>
    <row r="2811" spans="1:3" x14ac:dyDescent="0.25">
      <c r="A2811" s="80">
        <v>1062683</v>
      </c>
      <c r="B2811" s="104" t="s">
        <v>236</v>
      </c>
      <c r="C2811" s="88">
        <v>14059</v>
      </c>
    </row>
    <row r="2812" spans="1:3" x14ac:dyDescent="0.25">
      <c r="A2812" s="80">
        <v>1062684</v>
      </c>
      <c r="B2812" s="104" t="s">
        <v>236</v>
      </c>
      <c r="C2812" s="88">
        <v>14060</v>
      </c>
    </row>
    <row r="2813" spans="1:3" x14ac:dyDescent="0.25">
      <c r="A2813" s="80">
        <v>1062685</v>
      </c>
      <c r="B2813" s="91">
        <v>1027673</v>
      </c>
      <c r="C2813" s="88">
        <v>14061</v>
      </c>
    </row>
    <row r="2814" spans="1:3" x14ac:dyDescent="0.25">
      <c r="A2814" s="80">
        <v>1062686</v>
      </c>
      <c r="B2814" s="91">
        <v>1027674</v>
      </c>
      <c r="C2814" s="88">
        <v>14062</v>
      </c>
    </row>
    <row r="2815" spans="1:3" x14ac:dyDescent="0.25">
      <c r="A2815" s="80">
        <v>1062687</v>
      </c>
      <c r="B2815" s="104" t="s">
        <v>236</v>
      </c>
      <c r="C2815" s="88">
        <v>14063</v>
      </c>
    </row>
    <row r="2816" spans="1:3" x14ac:dyDescent="0.25">
      <c r="A2816" s="80">
        <v>1062688</v>
      </c>
      <c r="B2816" s="104" t="s">
        <v>236</v>
      </c>
      <c r="C2816" s="88">
        <v>14064</v>
      </c>
    </row>
    <row r="2817" spans="1:3" x14ac:dyDescent="0.25">
      <c r="A2817" s="80">
        <v>1062689</v>
      </c>
      <c r="B2817" s="104" t="s">
        <v>236</v>
      </c>
      <c r="C2817" s="88">
        <v>14065</v>
      </c>
    </row>
    <row r="2818" spans="1:3" x14ac:dyDescent="0.25">
      <c r="A2818" s="80">
        <v>1062690</v>
      </c>
      <c r="B2818" s="104" t="s">
        <v>236</v>
      </c>
      <c r="C2818" s="88">
        <v>14066</v>
      </c>
    </row>
    <row r="2819" spans="1:3" x14ac:dyDescent="0.25">
      <c r="A2819" s="80">
        <v>1062691</v>
      </c>
      <c r="B2819" s="104" t="s">
        <v>236</v>
      </c>
      <c r="C2819" s="88">
        <v>14067</v>
      </c>
    </row>
    <row r="2820" spans="1:3" x14ac:dyDescent="0.25">
      <c r="A2820" s="80">
        <v>1062692</v>
      </c>
      <c r="B2820" s="91">
        <v>1027680</v>
      </c>
      <c r="C2820" s="88">
        <v>14070</v>
      </c>
    </row>
    <row r="2821" spans="1:3" x14ac:dyDescent="0.25">
      <c r="A2821" s="80">
        <v>1062693</v>
      </c>
      <c r="B2821" s="91">
        <v>1027681</v>
      </c>
      <c r="C2821" s="88">
        <v>14071</v>
      </c>
    </row>
    <row r="2822" spans="1:3" x14ac:dyDescent="0.25">
      <c r="A2822" s="80">
        <v>1062694</v>
      </c>
      <c r="B2822" s="91">
        <v>1027682</v>
      </c>
      <c r="C2822" s="88">
        <v>14072</v>
      </c>
    </row>
    <row r="2823" spans="1:3" x14ac:dyDescent="0.25">
      <c r="A2823" s="80">
        <v>1062695</v>
      </c>
      <c r="B2823" s="104" t="s">
        <v>236</v>
      </c>
      <c r="C2823" s="88">
        <v>14074</v>
      </c>
    </row>
    <row r="2824" spans="1:3" x14ac:dyDescent="0.25">
      <c r="A2824" s="80">
        <v>1062696</v>
      </c>
      <c r="B2824" s="104" t="s">
        <v>236</v>
      </c>
      <c r="C2824" s="88">
        <v>14075</v>
      </c>
    </row>
    <row r="2825" spans="1:3" x14ac:dyDescent="0.25">
      <c r="A2825" s="80">
        <v>1062697</v>
      </c>
      <c r="B2825" s="104" t="s">
        <v>236</v>
      </c>
      <c r="C2825" s="88">
        <v>14077</v>
      </c>
    </row>
    <row r="2826" spans="1:3" x14ac:dyDescent="0.25">
      <c r="A2826" s="80">
        <v>1062698</v>
      </c>
      <c r="B2826" s="104" t="s">
        <v>236</v>
      </c>
      <c r="C2826" s="88">
        <v>14078</v>
      </c>
    </row>
    <row r="2827" spans="1:3" x14ac:dyDescent="0.25">
      <c r="A2827" s="80">
        <v>1062699</v>
      </c>
      <c r="B2827" s="91">
        <v>1027688</v>
      </c>
      <c r="C2827" s="88">
        <v>14079</v>
      </c>
    </row>
    <row r="2828" spans="1:3" x14ac:dyDescent="0.25">
      <c r="A2828" s="80">
        <v>1062700</v>
      </c>
      <c r="B2828" s="104" t="s">
        <v>236</v>
      </c>
      <c r="C2828" s="88">
        <v>14083</v>
      </c>
    </row>
    <row r="2829" spans="1:3" x14ac:dyDescent="0.25">
      <c r="A2829" s="80">
        <v>1062701</v>
      </c>
      <c r="B2829" s="104" t="s">
        <v>236</v>
      </c>
      <c r="C2829" s="88">
        <v>14084</v>
      </c>
    </row>
    <row r="2830" spans="1:3" x14ac:dyDescent="0.25">
      <c r="A2830" s="80">
        <v>1062702</v>
      </c>
      <c r="B2830" s="91">
        <v>1027693</v>
      </c>
      <c r="C2830" s="88">
        <v>14086</v>
      </c>
    </row>
    <row r="2831" spans="1:3" x14ac:dyDescent="0.25">
      <c r="A2831" s="80">
        <v>1062703</v>
      </c>
      <c r="B2831" s="91">
        <v>1027694</v>
      </c>
      <c r="C2831" s="88">
        <v>14087</v>
      </c>
    </row>
    <row r="2832" spans="1:3" x14ac:dyDescent="0.25">
      <c r="A2832" s="80">
        <v>1062704</v>
      </c>
      <c r="B2832" s="91">
        <v>1027695</v>
      </c>
      <c r="C2832" s="88">
        <v>14088</v>
      </c>
    </row>
    <row r="2833" spans="1:3" x14ac:dyDescent="0.25">
      <c r="A2833" s="80">
        <v>1062705</v>
      </c>
      <c r="B2833" s="91">
        <v>1027696</v>
      </c>
      <c r="C2833" s="88">
        <v>14089</v>
      </c>
    </row>
    <row r="2834" spans="1:3" x14ac:dyDescent="0.25">
      <c r="A2834" s="80">
        <v>1062706</v>
      </c>
      <c r="B2834" s="91">
        <v>1027697</v>
      </c>
      <c r="C2834" s="88">
        <v>14090</v>
      </c>
    </row>
    <row r="2835" spans="1:3" x14ac:dyDescent="0.25">
      <c r="A2835" s="80">
        <v>1062707</v>
      </c>
      <c r="B2835" s="104" t="s">
        <v>236</v>
      </c>
      <c r="C2835" s="88">
        <v>14091</v>
      </c>
    </row>
    <row r="2836" spans="1:3" x14ac:dyDescent="0.25">
      <c r="A2836" s="80">
        <v>1062708</v>
      </c>
      <c r="B2836" s="104" t="s">
        <v>236</v>
      </c>
      <c r="C2836" s="88">
        <v>14093</v>
      </c>
    </row>
    <row r="2837" spans="1:3" x14ac:dyDescent="0.25">
      <c r="A2837" s="80">
        <v>1062709</v>
      </c>
      <c r="B2837" s="91">
        <v>1027700</v>
      </c>
      <c r="C2837" s="88">
        <v>14095</v>
      </c>
    </row>
    <row r="2838" spans="1:3" x14ac:dyDescent="0.25">
      <c r="A2838" s="80">
        <v>1062710</v>
      </c>
      <c r="B2838" s="91">
        <v>1027701</v>
      </c>
      <c r="C2838" s="88">
        <v>14096</v>
      </c>
    </row>
    <row r="2839" spans="1:3" x14ac:dyDescent="0.25">
      <c r="A2839" s="80">
        <v>1062711</v>
      </c>
      <c r="B2839" s="91">
        <v>1027702</v>
      </c>
      <c r="C2839" s="88">
        <v>14097</v>
      </c>
    </row>
    <row r="2840" spans="1:3" x14ac:dyDescent="0.25">
      <c r="A2840" s="80">
        <v>1062712</v>
      </c>
      <c r="B2840" s="104" t="s">
        <v>236</v>
      </c>
      <c r="C2840" s="88">
        <v>14098</v>
      </c>
    </row>
    <row r="2841" spans="1:3" x14ac:dyDescent="0.25">
      <c r="A2841" s="80">
        <v>1062713</v>
      </c>
      <c r="B2841" s="104" t="s">
        <v>236</v>
      </c>
      <c r="C2841" s="88">
        <v>14099</v>
      </c>
    </row>
    <row r="2842" spans="1:3" x14ac:dyDescent="0.25">
      <c r="A2842" s="80">
        <v>1062714</v>
      </c>
      <c r="B2842" s="91">
        <v>1027705</v>
      </c>
      <c r="C2842" s="88">
        <v>14104</v>
      </c>
    </row>
    <row r="2843" spans="1:3" x14ac:dyDescent="0.25">
      <c r="A2843" s="80">
        <v>1062715</v>
      </c>
      <c r="B2843" s="91">
        <v>1027707</v>
      </c>
      <c r="C2843" s="88">
        <v>14106</v>
      </c>
    </row>
    <row r="2844" spans="1:3" x14ac:dyDescent="0.25">
      <c r="A2844" s="80">
        <v>1062716</v>
      </c>
      <c r="B2844" s="91">
        <v>1027708</v>
      </c>
      <c r="C2844" s="88">
        <v>14107</v>
      </c>
    </row>
    <row r="2845" spans="1:3" x14ac:dyDescent="0.25">
      <c r="A2845" s="80">
        <v>1062717</v>
      </c>
      <c r="B2845" s="104" t="s">
        <v>236</v>
      </c>
      <c r="C2845" s="88">
        <v>14109</v>
      </c>
    </row>
    <row r="2846" spans="1:3" x14ac:dyDescent="0.25">
      <c r="A2846" s="80">
        <v>1062718</v>
      </c>
      <c r="B2846" s="104" t="s">
        <v>236</v>
      </c>
      <c r="C2846" s="88">
        <v>14112</v>
      </c>
    </row>
    <row r="2847" spans="1:3" x14ac:dyDescent="0.25">
      <c r="A2847" s="80">
        <v>1062719</v>
      </c>
      <c r="B2847" s="104" t="s">
        <v>236</v>
      </c>
      <c r="C2847" s="88">
        <v>14113</v>
      </c>
    </row>
    <row r="2848" spans="1:3" x14ac:dyDescent="0.25">
      <c r="A2848" s="80">
        <v>1062720</v>
      </c>
      <c r="B2848" s="104" t="s">
        <v>236</v>
      </c>
      <c r="C2848" s="88">
        <v>14115</v>
      </c>
    </row>
    <row r="2849" spans="1:3" x14ac:dyDescent="0.25">
      <c r="A2849" s="80">
        <v>1062721</v>
      </c>
      <c r="B2849" s="104" t="s">
        <v>236</v>
      </c>
      <c r="C2849" s="88">
        <v>14116</v>
      </c>
    </row>
    <row r="2850" spans="1:3" x14ac:dyDescent="0.25">
      <c r="A2850" s="80">
        <v>1062722</v>
      </c>
      <c r="B2850" s="91">
        <v>1027717</v>
      </c>
      <c r="C2850" s="88">
        <v>14118</v>
      </c>
    </row>
    <row r="2851" spans="1:3" x14ac:dyDescent="0.25">
      <c r="A2851" s="80">
        <v>1062723</v>
      </c>
      <c r="B2851" s="104" t="s">
        <v>236</v>
      </c>
      <c r="C2851" s="88">
        <v>14119</v>
      </c>
    </row>
    <row r="2852" spans="1:3" x14ac:dyDescent="0.25">
      <c r="A2852" s="80">
        <v>1062724</v>
      </c>
      <c r="B2852" s="91">
        <v>1027719</v>
      </c>
      <c r="C2852" s="88">
        <v>14120</v>
      </c>
    </row>
    <row r="2853" spans="1:3" x14ac:dyDescent="0.25">
      <c r="A2853" s="80">
        <v>1062725</v>
      </c>
      <c r="B2853" s="104" t="s">
        <v>236</v>
      </c>
      <c r="C2853" s="88">
        <v>14121</v>
      </c>
    </row>
    <row r="2854" spans="1:3" x14ac:dyDescent="0.25">
      <c r="A2854" s="80">
        <v>1062726</v>
      </c>
      <c r="B2854" s="104" t="s">
        <v>236</v>
      </c>
      <c r="C2854" s="88">
        <v>14122</v>
      </c>
    </row>
    <row r="2855" spans="1:3" x14ac:dyDescent="0.25">
      <c r="A2855" s="80">
        <v>1062727</v>
      </c>
      <c r="B2855" s="104" t="s">
        <v>236</v>
      </c>
      <c r="C2855" s="88">
        <v>14123</v>
      </c>
    </row>
    <row r="2856" spans="1:3" x14ac:dyDescent="0.25">
      <c r="A2856" s="80">
        <v>1062728</v>
      </c>
      <c r="B2856" s="91">
        <v>1027723</v>
      </c>
      <c r="C2856" s="88">
        <v>14124</v>
      </c>
    </row>
    <row r="2857" spans="1:3" x14ac:dyDescent="0.25">
      <c r="A2857" s="80">
        <v>1062729</v>
      </c>
      <c r="B2857" s="104" t="s">
        <v>236</v>
      </c>
      <c r="C2857" s="88">
        <v>14126</v>
      </c>
    </row>
    <row r="2858" spans="1:3" x14ac:dyDescent="0.25">
      <c r="A2858" s="80">
        <v>1062730</v>
      </c>
      <c r="B2858" s="104" t="s">
        <v>236</v>
      </c>
      <c r="C2858" s="88">
        <v>14127</v>
      </c>
    </row>
    <row r="2859" spans="1:3" x14ac:dyDescent="0.25">
      <c r="A2859" s="80">
        <v>1062731</v>
      </c>
      <c r="B2859" s="104" t="s">
        <v>236</v>
      </c>
      <c r="C2859" s="88">
        <v>14128</v>
      </c>
    </row>
    <row r="2860" spans="1:3" x14ac:dyDescent="0.25">
      <c r="A2860" s="80">
        <v>1062732</v>
      </c>
      <c r="B2860" s="104" t="s">
        <v>236</v>
      </c>
      <c r="C2860" s="88">
        <v>14129</v>
      </c>
    </row>
    <row r="2861" spans="1:3" x14ac:dyDescent="0.25">
      <c r="A2861" s="80">
        <v>1062733</v>
      </c>
      <c r="B2861" s="104" t="s">
        <v>236</v>
      </c>
      <c r="C2861" s="88">
        <v>14132</v>
      </c>
    </row>
    <row r="2862" spans="1:3" x14ac:dyDescent="0.25">
      <c r="A2862" s="80">
        <v>1062734</v>
      </c>
      <c r="B2862" s="104" t="s">
        <v>236</v>
      </c>
      <c r="C2862" s="88">
        <v>14133</v>
      </c>
    </row>
    <row r="2863" spans="1:3" x14ac:dyDescent="0.25">
      <c r="A2863" s="80">
        <v>1062735</v>
      </c>
      <c r="B2863" s="104" t="s">
        <v>236</v>
      </c>
      <c r="C2863" s="88">
        <v>14134</v>
      </c>
    </row>
    <row r="2864" spans="1:3" x14ac:dyDescent="0.25">
      <c r="A2864" s="80">
        <v>1062736</v>
      </c>
      <c r="B2864" s="104" t="s">
        <v>236</v>
      </c>
      <c r="C2864" s="88">
        <v>14135</v>
      </c>
    </row>
    <row r="2865" spans="1:3" x14ac:dyDescent="0.25">
      <c r="A2865" s="80">
        <v>1062737</v>
      </c>
      <c r="B2865" s="104" t="s">
        <v>236</v>
      </c>
      <c r="C2865" s="88">
        <v>14136</v>
      </c>
    </row>
    <row r="2866" spans="1:3" x14ac:dyDescent="0.25">
      <c r="A2866" s="80">
        <v>1062738</v>
      </c>
      <c r="B2866" s="91">
        <v>1027734</v>
      </c>
      <c r="C2866" s="88">
        <v>14137</v>
      </c>
    </row>
    <row r="2867" spans="1:3" x14ac:dyDescent="0.25">
      <c r="A2867" s="80">
        <v>1062739</v>
      </c>
      <c r="B2867" s="104" t="s">
        <v>236</v>
      </c>
      <c r="C2867" s="88">
        <v>14138</v>
      </c>
    </row>
    <row r="2868" spans="1:3" x14ac:dyDescent="0.25">
      <c r="A2868" s="80">
        <v>1062740</v>
      </c>
      <c r="B2868" s="104" t="s">
        <v>236</v>
      </c>
      <c r="C2868" s="88">
        <v>14139</v>
      </c>
    </row>
    <row r="2869" spans="1:3" x14ac:dyDescent="0.25">
      <c r="A2869" s="80">
        <v>1062741</v>
      </c>
      <c r="B2869" s="104" t="s">
        <v>236</v>
      </c>
      <c r="C2869" s="88">
        <v>14140</v>
      </c>
    </row>
    <row r="2870" spans="1:3" x14ac:dyDescent="0.25">
      <c r="A2870" s="80">
        <v>1062742</v>
      </c>
      <c r="B2870" s="104" t="s">
        <v>236</v>
      </c>
      <c r="C2870" s="88">
        <v>14141</v>
      </c>
    </row>
    <row r="2871" spans="1:3" x14ac:dyDescent="0.25">
      <c r="A2871" s="80">
        <v>1062743</v>
      </c>
      <c r="B2871" s="104" t="s">
        <v>236</v>
      </c>
      <c r="C2871" s="88">
        <v>14142</v>
      </c>
    </row>
    <row r="2872" spans="1:3" x14ac:dyDescent="0.25">
      <c r="A2872" s="80">
        <v>1062744</v>
      </c>
      <c r="B2872" s="104" t="s">
        <v>236</v>
      </c>
      <c r="C2872" s="88">
        <v>14143</v>
      </c>
    </row>
    <row r="2873" spans="1:3" x14ac:dyDescent="0.25">
      <c r="A2873" s="80">
        <v>1062745</v>
      </c>
      <c r="B2873" s="104" t="s">
        <v>236</v>
      </c>
      <c r="C2873" s="88">
        <v>14145</v>
      </c>
    </row>
    <row r="2874" spans="1:3" x14ac:dyDescent="0.25">
      <c r="A2874" s="80">
        <v>1062746</v>
      </c>
      <c r="B2874" s="104" t="s">
        <v>236</v>
      </c>
      <c r="C2874" s="88">
        <v>14146</v>
      </c>
    </row>
    <row r="2875" spans="1:3" x14ac:dyDescent="0.25">
      <c r="A2875" s="80">
        <v>1062747</v>
      </c>
      <c r="B2875" s="104" t="s">
        <v>236</v>
      </c>
      <c r="C2875" s="88">
        <v>14147</v>
      </c>
    </row>
    <row r="2876" spans="1:3" x14ac:dyDescent="0.25">
      <c r="A2876" s="80">
        <v>1062748</v>
      </c>
      <c r="B2876" s="104" t="s">
        <v>236</v>
      </c>
      <c r="C2876" s="88">
        <v>14148</v>
      </c>
    </row>
    <row r="2877" spans="1:3" x14ac:dyDescent="0.25">
      <c r="A2877" s="80">
        <v>1062749</v>
      </c>
      <c r="B2877" s="104" t="s">
        <v>236</v>
      </c>
      <c r="C2877" s="88">
        <v>14149</v>
      </c>
    </row>
    <row r="2878" spans="1:3" x14ac:dyDescent="0.25">
      <c r="A2878" s="80">
        <v>1062750</v>
      </c>
      <c r="B2878" s="104" t="s">
        <v>236</v>
      </c>
      <c r="C2878" s="88">
        <v>1415</v>
      </c>
    </row>
    <row r="2879" spans="1:3" x14ac:dyDescent="0.25">
      <c r="A2879" s="80">
        <v>1062751</v>
      </c>
      <c r="B2879" s="104" t="s">
        <v>236</v>
      </c>
      <c r="C2879" s="88">
        <v>14150</v>
      </c>
    </row>
    <row r="2880" spans="1:3" x14ac:dyDescent="0.25">
      <c r="A2880" s="80">
        <v>1062752</v>
      </c>
      <c r="B2880" s="104" t="s">
        <v>236</v>
      </c>
      <c r="C2880" s="88">
        <v>14151</v>
      </c>
    </row>
    <row r="2881" spans="1:3" x14ac:dyDescent="0.25">
      <c r="A2881" s="80">
        <v>1062753</v>
      </c>
      <c r="B2881" s="104" t="s">
        <v>236</v>
      </c>
      <c r="C2881" s="88">
        <v>14152</v>
      </c>
    </row>
    <row r="2882" spans="1:3" x14ac:dyDescent="0.25">
      <c r="A2882" s="80">
        <v>1062754</v>
      </c>
      <c r="B2882" s="104" t="s">
        <v>236</v>
      </c>
      <c r="C2882" s="88">
        <v>14153</v>
      </c>
    </row>
    <row r="2883" spans="1:3" x14ac:dyDescent="0.25">
      <c r="A2883" s="80">
        <v>1062755</v>
      </c>
      <c r="B2883" s="104" t="s">
        <v>236</v>
      </c>
      <c r="C2883" s="88">
        <v>14154</v>
      </c>
    </row>
    <row r="2884" spans="1:3" x14ac:dyDescent="0.25">
      <c r="A2884" s="80">
        <v>1062756</v>
      </c>
      <c r="B2884" s="104" t="s">
        <v>236</v>
      </c>
      <c r="C2884" s="88">
        <v>14155</v>
      </c>
    </row>
    <row r="2885" spans="1:3" x14ac:dyDescent="0.25">
      <c r="A2885" s="80">
        <v>1062757</v>
      </c>
      <c r="B2885" s="104" t="s">
        <v>236</v>
      </c>
      <c r="C2885" s="88">
        <v>14156</v>
      </c>
    </row>
    <row r="2886" spans="1:3" x14ac:dyDescent="0.25">
      <c r="A2886" s="80">
        <v>1062758</v>
      </c>
      <c r="B2886" s="104" t="s">
        <v>236</v>
      </c>
      <c r="C2886" s="88">
        <v>14157</v>
      </c>
    </row>
    <row r="2887" spans="1:3" x14ac:dyDescent="0.25">
      <c r="A2887" s="80">
        <v>1062759</v>
      </c>
      <c r="B2887" s="104" t="s">
        <v>236</v>
      </c>
      <c r="C2887" s="88">
        <v>14158</v>
      </c>
    </row>
    <row r="2888" spans="1:3" x14ac:dyDescent="0.25">
      <c r="A2888" s="80">
        <v>1062760</v>
      </c>
      <c r="B2888" s="91">
        <v>1027756</v>
      </c>
      <c r="C2888" s="88">
        <v>1416</v>
      </c>
    </row>
    <row r="2889" spans="1:3" x14ac:dyDescent="0.25">
      <c r="A2889" s="80">
        <v>1062761</v>
      </c>
      <c r="B2889" s="104" t="s">
        <v>236</v>
      </c>
      <c r="C2889" s="88">
        <v>14161</v>
      </c>
    </row>
    <row r="2890" spans="1:3" x14ac:dyDescent="0.25">
      <c r="A2890" s="80">
        <v>1062762</v>
      </c>
      <c r="B2890" s="104" t="s">
        <v>236</v>
      </c>
      <c r="C2890" s="88">
        <v>14164</v>
      </c>
    </row>
    <row r="2891" spans="1:3" x14ac:dyDescent="0.25">
      <c r="A2891" s="80">
        <v>1062763</v>
      </c>
      <c r="B2891" s="104" t="s">
        <v>236</v>
      </c>
      <c r="C2891" s="88">
        <v>14165</v>
      </c>
    </row>
    <row r="2892" spans="1:3" x14ac:dyDescent="0.25">
      <c r="A2892" s="80">
        <v>1062764</v>
      </c>
      <c r="B2892" s="104" t="s">
        <v>236</v>
      </c>
      <c r="C2892" s="88">
        <v>14168</v>
      </c>
    </row>
    <row r="2893" spans="1:3" x14ac:dyDescent="0.25">
      <c r="A2893" s="80">
        <v>1062765</v>
      </c>
      <c r="B2893" s="104" t="s">
        <v>236</v>
      </c>
      <c r="C2893" s="88">
        <v>14169</v>
      </c>
    </row>
    <row r="2894" spans="1:3" x14ac:dyDescent="0.25">
      <c r="A2894" s="80">
        <v>1062766</v>
      </c>
      <c r="B2894" s="104" t="s">
        <v>236</v>
      </c>
      <c r="C2894" s="88">
        <v>14170</v>
      </c>
    </row>
    <row r="2895" spans="1:3" x14ac:dyDescent="0.25">
      <c r="A2895" s="80">
        <v>1062767</v>
      </c>
      <c r="B2895" s="104" t="s">
        <v>236</v>
      </c>
      <c r="C2895" s="88">
        <v>14173</v>
      </c>
    </row>
    <row r="2896" spans="1:3" x14ac:dyDescent="0.25">
      <c r="A2896" s="80">
        <v>1062768</v>
      </c>
      <c r="B2896" s="104" t="s">
        <v>236</v>
      </c>
      <c r="C2896" s="88">
        <v>14174</v>
      </c>
    </row>
    <row r="2897" spans="1:3" x14ac:dyDescent="0.25">
      <c r="A2897" s="80">
        <v>1062769</v>
      </c>
      <c r="B2897" s="104" t="s">
        <v>236</v>
      </c>
      <c r="C2897" s="88">
        <v>14175</v>
      </c>
    </row>
    <row r="2898" spans="1:3" x14ac:dyDescent="0.25">
      <c r="A2898" s="80">
        <v>1062770</v>
      </c>
      <c r="B2898" s="104" t="s">
        <v>236</v>
      </c>
      <c r="C2898" s="88">
        <v>14176</v>
      </c>
    </row>
    <row r="2899" spans="1:3" x14ac:dyDescent="0.25">
      <c r="A2899" s="80">
        <v>1062771</v>
      </c>
      <c r="B2899" s="104" t="s">
        <v>236</v>
      </c>
      <c r="C2899" s="88">
        <v>14177</v>
      </c>
    </row>
    <row r="2900" spans="1:3" x14ac:dyDescent="0.25">
      <c r="A2900" s="80">
        <v>1062772</v>
      </c>
      <c r="B2900" s="104" t="s">
        <v>236</v>
      </c>
      <c r="C2900" s="88">
        <v>14178</v>
      </c>
    </row>
    <row r="2901" spans="1:3" x14ac:dyDescent="0.25">
      <c r="A2901" s="80">
        <v>1062773</v>
      </c>
      <c r="B2901" s="104" t="s">
        <v>236</v>
      </c>
      <c r="C2901" s="88">
        <v>14179</v>
      </c>
    </row>
    <row r="2902" spans="1:3" x14ac:dyDescent="0.25">
      <c r="A2902" s="80">
        <v>1062774</v>
      </c>
      <c r="B2902" s="104" t="s">
        <v>236</v>
      </c>
      <c r="C2902" s="88">
        <v>14180</v>
      </c>
    </row>
    <row r="2903" spans="1:3" x14ac:dyDescent="0.25">
      <c r="A2903" s="80">
        <v>1062775</v>
      </c>
      <c r="B2903" s="104" t="s">
        <v>236</v>
      </c>
      <c r="C2903" s="88">
        <v>14181</v>
      </c>
    </row>
    <row r="2904" spans="1:3" x14ac:dyDescent="0.25">
      <c r="A2904" s="80">
        <v>1062776</v>
      </c>
      <c r="B2904" s="104" t="s">
        <v>236</v>
      </c>
      <c r="C2904" s="88">
        <v>14182</v>
      </c>
    </row>
    <row r="2905" spans="1:3" x14ac:dyDescent="0.25">
      <c r="A2905" s="80">
        <v>1062777</v>
      </c>
      <c r="B2905" s="104" t="s">
        <v>236</v>
      </c>
      <c r="C2905" s="88">
        <v>14183</v>
      </c>
    </row>
    <row r="2906" spans="1:3" x14ac:dyDescent="0.25">
      <c r="A2906" s="80">
        <v>1062778</v>
      </c>
      <c r="B2906" s="104" t="s">
        <v>236</v>
      </c>
      <c r="C2906" s="88">
        <v>14184</v>
      </c>
    </row>
    <row r="2907" spans="1:3" x14ac:dyDescent="0.25">
      <c r="A2907" s="80">
        <v>1062779</v>
      </c>
      <c r="B2907" s="104" t="s">
        <v>236</v>
      </c>
      <c r="C2907" s="88">
        <v>14185</v>
      </c>
    </row>
    <row r="2908" spans="1:3" x14ac:dyDescent="0.25">
      <c r="A2908" s="80">
        <v>1062780</v>
      </c>
      <c r="B2908" s="104" t="s">
        <v>236</v>
      </c>
      <c r="C2908" s="88">
        <v>14186</v>
      </c>
    </row>
    <row r="2909" spans="1:3" x14ac:dyDescent="0.25">
      <c r="A2909" s="80">
        <v>1062781</v>
      </c>
      <c r="B2909" s="104" t="s">
        <v>236</v>
      </c>
      <c r="C2909" s="88">
        <v>14187</v>
      </c>
    </row>
    <row r="2910" spans="1:3" x14ac:dyDescent="0.25">
      <c r="A2910" s="80">
        <v>1062782</v>
      </c>
      <c r="B2910" s="104" t="s">
        <v>236</v>
      </c>
      <c r="C2910" s="88">
        <v>14188</v>
      </c>
    </row>
    <row r="2911" spans="1:3" x14ac:dyDescent="0.25">
      <c r="A2911" s="80">
        <v>1062783</v>
      </c>
      <c r="B2911" s="104" t="s">
        <v>236</v>
      </c>
      <c r="C2911" s="88">
        <v>14189</v>
      </c>
    </row>
    <row r="2912" spans="1:3" x14ac:dyDescent="0.25">
      <c r="A2912" s="80">
        <v>1062784</v>
      </c>
      <c r="B2912" s="104" t="s">
        <v>236</v>
      </c>
      <c r="C2912" s="88">
        <v>14190</v>
      </c>
    </row>
    <row r="2913" spans="1:3" x14ac:dyDescent="0.25">
      <c r="A2913" s="80">
        <v>1062785</v>
      </c>
      <c r="B2913" s="104" t="s">
        <v>236</v>
      </c>
      <c r="C2913" s="88">
        <v>14191</v>
      </c>
    </row>
    <row r="2914" spans="1:3" x14ac:dyDescent="0.25">
      <c r="A2914" s="80">
        <v>1062786</v>
      </c>
      <c r="B2914" s="104" t="s">
        <v>236</v>
      </c>
      <c r="C2914" s="88">
        <v>14192</v>
      </c>
    </row>
    <row r="2915" spans="1:3" x14ac:dyDescent="0.25">
      <c r="A2915" s="80">
        <v>1062787</v>
      </c>
      <c r="B2915" s="104" t="s">
        <v>236</v>
      </c>
      <c r="C2915" s="88">
        <v>14193</v>
      </c>
    </row>
    <row r="2916" spans="1:3" x14ac:dyDescent="0.25">
      <c r="A2916" s="80">
        <v>1062788</v>
      </c>
      <c r="B2916" s="104" t="s">
        <v>236</v>
      </c>
      <c r="C2916" s="88">
        <v>14195</v>
      </c>
    </row>
    <row r="2917" spans="1:3" x14ac:dyDescent="0.25">
      <c r="A2917" s="80">
        <v>1062789</v>
      </c>
      <c r="B2917" s="104" t="s">
        <v>236</v>
      </c>
      <c r="C2917" s="88">
        <v>14196</v>
      </c>
    </row>
    <row r="2918" spans="1:3" x14ac:dyDescent="0.25">
      <c r="A2918" s="80">
        <v>1062790</v>
      </c>
      <c r="B2918" s="104" t="s">
        <v>236</v>
      </c>
      <c r="C2918" s="88">
        <v>14197</v>
      </c>
    </row>
    <row r="2919" spans="1:3" x14ac:dyDescent="0.25">
      <c r="A2919" s="80">
        <v>1062791</v>
      </c>
      <c r="B2919" s="104" t="s">
        <v>236</v>
      </c>
      <c r="C2919" s="88">
        <v>14198</v>
      </c>
    </row>
    <row r="2920" spans="1:3" x14ac:dyDescent="0.25">
      <c r="A2920" s="80">
        <v>1062792</v>
      </c>
      <c r="B2920" s="104" t="s">
        <v>236</v>
      </c>
      <c r="C2920" s="88">
        <v>14199</v>
      </c>
    </row>
    <row r="2921" spans="1:3" x14ac:dyDescent="0.25">
      <c r="A2921" s="80">
        <v>1062793</v>
      </c>
      <c r="B2921" s="104" t="s">
        <v>236</v>
      </c>
      <c r="C2921" s="88">
        <v>14200</v>
      </c>
    </row>
    <row r="2922" spans="1:3" x14ac:dyDescent="0.25">
      <c r="A2922" s="80">
        <v>1062794</v>
      </c>
      <c r="B2922" s="104" t="s">
        <v>236</v>
      </c>
      <c r="C2922" s="88">
        <v>14201</v>
      </c>
    </row>
    <row r="2923" spans="1:3" x14ac:dyDescent="0.25">
      <c r="A2923" s="80">
        <v>1062795</v>
      </c>
      <c r="B2923" s="104" t="s">
        <v>236</v>
      </c>
      <c r="C2923" s="88">
        <v>14203</v>
      </c>
    </row>
    <row r="2924" spans="1:3" x14ac:dyDescent="0.25">
      <c r="A2924" s="80">
        <v>1062796</v>
      </c>
      <c r="B2924" s="104" t="s">
        <v>236</v>
      </c>
      <c r="C2924" s="88">
        <v>14204</v>
      </c>
    </row>
    <row r="2925" spans="1:3" x14ac:dyDescent="0.25">
      <c r="A2925" s="80">
        <v>1062797</v>
      </c>
      <c r="B2925" s="104" t="s">
        <v>236</v>
      </c>
      <c r="C2925" s="88">
        <v>14205</v>
      </c>
    </row>
    <row r="2926" spans="1:3" x14ac:dyDescent="0.25">
      <c r="A2926" s="80">
        <v>1062798</v>
      </c>
      <c r="B2926" s="104" t="s">
        <v>236</v>
      </c>
      <c r="C2926" s="81" t="s">
        <v>236</v>
      </c>
    </row>
    <row r="2927" spans="1:3" x14ac:dyDescent="0.25">
      <c r="A2927" s="80">
        <v>1062799</v>
      </c>
      <c r="B2927" s="104" t="s">
        <v>236</v>
      </c>
      <c r="C2927" s="88">
        <v>14208</v>
      </c>
    </row>
    <row r="2928" spans="1:3" x14ac:dyDescent="0.25">
      <c r="A2928" s="80">
        <v>1062800</v>
      </c>
      <c r="B2928" s="104" t="s">
        <v>236</v>
      </c>
      <c r="C2928" s="88">
        <v>1421</v>
      </c>
    </row>
    <row r="2929" spans="1:3" x14ac:dyDescent="0.25">
      <c r="A2929" s="80">
        <v>1062801</v>
      </c>
      <c r="B2929" s="104" t="s">
        <v>236</v>
      </c>
      <c r="C2929" s="88">
        <v>14210</v>
      </c>
    </row>
    <row r="2930" spans="1:3" x14ac:dyDescent="0.25">
      <c r="A2930" s="80">
        <v>1062802</v>
      </c>
      <c r="B2930" s="104" t="s">
        <v>236</v>
      </c>
      <c r="C2930" s="88">
        <v>14211</v>
      </c>
    </row>
    <row r="2931" spans="1:3" x14ac:dyDescent="0.25">
      <c r="A2931" s="80">
        <v>1062803</v>
      </c>
      <c r="B2931" s="104" t="s">
        <v>236</v>
      </c>
      <c r="C2931" s="88">
        <v>14213</v>
      </c>
    </row>
    <row r="2932" spans="1:3" x14ac:dyDescent="0.25">
      <c r="A2932" s="80">
        <v>1062804</v>
      </c>
      <c r="B2932" s="104" t="s">
        <v>236</v>
      </c>
      <c r="C2932" s="88">
        <v>14216</v>
      </c>
    </row>
    <row r="2933" spans="1:3" x14ac:dyDescent="0.25">
      <c r="A2933" s="80">
        <v>1062805</v>
      </c>
      <c r="B2933" s="104" t="s">
        <v>236</v>
      </c>
      <c r="C2933" s="88">
        <v>14217</v>
      </c>
    </row>
    <row r="2934" spans="1:3" x14ac:dyDescent="0.25">
      <c r="A2934" s="80">
        <v>1062806</v>
      </c>
      <c r="B2934" s="104" t="s">
        <v>236</v>
      </c>
      <c r="C2934" s="88">
        <v>14218</v>
      </c>
    </row>
    <row r="2935" spans="1:3" x14ac:dyDescent="0.25">
      <c r="A2935" s="80">
        <v>1062807</v>
      </c>
      <c r="B2935" s="104" t="s">
        <v>236</v>
      </c>
      <c r="C2935" s="88">
        <v>14220</v>
      </c>
    </row>
    <row r="2936" spans="1:3" x14ac:dyDescent="0.25">
      <c r="A2936" s="80">
        <v>1062808</v>
      </c>
      <c r="B2936" s="104" t="s">
        <v>236</v>
      </c>
      <c r="C2936" s="88">
        <v>14221</v>
      </c>
    </row>
    <row r="2937" spans="1:3" x14ac:dyDescent="0.25">
      <c r="A2937" s="80">
        <v>1062809</v>
      </c>
      <c r="B2937" s="104" t="s">
        <v>236</v>
      </c>
      <c r="C2937" s="88">
        <v>14223</v>
      </c>
    </row>
    <row r="2938" spans="1:3" x14ac:dyDescent="0.25">
      <c r="A2938" s="80">
        <v>1062810</v>
      </c>
      <c r="B2938" s="104" t="s">
        <v>236</v>
      </c>
      <c r="C2938" s="88">
        <v>14226</v>
      </c>
    </row>
    <row r="2939" spans="1:3" x14ac:dyDescent="0.25">
      <c r="A2939" s="80">
        <v>1062811</v>
      </c>
      <c r="B2939" s="104" t="s">
        <v>236</v>
      </c>
      <c r="C2939" s="88">
        <v>14227</v>
      </c>
    </row>
    <row r="2940" spans="1:3" x14ac:dyDescent="0.25">
      <c r="A2940" s="80">
        <v>1062812</v>
      </c>
      <c r="B2940" s="104" t="s">
        <v>236</v>
      </c>
      <c r="C2940" s="88">
        <v>14229</v>
      </c>
    </row>
    <row r="2941" spans="1:3" x14ac:dyDescent="0.25">
      <c r="A2941" s="80">
        <v>1062813</v>
      </c>
      <c r="B2941" s="104" t="s">
        <v>236</v>
      </c>
      <c r="C2941" s="88">
        <v>14230</v>
      </c>
    </row>
    <row r="2942" spans="1:3" x14ac:dyDescent="0.25">
      <c r="A2942" s="80">
        <v>1062814</v>
      </c>
      <c r="B2942" s="104" t="s">
        <v>236</v>
      </c>
      <c r="C2942" s="88">
        <v>14231</v>
      </c>
    </row>
    <row r="2943" spans="1:3" x14ac:dyDescent="0.25">
      <c r="A2943" s="80">
        <v>1062815</v>
      </c>
      <c r="B2943" s="104" t="s">
        <v>236</v>
      </c>
      <c r="C2943" s="88">
        <v>14232</v>
      </c>
    </row>
    <row r="2944" spans="1:3" x14ac:dyDescent="0.25">
      <c r="A2944" s="80">
        <v>1062816</v>
      </c>
      <c r="B2944" s="104" t="s">
        <v>236</v>
      </c>
      <c r="C2944" s="88">
        <v>14234</v>
      </c>
    </row>
    <row r="2945" spans="1:3" x14ac:dyDescent="0.25">
      <c r="A2945" s="80">
        <v>1062817</v>
      </c>
      <c r="B2945" s="91">
        <v>1027816</v>
      </c>
      <c r="C2945" s="88">
        <v>14235</v>
      </c>
    </row>
    <row r="2946" spans="1:3" x14ac:dyDescent="0.25">
      <c r="A2946" s="80">
        <v>1062818</v>
      </c>
      <c r="B2946" s="104" t="s">
        <v>236</v>
      </c>
      <c r="C2946" s="88">
        <v>14236</v>
      </c>
    </row>
    <row r="2947" spans="1:3" x14ac:dyDescent="0.25">
      <c r="A2947" s="80">
        <v>1062819</v>
      </c>
      <c r="B2947" s="104" t="s">
        <v>236</v>
      </c>
      <c r="C2947" s="88">
        <v>14238</v>
      </c>
    </row>
    <row r="2948" spans="1:3" x14ac:dyDescent="0.25">
      <c r="A2948" s="80">
        <v>1062820</v>
      </c>
      <c r="B2948" s="104" t="s">
        <v>236</v>
      </c>
      <c r="C2948" s="88">
        <v>14239</v>
      </c>
    </row>
    <row r="2949" spans="1:3" x14ac:dyDescent="0.25">
      <c r="A2949" s="80">
        <v>1062821</v>
      </c>
      <c r="B2949" s="104" t="s">
        <v>236</v>
      </c>
      <c r="C2949" s="88">
        <v>14240</v>
      </c>
    </row>
    <row r="2950" spans="1:3" x14ac:dyDescent="0.25">
      <c r="A2950" s="80">
        <v>1062822</v>
      </c>
      <c r="B2950" s="91">
        <v>1027821</v>
      </c>
      <c r="C2950" s="88">
        <v>14241</v>
      </c>
    </row>
    <row r="2951" spans="1:3" x14ac:dyDescent="0.25">
      <c r="A2951" s="80">
        <v>1062823</v>
      </c>
      <c r="B2951" s="104" t="s">
        <v>236</v>
      </c>
      <c r="C2951" s="88">
        <v>14242</v>
      </c>
    </row>
    <row r="2952" spans="1:3" x14ac:dyDescent="0.25">
      <c r="A2952" s="80">
        <v>1062824</v>
      </c>
      <c r="B2952" s="91">
        <v>1027823</v>
      </c>
      <c r="C2952" s="88">
        <v>14243</v>
      </c>
    </row>
    <row r="2953" spans="1:3" x14ac:dyDescent="0.25">
      <c r="A2953" s="80">
        <v>1062825</v>
      </c>
      <c r="B2953" s="104" t="s">
        <v>236</v>
      </c>
      <c r="C2953" s="88">
        <v>14244</v>
      </c>
    </row>
    <row r="2954" spans="1:3" x14ac:dyDescent="0.25">
      <c r="A2954" s="80">
        <v>1062826</v>
      </c>
      <c r="B2954" s="91">
        <v>1027825</v>
      </c>
      <c r="C2954" s="88">
        <v>14245</v>
      </c>
    </row>
    <row r="2955" spans="1:3" x14ac:dyDescent="0.25">
      <c r="A2955" s="80">
        <v>1062827</v>
      </c>
      <c r="B2955" s="104" t="s">
        <v>236</v>
      </c>
      <c r="C2955" s="88">
        <v>14246</v>
      </c>
    </row>
    <row r="2956" spans="1:3" x14ac:dyDescent="0.25">
      <c r="A2956" s="80">
        <v>1062828</v>
      </c>
      <c r="B2956" s="104" t="s">
        <v>236</v>
      </c>
      <c r="C2956" s="88">
        <v>14248</v>
      </c>
    </row>
    <row r="2957" spans="1:3" x14ac:dyDescent="0.25">
      <c r="A2957" s="80">
        <v>1062829</v>
      </c>
      <c r="B2957" s="91">
        <v>1027828</v>
      </c>
      <c r="C2957" s="88">
        <v>14249</v>
      </c>
    </row>
    <row r="2958" spans="1:3" x14ac:dyDescent="0.25">
      <c r="A2958" s="80">
        <v>1062830</v>
      </c>
      <c r="B2958" s="104" t="s">
        <v>236</v>
      </c>
      <c r="C2958" s="88">
        <v>1425</v>
      </c>
    </row>
    <row r="2959" spans="1:3" x14ac:dyDescent="0.25">
      <c r="A2959" s="80">
        <v>1062831</v>
      </c>
      <c r="B2959" s="104" t="s">
        <v>236</v>
      </c>
      <c r="C2959" s="88">
        <v>14250</v>
      </c>
    </row>
    <row r="2960" spans="1:3" x14ac:dyDescent="0.25">
      <c r="A2960" s="80">
        <v>1062832</v>
      </c>
      <c r="B2960" s="104" t="s">
        <v>236</v>
      </c>
      <c r="C2960" s="88">
        <v>14251</v>
      </c>
    </row>
    <row r="2961" spans="1:3" x14ac:dyDescent="0.25">
      <c r="A2961" s="80">
        <v>1062833</v>
      </c>
      <c r="B2961" s="91">
        <v>1027832</v>
      </c>
      <c r="C2961" s="88">
        <v>14252</v>
      </c>
    </row>
    <row r="2962" spans="1:3" x14ac:dyDescent="0.25">
      <c r="A2962" s="80">
        <v>1062834</v>
      </c>
      <c r="B2962" s="104" t="s">
        <v>236</v>
      </c>
      <c r="C2962" s="88">
        <v>14253</v>
      </c>
    </row>
    <row r="2963" spans="1:3" x14ac:dyDescent="0.25">
      <c r="A2963" s="80">
        <v>1062835</v>
      </c>
      <c r="B2963" s="91">
        <v>1027834</v>
      </c>
      <c r="C2963" s="88">
        <v>14254</v>
      </c>
    </row>
    <row r="2964" spans="1:3" x14ac:dyDescent="0.25">
      <c r="A2964" s="80">
        <v>1062836</v>
      </c>
      <c r="B2964" s="91">
        <v>1027836</v>
      </c>
      <c r="C2964" s="88">
        <v>14256</v>
      </c>
    </row>
    <row r="2965" spans="1:3" x14ac:dyDescent="0.25">
      <c r="A2965" s="80">
        <v>1062837</v>
      </c>
      <c r="B2965" s="104" t="s">
        <v>236</v>
      </c>
      <c r="C2965" s="88">
        <v>14257</v>
      </c>
    </row>
    <row r="2966" spans="1:3" x14ac:dyDescent="0.25">
      <c r="A2966" s="80">
        <v>1062838</v>
      </c>
      <c r="B2966" s="91">
        <v>1027838</v>
      </c>
      <c r="C2966" s="88">
        <v>14258</v>
      </c>
    </row>
    <row r="2967" spans="1:3" x14ac:dyDescent="0.25">
      <c r="A2967" s="80">
        <v>1062839</v>
      </c>
      <c r="B2967" s="104" t="s">
        <v>236</v>
      </c>
      <c r="C2967" s="88">
        <v>14259</v>
      </c>
    </row>
    <row r="2968" spans="1:3" x14ac:dyDescent="0.25">
      <c r="A2968" s="80">
        <v>1062840</v>
      </c>
      <c r="B2968" s="104" t="s">
        <v>236</v>
      </c>
      <c r="C2968" s="88">
        <v>14260</v>
      </c>
    </row>
    <row r="2969" spans="1:3" x14ac:dyDescent="0.25">
      <c r="A2969" s="80">
        <v>1062841</v>
      </c>
      <c r="B2969" s="104" t="s">
        <v>236</v>
      </c>
      <c r="C2969" s="88">
        <v>14261</v>
      </c>
    </row>
    <row r="2970" spans="1:3" x14ac:dyDescent="0.25">
      <c r="A2970" s="80">
        <v>1062842</v>
      </c>
      <c r="B2970" s="104" t="s">
        <v>236</v>
      </c>
      <c r="C2970" s="88">
        <v>14262</v>
      </c>
    </row>
    <row r="2971" spans="1:3" x14ac:dyDescent="0.25">
      <c r="A2971" s="80">
        <v>1062843</v>
      </c>
      <c r="B2971" s="104" t="s">
        <v>236</v>
      </c>
      <c r="C2971" s="88">
        <v>14263</v>
      </c>
    </row>
    <row r="2972" spans="1:3" x14ac:dyDescent="0.25">
      <c r="A2972" s="80">
        <v>1062844</v>
      </c>
      <c r="B2972" s="91">
        <v>1027844</v>
      </c>
      <c r="C2972" s="88">
        <v>14264</v>
      </c>
    </row>
    <row r="2973" spans="1:3" x14ac:dyDescent="0.25">
      <c r="A2973" s="80">
        <v>1062845</v>
      </c>
      <c r="B2973" s="104" t="s">
        <v>236</v>
      </c>
      <c r="C2973" s="88">
        <v>14267</v>
      </c>
    </row>
    <row r="2974" spans="1:3" x14ac:dyDescent="0.25">
      <c r="A2974" s="80">
        <v>1062846</v>
      </c>
      <c r="B2974" s="104" t="s">
        <v>236</v>
      </c>
      <c r="C2974" s="88">
        <v>14268</v>
      </c>
    </row>
    <row r="2975" spans="1:3" x14ac:dyDescent="0.25">
      <c r="A2975" s="80">
        <v>1062847</v>
      </c>
      <c r="B2975" s="91">
        <v>1027848</v>
      </c>
      <c r="C2975" s="88">
        <v>14269</v>
      </c>
    </row>
    <row r="2976" spans="1:3" x14ac:dyDescent="0.25">
      <c r="A2976" s="80">
        <v>1062848</v>
      </c>
      <c r="B2976" s="104" t="s">
        <v>236</v>
      </c>
      <c r="C2976" s="88">
        <v>14270</v>
      </c>
    </row>
    <row r="2977" spans="1:3" x14ac:dyDescent="0.25">
      <c r="A2977" s="80">
        <v>1062849</v>
      </c>
      <c r="B2977" s="104" t="s">
        <v>236</v>
      </c>
      <c r="C2977" s="88">
        <v>14271</v>
      </c>
    </row>
    <row r="2978" spans="1:3" x14ac:dyDescent="0.25">
      <c r="A2978" s="80">
        <v>1062850</v>
      </c>
      <c r="B2978" s="91">
        <v>1027852</v>
      </c>
      <c r="C2978" s="88">
        <v>14273</v>
      </c>
    </row>
    <row r="2979" spans="1:3" x14ac:dyDescent="0.25">
      <c r="A2979" s="80">
        <v>1062851</v>
      </c>
      <c r="B2979" s="91">
        <v>1027853</v>
      </c>
      <c r="C2979" s="88">
        <v>14274</v>
      </c>
    </row>
    <row r="2980" spans="1:3" x14ac:dyDescent="0.25">
      <c r="A2980" s="80">
        <v>1062852</v>
      </c>
      <c r="B2980" s="91">
        <v>1027854</v>
      </c>
      <c r="C2980" s="88">
        <v>14275</v>
      </c>
    </row>
    <row r="2981" spans="1:3" x14ac:dyDescent="0.25">
      <c r="A2981" s="80">
        <v>1062853</v>
      </c>
      <c r="B2981" s="91">
        <v>1027855</v>
      </c>
      <c r="C2981" s="88">
        <v>14276</v>
      </c>
    </row>
    <row r="2982" spans="1:3" x14ac:dyDescent="0.25">
      <c r="A2982" s="80">
        <v>1062854</v>
      </c>
      <c r="B2982" s="104" t="s">
        <v>236</v>
      </c>
      <c r="C2982" s="88">
        <v>14277</v>
      </c>
    </row>
    <row r="2983" spans="1:3" x14ac:dyDescent="0.25">
      <c r="A2983" s="80">
        <v>1062855</v>
      </c>
      <c r="B2983" s="91">
        <v>1027857</v>
      </c>
      <c r="C2983" s="88">
        <v>14278</v>
      </c>
    </row>
    <row r="2984" spans="1:3" x14ac:dyDescent="0.25">
      <c r="A2984" s="80">
        <v>1062856</v>
      </c>
      <c r="B2984" s="91">
        <v>1027858</v>
      </c>
      <c r="C2984" s="88">
        <v>14279</v>
      </c>
    </row>
    <row r="2985" spans="1:3" x14ac:dyDescent="0.25">
      <c r="A2985" s="80">
        <v>1062857</v>
      </c>
      <c r="B2985" s="104" t="s">
        <v>236</v>
      </c>
      <c r="C2985" s="88">
        <v>14280</v>
      </c>
    </row>
    <row r="2986" spans="1:3" x14ac:dyDescent="0.25">
      <c r="A2986" s="80">
        <v>1062858</v>
      </c>
      <c r="B2986" s="104" t="s">
        <v>236</v>
      </c>
      <c r="C2986" s="88">
        <v>14281</v>
      </c>
    </row>
    <row r="2987" spans="1:3" x14ac:dyDescent="0.25">
      <c r="A2987" s="80">
        <v>1062859</v>
      </c>
      <c r="B2987" s="104" t="s">
        <v>236</v>
      </c>
      <c r="C2987" s="88">
        <v>14282</v>
      </c>
    </row>
    <row r="2988" spans="1:3" x14ac:dyDescent="0.25">
      <c r="A2988" s="80">
        <v>1062860</v>
      </c>
      <c r="B2988" s="104" t="s">
        <v>236</v>
      </c>
      <c r="C2988" s="88">
        <v>14285</v>
      </c>
    </row>
    <row r="2989" spans="1:3" x14ac:dyDescent="0.25">
      <c r="A2989" s="80">
        <v>1062861</v>
      </c>
      <c r="B2989" s="91">
        <v>1027864</v>
      </c>
      <c r="C2989" s="88">
        <v>14286</v>
      </c>
    </row>
    <row r="2990" spans="1:3" x14ac:dyDescent="0.25">
      <c r="A2990" s="80">
        <v>1062862</v>
      </c>
      <c r="B2990" s="104" t="s">
        <v>236</v>
      </c>
      <c r="C2990" s="88">
        <v>14287</v>
      </c>
    </row>
    <row r="2991" spans="1:3" x14ac:dyDescent="0.25">
      <c r="A2991" s="80">
        <v>1062863</v>
      </c>
      <c r="B2991" s="104" t="s">
        <v>236</v>
      </c>
      <c r="C2991" s="88">
        <v>1429</v>
      </c>
    </row>
    <row r="2992" spans="1:3" x14ac:dyDescent="0.25">
      <c r="A2992" s="80">
        <v>1062864</v>
      </c>
      <c r="B2992" s="91">
        <v>1027867</v>
      </c>
      <c r="C2992" s="88">
        <v>14292</v>
      </c>
    </row>
    <row r="2993" spans="1:3" x14ac:dyDescent="0.25">
      <c r="A2993" s="80">
        <v>1062865</v>
      </c>
      <c r="B2993" s="91">
        <v>1027868</v>
      </c>
      <c r="C2993" s="88">
        <v>14293</v>
      </c>
    </row>
    <row r="2994" spans="1:3" x14ac:dyDescent="0.25">
      <c r="A2994" s="80">
        <v>1062866</v>
      </c>
      <c r="B2994" s="91">
        <v>1027870</v>
      </c>
      <c r="C2994" s="88">
        <v>14296</v>
      </c>
    </row>
    <row r="2995" spans="1:3" x14ac:dyDescent="0.25">
      <c r="A2995" s="80">
        <v>1062867</v>
      </c>
      <c r="B2995" s="104" t="s">
        <v>236</v>
      </c>
      <c r="C2995" s="88">
        <v>14298</v>
      </c>
    </row>
    <row r="2996" spans="1:3" x14ac:dyDescent="0.25">
      <c r="A2996" s="80">
        <v>1062868</v>
      </c>
      <c r="B2996" s="104" t="s">
        <v>236</v>
      </c>
      <c r="C2996" s="88">
        <v>14299</v>
      </c>
    </row>
    <row r="2997" spans="1:3" x14ac:dyDescent="0.25">
      <c r="A2997" s="80">
        <v>1062869</v>
      </c>
      <c r="B2997" s="104" t="s">
        <v>236</v>
      </c>
      <c r="C2997" s="88">
        <v>14300</v>
      </c>
    </row>
    <row r="2998" spans="1:3" x14ac:dyDescent="0.25">
      <c r="A2998" s="80">
        <v>1062870</v>
      </c>
      <c r="B2998" s="104" t="s">
        <v>236</v>
      </c>
      <c r="C2998" s="88">
        <v>14301</v>
      </c>
    </row>
    <row r="2999" spans="1:3" x14ac:dyDescent="0.25">
      <c r="A2999" s="80">
        <v>1062871</v>
      </c>
      <c r="B2999" s="104" t="s">
        <v>236</v>
      </c>
      <c r="C2999" s="88">
        <v>14302</v>
      </c>
    </row>
    <row r="3000" spans="1:3" x14ac:dyDescent="0.25">
      <c r="A3000" s="80">
        <v>1062872</v>
      </c>
      <c r="B3000" s="104" t="s">
        <v>236</v>
      </c>
      <c r="C3000" s="88">
        <v>14303</v>
      </c>
    </row>
    <row r="3001" spans="1:3" x14ac:dyDescent="0.25">
      <c r="A3001" s="80">
        <v>1062873</v>
      </c>
      <c r="B3001" s="104" t="s">
        <v>236</v>
      </c>
      <c r="C3001" s="88">
        <v>14304</v>
      </c>
    </row>
    <row r="3002" spans="1:3" x14ac:dyDescent="0.25">
      <c r="A3002" s="80">
        <v>1062874</v>
      </c>
      <c r="B3002" s="104" t="s">
        <v>236</v>
      </c>
      <c r="C3002" s="88">
        <v>14305</v>
      </c>
    </row>
    <row r="3003" spans="1:3" x14ac:dyDescent="0.25">
      <c r="A3003" s="80">
        <v>1062875</v>
      </c>
      <c r="B3003" s="104" t="s">
        <v>236</v>
      </c>
      <c r="C3003" s="88">
        <v>14306</v>
      </c>
    </row>
    <row r="3004" spans="1:3" x14ac:dyDescent="0.25">
      <c r="A3004" s="80">
        <v>1062876</v>
      </c>
      <c r="B3004" s="104" t="s">
        <v>236</v>
      </c>
      <c r="C3004" s="88">
        <v>14307</v>
      </c>
    </row>
    <row r="3005" spans="1:3" x14ac:dyDescent="0.25">
      <c r="A3005" s="80">
        <v>1062877</v>
      </c>
      <c r="B3005" s="104" t="s">
        <v>236</v>
      </c>
      <c r="C3005" s="88">
        <v>14308</v>
      </c>
    </row>
    <row r="3006" spans="1:3" x14ac:dyDescent="0.25">
      <c r="A3006" s="80">
        <v>1062878</v>
      </c>
      <c r="B3006" s="104" t="s">
        <v>236</v>
      </c>
      <c r="C3006" s="88">
        <v>14309</v>
      </c>
    </row>
    <row r="3007" spans="1:3" x14ac:dyDescent="0.25">
      <c r="A3007" s="80">
        <v>1062879</v>
      </c>
      <c r="B3007" s="104" t="s">
        <v>236</v>
      </c>
      <c r="C3007" s="88">
        <v>14310</v>
      </c>
    </row>
    <row r="3008" spans="1:3" x14ac:dyDescent="0.25">
      <c r="A3008" s="80">
        <v>1062880</v>
      </c>
      <c r="B3008" s="104" t="s">
        <v>236</v>
      </c>
      <c r="C3008" s="88">
        <v>14312</v>
      </c>
    </row>
    <row r="3009" spans="1:3" x14ac:dyDescent="0.25">
      <c r="A3009" s="80">
        <v>1062881</v>
      </c>
      <c r="B3009" s="104" t="s">
        <v>236</v>
      </c>
      <c r="C3009" s="88">
        <v>14313</v>
      </c>
    </row>
    <row r="3010" spans="1:3" x14ac:dyDescent="0.25">
      <c r="A3010" s="80">
        <v>1062882</v>
      </c>
      <c r="B3010" s="104" t="s">
        <v>236</v>
      </c>
      <c r="C3010" s="88">
        <v>14314</v>
      </c>
    </row>
    <row r="3011" spans="1:3" x14ac:dyDescent="0.25">
      <c r="A3011" s="80">
        <v>1062883</v>
      </c>
      <c r="B3011" s="104" t="s">
        <v>236</v>
      </c>
      <c r="C3011" s="88">
        <v>14315</v>
      </c>
    </row>
    <row r="3012" spans="1:3" x14ac:dyDescent="0.25">
      <c r="A3012" s="80">
        <v>1062884</v>
      </c>
      <c r="B3012" s="104" t="s">
        <v>236</v>
      </c>
      <c r="C3012" s="88">
        <v>14316</v>
      </c>
    </row>
    <row r="3013" spans="1:3" x14ac:dyDescent="0.25">
      <c r="A3013" s="80">
        <v>1062885</v>
      </c>
      <c r="B3013" s="104" t="s">
        <v>236</v>
      </c>
      <c r="C3013" s="88">
        <v>14317</v>
      </c>
    </row>
    <row r="3014" spans="1:3" x14ac:dyDescent="0.25">
      <c r="A3014" s="80">
        <v>1062886</v>
      </c>
      <c r="B3014" s="104" t="s">
        <v>236</v>
      </c>
      <c r="C3014" s="88">
        <v>14318</v>
      </c>
    </row>
    <row r="3015" spans="1:3" x14ac:dyDescent="0.25">
      <c r="A3015" s="80">
        <v>1062887</v>
      </c>
      <c r="B3015" s="104" t="s">
        <v>236</v>
      </c>
      <c r="C3015" s="88">
        <v>14319</v>
      </c>
    </row>
    <row r="3016" spans="1:3" x14ac:dyDescent="0.25">
      <c r="A3016" s="80">
        <v>1062888</v>
      </c>
      <c r="B3016" s="104" t="s">
        <v>236</v>
      </c>
      <c r="C3016" s="88">
        <v>14320</v>
      </c>
    </row>
    <row r="3017" spans="1:3" x14ac:dyDescent="0.25">
      <c r="A3017" s="80">
        <v>1062889</v>
      </c>
      <c r="B3017" s="104" t="s">
        <v>236</v>
      </c>
      <c r="C3017" s="88">
        <v>14321</v>
      </c>
    </row>
    <row r="3018" spans="1:3" x14ac:dyDescent="0.25">
      <c r="A3018" s="80">
        <v>1062890</v>
      </c>
      <c r="B3018" s="104" t="s">
        <v>236</v>
      </c>
      <c r="C3018" s="88">
        <v>14322</v>
      </c>
    </row>
    <row r="3019" spans="1:3" x14ac:dyDescent="0.25">
      <c r="A3019" s="80">
        <v>1062891</v>
      </c>
      <c r="B3019" s="104" t="s">
        <v>236</v>
      </c>
      <c r="C3019" s="88">
        <v>14323</v>
      </c>
    </row>
    <row r="3020" spans="1:3" x14ac:dyDescent="0.25">
      <c r="A3020" s="80">
        <v>1062892</v>
      </c>
      <c r="B3020" s="104" t="s">
        <v>236</v>
      </c>
      <c r="C3020" s="88">
        <v>14324</v>
      </c>
    </row>
    <row r="3021" spans="1:3" x14ac:dyDescent="0.25">
      <c r="A3021" s="80">
        <v>1062893</v>
      </c>
      <c r="B3021" s="104" t="s">
        <v>236</v>
      </c>
      <c r="C3021" s="88">
        <v>14327</v>
      </c>
    </row>
    <row r="3022" spans="1:3" x14ac:dyDescent="0.25">
      <c r="A3022" s="80">
        <v>1062894</v>
      </c>
      <c r="B3022" s="104" t="s">
        <v>236</v>
      </c>
      <c r="C3022" s="88">
        <v>14328</v>
      </c>
    </row>
    <row r="3023" spans="1:3" x14ac:dyDescent="0.25">
      <c r="A3023" s="80">
        <v>1062895</v>
      </c>
      <c r="B3023" s="104" t="s">
        <v>236</v>
      </c>
      <c r="C3023" s="88">
        <v>14329</v>
      </c>
    </row>
    <row r="3024" spans="1:3" x14ac:dyDescent="0.25">
      <c r="A3024" s="80">
        <v>1062896</v>
      </c>
      <c r="B3024" s="104" t="s">
        <v>236</v>
      </c>
      <c r="C3024" s="88">
        <v>14330</v>
      </c>
    </row>
    <row r="3025" spans="1:3" x14ac:dyDescent="0.25">
      <c r="A3025" s="80">
        <v>1062897</v>
      </c>
      <c r="B3025" s="104" t="s">
        <v>236</v>
      </c>
      <c r="C3025" s="88">
        <v>14331</v>
      </c>
    </row>
    <row r="3026" spans="1:3" x14ac:dyDescent="0.25">
      <c r="A3026" s="80">
        <v>1062898</v>
      </c>
      <c r="B3026" s="104" t="s">
        <v>236</v>
      </c>
      <c r="C3026" s="88">
        <v>14332</v>
      </c>
    </row>
    <row r="3027" spans="1:3" x14ac:dyDescent="0.25">
      <c r="A3027" s="80">
        <v>1062899</v>
      </c>
      <c r="B3027" s="104" t="s">
        <v>236</v>
      </c>
      <c r="C3027" s="88">
        <v>14333</v>
      </c>
    </row>
    <row r="3028" spans="1:3" x14ac:dyDescent="0.25">
      <c r="A3028" s="80">
        <v>1062900</v>
      </c>
      <c r="B3028" s="104" t="s">
        <v>236</v>
      </c>
      <c r="C3028" s="88">
        <v>14335</v>
      </c>
    </row>
    <row r="3029" spans="1:3" x14ac:dyDescent="0.25">
      <c r="A3029" s="80">
        <v>1062901</v>
      </c>
      <c r="B3029" s="104" t="s">
        <v>236</v>
      </c>
      <c r="C3029" s="88">
        <v>14336</v>
      </c>
    </row>
    <row r="3030" spans="1:3" x14ac:dyDescent="0.25">
      <c r="A3030" s="80">
        <v>1062902</v>
      </c>
      <c r="B3030" s="104" t="s">
        <v>236</v>
      </c>
      <c r="C3030" s="88">
        <v>14337</v>
      </c>
    </row>
    <row r="3031" spans="1:3" x14ac:dyDescent="0.25">
      <c r="A3031" s="80">
        <v>1062903</v>
      </c>
      <c r="B3031" s="104" t="s">
        <v>236</v>
      </c>
      <c r="C3031" s="88">
        <v>14339</v>
      </c>
    </row>
    <row r="3032" spans="1:3" x14ac:dyDescent="0.25">
      <c r="A3032" s="80">
        <v>1062904</v>
      </c>
      <c r="B3032" s="104" t="s">
        <v>236</v>
      </c>
      <c r="C3032" s="88">
        <v>14340</v>
      </c>
    </row>
    <row r="3033" spans="1:3" x14ac:dyDescent="0.25">
      <c r="A3033" s="80">
        <v>1062905</v>
      </c>
      <c r="B3033" s="104" t="s">
        <v>236</v>
      </c>
      <c r="C3033" s="88">
        <v>14341</v>
      </c>
    </row>
    <row r="3034" spans="1:3" x14ac:dyDescent="0.25">
      <c r="A3034" s="80">
        <v>1062906</v>
      </c>
      <c r="B3034" s="104" t="s">
        <v>236</v>
      </c>
      <c r="C3034" s="88">
        <v>14344</v>
      </c>
    </row>
    <row r="3035" spans="1:3" x14ac:dyDescent="0.25">
      <c r="A3035" s="80">
        <v>1062907</v>
      </c>
      <c r="B3035" s="104" t="s">
        <v>236</v>
      </c>
      <c r="C3035" s="88">
        <v>14345</v>
      </c>
    </row>
    <row r="3036" spans="1:3" x14ac:dyDescent="0.25">
      <c r="A3036" s="80">
        <v>1062908</v>
      </c>
      <c r="B3036" s="104" t="s">
        <v>236</v>
      </c>
      <c r="C3036" s="88">
        <v>14346</v>
      </c>
    </row>
    <row r="3037" spans="1:3" x14ac:dyDescent="0.25">
      <c r="A3037" s="80">
        <v>1062909</v>
      </c>
      <c r="B3037" s="104" t="s">
        <v>236</v>
      </c>
      <c r="C3037" s="88">
        <v>14347</v>
      </c>
    </row>
    <row r="3038" spans="1:3" x14ac:dyDescent="0.25">
      <c r="A3038" s="80">
        <v>1062910</v>
      </c>
      <c r="B3038" s="104" t="s">
        <v>236</v>
      </c>
      <c r="C3038" s="88">
        <v>14348</v>
      </c>
    </row>
    <row r="3039" spans="1:3" x14ac:dyDescent="0.25">
      <c r="A3039" s="80">
        <v>1062911</v>
      </c>
      <c r="B3039" s="104" t="s">
        <v>236</v>
      </c>
      <c r="C3039" s="88">
        <v>14349</v>
      </c>
    </row>
    <row r="3040" spans="1:3" x14ac:dyDescent="0.25">
      <c r="A3040" s="80">
        <v>1062912</v>
      </c>
      <c r="B3040" s="104" t="s">
        <v>236</v>
      </c>
      <c r="C3040" s="88">
        <v>14350</v>
      </c>
    </row>
    <row r="3041" spans="1:3" x14ac:dyDescent="0.25">
      <c r="A3041" s="80">
        <v>1062913</v>
      </c>
      <c r="B3041" s="104" t="s">
        <v>236</v>
      </c>
      <c r="C3041" s="88">
        <v>14351</v>
      </c>
    </row>
    <row r="3042" spans="1:3" x14ac:dyDescent="0.25">
      <c r="A3042" s="80">
        <v>1062914</v>
      </c>
      <c r="B3042" s="104" t="s">
        <v>236</v>
      </c>
      <c r="C3042" s="88">
        <v>14352</v>
      </c>
    </row>
    <row r="3043" spans="1:3" x14ac:dyDescent="0.25">
      <c r="A3043" s="80">
        <v>1062915</v>
      </c>
      <c r="B3043" s="91">
        <v>1027920</v>
      </c>
      <c r="C3043" s="88">
        <v>14353</v>
      </c>
    </row>
    <row r="3044" spans="1:3" x14ac:dyDescent="0.25">
      <c r="A3044" s="80">
        <v>1062916</v>
      </c>
      <c r="B3044" s="104" t="s">
        <v>236</v>
      </c>
      <c r="C3044" s="88">
        <v>14354</v>
      </c>
    </row>
    <row r="3045" spans="1:3" x14ac:dyDescent="0.25">
      <c r="A3045" s="80">
        <v>1062917</v>
      </c>
      <c r="B3045" s="104" t="s">
        <v>236</v>
      </c>
      <c r="C3045" s="88">
        <v>14355</v>
      </c>
    </row>
    <row r="3046" spans="1:3" x14ac:dyDescent="0.25">
      <c r="A3046" s="80">
        <v>1062918</v>
      </c>
      <c r="B3046" s="104" t="s">
        <v>236</v>
      </c>
      <c r="C3046" s="88">
        <v>14356</v>
      </c>
    </row>
    <row r="3047" spans="1:3" x14ac:dyDescent="0.25">
      <c r="A3047" s="80">
        <v>1062919</v>
      </c>
      <c r="B3047" s="104" t="s">
        <v>236</v>
      </c>
      <c r="C3047" s="88">
        <v>14357</v>
      </c>
    </row>
    <row r="3048" spans="1:3" x14ac:dyDescent="0.25">
      <c r="A3048" s="80">
        <v>1062920</v>
      </c>
      <c r="B3048" s="104" t="s">
        <v>236</v>
      </c>
      <c r="C3048" s="88">
        <v>14358</v>
      </c>
    </row>
    <row r="3049" spans="1:3" x14ac:dyDescent="0.25">
      <c r="A3049" s="80">
        <v>1062921</v>
      </c>
      <c r="B3049" s="104" t="s">
        <v>236</v>
      </c>
      <c r="C3049" s="88">
        <v>14359</v>
      </c>
    </row>
    <row r="3050" spans="1:3" x14ac:dyDescent="0.25">
      <c r="A3050" s="80">
        <v>1062922</v>
      </c>
      <c r="B3050" s="104" t="s">
        <v>236</v>
      </c>
      <c r="C3050" s="88">
        <v>14361</v>
      </c>
    </row>
    <row r="3051" spans="1:3" x14ac:dyDescent="0.25">
      <c r="A3051" s="80">
        <v>1062923</v>
      </c>
      <c r="B3051" s="104" t="s">
        <v>236</v>
      </c>
      <c r="C3051" s="88">
        <v>14362</v>
      </c>
    </row>
    <row r="3052" spans="1:3" x14ac:dyDescent="0.25">
      <c r="A3052" s="80">
        <v>1062924</v>
      </c>
      <c r="B3052" s="104" t="s">
        <v>236</v>
      </c>
      <c r="C3052" s="88">
        <v>14363</v>
      </c>
    </row>
    <row r="3053" spans="1:3" x14ac:dyDescent="0.25">
      <c r="A3053" s="80">
        <v>1062925</v>
      </c>
      <c r="B3053" s="104" t="s">
        <v>236</v>
      </c>
      <c r="C3053" s="88">
        <v>14364</v>
      </c>
    </row>
    <row r="3054" spans="1:3" x14ac:dyDescent="0.25">
      <c r="A3054" s="80">
        <v>1062926</v>
      </c>
      <c r="B3054" s="104" t="s">
        <v>236</v>
      </c>
      <c r="C3054" s="88">
        <v>14366</v>
      </c>
    </row>
    <row r="3055" spans="1:3" x14ac:dyDescent="0.25">
      <c r="A3055" s="80">
        <v>1062927</v>
      </c>
      <c r="B3055" s="104" t="s">
        <v>236</v>
      </c>
      <c r="C3055" s="88">
        <v>14367</v>
      </c>
    </row>
    <row r="3056" spans="1:3" x14ac:dyDescent="0.25">
      <c r="A3056" s="80">
        <v>1062928</v>
      </c>
      <c r="B3056" s="104" t="s">
        <v>236</v>
      </c>
      <c r="C3056" s="88">
        <v>14368</v>
      </c>
    </row>
    <row r="3057" spans="1:3" x14ac:dyDescent="0.25">
      <c r="A3057" s="80">
        <v>1062929</v>
      </c>
      <c r="B3057" s="104" t="s">
        <v>236</v>
      </c>
      <c r="C3057" s="88">
        <v>14369</v>
      </c>
    </row>
    <row r="3058" spans="1:3" x14ac:dyDescent="0.25">
      <c r="A3058" s="80">
        <v>1062930</v>
      </c>
      <c r="B3058" s="104" t="s">
        <v>236</v>
      </c>
      <c r="C3058" s="88">
        <v>14370</v>
      </c>
    </row>
    <row r="3059" spans="1:3" x14ac:dyDescent="0.25">
      <c r="A3059" s="80">
        <v>1062931</v>
      </c>
      <c r="B3059" s="104" t="s">
        <v>236</v>
      </c>
      <c r="C3059" s="88">
        <v>14371</v>
      </c>
    </row>
    <row r="3060" spans="1:3" x14ac:dyDescent="0.25">
      <c r="A3060" s="80">
        <v>1062932</v>
      </c>
      <c r="B3060" s="104" t="s">
        <v>236</v>
      </c>
      <c r="C3060" s="88">
        <v>14372</v>
      </c>
    </row>
    <row r="3061" spans="1:3" x14ac:dyDescent="0.25">
      <c r="A3061" s="80">
        <v>1062933</v>
      </c>
      <c r="B3061" s="104" t="s">
        <v>236</v>
      </c>
      <c r="C3061" s="88">
        <v>14373</v>
      </c>
    </row>
    <row r="3062" spans="1:3" x14ac:dyDescent="0.25">
      <c r="A3062" s="80">
        <v>1062934</v>
      </c>
      <c r="B3062" s="104" t="s">
        <v>236</v>
      </c>
      <c r="C3062" s="88">
        <v>14374</v>
      </c>
    </row>
    <row r="3063" spans="1:3" x14ac:dyDescent="0.25">
      <c r="A3063" s="80">
        <v>1062935</v>
      </c>
      <c r="B3063" s="104" t="s">
        <v>236</v>
      </c>
      <c r="C3063" s="88">
        <v>14376</v>
      </c>
    </row>
    <row r="3064" spans="1:3" x14ac:dyDescent="0.25">
      <c r="A3064" s="80">
        <v>1062936</v>
      </c>
      <c r="B3064" s="104" t="s">
        <v>236</v>
      </c>
      <c r="C3064" s="88">
        <v>14377</v>
      </c>
    </row>
    <row r="3065" spans="1:3" x14ac:dyDescent="0.25">
      <c r="A3065" s="80">
        <v>1062937</v>
      </c>
      <c r="B3065" s="91">
        <v>1027942</v>
      </c>
      <c r="C3065" s="88">
        <v>14378</v>
      </c>
    </row>
    <row r="3066" spans="1:3" x14ac:dyDescent="0.25">
      <c r="A3066" s="80">
        <v>1062938</v>
      </c>
      <c r="B3066" s="104" t="s">
        <v>236</v>
      </c>
      <c r="C3066" s="88">
        <v>1438</v>
      </c>
    </row>
    <row r="3067" spans="1:3" x14ac:dyDescent="0.25">
      <c r="A3067" s="80">
        <v>1062939</v>
      </c>
      <c r="B3067" s="104" t="s">
        <v>236</v>
      </c>
      <c r="C3067" s="88">
        <v>14380</v>
      </c>
    </row>
    <row r="3068" spans="1:3" x14ac:dyDescent="0.25">
      <c r="A3068" s="80">
        <v>1062940</v>
      </c>
      <c r="B3068" s="104" t="s">
        <v>236</v>
      </c>
      <c r="C3068" s="88">
        <v>14381</v>
      </c>
    </row>
    <row r="3069" spans="1:3" x14ac:dyDescent="0.25">
      <c r="A3069" s="80">
        <v>1062941</v>
      </c>
      <c r="B3069" s="104" t="s">
        <v>236</v>
      </c>
      <c r="C3069" s="88">
        <v>14382</v>
      </c>
    </row>
    <row r="3070" spans="1:3" x14ac:dyDescent="0.25">
      <c r="A3070" s="80">
        <v>1062942</v>
      </c>
      <c r="B3070" s="104" t="s">
        <v>236</v>
      </c>
      <c r="C3070" s="88">
        <v>14383</v>
      </c>
    </row>
    <row r="3071" spans="1:3" x14ac:dyDescent="0.25">
      <c r="A3071" s="80">
        <v>1062943</v>
      </c>
      <c r="B3071" s="104" t="s">
        <v>236</v>
      </c>
      <c r="C3071" s="88">
        <v>14385</v>
      </c>
    </row>
    <row r="3072" spans="1:3" x14ac:dyDescent="0.25">
      <c r="A3072" s="80">
        <v>1062944</v>
      </c>
      <c r="B3072" s="104" t="s">
        <v>236</v>
      </c>
      <c r="C3072" s="88">
        <v>14386</v>
      </c>
    </row>
    <row r="3073" spans="1:3" x14ac:dyDescent="0.25">
      <c r="A3073" s="80">
        <v>1062945</v>
      </c>
      <c r="B3073" s="104" t="s">
        <v>236</v>
      </c>
      <c r="C3073" s="88">
        <v>14387</v>
      </c>
    </row>
    <row r="3074" spans="1:3" x14ac:dyDescent="0.25">
      <c r="A3074" s="80">
        <v>1062946</v>
      </c>
      <c r="B3074" s="91">
        <v>1027953</v>
      </c>
      <c r="C3074" s="88">
        <v>14388</v>
      </c>
    </row>
    <row r="3075" spans="1:3" x14ac:dyDescent="0.25">
      <c r="A3075" s="80">
        <v>1062947</v>
      </c>
      <c r="B3075" s="104" t="s">
        <v>236</v>
      </c>
      <c r="C3075" s="88">
        <v>14389</v>
      </c>
    </row>
    <row r="3076" spans="1:3" x14ac:dyDescent="0.25">
      <c r="A3076" s="80">
        <v>1062948</v>
      </c>
      <c r="B3076" s="104" t="s">
        <v>236</v>
      </c>
      <c r="C3076" s="88">
        <v>14391</v>
      </c>
    </row>
    <row r="3077" spans="1:3" x14ac:dyDescent="0.25">
      <c r="A3077" s="80">
        <v>1062949</v>
      </c>
      <c r="B3077" s="104" t="s">
        <v>236</v>
      </c>
      <c r="C3077" s="88">
        <v>14392</v>
      </c>
    </row>
    <row r="3078" spans="1:3" x14ac:dyDescent="0.25">
      <c r="A3078" s="80">
        <v>1062950</v>
      </c>
      <c r="B3078" s="104" t="s">
        <v>236</v>
      </c>
      <c r="C3078" s="88">
        <v>14393</v>
      </c>
    </row>
    <row r="3079" spans="1:3" x14ac:dyDescent="0.25">
      <c r="A3079" s="80">
        <v>1062951</v>
      </c>
      <c r="B3079" s="91">
        <v>1027958</v>
      </c>
      <c r="C3079" s="88">
        <v>14394</v>
      </c>
    </row>
    <row r="3080" spans="1:3" x14ac:dyDescent="0.25">
      <c r="A3080" s="80">
        <v>1062952</v>
      </c>
      <c r="B3080" s="91">
        <v>1027959</v>
      </c>
      <c r="C3080" s="88">
        <v>14395</v>
      </c>
    </row>
    <row r="3081" spans="1:3" x14ac:dyDescent="0.25">
      <c r="A3081" s="80">
        <v>1062953</v>
      </c>
      <c r="B3081" s="104" t="s">
        <v>236</v>
      </c>
      <c r="C3081" s="88">
        <v>14396</v>
      </c>
    </row>
    <row r="3082" spans="1:3" x14ac:dyDescent="0.25">
      <c r="A3082" s="80">
        <v>1062954</v>
      </c>
      <c r="B3082" s="91">
        <v>1027962</v>
      </c>
      <c r="C3082" s="88">
        <v>14398</v>
      </c>
    </row>
    <row r="3083" spans="1:3" x14ac:dyDescent="0.25">
      <c r="A3083" s="80">
        <v>1062955</v>
      </c>
      <c r="B3083" s="91">
        <v>1027963</v>
      </c>
      <c r="C3083" s="88">
        <v>14399</v>
      </c>
    </row>
    <row r="3084" spans="1:3" x14ac:dyDescent="0.25">
      <c r="A3084" s="80">
        <v>1062956</v>
      </c>
      <c r="B3084" s="104" t="s">
        <v>236</v>
      </c>
      <c r="C3084" s="88">
        <v>1440</v>
      </c>
    </row>
    <row r="3085" spans="1:3" x14ac:dyDescent="0.25">
      <c r="A3085" s="80">
        <v>1062957</v>
      </c>
      <c r="B3085" s="104" t="s">
        <v>236</v>
      </c>
      <c r="C3085" s="88">
        <v>14400</v>
      </c>
    </row>
    <row r="3086" spans="1:3" x14ac:dyDescent="0.25">
      <c r="A3086" s="80">
        <v>1062958</v>
      </c>
      <c r="B3086" s="91">
        <v>1027966</v>
      </c>
      <c r="C3086" s="88">
        <v>14401</v>
      </c>
    </row>
    <row r="3087" spans="1:3" x14ac:dyDescent="0.25">
      <c r="A3087" s="80">
        <v>1062959</v>
      </c>
      <c r="B3087" s="91">
        <v>1027967</v>
      </c>
      <c r="C3087" s="88">
        <v>14402</v>
      </c>
    </row>
    <row r="3088" spans="1:3" x14ac:dyDescent="0.25">
      <c r="A3088" s="80">
        <v>1062960</v>
      </c>
      <c r="B3088" s="104" t="s">
        <v>236</v>
      </c>
      <c r="C3088" s="88">
        <v>14403</v>
      </c>
    </row>
    <row r="3089" spans="1:3" x14ac:dyDescent="0.25">
      <c r="A3089" s="80">
        <v>1062961</v>
      </c>
      <c r="B3089" s="104" t="s">
        <v>236</v>
      </c>
      <c r="C3089" s="88">
        <v>14407</v>
      </c>
    </row>
    <row r="3090" spans="1:3" x14ac:dyDescent="0.25">
      <c r="A3090" s="80">
        <v>1062962</v>
      </c>
      <c r="B3090" s="104" t="s">
        <v>236</v>
      </c>
      <c r="C3090" s="88">
        <v>14408</v>
      </c>
    </row>
    <row r="3091" spans="1:3" x14ac:dyDescent="0.25">
      <c r="A3091" s="80">
        <v>1062963</v>
      </c>
      <c r="B3091" s="104" t="s">
        <v>236</v>
      </c>
      <c r="C3091" s="88">
        <v>14410</v>
      </c>
    </row>
    <row r="3092" spans="1:3" x14ac:dyDescent="0.25">
      <c r="A3092" s="80">
        <v>1062964</v>
      </c>
      <c r="B3092" s="104" t="s">
        <v>236</v>
      </c>
      <c r="C3092" s="88">
        <v>14411</v>
      </c>
    </row>
    <row r="3093" spans="1:3" x14ac:dyDescent="0.25">
      <c r="A3093" s="80">
        <v>1062965</v>
      </c>
      <c r="B3093" s="104" t="s">
        <v>236</v>
      </c>
      <c r="C3093" s="88">
        <v>14412</v>
      </c>
    </row>
    <row r="3094" spans="1:3" x14ac:dyDescent="0.25">
      <c r="A3094" s="80">
        <v>1062966</v>
      </c>
      <c r="B3094" s="104" t="s">
        <v>236</v>
      </c>
      <c r="C3094" s="88">
        <v>14413</v>
      </c>
    </row>
    <row r="3095" spans="1:3" x14ac:dyDescent="0.25">
      <c r="A3095" s="80">
        <v>1062967</v>
      </c>
      <c r="B3095" s="104" t="s">
        <v>236</v>
      </c>
      <c r="C3095" s="88">
        <v>14414</v>
      </c>
    </row>
    <row r="3096" spans="1:3" x14ac:dyDescent="0.25">
      <c r="A3096" s="80">
        <v>1062968</v>
      </c>
      <c r="B3096" s="104" t="s">
        <v>236</v>
      </c>
      <c r="C3096" s="88">
        <v>14415</v>
      </c>
    </row>
    <row r="3097" spans="1:3" x14ac:dyDescent="0.25">
      <c r="A3097" s="80">
        <v>1062969</v>
      </c>
      <c r="B3097" s="104" t="s">
        <v>236</v>
      </c>
      <c r="C3097" s="88">
        <v>14416</v>
      </c>
    </row>
    <row r="3098" spans="1:3" x14ac:dyDescent="0.25">
      <c r="A3098" s="80">
        <v>1062970</v>
      </c>
      <c r="B3098" s="104" t="s">
        <v>236</v>
      </c>
      <c r="C3098" s="88">
        <v>14417</v>
      </c>
    </row>
    <row r="3099" spans="1:3" x14ac:dyDescent="0.25">
      <c r="A3099" s="80">
        <v>1062971</v>
      </c>
      <c r="B3099" s="104" t="s">
        <v>236</v>
      </c>
      <c r="C3099" s="88">
        <v>14418</v>
      </c>
    </row>
    <row r="3100" spans="1:3" x14ac:dyDescent="0.25">
      <c r="A3100" s="80">
        <v>1062972</v>
      </c>
      <c r="B3100" s="104" t="s">
        <v>236</v>
      </c>
      <c r="C3100" s="88">
        <v>14419</v>
      </c>
    </row>
    <row r="3101" spans="1:3" x14ac:dyDescent="0.25">
      <c r="A3101" s="80">
        <v>1062973</v>
      </c>
      <c r="B3101" s="91">
        <v>1027983</v>
      </c>
      <c r="C3101" s="88">
        <v>14421</v>
      </c>
    </row>
    <row r="3102" spans="1:3" x14ac:dyDescent="0.25">
      <c r="A3102" s="80">
        <v>1062974</v>
      </c>
      <c r="B3102" s="104" t="s">
        <v>236</v>
      </c>
      <c r="C3102" s="88">
        <v>14422</v>
      </c>
    </row>
    <row r="3103" spans="1:3" x14ac:dyDescent="0.25">
      <c r="A3103" s="80">
        <v>1062975</v>
      </c>
      <c r="B3103" s="104" t="s">
        <v>236</v>
      </c>
      <c r="C3103" s="88">
        <v>14425</v>
      </c>
    </row>
    <row r="3104" spans="1:3" x14ac:dyDescent="0.25">
      <c r="A3104" s="80">
        <v>1062976</v>
      </c>
      <c r="B3104" s="104" t="s">
        <v>236</v>
      </c>
      <c r="C3104" s="88">
        <v>14426</v>
      </c>
    </row>
    <row r="3105" spans="1:3" x14ac:dyDescent="0.25">
      <c r="A3105" s="80">
        <v>1062977</v>
      </c>
      <c r="B3105" s="104" t="s">
        <v>236</v>
      </c>
      <c r="C3105" s="88">
        <v>14427</v>
      </c>
    </row>
    <row r="3106" spans="1:3" x14ac:dyDescent="0.25">
      <c r="A3106" s="80">
        <v>1062978</v>
      </c>
      <c r="B3106" s="91">
        <v>1027989</v>
      </c>
      <c r="C3106" s="88">
        <v>14428</v>
      </c>
    </row>
    <row r="3107" spans="1:3" x14ac:dyDescent="0.25">
      <c r="A3107" s="80">
        <v>1062979</v>
      </c>
      <c r="B3107" s="104" t="s">
        <v>236</v>
      </c>
      <c r="C3107" s="88">
        <v>14430</v>
      </c>
    </row>
    <row r="3108" spans="1:3" x14ac:dyDescent="0.25">
      <c r="A3108" s="80">
        <v>1062980</v>
      </c>
      <c r="B3108" s="91">
        <v>1027991</v>
      </c>
      <c r="C3108" s="88">
        <v>14431</v>
      </c>
    </row>
    <row r="3109" spans="1:3" x14ac:dyDescent="0.25">
      <c r="A3109" s="80">
        <v>1062981</v>
      </c>
      <c r="B3109" s="104" t="s">
        <v>236</v>
      </c>
      <c r="C3109" s="88">
        <v>14432</v>
      </c>
    </row>
    <row r="3110" spans="1:3" x14ac:dyDescent="0.25">
      <c r="A3110" s="80">
        <v>1062982</v>
      </c>
      <c r="B3110" s="104" t="s">
        <v>236</v>
      </c>
      <c r="C3110" s="88">
        <v>14433</v>
      </c>
    </row>
    <row r="3111" spans="1:3" x14ac:dyDescent="0.25">
      <c r="A3111" s="80">
        <v>1062983</v>
      </c>
      <c r="B3111" s="91">
        <v>1027994</v>
      </c>
      <c r="C3111" s="88">
        <v>14435</v>
      </c>
    </row>
    <row r="3112" spans="1:3" x14ac:dyDescent="0.25">
      <c r="A3112" s="80">
        <v>1062984</v>
      </c>
      <c r="B3112" s="104" t="s">
        <v>236</v>
      </c>
      <c r="C3112" s="88">
        <v>14437</v>
      </c>
    </row>
    <row r="3113" spans="1:3" x14ac:dyDescent="0.25">
      <c r="A3113" s="80">
        <v>1062985</v>
      </c>
      <c r="B3113" s="104" t="s">
        <v>236</v>
      </c>
      <c r="C3113" s="88">
        <v>14438</v>
      </c>
    </row>
    <row r="3114" spans="1:3" x14ac:dyDescent="0.25">
      <c r="A3114" s="80">
        <v>1062986</v>
      </c>
      <c r="B3114" s="104" t="s">
        <v>236</v>
      </c>
      <c r="C3114" s="88">
        <v>14439</v>
      </c>
    </row>
    <row r="3115" spans="1:3" x14ac:dyDescent="0.25">
      <c r="A3115" s="80">
        <v>1062987</v>
      </c>
      <c r="B3115" s="104" t="s">
        <v>236</v>
      </c>
      <c r="C3115" s="88">
        <v>14441</v>
      </c>
    </row>
    <row r="3116" spans="1:3" x14ac:dyDescent="0.25">
      <c r="A3116" s="80">
        <v>1062988</v>
      </c>
      <c r="B3116" s="91">
        <v>1027999</v>
      </c>
      <c r="C3116" s="88">
        <v>14443</v>
      </c>
    </row>
    <row r="3117" spans="1:3" x14ac:dyDescent="0.25">
      <c r="A3117" s="80">
        <v>1062989</v>
      </c>
      <c r="B3117" s="104" t="s">
        <v>236</v>
      </c>
      <c r="C3117" s="88">
        <v>14444</v>
      </c>
    </row>
    <row r="3118" spans="1:3" x14ac:dyDescent="0.25">
      <c r="A3118" s="80">
        <v>1062990</v>
      </c>
      <c r="B3118" s="104" t="s">
        <v>236</v>
      </c>
      <c r="C3118" s="88">
        <v>14445</v>
      </c>
    </row>
    <row r="3119" spans="1:3" x14ac:dyDescent="0.25">
      <c r="A3119" s="80">
        <v>1062991</v>
      </c>
      <c r="B3119" s="104" t="s">
        <v>236</v>
      </c>
      <c r="C3119" s="88">
        <v>14446</v>
      </c>
    </row>
    <row r="3120" spans="1:3" x14ac:dyDescent="0.25">
      <c r="A3120" s="80">
        <v>1062992</v>
      </c>
      <c r="B3120" s="104" t="s">
        <v>236</v>
      </c>
      <c r="C3120" s="88">
        <v>14447</v>
      </c>
    </row>
    <row r="3121" spans="1:3" x14ac:dyDescent="0.25">
      <c r="A3121" s="80">
        <v>1062993</v>
      </c>
      <c r="B3121" s="104" t="s">
        <v>236</v>
      </c>
      <c r="C3121" s="88">
        <v>14448</v>
      </c>
    </row>
    <row r="3122" spans="1:3" x14ac:dyDescent="0.25">
      <c r="A3122" s="80">
        <v>1062994</v>
      </c>
      <c r="B3122" s="104" t="s">
        <v>236</v>
      </c>
      <c r="C3122" s="88">
        <v>14449</v>
      </c>
    </row>
    <row r="3123" spans="1:3" x14ac:dyDescent="0.25">
      <c r="A3123" s="80">
        <v>1062995</v>
      </c>
      <c r="B3123" s="104" t="s">
        <v>236</v>
      </c>
      <c r="C3123" s="88">
        <v>14451</v>
      </c>
    </row>
    <row r="3124" spans="1:3" x14ac:dyDescent="0.25">
      <c r="A3124" s="80">
        <v>1062996</v>
      </c>
      <c r="B3124" s="104" t="s">
        <v>236</v>
      </c>
      <c r="C3124" s="88">
        <v>14452</v>
      </c>
    </row>
    <row r="3125" spans="1:3" x14ac:dyDescent="0.25">
      <c r="A3125" s="80">
        <v>1062997</v>
      </c>
      <c r="B3125" s="104" t="s">
        <v>236</v>
      </c>
      <c r="C3125" s="88">
        <v>14453</v>
      </c>
    </row>
    <row r="3126" spans="1:3" x14ac:dyDescent="0.25">
      <c r="A3126" s="80">
        <v>1062998</v>
      </c>
      <c r="B3126" s="104" t="s">
        <v>236</v>
      </c>
      <c r="C3126" s="88">
        <v>14454</v>
      </c>
    </row>
    <row r="3127" spans="1:3" x14ac:dyDescent="0.25">
      <c r="A3127" s="80">
        <v>1062999</v>
      </c>
      <c r="B3127" s="104" t="s">
        <v>236</v>
      </c>
      <c r="C3127" s="88">
        <v>14455</v>
      </c>
    </row>
    <row r="3128" spans="1:3" x14ac:dyDescent="0.25">
      <c r="A3128" s="80">
        <v>1063000</v>
      </c>
      <c r="B3128" s="104" t="s">
        <v>236</v>
      </c>
      <c r="C3128" s="88">
        <v>14456</v>
      </c>
    </row>
    <row r="3129" spans="1:3" x14ac:dyDescent="0.25">
      <c r="A3129" s="80">
        <v>1063001</v>
      </c>
      <c r="B3129" s="104" t="s">
        <v>236</v>
      </c>
      <c r="C3129" s="88">
        <v>14457</v>
      </c>
    </row>
    <row r="3130" spans="1:3" x14ac:dyDescent="0.25">
      <c r="A3130" s="80">
        <v>1063002</v>
      </c>
      <c r="B3130" s="104" t="s">
        <v>236</v>
      </c>
      <c r="C3130" s="88">
        <v>14458</v>
      </c>
    </row>
    <row r="3131" spans="1:3" x14ac:dyDescent="0.25">
      <c r="A3131" s="80">
        <v>1063003</v>
      </c>
      <c r="B3131" s="104" t="s">
        <v>236</v>
      </c>
      <c r="C3131" s="88">
        <v>14459</v>
      </c>
    </row>
    <row r="3132" spans="1:3" x14ac:dyDescent="0.25">
      <c r="A3132" s="80">
        <v>1063004</v>
      </c>
      <c r="B3132" s="104" t="s">
        <v>236</v>
      </c>
      <c r="C3132" s="88">
        <v>1446</v>
      </c>
    </row>
    <row r="3133" spans="1:3" x14ac:dyDescent="0.25">
      <c r="A3133" s="80">
        <v>1063005</v>
      </c>
      <c r="B3133" s="104" t="s">
        <v>236</v>
      </c>
      <c r="C3133" s="88">
        <v>14461</v>
      </c>
    </row>
    <row r="3134" spans="1:3" x14ac:dyDescent="0.25">
      <c r="A3134" s="80">
        <v>1063006</v>
      </c>
      <c r="B3134" s="104" t="s">
        <v>236</v>
      </c>
      <c r="C3134" s="88">
        <v>14462</v>
      </c>
    </row>
    <row r="3135" spans="1:3" x14ac:dyDescent="0.25">
      <c r="A3135" s="80">
        <v>1063007</v>
      </c>
      <c r="B3135" s="104" t="s">
        <v>236</v>
      </c>
      <c r="C3135" s="88">
        <v>14464</v>
      </c>
    </row>
    <row r="3136" spans="1:3" x14ac:dyDescent="0.25">
      <c r="A3136" s="80">
        <v>1063008</v>
      </c>
      <c r="B3136" s="104" t="s">
        <v>236</v>
      </c>
      <c r="C3136" s="88">
        <v>14465</v>
      </c>
    </row>
    <row r="3137" spans="1:3" x14ac:dyDescent="0.25">
      <c r="A3137" s="80">
        <v>1063009</v>
      </c>
      <c r="B3137" s="104" t="s">
        <v>236</v>
      </c>
      <c r="C3137" s="88">
        <v>14466</v>
      </c>
    </row>
    <row r="3138" spans="1:3" x14ac:dyDescent="0.25">
      <c r="A3138" s="80">
        <v>1063010</v>
      </c>
      <c r="B3138" s="104" t="s">
        <v>236</v>
      </c>
      <c r="C3138" s="88">
        <v>14467</v>
      </c>
    </row>
    <row r="3139" spans="1:3" x14ac:dyDescent="0.25">
      <c r="A3139" s="80">
        <v>1063011</v>
      </c>
      <c r="B3139" s="104" t="s">
        <v>236</v>
      </c>
      <c r="C3139" s="88">
        <v>14468</v>
      </c>
    </row>
    <row r="3140" spans="1:3" x14ac:dyDescent="0.25">
      <c r="A3140" s="80">
        <v>1063012</v>
      </c>
      <c r="B3140" s="104" t="s">
        <v>236</v>
      </c>
      <c r="C3140" s="88">
        <v>14469</v>
      </c>
    </row>
    <row r="3141" spans="1:3" x14ac:dyDescent="0.25">
      <c r="A3141" s="80">
        <v>1063013</v>
      </c>
      <c r="B3141" s="104" t="s">
        <v>236</v>
      </c>
      <c r="C3141" s="88">
        <v>14472</v>
      </c>
    </row>
    <row r="3142" spans="1:3" x14ac:dyDescent="0.25">
      <c r="A3142" s="80">
        <v>1063014</v>
      </c>
      <c r="B3142" s="91">
        <v>1028026</v>
      </c>
      <c r="C3142" s="88">
        <v>14474</v>
      </c>
    </row>
    <row r="3143" spans="1:3" x14ac:dyDescent="0.25">
      <c r="A3143" s="80">
        <v>1063015</v>
      </c>
      <c r="B3143" s="104" t="s">
        <v>236</v>
      </c>
      <c r="C3143" s="88">
        <v>14475</v>
      </c>
    </row>
    <row r="3144" spans="1:3" x14ac:dyDescent="0.25">
      <c r="A3144" s="80">
        <v>1063016</v>
      </c>
      <c r="B3144" s="104" t="s">
        <v>236</v>
      </c>
      <c r="C3144" s="88">
        <v>14476</v>
      </c>
    </row>
    <row r="3145" spans="1:3" x14ac:dyDescent="0.25">
      <c r="A3145" s="80">
        <v>1063017</v>
      </c>
      <c r="B3145" s="104" t="s">
        <v>236</v>
      </c>
      <c r="C3145" s="88">
        <v>14477</v>
      </c>
    </row>
    <row r="3146" spans="1:3" x14ac:dyDescent="0.25">
      <c r="A3146" s="80">
        <v>1063018</v>
      </c>
      <c r="B3146" s="104" t="s">
        <v>236</v>
      </c>
      <c r="C3146" s="88">
        <v>14478</v>
      </c>
    </row>
    <row r="3147" spans="1:3" x14ac:dyDescent="0.25">
      <c r="A3147" s="80">
        <v>1063019</v>
      </c>
      <c r="B3147" s="104" t="s">
        <v>236</v>
      </c>
      <c r="C3147" s="88">
        <v>14479</v>
      </c>
    </row>
    <row r="3148" spans="1:3" x14ac:dyDescent="0.25">
      <c r="A3148" s="80">
        <v>1063020</v>
      </c>
      <c r="B3148" s="104" t="s">
        <v>236</v>
      </c>
      <c r="C3148" s="88">
        <v>1448</v>
      </c>
    </row>
    <row r="3149" spans="1:3" x14ac:dyDescent="0.25">
      <c r="A3149" s="80">
        <v>1063021</v>
      </c>
      <c r="B3149" s="104" t="s">
        <v>236</v>
      </c>
      <c r="C3149" s="88">
        <v>14480</v>
      </c>
    </row>
    <row r="3150" spans="1:3" x14ac:dyDescent="0.25">
      <c r="A3150" s="80">
        <v>1063022</v>
      </c>
      <c r="B3150" s="104" t="s">
        <v>236</v>
      </c>
      <c r="C3150" s="88">
        <v>14481</v>
      </c>
    </row>
    <row r="3151" spans="1:3" x14ac:dyDescent="0.25">
      <c r="A3151" s="80">
        <v>1063023</v>
      </c>
      <c r="B3151" s="104" t="s">
        <v>236</v>
      </c>
      <c r="C3151" s="88">
        <v>14483</v>
      </c>
    </row>
    <row r="3152" spans="1:3" x14ac:dyDescent="0.25">
      <c r="A3152" s="80">
        <v>1063024</v>
      </c>
      <c r="B3152" s="104" t="s">
        <v>236</v>
      </c>
      <c r="C3152" s="88">
        <v>14484</v>
      </c>
    </row>
    <row r="3153" spans="1:3" x14ac:dyDescent="0.25">
      <c r="A3153" s="80">
        <v>1063025</v>
      </c>
      <c r="B3153" s="104" t="s">
        <v>236</v>
      </c>
      <c r="C3153" s="88">
        <v>14486</v>
      </c>
    </row>
    <row r="3154" spans="1:3" x14ac:dyDescent="0.25">
      <c r="A3154" s="80">
        <v>1063026</v>
      </c>
      <c r="B3154" s="104" t="s">
        <v>236</v>
      </c>
      <c r="C3154" s="88">
        <v>14487</v>
      </c>
    </row>
    <row r="3155" spans="1:3" x14ac:dyDescent="0.25">
      <c r="A3155" s="80">
        <v>1063027</v>
      </c>
      <c r="B3155" s="104" t="s">
        <v>236</v>
      </c>
      <c r="C3155" s="88">
        <v>14488</v>
      </c>
    </row>
    <row r="3156" spans="1:3" x14ac:dyDescent="0.25">
      <c r="A3156" s="80">
        <v>1063028</v>
      </c>
      <c r="B3156" s="104" t="s">
        <v>236</v>
      </c>
      <c r="C3156" s="88">
        <v>14489</v>
      </c>
    </row>
    <row r="3157" spans="1:3" x14ac:dyDescent="0.25">
      <c r="A3157" s="80">
        <v>1063029</v>
      </c>
      <c r="B3157" s="104" t="s">
        <v>236</v>
      </c>
      <c r="C3157" s="88">
        <v>14491</v>
      </c>
    </row>
    <row r="3158" spans="1:3" x14ac:dyDescent="0.25">
      <c r="A3158" s="80">
        <v>1063030</v>
      </c>
      <c r="B3158" s="104" t="s">
        <v>236</v>
      </c>
      <c r="C3158" s="88">
        <v>14492</v>
      </c>
    </row>
    <row r="3159" spans="1:3" x14ac:dyDescent="0.25">
      <c r="A3159" s="80">
        <v>1063031</v>
      </c>
      <c r="B3159" s="91">
        <v>1028043</v>
      </c>
      <c r="C3159" s="88">
        <v>14493</v>
      </c>
    </row>
    <row r="3160" spans="1:3" x14ac:dyDescent="0.25">
      <c r="A3160" s="80">
        <v>1063032</v>
      </c>
      <c r="B3160" s="104" t="s">
        <v>236</v>
      </c>
      <c r="C3160" s="88">
        <v>14494</v>
      </c>
    </row>
    <row r="3161" spans="1:3" x14ac:dyDescent="0.25">
      <c r="A3161" s="80">
        <v>1063033</v>
      </c>
      <c r="B3161" s="104" t="s">
        <v>236</v>
      </c>
      <c r="C3161" s="88">
        <v>14496</v>
      </c>
    </row>
    <row r="3162" spans="1:3" x14ac:dyDescent="0.25">
      <c r="A3162" s="80">
        <v>1063034</v>
      </c>
      <c r="B3162" s="91">
        <v>1028047</v>
      </c>
      <c r="C3162" s="88">
        <v>14497</v>
      </c>
    </row>
    <row r="3163" spans="1:3" x14ac:dyDescent="0.25">
      <c r="A3163" s="80">
        <v>1063035</v>
      </c>
      <c r="B3163" s="104" t="s">
        <v>236</v>
      </c>
      <c r="C3163" s="88">
        <v>14498</v>
      </c>
    </row>
    <row r="3164" spans="1:3" x14ac:dyDescent="0.25">
      <c r="A3164" s="80">
        <v>1063036</v>
      </c>
      <c r="B3164" s="104" t="s">
        <v>236</v>
      </c>
      <c r="C3164" s="88">
        <v>14499</v>
      </c>
    </row>
    <row r="3165" spans="1:3" x14ac:dyDescent="0.25">
      <c r="A3165" s="80">
        <v>1063037</v>
      </c>
      <c r="B3165" s="104" t="s">
        <v>236</v>
      </c>
      <c r="C3165" s="88">
        <v>14500</v>
      </c>
    </row>
    <row r="3166" spans="1:3" x14ac:dyDescent="0.25">
      <c r="A3166" s="80">
        <v>1063038</v>
      </c>
      <c r="B3166" s="104" t="s">
        <v>236</v>
      </c>
      <c r="C3166" s="88">
        <v>14501</v>
      </c>
    </row>
    <row r="3167" spans="1:3" x14ac:dyDescent="0.25">
      <c r="A3167" s="80">
        <v>1063039</v>
      </c>
      <c r="B3167" s="104" t="s">
        <v>236</v>
      </c>
      <c r="C3167" s="88">
        <v>14502</v>
      </c>
    </row>
    <row r="3168" spans="1:3" x14ac:dyDescent="0.25">
      <c r="A3168" s="80">
        <v>1063040</v>
      </c>
      <c r="B3168" s="104" t="s">
        <v>236</v>
      </c>
      <c r="C3168" s="88">
        <v>14503</v>
      </c>
    </row>
    <row r="3169" spans="1:3" x14ac:dyDescent="0.25">
      <c r="A3169" s="80">
        <v>1063041</v>
      </c>
      <c r="B3169" s="104" t="s">
        <v>236</v>
      </c>
      <c r="C3169" s="88">
        <v>14504</v>
      </c>
    </row>
    <row r="3170" spans="1:3" x14ac:dyDescent="0.25">
      <c r="A3170" s="80">
        <v>1063042</v>
      </c>
      <c r="B3170" s="104" t="s">
        <v>236</v>
      </c>
      <c r="C3170" s="88">
        <v>14505</v>
      </c>
    </row>
    <row r="3171" spans="1:3" x14ac:dyDescent="0.25">
      <c r="A3171" s="80">
        <v>1063043</v>
      </c>
      <c r="B3171" s="104" t="s">
        <v>236</v>
      </c>
      <c r="C3171" s="88">
        <v>14506</v>
      </c>
    </row>
    <row r="3172" spans="1:3" x14ac:dyDescent="0.25">
      <c r="A3172" s="80">
        <v>1063044</v>
      </c>
      <c r="B3172" s="104" t="s">
        <v>236</v>
      </c>
      <c r="C3172" s="88">
        <v>14507</v>
      </c>
    </row>
    <row r="3173" spans="1:3" x14ac:dyDescent="0.25">
      <c r="A3173" s="80">
        <v>1063045</v>
      </c>
      <c r="B3173" s="104" t="s">
        <v>236</v>
      </c>
      <c r="C3173" s="88">
        <v>14508</v>
      </c>
    </row>
    <row r="3174" spans="1:3" x14ac:dyDescent="0.25">
      <c r="A3174" s="80">
        <v>1063046</v>
      </c>
      <c r="B3174" s="104" t="s">
        <v>236</v>
      </c>
      <c r="C3174" s="88">
        <v>14509</v>
      </c>
    </row>
    <row r="3175" spans="1:3" x14ac:dyDescent="0.25">
      <c r="A3175" s="80">
        <v>1063047</v>
      </c>
      <c r="B3175" s="104" t="s">
        <v>236</v>
      </c>
      <c r="C3175" s="88">
        <v>14510</v>
      </c>
    </row>
    <row r="3176" spans="1:3" x14ac:dyDescent="0.25">
      <c r="A3176" s="80">
        <v>1063048</v>
      </c>
      <c r="B3176" s="104" t="s">
        <v>236</v>
      </c>
      <c r="C3176" s="88">
        <v>14513</v>
      </c>
    </row>
    <row r="3177" spans="1:3" x14ac:dyDescent="0.25">
      <c r="A3177" s="80">
        <v>1063049</v>
      </c>
      <c r="B3177" s="104" t="s">
        <v>236</v>
      </c>
      <c r="C3177" s="88">
        <v>14514</v>
      </c>
    </row>
    <row r="3178" spans="1:3" x14ac:dyDescent="0.25">
      <c r="A3178" s="80">
        <v>1063050</v>
      </c>
      <c r="B3178" s="104" t="s">
        <v>236</v>
      </c>
      <c r="C3178" s="88">
        <v>14515</v>
      </c>
    </row>
    <row r="3179" spans="1:3" x14ac:dyDescent="0.25">
      <c r="A3179" s="80">
        <v>1063051</v>
      </c>
      <c r="B3179" s="104" t="s">
        <v>236</v>
      </c>
      <c r="C3179" s="88">
        <v>14516</v>
      </c>
    </row>
    <row r="3180" spans="1:3" x14ac:dyDescent="0.25">
      <c r="A3180" s="80">
        <v>1063052</v>
      </c>
      <c r="B3180" s="104" t="s">
        <v>236</v>
      </c>
      <c r="C3180" s="88">
        <v>14518</v>
      </c>
    </row>
    <row r="3181" spans="1:3" x14ac:dyDescent="0.25">
      <c r="A3181" s="80">
        <v>1063053</v>
      </c>
      <c r="B3181" s="104" t="s">
        <v>236</v>
      </c>
      <c r="C3181" s="88">
        <v>14519</v>
      </c>
    </row>
    <row r="3182" spans="1:3" x14ac:dyDescent="0.25">
      <c r="A3182" s="80">
        <v>1063054</v>
      </c>
      <c r="B3182" s="104" t="s">
        <v>236</v>
      </c>
      <c r="C3182" s="88">
        <v>14520</v>
      </c>
    </row>
    <row r="3183" spans="1:3" x14ac:dyDescent="0.25">
      <c r="A3183" s="80">
        <v>1063055</v>
      </c>
      <c r="B3183" s="104" t="s">
        <v>236</v>
      </c>
      <c r="C3183" s="88">
        <v>14521</v>
      </c>
    </row>
    <row r="3184" spans="1:3" x14ac:dyDescent="0.25">
      <c r="A3184" s="80">
        <v>1063056</v>
      </c>
      <c r="B3184" s="104" t="s">
        <v>236</v>
      </c>
      <c r="C3184" s="88">
        <v>14522</v>
      </c>
    </row>
    <row r="3185" spans="1:3" x14ac:dyDescent="0.25">
      <c r="A3185" s="80">
        <v>1063057</v>
      </c>
      <c r="B3185" s="104" t="s">
        <v>236</v>
      </c>
      <c r="C3185" s="88">
        <v>14524</v>
      </c>
    </row>
    <row r="3186" spans="1:3" x14ac:dyDescent="0.25">
      <c r="A3186" s="80">
        <v>1063058</v>
      </c>
      <c r="B3186" s="104" t="s">
        <v>236</v>
      </c>
      <c r="C3186" s="88">
        <v>14525</v>
      </c>
    </row>
    <row r="3187" spans="1:3" x14ac:dyDescent="0.25">
      <c r="A3187" s="80">
        <v>1063059</v>
      </c>
      <c r="B3187" s="104" t="s">
        <v>236</v>
      </c>
      <c r="C3187" s="88">
        <v>14526</v>
      </c>
    </row>
    <row r="3188" spans="1:3" x14ac:dyDescent="0.25">
      <c r="A3188" s="80">
        <v>1063060</v>
      </c>
      <c r="B3188" s="104" t="s">
        <v>236</v>
      </c>
      <c r="C3188" s="88">
        <v>14527</v>
      </c>
    </row>
    <row r="3189" spans="1:3" x14ac:dyDescent="0.25">
      <c r="A3189" s="80">
        <v>1063061</v>
      </c>
      <c r="B3189" s="104" t="s">
        <v>236</v>
      </c>
      <c r="C3189" s="88">
        <v>14528</v>
      </c>
    </row>
    <row r="3190" spans="1:3" x14ac:dyDescent="0.25">
      <c r="A3190" s="80">
        <v>1063062</v>
      </c>
      <c r="B3190" s="104" t="s">
        <v>236</v>
      </c>
      <c r="C3190" s="88">
        <v>14530</v>
      </c>
    </row>
    <row r="3191" spans="1:3" x14ac:dyDescent="0.25">
      <c r="A3191" s="80">
        <v>1063063</v>
      </c>
      <c r="B3191" s="104" t="s">
        <v>236</v>
      </c>
      <c r="C3191" s="88">
        <v>14533</v>
      </c>
    </row>
    <row r="3192" spans="1:3" x14ac:dyDescent="0.25">
      <c r="A3192" s="80">
        <v>1063064</v>
      </c>
      <c r="B3192" s="104" t="s">
        <v>236</v>
      </c>
      <c r="C3192" s="88">
        <v>14534</v>
      </c>
    </row>
    <row r="3193" spans="1:3" x14ac:dyDescent="0.25">
      <c r="A3193" s="80">
        <v>1063065</v>
      </c>
      <c r="B3193" s="104" t="s">
        <v>236</v>
      </c>
      <c r="C3193" s="88">
        <v>14536</v>
      </c>
    </row>
    <row r="3194" spans="1:3" x14ac:dyDescent="0.25">
      <c r="A3194" s="80">
        <v>1063066</v>
      </c>
      <c r="B3194" s="104" t="s">
        <v>236</v>
      </c>
      <c r="C3194" s="88">
        <v>14537</v>
      </c>
    </row>
    <row r="3195" spans="1:3" x14ac:dyDescent="0.25">
      <c r="A3195" s="80">
        <v>1063067</v>
      </c>
      <c r="B3195" s="91">
        <v>1028080</v>
      </c>
      <c r="C3195" s="88">
        <v>14538</v>
      </c>
    </row>
    <row r="3196" spans="1:3" x14ac:dyDescent="0.25">
      <c r="A3196" s="80">
        <v>1063068</v>
      </c>
      <c r="B3196" s="91">
        <v>1028081</v>
      </c>
      <c r="C3196" s="88">
        <v>14539</v>
      </c>
    </row>
    <row r="3197" spans="1:3" x14ac:dyDescent="0.25">
      <c r="A3197" s="80">
        <v>1063069</v>
      </c>
      <c r="B3197" s="104" t="s">
        <v>236</v>
      </c>
      <c r="C3197" s="88">
        <v>14541</v>
      </c>
    </row>
    <row r="3198" spans="1:3" x14ac:dyDescent="0.25">
      <c r="A3198" s="80">
        <v>1063070</v>
      </c>
      <c r="B3198" s="91">
        <v>1028083</v>
      </c>
      <c r="C3198" s="88">
        <v>14543</v>
      </c>
    </row>
    <row r="3199" spans="1:3" x14ac:dyDescent="0.25">
      <c r="A3199" s="80">
        <v>1063071</v>
      </c>
      <c r="B3199" s="104" t="s">
        <v>236</v>
      </c>
      <c r="C3199" s="88">
        <v>14544</v>
      </c>
    </row>
    <row r="3200" spans="1:3" x14ac:dyDescent="0.25">
      <c r="A3200" s="80">
        <v>1063072</v>
      </c>
      <c r="B3200" s="104" t="s">
        <v>236</v>
      </c>
      <c r="C3200" s="88">
        <v>14545</v>
      </c>
    </row>
    <row r="3201" spans="1:3" x14ac:dyDescent="0.25">
      <c r="A3201" s="80">
        <v>1063073</v>
      </c>
      <c r="B3201" s="104" t="s">
        <v>236</v>
      </c>
      <c r="C3201" s="88">
        <v>14546</v>
      </c>
    </row>
    <row r="3202" spans="1:3" x14ac:dyDescent="0.25">
      <c r="A3202" s="80">
        <v>1063074</v>
      </c>
      <c r="B3202" s="91">
        <v>1028087</v>
      </c>
      <c r="C3202" s="88">
        <v>14547</v>
      </c>
    </row>
    <row r="3203" spans="1:3" x14ac:dyDescent="0.25">
      <c r="A3203" s="80">
        <v>1063075</v>
      </c>
      <c r="B3203" s="104" t="s">
        <v>236</v>
      </c>
      <c r="C3203" s="88">
        <v>14548</v>
      </c>
    </row>
    <row r="3204" spans="1:3" x14ac:dyDescent="0.25">
      <c r="A3204" s="80">
        <v>1063076</v>
      </c>
      <c r="B3204" s="104" t="s">
        <v>236</v>
      </c>
      <c r="C3204" s="88">
        <v>14549</v>
      </c>
    </row>
    <row r="3205" spans="1:3" x14ac:dyDescent="0.25">
      <c r="A3205" s="80">
        <v>1063077</v>
      </c>
      <c r="B3205" s="91">
        <v>1028090</v>
      </c>
      <c r="C3205" s="88">
        <v>14551</v>
      </c>
    </row>
    <row r="3206" spans="1:3" x14ac:dyDescent="0.25">
      <c r="A3206" s="80">
        <v>1063078</v>
      </c>
      <c r="B3206" s="91">
        <v>1028091</v>
      </c>
      <c r="C3206" s="88">
        <v>14552</v>
      </c>
    </row>
    <row r="3207" spans="1:3" x14ac:dyDescent="0.25">
      <c r="A3207" s="80">
        <v>1063079</v>
      </c>
      <c r="B3207" s="91">
        <v>1028092</v>
      </c>
      <c r="C3207" s="88">
        <v>14553</v>
      </c>
    </row>
    <row r="3208" spans="1:3" x14ac:dyDescent="0.25">
      <c r="A3208" s="80">
        <v>1063080</v>
      </c>
      <c r="B3208" s="91">
        <v>1028093</v>
      </c>
      <c r="C3208" s="88">
        <v>14554</v>
      </c>
    </row>
    <row r="3209" spans="1:3" x14ac:dyDescent="0.25">
      <c r="A3209" s="80">
        <v>1063081</v>
      </c>
      <c r="B3209" s="91">
        <v>1028094</v>
      </c>
      <c r="C3209" s="88">
        <v>14555</v>
      </c>
    </row>
    <row r="3210" spans="1:3" x14ac:dyDescent="0.25">
      <c r="A3210" s="80">
        <v>1063082</v>
      </c>
      <c r="B3210" s="91">
        <v>1028095</v>
      </c>
      <c r="C3210" s="88">
        <v>14557</v>
      </c>
    </row>
    <row r="3211" spans="1:3" x14ac:dyDescent="0.25">
      <c r="A3211" s="80">
        <v>1063083</v>
      </c>
      <c r="B3211" s="104" t="s">
        <v>236</v>
      </c>
      <c r="C3211" s="88">
        <v>14558</v>
      </c>
    </row>
    <row r="3212" spans="1:3" x14ac:dyDescent="0.25">
      <c r="A3212" s="80">
        <v>1063084</v>
      </c>
      <c r="B3212" s="91">
        <v>1028097</v>
      </c>
      <c r="C3212" s="88">
        <v>14559</v>
      </c>
    </row>
    <row r="3213" spans="1:3" x14ac:dyDescent="0.25">
      <c r="A3213" s="80">
        <v>1063085</v>
      </c>
      <c r="B3213" s="91">
        <v>1028098</v>
      </c>
      <c r="C3213" s="88">
        <v>14560</v>
      </c>
    </row>
    <row r="3214" spans="1:3" x14ac:dyDescent="0.25">
      <c r="A3214" s="80">
        <v>1063086</v>
      </c>
      <c r="B3214" s="91">
        <v>1028099</v>
      </c>
      <c r="C3214" s="88">
        <v>14561</v>
      </c>
    </row>
    <row r="3215" spans="1:3" x14ac:dyDescent="0.25">
      <c r="A3215" s="80">
        <v>1063087</v>
      </c>
      <c r="B3215" s="104" t="s">
        <v>236</v>
      </c>
      <c r="C3215" s="88">
        <v>14562</v>
      </c>
    </row>
    <row r="3216" spans="1:3" x14ac:dyDescent="0.25">
      <c r="A3216" s="80">
        <v>1063088</v>
      </c>
      <c r="B3216" s="91">
        <v>1028101</v>
      </c>
      <c r="C3216" s="88">
        <v>14563</v>
      </c>
    </row>
    <row r="3217" spans="1:3" x14ac:dyDescent="0.25">
      <c r="A3217" s="80">
        <v>1063089</v>
      </c>
      <c r="B3217" s="91">
        <v>1028102</v>
      </c>
      <c r="C3217" s="88">
        <v>14564</v>
      </c>
    </row>
    <row r="3218" spans="1:3" x14ac:dyDescent="0.25">
      <c r="A3218" s="80">
        <v>1063090</v>
      </c>
      <c r="B3218" s="104" t="s">
        <v>236</v>
      </c>
      <c r="C3218" s="88">
        <v>14566</v>
      </c>
    </row>
    <row r="3219" spans="1:3" x14ac:dyDescent="0.25">
      <c r="A3219" s="80">
        <v>1063091</v>
      </c>
      <c r="B3219" s="91">
        <v>1028105</v>
      </c>
      <c r="C3219" s="88">
        <v>14567</v>
      </c>
    </row>
    <row r="3220" spans="1:3" x14ac:dyDescent="0.25">
      <c r="A3220" s="80">
        <v>1063092</v>
      </c>
      <c r="B3220" s="91">
        <v>1028106</v>
      </c>
      <c r="C3220" s="88">
        <v>14568</v>
      </c>
    </row>
    <row r="3221" spans="1:3" x14ac:dyDescent="0.25">
      <c r="A3221" s="80">
        <v>1063093</v>
      </c>
      <c r="B3221" s="91">
        <v>1028107</v>
      </c>
      <c r="C3221" s="88">
        <v>14569</v>
      </c>
    </row>
    <row r="3222" spans="1:3" x14ac:dyDescent="0.25">
      <c r="A3222" s="80">
        <v>1063094</v>
      </c>
      <c r="B3222" s="91">
        <v>1028108</v>
      </c>
      <c r="C3222" s="88">
        <v>14570</v>
      </c>
    </row>
    <row r="3223" spans="1:3" x14ac:dyDescent="0.25">
      <c r="A3223" s="80">
        <v>1063095</v>
      </c>
      <c r="B3223" s="91">
        <v>1028109</v>
      </c>
      <c r="C3223" s="88">
        <v>14571</v>
      </c>
    </row>
    <row r="3224" spans="1:3" x14ac:dyDescent="0.25">
      <c r="A3224" s="80">
        <v>1063096</v>
      </c>
      <c r="B3224" s="104" t="s">
        <v>236</v>
      </c>
      <c r="C3224" s="88">
        <v>14572</v>
      </c>
    </row>
    <row r="3225" spans="1:3" x14ac:dyDescent="0.25">
      <c r="A3225" s="80">
        <v>1063097</v>
      </c>
      <c r="B3225" s="104" t="s">
        <v>236</v>
      </c>
      <c r="C3225" s="88">
        <v>14573</v>
      </c>
    </row>
    <row r="3226" spans="1:3" x14ac:dyDescent="0.25">
      <c r="A3226" s="80">
        <v>1063098</v>
      </c>
      <c r="B3226" s="104" t="s">
        <v>236</v>
      </c>
      <c r="C3226" s="88">
        <v>14574</v>
      </c>
    </row>
    <row r="3227" spans="1:3" x14ac:dyDescent="0.25">
      <c r="A3227" s="80">
        <v>1063099</v>
      </c>
      <c r="B3227" s="104" t="s">
        <v>236</v>
      </c>
      <c r="C3227" s="88">
        <v>14575</v>
      </c>
    </row>
    <row r="3228" spans="1:3" x14ac:dyDescent="0.25">
      <c r="A3228" s="80">
        <v>1063100</v>
      </c>
      <c r="B3228" s="91">
        <v>1028114</v>
      </c>
      <c r="C3228" s="88">
        <v>14576</v>
      </c>
    </row>
    <row r="3229" spans="1:3" x14ac:dyDescent="0.25">
      <c r="A3229" s="80">
        <v>1063101</v>
      </c>
      <c r="B3229" s="91">
        <v>1028115</v>
      </c>
      <c r="C3229" s="88">
        <v>14577</v>
      </c>
    </row>
    <row r="3230" spans="1:3" x14ac:dyDescent="0.25">
      <c r="A3230" s="80">
        <v>1063102</v>
      </c>
      <c r="B3230" s="104" t="s">
        <v>236</v>
      </c>
      <c r="C3230" s="88">
        <v>14578</v>
      </c>
    </row>
    <row r="3231" spans="1:3" x14ac:dyDescent="0.25">
      <c r="A3231" s="80">
        <v>1063103</v>
      </c>
      <c r="B3231" s="104" t="s">
        <v>236</v>
      </c>
      <c r="C3231" s="88">
        <v>1458</v>
      </c>
    </row>
    <row r="3232" spans="1:3" x14ac:dyDescent="0.25">
      <c r="A3232" s="80">
        <v>1063104</v>
      </c>
      <c r="B3232" s="91">
        <v>1028118</v>
      </c>
      <c r="C3232" s="88">
        <v>14580</v>
      </c>
    </row>
    <row r="3233" spans="1:3" x14ac:dyDescent="0.25">
      <c r="A3233" s="80">
        <v>1063105</v>
      </c>
      <c r="B3233" s="91">
        <v>1028119</v>
      </c>
      <c r="C3233" s="88">
        <v>14581</v>
      </c>
    </row>
    <row r="3234" spans="1:3" x14ac:dyDescent="0.25">
      <c r="A3234" s="80">
        <v>1063106</v>
      </c>
      <c r="B3234" s="91">
        <v>1028120</v>
      </c>
      <c r="C3234" s="88">
        <v>14582</v>
      </c>
    </row>
    <row r="3235" spans="1:3" x14ac:dyDescent="0.25">
      <c r="A3235" s="80">
        <v>1063107</v>
      </c>
      <c r="B3235" s="91">
        <v>1028121</v>
      </c>
      <c r="C3235" s="88">
        <v>14583</v>
      </c>
    </row>
    <row r="3236" spans="1:3" x14ac:dyDescent="0.25">
      <c r="A3236" s="80">
        <v>1063108</v>
      </c>
      <c r="B3236" s="104" t="s">
        <v>236</v>
      </c>
      <c r="C3236" s="88">
        <v>14584</v>
      </c>
    </row>
    <row r="3237" spans="1:3" x14ac:dyDescent="0.25">
      <c r="A3237" s="80">
        <v>1063109</v>
      </c>
      <c r="B3237" s="91">
        <v>1028123</v>
      </c>
      <c r="C3237" s="88">
        <v>14585</v>
      </c>
    </row>
    <row r="3238" spans="1:3" x14ac:dyDescent="0.25">
      <c r="A3238" s="80">
        <v>1063110</v>
      </c>
      <c r="B3238" s="104" t="s">
        <v>236</v>
      </c>
      <c r="C3238" s="88">
        <v>14586</v>
      </c>
    </row>
    <row r="3239" spans="1:3" x14ac:dyDescent="0.25">
      <c r="A3239" s="80">
        <v>1063111</v>
      </c>
      <c r="B3239" s="104" t="s">
        <v>236</v>
      </c>
      <c r="C3239" s="88">
        <v>14588</v>
      </c>
    </row>
    <row r="3240" spans="1:3" x14ac:dyDescent="0.25">
      <c r="A3240" s="80">
        <v>1063112</v>
      </c>
      <c r="B3240" s="104" t="s">
        <v>236</v>
      </c>
      <c r="C3240" s="88">
        <v>14589</v>
      </c>
    </row>
    <row r="3241" spans="1:3" x14ac:dyDescent="0.25">
      <c r="A3241" s="80">
        <v>1063113</v>
      </c>
      <c r="B3241" s="104" t="s">
        <v>236</v>
      </c>
      <c r="C3241" s="88">
        <v>14590</v>
      </c>
    </row>
    <row r="3242" spans="1:3" x14ac:dyDescent="0.25">
      <c r="A3242" s="80">
        <v>1063114</v>
      </c>
      <c r="B3242" s="91">
        <v>1028128</v>
      </c>
      <c r="C3242" s="88">
        <v>14591</v>
      </c>
    </row>
    <row r="3243" spans="1:3" x14ac:dyDescent="0.25">
      <c r="A3243" s="80">
        <v>1063115</v>
      </c>
      <c r="B3243" s="91">
        <v>1028129</v>
      </c>
      <c r="C3243" s="88">
        <v>14592</v>
      </c>
    </row>
    <row r="3244" spans="1:3" x14ac:dyDescent="0.25">
      <c r="A3244" s="80">
        <v>1063116</v>
      </c>
      <c r="B3244" s="104" t="s">
        <v>236</v>
      </c>
      <c r="C3244" s="88">
        <v>14593</v>
      </c>
    </row>
    <row r="3245" spans="1:3" x14ac:dyDescent="0.25">
      <c r="A3245" s="80">
        <v>1063117</v>
      </c>
      <c r="B3245" s="104" t="s">
        <v>236</v>
      </c>
      <c r="C3245" s="88">
        <v>14594</v>
      </c>
    </row>
    <row r="3246" spans="1:3" x14ac:dyDescent="0.25">
      <c r="A3246" s="80">
        <v>1063118</v>
      </c>
      <c r="B3246" s="104" t="s">
        <v>236</v>
      </c>
      <c r="C3246" s="88">
        <v>14596</v>
      </c>
    </row>
    <row r="3247" spans="1:3" x14ac:dyDescent="0.25">
      <c r="A3247" s="80">
        <v>1063119</v>
      </c>
      <c r="B3247" s="91">
        <v>1028133</v>
      </c>
      <c r="C3247" s="88">
        <v>14597</v>
      </c>
    </row>
    <row r="3248" spans="1:3" x14ac:dyDescent="0.25">
      <c r="A3248" s="80">
        <v>1063120</v>
      </c>
      <c r="B3248" s="104" t="s">
        <v>236</v>
      </c>
      <c r="C3248" s="88">
        <v>14598</v>
      </c>
    </row>
    <row r="3249" spans="1:3" x14ac:dyDescent="0.25">
      <c r="A3249" s="80">
        <v>1063121</v>
      </c>
      <c r="B3249" s="104" t="s">
        <v>236</v>
      </c>
      <c r="C3249" s="88">
        <v>14600</v>
      </c>
    </row>
    <row r="3250" spans="1:3" x14ac:dyDescent="0.25">
      <c r="A3250" s="80">
        <v>1063122</v>
      </c>
      <c r="B3250" s="104" t="s">
        <v>236</v>
      </c>
      <c r="C3250" s="88">
        <v>14601</v>
      </c>
    </row>
    <row r="3251" spans="1:3" x14ac:dyDescent="0.25">
      <c r="A3251" s="80">
        <v>1063123</v>
      </c>
      <c r="B3251" s="104" t="s">
        <v>236</v>
      </c>
      <c r="C3251" s="88">
        <v>14602</v>
      </c>
    </row>
    <row r="3252" spans="1:3" x14ac:dyDescent="0.25">
      <c r="A3252" s="80">
        <v>1063124</v>
      </c>
      <c r="B3252" s="104" t="s">
        <v>236</v>
      </c>
      <c r="C3252" s="88">
        <v>14603</v>
      </c>
    </row>
    <row r="3253" spans="1:3" x14ac:dyDescent="0.25">
      <c r="A3253" s="80">
        <v>1063125</v>
      </c>
      <c r="B3253" s="104" t="s">
        <v>236</v>
      </c>
      <c r="C3253" s="88">
        <v>14604</v>
      </c>
    </row>
    <row r="3254" spans="1:3" x14ac:dyDescent="0.25">
      <c r="A3254" s="80">
        <v>1063126</v>
      </c>
      <c r="B3254" s="104" t="s">
        <v>236</v>
      </c>
      <c r="C3254" s="88">
        <v>14605</v>
      </c>
    </row>
    <row r="3255" spans="1:3" x14ac:dyDescent="0.25">
      <c r="A3255" s="80">
        <v>1063127</v>
      </c>
      <c r="B3255" s="104" t="s">
        <v>236</v>
      </c>
      <c r="C3255" s="88">
        <v>14606</v>
      </c>
    </row>
    <row r="3256" spans="1:3" x14ac:dyDescent="0.25">
      <c r="A3256" s="80">
        <v>1063128</v>
      </c>
      <c r="B3256" s="104" t="s">
        <v>236</v>
      </c>
      <c r="C3256" s="88">
        <v>14607</v>
      </c>
    </row>
    <row r="3257" spans="1:3" x14ac:dyDescent="0.25">
      <c r="A3257" s="80">
        <v>1063129</v>
      </c>
      <c r="B3257" s="104" t="s">
        <v>236</v>
      </c>
      <c r="C3257" s="88">
        <v>14609</v>
      </c>
    </row>
    <row r="3258" spans="1:3" x14ac:dyDescent="0.25">
      <c r="A3258" s="80">
        <v>1063130</v>
      </c>
      <c r="B3258" s="104" t="s">
        <v>236</v>
      </c>
      <c r="C3258" s="88">
        <v>14610</v>
      </c>
    </row>
    <row r="3259" spans="1:3" x14ac:dyDescent="0.25">
      <c r="A3259" s="80">
        <v>1063131</v>
      </c>
      <c r="B3259" s="104" t="s">
        <v>236</v>
      </c>
      <c r="C3259" s="88">
        <v>14611</v>
      </c>
    </row>
    <row r="3260" spans="1:3" x14ac:dyDescent="0.25">
      <c r="A3260" s="80">
        <v>1063132</v>
      </c>
      <c r="B3260" s="104" t="s">
        <v>236</v>
      </c>
      <c r="C3260" s="88">
        <v>14612</v>
      </c>
    </row>
    <row r="3261" spans="1:3" x14ac:dyDescent="0.25">
      <c r="A3261" s="80">
        <v>1063133</v>
      </c>
      <c r="B3261" s="104" t="s">
        <v>236</v>
      </c>
      <c r="C3261" s="88">
        <v>14613</v>
      </c>
    </row>
    <row r="3262" spans="1:3" x14ac:dyDescent="0.25">
      <c r="A3262" s="80">
        <v>1063134</v>
      </c>
      <c r="B3262" s="104" t="s">
        <v>236</v>
      </c>
      <c r="C3262" s="88">
        <v>14615</v>
      </c>
    </row>
    <row r="3263" spans="1:3" x14ac:dyDescent="0.25">
      <c r="A3263" s="80">
        <v>1063135</v>
      </c>
      <c r="B3263" s="104" t="s">
        <v>236</v>
      </c>
      <c r="C3263" s="88">
        <v>14616</v>
      </c>
    </row>
    <row r="3264" spans="1:3" x14ac:dyDescent="0.25">
      <c r="A3264" s="80">
        <v>1063136</v>
      </c>
      <c r="B3264" s="104" t="s">
        <v>236</v>
      </c>
      <c r="C3264" s="88">
        <v>14617</v>
      </c>
    </row>
    <row r="3265" spans="1:3" x14ac:dyDescent="0.25">
      <c r="A3265" s="80">
        <v>1063137</v>
      </c>
      <c r="B3265" s="104" t="s">
        <v>236</v>
      </c>
      <c r="C3265" s="88">
        <v>14619</v>
      </c>
    </row>
    <row r="3266" spans="1:3" x14ac:dyDescent="0.25">
      <c r="A3266" s="80">
        <v>1063138</v>
      </c>
      <c r="B3266" s="104" t="s">
        <v>236</v>
      </c>
      <c r="C3266" s="88">
        <v>1462</v>
      </c>
    </row>
    <row r="3267" spans="1:3" x14ac:dyDescent="0.25">
      <c r="A3267" s="80">
        <v>1063139</v>
      </c>
      <c r="B3267" s="104" t="s">
        <v>236</v>
      </c>
      <c r="C3267" s="88">
        <v>14620</v>
      </c>
    </row>
    <row r="3268" spans="1:3" x14ac:dyDescent="0.25">
      <c r="A3268" s="80">
        <v>1063140</v>
      </c>
      <c r="B3268" s="104" t="s">
        <v>236</v>
      </c>
      <c r="C3268" s="88">
        <v>14621</v>
      </c>
    </row>
    <row r="3269" spans="1:3" x14ac:dyDescent="0.25">
      <c r="A3269" s="80">
        <v>1063141</v>
      </c>
      <c r="B3269" s="104" t="s">
        <v>236</v>
      </c>
      <c r="C3269" s="88">
        <v>14622</v>
      </c>
    </row>
    <row r="3270" spans="1:3" x14ac:dyDescent="0.25">
      <c r="A3270" s="80">
        <v>1063142</v>
      </c>
      <c r="B3270" s="104" t="s">
        <v>236</v>
      </c>
      <c r="C3270" s="88">
        <v>14623</v>
      </c>
    </row>
    <row r="3271" spans="1:3" x14ac:dyDescent="0.25">
      <c r="A3271" s="80">
        <v>1063143</v>
      </c>
      <c r="B3271" s="104" t="s">
        <v>236</v>
      </c>
      <c r="C3271" s="88">
        <v>14624</v>
      </c>
    </row>
    <row r="3272" spans="1:3" x14ac:dyDescent="0.25">
      <c r="A3272" s="80">
        <v>1063144</v>
      </c>
      <c r="B3272" s="104" t="s">
        <v>236</v>
      </c>
      <c r="C3272" s="88">
        <v>14625</v>
      </c>
    </row>
    <row r="3273" spans="1:3" x14ac:dyDescent="0.25">
      <c r="A3273" s="80">
        <v>1063145</v>
      </c>
      <c r="B3273" s="104" t="s">
        <v>236</v>
      </c>
      <c r="C3273" s="88">
        <v>14626</v>
      </c>
    </row>
    <row r="3274" spans="1:3" x14ac:dyDescent="0.25">
      <c r="A3274" s="80">
        <v>1063146</v>
      </c>
      <c r="B3274" s="104" t="s">
        <v>236</v>
      </c>
      <c r="C3274" s="88">
        <v>14627</v>
      </c>
    </row>
    <row r="3275" spans="1:3" x14ac:dyDescent="0.25">
      <c r="A3275" s="80">
        <v>1063147</v>
      </c>
      <c r="B3275" s="104" t="s">
        <v>236</v>
      </c>
      <c r="C3275" s="88">
        <v>14628</v>
      </c>
    </row>
    <row r="3276" spans="1:3" x14ac:dyDescent="0.25">
      <c r="A3276" s="80">
        <v>1063148</v>
      </c>
      <c r="B3276" s="104" t="s">
        <v>236</v>
      </c>
      <c r="C3276" s="88">
        <v>14629</v>
      </c>
    </row>
    <row r="3277" spans="1:3" x14ac:dyDescent="0.25">
      <c r="A3277" s="80">
        <v>1063149</v>
      </c>
      <c r="B3277" s="104" t="s">
        <v>236</v>
      </c>
      <c r="C3277" s="88">
        <v>14630</v>
      </c>
    </row>
    <row r="3278" spans="1:3" x14ac:dyDescent="0.25">
      <c r="A3278" s="80">
        <v>1063150</v>
      </c>
      <c r="B3278" s="104" t="s">
        <v>236</v>
      </c>
      <c r="C3278" s="88">
        <v>14631</v>
      </c>
    </row>
    <row r="3279" spans="1:3" x14ac:dyDescent="0.25">
      <c r="A3279" s="80">
        <v>1063151</v>
      </c>
      <c r="B3279" s="104" t="s">
        <v>236</v>
      </c>
      <c r="C3279" s="88">
        <v>14632</v>
      </c>
    </row>
    <row r="3280" spans="1:3" x14ac:dyDescent="0.25">
      <c r="A3280" s="80">
        <v>1063152</v>
      </c>
      <c r="B3280" s="104" t="s">
        <v>236</v>
      </c>
      <c r="C3280" s="88">
        <v>14636</v>
      </c>
    </row>
    <row r="3281" spans="1:3" x14ac:dyDescent="0.25">
      <c r="A3281" s="80">
        <v>1063153</v>
      </c>
      <c r="B3281" s="104" t="s">
        <v>236</v>
      </c>
      <c r="C3281" s="88">
        <v>14637</v>
      </c>
    </row>
    <row r="3282" spans="1:3" x14ac:dyDescent="0.25">
      <c r="A3282" s="80">
        <v>1063154</v>
      </c>
      <c r="B3282" s="104" t="s">
        <v>236</v>
      </c>
      <c r="C3282" s="88">
        <v>14638</v>
      </c>
    </row>
    <row r="3283" spans="1:3" x14ac:dyDescent="0.25">
      <c r="A3283" s="80">
        <v>1063155</v>
      </c>
      <c r="B3283" s="104" t="s">
        <v>236</v>
      </c>
      <c r="C3283" s="88">
        <v>14639</v>
      </c>
    </row>
    <row r="3284" spans="1:3" x14ac:dyDescent="0.25">
      <c r="A3284" s="80">
        <v>1063156</v>
      </c>
      <c r="B3284" s="104" t="s">
        <v>236</v>
      </c>
      <c r="C3284" s="88">
        <v>14640</v>
      </c>
    </row>
    <row r="3285" spans="1:3" x14ac:dyDescent="0.25">
      <c r="A3285" s="80">
        <v>1063157</v>
      </c>
      <c r="B3285" s="104" t="s">
        <v>236</v>
      </c>
      <c r="C3285" s="88">
        <v>14641</v>
      </c>
    </row>
    <row r="3286" spans="1:3" x14ac:dyDescent="0.25">
      <c r="A3286" s="80">
        <v>1063158</v>
      </c>
      <c r="B3286" s="104" t="s">
        <v>236</v>
      </c>
      <c r="C3286" s="88">
        <v>14642</v>
      </c>
    </row>
    <row r="3287" spans="1:3" x14ac:dyDescent="0.25">
      <c r="A3287" s="80">
        <v>1063159</v>
      </c>
      <c r="B3287" s="104" t="s">
        <v>236</v>
      </c>
      <c r="C3287" s="88">
        <v>14643</v>
      </c>
    </row>
    <row r="3288" spans="1:3" x14ac:dyDescent="0.25">
      <c r="A3288" s="80">
        <v>1063160</v>
      </c>
      <c r="B3288" s="104" t="s">
        <v>236</v>
      </c>
      <c r="C3288" s="88">
        <v>14644</v>
      </c>
    </row>
    <row r="3289" spans="1:3" x14ac:dyDescent="0.25">
      <c r="A3289" s="80">
        <v>1063161</v>
      </c>
      <c r="B3289" s="104" t="s">
        <v>236</v>
      </c>
      <c r="C3289" s="88">
        <v>14645</v>
      </c>
    </row>
    <row r="3290" spans="1:3" x14ac:dyDescent="0.25">
      <c r="A3290" s="80">
        <v>1063162</v>
      </c>
      <c r="B3290" s="91">
        <v>1028176</v>
      </c>
      <c r="C3290" s="88">
        <v>14646</v>
      </c>
    </row>
    <row r="3291" spans="1:3" x14ac:dyDescent="0.25">
      <c r="A3291" s="80">
        <v>1063163</v>
      </c>
      <c r="B3291" s="104" t="s">
        <v>236</v>
      </c>
      <c r="C3291" s="88">
        <v>14647</v>
      </c>
    </row>
    <row r="3292" spans="1:3" x14ac:dyDescent="0.25">
      <c r="A3292" s="80">
        <v>1063164</v>
      </c>
      <c r="B3292" s="104" t="s">
        <v>236</v>
      </c>
      <c r="C3292" s="88">
        <v>14648</v>
      </c>
    </row>
    <row r="3293" spans="1:3" x14ac:dyDescent="0.25">
      <c r="A3293" s="80">
        <v>1063165</v>
      </c>
      <c r="B3293" s="104" t="s">
        <v>236</v>
      </c>
      <c r="C3293" s="88">
        <v>14649</v>
      </c>
    </row>
    <row r="3294" spans="1:3" x14ac:dyDescent="0.25">
      <c r="A3294" s="80">
        <v>1063166</v>
      </c>
      <c r="B3294" s="104" t="s">
        <v>236</v>
      </c>
      <c r="C3294" s="88">
        <v>14651</v>
      </c>
    </row>
    <row r="3295" spans="1:3" x14ac:dyDescent="0.25">
      <c r="A3295" s="80">
        <v>1063167</v>
      </c>
      <c r="B3295" s="104" t="s">
        <v>236</v>
      </c>
      <c r="C3295" s="88">
        <v>14654</v>
      </c>
    </row>
    <row r="3296" spans="1:3" x14ac:dyDescent="0.25">
      <c r="A3296" s="80">
        <v>1063168</v>
      </c>
      <c r="B3296" s="91">
        <v>1028182</v>
      </c>
      <c r="C3296" s="88">
        <v>14655</v>
      </c>
    </row>
    <row r="3297" spans="1:3" x14ac:dyDescent="0.25">
      <c r="A3297" s="80">
        <v>1063169</v>
      </c>
      <c r="B3297" s="104" t="s">
        <v>236</v>
      </c>
      <c r="C3297" s="88">
        <v>14657</v>
      </c>
    </row>
    <row r="3298" spans="1:3" x14ac:dyDescent="0.25">
      <c r="A3298" s="80">
        <v>1063170</v>
      </c>
      <c r="B3298" s="104" t="s">
        <v>236</v>
      </c>
      <c r="C3298" s="88">
        <v>14658</v>
      </c>
    </row>
    <row r="3299" spans="1:3" x14ac:dyDescent="0.25">
      <c r="A3299" s="80">
        <v>1063171</v>
      </c>
      <c r="B3299" s="104" t="s">
        <v>236</v>
      </c>
      <c r="C3299" s="88">
        <v>14659</v>
      </c>
    </row>
    <row r="3300" spans="1:3" x14ac:dyDescent="0.25">
      <c r="A3300" s="80">
        <v>1063172</v>
      </c>
      <c r="B3300" s="104" t="s">
        <v>236</v>
      </c>
      <c r="C3300" s="88">
        <v>14660</v>
      </c>
    </row>
    <row r="3301" spans="1:3" x14ac:dyDescent="0.25">
      <c r="A3301" s="80">
        <v>1063173</v>
      </c>
      <c r="B3301" s="104" t="s">
        <v>236</v>
      </c>
      <c r="C3301" s="88">
        <v>14662</v>
      </c>
    </row>
    <row r="3302" spans="1:3" x14ac:dyDescent="0.25">
      <c r="A3302" s="80">
        <v>1063174</v>
      </c>
      <c r="B3302" s="104" t="s">
        <v>236</v>
      </c>
      <c r="C3302" s="88">
        <v>14663</v>
      </c>
    </row>
    <row r="3303" spans="1:3" x14ac:dyDescent="0.25">
      <c r="A3303" s="80">
        <v>1063175</v>
      </c>
      <c r="B3303" s="104" t="s">
        <v>236</v>
      </c>
      <c r="C3303" s="88">
        <v>14666</v>
      </c>
    </row>
    <row r="3304" spans="1:3" x14ac:dyDescent="0.25">
      <c r="A3304" s="80">
        <v>1063176</v>
      </c>
      <c r="B3304" s="104" t="s">
        <v>236</v>
      </c>
      <c r="C3304" s="88">
        <v>14667</v>
      </c>
    </row>
    <row r="3305" spans="1:3" x14ac:dyDescent="0.25">
      <c r="A3305" s="80">
        <v>1063177</v>
      </c>
      <c r="B3305" s="104" t="s">
        <v>236</v>
      </c>
      <c r="C3305" s="88">
        <v>14668</v>
      </c>
    </row>
    <row r="3306" spans="1:3" x14ac:dyDescent="0.25">
      <c r="A3306" s="80">
        <v>1063178</v>
      </c>
      <c r="B3306" s="104" t="s">
        <v>236</v>
      </c>
      <c r="C3306" s="88">
        <v>14669</v>
      </c>
    </row>
    <row r="3307" spans="1:3" x14ac:dyDescent="0.25">
      <c r="A3307" s="80">
        <v>1063179</v>
      </c>
      <c r="B3307" s="104" t="s">
        <v>236</v>
      </c>
      <c r="C3307" s="88">
        <v>14671</v>
      </c>
    </row>
    <row r="3308" spans="1:3" x14ac:dyDescent="0.25">
      <c r="A3308" s="80">
        <v>1063180</v>
      </c>
      <c r="B3308" s="104" t="s">
        <v>236</v>
      </c>
      <c r="C3308" s="88">
        <v>14672</v>
      </c>
    </row>
    <row r="3309" spans="1:3" x14ac:dyDescent="0.25">
      <c r="A3309" s="80">
        <v>1063181</v>
      </c>
      <c r="B3309" s="91">
        <v>1028196</v>
      </c>
      <c r="C3309" s="88">
        <v>14673</v>
      </c>
    </row>
    <row r="3310" spans="1:3" x14ac:dyDescent="0.25">
      <c r="A3310" s="80">
        <v>1063182</v>
      </c>
      <c r="B3310" s="104" t="s">
        <v>236</v>
      </c>
      <c r="C3310" s="88">
        <v>14674</v>
      </c>
    </row>
    <row r="3311" spans="1:3" x14ac:dyDescent="0.25">
      <c r="A3311" s="80">
        <v>1063183</v>
      </c>
      <c r="B3311" s="104" t="s">
        <v>236</v>
      </c>
      <c r="C3311" s="88">
        <v>14675</v>
      </c>
    </row>
    <row r="3312" spans="1:3" x14ac:dyDescent="0.25">
      <c r="A3312" s="80">
        <v>1063184</v>
      </c>
      <c r="B3312" s="91">
        <v>1028199</v>
      </c>
      <c r="C3312" s="88">
        <v>14676</v>
      </c>
    </row>
    <row r="3313" spans="1:3" x14ac:dyDescent="0.25">
      <c r="A3313" s="80">
        <v>1063185</v>
      </c>
      <c r="B3313" s="91">
        <v>1028200</v>
      </c>
      <c r="C3313" s="88">
        <v>14677</v>
      </c>
    </row>
    <row r="3314" spans="1:3" x14ac:dyDescent="0.25">
      <c r="A3314" s="80">
        <v>1063186</v>
      </c>
      <c r="B3314" s="104" t="s">
        <v>236</v>
      </c>
      <c r="C3314" s="88">
        <v>14678</v>
      </c>
    </row>
    <row r="3315" spans="1:3" x14ac:dyDescent="0.25">
      <c r="A3315" s="80">
        <v>1063187</v>
      </c>
      <c r="B3315" s="91">
        <v>1028202</v>
      </c>
      <c r="C3315" s="88">
        <v>14679</v>
      </c>
    </row>
    <row r="3316" spans="1:3" x14ac:dyDescent="0.25">
      <c r="A3316" s="80">
        <v>1063188</v>
      </c>
      <c r="B3316" s="104" t="s">
        <v>236</v>
      </c>
      <c r="C3316" s="88">
        <v>14681</v>
      </c>
    </row>
    <row r="3317" spans="1:3" x14ac:dyDescent="0.25">
      <c r="A3317" s="80">
        <v>1063189</v>
      </c>
      <c r="B3317" s="104" t="s">
        <v>236</v>
      </c>
      <c r="C3317" s="88">
        <v>14682</v>
      </c>
    </row>
    <row r="3318" spans="1:3" x14ac:dyDescent="0.25">
      <c r="A3318" s="80">
        <v>1063190</v>
      </c>
      <c r="B3318" s="91">
        <v>1028206</v>
      </c>
      <c r="C3318" s="88">
        <v>14683</v>
      </c>
    </row>
    <row r="3319" spans="1:3" x14ac:dyDescent="0.25">
      <c r="A3319" s="80">
        <v>1063191</v>
      </c>
      <c r="B3319" s="104" t="s">
        <v>236</v>
      </c>
      <c r="C3319" s="88">
        <v>14684</v>
      </c>
    </row>
    <row r="3320" spans="1:3" x14ac:dyDescent="0.25">
      <c r="A3320" s="80">
        <v>1063192</v>
      </c>
      <c r="B3320" s="104" t="s">
        <v>236</v>
      </c>
      <c r="C3320" s="88">
        <v>14686</v>
      </c>
    </row>
    <row r="3321" spans="1:3" x14ac:dyDescent="0.25">
      <c r="A3321" s="80">
        <v>1063193</v>
      </c>
      <c r="B3321" s="104" t="s">
        <v>236</v>
      </c>
      <c r="C3321" s="88">
        <v>14687</v>
      </c>
    </row>
    <row r="3322" spans="1:3" x14ac:dyDescent="0.25">
      <c r="A3322" s="80">
        <v>1063194</v>
      </c>
      <c r="B3322" s="104" t="s">
        <v>236</v>
      </c>
      <c r="C3322" s="88">
        <v>14688</v>
      </c>
    </row>
    <row r="3323" spans="1:3" x14ac:dyDescent="0.25">
      <c r="A3323" s="80">
        <v>1063195</v>
      </c>
      <c r="B3323" s="104" t="s">
        <v>236</v>
      </c>
      <c r="C3323" s="88">
        <v>14689</v>
      </c>
    </row>
    <row r="3324" spans="1:3" x14ac:dyDescent="0.25">
      <c r="A3324" s="80">
        <v>1063196</v>
      </c>
      <c r="B3324" s="104" t="s">
        <v>236</v>
      </c>
      <c r="C3324" s="88">
        <v>14690</v>
      </c>
    </row>
    <row r="3325" spans="1:3" x14ac:dyDescent="0.25">
      <c r="A3325" s="80">
        <v>1063197</v>
      </c>
      <c r="B3325" s="91">
        <v>1028213</v>
      </c>
      <c r="C3325" s="88">
        <v>14691</v>
      </c>
    </row>
    <row r="3326" spans="1:3" x14ac:dyDescent="0.25">
      <c r="A3326" s="80">
        <v>1063198</v>
      </c>
      <c r="B3326" s="104" t="s">
        <v>236</v>
      </c>
      <c r="C3326" s="88">
        <v>14692</v>
      </c>
    </row>
    <row r="3327" spans="1:3" x14ac:dyDescent="0.25">
      <c r="A3327" s="80">
        <v>1063199</v>
      </c>
      <c r="B3327" s="104" t="s">
        <v>236</v>
      </c>
      <c r="C3327" s="88">
        <v>14694</v>
      </c>
    </row>
    <row r="3328" spans="1:3" x14ac:dyDescent="0.25">
      <c r="A3328" s="80">
        <v>1063200</v>
      </c>
      <c r="B3328" s="104" t="s">
        <v>236</v>
      </c>
      <c r="C3328" s="88">
        <v>14696</v>
      </c>
    </row>
    <row r="3329" spans="1:3" x14ac:dyDescent="0.25">
      <c r="A3329" s="80">
        <v>1063201</v>
      </c>
      <c r="B3329" s="91">
        <v>1028219</v>
      </c>
      <c r="C3329" s="88">
        <v>14697</v>
      </c>
    </row>
    <row r="3330" spans="1:3" x14ac:dyDescent="0.25">
      <c r="A3330" s="80">
        <v>1063202</v>
      </c>
      <c r="B3330" s="104" t="s">
        <v>236</v>
      </c>
      <c r="C3330" s="88">
        <v>14698</v>
      </c>
    </row>
    <row r="3331" spans="1:3" x14ac:dyDescent="0.25">
      <c r="A3331" s="80">
        <v>1063203</v>
      </c>
      <c r="B3331" s="104" t="s">
        <v>236</v>
      </c>
      <c r="C3331" s="88">
        <v>14700</v>
      </c>
    </row>
    <row r="3332" spans="1:3" x14ac:dyDescent="0.25">
      <c r="A3332" s="80">
        <v>1063204</v>
      </c>
      <c r="B3332" s="104" t="s">
        <v>236</v>
      </c>
      <c r="C3332" s="88">
        <v>14701</v>
      </c>
    </row>
    <row r="3333" spans="1:3" x14ac:dyDescent="0.25">
      <c r="A3333" s="80">
        <v>1063205</v>
      </c>
      <c r="B3333" s="104" t="s">
        <v>236</v>
      </c>
      <c r="C3333" s="88">
        <v>14702</v>
      </c>
    </row>
    <row r="3334" spans="1:3" x14ac:dyDescent="0.25">
      <c r="A3334" s="80">
        <v>1063206</v>
      </c>
      <c r="B3334" s="104" t="s">
        <v>236</v>
      </c>
      <c r="C3334" s="88">
        <v>14703</v>
      </c>
    </row>
    <row r="3335" spans="1:3" x14ac:dyDescent="0.25">
      <c r="A3335" s="80">
        <v>1063207</v>
      </c>
      <c r="B3335" s="91">
        <v>1028226</v>
      </c>
      <c r="C3335" s="88">
        <v>14705</v>
      </c>
    </row>
    <row r="3336" spans="1:3" x14ac:dyDescent="0.25">
      <c r="A3336" s="80">
        <v>1063208</v>
      </c>
      <c r="B3336" s="104" t="s">
        <v>236</v>
      </c>
      <c r="C3336" s="88">
        <v>14706</v>
      </c>
    </row>
    <row r="3337" spans="1:3" x14ac:dyDescent="0.25">
      <c r="A3337" s="80">
        <v>1063209</v>
      </c>
      <c r="B3337" s="104" t="s">
        <v>236</v>
      </c>
      <c r="C3337" s="88">
        <v>14708</v>
      </c>
    </row>
    <row r="3338" spans="1:3" x14ac:dyDescent="0.25">
      <c r="A3338" s="80">
        <v>1063210</v>
      </c>
      <c r="B3338" s="104" t="s">
        <v>236</v>
      </c>
      <c r="C3338" s="88">
        <v>1471</v>
      </c>
    </row>
    <row r="3339" spans="1:3" x14ac:dyDescent="0.25">
      <c r="A3339" s="80">
        <v>1063211</v>
      </c>
      <c r="B3339" s="91">
        <v>1028232</v>
      </c>
      <c r="C3339" s="88">
        <v>14710</v>
      </c>
    </row>
    <row r="3340" spans="1:3" x14ac:dyDescent="0.25">
      <c r="A3340" s="80">
        <v>1063212</v>
      </c>
      <c r="B3340" s="104" t="s">
        <v>236</v>
      </c>
      <c r="C3340" s="88">
        <v>14711</v>
      </c>
    </row>
    <row r="3341" spans="1:3" x14ac:dyDescent="0.25">
      <c r="A3341" s="80">
        <v>1063213</v>
      </c>
      <c r="B3341" s="104" t="s">
        <v>236</v>
      </c>
      <c r="C3341" s="88">
        <v>14713</v>
      </c>
    </row>
    <row r="3342" spans="1:3" x14ac:dyDescent="0.25">
      <c r="A3342" s="80">
        <v>1063214</v>
      </c>
      <c r="B3342" s="91">
        <v>1028235</v>
      </c>
      <c r="C3342" s="88">
        <v>14714</v>
      </c>
    </row>
    <row r="3343" spans="1:3" x14ac:dyDescent="0.25">
      <c r="A3343" s="80">
        <v>1063215</v>
      </c>
      <c r="B3343" s="104" t="s">
        <v>236</v>
      </c>
      <c r="C3343" s="88">
        <v>14715</v>
      </c>
    </row>
    <row r="3344" spans="1:3" x14ac:dyDescent="0.25">
      <c r="A3344" s="80">
        <v>1063216</v>
      </c>
      <c r="B3344" s="104" t="s">
        <v>236</v>
      </c>
      <c r="C3344" s="88">
        <v>14716</v>
      </c>
    </row>
    <row r="3345" spans="1:3" x14ac:dyDescent="0.25">
      <c r="A3345" s="80">
        <v>1063217</v>
      </c>
      <c r="B3345" s="104" t="s">
        <v>236</v>
      </c>
      <c r="C3345" s="88">
        <v>14719</v>
      </c>
    </row>
    <row r="3346" spans="1:3" x14ac:dyDescent="0.25">
      <c r="A3346" s="80">
        <v>1063218</v>
      </c>
      <c r="B3346" s="104" t="s">
        <v>236</v>
      </c>
      <c r="C3346" s="88">
        <v>14722</v>
      </c>
    </row>
    <row r="3347" spans="1:3" x14ac:dyDescent="0.25">
      <c r="A3347" s="80">
        <v>1063219</v>
      </c>
      <c r="B3347" s="91">
        <v>1028241</v>
      </c>
      <c r="C3347" s="88">
        <v>14723</v>
      </c>
    </row>
    <row r="3348" spans="1:3" x14ac:dyDescent="0.25">
      <c r="A3348" s="80">
        <v>1063220</v>
      </c>
      <c r="B3348" s="104" t="s">
        <v>236</v>
      </c>
      <c r="C3348" s="88">
        <v>14725</v>
      </c>
    </row>
    <row r="3349" spans="1:3" x14ac:dyDescent="0.25">
      <c r="A3349" s="80">
        <v>1063221</v>
      </c>
      <c r="B3349" s="104" t="s">
        <v>236</v>
      </c>
      <c r="C3349" s="88">
        <v>14726</v>
      </c>
    </row>
    <row r="3350" spans="1:3" x14ac:dyDescent="0.25">
      <c r="A3350" s="80">
        <v>1063222</v>
      </c>
      <c r="B3350" s="91">
        <v>1028245</v>
      </c>
      <c r="C3350" s="88">
        <v>14728</v>
      </c>
    </row>
    <row r="3351" spans="1:3" x14ac:dyDescent="0.25">
      <c r="A3351" s="80">
        <v>1063223</v>
      </c>
      <c r="B3351" s="104" t="s">
        <v>236</v>
      </c>
      <c r="C3351" s="88">
        <v>14731</v>
      </c>
    </row>
    <row r="3352" spans="1:3" x14ac:dyDescent="0.25">
      <c r="A3352" s="80">
        <v>1063224</v>
      </c>
      <c r="B3352" s="104" t="s">
        <v>236</v>
      </c>
      <c r="C3352" s="88">
        <v>14733</v>
      </c>
    </row>
    <row r="3353" spans="1:3" x14ac:dyDescent="0.25">
      <c r="A3353" s="80">
        <v>1063225</v>
      </c>
      <c r="B3353" s="91">
        <v>1028248</v>
      </c>
      <c r="C3353" s="88">
        <v>14734</v>
      </c>
    </row>
    <row r="3354" spans="1:3" x14ac:dyDescent="0.25">
      <c r="A3354" s="80">
        <v>1063226</v>
      </c>
      <c r="B3354" s="104" t="s">
        <v>236</v>
      </c>
      <c r="C3354" s="88">
        <v>14735</v>
      </c>
    </row>
    <row r="3355" spans="1:3" x14ac:dyDescent="0.25">
      <c r="A3355" s="80">
        <v>1063227</v>
      </c>
      <c r="B3355" s="104" t="s">
        <v>236</v>
      </c>
      <c r="C3355" s="88">
        <v>14736</v>
      </c>
    </row>
    <row r="3356" spans="1:3" x14ac:dyDescent="0.25">
      <c r="A3356" s="80">
        <v>1063228</v>
      </c>
      <c r="B3356" s="91">
        <v>1028252</v>
      </c>
      <c r="C3356" s="88">
        <v>14738</v>
      </c>
    </row>
    <row r="3357" spans="1:3" x14ac:dyDescent="0.25">
      <c r="A3357" s="80">
        <v>1063229</v>
      </c>
      <c r="B3357" s="91">
        <v>1028253</v>
      </c>
      <c r="C3357" s="88">
        <v>14739</v>
      </c>
    </row>
    <row r="3358" spans="1:3" x14ac:dyDescent="0.25">
      <c r="A3358" s="80">
        <v>1063230</v>
      </c>
      <c r="B3358" s="104" t="s">
        <v>236</v>
      </c>
      <c r="C3358" s="88">
        <v>14740</v>
      </c>
    </row>
    <row r="3359" spans="1:3" x14ac:dyDescent="0.25">
      <c r="A3359" s="80">
        <v>1063231</v>
      </c>
      <c r="B3359" s="104" t="s">
        <v>236</v>
      </c>
      <c r="C3359" s="88">
        <v>14741</v>
      </c>
    </row>
    <row r="3360" spans="1:3" x14ac:dyDescent="0.25">
      <c r="A3360" s="80">
        <v>1063232</v>
      </c>
      <c r="B3360" s="104" t="s">
        <v>236</v>
      </c>
      <c r="C3360" s="88">
        <v>14743</v>
      </c>
    </row>
    <row r="3361" spans="1:3" x14ac:dyDescent="0.25">
      <c r="A3361" s="80">
        <v>1063233</v>
      </c>
      <c r="B3361" s="104" t="s">
        <v>236</v>
      </c>
      <c r="C3361" s="88">
        <v>14744</v>
      </c>
    </row>
    <row r="3362" spans="1:3" x14ac:dyDescent="0.25">
      <c r="A3362" s="80">
        <v>1063234</v>
      </c>
      <c r="B3362" s="104" t="s">
        <v>236</v>
      </c>
      <c r="C3362" s="88">
        <v>14745</v>
      </c>
    </row>
    <row r="3363" spans="1:3" x14ac:dyDescent="0.25">
      <c r="A3363" s="80">
        <v>1063235</v>
      </c>
      <c r="B3363" s="104" t="s">
        <v>236</v>
      </c>
      <c r="C3363" s="88">
        <v>14746</v>
      </c>
    </row>
    <row r="3364" spans="1:3" x14ac:dyDescent="0.25">
      <c r="A3364" s="80">
        <v>1063236</v>
      </c>
      <c r="B3364" s="104" t="s">
        <v>236</v>
      </c>
      <c r="C3364" s="88">
        <v>14747</v>
      </c>
    </row>
    <row r="3365" spans="1:3" x14ac:dyDescent="0.25">
      <c r="A3365" s="80">
        <v>1063237</v>
      </c>
      <c r="B3365" s="104" t="s">
        <v>236</v>
      </c>
      <c r="C3365" s="88">
        <v>14748</v>
      </c>
    </row>
    <row r="3366" spans="1:3" x14ac:dyDescent="0.25">
      <c r="A3366" s="80">
        <v>1063238</v>
      </c>
      <c r="B3366" s="104" t="s">
        <v>236</v>
      </c>
      <c r="C3366" s="88">
        <v>14749</v>
      </c>
    </row>
    <row r="3367" spans="1:3" x14ac:dyDescent="0.25">
      <c r="A3367" s="80">
        <v>1063239</v>
      </c>
      <c r="B3367" s="104" t="s">
        <v>236</v>
      </c>
      <c r="C3367" s="88">
        <v>14750</v>
      </c>
    </row>
    <row r="3368" spans="1:3" x14ac:dyDescent="0.25">
      <c r="A3368" s="80">
        <v>1063240</v>
      </c>
      <c r="B3368" s="104" t="s">
        <v>236</v>
      </c>
      <c r="C3368" s="88">
        <v>14751</v>
      </c>
    </row>
    <row r="3369" spans="1:3" x14ac:dyDescent="0.25">
      <c r="A3369" s="80">
        <v>1063241</v>
      </c>
      <c r="B3369" s="104" t="s">
        <v>236</v>
      </c>
      <c r="C3369" s="88">
        <v>14754</v>
      </c>
    </row>
    <row r="3370" spans="1:3" x14ac:dyDescent="0.25">
      <c r="A3370" s="80">
        <v>1063242</v>
      </c>
      <c r="B3370" s="104" t="s">
        <v>236</v>
      </c>
      <c r="C3370" s="88">
        <v>14755</v>
      </c>
    </row>
    <row r="3371" spans="1:3" x14ac:dyDescent="0.25">
      <c r="A3371" s="80">
        <v>1063243</v>
      </c>
      <c r="B3371" s="104" t="s">
        <v>236</v>
      </c>
      <c r="C3371" s="88">
        <v>14757</v>
      </c>
    </row>
    <row r="3372" spans="1:3" x14ac:dyDescent="0.25">
      <c r="A3372" s="80">
        <v>1063244</v>
      </c>
      <c r="B3372" s="104" t="s">
        <v>236</v>
      </c>
      <c r="C3372" s="88">
        <v>14758</v>
      </c>
    </row>
    <row r="3373" spans="1:3" x14ac:dyDescent="0.25">
      <c r="A3373" s="80">
        <v>1063245</v>
      </c>
      <c r="B3373" s="104" t="s">
        <v>236</v>
      </c>
      <c r="C3373" s="88">
        <v>14759</v>
      </c>
    </row>
    <row r="3374" spans="1:3" x14ac:dyDescent="0.25">
      <c r="A3374" s="80">
        <v>1063246</v>
      </c>
      <c r="B3374" s="104" t="s">
        <v>236</v>
      </c>
      <c r="C3374" s="88">
        <v>14760</v>
      </c>
    </row>
    <row r="3375" spans="1:3" x14ac:dyDescent="0.25">
      <c r="A3375" s="80">
        <v>1063247</v>
      </c>
      <c r="B3375" s="104" t="s">
        <v>236</v>
      </c>
      <c r="C3375" s="88">
        <v>14761</v>
      </c>
    </row>
    <row r="3376" spans="1:3" x14ac:dyDescent="0.25">
      <c r="A3376" s="80">
        <v>1063248</v>
      </c>
      <c r="B3376" s="104" t="s">
        <v>236</v>
      </c>
      <c r="C3376" s="88">
        <v>14762</v>
      </c>
    </row>
    <row r="3377" spans="1:3" x14ac:dyDescent="0.25">
      <c r="A3377" s="80">
        <v>1063249</v>
      </c>
      <c r="B3377" s="104" t="s">
        <v>236</v>
      </c>
      <c r="C3377" s="88">
        <v>14763</v>
      </c>
    </row>
    <row r="3378" spans="1:3" x14ac:dyDescent="0.25">
      <c r="A3378" s="80">
        <v>1063250</v>
      </c>
      <c r="B3378" s="104" t="s">
        <v>236</v>
      </c>
      <c r="C3378" s="88">
        <v>14764</v>
      </c>
    </row>
    <row r="3379" spans="1:3" x14ac:dyDescent="0.25">
      <c r="A3379" s="80">
        <v>1063251</v>
      </c>
      <c r="B3379" s="104" t="s">
        <v>236</v>
      </c>
      <c r="C3379" s="88">
        <v>14765</v>
      </c>
    </row>
    <row r="3380" spans="1:3" x14ac:dyDescent="0.25">
      <c r="A3380" s="80">
        <v>1063252</v>
      </c>
      <c r="B3380" s="104" t="s">
        <v>236</v>
      </c>
      <c r="C3380" s="88">
        <v>14766</v>
      </c>
    </row>
    <row r="3381" spans="1:3" x14ac:dyDescent="0.25">
      <c r="A3381" s="80">
        <v>1063253</v>
      </c>
      <c r="B3381" s="104" t="s">
        <v>236</v>
      </c>
      <c r="C3381" s="88">
        <v>14767</v>
      </c>
    </row>
    <row r="3382" spans="1:3" x14ac:dyDescent="0.25">
      <c r="A3382" s="80">
        <v>1063254</v>
      </c>
      <c r="B3382" s="104" t="s">
        <v>236</v>
      </c>
      <c r="C3382" s="88">
        <v>14768</v>
      </c>
    </row>
    <row r="3383" spans="1:3" x14ac:dyDescent="0.25">
      <c r="A3383" s="80">
        <v>1063255</v>
      </c>
      <c r="B3383" s="104" t="s">
        <v>236</v>
      </c>
      <c r="C3383" s="88">
        <v>14770</v>
      </c>
    </row>
    <row r="3384" spans="1:3" x14ac:dyDescent="0.25">
      <c r="A3384" s="80">
        <v>1063256</v>
      </c>
      <c r="B3384" s="104" t="s">
        <v>236</v>
      </c>
      <c r="C3384" s="88">
        <v>14771</v>
      </c>
    </row>
    <row r="3385" spans="1:3" x14ac:dyDescent="0.25">
      <c r="A3385" s="80">
        <v>1063257</v>
      </c>
      <c r="B3385" s="104" t="s">
        <v>236</v>
      </c>
      <c r="C3385" s="88">
        <v>14772</v>
      </c>
    </row>
    <row r="3386" spans="1:3" x14ac:dyDescent="0.25">
      <c r="A3386" s="80">
        <v>1063258</v>
      </c>
      <c r="B3386" s="104" t="s">
        <v>236</v>
      </c>
      <c r="C3386" s="88">
        <v>14774</v>
      </c>
    </row>
    <row r="3387" spans="1:3" x14ac:dyDescent="0.25">
      <c r="A3387" s="80">
        <v>1063259</v>
      </c>
      <c r="B3387" s="91">
        <v>1028283</v>
      </c>
      <c r="C3387" s="88">
        <v>14775</v>
      </c>
    </row>
    <row r="3388" spans="1:3" x14ac:dyDescent="0.25">
      <c r="A3388" s="80">
        <v>1063260</v>
      </c>
      <c r="B3388" s="104" t="s">
        <v>236</v>
      </c>
      <c r="C3388" s="88">
        <v>14776</v>
      </c>
    </row>
    <row r="3389" spans="1:3" x14ac:dyDescent="0.25">
      <c r="A3389" s="80">
        <v>1063261</v>
      </c>
      <c r="B3389" s="104" t="s">
        <v>236</v>
      </c>
      <c r="C3389" s="88">
        <v>14777</v>
      </c>
    </row>
    <row r="3390" spans="1:3" x14ac:dyDescent="0.25">
      <c r="A3390" s="80">
        <v>1063262</v>
      </c>
      <c r="B3390" s="104" t="s">
        <v>236</v>
      </c>
      <c r="C3390" s="88">
        <v>14778</v>
      </c>
    </row>
    <row r="3391" spans="1:3" x14ac:dyDescent="0.25">
      <c r="A3391" s="80">
        <v>1063263</v>
      </c>
      <c r="B3391" s="104" t="s">
        <v>236</v>
      </c>
      <c r="C3391" s="88">
        <v>14779</v>
      </c>
    </row>
    <row r="3392" spans="1:3" x14ac:dyDescent="0.25">
      <c r="A3392" s="80">
        <v>1063264</v>
      </c>
      <c r="B3392" s="91">
        <v>1028288</v>
      </c>
      <c r="C3392" s="88">
        <v>14780</v>
      </c>
    </row>
    <row r="3393" spans="1:3" x14ac:dyDescent="0.25">
      <c r="A3393" s="80">
        <v>1063265</v>
      </c>
      <c r="B3393" s="104" t="s">
        <v>236</v>
      </c>
      <c r="C3393" s="88">
        <v>14781</v>
      </c>
    </row>
    <row r="3394" spans="1:3" x14ac:dyDescent="0.25">
      <c r="A3394" s="80">
        <v>1063266</v>
      </c>
      <c r="B3394" s="104" t="s">
        <v>236</v>
      </c>
      <c r="C3394" s="88">
        <v>14782</v>
      </c>
    </row>
    <row r="3395" spans="1:3" x14ac:dyDescent="0.25">
      <c r="A3395" s="80">
        <v>1063267</v>
      </c>
      <c r="B3395" s="104" t="s">
        <v>236</v>
      </c>
      <c r="C3395" s="88">
        <v>14783</v>
      </c>
    </row>
    <row r="3396" spans="1:3" x14ac:dyDescent="0.25">
      <c r="A3396" s="80">
        <v>1063268</v>
      </c>
      <c r="B3396" s="91">
        <v>1028292</v>
      </c>
      <c r="C3396" s="88">
        <v>14784</v>
      </c>
    </row>
    <row r="3397" spans="1:3" x14ac:dyDescent="0.25">
      <c r="A3397" s="80">
        <v>1063269</v>
      </c>
      <c r="B3397" s="104" t="s">
        <v>236</v>
      </c>
      <c r="C3397" s="88">
        <v>14785</v>
      </c>
    </row>
    <row r="3398" spans="1:3" x14ac:dyDescent="0.25">
      <c r="A3398" s="80">
        <v>1063270</v>
      </c>
      <c r="B3398" s="104" t="s">
        <v>236</v>
      </c>
      <c r="C3398" s="88">
        <v>14786</v>
      </c>
    </row>
    <row r="3399" spans="1:3" x14ac:dyDescent="0.25">
      <c r="A3399" s="80">
        <v>1063271</v>
      </c>
      <c r="B3399" s="104" t="s">
        <v>236</v>
      </c>
      <c r="C3399" s="88">
        <v>14787</v>
      </c>
    </row>
    <row r="3400" spans="1:3" x14ac:dyDescent="0.25">
      <c r="A3400" s="80">
        <v>1063272</v>
      </c>
      <c r="B3400" s="104" t="s">
        <v>236</v>
      </c>
      <c r="C3400" s="88">
        <v>14788</v>
      </c>
    </row>
    <row r="3401" spans="1:3" x14ac:dyDescent="0.25">
      <c r="A3401" s="80">
        <v>1063273</v>
      </c>
      <c r="B3401" s="104" t="s">
        <v>236</v>
      </c>
      <c r="C3401" s="88">
        <v>14789</v>
      </c>
    </row>
    <row r="3402" spans="1:3" x14ac:dyDescent="0.25">
      <c r="A3402" s="80">
        <v>1063274</v>
      </c>
      <c r="B3402" s="104" t="s">
        <v>236</v>
      </c>
      <c r="C3402" s="88">
        <v>14790</v>
      </c>
    </row>
    <row r="3403" spans="1:3" x14ac:dyDescent="0.25">
      <c r="A3403" s="80">
        <v>1063275</v>
      </c>
      <c r="B3403" s="104" t="s">
        <v>236</v>
      </c>
      <c r="C3403" s="88">
        <v>14791</v>
      </c>
    </row>
    <row r="3404" spans="1:3" x14ac:dyDescent="0.25">
      <c r="A3404" s="80">
        <v>1063276</v>
      </c>
      <c r="B3404" s="104" t="s">
        <v>236</v>
      </c>
      <c r="C3404" s="88">
        <v>14792</v>
      </c>
    </row>
    <row r="3405" spans="1:3" x14ac:dyDescent="0.25">
      <c r="A3405" s="80">
        <v>1063277</v>
      </c>
      <c r="B3405" s="104" t="s">
        <v>236</v>
      </c>
      <c r="C3405" s="88">
        <v>14794</v>
      </c>
    </row>
    <row r="3406" spans="1:3" x14ac:dyDescent="0.25">
      <c r="A3406" s="80">
        <v>1063278</v>
      </c>
      <c r="B3406" s="104" t="s">
        <v>236</v>
      </c>
      <c r="C3406" s="88">
        <v>14795</v>
      </c>
    </row>
    <row r="3407" spans="1:3" x14ac:dyDescent="0.25">
      <c r="A3407" s="80">
        <v>1063279</v>
      </c>
      <c r="B3407" s="104" t="s">
        <v>236</v>
      </c>
      <c r="C3407" s="88">
        <v>14797</v>
      </c>
    </row>
    <row r="3408" spans="1:3" x14ac:dyDescent="0.25">
      <c r="A3408" s="80">
        <v>1063280</v>
      </c>
      <c r="B3408" s="104" t="s">
        <v>236</v>
      </c>
      <c r="C3408" s="88">
        <v>14799</v>
      </c>
    </row>
    <row r="3409" spans="1:3" x14ac:dyDescent="0.25">
      <c r="A3409" s="80">
        <v>1063281</v>
      </c>
      <c r="B3409" s="104" t="s">
        <v>236</v>
      </c>
      <c r="C3409" s="88">
        <v>14800</v>
      </c>
    </row>
    <row r="3410" spans="1:3" x14ac:dyDescent="0.25">
      <c r="A3410" s="80">
        <v>1063282</v>
      </c>
      <c r="B3410" s="104" t="s">
        <v>236</v>
      </c>
      <c r="C3410" s="88">
        <v>14802</v>
      </c>
    </row>
    <row r="3411" spans="1:3" x14ac:dyDescent="0.25">
      <c r="A3411" s="80">
        <v>1063283</v>
      </c>
      <c r="B3411" s="104" t="s">
        <v>236</v>
      </c>
      <c r="C3411" s="88">
        <v>14803</v>
      </c>
    </row>
    <row r="3412" spans="1:3" x14ac:dyDescent="0.25">
      <c r="A3412" s="80">
        <v>1063284</v>
      </c>
      <c r="B3412" s="104" t="s">
        <v>236</v>
      </c>
      <c r="C3412" s="88">
        <v>14804</v>
      </c>
    </row>
    <row r="3413" spans="1:3" x14ac:dyDescent="0.25">
      <c r="A3413" s="80">
        <v>1063285</v>
      </c>
      <c r="B3413" s="104" t="s">
        <v>236</v>
      </c>
      <c r="C3413" s="88">
        <v>14805</v>
      </c>
    </row>
    <row r="3414" spans="1:3" x14ac:dyDescent="0.25">
      <c r="A3414" s="80">
        <v>1063286</v>
      </c>
      <c r="B3414" s="91">
        <v>1028310</v>
      </c>
      <c r="C3414" s="88">
        <v>14806</v>
      </c>
    </row>
    <row r="3415" spans="1:3" x14ac:dyDescent="0.25">
      <c r="A3415" s="80">
        <v>1063287</v>
      </c>
      <c r="B3415" s="91">
        <v>1028311</v>
      </c>
      <c r="C3415" s="88">
        <v>14807</v>
      </c>
    </row>
    <row r="3416" spans="1:3" x14ac:dyDescent="0.25">
      <c r="A3416" s="80">
        <v>1063288</v>
      </c>
      <c r="B3416" s="91">
        <v>1028312</v>
      </c>
      <c r="C3416" s="88">
        <v>14808</v>
      </c>
    </row>
    <row r="3417" spans="1:3" x14ac:dyDescent="0.25">
      <c r="A3417" s="80">
        <v>1063289</v>
      </c>
      <c r="B3417" s="91">
        <v>1028313</v>
      </c>
      <c r="C3417" s="88">
        <v>14809</v>
      </c>
    </row>
    <row r="3418" spans="1:3" x14ac:dyDescent="0.25">
      <c r="A3418" s="80">
        <v>1063290</v>
      </c>
      <c r="B3418" s="104" t="s">
        <v>236</v>
      </c>
      <c r="C3418" s="88">
        <v>1481</v>
      </c>
    </row>
    <row r="3419" spans="1:3" x14ac:dyDescent="0.25">
      <c r="A3419" s="80">
        <v>1063291</v>
      </c>
      <c r="B3419" s="91">
        <v>1028316</v>
      </c>
      <c r="C3419" s="88">
        <v>14811</v>
      </c>
    </row>
    <row r="3420" spans="1:3" x14ac:dyDescent="0.25">
      <c r="A3420" s="80">
        <v>1063292</v>
      </c>
      <c r="B3420" s="91">
        <v>1028317</v>
      </c>
      <c r="C3420" s="88">
        <v>14813</v>
      </c>
    </row>
    <row r="3421" spans="1:3" x14ac:dyDescent="0.25">
      <c r="A3421" s="80">
        <v>1063293</v>
      </c>
      <c r="B3421" s="91">
        <v>1028318</v>
      </c>
      <c r="C3421" s="88">
        <v>14815</v>
      </c>
    </row>
    <row r="3422" spans="1:3" x14ac:dyDescent="0.25">
      <c r="A3422" s="80">
        <v>1063294</v>
      </c>
      <c r="B3422" s="104" t="s">
        <v>236</v>
      </c>
      <c r="C3422" s="88">
        <v>14820</v>
      </c>
    </row>
    <row r="3423" spans="1:3" x14ac:dyDescent="0.25">
      <c r="A3423" s="80">
        <v>1063295</v>
      </c>
      <c r="B3423" s="104" t="s">
        <v>236</v>
      </c>
      <c r="C3423" s="88">
        <v>14821</v>
      </c>
    </row>
    <row r="3424" spans="1:3" x14ac:dyDescent="0.25">
      <c r="A3424" s="80">
        <v>1063296</v>
      </c>
      <c r="B3424" s="104" t="s">
        <v>236</v>
      </c>
      <c r="C3424" s="88">
        <v>14823</v>
      </c>
    </row>
    <row r="3425" spans="1:3" x14ac:dyDescent="0.25">
      <c r="A3425" s="80">
        <v>1063297</v>
      </c>
      <c r="B3425" s="104" t="s">
        <v>236</v>
      </c>
      <c r="C3425" s="88">
        <v>14824</v>
      </c>
    </row>
    <row r="3426" spans="1:3" x14ac:dyDescent="0.25">
      <c r="A3426" s="80">
        <v>1063298</v>
      </c>
      <c r="B3426" s="104" t="s">
        <v>236</v>
      </c>
      <c r="C3426" s="88">
        <v>14825</v>
      </c>
    </row>
    <row r="3427" spans="1:3" x14ac:dyDescent="0.25">
      <c r="A3427" s="80">
        <v>1063299</v>
      </c>
      <c r="B3427" s="104" t="s">
        <v>236</v>
      </c>
      <c r="C3427" s="88">
        <v>14826</v>
      </c>
    </row>
    <row r="3428" spans="1:3" x14ac:dyDescent="0.25">
      <c r="A3428" s="80">
        <v>1063300</v>
      </c>
      <c r="B3428" s="91">
        <v>1028327</v>
      </c>
      <c r="C3428" s="88">
        <v>14827</v>
      </c>
    </row>
    <row r="3429" spans="1:3" x14ac:dyDescent="0.25">
      <c r="A3429" s="80">
        <v>1063301</v>
      </c>
      <c r="B3429" s="104" t="s">
        <v>236</v>
      </c>
      <c r="C3429" s="88">
        <v>14829</v>
      </c>
    </row>
    <row r="3430" spans="1:3" x14ac:dyDescent="0.25">
      <c r="A3430" s="80">
        <v>1063302</v>
      </c>
      <c r="B3430" s="104" t="s">
        <v>236</v>
      </c>
      <c r="C3430" s="88">
        <v>1483</v>
      </c>
    </row>
    <row r="3431" spans="1:3" x14ac:dyDescent="0.25">
      <c r="A3431" s="80">
        <v>1063303</v>
      </c>
      <c r="B3431" s="104" t="s">
        <v>236</v>
      </c>
      <c r="C3431" s="88">
        <v>14830</v>
      </c>
    </row>
    <row r="3432" spans="1:3" x14ac:dyDescent="0.25">
      <c r="A3432" s="80">
        <v>1063304</v>
      </c>
      <c r="B3432" s="104" t="s">
        <v>236</v>
      </c>
      <c r="C3432" s="88">
        <v>14831</v>
      </c>
    </row>
    <row r="3433" spans="1:3" x14ac:dyDescent="0.25">
      <c r="A3433" s="80">
        <v>1063305</v>
      </c>
      <c r="B3433" s="104" t="s">
        <v>236</v>
      </c>
      <c r="C3433" s="88">
        <v>14832</v>
      </c>
    </row>
    <row r="3434" spans="1:3" x14ac:dyDescent="0.25">
      <c r="A3434" s="80">
        <v>1063306</v>
      </c>
      <c r="B3434" s="104" t="s">
        <v>236</v>
      </c>
      <c r="C3434" s="88">
        <v>14833</v>
      </c>
    </row>
    <row r="3435" spans="1:3" x14ac:dyDescent="0.25">
      <c r="A3435" s="80">
        <v>1063307</v>
      </c>
      <c r="B3435" s="104" t="s">
        <v>236</v>
      </c>
      <c r="C3435" s="88">
        <v>14834</v>
      </c>
    </row>
    <row r="3436" spans="1:3" x14ac:dyDescent="0.25">
      <c r="A3436" s="80">
        <v>1063308</v>
      </c>
      <c r="B3436" s="104" t="s">
        <v>236</v>
      </c>
      <c r="C3436" s="88">
        <v>14836</v>
      </c>
    </row>
    <row r="3437" spans="1:3" x14ac:dyDescent="0.25">
      <c r="A3437" s="80">
        <v>1063309</v>
      </c>
      <c r="B3437" s="104" t="s">
        <v>236</v>
      </c>
      <c r="C3437" s="88">
        <v>14837</v>
      </c>
    </row>
    <row r="3438" spans="1:3" x14ac:dyDescent="0.25">
      <c r="A3438" s="80">
        <v>1063310</v>
      </c>
      <c r="B3438" s="91">
        <v>1028337</v>
      </c>
      <c r="C3438" s="88">
        <v>14839</v>
      </c>
    </row>
    <row r="3439" spans="1:3" x14ac:dyDescent="0.25">
      <c r="A3439" s="80">
        <v>1063311</v>
      </c>
      <c r="B3439" s="91">
        <v>1028338</v>
      </c>
      <c r="C3439" s="88">
        <v>14840</v>
      </c>
    </row>
    <row r="3440" spans="1:3" x14ac:dyDescent="0.25">
      <c r="A3440" s="80">
        <v>1063312</v>
      </c>
      <c r="B3440" s="91">
        <v>1028339</v>
      </c>
      <c r="C3440" s="88">
        <v>14841</v>
      </c>
    </row>
    <row r="3441" spans="1:3" x14ac:dyDescent="0.25">
      <c r="A3441" s="80">
        <v>1063313</v>
      </c>
      <c r="B3441" s="104" t="s">
        <v>236</v>
      </c>
      <c r="C3441" s="88">
        <v>14842</v>
      </c>
    </row>
    <row r="3442" spans="1:3" x14ac:dyDescent="0.25">
      <c r="A3442" s="80">
        <v>1063314</v>
      </c>
      <c r="B3442" s="104" t="s">
        <v>236</v>
      </c>
      <c r="C3442" s="88">
        <v>14843</v>
      </c>
    </row>
    <row r="3443" spans="1:3" x14ac:dyDescent="0.25">
      <c r="A3443" s="80">
        <v>1063315</v>
      </c>
      <c r="B3443" s="104" t="s">
        <v>236</v>
      </c>
      <c r="C3443" s="88">
        <v>14844</v>
      </c>
    </row>
    <row r="3444" spans="1:3" x14ac:dyDescent="0.25">
      <c r="A3444" s="80">
        <v>1063316</v>
      </c>
      <c r="B3444" s="104" t="s">
        <v>236</v>
      </c>
      <c r="C3444" s="88">
        <v>14845</v>
      </c>
    </row>
    <row r="3445" spans="1:3" x14ac:dyDescent="0.25">
      <c r="A3445" s="80">
        <v>1063317</v>
      </c>
      <c r="B3445" s="104" t="s">
        <v>236</v>
      </c>
      <c r="C3445" s="88">
        <v>14846</v>
      </c>
    </row>
    <row r="3446" spans="1:3" x14ac:dyDescent="0.25">
      <c r="A3446" s="80">
        <v>1063318</v>
      </c>
      <c r="B3446" s="104" t="s">
        <v>236</v>
      </c>
      <c r="C3446" s="88">
        <v>14847</v>
      </c>
    </row>
    <row r="3447" spans="1:3" x14ac:dyDescent="0.25">
      <c r="A3447" s="80">
        <v>1063319</v>
      </c>
      <c r="B3447" s="104" t="s">
        <v>236</v>
      </c>
      <c r="C3447" s="88">
        <v>14848</v>
      </c>
    </row>
    <row r="3448" spans="1:3" x14ac:dyDescent="0.25">
      <c r="A3448" s="80">
        <v>1063320</v>
      </c>
      <c r="B3448" s="104" t="s">
        <v>236</v>
      </c>
      <c r="C3448" s="88">
        <v>14849</v>
      </c>
    </row>
    <row r="3449" spans="1:3" x14ac:dyDescent="0.25">
      <c r="A3449" s="80">
        <v>1063321</v>
      </c>
      <c r="B3449" s="104" t="s">
        <v>236</v>
      </c>
      <c r="C3449" s="88">
        <v>14850</v>
      </c>
    </row>
    <row r="3450" spans="1:3" x14ac:dyDescent="0.25">
      <c r="A3450" s="80">
        <v>1063322</v>
      </c>
      <c r="B3450" s="104" t="s">
        <v>236</v>
      </c>
      <c r="C3450" s="88">
        <v>14851</v>
      </c>
    </row>
    <row r="3451" spans="1:3" x14ac:dyDescent="0.25">
      <c r="A3451" s="80">
        <v>1063323</v>
      </c>
      <c r="B3451" s="104" t="s">
        <v>236</v>
      </c>
      <c r="C3451" s="88">
        <v>14852</v>
      </c>
    </row>
    <row r="3452" spans="1:3" x14ac:dyDescent="0.25">
      <c r="A3452" s="80">
        <v>1063324</v>
      </c>
      <c r="B3452" s="104" t="s">
        <v>236</v>
      </c>
      <c r="C3452" s="88">
        <v>14853</v>
      </c>
    </row>
    <row r="3453" spans="1:3" x14ac:dyDescent="0.25">
      <c r="A3453" s="80">
        <v>1063325</v>
      </c>
      <c r="B3453" s="104" t="s">
        <v>236</v>
      </c>
      <c r="C3453" s="88">
        <v>14854</v>
      </c>
    </row>
    <row r="3454" spans="1:3" x14ac:dyDescent="0.25">
      <c r="A3454" s="80">
        <v>1063326</v>
      </c>
      <c r="B3454" s="104" t="s">
        <v>236</v>
      </c>
      <c r="C3454" s="88">
        <v>14856</v>
      </c>
    </row>
    <row r="3455" spans="1:3" x14ac:dyDescent="0.25">
      <c r="A3455" s="80">
        <v>1063327</v>
      </c>
      <c r="B3455" s="104" t="s">
        <v>236</v>
      </c>
      <c r="C3455" s="88">
        <v>14857</v>
      </c>
    </row>
    <row r="3456" spans="1:3" x14ac:dyDescent="0.25">
      <c r="A3456" s="80">
        <v>1063328</v>
      </c>
      <c r="B3456" s="104" t="s">
        <v>236</v>
      </c>
      <c r="C3456" s="88">
        <v>14858</v>
      </c>
    </row>
    <row r="3457" spans="1:3" x14ac:dyDescent="0.25">
      <c r="A3457" s="80">
        <v>1063329</v>
      </c>
      <c r="B3457" s="104" t="s">
        <v>236</v>
      </c>
      <c r="C3457" s="88">
        <v>14859</v>
      </c>
    </row>
    <row r="3458" spans="1:3" x14ac:dyDescent="0.25">
      <c r="A3458" s="80">
        <v>1063330</v>
      </c>
      <c r="B3458" s="104" t="s">
        <v>236</v>
      </c>
      <c r="C3458" s="88">
        <v>1486</v>
      </c>
    </row>
    <row r="3459" spans="1:3" x14ac:dyDescent="0.25">
      <c r="A3459" s="80">
        <v>1063331</v>
      </c>
      <c r="B3459" s="104" t="s">
        <v>236</v>
      </c>
      <c r="C3459" s="88">
        <v>14861</v>
      </c>
    </row>
    <row r="3460" spans="1:3" x14ac:dyDescent="0.25">
      <c r="A3460" s="80">
        <v>1063332</v>
      </c>
      <c r="B3460" s="104" t="s">
        <v>236</v>
      </c>
      <c r="C3460" s="88">
        <v>14862</v>
      </c>
    </row>
    <row r="3461" spans="1:3" x14ac:dyDescent="0.25">
      <c r="A3461" s="80">
        <v>1063333</v>
      </c>
      <c r="B3461" s="104" t="s">
        <v>236</v>
      </c>
      <c r="C3461" s="88">
        <v>14864</v>
      </c>
    </row>
    <row r="3462" spans="1:3" x14ac:dyDescent="0.25">
      <c r="A3462" s="80">
        <v>1063334</v>
      </c>
      <c r="B3462" s="104" t="s">
        <v>236</v>
      </c>
      <c r="C3462" s="88">
        <v>14865</v>
      </c>
    </row>
    <row r="3463" spans="1:3" x14ac:dyDescent="0.25">
      <c r="A3463" s="80">
        <v>1063335</v>
      </c>
      <c r="B3463" s="104" t="s">
        <v>236</v>
      </c>
      <c r="C3463" s="88">
        <v>14866</v>
      </c>
    </row>
    <row r="3464" spans="1:3" x14ac:dyDescent="0.25">
      <c r="A3464" s="80">
        <v>1063336</v>
      </c>
      <c r="B3464" s="104" t="s">
        <v>236</v>
      </c>
      <c r="C3464" s="88">
        <v>14868</v>
      </c>
    </row>
    <row r="3465" spans="1:3" x14ac:dyDescent="0.25">
      <c r="A3465" s="80">
        <v>1063337</v>
      </c>
      <c r="B3465" s="104" t="s">
        <v>236</v>
      </c>
      <c r="C3465" s="88">
        <v>14869</v>
      </c>
    </row>
    <row r="3466" spans="1:3" x14ac:dyDescent="0.25">
      <c r="A3466" s="80">
        <v>1063338</v>
      </c>
      <c r="B3466" s="104" t="s">
        <v>236</v>
      </c>
      <c r="C3466" s="88">
        <v>14870</v>
      </c>
    </row>
    <row r="3467" spans="1:3" x14ac:dyDescent="0.25">
      <c r="A3467" s="80">
        <v>1063339</v>
      </c>
      <c r="B3467" s="104" t="s">
        <v>236</v>
      </c>
      <c r="C3467" s="88">
        <v>14871</v>
      </c>
    </row>
    <row r="3468" spans="1:3" x14ac:dyDescent="0.25">
      <c r="A3468" s="80">
        <v>1063340</v>
      </c>
      <c r="B3468" s="104" t="s">
        <v>236</v>
      </c>
      <c r="C3468" s="88">
        <v>14872</v>
      </c>
    </row>
    <row r="3469" spans="1:3" x14ac:dyDescent="0.25">
      <c r="A3469" s="80">
        <v>1063341</v>
      </c>
      <c r="B3469" s="104" t="s">
        <v>236</v>
      </c>
      <c r="C3469" s="88">
        <v>14874</v>
      </c>
    </row>
    <row r="3470" spans="1:3" x14ac:dyDescent="0.25">
      <c r="A3470" s="80">
        <v>1063342</v>
      </c>
      <c r="B3470" s="104" t="s">
        <v>236</v>
      </c>
      <c r="C3470" s="88">
        <v>14876</v>
      </c>
    </row>
    <row r="3471" spans="1:3" x14ac:dyDescent="0.25">
      <c r="A3471" s="80">
        <v>1063343</v>
      </c>
      <c r="B3471" s="104" t="s">
        <v>236</v>
      </c>
      <c r="C3471" s="88">
        <v>14877</v>
      </c>
    </row>
    <row r="3472" spans="1:3" x14ac:dyDescent="0.25">
      <c r="A3472" s="80">
        <v>1063344</v>
      </c>
      <c r="B3472" s="104" t="s">
        <v>236</v>
      </c>
      <c r="C3472" s="88">
        <v>14878</v>
      </c>
    </row>
    <row r="3473" spans="1:3" x14ac:dyDescent="0.25">
      <c r="A3473" s="80">
        <v>1063345</v>
      </c>
      <c r="B3473" s="104" t="s">
        <v>236</v>
      </c>
      <c r="C3473" s="88">
        <v>14879</v>
      </c>
    </row>
    <row r="3474" spans="1:3" x14ac:dyDescent="0.25">
      <c r="A3474" s="80">
        <v>1063346</v>
      </c>
      <c r="B3474" s="104" t="s">
        <v>236</v>
      </c>
      <c r="C3474" s="88">
        <v>14881</v>
      </c>
    </row>
    <row r="3475" spans="1:3" x14ac:dyDescent="0.25">
      <c r="A3475" s="80">
        <v>1063347</v>
      </c>
      <c r="B3475" s="104" t="s">
        <v>236</v>
      </c>
      <c r="C3475" s="88">
        <v>14882</v>
      </c>
    </row>
    <row r="3476" spans="1:3" x14ac:dyDescent="0.25">
      <c r="A3476" s="80">
        <v>1063348</v>
      </c>
      <c r="B3476" s="104" t="s">
        <v>236</v>
      </c>
      <c r="C3476" s="88">
        <v>14883</v>
      </c>
    </row>
    <row r="3477" spans="1:3" x14ac:dyDescent="0.25">
      <c r="A3477" s="80">
        <v>1063349</v>
      </c>
      <c r="B3477" s="104" t="s">
        <v>236</v>
      </c>
      <c r="C3477" s="88">
        <v>14884</v>
      </c>
    </row>
    <row r="3478" spans="1:3" x14ac:dyDescent="0.25">
      <c r="A3478" s="80">
        <v>1063350</v>
      </c>
      <c r="B3478" s="104" t="s">
        <v>236</v>
      </c>
      <c r="C3478" s="88">
        <v>14885</v>
      </c>
    </row>
    <row r="3479" spans="1:3" x14ac:dyDescent="0.25">
      <c r="A3479" s="80">
        <v>1063351</v>
      </c>
      <c r="B3479" s="104" t="s">
        <v>236</v>
      </c>
      <c r="C3479" s="88">
        <v>14887</v>
      </c>
    </row>
    <row r="3480" spans="1:3" x14ac:dyDescent="0.25">
      <c r="A3480" s="80">
        <v>1063352</v>
      </c>
      <c r="B3480" s="104" t="s">
        <v>236</v>
      </c>
      <c r="C3480" s="88">
        <v>14888</v>
      </c>
    </row>
    <row r="3481" spans="1:3" x14ac:dyDescent="0.25">
      <c r="A3481" s="80">
        <v>1063353</v>
      </c>
      <c r="B3481" s="104" t="s">
        <v>236</v>
      </c>
      <c r="C3481" s="88">
        <v>14889</v>
      </c>
    </row>
    <row r="3482" spans="1:3" x14ac:dyDescent="0.25">
      <c r="A3482" s="80">
        <v>1063354</v>
      </c>
      <c r="B3482" s="104" t="s">
        <v>236</v>
      </c>
      <c r="C3482" s="88">
        <v>1489</v>
      </c>
    </row>
    <row r="3483" spans="1:3" x14ac:dyDescent="0.25">
      <c r="A3483" s="80">
        <v>1063355</v>
      </c>
      <c r="B3483" s="104" t="s">
        <v>236</v>
      </c>
      <c r="C3483" s="88">
        <v>14890</v>
      </c>
    </row>
    <row r="3484" spans="1:3" x14ac:dyDescent="0.25">
      <c r="A3484" s="80">
        <v>1063356</v>
      </c>
      <c r="B3484" s="91">
        <v>1028383</v>
      </c>
      <c r="C3484" s="88">
        <v>14891</v>
      </c>
    </row>
    <row r="3485" spans="1:3" x14ac:dyDescent="0.25">
      <c r="A3485" s="80">
        <v>1063357</v>
      </c>
      <c r="B3485" s="104" t="s">
        <v>236</v>
      </c>
      <c r="C3485" s="88">
        <v>14892</v>
      </c>
    </row>
    <row r="3486" spans="1:3" x14ac:dyDescent="0.25">
      <c r="A3486" s="80">
        <v>1063358</v>
      </c>
      <c r="B3486" s="104" t="s">
        <v>236</v>
      </c>
      <c r="C3486" s="88">
        <v>14894</v>
      </c>
    </row>
    <row r="3487" spans="1:3" x14ac:dyDescent="0.25">
      <c r="A3487" s="80">
        <v>1063359</v>
      </c>
      <c r="B3487" s="104" t="s">
        <v>236</v>
      </c>
      <c r="C3487" s="88">
        <v>14895</v>
      </c>
    </row>
    <row r="3488" spans="1:3" x14ac:dyDescent="0.25">
      <c r="A3488" s="80">
        <v>1063360</v>
      </c>
      <c r="B3488" s="104" t="s">
        <v>236</v>
      </c>
      <c r="C3488" s="88">
        <v>14897</v>
      </c>
    </row>
    <row r="3489" spans="1:3" x14ac:dyDescent="0.25">
      <c r="A3489" s="80">
        <v>1063361</v>
      </c>
      <c r="B3489" s="104" t="s">
        <v>236</v>
      </c>
      <c r="C3489" s="88">
        <v>14899</v>
      </c>
    </row>
    <row r="3490" spans="1:3" x14ac:dyDescent="0.25">
      <c r="A3490" s="80">
        <v>1063362</v>
      </c>
      <c r="B3490" s="104" t="s">
        <v>236</v>
      </c>
      <c r="C3490" s="88">
        <v>14900</v>
      </c>
    </row>
    <row r="3491" spans="1:3" x14ac:dyDescent="0.25">
      <c r="A3491" s="80">
        <v>1063363</v>
      </c>
      <c r="B3491" s="104" t="s">
        <v>236</v>
      </c>
      <c r="C3491" s="88">
        <v>14901</v>
      </c>
    </row>
    <row r="3492" spans="1:3" x14ac:dyDescent="0.25">
      <c r="A3492" s="80">
        <v>1063364</v>
      </c>
      <c r="B3492" s="104" t="s">
        <v>236</v>
      </c>
      <c r="C3492" s="88">
        <v>14903</v>
      </c>
    </row>
    <row r="3493" spans="1:3" x14ac:dyDescent="0.25">
      <c r="A3493" s="80">
        <v>1063365</v>
      </c>
      <c r="B3493" s="104" t="s">
        <v>236</v>
      </c>
      <c r="C3493" s="88">
        <v>14904</v>
      </c>
    </row>
    <row r="3494" spans="1:3" x14ac:dyDescent="0.25">
      <c r="A3494" s="80">
        <v>1063366</v>
      </c>
      <c r="B3494" s="104" t="s">
        <v>236</v>
      </c>
      <c r="C3494" s="88">
        <v>14905</v>
      </c>
    </row>
    <row r="3495" spans="1:3" x14ac:dyDescent="0.25">
      <c r="A3495" s="80">
        <v>1063367</v>
      </c>
      <c r="B3495" s="104" t="s">
        <v>236</v>
      </c>
      <c r="C3495" s="88">
        <v>14906</v>
      </c>
    </row>
    <row r="3496" spans="1:3" x14ac:dyDescent="0.25">
      <c r="A3496" s="80">
        <v>1063368</v>
      </c>
      <c r="B3496" s="104" t="s">
        <v>236</v>
      </c>
      <c r="C3496" s="88">
        <v>1491</v>
      </c>
    </row>
    <row r="3497" spans="1:3" x14ac:dyDescent="0.25">
      <c r="A3497" s="80">
        <v>1063369</v>
      </c>
      <c r="B3497" s="104" t="s">
        <v>236</v>
      </c>
      <c r="C3497" s="88">
        <v>14910</v>
      </c>
    </row>
    <row r="3498" spans="1:3" x14ac:dyDescent="0.25">
      <c r="A3498" s="80">
        <v>1063370</v>
      </c>
      <c r="B3498" s="91">
        <v>1028398</v>
      </c>
      <c r="C3498" s="88">
        <v>14911</v>
      </c>
    </row>
    <row r="3499" spans="1:3" x14ac:dyDescent="0.25">
      <c r="A3499" s="80">
        <v>1063371</v>
      </c>
      <c r="B3499" s="91">
        <v>1028399</v>
      </c>
      <c r="C3499" s="88">
        <v>14912</v>
      </c>
    </row>
    <row r="3500" spans="1:3" x14ac:dyDescent="0.25">
      <c r="A3500" s="80">
        <v>1063372</v>
      </c>
      <c r="B3500" s="91">
        <v>1028400</v>
      </c>
      <c r="C3500" s="88">
        <v>14913</v>
      </c>
    </row>
    <row r="3501" spans="1:3" x14ac:dyDescent="0.25">
      <c r="A3501" s="80">
        <v>1063373</v>
      </c>
      <c r="B3501" s="91">
        <v>1028401</v>
      </c>
      <c r="C3501" s="88">
        <v>14915</v>
      </c>
    </row>
    <row r="3502" spans="1:3" x14ac:dyDescent="0.25">
      <c r="A3502" s="80">
        <v>1063374</v>
      </c>
      <c r="B3502" s="104" t="s">
        <v>236</v>
      </c>
      <c r="C3502" s="88">
        <v>14916</v>
      </c>
    </row>
    <row r="3503" spans="1:3" x14ac:dyDescent="0.25">
      <c r="A3503" s="80">
        <v>1063375</v>
      </c>
      <c r="B3503" s="104" t="s">
        <v>236</v>
      </c>
      <c r="C3503" s="88">
        <v>14917</v>
      </c>
    </row>
    <row r="3504" spans="1:3" x14ac:dyDescent="0.25">
      <c r="A3504" s="80">
        <v>1063376</v>
      </c>
      <c r="B3504" s="104" t="s">
        <v>236</v>
      </c>
      <c r="C3504" s="88">
        <v>14918</v>
      </c>
    </row>
    <row r="3505" spans="1:3" x14ac:dyDescent="0.25">
      <c r="A3505" s="80">
        <v>1063377</v>
      </c>
      <c r="B3505" s="104" t="s">
        <v>236</v>
      </c>
      <c r="C3505" s="88">
        <v>14919</v>
      </c>
    </row>
    <row r="3506" spans="1:3" x14ac:dyDescent="0.25">
      <c r="A3506" s="80">
        <v>1063378</v>
      </c>
      <c r="B3506" s="104" t="s">
        <v>236</v>
      </c>
      <c r="C3506" s="88">
        <v>1492</v>
      </c>
    </row>
    <row r="3507" spans="1:3" x14ac:dyDescent="0.25">
      <c r="A3507" s="80">
        <v>1063379</v>
      </c>
      <c r="B3507" s="104" t="s">
        <v>236</v>
      </c>
      <c r="C3507" s="88">
        <v>14922</v>
      </c>
    </row>
    <row r="3508" spans="1:3" x14ac:dyDescent="0.25">
      <c r="A3508" s="80">
        <v>1063380</v>
      </c>
      <c r="B3508" s="104" t="s">
        <v>236</v>
      </c>
      <c r="C3508" s="88">
        <v>14923</v>
      </c>
    </row>
    <row r="3509" spans="1:3" x14ac:dyDescent="0.25">
      <c r="A3509" s="80">
        <v>1063381</v>
      </c>
      <c r="B3509" s="91">
        <v>1028411</v>
      </c>
      <c r="C3509" s="88">
        <v>14924</v>
      </c>
    </row>
    <row r="3510" spans="1:3" x14ac:dyDescent="0.25">
      <c r="A3510" s="80">
        <v>1063382</v>
      </c>
      <c r="B3510" s="91">
        <v>1028412</v>
      </c>
      <c r="C3510" s="88">
        <v>14925</v>
      </c>
    </row>
    <row r="3511" spans="1:3" x14ac:dyDescent="0.25">
      <c r="A3511" s="80">
        <v>1063383</v>
      </c>
      <c r="B3511" s="104" t="s">
        <v>236</v>
      </c>
      <c r="C3511" s="88">
        <v>14926</v>
      </c>
    </row>
    <row r="3512" spans="1:3" x14ac:dyDescent="0.25">
      <c r="A3512" s="80">
        <v>1063384</v>
      </c>
      <c r="B3512" s="104" t="s">
        <v>236</v>
      </c>
      <c r="C3512" s="88">
        <v>14927</v>
      </c>
    </row>
    <row r="3513" spans="1:3" x14ac:dyDescent="0.25">
      <c r="A3513" s="80">
        <v>1063385</v>
      </c>
      <c r="B3513" s="104" t="s">
        <v>236</v>
      </c>
      <c r="C3513" s="88">
        <v>14928</v>
      </c>
    </row>
    <row r="3514" spans="1:3" x14ac:dyDescent="0.25">
      <c r="A3514" s="80">
        <v>1063386</v>
      </c>
      <c r="B3514" s="104" t="s">
        <v>236</v>
      </c>
      <c r="C3514" s="88">
        <v>14929</v>
      </c>
    </row>
    <row r="3515" spans="1:3" x14ac:dyDescent="0.25">
      <c r="A3515" s="80">
        <v>1063387</v>
      </c>
      <c r="B3515" s="104" t="s">
        <v>236</v>
      </c>
      <c r="C3515" s="88">
        <v>14931</v>
      </c>
    </row>
    <row r="3516" spans="1:3" x14ac:dyDescent="0.25">
      <c r="A3516" s="80">
        <v>1063388</v>
      </c>
      <c r="B3516" s="104" t="s">
        <v>236</v>
      </c>
      <c r="C3516" s="88">
        <v>14932</v>
      </c>
    </row>
    <row r="3517" spans="1:3" x14ac:dyDescent="0.25">
      <c r="A3517" s="80">
        <v>1063389</v>
      </c>
      <c r="B3517" s="104" t="s">
        <v>236</v>
      </c>
      <c r="C3517" s="88">
        <v>14933</v>
      </c>
    </row>
    <row r="3518" spans="1:3" x14ac:dyDescent="0.25">
      <c r="A3518" s="80">
        <v>1063390</v>
      </c>
      <c r="B3518" s="104" t="s">
        <v>236</v>
      </c>
      <c r="C3518" s="88">
        <v>14934</v>
      </c>
    </row>
    <row r="3519" spans="1:3" x14ac:dyDescent="0.25">
      <c r="A3519" s="80">
        <v>1063391</v>
      </c>
      <c r="B3519" s="104" t="s">
        <v>236</v>
      </c>
      <c r="C3519" s="88">
        <v>14935</v>
      </c>
    </row>
    <row r="3520" spans="1:3" x14ac:dyDescent="0.25">
      <c r="A3520" s="80">
        <v>1063392</v>
      </c>
      <c r="B3520" s="91">
        <v>1028422</v>
      </c>
      <c r="C3520" s="88">
        <v>14937</v>
      </c>
    </row>
    <row r="3521" spans="1:3" x14ac:dyDescent="0.25">
      <c r="A3521" s="80">
        <v>1063393</v>
      </c>
      <c r="B3521" s="104" t="s">
        <v>236</v>
      </c>
      <c r="C3521" s="88">
        <v>14939</v>
      </c>
    </row>
    <row r="3522" spans="1:3" x14ac:dyDescent="0.25">
      <c r="A3522" s="80">
        <v>1063394</v>
      </c>
      <c r="B3522" s="104" t="s">
        <v>236</v>
      </c>
      <c r="C3522" s="88">
        <v>14940</v>
      </c>
    </row>
    <row r="3523" spans="1:3" x14ac:dyDescent="0.25">
      <c r="A3523" s="80">
        <v>1063395</v>
      </c>
      <c r="B3523" s="104" t="s">
        <v>236</v>
      </c>
      <c r="C3523" s="88">
        <v>14941</v>
      </c>
    </row>
    <row r="3524" spans="1:3" x14ac:dyDescent="0.25">
      <c r="A3524" s="80">
        <v>1063396</v>
      </c>
      <c r="B3524" s="104" t="s">
        <v>236</v>
      </c>
      <c r="C3524" s="88">
        <v>14942</v>
      </c>
    </row>
    <row r="3525" spans="1:3" x14ac:dyDescent="0.25">
      <c r="A3525" s="80">
        <v>1063397</v>
      </c>
      <c r="B3525" s="91">
        <v>1028427</v>
      </c>
      <c r="C3525" s="88">
        <v>14944</v>
      </c>
    </row>
    <row r="3526" spans="1:3" x14ac:dyDescent="0.25">
      <c r="A3526" s="80">
        <v>1063398</v>
      </c>
      <c r="B3526" s="91">
        <v>1028428</v>
      </c>
      <c r="C3526" s="88">
        <v>14945</v>
      </c>
    </row>
    <row r="3527" spans="1:3" x14ac:dyDescent="0.25">
      <c r="A3527" s="80">
        <v>1063399</v>
      </c>
      <c r="B3527" s="104" t="s">
        <v>236</v>
      </c>
      <c r="C3527" s="88">
        <v>14946</v>
      </c>
    </row>
    <row r="3528" spans="1:3" x14ac:dyDescent="0.25">
      <c r="A3528" s="80">
        <v>1063400</v>
      </c>
      <c r="B3528" s="104" t="s">
        <v>236</v>
      </c>
      <c r="C3528" s="88">
        <v>14948</v>
      </c>
    </row>
    <row r="3529" spans="1:3" x14ac:dyDescent="0.25">
      <c r="A3529" s="80">
        <v>1063401</v>
      </c>
      <c r="B3529" s="104" t="s">
        <v>236</v>
      </c>
      <c r="C3529" s="88">
        <v>14949</v>
      </c>
    </row>
    <row r="3530" spans="1:3" x14ac:dyDescent="0.25">
      <c r="A3530" s="80">
        <v>1063402</v>
      </c>
      <c r="B3530" s="104" t="s">
        <v>236</v>
      </c>
      <c r="C3530" s="88">
        <v>14950</v>
      </c>
    </row>
    <row r="3531" spans="1:3" x14ac:dyDescent="0.25">
      <c r="A3531" s="80">
        <v>1063403</v>
      </c>
      <c r="B3531" s="104" t="s">
        <v>236</v>
      </c>
      <c r="C3531" s="88">
        <v>14951</v>
      </c>
    </row>
    <row r="3532" spans="1:3" x14ac:dyDescent="0.25">
      <c r="A3532" s="80">
        <v>1063404</v>
      </c>
      <c r="B3532" s="91">
        <v>1028434</v>
      </c>
      <c r="C3532" s="88">
        <v>14952</v>
      </c>
    </row>
    <row r="3533" spans="1:3" x14ac:dyDescent="0.25">
      <c r="A3533" s="80">
        <v>1063405</v>
      </c>
      <c r="B3533" s="104" t="s">
        <v>236</v>
      </c>
      <c r="C3533" s="88">
        <v>14954</v>
      </c>
    </row>
    <row r="3534" spans="1:3" x14ac:dyDescent="0.25">
      <c r="A3534" s="80">
        <v>1063406</v>
      </c>
      <c r="B3534" s="104" t="s">
        <v>236</v>
      </c>
      <c r="C3534" s="88">
        <v>14956</v>
      </c>
    </row>
    <row r="3535" spans="1:3" x14ac:dyDescent="0.25">
      <c r="A3535" s="80">
        <v>1063407</v>
      </c>
      <c r="B3535" s="104" t="s">
        <v>236</v>
      </c>
      <c r="C3535" s="88">
        <v>14957</v>
      </c>
    </row>
    <row r="3536" spans="1:3" x14ac:dyDescent="0.25">
      <c r="A3536" s="80">
        <v>1063408</v>
      </c>
      <c r="B3536" s="104" t="s">
        <v>236</v>
      </c>
      <c r="C3536" s="88">
        <v>14958</v>
      </c>
    </row>
    <row r="3537" spans="1:3" x14ac:dyDescent="0.25">
      <c r="A3537" s="80">
        <v>1063409</v>
      </c>
      <c r="B3537" s="104" t="s">
        <v>236</v>
      </c>
      <c r="C3537" s="88">
        <v>14959</v>
      </c>
    </row>
    <row r="3538" spans="1:3" x14ac:dyDescent="0.25">
      <c r="A3538" s="80">
        <v>1063410</v>
      </c>
      <c r="B3538" s="104" t="s">
        <v>236</v>
      </c>
      <c r="C3538" s="88">
        <v>14961</v>
      </c>
    </row>
    <row r="3539" spans="1:3" x14ac:dyDescent="0.25">
      <c r="A3539" s="80">
        <v>1063411</v>
      </c>
      <c r="B3539" s="104" t="s">
        <v>236</v>
      </c>
      <c r="C3539" s="88">
        <v>14964</v>
      </c>
    </row>
    <row r="3540" spans="1:3" x14ac:dyDescent="0.25">
      <c r="A3540" s="80">
        <v>1063412</v>
      </c>
      <c r="B3540" s="104" t="s">
        <v>236</v>
      </c>
      <c r="C3540" s="88">
        <v>14965</v>
      </c>
    </row>
    <row r="3541" spans="1:3" x14ac:dyDescent="0.25">
      <c r="A3541" s="80">
        <v>1063413</v>
      </c>
      <c r="B3541" s="104" t="s">
        <v>236</v>
      </c>
      <c r="C3541" s="88">
        <v>14967</v>
      </c>
    </row>
    <row r="3542" spans="1:3" x14ac:dyDescent="0.25">
      <c r="A3542" s="80">
        <v>1063414</v>
      </c>
      <c r="B3542" s="104" t="s">
        <v>236</v>
      </c>
      <c r="C3542" s="88">
        <v>14969</v>
      </c>
    </row>
    <row r="3543" spans="1:3" x14ac:dyDescent="0.25">
      <c r="A3543" s="80">
        <v>1063415</v>
      </c>
      <c r="B3543" s="104" t="s">
        <v>236</v>
      </c>
      <c r="C3543" s="88">
        <v>14970</v>
      </c>
    </row>
    <row r="3544" spans="1:3" x14ac:dyDescent="0.25">
      <c r="A3544" s="80">
        <v>1063416</v>
      </c>
      <c r="B3544" s="104" t="s">
        <v>236</v>
      </c>
      <c r="C3544" s="88">
        <v>14971</v>
      </c>
    </row>
    <row r="3545" spans="1:3" x14ac:dyDescent="0.25">
      <c r="A3545" s="80">
        <v>1063417</v>
      </c>
      <c r="B3545" s="104" t="s">
        <v>236</v>
      </c>
      <c r="C3545" s="88">
        <v>14972</v>
      </c>
    </row>
    <row r="3546" spans="1:3" x14ac:dyDescent="0.25">
      <c r="A3546" s="80">
        <v>1063418</v>
      </c>
      <c r="B3546" s="104" t="s">
        <v>236</v>
      </c>
      <c r="C3546" s="88">
        <v>14974</v>
      </c>
    </row>
    <row r="3547" spans="1:3" x14ac:dyDescent="0.25">
      <c r="A3547" s="80">
        <v>1063419</v>
      </c>
      <c r="B3547" s="104" t="s">
        <v>236</v>
      </c>
      <c r="C3547" s="88">
        <v>14975</v>
      </c>
    </row>
    <row r="3548" spans="1:3" x14ac:dyDescent="0.25">
      <c r="A3548" s="80">
        <v>1063420</v>
      </c>
      <c r="B3548" s="104" t="s">
        <v>236</v>
      </c>
      <c r="C3548" s="88">
        <v>14976</v>
      </c>
    </row>
    <row r="3549" spans="1:3" x14ac:dyDescent="0.25">
      <c r="A3549" s="80">
        <v>1063421</v>
      </c>
      <c r="B3549" s="104" t="s">
        <v>236</v>
      </c>
      <c r="C3549" s="88">
        <v>14978</v>
      </c>
    </row>
    <row r="3550" spans="1:3" x14ac:dyDescent="0.25">
      <c r="A3550" s="80">
        <v>1063422</v>
      </c>
      <c r="B3550" s="104" t="s">
        <v>236</v>
      </c>
      <c r="C3550" s="88">
        <v>14980</v>
      </c>
    </row>
    <row r="3551" spans="1:3" x14ac:dyDescent="0.25">
      <c r="A3551" s="80">
        <v>1063423</v>
      </c>
      <c r="B3551" s="104" t="s">
        <v>236</v>
      </c>
      <c r="C3551" s="88">
        <v>14982</v>
      </c>
    </row>
    <row r="3552" spans="1:3" x14ac:dyDescent="0.25">
      <c r="A3552" s="80">
        <v>1063424</v>
      </c>
      <c r="B3552" s="104" t="s">
        <v>236</v>
      </c>
      <c r="C3552" s="88">
        <v>14983</v>
      </c>
    </row>
    <row r="3553" spans="1:3" x14ac:dyDescent="0.25">
      <c r="A3553" s="80">
        <v>1063425</v>
      </c>
      <c r="B3553" s="104" t="s">
        <v>236</v>
      </c>
      <c r="C3553" s="88">
        <v>14984</v>
      </c>
    </row>
    <row r="3554" spans="1:3" x14ac:dyDescent="0.25">
      <c r="A3554" s="80">
        <v>1063426</v>
      </c>
      <c r="B3554" s="104" t="s">
        <v>236</v>
      </c>
      <c r="C3554" s="88">
        <v>14985</v>
      </c>
    </row>
    <row r="3555" spans="1:3" x14ac:dyDescent="0.25">
      <c r="A3555" s="80">
        <v>1063427</v>
      </c>
      <c r="B3555" s="104" t="s">
        <v>236</v>
      </c>
      <c r="C3555" s="88">
        <v>14986</v>
      </c>
    </row>
    <row r="3556" spans="1:3" x14ac:dyDescent="0.25">
      <c r="A3556" s="80">
        <v>1063428</v>
      </c>
      <c r="B3556" s="104" t="s">
        <v>236</v>
      </c>
      <c r="C3556" s="88">
        <v>14987</v>
      </c>
    </row>
    <row r="3557" spans="1:3" x14ac:dyDescent="0.25">
      <c r="A3557" s="80">
        <v>1063429</v>
      </c>
      <c r="B3557" s="104" t="s">
        <v>236</v>
      </c>
      <c r="C3557" s="88">
        <v>14988</v>
      </c>
    </row>
    <row r="3558" spans="1:3" x14ac:dyDescent="0.25">
      <c r="A3558" s="80">
        <v>1063430</v>
      </c>
      <c r="B3558" s="104" t="s">
        <v>236</v>
      </c>
      <c r="C3558" s="88">
        <v>14989</v>
      </c>
    </row>
    <row r="3559" spans="1:3" x14ac:dyDescent="0.25">
      <c r="A3559" s="80">
        <v>1063431</v>
      </c>
      <c r="B3559" s="104" t="s">
        <v>236</v>
      </c>
      <c r="C3559" s="88">
        <v>1499</v>
      </c>
    </row>
    <row r="3560" spans="1:3" x14ac:dyDescent="0.25">
      <c r="A3560" s="80">
        <v>1063432</v>
      </c>
      <c r="B3560" s="104" t="s">
        <v>236</v>
      </c>
      <c r="C3560" s="88">
        <v>14990</v>
      </c>
    </row>
    <row r="3561" spans="1:3" x14ac:dyDescent="0.25">
      <c r="A3561" s="80">
        <v>1063433</v>
      </c>
      <c r="B3561" s="104" t="s">
        <v>236</v>
      </c>
      <c r="C3561" s="88">
        <v>14991</v>
      </c>
    </row>
    <row r="3562" spans="1:3" x14ac:dyDescent="0.25">
      <c r="A3562" s="80">
        <v>1063434</v>
      </c>
      <c r="B3562" s="104" t="s">
        <v>236</v>
      </c>
      <c r="C3562" s="88">
        <v>14992</v>
      </c>
    </row>
    <row r="3563" spans="1:3" x14ac:dyDescent="0.25">
      <c r="A3563" s="80">
        <v>1063435</v>
      </c>
      <c r="B3563" s="104" t="s">
        <v>236</v>
      </c>
      <c r="C3563" s="88">
        <v>14994</v>
      </c>
    </row>
    <row r="3564" spans="1:3" x14ac:dyDescent="0.25">
      <c r="A3564" s="80">
        <v>1063436</v>
      </c>
      <c r="B3564" s="104" t="s">
        <v>236</v>
      </c>
      <c r="C3564" s="88">
        <v>14995</v>
      </c>
    </row>
    <row r="3565" spans="1:3" x14ac:dyDescent="0.25">
      <c r="A3565" s="80">
        <v>1063437</v>
      </c>
      <c r="B3565" s="104" t="s">
        <v>236</v>
      </c>
      <c r="C3565" s="88">
        <v>14996</v>
      </c>
    </row>
    <row r="3566" spans="1:3" x14ac:dyDescent="0.25">
      <c r="A3566" s="80">
        <v>1063438</v>
      </c>
      <c r="B3566" s="104" t="s">
        <v>236</v>
      </c>
      <c r="C3566" s="88">
        <v>14997</v>
      </c>
    </row>
    <row r="3567" spans="1:3" x14ac:dyDescent="0.25">
      <c r="A3567" s="80">
        <v>1063439</v>
      </c>
      <c r="B3567" s="104" t="s">
        <v>236</v>
      </c>
      <c r="C3567" s="88">
        <v>14998</v>
      </c>
    </row>
    <row r="3568" spans="1:3" x14ac:dyDescent="0.25">
      <c r="A3568" s="80">
        <v>1063440</v>
      </c>
      <c r="B3568" s="104" t="s">
        <v>236</v>
      </c>
      <c r="C3568" s="88">
        <v>15003</v>
      </c>
    </row>
    <row r="3569" spans="1:3" x14ac:dyDescent="0.25">
      <c r="A3569" s="80">
        <v>1063441</v>
      </c>
      <c r="B3569" s="104" t="s">
        <v>236</v>
      </c>
      <c r="C3569" s="88">
        <v>15004</v>
      </c>
    </row>
    <row r="3570" spans="1:3" x14ac:dyDescent="0.25">
      <c r="A3570" s="80">
        <v>1063442</v>
      </c>
      <c r="B3570" s="104" t="s">
        <v>236</v>
      </c>
      <c r="C3570" s="88">
        <v>15006</v>
      </c>
    </row>
    <row r="3571" spans="1:3" x14ac:dyDescent="0.25">
      <c r="A3571" s="80">
        <v>1063443</v>
      </c>
      <c r="B3571" s="91">
        <v>1028474</v>
      </c>
      <c r="C3571" s="88">
        <v>15007</v>
      </c>
    </row>
    <row r="3572" spans="1:3" x14ac:dyDescent="0.25">
      <c r="A3572" s="80">
        <v>1063444</v>
      </c>
      <c r="B3572" s="104" t="s">
        <v>236</v>
      </c>
      <c r="C3572" s="88">
        <v>15008</v>
      </c>
    </row>
    <row r="3573" spans="1:3" x14ac:dyDescent="0.25">
      <c r="A3573" s="80">
        <v>1063445</v>
      </c>
      <c r="B3573" s="91">
        <v>1028477</v>
      </c>
      <c r="C3573" s="88">
        <v>15010</v>
      </c>
    </row>
    <row r="3574" spans="1:3" x14ac:dyDescent="0.25">
      <c r="A3574" s="80">
        <v>1063446</v>
      </c>
      <c r="B3574" s="104" t="s">
        <v>236</v>
      </c>
      <c r="C3574" s="88">
        <v>15011</v>
      </c>
    </row>
    <row r="3575" spans="1:3" x14ac:dyDescent="0.25">
      <c r="A3575" s="80">
        <v>1063447</v>
      </c>
      <c r="B3575" s="104" t="s">
        <v>236</v>
      </c>
      <c r="C3575" s="88">
        <v>15012</v>
      </c>
    </row>
    <row r="3576" spans="1:3" x14ac:dyDescent="0.25">
      <c r="A3576" s="80">
        <v>1063448</v>
      </c>
      <c r="B3576" s="104" t="s">
        <v>236</v>
      </c>
      <c r="C3576" s="88">
        <v>15013</v>
      </c>
    </row>
    <row r="3577" spans="1:3" x14ac:dyDescent="0.25">
      <c r="A3577" s="80">
        <v>1063449</v>
      </c>
      <c r="B3577" s="104" t="s">
        <v>236</v>
      </c>
      <c r="C3577" s="88">
        <v>15014</v>
      </c>
    </row>
    <row r="3578" spans="1:3" x14ac:dyDescent="0.25">
      <c r="A3578" s="80">
        <v>1063450</v>
      </c>
      <c r="B3578" s="91">
        <v>1028482</v>
      </c>
      <c r="C3578" s="88">
        <v>15015</v>
      </c>
    </row>
    <row r="3579" spans="1:3" x14ac:dyDescent="0.25">
      <c r="A3579" s="80">
        <v>1063451</v>
      </c>
      <c r="B3579" s="104" t="s">
        <v>236</v>
      </c>
      <c r="C3579" s="88">
        <v>15016</v>
      </c>
    </row>
    <row r="3580" spans="1:3" x14ac:dyDescent="0.25">
      <c r="A3580" s="80">
        <v>1063452</v>
      </c>
      <c r="B3580" s="91">
        <v>1028484</v>
      </c>
      <c r="C3580" s="88">
        <v>15017</v>
      </c>
    </row>
    <row r="3581" spans="1:3" x14ac:dyDescent="0.25">
      <c r="A3581" s="80">
        <v>1063453</v>
      </c>
      <c r="B3581" s="104" t="s">
        <v>236</v>
      </c>
      <c r="C3581" s="88">
        <v>15018</v>
      </c>
    </row>
    <row r="3582" spans="1:3" x14ac:dyDescent="0.25">
      <c r="A3582" s="80">
        <v>1063454</v>
      </c>
      <c r="B3582" s="104" t="s">
        <v>236</v>
      </c>
      <c r="C3582" s="88">
        <v>15019</v>
      </c>
    </row>
    <row r="3583" spans="1:3" x14ac:dyDescent="0.25">
      <c r="A3583" s="80">
        <v>1063455</v>
      </c>
      <c r="B3583" s="104" t="s">
        <v>236</v>
      </c>
      <c r="C3583" s="88">
        <v>15020</v>
      </c>
    </row>
    <row r="3584" spans="1:3" x14ac:dyDescent="0.25">
      <c r="A3584" s="80">
        <v>1063456</v>
      </c>
      <c r="B3584" s="104" t="s">
        <v>236</v>
      </c>
      <c r="C3584" s="88">
        <v>15021</v>
      </c>
    </row>
    <row r="3585" spans="1:3" x14ac:dyDescent="0.25">
      <c r="A3585" s="80">
        <v>1063457</v>
      </c>
      <c r="B3585" s="104" t="s">
        <v>236</v>
      </c>
      <c r="C3585" s="88">
        <v>15022</v>
      </c>
    </row>
    <row r="3586" spans="1:3" x14ac:dyDescent="0.25">
      <c r="A3586" s="80">
        <v>1063458</v>
      </c>
      <c r="B3586" s="104" t="s">
        <v>236</v>
      </c>
      <c r="C3586" s="88">
        <v>15023</v>
      </c>
    </row>
    <row r="3587" spans="1:3" x14ac:dyDescent="0.25">
      <c r="A3587" s="80">
        <v>1063459</v>
      </c>
      <c r="B3587" s="104" t="s">
        <v>236</v>
      </c>
      <c r="C3587" s="88">
        <v>15025</v>
      </c>
    </row>
    <row r="3588" spans="1:3" x14ac:dyDescent="0.25">
      <c r="A3588" s="80">
        <v>1063460</v>
      </c>
      <c r="B3588" s="104" t="s">
        <v>236</v>
      </c>
      <c r="C3588" s="88">
        <v>15026</v>
      </c>
    </row>
    <row r="3589" spans="1:3" x14ac:dyDescent="0.25">
      <c r="A3589" s="80">
        <v>1063461</v>
      </c>
      <c r="B3589" s="104" t="s">
        <v>236</v>
      </c>
      <c r="C3589" s="88">
        <v>15030</v>
      </c>
    </row>
    <row r="3590" spans="1:3" x14ac:dyDescent="0.25">
      <c r="A3590" s="80">
        <v>1063462</v>
      </c>
      <c r="B3590" s="104" t="s">
        <v>236</v>
      </c>
      <c r="C3590" s="88">
        <v>15033</v>
      </c>
    </row>
    <row r="3591" spans="1:3" x14ac:dyDescent="0.25">
      <c r="A3591" s="80">
        <v>1063463</v>
      </c>
      <c r="B3591" s="104" t="s">
        <v>236</v>
      </c>
      <c r="C3591" s="88">
        <v>15034</v>
      </c>
    </row>
    <row r="3592" spans="1:3" x14ac:dyDescent="0.25">
      <c r="A3592" s="80">
        <v>1063464</v>
      </c>
      <c r="B3592" s="104" t="s">
        <v>236</v>
      </c>
      <c r="C3592" s="88">
        <v>15035</v>
      </c>
    </row>
    <row r="3593" spans="1:3" x14ac:dyDescent="0.25">
      <c r="A3593" s="80">
        <v>1063465</v>
      </c>
      <c r="B3593" s="104" t="s">
        <v>236</v>
      </c>
      <c r="C3593" s="88">
        <v>15036</v>
      </c>
    </row>
    <row r="3594" spans="1:3" x14ac:dyDescent="0.25">
      <c r="A3594" s="80">
        <v>1063466</v>
      </c>
      <c r="B3594" s="104" t="s">
        <v>236</v>
      </c>
      <c r="C3594" s="88">
        <v>15037</v>
      </c>
    </row>
    <row r="3595" spans="1:3" x14ac:dyDescent="0.25">
      <c r="A3595" s="80">
        <v>1063467</v>
      </c>
      <c r="B3595" s="104" t="s">
        <v>236</v>
      </c>
      <c r="C3595" s="88">
        <v>15038</v>
      </c>
    </row>
    <row r="3596" spans="1:3" x14ac:dyDescent="0.25">
      <c r="A3596" s="80">
        <v>1063468</v>
      </c>
      <c r="B3596" s="104" t="s">
        <v>236</v>
      </c>
      <c r="C3596" s="88">
        <v>15039</v>
      </c>
    </row>
    <row r="3597" spans="1:3" x14ac:dyDescent="0.25">
      <c r="A3597" s="80">
        <v>1063469</v>
      </c>
      <c r="B3597" s="104" t="s">
        <v>236</v>
      </c>
      <c r="C3597" s="88">
        <v>15040</v>
      </c>
    </row>
    <row r="3598" spans="1:3" x14ac:dyDescent="0.25">
      <c r="A3598" s="80">
        <v>1063470</v>
      </c>
      <c r="B3598" s="104" t="s">
        <v>236</v>
      </c>
      <c r="C3598" s="88">
        <v>15041</v>
      </c>
    </row>
    <row r="3599" spans="1:3" x14ac:dyDescent="0.25">
      <c r="A3599" s="80">
        <v>1063471</v>
      </c>
      <c r="B3599" s="104" t="s">
        <v>236</v>
      </c>
      <c r="C3599" s="88">
        <v>15042</v>
      </c>
    </row>
    <row r="3600" spans="1:3" x14ac:dyDescent="0.25">
      <c r="A3600" s="80">
        <v>1063472</v>
      </c>
      <c r="B3600" s="104" t="s">
        <v>236</v>
      </c>
      <c r="C3600" s="88">
        <v>15045</v>
      </c>
    </row>
    <row r="3601" spans="1:3" x14ac:dyDescent="0.25">
      <c r="A3601" s="80">
        <v>1063473</v>
      </c>
      <c r="B3601" s="104" t="s">
        <v>236</v>
      </c>
      <c r="C3601" s="88">
        <v>15046</v>
      </c>
    </row>
    <row r="3602" spans="1:3" x14ac:dyDescent="0.25">
      <c r="A3602" s="80">
        <v>1063474</v>
      </c>
      <c r="B3602" s="104" t="s">
        <v>236</v>
      </c>
      <c r="C3602" s="88">
        <v>15048</v>
      </c>
    </row>
    <row r="3603" spans="1:3" x14ac:dyDescent="0.25">
      <c r="A3603" s="80">
        <v>1063475</v>
      </c>
      <c r="B3603" s="91">
        <v>1028509</v>
      </c>
      <c r="C3603" s="88">
        <v>15049</v>
      </c>
    </row>
    <row r="3604" spans="1:3" x14ac:dyDescent="0.25">
      <c r="A3604" s="80">
        <v>1063476</v>
      </c>
      <c r="B3604" s="104" t="s">
        <v>236</v>
      </c>
      <c r="C3604" s="88">
        <v>1505</v>
      </c>
    </row>
    <row r="3605" spans="1:3" x14ac:dyDescent="0.25">
      <c r="A3605" s="80">
        <v>1063477</v>
      </c>
      <c r="B3605" s="91">
        <v>1028511</v>
      </c>
      <c r="C3605" s="88">
        <v>15050</v>
      </c>
    </row>
    <row r="3606" spans="1:3" x14ac:dyDescent="0.25">
      <c r="A3606" s="80">
        <v>1063478</v>
      </c>
      <c r="B3606" s="104" t="s">
        <v>236</v>
      </c>
      <c r="C3606" s="88">
        <v>15051</v>
      </c>
    </row>
    <row r="3607" spans="1:3" x14ac:dyDescent="0.25">
      <c r="A3607" s="80">
        <v>1063479</v>
      </c>
      <c r="B3607" s="91">
        <v>1028513</v>
      </c>
      <c r="C3607" s="88">
        <v>15052</v>
      </c>
    </row>
    <row r="3608" spans="1:3" x14ac:dyDescent="0.25">
      <c r="A3608" s="80">
        <v>1063480</v>
      </c>
      <c r="B3608" s="104" t="s">
        <v>236</v>
      </c>
      <c r="C3608" s="88">
        <v>15054</v>
      </c>
    </row>
    <row r="3609" spans="1:3" x14ac:dyDescent="0.25">
      <c r="A3609" s="80">
        <v>1063481</v>
      </c>
      <c r="B3609" s="93">
        <v>1028515</v>
      </c>
      <c r="C3609" s="88">
        <v>15055</v>
      </c>
    </row>
    <row r="3610" spans="1:3" x14ac:dyDescent="0.25">
      <c r="A3610" s="80">
        <v>1063482</v>
      </c>
      <c r="B3610" s="91">
        <v>1028516</v>
      </c>
      <c r="C3610" s="88">
        <v>15056</v>
      </c>
    </row>
    <row r="3611" spans="1:3" x14ac:dyDescent="0.25">
      <c r="A3611" s="80">
        <v>1063483</v>
      </c>
      <c r="B3611" s="104" t="s">
        <v>236</v>
      </c>
      <c r="C3611" s="88">
        <v>15057</v>
      </c>
    </row>
    <row r="3612" spans="1:3" x14ac:dyDescent="0.25">
      <c r="A3612" s="80">
        <v>1063484</v>
      </c>
      <c r="B3612" s="104" t="s">
        <v>236</v>
      </c>
      <c r="C3612" s="88">
        <v>15058</v>
      </c>
    </row>
    <row r="3613" spans="1:3" x14ac:dyDescent="0.25">
      <c r="A3613" s="80">
        <v>1063485</v>
      </c>
      <c r="B3613" s="104" t="s">
        <v>236</v>
      </c>
      <c r="C3613" s="88">
        <v>15059</v>
      </c>
    </row>
    <row r="3614" spans="1:3" x14ac:dyDescent="0.25">
      <c r="A3614" s="80">
        <v>1063486</v>
      </c>
      <c r="B3614" s="104" t="s">
        <v>236</v>
      </c>
      <c r="C3614" s="88">
        <v>1506</v>
      </c>
    </row>
    <row r="3615" spans="1:3" x14ac:dyDescent="0.25">
      <c r="A3615" s="80">
        <v>1063487</v>
      </c>
      <c r="B3615" s="104" t="s">
        <v>236</v>
      </c>
      <c r="C3615" s="88">
        <v>15060</v>
      </c>
    </row>
    <row r="3616" spans="1:3" x14ac:dyDescent="0.25">
      <c r="A3616" s="80">
        <v>1063488</v>
      </c>
      <c r="B3616" s="104" t="s">
        <v>236</v>
      </c>
      <c r="C3616" s="88">
        <v>15061</v>
      </c>
    </row>
    <row r="3617" spans="1:3" x14ac:dyDescent="0.25">
      <c r="A3617" s="80">
        <v>1063489</v>
      </c>
      <c r="B3617" s="104" t="s">
        <v>236</v>
      </c>
      <c r="C3617" s="88">
        <v>15062</v>
      </c>
    </row>
    <row r="3618" spans="1:3" x14ac:dyDescent="0.25">
      <c r="A3618" s="80">
        <v>1063490</v>
      </c>
      <c r="B3618" s="91">
        <v>1028524</v>
      </c>
      <c r="C3618" s="88">
        <v>15064</v>
      </c>
    </row>
    <row r="3619" spans="1:3" x14ac:dyDescent="0.25">
      <c r="A3619" s="80">
        <v>1063491</v>
      </c>
      <c r="B3619" s="104" t="s">
        <v>236</v>
      </c>
      <c r="C3619" s="88">
        <v>15065</v>
      </c>
    </row>
    <row r="3620" spans="1:3" x14ac:dyDescent="0.25">
      <c r="A3620" s="80">
        <v>1063492</v>
      </c>
      <c r="B3620" s="104" t="s">
        <v>236</v>
      </c>
      <c r="C3620" s="88">
        <v>15068</v>
      </c>
    </row>
    <row r="3621" spans="1:3" x14ac:dyDescent="0.25">
      <c r="A3621" s="80">
        <v>1063493</v>
      </c>
      <c r="B3621" s="104" t="s">
        <v>236</v>
      </c>
      <c r="C3621" s="88">
        <v>15070</v>
      </c>
    </row>
    <row r="3622" spans="1:3" x14ac:dyDescent="0.25">
      <c r="A3622" s="80">
        <v>1063494</v>
      </c>
      <c r="B3622" s="91">
        <v>1028530</v>
      </c>
      <c r="C3622" s="88">
        <v>15071</v>
      </c>
    </row>
    <row r="3623" spans="1:3" x14ac:dyDescent="0.25">
      <c r="A3623" s="80">
        <v>1063495</v>
      </c>
      <c r="B3623" s="104" t="s">
        <v>236</v>
      </c>
      <c r="C3623" s="88">
        <v>15074</v>
      </c>
    </row>
    <row r="3624" spans="1:3" x14ac:dyDescent="0.25">
      <c r="A3624" s="80">
        <v>1063496</v>
      </c>
      <c r="B3624" s="91">
        <v>1028532</v>
      </c>
      <c r="C3624" s="88">
        <v>15075</v>
      </c>
    </row>
    <row r="3625" spans="1:3" x14ac:dyDescent="0.25">
      <c r="A3625" s="80">
        <v>1063497</v>
      </c>
      <c r="B3625" s="104" t="s">
        <v>236</v>
      </c>
      <c r="C3625" s="88">
        <v>15076</v>
      </c>
    </row>
    <row r="3626" spans="1:3" x14ac:dyDescent="0.25">
      <c r="A3626" s="80">
        <v>1063498</v>
      </c>
      <c r="B3626" s="104" t="s">
        <v>236</v>
      </c>
      <c r="C3626" s="88">
        <v>15078</v>
      </c>
    </row>
    <row r="3627" spans="1:3" x14ac:dyDescent="0.25">
      <c r="A3627" s="80">
        <v>1063499</v>
      </c>
      <c r="B3627" s="104" t="s">
        <v>236</v>
      </c>
      <c r="C3627" s="88">
        <v>15079</v>
      </c>
    </row>
    <row r="3628" spans="1:3" x14ac:dyDescent="0.25">
      <c r="A3628" s="80">
        <v>1063500</v>
      </c>
      <c r="B3628" s="104" t="s">
        <v>236</v>
      </c>
      <c r="C3628" s="88">
        <v>15080</v>
      </c>
    </row>
    <row r="3629" spans="1:3" x14ac:dyDescent="0.25">
      <c r="A3629" s="80">
        <v>1063501</v>
      </c>
      <c r="B3629" s="104" t="s">
        <v>236</v>
      </c>
      <c r="C3629" s="88">
        <v>15081</v>
      </c>
    </row>
    <row r="3630" spans="1:3" x14ac:dyDescent="0.25">
      <c r="A3630" s="80">
        <v>1063502</v>
      </c>
      <c r="B3630" s="104" t="s">
        <v>236</v>
      </c>
      <c r="C3630" s="88">
        <v>15083</v>
      </c>
    </row>
    <row r="3631" spans="1:3" x14ac:dyDescent="0.25">
      <c r="A3631" s="80">
        <v>1063503</v>
      </c>
      <c r="B3631" s="104" t="s">
        <v>236</v>
      </c>
      <c r="C3631" s="88">
        <v>15084</v>
      </c>
    </row>
    <row r="3632" spans="1:3" x14ac:dyDescent="0.25">
      <c r="A3632" s="80">
        <v>1063504</v>
      </c>
      <c r="B3632" s="104" t="s">
        <v>236</v>
      </c>
      <c r="C3632" s="88">
        <v>15085</v>
      </c>
    </row>
    <row r="3633" spans="1:3" x14ac:dyDescent="0.25">
      <c r="A3633" s="80">
        <v>1063505</v>
      </c>
      <c r="B3633" s="104" t="s">
        <v>236</v>
      </c>
      <c r="C3633" s="88">
        <v>15086</v>
      </c>
    </row>
    <row r="3634" spans="1:3" x14ac:dyDescent="0.25">
      <c r="A3634" s="80">
        <v>1063506</v>
      </c>
      <c r="B3634" s="104" t="s">
        <v>236</v>
      </c>
      <c r="C3634" s="88">
        <v>15087</v>
      </c>
    </row>
    <row r="3635" spans="1:3" x14ac:dyDescent="0.25">
      <c r="A3635" s="80">
        <v>1063507</v>
      </c>
      <c r="B3635" s="104" t="s">
        <v>236</v>
      </c>
      <c r="C3635" s="88">
        <v>15088</v>
      </c>
    </row>
    <row r="3636" spans="1:3" x14ac:dyDescent="0.25">
      <c r="A3636" s="80">
        <v>1063508</v>
      </c>
      <c r="B3636" s="104" t="s">
        <v>236</v>
      </c>
      <c r="C3636" s="88">
        <v>15090</v>
      </c>
    </row>
    <row r="3637" spans="1:3" x14ac:dyDescent="0.25">
      <c r="A3637" s="80">
        <v>1063509</v>
      </c>
      <c r="B3637" s="104" t="s">
        <v>236</v>
      </c>
      <c r="C3637" s="88">
        <v>15092</v>
      </c>
    </row>
    <row r="3638" spans="1:3" x14ac:dyDescent="0.25">
      <c r="A3638" s="80">
        <v>1063510</v>
      </c>
      <c r="B3638" s="104" t="s">
        <v>236</v>
      </c>
      <c r="C3638" s="88">
        <v>15093</v>
      </c>
    </row>
    <row r="3639" spans="1:3" x14ac:dyDescent="0.25">
      <c r="A3639" s="80">
        <v>1063511</v>
      </c>
      <c r="B3639" s="104" t="s">
        <v>236</v>
      </c>
      <c r="C3639" s="88">
        <v>15095</v>
      </c>
    </row>
    <row r="3640" spans="1:3" x14ac:dyDescent="0.25">
      <c r="A3640" s="80">
        <v>1063512</v>
      </c>
      <c r="B3640" s="104" t="s">
        <v>236</v>
      </c>
      <c r="C3640" s="88">
        <v>15096</v>
      </c>
    </row>
    <row r="3641" spans="1:3" x14ac:dyDescent="0.25">
      <c r="A3641" s="80">
        <v>1063513</v>
      </c>
      <c r="B3641" s="104" t="s">
        <v>236</v>
      </c>
      <c r="C3641" s="88">
        <v>15097</v>
      </c>
    </row>
    <row r="3642" spans="1:3" x14ac:dyDescent="0.25">
      <c r="A3642" s="80">
        <v>1063514</v>
      </c>
      <c r="B3642" s="104" t="s">
        <v>236</v>
      </c>
      <c r="C3642" s="88">
        <v>15098</v>
      </c>
    </row>
    <row r="3643" spans="1:3" x14ac:dyDescent="0.25">
      <c r="A3643" s="80">
        <v>1063515</v>
      </c>
      <c r="B3643" s="104" t="s">
        <v>236</v>
      </c>
      <c r="C3643" s="88">
        <v>15099</v>
      </c>
    </row>
    <row r="3644" spans="1:3" x14ac:dyDescent="0.25">
      <c r="A3644" s="80">
        <v>1063516</v>
      </c>
      <c r="B3644" s="104" t="s">
        <v>236</v>
      </c>
      <c r="C3644" s="88">
        <v>15101</v>
      </c>
    </row>
    <row r="3645" spans="1:3" x14ac:dyDescent="0.25">
      <c r="A3645" s="80">
        <v>1063517</v>
      </c>
      <c r="B3645" s="104" t="s">
        <v>236</v>
      </c>
      <c r="C3645" s="88">
        <v>15103</v>
      </c>
    </row>
    <row r="3646" spans="1:3" x14ac:dyDescent="0.25">
      <c r="A3646" s="80">
        <v>1063518</v>
      </c>
      <c r="B3646" s="104" t="s">
        <v>236</v>
      </c>
      <c r="C3646" s="88">
        <v>15104</v>
      </c>
    </row>
    <row r="3647" spans="1:3" x14ac:dyDescent="0.25">
      <c r="A3647" s="80">
        <v>1063519</v>
      </c>
      <c r="B3647" s="104" t="s">
        <v>236</v>
      </c>
      <c r="C3647" s="88">
        <v>15105</v>
      </c>
    </row>
    <row r="3648" spans="1:3" x14ac:dyDescent="0.25">
      <c r="A3648" s="80">
        <v>1063520</v>
      </c>
      <c r="B3648" s="104" t="s">
        <v>236</v>
      </c>
      <c r="C3648" s="88">
        <v>15106</v>
      </c>
    </row>
    <row r="3649" spans="1:3" x14ac:dyDescent="0.25">
      <c r="A3649" s="80">
        <v>1063521</v>
      </c>
      <c r="B3649" s="104" t="s">
        <v>236</v>
      </c>
      <c r="C3649" s="88">
        <v>15107</v>
      </c>
    </row>
    <row r="3650" spans="1:3" x14ac:dyDescent="0.25">
      <c r="A3650" s="80">
        <v>1063522</v>
      </c>
      <c r="B3650" s="104" t="s">
        <v>236</v>
      </c>
      <c r="C3650" s="88">
        <v>15108</v>
      </c>
    </row>
    <row r="3651" spans="1:3" x14ac:dyDescent="0.25">
      <c r="A3651" s="80">
        <v>1063523</v>
      </c>
      <c r="B3651" s="104" t="s">
        <v>236</v>
      </c>
      <c r="C3651" s="88">
        <v>15109</v>
      </c>
    </row>
    <row r="3652" spans="1:3" x14ac:dyDescent="0.25">
      <c r="A3652" s="80">
        <v>1063524</v>
      </c>
      <c r="B3652" s="104" t="s">
        <v>236</v>
      </c>
      <c r="C3652" s="88">
        <v>15110</v>
      </c>
    </row>
    <row r="3653" spans="1:3" x14ac:dyDescent="0.25">
      <c r="A3653" s="80">
        <v>1063525</v>
      </c>
      <c r="B3653" s="104" t="s">
        <v>236</v>
      </c>
      <c r="C3653" s="88">
        <v>15111</v>
      </c>
    </row>
    <row r="3654" spans="1:3" x14ac:dyDescent="0.25">
      <c r="A3654" s="80">
        <v>1063526</v>
      </c>
      <c r="B3654" s="104" t="s">
        <v>236</v>
      </c>
      <c r="C3654" s="88">
        <v>15113</v>
      </c>
    </row>
    <row r="3655" spans="1:3" x14ac:dyDescent="0.25">
      <c r="A3655" s="80">
        <v>1063527</v>
      </c>
      <c r="B3655" s="104" t="s">
        <v>236</v>
      </c>
      <c r="C3655" s="88">
        <v>15114</v>
      </c>
    </row>
    <row r="3656" spans="1:3" x14ac:dyDescent="0.25">
      <c r="A3656" s="80">
        <v>1063528</v>
      </c>
      <c r="B3656" s="104" t="s">
        <v>236</v>
      </c>
      <c r="C3656" s="88">
        <v>15115</v>
      </c>
    </row>
    <row r="3657" spans="1:3" x14ac:dyDescent="0.25">
      <c r="A3657" s="80">
        <v>1063529</v>
      </c>
      <c r="B3657" s="104" t="s">
        <v>236</v>
      </c>
      <c r="C3657" s="88">
        <v>15116</v>
      </c>
    </row>
    <row r="3658" spans="1:3" x14ac:dyDescent="0.25">
      <c r="A3658" s="80">
        <v>1063530</v>
      </c>
      <c r="B3658" s="104" t="s">
        <v>236</v>
      </c>
      <c r="C3658" s="88">
        <v>15119</v>
      </c>
    </row>
    <row r="3659" spans="1:3" x14ac:dyDescent="0.25">
      <c r="A3659" s="80">
        <v>1063531</v>
      </c>
      <c r="B3659" s="104" t="s">
        <v>236</v>
      </c>
      <c r="C3659" s="88">
        <v>15120</v>
      </c>
    </row>
    <row r="3660" spans="1:3" x14ac:dyDescent="0.25">
      <c r="A3660" s="80">
        <v>1063532</v>
      </c>
      <c r="B3660" s="104" t="s">
        <v>236</v>
      </c>
      <c r="C3660" s="88">
        <v>15122</v>
      </c>
    </row>
    <row r="3661" spans="1:3" x14ac:dyDescent="0.25">
      <c r="A3661" s="80">
        <v>1063533</v>
      </c>
      <c r="B3661" s="104" t="s">
        <v>236</v>
      </c>
      <c r="C3661" s="88">
        <v>15123</v>
      </c>
    </row>
    <row r="3662" spans="1:3" x14ac:dyDescent="0.25">
      <c r="A3662" s="80">
        <v>1063534</v>
      </c>
      <c r="B3662" s="104" t="s">
        <v>236</v>
      </c>
      <c r="C3662" s="88">
        <v>15124</v>
      </c>
    </row>
    <row r="3663" spans="1:3" x14ac:dyDescent="0.25">
      <c r="A3663" s="80">
        <v>1063535</v>
      </c>
      <c r="B3663" s="104" t="s">
        <v>236</v>
      </c>
      <c r="C3663" s="88">
        <v>15125</v>
      </c>
    </row>
    <row r="3664" spans="1:3" x14ac:dyDescent="0.25">
      <c r="A3664" s="80">
        <v>1063536</v>
      </c>
      <c r="B3664" s="104" t="s">
        <v>236</v>
      </c>
      <c r="C3664" s="88">
        <v>15126</v>
      </c>
    </row>
    <row r="3665" spans="1:3" x14ac:dyDescent="0.25">
      <c r="A3665" s="80">
        <v>1063537</v>
      </c>
      <c r="B3665" s="104" t="s">
        <v>236</v>
      </c>
      <c r="C3665" s="88">
        <v>15127</v>
      </c>
    </row>
    <row r="3666" spans="1:3" x14ac:dyDescent="0.25">
      <c r="A3666" s="80">
        <v>1063538</v>
      </c>
      <c r="B3666" s="104" t="s">
        <v>236</v>
      </c>
      <c r="C3666" s="88">
        <v>15128</v>
      </c>
    </row>
    <row r="3667" spans="1:3" x14ac:dyDescent="0.25">
      <c r="A3667" s="80">
        <v>1063539</v>
      </c>
      <c r="B3667" s="104" t="s">
        <v>236</v>
      </c>
      <c r="C3667" s="88">
        <v>15130</v>
      </c>
    </row>
    <row r="3668" spans="1:3" x14ac:dyDescent="0.25">
      <c r="A3668" s="80">
        <v>1063540</v>
      </c>
      <c r="B3668" s="104" t="s">
        <v>236</v>
      </c>
      <c r="C3668" s="88">
        <v>15131</v>
      </c>
    </row>
    <row r="3669" spans="1:3" x14ac:dyDescent="0.25">
      <c r="A3669" s="80">
        <v>1063541</v>
      </c>
      <c r="B3669" s="104" t="s">
        <v>236</v>
      </c>
      <c r="C3669" s="88">
        <v>15132</v>
      </c>
    </row>
    <row r="3670" spans="1:3" x14ac:dyDescent="0.25">
      <c r="A3670" s="80">
        <v>1063542</v>
      </c>
      <c r="B3670" s="104" t="s">
        <v>236</v>
      </c>
      <c r="C3670" s="88">
        <v>15133</v>
      </c>
    </row>
    <row r="3671" spans="1:3" x14ac:dyDescent="0.25">
      <c r="A3671" s="80">
        <v>1063543</v>
      </c>
      <c r="B3671" s="104" t="s">
        <v>236</v>
      </c>
      <c r="C3671" s="88">
        <v>15134</v>
      </c>
    </row>
    <row r="3672" spans="1:3" x14ac:dyDescent="0.25">
      <c r="A3672" s="80">
        <v>1063544</v>
      </c>
      <c r="B3672" s="104" t="s">
        <v>236</v>
      </c>
      <c r="C3672" s="88">
        <v>15135</v>
      </c>
    </row>
    <row r="3673" spans="1:3" x14ac:dyDescent="0.25">
      <c r="A3673" s="80">
        <v>1063545</v>
      </c>
      <c r="B3673" s="104" t="s">
        <v>236</v>
      </c>
      <c r="C3673" s="88">
        <v>15136</v>
      </c>
    </row>
    <row r="3674" spans="1:3" x14ac:dyDescent="0.25">
      <c r="A3674" s="80">
        <v>1063546</v>
      </c>
      <c r="B3674" s="104" t="s">
        <v>236</v>
      </c>
      <c r="C3674" s="88">
        <v>15137</v>
      </c>
    </row>
    <row r="3675" spans="1:3" x14ac:dyDescent="0.25">
      <c r="A3675" s="80">
        <v>1063547</v>
      </c>
      <c r="B3675" s="104" t="s">
        <v>236</v>
      </c>
      <c r="C3675" s="88">
        <v>15138</v>
      </c>
    </row>
    <row r="3676" spans="1:3" x14ac:dyDescent="0.25">
      <c r="A3676" s="80">
        <v>1063548</v>
      </c>
      <c r="B3676" s="104" t="s">
        <v>236</v>
      </c>
      <c r="C3676" s="88">
        <v>15139</v>
      </c>
    </row>
    <row r="3677" spans="1:3" x14ac:dyDescent="0.25">
      <c r="A3677" s="80">
        <v>1063549</v>
      </c>
      <c r="B3677" s="104" t="s">
        <v>236</v>
      </c>
      <c r="C3677" s="88">
        <v>15140</v>
      </c>
    </row>
    <row r="3678" spans="1:3" x14ac:dyDescent="0.25">
      <c r="A3678" s="80">
        <v>1063550</v>
      </c>
      <c r="B3678" s="104" t="s">
        <v>236</v>
      </c>
      <c r="C3678" s="88">
        <v>15144</v>
      </c>
    </row>
    <row r="3679" spans="1:3" x14ac:dyDescent="0.25">
      <c r="A3679" s="80">
        <v>1063551</v>
      </c>
      <c r="B3679" s="104" t="s">
        <v>236</v>
      </c>
      <c r="C3679" s="88">
        <v>15145</v>
      </c>
    </row>
    <row r="3680" spans="1:3" x14ac:dyDescent="0.25">
      <c r="A3680" s="80">
        <v>1063552</v>
      </c>
      <c r="B3680" s="104" t="s">
        <v>236</v>
      </c>
      <c r="C3680" s="88">
        <v>15146</v>
      </c>
    </row>
    <row r="3681" spans="1:3" x14ac:dyDescent="0.25">
      <c r="A3681" s="80">
        <v>1063553</v>
      </c>
      <c r="B3681" s="104" t="s">
        <v>236</v>
      </c>
      <c r="C3681" s="88">
        <v>15149</v>
      </c>
    </row>
    <row r="3682" spans="1:3" x14ac:dyDescent="0.25">
      <c r="A3682" s="80">
        <v>1063554</v>
      </c>
      <c r="B3682" s="104" t="s">
        <v>236</v>
      </c>
      <c r="C3682" s="88">
        <v>15150</v>
      </c>
    </row>
    <row r="3683" spans="1:3" x14ac:dyDescent="0.25">
      <c r="A3683" s="80">
        <v>1063555</v>
      </c>
      <c r="B3683" s="91">
        <v>1028591</v>
      </c>
      <c r="C3683" s="88">
        <v>15151</v>
      </c>
    </row>
    <row r="3684" spans="1:3" x14ac:dyDescent="0.25">
      <c r="A3684" s="80">
        <v>1063556</v>
      </c>
      <c r="B3684" s="91">
        <v>1028592</v>
      </c>
      <c r="C3684" s="88">
        <v>15152</v>
      </c>
    </row>
    <row r="3685" spans="1:3" x14ac:dyDescent="0.25">
      <c r="A3685" s="80">
        <v>1063557</v>
      </c>
      <c r="B3685" s="104" t="s">
        <v>236</v>
      </c>
      <c r="C3685" s="88">
        <v>15153</v>
      </c>
    </row>
    <row r="3686" spans="1:3" x14ac:dyDescent="0.25">
      <c r="A3686" s="80">
        <v>1063558</v>
      </c>
      <c r="B3686" s="104" t="s">
        <v>236</v>
      </c>
      <c r="C3686" s="88">
        <v>15154</v>
      </c>
    </row>
    <row r="3687" spans="1:3" x14ac:dyDescent="0.25">
      <c r="A3687" s="80">
        <v>1063559</v>
      </c>
      <c r="B3687" s="91">
        <v>1028597</v>
      </c>
      <c r="C3687" s="88">
        <v>15158</v>
      </c>
    </row>
    <row r="3688" spans="1:3" x14ac:dyDescent="0.25">
      <c r="A3688" s="80">
        <v>1063560</v>
      </c>
      <c r="B3688" s="91">
        <v>1028598</v>
      </c>
      <c r="C3688" s="88">
        <v>15159</v>
      </c>
    </row>
    <row r="3689" spans="1:3" x14ac:dyDescent="0.25">
      <c r="A3689" s="80">
        <v>1063561</v>
      </c>
      <c r="B3689" s="104" t="s">
        <v>236</v>
      </c>
      <c r="C3689" s="88">
        <v>15160</v>
      </c>
    </row>
    <row r="3690" spans="1:3" x14ac:dyDescent="0.25">
      <c r="A3690" s="80">
        <v>1063562</v>
      </c>
      <c r="B3690" s="91">
        <v>1028600</v>
      </c>
      <c r="C3690" s="88">
        <v>15161</v>
      </c>
    </row>
    <row r="3691" spans="1:3" x14ac:dyDescent="0.25">
      <c r="A3691" s="80">
        <v>1063563</v>
      </c>
      <c r="B3691" s="91">
        <v>1028601</v>
      </c>
      <c r="C3691" s="88">
        <v>15162</v>
      </c>
    </row>
    <row r="3692" spans="1:3" x14ac:dyDescent="0.25">
      <c r="A3692" s="80">
        <v>1063564</v>
      </c>
      <c r="B3692" s="104" t="s">
        <v>236</v>
      </c>
      <c r="C3692" s="88">
        <v>15163</v>
      </c>
    </row>
    <row r="3693" spans="1:3" x14ac:dyDescent="0.25">
      <c r="A3693" s="80">
        <v>1063565</v>
      </c>
      <c r="B3693" s="104" t="s">
        <v>236</v>
      </c>
      <c r="C3693" s="88">
        <v>15165</v>
      </c>
    </row>
    <row r="3694" spans="1:3" x14ac:dyDescent="0.25">
      <c r="A3694" s="80">
        <v>1063566</v>
      </c>
      <c r="B3694" s="104" t="s">
        <v>236</v>
      </c>
      <c r="C3694" s="88">
        <v>15166</v>
      </c>
    </row>
    <row r="3695" spans="1:3" x14ac:dyDescent="0.25">
      <c r="A3695" s="80">
        <v>1063567</v>
      </c>
      <c r="B3695" s="104" t="s">
        <v>236</v>
      </c>
      <c r="C3695" s="88">
        <v>15168</v>
      </c>
    </row>
    <row r="3696" spans="1:3" x14ac:dyDescent="0.25">
      <c r="A3696" s="80">
        <v>1063568</v>
      </c>
      <c r="B3696" s="104" t="s">
        <v>236</v>
      </c>
      <c r="C3696" s="88">
        <v>15169</v>
      </c>
    </row>
    <row r="3697" spans="1:3" x14ac:dyDescent="0.25">
      <c r="A3697" s="80">
        <v>1063569</v>
      </c>
      <c r="B3697" s="91">
        <v>1028607</v>
      </c>
      <c r="C3697" s="88">
        <v>15170</v>
      </c>
    </row>
    <row r="3698" spans="1:3" x14ac:dyDescent="0.25">
      <c r="A3698" s="80">
        <v>1063570</v>
      </c>
      <c r="B3698" s="91">
        <v>1028608</v>
      </c>
      <c r="C3698" s="88">
        <v>15173</v>
      </c>
    </row>
    <row r="3699" spans="1:3" x14ac:dyDescent="0.25">
      <c r="A3699" s="80">
        <v>1063571</v>
      </c>
      <c r="B3699" s="104" t="s">
        <v>236</v>
      </c>
      <c r="C3699" s="88">
        <v>15175</v>
      </c>
    </row>
    <row r="3700" spans="1:3" x14ac:dyDescent="0.25">
      <c r="A3700" s="80">
        <v>1063572</v>
      </c>
      <c r="B3700" s="104" t="s">
        <v>236</v>
      </c>
      <c r="C3700" s="88">
        <v>15176</v>
      </c>
    </row>
    <row r="3701" spans="1:3" x14ac:dyDescent="0.25">
      <c r="A3701" s="80">
        <v>1063573</v>
      </c>
      <c r="B3701" s="91">
        <v>1028611</v>
      </c>
      <c r="C3701" s="88">
        <v>15177</v>
      </c>
    </row>
    <row r="3702" spans="1:3" x14ac:dyDescent="0.25">
      <c r="A3702" s="80">
        <v>1063574</v>
      </c>
      <c r="B3702" s="91">
        <v>1028612</v>
      </c>
      <c r="C3702" s="88">
        <v>15178</v>
      </c>
    </row>
    <row r="3703" spans="1:3" x14ac:dyDescent="0.25">
      <c r="A3703" s="80">
        <v>1063575</v>
      </c>
      <c r="B3703" s="104" t="s">
        <v>236</v>
      </c>
      <c r="C3703" s="88">
        <v>15180</v>
      </c>
    </row>
    <row r="3704" spans="1:3" x14ac:dyDescent="0.25">
      <c r="A3704" s="80">
        <v>1063576</v>
      </c>
      <c r="B3704" s="91">
        <v>1028614</v>
      </c>
      <c r="C3704" s="88">
        <v>15181</v>
      </c>
    </row>
    <row r="3705" spans="1:3" x14ac:dyDescent="0.25">
      <c r="A3705" s="80">
        <v>1063577</v>
      </c>
      <c r="B3705" s="104" t="s">
        <v>236</v>
      </c>
      <c r="C3705" s="88">
        <v>15182</v>
      </c>
    </row>
    <row r="3706" spans="1:3" x14ac:dyDescent="0.25">
      <c r="A3706" s="80">
        <v>1063578</v>
      </c>
      <c r="B3706" s="91">
        <v>1028616</v>
      </c>
      <c r="C3706" s="88">
        <v>15183</v>
      </c>
    </row>
    <row r="3707" spans="1:3" x14ac:dyDescent="0.25">
      <c r="A3707" s="80">
        <v>1063579</v>
      </c>
      <c r="B3707" s="91">
        <v>1028617</v>
      </c>
      <c r="C3707" s="88">
        <v>15185</v>
      </c>
    </row>
    <row r="3708" spans="1:3" x14ac:dyDescent="0.25">
      <c r="A3708" s="80">
        <v>1063580</v>
      </c>
      <c r="B3708" s="104" t="s">
        <v>236</v>
      </c>
      <c r="C3708" s="88">
        <v>15186</v>
      </c>
    </row>
    <row r="3709" spans="1:3" x14ac:dyDescent="0.25">
      <c r="A3709" s="80">
        <v>1063581</v>
      </c>
      <c r="B3709" s="91">
        <v>1028619</v>
      </c>
      <c r="C3709" s="88">
        <v>15187</v>
      </c>
    </row>
    <row r="3710" spans="1:3" x14ac:dyDescent="0.25">
      <c r="A3710" s="80">
        <v>1063582</v>
      </c>
      <c r="B3710" s="91">
        <v>1028620</v>
      </c>
      <c r="C3710" s="88">
        <v>15188</v>
      </c>
    </row>
    <row r="3711" spans="1:3" x14ac:dyDescent="0.25">
      <c r="A3711" s="80">
        <v>1063583</v>
      </c>
      <c r="B3711" s="104" t="s">
        <v>236</v>
      </c>
      <c r="C3711" s="88">
        <v>15190</v>
      </c>
    </row>
    <row r="3712" spans="1:3" x14ac:dyDescent="0.25">
      <c r="A3712" s="80">
        <v>1063584</v>
      </c>
      <c r="B3712" s="104" t="s">
        <v>236</v>
      </c>
      <c r="C3712" s="88">
        <v>15194</v>
      </c>
    </row>
    <row r="3713" spans="1:3" x14ac:dyDescent="0.25">
      <c r="A3713" s="80">
        <v>1063585</v>
      </c>
      <c r="B3713" s="104" t="s">
        <v>236</v>
      </c>
      <c r="C3713" s="88">
        <v>15195</v>
      </c>
    </row>
    <row r="3714" spans="1:3" x14ac:dyDescent="0.25">
      <c r="A3714" s="80">
        <v>1063586</v>
      </c>
      <c r="B3714" s="104" t="s">
        <v>236</v>
      </c>
      <c r="C3714" s="88">
        <v>15196</v>
      </c>
    </row>
    <row r="3715" spans="1:3" x14ac:dyDescent="0.25">
      <c r="A3715" s="80">
        <v>1063587</v>
      </c>
      <c r="B3715" s="104" t="s">
        <v>236</v>
      </c>
      <c r="C3715" s="88">
        <v>15197</v>
      </c>
    </row>
    <row r="3716" spans="1:3" x14ac:dyDescent="0.25">
      <c r="A3716" s="80">
        <v>1063588</v>
      </c>
      <c r="B3716" s="104" t="s">
        <v>236</v>
      </c>
      <c r="C3716" s="88">
        <v>15198</v>
      </c>
    </row>
    <row r="3717" spans="1:3" x14ac:dyDescent="0.25">
      <c r="A3717" s="80">
        <v>1063589</v>
      </c>
      <c r="B3717" s="104" t="s">
        <v>236</v>
      </c>
      <c r="C3717" s="88">
        <v>15199</v>
      </c>
    </row>
    <row r="3718" spans="1:3" x14ac:dyDescent="0.25">
      <c r="A3718" s="80">
        <v>1063590</v>
      </c>
      <c r="B3718" s="91">
        <v>1028628</v>
      </c>
      <c r="C3718" s="88">
        <v>15200</v>
      </c>
    </row>
    <row r="3719" spans="1:3" x14ac:dyDescent="0.25">
      <c r="A3719" s="80">
        <v>1063591</v>
      </c>
      <c r="B3719" s="104" t="s">
        <v>236</v>
      </c>
      <c r="C3719" s="88">
        <v>15203</v>
      </c>
    </row>
    <row r="3720" spans="1:3" x14ac:dyDescent="0.25">
      <c r="A3720" s="80">
        <v>1063592</v>
      </c>
      <c r="B3720" s="91">
        <v>1028630</v>
      </c>
      <c r="C3720" s="88">
        <v>15204</v>
      </c>
    </row>
    <row r="3721" spans="1:3" x14ac:dyDescent="0.25">
      <c r="A3721" s="80">
        <v>1063593</v>
      </c>
      <c r="B3721" s="91">
        <v>1028631</v>
      </c>
      <c r="C3721" s="88">
        <v>15205</v>
      </c>
    </row>
    <row r="3722" spans="1:3" x14ac:dyDescent="0.25">
      <c r="A3722" s="80">
        <v>1063594</v>
      </c>
      <c r="B3722" s="104" t="s">
        <v>236</v>
      </c>
      <c r="C3722" s="88">
        <v>15207</v>
      </c>
    </row>
    <row r="3723" spans="1:3" x14ac:dyDescent="0.25">
      <c r="A3723" s="80">
        <v>1063595</v>
      </c>
      <c r="B3723" s="104" t="s">
        <v>236</v>
      </c>
      <c r="C3723" s="88">
        <v>15209</v>
      </c>
    </row>
    <row r="3724" spans="1:3" x14ac:dyDescent="0.25">
      <c r="A3724" s="80">
        <v>1063596</v>
      </c>
      <c r="B3724" s="104" t="s">
        <v>236</v>
      </c>
      <c r="C3724" s="88">
        <v>15210</v>
      </c>
    </row>
    <row r="3725" spans="1:3" x14ac:dyDescent="0.25">
      <c r="A3725" s="80">
        <v>1063597</v>
      </c>
      <c r="B3725" s="104" t="s">
        <v>236</v>
      </c>
      <c r="C3725" s="88">
        <v>15211</v>
      </c>
    </row>
    <row r="3726" spans="1:3" x14ac:dyDescent="0.25">
      <c r="A3726" s="80">
        <v>1063598</v>
      </c>
      <c r="B3726" s="104" t="s">
        <v>236</v>
      </c>
      <c r="C3726" s="88">
        <v>15212</v>
      </c>
    </row>
    <row r="3727" spans="1:3" x14ac:dyDescent="0.25">
      <c r="A3727" s="80">
        <v>1063599</v>
      </c>
      <c r="B3727" s="104" t="s">
        <v>236</v>
      </c>
      <c r="C3727" s="88">
        <v>15213</v>
      </c>
    </row>
    <row r="3728" spans="1:3" x14ac:dyDescent="0.25">
      <c r="A3728" s="80">
        <v>1063600</v>
      </c>
      <c r="B3728" s="104" t="s">
        <v>236</v>
      </c>
      <c r="C3728" s="88">
        <v>15218</v>
      </c>
    </row>
    <row r="3729" spans="1:3" x14ac:dyDescent="0.25">
      <c r="A3729" s="80">
        <v>1063601</v>
      </c>
      <c r="B3729" s="104" t="s">
        <v>236</v>
      </c>
      <c r="C3729" s="88">
        <v>15219</v>
      </c>
    </row>
    <row r="3730" spans="1:3" x14ac:dyDescent="0.25">
      <c r="A3730" s="80">
        <v>1063602</v>
      </c>
      <c r="B3730" s="104" t="s">
        <v>236</v>
      </c>
      <c r="C3730" s="88">
        <v>15220</v>
      </c>
    </row>
    <row r="3731" spans="1:3" x14ac:dyDescent="0.25">
      <c r="A3731" s="80">
        <v>1063603</v>
      </c>
      <c r="B3731" s="104" t="s">
        <v>236</v>
      </c>
      <c r="C3731" s="88">
        <v>15221</v>
      </c>
    </row>
    <row r="3732" spans="1:3" x14ac:dyDescent="0.25">
      <c r="A3732" s="80">
        <v>1063604</v>
      </c>
      <c r="B3732" s="104" t="s">
        <v>236</v>
      </c>
      <c r="C3732" s="88">
        <v>15223</v>
      </c>
    </row>
    <row r="3733" spans="1:3" x14ac:dyDescent="0.25">
      <c r="A3733" s="80">
        <v>1063605</v>
      </c>
      <c r="B3733" s="104" t="s">
        <v>236</v>
      </c>
      <c r="C3733" s="88">
        <v>15224</v>
      </c>
    </row>
    <row r="3734" spans="1:3" x14ac:dyDescent="0.25">
      <c r="A3734" s="80">
        <v>1063606</v>
      </c>
      <c r="B3734" s="104" t="s">
        <v>236</v>
      </c>
      <c r="C3734" s="88">
        <v>15225</v>
      </c>
    </row>
    <row r="3735" spans="1:3" x14ac:dyDescent="0.25">
      <c r="A3735" s="80">
        <v>1063607</v>
      </c>
      <c r="B3735" s="104" t="s">
        <v>236</v>
      </c>
      <c r="C3735" s="88">
        <v>15226</v>
      </c>
    </row>
    <row r="3736" spans="1:3" x14ac:dyDescent="0.25">
      <c r="A3736" s="80">
        <v>1063608</v>
      </c>
      <c r="B3736" s="104" t="s">
        <v>236</v>
      </c>
      <c r="C3736" s="88">
        <v>15227</v>
      </c>
    </row>
    <row r="3737" spans="1:3" x14ac:dyDescent="0.25">
      <c r="A3737" s="80">
        <v>1063609</v>
      </c>
      <c r="B3737" s="104" t="s">
        <v>236</v>
      </c>
      <c r="C3737" s="88">
        <v>15229</v>
      </c>
    </row>
    <row r="3738" spans="1:3" x14ac:dyDescent="0.25">
      <c r="A3738" s="80">
        <v>1063610</v>
      </c>
      <c r="B3738" s="104" t="s">
        <v>236</v>
      </c>
      <c r="C3738" s="88">
        <v>15230</v>
      </c>
    </row>
    <row r="3739" spans="1:3" x14ac:dyDescent="0.25">
      <c r="A3739" s="80">
        <v>1063611</v>
      </c>
      <c r="B3739" s="104" t="s">
        <v>236</v>
      </c>
      <c r="C3739" s="88">
        <v>15233</v>
      </c>
    </row>
    <row r="3740" spans="1:3" x14ac:dyDescent="0.25">
      <c r="A3740" s="80">
        <v>1063612</v>
      </c>
      <c r="B3740" s="104" t="s">
        <v>236</v>
      </c>
      <c r="C3740" s="88">
        <v>15234</v>
      </c>
    </row>
    <row r="3741" spans="1:3" x14ac:dyDescent="0.25">
      <c r="A3741" s="80">
        <v>1063613</v>
      </c>
      <c r="B3741" s="104" t="s">
        <v>236</v>
      </c>
      <c r="C3741" s="88">
        <v>15236</v>
      </c>
    </row>
    <row r="3742" spans="1:3" x14ac:dyDescent="0.25">
      <c r="A3742" s="80">
        <v>1063614</v>
      </c>
      <c r="B3742" s="104" t="s">
        <v>236</v>
      </c>
      <c r="C3742" s="88">
        <v>15237</v>
      </c>
    </row>
    <row r="3743" spans="1:3" x14ac:dyDescent="0.25">
      <c r="A3743" s="80">
        <v>1063615</v>
      </c>
      <c r="B3743" s="104" t="s">
        <v>236</v>
      </c>
      <c r="C3743" s="88">
        <v>15238</v>
      </c>
    </row>
    <row r="3744" spans="1:3" x14ac:dyDescent="0.25">
      <c r="A3744" s="80">
        <v>1063616</v>
      </c>
      <c r="B3744" s="104" t="s">
        <v>236</v>
      </c>
      <c r="C3744" s="88">
        <v>15239</v>
      </c>
    </row>
    <row r="3745" spans="1:3" x14ac:dyDescent="0.25">
      <c r="A3745" s="80">
        <v>1063617</v>
      </c>
      <c r="B3745" s="104" t="s">
        <v>236</v>
      </c>
      <c r="C3745" s="88">
        <v>15240</v>
      </c>
    </row>
    <row r="3746" spans="1:3" x14ac:dyDescent="0.25">
      <c r="A3746" s="80">
        <v>1063618</v>
      </c>
      <c r="B3746" s="104" t="s">
        <v>236</v>
      </c>
      <c r="C3746" s="88">
        <v>15241</v>
      </c>
    </row>
    <row r="3747" spans="1:3" x14ac:dyDescent="0.25">
      <c r="A3747" s="80">
        <v>1063619</v>
      </c>
      <c r="B3747" s="104" t="s">
        <v>236</v>
      </c>
      <c r="C3747" s="88">
        <v>15242</v>
      </c>
    </row>
    <row r="3748" spans="1:3" x14ac:dyDescent="0.25">
      <c r="A3748" s="80">
        <v>1063620</v>
      </c>
      <c r="B3748" s="104" t="s">
        <v>236</v>
      </c>
      <c r="C3748" s="88">
        <v>15245</v>
      </c>
    </row>
    <row r="3749" spans="1:3" x14ac:dyDescent="0.25">
      <c r="A3749" s="80">
        <v>1063621</v>
      </c>
      <c r="B3749" s="104" t="s">
        <v>236</v>
      </c>
      <c r="C3749" s="88">
        <v>15246</v>
      </c>
    </row>
    <row r="3750" spans="1:3" x14ac:dyDescent="0.25">
      <c r="A3750" s="80">
        <v>1063622</v>
      </c>
      <c r="B3750" s="104" t="s">
        <v>236</v>
      </c>
      <c r="C3750" s="88">
        <v>15247</v>
      </c>
    </row>
    <row r="3751" spans="1:3" x14ac:dyDescent="0.25">
      <c r="A3751" s="80">
        <v>1063623</v>
      </c>
      <c r="B3751" s="104" t="s">
        <v>236</v>
      </c>
      <c r="C3751" s="88">
        <v>15248</v>
      </c>
    </row>
    <row r="3752" spans="1:3" x14ac:dyDescent="0.25">
      <c r="A3752" s="80">
        <v>1063624</v>
      </c>
      <c r="B3752" s="104" t="s">
        <v>236</v>
      </c>
      <c r="C3752" s="88">
        <v>15249</v>
      </c>
    </row>
    <row r="3753" spans="1:3" x14ac:dyDescent="0.25">
      <c r="A3753" s="80">
        <v>1063625</v>
      </c>
      <c r="B3753" s="104" t="s">
        <v>236</v>
      </c>
      <c r="C3753" s="88">
        <v>15250</v>
      </c>
    </row>
    <row r="3754" spans="1:3" x14ac:dyDescent="0.25">
      <c r="A3754" s="80">
        <v>1063626</v>
      </c>
      <c r="B3754" s="104" t="s">
        <v>236</v>
      </c>
      <c r="C3754" s="88">
        <v>15251</v>
      </c>
    </row>
    <row r="3755" spans="1:3" x14ac:dyDescent="0.25">
      <c r="A3755" s="80">
        <v>1063627</v>
      </c>
      <c r="B3755" s="104" t="s">
        <v>236</v>
      </c>
      <c r="C3755" s="88">
        <v>15252</v>
      </c>
    </row>
    <row r="3756" spans="1:3" x14ac:dyDescent="0.25">
      <c r="A3756" s="80">
        <v>1063628</v>
      </c>
      <c r="B3756" s="104" t="s">
        <v>236</v>
      </c>
      <c r="C3756" s="88">
        <v>15253</v>
      </c>
    </row>
    <row r="3757" spans="1:3" x14ac:dyDescent="0.25">
      <c r="A3757" s="80">
        <v>1063629</v>
      </c>
      <c r="B3757" s="104" t="s">
        <v>236</v>
      </c>
      <c r="C3757" s="88">
        <v>15254</v>
      </c>
    </row>
    <row r="3758" spans="1:3" x14ac:dyDescent="0.25">
      <c r="A3758" s="80">
        <v>1063630</v>
      </c>
      <c r="B3758" s="104" t="s">
        <v>236</v>
      </c>
      <c r="C3758" s="88">
        <v>15255</v>
      </c>
    </row>
    <row r="3759" spans="1:3" x14ac:dyDescent="0.25">
      <c r="A3759" s="80">
        <v>1063631</v>
      </c>
      <c r="B3759" s="104" t="s">
        <v>236</v>
      </c>
      <c r="C3759" s="88">
        <v>15256</v>
      </c>
    </row>
    <row r="3760" spans="1:3" x14ac:dyDescent="0.25">
      <c r="A3760" s="80">
        <v>1063632</v>
      </c>
      <c r="B3760" s="104" t="s">
        <v>236</v>
      </c>
      <c r="C3760" s="88">
        <v>15257</v>
      </c>
    </row>
    <row r="3761" spans="1:3" x14ac:dyDescent="0.25">
      <c r="A3761" s="80">
        <v>1063633</v>
      </c>
      <c r="B3761" s="104" t="s">
        <v>236</v>
      </c>
      <c r="C3761" s="88">
        <v>15259</v>
      </c>
    </row>
    <row r="3762" spans="1:3" x14ac:dyDescent="0.25">
      <c r="A3762" s="80">
        <v>1063634</v>
      </c>
      <c r="B3762" s="104" t="s">
        <v>236</v>
      </c>
      <c r="C3762" s="88">
        <v>15260</v>
      </c>
    </row>
    <row r="3763" spans="1:3" x14ac:dyDescent="0.25">
      <c r="A3763" s="80">
        <v>1063635</v>
      </c>
      <c r="B3763" s="104" t="s">
        <v>236</v>
      </c>
      <c r="C3763" s="88">
        <v>15261</v>
      </c>
    </row>
    <row r="3764" spans="1:3" x14ac:dyDescent="0.25">
      <c r="A3764" s="80">
        <v>1063636</v>
      </c>
      <c r="B3764" s="104" t="s">
        <v>236</v>
      </c>
      <c r="C3764" s="88">
        <v>15262</v>
      </c>
    </row>
    <row r="3765" spans="1:3" x14ac:dyDescent="0.25">
      <c r="A3765" s="80">
        <v>1063637</v>
      </c>
      <c r="B3765" s="104" t="s">
        <v>236</v>
      </c>
      <c r="C3765" s="88">
        <v>15263</v>
      </c>
    </row>
    <row r="3766" spans="1:3" x14ac:dyDescent="0.25">
      <c r="A3766" s="80">
        <v>1063638</v>
      </c>
      <c r="B3766" s="104" t="s">
        <v>236</v>
      </c>
      <c r="C3766" s="88">
        <v>15264</v>
      </c>
    </row>
    <row r="3767" spans="1:3" x14ac:dyDescent="0.25">
      <c r="A3767" s="80">
        <v>1063639</v>
      </c>
      <c r="B3767" s="104" t="s">
        <v>236</v>
      </c>
      <c r="C3767" s="88">
        <v>15265</v>
      </c>
    </row>
    <row r="3768" spans="1:3" x14ac:dyDescent="0.25">
      <c r="A3768" s="80">
        <v>1063640</v>
      </c>
      <c r="B3768" s="104" t="s">
        <v>236</v>
      </c>
      <c r="C3768" s="88">
        <v>15266</v>
      </c>
    </row>
    <row r="3769" spans="1:3" x14ac:dyDescent="0.25">
      <c r="A3769" s="80">
        <v>1063641</v>
      </c>
      <c r="B3769" s="104" t="s">
        <v>236</v>
      </c>
      <c r="C3769" s="88">
        <v>15269</v>
      </c>
    </row>
    <row r="3770" spans="1:3" x14ac:dyDescent="0.25">
      <c r="A3770" s="80">
        <v>1063642</v>
      </c>
      <c r="B3770" s="104" t="s">
        <v>236</v>
      </c>
      <c r="C3770" s="88">
        <v>1527</v>
      </c>
    </row>
    <row r="3771" spans="1:3" x14ac:dyDescent="0.25">
      <c r="A3771" s="80">
        <v>1063643</v>
      </c>
      <c r="B3771" s="104" t="s">
        <v>236</v>
      </c>
      <c r="C3771" s="88">
        <v>15270</v>
      </c>
    </row>
    <row r="3772" spans="1:3" x14ac:dyDescent="0.25">
      <c r="A3772" s="80">
        <v>1063644</v>
      </c>
      <c r="B3772" s="104" t="s">
        <v>236</v>
      </c>
      <c r="C3772" s="88">
        <v>15271</v>
      </c>
    </row>
    <row r="3773" spans="1:3" x14ac:dyDescent="0.25">
      <c r="A3773" s="80">
        <v>1063645</v>
      </c>
      <c r="B3773" s="104" t="s">
        <v>236</v>
      </c>
      <c r="C3773" s="88">
        <v>15272</v>
      </c>
    </row>
    <row r="3774" spans="1:3" x14ac:dyDescent="0.25">
      <c r="A3774" s="80">
        <v>1063646</v>
      </c>
      <c r="B3774" s="104" t="s">
        <v>236</v>
      </c>
      <c r="C3774" s="88">
        <v>15273</v>
      </c>
    </row>
    <row r="3775" spans="1:3" x14ac:dyDescent="0.25">
      <c r="A3775" s="80">
        <v>1063647</v>
      </c>
      <c r="B3775" s="104" t="s">
        <v>236</v>
      </c>
      <c r="C3775" s="88">
        <v>15276</v>
      </c>
    </row>
    <row r="3776" spans="1:3" x14ac:dyDescent="0.25">
      <c r="A3776" s="80">
        <v>1063648</v>
      </c>
      <c r="B3776" s="104" t="s">
        <v>236</v>
      </c>
      <c r="C3776" s="88">
        <v>15277</v>
      </c>
    </row>
    <row r="3777" spans="1:3" x14ac:dyDescent="0.25">
      <c r="A3777" s="80">
        <v>1063649</v>
      </c>
      <c r="B3777" s="104" t="s">
        <v>236</v>
      </c>
      <c r="C3777" s="88">
        <v>15278</v>
      </c>
    </row>
    <row r="3778" spans="1:3" x14ac:dyDescent="0.25">
      <c r="A3778" s="80">
        <v>1063650</v>
      </c>
      <c r="B3778" s="104" t="s">
        <v>236</v>
      </c>
      <c r="C3778" s="88">
        <v>15279</v>
      </c>
    </row>
    <row r="3779" spans="1:3" x14ac:dyDescent="0.25">
      <c r="A3779" s="80">
        <v>1063651</v>
      </c>
      <c r="B3779" s="91">
        <v>1028692</v>
      </c>
      <c r="C3779" s="88">
        <v>1528</v>
      </c>
    </row>
    <row r="3780" spans="1:3" x14ac:dyDescent="0.25">
      <c r="A3780" s="80">
        <v>1063652</v>
      </c>
      <c r="B3780" s="104" t="s">
        <v>236</v>
      </c>
      <c r="C3780" s="88">
        <v>15280</v>
      </c>
    </row>
    <row r="3781" spans="1:3" x14ac:dyDescent="0.25">
      <c r="A3781" s="80">
        <v>1063653</v>
      </c>
      <c r="B3781" s="104" t="s">
        <v>236</v>
      </c>
      <c r="C3781" s="88">
        <v>15281</v>
      </c>
    </row>
    <row r="3782" spans="1:3" x14ac:dyDescent="0.25">
      <c r="A3782" s="80">
        <v>1063654</v>
      </c>
      <c r="B3782" s="104" t="s">
        <v>236</v>
      </c>
      <c r="C3782" s="88">
        <v>15284</v>
      </c>
    </row>
    <row r="3783" spans="1:3" x14ac:dyDescent="0.25">
      <c r="A3783" s="80">
        <v>1063655</v>
      </c>
      <c r="B3783" s="104" t="s">
        <v>236</v>
      </c>
      <c r="C3783" s="88">
        <v>15285</v>
      </c>
    </row>
    <row r="3784" spans="1:3" x14ac:dyDescent="0.25">
      <c r="A3784" s="80">
        <v>1063656</v>
      </c>
      <c r="B3784" s="104" t="s">
        <v>236</v>
      </c>
      <c r="C3784" s="88">
        <v>15286</v>
      </c>
    </row>
    <row r="3785" spans="1:3" x14ac:dyDescent="0.25">
      <c r="A3785" s="80">
        <v>1063657</v>
      </c>
      <c r="B3785" s="104" t="s">
        <v>236</v>
      </c>
      <c r="C3785" s="88">
        <v>15287</v>
      </c>
    </row>
    <row r="3786" spans="1:3" x14ac:dyDescent="0.25">
      <c r="A3786" s="80">
        <v>1063658</v>
      </c>
      <c r="B3786" s="104" t="s">
        <v>236</v>
      </c>
      <c r="C3786" s="88">
        <v>15288</v>
      </c>
    </row>
    <row r="3787" spans="1:3" x14ac:dyDescent="0.25">
      <c r="A3787" s="80">
        <v>1063659</v>
      </c>
      <c r="B3787" s="104" t="s">
        <v>236</v>
      </c>
      <c r="C3787" s="88">
        <v>15289</v>
      </c>
    </row>
    <row r="3788" spans="1:3" x14ac:dyDescent="0.25">
      <c r="A3788" s="80">
        <v>1063660</v>
      </c>
      <c r="B3788" s="91">
        <v>1028701</v>
      </c>
      <c r="C3788" s="88">
        <v>15290</v>
      </c>
    </row>
    <row r="3789" spans="1:3" x14ac:dyDescent="0.25">
      <c r="A3789" s="80">
        <v>1063661</v>
      </c>
      <c r="B3789" s="104" t="s">
        <v>236</v>
      </c>
      <c r="C3789" s="88">
        <v>15291</v>
      </c>
    </row>
    <row r="3790" spans="1:3" x14ac:dyDescent="0.25">
      <c r="A3790" s="80">
        <v>1063662</v>
      </c>
      <c r="B3790" s="104" t="s">
        <v>236</v>
      </c>
      <c r="C3790" s="88">
        <v>15292</v>
      </c>
    </row>
    <row r="3791" spans="1:3" x14ac:dyDescent="0.25">
      <c r="A3791" s="80">
        <v>1063663</v>
      </c>
      <c r="B3791" s="104" t="s">
        <v>236</v>
      </c>
      <c r="C3791" s="88">
        <v>15294</v>
      </c>
    </row>
    <row r="3792" spans="1:3" x14ac:dyDescent="0.25">
      <c r="A3792" s="80">
        <v>1063664</v>
      </c>
      <c r="B3792" s="91">
        <v>1028705</v>
      </c>
      <c r="C3792" s="88">
        <v>15296</v>
      </c>
    </row>
    <row r="3793" spans="1:3" x14ac:dyDescent="0.25">
      <c r="A3793" s="80">
        <v>1063665</v>
      </c>
      <c r="B3793" s="91">
        <v>1028706</v>
      </c>
      <c r="C3793" s="88">
        <v>15297</v>
      </c>
    </row>
    <row r="3794" spans="1:3" x14ac:dyDescent="0.25">
      <c r="A3794" s="80">
        <v>1063666</v>
      </c>
      <c r="B3794" s="91">
        <v>1028707</v>
      </c>
      <c r="C3794" s="88">
        <v>15298</v>
      </c>
    </row>
    <row r="3795" spans="1:3" x14ac:dyDescent="0.25">
      <c r="A3795" s="80">
        <v>1063667</v>
      </c>
      <c r="B3795" s="104" t="s">
        <v>236</v>
      </c>
      <c r="C3795" s="88">
        <v>15299</v>
      </c>
    </row>
    <row r="3796" spans="1:3" x14ac:dyDescent="0.25">
      <c r="A3796" s="80">
        <v>1063668</v>
      </c>
      <c r="B3796" s="104" t="s">
        <v>236</v>
      </c>
      <c r="C3796" s="88">
        <v>15300</v>
      </c>
    </row>
    <row r="3797" spans="1:3" x14ac:dyDescent="0.25">
      <c r="A3797" s="80">
        <v>1063669</v>
      </c>
      <c r="B3797" s="91">
        <v>1028710</v>
      </c>
      <c r="C3797" s="88">
        <v>15301</v>
      </c>
    </row>
    <row r="3798" spans="1:3" x14ac:dyDescent="0.25">
      <c r="A3798" s="80">
        <v>1063670</v>
      </c>
      <c r="B3798" s="91">
        <v>1028711</v>
      </c>
      <c r="C3798" s="88">
        <v>15302</v>
      </c>
    </row>
    <row r="3799" spans="1:3" x14ac:dyDescent="0.25">
      <c r="A3799" s="80">
        <v>1063671</v>
      </c>
      <c r="B3799" s="91">
        <v>1028712</v>
      </c>
      <c r="C3799" s="88">
        <v>15303</v>
      </c>
    </row>
    <row r="3800" spans="1:3" x14ac:dyDescent="0.25">
      <c r="A3800" s="80">
        <v>1063672</v>
      </c>
      <c r="B3800" s="91">
        <v>1028713</v>
      </c>
      <c r="C3800" s="88">
        <v>15304</v>
      </c>
    </row>
    <row r="3801" spans="1:3" x14ac:dyDescent="0.25">
      <c r="A3801" s="80">
        <v>1063673</v>
      </c>
      <c r="B3801" s="104" t="s">
        <v>236</v>
      </c>
      <c r="C3801" s="88">
        <v>15305</v>
      </c>
    </row>
    <row r="3802" spans="1:3" x14ac:dyDescent="0.25">
      <c r="A3802" s="80">
        <v>1063674</v>
      </c>
      <c r="B3802" s="104" t="s">
        <v>236</v>
      </c>
      <c r="C3802" s="88">
        <v>15306</v>
      </c>
    </row>
    <row r="3803" spans="1:3" x14ac:dyDescent="0.25">
      <c r="A3803" s="80">
        <v>1063675</v>
      </c>
      <c r="B3803" s="104" t="s">
        <v>236</v>
      </c>
      <c r="C3803" s="88">
        <v>15307</v>
      </c>
    </row>
    <row r="3804" spans="1:3" x14ac:dyDescent="0.25">
      <c r="A3804" s="80">
        <v>1063676</v>
      </c>
      <c r="B3804" s="91">
        <v>1028717</v>
      </c>
      <c r="C3804" s="88">
        <v>15308</v>
      </c>
    </row>
    <row r="3805" spans="1:3" x14ac:dyDescent="0.25">
      <c r="A3805" s="80">
        <v>1063677</v>
      </c>
      <c r="B3805" s="91">
        <v>1028718</v>
      </c>
      <c r="C3805" s="88">
        <v>15310</v>
      </c>
    </row>
    <row r="3806" spans="1:3" x14ac:dyDescent="0.25">
      <c r="A3806" s="80">
        <v>1063678</v>
      </c>
      <c r="B3806" s="104" t="s">
        <v>236</v>
      </c>
      <c r="C3806" s="88">
        <v>15313</v>
      </c>
    </row>
    <row r="3807" spans="1:3" x14ac:dyDescent="0.25">
      <c r="A3807" s="80">
        <v>1063679</v>
      </c>
      <c r="B3807" s="91">
        <v>1028721</v>
      </c>
      <c r="C3807" s="88">
        <v>15317</v>
      </c>
    </row>
    <row r="3808" spans="1:3" x14ac:dyDescent="0.25">
      <c r="A3808" s="80">
        <v>1063680</v>
      </c>
      <c r="B3808" s="91">
        <v>1028722</v>
      </c>
      <c r="C3808" s="88">
        <v>15318</v>
      </c>
    </row>
    <row r="3809" spans="1:3" x14ac:dyDescent="0.25">
      <c r="A3809" s="80">
        <v>1063681</v>
      </c>
      <c r="B3809" s="91">
        <v>1028723</v>
      </c>
      <c r="C3809" s="88">
        <v>15319</v>
      </c>
    </row>
    <row r="3810" spans="1:3" x14ac:dyDescent="0.25">
      <c r="A3810" s="80">
        <v>1063682</v>
      </c>
      <c r="B3810" s="104" t="s">
        <v>236</v>
      </c>
      <c r="C3810" s="88">
        <v>1532</v>
      </c>
    </row>
    <row r="3811" spans="1:3" x14ac:dyDescent="0.25">
      <c r="A3811" s="80">
        <v>1063683</v>
      </c>
      <c r="B3811" s="91">
        <v>1028725</v>
      </c>
      <c r="C3811" s="88">
        <v>15320</v>
      </c>
    </row>
    <row r="3812" spans="1:3" x14ac:dyDescent="0.25">
      <c r="A3812" s="80">
        <v>1063684</v>
      </c>
      <c r="B3812" s="104" t="s">
        <v>236</v>
      </c>
      <c r="C3812" s="88">
        <v>15321</v>
      </c>
    </row>
    <row r="3813" spans="1:3" x14ac:dyDescent="0.25">
      <c r="A3813" s="80">
        <v>1063685</v>
      </c>
      <c r="B3813" s="91">
        <v>1028727</v>
      </c>
      <c r="C3813" s="88">
        <v>15322</v>
      </c>
    </row>
    <row r="3814" spans="1:3" x14ac:dyDescent="0.25">
      <c r="A3814" s="80">
        <v>1063686</v>
      </c>
      <c r="B3814" s="91">
        <v>1028728</v>
      </c>
      <c r="C3814" s="88">
        <v>15323</v>
      </c>
    </row>
    <row r="3815" spans="1:3" x14ac:dyDescent="0.25">
      <c r="A3815" s="80">
        <v>1063687</v>
      </c>
      <c r="B3815" s="104" t="s">
        <v>236</v>
      </c>
      <c r="C3815" s="88">
        <v>15325</v>
      </c>
    </row>
    <row r="3816" spans="1:3" x14ac:dyDescent="0.25">
      <c r="A3816" s="80">
        <v>1063688</v>
      </c>
      <c r="B3816" s="104" t="s">
        <v>236</v>
      </c>
      <c r="C3816" s="88">
        <v>15329</v>
      </c>
    </row>
    <row r="3817" spans="1:3" x14ac:dyDescent="0.25">
      <c r="A3817" s="80">
        <v>1063689</v>
      </c>
      <c r="B3817" s="91">
        <v>1028734</v>
      </c>
      <c r="C3817" s="88">
        <v>15331</v>
      </c>
    </row>
    <row r="3818" spans="1:3" x14ac:dyDescent="0.25">
      <c r="A3818" s="80">
        <v>1063690</v>
      </c>
      <c r="B3818" s="91">
        <v>1028735</v>
      </c>
      <c r="C3818" s="88">
        <v>15332</v>
      </c>
    </row>
    <row r="3819" spans="1:3" x14ac:dyDescent="0.25">
      <c r="A3819" s="80">
        <v>1063691</v>
      </c>
      <c r="B3819" s="104" t="s">
        <v>236</v>
      </c>
      <c r="C3819" s="88">
        <v>15333</v>
      </c>
    </row>
    <row r="3820" spans="1:3" x14ac:dyDescent="0.25">
      <c r="A3820" s="80">
        <v>1063692</v>
      </c>
      <c r="B3820" s="104" t="s">
        <v>236</v>
      </c>
      <c r="C3820" s="88">
        <v>15336</v>
      </c>
    </row>
    <row r="3821" spans="1:3" x14ac:dyDescent="0.25">
      <c r="A3821" s="80">
        <v>1063693</v>
      </c>
      <c r="B3821" s="104" t="s">
        <v>236</v>
      </c>
      <c r="C3821" s="88">
        <v>15337</v>
      </c>
    </row>
    <row r="3822" spans="1:3" x14ac:dyDescent="0.25">
      <c r="A3822" s="80">
        <v>1063694</v>
      </c>
      <c r="B3822" s="91">
        <v>1028739</v>
      </c>
      <c r="C3822" s="88">
        <v>15338</v>
      </c>
    </row>
    <row r="3823" spans="1:3" x14ac:dyDescent="0.25">
      <c r="A3823" s="80">
        <v>1063695</v>
      </c>
      <c r="B3823" s="104" t="s">
        <v>236</v>
      </c>
      <c r="C3823" s="88">
        <v>1534</v>
      </c>
    </row>
    <row r="3824" spans="1:3" x14ac:dyDescent="0.25">
      <c r="A3824" s="80">
        <v>1063696</v>
      </c>
      <c r="B3824" s="91">
        <v>1028741</v>
      </c>
      <c r="C3824" s="88">
        <v>15340</v>
      </c>
    </row>
    <row r="3825" spans="1:3" x14ac:dyDescent="0.25">
      <c r="A3825" s="80">
        <v>1063697</v>
      </c>
      <c r="B3825" s="91">
        <v>1028742</v>
      </c>
      <c r="C3825" s="88">
        <v>15341</v>
      </c>
    </row>
    <row r="3826" spans="1:3" x14ac:dyDescent="0.25">
      <c r="A3826" s="80">
        <v>1063698</v>
      </c>
      <c r="B3826" s="104" t="s">
        <v>236</v>
      </c>
      <c r="C3826" s="88">
        <v>15342</v>
      </c>
    </row>
    <row r="3827" spans="1:3" x14ac:dyDescent="0.25">
      <c r="A3827" s="80">
        <v>1063699</v>
      </c>
      <c r="B3827" s="104" t="s">
        <v>236</v>
      </c>
      <c r="C3827" s="88">
        <v>15343</v>
      </c>
    </row>
    <row r="3828" spans="1:3" x14ac:dyDescent="0.25">
      <c r="A3828" s="80">
        <v>1063700</v>
      </c>
      <c r="B3828" s="104" t="s">
        <v>236</v>
      </c>
      <c r="C3828" s="88">
        <v>15346</v>
      </c>
    </row>
    <row r="3829" spans="1:3" x14ac:dyDescent="0.25">
      <c r="A3829" s="80">
        <v>1063701</v>
      </c>
      <c r="B3829" s="104" t="s">
        <v>236</v>
      </c>
      <c r="C3829" s="88">
        <v>15347</v>
      </c>
    </row>
    <row r="3830" spans="1:3" x14ac:dyDescent="0.25">
      <c r="A3830" s="80">
        <v>1063702</v>
      </c>
      <c r="B3830" s="104" t="s">
        <v>236</v>
      </c>
      <c r="C3830" s="88">
        <v>15348</v>
      </c>
    </row>
    <row r="3831" spans="1:3" x14ac:dyDescent="0.25">
      <c r="A3831" s="80">
        <v>1063703</v>
      </c>
      <c r="B3831" s="104" t="s">
        <v>236</v>
      </c>
      <c r="C3831" s="88">
        <v>15350</v>
      </c>
    </row>
    <row r="3832" spans="1:3" x14ac:dyDescent="0.25">
      <c r="A3832" s="80">
        <v>1063704</v>
      </c>
      <c r="B3832" s="104" t="s">
        <v>236</v>
      </c>
      <c r="C3832" s="88">
        <v>15352</v>
      </c>
    </row>
    <row r="3833" spans="1:3" x14ac:dyDescent="0.25">
      <c r="A3833" s="80">
        <v>1063705</v>
      </c>
      <c r="B3833" s="104" t="s">
        <v>236</v>
      </c>
      <c r="C3833" s="88">
        <v>15353</v>
      </c>
    </row>
    <row r="3834" spans="1:3" x14ac:dyDescent="0.25">
      <c r="A3834" s="80">
        <v>1063706</v>
      </c>
      <c r="B3834" s="91">
        <v>1028751</v>
      </c>
      <c r="C3834" s="88">
        <v>15355</v>
      </c>
    </row>
    <row r="3835" spans="1:3" x14ac:dyDescent="0.25">
      <c r="A3835" s="80">
        <v>1063707</v>
      </c>
      <c r="B3835" s="104" t="s">
        <v>236</v>
      </c>
      <c r="C3835" s="88">
        <v>15356</v>
      </c>
    </row>
    <row r="3836" spans="1:3" x14ac:dyDescent="0.25">
      <c r="A3836" s="80">
        <v>1063708</v>
      </c>
      <c r="B3836" s="91">
        <v>1028753</v>
      </c>
      <c r="C3836" s="88">
        <v>15359</v>
      </c>
    </row>
    <row r="3837" spans="1:3" x14ac:dyDescent="0.25">
      <c r="A3837" s="80">
        <v>1063709</v>
      </c>
      <c r="B3837" s="104" t="s">
        <v>236</v>
      </c>
      <c r="C3837" s="88">
        <v>1536</v>
      </c>
    </row>
    <row r="3838" spans="1:3" x14ac:dyDescent="0.25">
      <c r="A3838" s="80">
        <v>1063710</v>
      </c>
      <c r="B3838" s="104" t="s">
        <v>236</v>
      </c>
      <c r="C3838" s="88">
        <v>15360</v>
      </c>
    </row>
    <row r="3839" spans="1:3" x14ac:dyDescent="0.25">
      <c r="A3839" s="80">
        <v>1063711</v>
      </c>
      <c r="B3839" s="91">
        <v>1028756</v>
      </c>
      <c r="C3839" s="88">
        <v>15361</v>
      </c>
    </row>
    <row r="3840" spans="1:3" x14ac:dyDescent="0.25">
      <c r="A3840" s="80">
        <v>1063712</v>
      </c>
      <c r="B3840" s="104" t="s">
        <v>236</v>
      </c>
      <c r="C3840" s="88">
        <v>15362</v>
      </c>
    </row>
    <row r="3841" spans="1:3" x14ac:dyDescent="0.25">
      <c r="A3841" s="80">
        <v>1063713</v>
      </c>
      <c r="B3841" s="104" t="s">
        <v>236</v>
      </c>
      <c r="C3841" s="88">
        <v>15364</v>
      </c>
    </row>
    <row r="3842" spans="1:3" x14ac:dyDescent="0.25">
      <c r="A3842" s="80">
        <v>1063714</v>
      </c>
      <c r="B3842" s="104" t="s">
        <v>236</v>
      </c>
      <c r="C3842" s="88">
        <v>15365</v>
      </c>
    </row>
    <row r="3843" spans="1:3" x14ac:dyDescent="0.25">
      <c r="A3843" s="80">
        <v>1063715</v>
      </c>
      <c r="B3843" s="104" t="s">
        <v>236</v>
      </c>
      <c r="C3843" s="88">
        <v>15366</v>
      </c>
    </row>
    <row r="3844" spans="1:3" x14ac:dyDescent="0.25">
      <c r="A3844" s="80">
        <v>1063716</v>
      </c>
      <c r="B3844" s="104" t="s">
        <v>236</v>
      </c>
      <c r="C3844" s="88">
        <v>15367</v>
      </c>
    </row>
    <row r="3845" spans="1:3" x14ac:dyDescent="0.25">
      <c r="A3845" s="80">
        <v>1063717</v>
      </c>
      <c r="B3845" s="104" t="s">
        <v>236</v>
      </c>
      <c r="C3845" s="88">
        <v>15368</v>
      </c>
    </row>
    <row r="3846" spans="1:3" x14ac:dyDescent="0.25">
      <c r="A3846" s="80">
        <v>1063718</v>
      </c>
      <c r="B3846" s="104" t="s">
        <v>236</v>
      </c>
      <c r="C3846" s="88">
        <v>15369</v>
      </c>
    </row>
    <row r="3847" spans="1:3" x14ac:dyDescent="0.25">
      <c r="A3847" s="80">
        <v>1063719</v>
      </c>
      <c r="B3847" s="104" t="s">
        <v>236</v>
      </c>
      <c r="C3847" s="88">
        <v>15370</v>
      </c>
    </row>
    <row r="3848" spans="1:3" x14ac:dyDescent="0.25">
      <c r="A3848" s="80">
        <v>1063720</v>
      </c>
      <c r="B3848" s="104" t="s">
        <v>236</v>
      </c>
      <c r="C3848" s="88">
        <v>15371</v>
      </c>
    </row>
    <row r="3849" spans="1:3" x14ac:dyDescent="0.25">
      <c r="A3849" s="80">
        <v>1063721</v>
      </c>
      <c r="B3849" s="104" t="s">
        <v>236</v>
      </c>
      <c r="C3849" s="88">
        <v>15372</v>
      </c>
    </row>
    <row r="3850" spans="1:3" x14ac:dyDescent="0.25">
      <c r="A3850" s="80">
        <v>1063722</v>
      </c>
      <c r="B3850" s="104" t="s">
        <v>236</v>
      </c>
      <c r="C3850" s="88">
        <v>15373</v>
      </c>
    </row>
    <row r="3851" spans="1:3" x14ac:dyDescent="0.25">
      <c r="A3851" s="80">
        <v>1063723</v>
      </c>
      <c r="B3851" s="104" t="s">
        <v>236</v>
      </c>
      <c r="C3851" s="88">
        <v>15374</v>
      </c>
    </row>
    <row r="3852" spans="1:3" x14ac:dyDescent="0.25">
      <c r="A3852" s="80">
        <v>1063724</v>
      </c>
      <c r="B3852" s="104" t="s">
        <v>236</v>
      </c>
      <c r="C3852" s="88">
        <v>15375</v>
      </c>
    </row>
    <row r="3853" spans="1:3" x14ac:dyDescent="0.25">
      <c r="A3853" s="80">
        <v>1063725</v>
      </c>
      <c r="B3853" s="104" t="s">
        <v>236</v>
      </c>
      <c r="C3853" s="88">
        <v>15376</v>
      </c>
    </row>
    <row r="3854" spans="1:3" x14ac:dyDescent="0.25">
      <c r="A3854" s="80">
        <v>1063726</v>
      </c>
      <c r="B3854" s="104" t="s">
        <v>236</v>
      </c>
      <c r="C3854" s="88">
        <v>15377</v>
      </c>
    </row>
    <row r="3855" spans="1:3" x14ac:dyDescent="0.25">
      <c r="A3855" s="80">
        <v>1063727</v>
      </c>
      <c r="B3855" s="104" t="s">
        <v>236</v>
      </c>
      <c r="C3855" s="88">
        <v>15378</v>
      </c>
    </row>
    <row r="3856" spans="1:3" x14ac:dyDescent="0.25">
      <c r="A3856" s="80">
        <v>1063728</v>
      </c>
      <c r="B3856" s="104" t="s">
        <v>236</v>
      </c>
      <c r="C3856" s="88">
        <v>15379</v>
      </c>
    </row>
    <row r="3857" spans="1:3" x14ac:dyDescent="0.25">
      <c r="A3857" s="80">
        <v>1063729</v>
      </c>
      <c r="B3857" s="104" t="s">
        <v>236</v>
      </c>
      <c r="C3857" s="88">
        <v>15380</v>
      </c>
    </row>
    <row r="3858" spans="1:3" x14ac:dyDescent="0.25">
      <c r="A3858" s="80">
        <v>1063730</v>
      </c>
      <c r="B3858" s="104" t="s">
        <v>236</v>
      </c>
      <c r="C3858" s="88">
        <v>15381</v>
      </c>
    </row>
    <row r="3859" spans="1:3" x14ac:dyDescent="0.25">
      <c r="A3859" s="80">
        <v>1063731</v>
      </c>
      <c r="B3859" s="104" t="s">
        <v>236</v>
      </c>
      <c r="C3859" s="88">
        <v>15384</v>
      </c>
    </row>
    <row r="3860" spans="1:3" x14ac:dyDescent="0.25">
      <c r="A3860" s="80">
        <v>1063732</v>
      </c>
      <c r="B3860" s="104" t="s">
        <v>236</v>
      </c>
      <c r="C3860" s="88">
        <v>15385</v>
      </c>
    </row>
    <row r="3861" spans="1:3" x14ac:dyDescent="0.25">
      <c r="A3861" s="80">
        <v>1063733</v>
      </c>
      <c r="B3861" s="104" t="s">
        <v>236</v>
      </c>
      <c r="C3861" s="88">
        <v>15386</v>
      </c>
    </row>
    <row r="3862" spans="1:3" x14ac:dyDescent="0.25">
      <c r="A3862" s="80">
        <v>1063734</v>
      </c>
      <c r="B3862" s="104" t="s">
        <v>236</v>
      </c>
      <c r="C3862" s="88">
        <v>15387</v>
      </c>
    </row>
    <row r="3863" spans="1:3" x14ac:dyDescent="0.25">
      <c r="A3863" s="80">
        <v>1063735</v>
      </c>
      <c r="B3863" s="104" t="s">
        <v>236</v>
      </c>
      <c r="C3863" s="88">
        <v>15388</v>
      </c>
    </row>
    <row r="3864" spans="1:3" x14ac:dyDescent="0.25">
      <c r="A3864" s="80">
        <v>1063736</v>
      </c>
      <c r="B3864" s="91">
        <v>1028781</v>
      </c>
      <c r="C3864" s="88">
        <v>15389</v>
      </c>
    </row>
    <row r="3865" spans="1:3" x14ac:dyDescent="0.25">
      <c r="A3865" s="80">
        <v>1063737</v>
      </c>
      <c r="B3865" s="104" t="s">
        <v>236</v>
      </c>
      <c r="C3865" s="88">
        <v>15392</v>
      </c>
    </row>
    <row r="3866" spans="1:3" x14ac:dyDescent="0.25">
      <c r="A3866" s="80">
        <v>1063738</v>
      </c>
      <c r="B3866" s="104" t="s">
        <v>236</v>
      </c>
      <c r="C3866" s="88">
        <v>15397</v>
      </c>
    </row>
    <row r="3867" spans="1:3" x14ac:dyDescent="0.25">
      <c r="A3867" s="80">
        <v>1063739</v>
      </c>
      <c r="B3867" s="104" t="s">
        <v>236</v>
      </c>
      <c r="C3867" s="88">
        <v>15398</v>
      </c>
    </row>
    <row r="3868" spans="1:3" x14ac:dyDescent="0.25">
      <c r="A3868" s="80">
        <v>1063740</v>
      </c>
      <c r="B3868" s="104" t="s">
        <v>236</v>
      </c>
      <c r="C3868" s="88">
        <v>15399</v>
      </c>
    </row>
    <row r="3869" spans="1:3" x14ac:dyDescent="0.25">
      <c r="A3869" s="80">
        <v>1063741</v>
      </c>
      <c r="B3869" s="104" t="s">
        <v>236</v>
      </c>
      <c r="C3869" s="88">
        <v>15400</v>
      </c>
    </row>
    <row r="3870" spans="1:3" x14ac:dyDescent="0.25">
      <c r="A3870" s="80">
        <v>1063742</v>
      </c>
      <c r="B3870" s="104" t="s">
        <v>236</v>
      </c>
      <c r="C3870" s="88">
        <v>15403</v>
      </c>
    </row>
    <row r="3871" spans="1:3" x14ac:dyDescent="0.25">
      <c r="A3871" s="80">
        <v>1063743</v>
      </c>
      <c r="B3871" s="104" t="s">
        <v>236</v>
      </c>
      <c r="C3871" s="88">
        <v>15404</v>
      </c>
    </row>
    <row r="3872" spans="1:3" x14ac:dyDescent="0.25">
      <c r="A3872" s="80">
        <v>1063744</v>
      </c>
      <c r="B3872" s="104" t="s">
        <v>236</v>
      </c>
      <c r="C3872" s="88">
        <v>15406</v>
      </c>
    </row>
    <row r="3873" spans="1:3" x14ac:dyDescent="0.25">
      <c r="A3873" s="80">
        <v>1063745</v>
      </c>
      <c r="B3873" s="104" t="s">
        <v>236</v>
      </c>
      <c r="C3873" s="88">
        <v>15407</v>
      </c>
    </row>
    <row r="3874" spans="1:3" x14ac:dyDescent="0.25">
      <c r="A3874" s="80">
        <v>1063746</v>
      </c>
      <c r="B3874" s="104" t="s">
        <v>236</v>
      </c>
      <c r="C3874" s="88">
        <v>15408</v>
      </c>
    </row>
    <row r="3875" spans="1:3" x14ac:dyDescent="0.25">
      <c r="A3875" s="80">
        <v>1063747</v>
      </c>
      <c r="B3875" s="104" t="s">
        <v>236</v>
      </c>
      <c r="C3875" s="88">
        <v>15409</v>
      </c>
    </row>
    <row r="3876" spans="1:3" x14ac:dyDescent="0.25">
      <c r="A3876" s="80">
        <v>1063748</v>
      </c>
      <c r="B3876" s="104" t="s">
        <v>236</v>
      </c>
      <c r="C3876" s="88">
        <v>15410</v>
      </c>
    </row>
    <row r="3877" spans="1:3" x14ac:dyDescent="0.25">
      <c r="A3877" s="80">
        <v>1063749</v>
      </c>
      <c r="B3877" s="104" t="s">
        <v>236</v>
      </c>
      <c r="C3877" s="88">
        <v>15411</v>
      </c>
    </row>
    <row r="3878" spans="1:3" x14ac:dyDescent="0.25">
      <c r="A3878" s="80">
        <v>1063750</v>
      </c>
      <c r="B3878" s="104" t="s">
        <v>236</v>
      </c>
      <c r="C3878" s="88">
        <v>15412</v>
      </c>
    </row>
    <row r="3879" spans="1:3" x14ac:dyDescent="0.25">
      <c r="A3879" s="80">
        <v>1063751</v>
      </c>
      <c r="B3879" s="104" t="s">
        <v>236</v>
      </c>
      <c r="C3879" s="88">
        <v>15413</v>
      </c>
    </row>
    <row r="3880" spans="1:3" x14ac:dyDescent="0.25">
      <c r="A3880" s="80">
        <v>1063752</v>
      </c>
      <c r="B3880" s="104" t="s">
        <v>236</v>
      </c>
      <c r="C3880" s="88">
        <v>15414</v>
      </c>
    </row>
    <row r="3881" spans="1:3" x14ac:dyDescent="0.25">
      <c r="A3881" s="80">
        <v>1063753</v>
      </c>
      <c r="B3881" s="104" t="s">
        <v>236</v>
      </c>
      <c r="C3881" s="88">
        <v>15415</v>
      </c>
    </row>
    <row r="3882" spans="1:3" x14ac:dyDescent="0.25">
      <c r="A3882" s="80">
        <v>1063754</v>
      </c>
      <c r="B3882" s="104" t="s">
        <v>236</v>
      </c>
      <c r="C3882" s="88">
        <v>15416</v>
      </c>
    </row>
    <row r="3883" spans="1:3" x14ac:dyDescent="0.25">
      <c r="A3883" s="80">
        <v>1063755</v>
      </c>
      <c r="B3883" s="104" t="s">
        <v>236</v>
      </c>
      <c r="C3883" s="88">
        <v>15417</v>
      </c>
    </row>
    <row r="3884" spans="1:3" x14ac:dyDescent="0.25">
      <c r="A3884" s="80">
        <v>1063756</v>
      </c>
      <c r="B3884" s="104" t="s">
        <v>236</v>
      </c>
      <c r="C3884" s="88">
        <v>15418</v>
      </c>
    </row>
    <row r="3885" spans="1:3" x14ac:dyDescent="0.25">
      <c r="A3885" s="80">
        <v>1063757</v>
      </c>
      <c r="B3885" s="104" t="s">
        <v>236</v>
      </c>
      <c r="C3885" s="88">
        <v>1542</v>
      </c>
    </row>
    <row r="3886" spans="1:3" x14ac:dyDescent="0.25">
      <c r="A3886" s="80">
        <v>1063758</v>
      </c>
      <c r="B3886" s="104" t="s">
        <v>236</v>
      </c>
      <c r="C3886" s="88">
        <v>15422</v>
      </c>
    </row>
    <row r="3887" spans="1:3" x14ac:dyDescent="0.25">
      <c r="A3887" s="80">
        <v>1063759</v>
      </c>
      <c r="B3887" s="91">
        <v>1028806</v>
      </c>
      <c r="C3887" s="88">
        <v>15423</v>
      </c>
    </row>
    <row r="3888" spans="1:3" x14ac:dyDescent="0.25">
      <c r="A3888" s="80">
        <v>1063760</v>
      </c>
      <c r="B3888" s="91">
        <v>1028807</v>
      </c>
      <c r="C3888" s="88">
        <v>15424</v>
      </c>
    </row>
    <row r="3889" spans="1:3" x14ac:dyDescent="0.25">
      <c r="A3889" s="80">
        <v>1063761</v>
      </c>
      <c r="B3889" s="104" t="s">
        <v>236</v>
      </c>
      <c r="C3889" s="88">
        <v>15426</v>
      </c>
    </row>
    <row r="3890" spans="1:3" x14ac:dyDescent="0.25">
      <c r="A3890" s="80">
        <v>1063762</v>
      </c>
      <c r="B3890" s="104" t="s">
        <v>236</v>
      </c>
      <c r="C3890" s="88">
        <v>15427</v>
      </c>
    </row>
    <row r="3891" spans="1:3" x14ac:dyDescent="0.25">
      <c r="A3891" s="80">
        <v>1063763</v>
      </c>
      <c r="B3891" s="104" t="s">
        <v>236</v>
      </c>
      <c r="C3891" s="88">
        <v>15428</v>
      </c>
    </row>
    <row r="3892" spans="1:3" x14ac:dyDescent="0.25">
      <c r="A3892" s="80">
        <v>1063764</v>
      </c>
      <c r="B3892" s="104" t="s">
        <v>236</v>
      </c>
      <c r="C3892" s="88">
        <v>15429</v>
      </c>
    </row>
    <row r="3893" spans="1:3" x14ac:dyDescent="0.25">
      <c r="A3893" s="80">
        <v>1063765</v>
      </c>
      <c r="B3893" s="104" t="s">
        <v>236</v>
      </c>
      <c r="C3893" s="88">
        <v>15430</v>
      </c>
    </row>
    <row r="3894" spans="1:3" x14ac:dyDescent="0.25">
      <c r="A3894" s="80">
        <v>1063766</v>
      </c>
      <c r="B3894" s="104" t="s">
        <v>236</v>
      </c>
      <c r="C3894" s="88">
        <v>15434</v>
      </c>
    </row>
    <row r="3895" spans="1:3" x14ac:dyDescent="0.25">
      <c r="A3895" s="80">
        <v>1063767</v>
      </c>
      <c r="B3895" s="104" t="s">
        <v>236</v>
      </c>
      <c r="C3895" s="88">
        <v>15435</v>
      </c>
    </row>
    <row r="3896" spans="1:3" x14ac:dyDescent="0.25">
      <c r="A3896" s="80">
        <v>1063768</v>
      </c>
      <c r="B3896" s="104" t="s">
        <v>236</v>
      </c>
      <c r="C3896" s="88">
        <v>15436</v>
      </c>
    </row>
    <row r="3897" spans="1:3" x14ac:dyDescent="0.25">
      <c r="A3897" s="80">
        <v>1063769</v>
      </c>
      <c r="B3897" s="91">
        <v>1028816</v>
      </c>
      <c r="C3897" s="88">
        <v>15437</v>
      </c>
    </row>
    <row r="3898" spans="1:3" x14ac:dyDescent="0.25">
      <c r="A3898" s="80">
        <v>1063770</v>
      </c>
      <c r="B3898" s="91">
        <v>1028817</v>
      </c>
      <c r="C3898" s="88">
        <v>15438</v>
      </c>
    </row>
    <row r="3899" spans="1:3" x14ac:dyDescent="0.25">
      <c r="A3899" s="80">
        <v>1063771</v>
      </c>
      <c r="B3899" s="104" t="s">
        <v>236</v>
      </c>
      <c r="C3899" s="88">
        <v>15439</v>
      </c>
    </row>
    <row r="3900" spans="1:3" x14ac:dyDescent="0.25">
      <c r="A3900" s="80">
        <v>1063772</v>
      </c>
      <c r="B3900" s="104" t="s">
        <v>236</v>
      </c>
      <c r="C3900" s="88">
        <v>15440</v>
      </c>
    </row>
    <row r="3901" spans="1:3" x14ac:dyDescent="0.25">
      <c r="A3901" s="80">
        <v>1063773</v>
      </c>
      <c r="B3901" s="104" t="s">
        <v>236</v>
      </c>
      <c r="C3901" s="88">
        <v>15441</v>
      </c>
    </row>
    <row r="3902" spans="1:3" x14ac:dyDescent="0.25">
      <c r="A3902" s="80">
        <v>1063774</v>
      </c>
      <c r="B3902" s="104" t="s">
        <v>236</v>
      </c>
      <c r="C3902" s="88">
        <v>15442</v>
      </c>
    </row>
    <row r="3903" spans="1:3" x14ac:dyDescent="0.25">
      <c r="A3903" s="80">
        <v>1063775</v>
      </c>
      <c r="B3903" s="104" t="s">
        <v>236</v>
      </c>
      <c r="C3903" s="88">
        <v>15443</v>
      </c>
    </row>
    <row r="3904" spans="1:3" x14ac:dyDescent="0.25">
      <c r="A3904" s="80">
        <v>1063776</v>
      </c>
      <c r="B3904" s="104" t="s">
        <v>236</v>
      </c>
      <c r="C3904" s="88">
        <v>15446</v>
      </c>
    </row>
    <row r="3905" spans="1:3" x14ac:dyDescent="0.25">
      <c r="A3905" s="80">
        <v>1063777</v>
      </c>
      <c r="B3905" s="104" t="s">
        <v>236</v>
      </c>
      <c r="C3905" s="88">
        <v>15447</v>
      </c>
    </row>
    <row r="3906" spans="1:3" x14ac:dyDescent="0.25">
      <c r="A3906" s="80">
        <v>1063778</v>
      </c>
      <c r="B3906" s="91">
        <v>1028825</v>
      </c>
      <c r="C3906" s="88">
        <v>15449</v>
      </c>
    </row>
    <row r="3907" spans="1:3" x14ac:dyDescent="0.25">
      <c r="A3907" s="80">
        <v>1063779</v>
      </c>
      <c r="B3907" s="104" t="s">
        <v>236</v>
      </c>
      <c r="C3907" s="88">
        <v>15452</v>
      </c>
    </row>
    <row r="3908" spans="1:3" x14ac:dyDescent="0.25">
      <c r="A3908" s="80">
        <v>1063780</v>
      </c>
      <c r="B3908" s="91">
        <v>1028827</v>
      </c>
      <c r="C3908" s="88">
        <v>15453</v>
      </c>
    </row>
    <row r="3909" spans="1:3" x14ac:dyDescent="0.25">
      <c r="A3909" s="80">
        <v>1063781</v>
      </c>
      <c r="B3909" s="91">
        <v>1028828</v>
      </c>
      <c r="C3909" s="88">
        <v>15456</v>
      </c>
    </row>
    <row r="3910" spans="1:3" x14ac:dyDescent="0.25">
      <c r="A3910" s="80">
        <v>1063782</v>
      </c>
      <c r="B3910" s="91">
        <v>1028829</v>
      </c>
      <c r="C3910" s="88">
        <v>15457</v>
      </c>
    </row>
    <row r="3911" spans="1:3" x14ac:dyDescent="0.25">
      <c r="A3911" s="80">
        <v>1063783</v>
      </c>
      <c r="B3911" s="91">
        <v>1028830</v>
      </c>
      <c r="C3911" s="88">
        <v>15458</v>
      </c>
    </row>
    <row r="3912" spans="1:3" x14ac:dyDescent="0.25">
      <c r="A3912" s="80">
        <v>1063784</v>
      </c>
      <c r="B3912" s="91">
        <v>1028831</v>
      </c>
      <c r="C3912" s="88">
        <v>15459</v>
      </c>
    </row>
    <row r="3913" spans="1:3" x14ac:dyDescent="0.25">
      <c r="A3913" s="80">
        <v>1063785</v>
      </c>
      <c r="B3913" s="104" t="s">
        <v>236</v>
      </c>
      <c r="C3913" s="88">
        <v>15461</v>
      </c>
    </row>
    <row r="3914" spans="1:3" x14ac:dyDescent="0.25">
      <c r="A3914" s="80">
        <v>1063786</v>
      </c>
      <c r="B3914" s="104" t="s">
        <v>236</v>
      </c>
      <c r="C3914" s="88">
        <v>15464</v>
      </c>
    </row>
    <row r="3915" spans="1:3" x14ac:dyDescent="0.25">
      <c r="A3915" s="80">
        <v>1063787</v>
      </c>
      <c r="B3915" s="91">
        <v>1028834</v>
      </c>
      <c r="C3915" s="88">
        <v>15465</v>
      </c>
    </row>
    <row r="3916" spans="1:3" x14ac:dyDescent="0.25">
      <c r="A3916" s="80">
        <v>1063788</v>
      </c>
      <c r="B3916" s="104" t="s">
        <v>236</v>
      </c>
      <c r="C3916" s="88">
        <v>15466</v>
      </c>
    </row>
    <row r="3917" spans="1:3" x14ac:dyDescent="0.25">
      <c r="A3917" s="80">
        <v>1063789</v>
      </c>
      <c r="B3917" s="91">
        <v>1028836</v>
      </c>
      <c r="C3917" s="88">
        <v>15467</v>
      </c>
    </row>
    <row r="3918" spans="1:3" x14ac:dyDescent="0.25">
      <c r="A3918" s="80">
        <v>1063790</v>
      </c>
      <c r="B3918" s="104" t="s">
        <v>236</v>
      </c>
      <c r="C3918" s="88">
        <v>15468</v>
      </c>
    </row>
    <row r="3919" spans="1:3" x14ac:dyDescent="0.25">
      <c r="A3919" s="80">
        <v>1063791</v>
      </c>
      <c r="B3919" s="104" t="s">
        <v>236</v>
      </c>
      <c r="C3919" s="88">
        <v>15469</v>
      </c>
    </row>
    <row r="3920" spans="1:3" x14ac:dyDescent="0.25">
      <c r="A3920" s="80">
        <v>1063792</v>
      </c>
      <c r="B3920" s="104" t="s">
        <v>236</v>
      </c>
      <c r="C3920" s="88">
        <v>15470</v>
      </c>
    </row>
    <row r="3921" spans="1:3" x14ac:dyDescent="0.25">
      <c r="A3921" s="80">
        <v>1063793</v>
      </c>
      <c r="B3921" s="104" t="s">
        <v>236</v>
      </c>
      <c r="C3921" s="88">
        <v>15471</v>
      </c>
    </row>
    <row r="3922" spans="1:3" x14ac:dyDescent="0.25">
      <c r="A3922" s="80">
        <v>1063794</v>
      </c>
      <c r="B3922" s="93">
        <v>1028841</v>
      </c>
      <c r="C3922" s="88">
        <v>15474</v>
      </c>
    </row>
    <row r="3923" spans="1:3" x14ac:dyDescent="0.25">
      <c r="A3923" s="80">
        <v>1063795</v>
      </c>
      <c r="B3923" s="104" t="s">
        <v>236</v>
      </c>
      <c r="C3923" s="88">
        <v>15475</v>
      </c>
    </row>
    <row r="3924" spans="1:3" x14ac:dyDescent="0.25">
      <c r="A3924" s="80">
        <v>1063796</v>
      </c>
      <c r="B3924" s="104" t="s">
        <v>236</v>
      </c>
      <c r="C3924" s="88">
        <v>15477</v>
      </c>
    </row>
    <row r="3925" spans="1:3" x14ac:dyDescent="0.25">
      <c r="A3925" s="80">
        <v>1063797</v>
      </c>
      <c r="B3925" s="104" t="s">
        <v>236</v>
      </c>
      <c r="C3925" s="88">
        <v>15478</v>
      </c>
    </row>
    <row r="3926" spans="1:3" x14ac:dyDescent="0.25">
      <c r="A3926" s="80">
        <v>1063798</v>
      </c>
      <c r="B3926" s="104" t="s">
        <v>236</v>
      </c>
      <c r="C3926" s="88">
        <v>15479</v>
      </c>
    </row>
    <row r="3927" spans="1:3" x14ac:dyDescent="0.25">
      <c r="A3927" s="80">
        <v>1063799</v>
      </c>
      <c r="B3927" s="104" t="s">
        <v>236</v>
      </c>
      <c r="C3927" s="88">
        <v>15480</v>
      </c>
    </row>
    <row r="3928" spans="1:3" x14ac:dyDescent="0.25">
      <c r="A3928" s="80">
        <v>1063800</v>
      </c>
      <c r="B3928" s="104" t="s">
        <v>236</v>
      </c>
      <c r="C3928" s="88">
        <v>15481</v>
      </c>
    </row>
    <row r="3929" spans="1:3" x14ac:dyDescent="0.25">
      <c r="A3929" s="80">
        <v>1063801</v>
      </c>
      <c r="B3929" s="104" t="s">
        <v>236</v>
      </c>
      <c r="C3929" s="88">
        <v>15486</v>
      </c>
    </row>
    <row r="3930" spans="1:3" x14ac:dyDescent="0.25">
      <c r="A3930" s="80">
        <v>1063802</v>
      </c>
      <c r="B3930" s="104" t="s">
        <v>236</v>
      </c>
      <c r="C3930" s="88">
        <v>15487</v>
      </c>
    </row>
    <row r="3931" spans="1:3" x14ac:dyDescent="0.25">
      <c r="A3931" s="80">
        <v>1063803</v>
      </c>
      <c r="B3931" s="104" t="s">
        <v>236</v>
      </c>
      <c r="C3931" s="88">
        <v>15488</v>
      </c>
    </row>
    <row r="3932" spans="1:3" x14ac:dyDescent="0.25">
      <c r="A3932" s="80">
        <v>1063804</v>
      </c>
      <c r="B3932" s="104" t="s">
        <v>236</v>
      </c>
      <c r="C3932" s="88">
        <v>15489</v>
      </c>
    </row>
    <row r="3933" spans="1:3" x14ac:dyDescent="0.25">
      <c r="A3933" s="80">
        <v>1063805</v>
      </c>
      <c r="B3933" s="104" t="s">
        <v>236</v>
      </c>
      <c r="C3933" s="88">
        <v>1549</v>
      </c>
    </row>
    <row r="3934" spans="1:3" x14ac:dyDescent="0.25">
      <c r="A3934" s="80">
        <v>1063806</v>
      </c>
      <c r="B3934" s="104" t="s">
        <v>236</v>
      </c>
      <c r="C3934" s="88">
        <v>15490</v>
      </c>
    </row>
    <row r="3935" spans="1:3" x14ac:dyDescent="0.25">
      <c r="A3935" s="80">
        <v>1063807</v>
      </c>
      <c r="B3935" s="91">
        <v>1028854</v>
      </c>
      <c r="C3935" s="88">
        <v>15491</v>
      </c>
    </row>
    <row r="3936" spans="1:3" x14ac:dyDescent="0.25">
      <c r="A3936" s="80">
        <v>1063808</v>
      </c>
      <c r="B3936" s="104" t="s">
        <v>236</v>
      </c>
      <c r="C3936" s="88">
        <v>15492</v>
      </c>
    </row>
    <row r="3937" spans="1:3" x14ac:dyDescent="0.25">
      <c r="A3937" s="80">
        <v>1063809</v>
      </c>
      <c r="B3937" s="104" t="s">
        <v>236</v>
      </c>
      <c r="C3937" s="88">
        <v>15494</v>
      </c>
    </row>
    <row r="3938" spans="1:3" x14ac:dyDescent="0.25">
      <c r="A3938" s="80">
        <v>1063810</v>
      </c>
      <c r="B3938" s="104" t="s">
        <v>236</v>
      </c>
      <c r="C3938" s="88">
        <v>15495</v>
      </c>
    </row>
    <row r="3939" spans="1:3" x14ac:dyDescent="0.25">
      <c r="A3939" s="80">
        <v>1063811</v>
      </c>
      <c r="B3939" s="104" t="s">
        <v>236</v>
      </c>
      <c r="C3939" s="88">
        <v>15497</v>
      </c>
    </row>
    <row r="3940" spans="1:3" x14ac:dyDescent="0.25">
      <c r="A3940" s="80">
        <v>1063812</v>
      </c>
      <c r="B3940" s="104" t="s">
        <v>236</v>
      </c>
      <c r="C3940" s="88">
        <v>15498</v>
      </c>
    </row>
    <row r="3941" spans="1:3" x14ac:dyDescent="0.25">
      <c r="A3941" s="80">
        <v>1063813</v>
      </c>
      <c r="B3941" s="104" t="s">
        <v>236</v>
      </c>
      <c r="C3941" s="88">
        <v>15499</v>
      </c>
    </row>
    <row r="3942" spans="1:3" x14ac:dyDescent="0.25">
      <c r="A3942" s="80">
        <v>1063814</v>
      </c>
      <c r="B3942" s="104" t="s">
        <v>236</v>
      </c>
      <c r="C3942" s="88">
        <v>15500</v>
      </c>
    </row>
    <row r="3943" spans="1:3" x14ac:dyDescent="0.25">
      <c r="A3943" s="80">
        <v>1063815</v>
      </c>
      <c r="B3943" s="104" t="s">
        <v>236</v>
      </c>
      <c r="C3943" s="88">
        <v>15501</v>
      </c>
    </row>
    <row r="3944" spans="1:3" x14ac:dyDescent="0.25">
      <c r="A3944" s="80">
        <v>1063816</v>
      </c>
      <c r="B3944" s="104" t="s">
        <v>236</v>
      </c>
      <c r="C3944" s="88">
        <v>15502</v>
      </c>
    </row>
    <row r="3945" spans="1:3" x14ac:dyDescent="0.25">
      <c r="A3945" s="80">
        <v>1063817</v>
      </c>
      <c r="B3945" s="104" t="s">
        <v>236</v>
      </c>
      <c r="C3945" s="88">
        <v>15503</v>
      </c>
    </row>
    <row r="3946" spans="1:3" x14ac:dyDescent="0.25">
      <c r="A3946" s="80">
        <v>1063818</v>
      </c>
      <c r="B3946" s="104" t="s">
        <v>236</v>
      </c>
      <c r="C3946" s="88">
        <v>15505</v>
      </c>
    </row>
    <row r="3947" spans="1:3" x14ac:dyDescent="0.25">
      <c r="A3947" s="80">
        <v>1063819</v>
      </c>
      <c r="B3947" s="104" t="s">
        <v>236</v>
      </c>
      <c r="C3947" s="88">
        <v>15506</v>
      </c>
    </row>
    <row r="3948" spans="1:3" x14ac:dyDescent="0.25">
      <c r="A3948" s="80">
        <v>1063820</v>
      </c>
      <c r="B3948" s="104" t="s">
        <v>236</v>
      </c>
      <c r="C3948" s="88">
        <v>15507</v>
      </c>
    </row>
    <row r="3949" spans="1:3" x14ac:dyDescent="0.25">
      <c r="A3949" s="80">
        <v>1063821</v>
      </c>
      <c r="B3949" s="104" t="s">
        <v>236</v>
      </c>
      <c r="C3949" s="88">
        <v>15508</v>
      </c>
    </row>
    <row r="3950" spans="1:3" x14ac:dyDescent="0.25">
      <c r="A3950" s="80">
        <v>1063822</v>
      </c>
      <c r="B3950" s="104" t="s">
        <v>236</v>
      </c>
      <c r="C3950" s="88">
        <v>15509</v>
      </c>
    </row>
    <row r="3951" spans="1:3" x14ac:dyDescent="0.25">
      <c r="A3951" s="80">
        <v>1063823</v>
      </c>
      <c r="B3951" s="104" t="s">
        <v>236</v>
      </c>
      <c r="C3951" s="88">
        <v>15511</v>
      </c>
    </row>
    <row r="3952" spans="1:3" x14ac:dyDescent="0.25">
      <c r="A3952" s="80">
        <v>1063824</v>
      </c>
      <c r="B3952" s="104" t="s">
        <v>236</v>
      </c>
      <c r="C3952" s="88">
        <v>15512</v>
      </c>
    </row>
    <row r="3953" spans="1:3" x14ac:dyDescent="0.25">
      <c r="A3953" s="80">
        <v>1063825</v>
      </c>
      <c r="B3953" s="104" t="s">
        <v>236</v>
      </c>
      <c r="C3953" s="88">
        <v>15513</v>
      </c>
    </row>
    <row r="3954" spans="1:3" x14ac:dyDescent="0.25">
      <c r="A3954" s="80">
        <v>1063826</v>
      </c>
      <c r="B3954" s="104" t="s">
        <v>236</v>
      </c>
      <c r="C3954" s="88">
        <v>15514</v>
      </c>
    </row>
    <row r="3955" spans="1:3" x14ac:dyDescent="0.25">
      <c r="A3955" s="80">
        <v>1063827</v>
      </c>
      <c r="B3955" s="104" t="s">
        <v>236</v>
      </c>
      <c r="C3955" s="88">
        <v>15515</v>
      </c>
    </row>
    <row r="3956" spans="1:3" x14ac:dyDescent="0.25">
      <c r="A3956" s="80">
        <v>1063828</v>
      </c>
      <c r="B3956" s="91">
        <v>1028875</v>
      </c>
      <c r="C3956" s="88">
        <v>15516</v>
      </c>
    </row>
    <row r="3957" spans="1:3" x14ac:dyDescent="0.25">
      <c r="A3957" s="80">
        <v>1063829</v>
      </c>
      <c r="B3957" s="104" t="s">
        <v>236</v>
      </c>
      <c r="C3957" s="88">
        <v>15517</v>
      </c>
    </row>
    <row r="3958" spans="1:3" x14ac:dyDescent="0.25">
      <c r="A3958" s="80">
        <v>1063830</v>
      </c>
      <c r="B3958" s="104" t="s">
        <v>236</v>
      </c>
      <c r="C3958" s="88">
        <v>15518</v>
      </c>
    </row>
    <row r="3959" spans="1:3" x14ac:dyDescent="0.25">
      <c r="A3959" s="80">
        <v>1063831</v>
      </c>
      <c r="B3959" s="104" t="s">
        <v>236</v>
      </c>
      <c r="C3959" s="88">
        <v>15519</v>
      </c>
    </row>
    <row r="3960" spans="1:3" x14ac:dyDescent="0.25">
      <c r="A3960" s="80">
        <v>1063832</v>
      </c>
      <c r="B3960" s="104" t="s">
        <v>236</v>
      </c>
      <c r="C3960" s="88">
        <v>15520</v>
      </c>
    </row>
    <row r="3961" spans="1:3" x14ac:dyDescent="0.25">
      <c r="A3961" s="80">
        <v>1063833</v>
      </c>
      <c r="B3961" s="104" t="s">
        <v>236</v>
      </c>
      <c r="C3961" s="88">
        <v>15521</v>
      </c>
    </row>
    <row r="3962" spans="1:3" x14ac:dyDescent="0.25">
      <c r="A3962" s="80">
        <v>1063834</v>
      </c>
      <c r="B3962" s="104" t="s">
        <v>236</v>
      </c>
      <c r="C3962" s="88">
        <v>15523</v>
      </c>
    </row>
    <row r="3963" spans="1:3" x14ac:dyDescent="0.25">
      <c r="A3963" s="80">
        <v>1063835</v>
      </c>
      <c r="B3963" s="104" t="s">
        <v>236</v>
      </c>
      <c r="C3963" s="88">
        <v>15524</v>
      </c>
    </row>
    <row r="3964" spans="1:3" x14ac:dyDescent="0.25">
      <c r="A3964" s="80">
        <v>1063836</v>
      </c>
      <c r="B3964" s="104" t="s">
        <v>236</v>
      </c>
      <c r="C3964" s="88">
        <v>15526</v>
      </c>
    </row>
    <row r="3965" spans="1:3" x14ac:dyDescent="0.25">
      <c r="A3965" s="80">
        <v>1063837</v>
      </c>
      <c r="B3965" s="104" t="s">
        <v>236</v>
      </c>
      <c r="C3965" s="88">
        <v>15529</v>
      </c>
    </row>
    <row r="3966" spans="1:3" x14ac:dyDescent="0.25">
      <c r="A3966" s="80">
        <v>1063838</v>
      </c>
      <c r="B3966" s="104" t="s">
        <v>236</v>
      </c>
      <c r="C3966" s="88">
        <v>15530</v>
      </c>
    </row>
    <row r="3967" spans="1:3" x14ac:dyDescent="0.25">
      <c r="A3967" s="80">
        <v>1063839</v>
      </c>
      <c r="B3967" s="104" t="s">
        <v>236</v>
      </c>
      <c r="C3967" s="88">
        <v>15531</v>
      </c>
    </row>
    <row r="3968" spans="1:3" x14ac:dyDescent="0.25">
      <c r="A3968" s="80">
        <v>1063840</v>
      </c>
      <c r="B3968" s="104" t="s">
        <v>236</v>
      </c>
      <c r="C3968" s="88">
        <v>15532</v>
      </c>
    </row>
    <row r="3969" spans="1:3" x14ac:dyDescent="0.25">
      <c r="A3969" s="80">
        <v>1063841</v>
      </c>
      <c r="B3969" s="104" t="s">
        <v>236</v>
      </c>
      <c r="C3969" s="88">
        <v>15534</v>
      </c>
    </row>
    <row r="3970" spans="1:3" x14ac:dyDescent="0.25">
      <c r="A3970" s="80">
        <v>1063842</v>
      </c>
      <c r="B3970" s="104" t="s">
        <v>236</v>
      </c>
      <c r="C3970" s="88">
        <v>15535</v>
      </c>
    </row>
    <row r="3971" spans="1:3" x14ac:dyDescent="0.25">
      <c r="A3971" s="80">
        <v>1063843</v>
      </c>
      <c r="B3971" s="104" t="s">
        <v>236</v>
      </c>
      <c r="C3971" s="88">
        <v>15537</v>
      </c>
    </row>
    <row r="3972" spans="1:3" x14ac:dyDescent="0.25">
      <c r="A3972" s="80">
        <v>1063844</v>
      </c>
      <c r="B3972" s="104" t="s">
        <v>236</v>
      </c>
      <c r="C3972" s="88">
        <v>15538</v>
      </c>
    </row>
    <row r="3973" spans="1:3" x14ac:dyDescent="0.25">
      <c r="A3973" s="80">
        <v>1063845</v>
      </c>
      <c r="B3973" s="104" t="s">
        <v>236</v>
      </c>
      <c r="C3973" s="88">
        <v>15540</v>
      </c>
    </row>
    <row r="3974" spans="1:3" x14ac:dyDescent="0.25">
      <c r="A3974" s="80">
        <v>1063846</v>
      </c>
      <c r="B3974" s="104" t="s">
        <v>236</v>
      </c>
      <c r="C3974" s="88">
        <v>15541</v>
      </c>
    </row>
    <row r="3975" spans="1:3" x14ac:dyDescent="0.25">
      <c r="A3975" s="80">
        <v>1063847</v>
      </c>
      <c r="B3975" s="104" t="s">
        <v>236</v>
      </c>
      <c r="C3975" s="88">
        <v>15542</v>
      </c>
    </row>
    <row r="3976" spans="1:3" x14ac:dyDescent="0.25">
      <c r="A3976" s="80">
        <v>1063848</v>
      </c>
      <c r="B3976" s="104" t="s">
        <v>236</v>
      </c>
      <c r="C3976" s="88">
        <v>15543</v>
      </c>
    </row>
    <row r="3977" spans="1:3" x14ac:dyDescent="0.25">
      <c r="A3977" s="80">
        <v>1063849</v>
      </c>
      <c r="B3977" s="104" t="s">
        <v>236</v>
      </c>
      <c r="C3977" s="88">
        <v>15544</v>
      </c>
    </row>
    <row r="3978" spans="1:3" x14ac:dyDescent="0.25">
      <c r="A3978" s="80">
        <v>1063850</v>
      </c>
      <c r="B3978" s="104" t="s">
        <v>236</v>
      </c>
      <c r="C3978" s="88">
        <v>15545</v>
      </c>
    </row>
    <row r="3979" spans="1:3" x14ac:dyDescent="0.25">
      <c r="A3979" s="80">
        <v>1063851</v>
      </c>
      <c r="B3979" s="104" t="s">
        <v>236</v>
      </c>
      <c r="C3979" s="88">
        <v>15546</v>
      </c>
    </row>
    <row r="3980" spans="1:3" x14ac:dyDescent="0.25">
      <c r="A3980" s="80">
        <v>1063852</v>
      </c>
      <c r="B3980" s="104" t="s">
        <v>236</v>
      </c>
      <c r="C3980" s="88">
        <v>15547</v>
      </c>
    </row>
    <row r="3981" spans="1:3" x14ac:dyDescent="0.25">
      <c r="A3981" s="80">
        <v>1063853</v>
      </c>
      <c r="B3981" s="104" t="s">
        <v>236</v>
      </c>
      <c r="C3981" s="88">
        <v>15550</v>
      </c>
    </row>
    <row r="3982" spans="1:3" x14ac:dyDescent="0.25">
      <c r="A3982" s="80">
        <v>1063854</v>
      </c>
      <c r="B3982" s="104" t="s">
        <v>236</v>
      </c>
      <c r="C3982" s="88">
        <v>15551</v>
      </c>
    </row>
    <row r="3983" spans="1:3" x14ac:dyDescent="0.25">
      <c r="A3983" s="80">
        <v>1063855</v>
      </c>
      <c r="B3983" s="104" t="s">
        <v>236</v>
      </c>
      <c r="C3983" s="88">
        <v>15552</v>
      </c>
    </row>
    <row r="3984" spans="1:3" x14ac:dyDescent="0.25">
      <c r="A3984" s="80">
        <v>1063856</v>
      </c>
      <c r="B3984" s="104" t="s">
        <v>236</v>
      </c>
      <c r="C3984" s="88">
        <v>15553</v>
      </c>
    </row>
    <row r="3985" spans="1:3" x14ac:dyDescent="0.25">
      <c r="A3985" s="80">
        <v>1063857</v>
      </c>
      <c r="B3985" s="104" t="s">
        <v>236</v>
      </c>
      <c r="C3985" s="88">
        <v>15555</v>
      </c>
    </row>
    <row r="3986" spans="1:3" x14ac:dyDescent="0.25">
      <c r="A3986" s="80">
        <v>1063858</v>
      </c>
      <c r="B3986" s="104" t="s">
        <v>236</v>
      </c>
      <c r="C3986" s="88">
        <v>15558</v>
      </c>
    </row>
    <row r="3987" spans="1:3" x14ac:dyDescent="0.25">
      <c r="A3987" s="80">
        <v>1063859</v>
      </c>
      <c r="B3987" s="91">
        <v>1132011</v>
      </c>
      <c r="C3987" s="88">
        <v>24383</v>
      </c>
    </row>
    <row r="3988" spans="1:3" x14ac:dyDescent="0.25">
      <c r="A3988" s="80">
        <v>1063860</v>
      </c>
      <c r="B3988" s="104" t="s">
        <v>236</v>
      </c>
      <c r="C3988" s="88">
        <v>15560</v>
      </c>
    </row>
    <row r="3989" spans="1:3" x14ac:dyDescent="0.25">
      <c r="A3989" s="80">
        <v>1063861</v>
      </c>
      <c r="B3989" s="104" t="s">
        <v>236</v>
      </c>
      <c r="C3989" s="88">
        <v>15561</v>
      </c>
    </row>
    <row r="3990" spans="1:3" x14ac:dyDescent="0.25">
      <c r="A3990" s="80">
        <v>1063862</v>
      </c>
      <c r="B3990" s="104" t="s">
        <v>236</v>
      </c>
      <c r="C3990" s="88">
        <v>15562</v>
      </c>
    </row>
    <row r="3991" spans="1:3" x14ac:dyDescent="0.25">
      <c r="A3991" s="80">
        <v>1063863</v>
      </c>
      <c r="B3991" s="104" t="s">
        <v>236</v>
      </c>
      <c r="C3991" s="88">
        <v>15563</v>
      </c>
    </row>
    <row r="3992" spans="1:3" x14ac:dyDescent="0.25">
      <c r="A3992" s="80">
        <v>1063864</v>
      </c>
      <c r="B3992" s="104" t="s">
        <v>236</v>
      </c>
      <c r="C3992" s="88">
        <v>15564</v>
      </c>
    </row>
    <row r="3993" spans="1:3" x14ac:dyDescent="0.25">
      <c r="A3993" s="80">
        <v>1063865</v>
      </c>
      <c r="B3993" s="104" t="s">
        <v>236</v>
      </c>
      <c r="C3993" s="88">
        <v>15565</v>
      </c>
    </row>
    <row r="3994" spans="1:3" x14ac:dyDescent="0.25">
      <c r="A3994" s="80">
        <v>1063866</v>
      </c>
      <c r="B3994" s="104" t="s">
        <v>236</v>
      </c>
      <c r="C3994" s="88">
        <v>15566</v>
      </c>
    </row>
    <row r="3995" spans="1:3" x14ac:dyDescent="0.25">
      <c r="A3995" s="80">
        <v>1063867</v>
      </c>
      <c r="B3995" s="104" t="s">
        <v>236</v>
      </c>
      <c r="C3995" s="88">
        <v>15568</v>
      </c>
    </row>
    <row r="3996" spans="1:3" x14ac:dyDescent="0.25">
      <c r="A3996" s="80">
        <v>1063868</v>
      </c>
      <c r="B3996" s="104" t="s">
        <v>236</v>
      </c>
      <c r="C3996" s="88">
        <v>15569</v>
      </c>
    </row>
    <row r="3997" spans="1:3" x14ac:dyDescent="0.25">
      <c r="A3997" s="80">
        <v>1063869</v>
      </c>
      <c r="B3997" s="104" t="s">
        <v>236</v>
      </c>
      <c r="C3997" s="88">
        <v>15570</v>
      </c>
    </row>
    <row r="3998" spans="1:3" x14ac:dyDescent="0.25">
      <c r="A3998" s="80">
        <v>1063870</v>
      </c>
      <c r="B3998" s="104" t="s">
        <v>236</v>
      </c>
      <c r="C3998" s="88">
        <v>15571</v>
      </c>
    </row>
    <row r="3999" spans="1:3" x14ac:dyDescent="0.25">
      <c r="A3999" s="80">
        <v>1063871</v>
      </c>
      <c r="B3999" s="104" t="s">
        <v>236</v>
      </c>
      <c r="C3999" s="88">
        <v>15572</v>
      </c>
    </row>
    <row r="4000" spans="1:3" x14ac:dyDescent="0.25">
      <c r="A4000" s="80">
        <v>1063872</v>
      </c>
      <c r="B4000" s="104" t="s">
        <v>236</v>
      </c>
      <c r="C4000" s="88">
        <v>15573</v>
      </c>
    </row>
    <row r="4001" spans="1:3" x14ac:dyDescent="0.25">
      <c r="A4001" s="80">
        <v>1063873</v>
      </c>
      <c r="B4001" s="104" t="s">
        <v>236</v>
      </c>
      <c r="C4001" s="88">
        <v>15576</v>
      </c>
    </row>
    <row r="4002" spans="1:3" x14ac:dyDescent="0.25">
      <c r="A4002" s="80">
        <v>1063874</v>
      </c>
      <c r="B4002" s="104" t="s">
        <v>236</v>
      </c>
      <c r="C4002" s="88">
        <v>15577</v>
      </c>
    </row>
    <row r="4003" spans="1:3" x14ac:dyDescent="0.25">
      <c r="A4003" s="80">
        <v>1063875</v>
      </c>
      <c r="B4003" s="104" t="s">
        <v>236</v>
      </c>
      <c r="C4003" s="88">
        <v>15579</v>
      </c>
    </row>
    <row r="4004" spans="1:3" x14ac:dyDescent="0.25">
      <c r="A4004" s="80">
        <v>1063876</v>
      </c>
      <c r="B4004" s="104" t="s">
        <v>236</v>
      </c>
      <c r="C4004" s="88">
        <v>1558</v>
      </c>
    </row>
    <row r="4005" spans="1:3" x14ac:dyDescent="0.25">
      <c r="A4005" s="80">
        <v>1063877</v>
      </c>
      <c r="B4005" s="104" t="s">
        <v>236</v>
      </c>
      <c r="C4005" s="88">
        <v>15580</v>
      </c>
    </row>
    <row r="4006" spans="1:3" x14ac:dyDescent="0.25">
      <c r="A4006" s="80">
        <v>1063878</v>
      </c>
      <c r="B4006" s="104" t="s">
        <v>236</v>
      </c>
      <c r="C4006" s="88">
        <v>15581</v>
      </c>
    </row>
    <row r="4007" spans="1:3" x14ac:dyDescent="0.25">
      <c r="A4007" s="80">
        <v>1063879</v>
      </c>
      <c r="B4007" s="104" t="s">
        <v>236</v>
      </c>
      <c r="C4007" s="88">
        <v>15582</v>
      </c>
    </row>
    <row r="4008" spans="1:3" x14ac:dyDescent="0.25">
      <c r="A4008" s="80">
        <v>1063880</v>
      </c>
      <c r="B4008" s="104" t="s">
        <v>236</v>
      </c>
      <c r="C4008" s="88">
        <v>15583</v>
      </c>
    </row>
    <row r="4009" spans="1:3" x14ac:dyDescent="0.25">
      <c r="A4009" s="80">
        <v>1063881</v>
      </c>
      <c r="B4009" s="104" t="s">
        <v>236</v>
      </c>
      <c r="C4009" s="88">
        <v>15585</v>
      </c>
    </row>
    <row r="4010" spans="1:3" x14ac:dyDescent="0.25">
      <c r="A4010" s="80">
        <v>1063882</v>
      </c>
      <c r="B4010" s="104" t="s">
        <v>236</v>
      </c>
      <c r="C4010" s="88">
        <v>15587</v>
      </c>
    </row>
    <row r="4011" spans="1:3" x14ac:dyDescent="0.25">
      <c r="A4011" s="80">
        <v>1063883</v>
      </c>
      <c r="B4011" s="104" t="s">
        <v>236</v>
      </c>
      <c r="C4011" s="88">
        <v>15589</v>
      </c>
    </row>
    <row r="4012" spans="1:3" x14ac:dyDescent="0.25">
      <c r="A4012" s="80">
        <v>1063884</v>
      </c>
      <c r="B4012" s="104" t="s">
        <v>236</v>
      </c>
      <c r="C4012" s="88">
        <v>15591</v>
      </c>
    </row>
    <row r="4013" spans="1:3" x14ac:dyDescent="0.25">
      <c r="A4013" s="80">
        <v>1063885</v>
      </c>
      <c r="B4013" s="104" t="s">
        <v>236</v>
      </c>
      <c r="C4013" s="88">
        <v>15592</v>
      </c>
    </row>
    <row r="4014" spans="1:3" x14ac:dyDescent="0.25">
      <c r="A4014" s="80">
        <v>1063886</v>
      </c>
      <c r="B4014" s="91">
        <v>1028933</v>
      </c>
      <c r="C4014" s="88">
        <v>15594</v>
      </c>
    </row>
    <row r="4015" spans="1:3" x14ac:dyDescent="0.25">
      <c r="A4015" s="80">
        <v>1063887</v>
      </c>
      <c r="B4015" s="104" t="s">
        <v>236</v>
      </c>
      <c r="C4015" s="88">
        <v>15595</v>
      </c>
    </row>
    <row r="4016" spans="1:3" x14ac:dyDescent="0.25">
      <c r="A4016" s="80">
        <v>1063888</v>
      </c>
      <c r="B4016" s="104" t="s">
        <v>236</v>
      </c>
      <c r="C4016" s="88">
        <v>15597</v>
      </c>
    </row>
    <row r="4017" spans="1:3" x14ac:dyDescent="0.25">
      <c r="A4017" s="80">
        <v>1063889</v>
      </c>
      <c r="B4017" s="91">
        <v>1028936</v>
      </c>
      <c r="C4017" s="88">
        <v>15598</v>
      </c>
    </row>
    <row r="4018" spans="1:3" x14ac:dyDescent="0.25">
      <c r="A4018" s="80">
        <v>1063890</v>
      </c>
      <c r="B4018" s="104" t="s">
        <v>236</v>
      </c>
      <c r="C4018" s="88">
        <v>15599</v>
      </c>
    </row>
    <row r="4019" spans="1:3" x14ac:dyDescent="0.25">
      <c r="A4019" s="80">
        <v>1063891</v>
      </c>
      <c r="B4019" s="104" t="s">
        <v>236</v>
      </c>
      <c r="C4019" s="88">
        <v>15600</v>
      </c>
    </row>
    <row r="4020" spans="1:3" x14ac:dyDescent="0.25">
      <c r="A4020" s="80">
        <v>1063892</v>
      </c>
      <c r="B4020" s="104" t="s">
        <v>236</v>
      </c>
      <c r="C4020" s="88">
        <v>15601</v>
      </c>
    </row>
    <row r="4021" spans="1:3" x14ac:dyDescent="0.25">
      <c r="A4021" s="80">
        <v>1063893</v>
      </c>
      <c r="B4021" s="104" t="s">
        <v>236</v>
      </c>
      <c r="C4021" s="88">
        <v>15602</v>
      </c>
    </row>
    <row r="4022" spans="1:3" x14ac:dyDescent="0.25">
      <c r="A4022" s="80">
        <v>1063894</v>
      </c>
      <c r="B4022" s="104" t="s">
        <v>236</v>
      </c>
      <c r="C4022" s="88">
        <v>15603</v>
      </c>
    </row>
    <row r="4023" spans="1:3" x14ac:dyDescent="0.25">
      <c r="A4023" s="80">
        <v>1063895</v>
      </c>
      <c r="B4023" s="104" t="s">
        <v>236</v>
      </c>
      <c r="C4023" s="88">
        <v>15605</v>
      </c>
    </row>
    <row r="4024" spans="1:3" x14ac:dyDescent="0.25">
      <c r="A4024" s="80">
        <v>1063896</v>
      </c>
      <c r="B4024" s="104" t="s">
        <v>236</v>
      </c>
      <c r="C4024" s="88">
        <v>15606</v>
      </c>
    </row>
    <row r="4025" spans="1:3" x14ac:dyDescent="0.25">
      <c r="A4025" s="80">
        <v>1063897</v>
      </c>
      <c r="B4025" s="104" t="s">
        <v>236</v>
      </c>
      <c r="C4025" s="88">
        <v>15607</v>
      </c>
    </row>
    <row r="4026" spans="1:3" x14ac:dyDescent="0.25">
      <c r="A4026" s="80">
        <v>1063898</v>
      </c>
      <c r="B4026" s="104" t="s">
        <v>236</v>
      </c>
      <c r="C4026" s="88">
        <v>15609</v>
      </c>
    </row>
    <row r="4027" spans="1:3" x14ac:dyDescent="0.25">
      <c r="A4027" s="80">
        <v>1063899</v>
      </c>
      <c r="B4027" s="91">
        <v>1028950</v>
      </c>
      <c r="C4027" s="88">
        <v>15613</v>
      </c>
    </row>
    <row r="4028" spans="1:3" x14ac:dyDescent="0.25">
      <c r="A4028" s="80">
        <v>1063900</v>
      </c>
      <c r="B4028" s="104" t="s">
        <v>236</v>
      </c>
      <c r="C4028" s="88">
        <v>15614</v>
      </c>
    </row>
    <row r="4029" spans="1:3" x14ac:dyDescent="0.25">
      <c r="A4029" s="80">
        <v>1063901</v>
      </c>
      <c r="B4029" s="104" t="s">
        <v>236</v>
      </c>
      <c r="C4029" s="88">
        <v>15615</v>
      </c>
    </row>
    <row r="4030" spans="1:3" x14ac:dyDescent="0.25">
      <c r="A4030" s="80">
        <v>1063902</v>
      </c>
      <c r="B4030" s="91">
        <v>1028953</v>
      </c>
      <c r="C4030" s="88">
        <v>15617</v>
      </c>
    </row>
    <row r="4031" spans="1:3" x14ac:dyDescent="0.25">
      <c r="A4031" s="80">
        <v>1063903</v>
      </c>
      <c r="B4031" s="91">
        <v>1028954</v>
      </c>
      <c r="C4031" s="88">
        <v>15618</v>
      </c>
    </row>
    <row r="4032" spans="1:3" x14ac:dyDescent="0.25">
      <c r="A4032" s="80">
        <v>1063904</v>
      </c>
      <c r="B4032" s="104" t="s">
        <v>236</v>
      </c>
      <c r="C4032" s="88">
        <v>15619</v>
      </c>
    </row>
    <row r="4033" spans="1:3" x14ac:dyDescent="0.25">
      <c r="A4033" s="80">
        <v>1063905</v>
      </c>
      <c r="B4033" s="104" t="s">
        <v>236</v>
      </c>
      <c r="C4033" s="88">
        <v>1562</v>
      </c>
    </row>
    <row r="4034" spans="1:3" x14ac:dyDescent="0.25">
      <c r="A4034" s="80">
        <v>1063906</v>
      </c>
      <c r="B4034" s="104" t="s">
        <v>236</v>
      </c>
      <c r="C4034" s="88">
        <v>15620</v>
      </c>
    </row>
    <row r="4035" spans="1:3" x14ac:dyDescent="0.25">
      <c r="A4035" s="80">
        <v>1063907</v>
      </c>
      <c r="B4035" s="91">
        <v>1028958</v>
      </c>
      <c r="C4035" s="88">
        <v>15621</v>
      </c>
    </row>
    <row r="4036" spans="1:3" x14ac:dyDescent="0.25">
      <c r="A4036" s="80">
        <v>1063908</v>
      </c>
      <c r="B4036" s="104" t="s">
        <v>236</v>
      </c>
      <c r="C4036" s="88">
        <v>15623</v>
      </c>
    </row>
    <row r="4037" spans="1:3" x14ac:dyDescent="0.25">
      <c r="A4037" s="80">
        <v>1063909</v>
      </c>
      <c r="B4037" s="91">
        <v>1028960</v>
      </c>
      <c r="C4037" s="88">
        <v>15624</v>
      </c>
    </row>
    <row r="4038" spans="1:3" x14ac:dyDescent="0.25">
      <c r="A4038" s="80">
        <v>1063910</v>
      </c>
      <c r="B4038" s="104" t="s">
        <v>236</v>
      </c>
      <c r="C4038" s="88">
        <v>15625</v>
      </c>
    </row>
    <row r="4039" spans="1:3" x14ac:dyDescent="0.25">
      <c r="A4039" s="80">
        <v>1063911</v>
      </c>
      <c r="B4039" s="91">
        <v>1028963</v>
      </c>
      <c r="C4039" s="88">
        <v>15627</v>
      </c>
    </row>
    <row r="4040" spans="1:3" x14ac:dyDescent="0.25">
      <c r="A4040" s="80">
        <v>1063912</v>
      </c>
      <c r="B4040" s="104" t="s">
        <v>236</v>
      </c>
      <c r="C4040" s="88">
        <v>15628</v>
      </c>
    </row>
    <row r="4041" spans="1:3" x14ac:dyDescent="0.25">
      <c r="A4041" s="80">
        <v>1063913</v>
      </c>
      <c r="B4041" s="104" t="s">
        <v>236</v>
      </c>
      <c r="C4041" s="88">
        <v>15630</v>
      </c>
    </row>
    <row r="4042" spans="1:3" x14ac:dyDescent="0.25">
      <c r="A4042" s="80">
        <v>1063914</v>
      </c>
      <c r="B4042" s="104" t="s">
        <v>236</v>
      </c>
      <c r="C4042" s="88">
        <v>15631</v>
      </c>
    </row>
    <row r="4043" spans="1:3" x14ac:dyDescent="0.25">
      <c r="A4043" s="80">
        <v>1063915</v>
      </c>
      <c r="B4043" s="104" t="s">
        <v>236</v>
      </c>
      <c r="C4043" s="88">
        <v>15632</v>
      </c>
    </row>
    <row r="4044" spans="1:3" x14ac:dyDescent="0.25">
      <c r="A4044" s="80">
        <v>1063916</v>
      </c>
      <c r="B4044" s="104" t="s">
        <v>236</v>
      </c>
      <c r="C4044" s="88">
        <v>15633</v>
      </c>
    </row>
    <row r="4045" spans="1:3" x14ac:dyDescent="0.25">
      <c r="A4045" s="80">
        <v>1063917</v>
      </c>
      <c r="B4045" s="104" t="s">
        <v>236</v>
      </c>
      <c r="C4045" s="88">
        <v>15634</v>
      </c>
    </row>
    <row r="4046" spans="1:3" x14ac:dyDescent="0.25">
      <c r="A4046" s="80">
        <v>1063918</v>
      </c>
      <c r="B4046" s="104" t="s">
        <v>236</v>
      </c>
      <c r="C4046" s="88">
        <v>15635</v>
      </c>
    </row>
    <row r="4047" spans="1:3" x14ac:dyDescent="0.25">
      <c r="A4047" s="80">
        <v>1063919</v>
      </c>
      <c r="B4047" s="104" t="s">
        <v>236</v>
      </c>
      <c r="C4047" s="88">
        <v>15636</v>
      </c>
    </row>
    <row r="4048" spans="1:3" x14ac:dyDescent="0.25">
      <c r="A4048" s="80">
        <v>1063920</v>
      </c>
      <c r="B4048" s="104" t="s">
        <v>236</v>
      </c>
      <c r="C4048" s="88">
        <v>15637</v>
      </c>
    </row>
    <row r="4049" spans="1:3" x14ac:dyDescent="0.25">
      <c r="A4049" s="80">
        <v>1063921</v>
      </c>
      <c r="B4049" s="104" t="s">
        <v>236</v>
      </c>
      <c r="C4049" s="88">
        <v>15639</v>
      </c>
    </row>
    <row r="4050" spans="1:3" x14ac:dyDescent="0.25">
      <c r="A4050" s="80">
        <v>1063922</v>
      </c>
      <c r="B4050" s="104" t="s">
        <v>236</v>
      </c>
      <c r="C4050" s="88">
        <v>15640</v>
      </c>
    </row>
    <row r="4051" spans="1:3" x14ac:dyDescent="0.25">
      <c r="A4051" s="80">
        <v>1063923</v>
      </c>
      <c r="B4051" s="104" t="s">
        <v>236</v>
      </c>
      <c r="C4051" s="88">
        <v>15641</v>
      </c>
    </row>
    <row r="4052" spans="1:3" x14ac:dyDescent="0.25">
      <c r="A4052" s="80">
        <v>1063924</v>
      </c>
      <c r="B4052" s="104" t="s">
        <v>236</v>
      </c>
      <c r="C4052" s="88">
        <v>15642</v>
      </c>
    </row>
    <row r="4053" spans="1:3" x14ac:dyDescent="0.25">
      <c r="A4053" s="80">
        <v>1063925</v>
      </c>
      <c r="B4053" s="104" t="s">
        <v>236</v>
      </c>
      <c r="C4053" s="88">
        <v>15643</v>
      </c>
    </row>
    <row r="4054" spans="1:3" x14ac:dyDescent="0.25">
      <c r="A4054" s="80">
        <v>1063926</v>
      </c>
      <c r="B4054" s="104" t="s">
        <v>236</v>
      </c>
      <c r="C4054" s="88">
        <v>15644</v>
      </c>
    </row>
    <row r="4055" spans="1:3" x14ac:dyDescent="0.25">
      <c r="A4055" s="80">
        <v>1063927</v>
      </c>
      <c r="B4055" s="104" t="s">
        <v>236</v>
      </c>
      <c r="C4055" s="88">
        <v>15646</v>
      </c>
    </row>
    <row r="4056" spans="1:3" x14ac:dyDescent="0.25">
      <c r="A4056" s="80">
        <v>1063928</v>
      </c>
      <c r="B4056" s="104" t="s">
        <v>236</v>
      </c>
      <c r="C4056" s="88">
        <v>15647</v>
      </c>
    </row>
    <row r="4057" spans="1:3" x14ac:dyDescent="0.25">
      <c r="A4057" s="80">
        <v>1063929</v>
      </c>
      <c r="B4057" s="104" t="s">
        <v>236</v>
      </c>
      <c r="C4057" s="88">
        <v>15648</v>
      </c>
    </row>
    <row r="4058" spans="1:3" x14ac:dyDescent="0.25">
      <c r="A4058" s="80">
        <v>1063930</v>
      </c>
      <c r="B4058" s="104" t="s">
        <v>236</v>
      </c>
      <c r="C4058" s="88">
        <v>15649</v>
      </c>
    </row>
    <row r="4059" spans="1:3" x14ac:dyDescent="0.25">
      <c r="A4059" s="80">
        <v>1063931</v>
      </c>
      <c r="B4059" s="91">
        <v>1028984</v>
      </c>
      <c r="C4059" s="88">
        <v>1565</v>
      </c>
    </row>
    <row r="4060" spans="1:3" x14ac:dyDescent="0.25">
      <c r="A4060" s="80">
        <v>1063932</v>
      </c>
      <c r="B4060" s="104" t="s">
        <v>236</v>
      </c>
      <c r="C4060" s="88">
        <v>15650</v>
      </c>
    </row>
    <row r="4061" spans="1:3" x14ac:dyDescent="0.25">
      <c r="A4061" s="80">
        <v>1063933</v>
      </c>
      <c r="B4061" s="104" t="s">
        <v>236</v>
      </c>
      <c r="C4061" s="88">
        <v>15651</v>
      </c>
    </row>
    <row r="4062" spans="1:3" x14ac:dyDescent="0.25">
      <c r="A4062" s="80">
        <v>1063934</v>
      </c>
      <c r="B4062" s="104" t="s">
        <v>236</v>
      </c>
      <c r="C4062" s="88">
        <v>15652</v>
      </c>
    </row>
    <row r="4063" spans="1:3" x14ac:dyDescent="0.25">
      <c r="A4063" s="80">
        <v>1063935</v>
      </c>
      <c r="B4063" s="104" t="s">
        <v>236</v>
      </c>
      <c r="C4063" s="88">
        <v>15653</v>
      </c>
    </row>
    <row r="4064" spans="1:3" x14ac:dyDescent="0.25">
      <c r="A4064" s="80">
        <v>1063936</v>
      </c>
      <c r="B4064" s="104" t="s">
        <v>236</v>
      </c>
      <c r="C4064" s="88">
        <v>15654</v>
      </c>
    </row>
    <row r="4065" spans="1:3" x14ac:dyDescent="0.25">
      <c r="A4065" s="80">
        <v>1063937</v>
      </c>
      <c r="B4065" s="104" t="s">
        <v>236</v>
      </c>
      <c r="C4065" s="88">
        <v>15655</v>
      </c>
    </row>
    <row r="4066" spans="1:3" x14ac:dyDescent="0.25">
      <c r="A4066" s="80">
        <v>1063938</v>
      </c>
      <c r="B4066" s="104" t="s">
        <v>236</v>
      </c>
      <c r="C4066" s="88">
        <v>15656</v>
      </c>
    </row>
    <row r="4067" spans="1:3" x14ac:dyDescent="0.25">
      <c r="A4067" s="80">
        <v>1063939</v>
      </c>
      <c r="B4067" s="104" t="s">
        <v>236</v>
      </c>
      <c r="C4067" s="88">
        <v>15658</v>
      </c>
    </row>
    <row r="4068" spans="1:3" x14ac:dyDescent="0.25">
      <c r="A4068" s="80">
        <v>1063940</v>
      </c>
      <c r="B4068" s="104" t="s">
        <v>236</v>
      </c>
      <c r="C4068" s="88">
        <v>15659</v>
      </c>
    </row>
    <row r="4069" spans="1:3" x14ac:dyDescent="0.25">
      <c r="A4069" s="80">
        <v>1063941</v>
      </c>
      <c r="B4069" s="104" t="s">
        <v>236</v>
      </c>
      <c r="C4069" s="88">
        <v>1566</v>
      </c>
    </row>
    <row r="4070" spans="1:3" x14ac:dyDescent="0.25">
      <c r="A4070" s="80">
        <v>1063942</v>
      </c>
      <c r="B4070" s="104" t="s">
        <v>236</v>
      </c>
      <c r="C4070" s="88">
        <v>15660</v>
      </c>
    </row>
    <row r="4071" spans="1:3" x14ac:dyDescent="0.25">
      <c r="A4071" s="80">
        <v>1063943</v>
      </c>
      <c r="B4071" s="104" t="s">
        <v>236</v>
      </c>
      <c r="C4071" s="88">
        <v>15661</v>
      </c>
    </row>
    <row r="4072" spans="1:3" x14ac:dyDescent="0.25">
      <c r="A4072" s="80">
        <v>1063944</v>
      </c>
      <c r="B4072" s="104" t="s">
        <v>236</v>
      </c>
      <c r="C4072" s="88">
        <v>15662</v>
      </c>
    </row>
    <row r="4073" spans="1:3" x14ac:dyDescent="0.25">
      <c r="A4073" s="80">
        <v>1063945</v>
      </c>
      <c r="B4073" s="104" t="s">
        <v>236</v>
      </c>
      <c r="C4073" s="88">
        <v>15663</v>
      </c>
    </row>
    <row r="4074" spans="1:3" x14ac:dyDescent="0.25">
      <c r="A4074" s="80">
        <v>1063946</v>
      </c>
      <c r="B4074" s="104" t="s">
        <v>236</v>
      </c>
      <c r="C4074" s="88">
        <v>15664</v>
      </c>
    </row>
    <row r="4075" spans="1:3" x14ac:dyDescent="0.25">
      <c r="A4075" s="80">
        <v>1063947</v>
      </c>
      <c r="B4075" s="104" t="s">
        <v>236</v>
      </c>
      <c r="C4075" s="88">
        <v>15666</v>
      </c>
    </row>
    <row r="4076" spans="1:3" x14ac:dyDescent="0.25">
      <c r="A4076" s="80">
        <v>1063948</v>
      </c>
      <c r="B4076" s="104" t="s">
        <v>236</v>
      </c>
      <c r="C4076" s="88">
        <v>15667</v>
      </c>
    </row>
    <row r="4077" spans="1:3" x14ac:dyDescent="0.25">
      <c r="A4077" s="80">
        <v>1063949</v>
      </c>
      <c r="B4077" s="104" t="s">
        <v>236</v>
      </c>
      <c r="C4077" s="88">
        <v>15668</v>
      </c>
    </row>
    <row r="4078" spans="1:3" x14ac:dyDescent="0.25">
      <c r="A4078" s="80">
        <v>1063950</v>
      </c>
      <c r="B4078" s="104" t="s">
        <v>236</v>
      </c>
      <c r="C4078" s="88">
        <v>15669</v>
      </c>
    </row>
    <row r="4079" spans="1:3" x14ac:dyDescent="0.25">
      <c r="A4079" s="80">
        <v>1063951</v>
      </c>
      <c r="B4079" s="104" t="s">
        <v>236</v>
      </c>
      <c r="C4079" s="88">
        <v>1567</v>
      </c>
    </row>
    <row r="4080" spans="1:3" x14ac:dyDescent="0.25">
      <c r="A4080" s="80">
        <v>1063952</v>
      </c>
      <c r="B4080" s="104" t="s">
        <v>236</v>
      </c>
      <c r="C4080" s="88">
        <v>15672</v>
      </c>
    </row>
    <row r="4081" spans="1:3" x14ac:dyDescent="0.25">
      <c r="A4081" s="80">
        <v>1063953</v>
      </c>
      <c r="B4081" s="104" t="s">
        <v>236</v>
      </c>
      <c r="C4081" s="88">
        <v>15673</v>
      </c>
    </row>
    <row r="4082" spans="1:3" x14ac:dyDescent="0.25">
      <c r="A4082" s="80">
        <v>1063954</v>
      </c>
      <c r="B4082" s="104" t="s">
        <v>236</v>
      </c>
      <c r="C4082" s="88">
        <v>15674</v>
      </c>
    </row>
    <row r="4083" spans="1:3" x14ac:dyDescent="0.25">
      <c r="A4083" s="80">
        <v>1063955</v>
      </c>
      <c r="B4083" s="104" t="s">
        <v>236</v>
      </c>
      <c r="C4083" s="88">
        <v>15675</v>
      </c>
    </row>
    <row r="4084" spans="1:3" x14ac:dyDescent="0.25">
      <c r="A4084" s="80">
        <v>1063956</v>
      </c>
      <c r="B4084" s="104" t="s">
        <v>236</v>
      </c>
      <c r="C4084" s="88">
        <v>15676</v>
      </c>
    </row>
    <row r="4085" spans="1:3" x14ac:dyDescent="0.25">
      <c r="A4085" s="80">
        <v>1063957</v>
      </c>
      <c r="B4085" s="104" t="s">
        <v>236</v>
      </c>
      <c r="C4085" s="88">
        <v>15677</v>
      </c>
    </row>
    <row r="4086" spans="1:3" x14ac:dyDescent="0.25">
      <c r="A4086" s="80">
        <v>1063958</v>
      </c>
      <c r="B4086" s="104" t="s">
        <v>236</v>
      </c>
      <c r="C4086" s="88">
        <v>15678</v>
      </c>
    </row>
    <row r="4087" spans="1:3" x14ac:dyDescent="0.25">
      <c r="A4087" s="80">
        <v>1063959</v>
      </c>
      <c r="B4087" s="104" t="s">
        <v>236</v>
      </c>
      <c r="C4087" s="88">
        <v>15679</v>
      </c>
    </row>
    <row r="4088" spans="1:3" x14ac:dyDescent="0.25">
      <c r="A4088" s="80">
        <v>1063960</v>
      </c>
      <c r="B4088" s="104" t="s">
        <v>236</v>
      </c>
      <c r="C4088" s="88">
        <v>1568</v>
      </c>
    </row>
    <row r="4089" spans="1:3" x14ac:dyDescent="0.25">
      <c r="A4089" s="80">
        <v>1063961</v>
      </c>
      <c r="B4089" s="104" t="s">
        <v>236</v>
      </c>
      <c r="C4089" s="88">
        <v>15680</v>
      </c>
    </row>
    <row r="4090" spans="1:3" x14ac:dyDescent="0.25">
      <c r="A4090" s="80">
        <v>1063962</v>
      </c>
      <c r="B4090" s="104" t="s">
        <v>236</v>
      </c>
      <c r="C4090" s="88">
        <v>15681</v>
      </c>
    </row>
    <row r="4091" spans="1:3" x14ac:dyDescent="0.25">
      <c r="A4091" s="80">
        <v>1063963</v>
      </c>
      <c r="B4091" s="104" t="s">
        <v>236</v>
      </c>
      <c r="C4091" s="88">
        <v>15683</v>
      </c>
    </row>
    <row r="4092" spans="1:3" x14ac:dyDescent="0.25">
      <c r="A4092" s="80">
        <v>1063964</v>
      </c>
      <c r="B4092" s="104" t="s">
        <v>236</v>
      </c>
      <c r="C4092" s="88">
        <v>15684</v>
      </c>
    </row>
    <row r="4093" spans="1:3" x14ac:dyDescent="0.25">
      <c r="A4093" s="80">
        <v>1063965</v>
      </c>
      <c r="B4093" s="104" t="s">
        <v>236</v>
      </c>
      <c r="C4093" s="88">
        <v>15685</v>
      </c>
    </row>
    <row r="4094" spans="1:3" x14ac:dyDescent="0.25">
      <c r="A4094" s="80">
        <v>1063966</v>
      </c>
      <c r="B4094" s="104" t="s">
        <v>236</v>
      </c>
      <c r="C4094" s="88">
        <v>15686</v>
      </c>
    </row>
    <row r="4095" spans="1:3" x14ac:dyDescent="0.25">
      <c r="A4095" s="80">
        <v>1063967</v>
      </c>
      <c r="B4095" s="104" t="s">
        <v>236</v>
      </c>
      <c r="C4095" s="88">
        <v>15687</v>
      </c>
    </row>
    <row r="4096" spans="1:3" x14ac:dyDescent="0.25">
      <c r="A4096" s="80">
        <v>1063968</v>
      </c>
      <c r="B4096" s="104" t="s">
        <v>236</v>
      </c>
      <c r="C4096" s="88">
        <v>15688</v>
      </c>
    </row>
    <row r="4097" spans="1:3" x14ac:dyDescent="0.25">
      <c r="A4097" s="80">
        <v>1063969</v>
      </c>
      <c r="B4097" s="104" t="s">
        <v>236</v>
      </c>
      <c r="C4097" s="88">
        <v>15689</v>
      </c>
    </row>
    <row r="4098" spans="1:3" x14ac:dyDescent="0.25">
      <c r="A4098" s="80">
        <v>1063970</v>
      </c>
      <c r="B4098" s="104" t="s">
        <v>236</v>
      </c>
      <c r="C4098" s="88">
        <v>15690</v>
      </c>
    </row>
    <row r="4099" spans="1:3" x14ac:dyDescent="0.25">
      <c r="A4099" s="80">
        <v>1063971</v>
      </c>
      <c r="B4099" s="104" t="s">
        <v>236</v>
      </c>
      <c r="C4099" s="88">
        <v>15691</v>
      </c>
    </row>
    <row r="4100" spans="1:3" x14ac:dyDescent="0.25">
      <c r="A4100" s="80">
        <v>1063972</v>
      </c>
      <c r="B4100" s="104" t="s">
        <v>236</v>
      </c>
      <c r="C4100" s="88">
        <v>15692</v>
      </c>
    </row>
    <row r="4101" spans="1:3" x14ac:dyDescent="0.25">
      <c r="A4101" s="80">
        <v>1063973</v>
      </c>
      <c r="B4101" s="104" t="s">
        <v>236</v>
      </c>
      <c r="C4101" s="88">
        <v>15693</v>
      </c>
    </row>
    <row r="4102" spans="1:3" x14ac:dyDescent="0.25">
      <c r="A4102" s="80">
        <v>1063974</v>
      </c>
      <c r="B4102" s="104" t="s">
        <v>236</v>
      </c>
      <c r="C4102" s="88">
        <v>15694</v>
      </c>
    </row>
    <row r="4103" spans="1:3" x14ac:dyDescent="0.25">
      <c r="A4103" s="80">
        <v>1063975</v>
      </c>
      <c r="B4103" s="104" t="s">
        <v>236</v>
      </c>
      <c r="C4103" s="88">
        <v>15696</v>
      </c>
    </row>
    <row r="4104" spans="1:3" x14ac:dyDescent="0.25">
      <c r="A4104" s="80">
        <v>1063976</v>
      </c>
      <c r="B4104" s="104" t="s">
        <v>236</v>
      </c>
      <c r="C4104" s="88">
        <v>15697</v>
      </c>
    </row>
    <row r="4105" spans="1:3" x14ac:dyDescent="0.25">
      <c r="A4105" s="80">
        <v>1063977</v>
      </c>
      <c r="B4105" s="104" t="s">
        <v>236</v>
      </c>
      <c r="C4105" s="88">
        <v>15698</v>
      </c>
    </row>
    <row r="4106" spans="1:3" x14ac:dyDescent="0.25">
      <c r="A4106" s="80">
        <v>1063978</v>
      </c>
      <c r="B4106" s="104" t="s">
        <v>236</v>
      </c>
      <c r="C4106" s="88">
        <v>15699</v>
      </c>
    </row>
    <row r="4107" spans="1:3" x14ac:dyDescent="0.25">
      <c r="A4107" s="80">
        <v>1063979</v>
      </c>
      <c r="B4107" s="91">
        <v>1029033</v>
      </c>
      <c r="C4107" s="88">
        <v>1570</v>
      </c>
    </row>
    <row r="4108" spans="1:3" x14ac:dyDescent="0.25">
      <c r="A4108" s="80">
        <v>1063980</v>
      </c>
      <c r="B4108" s="104" t="s">
        <v>236</v>
      </c>
      <c r="C4108" s="88">
        <v>15700</v>
      </c>
    </row>
    <row r="4109" spans="1:3" x14ac:dyDescent="0.25">
      <c r="A4109" s="80">
        <v>1063981</v>
      </c>
      <c r="B4109" s="104" t="s">
        <v>236</v>
      </c>
      <c r="C4109" s="88">
        <v>15701</v>
      </c>
    </row>
    <row r="4110" spans="1:3" x14ac:dyDescent="0.25">
      <c r="A4110" s="80">
        <v>1063982</v>
      </c>
      <c r="B4110" s="104" t="s">
        <v>236</v>
      </c>
      <c r="C4110" s="88">
        <v>15703</v>
      </c>
    </row>
    <row r="4111" spans="1:3" x14ac:dyDescent="0.25">
      <c r="A4111" s="80">
        <v>1063983</v>
      </c>
      <c r="B4111" s="104" t="s">
        <v>236</v>
      </c>
      <c r="C4111" s="88">
        <v>15704</v>
      </c>
    </row>
    <row r="4112" spans="1:3" x14ac:dyDescent="0.25">
      <c r="A4112" s="80">
        <v>1063984</v>
      </c>
      <c r="B4112" s="104" t="s">
        <v>236</v>
      </c>
      <c r="C4112" s="88">
        <v>15705</v>
      </c>
    </row>
    <row r="4113" spans="1:3" x14ac:dyDescent="0.25">
      <c r="A4113" s="80">
        <v>1063985</v>
      </c>
      <c r="B4113" s="104" t="s">
        <v>236</v>
      </c>
      <c r="C4113" s="88">
        <v>15706</v>
      </c>
    </row>
    <row r="4114" spans="1:3" x14ac:dyDescent="0.25">
      <c r="A4114" s="80">
        <v>1063986</v>
      </c>
      <c r="B4114" s="104" t="s">
        <v>236</v>
      </c>
      <c r="C4114" s="88">
        <v>15707</v>
      </c>
    </row>
    <row r="4115" spans="1:3" x14ac:dyDescent="0.25">
      <c r="A4115" s="80">
        <v>1063987</v>
      </c>
      <c r="B4115" s="104" t="s">
        <v>236</v>
      </c>
      <c r="C4115" s="88">
        <v>15708</v>
      </c>
    </row>
    <row r="4116" spans="1:3" x14ac:dyDescent="0.25">
      <c r="A4116" s="80">
        <v>1063988</v>
      </c>
      <c r="B4116" s="104" t="s">
        <v>236</v>
      </c>
      <c r="C4116" s="88">
        <v>15709</v>
      </c>
    </row>
    <row r="4117" spans="1:3" x14ac:dyDescent="0.25">
      <c r="A4117" s="80">
        <v>1063989</v>
      </c>
      <c r="B4117" s="104" t="s">
        <v>236</v>
      </c>
      <c r="C4117" s="88">
        <v>15710</v>
      </c>
    </row>
    <row r="4118" spans="1:3" x14ac:dyDescent="0.25">
      <c r="A4118" s="80">
        <v>1063990</v>
      </c>
      <c r="B4118" s="104" t="s">
        <v>236</v>
      </c>
      <c r="C4118" s="88">
        <v>15712</v>
      </c>
    </row>
    <row r="4119" spans="1:3" x14ac:dyDescent="0.25">
      <c r="A4119" s="80">
        <v>1063991</v>
      </c>
      <c r="B4119" s="104" t="s">
        <v>236</v>
      </c>
      <c r="C4119" s="88">
        <v>15713</v>
      </c>
    </row>
    <row r="4120" spans="1:3" x14ac:dyDescent="0.25">
      <c r="A4120" s="80">
        <v>1063992</v>
      </c>
      <c r="B4120" s="104" t="s">
        <v>236</v>
      </c>
      <c r="C4120" s="88">
        <v>15714</v>
      </c>
    </row>
    <row r="4121" spans="1:3" x14ac:dyDescent="0.25">
      <c r="A4121" s="80">
        <v>1063993</v>
      </c>
      <c r="B4121" s="104" t="s">
        <v>236</v>
      </c>
      <c r="C4121" s="88">
        <v>15715</v>
      </c>
    </row>
    <row r="4122" spans="1:3" x14ac:dyDescent="0.25">
      <c r="A4122" s="80">
        <v>1063994</v>
      </c>
      <c r="B4122" s="104" t="s">
        <v>236</v>
      </c>
      <c r="C4122" s="88">
        <v>15718</v>
      </c>
    </row>
    <row r="4123" spans="1:3" x14ac:dyDescent="0.25">
      <c r="A4123" s="80">
        <v>1063995</v>
      </c>
      <c r="B4123" s="104" t="s">
        <v>236</v>
      </c>
      <c r="C4123" s="88">
        <v>15719</v>
      </c>
    </row>
    <row r="4124" spans="1:3" x14ac:dyDescent="0.25">
      <c r="A4124" s="80">
        <v>1063996</v>
      </c>
      <c r="B4124" s="104" t="s">
        <v>236</v>
      </c>
      <c r="C4124" s="88">
        <v>15720</v>
      </c>
    </row>
    <row r="4125" spans="1:3" x14ac:dyDescent="0.25">
      <c r="A4125" s="80">
        <v>1063997</v>
      </c>
      <c r="B4125" s="104" t="s">
        <v>236</v>
      </c>
      <c r="C4125" s="88">
        <v>15721</v>
      </c>
    </row>
    <row r="4126" spans="1:3" x14ac:dyDescent="0.25">
      <c r="A4126" s="80">
        <v>1063998</v>
      </c>
      <c r="B4126" s="104" t="s">
        <v>236</v>
      </c>
      <c r="C4126" s="88">
        <v>15722</v>
      </c>
    </row>
    <row r="4127" spans="1:3" x14ac:dyDescent="0.25">
      <c r="A4127" s="80">
        <v>1063999</v>
      </c>
      <c r="B4127" s="104" t="s">
        <v>236</v>
      </c>
      <c r="C4127" s="88">
        <v>15723</v>
      </c>
    </row>
    <row r="4128" spans="1:3" x14ac:dyDescent="0.25">
      <c r="A4128" s="80">
        <v>1064000</v>
      </c>
      <c r="B4128" s="104" t="s">
        <v>236</v>
      </c>
      <c r="C4128" s="88">
        <v>15724</v>
      </c>
    </row>
    <row r="4129" spans="1:3" x14ac:dyDescent="0.25">
      <c r="A4129" s="80">
        <v>1064001</v>
      </c>
      <c r="B4129" s="104" t="s">
        <v>236</v>
      </c>
      <c r="C4129" s="88">
        <v>15725</v>
      </c>
    </row>
    <row r="4130" spans="1:3" x14ac:dyDescent="0.25">
      <c r="A4130" s="80">
        <v>1064002</v>
      </c>
      <c r="B4130" s="104" t="s">
        <v>236</v>
      </c>
      <c r="C4130" s="88">
        <v>15726</v>
      </c>
    </row>
    <row r="4131" spans="1:3" x14ac:dyDescent="0.25">
      <c r="A4131" s="80">
        <v>1064003</v>
      </c>
      <c r="B4131" s="104" t="s">
        <v>236</v>
      </c>
      <c r="C4131" s="88">
        <v>15729</v>
      </c>
    </row>
    <row r="4132" spans="1:3" x14ac:dyDescent="0.25">
      <c r="A4132" s="80">
        <v>1064004</v>
      </c>
      <c r="B4132" s="104" t="s">
        <v>236</v>
      </c>
      <c r="C4132" s="88">
        <v>15730</v>
      </c>
    </row>
    <row r="4133" spans="1:3" x14ac:dyDescent="0.25">
      <c r="A4133" s="80">
        <v>1064005</v>
      </c>
      <c r="B4133" s="104" t="s">
        <v>236</v>
      </c>
      <c r="C4133" s="88">
        <v>15731</v>
      </c>
    </row>
    <row r="4134" spans="1:3" x14ac:dyDescent="0.25">
      <c r="A4134" s="80">
        <v>1064006</v>
      </c>
      <c r="B4134" s="104" t="s">
        <v>236</v>
      </c>
      <c r="C4134" s="88">
        <v>15732</v>
      </c>
    </row>
    <row r="4135" spans="1:3" x14ac:dyDescent="0.25">
      <c r="A4135" s="80">
        <v>1064007</v>
      </c>
      <c r="B4135" s="104" t="s">
        <v>236</v>
      </c>
      <c r="C4135" s="88">
        <v>15733</v>
      </c>
    </row>
    <row r="4136" spans="1:3" x14ac:dyDescent="0.25">
      <c r="A4136" s="80">
        <v>1064008</v>
      </c>
      <c r="B4136" s="104" t="s">
        <v>236</v>
      </c>
      <c r="C4136" s="88">
        <v>15734</v>
      </c>
    </row>
    <row r="4137" spans="1:3" x14ac:dyDescent="0.25">
      <c r="A4137" s="80">
        <v>1064009</v>
      </c>
      <c r="B4137" s="104" t="s">
        <v>236</v>
      </c>
      <c r="C4137" s="88">
        <v>15735</v>
      </c>
    </row>
    <row r="4138" spans="1:3" x14ac:dyDescent="0.25">
      <c r="A4138" s="80">
        <v>1064010</v>
      </c>
      <c r="B4138" s="104" t="s">
        <v>236</v>
      </c>
      <c r="C4138" s="88">
        <v>15737</v>
      </c>
    </row>
    <row r="4139" spans="1:3" x14ac:dyDescent="0.25">
      <c r="A4139" s="80">
        <v>1064011</v>
      </c>
      <c r="B4139" s="104" t="s">
        <v>236</v>
      </c>
      <c r="C4139" s="88">
        <v>15738</v>
      </c>
    </row>
    <row r="4140" spans="1:3" x14ac:dyDescent="0.25">
      <c r="A4140" s="80">
        <v>1064012</v>
      </c>
      <c r="B4140" s="104" t="s">
        <v>236</v>
      </c>
      <c r="C4140" s="88">
        <v>15739</v>
      </c>
    </row>
    <row r="4141" spans="1:3" x14ac:dyDescent="0.25">
      <c r="A4141" s="80">
        <v>1064013</v>
      </c>
      <c r="B4141" s="104" t="s">
        <v>236</v>
      </c>
      <c r="C4141" s="88">
        <v>1574</v>
      </c>
    </row>
    <row r="4142" spans="1:3" x14ac:dyDescent="0.25">
      <c r="A4142" s="80">
        <v>1064014</v>
      </c>
      <c r="B4142" s="104" t="s">
        <v>236</v>
      </c>
      <c r="C4142" s="88">
        <v>15740</v>
      </c>
    </row>
    <row r="4143" spans="1:3" x14ac:dyDescent="0.25">
      <c r="A4143" s="80">
        <v>1064015</v>
      </c>
      <c r="B4143" s="104" t="s">
        <v>236</v>
      </c>
      <c r="C4143" s="88">
        <v>15741</v>
      </c>
    </row>
    <row r="4144" spans="1:3" x14ac:dyDescent="0.25">
      <c r="A4144" s="80">
        <v>1064016</v>
      </c>
      <c r="B4144" s="104" t="s">
        <v>236</v>
      </c>
      <c r="C4144" s="88">
        <v>15742</v>
      </c>
    </row>
    <row r="4145" spans="1:3" x14ac:dyDescent="0.25">
      <c r="A4145" s="80">
        <v>1064017</v>
      </c>
      <c r="B4145" s="104" t="s">
        <v>236</v>
      </c>
      <c r="C4145" s="88">
        <v>15743</v>
      </c>
    </row>
    <row r="4146" spans="1:3" x14ac:dyDescent="0.25">
      <c r="A4146" s="80">
        <v>1064018</v>
      </c>
      <c r="B4146" s="104" t="s">
        <v>236</v>
      </c>
      <c r="C4146" s="88">
        <v>15745</v>
      </c>
    </row>
    <row r="4147" spans="1:3" x14ac:dyDescent="0.25">
      <c r="A4147" s="80">
        <v>1064019</v>
      </c>
      <c r="B4147" s="104" t="s">
        <v>236</v>
      </c>
      <c r="C4147" s="88">
        <v>15746</v>
      </c>
    </row>
    <row r="4148" spans="1:3" x14ac:dyDescent="0.25">
      <c r="A4148" s="80">
        <v>1064020</v>
      </c>
      <c r="B4148" s="104" t="s">
        <v>236</v>
      </c>
      <c r="C4148" s="88">
        <v>15747</v>
      </c>
    </row>
    <row r="4149" spans="1:3" x14ac:dyDescent="0.25">
      <c r="A4149" s="80">
        <v>1064021</v>
      </c>
      <c r="B4149" s="104" t="s">
        <v>236</v>
      </c>
      <c r="C4149" s="88">
        <v>15748</v>
      </c>
    </row>
    <row r="4150" spans="1:3" x14ac:dyDescent="0.25">
      <c r="A4150" s="80">
        <v>1064022</v>
      </c>
      <c r="B4150" s="104" t="s">
        <v>236</v>
      </c>
      <c r="C4150" s="88">
        <v>15749</v>
      </c>
    </row>
    <row r="4151" spans="1:3" x14ac:dyDescent="0.25">
      <c r="A4151" s="80">
        <v>1064023</v>
      </c>
      <c r="B4151" s="104" t="s">
        <v>236</v>
      </c>
      <c r="C4151" s="88">
        <v>15750</v>
      </c>
    </row>
    <row r="4152" spans="1:3" x14ac:dyDescent="0.25">
      <c r="A4152" s="80">
        <v>1064024</v>
      </c>
      <c r="B4152" s="104" t="s">
        <v>236</v>
      </c>
      <c r="C4152" s="88">
        <v>15753</v>
      </c>
    </row>
    <row r="4153" spans="1:3" x14ac:dyDescent="0.25">
      <c r="A4153" s="80">
        <v>1064025</v>
      </c>
      <c r="B4153" s="104" t="s">
        <v>236</v>
      </c>
      <c r="C4153" s="88">
        <v>15754</v>
      </c>
    </row>
    <row r="4154" spans="1:3" x14ac:dyDescent="0.25">
      <c r="A4154" s="80">
        <v>1064026</v>
      </c>
      <c r="B4154" s="104" t="s">
        <v>236</v>
      </c>
      <c r="C4154" s="88">
        <v>15755</v>
      </c>
    </row>
    <row r="4155" spans="1:3" x14ac:dyDescent="0.25">
      <c r="A4155" s="80">
        <v>1064027</v>
      </c>
      <c r="B4155" s="104" t="s">
        <v>236</v>
      </c>
      <c r="C4155" s="88">
        <v>15758</v>
      </c>
    </row>
    <row r="4156" spans="1:3" x14ac:dyDescent="0.25">
      <c r="A4156" s="80">
        <v>1064028</v>
      </c>
      <c r="B4156" s="104" t="s">
        <v>236</v>
      </c>
      <c r="C4156" s="88">
        <v>15759</v>
      </c>
    </row>
    <row r="4157" spans="1:3" x14ac:dyDescent="0.25">
      <c r="A4157" s="80">
        <v>1064029</v>
      </c>
      <c r="B4157" s="104" t="s">
        <v>236</v>
      </c>
      <c r="C4157" s="88">
        <v>15760</v>
      </c>
    </row>
    <row r="4158" spans="1:3" x14ac:dyDescent="0.25">
      <c r="A4158" s="80">
        <v>1064030</v>
      </c>
      <c r="B4158" s="104" t="s">
        <v>236</v>
      </c>
      <c r="C4158" s="88">
        <v>15763</v>
      </c>
    </row>
    <row r="4159" spans="1:3" x14ac:dyDescent="0.25">
      <c r="A4159" s="80">
        <v>1064031</v>
      </c>
      <c r="B4159" s="104" t="s">
        <v>236</v>
      </c>
      <c r="C4159" s="88">
        <v>15764</v>
      </c>
    </row>
    <row r="4160" spans="1:3" x14ac:dyDescent="0.25">
      <c r="A4160" s="80">
        <v>1064032</v>
      </c>
      <c r="B4160" s="104" t="s">
        <v>236</v>
      </c>
      <c r="C4160" s="88">
        <v>15765</v>
      </c>
    </row>
    <row r="4161" spans="1:3" x14ac:dyDescent="0.25">
      <c r="A4161" s="80">
        <v>1064033</v>
      </c>
      <c r="B4161" s="104" t="s">
        <v>236</v>
      </c>
      <c r="C4161" s="88">
        <v>15766</v>
      </c>
    </row>
    <row r="4162" spans="1:3" x14ac:dyDescent="0.25">
      <c r="A4162" s="80">
        <v>1064034</v>
      </c>
      <c r="B4162" s="104" t="s">
        <v>236</v>
      </c>
      <c r="C4162" s="88">
        <v>15767</v>
      </c>
    </row>
    <row r="4163" spans="1:3" x14ac:dyDescent="0.25">
      <c r="A4163" s="80">
        <v>1064035</v>
      </c>
      <c r="B4163" s="104" t="s">
        <v>236</v>
      </c>
      <c r="C4163" s="88">
        <v>15768</v>
      </c>
    </row>
    <row r="4164" spans="1:3" x14ac:dyDescent="0.25">
      <c r="A4164" s="80">
        <v>1064036</v>
      </c>
      <c r="B4164" s="104" t="s">
        <v>236</v>
      </c>
      <c r="C4164" s="88">
        <v>15770</v>
      </c>
    </row>
    <row r="4165" spans="1:3" x14ac:dyDescent="0.25">
      <c r="A4165" s="80">
        <v>1064037</v>
      </c>
      <c r="B4165" s="104" t="s">
        <v>236</v>
      </c>
      <c r="C4165" s="88">
        <v>15771</v>
      </c>
    </row>
    <row r="4166" spans="1:3" x14ac:dyDescent="0.25">
      <c r="A4166" s="80">
        <v>1064038</v>
      </c>
      <c r="B4166" s="104" t="s">
        <v>236</v>
      </c>
      <c r="C4166" s="88">
        <v>15774</v>
      </c>
    </row>
    <row r="4167" spans="1:3" x14ac:dyDescent="0.25">
      <c r="A4167" s="80">
        <v>1064039</v>
      </c>
      <c r="B4167" s="104" t="s">
        <v>236</v>
      </c>
      <c r="C4167" s="88">
        <v>15775</v>
      </c>
    </row>
    <row r="4168" spans="1:3" x14ac:dyDescent="0.25">
      <c r="A4168" s="80">
        <v>1064040</v>
      </c>
      <c r="B4168" s="104" t="s">
        <v>236</v>
      </c>
      <c r="C4168" s="88">
        <v>15776</v>
      </c>
    </row>
    <row r="4169" spans="1:3" x14ac:dyDescent="0.25">
      <c r="A4169" s="80">
        <v>1064041</v>
      </c>
      <c r="B4169" s="104" t="s">
        <v>236</v>
      </c>
      <c r="C4169" s="88">
        <v>15777</v>
      </c>
    </row>
    <row r="4170" spans="1:3" x14ac:dyDescent="0.25">
      <c r="A4170" s="80">
        <v>1064042</v>
      </c>
      <c r="B4170" s="104" t="s">
        <v>236</v>
      </c>
      <c r="C4170" s="88">
        <v>15778</v>
      </c>
    </row>
    <row r="4171" spans="1:3" x14ac:dyDescent="0.25">
      <c r="A4171" s="80">
        <v>1064043</v>
      </c>
      <c r="B4171" s="104" t="s">
        <v>236</v>
      </c>
      <c r="C4171" s="88">
        <v>15779</v>
      </c>
    </row>
    <row r="4172" spans="1:3" x14ac:dyDescent="0.25">
      <c r="A4172" s="80">
        <v>1064044</v>
      </c>
      <c r="B4172" s="104" t="s">
        <v>236</v>
      </c>
      <c r="C4172" s="88">
        <v>15780</v>
      </c>
    </row>
    <row r="4173" spans="1:3" x14ac:dyDescent="0.25">
      <c r="A4173" s="80">
        <v>1064045</v>
      </c>
      <c r="B4173" s="104" t="s">
        <v>236</v>
      </c>
      <c r="C4173" s="88">
        <v>15781</v>
      </c>
    </row>
    <row r="4174" spans="1:3" x14ac:dyDescent="0.25">
      <c r="A4174" s="80">
        <v>1064046</v>
      </c>
      <c r="B4174" s="104" t="s">
        <v>236</v>
      </c>
      <c r="C4174" s="88">
        <v>15782</v>
      </c>
    </row>
    <row r="4175" spans="1:3" x14ac:dyDescent="0.25">
      <c r="A4175" s="80">
        <v>1064047</v>
      </c>
      <c r="B4175" s="104" t="s">
        <v>236</v>
      </c>
      <c r="C4175" s="88">
        <v>15783</v>
      </c>
    </row>
    <row r="4176" spans="1:3" x14ac:dyDescent="0.25">
      <c r="A4176" s="80">
        <v>1064048</v>
      </c>
      <c r="B4176" s="104" t="s">
        <v>236</v>
      </c>
      <c r="C4176" s="88">
        <v>15784</v>
      </c>
    </row>
    <row r="4177" spans="1:3" x14ac:dyDescent="0.25">
      <c r="A4177" s="80">
        <v>1064049</v>
      </c>
      <c r="B4177" s="104" t="s">
        <v>236</v>
      </c>
      <c r="C4177" s="88">
        <v>15786</v>
      </c>
    </row>
    <row r="4178" spans="1:3" x14ac:dyDescent="0.25">
      <c r="A4178" s="80">
        <v>1064050</v>
      </c>
      <c r="B4178" s="104" t="s">
        <v>236</v>
      </c>
      <c r="C4178" s="88">
        <v>15788</v>
      </c>
    </row>
    <row r="4179" spans="1:3" x14ac:dyDescent="0.25">
      <c r="A4179" s="80">
        <v>1064051</v>
      </c>
      <c r="B4179" s="104" t="s">
        <v>236</v>
      </c>
      <c r="C4179" s="88">
        <v>15790</v>
      </c>
    </row>
    <row r="4180" spans="1:3" x14ac:dyDescent="0.25">
      <c r="A4180" s="80">
        <v>1064052</v>
      </c>
      <c r="B4180" s="104" t="s">
        <v>236</v>
      </c>
      <c r="C4180" s="88">
        <v>15793</v>
      </c>
    </row>
    <row r="4181" spans="1:3" x14ac:dyDescent="0.25">
      <c r="A4181" s="80">
        <v>1064053</v>
      </c>
      <c r="B4181" s="104" t="s">
        <v>236</v>
      </c>
      <c r="C4181" s="88">
        <v>15795</v>
      </c>
    </row>
    <row r="4182" spans="1:3" x14ac:dyDescent="0.25">
      <c r="A4182" s="80">
        <v>1064054</v>
      </c>
      <c r="B4182" s="104" t="s">
        <v>236</v>
      </c>
      <c r="C4182" s="88">
        <v>15796</v>
      </c>
    </row>
    <row r="4183" spans="1:3" x14ac:dyDescent="0.25">
      <c r="A4183" s="80">
        <v>1064055</v>
      </c>
      <c r="B4183" s="104" t="s">
        <v>236</v>
      </c>
      <c r="C4183" s="88">
        <v>15797</v>
      </c>
    </row>
    <row r="4184" spans="1:3" x14ac:dyDescent="0.25">
      <c r="A4184" s="80">
        <v>1064056</v>
      </c>
      <c r="B4184" s="104" t="s">
        <v>236</v>
      </c>
      <c r="C4184" s="88">
        <v>15798</v>
      </c>
    </row>
    <row r="4185" spans="1:3" x14ac:dyDescent="0.25">
      <c r="A4185" s="80">
        <v>1064057</v>
      </c>
      <c r="B4185" s="104" t="s">
        <v>236</v>
      </c>
      <c r="C4185" s="88">
        <v>15799</v>
      </c>
    </row>
    <row r="4186" spans="1:3" x14ac:dyDescent="0.25">
      <c r="A4186" s="80">
        <v>1064058</v>
      </c>
      <c r="B4186" s="104" t="s">
        <v>236</v>
      </c>
      <c r="C4186" s="88">
        <v>15800</v>
      </c>
    </row>
    <row r="4187" spans="1:3" x14ac:dyDescent="0.25">
      <c r="A4187" s="80">
        <v>1064059</v>
      </c>
      <c r="B4187" s="104" t="s">
        <v>236</v>
      </c>
      <c r="C4187" s="88">
        <v>15802</v>
      </c>
    </row>
    <row r="4188" spans="1:3" x14ac:dyDescent="0.25">
      <c r="A4188" s="80">
        <v>1064060</v>
      </c>
      <c r="B4188" s="104" t="s">
        <v>236</v>
      </c>
      <c r="C4188" s="88">
        <v>15803</v>
      </c>
    </row>
    <row r="4189" spans="1:3" x14ac:dyDescent="0.25">
      <c r="A4189" s="80">
        <v>1064061</v>
      </c>
      <c r="B4189" s="104" t="s">
        <v>236</v>
      </c>
      <c r="C4189" s="88">
        <v>15804</v>
      </c>
    </row>
    <row r="4190" spans="1:3" x14ac:dyDescent="0.25">
      <c r="A4190" s="80">
        <v>1064062</v>
      </c>
      <c r="B4190" s="104" t="s">
        <v>236</v>
      </c>
      <c r="C4190" s="88">
        <v>15805</v>
      </c>
    </row>
    <row r="4191" spans="1:3" x14ac:dyDescent="0.25">
      <c r="A4191" s="80">
        <v>1064063</v>
      </c>
      <c r="B4191" s="104" t="s">
        <v>236</v>
      </c>
      <c r="C4191" s="88">
        <v>15806</v>
      </c>
    </row>
    <row r="4192" spans="1:3" x14ac:dyDescent="0.25">
      <c r="A4192" s="80">
        <v>1064064</v>
      </c>
      <c r="B4192" s="104" t="s">
        <v>236</v>
      </c>
      <c r="C4192" s="88">
        <v>15807</v>
      </c>
    </row>
    <row r="4193" spans="1:3" x14ac:dyDescent="0.25">
      <c r="A4193" s="80">
        <v>1064065</v>
      </c>
      <c r="B4193" s="104" t="s">
        <v>236</v>
      </c>
      <c r="C4193" s="88">
        <v>15808</v>
      </c>
    </row>
    <row r="4194" spans="1:3" x14ac:dyDescent="0.25">
      <c r="A4194" s="80">
        <v>1064066</v>
      </c>
      <c r="B4194" s="104" t="s">
        <v>236</v>
      </c>
      <c r="C4194" s="88">
        <v>15809</v>
      </c>
    </row>
    <row r="4195" spans="1:3" x14ac:dyDescent="0.25">
      <c r="A4195" s="80">
        <v>1064067</v>
      </c>
      <c r="B4195" s="104" t="s">
        <v>236</v>
      </c>
      <c r="C4195" s="88">
        <v>15810</v>
      </c>
    </row>
    <row r="4196" spans="1:3" x14ac:dyDescent="0.25">
      <c r="A4196" s="80">
        <v>1064068</v>
      </c>
      <c r="B4196" s="104" t="s">
        <v>236</v>
      </c>
      <c r="C4196" s="88">
        <v>15811</v>
      </c>
    </row>
    <row r="4197" spans="1:3" x14ac:dyDescent="0.25">
      <c r="A4197" s="80">
        <v>1064069</v>
      </c>
      <c r="B4197" s="104" t="s">
        <v>236</v>
      </c>
      <c r="C4197" s="88">
        <v>15812</v>
      </c>
    </row>
    <row r="4198" spans="1:3" x14ac:dyDescent="0.25">
      <c r="A4198" s="80">
        <v>1064070</v>
      </c>
      <c r="B4198" s="104" t="s">
        <v>236</v>
      </c>
      <c r="C4198" s="88">
        <v>15814</v>
      </c>
    </row>
    <row r="4199" spans="1:3" x14ac:dyDescent="0.25">
      <c r="A4199" s="80">
        <v>1064071</v>
      </c>
      <c r="B4199" s="104" t="s">
        <v>236</v>
      </c>
      <c r="C4199" s="88">
        <v>15815</v>
      </c>
    </row>
    <row r="4200" spans="1:3" x14ac:dyDescent="0.25">
      <c r="A4200" s="80">
        <v>1064072</v>
      </c>
      <c r="B4200" s="104" t="s">
        <v>236</v>
      </c>
      <c r="C4200" s="88">
        <v>15816</v>
      </c>
    </row>
    <row r="4201" spans="1:3" x14ac:dyDescent="0.25">
      <c r="A4201" s="80">
        <v>1064073</v>
      </c>
      <c r="B4201" s="104" t="s">
        <v>236</v>
      </c>
      <c r="C4201" s="88">
        <v>15817</v>
      </c>
    </row>
    <row r="4202" spans="1:3" x14ac:dyDescent="0.25">
      <c r="A4202" s="80">
        <v>1064074</v>
      </c>
      <c r="B4202" s="104" t="s">
        <v>236</v>
      </c>
      <c r="C4202" s="88">
        <v>15818</v>
      </c>
    </row>
    <row r="4203" spans="1:3" x14ac:dyDescent="0.25">
      <c r="A4203" s="80">
        <v>1064075</v>
      </c>
      <c r="B4203" s="104" t="s">
        <v>236</v>
      </c>
      <c r="C4203" s="88">
        <v>15819</v>
      </c>
    </row>
    <row r="4204" spans="1:3" x14ac:dyDescent="0.25">
      <c r="A4204" s="80">
        <v>1064076</v>
      </c>
      <c r="B4204" s="104" t="s">
        <v>236</v>
      </c>
      <c r="C4204" s="88">
        <v>15821</v>
      </c>
    </row>
    <row r="4205" spans="1:3" x14ac:dyDescent="0.25">
      <c r="A4205" s="80">
        <v>1064077</v>
      </c>
      <c r="B4205" s="104" t="s">
        <v>236</v>
      </c>
      <c r="C4205" s="88">
        <v>15822</v>
      </c>
    </row>
    <row r="4206" spans="1:3" x14ac:dyDescent="0.25">
      <c r="A4206" s="80">
        <v>1064078</v>
      </c>
      <c r="B4206" s="104" t="s">
        <v>236</v>
      </c>
      <c r="C4206" s="88">
        <v>15823</v>
      </c>
    </row>
    <row r="4207" spans="1:3" x14ac:dyDescent="0.25">
      <c r="A4207" s="80">
        <v>1064079</v>
      </c>
      <c r="B4207" s="104" t="s">
        <v>236</v>
      </c>
      <c r="C4207" s="88">
        <v>15824</v>
      </c>
    </row>
    <row r="4208" spans="1:3" x14ac:dyDescent="0.25">
      <c r="A4208" s="80">
        <v>1064080</v>
      </c>
      <c r="B4208" s="104" t="s">
        <v>236</v>
      </c>
      <c r="C4208" s="88">
        <v>15826</v>
      </c>
    </row>
    <row r="4209" spans="1:3" x14ac:dyDescent="0.25">
      <c r="A4209" s="80">
        <v>1064081</v>
      </c>
      <c r="B4209" s="104" t="s">
        <v>236</v>
      </c>
      <c r="C4209" s="88">
        <v>15827</v>
      </c>
    </row>
    <row r="4210" spans="1:3" x14ac:dyDescent="0.25">
      <c r="A4210" s="80">
        <v>1064082</v>
      </c>
      <c r="B4210" s="104" t="s">
        <v>236</v>
      </c>
      <c r="C4210" s="88">
        <v>15828</v>
      </c>
    </row>
    <row r="4211" spans="1:3" x14ac:dyDescent="0.25">
      <c r="A4211" s="80">
        <v>1064083</v>
      </c>
      <c r="B4211" s="104" t="s">
        <v>236</v>
      </c>
      <c r="C4211" s="88">
        <v>15829</v>
      </c>
    </row>
    <row r="4212" spans="1:3" x14ac:dyDescent="0.25">
      <c r="A4212" s="80">
        <v>1064084</v>
      </c>
      <c r="B4212" s="104" t="s">
        <v>236</v>
      </c>
      <c r="C4212" s="88">
        <v>15830</v>
      </c>
    </row>
    <row r="4213" spans="1:3" x14ac:dyDescent="0.25">
      <c r="A4213" s="80">
        <v>1064085</v>
      </c>
      <c r="B4213" s="104" t="s">
        <v>236</v>
      </c>
      <c r="C4213" s="88">
        <v>15831</v>
      </c>
    </row>
    <row r="4214" spans="1:3" x14ac:dyDescent="0.25">
      <c r="A4214" s="80">
        <v>1064086</v>
      </c>
      <c r="B4214" s="104" t="s">
        <v>236</v>
      </c>
      <c r="C4214" s="88">
        <v>15832</v>
      </c>
    </row>
    <row r="4215" spans="1:3" x14ac:dyDescent="0.25">
      <c r="A4215" s="80">
        <v>1064087</v>
      </c>
      <c r="B4215" s="104" t="s">
        <v>236</v>
      </c>
      <c r="C4215" s="88">
        <v>15833</v>
      </c>
    </row>
    <row r="4216" spans="1:3" x14ac:dyDescent="0.25">
      <c r="A4216" s="80">
        <v>1064088</v>
      </c>
      <c r="B4216" s="91">
        <v>1029143</v>
      </c>
      <c r="C4216" s="88">
        <v>15836</v>
      </c>
    </row>
    <row r="4217" spans="1:3" x14ac:dyDescent="0.25">
      <c r="A4217" s="80">
        <v>1064089</v>
      </c>
      <c r="B4217" s="104" t="s">
        <v>236</v>
      </c>
      <c r="C4217" s="88">
        <v>15837</v>
      </c>
    </row>
    <row r="4218" spans="1:3" x14ac:dyDescent="0.25">
      <c r="A4218" s="80">
        <v>1064090</v>
      </c>
      <c r="B4218" s="104" t="s">
        <v>236</v>
      </c>
      <c r="C4218" s="88">
        <v>15838</v>
      </c>
    </row>
    <row r="4219" spans="1:3" x14ac:dyDescent="0.25">
      <c r="A4219" s="80">
        <v>1064091</v>
      </c>
      <c r="B4219" s="104" t="s">
        <v>236</v>
      </c>
      <c r="C4219" s="88">
        <v>15839</v>
      </c>
    </row>
    <row r="4220" spans="1:3" x14ac:dyDescent="0.25">
      <c r="A4220" s="80">
        <v>1064092</v>
      </c>
      <c r="B4220" s="104" t="s">
        <v>236</v>
      </c>
      <c r="C4220" s="88">
        <v>15840</v>
      </c>
    </row>
    <row r="4221" spans="1:3" x14ac:dyDescent="0.25">
      <c r="A4221" s="80">
        <v>1064093</v>
      </c>
      <c r="B4221" s="104" t="s">
        <v>236</v>
      </c>
      <c r="C4221" s="88">
        <v>15841</v>
      </c>
    </row>
    <row r="4222" spans="1:3" x14ac:dyDescent="0.25">
      <c r="A4222" s="80">
        <v>1064094</v>
      </c>
      <c r="B4222" s="104" t="s">
        <v>236</v>
      </c>
      <c r="C4222" s="88">
        <v>15842</v>
      </c>
    </row>
    <row r="4223" spans="1:3" x14ac:dyDescent="0.25">
      <c r="A4223" s="80">
        <v>1064095</v>
      </c>
      <c r="B4223" s="104" t="s">
        <v>236</v>
      </c>
      <c r="C4223" s="88">
        <v>15843</v>
      </c>
    </row>
    <row r="4224" spans="1:3" x14ac:dyDescent="0.25">
      <c r="A4224" s="80">
        <v>1064096</v>
      </c>
      <c r="B4224" s="104" t="s">
        <v>236</v>
      </c>
      <c r="C4224" s="88">
        <v>15844</v>
      </c>
    </row>
    <row r="4225" spans="1:3" x14ac:dyDescent="0.25">
      <c r="A4225" s="80">
        <v>1064097</v>
      </c>
      <c r="B4225" s="104" t="s">
        <v>236</v>
      </c>
      <c r="C4225" s="88">
        <v>15845</v>
      </c>
    </row>
    <row r="4226" spans="1:3" x14ac:dyDescent="0.25">
      <c r="A4226" s="80">
        <v>1064098</v>
      </c>
      <c r="B4226" s="104" t="s">
        <v>236</v>
      </c>
      <c r="C4226" s="88">
        <v>15846</v>
      </c>
    </row>
    <row r="4227" spans="1:3" x14ac:dyDescent="0.25">
      <c r="A4227" s="80">
        <v>1064099</v>
      </c>
      <c r="B4227" s="104" t="s">
        <v>236</v>
      </c>
      <c r="C4227" s="88">
        <v>15847</v>
      </c>
    </row>
    <row r="4228" spans="1:3" x14ac:dyDescent="0.25">
      <c r="A4228" s="80">
        <v>1064100</v>
      </c>
      <c r="B4228" s="104" t="s">
        <v>236</v>
      </c>
      <c r="C4228" s="88">
        <v>15848</v>
      </c>
    </row>
    <row r="4229" spans="1:3" x14ac:dyDescent="0.25">
      <c r="A4229" s="80">
        <v>1064101</v>
      </c>
      <c r="B4229" s="104" t="s">
        <v>236</v>
      </c>
      <c r="C4229" s="88">
        <v>15849</v>
      </c>
    </row>
    <row r="4230" spans="1:3" x14ac:dyDescent="0.25">
      <c r="A4230" s="80">
        <v>1064102</v>
      </c>
      <c r="B4230" s="104" t="s">
        <v>236</v>
      </c>
      <c r="C4230" s="88">
        <v>1585</v>
      </c>
    </row>
    <row r="4231" spans="1:3" x14ac:dyDescent="0.25">
      <c r="A4231" s="80">
        <v>1064103</v>
      </c>
      <c r="B4231" s="91">
        <v>1029158</v>
      </c>
      <c r="C4231" s="88">
        <v>15850</v>
      </c>
    </row>
    <row r="4232" spans="1:3" x14ac:dyDescent="0.25">
      <c r="A4232" s="80">
        <v>1064104</v>
      </c>
      <c r="B4232" s="104" t="s">
        <v>236</v>
      </c>
      <c r="C4232" s="88">
        <v>15851</v>
      </c>
    </row>
    <row r="4233" spans="1:3" x14ac:dyDescent="0.25">
      <c r="A4233" s="80">
        <v>1064105</v>
      </c>
      <c r="B4233" s="104" t="s">
        <v>236</v>
      </c>
      <c r="C4233" s="88">
        <v>15852</v>
      </c>
    </row>
    <row r="4234" spans="1:3" x14ac:dyDescent="0.25">
      <c r="A4234" s="80">
        <v>1064106</v>
      </c>
      <c r="B4234" s="104" t="s">
        <v>236</v>
      </c>
      <c r="C4234" s="88">
        <v>15853</v>
      </c>
    </row>
    <row r="4235" spans="1:3" x14ac:dyDescent="0.25">
      <c r="A4235" s="80">
        <v>1064107</v>
      </c>
      <c r="B4235" s="91">
        <v>1029162</v>
      </c>
      <c r="C4235" s="88">
        <v>15854</v>
      </c>
    </row>
    <row r="4236" spans="1:3" x14ac:dyDescent="0.25">
      <c r="A4236" s="80">
        <v>1064108</v>
      </c>
      <c r="B4236" s="91">
        <v>1029163</v>
      </c>
      <c r="C4236" s="88">
        <v>15856</v>
      </c>
    </row>
    <row r="4237" spans="1:3" x14ac:dyDescent="0.25">
      <c r="A4237" s="80">
        <v>1064109</v>
      </c>
      <c r="B4237" s="104" t="s">
        <v>236</v>
      </c>
      <c r="C4237" s="88">
        <v>15857</v>
      </c>
    </row>
    <row r="4238" spans="1:3" x14ac:dyDescent="0.25">
      <c r="A4238" s="80">
        <v>1064110</v>
      </c>
      <c r="B4238" s="91">
        <v>1029165</v>
      </c>
      <c r="C4238" s="88">
        <v>15858</v>
      </c>
    </row>
    <row r="4239" spans="1:3" x14ac:dyDescent="0.25">
      <c r="A4239" s="80">
        <v>1064111</v>
      </c>
      <c r="B4239" s="91">
        <v>1029166</v>
      </c>
      <c r="C4239" s="88">
        <v>15859</v>
      </c>
    </row>
    <row r="4240" spans="1:3" x14ac:dyDescent="0.25">
      <c r="A4240" s="80">
        <v>1064112</v>
      </c>
      <c r="B4240" s="104" t="s">
        <v>236</v>
      </c>
      <c r="C4240" s="88">
        <v>15861</v>
      </c>
    </row>
    <row r="4241" spans="1:3" x14ac:dyDescent="0.25">
      <c r="A4241" s="80">
        <v>1064113</v>
      </c>
      <c r="B4241" s="104" t="s">
        <v>236</v>
      </c>
      <c r="C4241" s="88">
        <v>15864</v>
      </c>
    </row>
    <row r="4242" spans="1:3" x14ac:dyDescent="0.25">
      <c r="A4242" s="80">
        <v>1064114</v>
      </c>
      <c r="B4242" s="104" t="s">
        <v>236</v>
      </c>
      <c r="C4242" s="88">
        <v>15865</v>
      </c>
    </row>
    <row r="4243" spans="1:3" x14ac:dyDescent="0.25">
      <c r="A4243" s="80">
        <v>1064115</v>
      </c>
      <c r="B4243" s="104" t="s">
        <v>236</v>
      </c>
      <c r="C4243" s="88">
        <v>15867</v>
      </c>
    </row>
    <row r="4244" spans="1:3" x14ac:dyDescent="0.25">
      <c r="A4244" s="80">
        <v>1064116</v>
      </c>
      <c r="B4244" s="104" t="s">
        <v>236</v>
      </c>
      <c r="C4244" s="88">
        <v>15868</v>
      </c>
    </row>
    <row r="4245" spans="1:3" x14ac:dyDescent="0.25">
      <c r="A4245" s="80">
        <v>1064117</v>
      </c>
      <c r="B4245" s="104" t="s">
        <v>236</v>
      </c>
      <c r="C4245" s="88">
        <v>15869</v>
      </c>
    </row>
    <row r="4246" spans="1:3" x14ac:dyDescent="0.25">
      <c r="A4246" s="80">
        <v>1064118</v>
      </c>
      <c r="B4246" s="104" t="s">
        <v>236</v>
      </c>
      <c r="C4246" s="88">
        <v>15871</v>
      </c>
    </row>
    <row r="4247" spans="1:3" x14ac:dyDescent="0.25">
      <c r="A4247" s="80">
        <v>1064119</v>
      </c>
      <c r="B4247" s="104" t="s">
        <v>236</v>
      </c>
      <c r="C4247" s="88">
        <v>15872</v>
      </c>
    </row>
    <row r="4248" spans="1:3" x14ac:dyDescent="0.25">
      <c r="A4248" s="80">
        <v>1064120</v>
      </c>
      <c r="B4248" s="104" t="s">
        <v>236</v>
      </c>
      <c r="C4248" s="88">
        <v>15873</v>
      </c>
    </row>
    <row r="4249" spans="1:3" x14ac:dyDescent="0.25">
      <c r="A4249" s="80">
        <v>1064121</v>
      </c>
      <c r="B4249" s="104" t="s">
        <v>236</v>
      </c>
      <c r="C4249" s="88">
        <v>15874</v>
      </c>
    </row>
    <row r="4250" spans="1:3" x14ac:dyDescent="0.25">
      <c r="A4250" s="80">
        <v>1064122</v>
      </c>
      <c r="B4250" s="104" t="s">
        <v>236</v>
      </c>
      <c r="C4250" s="88">
        <v>15875</v>
      </c>
    </row>
    <row r="4251" spans="1:3" x14ac:dyDescent="0.25">
      <c r="A4251" s="80">
        <v>1064123</v>
      </c>
      <c r="B4251" s="104" t="s">
        <v>236</v>
      </c>
      <c r="C4251" s="88">
        <v>15876</v>
      </c>
    </row>
    <row r="4252" spans="1:3" x14ac:dyDescent="0.25">
      <c r="A4252" s="80">
        <v>1064124</v>
      </c>
      <c r="B4252" s="104" t="s">
        <v>236</v>
      </c>
      <c r="C4252" s="88">
        <v>15877</v>
      </c>
    </row>
    <row r="4253" spans="1:3" x14ac:dyDescent="0.25">
      <c r="A4253" s="80">
        <v>1064125</v>
      </c>
      <c r="B4253" s="104" t="s">
        <v>236</v>
      </c>
      <c r="C4253" s="88">
        <v>15878</v>
      </c>
    </row>
    <row r="4254" spans="1:3" x14ac:dyDescent="0.25">
      <c r="A4254" s="80">
        <v>1064126</v>
      </c>
      <c r="B4254" s="104" t="s">
        <v>236</v>
      </c>
      <c r="C4254" s="88">
        <v>15879</v>
      </c>
    </row>
    <row r="4255" spans="1:3" x14ac:dyDescent="0.25">
      <c r="A4255" s="80">
        <v>1064127</v>
      </c>
      <c r="B4255" s="104" t="s">
        <v>236</v>
      </c>
      <c r="C4255" s="88">
        <v>1588</v>
      </c>
    </row>
    <row r="4256" spans="1:3" x14ac:dyDescent="0.25">
      <c r="A4256" s="80">
        <v>1064128</v>
      </c>
      <c r="B4256" s="104" t="s">
        <v>236</v>
      </c>
      <c r="C4256" s="88">
        <v>15880</v>
      </c>
    </row>
    <row r="4257" spans="1:3" x14ac:dyDescent="0.25">
      <c r="A4257" s="80">
        <v>1064129</v>
      </c>
      <c r="B4257" s="104" t="s">
        <v>236</v>
      </c>
      <c r="C4257" s="81" t="s">
        <v>236</v>
      </c>
    </row>
    <row r="4258" spans="1:3" x14ac:dyDescent="0.25">
      <c r="A4258" s="80">
        <v>1064130</v>
      </c>
      <c r="B4258" s="104" t="s">
        <v>236</v>
      </c>
      <c r="C4258" s="88">
        <v>15883</v>
      </c>
    </row>
    <row r="4259" spans="1:3" x14ac:dyDescent="0.25">
      <c r="A4259" s="80">
        <v>1064131</v>
      </c>
      <c r="B4259" s="104" t="s">
        <v>236</v>
      </c>
      <c r="C4259" s="88">
        <v>15884</v>
      </c>
    </row>
    <row r="4260" spans="1:3" x14ac:dyDescent="0.25">
      <c r="A4260" s="80">
        <v>1064132</v>
      </c>
      <c r="B4260" s="104" t="s">
        <v>236</v>
      </c>
      <c r="C4260" s="88">
        <v>15885</v>
      </c>
    </row>
    <row r="4261" spans="1:3" x14ac:dyDescent="0.25">
      <c r="A4261" s="80">
        <v>1064133</v>
      </c>
      <c r="B4261" s="104" t="s">
        <v>236</v>
      </c>
      <c r="C4261" s="88">
        <v>15886</v>
      </c>
    </row>
    <row r="4262" spans="1:3" x14ac:dyDescent="0.25">
      <c r="A4262" s="80">
        <v>1064134</v>
      </c>
      <c r="B4262" s="104" t="s">
        <v>236</v>
      </c>
      <c r="C4262" s="88">
        <v>15887</v>
      </c>
    </row>
    <row r="4263" spans="1:3" x14ac:dyDescent="0.25">
      <c r="A4263" s="80">
        <v>1064135</v>
      </c>
      <c r="B4263" s="104" t="s">
        <v>236</v>
      </c>
      <c r="C4263" s="88">
        <v>15890</v>
      </c>
    </row>
    <row r="4264" spans="1:3" x14ac:dyDescent="0.25">
      <c r="A4264" s="80">
        <v>1064136</v>
      </c>
      <c r="B4264" s="104" t="s">
        <v>236</v>
      </c>
      <c r="C4264" s="88">
        <v>15891</v>
      </c>
    </row>
    <row r="4265" spans="1:3" x14ac:dyDescent="0.25">
      <c r="A4265" s="80">
        <v>1064137</v>
      </c>
      <c r="B4265" s="104" t="s">
        <v>236</v>
      </c>
      <c r="C4265" s="88">
        <v>15892</v>
      </c>
    </row>
    <row r="4266" spans="1:3" x14ac:dyDescent="0.25">
      <c r="A4266" s="80">
        <v>1064138</v>
      </c>
      <c r="B4266" s="104" t="s">
        <v>236</v>
      </c>
      <c r="C4266" s="88">
        <v>15893</v>
      </c>
    </row>
    <row r="4267" spans="1:3" x14ac:dyDescent="0.25">
      <c r="A4267" s="80">
        <v>1064139</v>
      </c>
      <c r="B4267" s="104" t="s">
        <v>236</v>
      </c>
      <c r="C4267" s="88">
        <v>15894</v>
      </c>
    </row>
    <row r="4268" spans="1:3" x14ac:dyDescent="0.25">
      <c r="A4268" s="80">
        <v>1064140</v>
      </c>
      <c r="B4268" s="104" t="s">
        <v>236</v>
      </c>
      <c r="C4268" s="88">
        <v>15895</v>
      </c>
    </row>
    <row r="4269" spans="1:3" x14ac:dyDescent="0.25">
      <c r="A4269" s="80">
        <v>1064141</v>
      </c>
      <c r="B4269" s="104" t="s">
        <v>236</v>
      </c>
      <c r="C4269" s="88">
        <v>15896</v>
      </c>
    </row>
    <row r="4270" spans="1:3" x14ac:dyDescent="0.25">
      <c r="A4270" s="80">
        <v>1064142</v>
      </c>
      <c r="B4270" s="104" t="s">
        <v>236</v>
      </c>
      <c r="C4270" s="88">
        <v>15897</v>
      </c>
    </row>
    <row r="4271" spans="1:3" x14ac:dyDescent="0.25">
      <c r="A4271" s="80">
        <v>1064143</v>
      </c>
      <c r="B4271" s="104" t="s">
        <v>236</v>
      </c>
      <c r="C4271" s="88">
        <v>15899</v>
      </c>
    </row>
    <row r="4272" spans="1:3" x14ac:dyDescent="0.25">
      <c r="A4272" s="80">
        <v>1064144</v>
      </c>
      <c r="B4272" s="104" t="s">
        <v>236</v>
      </c>
      <c r="C4272" s="88">
        <v>15901</v>
      </c>
    </row>
    <row r="4273" spans="1:3" x14ac:dyDescent="0.25">
      <c r="A4273" s="80">
        <v>1064145</v>
      </c>
      <c r="B4273" s="104" t="s">
        <v>236</v>
      </c>
      <c r="C4273" s="88">
        <v>15902</v>
      </c>
    </row>
    <row r="4274" spans="1:3" x14ac:dyDescent="0.25">
      <c r="A4274" s="80">
        <v>1064146</v>
      </c>
      <c r="B4274" s="104" t="s">
        <v>236</v>
      </c>
      <c r="C4274" s="88">
        <v>15905</v>
      </c>
    </row>
    <row r="4275" spans="1:3" x14ac:dyDescent="0.25">
      <c r="A4275" s="80">
        <v>1064147</v>
      </c>
      <c r="B4275" s="104" t="s">
        <v>236</v>
      </c>
      <c r="C4275" s="88">
        <v>15907</v>
      </c>
    </row>
    <row r="4276" spans="1:3" x14ac:dyDescent="0.25">
      <c r="A4276" s="80">
        <v>1064148</v>
      </c>
      <c r="B4276" s="104" t="s">
        <v>236</v>
      </c>
      <c r="C4276" s="88">
        <v>15909</v>
      </c>
    </row>
    <row r="4277" spans="1:3" x14ac:dyDescent="0.25">
      <c r="A4277" s="80">
        <v>1064149</v>
      </c>
      <c r="B4277" s="104" t="s">
        <v>236</v>
      </c>
      <c r="C4277" s="88">
        <v>15910</v>
      </c>
    </row>
    <row r="4278" spans="1:3" x14ac:dyDescent="0.25">
      <c r="A4278" s="80">
        <v>1064150</v>
      </c>
      <c r="B4278" s="104" t="s">
        <v>236</v>
      </c>
      <c r="C4278" s="88">
        <v>15911</v>
      </c>
    </row>
    <row r="4279" spans="1:3" x14ac:dyDescent="0.25">
      <c r="A4279" s="80">
        <v>1064151</v>
      </c>
      <c r="B4279" s="104" t="s">
        <v>236</v>
      </c>
      <c r="C4279" s="88">
        <v>15912</v>
      </c>
    </row>
    <row r="4280" spans="1:3" x14ac:dyDescent="0.25">
      <c r="A4280" s="80">
        <v>1064152</v>
      </c>
      <c r="B4280" s="104" t="s">
        <v>236</v>
      </c>
      <c r="C4280" s="88">
        <v>15913</v>
      </c>
    </row>
    <row r="4281" spans="1:3" x14ac:dyDescent="0.25">
      <c r="A4281" s="80">
        <v>1064153</v>
      </c>
      <c r="B4281" s="104" t="s">
        <v>236</v>
      </c>
      <c r="C4281" s="88">
        <v>15914</v>
      </c>
    </row>
    <row r="4282" spans="1:3" x14ac:dyDescent="0.25">
      <c r="A4282" s="80">
        <v>1064154</v>
      </c>
      <c r="B4282" s="104" t="s">
        <v>236</v>
      </c>
      <c r="C4282" s="88">
        <v>15915</v>
      </c>
    </row>
    <row r="4283" spans="1:3" x14ac:dyDescent="0.25">
      <c r="A4283" s="80">
        <v>1064155</v>
      </c>
      <c r="B4283" s="104" t="s">
        <v>236</v>
      </c>
      <c r="C4283" s="88">
        <v>15917</v>
      </c>
    </row>
    <row r="4284" spans="1:3" x14ac:dyDescent="0.25">
      <c r="A4284" s="80">
        <v>1064156</v>
      </c>
      <c r="B4284" s="104" t="s">
        <v>236</v>
      </c>
      <c r="C4284" s="88">
        <v>15918</v>
      </c>
    </row>
    <row r="4285" spans="1:3" x14ac:dyDescent="0.25">
      <c r="A4285" s="80">
        <v>1064157</v>
      </c>
      <c r="B4285" s="104" t="s">
        <v>236</v>
      </c>
      <c r="C4285" s="88">
        <v>15919</v>
      </c>
    </row>
    <row r="4286" spans="1:3" x14ac:dyDescent="0.25">
      <c r="A4286" s="80">
        <v>1064158</v>
      </c>
      <c r="B4286" s="104" t="s">
        <v>236</v>
      </c>
      <c r="C4286" s="88">
        <v>15920</v>
      </c>
    </row>
    <row r="4287" spans="1:3" x14ac:dyDescent="0.25">
      <c r="A4287" s="80">
        <v>1064159</v>
      </c>
      <c r="B4287" s="104" t="s">
        <v>236</v>
      </c>
      <c r="C4287" s="88">
        <v>15921</v>
      </c>
    </row>
    <row r="4288" spans="1:3" x14ac:dyDescent="0.25">
      <c r="A4288" s="80">
        <v>1064160</v>
      </c>
      <c r="B4288" s="91">
        <v>1029217</v>
      </c>
      <c r="C4288" s="88">
        <v>15922</v>
      </c>
    </row>
    <row r="4289" spans="1:3" x14ac:dyDescent="0.25">
      <c r="A4289" s="80">
        <v>1064161</v>
      </c>
      <c r="B4289" s="104" t="s">
        <v>236</v>
      </c>
      <c r="C4289" s="88">
        <v>15923</v>
      </c>
    </row>
    <row r="4290" spans="1:3" x14ac:dyDescent="0.25">
      <c r="A4290" s="80">
        <v>1064162</v>
      </c>
      <c r="B4290" s="104" t="s">
        <v>236</v>
      </c>
      <c r="C4290" s="88">
        <v>15924</v>
      </c>
    </row>
    <row r="4291" spans="1:3" x14ac:dyDescent="0.25">
      <c r="A4291" s="80">
        <v>1064163</v>
      </c>
      <c r="B4291" s="104" t="s">
        <v>236</v>
      </c>
      <c r="C4291" s="88">
        <v>15925</v>
      </c>
    </row>
    <row r="4292" spans="1:3" x14ac:dyDescent="0.25">
      <c r="A4292" s="80">
        <v>1064164</v>
      </c>
      <c r="B4292" s="104" t="s">
        <v>236</v>
      </c>
      <c r="C4292" s="88">
        <v>15927</v>
      </c>
    </row>
    <row r="4293" spans="1:3" x14ac:dyDescent="0.25">
      <c r="A4293" s="80">
        <v>1064165</v>
      </c>
      <c r="B4293" s="104" t="s">
        <v>236</v>
      </c>
      <c r="C4293" s="88">
        <v>15929</v>
      </c>
    </row>
    <row r="4294" spans="1:3" x14ac:dyDescent="0.25">
      <c r="A4294" s="80">
        <v>1064166</v>
      </c>
      <c r="B4294" s="104" t="s">
        <v>236</v>
      </c>
      <c r="C4294" s="88">
        <v>15932</v>
      </c>
    </row>
    <row r="4295" spans="1:3" x14ac:dyDescent="0.25">
      <c r="A4295" s="80">
        <v>1064167</v>
      </c>
      <c r="B4295" s="104" t="s">
        <v>236</v>
      </c>
      <c r="C4295" s="88">
        <v>15934</v>
      </c>
    </row>
    <row r="4296" spans="1:3" x14ac:dyDescent="0.25">
      <c r="A4296" s="80">
        <v>1064168</v>
      </c>
      <c r="B4296" s="104" t="s">
        <v>236</v>
      </c>
      <c r="C4296" s="88">
        <v>15935</v>
      </c>
    </row>
    <row r="4297" spans="1:3" x14ac:dyDescent="0.25">
      <c r="A4297" s="80">
        <v>1064169</v>
      </c>
      <c r="B4297" s="104" t="s">
        <v>236</v>
      </c>
      <c r="C4297" s="88">
        <v>15936</v>
      </c>
    </row>
    <row r="4298" spans="1:3" x14ac:dyDescent="0.25">
      <c r="A4298" s="80">
        <v>1064170</v>
      </c>
      <c r="B4298" s="104" t="s">
        <v>236</v>
      </c>
      <c r="C4298" s="88">
        <v>15937</v>
      </c>
    </row>
    <row r="4299" spans="1:3" x14ac:dyDescent="0.25">
      <c r="A4299" s="80">
        <v>1064171</v>
      </c>
      <c r="B4299" s="104" t="s">
        <v>236</v>
      </c>
      <c r="C4299" s="88">
        <v>15938</v>
      </c>
    </row>
    <row r="4300" spans="1:3" x14ac:dyDescent="0.25">
      <c r="A4300" s="80">
        <v>1064172</v>
      </c>
      <c r="B4300" s="104" t="s">
        <v>236</v>
      </c>
      <c r="C4300" s="88">
        <v>15939</v>
      </c>
    </row>
    <row r="4301" spans="1:3" x14ac:dyDescent="0.25">
      <c r="A4301" s="80">
        <v>1064173</v>
      </c>
      <c r="B4301" s="104" t="s">
        <v>236</v>
      </c>
      <c r="C4301" s="88">
        <v>15941</v>
      </c>
    </row>
    <row r="4302" spans="1:3" x14ac:dyDescent="0.25">
      <c r="A4302" s="80">
        <v>1064174</v>
      </c>
      <c r="B4302" s="104" t="s">
        <v>236</v>
      </c>
      <c r="C4302" s="88">
        <v>15942</v>
      </c>
    </row>
    <row r="4303" spans="1:3" x14ac:dyDescent="0.25">
      <c r="A4303" s="80">
        <v>1064175</v>
      </c>
      <c r="B4303" s="104" t="s">
        <v>236</v>
      </c>
      <c r="C4303" s="88">
        <v>15944</v>
      </c>
    </row>
    <row r="4304" spans="1:3" x14ac:dyDescent="0.25">
      <c r="A4304" s="80">
        <v>1064176</v>
      </c>
      <c r="B4304" s="104" t="s">
        <v>236</v>
      </c>
      <c r="C4304" s="88">
        <v>15945</v>
      </c>
    </row>
    <row r="4305" spans="1:3" x14ac:dyDescent="0.25">
      <c r="A4305" s="80">
        <v>1064177</v>
      </c>
      <c r="B4305" s="104" t="s">
        <v>236</v>
      </c>
      <c r="C4305" s="88">
        <v>15947</v>
      </c>
    </row>
    <row r="4306" spans="1:3" x14ac:dyDescent="0.25">
      <c r="A4306" s="80">
        <v>1064178</v>
      </c>
      <c r="B4306" s="104" t="s">
        <v>236</v>
      </c>
      <c r="C4306" s="88">
        <v>15948</v>
      </c>
    </row>
    <row r="4307" spans="1:3" x14ac:dyDescent="0.25">
      <c r="A4307" s="80">
        <v>1064179</v>
      </c>
      <c r="B4307" s="104" t="s">
        <v>236</v>
      </c>
      <c r="C4307" s="88">
        <v>15949</v>
      </c>
    </row>
    <row r="4308" spans="1:3" x14ac:dyDescent="0.25">
      <c r="A4308" s="80">
        <v>1064180</v>
      </c>
      <c r="B4308" s="104" t="s">
        <v>236</v>
      </c>
      <c r="C4308" s="88">
        <v>15950</v>
      </c>
    </row>
    <row r="4309" spans="1:3" x14ac:dyDescent="0.25">
      <c r="A4309" s="80">
        <v>1064181</v>
      </c>
      <c r="B4309" s="104" t="s">
        <v>236</v>
      </c>
      <c r="C4309" s="88">
        <v>15951</v>
      </c>
    </row>
    <row r="4310" spans="1:3" x14ac:dyDescent="0.25">
      <c r="A4310" s="80">
        <v>1064182</v>
      </c>
      <c r="B4310" s="104" t="s">
        <v>236</v>
      </c>
      <c r="C4310" s="88">
        <v>15952</v>
      </c>
    </row>
    <row r="4311" spans="1:3" x14ac:dyDescent="0.25">
      <c r="A4311" s="80">
        <v>1064183</v>
      </c>
      <c r="B4311" s="104" t="s">
        <v>236</v>
      </c>
      <c r="C4311" s="88">
        <v>15953</v>
      </c>
    </row>
    <row r="4312" spans="1:3" x14ac:dyDescent="0.25">
      <c r="A4312" s="80">
        <v>1064184</v>
      </c>
      <c r="B4312" s="104" t="s">
        <v>236</v>
      </c>
      <c r="C4312" s="88">
        <v>15954</v>
      </c>
    </row>
    <row r="4313" spans="1:3" x14ac:dyDescent="0.25">
      <c r="A4313" s="80">
        <v>1064185</v>
      </c>
      <c r="B4313" s="104" t="s">
        <v>236</v>
      </c>
      <c r="C4313" s="88">
        <v>15955</v>
      </c>
    </row>
    <row r="4314" spans="1:3" x14ac:dyDescent="0.25">
      <c r="A4314" s="80">
        <v>1064186</v>
      </c>
      <c r="B4314" s="104" t="s">
        <v>236</v>
      </c>
      <c r="C4314" s="88">
        <v>15956</v>
      </c>
    </row>
    <row r="4315" spans="1:3" x14ac:dyDescent="0.25">
      <c r="A4315" s="80">
        <v>1064187</v>
      </c>
      <c r="B4315" s="104" t="s">
        <v>236</v>
      </c>
      <c r="C4315" s="88">
        <v>15957</v>
      </c>
    </row>
    <row r="4316" spans="1:3" x14ac:dyDescent="0.25">
      <c r="A4316" s="80">
        <v>1064188</v>
      </c>
      <c r="B4316" s="104" t="s">
        <v>236</v>
      </c>
      <c r="C4316" s="88">
        <v>15958</v>
      </c>
    </row>
    <row r="4317" spans="1:3" x14ac:dyDescent="0.25">
      <c r="A4317" s="80">
        <v>1064189</v>
      </c>
      <c r="B4317" s="104" t="s">
        <v>236</v>
      </c>
      <c r="C4317" s="88">
        <v>15959</v>
      </c>
    </row>
    <row r="4318" spans="1:3" x14ac:dyDescent="0.25">
      <c r="A4318" s="80">
        <v>1064190</v>
      </c>
      <c r="B4318" s="104" t="s">
        <v>236</v>
      </c>
      <c r="C4318" s="88">
        <v>15960</v>
      </c>
    </row>
    <row r="4319" spans="1:3" x14ac:dyDescent="0.25">
      <c r="A4319" s="80">
        <v>1064191</v>
      </c>
      <c r="B4319" s="104" t="s">
        <v>236</v>
      </c>
      <c r="C4319" s="88">
        <v>15961</v>
      </c>
    </row>
    <row r="4320" spans="1:3" x14ac:dyDescent="0.25">
      <c r="A4320" s="80">
        <v>1064192</v>
      </c>
      <c r="B4320" s="104" t="s">
        <v>236</v>
      </c>
      <c r="C4320" s="88">
        <v>15962</v>
      </c>
    </row>
    <row r="4321" spans="1:3" x14ac:dyDescent="0.25">
      <c r="A4321" s="80">
        <v>1064193</v>
      </c>
      <c r="B4321" s="104" t="s">
        <v>236</v>
      </c>
      <c r="C4321" s="88">
        <v>15963</v>
      </c>
    </row>
    <row r="4322" spans="1:3" x14ac:dyDescent="0.25">
      <c r="A4322" s="80">
        <v>1064194</v>
      </c>
      <c r="B4322" s="104" t="s">
        <v>236</v>
      </c>
      <c r="C4322" s="88">
        <v>15965</v>
      </c>
    </row>
    <row r="4323" spans="1:3" x14ac:dyDescent="0.25">
      <c r="A4323" s="80">
        <v>1064195</v>
      </c>
      <c r="B4323" s="104" t="s">
        <v>236</v>
      </c>
      <c r="C4323" s="88">
        <v>15967</v>
      </c>
    </row>
    <row r="4324" spans="1:3" x14ac:dyDescent="0.25">
      <c r="A4324" s="80">
        <v>1064196</v>
      </c>
      <c r="B4324" s="104" t="s">
        <v>236</v>
      </c>
      <c r="C4324" s="88">
        <v>15968</v>
      </c>
    </row>
    <row r="4325" spans="1:3" x14ac:dyDescent="0.25">
      <c r="A4325" s="80">
        <v>1064197</v>
      </c>
      <c r="B4325" s="104" t="s">
        <v>236</v>
      </c>
      <c r="C4325" s="88">
        <v>15969</v>
      </c>
    </row>
    <row r="4326" spans="1:3" x14ac:dyDescent="0.25">
      <c r="A4326" s="80">
        <v>1064198</v>
      </c>
      <c r="B4326" s="104" t="s">
        <v>236</v>
      </c>
      <c r="C4326" s="88">
        <v>15970</v>
      </c>
    </row>
    <row r="4327" spans="1:3" x14ac:dyDescent="0.25">
      <c r="A4327" s="80">
        <v>1064199</v>
      </c>
      <c r="B4327" s="104" t="s">
        <v>236</v>
      </c>
      <c r="C4327" s="88">
        <v>15971</v>
      </c>
    </row>
    <row r="4328" spans="1:3" x14ac:dyDescent="0.25">
      <c r="A4328" s="80">
        <v>1064200</v>
      </c>
      <c r="B4328" s="104" t="s">
        <v>236</v>
      </c>
      <c r="C4328" s="88">
        <v>15972</v>
      </c>
    </row>
    <row r="4329" spans="1:3" x14ac:dyDescent="0.25">
      <c r="A4329" s="80">
        <v>1064201</v>
      </c>
      <c r="B4329" s="104" t="s">
        <v>236</v>
      </c>
      <c r="C4329" s="88">
        <v>15973</v>
      </c>
    </row>
    <row r="4330" spans="1:3" x14ac:dyDescent="0.25">
      <c r="A4330" s="80">
        <v>1064202</v>
      </c>
      <c r="B4330" s="104" t="s">
        <v>236</v>
      </c>
      <c r="C4330" s="88">
        <v>15975</v>
      </c>
    </row>
    <row r="4331" spans="1:3" x14ac:dyDescent="0.25">
      <c r="A4331" s="80">
        <v>1064203</v>
      </c>
      <c r="B4331" s="104" t="s">
        <v>236</v>
      </c>
      <c r="C4331" s="88">
        <v>15976</v>
      </c>
    </row>
    <row r="4332" spans="1:3" x14ac:dyDescent="0.25">
      <c r="A4332" s="80">
        <v>1064204</v>
      </c>
      <c r="B4332" s="104" t="s">
        <v>236</v>
      </c>
      <c r="C4332" s="88">
        <v>15978</v>
      </c>
    </row>
    <row r="4333" spans="1:3" x14ac:dyDescent="0.25">
      <c r="A4333" s="80">
        <v>1064205</v>
      </c>
      <c r="B4333" s="104" t="s">
        <v>236</v>
      </c>
      <c r="C4333" s="88">
        <v>15979</v>
      </c>
    </row>
    <row r="4334" spans="1:3" x14ac:dyDescent="0.25">
      <c r="A4334" s="80">
        <v>1064206</v>
      </c>
      <c r="B4334" s="104" t="s">
        <v>236</v>
      </c>
      <c r="C4334" s="88">
        <v>15981</v>
      </c>
    </row>
    <row r="4335" spans="1:3" x14ac:dyDescent="0.25">
      <c r="A4335" s="80">
        <v>1064207</v>
      </c>
      <c r="B4335" s="104" t="s">
        <v>236</v>
      </c>
      <c r="C4335" s="88">
        <v>15983</v>
      </c>
    </row>
    <row r="4336" spans="1:3" x14ac:dyDescent="0.25">
      <c r="A4336" s="80">
        <v>1064208</v>
      </c>
      <c r="B4336" s="104" t="s">
        <v>236</v>
      </c>
      <c r="C4336" s="88">
        <v>15984</v>
      </c>
    </row>
    <row r="4337" spans="1:3" x14ac:dyDescent="0.25">
      <c r="A4337" s="80">
        <v>1064209</v>
      </c>
      <c r="B4337" s="104" t="s">
        <v>236</v>
      </c>
      <c r="C4337" s="88">
        <v>15985</v>
      </c>
    </row>
    <row r="4338" spans="1:3" x14ac:dyDescent="0.25">
      <c r="A4338" s="80">
        <v>1064210</v>
      </c>
      <c r="B4338" s="91">
        <v>1029268</v>
      </c>
      <c r="C4338" s="88">
        <v>15986</v>
      </c>
    </row>
    <row r="4339" spans="1:3" x14ac:dyDescent="0.25">
      <c r="A4339" s="80">
        <v>1064211</v>
      </c>
      <c r="B4339" s="104" t="s">
        <v>236</v>
      </c>
      <c r="C4339" s="88">
        <v>15987</v>
      </c>
    </row>
    <row r="4340" spans="1:3" x14ac:dyDescent="0.25">
      <c r="A4340" s="80">
        <v>1064212</v>
      </c>
      <c r="B4340" s="104" t="s">
        <v>236</v>
      </c>
      <c r="C4340" s="88">
        <v>15988</v>
      </c>
    </row>
    <row r="4341" spans="1:3" x14ac:dyDescent="0.25">
      <c r="A4341" s="80">
        <v>1064213</v>
      </c>
      <c r="B4341" s="104" t="s">
        <v>236</v>
      </c>
      <c r="C4341" s="88">
        <v>15989</v>
      </c>
    </row>
    <row r="4342" spans="1:3" x14ac:dyDescent="0.25">
      <c r="A4342" s="80">
        <v>1064214</v>
      </c>
      <c r="B4342" s="91">
        <v>1029272</v>
      </c>
      <c r="C4342" s="88">
        <v>1599</v>
      </c>
    </row>
    <row r="4343" spans="1:3" x14ac:dyDescent="0.25">
      <c r="A4343" s="80">
        <v>1064215</v>
      </c>
      <c r="B4343" s="104" t="s">
        <v>236</v>
      </c>
      <c r="C4343" s="88">
        <v>15990</v>
      </c>
    </row>
    <row r="4344" spans="1:3" x14ac:dyDescent="0.25">
      <c r="A4344" s="80">
        <v>1064216</v>
      </c>
      <c r="B4344" s="104" t="s">
        <v>236</v>
      </c>
      <c r="C4344" s="88">
        <v>15991</v>
      </c>
    </row>
    <row r="4345" spans="1:3" x14ac:dyDescent="0.25">
      <c r="A4345" s="80">
        <v>1064217</v>
      </c>
      <c r="B4345" s="104" t="s">
        <v>236</v>
      </c>
      <c r="C4345" s="88">
        <v>15992</v>
      </c>
    </row>
    <row r="4346" spans="1:3" x14ac:dyDescent="0.25">
      <c r="A4346" s="80">
        <v>1064218</v>
      </c>
      <c r="B4346" s="104" t="s">
        <v>236</v>
      </c>
      <c r="C4346" s="88">
        <v>15993</v>
      </c>
    </row>
    <row r="4347" spans="1:3" x14ac:dyDescent="0.25">
      <c r="A4347" s="80">
        <v>1064219</v>
      </c>
      <c r="B4347" s="104" t="s">
        <v>236</v>
      </c>
      <c r="C4347" s="88">
        <v>15994</v>
      </c>
    </row>
    <row r="4348" spans="1:3" x14ac:dyDescent="0.25">
      <c r="A4348" s="80">
        <v>1064220</v>
      </c>
      <c r="B4348" s="104" t="s">
        <v>236</v>
      </c>
      <c r="C4348" s="88">
        <v>15995</v>
      </c>
    </row>
    <row r="4349" spans="1:3" x14ac:dyDescent="0.25">
      <c r="A4349" s="80">
        <v>1064221</v>
      </c>
      <c r="B4349" s="104" t="s">
        <v>236</v>
      </c>
      <c r="C4349" s="88">
        <v>15996</v>
      </c>
    </row>
    <row r="4350" spans="1:3" x14ac:dyDescent="0.25">
      <c r="A4350" s="80">
        <v>1064222</v>
      </c>
      <c r="B4350" s="104" t="s">
        <v>236</v>
      </c>
      <c r="C4350" s="88">
        <v>15997</v>
      </c>
    </row>
    <row r="4351" spans="1:3" x14ac:dyDescent="0.25">
      <c r="A4351" s="80">
        <v>1064223</v>
      </c>
      <c r="B4351" s="104" t="s">
        <v>236</v>
      </c>
      <c r="C4351" s="88">
        <v>15998</v>
      </c>
    </row>
    <row r="4352" spans="1:3" x14ac:dyDescent="0.25">
      <c r="A4352" s="80">
        <v>1064224</v>
      </c>
      <c r="B4352" s="104" t="s">
        <v>236</v>
      </c>
      <c r="C4352" s="88">
        <v>15999</v>
      </c>
    </row>
    <row r="4353" spans="1:3" x14ac:dyDescent="0.25">
      <c r="A4353" s="80">
        <v>1064225</v>
      </c>
      <c r="B4353" s="104" t="s">
        <v>236</v>
      </c>
      <c r="C4353" s="88">
        <v>16001</v>
      </c>
    </row>
    <row r="4354" spans="1:3" x14ac:dyDescent="0.25">
      <c r="A4354" s="80">
        <v>1064226</v>
      </c>
      <c r="B4354" s="104" t="s">
        <v>236</v>
      </c>
      <c r="C4354" s="88">
        <v>16002</v>
      </c>
    </row>
    <row r="4355" spans="1:3" x14ac:dyDescent="0.25">
      <c r="A4355" s="80">
        <v>1064227</v>
      </c>
      <c r="B4355" s="104" t="s">
        <v>236</v>
      </c>
      <c r="C4355" s="88">
        <v>16003</v>
      </c>
    </row>
    <row r="4356" spans="1:3" x14ac:dyDescent="0.25">
      <c r="A4356" s="80">
        <v>1064228</v>
      </c>
      <c r="B4356" s="104" t="s">
        <v>236</v>
      </c>
      <c r="C4356" s="88">
        <v>16004</v>
      </c>
    </row>
    <row r="4357" spans="1:3" x14ac:dyDescent="0.25">
      <c r="A4357" s="80">
        <v>1064229</v>
      </c>
      <c r="B4357" s="104" t="s">
        <v>236</v>
      </c>
      <c r="C4357" s="88">
        <v>16005</v>
      </c>
    </row>
    <row r="4358" spans="1:3" x14ac:dyDescent="0.25">
      <c r="A4358" s="80">
        <v>1064230</v>
      </c>
      <c r="B4358" s="104" t="s">
        <v>236</v>
      </c>
      <c r="C4358" s="88">
        <v>16006</v>
      </c>
    </row>
    <row r="4359" spans="1:3" x14ac:dyDescent="0.25">
      <c r="A4359" s="80">
        <v>1064231</v>
      </c>
      <c r="B4359" s="104" t="s">
        <v>236</v>
      </c>
      <c r="C4359" s="88">
        <v>16007</v>
      </c>
    </row>
    <row r="4360" spans="1:3" x14ac:dyDescent="0.25">
      <c r="A4360" s="80">
        <v>1064232</v>
      </c>
      <c r="B4360" s="104" t="s">
        <v>236</v>
      </c>
      <c r="C4360" s="88">
        <v>16008</v>
      </c>
    </row>
    <row r="4361" spans="1:3" x14ac:dyDescent="0.25">
      <c r="A4361" s="80">
        <v>1064233</v>
      </c>
      <c r="B4361" s="104" t="s">
        <v>236</v>
      </c>
      <c r="C4361" s="88">
        <v>16009</v>
      </c>
    </row>
    <row r="4362" spans="1:3" x14ac:dyDescent="0.25">
      <c r="A4362" s="80">
        <v>1064234</v>
      </c>
      <c r="B4362" s="104" t="s">
        <v>236</v>
      </c>
      <c r="C4362" s="88">
        <v>1601</v>
      </c>
    </row>
    <row r="4363" spans="1:3" x14ac:dyDescent="0.25">
      <c r="A4363" s="80">
        <v>1064235</v>
      </c>
      <c r="B4363" s="104" t="s">
        <v>236</v>
      </c>
      <c r="C4363" s="88">
        <v>16010</v>
      </c>
    </row>
    <row r="4364" spans="1:3" x14ac:dyDescent="0.25">
      <c r="A4364" s="80">
        <v>1064236</v>
      </c>
      <c r="B4364" s="104" t="s">
        <v>236</v>
      </c>
      <c r="C4364" s="88">
        <v>16011</v>
      </c>
    </row>
    <row r="4365" spans="1:3" x14ac:dyDescent="0.25">
      <c r="A4365" s="80">
        <v>1064237</v>
      </c>
      <c r="B4365" s="104" t="s">
        <v>236</v>
      </c>
      <c r="C4365" s="88">
        <v>16012</v>
      </c>
    </row>
    <row r="4366" spans="1:3" x14ac:dyDescent="0.25">
      <c r="A4366" s="80">
        <v>1064238</v>
      </c>
      <c r="B4366" s="104" t="s">
        <v>236</v>
      </c>
      <c r="C4366" s="88">
        <v>16013</v>
      </c>
    </row>
    <row r="4367" spans="1:3" x14ac:dyDescent="0.25">
      <c r="A4367" s="80">
        <v>1064239</v>
      </c>
      <c r="B4367" s="104" t="s">
        <v>236</v>
      </c>
      <c r="C4367" s="88">
        <v>16015</v>
      </c>
    </row>
    <row r="4368" spans="1:3" x14ac:dyDescent="0.25">
      <c r="A4368" s="80">
        <v>1064240</v>
      </c>
      <c r="B4368" s="104" t="s">
        <v>236</v>
      </c>
      <c r="C4368" s="88">
        <v>16016</v>
      </c>
    </row>
    <row r="4369" spans="1:3" x14ac:dyDescent="0.25">
      <c r="A4369" s="80">
        <v>1064241</v>
      </c>
      <c r="B4369" s="104" t="s">
        <v>236</v>
      </c>
      <c r="C4369" s="88">
        <v>16017</v>
      </c>
    </row>
    <row r="4370" spans="1:3" x14ac:dyDescent="0.25">
      <c r="A4370" s="80">
        <v>1064242</v>
      </c>
      <c r="B4370" s="104" t="s">
        <v>236</v>
      </c>
      <c r="C4370" s="88">
        <v>16019</v>
      </c>
    </row>
    <row r="4371" spans="1:3" x14ac:dyDescent="0.25">
      <c r="A4371" s="80">
        <v>1064243</v>
      </c>
      <c r="B4371" s="91">
        <v>1029302</v>
      </c>
      <c r="C4371" s="88">
        <v>16020</v>
      </c>
    </row>
    <row r="4372" spans="1:3" x14ac:dyDescent="0.25">
      <c r="A4372" s="80">
        <v>1064244</v>
      </c>
      <c r="B4372" s="104" t="s">
        <v>236</v>
      </c>
      <c r="C4372" s="88">
        <v>16021</v>
      </c>
    </row>
    <row r="4373" spans="1:3" x14ac:dyDescent="0.25">
      <c r="A4373" s="80">
        <v>1064245</v>
      </c>
      <c r="B4373" s="91">
        <v>1029304</v>
      </c>
      <c r="C4373" s="88">
        <v>16022</v>
      </c>
    </row>
    <row r="4374" spans="1:3" x14ac:dyDescent="0.25">
      <c r="A4374" s="80">
        <v>1064246</v>
      </c>
      <c r="B4374" s="104" t="s">
        <v>236</v>
      </c>
      <c r="C4374" s="88">
        <v>16023</v>
      </c>
    </row>
    <row r="4375" spans="1:3" x14ac:dyDescent="0.25">
      <c r="A4375" s="80">
        <v>1064247</v>
      </c>
      <c r="B4375" s="104" t="s">
        <v>236</v>
      </c>
      <c r="C4375" s="88">
        <v>16024</v>
      </c>
    </row>
    <row r="4376" spans="1:3" x14ac:dyDescent="0.25">
      <c r="A4376" s="80">
        <v>1064248</v>
      </c>
      <c r="B4376" s="104" t="s">
        <v>236</v>
      </c>
      <c r="C4376" s="88">
        <v>16025</v>
      </c>
    </row>
    <row r="4377" spans="1:3" x14ac:dyDescent="0.25">
      <c r="A4377" s="80">
        <v>1064249</v>
      </c>
      <c r="B4377" s="104" t="s">
        <v>236</v>
      </c>
      <c r="C4377" s="88">
        <v>16026</v>
      </c>
    </row>
    <row r="4378" spans="1:3" x14ac:dyDescent="0.25">
      <c r="A4378" s="80">
        <v>1064250</v>
      </c>
      <c r="B4378" s="104" t="s">
        <v>236</v>
      </c>
      <c r="C4378" s="88">
        <v>16029</v>
      </c>
    </row>
    <row r="4379" spans="1:3" x14ac:dyDescent="0.25">
      <c r="A4379" s="80">
        <v>1064251</v>
      </c>
      <c r="B4379" s="104" t="s">
        <v>236</v>
      </c>
      <c r="C4379" s="88">
        <v>16030</v>
      </c>
    </row>
    <row r="4380" spans="1:3" x14ac:dyDescent="0.25">
      <c r="A4380" s="80">
        <v>1064252</v>
      </c>
      <c r="B4380" s="104" t="s">
        <v>236</v>
      </c>
      <c r="C4380" s="88">
        <v>16031</v>
      </c>
    </row>
    <row r="4381" spans="1:3" x14ac:dyDescent="0.25">
      <c r="A4381" s="80">
        <v>1064253</v>
      </c>
      <c r="B4381" s="91">
        <v>1029312</v>
      </c>
      <c r="C4381" s="88">
        <v>16034</v>
      </c>
    </row>
    <row r="4382" spans="1:3" x14ac:dyDescent="0.25">
      <c r="A4382" s="80">
        <v>1064254</v>
      </c>
      <c r="B4382" s="91">
        <v>1029313</v>
      </c>
      <c r="C4382" s="88">
        <v>16035</v>
      </c>
    </row>
    <row r="4383" spans="1:3" x14ac:dyDescent="0.25">
      <c r="A4383" s="80">
        <v>1064255</v>
      </c>
      <c r="B4383" s="91">
        <v>1029314</v>
      </c>
      <c r="C4383" s="88">
        <v>16036</v>
      </c>
    </row>
    <row r="4384" spans="1:3" x14ac:dyDescent="0.25">
      <c r="A4384" s="80">
        <v>1064256</v>
      </c>
      <c r="B4384" s="104" t="s">
        <v>236</v>
      </c>
      <c r="C4384" s="88">
        <v>16037</v>
      </c>
    </row>
    <row r="4385" spans="1:3" x14ac:dyDescent="0.25">
      <c r="A4385" s="80">
        <v>1064257</v>
      </c>
      <c r="B4385" s="104" t="s">
        <v>236</v>
      </c>
      <c r="C4385" s="88">
        <v>16039</v>
      </c>
    </row>
    <row r="4386" spans="1:3" x14ac:dyDescent="0.25">
      <c r="A4386" s="80">
        <v>1064258</v>
      </c>
      <c r="B4386" s="91">
        <v>1029317</v>
      </c>
      <c r="C4386" s="88">
        <v>16040</v>
      </c>
    </row>
    <row r="4387" spans="1:3" x14ac:dyDescent="0.25">
      <c r="A4387" s="80">
        <v>1064259</v>
      </c>
      <c r="B4387" s="91">
        <v>1029318</v>
      </c>
      <c r="C4387" s="88">
        <v>16041</v>
      </c>
    </row>
    <row r="4388" spans="1:3" x14ac:dyDescent="0.25">
      <c r="A4388" s="80">
        <v>1064260</v>
      </c>
      <c r="B4388" s="104" t="s">
        <v>236</v>
      </c>
      <c r="C4388" s="88">
        <v>16042</v>
      </c>
    </row>
    <row r="4389" spans="1:3" x14ac:dyDescent="0.25">
      <c r="A4389" s="80">
        <v>1064261</v>
      </c>
      <c r="B4389" s="104" t="s">
        <v>236</v>
      </c>
      <c r="C4389" s="88">
        <v>16044</v>
      </c>
    </row>
    <row r="4390" spans="1:3" x14ac:dyDescent="0.25">
      <c r="A4390" s="80">
        <v>1064262</v>
      </c>
      <c r="B4390" s="104" t="s">
        <v>236</v>
      </c>
      <c r="C4390" s="88">
        <v>16045</v>
      </c>
    </row>
    <row r="4391" spans="1:3" x14ac:dyDescent="0.25">
      <c r="A4391" s="80">
        <v>1064263</v>
      </c>
      <c r="B4391" s="104" t="s">
        <v>236</v>
      </c>
      <c r="C4391" s="88">
        <v>16046</v>
      </c>
    </row>
    <row r="4392" spans="1:3" x14ac:dyDescent="0.25">
      <c r="A4392" s="80">
        <v>1064264</v>
      </c>
      <c r="B4392" s="104" t="s">
        <v>236</v>
      </c>
      <c r="C4392" s="88">
        <v>16047</v>
      </c>
    </row>
    <row r="4393" spans="1:3" x14ac:dyDescent="0.25">
      <c r="A4393" s="80">
        <v>1064265</v>
      </c>
      <c r="B4393" s="91">
        <v>1029324</v>
      </c>
      <c r="C4393" s="88">
        <v>16048</v>
      </c>
    </row>
    <row r="4394" spans="1:3" x14ac:dyDescent="0.25">
      <c r="A4394" s="80">
        <v>1064266</v>
      </c>
      <c r="B4394" s="104" t="s">
        <v>236</v>
      </c>
      <c r="C4394" s="88">
        <v>16049</v>
      </c>
    </row>
    <row r="4395" spans="1:3" x14ac:dyDescent="0.25">
      <c r="A4395" s="80">
        <v>1064267</v>
      </c>
      <c r="B4395" s="104" t="s">
        <v>236</v>
      </c>
      <c r="C4395" s="88">
        <v>16051</v>
      </c>
    </row>
    <row r="4396" spans="1:3" x14ac:dyDescent="0.25">
      <c r="A4396" s="80">
        <v>1064268</v>
      </c>
      <c r="B4396" s="91">
        <v>1029328</v>
      </c>
      <c r="C4396" s="88">
        <v>16053</v>
      </c>
    </row>
    <row r="4397" spans="1:3" x14ac:dyDescent="0.25">
      <c r="A4397" s="80">
        <v>1064269</v>
      </c>
      <c r="B4397" s="104" t="s">
        <v>236</v>
      </c>
      <c r="C4397" s="88">
        <v>16054</v>
      </c>
    </row>
    <row r="4398" spans="1:3" x14ac:dyDescent="0.25">
      <c r="A4398" s="80">
        <v>1064270</v>
      </c>
      <c r="B4398" s="91">
        <v>1029330</v>
      </c>
      <c r="C4398" s="88">
        <v>16055</v>
      </c>
    </row>
    <row r="4399" spans="1:3" x14ac:dyDescent="0.25">
      <c r="A4399" s="80">
        <v>1064271</v>
      </c>
      <c r="B4399" s="104" t="s">
        <v>236</v>
      </c>
      <c r="C4399" s="88">
        <v>16057</v>
      </c>
    </row>
    <row r="4400" spans="1:3" x14ac:dyDescent="0.25">
      <c r="A4400" s="80">
        <v>1064272</v>
      </c>
      <c r="B4400" s="104" t="s">
        <v>236</v>
      </c>
      <c r="C4400" s="88">
        <v>16058</v>
      </c>
    </row>
    <row r="4401" spans="1:3" x14ac:dyDescent="0.25">
      <c r="A4401" s="80">
        <v>1064273</v>
      </c>
      <c r="B4401" s="104" t="s">
        <v>236</v>
      </c>
      <c r="C4401" s="88">
        <v>16059</v>
      </c>
    </row>
    <row r="4402" spans="1:3" x14ac:dyDescent="0.25">
      <c r="A4402" s="80">
        <v>1064274</v>
      </c>
      <c r="B4402" s="104" t="s">
        <v>236</v>
      </c>
      <c r="C4402" s="88">
        <v>16060</v>
      </c>
    </row>
    <row r="4403" spans="1:3" x14ac:dyDescent="0.25">
      <c r="A4403" s="80">
        <v>1064275</v>
      </c>
      <c r="B4403" s="91">
        <v>1029335</v>
      </c>
      <c r="C4403" s="88">
        <v>16061</v>
      </c>
    </row>
    <row r="4404" spans="1:3" x14ac:dyDescent="0.25">
      <c r="A4404" s="80">
        <v>1064276</v>
      </c>
      <c r="B4404" s="104" t="s">
        <v>236</v>
      </c>
      <c r="C4404" s="88">
        <v>16063</v>
      </c>
    </row>
    <row r="4405" spans="1:3" x14ac:dyDescent="0.25">
      <c r="A4405" s="80">
        <v>1064277</v>
      </c>
      <c r="B4405" s="104" t="s">
        <v>236</v>
      </c>
      <c r="C4405" s="88">
        <v>16064</v>
      </c>
    </row>
    <row r="4406" spans="1:3" x14ac:dyDescent="0.25">
      <c r="A4406" s="80">
        <v>1064278</v>
      </c>
      <c r="B4406" s="104" t="s">
        <v>236</v>
      </c>
      <c r="C4406" s="88">
        <v>16065</v>
      </c>
    </row>
    <row r="4407" spans="1:3" x14ac:dyDescent="0.25">
      <c r="A4407" s="80">
        <v>1064279</v>
      </c>
      <c r="B4407" s="104" t="s">
        <v>236</v>
      </c>
      <c r="C4407" s="88">
        <v>16067</v>
      </c>
    </row>
    <row r="4408" spans="1:3" x14ac:dyDescent="0.25">
      <c r="A4408" s="80">
        <v>1064280</v>
      </c>
      <c r="B4408" s="104" t="s">
        <v>236</v>
      </c>
      <c r="C4408" s="88">
        <v>16068</v>
      </c>
    </row>
    <row r="4409" spans="1:3" x14ac:dyDescent="0.25">
      <c r="A4409" s="80">
        <v>1064281</v>
      </c>
      <c r="B4409" s="104" t="s">
        <v>236</v>
      </c>
      <c r="C4409" s="88">
        <v>16069</v>
      </c>
    </row>
    <row r="4410" spans="1:3" x14ac:dyDescent="0.25">
      <c r="A4410" s="80">
        <v>1064282</v>
      </c>
      <c r="B4410" s="104" t="s">
        <v>236</v>
      </c>
      <c r="C4410" s="88">
        <v>16071</v>
      </c>
    </row>
    <row r="4411" spans="1:3" x14ac:dyDescent="0.25">
      <c r="A4411" s="80">
        <v>1064283</v>
      </c>
      <c r="B4411" s="104" t="s">
        <v>236</v>
      </c>
      <c r="C4411" s="88">
        <v>16072</v>
      </c>
    </row>
    <row r="4412" spans="1:3" x14ac:dyDescent="0.25">
      <c r="A4412" s="80">
        <v>1064284</v>
      </c>
      <c r="B4412" s="104" t="s">
        <v>236</v>
      </c>
      <c r="C4412" s="88">
        <v>16073</v>
      </c>
    </row>
    <row r="4413" spans="1:3" x14ac:dyDescent="0.25">
      <c r="A4413" s="80">
        <v>1064285</v>
      </c>
      <c r="B4413" s="104" t="s">
        <v>236</v>
      </c>
      <c r="C4413" s="88">
        <v>16074</v>
      </c>
    </row>
    <row r="4414" spans="1:3" x14ac:dyDescent="0.25">
      <c r="A4414" s="80">
        <v>1064286</v>
      </c>
      <c r="B4414" s="104" t="s">
        <v>236</v>
      </c>
      <c r="C4414" s="88">
        <v>16075</v>
      </c>
    </row>
    <row r="4415" spans="1:3" x14ac:dyDescent="0.25">
      <c r="A4415" s="80">
        <v>1064287</v>
      </c>
      <c r="B4415" s="104" t="s">
        <v>236</v>
      </c>
      <c r="C4415" s="88">
        <v>16076</v>
      </c>
    </row>
    <row r="4416" spans="1:3" x14ac:dyDescent="0.25">
      <c r="A4416" s="80">
        <v>1064288</v>
      </c>
      <c r="B4416" s="91">
        <v>1029348</v>
      </c>
      <c r="C4416" s="88">
        <v>16077</v>
      </c>
    </row>
    <row r="4417" spans="1:3" x14ac:dyDescent="0.25">
      <c r="A4417" s="80">
        <v>1064289</v>
      </c>
      <c r="B4417" s="91">
        <v>1029349</v>
      </c>
      <c r="C4417" s="88">
        <v>16078</v>
      </c>
    </row>
    <row r="4418" spans="1:3" x14ac:dyDescent="0.25">
      <c r="A4418" s="80">
        <v>1064290</v>
      </c>
      <c r="B4418" s="104" t="s">
        <v>236</v>
      </c>
      <c r="C4418" s="88">
        <v>16079</v>
      </c>
    </row>
    <row r="4419" spans="1:3" x14ac:dyDescent="0.25">
      <c r="A4419" s="80">
        <v>1064291</v>
      </c>
      <c r="B4419" s="104" t="s">
        <v>236</v>
      </c>
      <c r="C4419" s="88">
        <v>16080</v>
      </c>
    </row>
    <row r="4420" spans="1:3" x14ac:dyDescent="0.25">
      <c r="A4420" s="80">
        <v>1064292</v>
      </c>
      <c r="B4420" s="104" t="s">
        <v>236</v>
      </c>
      <c r="C4420" s="88">
        <v>16081</v>
      </c>
    </row>
    <row r="4421" spans="1:3" x14ac:dyDescent="0.25">
      <c r="A4421" s="80">
        <v>1064293</v>
      </c>
      <c r="B4421" s="104" t="s">
        <v>236</v>
      </c>
      <c r="C4421" s="88">
        <v>16083</v>
      </c>
    </row>
    <row r="4422" spans="1:3" x14ac:dyDescent="0.25">
      <c r="A4422" s="80">
        <v>1064294</v>
      </c>
      <c r="B4422" s="104" t="s">
        <v>236</v>
      </c>
      <c r="C4422" s="88">
        <v>16084</v>
      </c>
    </row>
    <row r="4423" spans="1:3" x14ac:dyDescent="0.25">
      <c r="A4423" s="80">
        <v>1064295</v>
      </c>
      <c r="B4423" s="104" t="s">
        <v>236</v>
      </c>
      <c r="C4423" s="88">
        <v>16085</v>
      </c>
    </row>
    <row r="4424" spans="1:3" x14ac:dyDescent="0.25">
      <c r="A4424" s="80">
        <v>1064296</v>
      </c>
      <c r="B4424" s="104" t="s">
        <v>236</v>
      </c>
      <c r="C4424" s="88">
        <v>16086</v>
      </c>
    </row>
    <row r="4425" spans="1:3" x14ac:dyDescent="0.25">
      <c r="A4425" s="80">
        <v>1064297</v>
      </c>
      <c r="B4425" s="104" t="s">
        <v>236</v>
      </c>
      <c r="C4425" s="88">
        <v>16087</v>
      </c>
    </row>
    <row r="4426" spans="1:3" x14ac:dyDescent="0.25">
      <c r="A4426" s="80">
        <v>1064298</v>
      </c>
      <c r="B4426" s="104" t="s">
        <v>236</v>
      </c>
      <c r="C4426" s="88">
        <v>16088</v>
      </c>
    </row>
    <row r="4427" spans="1:3" x14ac:dyDescent="0.25">
      <c r="A4427" s="80">
        <v>1064299</v>
      </c>
      <c r="B4427" s="104" t="s">
        <v>236</v>
      </c>
      <c r="C4427" s="88">
        <v>16089</v>
      </c>
    </row>
    <row r="4428" spans="1:3" x14ac:dyDescent="0.25">
      <c r="A4428" s="80">
        <v>1064300</v>
      </c>
      <c r="B4428" s="104" t="s">
        <v>236</v>
      </c>
      <c r="C4428" s="88">
        <v>16091</v>
      </c>
    </row>
    <row r="4429" spans="1:3" x14ac:dyDescent="0.25">
      <c r="A4429" s="80">
        <v>1064301</v>
      </c>
      <c r="B4429" s="104" t="s">
        <v>236</v>
      </c>
      <c r="C4429" s="88">
        <v>16093</v>
      </c>
    </row>
    <row r="4430" spans="1:3" x14ac:dyDescent="0.25">
      <c r="A4430" s="80">
        <v>1064302</v>
      </c>
      <c r="B4430" s="104" t="s">
        <v>236</v>
      </c>
      <c r="C4430" s="88">
        <v>16094</v>
      </c>
    </row>
    <row r="4431" spans="1:3" x14ac:dyDescent="0.25">
      <c r="A4431" s="80">
        <v>1064303</v>
      </c>
      <c r="B4431" s="104" t="s">
        <v>236</v>
      </c>
      <c r="C4431" s="88">
        <v>16096</v>
      </c>
    </row>
    <row r="4432" spans="1:3" x14ac:dyDescent="0.25">
      <c r="A4432" s="80">
        <v>1064304</v>
      </c>
      <c r="B4432" s="104" t="s">
        <v>236</v>
      </c>
      <c r="C4432" s="88">
        <v>16097</v>
      </c>
    </row>
    <row r="4433" spans="1:3" x14ac:dyDescent="0.25">
      <c r="A4433" s="80">
        <v>1064305</v>
      </c>
      <c r="B4433" s="104" t="s">
        <v>236</v>
      </c>
      <c r="C4433" s="88">
        <v>16098</v>
      </c>
    </row>
    <row r="4434" spans="1:3" x14ac:dyDescent="0.25">
      <c r="A4434" s="80">
        <v>1064306</v>
      </c>
      <c r="B4434" s="104" t="s">
        <v>236</v>
      </c>
      <c r="C4434" s="88">
        <v>16099</v>
      </c>
    </row>
    <row r="4435" spans="1:3" x14ac:dyDescent="0.25">
      <c r="A4435" s="80">
        <v>1064307</v>
      </c>
      <c r="B4435" s="104" t="s">
        <v>236</v>
      </c>
      <c r="C4435" s="88">
        <v>16100</v>
      </c>
    </row>
    <row r="4436" spans="1:3" x14ac:dyDescent="0.25">
      <c r="A4436" s="80">
        <v>1064308</v>
      </c>
      <c r="B4436" s="104" t="s">
        <v>236</v>
      </c>
      <c r="C4436" s="88">
        <v>16101</v>
      </c>
    </row>
    <row r="4437" spans="1:3" x14ac:dyDescent="0.25">
      <c r="A4437" s="80">
        <v>1064309</v>
      </c>
      <c r="B4437" s="104" t="s">
        <v>236</v>
      </c>
      <c r="C4437" s="88">
        <v>16103</v>
      </c>
    </row>
    <row r="4438" spans="1:3" x14ac:dyDescent="0.25">
      <c r="A4438" s="80">
        <v>1064310</v>
      </c>
      <c r="B4438" s="104" t="s">
        <v>236</v>
      </c>
      <c r="C4438" s="88">
        <v>16104</v>
      </c>
    </row>
    <row r="4439" spans="1:3" x14ac:dyDescent="0.25">
      <c r="A4439" s="80">
        <v>1064311</v>
      </c>
      <c r="B4439" s="104" t="s">
        <v>236</v>
      </c>
      <c r="C4439" s="88">
        <v>16105</v>
      </c>
    </row>
    <row r="4440" spans="1:3" x14ac:dyDescent="0.25">
      <c r="A4440" s="80">
        <v>1064312</v>
      </c>
      <c r="B4440" s="104" t="s">
        <v>236</v>
      </c>
      <c r="C4440" s="88">
        <v>16106</v>
      </c>
    </row>
    <row r="4441" spans="1:3" x14ac:dyDescent="0.25">
      <c r="A4441" s="80">
        <v>1064313</v>
      </c>
      <c r="B4441" s="104" t="s">
        <v>236</v>
      </c>
      <c r="C4441" s="88">
        <v>16107</v>
      </c>
    </row>
    <row r="4442" spans="1:3" x14ac:dyDescent="0.25">
      <c r="A4442" s="80">
        <v>1064314</v>
      </c>
      <c r="B4442" s="104" t="s">
        <v>236</v>
      </c>
      <c r="C4442" s="88">
        <v>16108</v>
      </c>
    </row>
    <row r="4443" spans="1:3" x14ac:dyDescent="0.25">
      <c r="A4443" s="80">
        <v>1064315</v>
      </c>
      <c r="B4443" s="104" t="s">
        <v>236</v>
      </c>
      <c r="C4443" s="88">
        <v>16109</v>
      </c>
    </row>
    <row r="4444" spans="1:3" x14ac:dyDescent="0.25">
      <c r="A4444" s="80">
        <v>1064316</v>
      </c>
      <c r="B4444" s="104" t="s">
        <v>236</v>
      </c>
      <c r="C4444" s="88">
        <v>16110</v>
      </c>
    </row>
    <row r="4445" spans="1:3" x14ac:dyDescent="0.25">
      <c r="A4445" s="80">
        <v>1064317</v>
      </c>
      <c r="B4445" s="104" t="s">
        <v>236</v>
      </c>
      <c r="C4445" s="88">
        <v>16111</v>
      </c>
    </row>
    <row r="4446" spans="1:3" x14ac:dyDescent="0.25">
      <c r="A4446" s="80">
        <v>1064318</v>
      </c>
      <c r="B4446" s="104" t="s">
        <v>236</v>
      </c>
      <c r="C4446" s="88">
        <v>16112</v>
      </c>
    </row>
    <row r="4447" spans="1:3" x14ac:dyDescent="0.25">
      <c r="A4447" s="80">
        <v>1064319</v>
      </c>
      <c r="B4447" s="91">
        <v>1029379</v>
      </c>
      <c r="C4447" s="88">
        <v>16113</v>
      </c>
    </row>
    <row r="4448" spans="1:3" x14ac:dyDescent="0.25">
      <c r="A4448" s="80">
        <v>1064320</v>
      </c>
      <c r="B4448" s="104" t="s">
        <v>236</v>
      </c>
      <c r="C4448" s="88">
        <v>16114</v>
      </c>
    </row>
    <row r="4449" spans="1:3" x14ac:dyDescent="0.25">
      <c r="A4449" s="80">
        <v>1064321</v>
      </c>
      <c r="B4449" s="104" t="s">
        <v>236</v>
      </c>
      <c r="C4449" s="88">
        <v>16115</v>
      </c>
    </row>
    <row r="4450" spans="1:3" x14ac:dyDescent="0.25">
      <c r="A4450" s="80">
        <v>1064322</v>
      </c>
      <c r="B4450" s="104" t="s">
        <v>236</v>
      </c>
      <c r="C4450" s="88">
        <v>16117</v>
      </c>
    </row>
    <row r="4451" spans="1:3" x14ac:dyDescent="0.25">
      <c r="A4451" s="80">
        <v>1064323</v>
      </c>
      <c r="B4451" s="104" t="s">
        <v>236</v>
      </c>
      <c r="C4451" s="88">
        <v>16118</v>
      </c>
    </row>
    <row r="4452" spans="1:3" x14ac:dyDescent="0.25">
      <c r="A4452" s="80">
        <v>1064324</v>
      </c>
      <c r="B4452" s="104" t="s">
        <v>236</v>
      </c>
      <c r="C4452" s="88">
        <v>16119</v>
      </c>
    </row>
    <row r="4453" spans="1:3" x14ac:dyDescent="0.25">
      <c r="A4453" s="80">
        <v>1064325</v>
      </c>
      <c r="B4453" s="104" t="s">
        <v>236</v>
      </c>
      <c r="C4453" s="88">
        <v>16120</v>
      </c>
    </row>
    <row r="4454" spans="1:3" x14ac:dyDescent="0.25">
      <c r="A4454" s="80">
        <v>1064326</v>
      </c>
      <c r="B4454" s="104" t="s">
        <v>236</v>
      </c>
      <c r="C4454" s="88">
        <v>16121</v>
      </c>
    </row>
    <row r="4455" spans="1:3" x14ac:dyDescent="0.25">
      <c r="A4455" s="80">
        <v>1064327</v>
      </c>
      <c r="B4455" s="104" t="s">
        <v>236</v>
      </c>
      <c r="C4455" s="88">
        <v>16122</v>
      </c>
    </row>
    <row r="4456" spans="1:3" x14ac:dyDescent="0.25">
      <c r="A4456" s="80">
        <v>1064328</v>
      </c>
      <c r="B4456" s="104" t="s">
        <v>236</v>
      </c>
      <c r="C4456" s="88">
        <v>16123</v>
      </c>
    </row>
    <row r="4457" spans="1:3" x14ac:dyDescent="0.25">
      <c r="A4457" s="80">
        <v>1064329</v>
      </c>
      <c r="B4457" s="104" t="s">
        <v>236</v>
      </c>
      <c r="C4457" s="88">
        <v>16124</v>
      </c>
    </row>
    <row r="4458" spans="1:3" x14ac:dyDescent="0.25">
      <c r="A4458" s="80">
        <v>1064330</v>
      </c>
      <c r="B4458" s="104" t="s">
        <v>236</v>
      </c>
      <c r="C4458" s="88">
        <v>16125</v>
      </c>
    </row>
    <row r="4459" spans="1:3" x14ac:dyDescent="0.25">
      <c r="A4459" s="80">
        <v>1064331</v>
      </c>
      <c r="B4459" s="104" t="s">
        <v>236</v>
      </c>
      <c r="C4459" s="88">
        <v>16128</v>
      </c>
    </row>
    <row r="4460" spans="1:3" x14ac:dyDescent="0.25">
      <c r="A4460" s="80">
        <v>1064332</v>
      </c>
      <c r="B4460" s="104" t="s">
        <v>236</v>
      </c>
      <c r="C4460" s="88">
        <v>16129</v>
      </c>
    </row>
    <row r="4461" spans="1:3" x14ac:dyDescent="0.25">
      <c r="A4461" s="80">
        <v>1064333</v>
      </c>
      <c r="B4461" s="104" t="s">
        <v>236</v>
      </c>
      <c r="C4461" s="88">
        <v>16130</v>
      </c>
    </row>
    <row r="4462" spans="1:3" x14ac:dyDescent="0.25">
      <c r="A4462" s="80">
        <v>1064334</v>
      </c>
      <c r="B4462" s="104" t="s">
        <v>236</v>
      </c>
      <c r="C4462" s="88">
        <v>16131</v>
      </c>
    </row>
    <row r="4463" spans="1:3" x14ac:dyDescent="0.25">
      <c r="A4463" s="80">
        <v>1064335</v>
      </c>
      <c r="B4463" s="104" t="s">
        <v>236</v>
      </c>
      <c r="C4463" s="88">
        <v>16133</v>
      </c>
    </row>
    <row r="4464" spans="1:3" x14ac:dyDescent="0.25">
      <c r="A4464" s="80">
        <v>1064336</v>
      </c>
      <c r="B4464" s="104" t="s">
        <v>236</v>
      </c>
      <c r="C4464" s="88">
        <v>16134</v>
      </c>
    </row>
    <row r="4465" spans="1:3" x14ac:dyDescent="0.25">
      <c r="A4465" s="80">
        <v>1064337</v>
      </c>
      <c r="B4465" s="104" t="s">
        <v>236</v>
      </c>
      <c r="C4465" s="88">
        <v>16135</v>
      </c>
    </row>
    <row r="4466" spans="1:3" x14ac:dyDescent="0.25">
      <c r="A4466" s="80">
        <v>1064338</v>
      </c>
      <c r="B4466" s="104" t="s">
        <v>236</v>
      </c>
      <c r="C4466" s="88">
        <v>16137</v>
      </c>
    </row>
    <row r="4467" spans="1:3" x14ac:dyDescent="0.25">
      <c r="A4467" s="80">
        <v>1064339</v>
      </c>
      <c r="B4467" s="104" t="s">
        <v>236</v>
      </c>
      <c r="C4467" s="88">
        <v>16138</v>
      </c>
    </row>
    <row r="4468" spans="1:3" x14ac:dyDescent="0.25">
      <c r="A4468" s="80">
        <v>1064340</v>
      </c>
      <c r="B4468" s="104" t="s">
        <v>236</v>
      </c>
      <c r="C4468" s="88">
        <v>16139</v>
      </c>
    </row>
    <row r="4469" spans="1:3" x14ac:dyDescent="0.25">
      <c r="A4469" s="80">
        <v>1064341</v>
      </c>
      <c r="B4469" s="104" t="s">
        <v>236</v>
      </c>
      <c r="C4469" s="88">
        <v>16140</v>
      </c>
    </row>
    <row r="4470" spans="1:3" x14ac:dyDescent="0.25">
      <c r="A4470" s="80">
        <v>1064342</v>
      </c>
      <c r="B4470" s="104" t="s">
        <v>236</v>
      </c>
      <c r="C4470" s="88">
        <v>16141</v>
      </c>
    </row>
    <row r="4471" spans="1:3" x14ac:dyDescent="0.25">
      <c r="A4471" s="80">
        <v>1064343</v>
      </c>
      <c r="B4471" s="104" t="s">
        <v>236</v>
      </c>
      <c r="C4471" s="88">
        <v>16142</v>
      </c>
    </row>
    <row r="4472" spans="1:3" x14ac:dyDescent="0.25">
      <c r="A4472" s="80">
        <v>1064344</v>
      </c>
      <c r="B4472" s="104" t="s">
        <v>236</v>
      </c>
      <c r="C4472" s="88">
        <v>16143</v>
      </c>
    </row>
    <row r="4473" spans="1:3" x14ac:dyDescent="0.25">
      <c r="A4473" s="80">
        <v>1064345</v>
      </c>
      <c r="B4473" s="104" t="s">
        <v>236</v>
      </c>
      <c r="C4473" s="88">
        <v>16144</v>
      </c>
    </row>
    <row r="4474" spans="1:3" x14ac:dyDescent="0.25">
      <c r="A4474" s="80">
        <v>1064346</v>
      </c>
      <c r="B4474" s="104" t="s">
        <v>236</v>
      </c>
      <c r="C4474" s="88">
        <v>16145</v>
      </c>
    </row>
    <row r="4475" spans="1:3" x14ac:dyDescent="0.25">
      <c r="A4475" s="80">
        <v>1064347</v>
      </c>
      <c r="B4475" s="104" t="s">
        <v>236</v>
      </c>
      <c r="C4475" s="88">
        <v>16146</v>
      </c>
    </row>
    <row r="4476" spans="1:3" x14ac:dyDescent="0.25">
      <c r="A4476" s="80">
        <v>1064348</v>
      </c>
      <c r="B4476" s="104" t="s">
        <v>236</v>
      </c>
      <c r="C4476" s="88">
        <v>16147</v>
      </c>
    </row>
    <row r="4477" spans="1:3" x14ac:dyDescent="0.25">
      <c r="A4477" s="80">
        <v>1064349</v>
      </c>
      <c r="B4477" s="104" t="s">
        <v>236</v>
      </c>
      <c r="C4477" s="88">
        <v>16149</v>
      </c>
    </row>
    <row r="4478" spans="1:3" x14ac:dyDescent="0.25">
      <c r="A4478" s="80">
        <v>1064350</v>
      </c>
      <c r="B4478" s="104" t="s">
        <v>236</v>
      </c>
      <c r="C4478" s="88">
        <v>1615</v>
      </c>
    </row>
    <row r="4479" spans="1:3" x14ac:dyDescent="0.25">
      <c r="A4479" s="80">
        <v>1064351</v>
      </c>
      <c r="B4479" s="104" t="s">
        <v>236</v>
      </c>
      <c r="C4479" s="88">
        <v>16152</v>
      </c>
    </row>
    <row r="4480" spans="1:3" x14ac:dyDescent="0.25">
      <c r="A4480" s="80">
        <v>1064352</v>
      </c>
      <c r="B4480" s="104" t="s">
        <v>236</v>
      </c>
      <c r="C4480" s="88">
        <v>16154</v>
      </c>
    </row>
    <row r="4481" spans="1:3" x14ac:dyDescent="0.25">
      <c r="A4481" s="80">
        <v>1064353</v>
      </c>
      <c r="B4481" s="104" t="s">
        <v>236</v>
      </c>
      <c r="C4481" s="88">
        <v>16156</v>
      </c>
    </row>
    <row r="4482" spans="1:3" x14ac:dyDescent="0.25">
      <c r="A4482" s="80">
        <v>1064354</v>
      </c>
      <c r="B4482" s="104" t="s">
        <v>236</v>
      </c>
      <c r="C4482" s="88">
        <v>16157</v>
      </c>
    </row>
    <row r="4483" spans="1:3" x14ac:dyDescent="0.25">
      <c r="A4483" s="80">
        <v>1064355</v>
      </c>
      <c r="B4483" s="104" t="s">
        <v>236</v>
      </c>
      <c r="C4483" s="88">
        <v>16158</v>
      </c>
    </row>
    <row r="4484" spans="1:3" x14ac:dyDescent="0.25">
      <c r="A4484" s="80">
        <v>1064356</v>
      </c>
      <c r="B4484" s="104" t="s">
        <v>236</v>
      </c>
      <c r="C4484" s="88">
        <v>16159</v>
      </c>
    </row>
    <row r="4485" spans="1:3" x14ac:dyDescent="0.25">
      <c r="A4485" s="80">
        <v>1064357</v>
      </c>
      <c r="B4485" s="104" t="s">
        <v>236</v>
      </c>
      <c r="C4485" s="88">
        <v>1616</v>
      </c>
    </row>
    <row r="4486" spans="1:3" x14ac:dyDescent="0.25">
      <c r="A4486" s="80">
        <v>1064358</v>
      </c>
      <c r="B4486" s="104" t="s">
        <v>236</v>
      </c>
      <c r="C4486" s="88">
        <v>16161</v>
      </c>
    </row>
    <row r="4487" spans="1:3" x14ac:dyDescent="0.25">
      <c r="A4487" s="80">
        <v>1064359</v>
      </c>
      <c r="B4487" s="104" t="s">
        <v>236</v>
      </c>
      <c r="C4487" s="88">
        <v>16162</v>
      </c>
    </row>
    <row r="4488" spans="1:3" x14ac:dyDescent="0.25">
      <c r="A4488" s="80">
        <v>1064360</v>
      </c>
      <c r="B4488" s="104" t="s">
        <v>236</v>
      </c>
      <c r="C4488" s="88">
        <v>16163</v>
      </c>
    </row>
    <row r="4489" spans="1:3" x14ac:dyDescent="0.25">
      <c r="A4489" s="80">
        <v>1064361</v>
      </c>
      <c r="B4489" s="104" t="s">
        <v>236</v>
      </c>
      <c r="C4489" s="88">
        <v>16165</v>
      </c>
    </row>
    <row r="4490" spans="1:3" x14ac:dyDescent="0.25">
      <c r="A4490" s="80">
        <v>1064362</v>
      </c>
      <c r="B4490" s="91">
        <v>1029422</v>
      </c>
      <c r="C4490" s="88">
        <v>16166</v>
      </c>
    </row>
    <row r="4491" spans="1:3" x14ac:dyDescent="0.25">
      <c r="A4491" s="80">
        <v>1064363</v>
      </c>
      <c r="B4491" s="104" t="s">
        <v>236</v>
      </c>
      <c r="C4491" s="88">
        <v>16167</v>
      </c>
    </row>
    <row r="4492" spans="1:3" x14ac:dyDescent="0.25">
      <c r="A4492" s="80">
        <v>1064364</v>
      </c>
      <c r="B4492" s="104" t="s">
        <v>236</v>
      </c>
      <c r="C4492" s="88">
        <v>16168</v>
      </c>
    </row>
    <row r="4493" spans="1:3" x14ac:dyDescent="0.25">
      <c r="A4493" s="80">
        <v>1064365</v>
      </c>
      <c r="B4493" s="104" t="s">
        <v>236</v>
      </c>
      <c r="C4493" s="88">
        <v>16169</v>
      </c>
    </row>
    <row r="4494" spans="1:3" x14ac:dyDescent="0.25">
      <c r="A4494" s="80">
        <v>1064366</v>
      </c>
      <c r="B4494" s="104" t="s">
        <v>236</v>
      </c>
      <c r="C4494" s="88">
        <v>1617</v>
      </c>
    </row>
    <row r="4495" spans="1:3" x14ac:dyDescent="0.25">
      <c r="A4495" s="80">
        <v>1064367</v>
      </c>
      <c r="B4495" s="104" t="s">
        <v>236</v>
      </c>
      <c r="C4495" s="88">
        <v>16170</v>
      </c>
    </row>
    <row r="4496" spans="1:3" x14ac:dyDescent="0.25">
      <c r="A4496" s="80">
        <v>1064368</v>
      </c>
      <c r="B4496" s="104" t="s">
        <v>236</v>
      </c>
      <c r="C4496" s="88">
        <v>16171</v>
      </c>
    </row>
    <row r="4497" spans="1:3" x14ac:dyDescent="0.25">
      <c r="A4497" s="80">
        <v>1064369</v>
      </c>
      <c r="B4497" s="104" t="s">
        <v>236</v>
      </c>
      <c r="C4497" s="88">
        <v>16174</v>
      </c>
    </row>
    <row r="4498" spans="1:3" x14ac:dyDescent="0.25">
      <c r="A4498" s="80">
        <v>1064370</v>
      </c>
      <c r="B4498" s="104" t="s">
        <v>236</v>
      </c>
      <c r="C4498" s="88">
        <v>16175</v>
      </c>
    </row>
    <row r="4499" spans="1:3" x14ac:dyDescent="0.25">
      <c r="A4499" s="80">
        <v>1064371</v>
      </c>
      <c r="B4499" s="104" t="s">
        <v>236</v>
      </c>
      <c r="C4499" s="88">
        <v>16179</v>
      </c>
    </row>
    <row r="4500" spans="1:3" x14ac:dyDescent="0.25">
      <c r="A4500" s="80">
        <v>1064372</v>
      </c>
      <c r="B4500" s="104" t="s">
        <v>236</v>
      </c>
      <c r="C4500" s="88">
        <v>1618</v>
      </c>
    </row>
    <row r="4501" spans="1:3" x14ac:dyDescent="0.25">
      <c r="A4501" s="80">
        <v>1064373</v>
      </c>
      <c r="B4501" s="104" t="s">
        <v>236</v>
      </c>
      <c r="C4501" s="88">
        <v>16181</v>
      </c>
    </row>
    <row r="4502" spans="1:3" x14ac:dyDescent="0.25">
      <c r="A4502" s="80">
        <v>1064374</v>
      </c>
      <c r="B4502" s="104" t="s">
        <v>236</v>
      </c>
      <c r="C4502" s="88">
        <v>16182</v>
      </c>
    </row>
    <row r="4503" spans="1:3" x14ac:dyDescent="0.25">
      <c r="A4503" s="80">
        <v>1064375</v>
      </c>
      <c r="B4503" s="91">
        <v>1029436</v>
      </c>
      <c r="C4503" s="88">
        <v>16184</v>
      </c>
    </row>
    <row r="4504" spans="1:3" x14ac:dyDescent="0.25">
      <c r="A4504" s="80">
        <v>1064376</v>
      </c>
      <c r="B4504" s="91">
        <v>1029437</v>
      </c>
      <c r="C4504" s="88">
        <v>16185</v>
      </c>
    </row>
    <row r="4505" spans="1:3" x14ac:dyDescent="0.25">
      <c r="A4505" s="80">
        <v>1064377</v>
      </c>
      <c r="B4505" s="104" t="s">
        <v>236</v>
      </c>
      <c r="C4505" s="88">
        <v>16186</v>
      </c>
    </row>
    <row r="4506" spans="1:3" x14ac:dyDescent="0.25">
      <c r="A4506" s="80">
        <v>1064378</v>
      </c>
      <c r="B4506" s="104" t="s">
        <v>236</v>
      </c>
      <c r="C4506" s="88">
        <v>16188</v>
      </c>
    </row>
    <row r="4507" spans="1:3" x14ac:dyDescent="0.25">
      <c r="A4507" s="80">
        <v>1064379</v>
      </c>
      <c r="B4507" s="104" t="s">
        <v>236</v>
      </c>
      <c r="C4507" s="88">
        <v>16189</v>
      </c>
    </row>
    <row r="4508" spans="1:3" x14ac:dyDescent="0.25">
      <c r="A4508" s="80">
        <v>1064380</v>
      </c>
      <c r="B4508" s="104" t="s">
        <v>236</v>
      </c>
      <c r="C4508" s="88">
        <v>16190</v>
      </c>
    </row>
    <row r="4509" spans="1:3" x14ac:dyDescent="0.25">
      <c r="A4509" s="80">
        <v>1064381</v>
      </c>
      <c r="B4509" s="104" t="s">
        <v>236</v>
      </c>
      <c r="C4509" s="88">
        <v>16191</v>
      </c>
    </row>
    <row r="4510" spans="1:3" x14ac:dyDescent="0.25">
      <c r="A4510" s="80">
        <v>1064382</v>
      </c>
      <c r="B4510" s="104" t="s">
        <v>236</v>
      </c>
      <c r="C4510" s="88">
        <v>16194</v>
      </c>
    </row>
    <row r="4511" spans="1:3" x14ac:dyDescent="0.25">
      <c r="A4511" s="80">
        <v>1064383</v>
      </c>
      <c r="B4511" s="104" t="s">
        <v>236</v>
      </c>
      <c r="C4511" s="88">
        <v>16195</v>
      </c>
    </row>
    <row r="4512" spans="1:3" x14ac:dyDescent="0.25">
      <c r="A4512" s="80">
        <v>1064384</v>
      </c>
      <c r="B4512" s="104" t="s">
        <v>236</v>
      </c>
      <c r="C4512" s="88">
        <v>16196</v>
      </c>
    </row>
    <row r="4513" spans="1:3" x14ac:dyDescent="0.25">
      <c r="A4513" s="80">
        <v>1064385</v>
      </c>
      <c r="B4513" s="91">
        <v>1029446</v>
      </c>
      <c r="C4513" s="88">
        <v>16197</v>
      </c>
    </row>
    <row r="4514" spans="1:3" x14ac:dyDescent="0.25">
      <c r="A4514" s="80">
        <v>1064386</v>
      </c>
      <c r="B4514" s="104" t="s">
        <v>236</v>
      </c>
      <c r="C4514" s="88">
        <v>16198</v>
      </c>
    </row>
    <row r="4515" spans="1:3" x14ac:dyDescent="0.25">
      <c r="A4515" s="80">
        <v>1064387</v>
      </c>
      <c r="B4515" s="104" t="s">
        <v>236</v>
      </c>
      <c r="C4515" s="88">
        <v>16199</v>
      </c>
    </row>
    <row r="4516" spans="1:3" x14ac:dyDescent="0.25">
      <c r="A4516" s="80">
        <v>1064388</v>
      </c>
      <c r="B4516" s="104" t="s">
        <v>236</v>
      </c>
      <c r="C4516" s="88">
        <v>16201</v>
      </c>
    </row>
    <row r="4517" spans="1:3" x14ac:dyDescent="0.25">
      <c r="A4517" s="80">
        <v>1064389</v>
      </c>
      <c r="B4517" s="104" t="s">
        <v>236</v>
      </c>
      <c r="C4517" s="88">
        <v>16202</v>
      </c>
    </row>
    <row r="4518" spans="1:3" x14ac:dyDescent="0.25">
      <c r="A4518" s="80">
        <v>1064390</v>
      </c>
      <c r="B4518" s="104" t="s">
        <v>236</v>
      </c>
      <c r="C4518" s="88">
        <v>16203</v>
      </c>
    </row>
    <row r="4519" spans="1:3" x14ac:dyDescent="0.25">
      <c r="A4519" s="80">
        <v>1064391</v>
      </c>
      <c r="B4519" s="104" t="s">
        <v>236</v>
      </c>
      <c r="C4519" s="88">
        <v>16204</v>
      </c>
    </row>
    <row r="4520" spans="1:3" x14ac:dyDescent="0.25">
      <c r="A4520" s="80">
        <v>1064392</v>
      </c>
      <c r="B4520" s="104" t="s">
        <v>236</v>
      </c>
      <c r="C4520" s="88">
        <v>16205</v>
      </c>
    </row>
    <row r="4521" spans="1:3" x14ac:dyDescent="0.25">
      <c r="A4521" s="80">
        <v>1064393</v>
      </c>
      <c r="B4521" s="104" t="s">
        <v>236</v>
      </c>
      <c r="C4521" s="88">
        <v>16207</v>
      </c>
    </row>
    <row r="4522" spans="1:3" x14ac:dyDescent="0.25">
      <c r="A4522" s="80">
        <v>1064394</v>
      </c>
      <c r="B4522" s="104" t="s">
        <v>236</v>
      </c>
      <c r="C4522" s="88">
        <v>16208</v>
      </c>
    </row>
    <row r="4523" spans="1:3" x14ac:dyDescent="0.25">
      <c r="A4523" s="80">
        <v>1064395</v>
      </c>
      <c r="B4523" s="104" t="s">
        <v>236</v>
      </c>
      <c r="C4523" s="88">
        <v>16209</v>
      </c>
    </row>
    <row r="4524" spans="1:3" x14ac:dyDescent="0.25">
      <c r="A4524" s="80">
        <v>1064396</v>
      </c>
      <c r="B4524" s="104" t="s">
        <v>236</v>
      </c>
      <c r="C4524" s="88">
        <v>16211</v>
      </c>
    </row>
    <row r="4525" spans="1:3" x14ac:dyDescent="0.25">
      <c r="A4525" s="80">
        <v>1064397</v>
      </c>
      <c r="B4525" s="104" t="s">
        <v>236</v>
      </c>
      <c r="C4525" s="88">
        <v>16212</v>
      </c>
    </row>
    <row r="4526" spans="1:3" x14ac:dyDescent="0.25">
      <c r="A4526" s="80">
        <v>1064398</v>
      </c>
      <c r="B4526" s="104" t="s">
        <v>236</v>
      </c>
      <c r="C4526" s="88">
        <v>16213</v>
      </c>
    </row>
    <row r="4527" spans="1:3" x14ac:dyDescent="0.25">
      <c r="A4527" s="80">
        <v>1064399</v>
      </c>
      <c r="B4527" s="104" t="s">
        <v>236</v>
      </c>
      <c r="C4527" s="88">
        <v>16214</v>
      </c>
    </row>
    <row r="4528" spans="1:3" x14ac:dyDescent="0.25">
      <c r="A4528" s="80">
        <v>1064400</v>
      </c>
      <c r="B4528" s="104" t="s">
        <v>236</v>
      </c>
      <c r="C4528" s="88">
        <v>16215</v>
      </c>
    </row>
    <row r="4529" spans="1:3" x14ac:dyDescent="0.25">
      <c r="A4529" s="80">
        <v>1064401</v>
      </c>
      <c r="B4529" s="104" t="s">
        <v>236</v>
      </c>
      <c r="C4529" s="88">
        <v>16216</v>
      </c>
    </row>
    <row r="4530" spans="1:3" x14ac:dyDescent="0.25">
      <c r="A4530" s="80">
        <v>1064402</v>
      </c>
      <c r="B4530" s="104" t="s">
        <v>236</v>
      </c>
      <c r="C4530" s="88">
        <v>16217</v>
      </c>
    </row>
    <row r="4531" spans="1:3" x14ac:dyDescent="0.25">
      <c r="A4531" s="80">
        <v>1064403</v>
      </c>
      <c r="B4531" s="104" t="s">
        <v>236</v>
      </c>
      <c r="C4531" s="88">
        <v>16218</v>
      </c>
    </row>
    <row r="4532" spans="1:3" x14ac:dyDescent="0.25">
      <c r="A4532" s="80">
        <v>1064404</v>
      </c>
      <c r="B4532" s="91">
        <v>1029465</v>
      </c>
      <c r="C4532" s="88">
        <v>1622</v>
      </c>
    </row>
    <row r="4533" spans="1:3" x14ac:dyDescent="0.25">
      <c r="A4533" s="80">
        <v>1064405</v>
      </c>
      <c r="B4533" s="104" t="s">
        <v>236</v>
      </c>
      <c r="C4533" s="88">
        <v>16220</v>
      </c>
    </row>
    <row r="4534" spans="1:3" x14ac:dyDescent="0.25">
      <c r="A4534" s="80">
        <v>1064406</v>
      </c>
      <c r="B4534" s="104" t="s">
        <v>236</v>
      </c>
      <c r="C4534" s="88">
        <v>16221</v>
      </c>
    </row>
    <row r="4535" spans="1:3" x14ac:dyDescent="0.25">
      <c r="A4535" s="80">
        <v>1064407</v>
      </c>
      <c r="B4535" s="104" t="s">
        <v>236</v>
      </c>
      <c r="C4535" s="88">
        <v>16222</v>
      </c>
    </row>
    <row r="4536" spans="1:3" x14ac:dyDescent="0.25">
      <c r="A4536" s="80">
        <v>1064408</v>
      </c>
      <c r="B4536" s="104" t="s">
        <v>236</v>
      </c>
      <c r="C4536" s="88">
        <v>16223</v>
      </c>
    </row>
    <row r="4537" spans="1:3" x14ac:dyDescent="0.25">
      <c r="A4537" s="80">
        <v>1064409</v>
      </c>
      <c r="B4537" s="104" t="s">
        <v>236</v>
      </c>
      <c r="C4537" s="88">
        <v>16224</v>
      </c>
    </row>
    <row r="4538" spans="1:3" x14ac:dyDescent="0.25">
      <c r="A4538" s="80">
        <v>1064410</v>
      </c>
      <c r="B4538" s="104" t="s">
        <v>236</v>
      </c>
      <c r="C4538" s="88">
        <v>16225</v>
      </c>
    </row>
    <row r="4539" spans="1:3" x14ac:dyDescent="0.25">
      <c r="A4539" s="80">
        <v>1064411</v>
      </c>
      <c r="B4539" s="104" t="s">
        <v>236</v>
      </c>
      <c r="C4539" s="88">
        <v>16226</v>
      </c>
    </row>
    <row r="4540" spans="1:3" x14ac:dyDescent="0.25">
      <c r="A4540" s="80">
        <v>1064412</v>
      </c>
      <c r="B4540" s="104" t="s">
        <v>236</v>
      </c>
      <c r="C4540" s="88">
        <v>16227</v>
      </c>
    </row>
    <row r="4541" spans="1:3" x14ac:dyDescent="0.25">
      <c r="A4541" s="80">
        <v>1064413</v>
      </c>
      <c r="B4541" s="104" t="s">
        <v>236</v>
      </c>
      <c r="C4541" s="88">
        <v>16228</v>
      </c>
    </row>
    <row r="4542" spans="1:3" x14ac:dyDescent="0.25">
      <c r="A4542" s="80">
        <v>1064414</v>
      </c>
      <c r="B4542" s="104" t="s">
        <v>236</v>
      </c>
      <c r="C4542" s="88">
        <v>16229</v>
      </c>
    </row>
    <row r="4543" spans="1:3" x14ac:dyDescent="0.25">
      <c r="A4543" s="80">
        <v>1064415</v>
      </c>
      <c r="B4543" s="104" t="s">
        <v>236</v>
      </c>
      <c r="C4543" s="88">
        <v>1623</v>
      </c>
    </row>
    <row r="4544" spans="1:3" x14ac:dyDescent="0.25">
      <c r="A4544" s="80">
        <v>1064416</v>
      </c>
      <c r="B4544" s="104" t="s">
        <v>236</v>
      </c>
      <c r="C4544" s="88">
        <v>16230</v>
      </c>
    </row>
    <row r="4545" spans="1:3" x14ac:dyDescent="0.25">
      <c r="A4545" s="80">
        <v>1064417</v>
      </c>
      <c r="B4545" s="104" t="s">
        <v>236</v>
      </c>
      <c r="C4545" s="88">
        <v>16231</v>
      </c>
    </row>
    <row r="4546" spans="1:3" x14ac:dyDescent="0.25">
      <c r="A4546" s="80">
        <v>1064418</v>
      </c>
      <c r="B4546" s="104" t="s">
        <v>236</v>
      </c>
      <c r="C4546" s="88">
        <v>16233</v>
      </c>
    </row>
    <row r="4547" spans="1:3" x14ac:dyDescent="0.25">
      <c r="A4547" s="80">
        <v>1064419</v>
      </c>
      <c r="B4547" s="104" t="s">
        <v>236</v>
      </c>
      <c r="C4547" s="88">
        <v>16236</v>
      </c>
    </row>
    <row r="4548" spans="1:3" x14ac:dyDescent="0.25">
      <c r="A4548" s="80">
        <v>1064420</v>
      </c>
      <c r="B4548" s="104" t="s">
        <v>236</v>
      </c>
      <c r="C4548" s="88">
        <v>16237</v>
      </c>
    </row>
    <row r="4549" spans="1:3" x14ac:dyDescent="0.25">
      <c r="A4549" s="80">
        <v>1064421</v>
      </c>
      <c r="B4549" s="104" t="s">
        <v>236</v>
      </c>
      <c r="C4549" s="88">
        <v>16241</v>
      </c>
    </row>
    <row r="4550" spans="1:3" x14ac:dyDescent="0.25">
      <c r="A4550" s="80">
        <v>1064422</v>
      </c>
      <c r="B4550" s="104" t="s">
        <v>236</v>
      </c>
      <c r="C4550" s="88">
        <v>16244</v>
      </c>
    </row>
    <row r="4551" spans="1:3" x14ac:dyDescent="0.25">
      <c r="A4551" s="80">
        <v>1064423</v>
      </c>
      <c r="B4551" s="104" t="s">
        <v>236</v>
      </c>
      <c r="C4551" s="81" t="s">
        <v>236</v>
      </c>
    </row>
    <row r="4552" spans="1:3" x14ac:dyDescent="0.25">
      <c r="A4552" s="80">
        <v>1064424</v>
      </c>
      <c r="B4552" s="104" t="s">
        <v>236</v>
      </c>
      <c r="C4552" s="81" t="s">
        <v>236</v>
      </c>
    </row>
    <row r="4553" spans="1:3" x14ac:dyDescent="0.25">
      <c r="A4553" s="80">
        <v>1064425</v>
      </c>
      <c r="B4553" s="104" t="s">
        <v>236</v>
      </c>
      <c r="C4553" s="88">
        <v>16247</v>
      </c>
    </row>
    <row r="4554" spans="1:3" x14ac:dyDescent="0.25">
      <c r="A4554" s="80">
        <v>1064426</v>
      </c>
      <c r="B4554" s="104" t="s">
        <v>236</v>
      </c>
      <c r="C4554" s="88">
        <v>16248</v>
      </c>
    </row>
    <row r="4555" spans="1:3" x14ac:dyDescent="0.25">
      <c r="A4555" s="80">
        <v>1064427</v>
      </c>
      <c r="B4555" s="104" t="s">
        <v>236</v>
      </c>
      <c r="C4555" s="88">
        <v>16251</v>
      </c>
    </row>
    <row r="4556" spans="1:3" x14ac:dyDescent="0.25">
      <c r="A4556" s="80">
        <v>1064428</v>
      </c>
      <c r="B4556" s="104" t="s">
        <v>236</v>
      </c>
      <c r="C4556" s="88">
        <v>16254</v>
      </c>
    </row>
    <row r="4557" spans="1:3" x14ac:dyDescent="0.25">
      <c r="A4557" s="80">
        <v>1064429</v>
      </c>
      <c r="B4557" s="104" t="s">
        <v>236</v>
      </c>
      <c r="C4557" s="88">
        <v>16255</v>
      </c>
    </row>
    <row r="4558" spans="1:3" x14ac:dyDescent="0.25">
      <c r="A4558" s="80">
        <v>1064430</v>
      </c>
      <c r="B4558" s="91">
        <v>1029493</v>
      </c>
      <c r="C4558" s="88">
        <v>16256</v>
      </c>
    </row>
    <row r="4559" spans="1:3" x14ac:dyDescent="0.25">
      <c r="A4559" s="80">
        <v>1064431</v>
      </c>
      <c r="B4559" s="104" t="s">
        <v>236</v>
      </c>
      <c r="C4559" s="88">
        <v>16257</v>
      </c>
    </row>
    <row r="4560" spans="1:3" x14ac:dyDescent="0.25">
      <c r="A4560" s="80">
        <v>1064432</v>
      </c>
      <c r="B4560" s="104" t="s">
        <v>236</v>
      </c>
      <c r="C4560" s="88">
        <v>16258</v>
      </c>
    </row>
    <row r="4561" spans="1:3" x14ac:dyDescent="0.25">
      <c r="A4561" s="80">
        <v>1064433</v>
      </c>
      <c r="B4561" s="104" t="s">
        <v>236</v>
      </c>
      <c r="C4561" s="88">
        <v>16260</v>
      </c>
    </row>
    <row r="4562" spans="1:3" x14ac:dyDescent="0.25">
      <c r="A4562" s="80">
        <v>1064434</v>
      </c>
      <c r="B4562" s="91">
        <v>1029497</v>
      </c>
      <c r="C4562" s="88">
        <v>16262</v>
      </c>
    </row>
    <row r="4563" spans="1:3" x14ac:dyDescent="0.25">
      <c r="A4563" s="80">
        <v>1064435</v>
      </c>
      <c r="B4563" s="104" t="s">
        <v>236</v>
      </c>
      <c r="C4563" s="88">
        <v>16263</v>
      </c>
    </row>
    <row r="4564" spans="1:3" x14ac:dyDescent="0.25">
      <c r="A4564" s="80">
        <v>1064436</v>
      </c>
      <c r="B4564" s="91">
        <v>1029499</v>
      </c>
      <c r="C4564" s="88">
        <v>16264</v>
      </c>
    </row>
    <row r="4565" spans="1:3" x14ac:dyDescent="0.25">
      <c r="A4565" s="80">
        <v>1064437</v>
      </c>
      <c r="B4565" s="91">
        <v>1029500</v>
      </c>
      <c r="C4565" s="88">
        <v>16265</v>
      </c>
    </row>
    <row r="4566" spans="1:3" x14ac:dyDescent="0.25">
      <c r="A4566" s="80">
        <v>1064438</v>
      </c>
      <c r="B4566" s="91">
        <v>1029501</v>
      </c>
      <c r="C4566" s="88">
        <v>16266</v>
      </c>
    </row>
    <row r="4567" spans="1:3" x14ac:dyDescent="0.25">
      <c r="A4567" s="80">
        <v>1064439</v>
      </c>
      <c r="B4567" s="104" t="s">
        <v>236</v>
      </c>
      <c r="C4567" s="88">
        <v>16267</v>
      </c>
    </row>
    <row r="4568" spans="1:3" x14ac:dyDescent="0.25">
      <c r="A4568" s="80">
        <v>1064440</v>
      </c>
      <c r="B4568" s="104" t="s">
        <v>236</v>
      </c>
      <c r="C4568" s="88">
        <v>16268</v>
      </c>
    </row>
    <row r="4569" spans="1:3" x14ac:dyDescent="0.25">
      <c r="A4569" s="80">
        <v>1064441</v>
      </c>
      <c r="B4569" s="104" t="s">
        <v>236</v>
      </c>
      <c r="C4569" s="88">
        <v>16269</v>
      </c>
    </row>
    <row r="4570" spans="1:3" x14ac:dyDescent="0.25">
      <c r="A4570" s="80">
        <v>1064442</v>
      </c>
      <c r="B4570" s="104" t="s">
        <v>236</v>
      </c>
      <c r="C4570" s="88">
        <v>16270</v>
      </c>
    </row>
    <row r="4571" spans="1:3" x14ac:dyDescent="0.25">
      <c r="A4571" s="80">
        <v>1064443</v>
      </c>
      <c r="B4571" s="91">
        <v>1029506</v>
      </c>
      <c r="C4571" s="88">
        <v>16272</v>
      </c>
    </row>
    <row r="4572" spans="1:3" x14ac:dyDescent="0.25">
      <c r="A4572" s="80">
        <v>1064444</v>
      </c>
      <c r="B4572" s="104" t="s">
        <v>236</v>
      </c>
      <c r="C4572" s="88">
        <v>16273</v>
      </c>
    </row>
    <row r="4573" spans="1:3" x14ac:dyDescent="0.25">
      <c r="A4573" s="80">
        <v>1064445</v>
      </c>
      <c r="B4573" s="104" t="s">
        <v>236</v>
      </c>
      <c r="C4573" s="88">
        <v>16274</v>
      </c>
    </row>
    <row r="4574" spans="1:3" x14ac:dyDescent="0.25">
      <c r="A4574" s="80">
        <v>1064446</v>
      </c>
      <c r="B4574" s="91">
        <v>1029509</v>
      </c>
      <c r="C4574" s="88">
        <v>16276</v>
      </c>
    </row>
    <row r="4575" spans="1:3" x14ac:dyDescent="0.25">
      <c r="A4575" s="80">
        <v>1064447</v>
      </c>
      <c r="B4575" s="104" t="s">
        <v>236</v>
      </c>
      <c r="C4575" s="88">
        <v>16277</v>
      </c>
    </row>
    <row r="4576" spans="1:3" x14ac:dyDescent="0.25">
      <c r="A4576" s="80">
        <v>1064448</v>
      </c>
      <c r="B4576" s="104" t="s">
        <v>236</v>
      </c>
      <c r="C4576" s="88">
        <v>16278</v>
      </c>
    </row>
    <row r="4577" spans="1:3" x14ac:dyDescent="0.25">
      <c r="A4577" s="80">
        <v>1064449</v>
      </c>
      <c r="B4577" s="104" t="s">
        <v>236</v>
      </c>
      <c r="C4577" s="88">
        <v>16279</v>
      </c>
    </row>
    <row r="4578" spans="1:3" x14ac:dyDescent="0.25">
      <c r="A4578" s="80">
        <v>1064450</v>
      </c>
      <c r="B4578" s="104" t="s">
        <v>236</v>
      </c>
      <c r="C4578" s="88">
        <v>16280</v>
      </c>
    </row>
    <row r="4579" spans="1:3" x14ac:dyDescent="0.25">
      <c r="A4579" s="80">
        <v>1064451</v>
      </c>
      <c r="B4579" s="104" t="s">
        <v>236</v>
      </c>
      <c r="C4579" s="88">
        <v>16281</v>
      </c>
    </row>
    <row r="4580" spans="1:3" x14ac:dyDescent="0.25">
      <c r="A4580" s="80">
        <v>1064452</v>
      </c>
      <c r="B4580" s="104" t="s">
        <v>236</v>
      </c>
      <c r="C4580" s="88">
        <v>16284</v>
      </c>
    </row>
    <row r="4581" spans="1:3" x14ac:dyDescent="0.25">
      <c r="A4581" s="80">
        <v>1064453</v>
      </c>
      <c r="B4581" s="104" t="s">
        <v>236</v>
      </c>
      <c r="C4581" s="88">
        <v>16285</v>
      </c>
    </row>
    <row r="4582" spans="1:3" x14ac:dyDescent="0.25">
      <c r="A4582" s="80">
        <v>1064454</v>
      </c>
      <c r="B4582" s="104" t="s">
        <v>236</v>
      </c>
      <c r="C4582" s="88">
        <v>16286</v>
      </c>
    </row>
    <row r="4583" spans="1:3" x14ac:dyDescent="0.25">
      <c r="A4583" s="80">
        <v>1064455</v>
      </c>
      <c r="B4583" s="104" t="s">
        <v>236</v>
      </c>
      <c r="C4583" s="88">
        <v>16287</v>
      </c>
    </row>
    <row r="4584" spans="1:3" x14ac:dyDescent="0.25">
      <c r="A4584" s="80">
        <v>1064456</v>
      </c>
      <c r="B4584" s="91">
        <v>1029519</v>
      </c>
      <c r="C4584" s="88">
        <v>16288</v>
      </c>
    </row>
    <row r="4585" spans="1:3" x14ac:dyDescent="0.25">
      <c r="A4585" s="80">
        <v>1064457</v>
      </c>
      <c r="B4585" s="91">
        <v>1029520</v>
      </c>
      <c r="C4585" s="88">
        <v>16289</v>
      </c>
    </row>
    <row r="4586" spans="1:3" x14ac:dyDescent="0.25">
      <c r="A4586" s="80">
        <v>1064458</v>
      </c>
      <c r="B4586" s="104" t="s">
        <v>236</v>
      </c>
      <c r="C4586" s="88">
        <v>16290</v>
      </c>
    </row>
    <row r="4587" spans="1:3" x14ac:dyDescent="0.25">
      <c r="A4587" s="80">
        <v>1064459</v>
      </c>
      <c r="B4587" s="104" t="s">
        <v>236</v>
      </c>
      <c r="C4587" s="88">
        <v>16295</v>
      </c>
    </row>
    <row r="4588" spans="1:3" x14ac:dyDescent="0.25">
      <c r="A4588" s="80">
        <v>1064460</v>
      </c>
      <c r="B4588" s="104" t="s">
        <v>236</v>
      </c>
      <c r="C4588" s="88">
        <v>16296</v>
      </c>
    </row>
    <row r="4589" spans="1:3" x14ac:dyDescent="0.25">
      <c r="A4589" s="80">
        <v>1064461</v>
      </c>
      <c r="B4589" s="104" t="s">
        <v>236</v>
      </c>
      <c r="C4589" s="88">
        <v>16297</v>
      </c>
    </row>
    <row r="4590" spans="1:3" x14ac:dyDescent="0.25">
      <c r="A4590" s="80">
        <v>1064462</v>
      </c>
      <c r="B4590" s="104" t="s">
        <v>236</v>
      </c>
      <c r="C4590" s="88">
        <v>16299</v>
      </c>
    </row>
    <row r="4591" spans="1:3" x14ac:dyDescent="0.25">
      <c r="A4591" s="80">
        <v>1064463</v>
      </c>
      <c r="B4591" s="104" t="s">
        <v>236</v>
      </c>
      <c r="C4591" s="88">
        <v>16300</v>
      </c>
    </row>
    <row r="4592" spans="1:3" x14ac:dyDescent="0.25">
      <c r="A4592" s="80">
        <v>1064464</v>
      </c>
      <c r="B4592" s="104" t="s">
        <v>236</v>
      </c>
      <c r="C4592" s="88">
        <v>16301</v>
      </c>
    </row>
    <row r="4593" spans="1:3" x14ac:dyDescent="0.25">
      <c r="A4593" s="80">
        <v>1064465</v>
      </c>
      <c r="B4593" s="104" t="s">
        <v>236</v>
      </c>
      <c r="C4593" s="88">
        <v>16302</v>
      </c>
    </row>
    <row r="4594" spans="1:3" x14ac:dyDescent="0.25">
      <c r="A4594" s="80">
        <v>1064466</v>
      </c>
      <c r="B4594" s="104" t="s">
        <v>236</v>
      </c>
      <c r="C4594" s="88">
        <v>16303</v>
      </c>
    </row>
    <row r="4595" spans="1:3" x14ac:dyDescent="0.25">
      <c r="A4595" s="80">
        <v>1064467</v>
      </c>
      <c r="B4595" s="104" t="s">
        <v>236</v>
      </c>
      <c r="C4595" s="88">
        <v>16305</v>
      </c>
    </row>
    <row r="4596" spans="1:3" x14ac:dyDescent="0.25">
      <c r="A4596" s="80">
        <v>1064468</v>
      </c>
      <c r="B4596" s="104" t="s">
        <v>236</v>
      </c>
      <c r="C4596" s="88">
        <v>16306</v>
      </c>
    </row>
    <row r="4597" spans="1:3" x14ac:dyDescent="0.25">
      <c r="A4597" s="80">
        <v>1064469</v>
      </c>
      <c r="B4597" s="104" t="s">
        <v>236</v>
      </c>
      <c r="C4597" s="88">
        <v>16307</v>
      </c>
    </row>
    <row r="4598" spans="1:3" x14ac:dyDescent="0.25">
      <c r="A4598" s="80">
        <v>1064470</v>
      </c>
      <c r="B4598" s="104" t="s">
        <v>236</v>
      </c>
      <c r="C4598" s="88">
        <v>16309</v>
      </c>
    </row>
    <row r="4599" spans="1:3" x14ac:dyDescent="0.25">
      <c r="A4599" s="80">
        <v>1064471</v>
      </c>
      <c r="B4599" s="104" t="s">
        <v>236</v>
      </c>
      <c r="C4599" s="88">
        <v>16311</v>
      </c>
    </row>
    <row r="4600" spans="1:3" x14ac:dyDescent="0.25">
      <c r="A4600" s="80">
        <v>1064472</v>
      </c>
      <c r="B4600" s="104" t="s">
        <v>236</v>
      </c>
      <c r="C4600" s="88">
        <v>16312</v>
      </c>
    </row>
    <row r="4601" spans="1:3" x14ac:dyDescent="0.25">
      <c r="A4601" s="80">
        <v>1064473</v>
      </c>
      <c r="B4601" s="104" t="s">
        <v>236</v>
      </c>
      <c r="C4601" s="88">
        <v>16313</v>
      </c>
    </row>
    <row r="4602" spans="1:3" x14ac:dyDescent="0.25">
      <c r="A4602" s="80">
        <v>1064474</v>
      </c>
      <c r="B4602" s="104" t="s">
        <v>236</v>
      </c>
      <c r="C4602" s="88">
        <v>16314</v>
      </c>
    </row>
    <row r="4603" spans="1:3" x14ac:dyDescent="0.25">
      <c r="A4603" s="80">
        <v>1064475</v>
      </c>
      <c r="B4603" s="104" t="s">
        <v>236</v>
      </c>
      <c r="C4603" s="88">
        <v>16315</v>
      </c>
    </row>
    <row r="4604" spans="1:3" x14ac:dyDescent="0.25">
      <c r="A4604" s="80">
        <v>1064476</v>
      </c>
      <c r="B4604" s="104" t="s">
        <v>236</v>
      </c>
      <c r="C4604" s="88">
        <v>16316</v>
      </c>
    </row>
    <row r="4605" spans="1:3" x14ac:dyDescent="0.25">
      <c r="A4605" s="80">
        <v>1064477</v>
      </c>
      <c r="B4605" s="104" t="s">
        <v>236</v>
      </c>
      <c r="C4605" s="88">
        <v>16317</v>
      </c>
    </row>
    <row r="4606" spans="1:3" x14ac:dyDescent="0.25">
      <c r="A4606" s="80">
        <v>1064478</v>
      </c>
      <c r="B4606" s="104" t="s">
        <v>236</v>
      </c>
      <c r="C4606" s="88">
        <v>16318</v>
      </c>
    </row>
    <row r="4607" spans="1:3" x14ac:dyDescent="0.25">
      <c r="A4607" s="80">
        <v>1064479</v>
      </c>
      <c r="B4607" s="104" t="s">
        <v>236</v>
      </c>
      <c r="C4607" s="88">
        <v>16321</v>
      </c>
    </row>
    <row r="4608" spans="1:3" x14ac:dyDescent="0.25">
      <c r="A4608" s="80">
        <v>1064480</v>
      </c>
      <c r="B4608" s="104" t="s">
        <v>236</v>
      </c>
      <c r="C4608" s="88">
        <v>16322</v>
      </c>
    </row>
    <row r="4609" spans="1:3" x14ac:dyDescent="0.25">
      <c r="A4609" s="80">
        <v>1064481</v>
      </c>
      <c r="B4609" s="104" t="s">
        <v>236</v>
      </c>
      <c r="C4609" s="88">
        <v>16323</v>
      </c>
    </row>
    <row r="4610" spans="1:3" x14ac:dyDescent="0.25">
      <c r="A4610" s="80">
        <v>1064482</v>
      </c>
      <c r="B4610" s="104" t="s">
        <v>236</v>
      </c>
      <c r="C4610" s="88">
        <v>16324</v>
      </c>
    </row>
    <row r="4611" spans="1:3" x14ac:dyDescent="0.25">
      <c r="A4611" s="80">
        <v>1064483</v>
      </c>
      <c r="B4611" s="104" t="s">
        <v>236</v>
      </c>
      <c r="C4611" s="88">
        <v>16325</v>
      </c>
    </row>
    <row r="4612" spans="1:3" x14ac:dyDescent="0.25">
      <c r="A4612" s="80">
        <v>1064484</v>
      </c>
      <c r="B4612" s="104" t="s">
        <v>236</v>
      </c>
      <c r="C4612" s="88">
        <v>16326</v>
      </c>
    </row>
    <row r="4613" spans="1:3" x14ac:dyDescent="0.25">
      <c r="A4613" s="80">
        <v>1064485</v>
      </c>
      <c r="B4613" s="104" t="s">
        <v>236</v>
      </c>
      <c r="C4613" s="88">
        <v>16328</v>
      </c>
    </row>
    <row r="4614" spans="1:3" x14ac:dyDescent="0.25">
      <c r="A4614" s="80">
        <v>1064486</v>
      </c>
      <c r="B4614" s="104" t="s">
        <v>236</v>
      </c>
      <c r="C4614" s="88">
        <v>16329</v>
      </c>
    </row>
    <row r="4615" spans="1:3" x14ac:dyDescent="0.25">
      <c r="A4615" s="80">
        <v>1064487</v>
      </c>
      <c r="B4615" s="104" t="s">
        <v>236</v>
      </c>
      <c r="C4615" s="88">
        <v>16330</v>
      </c>
    </row>
    <row r="4616" spans="1:3" x14ac:dyDescent="0.25">
      <c r="A4616" s="80">
        <v>1064488</v>
      </c>
      <c r="B4616" s="104" t="s">
        <v>236</v>
      </c>
      <c r="C4616" s="88">
        <v>16331</v>
      </c>
    </row>
    <row r="4617" spans="1:3" x14ac:dyDescent="0.25">
      <c r="A4617" s="80">
        <v>1064489</v>
      </c>
      <c r="B4617" s="104" t="s">
        <v>236</v>
      </c>
      <c r="C4617" s="88">
        <v>16332</v>
      </c>
    </row>
    <row r="4618" spans="1:3" x14ac:dyDescent="0.25">
      <c r="A4618" s="80">
        <v>1064490</v>
      </c>
      <c r="B4618" s="104" t="s">
        <v>236</v>
      </c>
      <c r="C4618" s="88">
        <v>16333</v>
      </c>
    </row>
    <row r="4619" spans="1:3" x14ac:dyDescent="0.25">
      <c r="A4619" s="80">
        <v>1064491</v>
      </c>
      <c r="B4619" s="104" t="s">
        <v>236</v>
      </c>
      <c r="C4619" s="88">
        <v>16334</v>
      </c>
    </row>
    <row r="4620" spans="1:3" x14ac:dyDescent="0.25">
      <c r="A4620" s="80">
        <v>1064492</v>
      </c>
      <c r="B4620" s="104" t="s">
        <v>236</v>
      </c>
      <c r="C4620" s="88">
        <v>16335</v>
      </c>
    </row>
    <row r="4621" spans="1:3" x14ac:dyDescent="0.25">
      <c r="A4621" s="80">
        <v>1064493</v>
      </c>
      <c r="B4621" s="104" t="s">
        <v>236</v>
      </c>
      <c r="C4621" s="88">
        <v>16336</v>
      </c>
    </row>
    <row r="4622" spans="1:3" x14ac:dyDescent="0.25">
      <c r="A4622" s="80">
        <v>1064494</v>
      </c>
      <c r="B4622" s="104" t="s">
        <v>236</v>
      </c>
      <c r="C4622" s="88">
        <v>16337</v>
      </c>
    </row>
    <row r="4623" spans="1:3" x14ac:dyDescent="0.25">
      <c r="A4623" s="80">
        <v>1064495</v>
      </c>
      <c r="B4623" s="104" t="s">
        <v>236</v>
      </c>
      <c r="C4623" s="88">
        <v>16338</v>
      </c>
    </row>
    <row r="4624" spans="1:3" x14ac:dyDescent="0.25">
      <c r="A4624" s="80">
        <v>1064496</v>
      </c>
      <c r="B4624" s="104" t="s">
        <v>236</v>
      </c>
      <c r="C4624" s="88">
        <v>16339</v>
      </c>
    </row>
    <row r="4625" spans="1:3" x14ac:dyDescent="0.25">
      <c r="A4625" s="80">
        <v>1064497</v>
      </c>
      <c r="B4625" s="104" t="s">
        <v>236</v>
      </c>
      <c r="C4625" s="88">
        <v>16340</v>
      </c>
    </row>
    <row r="4626" spans="1:3" x14ac:dyDescent="0.25">
      <c r="A4626" s="80">
        <v>1064498</v>
      </c>
      <c r="B4626" s="104" t="s">
        <v>236</v>
      </c>
      <c r="C4626" s="88">
        <v>16341</v>
      </c>
    </row>
    <row r="4627" spans="1:3" x14ac:dyDescent="0.25">
      <c r="A4627" s="80">
        <v>1064499</v>
      </c>
      <c r="B4627" s="104" t="s">
        <v>236</v>
      </c>
      <c r="C4627" s="88">
        <v>16342</v>
      </c>
    </row>
    <row r="4628" spans="1:3" x14ac:dyDescent="0.25">
      <c r="A4628" s="80">
        <v>1064500</v>
      </c>
      <c r="B4628" s="104" t="s">
        <v>236</v>
      </c>
      <c r="C4628" s="88">
        <v>16343</v>
      </c>
    </row>
    <row r="4629" spans="1:3" x14ac:dyDescent="0.25">
      <c r="A4629" s="80">
        <v>1064501</v>
      </c>
      <c r="B4629" s="104" t="s">
        <v>236</v>
      </c>
      <c r="C4629" s="88">
        <v>16344</v>
      </c>
    </row>
    <row r="4630" spans="1:3" x14ac:dyDescent="0.25">
      <c r="A4630" s="80">
        <v>1064502</v>
      </c>
      <c r="B4630" s="104" t="s">
        <v>236</v>
      </c>
      <c r="C4630" s="88">
        <v>16345</v>
      </c>
    </row>
    <row r="4631" spans="1:3" x14ac:dyDescent="0.25">
      <c r="A4631" s="80">
        <v>1064503</v>
      </c>
      <c r="B4631" s="104" t="s">
        <v>236</v>
      </c>
      <c r="C4631" s="88">
        <v>16346</v>
      </c>
    </row>
    <row r="4632" spans="1:3" x14ac:dyDescent="0.25">
      <c r="A4632" s="80">
        <v>1064504</v>
      </c>
      <c r="B4632" s="104" t="s">
        <v>236</v>
      </c>
      <c r="C4632" s="88">
        <v>16347</v>
      </c>
    </row>
    <row r="4633" spans="1:3" x14ac:dyDescent="0.25">
      <c r="A4633" s="80">
        <v>1064505</v>
      </c>
      <c r="B4633" s="104" t="s">
        <v>236</v>
      </c>
      <c r="C4633" s="88">
        <v>16348</v>
      </c>
    </row>
    <row r="4634" spans="1:3" x14ac:dyDescent="0.25">
      <c r="A4634" s="80">
        <v>1064506</v>
      </c>
      <c r="B4634" s="104" t="s">
        <v>236</v>
      </c>
      <c r="C4634" s="88">
        <v>16349</v>
      </c>
    </row>
    <row r="4635" spans="1:3" x14ac:dyDescent="0.25">
      <c r="A4635" s="80">
        <v>1064507</v>
      </c>
      <c r="B4635" s="104" t="s">
        <v>236</v>
      </c>
      <c r="C4635" s="88">
        <v>16351</v>
      </c>
    </row>
    <row r="4636" spans="1:3" x14ac:dyDescent="0.25">
      <c r="A4636" s="80">
        <v>1064508</v>
      </c>
      <c r="B4636" s="104" t="s">
        <v>236</v>
      </c>
      <c r="C4636" s="88">
        <v>16354</v>
      </c>
    </row>
    <row r="4637" spans="1:3" x14ac:dyDescent="0.25">
      <c r="A4637" s="80">
        <v>1064509</v>
      </c>
      <c r="B4637" s="104" t="s">
        <v>236</v>
      </c>
      <c r="C4637" s="88">
        <v>16355</v>
      </c>
    </row>
    <row r="4638" spans="1:3" x14ac:dyDescent="0.25">
      <c r="A4638" s="80">
        <v>1064510</v>
      </c>
      <c r="B4638" s="104" t="s">
        <v>236</v>
      </c>
      <c r="C4638" s="88">
        <v>16356</v>
      </c>
    </row>
    <row r="4639" spans="1:3" x14ac:dyDescent="0.25">
      <c r="A4639" s="80">
        <v>1064511</v>
      </c>
      <c r="B4639" s="104" t="s">
        <v>236</v>
      </c>
      <c r="C4639" s="88">
        <v>16358</v>
      </c>
    </row>
    <row r="4640" spans="1:3" x14ac:dyDescent="0.25">
      <c r="A4640" s="80">
        <v>1064512</v>
      </c>
      <c r="B4640" s="104" t="s">
        <v>236</v>
      </c>
      <c r="C4640" s="88">
        <v>16359</v>
      </c>
    </row>
    <row r="4641" spans="1:3" x14ac:dyDescent="0.25">
      <c r="A4641" s="80">
        <v>1064513</v>
      </c>
      <c r="B4641" s="104" t="s">
        <v>236</v>
      </c>
      <c r="C4641" s="88">
        <v>16360</v>
      </c>
    </row>
    <row r="4642" spans="1:3" x14ac:dyDescent="0.25">
      <c r="A4642" s="80">
        <v>1064514</v>
      </c>
      <c r="B4642" s="104" t="s">
        <v>236</v>
      </c>
      <c r="C4642" s="88">
        <v>16361</v>
      </c>
    </row>
    <row r="4643" spans="1:3" x14ac:dyDescent="0.25">
      <c r="A4643" s="80">
        <v>1064515</v>
      </c>
      <c r="B4643" s="104" t="s">
        <v>236</v>
      </c>
      <c r="C4643" s="88">
        <v>16362</v>
      </c>
    </row>
    <row r="4644" spans="1:3" x14ac:dyDescent="0.25">
      <c r="A4644" s="80">
        <v>1064516</v>
      </c>
      <c r="B4644" s="104" t="s">
        <v>236</v>
      </c>
      <c r="C4644" s="88">
        <v>16363</v>
      </c>
    </row>
    <row r="4645" spans="1:3" x14ac:dyDescent="0.25">
      <c r="A4645" s="80">
        <v>1064517</v>
      </c>
      <c r="B4645" s="104" t="s">
        <v>236</v>
      </c>
      <c r="C4645" s="88">
        <v>16365</v>
      </c>
    </row>
    <row r="4646" spans="1:3" x14ac:dyDescent="0.25">
      <c r="A4646" s="80">
        <v>1064518</v>
      </c>
      <c r="B4646" s="104" t="s">
        <v>236</v>
      </c>
      <c r="C4646" s="88">
        <v>16366</v>
      </c>
    </row>
    <row r="4647" spans="1:3" x14ac:dyDescent="0.25">
      <c r="A4647" s="80">
        <v>1064519</v>
      </c>
      <c r="B4647" s="104" t="s">
        <v>236</v>
      </c>
      <c r="C4647" s="88">
        <v>16367</v>
      </c>
    </row>
    <row r="4648" spans="1:3" x14ac:dyDescent="0.25">
      <c r="A4648" s="80">
        <v>1064520</v>
      </c>
      <c r="B4648" s="104" t="s">
        <v>236</v>
      </c>
      <c r="C4648" s="88">
        <v>16368</v>
      </c>
    </row>
    <row r="4649" spans="1:3" x14ac:dyDescent="0.25">
      <c r="A4649" s="80">
        <v>1064521</v>
      </c>
      <c r="B4649" s="104" t="s">
        <v>236</v>
      </c>
      <c r="C4649" s="88">
        <v>16369</v>
      </c>
    </row>
    <row r="4650" spans="1:3" x14ac:dyDescent="0.25">
      <c r="A4650" s="80">
        <v>1064522</v>
      </c>
      <c r="B4650" s="104" t="s">
        <v>236</v>
      </c>
      <c r="C4650" s="88">
        <v>16370</v>
      </c>
    </row>
    <row r="4651" spans="1:3" x14ac:dyDescent="0.25">
      <c r="A4651" s="80">
        <v>1064523</v>
      </c>
      <c r="B4651" s="104" t="s">
        <v>236</v>
      </c>
      <c r="C4651" s="88">
        <v>16371</v>
      </c>
    </row>
    <row r="4652" spans="1:3" x14ac:dyDescent="0.25">
      <c r="A4652" s="80">
        <v>1064524</v>
      </c>
      <c r="B4652" s="104" t="s">
        <v>236</v>
      </c>
      <c r="C4652" s="88">
        <v>16372</v>
      </c>
    </row>
    <row r="4653" spans="1:3" x14ac:dyDescent="0.25">
      <c r="A4653" s="80">
        <v>1064525</v>
      </c>
      <c r="B4653" s="104" t="s">
        <v>236</v>
      </c>
      <c r="C4653" s="88">
        <v>16373</v>
      </c>
    </row>
    <row r="4654" spans="1:3" x14ac:dyDescent="0.25">
      <c r="A4654" s="80">
        <v>1064526</v>
      </c>
      <c r="B4654" s="104" t="s">
        <v>236</v>
      </c>
      <c r="C4654" s="88">
        <v>16374</v>
      </c>
    </row>
    <row r="4655" spans="1:3" x14ac:dyDescent="0.25">
      <c r="A4655" s="80">
        <v>1064527</v>
      </c>
      <c r="B4655" s="104" t="s">
        <v>236</v>
      </c>
      <c r="C4655" s="88">
        <v>16376</v>
      </c>
    </row>
    <row r="4656" spans="1:3" x14ac:dyDescent="0.25">
      <c r="A4656" s="80">
        <v>1064528</v>
      </c>
      <c r="B4656" s="104" t="s">
        <v>236</v>
      </c>
      <c r="C4656" s="88">
        <v>16378</v>
      </c>
    </row>
    <row r="4657" spans="1:3" x14ac:dyDescent="0.25">
      <c r="A4657" s="80">
        <v>1064529</v>
      </c>
      <c r="B4657" s="104" t="s">
        <v>236</v>
      </c>
      <c r="C4657" s="88">
        <v>16379</v>
      </c>
    </row>
    <row r="4658" spans="1:3" x14ac:dyDescent="0.25">
      <c r="A4658" s="80">
        <v>1064530</v>
      </c>
      <c r="B4658" s="104" t="s">
        <v>236</v>
      </c>
      <c r="C4658" s="88">
        <v>16380</v>
      </c>
    </row>
    <row r="4659" spans="1:3" x14ac:dyDescent="0.25">
      <c r="A4659" s="80">
        <v>1064531</v>
      </c>
      <c r="B4659" s="104" t="s">
        <v>236</v>
      </c>
      <c r="C4659" s="88">
        <v>16382</v>
      </c>
    </row>
    <row r="4660" spans="1:3" x14ac:dyDescent="0.25">
      <c r="A4660" s="80">
        <v>1064532</v>
      </c>
      <c r="B4660" s="104" t="s">
        <v>236</v>
      </c>
      <c r="C4660" s="88">
        <v>16383</v>
      </c>
    </row>
    <row r="4661" spans="1:3" x14ac:dyDescent="0.25">
      <c r="A4661" s="80">
        <v>1064533</v>
      </c>
      <c r="B4661" s="104" t="s">
        <v>236</v>
      </c>
      <c r="C4661" s="88">
        <v>16384</v>
      </c>
    </row>
    <row r="4662" spans="1:3" x14ac:dyDescent="0.25">
      <c r="A4662" s="80">
        <v>1064534</v>
      </c>
      <c r="B4662" s="104" t="s">
        <v>236</v>
      </c>
      <c r="C4662" s="88">
        <v>16385</v>
      </c>
    </row>
    <row r="4663" spans="1:3" x14ac:dyDescent="0.25">
      <c r="A4663" s="80">
        <v>1064535</v>
      </c>
      <c r="B4663" s="104" t="s">
        <v>236</v>
      </c>
      <c r="C4663" s="88">
        <v>16388</v>
      </c>
    </row>
    <row r="4664" spans="1:3" x14ac:dyDescent="0.25">
      <c r="A4664" s="80">
        <v>1064536</v>
      </c>
      <c r="B4664" s="104" t="s">
        <v>236</v>
      </c>
      <c r="C4664" s="88">
        <v>16389</v>
      </c>
    </row>
    <row r="4665" spans="1:3" x14ac:dyDescent="0.25">
      <c r="A4665" s="80">
        <v>1064537</v>
      </c>
      <c r="B4665" s="104" t="s">
        <v>236</v>
      </c>
      <c r="C4665" s="88">
        <v>16390</v>
      </c>
    </row>
    <row r="4666" spans="1:3" x14ac:dyDescent="0.25">
      <c r="A4666" s="80">
        <v>1064538</v>
      </c>
      <c r="B4666" s="104" t="s">
        <v>236</v>
      </c>
      <c r="C4666" s="88">
        <v>16393</v>
      </c>
    </row>
    <row r="4667" spans="1:3" x14ac:dyDescent="0.25">
      <c r="A4667" s="80">
        <v>1064539</v>
      </c>
      <c r="B4667" s="104" t="s">
        <v>236</v>
      </c>
      <c r="C4667" s="88">
        <v>16394</v>
      </c>
    </row>
    <row r="4668" spans="1:3" x14ac:dyDescent="0.25">
      <c r="A4668" s="80">
        <v>1064540</v>
      </c>
      <c r="B4668" s="104" t="s">
        <v>236</v>
      </c>
      <c r="C4668" s="88">
        <v>16395</v>
      </c>
    </row>
    <row r="4669" spans="1:3" x14ac:dyDescent="0.25">
      <c r="A4669" s="80">
        <v>1064541</v>
      </c>
      <c r="B4669" s="104" t="s">
        <v>236</v>
      </c>
      <c r="C4669" s="88">
        <v>16396</v>
      </c>
    </row>
    <row r="4670" spans="1:3" x14ac:dyDescent="0.25">
      <c r="A4670" s="80">
        <v>1064542</v>
      </c>
      <c r="B4670" s="104" t="s">
        <v>236</v>
      </c>
      <c r="C4670" s="88">
        <v>16397</v>
      </c>
    </row>
    <row r="4671" spans="1:3" x14ac:dyDescent="0.25">
      <c r="A4671" s="80">
        <v>1064543</v>
      </c>
      <c r="B4671" s="104" t="s">
        <v>236</v>
      </c>
      <c r="C4671" s="88">
        <v>16399</v>
      </c>
    </row>
    <row r="4672" spans="1:3" x14ac:dyDescent="0.25">
      <c r="A4672" s="80">
        <v>1064544</v>
      </c>
      <c r="B4672" s="104" t="s">
        <v>236</v>
      </c>
      <c r="C4672" s="88">
        <v>16402</v>
      </c>
    </row>
    <row r="4673" spans="1:3" x14ac:dyDescent="0.25">
      <c r="A4673" s="80">
        <v>1064545</v>
      </c>
      <c r="B4673" s="104" t="s">
        <v>236</v>
      </c>
      <c r="C4673" s="88">
        <v>16403</v>
      </c>
    </row>
    <row r="4674" spans="1:3" x14ac:dyDescent="0.25">
      <c r="A4674" s="80">
        <v>1064546</v>
      </c>
      <c r="B4674" s="104" t="s">
        <v>236</v>
      </c>
      <c r="C4674" s="88">
        <v>16407</v>
      </c>
    </row>
    <row r="4675" spans="1:3" x14ac:dyDescent="0.25">
      <c r="A4675" s="80">
        <v>1064547</v>
      </c>
      <c r="B4675" s="104" t="s">
        <v>236</v>
      </c>
      <c r="C4675" s="88">
        <v>16408</v>
      </c>
    </row>
    <row r="4676" spans="1:3" x14ac:dyDescent="0.25">
      <c r="A4676" s="80">
        <v>1064548</v>
      </c>
      <c r="B4676" s="104" t="s">
        <v>236</v>
      </c>
      <c r="C4676" s="88">
        <v>16409</v>
      </c>
    </row>
    <row r="4677" spans="1:3" x14ac:dyDescent="0.25">
      <c r="A4677" s="80">
        <v>1064549</v>
      </c>
      <c r="B4677" s="91">
        <v>1029613</v>
      </c>
      <c r="C4677" s="88">
        <v>1641</v>
      </c>
    </row>
    <row r="4678" spans="1:3" x14ac:dyDescent="0.25">
      <c r="A4678" s="80">
        <v>1064550</v>
      </c>
      <c r="B4678" s="91">
        <v>1029614</v>
      </c>
      <c r="C4678" s="88">
        <v>16410</v>
      </c>
    </row>
    <row r="4679" spans="1:3" x14ac:dyDescent="0.25">
      <c r="A4679" s="80">
        <v>1064551</v>
      </c>
      <c r="B4679" s="104" t="s">
        <v>236</v>
      </c>
      <c r="C4679" s="88">
        <v>16412</v>
      </c>
    </row>
    <row r="4680" spans="1:3" x14ac:dyDescent="0.25">
      <c r="A4680" s="80">
        <v>1064552</v>
      </c>
      <c r="B4680" s="104" t="s">
        <v>236</v>
      </c>
      <c r="C4680" s="88">
        <v>16413</v>
      </c>
    </row>
    <row r="4681" spans="1:3" x14ac:dyDescent="0.25">
      <c r="A4681" s="80">
        <v>1064553</v>
      </c>
      <c r="B4681" s="104" t="s">
        <v>236</v>
      </c>
      <c r="C4681" s="88">
        <v>16414</v>
      </c>
    </row>
    <row r="4682" spans="1:3" x14ac:dyDescent="0.25">
      <c r="A4682" s="80">
        <v>1064554</v>
      </c>
      <c r="B4682" s="104" t="s">
        <v>236</v>
      </c>
      <c r="C4682" s="88">
        <v>16416</v>
      </c>
    </row>
    <row r="4683" spans="1:3" x14ac:dyDescent="0.25">
      <c r="A4683" s="80">
        <v>1064555</v>
      </c>
      <c r="B4683" s="104" t="s">
        <v>236</v>
      </c>
      <c r="C4683" s="88">
        <v>16417</v>
      </c>
    </row>
    <row r="4684" spans="1:3" x14ac:dyDescent="0.25">
      <c r="A4684" s="80">
        <v>1064556</v>
      </c>
      <c r="B4684" s="104" t="s">
        <v>236</v>
      </c>
      <c r="C4684" s="88">
        <v>1642</v>
      </c>
    </row>
    <row r="4685" spans="1:3" x14ac:dyDescent="0.25">
      <c r="A4685" s="80">
        <v>1064557</v>
      </c>
      <c r="B4685" s="104" t="s">
        <v>236</v>
      </c>
      <c r="C4685" s="88">
        <v>16420</v>
      </c>
    </row>
    <row r="4686" spans="1:3" x14ac:dyDescent="0.25">
      <c r="A4686" s="80">
        <v>1064558</v>
      </c>
      <c r="B4686" s="91">
        <v>1029623</v>
      </c>
      <c r="C4686" s="88">
        <v>16421</v>
      </c>
    </row>
    <row r="4687" spans="1:3" x14ac:dyDescent="0.25">
      <c r="A4687" s="80">
        <v>1064559</v>
      </c>
      <c r="B4687" s="104" t="s">
        <v>236</v>
      </c>
      <c r="C4687" s="88">
        <v>16422</v>
      </c>
    </row>
    <row r="4688" spans="1:3" x14ac:dyDescent="0.25">
      <c r="A4688" s="80">
        <v>1064560</v>
      </c>
      <c r="B4688" s="104" t="s">
        <v>236</v>
      </c>
      <c r="C4688" s="88">
        <v>16423</v>
      </c>
    </row>
    <row r="4689" spans="1:3" x14ac:dyDescent="0.25">
      <c r="A4689" s="80">
        <v>1064561</v>
      </c>
      <c r="B4689" s="104" t="s">
        <v>236</v>
      </c>
      <c r="C4689" s="88">
        <v>16424</v>
      </c>
    </row>
    <row r="4690" spans="1:3" x14ac:dyDescent="0.25">
      <c r="A4690" s="80">
        <v>1064562</v>
      </c>
      <c r="B4690" s="104" t="s">
        <v>236</v>
      </c>
      <c r="C4690" s="88">
        <v>16425</v>
      </c>
    </row>
    <row r="4691" spans="1:3" x14ac:dyDescent="0.25">
      <c r="A4691" s="80">
        <v>1064563</v>
      </c>
      <c r="B4691" s="104" t="s">
        <v>236</v>
      </c>
      <c r="C4691" s="88">
        <v>16426</v>
      </c>
    </row>
    <row r="4692" spans="1:3" x14ac:dyDescent="0.25">
      <c r="A4692" s="80">
        <v>1064564</v>
      </c>
      <c r="B4692" s="104" t="s">
        <v>236</v>
      </c>
      <c r="C4692" s="88">
        <v>16427</v>
      </c>
    </row>
    <row r="4693" spans="1:3" x14ac:dyDescent="0.25">
      <c r="A4693" s="80">
        <v>1064565</v>
      </c>
      <c r="B4693" s="104" t="s">
        <v>236</v>
      </c>
      <c r="C4693" s="88">
        <v>16430</v>
      </c>
    </row>
    <row r="4694" spans="1:3" x14ac:dyDescent="0.25">
      <c r="A4694" s="80">
        <v>1064566</v>
      </c>
      <c r="B4694" s="104" t="s">
        <v>236</v>
      </c>
      <c r="C4694" s="88">
        <v>16432</v>
      </c>
    </row>
    <row r="4695" spans="1:3" x14ac:dyDescent="0.25">
      <c r="A4695" s="80">
        <v>1064567</v>
      </c>
      <c r="B4695" s="104" t="s">
        <v>236</v>
      </c>
      <c r="C4695" s="88">
        <v>16434</v>
      </c>
    </row>
    <row r="4696" spans="1:3" x14ac:dyDescent="0.25">
      <c r="A4696" s="80">
        <v>1064568</v>
      </c>
      <c r="B4696" s="104" t="s">
        <v>236</v>
      </c>
      <c r="C4696" s="88">
        <v>16435</v>
      </c>
    </row>
    <row r="4697" spans="1:3" x14ac:dyDescent="0.25">
      <c r="A4697" s="80">
        <v>1064569</v>
      </c>
      <c r="B4697" s="104" t="s">
        <v>236</v>
      </c>
      <c r="C4697" s="88">
        <v>16436</v>
      </c>
    </row>
    <row r="4698" spans="1:3" x14ac:dyDescent="0.25">
      <c r="A4698" s="80">
        <v>1064570</v>
      </c>
      <c r="B4698" s="104" t="s">
        <v>236</v>
      </c>
      <c r="C4698" s="88">
        <v>16437</v>
      </c>
    </row>
    <row r="4699" spans="1:3" x14ac:dyDescent="0.25">
      <c r="A4699" s="80">
        <v>1064571</v>
      </c>
      <c r="B4699" s="104" t="s">
        <v>236</v>
      </c>
      <c r="C4699" s="88">
        <v>16438</v>
      </c>
    </row>
    <row r="4700" spans="1:3" x14ac:dyDescent="0.25">
      <c r="A4700" s="80">
        <v>1064572</v>
      </c>
      <c r="B4700" s="104" t="s">
        <v>236</v>
      </c>
      <c r="C4700" s="88">
        <v>16439</v>
      </c>
    </row>
    <row r="4701" spans="1:3" x14ac:dyDescent="0.25">
      <c r="A4701" s="80">
        <v>1064573</v>
      </c>
      <c r="B4701" s="104" t="s">
        <v>236</v>
      </c>
      <c r="C4701" s="88">
        <v>16440</v>
      </c>
    </row>
    <row r="4702" spans="1:3" x14ac:dyDescent="0.25">
      <c r="A4702" s="80">
        <v>1064574</v>
      </c>
      <c r="B4702" s="104" t="s">
        <v>236</v>
      </c>
      <c r="C4702" s="88">
        <v>16441</v>
      </c>
    </row>
    <row r="4703" spans="1:3" x14ac:dyDescent="0.25">
      <c r="A4703" s="80">
        <v>1064575</v>
      </c>
      <c r="B4703" s="104" t="s">
        <v>236</v>
      </c>
      <c r="C4703" s="88">
        <v>16442</v>
      </c>
    </row>
    <row r="4704" spans="1:3" x14ac:dyDescent="0.25">
      <c r="A4704" s="80">
        <v>1064576</v>
      </c>
      <c r="B4704" s="104" t="s">
        <v>236</v>
      </c>
      <c r="C4704" s="88">
        <v>16443</v>
      </c>
    </row>
    <row r="4705" spans="1:3" x14ac:dyDescent="0.25">
      <c r="A4705" s="80">
        <v>1064577</v>
      </c>
      <c r="B4705" s="104" t="s">
        <v>236</v>
      </c>
      <c r="C4705" s="88">
        <v>16444</v>
      </c>
    </row>
    <row r="4706" spans="1:3" x14ac:dyDescent="0.25">
      <c r="A4706" s="80">
        <v>1064578</v>
      </c>
      <c r="B4706" s="91">
        <v>1029643</v>
      </c>
      <c r="C4706" s="88">
        <v>16445</v>
      </c>
    </row>
    <row r="4707" spans="1:3" x14ac:dyDescent="0.25">
      <c r="A4707" s="80">
        <v>1064579</v>
      </c>
      <c r="B4707" s="104" t="s">
        <v>236</v>
      </c>
      <c r="C4707" s="88">
        <v>16446</v>
      </c>
    </row>
    <row r="4708" spans="1:3" x14ac:dyDescent="0.25">
      <c r="A4708" s="80">
        <v>1064580</v>
      </c>
      <c r="B4708" s="104" t="s">
        <v>236</v>
      </c>
      <c r="C4708" s="88">
        <v>16447</v>
      </c>
    </row>
    <row r="4709" spans="1:3" x14ac:dyDescent="0.25">
      <c r="A4709" s="80">
        <v>1064581</v>
      </c>
      <c r="B4709" s="104" t="s">
        <v>236</v>
      </c>
      <c r="C4709" s="88">
        <v>16448</v>
      </c>
    </row>
    <row r="4710" spans="1:3" x14ac:dyDescent="0.25">
      <c r="A4710" s="80">
        <v>1064582</v>
      </c>
      <c r="B4710" s="104" t="s">
        <v>236</v>
      </c>
      <c r="C4710" s="88">
        <v>16449</v>
      </c>
    </row>
    <row r="4711" spans="1:3" x14ac:dyDescent="0.25">
      <c r="A4711" s="80">
        <v>1064583</v>
      </c>
      <c r="B4711" s="91">
        <v>1029648</v>
      </c>
      <c r="C4711" s="88">
        <v>1645</v>
      </c>
    </row>
    <row r="4712" spans="1:3" x14ac:dyDescent="0.25">
      <c r="A4712" s="80">
        <v>1064584</v>
      </c>
      <c r="B4712" s="104" t="s">
        <v>236</v>
      </c>
      <c r="C4712" s="88">
        <v>16450</v>
      </c>
    </row>
    <row r="4713" spans="1:3" x14ac:dyDescent="0.25">
      <c r="A4713" s="80">
        <v>1064585</v>
      </c>
      <c r="B4713" s="104" t="s">
        <v>236</v>
      </c>
      <c r="C4713" s="88">
        <v>16451</v>
      </c>
    </row>
    <row r="4714" spans="1:3" x14ac:dyDescent="0.25">
      <c r="A4714" s="80">
        <v>1064586</v>
      </c>
      <c r="B4714" s="104" t="s">
        <v>236</v>
      </c>
      <c r="C4714" s="88">
        <v>16452</v>
      </c>
    </row>
    <row r="4715" spans="1:3" x14ac:dyDescent="0.25">
      <c r="A4715" s="80">
        <v>1064587</v>
      </c>
      <c r="B4715" s="104" t="s">
        <v>236</v>
      </c>
      <c r="C4715" s="88">
        <v>16453</v>
      </c>
    </row>
    <row r="4716" spans="1:3" x14ac:dyDescent="0.25">
      <c r="A4716" s="80">
        <v>1064588</v>
      </c>
      <c r="B4716" s="104" t="s">
        <v>236</v>
      </c>
      <c r="C4716" s="88">
        <v>16454</v>
      </c>
    </row>
    <row r="4717" spans="1:3" x14ac:dyDescent="0.25">
      <c r="A4717" s="80">
        <v>1064589</v>
      </c>
      <c r="B4717" s="104" t="s">
        <v>236</v>
      </c>
      <c r="C4717" s="88">
        <v>16455</v>
      </c>
    </row>
    <row r="4718" spans="1:3" x14ac:dyDescent="0.25">
      <c r="A4718" s="80">
        <v>1064590</v>
      </c>
      <c r="B4718" s="104" t="s">
        <v>236</v>
      </c>
      <c r="C4718" s="88">
        <v>16456</v>
      </c>
    </row>
    <row r="4719" spans="1:3" x14ac:dyDescent="0.25">
      <c r="A4719" s="80">
        <v>1064591</v>
      </c>
      <c r="B4719" s="104" t="s">
        <v>236</v>
      </c>
      <c r="C4719" s="88">
        <v>16457</v>
      </c>
    </row>
    <row r="4720" spans="1:3" x14ac:dyDescent="0.25">
      <c r="A4720" s="80">
        <v>1064592</v>
      </c>
      <c r="B4720" s="104" t="s">
        <v>236</v>
      </c>
      <c r="C4720" s="88">
        <v>16458</v>
      </c>
    </row>
    <row r="4721" spans="1:3" x14ac:dyDescent="0.25">
      <c r="A4721" s="80">
        <v>1064593</v>
      </c>
      <c r="B4721" s="104" t="s">
        <v>236</v>
      </c>
      <c r="C4721" s="88">
        <v>16459</v>
      </c>
    </row>
    <row r="4722" spans="1:3" x14ac:dyDescent="0.25">
      <c r="A4722" s="80">
        <v>1064594</v>
      </c>
      <c r="B4722" s="104" t="s">
        <v>236</v>
      </c>
      <c r="C4722" s="88">
        <v>1646</v>
      </c>
    </row>
    <row r="4723" spans="1:3" x14ac:dyDescent="0.25">
      <c r="A4723" s="80">
        <v>1064595</v>
      </c>
      <c r="B4723" s="104" t="s">
        <v>236</v>
      </c>
      <c r="C4723" s="88">
        <v>16460</v>
      </c>
    </row>
    <row r="4724" spans="1:3" x14ac:dyDescent="0.25">
      <c r="A4724" s="80">
        <v>1064596</v>
      </c>
      <c r="B4724" s="104" t="s">
        <v>236</v>
      </c>
      <c r="C4724" s="88">
        <v>16461</v>
      </c>
    </row>
    <row r="4725" spans="1:3" x14ac:dyDescent="0.25">
      <c r="A4725" s="80">
        <v>1064597</v>
      </c>
      <c r="B4725" s="91">
        <v>1029662</v>
      </c>
      <c r="C4725" s="88">
        <v>16462</v>
      </c>
    </row>
    <row r="4726" spans="1:3" x14ac:dyDescent="0.25">
      <c r="A4726" s="80">
        <v>1064598</v>
      </c>
      <c r="B4726" s="104" t="s">
        <v>236</v>
      </c>
      <c r="C4726" s="88">
        <v>16464</v>
      </c>
    </row>
    <row r="4727" spans="1:3" x14ac:dyDescent="0.25">
      <c r="A4727" s="80">
        <v>1064599</v>
      </c>
      <c r="B4727" s="91">
        <v>1029664</v>
      </c>
      <c r="C4727" s="88">
        <v>16465</v>
      </c>
    </row>
    <row r="4728" spans="1:3" x14ac:dyDescent="0.25">
      <c r="A4728" s="80">
        <v>1064600</v>
      </c>
      <c r="B4728" s="104" t="s">
        <v>236</v>
      </c>
      <c r="C4728" s="88">
        <v>16468</v>
      </c>
    </row>
    <row r="4729" spans="1:3" x14ac:dyDescent="0.25">
      <c r="A4729" s="80">
        <v>1064601</v>
      </c>
      <c r="B4729" s="104" t="s">
        <v>236</v>
      </c>
      <c r="C4729" s="88">
        <v>16469</v>
      </c>
    </row>
    <row r="4730" spans="1:3" x14ac:dyDescent="0.25">
      <c r="A4730" s="80">
        <v>1064602</v>
      </c>
      <c r="B4730" s="104" t="s">
        <v>236</v>
      </c>
      <c r="C4730" s="88">
        <v>16470</v>
      </c>
    </row>
    <row r="4731" spans="1:3" x14ac:dyDescent="0.25">
      <c r="A4731" s="80">
        <v>1064603</v>
      </c>
      <c r="B4731" s="104" t="s">
        <v>236</v>
      </c>
      <c r="C4731" s="88">
        <v>16472</v>
      </c>
    </row>
    <row r="4732" spans="1:3" x14ac:dyDescent="0.25">
      <c r="A4732" s="80">
        <v>1064604</v>
      </c>
      <c r="B4732" s="104" t="s">
        <v>236</v>
      </c>
      <c r="C4732" s="88">
        <v>16473</v>
      </c>
    </row>
    <row r="4733" spans="1:3" x14ac:dyDescent="0.25">
      <c r="A4733" s="80">
        <v>1064605</v>
      </c>
      <c r="B4733" s="104" t="s">
        <v>236</v>
      </c>
      <c r="C4733" s="88">
        <v>16474</v>
      </c>
    </row>
    <row r="4734" spans="1:3" x14ac:dyDescent="0.25">
      <c r="A4734" s="80">
        <v>1064606</v>
      </c>
      <c r="B4734" s="91">
        <v>1029671</v>
      </c>
      <c r="C4734" s="88">
        <v>16475</v>
      </c>
    </row>
    <row r="4735" spans="1:3" x14ac:dyDescent="0.25">
      <c r="A4735" s="80">
        <v>1064607</v>
      </c>
      <c r="B4735" s="104" t="s">
        <v>236</v>
      </c>
      <c r="C4735" s="88">
        <v>16476</v>
      </c>
    </row>
    <row r="4736" spans="1:3" x14ac:dyDescent="0.25">
      <c r="A4736" s="80">
        <v>1064608</v>
      </c>
      <c r="B4736" s="104" t="s">
        <v>236</v>
      </c>
      <c r="C4736" s="88">
        <v>16478</v>
      </c>
    </row>
    <row r="4737" spans="1:3" x14ac:dyDescent="0.25">
      <c r="A4737" s="80">
        <v>1064609</v>
      </c>
      <c r="B4737" s="104" t="s">
        <v>236</v>
      </c>
      <c r="C4737" s="88">
        <v>16479</v>
      </c>
    </row>
    <row r="4738" spans="1:3" x14ac:dyDescent="0.25">
      <c r="A4738" s="80">
        <v>1064610</v>
      </c>
      <c r="B4738" s="104" t="s">
        <v>236</v>
      </c>
      <c r="C4738" s="88">
        <v>16480</v>
      </c>
    </row>
    <row r="4739" spans="1:3" x14ac:dyDescent="0.25">
      <c r="A4739" s="80">
        <v>1064611</v>
      </c>
      <c r="B4739" s="104" t="s">
        <v>236</v>
      </c>
      <c r="C4739" s="88">
        <v>16482</v>
      </c>
    </row>
    <row r="4740" spans="1:3" x14ac:dyDescent="0.25">
      <c r="A4740" s="80">
        <v>1064612</v>
      </c>
      <c r="B4740" s="104" t="s">
        <v>236</v>
      </c>
      <c r="C4740" s="88">
        <v>16483</v>
      </c>
    </row>
    <row r="4741" spans="1:3" x14ac:dyDescent="0.25">
      <c r="A4741" s="80">
        <v>1064613</v>
      </c>
      <c r="B4741" s="104" t="s">
        <v>236</v>
      </c>
      <c r="C4741" s="88">
        <v>16484</v>
      </c>
    </row>
    <row r="4742" spans="1:3" x14ac:dyDescent="0.25">
      <c r="A4742" s="80">
        <v>1064614</v>
      </c>
      <c r="B4742" s="104" t="s">
        <v>236</v>
      </c>
      <c r="C4742" s="88">
        <v>16485</v>
      </c>
    </row>
    <row r="4743" spans="1:3" x14ac:dyDescent="0.25">
      <c r="A4743" s="80">
        <v>1064615</v>
      </c>
      <c r="B4743" s="104" t="s">
        <v>236</v>
      </c>
      <c r="C4743" s="88">
        <v>16487</v>
      </c>
    </row>
    <row r="4744" spans="1:3" x14ac:dyDescent="0.25">
      <c r="A4744" s="80">
        <v>1064616</v>
      </c>
      <c r="B4744" s="104" t="s">
        <v>236</v>
      </c>
      <c r="C4744" s="88">
        <v>16488</v>
      </c>
    </row>
    <row r="4745" spans="1:3" x14ac:dyDescent="0.25">
      <c r="A4745" s="80">
        <v>1064617</v>
      </c>
      <c r="B4745" s="104" t="s">
        <v>236</v>
      </c>
      <c r="C4745" s="88">
        <v>16489</v>
      </c>
    </row>
    <row r="4746" spans="1:3" x14ac:dyDescent="0.25">
      <c r="A4746" s="80">
        <v>1064618</v>
      </c>
      <c r="B4746" s="104" t="s">
        <v>236</v>
      </c>
      <c r="C4746" s="88">
        <v>16491</v>
      </c>
    </row>
    <row r="4747" spans="1:3" x14ac:dyDescent="0.25">
      <c r="A4747" s="80">
        <v>1064619</v>
      </c>
      <c r="B4747" s="104" t="s">
        <v>236</v>
      </c>
      <c r="C4747" s="88">
        <v>16492</v>
      </c>
    </row>
    <row r="4748" spans="1:3" x14ac:dyDescent="0.25">
      <c r="A4748" s="80">
        <v>1064620</v>
      </c>
      <c r="B4748" s="104" t="s">
        <v>236</v>
      </c>
      <c r="C4748" s="88">
        <v>16493</v>
      </c>
    </row>
    <row r="4749" spans="1:3" x14ac:dyDescent="0.25">
      <c r="A4749" s="80">
        <v>1064621</v>
      </c>
      <c r="B4749" s="104" t="s">
        <v>236</v>
      </c>
      <c r="C4749" s="88">
        <v>16494</v>
      </c>
    </row>
    <row r="4750" spans="1:3" x14ac:dyDescent="0.25">
      <c r="A4750" s="80">
        <v>1064622</v>
      </c>
      <c r="B4750" s="104" t="s">
        <v>236</v>
      </c>
      <c r="C4750" s="88">
        <v>16495</v>
      </c>
    </row>
    <row r="4751" spans="1:3" x14ac:dyDescent="0.25">
      <c r="A4751" s="80">
        <v>1064623</v>
      </c>
      <c r="B4751" s="104" t="s">
        <v>236</v>
      </c>
      <c r="C4751" s="88">
        <v>16497</v>
      </c>
    </row>
    <row r="4752" spans="1:3" x14ac:dyDescent="0.25">
      <c r="A4752" s="80">
        <v>1064624</v>
      </c>
      <c r="B4752" s="104" t="s">
        <v>236</v>
      </c>
      <c r="C4752" s="88">
        <v>16498</v>
      </c>
    </row>
    <row r="4753" spans="1:3" x14ac:dyDescent="0.25">
      <c r="A4753" s="80">
        <v>1064625</v>
      </c>
      <c r="B4753" s="104" t="s">
        <v>236</v>
      </c>
      <c r="C4753" s="88">
        <v>16503</v>
      </c>
    </row>
    <row r="4754" spans="1:3" x14ac:dyDescent="0.25">
      <c r="A4754" s="80">
        <v>1064626</v>
      </c>
      <c r="B4754" s="104" t="s">
        <v>236</v>
      </c>
      <c r="C4754" s="88">
        <v>16507</v>
      </c>
    </row>
    <row r="4755" spans="1:3" x14ac:dyDescent="0.25">
      <c r="A4755" s="80">
        <v>1064627</v>
      </c>
      <c r="B4755" s="91">
        <v>1029693</v>
      </c>
      <c r="C4755" s="88">
        <v>16510</v>
      </c>
    </row>
    <row r="4756" spans="1:3" x14ac:dyDescent="0.25">
      <c r="A4756" s="80">
        <v>1064628</v>
      </c>
      <c r="B4756" s="104" t="s">
        <v>236</v>
      </c>
      <c r="C4756" s="88">
        <v>16511</v>
      </c>
    </row>
    <row r="4757" spans="1:3" x14ac:dyDescent="0.25">
      <c r="A4757" s="80">
        <v>1064629</v>
      </c>
      <c r="B4757" s="104" t="s">
        <v>236</v>
      </c>
      <c r="C4757" s="88">
        <v>16512</v>
      </c>
    </row>
    <row r="4758" spans="1:3" x14ac:dyDescent="0.25">
      <c r="A4758" s="80">
        <v>1064630</v>
      </c>
      <c r="B4758" s="104" t="s">
        <v>236</v>
      </c>
      <c r="C4758" s="88">
        <v>16513</v>
      </c>
    </row>
    <row r="4759" spans="1:3" x14ac:dyDescent="0.25">
      <c r="A4759" s="80">
        <v>1064631</v>
      </c>
      <c r="B4759" s="104" t="s">
        <v>236</v>
      </c>
      <c r="C4759" s="88">
        <v>16514</v>
      </c>
    </row>
    <row r="4760" spans="1:3" x14ac:dyDescent="0.25">
      <c r="A4760" s="80">
        <v>1064632</v>
      </c>
      <c r="B4760" s="104" t="s">
        <v>236</v>
      </c>
      <c r="C4760" s="88">
        <v>16517</v>
      </c>
    </row>
    <row r="4761" spans="1:3" x14ac:dyDescent="0.25">
      <c r="A4761" s="80">
        <v>1064633</v>
      </c>
      <c r="B4761" s="104" t="s">
        <v>236</v>
      </c>
      <c r="C4761" s="88">
        <v>16518</v>
      </c>
    </row>
    <row r="4762" spans="1:3" x14ac:dyDescent="0.25">
      <c r="A4762" s="80">
        <v>1064634</v>
      </c>
      <c r="B4762" s="104" t="s">
        <v>236</v>
      </c>
      <c r="C4762" s="88">
        <v>16519</v>
      </c>
    </row>
    <row r="4763" spans="1:3" x14ac:dyDescent="0.25">
      <c r="A4763" s="80">
        <v>1064635</v>
      </c>
      <c r="B4763" s="104" t="s">
        <v>236</v>
      </c>
      <c r="C4763" s="88">
        <v>16520</v>
      </c>
    </row>
    <row r="4764" spans="1:3" x14ac:dyDescent="0.25">
      <c r="A4764" s="80">
        <v>1064636</v>
      </c>
      <c r="B4764" s="104" t="s">
        <v>236</v>
      </c>
      <c r="C4764" s="88">
        <v>16521</v>
      </c>
    </row>
    <row r="4765" spans="1:3" x14ac:dyDescent="0.25">
      <c r="A4765" s="80">
        <v>1064637</v>
      </c>
      <c r="B4765" s="104" t="s">
        <v>236</v>
      </c>
      <c r="C4765" s="88">
        <v>16522</v>
      </c>
    </row>
    <row r="4766" spans="1:3" x14ac:dyDescent="0.25">
      <c r="A4766" s="80">
        <v>1064638</v>
      </c>
      <c r="B4766" s="104" t="s">
        <v>236</v>
      </c>
      <c r="C4766" s="88">
        <v>16523</v>
      </c>
    </row>
    <row r="4767" spans="1:3" x14ac:dyDescent="0.25">
      <c r="A4767" s="80">
        <v>1064639</v>
      </c>
      <c r="B4767" s="104" t="s">
        <v>236</v>
      </c>
      <c r="C4767" s="88">
        <v>16524</v>
      </c>
    </row>
    <row r="4768" spans="1:3" x14ac:dyDescent="0.25">
      <c r="A4768" s="80">
        <v>1064640</v>
      </c>
      <c r="B4768" s="104" t="s">
        <v>236</v>
      </c>
      <c r="C4768" s="88">
        <v>16525</v>
      </c>
    </row>
    <row r="4769" spans="1:3" x14ac:dyDescent="0.25">
      <c r="A4769" s="80">
        <v>1064641</v>
      </c>
      <c r="B4769" s="104" t="s">
        <v>236</v>
      </c>
      <c r="C4769" s="88">
        <v>16526</v>
      </c>
    </row>
    <row r="4770" spans="1:3" x14ac:dyDescent="0.25">
      <c r="A4770" s="80">
        <v>1064642</v>
      </c>
      <c r="B4770" s="104" t="s">
        <v>236</v>
      </c>
      <c r="C4770" s="88">
        <v>16527</v>
      </c>
    </row>
    <row r="4771" spans="1:3" x14ac:dyDescent="0.25">
      <c r="A4771" s="80">
        <v>1064643</v>
      </c>
      <c r="B4771" s="104" t="s">
        <v>236</v>
      </c>
      <c r="C4771" s="88">
        <v>16528</v>
      </c>
    </row>
    <row r="4772" spans="1:3" x14ac:dyDescent="0.25">
      <c r="A4772" s="80">
        <v>1064644</v>
      </c>
      <c r="B4772" s="104" t="s">
        <v>236</v>
      </c>
      <c r="C4772" s="88">
        <v>16529</v>
      </c>
    </row>
    <row r="4773" spans="1:3" x14ac:dyDescent="0.25">
      <c r="A4773" s="80">
        <v>1064645</v>
      </c>
      <c r="B4773" s="104" t="s">
        <v>236</v>
      </c>
      <c r="C4773" s="88">
        <v>16530</v>
      </c>
    </row>
    <row r="4774" spans="1:3" x14ac:dyDescent="0.25">
      <c r="A4774" s="80">
        <v>1064646</v>
      </c>
      <c r="B4774" s="104" t="s">
        <v>236</v>
      </c>
      <c r="C4774" s="88">
        <v>16531</v>
      </c>
    </row>
    <row r="4775" spans="1:3" x14ac:dyDescent="0.25">
      <c r="A4775" s="80">
        <v>1064647</v>
      </c>
      <c r="B4775" s="104" t="s">
        <v>236</v>
      </c>
      <c r="C4775" s="88">
        <v>16532</v>
      </c>
    </row>
    <row r="4776" spans="1:3" x14ac:dyDescent="0.25">
      <c r="A4776" s="80">
        <v>1064648</v>
      </c>
      <c r="B4776" s="104" t="s">
        <v>236</v>
      </c>
      <c r="C4776" s="88">
        <v>16534</v>
      </c>
    </row>
    <row r="4777" spans="1:3" x14ac:dyDescent="0.25">
      <c r="A4777" s="80">
        <v>1064649</v>
      </c>
      <c r="B4777" s="104" t="s">
        <v>236</v>
      </c>
      <c r="C4777" s="88">
        <v>16536</v>
      </c>
    </row>
    <row r="4778" spans="1:3" x14ac:dyDescent="0.25">
      <c r="A4778" s="80">
        <v>1064650</v>
      </c>
      <c r="B4778" s="104" t="s">
        <v>236</v>
      </c>
      <c r="C4778" s="88">
        <v>16537</v>
      </c>
    </row>
    <row r="4779" spans="1:3" x14ac:dyDescent="0.25">
      <c r="A4779" s="80">
        <v>1064651</v>
      </c>
      <c r="B4779" s="104" t="s">
        <v>236</v>
      </c>
      <c r="C4779" s="88">
        <v>16538</v>
      </c>
    </row>
    <row r="4780" spans="1:3" x14ac:dyDescent="0.25">
      <c r="A4780" s="80">
        <v>1064652</v>
      </c>
      <c r="B4780" s="104" t="s">
        <v>236</v>
      </c>
      <c r="C4780" s="88">
        <v>16539</v>
      </c>
    </row>
    <row r="4781" spans="1:3" x14ac:dyDescent="0.25">
      <c r="A4781" s="80">
        <v>1064653</v>
      </c>
      <c r="B4781" s="104" t="s">
        <v>236</v>
      </c>
      <c r="C4781" s="88">
        <v>16540</v>
      </c>
    </row>
    <row r="4782" spans="1:3" x14ac:dyDescent="0.25">
      <c r="A4782" s="80">
        <v>1064654</v>
      </c>
      <c r="B4782" s="104" t="s">
        <v>236</v>
      </c>
      <c r="C4782" s="88">
        <v>16542</v>
      </c>
    </row>
    <row r="4783" spans="1:3" x14ac:dyDescent="0.25">
      <c r="A4783" s="80">
        <v>1064655</v>
      </c>
      <c r="B4783" s="104" t="s">
        <v>236</v>
      </c>
      <c r="C4783" s="88">
        <v>16543</v>
      </c>
    </row>
    <row r="4784" spans="1:3" x14ac:dyDescent="0.25">
      <c r="A4784" s="80">
        <v>1064656</v>
      </c>
      <c r="B4784" s="91">
        <v>1029722</v>
      </c>
      <c r="C4784" s="88">
        <v>16545</v>
      </c>
    </row>
    <row r="4785" spans="1:3" x14ac:dyDescent="0.25">
      <c r="A4785" s="80">
        <v>1064657</v>
      </c>
      <c r="B4785" s="104" t="s">
        <v>236</v>
      </c>
      <c r="C4785" s="88">
        <v>16546</v>
      </c>
    </row>
    <row r="4786" spans="1:3" x14ac:dyDescent="0.25">
      <c r="A4786" s="80">
        <v>1064658</v>
      </c>
      <c r="B4786" s="104" t="s">
        <v>236</v>
      </c>
      <c r="C4786" s="88">
        <v>16547</v>
      </c>
    </row>
    <row r="4787" spans="1:3" x14ac:dyDescent="0.25">
      <c r="A4787" s="80">
        <v>1064659</v>
      </c>
      <c r="B4787" s="104" t="s">
        <v>236</v>
      </c>
      <c r="C4787" s="88">
        <v>16548</v>
      </c>
    </row>
    <row r="4788" spans="1:3" x14ac:dyDescent="0.25">
      <c r="A4788" s="80">
        <v>1064660</v>
      </c>
      <c r="B4788" s="104" t="s">
        <v>236</v>
      </c>
      <c r="C4788" s="88">
        <v>16549</v>
      </c>
    </row>
    <row r="4789" spans="1:3" x14ac:dyDescent="0.25">
      <c r="A4789" s="80">
        <v>1064661</v>
      </c>
      <c r="B4789" s="104" t="s">
        <v>236</v>
      </c>
      <c r="C4789" s="88">
        <v>1655</v>
      </c>
    </row>
    <row r="4790" spans="1:3" x14ac:dyDescent="0.25">
      <c r="A4790" s="80">
        <v>1064662</v>
      </c>
      <c r="B4790" s="104" t="s">
        <v>236</v>
      </c>
      <c r="C4790" s="88">
        <v>16550</v>
      </c>
    </row>
    <row r="4791" spans="1:3" x14ac:dyDescent="0.25">
      <c r="A4791" s="80">
        <v>1064663</v>
      </c>
      <c r="B4791" s="104" t="s">
        <v>236</v>
      </c>
      <c r="C4791" s="88">
        <v>16551</v>
      </c>
    </row>
    <row r="4792" spans="1:3" x14ac:dyDescent="0.25">
      <c r="A4792" s="80">
        <v>1064664</v>
      </c>
      <c r="B4792" s="104" t="s">
        <v>236</v>
      </c>
      <c r="C4792" s="88">
        <v>16552</v>
      </c>
    </row>
    <row r="4793" spans="1:3" x14ac:dyDescent="0.25">
      <c r="A4793" s="80">
        <v>1064665</v>
      </c>
      <c r="B4793" s="91">
        <v>1029733</v>
      </c>
      <c r="C4793" s="88">
        <v>16558</v>
      </c>
    </row>
    <row r="4794" spans="1:3" x14ac:dyDescent="0.25">
      <c r="A4794" s="80">
        <v>1064666</v>
      </c>
      <c r="B4794" s="104" t="s">
        <v>236</v>
      </c>
      <c r="C4794" s="88">
        <v>1656</v>
      </c>
    </row>
    <row r="4795" spans="1:3" x14ac:dyDescent="0.25">
      <c r="A4795" s="80">
        <v>1064667</v>
      </c>
      <c r="B4795" s="91">
        <v>1029735</v>
      </c>
      <c r="C4795" s="88">
        <v>16603</v>
      </c>
    </row>
    <row r="4796" spans="1:3" x14ac:dyDescent="0.25">
      <c r="A4796" s="80">
        <v>1064668</v>
      </c>
      <c r="B4796" s="104" t="s">
        <v>236</v>
      </c>
      <c r="C4796" s="88">
        <v>16655</v>
      </c>
    </row>
    <row r="4797" spans="1:3" x14ac:dyDescent="0.25">
      <c r="A4797" s="80">
        <v>1064669</v>
      </c>
      <c r="B4797" s="104" t="s">
        <v>236</v>
      </c>
      <c r="C4797" s="88">
        <v>16663</v>
      </c>
    </row>
    <row r="4798" spans="1:3" x14ac:dyDescent="0.25">
      <c r="A4798" s="80">
        <v>1064670</v>
      </c>
      <c r="B4798" s="91">
        <v>1029738</v>
      </c>
      <c r="C4798" s="88">
        <v>1667</v>
      </c>
    </row>
    <row r="4799" spans="1:3" x14ac:dyDescent="0.25">
      <c r="A4799" s="80">
        <v>1064671</v>
      </c>
      <c r="B4799" s="104" t="s">
        <v>236</v>
      </c>
      <c r="C4799" s="88">
        <v>16678</v>
      </c>
    </row>
    <row r="4800" spans="1:3" x14ac:dyDescent="0.25">
      <c r="A4800" s="80">
        <v>1064672</v>
      </c>
      <c r="B4800" s="104" t="s">
        <v>236</v>
      </c>
      <c r="C4800" s="88">
        <v>16702</v>
      </c>
    </row>
    <row r="4801" spans="1:3" x14ac:dyDescent="0.25">
      <c r="A4801" s="80">
        <v>1064673</v>
      </c>
      <c r="B4801" s="104" t="s">
        <v>236</v>
      </c>
      <c r="C4801" s="88">
        <v>16798</v>
      </c>
    </row>
    <row r="4802" spans="1:3" x14ac:dyDescent="0.25">
      <c r="A4802" s="80">
        <v>1064674</v>
      </c>
      <c r="B4802" s="104" t="s">
        <v>236</v>
      </c>
      <c r="C4802" s="88">
        <v>1681</v>
      </c>
    </row>
    <row r="4803" spans="1:3" x14ac:dyDescent="0.25">
      <c r="A4803" s="80">
        <v>1064675</v>
      </c>
      <c r="B4803" s="104" t="s">
        <v>236</v>
      </c>
      <c r="C4803" s="88">
        <v>1683</v>
      </c>
    </row>
    <row r="4804" spans="1:3" x14ac:dyDescent="0.25">
      <c r="A4804" s="80">
        <v>1064676</v>
      </c>
      <c r="B4804" s="104" t="s">
        <v>236</v>
      </c>
      <c r="C4804" s="88">
        <v>16848</v>
      </c>
    </row>
    <row r="4805" spans="1:3" x14ac:dyDescent="0.25">
      <c r="A4805" s="80">
        <v>1064677</v>
      </c>
      <c r="B4805" s="104" t="s">
        <v>236</v>
      </c>
      <c r="C4805" s="88">
        <v>16880</v>
      </c>
    </row>
    <row r="4806" spans="1:3" x14ac:dyDescent="0.25">
      <c r="A4806" s="80">
        <v>1064678</v>
      </c>
      <c r="B4806" s="91">
        <v>1029747</v>
      </c>
      <c r="C4806" s="88">
        <v>16908</v>
      </c>
    </row>
    <row r="4807" spans="1:3" x14ac:dyDescent="0.25">
      <c r="A4807" s="80">
        <v>1064679</v>
      </c>
      <c r="B4807" s="91">
        <v>1029748</v>
      </c>
      <c r="C4807" s="88">
        <v>16909</v>
      </c>
    </row>
    <row r="4808" spans="1:3" x14ac:dyDescent="0.25">
      <c r="A4808" s="80">
        <v>1064680</v>
      </c>
      <c r="B4808" s="91">
        <v>1029749</v>
      </c>
      <c r="C4808" s="88">
        <v>1691</v>
      </c>
    </row>
    <row r="4809" spans="1:3" x14ac:dyDescent="0.25">
      <c r="A4809" s="80">
        <v>1064681</v>
      </c>
      <c r="B4809" s="104" t="s">
        <v>236</v>
      </c>
      <c r="C4809" s="88">
        <v>16952</v>
      </c>
    </row>
    <row r="4810" spans="1:3" x14ac:dyDescent="0.25">
      <c r="A4810" s="80">
        <v>1064682</v>
      </c>
      <c r="B4810" s="104" t="s">
        <v>236</v>
      </c>
      <c r="C4810" s="88">
        <v>16964</v>
      </c>
    </row>
    <row r="4811" spans="1:3" x14ac:dyDescent="0.25">
      <c r="A4811" s="80">
        <v>1064683</v>
      </c>
      <c r="B4811" s="91">
        <v>1029752</v>
      </c>
      <c r="C4811" s="88">
        <v>16968</v>
      </c>
    </row>
    <row r="4812" spans="1:3" x14ac:dyDescent="0.25">
      <c r="A4812" s="80">
        <v>1064684</v>
      </c>
      <c r="B4812" s="104" t="s">
        <v>236</v>
      </c>
      <c r="C4812" s="88">
        <v>16987</v>
      </c>
    </row>
    <row r="4813" spans="1:3" x14ac:dyDescent="0.25">
      <c r="A4813" s="80">
        <v>1064685</v>
      </c>
      <c r="B4813" s="104" t="s">
        <v>236</v>
      </c>
      <c r="C4813" s="88">
        <v>1702</v>
      </c>
    </row>
    <row r="4814" spans="1:3" x14ac:dyDescent="0.25">
      <c r="A4814" s="80">
        <v>1064686</v>
      </c>
      <c r="B4814" s="104" t="s">
        <v>236</v>
      </c>
      <c r="C4814" s="88">
        <v>17073</v>
      </c>
    </row>
    <row r="4815" spans="1:3" x14ac:dyDescent="0.25">
      <c r="A4815" s="80">
        <v>1064687</v>
      </c>
      <c r="B4815" s="104" t="s">
        <v>236</v>
      </c>
      <c r="C4815" s="88">
        <v>17128</v>
      </c>
    </row>
    <row r="4816" spans="1:3" x14ac:dyDescent="0.25">
      <c r="A4816" s="80">
        <v>1064688</v>
      </c>
      <c r="B4816" s="104" t="s">
        <v>236</v>
      </c>
      <c r="C4816" s="88">
        <v>1715</v>
      </c>
    </row>
    <row r="4817" spans="1:3" x14ac:dyDescent="0.25">
      <c r="A4817" s="80">
        <v>1064689</v>
      </c>
      <c r="B4817" s="104" t="s">
        <v>236</v>
      </c>
      <c r="C4817" s="88">
        <v>17172</v>
      </c>
    </row>
    <row r="4818" spans="1:3" x14ac:dyDescent="0.25">
      <c r="A4818" s="80">
        <v>1064690</v>
      </c>
      <c r="B4818" s="91">
        <v>1029759</v>
      </c>
      <c r="C4818" s="88">
        <v>1719</v>
      </c>
    </row>
    <row r="4819" spans="1:3" x14ac:dyDescent="0.25">
      <c r="A4819" s="80">
        <v>1064691</v>
      </c>
      <c r="B4819" s="104" t="s">
        <v>236</v>
      </c>
      <c r="C4819" s="88">
        <v>17284</v>
      </c>
    </row>
    <row r="4820" spans="1:3" x14ac:dyDescent="0.25">
      <c r="A4820" s="80">
        <v>1064692</v>
      </c>
      <c r="B4820" s="104" t="s">
        <v>236</v>
      </c>
      <c r="C4820" s="88">
        <v>1729</v>
      </c>
    </row>
    <row r="4821" spans="1:3" x14ac:dyDescent="0.25">
      <c r="A4821" s="80">
        <v>1064693</v>
      </c>
      <c r="B4821" s="104" t="s">
        <v>236</v>
      </c>
      <c r="C4821" s="88">
        <v>17299</v>
      </c>
    </row>
    <row r="4822" spans="1:3" x14ac:dyDescent="0.25">
      <c r="A4822" s="80">
        <v>1064694</v>
      </c>
      <c r="B4822" s="104" t="s">
        <v>236</v>
      </c>
      <c r="C4822" s="88">
        <v>17318</v>
      </c>
    </row>
    <row r="4823" spans="1:3" x14ac:dyDescent="0.25">
      <c r="A4823" s="80">
        <v>1064695</v>
      </c>
      <c r="B4823" s="104" t="s">
        <v>236</v>
      </c>
      <c r="C4823" s="88">
        <v>17336</v>
      </c>
    </row>
    <row r="4824" spans="1:3" x14ac:dyDescent="0.25">
      <c r="A4824" s="80">
        <v>1064696</v>
      </c>
      <c r="B4824" s="104" t="s">
        <v>236</v>
      </c>
      <c r="C4824" s="88">
        <v>17374</v>
      </c>
    </row>
    <row r="4825" spans="1:3" x14ac:dyDescent="0.25">
      <c r="A4825" s="80">
        <v>1064697</v>
      </c>
      <c r="B4825" s="91">
        <v>1029768</v>
      </c>
      <c r="C4825" s="88">
        <v>17377</v>
      </c>
    </row>
    <row r="4826" spans="1:3" x14ac:dyDescent="0.25">
      <c r="A4826" s="80">
        <v>1064698</v>
      </c>
      <c r="B4826" s="104" t="s">
        <v>236</v>
      </c>
      <c r="C4826" s="88">
        <v>17388</v>
      </c>
    </row>
    <row r="4827" spans="1:3" x14ac:dyDescent="0.25">
      <c r="A4827" s="80">
        <v>1064699</v>
      </c>
      <c r="B4827" s="91">
        <v>1029770</v>
      </c>
      <c r="C4827" s="88">
        <v>1740</v>
      </c>
    </row>
    <row r="4828" spans="1:3" x14ac:dyDescent="0.25">
      <c r="A4828" s="80">
        <v>1064700</v>
      </c>
      <c r="B4828" s="104" t="s">
        <v>236</v>
      </c>
      <c r="C4828" s="88">
        <v>1745</v>
      </c>
    </row>
    <row r="4829" spans="1:3" x14ac:dyDescent="0.25">
      <c r="A4829" s="80">
        <v>1064701</v>
      </c>
      <c r="B4829" s="104" t="s">
        <v>236</v>
      </c>
      <c r="C4829" s="88">
        <v>1752</v>
      </c>
    </row>
    <row r="4830" spans="1:3" x14ac:dyDescent="0.25">
      <c r="A4830" s="80">
        <v>1064702</v>
      </c>
      <c r="B4830" s="104" t="s">
        <v>236</v>
      </c>
      <c r="C4830" s="88">
        <v>1753</v>
      </c>
    </row>
    <row r="4831" spans="1:3" x14ac:dyDescent="0.25">
      <c r="A4831" s="80">
        <v>1064703</v>
      </c>
      <c r="B4831" s="104" t="s">
        <v>236</v>
      </c>
      <c r="C4831" s="88">
        <v>1755</v>
      </c>
    </row>
    <row r="4832" spans="1:3" x14ac:dyDescent="0.25">
      <c r="A4832" s="80">
        <v>1064704</v>
      </c>
      <c r="B4832" s="104" t="s">
        <v>236</v>
      </c>
      <c r="C4832" s="88">
        <v>17552</v>
      </c>
    </row>
    <row r="4833" spans="1:3" x14ac:dyDescent="0.25">
      <c r="A4833" s="80">
        <v>1064705</v>
      </c>
      <c r="B4833" s="91">
        <v>1114521</v>
      </c>
      <c r="C4833" s="88">
        <v>23951</v>
      </c>
    </row>
    <row r="4834" spans="1:3" x14ac:dyDescent="0.25">
      <c r="A4834" s="80">
        <v>1064706</v>
      </c>
      <c r="B4834" s="104" t="s">
        <v>236</v>
      </c>
      <c r="C4834" s="88">
        <v>1757</v>
      </c>
    </row>
    <row r="4835" spans="1:3" x14ac:dyDescent="0.25">
      <c r="A4835" s="80">
        <v>1064707</v>
      </c>
      <c r="B4835" s="91">
        <v>1029778</v>
      </c>
      <c r="C4835" s="88">
        <v>17586</v>
      </c>
    </row>
    <row r="4836" spans="1:3" x14ac:dyDescent="0.25">
      <c r="A4836" s="80">
        <v>1064708</v>
      </c>
      <c r="B4836" s="104" t="s">
        <v>236</v>
      </c>
      <c r="C4836" s="88">
        <v>1762</v>
      </c>
    </row>
    <row r="4837" spans="1:3" x14ac:dyDescent="0.25">
      <c r="A4837" s="80">
        <v>1064709</v>
      </c>
      <c r="B4837" s="104" t="s">
        <v>236</v>
      </c>
      <c r="C4837" s="88">
        <v>17648</v>
      </c>
    </row>
    <row r="4838" spans="1:3" x14ac:dyDescent="0.25">
      <c r="A4838" s="80">
        <v>1064710</v>
      </c>
      <c r="B4838" s="104" t="s">
        <v>236</v>
      </c>
      <c r="C4838" s="88">
        <v>17700</v>
      </c>
    </row>
    <row r="4839" spans="1:3" x14ac:dyDescent="0.25">
      <c r="A4839" s="80">
        <v>1064711</v>
      </c>
      <c r="B4839" s="91">
        <v>1029783</v>
      </c>
      <c r="C4839" s="88">
        <v>17724</v>
      </c>
    </row>
    <row r="4840" spans="1:3" x14ac:dyDescent="0.25">
      <c r="A4840" s="80">
        <v>1064712</v>
      </c>
      <c r="B4840" s="104" t="s">
        <v>236</v>
      </c>
      <c r="C4840" s="88">
        <v>1773</v>
      </c>
    </row>
    <row r="4841" spans="1:3" x14ac:dyDescent="0.25">
      <c r="A4841" s="80">
        <v>1064713</v>
      </c>
      <c r="B4841" s="104" t="s">
        <v>236</v>
      </c>
      <c r="C4841" s="88">
        <v>17764</v>
      </c>
    </row>
    <row r="4842" spans="1:3" x14ac:dyDescent="0.25">
      <c r="A4842" s="80">
        <v>1064714</v>
      </c>
      <c r="B4842" s="104" t="s">
        <v>236</v>
      </c>
      <c r="C4842" s="88">
        <v>1777</v>
      </c>
    </row>
    <row r="4843" spans="1:3" x14ac:dyDescent="0.25">
      <c r="A4843" s="80">
        <v>1064715</v>
      </c>
      <c r="B4843" s="104" t="s">
        <v>236</v>
      </c>
      <c r="C4843" s="88">
        <v>17792</v>
      </c>
    </row>
    <row r="4844" spans="1:3" x14ac:dyDescent="0.25">
      <c r="A4844" s="80">
        <v>1064716</v>
      </c>
      <c r="B4844" s="104" t="s">
        <v>236</v>
      </c>
      <c r="C4844" s="88">
        <v>17822</v>
      </c>
    </row>
    <row r="4845" spans="1:3" x14ac:dyDescent="0.25">
      <c r="A4845" s="80">
        <v>1064717</v>
      </c>
      <c r="B4845" s="104" t="s">
        <v>236</v>
      </c>
      <c r="C4845" s="88">
        <v>17837</v>
      </c>
    </row>
    <row r="4846" spans="1:3" x14ac:dyDescent="0.25">
      <c r="A4846" s="80">
        <v>1064718</v>
      </c>
      <c r="B4846" s="91">
        <v>1029790</v>
      </c>
      <c r="C4846" s="88">
        <v>1785</v>
      </c>
    </row>
    <row r="4847" spans="1:3" x14ac:dyDescent="0.25">
      <c r="A4847" s="80">
        <v>1064719</v>
      </c>
      <c r="B4847" s="104" t="s">
        <v>236</v>
      </c>
      <c r="C4847" s="88">
        <v>1787</v>
      </c>
    </row>
    <row r="4848" spans="1:3" x14ac:dyDescent="0.25">
      <c r="A4848" s="80">
        <v>1064720</v>
      </c>
      <c r="B4848" s="104" t="s">
        <v>236</v>
      </c>
      <c r="C4848" s="88">
        <v>17936</v>
      </c>
    </row>
    <row r="4849" spans="1:3" x14ac:dyDescent="0.25">
      <c r="A4849" s="80">
        <v>1064721</v>
      </c>
      <c r="B4849" s="104" t="s">
        <v>236</v>
      </c>
      <c r="C4849" s="88">
        <v>1798</v>
      </c>
    </row>
    <row r="4850" spans="1:3" x14ac:dyDescent="0.25">
      <c r="A4850" s="80">
        <v>1064722</v>
      </c>
      <c r="B4850" s="104" t="s">
        <v>236</v>
      </c>
      <c r="C4850" s="88">
        <v>1801</v>
      </c>
    </row>
    <row r="4851" spans="1:3" x14ac:dyDescent="0.25">
      <c r="A4851" s="80">
        <v>1064723</v>
      </c>
      <c r="B4851" s="104" t="s">
        <v>236</v>
      </c>
      <c r="C4851" s="88">
        <v>1803</v>
      </c>
    </row>
    <row r="4852" spans="1:3" x14ac:dyDescent="0.25">
      <c r="A4852" s="80">
        <v>1064724</v>
      </c>
      <c r="B4852" s="91">
        <v>1029797</v>
      </c>
      <c r="C4852" s="88">
        <v>18037</v>
      </c>
    </row>
    <row r="4853" spans="1:3" x14ac:dyDescent="0.25">
      <c r="A4853" s="80">
        <v>1064725</v>
      </c>
      <c r="B4853" s="104" t="s">
        <v>236</v>
      </c>
      <c r="C4853" s="88">
        <v>1804</v>
      </c>
    </row>
    <row r="4854" spans="1:3" x14ac:dyDescent="0.25">
      <c r="A4854" s="80">
        <v>1064726</v>
      </c>
      <c r="B4854" s="104" t="s">
        <v>236</v>
      </c>
      <c r="C4854" s="88">
        <v>1805</v>
      </c>
    </row>
    <row r="4855" spans="1:3" x14ac:dyDescent="0.25">
      <c r="A4855" s="80">
        <v>1064727</v>
      </c>
      <c r="B4855" s="104" t="s">
        <v>236</v>
      </c>
      <c r="C4855" s="88">
        <v>18074</v>
      </c>
    </row>
    <row r="4856" spans="1:3" x14ac:dyDescent="0.25">
      <c r="A4856" s="80">
        <v>1064728</v>
      </c>
      <c r="B4856" s="104" t="s">
        <v>236</v>
      </c>
      <c r="C4856" s="88">
        <v>18087</v>
      </c>
    </row>
    <row r="4857" spans="1:3" x14ac:dyDescent="0.25">
      <c r="A4857" s="80">
        <v>1064729</v>
      </c>
      <c r="B4857" s="104" t="s">
        <v>236</v>
      </c>
      <c r="C4857" s="88">
        <v>18096</v>
      </c>
    </row>
    <row r="4858" spans="1:3" x14ac:dyDescent="0.25">
      <c r="A4858" s="80">
        <v>1064730</v>
      </c>
      <c r="B4858" s="104" t="s">
        <v>236</v>
      </c>
      <c r="C4858" s="88">
        <v>18107</v>
      </c>
    </row>
    <row r="4859" spans="1:3" x14ac:dyDescent="0.25">
      <c r="A4859" s="80">
        <v>1064731</v>
      </c>
      <c r="B4859" s="104" t="s">
        <v>236</v>
      </c>
      <c r="C4859" s="88">
        <v>18139</v>
      </c>
    </row>
    <row r="4860" spans="1:3" x14ac:dyDescent="0.25">
      <c r="A4860" s="80">
        <v>1064732</v>
      </c>
      <c r="B4860" s="104" t="s">
        <v>236</v>
      </c>
      <c r="C4860" s="88">
        <v>1819</v>
      </c>
    </row>
    <row r="4861" spans="1:3" x14ac:dyDescent="0.25">
      <c r="A4861" s="80">
        <v>1064733</v>
      </c>
      <c r="B4861" s="104" t="s">
        <v>236</v>
      </c>
      <c r="C4861" s="88">
        <v>18207</v>
      </c>
    </row>
    <row r="4862" spans="1:3" x14ac:dyDescent="0.25">
      <c r="A4862" s="80">
        <v>1064734</v>
      </c>
      <c r="B4862" s="104" t="s">
        <v>236</v>
      </c>
      <c r="C4862" s="88">
        <v>18211</v>
      </c>
    </row>
    <row r="4863" spans="1:3" x14ac:dyDescent="0.25">
      <c r="A4863" s="80">
        <v>1064735</v>
      </c>
      <c r="B4863" s="104" t="s">
        <v>236</v>
      </c>
      <c r="C4863" s="88">
        <v>18245</v>
      </c>
    </row>
    <row r="4864" spans="1:3" x14ac:dyDescent="0.25">
      <c r="A4864" s="80">
        <v>1064736</v>
      </c>
      <c r="B4864" s="104" t="s">
        <v>236</v>
      </c>
      <c r="C4864" s="88">
        <v>18262</v>
      </c>
    </row>
    <row r="4865" spans="1:3" x14ac:dyDescent="0.25">
      <c r="A4865" s="80">
        <v>1064737</v>
      </c>
      <c r="B4865" s="104" t="s">
        <v>236</v>
      </c>
      <c r="C4865" s="88">
        <v>18279</v>
      </c>
    </row>
    <row r="4866" spans="1:3" x14ac:dyDescent="0.25">
      <c r="A4866" s="80">
        <v>1064738</v>
      </c>
      <c r="B4866" s="104" t="s">
        <v>236</v>
      </c>
      <c r="C4866" s="88">
        <v>1828</v>
      </c>
    </row>
    <row r="4867" spans="1:3" x14ac:dyDescent="0.25">
      <c r="A4867" s="80">
        <v>1064739</v>
      </c>
      <c r="B4867" s="104" t="s">
        <v>236</v>
      </c>
      <c r="C4867" s="88">
        <v>18302</v>
      </c>
    </row>
    <row r="4868" spans="1:3" x14ac:dyDescent="0.25">
      <c r="A4868" s="80">
        <v>1064740</v>
      </c>
      <c r="B4868" s="104" t="s">
        <v>236</v>
      </c>
      <c r="C4868" s="88">
        <v>18352</v>
      </c>
    </row>
    <row r="4869" spans="1:3" x14ac:dyDescent="0.25">
      <c r="A4869" s="80">
        <v>1064741</v>
      </c>
      <c r="B4869" s="91">
        <v>1029816</v>
      </c>
      <c r="C4869" s="88">
        <v>1836</v>
      </c>
    </row>
    <row r="4870" spans="1:3" x14ac:dyDescent="0.25">
      <c r="A4870" s="80">
        <v>1064742</v>
      </c>
      <c r="B4870" s="104" t="s">
        <v>236</v>
      </c>
      <c r="C4870" s="88">
        <v>1841</v>
      </c>
    </row>
    <row r="4871" spans="1:3" x14ac:dyDescent="0.25">
      <c r="A4871" s="80">
        <v>1064743</v>
      </c>
      <c r="B4871" s="104" t="s">
        <v>236</v>
      </c>
      <c r="C4871" s="88">
        <v>18415</v>
      </c>
    </row>
    <row r="4872" spans="1:3" x14ac:dyDescent="0.25">
      <c r="A4872" s="80">
        <v>1064744</v>
      </c>
      <c r="B4872" s="104" t="s">
        <v>236</v>
      </c>
      <c r="C4872" s="88">
        <v>18418</v>
      </c>
    </row>
    <row r="4873" spans="1:3" x14ac:dyDescent="0.25">
      <c r="A4873" s="80">
        <v>1064745</v>
      </c>
      <c r="B4873" s="91">
        <v>1029822</v>
      </c>
      <c r="C4873" s="88">
        <v>18468</v>
      </c>
    </row>
    <row r="4874" spans="1:3" x14ac:dyDescent="0.25">
      <c r="A4874" s="80">
        <v>1064746</v>
      </c>
      <c r="B4874" s="91">
        <v>1029823</v>
      </c>
      <c r="C4874" s="88">
        <v>18496</v>
      </c>
    </row>
    <row r="4875" spans="1:3" x14ac:dyDescent="0.25">
      <c r="A4875" s="80">
        <v>1064747</v>
      </c>
      <c r="B4875" s="104" t="s">
        <v>236</v>
      </c>
      <c r="C4875" s="88">
        <v>1850</v>
      </c>
    </row>
    <row r="4876" spans="1:3" x14ac:dyDescent="0.25">
      <c r="A4876" s="80">
        <v>1064748</v>
      </c>
      <c r="B4876" s="93">
        <v>1029825</v>
      </c>
      <c r="C4876" s="88">
        <v>18506</v>
      </c>
    </row>
    <row r="4877" spans="1:3" x14ac:dyDescent="0.25">
      <c r="A4877" s="80">
        <v>1064749</v>
      </c>
      <c r="B4877" s="104" t="s">
        <v>236</v>
      </c>
      <c r="C4877" s="88">
        <v>1852</v>
      </c>
    </row>
    <row r="4878" spans="1:3" x14ac:dyDescent="0.25">
      <c r="A4878" s="80">
        <v>1064750</v>
      </c>
      <c r="B4878" s="104" t="s">
        <v>236</v>
      </c>
      <c r="C4878" s="88">
        <v>18521</v>
      </c>
    </row>
    <row r="4879" spans="1:3" x14ac:dyDescent="0.25">
      <c r="A4879" s="80">
        <v>1064751</v>
      </c>
      <c r="B4879" s="104" t="s">
        <v>236</v>
      </c>
      <c r="C4879" s="88">
        <v>1856</v>
      </c>
    </row>
    <row r="4880" spans="1:3" x14ac:dyDescent="0.25">
      <c r="A4880" s="80">
        <v>1064752</v>
      </c>
      <c r="B4880" s="104" t="s">
        <v>236</v>
      </c>
      <c r="C4880" s="88">
        <v>18579</v>
      </c>
    </row>
    <row r="4881" spans="1:3" x14ac:dyDescent="0.25">
      <c r="A4881" s="80">
        <v>1064753</v>
      </c>
      <c r="B4881" s="104" t="s">
        <v>236</v>
      </c>
      <c r="C4881" s="88">
        <v>1858</v>
      </c>
    </row>
    <row r="4882" spans="1:3" x14ac:dyDescent="0.25">
      <c r="A4882" s="80">
        <v>1064754</v>
      </c>
      <c r="B4882" s="104" t="s">
        <v>236</v>
      </c>
      <c r="C4882" s="88">
        <v>18586</v>
      </c>
    </row>
    <row r="4883" spans="1:3" x14ac:dyDescent="0.25">
      <c r="A4883" s="80">
        <v>1064755</v>
      </c>
      <c r="B4883" s="104" t="s">
        <v>236</v>
      </c>
      <c r="C4883" s="88">
        <v>18587</v>
      </c>
    </row>
    <row r="4884" spans="1:3" x14ac:dyDescent="0.25">
      <c r="A4884" s="80">
        <v>1064756</v>
      </c>
      <c r="B4884" s="104" t="s">
        <v>236</v>
      </c>
      <c r="C4884" s="88">
        <v>18597</v>
      </c>
    </row>
    <row r="4885" spans="1:3" x14ac:dyDescent="0.25">
      <c r="A4885" s="80">
        <v>1064757</v>
      </c>
      <c r="B4885" s="104" t="s">
        <v>236</v>
      </c>
      <c r="C4885" s="88">
        <v>18602</v>
      </c>
    </row>
    <row r="4886" spans="1:3" x14ac:dyDescent="0.25">
      <c r="A4886" s="80">
        <v>1064758</v>
      </c>
      <c r="B4886" s="104" t="s">
        <v>236</v>
      </c>
      <c r="C4886" s="88">
        <v>18626</v>
      </c>
    </row>
    <row r="4887" spans="1:3" x14ac:dyDescent="0.25">
      <c r="A4887" s="80">
        <v>1064759</v>
      </c>
      <c r="B4887" s="104" t="s">
        <v>236</v>
      </c>
      <c r="C4887" s="88">
        <v>1871</v>
      </c>
    </row>
    <row r="4888" spans="1:3" x14ac:dyDescent="0.25">
      <c r="A4888" s="80">
        <v>1064760</v>
      </c>
      <c r="B4888" s="104" t="s">
        <v>236</v>
      </c>
      <c r="C4888" s="88">
        <v>18729</v>
      </c>
    </row>
    <row r="4889" spans="1:3" x14ac:dyDescent="0.25">
      <c r="A4889" s="80">
        <v>1064761</v>
      </c>
      <c r="B4889" s="104" t="s">
        <v>236</v>
      </c>
      <c r="C4889" s="88">
        <v>18770</v>
      </c>
    </row>
    <row r="4890" spans="1:3" x14ac:dyDescent="0.25">
      <c r="A4890" s="80">
        <v>1064762</v>
      </c>
      <c r="B4890" s="91">
        <v>1029839</v>
      </c>
      <c r="C4890" s="88">
        <v>1878</v>
      </c>
    </row>
    <row r="4891" spans="1:3" x14ac:dyDescent="0.25">
      <c r="A4891" s="80">
        <v>1064763</v>
      </c>
      <c r="B4891" s="104" t="s">
        <v>236</v>
      </c>
      <c r="C4891" s="88">
        <v>1879</v>
      </c>
    </row>
    <row r="4892" spans="1:3" x14ac:dyDescent="0.25">
      <c r="A4892" s="80">
        <v>1064764</v>
      </c>
      <c r="B4892" s="91">
        <v>1029841</v>
      </c>
      <c r="C4892" s="88">
        <v>18802</v>
      </c>
    </row>
    <row r="4893" spans="1:3" x14ac:dyDescent="0.25">
      <c r="A4893" s="80">
        <v>1064765</v>
      </c>
      <c r="B4893" s="104" t="s">
        <v>236</v>
      </c>
      <c r="C4893" s="88">
        <v>18805</v>
      </c>
    </row>
    <row r="4894" spans="1:3" x14ac:dyDescent="0.25">
      <c r="A4894" s="80">
        <v>1064766</v>
      </c>
      <c r="B4894" s="104" t="s">
        <v>236</v>
      </c>
      <c r="C4894" s="88">
        <v>1881</v>
      </c>
    </row>
    <row r="4895" spans="1:3" x14ac:dyDescent="0.25">
      <c r="A4895" s="80">
        <v>1064767</v>
      </c>
      <c r="B4895" s="104" t="s">
        <v>236</v>
      </c>
      <c r="C4895" s="88">
        <v>1882</v>
      </c>
    </row>
    <row r="4896" spans="1:3" x14ac:dyDescent="0.25">
      <c r="A4896" s="80">
        <v>1064768</v>
      </c>
      <c r="B4896" s="104" t="s">
        <v>236</v>
      </c>
      <c r="C4896" s="88">
        <v>18829</v>
      </c>
    </row>
    <row r="4897" spans="1:3" x14ac:dyDescent="0.25">
      <c r="A4897" s="80">
        <v>1064769</v>
      </c>
      <c r="B4897" s="104" t="s">
        <v>236</v>
      </c>
      <c r="C4897" s="88">
        <v>18835</v>
      </c>
    </row>
    <row r="4898" spans="1:3" x14ac:dyDescent="0.25">
      <c r="A4898" s="80">
        <v>1064770</v>
      </c>
      <c r="B4898" s="91">
        <v>1029847</v>
      </c>
      <c r="C4898" s="88">
        <v>18860</v>
      </c>
    </row>
    <row r="4899" spans="1:3" x14ac:dyDescent="0.25">
      <c r="A4899" s="80">
        <v>1064771</v>
      </c>
      <c r="B4899" s="104" t="s">
        <v>236</v>
      </c>
      <c r="C4899" s="88">
        <v>1888</v>
      </c>
    </row>
    <row r="4900" spans="1:3" x14ac:dyDescent="0.25">
      <c r="A4900" s="80">
        <v>1064772</v>
      </c>
      <c r="B4900" s="104" t="s">
        <v>236</v>
      </c>
      <c r="C4900" s="88">
        <v>18896</v>
      </c>
    </row>
    <row r="4901" spans="1:3" x14ac:dyDescent="0.25">
      <c r="A4901" s="80">
        <v>1064773</v>
      </c>
      <c r="B4901" s="104" t="s">
        <v>236</v>
      </c>
      <c r="C4901" s="88">
        <v>1894</v>
      </c>
    </row>
    <row r="4902" spans="1:3" x14ac:dyDescent="0.25">
      <c r="A4902" s="80">
        <v>1064774</v>
      </c>
      <c r="B4902" s="104" t="s">
        <v>236</v>
      </c>
      <c r="C4902" s="88">
        <v>18951</v>
      </c>
    </row>
    <row r="4903" spans="1:3" x14ac:dyDescent="0.25">
      <c r="A4903" s="80">
        <v>1064775</v>
      </c>
      <c r="B4903" s="104" t="s">
        <v>236</v>
      </c>
      <c r="C4903" s="88">
        <v>18968</v>
      </c>
    </row>
    <row r="4904" spans="1:3" x14ac:dyDescent="0.25">
      <c r="A4904" s="80">
        <v>1064776</v>
      </c>
      <c r="B4904" s="104" t="s">
        <v>236</v>
      </c>
      <c r="C4904" s="88">
        <v>1897</v>
      </c>
    </row>
    <row r="4905" spans="1:3" x14ac:dyDescent="0.25">
      <c r="A4905" s="80">
        <v>1064777</v>
      </c>
      <c r="B4905" s="104" t="s">
        <v>236</v>
      </c>
      <c r="C4905" s="88">
        <v>1900</v>
      </c>
    </row>
    <row r="4906" spans="1:3" x14ac:dyDescent="0.25">
      <c r="A4906" s="80">
        <v>1064778</v>
      </c>
      <c r="B4906" s="104" t="s">
        <v>236</v>
      </c>
      <c r="C4906" s="88">
        <v>19038</v>
      </c>
    </row>
    <row r="4907" spans="1:3" x14ac:dyDescent="0.25">
      <c r="A4907" s="80">
        <v>1064779</v>
      </c>
      <c r="B4907" s="91">
        <v>1029858</v>
      </c>
      <c r="C4907" s="88">
        <v>1906</v>
      </c>
    </row>
    <row r="4908" spans="1:3" x14ac:dyDescent="0.25">
      <c r="A4908" s="80">
        <v>1064780</v>
      </c>
      <c r="B4908" s="91">
        <v>1029859</v>
      </c>
      <c r="C4908" s="88">
        <v>1907</v>
      </c>
    </row>
    <row r="4909" spans="1:3" x14ac:dyDescent="0.25">
      <c r="A4909" s="80">
        <v>1064781</v>
      </c>
      <c r="B4909" s="91">
        <v>1029860</v>
      </c>
      <c r="C4909" s="88">
        <v>1909</v>
      </c>
    </row>
    <row r="4910" spans="1:3" x14ac:dyDescent="0.25">
      <c r="A4910" s="80">
        <v>1064782</v>
      </c>
      <c r="B4910" s="91">
        <v>1029861</v>
      </c>
      <c r="C4910" s="88">
        <v>1910</v>
      </c>
    </row>
    <row r="4911" spans="1:3" x14ac:dyDescent="0.25">
      <c r="A4911" s="80">
        <v>1064783</v>
      </c>
      <c r="B4911" s="91">
        <v>1029862</v>
      </c>
      <c r="C4911" s="88">
        <v>1911</v>
      </c>
    </row>
    <row r="4912" spans="1:3" x14ac:dyDescent="0.25">
      <c r="A4912" s="80">
        <v>1064784</v>
      </c>
      <c r="B4912" s="104" t="s">
        <v>236</v>
      </c>
      <c r="C4912" s="88">
        <v>19145</v>
      </c>
    </row>
    <row r="4913" spans="1:3" x14ac:dyDescent="0.25">
      <c r="A4913" s="80">
        <v>1064785</v>
      </c>
      <c r="B4913" s="104" t="s">
        <v>236</v>
      </c>
      <c r="C4913" s="88">
        <v>1916</v>
      </c>
    </row>
    <row r="4914" spans="1:3" x14ac:dyDescent="0.25">
      <c r="A4914" s="80">
        <v>1064786</v>
      </c>
      <c r="B4914" s="104" t="s">
        <v>236</v>
      </c>
      <c r="C4914" s="88">
        <v>19211</v>
      </c>
    </row>
    <row r="4915" spans="1:3" x14ac:dyDescent="0.25">
      <c r="A4915" s="80">
        <v>1064787</v>
      </c>
      <c r="B4915" s="104" t="s">
        <v>236</v>
      </c>
      <c r="C4915" s="88">
        <v>1923</v>
      </c>
    </row>
    <row r="4916" spans="1:3" x14ac:dyDescent="0.25">
      <c r="A4916" s="80">
        <v>1064788</v>
      </c>
      <c r="B4916" s="91">
        <v>1029868</v>
      </c>
      <c r="C4916" s="88">
        <v>1926</v>
      </c>
    </row>
    <row r="4917" spans="1:3" x14ac:dyDescent="0.25">
      <c r="A4917" s="80">
        <v>1064789</v>
      </c>
      <c r="B4917" s="104" t="s">
        <v>236</v>
      </c>
      <c r="C4917" s="88">
        <v>19325</v>
      </c>
    </row>
    <row r="4918" spans="1:3" x14ac:dyDescent="0.25">
      <c r="A4918" s="80">
        <v>1064790</v>
      </c>
      <c r="B4918" s="104" t="s">
        <v>236</v>
      </c>
      <c r="C4918" s="88">
        <v>19340</v>
      </c>
    </row>
    <row r="4919" spans="1:3" x14ac:dyDescent="0.25">
      <c r="A4919" s="80">
        <v>1064791</v>
      </c>
      <c r="B4919" s="104" t="s">
        <v>236</v>
      </c>
      <c r="C4919" s="88">
        <v>19355</v>
      </c>
    </row>
    <row r="4920" spans="1:3" x14ac:dyDescent="0.25">
      <c r="A4920" s="80">
        <v>1064792</v>
      </c>
      <c r="B4920" s="104" t="s">
        <v>236</v>
      </c>
      <c r="C4920" s="88">
        <v>1936</v>
      </c>
    </row>
    <row r="4921" spans="1:3" x14ac:dyDescent="0.25">
      <c r="A4921" s="80">
        <v>1064793</v>
      </c>
      <c r="B4921" s="91">
        <v>1029873</v>
      </c>
      <c r="C4921" s="88">
        <v>1939</v>
      </c>
    </row>
    <row r="4922" spans="1:3" x14ac:dyDescent="0.25">
      <c r="A4922" s="80">
        <v>1064794</v>
      </c>
      <c r="B4922" s="104" t="s">
        <v>236</v>
      </c>
      <c r="C4922" s="88">
        <v>1940</v>
      </c>
    </row>
    <row r="4923" spans="1:3" x14ac:dyDescent="0.25">
      <c r="A4923" s="80">
        <v>1064795</v>
      </c>
      <c r="B4923" s="104" t="s">
        <v>236</v>
      </c>
      <c r="C4923" s="88">
        <v>1942</v>
      </c>
    </row>
    <row r="4924" spans="1:3" x14ac:dyDescent="0.25">
      <c r="A4924" s="80">
        <v>1064796</v>
      </c>
      <c r="B4924" s="104" t="s">
        <v>236</v>
      </c>
      <c r="C4924" s="88">
        <v>1943</v>
      </c>
    </row>
    <row r="4925" spans="1:3" x14ac:dyDescent="0.25">
      <c r="A4925" s="80">
        <v>1064797</v>
      </c>
      <c r="B4925" s="104" t="s">
        <v>236</v>
      </c>
      <c r="C4925" s="88">
        <v>1947</v>
      </c>
    </row>
    <row r="4926" spans="1:3" x14ac:dyDescent="0.25">
      <c r="A4926" s="80">
        <v>1064798</v>
      </c>
      <c r="B4926" s="104" t="s">
        <v>236</v>
      </c>
      <c r="C4926" s="88">
        <v>19474</v>
      </c>
    </row>
    <row r="4927" spans="1:3" x14ac:dyDescent="0.25">
      <c r="A4927" s="80">
        <v>1064799</v>
      </c>
      <c r="B4927" s="104" t="s">
        <v>236</v>
      </c>
      <c r="C4927" s="88">
        <v>1949</v>
      </c>
    </row>
    <row r="4928" spans="1:3" x14ac:dyDescent="0.25">
      <c r="A4928" s="80">
        <v>1064800</v>
      </c>
      <c r="B4928" s="91">
        <v>1029880</v>
      </c>
      <c r="C4928" s="88">
        <v>19507</v>
      </c>
    </row>
    <row r="4929" spans="1:3" x14ac:dyDescent="0.25">
      <c r="A4929" s="80">
        <v>1064801</v>
      </c>
      <c r="B4929" s="104" t="s">
        <v>236</v>
      </c>
      <c r="C4929" s="88">
        <v>19538</v>
      </c>
    </row>
    <row r="4930" spans="1:3" x14ac:dyDescent="0.25">
      <c r="A4930" s="80">
        <v>1064802</v>
      </c>
      <c r="B4930" s="104" t="s">
        <v>236</v>
      </c>
      <c r="C4930" s="88">
        <v>1954</v>
      </c>
    </row>
    <row r="4931" spans="1:3" x14ac:dyDescent="0.25">
      <c r="A4931" s="80">
        <v>1064803</v>
      </c>
      <c r="B4931" s="104" t="s">
        <v>236</v>
      </c>
      <c r="C4931" s="88">
        <v>19563</v>
      </c>
    </row>
    <row r="4932" spans="1:3" x14ac:dyDescent="0.25">
      <c r="A4932" s="80">
        <v>1064804</v>
      </c>
      <c r="B4932" s="104" t="s">
        <v>236</v>
      </c>
      <c r="C4932" s="88">
        <v>19575</v>
      </c>
    </row>
    <row r="4933" spans="1:3" x14ac:dyDescent="0.25">
      <c r="A4933" s="80">
        <v>1064805</v>
      </c>
      <c r="B4933" s="91">
        <v>1029885</v>
      </c>
      <c r="C4933" s="88">
        <v>19620</v>
      </c>
    </row>
    <row r="4934" spans="1:3" x14ac:dyDescent="0.25">
      <c r="A4934" s="80">
        <v>1064806</v>
      </c>
      <c r="B4934" s="104" t="s">
        <v>236</v>
      </c>
      <c r="C4934" s="88">
        <v>19621</v>
      </c>
    </row>
    <row r="4935" spans="1:3" x14ac:dyDescent="0.25">
      <c r="A4935" s="80">
        <v>1064807</v>
      </c>
      <c r="B4935" s="104" t="s">
        <v>236</v>
      </c>
      <c r="C4935" s="88">
        <v>19674</v>
      </c>
    </row>
    <row r="4936" spans="1:3" x14ac:dyDescent="0.25">
      <c r="A4936" s="80">
        <v>1064808</v>
      </c>
      <c r="B4936" s="104" t="s">
        <v>236</v>
      </c>
      <c r="C4936" s="88">
        <v>1970</v>
      </c>
    </row>
    <row r="4937" spans="1:3" x14ac:dyDescent="0.25">
      <c r="A4937" s="80">
        <v>1064809</v>
      </c>
      <c r="B4937" s="104" t="s">
        <v>236</v>
      </c>
      <c r="C4937" s="88">
        <v>1971</v>
      </c>
    </row>
    <row r="4938" spans="1:3" x14ac:dyDescent="0.25">
      <c r="A4938" s="80">
        <v>1064810</v>
      </c>
      <c r="B4938" s="104" t="s">
        <v>236</v>
      </c>
      <c r="C4938" s="88">
        <v>19720</v>
      </c>
    </row>
    <row r="4939" spans="1:3" x14ac:dyDescent="0.25">
      <c r="A4939" s="80">
        <v>1064811</v>
      </c>
      <c r="B4939" s="91">
        <v>1029891</v>
      </c>
      <c r="C4939" s="88">
        <v>1973</v>
      </c>
    </row>
    <row r="4940" spans="1:3" x14ac:dyDescent="0.25">
      <c r="A4940" s="80">
        <v>1064812</v>
      </c>
      <c r="B4940" s="104" t="s">
        <v>236</v>
      </c>
      <c r="C4940" s="88">
        <v>19749</v>
      </c>
    </row>
    <row r="4941" spans="1:3" x14ac:dyDescent="0.25">
      <c r="A4941" s="80">
        <v>1064813</v>
      </c>
      <c r="B4941" s="104" t="s">
        <v>236</v>
      </c>
      <c r="C4941" s="88">
        <v>1975</v>
      </c>
    </row>
    <row r="4942" spans="1:3" x14ac:dyDescent="0.25">
      <c r="A4942" s="80">
        <v>1064814</v>
      </c>
      <c r="B4942" s="104" t="s">
        <v>236</v>
      </c>
      <c r="C4942" s="88">
        <v>1978</v>
      </c>
    </row>
    <row r="4943" spans="1:3" x14ac:dyDescent="0.25">
      <c r="A4943" s="80">
        <v>1064815</v>
      </c>
      <c r="B4943" s="104" t="s">
        <v>236</v>
      </c>
      <c r="C4943" s="88">
        <v>1986</v>
      </c>
    </row>
    <row r="4944" spans="1:3" x14ac:dyDescent="0.25">
      <c r="A4944" s="80">
        <v>1064816</v>
      </c>
      <c r="B4944" s="91">
        <v>1029897</v>
      </c>
      <c r="C4944" s="88">
        <v>19867</v>
      </c>
    </row>
    <row r="4945" spans="1:3" x14ac:dyDescent="0.25">
      <c r="A4945" s="80">
        <v>1064817</v>
      </c>
      <c r="B4945" s="104" t="s">
        <v>236</v>
      </c>
      <c r="C4945" s="88">
        <v>19903</v>
      </c>
    </row>
    <row r="4946" spans="1:3" x14ac:dyDescent="0.25">
      <c r="A4946" s="80">
        <v>1064818</v>
      </c>
      <c r="B4946" s="91">
        <v>1029899</v>
      </c>
      <c r="C4946" s="88">
        <v>1991</v>
      </c>
    </row>
    <row r="4947" spans="1:3" x14ac:dyDescent="0.25">
      <c r="A4947" s="80">
        <v>1064819</v>
      </c>
      <c r="B4947" s="104" t="s">
        <v>236</v>
      </c>
      <c r="C4947" s="88">
        <v>1995</v>
      </c>
    </row>
    <row r="4948" spans="1:3" x14ac:dyDescent="0.25">
      <c r="A4948" s="80">
        <v>1064820</v>
      </c>
      <c r="B4948" s="104" t="s">
        <v>236</v>
      </c>
      <c r="C4948" s="88">
        <v>20108</v>
      </c>
    </row>
    <row r="4949" spans="1:3" x14ac:dyDescent="0.25">
      <c r="A4949" s="80">
        <v>1064821</v>
      </c>
      <c r="B4949" s="104" t="s">
        <v>236</v>
      </c>
      <c r="C4949" s="88">
        <v>20158</v>
      </c>
    </row>
    <row r="4950" spans="1:3" x14ac:dyDescent="0.25">
      <c r="A4950" s="80">
        <v>1064822</v>
      </c>
      <c r="B4950" s="104" t="s">
        <v>236</v>
      </c>
      <c r="C4950" s="88">
        <v>20167</v>
      </c>
    </row>
    <row r="4951" spans="1:3" x14ac:dyDescent="0.25">
      <c r="A4951" s="80">
        <v>1064823</v>
      </c>
      <c r="B4951" s="104" t="s">
        <v>236</v>
      </c>
      <c r="C4951" s="88">
        <v>2017</v>
      </c>
    </row>
    <row r="4952" spans="1:3" x14ac:dyDescent="0.25">
      <c r="A4952" s="80">
        <v>1064824</v>
      </c>
      <c r="B4952" s="91">
        <v>1029906</v>
      </c>
      <c r="C4952" s="88">
        <v>2021</v>
      </c>
    </row>
    <row r="4953" spans="1:3" x14ac:dyDescent="0.25">
      <c r="A4953" s="80">
        <v>1064825</v>
      </c>
      <c r="B4953" s="104" t="s">
        <v>236</v>
      </c>
      <c r="C4953" s="88">
        <v>2022</v>
      </c>
    </row>
    <row r="4954" spans="1:3" x14ac:dyDescent="0.25">
      <c r="A4954" s="80">
        <v>1064826</v>
      </c>
      <c r="B4954" s="91">
        <v>1029908</v>
      </c>
      <c r="C4954" s="88">
        <v>2029</v>
      </c>
    </row>
    <row r="4955" spans="1:3" x14ac:dyDescent="0.25">
      <c r="A4955" s="80">
        <v>1064827</v>
      </c>
      <c r="B4955" s="91">
        <v>1029909</v>
      </c>
      <c r="C4955" s="88">
        <v>2030</v>
      </c>
    </row>
    <row r="4956" spans="1:3" x14ac:dyDescent="0.25">
      <c r="A4956" s="80">
        <v>1064828</v>
      </c>
      <c r="B4956" s="104" t="s">
        <v>236</v>
      </c>
      <c r="C4956" s="88">
        <v>2031</v>
      </c>
    </row>
    <row r="4957" spans="1:3" x14ac:dyDescent="0.25">
      <c r="A4957" s="80">
        <v>1064829</v>
      </c>
      <c r="B4957" s="104" t="s">
        <v>236</v>
      </c>
      <c r="C4957" s="88">
        <v>2035</v>
      </c>
    </row>
    <row r="4958" spans="1:3" x14ac:dyDescent="0.25">
      <c r="A4958" s="80">
        <v>1064830</v>
      </c>
      <c r="B4958" s="104" t="s">
        <v>236</v>
      </c>
      <c r="C4958" s="88">
        <v>20366</v>
      </c>
    </row>
    <row r="4959" spans="1:3" x14ac:dyDescent="0.25">
      <c r="A4959" s="80">
        <v>1064831</v>
      </c>
      <c r="B4959" s="104" t="s">
        <v>236</v>
      </c>
      <c r="C4959" s="88">
        <v>20383</v>
      </c>
    </row>
    <row r="4960" spans="1:3" x14ac:dyDescent="0.25">
      <c r="A4960" s="80">
        <v>1064832</v>
      </c>
      <c r="B4960" s="104" t="s">
        <v>236</v>
      </c>
      <c r="C4960" s="88">
        <v>20419</v>
      </c>
    </row>
    <row r="4961" spans="1:3" x14ac:dyDescent="0.25">
      <c r="A4961" s="80">
        <v>1064833</v>
      </c>
      <c r="B4961" s="91">
        <v>1029916</v>
      </c>
      <c r="C4961" s="88">
        <v>20473</v>
      </c>
    </row>
    <row r="4962" spans="1:3" x14ac:dyDescent="0.25">
      <c r="A4962" s="80">
        <v>1064834</v>
      </c>
      <c r="B4962" s="104" t="s">
        <v>236</v>
      </c>
      <c r="C4962" s="88">
        <v>2051</v>
      </c>
    </row>
    <row r="4963" spans="1:3" x14ac:dyDescent="0.25">
      <c r="A4963" s="80">
        <v>1064835</v>
      </c>
      <c r="B4963" s="104" t="s">
        <v>236</v>
      </c>
      <c r="C4963" s="88">
        <v>2056</v>
      </c>
    </row>
    <row r="4964" spans="1:3" x14ac:dyDescent="0.25">
      <c r="A4964" s="80">
        <v>1064836</v>
      </c>
      <c r="B4964" s="104" t="s">
        <v>236</v>
      </c>
      <c r="C4964" s="88">
        <v>20588</v>
      </c>
    </row>
    <row r="4965" spans="1:3" x14ac:dyDescent="0.25">
      <c r="A4965" s="80">
        <v>1064837</v>
      </c>
      <c r="B4965" s="104" t="s">
        <v>236</v>
      </c>
      <c r="C4965" s="88">
        <v>2066</v>
      </c>
    </row>
    <row r="4966" spans="1:3" x14ac:dyDescent="0.25">
      <c r="A4966" s="80">
        <v>1064838</v>
      </c>
      <c r="B4966" s="91">
        <v>1029921</v>
      </c>
      <c r="C4966" s="88">
        <v>20673</v>
      </c>
    </row>
    <row r="4967" spans="1:3" x14ac:dyDescent="0.25">
      <c r="A4967" s="80">
        <v>1064839</v>
      </c>
      <c r="B4967" s="104" t="s">
        <v>236</v>
      </c>
      <c r="C4967" s="88">
        <v>20677</v>
      </c>
    </row>
    <row r="4968" spans="1:3" x14ac:dyDescent="0.25">
      <c r="A4968" s="80">
        <v>1064840</v>
      </c>
      <c r="B4968" s="104" t="s">
        <v>236</v>
      </c>
      <c r="C4968" s="88">
        <v>20685</v>
      </c>
    </row>
    <row r="4969" spans="1:3" x14ac:dyDescent="0.25">
      <c r="A4969" s="80">
        <v>1064841</v>
      </c>
      <c r="B4969" s="104" t="s">
        <v>236</v>
      </c>
      <c r="C4969" s="88">
        <v>2069</v>
      </c>
    </row>
    <row r="4970" spans="1:3" x14ac:dyDescent="0.25">
      <c r="A4970" s="80">
        <v>1064842</v>
      </c>
      <c r="B4970" s="104" t="s">
        <v>236</v>
      </c>
      <c r="C4970" s="88">
        <v>20700</v>
      </c>
    </row>
    <row r="4971" spans="1:3" x14ac:dyDescent="0.25">
      <c r="A4971" s="80">
        <v>1064843</v>
      </c>
      <c r="B4971" s="104" t="s">
        <v>236</v>
      </c>
      <c r="C4971" s="88">
        <v>2071</v>
      </c>
    </row>
    <row r="4972" spans="1:3" x14ac:dyDescent="0.25">
      <c r="A4972" s="80">
        <v>1064844</v>
      </c>
      <c r="B4972" s="104" t="s">
        <v>236</v>
      </c>
      <c r="C4972" s="88">
        <v>2076</v>
      </c>
    </row>
    <row r="4973" spans="1:3" x14ac:dyDescent="0.25">
      <c r="A4973" s="80">
        <v>1064845</v>
      </c>
      <c r="B4973" s="104" t="s">
        <v>236</v>
      </c>
      <c r="C4973" s="88">
        <v>2079</v>
      </c>
    </row>
    <row r="4974" spans="1:3" x14ac:dyDescent="0.25">
      <c r="A4974" s="80">
        <v>1064846</v>
      </c>
      <c r="B4974" s="91">
        <v>1029929</v>
      </c>
      <c r="C4974" s="88">
        <v>2081</v>
      </c>
    </row>
    <row r="4975" spans="1:3" x14ac:dyDescent="0.25">
      <c r="A4975" s="80">
        <v>1064847</v>
      </c>
      <c r="B4975" s="104" t="s">
        <v>236</v>
      </c>
      <c r="C4975" s="88">
        <v>20815</v>
      </c>
    </row>
    <row r="4976" spans="1:3" x14ac:dyDescent="0.25">
      <c r="A4976" s="80">
        <v>1064848</v>
      </c>
      <c r="B4976" s="104" t="s">
        <v>236</v>
      </c>
      <c r="C4976" s="88">
        <v>20848</v>
      </c>
    </row>
    <row r="4977" spans="1:3" x14ac:dyDescent="0.25">
      <c r="A4977" s="80">
        <v>1064849</v>
      </c>
      <c r="B4977" s="104" t="s">
        <v>236</v>
      </c>
      <c r="C4977" s="88">
        <v>20853</v>
      </c>
    </row>
    <row r="4978" spans="1:3" x14ac:dyDescent="0.25">
      <c r="A4978" s="80">
        <v>1064850</v>
      </c>
      <c r="B4978" s="104" t="s">
        <v>236</v>
      </c>
      <c r="C4978" s="88">
        <v>2086</v>
      </c>
    </row>
    <row r="4979" spans="1:3" x14ac:dyDescent="0.25">
      <c r="A4979" s="80">
        <v>1064851</v>
      </c>
      <c r="B4979" s="104" t="s">
        <v>236</v>
      </c>
      <c r="C4979" s="88">
        <v>20889</v>
      </c>
    </row>
    <row r="4980" spans="1:3" x14ac:dyDescent="0.25">
      <c r="A4980" s="80">
        <v>1064852</v>
      </c>
      <c r="B4980" s="104" t="s">
        <v>236</v>
      </c>
      <c r="C4980" s="88">
        <v>2090</v>
      </c>
    </row>
    <row r="4981" spans="1:3" x14ac:dyDescent="0.25">
      <c r="A4981" s="80">
        <v>1064853</v>
      </c>
      <c r="B4981" s="104" t="s">
        <v>236</v>
      </c>
      <c r="C4981" s="88">
        <v>20914</v>
      </c>
    </row>
    <row r="4982" spans="1:3" x14ac:dyDescent="0.25">
      <c r="A4982" s="80">
        <v>1064854</v>
      </c>
      <c r="B4982" s="91">
        <v>1029937</v>
      </c>
      <c r="C4982" s="88">
        <v>2093</v>
      </c>
    </row>
    <row r="4983" spans="1:3" x14ac:dyDescent="0.25">
      <c r="A4983" s="80">
        <v>1064855</v>
      </c>
      <c r="B4983" s="104" t="s">
        <v>236</v>
      </c>
      <c r="C4983" s="88">
        <v>2094</v>
      </c>
    </row>
    <row r="4984" spans="1:3" x14ac:dyDescent="0.25">
      <c r="A4984" s="80">
        <v>1064856</v>
      </c>
      <c r="B4984" s="104" t="s">
        <v>236</v>
      </c>
      <c r="C4984" s="88">
        <v>20953</v>
      </c>
    </row>
    <row r="4985" spans="1:3" x14ac:dyDescent="0.25">
      <c r="A4985" s="80">
        <v>1064857</v>
      </c>
      <c r="B4985" s="104" t="s">
        <v>236</v>
      </c>
      <c r="C4985" s="88">
        <v>2101</v>
      </c>
    </row>
    <row r="4986" spans="1:3" x14ac:dyDescent="0.25">
      <c r="A4986" s="80">
        <v>1064858</v>
      </c>
      <c r="B4986" s="104" t="s">
        <v>236</v>
      </c>
      <c r="C4986" s="88">
        <v>21051</v>
      </c>
    </row>
    <row r="4987" spans="1:3" x14ac:dyDescent="0.25">
      <c r="A4987" s="80">
        <v>1064859</v>
      </c>
      <c r="B4987" s="91">
        <v>1029942</v>
      </c>
      <c r="C4987" s="88">
        <v>2112</v>
      </c>
    </row>
    <row r="4988" spans="1:3" x14ac:dyDescent="0.25">
      <c r="A4988" s="80">
        <v>1064860</v>
      </c>
      <c r="B4988" s="104" t="s">
        <v>236</v>
      </c>
      <c r="C4988" s="88">
        <v>2114</v>
      </c>
    </row>
    <row r="4989" spans="1:3" x14ac:dyDescent="0.25">
      <c r="A4989" s="80">
        <v>1064861</v>
      </c>
      <c r="B4989" s="104" t="s">
        <v>236</v>
      </c>
      <c r="C4989" s="88">
        <v>21156</v>
      </c>
    </row>
    <row r="4990" spans="1:3" x14ac:dyDescent="0.25">
      <c r="A4990" s="80">
        <v>1064862</v>
      </c>
      <c r="B4990" s="104" t="s">
        <v>236</v>
      </c>
      <c r="C4990" s="88">
        <v>21178</v>
      </c>
    </row>
    <row r="4991" spans="1:3" x14ac:dyDescent="0.25">
      <c r="A4991" s="80">
        <v>1064863</v>
      </c>
      <c r="B4991" s="91">
        <v>1029946</v>
      </c>
      <c r="C4991" s="88">
        <v>21182</v>
      </c>
    </row>
    <row r="4992" spans="1:3" x14ac:dyDescent="0.25">
      <c r="A4992" s="80">
        <v>1064864</v>
      </c>
      <c r="B4992" s="91">
        <v>1029947</v>
      </c>
      <c r="C4992" s="88">
        <v>21200</v>
      </c>
    </row>
    <row r="4993" spans="1:3" x14ac:dyDescent="0.25">
      <c r="A4993" s="80">
        <v>1064865</v>
      </c>
      <c r="B4993" s="104" t="s">
        <v>236</v>
      </c>
      <c r="C4993" s="88">
        <v>2122</v>
      </c>
    </row>
    <row r="4994" spans="1:3" x14ac:dyDescent="0.25">
      <c r="A4994" s="80">
        <v>1064866</v>
      </c>
      <c r="B4994" s="91">
        <v>1029949</v>
      </c>
      <c r="C4994" s="88">
        <v>2124</v>
      </c>
    </row>
    <row r="4995" spans="1:3" x14ac:dyDescent="0.25">
      <c r="A4995" s="80">
        <v>1064867</v>
      </c>
      <c r="B4995" s="104" t="s">
        <v>236</v>
      </c>
      <c r="C4995" s="88">
        <v>2125</v>
      </c>
    </row>
    <row r="4996" spans="1:3" x14ac:dyDescent="0.25">
      <c r="A4996" s="80">
        <v>1064868</v>
      </c>
      <c r="B4996" s="104" t="s">
        <v>236</v>
      </c>
      <c r="C4996" s="88">
        <v>2130</v>
      </c>
    </row>
    <row r="4997" spans="1:3" x14ac:dyDescent="0.25">
      <c r="A4997" s="80">
        <v>1064869</v>
      </c>
      <c r="B4997" s="91">
        <v>1029953</v>
      </c>
      <c r="C4997" s="88">
        <v>2131</v>
      </c>
    </row>
    <row r="4998" spans="1:3" x14ac:dyDescent="0.25">
      <c r="A4998" s="80">
        <v>1064870</v>
      </c>
      <c r="B4998" s="104" t="s">
        <v>236</v>
      </c>
      <c r="C4998" s="88">
        <v>2133</v>
      </c>
    </row>
    <row r="4999" spans="1:3" x14ac:dyDescent="0.25">
      <c r="A4999" s="80">
        <v>1064871</v>
      </c>
      <c r="B4999" s="93">
        <v>1029955</v>
      </c>
      <c r="C4999" s="88">
        <v>21456</v>
      </c>
    </row>
    <row r="5000" spans="1:3" x14ac:dyDescent="0.25">
      <c r="A5000" s="80">
        <v>1064872</v>
      </c>
      <c r="B5000" s="104" t="s">
        <v>236</v>
      </c>
      <c r="C5000" s="88">
        <v>21477</v>
      </c>
    </row>
    <row r="5001" spans="1:3" x14ac:dyDescent="0.25">
      <c r="A5001" s="80">
        <v>1064873</v>
      </c>
      <c r="B5001" s="104" t="s">
        <v>236</v>
      </c>
      <c r="C5001" s="88">
        <v>2149</v>
      </c>
    </row>
    <row r="5002" spans="1:3" x14ac:dyDescent="0.25">
      <c r="A5002" s="80">
        <v>1064874</v>
      </c>
      <c r="B5002" s="104" t="s">
        <v>236</v>
      </c>
      <c r="C5002" s="88">
        <v>2150</v>
      </c>
    </row>
    <row r="5003" spans="1:3" x14ac:dyDescent="0.25">
      <c r="A5003" s="80">
        <v>1064875</v>
      </c>
      <c r="B5003" s="104" t="s">
        <v>236</v>
      </c>
      <c r="C5003" s="88">
        <v>2152</v>
      </c>
    </row>
    <row r="5004" spans="1:3" x14ac:dyDescent="0.25">
      <c r="A5004" s="80">
        <v>1064876</v>
      </c>
      <c r="B5004" s="104" t="s">
        <v>236</v>
      </c>
      <c r="C5004" s="88">
        <v>2155</v>
      </c>
    </row>
    <row r="5005" spans="1:3" x14ac:dyDescent="0.25">
      <c r="A5005" s="80">
        <v>1064877</v>
      </c>
      <c r="B5005" s="104" t="s">
        <v>236</v>
      </c>
      <c r="C5005" s="88">
        <v>21567</v>
      </c>
    </row>
    <row r="5006" spans="1:3" x14ac:dyDescent="0.25">
      <c r="A5006" s="80">
        <v>1064878</v>
      </c>
      <c r="B5006" s="104" t="s">
        <v>236</v>
      </c>
      <c r="C5006" s="88">
        <v>2164</v>
      </c>
    </row>
    <row r="5007" spans="1:3" x14ac:dyDescent="0.25">
      <c r="A5007" s="80">
        <v>1064879</v>
      </c>
      <c r="B5007" s="104" t="s">
        <v>236</v>
      </c>
      <c r="C5007" s="88">
        <v>21686</v>
      </c>
    </row>
    <row r="5008" spans="1:3" x14ac:dyDescent="0.25">
      <c r="A5008" s="80">
        <v>1064880</v>
      </c>
      <c r="B5008" s="104" t="s">
        <v>236</v>
      </c>
      <c r="C5008" s="88">
        <v>2169</v>
      </c>
    </row>
    <row r="5009" spans="1:3" x14ac:dyDescent="0.25">
      <c r="A5009" s="80">
        <v>1064881</v>
      </c>
      <c r="B5009" s="104" t="s">
        <v>236</v>
      </c>
      <c r="C5009" s="88">
        <v>21756</v>
      </c>
    </row>
    <row r="5010" spans="1:3" x14ac:dyDescent="0.25">
      <c r="A5010" s="80">
        <v>1064882</v>
      </c>
      <c r="B5010" s="104" t="s">
        <v>236</v>
      </c>
      <c r="C5010" s="88">
        <v>21765</v>
      </c>
    </row>
    <row r="5011" spans="1:3" x14ac:dyDescent="0.25">
      <c r="A5011" s="80">
        <v>1064883</v>
      </c>
      <c r="B5011" s="91">
        <v>1029968</v>
      </c>
      <c r="C5011" s="88">
        <v>21770</v>
      </c>
    </row>
    <row r="5012" spans="1:3" x14ac:dyDescent="0.25">
      <c r="A5012" s="80">
        <v>1064884</v>
      </c>
      <c r="B5012" s="91">
        <v>1029969</v>
      </c>
      <c r="C5012" s="88">
        <v>2178</v>
      </c>
    </row>
    <row r="5013" spans="1:3" x14ac:dyDescent="0.25">
      <c r="A5013" s="80">
        <v>1064885</v>
      </c>
      <c r="B5013" s="104" t="s">
        <v>236</v>
      </c>
      <c r="C5013" s="88">
        <v>2183</v>
      </c>
    </row>
    <row r="5014" spans="1:3" x14ac:dyDescent="0.25">
      <c r="A5014" s="80">
        <v>1064886</v>
      </c>
      <c r="B5014" s="91">
        <v>1029971</v>
      </c>
      <c r="C5014" s="88">
        <v>2186</v>
      </c>
    </row>
    <row r="5015" spans="1:3" x14ac:dyDescent="0.25">
      <c r="A5015" s="80">
        <v>1064887</v>
      </c>
      <c r="B5015" s="91">
        <v>1029972</v>
      </c>
      <c r="C5015" s="88">
        <v>2187</v>
      </c>
    </row>
    <row r="5016" spans="1:3" x14ac:dyDescent="0.25">
      <c r="A5016" s="80">
        <v>1064888</v>
      </c>
      <c r="B5016" s="91">
        <v>1029973</v>
      </c>
      <c r="C5016" s="88">
        <v>21930</v>
      </c>
    </row>
    <row r="5017" spans="1:3" x14ac:dyDescent="0.25">
      <c r="A5017" s="80">
        <v>1064889</v>
      </c>
      <c r="B5017" s="104" t="s">
        <v>236</v>
      </c>
      <c r="C5017" s="88">
        <v>2196</v>
      </c>
    </row>
    <row r="5018" spans="1:3" x14ac:dyDescent="0.25">
      <c r="A5018" s="80">
        <v>1064890</v>
      </c>
      <c r="B5018" s="104" t="s">
        <v>236</v>
      </c>
      <c r="C5018" s="88">
        <v>2200</v>
      </c>
    </row>
    <row r="5019" spans="1:3" x14ac:dyDescent="0.25">
      <c r="A5019" s="80">
        <v>1064891</v>
      </c>
      <c r="B5019" s="104" t="s">
        <v>236</v>
      </c>
      <c r="C5019" s="88">
        <v>22042</v>
      </c>
    </row>
    <row r="5020" spans="1:3" x14ac:dyDescent="0.25">
      <c r="A5020" s="80">
        <v>1064892</v>
      </c>
      <c r="B5020" s="104" t="s">
        <v>236</v>
      </c>
      <c r="C5020" s="88">
        <v>2205</v>
      </c>
    </row>
    <row r="5021" spans="1:3" x14ac:dyDescent="0.25">
      <c r="A5021" s="80">
        <v>1064893</v>
      </c>
      <c r="B5021" s="91">
        <v>1029978</v>
      </c>
      <c r="C5021" s="88">
        <v>22061</v>
      </c>
    </row>
    <row r="5022" spans="1:3" x14ac:dyDescent="0.25">
      <c r="A5022" s="80">
        <v>1064894</v>
      </c>
      <c r="B5022" s="104" t="s">
        <v>236</v>
      </c>
      <c r="C5022" s="88">
        <v>22080</v>
      </c>
    </row>
    <row r="5023" spans="1:3" x14ac:dyDescent="0.25">
      <c r="A5023" s="80">
        <v>1064895</v>
      </c>
      <c r="B5023" s="104" t="s">
        <v>236</v>
      </c>
      <c r="C5023" s="88">
        <v>2209</v>
      </c>
    </row>
    <row r="5024" spans="1:3" x14ac:dyDescent="0.25">
      <c r="A5024" s="80">
        <v>1064896</v>
      </c>
      <c r="B5024" s="91">
        <v>1029981</v>
      </c>
      <c r="C5024" s="88">
        <v>22232</v>
      </c>
    </row>
    <row r="5025" spans="1:3" x14ac:dyDescent="0.25">
      <c r="A5025" s="80">
        <v>1064897</v>
      </c>
      <c r="B5025" s="104" t="s">
        <v>236</v>
      </c>
      <c r="C5025" s="88">
        <v>2227</v>
      </c>
    </row>
    <row r="5026" spans="1:3" x14ac:dyDescent="0.25">
      <c r="A5026" s="80">
        <v>1064898</v>
      </c>
      <c r="B5026" s="104" t="s">
        <v>236</v>
      </c>
      <c r="C5026" s="88">
        <v>22279</v>
      </c>
    </row>
    <row r="5027" spans="1:3" x14ac:dyDescent="0.25">
      <c r="A5027" s="80">
        <v>1064899</v>
      </c>
      <c r="B5027" s="91">
        <v>1029984</v>
      </c>
      <c r="C5027" s="88">
        <v>22293</v>
      </c>
    </row>
    <row r="5028" spans="1:3" x14ac:dyDescent="0.25">
      <c r="A5028" s="80">
        <v>1064900</v>
      </c>
      <c r="B5028" s="104" t="s">
        <v>236</v>
      </c>
      <c r="C5028" s="88">
        <v>22316</v>
      </c>
    </row>
    <row r="5029" spans="1:3" x14ac:dyDescent="0.25">
      <c r="A5029" s="80">
        <v>1064901</v>
      </c>
      <c r="B5029" s="104" t="s">
        <v>236</v>
      </c>
      <c r="C5029" s="88">
        <v>2232</v>
      </c>
    </row>
    <row r="5030" spans="1:3" x14ac:dyDescent="0.25">
      <c r="A5030" s="80">
        <v>1064902</v>
      </c>
      <c r="B5030" s="91">
        <v>1029988</v>
      </c>
      <c r="C5030" s="88">
        <v>2235</v>
      </c>
    </row>
    <row r="5031" spans="1:3" x14ac:dyDescent="0.25">
      <c r="A5031" s="80">
        <v>1064903</v>
      </c>
      <c r="B5031" s="104" t="s">
        <v>236</v>
      </c>
      <c r="C5031" s="88">
        <v>2242</v>
      </c>
    </row>
    <row r="5032" spans="1:3" x14ac:dyDescent="0.25">
      <c r="A5032" s="80">
        <v>1064904</v>
      </c>
      <c r="B5032" s="91">
        <v>1029990</v>
      </c>
      <c r="C5032" s="88">
        <v>2252</v>
      </c>
    </row>
    <row r="5033" spans="1:3" x14ac:dyDescent="0.25">
      <c r="A5033" s="80">
        <v>1064905</v>
      </c>
      <c r="B5033" s="104" t="s">
        <v>236</v>
      </c>
      <c r="C5033" s="88">
        <v>22526</v>
      </c>
    </row>
    <row r="5034" spans="1:3" x14ac:dyDescent="0.25">
      <c r="A5034" s="80">
        <v>1064906</v>
      </c>
      <c r="B5034" s="104" t="s">
        <v>236</v>
      </c>
      <c r="C5034" s="88">
        <v>2253</v>
      </c>
    </row>
    <row r="5035" spans="1:3" x14ac:dyDescent="0.25">
      <c r="A5035" s="80">
        <v>1064907</v>
      </c>
      <c r="B5035" s="91">
        <v>1029993</v>
      </c>
      <c r="C5035" s="88">
        <v>22534</v>
      </c>
    </row>
    <row r="5036" spans="1:3" x14ac:dyDescent="0.25">
      <c r="A5036" s="80">
        <v>1064908</v>
      </c>
      <c r="B5036" s="104" t="s">
        <v>236</v>
      </c>
      <c r="C5036" s="88">
        <v>22539</v>
      </c>
    </row>
    <row r="5037" spans="1:3" x14ac:dyDescent="0.25">
      <c r="A5037" s="80">
        <v>1064909</v>
      </c>
      <c r="B5037" s="104" t="s">
        <v>236</v>
      </c>
      <c r="C5037" s="88">
        <v>2254</v>
      </c>
    </row>
    <row r="5038" spans="1:3" x14ac:dyDescent="0.25">
      <c r="A5038" s="80">
        <v>1064910</v>
      </c>
      <c r="B5038" s="104" t="s">
        <v>236</v>
      </c>
      <c r="C5038" s="88">
        <v>2255</v>
      </c>
    </row>
    <row r="5039" spans="1:3" x14ac:dyDescent="0.25">
      <c r="A5039" s="80">
        <v>1064911</v>
      </c>
      <c r="B5039" s="91">
        <v>1029997</v>
      </c>
      <c r="C5039" s="88">
        <v>2258</v>
      </c>
    </row>
    <row r="5040" spans="1:3" x14ac:dyDescent="0.25">
      <c r="A5040" s="80">
        <v>1064912</v>
      </c>
      <c r="B5040" s="104" t="s">
        <v>236</v>
      </c>
      <c r="C5040" s="88">
        <v>2265</v>
      </c>
    </row>
    <row r="5041" spans="1:3" x14ac:dyDescent="0.25">
      <c r="A5041" s="80">
        <v>1064913</v>
      </c>
      <c r="B5041" s="104" t="s">
        <v>236</v>
      </c>
      <c r="C5041" s="88">
        <v>2270</v>
      </c>
    </row>
    <row r="5042" spans="1:3" x14ac:dyDescent="0.25">
      <c r="A5042" s="80">
        <v>1064914</v>
      </c>
      <c r="B5042" s="104" t="s">
        <v>236</v>
      </c>
      <c r="C5042" s="88">
        <v>2282</v>
      </c>
    </row>
    <row r="5043" spans="1:3" x14ac:dyDescent="0.25">
      <c r="A5043" s="80">
        <v>1064915</v>
      </c>
      <c r="B5043" s="104" t="s">
        <v>236</v>
      </c>
      <c r="C5043" s="88">
        <v>2283</v>
      </c>
    </row>
    <row r="5044" spans="1:3" x14ac:dyDescent="0.25">
      <c r="A5044" s="80">
        <v>1064916</v>
      </c>
      <c r="B5044" s="104" t="s">
        <v>236</v>
      </c>
      <c r="C5044" s="88">
        <v>2290</v>
      </c>
    </row>
    <row r="5045" spans="1:3" x14ac:dyDescent="0.25">
      <c r="A5045" s="80">
        <v>1064917</v>
      </c>
      <c r="B5045" s="104" t="s">
        <v>236</v>
      </c>
      <c r="C5045" s="88">
        <v>2292</v>
      </c>
    </row>
    <row r="5046" spans="1:3" x14ac:dyDescent="0.25">
      <c r="A5046" s="80">
        <v>1064918</v>
      </c>
      <c r="B5046" s="104" t="s">
        <v>236</v>
      </c>
      <c r="C5046" s="88">
        <v>2296</v>
      </c>
    </row>
    <row r="5047" spans="1:3" x14ac:dyDescent="0.25">
      <c r="A5047" s="80">
        <v>1064919</v>
      </c>
      <c r="B5047" s="104" t="s">
        <v>236</v>
      </c>
      <c r="C5047" s="88">
        <v>2297</v>
      </c>
    </row>
    <row r="5048" spans="1:3" x14ac:dyDescent="0.25">
      <c r="A5048" s="80">
        <v>1064920</v>
      </c>
      <c r="B5048" s="104" t="s">
        <v>236</v>
      </c>
      <c r="C5048" s="88">
        <v>2298</v>
      </c>
    </row>
    <row r="5049" spans="1:3" x14ac:dyDescent="0.25">
      <c r="A5049" s="80">
        <v>1064921</v>
      </c>
      <c r="B5049" s="104" t="s">
        <v>236</v>
      </c>
      <c r="C5049" s="88">
        <v>2300</v>
      </c>
    </row>
    <row r="5050" spans="1:3" x14ac:dyDescent="0.25">
      <c r="A5050" s="80">
        <v>1064922</v>
      </c>
      <c r="B5050" s="104" t="s">
        <v>236</v>
      </c>
      <c r="C5050" s="88">
        <v>23023</v>
      </c>
    </row>
    <row r="5051" spans="1:3" x14ac:dyDescent="0.25">
      <c r="A5051" s="80">
        <v>1064923</v>
      </c>
      <c r="B5051" s="104" t="s">
        <v>236</v>
      </c>
      <c r="C5051" s="88">
        <v>2303</v>
      </c>
    </row>
    <row r="5052" spans="1:3" x14ac:dyDescent="0.25">
      <c r="A5052" s="80">
        <v>1064924</v>
      </c>
      <c r="B5052" s="104" t="s">
        <v>236</v>
      </c>
      <c r="C5052" s="88">
        <v>2304</v>
      </c>
    </row>
    <row r="5053" spans="1:3" x14ac:dyDescent="0.25">
      <c r="A5053" s="80">
        <v>1064925</v>
      </c>
      <c r="B5053" s="104" t="s">
        <v>236</v>
      </c>
      <c r="C5053" s="88">
        <v>23058</v>
      </c>
    </row>
    <row r="5054" spans="1:3" x14ac:dyDescent="0.25">
      <c r="A5054" s="80">
        <v>1064926</v>
      </c>
      <c r="B5054" s="104" t="s">
        <v>236</v>
      </c>
      <c r="C5054" s="88">
        <v>2309</v>
      </c>
    </row>
    <row r="5055" spans="1:3" x14ac:dyDescent="0.25">
      <c r="A5055" s="80">
        <v>1064927</v>
      </c>
      <c r="B5055" s="91">
        <v>1030014</v>
      </c>
      <c r="C5055" s="88">
        <v>2312</v>
      </c>
    </row>
    <row r="5056" spans="1:3" x14ac:dyDescent="0.25">
      <c r="A5056" s="80">
        <v>1064928</v>
      </c>
      <c r="B5056" s="104" t="s">
        <v>236</v>
      </c>
      <c r="C5056" s="88">
        <v>2313</v>
      </c>
    </row>
    <row r="5057" spans="1:3" x14ac:dyDescent="0.25">
      <c r="A5057" s="80">
        <v>1064929</v>
      </c>
      <c r="B5057" s="104" t="s">
        <v>236</v>
      </c>
      <c r="C5057" s="88">
        <v>2316</v>
      </c>
    </row>
    <row r="5058" spans="1:3" x14ac:dyDescent="0.25">
      <c r="A5058" s="80">
        <v>1064930</v>
      </c>
      <c r="B5058" s="104" t="s">
        <v>236</v>
      </c>
      <c r="C5058" s="88">
        <v>23183</v>
      </c>
    </row>
    <row r="5059" spans="1:3" x14ac:dyDescent="0.25">
      <c r="A5059" s="80">
        <v>1064931</v>
      </c>
      <c r="B5059" s="104" t="s">
        <v>236</v>
      </c>
      <c r="C5059" s="88">
        <v>23237</v>
      </c>
    </row>
    <row r="5060" spans="1:3" x14ac:dyDescent="0.25">
      <c r="A5060" s="80">
        <v>1064932</v>
      </c>
      <c r="B5060" s="91">
        <v>1030019</v>
      </c>
      <c r="C5060" s="88">
        <v>23241</v>
      </c>
    </row>
    <row r="5061" spans="1:3" x14ac:dyDescent="0.25">
      <c r="A5061" s="80">
        <v>1064933</v>
      </c>
      <c r="B5061" s="104" t="s">
        <v>236</v>
      </c>
      <c r="C5061" s="88">
        <v>2327</v>
      </c>
    </row>
    <row r="5062" spans="1:3" x14ac:dyDescent="0.25">
      <c r="A5062" s="80">
        <v>1064934</v>
      </c>
      <c r="B5062" s="104" t="s">
        <v>236</v>
      </c>
      <c r="C5062" s="88">
        <v>2329</v>
      </c>
    </row>
    <row r="5063" spans="1:3" x14ac:dyDescent="0.25">
      <c r="A5063" s="80">
        <v>1064935</v>
      </c>
      <c r="B5063" s="104" t="s">
        <v>236</v>
      </c>
      <c r="C5063" s="88">
        <v>2333</v>
      </c>
    </row>
    <row r="5064" spans="1:3" x14ac:dyDescent="0.25">
      <c r="A5064" s="80">
        <v>1064936</v>
      </c>
      <c r="B5064" s="104" t="s">
        <v>236</v>
      </c>
      <c r="C5064" s="88">
        <v>2334</v>
      </c>
    </row>
    <row r="5065" spans="1:3" x14ac:dyDescent="0.25">
      <c r="A5065" s="80">
        <v>1064937</v>
      </c>
      <c r="B5065" s="104" t="s">
        <v>236</v>
      </c>
      <c r="C5065" s="88">
        <v>2335</v>
      </c>
    </row>
    <row r="5066" spans="1:3" x14ac:dyDescent="0.25">
      <c r="A5066" s="80">
        <v>1064938</v>
      </c>
      <c r="B5066" s="91">
        <v>1030025</v>
      </c>
      <c r="C5066" s="88">
        <v>2336</v>
      </c>
    </row>
    <row r="5067" spans="1:3" x14ac:dyDescent="0.25">
      <c r="A5067" s="80">
        <v>1064939</v>
      </c>
      <c r="B5067" s="91">
        <v>1030026</v>
      </c>
      <c r="C5067" s="88">
        <v>2337</v>
      </c>
    </row>
    <row r="5068" spans="1:3" x14ac:dyDescent="0.25">
      <c r="A5068" s="80">
        <v>1064940</v>
      </c>
      <c r="B5068" s="91">
        <v>1030027</v>
      </c>
      <c r="C5068" s="88">
        <v>2338</v>
      </c>
    </row>
    <row r="5069" spans="1:3" x14ac:dyDescent="0.25">
      <c r="A5069" s="80">
        <v>1064941</v>
      </c>
      <c r="B5069" s="104" t="s">
        <v>236</v>
      </c>
      <c r="C5069" s="88">
        <v>2341</v>
      </c>
    </row>
    <row r="5070" spans="1:3" x14ac:dyDescent="0.25">
      <c r="A5070" s="80">
        <v>1064942</v>
      </c>
      <c r="B5070" s="104" t="s">
        <v>236</v>
      </c>
      <c r="C5070" s="88">
        <v>23432</v>
      </c>
    </row>
    <row r="5071" spans="1:3" x14ac:dyDescent="0.25">
      <c r="A5071" s="80">
        <v>1064943</v>
      </c>
      <c r="B5071" s="104" t="s">
        <v>236</v>
      </c>
      <c r="C5071" s="88">
        <v>2344</v>
      </c>
    </row>
    <row r="5072" spans="1:3" x14ac:dyDescent="0.25">
      <c r="A5072" s="80">
        <v>1064944</v>
      </c>
      <c r="B5072" s="91">
        <v>1030031</v>
      </c>
      <c r="C5072" s="88">
        <v>2345</v>
      </c>
    </row>
    <row r="5073" spans="1:3" x14ac:dyDescent="0.25">
      <c r="A5073" s="80">
        <v>1064945</v>
      </c>
      <c r="B5073" s="91">
        <v>1030032</v>
      </c>
      <c r="C5073" s="88">
        <v>2350</v>
      </c>
    </row>
    <row r="5074" spans="1:3" x14ac:dyDescent="0.25">
      <c r="A5074" s="80">
        <v>1064946</v>
      </c>
      <c r="B5074" s="104" t="s">
        <v>236</v>
      </c>
      <c r="C5074" s="88">
        <v>2354</v>
      </c>
    </row>
    <row r="5075" spans="1:3" x14ac:dyDescent="0.25">
      <c r="A5075" s="80">
        <v>1064947</v>
      </c>
      <c r="B5075" s="104" t="s">
        <v>236</v>
      </c>
      <c r="C5075" s="88">
        <v>2357</v>
      </c>
    </row>
    <row r="5076" spans="1:3" x14ac:dyDescent="0.25">
      <c r="A5076" s="80">
        <v>1064948</v>
      </c>
      <c r="B5076" s="104" t="s">
        <v>236</v>
      </c>
      <c r="C5076" s="88">
        <v>23579</v>
      </c>
    </row>
    <row r="5077" spans="1:3" x14ac:dyDescent="0.25">
      <c r="A5077" s="80">
        <v>1064949</v>
      </c>
      <c r="B5077" s="104" t="s">
        <v>236</v>
      </c>
      <c r="C5077" s="88">
        <v>2358</v>
      </c>
    </row>
    <row r="5078" spans="1:3" x14ac:dyDescent="0.25">
      <c r="A5078" s="80">
        <v>1064950</v>
      </c>
      <c r="B5078" s="104" t="s">
        <v>236</v>
      </c>
      <c r="C5078" s="88">
        <v>2359</v>
      </c>
    </row>
    <row r="5079" spans="1:3" x14ac:dyDescent="0.25">
      <c r="A5079" s="80">
        <v>1064951</v>
      </c>
      <c r="B5079" s="91">
        <v>1030038</v>
      </c>
      <c r="C5079" s="88">
        <v>23625</v>
      </c>
    </row>
    <row r="5080" spans="1:3" x14ac:dyDescent="0.25">
      <c r="A5080" s="80">
        <v>1064952</v>
      </c>
      <c r="B5080" s="104" t="s">
        <v>236</v>
      </c>
      <c r="C5080" s="88">
        <v>23630</v>
      </c>
    </row>
    <row r="5081" spans="1:3" x14ac:dyDescent="0.25">
      <c r="A5081" s="80">
        <v>1064953</v>
      </c>
      <c r="B5081" s="104" t="s">
        <v>236</v>
      </c>
      <c r="C5081" s="88">
        <v>23762</v>
      </c>
    </row>
    <row r="5082" spans="1:3" x14ac:dyDescent="0.25">
      <c r="A5082" s="80">
        <v>1064954</v>
      </c>
      <c r="B5082" s="91">
        <v>1030042</v>
      </c>
      <c r="C5082" s="88">
        <v>23792</v>
      </c>
    </row>
    <row r="5083" spans="1:3" x14ac:dyDescent="0.25">
      <c r="A5083" s="80">
        <v>1064955</v>
      </c>
      <c r="B5083" s="104" t="s">
        <v>236</v>
      </c>
      <c r="C5083" s="88">
        <v>23855</v>
      </c>
    </row>
    <row r="5084" spans="1:3" x14ac:dyDescent="0.25">
      <c r="A5084" s="80">
        <v>1064956</v>
      </c>
      <c r="B5084" s="104" t="s">
        <v>236</v>
      </c>
      <c r="C5084" s="88">
        <v>23888</v>
      </c>
    </row>
    <row r="5085" spans="1:3" x14ac:dyDescent="0.25">
      <c r="A5085" s="80">
        <v>1064957</v>
      </c>
      <c r="B5085" s="104" t="s">
        <v>236</v>
      </c>
      <c r="C5085" s="88">
        <v>2389</v>
      </c>
    </row>
    <row r="5086" spans="1:3" x14ac:dyDescent="0.25">
      <c r="A5086" s="80">
        <v>1064958</v>
      </c>
      <c r="B5086" s="91">
        <v>1030047</v>
      </c>
      <c r="C5086" s="88">
        <v>23899</v>
      </c>
    </row>
    <row r="5087" spans="1:3" x14ac:dyDescent="0.25">
      <c r="A5087" s="80">
        <v>1064959</v>
      </c>
      <c r="B5087" s="91">
        <v>1030048</v>
      </c>
      <c r="C5087" s="88">
        <v>2391</v>
      </c>
    </row>
    <row r="5088" spans="1:3" x14ac:dyDescent="0.25">
      <c r="A5088" s="80">
        <v>1064960</v>
      </c>
      <c r="B5088" s="104" t="s">
        <v>236</v>
      </c>
      <c r="C5088" s="88">
        <v>23929</v>
      </c>
    </row>
    <row r="5089" spans="1:3" x14ac:dyDescent="0.25">
      <c r="A5089" s="80">
        <v>1064961</v>
      </c>
      <c r="B5089" s="104" t="s">
        <v>236</v>
      </c>
      <c r="C5089" s="88">
        <v>2396</v>
      </c>
    </row>
    <row r="5090" spans="1:3" x14ac:dyDescent="0.25">
      <c r="A5090" s="80">
        <v>1064962</v>
      </c>
      <c r="B5090" s="104" t="s">
        <v>236</v>
      </c>
      <c r="C5090" s="88">
        <v>23968</v>
      </c>
    </row>
    <row r="5091" spans="1:3" x14ac:dyDescent="0.25">
      <c r="A5091" s="80">
        <v>1064963</v>
      </c>
      <c r="B5091" s="104" t="s">
        <v>236</v>
      </c>
      <c r="C5091" s="88">
        <v>23978</v>
      </c>
    </row>
    <row r="5092" spans="1:3" x14ac:dyDescent="0.25">
      <c r="A5092" s="80">
        <v>1064964</v>
      </c>
      <c r="B5092" s="104" t="s">
        <v>236</v>
      </c>
      <c r="C5092" s="88">
        <v>24072</v>
      </c>
    </row>
    <row r="5093" spans="1:3" x14ac:dyDescent="0.25">
      <c r="A5093" s="80">
        <v>1064965</v>
      </c>
      <c r="B5093" s="104" t="s">
        <v>236</v>
      </c>
      <c r="C5093" s="88">
        <v>2409</v>
      </c>
    </row>
    <row r="5094" spans="1:3" x14ac:dyDescent="0.25">
      <c r="A5094" s="80">
        <v>1064966</v>
      </c>
      <c r="B5094" s="104" t="s">
        <v>236</v>
      </c>
      <c r="C5094" s="88">
        <v>24097</v>
      </c>
    </row>
    <row r="5095" spans="1:3" x14ac:dyDescent="0.25">
      <c r="A5095" s="80">
        <v>1064967</v>
      </c>
      <c r="B5095" s="104" t="s">
        <v>236</v>
      </c>
      <c r="C5095" s="88">
        <v>24285</v>
      </c>
    </row>
    <row r="5096" spans="1:3" x14ac:dyDescent="0.25">
      <c r="A5096" s="80">
        <v>1064968</v>
      </c>
      <c r="B5096" s="104" t="s">
        <v>236</v>
      </c>
      <c r="C5096" s="88">
        <v>2432</v>
      </c>
    </row>
    <row r="5097" spans="1:3" x14ac:dyDescent="0.25">
      <c r="A5097" s="80">
        <v>1064969</v>
      </c>
      <c r="B5097" s="104" t="s">
        <v>236</v>
      </c>
      <c r="C5097" s="88">
        <v>2434</v>
      </c>
    </row>
    <row r="5098" spans="1:3" x14ac:dyDescent="0.25">
      <c r="A5098" s="80">
        <v>1064970</v>
      </c>
      <c r="B5098" s="104" t="s">
        <v>236</v>
      </c>
      <c r="C5098" s="88">
        <v>2440</v>
      </c>
    </row>
    <row r="5099" spans="1:3" x14ac:dyDescent="0.25">
      <c r="A5099" s="80">
        <v>1064971</v>
      </c>
      <c r="B5099" s="104" t="s">
        <v>236</v>
      </c>
      <c r="C5099" s="88">
        <v>2441</v>
      </c>
    </row>
    <row r="5100" spans="1:3" x14ac:dyDescent="0.25">
      <c r="A5100" s="80">
        <v>1064972</v>
      </c>
      <c r="B5100" s="91">
        <v>1030061</v>
      </c>
      <c r="C5100" s="88">
        <v>24436</v>
      </c>
    </row>
    <row r="5101" spans="1:3" x14ac:dyDescent="0.25">
      <c r="A5101" s="80">
        <v>1064973</v>
      </c>
      <c r="B5101" s="104" t="s">
        <v>236</v>
      </c>
      <c r="C5101" s="88">
        <v>2455</v>
      </c>
    </row>
    <row r="5102" spans="1:3" x14ac:dyDescent="0.25">
      <c r="A5102" s="80">
        <v>1064974</v>
      </c>
      <c r="B5102" s="104" t="s">
        <v>236</v>
      </c>
      <c r="C5102" s="88">
        <v>2456</v>
      </c>
    </row>
    <row r="5103" spans="1:3" x14ac:dyDescent="0.25">
      <c r="A5103" s="80">
        <v>1064975</v>
      </c>
      <c r="B5103" s="104" t="s">
        <v>236</v>
      </c>
      <c r="C5103" s="88">
        <v>2457</v>
      </c>
    </row>
    <row r="5104" spans="1:3" x14ac:dyDescent="0.25">
      <c r="A5104" s="80">
        <v>1064976</v>
      </c>
      <c r="B5104" s="104" t="s">
        <v>236</v>
      </c>
      <c r="C5104" s="88">
        <v>24606</v>
      </c>
    </row>
    <row r="5105" spans="1:3" x14ac:dyDescent="0.25">
      <c r="A5105" s="80">
        <v>1064977</v>
      </c>
      <c r="B5105" s="104" t="s">
        <v>236</v>
      </c>
      <c r="C5105" s="88">
        <v>2466</v>
      </c>
    </row>
    <row r="5106" spans="1:3" x14ac:dyDescent="0.25">
      <c r="A5106" s="80">
        <v>1064978</v>
      </c>
      <c r="B5106" s="91">
        <v>1030068</v>
      </c>
      <c r="C5106" s="88">
        <v>24663</v>
      </c>
    </row>
    <row r="5107" spans="1:3" x14ac:dyDescent="0.25">
      <c r="A5107" s="80">
        <v>1064979</v>
      </c>
      <c r="B5107" s="104" t="s">
        <v>236</v>
      </c>
      <c r="C5107" s="88">
        <v>24700</v>
      </c>
    </row>
    <row r="5108" spans="1:3" x14ac:dyDescent="0.25">
      <c r="A5108" s="80">
        <v>1064980</v>
      </c>
      <c r="B5108" s="91">
        <v>1030070</v>
      </c>
      <c r="C5108" s="88">
        <v>2474</v>
      </c>
    </row>
    <row r="5109" spans="1:3" x14ac:dyDescent="0.25">
      <c r="A5109" s="80">
        <v>1064981</v>
      </c>
      <c r="B5109" s="91">
        <v>1030071</v>
      </c>
      <c r="C5109" s="88">
        <v>2478</v>
      </c>
    </row>
    <row r="5110" spans="1:3" x14ac:dyDescent="0.25">
      <c r="A5110" s="80">
        <v>1064982</v>
      </c>
      <c r="B5110" s="104" t="s">
        <v>236</v>
      </c>
      <c r="C5110" s="88">
        <v>2479</v>
      </c>
    </row>
    <row r="5111" spans="1:3" x14ac:dyDescent="0.25">
      <c r="A5111" s="80">
        <v>1064983</v>
      </c>
      <c r="B5111" s="104" t="s">
        <v>236</v>
      </c>
      <c r="C5111" s="88">
        <v>2488</v>
      </c>
    </row>
    <row r="5112" spans="1:3" x14ac:dyDescent="0.25">
      <c r="A5112" s="80">
        <v>1064984</v>
      </c>
      <c r="B5112" s="104" t="s">
        <v>236</v>
      </c>
      <c r="C5112" s="88">
        <v>2492</v>
      </c>
    </row>
    <row r="5113" spans="1:3" x14ac:dyDescent="0.25">
      <c r="A5113" s="80">
        <v>1064985</v>
      </c>
      <c r="B5113" s="104" t="s">
        <v>236</v>
      </c>
      <c r="C5113" s="88">
        <v>2495</v>
      </c>
    </row>
    <row r="5114" spans="1:3" x14ac:dyDescent="0.25">
      <c r="A5114" s="80">
        <v>1064986</v>
      </c>
      <c r="B5114" s="104" t="s">
        <v>236</v>
      </c>
      <c r="C5114" s="88">
        <v>2496</v>
      </c>
    </row>
    <row r="5115" spans="1:3" x14ac:dyDescent="0.25">
      <c r="A5115" s="80">
        <v>1064987</v>
      </c>
      <c r="B5115" s="104" t="s">
        <v>236</v>
      </c>
      <c r="C5115" s="88">
        <v>24977</v>
      </c>
    </row>
    <row r="5116" spans="1:3" x14ac:dyDescent="0.25">
      <c r="A5116" s="80">
        <v>1064988</v>
      </c>
      <c r="B5116" s="91">
        <v>1030079</v>
      </c>
      <c r="C5116" s="88">
        <v>2499</v>
      </c>
    </row>
    <row r="5117" spans="1:3" x14ac:dyDescent="0.25">
      <c r="A5117" s="80">
        <v>1064989</v>
      </c>
      <c r="B5117" s="104" t="s">
        <v>236</v>
      </c>
      <c r="C5117" s="81" t="s">
        <v>236</v>
      </c>
    </row>
    <row r="5118" spans="1:3" x14ac:dyDescent="0.25">
      <c r="A5118" s="80">
        <v>1064990</v>
      </c>
      <c r="B5118" s="104" t="s">
        <v>236</v>
      </c>
      <c r="C5118" s="88">
        <v>25034</v>
      </c>
    </row>
    <row r="5119" spans="1:3" x14ac:dyDescent="0.25">
      <c r="A5119" s="80">
        <v>1064991</v>
      </c>
      <c r="B5119" s="91">
        <v>1030082</v>
      </c>
      <c r="C5119" s="88">
        <v>2507</v>
      </c>
    </row>
    <row r="5120" spans="1:3" x14ac:dyDescent="0.25">
      <c r="A5120" s="80">
        <v>1064992</v>
      </c>
      <c r="B5120" s="104" t="s">
        <v>236</v>
      </c>
      <c r="C5120" s="88">
        <v>2508</v>
      </c>
    </row>
    <row r="5121" spans="1:3" x14ac:dyDescent="0.25">
      <c r="A5121" s="80">
        <v>1064993</v>
      </c>
      <c r="B5121" s="104" t="s">
        <v>236</v>
      </c>
      <c r="C5121" s="88">
        <v>2509</v>
      </c>
    </row>
    <row r="5122" spans="1:3" x14ac:dyDescent="0.25">
      <c r="A5122" s="80">
        <v>1064994</v>
      </c>
      <c r="B5122" s="91">
        <v>1030085</v>
      </c>
      <c r="C5122" s="88">
        <v>2516</v>
      </c>
    </row>
    <row r="5123" spans="1:3" x14ac:dyDescent="0.25">
      <c r="A5123" s="80">
        <v>1064995</v>
      </c>
      <c r="B5123" s="104" t="s">
        <v>236</v>
      </c>
      <c r="C5123" s="88">
        <v>2518</v>
      </c>
    </row>
    <row r="5124" spans="1:3" x14ac:dyDescent="0.25">
      <c r="A5124" s="80">
        <v>1064996</v>
      </c>
      <c r="B5124" s="104" t="s">
        <v>236</v>
      </c>
      <c r="C5124" s="88">
        <v>2521</v>
      </c>
    </row>
    <row r="5125" spans="1:3" x14ac:dyDescent="0.25">
      <c r="A5125" s="80">
        <v>1064997</v>
      </c>
      <c r="B5125" s="91">
        <v>1030089</v>
      </c>
      <c r="C5125" s="88">
        <v>2522</v>
      </c>
    </row>
    <row r="5126" spans="1:3" x14ac:dyDescent="0.25">
      <c r="A5126" s="80">
        <v>1064998</v>
      </c>
      <c r="B5126" s="104" t="s">
        <v>236</v>
      </c>
      <c r="C5126" s="88">
        <v>2524</v>
      </c>
    </row>
    <row r="5127" spans="1:3" x14ac:dyDescent="0.25">
      <c r="A5127" s="80">
        <v>1064999</v>
      </c>
      <c r="B5127" s="104" t="s">
        <v>236</v>
      </c>
      <c r="C5127" s="88">
        <v>2526</v>
      </c>
    </row>
    <row r="5128" spans="1:3" x14ac:dyDescent="0.25">
      <c r="A5128" s="80">
        <v>1065000</v>
      </c>
      <c r="B5128" s="104" t="s">
        <v>236</v>
      </c>
      <c r="C5128" s="88">
        <v>25357</v>
      </c>
    </row>
    <row r="5129" spans="1:3" x14ac:dyDescent="0.25">
      <c r="A5129" s="80">
        <v>1065001</v>
      </c>
      <c r="B5129" s="104" t="s">
        <v>236</v>
      </c>
      <c r="C5129" s="88">
        <v>2536</v>
      </c>
    </row>
    <row r="5130" spans="1:3" x14ac:dyDescent="0.25">
      <c r="A5130" s="80">
        <v>1065002</v>
      </c>
      <c r="B5130" s="91">
        <v>1030094</v>
      </c>
      <c r="C5130" s="88">
        <v>25368</v>
      </c>
    </row>
    <row r="5131" spans="1:3" x14ac:dyDescent="0.25">
      <c r="A5131" s="80">
        <v>1065003</v>
      </c>
      <c r="B5131" s="104" t="s">
        <v>236</v>
      </c>
      <c r="C5131" s="88">
        <v>2540</v>
      </c>
    </row>
    <row r="5132" spans="1:3" x14ac:dyDescent="0.25">
      <c r="A5132" s="80">
        <v>1065004</v>
      </c>
      <c r="B5132" s="91">
        <v>1030096</v>
      </c>
      <c r="C5132" s="88">
        <v>2541</v>
      </c>
    </row>
    <row r="5133" spans="1:3" x14ac:dyDescent="0.25">
      <c r="A5133" s="80">
        <v>1065005</v>
      </c>
      <c r="B5133" s="104" t="s">
        <v>236</v>
      </c>
      <c r="C5133" s="88">
        <v>2548</v>
      </c>
    </row>
    <row r="5134" spans="1:3" x14ac:dyDescent="0.25">
      <c r="A5134" s="80">
        <v>1065006</v>
      </c>
      <c r="B5134" s="104" t="s">
        <v>236</v>
      </c>
      <c r="C5134" s="88">
        <v>25497</v>
      </c>
    </row>
    <row r="5135" spans="1:3" x14ac:dyDescent="0.25">
      <c r="A5135" s="80">
        <v>1065007</v>
      </c>
      <c r="B5135" s="91">
        <v>1030099</v>
      </c>
      <c r="C5135" s="88">
        <v>2550</v>
      </c>
    </row>
    <row r="5136" spans="1:3" x14ac:dyDescent="0.25">
      <c r="A5136" s="80">
        <v>1065008</v>
      </c>
      <c r="B5136" s="104" t="s">
        <v>236</v>
      </c>
      <c r="C5136" s="88">
        <v>25511</v>
      </c>
    </row>
    <row r="5137" spans="1:3" x14ac:dyDescent="0.25">
      <c r="A5137" s="80">
        <v>1065009</v>
      </c>
      <c r="B5137" s="104" t="s">
        <v>236</v>
      </c>
      <c r="C5137" s="88">
        <v>25671</v>
      </c>
    </row>
    <row r="5138" spans="1:3" x14ac:dyDescent="0.25">
      <c r="A5138" s="80">
        <v>1065010</v>
      </c>
      <c r="B5138" s="104" t="s">
        <v>236</v>
      </c>
      <c r="C5138" s="88">
        <v>25679</v>
      </c>
    </row>
    <row r="5139" spans="1:3" x14ac:dyDescent="0.25">
      <c r="A5139" s="80">
        <v>1065011</v>
      </c>
      <c r="B5139" s="104" t="s">
        <v>236</v>
      </c>
      <c r="C5139" s="88">
        <v>2568</v>
      </c>
    </row>
    <row r="5140" spans="1:3" x14ac:dyDescent="0.25">
      <c r="A5140" s="80">
        <v>1065012</v>
      </c>
      <c r="B5140" s="104" t="s">
        <v>236</v>
      </c>
      <c r="C5140" s="88">
        <v>25710</v>
      </c>
    </row>
    <row r="5141" spans="1:3" x14ac:dyDescent="0.25">
      <c r="A5141" s="80">
        <v>1065013</v>
      </c>
      <c r="B5141" s="91">
        <v>1030105</v>
      </c>
      <c r="C5141" s="88">
        <v>2576</v>
      </c>
    </row>
    <row r="5142" spans="1:3" x14ac:dyDescent="0.25">
      <c r="A5142" s="80">
        <v>1065014</v>
      </c>
      <c r="B5142" s="104" t="s">
        <v>236</v>
      </c>
      <c r="C5142" s="88">
        <v>2578</v>
      </c>
    </row>
    <row r="5143" spans="1:3" x14ac:dyDescent="0.25">
      <c r="A5143" s="80">
        <v>1065015</v>
      </c>
      <c r="B5143" s="104" t="s">
        <v>236</v>
      </c>
      <c r="C5143" s="88">
        <v>2583</v>
      </c>
    </row>
    <row r="5144" spans="1:3" x14ac:dyDescent="0.25">
      <c r="A5144" s="80">
        <v>1065016</v>
      </c>
      <c r="B5144" s="91">
        <v>1030108</v>
      </c>
      <c r="C5144" s="88">
        <v>2591</v>
      </c>
    </row>
    <row r="5145" spans="1:3" x14ac:dyDescent="0.25">
      <c r="A5145" s="80">
        <v>1065017</v>
      </c>
      <c r="B5145" s="104" t="s">
        <v>236</v>
      </c>
      <c r="C5145" s="88">
        <v>25913</v>
      </c>
    </row>
    <row r="5146" spans="1:3" x14ac:dyDescent="0.25">
      <c r="A5146" s="80">
        <v>1065018</v>
      </c>
      <c r="B5146" s="104" t="s">
        <v>236</v>
      </c>
      <c r="C5146" s="88">
        <v>25966</v>
      </c>
    </row>
    <row r="5147" spans="1:3" x14ac:dyDescent="0.25">
      <c r="A5147" s="80">
        <v>1065019</v>
      </c>
      <c r="B5147" s="91">
        <v>1030111</v>
      </c>
      <c r="C5147" s="88">
        <v>2598</v>
      </c>
    </row>
    <row r="5148" spans="1:3" x14ac:dyDescent="0.25">
      <c r="A5148" s="80">
        <v>1065020</v>
      </c>
      <c r="B5148" s="104" t="s">
        <v>236</v>
      </c>
      <c r="C5148" s="88">
        <v>2601</v>
      </c>
    </row>
    <row r="5149" spans="1:3" x14ac:dyDescent="0.25">
      <c r="A5149" s="80">
        <v>1065021</v>
      </c>
      <c r="B5149" s="104" t="s">
        <v>236</v>
      </c>
      <c r="C5149" s="81" t="s">
        <v>236</v>
      </c>
    </row>
    <row r="5150" spans="1:3" x14ac:dyDescent="0.25">
      <c r="A5150" s="80">
        <v>1065022</v>
      </c>
      <c r="B5150" s="104" t="s">
        <v>236</v>
      </c>
      <c r="C5150" s="88">
        <v>26031</v>
      </c>
    </row>
    <row r="5151" spans="1:3" x14ac:dyDescent="0.25">
      <c r="A5151" s="80">
        <v>1065023</v>
      </c>
      <c r="B5151" s="104" t="s">
        <v>236</v>
      </c>
      <c r="C5151" s="88">
        <v>2609</v>
      </c>
    </row>
    <row r="5152" spans="1:3" x14ac:dyDescent="0.25">
      <c r="A5152" s="80">
        <v>1065024</v>
      </c>
      <c r="B5152" s="104" t="s">
        <v>236</v>
      </c>
      <c r="C5152" s="88">
        <v>26122</v>
      </c>
    </row>
    <row r="5153" spans="1:3" x14ac:dyDescent="0.25">
      <c r="A5153" s="80">
        <v>1065025</v>
      </c>
      <c r="B5153" s="104" t="s">
        <v>236</v>
      </c>
      <c r="C5153" s="88">
        <v>2616</v>
      </c>
    </row>
    <row r="5154" spans="1:3" x14ac:dyDescent="0.25">
      <c r="A5154" s="80">
        <v>1065026</v>
      </c>
      <c r="B5154" s="91">
        <v>1030118</v>
      </c>
      <c r="C5154" s="88">
        <v>26167</v>
      </c>
    </row>
    <row r="5155" spans="1:3" x14ac:dyDescent="0.25">
      <c r="A5155" s="80">
        <v>1065027</v>
      </c>
      <c r="B5155" s="104" t="s">
        <v>236</v>
      </c>
      <c r="C5155" s="88">
        <v>2617</v>
      </c>
    </row>
    <row r="5156" spans="1:3" x14ac:dyDescent="0.25">
      <c r="A5156" s="80">
        <v>1065028</v>
      </c>
      <c r="B5156" s="104" t="s">
        <v>236</v>
      </c>
      <c r="C5156" s="88">
        <v>2618</v>
      </c>
    </row>
    <row r="5157" spans="1:3" x14ac:dyDescent="0.25">
      <c r="A5157" s="80">
        <v>1065029</v>
      </c>
      <c r="B5157" s="91">
        <v>1030121</v>
      </c>
      <c r="C5157" s="88">
        <v>26180</v>
      </c>
    </row>
    <row r="5158" spans="1:3" x14ac:dyDescent="0.25">
      <c r="A5158" s="80">
        <v>1065030</v>
      </c>
      <c r="B5158" s="104" t="s">
        <v>236</v>
      </c>
      <c r="C5158" s="88">
        <v>26183</v>
      </c>
    </row>
    <row r="5159" spans="1:3" x14ac:dyDescent="0.25">
      <c r="A5159" s="80">
        <v>1065031</v>
      </c>
      <c r="B5159" s="91">
        <v>1030124</v>
      </c>
      <c r="C5159" s="88">
        <v>2620</v>
      </c>
    </row>
    <row r="5160" spans="1:3" x14ac:dyDescent="0.25">
      <c r="A5160" s="80">
        <v>1065032</v>
      </c>
      <c r="B5160" s="91">
        <v>1030125</v>
      </c>
      <c r="C5160" s="88">
        <v>2624</v>
      </c>
    </row>
    <row r="5161" spans="1:3" x14ac:dyDescent="0.25">
      <c r="A5161" s="80">
        <v>1065033</v>
      </c>
      <c r="B5161" s="104" t="s">
        <v>236</v>
      </c>
      <c r="C5161" s="88">
        <v>2625</v>
      </c>
    </row>
    <row r="5162" spans="1:3" x14ac:dyDescent="0.25">
      <c r="A5162" s="80">
        <v>1065034</v>
      </c>
      <c r="B5162" s="104" t="s">
        <v>236</v>
      </c>
      <c r="C5162" s="88">
        <v>2626</v>
      </c>
    </row>
    <row r="5163" spans="1:3" x14ac:dyDescent="0.25">
      <c r="A5163" s="80">
        <v>1065035</v>
      </c>
      <c r="B5163" s="104" t="s">
        <v>236</v>
      </c>
      <c r="C5163" s="88">
        <v>26265</v>
      </c>
    </row>
    <row r="5164" spans="1:3" x14ac:dyDescent="0.25">
      <c r="A5164" s="80">
        <v>1065036</v>
      </c>
      <c r="B5164" s="91">
        <v>1030129</v>
      </c>
      <c r="C5164" s="88">
        <v>26274</v>
      </c>
    </row>
    <row r="5165" spans="1:3" x14ac:dyDescent="0.25">
      <c r="A5165" s="80">
        <v>1065037</v>
      </c>
      <c r="B5165" s="91">
        <v>1030130</v>
      </c>
      <c r="C5165" s="88">
        <v>2629</v>
      </c>
    </row>
    <row r="5166" spans="1:3" x14ac:dyDescent="0.25">
      <c r="A5166" s="80">
        <v>1065038</v>
      </c>
      <c r="B5166" s="104" t="s">
        <v>236</v>
      </c>
      <c r="C5166" s="88">
        <v>26294</v>
      </c>
    </row>
    <row r="5167" spans="1:3" x14ac:dyDescent="0.25">
      <c r="A5167" s="80">
        <v>1065039</v>
      </c>
      <c r="B5167" s="104" t="s">
        <v>236</v>
      </c>
      <c r="C5167" s="88">
        <v>2631</v>
      </c>
    </row>
    <row r="5168" spans="1:3" x14ac:dyDescent="0.25">
      <c r="A5168" s="80">
        <v>1065040</v>
      </c>
      <c r="B5168" s="104" t="s">
        <v>236</v>
      </c>
      <c r="C5168" s="88">
        <v>2635</v>
      </c>
    </row>
    <row r="5169" spans="1:3" x14ac:dyDescent="0.25">
      <c r="A5169" s="80">
        <v>1065041</v>
      </c>
      <c r="B5169" s="104" t="s">
        <v>236</v>
      </c>
      <c r="C5169" s="88">
        <v>2638</v>
      </c>
    </row>
    <row r="5170" spans="1:3" x14ac:dyDescent="0.25">
      <c r="A5170" s="80">
        <v>1065042</v>
      </c>
      <c r="B5170" s="104" t="s">
        <v>236</v>
      </c>
      <c r="C5170" s="88">
        <v>2639</v>
      </c>
    </row>
    <row r="5171" spans="1:3" x14ac:dyDescent="0.25">
      <c r="A5171" s="80">
        <v>1065043</v>
      </c>
      <c r="B5171" s="104" t="s">
        <v>236</v>
      </c>
      <c r="C5171" s="88">
        <v>2640</v>
      </c>
    </row>
    <row r="5172" spans="1:3" x14ac:dyDescent="0.25">
      <c r="A5172" s="80">
        <v>1065044</v>
      </c>
      <c r="B5172" s="104" t="s">
        <v>236</v>
      </c>
      <c r="C5172" s="88">
        <v>2642</v>
      </c>
    </row>
    <row r="5173" spans="1:3" x14ac:dyDescent="0.25">
      <c r="A5173" s="80">
        <v>1065045</v>
      </c>
      <c r="B5173" s="104" t="s">
        <v>236</v>
      </c>
      <c r="C5173" s="88">
        <v>2646</v>
      </c>
    </row>
    <row r="5174" spans="1:3" x14ac:dyDescent="0.25">
      <c r="A5174" s="80">
        <v>1065046</v>
      </c>
      <c r="B5174" s="104" t="s">
        <v>236</v>
      </c>
      <c r="C5174" s="88">
        <v>2650</v>
      </c>
    </row>
    <row r="5175" spans="1:3" x14ac:dyDescent="0.25">
      <c r="A5175" s="80">
        <v>1065047</v>
      </c>
      <c r="B5175" s="104" t="s">
        <v>236</v>
      </c>
      <c r="C5175" s="88">
        <v>2653</v>
      </c>
    </row>
    <row r="5176" spans="1:3" x14ac:dyDescent="0.25">
      <c r="A5176" s="80">
        <v>1065048</v>
      </c>
      <c r="B5176" s="104" t="s">
        <v>236</v>
      </c>
      <c r="C5176" s="88">
        <v>2658</v>
      </c>
    </row>
    <row r="5177" spans="1:3" x14ac:dyDescent="0.25">
      <c r="A5177" s="80">
        <v>1065049</v>
      </c>
      <c r="B5177" s="91">
        <v>1030142</v>
      </c>
      <c r="C5177" s="88">
        <v>2662</v>
      </c>
    </row>
    <row r="5178" spans="1:3" x14ac:dyDescent="0.25">
      <c r="A5178" s="80">
        <v>1065050</v>
      </c>
      <c r="B5178" s="104" t="s">
        <v>236</v>
      </c>
      <c r="C5178" s="88">
        <v>2664</v>
      </c>
    </row>
    <row r="5179" spans="1:3" x14ac:dyDescent="0.25">
      <c r="A5179" s="80">
        <v>1065051</v>
      </c>
      <c r="B5179" s="104" t="s">
        <v>236</v>
      </c>
      <c r="C5179" s="88">
        <v>2666</v>
      </c>
    </row>
    <row r="5180" spans="1:3" x14ac:dyDescent="0.25">
      <c r="A5180" s="80">
        <v>1065052</v>
      </c>
      <c r="B5180" s="91">
        <v>1030145</v>
      </c>
      <c r="C5180" s="88">
        <v>2668</v>
      </c>
    </row>
    <row r="5181" spans="1:3" x14ac:dyDescent="0.25">
      <c r="A5181" s="80">
        <v>1065053</v>
      </c>
      <c r="B5181" s="91">
        <v>1030146</v>
      </c>
      <c r="C5181" s="88">
        <v>26694</v>
      </c>
    </row>
    <row r="5182" spans="1:3" x14ac:dyDescent="0.25">
      <c r="A5182" s="80">
        <v>1065054</v>
      </c>
      <c r="B5182" s="104" t="s">
        <v>236</v>
      </c>
      <c r="C5182" s="88">
        <v>2673</v>
      </c>
    </row>
    <row r="5183" spans="1:3" x14ac:dyDescent="0.25">
      <c r="A5183" s="80">
        <v>1065055</v>
      </c>
      <c r="B5183" s="104" t="s">
        <v>236</v>
      </c>
      <c r="C5183" s="88">
        <v>2675</v>
      </c>
    </row>
    <row r="5184" spans="1:3" x14ac:dyDescent="0.25">
      <c r="A5184" s="80">
        <v>1065056</v>
      </c>
      <c r="B5184" s="91">
        <v>1030149</v>
      </c>
      <c r="C5184" s="88">
        <v>26752</v>
      </c>
    </row>
    <row r="5185" spans="1:3" x14ac:dyDescent="0.25">
      <c r="A5185" s="80">
        <v>1065057</v>
      </c>
      <c r="B5185" s="104" t="s">
        <v>236</v>
      </c>
      <c r="C5185" s="88">
        <v>26756</v>
      </c>
    </row>
    <row r="5186" spans="1:3" x14ac:dyDescent="0.25">
      <c r="A5186" s="80">
        <v>1065058</v>
      </c>
      <c r="B5186" s="104" t="s">
        <v>236</v>
      </c>
      <c r="C5186" s="88">
        <v>26767</v>
      </c>
    </row>
    <row r="5187" spans="1:3" x14ac:dyDescent="0.25">
      <c r="A5187" s="80">
        <v>1065059</v>
      </c>
      <c r="B5187" s="91">
        <v>1030153</v>
      </c>
      <c r="C5187" s="88">
        <v>26796</v>
      </c>
    </row>
    <row r="5188" spans="1:3" x14ac:dyDescent="0.25">
      <c r="A5188" s="80">
        <v>1065060</v>
      </c>
      <c r="B5188" s="104" t="s">
        <v>236</v>
      </c>
      <c r="C5188" s="88">
        <v>26797</v>
      </c>
    </row>
    <row r="5189" spans="1:3" x14ac:dyDescent="0.25">
      <c r="A5189" s="80">
        <v>1065061</v>
      </c>
      <c r="B5189" s="104" t="s">
        <v>236</v>
      </c>
      <c r="C5189" s="88">
        <v>26845</v>
      </c>
    </row>
    <row r="5190" spans="1:3" x14ac:dyDescent="0.25">
      <c r="A5190" s="80">
        <v>1065062</v>
      </c>
      <c r="B5190" s="91">
        <v>1030156</v>
      </c>
      <c r="C5190" s="88">
        <v>2685</v>
      </c>
    </row>
    <row r="5191" spans="1:3" x14ac:dyDescent="0.25">
      <c r="A5191" s="80">
        <v>1065063</v>
      </c>
      <c r="B5191" s="104" t="s">
        <v>236</v>
      </c>
      <c r="C5191" s="88">
        <v>26858</v>
      </c>
    </row>
    <row r="5192" spans="1:3" x14ac:dyDescent="0.25">
      <c r="A5192" s="80">
        <v>1065064</v>
      </c>
      <c r="B5192" s="91">
        <v>1030158</v>
      </c>
      <c r="C5192" s="88">
        <v>26876</v>
      </c>
    </row>
    <row r="5193" spans="1:3" x14ac:dyDescent="0.25">
      <c r="A5193" s="80">
        <v>1065065</v>
      </c>
      <c r="B5193" s="91">
        <v>1030159</v>
      </c>
      <c r="C5193" s="88">
        <v>2690</v>
      </c>
    </row>
    <row r="5194" spans="1:3" x14ac:dyDescent="0.25">
      <c r="A5194" s="80">
        <v>1065066</v>
      </c>
      <c r="B5194" s="91">
        <v>1030160</v>
      </c>
      <c r="C5194" s="88">
        <v>2691</v>
      </c>
    </row>
    <row r="5195" spans="1:3" x14ac:dyDescent="0.25">
      <c r="A5195" s="80">
        <v>1065067</v>
      </c>
      <c r="B5195" s="104" t="s">
        <v>236</v>
      </c>
      <c r="C5195" s="88">
        <v>26943</v>
      </c>
    </row>
    <row r="5196" spans="1:3" x14ac:dyDescent="0.25">
      <c r="A5196" s="80">
        <v>1065068</v>
      </c>
      <c r="B5196" s="91">
        <v>1030163</v>
      </c>
      <c r="C5196" s="88">
        <v>26965</v>
      </c>
    </row>
    <row r="5197" spans="1:3" x14ac:dyDescent="0.25">
      <c r="A5197" s="80">
        <v>1065069</v>
      </c>
      <c r="B5197" s="104" t="s">
        <v>236</v>
      </c>
      <c r="C5197" s="88">
        <v>26973</v>
      </c>
    </row>
    <row r="5198" spans="1:3" x14ac:dyDescent="0.25">
      <c r="A5198" s="80">
        <v>1065070</v>
      </c>
      <c r="B5198" s="104" t="s">
        <v>236</v>
      </c>
      <c r="C5198" s="88">
        <v>26978</v>
      </c>
    </row>
    <row r="5199" spans="1:3" x14ac:dyDescent="0.25">
      <c r="A5199" s="80">
        <v>1065071</v>
      </c>
      <c r="B5199" s="104" t="s">
        <v>236</v>
      </c>
      <c r="C5199" s="88">
        <v>26988</v>
      </c>
    </row>
    <row r="5200" spans="1:3" x14ac:dyDescent="0.25">
      <c r="A5200" s="80">
        <v>1065072</v>
      </c>
      <c r="B5200" s="104" t="s">
        <v>236</v>
      </c>
      <c r="C5200" s="88">
        <v>26999</v>
      </c>
    </row>
    <row r="5201" spans="1:3" x14ac:dyDescent="0.25">
      <c r="A5201" s="80">
        <v>1065073</v>
      </c>
      <c r="B5201" s="104" t="s">
        <v>236</v>
      </c>
      <c r="C5201" s="88">
        <v>2702</v>
      </c>
    </row>
    <row r="5202" spans="1:3" x14ac:dyDescent="0.25">
      <c r="A5202" s="80">
        <v>1065074</v>
      </c>
      <c r="B5202" s="104" t="s">
        <v>236</v>
      </c>
      <c r="C5202" s="88">
        <v>27038</v>
      </c>
    </row>
    <row r="5203" spans="1:3" x14ac:dyDescent="0.25">
      <c r="A5203" s="80">
        <v>1065075</v>
      </c>
      <c r="B5203" s="104" t="s">
        <v>236</v>
      </c>
      <c r="C5203" s="81" t="s">
        <v>236</v>
      </c>
    </row>
    <row r="5204" spans="1:3" x14ac:dyDescent="0.25">
      <c r="A5204" s="80">
        <v>1065076</v>
      </c>
      <c r="B5204" s="93">
        <v>1030173</v>
      </c>
      <c r="C5204" s="90">
        <v>2708</v>
      </c>
    </row>
    <row r="5205" spans="1:3" x14ac:dyDescent="0.25">
      <c r="A5205" s="80">
        <v>1065077</v>
      </c>
      <c r="B5205" s="91">
        <v>1030174</v>
      </c>
      <c r="C5205" s="88">
        <v>27101</v>
      </c>
    </row>
    <row r="5206" spans="1:3" x14ac:dyDescent="0.25">
      <c r="A5206" s="80">
        <v>1065078</v>
      </c>
      <c r="B5206" s="104" t="s">
        <v>236</v>
      </c>
      <c r="C5206" s="88">
        <v>27123</v>
      </c>
    </row>
    <row r="5207" spans="1:3" x14ac:dyDescent="0.25">
      <c r="A5207" s="80">
        <v>1065079</v>
      </c>
      <c r="B5207" s="104" t="s">
        <v>236</v>
      </c>
      <c r="C5207" s="88">
        <v>27126</v>
      </c>
    </row>
    <row r="5208" spans="1:3" x14ac:dyDescent="0.25">
      <c r="A5208" s="80">
        <v>1065080</v>
      </c>
      <c r="B5208" s="104" t="s">
        <v>236</v>
      </c>
      <c r="C5208" s="88">
        <v>2713</v>
      </c>
    </row>
    <row r="5209" spans="1:3" x14ac:dyDescent="0.25">
      <c r="A5209" s="80">
        <v>1065081</v>
      </c>
      <c r="B5209" s="104" t="s">
        <v>236</v>
      </c>
      <c r="C5209" s="88">
        <v>27134</v>
      </c>
    </row>
    <row r="5210" spans="1:3" x14ac:dyDescent="0.25">
      <c r="A5210" s="80">
        <v>1065082</v>
      </c>
      <c r="B5210" s="104" t="s">
        <v>236</v>
      </c>
      <c r="C5210" s="88">
        <v>2714</v>
      </c>
    </row>
    <row r="5211" spans="1:3" x14ac:dyDescent="0.25">
      <c r="A5211" s="80">
        <v>1065083</v>
      </c>
      <c r="B5211" s="104" t="s">
        <v>236</v>
      </c>
      <c r="C5211" s="88">
        <v>27163</v>
      </c>
    </row>
    <row r="5212" spans="1:3" x14ac:dyDescent="0.25">
      <c r="A5212" s="80">
        <v>1065084</v>
      </c>
      <c r="B5212" s="91">
        <v>1030182</v>
      </c>
      <c r="C5212" s="88">
        <v>27174</v>
      </c>
    </row>
    <row r="5213" spans="1:3" x14ac:dyDescent="0.25">
      <c r="A5213" s="80">
        <v>1065085</v>
      </c>
      <c r="B5213" s="104" t="s">
        <v>236</v>
      </c>
      <c r="C5213" s="88">
        <v>2720</v>
      </c>
    </row>
    <row r="5214" spans="1:3" x14ac:dyDescent="0.25">
      <c r="A5214" s="80">
        <v>1065086</v>
      </c>
      <c r="B5214" s="104" t="s">
        <v>236</v>
      </c>
      <c r="C5214" s="88">
        <v>27226</v>
      </c>
    </row>
    <row r="5215" spans="1:3" x14ac:dyDescent="0.25">
      <c r="A5215" s="80">
        <v>1065087</v>
      </c>
      <c r="B5215" s="104" t="s">
        <v>236</v>
      </c>
      <c r="C5215" s="88">
        <v>2723</v>
      </c>
    </row>
    <row r="5216" spans="1:3" x14ac:dyDescent="0.25">
      <c r="A5216" s="80">
        <v>1065088</v>
      </c>
      <c r="B5216" s="104" t="s">
        <v>236</v>
      </c>
      <c r="C5216" s="88">
        <v>2726</v>
      </c>
    </row>
    <row r="5217" spans="1:3" x14ac:dyDescent="0.25">
      <c r="A5217" s="80">
        <v>1065089</v>
      </c>
      <c r="B5217" s="104" t="s">
        <v>236</v>
      </c>
      <c r="C5217" s="88">
        <v>27320</v>
      </c>
    </row>
    <row r="5218" spans="1:3" x14ac:dyDescent="0.25">
      <c r="A5218" s="80">
        <v>1065090</v>
      </c>
      <c r="B5218" s="91">
        <v>1030188</v>
      </c>
      <c r="C5218" s="88">
        <v>27352</v>
      </c>
    </row>
    <row r="5219" spans="1:3" x14ac:dyDescent="0.25">
      <c r="A5219" s="80">
        <v>1065091</v>
      </c>
      <c r="B5219" s="104" t="s">
        <v>236</v>
      </c>
      <c r="C5219" s="88">
        <v>27385</v>
      </c>
    </row>
    <row r="5220" spans="1:3" x14ac:dyDescent="0.25">
      <c r="A5220" s="80">
        <v>1065092</v>
      </c>
      <c r="B5220" s="104" t="s">
        <v>236</v>
      </c>
      <c r="C5220" s="88">
        <v>2742</v>
      </c>
    </row>
    <row r="5221" spans="1:3" x14ac:dyDescent="0.25">
      <c r="A5221" s="80">
        <v>1065093</v>
      </c>
      <c r="B5221" s="104" t="s">
        <v>236</v>
      </c>
      <c r="C5221" s="88">
        <v>27439</v>
      </c>
    </row>
    <row r="5222" spans="1:3" x14ac:dyDescent="0.25">
      <c r="A5222" s="80">
        <v>1065094</v>
      </c>
      <c r="B5222" s="104" t="s">
        <v>236</v>
      </c>
      <c r="C5222" s="88">
        <v>2747</v>
      </c>
    </row>
    <row r="5223" spans="1:3" x14ac:dyDescent="0.25">
      <c r="A5223" s="80">
        <v>1065095</v>
      </c>
      <c r="B5223" s="104" t="s">
        <v>236</v>
      </c>
      <c r="C5223" s="88">
        <v>2748</v>
      </c>
    </row>
    <row r="5224" spans="1:3" x14ac:dyDescent="0.25">
      <c r="A5224" s="80">
        <v>1065096</v>
      </c>
      <c r="B5224" s="104" t="s">
        <v>236</v>
      </c>
      <c r="C5224" s="88">
        <v>2752</v>
      </c>
    </row>
    <row r="5225" spans="1:3" x14ac:dyDescent="0.25">
      <c r="A5225" s="80">
        <v>1065097</v>
      </c>
      <c r="B5225" s="91">
        <v>1030195</v>
      </c>
      <c r="C5225" s="88">
        <v>2753</v>
      </c>
    </row>
    <row r="5226" spans="1:3" x14ac:dyDescent="0.25">
      <c r="A5226" s="80">
        <v>1065098</v>
      </c>
      <c r="B5226" s="104" t="s">
        <v>236</v>
      </c>
      <c r="C5226" s="88">
        <v>27577</v>
      </c>
    </row>
    <row r="5227" spans="1:3" x14ac:dyDescent="0.25">
      <c r="A5227" s="80">
        <v>1065099</v>
      </c>
      <c r="B5227" s="91">
        <v>1030197</v>
      </c>
      <c r="C5227" s="88">
        <v>2760</v>
      </c>
    </row>
    <row r="5228" spans="1:3" x14ac:dyDescent="0.25">
      <c r="A5228" s="80">
        <v>1065100</v>
      </c>
      <c r="B5228" s="104" t="s">
        <v>236</v>
      </c>
      <c r="C5228" s="88">
        <v>27648</v>
      </c>
    </row>
    <row r="5229" spans="1:3" x14ac:dyDescent="0.25">
      <c r="A5229" s="80">
        <v>1065101</v>
      </c>
      <c r="B5229" s="104" t="s">
        <v>236</v>
      </c>
      <c r="C5229" s="88">
        <v>27654</v>
      </c>
    </row>
    <row r="5230" spans="1:3" x14ac:dyDescent="0.25">
      <c r="A5230" s="80">
        <v>1065102</v>
      </c>
      <c r="B5230" s="91">
        <v>1030201</v>
      </c>
      <c r="C5230" s="88">
        <v>27659</v>
      </c>
    </row>
    <row r="5231" spans="1:3" x14ac:dyDescent="0.25">
      <c r="A5231" s="80">
        <v>1065103</v>
      </c>
      <c r="B5231" s="104" t="s">
        <v>236</v>
      </c>
      <c r="C5231" s="88">
        <v>27662</v>
      </c>
    </row>
    <row r="5232" spans="1:3" x14ac:dyDescent="0.25">
      <c r="A5232" s="80">
        <v>1065104</v>
      </c>
      <c r="B5232" s="104" t="s">
        <v>236</v>
      </c>
      <c r="C5232" s="88">
        <v>27673</v>
      </c>
    </row>
    <row r="5233" spans="1:3" x14ac:dyDescent="0.25">
      <c r="A5233" s="80">
        <v>1065105</v>
      </c>
      <c r="B5233" s="91">
        <v>1030204</v>
      </c>
      <c r="C5233" s="88">
        <v>27676</v>
      </c>
    </row>
    <row r="5234" spans="1:3" x14ac:dyDescent="0.25">
      <c r="A5234" s="80">
        <v>1065106</v>
      </c>
      <c r="B5234" s="104" t="s">
        <v>236</v>
      </c>
      <c r="C5234" s="88">
        <v>2768</v>
      </c>
    </row>
    <row r="5235" spans="1:3" x14ac:dyDescent="0.25">
      <c r="A5235" s="80">
        <v>1065107</v>
      </c>
      <c r="B5235" s="104" t="s">
        <v>236</v>
      </c>
      <c r="C5235" s="88">
        <v>2770</v>
      </c>
    </row>
    <row r="5236" spans="1:3" x14ac:dyDescent="0.25">
      <c r="A5236" s="80">
        <v>1065108</v>
      </c>
      <c r="B5236" s="104" t="s">
        <v>236</v>
      </c>
      <c r="C5236" s="88">
        <v>2771</v>
      </c>
    </row>
    <row r="5237" spans="1:3" x14ac:dyDescent="0.25">
      <c r="A5237" s="80">
        <v>1065109</v>
      </c>
      <c r="B5237" s="104" t="s">
        <v>236</v>
      </c>
      <c r="C5237" s="88">
        <v>2777</v>
      </c>
    </row>
    <row r="5238" spans="1:3" x14ac:dyDescent="0.25">
      <c r="A5238" s="80">
        <v>1065110</v>
      </c>
      <c r="B5238" s="91">
        <v>1030209</v>
      </c>
      <c r="C5238" s="88">
        <v>2778</v>
      </c>
    </row>
    <row r="5239" spans="1:3" x14ac:dyDescent="0.25">
      <c r="A5239" s="80">
        <v>1065111</v>
      </c>
      <c r="B5239" s="104" t="s">
        <v>236</v>
      </c>
      <c r="C5239" s="88">
        <v>27787</v>
      </c>
    </row>
    <row r="5240" spans="1:3" x14ac:dyDescent="0.25">
      <c r="A5240" s="80">
        <v>1065112</v>
      </c>
      <c r="B5240" s="104" t="s">
        <v>236</v>
      </c>
      <c r="C5240" s="88">
        <v>2779</v>
      </c>
    </row>
    <row r="5241" spans="1:3" x14ac:dyDescent="0.25">
      <c r="A5241" s="80">
        <v>1065113</v>
      </c>
      <c r="B5241" s="91">
        <v>1030212</v>
      </c>
      <c r="C5241" s="88">
        <v>2780</v>
      </c>
    </row>
    <row r="5242" spans="1:3" x14ac:dyDescent="0.25">
      <c r="A5242" s="80">
        <v>1065114</v>
      </c>
      <c r="B5242" s="104" t="s">
        <v>236</v>
      </c>
      <c r="C5242" s="88">
        <v>27810</v>
      </c>
    </row>
    <row r="5243" spans="1:3" x14ac:dyDescent="0.25">
      <c r="A5243" s="80">
        <v>1065115</v>
      </c>
      <c r="B5243" s="104" t="s">
        <v>236</v>
      </c>
      <c r="C5243" s="88">
        <v>2782</v>
      </c>
    </row>
    <row r="5244" spans="1:3" x14ac:dyDescent="0.25">
      <c r="A5244" s="80">
        <v>1065116</v>
      </c>
      <c r="B5244" s="91">
        <v>1030215</v>
      </c>
      <c r="C5244" s="88">
        <v>2786</v>
      </c>
    </row>
    <row r="5245" spans="1:3" x14ac:dyDescent="0.25">
      <c r="A5245" s="80">
        <v>1065117</v>
      </c>
      <c r="B5245" s="104" t="s">
        <v>236</v>
      </c>
      <c r="C5245" s="88">
        <v>2791</v>
      </c>
    </row>
    <row r="5246" spans="1:3" x14ac:dyDescent="0.25">
      <c r="A5246" s="80">
        <v>1065118</v>
      </c>
      <c r="B5246" s="91">
        <v>1030218</v>
      </c>
      <c r="C5246" s="88">
        <v>27919</v>
      </c>
    </row>
    <row r="5247" spans="1:3" x14ac:dyDescent="0.25">
      <c r="A5247" s="80">
        <v>1065119</v>
      </c>
      <c r="B5247" s="91">
        <v>1030219</v>
      </c>
      <c r="C5247" s="88">
        <v>2792</v>
      </c>
    </row>
    <row r="5248" spans="1:3" x14ac:dyDescent="0.25">
      <c r="A5248" s="80">
        <v>1065120</v>
      </c>
      <c r="B5248" s="91">
        <v>1030220</v>
      </c>
      <c r="C5248" s="88">
        <v>2796</v>
      </c>
    </row>
    <row r="5249" spans="1:3" x14ac:dyDescent="0.25">
      <c r="A5249" s="80">
        <v>1065121</v>
      </c>
      <c r="B5249" s="91">
        <v>1030221</v>
      </c>
      <c r="C5249" s="88">
        <v>27963</v>
      </c>
    </row>
    <row r="5250" spans="1:3" x14ac:dyDescent="0.25">
      <c r="A5250" s="80">
        <v>1065122</v>
      </c>
      <c r="B5250" s="91">
        <v>1030222</v>
      </c>
      <c r="C5250" s="88">
        <v>2800</v>
      </c>
    </row>
    <row r="5251" spans="1:3" x14ac:dyDescent="0.25">
      <c r="A5251" s="80">
        <v>1065123</v>
      </c>
      <c r="B5251" s="104" t="s">
        <v>236</v>
      </c>
      <c r="C5251" s="88">
        <v>2806</v>
      </c>
    </row>
    <row r="5252" spans="1:3" x14ac:dyDescent="0.25">
      <c r="A5252" s="80">
        <v>1065124</v>
      </c>
      <c r="B5252" s="104" t="s">
        <v>236</v>
      </c>
      <c r="C5252" s="88">
        <v>2811</v>
      </c>
    </row>
    <row r="5253" spans="1:3" x14ac:dyDescent="0.25">
      <c r="A5253" s="80">
        <v>1065125</v>
      </c>
      <c r="B5253" s="91">
        <v>1030226</v>
      </c>
      <c r="C5253" s="88">
        <v>28118</v>
      </c>
    </row>
    <row r="5254" spans="1:3" x14ac:dyDescent="0.25">
      <c r="A5254" s="80">
        <v>1065126</v>
      </c>
      <c r="B5254" s="104" t="s">
        <v>236</v>
      </c>
      <c r="C5254" s="88">
        <v>28175</v>
      </c>
    </row>
    <row r="5255" spans="1:3" x14ac:dyDescent="0.25">
      <c r="A5255" s="80">
        <v>1065127</v>
      </c>
      <c r="B5255" s="104" t="s">
        <v>236</v>
      </c>
      <c r="C5255" s="88">
        <v>2819</v>
      </c>
    </row>
    <row r="5256" spans="1:3" x14ac:dyDescent="0.25">
      <c r="A5256" s="80">
        <v>1065128</v>
      </c>
      <c r="B5256" s="91">
        <v>1030229</v>
      </c>
      <c r="C5256" s="88">
        <v>2820</v>
      </c>
    </row>
    <row r="5257" spans="1:3" x14ac:dyDescent="0.25">
      <c r="A5257" s="80">
        <v>1065129</v>
      </c>
      <c r="B5257" s="104" t="s">
        <v>236</v>
      </c>
      <c r="C5257" s="88">
        <v>2822</v>
      </c>
    </row>
    <row r="5258" spans="1:3" x14ac:dyDescent="0.25">
      <c r="A5258" s="80">
        <v>1065130</v>
      </c>
      <c r="B5258" s="104" t="s">
        <v>236</v>
      </c>
      <c r="C5258" s="88">
        <v>28245</v>
      </c>
    </row>
    <row r="5259" spans="1:3" x14ac:dyDescent="0.25">
      <c r="A5259" s="80">
        <v>1065131</v>
      </c>
      <c r="B5259" s="104" t="s">
        <v>236</v>
      </c>
      <c r="C5259" s="88">
        <v>2826</v>
      </c>
    </row>
    <row r="5260" spans="1:3" x14ac:dyDescent="0.25">
      <c r="A5260" s="80">
        <v>1065132</v>
      </c>
      <c r="B5260" s="104" t="s">
        <v>236</v>
      </c>
      <c r="C5260" s="88">
        <v>2827</v>
      </c>
    </row>
    <row r="5261" spans="1:3" x14ac:dyDescent="0.25">
      <c r="A5261" s="80">
        <v>1065133</v>
      </c>
      <c r="B5261" s="104" t="s">
        <v>236</v>
      </c>
      <c r="C5261" s="88">
        <v>28276</v>
      </c>
    </row>
    <row r="5262" spans="1:3" x14ac:dyDescent="0.25">
      <c r="A5262" s="80">
        <v>1065134</v>
      </c>
      <c r="B5262" s="104" t="s">
        <v>236</v>
      </c>
      <c r="C5262" s="88">
        <v>2832</v>
      </c>
    </row>
    <row r="5263" spans="1:3" x14ac:dyDescent="0.25">
      <c r="A5263" s="80">
        <v>1065135</v>
      </c>
      <c r="B5263" s="104" t="s">
        <v>236</v>
      </c>
      <c r="C5263" s="88">
        <v>2833</v>
      </c>
    </row>
    <row r="5264" spans="1:3" x14ac:dyDescent="0.25">
      <c r="A5264" s="80">
        <v>1065136</v>
      </c>
      <c r="B5264" s="91">
        <v>1030238</v>
      </c>
      <c r="C5264" s="88">
        <v>2834</v>
      </c>
    </row>
    <row r="5265" spans="1:3" x14ac:dyDescent="0.25">
      <c r="A5265" s="80">
        <v>1065137</v>
      </c>
      <c r="B5265" s="91">
        <v>1030239</v>
      </c>
      <c r="C5265" s="88">
        <v>2840</v>
      </c>
    </row>
    <row r="5266" spans="1:3" x14ac:dyDescent="0.25">
      <c r="A5266" s="80">
        <v>1065138</v>
      </c>
      <c r="B5266" s="104" t="s">
        <v>236</v>
      </c>
      <c r="C5266" s="88">
        <v>28438</v>
      </c>
    </row>
    <row r="5267" spans="1:3" x14ac:dyDescent="0.25">
      <c r="A5267" s="80">
        <v>1065139</v>
      </c>
      <c r="B5267" s="104" t="s">
        <v>236</v>
      </c>
      <c r="C5267" s="88">
        <v>28466</v>
      </c>
    </row>
    <row r="5268" spans="1:3" x14ac:dyDescent="0.25">
      <c r="A5268" s="80">
        <v>1065140</v>
      </c>
      <c r="B5268" s="104" t="s">
        <v>236</v>
      </c>
      <c r="C5268" s="88">
        <v>2850</v>
      </c>
    </row>
    <row r="5269" spans="1:3" x14ac:dyDescent="0.25">
      <c r="A5269" s="80">
        <v>1065141</v>
      </c>
      <c r="B5269" s="104" t="s">
        <v>236</v>
      </c>
      <c r="C5269" s="88">
        <v>2851</v>
      </c>
    </row>
    <row r="5270" spans="1:3" x14ac:dyDescent="0.25">
      <c r="A5270" s="80">
        <v>1065142</v>
      </c>
      <c r="B5270" s="104" t="s">
        <v>236</v>
      </c>
      <c r="C5270" s="88">
        <v>28525</v>
      </c>
    </row>
    <row r="5271" spans="1:3" x14ac:dyDescent="0.25">
      <c r="A5271" s="80">
        <v>1065143</v>
      </c>
      <c r="B5271" s="104" t="s">
        <v>236</v>
      </c>
      <c r="C5271" s="88">
        <v>2855</v>
      </c>
    </row>
    <row r="5272" spans="1:3" x14ac:dyDescent="0.25">
      <c r="A5272" s="80">
        <v>1065144</v>
      </c>
      <c r="B5272" s="104" t="s">
        <v>236</v>
      </c>
      <c r="C5272" s="88">
        <v>28583</v>
      </c>
    </row>
    <row r="5273" spans="1:3" x14ac:dyDescent="0.25">
      <c r="A5273" s="80">
        <v>1065145</v>
      </c>
      <c r="B5273" s="104" t="s">
        <v>236</v>
      </c>
      <c r="C5273" s="88">
        <v>2860</v>
      </c>
    </row>
    <row r="5274" spans="1:3" x14ac:dyDescent="0.25">
      <c r="A5274" s="80">
        <v>1065146</v>
      </c>
      <c r="B5274" s="104" t="s">
        <v>236</v>
      </c>
      <c r="C5274" s="88">
        <v>2865</v>
      </c>
    </row>
    <row r="5275" spans="1:3" x14ac:dyDescent="0.25">
      <c r="A5275" s="80">
        <v>1065147</v>
      </c>
      <c r="B5275" s="91">
        <v>1030249</v>
      </c>
      <c r="C5275" s="88">
        <v>28664</v>
      </c>
    </row>
    <row r="5276" spans="1:3" x14ac:dyDescent="0.25">
      <c r="A5276" s="80">
        <v>1065148</v>
      </c>
      <c r="B5276" s="104" t="s">
        <v>236</v>
      </c>
      <c r="C5276" s="88">
        <v>2867</v>
      </c>
    </row>
    <row r="5277" spans="1:3" x14ac:dyDescent="0.25">
      <c r="A5277" s="80">
        <v>1065149</v>
      </c>
      <c r="B5277" s="104" t="s">
        <v>236</v>
      </c>
      <c r="C5277" s="88">
        <v>2869</v>
      </c>
    </row>
    <row r="5278" spans="1:3" x14ac:dyDescent="0.25">
      <c r="A5278" s="80">
        <v>1065150</v>
      </c>
      <c r="B5278" s="91">
        <v>1030252</v>
      </c>
      <c r="C5278" s="88">
        <v>2870</v>
      </c>
    </row>
    <row r="5279" spans="1:3" x14ac:dyDescent="0.25">
      <c r="A5279" s="80">
        <v>1065151</v>
      </c>
      <c r="B5279" s="104" t="s">
        <v>236</v>
      </c>
      <c r="C5279" s="88">
        <v>28701</v>
      </c>
    </row>
    <row r="5280" spans="1:3" x14ac:dyDescent="0.25">
      <c r="A5280" s="80">
        <v>1065152</v>
      </c>
      <c r="B5280" s="104" t="s">
        <v>236</v>
      </c>
      <c r="C5280" s="88">
        <v>28731</v>
      </c>
    </row>
    <row r="5281" spans="1:3" x14ac:dyDescent="0.25">
      <c r="A5281" s="80">
        <v>1065153</v>
      </c>
      <c r="B5281" s="104" t="s">
        <v>236</v>
      </c>
      <c r="C5281" s="88">
        <v>28737</v>
      </c>
    </row>
    <row r="5282" spans="1:3" x14ac:dyDescent="0.25">
      <c r="A5282" s="80">
        <v>1065154</v>
      </c>
      <c r="B5282" s="91">
        <v>1030256</v>
      </c>
      <c r="C5282" s="88">
        <v>2879</v>
      </c>
    </row>
    <row r="5283" spans="1:3" x14ac:dyDescent="0.25">
      <c r="A5283" s="80">
        <v>1065155</v>
      </c>
      <c r="B5283" s="104" t="s">
        <v>236</v>
      </c>
      <c r="C5283" s="88">
        <v>2880</v>
      </c>
    </row>
    <row r="5284" spans="1:3" x14ac:dyDescent="0.25">
      <c r="A5284" s="80">
        <v>1065156</v>
      </c>
      <c r="B5284" s="104" t="s">
        <v>236</v>
      </c>
      <c r="C5284" s="88">
        <v>28809</v>
      </c>
    </row>
    <row r="5285" spans="1:3" x14ac:dyDescent="0.25">
      <c r="A5285" s="80">
        <v>1065157</v>
      </c>
      <c r="B5285" s="104" t="s">
        <v>236</v>
      </c>
      <c r="C5285" s="88">
        <v>2881</v>
      </c>
    </row>
    <row r="5286" spans="1:3" x14ac:dyDescent="0.25">
      <c r="A5286" s="80">
        <v>1065158</v>
      </c>
      <c r="B5286" s="104" t="s">
        <v>236</v>
      </c>
      <c r="C5286" s="88">
        <v>2883</v>
      </c>
    </row>
    <row r="5287" spans="1:3" x14ac:dyDescent="0.25">
      <c r="A5287" s="80">
        <v>1065159</v>
      </c>
      <c r="B5287" s="104" t="s">
        <v>236</v>
      </c>
      <c r="C5287" s="88">
        <v>28858</v>
      </c>
    </row>
    <row r="5288" spans="1:3" x14ac:dyDescent="0.25">
      <c r="A5288" s="80">
        <v>1065160</v>
      </c>
      <c r="B5288" s="104" t="s">
        <v>236</v>
      </c>
      <c r="C5288" s="88">
        <v>2886</v>
      </c>
    </row>
    <row r="5289" spans="1:3" x14ac:dyDescent="0.25">
      <c r="A5289" s="80">
        <v>1065161</v>
      </c>
      <c r="B5289" s="91">
        <v>1030264</v>
      </c>
      <c r="C5289" s="88">
        <v>28878</v>
      </c>
    </row>
    <row r="5290" spans="1:3" x14ac:dyDescent="0.25">
      <c r="A5290" s="80">
        <v>1065162</v>
      </c>
      <c r="B5290" s="104" t="s">
        <v>236</v>
      </c>
      <c r="C5290" s="88">
        <v>2889</v>
      </c>
    </row>
    <row r="5291" spans="1:3" x14ac:dyDescent="0.25">
      <c r="A5291" s="80">
        <v>1065163</v>
      </c>
      <c r="B5291" s="104" t="s">
        <v>236</v>
      </c>
      <c r="C5291" s="88">
        <v>28893</v>
      </c>
    </row>
    <row r="5292" spans="1:3" x14ac:dyDescent="0.25">
      <c r="A5292" s="80">
        <v>1065164</v>
      </c>
      <c r="B5292" s="104" t="s">
        <v>236</v>
      </c>
      <c r="C5292" s="88">
        <v>28926</v>
      </c>
    </row>
    <row r="5293" spans="1:3" x14ac:dyDescent="0.25">
      <c r="A5293" s="80">
        <v>1065165</v>
      </c>
      <c r="B5293" s="104" t="s">
        <v>236</v>
      </c>
      <c r="C5293" s="88">
        <v>2893</v>
      </c>
    </row>
    <row r="5294" spans="1:3" x14ac:dyDescent="0.25">
      <c r="A5294" s="80">
        <v>1065166</v>
      </c>
      <c r="B5294" s="104" t="s">
        <v>236</v>
      </c>
      <c r="C5294" s="88">
        <v>2896</v>
      </c>
    </row>
    <row r="5295" spans="1:3" x14ac:dyDescent="0.25">
      <c r="A5295" s="80">
        <v>1065167</v>
      </c>
      <c r="B5295" s="104" t="s">
        <v>236</v>
      </c>
      <c r="C5295" s="88">
        <v>28976</v>
      </c>
    </row>
    <row r="5296" spans="1:3" x14ac:dyDescent="0.25">
      <c r="A5296" s="80">
        <v>1065168</v>
      </c>
      <c r="B5296" s="91">
        <v>1030271</v>
      </c>
      <c r="C5296" s="88">
        <v>2900</v>
      </c>
    </row>
    <row r="5297" spans="1:3" x14ac:dyDescent="0.25">
      <c r="A5297" s="80">
        <v>1065169</v>
      </c>
      <c r="B5297" s="104" t="s">
        <v>236</v>
      </c>
      <c r="C5297" s="88">
        <v>29000</v>
      </c>
    </row>
    <row r="5298" spans="1:3" x14ac:dyDescent="0.25">
      <c r="A5298" s="80">
        <v>1065170</v>
      </c>
      <c r="B5298" s="91">
        <v>1030274</v>
      </c>
      <c r="C5298" s="88">
        <v>2902</v>
      </c>
    </row>
    <row r="5299" spans="1:3" x14ac:dyDescent="0.25">
      <c r="A5299" s="80">
        <v>1065171</v>
      </c>
      <c r="B5299" s="104" t="s">
        <v>236</v>
      </c>
      <c r="C5299" s="88">
        <v>2904</v>
      </c>
    </row>
    <row r="5300" spans="1:3" x14ac:dyDescent="0.25">
      <c r="A5300" s="80">
        <v>1065172</v>
      </c>
      <c r="B5300" s="104" t="s">
        <v>236</v>
      </c>
      <c r="C5300" s="88">
        <v>29058</v>
      </c>
    </row>
    <row r="5301" spans="1:3" x14ac:dyDescent="0.25">
      <c r="A5301" s="80">
        <v>1065173</v>
      </c>
      <c r="B5301" s="104" t="s">
        <v>236</v>
      </c>
      <c r="C5301" s="88">
        <v>2906</v>
      </c>
    </row>
    <row r="5302" spans="1:3" x14ac:dyDescent="0.25">
      <c r="A5302" s="80">
        <v>1065174</v>
      </c>
      <c r="B5302" s="104" t="s">
        <v>236</v>
      </c>
      <c r="C5302" s="88">
        <v>2908</v>
      </c>
    </row>
    <row r="5303" spans="1:3" x14ac:dyDescent="0.25">
      <c r="A5303" s="80">
        <v>1065175</v>
      </c>
      <c r="B5303" s="104" t="s">
        <v>236</v>
      </c>
      <c r="C5303" s="88">
        <v>2911</v>
      </c>
    </row>
    <row r="5304" spans="1:3" x14ac:dyDescent="0.25">
      <c r="A5304" s="80">
        <v>1065176</v>
      </c>
      <c r="B5304" s="104" t="s">
        <v>236</v>
      </c>
      <c r="C5304" s="88">
        <v>29113</v>
      </c>
    </row>
    <row r="5305" spans="1:3" x14ac:dyDescent="0.25">
      <c r="A5305" s="80">
        <v>1065177</v>
      </c>
      <c r="B5305" s="91">
        <v>1030281</v>
      </c>
      <c r="C5305" s="88">
        <v>29114</v>
      </c>
    </row>
    <row r="5306" spans="1:3" x14ac:dyDescent="0.25">
      <c r="A5306" s="80">
        <v>1065178</v>
      </c>
      <c r="B5306" s="104" t="s">
        <v>236</v>
      </c>
      <c r="C5306" s="88">
        <v>29116</v>
      </c>
    </row>
    <row r="5307" spans="1:3" x14ac:dyDescent="0.25">
      <c r="A5307" s="80">
        <v>1065179</v>
      </c>
      <c r="B5307" s="104" t="s">
        <v>236</v>
      </c>
      <c r="C5307" s="88">
        <v>29144</v>
      </c>
    </row>
    <row r="5308" spans="1:3" x14ac:dyDescent="0.25">
      <c r="A5308" s="80">
        <v>1065180</v>
      </c>
      <c r="B5308" s="104" t="s">
        <v>236</v>
      </c>
      <c r="C5308" s="88">
        <v>29184</v>
      </c>
    </row>
    <row r="5309" spans="1:3" x14ac:dyDescent="0.25">
      <c r="A5309" s="80">
        <v>1065181</v>
      </c>
      <c r="B5309" s="104" t="s">
        <v>236</v>
      </c>
      <c r="C5309" s="88">
        <v>2921</v>
      </c>
    </row>
    <row r="5310" spans="1:3" x14ac:dyDescent="0.25">
      <c r="A5310" s="80">
        <v>1065182</v>
      </c>
      <c r="B5310" s="104" t="s">
        <v>236</v>
      </c>
      <c r="C5310" s="88">
        <v>2922</v>
      </c>
    </row>
    <row r="5311" spans="1:3" x14ac:dyDescent="0.25">
      <c r="A5311" s="80">
        <v>1065183</v>
      </c>
      <c r="B5311" s="104" t="s">
        <v>236</v>
      </c>
      <c r="C5311" s="88">
        <v>2923</v>
      </c>
    </row>
    <row r="5312" spans="1:3" x14ac:dyDescent="0.25">
      <c r="A5312" s="80">
        <v>1065184</v>
      </c>
      <c r="B5312" s="91">
        <v>1030288</v>
      </c>
      <c r="C5312" s="88">
        <v>2928</v>
      </c>
    </row>
    <row r="5313" spans="1:3" x14ac:dyDescent="0.25">
      <c r="A5313" s="80">
        <v>1065185</v>
      </c>
      <c r="B5313" s="104" t="s">
        <v>236</v>
      </c>
      <c r="C5313" s="88">
        <v>2931</v>
      </c>
    </row>
    <row r="5314" spans="1:3" x14ac:dyDescent="0.25">
      <c r="A5314" s="80">
        <v>1065186</v>
      </c>
      <c r="B5314" s="104" t="s">
        <v>236</v>
      </c>
      <c r="C5314" s="88">
        <v>2936</v>
      </c>
    </row>
    <row r="5315" spans="1:3" x14ac:dyDescent="0.25">
      <c r="A5315" s="80">
        <v>1065187</v>
      </c>
      <c r="B5315" s="104" t="s">
        <v>236</v>
      </c>
      <c r="C5315" s="88">
        <v>29388</v>
      </c>
    </row>
    <row r="5316" spans="1:3" x14ac:dyDescent="0.25">
      <c r="A5316" s="80">
        <v>1065188</v>
      </c>
      <c r="B5316" s="104" t="s">
        <v>236</v>
      </c>
      <c r="C5316" s="88">
        <v>29395</v>
      </c>
    </row>
    <row r="5317" spans="1:3" x14ac:dyDescent="0.25">
      <c r="A5317" s="80">
        <v>1065189</v>
      </c>
      <c r="B5317" s="91">
        <v>1030293</v>
      </c>
      <c r="C5317" s="88">
        <v>29407</v>
      </c>
    </row>
    <row r="5318" spans="1:3" x14ac:dyDescent="0.25">
      <c r="A5318" s="80">
        <v>1065190</v>
      </c>
      <c r="B5318" s="91">
        <v>1030294</v>
      </c>
      <c r="C5318" s="88">
        <v>2947</v>
      </c>
    </row>
    <row r="5319" spans="1:3" x14ac:dyDescent="0.25">
      <c r="A5319" s="80">
        <v>1065191</v>
      </c>
      <c r="B5319" s="104" t="s">
        <v>236</v>
      </c>
      <c r="C5319" s="88">
        <v>29485</v>
      </c>
    </row>
    <row r="5320" spans="1:3" x14ac:dyDescent="0.25">
      <c r="A5320" s="80">
        <v>1065192</v>
      </c>
      <c r="B5320" s="104" t="s">
        <v>236</v>
      </c>
      <c r="C5320" s="88">
        <v>29494</v>
      </c>
    </row>
    <row r="5321" spans="1:3" x14ac:dyDescent="0.25">
      <c r="A5321" s="80">
        <v>1065193</v>
      </c>
      <c r="B5321" s="104" t="s">
        <v>236</v>
      </c>
      <c r="C5321" s="88">
        <v>2952</v>
      </c>
    </row>
    <row r="5322" spans="1:3" x14ac:dyDescent="0.25">
      <c r="A5322" s="80">
        <v>1065194</v>
      </c>
      <c r="B5322" s="104" t="s">
        <v>236</v>
      </c>
      <c r="C5322" s="88">
        <v>2958</v>
      </c>
    </row>
    <row r="5323" spans="1:3" x14ac:dyDescent="0.25">
      <c r="A5323" s="80">
        <v>1065195</v>
      </c>
      <c r="B5323" s="104" t="s">
        <v>236</v>
      </c>
      <c r="C5323" s="88">
        <v>2959</v>
      </c>
    </row>
    <row r="5324" spans="1:3" x14ac:dyDescent="0.25">
      <c r="A5324" s="80">
        <v>1065196</v>
      </c>
      <c r="B5324" s="104" t="s">
        <v>236</v>
      </c>
      <c r="C5324" s="88">
        <v>2964</v>
      </c>
    </row>
    <row r="5325" spans="1:3" x14ac:dyDescent="0.25">
      <c r="A5325" s="80">
        <v>1065197</v>
      </c>
      <c r="B5325" s="91">
        <v>1030303</v>
      </c>
      <c r="C5325" s="88">
        <v>29647</v>
      </c>
    </row>
    <row r="5326" spans="1:3" x14ac:dyDescent="0.25">
      <c r="A5326" s="80">
        <v>1065198</v>
      </c>
      <c r="B5326" s="91">
        <v>1030304</v>
      </c>
      <c r="C5326" s="88">
        <v>2965</v>
      </c>
    </row>
    <row r="5327" spans="1:3" x14ac:dyDescent="0.25">
      <c r="A5327" s="80">
        <v>1065199</v>
      </c>
      <c r="B5327" s="104" t="s">
        <v>236</v>
      </c>
      <c r="C5327" s="88">
        <v>29672</v>
      </c>
    </row>
    <row r="5328" spans="1:3" x14ac:dyDescent="0.25">
      <c r="A5328" s="80">
        <v>1065200</v>
      </c>
      <c r="B5328" s="91">
        <v>1030306</v>
      </c>
      <c r="C5328" s="88">
        <v>2968</v>
      </c>
    </row>
    <row r="5329" spans="1:3" x14ac:dyDescent="0.25">
      <c r="A5329" s="80">
        <v>1065201</v>
      </c>
      <c r="B5329" s="91">
        <v>1030307</v>
      </c>
      <c r="C5329" s="88">
        <v>29696</v>
      </c>
    </row>
    <row r="5330" spans="1:3" x14ac:dyDescent="0.25">
      <c r="A5330" s="80">
        <v>1065202</v>
      </c>
      <c r="B5330" s="91">
        <v>1030308</v>
      </c>
      <c r="C5330" s="88">
        <v>2970</v>
      </c>
    </row>
    <row r="5331" spans="1:3" x14ac:dyDescent="0.25">
      <c r="A5331" s="80">
        <v>1065203</v>
      </c>
      <c r="B5331" s="104" t="s">
        <v>236</v>
      </c>
      <c r="C5331" s="88">
        <v>2971</v>
      </c>
    </row>
    <row r="5332" spans="1:3" x14ac:dyDescent="0.25">
      <c r="A5332" s="80">
        <v>1065204</v>
      </c>
      <c r="B5332" s="104" t="s">
        <v>236</v>
      </c>
      <c r="C5332" s="88">
        <v>29718</v>
      </c>
    </row>
    <row r="5333" spans="1:3" x14ac:dyDescent="0.25">
      <c r="A5333" s="80">
        <v>1065205</v>
      </c>
      <c r="B5333" s="91">
        <v>1030311</v>
      </c>
      <c r="C5333" s="88">
        <v>29750</v>
      </c>
    </row>
    <row r="5334" spans="1:3" x14ac:dyDescent="0.25">
      <c r="A5334" s="80">
        <v>1065206</v>
      </c>
      <c r="B5334" s="104" t="s">
        <v>236</v>
      </c>
      <c r="C5334" s="88">
        <v>2982</v>
      </c>
    </row>
    <row r="5335" spans="1:3" x14ac:dyDescent="0.25">
      <c r="A5335" s="80">
        <v>1065207</v>
      </c>
      <c r="B5335" s="91">
        <v>1030313</v>
      </c>
      <c r="C5335" s="88">
        <v>2983</v>
      </c>
    </row>
    <row r="5336" spans="1:3" x14ac:dyDescent="0.25">
      <c r="A5336" s="80">
        <v>1065208</v>
      </c>
      <c r="B5336" s="104" t="s">
        <v>236</v>
      </c>
      <c r="C5336" s="88">
        <v>29832</v>
      </c>
    </row>
    <row r="5337" spans="1:3" x14ac:dyDescent="0.25">
      <c r="A5337" s="80">
        <v>1065209</v>
      </c>
      <c r="B5337" s="104" t="s">
        <v>236</v>
      </c>
      <c r="C5337" s="88">
        <v>2984</v>
      </c>
    </row>
    <row r="5338" spans="1:3" x14ac:dyDescent="0.25">
      <c r="A5338" s="80">
        <v>1065210</v>
      </c>
      <c r="B5338" s="104" t="s">
        <v>236</v>
      </c>
      <c r="C5338" s="88">
        <v>2988</v>
      </c>
    </row>
    <row r="5339" spans="1:3" x14ac:dyDescent="0.25">
      <c r="A5339" s="80">
        <v>1065211</v>
      </c>
      <c r="B5339" s="104" t="s">
        <v>236</v>
      </c>
      <c r="C5339" s="88">
        <v>2989</v>
      </c>
    </row>
    <row r="5340" spans="1:3" x14ac:dyDescent="0.25">
      <c r="A5340" s="80">
        <v>1065212</v>
      </c>
      <c r="B5340" s="104" t="s">
        <v>236</v>
      </c>
      <c r="C5340" s="88">
        <v>2991</v>
      </c>
    </row>
    <row r="5341" spans="1:3" x14ac:dyDescent="0.25">
      <c r="A5341" s="80">
        <v>1065213</v>
      </c>
      <c r="B5341" s="91">
        <v>1030319</v>
      </c>
      <c r="C5341" s="88">
        <v>29917</v>
      </c>
    </row>
    <row r="5342" spans="1:3" x14ac:dyDescent="0.25">
      <c r="A5342" s="80">
        <v>1065214</v>
      </c>
      <c r="B5342" s="104" t="s">
        <v>236</v>
      </c>
      <c r="C5342" s="88">
        <v>2992</v>
      </c>
    </row>
    <row r="5343" spans="1:3" x14ac:dyDescent="0.25">
      <c r="A5343" s="80">
        <v>1065215</v>
      </c>
      <c r="B5343" s="104" t="s">
        <v>236</v>
      </c>
      <c r="C5343" s="88">
        <v>2995</v>
      </c>
    </row>
    <row r="5344" spans="1:3" x14ac:dyDescent="0.25">
      <c r="A5344" s="80">
        <v>1065216</v>
      </c>
      <c r="B5344" s="104" t="s">
        <v>236</v>
      </c>
      <c r="C5344" s="88">
        <v>2998</v>
      </c>
    </row>
    <row r="5345" spans="1:3" x14ac:dyDescent="0.25">
      <c r="A5345" s="80">
        <v>1065217</v>
      </c>
      <c r="B5345" s="91">
        <v>1030324</v>
      </c>
      <c r="C5345" s="88">
        <v>29981</v>
      </c>
    </row>
    <row r="5346" spans="1:3" x14ac:dyDescent="0.25">
      <c r="A5346" s="80">
        <v>1065218</v>
      </c>
      <c r="B5346" s="91">
        <v>1030325</v>
      </c>
      <c r="C5346" s="88">
        <v>29989</v>
      </c>
    </row>
    <row r="5347" spans="1:3" x14ac:dyDescent="0.25">
      <c r="A5347" s="80">
        <v>1065219</v>
      </c>
      <c r="B5347" s="104" t="s">
        <v>236</v>
      </c>
      <c r="C5347" s="88">
        <v>30032</v>
      </c>
    </row>
    <row r="5348" spans="1:3" x14ac:dyDescent="0.25">
      <c r="A5348" s="80">
        <v>1065220</v>
      </c>
      <c r="B5348" s="104" t="s">
        <v>236</v>
      </c>
      <c r="C5348" s="88">
        <v>30048</v>
      </c>
    </row>
    <row r="5349" spans="1:3" x14ac:dyDescent="0.25">
      <c r="A5349" s="80">
        <v>1065221</v>
      </c>
      <c r="B5349" s="104" t="s">
        <v>236</v>
      </c>
      <c r="C5349" s="88">
        <v>3010</v>
      </c>
    </row>
    <row r="5350" spans="1:3" x14ac:dyDescent="0.25">
      <c r="A5350" s="80">
        <v>1065222</v>
      </c>
      <c r="B5350" s="104" t="s">
        <v>236</v>
      </c>
      <c r="C5350" s="88">
        <v>3013</v>
      </c>
    </row>
    <row r="5351" spans="1:3" x14ac:dyDescent="0.25">
      <c r="A5351" s="80">
        <v>1065223</v>
      </c>
      <c r="B5351" s="104" t="s">
        <v>236</v>
      </c>
      <c r="C5351" s="88">
        <v>30146</v>
      </c>
    </row>
    <row r="5352" spans="1:3" x14ac:dyDescent="0.25">
      <c r="A5352" s="80">
        <v>1065224</v>
      </c>
      <c r="B5352" s="104" t="s">
        <v>236</v>
      </c>
      <c r="C5352" s="88">
        <v>3017</v>
      </c>
    </row>
    <row r="5353" spans="1:3" x14ac:dyDescent="0.25">
      <c r="A5353" s="80">
        <v>1065225</v>
      </c>
      <c r="B5353" s="104" t="s">
        <v>236</v>
      </c>
      <c r="C5353" s="88">
        <v>3021</v>
      </c>
    </row>
    <row r="5354" spans="1:3" x14ac:dyDescent="0.25">
      <c r="A5354" s="80">
        <v>1065226</v>
      </c>
      <c r="B5354" s="104" t="s">
        <v>236</v>
      </c>
      <c r="C5354" s="88">
        <v>3022</v>
      </c>
    </row>
    <row r="5355" spans="1:3" x14ac:dyDescent="0.25">
      <c r="A5355" s="80">
        <v>1065227</v>
      </c>
      <c r="B5355" s="104" t="s">
        <v>236</v>
      </c>
      <c r="C5355" s="88">
        <v>30238</v>
      </c>
    </row>
    <row r="5356" spans="1:3" x14ac:dyDescent="0.25">
      <c r="A5356" s="80">
        <v>1065228</v>
      </c>
      <c r="B5356" s="104" t="s">
        <v>236</v>
      </c>
      <c r="C5356" s="88">
        <v>3026</v>
      </c>
    </row>
    <row r="5357" spans="1:3" x14ac:dyDescent="0.25">
      <c r="A5357" s="80">
        <v>1065229</v>
      </c>
      <c r="B5357" s="104" t="s">
        <v>236</v>
      </c>
      <c r="C5357" s="88">
        <v>30265</v>
      </c>
    </row>
    <row r="5358" spans="1:3" x14ac:dyDescent="0.25">
      <c r="A5358" s="80">
        <v>1065230</v>
      </c>
      <c r="B5358" s="104" t="s">
        <v>236</v>
      </c>
      <c r="C5358" s="88">
        <v>3027</v>
      </c>
    </row>
    <row r="5359" spans="1:3" x14ac:dyDescent="0.25">
      <c r="A5359" s="80">
        <v>1065231</v>
      </c>
      <c r="B5359" s="104" t="s">
        <v>236</v>
      </c>
      <c r="C5359" s="81" t="s">
        <v>236</v>
      </c>
    </row>
    <row r="5360" spans="1:3" x14ac:dyDescent="0.25">
      <c r="A5360" s="80">
        <v>1065232</v>
      </c>
      <c r="B5360" s="91">
        <v>1030339</v>
      </c>
      <c r="C5360" s="88">
        <v>30281</v>
      </c>
    </row>
    <row r="5361" spans="1:3" x14ac:dyDescent="0.25">
      <c r="A5361" s="80">
        <v>1065233</v>
      </c>
      <c r="B5361" s="91">
        <v>1030340</v>
      </c>
      <c r="C5361" s="88">
        <v>3030</v>
      </c>
    </row>
    <row r="5362" spans="1:3" x14ac:dyDescent="0.25">
      <c r="A5362" s="80">
        <v>1065234</v>
      </c>
      <c r="B5362" s="104" t="s">
        <v>236</v>
      </c>
      <c r="C5362" s="88">
        <v>3033</v>
      </c>
    </row>
    <row r="5363" spans="1:3" x14ac:dyDescent="0.25">
      <c r="A5363" s="80">
        <v>1065235</v>
      </c>
      <c r="B5363" s="91">
        <v>1030342</v>
      </c>
      <c r="C5363" s="88">
        <v>30335</v>
      </c>
    </row>
    <row r="5364" spans="1:3" x14ac:dyDescent="0.25">
      <c r="A5364" s="80">
        <v>1065236</v>
      </c>
      <c r="B5364" s="91">
        <v>1030343</v>
      </c>
      <c r="C5364" s="88">
        <v>3034</v>
      </c>
    </row>
    <row r="5365" spans="1:3" x14ac:dyDescent="0.25">
      <c r="A5365" s="80">
        <v>1065237</v>
      </c>
      <c r="B5365" s="104" t="s">
        <v>236</v>
      </c>
      <c r="C5365" s="88">
        <v>30343</v>
      </c>
    </row>
    <row r="5366" spans="1:3" x14ac:dyDescent="0.25">
      <c r="A5366" s="80">
        <v>1065238</v>
      </c>
      <c r="B5366" s="104" t="s">
        <v>236</v>
      </c>
      <c r="C5366" s="88">
        <v>30360</v>
      </c>
    </row>
    <row r="5367" spans="1:3" x14ac:dyDescent="0.25">
      <c r="A5367" s="80">
        <v>1065239</v>
      </c>
      <c r="B5367" s="104" t="s">
        <v>236</v>
      </c>
      <c r="C5367" s="88">
        <v>3041</v>
      </c>
    </row>
    <row r="5368" spans="1:3" x14ac:dyDescent="0.25">
      <c r="A5368" s="80">
        <v>1065240</v>
      </c>
      <c r="B5368" s="104" t="s">
        <v>236</v>
      </c>
      <c r="C5368" s="88">
        <v>3042</v>
      </c>
    </row>
    <row r="5369" spans="1:3" x14ac:dyDescent="0.25">
      <c r="A5369" s="80">
        <v>1065241</v>
      </c>
      <c r="B5369" s="104" t="s">
        <v>236</v>
      </c>
      <c r="C5369" s="88">
        <v>30422</v>
      </c>
    </row>
    <row r="5370" spans="1:3" x14ac:dyDescent="0.25">
      <c r="A5370" s="80">
        <v>1065242</v>
      </c>
      <c r="B5370" s="104" t="s">
        <v>236</v>
      </c>
      <c r="C5370" s="88">
        <v>3043</v>
      </c>
    </row>
    <row r="5371" spans="1:3" x14ac:dyDescent="0.25">
      <c r="A5371" s="80">
        <v>1065243</v>
      </c>
      <c r="B5371" s="91">
        <v>1030350</v>
      </c>
      <c r="C5371" s="88">
        <v>3045</v>
      </c>
    </row>
    <row r="5372" spans="1:3" x14ac:dyDescent="0.25">
      <c r="A5372" s="80">
        <v>1065244</v>
      </c>
      <c r="B5372" s="104" t="s">
        <v>236</v>
      </c>
      <c r="C5372" s="88">
        <v>30462</v>
      </c>
    </row>
    <row r="5373" spans="1:3" x14ac:dyDescent="0.25">
      <c r="A5373" s="80">
        <v>1065245</v>
      </c>
      <c r="B5373" s="91">
        <v>1030352</v>
      </c>
      <c r="C5373" s="88">
        <v>3047</v>
      </c>
    </row>
    <row r="5374" spans="1:3" x14ac:dyDescent="0.25">
      <c r="A5374" s="80">
        <v>1065246</v>
      </c>
      <c r="B5374" s="91">
        <v>1030354</v>
      </c>
      <c r="C5374" s="88">
        <v>3048</v>
      </c>
    </row>
    <row r="5375" spans="1:3" x14ac:dyDescent="0.25">
      <c r="A5375" s="80">
        <v>1065247</v>
      </c>
      <c r="B5375" s="104" t="s">
        <v>236</v>
      </c>
      <c r="C5375" s="88">
        <v>30484</v>
      </c>
    </row>
    <row r="5376" spans="1:3" x14ac:dyDescent="0.25">
      <c r="A5376" s="80">
        <v>1065248</v>
      </c>
      <c r="B5376" s="104" t="s">
        <v>236</v>
      </c>
      <c r="C5376" s="88">
        <v>3050</v>
      </c>
    </row>
    <row r="5377" spans="1:3" x14ac:dyDescent="0.25">
      <c r="A5377" s="80">
        <v>1065249</v>
      </c>
      <c r="B5377" s="104" t="s">
        <v>236</v>
      </c>
      <c r="C5377" s="88">
        <v>3053</v>
      </c>
    </row>
    <row r="5378" spans="1:3" x14ac:dyDescent="0.25">
      <c r="A5378" s="80">
        <v>1065250</v>
      </c>
      <c r="B5378" s="104" t="s">
        <v>236</v>
      </c>
      <c r="C5378" s="88">
        <v>30540</v>
      </c>
    </row>
    <row r="5379" spans="1:3" x14ac:dyDescent="0.25">
      <c r="A5379" s="80">
        <v>1065251</v>
      </c>
      <c r="B5379" s="104" t="s">
        <v>236</v>
      </c>
      <c r="C5379" s="88">
        <v>30565</v>
      </c>
    </row>
    <row r="5380" spans="1:3" x14ac:dyDescent="0.25">
      <c r="A5380" s="80">
        <v>1065252</v>
      </c>
      <c r="B5380" s="91">
        <v>1030361</v>
      </c>
      <c r="C5380" s="88">
        <v>30569</v>
      </c>
    </row>
    <row r="5381" spans="1:3" x14ac:dyDescent="0.25">
      <c r="A5381" s="80">
        <v>1065253</v>
      </c>
      <c r="B5381" s="104" t="s">
        <v>236</v>
      </c>
      <c r="C5381" s="88">
        <v>30582</v>
      </c>
    </row>
    <row r="5382" spans="1:3" x14ac:dyDescent="0.25">
      <c r="A5382" s="80">
        <v>1065254</v>
      </c>
      <c r="B5382" s="104" t="s">
        <v>236</v>
      </c>
      <c r="C5382" s="88">
        <v>30585</v>
      </c>
    </row>
    <row r="5383" spans="1:3" x14ac:dyDescent="0.25">
      <c r="A5383" s="80">
        <v>1065255</v>
      </c>
      <c r="B5383" s="104" t="s">
        <v>236</v>
      </c>
      <c r="C5383" s="88">
        <v>30589</v>
      </c>
    </row>
    <row r="5384" spans="1:3" x14ac:dyDescent="0.25">
      <c r="A5384" s="80">
        <v>1065256</v>
      </c>
      <c r="B5384" s="104" t="s">
        <v>236</v>
      </c>
      <c r="C5384" s="88">
        <v>3059</v>
      </c>
    </row>
    <row r="5385" spans="1:3" x14ac:dyDescent="0.25">
      <c r="A5385" s="80">
        <v>1065257</v>
      </c>
      <c r="B5385" s="104" t="s">
        <v>236</v>
      </c>
      <c r="C5385" s="88">
        <v>3066</v>
      </c>
    </row>
    <row r="5386" spans="1:3" x14ac:dyDescent="0.25">
      <c r="A5386" s="80">
        <v>1065258</v>
      </c>
      <c r="B5386" s="104" t="s">
        <v>236</v>
      </c>
      <c r="C5386" s="88">
        <v>3068</v>
      </c>
    </row>
    <row r="5387" spans="1:3" x14ac:dyDescent="0.25">
      <c r="A5387" s="80">
        <v>1065259</v>
      </c>
      <c r="B5387" s="104" t="s">
        <v>236</v>
      </c>
      <c r="C5387" s="88">
        <v>30727</v>
      </c>
    </row>
    <row r="5388" spans="1:3" x14ac:dyDescent="0.25">
      <c r="A5388" s="80">
        <v>1065260</v>
      </c>
      <c r="B5388" s="104" t="s">
        <v>236</v>
      </c>
      <c r="C5388" s="88">
        <v>3073</v>
      </c>
    </row>
    <row r="5389" spans="1:3" x14ac:dyDescent="0.25">
      <c r="A5389" s="80">
        <v>1065261</v>
      </c>
      <c r="B5389" s="104" t="s">
        <v>236</v>
      </c>
      <c r="C5389" s="88">
        <v>30734</v>
      </c>
    </row>
    <row r="5390" spans="1:3" x14ac:dyDescent="0.25">
      <c r="A5390" s="80">
        <v>1065262</v>
      </c>
      <c r="B5390" s="104" t="s">
        <v>236</v>
      </c>
      <c r="C5390" s="88">
        <v>3075</v>
      </c>
    </row>
    <row r="5391" spans="1:3" x14ac:dyDescent="0.25">
      <c r="A5391" s="80">
        <v>1065263</v>
      </c>
      <c r="B5391" s="91">
        <v>1030374</v>
      </c>
      <c r="C5391" s="88">
        <v>3081</v>
      </c>
    </row>
    <row r="5392" spans="1:3" x14ac:dyDescent="0.25">
      <c r="A5392" s="80">
        <v>1065264</v>
      </c>
      <c r="B5392" s="104" t="s">
        <v>236</v>
      </c>
      <c r="C5392" s="88">
        <v>30814</v>
      </c>
    </row>
    <row r="5393" spans="1:3" x14ac:dyDescent="0.25">
      <c r="A5393" s="80">
        <v>1065265</v>
      </c>
      <c r="B5393" s="104" t="s">
        <v>236</v>
      </c>
      <c r="C5393" s="88">
        <v>3086</v>
      </c>
    </row>
    <row r="5394" spans="1:3" x14ac:dyDescent="0.25">
      <c r="A5394" s="80">
        <v>1065266</v>
      </c>
      <c r="B5394" s="104" t="s">
        <v>236</v>
      </c>
      <c r="C5394" s="88">
        <v>30875</v>
      </c>
    </row>
    <row r="5395" spans="1:3" x14ac:dyDescent="0.25">
      <c r="A5395" s="80">
        <v>1065267</v>
      </c>
      <c r="B5395" s="104" t="s">
        <v>236</v>
      </c>
      <c r="C5395" s="88">
        <v>3096</v>
      </c>
    </row>
    <row r="5396" spans="1:3" x14ac:dyDescent="0.25">
      <c r="A5396" s="80">
        <v>1065268</v>
      </c>
      <c r="B5396" s="91">
        <v>1030379</v>
      </c>
      <c r="C5396" s="88">
        <v>3097</v>
      </c>
    </row>
    <row r="5397" spans="1:3" x14ac:dyDescent="0.25">
      <c r="A5397" s="80">
        <v>1065269</v>
      </c>
      <c r="B5397" s="104" t="s">
        <v>236</v>
      </c>
      <c r="C5397" s="88">
        <v>31006</v>
      </c>
    </row>
    <row r="5398" spans="1:3" x14ac:dyDescent="0.25">
      <c r="A5398" s="80">
        <v>1065270</v>
      </c>
      <c r="B5398" s="104" t="s">
        <v>236</v>
      </c>
      <c r="C5398" s="88">
        <v>31012</v>
      </c>
    </row>
    <row r="5399" spans="1:3" x14ac:dyDescent="0.25">
      <c r="A5399" s="80">
        <v>1065271</v>
      </c>
      <c r="B5399" s="104" t="s">
        <v>236</v>
      </c>
      <c r="C5399" s="88">
        <v>31015</v>
      </c>
    </row>
    <row r="5400" spans="1:3" x14ac:dyDescent="0.25">
      <c r="A5400" s="80">
        <v>1065272</v>
      </c>
      <c r="B5400" s="104" t="s">
        <v>236</v>
      </c>
      <c r="C5400" s="88">
        <v>3106</v>
      </c>
    </row>
    <row r="5401" spans="1:3" x14ac:dyDescent="0.25">
      <c r="A5401" s="80">
        <v>1065273</v>
      </c>
      <c r="B5401" s="104" t="s">
        <v>236</v>
      </c>
      <c r="C5401" s="88">
        <v>31069</v>
      </c>
    </row>
    <row r="5402" spans="1:3" x14ac:dyDescent="0.25">
      <c r="A5402" s="80">
        <v>1065274</v>
      </c>
      <c r="B5402" s="104" t="s">
        <v>236</v>
      </c>
      <c r="C5402" s="88">
        <v>3108</v>
      </c>
    </row>
    <row r="5403" spans="1:3" x14ac:dyDescent="0.25">
      <c r="A5403" s="80">
        <v>1065275</v>
      </c>
      <c r="B5403" s="104" t="s">
        <v>236</v>
      </c>
      <c r="C5403" s="88">
        <v>31096</v>
      </c>
    </row>
    <row r="5404" spans="1:3" x14ac:dyDescent="0.25">
      <c r="A5404" s="80">
        <v>1065276</v>
      </c>
      <c r="B5404" s="91">
        <v>1030388</v>
      </c>
      <c r="C5404" s="88">
        <v>3110</v>
      </c>
    </row>
    <row r="5405" spans="1:3" x14ac:dyDescent="0.25">
      <c r="A5405" s="80">
        <v>1065277</v>
      </c>
      <c r="B5405" s="104" t="s">
        <v>236</v>
      </c>
      <c r="C5405" s="88">
        <v>31122</v>
      </c>
    </row>
    <row r="5406" spans="1:3" x14ac:dyDescent="0.25">
      <c r="A5406" s="80">
        <v>1065278</v>
      </c>
      <c r="B5406" s="91">
        <v>1030390</v>
      </c>
      <c r="C5406" s="88">
        <v>3113</v>
      </c>
    </row>
    <row r="5407" spans="1:3" x14ac:dyDescent="0.25">
      <c r="A5407" s="80">
        <v>1065279</v>
      </c>
      <c r="B5407" s="104" t="s">
        <v>236</v>
      </c>
      <c r="C5407" s="88">
        <v>3123</v>
      </c>
    </row>
    <row r="5408" spans="1:3" x14ac:dyDescent="0.25">
      <c r="A5408" s="80">
        <v>1065280</v>
      </c>
      <c r="B5408" s="104" t="s">
        <v>236</v>
      </c>
      <c r="C5408" s="88">
        <v>31266</v>
      </c>
    </row>
    <row r="5409" spans="1:3" x14ac:dyDescent="0.25">
      <c r="A5409" s="80">
        <v>1065281</v>
      </c>
      <c r="B5409" s="104" t="s">
        <v>236</v>
      </c>
      <c r="C5409" s="88">
        <v>3128</v>
      </c>
    </row>
    <row r="5410" spans="1:3" x14ac:dyDescent="0.25">
      <c r="A5410" s="80">
        <v>1065282</v>
      </c>
      <c r="B5410" s="104" t="s">
        <v>236</v>
      </c>
      <c r="C5410" s="88">
        <v>3129</v>
      </c>
    </row>
    <row r="5411" spans="1:3" x14ac:dyDescent="0.25">
      <c r="A5411" s="80">
        <v>1065283</v>
      </c>
      <c r="B5411" s="104" t="s">
        <v>236</v>
      </c>
      <c r="C5411" s="88">
        <v>3130</v>
      </c>
    </row>
    <row r="5412" spans="1:3" x14ac:dyDescent="0.25">
      <c r="A5412" s="80">
        <v>1065284</v>
      </c>
      <c r="B5412" s="104" t="s">
        <v>236</v>
      </c>
      <c r="C5412" s="88">
        <v>31322</v>
      </c>
    </row>
    <row r="5413" spans="1:3" x14ac:dyDescent="0.25">
      <c r="A5413" s="80">
        <v>1065285</v>
      </c>
      <c r="B5413" s="104" t="s">
        <v>236</v>
      </c>
      <c r="C5413" s="88">
        <v>31325</v>
      </c>
    </row>
    <row r="5414" spans="1:3" x14ac:dyDescent="0.25">
      <c r="A5414" s="80">
        <v>1065286</v>
      </c>
      <c r="B5414" s="104" t="s">
        <v>236</v>
      </c>
      <c r="C5414" s="88">
        <v>31358</v>
      </c>
    </row>
    <row r="5415" spans="1:3" x14ac:dyDescent="0.25">
      <c r="A5415" s="80">
        <v>1065287</v>
      </c>
      <c r="B5415" s="104" t="s">
        <v>236</v>
      </c>
      <c r="C5415" s="88">
        <v>3136</v>
      </c>
    </row>
    <row r="5416" spans="1:3" x14ac:dyDescent="0.25">
      <c r="A5416" s="80">
        <v>1065288</v>
      </c>
      <c r="B5416" s="104" t="s">
        <v>236</v>
      </c>
      <c r="C5416" s="88">
        <v>3137</v>
      </c>
    </row>
    <row r="5417" spans="1:3" x14ac:dyDescent="0.25">
      <c r="A5417" s="80">
        <v>1065289</v>
      </c>
      <c r="B5417" s="104" t="s">
        <v>236</v>
      </c>
      <c r="C5417" s="88">
        <v>3138</v>
      </c>
    </row>
    <row r="5418" spans="1:3" x14ac:dyDescent="0.25">
      <c r="A5418" s="80">
        <v>1065290</v>
      </c>
      <c r="B5418" s="104" t="s">
        <v>236</v>
      </c>
      <c r="C5418" s="88">
        <v>31386</v>
      </c>
    </row>
    <row r="5419" spans="1:3" x14ac:dyDescent="0.25">
      <c r="A5419" s="80">
        <v>1065291</v>
      </c>
      <c r="B5419" s="91">
        <v>1030404</v>
      </c>
      <c r="C5419" s="88">
        <v>3139</v>
      </c>
    </row>
    <row r="5420" spans="1:3" x14ac:dyDescent="0.25">
      <c r="A5420" s="80">
        <v>1065292</v>
      </c>
      <c r="B5420" s="91">
        <v>1030405</v>
      </c>
      <c r="C5420" s="88">
        <v>3142</v>
      </c>
    </row>
    <row r="5421" spans="1:3" x14ac:dyDescent="0.25">
      <c r="A5421" s="80">
        <v>1065293</v>
      </c>
      <c r="B5421" s="91">
        <v>1030406</v>
      </c>
      <c r="C5421" s="88">
        <v>3147</v>
      </c>
    </row>
    <row r="5422" spans="1:3" x14ac:dyDescent="0.25">
      <c r="A5422" s="80">
        <v>1065294</v>
      </c>
      <c r="B5422" s="104" t="s">
        <v>236</v>
      </c>
      <c r="C5422" s="88">
        <v>3148</v>
      </c>
    </row>
    <row r="5423" spans="1:3" x14ac:dyDescent="0.25">
      <c r="A5423" s="80">
        <v>1065295</v>
      </c>
      <c r="B5423" s="104" t="s">
        <v>236</v>
      </c>
      <c r="C5423" s="88">
        <v>31513</v>
      </c>
    </row>
    <row r="5424" spans="1:3" x14ac:dyDescent="0.25">
      <c r="A5424" s="80">
        <v>1065296</v>
      </c>
      <c r="B5424" s="104" t="s">
        <v>236</v>
      </c>
      <c r="C5424" s="88">
        <v>3153</v>
      </c>
    </row>
    <row r="5425" spans="1:3" x14ac:dyDescent="0.25">
      <c r="A5425" s="80">
        <v>1065297</v>
      </c>
      <c r="B5425" s="104" t="s">
        <v>236</v>
      </c>
      <c r="C5425" s="88">
        <v>31548</v>
      </c>
    </row>
    <row r="5426" spans="1:3" x14ac:dyDescent="0.25">
      <c r="A5426" s="80">
        <v>1065298</v>
      </c>
      <c r="B5426" s="91">
        <v>1030411</v>
      </c>
      <c r="C5426" s="88">
        <v>31553</v>
      </c>
    </row>
    <row r="5427" spans="1:3" x14ac:dyDescent="0.25">
      <c r="A5427" s="80">
        <v>1065299</v>
      </c>
      <c r="B5427" s="104" t="s">
        <v>236</v>
      </c>
      <c r="C5427" s="88">
        <v>3157</v>
      </c>
    </row>
    <row r="5428" spans="1:3" x14ac:dyDescent="0.25">
      <c r="A5428" s="80">
        <v>1065300</v>
      </c>
      <c r="B5428" s="91">
        <v>1030413</v>
      </c>
      <c r="C5428" s="88">
        <v>31597</v>
      </c>
    </row>
    <row r="5429" spans="1:3" x14ac:dyDescent="0.25">
      <c r="A5429" s="80">
        <v>1065301</v>
      </c>
      <c r="B5429" s="104" t="s">
        <v>236</v>
      </c>
      <c r="C5429" s="88">
        <v>3161</v>
      </c>
    </row>
    <row r="5430" spans="1:3" x14ac:dyDescent="0.25">
      <c r="A5430" s="80">
        <v>1065302</v>
      </c>
      <c r="B5430" s="91">
        <v>1030415</v>
      </c>
      <c r="C5430" s="88">
        <v>3168</v>
      </c>
    </row>
    <row r="5431" spans="1:3" x14ac:dyDescent="0.25">
      <c r="A5431" s="80">
        <v>1065303</v>
      </c>
      <c r="B5431" s="104" t="s">
        <v>236</v>
      </c>
      <c r="C5431" s="88">
        <v>31693</v>
      </c>
    </row>
    <row r="5432" spans="1:3" x14ac:dyDescent="0.25">
      <c r="A5432" s="80">
        <v>1065304</v>
      </c>
      <c r="B5432" s="104" t="s">
        <v>236</v>
      </c>
      <c r="C5432" s="88">
        <v>31706</v>
      </c>
    </row>
    <row r="5433" spans="1:3" x14ac:dyDescent="0.25">
      <c r="A5433" s="80">
        <v>1065305</v>
      </c>
      <c r="B5433" s="104" t="s">
        <v>236</v>
      </c>
      <c r="C5433" s="88">
        <v>31717</v>
      </c>
    </row>
    <row r="5434" spans="1:3" x14ac:dyDescent="0.25">
      <c r="A5434" s="80">
        <v>1065306</v>
      </c>
      <c r="B5434" s="104" t="s">
        <v>236</v>
      </c>
      <c r="C5434" s="88">
        <v>3172</v>
      </c>
    </row>
    <row r="5435" spans="1:3" x14ac:dyDescent="0.25">
      <c r="A5435" s="80">
        <v>1065307</v>
      </c>
      <c r="B5435" s="104" t="s">
        <v>236</v>
      </c>
      <c r="C5435" s="88">
        <v>31732</v>
      </c>
    </row>
    <row r="5436" spans="1:3" x14ac:dyDescent="0.25">
      <c r="A5436" s="80">
        <v>1065308</v>
      </c>
      <c r="B5436" s="104" t="s">
        <v>236</v>
      </c>
      <c r="C5436" s="88">
        <v>31745</v>
      </c>
    </row>
    <row r="5437" spans="1:3" x14ac:dyDescent="0.25">
      <c r="A5437" s="80">
        <v>1065309</v>
      </c>
      <c r="B5437" s="104" t="s">
        <v>236</v>
      </c>
      <c r="C5437" s="88">
        <v>31815</v>
      </c>
    </row>
    <row r="5438" spans="1:3" x14ac:dyDescent="0.25">
      <c r="A5438" s="80">
        <v>1065310</v>
      </c>
      <c r="B5438" s="104" t="s">
        <v>236</v>
      </c>
      <c r="C5438" s="88">
        <v>31843</v>
      </c>
    </row>
    <row r="5439" spans="1:3" x14ac:dyDescent="0.25">
      <c r="A5439" s="80">
        <v>1065311</v>
      </c>
      <c r="B5439" s="104" t="s">
        <v>236</v>
      </c>
      <c r="C5439" s="88">
        <v>31846</v>
      </c>
    </row>
    <row r="5440" spans="1:3" x14ac:dyDescent="0.25">
      <c r="A5440" s="80">
        <v>1065312</v>
      </c>
      <c r="B5440" s="104" t="s">
        <v>236</v>
      </c>
      <c r="C5440" s="88">
        <v>31850</v>
      </c>
    </row>
    <row r="5441" spans="1:3" x14ac:dyDescent="0.25">
      <c r="A5441" s="80">
        <v>1065313</v>
      </c>
      <c r="B5441" s="91">
        <v>1030426</v>
      </c>
      <c r="C5441" s="88">
        <v>3186</v>
      </c>
    </row>
    <row r="5442" spans="1:3" x14ac:dyDescent="0.25">
      <c r="A5442" s="80">
        <v>1065314</v>
      </c>
      <c r="B5442" s="104" t="s">
        <v>236</v>
      </c>
      <c r="C5442" s="88">
        <v>3188</v>
      </c>
    </row>
    <row r="5443" spans="1:3" x14ac:dyDescent="0.25">
      <c r="A5443" s="80">
        <v>1065315</v>
      </c>
      <c r="B5443" s="104" t="s">
        <v>236</v>
      </c>
      <c r="C5443" s="88">
        <v>31894</v>
      </c>
    </row>
    <row r="5444" spans="1:3" x14ac:dyDescent="0.25">
      <c r="A5444" s="80">
        <v>1065316</v>
      </c>
      <c r="B5444" s="104" t="s">
        <v>236</v>
      </c>
      <c r="C5444" s="88">
        <v>3192</v>
      </c>
    </row>
    <row r="5445" spans="1:3" x14ac:dyDescent="0.25">
      <c r="A5445" s="80">
        <v>1065317</v>
      </c>
      <c r="B5445" s="104" t="s">
        <v>236</v>
      </c>
      <c r="C5445" s="88">
        <v>3194</v>
      </c>
    </row>
    <row r="5446" spans="1:3" x14ac:dyDescent="0.25">
      <c r="A5446" s="80">
        <v>1065318</v>
      </c>
      <c r="B5446" s="104" t="s">
        <v>236</v>
      </c>
      <c r="C5446" s="88">
        <v>3195</v>
      </c>
    </row>
    <row r="5447" spans="1:3" x14ac:dyDescent="0.25">
      <c r="A5447" s="80">
        <v>1065319</v>
      </c>
      <c r="B5447" s="104" t="s">
        <v>236</v>
      </c>
      <c r="C5447" s="88">
        <v>31992</v>
      </c>
    </row>
    <row r="5448" spans="1:3" x14ac:dyDescent="0.25">
      <c r="A5448" s="80">
        <v>1065320</v>
      </c>
      <c r="B5448" s="104" t="s">
        <v>236</v>
      </c>
      <c r="C5448" s="88">
        <v>32046</v>
      </c>
    </row>
    <row r="5449" spans="1:3" x14ac:dyDescent="0.25">
      <c r="A5449" s="80">
        <v>1065321</v>
      </c>
      <c r="B5449" s="104" t="s">
        <v>236</v>
      </c>
      <c r="C5449" s="88">
        <v>32118</v>
      </c>
    </row>
    <row r="5450" spans="1:3" x14ac:dyDescent="0.25">
      <c r="A5450" s="80">
        <v>1065322</v>
      </c>
      <c r="B5450" s="104" t="s">
        <v>236</v>
      </c>
      <c r="C5450" s="88">
        <v>3213</v>
      </c>
    </row>
    <row r="5451" spans="1:3" x14ac:dyDescent="0.25">
      <c r="A5451" s="80">
        <v>1065323</v>
      </c>
      <c r="B5451" s="91">
        <v>1030437</v>
      </c>
      <c r="C5451" s="88">
        <v>32189</v>
      </c>
    </row>
    <row r="5452" spans="1:3" x14ac:dyDescent="0.25">
      <c r="A5452" s="80">
        <v>1065324</v>
      </c>
      <c r="B5452" s="104" t="s">
        <v>236</v>
      </c>
      <c r="C5452" s="88">
        <v>32220</v>
      </c>
    </row>
    <row r="5453" spans="1:3" x14ac:dyDescent="0.25">
      <c r="A5453" s="80">
        <v>1065325</v>
      </c>
      <c r="B5453" s="91">
        <v>1030439</v>
      </c>
      <c r="C5453" s="88">
        <v>3223</v>
      </c>
    </row>
    <row r="5454" spans="1:3" x14ac:dyDescent="0.25">
      <c r="A5454" s="80">
        <v>1065326</v>
      </c>
      <c r="B5454" s="104" t="s">
        <v>236</v>
      </c>
      <c r="C5454" s="88">
        <v>32236</v>
      </c>
    </row>
    <row r="5455" spans="1:3" x14ac:dyDescent="0.25">
      <c r="A5455" s="80">
        <v>1065327</v>
      </c>
      <c r="B5455" s="104" t="s">
        <v>236</v>
      </c>
      <c r="C5455" s="88">
        <v>32243</v>
      </c>
    </row>
    <row r="5456" spans="1:3" x14ac:dyDescent="0.25">
      <c r="A5456" s="80">
        <v>1065328</v>
      </c>
      <c r="B5456" s="91">
        <v>1030443</v>
      </c>
      <c r="C5456" s="88">
        <v>32256</v>
      </c>
    </row>
    <row r="5457" spans="1:3" x14ac:dyDescent="0.25">
      <c r="A5457" s="80">
        <v>1065329</v>
      </c>
      <c r="B5457" s="104" t="s">
        <v>236</v>
      </c>
      <c r="C5457" s="88">
        <v>32348</v>
      </c>
    </row>
    <row r="5458" spans="1:3" x14ac:dyDescent="0.25">
      <c r="A5458" s="80">
        <v>1065330</v>
      </c>
      <c r="B5458" s="104" t="s">
        <v>236</v>
      </c>
      <c r="C5458" s="88">
        <v>3241</v>
      </c>
    </row>
    <row r="5459" spans="1:3" x14ac:dyDescent="0.25">
      <c r="A5459" s="80">
        <v>1065331</v>
      </c>
      <c r="B5459" s="91">
        <v>1030446</v>
      </c>
      <c r="C5459" s="88">
        <v>3243</v>
      </c>
    </row>
    <row r="5460" spans="1:3" x14ac:dyDescent="0.25">
      <c r="A5460" s="80">
        <v>1065332</v>
      </c>
      <c r="B5460" s="104" t="s">
        <v>236</v>
      </c>
      <c r="C5460" s="88">
        <v>3248</v>
      </c>
    </row>
    <row r="5461" spans="1:3" x14ac:dyDescent="0.25">
      <c r="A5461" s="80">
        <v>1065333</v>
      </c>
      <c r="B5461" s="104" t="s">
        <v>236</v>
      </c>
      <c r="C5461" s="88">
        <v>3249</v>
      </c>
    </row>
    <row r="5462" spans="1:3" x14ac:dyDescent="0.25">
      <c r="A5462" s="80">
        <v>1065334</v>
      </c>
      <c r="B5462" s="104" t="s">
        <v>236</v>
      </c>
      <c r="C5462" s="88">
        <v>3250</v>
      </c>
    </row>
    <row r="5463" spans="1:3" x14ac:dyDescent="0.25">
      <c r="A5463" s="80">
        <v>1065335</v>
      </c>
      <c r="B5463" s="104" t="s">
        <v>236</v>
      </c>
      <c r="C5463" s="88">
        <v>32544</v>
      </c>
    </row>
    <row r="5464" spans="1:3" x14ac:dyDescent="0.25">
      <c r="A5464" s="80">
        <v>1065336</v>
      </c>
      <c r="B5464" s="104" t="s">
        <v>236</v>
      </c>
      <c r="C5464" s="88">
        <v>3256</v>
      </c>
    </row>
    <row r="5465" spans="1:3" x14ac:dyDescent="0.25">
      <c r="A5465" s="80">
        <v>1065337</v>
      </c>
      <c r="B5465" s="104" t="s">
        <v>236</v>
      </c>
      <c r="C5465" s="88">
        <v>3262</v>
      </c>
    </row>
    <row r="5466" spans="1:3" x14ac:dyDescent="0.25">
      <c r="A5466" s="80">
        <v>1065338</v>
      </c>
      <c r="B5466" s="104" t="s">
        <v>236</v>
      </c>
      <c r="C5466" s="88">
        <v>32620</v>
      </c>
    </row>
    <row r="5467" spans="1:3" x14ac:dyDescent="0.25">
      <c r="A5467" s="80">
        <v>1065339</v>
      </c>
      <c r="B5467" s="104" t="s">
        <v>236</v>
      </c>
      <c r="C5467" s="88">
        <v>3264</v>
      </c>
    </row>
    <row r="5468" spans="1:3" x14ac:dyDescent="0.25">
      <c r="A5468" s="80">
        <v>1065340</v>
      </c>
      <c r="B5468" s="104" t="s">
        <v>236</v>
      </c>
      <c r="C5468" s="88">
        <v>3265</v>
      </c>
    </row>
    <row r="5469" spans="1:3" x14ac:dyDescent="0.25">
      <c r="A5469" s="80">
        <v>1065341</v>
      </c>
      <c r="B5469" s="104" t="s">
        <v>236</v>
      </c>
      <c r="C5469" s="88">
        <v>3267</v>
      </c>
    </row>
    <row r="5470" spans="1:3" x14ac:dyDescent="0.25">
      <c r="A5470" s="80">
        <v>1065342</v>
      </c>
      <c r="B5470" s="104" t="s">
        <v>236</v>
      </c>
      <c r="C5470" s="88">
        <v>32693</v>
      </c>
    </row>
    <row r="5471" spans="1:3" x14ac:dyDescent="0.25">
      <c r="A5471" s="80">
        <v>1065343</v>
      </c>
      <c r="B5471" s="104" t="s">
        <v>236</v>
      </c>
      <c r="C5471" s="88">
        <v>3272</v>
      </c>
    </row>
    <row r="5472" spans="1:3" x14ac:dyDescent="0.25">
      <c r="A5472" s="80">
        <v>1065344</v>
      </c>
      <c r="B5472" s="104" t="s">
        <v>236</v>
      </c>
      <c r="C5472" s="88">
        <v>32738</v>
      </c>
    </row>
    <row r="5473" spans="1:3" x14ac:dyDescent="0.25">
      <c r="A5473" s="80">
        <v>1065345</v>
      </c>
      <c r="B5473" s="104" t="s">
        <v>236</v>
      </c>
      <c r="C5473" s="88">
        <v>3274</v>
      </c>
    </row>
    <row r="5474" spans="1:3" x14ac:dyDescent="0.25">
      <c r="A5474" s="80">
        <v>1065346</v>
      </c>
      <c r="B5474" s="104" t="s">
        <v>236</v>
      </c>
      <c r="C5474" s="88">
        <v>32746</v>
      </c>
    </row>
    <row r="5475" spans="1:3" x14ac:dyDescent="0.25">
      <c r="A5475" s="80">
        <v>1065347</v>
      </c>
      <c r="B5475" s="104" t="s">
        <v>236</v>
      </c>
      <c r="C5475" s="88">
        <v>3275</v>
      </c>
    </row>
    <row r="5476" spans="1:3" x14ac:dyDescent="0.25">
      <c r="A5476" s="80">
        <v>1065348</v>
      </c>
      <c r="B5476" s="104" t="s">
        <v>236</v>
      </c>
      <c r="C5476" s="88">
        <v>3276</v>
      </c>
    </row>
    <row r="5477" spans="1:3" x14ac:dyDescent="0.25">
      <c r="A5477" s="80">
        <v>1065349</v>
      </c>
      <c r="B5477" s="104" t="s">
        <v>236</v>
      </c>
      <c r="C5477" s="88">
        <v>32794</v>
      </c>
    </row>
    <row r="5478" spans="1:3" x14ac:dyDescent="0.25">
      <c r="A5478" s="80">
        <v>1065350</v>
      </c>
      <c r="B5478" s="104" t="s">
        <v>236</v>
      </c>
      <c r="C5478" s="88">
        <v>32803</v>
      </c>
    </row>
    <row r="5479" spans="1:3" x14ac:dyDescent="0.25">
      <c r="A5479" s="80">
        <v>1065351</v>
      </c>
      <c r="B5479" s="104" t="s">
        <v>236</v>
      </c>
      <c r="C5479" s="88">
        <v>32842</v>
      </c>
    </row>
    <row r="5480" spans="1:3" x14ac:dyDescent="0.25">
      <c r="A5480" s="80">
        <v>1065352</v>
      </c>
      <c r="B5480" s="104" t="s">
        <v>236</v>
      </c>
      <c r="C5480" s="88">
        <v>3286</v>
      </c>
    </row>
    <row r="5481" spans="1:3" x14ac:dyDescent="0.25">
      <c r="A5481" s="80">
        <v>1065353</v>
      </c>
      <c r="B5481" s="104" t="s">
        <v>236</v>
      </c>
      <c r="C5481" s="88">
        <v>3287</v>
      </c>
    </row>
    <row r="5482" spans="1:3" x14ac:dyDescent="0.25">
      <c r="A5482" s="80">
        <v>1065354</v>
      </c>
      <c r="B5482" s="104" t="s">
        <v>236</v>
      </c>
      <c r="C5482" s="88">
        <v>32871</v>
      </c>
    </row>
    <row r="5483" spans="1:3" x14ac:dyDescent="0.25">
      <c r="A5483" s="80">
        <v>1065355</v>
      </c>
      <c r="B5483" s="91">
        <v>1030470</v>
      </c>
      <c r="C5483" s="88">
        <v>3290</v>
      </c>
    </row>
    <row r="5484" spans="1:3" x14ac:dyDescent="0.25">
      <c r="A5484" s="80">
        <v>1065356</v>
      </c>
      <c r="B5484" s="104" t="s">
        <v>236</v>
      </c>
      <c r="C5484" s="88">
        <v>32914</v>
      </c>
    </row>
    <row r="5485" spans="1:3" x14ac:dyDescent="0.25">
      <c r="A5485" s="80">
        <v>1065357</v>
      </c>
      <c r="B5485" s="104" t="s">
        <v>236</v>
      </c>
      <c r="C5485" s="88">
        <v>32958</v>
      </c>
    </row>
    <row r="5486" spans="1:3" x14ac:dyDescent="0.25">
      <c r="A5486" s="80">
        <v>1065358</v>
      </c>
      <c r="B5486" s="91">
        <v>1030473</v>
      </c>
      <c r="C5486" s="88">
        <v>3300</v>
      </c>
    </row>
    <row r="5487" spans="1:3" x14ac:dyDescent="0.25">
      <c r="A5487" s="80">
        <v>1065359</v>
      </c>
      <c r="B5487" s="104" t="s">
        <v>236</v>
      </c>
      <c r="C5487" s="88">
        <v>3302</v>
      </c>
    </row>
    <row r="5488" spans="1:3" x14ac:dyDescent="0.25">
      <c r="A5488" s="80">
        <v>1065360</v>
      </c>
      <c r="B5488" s="104" t="s">
        <v>236</v>
      </c>
      <c r="C5488" s="88">
        <v>3303</v>
      </c>
    </row>
    <row r="5489" spans="1:3" x14ac:dyDescent="0.25">
      <c r="A5489" s="80">
        <v>1065361</v>
      </c>
      <c r="B5489" s="104" t="s">
        <v>236</v>
      </c>
      <c r="C5489" s="88">
        <v>33044</v>
      </c>
    </row>
    <row r="5490" spans="1:3" x14ac:dyDescent="0.25">
      <c r="A5490" s="80">
        <v>1065362</v>
      </c>
      <c r="B5490" s="104" t="s">
        <v>236</v>
      </c>
      <c r="C5490" s="88">
        <v>33095</v>
      </c>
    </row>
    <row r="5491" spans="1:3" x14ac:dyDescent="0.25">
      <c r="A5491" s="80">
        <v>1065363</v>
      </c>
      <c r="B5491" s="104" t="s">
        <v>236</v>
      </c>
      <c r="C5491" s="88">
        <v>33103</v>
      </c>
    </row>
    <row r="5492" spans="1:3" x14ac:dyDescent="0.25">
      <c r="A5492" s="80">
        <v>1065364</v>
      </c>
      <c r="B5492" s="104" t="s">
        <v>236</v>
      </c>
      <c r="C5492" s="88">
        <v>33111</v>
      </c>
    </row>
    <row r="5493" spans="1:3" x14ac:dyDescent="0.25">
      <c r="A5493" s="80">
        <v>1065365</v>
      </c>
      <c r="B5493" s="104" t="s">
        <v>236</v>
      </c>
      <c r="C5493" s="88">
        <v>3312</v>
      </c>
    </row>
    <row r="5494" spans="1:3" x14ac:dyDescent="0.25">
      <c r="A5494" s="80">
        <v>1065366</v>
      </c>
      <c r="B5494" s="104" t="s">
        <v>236</v>
      </c>
      <c r="C5494" s="88">
        <v>3314</v>
      </c>
    </row>
    <row r="5495" spans="1:3" x14ac:dyDescent="0.25">
      <c r="A5495" s="80">
        <v>1065367</v>
      </c>
      <c r="B5495" s="104" t="s">
        <v>236</v>
      </c>
      <c r="C5495" s="88">
        <v>3317</v>
      </c>
    </row>
    <row r="5496" spans="1:3" x14ac:dyDescent="0.25">
      <c r="A5496" s="80">
        <v>1065368</v>
      </c>
      <c r="B5496" s="104" t="s">
        <v>236</v>
      </c>
      <c r="C5496" s="88">
        <v>3320</v>
      </c>
    </row>
    <row r="5497" spans="1:3" x14ac:dyDescent="0.25">
      <c r="A5497" s="80">
        <v>1065369</v>
      </c>
      <c r="B5497" s="104" t="s">
        <v>236</v>
      </c>
      <c r="C5497" s="88">
        <v>3325</v>
      </c>
    </row>
    <row r="5498" spans="1:3" x14ac:dyDescent="0.25">
      <c r="A5498" s="80">
        <v>1065370</v>
      </c>
      <c r="B5498" s="104" t="s">
        <v>236</v>
      </c>
      <c r="C5498" s="88">
        <v>33300</v>
      </c>
    </row>
    <row r="5499" spans="1:3" x14ac:dyDescent="0.25">
      <c r="A5499" s="80">
        <v>1065371</v>
      </c>
      <c r="B5499" s="104" t="s">
        <v>236</v>
      </c>
      <c r="C5499" s="88">
        <v>3333</v>
      </c>
    </row>
    <row r="5500" spans="1:3" x14ac:dyDescent="0.25">
      <c r="A5500" s="80">
        <v>1065372</v>
      </c>
      <c r="B5500" s="104" t="s">
        <v>236</v>
      </c>
      <c r="C5500" s="88">
        <v>3335</v>
      </c>
    </row>
    <row r="5501" spans="1:3" x14ac:dyDescent="0.25">
      <c r="A5501" s="80">
        <v>1065373</v>
      </c>
      <c r="B5501" s="104" t="s">
        <v>236</v>
      </c>
      <c r="C5501" s="88">
        <v>33371</v>
      </c>
    </row>
    <row r="5502" spans="1:3" x14ac:dyDescent="0.25">
      <c r="A5502" s="80">
        <v>1065374</v>
      </c>
      <c r="B5502" s="91">
        <v>1030491</v>
      </c>
      <c r="C5502" s="88">
        <v>33380</v>
      </c>
    </row>
    <row r="5503" spans="1:3" x14ac:dyDescent="0.25">
      <c r="A5503" s="80">
        <v>1065375</v>
      </c>
      <c r="B5503" s="91">
        <v>1030492</v>
      </c>
      <c r="C5503" s="88">
        <v>33389</v>
      </c>
    </row>
    <row r="5504" spans="1:3" x14ac:dyDescent="0.25">
      <c r="A5504" s="80">
        <v>1065376</v>
      </c>
      <c r="B5504" s="104" t="s">
        <v>236</v>
      </c>
      <c r="C5504" s="88">
        <v>33403</v>
      </c>
    </row>
    <row r="5505" spans="1:3" x14ac:dyDescent="0.25">
      <c r="A5505" s="80">
        <v>1065377</v>
      </c>
      <c r="B5505" s="91">
        <v>1030494</v>
      </c>
      <c r="C5505" s="88">
        <v>3342</v>
      </c>
    </row>
    <row r="5506" spans="1:3" x14ac:dyDescent="0.25">
      <c r="A5506" s="80">
        <v>1065378</v>
      </c>
      <c r="B5506" s="104" t="s">
        <v>236</v>
      </c>
      <c r="C5506" s="88">
        <v>33441</v>
      </c>
    </row>
    <row r="5507" spans="1:3" x14ac:dyDescent="0.25">
      <c r="A5507" s="80">
        <v>1065379</v>
      </c>
      <c r="B5507" s="91">
        <v>1030496</v>
      </c>
      <c r="C5507" s="88">
        <v>3346</v>
      </c>
    </row>
    <row r="5508" spans="1:3" x14ac:dyDescent="0.25">
      <c r="A5508" s="80">
        <v>1065380</v>
      </c>
      <c r="B5508" s="91">
        <v>1030497</v>
      </c>
      <c r="C5508" s="88">
        <v>33476</v>
      </c>
    </row>
    <row r="5509" spans="1:3" x14ac:dyDescent="0.25">
      <c r="A5509" s="80">
        <v>1065381</v>
      </c>
      <c r="B5509" s="104" t="s">
        <v>236</v>
      </c>
      <c r="C5509" s="88">
        <v>3351</v>
      </c>
    </row>
    <row r="5510" spans="1:3" x14ac:dyDescent="0.25">
      <c r="A5510" s="80">
        <v>1065382</v>
      </c>
      <c r="B5510" s="104" t="s">
        <v>236</v>
      </c>
      <c r="C5510" s="88">
        <v>3352</v>
      </c>
    </row>
    <row r="5511" spans="1:3" x14ac:dyDescent="0.25">
      <c r="A5511" s="80">
        <v>1065383</v>
      </c>
      <c r="B5511" s="104" t="s">
        <v>236</v>
      </c>
      <c r="C5511" s="88">
        <v>3355</v>
      </c>
    </row>
    <row r="5512" spans="1:3" x14ac:dyDescent="0.25">
      <c r="A5512" s="80">
        <v>1065384</v>
      </c>
      <c r="B5512" s="104" t="s">
        <v>236</v>
      </c>
      <c r="C5512" s="88">
        <v>33580</v>
      </c>
    </row>
    <row r="5513" spans="1:3" x14ac:dyDescent="0.25">
      <c r="A5513" s="80">
        <v>1065385</v>
      </c>
      <c r="B5513" s="104" t="s">
        <v>236</v>
      </c>
      <c r="C5513" s="88">
        <v>33588</v>
      </c>
    </row>
    <row r="5514" spans="1:3" x14ac:dyDescent="0.25">
      <c r="A5514" s="80">
        <v>1065386</v>
      </c>
      <c r="B5514" s="104" t="s">
        <v>236</v>
      </c>
      <c r="C5514" s="88">
        <v>3359</v>
      </c>
    </row>
    <row r="5515" spans="1:3" x14ac:dyDescent="0.25">
      <c r="A5515" s="80">
        <v>1065387</v>
      </c>
      <c r="B5515" s="91">
        <v>1030504</v>
      </c>
      <c r="C5515" s="88">
        <v>3361</v>
      </c>
    </row>
    <row r="5516" spans="1:3" x14ac:dyDescent="0.25">
      <c r="A5516" s="80">
        <v>1065388</v>
      </c>
      <c r="B5516" s="104" t="s">
        <v>236</v>
      </c>
      <c r="C5516" s="88">
        <v>33690</v>
      </c>
    </row>
    <row r="5517" spans="1:3" x14ac:dyDescent="0.25">
      <c r="A5517" s="80">
        <v>1065389</v>
      </c>
      <c r="B5517" s="91">
        <v>1030507</v>
      </c>
      <c r="C5517" s="88">
        <v>33691</v>
      </c>
    </row>
    <row r="5518" spans="1:3" x14ac:dyDescent="0.25">
      <c r="A5518" s="80">
        <v>1065390</v>
      </c>
      <c r="B5518" s="104" t="s">
        <v>236</v>
      </c>
      <c r="C5518" s="88">
        <v>33693</v>
      </c>
    </row>
    <row r="5519" spans="1:3" x14ac:dyDescent="0.25">
      <c r="A5519" s="80">
        <v>1065391</v>
      </c>
      <c r="B5519" s="104" t="s">
        <v>236</v>
      </c>
      <c r="C5519" s="88">
        <v>33698</v>
      </c>
    </row>
    <row r="5520" spans="1:3" x14ac:dyDescent="0.25">
      <c r="A5520" s="80">
        <v>1065392</v>
      </c>
      <c r="B5520" s="104" t="s">
        <v>236</v>
      </c>
      <c r="C5520" s="88">
        <v>33699</v>
      </c>
    </row>
    <row r="5521" spans="1:3" x14ac:dyDescent="0.25">
      <c r="A5521" s="80">
        <v>1065393</v>
      </c>
      <c r="B5521" s="104" t="s">
        <v>236</v>
      </c>
      <c r="C5521" s="88">
        <v>33704</v>
      </c>
    </row>
    <row r="5522" spans="1:3" x14ac:dyDescent="0.25">
      <c r="A5522" s="80">
        <v>1065394</v>
      </c>
      <c r="B5522" s="104" t="s">
        <v>236</v>
      </c>
      <c r="C5522" s="88">
        <v>3378</v>
      </c>
    </row>
    <row r="5523" spans="1:3" x14ac:dyDescent="0.25">
      <c r="A5523" s="80">
        <v>1065395</v>
      </c>
      <c r="B5523" s="104" t="s">
        <v>236</v>
      </c>
      <c r="C5523" s="88">
        <v>3379</v>
      </c>
    </row>
    <row r="5524" spans="1:3" x14ac:dyDescent="0.25">
      <c r="A5524" s="80">
        <v>1065396</v>
      </c>
      <c r="B5524" s="91">
        <v>1030515</v>
      </c>
      <c r="C5524" s="88">
        <v>3382</v>
      </c>
    </row>
    <row r="5525" spans="1:3" x14ac:dyDescent="0.25">
      <c r="A5525" s="80">
        <v>1065397</v>
      </c>
      <c r="B5525" s="104" t="s">
        <v>236</v>
      </c>
      <c r="C5525" s="88">
        <v>33834</v>
      </c>
    </row>
    <row r="5526" spans="1:3" x14ac:dyDescent="0.25">
      <c r="A5526" s="80">
        <v>1065398</v>
      </c>
      <c r="B5526" s="104" t="s">
        <v>236</v>
      </c>
      <c r="C5526" s="88">
        <v>33841</v>
      </c>
    </row>
    <row r="5527" spans="1:3" x14ac:dyDescent="0.25">
      <c r="A5527" s="80">
        <v>1065399</v>
      </c>
      <c r="B5527" s="91">
        <v>1030518</v>
      </c>
      <c r="C5527" s="88">
        <v>33857</v>
      </c>
    </row>
    <row r="5528" spans="1:3" x14ac:dyDescent="0.25">
      <c r="A5528" s="80">
        <v>1065400</v>
      </c>
      <c r="B5528" s="104" t="s">
        <v>236</v>
      </c>
      <c r="C5528" s="88">
        <v>3387</v>
      </c>
    </row>
    <row r="5529" spans="1:3" x14ac:dyDescent="0.25">
      <c r="A5529" s="80">
        <v>1065401</v>
      </c>
      <c r="B5529" s="91">
        <v>1030520</v>
      </c>
      <c r="C5529" s="88">
        <v>3391</v>
      </c>
    </row>
    <row r="5530" spans="1:3" x14ac:dyDescent="0.25">
      <c r="A5530" s="80">
        <v>1065402</v>
      </c>
      <c r="B5530" s="104" t="s">
        <v>236</v>
      </c>
      <c r="C5530" s="88">
        <v>33923</v>
      </c>
    </row>
    <row r="5531" spans="1:3" x14ac:dyDescent="0.25">
      <c r="A5531" s="80">
        <v>1065403</v>
      </c>
      <c r="B5531" s="104" t="s">
        <v>236</v>
      </c>
      <c r="C5531" s="88">
        <v>33950</v>
      </c>
    </row>
    <row r="5532" spans="1:3" x14ac:dyDescent="0.25">
      <c r="A5532" s="80">
        <v>1065404</v>
      </c>
      <c r="B5532" s="91">
        <v>1030523</v>
      </c>
      <c r="C5532" s="88">
        <v>3396</v>
      </c>
    </row>
    <row r="5533" spans="1:3" x14ac:dyDescent="0.25">
      <c r="A5533" s="80">
        <v>1065405</v>
      </c>
      <c r="B5533" s="91">
        <v>1030524</v>
      </c>
      <c r="C5533" s="88">
        <v>3397</v>
      </c>
    </row>
    <row r="5534" spans="1:3" x14ac:dyDescent="0.25">
      <c r="A5534" s="80">
        <v>1065406</v>
      </c>
      <c r="B5534" s="104" t="s">
        <v>236</v>
      </c>
      <c r="C5534" s="88">
        <v>3399</v>
      </c>
    </row>
    <row r="5535" spans="1:3" x14ac:dyDescent="0.25">
      <c r="A5535" s="80">
        <v>1065407</v>
      </c>
      <c r="B5535" s="104" t="s">
        <v>236</v>
      </c>
      <c r="C5535" s="88">
        <v>33997</v>
      </c>
    </row>
    <row r="5536" spans="1:3" x14ac:dyDescent="0.25">
      <c r="A5536" s="80">
        <v>1065408</v>
      </c>
      <c r="B5536" s="104" t="s">
        <v>236</v>
      </c>
      <c r="C5536" s="88">
        <v>3400</v>
      </c>
    </row>
    <row r="5537" spans="1:3" x14ac:dyDescent="0.25">
      <c r="A5537" s="80">
        <v>1065409</v>
      </c>
      <c r="B5537" s="104" t="s">
        <v>236</v>
      </c>
      <c r="C5537" s="88">
        <v>34011</v>
      </c>
    </row>
    <row r="5538" spans="1:3" x14ac:dyDescent="0.25">
      <c r="A5538" s="80">
        <v>1065410</v>
      </c>
      <c r="B5538" s="91">
        <v>1030530</v>
      </c>
      <c r="C5538" s="88">
        <v>34061</v>
      </c>
    </row>
    <row r="5539" spans="1:3" x14ac:dyDescent="0.25">
      <c r="A5539" s="80">
        <v>1065411</v>
      </c>
      <c r="B5539" s="91">
        <v>1030531</v>
      </c>
      <c r="C5539" s="88">
        <v>34081</v>
      </c>
    </row>
    <row r="5540" spans="1:3" x14ac:dyDescent="0.25">
      <c r="A5540" s="80">
        <v>1065412</v>
      </c>
      <c r="B5540" s="104" t="s">
        <v>236</v>
      </c>
      <c r="C5540" s="88">
        <v>34091</v>
      </c>
    </row>
    <row r="5541" spans="1:3" x14ac:dyDescent="0.25">
      <c r="A5541" s="80">
        <v>1065413</v>
      </c>
      <c r="B5541" s="104" t="s">
        <v>236</v>
      </c>
      <c r="C5541" s="88">
        <v>34100</v>
      </c>
    </row>
    <row r="5542" spans="1:3" x14ac:dyDescent="0.25">
      <c r="A5542" s="80">
        <v>1065414</v>
      </c>
      <c r="B5542" s="104" t="s">
        <v>236</v>
      </c>
      <c r="C5542" s="88">
        <v>34118</v>
      </c>
    </row>
    <row r="5543" spans="1:3" x14ac:dyDescent="0.25">
      <c r="A5543" s="80">
        <v>1065415</v>
      </c>
      <c r="B5543" s="104" t="s">
        <v>236</v>
      </c>
      <c r="C5543" s="88">
        <v>3412</v>
      </c>
    </row>
    <row r="5544" spans="1:3" x14ac:dyDescent="0.25">
      <c r="A5544" s="80">
        <v>1065416</v>
      </c>
      <c r="B5544" s="104" t="s">
        <v>236</v>
      </c>
      <c r="C5544" s="88">
        <v>3415</v>
      </c>
    </row>
    <row r="5545" spans="1:3" x14ac:dyDescent="0.25">
      <c r="A5545" s="80">
        <v>1065417</v>
      </c>
      <c r="B5545" s="104" t="s">
        <v>236</v>
      </c>
      <c r="C5545" s="88">
        <v>3416</v>
      </c>
    </row>
    <row r="5546" spans="1:3" x14ac:dyDescent="0.25">
      <c r="A5546" s="80">
        <v>1065418</v>
      </c>
      <c r="B5546" s="104" t="s">
        <v>236</v>
      </c>
      <c r="C5546" s="88">
        <v>3417</v>
      </c>
    </row>
    <row r="5547" spans="1:3" x14ac:dyDescent="0.25">
      <c r="A5547" s="80">
        <v>1065419</v>
      </c>
      <c r="B5547" s="104" t="s">
        <v>236</v>
      </c>
      <c r="C5547" s="88">
        <v>34241</v>
      </c>
    </row>
    <row r="5548" spans="1:3" x14ac:dyDescent="0.25">
      <c r="A5548" s="80">
        <v>1065420</v>
      </c>
      <c r="B5548" s="104" t="s">
        <v>236</v>
      </c>
      <c r="C5548" s="88">
        <v>3427</v>
      </c>
    </row>
    <row r="5549" spans="1:3" x14ac:dyDescent="0.25">
      <c r="A5549" s="80">
        <v>1065421</v>
      </c>
      <c r="B5549" s="104" t="s">
        <v>236</v>
      </c>
      <c r="C5549" s="88">
        <v>3428</v>
      </c>
    </row>
    <row r="5550" spans="1:3" x14ac:dyDescent="0.25">
      <c r="A5550" s="80">
        <v>1065422</v>
      </c>
      <c r="B5550" s="104" t="s">
        <v>236</v>
      </c>
      <c r="C5550" s="88">
        <v>3430</v>
      </c>
    </row>
    <row r="5551" spans="1:3" x14ac:dyDescent="0.25">
      <c r="A5551" s="80">
        <v>1065423</v>
      </c>
      <c r="B5551" s="104" t="s">
        <v>236</v>
      </c>
      <c r="C5551" s="88">
        <v>34313</v>
      </c>
    </row>
    <row r="5552" spans="1:3" x14ac:dyDescent="0.25">
      <c r="A5552" s="80">
        <v>1065424</v>
      </c>
      <c r="B5552" s="104" t="s">
        <v>236</v>
      </c>
      <c r="C5552" s="88">
        <v>3435</v>
      </c>
    </row>
    <row r="5553" spans="1:3" x14ac:dyDescent="0.25">
      <c r="A5553" s="80">
        <v>1065425</v>
      </c>
      <c r="B5553" s="104" t="s">
        <v>236</v>
      </c>
      <c r="C5553" s="88">
        <v>3438</v>
      </c>
    </row>
    <row r="5554" spans="1:3" x14ac:dyDescent="0.25">
      <c r="A5554" s="80">
        <v>1065426</v>
      </c>
      <c r="B5554" s="104" t="s">
        <v>236</v>
      </c>
      <c r="C5554" s="88">
        <v>34409</v>
      </c>
    </row>
    <row r="5555" spans="1:3" x14ac:dyDescent="0.25">
      <c r="A5555" s="80">
        <v>1065427</v>
      </c>
      <c r="B5555" s="104" t="s">
        <v>236</v>
      </c>
      <c r="C5555" s="88">
        <v>34425</v>
      </c>
    </row>
    <row r="5556" spans="1:3" x14ac:dyDescent="0.25">
      <c r="A5556" s="80">
        <v>1065428</v>
      </c>
      <c r="B5556" s="104" t="s">
        <v>236</v>
      </c>
      <c r="C5556" s="88">
        <v>3445</v>
      </c>
    </row>
    <row r="5557" spans="1:3" x14ac:dyDescent="0.25">
      <c r="A5557" s="80">
        <v>1065429</v>
      </c>
      <c r="B5557" s="91">
        <v>1030553</v>
      </c>
      <c r="C5557" s="88">
        <v>34487</v>
      </c>
    </row>
    <row r="5558" spans="1:3" x14ac:dyDescent="0.25">
      <c r="A5558" s="80">
        <v>1065430</v>
      </c>
      <c r="B5558" s="104" t="s">
        <v>236</v>
      </c>
      <c r="C5558" s="88">
        <v>3449</v>
      </c>
    </row>
    <row r="5559" spans="1:3" x14ac:dyDescent="0.25">
      <c r="A5559" s="80">
        <v>1065431</v>
      </c>
      <c r="B5559" s="104" t="s">
        <v>236</v>
      </c>
      <c r="C5559" s="88">
        <v>3452</v>
      </c>
    </row>
    <row r="5560" spans="1:3" x14ac:dyDescent="0.25">
      <c r="A5560" s="80">
        <v>1065432</v>
      </c>
      <c r="B5560" s="104" t="s">
        <v>236</v>
      </c>
      <c r="C5560" s="88">
        <v>3457</v>
      </c>
    </row>
    <row r="5561" spans="1:3" x14ac:dyDescent="0.25">
      <c r="A5561" s="80">
        <v>1065433</v>
      </c>
      <c r="B5561" s="91">
        <v>1030558</v>
      </c>
      <c r="C5561" s="88">
        <v>3464</v>
      </c>
    </row>
    <row r="5562" spans="1:3" x14ac:dyDescent="0.25">
      <c r="A5562" s="80">
        <v>1065434</v>
      </c>
      <c r="B5562" s="104" t="s">
        <v>236</v>
      </c>
      <c r="C5562" s="88">
        <v>3465</v>
      </c>
    </row>
    <row r="5563" spans="1:3" x14ac:dyDescent="0.25">
      <c r="A5563" s="80">
        <v>1065435</v>
      </c>
      <c r="B5563" s="104" t="s">
        <v>236</v>
      </c>
      <c r="C5563" s="88">
        <v>34678</v>
      </c>
    </row>
    <row r="5564" spans="1:3" x14ac:dyDescent="0.25">
      <c r="A5564" s="80">
        <v>1065436</v>
      </c>
      <c r="B5564" s="104" t="s">
        <v>236</v>
      </c>
      <c r="C5564" s="88">
        <v>34686</v>
      </c>
    </row>
    <row r="5565" spans="1:3" x14ac:dyDescent="0.25">
      <c r="A5565" s="80">
        <v>1065437</v>
      </c>
      <c r="B5565" s="104" t="s">
        <v>236</v>
      </c>
      <c r="C5565" s="88">
        <v>3472</v>
      </c>
    </row>
    <row r="5566" spans="1:3" x14ac:dyDescent="0.25">
      <c r="A5566" s="80">
        <v>1065438</v>
      </c>
      <c r="B5566" s="104" t="s">
        <v>236</v>
      </c>
      <c r="C5566" s="88">
        <v>34722</v>
      </c>
    </row>
    <row r="5567" spans="1:3" x14ac:dyDescent="0.25">
      <c r="A5567" s="80">
        <v>1065439</v>
      </c>
      <c r="B5567" s="104" t="s">
        <v>236</v>
      </c>
      <c r="C5567" s="88">
        <v>3473</v>
      </c>
    </row>
    <row r="5568" spans="1:3" x14ac:dyDescent="0.25">
      <c r="A5568" s="80">
        <v>1065440</v>
      </c>
      <c r="B5568" s="104" t="s">
        <v>236</v>
      </c>
      <c r="C5568" s="88">
        <v>3474</v>
      </c>
    </row>
    <row r="5569" spans="1:3" x14ac:dyDescent="0.25">
      <c r="A5569" s="80">
        <v>1065441</v>
      </c>
      <c r="B5569" s="104" t="s">
        <v>236</v>
      </c>
      <c r="C5569" s="88">
        <v>3476</v>
      </c>
    </row>
    <row r="5570" spans="1:3" x14ac:dyDescent="0.25">
      <c r="A5570" s="80">
        <v>1065442</v>
      </c>
      <c r="B5570" s="104" t="s">
        <v>236</v>
      </c>
      <c r="C5570" s="88">
        <v>3488</v>
      </c>
    </row>
    <row r="5571" spans="1:3" x14ac:dyDescent="0.25">
      <c r="A5571" s="80">
        <v>1065443</v>
      </c>
      <c r="B5571" s="104" t="s">
        <v>236</v>
      </c>
      <c r="C5571" s="88">
        <v>3492</v>
      </c>
    </row>
    <row r="5572" spans="1:3" x14ac:dyDescent="0.25">
      <c r="A5572" s="80">
        <v>1065444</v>
      </c>
      <c r="B5572" s="91">
        <v>1030569</v>
      </c>
      <c r="C5572" s="88">
        <v>3493</v>
      </c>
    </row>
    <row r="5573" spans="1:3" x14ac:dyDescent="0.25">
      <c r="A5573" s="80">
        <v>1065445</v>
      </c>
      <c r="B5573" s="104" t="s">
        <v>236</v>
      </c>
      <c r="C5573" s="88">
        <v>3496</v>
      </c>
    </row>
    <row r="5574" spans="1:3" x14ac:dyDescent="0.25">
      <c r="A5574" s="80">
        <v>1065446</v>
      </c>
      <c r="B5574" s="104" t="s">
        <v>236</v>
      </c>
      <c r="C5574" s="88">
        <v>3497</v>
      </c>
    </row>
    <row r="5575" spans="1:3" x14ac:dyDescent="0.25">
      <c r="A5575" s="80">
        <v>1065447</v>
      </c>
      <c r="B5575" s="91">
        <v>1030572</v>
      </c>
      <c r="C5575" s="88">
        <v>34989</v>
      </c>
    </row>
    <row r="5576" spans="1:3" x14ac:dyDescent="0.25">
      <c r="A5576" s="80">
        <v>1065448</v>
      </c>
      <c r="B5576" s="91">
        <v>1030573</v>
      </c>
      <c r="C5576" s="88">
        <v>35002</v>
      </c>
    </row>
    <row r="5577" spans="1:3" x14ac:dyDescent="0.25">
      <c r="A5577" s="80">
        <v>1065449</v>
      </c>
      <c r="B5577" s="104" t="s">
        <v>236</v>
      </c>
      <c r="C5577" s="88">
        <v>35038</v>
      </c>
    </row>
    <row r="5578" spans="1:3" x14ac:dyDescent="0.25">
      <c r="A5578" s="80">
        <v>1065450</v>
      </c>
      <c r="B5578" s="104" t="s">
        <v>236</v>
      </c>
      <c r="C5578" s="88">
        <v>35041</v>
      </c>
    </row>
    <row r="5579" spans="1:3" x14ac:dyDescent="0.25">
      <c r="A5579" s="80">
        <v>1065451</v>
      </c>
      <c r="B5579" s="91">
        <v>1030576</v>
      </c>
      <c r="C5579" s="88">
        <v>35049</v>
      </c>
    </row>
    <row r="5580" spans="1:3" x14ac:dyDescent="0.25">
      <c r="A5580" s="80">
        <v>1065452</v>
      </c>
      <c r="B5580" s="91">
        <v>1030577</v>
      </c>
      <c r="C5580" s="88">
        <v>3506</v>
      </c>
    </row>
    <row r="5581" spans="1:3" x14ac:dyDescent="0.25">
      <c r="A5581" s="80">
        <v>1065453</v>
      </c>
      <c r="B5581" s="104" t="s">
        <v>236</v>
      </c>
      <c r="C5581" s="88">
        <v>3509</v>
      </c>
    </row>
    <row r="5582" spans="1:3" x14ac:dyDescent="0.25">
      <c r="A5582" s="80">
        <v>1065454</v>
      </c>
      <c r="B5582" s="104" t="s">
        <v>236</v>
      </c>
      <c r="C5582" s="88">
        <v>35098</v>
      </c>
    </row>
    <row r="5583" spans="1:3" x14ac:dyDescent="0.25">
      <c r="A5583" s="80">
        <v>1065455</v>
      </c>
      <c r="B5583" s="104" t="s">
        <v>236</v>
      </c>
      <c r="C5583" s="88">
        <v>3515</v>
      </c>
    </row>
    <row r="5584" spans="1:3" x14ac:dyDescent="0.25">
      <c r="A5584" s="80">
        <v>1065456</v>
      </c>
      <c r="B5584" s="104" t="s">
        <v>236</v>
      </c>
      <c r="C5584" s="88">
        <v>3517</v>
      </c>
    </row>
    <row r="5585" spans="1:3" x14ac:dyDescent="0.25">
      <c r="A5585" s="80">
        <v>1065457</v>
      </c>
      <c r="B5585" s="104" t="s">
        <v>236</v>
      </c>
      <c r="C5585" s="88">
        <v>3520</v>
      </c>
    </row>
    <row r="5586" spans="1:3" x14ac:dyDescent="0.25">
      <c r="A5586" s="80">
        <v>1065458</v>
      </c>
      <c r="B5586" s="104" t="s">
        <v>236</v>
      </c>
      <c r="C5586" s="88">
        <v>35259</v>
      </c>
    </row>
    <row r="5587" spans="1:3" x14ac:dyDescent="0.25">
      <c r="A5587" s="80">
        <v>1065459</v>
      </c>
      <c r="B5587" s="104" t="s">
        <v>236</v>
      </c>
      <c r="C5587" s="88">
        <v>35308</v>
      </c>
    </row>
    <row r="5588" spans="1:3" x14ac:dyDescent="0.25">
      <c r="A5588" s="80">
        <v>1065460</v>
      </c>
      <c r="B5588" s="104" t="s">
        <v>236</v>
      </c>
      <c r="C5588" s="88">
        <v>35322</v>
      </c>
    </row>
    <row r="5589" spans="1:3" x14ac:dyDescent="0.25">
      <c r="A5589" s="80">
        <v>1065461</v>
      </c>
      <c r="B5589" s="91">
        <v>1030588</v>
      </c>
      <c r="C5589" s="88">
        <v>35373</v>
      </c>
    </row>
    <row r="5590" spans="1:3" x14ac:dyDescent="0.25">
      <c r="A5590" s="80">
        <v>1065462</v>
      </c>
      <c r="B5590" s="104" t="s">
        <v>236</v>
      </c>
      <c r="C5590" s="88">
        <v>35412</v>
      </c>
    </row>
    <row r="5591" spans="1:3" x14ac:dyDescent="0.25">
      <c r="A5591" s="80">
        <v>1065463</v>
      </c>
      <c r="B5591" s="104" t="s">
        <v>236</v>
      </c>
      <c r="C5591" s="88">
        <v>35414</v>
      </c>
    </row>
    <row r="5592" spans="1:3" x14ac:dyDescent="0.25">
      <c r="A5592" s="80">
        <v>1065464</v>
      </c>
      <c r="B5592" s="91">
        <v>1030591</v>
      </c>
      <c r="C5592" s="88">
        <v>3543</v>
      </c>
    </row>
    <row r="5593" spans="1:3" x14ac:dyDescent="0.25">
      <c r="A5593" s="80">
        <v>1065465</v>
      </c>
      <c r="B5593" s="104" t="s">
        <v>236</v>
      </c>
      <c r="C5593" s="88">
        <v>35450</v>
      </c>
    </row>
    <row r="5594" spans="1:3" x14ac:dyDescent="0.25">
      <c r="A5594" s="80">
        <v>1065466</v>
      </c>
      <c r="B5594" s="104" t="s">
        <v>236</v>
      </c>
      <c r="C5594" s="88">
        <v>35516</v>
      </c>
    </row>
    <row r="5595" spans="1:3" x14ac:dyDescent="0.25">
      <c r="A5595" s="80">
        <v>1065467</v>
      </c>
      <c r="B5595" s="104" t="s">
        <v>236</v>
      </c>
      <c r="C5595" s="88">
        <v>35546</v>
      </c>
    </row>
    <row r="5596" spans="1:3" x14ac:dyDescent="0.25">
      <c r="A5596" s="80">
        <v>1065468</v>
      </c>
      <c r="B5596" s="104" t="s">
        <v>236</v>
      </c>
      <c r="C5596" s="88">
        <v>3555</v>
      </c>
    </row>
    <row r="5597" spans="1:3" x14ac:dyDescent="0.25">
      <c r="A5597" s="80">
        <v>1065469</v>
      </c>
      <c r="B5597" s="104" t="s">
        <v>236</v>
      </c>
      <c r="C5597" s="88">
        <v>3556</v>
      </c>
    </row>
    <row r="5598" spans="1:3" x14ac:dyDescent="0.25">
      <c r="A5598" s="80">
        <v>1065470</v>
      </c>
      <c r="B5598" s="91">
        <v>1030598</v>
      </c>
      <c r="C5598" s="88">
        <v>3561</v>
      </c>
    </row>
    <row r="5599" spans="1:3" x14ac:dyDescent="0.25">
      <c r="A5599" s="80">
        <v>1065471</v>
      </c>
      <c r="B5599" s="104" t="s">
        <v>236</v>
      </c>
      <c r="C5599" s="88">
        <v>35703</v>
      </c>
    </row>
    <row r="5600" spans="1:3" x14ac:dyDescent="0.25">
      <c r="A5600" s="80">
        <v>1065472</v>
      </c>
      <c r="B5600" s="104" t="s">
        <v>236</v>
      </c>
      <c r="C5600" s="88">
        <v>3574</v>
      </c>
    </row>
    <row r="5601" spans="1:3" x14ac:dyDescent="0.25">
      <c r="A5601" s="80">
        <v>1065473</v>
      </c>
      <c r="B5601" s="104" t="s">
        <v>236</v>
      </c>
      <c r="C5601" s="88">
        <v>35761</v>
      </c>
    </row>
    <row r="5602" spans="1:3" x14ac:dyDescent="0.25">
      <c r="A5602" s="80">
        <v>1065474</v>
      </c>
      <c r="B5602" s="104" t="s">
        <v>236</v>
      </c>
      <c r="C5602" s="88">
        <v>35785</v>
      </c>
    </row>
    <row r="5603" spans="1:3" x14ac:dyDescent="0.25">
      <c r="A5603" s="80">
        <v>1065475</v>
      </c>
      <c r="B5603" s="104" t="s">
        <v>236</v>
      </c>
      <c r="C5603" s="88">
        <v>35786</v>
      </c>
    </row>
    <row r="5604" spans="1:3" x14ac:dyDescent="0.25">
      <c r="A5604" s="80">
        <v>1065476</v>
      </c>
      <c r="B5604" s="91">
        <v>1030605</v>
      </c>
      <c r="C5604" s="88">
        <v>35787</v>
      </c>
    </row>
    <row r="5605" spans="1:3" x14ac:dyDescent="0.25">
      <c r="A5605" s="80">
        <v>1065477</v>
      </c>
      <c r="B5605" s="104" t="s">
        <v>236</v>
      </c>
      <c r="C5605" s="88">
        <v>35796</v>
      </c>
    </row>
    <row r="5606" spans="1:3" x14ac:dyDescent="0.25">
      <c r="A5606" s="80">
        <v>1065478</v>
      </c>
      <c r="B5606" s="104" t="s">
        <v>236</v>
      </c>
      <c r="C5606" s="88">
        <v>3580</v>
      </c>
    </row>
    <row r="5607" spans="1:3" x14ac:dyDescent="0.25">
      <c r="A5607" s="80">
        <v>1065479</v>
      </c>
      <c r="B5607" s="104" t="s">
        <v>236</v>
      </c>
      <c r="C5607" s="88">
        <v>3583</v>
      </c>
    </row>
    <row r="5608" spans="1:3" x14ac:dyDescent="0.25">
      <c r="A5608" s="80">
        <v>1065480</v>
      </c>
      <c r="B5608" s="104" t="s">
        <v>236</v>
      </c>
      <c r="C5608" s="88">
        <v>35835</v>
      </c>
    </row>
    <row r="5609" spans="1:3" x14ac:dyDescent="0.25">
      <c r="A5609" s="80">
        <v>1065481</v>
      </c>
      <c r="B5609" s="91">
        <v>1030610</v>
      </c>
      <c r="C5609" s="88">
        <v>35846</v>
      </c>
    </row>
    <row r="5610" spans="1:3" x14ac:dyDescent="0.25">
      <c r="A5610" s="80">
        <v>1065482</v>
      </c>
      <c r="B5610" s="104" t="s">
        <v>236</v>
      </c>
      <c r="C5610" s="88">
        <v>3592</v>
      </c>
    </row>
    <row r="5611" spans="1:3" x14ac:dyDescent="0.25">
      <c r="A5611" s="80">
        <v>1065483</v>
      </c>
      <c r="B5611" s="104" t="s">
        <v>236</v>
      </c>
      <c r="C5611" s="88">
        <v>35943</v>
      </c>
    </row>
    <row r="5612" spans="1:3" x14ac:dyDescent="0.25">
      <c r="A5612" s="80">
        <v>1065484</v>
      </c>
      <c r="B5612" s="104" t="s">
        <v>236</v>
      </c>
      <c r="C5612" s="88">
        <v>3606</v>
      </c>
    </row>
    <row r="5613" spans="1:3" x14ac:dyDescent="0.25">
      <c r="A5613" s="80">
        <v>1065485</v>
      </c>
      <c r="B5613" s="104" t="s">
        <v>236</v>
      </c>
      <c r="C5613" s="88">
        <v>3611</v>
      </c>
    </row>
    <row r="5614" spans="1:3" x14ac:dyDescent="0.25">
      <c r="A5614" s="80">
        <v>1065486</v>
      </c>
      <c r="B5614" s="104" t="s">
        <v>236</v>
      </c>
      <c r="C5614" s="88">
        <v>36114</v>
      </c>
    </row>
    <row r="5615" spans="1:3" x14ac:dyDescent="0.25">
      <c r="A5615" s="80">
        <v>1065487</v>
      </c>
      <c r="B5615" s="104" t="s">
        <v>236</v>
      </c>
      <c r="C5615" s="88">
        <v>3613</v>
      </c>
    </row>
    <row r="5616" spans="1:3" x14ac:dyDescent="0.25">
      <c r="A5616" s="80">
        <v>1065488</v>
      </c>
      <c r="B5616" s="104" t="s">
        <v>236</v>
      </c>
      <c r="C5616" s="88">
        <v>36157</v>
      </c>
    </row>
    <row r="5617" spans="1:3" x14ac:dyDescent="0.25">
      <c r="A5617" s="80">
        <v>1065489</v>
      </c>
      <c r="B5617" s="104" t="s">
        <v>236</v>
      </c>
      <c r="C5617" s="88">
        <v>36233</v>
      </c>
    </row>
    <row r="5618" spans="1:3" x14ac:dyDescent="0.25">
      <c r="A5618" s="80">
        <v>1065490</v>
      </c>
      <c r="B5618" s="104" t="s">
        <v>236</v>
      </c>
      <c r="C5618" s="88">
        <v>36235</v>
      </c>
    </row>
    <row r="5619" spans="1:3" x14ac:dyDescent="0.25">
      <c r="A5619" s="80">
        <v>1065491</v>
      </c>
      <c r="B5619" s="104" t="s">
        <v>236</v>
      </c>
      <c r="C5619" s="88">
        <v>3625</v>
      </c>
    </row>
    <row r="5620" spans="1:3" x14ac:dyDescent="0.25">
      <c r="A5620" s="80">
        <v>1065492</v>
      </c>
      <c r="B5620" s="104" t="s">
        <v>236</v>
      </c>
      <c r="C5620" s="88">
        <v>36304</v>
      </c>
    </row>
    <row r="5621" spans="1:3" x14ac:dyDescent="0.25">
      <c r="A5621" s="80">
        <v>1065493</v>
      </c>
      <c r="B5621" s="104" t="s">
        <v>236</v>
      </c>
      <c r="C5621" s="88">
        <v>36312</v>
      </c>
    </row>
    <row r="5622" spans="1:3" x14ac:dyDescent="0.25">
      <c r="A5622" s="80">
        <v>1065494</v>
      </c>
      <c r="B5622" s="104" t="s">
        <v>236</v>
      </c>
      <c r="C5622" s="88">
        <v>36328</v>
      </c>
    </row>
    <row r="5623" spans="1:3" x14ac:dyDescent="0.25">
      <c r="A5623" s="80">
        <v>1065495</v>
      </c>
      <c r="B5623" s="104" t="s">
        <v>236</v>
      </c>
      <c r="C5623" s="88">
        <v>3633</v>
      </c>
    </row>
    <row r="5624" spans="1:3" x14ac:dyDescent="0.25">
      <c r="A5624" s="80">
        <v>1065496</v>
      </c>
      <c r="B5624" s="104" t="s">
        <v>236</v>
      </c>
      <c r="C5624" s="88">
        <v>3635</v>
      </c>
    </row>
    <row r="5625" spans="1:3" x14ac:dyDescent="0.25">
      <c r="A5625" s="80">
        <v>1065497</v>
      </c>
      <c r="B5625" s="104" t="s">
        <v>236</v>
      </c>
      <c r="C5625" s="88">
        <v>3637</v>
      </c>
    </row>
    <row r="5626" spans="1:3" x14ac:dyDescent="0.25">
      <c r="A5626" s="80">
        <v>1065498</v>
      </c>
      <c r="B5626" s="104" t="s">
        <v>236</v>
      </c>
      <c r="C5626" s="88">
        <v>36370</v>
      </c>
    </row>
    <row r="5627" spans="1:3" x14ac:dyDescent="0.25">
      <c r="A5627" s="80">
        <v>1065499</v>
      </c>
      <c r="B5627" s="91">
        <v>1030630</v>
      </c>
      <c r="C5627" s="88">
        <v>36403</v>
      </c>
    </row>
    <row r="5628" spans="1:3" x14ac:dyDescent="0.25">
      <c r="A5628" s="80">
        <v>1065500</v>
      </c>
      <c r="B5628" s="91">
        <v>1030631</v>
      </c>
      <c r="C5628" s="88">
        <v>3642</v>
      </c>
    </row>
    <row r="5629" spans="1:3" x14ac:dyDescent="0.25">
      <c r="A5629" s="80">
        <v>1065501</v>
      </c>
      <c r="B5629" s="104" t="s">
        <v>236</v>
      </c>
      <c r="C5629" s="88">
        <v>36420</v>
      </c>
    </row>
    <row r="5630" spans="1:3" x14ac:dyDescent="0.25">
      <c r="A5630" s="80">
        <v>1065502</v>
      </c>
      <c r="B5630" s="104" t="s">
        <v>236</v>
      </c>
      <c r="C5630" s="88">
        <v>36432</v>
      </c>
    </row>
    <row r="5631" spans="1:3" x14ac:dyDescent="0.25">
      <c r="A5631" s="80">
        <v>1065503</v>
      </c>
      <c r="B5631" s="104" t="s">
        <v>236</v>
      </c>
      <c r="C5631" s="88">
        <v>36445</v>
      </c>
    </row>
    <row r="5632" spans="1:3" x14ac:dyDescent="0.25">
      <c r="A5632" s="80">
        <v>1065504</v>
      </c>
      <c r="B5632" s="91">
        <v>1030635</v>
      </c>
      <c r="C5632" s="88">
        <v>36475</v>
      </c>
    </row>
    <row r="5633" spans="1:3" x14ac:dyDescent="0.25">
      <c r="A5633" s="80">
        <v>1065505</v>
      </c>
      <c r="B5633" s="104" t="s">
        <v>236</v>
      </c>
      <c r="C5633" s="88">
        <v>36476</v>
      </c>
    </row>
    <row r="5634" spans="1:3" x14ac:dyDescent="0.25">
      <c r="A5634" s="80">
        <v>1065506</v>
      </c>
      <c r="B5634" s="104" t="s">
        <v>236</v>
      </c>
      <c r="C5634" s="88">
        <v>3651</v>
      </c>
    </row>
    <row r="5635" spans="1:3" x14ac:dyDescent="0.25">
      <c r="A5635" s="80">
        <v>1065507</v>
      </c>
      <c r="B5635" s="104" t="s">
        <v>236</v>
      </c>
      <c r="C5635" s="88">
        <v>36523</v>
      </c>
    </row>
    <row r="5636" spans="1:3" x14ac:dyDescent="0.25">
      <c r="A5636" s="80">
        <v>1065508</v>
      </c>
      <c r="B5636" s="91">
        <v>1030639</v>
      </c>
      <c r="C5636" s="88">
        <v>3654</v>
      </c>
    </row>
    <row r="5637" spans="1:3" x14ac:dyDescent="0.25">
      <c r="A5637" s="80">
        <v>1065509</v>
      </c>
      <c r="B5637" s="91">
        <v>1030640</v>
      </c>
      <c r="C5637" s="88">
        <v>36567</v>
      </c>
    </row>
    <row r="5638" spans="1:3" x14ac:dyDescent="0.25">
      <c r="A5638" s="80">
        <v>1065510</v>
      </c>
      <c r="B5638" s="104" t="s">
        <v>236</v>
      </c>
      <c r="C5638" s="88">
        <v>3658</v>
      </c>
    </row>
    <row r="5639" spans="1:3" x14ac:dyDescent="0.25">
      <c r="A5639" s="80">
        <v>1065511</v>
      </c>
      <c r="B5639" s="104" t="s">
        <v>236</v>
      </c>
      <c r="C5639" s="88">
        <v>36603</v>
      </c>
    </row>
    <row r="5640" spans="1:3" x14ac:dyDescent="0.25">
      <c r="A5640" s="80">
        <v>1065512</v>
      </c>
      <c r="B5640" s="91">
        <v>1030643</v>
      </c>
      <c r="C5640" s="88">
        <v>3670</v>
      </c>
    </row>
    <row r="5641" spans="1:3" x14ac:dyDescent="0.25">
      <c r="A5641" s="80">
        <v>1065513</v>
      </c>
      <c r="B5641" s="104" t="s">
        <v>236</v>
      </c>
      <c r="C5641" s="88">
        <v>3673</v>
      </c>
    </row>
    <row r="5642" spans="1:3" x14ac:dyDescent="0.25">
      <c r="A5642" s="80">
        <v>1065514</v>
      </c>
      <c r="B5642" s="104" t="s">
        <v>236</v>
      </c>
      <c r="C5642" s="88">
        <v>3675</v>
      </c>
    </row>
    <row r="5643" spans="1:3" x14ac:dyDescent="0.25">
      <c r="A5643" s="80">
        <v>1065515</v>
      </c>
      <c r="B5643" s="104" t="s">
        <v>236</v>
      </c>
      <c r="C5643" s="88">
        <v>36763</v>
      </c>
    </row>
    <row r="5644" spans="1:3" x14ac:dyDescent="0.25">
      <c r="A5644" s="80">
        <v>1065516</v>
      </c>
      <c r="B5644" s="104" t="s">
        <v>236</v>
      </c>
      <c r="C5644" s="88">
        <v>3678</v>
      </c>
    </row>
    <row r="5645" spans="1:3" x14ac:dyDescent="0.25">
      <c r="A5645" s="80">
        <v>1065517</v>
      </c>
      <c r="B5645" s="91">
        <v>1030649</v>
      </c>
      <c r="C5645" s="88">
        <v>3679</v>
      </c>
    </row>
    <row r="5646" spans="1:3" x14ac:dyDescent="0.25">
      <c r="A5646" s="80">
        <v>1065518</v>
      </c>
      <c r="B5646" s="104" t="s">
        <v>236</v>
      </c>
      <c r="C5646" s="88">
        <v>3681</v>
      </c>
    </row>
    <row r="5647" spans="1:3" x14ac:dyDescent="0.25">
      <c r="A5647" s="80">
        <v>1065519</v>
      </c>
      <c r="B5647" s="104" t="s">
        <v>236</v>
      </c>
      <c r="C5647" s="88">
        <v>36812</v>
      </c>
    </row>
    <row r="5648" spans="1:3" x14ac:dyDescent="0.25">
      <c r="A5648" s="80">
        <v>1065520</v>
      </c>
      <c r="B5648" s="104" t="s">
        <v>236</v>
      </c>
      <c r="C5648" s="88">
        <v>36824</v>
      </c>
    </row>
    <row r="5649" spans="1:3" x14ac:dyDescent="0.25">
      <c r="A5649" s="80">
        <v>1065521</v>
      </c>
      <c r="B5649" s="104" t="s">
        <v>236</v>
      </c>
      <c r="C5649" s="88">
        <v>3689</v>
      </c>
    </row>
    <row r="5650" spans="1:3" x14ac:dyDescent="0.25">
      <c r="A5650" s="80">
        <v>1065522</v>
      </c>
      <c r="B5650" s="104" t="s">
        <v>236</v>
      </c>
      <c r="C5650" s="88">
        <v>36907</v>
      </c>
    </row>
    <row r="5651" spans="1:3" x14ac:dyDescent="0.25">
      <c r="A5651" s="80">
        <v>1065523</v>
      </c>
      <c r="B5651" s="104" t="s">
        <v>236</v>
      </c>
      <c r="C5651" s="88">
        <v>36927</v>
      </c>
    </row>
    <row r="5652" spans="1:3" x14ac:dyDescent="0.25">
      <c r="A5652" s="80">
        <v>1065524</v>
      </c>
      <c r="B5652" s="104" t="s">
        <v>236</v>
      </c>
      <c r="C5652" s="88">
        <v>3695</v>
      </c>
    </row>
    <row r="5653" spans="1:3" x14ac:dyDescent="0.25">
      <c r="A5653" s="80">
        <v>1065525</v>
      </c>
      <c r="B5653" s="104" t="s">
        <v>236</v>
      </c>
      <c r="C5653" s="88">
        <v>36973</v>
      </c>
    </row>
    <row r="5654" spans="1:3" x14ac:dyDescent="0.25">
      <c r="A5654" s="80">
        <v>1065526</v>
      </c>
      <c r="B5654" s="91">
        <v>1030659</v>
      </c>
      <c r="C5654" s="88">
        <v>3699</v>
      </c>
    </row>
    <row r="5655" spans="1:3" x14ac:dyDescent="0.25">
      <c r="A5655" s="80">
        <v>1065527</v>
      </c>
      <c r="B5655" s="104" t="s">
        <v>236</v>
      </c>
      <c r="C5655" s="88">
        <v>36997</v>
      </c>
    </row>
    <row r="5656" spans="1:3" x14ac:dyDescent="0.25">
      <c r="A5656" s="80">
        <v>1065528</v>
      </c>
      <c r="B5656" s="91">
        <v>1030661</v>
      </c>
      <c r="C5656" s="88">
        <v>3700</v>
      </c>
    </row>
    <row r="5657" spans="1:3" x14ac:dyDescent="0.25">
      <c r="A5657" s="82">
        <v>1065529</v>
      </c>
      <c r="B5657" s="104" t="s">
        <v>236</v>
      </c>
      <c r="C5657" s="89">
        <v>37001</v>
      </c>
    </row>
    <row r="5658" spans="1:3" x14ac:dyDescent="0.25">
      <c r="A5658" s="80">
        <v>1065530</v>
      </c>
      <c r="B5658" s="91">
        <v>1030663</v>
      </c>
      <c r="C5658" s="88">
        <v>3704</v>
      </c>
    </row>
    <row r="5659" spans="1:3" x14ac:dyDescent="0.25">
      <c r="A5659" s="80">
        <v>1065531</v>
      </c>
      <c r="B5659" s="91">
        <v>1030664</v>
      </c>
      <c r="C5659" s="88">
        <v>3705</v>
      </c>
    </row>
    <row r="5660" spans="1:3" x14ac:dyDescent="0.25">
      <c r="A5660" s="80">
        <v>1065532</v>
      </c>
      <c r="B5660" s="91">
        <v>1030665</v>
      </c>
      <c r="C5660" s="88">
        <v>3709</v>
      </c>
    </row>
    <row r="5661" spans="1:3" x14ac:dyDescent="0.25">
      <c r="A5661" s="80">
        <v>1065533</v>
      </c>
      <c r="B5661" s="104" t="s">
        <v>236</v>
      </c>
      <c r="C5661" s="88">
        <v>37174</v>
      </c>
    </row>
    <row r="5662" spans="1:3" x14ac:dyDescent="0.25">
      <c r="A5662" s="80">
        <v>1065534</v>
      </c>
      <c r="B5662" s="104" t="s">
        <v>236</v>
      </c>
      <c r="C5662" s="88">
        <v>37179</v>
      </c>
    </row>
    <row r="5663" spans="1:3" x14ac:dyDescent="0.25">
      <c r="A5663" s="80">
        <v>1065535</v>
      </c>
      <c r="B5663" s="91">
        <v>1030669</v>
      </c>
      <c r="C5663" s="88">
        <v>3718</v>
      </c>
    </row>
    <row r="5664" spans="1:3" x14ac:dyDescent="0.25">
      <c r="A5664" s="80">
        <v>1065536</v>
      </c>
      <c r="B5664" s="104" t="s">
        <v>236</v>
      </c>
      <c r="C5664" s="88">
        <v>3719</v>
      </c>
    </row>
    <row r="5665" spans="1:3" x14ac:dyDescent="0.25">
      <c r="A5665" s="80">
        <v>1065537</v>
      </c>
      <c r="B5665" s="104" t="s">
        <v>236</v>
      </c>
      <c r="C5665" s="88">
        <v>3720</v>
      </c>
    </row>
    <row r="5666" spans="1:3" x14ac:dyDescent="0.25">
      <c r="A5666" s="80">
        <v>1065538</v>
      </c>
      <c r="B5666" s="91">
        <v>1030672</v>
      </c>
      <c r="C5666" s="88">
        <v>37215</v>
      </c>
    </row>
    <row r="5667" spans="1:3" x14ac:dyDescent="0.25">
      <c r="A5667" s="80">
        <v>1065539</v>
      </c>
      <c r="B5667" s="91">
        <v>1030673</v>
      </c>
      <c r="C5667" s="88">
        <v>37216</v>
      </c>
    </row>
    <row r="5668" spans="1:3" x14ac:dyDescent="0.25">
      <c r="A5668" s="80">
        <v>1065540</v>
      </c>
      <c r="B5668" s="104" t="s">
        <v>236</v>
      </c>
      <c r="C5668" s="88">
        <v>3725</v>
      </c>
    </row>
    <row r="5669" spans="1:3" x14ac:dyDescent="0.25">
      <c r="A5669" s="80">
        <v>1065541</v>
      </c>
      <c r="B5669" s="104" t="s">
        <v>236</v>
      </c>
      <c r="C5669" s="88">
        <v>37296</v>
      </c>
    </row>
    <row r="5670" spans="1:3" x14ac:dyDescent="0.25">
      <c r="A5670" s="80">
        <v>1065542</v>
      </c>
      <c r="B5670" s="104" t="s">
        <v>236</v>
      </c>
      <c r="C5670" s="88">
        <v>3731</v>
      </c>
    </row>
    <row r="5671" spans="1:3" x14ac:dyDescent="0.25">
      <c r="A5671" s="80">
        <v>1065543</v>
      </c>
      <c r="B5671" s="91">
        <v>1030677</v>
      </c>
      <c r="C5671" s="88">
        <v>3737</v>
      </c>
    </row>
    <row r="5672" spans="1:3" x14ac:dyDescent="0.25">
      <c r="A5672" s="80">
        <v>1065544</v>
      </c>
      <c r="B5672" s="104" t="s">
        <v>236</v>
      </c>
      <c r="C5672" s="88">
        <v>3741</v>
      </c>
    </row>
    <row r="5673" spans="1:3" x14ac:dyDescent="0.25">
      <c r="A5673" s="80">
        <v>1065545</v>
      </c>
      <c r="B5673" s="104" t="s">
        <v>236</v>
      </c>
      <c r="C5673" s="88">
        <v>3742</v>
      </c>
    </row>
    <row r="5674" spans="1:3" x14ac:dyDescent="0.25">
      <c r="A5674" s="80">
        <v>1065546</v>
      </c>
      <c r="B5674" s="91">
        <v>1030680</v>
      </c>
      <c r="C5674" s="88">
        <v>3744</v>
      </c>
    </row>
    <row r="5675" spans="1:3" x14ac:dyDescent="0.25">
      <c r="A5675" s="80">
        <v>1065547</v>
      </c>
      <c r="B5675" s="104" t="s">
        <v>236</v>
      </c>
      <c r="C5675" s="88">
        <v>3747</v>
      </c>
    </row>
    <row r="5676" spans="1:3" x14ac:dyDescent="0.25">
      <c r="A5676" s="80">
        <v>1065548</v>
      </c>
      <c r="B5676" s="104" t="s">
        <v>236</v>
      </c>
      <c r="C5676" s="88">
        <v>3750</v>
      </c>
    </row>
    <row r="5677" spans="1:3" x14ac:dyDescent="0.25">
      <c r="A5677" s="80">
        <v>1065549</v>
      </c>
      <c r="B5677" s="91">
        <v>1030683</v>
      </c>
      <c r="C5677" s="88">
        <v>3752</v>
      </c>
    </row>
    <row r="5678" spans="1:3" x14ac:dyDescent="0.25">
      <c r="A5678" s="80">
        <v>1065550</v>
      </c>
      <c r="B5678" s="104" t="s">
        <v>236</v>
      </c>
      <c r="C5678" s="88">
        <v>3756</v>
      </c>
    </row>
    <row r="5679" spans="1:3" x14ac:dyDescent="0.25">
      <c r="A5679" s="80">
        <v>1065551</v>
      </c>
      <c r="B5679" s="104" t="s">
        <v>236</v>
      </c>
      <c r="C5679" s="88">
        <v>37560</v>
      </c>
    </row>
    <row r="5680" spans="1:3" x14ac:dyDescent="0.25">
      <c r="A5680" s="80">
        <v>1065552</v>
      </c>
      <c r="B5680" s="104" t="s">
        <v>236</v>
      </c>
      <c r="C5680" s="88">
        <v>3757</v>
      </c>
    </row>
    <row r="5681" spans="1:3" x14ac:dyDescent="0.25">
      <c r="A5681" s="80">
        <v>1065553</v>
      </c>
      <c r="B5681" s="104" t="s">
        <v>236</v>
      </c>
      <c r="C5681" s="88">
        <v>37617</v>
      </c>
    </row>
    <row r="5682" spans="1:3" x14ac:dyDescent="0.25">
      <c r="A5682" s="80">
        <v>1065554</v>
      </c>
      <c r="B5682" s="104" t="s">
        <v>236</v>
      </c>
      <c r="C5682" s="88">
        <v>3762</v>
      </c>
    </row>
    <row r="5683" spans="1:3" x14ac:dyDescent="0.25">
      <c r="A5683" s="80">
        <v>1065555</v>
      </c>
      <c r="B5683" s="91">
        <v>1030689</v>
      </c>
      <c r="C5683" s="88">
        <v>37625</v>
      </c>
    </row>
    <row r="5684" spans="1:3" x14ac:dyDescent="0.25">
      <c r="A5684" s="80">
        <v>1065556</v>
      </c>
      <c r="B5684" s="104" t="s">
        <v>236</v>
      </c>
      <c r="C5684" s="88">
        <v>3767</v>
      </c>
    </row>
    <row r="5685" spans="1:3" x14ac:dyDescent="0.25">
      <c r="A5685" s="80">
        <v>1065557</v>
      </c>
      <c r="B5685" s="104" t="s">
        <v>236</v>
      </c>
      <c r="C5685" s="88">
        <v>3768</v>
      </c>
    </row>
    <row r="5686" spans="1:3" x14ac:dyDescent="0.25">
      <c r="A5686" s="80">
        <v>1065558</v>
      </c>
      <c r="B5686" s="104" t="s">
        <v>236</v>
      </c>
      <c r="C5686" s="88">
        <v>3777</v>
      </c>
    </row>
    <row r="5687" spans="1:3" x14ac:dyDescent="0.25">
      <c r="A5687" s="80">
        <v>1065559</v>
      </c>
      <c r="B5687" s="104" t="s">
        <v>236</v>
      </c>
      <c r="C5687" s="88">
        <v>3778</v>
      </c>
    </row>
    <row r="5688" spans="1:3" x14ac:dyDescent="0.25">
      <c r="A5688" s="80">
        <v>1065560</v>
      </c>
      <c r="B5688" s="104" t="s">
        <v>236</v>
      </c>
      <c r="C5688" s="88">
        <v>3781</v>
      </c>
    </row>
    <row r="5689" spans="1:3" x14ac:dyDescent="0.25">
      <c r="A5689" s="80">
        <v>1065561</v>
      </c>
      <c r="B5689" s="104" t="s">
        <v>236</v>
      </c>
      <c r="C5689" s="88">
        <v>3790</v>
      </c>
    </row>
    <row r="5690" spans="1:3" x14ac:dyDescent="0.25">
      <c r="A5690" s="80">
        <v>1065562</v>
      </c>
      <c r="B5690" s="104" t="s">
        <v>236</v>
      </c>
      <c r="C5690" s="88">
        <v>3791</v>
      </c>
    </row>
    <row r="5691" spans="1:3" x14ac:dyDescent="0.25">
      <c r="A5691" s="80">
        <v>1065563</v>
      </c>
      <c r="B5691" s="104" t="s">
        <v>236</v>
      </c>
      <c r="C5691" s="88">
        <v>37931</v>
      </c>
    </row>
    <row r="5692" spans="1:3" x14ac:dyDescent="0.25">
      <c r="A5692" s="80">
        <v>1065564</v>
      </c>
      <c r="B5692" s="91">
        <v>1030699</v>
      </c>
      <c r="C5692" s="88">
        <v>3795</v>
      </c>
    </row>
    <row r="5693" spans="1:3" x14ac:dyDescent="0.25">
      <c r="A5693" s="80">
        <v>1065565</v>
      </c>
      <c r="B5693" s="91">
        <v>1030700</v>
      </c>
      <c r="C5693" s="88">
        <v>37971</v>
      </c>
    </row>
    <row r="5694" spans="1:3" x14ac:dyDescent="0.25">
      <c r="A5694" s="80">
        <v>1065566</v>
      </c>
      <c r="B5694" s="91">
        <v>1030701</v>
      </c>
      <c r="C5694" s="88">
        <v>3799</v>
      </c>
    </row>
    <row r="5695" spans="1:3" x14ac:dyDescent="0.25">
      <c r="A5695" s="80">
        <v>1065567</v>
      </c>
      <c r="B5695" s="104" t="s">
        <v>236</v>
      </c>
      <c r="C5695" s="88">
        <v>3802</v>
      </c>
    </row>
    <row r="5696" spans="1:3" x14ac:dyDescent="0.25">
      <c r="A5696" s="80">
        <v>1065568</v>
      </c>
      <c r="B5696" s="104" t="s">
        <v>236</v>
      </c>
      <c r="C5696" s="88">
        <v>38061</v>
      </c>
    </row>
    <row r="5697" spans="1:3" x14ac:dyDescent="0.25">
      <c r="A5697" s="80">
        <v>1065569</v>
      </c>
      <c r="B5697" s="104" t="s">
        <v>236</v>
      </c>
      <c r="C5697" s="88">
        <v>3810</v>
      </c>
    </row>
    <row r="5698" spans="1:3" x14ac:dyDescent="0.25">
      <c r="A5698" s="80">
        <v>1065570</v>
      </c>
      <c r="B5698" s="104" t="s">
        <v>236</v>
      </c>
      <c r="C5698" s="88">
        <v>38134</v>
      </c>
    </row>
    <row r="5699" spans="1:3" x14ac:dyDescent="0.25">
      <c r="A5699" s="80">
        <v>1065571</v>
      </c>
      <c r="B5699" s="104" t="s">
        <v>236</v>
      </c>
      <c r="C5699" s="88">
        <v>3818</v>
      </c>
    </row>
    <row r="5700" spans="1:3" x14ac:dyDescent="0.25">
      <c r="A5700" s="80">
        <v>1065572</v>
      </c>
      <c r="B5700" s="104" t="s">
        <v>236</v>
      </c>
      <c r="C5700" s="88">
        <v>38186</v>
      </c>
    </row>
    <row r="5701" spans="1:3" x14ac:dyDescent="0.25">
      <c r="A5701" s="80">
        <v>1065573</v>
      </c>
      <c r="B5701" s="91">
        <v>1030708</v>
      </c>
      <c r="C5701" s="88">
        <v>38187</v>
      </c>
    </row>
    <row r="5702" spans="1:3" x14ac:dyDescent="0.25">
      <c r="A5702" s="80">
        <v>1065574</v>
      </c>
      <c r="B5702" s="104" t="s">
        <v>236</v>
      </c>
      <c r="C5702" s="88">
        <v>3819</v>
      </c>
    </row>
    <row r="5703" spans="1:3" x14ac:dyDescent="0.25">
      <c r="A5703" s="80">
        <v>1065575</v>
      </c>
      <c r="B5703" s="104" t="s">
        <v>236</v>
      </c>
      <c r="C5703" s="88">
        <v>3820</v>
      </c>
    </row>
    <row r="5704" spans="1:3" x14ac:dyDescent="0.25">
      <c r="A5704" s="80">
        <v>1065576</v>
      </c>
      <c r="B5704" s="104" t="s">
        <v>236</v>
      </c>
      <c r="C5704" s="88">
        <v>38241</v>
      </c>
    </row>
    <row r="5705" spans="1:3" x14ac:dyDescent="0.25">
      <c r="A5705" s="80">
        <v>1065577</v>
      </c>
      <c r="B5705" s="104" t="s">
        <v>236</v>
      </c>
      <c r="C5705" s="88">
        <v>3826</v>
      </c>
    </row>
    <row r="5706" spans="1:3" x14ac:dyDescent="0.25">
      <c r="A5706" s="80">
        <v>1065578</v>
      </c>
      <c r="B5706" s="104" t="s">
        <v>236</v>
      </c>
      <c r="C5706" s="88">
        <v>38272</v>
      </c>
    </row>
    <row r="5707" spans="1:3" x14ac:dyDescent="0.25">
      <c r="A5707" s="80">
        <v>1065579</v>
      </c>
      <c r="B5707" s="104" t="s">
        <v>236</v>
      </c>
      <c r="C5707" s="88">
        <v>3829</v>
      </c>
    </row>
    <row r="5708" spans="1:3" x14ac:dyDescent="0.25">
      <c r="A5708" s="80">
        <v>1065580</v>
      </c>
      <c r="B5708" s="104" t="s">
        <v>236</v>
      </c>
      <c r="C5708" s="88">
        <v>3830</v>
      </c>
    </row>
    <row r="5709" spans="1:3" x14ac:dyDescent="0.25">
      <c r="A5709" s="80">
        <v>1065581</v>
      </c>
      <c r="B5709" s="104" t="s">
        <v>236</v>
      </c>
      <c r="C5709" s="88">
        <v>3836</v>
      </c>
    </row>
    <row r="5710" spans="1:3" x14ac:dyDescent="0.25">
      <c r="A5710" s="80">
        <v>1065582</v>
      </c>
      <c r="B5710" s="104" t="s">
        <v>236</v>
      </c>
      <c r="C5710" s="88">
        <v>38524</v>
      </c>
    </row>
    <row r="5711" spans="1:3" x14ac:dyDescent="0.25">
      <c r="A5711" s="80">
        <v>1065583</v>
      </c>
      <c r="B5711" s="104" t="s">
        <v>236</v>
      </c>
      <c r="C5711" s="88">
        <v>3861</v>
      </c>
    </row>
    <row r="5712" spans="1:3" x14ac:dyDescent="0.25">
      <c r="A5712" s="80">
        <v>1065584</v>
      </c>
      <c r="B5712" s="104" t="s">
        <v>236</v>
      </c>
      <c r="C5712" s="88">
        <v>38644</v>
      </c>
    </row>
    <row r="5713" spans="1:3" x14ac:dyDescent="0.25">
      <c r="A5713" s="80">
        <v>1065585</v>
      </c>
      <c r="B5713" s="91">
        <v>1030724</v>
      </c>
      <c r="C5713" s="88">
        <v>38663</v>
      </c>
    </row>
    <row r="5714" spans="1:3" x14ac:dyDescent="0.25">
      <c r="A5714" s="80">
        <v>1065586</v>
      </c>
      <c r="B5714" s="104" t="s">
        <v>236</v>
      </c>
      <c r="C5714" s="88">
        <v>3868</v>
      </c>
    </row>
    <row r="5715" spans="1:3" x14ac:dyDescent="0.25">
      <c r="A5715" s="80">
        <v>1065587</v>
      </c>
      <c r="B5715" s="104" t="s">
        <v>236</v>
      </c>
      <c r="C5715" s="88">
        <v>38693</v>
      </c>
    </row>
    <row r="5716" spans="1:3" x14ac:dyDescent="0.25">
      <c r="A5716" s="80">
        <v>1065588</v>
      </c>
      <c r="B5716" s="104" t="s">
        <v>236</v>
      </c>
      <c r="C5716" s="88">
        <v>3872</v>
      </c>
    </row>
    <row r="5717" spans="1:3" x14ac:dyDescent="0.25">
      <c r="A5717" s="80">
        <v>1065589</v>
      </c>
      <c r="B5717" s="104" t="s">
        <v>236</v>
      </c>
      <c r="C5717" s="88">
        <v>3873</v>
      </c>
    </row>
    <row r="5718" spans="1:3" x14ac:dyDescent="0.25">
      <c r="A5718" s="80">
        <v>1065590</v>
      </c>
      <c r="B5718" s="104" t="s">
        <v>236</v>
      </c>
      <c r="C5718" s="88">
        <v>38758</v>
      </c>
    </row>
    <row r="5719" spans="1:3" x14ac:dyDescent="0.25">
      <c r="A5719" s="80">
        <v>1065591</v>
      </c>
      <c r="B5719" s="104" t="s">
        <v>236</v>
      </c>
      <c r="C5719" s="88">
        <v>3876</v>
      </c>
    </row>
    <row r="5720" spans="1:3" x14ac:dyDescent="0.25">
      <c r="A5720" s="80">
        <v>1065592</v>
      </c>
      <c r="B5720" s="104" t="s">
        <v>236</v>
      </c>
      <c r="C5720" s="88">
        <v>3877</v>
      </c>
    </row>
    <row r="5721" spans="1:3" x14ac:dyDescent="0.25">
      <c r="A5721" s="80">
        <v>1065593</v>
      </c>
      <c r="B5721" s="104" t="s">
        <v>236</v>
      </c>
      <c r="C5721" s="88">
        <v>3881</v>
      </c>
    </row>
    <row r="5722" spans="1:3" x14ac:dyDescent="0.25">
      <c r="A5722" s="80">
        <v>1065594</v>
      </c>
      <c r="B5722" s="104" t="s">
        <v>236</v>
      </c>
      <c r="C5722" s="88">
        <v>3883</v>
      </c>
    </row>
    <row r="5723" spans="1:3" x14ac:dyDescent="0.25">
      <c r="A5723" s="80">
        <v>1065595</v>
      </c>
      <c r="B5723" s="104" t="s">
        <v>236</v>
      </c>
      <c r="C5723" s="88">
        <v>38850</v>
      </c>
    </row>
    <row r="5724" spans="1:3" x14ac:dyDescent="0.25">
      <c r="A5724" s="80">
        <v>1065596</v>
      </c>
      <c r="B5724" s="104" t="s">
        <v>236</v>
      </c>
      <c r="C5724" s="88">
        <v>38879</v>
      </c>
    </row>
    <row r="5725" spans="1:3" x14ac:dyDescent="0.25">
      <c r="A5725" s="80">
        <v>1065597</v>
      </c>
      <c r="B5725" s="104" t="s">
        <v>236</v>
      </c>
      <c r="C5725" s="88">
        <v>3896</v>
      </c>
    </row>
    <row r="5726" spans="1:3" x14ac:dyDescent="0.25">
      <c r="A5726" s="80">
        <v>1065598</v>
      </c>
      <c r="B5726" s="104" t="s">
        <v>236</v>
      </c>
      <c r="C5726" s="88">
        <v>38975</v>
      </c>
    </row>
    <row r="5727" spans="1:3" x14ac:dyDescent="0.25">
      <c r="A5727" s="80">
        <v>1065599</v>
      </c>
      <c r="B5727" s="91">
        <v>1030739</v>
      </c>
      <c r="C5727" s="88">
        <v>3902</v>
      </c>
    </row>
    <row r="5728" spans="1:3" x14ac:dyDescent="0.25">
      <c r="A5728" s="80">
        <v>1065600</v>
      </c>
      <c r="B5728" s="104" t="s">
        <v>236</v>
      </c>
      <c r="C5728" s="88">
        <v>3906</v>
      </c>
    </row>
    <row r="5729" spans="1:3" x14ac:dyDescent="0.25">
      <c r="A5729" s="80">
        <v>1065601</v>
      </c>
      <c r="B5729" s="104" t="s">
        <v>236</v>
      </c>
      <c r="C5729" s="88">
        <v>3909</v>
      </c>
    </row>
    <row r="5730" spans="1:3" x14ac:dyDescent="0.25">
      <c r="A5730" s="80">
        <v>1065602</v>
      </c>
      <c r="B5730" s="91">
        <v>1030742</v>
      </c>
      <c r="C5730" s="88">
        <v>3910</v>
      </c>
    </row>
    <row r="5731" spans="1:3" x14ac:dyDescent="0.25">
      <c r="A5731" s="80">
        <v>1065603</v>
      </c>
      <c r="B5731" s="104" t="s">
        <v>236</v>
      </c>
      <c r="C5731" s="88">
        <v>3913</v>
      </c>
    </row>
    <row r="5732" spans="1:3" x14ac:dyDescent="0.25">
      <c r="A5732" s="80">
        <v>1065604</v>
      </c>
      <c r="B5732" s="104" t="s">
        <v>236</v>
      </c>
      <c r="C5732" s="88">
        <v>3931</v>
      </c>
    </row>
    <row r="5733" spans="1:3" x14ac:dyDescent="0.25">
      <c r="A5733" s="80">
        <v>1065605</v>
      </c>
      <c r="B5733" s="104" t="s">
        <v>236</v>
      </c>
      <c r="C5733" s="88">
        <v>39317</v>
      </c>
    </row>
    <row r="5734" spans="1:3" x14ac:dyDescent="0.25">
      <c r="A5734" s="80">
        <v>1065606</v>
      </c>
      <c r="B5734" s="91">
        <v>1030748</v>
      </c>
      <c r="C5734" s="88">
        <v>3935</v>
      </c>
    </row>
    <row r="5735" spans="1:3" x14ac:dyDescent="0.25">
      <c r="A5735" s="80">
        <v>1065607</v>
      </c>
      <c r="B5735" s="104" t="s">
        <v>236</v>
      </c>
      <c r="C5735" s="88">
        <v>3937</v>
      </c>
    </row>
    <row r="5736" spans="1:3" x14ac:dyDescent="0.25">
      <c r="A5736" s="80">
        <v>1065608</v>
      </c>
      <c r="B5736" s="91">
        <v>1030750</v>
      </c>
      <c r="C5736" s="88">
        <v>39384</v>
      </c>
    </row>
    <row r="5737" spans="1:3" x14ac:dyDescent="0.25">
      <c r="A5737" s="80">
        <v>1065609</v>
      </c>
      <c r="B5737" s="104" t="s">
        <v>236</v>
      </c>
      <c r="C5737" s="88">
        <v>3939</v>
      </c>
    </row>
    <row r="5738" spans="1:3" x14ac:dyDescent="0.25">
      <c r="A5738" s="80">
        <v>1065610</v>
      </c>
      <c r="B5738" s="104" t="s">
        <v>236</v>
      </c>
      <c r="C5738" s="88">
        <v>39424</v>
      </c>
    </row>
    <row r="5739" spans="1:3" x14ac:dyDescent="0.25">
      <c r="A5739" s="80">
        <v>1065611</v>
      </c>
      <c r="B5739" s="91">
        <v>1030754</v>
      </c>
      <c r="C5739" s="88">
        <v>3944</v>
      </c>
    </row>
    <row r="5740" spans="1:3" x14ac:dyDescent="0.25">
      <c r="A5740" s="80">
        <v>1065612</v>
      </c>
      <c r="B5740" s="91">
        <v>1030755</v>
      </c>
      <c r="C5740" s="88">
        <v>3946</v>
      </c>
    </row>
    <row r="5741" spans="1:3" x14ac:dyDescent="0.25">
      <c r="A5741" s="80">
        <v>1065613</v>
      </c>
      <c r="B5741" s="104" t="s">
        <v>236</v>
      </c>
      <c r="C5741" s="88">
        <v>3948</v>
      </c>
    </row>
    <row r="5742" spans="1:3" x14ac:dyDescent="0.25">
      <c r="A5742" s="80">
        <v>1065614</v>
      </c>
      <c r="B5742" s="91">
        <v>1030758</v>
      </c>
      <c r="C5742" s="88">
        <v>3949</v>
      </c>
    </row>
    <row r="5743" spans="1:3" x14ac:dyDescent="0.25">
      <c r="A5743" s="80">
        <v>1065615</v>
      </c>
      <c r="B5743" s="104" t="s">
        <v>236</v>
      </c>
      <c r="C5743" s="88">
        <v>3951</v>
      </c>
    </row>
    <row r="5744" spans="1:3" x14ac:dyDescent="0.25">
      <c r="A5744" s="80">
        <v>1065616</v>
      </c>
      <c r="B5744" s="104" t="s">
        <v>236</v>
      </c>
      <c r="C5744" s="88">
        <v>3953</v>
      </c>
    </row>
    <row r="5745" spans="1:3" x14ac:dyDescent="0.25">
      <c r="A5745" s="80">
        <v>1065617</v>
      </c>
      <c r="B5745" s="104" t="s">
        <v>236</v>
      </c>
      <c r="C5745" s="88">
        <v>3956</v>
      </c>
    </row>
    <row r="5746" spans="1:3" x14ac:dyDescent="0.25">
      <c r="A5746" s="80">
        <v>1065618</v>
      </c>
      <c r="B5746" s="104" t="s">
        <v>236</v>
      </c>
      <c r="C5746" s="88">
        <v>39577</v>
      </c>
    </row>
    <row r="5747" spans="1:3" x14ac:dyDescent="0.25">
      <c r="A5747" s="80">
        <v>1065619</v>
      </c>
      <c r="B5747" s="104" t="s">
        <v>236</v>
      </c>
      <c r="C5747" s="88">
        <v>3958</v>
      </c>
    </row>
    <row r="5748" spans="1:3" x14ac:dyDescent="0.25">
      <c r="A5748" s="80">
        <v>1065620</v>
      </c>
      <c r="B5748" s="104" t="s">
        <v>236</v>
      </c>
      <c r="C5748" s="88">
        <v>39649</v>
      </c>
    </row>
    <row r="5749" spans="1:3" x14ac:dyDescent="0.25">
      <c r="A5749" s="80">
        <v>1065621</v>
      </c>
      <c r="B5749" s="104" t="s">
        <v>236</v>
      </c>
      <c r="C5749" s="88">
        <v>39683</v>
      </c>
    </row>
    <row r="5750" spans="1:3" x14ac:dyDescent="0.25">
      <c r="A5750" s="80">
        <v>1065622</v>
      </c>
      <c r="B5750" s="104" t="s">
        <v>236</v>
      </c>
      <c r="C5750" s="88">
        <v>39696</v>
      </c>
    </row>
    <row r="5751" spans="1:3" x14ac:dyDescent="0.25">
      <c r="A5751" s="80">
        <v>1065623</v>
      </c>
      <c r="B5751" s="91">
        <v>1030768</v>
      </c>
      <c r="C5751" s="88">
        <v>3970</v>
      </c>
    </row>
    <row r="5752" spans="1:3" x14ac:dyDescent="0.25">
      <c r="A5752" s="80">
        <v>1065624</v>
      </c>
      <c r="B5752" s="104" t="s">
        <v>236</v>
      </c>
      <c r="C5752" s="88">
        <v>3975</v>
      </c>
    </row>
    <row r="5753" spans="1:3" x14ac:dyDescent="0.25">
      <c r="A5753" s="80">
        <v>1065625</v>
      </c>
      <c r="B5753" s="104" t="s">
        <v>236</v>
      </c>
      <c r="C5753" s="88">
        <v>39762</v>
      </c>
    </row>
    <row r="5754" spans="1:3" x14ac:dyDescent="0.25">
      <c r="A5754" s="80">
        <v>1065626</v>
      </c>
      <c r="B5754" s="104" t="s">
        <v>236</v>
      </c>
      <c r="C5754" s="88">
        <v>3977</v>
      </c>
    </row>
    <row r="5755" spans="1:3" x14ac:dyDescent="0.25">
      <c r="A5755" s="80">
        <v>1065627</v>
      </c>
      <c r="B5755" s="104" t="s">
        <v>236</v>
      </c>
      <c r="C5755" s="88">
        <v>3978</v>
      </c>
    </row>
    <row r="5756" spans="1:3" x14ac:dyDescent="0.25">
      <c r="A5756" s="80">
        <v>1065628</v>
      </c>
      <c r="B5756" s="91">
        <v>1030774</v>
      </c>
      <c r="C5756" s="88">
        <v>39788</v>
      </c>
    </row>
    <row r="5757" spans="1:3" x14ac:dyDescent="0.25">
      <c r="A5757" s="80">
        <v>1065629</v>
      </c>
      <c r="B5757" s="104" t="s">
        <v>236</v>
      </c>
      <c r="C5757" s="88">
        <v>39823</v>
      </c>
    </row>
    <row r="5758" spans="1:3" x14ac:dyDescent="0.25">
      <c r="A5758" s="80">
        <v>1065630</v>
      </c>
      <c r="B5758" s="104" t="s">
        <v>236</v>
      </c>
      <c r="C5758" s="88">
        <v>3984</v>
      </c>
    </row>
    <row r="5759" spans="1:3" x14ac:dyDescent="0.25">
      <c r="A5759" s="80">
        <v>1065631</v>
      </c>
      <c r="B5759" s="104" t="s">
        <v>236</v>
      </c>
      <c r="C5759" s="88">
        <v>39873</v>
      </c>
    </row>
    <row r="5760" spans="1:3" x14ac:dyDescent="0.25">
      <c r="A5760" s="80">
        <v>1065632</v>
      </c>
      <c r="B5760" s="104" t="s">
        <v>236</v>
      </c>
      <c r="C5760" s="88">
        <v>3988</v>
      </c>
    </row>
    <row r="5761" spans="1:3" x14ac:dyDescent="0.25">
      <c r="A5761" s="80">
        <v>1065633</v>
      </c>
      <c r="B5761" s="104" t="s">
        <v>236</v>
      </c>
      <c r="C5761" s="88">
        <v>39880</v>
      </c>
    </row>
    <row r="5762" spans="1:3" x14ac:dyDescent="0.25">
      <c r="A5762" s="80">
        <v>1065634</v>
      </c>
      <c r="B5762" s="104" t="s">
        <v>236</v>
      </c>
      <c r="C5762" s="88">
        <v>39889</v>
      </c>
    </row>
    <row r="5763" spans="1:3" x14ac:dyDescent="0.25">
      <c r="A5763" s="80">
        <v>1065635</v>
      </c>
      <c r="B5763" s="104" t="s">
        <v>236</v>
      </c>
      <c r="C5763" s="88">
        <v>3993</v>
      </c>
    </row>
    <row r="5764" spans="1:3" x14ac:dyDescent="0.25">
      <c r="A5764" s="80">
        <v>1065636</v>
      </c>
      <c r="B5764" s="104" t="s">
        <v>236</v>
      </c>
      <c r="C5764" s="88">
        <v>3996</v>
      </c>
    </row>
    <row r="5765" spans="1:3" x14ac:dyDescent="0.25">
      <c r="A5765" s="80">
        <v>1065637</v>
      </c>
      <c r="B5765" s="104" t="s">
        <v>236</v>
      </c>
      <c r="C5765" s="88">
        <v>3997</v>
      </c>
    </row>
    <row r="5766" spans="1:3" x14ac:dyDescent="0.25">
      <c r="A5766" s="80">
        <v>1065638</v>
      </c>
      <c r="B5766" s="104" t="s">
        <v>236</v>
      </c>
      <c r="C5766" s="88">
        <v>39976</v>
      </c>
    </row>
    <row r="5767" spans="1:3" x14ac:dyDescent="0.25">
      <c r="A5767" s="80">
        <v>1065639</v>
      </c>
      <c r="B5767" s="104" t="s">
        <v>236</v>
      </c>
      <c r="C5767" s="88">
        <v>39987</v>
      </c>
    </row>
    <row r="5768" spans="1:3" x14ac:dyDescent="0.25">
      <c r="A5768" s="80">
        <v>1065640</v>
      </c>
      <c r="B5768" s="104" t="s">
        <v>236</v>
      </c>
      <c r="C5768" s="88">
        <v>39988</v>
      </c>
    </row>
    <row r="5769" spans="1:3" x14ac:dyDescent="0.25">
      <c r="A5769" s="80">
        <v>1065641</v>
      </c>
      <c r="B5769" s="104" t="s">
        <v>236</v>
      </c>
      <c r="C5769" s="88">
        <v>3999</v>
      </c>
    </row>
    <row r="5770" spans="1:3" x14ac:dyDescent="0.25">
      <c r="A5770" s="80">
        <v>1065642</v>
      </c>
      <c r="B5770" s="104" t="s">
        <v>236</v>
      </c>
      <c r="C5770" s="88">
        <v>39998</v>
      </c>
    </row>
    <row r="5771" spans="1:3" x14ac:dyDescent="0.25">
      <c r="A5771" s="80">
        <v>1065643</v>
      </c>
      <c r="B5771" s="104" t="s">
        <v>236</v>
      </c>
      <c r="C5771" s="88">
        <v>40007</v>
      </c>
    </row>
    <row r="5772" spans="1:3" x14ac:dyDescent="0.25">
      <c r="A5772" s="80">
        <v>1065644</v>
      </c>
      <c r="B5772" s="104" t="s">
        <v>236</v>
      </c>
      <c r="C5772" s="88">
        <v>40008</v>
      </c>
    </row>
    <row r="5773" spans="1:3" x14ac:dyDescent="0.25">
      <c r="A5773" s="80">
        <v>1065645</v>
      </c>
      <c r="B5773" s="104" t="s">
        <v>236</v>
      </c>
      <c r="C5773" s="88">
        <v>40026</v>
      </c>
    </row>
    <row r="5774" spans="1:3" x14ac:dyDescent="0.25">
      <c r="A5774" s="80">
        <v>1065646</v>
      </c>
      <c r="B5774" s="104" t="s">
        <v>236</v>
      </c>
      <c r="C5774" s="88">
        <v>40034</v>
      </c>
    </row>
    <row r="5775" spans="1:3" x14ac:dyDescent="0.25">
      <c r="A5775" s="80">
        <v>1065647</v>
      </c>
      <c r="B5775" s="104" t="s">
        <v>236</v>
      </c>
      <c r="C5775" s="88">
        <v>4006</v>
      </c>
    </row>
    <row r="5776" spans="1:3" x14ac:dyDescent="0.25">
      <c r="A5776" s="80">
        <v>1065648</v>
      </c>
      <c r="B5776" s="104" t="s">
        <v>236</v>
      </c>
      <c r="C5776" s="88">
        <v>40103</v>
      </c>
    </row>
    <row r="5777" spans="1:3" x14ac:dyDescent="0.25">
      <c r="A5777" s="80">
        <v>1065649</v>
      </c>
      <c r="B5777" s="104" t="s">
        <v>236</v>
      </c>
      <c r="C5777" s="88">
        <v>40132</v>
      </c>
    </row>
    <row r="5778" spans="1:3" x14ac:dyDescent="0.25">
      <c r="A5778" s="80">
        <v>1065650</v>
      </c>
      <c r="B5778" s="104" t="s">
        <v>236</v>
      </c>
      <c r="C5778" s="88">
        <v>40134</v>
      </c>
    </row>
    <row r="5779" spans="1:3" x14ac:dyDescent="0.25">
      <c r="A5779" s="80">
        <v>1065651</v>
      </c>
      <c r="B5779" s="104" t="s">
        <v>236</v>
      </c>
      <c r="C5779" s="88">
        <v>40135</v>
      </c>
    </row>
    <row r="5780" spans="1:3" x14ac:dyDescent="0.25">
      <c r="A5780" s="80">
        <v>1065652</v>
      </c>
      <c r="B5780" s="104" t="s">
        <v>236</v>
      </c>
      <c r="C5780" s="88">
        <v>40164</v>
      </c>
    </row>
    <row r="5781" spans="1:3" x14ac:dyDescent="0.25">
      <c r="A5781" s="80">
        <v>1065653</v>
      </c>
      <c r="B5781" s="104" t="s">
        <v>236</v>
      </c>
      <c r="C5781" s="88">
        <v>40165</v>
      </c>
    </row>
    <row r="5782" spans="1:3" x14ac:dyDescent="0.25">
      <c r="A5782" s="80">
        <v>1065654</v>
      </c>
      <c r="B5782" s="104" t="s">
        <v>236</v>
      </c>
      <c r="C5782" s="88">
        <v>40169</v>
      </c>
    </row>
    <row r="5783" spans="1:3" x14ac:dyDescent="0.25">
      <c r="A5783" s="80">
        <v>1065655</v>
      </c>
      <c r="B5783" s="104" t="s">
        <v>236</v>
      </c>
      <c r="C5783" s="88">
        <v>4017</v>
      </c>
    </row>
    <row r="5784" spans="1:3" x14ac:dyDescent="0.25">
      <c r="A5784" s="80">
        <v>1065656</v>
      </c>
      <c r="B5784" s="104" t="s">
        <v>236</v>
      </c>
      <c r="C5784" s="88">
        <v>4018</v>
      </c>
    </row>
    <row r="5785" spans="1:3" x14ac:dyDescent="0.25">
      <c r="A5785" s="80">
        <v>1065657</v>
      </c>
      <c r="B5785" s="104" t="s">
        <v>236</v>
      </c>
      <c r="C5785" s="88">
        <v>40194</v>
      </c>
    </row>
    <row r="5786" spans="1:3" x14ac:dyDescent="0.25">
      <c r="A5786" s="80">
        <v>1065658</v>
      </c>
      <c r="B5786" s="104" t="s">
        <v>236</v>
      </c>
      <c r="C5786" s="88">
        <v>40204</v>
      </c>
    </row>
    <row r="5787" spans="1:3" x14ac:dyDescent="0.25">
      <c r="A5787" s="80">
        <v>1065659</v>
      </c>
      <c r="B5787" s="104" t="s">
        <v>236</v>
      </c>
      <c r="C5787" s="88">
        <v>40207</v>
      </c>
    </row>
    <row r="5788" spans="1:3" x14ac:dyDescent="0.25">
      <c r="A5788" s="80">
        <v>1065660</v>
      </c>
      <c r="B5788" s="104" t="s">
        <v>236</v>
      </c>
      <c r="C5788" s="88">
        <v>40229</v>
      </c>
    </row>
    <row r="5789" spans="1:3" x14ac:dyDescent="0.25">
      <c r="A5789" s="80">
        <v>1065661</v>
      </c>
      <c r="B5789" s="91">
        <v>1030809</v>
      </c>
      <c r="C5789" s="88">
        <v>4027</v>
      </c>
    </row>
    <row r="5790" spans="1:3" x14ac:dyDescent="0.25">
      <c r="A5790" s="80">
        <v>1065662</v>
      </c>
      <c r="B5790" s="104" t="s">
        <v>236</v>
      </c>
      <c r="C5790" s="88">
        <v>40279</v>
      </c>
    </row>
    <row r="5791" spans="1:3" x14ac:dyDescent="0.25">
      <c r="A5791" s="80">
        <v>1065663</v>
      </c>
      <c r="B5791" s="104" t="s">
        <v>236</v>
      </c>
      <c r="C5791" s="88">
        <v>40283</v>
      </c>
    </row>
    <row r="5792" spans="1:3" x14ac:dyDescent="0.25">
      <c r="A5792" s="80">
        <v>1065664</v>
      </c>
      <c r="B5792" s="104" t="s">
        <v>236</v>
      </c>
      <c r="C5792" s="88">
        <v>4030</v>
      </c>
    </row>
    <row r="5793" spans="1:3" x14ac:dyDescent="0.25">
      <c r="A5793" s="80">
        <v>1065665</v>
      </c>
      <c r="B5793" s="104" t="s">
        <v>236</v>
      </c>
      <c r="C5793" s="88">
        <v>40326</v>
      </c>
    </row>
    <row r="5794" spans="1:3" x14ac:dyDescent="0.25">
      <c r="A5794" s="80">
        <v>1065666</v>
      </c>
      <c r="B5794" s="104" t="s">
        <v>236</v>
      </c>
      <c r="C5794" s="88">
        <v>40327</v>
      </c>
    </row>
    <row r="5795" spans="1:3" x14ac:dyDescent="0.25">
      <c r="A5795" s="80">
        <v>1065667</v>
      </c>
      <c r="B5795" s="104" t="s">
        <v>236</v>
      </c>
      <c r="C5795" s="88">
        <v>40335</v>
      </c>
    </row>
    <row r="5796" spans="1:3" x14ac:dyDescent="0.25">
      <c r="A5796" s="80">
        <v>1065668</v>
      </c>
      <c r="B5796" s="104" t="s">
        <v>236</v>
      </c>
      <c r="C5796" s="88">
        <v>40363</v>
      </c>
    </row>
    <row r="5797" spans="1:3" x14ac:dyDescent="0.25">
      <c r="A5797" s="80">
        <v>1065669</v>
      </c>
      <c r="B5797" s="91">
        <v>1030817</v>
      </c>
      <c r="C5797" s="88">
        <v>4038</v>
      </c>
    </row>
    <row r="5798" spans="1:3" x14ac:dyDescent="0.25">
      <c r="A5798" s="80">
        <v>1065670</v>
      </c>
      <c r="B5798" s="104" t="s">
        <v>236</v>
      </c>
      <c r="C5798" s="88">
        <v>40389</v>
      </c>
    </row>
    <row r="5799" spans="1:3" x14ac:dyDescent="0.25">
      <c r="A5799" s="80">
        <v>1065671</v>
      </c>
      <c r="B5799" s="91">
        <v>1030819</v>
      </c>
      <c r="C5799" s="88">
        <v>40397</v>
      </c>
    </row>
    <row r="5800" spans="1:3" x14ac:dyDescent="0.25">
      <c r="A5800" s="80">
        <v>1065672</v>
      </c>
      <c r="B5800" s="104" t="s">
        <v>236</v>
      </c>
      <c r="C5800" s="88">
        <v>40407</v>
      </c>
    </row>
    <row r="5801" spans="1:3" x14ac:dyDescent="0.25">
      <c r="A5801" s="80">
        <v>1065673</v>
      </c>
      <c r="B5801" s="104" t="s">
        <v>236</v>
      </c>
      <c r="C5801" s="88">
        <v>40417</v>
      </c>
    </row>
    <row r="5802" spans="1:3" x14ac:dyDescent="0.25">
      <c r="A5802" s="80">
        <v>1065674</v>
      </c>
      <c r="B5802" s="104" t="s">
        <v>236</v>
      </c>
      <c r="C5802" s="88">
        <v>4042</v>
      </c>
    </row>
    <row r="5803" spans="1:3" x14ac:dyDescent="0.25">
      <c r="A5803" s="80">
        <v>1065675</v>
      </c>
      <c r="B5803" s="104" t="s">
        <v>236</v>
      </c>
      <c r="C5803" s="88">
        <v>40459</v>
      </c>
    </row>
    <row r="5804" spans="1:3" x14ac:dyDescent="0.25">
      <c r="A5804" s="80">
        <v>1065676</v>
      </c>
      <c r="B5804" s="91">
        <v>1030824</v>
      </c>
      <c r="C5804" s="88">
        <v>4046</v>
      </c>
    </row>
    <row r="5805" spans="1:3" x14ac:dyDescent="0.25">
      <c r="A5805" s="80">
        <v>1065677</v>
      </c>
      <c r="B5805" s="104" t="s">
        <v>236</v>
      </c>
      <c r="C5805" s="88">
        <v>40465</v>
      </c>
    </row>
    <row r="5806" spans="1:3" x14ac:dyDescent="0.25">
      <c r="A5806" s="80">
        <v>1065678</v>
      </c>
      <c r="B5806" s="104" t="s">
        <v>236</v>
      </c>
      <c r="C5806" s="88">
        <v>4053</v>
      </c>
    </row>
    <row r="5807" spans="1:3" x14ac:dyDescent="0.25">
      <c r="A5807" s="80">
        <v>1065679</v>
      </c>
      <c r="B5807" s="91">
        <v>1030827</v>
      </c>
      <c r="C5807" s="88">
        <v>4054</v>
      </c>
    </row>
    <row r="5808" spans="1:3" x14ac:dyDescent="0.25">
      <c r="A5808" s="80">
        <v>1065680</v>
      </c>
      <c r="B5808" s="104" t="s">
        <v>236</v>
      </c>
      <c r="C5808" s="88">
        <v>40545</v>
      </c>
    </row>
    <row r="5809" spans="1:3" x14ac:dyDescent="0.25">
      <c r="A5809" s="80">
        <v>1065681</v>
      </c>
      <c r="B5809" s="104" t="s">
        <v>236</v>
      </c>
      <c r="C5809" s="88">
        <v>40577</v>
      </c>
    </row>
    <row r="5810" spans="1:3" x14ac:dyDescent="0.25">
      <c r="A5810" s="80">
        <v>1065682</v>
      </c>
      <c r="B5810" s="104" t="s">
        <v>236</v>
      </c>
      <c r="C5810" s="88">
        <v>40594</v>
      </c>
    </row>
    <row r="5811" spans="1:3" x14ac:dyDescent="0.25">
      <c r="A5811" s="80">
        <v>1065683</v>
      </c>
      <c r="B5811" s="104" t="s">
        <v>236</v>
      </c>
      <c r="C5811" s="88">
        <v>4064</v>
      </c>
    </row>
    <row r="5812" spans="1:3" x14ac:dyDescent="0.25">
      <c r="A5812" s="80">
        <v>1065684</v>
      </c>
      <c r="B5812" s="91">
        <v>1030833</v>
      </c>
      <c r="C5812" s="88">
        <v>40665</v>
      </c>
    </row>
    <row r="5813" spans="1:3" x14ac:dyDescent="0.25">
      <c r="A5813" s="80">
        <v>1065685</v>
      </c>
      <c r="B5813" s="104" t="s">
        <v>236</v>
      </c>
      <c r="C5813" s="88">
        <v>4067</v>
      </c>
    </row>
    <row r="5814" spans="1:3" x14ac:dyDescent="0.25">
      <c r="A5814" s="80">
        <v>1065686</v>
      </c>
      <c r="B5814" s="104" t="s">
        <v>236</v>
      </c>
      <c r="C5814" s="88">
        <v>40678</v>
      </c>
    </row>
    <row r="5815" spans="1:3" x14ac:dyDescent="0.25">
      <c r="A5815" s="80">
        <v>1065687</v>
      </c>
      <c r="B5815" s="104" t="s">
        <v>236</v>
      </c>
      <c r="C5815" s="88">
        <v>40680</v>
      </c>
    </row>
    <row r="5816" spans="1:3" x14ac:dyDescent="0.25">
      <c r="A5816" s="80">
        <v>1065688</v>
      </c>
      <c r="B5816" s="91">
        <v>1030838</v>
      </c>
      <c r="C5816" s="88">
        <v>4070</v>
      </c>
    </row>
    <row r="5817" spans="1:3" x14ac:dyDescent="0.25">
      <c r="A5817" s="80">
        <v>1065689</v>
      </c>
      <c r="B5817" s="104" t="s">
        <v>236</v>
      </c>
      <c r="C5817" s="88">
        <v>40705</v>
      </c>
    </row>
    <row r="5818" spans="1:3" x14ac:dyDescent="0.25">
      <c r="A5818" s="80">
        <v>1065690</v>
      </c>
      <c r="B5818" s="104" t="s">
        <v>236</v>
      </c>
      <c r="C5818" s="88">
        <v>4073</v>
      </c>
    </row>
    <row r="5819" spans="1:3" x14ac:dyDescent="0.25">
      <c r="A5819" s="80">
        <v>1065691</v>
      </c>
      <c r="B5819" s="104" t="s">
        <v>236</v>
      </c>
      <c r="C5819" s="88">
        <v>40747</v>
      </c>
    </row>
    <row r="5820" spans="1:3" x14ac:dyDescent="0.25">
      <c r="A5820" s="80">
        <v>1065692</v>
      </c>
      <c r="B5820" s="91">
        <v>1030842</v>
      </c>
      <c r="C5820" s="88">
        <v>4076</v>
      </c>
    </row>
    <row r="5821" spans="1:3" x14ac:dyDescent="0.25">
      <c r="A5821" s="80">
        <v>1065693</v>
      </c>
      <c r="B5821" s="104" t="s">
        <v>236</v>
      </c>
      <c r="C5821" s="88">
        <v>40768</v>
      </c>
    </row>
    <row r="5822" spans="1:3" x14ac:dyDescent="0.25">
      <c r="A5822" s="80">
        <v>1065694</v>
      </c>
      <c r="B5822" s="104" t="s">
        <v>236</v>
      </c>
      <c r="C5822" s="88">
        <v>4079</v>
      </c>
    </row>
    <row r="5823" spans="1:3" x14ac:dyDescent="0.25">
      <c r="A5823" s="80">
        <v>1065695</v>
      </c>
      <c r="B5823" s="104" t="s">
        <v>236</v>
      </c>
      <c r="C5823" s="88">
        <v>4080</v>
      </c>
    </row>
    <row r="5824" spans="1:3" x14ac:dyDescent="0.25">
      <c r="A5824" s="80">
        <v>1065696</v>
      </c>
      <c r="B5824" s="91">
        <v>1030846</v>
      </c>
      <c r="C5824" s="88">
        <v>40818</v>
      </c>
    </row>
    <row r="5825" spans="1:3" x14ac:dyDescent="0.25">
      <c r="A5825" s="80">
        <v>1065697</v>
      </c>
      <c r="B5825" s="91">
        <v>1030847</v>
      </c>
      <c r="C5825" s="88">
        <v>40824</v>
      </c>
    </row>
    <row r="5826" spans="1:3" x14ac:dyDescent="0.25">
      <c r="A5826" s="80">
        <v>1065698</v>
      </c>
      <c r="B5826" s="104" t="s">
        <v>236</v>
      </c>
      <c r="C5826" s="88">
        <v>4083</v>
      </c>
    </row>
    <row r="5827" spans="1:3" x14ac:dyDescent="0.25">
      <c r="A5827" s="80">
        <v>1065699</v>
      </c>
      <c r="B5827" s="104" t="s">
        <v>236</v>
      </c>
      <c r="C5827" s="88">
        <v>4086</v>
      </c>
    </row>
    <row r="5828" spans="1:3" x14ac:dyDescent="0.25">
      <c r="A5828" s="80">
        <v>1065700</v>
      </c>
      <c r="B5828" s="104" t="s">
        <v>236</v>
      </c>
      <c r="C5828" s="88">
        <v>40867</v>
      </c>
    </row>
    <row r="5829" spans="1:3" x14ac:dyDescent="0.25">
      <c r="A5829" s="80">
        <v>1065701</v>
      </c>
      <c r="B5829" s="104" t="s">
        <v>236</v>
      </c>
      <c r="C5829" s="88">
        <v>4087</v>
      </c>
    </row>
    <row r="5830" spans="1:3" x14ac:dyDescent="0.25">
      <c r="A5830" s="80">
        <v>1065702</v>
      </c>
      <c r="B5830" s="104" t="s">
        <v>236</v>
      </c>
      <c r="C5830" s="88">
        <v>4089</v>
      </c>
    </row>
    <row r="5831" spans="1:3" x14ac:dyDescent="0.25">
      <c r="A5831" s="80">
        <v>1065703</v>
      </c>
      <c r="B5831" s="104" t="s">
        <v>236</v>
      </c>
      <c r="C5831" s="88">
        <v>4090</v>
      </c>
    </row>
    <row r="5832" spans="1:3" x14ac:dyDescent="0.25">
      <c r="A5832" s="80">
        <v>1065704</v>
      </c>
      <c r="B5832" s="104" t="s">
        <v>236</v>
      </c>
      <c r="C5832" s="88">
        <v>4092</v>
      </c>
    </row>
    <row r="5833" spans="1:3" x14ac:dyDescent="0.25">
      <c r="A5833" s="80">
        <v>1065705</v>
      </c>
      <c r="B5833" s="104" t="s">
        <v>236</v>
      </c>
      <c r="C5833" s="88">
        <v>40925</v>
      </c>
    </row>
    <row r="5834" spans="1:3" x14ac:dyDescent="0.25">
      <c r="A5834" s="80">
        <v>1065706</v>
      </c>
      <c r="B5834" s="91">
        <v>1030856</v>
      </c>
      <c r="C5834" s="88">
        <v>40927</v>
      </c>
    </row>
    <row r="5835" spans="1:3" x14ac:dyDescent="0.25">
      <c r="A5835" s="80">
        <v>1065707</v>
      </c>
      <c r="B5835" s="104" t="s">
        <v>236</v>
      </c>
      <c r="C5835" s="88">
        <v>40946</v>
      </c>
    </row>
    <row r="5836" spans="1:3" x14ac:dyDescent="0.25">
      <c r="A5836" s="80">
        <v>1065708</v>
      </c>
      <c r="B5836" s="104" t="s">
        <v>236</v>
      </c>
      <c r="C5836" s="88">
        <v>40948</v>
      </c>
    </row>
    <row r="5837" spans="1:3" x14ac:dyDescent="0.25">
      <c r="A5837" s="80">
        <v>1065709</v>
      </c>
      <c r="B5837" s="104" t="s">
        <v>236</v>
      </c>
      <c r="C5837" s="88">
        <v>40970</v>
      </c>
    </row>
    <row r="5838" spans="1:3" x14ac:dyDescent="0.25">
      <c r="A5838" s="80">
        <v>1065710</v>
      </c>
      <c r="B5838" s="104" t="s">
        <v>236</v>
      </c>
      <c r="C5838" s="88">
        <v>40986</v>
      </c>
    </row>
    <row r="5839" spans="1:3" x14ac:dyDescent="0.25">
      <c r="A5839" s="80">
        <v>1065711</v>
      </c>
      <c r="B5839" s="104" t="s">
        <v>236</v>
      </c>
      <c r="C5839" s="88">
        <v>4100</v>
      </c>
    </row>
    <row r="5840" spans="1:3" x14ac:dyDescent="0.25">
      <c r="A5840" s="80">
        <v>1065712</v>
      </c>
      <c r="B5840" s="104" t="s">
        <v>236</v>
      </c>
      <c r="C5840" s="88">
        <v>41004</v>
      </c>
    </row>
    <row r="5841" spans="1:3" x14ac:dyDescent="0.25">
      <c r="A5841" s="80">
        <v>1065713</v>
      </c>
      <c r="B5841" s="104" t="s">
        <v>236</v>
      </c>
      <c r="C5841" s="88">
        <v>4101</v>
      </c>
    </row>
    <row r="5842" spans="1:3" x14ac:dyDescent="0.25">
      <c r="A5842" s="80">
        <v>1065714</v>
      </c>
      <c r="B5842" s="104" t="s">
        <v>236</v>
      </c>
      <c r="C5842" s="88">
        <v>41021</v>
      </c>
    </row>
    <row r="5843" spans="1:3" x14ac:dyDescent="0.25">
      <c r="A5843" s="80">
        <v>1065715</v>
      </c>
      <c r="B5843" s="104" t="s">
        <v>236</v>
      </c>
      <c r="C5843" s="88">
        <v>41027</v>
      </c>
    </row>
    <row r="5844" spans="1:3" x14ac:dyDescent="0.25">
      <c r="A5844" s="80">
        <v>1065716</v>
      </c>
      <c r="B5844" s="104" t="s">
        <v>236</v>
      </c>
      <c r="C5844" s="88">
        <v>41058</v>
      </c>
    </row>
    <row r="5845" spans="1:3" x14ac:dyDescent="0.25">
      <c r="A5845" s="80">
        <v>1065717</v>
      </c>
      <c r="B5845" s="104" t="s">
        <v>236</v>
      </c>
      <c r="C5845" s="88">
        <v>41073</v>
      </c>
    </row>
    <row r="5846" spans="1:3" x14ac:dyDescent="0.25">
      <c r="A5846" s="80">
        <v>1065718</v>
      </c>
      <c r="B5846" s="91">
        <v>1030868</v>
      </c>
      <c r="C5846" s="88">
        <v>4109</v>
      </c>
    </row>
    <row r="5847" spans="1:3" x14ac:dyDescent="0.25">
      <c r="A5847" s="80">
        <v>1065719</v>
      </c>
      <c r="B5847" s="91">
        <v>1030869</v>
      </c>
      <c r="C5847" s="88">
        <v>4111</v>
      </c>
    </row>
    <row r="5848" spans="1:3" x14ac:dyDescent="0.25">
      <c r="A5848" s="80">
        <v>1065720</v>
      </c>
      <c r="B5848" s="104" t="s">
        <v>236</v>
      </c>
      <c r="C5848" s="88">
        <v>41125</v>
      </c>
    </row>
    <row r="5849" spans="1:3" x14ac:dyDescent="0.25">
      <c r="A5849" s="80">
        <v>1065721</v>
      </c>
      <c r="B5849" s="104" t="s">
        <v>236</v>
      </c>
      <c r="C5849" s="88">
        <v>41138</v>
      </c>
    </row>
    <row r="5850" spans="1:3" x14ac:dyDescent="0.25">
      <c r="A5850" s="80">
        <v>1065722</v>
      </c>
      <c r="B5850" s="104" t="s">
        <v>236</v>
      </c>
      <c r="C5850" s="88">
        <v>41150</v>
      </c>
    </row>
    <row r="5851" spans="1:3" x14ac:dyDescent="0.25">
      <c r="A5851" s="80">
        <v>1065723</v>
      </c>
      <c r="B5851" s="104" t="s">
        <v>236</v>
      </c>
      <c r="C5851" s="88">
        <v>41161</v>
      </c>
    </row>
    <row r="5852" spans="1:3" x14ac:dyDescent="0.25">
      <c r="A5852" s="80">
        <v>1065724</v>
      </c>
      <c r="B5852" s="104" t="s">
        <v>236</v>
      </c>
      <c r="C5852" s="88">
        <v>41169</v>
      </c>
    </row>
    <row r="5853" spans="1:3" x14ac:dyDescent="0.25">
      <c r="A5853" s="80">
        <v>1065725</v>
      </c>
      <c r="B5853" s="104" t="s">
        <v>236</v>
      </c>
      <c r="C5853" s="88">
        <v>41186</v>
      </c>
    </row>
    <row r="5854" spans="1:3" x14ac:dyDescent="0.25">
      <c r="A5854" s="80">
        <v>1065726</v>
      </c>
      <c r="B5854" s="104" t="s">
        <v>236</v>
      </c>
      <c r="C5854" s="88">
        <v>4119</v>
      </c>
    </row>
    <row r="5855" spans="1:3" x14ac:dyDescent="0.25">
      <c r="A5855" s="80">
        <v>1065727</v>
      </c>
      <c r="B5855" s="91">
        <v>1030879</v>
      </c>
      <c r="C5855" s="88">
        <v>41237</v>
      </c>
    </row>
    <row r="5856" spans="1:3" x14ac:dyDescent="0.25">
      <c r="A5856" s="80">
        <v>1065728</v>
      </c>
      <c r="B5856" s="91">
        <v>1030881</v>
      </c>
      <c r="C5856" s="88">
        <v>41279</v>
      </c>
    </row>
    <row r="5857" spans="1:3" x14ac:dyDescent="0.25">
      <c r="A5857" s="80">
        <v>1065729</v>
      </c>
      <c r="B5857" s="104" t="s">
        <v>236</v>
      </c>
      <c r="C5857" s="88">
        <v>4129</v>
      </c>
    </row>
    <row r="5858" spans="1:3" x14ac:dyDescent="0.25">
      <c r="A5858" s="80">
        <v>1065730</v>
      </c>
      <c r="B5858" s="104" t="s">
        <v>236</v>
      </c>
      <c r="C5858" s="88">
        <v>41292</v>
      </c>
    </row>
    <row r="5859" spans="1:3" x14ac:dyDescent="0.25">
      <c r="A5859" s="80">
        <v>1065731</v>
      </c>
      <c r="B5859" s="104" t="s">
        <v>236</v>
      </c>
      <c r="C5859" s="88">
        <v>4130</v>
      </c>
    </row>
    <row r="5860" spans="1:3" x14ac:dyDescent="0.25">
      <c r="A5860" s="80">
        <v>1065732</v>
      </c>
      <c r="B5860" s="104" t="s">
        <v>236</v>
      </c>
      <c r="C5860" s="88">
        <v>4131</v>
      </c>
    </row>
    <row r="5861" spans="1:3" x14ac:dyDescent="0.25">
      <c r="A5861" s="80">
        <v>1065733</v>
      </c>
      <c r="B5861" s="104" t="s">
        <v>236</v>
      </c>
      <c r="C5861" s="88">
        <v>4132</v>
      </c>
    </row>
    <row r="5862" spans="1:3" x14ac:dyDescent="0.25">
      <c r="A5862" s="80">
        <v>1065734</v>
      </c>
      <c r="B5862" s="104" t="s">
        <v>236</v>
      </c>
      <c r="C5862" s="88">
        <v>4134</v>
      </c>
    </row>
    <row r="5863" spans="1:3" x14ac:dyDescent="0.25">
      <c r="A5863" s="80">
        <v>1065735</v>
      </c>
      <c r="B5863" s="104" t="s">
        <v>236</v>
      </c>
      <c r="C5863" s="88">
        <v>41365</v>
      </c>
    </row>
    <row r="5864" spans="1:3" x14ac:dyDescent="0.25">
      <c r="A5864" s="80">
        <v>1065736</v>
      </c>
      <c r="B5864" s="104" t="s">
        <v>236</v>
      </c>
      <c r="C5864" s="88">
        <v>4138</v>
      </c>
    </row>
    <row r="5865" spans="1:3" x14ac:dyDescent="0.25">
      <c r="A5865" s="80">
        <v>1065737</v>
      </c>
      <c r="B5865" s="91">
        <v>1030891</v>
      </c>
      <c r="C5865" s="88">
        <v>41383</v>
      </c>
    </row>
    <row r="5866" spans="1:3" x14ac:dyDescent="0.25">
      <c r="A5866" s="80">
        <v>1065738</v>
      </c>
      <c r="B5866" s="104" t="s">
        <v>236</v>
      </c>
      <c r="C5866" s="88">
        <v>41389</v>
      </c>
    </row>
    <row r="5867" spans="1:3" x14ac:dyDescent="0.25">
      <c r="A5867" s="80">
        <v>1065739</v>
      </c>
      <c r="B5867" s="91">
        <v>1030893</v>
      </c>
      <c r="C5867" s="88">
        <v>4140</v>
      </c>
    </row>
    <row r="5868" spans="1:3" x14ac:dyDescent="0.25">
      <c r="A5868" s="80">
        <v>1065740</v>
      </c>
      <c r="B5868" s="104" t="s">
        <v>236</v>
      </c>
      <c r="C5868" s="88">
        <v>4142</v>
      </c>
    </row>
    <row r="5869" spans="1:3" x14ac:dyDescent="0.25">
      <c r="A5869" s="80">
        <v>1065741</v>
      </c>
      <c r="B5869" s="91">
        <v>1030896</v>
      </c>
      <c r="C5869" s="88">
        <v>41443</v>
      </c>
    </row>
    <row r="5870" spans="1:3" x14ac:dyDescent="0.25">
      <c r="A5870" s="80">
        <v>1065742</v>
      </c>
      <c r="B5870" s="104" t="s">
        <v>236</v>
      </c>
      <c r="C5870" s="88">
        <v>41448</v>
      </c>
    </row>
    <row r="5871" spans="1:3" x14ac:dyDescent="0.25">
      <c r="A5871" s="80">
        <v>1065743</v>
      </c>
      <c r="B5871" s="104" t="s">
        <v>236</v>
      </c>
      <c r="C5871" s="88">
        <v>41486</v>
      </c>
    </row>
    <row r="5872" spans="1:3" x14ac:dyDescent="0.25">
      <c r="A5872" s="80">
        <v>1065744</v>
      </c>
      <c r="B5872" s="104" t="s">
        <v>236</v>
      </c>
      <c r="C5872" s="88">
        <v>4153</v>
      </c>
    </row>
    <row r="5873" spans="1:3" x14ac:dyDescent="0.25">
      <c r="A5873" s="80">
        <v>1065745</v>
      </c>
      <c r="B5873" s="104" t="s">
        <v>236</v>
      </c>
      <c r="C5873" s="88">
        <v>4154</v>
      </c>
    </row>
    <row r="5874" spans="1:3" x14ac:dyDescent="0.25">
      <c r="A5874" s="80">
        <v>1065746</v>
      </c>
      <c r="B5874" s="91">
        <v>1030901</v>
      </c>
      <c r="C5874" s="88">
        <v>41556</v>
      </c>
    </row>
    <row r="5875" spans="1:3" x14ac:dyDescent="0.25">
      <c r="A5875" s="80">
        <v>1065747</v>
      </c>
      <c r="B5875" s="91">
        <v>1030902</v>
      </c>
      <c r="C5875" s="88">
        <v>41561</v>
      </c>
    </row>
    <row r="5876" spans="1:3" x14ac:dyDescent="0.25">
      <c r="A5876" s="80">
        <v>1065748</v>
      </c>
      <c r="B5876" s="104" t="s">
        <v>236</v>
      </c>
      <c r="C5876" s="88">
        <v>41594</v>
      </c>
    </row>
    <row r="5877" spans="1:3" x14ac:dyDescent="0.25">
      <c r="A5877" s="80">
        <v>1065749</v>
      </c>
      <c r="B5877" s="104" t="s">
        <v>236</v>
      </c>
      <c r="C5877" s="88">
        <v>4164</v>
      </c>
    </row>
    <row r="5878" spans="1:3" x14ac:dyDescent="0.25">
      <c r="A5878" s="80">
        <v>1065750</v>
      </c>
      <c r="B5878" s="91">
        <v>1030905</v>
      </c>
      <c r="C5878" s="88">
        <v>41660</v>
      </c>
    </row>
    <row r="5879" spans="1:3" x14ac:dyDescent="0.25">
      <c r="A5879" s="80">
        <v>1065751</v>
      </c>
      <c r="B5879" s="91">
        <v>1030906</v>
      </c>
      <c r="C5879" s="88">
        <v>41662</v>
      </c>
    </row>
    <row r="5880" spans="1:3" x14ac:dyDescent="0.25">
      <c r="A5880" s="80">
        <v>1065752</v>
      </c>
      <c r="B5880" s="104" t="s">
        <v>236</v>
      </c>
      <c r="C5880" s="88">
        <v>41724</v>
      </c>
    </row>
    <row r="5881" spans="1:3" x14ac:dyDescent="0.25">
      <c r="A5881" s="80">
        <v>1065753</v>
      </c>
      <c r="B5881" s="104" t="s">
        <v>236</v>
      </c>
      <c r="C5881" s="88">
        <v>4177</v>
      </c>
    </row>
    <row r="5882" spans="1:3" x14ac:dyDescent="0.25">
      <c r="A5882" s="80">
        <v>1065754</v>
      </c>
      <c r="B5882" s="104" t="s">
        <v>236</v>
      </c>
      <c r="C5882" s="88">
        <v>4178</v>
      </c>
    </row>
    <row r="5883" spans="1:3" x14ac:dyDescent="0.25">
      <c r="A5883" s="80">
        <v>1065755</v>
      </c>
      <c r="B5883" s="104" t="s">
        <v>236</v>
      </c>
      <c r="C5883" s="88">
        <v>4179</v>
      </c>
    </row>
    <row r="5884" spans="1:3" x14ac:dyDescent="0.25">
      <c r="A5884" s="80">
        <v>1065756</v>
      </c>
      <c r="B5884" s="104" t="s">
        <v>236</v>
      </c>
      <c r="C5884" s="88">
        <v>41797</v>
      </c>
    </row>
    <row r="5885" spans="1:3" x14ac:dyDescent="0.25">
      <c r="A5885" s="80">
        <v>1065757</v>
      </c>
      <c r="B5885" s="104" t="s">
        <v>236</v>
      </c>
      <c r="C5885" s="88">
        <v>41801</v>
      </c>
    </row>
    <row r="5886" spans="1:3" x14ac:dyDescent="0.25">
      <c r="A5886" s="80">
        <v>1065758</v>
      </c>
      <c r="B5886" s="104" t="s">
        <v>236</v>
      </c>
      <c r="C5886" s="88">
        <v>41809</v>
      </c>
    </row>
    <row r="5887" spans="1:3" x14ac:dyDescent="0.25">
      <c r="A5887" s="80">
        <v>1065759</v>
      </c>
      <c r="B5887" s="104" t="s">
        <v>236</v>
      </c>
      <c r="C5887" s="88">
        <v>4181</v>
      </c>
    </row>
    <row r="5888" spans="1:3" x14ac:dyDescent="0.25">
      <c r="A5888" s="80">
        <v>1065760</v>
      </c>
      <c r="B5888" s="104" t="s">
        <v>236</v>
      </c>
      <c r="C5888" s="88">
        <v>41831</v>
      </c>
    </row>
    <row r="5889" spans="1:3" x14ac:dyDescent="0.25">
      <c r="A5889" s="80">
        <v>1065761</v>
      </c>
      <c r="B5889" s="104" t="s">
        <v>236</v>
      </c>
      <c r="C5889" s="88">
        <v>4186</v>
      </c>
    </row>
    <row r="5890" spans="1:3" x14ac:dyDescent="0.25">
      <c r="A5890" s="80">
        <v>1065762</v>
      </c>
      <c r="B5890" s="104" t="s">
        <v>236</v>
      </c>
      <c r="C5890" s="88">
        <v>41867</v>
      </c>
    </row>
    <row r="5891" spans="1:3" x14ac:dyDescent="0.25">
      <c r="A5891" s="80">
        <v>1065763</v>
      </c>
      <c r="B5891" s="104" t="s">
        <v>236</v>
      </c>
      <c r="C5891" s="88">
        <v>4188</v>
      </c>
    </row>
    <row r="5892" spans="1:3" x14ac:dyDescent="0.25">
      <c r="A5892" s="80">
        <v>1065764</v>
      </c>
      <c r="B5892" s="104" t="s">
        <v>236</v>
      </c>
      <c r="C5892" s="88">
        <v>4189</v>
      </c>
    </row>
    <row r="5893" spans="1:3" x14ac:dyDescent="0.25">
      <c r="A5893" s="80">
        <v>1065765</v>
      </c>
      <c r="B5893" s="104" t="s">
        <v>236</v>
      </c>
      <c r="C5893" s="88">
        <v>4190</v>
      </c>
    </row>
    <row r="5894" spans="1:3" x14ac:dyDescent="0.25">
      <c r="A5894" s="80">
        <v>1065766</v>
      </c>
      <c r="B5894" s="104" t="s">
        <v>236</v>
      </c>
      <c r="C5894" s="88">
        <v>4194</v>
      </c>
    </row>
    <row r="5895" spans="1:3" x14ac:dyDescent="0.25">
      <c r="A5895" s="80">
        <v>1065767</v>
      </c>
      <c r="B5895" s="91">
        <v>1030922</v>
      </c>
      <c r="C5895" s="88">
        <v>41940</v>
      </c>
    </row>
    <row r="5896" spans="1:3" x14ac:dyDescent="0.25">
      <c r="A5896" s="80">
        <v>1065768</v>
      </c>
      <c r="B5896" s="104" t="s">
        <v>236</v>
      </c>
      <c r="C5896" s="88">
        <v>41945</v>
      </c>
    </row>
    <row r="5897" spans="1:3" x14ac:dyDescent="0.25">
      <c r="A5897" s="80">
        <v>1065769</v>
      </c>
      <c r="B5897" s="104" t="s">
        <v>236</v>
      </c>
      <c r="C5897" s="88">
        <v>41964</v>
      </c>
    </row>
    <row r="5898" spans="1:3" x14ac:dyDescent="0.25">
      <c r="A5898" s="80">
        <v>1065770</v>
      </c>
      <c r="B5898" s="104" t="s">
        <v>236</v>
      </c>
      <c r="C5898" s="88">
        <v>41982</v>
      </c>
    </row>
    <row r="5899" spans="1:3" x14ac:dyDescent="0.25">
      <c r="A5899" s="80">
        <v>1065771</v>
      </c>
      <c r="B5899" s="104" t="s">
        <v>236</v>
      </c>
      <c r="C5899" s="88">
        <v>42015</v>
      </c>
    </row>
    <row r="5900" spans="1:3" x14ac:dyDescent="0.25">
      <c r="A5900" s="80">
        <v>1065772</v>
      </c>
      <c r="B5900" s="104" t="s">
        <v>236</v>
      </c>
      <c r="C5900" s="88">
        <v>42041</v>
      </c>
    </row>
    <row r="5901" spans="1:3" x14ac:dyDescent="0.25">
      <c r="A5901" s="80">
        <v>1065773</v>
      </c>
      <c r="B5901" s="104" t="s">
        <v>236</v>
      </c>
      <c r="C5901" s="88">
        <v>42049</v>
      </c>
    </row>
    <row r="5902" spans="1:3" x14ac:dyDescent="0.25">
      <c r="A5902" s="80">
        <v>1065774</v>
      </c>
      <c r="B5902" s="104" t="s">
        <v>236</v>
      </c>
      <c r="C5902" s="88">
        <v>42061</v>
      </c>
    </row>
    <row r="5903" spans="1:3" x14ac:dyDescent="0.25">
      <c r="A5903" s="80">
        <v>1065775</v>
      </c>
      <c r="B5903" s="104" t="s">
        <v>236</v>
      </c>
      <c r="C5903" s="88">
        <v>4207</v>
      </c>
    </row>
    <row r="5904" spans="1:3" x14ac:dyDescent="0.25">
      <c r="A5904" s="80">
        <v>1065776</v>
      </c>
      <c r="B5904" s="104" t="s">
        <v>236</v>
      </c>
      <c r="C5904" s="88">
        <v>42072</v>
      </c>
    </row>
    <row r="5905" spans="1:3" x14ac:dyDescent="0.25">
      <c r="A5905" s="80">
        <v>1065777</v>
      </c>
      <c r="B5905" s="104" t="s">
        <v>236</v>
      </c>
      <c r="C5905" s="88">
        <v>42142</v>
      </c>
    </row>
    <row r="5906" spans="1:3" x14ac:dyDescent="0.25">
      <c r="A5906" s="80">
        <v>1065778</v>
      </c>
      <c r="B5906" s="104" t="s">
        <v>236</v>
      </c>
      <c r="C5906" s="88">
        <v>4216</v>
      </c>
    </row>
    <row r="5907" spans="1:3" x14ac:dyDescent="0.25">
      <c r="A5907" s="80">
        <v>1065779</v>
      </c>
      <c r="B5907" s="104" t="s">
        <v>236</v>
      </c>
      <c r="C5907" s="88">
        <v>4218</v>
      </c>
    </row>
    <row r="5908" spans="1:3" x14ac:dyDescent="0.25">
      <c r="A5908" s="80">
        <v>1065780</v>
      </c>
      <c r="B5908" s="104" t="s">
        <v>236</v>
      </c>
      <c r="C5908" s="88">
        <v>4219</v>
      </c>
    </row>
    <row r="5909" spans="1:3" x14ac:dyDescent="0.25">
      <c r="A5909" s="80">
        <v>1065781</v>
      </c>
      <c r="B5909" s="104" t="s">
        <v>236</v>
      </c>
      <c r="C5909" s="88">
        <v>42227</v>
      </c>
    </row>
    <row r="5910" spans="1:3" x14ac:dyDescent="0.25">
      <c r="A5910" s="80">
        <v>1065782</v>
      </c>
      <c r="B5910" s="104" t="s">
        <v>236</v>
      </c>
      <c r="C5910" s="88">
        <v>42247</v>
      </c>
    </row>
    <row r="5911" spans="1:3" x14ac:dyDescent="0.25">
      <c r="A5911" s="80">
        <v>1065783</v>
      </c>
      <c r="B5911" s="104" t="s">
        <v>236</v>
      </c>
      <c r="C5911" s="88">
        <v>42284</v>
      </c>
    </row>
    <row r="5912" spans="1:3" x14ac:dyDescent="0.25">
      <c r="A5912" s="80">
        <v>1065784</v>
      </c>
      <c r="B5912" s="104" t="s">
        <v>236</v>
      </c>
      <c r="C5912" s="88">
        <v>4229</v>
      </c>
    </row>
    <row r="5913" spans="1:3" x14ac:dyDescent="0.25">
      <c r="A5913" s="80">
        <v>1065785</v>
      </c>
      <c r="B5913" s="104" t="s">
        <v>236</v>
      </c>
      <c r="C5913" s="88">
        <v>4230</v>
      </c>
    </row>
    <row r="5914" spans="1:3" x14ac:dyDescent="0.25">
      <c r="A5914" s="80">
        <v>1065786</v>
      </c>
      <c r="B5914" s="104" t="s">
        <v>236</v>
      </c>
      <c r="C5914" s="88">
        <v>4231</v>
      </c>
    </row>
    <row r="5915" spans="1:3" x14ac:dyDescent="0.25">
      <c r="A5915" s="80">
        <v>1065787</v>
      </c>
      <c r="B5915" s="91">
        <v>1030943</v>
      </c>
      <c r="C5915" s="88">
        <v>4232</v>
      </c>
    </row>
    <row r="5916" spans="1:3" x14ac:dyDescent="0.25">
      <c r="A5916" s="80">
        <v>1065788</v>
      </c>
      <c r="B5916" s="104" t="s">
        <v>236</v>
      </c>
      <c r="C5916" s="88">
        <v>4234</v>
      </c>
    </row>
    <row r="5917" spans="1:3" x14ac:dyDescent="0.25">
      <c r="A5917" s="80">
        <v>1065789</v>
      </c>
      <c r="B5917" s="104" t="s">
        <v>236</v>
      </c>
      <c r="C5917" s="88">
        <v>42365</v>
      </c>
    </row>
    <row r="5918" spans="1:3" x14ac:dyDescent="0.25">
      <c r="A5918" s="80">
        <v>1065790</v>
      </c>
      <c r="B5918" s="104" t="s">
        <v>236</v>
      </c>
      <c r="C5918" s="88">
        <v>4237</v>
      </c>
    </row>
    <row r="5919" spans="1:3" x14ac:dyDescent="0.25">
      <c r="A5919" s="80">
        <v>1065791</v>
      </c>
      <c r="B5919" s="104" t="s">
        <v>236</v>
      </c>
      <c r="C5919" s="88">
        <v>4241</v>
      </c>
    </row>
    <row r="5920" spans="1:3" x14ac:dyDescent="0.25">
      <c r="A5920" s="80">
        <v>1065792</v>
      </c>
      <c r="B5920" s="104" t="s">
        <v>236</v>
      </c>
      <c r="C5920" s="88">
        <v>4244</v>
      </c>
    </row>
    <row r="5921" spans="1:3" x14ac:dyDescent="0.25">
      <c r="A5921" s="80">
        <v>1065793</v>
      </c>
      <c r="B5921" s="104" t="s">
        <v>236</v>
      </c>
      <c r="C5921" s="88">
        <v>4245</v>
      </c>
    </row>
    <row r="5922" spans="1:3" x14ac:dyDescent="0.25">
      <c r="A5922" s="80">
        <v>1065794</v>
      </c>
      <c r="B5922" s="104" t="s">
        <v>236</v>
      </c>
      <c r="C5922" s="88">
        <v>4246</v>
      </c>
    </row>
    <row r="5923" spans="1:3" x14ac:dyDescent="0.25">
      <c r="A5923" s="80">
        <v>1065795</v>
      </c>
      <c r="B5923" s="91">
        <v>1030951</v>
      </c>
      <c r="C5923" s="88">
        <v>4253</v>
      </c>
    </row>
    <row r="5924" spans="1:3" x14ac:dyDescent="0.25">
      <c r="A5924" s="80">
        <v>1065796</v>
      </c>
      <c r="B5924" s="104" t="s">
        <v>236</v>
      </c>
      <c r="C5924" s="88">
        <v>4261</v>
      </c>
    </row>
    <row r="5925" spans="1:3" x14ac:dyDescent="0.25">
      <c r="A5925" s="80">
        <v>1065797</v>
      </c>
      <c r="B5925" s="104" t="s">
        <v>236</v>
      </c>
      <c r="C5925" s="88">
        <v>4264</v>
      </c>
    </row>
    <row r="5926" spans="1:3" x14ac:dyDescent="0.25">
      <c r="A5926" s="80">
        <v>1065798</v>
      </c>
      <c r="B5926" s="104" t="s">
        <v>236</v>
      </c>
      <c r="C5926" s="88">
        <v>42647</v>
      </c>
    </row>
    <row r="5927" spans="1:3" x14ac:dyDescent="0.25">
      <c r="A5927" s="80">
        <v>1065799</v>
      </c>
      <c r="B5927" s="104" t="s">
        <v>236</v>
      </c>
      <c r="C5927" s="88">
        <v>4267</v>
      </c>
    </row>
    <row r="5928" spans="1:3" x14ac:dyDescent="0.25">
      <c r="A5928" s="80">
        <v>1065800</v>
      </c>
      <c r="B5928" s="104" t="s">
        <v>236</v>
      </c>
      <c r="C5928" s="88">
        <v>4273</v>
      </c>
    </row>
    <row r="5929" spans="1:3" x14ac:dyDescent="0.25">
      <c r="A5929" s="80">
        <v>1065801</v>
      </c>
      <c r="B5929" s="91">
        <v>1030957</v>
      </c>
      <c r="C5929" s="88">
        <v>4274</v>
      </c>
    </row>
    <row r="5930" spans="1:3" x14ac:dyDescent="0.25">
      <c r="A5930" s="80">
        <v>1065802</v>
      </c>
      <c r="B5930" s="104" t="s">
        <v>236</v>
      </c>
      <c r="C5930" s="88">
        <v>4276</v>
      </c>
    </row>
    <row r="5931" spans="1:3" x14ac:dyDescent="0.25">
      <c r="A5931" s="80">
        <v>1065803</v>
      </c>
      <c r="B5931" s="91">
        <v>1030959</v>
      </c>
      <c r="C5931" s="88">
        <v>4286</v>
      </c>
    </row>
    <row r="5932" spans="1:3" x14ac:dyDescent="0.25">
      <c r="A5932" s="80">
        <v>1065804</v>
      </c>
      <c r="B5932" s="91">
        <v>1030960</v>
      </c>
      <c r="C5932" s="88">
        <v>4288</v>
      </c>
    </row>
    <row r="5933" spans="1:3" x14ac:dyDescent="0.25">
      <c r="A5933" s="80">
        <v>1065805</v>
      </c>
      <c r="B5933" s="104" t="s">
        <v>236</v>
      </c>
      <c r="C5933" s="88">
        <v>42972</v>
      </c>
    </row>
    <row r="5934" spans="1:3" x14ac:dyDescent="0.25">
      <c r="A5934" s="80">
        <v>1065806</v>
      </c>
      <c r="B5934" s="91">
        <v>1030963</v>
      </c>
      <c r="C5934" s="88">
        <v>4300</v>
      </c>
    </row>
    <row r="5935" spans="1:3" x14ac:dyDescent="0.25">
      <c r="A5935" s="80">
        <v>1065807</v>
      </c>
      <c r="B5935" s="91">
        <v>1030964</v>
      </c>
      <c r="C5935" s="88">
        <v>4303</v>
      </c>
    </row>
    <row r="5936" spans="1:3" x14ac:dyDescent="0.25">
      <c r="A5936" s="80">
        <v>1065808</v>
      </c>
      <c r="B5936" s="104" t="s">
        <v>236</v>
      </c>
      <c r="C5936" s="88">
        <v>4304</v>
      </c>
    </row>
    <row r="5937" spans="1:3" x14ac:dyDescent="0.25">
      <c r="A5937" s="80">
        <v>1065809</v>
      </c>
      <c r="B5937" s="104" t="s">
        <v>236</v>
      </c>
      <c r="C5937" s="88">
        <v>4306</v>
      </c>
    </row>
    <row r="5938" spans="1:3" x14ac:dyDescent="0.25">
      <c r="A5938" s="80">
        <v>1065810</v>
      </c>
      <c r="B5938" s="104" t="s">
        <v>236</v>
      </c>
      <c r="C5938" s="88">
        <v>43070</v>
      </c>
    </row>
    <row r="5939" spans="1:3" x14ac:dyDescent="0.25">
      <c r="A5939" s="80">
        <v>1065811</v>
      </c>
      <c r="B5939" s="104" t="s">
        <v>236</v>
      </c>
      <c r="C5939" s="88">
        <v>4309</v>
      </c>
    </row>
    <row r="5940" spans="1:3" x14ac:dyDescent="0.25">
      <c r="A5940" s="80">
        <v>1065812</v>
      </c>
      <c r="B5940" s="104" t="s">
        <v>236</v>
      </c>
      <c r="C5940" s="88">
        <v>43103</v>
      </c>
    </row>
    <row r="5941" spans="1:3" x14ac:dyDescent="0.25">
      <c r="A5941" s="80">
        <v>1065813</v>
      </c>
      <c r="B5941" s="104" t="s">
        <v>236</v>
      </c>
      <c r="C5941" s="88">
        <v>4311</v>
      </c>
    </row>
    <row r="5942" spans="1:3" x14ac:dyDescent="0.25">
      <c r="A5942" s="80">
        <v>1065814</v>
      </c>
      <c r="B5942" s="104" t="s">
        <v>236</v>
      </c>
      <c r="C5942" s="88">
        <v>43115</v>
      </c>
    </row>
    <row r="5943" spans="1:3" x14ac:dyDescent="0.25">
      <c r="A5943" s="80">
        <v>1065815</v>
      </c>
      <c r="B5943" s="104" t="s">
        <v>236</v>
      </c>
      <c r="C5943" s="88">
        <v>43121</v>
      </c>
    </row>
    <row r="5944" spans="1:3" x14ac:dyDescent="0.25">
      <c r="A5944" s="80">
        <v>1065816</v>
      </c>
      <c r="B5944" s="104" t="s">
        <v>236</v>
      </c>
      <c r="C5944" s="88">
        <v>4322</v>
      </c>
    </row>
    <row r="5945" spans="1:3" x14ac:dyDescent="0.25">
      <c r="A5945" s="80">
        <v>1065817</v>
      </c>
      <c r="B5945" s="104" t="s">
        <v>236</v>
      </c>
      <c r="C5945" s="88">
        <v>43228</v>
      </c>
    </row>
    <row r="5946" spans="1:3" x14ac:dyDescent="0.25">
      <c r="A5946" s="80">
        <v>1065818</v>
      </c>
      <c r="B5946" s="104" t="s">
        <v>236</v>
      </c>
      <c r="C5946" s="88">
        <v>4323</v>
      </c>
    </row>
    <row r="5947" spans="1:3" x14ac:dyDescent="0.25">
      <c r="A5947" s="80">
        <v>1065819</v>
      </c>
      <c r="B5947" s="91">
        <v>1030978</v>
      </c>
      <c r="C5947" s="88">
        <v>43234</v>
      </c>
    </row>
    <row r="5948" spans="1:3" x14ac:dyDescent="0.25">
      <c r="A5948" s="80">
        <v>1065820</v>
      </c>
      <c r="B5948" s="104" t="s">
        <v>236</v>
      </c>
      <c r="C5948" s="88">
        <v>43282</v>
      </c>
    </row>
    <row r="5949" spans="1:3" x14ac:dyDescent="0.25">
      <c r="A5949" s="80">
        <v>1065821</v>
      </c>
      <c r="B5949" s="104" t="s">
        <v>236</v>
      </c>
      <c r="C5949" s="88">
        <v>4334</v>
      </c>
    </row>
    <row r="5950" spans="1:3" x14ac:dyDescent="0.25">
      <c r="A5950" s="80">
        <v>1065822</v>
      </c>
      <c r="B5950" s="104" t="s">
        <v>236</v>
      </c>
      <c r="C5950" s="88">
        <v>4336</v>
      </c>
    </row>
    <row r="5951" spans="1:3" x14ac:dyDescent="0.25">
      <c r="A5951" s="80">
        <v>1065823</v>
      </c>
      <c r="B5951" s="104" t="s">
        <v>236</v>
      </c>
      <c r="C5951" s="88">
        <v>43401</v>
      </c>
    </row>
    <row r="5952" spans="1:3" x14ac:dyDescent="0.25">
      <c r="A5952" s="80">
        <v>1065824</v>
      </c>
      <c r="B5952" s="104" t="s">
        <v>236</v>
      </c>
      <c r="C5952" s="88">
        <v>43445</v>
      </c>
    </row>
    <row r="5953" spans="1:3" x14ac:dyDescent="0.25">
      <c r="A5953" s="80">
        <v>1065825</v>
      </c>
      <c r="B5953" s="104" t="s">
        <v>236</v>
      </c>
      <c r="C5953" s="88">
        <v>4345</v>
      </c>
    </row>
    <row r="5954" spans="1:3" x14ac:dyDescent="0.25">
      <c r="A5954" s="80">
        <v>1065826</v>
      </c>
      <c r="B5954" s="104" t="s">
        <v>236</v>
      </c>
      <c r="C5954" s="88">
        <v>4347</v>
      </c>
    </row>
    <row r="5955" spans="1:3" x14ac:dyDescent="0.25">
      <c r="A5955" s="80">
        <v>1065827</v>
      </c>
      <c r="B5955" s="104" t="s">
        <v>236</v>
      </c>
      <c r="C5955" s="88">
        <v>43493</v>
      </c>
    </row>
    <row r="5956" spans="1:3" x14ac:dyDescent="0.25">
      <c r="A5956" s="80">
        <v>1065828</v>
      </c>
      <c r="B5956" s="104" t="s">
        <v>236</v>
      </c>
      <c r="C5956" s="88">
        <v>4350</v>
      </c>
    </row>
    <row r="5957" spans="1:3" x14ac:dyDescent="0.25">
      <c r="A5957" s="80">
        <v>1065829</v>
      </c>
      <c r="B5957" s="104" t="s">
        <v>236</v>
      </c>
      <c r="C5957" s="88">
        <v>4353</v>
      </c>
    </row>
    <row r="5958" spans="1:3" x14ac:dyDescent="0.25">
      <c r="A5958" s="80">
        <v>1065830</v>
      </c>
      <c r="B5958" s="104" t="s">
        <v>236</v>
      </c>
      <c r="C5958" s="88">
        <v>4357</v>
      </c>
    </row>
    <row r="5959" spans="1:3" x14ac:dyDescent="0.25">
      <c r="A5959" s="80">
        <v>1065831</v>
      </c>
      <c r="B5959" s="104" t="s">
        <v>236</v>
      </c>
      <c r="C5959" s="88">
        <v>43583</v>
      </c>
    </row>
    <row r="5960" spans="1:3" x14ac:dyDescent="0.25">
      <c r="A5960" s="80">
        <v>1065832</v>
      </c>
      <c r="B5960" s="104" t="s">
        <v>236</v>
      </c>
      <c r="C5960" s="88">
        <v>43601</v>
      </c>
    </row>
    <row r="5961" spans="1:3" x14ac:dyDescent="0.25">
      <c r="A5961" s="80">
        <v>1065833</v>
      </c>
      <c r="B5961" s="104" t="s">
        <v>236</v>
      </c>
      <c r="C5961" s="88">
        <v>4363</v>
      </c>
    </row>
    <row r="5962" spans="1:3" x14ac:dyDescent="0.25">
      <c r="A5962" s="80">
        <v>1065834</v>
      </c>
      <c r="B5962" s="104" t="s">
        <v>236</v>
      </c>
      <c r="C5962" s="88">
        <v>4366</v>
      </c>
    </row>
    <row r="5963" spans="1:3" x14ac:dyDescent="0.25">
      <c r="A5963" s="80">
        <v>1065835</v>
      </c>
      <c r="B5963" s="104" t="s">
        <v>236</v>
      </c>
      <c r="C5963" s="88">
        <v>43679</v>
      </c>
    </row>
    <row r="5964" spans="1:3" x14ac:dyDescent="0.25">
      <c r="A5964" s="80">
        <v>1065836</v>
      </c>
      <c r="B5964" s="91">
        <v>1031000</v>
      </c>
      <c r="C5964" s="88">
        <v>4369</v>
      </c>
    </row>
    <row r="5965" spans="1:3" x14ac:dyDescent="0.25">
      <c r="A5965" s="80">
        <v>1065837</v>
      </c>
      <c r="B5965" s="91">
        <v>1031001</v>
      </c>
      <c r="C5965" s="88">
        <v>43691</v>
      </c>
    </row>
    <row r="5966" spans="1:3" x14ac:dyDescent="0.25">
      <c r="A5966" s="80">
        <v>1065838</v>
      </c>
      <c r="B5966" s="104" t="s">
        <v>236</v>
      </c>
      <c r="C5966" s="88">
        <v>43695</v>
      </c>
    </row>
    <row r="5967" spans="1:3" x14ac:dyDescent="0.25">
      <c r="A5967" s="80">
        <v>1065839</v>
      </c>
      <c r="B5967" s="104" t="s">
        <v>236</v>
      </c>
      <c r="C5967" s="88">
        <v>43698</v>
      </c>
    </row>
    <row r="5968" spans="1:3" x14ac:dyDescent="0.25">
      <c r="A5968" s="80">
        <v>1065840</v>
      </c>
      <c r="B5968" s="104" t="s">
        <v>236</v>
      </c>
      <c r="C5968" s="88">
        <v>4370</v>
      </c>
    </row>
    <row r="5969" spans="1:3" x14ac:dyDescent="0.25">
      <c r="A5969" s="80">
        <v>1065841</v>
      </c>
      <c r="B5969" s="104" t="s">
        <v>236</v>
      </c>
      <c r="C5969" s="88">
        <v>43707</v>
      </c>
    </row>
    <row r="5970" spans="1:3" x14ac:dyDescent="0.25">
      <c r="A5970" s="80">
        <v>1065842</v>
      </c>
      <c r="B5970" s="104" t="s">
        <v>236</v>
      </c>
      <c r="C5970" s="88">
        <v>43715</v>
      </c>
    </row>
    <row r="5971" spans="1:3" x14ac:dyDescent="0.25">
      <c r="A5971" s="80">
        <v>1065843</v>
      </c>
      <c r="B5971" s="104" t="s">
        <v>236</v>
      </c>
      <c r="C5971" s="88">
        <v>4372</v>
      </c>
    </row>
    <row r="5972" spans="1:3" x14ac:dyDescent="0.25">
      <c r="A5972" s="80">
        <v>1065844</v>
      </c>
      <c r="B5972" s="91">
        <v>1031008</v>
      </c>
      <c r="C5972" s="88">
        <v>43742</v>
      </c>
    </row>
    <row r="5973" spans="1:3" x14ac:dyDescent="0.25">
      <c r="A5973" s="80">
        <v>1065845</v>
      </c>
      <c r="B5973" s="104" t="s">
        <v>236</v>
      </c>
      <c r="C5973" s="88">
        <v>43750</v>
      </c>
    </row>
    <row r="5974" spans="1:3" x14ac:dyDescent="0.25">
      <c r="A5974" s="80">
        <v>1065846</v>
      </c>
      <c r="B5974" s="104" t="s">
        <v>236</v>
      </c>
      <c r="C5974" s="88">
        <v>43755</v>
      </c>
    </row>
    <row r="5975" spans="1:3" x14ac:dyDescent="0.25">
      <c r="A5975" s="80">
        <v>1065847</v>
      </c>
      <c r="B5975" s="91">
        <v>1031011</v>
      </c>
      <c r="C5975" s="88">
        <v>4377</v>
      </c>
    </row>
    <row r="5976" spans="1:3" x14ac:dyDescent="0.25">
      <c r="A5976" s="80">
        <v>1065848</v>
      </c>
      <c r="B5976" s="104" t="s">
        <v>236</v>
      </c>
      <c r="C5976" s="88">
        <v>43783</v>
      </c>
    </row>
    <row r="5977" spans="1:3" x14ac:dyDescent="0.25">
      <c r="A5977" s="80">
        <v>1065849</v>
      </c>
      <c r="B5977" s="104" t="s">
        <v>236</v>
      </c>
      <c r="C5977" s="88">
        <v>43795</v>
      </c>
    </row>
    <row r="5978" spans="1:3" x14ac:dyDescent="0.25">
      <c r="A5978" s="80">
        <v>1065850</v>
      </c>
      <c r="B5978" s="104" t="s">
        <v>236</v>
      </c>
      <c r="C5978" s="88">
        <v>43815</v>
      </c>
    </row>
    <row r="5979" spans="1:3" x14ac:dyDescent="0.25">
      <c r="A5979" s="80">
        <v>1065851</v>
      </c>
      <c r="B5979" s="91">
        <v>1031015</v>
      </c>
      <c r="C5979" s="88">
        <v>43828</v>
      </c>
    </row>
    <row r="5980" spans="1:3" x14ac:dyDescent="0.25">
      <c r="A5980" s="80">
        <v>1065852</v>
      </c>
      <c r="B5980" s="104" t="s">
        <v>236</v>
      </c>
      <c r="C5980" s="88">
        <v>4383</v>
      </c>
    </row>
    <row r="5981" spans="1:3" x14ac:dyDescent="0.25">
      <c r="A5981" s="80">
        <v>1065853</v>
      </c>
      <c r="B5981" s="91">
        <v>1031017</v>
      </c>
      <c r="C5981" s="88">
        <v>43839</v>
      </c>
    </row>
    <row r="5982" spans="1:3" x14ac:dyDescent="0.25">
      <c r="A5982" s="80">
        <v>1065854</v>
      </c>
      <c r="B5982" s="104" t="s">
        <v>236</v>
      </c>
      <c r="C5982" s="88">
        <v>4385</v>
      </c>
    </row>
    <row r="5983" spans="1:3" x14ac:dyDescent="0.25">
      <c r="A5983" s="80">
        <v>1065855</v>
      </c>
      <c r="B5983" s="104" t="s">
        <v>236</v>
      </c>
      <c r="C5983" s="88">
        <v>43866</v>
      </c>
    </row>
    <row r="5984" spans="1:3" x14ac:dyDescent="0.25">
      <c r="A5984" s="80">
        <v>1065856</v>
      </c>
      <c r="B5984" s="104" t="s">
        <v>236</v>
      </c>
      <c r="C5984" s="88">
        <v>43870</v>
      </c>
    </row>
    <row r="5985" spans="1:3" x14ac:dyDescent="0.25">
      <c r="A5985" s="80">
        <v>1065857</v>
      </c>
      <c r="B5985" s="104" t="s">
        <v>236</v>
      </c>
      <c r="C5985" s="88">
        <v>43896</v>
      </c>
    </row>
    <row r="5986" spans="1:3" x14ac:dyDescent="0.25">
      <c r="A5986" s="80">
        <v>1065858</v>
      </c>
      <c r="B5986" s="104" t="s">
        <v>236</v>
      </c>
      <c r="C5986" s="88">
        <v>43906</v>
      </c>
    </row>
    <row r="5987" spans="1:3" x14ac:dyDescent="0.25">
      <c r="A5987" s="80">
        <v>1065859</v>
      </c>
      <c r="B5987" s="104" t="s">
        <v>236</v>
      </c>
      <c r="C5987" s="88">
        <v>4391</v>
      </c>
    </row>
    <row r="5988" spans="1:3" x14ac:dyDescent="0.25">
      <c r="A5988" s="80">
        <v>1065860</v>
      </c>
      <c r="B5988" s="104" t="s">
        <v>236</v>
      </c>
      <c r="C5988" s="88">
        <v>4396</v>
      </c>
    </row>
    <row r="5989" spans="1:3" x14ac:dyDescent="0.25">
      <c r="A5989" s="80">
        <v>1065861</v>
      </c>
      <c r="B5989" s="104" t="s">
        <v>236</v>
      </c>
      <c r="C5989" s="88">
        <v>4397</v>
      </c>
    </row>
    <row r="5990" spans="1:3" x14ac:dyDescent="0.25">
      <c r="A5990" s="80">
        <v>1065862</v>
      </c>
      <c r="B5990" s="91">
        <v>1031026</v>
      </c>
      <c r="C5990" s="88">
        <v>4398</v>
      </c>
    </row>
    <row r="5991" spans="1:3" x14ac:dyDescent="0.25">
      <c r="A5991" s="80">
        <v>1065863</v>
      </c>
      <c r="B5991" s="104" t="s">
        <v>236</v>
      </c>
      <c r="C5991" s="88">
        <v>43982</v>
      </c>
    </row>
    <row r="5992" spans="1:3" x14ac:dyDescent="0.25">
      <c r="A5992" s="80">
        <v>1065864</v>
      </c>
      <c r="B5992" s="104" t="s">
        <v>236</v>
      </c>
      <c r="C5992" s="88">
        <v>43990</v>
      </c>
    </row>
    <row r="5993" spans="1:3" x14ac:dyDescent="0.25">
      <c r="A5993" s="80">
        <v>1065865</v>
      </c>
      <c r="B5993" s="104" t="s">
        <v>236</v>
      </c>
      <c r="C5993" s="88">
        <v>43993</v>
      </c>
    </row>
    <row r="5994" spans="1:3" x14ac:dyDescent="0.25">
      <c r="A5994" s="80">
        <v>1065866</v>
      </c>
      <c r="B5994" s="104" t="s">
        <v>236</v>
      </c>
      <c r="C5994" s="88">
        <v>44010</v>
      </c>
    </row>
    <row r="5995" spans="1:3" x14ac:dyDescent="0.25">
      <c r="A5995" s="80">
        <v>1065867</v>
      </c>
      <c r="B5995" s="104" t="s">
        <v>236</v>
      </c>
      <c r="C5995" s="88">
        <v>44037</v>
      </c>
    </row>
    <row r="5996" spans="1:3" x14ac:dyDescent="0.25">
      <c r="A5996" s="80">
        <v>1065868</v>
      </c>
      <c r="B5996" s="104" t="s">
        <v>236</v>
      </c>
      <c r="C5996" s="88">
        <v>4406</v>
      </c>
    </row>
    <row r="5997" spans="1:3" x14ac:dyDescent="0.25">
      <c r="A5997" s="80">
        <v>1065869</v>
      </c>
      <c r="B5997" s="104" t="s">
        <v>236</v>
      </c>
      <c r="C5997" s="88">
        <v>44090</v>
      </c>
    </row>
    <row r="5998" spans="1:3" x14ac:dyDescent="0.25">
      <c r="A5998" s="80">
        <v>1065870</v>
      </c>
      <c r="B5998" s="104" t="s">
        <v>236</v>
      </c>
      <c r="C5998" s="88">
        <v>44098</v>
      </c>
    </row>
    <row r="5999" spans="1:3" x14ac:dyDescent="0.25">
      <c r="A5999" s="80">
        <v>1065871</v>
      </c>
      <c r="B5999" s="104" t="s">
        <v>236</v>
      </c>
      <c r="C5999" s="88">
        <v>4412</v>
      </c>
    </row>
    <row r="6000" spans="1:3" x14ac:dyDescent="0.25">
      <c r="A6000" s="80">
        <v>1065872</v>
      </c>
      <c r="B6000" s="104" t="s">
        <v>236</v>
      </c>
      <c r="C6000" s="88">
        <v>4418</v>
      </c>
    </row>
    <row r="6001" spans="1:3" x14ac:dyDescent="0.25">
      <c r="A6001" s="80">
        <v>1065873</v>
      </c>
      <c r="B6001" s="104" t="s">
        <v>236</v>
      </c>
      <c r="C6001" s="88">
        <v>44186</v>
      </c>
    </row>
    <row r="6002" spans="1:3" x14ac:dyDescent="0.25">
      <c r="A6002" s="80">
        <v>1065874</v>
      </c>
      <c r="B6002" s="91">
        <v>1031039</v>
      </c>
      <c r="C6002" s="88">
        <v>4420</v>
      </c>
    </row>
    <row r="6003" spans="1:3" x14ac:dyDescent="0.25">
      <c r="A6003" s="80">
        <v>1065875</v>
      </c>
      <c r="B6003" s="104" t="s">
        <v>236</v>
      </c>
      <c r="C6003" s="88">
        <v>4423</v>
      </c>
    </row>
    <row r="6004" spans="1:3" x14ac:dyDescent="0.25">
      <c r="A6004" s="80">
        <v>1065876</v>
      </c>
      <c r="B6004" s="91">
        <v>1031041</v>
      </c>
      <c r="C6004" s="88">
        <v>44243</v>
      </c>
    </row>
    <row r="6005" spans="1:3" x14ac:dyDescent="0.25">
      <c r="A6005" s="80">
        <v>1065877</v>
      </c>
      <c r="B6005" s="104" t="s">
        <v>236</v>
      </c>
      <c r="C6005" s="88">
        <v>4426</v>
      </c>
    </row>
    <row r="6006" spans="1:3" x14ac:dyDescent="0.25">
      <c r="A6006" s="80">
        <v>1065878</v>
      </c>
      <c r="B6006" s="91">
        <v>1031043</v>
      </c>
      <c r="C6006" s="88">
        <v>4428</v>
      </c>
    </row>
    <row r="6007" spans="1:3" x14ac:dyDescent="0.25">
      <c r="A6007" s="80">
        <v>1065879</v>
      </c>
      <c r="B6007" s="104" t="s">
        <v>236</v>
      </c>
      <c r="C6007" s="88">
        <v>44334</v>
      </c>
    </row>
    <row r="6008" spans="1:3" x14ac:dyDescent="0.25">
      <c r="A6008" s="80">
        <v>1065880</v>
      </c>
      <c r="B6008" s="104" t="s">
        <v>236</v>
      </c>
      <c r="C6008" s="88">
        <v>44345</v>
      </c>
    </row>
    <row r="6009" spans="1:3" x14ac:dyDescent="0.25">
      <c r="A6009" s="80">
        <v>1065881</v>
      </c>
      <c r="B6009" s="104" t="s">
        <v>236</v>
      </c>
      <c r="C6009" s="88">
        <v>44374</v>
      </c>
    </row>
    <row r="6010" spans="1:3" x14ac:dyDescent="0.25">
      <c r="A6010" s="80">
        <v>1065882</v>
      </c>
      <c r="B6010" s="104" t="s">
        <v>236</v>
      </c>
      <c r="C6010" s="88">
        <v>44396</v>
      </c>
    </row>
    <row r="6011" spans="1:3" x14ac:dyDescent="0.25">
      <c r="A6011" s="80">
        <v>1065883</v>
      </c>
      <c r="B6011" s="104" t="s">
        <v>236</v>
      </c>
      <c r="C6011" s="88">
        <v>44404</v>
      </c>
    </row>
    <row r="6012" spans="1:3" x14ac:dyDescent="0.25">
      <c r="A6012" s="80">
        <v>1065884</v>
      </c>
      <c r="B6012" s="104" t="s">
        <v>236</v>
      </c>
      <c r="C6012" s="88">
        <v>44406</v>
      </c>
    </row>
    <row r="6013" spans="1:3" x14ac:dyDescent="0.25">
      <c r="A6013" s="80">
        <v>1065885</v>
      </c>
      <c r="B6013" s="104" t="s">
        <v>236</v>
      </c>
      <c r="C6013" s="88">
        <v>4442</v>
      </c>
    </row>
    <row r="6014" spans="1:3" x14ac:dyDescent="0.25">
      <c r="A6014" s="80">
        <v>1065886</v>
      </c>
      <c r="B6014" s="104" t="s">
        <v>236</v>
      </c>
      <c r="C6014" s="88">
        <v>4445</v>
      </c>
    </row>
    <row r="6015" spans="1:3" x14ac:dyDescent="0.25">
      <c r="A6015" s="80">
        <v>1065887</v>
      </c>
      <c r="B6015" s="104" t="s">
        <v>236</v>
      </c>
      <c r="C6015" s="88">
        <v>44455</v>
      </c>
    </row>
    <row r="6016" spans="1:3" x14ac:dyDescent="0.25">
      <c r="A6016" s="80">
        <v>1065888</v>
      </c>
      <c r="B6016" s="104" t="s">
        <v>236</v>
      </c>
      <c r="C6016" s="88">
        <v>4447</v>
      </c>
    </row>
    <row r="6017" spans="1:3" x14ac:dyDescent="0.25">
      <c r="A6017" s="80">
        <v>1065889</v>
      </c>
      <c r="B6017" s="104" t="s">
        <v>236</v>
      </c>
      <c r="C6017" s="88">
        <v>4448</v>
      </c>
    </row>
    <row r="6018" spans="1:3" x14ac:dyDescent="0.25">
      <c r="A6018" s="80">
        <v>1065890</v>
      </c>
      <c r="B6018" s="104" t="s">
        <v>236</v>
      </c>
      <c r="C6018" s="88">
        <v>44489</v>
      </c>
    </row>
    <row r="6019" spans="1:3" x14ac:dyDescent="0.25">
      <c r="A6019" s="80">
        <v>1065891</v>
      </c>
      <c r="B6019" s="91">
        <v>1031058</v>
      </c>
      <c r="C6019" s="88">
        <v>4453</v>
      </c>
    </row>
    <row r="6020" spans="1:3" x14ac:dyDescent="0.25">
      <c r="A6020" s="80">
        <v>1065892</v>
      </c>
      <c r="B6020" s="104" t="s">
        <v>236</v>
      </c>
      <c r="C6020" s="88">
        <v>4454</v>
      </c>
    </row>
    <row r="6021" spans="1:3" x14ac:dyDescent="0.25">
      <c r="A6021" s="80">
        <v>1065893</v>
      </c>
      <c r="B6021" s="104" t="s">
        <v>236</v>
      </c>
      <c r="C6021" s="88">
        <v>4455</v>
      </c>
    </row>
    <row r="6022" spans="1:3" x14ac:dyDescent="0.25">
      <c r="A6022" s="80">
        <v>1065894</v>
      </c>
      <c r="B6022" s="91">
        <v>1031061</v>
      </c>
      <c r="C6022" s="88">
        <v>44550</v>
      </c>
    </row>
    <row r="6023" spans="1:3" x14ac:dyDescent="0.25">
      <c r="A6023" s="80">
        <v>1065895</v>
      </c>
      <c r="B6023" s="104" t="s">
        <v>236</v>
      </c>
      <c r="C6023" s="88">
        <v>4457</v>
      </c>
    </row>
    <row r="6024" spans="1:3" x14ac:dyDescent="0.25">
      <c r="A6024" s="80">
        <v>1065896</v>
      </c>
      <c r="B6024" s="104" t="s">
        <v>236</v>
      </c>
      <c r="C6024" s="88">
        <v>4460</v>
      </c>
    </row>
    <row r="6025" spans="1:3" x14ac:dyDescent="0.25">
      <c r="A6025" s="80">
        <v>1065897</v>
      </c>
      <c r="B6025" s="104" t="s">
        <v>236</v>
      </c>
      <c r="C6025" s="88">
        <v>4461</v>
      </c>
    </row>
    <row r="6026" spans="1:3" x14ac:dyDescent="0.25">
      <c r="A6026" s="80">
        <v>1065898</v>
      </c>
      <c r="B6026" s="104" t="s">
        <v>236</v>
      </c>
      <c r="C6026" s="88">
        <v>44624</v>
      </c>
    </row>
    <row r="6027" spans="1:3" x14ac:dyDescent="0.25">
      <c r="A6027" s="80">
        <v>1065899</v>
      </c>
      <c r="B6027" s="104" t="s">
        <v>236</v>
      </c>
      <c r="C6027" s="88">
        <v>4463</v>
      </c>
    </row>
    <row r="6028" spans="1:3" x14ac:dyDescent="0.25">
      <c r="A6028" s="80">
        <v>1065900</v>
      </c>
      <c r="B6028" s="104" t="s">
        <v>236</v>
      </c>
      <c r="C6028" s="88">
        <v>44639</v>
      </c>
    </row>
    <row r="6029" spans="1:3" x14ac:dyDescent="0.25">
      <c r="A6029" s="80">
        <v>1065901</v>
      </c>
      <c r="B6029" s="104" t="s">
        <v>236</v>
      </c>
      <c r="C6029" s="88">
        <v>44655</v>
      </c>
    </row>
    <row r="6030" spans="1:3" x14ac:dyDescent="0.25">
      <c r="A6030" s="80">
        <v>1065902</v>
      </c>
      <c r="B6030" s="104" t="s">
        <v>236</v>
      </c>
      <c r="C6030" s="88">
        <v>4467</v>
      </c>
    </row>
    <row r="6031" spans="1:3" x14ac:dyDescent="0.25">
      <c r="A6031" s="80">
        <v>1065903</v>
      </c>
      <c r="B6031" s="91">
        <v>1031071</v>
      </c>
      <c r="C6031" s="88">
        <v>4468</v>
      </c>
    </row>
    <row r="6032" spans="1:3" x14ac:dyDescent="0.25">
      <c r="A6032" s="80">
        <v>1065904</v>
      </c>
      <c r="B6032" s="104" t="s">
        <v>236</v>
      </c>
      <c r="C6032" s="88">
        <v>4469</v>
      </c>
    </row>
    <row r="6033" spans="1:3" x14ac:dyDescent="0.25">
      <c r="A6033" s="80">
        <v>1065905</v>
      </c>
      <c r="B6033" s="91">
        <v>1031074</v>
      </c>
      <c r="C6033" s="88">
        <v>44703</v>
      </c>
    </row>
    <row r="6034" spans="1:3" x14ac:dyDescent="0.25">
      <c r="A6034" s="80">
        <v>1065906</v>
      </c>
      <c r="B6034" s="104" t="s">
        <v>236</v>
      </c>
      <c r="C6034" s="88">
        <v>44713</v>
      </c>
    </row>
    <row r="6035" spans="1:3" x14ac:dyDescent="0.25">
      <c r="A6035" s="80">
        <v>1065907</v>
      </c>
      <c r="B6035" s="104" t="s">
        <v>236</v>
      </c>
      <c r="C6035" s="88">
        <v>44714</v>
      </c>
    </row>
    <row r="6036" spans="1:3" x14ac:dyDescent="0.25">
      <c r="A6036" s="80">
        <v>1065908</v>
      </c>
      <c r="B6036" s="91">
        <v>1031077</v>
      </c>
      <c r="C6036" s="88">
        <v>4473</v>
      </c>
    </row>
    <row r="6037" spans="1:3" x14ac:dyDescent="0.25">
      <c r="A6037" s="80">
        <v>1065909</v>
      </c>
      <c r="B6037" s="104" t="s">
        <v>236</v>
      </c>
      <c r="C6037" s="88">
        <v>44732</v>
      </c>
    </row>
    <row r="6038" spans="1:3" x14ac:dyDescent="0.25">
      <c r="A6038" s="80">
        <v>1065910</v>
      </c>
      <c r="B6038" s="91">
        <v>1031079</v>
      </c>
      <c r="C6038" s="88">
        <v>44746</v>
      </c>
    </row>
    <row r="6039" spans="1:3" x14ac:dyDescent="0.25">
      <c r="A6039" s="80">
        <v>1065911</v>
      </c>
      <c r="B6039" s="104" t="s">
        <v>236</v>
      </c>
      <c r="C6039" s="88">
        <v>4478</v>
      </c>
    </row>
    <row r="6040" spans="1:3" x14ac:dyDescent="0.25">
      <c r="A6040" s="80">
        <v>1065912</v>
      </c>
      <c r="B6040" s="104" t="s">
        <v>236</v>
      </c>
      <c r="C6040" s="88">
        <v>4479</v>
      </c>
    </row>
    <row r="6041" spans="1:3" x14ac:dyDescent="0.25">
      <c r="A6041" s="80">
        <v>1065913</v>
      </c>
      <c r="B6041" s="104" t="s">
        <v>236</v>
      </c>
      <c r="C6041" s="88">
        <v>4480</v>
      </c>
    </row>
    <row r="6042" spans="1:3" x14ac:dyDescent="0.25">
      <c r="A6042" s="80">
        <v>1065914</v>
      </c>
      <c r="B6042" s="104" t="s">
        <v>236</v>
      </c>
      <c r="C6042" s="88">
        <v>4481</v>
      </c>
    </row>
    <row r="6043" spans="1:3" x14ac:dyDescent="0.25">
      <c r="A6043" s="80">
        <v>1065915</v>
      </c>
      <c r="B6043" s="91">
        <v>1031084</v>
      </c>
      <c r="C6043" s="88">
        <v>4482</v>
      </c>
    </row>
    <row r="6044" spans="1:3" x14ac:dyDescent="0.25">
      <c r="A6044" s="80">
        <v>1065916</v>
      </c>
      <c r="B6044" s="91">
        <v>1031085</v>
      </c>
      <c r="C6044" s="88">
        <v>4484</v>
      </c>
    </row>
    <row r="6045" spans="1:3" x14ac:dyDescent="0.25">
      <c r="A6045" s="80">
        <v>1065917</v>
      </c>
      <c r="B6045" s="104" t="s">
        <v>236</v>
      </c>
      <c r="C6045" s="88">
        <v>44848</v>
      </c>
    </row>
    <row r="6046" spans="1:3" x14ac:dyDescent="0.25">
      <c r="A6046" s="80">
        <v>1065918</v>
      </c>
      <c r="B6046" s="104" t="s">
        <v>236</v>
      </c>
      <c r="C6046" s="88">
        <v>44913</v>
      </c>
    </row>
    <row r="6047" spans="1:3" x14ac:dyDescent="0.25">
      <c r="A6047" s="80">
        <v>1065919</v>
      </c>
      <c r="B6047" s="91">
        <v>1031088</v>
      </c>
      <c r="C6047" s="88">
        <v>44962</v>
      </c>
    </row>
    <row r="6048" spans="1:3" x14ac:dyDescent="0.25">
      <c r="A6048" s="80">
        <v>1065920</v>
      </c>
      <c r="B6048" s="104" t="s">
        <v>236</v>
      </c>
      <c r="C6048" s="88">
        <v>44973</v>
      </c>
    </row>
    <row r="6049" spans="1:3" x14ac:dyDescent="0.25">
      <c r="A6049" s="80">
        <v>1065921</v>
      </c>
      <c r="B6049" s="104" t="s">
        <v>236</v>
      </c>
      <c r="C6049" s="88">
        <v>44978</v>
      </c>
    </row>
    <row r="6050" spans="1:3" x14ac:dyDescent="0.25">
      <c r="A6050" s="80">
        <v>1065922</v>
      </c>
      <c r="B6050" s="104" t="s">
        <v>236</v>
      </c>
      <c r="C6050" s="88">
        <v>44993</v>
      </c>
    </row>
    <row r="6051" spans="1:3" x14ac:dyDescent="0.25">
      <c r="A6051" s="80">
        <v>1065923</v>
      </c>
      <c r="B6051" s="104" t="s">
        <v>236</v>
      </c>
      <c r="C6051" s="88">
        <v>4500</v>
      </c>
    </row>
    <row r="6052" spans="1:3" x14ac:dyDescent="0.25">
      <c r="A6052" s="80">
        <v>1065924</v>
      </c>
      <c r="B6052" s="104" t="s">
        <v>236</v>
      </c>
      <c r="C6052" s="88">
        <v>4502</v>
      </c>
    </row>
    <row r="6053" spans="1:3" x14ac:dyDescent="0.25">
      <c r="A6053" s="80">
        <v>1065925</v>
      </c>
      <c r="B6053" s="104" t="s">
        <v>236</v>
      </c>
      <c r="C6053" s="88">
        <v>45045</v>
      </c>
    </row>
    <row r="6054" spans="1:3" x14ac:dyDescent="0.25">
      <c r="A6054" s="80">
        <v>1065926</v>
      </c>
      <c r="B6054" s="104" t="s">
        <v>236</v>
      </c>
      <c r="C6054" s="88">
        <v>45046</v>
      </c>
    </row>
    <row r="6055" spans="1:3" x14ac:dyDescent="0.25">
      <c r="A6055" s="80">
        <v>1065927</v>
      </c>
      <c r="B6055" s="104" t="s">
        <v>236</v>
      </c>
      <c r="C6055" s="88">
        <v>4507</v>
      </c>
    </row>
    <row r="6056" spans="1:3" x14ac:dyDescent="0.25">
      <c r="A6056" s="80">
        <v>1065928</v>
      </c>
      <c r="B6056" s="104" t="s">
        <v>236</v>
      </c>
      <c r="C6056" s="88">
        <v>45070</v>
      </c>
    </row>
    <row r="6057" spans="1:3" x14ac:dyDescent="0.25">
      <c r="A6057" s="80">
        <v>1065929</v>
      </c>
      <c r="B6057" s="104" t="s">
        <v>236</v>
      </c>
      <c r="C6057" s="88">
        <v>45084</v>
      </c>
    </row>
    <row r="6058" spans="1:3" x14ac:dyDescent="0.25">
      <c r="A6058" s="80">
        <v>1065930</v>
      </c>
      <c r="B6058" s="104" t="s">
        <v>236</v>
      </c>
      <c r="C6058" s="88">
        <v>45113</v>
      </c>
    </row>
    <row r="6059" spans="1:3" x14ac:dyDescent="0.25">
      <c r="A6059" s="80">
        <v>1065931</v>
      </c>
      <c r="B6059" s="104" t="s">
        <v>236</v>
      </c>
      <c r="C6059" s="88">
        <v>45131</v>
      </c>
    </row>
    <row r="6060" spans="1:3" x14ac:dyDescent="0.25">
      <c r="A6060" s="80">
        <v>1065932</v>
      </c>
      <c r="B6060" s="104" t="s">
        <v>236</v>
      </c>
      <c r="C6060" s="88">
        <v>4519</v>
      </c>
    </row>
    <row r="6061" spans="1:3" x14ac:dyDescent="0.25">
      <c r="A6061" s="80">
        <v>1065933</v>
      </c>
      <c r="B6061" s="104" t="s">
        <v>236</v>
      </c>
      <c r="C6061" s="88">
        <v>45198</v>
      </c>
    </row>
    <row r="6062" spans="1:3" x14ac:dyDescent="0.25">
      <c r="A6062" s="80">
        <v>1065934</v>
      </c>
      <c r="B6062" s="104" t="s">
        <v>236</v>
      </c>
      <c r="C6062" s="88">
        <v>4520</v>
      </c>
    </row>
    <row r="6063" spans="1:3" x14ac:dyDescent="0.25">
      <c r="A6063" s="80">
        <v>1065935</v>
      </c>
      <c r="B6063" s="104" t="s">
        <v>236</v>
      </c>
      <c r="C6063" s="88">
        <v>45212</v>
      </c>
    </row>
    <row r="6064" spans="1:3" x14ac:dyDescent="0.25">
      <c r="A6064" s="80">
        <v>1065936</v>
      </c>
      <c r="B6064" s="104" t="s">
        <v>236</v>
      </c>
      <c r="C6064" s="88">
        <v>4522</v>
      </c>
    </row>
    <row r="6065" spans="1:3" x14ac:dyDescent="0.25">
      <c r="A6065" s="80">
        <v>1065937</v>
      </c>
      <c r="B6065" s="104" t="s">
        <v>236</v>
      </c>
      <c r="C6065" s="88">
        <v>4523</v>
      </c>
    </row>
    <row r="6066" spans="1:3" x14ac:dyDescent="0.25">
      <c r="A6066" s="80">
        <v>1065938</v>
      </c>
      <c r="B6066" s="104" t="s">
        <v>236</v>
      </c>
      <c r="C6066" s="88">
        <v>4527</v>
      </c>
    </row>
    <row r="6067" spans="1:3" x14ac:dyDescent="0.25">
      <c r="A6067" s="80">
        <v>1065939</v>
      </c>
      <c r="B6067" s="104" t="s">
        <v>236</v>
      </c>
      <c r="C6067" s="88">
        <v>45275</v>
      </c>
    </row>
    <row r="6068" spans="1:3" x14ac:dyDescent="0.25">
      <c r="A6068" s="80">
        <v>1065940</v>
      </c>
      <c r="B6068" s="104" t="s">
        <v>236</v>
      </c>
      <c r="C6068" s="88">
        <v>45277</v>
      </c>
    </row>
    <row r="6069" spans="1:3" x14ac:dyDescent="0.25">
      <c r="A6069" s="80">
        <v>1065941</v>
      </c>
      <c r="B6069" s="104" t="s">
        <v>236</v>
      </c>
      <c r="C6069" s="88">
        <v>4528</v>
      </c>
    </row>
    <row r="6070" spans="1:3" x14ac:dyDescent="0.25">
      <c r="A6070" s="80">
        <v>1065942</v>
      </c>
      <c r="B6070" s="104" t="s">
        <v>236</v>
      </c>
      <c r="C6070" s="88">
        <v>4529</v>
      </c>
    </row>
    <row r="6071" spans="1:3" x14ac:dyDescent="0.25">
      <c r="A6071" s="80">
        <v>1065943</v>
      </c>
      <c r="B6071" s="104" t="s">
        <v>236</v>
      </c>
      <c r="C6071" s="88">
        <v>45290</v>
      </c>
    </row>
    <row r="6072" spans="1:3" x14ac:dyDescent="0.25">
      <c r="A6072" s="80">
        <v>1065944</v>
      </c>
      <c r="B6072" s="91">
        <v>1031114</v>
      </c>
      <c r="C6072" s="88">
        <v>45294</v>
      </c>
    </row>
    <row r="6073" spans="1:3" x14ac:dyDescent="0.25">
      <c r="A6073" s="80">
        <v>1065945</v>
      </c>
      <c r="B6073" s="104" t="s">
        <v>236</v>
      </c>
      <c r="C6073" s="88">
        <v>4531</v>
      </c>
    </row>
    <row r="6074" spans="1:3" x14ac:dyDescent="0.25">
      <c r="A6074" s="80">
        <v>1065946</v>
      </c>
      <c r="B6074" s="91">
        <v>1031116</v>
      </c>
      <c r="C6074" s="88">
        <v>45310</v>
      </c>
    </row>
    <row r="6075" spans="1:3" x14ac:dyDescent="0.25">
      <c r="A6075" s="80">
        <v>1065947</v>
      </c>
      <c r="B6075" s="104" t="s">
        <v>236</v>
      </c>
      <c r="C6075" s="88">
        <v>4532</v>
      </c>
    </row>
    <row r="6076" spans="1:3" x14ac:dyDescent="0.25">
      <c r="A6076" s="80">
        <v>1065948</v>
      </c>
      <c r="B6076" s="104" t="s">
        <v>236</v>
      </c>
      <c r="C6076" s="88">
        <v>45336</v>
      </c>
    </row>
    <row r="6077" spans="1:3" x14ac:dyDescent="0.25">
      <c r="A6077" s="80">
        <v>1065949</v>
      </c>
      <c r="B6077" s="104" t="s">
        <v>236</v>
      </c>
      <c r="C6077" s="88">
        <v>4541</v>
      </c>
    </row>
    <row r="6078" spans="1:3" x14ac:dyDescent="0.25">
      <c r="A6078" s="80">
        <v>1065950</v>
      </c>
      <c r="B6078" s="104" t="s">
        <v>236</v>
      </c>
      <c r="C6078" s="88">
        <v>4545</v>
      </c>
    </row>
    <row r="6079" spans="1:3" x14ac:dyDescent="0.25">
      <c r="A6079" s="80">
        <v>1065951</v>
      </c>
      <c r="B6079" s="104" t="s">
        <v>236</v>
      </c>
      <c r="C6079" s="88">
        <v>45455</v>
      </c>
    </row>
    <row r="6080" spans="1:3" x14ac:dyDescent="0.25">
      <c r="A6080" s="80">
        <v>1065952</v>
      </c>
      <c r="B6080" s="91">
        <v>1031122</v>
      </c>
      <c r="C6080" s="88">
        <v>4548</v>
      </c>
    </row>
    <row r="6081" spans="1:3" x14ac:dyDescent="0.25">
      <c r="A6081" s="80">
        <v>1065953</v>
      </c>
      <c r="B6081" s="104" t="s">
        <v>236</v>
      </c>
      <c r="C6081" s="88">
        <v>45510</v>
      </c>
    </row>
    <row r="6082" spans="1:3" x14ac:dyDescent="0.25">
      <c r="A6082" s="80">
        <v>1065954</v>
      </c>
      <c r="B6082" s="104" t="s">
        <v>236</v>
      </c>
      <c r="C6082" s="88">
        <v>4553</v>
      </c>
    </row>
    <row r="6083" spans="1:3" x14ac:dyDescent="0.25">
      <c r="A6083" s="80">
        <v>1065955</v>
      </c>
      <c r="B6083" s="104" t="s">
        <v>236</v>
      </c>
      <c r="C6083" s="88">
        <v>4554</v>
      </c>
    </row>
    <row r="6084" spans="1:3" x14ac:dyDescent="0.25">
      <c r="A6084" s="80">
        <v>1065956</v>
      </c>
      <c r="B6084" s="104" t="s">
        <v>236</v>
      </c>
      <c r="C6084" s="88">
        <v>4555</v>
      </c>
    </row>
    <row r="6085" spans="1:3" x14ac:dyDescent="0.25">
      <c r="A6085" s="80">
        <v>1065957</v>
      </c>
      <c r="B6085" s="91">
        <v>1031128</v>
      </c>
      <c r="C6085" s="88">
        <v>4558</v>
      </c>
    </row>
    <row r="6086" spans="1:3" x14ac:dyDescent="0.25">
      <c r="A6086" s="80">
        <v>1065958</v>
      </c>
      <c r="B6086" s="104" t="s">
        <v>236</v>
      </c>
      <c r="C6086" s="88">
        <v>45582</v>
      </c>
    </row>
    <row r="6087" spans="1:3" x14ac:dyDescent="0.25">
      <c r="A6087" s="80">
        <v>1065959</v>
      </c>
      <c r="B6087" s="91">
        <v>1031130</v>
      </c>
      <c r="C6087" s="88">
        <v>4562</v>
      </c>
    </row>
    <row r="6088" spans="1:3" x14ac:dyDescent="0.25">
      <c r="A6088" s="80">
        <v>1065960</v>
      </c>
      <c r="B6088" s="104" t="s">
        <v>236</v>
      </c>
      <c r="C6088" s="88">
        <v>45683</v>
      </c>
    </row>
    <row r="6089" spans="1:3" x14ac:dyDescent="0.25">
      <c r="A6089" s="80">
        <v>1065961</v>
      </c>
      <c r="B6089" s="91">
        <v>1031132</v>
      </c>
      <c r="C6089" s="88">
        <v>45702</v>
      </c>
    </row>
    <row r="6090" spans="1:3" x14ac:dyDescent="0.25">
      <c r="A6090" s="80">
        <v>1065962</v>
      </c>
      <c r="B6090" s="104" t="s">
        <v>236</v>
      </c>
      <c r="C6090" s="88">
        <v>45704</v>
      </c>
    </row>
    <row r="6091" spans="1:3" x14ac:dyDescent="0.25">
      <c r="A6091" s="80">
        <v>1065963</v>
      </c>
      <c r="B6091" s="104" t="s">
        <v>236</v>
      </c>
      <c r="C6091" s="88">
        <v>45709</v>
      </c>
    </row>
    <row r="6092" spans="1:3" x14ac:dyDescent="0.25">
      <c r="A6092" s="80">
        <v>1065964</v>
      </c>
      <c r="B6092" s="91">
        <v>1031136</v>
      </c>
      <c r="C6092" s="88">
        <v>4572</v>
      </c>
    </row>
    <row r="6093" spans="1:3" x14ac:dyDescent="0.25">
      <c r="A6093" s="80">
        <v>1065965</v>
      </c>
      <c r="B6093" s="104" t="s">
        <v>236</v>
      </c>
      <c r="C6093" s="88">
        <v>45756</v>
      </c>
    </row>
    <row r="6094" spans="1:3" x14ac:dyDescent="0.25">
      <c r="A6094" s="80">
        <v>1065966</v>
      </c>
      <c r="B6094" s="104" t="s">
        <v>236</v>
      </c>
      <c r="C6094" s="88">
        <v>4576</v>
      </c>
    </row>
    <row r="6095" spans="1:3" x14ac:dyDescent="0.25">
      <c r="A6095" s="80">
        <v>1065967</v>
      </c>
      <c r="B6095" s="91">
        <v>1031139</v>
      </c>
      <c r="C6095" s="88">
        <v>45770</v>
      </c>
    </row>
    <row r="6096" spans="1:3" x14ac:dyDescent="0.25">
      <c r="A6096" s="80">
        <v>1065968</v>
      </c>
      <c r="B6096" s="104" t="s">
        <v>236</v>
      </c>
      <c r="C6096" s="88">
        <v>4583</v>
      </c>
    </row>
    <row r="6097" spans="1:3" x14ac:dyDescent="0.25">
      <c r="A6097" s="80">
        <v>1065969</v>
      </c>
      <c r="B6097" s="104" t="s">
        <v>236</v>
      </c>
      <c r="C6097" s="88">
        <v>45852</v>
      </c>
    </row>
    <row r="6098" spans="1:3" x14ac:dyDescent="0.25">
      <c r="A6098" s="80">
        <v>1065970</v>
      </c>
      <c r="B6098" s="104" t="s">
        <v>236</v>
      </c>
      <c r="C6098" s="88">
        <v>45857</v>
      </c>
    </row>
    <row r="6099" spans="1:3" x14ac:dyDescent="0.25">
      <c r="A6099" s="80">
        <v>1065971</v>
      </c>
      <c r="B6099" s="104" t="s">
        <v>236</v>
      </c>
      <c r="C6099" s="88">
        <v>4589</v>
      </c>
    </row>
    <row r="6100" spans="1:3" x14ac:dyDescent="0.25">
      <c r="A6100" s="80">
        <v>1065972</v>
      </c>
      <c r="B6100" s="104" t="s">
        <v>236</v>
      </c>
      <c r="C6100" s="88">
        <v>45900</v>
      </c>
    </row>
    <row r="6101" spans="1:3" x14ac:dyDescent="0.25">
      <c r="A6101" s="80">
        <v>1065973</v>
      </c>
      <c r="B6101" s="104" t="s">
        <v>236</v>
      </c>
      <c r="C6101" s="88">
        <v>45930</v>
      </c>
    </row>
    <row r="6102" spans="1:3" x14ac:dyDescent="0.25">
      <c r="A6102" s="80">
        <v>1065974</v>
      </c>
      <c r="B6102" s="104" t="s">
        <v>236</v>
      </c>
      <c r="C6102" s="88">
        <v>45940</v>
      </c>
    </row>
    <row r="6103" spans="1:3" x14ac:dyDescent="0.25">
      <c r="A6103" s="80">
        <v>1065975</v>
      </c>
      <c r="B6103" s="104" t="s">
        <v>236</v>
      </c>
      <c r="C6103" s="88">
        <v>45952</v>
      </c>
    </row>
    <row r="6104" spans="1:3" x14ac:dyDescent="0.25">
      <c r="A6104" s="80">
        <v>1065976</v>
      </c>
      <c r="B6104" s="104" t="s">
        <v>236</v>
      </c>
      <c r="C6104" s="88">
        <v>45953</v>
      </c>
    </row>
    <row r="6105" spans="1:3" x14ac:dyDescent="0.25">
      <c r="A6105" s="80">
        <v>1065977</v>
      </c>
      <c r="B6105" s="104" t="s">
        <v>236</v>
      </c>
      <c r="C6105" s="88">
        <v>45967</v>
      </c>
    </row>
    <row r="6106" spans="1:3" x14ac:dyDescent="0.25">
      <c r="A6106" s="80">
        <v>1065978</v>
      </c>
      <c r="B6106" s="104" t="s">
        <v>236</v>
      </c>
      <c r="C6106" s="88">
        <v>45968</v>
      </c>
    </row>
    <row r="6107" spans="1:3" x14ac:dyDescent="0.25">
      <c r="A6107" s="80">
        <v>1065979</v>
      </c>
      <c r="B6107" s="104" t="s">
        <v>236</v>
      </c>
      <c r="C6107" s="88">
        <v>45987</v>
      </c>
    </row>
    <row r="6108" spans="1:3" x14ac:dyDescent="0.25">
      <c r="A6108" s="80">
        <v>1065980</v>
      </c>
      <c r="B6108" s="104" t="s">
        <v>236</v>
      </c>
      <c r="C6108" s="88">
        <v>45988</v>
      </c>
    </row>
    <row r="6109" spans="1:3" x14ac:dyDescent="0.25">
      <c r="A6109" s="80">
        <v>1065981</v>
      </c>
      <c r="B6109" s="104" t="s">
        <v>236</v>
      </c>
      <c r="C6109" s="88">
        <v>4599</v>
      </c>
    </row>
    <row r="6110" spans="1:3" x14ac:dyDescent="0.25">
      <c r="A6110" s="80">
        <v>1065982</v>
      </c>
      <c r="B6110" s="104" t="s">
        <v>236</v>
      </c>
      <c r="C6110" s="88">
        <v>4600</v>
      </c>
    </row>
    <row r="6111" spans="1:3" x14ac:dyDescent="0.25">
      <c r="A6111" s="80">
        <v>1065983</v>
      </c>
      <c r="B6111" s="104" t="s">
        <v>236</v>
      </c>
      <c r="C6111" s="88">
        <v>46000</v>
      </c>
    </row>
    <row r="6112" spans="1:3" x14ac:dyDescent="0.25">
      <c r="A6112" s="80">
        <v>1065984</v>
      </c>
      <c r="B6112" s="104" t="s">
        <v>236</v>
      </c>
      <c r="C6112" s="88">
        <v>46036</v>
      </c>
    </row>
    <row r="6113" spans="1:3" x14ac:dyDescent="0.25">
      <c r="A6113" s="80">
        <v>1065985</v>
      </c>
      <c r="B6113" s="104" t="s">
        <v>236</v>
      </c>
      <c r="C6113" s="88">
        <v>4604</v>
      </c>
    </row>
    <row r="6114" spans="1:3" x14ac:dyDescent="0.25">
      <c r="A6114" s="80">
        <v>1065986</v>
      </c>
      <c r="B6114" s="104" t="s">
        <v>236</v>
      </c>
      <c r="C6114" s="88">
        <v>46056</v>
      </c>
    </row>
    <row r="6115" spans="1:3" x14ac:dyDescent="0.25">
      <c r="A6115" s="80">
        <v>1065987</v>
      </c>
      <c r="B6115" s="104" t="s">
        <v>236</v>
      </c>
      <c r="C6115" s="88">
        <v>4609</v>
      </c>
    </row>
    <row r="6116" spans="1:3" x14ac:dyDescent="0.25">
      <c r="A6116" s="80">
        <v>1065988</v>
      </c>
      <c r="B6116" s="104" t="s">
        <v>236</v>
      </c>
      <c r="C6116" s="88">
        <v>46112</v>
      </c>
    </row>
    <row r="6117" spans="1:3" x14ac:dyDescent="0.25">
      <c r="A6117" s="80">
        <v>1065989</v>
      </c>
      <c r="B6117" s="104" t="s">
        <v>236</v>
      </c>
      <c r="C6117" s="88">
        <v>4615</v>
      </c>
    </row>
    <row r="6118" spans="1:3" x14ac:dyDescent="0.25">
      <c r="A6118" s="80">
        <v>1065990</v>
      </c>
      <c r="B6118" s="91">
        <v>1031165</v>
      </c>
      <c r="C6118" s="88">
        <v>46153</v>
      </c>
    </row>
    <row r="6119" spans="1:3" x14ac:dyDescent="0.25">
      <c r="A6119" s="80">
        <v>1065991</v>
      </c>
      <c r="B6119" s="104" t="s">
        <v>236</v>
      </c>
      <c r="C6119" s="88">
        <v>4618</v>
      </c>
    </row>
    <row r="6120" spans="1:3" x14ac:dyDescent="0.25">
      <c r="A6120" s="80">
        <v>1065992</v>
      </c>
      <c r="B6120" s="91">
        <v>1031169</v>
      </c>
      <c r="C6120" s="88">
        <v>4622</v>
      </c>
    </row>
    <row r="6121" spans="1:3" x14ac:dyDescent="0.25">
      <c r="A6121" s="80">
        <v>1065993</v>
      </c>
      <c r="B6121" s="104" t="s">
        <v>236</v>
      </c>
      <c r="C6121" s="88">
        <v>46220</v>
      </c>
    </row>
    <row r="6122" spans="1:3" x14ac:dyDescent="0.25">
      <c r="A6122" s="80">
        <v>1065994</v>
      </c>
      <c r="B6122" s="104" t="s">
        <v>236</v>
      </c>
      <c r="C6122" s="88">
        <v>4626</v>
      </c>
    </row>
    <row r="6123" spans="1:3" x14ac:dyDescent="0.25">
      <c r="A6123" s="80">
        <v>1065995</v>
      </c>
      <c r="B6123" s="104" t="s">
        <v>236</v>
      </c>
      <c r="C6123" s="88">
        <v>4627</v>
      </c>
    </row>
    <row r="6124" spans="1:3" x14ac:dyDescent="0.25">
      <c r="A6124" s="80">
        <v>1065996</v>
      </c>
      <c r="B6124" s="104" t="s">
        <v>236</v>
      </c>
      <c r="C6124" s="88">
        <v>4628</v>
      </c>
    </row>
    <row r="6125" spans="1:3" x14ac:dyDescent="0.25">
      <c r="A6125" s="80">
        <v>1065997</v>
      </c>
      <c r="B6125" s="104" t="s">
        <v>236</v>
      </c>
      <c r="C6125" s="88">
        <v>46301</v>
      </c>
    </row>
    <row r="6126" spans="1:3" x14ac:dyDescent="0.25">
      <c r="A6126" s="80">
        <v>1065998</v>
      </c>
      <c r="B6126" s="104" t="s">
        <v>236</v>
      </c>
      <c r="C6126" s="88">
        <v>46310</v>
      </c>
    </row>
    <row r="6127" spans="1:3" x14ac:dyDescent="0.25">
      <c r="A6127" s="80">
        <v>1065999</v>
      </c>
      <c r="B6127" s="104" t="s">
        <v>236</v>
      </c>
      <c r="C6127" s="88">
        <v>46323</v>
      </c>
    </row>
    <row r="6128" spans="1:3" x14ac:dyDescent="0.25">
      <c r="A6128" s="80">
        <v>1066000</v>
      </c>
      <c r="B6128" s="104" t="s">
        <v>236</v>
      </c>
      <c r="C6128" s="88">
        <v>46327</v>
      </c>
    </row>
    <row r="6129" spans="1:3" x14ac:dyDescent="0.25">
      <c r="A6129" s="80">
        <v>1066001</v>
      </c>
      <c r="B6129" s="91">
        <v>1031180</v>
      </c>
      <c r="C6129" s="88">
        <v>46355</v>
      </c>
    </row>
    <row r="6130" spans="1:3" x14ac:dyDescent="0.25">
      <c r="A6130" s="80">
        <v>1066002</v>
      </c>
      <c r="B6130" s="91">
        <v>1031181</v>
      </c>
      <c r="C6130" s="88">
        <v>46357</v>
      </c>
    </row>
    <row r="6131" spans="1:3" x14ac:dyDescent="0.25">
      <c r="A6131" s="80">
        <v>1066003</v>
      </c>
      <c r="B6131" s="104" t="s">
        <v>236</v>
      </c>
      <c r="C6131" s="88">
        <v>4636</v>
      </c>
    </row>
    <row r="6132" spans="1:3" x14ac:dyDescent="0.25">
      <c r="A6132" s="80">
        <v>1066004</v>
      </c>
      <c r="B6132" s="104" t="s">
        <v>236</v>
      </c>
      <c r="C6132" s="88">
        <v>4639</v>
      </c>
    </row>
    <row r="6133" spans="1:3" x14ac:dyDescent="0.25">
      <c r="A6133" s="80">
        <v>1066005</v>
      </c>
      <c r="B6133" s="91">
        <v>1031184</v>
      </c>
      <c r="C6133" s="88">
        <v>46444</v>
      </c>
    </row>
    <row r="6134" spans="1:3" x14ac:dyDescent="0.25">
      <c r="A6134" s="80">
        <v>1066006</v>
      </c>
      <c r="B6134" s="104" t="s">
        <v>236</v>
      </c>
      <c r="C6134" s="88">
        <v>46468</v>
      </c>
    </row>
    <row r="6135" spans="1:3" x14ac:dyDescent="0.25">
      <c r="A6135" s="80">
        <v>1066007</v>
      </c>
      <c r="B6135" s="104" t="s">
        <v>236</v>
      </c>
      <c r="C6135" s="88">
        <v>4648</v>
      </c>
    </row>
    <row r="6136" spans="1:3" x14ac:dyDescent="0.25">
      <c r="A6136" s="80">
        <v>1066008</v>
      </c>
      <c r="B6136" s="91">
        <v>1031187</v>
      </c>
      <c r="C6136" s="88">
        <v>4650</v>
      </c>
    </row>
    <row r="6137" spans="1:3" x14ac:dyDescent="0.25">
      <c r="A6137" s="80">
        <v>1066009</v>
      </c>
      <c r="B6137" s="104" t="s">
        <v>236</v>
      </c>
      <c r="C6137" s="88">
        <v>4654</v>
      </c>
    </row>
    <row r="6138" spans="1:3" x14ac:dyDescent="0.25">
      <c r="A6138" s="80">
        <v>1066010</v>
      </c>
      <c r="B6138" s="104" t="s">
        <v>236</v>
      </c>
      <c r="C6138" s="88">
        <v>4657</v>
      </c>
    </row>
    <row r="6139" spans="1:3" x14ac:dyDescent="0.25">
      <c r="A6139" s="80">
        <v>1066011</v>
      </c>
      <c r="B6139" s="104" t="s">
        <v>236</v>
      </c>
      <c r="C6139" s="88">
        <v>46572</v>
      </c>
    </row>
    <row r="6140" spans="1:3" x14ac:dyDescent="0.25">
      <c r="A6140" s="80">
        <v>1066012</v>
      </c>
      <c r="B6140" s="104" t="s">
        <v>236</v>
      </c>
      <c r="C6140" s="88">
        <v>46581</v>
      </c>
    </row>
    <row r="6141" spans="1:3" x14ac:dyDescent="0.25">
      <c r="A6141" s="80">
        <v>1066013</v>
      </c>
      <c r="B6141" s="91">
        <v>1031192</v>
      </c>
      <c r="C6141" s="88">
        <v>4659</v>
      </c>
    </row>
    <row r="6142" spans="1:3" x14ac:dyDescent="0.25">
      <c r="A6142" s="80">
        <v>1066014</v>
      </c>
      <c r="B6142" s="104" t="s">
        <v>236</v>
      </c>
      <c r="C6142" s="88">
        <v>46599</v>
      </c>
    </row>
    <row r="6143" spans="1:3" x14ac:dyDescent="0.25">
      <c r="A6143" s="80">
        <v>1066015</v>
      </c>
      <c r="B6143" s="104" t="s">
        <v>236</v>
      </c>
      <c r="C6143" s="88">
        <v>46600</v>
      </c>
    </row>
    <row r="6144" spans="1:3" x14ac:dyDescent="0.25">
      <c r="A6144" s="80">
        <v>1066016</v>
      </c>
      <c r="B6144" s="104" t="s">
        <v>236</v>
      </c>
      <c r="C6144" s="88">
        <v>4661</v>
      </c>
    </row>
    <row r="6145" spans="1:3" x14ac:dyDescent="0.25">
      <c r="A6145" s="80">
        <v>1066017</v>
      </c>
      <c r="B6145" s="104" t="s">
        <v>236</v>
      </c>
      <c r="C6145" s="88">
        <v>4662</v>
      </c>
    </row>
    <row r="6146" spans="1:3" x14ac:dyDescent="0.25">
      <c r="A6146" s="80">
        <v>1066018</v>
      </c>
      <c r="B6146" s="104" t="s">
        <v>236</v>
      </c>
      <c r="C6146" s="88">
        <v>4663</v>
      </c>
    </row>
    <row r="6147" spans="1:3" x14ac:dyDescent="0.25">
      <c r="A6147" s="80">
        <v>1066019</v>
      </c>
      <c r="B6147" s="104" t="s">
        <v>236</v>
      </c>
      <c r="C6147" s="88">
        <v>4667</v>
      </c>
    </row>
    <row r="6148" spans="1:3" x14ac:dyDescent="0.25">
      <c r="A6148" s="80">
        <v>1066020</v>
      </c>
      <c r="B6148" s="104" t="s">
        <v>236</v>
      </c>
      <c r="C6148" s="88">
        <v>46705</v>
      </c>
    </row>
    <row r="6149" spans="1:3" x14ac:dyDescent="0.25">
      <c r="A6149" s="80">
        <v>1066021</v>
      </c>
      <c r="B6149" s="104" t="s">
        <v>236</v>
      </c>
      <c r="C6149" s="88">
        <v>46706</v>
      </c>
    </row>
    <row r="6150" spans="1:3" x14ac:dyDescent="0.25">
      <c r="A6150" s="80">
        <v>1066022</v>
      </c>
      <c r="B6150" s="104" t="s">
        <v>236</v>
      </c>
      <c r="C6150" s="88">
        <v>4671</v>
      </c>
    </row>
    <row r="6151" spans="1:3" x14ac:dyDescent="0.25">
      <c r="A6151" s="80">
        <v>1066023</v>
      </c>
      <c r="B6151" s="104" t="s">
        <v>236</v>
      </c>
      <c r="C6151" s="88">
        <v>46722</v>
      </c>
    </row>
    <row r="6152" spans="1:3" x14ac:dyDescent="0.25">
      <c r="A6152" s="80">
        <v>1066024</v>
      </c>
      <c r="B6152" s="91">
        <v>1031204</v>
      </c>
      <c r="C6152" s="88">
        <v>46763</v>
      </c>
    </row>
    <row r="6153" spans="1:3" x14ac:dyDescent="0.25">
      <c r="A6153" s="80">
        <v>1066025</v>
      </c>
      <c r="B6153" s="91">
        <v>1031207</v>
      </c>
      <c r="C6153" s="88">
        <v>46790</v>
      </c>
    </row>
    <row r="6154" spans="1:3" x14ac:dyDescent="0.25">
      <c r="A6154" s="80">
        <v>1066026</v>
      </c>
      <c r="B6154" s="91">
        <v>1031208</v>
      </c>
      <c r="C6154" s="88">
        <v>4680</v>
      </c>
    </row>
    <row r="6155" spans="1:3" x14ac:dyDescent="0.25">
      <c r="A6155" s="80">
        <v>1066027</v>
      </c>
      <c r="B6155" s="104" t="s">
        <v>236</v>
      </c>
      <c r="C6155" s="88">
        <v>4682</v>
      </c>
    </row>
    <row r="6156" spans="1:3" x14ac:dyDescent="0.25">
      <c r="A6156" s="80">
        <v>1066028</v>
      </c>
      <c r="B6156" s="104" t="s">
        <v>236</v>
      </c>
      <c r="C6156" s="88">
        <v>4686</v>
      </c>
    </row>
    <row r="6157" spans="1:3" x14ac:dyDescent="0.25">
      <c r="A6157" s="80">
        <v>1066029</v>
      </c>
      <c r="B6157" s="104" t="s">
        <v>236</v>
      </c>
      <c r="C6157" s="88">
        <v>4687</v>
      </c>
    </row>
    <row r="6158" spans="1:3" x14ac:dyDescent="0.25">
      <c r="A6158" s="80">
        <v>1066030</v>
      </c>
      <c r="B6158" s="91">
        <v>1031212</v>
      </c>
      <c r="C6158" s="88">
        <v>46876</v>
      </c>
    </row>
    <row r="6159" spans="1:3" x14ac:dyDescent="0.25">
      <c r="A6159" s="80">
        <v>1066031</v>
      </c>
      <c r="B6159" s="104" t="s">
        <v>236</v>
      </c>
      <c r="C6159" s="88">
        <v>46879</v>
      </c>
    </row>
    <row r="6160" spans="1:3" x14ac:dyDescent="0.25">
      <c r="A6160" s="80">
        <v>1066032</v>
      </c>
      <c r="B6160" s="91">
        <v>1031214</v>
      </c>
      <c r="C6160" s="88">
        <v>46881</v>
      </c>
    </row>
    <row r="6161" spans="1:3" x14ac:dyDescent="0.25">
      <c r="A6161" s="80">
        <v>1066033</v>
      </c>
      <c r="B6161" s="104" t="s">
        <v>236</v>
      </c>
      <c r="C6161" s="88">
        <v>46907</v>
      </c>
    </row>
    <row r="6162" spans="1:3" x14ac:dyDescent="0.25">
      <c r="A6162" s="80">
        <v>1066034</v>
      </c>
      <c r="B6162" s="104" t="s">
        <v>236</v>
      </c>
      <c r="C6162" s="88">
        <v>4691</v>
      </c>
    </row>
    <row r="6163" spans="1:3" x14ac:dyDescent="0.25">
      <c r="A6163" s="80">
        <v>1066035</v>
      </c>
      <c r="B6163" s="91">
        <v>1031217</v>
      </c>
      <c r="C6163" s="88">
        <v>46938</v>
      </c>
    </row>
    <row r="6164" spans="1:3" x14ac:dyDescent="0.25">
      <c r="A6164" s="80">
        <v>1066036</v>
      </c>
      <c r="B6164" s="104" t="s">
        <v>236</v>
      </c>
      <c r="C6164" s="88">
        <v>4695</v>
      </c>
    </row>
    <row r="6165" spans="1:3" x14ac:dyDescent="0.25">
      <c r="A6165" s="80">
        <v>1066037</v>
      </c>
      <c r="B6165" s="104" t="s">
        <v>236</v>
      </c>
      <c r="C6165" s="88">
        <v>46987</v>
      </c>
    </row>
    <row r="6166" spans="1:3" x14ac:dyDescent="0.25">
      <c r="A6166" s="80">
        <v>1066038</v>
      </c>
      <c r="B6166" s="104" t="s">
        <v>236</v>
      </c>
      <c r="C6166" s="88">
        <v>4699</v>
      </c>
    </row>
    <row r="6167" spans="1:3" x14ac:dyDescent="0.25">
      <c r="A6167" s="80">
        <v>1066039</v>
      </c>
      <c r="B6167" s="104" t="s">
        <v>236</v>
      </c>
      <c r="C6167" s="88">
        <v>4700</v>
      </c>
    </row>
    <row r="6168" spans="1:3" x14ac:dyDescent="0.25">
      <c r="A6168" s="80">
        <v>1066040</v>
      </c>
      <c r="B6168" s="104" t="s">
        <v>236</v>
      </c>
      <c r="C6168" s="88">
        <v>4701</v>
      </c>
    </row>
    <row r="6169" spans="1:3" x14ac:dyDescent="0.25">
      <c r="A6169" s="80">
        <v>1066041</v>
      </c>
      <c r="B6169" s="104" t="s">
        <v>236</v>
      </c>
      <c r="C6169" s="88">
        <v>4703</v>
      </c>
    </row>
    <row r="6170" spans="1:3" x14ac:dyDescent="0.25">
      <c r="A6170" s="80">
        <v>1066042</v>
      </c>
      <c r="B6170" s="104" t="s">
        <v>236</v>
      </c>
      <c r="C6170" s="88">
        <v>47039</v>
      </c>
    </row>
    <row r="6171" spans="1:3" x14ac:dyDescent="0.25">
      <c r="A6171" s="80">
        <v>1066043</v>
      </c>
      <c r="B6171" s="104" t="s">
        <v>236</v>
      </c>
      <c r="C6171" s="88">
        <v>4704</v>
      </c>
    </row>
    <row r="6172" spans="1:3" x14ac:dyDescent="0.25">
      <c r="A6172" s="80">
        <v>1066044</v>
      </c>
      <c r="B6172" s="104" t="s">
        <v>236</v>
      </c>
      <c r="C6172" s="88">
        <v>47068</v>
      </c>
    </row>
    <row r="6173" spans="1:3" x14ac:dyDescent="0.25">
      <c r="A6173" s="80">
        <v>1066045</v>
      </c>
      <c r="B6173" s="91">
        <v>1031228</v>
      </c>
      <c r="C6173" s="88">
        <v>4709</v>
      </c>
    </row>
    <row r="6174" spans="1:3" x14ac:dyDescent="0.25">
      <c r="A6174" s="80">
        <v>1066046</v>
      </c>
      <c r="B6174" s="104" t="s">
        <v>236</v>
      </c>
      <c r="C6174" s="88">
        <v>47099</v>
      </c>
    </row>
    <row r="6175" spans="1:3" x14ac:dyDescent="0.25">
      <c r="A6175" s="80">
        <v>1066047</v>
      </c>
      <c r="B6175" s="91">
        <v>1031230</v>
      </c>
      <c r="C6175" s="88">
        <v>4710</v>
      </c>
    </row>
    <row r="6176" spans="1:3" x14ac:dyDescent="0.25">
      <c r="A6176" s="80">
        <v>1066048</v>
      </c>
      <c r="B6176" s="104" t="s">
        <v>236</v>
      </c>
      <c r="C6176" s="88">
        <v>47108</v>
      </c>
    </row>
    <row r="6177" spans="1:3" x14ac:dyDescent="0.25">
      <c r="A6177" s="80">
        <v>1066049</v>
      </c>
      <c r="B6177" s="104" t="s">
        <v>236</v>
      </c>
      <c r="C6177" s="88">
        <v>4711</v>
      </c>
    </row>
    <row r="6178" spans="1:3" x14ac:dyDescent="0.25">
      <c r="A6178" s="80">
        <v>1066050</v>
      </c>
      <c r="B6178" s="104" t="s">
        <v>236</v>
      </c>
      <c r="C6178" s="88">
        <v>47116</v>
      </c>
    </row>
    <row r="6179" spans="1:3" x14ac:dyDescent="0.25">
      <c r="A6179" s="80">
        <v>1066051</v>
      </c>
      <c r="B6179" s="104" t="s">
        <v>236</v>
      </c>
      <c r="C6179" s="88">
        <v>4712</v>
      </c>
    </row>
    <row r="6180" spans="1:3" x14ac:dyDescent="0.25">
      <c r="A6180" s="80">
        <v>1066052</v>
      </c>
      <c r="B6180" s="91">
        <v>1031235</v>
      </c>
      <c r="C6180" s="88">
        <v>47159</v>
      </c>
    </row>
    <row r="6181" spans="1:3" x14ac:dyDescent="0.25">
      <c r="A6181" s="80">
        <v>1066053</v>
      </c>
      <c r="B6181" s="91">
        <v>1031236</v>
      </c>
      <c r="C6181" s="88">
        <v>4716</v>
      </c>
    </row>
    <row r="6182" spans="1:3" x14ac:dyDescent="0.25">
      <c r="A6182" s="80">
        <v>1066054</v>
      </c>
      <c r="B6182" s="104" t="s">
        <v>236</v>
      </c>
      <c r="C6182" s="88">
        <v>47188</v>
      </c>
    </row>
    <row r="6183" spans="1:3" x14ac:dyDescent="0.25">
      <c r="A6183" s="80">
        <v>1066055</v>
      </c>
      <c r="B6183" s="91">
        <v>1031238</v>
      </c>
      <c r="C6183" s="88">
        <v>47192</v>
      </c>
    </row>
    <row r="6184" spans="1:3" x14ac:dyDescent="0.25">
      <c r="A6184" s="80">
        <v>1066056</v>
      </c>
      <c r="B6184" s="91">
        <v>1031239</v>
      </c>
      <c r="C6184" s="88">
        <v>4721</v>
      </c>
    </row>
    <row r="6185" spans="1:3" x14ac:dyDescent="0.25">
      <c r="A6185" s="80">
        <v>1066057</v>
      </c>
      <c r="B6185" s="104" t="s">
        <v>236</v>
      </c>
      <c r="C6185" s="88">
        <v>4722</v>
      </c>
    </row>
    <row r="6186" spans="1:3" x14ac:dyDescent="0.25">
      <c r="A6186" s="80">
        <v>1066058</v>
      </c>
      <c r="B6186" s="104" t="s">
        <v>236</v>
      </c>
      <c r="C6186" s="88">
        <v>4724</v>
      </c>
    </row>
    <row r="6187" spans="1:3" x14ac:dyDescent="0.25">
      <c r="A6187" s="80">
        <v>1066059</v>
      </c>
      <c r="B6187" s="104" t="s">
        <v>236</v>
      </c>
      <c r="C6187" s="88">
        <v>47287</v>
      </c>
    </row>
    <row r="6188" spans="1:3" x14ac:dyDescent="0.25">
      <c r="A6188" s="80">
        <v>1066060</v>
      </c>
      <c r="B6188" s="104" t="s">
        <v>236</v>
      </c>
      <c r="C6188" s="88">
        <v>47293</v>
      </c>
    </row>
    <row r="6189" spans="1:3" x14ac:dyDescent="0.25">
      <c r="A6189" s="80">
        <v>1066061</v>
      </c>
      <c r="B6189" s="104" t="s">
        <v>236</v>
      </c>
      <c r="C6189" s="88">
        <v>4730</v>
      </c>
    </row>
    <row r="6190" spans="1:3" x14ac:dyDescent="0.25">
      <c r="A6190" s="80">
        <v>1066062</v>
      </c>
      <c r="B6190" s="104" t="s">
        <v>236</v>
      </c>
      <c r="C6190" s="88">
        <v>4733</v>
      </c>
    </row>
    <row r="6191" spans="1:3" x14ac:dyDescent="0.25">
      <c r="A6191" s="80">
        <v>1066063</v>
      </c>
      <c r="B6191" s="104" t="s">
        <v>236</v>
      </c>
      <c r="C6191" s="88">
        <v>47374</v>
      </c>
    </row>
    <row r="6192" spans="1:3" x14ac:dyDescent="0.25">
      <c r="A6192" s="80">
        <v>1066064</v>
      </c>
      <c r="B6192" s="104" t="s">
        <v>236</v>
      </c>
      <c r="C6192" s="88">
        <v>47384</v>
      </c>
    </row>
    <row r="6193" spans="1:3" x14ac:dyDescent="0.25">
      <c r="A6193" s="80">
        <v>1066065</v>
      </c>
      <c r="B6193" s="104" t="s">
        <v>236</v>
      </c>
      <c r="C6193" s="88">
        <v>47389</v>
      </c>
    </row>
    <row r="6194" spans="1:3" x14ac:dyDescent="0.25">
      <c r="A6194" s="80">
        <v>1066066</v>
      </c>
      <c r="B6194" s="104" t="s">
        <v>236</v>
      </c>
      <c r="C6194" s="88">
        <v>47390</v>
      </c>
    </row>
    <row r="6195" spans="1:3" x14ac:dyDescent="0.25">
      <c r="A6195" s="80">
        <v>1066067</v>
      </c>
      <c r="B6195" s="91">
        <v>1031251</v>
      </c>
      <c r="C6195" s="88">
        <v>4740</v>
      </c>
    </row>
    <row r="6196" spans="1:3" x14ac:dyDescent="0.25">
      <c r="A6196" s="80">
        <v>1066068</v>
      </c>
      <c r="B6196" s="104" t="s">
        <v>236</v>
      </c>
      <c r="C6196" s="88">
        <v>47419</v>
      </c>
    </row>
    <row r="6197" spans="1:3" x14ac:dyDescent="0.25">
      <c r="A6197" s="80">
        <v>1066069</v>
      </c>
      <c r="B6197" s="104" t="s">
        <v>236</v>
      </c>
      <c r="C6197" s="88">
        <v>4744</v>
      </c>
    </row>
    <row r="6198" spans="1:3" x14ac:dyDescent="0.25">
      <c r="A6198" s="80">
        <v>1066070</v>
      </c>
      <c r="B6198" s="104" t="s">
        <v>236</v>
      </c>
      <c r="C6198" s="88">
        <v>4746</v>
      </c>
    </row>
    <row r="6199" spans="1:3" x14ac:dyDescent="0.25">
      <c r="A6199" s="80">
        <v>1066071</v>
      </c>
      <c r="B6199" s="104" t="s">
        <v>236</v>
      </c>
      <c r="C6199" s="88">
        <v>4748</v>
      </c>
    </row>
    <row r="6200" spans="1:3" x14ac:dyDescent="0.25">
      <c r="A6200" s="80">
        <v>1066072</v>
      </c>
      <c r="B6200" s="104" t="s">
        <v>236</v>
      </c>
      <c r="C6200" s="88">
        <v>4749</v>
      </c>
    </row>
    <row r="6201" spans="1:3" x14ac:dyDescent="0.25">
      <c r="A6201" s="80">
        <v>1066073</v>
      </c>
      <c r="B6201" s="104" t="s">
        <v>236</v>
      </c>
      <c r="C6201" s="88">
        <v>4751</v>
      </c>
    </row>
    <row r="6202" spans="1:3" x14ac:dyDescent="0.25">
      <c r="A6202" s="80">
        <v>1066074</v>
      </c>
      <c r="B6202" s="104" t="s">
        <v>236</v>
      </c>
      <c r="C6202" s="88">
        <v>4752</v>
      </c>
    </row>
    <row r="6203" spans="1:3" x14ac:dyDescent="0.25">
      <c r="A6203" s="80">
        <v>1066075</v>
      </c>
      <c r="B6203" s="104" t="s">
        <v>236</v>
      </c>
      <c r="C6203" s="88">
        <v>4753</v>
      </c>
    </row>
    <row r="6204" spans="1:3" x14ac:dyDescent="0.25">
      <c r="A6204" s="80">
        <v>1066076</v>
      </c>
      <c r="B6204" s="104" t="s">
        <v>236</v>
      </c>
      <c r="C6204" s="88">
        <v>47531</v>
      </c>
    </row>
    <row r="6205" spans="1:3" x14ac:dyDescent="0.25">
      <c r="A6205" s="80">
        <v>1066077</v>
      </c>
      <c r="B6205" s="104" t="s">
        <v>236</v>
      </c>
      <c r="C6205" s="88">
        <v>47547</v>
      </c>
    </row>
    <row r="6206" spans="1:3" x14ac:dyDescent="0.25">
      <c r="A6206" s="80">
        <v>1066078</v>
      </c>
      <c r="B6206" s="104" t="s">
        <v>236</v>
      </c>
      <c r="C6206" s="88">
        <v>4757</v>
      </c>
    </row>
    <row r="6207" spans="1:3" x14ac:dyDescent="0.25">
      <c r="A6207" s="80">
        <v>1066079</v>
      </c>
      <c r="B6207" s="104" t="s">
        <v>236</v>
      </c>
      <c r="C6207" s="88">
        <v>47587</v>
      </c>
    </row>
    <row r="6208" spans="1:3" x14ac:dyDescent="0.25">
      <c r="A6208" s="80">
        <v>1066080</v>
      </c>
      <c r="B6208" s="104" t="s">
        <v>236</v>
      </c>
      <c r="C6208" s="88">
        <v>47594</v>
      </c>
    </row>
    <row r="6209" spans="1:3" x14ac:dyDescent="0.25">
      <c r="A6209" s="80">
        <v>1066081</v>
      </c>
      <c r="B6209" s="91">
        <v>1031270</v>
      </c>
      <c r="C6209" s="88">
        <v>47598</v>
      </c>
    </row>
    <row r="6210" spans="1:3" x14ac:dyDescent="0.25">
      <c r="A6210" s="80">
        <v>1066082</v>
      </c>
      <c r="B6210" s="104" t="s">
        <v>236</v>
      </c>
      <c r="C6210" s="88">
        <v>47607</v>
      </c>
    </row>
    <row r="6211" spans="1:3" x14ac:dyDescent="0.25">
      <c r="A6211" s="80">
        <v>1066083</v>
      </c>
      <c r="B6211" s="104" t="s">
        <v>236</v>
      </c>
      <c r="C6211" s="88">
        <v>4765</v>
      </c>
    </row>
    <row r="6212" spans="1:3" x14ac:dyDescent="0.25">
      <c r="A6212" s="80">
        <v>1066084</v>
      </c>
      <c r="B6212" s="91">
        <v>1031273</v>
      </c>
      <c r="C6212" s="88">
        <v>47659</v>
      </c>
    </row>
    <row r="6213" spans="1:3" x14ac:dyDescent="0.25">
      <c r="A6213" s="80">
        <v>1066085</v>
      </c>
      <c r="B6213" s="104" t="s">
        <v>236</v>
      </c>
      <c r="C6213" s="88">
        <v>4766</v>
      </c>
    </row>
    <row r="6214" spans="1:3" x14ac:dyDescent="0.25">
      <c r="A6214" s="80">
        <v>1066086</v>
      </c>
      <c r="B6214" s="91">
        <v>1031275</v>
      </c>
      <c r="C6214" s="88">
        <v>4767</v>
      </c>
    </row>
    <row r="6215" spans="1:3" x14ac:dyDescent="0.25">
      <c r="A6215" s="80">
        <v>1066087</v>
      </c>
      <c r="B6215" s="104" t="s">
        <v>236</v>
      </c>
      <c r="C6215" s="88">
        <v>47683</v>
      </c>
    </row>
    <row r="6216" spans="1:3" x14ac:dyDescent="0.25">
      <c r="A6216" s="80">
        <v>1066088</v>
      </c>
      <c r="B6216" s="104" t="s">
        <v>236</v>
      </c>
      <c r="C6216" s="88">
        <v>47684</v>
      </c>
    </row>
    <row r="6217" spans="1:3" x14ac:dyDescent="0.25">
      <c r="A6217" s="80">
        <v>1066089</v>
      </c>
      <c r="B6217" s="104" t="s">
        <v>236</v>
      </c>
      <c r="C6217" s="88">
        <v>47685</v>
      </c>
    </row>
    <row r="6218" spans="1:3" x14ac:dyDescent="0.25">
      <c r="A6218" s="80">
        <v>1066090</v>
      </c>
      <c r="B6218" s="104" t="s">
        <v>236</v>
      </c>
      <c r="C6218" s="88">
        <v>4769</v>
      </c>
    </row>
    <row r="6219" spans="1:3" x14ac:dyDescent="0.25">
      <c r="A6219" s="80">
        <v>1066091</v>
      </c>
      <c r="B6219" s="104" t="s">
        <v>236</v>
      </c>
      <c r="C6219" s="88">
        <v>47710</v>
      </c>
    </row>
    <row r="6220" spans="1:3" x14ac:dyDescent="0.25">
      <c r="A6220" s="80">
        <v>1066092</v>
      </c>
      <c r="B6220" s="91">
        <v>1031281</v>
      </c>
      <c r="C6220" s="88">
        <v>47711</v>
      </c>
    </row>
    <row r="6221" spans="1:3" x14ac:dyDescent="0.25">
      <c r="A6221" s="80">
        <v>1066093</v>
      </c>
      <c r="B6221" s="104" t="s">
        <v>236</v>
      </c>
      <c r="C6221" s="88">
        <v>4773</v>
      </c>
    </row>
    <row r="6222" spans="1:3" x14ac:dyDescent="0.25">
      <c r="A6222" s="80">
        <v>1066094</v>
      </c>
      <c r="B6222" s="104" t="s">
        <v>236</v>
      </c>
      <c r="C6222" s="88">
        <v>47739</v>
      </c>
    </row>
    <row r="6223" spans="1:3" x14ac:dyDescent="0.25">
      <c r="A6223" s="80">
        <v>1066095</v>
      </c>
      <c r="B6223" s="104" t="s">
        <v>236</v>
      </c>
      <c r="C6223" s="88">
        <v>4775</v>
      </c>
    </row>
    <row r="6224" spans="1:3" x14ac:dyDescent="0.25">
      <c r="A6224" s="80">
        <v>1066096</v>
      </c>
      <c r="B6224" s="104" t="s">
        <v>236</v>
      </c>
      <c r="C6224" s="88">
        <v>4778</v>
      </c>
    </row>
    <row r="6225" spans="1:3" x14ac:dyDescent="0.25">
      <c r="A6225" s="80">
        <v>1066097</v>
      </c>
      <c r="B6225" s="104" t="s">
        <v>236</v>
      </c>
      <c r="C6225" s="88">
        <v>47787</v>
      </c>
    </row>
    <row r="6226" spans="1:3" x14ac:dyDescent="0.25">
      <c r="A6226" s="80">
        <v>1066098</v>
      </c>
      <c r="B6226" s="91">
        <v>1031287</v>
      </c>
      <c r="C6226" s="88">
        <v>47799</v>
      </c>
    </row>
    <row r="6227" spans="1:3" x14ac:dyDescent="0.25">
      <c r="A6227" s="80">
        <v>1066099</v>
      </c>
      <c r="B6227" s="104" t="s">
        <v>236</v>
      </c>
      <c r="C6227" s="88">
        <v>4780</v>
      </c>
    </row>
    <row r="6228" spans="1:3" x14ac:dyDescent="0.25">
      <c r="A6228" s="80">
        <v>1066100</v>
      </c>
      <c r="B6228" s="104" t="s">
        <v>236</v>
      </c>
      <c r="C6228" s="88">
        <v>4781</v>
      </c>
    </row>
    <row r="6229" spans="1:3" x14ac:dyDescent="0.25">
      <c r="A6229" s="80">
        <v>1066101</v>
      </c>
      <c r="B6229" s="104" t="s">
        <v>236</v>
      </c>
      <c r="C6229" s="88">
        <v>4783</v>
      </c>
    </row>
    <row r="6230" spans="1:3" x14ac:dyDescent="0.25">
      <c r="A6230" s="80">
        <v>1066102</v>
      </c>
      <c r="B6230" s="91">
        <v>1031291</v>
      </c>
      <c r="C6230" s="88">
        <v>4784</v>
      </c>
    </row>
    <row r="6231" spans="1:3" x14ac:dyDescent="0.25">
      <c r="A6231" s="80">
        <v>1066103</v>
      </c>
      <c r="B6231" s="104" t="s">
        <v>236</v>
      </c>
      <c r="C6231" s="88">
        <v>47842</v>
      </c>
    </row>
    <row r="6232" spans="1:3" x14ac:dyDescent="0.25">
      <c r="A6232" s="80">
        <v>1066104</v>
      </c>
      <c r="B6232" s="104" t="s">
        <v>236</v>
      </c>
      <c r="C6232" s="88">
        <v>4787</v>
      </c>
    </row>
    <row r="6233" spans="1:3" x14ac:dyDescent="0.25">
      <c r="A6233" s="80">
        <v>1066105</v>
      </c>
      <c r="B6233" s="104" t="s">
        <v>236</v>
      </c>
      <c r="C6233" s="88">
        <v>4790</v>
      </c>
    </row>
    <row r="6234" spans="1:3" x14ac:dyDescent="0.25">
      <c r="A6234" s="80">
        <v>1066106</v>
      </c>
      <c r="B6234" s="104" t="s">
        <v>236</v>
      </c>
      <c r="C6234" s="88">
        <v>4791</v>
      </c>
    </row>
    <row r="6235" spans="1:3" x14ac:dyDescent="0.25">
      <c r="A6235" s="80">
        <v>1066107</v>
      </c>
      <c r="B6235" s="104" t="s">
        <v>236</v>
      </c>
      <c r="C6235" s="88">
        <v>47916</v>
      </c>
    </row>
    <row r="6236" spans="1:3" x14ac:dyDescent="0.25">
      <c r="A6236" s="80">
        <v>1066108</v>
      </c>
      <c r="B6236" s="104" t="s">
        <v>236</v>
      </c>
      <c r="C6236" s="88">
        <v>4792</v>
      </c>
    </row>
    <row r="6237" spans="1:3" x14ac:dyDescent="0.25">
      <c r="A6237" s="80">
        <v>1066109</v>
      </c>
      <c r="B6237" s="104" t="s">
        <v>236</v>
      </c>
      <c r="C6237" s="88">
        <v>47938</v>
      </c>
    </row>
    <row r="6238" spans="1:3" x14ac:dyDescent="0.25">
      <c r="A6238" s="80">
        <v>1066110</v>
      </c>
      <c r="B6238" s="104" t="s">
        <v>236</v>
      </c>
      <c r="C6238" s="88">
        <v>47942</v>
      </c>
    </row>
    <row r="6239" spans="1:3" x14ac:dyDescent="0.25">
      <c r="A6239" s="80">
        <v>1066111</v>
      </c>
      <c r="B6239" s="104" t="s">
        <v>236</v>
      </c>
      <c r="C6239" s="88">
        <v>47954</v>
      </c>
    </row>
    <row r="6240" spans="1:3" x14ac:dyDescent="0.25">
      <c r="A6240" s="80">
        <v>1066112</v>
      </c>
      <c r="B6240" s="104" t="s">
        <v>236</v>
      </c>
      <c r="C6240" s="88">
        <v>47956</v>
      </c>
    </row>
    <row r="6241" spans="1:3" x14ac:dyDescent="0.25">
      <c r="A6241" s="80">
        <v>1066113</v>
      </c>
      <c r="B6241" s="104" t="s">
        <v>236</v>
      </c>
      <c r="C6241" s="88">
        <v>4796</v>
      </c>
    </row>
    <row r="6242" spans="1:3" x14ac:dyDescent="0.25">
      <c r="A6242" s="80">
        <v>1066114</v>
      </c>
      <c r="B6242" s="104" t="s">
        <v>236</v>
      </c>
      <c r="C6242" s="88">
        <v>47970</v>
      </c>
    </row>
    <row r="6243" spans="1:3" x14ac:dyDescent="0.25">
      <c r="A6243" s="80">
        <v>1066115</v>
      </c>
      <c r="B6243" s="104" t="s">
        <v>236</v>
      </c>
      <c r="C6243" s="88">
        <v>47980</v>
      </c>
    </row>
    <row r="6244" spans="1:3" x14ac:dyDescent="0.25">
      <c r="A6244" s="80">
        <v>1066116</v>
      </c>
      <c r="B6244" s="91">
        <v>1031307</v>
      </c>
      <c r="C6244" s="88">
        <v>47984</v>
      </c>
    </row>
    <row r="6245" spans="1:3" x14ac:dyDescent="0.25">
      <c r="A6245" s="80">
        <v>1066117</v>
      </c>
      <c r="B6245" s="104" t="s">
        <v>236</v>
      </c>
      <c r="C6245" s="88">
        <v>47998</v>
      </c>
    </row>
    <row r="6246" spans="1:3" x14ac:dyDescent="0.25">
      <c r="A6246" s="80">
        <v>1066118</v>
      </c>
      <c r="B6246" s="104" t="s">
        <v>236</v>
      </c>
      <c r="C6246" s="88">
        <v>48045</v>
      </c>
    </row>
    <row r="6247" spans="1:3" x14ac:dyDescent="0.25">
      <c r="A6247" s="80">
        <v>1066119</v>
      </c>
      <c r="B6247" s="91">
        <v>1031310</v>
      </c>
      <c r="C6247" s="88">
        <v>48047</v>
      </c>
    </row>
    <row r="6248" spans="1:3" x14ac:dyDescent="0.25">
      <c r="A6248" s="80">
        <v>1066120</v>
      </c>
      <c r="B6248" s="104" t="s">
        <v>236</v>
      </c>
      <c r="C6248" s="88">
        <v>4805</v>
      </c>
    </row>
    <row r="6249" spans="1:3" x14ac:dyDescent="0.25">
      <c r="A6249" s="80">
        <v>1066121</v>
      </c>
      <c r="B6249" s="104" t="s">
        <v>236</v>
      </c>
      <c r="C6249" s="88">
        <v>48051</v>
      </c>
    </row>
    <row r="6250" spans="1:3" x14ac:dyDescent="0.25">
      <c r="A6250" s="80">
        <v>1066122</v>
      </c>
      <c r="B6250" s="91">
        <v>1031313</v>
      </c>
      <c r="C6250" s="88">
        <v>48057</v>
      </c>
    </row>
    <row r="6251" spans="1:3" x14ac:dyDescent="0.25">
      <c r="A6251" s="80">
        <v>1066123</v>
      </c>
      <c r="B6251" s="104" t="s">
        <v>236</v>
      </c>
      <c r="C6251" s="88">
        <v>4809</v>
      </c>
    </row>
    <row r="6252" spans="1:3" x14ac:dyDescent="0.25">
      <c r="A6252" s="80">
        <v>1066124</v>
      </c>
      <c r="B6252" s="104" t="s">
        <v>236</v>
      </c>
      <c r="C6252" s="88">
        <v>48149</v>
      </c>
    </row>
    <row r="6253" spans="1:3" x14ac:dyDescent="0.25">
      <c r="A6253" s="80">
        <v>1066125</v>
      </c>
      <c r="B6253" s="104" t="s">
        <v>236</v>
      </c>
      <c r="C6253" s="88">
        <v>48167</v>
      </c>
    </row>
    <row r="6254" spans="1:3" x14ac:dyDescent="0.25">
      <c r="A6254" s="80">
        <v>1066126</v>
      </c>
      <c r="B6254" s="104" t="s">
        <v>236</v>
      </c>
      <c r="C6254" s="88">
        <v>48174</v>
      </c>
    </row>
    <row r="6255" spans="1:3" x14ac:dyDescent="0.25">
      <c r="A6255" s="80">
        <v>1066127</v>
      </c>
      <c r="B6255" s="104" t="s">
        <v>236</v>
      </c>
      <c r="C6255" s="88">
        <v>48187</v>
      </c>
    </row>
    <row r="6256" spans="1:3" x14ac:dyDescent="0.25">
      <c r="A6256" s="80">
        <v>1066128</v>
      </c>
      <c r="B6256" s="91">
        <v>1031321</v>
      </c>
      <c r="C6256" s="88">
        <v>4819</v>
      </c>
    </row>
    <row r="6257" spans="1:3" x14ac:dyDescent="0.25">
      <c r="A6257" s="80">
        <v>1066129</v>
      </c>
      <c r="B6257" s="104" t="s">
        <v>236</v>
      </c>
      <c r="C6257" s="88">
        <v>4820</v>
      </c>
    </row>
    <row r="6258" spans="1:3" x14ac:dyDescent="0.25">
      <c r="A6258" s="80">
        <v>1066130</v>
      </c>
      <c r="B6258" s="91">
        <v>1031323</v>
      </c>
      <c r="C6258" s="88">
        <v>48206</v>
      </c>
    </row>
    <row r="6259" spans="1:3" x14ac:dyDescent="0.25">
      <c r="A6259" s="80">
        <v>1066131</v>
      </c>
      <c r="B6259" s="104" t="s">
        <v>236</v>
      </c>
      <c r="C6259" s="88">
        <v>4821</v>
      </c>
    </row>
    <row r="6260" spans="1:3" x14ac:dyDescent="0.25">
      <c r="A6260" s="80">
        <v>1066132</v>
      </c>
      <c r="B6260" s="104" t="s">
        <v>236</v>
      </c>
      <c r="C6260" s="88">
        <v>4823</v>
      </c>
    </row>
    <row r="6261" spans="1:3" x14ac:dyDescent="0.25">
      <c r="A6261" s="80">
        <v>1066133</v>
      </c>
      <c r="B6261" s="104" t="s">
        <v>236</v>
      </c>
      <c r="C6261" s="88">
        <v>4824</v>
      </c>
    </row>
    <row r="6262" spans="1:3" x14ac:dyDescent="0.25">
      <c r="A6262" s="80">
        <v>1066134</v>
      </c>
      <c r="B6262" s="104" t="s">
        <v>236</v>
      </c>
      <c r="C6262" s="88">
        <v>48242</v>
      </c>
    </row>
    <row r="6263" spans="1:3" x14ac:dyDescent="0.25">
      <c r="A6263" s="80">
        <v>1066135</v>
      </c>
      <c r="B6263" s="104" t="s">
        <v>236</v>
      </c>
      <c r="C6263" s="88">
        <v>48251</v>
      </c>
    </row>
    <row r="6264" spans="1:3" x14ac:dyDescent="0.25">
      <c r="A6264" s="80">
        <v>1066136</v>
      </c>
      <c r="B6264" s="104" t="s">
        <v>236</v>
      </c>
      <c r="C6264" s="88">
        <v>48300</v>
      </c>
    </row>
    <row r="6265" spans="1:3" x14ac:dyDescent="0.25">
      <c r="A6265" s="80">
        <v>1066137</v>
      </c>
      <c r="B6265" s="104" t="s">
        <v>236</v>
      </c>
      <c r="C6265" s="88">
        <v>48301</v>
      </c>
    </row>
    <row r="6266" spans="1:3" x14ac:dyDescent="0.25">
      <c r="A6266" s="80">
        <v>1066138</v>
      </c>
      <c r="B6266" s="91">
        <v>1031332</v>
      </c>
      <c r="C6266" s="88">
        <v>4839</v>
      </c>
    </row>
    <row r="6267" spans="1:3" x14ac:dyDescent="0.25">
      <c r="A6267" s="80">
        <v>1066139</v>
      </c>
      <c r="B6267" s="104" t="s">
        <v>236</v>
      </c>
      <c r="C6267" s="88">
        <v>4842</v>
      </c>
    </row>
    <row r="6268" spans="1:3" x14ac:dyDescent="0.25">
      <c r="A6268" s="80">
        <v>1066140</v>
      </c>
      <c r="B6268" s="104" t="s">
        <v>236</v>
      </c>
      <c r="C6268" s="88">
        <v>48425</v>
      </c>
    </row>
    <row r="6269" spans="1:3" x14ac:dyDescent="0.25">
      <c r="A6269" s="80">
        <v>1066141</v>
      </c>
      <c r="B6269" s="104" t="s">
        <v>236</v>
      </c>
      <c r="C6269" s="88">
        <v>48439</v>
      </c>
    </row>
    <row r="6270" spans="1:3" x14ac:dyDescent="0.25">
      <c r="A6270" s="80">
        <v>1066142</v>
      </c>
      <c r="B6270" s="104" t="s">
        <v>236</v>
      </c>
      <c r="C6270" s="88">
        <v>48446</v>
      </c>
    </row>
    <row r="6271" spans="1:3" x14ac:dyDescent="0.25">
      <c r="A6271" s="80">
        <v>1066143</v>
      </c>
      <c r="B6271" s="104" t="s">
        <v>236</v>
      </c>
      <c r="C6271" s="88">
        <v>48450</v>
      </c>
    </row>
    <row r="6272" spans="1:3" x14ac:dyDescent="0.25">
      <c r="A6272" s="80">
        <v>1066144</v>
      </c>
      <c r="B6272" s="91">
        <v>1031340</v>
      </c>
      <c r="C6272" s="88">
        <v>4847</v>
      </c>
    </row>
    <row r="6273" spans="1:3" x14ac:dyDescent="0.25">
      <c r="A6273" s="80">
        <v>1066145</v>
      </c>
      <c r="B6273" s="104" t="s">
        <v>236</v>
      </c>
      <c r="C6273" s="88">
        <v>4848</v>
      </c>
    </row>
    <row r="6274" spans="1:3" x14ac:dyDescent="0.25">
      <c r="A6274" s="80">
        <v>1066146</v>
      </c>
      <c r="B6274" s="104" t="s">
        <v>236</v>
      </c>
      <c r="C6274" s="88">
        <v>48515</v>
      </c>
    </row>
    <row r="6275" spans="1:3" x14ac:dyDescent="0.25">
      <c r="A6275" s="80">
        <v>1066147</v>
      </c>
      <c r="B6275" s="104" t="s">
        <v>236</v>
      </c>
      <c r="C6275" s="88">
        <v>48521</v>
      </c>
    </row>
    <row r="6276" spans="1:3" x14ac:dyDescent="0.25">
      <c r="A6276" s="80">
        <v>1066148</v>
      </c>
      <c r="B6276" s="104" t="s">
        <v>236</v>
      </c>
      <c r="C6276" s="88">
        <v>48525</v>
      </c>
    </row>
    <row r="6277" spans="1:3" x14ac:dyDescent="0.25">
      <c r="A6277" s="80">
        <v>1066149</v>
      </c>
      <c r="B6277" s="104" t="s">
        <v>236</v>
      </c>
      <c r="C6277" s="88">
        <v>48535</v>
      </c>
    </row>
    <row r="6278" spans="1:3" x14ac:dyDescent="0.25">
      <c r="A6278" s="80">
        <v>1066150</v>
      </c>
      <c r="B6278" s="104" t="s">
        <v>236</v>
      </c>
      <c r="C6278" s="88">
        <v>4855</v>
      </c>
    </row>
    <row r="6279" spans="1:3" x14ac:dyDescent="0.25">
      <c r="A6279" s="80">
        <v>1066151</v>
      </c>
      <c r="B6279" s="104" t="s">
        <v>236</v>
      </c>
      <c r="C6279" s="88">
        <v>48556</v>
      </c>
    </row>
    <row r="6280" spans="1:3" x14ac:dyDescent="0.25">
      <c r="A6280" s="80">
        <v>1066152</v>
      </c>
      <c r="B6280" s="104" t="s">
        <v>236</v>
      </c>
      <c r="C6280" s="88">
        <v>4858</v>
      </c>
    </row>
    <row r="6281" spans="1:3" x14ac:dyDescent="0.25">
      <c r="A6281" s="80">
        <v>1066153</v>
      </c>
      <c r="B6281" s="91">
        <v>1031350</v>
      </c>
      <c r="C6281" s="88">
        <v>48621</v>
      </c>
    </row>
    <row r="6282" spans="1:3" x14ac:dyDescent="0.25">
      <c r="A6282" s="80">
        <v>1066154</v>
      </c>
      <c r="B6282" s="91">
        <v>1031351</v>
      </c>
      <c r="C6282" s="88">
        <v>48648</v>
      </c>
    </row>
    <row r="6283" spans="1:3" x14ac:dyDescent="0.25">
      <c r="A6283" s="80">
        <v>1066155</v>
      </c>
      <c r="B6283" s="104" t="s">
        <v>236</v>
      </c>
      <c r="C6283" s="88">
        <v>4868</v>
      </c>
    </row>
    <row r="6284" spans="1:3" x14ac:dyDescent="0.25">
      <c r="A6284" s="80">
        <v>1066156</v>
      </c>
      <c r="B6284" s="104" t="s">
        <v>236</v>
      </c>
      <c r="C6284" s="88">
        <v>48683</v>
      </c>
    </row>
    <row r="6285" spans="1:3" x14ac:dyDescent="0.25">
      <c r="A6285" s="80">
        <v>1066157</v>
      </c>
      <c r="B6285" s="104" t="s">
        <v>236</v>
      </c>
      <c r="C6285" s="88">
        <v>48691</v>
      </c>
    </row>
    <row r="6286" spans="1:3" x14ac:dyDescent="0.25">
      <c r="A6286" s="80">
        <v>1066158</v>
      </c>
      <c r="B6286" s="104" t="s">
        <v>236</v>
      </c>
      <c r="C6286" s="88">
        <v>48695</v>
      </c>
    </row>
    <row r="6287" spans="1:3" x14ac:dyDescent="0.25">
      <c r="A6287" s="80">
        <v>1066159</v>
      </c>
      <c r="B6287" s="104" t="s">
        <v>236</v>
      </c>
      <c r="C6287" s="88">
        <v>4870</v>
      </c>
    </row>
    <row r="6288" spans="1:3" x14ac:dyDescent="0.25">
      <c r="A6288" s="80">
        <v>1066160</v>
      </c>
      <c r="B6288" s="91">
        <v>1031357</v>
      </c>
      <c r="C6288" s="88">
        <v>4871</v>
      </c>
    </row>
    <row r="6289" spans="1:3" x14ac:dyDescent="0.25">
      <c r="A6289" s="80">
        <v>1066161</v>
      </c>
      <c r="B6289" s="91">
        <v>1031358</v>
      </c>
      <c r="C6289" s="88">
        <v>4872</v>
      </c>
    </row>
    <row r="6290" spans="1:3" x14ac:dyDescent="0.25">
      <c r="A6290" s="80">
        <v>1066162</v>
      </c>
      <c r="B6290" s="104" t="s">
        <v>236</v>
      </c>
      <c r="C6290" s="88">
        <v>4873</v>
      </c>
    </row>
    <row r="6291" spans="1:3" x14ac:dyDescent="0.25">
      <c r="A6291" s="80">
        <v>1066163</v>
      </c>
      <c r="B6291" s="104" t="s">
        <v>236</v>
      </c>
      <c r="C6291" s="88">
        <v>48744</v>
      </c>
    </row>
    <row r="6292" spans="1:3" x14ac:dyDescent="0.25">
      <c r="A6292" s="80">
        <v>1066164</v>
      </c>
      <c r="B6292" s="104" t="s">
        <v>236</v>
      </c>
      <c r="C6292" s="88">
        <v>4875</v>
      </c>
    </row>
    <row r="6293" spans="1:3" x14ac:dyDescent="0.25">
      <c r="A6293" s="80">
        <v>1066165</v>
      </c>
      <c r="B6293" s="104" t="s">
        <v>236</v>
      </c>
      <c r="C6293" s="88">
        <v>48754</v>
      </c>
    </row>
    <row r="6294" spans="1:3" x14ac:dyDescent="0.25">
      <c r="A6294" s="80">
        <v>1066166</v>
      </c>
      <c r="B6294" s="104" t="s">
        <v>236</v>
      </c>
      <c r="C6294" s="88">
        <v>4876</v>
      </c>
    </row>
    <row r="6295" spans="1:3" x14ac:dyDescent="0.25">
      <c r="A6295" s="80">
        <v>1066167</v>
      </c>
      <c r="B6295" s="104" t="s">
        <v>236</v>
      </c>
      <c r="C6295" s="88">
        <v>48769</v>
      </c>
    </row>
    <row r="6296" spans="1:3" x14ac:dyDescent="0.25">
      <c r="A6296" s="80">
        <v>1066168</v>
      </c>
      <c r="B6296" s="104" t="s">
        <v>236</v>
      </c>
      <c r="C6296" s="88">
        <v>48799</v>
      </c>
    </row>
    <row r="6297" spans="1:3" x14ac:dyDescent="0.25">
      <c r="A6297" s="80">
        <v>1066169</v>
      </c>
      <c r="B6297" s="104" t="s">
        <v>236</v>
      </c>
      <c r="C6297" s="88">
        <v>4890</v>
      </c>
    </row>
    <row r="6298" spans="1:3" x14ac:dyDescent="0.25">
      <c r="A6298" s="80">
        <v>1066170</v>
      </c>
      <c r="B6298" s="104" t="s">
        <v>236</v>
      </c>
      <c r="C6298" s="88">
        <v>48911</v>
      </c>
    </row>
    <row r="6299" spans="1:3" x14ac:dyDescent="0.25">
      <c r="A6299" s="80">
        <v>1066171</v>
      </c>
      <c r="B6299" s="104" t="s">
        <v>236</v>
      </c>
      <c r="C6299" s="88">
        <v>4897</v>
      </c>
    </row>
    <row r="6300" spans="1:3" x14ac:dyDescent="0.25">
      <c r="A6300" s="80">
        <v>1066172</v>
      </c>
      <c r="B6300" s="104" t="s">
        <v>236</v>
      </c>
      <c r="C6300" s="88">
        <v>48970</v>
      </c>
    </row>
    <row r="6301" spans="1:3" x14ac:dyDescent="0.25">
      <c r="A6301" s="80">
        <v>1066173</v>
      </c>
      <c r="B6301" s="104" t="s">
        <v>236</v>
      </c>
      <c r="C6301" s="88">
        <v>48975</v>
      </c>
    </row>
    <row r="6302" spans="1:3" x14ac:dyDescent="0.25">
      <c r="A6302" s="80">
        <v>1066174</v>
      </c>
      <c r="B6302" s="104" t="s">
        <v>236</v>
      </c>
      <c r="C6302" s="88">
        <v>49012</v>
      </c>
    </row>
    <row r="6303" spans="1:3" x14ac:dyDescent="0.25">
      <c r="A6303" s="80">
        <v>1066175</v>
      </c>
      <c r="B6303" s="104" t="s">
        <v>236</v>
      </c>
      <c r="C6303" s="88">
        <v>49035</v>
      </c>
    </row>
    <row r="6304" spans="1:3" x14ac:dyDescent="0.25">
      <c r="A6304" s="80">
        <v>1066176</v>
      </c>
      <c r="B6304" s="104" t="s">
        <v>236</v>
      </c>
      <c r="C6304" s="88">
        <v>49042</v>
      </c>
    </row>
    <row r="6305" spans="1:3" x14ac:dyDescent="0.25">
      <c r="A6305" s="80">
        <v>1066177</v>
      </c>
      <c r="B6305" s="104" t="s">
        <v>236</v>
      </c>
      <c r="C6305" s="88">
        <v>4905</v>
      </c>
    </row>
    <row r="6306" spans="1:3" x14ac:dyDescent="0.25">
      <c r="A6306" s="80">
        <v>1066178</v>
      </c>
      <c r="B6306" s="104" t="s">
        <v>236</v>
      </c>
      <c r="C6306" s="88">
        <v>49088</v>
      </c>
    </row>
    <row r="6307" spans="1:3" x14ac:dyDescent="0.25">
      <c r="A6307" s="80">
        <v>1066179</v>
      </c>
      <c r="B6307" s="104" t="s">
        <v>236</v>
      </c>
      <c r="C6307" s="88">
        <v>4909</v>
      </c>
    </row>
    <row r="6308" spans="1:3" x14ac:dyDescent="0.25">
      <c r="A6308" s="80">
        <v>1066180</v>
      </c>
      <c r="B6308" s="104" t="s">
        <v>236</v>
      </c>
      <c r="C6308" s="88">
        <v>49106</v>
      </c>
    </row>
    <row r="6309" spans="1:3" x14ac:dyDescent="0.25">
      <c r="A6309" s="80">
        <v>1066181</v>
      </c>
      <c r="B6309" s="104" t="s">
        <v>236</v>
      </c>
      <c r="C6309" s="88">
        <v>4911</v>
      </c>
    </row>
    <row r="6310" spans="1:3" x14ac:dyDescent="0.25">
      <c r="A6310" s="80">
        <v>1066182</v>
      </c>
      <c r="B6310" s="104" t="s">
        <v>236</v>
      </c>
      <c r="C6310" s="88">
        <v>49111</v>
      </c>
    </row>
    <row r="6311" spans="1:3" x14ac:dyDescent="0.25">
      <c r="A6311" s="80">
        <v>1066183</v>
      </c>
      <c r="B6311" s="104" t="s">
        <v>236</v>
      </c>
      <c r="C6311" s="88">
        <v>49134</v>
      </c>
    </row>
    <row r="6312" spans="1:3" x14ac:dyDescent="0.25">
      <c r="A6312" s="80">
        <v>1066184</v>
      </c>
      <c r="B6312" s="91">
        <v>1031384</v>
      </c>
      <c r="C6312" s="88">
        <v>49153</v>
      </c>
    </row>
    <row r="6313" spans="1:3" x14ac:dyDescent="0.25">
      <c r="A6313" s="80">
        <v>1066185</v>
      </c>
      <c r="B6313" s="104" t="s">
        <v>236</v>
      </c>
      <c r="C6313" s="88">
        <v>49185</v>
      </c>
    </row>
    <row r="6314" spans="1:3" x14ac:dyDescent="0.25">
      <c r="A6314" s="80">
        <v>1066186</v>
      </c>
      <c r="B6314" s="91">
        <v>1031387</v>
      </c>
      <c r="C6314" s="88">
        <v>4922</v>
      </c>
    </row>
    <row r="6315" spans="1:3" x14ac:dyDescent="0.25">
      <c r="A6315" s="80">
        <v>1066187</v>
      </c>
      <c r="B6315" s="104" t="s">
        <v>236</v>
      </c>
      <c r="C6315" s="88">
        <v>49222</v>
      </c>
    </row>
    <row r="6316" spans="1:3" x14ac:dyDescent="0.25">
      <c r="A6316" s="80">
        <v>1066188</v>
      </c>
      <c r="B6316" s="104" t="s">
        <v>236</v>
      </c>
      <c r="C6316" s="88">
        <v>49234</v>
      </c>
    </row>
    <row r="6317" spans="1:3" x14ac:dyDescent="0.25">
      <c r="A6317" s="80">
        <v>1066189</v>
      </c>
      <c r="B6317" s="104" t="s">
        <v>236</v>
      </c>
      <c r="C6317" s="88">
        <v>49262</v>
      </c>
    </row>
    <row r="6318" spans="1:3" x14ac:dyDescent="0.25">
      <c r="A6318" s="80">
        <v>1066190</v>
      </c>
      <c r="B6318" s="104" t="s">
        <v>236</v>
      </c>
      <c r="C6318" s="88">
        <v>49285</v>
      </c>
    </row>
    <row r="6319" spans="1:3" x14ac:dyDescent="0.25">
      <c r="A6319" s="80">
        <v>1066191</v>
      </c>
      <c r="B6319" s="104" t="s">
        <v>236</v>
      </c>
      <c r="C6319" s="88">
        <v>4930</v>
      </c>
    </row>
    <row r="6320" spans="1:3" x14ac:dyDescent="0.25">
      <c r="A6320" s="80">
        <v>1066192</v>
      </c>
      <c r="B6320" s="104" t="s">
        <v>236</v>
      </c>
      <c r="C6320" s="88">
        <v>49319</v>
      </c>
    </row>
    <row r="6321" spans="1:3" x14ac:dyDescent="0.25">
      <c r="A6321" s="80">
        <v>1066193</v>
      </c>
      <c r="B6321" s="104" t="s">
        <v>236</v>
      </c>
      <c r="C6321" s="88">
        <v>4932</v>
      </c>
    </row>
    <row r="6322" spans="1:3" x14ac:dyDescent="0.25">
      <c r="A6322" s="80">
        <v>1066194</v>
      </c>
      <c r="B6322" s="91">
        <v>1031395</v>
      </c>
      <c r="C6322" s="88">
        <v>49320</v>
      </c>
    </row>
    <row r="6323" spans="1:3" x14ac:dyDescent="0.25">
      <c r="A6323" s="80">
        <v>1066195</v>
      </c>
      <c r="B6323" s="104" t="s">
        <v>236</v>
      </c>
      <c r="C6323" s="88">
        <v>4936</v>
      </c>
    </row>
    <row r="6324" spans="1:3" x14ac:dyDescent="0.25">
      <c r="A6324" s="80">
        <v>1066196</v>
      </c>
      <c r="B6324" s="104" t="s">
        <v>236</v>
      </c>
      <c r="C6324" s="88">
        <v>49366</v>
      </c>
    </row>
    <row r="6325" spans="1:3" x14ac:dyDescent="0.25">
      <c r="A6325" s="80">
        <v>1066197</v>
      </c>
      <c r="B6325" s="104" t="s">
        <v>236</v>
      </c>
      <c r="C6325" s="88">
        <v>4937</v>
      </c>
    </row>
    <row r="6326" spans="1:3" x14ac:dyDescent="0.25">
      <c r="A6326" s="80">
        <v>1066198</v>
      </c>
      <c r="B6326" s="91">
        <v>1031399</v>
      </c>
      <c r="C6326" s="88">
        <v>49380</v>
      </c>
    </row>
    <row r="6327" spans="1:3" x14ac:dyDescent="0.25">
      <c r="A6327" s="80">
        <v>1066199</v>
      </c>
      <c r="B6327" s="91">
        <v>1031400</v>
      </c>
      <c r="C6327" s="88">
        <v>49382</v>
      </c>
    </row>
    <row r="6328" spans="1:3" x14ac:dyDescent="0.25">
      <c r="A6328" s="80">
        <v>1066200</v>
      </c>
      <c r="B6328" s="104" t="s">
        <v>236</v>
      </c>
      <c r="C6328" s="88">
        <v>4939</v>
      </c>
    </row>
    <row r="6329" spans="1:3" x14ac:dyDescent="0.25">
      <c r="A6329" s="80">
        <v>1066201</v>
      </c>
      <c r="B6329" s="104" t="s">
        <v>236</v>
      </c>
      <c r="C6329" s="88">
        <v>49398</v>
      </c>
    </row>
    <row r="6330" spans="1:3" x14ac:dyDescent="0.25">
      <c r="A6330" s="80">
        <v>1066202</v>
      </c>
      <c r="B6330" s="104" t="s">
        <v>236</v>
      </c>
      <c r="C6330" s="88">
        <v>49401</v>
      </c>
    </row>
    <row r="6331" spans="1:3" x14ac:dyDescent="0.25">
      <c r="A6331" s="80">
        <v>1066203</v>
      </c>
      <c r="B6331" s="104" t="s">
        <v>236</v>
      </c>
      <c r="C6331" s="88">
        <v>4941</v>
      </c>
    </row>
    <row r="6332" spans="1:3" x14ac:dyDescent="0.25">
      <c r="A6332" s="80">
        <v>1066204</v>
      </c>
      <c r="B6332" s="104" t="s">
        <v>236</v>
      </c>
      <c r="C6332" s="88">
        <v>49427</v>
      </c>
    </row>
    <row r="6333" spans="1:3" x14ac:dyDescent="0.25">
      <c r="A6333" s="80">
        <v>1066205</v>
      </c>
      <c r="B6333" s="104" t="s">
        <v>236</v>
      </c>
      <c r="C6333" s="88">
        <v>4943</v>
      </c>
    </row>
    <row r="6334" spans="1:3" x14ac:dyDescent="0.25">
      <c r="A6334" s="80">
        <v>1066206</v>
      </c>
      <c r="B6334" s="104" t="s">
        <v>236</v>
      </c>
      <c r="C6334" s="88">
        <v>49445</v>
      </c>
    </row>
    <row r="6335" spans="1:3" x14ac:dyDescent="0.25">
      <c r="A6335" s="80">
        <v>1066207</v>
      </c>
      <c r="B6335" s="91">
        <v>1031408</v>
      </c>
      <c r="C6335" s="88">
        <v>4946</v>
      </c>
    </row>
    <row r="6336" spans="1:3" x14ac:dyDescent="0.25">
      <c r="A6336" s="80">
        <v>1066208</v>
      </c>
      <c r="B6336" s="104" t="s">
        <v>236</v>
      </c>
      <c r="C6336" s="88">
        <v>49466</v>
      </c>
    </row>
    <row r="6337" spans="1:3" x14ac:dyDescent="0.25">
      <c r="A6337" s="80">
        <v>1066209</v>
      </c>
      <c r="B6337" s="104" t="s">
        <v>236</v>
      </c>
      <c r="C6337" s="88">
        <v>49493</v>
      </c>
    </row>
    <row r="6338" spans="1:3" x14ac:dyDescent="0.25">
      <c r="A6338" s="80">
        <v>1066210</v>
      </c>
      <c r="B6338" s="104" t="s">
        <v>236</v>
      </c>
      <c r="C6338" s="88">
        <v>4950</v>
      </c>
    </row>
    <row r="6339" spans="1:3" x14ac:dyDescent="0.25">
      <c r="A6339" s="80">
        <v>1066211</v>
      </c>
      <c r="B6339" s="104" t="s">
        <v>236</v>
      </c>
      <c r="C6339" s="88">
        <v>49503</v>
      </c>
    </row>
    <row r="6340" spans="1:3" x14ac:dyDescent="0.25">
      <c r="A6340" s="80">
        <v>1066212</v>
      </c>
      <c r="B6340" s="104" t="s">
        <v>236</v>
      </c>
      <c r="C6340" s="88">
        <v>4951</v>
      </c>
    </row>
    <row r="6341" spans="1:3" x14ac:dyDescent="0.25">
      <c r="A6341" s="80">
        <v>1066213</v>
      </c>
      <c r="B6341" s="104" t="s">
        <v>236</v>
      </c>
      <c r="C6341" s="88">
        <v>4952</v>
      </c>
    </row>
    <row r="6342" spans="1:3" x14ac:dyDescent="0.25">
      <c r="A6342" s="80">
        <v>1066214</v>
      </c>
      <c r="B6342" s="104" t="s">
        <v>236</v>
      </c>
      <c r="C6342" s="88">
        <v>4953</v>
      </c>
    </row>
    <row r="6343" spans="1:3" x14ac:dyDescent="0.25">
      <c r="A6343" s="80">
        <v>1066215</v>
      </c>
      <c r="B6343" s="104" t="s">
        <v>236</v>
      </c>
      <c r="C6343" s="88">
        <v>49546</v>
      </c>
    </row>
    <row r="6344" spans="1:3" x14ac:dyDescent="0.25">
      <c r="A6344" s="80">
        <v>1066216</v>
      </c>
      <c r="B6344" s="104" t="s">
        <v>236</v>
      </c>
      <c r="C6344" s="88">
        <v>49554</v>
      </c>
    </row>
    <row r="6345" spans="1:3" x14ac:dyDescent="0.25">
      <c r="A6345" s="80">
        <v>1066217</v>
      </c>
      <c r="B6345" s="104" t="s">
        <v>236</v>
      </c>
      <c r="C6345" s="88">
        <v>49589</v>
      </c>
    </row>
    <row r="6346" spans="1:3" x14ac:dyDescent="0.25">
      <c r="A6346" s="80">
        <v>1066218</v>
      </c>
      <c r="B6346" s="104" t="s">
        <v>236</v>
      </c>
      <c r="C6346" s="88">
        <v>4959</v>
      </c>
    </row>
    <row r="6347" spans="1:3" x14ac:dyDescent="0.25">
      <c r="A6347" s="80">
        <v>1066219</v>
      </c>
      <c r="B6347" s="104" t="s">
        <v>236</v>
      </c>
      <c r="C6347" s="88">
        <v>4960</v>
      </c>
    </row>
    <row r="6348" spans="1:3" x14ac:dyDescent="0.25">
      <c r="A6348" s="80">
        <v>1066220</v>
      </c>
      <c r="B6348" s="104" t="s">
        <v>236</v>
      </c>
      <c r="C6348" s="88">
        <v>49607</v>
      </c>
    </row>
    <row r="6349" spans="1:3" x14ac:dyDescent="0.25">
      <c r="A6349" s="80">
        <v>1066221</v>
      </c>
      <c r="B6349" s="104" t="s">
        <v>236</v>
      </c>
      <c r="C6349" s="88">
        <v>4965</v>
      </c>
    </row>
    <row r="6350" spans="1:3" x14ac:dyDescent="0.25">
      <c r="A6350" s="80">
        <v>1066222</v>
      </c>
      <c r="B6350" s="91">
        <v>1031423</v>
      </c>
      <c r="C6350" s="88">
        <v>49661</v>
      </c>
    </row>
    <row r="6351" spans="1:3" x14ac:dyDescent="0.25">
      <c r="A6351" s="80">
        <v>1066223</v>
      </c>
      <c r="B6351" s="104" t="s">
        <v>236</v>
      </c>
      <c r="C6351" s="88">
        <v>4967</v>
      </c>
    </row>
    <row r="6352" spans="1:3" x14ac:dyDescent="0.25">
      <c r="A6352" s="80">
        <v>1066224</v>
      </c>
      <c r="B6352" s="104" t="s">
        <v>236</v>
      </c>
      <c r="C6352" s="88">
        <v>4969</v>
      </c>
    </row>
    <row r="6353" spans="1:3" x14ac:dyDescent="0.25">
      <c r="A6353" s="80">
        <v>1066225</v>
      </c>
      <c r="B6353" s="104" t="s">
        <v>236</v>
      </c>
      <c r="C6353" s="88">
        <v>49702</v>
      </c>
    </row>
    <row r="6354" spans="1:3" x14ac:dyDescent="0.25">
      <c r="A6354" s="80">
        <v>1066226</v>
      </c>
      <c r="B6354" s="104" t="s">
        <v>236</v>
      </c>
      <c r="C6354" s="88">
        <v>49703</v>
      </c>
    </row>
    <row r="6355" spans="1:3" x14ac:dyDescent="0.25">
      <c r="A6355" s="80">
        <v>1066227</v>
      </c>
      <c r="B6355" s="104" t="s">
        <v>236</v>
      </c>
      <c r="C6355" s="88">
        <v>49709</v>
      </c>
    </row>
    <row r="6356" spans="1:3" x14ac:dyDescent="0.25">
      <c r="A6356" s="80">
        <v>1066228</v>
      </c>
      <c r="B6356" s="104" t="s">
        <v>236</v>
      </c>
      <c r="C6356" s="88">
        <v>49719</v>
      </c>
    </row>
    <row r="6357" spans="1:3" x14ac:dyDescent="0.25">
      <c r="A6357" s="80">
        <v>1066229</v>
      </c>
      <c r="B6357" s="104" t="s">
        <v>236</v>
      </c>
      <c r="C6357" s="88">
        <v>4972</v>
      </c>
    </row>
    <row r="6358" spans="1:3" x14ac:dyDescent="0.25">
      <c r="A6358" s="80">
        <v>1066230</v>
      </c>
      <c r="B6358" s="104" t="s">
        <v>236</v>
      </c>
      <c r="C6358" s="88">
        <v>49733</v>
      </c>
    </row>
    <row r="6359" spans="1:3" x14ac:dyDescent="0.25">
      <c r="A6359" s="80">
        <v>1066231</v>
      </c>
      <c r="B6359" s="91">
        <v>1031432</v>
      </c>
      <c r="C6359" s="88">
        <v>4974</v>
      </c>
    </row>
    <row r="6360" spans="1:3" x14ac:dyDescent="0.25">
      <c r="A6360" s="80">
        <v>1066232</v>
      </c>
      <c r="B6360" s="91">
        <v>1031433</v>
      </c>
      <c r="C6360" s="88">
        <v>49740</v>
      </c>
    </row>
    <row r="6361" spans="1:3" x14ac:dyDescent="0.25">
      <c r="A6361" s="80">
        <v>1066233</v>
      </c>
      <c r="B6361" s="104" t="s">
        <v>236</v>
      </c>
      <c r="C6361" s="88">
        <v>49743</v>
      </c>
    </row>
    <row r="6362" spans="1:3" x14ac:dyDescent="0.25">
      <c r="A6362" s="80">
        <v>1066234</v>
      </c>
      <c r="B6362" s="91">
        <v>1031435</v>
      </c>
      <c r="C6362" s="88">
        <v>49780</v>
      </c>
    </row>
    <row r="6363" spans="1:3" x14ac:dyDescent="0.25">
      <c r="A6363" s="80">
        <v>1066235</v>
      </c>
      <c r="B6363" s="104" t="s">
        <v>236</v>
      </c>
      <c r="C6363" s="88">
        <v>4979</v>
      </c>
    </row>
    <row r="6364" spans="1:3" x14ac:dyDescent="0.25">
      <c r="A6364" s="80">
        <v>1066236</v>
      </c>
      <c r="B6364" s="104" t="s">
        <v>236</v>
      </c>
      <c r="C6364" s="88">
        <v>4983</v>
      </c>
    </row>
    <row r="6365" spans="1:3" x14ac:dyDescent="0.25">
      <c r="A6365" s="80">
        <v>1066237</v>
      </c>
      <c r="B6365" s="91">
        <v>1031438</v>
      </c>
      <c r="C6365" s="88">
        <v>49834</v>
      </c>
    </row>
    <row r="6366" spans="1:3" x14ac:dyDescent="0.25">
      <c r="A6366" s="80">
        <v>1066238</v>
      </c>
      <c r="B6366" s="104" t="s">
        <v>236</v>
      </c>
      <c r="C6366" s="88">
        <v>49838</v>
      </c>
    </row>
    <row r="6367" spans="1:3" x14ac:dyDescent="0.25">
      <c r="A6367" s="80">
        <v>1066239</v>
      </c>
      <c r="B6367" s="104" t="s">
        <v>236</v>
      </c>
      <c r="C6367" s="88">
        <v>4986</v>
      </c>
    </row>
    <row r="6368" spans="1:3" x14ac:dyDescent="0.25">
      <c r="A6368" s="80">
        <v>1066240</v>
      </c>
      <c r="B6368" s="104" t="s">
        <v>236</v>
      </c>
      <c r="C6368" s="88">
        <v>49874</v>
      </c>
    </row>
    <row r="6369" spans="1:3" x14ac:dyDescent="0.25">
      <c r="A6369" s="80">
        <v>1066241</v>
      </c>
      <c r="B6369" s="104" t="s">
        <v>236</v>
      </c>
      <c r="C6369" s="88">
        <v>49919</v>
      </c>
    </row>
    <row r="6370" spans="1:3" x14ac:dyDescent="0.25">
      <c r="A6370" s="80">
        <v>1066242</v>
      </c>
      <c r="B6370" s="104" t="s">
        <v>236</v>
      </c>
      <c r="C6370" s="88">
        <v>4994</v>
      </c>
    </row>
    <row r="6371" spans="1:3" x14ac:dyDescent="0.25">
      <c r="A6371" s="80">
        <v>1066243</v>
      </c>
      <c r="B6371" s="104" t="s">
        <v>236</v>
      </c>
      <c r="C6371" s="88">
        <v>49947</v>
      </c>
    </row>
    <row r="6372" spans="1:3" x14ac:dyDescent="0.25">
      <c r="A6372" s="80">
        <v>1066244</v>
      </c>
      <c r="B6372" s="91">
        <v>1031445</v>
      </c>
      <c r="C6372" s="88">
        <v>49953</v>
      </c>
    </row>
    <row r="6373" spans="1:3" x14ac:dyDescent="0.25">
      <c r="A6373" s="80">
        <v>1066245</v>
      </c>
      <c r="B6373" s="91">
        <v>1031446</v>
      </c>
      <c r="C6373" s="88">
        <v>49958</v>
      </c>
    </row>
    <row r="6374" spans="1:3" x14ac:dyDescent="0.25">
      <c r="A6374" s="80">
        <v>1066246</v>
      </c>
      <c r="B6374" s="91">
        <v>1031447</v>
      </c>
      <c r="C6374" s="88">
        <v>49964</v>
      </c>
    </row>
    <row r="6375" spans="1:3" x14ac:dyDescent="0.25">
      <c r="A6375" s="80">
        <v>1066247</v>
      </c>
      <c r="B6375" s="104" t="s">
        <v>236</v>
      </c>
      <c r="C6375" s="88">
        <v>49965</v>
      </c>
    </row>
    <row r="6376" spans="1:3" x14ac:dyDescent="0.25">
      <c r="A6376" s="80">
        <v>1066248</v>
      </c>
      <c r="B6376" s="91">
        <v>1031449</v>
      </c>
      <c r="C6376" s="88">
        <v>5000</v>
      </c>
    </row>
    <row r="6377" spans="1:3" x14ac:dyDescent="0.25">
      <c r="A6377" s="80">
        <v>1066249</v>
      </c>
      <c r="B6377" s="104" t="s">
        <v>236</v>
      </c>
      <c r="C6377" s="88">
        <v>50008</v>
      </c>
    </row>
    <row r="6378" spans="1:3" x14ac:dyDescent="0.25">
      <c r="A6378" s="80">
        <v>1066250</v>
      </c>
      <c r="B6378" s="104" t="s">
        <v>236</v>
      </c>
      <c r="C6378" s="88">
        <v>5001</v>
      </c>
    </row>
    <row r="6379" spans="1:3" x14ac:dyDescent="0.25">
      <c r="A6379" s="80">
        <v>1066251</v>
      </c>
      <c r="B6379" s="104" t="s">
        <v>236</v>
      </c>
      <c r="C6379" s="88">
        <v>5002</v>
      </c>
    </row>
    <row r="6380" spans="1:3" x14ac:dyDescent="0.25">
      <c r="A6380" s="80">
        <v>1066252</v>
      </c>
      <c r="B6380" s="104" t="s">
        <v>236</v>
      </c>
      <c r="C6380" s="88">
        <v>50042</v>
      </c>
    </row>
    <row r="6381" spans="1:3" x14ac:dyDescent="0.25">
      <c r="A6381" s="80">
        <v>1066253</v>
      </c>
      <c r="B6381" s="91">
        <v>1031454</v>
      </c>
      <c r="C6381" s="88">
        <v>5005</v>
      </c>
    </row>
    <row r="6382" spans="1:3" x14ac:dyDescent="0.25">
      <c r="A6382" s="80">
        <v>1066254</v>
      </c>
      <c r="B6382" s="104" t="s">
        <v>236</v>
      </c>
      <c r="C6382" s="88">
        <v>50069</v>
      </c>
    </row>
    <row r="6383" spans="1:3" x14ac:dyDescent="0.25">
      <c r="A6383" s="80">
        <v>1066255</v>
      </c>
      <c r="B6383" s="91">
        <v>1031456</v>
      </c>
      <c r="C6383" s="88">
        <v>50076</v>
      </c>
    </row>
    <row r="6384" spans="1:3" x14ac:dyDescent="0.25">
      <c r="A6384" s="80">
        <v>1066256</v>
      </c>
      <c r="B6384" s="104" t="s">
        <v>236</v>
      </c>
      <c r="C6384" s="88">
        <v>5010</v>
      </c>
    </row>
    <row r="6385" spans="1:3" x14ac:dyDescent="0.25">
      <c r="A6385" s="80">
        <v>1066257</v>
      </c>
      <c r="B6385" s="91">
        <v>1031458</v>
      </c>
      <c r="C6385" s="88">
        <v>5011</v>
      </c>
    </row>
    <row r="6386" spans="1:3" x14ac:dyDescent="0.25">
      <c r="A6386" s="80">
        <v>1066258</v>
      </c>
      <c r="B6386" s="91">
        <v>1031459</v>
      </c>
      <c r="C6386" s="88">
        <v>50115</v>
      </c>
    </row>
    <row r="6387" spans="1:3" x14ac:dyDescent="0.25">
      <c r="A6387" s="80">
        <v>1066259</v>
      </c>
      <c r="B6387" s="104" t="s">
        <v>236</v>
      </c>
      <c r="C6387" s="88">
        <v>50133</v>
      </c>
    </row>
    <row r="6388" spans="1:3" x14ac:dyDescent="0.25">
      <c r="A6388" s="80">
        <v>1066260</v>
      </c>
      <c r="B6388" s="104" t="s">
        <v>236</v>
      </c>
      <c r="C6388" s="88">
        <v>50146</v>
      </c>
    </row>
    <row r="6389" spans="1:3" x14ac:dyDescent="0.25">
      <c r="A6389" s="80">
        <v>1066261</v>
      </c>
      <c r="B6389" s="104" t="s">
        <v>236</v>
      </c>
      <c r="C6389" s="88">
        <v>50149</v>
      </c>
    </row>
    <row r="6390" spans="1:3" x14ac:dyDescent="0.25">
      <c r="A6390" s="80">
        <v>1066262</v>
      </c>
      <c r="B6390" s="104" t="s">
        <v>236</v>
      </c>
      <c r="C6390" s="88">
        <v>5015</v>
      </c>
    </row>
    <row r="6391" spans="1:3" x14ac:dyDescent="0.25">
      <c r="A6391" s="80">
        <v>1066263</v>
      </c>
      <c r="B6391" s="104" t="s">
        <v>236</v>
      </c>
      <c r="C6391" s="88">
        <v>5017</v>
      </c>
    </row>
    <row r="6392" spans="1:3" x14ac:dyDescent="0.25">
      <c r="A6392" s="80">
        <v>1066264</v>
      </c>
      <c r="B6392" s="104" t="s">
        <v>236</v>
      </c>
      <c r="C6392" s="88">
        <v>50187</v>
      </c>
    </row>
    <row r="6393" spans="1:3" x14ac:dyDescent="0.25">
      <c r="A6393" s="80">
        <v>1066265</v>
      </c>
      <c r="B6393" s="91">
        <v>1031466</v>
      </c>
      <c r="C6393" s="88">
        <v>50205</v>
      </c>
    </row>
    <row r="6394" spans="1:3" x14ac:dyDescent="0.25">
      <c r="A6394" s="80">
        <v>1066266</v>
      </c>
      <c r="B6394" s="104" t="s">
        <v>236</v>
      </c>
      <c r="C6394" s="88">
        <v>50210</v>
      </c>
    </row>
    <row r="6395" spans="1:3" x14ac:dyDescent="0.25">
      <c r="A6395" s="80">
        <v>1066267</v>
      </c>
      <c r="B6395" s="104" t="s">
        <v>236</v>
      </c>
      <c r="C6395" s="88">
        <v>5022</v>
      </c>
    </row>
    <row r="6396" spans="1:3" x14ac:dyDescent="0.25">
      <c r="A6396" s="80">
        <v>1066268</v>
      </c>
      <c r="B6396" s="104" t="s">
        <v>236</v>
      </c>
      <c r="C6396" s="88">
        <v>5028</v>
      </c>
    </row>
    <row r="6397" spans="1:3" x14ac:dyDescent="0.25">
      <c r="A6397" s="80">
        <v>1066269</v>
      </c>
      <c r="B6397" s="104" t="s">
        <v>236</v>
      </c>
      <c r="C6397" s="88">
        <v>5029</v>
      </c>
    </row>
    <row r="6398" spans="1:3" x14ac:dyDescent="0.25">
      <c r="A6398" s="80">
        <v>1066270</v>
      </c>
      <c r="B6398" s="104" t="s">
        <v>236</v>
      </c>
      <c r="C6398" s="88">
        <v>5030</v>
      </c>
    </row>
    <row r="6399" spans="1:3" x14ac:dyDescent="0.25">
      <c r="A6399" s="80">
        <v>1066271</v>
      </c>
      <c r="B6399" s="91">
        <v>1031473</v>
      </c>
      <c r="C6399" s="88">
        <v>50305</v>
      </c>
    </row>
    <row r="6400" spans="1:3" x14ac:dyDescent="0.25">
      <c r="A6400" s="80">
        <v>1066272</v>
      </c>
      <c r="B6400" s="104" t="s">
        <v>236</v>
      </c>
      <c r="C6400" s="88">
        <v>5031</v>
      </c>
    </row>
    <row r="6401" spans="1:3" x14ac:dyDescent="0.25">
      <c r="A6401" s="80">
        <v>1066273</v>
      </c>
      <c r="B6401" s="104" t="s">
        <v>236</v>
      </c>
      <c r="C6401" s="88">
        <v>5032</v>
      </c>
    </row>
    <row r="6402" spans="1:3" x14ac:dyDescent="0.25">
      <c r="A6402" s="80">
        <v>1066274</v>
      </c>
      <c r="B6402" s="104" t="s">
        <v>236</v>
      </c>
      <c r="C6402" s="88">
        <v>5038</v>
      </c>
    </row>
    <row r="6403" spans="1:3" x14ac:dyDescent="0.25">
      <c r="A6403" s="80">
        <v>1066275</v>
      </c>
      <c r="B6403" s="104" t="s">
        <v>236</v>
      </c>
      <c r="C6403" s="88">
        <v>5041</v>
      </c>
    </row>
    <row r="6404" spans="1:3" x14ac:dyDescent="0.25">
      <c r="A6404" s="80">
        <v>1066276</v>
      </c>
      <c r="B6404" s="91">
        <v>1031479</v>
      </c>
      <c r="C6404" s="88">
        <v>50413</v>
      </c>
    </row>
    <row r="6405" spans="1:3" x14ac:dyDescent="0.25">
      <c r="A6405" s="80">
        <v>1066277</v>
      </c>
      <c r="B6405" s="104" t="s">
        <v>236</v>
      </c>
      <c r="C6405" s="88">
        <v>5042</v>
      </c>
    </row>
    <row r="6406" spans="1:3" x14ac:dyDescent="0.25">
      <c r="A6406" s="80">
        <v>1066278</v>
      </c>
      <c r="B6406" s="91">
        <v>1031481</v>
      </c>
      <c r="C6406" s="88">
        <v>50429</v>
      </c>
    </row>
    <row r="6407" spans="1:3" x14ac:dyDescent="0.25">
      <c r="A6407" s="80">
        <v>1066279</v>
      </c>
      <c r="B6407" s="91">
        <v>1031482</v>
      </c>
      <c r="C6407" s="88">
        <v>5044</v>
      </c>
    </row>
    <row r="6408" spans="1:3" x14ac:dyDescent="0.25">
      <c r="A6408" s="80">
        <v>1066280</v>
      </c>
      <c r="B6408" s="91">
        <v>1031483</v>
      </c>
      <c r="C6408" s="88">
        <v>50460</v>
      </c>
    </row>
    <row r="6409" spans="1:3" x14ac:dyDescent="0.25">
      <c r="A6409" s="80">
        <v>1066281</v>
      </c>
      <c r="B6409" s="104" t="s">
        <v>236</v>
      </c>
      <c r="C6409" s="88">
        <v>50488</v>
      </c>
    </row>
    <row r="6410" spans="1:3" x14ac:dyDescent="0.25">
      <c r="A6410" s="80">
        <v>1066282</v>
      </c>
      <c r="B6410" s="104" t="s">
        <v>236</v>
      </c>
      <c r="C6410" s="88">
        <v>5049</v>
      </c>
    </row>
    <row r="6411" spans="1:3" x14ac:dyDescent="0.25">
      <c r="A6411" s="80">
        <v>1066283</v>
      </c>
      <c r="B6411" s="104" t="s">
        <v>236</v>
      </c>
      <c r="C6411" s="88">
        <v>50510</v>
      </c>
    </row>
    <row r="6412" spans="1:3" x14ac:dyDescent="0.25">
      <c r="A6412" s="80">
        <v>1066284</v>
      </c>
      <c r="B6412" s="104" t="s">
        <v>236</v>
      </c>
      <c r="C6412" s="88">
        <v>5052</v>
      </c>
    </row>
    <row r="6413" spans="1:3" x14ac:dyDescent="0.25">
      <c r="A6413" s="80">
        <v>1066285</v>
      </c>
      <c r="B6413" s="104" t="s">
        <v>236</v>
      </c>
      <c r="C6413" s="88">
        <v>50584</v>
      </c>
    </row>
    <row r="6414" spans="1:3" x14ac:dyDescent="0.25">
      <c r="A6414" s="80">
        <v>1066286</v>
      </c>
      <c r="B6414" s="104" t="s">
        <v>236</v>
      </c>
      <c r="C6414" s="88">
        <v>50585</v>
      </c>
    </row>
    <row r="6415" spans="1:3" x14ac:dyDescent="0.25">
      <c r="A6415" s="80">
        <v>1066287</v>
      </c>
      <c r="B6415" s="104" t="s">
        <v>236</v>
      </c>
      <c r="C6415" s="88">
        <v>5064</v>
      </c>
    </row>
    <row r="6416" spans="1:3" x14ac:dyDescent="0.25">
      <c r="A6416" s="80">
        <v>1066288</v>
      </c>
      <c r="B6416" s="104" t="s">
        <v>236</v>
      </c>
      <c r="C6416" s="88">
        <v>5065</v>
      </c>
    </row>
    <row r="6417" spans="1:3" x14ac:dyDescent="0.25">
      <c r="A6417" s="80">
        <v>1066289</v>
      </c>
      <c r="B6417" s="104" t="s">
        <v>236</v>
      </c>
      <c r="C6417" s="88">
        <v>50659</v>
      </c>
    </row>
    <row r="6418" spans="1:3" x14ac:dyDescent="0.25">
      <c r="A6418" s="80">
        <v>1066290</v>
      </c>
      <c r="B6418" s="104" t="s">
        <v>236</v>
      </c>
      <c r="C6418" s="88">
        <v>50661</v>
      </c>
    </row>
    <row r="6419" spans="1:3" x14ac:dyDescent="0.25">
      <c r="A6419" s="80">
        <v>1066291</v>
      </c>
      <c r="B6419" s="104" t="s">
        <v>236</v>
      </c>
      <c r="C6419" s="88">
        <v>50666</v>
      </c>
    </row>
    <row r="6420" spans="1:3" x14ac:dyDescent="0.25">
      <c r="A6420" s="80">
        <v>1066292</v>
      </c>
      <c r="B6420" s="104" t="s">
        <v>236</v>
      </c>
      <c r="C6420" s="88">
        <v>5067</v>
      </c>
    </row>
    <row r="6421" spans="1:3" x14ac:dyDescent="0.25">
      <c r="A6421" s="80">
        <v>1066293</v>
      </c>
      <c r="B6421" s="104" t="s">
        <v>236</v>
      </c>
      <c r="C6421" s="88">
        <v>5068</v>
      </c>
    </row>
    <row r="6422" spans="1:3" x14ac:dyDescent="0.25">
      <c r="A6422" s="80">
        <v>1066294</v>
      </c>
      <c r="B6422" s="91">
        <v>1031498</v>
      </c>
      <c r="C6422" s="88">
        <v>5074</v>
      </c>
    </row>
    <row r="6423" spans="1:3" x14ac:dyDescent="0.25">
      <c r="A6423" s="80">
        <v>1066295</v>
      </c>
      <c r="B6423" s="104" t="s">
        <v>236</v>
      </c>
      <c r="C6423" s="88">
        <v>50742</v>
      </c>
    </row>
    <row r="6424" spans="1:3" x14ac:dyDescent="0.25">
      <c r="A6424" s="80">
        <v>1066296</v>
      </c>
      <c r="B6424" s="104" t="s">
        <v>236</v>
      </c>
      <c r="C6424" s="88">
        <v>50747</v>
      </c>
    </row>
    <row r="6425" spans="1:3" x14ac:dyDescent="0.25">
      <c r="A6425" s="80">
        <v>1066297</v>
      </c>
      <c r="B6425" s="104" t="s">
        <v>236</v>
      </c>
      <c r="C6425" s="88">
        <v>50763</v>
      </c>
    </row>
    <row r="6426" spans="1:3" x14ac:dyDescent="0.25">
      <c r="A6426" s="80">
        <v>1066298</v>
      </c>
      <c r="B6426" s="104" t="s">
        <v>236</v>
      </c>
      <c r="C6426" s="88">
        <v>50827</v>
      </c>
    </row>
    <row r="6427" spans="1:3" x14ac:dyDescent="0.25">
      <c r="A6427" s="80">
        <v>1066299</v>
      </c>
      <c r="B6427" s="104" t="s">
        <v>236</v>
      </c>
      <c r="C6427" s="88">
        <v>5085</v>
      </c>
    </row>
    <row r="6428" spans="1:3" x14ac:dyDescent="0.25">
      <c r="A6428" s="80">
        <v>1066300</v>
      </c>
      <c r="B6428" s="91">
        <v>1031504</v>
      </c>
      <c r="C6428" s="88">
        <v>5086</v>
      </c>
    </row>
    <row r="6429" spans="1:3" x14ac:dyDescent="0.25">
      <c r="A6429" s="80">
        <v>1066301</v>
      </c>
      <c r="B6429" s="104" t="s">
        <v>236</v>
      </c>
      <c r="C6429" s="88">
        <v>50863</v>
      </c>
    </row>
    <row r="6430" spans="1:3" x14ac:dyDescent="0.25">
      <c r="A6430" s="80">
        <v>1066302</v>
      </c>
      <c r="B6430" s="104" t="s">
        <v>236</v>
      </c>
      <c r="C6430" s="88">
        <v>5089</v>
      </c>
    </row>
    <row r="6431" spans="1:3" x14ac:dyDescent="0.25">
      <c r="A6431" s="80">
        <v>1066303</v>
      </c>
      <c r="B6431" s="104" t="s">
        <v>236</v>
      </c>
      <c r="C6431" s="88">
        <v>5092</v>
      </c>
    </row>
    <row r="6432" spans="1:3" x14ac:dyDescent="0.25">
      <c r="A6432" s="80">
        <v>1066304</v>
      </c>
      <c r="B6432" s="104" t="s">
        <v>236</v>
      </c>
      <c r="C6432" s="88">
        <v>50921</v>
      </c>
    </row>
    <row r="6433" spans="1:3" x14ac:dyDescent="0.25">
      <c r="A6433" s="80">
        <v>1066305</v>
      </c>
      <c r="B6433" s="104" t="s">
        <v>236</v>
      </c>
      <c r="C6433" s="88">
        <v>5096</v>
      </c>
    </row>
    <row r="6434" spans="1:3" x14ac:dyDescent="0.25">
      <c r="A6434" s="80">
        <v>1066306</v>
      </c>
      <c r="B6434" s="104" t="s">
        <v>236</v>
      </c>
      <c r="C6434" s="88">
        <v>50978</v>
      </c>
    </row>
    <row r="6435" spans="1:3" x14ac:dyDescent="0.25">
      <c r="A6435" s="80">
        <v>1066307</v>
      </c>
      <c r="B6435" s="104" t="s">
        <v>236</v>
      </c>
      <c r="C6435" s="88">
        <v>5101</v>
      </c>
    </row>
    <row r="6436" spans="1:3" x14ac:dyDescent="0.25">
      <c r="A6436" s="80">
        <v>1066308</v>
      </c>
      <c r="B6436" s="104" t="s">
        <v>236</v>
      </c>
      <c r="C6436" s="88">
        <v>5102</v>
      </c>
    </row>
    <row r="6437" spans="1:3" x14ac:dyDescent="0.25">
      <c r="A6437" s="80">
        <v>1066309</v>
      </c>
      <c r="B6437" s="104" t="s">
        <v>236</v>
      </c>
      <c r="C6437" s="88">
        <v>5103</v>
      </c>
    </row>
    <row r="6438" spans="1:3" x14ac:dyDescent="0.25">
      <c r="A6438" s="80">
        <v>1066310</v>
      </c>
      <c r="B6438" s="91">
        <v>1031514</v>
      </c>
      <c r="C6438" s="88">
        <v>51032</v>
      </c>
    </row>
    <row r="6439" spans="1:3" x14ac:dyDescent="0.25">
      <c r="A6439" s="80">
        <v>1066311</v>
      </c>
      <c r="B6439" s="104" t="s">
        <v>236</v>
      </c>
      <c r="C6439" s="88">
        <v>51039</v>
      </c>
    </row>
    <row r="6440" spans="1:3" x14ac:dyDescent="0.25">
      <c r="A6440" s="80">
        <v>1066312</v>
      </c>
      <c r="B6440" s="104" t="s">
        <v>236</v>
      </c>
      <c r="C6440" s="88">
        <v>51043</v>
      </c>
    </row>
    <row r="6441" spans="1:3" x14ac:dyDescent="0.25">
      <c r="A6441" s="80">
        <v>1066313</v>
      </c>
      <c r="B6441" s="104" t="s">
        <v>236</v>
      </c>
      <c r="C6441" s="88">
        <v>5105</v>
      </c>
    </row>
    <row r="6442" spans="1:3" x14ac:dyDescent="0.25">
      <c r="A6442" s="80">
        <v>1066314</v>
      </c>
      <c r="B6442" s="104" t="s">
        <v>236</v>
      </c>
      <c r="C6442" s="88">
        <v>51057</v>
      </c>
    </row>
    <row r="6443" spans="1:3" x14ac:dyDescent="0.25">
      <c r="A6443" s="80">
        <v>1066315</v>
      </c>
      <c r="B6443" s="104" t="s">
        <v>236</v>
      </c>
      <c r="C6443" s="88">
        <v>5108</v>
      </c>
    </row>
    <row r="6444" spans="1:3" x14ac:dyDescent="0.25">
      <c r="A6444" s="80">
        <v>1066316</v>
      </c>
      <c r="B6444" s="104" t="s">
        <v>236</v>
      </c>
      <c r="C6444" s="88">
        <v>51080</v>
      </c>
    </row>
    <row r="6445" spans="1:3" x14ac:dyDescent="0.25">
      <c r="A6445" s="80">
        <v>1066317</v>
      </c>
      <c r="B6445" s="104" t="s">
        <v>236</v>
      </c>
      <c r="C6445" s="88">
        <v>5109</v>
      </c>
    </row>
    <row r="6446" spans="1:3" x14ac:dyDescent="0.25">
      <c r="A6446" s="80">
        <v>1066318</v>
      </c>
      <c r="B6446" s="104" t="s">
        <v>236</v>
      </c>
      <c r="C6446" s="88">
        <v>51108</v>
      </c>
    </row>
    <row r="6447" spans="1:3" x14ac:dyDescent="0.25">
      <c r="A6447" s="80">
        <v>1066319</v>
      </c>
      <c r="B6447" s="91">
        <v>1031525</v>
      </c>
      <c r="C6447" s="88">
        <v>51120</v>
      </c>
    </row>
    <row r="6448" spans="1:3" x14ac:dyDescent="0.25">
      <c r="A6448" s="80">
        <v>1066320</v>
      </c>
      <c r="B6448" s="91">
        <v>1031526</v>
      </c>
      <c r="C6448" s="88">
        <v>5113</v>
      </c>
    </row>
    <row r="6449" spans="1:3" x14ac:dyDescent="0.25">
      <c r="A6449" s="80">
        <v>1066321</v>
      </c>
      <c r="B6449" s="104" t="s">
        <v>236</v>
      </c>
      <c r="C6449" s="88">
        <v>51135</v>
      </c>
    </row>
    <row r="6450" spans="1:3" x14ac:dyDescent="0.25">
      <c r="A6450" s="80">
        <v>1066322</v>
      </c>
      <c r="B6450" s="91">
        <v>1031528</v>
      </c>
      <c r="C6450" s="88">
        <v>5116</v>
      </c>
    </row>
    <row r="6451" spans="1:3" x14ac:dyDescent="0.25">
      <c r="A6451" s="80">
        <v>1066323</v>
      </c>
      <c r="B6451" s="91">
        <v>1031529</v>
      </c>
      <c r="C6451" s="88">
        <v>51162</v>
      </c>
    </row>
    <row r="6452" spans="1:3" x14ac:dyDescent="0.25">
      <c r="A6452" s="80">
        <v>1066324</v>
      </c>
      <c r="B6452" s="104" t="s">
        <v>236</v>
      </c>
      <c r="C6452" s="88">
        <v>51177</v>
      </c>
    </row>
    <row r="6453" spans="1:3" x14ac:dyDescent="0.25">
      <c r="A6453" s="80">
        <v>1066325</v>
      </c>
      <c r="B6453" s="104" t="s">
        <v>236</v>
      </c>
      <c r="C6453" s="88">
        <v>5118</v>
      </c>
    </row>
    <row r="6454" spans="1:3" x14ac:dyDescent="0.25">
      <c r="A6454" s="80">
        <v>1066326</v>
      </c>
      <c r="B6454" s="91">
        <v>1031532</v>
      </c>
      <c r="C6454" s="88">
        <v>51195</v>
      </c>
    </row>
    <row r="6455" spans="1:3" x14ac:dyDescent="0.25">
      <c r="A6455" s="80">
        <v>1066327</v>
      </c>
      <c r="B6455" s="104" t="s">
        <v>236</v>
      </c>
      <c r="C6455" s="88">
        <v>5120</v>
      </c>
    </row>
    <row r="6456" spans="1:3" x14ac:dyDescent="0.25">
      <c r="A6456" s="80">
        <v>1066328</v>
      </c>
      <c r="B6456" s="104" t="s">
        <v>236</v>
      </c>
      <c r="C6456" s="88">
        <v>5122</v>
      </c>
    </row>
    <row r="6457" spans="1:3" x14ac:dyDescent="0.25">
      <c r="A6457" s="80">
        <v>1066329</v>
      </c>
      <c r="B6457" s="104" t="s">
        <v>236</v>
      </c>
      <c r="C6457" s="88">
        <v>5128</v>
      </c>
    </row>
    <row r="6458" spans="1:3" x14ac:dyDescent="0.25">
      <c r="A6458" s="80">
        <v>1066330</v>
      </c>
      <c r="B6458" s="104" t="s">
        <v>236</v>
      </c>
      <c r="C6458" s="88">
        <v>51290</v>
      </c>
    </row>
    <row r="6459" spans="1:3" x14ac:dyDescent="0.25">
      <c r="A6459" s="80">
        <v>1066331</v>
      </c>
      <c r="B6459" s="91">
        <v>1031538</v>
      </c>
      <c r="C6459" s="88">
        <v>51308</v>
      </c>
    </row>
    <row r="6460" spans="1:3" x14ac:dyDescent="0.25">
      <c r="A6460" s="80">
        <v>1066332</v>
      </c>
      <c r="B6460" s="104" t="s">
        <v>236</v>
      </c>
      <c r="C6460" s="88">
        <v>51309</v>
      </c>
    </row>
    <row r="6461" spans="1:3" x14ac:dyDescent="0.25">
      <c r="A6461" s="80">
        <v>1066333</v>
      </c>
      <c r="B6461" s="91">
        <v>1031540</v>
      </c>
      <c r="C6461" s="88">
        <v>51337</v>
      </c>
    </row>
    <row r="6462" spans="1:3" x14ac:dyDescent="0.25">
      <c r="A6462" s="80">
        <v>1066334</v>
      </c>
      <c r="B6462" s="91">
        <v>1031541</v>
      </c>
      <c r="C6462" s="88">
        <v>51338</v>
      </c>
    </row>
    <row r="6463" spans="1:3" x14ac:dyDescent="0.25">
      <c r="A6463" s="80">
        <v>1066335</v>
      </c>
      <c r="B6463" s="104" t="s">
        <v>236</v>
      </c>
      <c r="C6463" s="88">
        <v>51351</v>
      </c>
    </row>
    <row r="6464" spans="1:3" x14ac:dyDescent="0.25">
      <c r="A6464" s="80">
        <v>1066336</v>
      </c>
      <c r="B6464" s="91">
        <v>1031543</v>
      </c>
      <c r="C6464" s="88">
        <v>51355</v>
      </c>
    </row>
    <row r="6465" spans="1:3" x14ac:dyDescent="0.25">
      <c r="A6465" s="80">
        <v>1066337</v>
      </c>
      <c r="B6465" s="104" t="s">
        <v>236</v>
      </c>
      <c r="C6465" s="88">
        <v>5139</v>
      </c>
    </row>
    <row r="6466" spans="1:3" x14ac:dyDescent="0.25">
      <c r="A6466" s="80">
        <v>1066338</v>
      </c>
      <c r="B6466" s="104" t="s">
        <v>236</v>
      </c>
      <c r="C6466" s="88">
        <v>5142</v>
      </c>
    </row>
    <row r="6467" spans="1:3" x14ac:dyDescent="0.25">
      <c r="A6467" s="80">
        <v>1066339</v>
      </c>
      <c r="B6467" s="104" t="s">
        <v>236</v>
      </c>
      <c r="C6467" s="88">
        <v>51455</v>
      </c>
    </row>
    <row r="6468" spans="1:3" x14ac:dyDescent="0.25">
      <c r="A6468" s="80">
        <v>1066340</v>
      </c>
      <c r="B6468" s="104" t="s">
        <v>236</v>
      </c>
      <c r="C6468" s="88">
        <v>5146</v>
      </c>
    </row>
    <row r="6469" spans="1:3" x14ac:dyDescent="0.25">
      <c r="A6469" s="80">
        <v>1066341</v>
      </c>
      <c r="B6469" s="104" t="s">
        <v>236</v>
      </c>
      <c r="C6469" s="88">
        <v>51462</v>
      </c>
    </row>
    <row r="6470" spans="1:3" x14ac:dyDescent="0.25">
      <c r="A6470" s="80">
        <v>1066342</v>
      </c>
      <c r="B6470" s="104" t="s">
        <v>236</v>
      </c>
      <c r="C6470" s="88">
        <v>5147</v>
      </c>
    </row>
    <row r="6471" spans="1:3" x14ac:dyDescent="0.25">
      <c r="A6471" s="80">
        <v>1066343</v>
      </c>
      <c r="B6471" s="104" t="s">
        <v>236</v>
      </c>
      <c r="C6471" s="88">
        <v>5149</v>
      </c>
    </row>
    <row r="6472" spans="1:3" x14ac:dyDescent="0.25">
      <c r="A6472" s="80">
        <v>1066344</v>
      </c>
      <c r="B6472" s="104" t="s">
        <v>236</v>
      </c>
      <c r="C6472" s="88">
        <v>51493</v>
      </c>
    </row>
    <row r="6473" spans="1:3" x14ac:dyDescent="0.25">
      <c r="A6473" s="80">
        <v>1066345</v>
      </c>
      <c r="B6473" s="91">
        <v>1031552</v>
      </c>
      <c r="C6473" s="88">
        <v>5151</v>
      </c>
    </row>
    <row r="6474" spans="1:3" x14ac:dyDescent="0.25">
      <c r="A6474" s="80">
        <v>1066346</v>
      </c>
      <c r="B6474" s="104" t="s">
        <v>236</v>
      </c>
      <c r="C6474" s="88">
        <v>5153</v>
      </c>
    </row>
    <row r="6475" spans="1:3" x14ac:dyDescent="0.25">
      <c r="A6475" s="80">
        <v>1066347</v>
      </c>
      <c r="B6475" s="104" t="s">
        <v>236</v>
      </c>
      <c r="C6475" s="88">
        <v>51531</v>
      </c>
    </row>
    <row r="6476" spans="1:3" x14ac:dyDescent="0.25">
      <c r="A6476" s="80">
        <v>1066348</v>
      </c>
      <c r="B6476" s="104" t="s">
        <v>236</v>
      </c>
      <c r="C6476" s="88">
        <v>51535</v>
      </c>
    </row>
    <row r="6477" spans="1:3" x14ac:dyDescent="0.25">
      <c r="A6477" s="80">
        <v>1066349</v>
      </c>
      <c r="B6477" s="104" t="s">
        <v>236</v>
      </c>
      <c r="C6477" s="88">
        <v>5154</v>
      </c>
    </row>
    <row r="6478" spans="1:3" x14ac:dyDescent="0.25">
      <c r="A6478" s="80">
        <v>1066350</v>
      </c>
      <c r="B6478" s="104" t="s">
        <v>236</v>
      </c>
      <c r="C6478" s="88">
        <v>51540</v>
      </c>
    </row>
    <row r="6479" spans="1:3" x14ac:dyDescent="0.25">
      <c r="A6479" s="80">
        <v>1066351</v>
      </c>
      <c r="B6479" s="104" t="s">
        <v>236</v>
      </c>
      <c r="C6479" s="88">
        <v>51559</v>
      </c>
    </row>
    <row r="6480" spans="1:3" x14ac:dyDescent="0.25">
      <c r="A6480" s="80">
        <v>1066352</v>
      </c>
      <c r="B6480" s="104" t="s">
        <v>236</v>
      </c>
      <c r="C6480" s="88">
        <v>5157</v>
      </c>
    </row>
    <row r="6481" spans="1:3" x14ac:dyDescent="0.25">
      <c r="A6481" s="80">
        <v>1066353</v>
      </c>
      <c r="B6481" s="104" t="s">
        <v>236</v>
      </c>
      <c r="C6481" s="88">
        <v>51576</v>
      </c>
    </row>
    <row r="6482" spans="1:3" x14ac:dyDescent="0.25">
      <c r="A6482" s="80">
        <v>1066354</v>
      </c>
      <c r="B6482" s="104" t="s">
        <v>236</v>
      </c>
      <c r="C6482" s="88">
        <v>51607</v>
      </c>
    </row>
    <row r="6483" spans="1:3" x14ac:dyDescent="0.25">
      <c r="A6483" s="80">
        <v>1066355</v>
      </c>
      <c r="B6483" s="104" t="s">
        <v>236</v>
      </c>
      <c r="C6483" s="88">
        <v>51613</v>
      </c>
    </row>
    <row r="6484" spans="1:3" x14ac:dyDescent="0.25">
      <c r="A6484" s="80">
        <v>1066356</v>
      </c>
      <c r="B6484" s="104" t="s">
        <v>236</v>
      </c>
      <c r="C6484" s="88">
        <v>5164</v>
      </c>
    </row>
    <row r="6485" spans="1:3" x14ac:dyDescent="0.25">
      <c r="A6485" s="80">
        <v>1066357</v>
      </c>
      <c r="B6485" s="104" t="s">
        <v>236</v>
      </c>
      <c r="C6485" s="88">
        <v>51645</v>
      </c>
    </row>
    <row r="6486" spans="1:3" x14ac:dyDescent="0.25">
      <c r="A6486" s="80">
        <v>1066358</v>
      </c>
      <c r="B6486" s="104" t="s">
        <v>236</v>
      </c>
      <c r="C6486" s="88">
        <v>51673</v>
      </c>
    </row>
    <row r="6487" spans="1:3" x14ac:dyDescent="0.25">
      <c r="A6487" s="80">
        <v>1066359</v>
      </c>
      <c r="B6487" s="104" t="s">
        <v>236</v>
      </c>
      <c r="C6487" s="88">
        <v>5168</v>
      </c>
    </row>
    <row r="6488" spans="1:3" x14ac:dyDescent="0.25">
      <c r="A6488" s="80">
        <v>1066360</v>
      </c>
      <c r="B6488" s="104" t="s">
        <v>236</v>
      </c>
      <c r="C6488" s="88">
        <v>51697</v>
      </c>
    </row>
    <row r="6489" spans="1:3" x14ac:dyDescent="0.25">
      <c r="A6489" s="80">
        <v>1066361</v>
      </c>
      <c r="B6489" s="104" t="s">
        <v>236</v>
      </c>
      <c r="C6489" s="88">
        <v>51728</v>
      </c>
    </row>
    <row r="6490" spans="1:3" x14ac:dyDescent="0.25">
      <c r="A6490" s="80">
        <v>1066362</v>
      </c>
      <c r="B6490" s="104" t="s">
        <v>236</v>
      </c>
      <c r="C6490" s="88">
        <v>5174</v>
      </c>
    </row>
    <row r="6491" spans="1:3" x14ac:dyDescent="0.25">
      <c r="A6491" s="80">
        <v>1066363</v>
      </c>
      <c r="B6491" s="91">
        <v>1031572</v>
      </c>
      <c r="C6491" s="88">
        <v>51746</v>
      </c>
    </row>
    <row r="6492" spans="1:3" x14ac:dyDescent="0.25">
      <c r="A6492" s="80">
        <v>1066364</v>
      </c>
      <c r="B6492" s="91">
        <v>1031573</v>
      </c>
      <c r="C6492" s="88">
        <v>5176</v>
      </c>
    </row>
    <row r="6493" spans="1:3" x14ac:dyDescent="0.25">
      <c r="A6493" s="80">
        <v>1066365</v>
      </c>
      <c r="B6493" s="91">
        <v>1031574</v>
      </c>
      <c r="C6493" s="88">
        <v>5179</v>
      </c>
    </row>
    <row r="6494" spans="1:3" x14ac:dyDescent="0.25">
      <c r="A6494" s="80">
        <v>1066366</v>
      </c>
      <c r="B6494" s="104" t="s">
        <v>236</v>
      </c>
      <c r="C6494" s="88">
        <v>5181</v>
      </c>
    </row>
    <row r="6495" spans="1:3" x14ac:dyDescent="0.25">
      <c r="A6495" s="80">
        <v>1066367</v>
      </c>
      <c r="B6495" s="104" t="s">
        <v>236</v>
      </c>
      <c r="C6495" s="88">
        <v>5182</v>
      </c>
    </row>
    <row r="6496" spans="1:3" x14ac:dyDescent="0.25">
      <c r="A6496" s="80">
        <v>1066368</v>
      </c>
      <c r="B6496" s="104" t="s">
        <v>236</v>
      </c>
      <c r="C6496" s="88">
        <v>51874</v>
      </c>
    </row>
    <row r="6497" spans="1:3" x14ac:dyDescent="0.25">
      <c r="A6497" s="80">
        <v>1066369</v>
      </c>
      <c r="B6497" s="104" t="s">
        <v>236</v>
      </c>
      <c r="C6497" s="88">
        <v>51887</v>
      </c>
    </row>
    <row r="6498" spans="1:3" x14ac:dyDescent="0.25">
      <c r="A6498" s="80">
        <v>1066370</v>
      </c>
      <c r="B6498" s="104" t="s">
        <v>236</v>
      </c>
      <c r="C6498" s="88">
        <v>5190</v>
      </c>
    </row>
    <row r="6499" spans="1:3" x14ac:dyDescent="0.25">
      <c r="A6499" s="80">
        <v>1066371</v>
      </c>
      <c r="B6499" s="104" t="s">
        <v>236</v>
      </c>
      <c r="C6499" s="88">
        <v>51905</v>
      </c>
    </row>
    <row r="6500" spans="1:3" x14ac:dyDescent="0.25">
      <c r="A6500" s="80">
        <v>1066372</v>
      </c>
      <c r="B6500" s="91">
        <v>1031582</v>
      </c>
      <c r="C6500" s="88">
        <v>51917</v>
      </c>
    </row>
    <row r="6501" spans="1:3" x14ac:dyDescent="0.25">
      <c r="A6501" s="80">
        <v>1066373</v>
      </c>
      <c r="B6501" s="104" t="s">
        <v>236</v>
      </c>
      <c r="C6501" s="88">
        <v>5192</v>
      </c>
    </row>
    <row r="6502" spans="1:3" x14ac:dyDescent="0.25">
      <c r="A6502" s="80">
        <v>1066374</v>
      </c>
      <c r="B6502" s="104" t="s">
        <v>236</v>
      </c>
      <c r="C6502" s="88">
        <v>5193</v>
      </c>
    </row>
    <row r="6503" spans="1:3" x14ac:dyDescent="0.25">
      <c r="A6503" s="80">
        <v>1066375</v>
      </c>
      <c r="B6503" s="104" t="s">
        <v>236</v>
      </c>
      <c r="C6503" s="88">
        <v>51930</v>
      </c>
    </row>
    <row r="6504" spans="1:3" x14ac:dyDescent="0.25">
      <c r="A6504" s="80">
        <v>1066376</v>
      </c>
      <c r="B6504" s="104" t="s">
        <v>236</v>
      </c>
      <c r="C6504" s="88">
        <v>5194</v>
      </c>
    </row>
    <row r="6505" spans="1:3" x14ac:dyDescent="0.25">
      <c r="A6505" s="80">
        <v>1066377</v>
      </c>
      <c r="B6505" s="104" t="s">
        <v>236</v>
      </c>
      <c r="C6505" s="88">
        <v>5195</v>
      </c>
    </row>
    <row r="6506" spans="1:3" x14ac:dyDescent="0.25">
      <c r="A6506" s="80">
        <v>1066378</v>
      </c>
      <c r="B6506" s="91">
        <v>1031588</v>
      </c>
      <c r="C6506" s="88">
        <v>5197</v>
      </c>
    </row>
    <row r="6507" spans="1:3" x14ac:dyDescent="0.25">
      <c r="A6507" s="80">
        <v>1066379</v>
      </c>
      <c r="B6507" s="104" t="s">
        <v>236</v>
      </c>
      <c r="C6507" s="88">
        <v>5203</v>
      </c>
    </row>
    <row r="6508" spans="1:3" x14ac:dyDescent="0.25">
      <c r="A6508" s="80">
        <v>1066380</v>
      </c>
      <c r="B6508" s="104" t="s">
        <v>236</v>
      </c>
      <c r="C6508" s="88">
        <v>5204</v>
      </c>
    </row>
    <row r="6509" spans="1:3" x14ac:dyDescent="0.25">
      <c r="A6509" s="80">
        <v>1066381</v>
      </c>
      <c r="B6509" s="104" t="s">
        <v>236</v>
      </c>
      <c r="C6509" s="88">
        <v>52072</v>
      </c>
    </row>
    <row r="6510" spans="1:3" x14ac:dyDescent="0.25">
      <c r="A6510" s="80">
        <v>1066382</v>
      </c>
      <c r="B6510" s="104" t="s">
        <v>236</v>
      </c>
      <c r="C6510" s="88">
        <v>5210</v>
      </c>
    </row>
    <row r="6511" spans="1:3" x14ac:dyDescent="0.25">
      <c r="A6511" s="80">
        <v>1066383</v>
      </c>
      <c r="B6511" s="104" t="s">
        <v>236</v>
      </c>
      <c r="C6511" s="88">
        <v>52112</v>
      </c>
    </row>
    <row r="6512" spans="1:3" x14ac:dyDescent="0.25">
      <c r="A6512" s="80">
        <v>1066384</v>
      </c>
      <c r="B6512" s="91">
        <v>1031595</v>
      </c>
      <c r="C6512" s="88">
        <v>5213</v>
      </c>
    </row>
    <row r="6513" spans="1:3" x14ac:dyDescent="0.25">
      <c r="A6513" s="80">
        <v>1066385</v>
      </c>
      <c r="B6513" s="104" t="s">
        <v>236</v>
      </c>
      <c r="C6513" s="88">
        <v>52137</v>
      </c>
    </row>
    <row r="6514" spans="1:3" x14ac:dyDescent="0.25">
      <c r="A6514" s="80">
        <v>1066386</v>
      </c>
      <c r="B6514" s="104" t="s">
        <v>236</v>
      </c>
      <c r="C6514" s="88">
        <v>5216</v>
      </c>
    </row>
    <row r="6515" spans="1:3" x14ac:dyDescent="0.25">
      <c r="A6515" s="80">
        <v>1066387</v>
      </c>
      <c r="B6515" s="91">
        <v>1031598</v>
      </c>
      <c r="C6515" s="88">
        <v>5217</v>
      </c>
    </row>
    <row r="6516" spans="1:3" x14ac:dyDescent="0.25">
      <c r="A6516" s="80">
        <v>1066388</v>
      </c>
      <c r="B6516" s="104" t="s">
        <v>236</v>
      </c>
      <c r="C6516" s="88">
        <v>5219</v>
      </c>
    </row>
    <row r="6517" spans="1:3" x14ac:dyDescent="0.25">
      <c r="A6517" s="80">
        <v>1066389</v>
      </c>
      <c r="B6517" s="91">
        <v>1031600</v>
      </c>
      <c r="C6517" s="88">
        <v>5220</v>
      </c>
    </row>
    <row r="6518" spans="1:3" x14ac:dyDescent="0.25">
      <c r="A6518" s="80">
        <v>1066390</v>
      </c>
      <c r="B6518" s="104" t="s">
        <v>236</v>
      </c>
      <c r="C6518" s="88">
        <v>52204</v>
      </c>
    </row>
    <row r="6519" spans="1:3" x14ac:dyDescent="0.25">
      <c r="A6519" s="80">
        <v>1066391</v>
      </c>
      <c r="B6519" s="104" t="s">
        <v>236</v>
      </c>
      <c r="C6519" s="88">
        <v>52207</v>
      </c>
    </row>
    <row r="6520" spans="1:3" x14ac:dyDescent="0.25">
      <c r="A6520" s="80">
        <v>1066392</v>
      </c>
      <c r="B6520" s="104" t="s">
        <v>236</v>
      </c>
      <c r="C6520" s="88">
        <v>5222</v>
      </c>
    </row>
    <row r="6521" spans="1:3" x14ac:dyDescent="0.25">
      <c r="A6521" s="80">
        <v>1066393</v>
      </c>
      <c r="B6521" s="104" t="s">
        <v>236</v>
      </c>
      <c r="C6521" s="88">
        <v>5224</v>
      </c>
    </row>
    <row r="6522" spans="1:3" x14ac:dyDescent="0.25">
      <c r="A6522" s="80">
        <v>1066394</v>
      </c>
      <c r="B6522" s="104" t="s">
        <v>236</v>
      </c>
      <c r="C6522" s="88">
        <v>52245</v>
      </c>
    </row>
    <row r="6523" spans="1:3" x14ac:dyDescent="0.25">
      <c r="A6523" s="80">
        <v>1066395</v>
      </c>
      <c r="B6523" s="91">
        <v>1031606</v>
      </c>
      <c r="C6523" s="88">
        <v>5227</v>
      </c>
    </row>
    <row r="6524" spans="1:3" x14ac:dyDescent="0.25">
      <c r="A6524" s="80">
        <v>1066396</v>
      </c>
      <c r="B6524" s="104" t="s">
        <v>236</v>
      </c>
      <c r="C6524" s="88">
        <v>5228</v>
      </c>
    </row>
    <row r="6525" spans="1:3" x14ac:dyDescent="0.25">
      <c r="A6525" s="80">
        <v>1066397</v>
      </c>
      <c r="B6525" s="104" t="s">
        <v>236</v>
      </c>
      <c r="C6525" s="88">
        <v>52315</v>
      </c>
    </row>
    <row r="6526" spans="1:3" x14ac:dyDescent="0.25">
      <c r="A6526" s="80">
        <v>1066398</v>
      </c>
      <c r="B6526" s="91">
        <v>1031609</v>
      </c>
      <c r="C6526" s="88">
        <v>5233</v>
      </c>
    </row>
    <row r="6527" spans="1:3" x14ac:dyDescent="0.25">
      <c r="A6527" s="80">
        <v>1066399</v>
      </c>
      <c r="B6527" s="91">
        <v>1031610</v>
      </c>
      <c r="C6527" s="88">
        <v>52344</v>
      </c>
    </row>
    <row r="6528" spans="1:3" x14ac:dyDescent="0.25">
      <c r="A6528" s="80">
        <v>1066400</v>
      </c>
      <c r="B6528" s="91">
        <v>1031611</v>
      </c>
      <c r="C6528" s="88">
        <v>52347</v>
      </c>
    </row>
    <row r="6529" spans="1:3" x14ac:dyDescent="0.25">
      <c r="A6529" s="80">
        <v>1066401</v>
      </c>
      <c r="B6529" s="91">
        <v>1031612</v>
      </c>
      <c r="C6529" s="88">
        <v>52384</v>
      </c>
    </row>
    <row r="6530" spans="1:3" x14ac:dyDescent="0.25">
      <c r="A6530" s="80">
        <v>1066402</v>
      </c>
      <c r="B6530" s="104" t="s">
        <v>236</v>
      </c>
      <c r="C6530" s="88">
        <v>52398</v>
      </c>
    </row>
    <row r="6531" spans="1:3" x14ac:dyDescent="0.25">
      <c r="A6531" s="80">
        <v>1066403</v>
      </c>
      <c r="B6531" s="104" t="s">
        <v>236</v>
      </c>
      <c r="C6531" s="88">
        <v>52409</v>
      </c>
    </row>
    <row r="6532" spans="1:3" x14ac:dyDescent="0.25">
      <c r="A6532" s="80">
        <v>1066404</v>
      </c>
      <c r="B6532" s="104" t="s">
        <v>236</v>
      </c>
      <c r="C6532" s="88">
        <v>5242</v>
      </c>
    </row>
    <row r="6533" spans="1:3" x14ac:dyDescent="0.25">
      <c r="A6533" s="80">
        <v>1066405</v>
      </c>
      <c r="B6533" s="91">
        <v>1031616</v>
      </c>
      <c r="C6533" s="88">
        <v>5244</v>
      </c>
    </row>
    <row r="6534" spans="1:3" x14ac:dyDescent="0.25">
      <c r="A6534" s="80">
        <v>1066406</v>
      </c>
      <c r="B6534" s="91">
        <v>1031618</v>
      </c>
      <c r="C6534" s="88">
        <v>5246</v>
      </c>
    </row>
    <row r="6535" spans="1:3" x14ac:dyDescent="0.25">
      <c r="A6535" s="80">
        <v>1066407</v>
      </c>
      <c r="B6535" s="104" t="s">
        <v>236</v>
      </c>
      <c r="C6535" s="88">
        <v>52511</v>
      </c>
    </row>
    <row r="6536" spans="1:3" x14ac:dyDescent="0.25">
      <c r="A6536" s="80">
        <v>1066408</v>
      </c>
      <c r="B6536" s="104" t="s">
        <v>236</v>
      </c>
      <c r="C6536" s="88">
        <v>5254</v>
      </c>
    </row>
    <row r="6537" spans="1:3" x14ac:dyDescent="0.25">
      <c r="A6537" s="80">
        <v>1066409</v>
      </c>
      <c r="B6537" s="104" t="s">
        <v>236</v>
      </c>
      <c r="C6537" s="88">
        <v>5255</v>
      </c>
    </row>
    <row r="6538" spans="1:3" x14ac:dyDescent="0.25">
      <c r="A6538" s="80">
        <v>1066410</v>
      </c>
      <c r="B6538" s="104" t="s">
        <v>236</v>
      </c>
      <c r="C6538" s="88">
        <v>52568</v>
      </c>
    </row>
    <row r="6539" spans="1:3" x14ac:dyDescent="0.25">
      <c r="A6539" s="80">
        <v>1066411</v>
      </c>
      <c r="B6539" s="104" t="s">
        <v>236</v>
      </c>
      <c r="C6539" s="88">
        <v>5257</v>
      </c>
    </row>
    <row r="6540" spans="1:3" x14ac:dyDescent="0.25">
      <c r="A6540" s="80">
        <v>1066412</v>
      </c>
      <c r="B6540" s="104" t="s">
        <v>236</v>
      </c>
      <c r="C6540" s="88">
        <v>5258</v>
      </c>
    </row>
    <row r="6541" spans="1:3" x14ac:dyDescent="0.25">
      <c r="A6541" s="80">
        <v>1066413</v>
      </c>
      <c r="B6541" s="104" t="s">
        <v>236</v>
      </c>
      <c r="C6541" s="88">
        <v>52580</v>
      </c>
    </row>
    <row r="6542" spans="1:3" x14ac:dyDescent="0.25">
      <c r="A6542" s="80">
        <v>1066414</v>
      </c>
      <c r="B6542" s="104" t="s">
        <v>236</v>
      </c>
      <c r="C6542" s="88">
        <v>5260</v>
      </c>
    </row>
    <row r="6543" spans="1:3" x14ac:dyDescent="0.25">
      <c r="A6543" s="80">
        <v>1066415</v>
      </c>
      <c r="B6543" s="104" t="s">
        <v>236</v>
      </c>
      <c r="C6543" s="88">
        <v>5262</v>
      </c>
    </row>
    <row r="6544" spans="1:3" x14ac:dyDescent="0.25">
      <c r="A6544" s="80">
        <v>1066416</v>
      </c>
      <c r="B6544" s="91">
        <v>1031630</v>
      </c>
      <c r="C6544" s="88">
        <v>52641</v>
      </c>
    </row>
    <row r="6545" spans="1:3" x14ac:dyDescent="0.25">
      <c r="A6545" s="80">
        <v>1066417</v>
      </c>
      <c r="B6545" s="104" t="s">
        <v>236</v>
      </c>
      <c r="C6545" s="88">
        <v>5265</v>
      </c>
    </row>
    <row r="6546" spans="1:3" x14ac:dyDescent="0.25">
      <c r="A6546" s="80">
        <v>1066418</v>
      </c>
      <c r="B6546" s="104" t="s">
        <v>236</v>
      </c>
      <c r="C6546" s="88">
        <v>5266</v>
      </c>
    </row>
    <row r="6547" spans="1:3" x14ac:dyDescent="0.25">
      <c r="A6547" s="80">
        <v>1066419</v>
      </c>
      <c r="B6547" s="104" t="s">
        <v>236</v>
      </c>
      <c r="C6547" s="88">
        <v>5267</v>
      </c>
    </row>
    <row r="6548" spans="1:3" x14ac:dyDescent="0.25">
      <c r="A6548" s="80">
        <v>1066420</v>
      </c>
      <c r="B6548" s="104" t="s">
        <v>236</v>
      </c>
      <c r="C6548" s="88">
        <v>5269</v>
      </c>
    </row>
    <row r="6549" spans="1:3" x14ac:dyDescent="0.25">
      <c r="A6549" s="80">
        <v>1066421</v>
      </c>
      <c r="B6549" s="104" t="s">
        <v>236</v>
      </c>
      <c r="C6549" s="88">
        <v>52690</v>
      </c>
    </row>
    <row r="6550" spans="1:3" x14ac:dyDescent="0.25">
      <c r="A6550" s="80">
        <v>1066422</v>
      </c>
      <c r="B6550" s="104" t="s">
        <v>236</v>
      </c>
      <c r="C6550" s="88">
        <v>52697</v>
      </c>
    </row>
    <row r="6551" spans="1:3" x14ac:dyDescent="0.25">
      <c r="A6551" s="80">
        <v>1066423</v>
      </c>
      <c r="B6551" s="104" t="s">
        <v>236</v>
      </c>
      <c r="C6551" s="88">
        <v>52722</v>
      </c>
    </row>
    <row r="6552" spans="1:3" x14ac:dyDescent="0.25">
      <c r="A6552" s="80">
        <v>1066424</v>
      </c>
      <c r="B6552" s="104" t="s">
        <v>236</v>
      </c>
      <c r="C6552" s="88">
        <v>52753</v>
      </c>
    </row>
    <row r="6553" spans="1:3" x14ac:dyDescent="0.25">
      <c r="A6553" s="80">
        <v>1066425</v>
      </c>
      <c r="B6553" s="104" t="s">
        <v>236</v>
      </c>
      <c r="C6553" s="88">
        <v>5276</v>
      </c>
    </row>
    <row r="6554" spans="1:3" x14ac:dyDescent="0.25">
      <c r="A6554" s="80">
        <v>1066426</v>
      </c>
      <c r="B6554" s="104" t="s">
        <v>236</v>
      </c>
      <c r="C6554" s="88">
        <v>52763</v>
      </c>
    </row>
    <row r="6555" spans="1:3" x14ac:dyDescent="0.25">
      <c r="A6555" s="80">
        <v>1066427</v>
      </c>
      <c r="B6555" s="104" t="s">
        <v>236</v>
      </c>
      <c r="C6555" s="88">
        <v>52790</v>
      </c>
    </row>
    <row r="6556" spans="1:3" x14ac:dyDescent="0.25">
      <c r="A6556" s="80">
        <v>1066428</v>
      </c>
      <c r="B6556" s="104" t="s">
        <v>236</v>
      </c>
      <c r="C6556" s="88">
        <v>52804</v>
      </c>
    </row>
    <row r="6557" spans="1:3" x14ac:dyDescent="0.25">
      <c r="A6557" s="80">
        <v>1066429</v>
      </c>
      <c r="B6557" s="104" t="s">
        <v>236</v>
      </c>
      <c r="C6557" s="88">
        <v>5282</v>
      </c>
    </row>
    <row r="6558" spans="1:3" x14ac:dyDescent="0.25">
      <c r="A6558" s="80">
        <v>1066430</v>
      </c>
      <c r="B6558" s="104" t="s">
        <v>236</v>
      </c>
      <c r="C6558" s="88">
        <v>52826</v>
      </c>
    </row>
    <row r="6559" spans="1:3" x14ac:dyDescent="0.25">
      <c r="A6559" s="80">
        <v>1066431</v>
      </c>
      <c r="B6559" s="104" t="s">
        <v>236</v>
      </c>
      <c r="C6559" s="88">
        <v>5284</v>
      </c>
    </row>
    <row r="6560" spans="1:3" x14ac:dyDescent="0.25">
      <c r="A6560" s="80">
        <v>1066432</v>
      </c>
      <c r="B6560" s="104" t="s">
        <v>236</v>
      </c>
      <c r="C6560" s="88">
        <v>5286</v>
      </c>
    </row>
    <row r="6561" spans="1:3" x14ac:dyDescent="0.25">
      <c r="A6561" s="80">
        <v>1066433</v>
      </c>
      <c r="B6561" s="104" t="s">
        <v>236</v>
      </c>
      <c r="C6561" s="88">
        <v>52870</v>
      </c>
    </row>
    <row r="6562" spans="1:3" x14ac:dyDescent="0.25">
      <c r="A6562" s="80">
        <v>1066434</v>
      </c>
      <c r="B6562" s="104" t="s">
        <v>236</v>
      </c>
      <c r="C6562" s="88">
        <v>52874</v>
      </c>
    </row>
    <row r="6563" spans="1:3" x14ac:dyDescent="0.25">
      <c r="A6563" s="80">
        <v>1066435</v>
      </c>
      <c r="B6563" s="104" t="s">
        <v>236</v>
      </c>
      <c r="C6563" s="88">
        <v>52878</v>
      </c>
    </row>
    <row r="6564" spans="1:3" x14ac:dyDescent="0.25">
      <c r="A6564" s="80">
        <v>1066436</v>
      </c>
      <c r="B6564" s="91">
        <v>1031651</v>
      </c>
      <c r="C6564" s="88">
        <v>5288</v>
      </c>
    </row>
    <row r="6565" spans="1:3" x14ac:dyDescent="0.25">
      <c r="A6565" s="80">
        <v>1066437</v>
      </c>
      <c r="B6565" s="91">
        <v>1031652</v>
      </c>
      <c r="C6565" s="88">
        <v>52887</v>
      </c>
    </row>
    <row r="6566" spans="1:3" x14ac:dyDescent="0.25">
      <c r="A6566" s="80">
        <v>1066438</v>
      </c>
      <c r="B6566" s="104" t="s">
        <v>236</v>
      </c>
      <c r="C6566" s="88">
        <v>5293</v>
      </c>
    </row>
    <row r="6567" spans="1:3" x14ac:dyDescent="0.25">
      <c r="A6567" s="80">
        <v>1066439</v>
      </c>
      <c r="B6567" s="104" t="s">
        <v>236</v>
      </c>
      <c r="C6567" s="88">
        <v>52933</v>
      </c>
    </row>
    <row r="6568" spans="1:3" x14ac:dyDescent="0.25">
      <c r="A6568" s="80">
        <v>1066440</v>
      </c>
      <c r="B6568" s="104" t="s">
        <v>236</v>
      </c>
      <c r="C6568" s="88">
        <v>52946</v>
      </c>
    </row>
    <row r="6569" spans="1:3" x14ac:dyDescent="0.25">
      <c r="A6569" s="80">
        <v>1066441</v>
      </c>
      <c r="B6569" s="104" t="s">
        <v>236</v>
      </c>
      <c r="C6569" s="88">
        <v>5297</v>
      </c>
    </row>
    <row r="6570" spans="1:3" x14ac:dyDescent="0.25">
      <c r="A6570" s="80">
        <v>1066442</v>
      </c>
      <c r="B6570" s="104" t="s">
        <v>236</v>
      </c>
      <c r="C6570" s="88">
        <v>52985</v>
      </c>
    </row>
    <row r="6571" spans="1:3" x14ac:dyDescent="0.25">
      <c r="A6571" s="80">
        <v>1066443</v>
      </c>
      <c r="B6571" s="104" t="s">
        <v>236</v>
      </c>
      <c r="C6571" s="88">
        <v>52989</v>
      </c>
    </row>
    <row r="6572" spans="1:3" x14ac:dyDescent="0.25">
      <c r="A6572" s="80">
        <v>1066444</v>
      </c>
      <c r="B6572" s="91">
        <v>1031659</v>
      </c>
      <c r="C6572" s="88">
        <v>5299</v>
      </c>
    </row>
    <row r="6573" spans="1:3" x14ac:dyDescent="0.25">
      <c r="A6573" s="80">
        <v>1066445</v>
      </c>
      <c r="B6573" s="104" t="s">
        <v>236</v>
      </c>
      <c r="C6573" s="88">
        <v>53009</v>
      </c>
    </row>
    <row r="6574" spans="1:3" x14ac:dyDescent="0.25">
      <c r="A6574" s="80">
        <v>1066446</v>
      </c>
      <c r="B6574" s="91">
        <v>1031661</v>
      </c>
      <c r="C6574" s="88">
        <v>5301</v>
      </c>
    </row>
    <row r="6575" spans="1:3" x14ac:dyDescent="0.25">
      <c r="A6575" s="80">
        <v>1066447</v>
      </c>
      <c r="B6575" s="91">
        <v>1031662</v>
      </c>
      <c r="C6575" s="88">
        <v>53010</v>
      </c>
    </row>
    <row r="6576" spans="1:3" x14ac:dyDescent="0.25">
      <c r="A6576" s="80">
        <v>1066448</v>
      </c>
      <c r="B6576" s="104" t="s">
        <v>236</v>
      </c>
      <c r="C6576" s="88">
        <v>53011</v>
      </c>
    </row>
    <row r="6577" spans="1:3" x14ac:dyDescent="0.25">
      <c r="A6577" s="80">
        <v>1066449</v>
      </c>
      <c r="B6577" s="104" t="s">
        <v>236</v>
      </c>
      <c r="C6577" s="88">
        <v>5303</v>
      </c>
    </row>
    <row r="6578" spans="1:3" x14ac:dyDescent="0.25">
      <c r="A6578" s="80">
        <v>1066450</v>
      </c>
      <c r="B6578" s="104" t="s">
        <v>236</v>
      </c>
      <c r="C6578" s="88">
        <v>53037</v>
      </c>
    </row>
    <row r="6579" spans="1:3" x14ac:dyDescent="0.25">
      <c r="A6579" s="80">
        <v>1066451</v>
      </c>
      <c r="B6579" s="104" t="s">
        <v>236</v>
      </c>
      <c r="C6579" s="88">
        <v>53040</v>
      </c>
    </row>
    <row r="6580" spans="1:3" x14ac:dyDescent="0.25">
      <c r="A6580" s="80">
        <v>1066452</v>
      </c>
      <c r="B6580" s="91">
        <v>1031667</v>
      </c>
      <c r="C6580" s="88">
        <v>53055</v>
      </c>
    </row>
    <row r="6581" spans="1:3" x14ac:dyDescent="0.25">
      <c r="A6581" s="80">
        <v>1066453</v>
      </c>
      <c r="B6581" s="104" t="s">
        <v>236</v>
      </c>
      <c r="C6581" s="88">
        <v>5306</v>
      </c>
    </row>
    <row r="6582" spans="1:3" x14ac:dyDescent="0.25">
      <c r="A6582" s="80">
        <v>1066454</v>
      </c>
      <c r="B6582" s="91">
        <v>1031669</v>
      </c>
      <c r="C6582" s="88">
        <v>5307</v>
      </c>
    </row>
    <row r="6583" spans="1:3" x14ac:dyDescent="0.25">
      <c r="A6583" s="80">
        <v>1066455</v>
      </c>
      <c r="B6583" s="104" t="s">
        <v>236</v>
      </c>
      <c r="C6583" s="88">
        <v>53075</v>
      </c>
    </row>
    <row r="6584" spans="1:3" x14ac:dyDescent="0.25">
      <c r="A6584" s="80">
        <v>1066456</v>
      </c>
      <c r="B6584" s="104" t="s">
        <v>236</v>
      </c>
      <c r="C6584" s="88">
        <v>5308</v>
      </c>
    </row>
    <row r="6585" spans="1:3" x14ac:dyDescent="0.25">
      <c r="A6585" s="80">
        <v>1066457</v>
      </c>
      <c r="B6585" s="104" t="s">
        <v>236</v>
      </c>
      <c r="C6585" s="88">
        <v>53096</v>
      </c>
    </row>
    <row r="6586" spans="1:3" x14ac:dyDescent="0.25">
      <c r="A6586" s="80">
        <v>1066458</v>
      </c>
      <c r="B6586" s="104" t="s">
        <v>236</v>
      </c>
      <c r="C6586" s="88">
        <v>5310</v>
      </c>
    </row>
    <row r="6587" spans="1:3" x14ac:dyDescent="0.25">
      <c r="A6587" s="80">
        <v>1066459</v>
      </c>
      <c r="B6587" s="104" t="s">
        <v>236</v>
      </c>
      <c r="C6587" s="88">
        <v>53110</v>
      </c>
    </row>
    <row r="6588" spans="1:3" x14ac:dyDescent="0.25">
      <c r="A6588" s="80">
        <v>1066460</v>
      </c>
      <c r="B6588" s="104" t="s">
        <v>236</v>
      </c>
      <c r="C6588" s="88">
        <v>5313</v>
      </c>
    </row>
    <row r="6589" spans="1:3" x14ac:dyDescent="0.25">
      <c r="A6589" s="80">
        <v>1066461</v>
      </c>
      <c r="B6589" s="104" t="s">
        <v>236</v>
      </c>
      <c r="C6589" s="88">
        <v>53136</v>
      </c>
    </row>
    <row r="6590" spans="1:3" x14ac:dyDescent="0.25">
      <c r="A6590" s="80">
        <v>1066462</v>
      </c>
      <c r="B6590" s="104" t="s">
        <v>236</v>
      </c>
      <c r="C6590" s="88">
        <v>53138</v>
      </c>
    </row>
    <row r="6591" spans="1:3" x14ac:dyDescent="0.25">
      <c r="A6591" s="80">
        <v>1066463</v>
      </c>
      <c r="B6591" s="104" t="s">
        <v>236</v>
      </c>
      <c r="C6591" s="88">
        <v>53142</v>
      </c>
    </row>
    <row r="6592" spans="1:3" x14ac:dyDescent="0.25">
      <c r="A6592" s="80">
        <v>1066464</v>
      </c>
      <c r="B6592" s="104" t="s">
        <v>236</v>
      </c>
      <c r="C6592" s="88">
        <v>5315</v>
      </c>
    </row>
    <row r="6593" spans="1:3" x14ac:dyDescent="0.25">
      <c r="A6593" s="80">
        <v>1066465</v>
      </c>
      <c r="B6593" s="104" t="s">
        <v>236</v>
      </c>
      <c r="C6593" s="88">
        <v>53163</v>
      </c>
    </row>
    <row r="6594" spans="1:3" x14ac:dyDescent="0.25">
      <c r="A6594" s="80">
        <v>1066466</v>
      </c>
      <c r="B6594" s="104" t="s">
        <v>236</v>
      </c>
      <c r="C6594" s="88">
        <v>5317</v>
      </c>
    </row>
    <row r="6595" spans="1:3" x14ac:dyDescent="0.25">
      <c r="A6595" s="80">
        <v>1066467</v>
      </c>
      <c r="B6595" s="104" t="s">
        <v>236</v>
      </c>
      <c r="C6595" s="88">
        <v>53196</v>
      </c>
    </row>
    <row r="6596" spans="1:3" x14ac:dyDescent="0.25">
      <c r="A6596" s="80">
        <v>1066468</v>
      </c>
      <c r="B6596" s="104" t="s">
        <v>236</v>
      </c>
      <c r="C6596" s="88">
        <v>5321</v>
      </c>
    </row>
    <row r="6597" spans="1:3" x14ac:dyDescent="0.25">
      <c r="A6597" s="80">
        <v>1066469</v>
      </c>
      <c r="B6597" s="91">
        <v>1031684</v>
      </c>
      <c r="C6597" s="88">
        <v>53222</v>
      </c>
    </row>
    <row r="6598" spans="1:3" x14ac:dyDescent="0.25">
      <c r="A6598" s="80">
        <v>1066470</v>
      </c>
      <c r="B6598" s="104" t="s">
        <v>236</v>
      </c>
      <c r="C6598" s="88">
        <v>5324</v>
      </c>
    </row>
    <row r="6599" spans="1:3" x14ac:dyDescent="0.25">
      <c r="A6599" s="80">
        <v>1066471</v>
      </c>
      <c r="B6599" s="104" t="s">
        <v>236</v>
      </c>
      <c r="C6599" s="88">
        <v>53266</v>
      </c>
    </row>
    <row r="6600" spans="1:3" x14ac:dyDescent="0.25">
      <c r="A6600" s="80">
        <v>1066472</v>
      </c>
      <c r="B6600" s="104" t="s">
        <v>236</v>
      </c>
      <c r="C6600" s="88">
        <v>5327</v>
      </c>
    </row>
    <row r="6601" spans="1:3" x14ac:dyDescent="0.25">
      <c r="A6601" s="80">
        <v>1066473</v>
      </c>
      <c r="B6601" s="104" t="s">
        <v>236</v>
      </c>
      <c r="C6601" s="88">
        <v>5328</v>
      </c>
    </row>
    <row r="6602" spans="1:3" x14ac:dyDescent="0.25">
      <c r="A6602" s="80">
        <v>1066474</v>
      </c>
      <c r="B6602" s="104" t="s">
        <v>236</v>
      </c>
      <c r="C6602" s="88">
        <v>53294</v>
      </c>
    </row>
    <row r="6603" spans="1:3" x14ac:dyDescent="0.25">
      <c r="A6603" s="80">
        <v>1066475</v>
      </c>
      <c r="B6603" s="104" t="s">
        <v>236</v>
      </c>
      <c r="C6603" s="88">
        <v>53326</v>
      </c>
    </row>
    <row r="6604" spans="1:3" x14ac:dyDescent="0.25">
      <c r="A6604" s="80">
        <v>1066476</v>
      </c>
      <c r="B6604" s="91">
        <v>1031693</v>
      </c>
      <c r="C6604" s="88">
        <v>53344</v>
      </c>
    </row>
    <row r="6605" spans="1:3" x14ac:dyDescent="0.25">
      <c r="A6605" s="80">
        <v>1066477</v>
      </c>
      <c r="B6605" s="104" t="s">
        <v>236</v>
      </c>
      <c r="C6605" s="88">
        <v>53381</v>
      </c>
    </row>
    <row r="6606" spans="1:3" x14ac:dyDescent="0.25">
      <c r="A6606" s="80">
        <v>1066478</v>
      </c>
      <c r="B6606" s="91">
        <v>1031696</v>
      </c>
      <c r="C6606" s="88">
        <v>5340</v>
      </c>
    </row>
    <row r="6607" spans="1:3" x14ac:dyDescent="0.25">
      <c r="A6607" s="80">
        <v>1066479</v>
      </c>
      <c r="B6607" s="104" t="s">
        <v>236</v>
      </c>
      <c r="C6607" s="88">
        <v>53400</v>
      </c>
    </row>
    <row r="6608" spans="1:3" x14ac:dyDescent="0.25">
      <c r="A6608" s="80">
        <v>1066480</v>
      </c>
      <c r="B6608" s="104" t="s">
        <v>236</v>
      </c>
      <c r="C6608" s="88">
        <v>53449</v>
      </c>
    </row>
    <row r="6609" spans="1:3" x14ac:dyDescent="0.25">
      <c r="A6609" s="80">
        <v>1066481</v>
      </c>
      <c r="B6609" s="91">
        <v>1031699</v>
      </c>
      <c r="C6609" s="88">
        <v>5345</v>
      </c>
    </row>
    <row r="6610" spans="1:3" x14ac:dyDescent="0.25">
      <c r="A6610" s="80">
        <v>1066482</v>
      </c>
      <c r="B6610" s="91">
        <v>1031700</v>
      </c>
      <c r="C6610" s="88">
        <v>53476</v>
      </c>
    </row>
    <row r="6611" spans="1:3" x14ac:dyDescent="0.25">
      <c r="A6611" s="80">
        <v>1066483</v>
      </c>
      <c r="B6611" s="104" t="s">
        <v>236</v>
      </c>
      <c r="C6611" s="88">
        <v>5348</v>
      </c>
    </row>
    <row r="6612" spans="1:3" x14ac:dyDescent="0.25">
      <c r="A6612" s="80">
        <v>1066484</v>
      </c>
      <c r="B6612" s="104" t="s">
        <v>236</v>
      </c>
      <c r="C6612" s="88">
        <v>53483</v>
      </c>
    </row>
    <row r="6613" spans="1:3" x14ac:dyDescent="0.25">
      <c r="A6613" s="80">
        <v>1066485</v>
      </c>
      <c r="B6613" s="104" t="s">
        <v>236</v>
      </c>
      <c r="C6613" s="88">
        <v>53492</v>
      </c>
    </row>
    <row r="6614" spans="1:3" x14ac:dyDescent="0.25">
      <c r="A6614" s="80">
        <v>1066486</v>
      </c>
      <c r="B6614" s="104" t="s">
        <v>236</v>
      </c>
      <c r="C6614" s="88">
        <v>53495</v>
      </c>
    </row>
    <row r="6615" spans="1:3" x14ac:dyDescent="0.25">
      <c r="A6615" s="80">
        <v>1066487</v>
      </c>
      <c r="B6615" s="104" t="s">
        <v>236</v>
      </c>
      <c r="C6615" s="88">
        <v>53503</v>
      </c>
    </row>
    <row r="6616" spans="1:3" x14ac:dyDescent="0.25">
      <c r="A6616" s="80">
        <v>1066488</v>
      </c>
      <c r="B6616" s="91">
        <v>1031706</v>
      </c>
      <c r="C6616" s="88">
        <v>53522</v>
      </c>
    </row>
    <row r="6617" spans="1:3" x14ac:dyDescent="0.25">
      <c r="A6617" s="80">
        <v>1066489</v>
      </c>
      <c r="B6617" s="91">
        <v>1031707</v>
      </c>
      <c r="C6617" s="88">
        <v>53527</v>
      </c>
    </row>
    <row r="6618" spans="1:3" x14ac:dyDescent="0.25">
      <c r="A6618" s="80">
        <v>1066490</v>
      </c>
      <c r="B6618" s="104" t="s">
        <v>236</v>
      </c>
      <c r="C6618" s="88">
        <v>5353</v>
      </c>
    </row>
    <row r="6619" spans="1:3" x14ac:dyDescent="0.25">
      <c r="A6619" s="80">
        <v>1066491</v>
      </c>
      <c r="B6619" s="104" t="s">
        <v>236</v>
      </c>
      <c r="C6619" s="88">
        <v>53533</v>
      </c>
    </row>
    <row r="6620" spans="1:3" x14ac:dyDescent="0.25">
      <c r="A6620" s="80">
        <v>1066492</v>
      </c>
      <c r="B6620" s="104" t="s">
        <v>236</v>
      </c>
      <c r="C6620" s="88">
        <v>53542</v>
      </c>
    </row>
    <row r="6621" spans="1:3" x14ac:dyDescent="0.25">
      <c r="A6621" s="80">
        <v>1066493</v>
      </c>
      <c r="B6621" s="104" t="s">
        <v>236</v>
      </c>
      <c r="C6621" s="88">
        <v>53543</v>
      </c>
    </row>
    <row r="6622" spans="1:3" x14ac:dyDescent="0.25">
      <c r="A6622" s="80">
        <v>1066494</v>
      </c>
      <c r="B6622" s="104" t="s">
        <v>236</v>
      </c>
      <c r="C6622" s="88">
        <v>53557</v>
      </c>
    </row>
    <row r="6623" spans="1:3" x14ac:dyDescent="0.25">
      <c r="A6623" s="80">
        <v>1066495</v>
      </c>
      <c r="B6623" s="104" t="s">
        <v>236</v>
      </c>
      <c r="C6623" s="88">
        <v>53561</v>
      </c>
    </row>
    <row r="6624" spans="1:3" x14ac:dyDescent="0.25">
      <c r="A6624" s="80">
        <v>1066496</v>
      </c>
      <c r="B6624" s="104" t="s">
        <v>236</v>
      </c>
      <c r="C6624" s="88">
        <v>5362</v>
      </c>
    </row>
    <row r="6625" spans="1:3" x14ac:dyDescent="0.25">
      <c r="A6625" s="80">
        <v>1066497</v>
      </c>
      <c r="B6625" s="91">
        <v>1031716</v>
      </c>
      <c r="C6625" s="88">
        <v>5363</v>
      </c>
    </row>
    <row r="6626" spans="1:3" x14ac:dyDescent="0.25">
      <c r="A6626" s="80">
        <v>1066498</v>
      </c>
      <c r="B6626" s="104" t="s">
        <v>236</v>
      </c>
      <c r="C6626" s="88">
        <v>5368</v>
      </c>
    </row>
    <row r="6627" spans="1:3" x14ac:dyDescent="0.25">
      <c r="A6627" s="80">
        <v>1066499</v>
      </c>
      <c r="B6627" s="104" t="s">
        <v>236</v>
      </c>
      <c r="C6627" s="88">
        <v>5369</v>
      </c>
    </row>
    <row r="6628" spans="1:3" x14ac:dyDescent="0.25">
      <c r="A6628" s="80">
        <v>1066500</v>
      </c>
      <c r="B6628" s="104" t="s">
        <v>236</v>
      </c>
      <c r="C6628" s="88">
        <v>53703</v>
      </c>
    </row>
    <row r="6629" spans="1:3" x14ac:dyDescent="0.25">
      <c r="A6629" s="80">
        <v>1066501</v>
      </c>
      <c r="B6629" s="91">
        <v>1031720</v>
      </c>
      <c r="C6629" s="88">
        <v>53733</v>
      </c>
    </row>
    <row r="6630" spans="1:3" x14ac:dyDescent="0.25">
      <c r="A6630" s="80">
        <v>1066502</v>
      </c>
      <c r="B6630" s="91">
        <v>1031722</v>
      </c>
      <c r="C6630" s="88">
        <v>5374</v>
      </c>
    </row>
    <row r="6631" spans="1:3" x14ac:dyDescent="0.25">
      <c r="A6631" s="80">
        <v>1066503</v>
      </c>
      <c r="B6631" s="91">
        <v>1031723</v>
      </c>
      <c r="C6631" s="88">
        <v>5379</v>
      </c>
    </row>
    <row r="6632" spans="1:3" x14ac:dyDescent="0.25">
      <c r="A6632" s="80">
        <v>1066504</v>
      </c>
      <c r="B6632" s="104" t="s">
        <v>236</v>
      </c>
      <c r="C6632" s="88">
        <v>53807</v>
      </c>
    </row>
    <row r="6633" spans="1:3" x14ac:dyDescent="0.25">
      <c r="A6633" s="80">
        <v>1066505</v>
      </c>
      <c r="B6633" s="104" t="s">
        <v>236</v>
      </c>
      <c r="C6633" s="88">
        <v>53833</v>
      </c>
    </row>
    <row r="6634" spans="1:3" x14ac:dyDescent="0.25">
      <c r="A6634" s="80">
        <v>1066506</v>
      </c>
      <c r="B6634" s="104" t="s">
        <v>236</v>
      </c>
      <c r="C6634" s="88">
        <v>53839</v>
      </c>
    </row>
    <row r="6635" spans="1:3" x14ac:dyDescent="0.25">
      <c r="A6635" s="80">
        <v>1066507</v>
      </c>
      <c r="B6635" s="104" t="s">
        <v>236</v>
      </c>
      <c r="C6635" s="88">
        <v>53841</v>
      </c>
    </row>
    <row r="6636" spans="1:3" x14ac:dyDescent="0.25">
      <c r="A6636" s="80">
        <v>1066508</v>
      </c>
      <c r="B6636" s="104" t="s">
        <v>236</v>
      </c>
      <c r="C6636" s="88">
        <v>5386</v>
      </c>
    </row>
    <row r="6637" spans="1:3" x14ac:dyDescent="0.25">
      <c r="A6637" s="80">
        <v>1066509</v>
      </c>
      <c r="B6637" s="104" t="s">
        <v>236</v>
      </c>
      <c r="C6637" s="88">
        <v>53883</v>
      </c>
    </row>
    <row r="6638" spans="1:3" x14ac:dyDescent="0.25">
      <c r="A6638" s="80">
        <v>1066510</v>
      </c>
      <c r="B6638" s="104" t="s">
        <v>236</v>
      </c>
      <c r="C6638" s="88">
        <v>53884</v>
      </c>
    </row>
    <row r="6639" spans="1:3" x14ac:dyDescent="0.25">
      <c r="A6639" s="80">
        <v>1066511</v>
      </c>
      <c r="B6639" s="91">
        <v>1031734</v>
      </c>
      <c r="C6639" s="88">
        <v>5390</v>
      </c>
    </row>
    <row r="6640" spans="1:3" x14ac:dyDescent="0.25">
      <c r="A6640" s="80">
        <v>1066512</v>
      </c>
      <c r="B6640" s="104" t="s">
        <v>236</v>
      </c>
      <c r="C6640" s="88">
        <v>53906</v>
      </c>
    </row>
    <row r="6641" spans="1:3" x14ac:dyDescent="0.25">
      <c r="A6641" s="80">
        <v>1066513</v>
      </c>
      <c r="B6641" s="104" t="s">
        <v>236</v>
      </c>
      <c r="C6641" s="88">
        <v>53908</v>
      </c>
    </row>
    <row r="6642" spans="1:3" x14ac:dyDescent="0.25">
      <c r="A6642" s="80">
        <v>1066514</v>
      </c>
      <c r="B6642" s="104" t="s">
        <v>236</v>
      </c>
      <c r="C6642" s="88">
        <v>5393</v>
      </c>
    </row>
    <row r="6643" spans="1:3" x14ac:dyDescent="0.25">
      <c r="A6643" s="80">
        <v>1066515</v>
      </c>
      <c r="B6643" s="104" t="s">
        <v>236</v>
      </c>
      <c r="C6643" s="88">
        <v>5396</v>
      </c>
    </row>
    <row r="6644" spans="1:3" x14ac:dyDescent="0.25">
      <c r="A6644" s="80">
        <v>1066516</v>
      </c>
      <c r="B6644" s="104" t="s">
        <v>236</v>
      </c>
      <c r="C6644" s="88">
        <v>5397</v>
      </c>
    </row>
    <row r="6645" spans="1:3" x14ac:dyDescent="0.25">
      <c r="A6645" s="80">
        <v>1066517</v>
      </c>
      <c r="B6645" s="104" t="s">
        <v>236</v>
      </c>
      <c r="C6645" s="88">
        <v>53974</v>
      </c>
    </row>
    <row r="6646" spans="1:3" x14ac:dyDescent="0.25">
      <c r="A6646" s="80">
        <v>1066518</v>
      </c>
      <c r="B6646" s="104" t="s">
        <v>236</v>
      </c>
      <c r="C6646" s="88">
        <v>5398</v>
      </c>
    </row>
    <row r="6647" spans="1:3" x14ac:dyDescent="0.25">
      <c r="A6647" s="80">
        <v>1066519</v>
      </c>
      <c r="B6647" s="104" t="s">
        <v>236</v>
      </c>
      <c r="C6647" s="88">
        <v>5403</v>
      </c>
    </row>
    <row r="6648" spans="1:3" x14ac:dyDescent="0.25">
      <c r="A6648" s="80">
        <v>1066520</v>
      </c>
      <c r="B6648" s="91">
        <v>1031744</v>
      </c>
      <c r="C6648" s="88">
        <v>54055</v>
      </c>
    </row>
    <row r="6649" spans="1:3" x14ac:dyDescent="0.25">
      <c r="A6649" s="80">
        <v>1066521</v>
      </c>
      <c r="B6649" s="91">
        <v>1031745</v>
      </c>
      <c r="C6649" s="88">
        <v>5406</v>
      </c>
    </row>
    <row r="6650" spans="1:3" x14ac:dyDescent="0.25">
      <c r="A6650" s="80">
        <v>1066522</v>
      </c>
      <c r="B6650" s="104" t="s">
        <v>236</v>
      </c>
      <c r="C6650" s="88">
        <v>5408</v>
      </c>
    </row>
    <row r="6651" spans="1:3" x14ac:dyDescent="0.25">
      <c r="A6651" s="80">
        <v>1066523</v>
      </c>
      <c r="B6651" s="104" t="s">
        <v>236</v>
      </c>
      <c r="C6651" s="88">
        <v>54111</v>
      </c>
    </row>
    <row r="6652" spans="1:3" x14ac:dyDescent="0.25">
      <c r="A6652" s="80">
        <v>1066524</v>
      </c>
      <c r="B6652" s="104" t="s">
        <v>236</v>
      </c>
      <c r="C6652" s="88">
        <v>5412</v>
      </c>
    </row>
    <row r="6653" spans="1:3" x14ac:dyDescent="0.25">
      <c r="A6653" s="80">
        <v>1066525</v>
      </c>
      <c r="B6653" s="104" t="s">
        <v>236</v>
      </c>
      <c r="C6653" s="88">
        <v>54121</v>
      </c>
    </row>
    <row r="6654" spans="1:3" x14ac:dyDescent="0.25">
      <c r="A6654" s="80">
        <v>1066526</v>
      </c>
      <c r="B6654" s="104" t="s">
        <v>236</v>
      </c>
      <c r="C6654" s="88">
        <v>54144</v>
      </c>
    </row>
    <row r="6655" spans="1:3" x14ac:dyDescent="0.25">
      <c r="A6655" s="80">
        <v>1066527</v>
      </c>
      <c r="B6655" s="104" t="s">
        <v>236</v>
      </c>
      <c r="C6655" s="88">
        <v>54154</v>
      </c>
    </row>
    <row r="6656" spans="1:3" x14ac:dyDescent="0.25">
      <c r="A6656" s="80">
        <v>1066528</v>
      </c>
      <c r="B6656" s="104" t="s">
        <v>236</v>
      </c>
      <c r="C6656" s="88">
        <v>54165</v>
      </c>
    </row>
    <row r="6657" spans="1:3" x14ac:dyDescent="0.25">
      <c r="A6657" s="80">
        <v>1066529</v>
      </c>
      <c r="B6657" s="104" t="s">
        <v>236</v>
      </c>
      <c r="C6657" s="88">
        <v>54173</v>
      </c>
    </row>
    <row r="6658" spans="1:3" x14ac:dyDescent="0.25">
      <c r="A6658" s="80">
        <v>1066530</v>
      </c>
      <c r="B6658" s="104" t="s">
        <v>236</v>
      </c>
      <c r="C6658" s="88">
        <v>5419</v>
      </c>
    </row>
    <row r="6659" spans="1:3" x14ac:dyDescent="0.25">
      <c r="A6659" s="80">
        <v>1066531</v>
      </c>
      <c r="B6659" s="104" t="s">
        <v>236</v>
      </c>
      <c r="C6659" s="88">
        <v>54197</v>
      </c>
    </row>
    <row r="6660" spans="1:3" x14ac:dyDescent="0.25">
      <c r="A6660" s="80">
        <v>1066532</v>
      </c>
      <c r="B6660" s="104" t="s">
        <v>236</v>
      </c>
      <c r="C6660" s="88">
        <v>5420</v>
      </c>
    </row>
    <row r="6661" spans="1:3" x14ac:dyDescent="0.25">
      <c r="A6661" s="80">
        <v>1066533</v>
      </c>
      <c r="B6661" s="104" t="s">
        <v>236</v>
      </c>
      <c r="C6661" s="88">
        <v>54221</v>
      </c>
    </row>
    <row r="6662" spans="1:3" x14ac:dyDescent="0.25">
      <c r="A6662" s="80">
        <v>1066534</v>
      </c>
      <c r="B6662" s="104" t="s">
        <v>236</v>
      </c>
      <c r="C6662" s="88">
        <v>5423</v>
      </c>
    </row>
    <row r="6663" spans="1:3" x14ac:dyDescent="0.25">
      <c r="A6663" s="80">
        <v>1066535</v>
      </c>
      <c r="B6663" s="104" t="s">
        <v>236</v>
      </c>
      <c r="C6663" s="88">
        <v>54230</v>
      </c>
    </row>
    <row r="6664" spans="1:3" x14ac:dyDescent="0.25">
      <c r="A6664" s="80">
        <v>1066536</v>
      </c>
      <c r="B6664" s="104" t="s">
        <v>236</v>
      </c>
      <c r="C6664" s="88">
        <v>54233</v>
      </c>
    </row>
    <row r="6665" spans="1:3" x14ac:dyDescent="0.25">
      <c r="A6665" s="80">
        <v>1066537</v>
      </c>
      <c r="B6665" s="104" t="s">
        <v>236</v>
      </c>
      <c r="C6665" s="88">
        <v>54249</v>
      </c>
    </row>
    <row r="6666" spans="1:3" x14ac:dyDescent="0.25">
      <c r="A6666" s="80">
        <v>1066538</v>
      </c>
      <c r="B6666" s="104" t="s">
        <v>236</v>
      </c>
      <c r="C6666" s="88">
        <v>54281</v>
      </c>
    </row>
    <row r="6667" spans="1:3" x14ac:dyDescent="0.25">
      <c r="A6667" s="80">
        <v>1066539</v>
      </c>
      <c r="B6667" s="91">
        <v>1031767</v>
      </c>
      <c r="C6667" s="88">
        <v>5429</v>
      </c>
    </row>
    <row r="6668" spans="1:3" x14ac:dyDescent="0.25">
      <c r="A6668" s="80">
        <v>1066540</v>
      </c>
      <c r="B6668" s="104" t="s">
        <v>236</v>
      </c>
      <c r="C6668" s="88">
        <v>54301</v>
      </c>
    </row>
    <row r="6669" spans="1:3" x14ac:dyDescent="0.25">
      <c r="A6669" s="80">
        <v>1066541</v>
      </c>
      <c r="B6669" s="91">
        <v>1031769</v>
      </c>
      <c r="C6669" s="88">
        <v>54302</v>
      </c>
    </row>
    <row r="6670" spans="1:3" x14ac:dyDescent="0.25">
      <c r="A6670" s="80">
        <v>1066542</v>
      </c>
      <c r="B6670" s="104" t="s">
        <v>236</v>
      </c>
      <c r="C6670" s="88">
        <v>54303</v>
      </c>
    </row>
    <row r="6671" spans="1:3" x14ac:dyDescent="0.25">
      <c r="A6671" s="80">
        <v>1066543</v>
      </c>
      <c r="B6671" s="91">
        <v>1031771</v>
      </c>
      <c r="C6671" s="88">
        <v>54308</v>
      </c>
    </row>
    <row r="6672" spans="1:3" x14ac:dyDescent="0.25">
      <c r="A6672" s="80">
        <v>1066544</v>
      </c>
      <c r="B6672" s="104" t="s">
        <v>236</v>
      </c>
      <c r="C6672" s="88">
        <v>54322</v>
      </c>
    </row>
    <row r="6673" spans="1:3" x14ac:dyDescent="0.25">
      <c r="A6673" s="80">
        <v>1066545</v>
      </c>
      <c r="B6673" s="104" t="s">
        <v>236</v>
      </c>
      <c r="C6673" s="88">
        <v>5433</v>
      </c>
    </row>
    <row r="6674" spans="1:3" x14ac:dyDescent="0.25">
      <c r="A6674" s="80">
        <v>1066546</v>
      </c>
      <c r="B6674" s="91">
        <v>1031774</v>
      </c>
      <c r="C6674" s="88">
        <v>5434</v>
      </c>
    </row>
    <row r="6675" spans="1:3" x14ac:dyDescent="0.25">
      <c r="A6675" s="80">
        <v>1066547</v>
      </c>
      <c r="B6675" s="104" t="s">
        <v>236</v>
      </c>
      <c r="C6675" s="88">
        <v>5436</v>
      </c>
    </row>
    <row r="6676" spans="1:3" x14ac:dyDescent="0.25">
      <c r="A6676" s="80">
        <v>1066548</v>
      </c>
      <c r="B6676" s="104" t="s">
        <v>236</v>
      </c>
      <c r="C6676" s="88">
        <v>54367</v>
      </c>
    </row>
    <row r="6677" spans="1:3" x14ac:dyDescent="0.25">
      <c r="A6677" s="80">
        <v>1066549</v>
      </c>
      <c r="B6677" s="104" t="s">
        <v>236</v>
      </c>
      <c r="C6677" s="88">
        <v>54395</v>
      </c>
    </row>
    <row r="6678" spans="1:3" x14ac:dyDescent="0.25">
      <c r="A6678" s="80">
        <v>1066550</v>
      </c>
      <c r="B6678" s="104" t="s">
        <v>236</v>
      </c>
      <c r="C6678" s="88">
        <v>54399</v>
      </c>
    </row>
    <row r="6679" spans="1:3" x14ac:dyDescent="0.25">
      <c r="A6679" s="80">
        <v>1066551</v>
      </c>
      <c r="B6679" s="91">
        <v>1031779</v>
      </c>
      <c r="C6679" s="88">
        <v>5440</v>
      </c>
    </row>
    <row r="6680" spans="1:3" x14ac:dyDescent="0.25">
      <c r="A6680" s="80">
        <v>1066552</v>
      </c>
      <c r="B6680" s="104" t="s">
        <v>236</v>
      </c>
      <c r="C6680" s="88">
        <v>5441</v>
      </c>
    </row>
    <row r="6681" spans="1:3" x14ac:dyDescent="0.25">
      <c r="A6681" s="80">
        <v>1066553</v>
      </c>
      <c r="B6681" s="91">
        <v>1031781</v>
      </c>
      <c r="C6681" s="88">
        <v>5442</v>
      </c>
    </row>
    <row r="6682" spans="1:3" x14ac:dyDescent="0.25">
      <c r="A6682" s="80">
        <v>1066554</v>
      </c>
      <c r="B6682" s="104" t="s">
        <v>236</v>
      </c>
      <c r="C6682" s="88">
        <v>54427</v>
      </c>
    </row>
    <row r="6683" spans="1:3" x14ac:dyDescent="0.25">
      <c r="A6683" s="80">
        <v>1066555</v>
      </c>
      <c r="B6683" s="91">
        <v>1031783</v>
      </c>
      <c r="C6683" s="88">
        <v>5444</v>
      </c>
    </row>
    <row r="6684" spans="1:3" x14ac:dyDescent="0.25">
      <c r="A6684" s="80">
        <v>1066556</v>
      </c>
      <c r="B6684" s="104" t="s">
        <v>236</v>
      </c>
      <c r="C6684" s="88">
        <v>5447</v>
      </c>
    </row>
    <row r="6685" spans="1:3" x14ac:dyDescent="0.25">
      <c r="A6685" s="80">
        <v>1066557</v>
      </c>
      <c r="B6685" s="104" t="s">
        <v>236</v>
      </c>
      <c r="C6685" s="88">
        <v>54471</v>
      </c>
    </row>
    <row r="6686" spans="1:3" x14ac:dyDescent="0.25">
      <c r="A6686" s="80">
        <v>1066558</v>
      </c>
      <c r="B6686" s="104" t="s">
        <v>236</v>
      </c>
      <c r="C6686" s="88">
        <v>54498</v>
      </c>
    </row>
    <row r="6687" spans="1:3" x14ac:dyDescent="0.25">
      <c r="A6687" s="80">
        <v>1066559</v>
      </c>
      <c r="B6687" s="104" t="s">
        <v>236</v>
      </c>
      <c r="C6687" s="88">
        <v>5451</v>
      </c>
    </row>
    <row r="6688" spans="1:3" x14ac:dyDescent="0.25">
      <c r="A6688" s="80">
        <v>1066560</v>
      </c>
      <c r="B6688" s="104" t="s">
        <v>236</v>
      </c>
      <c r="C6688" s="88">
        <v>54520</v>
      </c>
    </row>
    <row r="6689" spans="1:3" x14ac:dyDescent="0.25">
      <c r="A6689" s="80">
        <v>1066561</v>
      </c>
      <c r="B6689" s="91">
        <v>1031789</v>
      </c>
      <c r="C6689" s="88">
        <v>54525</v>
      </c>
    </row>
    <row r="6690" spans="1:3" x14ac:dyDescent="0.25">
      <c r="A6690" s="80">
        <v>1066562</v>
      </c>
      <c r="B6690" s="104" t="s">
        <v>236</v>
      </c>
      <c r="C6690" s="88">
        <v>54531</v>
      </c>
    </row>
    <row r="6691" spans="1:3" x14ac:dyDescent="0.25">
      <c r="A6691" s="80">
        <v>1066563</v>
      </c>
      <c r="B6691" s="104" t="s">
        <v>236</v>
      </c>
      <c r="C6691" s="88">
        <v>54538</v>
      </c>
    </row>
    <row r="6692" spans="1:3" x14ac:dyDescent="0.25">
      <c r="A6692" s="80">
        <v>1066564</v>
      </c>
      <c r="B6692" s="91">
        <v>1031792</v>
      </c>
      <c r="C6692" s="88">
        <v>5456</v>
      </c>
    </row>
    <row r="6693" spans="1:3" x14ac:dyDescent="0.25">
      <c r="A6693" s="80">
        <v>1066565</v>
      </c>
      <c r="B6693" s="104" t="s">
        <v>236</v>
      </c>
      <c r="C6693" s="88">
        <v>54567</v>
      </c>
    </row>
    <row r="6694" spans="1:3" x14ac:dyDescent="0.25">
      <c r="A6694" s="80">
        <v>1066566</v>
      </c>
      <c r="B6694" s="91">
        <v>1031794</v>
      </c>
      <c r="C6694" s="88">
        <v>54571</v>
      </c>
    </row>
    <row r="6695" spans="1:3" x14ac:dyDescent="0.25">
      <c r="A6695" s="80">
        <v>1066567</v>
      </c>
      <c r="B6695" s="91">
        <v>1031795</v>
      </c>
      <c r="C6695" s="88">
        <v>5459</v>
      </c>
    </row>
    <row r="6696" spans="1:3" x14ac:dyDescent="0.25">
      <c r="A6696" s="80">
        <v>1066568</v>
      </c>
      <c r="B6696" s="91">
        <v>1031796</v>
      </c>
      <c r="C6696" s="88">
        <v>5460</v>
      </c>
    </row>
    <row r="6697" spans="1:3" x14ac:dyDescent="0.25">
      <c r="A6697" s="80">
        <v>1066569</v>
      </c>
      <c r="B6697" s="104" t="s">
        <v>236</v>
      </c>
      <c r="C6697" s="88">
        <v>5461</v>
      </c>
    </row>
    <row r="6698" spans="1:3" x14ac:dyDescent="0.25">
      <c r="A6698" s="80">
        <v>1066570</v>
      </c>
      <c r="B6698" s="104" t="s">
        <v>236</v>
      </c>
      <c r="C6698" s="88">
        <v>54610</v>
      </c>
    </row>
    <row r="6699" spans="1:3" x14ac:dyDescent="0.25">
      <c r="A6699" s="80">
        <v>1066571</v>
      </c>
      <c r="B6699" s="104" t="s">
        <v>236</v>
      </c>
      <c r="C6699" s="88">
        <v>5462</v>
      </c>
    </row>
    <row r="6700" spans="1:3" x14ac:dyDescent="0.25">
      <c r="A6700" s="80">
        <v>1066572</v>
      </c>
      <c r="B6700" s="91">
        <v>1031800</v>
      </c>
      <c r="C6700" s="88">
        <v>54651</v>
      </c>
    </row>
    <row r="6701" spans="1:3" x14ac:dyDescent="0.25">
      <c r="A6701" s="80">
        <v>1066573</v>
      </c>
      <c r="B6701" s="91">
        <v>1031801</v>
      </c>
      <c r="C6701" s="88">
        <v>54652</v>
      </c>
    </row>
    <row r="6702" spans="1:3" x14ac:dyDescent="0.25">
      <c r="A6702" s="80">
        <v>1066574</v>
      </c>
      <c r="B6702" s="104" t="s">
        <v>236</v>
      </c>
      <c r="C6702" s="88">
        <v>5468</v>
      </c>
    </row>
    <row r="6703" spans="1:3" x14ac:dyDescent="0.25">
      <c r="A6703" s="80">
        <v>1066575</v>
      </c>
      <c r="B6703" s="104" t="s">
        <v>236</v>
      </c>
      <c r="C6703" s="88">
        <v>54689</v>
      </c>
    </row>
    <row r="6704" spans="1:3" x14ac:dyDescent="0.25">
      <c r="A6704" s="80">
        <v>1066576</v>
      </c>
      <c r="B6704" s="91">
        <v>1031804</v>
      </c>
      <c r="C6704" s="88">
        <v>54690</v>
      </c>
    </row>
    <row r="6705" spans="1:3" x14ac:dyDescent="0.25">
      <c r="A6705" s="80">
        <v>1066577</v>
      </c>
      <c r="B6705" s="91">
        <v>1031805</v>
      </c>
      <c r="C6705" s="88">
        <v>54691</v>
      </c>
    </row>
    <row r="6706" spans="1:3" x14ac:dyDescent="0.25">
      <c r="A6706" s="80">
        <v>1066578</v>
      </c>
      <c r="B6706" s="104" t="s">
        <v>236</v>
      </c>
      <c r="C6706" s="88">
        <v>54701</v>
      </c>
    </row>
    <row r="6707" spans="1:3" x14ac:dyDescent="0.25">
      <c r="A6707" s="80">
        <v>1066579</v>
      </c>
      <c r="B6707" s="104" t="s">
        <v>236</v>
      </c>
      <c r="C6707" s="88">
        <v>54706</v>
      </c>
    </row>
    <row r="6708" spans="1:3" x14ac:dyDescent="0.25">
      <c r="A6708" s="80">
        <v>1066580</v>
      </c>
      <c r="B6708" s="91">
        <v>1031809</v>
      </c>
      <c r="C6708" s="88">
        <v>5472</v>
      </c>
    </row>
    <row r="6709" spans="1:3" x14ac:dyDescent="0.25">
      <c r="A6709" s="80">
        <v>1066581</v>
      </c>
      <c r="B6709" s="104" t="s">
        <v>236</v>
      </c>
      <c r="C6709" s="88">
        <v>54742</v>
      </c>
    </row>
    <row r="6710" spans="1:3" x14ac:dyDescent="0.25">
      <c r="A6710" s="80">
        <v>1066582</v>
      </c>
      <c r="B6710" s="91">
        <v>1031811</v>
      </c>
      <c r="C6710" s="88">
        <v>5475</v>
      </c>
    </row>
    <row r="6711" spans="1:3" x14ac:dyDescent="0.25">
      <c r="A6711" s="80">
        <v>1066583</v>
      </c>
      <c r="B6711" s="104" t="s">
        <v>236</v>
      </c>
      <c r="C6711" s="88">
        <v>5476</v>
      </c>
    </row>
    <row r="6712" spans="1:3" x14ac:dyDescent="0.25">
      <c r="A6712" s="80">
        <v>1066584</v>
      </c>
      <c r="B6712" s="104" t="s">
        <v>236</v>
      </c>
      <c r="C6712" s="88">
        <v>54769</v>
      </c>
    </row>
    <row r="6713" spans="1:3" x14ac:dyDescent="0.25">
      <c r="A6713" s="80">
        <v>1066585</v>
      </c>
      <c r="B6713" s="104" t="s">
        <v>236</v>
      </c>
      <c r="C6713" s="88">
        <v>54804</v>
      </c>
    </row>
    <row r="6714" spans="1:3" x14ac:dyDescent="0.25">
      <c r="A6714" s="80">
        <v>1066586</v>
      </c>
      <c r="B6714" s="104" t="s">
        <v>236</v>
      </c>
      <c r="C6714" s="88">
        <v>5481</v>
      </c>
    </row>
    <row r="6715" spans="1:3" x14ac:dyDescent="0.25">
      <c r="A6715" s="80">
        <v>1066587</v>
      </c>
      <c r="B6715" s="91">
        <v>1031817</v>
      </c>
      <c r="C6715" s="88">
        <v>54817</v>
      </c>
    </row>
    <row r="6716" spans="1:3" x14ac:dyDescent="0.25">
      <c r="A6716" s="80">
        <v>1066588</v>
      </c>
      <c r="B6716" s="104" t="s">
        <v>236</v>
      </c>
      <c r="C6716" s="88">
        <v>5484</v>
      </c>
    </row>
    <row r="6717" spans="1:3" x14ac:dyDescent="0.25">
      <c r="A6717" s="80">
        <v>1066589</v>
      </c>
      <c r="B6717" s="104" t="s">
        <v>236</v>
      </c>
      <c r="C6717" s="88">
        <v>5486</v>
      </c>
    </row>
    <row r="6718" spans="1:3" x14ac:dyDescent="0.25">
      <c r="A6718" s="80">
        <v>1066590</v>
      </c>
      <c r="B6718" s="91">
        <v>1031820</v>
      </c>
      <c r="C6718" s="88">
        <v>5488</v>
      </c>
    </row>
    <row r="6719" spans="1:3" x14ac:dyDescent="0.25">
      <c r="A6719" s="80">
        <v>1066591</v>
      </c>
      <c r="B6719" s="91">
        <v>1031822</v>
      </c>
      <c r="C6719" s="88">
        <v>54907</v>
      </c>
    </row>
    <row r="6720" spans="1:3" x14ac:dyDescent="0.25">
      <c r="A6720" s="80">
        <v>1066592</v>
      </c>
      <c r="B6720" s="104" t="s">
        <v>236</v>
      </c>
      <c r="C6720" s="88">
        <v>54916</v>
      </c>
    </row>
    <row r="6721" spans="1:3" x14ac:dyDescent="0.25">
      <c r="A6721" s="80">
        <v>1066593</v>
      </c>
      <c r="B6721" s="104" t="s">
        <v>236</v>
      </c>
      <c r="C6721" s="88">
        <v>5493</v>
      </c>
    </row>
    <row r="6722" spans="1:3" x14ac:dyDescent="0.25">
      <c r="A6722" s="80">
        <v>1066594</v>
      </c>
      <c r="B6722" s="104" t="s">
        <v>236</v>
      </c>
      <c r="C6722" s="88">
        <v>54988</v>
      </c>
    </row>
    <row r="6723" spans="1:3" x14ac:dyDescent="0.25">
      <c r="A6723" s="80">
        <v>1066595</v>
      </c>
      <c r="B6723" s="104" t="s">
        <v>236</v>
      </c>
      <c r="C6723" s="88">
        <v>5501</v>
      </c>
    </row>
    <row r="6724" spans="1:3" x14ac:dyDescent="0.25">
      <c r="A6724" s="80">
        <v>1066596</v>
      </c>
      <c r="B6724" s="91">
        <v>1031827</v>
      </c>
      <c r="C6724" s="88">
        <v>55016</v>
      </c>
    </row>
    <row r="6725" spans="1:3" x14ac:dyDescent="0.25">
      <c r="A6725" s="80">
        <v>1066597</v>
      </c>
      <c r="B6725" s="104" t="s">
        <v>236</v>
      </c>
      <c r="C6725" s="88">
        <v>55019</v>
      </c>
    </row>
    <row r="6726" spans="1:3" x14ac:dyDescent="0.25">
      <c r="A6726" s="80">
        <v>1066598</v>
      </c>
      <c r="B6726" s="104" t="s">
        <v>236</v>
      </c>
      <c r="C6726" s="88">
        <v>5502</v>
      </c>
    </row>
    <row r="6727" spans="1:3" x14ac:dyDescent="0.25">
      <c r="A6727" s="80">
        <v>1066599</v>
      </c>
      <c r="B6727" s="104" t="s">
        <v>236</v>
      </c>
      <c r="C6727" s="88">
        <v>55034</v>
      </c>
    </row>
    <row r="6728" spans="1:3" x14ac:dyDescent="0.25">
      <c r="A6728" s="80">
        <v>1066600</v>
      </c>
      <c r="B6728" s="104" t="s">
        <v>236</v>
      </c>
      <c r="C6728" s="88">
        <v>55064</v>
      </c>
    </row>
    <row r="6729" spans="1:3" x14ac:dyDescent="0.25">
      <c r="A6729" s="80">
        <v>1066601</v>
      </c>
      <c r="B6729" s="104" t="s">
        <v>236</v>
      </c>
      <c r="C6729" s="88">
        <v>55072</v>
      </c>
    </row>
    <row r="6730" spans="1:3" x14ac:dyDescent="0.25">
      <c r="A6730" s="80">
        <v>1066602</v>
      </c>
      <c r="B6730" s="104" t="s">
        <v>236</v>
      </c>
      <c r="C6730" s="88">
        <v>55073</v>
      </c>
    </row>
    <row r="6731" spans="1:3" x14ac:dyDescent="0.25">
      <c r="A6731" s="80">
        <v>1066603</v>
      </c>
      <c r="B6731" s="104" t="s">
        <v>236</v>
      </c>
      <c r="C6731" s="88">
        <v>55084</v>
      </c>
    </row>
    <row r="6732" spans="1:3" x14ac:dyDescent="0.25">
      <c r="A6732" s="80">
        <v>1066604</v>
      </c>
      <c r="B6732" s="104" t="s">
        <v>236</v>
      </c>
      <c r="C6732" s="88">
        <v>5510</v>
      </c>
    </row>
    <row r="6733" spans="1:3" x14ac:dyDescent="0.25">
      <c r="A6733" s="80">
        <v>1066605</v>
      </c>
      <c r="B6733" s="104" t="s">
        <v>236</v>
      </c>
      <c r="C6733" s="88">
        <v>55101</v>
      </c>
    </row>
    <row r="6734" spans="1:3" x14ac:dyDescent="0.25">
      <c r="A6734" s="80">
        <v>1066606</v>
      </c>
      <c r="B6734" s="91">
        <v>1031837</v>
      </c>
      <c r="C6734" s="88">
        <v>55102</v>
      </c>
    </row>
    <row r="6735" spans="1:3" x14ac:dyDescent="0.25">
      <c r="A6735" s="80">
        <v>1066607</v>
      </c>
      <c r="B6735" s="104" t="s">
        <v>236</v>
      </c>
      <c r="C6735" s="88">
        <v>55113</v>
      </c>
    </row>
    <row r="6736" spans="1:3" x14ac:dyDescent="0.25">
      <c r="A6736" s="80">
        <v>1066608</v>
      </c>
      <c r="B6736" s="104" t="s">
        <v>236</v>
      </c>
      <c r="C6736" s="88">
        <v>55122</v>
      </c>
    </row>
    <row r="6737" spans="1:3" x14ac:dyDescent="0.25">
      <c r="A6737" s="80">
        <v>1066609</v>
      </c>
      <c r="B6737" s="104" t="s">
        <v>236</v>
      </c>
      <c r="C6737" s="88">
        <v>55124</v>
      </c>
    </row>
    <row r="6738" spans="1:3" x14ac:dyDescent="0.25">
      <c r="A6738" s="80">
        <v>1066610</v>
      </c>
      <c r="B6738" s="104" t="s">
        <v>236</v>
      </c>
      <c r="C6738" s="88">
        <v>5513</v>
      </c>
    </row>
    <row r="6739" spans="1:3" x14ac:dyDescent="0.25">
      <c r="A6739" s="80">
        <v>1066611</v>
      </c>
      <c r="B6739" s="104" t="s">
        <v>236</v>
      </c>
      <c r="C6739" s="88">
        <v>55158</v>
      </c>
    </row>
    <row r="6740" spans="1:3" x14ac:dyDescent="0.25">
      <c r="A6740" s="80">
        <v>1066612</v>
      </c>
      <c r="B6740" s="104" t="s">
        <v>236</v>
      </c>
      <c r="C6740" s="88">
        <v>55159</v>
      </c>
    </row>
    <row r="6741" spans="1:3" x14ac:dyDescent="0.25">
      <c r="A6741" s="80">
        <v>1066613</v>
      </c>
      <c r="B6741" s="104" t="s">
        <v>236</v>
      </c>
      <c r="C6741" s="88">
        <v>5518</v>
      </c>
    </row>
    <row r="6742" spans="1:3" x14ac:dyDescent="0.25">
      <c r="A6742" s="80">
        <v>1066614</v>
      </c>
      <c r="B6742" s="104" t="s">
        <v>236</v>
      </c>
      <c r="C6742" s="88">
        <v>55183</v>
      </c>
    </row>
    <row r="6743" spans="1:3" x14ac:dyDescent="0.25">
      <c r="A6743" s="80">
        <v>1066615</v>
      </c>
      <c r="B6743" s="104" t="s">
        <v>236</v>
      </c>
      <c r="C6743" s="88">
        <v>55193</v>
      </c>
    </row>
    <row r="6744" spans="1:3" x14ac:dyDescent="0.25">
      <c r="A6744" s="80">
        <v>1066616</v>
      </c>
      <c r="B6744" s="104" t="s">
        <v>236</v>
      </c>
      <c r="C6744" s="88">
        <v>55194</v>
      </c>
    </row>
    <row r="6745" spans="1:3" x14ac:dyDescent="0.25">
      <c r="A6745" s="80">
        <v>1066617</v>
      </c>
      <c r="B6745" s="91">
        <v>1031848</v>
      </c>
      <c r="C6745" s="88">
        <v>5520</v>
      </c>
    </row>
    <row r="6746" spans="1:3" x14ac:dyDescent="0.25">
      <c r="A6746" s="80">
        <v>1066618</v>
      </c>
      <c r="B6746" s="104" t="s">
        <v>236</v>
      </c>
      <c r="C6746" s="88">
        <v>55201</v>
      </c>
    </row>
    <row r="6747" spans="1:3" x14ac:dyDescent="0.25">
      <c r="A6747" s="80">
        <v>1066619</v>
      </c>
      <c r="B6747" s="91">
        <v>1031850</v>
      </c>
      <c r="C6747" s="88">
        <v>55207</v>
      </c>
    </row>
    <row r="6748" spans="1:3" x14ac:dyDescent="0.25">
      <c r="A6748" s="80">
        <v>1066620</v>
      </c>
      <c r="B6748" s="104" t="s">
        <v>236</v>
      </c>
      <c r="C6748" s="88">
        <v>5524</v>
      </c>
    </row>
    <row r="6749" spans="1:3" x14ac:dyDescent="0.25">
      <c r="A6749" s="80">
        <v>1066621</v>
      </c>
      <c r="B6749" s="91">
        <v>1031853</v>
      </c>
      <c r="C6749" s="88">
        <v>55244</v>
      </c>
    </row>
    <row r="6750" spans="1:3" x14ac:dyDescent="0.25">
      <c r="A6750" s="80">
        <v>1066622</v>
      </c>
      <c r="B6750" s="91">
        <v>1031854</v>
      </c>
      <c r="C6750" s="88">
        <v>5526</v>
      </c>
    </row>
    <row r="6751" spans="1:3" x14ac:dyDescent="0.25">
      <c r="A6751" s="80">
        <v>1066623</v>
      </c>
      <c r="B6751" s="104" t="s">
        <v>236</v>
      </c>
      <c r="C6751" s="88">
        <v>5528</v>
      </c>
    </row>
    <row r="6752" spans="1:3" x14ac:dyDescent="0.25">
      <c r="A6752" s="80">
        <v>1066624</v>
      </c>
      <c r="B6752" s="104" t="s">
        <v>236</v>
      </c>
      <c r="C6752" s="88">
        <v>55282</v>
      </c>
    </row>
    <row r="6753" spans="1:3" x14ac:dyDescent="0.25">
      <c r="A6753" s="80">
        <v>1066625</v>
      </c>
      <c r="B6753" s="104" t="s">
        <v>236</v>
      </c>
      <c r="C6753" s="88">
        <v>55288</v>
      </c>
    </row>
    <row r="6754" spans="1:3" x14ac:dyDescent="0.25">
      <c r="A6754" s="80">
        <v>1066626</v>
      </c>
      <c r="B6754" s="104" t="s">
        <v>236</v>
      </c>
      <c r="C6754" s="88">
        <v>55299</v>
      </c>
    </row>
    <row r="6755" spans="1:3" x14ac:dyDescent="0.25">
      <c r="A6755" s="80">
        <v>1066627</v>
      </c>
      <c r="B6755" s="104" t="s">
        <v>236</v>
      </c>
      <c r="C6755" s="88">
        <v>55303</v>
      </c>
    </row>
    <row r="6756" spans="1:3" x14ac:dyDescent="0.25">
      <c r="A6756" s="80">
        <v>1066628</v>
      </c>
      <c r="B6756" s="104" t="s">
        <v>236</v>
      </c>
      <c r="C6756" s="88">
        <v>55317</v>
      </c>
    </row>
    <row r="6757" spans="1:3" x14ac:dyDescent="0.25">
      <c r="A6757" s="80">
        <v>1066629</v>
      </c>
      <c r="B6757" s="104" t="s">
        <v>236</v>
      </c>
      <c r="C6757" s="88">
        <v>5532</v>
      </c>
    </row>
    <row r="6758" spans="1:3" x14ac:dyDescent="0.25">
      <c r="A6758" s="80">
        <v>1066630</v>
      </c>
      <c r="B6758" s="104" t="s">
        <v>236</v>
      </c>
      <c r="C6758" s="88">
        <v>55322</v>
      </c>
    </row>
    <row r="6759" spans="1:3" x14ac:dyDescent="0.25">
      <c r="A6759" s="80">
        <v>1066631</v>
      </c>
      <c r="B6759" s="91">
        <v>1031863</v>
      </c>
      <c r="C6759" s="88">
        <v>5533</v>
      </c>
    </row>
    <row r="6760" spans="1:3" x14ac:dyDescent="0.25">
      <c r="A6760" s="80">
        <v>1066632</v>
      </c>
      <c r="B6760" s="91">
        <v>1031864</v>
      </c>
      <c r="C6760" s="88">
        <v>55333</v>
      </c>
    </row>
    <row r="6761" spans="1:3" x14ac:dyDescent="0.25">
      <c r="A6761" s="80">
        <v>1066633</v>
      </c>
      <c r="B6761" s="91">
        <v>1031865</v>
      </c>
      <c r="C6761" s="88">
        <v>55334</v>
      </c>
    </row>
    <row r="6762" spans="1:3" x14ac:dyDescent="0.25">
      <c r="A6762" s="80">
        <v>1066634</v>
      </c>
      <c r="B6762" s="104" t="s">
        <v>236</v>
      </c>
      <c r="C6762" s="88">
        <v>55341</v>
      </c>
    </row>
    <row r="6763" spans="1:3" x14ac:dyDescent="0.25">
      <c r="A6763" s="80">
        <v>1066635</v>
      </c>
      <c r="B6763" s="104" t="s">
        <v>236</v>
      </c>
      <c r="C6763" s="88">
        <v>55342</v>
      </c>
    </row>
    <row r="6764" spans="1:3" x14ac:dyDescent="0.25">
      <c r="A6764" s="80">
        <v>1066636</v>
      </c>
      <c r="B6764" s="91">
        <v>1031868</v>
      </c>
      <c r="C6764" s="88">
        <v>5536</v>
      </c>
    </row>
    <row r="6765" spans="1:3" x14ac:dyDescent="0.25">
      <c r="A6765" s="80">
        <v>1066637</v>
      </c>
      <c r="B6765" s="91">
        <v>1031869</v>
      </c>
      <c r="C6765" s="88">
        <v>55364</v>
      </c>
    </row>
    <row r="6766" spans="1:3" x14ac:dyDescent="0.25">
      <c r="A6766" s="80">
        <v>1066638</v>
      </c>
      <c r="B6766" s="91">
        <v>1031870</v>
      </c>
      <c r="C6766" s="88">
        <v>5538</v>
      </c>
    </row>
    <row r="6767" spans="1:3" x14ac:dyDescent="0.25">
      <c r="A6767" s="80">
        <v>1066639</v>
      </c>
      <c r="B6767" s="104" t="s">
        <v>236</v>
      </c>
      <c r="C6767" s="88">
        <v>55389</v>
      </c>
    </row>
    <row r="6768" spans="1:3" x14ac:dyDescent="0.25">
      <c r="A6768" s="80">
        <v>1066640</v>
      </c>
      <c r="B6768" s="104" t="s">
        <v>236</v>
      </c>
      <c r="C6768" s="88">
        <v>55396</v>
      </c>
    </row>
    <row r="6769" spans="1:3" x14ac:dyDescent="0.25">
      <c r="A6769" s="80">
        <v>1066641</v>
      </c>
      <c r="B6769" s="104" t="s">
        <v>236</v>
      </c>
      <c r="C6769" s="88">
        <v>55407</v>
      </c>
    </row>
    <row r="6770" spans="1:3" x14ac:dyDescent="0.25">
      <c r="A6770" s="80">
        <v>1066642</v>
      </c>
      <c r="B6770" s="104" t="s">
        <v>236</v>
      </c>
      <c r="C6770" s="88">
        <v>55426</v>
      </c>
    </row>
    <row r="6771" spans="1:3" x14ac:dyDescent="0.25">
      <c r="A6771" s="80">
        <v>1066643</v>
      </c>
      <c r="B6771" s="104" t="s">
        <v>236</v>
      </c>
      <c r="C6771" s="88">
        <v>5543</v>
      </c>
    </row>
    <row r="6772" spans="1:3" x14ac:dyDescent="0.25">
      <c r="A6772" s="80">
        <v>1066644</v>
      </c>
      <c r="B6772" s="91">
        <v>1031879</v>
      </c>
      <c r="C6772" s="88">
        <v>55433</v>
      </c>
    </row>
    <row r="6773" spans="1:3" x14ac:dyDescent="0.25">
      <c r="A6773" s="80">
        <v>1066645</v>
      </c>
      <c r="B6773" s="91">
        <v>1031880</v>
      </c>
      <c r="C6773" s="88">
        <v>55439</v>
      </c>
    </row>
    <row r="6774" spans="1:3" x14ac:dyDescent="0.25">
      <c r="A6774" s="80">
        <v>1066646</v>
      </c>
      <c r="B6774" s="104" t="s">
        <v>236</v>
      </c>
      <c r="C6774" s="88">
        <v>5544</v>
      </c>
    </row>
    <row r="6775" spans="1:3" x14ac:dyDescent="0.25">
      <c r="A6775" s="80">
        <v>1066647</v>
      </c>
      <c r="B6775" s="104" t="s">
        <v>236</v>
      </c>
      <c r="C6775" s="88">
        <v>5545</v>
      </c>
    </row>
    <row r="6776" spans="1:3" x14ac:dyDescent="0.25">
      <c r="A6776" s="80">
        <v>1066648</v>
      </c>
      <c r="B6776" s="104" t="s">
        <v>236</v>
      </c>
      <c r="C6776" s="88">
        <v>55452</v>
      </c>
    </row>
    <row r="6777" spans="1:3" x14ac:dyDescent="0.25">
      <c r="A6777" s="80">
        <v>1066649</v>
      </c>
      <c r="B6777" s="104" t="s">
        <v>236</v>
      </c>
      <c r="C6777" s="88">
        <v>55462</v>
      </c>
    </row>
    <row r="6778" spans="1:3" x14ac:dyDescent="0.25">
      <c r="A6778" s="80">
        <v>1066650</v>
      </c>
      <c r="B6778" s="104" t="s">
        <v>236</v>
      </c>
      <c r="C6778" s="88">
        <v>55465</v>
      </c>
    </row>
    <row r="6779" spans="1:3" x14ac:dyDescent="0.25">
      <c r="A6779" s="80">
        <v>1066651</v>
      </c>
      <c r="B6779" s="104" t="s">
        <v>236</v>
      </c>
      <c r="C6779" s="88">
        <v>55472</v>
      </c>
    </row>
    <row r="6780" spans="1:3" x14ac:dyDescent="0.25">
      <c r="A6780" s="80">
        <v>1066652</v>
      </c>
      <c r="B6780" s="104" t="s">
        <v>236</v>
      </c>
      <c r="C6780" s="88">
        <v>5550</v>
      </c>
    </row>
    <row r="6781" spans="1:3" x14ac:dyDescent="0.25">
      <c r="A6781" s="80">
        <v>1066653</v>
      </c>
      <c r="B6781" s="104" t="s">
        <v>236</v>
      </c>
      <c r="C6781" s="88">
        <v>55513</v>
      </c>
    </row>
    <row r="6782" spans="1:3" x14ac:dyDescent="0.25">
      <c r="A6782" s="80">
        <v>1066654</v>
      </c>
      <c r="B6782" s="104" t="s">
        <v>236</v>
      </c>
      <c r="C6782" s="88">
        <v>5554</v>
      </c>
    </row>
    <row r="6783" spans="1:3" x14ac:dyDescent="0.25">
      <c r="A6783" s="80">
        <v>1066655</v>
      </c>
      <c r="B6783" s="104" t="s">
        <v>236</v>
      </c>
      <c r="C6783" s="88">
        <v>55541</v>
      </c>
    </row>
    <row r="6784" spans="1:3" x14ac:dyDescent="0.25">
      <c r="A6784" s="80">
        <v>1066656</v>
      </c>
      <c r="B6784" s="91">
        <v>1031891</v>
      </c>
      <c r="C6784" s="88">
        <v>55561</v>
      </c>
    </row>
    <row r="6785" spans="1:3" x14ac:dyDescent="0.25">
      <c r="A6785" s="80">
        <v>1066657</v>
      </c>
      <c r="B6785" s="104" t="s">
        <v>236</v>
      </c>
      <c r="C6785" s="88">
        <v>55571</v>
      </c>
    </row>
    <row r="6786" spans="1:3" x14ac:dyDescent="0.25">
      <c r="A6786" s="80">
        <v>1066658</v>
      </c>
      <c r="B6786" s="104" t="s">
        <v>236</v>
      </c>
      <c r="C6786" s="88">
        <v>55575</v>
      </c>
    </row>
    <row r="6787" spans="1:3" x14ac:dyDescent="0.25">
      <c r="A6787" s="80">
        <v>1066659</v>
      </c>
      <c r="B6787" s="91">
        <v>1031894</v>
      </c>
      <c r="C6787" s="88">
        <v>55578</v>
      </c>
    </row>
    <row r="6788" spans="1:3" x14ac:dyDescent="0.25">
      <c r="A6788" s="80">
        <v>1066660</v>
      </c>
      <c r="B6788" s="104" t="s">
        <v>236</v>
      </c>
      <c r="C6788" s="88">
        <v>5558</v>
      </c>
    </row>
    <row r="6789" spans="1:3" x14ac:dyDescent="0.25">
      <c r="A6789" s="80">
        <v>1066661</v>
      </c>
      <c r="B6789" s="91">
        <v>1031896</v>
      </c>
      <c r="C6789" s="88">
        <v>55582</v>
      </c>
    </row>
    <row r="6790" spans="1:3" x14ac:dyDescent="0.25">
      <c r="A6790" s="80">
        <v>1066662</v>
      </c>
      <c r="B6790" s="104" t="s">
        <v>236</v>
      </c>
      <c r="C6790" s="88">
        <v>55586</v>
      </c>
    </row>
    <row r="6791" spans="1:3" x14ac:dyDescent="0.25">
      <c r="A6791" s="80">
        <v>1066663</v>
      </c>
      <c r="B6791" s="104" t="s">
        <v>236</v>
      </c>
      <c r="C6791" s="88">
        <v>55591</v>
      </c>
    </row>
    <row r="6792" spans="1:3" x14ac:dyDescent="0.25">
      <c r="A6792" s="80">
        <v>1066664</v>
      </c>
      <c r="B6792" s="91">
        <v>1031899</v>
      </c>
      <c r="C6792" s="88">
        <v>5561</v>
      </c>
    </row>
    <row r="6793" spans="1:3" x14ac:dyDescent="0.25">
      <c r="A6793" s="80">
        <v>1066665</v>
      </c>
      <c r="B6793" s="91">
        <v>1031900</v>
      </c>
      <c r="C6793" s="88">
        <v>55621</v>
      </c>
    </row>
    <row r="6794" spans="1:3" x14ac:dyDescent="0.25">
      <c r="A6794" s="80">
        <v>1066666</v>
      </c>
      <c r="B6794" s="91">
        <v>1031901</v>
      </c>
      <c r="C6794" s="88">
        <v>55626</v>
      </c>
    </row>
    <row r="6795" spans="1:3" x14ac:dyDescent="0.25">
      <c r="A6795" s="80">
        <v>1066667</v>
      </c>
      <c r="B6795" s="91">
        <v>1031903</v>
      </c>
      <c r="C6795" s="88">
        <v>55654</v>
      </c>
    </row>
    <row r="6796" spans="1:3" x14ac:dyDescent="0.25">
      <c r="A6796" s="80">
        <v>1066668</v>
      </c>
      <c r="B6796" s="104" t="s">
        <v>236</v>
      </c>
      <c r="C6796" s="88">
        <v>55690</v>
      </c>
    </row>
    <row r="6797" spans="1:3" x14ac:dyDescent="0.25">
      <c r="A6797" s="80">
        <v>1066669</v>
      </c>
      <c r="B6797" s="104" t="s">
        <v>236</v>
      </c>
      <c r="C6797" s="88">
        <v>55710</v>
      </c>
    </row>
    <row r="6798" spans="1:3" x14ac:dyDescent="0.25">
      <c r="A6798" s="80">
        <v>1066670</v>
      </c>
      <c r="B6798" s="104" t="s">
        <v>236</v>
      </c>
      <c r="C6798" s="88">
        <v>55719</v>
      </c>
    </row>
    <row r="6799" spans="1:3" x14ac:dyDescent="0.25">
      <c r="A6799" s="80">
        <v>1066671</v>
      </c>
      <c r="B6799" s="91">
        <v>1031907</v>
      </c>
      <c r="C6799" s="88">
        <v>5573</v>
      </c>
    </row>
    <row r="6800" spans="1:3" x14ac:dyDescent="0.25">
      <c r="A6800" s="80">
        <v>1066672</v>
      </c>
      <c r="B6800" s="104" t="s">
        <v>236</v>
      </c>
      <c r="C6800" s="88">
        <v>5574</v>
      </c>
    </row>
    <row r="6801" spans="1:3" x14ac:dyDescent="0.25">
      <c r="A6801" s="80">
        <v>1066673</v>
      </c>
      <c r="B6801" s="104" t="s">
        <v>236</v>
      </c>
      <c r="C6801" s="88">
        <v>5576</v>
      </c>
    </row>
    <row r="6802" spans="1:3" x14ac:dyDescent="0.25">
      <c r="A6802" s="80">
        <v>1066674</v>
      </c>
      <c r="B6802" s="104" t="s">
        <v>236</v>
      </c>
      <c r="C6802" s="88">
        <v>5577</v>
      </c>
    </row>
    <row r="6803" spans="1:3" x14ac:dyDescent="0.25">
      <c r="A6803" s="80">
        <v>1066675</v>
      </c>
      <c r="B6803" s="91">
        <v>1031911</v>
      </c>
      <c r="C6803" s="88">
        <v>55776</v>
      </c>
    </row>
    <row r="6804" spans="1:3" x14ac:dyDescent="0.25">
      <c r="A6804" s="80">
        <v>1066676</v>
      </c>
      <c r="B6804" s="104" t="s">
        <v>236</v>
      </c>
      <c r="C6804" s="88">
        <v>5578</v>
      </c>
    </row>
    <row r="6805" spans="1:3" x14ac:dyDescent="0.25">
      <c r="A6805" s="80">
        <v>1066677</v>
      </c>
      <c r="B6805" s="104" t="s">
        <v>236</v>
      </c>
      <c r="C6805" s="88">
        <v>5580</v>
      </c>
    </row>
    <row r="6806" spans="1:3" x14ac:dyDescent="0.25">
      <c r="A6806" s="80">
        <v>1066678</v>
      </c>
      <c r="B6806" s="91">
        <v>1031914</v>
      </c>
      <c r="C6806" s="88">
        <v>5581</v>
      </c>
    </row>
    <row r="6807" spans="1:3" x14ac:dyDescent="0.25">
      <c r="A6807" s="80">
        <v>1066679</v>
      </c>
      <c r="B6807" s="104" t="s">
        <v>236</v>
      </c>
      <c r="C6807" s="88">
        <v>55820</v>
      </c>
    </row>
    <row r="6808" spans="1:3" x14ac:dyDescent="0.25">
      <c r="A6808" s="80">
        <v>1066680</v>
      </c>
      <c r="B6808" s="91">
        <v>1031916</v>
      </c>
      <c r="C6808" s="88">
        <v>5583</v>
      </c>
    </row>
    <row r="6809" spans="1:3" x14ac:dyDescent="0.25">
      <c r="A6809" s="80">
        <v>1066681</v>
      </c>
      <c r="B6809" s="91">
        <v>1031917</v>
      </c>
      <c r="C6809" s="88">
        <v>5584</v>
      </c>
    </row>
    <row r="6810" spans="1:3" x14ac:dyDescent="0.25">
      <c r="A6810" s="80">
        <v>1066682</v>
      </c>
      <c r="B6810" s="104" t="s">
        <v>236</v>
      </c>
      <c r="C6810" s="88">
        <v>55850</v>
      </c>
    </row>
    <row r="6811" spans="1:3" x14ac:dyDescent="0.25">
      <c r="A6811" s="80">
        <v>1066683</v>
      </c>
      <c r="B6811" s="104" t="s">
        <v>236</v>
      </c>
      <c r="C6811" s="88">
        <v>5586</v>
      </c>
    </row>
    <row r="6812" spans="1:3" x14ac:dyDescent="0.25">
      <c r="A6812" s="80">
        <v>1066684</v>
      </c>
      <c r="B6812" s="104" t="s">
        <v>236</v>
      </c>
      <c r="C6812" s="88">
        <v>55863</v>
      </c>
    </row>
    <row r="6813" spans="1:3" x14ac:dyDescent="0.25">
      <c r="A6813" s="80">
        <v>1066685</v>
      </c>
      <c r="B6813" s="104" t="s">
        <v>236</v>
      </c>
      <c r="C6813" s="88">
        <v>5587</v>
      </c>
    </row>
    <row r="6814" spans="1:3" x14ac:dyDescent="0.25">
      <c r="A6814" s="80">
        <v>1066686</v>
      </c>
      <c r="B6814" s="104" t="s">
        <v>236</v>
      </c>
      <c r="C6814" s="88">
        <v>55876</v>
      </c>
    </row>
    <row r="6815" spans="1:3" x14ac:dyDescent="0.25">
      <c r="A6815" s="80">
        <v>1066687</v>
      </c>
      <c r="B6815" s="104" t="s">
        <v>236</v>
      </c>
      <c r="C6815" s="88">
        <v>5590</v>
      </c>
    </row>
    <row r="6816" spans="1:3" x14ac:dyDescent="0.25">
      <c r="A6816" s="80">
        <v>1066688</v>
      </c>
      <c r="B6816" s="104" t="s">
        <v>236</v>
      </c>
      <c r="C6816" s="88">
        <v>55910</v>
      </c>
    </row>
    <row r="6817" spans="1:3" x14ac:dyDescent="0.25">
      <c r="A6817" s="80">
        <v>1066689</v>
      </c>
      <c r="B6817" s="104" t="s">
        <v>236</v>
      </c>
      <c r="C6817" s="88">
        <v>5596</v>
      </c>
    </row>
    <row r="6818" spans="1:3" x14ac:dyDescent="0.25">
      <c r="A6818" s="80">
        <v>1066690</v>
      </c>
      <c r="B6818" s="104" t="s">
        <v>236</v>
      </c>
      <c r="C6818" s="88">
        <v>56019</v>
      </c>
    </row>
    <row r="6819" spans="1:3" x14ac:dyDescent="0.25">
      <c r="A6819" s="80">
        <v>1066691</v>
      </c>
      <c r="B6819" s="104" t="s">
        <v>236</v>
      </c>
      <c r="C6819" s="88">
        <v>56024</v>
      </c>
    </row>
    <row r="6820" spans="1:3" x14ac:dyDescent="0.25">
      <c r="A6820" s="80">
        <v>1066692</v>
      </c>
      <c r="B6820" s="104" t="s">
        <v>236</v>
      </c>
      <c r="C6820" s="88">
        <v>5608</v>
      </c>
    </row>
    <row r="6821" spans="1:3" x14ac:dyDescent="0.25">
      <c r="A6821" s="80">
        <v>1066693</v>
      </c>
      <c r="B6821" s="104" t="s">
        <v>236</v>
      </c>
      <c r="C6821" s="88">
        <v>5611</v>
      </c>
    </row>
    <row r="6822" spans="1:3" x14ac:dyDescent="0.25">
      <c r="A6822" s="80">
        <v>1066694</v>
      </c>
      <c r="B6822" s="91">
        <v>1031932</v>
      </c>
      <c r="C6822" s="88">
        <v>5613</v>
      </c>
    </row>
    <row r="6823" spans="1:3" x14ac:dyDescent="0.25">
      <c r="A6823" s="80">
        <v>1066695</v>
      </c>
      <c r="B6823" s="104" t="s">
        <v>236</v>
      </c>
      <c r="C6823" s="88">
        <v>5619</v>
      </c>
    </row>
    <row r="6824" spans="1:3" x14ac:dyDescent="0.25">
      <c r="A6824" s="80">
        <v>1066696</v>
      </c>
      <c r="B6824" s="91">
        <v>1031935</v>
      </c>
      <c r="C6824" s="88">
        <v>5624</v>
      </c>
    </row>
    <row r="6825" spans="1:3" x14ac:dyDescent="0.25">
      <c r="A6825" s="80">
        <v>1066697</v>
      </c>
      <c r="B6825" s="104" t="s">
        <v>236</v>
      </c>
      <c r="C6825" s="88">
        <v>56266</v>
      </c>
    </row>
    <row r="6826" spans="1:3" x14ac:dyDescent="0.25">
      <c r="A6826" s="80">
        <v>1066698</v>
      </c>
      <c r="B6826" s="91">
        <v>1031937</v>
      </c>
      <c r="C6826" s="88">
        <v>5631</v>
      </c>
    </row>
    <row r="6827" spans="1:3" x14ac:dyDescent="0.25">
      <c r="A6827" s="80">
        <v>1066699</v>
      </c>
      <c r="B6827" s="104" t="s">
        <v>236</v>
      </c>
      <c r="C6827" s="88">
        <v>5633</v>
      </c>
    </row>
    <row r="6828" spans="1:3" x14ac:dyDescent="0.25">
      <c r="A6828" s="80">
        <v>1066700</v>
      </c>
      <c r="B6828" s="104" t="s">
        <v>236</v>
      </c>
      <c r="C6828" s="88">
        <v>56347</v>
      </c>
    </row>
    <row r="6829" spans="1:3" x14ac:dyDescent="0.25">
      <c r="A6829" s="80">
        <v>1066701</v>
      </c>
      <c r="B6829" s="104" t="s">
        <v>236</v>
      </c>
      <c r="C6829" s="88">
        <v>56348</v>
      </c>
    </row>
    <row r="6830" spans="1:3" x14ac:dyDescent="0.25">
      <c r="A6830" s="80">
        <v>1066702</v>
      </c>
      <c r="B6830" s="104" t="s">
        <v>236</v>
      </c>
      <c r="C6830" s="88">
        <v>56352</v>
      </c>
    </row>
    <row r="6831" spans="1:3" x14ac:dyDescent="0.25">
      <c r="A6831" s="80">
        <v>1066703</v>
      </c>
      <c r="B6831" s="104" t="s">
        <v>236</v>
      </c>
      <c r="C6831" s="88">
        <v>56353</v>
      </c>
    </row>
    <row r="6832" spans="1:3" x14ac:dyDescent="0.25">
      <c r="A6832" s="80">
        <v>1066704</v>
      </c>
      <c r="B6832" s="104" t="s">
        <v>236</v>
      </c>
      <c r="C6832" s="88">
        <v>56379</v>
      </c>
    </row>
    <row r="6833" spans="1:3" x14ac:dyDescent="0.25">
      <c r="A6833" s="80">
        <v>1066705</v>
      </c>
      <c r="B6833" s="104" t="s">
        <v>236</v>
      </c>
      <c r="C6833" s="88">
        <v>56383</v>
      </c>
    </row>
    <row r="6834" spans="1:3" x14ac:dyDescent="0.25">
      <c r="A6834" s="80">
        <v>1066706</v>
      </c>
      <c r="B6834" s="104" t="s">
        <v>236</v>
      </c>
      <c r="C6834" s="88">
        <v>56397</v>
      </c>
    </row>
    <row r="6835" spans="1:3" x14ac:dyDescent="0.25">
      <c r="A6835" s="80">
        <v>1066707</v>
      </c>
      <c r="B6835" s="104" t="s">
        <v>236</v>
      </c>
      <c r="C6835" s="88">
        <v>56410</v>
      </c>
    </row>
    <row r="6836" spans="1:3" x14ac:dyDescent="0.25">
      <c r="A6836" s="80">
        <v>1066708</v>
      </c>
      <c r="B6836" s="104" t="s">
        <v>236</v>
      </c>
      <c r="C6836" s="88">
        <v>56419</v>
      </c>
    </row>
    <row r="6837" spans="1:3" x14ac:dyDescent="0.25">
      <c r="A6837" s="80">
        <v>1066709</v>
      </c>
      <c r="B6837" s="104" t="s">
        <v>236</v>
      </c>
      <c r="C6837" s="88">
        <v>5642</v>
      </c>
    </row>
    <row r="6838" spans="1:3" x14ac:dyDescent="0.25">
      <c r="A6838" s="80">
        <v>1066710</v>
      </c>
      <c r="B6838" s="104" t="s">
        <v>236</v>
      </c>
      <c r="C6838" s="88">
        <v>56425</v>
      </c>
    </row>
    <row r="6839" spans="1:3" x14ac:dyDescent="0.25">
      <c r="A6839" s="80">
        <v>1066711</v>
      </c>
      <c r="B6839" s="104" t="s">
        <v>236</v>
      </c>
      <c r="C6839" s="88">
        <v>5644</v>
      </c>
    </row>
    <row r="6840" spans="1:3" x14ac:dyDescent="0.25">
      <c r="A6840" s="80">
        <v>1066712</v>
      </c>
      <c r="B6840" s="104" t="s">
        <v>236</v>
      </c>
      <c r="C6840" s="88">
        <v>56452</v>
      </c>
    </row>
    <row r="6841" spans="1:3" x14ac:dyDescent="0.25">
      <c r="A6841" s="80">
        <v>1066713</v>
      </c>
      <c r="B6841" s="104" t="s">
        <v>236</v>
      </c>
      <c r="C6841" s="88">
        <v>56456</v>
      </c>
    </row>
    <row r="6842" spans="1:3" x14ac:dyDescent="0.25">
      <c r="A6842" s="80">
        <v>1066714</v>
      </c>
      <c r="B6842" s="104" t="s">
        <v>236</v>
      </c>
      <c r="C6842" s="88">
        <v>56457</v>
      </c>
    </row>
    <row r="6843" spans="1:3" x14ac:dyDescent="0.25">
      <c r="A6843" s="80">
        <v>1066715</v>
      </c>
      <c r="B6843" s="104" t="s">
        <v>236</v>
      </c>
      <c r="C6843" s="88">
        <v>5650</v>
      </c>
    </row>
    <row r="6844" spans="1:3" x14ac:dyDescent="0.25">
      <c r="A6844" s="80">
        <v>1066716</v>
      </c>
      <c r="B6844" s="104" t="s">
        <v>236</v>
      </c>
      <c r="C6844" s="88">
        <v>56524</v>
      </c>
    </row>
    <row r="6845" spans="1:3" x14ac:dyDescent="0.25">
      <c r="A6845" s="80">
        <v>1066717</v>
      </c>
      <c r="B6845" s="104" t="s">
        <v>236</v>
      </c>
      <c r="C6845" s="88">
        <v>56534</v>
      </c>
    </row>
    <row r="6846" spans="1:3" x14ac:dyDescent="0.25">
      <c r="A6846" s="80">
        <v>1066718</v>
      </c>
      <c r="B6846" s="104" t="s">
        <v>236</v>
      </c>
      <c r="C6846" s="88">
        <v>5654</v>
      </c>
    </row>
    <row r="6847" spans="1:3" x14ac:dyDescent="0.25">
      <c r="A6847" s="80">
        <v>1066719</v>
      </c>
      <c r="B6847" s="104" t="s">
        <v>236</v>
      </c>
      <c r="C6847" s="88">
        <v>56555</v>
      </c>
    </row>
    <row r="6848" spans="1:3" x14ac:dyDescent="0.25">
      <c r="A6848" s="80">
        <v>1066720</v>
      </c>
      <c r="B6848" s="104" t="s">
        <v>236</v>
      </c>
      <c r="C6848" s="88">
        <v>5656</v>
      </c>
    </row>
    <row r="6849" spans="1:3" x14ac:dyDescent="0.25">
      <c r="A6849" s="80">
        <v>1066721</v>
      </c>
      <c r="B6849" s="91">
        <v>1031961</v>
      </c>
      <c r="C6849" s="88">
        <v>5658</v>
      </c>
    </row>
    <row r="6850" spans="1:3" x14ac:dyDescent="0.25">
      <c r="A6850" s="80">
        <v>1066722</v>
      </c>
      <c r="B6850" s="104" t="s">
        <v>236</v>
      </c>
      <c r="C6850" s="88">
        <v>56590</v>
      </c>
    </row>
    <row r="6851" spans="1:3" x14ac:dyDescent="0.25">
      <c r="A6851" s="80">
        <v>1066723</v>
      </c>
      <c r="B6851" s="104" t="s">
        <v>236</v>
      </c>
      <c r="C6851" s="88">
        <v>56616</v>
      </c>
    </row>
    <row r="6852" spans="1:3" x14ac:dyDescent="0.25">
      <c r="A6852" s="80">
        <v>1066724</v>
      </c>
      <c r="B6852" s="104" t="s">
        <v>236</v>
      </c>
      <c r="C6852" s="88">
        <v>5662</v>
      </c>
    </row>
    <row r="6853" spans="1:3" x14ac:dyDescent="0.25">
      <c r="A6853" s="80">
        <v>1066725</v>
      </c>
      <c r="B6853" s="104" t="s">
        <v>236</v>
      </c>
      <c r="C6853" s="88">
        <v>56637</v>
      </c>
    </row>
    <row r="6854" spans="1:3" x14ac:dyDescent="0.25">
      <c r="A6854" s="80">
        <v>1066726</v>
      </c>
      <c r="B6854" s="91">
        <v>1031969</v>
      </c>
      <c r="C6854" s="88">
        <v>56651</v>
      </c>
    </row>
    <row r="6855" spans="1:3" x14ac:dyDescent="0.25">
      <c r="A6855" s="80">
        <v>1066727</v>
      </c>
      <c r="B6855" s="91">
        <v>1031970</v>
      </c>
      <c r="C6855" s="88">
        <v>56659</v>
      </c>
    </row>
    <row r="6856" spans="1:3" x14ac:dyDescent="0.25">
      <c r="A6856" s="80">
        <v>1066728</v>
      </c>
      <c r="B6856" s="91">
        <v>1031971</v>
      </c>
      <c r="C6856" s="88">
        <v>5666</v>
      </c>
    </row>
    <row r="6857" spans="1:3" x14ac:dyDescent="0.25">
      <c r="A6857" s="80">
        <v>1066729</v>
      </c>
      <c r="B6857" s="91">
        <v>1031972</v>
      </c>
      <c r="C6857" s="88">
        <v>56663</v>
      </c>
    </row>
    <row r="6858" spans="1:3" x14ac:dyDescent="0.25">
      <c r="A6858" s="80">
        <v>1066730</v>
      </c>
      <c r="B6858" s="91">
        <v>1031973</v>
      </c>
      <c r="C6858" s="88">
        <v>5667</v>
      </c>
    </row>
    <row r="6859" spans="1:3" x14ac:dyDescent="0.25">
      <c r="A6859" s="80">
        <v>1066731</v>
      </c>
      <c r="B6859" s="104" t="s">
        <v>236</v>
      </c>
      <c r="C6859" s="88">
        <v>56675</v>
      </c>
    </row>
    <row r="6860" spans="1:3" x14ac:dyDescent="0.25">
      <c r="A6860" s="80">
        <v>1066732</v>
      </c>
      <c r="B6860" s="104" t="s">
        <v>236</v>
      </c>
      <c r="C6860" s="88">
        <v>5668</v>
      </c>
    </row>
    <row r="6861" spans="1:3" x14ac:dyDescent="0.25">
      <c r="A6861" s="80">
        <v>1066733</v>
      </c>
      <c r="B6861" s="91">
        <v>1031976</v>
      </c>
      <c r="C6861" s="88">
        <v>56690</v>
      </c>
    </row>
    <row r="6862" spans="1:3" x14ac:dyDescent="0.25">
      <c r="A6862" s="80">
        <v>1066734</v>
      </c>
      <c r="B6862" s="91">
        <v>1031977</v>
      </c>
      <c r="C6862" s="88">
        <v>5670</v>
      </c>
    </row>
    <row r="6863" spans="1:3" x14ac:dyDescent="0.25">
      <c r="A6863" s="80">
        <v>1066735</v>
      </c>
      <c r="B6863" s="91">
        <v>1031978</v>
      </c>
      <c r="C6863" s="88">
        <v>56701</v>
      </c>
    </row>
    <row r="6864" spans="1:3" x14ac:dyDescent="0.25">
      <c r="A6864" s="80">
        <v>1066736</v>
      </c>
      <c r="B6864" s="91">
        <v>1031979</v>
      </c>
      <c r="C6864" s="88">
        <v>56702</v>
      </c>
    </row>
    <row r="6865" spans="1:3" x14ac:dyDescent="0.25">
      <c r="A6865" s="80">
        <v>1066737</v>
      </c>
      <c r="B6865" s="104" t="s">
        <v>236</v>
      </c>
      <c r="C6865" s="88">
        <v>56718</v>
      </c>
    </row>
    <row r="6866" spans="1:3" x14ac:dyDescent="0.25">
      <c r="A6866" s="80">
        <v>1066738</v>
      </c>
      <c r="B6866" s="91">
        <v>1031981</v>
      </c>
      <c r="C6866" s="88">
        <v>5672</v>
      </c>
    </row>
    <row r="6867" spans="1:3" x14ac:dyDescent="0.25">
      <c r="A6867" s="80">
        <v>1066739</v>
      </c>
      <c r="B6867" s="91">
        <v>1031982</v>
      </c>
      <c r="C6867" s="88">
        <v>5673</v>
      </c>
    </row>
    <row r="6868" spans="1:3" x14ac:dyDescent="0.25">
      <c r="A6868" s="80">
        <v>1066740</v>
      </c>
      <c r="B6868" s="91">
        <v>1031983</v>
      </c>
      <c r="C6868" s="88">
        <v>5674</v>
      </c>
    </row>
    <row r="6869" spans="1:3" x14ac:dyDescent="0.25">
      <c r="A6869" s="80">
        <v>1066741</v>
      </c>
      <c r="B6869" s="104" t="s">
        <v>236</v>
      </c>
      <c r="C6869" s="88">
        <v>56743</v>
      </c>
    </row>
    <row r="6870" spans="1:3" x14ac:dyDescent="0.25">
      <c r="A6870" s="80">
        <v>1066742</v>
      </c>
      <c r="B6870" s="104" t="s">
        <v>236</v>
      </c>
      <c r="C6870" s="88">
        <v>56748</v>
      </c>
    </row>
    <row r="6871" spans="1:3" x14ac:dyDescent="0.25">
      <c r="A6871" s="80">
        <v>1066743</v>
      </c>
      <c r="B6871" s="104" t="s">
        <v>236</v>
      </c>
      <c r="C6871" s="88">
        <v>56769</v>
      </c>
    </row>
    <row r="6872" spans="1:3" x14ac:dyDescent="0.25">
      <c r="A6872" s="80">
        <v>1066744</v>
      </c>
      <c r="B6872" s="91">
        <v>1031987</v>
      </c>
      <c r="C6872" s="88">
        <v>56770</v>
      </c>
    </row>
    <row r="6873" spans="1:3" x14ac:dyDescent="0.25">
      <c r="A6873" s="80">
        <v>1066745</v>
      </c>
      <c r="B6873" s="104" t="s">
        <v>236</v>
      </c>
      <c r="C6873" s="88">
        <v>56776</v>
      </c>
    </row>
    <row r="6874" spans="1:3" x14ac:dyDescent="0.25">
      <c r="A6874" s="80">
        <v>1066746</v>
      </c>
      <c r="B6874" s="91">
        <v>1031989</v>
      </c>
      <c r="C6874" s="88">
        <v>5678</v>
      </c>
    </row>
    <row r="6875" spans="1:3" x14ac:dyDescent="0.25">
      <c r="A6875" s="80">
        <v>1066747</v>
      </c>
      <c r="B6875" s="104" t="s">
        <v>236</v>
      </c>
      <c r="C6875" s="88">
        <v>56783</v>
      </c>
    </row>
    <row r="6876" spans="1:3" x14ac:dyDescent="0.25">
      <c r="A6876" s="80">
        <v>1066748</v>
      </c>
      <c r="B6876" s="91">
        <v>1031991</v>
      </c>
      <c r="C6876" s="88">
        <v>56784</v>
      </c>
    </row>
    <row r="6877" spans="1:3" x14ac:dyDescent="0.25">
      <c r="A6877" s="80">
        <v>1066749</v>
      </c>
      <c r="B6877" s="91">
        <v>1031992</v>
      </c>
      <c r="C6877" s="88">
        <v>56785</v>
      </c>
    </row>
    <row r="6878" spans="1:3" x14ac:dyDescent="0.25">
      <c r="A6878" s="80">
        <v>1066750</v>
      </c>
      <c r="B6878" s="104" t="s">
        <v>236</v>
      </c>
      <c r="C6878" s="88">
        <v>56786</v>
      </c>
    </row>
    <row r="6879" spans="1:3" x14ac:dyDescent="0.25">
      <c r="A6879" s="80">
        <v>1066751</v>
      </c>
      <c r="B6879" s="91">
        <v>1031994</v>
      </c>
      <c r="C6879" s="88">
        <v>5680</v>
      </c>
    </row>
    <row r="6880" spans="1:3" x14ac:dyDescent="0.25">
      <c r="A6880" s="80">
        <v>1066752</v>
      </c>
      <c r="B6880" s="104" t="s">
        <v>236</v>
      </c>
      <c r="C6880" s="88">
        <v>56819</v>
      </c>
    </row>
    <row r="6881" spans="1:3" x14ac:dyDescent="0.25">
      <c r="A6881" s="80">
        <v>1066753</v>
      </c>
      <c r="B6881" s="91">
        <v>1031996</v>
      </c>
      <c r="C6881" s="88">
        <v>5682</v>
      </c>
    </row>
    <row r="6882" spans="1:3" x14ac:dyDescent="0.25">
      <c r="A6882" s="80">
        <v>1066754</v>
      </c>
      <c r="B6882" s="104" t="s">
        <v>236</v>
      </c>
      <c r="C6882" s="88">
        <v>56828</v>
      </c>
    </row>
    <row r="6883" spans="1:3" x14ac:dyDescent="0.25">
      <c r="A6883" s="80">
        <v>1066755</v>
      </c>
      <c r="B6883" s="104" t="s">
        <v>236</v>
      </c>
      <c r="C6883" s="88">
        <v>56830</v>
      </c>
    </row>
    <row r="6884" spans="1:3" x14ac:dyDescent="0.25">
      <c r="A6884" s="80">
        <v>1066756</v>
      </c>
      <c r="B6884" s="104" t="s">
        <v>236</v>
      </c>
      <c r="C6884" s="81" t="s">
        <v>236</v>
      </c>
    </row>
    <row r="6885" spans="1:3" x14ac:dyDescent="0.25">
      <c r="A6885" s="80">
        <v>1066757</v>
      </c>
      <c r="B6885" s="93">
        <v>1032000</v>
      </c>
      <c r="C6885" s="90">
        <v>5687</v>
      </c>
    </row>
    <row r="6886" spans="1:3" x14ac:dyDescent="0.25">
      <c r="A6886" s="80">
        <v>1066758</v>
      </c>
      <c r="B6886" s="104" t="s">
        <v>236</v>
      </c>
      <c r="C6886" s="88">
        <v>56878</v>
      </c>
    </row>
    <row r="6887" spans="1:3" x14ac:dyDescent="0.25">
      <c r="A6887" s="80">
        <v>1066759</v>
      </c>
      <c r="B6887" s="104" t="s">
        <v>236</v>
      </c>
      <c r="C6887" s="88">
        <v>5688</v>
      </c>
    </row>
    <row r="6888" spans="1:3" x14ac:dyDescent="0.25">
      <c r="A6888" s="80">
        <v>1066760</v>
      </c>
      <c r="B6888" s="104" t="s">
        <v>236</v>
      </c>
      <c r="C6888" s="88">
        <v>56883</v>
      </c>
    </row>
    <row r="6889" spans="1:3" x14ac:dyDescent="0.25">
      <c r="A6889" s="80">
        <v>1066761</v>
      </c>
      <c r="B6889" s="104" t="s">
        <v>236</v>
      </c>
      <c r="C6889" s="88">
        <v>56885</v>
      </c>
    </row>
    <row r="6890" spans="1:3" x14ac:dyDescent="0.25">
      <c r="A6890" s="80">
        <v>1066762</v>
      </c>
      <c r="B6890" s="91">
        <v>1032005</v>
      </c>
      <c r="C6890" s="88">
        <v>5690</v>
      </c>
    </row>
    <row r="6891" spans="1:3" x14ac:dyDescent="0.25">
      <c r="A6891" s="80">
        <v>1066763</v>
      </c>
      <c r="B6891" s="104" t="s">
        <v>236</v>
      </c>
      <c r="C6891" s="88">
        <v>56922</v>
      </c>
    </row>
    <row r="6892" spans="1:3" x14ac:dyDescent="0.25">
      <c r="A6892" s="80">
        <v>1066764</v>
      </c>
      <c r="B6892" s="104" t="s">
        <v>236</v>
      </c>
      <c r="C6892" s="88">
        <v>56936</v>
      </c>
    </row>
    <row r="6893" spans="1:3" x14ac:dyDescent="0.25">
      <c r="A6893" s="80">
        <v>1066765</v>
      </c>
      <c r="B6893" s="104" t="s">
        <v>236</v>
      </c>
      <c r="C6893" s="88">
        <v>56941</v>
      </c>
    </row>
    <row r="6894" spans="1:3" x14ac:dyDescent="0.25">
      <c r="A6894" s="80">
        <v>1066766</v>
      </c>
      <c r="B6894" s="104" t="s">
        <v>236</v>
      </c>
      <c r="C6894" s="88">
        <v>5695</v>
      </c>
    </row>
    <row r="6895" spans="1:3" x14ac:dyDescent="0.25">
      <c r="A6895" s="80">
        <v>1066767</v>
      </c>
      <c r="B6895" s="91">
        <v>1032011</v>
      </c>
      <c r="C6895" s="88">
        <v>56958</v>
      </c>
    </row>
    <row r="6896" spans="1:3" x14ac:dyDescent="0.25">
      <c r="A6896" s="80">
        <v>1066768</v>
      </c>
      <c r="B6896" s="104" t="s">
        <v>236</v>
      </c>
      <c r="C6896" s="88">
        <v>5696</v>
      </c>
    </row>
    <row r="6897" spans="1:3" x14ac:dyDescent="0.25">
      <c r="A6897" s="80">
        <v>1066769</v>
      </c>
      <c r="B6897" s="104" t="s">
        <v>236</v>
      </c>
      <c r="C6897" s="88">
        <v>56964</v>
      </c>
    </row>
    <row r="6898" spans="1:3" x14ac:dyDescent="0.25">
      <c r="A6898" s="80">
        <v>1066770</v>
      </c>
      <c r="B6898" s="104" t="s">
        <v>236</v>
      </c>
      <c r="C6898" s="88">
        <v>56968</v>
      </c>
    </row>
    <row r="6899" spans="1:3" x14ac:dyDescent="0.25">
      <c r="A6899" s="80">
        <v>1066771</v>
      </c>
      <c r="B6899" s="104" t="s">
        <v>236</v>
      </c>
      <c r="C6899" s="88">
        <v>56969</v>
      </c>
    </row>
    <row r="6900" spans="1:3" x14ac:dyDescent="0.25">
      <c r="A6900" s="80">
        <v>1066772</v>
      </c>
      <c r="B6900" s="104" t="s">
        <v>236</v>
      </c>
      <c r="C6900" s="88">
        <v>5698</v>
      </c>
    </row>
    <row r="6901" spans="1:3" x14ac:dyDescent="0.25">
      <c r="A6901" s="80">
        <v>1066773</v>
      </c>
      <c r="B6901" s="104" t="s">
        <v>236</v>
      </c>
      <c r="C6901" s="88">
        <v>57006</v>
      </c>
    </row>
    <row r="6902" spans="1:3" x14ac:dyDescent="0.25">
      <c r="A6902" s="80">
        <v>1066774</v>
      </c>
      <c r="B6902" s="104" t="s">
        <v>236</v>
      </c>
      <c r="C6902" s="88">
        <v>5701</v>
      </c>
    </row>
    <row r="6903" spans="1:3" x14ac:dyDescent="0.25">
      <c r="A6903" s="80">
        <v>1066775</v>
      </c>
      <c r="B6903" s="104" t="s">
        <v>236</v>
      </c>
      <c r="C6903" s="88">
        <v>57011</v>
      </c>
    </row>
    <row r="6904" spans="1:3" x14ac:dyDescent="0.25">
      <c r="A6904" s="80">
        <v>1066776</v>
      </c>
      <c r="B6904" s="104" t="s">
        <v>236</v>
      </c>
      <c r="C6904" s="88">
        <v>57031</v>
      </c>
    </row>
    <row r="6905" spans="1:3" x14ac:dyDescent="0.25">
      <c r="A6905" s="80">
        <v>1066777</v>
      </c>
      <c r="B6905" s="104" t="s">
        <v>236</v>
      </c>
      <c r="C6905" s="88">
        <v>57036</v>
      </c>
    </row>
    <row r="6906" spans="1:3" x14ac:dyDescent="0.25">
      <c r="A6906" s="80">
        <v>1066778</v>
      </c>
      <c r="B6906" s="104" t="s">
        <v>236</v>
      </c>
      <c r="C6906" s="88">
        <v>57042</v>
      </c>
    </row>
    <row r="6907" spans="1:3" x14ac:dyDescent="0.25">
      <c r="A6907" s="80">
        <v>1066779</v>
      </c>
      <c r="B6907" s="104" t="s">
        <v>236</v>
      </c>
      <c r="C6907" s="88">
        <v>5705</v>
      </c>
    </row>
    <row r="6908" spans="1:3" x14ac:dyDescent="0.25">
      <c r="A6908" s="80">
        <v>1066780</v>
      </c>
      <c r="B6908" s="104" t="s">
        <v>236</v>
      </c>
      <c r="C6908" s="88">
        <v>57050</v>
      </c>
    </row>
    <row r="6909" spans="1:3" x14ac:dyDescent="0.25">
      <c r="A6909" s="80">
        <v>1066781</v>
      </c>
      <c r="B6909" s="104" t="s">
        <v>236</v>
      </c>
      <c r="C6909" s="88">
        <v>57054</v>
      </c>
    </row>
    <row r="6910" spans="1:3" x14ac:dyDescent="0.25">
      <c r="A6910" s="80">
        <v>1066782</v>
      </c>
      <c r="B6910" s="91">
        <v>1032026</v>
      </c>
      <c r="C6910" s="88">
        <v>5706</v>
      </c>
    </row>
    <row r="6911" spans="1:3" x14ac:dyDescent="0.25">
      <c r="A6911" s="80">
        <v>1066783</v>
      </c>
      <c r="B6911" s="104" t="s">
        <v>236</v>
      </c>
      <c r="C6911" s="88">
        <v>57087</v>
      </c>
    </row>
    <row r="6912" spans="1:3" x14ac:dyDescent="0.25">
      <c r="A6912" s="80">
        <v>1066784</v>
      </c>
      <c r="B6912" s="104" t="s">
        <v>236</v>
      </c>
      <c r="C6912" s="88">
        <v>57094</v>
      </c>
    </row>
    <row r="6913" spans="1:3" x14ac:dyDescent="0.25">
      <c r="A6913" s="80">
        <v>1066785</v>
      </c>
      <c r="B6913" s="104" t="s">
        <v>236</v>
      </c>
      <c r="C6913" s="88">
        <v>5710</v>
      </c>
    </row>
    <row r="6914" spans="1:3" x14ac:dyDescent="0.25">
      <c r="A6914" s="80">
        <v>1066786</v>
      </c>
      <c r="B6914" s="104" t="s">
        <v>236</v>
      </c>
      <c r="C6914" s="88">
        <v>57103</v>
      </c>
    </row>
    <row r="6915" spans="1:3" x14ac:dyDescent="0.25">
      <c r="A6915" s="80">
        <v>1066787</v>
      </c>
      <c r="B6915" s="91">
        <v>1032031</v>
      </c>
      <c r="C6915" s="88">
        <v>57122</v>
      </c>
    </row>
    <row r="6916" spans="1:3" x14ac:dyDescent="0.25">
      <c r="A6916" s="80">
        <v>1066788</v>
      </c>
      <c r="B6916" s="104" t="s">
        <v>236</v>
      </c>
      <c r="C6916" s="88">
        <v>57130</v>
      </c>
    </row>
    <row r="6917" spans="1:3" x14ac:dyDescent="0.25">
      <c r="A6917" s="80">
        <v>1066789</v>
      </c>
      <c r="B6917" s="104" t="s">
        <v>236</v>
      </c>
      <c r="C6917" s="88">
        <v>57135</v>
      </c>
    </row>
    <row r="6918" spans="1:3" x14ac:dyDescent="0.25">
      <c r="A6918" s="80">
        <v>1066790</v>
      </c>
      <c r="B6918" s="91">
        <v>1032034</v>
      </c>
      <c r="C6918" s="88">
        <v>57151</v>
      </c>
    </row>
    <row r="6919" spans="1:3" x14ac:dyDescent="0.25">
      <c r="A6919" s="80">
        <v>1066791</v>
      </c>
      <c r="B6919" s="104" t="s">
        <v>236</v>
      </c>
      <c r="C6919" s="88">
        <v>5716</v>
      </c>
    </row>
    <row r="6920" spans="1:3" x14ac:dyDescent="0.25">
      <c r="A6920" s="80">
        <v>1066792</v>
      </c>
      <c r="B6920" s="104" t="s">
        <v>236</v>
      </c>
      <c r="C6920" s="88">
        <v>57169</v>
      </c>
    </row>
    <row r="6921" spans="1:3" x14ac:dyDescent="0.25">
      <c r="A6921" s="80">
        <v>1066793</v>
      </c>
      <c r="B6921" s="104" t="s">
        <v>236</v>
      </c>
      <c r="C6921" s="88">
        <v>5717</v>
      </c>
    </row>
    <row r="6922" spans="1:3" x14ac:dyDescent="0.25">
      <c r="A6922" s="80">
        <v>1066794</v>
      </c>
      <c r="B6922" s="104" t="s">
        <v>236</v>
      </c>
      <c r="C6922" s="88">
        <v>57171</v>
      </c>
    </row>
    <row r="6923" spans="1:3" x14ac:dyDescent="0.25">
      <c r="A6923" s="80">
        <v>1066795</v>
      </c>
      <c r="B6923" s="104" t="s">
        <v>236</v>
      </c>
      <c r="C6923" s="88">
        <v>57172</v>
      </c>
    </row>
    <row r="6924" spans="1:3" x14ac:dyDescent="0.25">
      <c r="A6924" s="80">
        <v>1066796</v>
      </c>
      <c r="B6924" s="104" t="s">
        <v>236</v>
      </c>
      <c r="C6924" s="88">
        <v>57198</v>
      </c>
    </row>
    <row r="6925" spans="1:3" x14ac:dyDescent="0.25">
      <c r="A6925" s="80">
        <v>1066797</v>
      </c>
      <c r="B6925" s="104" t="s">
        <v>236</v>
      </c>
      <c r="C6925" s="88">
        <v>57211</v>
      </c>
    </row>
    <row r="6926" spans="1:3" x14ac:dyDescent="0.25">
      <c r="A6926" s="80">
        <v>1066798</v>
      </c>
      <c r="B6926" s="104" t="s">
        <v>236</v>
      </c>
      <c r="C6926" s="88">
        <v>57219</v>
      </c>
    </row>
    <row r="6927" spans="1:3" x14ac:dyDescent="0.25">
      <c r="A6927" s="80">
        <v>1066799</v>
      </c>
      <c r="B6927" s="104" t="s">
        <v>236</v>
      </c>
      <c r="C6927" s="88">
        <v>5725</v>
      </c>
    </row>
    <row r="6928" spans="1:3" x14ac:dyDescent="0.25">
      <c r="A6928" s="80">
        <v>1066800</v>
      </c>
      <c r="B6928" s="91">
        <v>1032044</v>
      </c>
      <c r="C6928" s="88">
        <v>57251</v>
      </c>
    </row>
    <row r="6929" spans="1:3" x14ac:dyDescent="0.25">
      <c r="A6929" s="80">
        <v>1066801</v>
      </c>
      <c r="B6929" s="104" t="s">
        <v>236</v>
      </c>
      <c r="C6929" s="88">
        <v>5728</v>
      </c>
    </row>
    <row r="6930" spans="1:3" x14ac:dyDescent="0.25">
      <c r="A6930" s="80">
        <v>1066802</v>
      </c>
      <c r="B6930" s="91">
        <v>1032046</v>
      </c>
      <c r="C6930" s="88">
        <v>57295</v>
      </c>
    </row>
    <row r="6931" spans="1:3" x14ac:dyDescent="0.25">
      <c r="A6931" s="80">
        <v>1066803</v>
      </c>
      <c r="B6931" s="93">
        <v>1032049</v>
      </c>
      <c r="C6931" s="88">
        <v>5734</v>
      </c>
    </row>
    <row r="6932" spans="1:3" x14ac:dyDescent="0.25">
      <c r="A6932" s="80">
        <v>1066804</v>
      </c>
      <c r="B6932" s="104" t="s">
        <v>236</v>
      </c>
      <c r="C6932" s="88">
        <v>5735</v>
      </c>
    </row>
    <row r="6933" spans="1:3" x14ac:dyDescent="0.25">
      <c r="A6933" s="80">
        <v>1066805</v>
      </c>
      <c r="B6933" s="104" t="s">
        <v>236</v>
      </c>
      <c r="C6933" s="88">
        <v>57364</v>
      </c>
    </row>
    <row r="6934" spans="1:3" x14ac:dyDescent="0.25">
      <c r="A6934" s="80">
        <v>1066806</v>
      </c>
      <c r="B6934" s="104" t="s">
        <v>236</v>
      </c>
      <c r="C6934" s="88">
        <v>5737</v>
      </c>
    </row>
    <row r="6935" spans="1:3" x14ac:dyDescent="0.25">
      <c r="A6935" s="80">
        <v>1066807</v>
      </c>
      <c r="B6935" s="104" t="s">
        <v>236</v>
      </c>
      <c r="C6935" s="88">
        <v>57376</v>
      </c>
    </row>
    <row r="6936" spans="1:3" x14ac:dyDescent="0.25">
      <c r="A6936" s="80">
        <v>1066808</v>
      </c>
      <c r="B6936" s="104" t="s">
        <v>236</v>
      </c>
      <c r="C6936" s="88">
        <v>5738</v>
      </c>
    </row>
    <row r="6937" spans="1:3" x14ac:dyDescent="0.25">
      <c r="A6937" s="80">
        <v>1066809</v>
      </c>
      <c r="B6937" s="91">
        <v>1032055</v>
      </c>
      <c r="C6937" s="88">
        <v>5739</v>
      </c>
    </row>
    <row r="6938" spans="1:3" x14ac:dyDescent="0.25">
      <c r="A6938" s="80">
        <v>1066810</v>
      </c>
      <c r="B6938" s="104" t="s">
        <v>236</v>
      </c>
      <c r="C6938" s="88">
        <v>57391</v>
      </c>
    </row>
    <row r="6939" spans="1:3" x14ac:dyDescent="0.25">
      <c r="A6939" s="80">
        <v>1066811</v>
      </c>
      <c r="B6939" s="104" t="s">
        <v>236</v>
      </c>
      <c r="C6939" s="88">
        <v>57409</v>
      </c>
    </row>
    <row r="6940" spans="1:3" x14ac:dyDescent="0.25">
      <c r="A6940" s="80">
        <v>1066812</v>
      </c>
      <c r="B6940" s="104" t="s">
        <v>236</v>
      </c>
      <c r="C6940" s="88">
        <v>57430</v>
      </c>
    </row>
    <row r="6941" spans="1:3" x14ac:dyDescent="0.25">
      <c r="A6941" s="80">
        <v>1066813</v>
      </c>
      <c r="B6941" s="104" t="s">
        <v>236</v>
      </c>
      <c r="C6941" s="88">
        <v>5744</v>
      </c>
    </row>
    <row r="6942" spans="1:3" x14ac:dyDescent="0.25">
      <c r="A6942" s="80">
        <v>1066814</v>
      </c>
      <c r="B6942" s="91">
        <v>1032061</v>
      </c>
      <c r="C6942" s="88">
        <v>57462</v>
      </c>
    </row>
    <row r="6943" spans="1:3" x14ac:dyDescent="0.25">
      <c r="A6943" s="80">
        <v>1066815</v>
      </c>
      <c r="B6943" s="104" t="s">
        <v>236</v>
      </c>
      <c r="C6943" s="88">
        <v>57466</v>
      </c>
    </row>
    <row r="6944" spans="1:3" x14ac:dyDescent="0.25">
      <c r="A6944" s="80">
        <v>1066816</v>
      </c>
      <c r="B6944" s="91">
        <v>1032063</v>
      </c>
      <c r="C6944" s="88">
        <v>57504</v>
      </c>
    </row>
    <row r="6945" spans="1:3" x14ac:dyDescent="0.25">
      <c r="A6945" s="80">
        <v>1066817</v>
      </c>
      <c r="B6945" s="91">
        <v>1032064</v>
      </c>
      <c r="C6945" s="88">
        <v>57509</v>
      </c>
    </row>
    <row r="6946" spans="1:3" x14ac:dyDescent="0.25">
      <c r="A6946" s="80">
        <v>1066818</v>
      </c>
      <c r="B6946" s="104" t="s">
        <v>236</v>
      </c>
      <c r="C6946" s="88">
        <v>57520</v>
      </c>
    </row>
    <row r="6947" spans="1:3" x14ac:dyDescent="0.25">
      <c r="A6947" s="80">
        <v>1066819</v>
      </c>
      <c r="B6947" s="104" t="s">
        <v>236</v>
      </c>
      <c r="C6947" s="88">
        <v>57526</v>
      </c>
    </row>
    <row r="6948" spans="1:3" x14ac:dyDescent="0.25">
      <c r="A6948" s="80">
        <v>1066820</v>
      </c>
      <c r="B6948" s="104" t="s">
        <v>236</v>
      </c>
      <c r="C6948" s="88">
        <v>57527</v>
      </c>
    </row>
    <row r="6949" spans="1:3" x14ac:dyDescent="0.25">
      <c r="A6949" s="80">
        <v>1066821</v>
      </c>
      <c r="B6949" s="104" t="s">
        <v>236</v>
      </c>
      <c r="C6949" s="88">
        <v>57533</v>
      </c>
    </row>
    <row r="6950" spans="1:3" x14ac:dyDescent="0.25">
      <c r="A6950" s="80">
        <v>1066822</v>
      </c>
      <c r="B6950" s="91">
        <v>1032069</v>
      </c>
      <c r="C6950" s="88">
        <v>57534</v>
      </c>
    </row>
    <row r="6951" spans="1:3" x14ac:dyDescent="0.25">
      <c r="A6951" s="80">
        <v>1066823</v>
      </c>
      <c r="B6951" s="104" t="s">
        <v>236</v>
      </c>
      <c r="C6951" s="88">
        <v>57553</v>
      </c>
    </row>
    <row r="6952" spans="1:3" x14ac:dyDescent="0.25">
      <c r="A6952" s="80">
        <v>1066824</v>
      </c>
      <c r="B6952" s="104" t="s">
        <v>236</v>
      </c>
      <c r="C6952" s="88">
        <v>57555</v>
      </c>
    </row>
    <row r="6953" spans="1:3" x14ac:dyDescent="0.25">
      <c r="A6953" s="80">
        <v>1066825</v>
      </c>
      <c r="B6953" s="104" t="s">
        <v>236</v>
      </c>
      <c r="C6953" s="88">
        <v>57557</v>
      </c>
    </row>
    <row r="6954" spans="1:3" x14ac:dyDescent="0.25">
      <c r="A6954" s="80">
        <v>1066826</v>
      </c>
      <c r="B6954" s="104" t="s">
        <v>236</v>
      </c>
      <c r="C6954" s="88">
        <v>57558</v>
      </c>
    </row>
    <row r="6955" spans="1:3" x14ac:dyDescent="0.25">
      <c r="A6955" s="80">
        <v>1066827</v>
      </c>
      <c r="B6955" s="104" t="s">
        <v>236</v>
      </c>
      <c r="C6955" s="88">
        <v>57563</v>
      </c>
    </row>
    <row r="6956" spans="1:3" x14ac:dyDescent="0.25">
      <c r="A6956" s="80">
        <v>1066828</v>
      </c>
      <c r="B6956" s="91">
        <v>1032075</v>
      </c>
      <c r="C6956" s="88">
        <v>57571</v>
      </c>
    </row>
    <row r="6957" spans="1:3" x14ac:dyDescent="0.25">
      <c r="A6957" s="80">
        <v>1066829</v>
      </c>
      <c r="B6957" s="91">
        <v>1032076</v>
      </c>
      <c r="C6957" s="88">
        <v>57572</v>
      </c>
    </row>
    <row r="6958" spans="1:3" x14ac:dyDescent="0.25">
      <c r="A6958" s="80">
        <v>1066830</v>
      </c>
      <c r="B6958" s="104" t="s">
        <v>236</v>
      </c>
      <c r="C6958" s="88">
        <v>57584</v>
      </c>
    </row>
    <row r="6959" spans="1:3" x14ac:dyDescent="0.25">
      <c r="A6959" s="80">
        <v>1066831</v>
      </c>
      <c r="B6959" s="104" t="s">
        <v>236</v>
      </c>
      <c r="C6959" s="88">
        <v>5759</v>
      </c>
    </row>
    <row r="6960" spans="1:3" x14ac:dyDescent="0.25">
      <c r="A6960" s="80">
        <v>1066832</v>
      </c>
      <c r="B6960" s="104" t="s">
        <v>236</v>
      </c>
      <c r="C6960" s="88">
        <v>57590</v>
      </c>
    </row>
    <row r="6961" spans="1:3" x14ac:dyDescent="0.25">
      <c r="A6961" s="80">
        <v>1066833</v>
      </c>
      <c r="B6961" s="91">
        <v>1032080</v>
      </c>
      <c r="C6961" s="88">
        <v>57591</v>
      </c>
    </row>
    <row r="6962" spans="1:3" x14ac:dyDescent="0.25">
      <c r="A6962" s="80">
        <v>1066834</v>
      </c>
      <c r="B6962" s="104" t="s">
        <v>236</v>
      </c>
      <c r="C6962" s="88">
        <v>57598</v>
      </c>
    </row>
    <row r="6963" spans="1:3" x14ac:dyDescent="0.25">
      <c r="A6963" s="80">
        <v>1066835</v>
      </c>
      <c r="B6963" s="104" t="s">
        <v>236</v>
      </c>
      <c r="C6963" s="88">
        <v>57614</v>
      </c>
    </row>
    <row r="6964" spans="1:3" x14ac:dyDescent="0.25">
      <c r="A6964" s="80">
        <v>1066836</v>
      </c>
      <c r="B6964" s="104" t="s">
        <v>236</v>
      </c>
      <c r="C6964" s="88">
        <v>57620</v>
      </c>
    </row>
    <row r="6965" spans="1:3" x14ac:dyDescent="0.25">
      <c r="A6965" s="80">
        <v>1066837</v>
      </c>
      <c r="B6965" s="104" t="s">
        <v>236</v>
      </c>
      <c r="C6965" s="81" t="s">
        <v>236</v>
      </c>
    </row>
    <row r="6966" spans="1:3" x14ac:dyDescent="0.25">
      <c r="A6966" s="80">
        <v>1066838</v>
      </c>
      <c r="B6966" s="104" t="s">
        <v>236</v>
      </c>
      <c r="C6966" s="90">
        <v>5764</v>
      </c>
    </row>
    <row r="6967" spans="1:3" x14ac:dyDescent="0.25">
      <c r="A6967" s="80">
        <v>1066839</v>
      </c>
      <c r="B6967" s="104" t="s">
        <v>236</v>
      </c>
      <c r="C6967" s="88">
        <v>57657</v>
      </c>
    </row>
    <row r="6968" spans="1:3" x14ac:dyDescent="0.25">
      <c r="A6968" s="80">
        <v>1066840</v>
      </c>
      <c r="B6968" s="104" t="s">
        <v>236</v>
      </c>
      <c r="C6968" s="88">
        <v>57674</v>
      </c>
    </row>
    <row r="6969" spans="1:3" x14ac:dyDescent="0.25">
      <c r="A6969" s="80">
        <v>1066841</v>
      </c>
      <c r="B6969" s="104" t="s">
        <v>236</v>
      </c>
      <c r="C6969" s="88">
        <v>5768</v>
      </c>
    </row>
    <row r="6970" spans="1:3" x14ac:dyDescent="0.25">
      <c r="A6970" s="80">
        <v>1066842</v>
      </c>
      <c r="B6970" s="104" t="s">
        <v>236</v>
      </c>
      <c r="C6970" s="88">
        <v>57686</v>
      </c>
    </row>
    <row r="6971" spans="1:3" x14ac:dyDescent="0.25">
      <c r="A6971" s="80">
        <v>1066843</v>
      </c>
      <c r="B6971" s="104" t="s">
        <v>236</v>
      </c>
      <c r="C6971" s="88">
        <v>57693</v>
      </c>
    </row>
    <row r="6972" spans="1:3" x14ac:dyDescent="0.25">
      <c r="A6972" s="80">
        <v>1066844</v>
      </c>
      <c r="B6972" s="104" t="s">
        <v>236</v>
      </c>
      <c r="C6972" s="88">
        <v>57703</v>
      </c>
    </row>
    <row r="6973" spans="1:3" x14ac:dyDescent="0.25">
      <c r="A6973" s="80">
        <v>1066845</v>
      </c>
      <c r="B6973" s="104" t="s">
        <v>236</v>
      </c>
      <c r="C6973" s="88">
        <v>57706</v>
      </c>
    </row>
    <row r="6974" spans="1:3" x14ac:dyDescent="0.25">
      <c r="A6974" s="80">
        <v>1066846</v>
      </c>
      <c r="B6974" s="91">
        <v>1032094</v>
      </c>
      <c r="C6974" s="88">
        <v>5772</v>
      </c>
    </row>
    <row r="6975" spans="1:3" x14ac:dyDescent="0.25">
      <c r="A6975" s="80">
        <v>1066847</v>
      </c>
      <c r="B6975" s="104" t="s">
        <v>236</v>
      </c>
      <c r="C6975" s="88">
        <v>5775</v>
      </c>
    </row>
    <row r="6976" spans="1:3" x14ac:dyDescent="0.25">
      <c r="A6976" s="80">
        <v>1066848</v>
      </c>
      <c r="B6976" s="104" t="s">
        <v>236</v>
      </c>
      <c r="C6976" s="88">
        <v>5780</v>
      </c>
    </row>
    <row r="6977" spans="1:3" x14ac:dyDescent="0.25">
      <c r="A6977" s="80">
        <v>1066849</v>
      </c>
      <c r="B6977" s="104" t="s">
        <v>236</v>
      </c>
      <c r="C6977" s="88">
        <v>5781</v>
      </c>
    </row>
    <row r="6978" spans="1:3" x14ac:dyDescent="0.25">
      <c r="A6978" s="80">
        <v>1066850</v>
      </c>
      <c r="B6978" s="91">
        <v>1032098</v>
      </c>
      <c r="C6978" s="88">
        <v>5786</v>
      </c>
    </row>
    <row r="6979" spans="1:3" x14ac:dyDescent="0.25">
      <c r="A6979" s="80">
        <v>1066851</v>
      </c>
      <c r="B6979" s="104" t="s">
        <v>236</v>
      </c>
      <c r="C6979" s="88">
        <v>5788</v>
      </c>
    </row>
    <row r="6980" spans="1:3" x14ac:dyDescent="0.25">
      <c r="A6980" s="80">
        <v>1066852</v>
      </c>
      <c r="B6980" s="104" t="s">
        <v>236</v>
      </c>
      <c r="C6980" s="88">
        <v>5790</v>
      </c>
    </row>
    <row r="6981" spans="1:3" x14ac:dyDescent="0.25">
      <c r="A6981" s="80">
        <v>1066853</v>
      </c>
      <c r="B6981" s="104" t="s">
        <v>236</v>
      </c>
      <c r="C6981" s="88">
        <v>5795</v>
      </c>
    </row>
    <row r="6982" spans="1:3" x14ac:dyDescent="0.25">
      <c r="A6982" s="80">
        <v>1066854</v>
      </c>
      <c r="B6982" s="104" t="s">
        <v>236</v>
      </c>
      <c r="C6982" s="88">
        <v>57951</v>
      </c>
    </row>
    <row r="6983" spans="1:3" x14ac:dyDescent="0.25">
      <c r="A6983" s="80">
        <v>1066855</v>
      </c>
      <c r="B6983" s="104" t="s">
        <v>236</v>
      </c>
      <c r="C6983" s="88">
        <v>57955</v>
      </c>
    </row>
    <row r="6984" spans="1:3" x14ac:dyDescent="0.25">
      <c r="A6984" s="80">
        <v>1066856</v>
      </c>
      <c r="B6984" s="91">
        <v>1032104</v>
      </c>
      <c r="C6984" s="88">
        <v>57969</v>
      </c>
    </row>
    <row r="6985" spans="1:3" x14ac:dyDescent="0.25">
      <c r="A6985" s="80">
        <v>1066857</v>
      </c>
      <c r="B6985" s="104" t="s">
        <v>236</v>
      </c>
      <c r="C6985" s="88">
        <v>57981</v>
      </c>
    </row>
    <row r="6986" spans="1:3" x14ac:dyDescent="0.25">
      <c r="A6986" s="80">
        <v>1066858</v>
      </c>
      <c r="B6986" s="91">
        <v>1032106</v>
      </c>
      <c r="C6986" s="88">
        <v>5801</v>
      </c>
    </row>
    <row r="6987" spans="1:3" x14ac:dyDescent="0.25">
      <c r="A6987" s="80">
        <v>1066859</v>
      </c>
      <c r="B6987" s="104" t="s">
        <v>236</v>
      </c>
      <c r="C6987" s="88">
        <v>5804</v>
      </c>
    </row>
    <row r="6988" spans="1:3" x14ac:dyDescent="0.25">
      <c r="A6988" s="80">
        <v>1066860</v>
      </c>
      <c r="B6988" s="91">
        <v>1032108</v>
      </c>
      <c r="C6988" s="88">
        <v>5807</v>
      </c>
    </row>
    <row r="6989" spans="1:3" x14ac:dyDescent="0.25">
      <c r="A6989" s="80">
        <v>1066861</v>
      </c>
      <c r="B6989" s="104" t="s">
        <v>236</v>
      </c>
      <c r="C6989" s="88">
        <v>5812</v>
      </c>
    </row>
    <row r="6990" spans="1:3" x14ac:dyDescent="0.25">
      <c r="A6990" s="80">
        <v>1066862</v>
      </c>
      <c r="B6990" s="104" t="s">
        <v>236</v>
      </c>
      <c r="C6990" s="88">
        <v>58174</v>
      </c>
    </row>
    <row r="6991" spans="1:3" x14ac:dyDescent="0.25">
      <c r="A6991" s="80">
        <v>1066863</v>
      </c>
      <c r="B6991" s="91">
        <v>1032111</v>
      </c>
      <c r="C6991" s="88">
        <v>5819</v>
      </c>
    </row>
    <row r="6992" spans="1:3" x14ac:dyDescent="0.25">
      <c r="A6992" s="80">
        <v>1066864</v>
      </c>
      <c r="B6992" s="104" t="s">
        <v>236</v>
      </c>
      <c r="C6992" s="88">
        <v>58190</v>
      </c>
    </row>
    <row r="6993" spans="1:3" x14ac:dyDescent="0.25">
      <c r="A6993" s="80">
        <v>1066865</v>
      </c>
      <c r="B6993" s="104" t="s">
        <v>236</v>
      </c>
      <c r="C6993" s="88">
        <v>58222</v>
      </c>
    </row>
    <row r="6994" spans="1:3" x14ac:dyDescent="0.25">
      <c r="A6994" s="80">
        <v>1066866</v>
      </c>
      <c r="B6994" s="104" t="s">
        <v>236</v>
      </c>
      <c r="C6994" s="88">
        <v>58240</v>
      </c>
    </row>
    <row r="6995" spans="1:3" x14ac:dyDescent="0.25">
      <c r="A6995" s="80">
        <v>1066867</v>
      </c>
      <c r="B6995" s="104" t="s">
        <v>236</v>
      </c>
      <c r="C6995" s="88">
        <v>5825</v>
      </c>
    </row>
    <row r="6996" spans="1:3" x14ac:dyDescent="0.25">
      <c r="A6996" s="80">
        <v>1066868</v>
      </c>
      <c r="B6996" s="104" t="s">
        <v>236</v>
      </c>
      <c r="C6996" s="88">
        <v>58314</v>
      </c>
    </row>
    <row r="6997" spans="1:3" x14ac:dyDescent="0.25">
      <c r="A6997" s="80">
        <v>1066869</v>
      </c>
      <c r="B6997" s="104" t="s">
        <v>236</v>
      </c>
      <c r="C6997" s="88">
        <v>58316</v>
      </c>
    </row>
    <row r="6998" spans="1:3" x14ac:dyDescent="0.25">
      <c r="A6998" s="80">
        <v>1066870</v>
      </c>
      <c r="B6998" s="104" t="s">
        <v>236</v>
      </c>
      <c r="C6998" s="88">
        <v>5833</v>
      </c>
    </row>
    <row r="6999" spans="1:3" x14ac:dyDescent="0.25">
      <c r="A6999" s="80">
        <v>1066871</v>
      </c>
      <c r="B6999" s="104" t="s">
        <v>236</v>
      </c>
      <c r="C6999" s="88">
        <v>58333</v>
      </c>
    </row>
    <row r="7000" spans="1:3" x14ac:dyDescent="0.25">
      <c r="A7000" s="80">
        <v>1066872</v>
      </c>
      <c r="B7000" s="104" t="s">
        <v>236</v>
      </c>
      <c r="C7000" s="88">
        <v>58334</v>
      </c>
    </row>
    <row r="7001" spans="1:3" x14ac:dyDescent="0.25">
      <c r="A7001" s="80">
        <v>1066873</v>
      </c>
      <c r="B7001" s="104" t="s">
        <v>236</v>
      </c>
      <c r="C7001" s="88">
        <v>58350</v>
      </c>
    </row>
    <row r="7002" spans="1:3" x14ac:dyDescent="0.25">
      <c r="A7002" s="80">
        <v>1066874</v>
      </c>
      <c r="B7002" s="104" t="s">
        <v>236</v>
      </c>
      <c r="C7002" s="88">
        <v>58365</v>
      </c>
    </row>
    <row r="7003" spans="1:3" x14ac:dyDescent="0.25">
      <c r="A7003" s="80">
        <v>1066875</v>
      </c>
      <c r="B7003" s="91">
        <v>1032127</v>
      </c>
      <c r="C7003" s="88">
        <v>5837</v>
      </c>
    </row>
    <row r="7004" spans="1:3" x14ac:dyDescent="0.25">
      <c r="A7004" s="80">
        <v>1066876</v>
      </c>
      <c r="B7004" s="104" t="s">
        <v>236</v>
      </c>
      <c r="C7004" s="88">
        <v>58396</v>
      </c>
    </row>
    <row r="7005" spans="1:3" x14ac:dyDescent="0.25">
      <c r="A7005" s="80">
        <v>1066877</v>
      </c>
      <c r="B7005" s="104" t="s">
        <v>236</v>
      </c>
      <c r="C7005" s="88">
        <v>5840</v>
      </c>
    </row>
    <row r="7006" spans="1:3" x14ac:dyDescent="0.25">
      <c r="A7006" s="80">
        <v>1066878</v>
      </c>
      <c r="B7006" s="104" t="s">
        <v>236</v>
      </c>
      <c r="C7006" s="88">
        <v>58413</v>
      </c>
    </row>
    <row r="7007" spans="1:3" x14ac:dyDescent="0.25">
      <c r="A7007" s="80">
        <v>1066879</v>
      </c>
      <c r="B7007" s="104" t="s">
        <v>236</v>
      </c>
      <c r="C7007" s="88">
        <v>58416</v>
      </c>
    </row>
    <row r="7008" spans="1:3" x14ac:dyDescent="0.25">
      <c r="A7008" s="80">
        <v>1066880</v>
      </c>
      <c r="B7008" s="104" t="s">
        <v>236</v>
      </c>
      <c r="C7008" s="88">
        <v>58420</v>
      </c>
    </row>
    <row r="7009" spans="1:3" x14ac:dyDescent="0.25">
      <c r="A7009" s="80">
        <v>1066881</v>
      </c>
      <c r="B7009" s="104" t="s">
        <v>236</v>
      </c>
      <c r="C7009" s="88">
        <v>58428</v>
      </c>
    </row>
    <row r="7010" spans="1:3" x14ac:dyDescent="0.25">
      <c r="A7010" s="80">
        <v>1066882</v>
      </c>
      <c r="B7010" s="104" t="s">
        <v>236</v>
      </c>
      <c r="C7010" s="88">
        <v>58441</v>
      </c>
    </row>
    <row r="7011" spans="1:3" x14ac:dyDescent="0.25">
      <c r="A7011" s="80">
        <v>1066883</v>
      </c>
      <c r="B7011" s="104" t="s">
        <v>236</v>
      </c>
      <c r="C7011" s="88">
        <v>58442</v>
      </c>
    </row>
    <row r="7012" spans="1:3" x14ac:dyDescent="0.25">
      <c r="A7012" s="80">
        <v>1066884</v>
      </c>
      <c r="B7012" s="104" t="s">
        <v>236</v>
      </c>
      <c r="C7012" s="88">
        <v>5849</v>
      </c>
    </row>
    <row r="7013" spans="1:3" x14ac:dyDescent="0.25">
      <c r="A7013" s="80">
        <v>1066885</v>
      </c>
      <c r="B7013" s="104" t="s">
        <v>236</v>
      </c>
      <c r="C7013" s="88">
        <v>5850</v>
      </c>
    </row>
    <row r="7014" spans="1:3" x14ac:dyDescent="0.25">
      <c r="A7014" s="80">
        <v>1066886</v>
      </c>
      <c r="B7014" s="104" t="s">
        <v>236</v>
      </c>
      <c r="C7014" s="88">
        <v>5852</v>
      </c>
    </row>
    <row r="7015" spans="1:3" x14ac:dyDescent="0.25">
      <c r="A7015" s="80">
        <v>1066887</v>
      </c>
      <c r="B7015" s="104" t="s">
        <v>236</v>
      </c>
      <c r="C7015" s="88">
        <v>58521</v>
      </c>
    </row>
    <row r="7016" spans="1:3" x14ac:dyDescent="0.25">
      <c r="A7016" s="80">
        <v>1066888</v>
      </c>
      <c r="B7016" s="104" t="s">
        <v>236</v>
      </c>
      <c r="C7016" s="88">
        <v>58522</v>
      </c>
    </row>
    <row r="7017" spans="1:3" x14ac:dyDescent="0.25">
      <c r="A7017" s="80">
        <v>1066889</v>
      </c>
      <c r="B7017" s="104" t="s">
        <v>236</v>
      </c>
      <c r="C7017" s="88">
        <v>58568</v>
      </c>
    </row>
    <row r="7018" spans="1:3" x14ac:dyDescent="0.25">
      <c r="A7018" s="80">
        <v>1066890</v>
      </c>
      <c r="B7018" s="91">
        <v>1032143</v>
      </c>
      <c r="C7018" s="88">
        <v>5857</v>
      </c>
    </row>
    <row r="7019" spans="1:3" x14ac:dyDescent="0.25">
      <c r="A7019" s="80">
        <v>1066891</v>
      </c>
      <c r="B7019" s="104" t="s">
        <v>236</v>
      </c>
      <c r="C7019" s="88">
        <v>58578</v>
      </c>
    </row>
    <row r="7020" spans="1:3" x14ac:dyDescent="0.25">
      <c r="A7020" s="80">
        <v>1066892</v>
      </c>
      <c r="B7020" s="104" t="s">
        <v>236</v>
      </c>
      <c r="C7020" s="88">
        <v>5858</v>
      </c>
    </row>
    <row r="7021" spans="1:3" x14ac:dyDescent="0.25">
      <c r="A7021" s="80">
        <v>1066893</v>
      </c>
      <c r="B7021" s="104" t="s">
        <v>236</v>
      </c>
      <c r="C7021" s="88">
        <v>58597</v>
      </c>
    </row>
    <row r="7022" spans="1:3" x14ac:dyDescent="0.25">
      <c r="A7022" s="80">
        <v>1066894</v>
      </c>
      <c r="B7022" s="104" t="s">
        <v>236</v>
      </c>
      <c r="C7022" s="88">
        <v>5863</v>
      </c>
    </row>
    <row r="7023" spans="1:3" x14ac:dyDescent="0.25">
      <c r="A7023" s="80">
        <v>1066895</v>
      </c>
      <c r="B7023" s="104" t="s">
        <v>236</v>
      </c>
      <c r="C7023" s="88">
        <v>58650</v>
      </c>
    </row>
    <row r="7024" spans="1:3" x14ac:dyDescent="0.25">
      <c r="A7024" s="80">
        <v>1066896</v>
      </c>
      <c r="B7024" s="104" t="s">
        <v>236</v>
      </c>
      <c r="C7024" s="88">
        <v>5867</v>
      </c>
    </row>
    <row r="7025" spans="1:3" x14ac:dyDescent="0.25">
      <c r="A7025" s="80">
        <v>1066897</v>
      </c>
      <c r="B7025" s="91">
        <v>1032152</v>
      </c>
      <c r="C7025" s="88">
        <v>5870</v>
      </c>
    </row>
    <row r="7026" spans="1:3" x14ac:dyDescent="0.25">
      <c r="A7026" s="80">
        <v>1066898</v>
      </c>
      <c r="B7026" s="91">
        <v>1032153</v>
      </c>
      <c r="C7026" s="88">
        <v>5871</v>
      </c>
    </row>
    <row r="7027" spans="1:3" x14ac:dyDescent="0.25">
      <c r="A7027" s="80">
        <v>1066899</v>
      </c>
      <c r="B7027" s="91">
        <v>1032154</v>
      </c>
      <c r="C7027" s="88">
        <v>58713</v>
      </c>
    </row>
    <row r="7028" spans="1:3" x14ac:dyDescent="0.25">
      <c r="A7028" s="80">
        <v>1066900</v>
      </c>
      <c r="B7028" s="91">
        <v>1032155</v>
      </c>
      <c r="C7028" s="88">
        <v>58722</v>
      </c>
    </row>
    <row r="7029" spans="1:3" x14ac:dyDescent="0.25">
      <c r="A7029" s="80">
        <v>1066901</v>
      </c>
      <c r="B7029" s="104" t="s">
        <v>236</v>
      </c>
      <c r="C7029" s="88">
        <v>58743</v>
      </c>
    </row>
    <row r="7030" spans="1:3" x14ac:dyDescent="0.25">
      <c r="A7030" s="80">
        <v>1066902</v>
      </c>
      <c r="B7030" s="104" t="s">
        <v>236</v>
      </c>
      <c r="C7030" s="88">
        <v>58750</v>
      </c>
    </row>
    <row r="7031" spans="1:3" x14ac:dyDescent="0.25">
      <c r="A7031" s="80">
        <v>1066903</v>
      </c>
      <c r="B7031" s="91">
        <v>1032158</v>
      </c>
      <c r="C7031" s="88">
        <v>58762</v>
      </c>
    </row>
    <row r="7032" spans="1:3" x14ac:dyDescent="0.25">
      <c r="A7032" s="80">
        <v>1066904</v>
      </c>
      <c r="B7032" s="104" t="s">
        <v>236</v>
      </c>
      <c r="C7032" s="88">
        <v>5877</v>
      </c>
    </row>
    <row r="7033" spans="1:3" x14ac:dyDescent="0.25">
      <c r="A7033" s="80">
        <v>1066905</v>
      </c>
      <c r="B7033" s="104" t="s">
        <v>236</v>
      </c>
      <c r="C7033" s="81" t="s">
        <v>236</v>
      </c>
    </row>
    <row r="7034" spans="1:3" x14ac:dyDescent="0.25">
      <c r="A7034" s="80">
        <v>1066906</v>
      </c>
      <c r="B7034" s="104" t="s">
        <v>236</v>
      </c>
      <c r="C7034" s="90">
        <v>58808</v>
      </c>
    </row>
    <row r="7035" spans="1:3" x14ac:dyDescent="0.25">
      <c r="A7035" s="80">
        <v>1066907</v>
      </c>
      <c r="B7035" s="104" t="s">
        <v>236</v>
      </c>
      <c r="C7035" s="88">
        <v>58828</v>
      </c>
    </row>
    <row r="7036" spans="1:3" x14ac:dyDescent="0.25">
      <c r="A7036" s="80">
        <v>1066908</v>
      </c>
      <c r="B7036" s="104" t="s">
        <v>236</v>
      </c>
      <c r="C7036" s="88">
        <v>5884</v>
      </c>
    </row>
    <row r="7037" spans="1:3" x14ac:dyDescent="0.25">
      <c r="A7037" s="80">
        <v>1066909</v>
      </c>
      <c r="B7037" s="104" t="s">
        <v>236</v>
      </c>
      <c r="C7037" s="88">
        <v>58840</v>
      </c>
    </row>
    <row r="7038" spans="1:3" x14ac:dyDescent="0.25">
      <c r="A7038" s="80">
        <v>1066910</v>
      </c>
      <c r="B7038" s="104" t="s">
        <v>236</v>
      </c>
      <c r="C7038" s="88">
        <v>5887</v>
      </c>
    </row>
    <row r="7039" spans="1:3" x14ac:dyDescent="0.25">
      <c r="A7039" s="80">
        <v>1066911</v>
      </c>
      <c r="B7039" s="104" t="s">
        <v>236</v>
      </c>
      <c r="C7039" s="88">
        <v>58890</v>
      </c>
    </row>
    <row r="7040" spans="1:3" x14ac:dyDescent="0.25">
      <c r="A7040" s="80">
        <v>1066912</v>
      </c>
      <c r="B7040" s="104" t="s">
        <v>236</v>
      </c>
      <c r="C7040" s="88">
        <v>58891</v>
      </c>
    </row>
    <row r="7041" spans="1:3" x14ac:dyDescent="0.25">
      <c r="A7041" s="80">
        <v>1066913</v>
      </c>
      <c r="B7041" s="104" t="s">
        <v>236</v>
      </c>
      <c r="C7041" s="88">
        <v>5890</v>
      </c>
    </row>
    <row r="7042" spans="1:3" x14ac:dyDescent="0.25">
      <c r="A7042" s="80">
        <v>1066914</v>
      </c>
      <c r="B7042" s="104" t="s">
        <v>236</v>
      </c>
      <c r="C7042" s="88">
        <v>5892</v>
      </c>
    </row>
    <row r="7043" spans="1:3" x14ac:dyDescent="0.25">
      <c r="A7043" s="80">
        <v>1066915</v>
      </c>
      <c r="B7043" s="104" t="s">
        <v>236</v>
      </c>
      <c r="C7043" s="88">
        <v>58921</v>
      </c>
    </row>
    <row r="7044" spans="1:3" x14ac:dyDescent="0.25">
      <c r="A7044" s="80">
        <v>1066916</v>
      </c>
      <c r="B7044" s="104" t="s">
        <v>236</v>
      </c>
      <c r="C7044" s="88">
        <v>58923</v>
      </c>
    </row>
    <row r="7045" spans="1:3" x14ac:dyDescent="0.25">
      <c r="A7045" s="80">
        <v>1066917</v>
      </c>
      <c r="B7045" s="104" t="s">
        <v>236</v>
      </c>
      <c r="C7045" s="88">
        <v>58936</v>
      </c>
    </row>
    <row r="7046" spans="1:3" x14ac:dyDescent="0.25">
      <c r="A7046" s="80">
        <v>1066918</v>
      </c>
      <c r="B7046" s="104" t="s">
        <v>236</v>
      </c>
      <c r="C7046" s="88">
        <v>5895</v>
      </c>
    </row>
    <row r="7047" spans="1:3" x14ac:dyDescent="0.25">
      <c r="A7047" s="80">
        <v>1066919</v>
      </c>
      <c r="B7047" s="104" t="s">
        <v>236</v>
      </c>
      <c r="C7047" s="88">
        <v>58953</v>
      </c>
    </row>
    <row r="7048" spans="1:3" x14ac:dyDescent="0.25">
      <c r="A7048" s="80">
        <v>1066920</v>
      </c>
      <c r="B7048" s="104" t="s">
        <v>236</v>
      </c>
      <c r="C7048" s="88">
        <v>58954</v>
      </c>
    </row>
    <row r="7049" spans="1:3" x14ac:dyDescent="0.25">
      <c r="A7049" s="80">
        <v>1066921</v>
      </c>
      <c r="B7049" s="104" t="s">
        <v>236</v>
      </c>
      <c r="C7049" s="88">
        <v>58963</v>
      </c>
    </row>
    <row r="7050" spans="1:3" x14ac:dyDescent="0.25">
      <c r="A7050" s="80">
        <v>1066922</v>
      </c>
      <c r="B7050" s="104" t="s">
        <v>236</v>
      </c>
      <c r="C7050" s="88">
        <v>58973</v>
      </c>
    </row>
    <row r="7051" spans="1:3" x14ac:dyDescent="0.25">
      <c r="A7051" s="80">
        <v>1066923</v>
      </c>
      <c r="B7051" s="91">
        <v>1032180</v>
      </c>
      <c r="C7051" s="88">
        <v>5898</v>
      </c>
    </row>
    <row r="7052" spans="1:3" x14ac:dyDescent="0.25">
      <c r="A7052" s="80">
        <v>1066924</v>
      </c>
      <c r="B7052" s="91">
        <v>1032181</v>
      </c>
      <c r="C7052" s="88">
        <v>5900</v>
      </c>
    </row>
    <row r="7053" spans="1:3" x14ac:dyDescent="0.25">
      <c r="A7053" s="80">
        <v>1066925</v>
      </c>
      <c r="B7053" s="104" t="s">
        <v>236</v>
      </c>
      <c r="C7053" s="88">
        <v>59024</v>
      </c>
    </row>
    <row r="7054" spans="1:3" x14ac:dyDescent="0.25">
      <c r="A7054" s="80">
        <v>1066926</v>
      </c>
      <c r="B7054" s="91">
        <v>1032184</v>
      </c>
      <c r="C7054" s="88">
        <v>59043</v>
      </c>
    </row>
    <row r="7055" spans="1:3" x14ac:dyDescent="0.25">
      <c r="A7055" s="80">
        <v>1066927</v>
      </c>
      <c r="B7055" s="104" t="s">
        <v>236</v>
      </c>
      <c r="C7055" s="88">
        <v>59057</v>
      </c>
    </row>
    <row r="7056" spans="1:3" x14ac:dyDescent="0.25">
      <c r="A7056" s="80">
        <v>1066928</v>
      </c>
      <c r="B7056" s="104" t="s">
        <v>236</v>
      </c>
      <c r="C7056" s="88">
        <v>5906</v>
      </c>
    </row>
    <row r="7057" spans="1:3" x14ac:dyDescent="0.25">
      <c r="A7057" s="80">
        <v>1066929</v>
      </c>
      <c r="B7057" s="104" t="s">
        <v>236</v>
      </c>
      <c r="C7057" s="88">
        <v>59067</v>
      </c>
    </row>
    <row r="7058" spans="1:3" x14ac:dyDescent="0.25">
      <c r="A7058" s="80">
        <v>1066930</v>
      </c>
      <c r="B7058" s="91">
        <v>1032189</v>
      </c>
      <c r="C7058" s="88">
        <v>59082</v>
      </c>
    </row>
    <row r="7059" spans="1:3" x14ac:dyDescent="0.25">
      <c r="A7059" s="80">
        <v>1066931</v>
      </c>
      <c r="B7059" s="104" t="s">
        <v>236</v>
      </c>
      <c r="C7059" s="88">
        <v>59090</v>
      </c>
    </row>
    <row r="7060" spans="1:3" x14ac:dyDescent="0.25">
      <c r="A7060" s="80">
        <v>1066932</v>
      </c>
      <c r="B7060" s="104" t="s">
        <v>236</v>
      </c>
      <c r="C7060" s="88">
        <v>59096</v>
      </c>
    </row>
    <row r="7061" spans="1:3" x14ac:dyDescent="0.25">
      <c r="A7061" s="80">
        <v>1066933</v>
      </c>
      <c r="B7061" s="91">
        <v>1032192</v>
      </c>
      <c r="C7061" s="88">
        <v>59107</v>
      </c>
    </row>
    <row r="7062" spans="1:3" x14ac:dyDescent="0.25">
      <c r="A7062" s="80">
        <v>1066934</v>
      </c>
      <c r="B7062" s="104" t="s">
        <v>236</v>
      </c>
      <c r="C7062" s="88">
        <v>5911</v>
      </c>
    </row>
    <row r="7063" spans="1:3" x14ac:dyDescent="0.25">
      <c r="A7063" s="80">
        <v>1066935</v>
      </c>
      <c r="B7063" s="104" t="s">
        <v>236</v>
      </c>
      <c r="C7063" s="88">
        <v>59118</v>
      </c>
    </row>
    <row r="7064" spans="1:3" x14ac:dyDescent="0.25">
      <c r="A7064" s="80">
        <v>1066936</v>
      </c>
      <c r="B7064" s="104" t="s">
        <v>236</v>
      </c>
      <c r="C7064" s="88">
        <v>5912</v>
      </c>
    </row>
    <row r="7065" spans="1:3" x14ac:dyDescent="0.25">
      <c r="A7065" s="80">
        <v>1066937</v>
      </c>
      <c r="B7065" s="91">
        <v>1032196</v>
      </c>
      <c r="C7065" s="88">
        <v>5913</v>
      </c>
    </row>
    <row r="7066" spans="1:3" x14ac:dyDescent="0.25">
      <c r="A7066" s="80">
        <v>1066938</v>
      </c>
      <c r="B7066" s="91">
        <v>1032197</v>
      </c>
      <c r="C7066" s="88">
        <v>5914</v>
      </c>
    </row>
    <row r="7067" spans="1:3" x14ac:dyDescent="0.25">
      <c r="A7067" s="80">
        <v>1066939</v>
      </c>
      <c r="B7067" s="104" t="s">
        <v>236</v>
      </c>
      <c r="C7067" s="88">
        <v>59142</v>
      </c>
    </row>
    <row r="7068" spans="1:3" x14ac:dyDescent="0.25">
      <c r="A7068" s="80">
        <v>1066940</v>
      </c>
      <c r="B7068" s="91">
        <v>1032199</v>
      </c>
      <c r="C7068" s="88">
        <v>5915</v>
      </c>
    </row>
    <row r="7069" spans="1:3" x14ac:dyDescent="0.25">
      <c r="A7069" s="80">
        <v>1066941</v>
      </c>
      <c r="B7069" s="104" t="s">
        <v>236</v>
      </c>
      <c r="C7069" s="88">
        <v>59153</v>
      </c>
    </row>
    <row r="7070" spans="1:3" x14ac:dyDescent="0.25">
      <c r="A7070" s="80">
        <v>1066942</v>
      </c>
      <c r="B7070" s="104" t="s">
        <v>236</v>
      </c>
      <c r="C7070" s="88">
        <v>5916</v>
      </c>
    </row>
    <row r="7071" spans="1:3" x14ac:dyDescent="0.25">
      <c r="A7071" s="80">
        <v>1066943</v>
      </c>
      <c r="B7071" s="104" t="s">
        <v>236</v>
      </c>
      <c r="C7071" s="88">
        <v>59164</v>
      </c>
    </row>
    <row r="7072" spans="1:3" x14ac:dyDescent="0.25">
      <c r="A7072" s="80">
        <v>1066944</v>
      </c>
      <c r="B7072" s="91">
        <v>1032203</v>
      </c>
      <c r="C7072" s="88">
        <v>59178</v>
      </c>
    </row>
    <row r="7073" spans="1:3" x14ac:dyDescent="0.25">
      <c r="A7073" s="80">
        <v>1066945</v>
      </c>
      <c r="B7073" s="91">
        <v>1032204</v>
      </c>
      <c r="C7073" s="88">
        <v>59197</v>
      </c>
    </row>
    <row r="7074" spans="1:3" x14ac:dyDescent="0.25">
      <c r="A7074" s="80">
        <v>1066946</v>
      </c>
      <c r="B7074" s="104" t="s">
        <v>236</v>
      </c>
      <c r="C7074" s="88">
        <v>59200</v>
      </c>
    </row>
    <row r="7075" spans="1:3" x14ac:dyDescent="0.25">
      <c r="A7075" s="80">
        <v>1066947</v>
      </c>
      <c r="B7075" s="104" t="s">
        <v>236</v>
      </c>
      <c r="C7075" s="88">
        <v>59218</v>
      </c>
    </row>
    <row r="7076" spans="1:3" x14ac:dyDescent="0.25">
      <c r="A7076" s="80">
        <v>1066948</v>
      </c>
      <c r="B7076" s="91">
        <v>1032207</v>
      </c>
      <c r="C7076" s="88">
        <v>59260</v>
      </c>
    </row>
    <row r="7077" spans="1:3" x14ac:dyDescent="0.25">
      <c r="A7077" s="80">
        <v>1066949</v>
      </c>
      <c r="B7077" s="91">
        <v>1032208</v>
      </c>
      <c r="C7077" s="88">
        <v>59262</v>
      </c>
    </row>
    <row r="7078" spans="1:3" x14ac:dyDescent="0.25">
      <c r="A7078" s="80">
        <v>1066950</v>
      </c>
      <c r="B7078" s="104" t="s">
        <v>236</v>
      </c>
      <c r="C7078" s="88">
        <v>59265</v>
      </c>
    </row>
    <row r="7079" spans="1:3" x14ac:dyDescent="0.25">
      <c r="A7079" s="80">
        <v>1066951</v>
      </c>
      <c r="B7079" s="104" t="s">
        <v>236</v>
      </c>
      <c r="C7079" s="88">
        <v>59278</v>
      </c>
    </row>
    <row r="7080" spans="1:3" x14ac:dyDescent="0.25">
      <c r="A7080" s="80">
        <v>1066952</v>
      </c>
      <c r="B7080" s="91">
        <v>1032211</v>
      </c>
      <c r="C7080" s="88">
        <v>5928</v>
      </c>
    </row>
    <row r="7081" spans="1:3" x14ac:dyDescent="0.25">
      <c r="A7081" s="80">
        <v>1066953</v>
      </c>
      <c r="B7081" s="104" t="s">
        <v>236</v>
      </c>
      <c r="C7081" s="88">
        <v>59280</v>
      </c>
    </row>
    <row r="7082" spans="1:3" x14ac:dyDescent="0.25">
      <c r="A7082" s="80">
        <v>1066954</v>
      </c>
      <c r="B7082" s="104" t="s">
        <v>236</v>
      </c>
      <c r="C7082" s="88">
        <v>59290</v>
      </c>
    </row>
    <row r="7083" spans="1:3" x14ac:dyDescent="0.25">
      <c r="A7083" s="80">
        <v>1066955</v>
      </c>
      <c r="B7083" s="91">
        <v>1032214</v>
      </c>
      <c r="C7083" s="88">
        <v>59299</v>
      </c>
    </row>
    <row r="7084" spans="1:3" x14ac:dyDescent="0.25">
      <c r="A7084" s="80">
        <v>1066956</v>
      </c>
      <c r="B7084" s="91">
        <v>1032215</v>
      </c>
      <c r="C7084" s="88">
        <v>59300</v>
      </c>
    </row>
    <row r="7085" spans="1:3" x14ac:dyDescent="0.25">
      <c r="A7085" s="80">
        <v>1066957</v>
      </c>
      <c r="B7085" s="104" t="s">
        <v>236</v>
      </c>
      <c r="C7085" s="88">
        <v>59304</v>
      </c>
    </row>
    <row r="7086" spans="1:3" x14ac:dyDescent="0.25">
      <c r="A7086" s="80">
        <v>1066958</v>
      </c>
      <c r="B7086" s="91">
        <v>1032217</v>
      </c>
      <c r="C7086" s="88">
        <v>59314</v>
      </c>
    </row>
    <row r="7087" spans="1:3" x14ac:dyDescent="0.25">
      <c r="A7087" s="80">
        <v>1066959</v>
      </c>
      <c r="B7087" s="104" t="s">
        <v>236</v>
      </c>
      <c r="C7087" s="88">
        <v>59319</v>
      </c>
    </row>
    <row r="7088" spans="1:3" x14ac:dyDescent="0.25">
      <c r="A7088" s="80">
        <v>1066960</v>
      </c>
      <c r="B7088" s="104" t="s">
        <v>236</v>
      </c>
      <c r="C7088" s="88">
        <v>5933</v>
      </c>
    </row>
    <row r="7089" spans="1:3" x14ac:dyDescent="0.25">
      <c r="A7089" s="80">
        <v>1066961</v>
      </c>
      <c r="B7089" s="104" t="s">
        <v>236</v>
      </c>
      <c r="C7089" s="88">
        <v>59333</v>
      </c>
    </row>
    <row r="7090" spans="1:3" x14ac:dyDescent="0.25">
      <c r="A7090" s="80">
        <v>1066962</v>
      </c>
      <c r="B7090" s="104" t="s">
        <v>236</v>
      </c>
      <c r="C7090" s="88">
        <v>5934</v>
      </c>
    </row>
    <row r="7091" spans="1:3" x14ac:dyDescent="0.25">
      <c r="A7091" s="80">
        <v>1066963</v>
      </c>
      <c r="B7091" s="104" t="s">
        <v>236</v>
      </c>
      <c r="C7091" s="88">
        <v>5935</v>
      </c>
    </row>
    <row r="7092" spans="1:3" x14ac:dyDescent="0.25">
      <c r="A7092" s="80">
        <v>1066964</v>
      </c>
      <c r="B7092" s="104" t="s">
        <v>236</v>
      </c>
      <c r="C7092" s="88">
        <v>59357</v>
      </c>
    </row>
    <row r="7093" spans="1:3" x14ac:dyDescent="0.25">
      <c r="A7093" s="80">
        <v>1066965</v>
      </c>
      <c r="B7093" s="104" t="s">
        <v>236</v>
      </c>
      <c r="C7093" s="88">
        <v>59359</v>
      </c>
    </row>
    <row r="7094" spans="1:3" x14ac:dyDescent="0.25">
      <c r="A7094" s="80">
        <v>1066966</v>
      </c>
      <c r="B7094" s="104" t="s">
        <v>236</v>
      </c>
      <c r="C7094" s="88">
        <v>59370</v>
      </c>
    </row>
    <row r="7095" spans="1:3" x14ac:dyDescent="0.25">
      <c r="A7095" s="80">
        <v>1066967</v>
      </c>
      <c r="B7095" s="104" t="s">
        <v>236</v>
      </c>
      <c r="C7095" s="88">
        <v>59386</v>
      </c>
    </row>
    <row r="7096" spans="1:3" x14ac:dyDescent="0.25">
      <c r="A7096" s="80">
        <v>1066968</v>
      </c>
      <c r="B7096" s="104" t="s">
        <v>236</v>
      </c>
      <c r="C7096" s="88">
        <v>5939</v>
      </c>
    </row>
    <row r="7097" spans="1:3" x14ac:dyDescent="0.25">
      <c r="A7097" s="80">
        <v>1066969</v>
      </c>
      <c r="B7097" s="104" t="s">
        <v>236</v>
      </c>
      <c r="C7097" s="88">
        <v>59407</v>
      </c>
    </row>
    <row r="7098" spans="1:3" x14ac:dyDescent="0.25">
      <c r="A7098" s="80">
        <v>1066970</v>
      </c>
      <c r="B7098" s="104" t="s">
        <v>236</v>
      </c>
      <c r="C7098" s="88">
        <v>5941</v>
      </c>
    </row>
    <row r="7099" spans="1:3" x14ac:dyDescent="0.25">
      <c r="A7099" s="80">
        <v>1066971</v>
      </c>
      <c r="B7099" s="104" t="s">
        <v>236</v>
      </c>
      <c r="C7099" s="88">
        <v>59419</v>
      </c>
    </row>
    <row r="7100" spans="1:3" x14ac:dyDescent="0.25">
      <c r="A7100" s="80">
        <v>1066972</v>
      </c>
      <c r="B7100" s="91">
        <v>1032231</v>
      </c>
      <c r="C7100" s="88">
        <v>59430</v>
      </c>
    </row>
    <row r="7101" spans="1:3" x14ac:dyDescent="0.25">
      <c r="A7101" s="80">
        <v>1066973</v>
      </c>
      <c r="B7101" s="104" t="s">
        <v>236</v>
      </c>
      <c r="C7101" s="88">
        <v>5946</v>
      </c>
    </row>
    <row r="7102" spans="1:3" x14ac:dyDescent="0.25">
      <c r="A7102" s="80">
        <v>1066974</v>
      </c>
      <c r="B7102" s="104" t="s">
        <v>236</v>
      </c>
      <c r="C7102" s="88">
        <v>59461</v>
      </c>
    </row>
    <row r="7103" spans="1:3" x14ac:dyDescent="0.25">
      <c r="A7103" s="80">
        <v>1066975</v>
      </c>
      <c r="B7103" s="104" t="s">
        <v>236</v>
      </c>
      <c r="C7103" s="88">
        <v>59462</v>
      </c>
    </row>
    <row r="7104" spans="1:3" x14ac:dyDescent="0.25">
      <c r="A7104" s="80">
        <v>1066976</v>
      </c>
      <c r="B7104" s="104" t="s">
        <v>236</v>
      </c>
      <c r="C7104" s="88">
        <v>59473</v>
      </c>
    </row>
    <row r="7105" spans="1:3" x14ac:dyDescent="0.25">
      <c r="A7105" s="80">
        <v>1066977</v>
      </c>
      <c r="B7105" s="104" t="s">
        <v>236</v>
      </c>
      <c r="C7105" s="88">
        <v>59480</v>
      </c>
    </row>
    <row r="7106" spans="1:3" x14ac:dyDescent="0.25">
      <c r="A7106" s="80">
        <v>1066978</v>
      </c>
      <c r="B7106" s="104" t="s">
        <v>236</v>
      </c>
      <c r="C7106" s="88">
        <v>59484</v>
      </c>
    </row>
    <row r="7107" spans="1:3" x14ac:dyDescent="0.25">
      <c r="A7107" s="80">
        <v>1066979</v>
      </c>
      <c r="B7107" s="91">
        <v>1032238</v>
      </c>
      <c r="C7107" s="88">
        <v>5951</v>
      </c>
    </row>
    <row r="7108" spans="1:3" x14ac:dyDescent="0.25">
      <c r="A7108" s="80">
        <v>1066980</v>
      </c>
      <c r="B7108" s="104" t="s">
        <v>236</v>
      </c>
      <c r="C7108" s="88">
        <v>59517</v>
      </c>
    </row>
    <row r="7109" spans="1:3" x14ac:dyDescent="0.25">
      <c r="A7109" s="80">
        <v>1066981</v>
      </c>
      <c r="B7109" s="91">
        <v>1032241</v>
      </c>
      <c r="C7109" s="88">
        <v>59520</v>
      </c>
    </row>
    <row r="7110" spans="1:3" x14ac:dyDescent="0.25">
      <c r="A7110" s="80">
        <v>1066982</v>
      </c>
      <c r="B7110" s="104" t="s">
        <v>236</v>
      </c>
      <c r="C7110" s="81" t="s">
        <v>236</v>
      </c>
    </row>
    <row r="7111" spans="1:3" x14ac:dyDescent="0.25">
      <c r="A7111" s="80">
        <v>1066983</v>
      </c>
      <c r="B7111" s="104" t="s">
        <v>236</v>
      </c>
      <c r="C7111" s="88">
        <v>59531</v>
      </c>
    </row>
    <row r="7112" spans="1:3" x14ac:dyDescent="0.25">
      <c r="A7112" s="80">
        <v>1066984</v>
      </c>
      <c r="B7112" s="91">
        <v>1032244</v>
      </c>
      <c r="C7112" s="88">
        <v>59533</v>
      </c>
    </row>
    <row r="7113" spans="1:3" x14ac:dyDescent="0.25">
      <c r="A7113" s="80">
        <v>1066985</v>
      </c>
      <c r="B7113" s="104" t="s">
        <v>236</v>
      </c>
      <c r="C7113" s="88">
        <v>59541</v>
      </c>
    </row>
    <row r="7114" spans="1:3" x14ac:dyDescent="0.25">
      <c r="A7114" s="80">
        <v>1066986</v>
      </c>
      <c r="B7114" s="104" t="s">
        <v>236</v>
      </c>
      <c r="C7114" s="88">
        <v>5955</v>
      </c>
    </row>
    <row r="7115" spans="1:3" x14ac:dyDescent="0.25">
      <c r="A7115" s="80">
        <v>1066987</v>
      </c>
      <c r="B7115" s="104" t="s">
        <v>236</v>
      </c>
      <c r="C7115" s="88">
        <v>59557</v>
      </c>
    </row>
    <row r="7116" spans="1:3" x14ac:dyDescent="0.25">
      <c r="A7116" s="80">
        <v>1066988</v>
      </c>
      <c r="B7116" s="104" t="s">
        <v>236</v>
      </c>
      <c r="C7116" s="88">
        <v>59565</v>
      </c>
    </row>
    <row r="7117" spans="1:3" x14ac:dyDescent="0.25">
      <c r="A7117" s="80">
        <v>1066989</v>
      </c>
      <c r="B7117" s="104" t="s">
        <v>236</v>
      </c>
      <c r="C7117" s="88">
        <v>59567</v>
      </c>
    </row>
    <row r="7118" spans="1:3" x14ac:dyDescent="0.25">
      <c r="A7118" s="80">
        <v>1066990</v>
      </c>
      <c r="B7118" s="91">
        <v>1032250</v>
      </c>
      <c r="C7118" s="88">
        <v>5957</v>
      </c>
    </row>
    <row r="7119" spans="1:3" x14ac:dyDescent="0.25">
      <c r="A7119" s="80">
        <v>1066991</v>
      </c>
      <c r="B7119" s="104" t="s">
        <v>236</v>
      </c>
      <c r="C7119" s="88">
        <v>5958</v>
      </c>
    </row>
    <row r="7120" spans="1:3" x14ac:dyDescent="0.25">
      <c r="A7120" s="80">
        <v>1066992</v>
      </c>
      <c r="B7120" s="91">
        <v>1032252</v>
      </c>
      <c r="C7120" s="88">
        <v>59581</v>
      </c>
    </row>
    <row r="7121" spans="1:3" x14ac:dyDescent="0.25">
      <c r="A7121" s="80">
        <v>1066993</v>
      </c>
      <c r="B7121" s="91">
        <v>1032253</v>
      </c>
      <c r="C7121" s="88">
        <v>5959</v>
      </c>
    </row>
    <row r="7122" spans="1:3" x14ac:dyDescent="0.25">
      <c r="A7122" s="80">
        <v>1066994</v>
      </c>
      <c r="B7122" s="104" t="s">
        <v>236</v>
      </c>
      <c r="C7122" s="88">
        <v>59590</v>
      </c>
    </row>
    <row r="7123" spans="1:3" x14ac:dyDescent="0.25">
      <c r="A7123" s="80">
        <v>1066995</v>
      </c>
      <c r="B7123" s="104" t="s">
        <v>236</v>
      </c>
      <c r="C7123" s="88">
        <v>5960</v>
      </c>
    </row>
    <row r="7124" spans="1:3" x14ac:dyDescent="0.25">
      <c r="A7124" s="80">
        <v>1066996</v>
      </c>
      <c r="B7124" s="104" t="s">
        <v>236</v>
      </c>
      <c r="C7124" s="88">
        <v>59600</v>
      </c>
    </row>
    <row r="7125" spans="1:3" x14ac:dyDescent="0.25">
      <c r="A7125" s="80">
        <v>1066997</v>
      </c>
      <c r="B7125" s="104" t="s">
        <v>236</v>
      </c>
      <c r="C7125" s="88">
        <v>59606</v>
      </c>
    </row>
    <row r="7126" spans="1:3" x14ac:dyDescent="0.25">
      <c r="A7126" s="80">
        <v>1066998</v>
      </c>
      <c r="B7126" s="104" t="s">
        <v>236</v>
      </c>
      <c r="C7126" s="88">
        <v>59610</v>
      </c>
    </row>
    <row r="7127" spans="1:3" x14ac:dyDescent="0.25">
      <c r="A7127" s="80">
        <v>1066999</v>
      </c>
      <c r="B7127" s="104" t="s">
        <v>236</v>
      </c>
      <c r="C7127" s="88">
        <v>59611</v>
      </c>
    </row>
    <row r="7128" spans="1:3" x14ac:dyDescent="0.25">
      <c r="A7128" s="80">
        <v>1067000</v>
      </c>
      <c r="B7128" s="104" t="s">
        <v>236</v>
      </c>
      <c r="C7128" s="88">
        <v>59618</v>
      </c>
    </row>
    <row r="7129" spans="1:3" x14ac:dyDescent="0.25">
      <c r="A7129" s="80">
        <v>1067001</v>
      </c>
      <c r="B7129" s="104" t="s">
        <v>236</v>
      </c>
      <c r="C7129" s="88">
        <v>5964</v>
      </c>
    </row>
    <row r="7130" spans="1:3" x14ac:dyDescent="0.25">
      <c r="A7130" s="80">
        <v>1067002</v>
      </c>
      <c r="B7130" s="104" t="s">
        <v>236</v>
      </c>
      <c r="C7130" s="88">
        <v>59646</v>
      </c>
    </row>
    <row r="7131" spans="1:3" x14ac:dyDescent="0.25">
      <c r="A7131" s="80">
        <v>1067003</v>
      </c>
      <c r="B7131" s="104" t="s">
        <v>236</v>
      </c>
      <c r="C7131" s="81" t="s">
        <v>236</v>
      </c>
    </row>
    <row r="7132" spans="1:3" x14ac:dyDescent="0.25">
      <c r="A7132" s="80">
        <v>1067004</v>
      </c>
      <c r="B7132" s="104" t="s">
        <v>236</v>
      </c>
      <c r="C7132" s="90">
        <v>5966</v>
      </c>
    </row>
    <row r="7133" spans="1:3" x14ac:dyDescent="0.25">
      <c r="A7133" s="80">
        <v>1067005</v>
      </c>
      <c r="B7133" s="104" t="s">
        <v>236</v>
      </c>
      <c r="C7133" s="88">
        <v>59661</v>
      </c>
    </row>
    <row r="7134" spans="1:3" x14ac:dyDescent="0.25">
      <c r="A7134" s="80">
        <v>1067006</v>
      </c>
      <c r="B7134" s="104" t="s">
        <v>236</v>
      </c>
      <c r="C7134" s="88">
        <v>5967</v>
      </c>
    </row>
    <row r="7135" spans="1:3" x14ac:dyDescent="0.25">
      <c r="A7135" s="80">
        <v>1067007</v>
      </c>
      <c r="B7135" s="104" t="s">
        <v>236</v>
      </c>
      <c r="C7135" s="88">
        <v>59688</v>
      </c>
    </row>
    <row r="7136" spans="1:3" x14ac:dyDescent="0.25">
      <c r="A7136" s="80">
        <v>1067008</v>
      </c>
      <c r="B7136" s="104" t="s">
        <v>236</v>
      </c>
      <c r="C7136" s="88">
        <v>5969</v>
      </c>
    </row>
    <row r="7137" spans="1:3" x14ac:dyDescent="0.25">
      <c r="A7137" s="80">
        <v>1067009</v>
      </c>
      <c r="B7137" s="91">
        <v>1032269</v>
      </c>
      <c r="C7137" s="88">
        <v>59698</v>
      </c>
    </row>
    <row r="7138" spans="1:3" x14ac:dyDescent="0.25">
      <c r="A7138" s="80">
        <v>1067010</v>
      </c>
      <c r="B7138" s="104" t="s">
        <v>236</v>
      </c>
      <c r="C7138" s="88">
        <v>59701</v>
      </c>
    </row>
    <row r="7139" spans="1:3" x14ac:dyDescent="0.25">
      <c r="A7139" s="80">
        <v>1067011</v>
      </c>
      <c r="B7139" s="104" t="s">
        <v>236</v>
      </c>
      <c r="C7139" s="88">
        <v>5971</v>
      </c>
    </row>
    <row r="7140" spans="1:3" x14ac:dyDescent="0.25">
      <c r="A7140" s="80">
        <v>1067012</v>
      </c>
      <c r="B7140" s="91">
        <v>1032272</v>
      </c>
      <c r="C7140" s="88">
        <v>59723</v>
      </c>
    </row>
    <row r="7141" spans="1:3" x14ac:dyDescent="0.25">
      <c r="A7141" s="80">
        <v>1067013</v>
      </c>
      <c r="B7141" s="104" t="s">
        <v>236</v>
      </c>
      <c r="C7141" s="88">
        <v>59743</v>
      </c>
    </row>
    <row r="7142" spans="1:3" x14ac:dyDescent="0.25">
      <c r="A7142" s="80">
        <v>1067014</v>
      </c>
      <c r="B7142" s="104" t="s">
        <v>236</v>
      </c>
      <c r="C7142" s="88">
        <v>59769</v>
      </c>
    </row>
    <row r="7143" spans="1:3" x14ac:dyDescent="0.25">
      <c r="A7143" s="80">
        <v>1067015</v>
      </c>
      <c r="B7143" s="91">
        <v>1032275</v>
      </c>
      <c r="C7143" s="88">
        <v>5978</v>
      </c>
    </row>
    <row r="7144" spans="1:3" x14ac:dyDescent="0.25">
      <c r="A7144" s="80">
        <v>1067016</v>
      </c>
      <c r="B7144" s="104" t="s">
        <v>236</v>
      </c>
      <c r="C7144" s="88">
        <v>5979</v>
      </c>
    </row>
    <row r="7145" spans="1:3" x14ac:dyDescent="0.25">
      <c r="A7145" s="80">
        <v>1067017</v>
      </c>
      <c r="B7145" s="104" t="s">
        <v>236</v>
      </c>
      <c r="C7145" s="88">
        <v>59814</v>
      </c>
    </row>
    <row r="7146" spans="1:3" x14ac:dyDescent="0.25">
      <c r="A7146" s="80">
        <v>1067018</v>
      </c>
      <c r="B7146" s="104" t="s">
        <v>236</v>
      </c>
      <c r="C7146" s="88">
        <v>5982</v>
      </c>
    </row>
    <row r="7147" spans="1:3" x14ac:dyDescent="0.25">
      <c r="A7147" s="80">
        <v>1067019</v>
      </c>
      <c r="B7147" s="91">
        <v>1032279</v>
      </c>
      <c r="C7147" s="88">
        <v>59825</v>
      </c>
    </row>
    <row r="7148" spans="1:3" x14ac:dyDescent="0.25">
      <c r="A7148" s="80">
        <v>1067020</v>
      </c>
      <c r="B7148" s="104" t="s">
        <v>236</v>
      </c>
      <c r="C7148" s="88">
        <v>5983</v>
      </c>
    </row>
    <row r="7149" spans="1:3" x14ac:dyDescent="0.25">
      <c r="A7149" s="80">
        <v>1067021</v>
      </c>
      <c r="B7149" s="104" t="s">
        <v>236</v>
      </c>
      <c r="C7149" s="88">
        <v>59831</v>
      </c>
    </row>
    <row r="7150" spans="1:3" x14ac:dyDescent="0.25">
      <c r="A7150" s="80">
        <v>1067022</v>
      </c>
      <c r="B7150" s="104" t="s">
        <v>236</v>
      </c>
      <c r="C7150" s="88">
        <v>59834</v>
      </c>
    </row>
    <row r="7151" spans="1:3" x14ac:dyDescent="0.25">
      <c r="A7151" s="80">
        <v>1067023</v>
      </c>
      <c r="B7151" s="104" t="s">
        <v>236</v>
      </c>
      <c r="C7151" s="88">
        <v>59839</v>
      </c>
    </row>
    <row r="7152" spans="1:3" x14ac:dyDescent="0.25">
      <c r="A7152" s="80">
        <v>1067024</v>
      </c>
      <c r="B7152" s="104" t="s">
        <v>236</v>
      </c>
      <c r="C7152" s="88">
        <v>5984</v>
      </c>
    </row>
    <row r="7153" spans="1:3" x14ac:dyDescent="0.25">
      <c r="A7153" s="80">
        <v>1067025</v>
      </c>
      <c r="B7153" s="104" t="s">
        <v>236</v>
      </c>
      <c r="C7153" s="88">
        <v>59848</v>
      </c>
    </row>
    <row r="7154" spans="1:3" x14ac:dyDescent="0.25">
      <c r="A7154" s="80">
        <v>1067026</v>
      </c>
      <c r="B7154" s="104" t="s">
        <v>236</v>
      </c>
      <c r="C7154" s="88">
        <v>59858</v>
      </c>
    </row>
    <row r="7155" spans="1:3" x14ac:dyDescent="0.25">
      <c r="A7155" s="80">
        <v>1067027</v>
      </c>
      <c r="B7155" s="104" t="s">
        <v>236</v>
      </c>
      <c r="C7155" s="88">
        <v>5986</v>
      </c>
    </row>
    <row r="7156" spans="1:3" x14ac:dyDescent="0.25">
      <c r="A7156" s="80">
        <v>1067028</v>
      </c>
      <c r="B7156" s="104" t="s">
        <v>236</v>
      </c>
      <c r="C7156" s="88">
        <v>59868</v>
      </c>
    </row>
    <row r="7157" spans="1:3" x14ac:dyDescent="0.25">
      <c r="A7157" s="80">
        <v>1067029</v>
      </c>
      <c r="B7157" s="104" t="s">
        <v>236</v>
      </c>
      <c r="C7157" s="88">
        <v>59875</v>
      </c>
    </row>
    <row r="7158" spans="1:3" x14ac:dyDescent="0.25">
      <c r="A7158" s="80">
        <v>1067030</v>
      </c>
      <c r="B7158" s="104" t="s">
        <v>236</v>
      </c>
      <c r="C7158" s="88">
        <v>5988</v>
      </c>
    </row>
    <row r="7159" spans="1:3" x14ac:dyDescent="0.25">
      <c r="A7159" s="80">
        <v>1067031</v>
      </c>
      <c r="B7159" s="104" t="s">
        <v>236</v>
      </c>
      <c r="C7159" s="88">
        <v>5992</v>
      </c>
    </row>
    <row r="7160" spans="1:3" x14ac:dyDescent="0.25">
      <c r="A7160" s="80">
        <v>1067032</v>
      </c>
      <c r="B7160" s="104" t="s">
        <v>236</v>
      </c>
      <c r="C7160" s="88">
        <v>59949</v>
      </c>
    </row>
    <row r="7161" spans="1:3" x14ac:dyDescent="0.25">
      <c r="A7161" s="80">
        <v>1067033</v>
      </c>
      <c r="B7161" s="104" t="s">
        <v>236</v>
      </c>
      <c r="C7161" s="88">
        <v>5995</v>
      </c>
    </row>
    <row r="7162" spans="1:3" x14ac:dyDescent="0.25">
      <c r="A7162" s="80">
        <v>1067034</v>
      </c>
      <c r="B7162" s="104" t="s">
        <v>236</v>
      </c>
      <c r="C7162" s="88">
        <v>5996</v>
      </c>
    </row>
    <row r="7163" spans="1:3" x14ac:dyDescent="0.25">
      <c r="A7163" s="80">
        <v>1067035</v>
      </c>
      <c r="B7163" s="104" t="s">
        <v>236</v>
      </c>
      <c r="C7163" s="88">
        <v>5997</v>
      </c>
    </row>
    <row r="7164" spans="1:3" x14ac:dyDescent="0.25">
      <c r="A7164" s="80">
        <v>1067036</v>
      </c>
      <c r="B7164" s="104" t="s">
        <v>236</v>
      </c>
      <c r="C7164" s="88">
        <v>59974</v>
      </c>
    </row>
    <row r="7165" spans="1:3" x14ac:dyDescent="0.25">
      <c r="A7165" s="80">
        <v>1067037</v>
      </c>
      <c r="B7165" s="104" t="s">
        <v>236</v>
      </c>
      <c r="C7165" s="88">
        <v>59975</v>
      </c>
    </row>
    <row r="7166" spans="1:3" x14ac:dyDescent="0.25">
      <c r="A7166" s="80">
        <v>1067038</v>
      </c>
      <c r="B7166" s="104" t="s">
        <v>236</v>
      </c>
      <c r="C7166" s="88">
        <v>5999</v>
      </c>
    </row>
    <row r="7167" spans="1:3" x14ac:dyDescent="0.25">
      <c r="A7167" s="80">
        <v>1067039</v>
      </c>
      <c r="B7167" s="104" t="s">
        <v>236</v>
      </c>
      <c r="C7167" s="88">
        <v>59992</v>
      </c>
    </row>
    <row r="7168" spans="1:3" x14ac:dyDescent="0.25">
      <c r="A7168" s="80">
        <v>1067040</v>
      </c>
      <c r="B7168" s="104" t="s">
        <v>236</v>
      </c>
      <c r="C7168" s="88">
        <v>60007</v>
      </c>
    </row>
    <row r="7169" spans="1:3" x14ac:dyDescent="0.25">
      <c r="A7169" s="80">
        <v>1067041</v>
      </c>
      <c r="B7169" s="104" t="s">
        <v>236</v>
      </c>
      <c r="C7169" s="88">
        <v>60009</v>
      </c>
    </row>
    <row r="7170" spans="1:3" x14ac:dyDescent="0.25">
      <c r="A7170" s="80">
        <v>1067042</v>
      </c>
      <c r="B7170" s="104" t="s">
        <v>236</v>
      </c>
      <c r="C7170" s="88">
        <v>60011</v>
      </c>
    </row>
    <row r="7171" spans="1:3" x14ac:dyDescent="0.25">
      <c r="A7171" s="80">
        <v>1067043</v>
      </c>
      <c r="B7171" s="104" t="s">
        <v>236</v>
      </c>
      <c r="C7171" s="88">
        <v>60013</v>
      </c>
    </row>
    <row r="7172" spans="1:3" x14ac:dyDescent="0.25">
      <c r="A7172" s="80">
        <v>1067044</v>
      </c>
      <c r="B7172" s="104" t="s">
        <v>236</v>
      </c>
      <c r="C7172" s="88">
        <v>6002</v>
      </c>
    </row>
    <row r="7173" spans="1:3" x14ac:dyDescent="0.25">
      <c r="A7173" s="80">
        <v>1067045</v>
      </c>
      <c r="B7173" s="104" t="s">
        <v>236</v>
      </c>
      <c r="C7173" s="88">
        <v>60022</v>
      </c>
    </row>
    <row r="7174" spans="1:3" x14ac:dyDescent="0.25">
      <c r="A7174" s="80">
        <v>1067046</v>
      </c>
      <c r="B7174" s="104" t="s">
        <v>236</v>
      </c>
      <c r="C7174" s="88">
        <v>60039</v>
      </c>
    </row>
    <row r="7175" spans="1:3" x14ac:dyDescent="0.25">
      <c r="A7175" s="80">
        <v>1067047</v>
      </c>
      <c r="B7175" s="104" t="s">
        <v>236</v>
      </c>
      <c r="C7175" s="88">
        <v>6004</v>
      </c>
    </row>
    <row r="7176" spans="1:3" x14ac:dyDescent="0.25">
      <c r="A7176" s="80">
        <v>1067048</v>
      </c>
      <c r="B7176" s="104" t="s">
        <v>236</v>
      </c>
      <c r="C7176" s="88">
        <v>60041</v>
      </c>
    </row>
    <row r="7177" spans="1:3" x14ac:dyDescent="0.25">
      <c r="A7177" s="80">
        <v>1067049</v>
      </c>
      <c r="B7177" s="104" t="s">
        <v>236</v>
      </c>
      <c r="C7177" s="88">
        <v>6005</v>
      </c>
    </row>
    <row r="7178" spans="1:3" x14ac:dyDescent="0.25">
      <c r="A7178" s="80">
        <v>1067050</v>
      </c>
      <c r="B7178" s="91">
        <v>1032313</v>
      </c>
      <c r="C7178" s="88">
        <v>60056</v>
      </c>
    </row>
    <row r="7179" spans="1:3" x14ac:dyDescent="0.25">
      <c r="A7179" s="80">
        <v>1067051</v>
      </c>
      <c r="B7179" s="104" t="s">
        <v>236</v>
      </c>
      <c r="C7179" s="88">
        <v>6006</v>
      </c>
    </row>
    <row r="7180" spans="1:3" x14ac:dyDescent="0.25">
      <c r="A7180" s="80">
        <v>1067052</v>
      </c>
      <c r="B7180" s="104" t="s">
        <v>236</v>
      </c>
      <c r="C7180" s="88">
        <v>60065</v>
      </c>
    </row>
    <row r="7181" spans="1:3" x14ac:dyDescent="0.25">
      <c r="A7181" s="80">
        <v>1067053</v>
      </c>
      <c r="B7181" s="104" t="s">
        <v>236</v>
      </c>
      <c r="C7181" s="88">
        <v>60070</v>
      </c>
    </row>
    <row r="7182" spans="1:3" x14ac:dyDescent="0.25">
      <c r="A7182" s="80">
        <v>1067054</v>
      </c>
      <c r="B7182" s="104" t="s">
        <v>236</v>
      </c>
      <c r="C7182" s="88">
        <v>60084</v>
      </c>
    </row>
    <row r="7183" spans="1:3" x14ac:dyDescent="0.25">
      <c r="A7183" s="80">
        <v>1067055</v>
      </c>
      <c r="B7183" s="104" t="s">
        <v>236</v>
      </c>
      <c r="C7183" s="88">
        <v>60089</v>
      </c>
    </row>
    <row r="7184" spans="1:3" x14ac:dyDescent="0.25">
      <c r="A7184" s="80">
        <v>1067056</v>
      </c>
      <c r="B7184" s="91">
        <v>1032319</v>
      </c>
      <c r="C7184" s="88">
        <v>6011</v>
      </c>
    </row>
    <row r="7185" spans="1:3" x14ac:dyDescent="0.25">
      <c r="A7185" s="80">
        <v>1067057</v>
      </c>
      <c r="B7185" s="104" t="s">
        <v>236</v>
      </c>
      <c r="C7185" s="88">
        <v>60123</v>
      </c>
    </row>
    <row r="7186" spans="1:3" x14ac:dyDescent="0.25">
      <c r="A7186" s="80">
        <v>1067058</v>
      </c>
      <c r="B7186" s="104" t="s">
        <v>236</v>
      </c>
      <c r="C7186" s="88">
        <v>60126</v>
      </c>
    </row>
    <row r="7187" spans="1:3" x14ac:dyDescent="0.25">
      <c r="A7187" s="80">
        <v>1067059</v>
      </c>
      <c r="B7187" s="104" t="s">
        <v>236</v>
      </c>
      <c r="C7187" s="88">
        <v>60138</v>
      </c>
    </row>
    <row r="7188" spans="1:3" x14ac:dyDescent="0.25">
      <c r="A7188" s="80">
        <v>1067060</v>
      </c>
      <c r="B7188" s="91">
        <v>1032323</v>
      </c>
      <c r="C7188" s="88">
        <v>6014</v>
      </c>
    </row>
    <row r="7189" spans="1:3" x14ac:dyDescent="0.25">
      <c r="A7189" s="80">
        <v>1067061</v>
      </c>
      <c r="B7189" s="104" t="s">
        <v>236</v>
      </c>
      <c r="C7189" s="88">
        <v>60173</v>
      </c>
    </row>
    <row r="7190" spans="1:3" x14ac:dyDescent="0.25">
      <c r="A7190" s="80">
        <v>1067062</v>
      </c>
      <c r="B7190" s="104" t="s">
        <v>236</v>
      </c>
      <c r="C7190" s="88">
        <v>60175</v>
      </c>
    </row>
    <row r="7191" spans="1:3" x14ac:dyDescent="0.25">
      <c r="A7191" s="80">
        <v>1067063</v>
      </c>
      <c r="B7191" s="104" t="s">
        <v>236</v>
      </c>
      <c r="C7191" s="88">
        <v>60177</v>
      </c>
    </row>
    <row r="7192" spans="1:3" x14ac:dyDescent="0.25">
      <c r="A7192" s="80">
        <v>1067064</v>
      </c>
      <c r="B7192" s="104" t="s">
        <v>236</v>
      </c>
      <c r="C7192" s="88">
        <v>6018</v>
      </c>
    </row>
    <row r="7193" spans="1:3" x14ac:dyDescent="0.25">
      <c r="A7193" s="80">
        <v>1067065</v>
      </c>
      <c r="B7193" s="104" t="s">
        <v>236</v>
      </c>
      <c r="C7193" s="88">
        <v>60189</v>
      </c>
    </row>
    <row r="7194" spans="1:3" x14ac:dyDescent="0.25">
      <c r="A7194" s="80">
        <v>1067066</v>
      </c>
      <c r="B7194" s="104" t="s">
        <v>236</v>
      </c>
      <c r="C7194" s="88">
        <v>60206</v>
      </c>
    </row>
    <row r="7195" spans="1:3" x14ac:dyDescent="0.25">
      <c r="A7195" s="80">
        <v>1067067</v>
      </c>
      <c r="B7195" s="104" t="s">
        <v>236</v>
      </c>
      <c r="C7195" s="88">
        <v>60216</v>
      </c>
    </row>
    <row r="7196" spans="1:3" x14ac:dyDescent="0.25">
      <c r="A7196" s="80">
        <v>1067068</v>
      </c>
      <c r="B7196" s="104" t="s">
        <v>236</v>
      </c>
      <c r="C7196" s="88">
        <v>60229</v>
      </c>
    </row>
    <row r="7197" spans="1:3" x14ac:dyDescent="0.25">
      <c r="A7197" s="80">
        <v>1067069</v>
      </c>
      <c r="B7197" s="104" t="s">
        <v>236</v>
      </c>
      <c r="C7197" s="88">
        <v>6023</v>
      </c>
    </row>
    <row r="7198" spans="1:3" x14ac:dyDescent="0.25">
      <c r="A7198" s="80">
        <v>1067070</v>
      </c>
      <c r="B7198" s="91">
        <v>1032334</v>
      </c>
      <c r="C7198" s="88">
        <v>6024</v>
      </c>
    </row>
    <row r="7199" spans="1:3" x14ac:dyDescent="0.25">
      <c r="A7199" s="80">
        <v>1067071</v>
      </c>
      <c r="B7199" s="91">
        <v>1032335</v>
      </c>
      <c r="C7199" s="88">
        <v>60248</v>
      </c>
    </row>
    <row r="7200" spans="1:3" x14ac:dyDescent="0.25">
      <c r="A7200" s="80">
        <v>1067072</v>
      </c>
      <c r="B7200" s="104" t="s">
        <v>236</v>
      </c>
      <c r="C7200" s="88">
        <v>6025</v>
      </c>
    </row>
    <row r="7201" spans="1:3" x14ac:dyDescent="0.25">
      <c r="A7201" s="80">
        <v>1067073</v>
      </c>
      <c r="B7201" s="104" t="s">
        <v>236</v>
      </c>
      <c r="C7201" s="88">
        <v>60258</v>
      </c>
    </row>
    <row r="7202" spans="1:3" x14ac:dyDescent="0.25">
      <c r="A7202" s="80">
        <v>1067074</v>
      </c>
      <c r="B7202" s="91">
        <v>1032338</v>
      </c>
      <c r="C7202" s="88">
        <v>60259</v>
      </c>
    </row>
    <row r="7203" spans="1:3" x14ac:dyDescent="0.25">
      <c r="A7203" s="80">
        <v>1067075</v>
      </c>
      <c r="B7203" s="104" t="s">
        <v>236</v>
      </c>
      <c r="C7203" s="88">
        <v>6027</v>
      </c>
    </row>
    <row r="7204" spans="1:3" x14ac:dyDescent="0.25">
      <c r="A7204" s="80">
        <v>1067076</v>
      </c>
      <c r="B7204" s="104" t="s">
        <v>236</v>
      </c>
      <c r="C7204" s="88">
        <v>6028</v>
      </c>
    </row>
    <row r="7205" spans="1:3" x14ac:dyDescent="0.25">
      <c r="A7205" s="80">
        <v>1067077</v>
      </c>
      <c r="B7205" s="104" t="s">
        <v>236</v>
      </c>
      <c r="C7205" s="88">
        <v>60282</v>
      </c>
    </row>
    <row r="7206" spans="1:3" x14ac:dyDescent="0.25">
      <c r="A7206" s="80">
        <v>1067078</v>
      </c>
      <c r="B7206" s="104" t="s">
        <v>236</v>
      </c>
      <c r="C7206" s="88">
        <v>60283</v>
      </c>
    </row>
    <row r="7207" spans="1:3" x14ac:dyDescent="0.25">
      <c r="A7207" s="80">
        <v>1067079</v>
      </c>
      <c r="B7207" s="91">
        <v>1032344</v>
      </c>
      <c r="C7207" s="88">
        <v>60297</v>
      </c>
    </row>
    <row r="7208" spans="1:3" x14ac:dyDescent="0.25">
      <c r="A7208" s="80">
        <v>1067080</v>
      </c>
      <c r="B7208" s="104" t="s">
        <v>236</v>
      </c>
      <c r="C7208" s="88">
        <v>60299</v>
      </c>
    </row>
    <row r="7209" spans="1:3" x14ac:dyDescent="0.25">
      <c r="A7209" s="80">
        <v>1067081</v>
      </c>
      <c r="B7209" s="104" t="s">
        <v>236</v>
      </c>
      <c r="C7209" s="88">
        <v>60303</v>
      </c>
    </row>
    <row r="7210" spans="1:3" x14ac:dyDescent="0.25">
      <c r="A7210" s="80">
        <v>1067082</v>
      </c>
      <c r="B7210" s="91">
        <v>1032347</v>
      </c>
      <c r="C7210" s="88">
        <v>6031</v>
      </c>
    </row>
    <row r="7211" spans="1:3" x14ac:dyDescent="0.25">
      <c r="A7211" s="80">
        <v>1067083</v>
      </c>
      <c r="B7211" s="104" t="s">
        <v>236</v>
      </c>
      <c r="C7211" s="88">
        <v>60314</v>
      </c>
    </row>
    <row r="7212" spans="1:3" x14ac:dyDescent="0.25">
      <c r="A7212" s="80">
        <v>1067084</v>
      </c>
      <c r="B7212" s="104" t="s">
        <v>236</v>
      </c>
      <c r="C7212" s="88">
        <v>60315</v>
      </c>
    </row>
    <row r="7213" spans="1:3" x14ac:dyDescent="0.25">
      <c r="A7213" s="80">
        <v>1067085</v>
      </c>
      <c r="B7213" s="104" t="s">
        <v>236</v>
      </c>
      <c r="C7213" s="88">
        <v>60324</v>
      </c>
    </row>
    <row r="7214" spans="1:3" x14ac:dyDescent="0.25">
      <c r="A7214" s="80">
        <v>1067086</v>
      </c>
      <c r="B7214" s="91">
        <v>1032351</v>
      </c>
      <c r="C7214" s="88">
        <v>6033</v>
      </c>
    </row>
    <row r="7215" spans="1:3" x14ac:dyDescent="0.25">
      <c r="A7215" s="80">
        <v>1067087</v>
      </c>
      <c r="B7215" s="91">
        <v>1032352</v>
      </c>
      <c r="C7215" s="88">
        <v>6034</v>
      </c>
    </row>
    <row r="7216" spans="1:3" x14ac:dyDescent="0.25">
      <c r="A7216" s="80">
        <v>1067088</v>
      </c>
      <c r="B7216" s="104" t="s">
        <v>236</v>
      </c>
      <c r="C7216" s="88">
        <v>60346</v>
      </c>
    </row>
    <row r="7217" spans="1:3" x14ac:dyDescent="0.25">
      <c r="A7217" s="80">
        <v>1067089</v>
      </c>
      <c r="B7217" s="104" t="s">
        <v>236</v>
      </c>
      <c r="C7217" s="88">
        <v>60352</v>
      </c>
    </row>
    <row r="7218" spans="1:3" x14ac:dyDescent="0.25">
      <c r="A7218" s="80">
        <v>1067090</v>
      </c>
      <c r="B7218" s="104" t="s">
        <v>236</v>
      </c>
      <c r="C7218" s="88">
        <v>60353</v>
      </c>
    </row>
    <row r="7219" spans="1:3" x14ac:dyDescent="0.25">
      <c r="A7219" s="80">
        <v>1067091</v>
      </c>
      <c r="B7219" s="104" t="s">
        <v>236</v>
      </c>
      <c r="C7219" s="88">
        <v>60359</v>
      </c>
    </row>
    <row r="7220" spans="1:3" x14ac:dyDescent="0.25">
      <c r="A7220" s="80">
        <v>1067092</v>
      </c>
      <c r="B7220" s="91">
        <v>1032357</v>
      </c>
      <c r="C7220" s="88">
        <v>6036</v>
      </c>
    </row>
    <row r="7221" spans="1:3" x14ac:dyDescent="0.25">
      <c r="A7221" s="80">
        <v>1067093</v>
      </c>
      <c r="B7221" s="91">
        <v>1032358</v>
      </c>
      <c r="C7221" s="88">
        <v>60388</v>
      </c>
    </row>
    <row r="7222" spans="1:3" x14ac:dyDescent="0.25">
      <c r="A7222" s="80">
        <v>1067094</v>
      </c>
      <c r="B7222" s="104" t="s">
        <v>236</v>
      </c>
      <c r="C7222" s="88">
        <v>60394</v>
      </c>
    </row>
    <row r="7223" spans="1:3" x14ac:dyDescent="0.25">
      <c r="A7223" s="80">
        <v>1067095</v>
      </c>
      <c r="B7223" s="91">
        <v>1032363</v>
      </c>
      <c r="C7223" s="88">
        <v>60410</v>
      </c>
    </row>
    <row r="7224" spans="1:3" x14ac:dyDescent="0.25">
      <c r="A7224" s="80">
        <v>1067096</v>
      </c>
      <c r="B7224" s="104" t="s">
        <v>236</v>
      </c>
      <c r="C7224" s="88">
        <v>60411</v>
      </c>
    </row>
    <row r="7225" spans="1:3" x14ac:dyDescent="0.25">
      <c r="A7225" s="80">
        <v>1067097</v>
      </c>
      <c r="B7225" s="91">
        <v>1032365</v>
      </c>
      <c r="C7225" s="88">
        <v>60417</v>
      </c>
    </row>
    <row r="7226" spans="1:3" x14ac:dyDescent="0.25">
      <c r="A7226" s="80">
        <v>1067098</v>
      </c>
      <c r="B7226" s="91">
        <v>1032366</v>
      </c>
      <c r="C7226" s="88">
        <v>60454</v>
      </c>
    </row>
    <row r="7227" spans="1:3" x14ac:dyDescent="0.25">
      <c r="A7227" s="80">
        <v>1067099</v>
      </c>
      <c r="B7227" s="104" t="s">
        <v>236</v>
      </c>
      <c r="C7227" s="88">
        <v>6048</v>
      </c>
    </row>
    <row r="7228" spans="1:3" x14ac:dyDescent="0.25">
      <c r="A7228" s="80">
        <v>1067100</v>
      </c>
      <c r="B7228" s="104" t="s">
        <v>236</v>
      </c>
      <c r="C7228" s="88">
        <v>60490</v>
      </c>
    </row>
    <row r="7229" spans="1:3" x14ac:dyDescent="0.25">
      <c r="A7229" s="80">
        <v>1067101</v>
      </c>
      <c r="B7229" s="91">
        <v>1032369</v>
      </c>
      <c r="C7229" s="88">
        <v>60491</v>
      </c>
    </row>
    <row r="7230" spans="1:3" x14ac:dyDescent="0.25">
      <c r="A7230" s="80">
        <v>1067102</v>
      </c>
      <c r="B7230" s="104" t="s">
        <v>236</v>
      </c>
      <c r="C7230" s="88">
        <v>60497</v>
      </c>
    </row>
    <row r="7231" spans="1:3" x14ac:dyDescent="0.25">
      <c r="A7231" s="80">
        <v>1067103</v>
      </c>
      <c r="B7231" s="104" t="s">
        <v>236</v>
      </c>
      <c r="C7231" s="88">
        <v>6051</v>
      </c>
    </row>
    <row r="7232" spans="1:3" x14ac:dyDescent="0.25">
      <c r="A7232" s="80">
        <v>1067104</v>
      </c>
      <c r="B7232" s="104" t="s">
        <v>236</v>
      </c>
      <c r="C7232" s="88">
        <v>60517</v>
      </c>
    </row>
    <row r="7233" spans="1:3" x14ac:dyDescent="0.25">
      <c r="A7233" s="80">
        <v>1067105</v>
      </c>
      <c r="B7233" s="104" t="s">
        <v>236</v>
      </c>
      <c r="C7233" s="88">
        <v>6052</v>
      </c>
    </row>
    <row r="7234" spans="1:3" x14ac:dyDescent="0.25">
      <c r="A7234" s="80">
        <v>1067106</v>
      </c>
      <c r="B7234" s="104" t="s">
        <v>236</v>
      </c>
      <c r="C7234" s="88">
        <v>60534</v>
      </c>
    </row>
    <row r="7235" spans="1:3" x14ac:dyDescent="0.25">
      <c r="A7235" s="80">
        <v>1067107</v>
      </c>
      <c r="B7235" s="104" t="s">
        <v>236</v>
      </c>
      <c r="C7235" s="88">
        <v>6056</v>
      </c>
    </row>
    <row r="7236" spans="1:3" x14ac:dyDescent="0.25">
      <c r="A7236" s="80">
        <v>1067108</v>
      </c>
      <c r="B7236" s="104" t="s">
        <v>236</v>
      </c>
      <c r="C7236" s="88">
        <v>6058</v>
      </c>
    </row>
    <row r="7237" spans="1:3" x14ac:dyDescent="0.25">
      <c r="A7237" s="80">
        <v>1067109</v>
      </c>
      <c r="B7237" s="104" t="s">
        <v>236</v>
      </c>
      <c r="C7237" s="88">
        <v>60580</v>
      </c>
    </row>
    <row r="7238" spans="1:3" x14ac:dyDescent="0.25">
      <c r="A7238" s="80">
        <v>1067110</v>
      </c>
      <c r="B7238" s="91">
        <v>1032378</v>
      </c>
      <c r="C7238" s="88">
        <v>60583</v>
      </c>
    </row>
    <row r="7239" spans="1:3" x14ac:dyDescent="0.25">
      <c r="A7239" s="80">
        <v>1067111</v>
      </c>
      <c r="B7239" s="104" t="s">
        <v>236</v>
      </c>
      <c r="C7239" s="88">
        <v>60593</v>
      </c>
    </row>
    <row r="7240" spans="1:3" x14ac:dyDescent="0.25">
      <c r="A7240" s="80">
        <v>1067112</v>
      </c>
      <c r="B7240" s="104" t="s">
        <v>236</v>
      </c>
      <c r="C7240" s="88">
        <v>6060</v>
      </c>
    </row>
    <row r="7241" spans="1:3" x14ac:dyDescent="0.25">
      <c r="A7241" s="80">
        <v>1067113</v>
      </c>
      <c r="B7241" s="104" t="s">
        <v>236</v>
      </c>
      <c r="C7241" s="88">
        <v>60603</v>
      </c>
    </row>
    <row r="7242" spans="1:3" x14ac:dyDescent="0.25">
      <c r="A7242" s="80">
        <v>1067114</v>
      </c>
      <c r="B7242" s="104" t="s">
        <v>236</v>
      </c>
      <c r="C7242" s="88">
        <v>60605</v>
      </c>
    </row>
    <row r="7243" spans="1:3" x14ac:dyDescent="0.25">
      <c r="A7243" s="80">
        <v>1067115</v>
      </c>
      <c r="B7243" s="104" t="s">
        <v>236</v>
      </c>
      <c r="C7243" s="88">
        <v>60607</v>
      </c>
    </row>
    <row r="7244" spans="1:3" x14ac:dyDescent="0.25">
      <c r="A7244" s="80">
        <v>1067116</v>
      </c>
      <c r="B7244" s="104" t="s">
        <v>236</v>
      </c>
      <c r="C7244" s="88">
        <v>60608</v>
      </c>
    </row>
    <row r="7245" spans="1:3" x14ac:dyDescent="0.25">
      <c r="A7245" s="80">
        <v>1067117</v>
      </c>
      <c r="B7245" s="104" t="s">
        <v>236</v>
      </c>
      <c r="C7245" s="88">
        <v>60619</v>
      </c>
    </row>
    <row r="7246" spans="1:3" x14ac:dyDescent="0.25">
      <c r="A7246" s="80">
        <v>1067118</v>
      </c>
      <c r="B7246" s="104" t="s">
        <v>236</v>
      </c>
      <c r="C7246" s="88">
        <v>60633</v>
      </c>
    </row>
    <row r="7247" spans="1:3" x14ac:dyDescent="0.25">
      <c r="A7247" s="80">
        <v>1067119</v>
      </c>
      <c r="B7247" s="104" t="s">
        <v>236</v>
      </c>
      <c r="C7247" s="88">
        <v>60634</v>
      </c>
    </row>
    <row r="7248" spans="1:3" x14ac:dyDescent="0.25">
      <c r="A7248" s="80">
        <v>1067120</v>
      </c>
      <c r="B7248" s="104" t="s">
        <v>236</v>
      </c>
      <c r="C7248" s="88">
        <v>60647</v>
      </c>
    </row>
    <row r="7249" spans="1:3" x14ac:dyDescent="0.25">
      <c r="A7249" s="80">
        <v>1067121</v>
      </c>
      <c r="B7249" s="104" t="s">
        <v>236</v>
      </c>
      <c r="C7249" s="88">
        <v>60652</v>
      </c>
    </row>
    <row r="7250" spans="1:3" x14ac:dyDescent="0.25">
      <c r="A7250" s="80">
        <v>1067122</v>
      </c>
      <c r="B7250" s="104" t="s">
        <v>236</v>
      </c>
      <c r="C7250" s="88">
        <v>60661</v>
      </c>
    </row>
    <row r="7251" spans="1:3" x14ac:dyDescent="0.25">
      <c r="A7251" s="80">
        <v>1067123</v>
      </c>
      <c r="B7251" s="104" t="s">
        <v>236</v>
      </c>
      <c r="C7251" s="88">
        <v>6067</v>
      </c>
    </row>
    <row r="7252" spans="1:3" x14ac:dyDescent="0.25">
      <c r="A7252" s="80">
        <v>1067124</v>
      </c>
      <c r="B7252" s="104" t="s">
        <v>236</v>
      </c>
      <c r="C7252" s="88">
        <v>6068</v>
      </c>
    </row>
    <row r="7253" spans="1:3" x14ac:dyDescent="0.25">
      <c r="A7253" s="80">
        <v>1067125</v>
      </c>
      <c r="B7253" s="104" t="s">
        <v>236</v>
      </c>
      <c r="C7253" s="88">
        <v>60711</v>
      </c>
    </row>
    <row r="7254" spans="1:3" x14ac:dyDescent="0.25">
      <c r="A7254" s="80">
        <v>1067126</v>
      </c>
      <c r="B7254" s="104" t="s">
        <v>236</v>
      </c>
      <c r="C7254" s="88">
        <v>60722</v>
      </c>
    </row>
    <row r="7255" spans="1:3" x14ac:dyDescent="0.25">
      <c r="A7255" s="80">
        <v>1067127</v>
      </c>
      <c r="B7255" s="104" t="s">
        <v>236</v>
      </c>
      <c r="C7255" s="88">
        <v>6073</v>
      </c>
    </row>
    <row r="7256" spans="1:3" x14ac:dyDescent="0.25">
      <c r="A7256" s="80">
        <v>1067128</v>
      </c>
      <c r="B7256" s="104" t="s">
        <v>236</v>
      </c>
      <c r="C7256" s="88">
        <v>60737</v>
      </c>
    </row>
    <row r="7257" spans="1:3" x14ac:dyDescent="0.25">
      <c r="A7257" s="80">
        <v>1067129</v>
      </c>
      <c r="B7257" s="104" t="s">
        <v>236</v>
      </c>
      <c r="C7257" s="88">
        <v>60741</v>
      </c>
    </row>
    <row r="7258" spans="1:3" x14ac:dyDescent="0.25">
      <c r="A7258" s="80">
        <v>1067130</v>
      </c>
      <c r="B7258" s="104" t="s">
        <v>236</v>
      </c>
      <c r="C7258" s="88">
        <v>60742</v>
      </c>
    </row>
    <row r="7259" spans="1:3" x14ac:dyDescent="0.25">
      <c r="A7259" s="80">
        <v>1067131</v>
      </c>
      <c r="B7259" s="104" t="s">
        <v>236</v>
      </c>
      <c r="C7259" s="88">
        <v>60745</v>
      </c>
    </row>
    <row r="7260" spans="1:3" x14ac:dyDescent="0.25">
      <c r="A7260" s="80">
        <v>1067132</v>
      </c>
      <c r="B7260" s="104" t="s">
        <v>236</v>
      </c>
      <c r="C7260" s="88">
        <v>60774</v>
      </c>
    </row>
    <row r="7261" spans="1:3" x14ac:dyDescent="0.25">
      <c r="A7261" s="80">
        <v>1067133</v>
      </c>
      <c r="B7261" s="104" t="s">
        <v>236</v>
      </c>
      <c r="C7261" s="88">
        <v>6078</v>
      </c>
    </row>
    <row r="7262" spans="1:3" x14ac:dyDescent="0.25">
      <c r="A7262" s="80">
        <v>1067134</v>
      </c>
      <c r="B7262" s="104" t="s">
        <v>236</v>
      </c>
      <c r="C7262" s="88">
        <v>60790</v>
      </c>
    </row>
    <row r="7263" spans="1:3" x14ac:dyDescent="0.25">
      <c r="A7263" s="80">
        <v>1067135</v>
      </c>
      <c r="B7263" s="91">
        <v>1032405</v>
      </c>
      <c r="C7263" s="88">
        <v>6080</v>
      </c>
    </row>
    <row r="7264" spans="1:3" x14ac:dyDescent="0.25">
      <c r="A7264" s="80">
        <v>1067136</v>
      </c>
      <c r="B7264" s="104" t="s">
        <v>236</v>
      </c>
      <c r="C7264" s="88">
        <v>6081</v>
      </c>
    </row>
    <row r="7265" spans="1:3" x14ac:dyDescent="0.25">
      <c r="A7265" s="80">
        <v>1067137</v>
      </c>
      <c r="B7265" s="104" t="s">
        <v>236</v>
      </c>
      <c r="C7265" s="88">
        <v>60814</v>
      </c>
    </row>
    <row r="7266" spans="1:3" x14ac:dyDescent="0.25">
      <c r="A7266" s="80">
        <v>1067138</v>
      </c>
      <c r="B7266" s="104" t="s">
        <v>236</v>
      </c>
      <c r="C7266" s="88">
        <v>60829</v>
      </c>
    </row>
    <row r="7267" spans="1:3" x14ac:dyDescent="0.25">
      <c r="A7267" s="80">
        <v>1067139</v>
      </c>
      <c r="B7267" s="104" t="s">
        <v>236</v>
      </c>
      <c r="C7267" s="88">
        <v>6083</v>
      </c>
    </row>
    <row r="7268" spans="1:3" x14ac:dyDescent="0.25">
      <c r="A7268" s="80">
        <v>1067140</v>
      </c>
      <c r="B7268" s="104" t="s">
        <v>236</v>
      </c>
      <c r="C7268" s="88">
        <v>60833</v>
      </c>
    </row>
    <row r="7269" spans="1:3" x14ac:dyDescent="0.25">
      <c r="A7269" s="80">
        <v>1067141</v>
      </c>
      <c r="B7269" s="104" t="s">
        <v>236</v>
      </c>
      <c r="C7269" s="88">
        <v>60835</v>
      </c>
    </row>
    <row r="7270" spans="1:3" x14ac:dyDescent="0.25">
      <c r="A7270" s="80">
        <v>1067142</v>
      </c>
      <c r="B7270" s="104" t="s">
        <v>236</v>
      </c>
      <c r="C7270" s="88">
        <v>60841</v>
      </c>
    </row>
    <row r="7271" spans="1:3" x14ac:dyDescent="0.25">
      <c r="A7271" s="80">
        <v>1067143</v>
      </c>
      <c r="B7271" s="104" t="s">
        <v>236</v>
      </c>
      <c r="C7271" s="88">
        <v>60847</v>
      </c>
    </row>
    <row r="7272" spans="1:3" x14ac:dyDescent="0.25">
      <c r="A7272" s="80">
        <v>1067144</v>
      </c>
      <c r="B7272" s="104" t="s">
        <v>236</v>
      </c>
      <c r="C7272" s="88">
        <v>60856</v>
      </c>
    </row>
    <row r="7273" spans="1:3" x14ac:dyDescent="0.25">
      <c r="A7273" s="80">
        <v>1067145</v>
      </c>
      <c r="B7273" s="91">
        <v>1032415</v>
      </c>
      <c r="C7273" s="88">
        <v>60862</v>
      </c>
    </row>
    <row r="7274" spans="1:3" x14ac:dyDescent="0.25">
      <c r="A7274" s="80">
        <v>1067146</v>
      </c>
      <c r="B7274" s="104" t="s">
        <v>236</v>
      </c>
      <c r="C7274" s="88">
        <v>60873</v>
      </c>
    </row>
    <row r="7275" spans="1:3" x14ac:dyDescent="0.25">
      <c r="A7275" s="80">
        <v>1067147</v>
      </c>
      <c r="B7275" s="104" t="s">
        <v>236</v>
      </c>
      <c r="C7275" s="88">
        <v>60880</v>
      </c>
    </row>
    <row r="7276" spans="1:3" x14ac:dyDescent="0.25">
      <c r="A7276" s="80">
        <v>1067148</v>
      </c>
      <c r="B7276" s="104" t="s">
        <v>236</v>
      </c>
      <c r="C7276" s="88">
        <v>6089</v>
      </c>
    </row>
    <row r="7277" spans="1:3" x14ac:dyDescent="0.25">
      <c r="A7277" s="80">
        <v>1067149</v>
      </c>
      <c r="B7277" s="104" t="s">
        <v>236</v>
      </c>
      <c r="C7277" s="88">
        <v>60897</v>
      </c>
    </row>
    <row r="7278" spans="1:3" x14ac:dyDescent="0.25">
      <c r="A7278" s="80">
        <v>1067150</v>
      </c>
      <c r="B7278" s="104" t="s">
        <v>236</v>
      </c>
      <c r="C7278" s="88">
        <v>60917</v>
      </c>
    </row>
    <row r="7279" spans="1:3" x14ac:dyDescent="0.25">
      <c r="A7279" s="80">
        <v>1067151</v>
      </c>
      <c r="B7279" s="91">
        <v>1032421</v>
      </c>
      <c r="C7279" s="88">
        <v>6092</v>
      </c>
    </row>
    <row r="7280" spans="1:3" x14ac:dyDescent="0.25">
      <c r="A7280" s="80">
        <v>1067152</v>
      </c>
      <c r="B7280" s="104" t="s">
        <v>236</v>
      </c>
      <c r="C7280" s="88">
        <v>60927</v>
      </c>
    </row>
    <row r="7281" spans="1:3" x14ac:dyDescent="0.25">
      <c r="A7281" s="80">
        <v>1067153</v>
      </c>
      <c r="B7281" s="91">
        <v>1032424</v>
      </c>
      <c r="C7281" s="88">
        <v>60939</v>
      </c>
    </row>
    <row r="7282" spans="1:3" x14ac:dyDescent="0.25">
      <c r="A7282" s="80">
        <v>1067154</v>
      </c>
      <c r="B7282" s="91">
        <v>1032425</v>
      </c>
      <c r="C7282" s="88">
        <v>60943</v>
      </c>
    </row>
    <row r="7283" spans="1:3" x14ac:dyDescent="0.25">
      <c r="A7283" s="80">
        <v>1067155</v>
      </c>
      <c r="B7283" s="104" t="s">
        <v>236</v>
      </c>
      <c r="C7283" s="88">
        <v>6096</v>
      </c>
    </row>
    <row r="7284" spans="1:3" x14ac:dyDescent="0.25">
      <c r="A7284" s="80">
        <v>1067156</v>
      </c>
      <c r="B7284" s="91">
        <v>1032427</v>
      </c>
      <c r="C7284" s="88">
        <v>6098</v>
      </c>
    </row>
    <row r="7285" spans="1:3" x14ac:dyDescent="0.25">
      <c r="A7285" s="80">
        <v>1067157</v>
      </c>
      <c r="B7285" s="104" t="s">
        <v>236</v>
      </c>
      <c r="C7285" s="88">
        <v>60993</v>
      </c>
    </row>
    <row r="7286" spans="1:3" x14ac:dyDescent="0.25">
      <c r="A7286" s="80">
        <v>1067158</v>
      </c>
      <c r="B7286" s="104" t="s">
        <v>236</v>
      </c>
      <c r="C7286" s="88">
        <v>60994</v>
      </c>
    </row>
    <row r="7287" spans="1:3" x14ac:dyDescent="0.25">
      <c r="A7287" s="80">
        <v>1067159</v>
      </c>
      <c r="B7287" s="104" t="s">
        <v>236</v>
      </c>
      <c r="C7287" s="88">
        <v>61018</v>
      </c>
    </row>
    <row r="7288" spans="1:3" x14ac:dyDescent="0.25">
      <c r="A7288" s="80">
        <v>1067160</v>
      </c>
      <c r="B7288" s="104" t="s">
        <v>236</v>
      </c>
      <c r="C7288" s="88">
        <v>6103</v>
      </c>
    </row>
    <row r="7289" spans="1:3" x14ac:dyDescent="0.25">
      <c r="A7289" s="80">
        <v>1067161</v>
      </c>
      <c r="B7289" s="104" t="s">
        <v>236</v>
      </c>
      <c r="C7289" s="88">
        <v>61050</v>
      </c>
    </row>
    <row r="7290" spans="1:3" x14ac:dyDescent="0.25">
      <c r="A7290" s="80">
        <v>1067162</v>
      </c>
      <c r="B7290" s="104" t="s">
        <v>236</v>
      </c>
      <c r="C7290" s="88">
        <v>61057</v>
      </c>
    </row>
    <row r="7291" spans="1:3" x14ac:dyDescent="0.25">
      <c r="A7291" s="80">
        <v>1067163</v>
      </c>
      <c r="B7291" s="104" t="s">
        <v>236</v>
      </c>
      <c r="C7291" s="88">
        <v>6106</v>
      </c>
    </row>
    <row r="7292" spans="1:3" x14ac:dyDescent="0.25">
      <c r="A7292" s="80">
        <v>1067164</v>
      </c>
      <c r="B7292" s="104" t="s">
        <v>236</v>
      </c>
      <c r="C7292" s="88">
        <v>61063</v>
      </c>
    </row>
    <row r="7293" spans="1:3" x14ac:dyDescent="0.25">
      <c r="A7293" s="80">
        <v>1067165</v>
      </c>
      <c r="B7293" s="104" t="s">
        <v>236</v>
      </c>
      <c r="C7293" s="88">
        <v>61076</v>
      </c>
    </row>
    <row r="7294" spans="1:3" x14ac:dyDescent="0.25">
      <c r="A7294" s="80">
        <v>1067166</v>
      </c>
      <c r="B7294" s="91">
        <v>1032437</v>
      </c>
      <c r="C7294" s="88">
        <v>61081</v>
      </c>
    </row>
    <row r="7295" spans="1:3" x14ac:dyDescent="0.25">
      <c r="A7295" s="80">
        <v>1067167</v>
      </c>
      <c r="B7295" s="91">
        <v>1032438</v>
      </c>
      <c r="C7295" s="88">
        <v>61082</v>
      </c>
    </row>
    <row r="7296" spans="1:3" x14ac:dyDescent="0.25">
      <c r="A7296" s="80">
        <v>1067168</v>
      </c>
      <c r="B7296" s="104" t="s">
        <v>236</v>
      </c>
      <c r="C7296" s="88">
        <v>61087</v>
      </c>
    </row>
    <row r="7297" spans="1:3" x14ac:dyDescent="0.25">
      <c r="A7297" s="80">
        <v>1067169</v>
      </c>
      <c r="B7297" s="104" t="s">
        <v>236</v>
      </c>
      <c r="C7297" s="88">
        <v>61093</v>
      </c>
    </row>
    <row r="7298" spans="1:3" x14ac:dyDescent="0.25">
      <c r="A7298" s="80">
        <v>1067170</v>
      </c>
      <c r="B7298" s="91">
        <v>1032441</v>
      </c>
      <c r="C7298" s="88">
        <v>6110</v>
      </c>
    </row>
    <row r="7299" spans="1:3" x14ac:dyDescent="0.25">
      <c r="A7299" s="80">
        <v>1067171</v>
      </c>
      <c r="B7299" s="91">
        <v>1032443</v>
      </c>
      <c r="C7299" s="88">
        <v>6111</v>
      </c>
    </row>
    <row r="7300" spans="1:3" x14ac:dyDescent="0.25">
      <c r="A7300" s="80">
        <v>1067172</v>
      </c>
      <c r="B7300" s="91">
        <v>1032444</v>
      </c>
      <c r="C7300" s="88">
        <v>61114</v>
      </c>
    </row>
    <row r="7301" spans="1:3" x14ac:dyDescent="0.25">
      <c r="A7301" s="80">
        <v>1067173</v>
      </c>
      <c r="B7301" s="104" t="s">
        <v>236</v>
      </c>
      <c r="C7301" s="88">
        <v>61126</v>
      </c>
    </row>
    <row r="7302" spans="1:3" x14ac:dyDescent="0.25">
      <c r="A7302" s="80">
        <v>1067174</v>
      </c>
      <c r="B7302" s="91">
        <v>1032446</v>
      </c>
      <c r="C7302" s="88">
        <v>61134</v>
      </c>
    </row>
    <row r="7303" spans="1:3" x14ac:dyDescent="0.25">
      <c r="A7303" s="80">
        <v>1067175</v>
      </c>
      <c r="B7303" s="104" t="s">
        <v>236</v>
      </c>
      <c r="C7303" s="88">
        <v>61136</v>
      </c>
    </row>
    <row r="7304" spans="1:3" x14ac:dyDescent="0.25">
      <c r="A7304" s="80">
        <v>1067176</v>
      </c>
      <c r="B7304" s="104" t="s">
        <v>236</v>
      </c>
      <c r="C7304" s="88">
        <v>61154</v>
      </c>
    </row>
    <row r="7305" spans="1:3" x14ac:dyDescent="0.25">
      <c r="A7305" s="80">
        <v>1067177</v>
      </c>
      <c r="B7305" s="104" t="s">
        <v>236</v>
      </c>
      <c r="C7305" s="88">
        <v>61165</v>
      </c>
    </row>
    <row r="7306" spans="1:3" x14ac:dyDescent="0.25">
      <c r="A7306" s="80">
        <v>1067178</v>
      </c>
      <c r="B7306" s="91">
        <v>1032450</v>
      </c>
      <c r="C7306" s="88">
        <v>61166</v>
      </c>
    </row>
    <row r="7307" spans="1:3" x14ac:dyDescent="0.25">
      <c r="A7307" s="80">
        <v>1067179</v>
      </c>
      <c r="B7307" s="104" t="s">
        <v>236</v>
      </c>
      <c r="C7307" s="88">
        <v>61169</v>
      </c>
    </row>
    <row r="7308" spans="1:3" x14ac:dyDescent="0.25">
      <c r="A7308" s="80">
        <v>1067180</v>
      </c>
      <c r="B7308" s="104" t="s">
        <v>236</v>
      </c>
      <c r="C7308" s="88">
        <v>6117</v>
      </c>
    </row>
    <row r="7309" spans="1:3" x14ac:dyDescent="0.25">
      <c r="A7309" s="80">
        <v>1067181</v>
      </c>
      <c r="B7309" s="91">
        <v>1032454</v>
      </c>
      <c r="C7309" s="88">
        <v>61172</v>
      </c>
    </row>
    <row r="7310" spans="1:3" x14ac:dyDescent="0.25">
      <c r="A7310" s="80">
        <v>1067182</v>
      </c>
      <c r="B7310" s="104" t="s">
        <v>236</v>
      </c>
      <c r="C7310" s="88">
        <v>61184</v>
      </c>
    </row>
    <row r="7311" spans="1:3" x14ac:dyDescent="0.25">
      <c r="A7311" s="80">
        <v>1067183</v>
      </c>
      <c r="B7311" s="104" t="s">
        <v>236</v>
      </c>
      <c r="C7311" s="88">
        <v>61193</v>
      </c>
    </row>
    <row r="7312" spans="1:3" x14ac:dyDescent="0.25">
      <c r="A7312" s="80">
        <v>1067184</v>
      </c>
      <c r="B7312" s="104" t="s">
        <v>236</v>
      </c>
      <c r="C7312" s="88">
        <v>6122</v>
      </c>
    </row>
    <row r="7313" spans="1:3" x14ac:dyDescent="0.25">
      <c r="A7313" s="80">
        <v>1067185</v>
      </c>
      <c r="B7313" s="91">
        <v>1032458</v>
      </c>
      <c r="C7313" s="88">
        <v>61220</v>
      </c>
    </row>
    <row r="7314" spans="1:3" x14ac:dyDescent="0.25">
      <c r="A7314" s="80">
        <v>1067186</v>
      </c>
      <c r="B7314" s="104" t="s">
        <v>236</v>
      </c>
      <c r="C7314" s="88">
        <v>6123</v>
      </c>
    </row>
    <row r="7315" spans="1:3" x14ac:dyDescent="0.25">
      <c r="A7315" s="80">
        <v>1067187</v>
      </c>
      <c r="B7315" s="104" t="s">
        <v>236</v>
      </c>
      <c r="C7315" s="88">
        <v>61237</v>
      </c>
    </row>
    <row r="7316" spans="1:3" x14ac:dyDescent="0.25">
      <c r="A7316" s="80">
        <v>1067188</v>
      </c>
      <c r="B7316" s="104" t="s">
        <v>236</v>
      </c>
      <c r="C7316" s="88">
        <v>61241</v>
      </c>
    </row>
    <row r="7317" spans="1:3" x14ac:dyDescent="0.25">
      <c r="A7317" s="80">
        <v>1067189</v>
      </c>
      <c r="B7317" s="104" t="s">
        <v>236</v>
      </c>
      <c r="C7317" s="88">
        <v>61263</v>
      </c>
    </row>
    <row r="7318" spans="1:3" x14ac:dyDescent="0.25">
      <c r="A7318" s="80">
        <v>1067190</v>
      </c>
      <c r="B7318" s="104" t="s">
        <v>236</v>
      </c>
      <c r="C7318" s="88">
        <v>61265</v>
      </c>
    </row>
    <row r="7319" spans="1:3" x14ac:dyDescent="0.25">
      <c r="A7319" s="80">
        <v>1067191</v>
      </c>
      <c r="B7319" s="91">
        <v>1032464</v>
      </c>
      <c r="C7319" s="88">
        <v>61270</v>
      </c>
    </row>
    <row r="7320" spans="1:3" x14ac:dyDescent="0.25">
      <c r="A7320" s="80">
        <v>1067192</v>
      </c>
      <c r="B7320" s="104" t="s">
        <v>236</v>
      </c>
      <c r="C7320" s="88">
        <v>6128</v>
      </c>
    </row>
    <row r="7321" spans="1:3" x14ac:dyDescent="0.25">
      <c r="A7321" s="80">
        <v>1067193</v>
      </c>
      <c r="B7321" s="104" t="s">
        <v>236</v>
      </c>
      <c r="C7321" s="88">
        <v>61287</v>
      </c>
    </row>
    <row r="7322" spans="1:3" x14ac:dyDescent="0.25">
      <c r="A7322" s="80">
        <v>1067194</v>
      </c>
      <c r="B7322" s="104" t="s">
        <v>236</v>
      </c>
      <c r="C7322" s="88">
        <v>6129</v>
      </c>
    </row>
    <row r="7323" spans="1:3" x14ac:dyDescent="0.25">
      <c r="A7323" s="80">
        <v>1067195</v>
      </c>
      <c r="B7323" s="91">
        <v>1032468</v>
      </c>
      <c r="C7323" s="88">
        <v>61292</v>
      </c>
    </row>
    <row r="7324" spans="1:3" x14ac:dyDescent="0.25">
      <c r="A7324" s="80">
        <v>1067196</v>
      </c>
      <c r="B7324" s="104" t="s">
        <v>236</v>
      </c>
      <c r="C7324" s="88">
        <v>61293</v>
      </c>
    </row>
    <row r="7325" spans="1:3" x14ac:dyDescent="0.25">
      <c r="A7325" s="80">
        <v>1067197</v>
      </c>
      <c r="B7325" s="104" t="s">
        <v>236</v>
      </c>
      <c r="C7325" s="88">
        <v>6130</v>
      </c>
    </row>
    <row r="7326" spans="1:3" x14ac:dyDescent="0.25">
      <c r="A7326" s="80">
        <v>1067198</v>
      </c>
      <c r="B7326" s="91">
        <v>1032471</v>
      </c>
      <c r="C7326" s="88">
        <v>61305</v>
      </c>
    </row>
    <row r="7327" spans="1:3" x14ac:dyDescent="0.25">
      <c r="A7327" s="80">
        <v>1067199</v>
      </c>
      <c r="B7327" s="104" t="s">
        <v>236</v>
      </c>
      <c r="C7327" s="88">
        <v>61314</v>
      </c>
    </row>
    <row r="7328" spans="1:3" x14ac:dyDescent="0.25">
      <c r="A7328" s="80">
        <v>1067200</v>
      </c>
      <c r="B7328" s="104" t="s">
        <v>236</v>
      </c>
      <c r="C7328" s="88">
        <v>61318</v>
      </c>
    </row>
    <row r="7329" spans="1:3" x14ac:dyDescent="0.25">
      <c r="A7329" s="80">
        <v>1067201</v>
      </c>
      <c r="B7329" s="91">
        <v>1032474</v>
      </c>
      <c r="C7329" s="88">
        <v>6132</v>
      </c>
    </row>
    <row r="7330" spans="1:3" x14ac:dyDescent="0.25">
      <c r="A7330" s="80">
        <v>1067202</v>
      </c>
      <c r="B7330" s="104" t="s">
        <v>236</v>
      </c>
      <c r="C7330" s="88">
        <v>61340</v>
      </c>
    </row>
    <row r="7331" spans="1:3" x14ac:dyDescent="0.25">
      <c r="A7331" s="80">
        <v>1067203</v>
      </c>
      <c r="B7331" s="91">
        <v>1032476</v>
      </c>
      <c r="C7331" s="88">
        <v>61368</v>
      </c>
    </row>
    <row r="7332" spans="1:3" x14ac:dyDescent="0.25">
      <c r="A7332" s="80">
        <v>1067204</v>
      </c>
      <c r="B7332" s="91">
        <v>1032477</v>
      </c>
      <c r="C7332" s="88">
        <v>61371</v>
      </c>
    </row>
    <row r="7333" spans="1:3" x14ac:dyDescent="0.25">
      <c r="A7333" s="80">
        <v>1067205</v>
      </c>
      <c r="B7333" s="104" t="s">
        <v>236</v>
      </c>
      <c r="C7333" s="88">
        <v>6138</v>
      </c>
    </row>
    <row r="7334" spans="1:3" x14ac:dyDescent="0.25">
      <c r="A7334" s="80">
        <v>1067206</v>
      </c>
      <c r="B7334" s="104" t="s">
        <v>236</v>
      </c>
      <c r="C7334" s="88">
        <v>61380</v>
      </c>
    </row>
    <row r="7335" spans="1:3" x14ac:dyDescent="0.25">
      <c r="A7335" s="80">
        <v>1067207</v>
      </c>
      <c r="B7335" s="104" t="s">
        <v>236</v>
      </c>
      <c r="C7335" s="88">
        <v>61381</v>
      </c>
    </row>
    <row r="7336" spans="1:3" x14ac:dyDescent="0.25">
      <c r="A7336" s="80">
        <v>1067208</v>
      </c>
      <c r="B7336" s="91">
        <v>1032482</v>
      </c>
      <c r="C7336" s="88">
        <v>61415</v>
      </c>
    </row>
    <row r="7337" spans="1:3" x14ac:dyDescent="0.25">
      <c r="A7337" s="80">
        <v>1067209</v>
      </c>
      <c r="B7337" s="91">
        <v>1032483</v>
      </c>
      <c r="C7337" s="88">
        <v>61418</v>
      </c>
    </row>
    <row r="7338" spans="1:3" x14ac:dyDescent="0.25">
      <c r="A7338" s="80">
        <v>1067210</v>
      </c>
      <c r="B7338" s="104" t="s">
        <v>236</v>
      </c>
      <c r="C7338" s="88">
        <v>61423</v>
      </c>
    </row>
    <row r="7339" spans="1:3" x14ac:dyDescent="0.25">
      <c r="A7339" s="80">
        <v>1067211</v>
      </c>
      <c r="B7339" s="104" t="s">
        <v>236</v>
      </c>
      <c r="C7339" s="88">
        <v>61429</v>
      </c>
    </row>
    <row r="7340" spans="1:3" x14ac:dyDescent="0.25">
      <c r="A7340" s="80">
        <v>1067212</v>
      </c>
      <c r="B7340" s="91">
        <v>1032487</v>
      </c>
      <c r="C7340" s="88">
        <v>61437</v>
      </c>
    </row>
    <row r="7341" spans="1:3" x14ac:dyDescent="0.25">
      <c r="A7341" s="80">
        <v>1067213</v>
      </c>
      <c r="B7341" s="104" t="s">
        <v>236</v>
      </c>
      <c r="C7341" s="88">
        <v>61438</v>
      </c>
    </row>
    <row r="7342" spans="1:3" x14ac:dyDescent="0.25">
      <c r="A7342" s="80">
        <v>1067214</v>
      </c>
      <c r="B7342" s="91">
        <v>1032489</v>
      </c>
      <c r="C7342" s="88">
        <v>61442</v>
      </c>
    </row>
    <row r="7343" spans="1:3" x14ac:dyDescent="0.25">
      <c r="A7343" s="80">
        <v>1067215</v>
      </c>
      <c r="B7343" s="104" t="s">
        <v>236</v>
      </c>
      <c r="C7343" s="88">
        <v>61455</v>
      </c>
    </row>
    <row r="7344" spans="1:3" x14ac:dyDescent="0.25">
      <c r="A7344" s="80">
        <v>1067216</v>
      </c>
      <c r="B7344" s="91">
        <v>1032491</v>
      </c>
      <c r="C7344" s="88">
        <v>61457</v>
      </c>
    </row>
    <row r="7345" spans="1:3" x14ac:dyDescent="0.25">
      <c r="A7345" s="80">
        <v>1067217</v>
      </c>
      <c r="B7345" s="104" t="s">
        <v>236</v>
      </c>
      <c r="C7345" s="88">
        <v>61470</v>
      </c>
    </row>
    <row r="7346" spans="1:3" x14ac:dyDescent="0.25">
      <c r="A7346" s="80">
        <v>1067218</v>
      </c>
      <c r="B7346" s="91">
        <v>1032493</v>
      </c>
      <c r="C7346" s="88">
        <v>61481</v>
      </c>
    </row>
    <row r="7347" spans="1:3" x14ac:dyDescent="0.25">
      <c r="A7347" s="80">
        <v>1067219</v>
      </c>
      <c r="B7347" s="104" t="s">
        <v>236</v>
      </c>
      <c r="C7347" s="88">
        <v>6150</v>
      </c>
    </row>
    <row r="7348" spans="1:3" x14ac:dyDescent="0.25">
      <c r="A7348" s="80">
        <v>1067220</v>
      </c>
      <c r="B7348" s="104" t="s">
        <v>236</v>
      </c>
      <c r="C7348" s="88">
        <v>61504</v>
      </c>
    </row>
    <row r="7349" spans="1:3" x14ac:dyDescent="0.25">
      <c r="A7349" s="80">
        <v>1067221</v>
      </c>
      <c r="B7349" s="91">
        <v>1032496</v>
      </c>
      <c r="C7349" s="88">
        <v>61508</v>
      </c>
    </row>
    <row r="7350" spans="1:3" x14ac:dyDescent="0.25">
      <c r="A7350" s="80">
        <v>1067222</v>
      </c>
      <c r="B7350" s="91">
        <v>1032497</v>
      </c>
      <c r="C7350" s="88">
        <v>61510</v>
      </c>
    </row>
    <row r="7351" spans="1:3" x14ac:dyDescent="0.25">
      <c r="A7351" s="80">
        <v>1067223</v>
      </c>
      <c r="B7351" s="104" t="s">
        <v>236</v>
      </c>
      <c r="C7351" s="88">
        <v>61527</v>
      </c>
    </row>
    <row r="7352" spans="1:3" x14ac:dyDescent="0.25">
      <c r="A7352" s="80">
        <v>1067224</v>
      </c>
      <c r="B7352" s="91">
        <v>1032499</v>
      </c>
      <c r="C7352" s="88">
        <v>6153</v>
      </c>
    </row>
    <row r="7353" spans="1:3" x14ac:dyDescent="0.25">
      <c r="A7353" s="80">
        <v>1067225</v>
      </c>
      <c r="B7353" s="104" t="s">
        <v>236</v>
      </c>
      <c r="C7353" s="88">
        <v>6154</v>
      </c>
    </row>
    <row r="7354" spans="1:3" x14ac:dyDescent="0.25">
      <c r="A7354" s="80">
        <v>1067226</v>
      </c>
      <c r="B7354" s="104" t="s">
        <v>236</v>
      </c>
      <c r="C7354" s="88">
        <v>61543</v>
      </c>
    </row>
    <row r="7355" spans="1:3" x14ac:dyDescent="0.25">
      <c r="A7355" s="80">
        <v>1067227</v>
      </c>
      <c r="B7355" s="104" t="s">
        <v>236</v>
      </c>
      <c r="C7355" s="88">
        <v>61547</v>
      </c>
    </row>
    <row r="7356" spans="1:3" x14ac:dyDescent="0.25">
      <c r="A7356" s="80">
        <v>1067228</v>
      </c>
      <c r="B7356" s="91">
        <v>1032503</v>
      </c>
      <c r="C7356" s="88">
        <v>6156</v>
      </c>
    </row>
    <row r="7357" spans="1:3" x14ac:dyDescent="0.25">
      <c r="A7357" s="80">
        <v>1067229</v>
      </c>
      <c r="B7357" s="104" t="s">
        <v>236</v>
      </c>
      <c r="C7357" s="88">
        <v>61575</v>
      </c>
    </row>
    <row r="7358" spans="1:3" x14ac:dyDescent="0.25">
      <c r="A7358" s="80">
        <v>1067230</v>
      </c>
      <c r="B7358" s="104" t="s">
        <v>236</v>
      </c>
      <c r="C7358" s="88">
        <v>61579</v>
      </c>
    </row>
    <row r="7359" spans="1:3" x14ac:dyDescent="0.25">
      <c r="A7359" s="80">
        <v>1067231</v>
      </c>
      <c r="B7359" s="91">
        <v>1032507</v>
      </c>
      <c r="C7359" s="88">
        <v>6158</v>
      </c>
    </row>
    <row r="7360" spans="1:3" x14ac:dyDescent="0.25">
      <c r="A7360" s="80">
        <v>1067232</v>
      </c>
      <c r="B7360" s="91">
        <v>1032508</v>
      </c>
      <c r="C7360" s="88">
        <v>61582</v>
      </c>
    </row>
    <row r="7361" spans="1:3" x14ac:dyDescent="0.25">
      <c r="A7361" s="80">
        <v>1067233</v>
      </c>
      <c r="B7361" s="91">
        <v>1032509</v>
      </c>
      <c r="C7361" s="88">
        <v>61589</v>
      </c>
    </row>
    <row r="7362" spans="1:3" x14ac:dyDescent="0.25">
      <c r="A7362" s="80">
        <v>1067234</v>
      </c>
      <c r="B7362" s="104" t="s">
        <v>236</v>
      </c>
      <c r="C7362" s="88">
        <v>61590</v>
      </c>
    </row>
    <row r="7363" spans="1:3" x14ac:dyDescent="0.25">
      <c r="A7363" s="80">
        <v>1067235</v>
      </c>
      <c r="B7363" s="91">
        <v>1032511</v>
      </c>
      <c r="C7363" s="88">
        <v>61601</v>
      </c>
    </row>
    <row r="7364" spans="1:3" x14ac:dyDescent="0.25">
      <c r="A7364" s="80">
        <v>1067236</v>
      </c>
      <c r="B7364" s="91">
        <v>1032512</v>
      </c>
      <c r="C7364" s="88">
        <v>61613</v>
      </c>
    </row>
    <row r="7365" spans="1:3" x14ac:dyDescent="0.25">
      <c r="A7365" s="80">
        <v>1067237</v>
      </c>
      <c r="B7365" s="91">
        <v>1032513</v>
      </c>
      <c r="C7365" s="88">
        <v>61618</v>
      </c>
    </row>
    <row r="7366" spans="1:3" x14ac:dyDescent="0.25">
      <c r="A7366" s="80">
        <v>1067238</v>
      </c>
      <c r="B7366" s="104" t="s">
        <v>236</v>
      </c>
      <c r="C7366" s="88">
        <v>6162</v>
      </c>
    </row>
    <row r="7367" spans="1:3" x14ac:dyDescent="0.25">
      <c r="A7367" s="80">
        <v>1067239</v>
      </c>
      <c r="B7367" s="91">
        <v>1032515</v>
      </c>
      <c r="C7367" s="88">
        <v>61631</v>
      </c>
    </row>
    <row r="7368" spans="1:3" x14ac:dyDescent="0.25">
      <c r="A7368" s="80">
        <v>1067240</v>
      </c>
      <c r="B7368" s="91">
        <v>1032516</v>
      </c>
      <c r="C7368" s="88">
        <v>6164</v>
      </c>
    </row>
    <row r="7369" spans="1:3" x14ac:dyDescent="0.25">
      <c r="A7369" s="80">
        <v>1067241</v>
      </c>
      <c r="B7369" s="91">
        <v>1032517</v>
      </c>
      <c r="C7369" s="88">
        <v>61648</v>
      </c>
    </row>
    <row r="7370" spans="1:3" x14ac:dyDescent="0.25">
      <c r="A7370" s="80">
        <v>1067242</v>
      </c>
      <c r="B7370" s="91">
        <v>1032518</v>
      </c>
      <c r="C7370" s="88">
        <v>61656</v>
      </c>
    </row>
    <row r="7371" spans="1:3" x14ac:dyDescent="0.25">
      <c r="A7371" s="80">
        <v>1067243</v>
      </c>
      <c r="B7371" s="91">
        <v>1032519</v>
      </c>
      <c r="C7371" s="88">
        <v>61659</v>
      </c>
    </row>
    <row r="7372" spans="1:3" x14ac:dyDescent="0.25">
      <c r="A7372" s="80">
        <v>1067244</v>
      </c>
      <c r="B7372" s="104" t="s">
        <v>236</v>
      </c>
      <c r="C7372" s="88">
        <v>6166</v>
      </c>
    </row>
    <row r="7373" spans="1:3" x14ac:dyDescent="0.25">
      <c r="A7373" s="80">
        <v>1067245</v>
      </c>
      <c r="B7373" s="104" t="s">
        <v>236</v>
      </c>
      <c r="C7373" s="88">
        <v>61669</v>
      </c>
    </row>
    <row r="7374" spans="1:3" x14ac:dyDescent="0.25">
      <c r="A7374" s="80">
        <v>1067246</v>
      </c>
      <c r="B7374" s="104" t="s">
        <v>236</v>
      </c>
      <c r="C7374" s="88">
        <v>61672</v>
      </c>
    </row>
    <row r="7375" spans="1:3" x14ac:dyDescent="0.25">
      <c r="A7375" s="80">
        <v>1067247</v>
      </c>
      <c r="B7375" s="91">
        <v>1032523</v>
      </c>
      <c r="C7375" s="88">
        <v>61675</v>
      </c>
    </row>
    <row r="7376" spans="1:3" x14ac:dyDescent="0.25">
      <c r="A7376" s="80">
        <v>1067248</v>
      </c>
      <c r="B7376" s="91">
        <v>1032524</v>
      </c>
      <c r="C7376" s="88">
        <v>61679</v>
      </c>
    </row>
    <row r="7377" spans="1:3" x14ac:dyDescent="0.25">
      <c r="A7377" s="80">
        <v>1067249</v>
      </c>
      <c r="B7377" s="91">
        <v>1032525</v>
      </c>
      <c r="C7377" s="88">
        <v>6169</v>
      </c>
    </row>
    <row r="7378" spans="1:3" x14ac:dyDescent="0.25">
      <c r="A7378" s="80">
        <v>1067250</v>
      </c>
      <c r="B7378" s="91">
        <v>1032526</v>
      </c>
      <c r="C7378" s="88">
        <v>61694</v>
      </c>
    </row>
    <row r="7379" spans="1:3" x14ac:dyDescent="0.25">
      <c r="A7379" s="80">
        <v>1067251</v>
      </c>
      <c r="B7379" s="91">
        <v>1032527</v>
      </c>
      <c r="C7379" s="88">
        <v>61701</v>
      </c>
    </row>
    <row r="7380" spans="1:3" x14ac:dyDescent="0.25">
      <c r="A7380" s="80">
        <v>1067252</v>
      </c>
      <c r="B7380" s="104" t="s">
        <v>236</v>
      </c>
      <c r="C7380" s="88">
        <v>6171</v>
      </c>
    </row>
    <row r="7381" spans="1:3" x14ac:dyDescent="0.25">
      <c r="A7381" s="80">
        <v>1067253</v>
      </c>
      <c r="B7381" s="91">
        <v>1032529</v>
      </c>
      <c r="C7381" s="88">
        <v>61711</v>
      </c>
    </row>
    <row r="7382" spans="1:3" x14ac:dyDescent="0.25">
      <c r="A7382" s="80">
        <v>1067254</v>
      </c>
      <c r="B7382" s="104" t="s">
        <v>236</v>
      </c>
      <c r="C7382" s="88">
        <v>61720</v>
      </c>
    </row>
    <row r="7383" spans="1:3" x14ac:dyDescent="0.25">
      <c r="A7383" s="80">
        <v>1067255</v>
      </c>
      <c r="B7383" s="91">
        <v>1032531</v>
      </c>
      <c r="C7383" s="88">
        <v>61721</v>
      </c>
    </row>
    <row r="7384" spans="1:3" x14ac:dyDescent="0.25">
      <c r="A7384" s="80">
        <v>1067256</v>
      </c>
      <c r="B7384" s="91">
        <v>1032532</v>
      </c>
      <c r="C7384" s="88">
        <v>61731</v>
      </c>
    </row>
    <row r="7385" spans="1:3" x14ac:dyDescent="0.25">
      <c r="A7385" s="80">
        <v>1067257</v>
      </c>
      <c r="B7385" s="104" t="s">
        <v>236</v>
      </c>
      <c r="C7385" s="88">
        <v>61736</v>
      </c>
    </row>
    <row r="7386" spans="1:3" x14ac:dyDescent="0.25">
      <c r="A7386" s="80">
        <v>1067258</v>
      </c>
      <c r="B7386" s="104" t="s">
        <v>236</v>
      </c>
      <c r="C7386" s="88">
        <v>6174</v>
      </c>
    </row>
    <row r="7387" spans="1:3" x14ac:dyDescent="0.25">
      <c r="A7387" s="80">
        <v>1067259</v>
      </c>
      <c r="B7387" s="104" t="s">
        <v>236</v>
      </c>
      <c r="C7387" s="88">
        <v>61749</v>
      </c>
    </row>
    <row r="7388" spans="1:3" x14ac:dyDescent="0.25">
      <c r="A7388" s="80">
        <v>1067260</v>
      </c>
      <c r="B7388" s="91">
        <v>1032536</v>
      </c>
      <c r="C7388" s="88">
        <v>61751</v>
      </c>
    </row>
    <row r="7389" spans="1:3" x14ac:dyDescent="0.25">
      <c r="A7389" s="80">
        <v>1067261</v>
      </c>
      <c r="B7389" s="91">
        <v>1032537</v>
      </c>
      <c r="C7389" s="88">
        <v>61753</v>
      </c>
    </row>
    <row r="7390" spans="1:3" x14ac:dyDescent="0.25">
      <c r="A7390" s="80">
        <v>1067262</v>
      </c>
      <c r="B7390" s="104" t="s">
        <v>236</v>
      </c>
      <c r="C7390" s="88">
        <v>61764</v>
      </c>
    </row>
    <row r="7391" spans="1:3" x14ac:dyDescent="0.25">
      <c r="A7391" s="80">
        <v>1067263</v>
      </c>
      <c r="B7391" s="91">
        <v>1032539</v>
      </c>
      <c r="C7391" s="88">
        <v>6177</v>
      </c>
    </row>
    <row r="7392" spans="1:3" x14ac:dyDescent="0.25">
      <c r="A7392" s="80">
        <v>1067264</v>
      </c>
      <c r="B7392" s="91">
        <v>1032540</v>
      </c>
      <c r="C7392" s="88">
        <v>61773</v>
      </c>
    </row>
    <row r="7393" spans="1:3" x14ac:dyDescent="0.25">
      <c r="A7393" s="80">
        <v>1067265</v>
      </c>
      <c r="B7393" s="104" t="s">
        <v>236</v>
      </c>
      <c r="C7393" s="88">
        <v>61783</v>
      </c>
    </row>
    <row r="7394" spans="1:3" x14ac:dyDescent="0.25">
      <c r="A7394" s="80">
        <v>1067266</v>
      </c>
      <c r="B7394" s="91">
        <v>1032542</v>
      </c>
      <c r="C7394" s="88">
        <v>6179</v>
      </c>
    </row>
    <row r="7395" spans="1:3" x14ac:dyDescent="0.25">
      <c r="A7395" s="80">
        <v>1067267</v>
      </c>
      <c r="B7395" s="104" t="s">
        <v>236</v>
      </c>
      <c r="C7395" s="88">
        <v>6183</v>
      </c>
    </row>
    <row r="7396" spans="1:3" x14ac:dyDescent="0.25">
      <c r="A7396" s="80">
        <v>1067268</v>
      </c>
      <c r="B7396" s="104" t="s">
        <v>236</v>
      </c>
      <c r="C7396" s="88">
        <v>61833</v>
      </c>
    </row>
    <row r="7397" spans="1:3" x14ac:dyDescent="0.25">
      <c r="A7397" s="80">
        <v>1067269</v>
      </c>
      <c r="B7397" s="104" t="s">
        <v>236</v>
      </c>
      <c r="C7397" s="88">
        <v>61834</v>
      </c>
    </row>
    <row r="7398" spans="1:3" x14ac:dyDescent="0.25">
      <c r="A7398" s="80">
        <v>1067270</v>
      </c>
      <c r="B7398" s="91">
        <v>1032546</v>
      </c>
      <c r="C7398" s="88">
        <v>61836</v>
      </c>
    </row>
    <row r="7399" spans="1:3" x14ac:dyDescent="0.25">
      <c r="A7399" s="80">
        <v>1067271</v>
      </c>
      <c r="B7399" s="104" t="s">
        <v>236</v>
      </c>
      <c r="C7399" s="88">
        <v>6185</v>
      </c>
    </row>
    <row r="7400" spans="1:3" x14ac:dyDescent="0.25">
      <c r="A7400" s="80">
        <v>1067272</v>
      </c>
      <c r="B7400" s="91">
        <v>1032548</v>
      </c>
      <c r="C7400" s="88">
        <v>61853</v>
      </c>
    </row>
    <row r="7401" spans="1:3" x14ac:dyDescent="0.25">
      <c r="A7401" s="80">
        <v>1067273</v>
      </c>
      <c r="B7401" s="104" t="s">
        <v>236</v>
      </c>
      <c r="C7401" s="88">
        <v>61856</v>
      </c>
    </row>
    <row r="7402" spans="1:3" x14ac:dyDescent="0.25">
      <c r="A7402" s="80">
        <v>1067274</v>
      </c>
      <c r="B7402" s="104" t="s">
        <v>236</v>
      </c>
      <c r="C7402" s="88">
        <v>61874</v>
      </c>
    </row>
    <row r="7403" spans="1:3" x14ac:dyDescent="0.25">
      <c r="A7403" s="80">
        <v>1067275</v>
      </c>
      <c r="B7403" s="104" t="s">
        <v>236</v>
      </c>
      <c r="C7403" s="88">
        <v>61883</v>
      </c>
    </row>
    <row r="7404" spans="1:3" x14ac:dyDescent="0.25">
      <c r="A7404" s="80">
        <v>1067276</v>
      </c>
      <c r="B7404" s="91">
        <v>1032552</v>
      </c>
      <c r="C7404" s="88">
        <v>6190</v>
      </c>
    </row>
    <row r="7405" spans="1:3" x14ac:dyDescent="0.25">
      <c r="A7405" s="80">
        <v>1067277</v>
      </c>
      <c r="B7405" s="104" t="s">
        <v>236</v>
      </c>
      <c r="C7405" s="88">
        <v>61902</v>
      </c>
    </row>
    <row r="7406" spans="1:3" x14ac:dyDescent="0.25">
      <c r="A7406" s="80">
        <v>1067278</v>
      </c>
      <c r="B7406" s="91">
        <v>1032554</v>
      </c>
      <c r="C7406" s="88">
        <v>6191</v>
      </c>
    </row>
    <row r="7407" spans="1:3" x14ac:dyDescent="0.25">
      <c r="A7407" s="80">
        <v>1067279</v>
      </c>
      <c r="B7407" s="91">
        <v>1032556</v>
      </c>
      <c r="C7407" s="88">
        <v>61948</v>
      </c>
    </row>
    <row r="7408" spans="1:3" x14ac:dyDescent="0.25">
      <c r="A7408" s="80">
        <v>1067280</v>
      </c>
      <c r="B7408" s="104" t="s">
        <v>236</v>
      </c>
      <c r="C7408" s="88">
        <v>61955</v>
      </c>
    </row>
    <row r="7409" spans="1:3" x14ac:dyDescent="0.25">
      <c r="A7409" s="80">
        <v>1067281</v>
      </c>
      <c r="B7409" s="91">
        <v>1032558</v>
      </c>
      <c r="C7409" s="88">
        <v>61959</v>
      </c>
    </row>
    <row r="7410" spans="1:3" x14ac:dyDescent="0.25">
      <c r="A7410" s="80">
        <v>1067282</v>
      </c>
      <c r="B7410" s="104" t="s">
        <v>236</v>
      </c>
      <c r="C7410" s="88">
        <v>6197</v>
      </c>
    </row>
    <row r="7411" spans="1:3" x14ac:dyDescent="0.25">
      <c r="A7411" s="80">
        <v>1067283</v>
      </c>
      <c r="B7411" s="104" t="s">
        <v>236</v>
      </c>
      <c r="C7411" s="88">
        <v>61983</v>
      </c>
    </row>
    <row r="7412" spans="1:3" x14ac:dyDescent="0.25">
      <c r="A7412" s="80">
        <v>1067284</v>
      </c>
      <c r="B7412" s="104" t="s">
        <v>236</v>
      </c>
      <c r="C7412" s="88">
        <v>6199</v>
      </c>
    </row>
    <row r="7413" spans="1:3" x14ac:dyDescent="0.25">
      <c r="A7413" s="80">
        <v>1067285</v>
      </c>
      <c r="B7413" s="91">
        <v>1032562</v>
      </c>
      <c r="C7413" s="88">
        <v>62003</v>
      </c>
    </row>
    <row r="7414" spans="1:3" x14ac:dyDescent="0.25">
      <c r="A7414" s="80">
        <v>1067286</v>
      </c>
      <c r="B7414" s="104" t="s">
        <v>236</v>
      </c>
      <c r="C7414" s="88">
        <v>62009</v>
      </c>
    </row>
    <row r="7415" spans="1:3" x14ac:dyDescent="0.25">
      <c r="A7415" s="80">
        <v>1067287</v>
      </c>
      <c r="B7415" s="104" t="s">
        <v>236</v>
      </c>
      <c r="C7415" s="88">
        <v>6201</v>
      </c>
    </row>
    <row r="7416" spans="1:3" x14ac:dyDescent="0.25">
      <c r="A7416" s="80">
        <v>1067288</v>
      </c>
      <c r="B7416" s="91">
        <v>1032565</v>
      </c>
      <c r="C7416" s="88">
        <v>62011</v>
      </c>
    </row>
    <row r="7417" spans="1:3" x14ac:dyDescent="0.25">
      <c r="A7417" s="80">
        <v>1067289</v>
      </c>
      <c r="B7417" s="104" t="s">
        <v>236</v>
      </c>
      <c r="C7417" s="88">
        <v>62015</v>
      </c>
    </row>
    <row r="7418" spans="1:3" x14ac:dyDescent="0.25">
      <c r="A7418" s="80">
        <v>1067290</v>
      </c>
      <c r="B7418" s="91">
        <v>1032567</v>
      </c>
      <c r="C7418" s="88">
        <v>62034</v>
      </c>
    </row>
    <row r="7419" spans="1:3" x14ac:dyDescent="0.25">
      <c r="A7419" s="80">
        <v>1067291</v>
      </c>
      <c r="B7419" s="104" t="s">
        <v>236</v>
      </c>
      <c r="C7419" s="88">
        <v>6204</v>
      </c>
    </row>
    <row r="7420" spans="1:3" x14ac:dyDescent="0.25">
      <c r="A7420" s="80">
        <v>1067292</v>
      </c>
      <c r="B7420" s="91">
        <v>1032569</v>
      </c>
      <c r="C7420" s="88">
        <v>62042</v>
      </c>
    </row>
    <row r="7421" spans="1:3" x14ac:dyDescent="0.25">
      <c r="A7421" s="80">
        <v>1067293</v>
      </c>
      <c r="B7421" s="91">
        <v>1032570</v>
      </c>
      <c r="C7421" s="88">
        <v>62043</v>
      </c>
    </row>
    <row r="7422" spans="1:3" x14ac:dyDescent="0.25">
      <c r="A7422" s="80">
        <v>1067294</v>
      </c>
      <c r="B7422" s="104" t="s">
        <v>236</v>
      </c>
      <c r="C7422" s="88">
        <v>62047</v>
      </c>
    </row>
    <row r="7423" spans="1:3" x14ac:dyDescent="0.25">
      <c r="A7423" s="80">
        <v>1067295</v>
      </c>
      <c r="B7423" s="91">
        <v>1032572</v>
      </c>
      <c r="C7423" s="88">
        <v>62064</v>
      </c>
    </row>
    <row r="7424" spans="1:3" x14ac:dyDescent="0.25">
      <c r="A7424" s="80">
        <v>1067296</v>
      </c>
      <c r="B7424" s="104" t="s">
        <v>236</v>
      </c>
      <c r="C7424" s="88">
        <v>6207</v>
      </c>
    </row>
    <row r="7425" spans="1:3" x14ac:dyDescent="0.25">
      <c r="A7425" s="80">
        <v>1067297</v>
      </c>
      <c r="B7425" s="104" t="s">
        <v>236</v>
      </c>
      <c r="C7425" s="88">
        <v>6209</v>
      </c>
    </row>
    <row r="7426" spans="1:3" x14ac:dyDescent="0.25">
      <c r="A7426" s="80">
        <v>1067298</v>
      </c>
      <c r="B7426" s="91">
        <v>1032575</v>
      </c>
      <c r="C7426" s="88">
        <v>62095</v>
      </c>
    </row>
    <row r="7427" spans="1:3" x14ac:dyDescent="0.25">
      <c r="A7427" s="80">
        <v>1067299</v>
      </c>
      <c r="B7427" s="104" t="s">
        <v>236</v>
      </c>
      <c r="C7427" s="81" t="s">
        <v>236</v>
      </c>
    </row>
    <row r="7428" spans="1:3" x14ac:dyDescent="0.25">
      <c r="A7428" s="80">
        <v>1067300</v>
      </c>
      <c r="B7428" s="93">
        <v>1032577</v>
      </c>
      <c r="C7428" s="90">
        <v>62100</v>
      </c>
    </row>
    <row r="7429" spans="1:3" x14ac:dyDescent="0.25">
      <c r="A7429" s="80">
        <v>1067301</v>
      </c>
      <c r="B7429" s="104" t="s">
        <v>236</v>
      </c>
      <c r="C7429" s="88">
        <v>62106</v>
      </c>
    </row>
    <row r="7430" spans="1:3" x14ac:dyDescent="0.25">
      <c r="A7430" s="80">
        <v>1067302</v>
      </c>
      <c r="B7430" s="91">
        <v>1032579</v>
      </c>
      <c r="C7430" s="88">
        <v>6212</v>
      </c>
    </row>
    <row r="7431" spans="1:3" x14ac:dyDescent="0.25">
      <c r="A7431" s="80">
        <v>1067303</v>
      </c>
      <c r="B7431" s="91">
        <v>1032580</v>
      </c>
      <c r="C7431" s="88">
        <v>62121</v>
      </c>
    </row>
    <row r="7432" spans="1:3" x14ac:dyDescent="0.25">
      <c r="A7432" s="80">
        <v>1067304</v>
      </c>
      <c r="B7432" s="104" t="s">
        <v>236</v>
      </c>
      <c r="C7432" s="88">
        <v>62149</v>
      </c>
    </row>
    <row r="7433" spans="1:3" x14ac:dyDescent="0.25">
      <c r="A7433" s="80">
        <v>1067305</v>
      </c>
      <c r="B7433" s="91">
        <v>1032582</v>
      </c>
      <c r="C7433" s="88">
        <v>62150</v>
      </c>
    </row>
    <row r="7434" spans="1:3" x14ac:dyDescent="0.25">
      <c r="A7434" s="80">
        <v>1067306</v>
      </c>
      <c r="B7434" s="91">
        <v>1032583</v>
      </c>
      <c r="C7434" s="88">
        <v>62168</v>
      </c>
    </row>
    <row r="7435" spans="1:3" x14ac:dyDescent="0.25">
      <c r="A7435" s="80">
        <v>1067307</v>
      </c>
      <c r="B7435" s="104" t="s">
        <v>236</v>
      </c>
      <c r="C7435" s="88">
        <v>6219</v>
      </c>
    </row>
    <row r="7436" spans="1:3" x14ac:dyDescent="0.25">
      <c r="A7436" s="80">
        <v>1067308</v>
      </c>
      <c r="B7436" s="91">
        <v>1032585</v>
      </c>
      <c r="C7436" s="88">
        <v>62195</v>
      </c>
    </row>
    <row r="7437" spans="1:3" x14ac:dyDescent="0.25">
      <c r="A7437" s="80">
        <v>1067309</v>
      </c>
      <c r="B7437" s="104" t="s">
        <v>236</v>
      </c>
      <c r="C7437" s="88">
        <v>6220</v>
      </c>
    </row>
    <row r="7438" spans="1:3" x14ac:dyDescent="0.25">
      <c r="A7438" s="80">
        <v>1067310</v>
      </c>
      <c r="B7438" s="91">
        <v>1032587</v>
      </c>
      <c r="C7438" s="88">
        <v>62203</v>
      </c>
    </row>
    <row r="7439" spans="1:3" x14ac:dyDescent="0.25">
      <c r="A7439" s="80">
        <v>1067311</v>
      </c>
      <c r="B7439" s="104" t="s">
        <v>236</v>
      </c>
      <c r="C7439" s="88">
        <v>62209</v>
      </c>
    </row>
    <row r="7440" spans="1:3" x14ac:dyDescent="0.25">
      <c r="A7440" s="80">
        <v>1067312</v>
      </c>
      <c r="B7440" s="104" t="s">
        <v>236</v>
      </c>
      <c r="C7440" s="88">
        <v>62216</v>
      </c>
    </row>
    <row r="7441" spans="1:3" x14ac:dyDescent="0.25">
      <c r="A7441" s="80">
        <v>1067313</v>
      </c>
      <c r="B7441" s="91">
        <v>1032590</v>
      </c>
      <c r="C7441" s="88">
        <v>6222</v>
      </c>
    </row>
    <row r="7442" spans="1:3" x14ac:dyDescent="0.25">
      <c r="A7442" s="80">
        <v>1067314</v>
      </c>
      <c r="B7442" s="104" t="s">
        <v>236</v>
      </c>
      <c r="C7442" s="88">
        <v>62225</v>
      </c>
    </row>
    <row r="7443" spans="1:3" x14ac:dyDescent="0.25">
      <c r="A7443" s="80">
        <v>1067315</v>
      </c>
      <c r="B7443" s="104" t="s">
        <v>236</v>
      </c>
      <c r="C7443" s="88">
        <v>62237</v>
      </c>
    </row>
    <row r="7444" spans="1:3" x14ac:dyDescent="0.25">
      <c r="A7444" s="80">
        <v>1067316</v>
      </c>
      <c r="B7444" s="91">
        <v>1032594</v>
      </c>
      <c r="C7444" s="88">
        <v>62245</v>
      </c>
    </row>
    <row r="7445" spans="1:3" x14ac:dyDescent="0.25">
      <c r="A7445" s="80">
        <v>1067317</v>
      </c>
      <c r="B7445" s="104" t="s">
        <v>236</v>
      </c>
      <c r="C7445" s="88">
        <v>6225</v>
      </c>
    </row>
    <row r="7446" spans="1:3" x14ac:dyDescent="0.25">
      <c r="A7446" s="80">
        <v>1067318</v>
      </c>
      <c r="B7446" s="104" t="s">
        <v>236</v>
      </c>
      <c r="C7446" s="88">
        <v>6228</v>
      </c>
    </row>
    <row r="7447" spans="1:3" x14ac:dyDescent="0.25">
      <c r="A7447" s="80">
        <v>1067319</v>
      </c>
      <c r="B7447" s="91">
        <v>1032597</v>
      </c>
      <c r="C7447" s="88">
        <v>62280</v>
      </c>
    </row>
    <row r="7448" spans="1:3" x14ac:dyDescent="0.25">
      <c r="A7448" s="80">
        <v>1067320</v>
      </c>
      <c r="B7448" s="91">
        <v>1032598</v>
      </c>
      <c r="C7448" s="88">
        <v>6229</v>
      </c>
    </row>
    <row r="7449" spans="1:3" x14ac:dyDescent="0.25">
      <c r="A7449" s="80">
        <v>1067321</v>
      </c>
      <c r="B7449" s="104" t="s">
        <v>236</v>
      </c>
      <c r="C7449" s="88">
        <v>62298</v>
      </c>
    </row>
    <row r="7450" spans="1:3" x14ac:dyDescent="0.25">
      <c r="A7450" s="80">
        <v>1067322</v>
      </c>
      <c r="B7450" s="104" t="s">
        <v>236</v>
      </c>
      <c r="C7450" s="88">
        <v>62304</v>
      </c>
    </row>
    <row r="7451" spans="1:3" x14ac:dyDescent="0.25">
      <c r="A7451" s="80">
        <v>1067323</v>
      </c>
      <c r="B7451" s="104" t="s">
        <v>236</v>
      </c>
      <c r="C7451" s="88">
        <v>62305</v>
      </c>
    </row>
    <row r="7452" spans="1:3" x14ac:dyDescent="0.25">
      <c r="A7452" s="80">
        <v>1067324</v>
      </c>
      <c r="B7452" s="104" t="s">
        <v>236</v>
      </c>
      <c r="C7452" s="88">
        <v>62326</v>
      </c>
    </row>
    <row r="7453" spans="1:3" x14ac:dyDescent="0.25">
      <c r="A7453" s="80">
        <v>1067325</v>
      </c>
      <c r="B7453" s="91">
        <v>1032604</v>
      </c>
      <c r="C7453" s="88">
        <v>6233</v>
      </c>
    </row>
    <row r="7454" spans="1:3" x14ac:dyDescent="0.25">
      <c r="A7454" s="80">
        <v>1067326</v>
      </c>
      <c r="B7454" s="104" t="s">
        <v>236</v>
      </c>
      <c r="C7454" s="88">
        <v>62354</v>
      </c>
    </row>
    <row r="7455" spans="1:3" x14ac:dyDescent="0.25">
      <c r="A7455" s="80">
        <v>1067327</v>
      </c>
      <c r="B7455" s="104" t="s">
        <v>236</v>
      </c>
      <c r="C7455" s="88">
        <v>62355</v>
      </c>
    </row>
    <row r="7456" spans="1:3" x14ac:dyDescent="0.25">
      <c r="A7456" s="80">
        <v>1067328</v>
      </c>
      <c r="B7456" s="104" t="s">
        <v>236</v>
      </c>
      <c r="C7456" s="88">
        <v>62358</v>
      </c>
    </row>
    <row r="7457" spans="1:3" x14ac:dyDescent="0.25">
      <c r="A7457" s="80">
        <v>1067329</v>
      </c>
      <c r="B7457" s="104" t="s">
        <v>236</v>
      </c>
      <c r="C7457" s="88">
        <v>6237</v>
      </c>
    </row>
    <row r="7458" spans="1:3" x14ac:dyDescent="0.25">
      <c r="A7458" s="80">
        <v>1067330</v>
      </c>
      <c r="B7458" s="104" t="s">
        <v>236</v>
      </c>
      <c r="C7458" s="88">
        <v>62379</v>
      </c>
    </row>
    <row r="7459" spans="1:3" x14ac:dyDescent="0.25">
      <c r="A7459" s="80">
        <v>1067331</v>
      </c>
      <c r="B7459" s="91">
        <v>1032611</v>
      </c>
      <c r="C7459" s="88">
        <v>6238</v>
      </c>
    </row>
    <row r="7460" spans="1:3" x14ac:dyDescent="0.25">
      <c r="A7460" s="80">
        <v>1067332</v>
      </c>
      <c r="B7460" s="104" t="s">
        <v>236</v>
      </c>
      <c r="C7460" s="88">
        <v>62383</v>
      </c>
    </row>
    <row r="7461" spans="1:3" x14ac:dyDescent="0.25">
      <c r="A7461" s="80">
        <v>1067333</v>
      </c>
      <c r="B7461" s="104" t="s">
        <v>236</v>
      </c>
      <c r="C7461" s="88">
        <v>62390</v>
      </c>
    </row>
    <row r="7462" spans="1:3" x14ac:dyDescent="0.25">
      <c r="A7462" s="80">
        <v>1067334</v>
      </c>
      <c r="B7462" s="104" t="s">
        <v>236</v>
      </c>
      <c r="C7462" s="88">
        <v>62419</v>
      </c>
    </row>
    <row r="7463" spans="1:3" x14ac:dyDescent="0.25">
      <c r="A7463" s="80">
        <v>1067335</v>
      </c>
      <c r="B7463" s="104" t="s">
        <v>236</v>
      </c>
      <c r="C7463" s="88">
        <v>6242</v>
      </c>
    </row>
    <row r="7464" spans="1:3" x14ac:dyDescent="0.25">
      <c r="A7464" s="80">
        <v>1067336</v>
      </c>
      <c r="B7464" s="104" t="s">
        <v>236</v>
      </c>
      <c r="C7464" s="88">
        <v>62424</v>
      </c>
    </row>
    <row r="7465" spans="1:3" x14ac:dyDescent="0.25">
      <c r="A7465" s="80">
        <v>1067337</v>
      </c>
      <c r="B7465" s="91">
        <v>1032619</v>
      </c>
      <c r="C7465" s="88">
        <v>6245</v>
      </c>
    </row>
    <row r="7466" spans="1:3" x14ac:dyDescent="0.25">
      <c r="A7466" s="80">
        <v>1067338</v>
      </c>
      <c r="B7466" s="91">
        <v>1032620</v>
      </c>
      <c r="C7466" s="88">
        <v>62451</v>
      </c>
    </row>
    <row r="7467" spans="1:3" x14ac:dyDescent="0.25">
      <c r="A7467" s="80">
        <v>1067339</v>
      </c>
      <c r="B7467" s="104" t="s">
        <v>236</v>
      </c>
      <c r="C7467" s="88">
        <v>62453</v>
      </c>
    </row>
    <row r="7468" spans="1:3" x14ac:dyDescent="0.25">
      <c r="A7468" s="80">
        <v>1067340</v>
      </c>
      <c r="B7468" s="104" t="s">
        <v>236</v>
      </c>
      <c r="C7468" s="88">
        <v>6246</v>
      </c>
    </row>
    <row r="7469" spans="1:3" x14ac:dyDescent="0.25">
      <c r="A7469" s="80">
        <v>1067341</v>
      </c>
      <c r="B7469" s="104" t="s">
        <v>236</v>
      </c>
      <c r="C7469" s="88">
        <v>62461</v>
      </c>
    </row>
    <row r="7470" spans="1:3" x14ac:dyDescent="0.25">
      <c r="A7470" s="80">
        <v>1067342</v>
      </c>
      <c r="B7470" s="91">
        <v>1032624</v>
      </c>
      <c r="C7470" s="88">
        <v>6247</v>
      </c>
    </row>
    <row r="7471" spans="1:3" x14ac:dyDescent="0.25">
      <c r="A7471" s="80">
        <v>1067343</v>
      </c>
      <c r="B7471" s="104" t="s">
        <v>236</v>
      </c>
      <c r="C7471" s="88">
        <v>62475</v>
      </c>
    </row>
    <row r="7472" spans="1:3" x14ac:dyDescent="0.25">
      <c r="A7472" s="80">
        <v>1067344</v>
      </c>
      <c r="B7472" s="104" t="s">
        <v>236</v>
      </c>
      <c r="C7472" s="88">
        <v>6248</v>
      </c>
    </row>
    <row r="7473" spans="1:3" x14ac:dyDescent="0.25">
      <c r="A7473" s="80">
        <v>1067345</v>
      </c>
      <c r="B7473" s="104" t="s">
        <v>236</v>
      </c>
      <c r="C7473" s="88">
        <v>62484</v>
      </c>
    </row>
    <row r="7474" spans="1:3" x14ac:dyDescent="0.25">
      <c r="A7474" s="80">
        <v>1067346</v>
      </c>
      <c r="B7474" s="104" t="s">
        <v>236</v>
      </c>
      <c r="C7474" s="88">
        <v>6250</v>
      </c>
    </row>
    <row r="7475" spans="1:3" x14ac:dyDescent="0.25">
      <c r="A7475" s="80">
        <v>1067347</v>
      </c>
      <c r="B7475" s="104" t="s">
        <v>236</v>
      </c>
      <c r="C7475" s="88">
        <v>62515</v>
      </c>
    </row>
    <row r="7476" spans="1:3" x14ac:dyDescent="0.25">
      <c r="A7476" s="80">
        <v>1067348</v>
      </c>
      <c r="B7476" s="104" t="s">
        <v>236</v>
      </c>
      <c r="C7476" s="88">
        <v>6252</v>
      </c>
    </row>
    <row r="7477" spans="1:3" x14ac:dyDescent="0.25">
      <c r="A7477" s="80">
        <v>1067349</v>
      </c>
      <c r="B7477" s="104" t="s">
        <v>236</v>
      </c>
      <c r="C7477" s="88">
        <v>62524</v>
      </c>
    </row>
    <row r="7478" spans="1:3" x14ac:dyDescent="0.25">
      <c r="A7478" s="80">
        <v>1067350</v>
      </c>
      <c r="B7478" s="104" t="s">
        <v>236</v>
      </c>
      <c r="C7478" s="88">
        <v>62533</v>
      </c>
    </row>
    <row r="7479" spans="1:3" x14ac:dyDescent="0.25">
      <c r="A7479" s="80">
        <v>1067351</v>
      </c>
      <c r="B7479" s="104" t="s">
        <v>236</v>
      </c>
      <c r="C7479" s="88">
        <v>6255</v>
      </c>
    </row>
    <row r="7480" spans="1:3" x14ac:dyDescent="0.25">
      <c r="A7480" s="80">
        <v>1067352</v>
      </c>
      <c r="B7480" s="104" t="s">
        <v>236</v>
      </c>
      <c r="C7480" s="88">
        <v>62592</v>
      </c>
    </row>
    <row r="7481" spans="1:3" x14ac:dyDescent="0.25">
      <c r="A7481" s="80">
        <v>1067353</v>
      </c>
      <c r="B7481" s="104" t="s">
        <v>236</v>
      </c>
      <c r="C7481" s="88">
        <v>62593</v>
      </c>
    </row>
    <row r="7482" spans="1:3" x14ac:dyDescent="0.25">
      <c r="A7482" s="80">
        <v>1067354</v>
      </c>
      <c r="B7482" s="104" t="s">
        <v>236</v>
      </c>
      <c r="C7482" s="88">
        <v>6260</v>
      </c>
    </row>
    <row r="7483" spans="1:3" x14ac:dyDescent="0.25">
      <c r="A7483" s="80">
        <v>1067355</v>
      </c>
      <c r="B7483" s="104" t="s">
        <v>236</v>
      </c>
      <c r="C7483" s="88">
        <v>62608</v>
      </c>
    </row>
    <row r="7484" spans="1:3" x14ac:dyDescent="0.25">
      <c r="A7484" s="80">
        <v>1067356</v>
      </c>
      <c r="B7484" s="104" t="s">
        <v>236</v>
      </c>
      <c r="C7484" s="88">
        <v>62615</v>
      </c>
    </row>
    <row r="7485" spans="1:3" x14ac:dyDescent="0.25">
      <c r="A7485" s="80">
        <v>1067357</v>
      </c>
      <c r="B7485" s="104" t="s">
        <v>236</v>
      </c>
      <c r="C7485" s="88">
        <v>62620</v>
      </c>
    </row>
    <row r="7486" spans="1:3" x14ac:dyDescent="0.25">
      <c r="A7486" s="80">
        <v>1067358</v>
      </c>
      <c r="B7486" s="104" t="s">
        <v>236</v>
      </c>
      <c r="C7486" s="88">
        <v>62621</v>
      </c>
    </row>
    <row r="7487" spans="1:3" x14ac:dyDescent="0.25">
      <c r="A7487" s="80">
        <v>1067359</v>
      </c>
      <c r="B7487" s="104" t="s">
        <v>236</v>
      </c>
      <c r="C7487" s="88">
        <v>62631</v>
      </c>
    </row>
    <row r="7488" spans="1:3" x14ac:dyDescent="0.25">
      <c r="A7488" s="80">
        <v>1067360</v>
      </c>
      <c r="B7488" s="104" t="s">
        <v>236</v>
      </c>
      <c r="C7488" s="88">
        <v>62634</v>
      </c>
    </row>
    <row r="7489" spans="1:3" x14ac:dyDescent="0.25">
      <c r="A7489" s="80">
        <v>1067361</v>
      </c>
      <c r="B7489" s="104" t="s">
        <v>236</v>
      </c>
      <c r="C7489" s="88">
        <v>6264</v>
      </c>
    </row>
    <row r="7490" spans="1:3" x14ac:dyDescent="0.25">
      <c r="A7490" s="80">
        <v>1067362</v>
      </c>
      <c r="B7490" s="104" t="s">
        <v>236</v>
      </c>
      <c r="C7490" s="88">
        <v>62671</v>
      </c>
    </row>
    <row r="7491" spans="1:3" x14ac:dyDescent="0.25">
      <c r="A7491" s="80">
        <v>1067363</v>
      </c>
      <c r="B7491" s="104" t="s">
        <v>236</v>
      </c>
      <c r="C7491" s="88">
        <v>62679</v>
      </c>
    </row>
    <row r="7492" spans="1:3" x14ac:dyDescent="0.25">
      <c r="A7492" s="80">
        <v>1067364</v>
      </c>
      <c r="B7492" s="91">
        <v>1032647</v>
      </c>
      <c r="C7492" s="88">
        <v>6268</v>
      </c>
    </row>
    <row r="7493" spans="1:3" x14ac:dyDescent="0.25">
      <c r="A7493" s="80">
        <v>1067365</v>
      </c>
      <c r="B7493" s="104" t="s">
        <v>236</v>
      </c>
      <c r="C7493" s="88">
        <v>62684</v>
      </c>
    </row>
    <row r="7494" spans="1:3" x14ac:dyDescent="0.25">
      <c r="A7494" s="80">
        <v>1067366</v>
      </c>
      <c r="B7494" s="104" t="s">
        <v>236</v>
      </c>
      <c r="C7494" s="88">
        <v>6269</v>
      </c>
    </row>
    <row r="7495" spans="1:3" x14ac:dyDescent="0.25">
      <c r="A7495" s="80">
        <v>1067367</v>
      </c>
      <c r="B7495" s="104" t="s">
        <v>236</v>
      </c>
      <c r="C7495" s="88">
        <v>62696</v>
      </c>
    </row>
    <row r="7496" spans="1:3" x14ac:dyDescent="0.25">
      <c r="A7496" s="80">
        <v>1067368</v>
      </c>
      <c r="B7496" s="104" t="s">
        <v>236</v>
      </c>
      <c r="C7496" s="88">
        <v>6271</v>
      </c>
    </row>
    <row r="7497" spans="1:3" x14ac:dyDescent="0.25">
      <c r="A7497" s="80">
        <v>1067369</v>
      </c>
      <c r="B7497" s="104" t="s">
        <v>236</v>
      </c>
      <c r="C7497" s="88">
        <v>62728</v>
      </c>
    </row>
    <row r="7498" spans="1:3" x14ac:dyDescent="0.25">
      <c r="A7498" s="80">
        <v>1067370</v>
      </c>
      <c r="B7498" s="104" t="s">
        <v>236</v>
      </c>
      <c r="C7498" s="88">
        <v>62762</v>
      </c>
    </row>
    <row r="7499" spans="1:3" x14ac:dyDescent="0.25">
      <c r="A7499" s="80">
        <v>1067371</v>
      </c>
      <c r="B7499" s="104" t="s">
        <v>236</v>
      </c>
      <c r="C7499" s="88">
        <v>62773</v>
      </c>
    </row>
    <row r="7500" spans="1:3" x14ac:dyDescent="0.25">
      <c r="A7500" s="80">
        <v>1067372</v>
      </c>
      <c r="B7500" s="104" t="s">
        <v>236</v>
      </c>
      <c r="C7500" s="88">
        <v>62777</v>
      </c>
    </row>
    <row r="7501" spans="1:3" x14ac:dyDescent="0.25">
      <c r="A7501" s="80">
        <v>1067373</v>
      </c>
      <c r="B7501" s="91">
        <v>1032656</v>
      </c>
      <c r="C7501" s="88">
        <v>6278</v>
      </c>
    </row>
    <row r="7502" spans="1:3" x14ac:dyDescent="0.25">
      <c r="A7502" s="80">
        <v>1067374</v>
      </c>
      <c r="B7502" s="91">
        <v>1032657</v>
      </c>
      <c r="C7502" s="88">
        <v>62793</v>
      </c>
    </row>
    <row r="7503" spans="1:3" x14ac:dyDescent="0.25">
      <c r="A7503" s="80">
        <v>1067375</v>
      </c>
      <c r="B7503" s="104" t="s">
        <v>236</v>
      </c>
      <c r="C7503" s="88">
        <v>62798</v>
      </c>
    </row>
    <row r="7504" spans="1:3" x14ac:dyDescent="0.25">
      <c r="A7504" s="80">
        <v>1067376</v>
      </c>
      <c r="B7504" s="104" t="s">
        <v>236</v>
      </c>
      <c r="C7504" s="88">
        <v>62807</v>
      </c>
    </row>
    <row r="7505" spans="1:3" x14ac:dyDescent="0.25">
      <c r="A7505" s="80">
        <v>1067377</v>
      </c>
      <c r="B7505" s="104" t="s">
        <v>236</v>
      </c>
      <c r="C7505" s="88">
        <v>6282</v>
      </c>
    </row>
    <row r="7506" spans="1:3" x14ac:dyDescent="0.25">
      <c r="A7506" s="80">
        <v>1067378</v>
      </c>
      <c r="B7506" s="91">
        <v>1032661</v>
      </c>
      <c r="C7506" s="88">
        <v>62820</v>
      </c>
    </row>
    <row r="7507" spans="1:3" x14ac:dyDescent="0.25">
      <c r="A7507" s="80">
        <v>1067379</v>
      </c>
      <c r="B7507" s="104" t="s">
        <v>236</v>
      </c>
      <c r="C7507" s="88">
        <v>6283</v>
      </c>
    </row>
    <row r="7508" spans="1:3" x14ac:dyDescent="0.25">
      <c r="A7508" s="80">
        <v>1067380</v>
      </c>
      <c r="B7508" s="91">
        <v>1032664</v>
      </c>
      <c r="C7508" s="88">
        <v>62836</v>
      </c>
    </row>
    <row r="7509" spans="1:3" x14ac:dyDescent="0.25">
      <c r="A7509" s="80">
        <v>1067381</v>
      </c>
      <c r="B7509" s="104" t="s">
        <v>236</v>
      </c>
      <c r="C7509" s="88">
        <v>62853</v>
      </c>
    </row>
    <row r="7510" spans="1:3" x14ac:dyDescent="0.25">
      <c r="A7510" s="80">
        <v>1067382</v>
      </c>
      <c r="B7510" s="104" t="s">
        <v>236</v>
      </c>
      <c r="C7510" s="88">
        <v>6287</v>
      </c>
    </row>
    <row r="7511" spans="1:3" x14ac:dyDescent="0.25">
      <c r="A7511" s="80">
        <v>1067383</v>
      </c>
      <c r="B7511" s="104" t="s">
        <v>236</v>
      </c>
      <c r="C7511" s="88">
        <v>62873</v>
      </c>
    </row>
    <row r="7512" spans="1:3" x14ac:dyDescent="0.25">
      <c r="A7512" s="80">
        <v>1067384</v>
      </c>
      <c r="B7512" s="104" t="s">
        <v>236</v>
      </c>
      <c r="C7512" s="88">
        <v>6288</v>
      </c>
    </row>
    <row r="7513" spans="1:3" x14ac:dyDescent="0.25">
      <c r="A7513" s="80">
        <v>1067385</v>
      </c>
      <c r="B7513" s="104" t="s">
        <v>236</v>
      </c>
      <c r="C7513" s="88">
        <v>62885</v>
      </c>
    </row>
    <row r="7514" spans="1:3" x14ac:dyDescent="0.25">
      <c r="A7514" s="80">
        <v>1067386</v>
      </c>
      <c r="B7514" s="104" t="s">
        <v>236</v>
      </c>
      <c r="C7514" s="88">
        <v>6289</v>
      </c>
    </row>
    <row r="7515" spans="1:3" x14ac:dyDescent="0.25">
      <c r="A7515" s="80">
        <v>1067387</v>
      </c>
      <c r="B7515" s="104" t="s">
        <v>236</v>
      </c>
      <c r="C7515" s="88">
        <v>62897</v>
      </c>
    </row>
    <row r="7516" spans="1:3" x14ac:dyDescent="0.25">
      <c r="A7516" s="80">
        <v>1067388</v>
      </c>
      <c r="B7516" s="91">
        <v>1032672</v>
      </c>
      <c r="C7516" s="88">
        <v>62899</v>
      </c>
    </row>
    <row r="7517" spans="1:3" x14ac:dyDescent="0.25">
      <c r="A7517" s="80">
        <v>1067389</v>
      </c>
      <c r="B7517" s="104" t="s">
        <v>236</v>
      </c>
      <c r="C7517" s="88">
        <v>62906</v>
      </c>
    </row>
    <row r="7518" spans="1:3" x14ac:dyDescent="0.25">
      <c r="A7518" s="80">
        <v>1067390</v>
      </c>
      <c r="B7518" s="91">
        <v>1032674</v>
      </c>
      <c r="C7518" s="88">
        <v>62910</v>
      </c>
    </row>
    <row r="7519" spans="1:3" x14ac:dyDescent="0.25">
      <c r="A7519" s="80">
        <v>1067391</v>
      </c>
      <c r="B7519" s="104" t="s">
        <v>236</v>
      </c>
      <c r="C7519" s="88">
        <v>62914</v>
      </c>
    </row>
    <row r="7520" spans="1:3" x14ac:dyDescent="0.25">
      <c r="A7520" s="80">
        <v>1067392</v>
      </c>
      <c r="B7520" s="104" t="s">
        <v>236</v>
      </c>
      <c r="C7520" s="88">
        <v>6292</v>
      </c>
    </row>
    <row r="7521" spans="1:3" x14ac:dyDescent="0.25">
      <c r="A7521" s="80">
        <v>1067393</v>
      </c>
      <c r="B7521" s="104" t="s">
        <v>236</v>
      </c>
      <c r="C7521" s="88">
        <v>62945</v>
      </c>
    </row>
    <row r="7522" spans="1:3" x14ac:dyDescent="0.25">
      <c r="A7522" s="80">
        <v>1067394</v>
      </c>
      <c r="B7522" s="104" t="s">
        <v>236</v>
      </c>
      <c r="C7522" s="88">
        <v>62951</v>
      </c>
    </row>
    <row r="7523" spans="1:3" x14ac:dyDescent="0.25">
      <c r="A7523" s="80">
        <v>1067395</v>
      </c>
      <c r="B7523" s="104" t="s">
        <v>236</v>
      </c>
      <c r="C7523" s="88">
        <v>6296</v>
      </c>
    </row>
    <row r="7524" spans="1:3" x14ac:dyDescent="0.25">
      <c r="A7524" s="80">
        <v>1067396</v>
      </c>
      <c r="B7524" s="91">
        <v>1032680</v>
      </c>
      <c r="C7524" s="88">
        <v>62977</v>
      </c>
    </row>
    <row r="7525" spans="1:3" x14ac:dyDescent="0.25">
      <c r="A7525" s="80">
        <v>1067397</v>
      </c>
      <c r="B7525" s="104" t="s">
        <v>236</v>
      </c>
      <c r="C7525" s="88">
        <v>62980</v>
      </c>
    </row>
    <row r="7526" spans="1:3" x14ac:dyDescent="0.25">
      <c r="A7526" s="80">
        <v>1067398</v>
      </c>
      <c r="B7526" s="91">
        <v>1032682</v>
      </c>
      <c r="C7526" s="88">
        <v>6301</v>
      </c>
    </row>
    <row r="7527" spans="1:3" x14ac:dyDescent="0.25">
      <c r="A7527" s="80">
        <v>1067399</v>
      </c>
      <c r="B7527" s="104" t="s">
        <v>236</v>
      </c>
      <c r="C7527" s="88">
        <v>63014</v>
      </c>
    </row>
    <row r="7528" spans="1:3" x14ac:dyDescent="0.25">
      <c r="A7528" s="80">
        <v>1067400</v>
      </c>
      <c r="B7528" s="104" t="s">
        <v>236</v>
      </c>
      <c r="C7528" s="88">
        <v>63017</v>
      </c>
    </row>
    <row r="7529" spans="1:3" x14ac:dyDescent="0.25">
      <c r="A7529" s="80">
        <v>1067401</v>
      </c>
      <c r="B7529" s="104" t="s">
        <v>236</v>
      </c>
      <c r="C7529" s="88">
        <v>63025</v>
      </c>
    </row>
    <row r="7530" spans="1:3" x14ac:dyDescent="0.25">
      <c r="A7530" s="80">
        <v>1067402</v>
      </c>
      <c r="B7530" s="104" t="s">
        <v>236</v>
      </c>
      <c r="C7530" s="88">
        <v>63030</v>
      </c>
    </row>
    <row r="7531" spans="1:3" x14ac:dyDescent="0.25">
      <c r="A7531" s="80">
        <v>1067403</v>
      </c>
      <c r="B7531" s="104" t="s">
        <v>236</v>
      </c>
      <c r="C7531" s="88">
        <v>63035</v>
      </c>
    </row>
    <row r="7532" spans="1:3" x14ac:dyDescent="0.25">
      <c r="A7532" s="80">
        <v>1067404</v>
      </c>
      <c r="B7532" s="104" t="s">
        <v>236</v>
      </c>
      <c r="C7532" s="88">
        <v>6305</v>
      </c>
    </row>
    <row r="7533" spans="1:3" x14ac:dyDescent="0.25">
      <c r="A7533" s="80">
        <v>1067405</v>
      </c>
      <c r="B7533" s="104" t="s">
        <v>236</v>
      </c>
      <c r="C7533" s="88">
        <v>63067</v>
      </c>
    </row>
    <row r="7534" spans="1:3" x14ac:dyDescent="0.25">
      <c r="A7534" s="80">
        <v>1067406</v>
      </c>
      <c r="B7534" s="104" t="s">
        <v>236</v>
      </c>
      <c r="C7534" s="88">
        <v>63068</v>
      </c>
    </row>
    <row r="7535" spans="1:3" x14ac:dyDescent="0.25">
      <c r="A7535" s="80">
        <v>1067407</v>
      </c>
      <c r="B7535" s="104" t="s">
        <v>236</v>
      </c>
      <c r="C7535" s="88">
        <v>6307</v>
      </c>
    </row>
    <row r="7536" spans="1:3" x14ac:dyDescent="0.25">
      <c r="A7536" s="80">
        <v>1067408</v>
      </c>
      <c r="B7536" s="104" t="s">
        <v>236</v>
      </c>
      <c r="C7536" s="88">
        <v>6308</v>
      </c>
    </row>
    <row r="7537" spans="1:3" x14ac:dyDescent="0.25">
      <c r="A7537" s="80">
        <v>1067409</v>
      </c>
      <c r="B7537" s="104" t="s">
        <v>236</v>
      </c>
      <c r="C7537" s="88">
        <v>63080</v>
      </c>
    </row>
    <row r="7538" spans="1:3" x14ac:dyDescent="0.25">
      <c r="A7538" s="80">
        <v>1067410</v>
      </c>
      <c r="B7538" s="91">
        <v>1032694</v>
      </c>
      <c r="C7538" s="88">
        <v>6309</v>
      </c>
    </row>
    <row r="7539" spans="1:3" x14ac:dyDescent="0.25">
      <c r="A7539" s="80">
        <v>1067411</v>
      </c>
      <c r="B7539" s="104" t="s">
        <v>236</v>
      </c>
      <c r="C7539" s="88">
        <v>6310</v>
      </c>
    </row>
    <row r="7540" spans="1:3" x14ac:dyDescent="0.25">
      <c r="A7540" s="80">
        <v>1067412</v>
      </c>
      <c r="B7540" s="104" t="s">
        <v>236</v>
      </c>
      <c r="C7540" s="88">
        <v>63115</v>
      </c>
    </row>
    <row r="7541" spans="1:3" x14ac:dyDescent="0.25">
      <c r="A7541" s="80">
        <v>1067413</v>
      </c>
      <c r="B7541" s="104" t="s">
        <v>236</v>
      </c>
      <c r="C7541" s="88">
        <v>6312</v>
      </c>
    </row>
    <row r="7542" spans="1:3" x14ac:dyDescent="0.25">
      <c r="A7542" s="80">
        <v>1067414</v>
      </c>
      <c r="B7542" s="104" t="s">
        <v>236</v>
      </c>
      <c r="C7542" s="88">
        <v>63129</v>
      </c>
    </row>
    <row r="7543" spans="1:3" x14ac:dyDescent="0.25">
      <c r="A7543" s="80">
        <v>1067415</v>
      </c>
      <c r="B7543" s="91">
        <v>1032699</v>
      </c>
      <c r="C7543" s="88">
        <v>63131</v>
      </c>
    </row>
    <row r="7544" spans="1:3" x14ac:dyDescent="0.25">
      <c r="A7544" s="80">
        <v>1067416</v>
      </c>
      <c r="B7544" s="104" t="s">
        <v>236</v>
      </c>
      <c r="C7544" s="88">
        <v>63152</v>
      </c>
    </row>
    <row r="7545" spans="1:3" x14ac:dyDescent="0.25">
      <c r="A7545" s="80">
        <v>1067417</v>
      </c>
      <c r="B7545" s="91">
        <v>1032701</v>
      </c>
      <c r="C7545" s="88">
        <v>63154</v>
      </c>
    </row>
    <row r="7546" spans="1:3" x14ac:dyDescent="0.25">
      <c r="A7546" s="80">
        <v>1067418</v>
      </c>
      <c r="B7546" s="104" t="s">
        <v>236</v>
      </c>
      <c r="C7546" s="88">
        <v>6316</v>
      </c>
    </row>
    <row r="7547" spans="1:3" x14ac:dyDescent="0.25">
      <c r="A7547" s="80">
        <v>1067419</v>
      </c>
      <c r="B7547" s="104" t="s">
        <v>236</v>
      </c>
      <c r="C7547" s="88">
        <v>63164</v>
      </c>
    </row>
    <row r="7548" spans="1:3" x14ac:dyDescent="0.25">
      <c r="A7548" s="80">
        <v>1067420</v>
      </c>
      <c r="B7548" s="104" t="s">
        <v>236</v>
      </c>
      <c r="C7548" s="88">
        <v>63172</v>
      </c>
    </row>
    <row r="7549" spans="1:3" x14ac:dyDescent="0.25">
      <c r="A7549" s="80">
        <v>1067421</v>
      </c>
      <c r="B7549" s="91">
        <v>1032705</v>
      </c>
      <c r="C7549" s="88">
        <v>63176</v>
      </c>
    </row>
    <row r="7550" spans="1:3" x14ac:dyDescent="0.25">
      <c r="A7550" s="80">
        <v>1067422</v>
      </c>
      <c r="B7550" s="91">
        <v>1032706</v>
      </c>
      <c r="C7550" s="88">
        <v>63181</v>
      </c>
    </row>
    <row r="7551" spans="1:3" x14ac:dyDescent="0.25">
      <c r="A7551" s="80">
        <v>1067423</v>
      </c>
      <c r="B7551" s="104" t="s">
        <v>236</v>
      </c>
      <c r="C7551" s="88">
        <v>6319</v>
      </c>
    </row>
    <row r="7552" spans="1:3" x14ac:dyDescent="0.25">
      <c r="A7552" s="80">
        <v>1067424</v>
      </c>
      <c r="B7552" s="91">
        <v>1032708</v>
      </c>
      <c r="C7552" s="88">
        <v>63213</v>
      </c>
    </row>
    <row r="7553" spans="1:3" x14ac:dyDescent="0.25">
      <c r="A7553" s="80">
        <v>1067425</v>
      </c>
      <c r="B7553" s="91">
        <v>1032709</v>
      </c>
      <c r="C7553" s="88">
        <v>63229</v>
      </c>
    </row>
    <row r="7554" spans="1:3" x14ac:dyDescent="0.25">
      <c r="A7554" s="80">
        <v>1067426</v>
      </c>
      <c r="B7554" s="104" t="s">
        <v>236</v>
      </c>
      <c r="C7554" s="88">
        <v>6323</v>
      </c>
    </row>
    <row r="7555" spans="1:3" x14ac:dyDescent="0.25">
      <c r="A7555" s="80">
        <v>1067427</v>
      </c>
      <c r="B7555" s="104" t="s">
        <v>236</v>
      </c>
      <c r="C7555" s="88">
        <v>63236</v>
      </c>
    </row>
    <row r="7556" spans="1:3" x14ac:dyDescent="0.25">
      <c r="A7556" s="80">
        <v>1067428</v>
      </c>
      <c r="B7556" s="104" t="s">
        <v>236</v>
      </c>
      <c r="C7556" s="88">
        <v>63247</v>
      </c>
    </row>
    <row r="7557" spans="1:3" x14ac:dyDescent="0.25">
      <c r="A7557" s="80">
        <v>1067429</v>
      </c>
      <c r="B7557" s="91">
        <v>1032713</v>
      </c>
      <c r="C7557" s="88">
        <v>63255</v>
      </c>
    </row>
    <row r="7558" spans="1:3" x14ac:dyDescent="0.25">
      <c r="A7558" s="80">
        <v>1067430</v>
      </c>
      <c r="B7558" s="104" t="s">
        <v>236</v>
      </c>
      <c r="C7558" s="88">
        <v>6326</v>
      </c>
    </row>
    <row r="7559" spans="1:3" x14ac:dyDescent="0.25">
      <c r="A7559" s="80">
        <v>1067431</v>
      </c>
      <c r="B7559" s="104" t="s">
        <v>236</v>
      </c>
      <c r="C7559" s="88">
        <v>63273</v>
      </c>
    </row>
    <row r="7560" spans="1:3" x14ac:dyDescent="0.25">
      <c r="A7560" s="80">
        <v>1067432</v>
      </c>
      <c r="B7560" s="104" t="s">
        <v>236</v>
      </c>
      <c r="C7560" s="88">
        <v>63276</v>
      </c>
    </row>
    <row r="7561" spans="1:3" x14ac:dyDescent="0.25">
      <c r="A7561" s="80">
        <v>1067433</v>
      </c>
      <c r="B7561" s="104" t="s">
        <v>236</v>
      </c>
      <c r="C7561" s="88">
        <v>63277</v>
      </c>
    </row>
    <row r="7562" spans="1:3" x14ac:dyDescent="0.25">
      <c r="A7562" s="80">
        <v>1067434</v>
      </c>
      <c r="B7562" s="104" t="s">
        <v>236</v>
      </c>
      <c r="C7562" s="88">
        <v>63278</v>
      </c>
    </row>
    <row r="7563" spans="1:3" x14ac:dyDescent="0.25">
      <c r="A7563" s="80">
        <v>1067435</v>
      </c>
      <c r="B7563" s="104" t="s">
        <v>236</v>
      </c>
      <c r="C7563" s="88">
        <v>6328</v>
      </c>
    </row>
    <row r="7564" spans="1:3" x14ac:dyDescent="0.25">
      <c r="A7564" s="80">
        <v>1067436</v>
      </c>
      <c r="B7564" s="104" t="s">
        <v>236</v>
      </c>
      <c r="C7564" s="88">
        <v>63284</v>
      </c>
    </row>
    <row r="7565" spans="1:3" x14ac:dyDescent="0.25">
      <c r="A7565" s="80">
        <v>1067437</v>
      </c>
      <c r="B7565" s="91">
        <v>1032721</v>
      </c>
      <c r="C7565" s="88">
        <v>6329</v>
      </c>
    </row>
    <row r="7566" spans="1:3" x14ac:dyDescent="0.25">
      <c r="A7566" s="80">
        <v>1067438</v>
      </c>
      <c r="B7566" s="104" t="s">
        <v>236</v>
      </c>
      <c r="C7566" s="88">
        <v>63300</v>
      </c>
    </row>
    <row r="7567" spans="1:3" x14ac:dyDescent="0.25">
      <c r="A7567" s="80">
        <v>1067439</v>
      </c>
      <c r="B7567" s="91">
        <v>1032723</v>
      </c>
      <c r="C7567" s="88">
        <v>63315</v>
      </c>
    </row>
    <row r="7568" spans="1:3" x14ac:dyDescent="0.25">
      <c r="A7568" s="80">
        <v>1067440</v>
      </c>
      <c r="B7568" s="104" t="s">
        <v>236</v>
      </c>
      <c r="C7568" s="88">
        <v>63325</v>
      </c>
    </row>
    <row r="7569" spans="1:3" x14ac:dyDescent="0.25">
      <c r="A7569" s="80">
        <v>1067441</v>
      </c>
      <c r="B7569" s="104" t="s">
        <v>236</v>
      </c>
      <c r="C7569" s="88">
        <v>63333</v>
      </c>
    </row>
    <row r="7570" spans="1:3" x14ac:dyDescent="0.25">
      <c r="A7570" s="80">
        <v>1067442</v>
      </c>
      <c r="B7570" s="91">
        <v>1032726</v>
      </c>
      <c r="C7570" s="88">
        <v>63334</v>
      </c>
    </row>
    <row r="7571" spans="1:3" x14ac:dyDescent="0.25">
      <c r="A7571" s="80">
        <v>1067443</v>
      </c>
      <c r="B7571" s="91">
        <v>1032727</v>
      </c>
      <c r="C7571" s="88">
        <v>63368</v>
      </c>
    </row>
    <row r="7572" spans="1:3" x14ac:dyDescent="0.25">
      <c r="A7572" s="80">
        <v>1067444</v>
      </c>
      <c r="B7572" s="104" t="s">
        <v>236</v>
      </c>
      <c r="C7572" s="88">
        <v>6337</v>
      </c>
    </row>
    <row r="7573" spans="1:3" x14ac:dyDescent="0.25">
      <c r="A7573" s="80">
        <v>1067445</v>
      </c>
      <c r="B7573" s="104" t="s">
        <v>236</v>
      </c>
      <c r="C7573" s="88">
        <v>6338</v>
      </c>
    </row>
    <row r="7574" spans="1:3" x14ac:dyDescent="0.25">
      <c r="A7574" s="80">
        <v>1067446</v>
      </c>
      <c r="B7574" s="104" t="s">
        <v>236</v>
      </c>
      <c r="C7574" s="88">
        <v>6339</v>
      </c>
    </row>
    <row r="7575" spans="1:3" x14ac:dyDescent="0.25">
      <c r="A7575" s="80">
        <v>1067447</v>
      </c>
      <c r="B7575" s="104" t="s">
        <v>236</v>
      </c>
      <c r="C7575" s="88">
        <v>63392</v>
      </c>
    </row>
    <row r="7576" spans="1:3" x14ac:dyDescent="0.25">
      <c r="A7576" s="80">
        <v>1067448</v>
      </c>
      <c r="B7576" s="104" t="s">
        <v>236</v>
      </c>
      <c r="C7576" s="88">
        <v>63397</v>
      </c>
    </row>
    <row r="7577" spans="1:3" x14ac:dyDescent="0.25">
      <c r="A7577" s="80">
        <v>1067449</v>
      </c>
      <c r="B7577" s="104" t="s">
        <v>236</v>
      </c>
      <c r="C7577" s="88">
        <v>63399</v>
      </c>
    </row>
    <row r="7578" spans="1:3" x14ac:dyDescent="0.25">
      <c r="A7578" s="80">
        <v>1067450</v>
      </c>
      <c r="B7578" s="104" t="s">
        <v>236</v>
      </c>
      <c r="C7578" s="88">
        <v>6341</v>
      </c>
    </row>
    <row r="7579" spans="1:3" x14ac:dyDescent="0.25">
      <c r="A7579" s="80">
        <v>1067451</v>
      </c>
      <c r="B7579" s="104" t="s">
        <v>236</v>
      </c>
      <c r="C7579" s="88">
        <v>63417</v>
      </c>
    </row>
    <row r="7580" spans="1:3" x14ac:dyDescent="0.25">
      <c r="A7580" s="80">
        <v>1067452</v>
      </c>
      <c r="B7580" s="104" t="s">
        <v>236</v>
      </c>
      <c r="C7580" s="88">
        <v>6342</v>
      </c>
    </row>
    <row r="7581" spans="1:3" x14ac:dyDescent="0.25">
      <c r="A7581" s="80">
        <v>1067453</v>
      </c>
      <c r="B7581" s="104" t="s">
        <v>236</v>
      </c>
      <c r="C7581" s="88">
        <v>63431</v>
      </c>
    </row>
    <row r="7582" spans="1:3" x14ac:dyDescent="0.25">
      <c r="A7582" s="80">
        <v>1067454</v>
      </c>
      <c r="B7582" s="104" t="s">
        <v>236</v>
      </c>
      <c r="C7582" s="88">
        <v>63432</v>
      </c>
    </row>
    <row r="7583" spans="1:3" x14ac:dyDescent="0.25">
      <c r="A7583" s="80">
        <v>1067455</v>
      </c>
      <c r="B7583" s="104" t="s">
        <v>236</v>
      </c>
      <c r="C7583" s="88">
        <v>63433</v>
      </c>
    </row>
    <row r="7584" spans="1:3" x14ac:dyDescent="0.25">
      <c r="A7584" s="80">
        <v>1067456</v>
      </c>
      <c r="B7584" s="104" t="s">
        <v>236</v>
      </c>
      <c r="C7584" s="88">
        <v>63435</v>
      </c>
    </row>
    <row r="7585" spans="1:3" x14ac:dyDescent="0.25">
      <c r="A7585" s="80">
        <v>1067457</v>
      </c>
      <c r="B7585" s="104" t="s">
        <v>236</v>
      </c>
      <c r="C7585" s="88">
        <v>63445</v>
      </c>
    </row>
    <row r="7586" spans="1:3" x14ac:dyDescent="0.25">
      <c r="A7586" s="80">
        <v>1067458</v>
      </c>
      <c r="B7586" s="104" t="s">
        <v>236</v>
      </c>
      <c r="C7586" s="88">
        <v>63449</v>
      </c>
    </row>
    <row r="7587" spans="1:3" x14ac:dyDescent="0.25">
      <c r="A7587" s="80">
        <v>1067459</v>
      </c>
      <c r="B7587" s="104" t="s">
        <v>236</v>
      </c>
      <c r="C7587" s="88">
        <v>63455</v>
      </c>
    </row>
    <row r="7588" spans="1:3" x14ac:dyDescent="0.25">
      <c r="A7588" s="80">
        <v>1067460</v>
      </c>
      <c r="B7588" s="91">
        <v>1032745</v>
      </c>
      <c r="C7588" s="88">
        <v>6346</v>
      </c>
    </row>
    <row r="7589" spans="1:3" x14ac:dyDescent="0.25">
      <c r="A7589" s="80">
        <v>1067461</v>
      </c>
      <c r="B7589" s="91">
        <v>1032746</v>
      </c>
      <c r="C7589" s="88">
        <v>6348</v>
      </c>
    </row>
    <row r="7590" spans="1:3" x14ac:dyDescent="0.25">
      <c r="A7590" s="80">
        <v>1067462</v>
      </c>
      <c r="B7590" s="104" t="s">
        <v>236</v>
      </c>
      <c r="C7590" s="88">
        <v>6349</v>
      </c>
    </row>
    <row r="7591" spans="1:3" x14ac:dyDescent="0.25">
      <c r="A7591" s="80">
        <v>1067463</v>
      </c>
      <c r="B7591" s="104" t="s">
        <v>236</v>
      </c>
      <c r="C7591" s="88">
        <v>63492</v>
      </c>
    </row>
    <row r="7592" spans="1:3" x14ac:dyDescent="0.25">
      <c r="A7592" s="80">
        <v>1067464</v>
      </c>
      <c r="B7592" s="104" t="s">
        <v>236</v>
      </c>
      <c r="C7592" s="88">
        <v>63498</v>
      </c>
    </row>
    <row r="7593" spans="1:3" x14ac:dyDescent="0.25">
      <c r="A7593" s="80">
        <v>1067465</v>
      </c>
      <c r="B7593" s="104" t="s">
        <v>236</v>
      </c>
      <c r="C7593" s="88">
        <v>6350</v>
      </c>
    </row>
    <row r="7594" spans="1:3" x14ac:dyDescent="0.25">
      <c r="A7594" s="80">
        <v>1067466</v>
      </c>
      <c r="B7594" s="104" t="s">
        <v>236</v>
      </c>
      <c r="C7594" s="88">
        <v>63503</v>
      </c>
    </row>
    <row r="7595" spans="1:3" x14ac:dyDescent="0.25">
      <c r="A7595" s="80">
        <v>1067467</v>
      </c>
      <c r="B7595" s="91">
        <v>1032752</v>
      </c>
      <c r="C7595" s="88">
        <v>63509</v>
      </c>
    </row>
    <row r="7596" spans="1:3" x14ac:dyDescent="0.25">
      <c r="A7596" s="80">
        <v>1067468</v>
      </c>
      <c r="B7596" s="104" t="s">
        <v>236</v>
      </c>
      <c r="C7596" s="88">
        <v>6352</v>
      </c>
    </row>
    <row r="7597" spans="1:3" x14ac:dyDescent="0.25">
      <c r="A7597" s="80">
        <v>1067469</v>
      </c>
      <c r="B7597" s="104" t="s">
        <v>236</v>
      </c>
      <c r="C7597" s="88">
        <v>63534</v>
      </c>
    </row>
    <row r="7598" spans="1:3" x14ac:dyDescent="0.25">
      <c r="A7598" s="80">
        <v>1067470</v>
      </c>
      <c r="B7598" s="104" t="s">
        <v>236</v>
      </c>
      <c r="C7598" s="88">
        <v>6354</v>
      </c>
    </row>
    <row r="7599" spans="1:3" x14ac:dyDescent="0.25">
      <c r="A7599" s="80">
        <v>1067471</v>
      </c>
      <c r="B7599" s="91">
        <v>1032756</v>
      </c>
      <c r="C7599" s="88">
        <v>63545</v>
      </c>
    </row>
    <row r="7600" spans="1:3" x14ac:dyDescent="0.25">
      <c r="A7600" s="80">
        <v>1067472</v>
      </c>
      <c r="B7600" s="104" t="s">
        <v>236</v>
      </c>
      <c r="C7600" s="88">
        <v>63547</v>
      </c>
    </row>
    <row r="7601" spans="1:3" x14ac:dyDescent="0.25">
      <c r="A7601" s="80">
        <v>1067473</v>
      </c>
      <c r="B7601" s="104" t="s">
        <v>236</v>
      </c>
      <c r="C7601" s="88">
        <v>63551</v>
      </c>
    </row>
    <row r="7602" spans="1:3" x14ac:dyDescent="0.25">
      <c r="A7602" s="80">
        <v>1067474</v>
      </c>
      <c r="B7602" s="91">
        <v>1032759</v>
      </c>
      <c r="C7602" s="88">
        <v>63552</v>
      </c>
    </row>
    <row r="7603" spans="1:3" x14ac:dyDescent="0.25">
      <c r="A7603" s="80">
        <v>1067475</v>
      </c>
      <c r="B7603" s="104" t="s">
        <v>236</v>
      </c>
      <c r="C7603" s="88">
        <v>63557</v>
      </c>
    </row>
    <row r="7604" spans="1:3" x14ac:dyDescent="0.25">
      <c r="A7604" s="80">
        <v>1067476</v>
      </c>
      <c r="B7604" s="91">
        <v>1032762</v>
      </c>
      <c r="C7604" s="88">
        <v>6356</v>
      </c>
    </row>
    <row r="7605" spans="1:3" x14ac:dyDescent="0.25">
      <c r="A7605" s="80">
        <v>1067477</v>
      </c>
      <c r="B7605" s="104" t="s">
        <v>236</v>
      </c>
      <c r="C7605" s="88">
        <v>6357</v>
      </c>
    </row>
    <row r="7606" spans="1:3" x14ac:dyDescent="0.25">
      <c r="A7606" s="80">
        <v>1067478</v>
      </c>
      <c r="B7606" s="104" t="s">
        <v>236</v>
      </c>
      <c r="C7606" s="88">
        <v>63570</v>
      </c>
    </row>
    <row r="7607" spans="1:3" x14ac:dyDescent="0.25">
      <c r="A7607" s="80">
        <v>1067479</v>
      </c>
      <c r="B7607" s="104" t="s">
        <v>236</v>
      </c>
      <c r="C7607" s="88">
        <v>63571</v>
      </c>
    </row>
    <row r="7608" spans="1:3" x14ac:dyDescent="0.25">
      <c r="A7608" s="80">
        <v>1067480</v>
      </c>
      <c r="B7608" s="104" t="s">
        <v>236</v>
      </c>
      <c r="C7608" s="88">
        <v>6358</v>
      </c>
    </row>
    <row r="7609" spans="1:3" x14ac:dyDescent="0.25">
      <c r="A7609" s="80">
        <v>1067481</v>
      </c>
      <c r="B7609" s="104" t="s">
        <v>236</v>
      </c>
      <c r="C7609" s="88">
        <v>63583</v>
      </c>
    </row>
    <row r="7610" spans="1:3" x14ac:dyDescent="0.25">
      <c r="A7610" s="80">
        <v>1067482</v>
      </c>
      <c r="B7610" s="104" t="s">
        <v>236</v>
      </c>
      <c r="C7610" s="88">
        <v>63593</v>
      </c>
    </row>
    <row r="7611" spans="1:3" x14ac:dyDescent="0.25">
      <c r="A7611" s="80">
        <v>1067483</v>
      </c>
      <c r="B7611" s="104" t="s">
        <v>236</v>
      </c>
      <c r="C7611" s="88">
        <v>63594</v>
      </c>
    </row>
    <row r="7612" spans="1:3" x14ac:dyDescent="0.25">
      <c r="A7612" s="80">
        <v>1067484</v>
      </c>
      <c r="B7612" s="91">
        <v>1032771</v>
      </c>
      <c r="C7612" s="88">
        <v>63596</v>
      </c>
    </row>
    <row r="7613" spans="1:3" x14ac:dyDescent="0.25">
      <c r="A7613" s="80">
        <v>1067485</v>
      </c>
      <c r="B7613" s="104" t="s">
        <v>236</v>
      </c>
      <c r="C7613" s="88">
        <v>63597</v>
      </c>
    </row>
    <row r="7614" spans="1:3" x14ac:dyDescent="0.25">
      <c r="A7614" s="80">
        <v>1067486</v>
      </c>
      <c r="B7614" s="104" t="s">
        <v>236</v>
      </c>
      <c r="C7614" s="88">
        <v>6360</v>
      </c>
    </row>
    <row r="7615" spans="1:3" x14ac:dyDescent="0.25">
      <c r="A7615" s="80">
        <v>1067487</v>
      </c>
      <c r="B7615" s="104" t="s">
        <v>236</v>
      </c>
      <c r="C7615" s="88">
        <v>63625</v>
      </c>
    </row>
    <row r="7616" spans="1:3" x14ac:dyDescent="0.25">
      <c r="A7616" s="80">
        <v>1067488</v>
      </c>
      <c r="B7616" s="104" t="s">
        <v>236</v>
      </c>
      <c r="C7616" s="88">
        <v>63628</v>
      </c>
    </row>
    <row r="7617" spans="1:3" x14ac:dyDescent="0.25">
      <c r="A7617" s="80">
        <v>1067489</v>
      </c>
      <c r="B7617" s="104" t="s">
        <v>236</v>
      </c>
      <c r="C7617" s="88">
        <v>6363</v>
      </c>
    </row>
    <row r="7618" spans="1:3" x14ac:dyDescent="0.25">
      <c r="A7618" s="80">
        <v>1067490</v>
      </c>
      <c r="B7618" s="104" t="s">
        <v>236</v>
      </c>
      <c r="C7618" s="88">
        <v>63637</v>
      </c>
    </row>
    <row r="7619" spans="1:3" x14ac:dyDescent="0.25">
      <c r="A7619" s="80">
        <v>1067491</v>
      </c>
      <c r="B7619" s="104" t="s">
        <v>236</v>
      </c>
      <c r="C7619" s="88">
        <v>63642</v>
      </c>
    </row>
    <row r="7620" spans="1:3" x14ac:dyDescent="0.25">
      <c r="A7620" s="80">
        <v>1067492</v>
      </c>
      <c r="B7620" s="104" t="s">
        <v>236</v>
      </c>
      <c r="C7620" s="88">
        <v>63645</v>
      </c>
    </row>
    <row r="7621" spans="1:3" x14ac:dyDescent="0.25">
      <c r="A7621" s="80">
        <v>1067493</v>
      </c>
      <c r="B7621" s="104" t="s">
        <v>236</v>
      </c>
      <c r="C7621" s="88">
        <v>63651</v>
      </c>
    </row>
    <row r="7622" spans="1:3" x14ac:dyDescent="0.25">
      <c r="A7622" s="80">
        <v>1067494</v>
      </c>
      <c r="B7622" s="93">
        <v>1032781</v>
      </c>
      <c r="C7622" s="88">
        <v>63652</v>
      </c>
    </row>
    <row r="7623" spans="1:3" x14ac:dyDescent="0.25">
      <c r="A7623" s="80">
        <v>1067495</v>
      </c>
      <c r="B7623" s="104" t="s">
        <v>236</v>
      </c>
      <c r="C7623" s="88">
        <v>63659</v>
      </c>
    </row>
    <row r="7624" spans="1:3" x14ac:dyDescent="0.25">
      <c r="A7624" s="80">
        <v>1067496</v>
      </c>
      <c r="B7624" s="104" t="s">
        <v>236</v>
      </c>
      <c r="C7624" s="88">
        <v>63673</v>
      </c>
    </row>
    <row r="7625" spans="1:3" x14ac:dyDescent="0.25">
      <c r="A7625" s="80">
        <v>1067497</v>
      </c>
      <c r="B7625" s="91">
        <v>1032784</v>
      </c>
      <c r="C7625" s="88">
        <v>63676</v>
      </c>
    </row>
    <row r="7626" spans="1:3" x14ac:dyDescent="0.25">
      <c r="A7626" s="80">
        <v>1067498</v>
      </c>
      <c r="B7626" s="104" t="s">
        <v>236</v>
      </c>
      <c r="C7626" s="88">
        <v>63682</v>
      </c>
    </row>
    <row r="7627" spans="1:3" x14ac:dyDescent="0.25">
      <c r="A7627" s="80">
        <v>1067499</v>
      </c>
      <c r="B7627" s="104" t="s">
        <v>236</v>
      </c>
      <c r="C7627" s="88">
        <v>63687</v>
      </c>
    </row>
    <row r="7628" spans="1:3" x14ac:dyDescent="0.25">
      <c r="A7628" s="80">
        <v>1067500</v>
      </c>
      <c r="B7628" s="91">
        <v>1032787</v>
      </c>
      <c r="C7628" s="88">
        <v>63702</v>
      </c>
    </row>
    <row r="7629" spans="1:3" x14ac:dyDescent="0.25">
      <c r="A7629" s="80">
        <v>1067501</v>
      </c>
      <c r="B7629" s="104" t="s">
        <v>236</v>
      </c>
      <c r="C7629" s="88">
        <v>63705</v>
      </c>
    </row>
    <row r="7630" spans="1:3" x14ac:dyDescent="0.25">
      <c r="A7630" s="80">
        <v>1067502</v>
      </c>
      <c r="B7630" s="91">
        <v>1032789</v>
      </c>
      <c r="C7630" s="88">
        <v>63712</v>
      </c>
    </row>
    <row r="7631" spans="1:3" x14ac:dyDescent="0.25">
      <c r="A7631" s="80">
        <v>1067503</v>
      </c>
      <c r="B7631" s="104" t="s">
        <v>236</v>
      </c>
      <c r="C7631" s="88">
        <v>63734</v>
      </c>
    </row>
    <row r="7632" spans="1:3" x14ac:dyDescent="0.25">
      <c r="A7632" s="80">
        <v>1067504</v>
      </c>
      <c r="B7632" s="104" t="s">
        <v>236</v>
      </c>
      <c r="C7632" s="88">
        <v>63736</v>
      </c>
    </row>
    <row r="7633" spans="1:3" x14ac:dyDescent="0.25">
      <c r="A7633" s="80">
        <v>1067505</v>
      </c>
      <c r="B7633" s="91">
        <v>1032792</v>
      </c>
      <c r="C7633" s="88">
        <v>63743</v>
      </c>
    </row>
    <row r="7634" spans="1:3" x14ac:dyDescent="0.25">
      <c r="A7634" s="80">
        <v>1067506</v>
      </c>
      <c r="B7634" s="104" t="s">
        <v>236</v>
      </c>
      <c r="C7634" s="88">
        <v>6375</v>
      </c>
    </row>
    <row r="7635" spans="1:3" x14ac:dyDescent="0.25">
      <c r="A7635" s="80">
        <v>1067507</v>
      </c>
      <c r="B7635" s="91">
        <v>1032794</v>
      </c>
      <c r="C7635" s="88">
        <v>63753</v>
      </c>
    </row>
    <row r="7636" spans="1:3" x14ac:dyDescent="0.25">
      <c r="A7636" s="80">
        <v>1067508</v>
      </c>
      <c r="B7636" s="104" t="s">
        <v>236</v>
      </c>
      <c r="C7636" s="88">
        <v>6377</v>
      </c>
    </row>
    <row r="7637" spans="1:3" x14ac:dyDescent="0.25">
      <c r="A7637" s="80">
        <v>1067509</v>
      </c>
      <c r="B7637" s="91">
        <v>1032796</v>
      </c>
      <c r="C7637" s="88">
        <v>63790</v>
      </c>
    </row>
    <row r="7638" spans="1:3" x14ac:dyDescent="0.25">
      <c r="A7638" s="80">
        <v>1067510</v>
      </c>
      <c r="B7638" s="104" t="s">
        <v>236</v>
      </c>
      <c r="C7638" s="88">
        <v>6381</v>
      </c>
    </row>
    <row r="7639" spans="1:3" x14ac:dyDescent="0.25">
      <c r="A7639" s="80">
        <v>1067511</v>
      </c>
      <c r="B7639" s="91">
        <v>1032799</v>
      </c>
      <c r="C7639" s="88">
        <v>63814</v>
      </c>
    </row>
    <row r="7640" spans="1:3" x14ac:dyDescent="0.25">
      <c r="A7640" s="80">
        <v>1067512</v>
      </c>
      <c r="B7640" s="104" t="s">
        <v>236</v>
      </c>
      <c r="C7640" s="88">
        <v>63822</v>
      </c>
    </row>
    <row r="7641" spans="1:3" x14ac:dyDescent="0.25">
      <c r="A7641" s="80">
        <v>1067513</v>
      </c>
      <c r="B7641" s="104" t="s">
        <v>236</v>
      </c>
      <c r="C7641" s="88">
        <v>63823</v>
      </c>
    </row>
    <row r="7642" spans="1:3" x14ac:dyDescent="0.25">
      <c r="A7642" s="80">
        <v>1067514</v>
      </c>
      <c r="B7642" s="104" t="s">
        <v>236</v>
      </c>
      <c r="C7642" s="88">
        <v>63838</v>
      </c>
    </row>
    <row r="7643" spans="1:3" x14ac:dyDescent="0.25">
      <c r="A7643" s="80">
        <v>1067515</v>
      </c>
      <c r="B7643" s="104" t="s">
        <v>236</v>
      </c>
      <c r="C7643" s="88">
        <v>63857</v>
      </c>
    </row>
    <row r="7644" spans="1:3" x14ac:dyDescent="0.25">
      <c r="A7644" s="80">
        <v>1067516</v>
      </c>
      <c r="B7644" s="104" t="s">
        <v>236</v>
      </c>
      <c r="C7644" s="88">
        <v>63859</v>
      </c>
    </row>
    <row r="7645" spans="1:3" x14ac:dyDescent="0.25">
      <c r="A7645" s="80">
        <v>1067517</v>
      </c>
      <c r="B7645" s="104" t="s">
        <v>236</v>
      </c>
      <c r="C7645" s="88">
        <v>6386</v>
      </c>
    </row>
    <row r="7646" spans="1:3" x14ac:dyDescent="0.25">
      <c r="A7646" s="80">
        <v>1067518</v>
      </c>
      <c r="B7646" s="104" t="s">
        <v>236</v>
      </c>
      <c r="C7646" s="88">
        <v>6389</v>
      </c>
    </row>
    <row r="7647" spans="1:3" x14ac:dyDescent="0.25">
      <c r="A7647" s="80">
        <v>1067519</v>
      </c>
      <c r="B7647" s="104" t="s">
        <v>236</v>
      </c>
      <c r="C7647" s="88">
        <v>63891</v>
      </c>
    </row>
    <row r="7648" spans="1:3" x14ac:dyDescent="0.25">
      <c r="A7648" s="80">
        <v>1067520</v>
      </c>
      <c r="B7648" s="104" t="s">
        <v>236</v>
      </c>
      <c r="C7648" s="88">
        <v>63897</v>
      </c>
    </row>
    <row r="7649" spans="1:3" x14ac:dyDescent="0.25">
      <c r="A7649" s="80">
        <v>1067521</v>
      </c>
      <c r="B7649" s="104" t="s">
        <v>236</v>
      </c>
      <c r="C7649" s="88">
        <v>63905</v>
      </c>
    </row>
    <row r="7650" spans="1:3" x14ac:dyDescent="0.25">
      <c r="A7650" s="80">
        <v>1067522</v>
      </c>
      <c r="B7650" s="91">
        <v>1032811</v>
      </c>
      <c r="C7650" s="88">
        <v>6391</v>
      </c>
    </row>
    <row r="7651" spans="1:3" x14ac:dyDescent="0.25">
      <c r="A7651" s="80">
        <v>1067523</v>
      </c>
      <c r="B7651" s="104" t="s">
        <v>236</v>
      </c>
      <c r="C7651" s="88">
        <v>63914</v>
      </c>
    </row>
    <row r="7652" spans="1:3" x14ac:dyDescent="0.25">
      <c r="A7652" s="80">
        <v>1067524</v>
      </c>
      <c r="B7652" s="104" t="s">
        <v>236</v>
      </c>
      <c r="C7652" s="88">
        <v>63916</v>
      </c>
    </row>
    <row r="7653" spans="1:3" x14ac:dyDescent="0.25">
      <c r="A7653" s="80">
        <v>1067525</v>
      </c>
      <c r="B7653" s="91">
        <v>1032814</v>
      </c>
      <c r="C7653" s="88">
        <v>63928</v>
      </c>
    </row>
    <row r="7654" spans="1:3" x14ac:dyDescent="0.25">
      <c r="A7654" s="80">
        <v>1067526</v>
      </c>
      <c r="B7654" s="104" t="s">
        <v>236</v>
      </c>
      <c r="C7654" s="88">
        <v>6394</v>
      </c>
    </row>
    <row r="7655" spans="1:3" x14ac:dyDescent="0.25">
      <c r="A7655" s="80">
        <v>1067527</v>
      </c>
      <c r="B7655" s="104" t="s">
        <v>236</v>
      </c>
      <c r="C7655" s="88">
        <v>63950</v>
      </c>
    </row>
    <row r="7656" spans="1:3" x14ac:dyDescent="0.25">
      <c r="A7656" s="80">
        <v>1067528</v>
      </c>
      <c r="B7656" s="91">
        <v>1032817</v>
      </c>
      <c r="C7656" s="88">
        <v>63955</v>
      </c>
    </row>
    <row r="7657" spans="1:3" x14ac:dyDescent="0.25">
      <c r="A7657" s="80">
        <v>1067529</v>
      </c>
      <c r="B7657" s="104" t="s">
        <v>236</v>
      </c>
      <c r="C7657" s="88">
        <v>63960</v>
      </c>
    </row>
    <row r="7658" spans="1:3" x14ac:dyDescent="0.25">
      <c r="A7658" s="80">
        <v>1067530</v>
      </c>
      <c r="B7658" s="91">
        <v>1032819</v>
      </c>
      <c r="C7658" s="88">
        <v>63963</v>
      </c>
    </row>
    <row r="7659" spans="1:3" x14ac:dyDescent="0.25">
      <c r="A7659" s="80">
        <v>1067531</v>
      </c>
      <c r="B7659" s="91">
        <v>1032820</v>
      </c>
      <c r="C7659" s="88">
        <v>63975</v>
      </c>
    </row>
    <row r="7660" spans="1:3" x14ac:dyDescent="0.25">
      <c r="A7660" s="80">
        <v>1067532</v>
      </c>
      <c r="B7660" s="91">
        <v>1032821</v>
      </c>
      <c r="C7660" s="88">
        <v>63978</v>
      </c>
    </row>
    <row r="7661" spans="1:3" x14ac:dyDescent="0.25">
      <c r="A7661" s="80">
        <v>1067533</v>
      </c>
      <c r="B7661" s="104" t="s">
        <v>236</v>
      </c>
      <c r="C7661" s="88">
        <v>63982</v>
      </c>
    </row>
    <row r="7662" spans="1:3" x14ac:dyDescent="0.25">
      <c r="A7662" s="80">
        <v>1067534</v>
      </c>
      <c r="B7662" s="104" t="s">
        <v>236</v>
      </c>
      <c r="C7662" s="88">
        <v>63987</v>
      </c>
    </row>
    <row r="7663" spans="1:3" x14ac:dyDescent="0.25">
      <c r="A7663" s="80">
        <v>1067535</v>
      </c>
      <c r="B7663" s="104" t="s">
        <v>236</v>
      </c>
      <c r="C7663" s="88">
        <v>6399</v>
      </c>
    </row>
    <row r="7664" spans="1:3" x14ac:dyDescent="0.25">
      <c r="A7664" s="80">
        <v>1067536</v>
      </c>
      <c r="B7664" s="104" t="s">
        <v>236</v>
      </c>
      <c r="C7664" s="88">
        <v>63997</v>
      </c>
    </row>
    <row r="7665" spans="1:3" x14ac:dyDescent="0.25">
      <c r="A7665" s="80">
        <v>1067537</v>
      </c>
      <c r="B7665" s="104" t="s">
        <v>236</v>
      </c>
      <c r="C7665" s="88">
        <v>6400</v>
      </c>
    </row>
    <row r="7666" spans="1:3" x14ac:dyDescent="0.25">
      <c r="A7666" s="80">
        <v>1067538</v>
      </c>
      <c r="B7666" s="104" t="s">
        <v>236</v>
      </c>
      <c r="C7666" s="88">
        <v>6401</v>
      </c>
    </row>
    <row r="7667" spans="1:3" x14ac:dyDescent="0.25">
      <c r="A7667" s="80">
        <v>1067539</v>
      </c>
      <c r="B7667" s="104" t="s">
        <v>236</v>
      </c>
      <c r="C7667" s="88">
        <v>64010</v>
      </c>
    </row>
    <row r="7668" spans="1:3" x14ac:dyDescent="0.25">
      <c r="A7668" s="80">
        <v>1067540</v>
      </c>
      <c r="B7668" s="91">
        <v>1032829</v>
      </c>
      <c r="C7668" s="88">
        <v>64027</v>
      </c>
    </row>
    <row r="7669" spans="1:3" x14ac:dyDescent="0.25">
      <c r="A7669" s="80">
        <v>1067541</v>
      </c>
      <c r="B7669" s="91">
        <v>1032830</v>
      </c>
      <c r="C7669" s="88">
        <v>64030</v>
      </c>
    </row>
    <row r="7670" spans="1:3" x14ac:dyDescent="0.25">
      <c r="A7670" s="80">
        <v>1067542</v>
      </c>
      <c r="B7670" s="91">
        <v>1032831</v>
      </c>
      <c r="C7670" s="88">
        <v>64036</v>
      </c>
    </row>
    <row r="7671" spans="1:3" x14ac:dyDescent="0.25">
      <c r="A7671" s="80">
        <v>1067543</v>
      </c>
      <c r="B7671" s="91">
        <v>1032832</v>
      </c>
      <c r="C7671" s="88">
        <v>6404</v>
      </c>
    </row>
    <row r="7672" spans="1:3" x14ac:dyDescent="0.25">
      <c r="A7672" s="80">
        <v>1067544</v>
      </c>
      <c r="B7672" s="91">
        <v>1032833</v>
      </c>
      <c r="C7672" s="88">
        <v>64041</v>
      </c>
    </row>
    <row r="7673" spans="1:3" x14ac:dyDescent="0.25">
      <c r="A7673" s="80">
        <v>1067545</v>
      </c>
      <c r="B7673" s="104" t="s">
        <v>236</v>
      </c>
      <c r="C7673" s="88">
        <v>64044</v>
      </c>
    </row>
    <row r="7674" spans="1:3" x14ac:dyDescent="0.25">
      <c r="A7674" s="80">
        <v>1067546</v>
      </c>
      <c r="B7674" s="104" t="s">
        <v>236</v>
      </c>
      <c r="C7674" s="88">
        <v>64049</v>
      </c>
    </row>
    <row r="7675" spans="1:3" x14ac:dyDescent="0.25">
      <c r="A7675" s="80">
        <v>1067547</v>
      </c>
      <c r="B7675" s="104" t="s">
        <v>236</v>
      </c>
      <c r="C7675" s="88">
        <v>64053</v>
      </c>
    </row>
    <row r="7676" spans="1:3" x14ac:dyDescent="0.25">
      <c r="A7676" s="80">
        <v>1067548</v>
      </c>
      <c r="B7676" s="91">
        <v>1032837</v>
      </c>
      <c r="C7676" s="88">
        <v>64054</v>
      </c>
    </row>
    <row r="7677" spans="1:3" x14ac:dyDescent="0.25">
      <c r="A7677" s="80">
        <v>1067549</v>
      </c>
      <c r="B7677" s="104" t="s">
        <v>236</v>
      </c>
      <c r="C7677" s="88">
        <v>64059</v>
      </c>
    </row>
    <row r="7678" spans="1:3" x14ac:dyDescent="0.25">
      <c r="A7678" s="80">
        <v>1067550</v>
      </c>
      <c r="B7678" s="104" t="s">
        <v>236</v>
      </c>
      <c r="C7678" s="88">
        <v>64068</v>
      </c>
    </row>
    <row r="7679" spans="1:3" x14ac:dyDescent="0.25">
      <c r="A7679" s="80">
        <v>1067551</v>
      </c>
      <c r="B7679" s="104" t="s">
        <v>236</v>
      </c>
      <c r="C7679" s="88">
        <v>6408</v>
      </c>
    </row>
    <row r="7680" spans="1:3" x14ac:dyDescent="0.25">
      <c r="A7680" s="80">
        <v>1067552</v>
      </c>
      <c r="B7680" s="104" t="s">
        <v>236</v>
      </c>
      <c r="C7680" s="88">
        <v>64087</v>
      </c>
    </row>
    <row r="7681" spans="1:3" x14ac:dyDescent="0.25">
      <c r="A7681" s="80">
        <v>1067553</v>
      </c>
      <c r="B7681" s="104" t="s">
        <v>236</v>
      </c>
      <c r="C7681" s="88">
        <v>64101</v>
      </c>
    </row>
    <row r="7682" spans="1:3" x14ac:dyDescent="0.25">
      <c r="A7682" s="80">
        <v>1067554</v>
      </c>
      <c r="B7682" s="104" t="s">
        <v>236</v>
      </c>
      <c r="C7682" s="88">
        <v>6411</v>
      </c>
    </row>
    <row r="7683" spans="1:3" x14ac:dyDescent="0.25">
      <c r="A7683" s="80">
        <v>1067555</v>
      </c>
      <c r="B7683" s="104" t="s">
        <v>236</v>
      </c>
      <c r="C7683" s="88">
        <v>64121</v>
      </c>
    </row>
    <row r="7684" spans="1:3" x14ac:dyDescent="0.25">
      <c r="A7684" s="80">
        <v>1067556</v>
      </c>
      <c r="B7684" s="91">
        <v>1032846</v>
      </c>
      <c r="C7684" s="88">
        <v>64131</v>
      </c>
    </row>
    <row r="7685" spans="1:3" x14ac:dyDescent="0.25">
      <c r="A7685" s="80">
        <v>1067557</v>
      </c>
      <c r="B7685" s="104" t="s">
        <v>236</v>
      </c>
      <c r="C7685" s="88">
        <v>6415</v>
      </c>
    </row>
    <row r="7686" spans="1:3" x14ac:dyDescent="0.25">
      <c r="A7686" s="80">
        <v>1067558</v>
      </c>
      <c r="B7686" s="104" t="s">
        <v>236</v>
      </c>
      <c r="C7686" s="88">
        <v>64153</v>
      </c>
    </row>
    <row r="7687" spans="1:3" x14ac:dyDescent="0.25">
      <c r="A7687" s="80">
        <v>1067559</v>
      </c>
      <c r="B7687" s="104" t="s">
        <v>236</v>
      </c>
      <c r="C7687" s="88">
        <v>64166</v>
      </c>
    </row>
    <row r="7688" spans="1:3" x14ac:dyDescent="0.25">
      <c r="A7688" s="80">
        <v>1067560</v>
      </c>
      <c r="B7688" s="104" t="s">
        <v>236</v>
      </c>
      <c r="C7688" s="88">
        <v>64171</v>
      </c>
    </row>
    <row r="7689" spans="1:3" x14ac:dyDescent="0.25">
      <c r="A7689" s="80">
        <v>1067561</v>
      </c>
      <c r="B7689" s="104" t="s">
        <v>236</v>
      </c>
      <c r="C7689" s="88">
        <v>6418</v>
      </c>
    </row>
    <row r="7690" spans="1:3" x14ac:dyDescent="0.25">
      <c r="A7690" s="80">
        <v>1067562</v>
      </c>
      <c r="B7690" s="91">
        <v>1032853</v>
      </c>
      <c r="C7690" s="88">
        <v>6419</v>
      </c>
    </row>
    <row r="7691" spans="1:3" x14ac:dyDescent="0.25">
      <c r="A7691" s="80">
        <v>1067563</v>
      </c>
      <c r="B7691" s="104" t="s">
        <v>236</v>
      </c>
      <c r="C7691" s="88">
        <v>6421</v>
      </c>
    </row>
    <row r="7692" spans="1:3" x14ac:dyDescent="0.25">
      <c r="A7692" s="80">
        <v>1067564</v>
      </c>
      <c r="B7692" s="104" t="s">
        <v>236</v>
      </c>
      <c r="C7692" s="88">
        <v>64212</v>
      </c>
    </row>
    <row r="7693" spans="1:3" x14ac:dyDescent="0.25">
      <c r="A7693" s="80">
        <v>1067565</v>
      </c>
      <c r="B7693" s="104" t="s">
        <v>236</v>
      </c>
      <c r="C7693" s="88">
        <v>6423</v>
      </c>
    </row>
    <row r="7694" spans="1:3" x14ac:dyDescent="0.25">
      <c r="A7694" s="80">
        <v>1067566</v>
      </c>
      <c r="B7694" s="104" t="s">
        <v>236</v>
      </c>
      <c r="C7694" s="88">
        <v>64232</v>
      </c>
    </row>
    <row r="7695" spans="1:3" x14ac:dyDescent="0.25">
      <c r="A7695" s="80">
        <v>1067567</v>
      </c>
      <c r="B7695" s="104" t="s">
        <v>236</v>
      </c>
      <c r="C7695" s="88">
        <v>64236</v>
      </c>
    </row>
    <row r="7696" spans="1:3" x14ac:dyDescent="0.25">
      <c r="A7696" s="80">
        <v>1067568</v>
      </c>
      <c r="B7696" s="104" t="s">
        <v>236</v>
      </c>
      <c r="C7696" s="88">
        <v>64237</v>
      </c>
    </row>
    <row r="7697" spans="1:3" x14ac:dyDescent="0.25">
      <c r="A7697" s="80">
        <v>1067569</v>
      </c>
      <c r="B7697" s="104" t="s">
        <v>236</v>
      </c>
      <c r="C7697" s="88">
        <v>6424</v>
      </c>
    </row>
    <row r="7698" spans="1:3" x14ac:dyDescent="0.25">
      <c r="A7698" s="80">
        <v>1067570</v>
      </c>
      <c r="B7698" s="104" t="s">
        <v>236</v>
      </c>
      <c r="C7698" s="88">
        <v>64242</v>
      </c>
    </row>
    <row r="7699" spans="1:3" x14ac:dyDescent="0.25">
      <c r="A7699" s="80">
        <v>1067571</v>
      </c>
      <c r="B7699" s="104" t="s">
        <v>236</v>
      </c>
      <c r="C7699" s="88">
        <v>6425</v>
      </c>
    </row>
    <row r="7700" spans="1:3" x14ac:dyDescent="0.25">
      <c r="A7700" s="80">
        <v>1067572</v>
      </c>
      <c r="B7700" s="91">
        <v>1032864</v>
      </c>
      <c r="C7700" s="88">
        <v>64250</v>
      </c>
    </row>
    <row r="7701" spans="1:3" x14ac:dyDescent="0.25">
      <c r="A7701" s="80">
        <v>1067573</v>
      </c>
      <c r="B7701" s="104" t="s">
        <v>236</v>
      </c>
      <c r="C7701" s="88">
        <v>64252</v>
      </c>
    </row>
    <row r="7702" spans="1:3" x14ac:dyDescent="0.25">
      <c r="A7702" s="80">
        <v>1067574</v>
      </c>
      <c r="B7702" s="104" t="s">
        <v>236</v>
      </c>
      <c r="C7702" s="88">
        <v>64253</v>
      </c>
    </row>
    <row r="7703" spans="1:3" x14ac:dyDescent="0.25">
      <c r="A7703" s="80">
        <v>1067575</v>
      </c>
      <c r="B7703" s="104" t="s">
        <v>236</v>
      </c>
      <c r="C7703" s="88">
        <v>64266</v>
      </c>
    </row>
    <row r="7704" spans="1:3" x14ac:dyDescent="0.25">
      <c r="A7704" s="80">
        <v>1067576</v>
      </c>
      <c r="B7704" s="104" t="s">
        <v>236</v>
      </c>
      <c r="C7704" s="88">
        <v>6427</v>
      </c>
    </row>
    <row r="7705" spans="1:3" x14ac:dyDescent="0.25">
      <c r="A7705" s="80">
        <v>1067577</v>
      </c>
      <c r="B7705" s="91">
        <v>1032870</v>
      </c>
      <c r="C7705" s="88">
        <v>64275</v>
      </c>
    </row>
    <row r="7706" spans="1:3" x14ac:dyDescent="0.25">
      <c r="A7706" s="80">
        <v>1067578</v>
      </c>
      <c r="B7706" s="104" t="s">
        <v>236</v>
      </c>
      <c r="C7706" s="88">
        <v>6428</v>
      </c>
    </row>
    <row r="7707" spans="1:3" x14ac:dyDescent="0.25">
      <c r="A7707" s="80">
        <v>1067579</v>
      </c>
      <c r="B7707" s="104" t="s">
        <v>236</v>
      </c>
      <c r="C7707" s="88">
        <v>64280</v>
      </c>
    </row>
    <row r="7708" spans="1:3" x14ac:dyDescent="0.25">
      <c r="A7708" s="80">
        <v>1067580</v>
      </c>
      <c r="B7708" s="104" t="s">
        <v>236</v>
      </c>
      <c r="C7708" s="88">
        <v>6429</v>
      </c>
    </row>
    <row r="7709" spans="1:3" x14ac:dyDescent="0.25">
      <c r="A7709" s="80">
        <v>1067581</v>
      </c>
      <c r="B7709" s="104" t="s">
        <v>236</v>
      </c>
      <c r="C7709" s="88">
        <v>64308</v>
      </c>
    </row>
    <row r="7710" spans="1:3" x14ac:dyDescent="0.25">
      <c r="A7710" s="80">
        <v>1067582</v>
      </c>
      <c r="B7710" s="91">
        <v>1032876</v>
      </c>
      <c r="C7710" s="88">
        <v>64311</v>
      </c>
    </row>
    <row r="7711" spans="1:3" x14ac:dyDescent="0.25">
      <c r="A7711" s="80">
        <v>1067583</v>
      </c>
      <c r="B7711" s="104" t="s">
        <v>236</v>
      </c>
      <c r="C7711" s="88">
        <v>64351</v>
      </c>
    </row>
    <row r="7712" spans="1:3" x14ac:dyDescent="0.25">
      <c r="A7712" s="80">
        <v>1067584</v>
      </c>
      <c r="B7712" s="91">
        <v>1032878</v>
      </c>
      <c r="C7712" s="88">
        <v>6436</v>
      </c>
    </row>
    <row r="7713" spans="1:3" x14ac:dyDescent="0.25">
      <c r="A7713" s="80">
        <v>1067585</v>
      </c>
      <c r="B7713" s="104" t="s">
        <v>236</v>
      </c>
      <c r="C7713" s="88">
        <v>6438</v>
      </c>
    </row>
    <row r="7714" spans="1:3" x14ac:dyDescent="0.25">
      <c r="A7714" s="80">
        <v>1067586</v>
      </c>
      <c r="B7714" s="91">
        <v>1032880</v>
      </c>
      <c r="C7714" s="88">
        <v>64393</v>
      </c>
    </row>
    <row r="7715" spans="1:3" x14ac:dyDescent="0.25">
      <c r="A7715" s="80">
        <v>1067587</v>
      </c>
      <c r="B7715" s="104" t="s">
        <v>236</v>
      </c>
      <c r="C7715" s="88">
        <v>64414</v>
      </c>
    </row>
    <row r="7716" spans="1:3" x14ac:dyDescent="0.25">
      <c r="A7716" s="80">
        <v>1067588</v>
      </c>
      <c r="B7716" s="104" t="s">
        <v>236</v>
      </c>
      <c r="C7716" s="88">
        <v>6442</v>
      </c>
    </row>
    <row r="7717" spans="1:3" x14ac:dyDescent="0.25">
      <c r="A7717" s="80">
        <v>1067589</v>
      </c>
      <c r="B7717" s="104" t="s">
        <v>236</v>
      </c>
      <c r="C7717" s="88">
        <v>64429</v>
      </c>
    </row>
    <row r="7718" spans="1:3" x14ac:dyDescent="0.25">
      <c r="A7718" s="80">
        <v>1067590</v>
      </c>
      <c r="B7718" s="91">
        <v>1032885</v>
      </c>
      <c r="C7718" s="88">
        <v>64433</v>
      </c>
    </row>
    <row r="7719" spans="1:3" x14ac:dyDescent="0.25">
      <c r="A7719" s="80">
        <v>1067591</v>
      </c>
      <c r="B7719" s="91">
        <v>1032886</v>
      </c>
      <c r="C7719" s="88">
        <v>64436</v>
      </c>
    </row>
    <row r="7720" spans="1:3" x14ac:dyDescent="0.25">
      <c r="A7720" s="80">
        <v>1067592</v>
      </c>
      <c r="B7720" s="104" t="s">
        <v>236</v>
      </c>
      <c r="C7720" s="88">
        <v>64462</v>
      </c>
    </row>
    <row r="7721" spans="1:3" x14ac:dyDescent="0.25">
      <c r="A7721" s="80">
        <v>1067593</v>
      </c>
      <c r="B7721" s="104" t="s">
        <v>236</v>
      </c>
      <c r="C7721" s="88">
        <v>64469</v>
      </c>
    </row>
    <row r="7722" spans="1:3" x14ac:dyDescent="0.25">
      <c r="A7722" s="80">
        <v>1067594</v>
      </c>
      <c r="B7722" s="104" t="s">
        <v>236</v>
      </c>
      <c r="C7722" s="88">
        <v>64479</v>
      </c>
    </row>
    <row r="7723" spans="1:3" x14ac:dyDescent="0.25">
      <c r="A7723" s="80">
        <v>1067595</v>
      </c>
      <c r="B7723" s="104" t="s">
        <v>236</v>
      </c>
      <c r="C7723" s="88">
        <v>64488</v>
      </c>
    </row>
    <row r="7724" spans="1:3" x14ac:dyDescent="0.25">
      <c r="A7724" s="80">
        <v>1067596</v>
      </c>
      <c r="B7724" s="104" t="s">
        <v>236</v>
      </c>
      <c r="C7724" s="88">
        <v>64531</v>
      </c>
    </row>
    <row r="7725" spans="1:3" x14ac:dyDescent="0.25">
      <c r="A7725" s="80">
        <v>1067597</v>
      </c>
      <c r="B7725" s="104" t="s">
        <v>236</v>
      </c>
      <c r="C7725" s="88">
        <v>64548</v>
      </c>
    </row>
    <row r="7726" spans="1:3" x14ac:dyDescent="0.25">
      <c r="A7726" s="80">
        <v>1067598</v>
      </c>
      <c r="B7726" s="104" t="s">
        <v>236</v>
      </c>
      <c r="C7726" s="88">
        <v>64551</v>
      </c>
    </row>
    <row r="7727" spans="1:3" x14ac:dyDescent="0.25">
      <c r="A7727" s="80">
        <v>1067599</v>
      </c>
      <c r="B7727" s="91">
        <v>1032894</v>
      </c>
      <c r="C7727" s="88">
        <v>64553</v>
      </c>
    </row>
    <row r="7728" spans="1:3" x14ac:dyDescent="0.25">
      <c r="A7728" s="80">
        <v>1067600</v>
      </c>
      <c r="B7728" s="91">
        <v>1032895</v>
      </c>
      <c r="C7728" s="88">
        <v>6457</v>
      </c>
    </row>
    <row r="7729" spans="1:3" x14ac:dyDescent="0.25">
      <c r="A7729" s="80">
        <v>1067601</v>
      </c>
      <c r="B7729" s="91">
        <v>1032896</v>
      </c>
      <c r="C7729" s="88">
        <v>64574</v>
      </c>
    </row>
    <row r="7730" spans="1:3" x14ac:dyDescent="0.25">
      <c r="A7730" s="80">
        <v>1067602</v>
      </c>
      <c r="B7730" s="91">
        <v>1032897</v>
      </c>
      <c r="C7730" s="88">
        <v>64580</v>
      </c>
    </row>
    <row r="7731" spans="1:3" x14ac:dyDescent="0.25">
      <c r="A7731" s="80">
        <v>1067603</v>
      </c>
      <c r="B7731" s="91">
        <v>1032899</v>
      </c>
      <c r="C7731" s="88">
        <v>64590</v>
      </c>
    </row>
    <row r="7732" spans="1:3" x14ac:dyDescent="0.25">
      <c r="A7732" s="80">
        <v>1067604</v>
      </c>
      <c r="B7732" s="104" t="s">
        <v>236</v>
      </c>
      <c r="C7732" s="88">
        <v>64598</v>
      </c>
    </row>
    <row r="7733" spans="1:3" x14ac:dyDescent="0.25">
      <c r="A7733" s="80">
        <v>1067605</v>
      </c>
      <c r="B7733" s="91">
        <v>1032901</v>
      </c>
      <c r="C7733" s="88">
        <v>64603</v>
      </c>
    </row>
    <row r="7734" spans="1:3" x14ac:dyDescent="0.25">
      <c r="A7734" s="80">
        <v>1067606</v>
      </c>
      <c r="B7734" s="91">
        <v>1032902</v>
      </c>
      <c r="C7734" s="88">
        <v>64604</v>
      </c>
    </row>
    <row r="7735" spans="1:3" x14ac:dyDescent="0.25">
      <c r="A7735" s="80">
        <v>1067607</v>
      </c>
      <c r="B7735" s="91">
        <v>1032903</v>
      </c>
      <c r="C7735" s="88">
        <v>64608</v>
      </c>
    </row>
    <row r="7736" spans="1:3" x14ac:dyDescent="0.25">
      <c r="A7736" s="80">
        <v>1067608</v>
      </c>
      <c r="B7736" s="104" t="s">
        <v>236</v>
      </c>
      <c r="C7736" s="88">
        <v>64612</v>
      </c>
    </row>
    <row r="7737" spans="1:3" x14ac:dyDescent="0.25">
      <c r="A7737" s="80">
        <v>1067609</v>
      </c>
      <c r="B7737" s="91">
        <v>1032905</v>
      </c>
      <c r="C7737" s="88">
        <v>64625</v>
      </c>
    </row>
    <row r="7738" spans="1:3" x14ac:dyDescent="0.25">
      <c r="A7738" s="80">
        <v>1067610</v>
      </c>
      <c r="B7738" s="104" t="s">
        <v>236</v>
      </c>
      <c r="C7738" s="88">
        <v>64629</v>
      </c>
    </row>
    <row r="7739" spans="1:3" x14ac:dyDescent="0.25">
      <c r="A7739" s="80">
        <v>1067611</v>
      </c>
      <c r="B7739" s="91">
        <v>1032907</v>
      </c>
      <c r="C7739" s="88">
        <v>6463</v>
      </c>
    </row>
    <row r="7740" spans="1:3" x14ac:dyDescent="0.25">
      <c r="A7740" s="80">
        <v>1067612</v>
      </c>
      <c r="B7740" s="104" t="s">
        <v>236</v>
      </c>
      <c r="C7740" s="88">
        <v>64635</v>
      </c>
    </row>
    <row r="7741" spans="1:3" x14ac:dyDescent="0.25">
      <c r="A7741" s="80">
        <v>1067613</v>
      </c>
      <c r="B7741" s="91">
        <v>1032909</v>
      </c>
      <c r="C7741" s="88">
        <v>6464</v>
      </c>
    </row>
    <row r="7742" spans="1:3" x14ac:dyDescent="0.25">
      <c r="A7742" s="80">
        <v>1067614</v>
      </c>
      <c r="B7742" s="104" t="s">
        <v>236</v>
      </c>
      <c r="C7742" s="88">
        <v>64654</v>
      </c>
    </row>
    <row r="7743" spans="1:3" x14ac:dyDescent="0.25">
      <c r="A7743" s="80">
        <v>1067615</v>
      </c>
      <c r="B7743" s="104" t="s">
        <v>236</v>
      </c>
      <c r="C7743" s="88">
        <v>64664</v>
      </c>
    </row>
    <row r="7744" spans="1:3" x14ac:dyDescent="0.25">
      <c r="A7744" s="80">
        <v>1067616</v>
      </c>
      <c r="B7744" s="91">
        <v>1032913</v>
      </c>
      <c r="C7744" s="88">
        <v>6467</v>
      </c>
    </row>
    <row r="7745" spans="1:3" x14ac:dyDescent="0.25">
      <c r="A7745" s="80">
        <v>1067617</v>
      </c>
      <c r="B7745" s="91">
        <v>1032915</v>
      </c>
      <c r="C7745" s="88">
        <v>6468</v>
      </c>
    </row>
    <row r="7746" spans="1:3" x14ac:dyDescent="0.25">
      <c r="A7746" s="80">
        <v>1067618</v>
      </c>
      <c r="B7746" s="104" t="s">
        <v>236</v>
      </c>
      <c r="C7746" s="88">
        <v>6471</v>
      </c>
    </row>
    <row r="7747" spans="1:3" x14ac:dyDescent="0.25">
      <c r="A7747" s="80">
        <v>1067619</v>
      </c>
      <c r="B7747" s="104" t="s">
        <v>236</v>
      </c>
      <c r="C7747" s="88">
        <v>64713</v>
      </c>
    </row>
    <row r="7748" spans="1:3" x14ac:dyDescent="0.25">
      <c r="A7748" s="80">
        <v>1067620</v>
      </c>
      <c r="B7748" s="91">
        <v>1032918</v>
      </c>
      <c r="C7748" s="88">
        <v>64716</v>
      </c>
    </row>
    <row r="7749" spans="1:3" x14ac:dyDescent="0.25">
      <c r="A7749" s="80">
        <v>1067621</v>
      </c>
      <c r="B7749" s="104" t="s">
        <v>236</v>
      </c>
      <c r="C7749" s="88">
        <v>64718</v>
      </c>
    </row>
    <row r="7750" spans="1:3" x14ac:dyDescent="0.25">
      <c r="A7750" s="80">
        <v>1067622</v>
      </c>
      <c r="B7750" s="104" t="s">
        <v>236</v>
      </c>
      <c r="C7750" s="88">
        <v>6472</v>
      </c>
    </row>
    <row r="7751" spans="1:3" x14ac:dyDescent="0.25">
      <c r="A7751" s="80">
        <v>1067623</v>
      </c>
      <c r="B7751" s="104" t="s">
        <v>236</v>
      </c>
      <c r="C7751" s="88">
        <v>64734</v>
      </c>
    </row>
    <row r="7752" spans="1:3" x14ac:dyDescent="0.25">
      <c r="A7752" s="80">
        <v>1067624</v>
      </c>
      <c r="B7752" s="104" t="s">
        <v>236</v>
      </c>
      <c r="C7752" s="88">
        <v>6475</v>
      </c>
    </row>
    <row r="7753" spans="1:3" x14ac:dyDescent="0.25">
      <c r="A7753" s="80">
        <v>1067625</v>
      </c>
      <c r="B7753" s="104" t="s">
        <v>236</v>
      </c>
      <c r="C7753" s="88">
        <v>64753</v>
      </c>
    </row>
    <row r="7754" spans="1:3" x14ac:dyDescent="0.25">
      <c r="A7754" s="80">
        <v>1067626</v>
      </c>
      <c r="B7754" s="104" t="s">
        <v>236</v>
      </c>
      <c r="C7754" s="88">
        <v>64754</v>
      </c>
    </row>
    <row r="7755" spans="1:3" x14ac:dyDescent="0.25">
      <c r="A7755" s="80">
        <v>1067627</v>
      </c>
      <c r="B7755" s="104" t="s">
        <v>236</v>
      </c>
      <c r="C7755" s="88">
        <v>6477</v>
      </c>
    </row>
    <row r="7756" spans="1:3" x14ac:dyDescent="0.25">
      <c r="A7756" s="80">
        <v>1067628</v>
      </c>
      <c r="B7756" s="104" t="s">
        <v>236</v>
      </c>
      <c r="C7756" s="88">
        <v>64783</v>
      </c>
    </row>
    <row r="7757" spans="1:3" x14ac:dyDescent="0.25">
      <c r="A7757" s="80">
        <v>1067629</v>
      </c>
      <c r="B7757" s="104" t="s">
        <v>236</v>
      </c>
      <c r="C7757" s="88">
        <v>64797</v>
      </c>
    </row>
    <row r="7758" spans="1:3" x14ac:dyDescent="0.25">
      <c r="A7758" s="80">
        <v>1067630</v>
      </c>
      <c r="B7758" s="104" t="s">
        <v>236</v>
      </c>
      <c r="C7758" s="88">
        <v>64807</v>
      </c>
    </row>
    <row r="7759" spans="1:3" x14ac:dyDescent="0.25">
      <c r="A7759" s="80">
        <v>1067631</v>
      </c>
      <c r="B7759" s="104" t="s">
        <v>236</v>
      </c>
      <c r="C7759" s="88">
        <v>64817</v>
      </c>
    </row>
    <row r="7760" spans="1:3" x14ac:dyDescent="0.25">
      <c r="A7760" s="80">
        <v>1067632</v>
      </c>
      <c r="B7760" s="104" t="s">
        <v>236</v>
      </c>
      <c r="C7760" s="88">
        <v>64818</v>
      </c>
    </row>
    <row r="7761" spans="1:3" x14ac:dyDescent="0.25">
      <c r="A7761" s="80">
        <v>1067633</v>
      </c>
      <c r="B7761" s="104" t="s">
        <v>236</v>
      </c>
      <c r="C7761" s="88">
        <v>64819</v>
      </c>
    </row>
    <row r="7762" spans="1:3" x14ac:dyDescent="0.25">
      <c r="A7762" s="80">
        <v>1067634</v>
      </c>
      <c r="B7762" s="104" t="s">
        <v>236</v>
      </c>
      <c r="C7762" s="88">
        <v>64825</v>
      </c>
    </row>
    <row r="7763" spans="1:3" x14ac:dyDescent="0.25">
      <c r="A7763" s="80">
        <v>1067635</v>
      </c>
      <c r="B7763" s="104" t="s">
        <v>236</v>
      </c>
      <c r="C7763" s="88">
        <v>64826</v>
      </c>
    </row>
    <row r="7764" spans="1:3" x14ac:dyDescent="0.25">
      <c r="A7764" s="80">
        <v>1067636</v>
      </c>
      <c r="B7764" s="104" t="s">
        <v>236</v>
      </c>
      <c r="C7764" s="88">
        <v>6483</v>
      </c>
    </row>
    <row r="7765" spans="1:3" x14ac:dyDescent="0.25">
      <c r="A7765" s="80">
        <v>1067637</v>
      </c>
      <c r="B7765" s="104" t="s">
        <v>236</v>
      </c>
      <c r="C7765" s="88">
        <v>6485</v>
      </c>
    </row>
    <row r="7766" spans="1:3" x14ac:dyDescent="0.25">
      <c r="A7766" s="80">
        <v>1067638</v>
      </c>
      <c r="B7766" s="104" t="s">
        <v>236</v>
      </c>
      <c r="C7766" s="88">
        <v>64860</v>
      </c>
    </row>
    <row r="7767" spans="1:3" x14ac:dyDescent="0.25">
      <c r="A7767" s="80">
        <v>1067639</v>
      </c>
      <c r="B7767" s="104" t="s">
        <v>236</v>
      </c>
      <c r="C7767" s="88">
        <v>64871</v>
      </c>
    </row>
    <row r="7768" spans="1:3" x14ac:dyDescent="0.25">
      <c r="A7768" s="80">
        <v>1067640</v>
      </c>
      <c r="B7768" s="91">
        <v>1032938</v>
      </c>
      <c r="C7768" s="88">
        <v>6488</v>
      </c>
    </row>
    <row r="7769" spans="1:3" x14ac:dyDescent="0.25">
      <c r="A7769" s="80">
        <v>1067641</v>
      </c>
      <c r="B7769" s="91">
        <v>1032939</v>
      </c>
      <c r="C7769" s="88">
        <v>64901</v>
      </c>
    </row>
    <row r="7770" spans="1:3" x14ac:dyDescent="0.25">
      <c r="A7770" s="80">
        <v>1067642</v>
      </c>
      <c r="B7770" s="104" t="s">
        <v>236</v>
      </c>
      <c r="C7770" s="88">
        <v>64918</v>
      </c>
    </row>
    <row r="7771" spans="1:3" x14ac:dyDescent="0.25">
      <c r="A7771" s="80">
        <v>1067643</v>
      </c>
      <c r="B7771" s="91">
        <v>1032942</v>
      </c>
      <c r="C7771" s="88">
        <v>6492</v>
      </c>
    </row>
    <row r="7772" spans="1:3" x14ac:dyDescent="0.25">
      <c r="A7772" s="80">
        <v>1067644</v>
      </c>
      <c r="B7772" s="104" t="s">
        <v>236</v>
      </c>
      <c r="C7772" s="88">
        <v>64920</v>
      </c>
    </row>
    <row r="7773" spans="1:3" x14ac:dyDescent="0.25">
      <c r="A7773" s="80">
        <v>1067645</v>
      </c>
      <c r="B7773" s="91">
        <v>1032944</v>
      </c>
      <c r="C7773" s="88">
        <v>64948</v>
      </c>
    </row>
    <row r="7774" spans="1:3" x14ac:dyDescent="0.25">
      <c r="A7774" s="80">
        <v>1067646</v>
      </c>
      <c r="B7774" s="104" t="s">
        <v>236</v>
      </c>
      <c r="C7774" s="88">
        <v>6495</v>
      </c>
    </row>
    <row r="7775" spans="1:3" x14ac:dyDescent="0.25">
      <c r="A7775" s="80">
        <v>1067647</v>
      </c>
      <c r="B7775" s="104" t="s">
        <v>236</v>
      </c>
      <c r="C7775" s="88">
        <v>64968</v>
      </c>
    </row>
    <row r="7776" spans="1:3" x14ac:dyDescent="0.25">
      <c r="A7776" s="80">
        <v>1067648</v>
      </c>
      <c r="B7776" s="104" t="s">
        <v>236</v>
      </c>
      <c r="C7776" s="88">
        <v>64977</v>
      </c>
    </row>
    <row r="7777" spans="1:3" x14ac:dyDescent="0.25">
      <c r="A7777" s="80">
        <v>1067649</v>
      </c>
      <c r="B7777" s="91">
        <v>1032948</v>
      </c>
      <c r="C7777" s="88">
        <v>6498</v>
      </c>
    </row>
    <row r="7778" spans="1:3" x14ac:dyDescent="0.25">
      <c r="A7778" s="80">
        <v>1067650</v>
      </c>
      <c r="B7778" s="91">
        <v>1032949</v>
      </c>
      <c r="C7778" s="88">
        <v>64981</v>
      </c>
    </row>
    <row r="7779" spans="1:3" x14ac:dyDescent="0.25">
      <c r="A7779" s="80">
        <v>1067651</v>
      </c>
      <c r="B7779" s="104" t="s">
        <v>236</v>
      </c>
      <c r="C7779" s="88">
        <v>64986</v>
      </c>
    </row>
    <row r="7780" spans="1:3" x14ac:dyDescent="0.25">
      <c r="A7780" s="80">
        <v>1067652</v>
      </c>
      <c r="B7780" s="91">
        <v>1032951</v>
      </c>
      <c r="C7780" s="88">
        <v>64988</v>
      </c>
    </row>
    <row r="7781" spans="1:3" x14ac:dyDescent="0.25">
      <c r="A7781" s="80">
        <v>1067653</v>
      </c>
      <c r="B7781" s="104" t="s">
        <v>236</v>
      </c>
      <c r="C7781" s="88">
        <v>64995</v>
      </c>
    </row>
    <row r="7782" spans="1:3" x14ac:dyDescent="0.25">
      <c r="A7782" s="80">
        <v>1067654</v>
      </c>
      <c r="B7782" s="104" t="s">
        <v>236</v>
      </c>
      <c r="C7782" s="88">
        <v>64998</v>
      </c>
    </row>
    <row r="7783" spans="1:3" x14ac:dyDescent="0.25">
      <c r="A7783" s="80">
        <v>1067655</v>
      </c>
      <c r="B7783" s="104" t="s">
        <v>236</v>
      </c>
      <c r="C7783" s="88">
        <v>6500</v>
      </c>
    </row>
    <row r="7784" spans="1:3" x14ac:dyDescent="0.25">
      <c r="A7784" s="80">
        <v>1067656</v>
      </c>
      <c r="B7784" s="104" t="s">
        <v>236</v>
      </c>
      <c r="C7784" s="88">
        <v>65037</v>
      </c>
    </row>
    <row r="7785" spans="1:3" x14ac:dyDescent="0.25">
      <c r="A7785" s="80">
        <v>1067657</v>
      </c>
      <c r="B7785" s="91">
        <v>1032956</v>
      </c>
      <c r="C7785" s="88">
        <v>65043</v>
      </c>
    </row>
    <row r="7786" spans="1:3" x14ac:dyDescent="0.25">
      <c r="A7786" s="80">
        <v>1067658</v>
      </c>
      <c r="B7786" s="91">
        <v>1032957</v>
      </c>
      <c r="C7786" s="88">
        <v>6505</v>
      </c>
    </row>
    <row r="7787" spans="1:3" x14ac:dyDescent="0.25">
      <c r="A7787" s="80">
        <v>1067659</v>
      </c>
      <c r="B7787" s="104" t="s">
        <v>236</v>
      </c>
      <c r="C7787" s="88">
        <v>65057</v>
      </c>
    </row>
    <row r="7788" spans="1:3" x14ac:dyDescent="0.25">
      <c r="A7788" s="80">
        <v>1067660</v>
      </c>
      <c r="B7788" s="91">
        <v>1032959</v>
      </c>
      <c r="C7788" s="88">
        <v>65058</v>
      </c>
    </row>
    <row r="7789" spans="1:3" x14ac:dyDescent="0.25">
      <c r="A7789" s="80">
        <v>1067661</v>
      </c>
      <c r="B7789" s="104" t="s">
        <v>236</v>
      </c>
      <c r="C7789" s="88">
        <v>6506</v>
      </c>
    </row>
    <row r="7790" spans="1:3" x14ac:dyDescent="0.25">
      <c r="A7790" s="80">
        <v>1067662</v>
      </c>
      <c r="B7790" s="91">
        <v>1032961</v>
      </c>
      <c r="C7790" s="88">
        <v>6508</v>
      </c>
    </row>
    <row r="7791" spans="1:3" x14ac:dyDescent="0.25">
      <c r="A7791" s="80">
        <v>1067663</v>
      </c>
      <c r="B7791" s="104" t="s">
        <v>236</v>
      </c>
      <c r="C7791" s="88">
        <v>65101</v>
      </c>
    </row>
    <row r="7792" spans="1:3" x14ac:dyDescent="0.25">
      <c r="A7792" s="80">
        <v>1067664</v>
      </c>
      <c r="B7792" s="91">
        <v>1032964</v>
      </c>
      <c r="C7792" s="88">
        <v>65102</v>
      </c>
    </row>
    <row r="7793" spans="1:3" x14ac:dyDescent="0.25">
      <c r="A7793" s="80">
        <v>1067665</v>
      </c>
      <c r="B7793" s="104" t="s">
        <v>236</v>
      </c>
      <c r="C7793" s="88">
        <v>65108</v>
      </c>
    </row>
    <row r="7794" spans="1:3" x14ac:dyDescent="0.25">
      <c r="A7794" s="80">
        <v>1067666</v>
      </c>
      <c r="B7794" s="104" t="s">
        <v>236</v>
      </c>
      <c r="C7794" s="88">
        <v>65121</v>
      </c>
    </row>
    <row r="7795" spans="1:3" x14ac:dyDescent="0.25">
      <c r="A7795" s="80">
        <v>1067667</v>
      </c>
      <c r="B7795" s="104" t="s">
        <v>236</v>
      </c>
      <c r="C7795" s="88">
        <v>65148</v>
      </c>
    </row>
    <row r="7796" spans="1:3" x14ac:dyDescent="0.25">
      <c r="A7796" s="80">
        <v>1067668</v>
      </c>
      <c r="B7796" s="104" t="s">
        <v>236</v>
      </c>
      <c r="C7796" s="88">
        <v>6515</v>
      </c>
    </row>
    <row r="7797" spans="1:3" x14ac:dyDescent="0.25">
      <c r="A7797" s="80">
        <v>1067669</v>
      </c>
      <c r="B7797" s="104" t="s">
        <v>236</v>
      </c>
      <c r="C7797" s="88">
        <v>65160</v>
      </c>
    </row>
    <row r="7798" spans="1:3" x14ac:dyDescent="0.25">
      <c r="A7798" s="80">
        <v>1067670</v>
      </c>
      <c r="B7798" s="104" t="s">
        <v>236</v>
      </c>
      <c r="C7798" s="88">
        <v>65181</v>
      </c>
    </row>
    <row r="7799" spans="1:3" x14ac:dyDescent="0.25">
      <c r="A7799" s="80">
        <v>1067671</v>
      </c>
      <c r="B7799" s="104" t="s">
        <v>236</v>
      </c>
      <c r="C7799" s="88">
        <v>65184</v>
      </c>
    </row>
    <row r="7800" spans="1:3" x14ac:dyDescent="0.25">
      <c r="A7800" s="80">
        <v>1067672</v>
      </c>
      <c r="B7800" s="104" t="s">
        <v>236</v>
      </c>
      <c r="C7800" s="88">
        <v>65195</v>
      </c>
    </row>
    <row r="7801" spans="1:3" x14ac:dyDescent="0.25">
      <c r="A7801" s="80">
        <v>1067673</v>
      </c>
      <c r="B7801" s="104" t="s">
        <v>236</v>
      </c>
      <c r="C7801" s="88">
        <v>65199</v>
      </c>
    </row>
    <row r="7802" spans="1:3" x14ac:dyDescent="0.25">
      <c r="A7802" s="80">
        <v>1067674</v>
      </c>
      <c r="B7802" s="91">
        <v>1032974</v>
      </c>
      <c r="C7802" s="88">
        <v>6520</v>
      </c>
    </row>
    <row r="7803" spans="1:3" x14ac:dyDescent="0.25">
      <c r="A7803" s="80">
        <v>1067675</v>
      </c>
      <c r="B7803" s="104" t="s">
        <v>236</v>
      </c>
      <c r="C7803" s="88">
        <v>6521</v>
      </c>
    </row>
    <row r="7804" spans="1:3" x14ac:dyDescent="0.25">
      <c r="A7804" s="80">
        <v>1067676</v>
      </c>
      <c r="B7804" s="104" t="s">
        <v>236</v>
      </c>
      <c r="C7804" s="88">
        <v>65210</v>
      </c>
    </row>
    <row r="7805" spans="1:3" x14ac:dyDescent="0.25">
      <c r="A7805" s="80">
        <v>1067677</v>
      </c>
      <c r="B7805" s="104" t="s">
        <v>236</v>
      </c>
      <c r="C7805" s="88">
        <v>65212</v>
      </c>
    </row>
    <row r="7806" spans="1:3" x14ac:dyDescent="0.25">
      <c r="A7806" s="80">
        <v>1067678</v>
      </c>
      <c r="B7806" s="91">
        <v>1032978</v>
      </c>
      <c r="C7806" s="88">
        <v>6522</v>
      </c>
    </row>
    <row r="7807" spans="1:3" x14ac:dyDescent="0.25">
      <c r="A7807" s="80">
        <v>1067679</v>
      </c>
      <c r="B7807" s="104" t="s">
        <v>236</v>
      </c>
      <c r="C7807" s="88">
        <v>6524</v>
      </c>
    </row>
    <row r="7808" spans="1:3" x14ac:dyDescent="0.25">
      <c r="A7808" s="80">
        <v>1067680</v>
      </c>
      <c r="B7808" s="104" t="s">
        <v>236</v>
      </c>
      <c r="C7808" s="88">
        <v>65241</v>
      </c>
    </row>
    <row r="7809" spans="1:3" x14ac:dyDescent="0.25">
      <c r="A7809" s="80">
        <v>1067681</v>
      </c>
      <c r="B7809" s="104" t="s">
        <v>236</v>
      </c>
      <c r="C7809" s="88">
        <v>65249</v>
      </c>
    </row>
    <row r="7810" spans="1:3" x14ac:dyDescent="0.25">
      <c r="A7810" s="80">
        <v>1067682</v>
      </c>
      <c r="B7810" s="104" t="s">
        <v>236</v>
      </c>
      <c r="C7810" s="88">
        <v>65262</v>
      </c>
    </row>
    <row r="7811" spans="1:3" x14ac:dyDescent="0.25">
      <c r="A7811" s="80">
        <v>1067683</v>
      </c>
      <c r="B7811" s="104" t="s">
        <v>236</v>
      </c>
      <c r="C7811" s="88">
        <v>65263</v>
      </c>
    </row>
    <row r="7812" spans="1:3" x14ac:dyDescent="0.25">
      <c r="A7812" s="80">
        <v>1067684</v>
      </c>
      <c r="B7812" s="104" t="s">
        <v>236</v>
      </c>
      <c r="C7812" s="88">
        <v>65264</v>
      </c>
    </row>
    <row r="7813" spans="1:3" x14ac:dyDescent="0.25">
      <c r="A7813" s="80">
        <v>1067685</v>
      </c>
      <c r="B7813" s="104" t="s">
        <v>236</v>
      </c>
      <c r="C7813" s="88">
        <v>65272</v>
      </c>
    </row>
    <row r="7814" spans="1:3" x14ac:dyDescent="0.25">
      <c r="A7814" s="80">
        <v>1067686</v>
      </c>
      <c r="B7814" s="91">
        <v>1032988</v>
      </c>
      <c r="C7814" s="88">
        <v>6531</v>
      </c>
    </row>
    <row r="7815" spans="1:3" x14ac:dyDescent="0.25">
      <c r="A7815" s="80">
        <v>1067687</v>
      </c>
      <c r="B7815" s="104" t="s">
        <v>236</v>
      </c>
      <c r="C7815" s="88">
        <v>65329</v>
      </c>
    </row>
    <row r="7816" spans="1:3" x14ac:dyDescent="0.25">
      <c r="A7816" s="80">
        <v>1067688</v>
      </c>
      <c r="B7816" s="104" t="s">
        <v>236</v>
      </c>
      <c r="C7816" s="88">
        <v>65334</v>
      </c>
    </row>
    <row r="7817" spans="1:3" x14ac:dyDescent="0.25">
      <c r="A7817" s="80">
        <v>1067689</v>
      </c>
      <c r="B7817" s="104" t="s">
        <v>236</v>
      </c>
      <c r="C7817" s="88">
        <v>65340</v>
      </c>
    </row>
    <row r="7818" spans="1:3" x14ac:dyDescent="0.25">
      <c r="A7818" s="80">
        <v>1067690</v>
      </c>
      <c r="B7818" s="91">
        <v>1032992</v>
      </c>
      <c r="C7818" s="88">
        <v>65346</v>
      </c>
    </row>
    <row r="7819" spans="1:3" x14ac:dyDescent="0.25">
      <c r="A7819" s="80">
        <v>1067691</v>
      </c>
      <c r="B7819" s="104" t="s">
        <v>236</v>
      </c>
      <c r="C7819" s="88">
        <v>65349</v>
      </c>
    </row>
    <row r="7820" spans="1:3" x14ac:dyDescent="0.25">
      <c r="A7820" s="80">
        <v>1067692</v>
      </c>
      <c r="B7820" s="104" t="s">
        <v>236</v>
      </c>
      <c r="C7820" s="88">
        <v>6535</v>
      </c>
    </row>
    <row r="7821" spans="1:3" x14ac:dyDescent="0.25">
      <c r="A7821" s="80">
        <v>1067693</v>
      </c>
      <c r="B7821" s="91">
        <v>1032995</v>
      </c>
      <c r="C7821" s="88">
        <v>65352</v>
      </c>
    </row>
    <row r="7822" spans="1:3" x14ac:dyDescent="0.25">
      <c r="A7822" s="80">
        <v>1067694</v>
      </c>
      <c r="B7822" s="104" t="s">
        <v>236</v>
      </c>
      <c r="C7822" s="88">
        <v>65368</v>
      </c>
    </row>
    <row r="7823" spans="1:3" x14ac:dyDescent="0.25">
      <c r="A7823" s="80">
        <v>1067695</v>
      </c>
      <c r="B7823" s="91">
        <v>1032998</v>
      </c>
      <c r="C7823" s="88">
        <v>65369</v>
      </c>
    </row>
    <row r="7824" spans="1:3" x14ac:dyDescent="0.25">
      <c r="A7824" s="80">
        <v>1067696</v>
      </c>
      <c r="B7824" s="104" t="s">
        <v>236</v>
      </c>
      <c r="C7824" s="88">
        <v>65373</v>
      </c>
    </row>
    <row r="7825" spans="1:3" x14ac:dyDescent="0.25">
      <c r="A7825" s="80">
        <v>1067697</v>
      </c>
      <c r="B7825" s="91">
        <v>1033000</v>
      </c>
      <c r="C7825" s="88">
        <v>65378</v>
      </c>
    </row>
    <row r="7826" spans="1:3" x14ac:dyDescent="0.25">
      <c r="A7826" s="80">
        <v>1067698</v>
      </c>
      <c r="B7826" s="104" t="s">
        <v>236</v>
      </c>
      <c r="C7826" s="88">
        <v>65395</v>
      </c>
    </row>
    <row r="7827" spans="1:3" x14ac:dyDescent="0.25">
      <c r="A7827" s="80">
        <v>1067699</v>
      </c>
      <c r="B7827" s="104" t="s">
        <v>236</v>
      </c>
      <c r="C7827" s="88">
        <v>6541</v>
      </c>
    </row>
    <row r="7828" spans="1:3" x14ac:dyDescent="0.25">
      <c r="A7828" s="80">
        <v>1067700</v>
      </c>
      <c r="B7828" s="104" t="s">
        <v>236</v>
      </c>
      <c r="C7828" s="88">
        <v>65415</v>
      </c>
    </row>
    <row r="7829" spans="1:3" x14ac:dyDescent="0.25">
      <c r="A7829" s="80">
        <v>1067701</v>
      </c>
      <c r="B7829" s="104" t="s">
        <v>236</v>
      </c>
      <c r="C7829" s="88">
        <v>6542</v>
      </c>
    </row>
    <row r="7830" spans="1:3" x14ac:dyDescent="0.25">
      <c r="A7830" s="80">
        <v>1067702</v>
      </c>
      <c r="B7830" s="104" t="s">
        <v>236</v>
      </c>
      <c r="C7830" s="88">
        <v>6543</v>
      </c>
    </row>
    <row r="7831" spans="1:3" x14ac:dyDescent="0.25">
      <c r="A7831" s="80">
        <v>1067703</v>
      </c>
      <c r="B7831" s="104" t="s">
        <v>236</v>
      </c>
      <c r="C7831" s="88">
        <v>65432</v>
      </c>
    </row>
    <row r="7832" spans="1:3" x14ac:dyDescent="0.25">
      <c r="A7832" s="80">
        <v>1067704</v>
      </c>
      <c r="B7832" s="91">
        <v>1033009</v>
      </c>
      <c r="C7832" s="88">
        <v>65435</v>
      </c>
    </row>
    <row r="7833" spans="1:3" x14ac:dyDescent="0.25">
      <c r="A7833" s="80">
        <v>1067705</v>
      </c>
      <c r="B7833" s="91">
        <v>1033011</v>
      </c>
      <c r="C7833" s="88">
        <v>6546</v>
      </c>
    </row>
    <row r="7834" spans="1:3" x14ac:dyDescent="0.25">
      <c r="A7834" s="80">
        <v>1067706</v>
      </c>
      <c r="B7834" s="104" t="s">
        <v>236</v>
      </c>
      <c r="C7834" s="88">
        <v>6547</v>
      </c>
    </row>
    <row r="7835" spans="1:3" x14ac:dyDescent="0.25">
      <c r="A7835" s="80">
        <v>1067707</v>
      </c>
      <c r="B7835" s="104" t="s">
        <v>236</v>
      </c>
      <c r="C7835" s="88">
        <v>65470</v>
      </c>
    </row>
    <row r="7836" spans="1:3" x14ac:dyDescent="0.25">
      <c r="A7836" s="80">
        <v>1067708</v>
      </c>
      <c r="B7836" s="91">
        <v>1033014</v>
      </c>
      <c r="C7836" s="88">
        <v>65471</v>
      </c>
    </row>
    <row r="7837" spans="1:3" x14ac:dyDescent="0.25">
      <c r="A7837" s="80">
        <v>1067709</v>
      </c>
      <c r="B7837" s="91">
        <v>1033015</v>
      </c>
      <c r="C7837" s="88">
        <v>6548</v>
      </c>
    </row>
    <row r="7838" spans="1:3" x14ac:dyDescent="0.25">
      <c r="A7838" s="80">
        <v>1067710</v>
      </c>
      <c r="B7838" s="104" t="s">
        <v>236</v>
      </c>
      <c r="C7838" s="88">
        <v>65483</v>
      </c>
    </row>
    <row r="7839" spans="1:3" x14ac:dyDescent="0.25">
      <c r="A7839" s="80">
        <v>1067711</v>
      </c>
      <c r="B7839" s="104" t="s">
        <v>236</v>
      </c>
      <c r="C7839" s="88">
        <v>6549</v>
      </c>
    </row>
    <row r="7840" spans="1:3" x14ac:dyDescent="0.25">
      <c r="A7840" s="80">
        <v>1067712</v>
      </c>
      <c r="B7840" s="104" t="s">
        <v>236</v>
      </c>
      <c r="C7840" s="88">
        <v>65494</v>
      </c>
    </row>
    <row r="7841" spans="1:3" x14ac:dyDescent="0.25">
      <c r="A7841" s="80">
        <v>1067713</v>
      </c>
      <c r="B7841" s="104" t="s">
        <v>236</v>
      </c>
      <c r="C7841" s="88">
        <v>65498</v>
      </c>
    </row>
    <row r="7842" spans="1:3" x14ac:dyDescent="0.25">
      <c r="A7842" s="80">
        <v>1067714</v>
      </c>
      <c r="B7842" s="91">
        <v>1033020</v>
      </c>
      <c r="C7842" s="88">
        <v>6551</v>
      </c>
    </row>
    <row r="7843" spans="1:3" x14ac:dyDescent="0.25">
      <c r="A7843" s="80">
        <v>1067715</v>
      </c>
      <c r="B7843" s="104" t="s">
        <v>236</v>
      </c>
      <c r="C7843" s="88">
        <v>65513</v>
      </c>
    </row>
    <row r="7844" spans="1:3" x14ac:dyDescent="0.25">
      <c r="A7844" s="80">
        <v>1067716</v>
      </c>
      <c r="B7844" s="104" t="s">
        <v>236</v>
      </c>
      <c r="C7844" s="88">
        <v>6552</v>
      </c>
    </row>
    <row r="7845" spans="1:3" x14ac:dyDescent="0.25">
      <c r="A7845" s="80">
        <v>1067717</v>
      </c>
      <c r="B7845" s="104" t="s">
        <v>236</v>
      </c>
      <c r="C7845" s="88">
        <v>65520</v>
      </c>
    </row>
    <row r="7846" spans="1:3" x14ac:dyDescent="0.25">
      <c r="A7846" s="80">
        <v>1067718</v>
      </c>
      <c r="B7846" s="104" t="s">
        <v>236</v>
      </c>
      <c r="C7846" s="88">
        <v>65529</v>
      </c>
    </row>
    <row r="7847" spans="1:3" x14ac:dyDescent="0.25">
      <c r="A7847" s="80">
        <v>1067719</v>
      </c>
      <c r="B7847" s="104" t="s">
        <v>236</v>
      </c>
      <c r="C7847" s="88">
        <v>65537</v>
      </c>
    </row>
    <row r="7848" spans="1:3" x14ac:dyDescent="0.25">
      <c r="A7848" s="80">
        <v>1067720</v>
      </c>
      <c r="B7848" s="104" t="s">
        <v>236</v>
      </c>
      <c r="C7848" s="88">
        <v>65552</v>
      </c>
    </row>
    <row r="7849" spans="1:3" x14ac:dyDescent="0.25">
      <c r="A7849" s="80">
        <v>1067721</v>
      </c>
      <c r="B7849" s="104" t="s">
        <v>236</v>
      </c>
      <c r="C7849" s="88">
        <v>65560</v>
      </c>
    </row>
    <row r="7850" spans="1:3" x14ac:dyDescent="0.25">
      <c r="A7850" s="80">
        <v>1067722</v>
      </c>
      <c r="B7850" s="104" t="s">
        <v>236</v>
      </c>
      <c r="C7850" s="88">
        <v>65568</v>
      </c>
    </row>
    <row r="7851" spans="1:3" x14ac:dyDescent="0.25">
      <c r="A7851" s="80">
        <v>1067723</v>
      </c>
      <c r="B7851" s="104" t="s">
        <v>236</v>
      </c>
      <c r="C7851" s="88">
        <v>6557</v>
      </c>
    </row>
    <row r="7852" spans="1:3" x14ac:dyDescent="0.25">
      <c r="A7852" s="80">
        <v>1067724</v>
      </c>
      <c r="B7852" s="104" t="s">
        <v>236</v>
      </c>
      <c r="C7852" s="88">
        <v>6558</v>
      </c>
    </row>
    <row r="7853" spans="1:3" x14ac:dyDescent="0.25">
      <c r="A7853" s="80">
        <v>1067725</v>
      </c>
      <c r="B7853" s="91">
        <v>1033032</v>
      </c>
      <c r="C7853" s="88">
        <v>65580</v>
      </c>
    </row>
    <row r="7854" spans="1:3" x14ac:dyDescent="0.25">
      <c r="A7854" s="80">
        <v>1067726</v>
      </c>
      <c r="B7854" s="91">
        <v>1033033</v>
      </c>
      <c r="C7854" s="88">
        <v>65587</v>
      </c>
    </row>
    <row r="7855" spans="1:3" x14ac:dyDescent="0.25">
      <c r="A7855" s="80">
        <v>1067727</v>
      </c>
      <c r="B7855" s="104" t="s">
        <v>236</v>
      </c>
      <c r="C7855" s="88">
        <v>65603</v>
      </c>
    </row>
    <row r="7856" spans="1:3" x14ac:dyDescent="0.25">
      <c r="A7856" s="80">
        <v>1067728</v>
      </c>
      <c r="B7856" s="91">
        <v>1033035</v>
      </c>
      <c r="C7856" s="88">
        <v>6561</v>
      </c>
    </row>
    <row r="7857" spans="1:3" x14ac:dyDescent="0.25">
      <c r="A7857" s="80">
        <v>1067729</v>
      </c>
      <c r="B7857" s="104" t="s">
        <v>236</v>
      </c>
      <c r="C7857" s="88">
        <v>65610</v>
      </c>
    </row>
    <row r="7858" spans="1:3" x14ac:dyDescent="0.25">
      <c r="A7858" s="80">
        <v>1067730</v>
      </c>
      <c r="B7858" s="91">
        <v>1033037</v>
      </c>
      <c r="C7858" s="88">
        <v>6562</v>
      </c>
    </row>
    <row r="7859" spans="1:3" x14ac:dyDescent="0.25">
      <c r="A7859" s="80">
        <v>1067731</v>
      </c>
      <c r="B7859" s="104" t="s">
        <v>236</v>
      </c>
      <c r="C7859" s="88">
        <v>65635</v>
      </c>
    </row>
    <row r="7860" spans="1:3" x14ac:dyDescent="0.25">
      <c r="A7860" s="80">
        <v>1067732</v>
      </c>
      <c r="B7860" s="104" t="s">
        <v>236</v>
      </c>
      <c r="C7860" s="88">
        <v>65641</v>
      </c>
    </row>
    <row r="7861" spans="1:3" x14ac:dyDescent="0.25">
      <c r="A7861" s="80">
        <v>1067733</v>
      </c>
      <c r="B7861" s="91">
        <v>1033041</v>
      </c>
      <c r="C7861" s="88">
        <v>65646</v>
      </c>
    </row>
    <row r="7862" spans="1:3" x14ac:dyDescent="0.25">
      <c r="A7862" s="80">
        <v>1067734</v>
      </c>
      <c r="B7862" s="104" t="s">
        <v>236</v>
      </c>
      <c r="C7862" s="88">
        <v>65656</v>
      </c>
    </row>
    <row r="7863" spans="1:3" x14ac:dyDescent="0.25">
      <c r="A7863" s="80">
        <v>1067735</v>
      </c>
      <c r="B7863" s="91">
        <v>1033043</v>
      </c>
      <c r="C7863" s="88">
        <v>65667</v>
      </c>
    </row>
    <row r="7864" spans="1:3" x14ac:dyDescent="0.25">
      <c r="A7864" s="80">
        <v>1067736</v>
      </c>
      <c r="B7864" s="91">
        <v>1033045</v>
      </c>
      <c r="C7864" s="88">
        <v>65674</v>
      </c>
    </row>
    <row r="7865" spans="1:3" x14ac:dyDescent="0.25">
      <c r="A7865" s="80">
        <v>1067737</v>
      </c>
      <c r="B7865" s="104" t="s">
        <v>236</v>
      </c>
      <c r="C7865" s="88">
        <v>6568</v>
      </c>
    </row>
    <row r="7866" spans="1:3" x14ac:dyDescent="0.25">
      <c r="A7866" s="80">
        <v>1067738</v>
      </c>
      <c r="B7866" s="91">
        <v>1033048</v>
      </c>
      <c r="C7866" s="88">
        <v>65693</v>
      </c>
    </row>
    <row r="7867" spans="1:3" x14ac:dyDescent="0.25">
      <c r="A7867" s="80">
        <v>1067739</v>
      </c>
      <c r="B7867" s="104" t="s">
        <v>236</v>
      </c>
      <c r="C7867" s="88">
        <v>65696</v>
      </c>
    </row>
    <row r="7868" spans="1:3" x14ac:dyDescent="0.25">
      <c r="A7868" s="80">
        <v>1067740</v>
      </c>
      <c r="B7868" s="91">
        <v>1033050</v>
      </c>
      <c r="C7868" s="88">
        <v>65709</v>
      </c>
    </row>
    <row r="7869" spans="1:3" x14ac:dyDescent="0.25">
      <c r="A7869" s="80">
        <v>1067741</v>
      </c>
      <c r="B7869" s="104" t="s">
        <v>236</v>
      </c>
      <c r="C7869" s="88">
        <v>65711</v>
      </c>
    </row>
    <row r="7870" spans="1:3" x14ac:dyDescent="0.25">
      <c r="A7870" s="80">
        <v>1067742</v>
      </c>
      <c r="B7870" s="91">
        <v>1033053</v>
      </c>
      <c r="C7870" s="88">
        <v>65714</v>
      </c>
    </row>
    <row r="7871" spans="1:3" x14ac:dyDescent="0.25">
      <c r="A7871" s="80">
        <v>1067743</v>
      </c>
      <c r="B7871" s="104" t="s">
        <v>236</v>
      </c>
      <c r="C7871" s="88">
        <v>65720</v>
      </c>
    </row>
    <row r="7872" spans="1:3" x14ac:dyDescent="0.25">
      <c r="A7872" s="80">
        <v>1067744</v>
      </c>
      <c r="B7872" s="91">
        <v>1033056</v>
      </c>
      <c r="C7872" s="88">
        <v>65747</v>
      </c>
    </row>
    <row r="7873" spans="1:3" x14ac:dyDescent="0.25">
      <c r="A7873" s="80">
        <v>1067745</v>
      </c>
      <c r="B7873" s="104" t="s">
        <v>236</v>
      </c>
      <c r="C7873" s="88">
        <v>6575</v>
      </c>
    </row>
    <row r="7874" spans="1:3" x14ac:dyDescent="0.25">
      <c r="A7874" s="80">
        <v>1067746</v>
      </c>
      <c r="B7874" s="104" t="s">
        <v>236</v>
      </c>
      <c r="C7874" s="88">
        <v>65755</v>
      </c>
    </row>
    <row r="7875" spans="1:3" x14ac:dyDescent="0.25">
      <c r="A7875" s="80">
        <v>1067747</v>
      </c>
      <c r="B7875" s="104" t="s">
        <v>236</v>
      </c>
      <c r="C7875" s="88">
        <v>65769</v>
      </c>
    </row>
    <row r="7876" spans="1:3" x14ac:dyDescent="0.25">
      <c r="A7876" s="80">
        <v>1067748</v>
      </c>
      <c r="B7876" s="104" t="s">
        <v>236</v>
      </c>
      <c r="C7876" s="88">
        <v>65785</v>
      </c>
    </row>
    <row r="7877" spans="1:3" x14ac:dyDescent="0.25">
      <c r="A7877" s="80">
        <v>1067749</v>
      </c>
      <c r="B7877" s="104" t="s">
        <v>236</v>
      </c>
      <c r="C7877" s="88">
        <v>65788</v>
      </c>
    </row>
    <row r="7878" spans="1:3" x14ac:dyDescent="0.25">
      <c r="A7878" s="80">
        <v>1067750</v>
      </c>
      <c r="B7878" s="91">
        <v>1033063</v>
      </c>
      <c r="C7878" s="88">
        <v>6580</v>
      </c>
    </row>
    <row r="7879" spans="1:3" x14ac:dyDescent="0.25">
      <c r="A7879" s="80">
        <v>1067751</v>
      </c>
      <c r="B7879" s="104" t="s">
        <v>236</v>
      </c>
      <c r="C7879" s="88">
        <v>65803</v>
      </c>
    </row>
    <row r="7880" spans="1:3" x14ac:dyDescent="0.25">
      <c r="A7880" s="80">
        <v>1067752</v>
      </c>
      <c r="B7880" s="104" t="s">
        <v>236</v>
      </c>
      <c r="C7880" s="88">
        <v>6581</v>
      </c>
    </row>
    <row r="7881" spans="1:3" x14ac:dyDescent="0.25">
      <c r="A7881" s="80">
        <v>1067753</v>
      </c>
      <c r="B7881" s="104" t="s">
        <v>236</v>
      </c>
      <c r="C7881" s="88">
        <v>6582</v>
      </c>
    </row>
    <row r="7882" spans="1:3" x14ac:dyDescent="0.25">
      <c r="A7882" s="80">
        <v>1067754</v>
      </c>
      <c r="B7882" s="104" t="s">
        <v>236</v>
      </c>
      <c r="C7882" s="88">
        <v>65827</v>
      </c>
    </row>
    <row r="7883" spans="1:3" x14ac:dyDescent="0.25">
      <c r="A7883" s="80">
        <v>1067755</v>
      </c>
      <c r="B7883" s="91">
        <v>1033068</v>
      </c>
      <c r="C7883" s="88">
        <v>65828</v>
      </c>
    </row>
    <row r="7884" spans="1:3" x14ac:dyDescent="0.25">
      <c r="A7884" s="80">
        <v>1067756</v>
      </c>
      <c r="B7884" s="91">
        <v>1033069</v>
      </c>
      <c r="C7884" s="88">
        <v>65837</v>
      </c>
    </row>
    <row r="7885" spans="1:3" x14ac:dyDescent="0.25">
      <c r="A7885" s="80">
        <v>1067757</v>
      </c>
      <c r="B7885" s="104" t="s">
        <v>236</v>
      </c>
      <c r="C7885" s="88">
        <v>65841</v>
      </c>
    </row>
    <row r="7886" spans="1:3" x14ac:dyDescent="0.25">
      <c r="A7886" s="80">
        <v>1067758</v>
      </c>
      <c r="B7886" s="91">
        <v>1033072</v>
      </c>
      <c r="C7886" s="88">
        <v>6585</v>
      </c>
    </row>
    <row r="7887" spans="1:3" x14ac:dyDescent="0.25">
      <c r="A7887" s="80">
        <v>1067759</v>
      </c>
      <c r="B7887" s="91">
        <v>1033073</v>
      </c>
      <c r="C7887" s="88">
        <v>65858</v>
      </c>
    </row>
    <row r="7888" spans="1:3" x14ac:dyDescent="0.25">
      <c r="A7888" s="80">
        <v>1067760</v>
      </c>
      <c r="B7888" s="104" t="s">
        <v>236</v>
      </c>
      <c r="C7888" s="88">
        <v>65864</v>
      </c>
    </row>
    <row r="7889" spans="1:3" x14ac:dyDescent="0.25">
      <c r="A7889" s="80">
        <v>1067761</v>
      </c>
      <c r="B7889" s="104" t="s">
        <v>236</v>
      </c>
      <c r="C7889" s="88">
        <v>6587</v>
      </c>
    </row>
    <row r="7890" spans="1:3" x14ac:dyDescent="0.25">
      <c r="A7890" s="80">
        <v>1067762</v>
      </c>
      <c r="B7890" s="104" t="s">
        <v>236</v>
      </c>
      <c r="C7890" s="88">
        <v>6589</v>
      </c>
    </row>
    <row r="7891" spans="1:3" x14ac:dyDescent="0.25">
      <c r="A7891" s="80">
        <v>1067763</v>
      </c>
      <c r="B7891" s="104" t="s">
        <v>236</v>
      </c>
      <c r="C7891" s="88">
        <v>65929</v>
      </c>
    </row>
    <row r="7892" spans="1:3" x14ac:dyDescent="0.25">
      <c r="A7892" s="80">
        <v>1067764</v>
      </c>
      <c r="B7892" s="104" t="s">
        <v>236</v>
      </c>
      <c r="C7892" s="88">
        <v>6593</v>
      </c>
    </row>
    <row r="7893" spans="1:3" x14ac:dyDescent="0.25">
      <c r="A7893" s="80">
        <v>1067765</v>
      </c>
      <c r="B7893" s="91">
        <v>1033079</v>
      </c>
      <c r="C7893" s="88">
        <v>65930</v>
      </c>
    </row>
    <row r="7894" spans="1:3" x14ac:dyDescent="0.25">
      <c r="A7894" s="80">
        <v>1067766</v>
      </c>
      <c r="B7894" s="104" t="s">
        <v>236</v>
      </c>
      <c r="C7894" s="88">
        <v>65935</v>
      </c>
    </row>
    <row r="7895" spans="1:3" x14ac:dyDescent="0.25">
      <c r="A7895" s="80">
        <v>1067767</v>
      </c>
      <c r="B7895" s="104" t="s">
        <v>236</v>
      </c>
      <c r="C7895" s="88">
        <v>65945</v>
      </c>
    </row>
    <row r="7896" spans="1:3" x14ac:dyDescent="0.25">
      <c r="A7896" s="80">
        <v>1067768</v>
      </c>
      <c r="B7896" s="91">
        <v>1033082</v>
      </c>
      <c r="C7896" s="88">
        <v>6595</v>
      </c>
    </row>
    <row r="7897" spans="1:3" x14ac:dyDescent="0.25">
      <c r="A7897" s="80">
        <v>1067769</v>
      </c>
      <c r="B7897" s="91">
        <v>1033083</v>
      </c>
      <c r="C7897" s="88">
        <v>6596</v>
      </c>
    </row>
    <row r="7898" spans="1:3" x14ac:dyDescent="0.25">
      <c r="A7898" s="80">
        <v>1067770</v>
      </c>
      <c r="B7898" s="104" t="s">
        <v>236</v>
      </c>
      <c r="C7898" s="88">
        <v>65961</v>
      </c>
    </row>
    <row r="7899" spans="1:3" x14ac:dyDescent="0.25">
      <c r="A7899" s="80">
        <v>1067771</v>
      </c>
      <c r="B7899" s="104" t="s">
        <v>236</v>
      </c>
      <c r="C7899" s="88">
        <v>65964</v>
      </c>
    </row>
    <row r="7900" spans="1:3" x14ac:dyDescent="0.25">
      <c r="A7900" s="80">
        <v>1067772</v>
      </c>
      <c r="B7900" s="104" t="s">
        <v>236</v>
      </c>
      <c r="C7900" s="88">
        <v>6599</v>
      </c>
    </row>
    <row r="7901" spans="1:3" x14ac:dyDescent="0.25">
      <c r="A7901" s="80">
        <v>1067773</v>
      </c>
      <c r="B7901" s="91">
        <v>1033087</v>
      </c>
      <c r="C7901" s="88">
        <v>65991</v>
      </c>
    </row>
    <row r="7902" spans="1:3" x14ac:dyDescent="0.25">
      <c r="A7902" s="80">
        <v>1067774</v>
      </c>
      <c r="B7902" s="104" t="s">
        <v>236</v>
      </c>
      <c r="C7902" s="88">
        <v>66000</v>
      </c>
    </row>
    <row r="7903" spans="1:3" x14ac:dyDescent="0.25">
      <c r="A7903" s="80">
        <v>1067775</v>
      </c>
      <c r="B7903" s="91">
        <v>1033089</v>
      </c>
      <c r="C7903" s="88">
        <v>66005</v>
      </c>
    </row>
    <row r="7904" spans="1:3" x14ac:dyDescent="0.25">
      <c r="A7904" s="80">
        <v>1067776</v>
      </c>
      <c r="B7904" s="104" t="s">
        <v>236</v>
      </c>
      <c r="C7904" s="88">
        <v>66007</v>
      </c>
    </row>
    <row r="7905" spans="1:3" x14ac:dyDescent="0.25">
      <c r="A7905" s="80">
        <v>1067777</v>
      </c>
      <c r="B7905" s="104" t="s">
        <v>236</v>
      </c>
      <c r="C7905" s="88">
        <v>66008</v>
      </c>
    </row>
    <row r="7906" spans="1:3" x14ac:dyDescent="0.25">
      <c r="A7906" s="80">
        <v>1067778</v>
      </c>
      <c r="B7906" s="91">
        <v>1033092</v>
      </c>
      <c r="C7906" s="88">
        <v>66020</v>
      </c>
    </row>
    <row r="7907" spans="1:3" x14ac:dyDescent="0.25">
      <c r="A7907" s="80">
        <v>1067779</v>
      </c>
      <c r="B7907" s="91">
        <v>1033093</v>
      </c>
      <c r="C7907" s="88">
        <v>66029</v>
      </c>
    </row>
    <row r="7908" spans="1:3" x14ac:dyDescent="0.25">
      <c r="A7908" s="80">
        <v>1067780</v>
      </c>
      <c r="B7908" s="91">
        <v>1033094</v>
      </c>
      <c r="C7908" s="88">
        <v>66030</v>
      </c>
    </row>
    <row r="7909" spans="1:3" x14ac:dyDescent="0.25">
      <c r="A7909" s="80">
        <v>1067781</v>
      </c>
      <c r="B7909" s="104" t="s">
        <v>236</v>
      </c>
      <c r="C7909" s="88">
        <v>66066</v>
      </c>
    </row>
    <row r="7910" spans="1:3" x14ac:dyDescent="0.25">
      <c r="A7910" s="80">
        <v>1067782</v>
      </c>
      <c r="B7910" s="91">
        <v>1033096</v>
      </c>
      <c r="C7910" s="88">
        <v>66078</v>
      </c>
    </row>
    <row r="7911" spans="1:3" x14ac:dyDescent="0.25">
      <c r="A7911" s="80">
        <v>1067783</v>
      </c>
      <c r="B7911" s="91">
        <v>1033097</v>
      </c>
      <c r="C7911" s="88">
        <v>6608</v>
      </c>
    </row>
    <row r="7912" spans="1:3" x14ac:dyDescent="0.25">
      <c r="A7912" s="80">
        <v>1067784</v>
      </c>
      <c r="B7912" s="91">
        <v>1033098</v>
      </c>
      <c r="C7912" s="88">
        <v>66081</v>
      </c>
    </row>
    <row r="7913" spans="1:3" x14ac:dyDescent="0.25">
      <c r="A7913" s="80">
        <v>1067785</v>
      </c>
      <c r="B7913" s="91">
        <v>1033099</v>
      </c>
      <c r="C7913" s="88">
        <v>66087</v>
      </c>
    </row>
    <row r="7914" spans="1:3" x14ac:dyDescent="0.25">
      <c r="A7914" s="80">
        <v>1067786</v>
      </c>
      <c r="B7914" s="91">
        <v>1033100</v>
      </c>
      <c r="C7914" s="88">
        <v>6610</v>
      </c>
    </row>
    <row r="7915" spans="1:3" x14ac:dyDescent="0.25">
      <c r="A7915" s="80">
        <v>1067787</v>
      </c>
      <c r="B7915" s="104" t="s">
        <v>236</v>
      </c>
      <c r="C7915" s="88">
        <v>66104</v>
      </c>
    </row>
    <row r="7916" spans="1:3" x14ac:dyDescent="0.25">
      <c r="A7916" s="80">
        <v>1067788</v>
      </c>
      <c r="B7916" s="91">
        <v>1033102</v>
      </c>
      <c r="C7916" s="88">
        <v>66111</v>
      </c>
    </row>
    <row r="7917" spans="1:3" x14ac:dyDescent="0.25">
      <c r="A7917" s="80">
        <v>1067789</v>
      </c>
      <c r="B7917" s="104" t="s">
        <v>236</v>
      </c>
      <c r="C7917" s="88">
        <v>66112</v>
      </c>
    </row>
    <row r="7918" spans="1:3" x14ac:dyDescent="0.25">
      <c r="A7918" s="80">
        <v>1067790</v>
      </c>
      <c r="B7918" s="104" t="s">
        <v>236</v>
      </c>
      <c r="C7918" s="88">
        <v>6612</v>
      </c>
    </row>
    <row r="7919" spans="1:3" x14ac:dyDescent="0.25">
      <c r="A7919" s="80">
        <v>1067791</v>
      </c>
      <c r="B7919" s="104" t="s">
        <v>236</v>
      </c>
      <c r="C7919" s="88">
        <v>66125</v>
      </c>
    </row>
    <row r="7920" spans="1:3" x14ac:dyDescent="0.25">
      <c r="A7920" s="80">
        <v>1067792</v>
      </c>
      <c r="B7920" s="104" t="s">
        <v>236</v>
      </c>
      <c r="C7920" s="88">
        <v>66130</v>
      </c>
    </row>
    <row r="7921" spans="1:3" x14ac:dyDescent="0.25">
      <c r="A7921" s="80">
        <v>1067793</v>
      </c>
      <c r="B7921" s="91">
        <v>1033107</v>
      </c>
      <c r="C7921" s="88">
        <v>6614</v>
      </c>
    </row>
    <row r="7922" spans="1:3" x14ac:dyDescent="0.25">
      <c r="A7922" s="80">
        <v>1067794</v>
      </c>
      <c r="B7922" s="104" t="s">
        <v>236</v>
      </c>
      <c r="C7922" s="88">
        <v>6615</v>
      </c>
    </row>
    <row r="7923" spans="1:3" x14ac:dyDescent="0.25">
      <c r="A7923" s="80">
        <v>1067795</v>
      </c>
      <c r="B7923" s="104" t="s">
        <v>236</v>
      </c>
      <c r="C7923" s="88">
        <v>66158</v>
      </c>
    </row>
    <row r="7924" spans="1:3" x14ac:dyDescent="0.25">
      <c r="A7924" s="80">
        <v>1067796</v>
      </c>
      <c r="B7924" s="104" t="s">
        <v>236</v>
      </c>
      <c r="C7924" s="88">
        <v>66160</v>
      </c>
    </row>
    <row r="7925" spans="1:3" x14ac:dyDescent="0.25">
      <c r="A7925" s="80">
        <v>1067797</v>
      </c>
      <c r="B7925" s="104" t="s">
        <v>236</v>
      </c>
      <c r="C7925" s="88">
        <v>66170</v>
      </c>
    </row>
    <row r="7926" spans="1:3" x14ac:dyDescent="0.25">
      <c r="A7926" s="80">
        <v>1067798</v>
      </c>
      <c r="B7926" s="104" t="s">
        <v>236</v>
      </c>
      <c r="C7926" s="88">
        <v>66174</v>
      </c>
    </row>
    <row r="7927" spans="1:3" x14ac:dyDescent="0.25">
      <c r="A7927" s="80">
        <v>1067799</v>
      </c>
      <c r="B7927" s="104" t="s">
        <v>236</v>
      </c>
      <c r="C7927" s="88">
        <v>66176</v>
      </c>
    </row>
    <row r="7928" spans="1:3" x14ac:dyDescent="0.25">
      <c r="A7928" s="80">
        <v>1067800</v>
      </c>
      <c r="B7928" s="91">
        <v>1033115</v>
      </c>
      <c r="C7928" s="88">
        <v>6618</v>
      </c>
    </row>
    <row r="7929" spans="1:3" x14ac:dyDescent="0.25">
      <c r="A7929" s="80">
        <v>1067801</v>
      </c>
      <c r="B7929" s="91">
        <v>1033116</v>
      </c>
      <c r="C7929" s="88">
        <v>66185</v>
      </c>
    </row>
    <row r="7930" spans="1:3" x14ac:dyDescent="0.25">
      <c r="A7930" s="80">
        <v>1067802</v>
      </c>
      <c r="B7930" s="104" t="s">
        <v>236</v>
      </c>
      <c r="C7930" s="88">
        <v>66208</v>
      </c>
    </row>
    <row r="7931" spans="1:3" x14ac:dyDescent="0.25">
      <c r="A7931" s="80">
        <v>1067803</v>
      </c>
      <c r="B7931" s="104" t="s">
        <v>236</v>
      </c>
      <c r="C7931" s="88">
        <v>6622</v>
      </c>
    </row>
    <row r="7932" spans="1:3" x14ac:dyDescent="0.25">
      <c r="A7932" s="80">
        <v>1067804</v>
      </c>
      <c r="B7932" s="104" t="s">
        <v>236</v>
      </c>
      <c r="C7932" s="88">
        <v>66227</v>
      </c>
    </row>
    <row r="7933" spans="1:3" x14ac:dyDescent="0.25">
      <c r="A7933" s="80">
        <v>1067805</v>
      </c>
      <c r="B7933" s="104" t="s">
        <v>236</v>
      </c>
      <c r="C7933" s="88">
        <v>66238</v>
      </c>
    </row>
    <row r="7934" spans="1:3" x14ac:dyDescent="0.25">
      <c r="A7934" s="80">
        <v>1067806</v>
      </c>
      <c r="B7934" s="91">
        <v>1033121</v>
      </c>
      <c r="C7934" s="88">
        <v>6624</v>
      </c>
    </row>
    <row r="7935" spans="1:3" x14ac:dyDescent="0.25">
      <c r="A7935" s="80">
        <v>1067807</v>
      </c>
      <c r="B7935" s="104" t="s">
        <v>236</v>
      </c>
      <c r="C7935" s="88">
        <v>66242</v>
      </c>
    </row>
    <row r="7936" spans="1:3" x14ac:dyDescent="0.25">
      <c r="A7936" s="80">
        <v>1067808</v>
      </c>
      <c r="B7936" s="93">
        <v>1033123</v>
      </c>
      <c r="C7936" s="88">
        <v>6625</v>
      </c>
    </row>
    <row r="7937" spans="1:3" x14ac:dyDescent="0.25">
      <c r="A7937" s="80">
        <v>1067809</v>
      </c>
      <c r="B7937" s="104" t="s">
        <v>236</v>
      </c>
      <c r="C7937" s="88">
        <v>66250</v>
      </c>
    </row>
    <row r="7938" spans="1:3" x14ac:dyDescent="0.25">
      <c r="A7938" s="80">
        <v>1067810</v>
      </c>
      <c r="B7938" s="104" t="s">
        <v>236</v>
      </c>
      <c r="C7938" s="88">
        <v>6626</v>
      </c>
    </row>
    <row r="7939" spans="1:3" x14ac:dyDescent="0.25">
      <c r="A7939" s="80">
        <v>1067811</v>
      </c>
      <c r="B7939" s="91">
        <v>1033126</v>
      </c>
      <c r="C7939" s="88">
        <v>66272</v>
      </c>
    </row>
    <row r="7940" spans="1:3" x14ac:dyDescent="0.25">
      <c r="A7940" s="80">
        <v>1067812</v>
      </c>
      <c r="B7940" s="91">
        <v>1033127</v>
      </c>
      <c r="C7940" s="88">
        <v>66289</v>
      </c>
    </row>
    <row r="7941" spans="1:3" x14ac:dyDescent="0.25">
      <c r="A7941" s="80">
        <v>1067813</v>
      </c>
      <c r="B7941" s="104" t="s">
        <v>236</v>
      </c>
      <c r="C7941" s="88">
        <v>66300</v>
      </c>
    </row>
    <row r="7942" spans="1:3" x14ac:dyDescent="0.25">
      <c r="A7942" s="80">
        <v>1067814</v>
      </c>
      <c r="B7942" s="104" t="s">
        <v>236</v>
      </c>
      <c r="C7942" s="88">
        <v>6631</v>
      </c>
    </row>
    <row r="7943" spans="1:3" x14ac:dyDescent="0.25">
      <c r="A7943" s="80">
        <v>1067815</v>
      </c>
      <c r="B7943" s="104" t="s">
        <v>236</v>
      </c>
      <c r="C7943" s="88">
        <v>66317</v>
      </c>
    </row>
    <row r="7944" spans="1:3" x14ac:dyDescent="0.25">
      <c r="A7944" s="80">
        <v>1067816</v>
      </c>
      <c r="B7944" s="91">
        <v>1033132</v>
      </c>
      <c r="C7944" s="88">
        <v>66319</v>
      </c>
    </row>
    <row r="7945" spans="1:3" x14ac:dyDescent="0.25">
      <c r="A7945" s="80">
        <v>1067817</v>
      </c>
      <c r="B7945" s="104" t="s">
        <v>236</v>
      </c>
      <c r="C7945" s="88">
        <v>6632</v>
      </c>
    </row>
    <row r="7946" spans="1:3" x14ac:dyDescent="0.25">
      <c r="A7946" s="80">
        <v>1067818</v>
      </c>
      <c r="B7946" s="104" t="s">
        <v>236</v>
      </c>
      <c r="C7946" s="88">
        <v>66340</v>
      </c>
    </row>
    <row r="7947" spans="1:3" x14ac:dyDescent="0.25">
      <c r="A7947" s="80">
        <v>1067819</v>
      </c>
      <c r="B7947" s="104" t="s">
        <v>236</v>
      </c>
      <c r="C7947" s="88">
        <v>66354</v>
      </c>
    </row>
    <row r="7948" spans="1:3" x14ac:dyDescent="0.25">
      <c r="A7948" s="80">
        <v>1067820</v>
      </c>
      <c r="B7948" s="104" t="s">
        <v>236</v>
      </c>
      <c r="C7948" s="88">
        <v>66356</v>
      </c>
    </row>
    <row r="7949" spans="1:3" x14ac:dyDescent="0.25">
      <c r="A7949" s="80">
        <v>1067821</v>
      </c>
      <c r="B7949" s="104" t="s">
        <v>236</v>
      </c>
      <c r="C7949" s="88">
        <v>66357</v>
      </c>
    </row>
    <row r="7950" spans="1:3" x14ac:dyDescent="0.25">
      <c r="A7950" s="80">
        <v>1067822</v>
      </c>
      <c r="B7950" s="104" t="s">
        <v>236</v>
      </c>
      <c r="C7950" s="88">
        <v>66360</v>
      </c>
    </row>
    <row r="7951" spans="1:3" x14ac:dyDescent="0.25">
      <c r="A7951" s="80">
        <v>1067823</v>
      </c>
      <c r="B7951" s="104" t="s">
        <v>236</v>
      </c>
      <c r="C7951" s="88">
        <v>66377</v>
      </c>
    </row>
    <row r="7952" spans="1:3" x14ac:dyDescent="0.25">
      <c r="A7952" s="80">
        <v>1067824</v>
      </c>
      <c r="B7952" s="104" t="s">
        <v>236</v>
      </c>
      <c r="C7952" s="88">
        <v>6638</v>
      </c>
    </row>
    <row r="7953" spans="1:3" x14ac:dyDescent="0.25">
      <c r="A7953" s="80">
        <v>1067825</v>
      </c>
      <c r="B7953" s="104" t="s">
        <v>236</v>
      </c>
      <c r="C7953" s="88">
        <v>66386</v>
      </c>
    </row>
    <row r="7954" spans="1:3" x14ac:dyDescent="0.25">
      <c r="A7954" s="80">
        <v>1067826</v>
      </c>
      <c r="B7954" s="104" t="s">
        <v>236</v>
      </c>
      <c r="C7954" s="88">
        <v>66389</v>
      </c>
    </row>
    <row r="7955" spans="1:3" x14ac:dyDescent="0.25">
      <c r="A7955" s="80">
        <v>1067827</v>
      </c>
      <c r="B7955" s="104" t="s">
        <v>236</v>
      </c>
      <c r="C7955" s="88">
        <v>66395</v>
      </c>
    </row>
    <row r="7956" spans="1:3" x14ac:dyDescent="0.25">
      <c r="A7956" s="80">
        <v>1067828</v>
      </c>
      <c r="B7956" s="104" t="s">
        <v>236</v>
      </c>
      <c r="C7956" s="88">
        <v>6640</v>
      </c>
    </row>
    <row r="7957" spans="1:3" x14ac:dyDescent="0.25">
      <c r="A7957" s="80">
        <v>1067829</v>
      </c>
      <c r="B7957" s="104" t="s">
        <v>236</v>
      </c>
      <c r="C7957" s="88">
        <v>66402</v>
      </c>
    </row>
    <row r="7958" spans="1:3" x14ac:dyDescent="0.25">
      <c r="A7958" s="80">
        <v>1067830</v>
      </c>
      <c r="B7958" s="104" t="s">
        <v>236</v>
      </c>
      <c r="C7958" s="88">
        <v>6641</v>
      </c>
    </row>
    <row r="7959" spans="1:3" x14ac:dyDescent="0.25">
      <c r="A7959" s="80">
        <v>1067831</v>
      </c>
      <c r="B7959" s="104" t="s">
        <v>236</v>
      </c>
      <c r="C7959" s="88">
        <v>66414</v>
      </c>
    </row>
    <row r="7960" spans="1:3" x14ac:dyDescent="0.25">
      <c r="A7960" s="80">
        <v>1067832</v>
      </c>
      <c r="B7960" s="91">
        <v>1033149</v>
      </c>
      <c r="C7960" s="88">
        <v>66417</v>
      </c>
    </row>
    <row r="7961" spans="1:3" x14ac:dyDescent="0.25">
      <c r="A7961" s="80">
        <v>1067833</v>
      </c>
      <c r="B7961" s="104" t="s">
        <v>236</v>
      </c>
      <c r="C7961" s="88">
        <v>6642</v>
      </c>
    </row>
    <row r="7962" spans="1:3" x14ac:dyDescent="0.25">
      <c r="A7962" s="80">
        <v>1067834</v>
      </c>
      <c r="B7962" s="104" t="s">
        <v>236</v>
      </c>
      <c r="C7962" s="88">
        <v>6643</v>
      </c>
    </row>
    <row r="7963" spans="1:3" x14ac:dyDescent="0.25">
      <c r="A7963" s="80">
        <v>1067835</v>
      </c>
      <c r="B7963" s="104" t="s">
        <v>236</v>
      </c>
      <c r="C7963" s="88">
        <v>66434</v>
      </c>
    </row>
    <row r="7964" spans="1:3" x14ac:dyDescent="0.25">
      <c r="A7964" s="80">
        <v>1067836</v>
      </c>
      <c r="B7964" s="104" t="s">
        <v>236</v>
      </c>
      <c r="C7964" s="88">
        <v>66437</v>
      </c>
    </row>
    <row r="7965" spans="1:3" x14ac:dyDescent="0.25">
      <c r="A7965" s="80">
        <v>1067837</v>
      </c>
      <c r="B7965" s="104" t="s">
        <v>236</v>
      </c>
      <c r="C7965" s="88">
        <v>66451</v>
      </c>
    </row>
    <row r="7966" spans="1:3" x14ac:dyDescent="0.25">
      <c r="A7966" s="80">
        <v>1067838</v>
      </c>
      <c r="B7966" s="104" t="s">
        <v>236</v>
      </c>
      <c r="C7966" s="88">
        <v>6646</v>
      </c>
    </row>
    <row r="7967" spans="1:3" x14ac:dyDescent="0.25">
      <c r="A7967" s="80">
        <v>1067839</v>
      </c>
      <c r="B7967" s="91">
        <v>1033156</v>
      </c>
      <c r="C7967" s="88">
        <v>66466</v>
      </c>
    </row>
    <row r="7968" spans="1:3" x14ac:dyDescent="0.25">
      <c r="A7968" s="80">
        <v>1067840</v>
      </c>
      <c r="B7968" s="104" t="s">
        <v>236</v>
      </c>
      <c r="C7968" s="88">
        <v>66474</v>
      </c>
    </row>
    <row r="7969" spans="1:3" x14ac:dyDescent="0.25">
      <c r="A7969" s="80">
        <v>1067841</v>
      </c>
      <c r="B7969" s="104" t="s">
        <v>236</v>
      </c>
      <c r="C7969" s="88">
        <v>66479</v>
      </c>
    </row>
    <row r="7970" spans="1:3" x14ac:dyDescent="0.25">
      <c r="A7970" s="80">
        <v>1067842</v>
      </c>
      <c r="B7970" s="104" t="s">
        <v>236</v>
      </c>
      <c r="C7970" s="88">
        <v>66489</v>
      </c>
    </row>
    <row r="7971" spans="1:3" x14ac:dyDescent="0.25">
      <c r="A7971" s="80">
        <v>1067843</v>
      </c>
      <c r="B7971" s="104" t="s">
        <v>236</v>
      </c>
      <c r="C7971" s="88">
        <v>6650</v>
      </c>
    </row>
    <row r="7972" spans="1:3" x14ac:dyDescent="0.25">
      <c r="A7972" s="80">
        <v>1067844</v>
      </c>
      <c r="B7972" s="104" t="s">
        <v>236</v>
      </c>
      <c r="C7972" s="88">
        <v>66511</v>
      </c>
    </row>
    <row r="7973" spans="1:3" x14ac:dyDescent="0.25">
      <c r="A7973" s="80">
        <v>1067845</v>
      </c>
      <c r="B7973" s="91">
        <v>1033163</v>
      </c>
      <c r="C7973" s="88">
        <v>66525</v>
      </c>
    </row>
    <row r="7974" spans="1:3" x14ac:dyDescent="0.25">
      <c r="A7974" s="80">
        <v>1067846</v>
      </c>
      <c r="B7974" s="104" t="s">
        <v>236</v>
      </c>
      <c r="C7974" s="88">
        <v>66528</v>
      </c>
    </row>
    <row r="7975" spans="1:3" x14ac:dyDescent="0.25">
      <c r="A7975" s="80">
        <v>1067847</v>
      </c>
      <c r="B7975" s="104" t="s">
        <v>236</v>
      </c>
      <c r="C7975" s="88">
        <v>6653</v>
      </c>
    </row>
    <row r="7976" spans="1:3" x14ac:dyDescent="0.25">
      <c r="A7976" s="80">
        <v>1067848</v>
      </c>
      <c r="B7976" s="104" t="s">
        <v>236</v>
      </c>
      <c r="C7976" s="88">
        <v>66553</v>
      </c>
    </row>
    <row r="7977" spans="1:3" x14ac:dyDescent="0.25">
      <c r="A7977" s="80">
        <v>1067849</v>
      </c>
      <c r="B7977" s="104" t="s">
        <v>236</v>
      </c>
      <c r="C7977" s="88">
        <v>6656</v>
      </c>
    </row>
    <row r="7978" spans="1:3" x14ac:dyDescent="0.25">
      <c r="A7978" s="80">
        <v>1067850</v>
      </c>
      <c r="B7978" s="91">
        <v>1033169</v>
      </c>
      <c r="C7978" s="88">
        <v>66560</v>
      </c>
    </row>
    <row r="7979" spans="1:3" x14ac:dyDescent="0.25">
      <c r="A7979" s="80">
        <v>1067851</v>
      </c>
      <c r="B7979" s="104" t="s">
        <v>236</v>
      </c>
      <c r="C7979" s="88">
        <v>66562</v>
      </c>
    </row>
    <row r="7980" spans="1:3" x14ac:dyDescent="0.25">
      <c r="A7980" s="80">
        <v>1067852</v>
      </c>
      <c r="B7980" s="104" t="s">
        <v>236</v>
      </c>
      <c r="C7980" s="88">
        <v>66571</v>
      </c>
    </row>
    <row r="7981" spans="1:3" x14ac:dyDescent="0.25">
      <c r="A7981" s="80">
        <v>1067853</v>
      </c>
      <c r="B7981" s="104" t="s">
        <v>236</v>
      </c>
      <c r="C7981" s="88">
        <v>66575</v>
      </c>
    </row>
    <row r="7982" spans="1:3" x14ac:dyDescent="0.25">
      <c r="A7982" s="80">
        <v>1067854</v>
      </c>
      <c r="B7982" s="104" t="s">
        <v>236</v>
      </c>
      <c r="C7982" s="88">
        <v>66579</v>
      </c>
    </row>
    <row r="7983" spans="1:3" x14ac:dyDescent="0.25">
      <c r="A7983" s="80">
        <v>1067855</v>
      </c>
      <c r="B7983" s="104" t="s">
        <v>236</v>
      </c>
      <c r="C7983" s="88">
        <v>6658</v>
      </c>
    </row>
    <row r="7984" spans="1:3" x14ac:dyDescent="0.25">
      <c r="A7984" s="80">
        <v>1067856</v>
      </c>
      <c r="B7984" s="104" t="s">
        <v>236</v>
      </c>
      <c r="C7984" s="88">
        <v>66582</v>
      </c>
    </row>
    <row r="7985" spans="1:3" x14ac:dyDescent="0.25">
      <c r="A7985" s="80">
        <v>1067857</v>
      </c>
      <c r="B7985" s="104" t="s">
        <v>236</v>
      </c>
      <c r="C7985" s="88">
        <v>66586</v>
      </c>
    </row>
    <row r="7986" spans="1:3" x14ac:dyDescent="0.25">
      <c r="A7986" s="80">
        <v>1067858</v>
      </c>
      <c r="B7986" s="104" t="s">
        <v>236</v>
      </c>
      <c r="C7986" s="88">
        <v>66590</v>
      </c>
    </row>
    <row r="7987" spans="1:3" x14ac:dyDescent="0.25">
      <c r="A7987" s="80">
        <v>1067859</v>
      </c>
      <c r="B7987" s="104" t="s">
        <v>236</v>
      </c>
      <c r="C7987" s="88">
        <v>66592</v>
      </c>
    </row>
    <row r="7988" spans="1:3" x14ac:dyDescent="0.25">
      <c r="A7988" s="80">
        <v>1067860</v>
      </c>
      <c r="B7988" s="104" t="s">
        <v>236</v>
      </c>
      <c r="C7988" s="88">
        <v>66613</v>
      </c>
    </row>
    <row r="7989" spans="1:3" x14ac:dyDescent="0.25">
      <c r="A7989" s="80">
        <v>1067861</v>
      </c>
      <c r="B7989" s="91">
        <v>1033181</v>
      </c>
      <c r="C7989" s="88">
        <v>6662</v>
      </c>
    </row>
    <row r="7990" spans="1:3" x14ac:dyDescent="0.25">
      <c r="A7990" s="80">
        <v>1067862</v>
      </c>
      <c r="B7990" s="91">
        <v>1033182</v>
      </c>
      <c r="C7990" s="88">
        <v>66621</v>
      </c>
    </row>
    <row r="7991" spans="1:3" x14ac:dyDescent="0.25">
      <c r="A7991" s="80">
        <v>1067863</v>
      </c>
      <c r="B7991" s="104" t="s">
        <v>236</v>
      </c>
      <c r="C7991" s="88">
        <v>6663</v>
      </c>
    </row>
    <row r="7992" spans="1:3" x14ac:dyDescent="0.25">
      <c r="A7992" s="80">
        <v>1067864</v>
      </c>
      <c r="B7992" s="104" t="s">
        <v>236</v>
      </c>
      <c r="C7992" s="88">
        <v>66630</v>
      </c>
    </row>
    <row r="7993" spans="1:3" x14ac:dyDescent="0.25">
      <c r="A7993" s="80">
        <v>1067865</v>
      </c>
      <c r="B7993" s="104" t="s">
        <v>236</v>
      </c>
      <c r="C7993" s="88">
        <v>6664</v>
      </c>
    </row>
    <row r="7994" spans="1:3" x14ac:dyDescent="0.25">
      <c r="A7994" s="80">
        <v>1067866</v>
      </c>
      <c r="B7994" s="91">
        <v>1033186</v>
      </c>
      <c r="C7994" s="88">
        <v>66640</v>
      </c>
    </row>
    <row r="7995" spans="1:3" x14ac:dyDescent="0.25">
      <c r="A7995" s="80">
        <v>1067867</v>
      </c>
      <c r="B7995" s="104" t="s">
        <v>236</v>
      </c>
      <c r="C7995" s="88">
        <v>66641</v>
      </c>
    </row>
    <row r="7996" spans="1:3" x14ac:dyDescent="0.25">
      <c r="A7996" s="80">
        <v>1067868</v>
      </c>
      <c r="B7996" s="104" t="s">
        <v>236</v>
      </c>
      <c r="C7996" s="88">
        <v>66645</v>
      </c>
    </row>
    <row r="7997" spans="1:3" x14ac:dyDescent="0.25">
      <c r="A7997" s="80">
        <v>1067869</v>
      </c>
      <c r="B7997" s="104" t="s">
        <v>236</v>
      </c>
      <c r="C7997" s="88">
        <v>66646</v>
      </c>
    </row>
    <row r="7998" spans="1:3" x14ac:dyDescent="0.25">
      <c r="A7998" s="80">
        <v>1067870</v>
      </c>
      <c r="B7998" s="104" t="s">
        <v>236</v>
      </c>
      <c r="C7998" s="88">
        <v>66658</v>
      </c>
    </row>
    <row r="7999" spans="1:3" x14ac:dyDescent="0.25">
      <c r="A7999" s="80">
        <v>1067871</v>
      </c>
      <c r="B7999" s="104" t="s">
        <v>236</v>
      </c>
      <c r="C7999" s="90">
        <v>6667</v>
      </c>
    </row>
    <row r="8000" spans="1:3" x14ac:dyDescent="0.25">
      <c r="A8000" s="80">
        <v>1067872</v>
      </c>
      <c r="B8000" s="91">
        <v>1033192</v>
      </c>
      <c r="C8000" s="88">
        <v>66689</v>
      </c>
    </row>
    <row r="8001" spans="1:3" x14ac:dyDescent="0.25">
      <c r="A8001" s="80">
        <v>1067873</v>
      </c>
      <c r="B8001" s="91">
        <v>1033193</v>
      </c>
      <c r="C8001" s="88">
        <v>66698</v>
      </c>
    </row>
    <row r="8002" spans="1:3" x14ac:dyDescent="0.25">
      <c r="A8002" s="80">
        <v>1067874</v>
      </c>
      <c r="B8002" s="104" t="s">
        <v>236</v>
      </c>
      <c r="C8002" s="88">
        <v>6670</v>
      </c>
    </row>
    <row r="8003" spans="1:3" x14ac:dyDescent="0.25">
      <c r="A8003" s="80">
        <v>1067875</v>
      </c>
      <c r="B8003" s="104" t="s">
        <v>236</v>
      </c>
      <c r="C8003" s="88">
        <v>66701</v>
      </c>
    </row>
    <row r="8004" spans="1:3" x14ac:dyDescent="0.25">
      <c r="A8004" s="80">
        <v>1067876</v>
      </c>
      <c r="B8004" s="104" t="s">
        <v>236</v>
      </c>
      <c r="C8004" s="88">
        <v>66708</v>
      </c>
    </row>
    <row r="8005" spans="1:3" x14ac:dyDescent="0.25">
      <c r="A8005" s="80">
        <v>1067877</v>
      </c>
      <c r="B8005" s="91">
        <v>1033197</v>
      </c>
      <c r="C8005" s="88">
        <v>66712</v>
      </c>
    </row>
    <row r="8006" spans="1:3" x14ac:dyDescent="0.25">
      <c r="A8006" s="80">
        <v>1067878</v>
      </c>
      <c r="B8006" s="104" t="s">
        <v>236</v>
      </c>
      <c r="C8006" s="88">
        <v>66716</v>
      </c>
    </row>
    <row r="8007" spans="1:3" x14ac:dyDescent="0.25">
      <c r="A8007" s="80">
        <v>1067879</v>
      </c>
      <c r="B8007" s="104" t="s">
        <v>236</v>
      </c>
      <c r="C8007" s="88">
        <v>6672</v>
      </c>
    </row>
    <row r="8008" spans="1:3" x14ac:dyDescent="0.25">
      <c r="A8008" s="80">
        <v>1067880</v>
      </c>
      <c r="B8008" s="104" t="s">
        <v>236</v>
      </c>
      <c r="C8008" s="88">
        <v>6675</v>
      </c>
    </row>
    <row r="8009" spans="1:3" x14ac:dyDescent="0.25">
      <c r="A8009" s="80">
        <v>1067881</v>
      </c>
      <c r="B8009" s="104" t="s">
        <v>236</v>
      </c>
      <c r="C8009" s="88">
        <v>66750</v>
      </c>
    </row>
    <row r="8010" spans="1:3" x14ac:dyDescent="0.25">
      <c r="A8010" s="80">
        <v>1067882</v>
      </c>
      <c r="B8010" s="104" t="s">
        <v>236</v>
      </c>
      <c r="C8010" s="88">
        <v>66755</v>
      </c>
    </row>
    <row r="8011" spans="1:3" x14ac:dyDescent="0.25">
      <c r="A8011" s="80">
        <v>1067883</v>
      </c>
      <c r="B8011" s="91">
        <v>1033203</v>
      </c>
      <c r="C8011" s="88">
        <v>66764</v>
      </c>
    </row>
    <row r="8012" spans="1:3" x14ac:dyDescent="0.25">
      <c r="A8012" s="80">
        <v>1067884</v>
      </c>
      <c r="B8012" s="104" t="s">
        <v>236</v>
      </c>
      <c r="C8012" s="88">
        <v>6677</v>
      </c>
    </row>
    <row r="8013" spans="1:3" x14ac:dyDescent="0.25">
      <c r="A8013" s="80">
        <v>1067885</v>
      </c>
      <c r="B8013" s="104" t="s">
        <v>236</v>
      </c>
      <c r="C8013" s="88">
        <v>66779</v>
      </c>
    </row>
    <row r="8014" spans="1:3" x14ac:dyDescent="0.25">
      <c r="A8014" s="80">
        <v>1067886</v>
      </c>
      <c r="B8014" s="91">
        <v>1033206</v>
      </c>
      <c r="C8014" s="88">
        <v>6678</v>
      </c>
    </row>
    <row r="8015" spans="1:3" x14ac:dyDescent="0.25">
      <c r="A8015" s="80">
        <v>1067887</v>
      </c>
      <c r="B8015" s="91">
        <v>1033207</v>
      </c>
      <c r="C8015" s="88">
        <v>66783</v>
      </c>
    </row>
    <row r="8016" spans="1:3" x14ac:dyDescent="0.25">
      <c r="A8016" s="80">
        <v>1067888</v>
      </c>
      <c r="B8016" s="104" t="s">
        <v>236</v>
      </c>
      <c r="C8016" s="88">
        <v>66786</v>
      </c>
    </row>
    <row r="8017" spans="1:3" x14ac:dyDescent="0.25">
      <c r="A8017" s="80">
        <v>1067889</v>
      </c>
      <c r="B8017" s="104" t="s">
        <v>236</v>
      </c>
      <c r="C8017" s="88">
        <v>66790</v>
      </c>
    </row>
    <row r="8018" spans="1:3" x14ac:dyDescent="0.25">
      <c r="A8018" s="80">
        <v>1067890</v>
      </c>
      <c r="B8018" s="91">
        <v>1033210</v>
      </c>
      <c r="C8018" s="88">
        <v>66793</v>
      </c>
    </row>
    <row r="8019" spans="1:3" x14ac:dyDescent="0.25">
      <c r="A8019" s="80">
        <v>1067891</v>
      </c>
      <c r="B8019" s="104" t="s">
        <v>236</v>
      </c>
      <c r="C8019" s="88">
        <v>66799</v>
      </c>
    </row>
    <row r="8020" spans="1:3" x14ac:dyDescent="0.25">
      <c r="A8020" s="80">
        <v>1067892</v>
      </c>
      <c r="B8020" s="104" t="s">
        <v>236</v>
      </c>
      <c r="C8020" s="88">
        <v>66806</v>
      </c>
    </row>
    <row r="8021" spans="1:3" x14ac:dyDescent="0.25">
      <c r="A8021" s="80">
        <v>1067893</v>
      </c>
      <c r="B8021" s="104" t="s">
        <v>236</v>
      </c>
      <c r="C8021" s="88">
        <v>66809</v>
      </c>
    </row>
    <row r="8022" spans="1:3" x14ac:dyDescent="0.25">
      <c r="A8022" s="80">
        <v>1067894</v>
      </c>
      <c r="B8022" s="91">
        <v>1033214</v>
      </c>
      <c r="C8022" s="88">
        <v>6681</v>
      </c>
    </row>
    <row r="8023" spans="1:3" x14ac:dyDescent="0.25">
      <c r="A8023" s="80">
        <v>1067895</v>
      </c>
      <c r="B8023" s="104" t="s">
        <v>236</v>
      </c>
      <c r="C8023" s="88">
        <v>66822</v>
      </c>
    </row>
    <row r="8024" spans="1:3" x14ac:dyDescent="0.25">
      <c r="A8024" s="80">
        <v>1067896</v>
      </c>
      <c r="B8024" s="104" t="s">
        <v>236</v>
      </c>
      <c r="C8024" s="88">
        <v>6684</v>
      </c>
    </row>
    <row r="8025" spans="1:3" x14ac:dyDescent="0.25">
      <c r="A8025" s="80">
        <v>1067897</v>
      </c>
      <c r="B8025" s="104" t="s">
        <v>236</v>
      </c>
      <c r="C8025" s="88">
        <v>66840</v>
      </c>
    </row>
    <row r="8026" spans="1:3" x14ac:dyDescent="0.25">
      <c r="A8026" s="80">
        <v>1067898</v>
      </c>
      <c r="B8026" s="104" t="s">
        <v>236</v>
      </c>
      <c r="C8026" s="88">
        <v>6685</v>
      </c>
    </row>
    <row r="8027" spans="1:3" x14ac:dyDescent="0.25">
      <c r="A8027" s="80">
        <v>1067899</v>
      </c>
      <c r="B8027" s="104" t="s">
        <v>236</v>
      </c>
      <c r="C8027" s="88">
        <v>66852</v>
      </c>
    </row>
    <row r="8028" spans="1:3" x14ac:dyDescent="0.25">
      <c r="A8028" s="80">
        <v>1067900</v>
      </c>
      <c r="B8028" s="104" t="s">
        <v>236</v>
      </c>
      <c r="C8028" s="88">
        <v>66856</v>
      </c>
    </row>
    <row r="8029" spans="1:3" x14ac:dyDescent="0.25">
      <c r="A8029" s="80">
        <v>1067901</v>
      </c>
      <c r="B8029" s="91">
        <v>1033229</v>
      </c>
      <c r="C8029" s="88">
        <v>66861</v>
      </c>
    </row>
    <row r="8030" spans="1:3" x14ac:dyDescent="0.25">
      <c r="A8030" s="80">
        <v>1067902</v>
      </c>
      <c r="B8030" s="104" t="s">
        <v>236</v>
      </c>
      <c r="C8030" s="88">
        <v>66868</v>
      </c>
    </row>
    <row r="8031" spans="1:3" x14ac:dyDescent="0.25">
      <c r="A8031" s="80">
        <v>1067903</v>
      </c>
      <c r="B8031" s="104" t="s">
        <v>236</v>
      </c>
      <c r="C8031" s="88">
        <v>66877</v>
      </c>
    </row>
    <row r="8032" spans="1:3" x14ac:dyDescent="0.25">
      <c r="A8032" s="80">
        <v>1067904</v>
      </c>
      <c r="B8032" s="104" t="s">
        <v>236</v>
      </c>
      <c r="C8032" s="88">
        <v>66888</v>
      </c>
    </row>
    <row r="8033" spans="1:3" x14ac:dyDescent="0.25">
      <c r="A8033" s="80">
        <v>1067905</v>
      </c>
      <c r="B8033" s="104" t="s">
        <v>236</v>
      </c>
      <c r="C8033" s="88">
        <v>66899</v>
      </c>
    </row>
    <row r="8034" spans="1:3" x14ac:dyDescent="0.25">
      <c r="A8034" s="80">
        <v>1067906</v>
      </c>
      <c r="B8034" s="104" t="s">
        <v>236</v>
      </c>
      <c r="C8034" s="88">
        <v>66903</v>
      </c>
    </row>
    <row r="8035" spans="1:3" x14ac:dyDescent="0.25">
      <c r="A8035" s="80">
        <v>1067907</v>
      </c>
      <c r="B8035" s="104" t="s">
        <v>236</v>
      </c>
      <c r="C8035" s="88">
        <v>66935</v>
      </c>
    </row>
    <row r="8036" spans="1:3" x14ac:dyDescent="0.25">
      <c r="A8036" s="80">
        <v>1067908</v>
      </c>
      <c r="B8036" s="104" t="s">
        <v>236</v>
      </c>
      <c r="C8036" s="88">
        <v>66936</v>
      </c>
    </row>
    <row r="8037" spans="1:3" x14ac:dyDescent="0.25">
      <c r="A8037" s="80">
        <v>1067909</v>
      </c>
      <c r="B8037" s="104" t="s">
        <v>236</v>
      </c>
      <c r="C8037" s="88">
        <v>66949</v>
      </c>
    </row>
    <row r="8038" spans="1:3" x14ac:dyDescent="0.25">
      <c r="A8038" s="80">
        <v>1067910</v>
      </c>
      <c r="B8038" s="104" t="s">
        <v>236</v>
      </c>
      <c r="C8038" s="88">
        <v>66952</v>
      </c>
    </row>
    <row r="8039" spans="1:3" x14ac:dyDescent="0.25">
      <c r="A8039" s="80">
        <v>1067911</v>
      </c>
      <c r="B8039" s="104" t="s">
        <v>236</v>
      </c>
      <c r="C8039" s="88">
        <v>66960</v>
      </c>
    </row>
    <row r="8040" spans="1:3" x14ac:dyDescent="0.25">
      <c r="A8040" s="80">
        <v>1067912</v>
      </c>
      <c r="B8040" s="91">
        <v>1033243</v>
      </c>
      <c r="C8040" s="88">
        <v>66967</v>
      </c>
    </row>
    <row r="8041" spans="1:3" x14ac:dyDescent="0.25">
      <c r="A8041" s="80">
        <v>1067913</v>
      </c>
      <c r="B8041" s="104" t="s">
        <v>236</v>
      </c>
      <c r="C8041" s="88">
        <v>66974</v>
      </c>
    </row>
    <row r="8042" spans="1:3" x14ac:dyDescent="0.25">
      <c r="A8042" s="80">
        <v>1067914</v>
      </c>
      <c r="B8042" s="104" t="s">
        <v>236</v>
      </c>
      <c r="C8042" s="88">
        <v>66975</v>
      </c>
    </row>
    <row r="8043" spans="1:3" x14ac:dyDescent="0.25">
      <c r="A8043" s="80">
        <v>1067915</v>
      </c>
      <c r="B8043" s="104" t="s">
        <v>236</v>
      </c>
      <c r="C8043" s="88">
        <v>66977</v>
      </c>
    </row>
    <row r="8044" spans="1:3" x14ac:dyDescent="0.25">
      <c r="A8044" s="80">
        <v>1067916</v>
      </c>
      <c r="B8044" s="104" t="s">
        <v>236</v>
      </c>
      <c r="C8044" s="88">
        <v>6698</v>
      </c>
    </row>
    <row r="8045" spans="1:3" x14ac:dyDescent="0.25">
      <c r="A8045" s="80">
        <v>1067917</v>
      </c>
      <c r="B8045" s="91">
        <v>1033248</v>
      </c>
      <c r="C8045" s="88">
        <v>66983</v>
      </c>
    </row>
    <row r="8046" spans="1:3" x14ac:dyDescent="0.25">
      <c r="A8046" s="80">
        <v>1067918</v>
      </c>
      <c r="B8046" s="104" t="s">
        <v>236</v>
      </c>
      <c r="C8046" s="88">
        <v>66998</v>
      </c>
    </row>
    <row r="8047" spans="1:3" x14ac:dyDescent="0.25">
      <c r="A8047" s="80">
        <v>1067919</v>
      </c>
      <c r="B8047" s="104" t="s">
        <v>236</v>
      </c>
      <c r="C8047" s="88">
        <v>66999</v>
      </c>
    </row>
    <row r="8048" spans="1:3" x14ac:dyDescent="0.25">
      <c r="A8048" s="80">
        <v>1067920</v>
      </c>
      <c r="B8048" s="104" t="s">
        <v>236</v>
      </c>
      <c r="C8048" s="88">
        <v>67002</v>
      </c>
    </row>
    <row r="8049" spans="1:3" x14ac:dyDescent="0.25">
      <c r="A8049" s="80">
        <v>1067921</v>
      </c>
      <c r="B8049" s="104" t="s">
        <v>236</v>
      </c>
      <c r="C8049" s="88">
        <v>67005</v>
      </c>
    </row>
    <row r="8050" spans="1:3" x14ac:dyDescent="0.25">
      <c r="A8050" s="80">
        <v>1067922</v>
      </c>
      <c r="B8050" s="104" t="s">
        <v>236</v>
      </c>
      <c r="C8050" s="88">
        <v>67007</v>
      </c>
    </row>
    <row r="8051" spans="1:3" x14ac:dyDescent="0.25">
      <c r="A8051" s="80">
        <v>1067923</v>
      </c>
      <c r="B8051" s="104" t="s">
        <v>236</v>
      </c>
      <c r="C8051" s="88">
        <v>6701</v>
      </c>
    </row>
    <row r="8052" spans="1:3" x14ac:dyDescent="0.25">
      <c r="A8052" s="80">
        <v>1067924</v>
      </c>
      <c r="B8052" s="104" t="s">
        <v>236</v>
      </c>
      <c r="C8052" s="88">
        <v>67022</v>
      </c>
    </row>
    <row r="8053" spans="1:3" x14ac:dyDescent="0.25">
      <c r="A8053" s="80">
        <v>1067925</v>
      </c>
      <c r="B8053" s="104" t="s">
        <v>236</v>
      </c>
      <c r="C8053" s="88">
        <v>67029</v>
      </c>
    </row>
    <row r="8054" spans="1:3" x14ac:dyDescent="0.25">
      <c r="A8054" s="80">
        <v>1067926</v>
      </c>
      <c r="B8054" s="104" t="s">
        <v>236</v>
      </c>
      <c r="C8054" s="88">
        <v>67037</v>
      </c>
    </row>
    <row r="8055" spans="1:3" x14ac:dyDescent="0.25">
      <c r="A8055" s="80">
        <v>1067927</v>
      </c>
      <c r="B8055" s="91">
        <v>1033258</v>
      </c>
      <c r="C8055" s="88">
        <v>67043</v>
      </c>
    </row>
    <row r="8056" spans="1:3" x14ac:dyDescent="0.25">
      <c r="A8056" s="80">
        <v>1067928</v>
      </c>
      <c r="B8056" s="104" t="s">
        <v>236</v>
      </c>
      <c r="C8056" s="88">
        <v>67049</v>
      </c>
    </row>
    <row r="8057" spans="1:3" x14ac:dyDescent="0.25">
      <c r="A8057" s="80">
        <v>1067929</v>
      </c>
      <c r="B8057" s="104" t="s">
        <v>236</v>
      </c>
      <c r="C8057" s="88">
        <v>6705</v>
      </c>
    </row>
    <row r="8058" spans="1:3" x14ac:dyDescent="0.25">
      <c r="A8058" s="80">
        <v>1067930</v>
      </c>
      <c r="B8058" s="104" t="s">
        <v>236</v>
      </c>
      <c r="C8058" s="88">
        <v>67054</v>
      </c>
    </row>
    <row r="8059" spans="1:3" x14ac:dyDescent="0.25">
      <c r="A8059" s="80">
        <v>1067931</v>
      </c>
      <c r="B8059" s="104" t="s">
        <v>236</v>
      </c>
      <c r="C8059" s="88">
        <v>6706</v>
      </c>
    </row>
    <row r="8060" spans="1:3" x14ac:dyDescent="0.25">
      <c r="A8060" s="80">
        <v>1067932</v>
      </c>
      <c r="B8060" s="104" t="s">
        <v>236</v>
      </c>
      <c r="C8060" s="88">
        <v>67071</v>
      </c>
    </row>
    <row r="8061" spans="1:3" x14ac:dyDescent="0.25">
      <c r="A8061" s="80">
        <v>1067933</v>
      </c>
      <c r="B8061" s="91">
        <v>1033264</v>
      </c>
      <c r="C8061" s="88">
        <v>67072</v>
      </c>
    </row>
    <row r="8062" spans="1:3" x14ac:dyDescent="0.25">
      <c r="A8062" s="80">
        <v>1067934</v>
      </c>
      <c r="B8062" s="104" t="s">
        <v>236</v>
      </c>
      <c r="C8062" s="88">
        <v>67091</v>
      </c>
    </row>
    <row r="8063" spans="1:3" x14ac:dyDescent="0.25">
      <c r="A8063" s="80">
        <v>1067935</v>
      </c>
      <c r="B8063" s="91">
        <v>1033266</v>
      </c>
      <c r="C8063" s="88">
        <v>6710</v>
      </c>
    </row>
    <row r="8064" spans="1:3" x14ac:dyDescent="0.25">
      <c r="A8064" s="80">
        <v>1067936</v>
      </c>
      <c r="B8064" s="91">
        <v>1033267</v>
      </c>
      <c r="C8064" s="88">
        <v>6711</v>
      </c>
    </row>
    <row r="8065" spans="1:3" x14ac:dyDescent="0.25">
      <c r="A8065" s="80">
        <v>1067937</v>
      </c>
      <c r="B8065" s="91">
        <v>1033268</v>
      </c>
      <c r="C8065" s="88">
        <v>67120</v>
      </c>
    </row>
    <row r="8066" spans="1:3" x14ac:dyDescent="0.25">
      <c r="A8066" s="80">
        <v>1067938</v>
      </c>
      <c r="B8066" s="104" t="s">
        <v>236</v>
      </c>
      <c r="C8066" s="88">
        <v>6713</v>
      </c>
    </row>
    <row r="8067" spans="1:3" x14ac:dyDescent="0.25">
      <c r="A8067" s="80">
        <v>1067939</v>
      </c>
      <c r="B8067" s="104" t="s">
        <v>236</v>
      </c>
      <c r="C8067" s="88">
        <v>67131</v>
      </c>
    </row>
    <row r="8068" spans="1:3" x14ac:dyDescent="0.25">
      <c r="A8068" s="80">
        <v>1067940</v>
      </c>
      <c r="B8068" s="104" t="s">
        <v>236</v>
      </c>
      <c r="C8068" s="88">
        <v>67137</v>
      </c>
    </row>
    <row r="8069" spans="1:3" x14ac:dyDescent="0.25">
      <c r="A8069" s="80">
        <v>1067941</v>
      </c>
      <c r="B8069" s="104" t="s">
        <v>236</v>
      </c>
      <c r="C8069" s="88">
        <v>6716</v>
      </c>
    </row>
    <row r="8070" spans="1:3" x14ac:dyDescent="0.25">
      <c r="A8070" s="80">
        <v>1067942</v>
      </c>
      <c r="B8070" s="104" t="s">
        <v>236</v>
      </c>
      <c r="C8070" s="88">
        <v>67165</v>
      </c>
    </row>
    <row r="8071" spans="1:3" x14ac:dyDescent="0.25">
      <c r="A8071" s="80">
        <v>1067943</v>
      </c>
      <c r="B8071" s="104" t="s">
        <v>236</v>
      </c>
      <c r="C8071" s="88">
        <v>67168</v>
      </c>
    </row>
    <row r="8072" spans="1:3" x14ac:dyDescent="0.25">
      <c r="A8072" s="80">
        <v>1067944</v>
      </c>
      <c r="B8072" s="91">
        <v>1033276</v>
      </c>
      <c r="C8072" s="88">
        <v>67175</v>
      </c>
    </row>
    <row r="8073" spans="1:3" x14ac:dyDescent="0.25">
      <c r="A8073" s="80">
        <v>1067945</v>
      </c>
      <c r="B8073" s="104" t="s">
        <v>236</v>
      </c>
      <c r="C8073" s="88">
        <v>6719</v>
      </c>
    </row>
    <row r="8074" spans="1:3" x14ac:dyDescent="0.25">
      <c r="A8074" s="80">
        <v>1067946</v>
      </c>
      <c r="B8074" s="104" t="s">
        <v>236</v>
      </c>
      <c r="C8074" s="88">
        <v>67191</v>
      </c>
    </row>
    <row r="8075" spans="1:3" x14ac:dyDescent="0.25">
      <c r="A8075" s="80">
        <v>1067947</v>
      </c>
      <c r="B8075" s="104" t="s">
        <v>236</v>
      </c>
      <c r="C8075" s="88">
        <v>67197</v>
      </c>
    </row>
    <row r="8076" spans="1:3" x14ac:dyDescent="0.25">
      <c r="A8076" s="80">
        <v>1067948</v>
      </c>
      <c r="B8076" s="104" t="s">
        <v>236</v>
      </c>
      <c r="C8076" s="88">
        <v>67209</v>
      </c>
    </row>
    <row r="8077" spans="1:3" x14ac:dyDescent="0.25">
      <c r="A8077" s="80">
        <v>1067949</v>
      </c>
      <c r="B8077" s="104" t="s">
        <v>236</v>
      </c>
      <c r="C8077" s="88">
        <v>6721</v>
      </c>
    </row>
    <row r="8078" spans="1:3" x14ac:dyDescent="0.25">
      <c r="A8078" s="80">
        <v>1067950</v>
      </c>
      <c r="B8078" s="104" t="s">
        <v>236</v>
      </c>
      <c r="C8078" s="88">
        <v>67225</v>
      </c>
    </row>
    <row r="8079" spans="1:3" x14ac:dyDescent="0.25">
      <c r="A8079" s="80">
        <v>1067951</v>
      </c>
      <c r="B8079" s="104" t="s">
        <v>236</v>
      </c>
      <c r="C8079" s="88">
        <v>67233</v>
      </c>
    </row>
    <row r="8080" spans="1:3" x14ac:dyDescent="0.25">
      <c r="A8080" s="80">
        <v>1067952</v>
      </c>
      <c r="B8080" s="104" t="s">
        <v>236</v>
      </c>
      <c r="C8080" s="88">
        <v>67237</v>
      </c>
    </row>
    <row r="8081" spans="1:3" x14ac:dyDescent="0.25">
      <c r="A8081" s="80">
        <v>1067953</v>
      </c>
      <c r="B8081" s="104" t="s">
        <v>236</v>
      </c>
      <c r="C8081" s="88">
        <v>67259</v>
      </c>
    </row>
    <row r="8082" spans="1:3" x14ac:dyDescent="0.25">
      <c r="A8082" s="80">
        <v>1067954</v>
      </c>
      <c r="B8082" s="104" t="s">
        <v>236</v>
      </c>
      <c r="C8082" s="88">
        <v>67265</v>
      </c>
    </row>
    <row r="8083" spans="1:3" x14ac:dyDescent="0.25">
      <c r="A8083" s="80">
        <v>1067955</v>
      </c>
      <c r="B8083" s="104" t="s">
        <v>236</v>
      </c>
      <c r="C8083" s="88">
        <v>6729</v>
      </c>
    </row>
    <row r="8084" spans="1:3" x14ac:dyDescent="0.25">
      <c r="A8084" s="80">
        <v>1067956</v>
      </c>
      <c r="B8084" s="91">
        <v>1033292</v>
      </c>
      <c r="C8084" s="88">
        <v>6732</v>
      </c>
    </row>
    <row r="8085" spans="1:3" x14ac:dyDescent="0.25">
      <c r="A8085" s="80">
        <v>1067957</v>
      </c>
      <c r="B8085" s="91">
        <v>1033293</v>
      </c>
      <c r="C8085" s="88">
        <v>67327</v>
      </c>
    </row>
    <row r="8086" spans="1:3" x14ac:dyDescent="0.25">
      <c r="A8086" s="80">
        <v>1067958</v>
      </c>
      <c r="B8086" s="104" t="s">
        <v>236</v>
      </c>
      <c r="C8086" s="88">
        <v>67329</v>
      </c>
    </row>
    <row r="8087" spans="1:3" x14ac:dyDescent="0.25">
      <c r="A8087" s="80">
        <v>1067959</v>
      </c>
      <c r="B8087" s="104" t="s">
        <v>236</v>
      </c>
      <c r="C8087" s="88">
        <v>6735</v>
      </c>
    </row>
    <row r="8088" spans="1:3" x14ac:dyDescent="0.25">
      <c r="A8088" s="80">
        <v>1067960</v>
      </c>
      <c r="B8088" s="104" t="s">
        <v>236</v>
      </c>
      <c r="C8088" s="88">
        <v>67355</v>
      </c>
    </row>
    <row r="8089" spans="1:3" x14ac:dyDescent="0.25">
      <c r="A8089" s="80">
        <v>1067961</v>
      </c>
      <c r="B8089" s="104" t="s">
        <v>236</v>
      </c>
      <c r="C8089" s="88">
        <v>67358</v>
      </c>
    </row>
    <row r="8090" spans="1:3" x14ac:dyDescent="0.25">
      <c r="A8090" s="80">
        <v>1067962</v>
      </c>
      <c r="B8090" s="104" t="s">
        <v>236</v>
      </c>
      <c r="C8090" s="88">
        <v>6736</v>
      </c>
    </row>
    <row r="8091" spans="1:3" x14ac:dyDescent="0.25">
      <c r="A8091" s="80">
        <v>1067963</v>
      </c>
      <c r="B8091" s="91">
        <v>1033300</v>
      </c>
      <c r="C8091" s="88">
        <v>67360</v>
      </c>
    </row>
    <row r="8092" spans="1:3" x14ac:dyDescent="0.25">
      <c r="A8092" s="80">
        <v>1067964</v>
      </c>
      <c r="B8092" s="104" t="s">
        <v>236</v>
      </c>
      <c r="C8092" s="88">
        <v>67369</v>
      </c>
    </row>
    <row r="8093" spans="1:3" x14ac:dyDescent="0.25">
      <c r="A8093" s="80">
        <v>1067965</v>
      </c>
      <c r="B8093" s="91">
        <v>1033302</v>
      </c>
      <c r="C8093" s="88">
        <v>67376</v>
      </c>
    </row>
    <row r="8094" spans="1:3" x14ac:dyDescent="0.25">
      <c r="A8094" s="80">
        <v>1067966</v>
      </c>
      <c r="B8094" s="91">
        <v>1033303</v>
      </c>
      <c r="C8094" s="88">
        <v>67379</v>
      </c>
    </row>
    <row r="8095" spans="1:3" x14ac:dyDescent="0.25">
      <c r="A8095" s="80">
        <v>1067967</v>
      </c>
      <c r="B8095" s="91">
        <v>1033304</v>
      </c>
      <c r="C8095" s="88">
        <v>67381</v>
      </c>
    </row>
    <row r="8096" spans="1:3" x14ac:dyDescent="0.25">
      <c r="A8096" s="80">
        <v>1067968</v>
      </c>
      <c r="B8096" s="104" t="s">
        <v>236</v>
      </c>
      <c r="C8096" s="88">
        <v>67398</v>
      </c>
    </row>
    <row r="8097" spans="1:3" x14ac:dyDescent="0.25">
      <c r="A8097" s="80">
        <v>1067969</v>
      </c>
      <c r="B8097" s="91">
        <v>1033306</v>
      </c>
      <c r="C8097" s="88">
        <v>6740</v>
      </c>
    </row>
    <row r="8098" spans="1:3" x14ac:dyDescent="0.25">
      <c r="A8098" s="80">
        <v>1067970</v>
      </c>
      <c r="B8098" s="104" t="s">
        <v>236</v>
      </c>
      <c r="C8098" s="88">
        <v>67404</v>
      </c>
    </row>
    <row r="8099" spans="1:3" x14ac:dyDescent="0.25">
      <c r="A8099" s="80">
        <v>1067971</v>
      </c>
      <c r="B8099" s="104" t="s">
        <v>236</v>
      </c>
      <c r="C8099" s="88">
        <v>67418</v>
      </c>
    </row>
    <row r="8100" spans="1:3" x14ac:dyDescent="0.25">
      <c r="A8100" s="80">
        <v>1067972</v>
      </c>
      <c r="B8100" s="104" t="s">
        <v>236</v>
      </c>
      <c r="C8100" s="88">
        <v>67419</v>
      </c>
    </row>
    <row r="8101" spans="1:3" x14ac:dyDescent="0.25">
      <c r="A8101" s="80">
        <v>1067973</v>
      </c>
      <c r="B8101" s="104" t="s">
        <v>236</v>
      </c>
      <c r="C8101" s="88">
        <v>67426</v>
      </c>
    </row>
    <row r="8102" spans="1:3" x14ac:dyDescent="0.25">
      <c r="A8102" s="80">
        <v>1067974</v>
      </c>
      <c r="B8102" s="104" t="s">
        <v>236</v>
      </c>
      <c r="C8102" s="88">
        <v>67435</v>
      </c>
    </row>
    <row r="8103" spans="1:3" x14ac:dyDescent="0.25">
      <c r="A8103" s="80">
        <v>1067975</v>
      </c>
      <c r="B8103" s="91">
        <v>1033313</v>
      </c>
      <c r="C8103" s="88">
        <v>6744</v>
      </c>
    </row>
    <row r="8104" spans="1:3" x14ac:dyDescent="0.25">
      <c r="A8104" s="80">
        <v>1067976</v>
      </c>
      <c r="B8104" s="91">
        <v>1033314</v>
      </c>
      <c r="C8104" s="88">
        <v>67445</v>
      </c>
    </row>
    <row r="8105" spans="1:3" x14ac:dyDescent="0.25">
      <c r="A8105" s="80">
        <v>1067977</v>
      </c>
      <c r="B8105" s="91">
        <v>1033315</v>
      </c>
      <c r="C8105" s="88">
        <v>6745</v>
      </c>
    </row>
    <row r="8106" spans="1:3" x14ac:dyDescent="0.25">
      <c r="A8106" s="80">
        <v>1067978</v>
      </c>
      <c r="B8106" s="104" t="s">
        <v>236</v>
      </c>
      <c r="C8106" s="88">
        <v>67450</v>
      </c>
    </row>
    <row r="8107" spans="1:3" x14ac:dyDescent="0.25">
      <c r="A8107" s="80">
        <v>1067979</v>
      </c>
      <c r="B8107" s="91">
        <v>1033317</v>
      </c>
      <c r="C8107" s="88">
        <v>67453</v>
      </c>
    </row>
    <row r="8108" spans="1:3" x14ac:dyDescent="0.25">
      <c r="A8108" s="80">
        <v>1067980</v>
      </c>
      <c r="B8108" s="91">
        <v>1033318</v>
      </c>
      <c r="C8108" s="88">
        <v>67456</v>
      </c>
    </row>
    <row r="8109" spans="1:3" x14ac:dyDescent="0.25">
      <c r="A8109" s="80">
        <v>1067981</v>
      </c>
      <c r="B8109" s="91">
        <v>1033319</v>
      </c>
      <c r="C8109" s="88">
        <v>67457</v>
      </c>
    </row>
    <row r="8110" spans="1:3" x14ac:dyDescent="0.25">
      <c r="A8110" s="80">
        <v>1067982</v>
      </c>
      <c r="B8110" s="104" t="s">
        <v>236</v>
      </c>
      <c r="C8110" s="88">
        <v>6746</v>
      </c>
    </row>
    <row r="8111" spans="1:3" x14ac:dyDescent="0.25">
      <c r="A8111" s="80">
        <v>1067983</v>
      </c>
      <c r="B8111" s="104" t="s">
        <v>236</v>
      </c>
      <c r="C8111" s="88">
        <v>67468</v>
      </c>
    </row>
    <row r="8112" spans="1:3" x14ac:dyDescent="0.25">
      <c r="A8112" s="80">
        <v>1067984</v>
      </c>
      <c r="B8112" s="91">
        <v>1033322</v>
      </c>
      <c r="C8112" s="88">
        <v>6747</v>
      </c>
    </row>
    <row r="8113" spans="1:3" x14ac:dyDescent="0.25">
      <c r="A8113" s="80">
        <v>1067985</v>
      </c>
      <c r="B8113" s="104" t="s">
        <v>236</v>
      </c>
      <c r="C8113" s="88">
        <v>67473</v>
      </c>
    </row>
    <row r="8114" spans="1:3" x14ac:dyDescent="0.25">
      <c r="A8114" s="80">
        <v>1067986</v>
      </c>
      <c r="B8114" s="91">
        <v>1033324</v>
      </c>
      <c r="C8114" s="88">
        <v>67476</v>
      </c>
    </row>
    <row r="8115" spans="1:3" x14ac:dyDescent="0.25">
      <c r="A8115" s="80">
        <v>1067987</v>
      </c>
      <c r="B8115" s="104" t="s">
        <v>236</v>
      </c>
      <c r="C8115" s="88">
        <v>67482</v>
      </c>
    </row>
    <row r="8116" spans="1:3" x14ac:dyDescent="0.25">
      <c r="A8116" s="80">
        <v>1067988</v>
      </c>
      <c r="B8116" s="91">
        <v>1033326</v>
      </c>
      <c r="C8116" s="88">
        <v>67483</v>
      </c>
    </row>
    <row r="8117" spans="1:3" x14ac:dyDescent="0.25">
      <c r="A8117" s="80">
        <v>1067989</v>
      </c>
      <c r="B8117" s="91">
        <v>1033327</v>
      </c>
      <c r="C8117" s="88">
        <v>67486</v>
      </c>
    </row>
    <row r="8118" spans="1:3" x14ac:dyDescent="0.25">
      <c r="A8118" s="80">
        <v>1067990</v>
      </c>
      <c r="B8118" s="104" t="s">
        <v>236</v>
      </c>
      <c r="C8118" s="88">
        <v>67488</v>
      </c>
    </row>
    <row r="8119" spans="1:3" x14ac:dyDescent="0.25">
      <c r="A8119" s="80">
        <v>1067991</v>
      </c>
      <c r="B8119" s="91">
        <v>1033329</v>
      </c>
      <c r="C8119" s="88">
        <v>6749</v>
      </c>
    </row>
    <row r="8120" spans="1:3" x14ac:dyDescent="0.25">
      <c r="A8120" s="80">
        <v>1067992</v>
      </c>
      <c r="B8120" s="104" t="s">
        <v>236</v>
      </c>
      <c r="C8120" s="88">
        <v>67505</v>
      </c>
    </row>
    <row r="8121" spans="1:3" x14ac:dyDescent="0.25">
      <c r="A8121" s="80">
        <v>1067993</v>
      </c>
      <c r="B8121" s="104" t="s">
        <v>236</v>
      </c>
      <c r="C8121" s="88">
        <v>6751</v>
      </c>
    </row>
    <row r="8122" spans="1:3" x14ac:dyDescent="0.25">
      <c r="A8122" s="80">
        <v>1067994</v>
      </c>
      <c r="B8122" s="91">
        <v>1033334</v>
      </c>
      <c r="C8122" s="88">
        <v>67519</v>
      </c>
    </row>
    <row r="8123" spans="1:3" x14ac:dyDescent="0.25">
      <c r="A8123" s="80">
        <v>1067995</v>
      </c>
      <c r="B8123" s="104" t="s">
        <v>236</v>
      </c>
      <c r="C8123" s="88">
        <v>67524</v>
      </c>
    </row>
    <row r="8124" spans="1:3" x14ac:dyDescent="0.25">
      <c r="A8124" s="80">
        <v>1067996</v>
      </c>
      <c r="B8124" s="104" t="s">
        <v>236</v>
      </c>
      <c r="C8124" s="88">
        <v>67528</v>
      </c>
    </row>
    <row r="8125" spans="1:3" x14ac:dyDescent="0.25">
      <c r="A8125" s="80">
        <v>1067997</v>
      </c>
      <c r="B8125" s="104" t="s">
        <v>236</v>
      </c>
      <c r="C8125" s="88">
        <v>67529</v>
      </c>
    </row>
    <row r="8126" spans="1:3" x14ac:dyDescent="0.25">
      <c r="A8126" s="80">
        <v>1067998</v>
      </c>
      <c r="B8126" s="104" t="s">
        <v>236</v>
      </c>
      <c r="C8126" s="88">
        <v>67530</v>
      </c>
    </row>
    <row r="8127" spans="1:3" x14ac:dyDescent="0.25">
      <c r="A8127" s="80">
        <v>1067999</v>
      </c>
      <c r="B8127" s="91">
        <v>1033340</v>
      </c>
      <c r="C8127" s="88">
        <v>67536</v>
      </c>
    </row>
    <row r="8128" spans="1:3" x14ac:dyDescent="0.25">
      <c r="A8128" s="80">
        <v>1068000</v>
      </c>
      <c r="B8128" s="104" t="s">
        <v>236</v>
      </c>
      <c r="C8128" s="88">
        <v>6754</v>
      </c>
    </row>
    <row r="8129" spans="1:3" x14ac:dyDescent="0.25">
      <c r="A8129" s="80">
        <v>1068001</v>
      </c>
      <c r="B8129" s="91">
        <v>1033342</v>
      </c>
      <c r="C8129" s="88">
        <v>6755</v>
      </c>
    </row>
    <row r="8130" spans="1:3" x14ac:dyDescent="0.25">
      <c r="A8130" s="80">
        <v>1068002</v>
      </c>
      <c r="B8130" s="91">
        <v>1033343</v>
      </c>
      <c r="C8130" s="88">
        <v>67560</v>
      </c>
    </row>
    <row r="8131" spans="1:3" x14ac:dyDescent="0.25">
      <c r="A8131" s="80">
        <v>1068003</v>
      </c>
      <c r="B8131" s="104" t="s">
        <v>236</v>
      </c>
      <c r="C8131" s="88">
        <v>67568</v>
      </c>
    </row>
    <row r="8132" spans="1:3" x14ac:dyDescent="0.25">
      <c r="A8132" s="80">
        <v>1068004</v>
      </c>
      <c r="B8132" s="104" t="s">
        <v>236</v>
      </c>
      <c r="C8132" s="88">
        <v>67576</v>
      </c>
    </row>
    <row r="8133" spans="1:3" x14ac:dyDescent="0.25">
      <c r="A8133" s="80">
        <v>1068005</v>
      </c>
      <c r="B8133" s="91">
        <v>1033346</v>
      </c>
      <c r="C8133" s="88">
        <v>6758</v>
      </c>
    </row>
    <row r="8134" spans="1:3" x14ac:dyDescent="0.25">
      <c r="A8134" s="80">
        <v>1068006</v>
      </c>
      <c r="B8134" s="104" t="s">
        <v>236</v>
      </c>
      <c r="C8134" s="88">
        <v>67591</v>
      </c>
    </row>
    <row r="8135" spans="1:3" x14ac:dyDescent="0.25">
      <c r="A8135" s="80">
        <v>1068007</v>
      </c>
      <c r="B8135" s="104" t="s">
        <v>236</v>
      </c>
      <c r="C8135" s="88">
        <v>67600</v>
      </c>
    </row>
    <row r="8136" spans="1:3" x14ac:dyDescent="0.25">
      <c r="A8136" s="80">
        <v>1068008</v>
      </c>
      <c r="B8136" s="104" t="s">
        <v>236</v>
      </c>
      <c r="C8136" s="88">
        <v>67607</v>
      </c>
    </row>
    <row r="8137" spans="1:3" x14ac:dyDescent="0.25">
      <c r="A8137" s="80">
        <v>1068009</v>
      </c>
      <c r="B8137" s="91">
        <v>1033350</v>
      </c>
      <c r="C8137" s="88">
        <v>6761</v>
      </c>
    </row>
    <row r="8138" spans="1:3" x14ac:dyDescent="0.25">
      <c r="A8138" s="80">
        <v>1068010</v>
      </c>
      <c r="B8138" s="104" t="s">
        <v>236</v>
      </c>
      <c r="C8138" s="88">
        <v>67620</v>
      </c>
    </row>
    <row r="8139" spans="1:3" x14ac:dyDescent="0.25">
      <c r="A8139" s="80">
        <v>1068011</v>
      </c>
      <c r="B8139" s="104" t="s">
        <v>236</v>
      </c>
      <c r="C8139" s="88">
        <v>6763</v>
      </c>
    </row>
    <row r="8140" spans="1:3" x14ac:dyDescent="0.25">
      <c r="A8140" s="80">
        <v>1068012</v>
      </c>
      <c r="B8140" s="91">
        <v>1033353</v>
      </c>
      <c r="C8140" s="88">
        <v>67641</v>
      </c>
    </row>
    <row r="8141" spans="1:3" x14ac:dyDescent="0.25">
      <c r="A8141" s="80">
        <v>1068013</v>
      </c>
      <c r="B8141" s="104" t="s">
        <v>236</v>
      </c>
      <c r="C8141" s="88">
        <v>67646</v>
      </c>
    </row>
    <row r="8142" spans="1:3" x14ac:dyDescent="0.25">
      <c r="A8142" s="80">
        <v>1068014</v>
      </c>
      <c r="B8142" s="91">
        <v>1033355</v>
      </c>
      <c r="C8142" s="88">
        <v>6765</v>
      </c>
    </row>
    <row r="8143" spans="1:3" x14ac:dyDescent="0.25">
      <c r="A8143" s="80">
        <v>1068015</v>
      </c>
      <c r="B8143" s="104" t="s">
        <v>236</v>
      </c>
      <c r="C8143" s="88">
        <v>67656</v>
      </c>
    </row>
    <row r="8144" spans="1:3" x14ac:dyDescent="0.25">
      <c r="A8144" s="80">
        <v>1068016</v>
      </c>
      <c r="B8144" s="104" t="s">
        <v>236</v>
      </c>
      <c r="C8144" s="88">
        <v>6766</v>
      </c>
    </row>
    <row r="8145" spans="1:3" x14ac:dyDescent="0.25">
      <c r="A8145" s="80">
        <v>1068017</v>
      </c>
      <c r="B8145" s="91">
        <v>1033358</v>
      </c>
      <c r="C8145" s="88">
        <v>67662</v>
      </c>
    </row>
    <row r="8146" spans="1:3" x14ac:dyDescent="0.25">
      <c r="A8146" s="80">
        <v>1068018</v>
      </c>
      <c r="B8146" s="104" t="s">
        <v>236</v>
      </c>
      <c r="C8146" s="88">
        <v>67668</v>
      </c>
    </row>
    <row r="8147" spans="1:3" x14ac:dyDescent="0.25">
      <c r="A8147" s="80">
        <v>1068019</v>
      </c>
      <c r="B8147" s="104" t="s">
        <v>236</v>
      </c>
      <c r="C8147" s="88">
        <v>67689</v>
      </c>
    </row>
    <row r="8148" spans="1:3" x14ac:dyDescent="0.25">
      <c r="A8148" s="80">
        <v>1068020</v>
      </c>
      <c r="B8148" s="104" t="s">
        <v>236</v>
      </c>
      <c r="C8148" s="88">
        <v>67707</v>
      </c>
    </row>
    <row r="8149" spans="1:3" x14ac:dyDescent="0.25">
      <c r="A8149" s="80">
        <v>1068021</v>
      </c>
      <c r="B8149" s="104" t="s">
        <v>236</v>
      </c>
      <c r="C8149" s="88">
        <v>67719</v>
      </c>
    </row>
    <row r="8150" spans="1:3" x14ac:dyDescent="0.25">
      <c r="A8150" s="80">
        <v>1068022</v>
      </c>
      <c r="B8150" s="104" t="s">
        <v>236</v>
      </c>
      <c r="C8150" s="88">
        <v>67722</v>
      </c>
    </row>
    <row r="8151" spans="1:3" x14ac:dyDescent="0.25">
      <c r="A8151" s="80">
        <v>1068023</v>
      </c>
      <c r="B8151" s="104" t="s">
        <v>236</v>
      </c>
      <c r="C8151" s="88">
        <v>67724</v>
      </c>
    </row>
    <row r="8152" spans="1:3" x14ac:dyDescent="0.25">
      <c r="A8152" s="80">
        <v>1068024</v>
      </c>
      <c r="B8152" s="104" t="s">
        <v>236</v>
      </c>
      <c r="C8152" s="88">
        <v>67736</v>
      </c>
    </row>
    <row r="8153" spans="1:3" x14ac:dyDescent="0.25">
      <c r="A8153" s="80">
        <v>1068025</v>
      </c>
      <c r="B8153" s="104" t="s">
        <v>236</v>
      </c>
      <c r="C8153" s="88">
        <v>67738</v>
      </c>
    </row>
    <row r="8154" spans="1:3" x14ac:dyDescent="0.25">
      <c r="A8154" s="80">
        <v>1068026</v>
      </c>
      <c r="B8154" s="104" t="s">
        <v>236</v>
      </c>
      <c r="C8154" s="88">
        <v>67746</v>
      </c>
    </row>
    <row r="8155" spans="1:3" x14ac:dyDescent="0.25">
      <c r="A8155" s="80">
        <v>1068027</v>
      </c>
      <c r="B8155" s="104" t="s">
        <v>236</v>
      </c>
      <c r="C8155" s="88">
        <v>67747</v>
      </c>
    </row>
    <row r="8156" spans="1:3" x14ac:dyDescent="0.25">
      <c r="A8156" s="80">
        <v>1068028</v>
      </c>
      <c r="B8156" s="91">
        <v>1033369</v>
      </c>
      <c r="C8156" s="88">
        <v>6775</v>
      </c>
    </row>
    <row r="8157" spans="1:3" x14ac:dyDescent="0.25">
      <c r="A8157" s="80">
        <v>1068029</v>
      </c>
      <c r="B8157" s="91">
        <v>1033370</v>
      </c>
      <c r="C8157" s="88">
        <v>67752</v>
      </c>
    </row>
    <row r="8158" spans="1:3" x14ac:dyDescent="0.25">
      <c r="A8158" s="80">
        <v>1068030</v>
      </c>
      <c r="B8158" s="104" t="s">
        <v>236</v>
      </c>
      <c r="C8158" s="88">
        <v>6777</v>
      </c>
    </row>
    <row r="8159" spans="1:3" x14ac:dyDescent="0.25">
      <c r="A8159" s="80">
        <v>1068031</v>
      </c>
      <c r="B8159" s="91">
        <v>1033373</v>
      </c>
      <c r="C8159" s="88">
        <v>67773</v>
      </c>
    </row>
    <row r="8160" spans="1:3" x14ac:dyDescent="0.25">
      <c r="A8160" s="80">
        <v>1068032</v>
      </c>
      <c r="B8160" s="91">
        <v>1033374</v>
      </c>
      <c r="C8160" s="88">
        <v>67784</v>
      </c>
    </row>
    <row r="8161" spans="1:3" x14ac:dyDescent="0.25">
      <c r="A8161" s="80">
        <v>1068033</v>
      </c>
      <c r="B8161" s="104" t="s">
        <v>236</v>
      </c>
      <c r="C8161" s="88">
        <v>67800</v>
      </c>
    </row>
    <row r="8162" spans="1:3" x14ac:dyDescent="0.25">
      <c r="A8162" s="80">
        <v>1068034</v>
      </c>
      <c r="B8162" s="91">
        <v>1033376</v>
      </c>
      <c r="C8162" s="88">
        <v>6781</v>
      </c>
    </row>
    <row r="8163" spans="1:3" x14ac:dyDescent="0.25">
      <c r="A8163" s="80">
        <v>1068035</v>
      </c>
      <c r="B8163" s="104" t="s">
        <v>236</v>
      </c>
      <c r="C8163" s="88">
        <v>67819</v>
      </c>
    </row>
    <row r="8164" spans="1:3" x14ac:dyDescent="0.25">
      <c r="A8164" s="80">
        <v>1068036</v>
      </c>
      <c r="B8164" s="91">
        <v>1033378</v>
      </c>
      <c r="C8164" s="88">
        <v>6782</v>
      </c>
    </row>
    <row r="8165" spans="1:3" x14ac:dyDescent="0.25">
      <c r="A8165" s="80">
        <v>1068037</v>
      </c>
      <c r="B8165" s="104" t="s">
        <v>236</v>
      </c>
      <c r="C8165" s="88">
        <v>67827</v>
      </c>
    </row>
    <row r="8166" spans="1:3" x14ac:dyDescent="0.25">
      <c r="A8166" s="80">
        <v>1068038</v>
      </c>
      <c r="B8166" s="104" t="s">
        <v>236</v>
      </c>
      <c r="C8166" s="88">
        <v>67833</v>
      </c>
    </row>
    <row r="8167" spans="1:3" x14ac:dyDescent="0.25">
      <c r="A8167" s="80">
        <v>1068039</v>
      </c>
      <c r="B8167" s="104" t="s">
        <v>236</v>
      </c>
      <c r="C8167" s="88">
        <v>67838</v>
      </c>
    </row>
    <row r="8168" spans="1:3" x14ac:dyDescent="0.25">
      <c r="A8168" s="80">
        <v>1068040</v>
      </c>
      <c r="B8168" s="104" t="s">
        <v>236</v>
      </c>
      <c r="C8168" s="88">
        <v>67840</v>
      </c>
    </row>
    <row r="8169" spans="1:3" x14ac:dyDescent="0.25">
      <c r="A8169" s="80">
        <v>1068041</v>
      </c>
      <c r="B8169" s="104" t="s">
        <v>236</v>
      </c>
      <c r="C8169" s="88">
        <v>6785</v>
      </c>
    </row>
    <row r="8170" spans="1:3" x14ac:dyDescent="0.25">
      <c r="A8170" s="80">
        <v>1068042</v>
      </c>
      <c r="B8170" s="104" t="s">
        <v>236</v>
      </c>
      <c r="C8170" s="88">
        <v>67851</v>
      </c>
    </row>
    <row r="8171" spans="1:3" x14ac:dyDescent="0.25">
      <c r="A8171" s="80">
        <v>1068043</v>
      </c>
      <c r="B8171" s="104" t="s">
        <v>236</v>
      </c>
      <c r="C8171" s="88">
        <v>67853</v>
      </c>
    </row>
    <row r="8172" spans="1:3" x14ac:dyDescent="0.25">
      <c r="A8172" s="80">
        <v>1068044</v>
      </c>
      <c r="B8172" s="91">
        <v>1033387</v>
      </c>
      <c r="C8172" s="88">
        <v>67872</v>
      </c>
    </row>
    <row r="8173" spans="1:3" x14ac:dyDescent="0.25">
      <c r="A8173" s="80">
        <v>1068045</v>
      </c>
      <c r="B8173" s="91">
        <v>1033388</v>
      </c>
      <c r="C8173" s="88">
        <v>67874</v>
      </c>
    </row>
    <row r="8174" spans="1:3" x14ac:dyDescent="0.25">
      <c r="A8174" s="80">
        <v>1068046</v>
      </c>
      <c r="B8174" s="104" t="s">
        <v>236</v>
      </c>
      <c r="C8174" s="88">
        <v>67878</v>
      </c>
    </row>
    <row r="8175" spans="1:3" x14ac:dyDescent="0.25">
      <c r="A8175" s="80">
        <v>1068047</v>
      </c>
      <c r="B8175" s="104" t="s">
        <v>236</v>
      </c>
      <c r="C8175" s="88">
        <v>6788</v>
      </c>
    </row>
    <row r="8176" spans="1:3" x14ac:dyDescent="0.25">
      <c r="A8176" s="80">
        <v>1068048</v>
      </c>
      <c r="B8176" s="93">
        <v>1033391</v>
      </c>
      <c r="C8176" s="88">
        <v>67881</v>
      </c>
    </row>
    <row r="8177" spans="1:3" x14ac:dyDescent="0.25">
      <c r="A8177" s="80">
        <v>1068049</v>
      </c>
      <c r="B8177" s="104" t="s">
        <v>236</v>
      </c>
      <c r="C8177" s="88">
        <v>67888</v>
      </c>
    </row>
    <row r="8178" spans="1:3" x14ac:dyDescent="0.25">
      <c r="A8178" s="80">
        <v>1068050</v>
      </c>
      <c r="B8178" s="104" t="s">
        <v>236</v>
      </c>
      <c r="C8178" s="88">
        <v>67894</v>
      </c>
    </row>
    <row r="8179" spans="1:3" x14ac:dyDescent="0.25">
      <c r="A8179" s="80">
        <v>1068051</v>
      </c>
      <c r="B8179" s="104" t="s">
        <v>236</v>
      </c>
      <c r="C8179" s="88">
        <v>6790</v>
      </c>
    </row>
    <row r="8180" spans="1:3" x14ac:dyDescent="0.25">
      <c r="A8180" s="80">
        <v>1068052</v>
      </c>
      <c r="B8180" s="104" t="s">
        <v>236</v>
      </c>
      <c r="C8180" s="88">
        <v>67904</v>
      </c>
    </row>
    <row r="8181" spans="1:3" x14ac:dyDescent="0.25">
      <c r="A8181" s="80">
        <v>1068053</v>
      </c>
      <c r="B8181" s="104" t="s">
        <v>236</v>
      </c>
      <c r="C8181" s="88">
        <v>67909</v>
      </c>
    </row>
    <row r="8182" spans="1:3" x14ac:dyDescent="0.25">
      <c r="A8182" s="80">
        <v>1068054</v>
      </c>
      <c r="B8182" s="104" t="s">
        <v>236</v>
      </c>
      <c r="C8182" s="88">
        <v>6791</v>
      </c>
    </row>
    <row r="8183" spans="1:3" x14ac:dyDescent="0.25">
      <c r="A8183" s="80">
        <v>1068055</v>
      </c>
      <c r="B8183" s="104" t="s">
        <v>236</v>
      </c>
      <c r="C8183" s="88">
        <v>67928</v>
      </c>
    </row>
    <row r="8184" spans="1:3" x14ac:dyDescent="0.25">
      <c r="A8184" s="80">
        <v>1068056</v>
      </c>
      <c r="B8184" s="104" t="s">
        <v>236</v>
      </c>
      <c r="C8184" s="88">
        <v>67939</v>
      </c>
    </row>
    <row r="8185" spans="1:3" x14ac:dyDescent="0.25">
      <c r="A8185" s="80">
        <v>1068057</v>
      </c>
      <c r="B8185" s="104" t="s">
        <v>236</v>
      </c>
      <c r="C8185" s="88">
        <v>6794</v>
      </c>
    </row>
    <row r="8186" spans="1:3" x14ac:dyDescent="0.25">
      <c r="A8186" s="80">
        <v>1068058</v>
      </c>
      <c r="B8186" s="91">
        <v>1033401</v>
      </c>
      <c r="C8186" s="88">
        <v>67960</v>
      </c>
    </row>
    <row r="8187" spans="1:3" x14ac:dyDescent="0.25">
      <c r="A8187" s="80">
        <v>1068059</v>
      </c>
      <c r="B8187" s="104" t="s">
        <v>236</v>
      </c>
      <c r="C8187" s="88">
        <v>6798</v>
      </c>
    </row>
    <row r="8188" spans="1:3" x14ac:dyDescent="0.25">
      <c r="A8188" s="80">
        <v>1068060</v>
      </c>
      <c r="B8188" s="104" t="s">
        <v>236</v>
      </c>
      <c r="C8188" s="88">
        <v>67993</v>
      </c>
    </row>
    <row r="8189" spans="1:3" x14ac:dyDescent="0.25">
      <c r="A8189" s="80">
        <v>1068061</v>
      </c>
      <c r="B8189" s="91">
        <v>1033406</v>
      </c>
      <c r="C8189" s="88">
        <v>68014</v>
      </c>
    </row>
    <row r="8190" spans="1:3" x14ac:dyDescent="0.25">
      <c r="A8190" s="80">
        <v>1068062</v>
      </c>
      <c r="B8190" s="104" t="s">
        <v>236</v>
      </c>
      <c r="C8190" s="81" t="s">
        <v>236</v>
      </c>
    </row>
    <row r="8191" spans="1:3" x14ac:dyDescent="0.25">
      <c r="A8191" s="80">
        <v>1068063</v>
      </c>
      <c r="B8191" s="104" t="s">
        <v>236</v>
      </c>
      <c r="C8191" s="88">
        <v>68024</v>
      </c>
    </row>
    <row r="8192" spans="1:3" x14ac:dyDescent="0.25">
      <c r="A8192" s="80">
        <v>1068064</v>
      </c>
      <c r="B8192" s="104" t="s">
        <v>236</v>
      </c>
      <c r="C8192" s="88">
        <v>68032</v>
      </c>
    </row>
    <row r="8193" spans="1:3" x14ac:dyDescent="0.25">
      <c r="A8193" s="80">
        <v>1068065</v>
      </c>
      <c r="B8193" s="104" t="s">
        <v>236</v>
      </c>
      <c r="C8193" s="88">
        <v>68042</v>
      </c>
    </row>
    <row r="8194" spans="1:3" x14ac:dyDescent="0.25">
      <c r="A8194" s="80">
        <v>1068066</v>
      </c>
      <c r="B8194" s="104" t="s">
        <v>236</v>
      </c>
      <c r="C8194" s="88">
        <v>68085</v>
      </c>
    </row>
    <row r="8195" spans="1:3" x14ac:dyDescent="0.25">
      <c r="A8195" s="80">
        <v>1068067</v>
      </c>
      <c r="B8195" s="104" t="s">
        <v>236</v>
      </c>
      <c r="C8195" s="88">
        <v>68087</v>
      </c>
    </row>
    <row r="8196" spans="1:3" x14ac:dyDescent="0.25">
      <c r="A8196" s="80">
        <v>1068068</v>
      </c>
      <c r="B8196" s="104" t="s">
        <v>236</v>
      </c>
      <c r="C8196" s="88">
        <v>68091</v>
      </c>
    </row>
    <row r="8197" spans="1:3" x14ac:dyDescent="0.25">
      <c r="A8197" s="80">
        <v>1068069</v>
      </c>
      <c r="B8197" s="104" t="s">
        <v>236</v>
      </c>
      <c r="C8197" s="88">
        <v>68096</v>
      </c>
    </row>
    <row r="8198" spans="1:3" x14ac:dyDescent="0.25">
      <c r="A8198" s="80">
        <v>1068070</v>
      </c>
      <c r="B8198" s="104" t="s">
        <v>236</v>
      </c>
      <c r="C8198" s="88">
        <v>6810</v>
      </c>
    </row>
    <row r="8199" spans="1:3" x14ac:dyDescent="0.25">
      <c r="A8199" s="80">
        <v>1068071</v>
      </c>
      <c r="B8199" s="104" t="s">
        <v>236</v>
      </c>
      <c r="C8199" s="88">
        <v>68101</v>
      </c>
    </row>
    <row r="8200" spans="1:3" x14ac:dyDescent="0.25">
      <c r="A8200" s="80">
        <v>1068072</v>
      </c>
      <c r="B8200" s="91">
        <v>1033420</v>
      </c>
      <c r="C8200" s="88">
        <v>68103</v>
      </c>
    </row>
    <row r="8201" spans="1:3" x14ac:dyDescent="0.25">
      <c r="A8201" s="80">
        <v>1068073</v>
      </c>
      <c r="B8201" s="104" t="s">
        <v>236</v>
      </c>
      <c r="C8201" s="88">
        <v>68137</v>
      </c>
    </row>
    <row r="8202" spans="1:3" x14ac:dyDescent="0.25">
      <c r="A8202" s="80">
        <v>1068074</v>
      </c>
      <c r="B8202" s="104" t="s">
        <v>236</v>
      </c>
      <c r="C8202" s="88">
        <v>6815</v>
      </c>
    </row>
    <row r="8203" spans="1:3" x14ac:dyDescent="0.25">
      <c r="A8203" s="80">
        <v>1068075</v>
      </c>
      <c r="B8203" s="104" t="s">
        <v>236</v>
      </c>
      <c r="C8203" s="88">
        <v>68155</v>
      </c>
    </row>
    <row r="8204" spans="1:3" x14ac:dyDescent="0.25">
      <c r="A8204" s="80">
        <v>1068076</v>
      </c>
      <c r="B8204" s="104" t="s">
        <v>236</v>
      </c>
      <c r="C8204" s="88">
        <v>6816</v>
      </c>
    </row>
    <row r="8205" spans="1:3" x14ac:dyDescent="0.25">
      <c r="A8205" s="80">
        <v>1068077</v>
      </c>
      <c r="B8205" s="104" t="s">
        <v>236</v>
      </c>
      <c r="C8205" s="88">
        <v>68164</v>
      </c>
    </row>
    <row r="8206" spans="1:3" x14ac:dyDescent="0.25">
      <c r="A8206" s="80">
        <v>1068078</v>
      </c>
      <c r="B8206" s="104" t="s">
        <v>236</v>
      </c>
      <c r="C8206" s="88">
        <v>68165</v>
      </c>
    </row>
    <row r="8207" spans="1:3" x14ac:dyDescent="0.25">
      <c r="A8207" s="80">
        <v>1068079</v>
      </c>
      <c r="B8207" s="104" t="s">
        <v>236</v>
      </c>
      <c r="C8207" s="88">
        <v>68172</v>
      </c>
    </row>
    <row r="8208" spans="1:3" x14ac:dyDescent="0.25">
      <c r="A8208" s="80">
        <v>1068080</v>
      </c>
      <c r="B8208" s="104" t="s">
        <v>236</v>
      </c>
      <c r="C8208" s="88">
        <v>68182</v>
      </c>
    </row>
    <row r="8209" spans="1:3" x14ac:dyDescent="0.25">
      <c r="A8209" s="80">
        <v>1068081</v>
      </c>
      <c r="B8209" s="104" t="s">
        <v>236</v>
      </c>
      <c r="C8209" s="88">
        <v>6819</v>
      </c>
    </row>
    <row r="8210" spans="1:3" x14ac:dyDescent="0.25">
      <c r="A8210" s="80">
        <v>1068082</v>
      </c>
      <c r="B8210" s="104" t="s">
        <v>236</v>
      </c>
      <c r="C8210" s="88">
        <v>68190</v>
      </c>
    </row>
    <row r="8211" spans="1:3" x14ac:dyDescent="0.25">
      <c r="A8211" s="80">
        <v>1068083</v>
      </c>
      <c r="B8211" s="104" t="s">
        <v>236</v>
      </c>
      <c r="C8211" s="88">
        <v>68202</v>
      </c>
    </row>
    <row r="8212" spans="1:3" x14ac:dyDescent="0.25">
      <c r="A8212" s="80">
        <v>1068084</v>
      </c>
      <c r="B8212" s="91">
        <v>1033437</v>
      </c>
      <c r="C8212" s="88">
        <v>68203</v>
      </c>
    </row>
    <row r="8213" spans="1:3" x14ac:dyDescent="0.25">
      <c r="A8213" s="80">
        <v>1068085</v>
      </c>
      <c r="B8213" s="104" t="s">
        <v>236</v>
      </c>
      <c r="C8213" s="88">
        <v>68205</v>
      </c>
    </row>
    <row r="8214" spans="1:3" x14ac:dyDescent="0.25">
      <c r="A8214" s="80">
        <v>1068086</v>
      </c>
      <c r="B8214" s="104" t="s">
        <v>236</v>
      </c>
      <c r="C8214" s="88">
        <v>68206</v>
      </c>
    </row>
    <row r="8215" spans="1:3" x14ac:dyDescent="0.25">
      <c r="A8215" s="80">
        <v>1068087</v>
      </c>
      <c r="B8215" s="104" t="s">
        <v>236</v>
      </c>
      <c r="C8215" s="88">
        <v>68229</v>
      </c>
    </row>
    <row r="8216" spans="1:3" x14ac:dyDescent="0.25">
      <c r="A8216" s="80">
        <v>1068088</v>
      </c>
      <c r="B8216" s="91">
        <v>1033441</v>
      </c>
      <c r="C8216" s="88">
        <v>68239</v>
      </c>
    </row>
    <row r="8217" spans="1:3" x14ac:dyDescent="0.25">
      <c r="A8217" s="80">
        <v>1068089</v>
      </c>
      <c r="B8217" s="104" t="s">
        <v>236</v>
      </c>
      <c r="C8217" s="88">
        <v>68241</v>
      </c>
    </row>
    <row r="8218" spans="1:3" x14ac:dyDescent="0.25">
      <c r="A8218" s="80">
        <v>1068090</v>
      </c>
      <c r="B8218" s="104" t="s">
        <v>236</v>
      </c>
      <c r="C8218" s="88">
        <v>68251</v>
      </c>
    </row>
    <row r="8219" spans="1:3" x14ac:dyDescent="0.25">
      <c r="A8219" s="80">
        <v>1068091</v>
      </c>
      <c r="B8219" s="104" t="s">
        <v>236</v>
      </c>
      <c r="C8219" s="88">
        <v>68258</v>
      </c>
    </row>
    <row r="8220" spans="1:3" x14ac:dyDescent="0.25">
      <c r="A8220" s="80">
        <v>1068092</v>
      </c>
      <c r="B8220" s="91">
        <v>1033445</v>
      </c>
      <c r="C8220" s="88">
        <v>68261</v>
      </c>
    </row>
    <row r="8221" spans="1:3" x14ac:dyDescent="0.25">
      <c r="A8221" s="80">
        <v>1068093</v>
      </c>
      <c r="B8221" s="91">
        <v>1033447</v>
      </c>
      <c r="C8221" s="88">
        <v>68294</v>
      </c>
    </row>
    <row r="8222" spans="1:3" x14ac:dyDescent="0.25">
      <c r="A8222" s="80">
        <v>1068094</v>
      </c>
      <c r="B8222" s="91">
        <v>1033448</v>
      </c>
      <c r="C8222" s="88">
        <v>68295</v>
      </c>
    </row>
    <row r="8223" spans="1:3" x14ac:dyDescent="0.25">
      <c r="A8223" s="80">
        <v>1068095</v>
      </c>
      <c r="B8223" s="104" t="s">
        <v>236</v>
      </c>
      <c r="C8223" s="88">
        <v>6830</v>
      </c>
    </row>
    <row r="8224" spans="1:3" x14ac:dyDescent="0.25">
      <c r="A8224" s="80">
        <v>1068096</v>
      </c>
      <c r="B8224" s="104" t="s">
        <v>236</v>
      </c>
      <c r="C8224" s="88">
        <v>68301</v>
      </c>
    </row>
    <row r="8225" spans="1:3" x14ac:dyDescent="0.25">
      <c r="A8225" s="80">
        <v>1068097</v>
      </c>
      <c r="B8225" s="104" t="s">
        <v>236</v>
      </c>
      <c r="C8225" s="88">
        <v>68308</v>
      </c>
    </row>
    <row r="8226" spans="1:3" x14ac:dyDescent="0.25">
      <c r="A8226" s="80">
        <v>1068098</v>
      </c>
      <c r="B8226" s="104" t="s">
        <v>236</v>
      </c>
      <c r="C8226" s="88">
        <v>6831</v>
      </c>
    </row>
    <row r="8227" spans="1:3" x14ac:dyDescent="0.25">
      <c r="A8227" s="80">
        <v>1068099</v>
      </c>
      <c r="B8227" s="91">
        <v>1033453</v>
      </c>
      <c r="C8227" s="88">
        <v>68312</v>
      </c>
    </row>
    <row r="8228" spans="1:3" x14ac:dyDescent="0.25">
      <c r="A8228" s="80">
        <v>1068100</v>
      </c>
      <c r="B8228" s="104" t="s">
        <v>236</v>
      </c>
      <c r="C8228" s="88">
        <v>6832</v>
      </c>
    </row>
    <row r="8229" spans="1:3" x14ac:dyDescent="0.25">
      <c r="A8229" s="80">
        <v>1068101</v>
      </c>
      <c r="B8229" s="104" t="s">
        <v>236</v>
      </c>
      <c r="C8229" s="88">
        <v>68328</v>
      </c>
    </row>
    <row r="8230" spans="1:3" x14ac:dyDescent="0.25">
      <c r="A8230" s="80">
        <v>1068102</v>
      </c>
      <c r="B8230" s="104" t="s">
        <v>236</v>
      </c>
      <c r="C8230" s="88">
        <v>68339</v>
      </c>
    </row>
    <row r="8231" spans="1:3" x14ac:dyDescent="0.25">
      <c r="A8231" s="80">
        <v>1068103</v>
      </c>
      <c r="B8231" s="104" t="s">
        <v>236</v>
      </c>
      <c r="C8231" s="88">
        <v>6834</v>
      </c>
    </row>
    <row r="8232" spans="1:3" x14ac:dyDescent="0.25">
      <c r="A8232" s="80">
        <v>1068104</v>
      </c>
      <c r="B8232" s="104" t="s">
        <v>236</v>
      </c>
      <c r="C8232" s="88">
        <v>68343</v>
      </c>
    </row>
    <row r="8233" spans="1:3" x14ac:dyDescent="0.25">
      <c r="A8233" s="80">
        <v>1068105</v>
      </c>
      <c r="B8233" s="91">
        <v>1033459</v>
      </c>
      <c r="C8233" s="88">
        <v>68355</v>
      </c>
    </row>
    <row r="8234" spans="1:3" x14ac:dyDescent="0.25">
      <c r="A8234" s="80">
        <v>1068106</v>
      </c>
      <c r="B8234" s="104" t="s">
        <v>236</v>
      </c>
      <c r="C8234" s="88">
        <v>68374</v>
      </c>
    </row>
    <row r="8235" spans="1:3" x14ac:dyDescent="0.25">
      <c r="A8235" s="80">
        <v>1068107</v>
      </c>
      <c r="B8235" s="104" t="s">
        <v>236</v>
      </c>
      <c r="C8235" s="88">
        <v>68378</v>
      </c>
    </row>
    <row r="8236" spans="1:3" x14ac:dyDescent="0.25">
      <c r="A8236" s="80">
        <v>1068108</v>
      </c>
      <c r="B8236" s="104" t="s">
        <v>236</v>
      </c>
      <c r="C8236" s="88">
        <v>68379</v>
      </c>
    </row>
    <row r="8237" spans="1:3" x14ac:dyDescent="0.25">
      <c r="A8237" s="80">
        <v>1068109</v>
      </c>
      <c r="B8237" s="91">
        <v>1033464</v>
      </c>
      <c r="C8237" s="88">
        <v>68380</v>
      </c>
    </row>
    <row r="8238" spans="1:3" x14ac:dyDescent="0.25">
      <c r="A8238" s="80">
        <v>1068110</v>
      </c>
      <c r="B8238" s="91">
        <v>1033465</v>
      </c>
      <c r="C8238" s="88">
        <v>68381</v>
      </c>
    </row>
    <row r="8239" spans="1:3" x14ac:dyDescent="0.25">
      <c r="A8239" s="80">
        <v>1068111</v>
      </c>
      <c r="B8239" s="104" t="s">
        <v>236</v>
      </c>
      <c r="C8239" s="88">
        <v>68383</v>
      </c>
    </row>
    <row r="8240" spans="1:3" x14ac:dyDescent="0.25">
      <c r="A8240" s="80">
        <v>1068112</v>
      </c>
      <c r="B8240" s="91">
        <v>1033468</v>
      </c>
      <c r="C8240" s="88">
        <v>68387</v>
      </c>
    </row>
    <row r="8241" spans="1:3" x14ac:dyDescent="0.25">
      <c r="A8241" s="80">
        <v>1068113</v>
      </c>
      <c r="B8241" s="91">
        <v>1033469</v>
      </c>
      <c r="C8241" s="88">
        <v>6839</v>
      </c>
    </row>
    <row r="8242" spans="1:3" x14ac:dyDescent="0.25">
      <c r="A8242" s="80">
        <v>1068114</v>
      </c>
      <c r="B8242" s="104" t="s">
        <v>236</v>
      </c>
      <c r="C8242" s="88">
        <v>68400</v>
      </c>
    </row>
    <row r="8243" spans="1:3" x14ac:dyDescent="0.25">
      <c r="A8243" s="80">
        <v>1068115</v>
      </c>
      <c r="B8243" s="104" t="s">
        <v>236</v>
      </c>
      <c r="C8243" s="88">
        <v>68404</v>
      </c>
    </row>
    <row r="8244" spans="1:3" x14ac:dyDescent="0.25">
      <c r="A8244" s="80">
        <v>1068116</v>
      </c>
      <c r="B8244" s="91">
        <v>1033472</v>
      </c>
      <c r="C8244" s="88">
        <v>6841</v>
      </c>
    </row>
    <row r="8245" spans="1:3" x14ac:dyDescent="0.25">
      <c r="A8245" s="80">
        <v>1068117</v>
      </c>
      <c r="B8245" s="91">
        <v>1033473</v>
      </c>
      <c r="C8245" s="88">
        <v>68411</v>
      </c>
    </row>
    <row r="8246" spans="1:3" x14ac:dyDescent="0.25">
      <c r="A8246" s="80">
        <v>1068118</v>
      </c>
      <c r="B8246" s="91">
        <v>1033474</v>
      </c>
      <c r="C8246" s="88">
        <v>68415</v>
      </c>
    </row>
    <row r="8247" spans="1:3" x14ac:dyDescent="0.25">
      <c r="A8247" s="80">
        <v>1068119</v>
      </c>
      <c r="B8247" s="104" t="s">
        <v>236</v>
      </c>
      <c r="C8247" s="88">
        <v>68417</v>
      </c>
    </row>
    <row r="8248" spans="1:3" x14ac:dyDescent="0.25">
      <c r="A8248" s="80">
        <v>1068120</v>
      </c>
      <c r="B8248" s="104" t="s">
        <v>236</v>
      </c>
      <c r="C8248" s="88">
        <v>68419</v>
      </c>
    </row>
    <row r="8249" spans="1:3" x14ac:dyDescent="0.25">
      <c r="A8249" s="80">
        <v>1068121</v>
      </c>
      <c r="B8249" s="91">
        <v>1033477</v>
      </c>
      <c r="C8249" s="88">
        <v>68422</v>
      </c>
    </row>
    <row r="8250" spans="1:3" x14ac:dyDescent="0.25">
      <c r="A8250" s="80">
        <v>1068122</v>
      </c>
      <c r="B8250" s="104" t="s">
        <v>236</v>
      </c>
      <c r="C8250" s="88">
        <v>68427</v>
      </c>
    </row>
    <row r="8251" spans="1:3" x14ac:dyDescent="0.25">
      <c r="A8251" s="80">
        <v>1068123</v>
      </c>
      <c r="B8251" s="104" t="s">
        <v>236</v>
      </c>
      <c r="C8251" s="88">
        <v>68433</v>
      </c>
    </row>
    <row r="8252" spans="1:3" x14ac:dyDescent="0.25">
      <c r="A8252" s="80">
        <v>1068124</v>
      </c>
      <c r="B8252" s="104" t="s">
        <v>236</v>
      </c>
      <c r="C8252" s="88">
        <v>68437</v>
      </c>
    </row>
    <row r="8253" spans="1:3" x14ac:dyDescent="0.25">
      <c r="A8253" s="80">
        <v>1068125</v>
      </c>
      <c r="B8253" s="104" t="s">
        <v>236</v>
      </c>
      <c r="C8253" s="88">
        <v>6845</v>
      </c>
    </row>
    <row r="8254" spans="1:3" x14ac:dyDescent="0.25">
      <c r="A8254" s="80">
        <v>1068126</v>
      </c>
      <c r="B8254" s="104" t="s">
        <v>236</v>
      </c>
      <c r="C8254" s="88">
        <v>68471</v>
      </c>
    </row>
    <row r="8255" spans="1:3" x14ac:dyDescent="0.25">
      <c r="A8255" s="80">
        <v>1068127</v>
      </c>
      <c r="B8255" s="104" t="s">
        <v>236</v>
      </c>
      <c r="C8255" s="88">
        <v>68475</v>
      </c>
    </row>
    <row r="8256" spans="1:3" x14ac:dyDescent="0.25">
      <c r="A8256" s="80">
        <v>1068128</v>
      </c>
      <c r="B8256" s="91">
        <v>1033485</v>
      </c>
      <c r="C8256" s="88">
        <v>68485</v>
      </c>
    </row>
    <row r="8257" spans="1:3" x14ac:dyDescent="0.25">
      <c r="A8257" s="80">
        <v>1068129</v>
      </c>
      <c r="B8257" s="104" t="s">
        <v>236</v>
      </c>
      <c r="C8257" s="88">
        <v>68502</v>
      </c>
    </row>
    <row r="8258" spans="1:3" x14ac:dyDescent="0.25">
      <c r="A8258" s="80">
        <v>1068130</v>
      </c>
      <c r="B8258" s="104" t="s">
        <v>236</v>
      </c>
      <c r="C8258" s="88">
        <v>68503</v>
      </c>
    </row>
    <row r="8259" spans="1:3" x14ac:dyDescent="0.25">
      <c r="A8259" s="80">
        <v>1068131</v>
      </c>
      <c r="B8259" s="91">
        <v>1033489</v>
      </c>
      <c r="C8259" s="88">
        <v>68504</v>
      </c>
    </row>
    <row r="8260" spans="1:3" x14ac:dyDescent="0.25">
      <c r="A8260" s="80">
        <v>1068132</v>
      </c>
      <c r="B8260" s="91">
        <v>1033490</v>
      </c>
      <c r="C8260" s="88">
        <v>6851</v>
      </c>
    </row>
    <row r="8261" spans="1:3" x14ac:dyDescent="0.25">
      <c r="A8261" s="80">
        <v>1068133</v>
      </c>
      <c r="B8261" s="104" t="s">
        <v>236</v>
      </c>
      <c r="C8261" s="88">
        <v>68518</v>
      </c>
    </row>
    <row r="8262" spans="1:3" x14ac:dyDescent="0.25">
      <c r="A8262" s="80">
        <v>1068134</v>
      </c>
      <c r="B8262" s="91">
        <v>1033492</v>
      </c>
      <c r="C8262" s="88">
        <v>6852</v>
      </c>
    </row>
    <row r="8263" spans="1:3" x14ac:dyDescent="0.25">
      <c r="A8263" s="80">
        <v>1068135</v>
      </c>
      <c r="B8263" s="104" t="s">
        <v>236</v>
      </c>
      <c r="C8263" s="88">
        <v>68525</v>
      </c>
    </row>
    <row r="8264" spans="1:3" x14ac:dyDescent="0.25">
      <c r="A8264" s="80">
        <v>1068136</v>
      </c>
      <c r="B8264" s="91">
        <v>1033494</v>
      </c>
      <c r="C8264" s="88">
        <v>6854</v>
      </c>
    </row>
    <row r="8265" spans="1:3" x14ac:dyDescent="0.25">
      <c r="A8265" s="80">
        <v>1068137</v>
      </c>
      <c r="B8265" s="104" t="s">
        <v>236</v>
      </c>
      <c r="C8265" s="88">
        <v>68541</v>
      </c>
    </row>
    <row r="8266" spans="1:3" x14ac:dyDescent="0.25">
      <c r="A8266" s="80">
        <v>1068138</v>
      </c>
      <c r="B8266" s="104" t="s">
        <v>236</v>
      </c>
      <c r="C8266" s="88">
        <v>6855</v>
      </c>
    </row>
    <row r="8267" spans="1:3" x14ac:dyDescent="0.25">
      <c r="A8267" s="80">
        <v>1068139</v>
      </c>
      <c r="B8267" s="104" t="s">
        <v>236</v>
      </c>
      <c r="C8267" s="88">
        <v>68555</v>
      </c>
    </row>
    <row r="8268" spans="1:3" x14ac:dyDescent="0.25">
      <c r="A8268" s="80">
        <v>1068140</v>
      </c>
      <c r="B8268" s="104" t="s">
        <v>236</v>
      </c>
      <c r="C8268" s="88">
        <v>68557</v>
      </c>
    </row>
    <row r="8269" spans="1:3" x14ac:dyDescent="0.25">
      <c r="A8269" s="80">
        <v>1068141</v>
      </c>
      <c r="B8269" s="104" t="s">
        <v>236</v>
      </c>
      <c r="C8269" s="88">
        <v>68562</v>
      </c>
    </row>
    <row r="8270" spans="1:3" x14ac:dyDescent="0.25">
      <c r="A8270" s="80">
        <v>1068142</v>
      </c>
      <c r="B8270" s="91">
        <v>1033500</v>
      </c>
      <c r="C8270" s="88">
        <v>68564</v>
      </c>
    </row>
    <row r="8271" spans="1:3" x14ac:dyDescent="0.25">
      <c r="A8271" s="80">
        <v>1068143</v>
      </c>
      <c r="B8271" s="91">
        <v>1033501</v>
      </c>
      <c r="C8271" s="88">
        <v>6857</v>
      </c>
    </row>
    <row r="8272" spans="1:3" x14ac:dyDescent="0.25">
      <c r="A8272" s="80">
        <v>1068144</v>
      </c>
      <c r="B8272" s="104" t="s">
        <v>236</v>
      </c>
      <c r="C8272" s="88">
        <v>68581</v>
      </c>
    </row>
    <row r="8273" spans="1:3" x14ac:dyDescent="0.25">
      <c r="A8273" s="80">
        <v>1068145</v>
      </c>
      <c r="B8273" s="104" t="s">
        <v>236</v>
      </c>
      <c r="C8273" s="88">
        <v>68584</v>
      </c>
    </row>
    <row r="8274" spans="1:3" x14ac:dyDescent="0.25">
      <c r="A8274" s="80">
        <v>1068146</v>
      </c>
      <c r="B8274" s="104" t="s">
        <v>236</v>
      </c>
      <c r="C8274" s="88">
        <v>68589</v>
      </c>
    </row>
    <row r="8275" spans="1:3" x14ac:dyDescent="0.25">
      <c r="A8275" s="80">
        <v>1068147</v>
      </c>
      <c r="B8275" s="91">
        <v>1033505</v>
      </c>
      <c r="C8275" s="88">
        <v>68593</v>
      </c>
    </row>
    <row r="8276" spans="1:3" x14ac:dyDescent="0.25">
      <c r="A8276" s="80">
        <v>1068148</v>
      </c>
      <c r="B8276" s="104" t="s">
        <v>236</v>
      </c>
      <c r="C8276" s="88">
        <v>6860</v>
      </c>
    </row>
    <row r="8277" spans="1:3" x14ac:dyDescent="0.25">
      <c r="A8277" s="80">
        <v>1068149</v>
      </c>
      <c r="B8277" s="104" t="s">
        <v>236</v>
      </c>
      <c r="C8277" s="88">
        <v>68605</v>
      </c>
    </row>
    <row r="8278" spans="1:3" x14ac:dyDescent="0.25">
      <c r="A8278" s="80">
        <v>1068150</v>
      </c>
      <c r="B8278" s="91">
        <v>1033508</v>
      </c>
      <c r="C8278" s="88">
        <v>68618</v>
      </c>
    </row>
    <row r="8279" spans="1:3" x14ac:dyDescent="0.25">
      <c r="A8279" s="80">
        <v>1068151</v>
      </c>
      <c r="B8279" s="104" t="s">
        <v>236</v>
      </c>
      <c r="C8279" s="88">
        <v>6862</v>
      </c>
    </row>
    <row r="8280" spans="1:3" x14ac:dyDescent="0.25">
      <c r="A8280" s="80">
        <v>1068152</v>
      </c>
      <c r="B8280" s="104" t="s">
        <v>236</v>
      </c>
      <c r="C8280" s="88">
        <v>68626</v>
      </c>
    </row>
    <row r="8281" spans="1:3" x14ac:dyDescent="0.25">
      <c r="A8281" s="80">
        <v>1068153</v>
      </c>
      <c r="B8281" s="104" t="s">
        <v>236</v>
      </c>
      <c r="C8281" s="88">
        <v>68634</v>
      </c>
    </row>
    <row r="8282" spans="1:3" x14ac:dyDescent="0.25">
      <c r="A8282" s="80">
        <v>1068154</v>
      </c>
      <c r="B8282" s="104" t="s">
        <v>236</v>
      </c>
      <c r="C8282" s="88">
        <v>6864</v>
      </c>
    </row>
    <row r="8283" spans="1:3" x14ac:dyDescent="0.25">
      <c r="A8283" s="80">
        <v>1068155</v>
      </c>
      <c r="B8283" s="91">
        <v>1033513</v>
      </c>
      <c r="C8283" s="88">
        <v>68654</v>
      </c>
    </row>
    <row r="8284" spans="1:3" x14ac:dyDescent="0.25">
      <c r="A8284" s="80">
        <v>1068156</v>
      </c>
      <c r="B8284" s="91">
        <v>1033514</v>
      </c>
      <c r="C8284" s="88">
        <v>68656</v>
      </c>
    </row>
    <row r="8285" spans="1:3" x14ac:dyDescent="0.25">
      <c r="A8285" s="80">
        <v>1068157</v>
      </c>
      <c r="B8285" s="104" t="s">
        <v>236</v>
      </c>
      <c r="C8285" s="88">
        <v>68659</v>
      </c>
    </row>
    <row r="8286" spans="1:3" x14ac:dyDescent="0.25">
      <c r="A8286" s="80">
        <v>1068158</v>
      </c>
      <c r="B8286" s="104" t="s">
        <v>236</v>
      </c>
      <c r="C8286" s="88">
        <v>6866</v>
      </c>
    </row>
    <row r="8287" spans="1:3" x14ac:dyDescent="0.25">
      <c r="A8287" s="80">
        <v>1068159</v>
      </c>
      <c r="B8287" s="91">
        <v>1033517</v>
      </c>
      <c r="C8287" s="88">
        <v>68660</v>
      </c>
    </row>
    <row r="8288" spans="1:3" x14ac:dyDescent="0.25">
      <c r="A8288" s="80">
        <v>1068160</v>
      </c>
      <c r="B8288" s="91">
        <v>1033518</v>
      </c>
      <c r="C8288" s="88">
        <v>68668</v>
      </c>
    </row>
    <row r="8289" spans="1:3" x14ac:dyDescent="0.25">
      <c r="A8289" s="80">
        <v>1068161</v>
      </c>
      <c r="B8289" s="104" t="s">
        <v>236</v>
      </c>
      <c r="C8289" s="88">
        <v>6867</v>
      </c>
    </row>
    <row r="8290" spans="1:3" x14ac:dyDescent="0.25">
      <c r="A8290" s="80">
        <v>1068162</v>
      </c>
      <c r="B8290" s="104" t="s">
        <v>236</v>
      </c>
      <c r="C8290" s="88">
        <v>68671</v>
      </c>
    </row>
    <row r="8291" spans="1:3" x14ac:dyDescent="0.25">
      <c r="A8291" s="80">
        <v>1068163</v>
      </c>
      <c r="B8291" s="104" t="s">
        <v>236</v>
      </c>
      <c r="C8291" s="88">
        <v>68686</v>
      </c>
    </row>
    <row r="8292" spans="1:3" x14ac:dyDescent="0.25">
      <c r="A8292" s="80">
        <v>1068164</v>
      </c>
      <c r="B8292" s="104" t="s">
        <v>236</v>
      </c>
      <c r="C8292" s="88">
        <v>68688</v>
      </c>
    </row>
    <row r="8293" spans="1:3" x14ac:dyDescent="0.25">
      <c r="A8293" s="80">
        <v>1068165</v>
      </c>
      <c r="B8293" s="104" t="s">
        <v>236</v>
      </c>
      <c r="C8293" s="88">
        <v>68708</v>
      </c>
    </row>
    <row r="8294" spans="1:3" x14ac:dyDescent="0.25">
      <c r="A8294" s="80">
        <v>1068166</v>
      </c>
      <c r="B8294" s="104" t="s">
        <v>236</v>
      </c>
      <c r="C8294" s="88">
        <v>6871</v>
      </c>
    </row>
    <row r="8295" spans="1:3" x14ac:dyDescent="0.25">
      <c r="A8295" s="80">
        <v>1068167</v>
      </c>
      <c r="B8295" s="104" t="s">
        <v>236</v>
      </c>
      <c r="C8295" s="88">
        <v>68713</v>
      </c>
    </row>
    <row r="8296" spans="1:3" x14ac:dyDescent="0.25">
      <c r="A8296" s="80">
        <v>1068168</v>
      </c>
      <c r="B8296" s="104" t="s">
        <v>236</v>
      </c>
      <c r="C8296" s="81" t="s">
        <v>236</v>
      </c>
    </row>
    <row r="8297" spans="1:3" x14ac:dyDescent="0.25">
      <c r="A8297" s="80">
        <v>1068169</v>
      </c>
      <c r="B8297" s="104" t="s">
        <v>236</v>
      </c>
      <c r="C8297" s="88">
        <v>6873</v>
      </c>
    </row>
    <row r="8298" spans="1:3" x14ac:dyDescent="0.25">
      <c r="A8298" s="80">
        <v>1068170</v>
      </c>
      <c r="B8298" s="91">
        <v>1033531</v>
      </c>
      <c r="C8298" s="88">
        <v>68739</v>
      </c>
    </row>
    <row r="8299" spans="1:3" x14ac:dyDescent="0.25">
      <c r="A8299" s="80">
        <v>1068171</v>
      </c>
      <c r="B8299" s="104" t="s">
        <v>236</v>
      </c>
      <c r="C8299" s="88">
        <v>6874</v>
      </c>
    </row>
    <row r="8300" spans="1:3" x14ac:dyDescent="0.25">
      <c r="A8300" s="80">
        <v>1068172</v>
      </c>
      <c r="B8300" s="104" t="s">
        <v>236</v>
      </c>
      <c r="C8300" s="88">
        <v>68747</v>
      </c>
    </row>
    <row r="8301" spans="1:3" x14ac:dyDescent="0.25">
      <c r="A8301" s="80">
        <v>1068173</v>
      </c>
      <c r="B8301" s="104" t="s">
        <v>236</v>
      </c>
      <c r="C8301" s="88">
        <v>68757</v>
      </c>
    </row>
    <row r="8302" spans="1:3" x14ac:dyDescent="0.25">
      <c r="A8302" s="80">
        <v>1068174</v>
      </c>
      <c r="B8302" s="91">
        <v>1033535</v>
      </c>
      <c r="C8302" s="88">
        <v>68758</v>
      </c>
    </row>
    <row r="8303" spans="1:3" x14ac:dyDescent="0.25">
      <c r="A8303" s="80">
        <v>1068175</v>
      </c>
      <c r="B8303" s="91">
        <v>1033536</v>
      </c>
      <c r="C8303" s="88">
        <v>68764</v>
      </c>
    </row>
    <row r="8304" spans="1:3" x14ac:dyDescent="0.25">
      <c r="A8304" s="80">
        <v>1068176</v>
      </c>
      <c r="B8304" s="91">
        <v>1033537</v>
      </c>
      <c r="C8304" s="88">
        <v>68768</v>
      </c>
    </row>
    <row r="8305" spans="1:3" x14ac:dyDescent="0.25">
      <c r="A8305" s="80">
        <v>1068177</v>
      </c>
      <c r="B8305" s="91">
        <v>1033538</v>
      </c>
      <c r="C8305" s="88">
        <v>6877</v>
      </c>
    </row>
    <row r="8306" spans="1:3" x14ac:dyDescent="0.25">
      <c r="A8306" s="80">
        <v>1068178</v>
      </c>
      <c r="B8306" s="104" t="s">
        <v>236</v>
      </c>
      <c r="C8306" s="88">
        <v>68770</v>
      </c>
    </row>
    <row r="8307" spans="1:3" x14ac:dyDescent="0.25">
      <c r="A8307" s="80">
        <v>1068179</v>
      </c>
      <c r="B8307" s="104" t="s">
        <v>236</v>
      </c>
      <c r="C8307" s="88">
        <v>68777</v>
      </c>
    </row>
    <row r="8308" spans="1:3" x14ac:dyDescent="0.25">
      <c r="A8308" s="80">
        <v>1068180</v>
      </c>
      <c r="B8308" s="104" t="s">
        <v>236</v>
      </c>
      <c r="C8308" s="88">
        <v>6879</v>
      </c>
    </row>
    <row r="8309" spans="1:3" x14ac:dyDescent="0.25">
      <c r="A8309" s="80">
        <v>1068181</v>
      </c>
      <c r="B8309" s="104" t="s">
        <v>236</v>
      </c>
      <c r="C8309" s="88">
        <v>68791</v>
      </c>
    </row>
    <row r="8310" spans="1:3" x14ac:dyDescent="0.25">
      <c r="A8310" s="80">
        <v>1068182</v>
      </c>
      <c r="B8310" s="104" t="s">
        <v>236</v>
      </c>
      <c r="C8310" s="88">
        <v>68793</v>
      </c>
    </row>
    <row r="8311" spans="1:3" x14ac:dyDescent="0.25">
      <c r="A8311" s="80">
        <v>1068183</v>
      </c>
      <c r="B8311" s="104" t="s">
        <v>236</v>
      </c>
      <c r="C8311" s="88">
        <v>6880</v>
      </c>
    </row>
    <row r="8312" spans="1:3" x14ac:dyDescent="0.25">
      <c r="A8312" s="80">
        <v>1068184</v>
      </c>
      <c r="B8312" s="104" t="s">
        <v>236</v>
      </c>
      <c r="C8312" s="81" t="s">
        <v>236</v>
      </c>
    </row>
    <row r="8313" spans="1:3" x14ac:dyDescent="0.25">
      <c r="A8313" s="80">
        <v>1068185</v>
      </c>
      <c r="B8313" s="104" t="s">
        <v>236</v>
      </c>
      <c r="C8313" s="90">
        <v>68806</v>
      </c>
    </row>
    <row r="8314" spans="1:3" x14ac:dyDescent="0.25">
      <c r="A8314" s="80">
        <v>1068186</v>
      </c>
      <c r="B8314" s="104" t="s">
        <v>236</v>
      </c>
      <c r="C8314" s="88">
        <v>68810</v>
      </c>
    </row>
    <row r="8315" spans="1:3" x14ac:dyDescent="0.25">
      <c r="A8315" s="80">
        <v>1068187</v>
      </c>
      <c r="B8315" s="104" t="s">
        <v>236</v>
      </c>
      <c r="C8315" s="88">
        <v>68815</v>
      </c>
    </row>
    <row r="8316" spans="1:3" x14ac:dyDescent="0.25">
      <c r="A8316" s="80">
        <v>1068188</v>
      </c>
      <c r="B8316" s="104" t="s">
        <v>236</v>
      </c>
      <c r="C8316" s="88">
        <v>6882</v>
      </c>
    </row>
    <row r="8317" spans="1:3" x14ac:dyDescent="0.25">
      <c r="A8317" s="80">
        <v>1068189</v>
      </c>
      <c r="B8317" s="104" t="s">
        <v>236</v>
      </c>
      <c r="C8317" s="88">
        <v>68827</v>
      </c>
    </row>
    <row r="8318" spans="1:3" x14ac:dyDescent="0.25">
      <c r="A8318" s="80">
        <v>1068190</v>
      </c>
      <c r="B8318" s="104" t="s">
        <v>236</v>
      </c>
      <c r="C8318" s="88">
        <v>68828</v>
      </c>
    </row>
    <row r="8319" spans="1:3" x14ac:dyDescent="0.25">
      <c r="A8319" s="80">
        <v>1068191</v>
      </c>
      <c r="B8319" s="104" t="s">
        <v>236</v>
      </c>
      <c r="C8319" s="88">
        <v>68832</v>
      </c>
    </row>
    <row r="8320" spans="1:3" x14ac:dyDescent="0.25">
      <c r="A8320" s="80">
        <v>1068192</v>
      </c>
      <c r="B8320" s="91">
        <v>1033554</v>
      </c>
      <c r="C8320" s="88">
        <v>68833</v>
      </c>
    </row>
    <row r="8321" spans="1:3" x14ac:dyDescent="0.25">
      <c r="A8321" s="80">
        <v>1068193</v>
      </c>
      <c r="B8321" s="104" t="s">
        <v>236</v>
      </c>
      <c r="C8321" s="88">
        <v>6884</v>
      </c>
    </row>
    <row r="8322" spans="1:3" x14ac:dyDescent="0.25">
      <c r="A8322" s="80">
        <v>1068194</v>
      </c>
      <c r="B8322" s="91">
        <v>1033556</v>
      </c>
      <c r="C8322" s="88">
        <v>68846</v>
      </c>
    </row>
    <row r="8323" spans="1:3" x14ac:dyDescent="0.25">
      <c r="A8323" s="80">
        <v>1068195</v>
      </c>
      <c r="B8323" s="91">
        <v>1033557</v>
      </c>
      <c r="C8323" s="88">
        <v>6885</v>
      </c>
    </row>
    <row r="8324" spans="1:3" x14ac:dyDescent="0.25">
      <c r="A8324" s="80">
        <v>1068196</v>
      </c>
      <c r="B8324" s="104" t="s">
        <v>236</v>
      </c>
      <c r="C8324" s="88">
        <v>68852</v>
      </c>
    </row>
    <row r="8325" spans="1:3" x14ac:dyDescent="0.25">
      <c r="A8325" s="80">
        <v>1068197</v>
      </c>
      <c r="B8325" s="91">
        <v>1033559</v>
      </c>
      <c r="C8325" s="88">
        <v>68861</v>
      </c>
    </row>
    <row r="8326" spans="1:3" x14ac:dyDescent="0.25">
      <c r="A8326" s="80">
        <v>1068198</v>
      </c>
      <c r="B8326" s="104" t="s">
        <v>236</v>
      </c>
      <c r="C8326" s="88">
        <v>68865</v>
      </c>
    </row>
    <row r="8327" spans="1:3" x14ac:dyDescent="0.25">
      <c r="A8327" s="80">
        <v>1068199</v>
      </c>
      <c r="B8327" s="91">
        <v>1033561</v>
      </c>
      <c r="C8327" s="88">
        <v>6887</v>
      </c>
    </row>
    <row r="8328" spans="1:3" x14ac:dyDescent="0.25">
      <c r="A8328" s="80">
        <v>1068200</v>
      </c>
      <c r="B8328" s="91">
        <v>1033562</v>
      </c>
      <c r="C8328" s="88">
        <v>68874</v>
      </c>
    </row>
    <row r="8329" spans="1:3" x14ac:dyDescent="0.25">
      <c r="A8329" s="80">
        <v>1068201</v>
      </c>
      <c r="B8329" s="91">
        <v>1033563</v>
      </c>
      <c r="C8329" s="88">
        <v>6889</v>
      </c>
    </row>
    <row r="8330" spans="1:3" x14ac:dyDescent="0.25">
      <c r="A8330" s="80">
        <v>1068202</v>
      </c>
      <c r="B8330" s="104" t="s">
        <v>236</v>
      </c>
      <c r="C8330" s="88">
        <v>68903</v>
      </c>
    </row>
    <row r="8331" spans="1:3" x14ac:dyDescent="0.25">
      <c r="A8331" s="80">
        <v>1068203</v>
      </c>
      <c r="B8331" s="104" t="s">
        <v>236</v>
      </c>
      <c r="C8331" s="88">
        <v>6891</v>
      </c>
    </row>
    <row r="8332" spans="1:3" x14ac:dyDescent="0.25">
      <c r="A8332" s="80">
        <v>1068204</v>
      </c>
      <c r="B8332" s="104" t="s">
        <v>236</v>
      </c>
      <c r="C8332" s="88">
        <v>68913</v>
      </c>
    </row>
    <row r="8333" spans="1:3" x14ac:dyDescent="0.25">
      <c r="A8333" s="80">
        <v>1068205</v>
      </c>
      <c r="B8333" s="104" t="s">
        <v>236</v>
      </c>
      <c r="C8333" s="88">
        <v>68915</v>
      </c>
    </row>
    <row r="8334" spans="1:3" x14ac:dyDescent="0.25">
      <c r="A8334" s="80">
        <v>1068206</v>
      </c>
      <c r="B8334" s="91">
        <v>1033568</v>
      </c>
      <c r="C8334" s="88">
        <v>68921</v>
      </c>
    </row>
    <row r="8335" spans="1:3" x14ac:dyDescent="0.25">
      <c r="A8335" s="80">
        <v>1068207</v>
      </c>
      <c r="B8335" s="104" t="s">
        <v>236</v>
      </c>
      <c r="C8335" s="88">
        <v>68934</v>
      </c>
    </row>
    <row r="8336" spans="1:3" x14ac:dyDescent="0.25">
      <c r="A8336" s="80">
        <v>1068208</v>
      </c>
      <c r="B8336" s="104" t="s">
        <v>236</v>
      </c>
      <c r="C8336" s="88">
        <v>68935</v>
      </c>
    </row>
    <row r="8337" spans="1:3" x14ac:dyDescent="0.25">
      <c r="A8337" s="80">
        <v>1068209</v>
      </c>
      <c r="B8337" s="91">
        <v>1033572</v>
      </c>
      <c r="C8337" s="88">
        <v>68938</v>
      </c>
    </row>
    <row r="8338" spans="1:3" x14ac:dyDescent="0.25">
      <c r="A8338" s="80">
        <v>1068210</v>
      </c>
      <c r="B8338" s="104" t="s">
        <v>236</v>
      </c>
      <c r="C8338" s="88">
        <v>6894</v>
      </c>
    </row>
    <row r="8339" spans="1:3" x14ac:dyDescent="0.25">
      <c r="A8339" s="80">
        <v>1068211</v>
      </c>
      <c r="B8339" s="104" t="s">
        <v>236</v>
      </c>
      <c r="C8339" s="88">
        <v>68943</v>
      </c>
    </row>
    <row r="8340" spans="1:3" x14ac:dyDescent="0.25">
      <c r="A8340" s="80">
        <v>1068212</v>
      </c>
      <c r="B8340" s="104" t="s">
        <v>236</v>
      </c>
      <c r="C8340" s="88">
        <v>68948</v>
      </c>
    </row>
    <row r="8341" spans="1:3" x14ac:dyDescent="0.25">
      <c r="A8341" s="80">
        <v>1068213</v>
      </c>
      <c r="B8341" s="104" t="s">
        <v>236</v>
      </c>
      <c r="C8341" s="88">
        <v>68949</v>
      </c>
    </row>
    <row r="8342" spans="1:3" x14ac:dyDescent="0.25">
      <c r="A8342" s="80">
        <v>1068214</v>
      </c>
      <c r="B8342" s="104" t="s">
        <v>236</v>
      </c>
      <c r="C8342" s="88">
        <v>6895</v>
      </c>
    </row>
    <row r="8343" spans="1:3" x14ac:dyDescent="0.25">
      <c r="A8343" s="80">
        <v>1068215</v>
      </c>
      <c r="B8343" s="104" t="s">
        <v>236</v>
      </c>
      <c r="C8343" s="88">
        <v>68951</v>
      </c>
    </row>
    <row r="8344" spans="1:3" x14ac:dyDescent="0.25">
      <c r="A8344" s="80">
        <v>1068216</v>
      </c>
      <c r="B8344" s="104" t="s">
        <v>236</v>
      </c>
      <c r="C8344" s="88">
        <v>6897</v>
      </c>
    </row>
    <row r="8345" spans="1:3" x14ac:dyDescent="0.25">
      <c r="A8345" s="80">
        <v>1068217</v>
      </c>
      <c r="B8345" s="104" t="s">
        <v>236</v>
      </c>
      <c r="C8345" s="88">
        <v>68973</v>
      </c>
    </row>
    <row r="8346" spans="1:3" x14ac:dyDescent="0.25">
      <c r="A8346" s="80">
        <v>1068218</v>
      </c>
      <c r="B8346" s="104" t="s">
        <v>236</v>
      </c>
      <c r="C8346" s="88">
        <v>68975</v>
      </c>
    </row>
    <row r="8347" spans="1:3" x14ac:dyDescent="0.25">
      <c r="A8347" s="80">
        <v>1068219</v>
      </c>
      <c r="B8347" s="91">
        <v>1033584</v>
      </c>
      <c r="C8347" s="88">
        <v>68983</v>
      </c>
    </row>
    <row r="8348" spans="1:3" x14ac:dyDescent="0.25">
      <c r="A8348" s="80">
        <v>1068220</v>
      </c>
      <c r="B8348" s="104" t="s">
        <v>236</v>
      </c>
      <c r="C8348" s="88">
        <v>68991</v>
      </c>
    </row>
    <row r="8349" spans="1:3" x14ac:dyDescent="0.25">
      <c r="A8349" s="80">
        <v>1068221</v>
      </c>
      <c r="B8349" s="104" t="s">
        <v>236</v>
      </c>
      <c r="C8349" s="88">
        <v>68992</v>
      </c>
    </row>
    <row r="8350" spans="1:3" x14ac:dyDescent="0.25">
      <c r="A8350" s="80">
        <v>1068222</v>
      </c>
      <c r="B8350" s="104" t="s">
        <v>236</v>
      </c>
      <c r="C8350" s="88">
        <v>68999</v>
      </c>
    </row>
    <row r="8351" spans="1:3" x14ac:dyDescent="0.25">
      <c r="A8351" s="80">
        <v>1068223</v>
      </c>
      <c r="B8351" s="91">
        <v>1033588</v>
      </c>
      <c r="C8351" s="88">
        <v>6901</v>
      </c>
    </row>
    <row r="8352" spans="1:3" x14ac:dyDescent="0.25">
      <c r="A8352" s="80">
        <v>1068224</v>
      </c>
      <c r="B8352" s="91">
        <v>1033590</v>
      </c>
      <c r="C8352" s="88">
        <v>69012</v>
      </c>
    </row>
    <row r="8353" spans="1:3" x14ac:dyDescent="0.25">
      <c r="A8353" s="80">
        <v>1068225</v>
      </c>
      <c r="B8353" s="104" t="s">
        <v>236</v>
      </c>
      <c r="C8353" s="88">
        <v>69027</v>
      </c>
    </row>
    <row r="8354" spans="1:3" x14ac:dyDescent="0.25">
      <c r="A8354" s="80">
        <v>1068226</v>
      </c>
      <c r="B8354" s="104" t="s">
        <v>236</v>
      </c>
      <c r="C8354" s="88">
        <v>6903</v>
      </c>
    </row>
    <row r="8355" spans="1:3" x14ac:dyDescent="0.25">
      <c r="A8355" s="80">
        <v>1068227</v>
      </c>
      <c r="B8355" s="91">
        <v>1033595</v>
      </c>
      <c r="C8355" s="88">
        <v>6904</v>
      </c>
    </row>
    <row r="8356" spans="1:3" x14ac:dyDescent="0.25">
      <c r="A8356" s="80">
        <v>1068228</v>
      </c>
      <c r="B8356" s="104" t="s">
        <v>236</v>
      </c>
      <c r="C8356" s="88">
        <v>69049</v>
      </c>
    </row>
    <row r="8357" spans="1:3" x14ac:dyDescent="0.25">
      <c r="A8357" s="80">
        <v>1068229</v>
      </c>
      <c r="B8357" s="91">
        <v>1033597</v>
      </c>
      <c r="C8357" s="88">
        <v>69059</v>
      </c>
    </row>
    <row r="8358" spans="1:3" x14ac:dyDescent="0.25">
      <c r="A8358" s="80">
        <v>1068230</v>
      </c>
      <c r="B8358" s="91">
        <v>1033598</v>
      </c>
      <c r="C8358" s="88">
        <v>69061</v>
      </c>
    </row>
    <row r="8359" spans="1:3" x14ac:dyDescent="0.25">
      <c r="A8359" s="80">
        <v>1068231</v>
      </c>
      <c r="B8359" s="104" t="s">
        <v>236</v>
      </c>
      <c r="C8359" s="88">
        <v>69063</v>
      </c>
    </row>
    <row r="8360" spans="1:3" x14ac:dyDescent="0.25">
      <c r="A8360" s="80">
        <v>1068232</v>
      </c>
      <c r="B8360" s="104" t="s">
        <v>236</v>
      </c>
      <c r="C8360" s="88">
        <v>69064</v>
      </c>
    </row>
    <row r="8361" spans="1:3" x14ac:dyDescent="0.25">
      <c r="A8361" s="80">
        <v>1068233</v>
      </c>
      <c r="B8361" s="104" t="s">
        <v>236</v>
      </c>
      <c r="C8361" s="88">
        <v>69078</v>
      </c>
    </row>
    <row r="8362" spans="1:3" x14ac:dyDescent="0.25">
      <c r="A8362" s="80">
        <v>1068234</v>
      </c>
      <c r="B8362" s="104" t="s">
        <v>236</v>
      </c>
      <c r="C8362" s="88">
        <v>69083</v>
      </c>
    </row>
    <row r="8363" spans="1:3" x14ac:dyDescent="0.25">
      <c r="A8363" s="80">
        <v>1068235</v>
      </c>
      <c r="B8363" s="104" t="s">
        <v>236</v>
      </c>
      <c r="C8363" s="88">
        <v>69085</v>
      </c>
    </row>
    <row r="8364" spans="1:3" x14ac:dyDescent="0.25">
      <c r="A8364" s="80">
        <v>1068236</v>
      </c>
      <c r="B8364" s="104" t="s">
        <v>236</v>
      </c>
      <c r="C8364" s="88">
        <v>69087</v>
      </c>
    </row>
    <row r="8365" spans="1:3" x14ac:dyDescent="0.25">
      <c r="A8365" s="80">
        <v>1068237</v>
      </c>
      <c r="B8365" s="104" t="s">
        <v>236</v>
      </c>
      <c r="C8365" s="88">
        <v>69089</v>
      </c>
    </row>
    <row r="8366" spans="1:3" x14ac:dyDescent="0.25">
      <c r="A8366" s="80">
        <v>1068238</v>
      </c>
      <c r="B8366" s="104" t="s">
        <v>236</v>
      </c>
      <c r="C8366" s="88">
        <v>6909</v>
      </c>
    </row>
    <row r="8367" spans="1:3" x14ac:dyDescent="0.25">
      <c r="A8367" s="80">
        <v>1068239</v>
      </c>
      <c r="B8367" s="104" t="s">
        <v>236</v>
      </c>
      <c r="C8367" s="88">
        <v>69099</v>
      </c>
    </row>
    <row r="8368" spans="1:3" x14ac:dyDescent="0.25">
      <c r="A8368" s="80">
        <v>1068240</v>
      </c>
      <c r="B8368" s="104" t="s">
        <v>236</v>
      </c>
      <c r="C8368" s="88">
        <v>69106</v>
      </c>
    </row>
    <row r="8369" spans="1:3" x14ac:dyDescent="0.25">
      <c r="A8369" s="80">
        <v>1068241</v>
      </c>
      <c r="B8369" s="104" t="s">
        <v>236</v>
      </c>
      <c r="C8369" s="88">
        <v>69108</v>
      </c>
    </row>
    <row r="8370" spans="1:3" x14ac:dyDescent="0.25">
      <c r="A8370" s="80">
        <v>1068242</v>
      </c>
      <c r="B8370" s="104" t="s">
        <v>236</v>
      </c>
      <c r="C8370" s="88">
        <v>69115</v>
      </c>
    </row>
    <row r="8371" spans="1:3" x14ac:dyDescent="0.25">
      <c r="A8371" s="80">
        <v>1068243</v>
      </c>
      <c r="B8371" s="91">
        <v>1033611</v>
      </c>
      <c r="C8371" s="88">
        <v>69118</v>
      </c>
    </row>
    <row r="8372" spans="1:3" x14ac:dyDescent="0.25">
      <c r="A8372" s="80">
        <v>1068244</v>
      </c>
      <c r="B8372" s="104" t="s">
        <v>236</v>
      </c>
      <c r="C8372" s="88">
        <v>6912</v>
      </c>
    </row>
    <row r="8373" spans="1:3" x14ac:dyDescent="0.25">
      <c r="A8373" s="80">
        <v>1068245</v>
      </c>
      <c r="B8373" s="104" t="s">
        <v>236</v>
      </c>
      <c r="C8373" s="88">
        <v>69121</v>
      </c>
    </row>
    <row r="8374" spans="1:3" x14ac:dyDescent="0.25">
      <c r="A8374" s="80">
        <v>1068246</v>
      </c>
      <c r="B8374" s="104" t="s">
        <v>236</v>
      </c>
      <c r="C8374" s="88">
        <v>69122</v>
      </c>
    </row>
    <row r="8375" spans="1:3" x14ac:dyDescent="0.25">
      <c r="A8375" s="80">
        <v>1068247</v>
      </c>
      <c r="B8375" s="104" t="s">
        <v>236</v>
      </c>
      <c r="C8375" s="88">
        <v>69127</v>
      </c>
    </row>
    <row r="8376" spans="1:3" x14ac:dyDescent="0.25">
      <c r="A8376" s="80">
        <v>1068248</v>
      </c>
      <c r="B8376" s="104" t="s">
        <v>236</v>
      </c>
      <c r="C8376" s="88">
        <v>69130</v>
      </c>
    </row>
    <row r="8377" spans="1:3" x14ac:dyDescent="0.25">
      <c r="A8377" s="80">
        <v>1068249</v>
      </c>
      <c r="B8377" s="104" t="s">
        <v>236</v>
      </c>
      <c r="C8377" s="88">
        <v>69131</v>
      </c>
    </row>
    <row r="8378" spans="1:3" x14ac:dyDescent="0.25">
      <c r="A8378" s="80">
        <v>1068250</v>
      </c>
      <c r="B8378" s="104" t="s">
        <v>236</v>
      </c>
      <c r="C8378" s="88">
        <v>69136</v>
      </c>
    </row>
    <row r="8379" spans="1:3" x14ac:dyDescent="0.25">
      <c r="A8379" s="80">
        <v>1068251</v>
      </c>
      <c r="B8379" s="91">
        <v>1033619</v>
      </c>
      <c r="C8379" s="88">
        <v>69139</v>
      </c>
    </row>
    <row r="8380" spans="1:3" x14ac:dyDescent="0.25">
      <c r="A8380" s="80">
        <v>1068252</v>
      </c>
      <c r="B8380" s="91">
        <v>1033620</v>
      </c>
      <c r="C8380" s="88">
        <v>69147</v>
      </c>
    </row>
    <row r="8381" spans="1:3" x14ac:dyDescent="0.25">
      <c r="A8381" s="80">
        <v>1068253</v>
      </c>
      <c r="B8381" s="91">
        <v>1033622</v>
      </c>
      <c r="C8381" s="88">
        <v>69154</v>
      </c>
    </row>
    <row r="8382" spans="1:3" x14ac:dyDescent="0.25">
      <c r="A8382" s="80">
        <v>1068254</v>
      </c>
      <c r="B8382" s="104" t="s">
        <v>236</v>
      </c>
      <c r="C8382" s="88">
        <v>69156</v>
      </c>
    </row>
    <row r="8383" spans="1:3" x14ac:dyDescent="0.25">
      <c r="A8383" s="80">
        <v>1068255</v>
      </c>
      <c r="B8383" s="91">
        <v>1033624</v>
      </c>
      <c r="C8383" s="88">
        <v>69158</v>
      </c>
    </row>
    <row r="8384" spans="1:3" x14ac:dyDescent="0.25">
      <c r="A8384" s="80">
        <v>1068256</v>
      </c>
      <c r="B8384" s="104" t="s">
        <v>236</v>
      </c>
      <c r="C8384" s="88">
        <v>69165</v>
      </c>
    </row>
    <row r="8385" spans="1:3" x14ac:dyDescent="0.25">
      <c r="A8385" s="80">
        <v>1068257</v>
      </c>
      <c r="B8385" s="104" t="s">
        <v>236</v>
      </c>
      <c r="C8385" s="88">
        <v>69168</v>
      </c>
    </row>
    <row r="8386" spans="1:3" x14ac:dyDescent="0.25">
      <c r="A8386" s="80">
        <v>1068258</v>
      </c>
      <c r="B8386" s="104" t="s">
        <v>236</v>
      </c>
      <c r="C8386" s="88">
        <v>69169</v>
      </c>
    </row>
    <row r="8387" spans="1:3" x14ac:dyDescent="0.25">
      <c r="A8387" s="80">
        <v>1068259</v>
      </c>
      <c r="B8387" s="104" t="s">
        <v>236</v>
      </c>
      <c r="C8387" s="88">
        <v>69171</v>
      </c>
    </row>
    <row r="8388" spans="1:3" x14ac:dyDescent="0.25">
      <c r="A8388" s="80">
        <v>1068260</v>
      </c>
      <c r="B8388" s="104" t="s">
        <v>236</v>
      </c>
      <c r="C8388" s="88">
        <v>6918</v>
      </c>
    </row>
    <row r="8389" spans="1:3" x14ac:dyDescent="0.25">
      <c r="A8389" s="80">
        <v>1068261</v>
      </c>
      <c r="B8389" s="104" t="s">
        <v>236</v>
      </c>
      <c r="C8389" s="88">
        <v>69187</v>
      </c>
    </row>
    <row r="8390" spans="1:3" x14ac:dyDescent="0.25">
      <c r="A8390" s="80">
        <v>1068262</v>
      </c>
      <c r="B8390" s="91">
        <v>1033632</v>
      </c>
      <c r="C8390" s="88">
        <v>69189</v>
      </c>
    </row>
    <row r="8391" spans="1:3" x14ac:dyDescent="0.25">
      <c r="A8391" s="80">
        <v>1068263</v>
      </c>
      <c r="B8391" s="91">
        <v>1033633</v>
      </c>
      <c r="C8391" s="88">
        <v>69192</v>
      </c>
    </row>
    <row r="8392" spans="1:3" x14ac:dyDescent="0.25">
      <c r="A8392" s="80">
        <v>1068264</v>
      </c>
      <c r="B8392" s="104" t="s">
        <v>236</v>
      </c>
      <c r="C8392" s="88">
        <v>69201</v>
      </c>
    </row>
    <row r="8393" spans="1:3" x14ac:dyDescent="0.25">
      <c r="A8393" s="80">
        <v>1068265</v>
      </c>
      <c r="B8393" s="104" t="s">
        <v>236</v>
      </c>
      <c r="C8393" s="88">
        <v>69202</v>
      </c>
    </row>
    <row r="8394" spans="1:3" x14ac:dyDescent="0.25">
      <c r="A8394" s="80">
        <v>1068266</v>
      </c>
      <c r="B8394" s="104" t="s">
        <v>236</v>
      </c>
      <c r="C8394" s="88">
        <v>6921</v>
      </c>
    </row>
    <row r="8395" spans="1:3" x14ac:dyDescent="0.25">
      <c r="A8395" s="80">
        <v>1068267</v>
      </c>
      <c r="B8395" s="104" t="s">
        <v>236</v>
      </c>
      <c r="C8395" s="88">
        <v>69216</v>
      </c>
    </row>
    <row r="8396" spans="1:3" x14ac:dyDescent="0.25">
      <c r="A8396" s="80">
        <v>1068268</v>
      </c>
      <c r="B8396" s="104" t="s">
        <v>236</v>
      </c>
      <c r="C8396" s="88">
        <v>6922</v>
      </c>
    </row>
    <row r="8397" spans="1:3" x14ac:dyDescent="0.25">
      <c r="A8397" s="80">
        <v>1068269</v>
      </c>
      <c r="B8397" s="91">
        <v>1033639</v>
      </c>
      <c r="C8397" s="88">
        <v>69230</v>
      </c>
    </row>
    <row r="8398" spans="1:3" x14ac:dyDescent="0.25">
      <c r="A8398" s="80">
        <v>1068270</v>
      </c>
      <c r="B8398" s="104" t="s">
        <v>236</v>
      </c>
      <c r="C8398" s="88">
        <v>69235</v>
      </c>
    </row>
    <row r="8399" spans="1:3" x14ac:dyDescent="0.25">
      <c r="A8399" s="80">
        <v>1068271</v>
      </c>
      <c r="B8399" s="104" t="s">
        <v>236</v>
      </c>
      <c r="C8399" s="88">
        <v>6924</v>
      </c>
    </row>
    <row r="8400" spans="1:3" x14ac:dyDescent="0.25">
      <c r="A8400" s="80">
        <v>1068272</v>
      </c>
      <c r="B8400" s="91">
        <v>1033642</v>
      </c>
      <c r="C8400" s="88">
        <v>69243</v>
      </c>
    </row>
    <row r="8401" spans="1:3" x14ac:dyDescent="0.25">
      <c r="A8401" s="80">
        <v>1068273</v>
      </c>
      <c r="B8401" s="104" t="s">
        <v>236</v>
      </c>
      <c r="C8401" s="88">
        <v>69247</v>
      </c>
    </row>
    <row r="8402" spans="1:3" x14ac:dyDescent="0.25">
      <c r="A8402" s="80">
        <v>1068274</v>
      </c>
      <c r="B8402" s="104" t="s">
        <v>236</v>
      </c>
      <c r="C8402" s="88">
        <v>6925</v>
      </c>
    </row>
    <row r="8403" spans="1:3" x14ac:dyDescent="0.25">
      <c r="A8403" s="80">
        <v>1068275</v>
      </c>
      <c r="B8403" s="91">
        <v>1033645</v>
      </c>
      <c r="C8403" s="88">
        <v>69251</v>
      </c>
    </row>
    <row r="8404" spans="1:3" x14ac:dyDescent="0.25">
      <c r="A8404" s="80">
        <v>1068276</v>
      </c>
      <c r="B8404" s="91">
        <v>1033646</v>
      </c>
      <c r="C8404" s="88">
        <v>69253</v>
      </c>
    </row>
    <row r="8405" spans="1:3" x14ac:dyDescent="0.25">
      <c r="A8405" s="80">
        <v>1068277</v>
      </c>
      <c r="B8405" s="104" t="s">
        <v>236</v>
      </c>
      <c r="C8405" s="88">
        <v>69254</v>
      </c>
    </row>
    <row r="8406" spans="1:3" x14ac:dyDescent="0.25">
      <c r="A8406" s="80">
        <v>1068278</v>
      </c>
      <c r="B8406" s="104" t="s">
        <v>236</v>
      </c>
      <c r="C8406" s="88">
        <v>6926</v>
      </c>
    </row>
    <row r="8407" spans="1:3" x14ac:dyDescent="0.25">
      <c r="A8407" s="80">
        <v>1068279</v>
      </c>
      <c r="B8407" s="104" t="s">
        <v>236</v>
      </c>
      <c r="C8407" s="88">
        <v>6928</v>
      </c>
    </row>
    <row r="8408" spans="1:3" x14ac:dyDescent="0.25">
      <c r="A8408" s="80">
        <v>1068280</v>
      </c>
      <c r="B8408" s="104" t="s">
        <v>236</v>
      </c>
      <c r="C8408" s="88">
        <v>69284</v>
      </c>
    </row>
    <row r="8409" spans="1:3" x14ac:dyDescent="0.25">
      <c r="A8409" s="80">
        <v>1068281</v>
      </c>
      <c r="B8409" s="104" t="s">
        <v>236</v>
      </c>
      <c r="C8409" s="88">
        <v>6929</v>
      </c>
    </row>
    <row r="8410" spans="1:3" x14ac:dyDescent="0.25">
      <c r="A8410" s="80">
        <v>1068282</v>
      </c>
      <c r="B8410" s="104" t="s">
        <v>236</v>
      </c>
      <c r="C8410" s="88">
        <v>69291</v>
      </c>
    </row>
    <row r="8411" spans="1:3" x14ac:dyDescent="0.25">
      <c r="A8411" s="80">
        <v>1068283</v>
      </c>
      <c r="B8411" s="104" t="s">
        <v>236</v>
      </c>
      <c r="C8411" s="88">
        <v>69293</v>
      </c>
    </row>
    <row r="8412" spans="1:3" x14ac:dyDescent="0.25">
      <c r="A8412" s="80">
        <v>1068284</v>
      </c>
      <c r="B8412" s="104" t="s">
        <v>236</v>
      </c>
      <c r="C8412" s="88">
        <v>69295</v>
      </c>
    </row>
    <row r="8413" spans="1:3" x14ac:dyDescent="0.25">
      <c r="A8413" s="80">
        <v>1068285</v>
      </c>
      <c r="B8413" s="104" t="s">
        <v>236</v>
      </c>
      <c r="C8413" s="88">
        <v>69304</v>
      </c>
    </row>
    <row r="8414" spans="1:3" x14ac:dyDescent="0.25">
      <c r="A8414" s="80">
        <v>1068286</v>
      </c>
      <c r="B8414" s="104" t="s">
        <v>236</v>
      </c>
      <c r="C8414" s="88">
        <v>69341</v>
      </c>
    </row>
    <row r="8415" spans="1:3" x14ac:dyDescent="0.25">
      <c r="A8415" s="80">
        <v>1068287</v>
      </c>
      <c r="B8415" s="104" t="s">
        <v>236</v>
      </c>
      <c r="C8415" s="88">
        <v>6936</v>
      </c>
    </row>
    <row r="8416" spans="1:3" x14ac:dyDescent="0.25">
      <c r="A8416" s="80">
        <v>1068288</v>
      </c>
      <c r="B8416" s="91">
        <v>1033658</v>
      </c>
      <c r="C8416" s="88">
        <v>69371</v>
      </c>
    </row>
    <row r="8417" spans="1:3" x14ac:dyDescent="0.25">
      <c r="A8417" s="80">
        <v>1068289</v>
      </c>
      <c r="B8417" s="104" t="s">
        <v>236</v>
      </c>
      <c r="C8417" s="88">
        <v>69375</v>
      </c>
    </row>
    <row r="8418" spans="1:3" x14ac:dyDescent="0.25">
      <c r="A8418" s="80">
        <v>1068290</v>
      </c>
      <c r="B8418" s="91">
        <v>1033660</v>
      </c>
      <c r="C8418" s="88">
        <v>6938</v>
      </c>
    </row>
    <row r="8419" spans="1:3" x14ac:dyDescent="0.25">
      <c r="A8419" s="80">
        <v>1068291</v>
      </c>
      <c r="B8419" s="91">
        <v>1033661</v>
      </c>
      <c r="C8419" s="88">
        <v>6939</v>
      </c>
    </row>
    <row r="8420" spans="1:3" x14ac:dyDescent="0.25">
      <c r="A8420" s="80">
        <v>1068292</v>
      </c>
      <c r="B8420" s="104" t="s">
        <v>236</v>
      </c>
      <c r="C8420" s="88">
        <v>69393</v>
      </c>
    </row>
    <row r="8421" spans="1:3" x14ac:dyDescent="0.25">
      <c r="A8421" s="80">
        <v>1068293</v>
      </c>
      <c r="B8421" s="104" t="s">
        <v>236</v>
      </c>
      <c r="C8421" s="88">
        <v>69421</v>
      </c>
    </row>
    <row r="8422" spans="1:3" x14ac:dyDescent="0.25">
      <c r="A8422" s="80">
        <v>1068294</v>
      </c>
      <c r="B8422" s="104" t="s">
        <v>236</v>
      </c>
      <c r="C8422" s="88">
        <v>69429</v>
      </c>
    </row>
    <row r="8423" spans="1:3" x14ac:dyDescent="0.25">
      <c r="A8423" s="80">
        <v>1068295</v>
      </c>
      <c r="B8423" s="104" t="s">
        <v>236</v>
      </c>
      <c r="C8423" s="88">
        <v>69433</v>
      </c>
    </row>
    <row r="8424" spans="1:3" x14ac:dyDescent="0.25">
      <c r="A8424" s="80">
        <v>1068296</v>
      </c>
      <c r="B8424" s="104" t="s">
        <v>236</v>
      </c>
      <c r="C8424" s="88">
        <v>6944</v>
      </c>
    </row>
    <row r="8425" spans="1:3" x14ac:dyDescent="0.25">
      <c r="A8425" s="80">
        <v>1068297</v>
      </c>
      <c r="B8425" s="104" t="s">
        <v>236</v>
      </c>
      <c r="C8425" s="88">
        <v>69472</v>
      </c>
    </row>
    <row r="8426" spans="1:3" x14ac:dyDescent="0.25">
      <c r="A8426" s="80">
        <v>1068298</v>
      </c>
      <c r="B8426" s="104" t="s">
        <v>236</v>
      </c>
      <c r="C8426" s="90">
        <v>69475</v>
      </c>
    </row>
    <row r="8427" spans="1:3" x14ac:dyDescent="0.25">
      <c r="A8427" s="80">
        <v>1068299</v>
      </c>
      <c r="B8427" s="104" t="s">
        <v>236</v>
      </c>
      <c r="C8427" s="88">
        <v>69481</v>
      </c>
    </row>
    <row r="8428" spans="1:3" x14ac:dyDescent="0.25">
      <c r="A8428" s="80">
        <v>1068300</v>
      </c>
      <c r="B8428" s="91">
        <v>1033671</v>
      </c>
      <c r="C8428" s="88">
        <v>6949</v>
      </c>
    </row>
    <row r="8429" spans="1:3" x14ac:dyDescent="0.25">
      <c r="A8429" s="80">
        <v>1068301</v>
      </c>
      <c r="B8429" s="91">
        <v>1033672</v>
      </c>
      <c r="C8429" s="88">
        <v>6950</v>
      </c>
    </row>
    <row r="8430" spans="1:3" x14ac:dyDescent="0.25">
      <c r="A8430" s="80">
        <v>1068302</v>
      </c>
      <c r="B8430" s="104" t="s">
        <v>236</v>
      </c>
      <c r="C8430" s="88">
        <v>69500</v>
      </c>
    </row>
    <row r="8431" spans="1:3" x14ac:dyDescent="0.25">
      <c r="A8431" s="80">
        <v>1068303</v>
      </c>
      <c r="B8431" s="104" t="s">
        <v>236</v>
      </c>
      <c r="C8431" s="88">
        <v>69507</v>
      </c>
    </row>
    <row r="8432" spans="1:3" x14ac:dyDescent="0.25">
      <c r="A8432" s="80">
        <v>1068304</v>
      </c>
      <c r="B8432" s="104" t="s">
        <v>236</v>
      </c>
      <c r="C8432" s="88">
        <v>6951</v>
      </c>
    </row>
    <row r="8433" spans="1:3" x14ac:dyDescent="0.25">
      <c r="A8433" s="80">
        <v>1068305</v>
      </c>
      <c r="B8433" s="104" t="s">
        <v>236</v>
      </c>
      <c r="C8433" s="88">
        <v>69514</v>
      </c>
    </row>
    <row r="8434" spans="1:3" x14ac:dyDescent="0.25">
      <c r="A8434" s="80">
        <v>1068306</v>
      </c>
      <c r="B8434" s="104" t="s">
        <v>236</v>
      </c>
      <c r="C8434" s="88">
        <v>69518</v>
      </c>
    </row>
    <row r="8435" spans="1:3" x14ac:dyDescent="0.25">
      <c r="A8435" s="80">
        <v>1068307</v>
      </c>
      <c r="B8435" s="104" t="s">
        <v>236</v>
      </c>
      <c r="C8435" s="88">
        <v>69525</v>
      </c>
    </row>
    <row r="8436" spans="1:3" x14ac:dyDescent="0.25">
      <c r="A8436" s="80">
        <v>1068308</v>
      </c>
      <c r="B8436" s="104" t="s">
        <v>236</v>
      </c>
      <c r="C8436" s="88">
        <v>6953</v>
      </c>
    </row>
    <row r="8437" spans="1:3" x14ac:dyDescent="0.25">
      <c r="A8437" s="80">
        <v>1068309</v>
      </c>
      <c r="B8437" s="104" t="s">
        <v>236</v>
      </c>
      <c r="C8437" s="88">
        <v>69531</v>
      </c>
    </row>
    <row r="8438" spans="1:3" x14ac:dyDescent="0.25">
      <c r="A8438" s="80">
        <v>1068310</v>
      </c>
      <c r="B8438" s="91">
        <v>1033685</v>
      </c>
      <c r="C8438" s="88">
        <v>6954</v>
      </c>
    </row>
    <row r="8439" spans="1:3" x14ac:dyDescent="0.25">
      <c r="A8439" s="80">
        <v>1068311</v>
      </c>
      <c r="B8439" s="104" t="s">
        <v>236</v>
      </c>
      <c r="C8439" s="88">
        <v>69560</v>
      </c>
    </row>
    <row r="8440" spans="1:3" x14ac:dyDescent="0.25">
      <c r="A8440" s="80">
        <v>1068312</v>
      </c>
      <c r="B8440" s="104" t="s">
        <v>236</v>
      </c>
      <c r="C8440" s="88">
        <v>69566</v>
      </c>
    </row>
    <row r="8441" spans="1:3" x14ac:dyDescent="0.25">
      <c r="A8441" s="80">
        <v>1068313</v>
      </c>
      <c r="B8441" s="104" t="s">
        <v>236</v>
      </c>
      <c r="C8441" s="88">
        <v>6958</v>
      </c>
    </row>
    <row r="8442" spans="1:3" x14ac:dyDescent="0.25">
      <c r="A8442" s="80">
        <v>1068314</v>
      </c>
      <c r="B8442" s="104" t="s">
        <v>236</v>
      </c>
      <c r="C8442" s="88">
        <v>69590</v>
      </c>
    </row>
    <row r="8443" spans="1:3" x14ac:dyDescent="0.25">
      <c r="A8443" s="80">
        <v>1068315</v>
      </c>
      <c r="B8443" s="104" t="s">
        <v>236</v>
      </c>
      <c r="C8443" s="88">
        <v>69599</v>
      </c>
    </row>
    <row r="8444" spans="1:3" x14ac:dyDescent="0.25">
      <c r="A8444" s="80">
        <v>1068316</v>
      </c>
      <c r="B8444" s="104" t="s">
        <v>236</v>
      </c>
      <c r="C8444" s="88">
        <v>69602</v>
      </c>
    </row>
    <row r="8445" spans="1:3" x14ac:dyDescent="0.25">
      <c r="A8445" s="80">
        <v>1068317</v>
      </c>
      <c r="B8445" s="104" t="s">
        <v>236</v>
      </c>
      <c r="C8445" s="88">
        <v>69604</v>
      </c>
    </row>
    <row r="8446" spans="1:3" x14ac:dyDescent="0.25">
      <c r="A8446" s="80">
        <v>1068318</v>
      </c>
      <c r="B8446" s="91">
        <v>1033694</v>
      </c>
      <c r="C8446" s="88">
        <v>6962</v>
      </c>
    </row>
    <row r="8447" spans="1:3" x14ac:dyDescent="0.25">
      <c r="A8447" s="80">
        <v>1068319</v>
      </c>
      <c r="B8447" s="104" t="s">
        <v>236</v>
      </c>
      <c r="C8447" s="88">
        <v>69621</v>
      </c>
    </row>
    <row r="8448" spans="1:3" x14ac:dyDescent="0.25">
      <c r="A8448" s="80">
        <v>1068320</v>
      </c>
      <c r="B8448" s="104" t="s">
        <v>236</v>
      </c>
      <c r="C8448" s="88">
        <v>69622</v>
      </c>
    </row>
    <row r="8449" spans="1:3" x14ac:dyDescent="0.25">
      <c r="A8449" s="80">
        <v>1068321</v>
      </c>
      <c r="B8449" s="104" t="s">
        <v>236</v>
      </c>
      <c r="C8449" s="88">
        <v>69648</v>
      </c>
    </row>
    <row r="8450" spans="1:3" x14ac:dyDescent="0.25">
      <c r="A8450" s="80">
        <v>1068322</v>
      </c>
      <c r="B8450" s="104" t="s">
        <v>236</v>
      </c>
      <c r="C8450" s="88">
        <v>69653</v>
      </c>
    </row>
    <row r="8451" spans="1:3" x14ac:dyDescent="0.25">
      <c r="A8451" s="80">
        <v>1068323</v>
      </c>
      <c r="B8451" s="104" t="s">
        <v>236</v>
      </c>
      <c r="C8451" s="88">
        <v>69658</v>
      </c>
    </row>
    <row r="8452" spans="1:3" x14ac:dyDescent="0.25">
      <c r="A8452" s="80">
        <v>1068324</v>
      </c>
      <c r="B8452" s="104" t="s">
        <v>236</v>
      </c>
      <c r="C8452" s="88">
        <v>69667</v>
      </c>
    </row>
    <row r="8453" spans="1:3" x14ac:dyDescent="0.25">
      <c r="A8453" s="80">
        <v>1068325</v>
      </c>
      <c r="B8453" s="91">
        <v>1033703</v>
      </c>
      <c r="C8453" s="88">
        <v>6967</v>
      </c>
    </row>
    <row r="8454" spans="1:3" x14ac:dyDescent="0.25">
      <c r="A8454" s="80">
        <v>1068326</v>
      </c>
      <c r="B8454" s="104" t="s">
        <v>236</v>
      </c>
      <c r="C8454" s="88">
        <v>69682</v>
      </c>
    </row>
    <row r="8455" spans="1:3" x14ac:dyDescent="0.25">
      <c r="A8455" s="80">
        <v>1068327</v>
      </c>
      <c r="B8455" s="104" t="s">
        <v>236</v>
      </c>
      <c r="C8455" s="88">
        <v>69685</v>
      </c>
    </row>
    <row r="8456" spans="1:3" x14ac:dyDescent="0.25">
      <c r="A8456" s="80">
        <v>1068328</v>
      </c>
      <c r="B8456" s="104" t="s">
        <v>236</v>
      </c>
      <c r="C8456" s="88">
        <v>69690</v>
      </c>
    </row>
    <row r="8457" spans="1:3" x14ac:dyDescent="0.25">
      <c r="A8457" s="80">
        <v>1068329</v>
      </c>
      <c r="B8457" s="104" t="s">
        <v>236</v>
      </c>
      <c r="C8457" s="88">
        <v>69700</v>
      </c>
    </row>
    <row r="8458" spans="1:3" x14ac:dyDescent="0.25">
      <c r="A8458" s="80">
        <v>1068330</v>
      </c>
      <c r="B8458" s="104" t="s">
        <v>236</v>
      </c>
      <c r="C8458" s="88">
        <v>69703</v>
      </c>
    </row>
    <row r="8459" spans="1:3" x14ac:dyDescent="0.25">
      <c r="A8459" s="80">
        <v>1068331</v>
      </c>
      <c r="B8459" s="104" t="s">
        <v>236</v>
      </c>
      <c r="C8459" s="88">
        <v>69712</v>
      </c>
    </row>
    <row r="8460" spans="1:3" x14ac:dyDescent="0.25">
      <c r="A8460" s="80">
        <v>1068332</v>
      </c>
      <c r="B8460" s="104" t="s">
        <v>236</v>
      </c>
      <c r="C8460" s="88">
        <v>69730</v>
      </c>
    </row>
    <row r="8461" spans="1:3" x14ac:dyDescent="0.25">
      <c r="A8461" s="80">
        <v>1068333</v>
      </c>
      <c r="B8461" s="104" t="s">
        <v>236</v>
      </c>
      <c r="C8461" s="88">
        <v>69731</v>
      </c>
    </row>
    <row r="8462" spans="1:3" x14ac:dyDescent="0.25">
      <c r="A8462" s="80">
        <v>1068334</v>
      </c>
      <c r="B8462" s="104" t="s">
        <v>236</v>
      </c>
      <c r="C8462" s="88">
        <v>69742</v>
      </c>
    </row>
    <row r="8463" spans="1:3" x14ac:dyDescent="0.25">
      <c r="A8463" s="80">
        <v>1068335</v>
      </c>
      <c r="B8463" s="91">
        <v>1033718</v>
      </c>
      <c r="C8463" s="88">
        <v>69744</v>
      </c>
    </row>
    <row r="8464" spans="1:3" x14ac:dyDescent="0.25">
      <c r="A8464" s="80">
        <v>1068336</v>
      </c>
      <c r="B8464" s="91">
        <v>1033719</v>
      </c>
      <c r="C8464" s="88">
        <v>69747</v>
      </c>
    </row>
    <row r="8465" spans="1:3" x14ac:dyDescent="0.25">
      <c r="A8465" s="80">
        <v>1068337</v>
      </c>
      <c r="B8465" s="104" t="s">
        <v>236</v>
      </c>
      <c r="C8465" s="88">
        <v>69752</v>
      </c>
    </row>
    <row r="8466" spans="1:3" x14ac:dyDescent="0.25">
      <c r="A8466" s="80">
        <v>1068338</v>
      </c>
      <c r="B8466" s="91">
        <v>1033721</v>
      </c>
      <c r="C8466" s="88">
        <v>6976</v>
      </c>
    </row>
    <row r="8467" spans="1:3" x14ac:dyDescent="0.25">
      <c r="A8467" s="80">
        <v>1068339</v>
      </c>
      <c r="B8467" s="104" t="s">
        <v>236</v>
      </c>
      <c r="C8467" s="88">
        <v>69775</v>
      </c>
    </row>
    <row r="8468" spans="1:3" x14ac:dyDescent="0.25">
      <c r="A8468" s="80">
        <v>1068340</v>
      </c>
      <c r="B8468" s="104" t="s">
        <v>236</v>
      </c>
      <c r="C8468" s="88">
        <v>69784</v>
      </c>
    </row>
    <row r="8469" spans="1:3" x14ac:dyDescent="0.25">
      <c r="A8469" s="80">
        <v>1068341</v>
      </c>
      <c r="B8469" s="91">
        <v>1033724</v>
      </c>
      <c r="C8469" s="88">
        <v>69789</v>
      </c>
    </row>
    <row r="8470" spans="1:3" x14ac:dyDescent="0.25">
      <c r="A8470" s="80">
        <v>1068342</v>
      </c>
      <c r="B8470" s="104" t="s">
        <v>236</v>
      </c>
      <c r="C8470" s="88">
        <v>69791</v>
      </c>
    </row>
    <row r="8471" spans="1:3" x14ac:dyDescent="0.25">
      <c r="A8471" s="80">
        <v>1068343</v>
      </c>
      <c r="B8471" s="104" t="s">
        <v>236</v>
      </c>
      <c r="C8471" s="88">
        <v>69792</v>
      </c>
    </row>
    <row r="8472" spans="1:3" x14ac:dyDescent="0.25">
      <c r="A8472" s="80">
        <v>1068344</v>
      </c>
      <c r="B8472" s="104" t="s">
        <v>236</v>
      </c>
      <c r="C8472" s="88">
        <v>69795</v>
      </c>
    </row>
    <row r="8473" spans="1:3" x14ac:dyDescent="0.25">
      <c r="A8473" s="80">
        <v>1068345</v>
      </c>
      <c r="B8473" s="91">
        <v>1033728</v>
      </c>
      <c r="C8473" s="88">
        <v>6980</v>
      </c>
    </row>
    <row r="8474" spans="1:3" x14ac:dyDescent="0.25">
      <c r="A8474" s="80">
        <v>1068346</v>
      </c>
      <c r="B8474" s="104" t="s">
        <v>236</v>
      </c>
      <c r="C8474" s="88">
        <v>69800</v>
      </c>
    </row>
    <row r="8475" spans="1:3" x14ac:dyDescent="0.25">
      <c r="A8475" s="80">
        <v>1068347</v>
      </c>
      <c r="B8475" s="91">
        <v>1033730</v>
      </c>
      <c r="C8475" s="88">
        <v>69808</v>
      </c>
    </row>
    <row r="8476" spans="1:3" x14ac:dyDescent="0.25">
      <c r="A8476" s="80">
        <v>1068348</v>
      </c>
      <c r="B8476" s="91">
        <v>1033731</v>
      </c>
      <c r="C8476" s="88">
        <v>69810</v>
      </c>
    </row>
    <row r="8477" spans="1:3" x14ac:dyDescent="0.25">
      <c r="A8477" s="80">
        <v>1068349</v>
      </c>
      <c r="B8477" s="104" t="s">
        <v>236</v>
      </c>
      <c r="C8477" s="88">
        <v>69814</v>
      </c>
    </row>
    <row r="8478" spans="1:3" x14ac:dyDescent="0.25">
      <c r="A8478" s="80">
        <v>1068350</v>
      </c>
      <c r="B8478" s="104" t="s">
        <v>236</v>
      </c>
      <c r="C8478" s="88">
        <v>69815</v>
      </c>
    </row>
    <row r="8479" spans="1:3" x14ac:dyDescent="0.25">
      <c r="A8479" s="80">
        <v>1068351</v>
      </c>
      <c r="B8479" s="104" t="s">
        <v>236</v>
      </c>
      <c r="C8479" s="88">
        <v>69818</v>
      </c>
    </row>
    <row r="8480" spans="1:3" x14ac:dyDescent="0.25">
      <c r="A8480" s="80">
        <v>1068352</v>
      </c>
      <c r="B8480" s="104" t="s">
        <v>236</v>
      </c>
      <c r="C8480" s="88">
        <v>69821</v>
      </c>
    </row>
    <row r="8481" spans="1:3" x14ac:dyDescent="0.25">
      <c r="A8481" s="80">
        <v>1068353</v>
      </c>
      <c r="B8481" s="91">
        <v>1033736</v>
      </c>
      <c r="C8481" s="88">
        <v>6984</v>
      </c>
    </row>
    <row r="8482" spans="1:3" x14ac:dyDescent="0.25">
      <c r="A8482" s="80">
        <v>1068354</v>
      </c>
      <c r="B8482" s="104" t="s">
        <v>236</v>
      </c>
      <c r="C8482" s="88">
        <v>69841</v>
      </c>
    </row>
    <row r="8483" spans="1:3" x14ac:dyDescent="0.25">
      <c r="A8483" s="80">
        <v>1068355</v>
      </c>
      <c r="B8483" s="104" t="s">
        <v>236</v>
      </c>
      <c r="C8483" s="88">
        <v>69847</v>
      </c>
    </row>
    <row r="8484" spans="1:3" x14ac:dyDescent="0.25">
      <c r="A8484" s="80">
        <v>1068356</v>
      </c>
      <c r="B8484" s="104" t="s">
        <v>236</v>
      </c>
      <c r="C8484" s="88">
        <v>6985</v>
      </c>
    </row>
    <row r="8485" spans="1:3" x14ac:dyDescent="0.25">
      <c r="A8485" s="80">
        <v>1068357</v>
      </c>
      <c r="B8485" s="104" t="s">
        <v>236</v>
      </c>
      <c r="C8485" s="88">
        <v>69851</v>
      </c>
    </row>
    <row r="8486" spans="1:3" x14ac:dyDescent="0.25">
      <c r="A8486" s="80">
        <v>1068358</v>
      </c>
      <c r="B8486" s="91">
        <v>1033741</v>
      </c>
      <c r="C8486" s="88">
        <v>6986</v>
      </c>
    </row>
    <row r="8487" spans="1:3" x14ac:dyDescent="0.25">
      <c r="A8487" s="80">
        <v>1068359</v>
      </c>
      <c r="B8487" s="104" t="s">
        <v>236</v>
      </c>
      <c r="C8487" s="88">
        <v>69864</v>
      </c>
    </row>
    <row r="8488" spans="1:3" x14ac:dyDescent="0.25">
      <c r="A8488" s="80">
        <v>1068360</v>
      </c>
      <c r="B8488" s="91">
        <v>1033743</v>
      </c>
      <c r="C8488" s="88">
        <v>6987</v>
      </c>
    </row>
    <row r="8489" spans="1:3" x14ac:dyDescent="0.25">
      <c r="A8489" s="80">
        <v>1068361</v>
      </c>
      <c r="B8489" s="104" t="s">
        <v>236</v>
      </c>
      <c r="C8489" s="88">
        <v>69878</v>
      </c>
    </row>
    <row r="8490" spans="1:3" x14ac:dyDescent="0.25">
      <c r="A8490" s="80">
        <v>1068362</v>
      </c>
      <c r="B8490" s="104" t="s">
        <v>236</v>
      </c>
      <c r="C8490" s="88">
        <v>69881</v>
      </c>
    </row>
    <row r="8491" spans="1:3" x14ac:dyDescent="0.25">
      <c r="A8491" s="80">
        <v>1068363</v>
      </c>
      <c r="B8491" s="104" t="s">
        <v>236</v>
      </c>
      <c r="C8491" s="88">
        <v>69891</v>
      </c>
    </row>
    <row r="8492" spans="1:3" x14ac:dyDescent="0.25">
      <c r="A8492" s="80">
        <v>1068364</v>
      </c>
      <c r="B8492" s="104" t="s">
        <v>236</v>
      </c>
      <c r="C8492" s="88">
        <v>69893</v>
      </c>
    </row>
    <row r="8493" spans="1:3" x14ac:dyDescent="0.25">
      <c r="A8493" s="80">
        <v>1068365</v>
      </c>
      <c r="B8493" s="91">
        <v>1033748</v>
      </c>
      <c r="C8493" s="88">
        <v>69902</v>
      </c>
    </row>
    <row r="8494" spans="1:3" x14ac:dyDescent="0.25">
      <c r="A8494" s="80">
        <v>1068366</v>
      </c>
      <c r="B8494" s="104" t="s">
        <v>236</v>
      </c>
      <c r="C8494" s="88">
        <v>69915</v>
      </c>
    </row>
    <row r="8495" spans="1:3" x14ac:dyDescent="0.25">
      <c r="A8495" s="80">
        <v>1068367</v>
      </c>
      <c r="B8495" s="104" t="s">
        <v>236</v>
      </c>
      <c r="C8495" s="88">
        <v>69916</v>
      </c>
    </row>
    <row r="8496" spans="1:3" x14ac:dyDescent="0.25">
      <c r="A8496" s="80">
        <v>1068368</v>
      </c>
      <c r="B8496" s="104" t="s">
        <v>236</v>
      </c>
      <c r="C8496" s="88">
        <v>69921</v>
      </c>
    </row>
    <row r="8497" spans="1:3" x14ac:dyDescent="0.25">
      <c r="A8497" s="80">
        <v>1068369</v>
      </c>
      <c r="B8497" s="104" t="s">
        <v>236</v>
      </c>
      <c r="C8497" s="88">
        <v>69926</v>
      </c>
    </row>
    <row r="8498" spans="1:3" x14ac:dyDescent="0.25">
      <c r="A8498" s="80">
        <v>1068370</v>
      </c>
      <c r="B8498" s="104" t="s">
        <v>236</v>
      </c>
      <c r="C8498" s="88">
        <v>6993</v>
      </c>
    </row>
    <row r="8499" spans="1:3" x14ac:dyDescent="0.25">
      <c r="A8499" s="80">
        <v>1068371</v>
      </c>
      <c r="B8499" s="91">
        <v>1033756</v>
      </c>
      <c r="C8499" s="88">
        <v>69936</v>
      </c>
    </row>
    <row r="8500" spans="1:3" x14ac:dyDescent="0.25">
      <c r="A8500" s="80">
        <v>1068372</v>
      </c>
      <c r="B8500" s="104" t="s">
        <v>236</v>
      </c>
      <c r="C8500" s="88">
        <v>69948</v>
      </c>
    </row>
    <row r="8501" spans="1:3" x14ac:dyDescent="0.25">
      <c r="A8501" s="80">
        <v>1068373</v>
      </c>
      <c r="B8501" s="104" t="s">
        <v>236</v>
      </c>
      <c r="C8501" s="88">
        <v>69959</v>
      </c>
    </row>
    <row r="8502" spans="1:3" x14ac:dyDescent="0.25">
      <c r="A8502" s="80">
        <v>1068374</v>
      </c>
      <c r="B8502" s="104" t="s">
        <v>236</v>
      </c>
      <c r="C8502" s="88">
        <v>69969</v>
      </c>
    </row>
    <row r="8503" spans="1:3" x14ac:dyDescent="0.25">
      <c r="A8503" s="80">
        <v>1068375</v>
      </c>
      <c r="B8503" s="104" t="s">
        <v>236</v>
      </c>
      <c r="C8503" s="88">
        <v>6997</v>
      </c>
    </row>
    <row r="8504" spans="1:3" x14ac:dyDescent="0.25">
      <c r="A8504" s="80">
        <v>1068376</v>
      </c>
      <c r="B8504" s="91">
        <v>1033762</v>
      </c>
      <c r="C8504" s="88">
        <v>69975</v>
      </c>
    </row>
    <row r="8505" spans="1:3" x14ac:dyDescent="0.25">
      <c r="A8505" s="80">
        <v>1068377</v>
      </c>
      <c r="B8505" s="91">
        <v>1033763</v>
      </c>
      <c r="C8505" s="88">
        <v>69978</v>
      </c>
    </row>
    <row r="8506" spans="1:3" x14ac:dyDescent="0.25">
      <c r="A8506" s="80">
        <v>1068378</v>
      </c>
      <c r="B8506" s="104" t="s">
        <v>236</v>
      </c>
      <c r="C8506" s="88">
        <v>6998</v>
      </c>
    </row>
    <row r="8507" spans="1:3" x14ac:dyDescent="0.25">
      <c r="A8507" s="80">
        <v>1068379</v>
      </c>
      <c r="B8507" s="104" t="s">
        <v>236</v>
      </c>
      <c r="C8507" s="88">
        <v>69992</v>
      </c>
    </row>
    <row r="8508" spans="1:3" x14ac:dyDescent="0.25">
      <c r="A8508" s="80">
        <v>1068380</v>
      </c>
      <c r="B8508" s="104" t="s">
        <v>236</v>
      </c>
      <c r="C8508" s="88">
        <v>70003</v>
      </c>
    </row>
    <row r="8509" spans="1:3" x14ac:dyDescent="0.25">
      <c r="A8509" s="80">
        <v>1068381</v>
      </c>
      <c r="B8509" s="104" t="s">
        <v>236</v>
      </c>
      <c r="C8509" s="88">
        <v>70008</v>
      </c>
    </row>
    <row r="8510" spans="1:3" x14ac:dyDescent="0.25">
      <c r="A8510" s="80">
        <v>1068382</v>
      </c>
      <c r="B8510" s="104" t="s">
        <v>236</v>
      </c>
      <c r="C8510" s="88">
        <v>70013</v>
      </c>
    </row>
    <row r="8511" spans="1:3" x14ac:dyDescent="0.25">
      <c r="A8511" s="80">
        <v>1068383</v>
      </c>
      <c r="B8511" s="104" t="s">
        <v>236</v>
      </c>
      <c r="C8511" s="88">
        <v>7002</v>
      </c>
    </row>
    <row r="8512" spans="1:3" x14ac:dyDescent="0.25">
      <c r="A8512" s="80">
        <v>1068384</v>
      </c>
      <c r="B8512" s="104" t="s">
        <v>236</v>
      </c>
      <c r="C8512" s="88">
        <v>70022</v>
      </c>
    </row>
    <row r="8513" spans="1:3" x14ac:dyDescent="0.25">
      <c r="A8513" s="80">
        <v>1068385</v>
      </c>
      <c r="B8513" s="104" t="s">
        <v>236</v>
      </c>
      <c r="C8513" s="88">
        <v>70024</v>
      </c>
    </row>
    <row r="8514" spans="1:3" x14ac:dyDescent="0.25">
      <c r="A8514" s="80">
        <v>1068386</v>
      </c>
      <c r="B8514" s="104" t="s">
        <v>236</v>
      </c>
      <c r="C8514" s="88">
        <v>7005</v>
      </c>
    </row>
    <row r="8515" spans="1:3" x14ac:dyDescent="0.25">
      <c r="A8515" s="80">
        <v>1068387</v>
      </c>
      <c r="B8515" s="104" t="s">
        <v>236</v>
      </c>
      <c r="C8515" s="88">
        <v>70052</v>
      </c>
    </row>
    <row r="8516" spans="1:3" x14ac:dyDescent="0.25">
      <c r="A8516" s="80">
        <v>1068388</v>
      </c>
      <c r="B8516" s="91">
        <v>1033774</v>
      </c>
      <c r="C8516" s="88">
        <v>7006</v>
      </c>
    </row>
    <row r="8517" spans="1:3" x14ac:dyDescent="0.25">
      <c r="A8517" s="80">
        <v>1068389</v>
      </c>
      <c r="B8517" s="104" t="s">
        <v>236</v>
      </c>
      <c r="C8517" s="88">
        <v>70070</v>
      </c>
    </row>
    <row r="8518" spans="1:3" x14ac:dyDescent="0.25">
      <c r="A8518" s="80">
        <v>1068390</v>
      </c>
      <c r="B8518" s="104" t="s">
        <v>236</v>
      </c>
      <c r="C8518" s="88">
        <v>70073</v>
      </c>
    </row>
    <row r="8519" spans="1:3" x14ac:dyDescent="0.25">
      <c r="A8519" s="80">
        <v>1068391</v>
      </c>
      <c r="B8519" s="104" t="s">
        <v>236</v>
      </c>
      <c r="C8519" s="88">
        <v>70077</v>
      </c>
    </row>
    <row r="8520" spans="1:3" x14ac:dyDescent="0.25">
      <c r="A8520" s="80">
        <v>1068392</v>
      </c>
      <c r="B8520" s="91">
        <v>1033778</v>
      </c>
      <c r="C8520" s="88">
        <v>7009</v>
      </c>
    </row>
    <row r="8521" spans="1:3" x14ac:dyDescent="0.25">
      <c r="A8521" s="80">
        <v>1068393</v>
      </c>
      <c r="B8521" s="104" t="s">
        <v>236</v>
      </c>
      <c r="C8521" s="88">
        <v>70094</v>
      </c>
    </row>
    <row r="8522" spans="1:3" x14ac:dyDescent="0.25">
      <c r="A8522" s="80">
        <v>1068394</v>
      </c>
      <c r="B8522" s="104" t="s">
        <v>236</v>
      </c>
      <c r="C8522" s="88">
        <v>70096</v>
      </c>
    </row>
    <row r="8523" spans="1:3" x14ac:dyDescent="0.25">
      <c r="A8523" s="80">
        <v>1068395</v>
      </c>
      <c r="B8523" s="104" t="s">
        <v>236</v>
      </c>
      <c r="C8523" s="88">
        <v>7010</v>
      </c>
    </row>
    <row r="8524" spans="1:3" x14ac:dyDescent="0.25">
      <c r="A8524" s="80">
        <v>1068396</v>
      </c>
      <c r="B8524" s="91">
        <v>1033782</v>
      </c>
      <c r="C8524" s="88">
        <v>70104</v>
      </c>
    </row>
    <row r="8525" spans="1:3" x14ac:dyDescent="0.25">
      <c r="A8525" s="80">
        <v>1068397</v>
      </c>
      <c r="B8525" s="91">
        <v>1033783</v>
      </c>
      <c r="C8525" s="88">
        <v>7011</v>
      </c>
    </row>
    <row r="8526" spans="1:3" x14ac:dyDescent="0.25">
      <c r="A8526" s="80">
        <v>1068398</v>
      </c>
      <c r="B8526" s="104" t="s">
        <v>236</v>
      </c>
      <c r="C8526" s="88">
        <v>70114</v>
      </c>
    </row>
    <row r="8527" spans="1:3" x14ac:dyDescent="0.25">
      <c r="A8527" s="80">
        <v>1068399</v>
      </c>
      <c r="B8527" s="104" t="s">
        <v>236</v>
      </c>
      <c r="C8527" s="88">
        <v>70122</v>
      </c>
    </row>
    <row r="8528" spans="1:3" x14ac:dyDescent="0.25">
      <c r="A8528" s="80">
        <v>1068400</v>
      </c>
      <c r="B8528" s="104" t="s">
        <v>236</v>
      </c>
      <c r="C8528" s="88">
        <v>70127</v>
      </c>
    </row>
    <row r="8529" spans="1:3" x14ac:dyDescent="0.25">
      <c r="A8529" s="80">
        <v>1068401</v>
      </c>
      <c r="B8529" s="91">
        <v>1033788</v>
      </c>
      <c r="C8529" s="88">
        <v>70138</v>
      </c>
    </row>
    <row r="8530" spans="1:3" x14ac:dyDescent="0.25">
      <c r="A8530" s="80">
        <v>1068402</v>
      </c>
      <c r="B8530" s="91">
        <v>1033789</v>
      </c>
      <c r="C8530" s="88">
        <v>7014</v>
      </c>
    </row>
    <row r="8531" spans="1:3" x14ac:dyDescent="0.25">
      <c r="A8531" s="80">
        <v>1068403</v>
      </c>
      <c r="B8531" s="104" t="s">
        <v>236</v>
      </c>
      <c r="C8531" s="88">
        <v>70146</v>
      </c>
    </row>
    <row r="8532" spans="1:3" x14ac:dyDescent="0.25">
      <c r="A8532" s="80">
        <v>1068404</v>
      </c>
      <c r="B8532" s="91">
        <v>1033792</v>
      </c>
      <c r="C8532" s="88">
        <v>7015</v>
      </c>
    </row>
    <row r="8533" spans="1:3" x14ac:dyDescent="0.25">
      <c r="A8533" s="80">
        <v>1068405</v>
      </c>
      <c r="B8533" s="104" t="s">
        <v>236</v>
      </c>
      <c r="C8533" s="88">
        <v>7016</v>
      </c>
    </row>
    <row r="8534" spans="1:3" x14ac:dyDescent="0.25">
      <c r="A8534" s="80">
        <v>1068406</v>
      </c>
      <c r="B8534" s="91">
        <v>1033794</v>
      </c>
      <c r="C8534" s="88">
        <v>70167</v>
      </c>
    </row>
    <row r="8535" spans="1:3" x14ac:dyDescent="0.25">
      <c r="A8535" s="80">
        <v>1068407</v>
      </c>
      <c r="B8535" s="104" t="s">
        <v>236</v>
      </c>
      <c r="C8535" s="88">
        <v>70169</v>
      </c>
    </row>
    <row r="8536" spans="1:3" x14ac:dyDescent="0.25">
      <c r="A8536" s="80">
        <v>1068408</v>
      </c>
      <c r="B8536" s="91">
        <v>1033796</v>
      </c>
      <c r="C8536" s="88">
        <v>7017</v>
      </c>
    </row>
    <row r="8537" spans="1:3" x14ac:dyDescent="0.25">
      <c r="A8537" s="80">
        <v>1068409</v>
      </c>
      <c r="B8537" s="104" t="s">
        <v>236</v>
      </c>
      <c r="C8537" s="88">
        <v>70174</v>
      </c>
    </row>
    <row r="8538" spans="1:3" x14ac:dyDescent="0.25">
      <c r="A8538" s="80">
        <v>1068410</v>
      </c>
      <c r="B8538" s="104" t="s">
        <v>236</v>
      </c>
      <c r="C8538" s="88">
        <v>70193</v>
      </c>
    </row>
    <row r="8539" spans="1:3" x14ac:dyDescent="0.25">
      <c r="A8539" s="80">
        <v>1068411</v>
      </c>
      <c r="B8539" s="104" t="s">
        <v>236</v>
      </c>
      <c r="C8539" s="88">
        <v>70209</v>
      </c>
    </row>
    <row r="8540" spans="1:3" x14ac:dyDescent="0.25">
      <c r="A8540" s="80">
        <v>1068412</v>
      </c>
      <c r="B8540" s="104" t="s">
        <v>236</v>
      </c>
      <c r="C8540" s="88">
        <v>70213</v>
      </c>
    </row>
    <row r="8541" spans="1:3" x14ac:dyDescent="0.25">
      <c r="A8541" s="80">
        <v>1068413</v>
      </c>
      <c r="B8541" s="104" t="s">
        <v>236</v>
      </c>
      <c r="C8541" s="88">
        <v>70222</v>
      </c>
    </row>
    <row r="8542" spans="1:3" x14ac:dyDescent="0.25">
      <c r="A8542" s="80">
        <v>1068414</v>
      </c>
      <c r="B8542" s="104" t="s">
        <v>236</v>
      </c>
      <c r="C8542" s="88">
        <v>70227</v>
      </c>
    </row>
    <row r="8543" spans="1:3" x14ac:dyDescent="0.25">
      <c r="A8543" s="80">
        <v>1068415</v>
      </c>
      <c r="B8543" s="91">
        <v>1033804</v>
      </c>
      <c r="C8543" s="88">
        <v>70235</v>
      </c>
    </row>
    <row r="8544" spans="1:3" x14ac:dyDescent="0.25">
      <c r="A8544" s="80">
        <v>1068416</v>
      </c>
      <c r="B8544" s="104" t="s">
        <v>236</v>
      </c>
      <c r="C8544" s="88">
        <v>7026</v>
      </c>
    </row>
    <row r="8545" spans="1:3" x14ac:dyDescent="0.25">
      <c r="A8545" s="80">
        <v>1068417</v>
      </c>
      <c r="B8545" s="104" t="s">
        <v>236</v>
      </c>
      <c r="C8545" s="88">
        <v>70263</v>
      </c>
    </row>
    <row r="8546" spans="1:3" x14ac:dyDescent="0.25">
      <c r="A8546" s="80">
        <v>1068418</v>
      </c>
      <c r="B8546" s="91">
        <v>1033807</v>
      </c>
      <c r="C8546" s="88">
        <v>7027</v>
      </c>
    </row>
    <row r="8547" spans="1:3" x14ac:dyDescent="0.25">
      <c r="A8547" s="80">
        <v>1068419</v>
      </c>
      <c r="B8547" s="104" t="s">
        <v>236</v>
      </c>
      <c r="C8547" s="88">
        <v>70283</v>
      </c>
    </row>
    <row r="8548" spans="1:3" x14ac:dyDescent="0.25">
      <c r="A8548" s="80">
        <v>1068420</v>
      </c>
      <c r="B8548" s="104" t="s">
        <v>236</v>
      </c>
      <c r="C8548" s="88">
        <v>70296</v>
      </c>
    </row>
    <row r="8549" spans="1:3" x14ac:dyDescent="0.25">
      <c r="A8549" s="80">
        <v>1068421</v>
      </c>
      <c r="B8549" s="104" t="s">
        <v>236</v>
      </c>
      <c r="C8549" s="88">
        <v>70298</v>
      </c>
    </row>
    <row r="8550" spans="1:3" x14ac:dyDescent="0.25">
      <c r="A8550" s="80">
        <v>1068422</v>
      </c>
      <c r="B8550" s="104" t="s">
        <v>236</v>
      </c>
      <c r="C8550" s="88">
        <v>70309</v>
      </c>
    </row>
    <row r="8551" spans="1:3" x14ac:dyDescent="0.25">
      <c r="A8551" s="80">
        <v>1068423</v>
      </c>
      <c r="B8551" s="104" t="s">
        <v>236</v>
      </c>
      <c r="C8551" s="88">
        <v>7031</v>
      </c>
    </row>
    <row r="8552" spans="1:3" x14ac:dyDescent="0.25">
      <c r="A8552" s="80">
        <v>1068424</v>
      </c>
      <c r="B8552" s="104" t="s">
        <v>236</v>
      </c>
      <c r="C8552" s="88">
        <v>70316</v>
      </c>
    </row>
    <row r="8553" spans="1:3" x14ac:dyDescent="0.25">
      <c r="A8553" s="80">
        <v>1068425</v>
      </c>
      <c r="B8553" s="104" t="s">
        <v>236</v>
      </c>
      <c r="C8553" s="88">
        <v>70320</v>
      </c>
    </row>
    <row r="8554" spans="1:3" x14ac:dyDescent="0.25">
      <c r="A8554" s="80">
        <v>1068426</v>
      </c>
      <c r="B8554" s="91">
        <v>1033815</v>
      </c>
      <c r="C8554" s="88">
        <v>70328</v>
      </c>
    </row>
    <row r="8555" spans="1:3" x14ac:dyDescent="0.25">
      <c r="A8555" s="80">
        <v>1068427</v>
      </c>
      <c r="B8555" s="104" t="s">
        <v>236</v>
      </c>
      <c r="C8555" s="88">
        <v>7033</v>
      </c>
    </row>
    <row r="8556" spans="1:3" x14ac:dyDescent="0.25">
      <c r="A8556" s="80">
        <v>1068428</v>
      </c>
      <c r="B8556" s="91">
        <v>1033817</v>
      </c>
      <c r="C8556" s="88">
        <v>70342</v>
      </c>
    </row>
    <row r="8557" spans="1:3" x14ac:dyDescent="0.25">
      <c r="A8557" s="80">
        <v>1068429</v>
      </c>
      <c r="B8557" s="91">
        <v>1033818</v>
      </c>
      <c r="C8557" s="88">
        <v>70344</v>
      </c>
    </row>
    <row r="8558" spans="1:3" x14ac:dyDescent="0.25">
      <c r="A8558" s="80">
        <v>1068430</v>
      </c>
      <c r="B8558" s="104" t="s">
        <v>236</v>
      </c>
      <c r="C8558" s="88">
        <v>7036</v>
      </c>
    </row>
    <row r="8559" spans="1:3" x14ac:dyDescent="0.25">
      <c r="A8559" s="80">
        <v>1068431</v>
      </c>
      <c r="B8559" s="104" t="s">
        <v>236</v>
      </c>
      <c r="C8559" s="88">
        <v>70369</v>
      </c>
    </row>
    <row r="8560" spans="1:3" x14ac:dyDescent="0.25">
      <c r="A8560" s="80">
        <v>1068432</v>
      </c>
      <c r="B8560" s="104" t="s">
        <v>236</v>
      </c>
      <c r="C8560" s="88">
        <v>70372</v>
      </c>
    </row>
    <row r="8561" spans="1:3" x14ac:dyDescent="0.25">
      <c r="A8561" s="80">
        <v>1068433</v>
      </c>
      <c r="B8561" s="104" t="s">
        <v>236</v>
      </c>
      <c r="C8561" s="88">
        <v>70379</v>
      </c>
    </row>
    <row r="8562" spans="1:3" x14ac:dyDescent="0.25">
      <c r="A8562" s="80">
        <v>1068434</v>
      </c>
      <c r="B8562" s="104" t="s">
        <v>236</v>
      </c>
      <c r="C8562" s="88">
        <v>7038</v>
      </c>
    </row>
    <row r="8563" spans="1:3" x14ac:dyDescent="0.25">
      <c r="A8563" s="80">
        <v>1068435</v>
      </c>
      <c r="B8563" s="104" t="s">
        <v>236</v>
      </c>
      <c r="C8563" s="88">
        <v>70390</v>
      </c>
    </row>
    <row r="8564" spans="1:3" x14ac:dyDescent="0.25">
      <c r="A8564" s="80">
        <v>1068436</v>
      </c>
      <c r="B8564" s="104" t="s">
        <v>236</v>
      </c>
      <c r="C8564" s="88">
        <v>70397</v>
      </c>
    </row>
    <row r="8565" spans="1:3" x14ac:dyDescent="0.25">
      <c r="A8565" s="80">
        <v>1068437</v>
      </c>
      <c r="B8565" s="104" t="s">
        <v>236</v>
      </c>
      <c r="C8565" s="88">
        <v>70424</v>
      </c>
    </row>
    <row r="8566" spans="1:3" x14ac:dyDescent="0.25">
      <c r="A8566" s="80">
        <v>1068438</v>
      </c>
      <c r="B8566" s="104" t="s">
        <v>236</v>
      </c>
      <c r="C8566" s="88">
        <v>7043</v>
      </c>
    </row>
    <row r="8567" spans="1:3" x14ac:dyDescent="0.25">
      <c r="A8567" s="80">
        <v>1068439</v>
      </c>
      <c r="B8567" s="104" t="s">
        <v>236</v>
      </c>
      <c r="C8567" s="88">
        <v>70435</v>
      </c>
    </row>
    <row r="8568" spans="1:3" x14ac:dyDescent="0.25">
      <c r="A8568" s="80">
        <v>1068440</v>
      </c>
      <c r="B8568" s="104" t="s">
        <v>236</v>
      </c>
      <c r="C8568" s="88">
        <v>70441</v>
      </c>
    </row>
    <row r="8569" spans="1:3" x14ac:dyDescent="0.25">
      <c r="A8569" s="80">
        <v>1068441</v>
      </c>
      <c r="B8569" s="91">
        <v>1033831</v>
      </c>
      <c r="C8569" s="88">
        <v>70442</v>
      </c>
    </row>
    <row r="8570" spans="1:3" x14ac:dyDescent="0.25">
      <c r="A8570" s="80">
        <v>1068442</v>
      </c>
      <c r="B8570" s="104" t="s">
        <v>236</v>
      </c>
      <c r="C8570" s="88">
        <v>70443</v>
      </c>
    </row>
    <row r="8571" spans="1:3" x14ac:dyDescent="0.25">
      <c r="A8571" s="80">
        <v>1068443</v>
      </c>
      <c r="B8571" s="91">
        <v>1033833</v>
      </c>
      <c r="C8571" s="88">
        <v>70446</v>
      </c>
    </row>
    <row r="8572" spans="1:3" x14ac:dyDescent="0.25">
      <c r="A8572" s="80">
        <v>1068444</v>
      </c>
      <c r="B8572" s="91">
        <v>1033834</v>
      </c>
      <c r="C8572" s="88">
        <v>70449</v>
      </c>
    </row>
    <row r="8573" spans="1:3" x14ac:dyDescent="0.25">
      <c r="A8573" s="80">
        <v>1068445</v>
      </c>
      <c r="B8573" s="104" t="s">
        <v>236</v>
      </c>
      <c r="C8573" s="88">
        <v>7045</v>
      </c>
    </row>
    <row r="8574" spans="1:3" x14ac:dyDescent="0.25">
      <c r="A8574" s="80">
        <v>1068446</v>
      </c>
      <c r="B8574" s="104" t="s">
        <v>236</v>
      </c>
      <c r="C8574" s="88">
        <v>70458</v>
      </c>
    </row>
    <row r="8575" spans="1:3" x14ac:dyDescent="0.25">
      <c r="A8575" s="80">
        <v>1068447</v>
      </c>
      <c r="B8575" s="104" t="s">
        <v>236</v>
      </c>
      <c r="C8575" s="88">
        <v>70461</v>
      </c>
    </row>
    <row r="8576" spans="1:3" x14ac:dyDescent="0.25">
      <c r="A8576" s="80">
        <v>1068448</v>
      </c>
      <c r="B8576" s="104" t="s">
        <v>236</v>
      </c>
      <c r="C8576" s="88">
        <v>70465</v>
      </c>
    </row>
    <row r="8577" spans="1:3" x14ac:dyDescent="0.25">
      <c r="A8577" s="80">
        <v>1068449</v>
      </c>
      <c r="B8577" s="104" t="s">
        <v>236</v>
      </c>
      <c r="C8577" s="88">
        <v>7047</v>
      </c>
    </row>
    <row r="8578" spans="1:3" x14ac:dyDescent="0.25">
      <c r="A8578" s="80">
        <v>1068450</v>
      </c>
      <c r="B8578" s="104" t="s">
        <v>236</v>
      </c>
      <c r="C8578" s="88">
        <v>70476</v>
      </c>
    </row>
    <row r="8579" spans="1:3" x14ac:dyDescent="0.25">
      <c r="A8579" s="80">
        <v>1068451</v>
      </c>
      <c r="B8579" s="91">
        <v>1033841</v>
      </c>
      <c r="C8579" s="88">
        <v>7048</v>
      </c>
    </row>
    <row r="8580" spans="1:3" x14ac:dyDescent="0.25">
      <c r="A8580" s="80">
        <v>1068452</v>
      </c>
      <c r="B8580" s="104" t="s">
        <v>236</v>
      </c>
      <c r="C8580" s="88">
        <v>7049</v>
      </c>
    </row>
    <row r="8581" spans="1:3" x14ac:dyDescent="0.25">
      <c r="A8581" s="80">
        <v>1068453</v>
      </c>
      <c r="B8581" s="104" t="s">
        <v>236</v>
      </c>
      <c r="C8581" s="88">
        <v>70490</v>
      </c>
    </row>
    <row r="8582" spans="1:3" x14ac:dyDescent="0.25">
      <c r="A8582" s="80">
        <v>1068454</v>
      </c>
      <c r="B8582" s="104" t="s">
        <v>236</v>
      </c>
      <c r="C8582" s="88">
        <v>7050</v>
      </c>
    </row>
    <row r="8583" spans="1:3" x14ac:dyDescent="0.25">
      <c r="A8583" s="80">
        <v>1068455</v>
      </c>
      <c r="B8583" s="104" t="s">
        <v>236</v>
      </c>
      <c r="C8583" s="88">
        <v>70502</v>
      </c>
    </row>
    <row r="8584" spans="1:3" x14ac:dyDescent="0.25">
      <c r="A8584" s="80">
        <v>1068456</v>
      </c>
      <c r="B8584" s="104" t="s">
        <v>236</v>
      </c>
      <c r="C8584" s="88">
        <v>70511</v>
      </c>
    </row>
    <row r="8585" spans="1:3" x14ac:dyDescent="0.25">
      <c r="A8585" s="80">
        <v>1068457</v>
      </c>
      <c r="B8585" s="104" t="s">
        <v>236</v>
      </c>
      <c r="C8585" s="88">
        <v>70515</v>
      </c>
    </row>
    <row r="8586" spans="1:3" x14ac:dyDescent="0.25">
      <c r="A8586" s="80">
        <v>1068458</v>
      </c>
      <c r="B8586" s="91">
        <v>1033848</v>
      </c>
      <c r="C8586" s="88">
        <v>7052</v>
      </c>
    </row>
    <row r="8587" spans="1:3" x14ac:dyDescent="0.25">
      <c r="A8587" s="80">
        <v>1068459</v>
      </c>
      <c r="B8587" s="104" t="s">
        <v>236</v>
      </c>
      <c r="C8587" s="88">
        <v>70534</v>
      </c>
    </row>
    <row r="8588" spans="1:3" x14ac:dyDescent="0.25">
      <c r="A8588" s="80">
        <v>1068460</v>
      </c>
      <c r="B8588" s="104" t="s">
        <v>236</v>
      </c>
      <c r="C8588" s="88">
        <v>70538</v>
      </c>
    </row>
    <row r="8589" spans="1:3" x14ac:dyDescent="0.25">
      <c r="A8589" s="80">
        <v>1068461</v>
      </c>
      <c r="B8589" s="104" t="s">
        <v>236</v>
      </c>
      <c r="C8589" s="88">
        <v>70541</v>
      </c>
    </row>
    <row r="8590" spans="1:3" x14ac:dyDescent="0.25">
      <c r="A8590" s="80">
        <v>1068462</v>
      </c>
      <c r="B8590" s="104" t="s">
        <v>236</v>
      </c>
      <c r="C8590" s="88">
        <v>70544</v>
      </c>
    </row>
    <row r="8591" spans="1:3" x14ac:dyDescent="0.25">
      <c r="A8591" s="80">
        <v>1068463</v>
      </c>
      <c r="B8591" s="104" t="s">
        <v>236</v>
      </c>
      <c r="C8591" s="88">
        <v>70545</v>
      </c>
    </row>
    <row r="8592" spans="1:3" x14ac:dyDescent="0.25">
      <c r="A8592" s="80">
        <v>1068464</v>
      </c>
      <c r="B8592" s="104" t="s">
        <v>236</v>
      </c>
      <c r="C8592" s="88">
        <v>70548</v>
      </c>
    </row>
    <row r="8593" spans="1:3" x14ac:dyDescent="0.25">
      <c r="A8593" s="80">
        <v>1068465</v>
      </c>
      <c r="B8593" s="91">
        <v>1033855</v>
      </c>
      <c r="C8593" s="88">
        <v>70550</v>
      </c>
    </row>
    <row r="8594" spans="1:3" x14ac:dyDescent="0.25">
      <c r="A8594" s="80">
        <v>1068466</v>
      </c>
      <c r="B8594" s="104" t="s">
        <v>236</v>
      </c>
      <c r="C8594" s="88">
        <v>70568</v>
      </c>
    </row>
    <row r="8595" spans="1:3" x14ac:dyDescent="0.25">
      <c r="A8595" s="80">
        <v>1068467</v>
      </c>
      <c r="B8595" s="104" t="s">
        <v>236</v>
      </c>
      <c r="C8595" s="88">
        <v>70573</v>
      </c>
    </row>
    <row r="8596" spans="1:3" x14ac:dyDescent="0.25">
      <c r="A8596" s="80">
        <v>1068468</v>
      </c>
      <c r="B8596" s="104" t="s">
        <v>236</v>
      </c>
      <c r="C8596" s="88">
        <v>70589</v>
      </c>
    </row>
    <row r="8597" spans="1:3" x14ac:dyDescent="0.25">
      <c r="A8597" s="80">
        <v>1068469</v>
      </c>
      <c r="B8597" s="104" t="s">
        <v>236</v>
      </c>
      <c r="C8597" s="88">
        <v>70595</v>
      </c>
    </row>
    <row r="8598" spans="1:3" x14ac:dyDescent="0.25">
      <c r="A8598" s="80">
        <v>1068470</v>
      </c>
      <c r="B8598" s="104" t="s">
        <v>236</v>
      </c>
      <c r="C8598" s="88">
        <v>70598</v>
      </c>
    </row>
    <row r="8599" spans="1:3" x14ac:dyDescent="0.25">
      <c r="A8599" s="80">
        <v>1068471</v>
      </c>
      <c r="B8599" s="91">
        <v>1033863</v>
      </c>
      <c r="C8599" s="88">
        <v>70601</v>
      </c>
    </row>
    <row r="8600" spans="1:3" x14ac:dyDescent="0.25">
      <c r="A8600" s="80">
        <v>1068472</v>
      </c>
      <c r="B8600" s="104" t="s">
        <v>236</v>
      </c>
      <c r="C8600" s="88">
        <v>70617</v>
      </c>
    </row>
    <row r="8601" spans="1:3" x14ac:dyDescent="0.25">
      <c r="A8601" s="80">
        <v>1068473</v>
      </c>
      <c r="B8601" s="104" t="s">
        <v>236</v>
      </c>
      <c r="C8601" s="88">
        <v>70626</v>
      </c>
    </row>
    <row r="8602" spans="1:3" x14ac:dyDescent="0.25">
      <c r="A8602" s="80">
        <v>1068474</v>
      </c>
      <c r="B8602" s="104" t="s">
        <v>236</v>
      </c>
      <c r="C8602" s="88">
        <v>70628</v>
      </c>
    </row>
    <row r="8603" spans="1:3" x14ac:dyDescent="0.25">
      <c r="A8603" s="80">
        <v>1068475</v>
      </c>
      <c r="B8603" s="91">
        <v>1033867</v>
      </c>
      <c r="C8603" s="88">
        <v>70633</v>
      </c>
    </row>
    <row r="8604" spans="1:3" x14ac:dyDescent="0.25">
      <c r="A8604" s="80">
        <v>1068476</v>
      </c>
      <c r="B8604" s="104" t="s">
        <v>236</v>
      </c>
      <c r="C8604" s="88">
        <v>70635</v>
      </c>
    </row>
    <row r="8605" spans="1:3" x14ac:dyDescent="0.25">
      <c r="A8605" s="80">
        <v>1068477</v>
      </c>
      <c r="B8605" s="104" t="s">
        <v>236</v>
      </c>
      <c r="C8605" s="88">
        <v>70637</v>
      </c>
    </row>
    <row r="8606" spans="1:3" x14ac:dyDescent="0.25">
      <c r="A8606" s="80">
        <v>1068478</v>
      </c>
      <c r="B8606" s="91">
        <v>1033870</v>
      </c>
      <c r="C8606" s="88">
        <v>7064</v>
      </c>
    </row>
    <row r="8607" spans="1:3" x14ac:dyDescent="0.25">
      <c r="A8607" s="80">
        <v>1068479</v>
      </c>
      <c r="B8607" s="91">
        <v>1033871</v>
      </c>
      <c r="C8607" s="88">
        <v>70655</v>
      </c>
    </row>
    <row r="8608" spans="1:3" x14ac:dyDescent="0.25">
      <c r="A8608" s="80">
        <v>1068480</v>
      </c>
      <c r="B8608" s="104" t="s">
        <v>236</v>
      </c>
      <c r="C8608" s="88">
        <v>70674</v>
      </c>
    </row>
    <row r="8609" spans="1:3" x14ac:dyDescent="0.25">
      <c r="A8609" s="80">
        <v>1068481</v>
      </c>
      <c r="B8609" s="104" t="s">
        <v>236</v>
      </c>
      <c r="C8609" s="88">
        <v>70675</v>
      </c>
    </row>
    <row r="8610" spans="1:3" x14ac:dyDescent="0.25">
      <c r="A8610" s="80">
        <v>1068482</v>
      </c>
      <c r="B8610" s="104" t="s">
        <v>236</v>
      </c>
      <c r="C8610" s="88">
        <v>70683</v>
      </c>
    </row>
    <row r="8611" spans="1:3" x14ac:dyDescent="0.25">
      <c r="A8611" s="80">
        <v>1068483</v>
      </c>
      <c r="B8611" s="104" t="s">
        <v>236</v>
      </c>
      <c r="C8611" s="88">
        <v>70686</v>
      </c>
    </row>
    <row r="8612" spans="1:3" x14ac:dyDescent="0.25">
      <c r="A8612" s="80">
        <v>1068484</v>
      </c>
      <c r="B8612" s="104" t="s">
        <v>236</v>
      </c>
      <c r="C8612" s="88">
        <v>7069</v>
      </c>
    </row>
    <row r="8613" spans="1:3" x14ac:dyDescent="0.25">
      <c r="A8613" s="80">
        <v>1068485</v>
      </c>
      <c r="B8613" s="91">
        <v>1033879</v>
      </c>
      <c r="C8613" s="88">
        <v>70706</v>
      </c>
    </row>
    <row r="8614" spans="1:3" x14ac:dyDescent="0.25">
      <c r="A8614" s="80">
        <v>1068486</v>
      </c>
      <c r="B8614" s="91">
        <v>1033881</v>
      </c>
      <c r="C8614" s="88">
        <v>7071</v>
      </c>
    </row>
    <row r="8615" spans="1:3" x14ac:dyDescent="0.25">
      <c r="A8615" s="80">
        <v>1068487</v>
      </c>
      <c r="B8615" s="104" t="s">
        <v>236</v>
      </c>
      <c r="C8615" s="88">
        <v>70710</v>
      </c>
    </row>
    <row r="8616" spans="1:3" x14ac:dyDescent="0.25">
      <c r="A8616" s="80">
        <v>1068488</v>
      </c>
      <c r="B8616" s="104" t="s">
        <v>236</v>
      </c>
      <c r="C8616" s="88">
        <v>70711</v>
      </c>
    </row>
    <row r="8617" spans="1:3" x14ac:dyDescent="0.25">
      <c r="A8617" s="80">
        <v>1068489</v>
      </c>
      <c r="B8617" s="104" t="s">
        <v>236</v>
      </c>
      <c r="C8617" s="88">
        <v>70712</v>
      </c>
    </row>
    <row r="8618" spans="1:3" x14ac:dyDescent="0.25">
      <c r="A8618" s="80">
        <v>1068490</v>
      </c>
      <c r="B8618" s="104" t="s">
        <v>236</v>
      </c>
      <c r="C8618" s="88">
        <v>70713</v>
      </c>
    </row>
    <row r="8619" spans="1:3" x14ac:dyDescent="0.25">
      <c r="A8619" s="80">
        <v>1068491</v>
      </c>
      <c r="B8619" s="104" t="s">
        <v>236</v>
      </c>
      <c r="C8619" s="88">
        <v>70714</v>
      </c>
    </row>
    <row r="8620" spans="1:3" x14ac:dyDescent="0.25">
      <c r="A8620" s="80">
        <v>1068492</v>
      </c>
      <c r="B8620" s="104" t="s">
        <v>236</v>
      </c>
      <c r="C8620" s="88">
        <v>70715</v>
      </c>
    </row>
    <row r="8621" spans="1:3" x14ac:dyDescent="0.25">
      <c r="A8621" s="80">
        <v>1068493</v>
      </c>
      <c r="B8621" s="104" t="s">
        <v>236</v>
      </c>
      <c r="C8621" s="88">
        <v>70731</v>
      </c>
    </row>
    <row r="8622" spans="1:3" x14ac:dyDescent="0.25">
      <c r="A8622" s="80">
        <v>1068494</v>
      </c>
      <c r="B8622" s="104" t="s">
        <v>236</v>
      </c>
      <c r="C8622" s="88">
        <v>70735</v>
      </c>
    </row>
    <row r="8623" spans="1:3" x14ac:dyDescent="0.25">
      <c r="A8623" s="80">
        <v>1068495</v>
      </c>
      <c r="B8623" s="104" t="s">
        <v>236</v>
      </c>
      <c r="C8623" s="88">
        <v>70752</v>
      </c>
    </row>
    <row r="8624" spans="1:3" x14ac:dyDescent="0.25">
      <c r="A8624" s="80">
        <v>1068496</v>
      </c>
      <c r="B8624" s="91">
        <v>1033891</v>
      </c>
      <c r="C8624" s="88">
        <v>70765</v>
      </c>
    </row>
    <row r="8625" spans="1:3" x14ac:dyDescent="0.25">
      <c r="A8625" s="80">
        <v>1068497</v>
      </c>
      <c r="B8625" s="104" t="s">
        <v>236</v>
      </c>
      <c r="C8625" s="88">
        <v>7077</v>
      </c>
    </row>
    <row r="8626" spans="1:3" x14ac:dyDescent="0.25">
      <c r="A8626" s="80">
        <v>1068498</v>
      </c>
      <c r="B8626" s="104" t="s">
        <v>236</v>
      </c>
      <c r="C8626" s="88">
        <v>70774</v>
      </c>
    </row>
    <row r="8627" spans="1:3" x14ac:dyDescent="0.25">
      <c r="A8627" s="80">
        <v>1068499</v>
      </c>
      <c r="B8627" s="104" t="s">
        <v>236</v>
      </c>
      <c r="C8627" s="88">
        <v>70775</v>
      </c>
    </row>
    <row r="8628" spans="1:3" x14ac:dyDescent="0.25">
      <c r="A8628" s="80">
        <v>1068500</v>
      </c>
      <c r="B8628" s="104" t="s">
        <v>236</v>
      </c>
      <c r="C8628" s="88">
        <v>70779</v>
      </c>
    </row>
    <row r="8629" spans="1:3" x14ac:dyDescent="0.25">
      <c r="A8629" s="80">
        <v>1068501</v>
      </c>
      <c r="B8629" s="104" t="s">
        <v>236</v>
      </c>
      <c r="C8629" s="88">
        <v>7078</v>
      </c>
    </row>
    <row r="8630" spans="1:3" x14ac:dyDescent="0.25">
      <c r="A8630" s="80">
        <v>1068502</v>
      </c>
      <c r="B8630" s="104" t="s">
        <v>236</v>
      </c>
      <c r="C8630" s="88">
        <v>70780</v>
      </c>
    </row>
    <row r="8631" spans="1:3" x14ac:dyDescent="0.25">
      <c r="A8631" s="80">
        <v>1068503</v>
      </c>
      <c r="B8631" s="91">
        <v>1033898</v>
      </c>
      <c r="C8631" s="88">
        <v>70784</v>
      </c>
    </row>
    <row r="8632" spans="1:3" x14ac:dyDescent="0.25">
      <c r="A8632" s="80">
        <v>1068504</v>
      </c>
      <c r="B8632" s="104" t="s">
        <v>236</v>
      </c>
      <c r="C8632" s="88">
        <v>70789</v>
      </c>
    </row>
    <row r="8633" spans="1:3" x14ac:dyDescent="0.25">
      <c r="A8633" s="80">
        <v>1068505</v>
      </c>
      <c r="B8633" s="104" t="s">
        <v>236</v>
      </c>
      <c r="C8633" s="88">
        <v>70811</v>
      </c>
    </row>
    <row r="8634" spans="1:3" x14ac:dyDescent="0.25">
      <c r="A8634" s="80">
        <v>1068506</v>
      </c>
      <c r="B8634" s="91">
        <v>1033903</v>
      </c>
      <c r="C8634" s="88">
        <v>7082</v>
      </c>
    </row>
    <row r="8635" spans="1:3" x14ac:dyDescent="0.25">
      <c r="A8635" s="80">
        <v>1068507</v>
      </c>
      <c r="B8635" s="104" t="s">
        <v>236</v>
      </c>
      <c r="C8635" s="88">
        <v>70824</v>
      </c>
    </row>
    <row r="8636" spans="1:3" x14ac:dyDescent="0.25">
      <c r="A8636" s="80">
        <v>1068508</v>
      </c>
      <c r="B8636" s="104" t="s">
        <v>236</v>
      </c>
      <c r="C8636" s="88">
        <v>70832</v>
      </c>
    </row>
    <row r="8637" spans="1:3" x14ac:dyDescent="0.25">
      <c r="A8637" s="80">
        <v>1068509</v>
      </c>
      <c r="B8637" s="104" t="s">
        <v>236</v>
      </c>
      <c r="C8637" s="88">
        <v>70839</v>
      </c>
    </row>
    <row r="8638" spans="1:3" x14ac:dyDescent="0.25">
      <c r="A8638" s="80">
        <v>1068510</v>
      </c>
      <c r="B8638" s="104" t="s">
        <v>236</v>
      </c>
      <c r="C8638" s="88">
        <v>70869</v>
      </c>
    </row>
    <row r="8639" spans="1:3" x14ac:dyDescent="0.25">
      <c r="A8639" s="80">
        <v>1068511</v>
      </c>
      <c r="B8639" s="104" t="s">
        <v>236</v>
      </c>
      <c r="C8639" s="88">
        <v>70878</v>
      </c>
    </row>
    <row r="8640" spans="1:3" x14ac:dyDescent="0.25">
      <c r="A8640" s="80">
        <v>1068512</v>
      </c>
      <c r="B8640" s="104" t="s">
        <v>236</v>
      </c>
      <c r="C8640" s="88">
        <v>70884</v>
      </c>
    </row>
    <row r="8641" spans="1:3" x14ac:dyDescent="0.25">
      <c r="A8641" s="80">
        <v>1068513</v>
      </c>
      <c r="B8641" s="104" t="s">
        <v>236</v>
      </c>
      <c r="C8641" s="88">
        <v>70885</v>
      </c>
    </row>
    <row r="8642" spans="1:3" x14ac:dyDescent="0.25">
      <c r="A8642" s="80">
        <v>1068514</v>
      </c>
      <c r="B8642" s="104" t="s">
        <v>236</v>
      </c>
      <c r="C8642" s="88">
        <v>70886</v>
      </c>
    </row>
    <row r="8643" spans="1:3" x14ac:dyDescent="0.25">
      <c r="A8643" s="80">
        <v>1068515</v>
      </c>
      <c r="B8643" s="104" t="s">
        <v>236</v>
      </c>
      <c r="C8643" s="88">
        <v>7089</v>
      </c>
    </row>
    <row r="8644" spans="1:3" x14ac:dyDescent="0.25">
      <c r="A8644" s="80">
        <v>1068516</v>
      </c>
      <c r="B8644" s="104" t="s">
        <v>236</v>
      </c>
      <c r="C8644" s="88">
        <v>70900</v>
      </c>
    </row>
    <row r="8645" spans="1:3" x14ac:dyDescent="0.25">
      <c r="A8645" s="80">
        <v>1068517</v>
      </c>
      <c r="B8645" s="104" t="s">
        <v>236</v>
      </c>
      <c r="C8645" s="88">
        <v>70902</v>
      </c>
    </row>
    <row r="8646" spans="1:3" x14ac:dyDescent="0.25">
      <c r="A8646" s="80">
        <v>1068518</v>
      </c>
      <c r="B8646" s="104" t="s">
        <v>236</v>
      </c>
      <c r="C8646" s="88">
        <v>70907</v>
      </c>
    </row>
    <row r="8647" spans="1:3" x14ac:dyDescent="0.25">
      <c r="A8647" s="80">
        <v>1068519</v>
      </c>
      <c r="B8647" s="91">
        <v>1033919</v>
      </c>
      <c r="C8647" s="88">
        <v>7092</v>
      </c>
    </row>
    <row r="8648" spans="1:3" x14ac:dyDescent="0.25">
      <c r="A8648" s="80">
        <v>1068520</v>
      </c>
      <c r="B8648" s="104" t="s">
        <v>236</v>
      </c>
      <c r="C8648" s="88">
        <v>70928</v>
      </c>
    </row>
    <row r="8649" spans="1:3" x14ac:dyDescent="0.25">
      <c r="A8649" s="80">
        <v>1068521</v>
      </c>
      <c r="B8649" s="104" t="s">
        <v>236</v>
      </c>
      <c r="C8649" s="88">
        <v>70929</v>
      </c>
    </row>
    <row r="8650" spans="1:3" x14ac:dyDescent="0.25">
      <c r="A8650" s="80">
        <v>1068522</v>
      </c>
      <c r="B8650" s="104" t="s">
        <v>236</v>
      </c>
      <c r="C8650" s="88">
        <v>70937</v>
      </c>
    </row>
    <row r="8651" spans="1:3" x14ac:dyDescent="0.25">
      <c r="A8651" s="80">
        <v>1068523</v>
      </c>
      <c r="B8651" s="104" t="s">
        <v>236</v>
      </c>
      <c r="C8651" s="88">
        <v>70941</v>
      </c>
    </row>
    <row r="8652" spans="1:3" x14ac:dyDescent="0.25">
      <c r="A8652" s="80">
        <v>1068524</v>
      </c>
      <c r="B8652" s="91">
        <v>1033926</v>
      </c>
      <c r="C8652" s="88">
        <v>70942</v>
      </c>
    </row>
    <row r="8653" spans="1:3" x14ac:dyDescent="0.25">
      <c r="A8653" s="80">
        <v>1068525</v>
      </c>
      <c r="B8653" s="104" t="s">
        <v>236</v>
      </c>
      <c r="C8653" s="88">
        <v>70946</v>
      </c>
    </row>
    <row r="8654" spans="1:3" x14ac:dyDescent="0.25">
      <c r="A8654" s="80">
        <v>1068526</v>
      </c>
      <c r="B8654" s="91">
        <v>1033928</v>
      </c>
      <c r="C8654" s="88">
        <v>70954</v>
      </c>
    </row>
    <row r="8655" spans="1:3" x14ac:dyDescent="0.25">
      <c r="A8655" s="80">
        <v>1068527</v>
      </c>
      <c r="B8655" s="104" t="s">
        <v>236</v>
      </c>
      <c r="C8655" s="88">
        <v>7096</v>
      </c>
    </row>
    <row r="8656" spans="1:3" x14ac:dyDescent="0.25">
      <c r="A8656" s="80">
        <v>1068528</v>
      </c>
      <c r="B8656" s="104" t="s">
        <v>236</v>
      </c>
      <c r="C8656" s="88">
        <v>70964</v>
      </c>
    </row>
    <row r="8657" spans="1:3" x14ac:dyDescent="0.25">
      <c r="A8657" s="80">
        <v>1068529</v>
      </c>
      <c r="B8657" s="104" t="s">
        <v>236</v>
      </c>
      <c r="C8657" s="88">
        <v>70977</v>
      </c>
    </row>
    <row r="8658" spans="1:3" x14ac:dyDescent="0.25">
      <c r="A8658" s="80">
        <v>1068530</v>
      </c>
      <c r="B8658" s="91">
        <v>1033933</v>
      </c>
      <c r="C8658" s="88">
        <v>7098</v>
      </c>
    </row>
    <row r="8659" spans="1:3" x14ac:dyDescent="0.25">
      <c r="A8659" s="80">
        <v>1068531</v>
      </c>
      <c r="B8659" s="104" t="s">
        <v>236</v>
      </c>
      <c r="C8659" s="88">
        <v>7099</v>
      </c>
    </row>
    <row r="8660" spans="1:3" x14ac:dyDescent="0.25">
      <c r="A8660" s="80">
        <v>1068532</v>
      </c>
      <c r="B8660" s="104" t="s">
        <v>236</v>
      </c>
      <c r="C8660" s="88">
        <v>70994</v>
      </c>
    </row>
    <row r="8661" spans="1:3" x14ac:dyDescent="0.25">
      <c r="A8661" s="80">
        <v>1068533</v>
      </c>
      <c r="B8661" s="91">
        <v>1033939</v>
      </c>
      <c r="C8661" s="88">
        <v>70998</v>
      </c>
    </row>
    <row r="8662" spans="1:3" x14ac:dyDescent="0.25">
      <c r="A8662" s="80">
        <v>1068534</v>
      </c>
      <c r="B8662" s="104" t="s">
        <v>236</v>
      </c>
      <c r="C8662" s="88">
        <v>7100</v>
      </c>
    </row>
    <row r="8663" spans="1:3" x14ac:dyDescent="0.25">
      <c r="A8663" s="80">
        <v>1068535</v>
      </c>
      <c r="B8663" s="104" t="s">
        <v>236</v>
      </c>
      <c r="C8663" s="88">
        <v>71006</v>
      </c>
    </row>
    <row r="8664" spans="1:3" x14ac:dyDescent="0.25">
      <c r="A8664" s="80">
        <v>1068536</v>
      </c>
      <c r="B8664" s="104" t="s">
        <v>236</v>
      </c>
      <c r="C8664" s="88">
        <v>71010</v>
      </c>
    </row>
    <row r="8665" spans="1:3" x14ac:dyDescent="0.25">
      <c r="A8665" s="80">
        <v>1068537</v>
      </c>
      <c r="B8665" s="104" t="s">
        <v>236</v>
      </c>
      <c r="C8665" s="88">
        <v>71011</v>
      </c>
    </row>
    <row r="8666" spans="1:3" x14ac:dyDescent="0.25">
      <c r="A8666" s="80">
        <v>1068538</v>
      </c>
      <c r="B8666" s="91">
        <v>1033944</v>
      </c>
      <c r="C8666" s="88">
        <v>7102</v>
      </c>
    </row>
    <row r="8667" spans="1:3" x14ac:dyDescent="0.25">
      <c r="A8667" s="80">
        <v>1068539</v>
      </c>
      <c r="B8667" s="104" t="s">
        <v>236</v>
      </c>
      <c r="C8667" s="88">
        <v>71022</v>
      </c>
    </row>
    <row r="8668" spans="1:3" x14ac:dyDescent="0.25">
      <c r="A8668" s="80">
        <v>1068540</v>
      </c>
      <c r="B8668" s="104" t="s">
        <v>236</v>
      </c>
      <c r="C8668" s="81" t="s">
        <v>236</v>
      </c>
    </row>
    <row r="8669" spans="1:3" x14ac:dyDescent="0.25">
      <c r="A8669" s="80">
        <v>1068541</v>
      </c>
      <c r="B8669" s="104" t="s">
        <v>236</v>
      </c>
      <c r="C8669" s="88">
        <v>71045</v>
      </c>
    </row>
    <row r="8670" spans="1:3" x14ac:dyDescent="0.25">
      <c r="A8670" s="80">
        <v>1068542</v>
      </c>
      <c r="B8670" s="104" t="s">
        <v>236</v>
      </c>
      <c r="C8670" s="88">
        <v>7105</v>
      </c>
    </row>
    <row r="8671" spans="1:3" x14ac:dyDescent="0.25">
      <c r="A8671" s="80">
        <v>1068543</v>
      </c>
      <c r="B8671" s="104" t="s">
        <v>236</v>
      </c>
      <c r="C8671" s="88">
        <v>71050</v>
      </c>
    </row>
    <row r="8672" spans="1:3" x14ac:dyDescent="0.25">
      <c r="A8672" s="80">
        <v>1068544</v>
      </c>
      <c r="B8672" s="91">
        <v>1033950</v>
      </c>
      <c r="C8672" s="88">
        <v>7106</v>
      </c>
    </row>
    <row r="8673" spans="1:3" x14ac:dyDescent="0.25">
      <c r="A8673" s="80">
        <v>1068545</v>
      </c>
      <c r="B8673" s="104" t="s">
        <v>236</v>
      </c>
      <c r="C8673" s="88">
        <v>7107</v>
      </c>
    </row>
    <row r="8674" spans="1:3" x14ac:dyDescent="0.25">
      <c r="A8674" s="80">
        <v>1068546</v>
      </c>
      <c r="B8674" s="104" t="s">
        <v>236</v>
      </c>
      <c r="C8674" s="88">
        <v>71070</v>
      </c>
    </row>
    <row r="8675" spans="1:3" x14ac:dyDescent="0.25">
      <c r="A8675" s="80">
        <v>1068547</v>
      </c>
      <c r="B8675" s="104" t="s">
        <v>236</v>
      </c>
      <c r="C8675" s="88">
        <v>71072</v>
      </c>
    </row>
    <row r="8676" spans="1:3" x14ac:dyDescent="0.25">
      <c r="A8676" s="80">
        <v>1068548</v>
      </c>
      <c r="B8676" s="104" t="s">
        <v>236</v>
      </c>
      <c r="C8676" s="88">
        <v>71083</v>
      </c>
    </row>
    <row r="8677" spans="1:3" x14ac:dyDescent="0.25">
      <c r="A8677" s="80">
        <v>1068549</v>
      </c>
      <c r="B8677" s="91">
        <v>1033956</v>
      </c>
      <c r="C8677" s="88">
        <v>71084</v>
      </c>
    </row>
    <row r="8678" spans="1:3" x14ac:dyDescent="0.25">
      <c r="A8678" s="80">
        <v>1068550</v>
      </c>
      <c r="B8678" s="104" t="s">
        <v>236</v>
      </c>
      <c r="C8678" s="88">
        <v>71087</v>
      </c>
    </row>
    <row r="8679" spans="1:3" x14ac:dyDescent="0.25">
      <c r="A8679" s="80">
        <v>1068551</v>
      </c>
      <c r="B8679" s="104" t="s">
        <v>236</v>
      </c>
      <c r="C8679" s="88">
        <v>7109</v>
      </c>
    </row>
    <row r="8680" spans="1:3" x14ac:dyDescent="0.25">
      <c r="A8680" s="80">
        <v>1068552</v>
      </c>
      <c r="B8680" s="104" t="s">
        <v>236</v>
      </c>
      <c r="C8680" s="88">
        <v>71090</v>
      </c>
    </row>
    <row r="8681" spans="1:3" x14ac:dyDescent="0.25">
      <c r="A8681" s="80">
        <v>1068553</v>
      </c>
      <c r="B8681" s="104" t="s">
        <v>236</v>
      </c>
      <c r="C8681" s="88">
        <v>71091</v>
      </c>
    </row>
    <row r="8682" spans="1:3" x14ac:dyDescent="0.25">
      <c r="A8682" s="80">
        <v>1068554</v>
      </c>
      <c r="B8682" s="91">
        <v>1033962</v>
      </c>
      <c r="C8682" s="88">
        <v>71103</v>
      </c>
    </row>
    <row r="8683" spans="1:3" x14ac:dyDescent="0.25">
      <c r="A8683" s="80">
        <v>1068555</v>
      </c>
      <c r="B8683" s="91">
        <v>1033963</v>
      </c>
      <c r="C8683" s="88">
        <v>7111</v>
      </c>
    </row>
    <row r="8684" spans="1:3" x14ac:dyDescent="0.25">
      <c r="A8684" s="80">
        <v>1068556</v>
      </c>
      <c r="B8684" s="91">
        <v>1033964</v>
      </c>
      <c r="C8684" s="88">
        <v>71111</v>
      </c>
    </row>
    <row r="8685" spans="1:3" x14ac:dyDescent="0.25">
      <c r="A8685" s="80">
        <v>1068557</v>
      </c>
      <c r="B8685" s="91">
        <v>1033965</v>
      </c>
      <c r="C8685" s="88">
        <v>71114</v>
      </c>
    </row>
    <row r="8686" spans="1:3" x14ac:dyDescent="0.25">
      <c r="A8686" s="80">
        <v>1068558</v>
      </c>
      <c r="B8686" s="91">
        <v>1033966</v>
      </c>
      <c r="C8686" s="88">
        <v>71120</v>
      </c>
    </row>
    <row r="8687" spans="1:3" x14ac:dyDescent="0.25">
      <c r="A8687" s="80">
        <v>1068559</v>
      </c>
      <c r="B8687" s="104" t="s">
        <v>236</v>
      </c>
      <c r="C8687" s="88">
        <v>71125</v>
      </c>
    </row>
    <row r="8688" spans="1:3" x14ac:dyDescent="0.25">
      <c r="A8688" s="80">
        <v>1068560</v>
      </c>
      <c r="B8688" s="104" t="s">
        <v>236</v>
      </c>
      <c r="C8688" s="88">
        <v>71126</v>
      </c>
    </row>
    <row r="8689" spans="1:3" x14ac:dyDescent="0.25">
      <c r="A8689" s="80">
        <v>1068561</v>
      </c>
      <c r="B8689" s="104" t="s">
        <v>236</v>
      </c>
      <c r="C8689" s="88">
        <v>71127</v>
      </c>
    </row>
    <row r="8690" spans="1:3" x14ac:dyDescent="0.25">
      <c r="A8690" s="80">
        <v>1068562</v>
      </c>
      <c r="B8690" s="104" t="s">
        <v>236</v>
      </c>
      <c r="C8690" s="88">
        <v>7113</v>
      </c>
    </row>
    <row r="8691" spans="1:3" x14ac:dyDescent="0.25">
      <c r="A8691" s="80">
        <v>1068563</v>
      </c>
      <c r="B8691" s="104" t="s">
        <v>236</v>
      </c>
      <c r="C8691" s="88">
        <v>71136</v>
      </c>
    </row>
    <row r="8692" spans="1:3" x14ac:dyDescent="0.25">
      <c r="A8692" s="80">
        <v>1068564</v>
      </c>
      <c r="B8692" s="91">
        <v>1033972</v>
      </c>
      <c r="C8692" s="88">
        <v>7114</v>
      </c>
    </row>
    <row r="8693" spans="1:3" x14ac:dyDescent="0.25">
      <c r="A8693" s="80">
        <v>1068565</v>
      </c>
      <c r="B8693" s="104" t="s">
        <v>236</v>
      </c>
      <c r="C8693" s="88">
        <v>71143</v>
      </c>
    </row>
    <row r="8694" spans="1:3" x14ac:dyDescent="0.25">
      <c r="A8694" s="80">
        <v>1068566</v>
      </c>
      <c r="B8694" s="104" t="s">
        <v>236</v>
      </c>
      <c r="C8694" s="88">
        <v>71146</v>
      </c>
    </row>
    <row r="8695" spans="1:3" x14ac:dyDescent="0.25">
      <c r="A8695" s="80">
        <v>1068567</v>
      </c>
      <c r="B8695" s="91">
        <v>1033975</v>
      </c>
      <c r="C8695" s="88">
        <v>71147</v>
      </c>
    </row>
    <row r="8696" spans="1:3" x14ac:dyDescent="0.25">
      <c r="A8696" s="80">
        <v>1068568</v>
      </c>
      <c r="B8696" s="104" t="s">
        <v>236</v>
      </c>
      <c r="C8696" s="88">
        <v>71175</v>
      </c>
    </row>
    <row r="8697" spans="1:3" x14ac:dyDescent="0.25">
      <c r="A8697" s="80">
        <v>1068569</v>
      </c>
      <c r="B8697" s="91">
        <v>1033977</v>
      </c>
      <c r="C8697" s="88">
        <v>71179</v>
      </c>
    </row>
    <row r="8698" spans="1:3" x14ac:dyDescent="0.25">
      <c r="A8698" s="80">
        <v>1068570</v>
      </c>
      <c r="B8698" s="104" t="s">
        <v>236</v>
      </c>
      <c r="C8698" s="88">
        <v>71183</v>
      </c>
    </row>
    <row r="8699" spans="1:3" x14ac:dyDescent="0.25">
      <c r="A8699" s="80">
        <v>1068571</v>
      </c>
      <c r="B8699" s="104" t="s">
        <v>236</v>
      </c>
      <c r="C8699" s="88">
        <v>71184</v>
      </c>
    </row>
    <row r="8700" spans="1:3" x14ac:dyDescent="0.25">
      <c r="A8700" s="80">
        <v>1068572</v>
      </c>
      <c r="B8700" s="104" t="s">
        <v>236</v>
      </c>
      <c r="C8700" s="81" t="s">
        <v>236</v>
      </c>
    </row>
    <row r="8701" spans="1:3" x14ac:dyDescent="0.25">
      <c r="A8701" s="80">
        <v>1068573</v>
      </c>
      <c r="B8701" s="104" t="s">
        <v>236</v>
      </c>
      <c r="C8701" s="88">
        <v>71202</v>
      </c>
    </row>
    <row r="8702" spans="1:3" x14ac:dyDescent="0.25">
      <c r="A8702" s="80">
        <v>1068574</v>
      </c>
      <c r="B8702" s="104" t="s">
        <v>236</v>
      </c>
      <c r="C8702" s="88">
        <v>71205</v>
      </c>
    </row>
    <row r="8703" spans="1:3" x14ac:dyDescent="0.25">
      <c r="A8703" s="80">
        <v>1068575</v>
      </c>
      <c r="B8703" s="104" t="s">
        <v>236</v>
      </c>
      <c r="C8703" s="88">
        <v>7121</v>
      </c>
    </row>
    <row r="8704" spans="1:3" x14ac:dyDescent="0.25">
      <c r="A8704" s="80">
        <v>1068576</v>
      </c>
      <c r="B8704" s="104" t="s">
        <v>236</v>
      </c>
      <c r="C8704" s="88">
        <v>71215</v>
      </c>
    </row>
    <row r="8705" spans="1:3" x14ac:dyDescent="0.25">
      <c r="A8705" s="80">
        <v>1068577</v>
      </c>
      <c r="B8705" s="104" t="s">
        <v>236</v>
      </c>
      <c r="C8705" s="88">
        <v>7122</v>
      </c>
    </row>
    <row r="8706" spans="1:3" x14ac:dyDescent="0.25">
      <c r="A8706" s="80">
        <v>1068578</v>
      </c>
      <c r="B8706" s="91">
        <v>1033987</v>
      </c>
      <c r="C8706" s="88">
        <v>71226</v>
      </c>
    </row>
    <row r="8707" spans="1:3" x14ac:dyDescent="0.25">
      <c r="A8707" s="80">
        <v>1068579</v>
      </c>
      <c r="B8707" s="104" t="s">
        <v>236</v>
      </c>
      <c r="C8707" s="88">
        <v>71232</v>
      </c>
    </row>
    <row r="8708" spans="1:3" x14ac:dyDescent="0.25">
      <c r="A8708" s="80">
        <v>1068580</v>
      </c>
      <c r="B8708" s="104" t="s">
        <v>236</v>
      </c>
      <c r="C8708" s="88">
        <v>71244</v>
      </c>
    </row>
    <row r="8709" spans="1:3" x14ac:dyDescent="0.25">
      <c r="A8709" s="80">
        <v>1068581</v>
      </c>
      <c r="B8709" s="104" t="s">
        <v>236</v>
      </c>
      <c r="C8709" s="88">
        <v>7125</v>
      </c>
    </row>
    <row r="8710" spans="1:3" x14ac:dyDescent="0.25">
      <c r="A8710" s="80">
        <v>1068582</v>
      </c>
      <c r="B8710" s="104" t="s">
        <v>236</v>
      </c>
      <c r="C8710" s="88">
        <v>71254</v>
      </c>
    </row>
    <row r="8711" spans="1:3" x14ac:dyDescent="0.25">
      <c r="A8711" s="80">
        <v>1068583</v>
      </c>
      <c r="B8711" s="91">
        <v>1033992</v>
      </c>
      <c r="C8711" s="88">
        <v>7126</v>
      </c>
    </row>
    <row r="8712" spans="1:3" x14ac:dyDescent="0.25">
      <c r="A8712" s="80">
        <v>1068584</v>
      </c>
      <c r="B8712" s="104" t="s">
        <v>236</v>
      </c>
      <c r="C8712" s="88">
        <v>71262</v>
      </c>
    </row>
    <row r="8713" spans="1:3" x14ac:dyDescent="0.25">
      <c r="A8713" s="80">
        <v>1068585</v>
      </c>
      <c r="B8713" s="104" t="s">
        <v>236</v>
      </c>
      <c r="C8713" s="88">
        <v>71282</v>
      </c>
    </row>
    <row r="8714" spans="1:3" x14ac:dyDescent="0.25">
      <c r="A8714" s="80">
        <v>1068586</v>
      </c>
      <c r="B8714" s="104" t="s">
        <v>236</v>
      </c>
      <c r="C8714" s="88">
        <v>71286</v>
      </c>
    </row>
    <row r="8715" spans="1:3" x14ac:dyDescent="0.25">
      <c r="A8715" s="80">
        <v>1068587</v>
      </c>
      <c r="B8715" s="91">
        <v>1033998</v>
      </c>
      <c r="C8715" s="88">
        <v>7129</v>
      </c>
    </row>
    <row r="8716" spans="1:3" x14ac:dyDescent="0.25">
      <c r="A8716" s="80">
        <v>1068588</v>
      </c>
      <c r="B8716" s="104" t="s">
        <v>236</v>
      </c>
      <c r="C8716" s="88">
        <v>71296</v>
      </c>
    </row>
    <row r="8717" spans="1:3" x14ac:dyDescent="0.25">
      <c r="A8717" s="80">
        <v>1068589</v>
      </c>
      <c r="B8717" s="104" t="s">
        <v>236</v>
      </c>
      <c r="C8717" s="88">
        <v>71300</v>
      </c>
    </row>
    <row r="8718" spans="1:3" x14ac:dyDescent="0.25">
      <c r="A8718" s="80">
        <v>1068590</v>
      </c>
      <c r="B8718" s="104" t="s">
        <v>236</v>
      </c>
      <c r="C8718" s="88">
        <v>71325</v>
      </c>
    </row>
    <row r="8719" spans="1:3" x14ac:dyDescent="0.25">
      <c r="A8719" s="80">
        <v>1068591</v>
      </c>
      <c r="B8719" s="104" t="s">
        <v>236</v>
      </c>
      <c r="C8719" s="88">
        <v>7133</v>
      </c>
    </row>
    <row r="8720" spans="1:3" x14ac:dyDescent="0.25">
      <c r="A8720" s="80">
        <v>1068592</v>
      </c>
      <c r="B8720" s="104" t="s">
        <v>236</v>
      </c>
      <c r="C8720" s="88">
        <v>71331</v>
      </c>
    </row>
    <row r="8721" spans="1:3" x14ac:dyDescent="0.25">
      <c r="A8721" s="80">
        <v>1068593</v>
      </c>
      <c r="B8721" s="104" t="s">
        <v>236</v>
      </c>
      <c r="C8721" s="88">
        <v>71333</v>
      </c>
    </row>
    <row r="8722" spans="1:3" x14ac:dyDescent="0.25">
      <c r="A8722" s="80">
        <v>1068594</v>
      </c>
      <c r="B8722" s="104" t="s">
        <v>236</v>
      </c>
      <c r="C8722" s="88">
        <v>71340</v>
      </c>
    </row>
    <row r="8723" spans="1:3" x14ac:dyDescent="0.25">
      <c r="A8723" s="80">
        <v>1068595</v>
      </c>
      <c r="B8723" s="91">
        <v>1034007</v>
      </c>
      <c r="C8723" s="88">
        <v>71341</v>
      </c>
    </row>
    <row r="8724" spans="1:3" x14ac:dyDescent="0.25">
      <c r="A8724" s="80">
        <v>1068596</v>
      </c>
      <c r="B8724" s="104" t="s">
        <v>236</v>
      </c>
      <c r="C8724" s="88">
        <v>7137</v>
      </c>
    </row>
    <row r="8725" spans="1:3" x14ac:dyDescent="0.25">
      <c r="A8725" s="80">
        <v>1068597</v>
      </c>
      <c r="B8725" s="104" t="s">
        <v>236</v>
      </c>
      <c r="C8725" s="88">
        <v>7139</v>
      </c>
    </row>
    <row r="8726" spans="1:3" x14ac:dyDescent="0.25">
      <c r="A8726" s="80">
        <v>1068598</v>
      </c>
      <c r="B8726" s="91">
        <v>1034010</v>
      </c>
      <c r="C8726" s="88">
        <v>71419</v>
      </c>
    </row>
    <row r="8727" spans="1:3" x14ac:dyDescent="0.25">
      <c r="A8727" s="80">
        <v>1068599</v>
      </c>
      <c r="B8727" s="91">
        <v>1034011</v>
      </c>
      <c r="C8727" s="88">
        <v>7142</v>
      </c>
    </row>
    <row r="8728" spans="1:3" x14ac:dyDescent="0.25">
      <c r="A8728" s="80">
        <v>1068600</v>
      </c>
      <c r="B8728" s="104" t="s">
        <v>236</v>
      </c>
      <c r="C8728" s="88">
        <v>71422</v>
      </c>
    </row>
    <row r="8729" spans="1:3" x14ac:dyDescent="0.25">
      <c r="A8729" s="80">
        <v>1068601</v>
      </c>
      <c r="B8729" s="104" t="s">
        <v>236</v>
      </c>
      <c r="C8729" s="88">
        <v>71426</v>
      </c>
    </row>
    <row r="8730" spans="1:3" x14ac:dyDescent="0.25">
      <c r="A8730" s="80">
        <v>1068602</v>
      </c>
      <c r="B8730" s="91">
        <v>1034014</v>
      </c>
      <c r="C8730" s="88">
        <v>7143</v>
      </c>
    </row>
    <row r="8731" spans="1:3" x14ac:dyDescent="0.25">
      <c r="A8731" s="80">
        <v>1068603</v>
      </c>
      <c r="B8731" s="104" t="s">
        <v>236</v>
      </c>
      <c r="C8731" s="88">
        <v>71430</v>
      </c>
    </row>
    <row r="8732" spans="1:3" x14ac:dyDescent="0.25">
      <c r="A8732" s="80">
        <v>1068604</v>
      </c>
      <c r="B8732" s="104" t="s">
        <v>236</v>
      </c>
      <c r="C8732" s="88">
        <v>71438</v>
      </c>
    </row>
    <row r="8733" spans="1:3" x14ac:dyDescent="0.25">
      <c r="A8733" s="80">
        <v>1068605</v>
      </c>
      <c r="B8733" s="91">
        <v>1034017</v>
      </c>
      <c r="C8733" s="88">
        <v>7144</v>
      </c>
    </row>
    <row r="8734" spans="1:3" x14ac:dyDescent="0.25">
      <c r="A8734" s="80">
        <v>1068606</v>
      </c>
      <c r="B8734" s="104" t="s">
        <v>236</v>
      </c>
      <c r="C8734" s="88">
        <v>71443</v>
      </c>
    </row>
    <row r="8735" spans="1:3" x14ac:dyDescent="0.25">
      <c r="A8735" s="80">
        <v>1068607</v>
      </c>
      <c r="B8735" s="104" t="s">
        <v>236</v>
      </c>
      <c r="C8735" s="88">
        <v>71451</v>
      </c>
    </row>
    <row r="8736" spans="1:3" x14ac:dyDescent="0.25">
      <c r="A8736" s="80">
        <v>1068608</v>
      </c>
      <c r="B8736" s="104" t="s">
        <v>236</v>
      </c>
      <c r="C8736" s="88">
        <v>71453</v>
      </c>
    </row>
    <row r="8737" spans="1:3" x14ac:dyDescent="0.25">
      <c r="A8737" s="80">
        <v>1068609</v>
      </c>
      <c r="B8737" s="104" t="s">
        <v>236</v>
      </c>
      <c r="C8737" s="88">
        <v>71454</v>
      </c>
    </row>
    <row r="8738" spans="1:3" x14ac:dyDescent="0.25">
      <c r="A8738" s="80">
        <v>1068610</v>
      </c>
      <c r="B8738" s="91">
        <v>1034022</v>
      </c>
      <c r="C8738" s="88">
        <v>71456</v>
      </c>
    </row>
    <row r="8739" spans="1:3" x14ac:dyDescent="0.25">
      <c r="A8739" s="80">
        <v>1068611</v>
      </c>
      <c r="B8739" s="104" t="s">
        <v>236</v>
      </c>
      <c r="C8739" s="88">
        <v>71458</v>
      </c>
    </row>
    <row r="8740" spans="1:3" x14ac:dyDescent="0.25">
      <c r="A8740" s="80">
        <v>1068612</v>
      </c>
      <c r="B8740" s="104" t="s">
        <v>236</v>
      </c>
      <c r="C8740" s="88">
        <v>71461</v>
      </c>
    </row>
    <row r="8741" spans="1:3" x14ac:dyDescent="0.25">
      <c r="A8741" s="80">
        <v>1068613</v>
      </c>
      <c r="B8741" s="104" t="s">
        <v>236</v>
      </c>
      <c r="C8741" s="88">
        <v>71467</v>
      </c>
    </row>
    <row r="8742" spans="1:3" x14ac:dyDescent="0.25">
      <c r="A8742" s="80">
        <v>1068614</v>
      </c>
      <c r="B8742" s="104" t="s">
        <v>236</v>
      </c>
      <c r="C8742" s="88">
        <v>7147</v>
      </c>
    </row>
    <row r="8743" spans="1:3" x14ac:dyDescent="0.25">
      <c r="A8743" s="80">
        <v>1068615</v>
      </c>
      <c r="B8743" s="91">
        <v>1034027</v>
      </c>
      <c r="C8743" s="88">
        <v>71472</v>
      </c>
    </row>
    <row r="8744" spans="1:3" x14ac:dyDescent="0.25">
      <c r="A8744" s="80">
        <v>1068616</v>
      </c>
      <c r="B8744" s="104" t="s">
        <v>236</v>
      </c>
      <c r="C8744" s="88">
        <v>71475</v>
      </c>
    </row>
    <row r="8745" spans="1:3" x14ac:dyDescent="0.25">
      <c r="A8745" s="80">
        <v>1068617</v>
      </c>
      <c r="B8745" s="104" t="s">
        <v>236</v>
      </c>
      <c r="C8745" s="88">
        <v>7148</v>
      </c>
    </row>
    <row r="8746" spans="1:3" x14ac:dyDescent="0.25">
      <c r="A8746" s="80">
        <v>1068618</v>
      </c>
      <c r="B8746" s="104" t="s">
        <v>236</v>
      </c>
      <c r="C8746" s="88">
        <v>71481</v>
      </c>
    </row>
    <row r="8747" spans="1:3" x14ac:dyDescent="0.25">
      <c r="A8747" s="80">
        <v>1068619</v>
      </c>
      <c r="B8747" s="91">
        <v>1034032</v>
      </c>
      <c r="C8747" s="88">
        <v>71483</v>
      </c>
    </row>
    <row r="8748" spans="1:3" x14ac:dyDescent="0.25">
      <c r="A8748" s="80">
        <v>1068620</v>
      </c>
      <c r="B8748" s="104" t="s">
        <v>236</v>
      </c>
      <c r="C8748" s="88">
        <v>7149</v>
      </c>
    </row>
    <row r="8749" spans="1:3" x14ac:dyDescent="0.25">
      <c r="A8749" s="80">
        <v>1068621</v>
      </c>
      <c r="B8749" s="104" t="s">
        <v>236</v>
      </c>
      <c r="C8749" s="88">
        <v>7150</v>
      </c>
    </row>
    <row r="8750" spans="1:3" x14ac:dyDescent="0.25">
      <c r="A8750" s="80">
        <v>1068622</v>
      </c>
      <c r="B8750" s="104" t="s">
        <v>236</v>
      </c>
      <c r="C8750" s="88">
        <v>71500</v>
      </c>
    </row>
    <row r="8751" spans="1:3" x14ac:dyDescent="0.25">
      <c r="A8751" s="80">
        <v>1068623</v>
      </c>
      <c r="B8751" s="104" t="s">
        <v>236</v>
      </c>
      <c r="C8751" s="88">
        <v>71503</v>
      </c>
    </row>
    <row r="8752" spans="1:3" x14ac:dyDescent="0.25">
      <c r="A8752" s="80">
        <v>1068624</v>
      </c>
      <c r="B8752" s="104" t="s">
        <v>236</v>
      </c>
      <c r="C8752" s="88">
        <v>7151</v>
      </c>
    </row>
    <row r="8753" spans="1:3" x14ac:dyDescent="0.25">
      <c r="A8753" s="80">
        <v>1068625</v>
      </c>
      <c r="B8753" s="91">
        <v>1034040</v>
      </c>
      <c r="C8753" s="88">
        <v>7153</v>
      </c>
    </row>
    <row r="8754" spans="1:3" x14ac:dyDescent="0.25">
      <c r="A8754" s="80">
        <v>1068626</v>
      </c>
      <c r="B8754" s="104" t="s">
        <v>236</v>
      </c>
      <c r="C8754" s="88">
        <v>71533</v>
      </c>
    </row>
    <row r="8755" spans="1:3" x14ac:dyDescent="0.25">
      <c r="A8755" s="80">
        <v>1068627</v>
      </c>
      <c r="B8755" s="104" t="s">
        <v>236</v>
      </c>
      <c r="C8755" s="88">
        <v>71535</v>
      </c>
    </row>
    <row r="8756" spans="1:3" x14ac:dyDescent="0.25">
      <c r="A8756" s="80">
        <v>1068628</v>
      </c>
      <c r="B8756" s="104" t="s">
        <v>236</v>
      </c>
      <c r="C8756" s="88">
        <v>71536</v>
      </c>
    </row>
    <row r="8757" spans="1:3" x14ac:dyDescent="0.25">
      <c r="A8757" s="80">
        <v>1068629</v>
      </c>
      <c r="B8757" s="104" t="s">
        <v>236</v>
      </c>
      <c r="C8757" s="88">
        <v>71541</v>
      </c>
    </row>
    <row r="8758" spans="1:3" x14ac:dyDescent="0.25">
      <c r="A8758" s="80">
        <v>1068630</v>
      </c>
      <c r="B8758" s="104" t="s">
        <v>236</v>
      </c>
      <c r="C8758" s="88">
        <v>71542</v>
      </c>
    </row>
    <row r="8759" spans="1:3" x14ac:dyDescent="0.25">
      <c r="A8759" s="80">
        <v>1068631</v>
      </c>
      <c r="B8759" s="104" t="s">
        <v>236</v>
      </c>
      <c r="C8759" s="88">
        <v>71543</v>
      </c>
    </row>
    <row r="8760" spans="1:3" x14ac:dyDescent="0.25">
      <c r="A8760" s="80">
        <v>1068632</v>
      </c>
      <c r="B8760" s="91">
        <v>1034047</v>
      </c>
      <c r="C8760" s="88">
        <v>71549</v>
      </c>
    </row>
    <row r="8761" spans="1:3" x14ac:dyDescent="0.25">
      <c r="A8761" s="80">
        <v>1068633</v>
      </c>
      <c r="B8761" s="104" t="s">
        <v>236</v>
      </c>
      <c r="C8761" s="88">
        <v>71555</v>
      </c>
    </row>
    <row r="8762" spans="1:3" x14ac:dyDescent="0.25">
      <c r="A8762" s="80">
        <v>1068634</v>
      </c>
      <c r="B8762" s="91">
        <v>1034049</v>
      </c>
      <c r="C8762" s="88">
        <v>7156</v>
      </c>
    </row>
    <row r="8763" spans="1:3" x14ac:dyDescent="0.25">
      <c r="A8763" s="80">
        <v>1068635</v>
      </c>
      <c r="B8763" s="91">
        <v>1034050</v>
      </c>
      <c r="C8763" s="88">
        <v>71569</v>
      </c>
    </row>
    <row r="8764" spans="1:3" x14ac:dyDescent="0.25">
      <c r="A8764" s="80">
        <v>1068636</v>
      </c>
      <c r="B8764" s="104" t="s">
        <v>236</v>
      </c>
      <c r="C8764" s="88">
        <v>7157</v>
      </c>
    </row>
    <row r="8765" spans="1:3" x14ac:dyDescent="0.25">
      <c r="A8765" s="80">
        <v>1068637</v>
      </c>
      <c r="B8765" s="104" t="s">
        <v>236</v>
      </c>
      <c r="C8765" s="88">
        <v>71572</v>
      </c>
    </row>
    <row r="8766" spans="1:3" x14ac:dyDescent="0.25">
      <c r="A8766" s="80">
        <v>1068638</v>
      </c>
      <c r="B8766" s="104" t="s">
        <v>236</v>
      </c>
      <c r="C8766" s="88">
        <v>71579</v>
      </c>
    </row>
    <row r="8767" spans="1:3" x14ac:dyDescent="0.25">
      <c r="A8767" s="80">
        <v>1068639</v>
      </c>
      <c r="B8767" s="104" t="s">
        <v>236</v>
      </c>
      <c r="C8767" s="88">
        <v>71582</v>
      </c>
    </row>
    <row r="8768" spans="1:3" x14ac:dyDescent="0.25">
      <c r="A8768" s="80">
        <v>1068640</v>
      </c>
      <c r="B8768" s="104" t="s">
        <v>236</v>
      </c>
      <c r="C8768" s="88">
        <v>71586</v>
      </c>
    </row>
    <row r="8769" spans="1:3" x14ac:dyDescent="0.25">
      <c r="A8769" s="80">
        <v>1068641</v>
      </c>
      <c r="B8769" s="91">
        <v>1034056</v>
      </c>
      <c r="C8769" s="88">
        <v>71587</v>
      </c>
    </row>
    <row r="8770" spans="1:3" x14ac:dyDescent="0.25">
      <c r="A8770" s="80">
        <v>1068642</v>
      </c>
      <c r="B8770" s="91">
        <v>1034057</v>
      </c>
      <c r="C8770" s="88">
        <v>7161</v>
      </c>
    </row>
    <row r="8771" spans="1:3" x14ac:dyDescent="0.25">
      <c r="A8771" s="80">
        <v>1068643</v>
      </c>
      <c r="B8771" s="104" t="s">
        <v>236</v>
      </c>
      <c r="C8771" s="88">
        <v>71616</v>
      </c>
    </row>
    <row r="8772" spans="1:3" x14ac:dyDescent="0.25">
      <c r="A8772" s="80">
        <v>1068644</v>
      </c>
      <c r="B8772" s="91">
        <v>1034059</v>
      </c>
      <c r="C8772" s="88">
        <v>71618</v>
      </c>
    </row>
    <row r="8773" spans="1:3" x14ac:dyDescent="0.25">
      <c r="A8773" s="80">
        <v>1068645</v>
      </c>
      <c r="B8773" s="104" t="s">
        <v>236</v>
      </c>
      <c r="C8773" s="88">
        <v>71619</v>
      </c>
    </row>
    <row r="8774" spans="1:3" x14ac:dyDescent="0.25">
      <c r="A8774" s="80">
        <v>1068646</v>
      </c>
      <c r="B8774" s="104" t="s">
        <v>236</v>
      </c>
      <c r="C8774" s="88">
        <v>7162</v>
      </c>
    </row>
    <row r="8775" spans="1:3" x14ac:dyDescent="0.25">
      <c r="A8775" s="80">
        <v>1068647</v>
      </c>
      <c r="B8775" s="104" t="s">
        <v>236</v>
      </c>
      <c r="C8775" s="88">
        <v>71633</v>
      </c>
    </row>
    <row r="8776" spans="1:3" x14ac:dyDescent="0.25">
      <c r="A8776" s="80">
        <v>1068648</v>
      </c>
      <c r="B8776" s="104" t="s">
        <v>236</v>
      </c>
      <c r="C8776" s="88">
        <v>71635</v>
      </c>
    </row>
    <row r="8777" spans="1:3" x14ac:dyDescent="0.25">
      <c r="A8777" s="80">
        <v>1068649</v>
      </c>
      <c r="B8777" s="91">
        <v>1034064</v>
      </c>
      <c r="C8777" s="88">
        <v>71636</v>
      </c>
    </row>
    <row r="8778" spans="1:3" x14ac:dyDescent="0.25">
      <c r="A8778" s="80">
        <v>1068650</v>
      </c>
      <c r="B8778" s="91">
        <v>1034065</v>
      </c>
      <c r="C8778" s="88">
        <v>71665</v>
      </c>
    </row>
    <row r="8779" spans="1:3" x14ac:dyDescent="0.25">
      <c r="A8779" s="80">
        <v>1068651</v>
      </c>
      <c r="B8779" s="104" t="s">
        <v>236</v>
      </c>
      <c r="C8779" s="88">
        <v>71673</v>
      </c>
    </row>
    <row r="8780" spans="1:3" x14ac:dyDescent="0.25">
      <c r="A8780" s="80">
        <v>1068652</v>
      </c>
      <c r="B8780" s="104" t="s">
        <v>236</v>
      </c>
      <c r="C8780" s="88">
        <v>71675</v>
      </c>
    </row>
    <row r="8781" spans="1:3" x14ac:dyDescent="0.25">
      <c r="A8781" s="80">
        <v>1068653</v>
      </c>
      <c r="B8781" s="104" t="s">
        <v>236</v>
      </c>
      <c r="C8781" s="88">
        <v>71683</v>
      </c>
    </row>
    <row r="8782" spans="1:3" x14ac:dyDescent="0.25">
      <c r="A8782" s="80">
        <v>1068654</v>
      </c>
      <c r="B8782" s="91">
        <v>1034070</v>
      </c>
      <c r="C8782" s="88">
        <v>71686</v>
      </c>
    </row>
    <row r="8783" spans="1:3" x14ac:dyDescent="0.25">
      <c r="A8783" s="80">
        <v>1068655</v>
      </c>
      <c r="B8783" s="104" t="s">
        <v>236</v>
      </c>
      <c r="C8783" s="88">
        <v>71687</v>
      </c>
    </row>
    <row r="8784" spans="1:3" x14ac:dyDescent="0.25">
      <c r="A8784" s="80">
        <v>1068656</v>
      </c>
      <c r="B8784" s="91">
        <v>1034072</v>
      </c>
      <c r="C8784" s="88">
        <v>71689</v>
      </c>
    </row>
    <row r="8785" spans="1:3" x14ac:dyDescent="0.25">
      <c r="A8785" s="80">
        <v>1068657</v>
      </c>
      <c r="B8785" s="104" t="s">
        <v>236</v>
      </c>
      <c r="C8785" s="88">
        <v>71697</v>
      </c>
    </row>
    <row r="8786" spans="1:3" x14ac:dyDescent="0.25">
      <c r="A8786" s="80">
        <v>1068658</v>
      </c>
      <c r="B8786" s="104" t="s">
        <v>236</v>
      </c>
      <c r="C8786" s="88">
        <v>71709</v>
      </c>
    </row>
    <row r="8787" spans="1:3" x14ac:dyDescent="0.25">
      <c r="A8787" s="80">
        <v>1068659</v>
      </c>
      <c r="B8787" s="104" t="s">
        <v>236</v>
      </c>
      <c r="C8787" s="88">
        <v>7172</v>
      </c>
    </row>
    <row r="8788" spans="1:3" x14ac:dyDescent="0.25">
      <c r="A8788" s="80">
        <v>1068660</v>
      </c>
      <c r="B8788" s="104" t="s">
        <v>236</v>
      </c>
      <c r="C8788" s="88">
        <v>71726</v>
      </c>
    </row>
    <row r="8789" spans="1:3" x14ac:dyDescent="0.25">
      <c r="A8789" s="80">
        <v>1068661</v>
      </c>
      <c r="B8789" s="104" t="s">
        <v>236</v>
      </c>
      <c r="C8789" s="88">
        <v>7174</v>
      </c>
    </row>
    <row r="8790" spans="1:3" x14ac:dyDescent="0.25">
      <c r="A8790" s="80">
        <v>1068662</v>
      </c>
      <c r="B8790" s="91">
        <v>1034079</v>
      </c>
      <c r="C8790" s="88">
        <v>71743</v>
      </c>
    </row>
    <row r="8791" spans="1:3" x14ac:dyDescent="0.25">
      <c r="A8791" s="80">
        <v>1068663</v>
      </c>
      <c r="B8791" s="104" t="s">
        <v>236</v>
      </c>
      <c r="C8791" s="88">
        <v>71746</v>
      </c>
    </row>
    <row r="8792" spans="1:3" x14ac:dyDescent="0.25">
      <c r="A8792" s="80">
        <v>1068664</v>
      </c>
      <c r="B8792" s="91">
        <v>1034082</v>
      </c>
      <c r="C8792" s="88">
        <v>71757</v>
      </c>
    </row>
    <row r="8793" spans="1:3" x14ac:dyDescent="0.25">
      <c r="A8793" s="80">
        <v>1068665</v>
      </c>
      <c r="B8793" s="104" t="s">
        <v>236</v>
      </c>
      <c r="C8793" s="88">
        <v>71759</v>
      </c>
    </row>
    <row r="8794" spans="1:3" x14ac:dyDescent="0.25">
      <c r="A8794" s="80">
        <v>1068666</v>
      </c>
      <c r="B8794" s="91">
        <v>1034085</v>
      </c>
      <c r="C8794" s="88">
        <v>71779</v>
      </c>
    </row>
    <row r="8795" spans="1:3" x14ac:dyDescent="0.25">
      <c r="A8795" s="80">
        <v>1068667</v>
      </c>
      <c r="B8795" s="104" t="s">
        <v>236</v>
      </c>
      <c r="C8795" s="88">
        <v>71783</v>
      </c>
    </row>
    <row r="8796" spans="1:3" x14ac:dyDescent="0.25">
      <c r="A8796" s="80">
        <v>1068668</v>
      </c>
      <c r="B8796" s="104" t="s">
        <v>236</v>
      </c>
      <c r="C8796" s="88">
        <v>7179</v>
      </c>
    </row>
    <row r="8797" spans="1:3" x14ac:dyDescent="0.25">
      <c r="A8797" s="80">
        <v>1068669</v>
      </c>
      <c r="B8797" s="104" t="s">
        <v>236</v>
      </c>
      <c r="C8797" s="88">
        <v>7180</v>
      </c>
    </row>
    <row r="8798" spans="1:3" x14ac:dyDescent="0.25">
      <c r="A8798" s="80">
        <v>1068670</v>
      </c>
      <c r="B8798" s="91">
        <v>1034089</v>
      </c>
      <c r="C8798" s="88">
        <v>71807</v>
      </c>
    </row>
    <row r="8799" spans="1:3" x14ac:dyDescent="0.25">
      <c r="A8799" s="80">
        <v>1068671</v>
      </c>
      <c r="B8799" s="91">
        <v>1034090</v>
      </c>
      <c r="C8799" s="88">
        <v>71811</v>
      </c>
    </row>
    <row r="8800" spans="1:3" x14ac:dyDescent="0.25">
      <c r="A8800" s="80">
        <v>1068672</v>
      </c>
      <c r="B8800" s="91">
        <v>1034091</v>
      </c>
      <c r="C8800" s="88">
        <v>71813</v>
      </c>
    </row>
    <row r="8801" spans="1:3" x14ac:dyDescent="0.25">
      <c r="A8801" s="80">
        <v>1068673</v>
      </c>
      <c r="B8801" s="104" t="s">
        <v>236</v>
      </c>
      <c r="C8801" s="88">
        <v>71819</v>
      </c>
    </row>
    <row r="8802" spans="1:3" x14ac:dyDescent="0.25">
      <c r="A8802" s="80">
        <v>1068674</v>
      </c>
      <c r="B8802" s="104" t="s">
        <v>236</v>
      </c>
      <c r="C8802" s="88">
        <v>71821</v>
      </c>
    </row>
    <row r="8803" spans="1:3" x14ac:dyDescent="0.25">
      <c r="A8803" s="80">
        <v>1068675</v>
      </c>
      <c r="B8803" s="104" t="s">
        <v>236</v>
      </c>
      <c r="C8803" s="88">
        <v>71829</v>
      </c>
    </row>
    <row r="8804" spans="1:3" x14ac:dyDescent="0.25">
      <c r="A8804" s="80">
        <v>1068676</v>
      </c>
      <c r="B8804" s="104" t="s">
        <v>236</v>
      </c>
      <c r="C8804" s="88">
        <v>71839</v>
      </c>
    </row>
    <row r="8805" spans="1:3" x14ac:dyDescent="0.25">
      <c r="A8805" s="80">
        <v>1068677</v>
      </c>
      <c r="B8805" s="104" t="s">
        <v>236</v>
      </c>
      <c r="C8805" s="88">
        <v>71840</v>
      </c>
    </row>
    <row r="8806" spans="1:3" x14ac:dyDescent="0.25">
      <c r="A8806" s="80">
        <v>1068678</v>
      </c>
      <c r="B8806" s="104" t="s">
        <v>236</v>
      </c>
      <c r="C8806" s="81" t="s">
        <v>236</v>
      </c>
    </row>
    <row r="8807" spans="1:3" x14ac:dyDescent="0.25">
      <c r="A8807" s="80">
        <v>1068679</v>
      </c>
      <c r="B8807" s="104" t="s">
        <v>236</v>
      </c>
      <c r="C8807" s="90">
        <v>71855</v>
      </c>
    </row>
    <row r="8808" spans="1:3" x14ac:dyDescent="0.25">
      <c r="A8808" s="80">
        <v>1068680</v>
      </c>
      <c r="B8808" s="104" t="s">
        <v>236</v>
      </c>
      <c r="C8808" s="88">
        <v>71859</v>
      </c>
    </row>
    <row r="8809" spans="1:3" x14ac:dyDescent="0.25">
      <c r="A8809" s="80">
        <v>1068681</v>
      </c>
      <c r="B8809" s="104" t="s">
        <v>236</v>
      </c>
      <c r="C8809" s="88">
        <v>71863</v>
      </c>
    </row>
    <row r="8810" spans="1:3" x14ac:dyDescent="0.25">
      <c r="A8810" s="80">
        <v>1068682</v>
      </c>
      <c r="B8810" s="104" t="s">
        <v>236</v>
      </c>
      <c r="C8810" s="88">
        <v>71864</v>
      </c>
    </row>
    <row r="8811" spans="1:3" x14ac:dyDescent="0.25">
      <c r="A8811" s="80">
        <v>1068683</v>
      </c>
      <c r="B8811" s="91">
        <v>1034104</v>
      </c>
      <c r="C8811" s="88">
        <v>7188</v>
      </c>
    </row>
    <row r="8812" spans="1:3" x14ac:dyDescent="0.25">
      <c r="A8812" s="80">
        <v>1068684</v>
      </c>
      <c r="B8812" s="104" t="s">
        <v>236</v>
      </c>
      <c r="C8812" s="88">
        <v>71883</v>
      </c>
    </row>
    <row r="8813" spans="1:3" x14ac:dyDescent="0.25">
      <c r="A8813" s="80">
        <v>1068685</v>
      </c>
      <c r="B8813" s="104" t="s">
        <v>236</v>
      </c>
      <c r="C8813" s="88">
        <v>71888</v>
      </c>
    </row>
    <row r="8814" spans="1:3" x14ac:dyDescent="0.25">
      <c r="A8814" s="80">
        <v>1068686</v>
      </c>
      <c r="B8814" s="104" t="s">
        <v>236</v>
      </c>
      <c r="C8814" s="88">
        <v>7189</v>
      </c>
    </row>
    <row r="8815" spans="1:3" x14ac:dyDescent="0.25">
      <c r="A8815" s="80">
        <v>1068687</v>
      </c>
      <c r="B8815" s="104" t="s">
        <v>236</v>
      </c>
      <c r="C8815" s="88">
        <v>71913</v>
      </c>
    </row>
    <row r="8816" spans="1:3" x14ac:dyDescent="0.25">
      <c r="A8816" s="80">
        <v>1068688</v>
      </c>
      <c r="B8816" s="104" t="s">
        <v>236</v>
      </c>
      <c r="C8816" s="88">
        <v>71928</v>
      </c>
    </row>
    <row r="8817" spans="1:3" x14ac:dyDescent="0.25">
      <c r="A8817" s="80">
        <v>1068689</v>
      </c>
      <c r="B8817" s="104" t="s">
        <v>236</v>
      </c>
      <c r="C8817" s="88">
        <v>71929</v>
      </c>
    </row>
    <row r="8818" spans="1:3" x14ac:dyDescent="0.25">
      <c r="A8818" s="80">
        <v>1068690</v>
      </c>
      <c r="B8818" s="104" t="s">
        <v>236</v>
      </c>
      <c r="C8818" s="88">
        <v>7193</v>
      </c>
    </row>
    <row r="8819" spans="1:3" x14ac:dyDescent="0.25">
      <c r="A8819" s="80">
        <v>1068691</v>
      </c>
      <c r="B8819" s="104" t="s">
        <v>236</v>
      </c>
      <c r="C8819" s="88">
        <v>71934</v>
      </c>
    </row>
    <row r="8820" spans="1:3" x14ac:dyDescent="0.25">
      <c r="A8820" s="80">
        <v>1068692</v>
      </c>
      <c r="B8820" s="91">
        <v>1034113</v>
      </c>
      <c r="C8820" s="88">
        <v>71936</v>
      </c>
    </row>
    <row r="8821" spans="1:3" x14ac:dyDescent="0.25">
      <c r="A8821" s="80">
        <v>1068693</v>
      </c>
      <c r="B8821" s="104" t="s">
        <v>236</v>
      </c>
      <c r="C8821" s="88">
        <v>71937</v>
      </c>
    </row>
    <row r="8822" spans="1:3" x14ac:dyDescent="0.25">
      <c r="A8822" s="80">
        <v>1068694</v>
      </c>
      <c r="B8822" s="104" t="s">
        <v>236</v>
      </c>
      <c r="C8822" s="88">
        <v>7194</v>
      </c>
    </row>
    <row r="8823" spans="1:3" x14ac:dyDescent="0.25">
      <c r="A8823" s="80">
        <v>1068695</v>
      </c>
      <c r="B8823" s="104" t="s">
        <v>236</v>
      </c>
      <c r="C8823" s="88">
        <v>71941</v>
      </c>
    </row>
    <row r="8824" spans="1:3" x14ac:dyDescent="0.25">
      <c r="A8824" s="80">
        <v>1068696</v>
      </c>
      <c r="B8824" s="91">
        <v>1034117</v>
      </c>
      <c r="C8824" s="88">
        <v>71942</v>
      </c>
    </row>
    <row r="8825" spans="1:3" x14ac:dyDescent="0.25">
      <c r="A8825" s="80">
        <v>1068697</v>
      </c>
      <c r="B8825" s="91">
        <v>1034118</v>
      </c>
      <c r="C8825" s="88">
        <v>71945</v>
      </c>
    </row>
    <row r="8826" spans="1:3" x14ac:dyDescent="0.25">
      <c r="A8826" s="80">
        <v>1068698</v>
      </c>
      <c r="B8826" s="104" t="s">
        <v>236</v>
      </c>
      <c r="C8826" s="88">
        <v>71948</v>
      </c>
    </row>
    <row r="8827" spans="1:3" x14ac:dyDescent="0.25">
      <c r="A8827" s="80">
        <v>1068699</v>
      </c>
      <c r="B8827" s="104" t="s">
        <v>236</v>
      </c>
      <c r="C8827" s="88">
        <v>71959</v>
      </c>
    </row>
    <row r="8828" spans="1:3" x14ac:dyDescent="0.25">
      <c r="A8828" s="80">
        <v>1068700</v>
      </c>
      <c r="B8828" s="91">
        <v>1034122</v>
      </c>
      <c r="C8828" s="88">
        <v>7196</v>
      </c>
    </row>
    <row r="8829" spans="1:3" x14ac:dyDescent="0.25">
      <c r="A8829" s="80">
        <v>1068701</v>
      </c>
      <c r="B8829" s="104" t="s">
        <v>236</v>
      </c>
      <c r="C8829" s="88">
        <v>71964</v>
      </c>
    </row>
    <row r="8830" spans="1:3" x14ac:dyDescent="0.25">
      <c r="A8830" s="80">
        <v>1068702</v>
      </c>
      <c r="B8830" s="104" t="s">
        <v>236</v>
      </c>
      <c r="C8830" s="88">
        <v>71965</v>
      </c>
    </row>
    <row r="8831" spans="1:3" x14ac:dyDescent="0.25">
      <c r="A8831" s="80">
        <v>1068703</v>
      </c>
      <c r="B8831" s="91">
        <v>1034125</v>
      </c>
      <c r="C8831" s="88">
        <v>71967</v>
      </c>
    </row>
    <row r="8832" spans="1:3" x14ac:dyDescent="0.25">
      <c r="A8832" s="80">
        <v>1068704</v>
      </c>
      <c r="B8832" s="91">
        <v>1034126</v>
      </c>
      <c r="C8832" s="88">
        <v>7197</v>
      </c>
    </row>
    <row r="8833" spans="1:3" x14ac:dyDescent="0.25">
      <c r="A8833" s="80">
        <v>1068705</v>
      </c>
      <c r="B8833" s="104" t="s">
        <v>236</v>
      </c>
      <c r="C8833" s="88">
        <v>71974</v>
      </c>
    </row>
    <row r="8834" spans="1:3" x14ac:dyDescent="0.25">
      <c r="A8834" s="80">
        <v>1068706</v>
      </c>
      <c r="B8834" s="104" t="s">
        <v>236</v>
      </c>
      <c r="C8834" s="88">
        <v>71978</v>
      </c>
    </row>
    <row r="8835" spans="1:3" x14ac:dyDescent="0.25">
      <c r="A8835" s="80">
        <v>1068707</v>
      </c>
      <c r="B8835" s="91">
        <v>1034129</v>
      </c>
      <c r="C8835" s="88">
        <v>71983</v>
      </c>
    </row>
    <row r="8836" spans="1:3" x14ac:dyDescent="0.25">
      <c r="A8836" s="80">
        <v>1068708</v>
      </c>
      <c r="B8836" s="104" t="s">
        <v>236</v>
      </c>
      <c r="C8836" s="88">
        <v>71995</v>
      </c>
    </row>
    <row r="8837" spans="1:3" x14ac:dyDescent="0.25">
      <c r="A8837" s="80">
        <v>1068709</v>
      </c>
      <c r="B8837" s="104" t="s">
        <v>236</v>
      </c>
      <c r="C8837" s="88">
        <v>7200</v>
      </c>
    </row>
    <row r="8838" spans="1:3" x14ac:dyDescent="0.25">
      <c r="A8838" s="80">
        <v>1068710</v>
      </c>
      <c r="B8838" s="91">
        <v>1034132</v>
      </c>
      <c r="C8838" s="88">
        <v>72007</v>
      </c>
    </row>
    <row r="8839" spans="1:3" x14ac:dyDescent="0.25">
      <c r="A8839" s="80">
        <v>1068711</v>
      </c>
      <c r="B8839" s="91">
        <v>1034133</v>
      </c>
      <c r="C8839" s="88">
        <v>72009</v>
      </c>
    </row>
    <row r="8840" spans="1:3" x14ac:dyDescent="0.25">
      <c r="A8840" s="80">
        <v>1068712</v>
      </c>
      <c r="B8840" s="104" t="s">
        <v>236</v>
      </c>
      <c r="C8840" s="88">
        <v>72020</v>
      </c>
    </row>
    <row r="8841" spans="1:3" x14ac:dyDescent="0.25">
      <c r="A8841" s="80">
        <v>1068713</v>
      </c>
      <c r="B8841" s="104" t="s">
        <v>236</v>
      </c>
      <c r="C8841" s="88">
        <v>72021</v>
      </c>
    </row>
    <row r="8842" spans="1:3" x14ac:dyDescent="0.25">
      <c r="A8842" s="80">
        <v>1068714</v>
      </c>
      <c r="B8842" s="104" t="s">
        <v>236</v>
      </c>
      <c r="C8842" s="88">
        <v>72036</v>
      </c>
    </row>
    <row r="8843" spans="1:3" x14ac:dyDescent="0.25">
      <c r="A8843" s="80">
        <v>1068715</v>
      </c>
      <c r="B8843" s="91">
        <v>1034138</v>
      </c>
      <c r="C8843" s="88">
        <v>72037</v>
      </c>
    </row>
    <row r="8844" spans="1:3" x14ac:dyDescent="0.25">
      <c r="A8844" s="80">
        <v>1068716</v>
      </c>
      <c r="B8844" s="104" t="s">
        <v>236</v>
      </c>
      <c r="C8844" s="88">
        <v>7204</v>
      </c>
    </row>
    <row r="8845" spans="1:3" x14ac:dyDescent="0.25">
      <c r="A8845" s="80">
        <v>1068717</v>
      </c>
      <c r="B8845" s="104" t="s">
        <v>236</v>
      </c>
      <c r="C8845" s="88">
        <v>72054</v>
      </c>
    </row>
    <row r="8846" spans="1:3" x14ac:dyDescent="0.25">
      <c r="A8846" s="80">
        <v>1068718</v>
      </c>
      <c r="B8846" s="104" t="s">
        <v>236</v>
      </c>
      <c r="C8846" s="88">
        <v>72058</v>
      </c>
    </row>
    <row r="8847" spans="1:3" x14ac:dyDescent="0.25">
      <c r="A8847" s="80">
        <v>1068719</v>
      </c>
      <c r="B8847" s="104" t="s">
        <v>236</v>
      </c>
      <c r="C8847" s="88">
        <v>72067</v>
      </c>
    </row>
    <row r="8848" spans="1:3" x14ac:dyDescent="0.25">
      <c r="A8848" s="80">
        <v>1068720</v>
      </c>
      <c r="B8848" s="104" t="s">
        <v>236</v>
      </c>
      <c r="C8848" s="88">
        <v>72070</v>
      </c>
    </row>
    <row r="8849" spans="1:3" x14ac:dyDescent="0.25">
      <c r="A8849" s="80">
        <v>1068721</v>
      </c>
      <c r="B8849" s="104" t="s">
        <v>236</v>
      </c>
      <c r="C8849" s="88">
        <v>72080</v>
      </c>
    </row>
    <row r="8850" spans="1:3" x14ac:dyDescent="0.25">
      <c r="A8850" s="80">
        <v>1068722</v>
      </c>
      <c r="B8850" s="104" t="s">
        <v>236</v>
      </c>
      <c r="C8850" s="88">
        <v>72084</v>
      </c>
    </row>
    <row r="8851" spans="1:3" x14ac:dyDescent="0.25">
      <c r="A8851" s="80">
        <v>1068723</v>
      </c>
      <c r="B8851" s="104" t="s">
        <v>236</v>
      </c>
      <c r="C8851" s="88">
        <v>72085</v>
      </c>
    </row>
    <row r="8852" spans="1:3" x14ac:dyDescent="0.25">
      <c r="A8852" s="80">
        <v>1068724</v>
      </c>
      <c r="B8852" s="104" t="s">
        <v>236</v>
      </c>
      <c r="C8852" s="88">
        <v>72086</v>
      </c>
    </row>
    <row r="8853" spans="1:3" x14ac:dyDescent="0.25">
      <c r="A8853" s="80">
        <v>1068725</v>
      </c>
      <c r="B8853" s="104" t="s">
        <v>236</v>
      </c>
      <c r="C8853" s="88">
        <v>72089</v>
      </c>
    </row>
    <row r="8854" spans="1:3" x14ac:dyDescent="0.25">
      <c r="A8854" s="80">
        <v>1068726</v>
      </c>
      <c r="B8854" s="104" t="s">
        <v>236</v>
      </c>
      <c r="C8854" s="88">
        <v>72101</v>
      </c>
    </row>
    <row r="8855" spans="1:3" x14ac:dyDescent="0.25">
      <c r="A8855" s="80">
        <v>1068727</v>
      </c>
      <c r="B8855" s="104" t="s">
        <v>236</v>
      </c>
      <c r="C8855" s="88">
        <v>72102</v>
      </c>
    </row>
    <row r="8856" spans="1:3" x14ac:dyDescent="0.25">
      <c r="A8856" s="80">
        <v>1068728</v>
      </c>
      <c r="B8856" s="104" t="s">
        <v>236</v>
      </c>
      <c r="C8856" s="88">
        <v>72104</v>
      </c>
    </row>
    <row r="8857" spans="1:3" x14ac:dyDescent="0.25">
      <c r="A8857" s="80">
        <v>1068729</v>
      </c>
      <c r="B8857" s="104" t="s">
        <v>236</v>
      </c>
      <c r="C8857" s="88">
        <v>72110</v>
      </c>
    </row>
    <row r="8858" spans="1:3" x14ac:dyDescent="0.25">
      <c r="A8858" s="80">
        <v>1068730</v>
      </c>
      <c r="B8858" s="104" t="s">
        <v>236</v>
      </c>
      <c r="C8858" s="88">
        <v>72113</v>
      </c>
    </row>
    <row r="8859" spans="1:3" x14ac:dyDescent="0.25">
      <c r="A8859" s="80">
        <v>1068731</v>
      </c>
      <c r="B8859" s="91">
        <v>1034154</v>
      </c>
      <c r="C8859" s="88">
        <v>72116</v>
      </c>
    </row>
    <row r="8860" spans="1:3" x14ac:dyDescent="0.25">
      <c r="A8860" s="80">
        <v>1068732</v>
      </c>
      <c r="B8860" s="91">
        <v>1034155</v>
      </c>
      <c r="C8860" s="88">
        <v>7212</v>
      </c>
    </row>
    <row r="8861" spans="1:3" x14ac:dyDescent="0.25">
      <c r="A8861" s="80">
        <v>1068733</v>
      </c>
      <c r="B8861" s="104" t="s">
        <v>236</v>
      </c>
      <c r="C8861" s="88">
        <v>72124</v>
      </c>
    </row>
    <row r="8862" spans="1:3" x14ac:dyDescent="0.25">
      <c r="A8862" s="80">
        <v>1068734</v>
      </c>
      <c r="B8862" s="104" t="s">
        <v>236</v>
      </c>
      <c r="C8862" s="88">
        <v>72138</v>
      </c>
    </row>
    <row r="8863" spans="1:3" x14ac:dyDescent="0.25">
      <c r="A8863" s="80">
        <v>1068735</v>
      </c>
      <c r="B8863" s="104" t="s">
        <v>236</v>
      </c>
      <c r="C8863" s="88">
        <v>7214</v>
      </c>
    </row>
    <row r="8864" spans="1:3" x14ac:dyDescent="0.25">
      <c r="A8864" s="80">
        <v>1068736</v>
      </c>
      <c r="B8864" s="91">
        <v>1034159</v>
      </c>
      <c r="C8864" s="88">
        <v>72153</v>
      </c>
    </row>
    <row r="8865" spans="1:3" x14ac:dyDescent="0.25">
      <c r="A8865" s="80">
        <v>1068737</v>
      </c>
      <c r="B8865" s="104" t="s">
        <v>236</v>
      </c>
      <c r="C8865" s="88">
        <v>72154</v>
      </c>
    </row>
    <row r="8866" spans="1:3" x14ac:dyDescent="0.25">
      <c r="A8866" s="80">
        <v>1068738</v>
      </c>
      <c r="B8866" s="91">
        <v>1034161</v>
      </c>
      <c r="C8866" s="88">
        <v>72156</v>
      </c>
    </row>
    <row r="8867" spans="1:3" x14ac:dyDescent="0.25">
      <c r="A8867" s="80">
        <v>1068739</v>
      </c>
      <c r="B8867" s="104" t="s">
        <v>236</v>
      </c>
      <c r="C8867" s="88">
        <v>72159</v>
      </c>
    </row>
    <row r="8868" spans="1:3" x14ac:dyDescent="0.25">
      <c r="A8868" s="80">
        <v>1068740</v>
      </c>
      <c r="B8868" s="104" t="s">
        <v>236</v>
      </c>
      <c r="C8868" s="88">
        <v>72161</v>
      </c>
    </row>
    <row r="8869" spans="1:3" x14ac:dyDescent="0.25">
      <c r="A8869" s="80">
        <v>1068741</v>
      </c>
      <c r="B8869" s="104" t="s">
        <v>236</v>
      </c>
      <c r="C8869" s="88">
        <v>72167</v>
      </c>
    </row>
    <row r="8870" spans="1:3" x14ac:dyDescent="0.25">
      <c r="A8870" s="80">
        <v>1068742</v>
      </c>
      <c r="B8870" s="104" t="s">
        <v>236</v>
      </c>
      <c r="C8870" s="88">
        <v>72172</v>
      </c>
    </row>
    <row r="8871" spans="1:3" x14ac:dyDescent="0.25">
      <c r="A8871" s="80">
        <v>1068743</v>
      </c>
      <c r="B8871" s="104" t="s">
        <v>236</v>
      </c>
      <c r="C8871" s="88">
        <v>72177</v>
      </c>
    </row>
    <row r="8872" spans="1:3" x14ac:dyDescent="0.25">
      <c r="A8872" s="80">
        <v>1068744</v>
      </c>
      <c r="B8872" s="104" t="s">
        <v>236</v>
      </c>
      <c r="C8872" s="88">
        <v>72178</v>
      </c>
    </row>
    <row r="8873" spans="1:3" x14ac:dyDescent="0.25">
      <c r="A8873" s="80">
        <v>1068745</v>
      </c>
      <c r="B8873" s="104" t="s">
        <v>236</v>
      </c>
      <c r="C8873" s="88">
        <v>72195</v>
      </c>
    </row>
    <row r="8874" spans="1:3" x14ac:dyDescent="0.25">
      <c r="A8874" s="80">
        <v>1068746</v>
      </c>
      <c r="B8874" s="104" t="s">
        <v>236</v>
      </c>
      <c r="C8874" s="88">
        <v>72196</v>
      </c>
    </row>
    <row r="8875" spans="1:3" x14ac:dyDescent="0.25">
      <c r="A8875" s="80">
        <v>1068747</v>
      </c>
      <c r="B8875" s="104" t="s">
        <v>236</v>
      </c>
      <c r="C8875" s="88">
        <v>72200</v>
      </c>
    </row>
    <row r="8876" spans="1:3" x14ac:dyDescent="0.25">
      <c r="A8876" s="80">
        <v>1068748</v>
      </c>
      <c r="B8876" s="104" t="s">
        <v>236</v>
      </c>
      <c r="C8876" s="88">
        <v>72206</v>
      </c>
    </row>
    <row r="8877" spans="1:3" x14ac:dyDescent="0.25">
      <c r="A8877" s="80">
        <v>1068749</v>
      </c>
      <c r="B8877" s="104" t="s">
        <v>236</v>
      </c>
      <c r="C8877" s="88">
        <v>7221</v>
      </c>
    </row>
    <row r="8878" spans="1:3" x14ac:dyDescent="0.25">
      <c r="A8878" s="80">
        <v>1068750</v>
      </c>
      <c r="B8878" s="104" t="s">
        <v>236</v>
      </c>
      <c r="C8878" s="88">
        <v>72218</v>
      </c>
    </row>
    <row r="8879" spans="1:3" x14ac:dyDescent="0.25">
      <c r="A8879" s="80">
        <v>1068751</v>
      </c>
      <c r="B8879" s="104" t="s">
        <v>236</v>
      </c>
      <c r="C8879" s="88">
        <v>72221</v>
      </c>
    </row>
    <row r="8880" spans="1:3" x14ac:dyDescent="0.25">
      <c r="A8880" s="80">
        <v>1068752</v>
      </c>
      <c r="B8880" s="104" t="s">
        <v>236</v>
      </c>
      <c r="C8880" s="88">
        <v>72222</v>
      </c>
    </row>
    <row r="8881" spans="1:3" x14ac:dyDescent="0.25">
      <c r="A8881" s="80">
        <v>1068753</v>
      </c>
      <c r="B8881" s="104" t="s">
        <v>236</v>
      </c>
      <c r="C8881" s="88">
        <v>72223</v>
      </c>
    </row>
    <row r="8882" spans="1:3" x14ac:dyDescent="0.25">
      <c r="A8882" s="80">
        <v>1068754</v>
      </c>
      <c r="B8882" s="104" t="s">
        <v>236</v>
      </c>
      <c r="C8882" s="88">
        <v>72224</v>
      </c>
    </row>
    <row r="8883" spans="1:3" x14ac:dyDescent="0.25">
      <c r="A8883" s="80">
        <v>1068755</v>
      </c>
      <c r="B8883" s="104" t="s">
        <v>236</v>
      </c>
      <c r="C8883" s="88">
        <v>72226</v>
      </c>
    </row>
    <row r="8884" spans="1:3" x14ac:dyDescent="0.25">
      <c r="A8884" s="80">
        <v>1068756</v>
      </c>
      <c r="B8884" s="91">
        <v>1034180</v>
      </c>
      <c r="C8884" s="88">
        <v>72231</v>
      </c>
    </row>
    <row r="8885" spans="1:3" x14ac:dyDescent="0.25">
      <c r="A8885" s="80">
        <v>1068757</v>
      </c>
      <c r="B8885" s="104" t="s">
        <v>236</v>
      </c>
      <c r="C8885" s="88">
        <v>72234</v>
      </c>
    </row>
    <row r="8886" spans="1:3" x14ac:dyDescent="0.25">
      <c r="A8886" s="80">
        <v>1068758</v>
      </c>
      <c r="B8886" s="91">
        <v>1034182</v>
      </c>
      <c r="C8886" s="88">
        <v>72242</v>
      </c>
    </row>
    <row r="8887" spans="1:3" x14ac:dyDescent="0.25">
      <c r="A8887" s="80">
        <v>1068759</v>
      </c>
      <c r="B8887" s="104" t="s">
        <v>236</v>
      </c>
      <c r="C8887" s="88">
        <v>72250</v>
      </c>
    </row>
    <row r="8888" spans="1:3" x14ac:dyDescent="0.25">
      <c r="A8888" s="80">
        <v>1068760</v>
      </c>
      <c r="B8888" s="104" t="s">
        <v>236</v>
      </c>
      <c r="C8888" s="88">
        <v>72254</v>
      </c>
    </row>
    <row r="8889" spans="1:3" x14ac:dyDescent="0.25">
      <c r="A8889" s="80">
        <v>1068761</v>
      </c>
      <c r="B8889" s="91">
        <v>1034185</v>
      </c>
      <c r="C8889" s="88">
        <v>72258</v>
      </c>
    </row>
    <row r="8890" spans="1:3" x14ac:dyDescent="0.25">
      <c r="A8890" s="80">
        <v>1068762</v>
      </c>
      <c r="B8890" s="104" t="s">
        <v>236</v>
      </c>
      <c r="C8890" s="88">
        <v>72260</v>
      </c>
    </row>
    <row r="8891" spans="1:3" x14ac:dyDescent="0.25">
      <c r="A8891" s="80">
        <v>1068763</v>
      </c>
      <c r="B8891" s="91">
        <v>1034187</v>
      </c>
      <c r="C8891" s="88">
        <v>7227</v>
      </c>
    </row>
    <row r="8892" spans="1:3" x14ac:dyDescent="0.25">
      <c r="A8892" s="80">
        <v>1068764</v>
      </c>
      <c r="B8892" s="104" t="s">
        <v>236</v>
      </c>
      <c r="C8892" s="88">
        <v>7229</v>
      </c>
    </row>
    <row r="8893" spans="1:3" x14ac:dyDescent="0.25">
      <c r="A8893" s="80">
        <v>1068765</v>
      </c>
      <c r="B8893" s="91">
        <v>1034189</v>
      </c>
      <c r="C8893" s="88">
        <v>72295</v>
      </c>
    </row>
    <row r="8894" spans="1:3" x14ac:dyDescent="0.25">
      <c r="A8894" s="80">
        <v>1068766</v>
      </c>
      <c r="B8894" s="104" t="s">
        <v>236</v>
      </c>
      <c r="C8894" s="88">
        <v>7230</v>
      </c>
    </row>
    <row r="8895" spans="1:3" x14ac:dyDescent="0.25">
      <c r="A8895" s="80">
        <v>1068767</v>
      </c>
      <c r="B8895" s="104" t="s">
        <v>236</v>
      </c>
      <c r="C8895" s="88">
        <v>72304</v>
      </c>
    </row>
    <row r="8896" spans="1:3" x14ac:dyDescent="0.25">
      <c r="A8896" s="80">
        <v>1068768</v>
      </c>
      <c r="B8896" s="91">
        <v>1034192</v>
      </c>
      <c r="C8896" s="88">
        <v>72310</v>
      </c>
    </row>
    <row r="8897" spans="1:3" x14ac:dyDescent="0.25">
      <c r="A8897" s="80">
        <v>1068769</v>
      </c>
      <c r="B8897" s="104" t="s">
        <v>236</v>
      </c>
      <c r="C8897" s="88">
        <v>7232</v>
      </c>
    </row>
    <row r="8898" spans="1:3" x14ac:dyDescent="0.25">
      <c r="A8898" s="80">
        <v>1068770</v>
      </c>
      <c r="B8898" s="104" t="s">
        <v>236</v>
      </c>
      <c r="C8898" s="88">
        <v>72321</v>
      </c>
    </row>
    <row r="8899" spans="1:3" x14ac:dyDescent="0.25">
      <c r="A8899" s="80">
        <v>1068771</v>
      </c>
      <c r="B8899" s="91">
        <v>1034196</v>
      </c>
      <c r="C8899" s="88">
        <v>72323</v>
      </c>
    </row>
    <row r="8900" spans="1:3" x14ac:dyDescent="0.25">
      <c r="A8900" s="82">
        <v>1068772</v>
      </c>
      <c r="B8900" s="92">
        <v>1034197</v>
      </c>
      <c r="C8900" s="89">
        <v>72335</v>
      </c>
    </row>
    <row r="8901" spans="1:3" x14ac:dyDescent="0.25">
      <c r="A8901" s="80">
        <v>1068773</v>
      </c>
      <c r="B8901" s="104" t="s">
        <v>236</v>
      </c>
      <c r="C8901" s="88">
        <v>72338</v>
      </c>
    </row>
    <row r="8902" spans="1:3" x14ac:dyDescent="0.25">
      <c r="A8902" s="80">
        <v>1068774</v>
      </c>
      <c r="B8902" s="91">
        <v>1034199</v>
      </c>
      <c r="C8902" s="88">
        <v>72346</v>
      </c>
    </row>
    <row r="8903" spans="1:3" x14ac:dyDescent="0.25">
      <c r="A8903" s="80">
        <v>1068775</v>
      </c>
      <c r="B8903" s="104" t="s">
        <v>236</v>
      </c>
      <c r="C8903" s="88">
        <v>72348</v>
      </c>
    </row>
    <row r="8904" spans="1:3" x14ac:dyDescent="0.25">
      <c r="A8904" s="80">
        <v>1068776</v>
      </c>
      <c r="B8904" s="104" t="s">
        <v>236</v>
      </c>
      <c r="C8904" s="88">
        <v>7236</v>
      </c>
    </row>
    <row r="8905" spans="1:3" x14ac:dyDescent="0.25">
      <c r="A8905" s="80">
        <v>1068777</v>
      </c>
      <c r="B8905" s="104" t="s">
        <v>236</v>
      </c>
      <c r="C8905" s="88">
        <v>72374</v>
      </c>
    </row>
    <row r="8906" spans="1:3" x14ac:dyDescent="0.25">
      <c r="A8906" s="80">
        <v>1068778</v>
      </c>
      <c r="B8906" s="91">
        <v>1034203</v>
      </c>
      <c r="C8906" s="88">
        <v>7238</v>
      </c>
    </row>
    <row r="8907" spans="1:3" x14ac:dyDescent="0.25">
      <c r="A8907" s="80">
        <v>1068779</v>
      </c>
      <c r="B8907" s="104" t="s">
        <v>236</v>
      </c>
      <c r="C8907" s="88">
        <v>72385</v>
      </c>
    </row>
    <row r="8908" spans="1:3" x14ac:dyDescent="0.25">
      <c r="A8908" s="80">
        <v>1068780</v>
      </c>
      <c r="B8908" s="104" t="s">
        <v>236</v>
      </c>
      <c r="C8908" s="88">
        <v>72386</v>
      </c>
    </row>
    <row r="8909" spans="1:3" x14ac:dyDescent="0.25">
      <c r="A8909" s="80">
        <v>1068781</v>
      </c>
      <c r="B8909" s="91">
        <v>1034206</v>
      </c>
      <c r="C8909" s="88">
        <v>72393</v>
      </c>
    </row>
    <row r="8910" spans="1:3" x14ac:dyDescent="0.25">
      <c r="A8910" s="80">
        <v>1068782</v>
      </c>
      <c r="B8910" s="104" t="s">
        <v>236</v>
      </c>
      <c r="C8910" s="88">
        <v>72395</v>
      </c>
    </row>
    <row r="8911" spans="1:3" x14ac:dyDescent="0.25">
      <c r="A8911" s="80">
        <v>1068783</v>
      </c>
      <c r="B8911" s="104" t="s">
        <v>236</v>
      </c>
      <c r="C8911" s="88">
        <v>72399</v>
      </c>
    </row>
    <row r="8912" spans="1:3" x14ac:dyDescent="0.25">
      <c r="A8912" s="80">
        <v>1068784</v>
      </c>
      <c r="B8912" s="104" t="s">
        <v>236</v>
      </c>
      <c r="C8912" s="88">
        <v>72400</v>
      </c>
    </row>
    <row r="8913" spans="1:3" x14ac:dyDescent="0.25">
      <c r="A8913" s="80">
        <v>1068785</v>
      </c>
      <c r="B8913" s="104" t="s">
        <v>236</v>
      </c>
      <c r="C8913" s="88">
        <v>72403</v>
      </c>
    </row>
    <row r="8914" spans="1:3" x14ac:dyDescent="0.25">
      <c r="A8914" s="80">
        <v>1068786</v>
      </c>
      <c r="B8914" s="104" t="s">
        <v>236</v>
      </c>
      <c r="C8914" s="88">
        <v>72408</v>
      </c>
    </row>
    <row r="8915" spans="1:3" x14ac:dyDescent="0.25">
      <c r="A8915" s="80">
        <v>1068787</v>
      </c>
      <c r="B8915" s="104" t="s">
        <v>236</v>
      </c>
      <c r="C8915" s="88">
        <v>7241</v>
      </c>
    </row>
    <row r="8916" spans="1:3" x14ac:dyDescent="0.25">
      <c r="A8916" s="80">
        <v>1068788</v>
      </c>
      <c r="B8916" s="104" t="s">
        <v>236</v>
      </c>
      <c r="C8916" s="88">
        <v>72416</v>
      </c>
    </row>
    <row r="8917" spans="1:3" x14ac:dyDescent="0.25">
      <c r="A8917" s="80">
        <v>1068789</v>
      </c>
      <c r="B8917" s="104" t="s">
        <v>236</v>
      </c>
      <c r="C8917" s="88">
        <v>72433</v>
      </c>
    </row>
    <row r="8918" spans="1:3" x14ac:dyDescent="0.25">
      <c r="A8918" s="80">
        <v>1068790</v>
      </c>
      <c r="B8918" s="104" t="s">
        <v>236</v>
      </c>
      <c r="C8918" s="88">
        <v>72449</v>
      </c>
    </row>
    <row r="8919" spans="1:3" x14ac:dyDescent="0.25">
      <c r="A8919" s="80">
        <v>1068791</v>
      </c>
      <c r="B8919" s="104" t="s">
        <v>236</v>
      </c>
      <c r="C8919" s="88">
        <v>72470</v>
      </c>
    </row>
    <row r="8920" spans="1:3" x14ac:dyDescent="0.25">
      <c r="A8920" s="80">
        <v>1068792</v>
      </c>
      <c r="B8920" s="91">
        <v>1034219</v>
      </c>
      <c r="C8920" s="88">
        <v>72479</v>
      </c>
    </row>
    <row r="8921" spans="1:3" x14ac:dyDescent="0.25">
      <c r="A8921" s="80">
        <v>1068793</v>
      </c>
      <c r="B8921" s="104" t="s">
        <v>236</v>
      </c>
      <c r="C8921" s="88">
        <v>7248</v>
      </c>
    </row>
    <row r="8922" spans="1:3" x14ac:dyDescent="0.25">
      <c r="A8922" s="80">
        <v>1068794</v>
      </c>
      <c r="B8922" s="104" t="s">
        <v>236</v>
      </c>
      <c r="C8922" s="88">
        <v>72490</v>
      </c>
    </row>
    <row r="8923" spans="1:3" x14ac:dyDescent="0.25">
      <c r="A8923" s="80">
        <v>1068795</v>
      </c>
      <c r="B8923" s="104" t="s">
        <v>236</v>
      </c>
      <c r="C8923" s="88">
        <v>72493</v>
      </c>
    </row>
    <row r="8924" spans="1:3" x14ac:dyDescent="0.25">
      <c r="A8924" s="80">
        <v>1068796</v>
      </c>
      <c r="B8924" s="104" t="s">
        <v>236</v>
      </c>
      <c r="C8924" s="88">
        <v>7251</v>
      </c>
    </row>
    <row r="8925" spans="1:3" x14ac:dyDescent="0.25">
      <c r="A8925" s="80">
        <v>1068797</v>
      </c>
      <c r="B8925" s="104" t="s">
        <v>236</v>
      </c>
      <c r="C8925" s="88">
        <v>72512</v>
      </c>
    </row>
    <row r="8926" spans="1:3" x14ac:dyDescent="0.25">
      <c r="A8926" s="80">
        <v>1068798</v>
      </c>
      <c r="B8926" s="104" t="s">
        <v>236</v>
      </c>
      <c r="C8926" s="88">
        <v>7252</v>
      </c>
    </row>
    <row r="8927" spans="1:3" x14ac:dyDescent="0.25">
      <c r="A8927" s="80">
        <v>1068799</v>
      </c>
      <c r="B8927" s="104" t="s">
        <v>236</v>
      </c>
      <c r="C8927" s="88">
        <v>7253</v>
      </c>
    </row>
    <row r="8928" spans="1:3" x14ac:dyDescent="0.25">
      <c r="A8928" s="80">
        <v>1068800</v>
      </c>
      <c r="B8928" s="91">
        <v>1034227</v>
      </c>
      <c r="C8928" s="88">
        <v>7254</v>
      </c>
    </row>
    <row r="8929" spans="1:3" x14ac:dyDescent="0.25">
      <c r="A8929" s="80">
        <v>1068801</v>
      </c>
      <c r="B8929" s="104" t="s">
        <v>236</v>
      </c>
      <c r="C8929" s="88">
        <v>72546</v>
      </c>
    </row>
    <row r="8930" spans="1:3" x14ac:dyDescent="0.25">
      <c r="A8930" s="80">
        <v>1068802</v>
      </c>
      <c r="B8930" s="91">
        <v>1034229</v>
      </c>
      <c r="C8930" s="88">
        <v>72548</v>
      </c>
    </row>
    <row r="8931" spans="1:3" x14ac:dyDescent="0.25">
      <c r="A8931" s="80">
        <v>1068803</v>
      </c>
      <c r="B8931" s="91">
        <v>1034230</v>
      </c>
      <c r="C8931" s="88">
        <v>72556</v>
      </c>
    </row>
    <row r="8932" spans="1:3" x14ac:dyDescent="0.25">
      <c r="A8932" s="80">
        <v>1068804</v>
      </c>
      <c r="B8932" s="104" t="s">
        <v>236</v>
      </c>
      <c r="C8932" s="88">
        <v>72568</v>
      </c>
    </row>
    <row r="8933" spans="1:3" x14ac:dyDescent="0.25">
      <c r="A8933" s="80">
        <v>1068805</v>
      </c>
      <c r="B8933" s="91">
        <v>1034232</v>
      </c>
      <c r="C8933" s="88">
        <v>72574</v>
      </c>
    </row>
    <row r="8934" spans="1:3" x14ac:dyDescent="0.25">
      <c r="A8934" s="80">
        <v>1068806</v>
      </c>
      <c r="B8934" s="104" t="s">
        <v>236</v>
      </c>
      <c r="C8934" s="88">
        <v>72580</v>
      </c>
    </row>
    <row r="8935" spans="1:3" x14ac:dyDescent="0.25">
      <c r="A8935" s="80">
        <v>1068807</v>
      </c>
      <c r="B8935" s="104" t="s">
        <v>236</v>
      </c>
      <c r="C8935" s="88">
        <v>72581</v>
      </c>
    </row>
    <row r="8936" spans="1:3" x14ac:dyDescent="0.25">
      <c r="A8936" s="80">
        <v>1068808</v>
      </c>
      <c r="B8936" s="104" t="s">
        <v>236</v>
      </c>
      <c r="C8936" s="88">
        <v>72582</v>
      </c>
    </row>
    <row r="8937" spans="1:3" x14ac:dyDescent="0.25">
      <c r="A8937" s="80">
        <v>1068809</v>
      </c>
      <c r="B8937" s="91">
        <v>1034236</v>
      </c>
      <c r="C8937" s="88">
        <v>72585</v>
      </c>
    </row>
    <row r="8938" spans="1:3" x14ac:dyDescent="0.25">
      <c r="A8938" s="80">
        <v>1068810</v>
      </c>
      <c r="B8938" s="104" t="s">
        <v>236</v>
      </c>
      <c r="C8938" s="88">
        <v>72586</v>
      </c>
    </row>
    <row r="8939" spans="1:3" x14ac:dyDescent="0.25">
      <c r="A8939" s="80">
        <v>1068811</v>
      </c>
      <c r="B8939" s="104" t="s">
        <v>236</v>
      </c>
      <c r="C8939" s="88">
        <v>7261</v>
      </c>
    </row>
    <row r="8940" spans="1:3" x14ac:dyDescent="0.25">
      <c r="A8940" s="80">
        <v>1068812</v>
      </c>
      <c r="B8940" s="91">
        <v>1034240</v>
      </c>
      <c r="C8940" s="88">
        <v>72615</v>
      </c>
    </row>
    <row r="8941" spans="1:3" x14ac:dyDescent="0.25">
      <c r="A8941" s="80">
        <v>1068813</v>
      </c>
      <c r="B8941" s="104" t="s">
        <v>236</v>
      </c>
      <c r="C8941" s="88">
        <v>72626</v>
      </c>
    </row>
    <row r="8942" spans="1:3" x14ac:dyDescent="0.25">
      <c r="A8942" s="80">
        <v>1068814</v>
      </c>
      <c r="B8942" s="104" t="s">
        <v>236</v>
      </c>
      <c r="C8942" s="88">
        <v>72635</v>
      </c>
    </row>
    <row r="8943" spans="1:3" x14ac:dyDescent="0.25">
      <c r="A8943" s="80">
        <v>1068815</v>
      </c>
      <c r="B8943" s="104" t="s">
        <v>236</v>
      </c>
      <c r="C8943" s="88">
        <v>72638</v>
      </c>
    </row>
    <row r="8944" spans="1:3" x14ac:dyDescent="0.25">
      <c r="A8944" s="80">
        <v>1068816</v>
      </c>
      <c r="B8944" s="104" t="s">
        <v>236</v>
      </c>
      <c r="C8944" s="88">
        <v>72640</v>
      </c>
    </row>
    <row r="8945" spans="1:3" x14ac:dyDescent="0.25">
      <c r="A8945" s="80">
        <v>1068817</v>
      </c>
      <c r="B8945" s="104" t="s">
        <v>236</v>
      </c>
      <c r="C8945" s="88">
        <v>72650</v>
      </c>
    </row>
    <row r="8946" spans="1:3" x14ac:dyDescent="0.25">
      <c r="A8946" s="80">
        <v>1068818</v>
      </c>
      <c r="B8946" s="91">
        <v>1034246</v>
      </c>
      <c r="C8946" s="88">
        <v>72652</v>
      </c>
    </row>
    <row r="8947" spans="1:3" x14ac:dyDescent="0.25">
      <c r="A8947" s="80">
        <v>1068819</v>
      </c>
      <c r="B8947" s="104" t="s">
        <v>236</v>
      </c>
      <c r="C8947" s="88">
        <v>72653</v>
      </c>
    </row>
    <row r="8948" spans="1:3" x14ac:dyDescent="0.25">
      <c r="A8948" s="80">
        <v>1068820</v>
      </c>
      <c r="B8948" s="91">
        <v>1034248</v>
      </c>
      <c r="C8948" s="88">
        <v>72662</v>
      </c>
    </row>
    <row r="8949" spans="1:3" x14ac:dyDescent="0.25">
      <c r="A8949" s="80">
        <v>1068821</v>
      </c>
      <c r="B8949" s="104" t="s">
        <v>236</v>
      </c>
      <c r="C8949" s="88">
        <v>72666</v>
      </c>
    </row>
    <row r="8950" spans="1:3" x14ac:dyDescent="0.25">
      <c r="A8950" s="80">
        <v>1068822</v>
      </c>
      <c r="B8950" s="104" t="s">
        <v>236</v>
      </c>
      <c r="C8950" s="88">
        <v>72679</v>
      </c>
    </row>
    <row r="8951" spans="1:3" x14ac:dyDescent="0.25">
      <c r="A8951" s="80">
        <v>1068823</v>
      </c>
      <c r="B8951" s="104" t="s">
        <v>236</v>
      </c>
      <c r="C8951" s="88">
        <v>72686</v>
      </c>
    </row>
    <row r="8952" spans="1:3" x14ac:dyDescent="0.25">
      <c r="A8952" s="80">
        <v>1068824</v>
      </c>
      <c r="B8952" s="104" t="s">
        <v>236</v>
      </c>
      <c r="C8952" s="88">
        <v>72692</v>
      </c>
    </row>
    <row r="8953" spans="1:3" x14ac:dyDescent="0.25">
      <c r="A8953" s="80">
        <v>1068825</v>
      </c>
      <c r="B8953" s="104" t="s">
        <v>236</v>
      </c>
      <c r="C8953" s="88">
        <v>72697</v>
      </c>
    </row>
    <row r="8954" spans="1:3" x14ac:dyDescent="0.25">
      <c r="A8954" s="80">
        <v>1068826</v>
      </c>
      <c r="B8954" s="104" t="s">
        <v>236</v>
      </c>
      <c r="C8954" s="88">
        <v>7270</v>
      </c>
    </row>
    <row r="8955" spans="1:3" x14ac:dyDescent="0.25">
      <c r="A8955" s="80">
        <v>1068827</v>
      </c>
      <c r="B8955" s="104" t="s">
        <v>236</v>
      </c>
      <c r="C8955" s="88">
        <v>72704</v>
      </c>
    </row>
    <row r="8956" spans="1:3" x14ac:dyDescent="0.25">
      <c r="A8956" s="80">
        <v>1068828</v>
      </c>
      <c r="B8956" s="104" t="s">
        <v>236</v>
      </c>
      <c r="C8956" s="88">
        <v>72705</v>
      </c>
    </row>
    <row r="8957" spans="1:3" x14ac:dyDescent="0.25">
      <c r="A8957" s="80">
        <v>1068829</v>
      </c>
      <c r="B8957" s="91">
        <v>1034258</v>
      </c>
      <c r="C8957" s="88">
        <v>7271</v>
      </c>
    </row>
    <row r="8958" spans="1:3" x14ac:dyDescent="0.25">
      <c r="A8958" s="80">
        <v>1068830</v>
      </c>
      <c r="B8958" s="91">
        <v>1034259</v>
      </c>
      <c r="C8958" s="88">
        <v>72711</v>
      </c>
    </row>
    <row r="8959" spans="1:3" x14ac:dyDescent="0.25">
      <c r="A8959" s="80">
        <v>1068831</v>
      </c>
      <c r="B8959" s="104" t="s">
        <v>236</v>
      </c>
      <c r="C8959" s="88">
        <v>72714</v>
      </c>
    </row>
    <row r="8960" spans="1:3" x14ac:dyDescent="0.25">
      <c r="A8960" s="80">
        <v>1068832</v>
      </c>
      <c r="B8960" s="104" t="s">
        <v>236</v>
      </c>
      <c r="C8960" s="88">
        <v>72716</v>
      </c>
    </row>
    <row r="8961" spans="1:3" x14ac:dyDescent="0.25">
      <c r="A8961" s="80">
        <v>1068833</v>
      </c>
      <c r="B8961" s="91">
        <v>1034262</v>
      </c>
      <c r="C8961" s="88">
        <v>7272</v>
      </c>
    </row>
    <row r="8962" spans="1:3" x14ac:dyDescent="0.25">
      <c r="A8962" s="80">
        <v>1068834</v>
      </c>
      <c r="B8962" s="91">
        <v>1034263</v>
      </c>
      <c r="C8962" s="88">
        <v>72720</v>
      </c>
    </row>
    <row r="8963" spans="1:3" x14ac:dyDescent="0.25">
      <c r="A8963" s="80">
        <v>1068835</v>
      </c>
      <c r="B8963" s="104" t="s">
        <v>236</v>
      </c>
      <c r="C8963" s="88">
        <v>72724</v>
      </c>
    </row>
    <row r="8964" spans="1:3" x14ac:dyDescent="0.25">
      <c r="A8964" s="80">
        <v>1068836</v>
      </c>
      <c r="B8964" s="104" t="s">
        <v>236</v>
      </c>
      <c r="C8964" s="88">
        <v>72732</v>
      </c>
    </row>
    <row r="8965" spans="1:3" x14ac:dyDescent="0.25">
      <c r="A8965" s="80">
        <v>1068837</v>
      </c>
      <c r="B8965" s="104" t="s">
        <v>236</v>
      </c>
      <c r="C8965" s="88">
        <v>7274</v>
      </c>
    </row>
    <row r="8966" spans="1:3" x14ac:dyDescent="0.25">
      <c r="A8966" s="80">
        <v>1068838</v>
      </c>
      <c r="B8966" s="91">
        <v>1034267</v>
      </c>
      <c r="C8966" s="88">
        <v>72741</v>
      </c>
    </row>
    <row r="8967" spans="1:3" x14ac:dyDescent="0.25">
      <c r="A8967" s="80">
        <v>1068839</v>
      </c>
      <c r="B8967" s="104" t="s">
        <v>236</v>
      </c>
      <c r="C8967" s="88">
        <v>72742</v>
      </c>
    </row>
    <row r="8968" spans="1:3" x14ac:dyDescent="0.25">
      <c r="A8968" s="80">
        <v>1068840</v>
      </c>
      <c r="B8968" s="104" t="s">
        <v>236</v>
      </c>
      <c r="C8968" s="88">
        <v>72744</v>
      </c>
    </row>
    <row r="8969" spans="1:3" x14ac:dyDescent="0.25">
      <c r="A8969" s="80">
        <v>1068841</v>
      </c>
      <c r="B8969" s="104" t="s">
        <v>236</v>
      </c>
      <c r="C8969" s="88">
        <v>72752</v>
      </c>
    </row>
    <row r="8970" spans="1:3" x14ac:dyDescent="0.25">
      <c r="A8970" s="80">
        <v>1068842</v>
      </c>
      <c r="B8970" s="104" t="s">
        <v>236</v>
      </c>
      <c r="C8970" s="88">
        <v>72754</v>
      </c>
    </row>
    <row r="8971" spans="1:3" x14ac:dyDescent="0.25">
      <c r="A8971" s="80">
        <v>1068843</v>
      </c>
      <c r="B8971" s="104" t="s">
        <v>236</v>
      </c>
      <c r="C8971" s="88">
        <v>72760</v>
      </c>
    </row>
    <row r="8972" spans="1:3" x14ac:dyDescent="0.25">
      <c r="A8972" s="80">
        <v>1068844</v>
      </c>
      <c r="B8972" s="104" t="s">
        <v>236</v>
      </c>
      <c r="C8972" s="88">
        <v>72761</v>
      </c>
    </row>
    <row r="8973" spans="1:3" x14ac:dyDescent="0.25">
      <c r="A8973" s="80">
        <v>1068845</v>
      </c>
      <c r="B8973" s="93">
        <v>1034274</v>
      </c>
      <c r="C8973" s="88">
        <v>7277</v>
      </c>
    </row>
    <row r="8974" spans="1:3" x14ac:dyDescent="0.25">
      <c r="A8974" s="80">
        <v>1068846</v>
      </c>
      <c r="B8974" s="91">
        <v>1034275</v>
      </c>
      <c r="C8974" s="88">
        <v>72772</v>
      </c>
    </row>
    <row r="8975" spans="1:3" x14ac:dyDescent="0.25">
      <c r="A8975" s="80">
        <v>1068847</v>
      </c>
      <c r="B8975" s="104" t="s">
        <v>236</v>
      </c>
      <c r="C8975" s="88">
        <v>72779</v>
      </c>
    </row>
    <row r="8976" spans="1:3" x14ac:dyDescent="0.25">
      <c r="A8976" s="80">
        <v>1068848</v>
      </c>
      <c r="B8976" s="104" t="s">
        <v>236</v>
      </c>
      <c r="C8976" s="88">
        <v>7278</v>
      </c>
    </row>
    <row r="8977" spans="1:3" x14ac:dyDescent="0.25">
      <c r="A8977" s="80">
        <v>1068849</v>
      </c>
      <c r="B8977" s="91">
        <v>1034278</v>
      </c>
      <c r="C8977" s="88">
        <v>7279</v>
      </c>
    </row>
    <row r="8978" spans="1:3" x14ac:dyDescent="0.25">
      <c r="A8978" s="80">
        <v>1068850</v>
      </c>
      <c r="B8978" s="104" t="s">
        <v>236</v>
      </c>
      <c r="C8978" s="88">
        <v>72793</v>
      </c>
    </row>
    <row r="8979" spans="1:3" x14ac:dyDescent="0.25">
      <c r="A8979" s="80">
        <v>1068851</v>
      </c>
      <c r="B8979" s="104" t="s">
        <v>236</v>
      </c>
      <c r="C8979" s="88">
        <v>72798</v>
      </c>
    </row>
    <row r="8980" spans="1:3" x14ac:dyDescent="0.25">
      <c r="A8980" s="80">
        <v>1068852</v>
      </c>
      <c r="B8980" s="104" t="s">
        <v>236</v>
      </c>
      <c r="C8980" s="88">
        <v>7280</v>
      </c>
    </row>
    <row r="8981" spans="1:3" x14ac:dyDescent="0.25">
      <c r="A8981" s="80">
        <v>1068853</v>
      </c>
      <c r="B8981" s="104" t="s">
        <v>236</v>
      </c>
      <c r="C8981" s="88">
        <v>7281</v>
      </c>
    </row>
    <row r="8982" spans="1:3" x14ac:dyDescent="0.25">
      <c r="A8982" s="80">
        <v>1068854</v>
      </c>
      <c r="B8982" s="104" t="s">
        <v>236</v>
      </c>
      <c r="C8982" s="88">
        <v>72819</v>
      </c>
    </row>
    <row r="8983" spans="1:3" x14ac:dyDescent="0.25">
      <c r="A8983" s="80">
        <v>1068855</v>
      </c>
      <c r="B8983" s="91">
        <v>1034284</v>
      </c>
      <c r="C8983" s="88">
        <v>72824</v>
      </c>
    </row>
    <row r="8984" spans="1:3" x14ac:dyDescent="0.25">
      <c r="A8984" s="80">
        <v>1068856</v>
      </c>
      <c r="B8984" s="104" t="s">
        <v>236</v>
      </c>
      <c r="C8984" s="88">
        <v>72832</v>
      </c>
    </row>
    <row r="8985" spans="1:3" x14ac:dyDescent="0.25">
      <c r="A8985" s="80">
        <v>1068857</v>
      </c>
      <c r="B8985" s="104" t="s">
        <v>236</v>
      </c>
      <c r="C8985" s="88">
        <v>72833</v>
      </c>
    </row>
    <row r="8986" spans="1:3" x14ac:dyDescent="0.25">
      <c r="A8986" s="80">
        <v>1068858</v>
      </c>
      <c r="B8986" s="91">
        <v>1034287</v>
      </c>
      <c r="C8986" s="88">
        <v>72837</v>
      </c>
    </row>
    <row r="8987" spans="1:3" x14ac:dyDescent="0.25">
      <c r="A8987" s="80">
        <v>1068859</v>
      </c>
      <c r="B8987" s="104" t="s">
        <v>236</v>
      </c>
      <c r="C8987" s="88">
        <v>7284</v>
      </c>
    </row>
    <row r="8988" spans="1:3" x14ac:dyDescent="0.25">
      <c r="A8988" s="80">
        <v>1068860</v>
      </c>
      <c r="B8988" s="104" t="s">
        <v>236</v>
      </c>
      <c r="C8988" s="88">
        <v>72844</v>
      </c>
    </row>
    <row r="8989" spans="1:3" x14ac:dyDescent="0.25">
      <c r="A8989" s="80">
        <v>1068861</v>
      </c>
      <c r="B8989" s="104" t="s">
        <v>236</v>
      </c>
      <c r="C8989" s="88">
        <v>72846</v>
      </c>
    </row>
    <row r="8990" spans="1:3" x14ac:dyDescent="0.25">
      <c r="A8990" s="80">
        <v>1068862</v>
      </c>
      <c r="B8990" s="91">
        <v>1034291</v>
      </c>
      <c r="C8990" s="88">
        <v>72850</v>
      </c>
    </row>
    <row r="8991" spans="1:3" x14ac:dyDescent="0.25">
      <c r="A8991" s="80">
        <v>1068863</v>
      </c>
      <c r="B8991" s="104" t="s">
        <v>236</v>
      </c>
      <c r="C8991" s="88">
        <v>72857</v>
      </c>
    </row>
    <row r="8992" spans="1:3" x14ac:dyDescent="0.25">
      <c r="A8992" s="80">
        <v>1068864</v>
      </c>
      <c r="B8992" s="104" t="s">
        <v>236</v>
      </c>
      <c r="C8992" s="88">
        <v>72858</v>
      </c>
    </row>
    <row r="8993" spans="1:3" x14ac:dyDescent="0.25">
      <c r="A8993" s="80">
        <v>1068865</v>
      </c>
      <c r="B8993" s="91">
        <v>1034294</v>
      </c>
      <c r="C8993" s="88">
        <v>72862</v>
      </c>
    </row>
    <row r="8994" spans="1:3" x14ac:dyDescent="0.25">
      <c r="A8994" s="80">
        <v>1068866</v>
      </c>
      <c r="B8994" s="104" t="s">
        <v>236</v>
      </c>
      <c r="C8994" s="88">
        <v>72865</v>
      </c>
    </row>
    <row r="8995" spans="1:3" x14ac:dyDescent="0.25">
      <c r="A8995" s="80">
        <v>1068867</v>
      </c>
      <c r="B8995" s="104" t="s">
        <v>236</v>
      </c>
      <c r="C8995" s="88">
        <v>72870</v>
      </c>
    </row>
    <row r="8996" spans="1:3" x14ac:dyDescent="0.25">
      <c r="A8996" s="80">
        <v>1068868</v>
      </c>
      <c r="B8996" s="91">
        <v>1034297</v>
      </c>
      <c r="C8996" s="88">
        <v>72871</v>
      </c>
    </row>
    <row r="8997" spans="1:3" x14ac:dyDescent="0.25">
      <c r="A8997" s="80">
        <v>1068869</v>
      </c>
      <c r="B8997" s="104" t="s">
        <v>236</v>
      </c>
      <c r="C8997" s="88">
        <v>72872</v>
      </c>
    </row>
    <row r="8998" spans="1:3" x14ac:dyDescent="0.25">
      <c r="A8998" s="80">
        <v>1068870</v>
      </c>
      <c r="B8998" s="104" t="s">
        <v>236</v>
      </c>
      <c r="C8998" s="88">
        <v>72880</v>
      </c>
    </row>
    <row r="8999" spans="1:3" x14ac:dyDescent="0.25">
      <c r="A8999" s="80">
        <v>1068871</v>
      </c>
      <c r="B8999" s="104" t="s">
        <v>236</v>
      </c>
      <c r="C8999" s="88">
        <v>72881</v>
      </c>
    </row>
    <row r="9000" spans="1:3" x14ac:dyDescent="0.25">
      <c r="A9000" s="80">
        <v>1068872</v>
      </c>
      <c r="B9000" s="91">
        <v>1034301</v>
      </c>
      <c r="C9000" s="88">
        <v>72889</v>
      </c>
    </row>
    <row r="9001" spans="1:3" x14ac:dyDescent="0.25">
      <c r="A9001" s="80">
        <v>1068873</v>
      </c>
      <c r="B9001" s="104" t="s">
        <v>236</v>
      </c>
      <c r="C9001" s="88">
        <v>72901</v>
      </c>
    </row>
    <row r="9002" spans="1:3" x14ac:dyDescent="0.25">
      <c r="A9002" s="80">
        <v>1068874</v>
      </c>
      <c r="B9002" s="104" t="s">
        <v>236</v>
      </c>
      <c r="C9002" s="88">
        <v>72910</v>
      </c>
    </row>
    <row r="9003" spans="1:3" x14ac:dyDescent="0.25">
      <c r="A9003" s="80">
        <v>1068875</v>
      </c>
      <c r="B9003" s="104" t="s">
        <v>236</v>
      </c>
      <c r="C9003" s="88">
        <v>72912</v>
      </c>
    </row>
    <row r="9004" spans="1:3" x14ac:dyDescent="0.25">
      <c r="A9004" s="80">
        <v>1068876</v>
      </c>
      <c r="B9004" s="104" t="s">
        <v>236</v>
      </c>
      <c r="C9004" s="88">
        <v>72914</v>
      </c>
    </row>
    <row r="9005" spans="1:3" x14ac:dyDescent="0.25">
      <c r="A9005" s="80">
        <v>1068877</v>
      </c>
      <c r="B9005" s="104" t="s">
        <v>236</v>
      </c>
      <c r="C9005" s="88">
        <v>72919</v>
      </c>
    </row>
    <row r="9006" spans="1:3" x14ac:dyDescent="0.25">
      <c r="A9006" s="80">
        <v>1068878</v>
      </c>
      <c r="B9006" s="91">
        <v>1034308</v>
      </c>
      <c r="C9006" s="88">
        <v>7293</v>
      </c>
    </row>
    <row r="9007" spans="1:3" x14ac:dyDescent="0.25">
      <c r="A9007" s="80">
        <v>1068879</v>
      </c>
      <c r="B9007" s="91">
        <v>1034309</v>
      </c>
      <c r="C9007" s="88">
        <v>72931</v>
      </c>
    </row>
    <row r="9008" spans="1:3" x14ac:dyDescent="0.25">
      <c r="A9008" s="80">
        <v>1068880</v>
      </c>
      <c r="B9008" s="104" t="s">
        <v>236</v>
      </c>
      <c r="C9008" s="88">
        <v>7294</v>
      </c>
    </row>
    <row r="9009" spans="1:3" x14ac:dyDescent="0.25">
      <c r="A9009" s="80">
        <v>1068881</v>
      </c>
      <c r="B9009" s="104" t="s">
        <v>236</v>
      </c>
      <c r="C9009" s="88">
        <v>72942</v>
      </c>
    </row>
    <row r="9010" spans="1:3" x14ac:dyDescent="0.25">
      <c r="A9010" s="80">
        <v>1068882</v>
      </c>
      <c r="B9010" s="104" t="s">
        <v>236</v>
      </c>
      <c r="C9010" s="88">
        <v>72954</v>
      </c>
    </row>
    <row r="9011" spans="1:3" x14ac:dyDescent="0.25">
      <c r="A9011" s="80">
        <v>1068883</v>
      </c>
      <c r="B9011" s="104" t="s">
        <v>236</v>
      </c>
      <c r="C9011" s="88">
        <v>72957</v>
      </c>
    </row>
    <row r="9012" spans="1:3" x14ac:dyDescent="0.25">
      <c r="A9012" s="80">
        <v>1068884</v>
      </c>
      <c r="B9012" s="104" t="s">
        <v>236</v>
      </c>
      <c r="C9012" s="88">
        <v>7296</v>
      </c>
    </row>
    <row r="9013" spans="1:3" x14ac:dyDescent="0.25">
      <c r="A9013" s="80">
        <v>1068885</v>
      </c>
      <c r="B9013" s="104" t="s">
        <v>236</v>
      </c>
      <c r="C9013" s="88">
        <v>72964</v>
      </c>
    </row>
    <row r="9014" spans="1:3" x14ac:dyDescent="0.25">
      <c r="A9014" s="80">
        <v>1068886</v>
      </c>
      <c r="B9014" s="104" t="s">
        <v>236</v>
      </c>
      <c r="C9014" s="88">
        <v>72984</v>
      </c>
    </row>
    <row r="9015" spans="1:3" x14ac:dyDescent="0.25">
      <c r="A9015" s="80">
        <v>1068887</v>
      </c>
      <c r="B9015" s="104" t="s">
        <v>236</v>
      </c>
      <c r="C9015" s="88">
        <v>73002</v>
      </c>
    </row>
    <row r="9016" spans="1:3" x14ac:dyDescent="0.25">
      <c r="A9016" s="80">
        <v>1068888</v>
      </c>
      <c r="B9016" s="104" t="s">
        <v>236</v>
      </c>
      <c r="C9016" s="88">
        <v>73003</v>
      </c>
    </row>
    <row r="9017" spans="1:3" x14ac:dyDescent="0.25">
      <c r="A9017" s="80">
        <v>1068889</v>
      </c>
      <c r="B9017" s="104" t="s">
        <v>236</v>
      </c>
      <c r="C9017" s="88">
        <v>7301</v>
      </c>
    </row>
    <row r="9018" spans="1:3" x14ac:dyDescent="0.25">
      <c r="A9018" s="80">
        <v>1068890</v>
      </c>
      <c r="B9018" s="104" t="s">
        <v>236</v>
      </c>
      <c r="C9018" s="88">
        <v>73017</v>
      </c>
    </row>
    <row r="9019" spans="1:3" x14ac:dyDescent="0.25">
      <c r="A9019" s="80">
        <v>1068891</v>
      </c>
      <c r="B9019" s="104" t="s">
        <v>236</v>
      </c>
      <c r="C9019" s="88">
        <v>7302</v>
      </c>
    </row>
    <row r="9020" spans="1:3" x14ac:dyDescent="0.25">
      <c r="A9020" s="80">
        <v>1068892</v>
      </c>
      <c r="B9020" s="104" t="s">
        <v>236</v>
      </c>
      <c r="C9020" s="88">
        <v>73028</v>
      </c>
    </row>
    <row r="9021" spans="1:3" x14ac:dyDescent="0.25">
      <c r="A9021" s="80">
        <v>1068893</v>
      </c>
      <c r="B9021" s="91">
        <v>1034325</v>
      </c>
      <c r="C9021" s="88">
        <v>7303</v>
      </c>
    </row>
    <row r="9022" spans="1:3" x14ac:dyDescent="0.25">
      <c r="A9022" s="80">
        <v>1068894</v>
      </c>
      <c r="B9022" s="104" t="s">
        <v>236</v>
      </c>
      <c r="C9022" s="88">
        <v>73042</v>
      </c>
    </row>
    <row r="9023" spans="1:3" x14ac:dyDescent="0.25">
      <c r="A9023" s="80">
        <v>1068895</v>
      </c>
      <c r="B9023" s="104" t="s">
        <v>236</v>
      </c>
      <c r="C9023" s="88">
        <v>73048</v>
      </c>
    </row>
    <row r="9024" spans="1:3" x14ac:dyDescent="0.25">
      <c r="A9024" s="80">
        <v>1068896</v>
      </c>
      <c r="B9024" s="104" t="s">
        <v>236</v>
      </c>
      <c r="C9024" s="88">
        <v>73051</v>
      </c>
    </row>
    <row r="9025" spans="1:3" x14ac:dyDescent="0.25">
      <c r="A9025" s="80">
        <v>1068897</v>
      </c>
      <c r="B9025" s="104" t="s">
        <v>236</v>
      </c>
      <c r="C9025" s="88">
        <v>73053</v>
      </c>
    </row>
    <row r="9026" spans="1:3" x14ac:dyDescent="0.25">
      <c r="A9026" s="80">
        <v>1068898</v>
      </c>
      <c r="B9026" s="104" t="s">
        <v>236</v>
      </c>
      <c r="C9026" s="88">
        <v>73059</v>
      </c>
    </row>
    <row r="9027" spans="1:3" x14ac:dyDescent="0.25">
      <c r="A9027" s="80">
        <v>1068899</v>
      </c>
      <c r="B9027" s="104" t="s">
        <v>236</v>
      </c>
      <c r="C9027" s="81" t="s">
        <v>236</v>
      </c>
    </row>
    <row r="9028" spans="1:3" x14ac:dyDescent="0.25">
      <c r="A9028" s="80">
        <v>1068900</v>
      </c>
      <c r="B9028" s="104" t="s">
        <v>236</v>
      </c>
      <c r="C9028" s="90">
        <v>73060</v>
      </c>
    </row>
    <row r="9029" spans="1:3" x14ac:dyDescent="0.25">
      <c r="A9029" s="80">
        <v>1068901</v>
      </c>
      <c r="B9029" s="104" t="s">
        <v>236</v>
      </c>
      <c r="C9029" s="88">
        <v>73062</v>
      </c>
    </row>
    <row r="9030" spans="1:3" x14ac:dyDescent="0.25">
      <c r="A9030" s="80">
        <v>1068902</v>
      </c>
      <c r="B9030" s="104" t="s">
        <v>236</v>
      </c>
      <c r="C9030" s="88">
        <v>73068</v>
      </c>
    </row>
    <row r="9031" spans="1:3" x14ac:dyDescent="0.25">
      <c r="A9031" s="80">
        <v>1068903</v>
      </c>
      <c r="B9031" s="104" t="s">
        <v>236</v>
      </c>
      <c r="C9031" s="88">
        <v>73069</v>
      </c>
    </row>
    <row r="9032" spans="1:3" x14ac:dyDescent="0.25">
      <c r="A9032" s="80">
        <v>1068904</v>
      </c>
      <c r="B9032" s="104" t="s">
        <v>236</v>
      </c>
      <c r="C9032" s="88">
        <v>7307</v>
      </c>
    </row>
    <row r="9033" spans="1:3" x14ac:dyDescent="0.25">
      <c r="A9033" s="80">
        <v>1068905</v>
      </c>
      <c r="B9033" s="104" t="s">
        <v>236</v>
      </c>
      <c r="C9033" s="88">
        <v>73079</v>
      </c>
    </row>
    <row r="9034" spans="1:3" x14ac:dyDescent="0.25">
      <c r="A9034" s="80">
        <v>1068906</v>
      </c>
      <c r="B9034" s="104" t="s">
        <v>236</v>
      </c>
      <c r="C9034" s="88">
        <v>73080</v>
      </c>
    </row>
    <row r="9035" spans="1:3" x14ac:dyDescent="0.25">
      <c r="A9035" s="80">
        <v>1068907</v>
      </c>
      <c r="B9035" s="104" t="s">
        <v>236</v>
      </c>
      <c r="C9035" s="88">
        <v>73082</v>
      </c>
    </row>
    <row r="9036" spans="1:3" x14ac:dyDescent="0.25">
      <c r="A9036" s="80">
        <v>1068908</v>
      </c>
      <c r="B9036" s="104" t="s">
        <v>236</v>
      </c>
      <c r="C9036" s="88">
        <v>7309</v>
      </c>
    </row>
    <row r="9037" spans="1:3" x14ac:dyDescent="0.25">
      <c r="A9037" s="80">
        <v>1068909</v>
      </c>
      <c r="B9037" s="104" t="s">
        <v>236</v>
      </c>
      <c r="C9037" s="88">
        <v>73102</v>
      </c>
    </row>
    <row r="9038" spans="1:3" x14ac:dyDescent="0.25">
      <c r="A9038" s="80">
        <v>1068910</v>
      </c>
      <c r="B9038" s="104" t="s">
        <v>236</v>
      </c>
      <c r="C9038" s="88">
        <v>73109</v>
      </c>
    </row>
    <row r="9039" spans="1:3" x14ac:dyDescent="0.25">
      <c r="A9039" s="80">
        <v>1068911</v>
      </c>
      <c r="B9039" s="104" t="s">
        <v>236</v>
      </c>
      <c r="C9039" s="88">
        <v>73114</v>
      </c>
    </row>
    <row r="9040" spans="1:3" x14ac:dyDescent="0.25">
      <c r="A9040" s="80">
        <v>1068912</v>
      </c>
      <c r="B9040" s="91">
        <v>1034347</v>
      </c>
      <c r="C9040" s="88">
        <v>73118</v>
      </c>
    </row>
    <row r="9041" spans="1:3" x14ac:dyDescent="0.25">
      <c r="A9041" s="80">
        <v>1068913</v>
      </c>
      <c r="B9041" s="104" t="s">
        <v>236</v>
      </c>
      <c r="C9041" s="88">
        <v>7312</v>
      </c>
    </row>
    <row r="9042" spans="1:3" x14ac:dyDescent="0.25">
      <c r="A9042" s="80">
        <v>1068914</v>
      </c>
      <c r="B9042" s="104" t="s">
        <v>236</v>
      </c>
      <c r="C9042" s="88">
        <v>73144</v>
      </c>
    </row>
    <row r="9043" spans="1:3" x14ac:dyDescent="0.25">
      <c r="A9043" s="80">
        <v>1068915</v>
      </c>
      <c r="B9043" s="91">
        <v>1034350</v>
      </c>
      <c r="C9043" s="88">
        <v>73145</v>
      </c>
    </row>
    <row r="9044" spans="1:3" x14ac:dyDescent="0.25">
      <c r="A9044" s="80">
        <v>1068916</v>
      </c>
      <c r="B9044" s="91">
        <v>1034351</v>
      </c>
      <c r="C9044" s="88">
        <v>7315</v>
      </c>
    </row>
    <row r="9045" spans="1:3" x14ac:dyDescent="0.25">
      <c r="A9045" s="80">
        <v>1068917</v>
      </c>
      <c r="B9045" s="104" t="s">
        <v>236</v>
      </c>
      <c r="C9045" s="88">
        <v>73158</v>
      </c>
    </row>
    <row r="9046" spans="1:3" x14ac:dyDescent="0.25">
      <c r="A9046" s="80">
        <v>1068918</v>
      </c>
      <c r="B9046" s="104" t="s">
        <v>236</v>
      </c>
      <c r="C9046" s="88">
        <v>73166</v>
      </c>
    </row>
    <row r="9047" spans="1:3" x14ac:dyDescent="0.25">
      <c r="A9047" s="80">
        <v>1068919</v>
      </c>
      <c r="B9047" s="104" t="s">
        <v>236</v>
      </c>
      <c r="C9047" s="88">
        <v>7317</v>
      </c>
    </row>
    <row r="9048" spans="1:3" x14ac:dyDescent="0.25">
      <c r="A9048" s="80">
        <v>1068920</v>
      </c>
      <c r="B9048" s="104" t="s">
        <v>236</v>
      </c>
      <c r="C9048" s="88">
        <v>73177</v>
      </c>
    </row>
    <row r="9049" spans="1:3" x14ac:dyDescent="0.25">
      <c r="A9049" s="80">
        <v>1068921</v>
      </c>
      <c r="B9049" s="104" t="s">
        <v>236</v>
      </c>
      <c r="C9049" s="88">
        <v>73180</v>
      </c>
    </row>
    <row r="9050" spans="1:3" x14ac:dyDescent="0.25">
      <c r="A9050" s="80">
        <v>1068922</v>
      </c>
      <c r="B9050" s="104" t="s">
        <v>236</v>
      </c>
      <c r="C9050" s="88">
        <v>73187</v>
      </c>
    </row>
    <row r="9051" spans="1:3" x14ac:dyDescent="0.25">
      <c r="A9051" s="80">
        <v>1068923</v>
      </c>
      <c r="B9051" s="104" t="s">
        <v>236</v>
      </c>
      <c r="C9051" s="88">
        <v>7319</v>
      </c>
    </row>
    <row r="9052" spans="1:3" x14ac:dyDescent="0.25">
      <c r="A9052" s="80">
        <v>1068924</v>
      </c>
      <c r="B9052" s="91">
        <v>1034359</v>
      </c>
      <c r="C9052" s="88">
        <v>73190</v>
      </c>
    </row>
    <row r="9053" spans="1:3" x14ac:dyDescent="0.25">
      <c r="A9053" s="80">
        <v>1068925</v>
      </c>
      <c r="B9053" s="91">
        <v>1034360</v>
      </c>
      <c r="C9053" s="88">
        <v>73191</v>
      </c>
    </row>
    <row r="9054" spans="1:3" x14ac:dyDescent="0.25">
      <c r="A9054" s="80">
        <v>1068926</v>
      </c>
      <c r="B9054" s="104" t="s">
        <v>236</v>
      </c>
      <c r="C9054" s="88">
        <v>7320</v>
      </c>
    </row>
    <row r="9055" spans="1:3" x14ac:dyDescent="0.25">
      <c r="A9055" s="80">
        <v>1068927</v>
      </c>
      <c r="B9055" s="104" t="s">
        <v>236</v>
      </c>
      <c r="C9055" s="88">
        <v>73203</v>
      </c>
    </row>
    <row r="9056" spans="1:3" x14ac:dyDescent="0.25">
      <c r="A9056" s="80">
        <v>1068928</v>
      </c>
      <c r="B9056" s="104" t="s">
        <v>236</v>
      </c>
      <c r="C9056" s="88">
        <v>73208</v>
      </c>
    </row>
    <row r="9057" spans="1:3" x14ac:dyDescent="0.25">
      <c r="A9057" s="80">
        <v>1068929</v>
      </c>
      <c r="B9057" s="104" t="s">
        <v>236</v>
      </c>
      <c r="C9057" s="88">
        <v>73209</v>
      </c>
    </row>
    <row r="9058" spans="1:3" x14ac:dyDescent="0.25">
      <c r="A9058" s="80">
        <v>1068930</v>
      </c>
      <c r="B9058" s="104" t="s">
        <v>236</v>
      </c>
      <c r="C9058" s="88">
        <v>73210</v>
      </c>
    </row>
    <row r="9059" spans="1:3" x14ac:dyDescent="0.25">
      <c r="A9059" s="80">
        <v>1068931</v>
      </c>
      <c r="B9059" s="104" t="s">
        <v>236</v>
      </c>
      <c r="C9059" s="88">
        <v>73215</v>
      </c>
    </row>
    <row r="9060" spans="1:3" x14ac:dyDescent="0.25">
      <c r="A9060" s="80">
        <v>1068932</v>
      </c>
      <c r="B9060" s="104" t="s">
        <v>236</v>
      </c>
      <c r="C9060" s="88">
        <v>7322</v>
      </c>
    </row>
    <row r="9061" spans="1:3" x14ac:dyDescent="0.25">
      <c r="A9061" s="80">
        <v>1068933</v>
      </c>
      <c r="B9061" s="91">
        <v>1034368</v>
      </c>
      <c r="C9061" s="88">
        <v>73221</v>
      </c>
    </row>
    <row r="9062" spans="1:3" x14ac:dyDescent="0.25">
      <c r="A9062" s="80">
        <v>1068934</v>
      </c>
      <c r="B9062" s="104" t="s">
        <v>236</v>
      </c>
      <c r="C9062" s="88">
        <v>7323</v>
      </c>
    </row>
    <row r="9063" spans="1:3" x14ac:dyDescent="0.25">
      <c r="A9063" s="80">
        <v>1068935</v>
      </c>
      <c r="B9063" s="91">
        <v>1034370</v>
      </c>
      <c r="C9063" s="88">
        <v>73236</v>
      </c>
    </row>
    <row r="9064" spans="1:3" x14ac:dyDescent="0.25">
      <c r="A9064" s="80">
        <v>1068936</v>
      </c>
      <c r="B9064" s="104" t="s">
        <v>236</v>
      </c>
      <c r="C9064" s="88">
        <v>7324</v>
      </c>
    </row>
    <row r="9065" spans="1:3" x14ac:dyDescent="0.25">
      <c r="A9065" s="80">
        <v>1068937</v>
      </c>
      <c r="B9065" s="104" t="s">
        <v>236</v>
      </c>
      <c r="C9065" s="88">
        <v>73240</v>
      </c>
    </row>
    <row r="9066" spans="1:3" x14ac:dyDescent="0.25">
      <c r="A9066" s="80">
        <v>1068938</v>
      </c>
      <c r="B9066" s="104" t="s">
        <v>236</v>
      </c>
      <c r="C9066" s="88">
        <v>73241</v>
      </c>
    </row>
    <row r="9067" spans="1:3" x14ac:dyDescent="0.25">
      <c r="A9067" s="80">
        <v>1068939</v>
      </c>
      <c r="B9067" s="104" t="s">
        <v>236</v>
      </c>
      <c r="C9067" s="88">
        <v>73244</v>
      </c>
    </row>
    <row r="9068" spans="1:3" x14ac:dyDescent="0.25">
      <c r="A9068" s="80">
        <v>1068940</v>
      </c>
      <c r="B9068" s="104" t="s">
        <v>236</v>
      </c>
      <c r="C9068" s="88">
        <v>7325</v>
      </c>
    </row>
    <row r="9069" spans="1:3" x14ac:dyDescent="0.25">
      <c r="A9069" s="80">
        <v>1068941</v>
      </c>
      <c r="B9069" s="104" t="s">
        <v>236</v>
      </c>
      <c r="C9069" s="88">
        <v>73251</v>
      </c>
    </row>
    <row r="9070" spans="1:3" x14ac:dyDescent="0.25">
      <c r="A9070" s="80">
        <v>1068942</v>
      </c>
      <c r="B9070" s="104" t="s">
        <v>236</v>
      </c>
      <c r="C9070" s="88">
        <v>73258</v>
      </c>
    </row>
    <row r="9071" spans="1:3" x14ac:dyDescent="0.25">
      <c r="A9071" s="80">
        <v>1068943</v>
      </c>
      <c r="B9071" s="104" t="s">
        <v>236</v>
      </c>
      <c r="C9071" s="88">
        <v>73262</v>
      </c>
    </row>
    <row r="9072" spans="1:3" x14ac:dyDescent="0.25">
      <c r="A9072" s="80">
        <v>1068944</v>
      </c>
      <c r="B9072" s="104" t="s">
        <v>236</v>
      </c>
      <c r="C9072" s="88">
        <v>73263</v>
      </c>
    </row>
    <row r="9073" spans="1:3" x14ac:dyDescent="0.25">
      <c r="A9073" s="80">
        <v>1068945</v>
      </c>
      <c r="B9073" s="104" t="s">
        <v>236</v>
      </c>
      <c r="C9073" s="88">
        <v>73267</v>
      </c>
    </row>
    <row r="9074" spans="1:3" x14ac:dyDescent="0.25">
      <c r="A9074" s="80">
        <v>1068946</v>
      </c>
      <c r="B9074" s="104" t="s">
        <v>236</v>
      </c>
      <c r="C9074" s="88">
        <v>73282</v>
      </c>
    </row>
    <row r="9075" spans="1:3" x14ac:dyDescent="0.25">
      <c r="A9075" s="80">
        <v>1068947</v>
      </c>
      <c r="B9075" s="91">
        <v>1034383</v>
      </c>
      <c r="C9075" s="88">
        <v>73285</v>
      </c>
    </row>
    <row r="9076" spans="1:3" x14ac:dyDescent="0.25">
      <c r="A9076" s="80">
        <v>1068948</v>
      </c>
      <c r="B9076" s="104" t="s">
        <v>236</v>
      </c>
      <c r="C9076" s="88">
        <v>73289</v>
      </c>
    </row>
    <row r="9077" spans="1:3" x14ac:dyDescent="0.25">
      <c r="A9077" s="80">
        <v>1068949</v>
      </c>
      <c r="B9077" s="91">
        <v>1034385</v>
      </c>
      <c r="C9077" s="88">
        <v>73292</v>
      </c>
    </row>
    <row r="9078" spans="1:3" x14ac:dyDescent="0.25">
      <c r="A9078" s="80">
        <v>1068950</v>
      </c>
      <c r="B9078" s="104" t="s">
        <v>236</v>
      </c>
      <c r="C9078" s="88">
        <v>73293</v>
      </c>
    </row>
    <row r="9079" spans="1:3" x14ac:dyDescent="0.25">
      <c r="A9079" s="80">
        <v>1068951</v>
      </c>
      <c r="B9079" s="104" t="s">
        <v>236</v>
      </c>
      <c r="C9079" s="88">
        <v>73294</v>
      </c>
    </row>
    <row r="9080" spans="1:3" x14ac:dyDescent="0.25">
      <c r="A9080" s="80">
        <v>1068952</v>
      </c>
      <c r="B9080" s="104" t="s">
        <v>236</v>
      </c>
      <c r="C9080" s="88">
        <v>73299</v>
      </c>
    </row>
    <row r="9081" spans="1:3" x14ac:dyDescent="0.25">
      <c r="A9081" s="80">
        <v>1068953</v>
      </c>
      <c r="B9081" s="91">
        <v>1034389</v>
      </c>
      <c r="C9081" s="88">
        <v>73301</v>
      </c>
    </row>
    <row r="9082" spans="1:3" x14ac:dyDescent="0.25">
      <c r="A9082" s="80">
        <v>1068954</v>
      </c>
      <c r="B9082" s="104" t="s">
        <v>236</v>
      </c>
      <c r="C9082" s="88">
        <v>73302</v>
      </c>
    </row>
    <row r="9083" spans="1:3" x14ac:dyDescent="0.25">
      <c r="A9083" s="80">
        <v>1068955</v>
      </c>
      <c r="B9083" s="104" t="s">
        <v>236</v>
      </c>
      <c r="C9083" s="88">
        <v>73309</v>
      </c>
    </row>
    <row r="9084" spans="1:3" x14ac:dyDescent="0.25">
      <c r="A9084" s="80">
        <v>1068956</v>
      </c>
      <c r="B9084" s="104" t="s">
        <v>236</v>
      </c>
      <c r="C9084" s="88">
        <v>7331</v>
      </c>
    </row>
    <row r="9085" spans="1:3" x14ac:dyDescent="0.25">
      <c r="A9085" s="80">
        <v>1068957</v>
      </c>
      <c r="B9085" s="104" t="s">
        <v>236</v>
      </c>
      <c r="C9085" s="88">
        <v>73314</v>
      </c>
    </row>
    <row r="9086" spans="1:3" x14ac:dyDescent="0.25">
      <c r="A9086" s="80">
        <v>1068958</v>
      </c>
      <c r="B9086" s="104" t="s">
        <v>236</v>
      </c>
      <c r="C9086" s="88">
        <v>73329</v>
      </c>
    </row>
    <row r="9087" spans="1:3" x14ac:dyDescent="0.25">
      <c r="A9087" s="80">
        <v>1068959</v>
      </c>
      <c r="B9087" s="91">
        <v>1034395</v>
      </c>
      <c r="C9087" s="88">
        <v>73347</v>
      </c>
    </row>
    <row r="9088" spans="1:3" x14ac:dyDescent="0.25">
      <c r="A9088" s="80">
        <v>1068960</v>
      </c>
      <c r="B9088" s="91">
        <v>1034396</v>
      </c>
      <c r="C9088" s="88">
        <v>73349</v>
      </c>
    </row>
    <row r="9089" spans="1:3" x14ac:dyDescent="0.25">
      <c r="A9089" s="80">
        <v>1068961</v>
      </c>
      <c r="B9089" s="91">
        <v>1034397</v>
      </c>
      <c r="C9089" s="88">
        <v>7335</v>
      </c>
    </row>
    <row r="9090" spans="1:3" x14ac:dyDescent="0.25">
      <c r="A9090" s="80">
        <v>1068962</v>
      </c>
      <c r="B9090" s="104" t="s">
        <v>236</v>
      </c>
      <c r="C9090" s="88">
        <v>73360</v>
      </c>
    </row>
    <row r="9091" spans="1:3" x14ac:dyDescent="0.25">
      <c r="A9091" s="80">
        <v>1068963</v>
      </c>
      <c r="B9091" s="91">
        <v>1034399</v>
      </c>
      <c r="C9091" s="88">
        <v>73361</v>
      </c>
    </row>
    <row r="9092" spans="1:3" x14ac:dyDescent="0.25">
      <c r="A9092" s="80">
        <v>1068964</v>
      </c>
      <c r="B9092" s="91">
        <v>1034400</v>
      </c>
      <c r="C9092" s="88">
        <v>7337</v>
      </c>
    </row>
    <row r="9093" spans="1:3" x14ac:dyDescent="0.25">
      <c r="A9093" s="80">
        <v>1068965</v>
      </c>
      <c r="B9093" s="91">
        <v>1034401</v>
      </c>
      <c r="C9093" s="88">
        <v>73376</v>
      </c>
    </row>
    <row r="9094" spans="1:3" x14ac:dyDescent="0.25">
      <c r="A9094" s="80">
        <v>1068966</v>
      </c>
      <c r="B9094" s="91">
        <v>1034402</v>
      </c>
      <c r="C9094" s="88">
        <v>7339</v>
      </c>
    </row>
    <row r="9095" spans="1:3" x14ac:dyDescent="0.25">
      <c r="A9095" s="80">
        <v>1068967</v>
      </c>
      <c r="B9095" s="104" t="s">
        <v>236</v>
      </c>
      <c r="C9095" s="88">
        <v>73396</v>
      </c>
    </row>
    <row r="9096" spans="1:3" x14ac:dyDescent="0.25">
      <c r="A9096" s="80">
        <v>1068968</v>
      </c>
      <c r="B9096" s="104" t="s">
        <v>236</v>
      </c>
      <c r="C9096" s="88">
        <v>73397</v>
      </c>
    </row>
    <row r="9097" spans="1:3" x14ac:dyDescent="0.25">
      <c r="A9097" s="80">
        <v>1068969</v>
      </c>
      <c r="B9097" s="104" t="s">
        <v>236</v>
      </c>
      <c r="C9097" s="88">
        <v>7340</v>
      </c>
    </row>
    <row r="9098" spans="1:3" x14ac:dyDescent="0.25">
      <c r="A9098" s="80">
        <v>1068970</v>
      </c>
      <c r="B9098" s="104" t="s">
        <v>236</v>
      </c>
      <c r="C9098" s="88">
        <v>73404</v>
      </c>
    </row>
    <row r="9099" spans="1:3" x14ac:dyDescent="0.25">
      <c r="A9099" s="80">
        <v>1068971</v>
      </c>
      <c r="B9099" s="104" t="s">
        <v>236</v>
      </c>
      <c r="C9099" s="88">
        <v>73408</v>
      </c>
    </row>
    <row r="9100" spans="1:3" x14ac:dyDescent="0.25">
      <c r="A9100" s="80">
        <v>1068972</v>
      </c>
      <c r="B9100" s="91">
        <v>1034409</v>
      </c>
      <c r="C9100" s="88">
        <v>73409</v>
      </c>
    </row>
    <row r="9101" spans="1:3" x14ac:dyDescent="0.25">
      <c r="A9101" s="80">
        <v>1068973</v>
      </c>
      <c r="B9101" s="104" t="s">
        <v>236</v>
      </c>
      <c r="C9101" s="88">
        <v>7342</v>
      </c>
    </row>
    <row r="9102" spans="1:3" x14ac:dyDescent="0.25">
      <c r="A9102" s="80">
        <v>1068974</v>
      </c>
      <c r="B9102" s="104" t="s">
        <v>236</v>
      </c>
      <c r="C9102" s="88">
        <v>73420</v>
      </c>
    </row>
    <row r="9103" spans="1:3" x14ac:dyDescent="0.25">
      <c r="A9103" s="80">
        <v>1068975</v>
      </c>
      <c r="B9103" s="104" t="s">
        <v>236</v>
      </c>
      <c r="C9103" s="88">
        <v>7343</v>
      </c>
    </row>
    <row r="9104" spans="1:3" x14ac:dyDescent="0.25">
      <c r="A9104" s="80">
        <v>1068976</v>
      </c>
      <c r="B9104" s="104" t="s">
        <v>236</v>
      </c>
      <c r="C9104" s="88">
        <v>73433</v>
      </c>
    </row>
    <row r="9105" spans="1:3" x14ac:dyDescent="0.25">
      <c r="A9105" s="80">
        <v>1068977</v>
      </c>
      <c r="B9105" s="91">
        <v>1034414</v>
      </c>
      <c r="C9105" s="88">
        <v>73438</v>
      </c>
    </row>
    <row r="9106" spans="1:3" x14ac:dyDescent="0.25">
      <c r="A9106" s="80">
        <v>1068978</v>
      </c>
      <c r="B9106" s="104" t="s">
        <v>236</v>
      </c>
      <c r="C9106" s="88">
        <v>73442</v>
      </c>
    </row>
    <row r="9107" spans="1:3" x14ac:dyDescent="0.25">
      <c r="A9107" s="80">
        <v>1068979</v>
      </c>
      <c r="B9107" s="104" t="s">
        <v>236</v>
      </c>
      <c r="C9107" s="88">
        <v>73451</v>
      </c>
    </row>
    <row r="9108" spans="1:3" x14ac:dyDescent="0.25">
      <c r="A9108" s="80">
        <v>1068980</v>
      </c>
      <c r="B9108" s="91">
        <v>1034419</v>
      </c>
      <c r="C9108" s="88">
        <v>7346</v>
      </c>
    </row>
    <row r="9109" spans="1:3" x14ac:dyDescent="0.25">
      <c r="A9109" s="80">
        <v>1068981</v>
      </c>
      <c r="B9109" s="91">
        <v>1034420</v>
      </c>
      <c r="C9109" s="88">
        <v>7347</v>
      </c>
    </row>
    <row r="9110" spans="1:3" x14ac:dyDescent="0.25">
      <c r="A9110" s="80">
        <v>1068982</v>
      </c>
      <c r="B9110" s="104" t="s">
        <v>236</v>
      </c>
      <c r="C9110" s="88">
        <v>73484</v>
      </c>
    </row>
    <row r="9111" spans="1:3" x14ac:dyDescent="0.25">
      <c r="A9111" s="80">
        <v>1068983</v>
      </c>
      <c r="B9111" s="91">
        <v>1034422</v>
      </c>
      <c r="C9111" s="88">
        <v>73487</v>
      </c>
    </row>
    <row r="9112" spans="1:3" x14ac:dyDescent="0.25">
      <c r="A9112" s="80">
        <v>1068984</v>
      </c>
      <c r="B9112" s="104" t="s">
        <v>236</v>
      </c>
      <c r="C9112" s="88">
        <v>73492</v>
      </c>
    </row>
    <row r="9113" spans="1:3" x14ac:dyDescent="0.25">
      <c r="A9113" s="80">
        <v>1068985</v>
      </c>
      <c r="B9113" s="104" t="s">
        <v>236</v>
      </c>
      <c r="C9113" s="88">
        <v>7350</v>
      </c>
    </row>
    <row r="9114" spans="1:3" x14ac:dyDescent="0.25">
      <c r="A9114" s="80">
        <v>1068986</v>
      </c>
      <c r="B9114" s="104" t="s">
        <v>236</v>
      </c>
      <c r="C9114" s="88">
        <v>73500</v>
      </c>
    </row>
    <row r="9115" spans="1:3" x14ac:dyDescent="0.25">
      <c r="A9115" s="80">
        <v>1068987</v>
      </c>
      <c r="B9115" s="104" t="s">
        <v>236</v>
      </c>
      <c r="C9115" s="88">
        <v>73505</v>
      </c>
    </row>
    <row r="9116" spans="1:3" x14ac:dyDescent="0.25">
      <c r="A9116" s="80">
        <v>1068988</v>
      </c>
      <c r="B9116" s="104" t="s">
        <v>236</v>
      </c>
      <c r="C9116" s="88">
        <v>73509</v>
      </c>
    </row>
    <row r="9117" spans="1:3" x14ac:dyDescent="0.25">
      <c r="A9117" s="80">
        <v>1068989</v>
      </c>
      <c r="B9117" s="91">
        <v>1034429</v>
      </c>
      <c r="C9117" s="88">
        <v>73510</v>
      </c>
    </row>
    <row r="9118" spans="1:3" x14ac:dyDescent="0.25">
      <c r="A9118" s="80">
        <v>1068990</v>
      </c>
      <c r="B9118" s="104" t="s">
        <v>236</v>
      </c>
      <c r="C9118" s="88">
        <v>73516</v>
      </c>
    </row>
    <row r="9119" spans="1:3" x14ac:dyDescent="0.25">
      <c r="A9119" s="80">
        <v>1068991</v>
      </c>
      <c r="B9119" s="104" t="s">
        <v>236</v>
      </c>
      <c r="C9119" s="88">
        <v>73530</v>
      </c>
    </row>
    <row r="9120" spans="1:3" x14ac:dyDescent="0.25">
      <c r="A9120" s="80">
        <v>1068992</v>
      </c>
      <c r="B9120" s="104" t="s">
        <v>236</v>
      </c>
      <c r="C9120" s="88">
        <v>73536</v>
      </c>
    </row>
    <row r="9121" spans="1:3" x14ac:dyDescent="0.25">
      <c r="A9121" s="80">
        <v>1068993</v>
      </c>
      <c r="B9121" s="104" t="s">
        <v>236</v>
      </c>
      <c r="C9121" s="88">
        <v>73539</v>
      </c>
    </row>
    <row r="9122" spans="1:3" x14ac:dyDescent="0.25">
      <c r="A9122" s="80">
        <v>1068994</v>
      </c>
      <c r="B9122" s="91">
        <v>1034434</v>
      </c>
      <c r="C9122" s="88">
        <v>7354</v>
      </c>
    </row>
    <row r="9123" spans="1:3" x14ac:dyDescent="0.25">
      <c r="A9123" s="80">
        <v>1068995</v>
      </c>
      <c r="B9123" s="104" t="s">
        <v>236</v>
      </c>
      <c r="C9123" s="88">
        <v>73543</v>
      </c>
    </row>
    <row r="9124" spans="1:3" x14ac:dyDescent="0.25">
      <c r="A9124" s="80">
        <v>1068996</v>
      </c>
      <c r="B9124" s="91">
        <v>1034436</v>
      </c>
      <c r="C9124" s="88">
        <v>73544</v>
      </c>
    </row>
    <row r="9125" spans="1:3" x14ac:dyDescent="0.25">
      <c r="A9125" s="80">
        <v>1068997</v>
      </c>
      <c r="B9125" s="104" t="s">
        <v>236</v>
      </c>
      <c r="C9125" s="88">
        <v>7355</v>
      </c>
    </row>
    <row r="9126" spans="1:3" x14ac:dyDescent="0.25">
      <c r="A9126" s="80">
        <v>1068998</v>
      </c>
      <c r="B9126" s="104" t="s">
        <v>236</v>
      </c>
      <c r="C9126" s="88">
        <v>73550</v>
      </c>
    </row>
    <row r="9127" spans="1:3" x14ac:dyDescent="0.25">
      <c r="A9127" s="80">
        <v>1068999</v>
      </c>
      <c r="B9127" s="104" t="s">
        <v>236</v>
      </c>
      <c r="C9127" s="88">
        <v>73553</v>
      </c>
    </row>
    <row r="9128" spans="1:3" x14ac:dyDescent="0.25">
      <c r="A9128" s="80">
        <v>1069000</v>
      </c>
      <c r="B9128" s="104" t="s">
        <v>236</v>
      </c>
      <c r="C9128" s="88">
        <v>73557</v>
      </c>
    </row>
    <row r="9129" spans="1:3" x14ac:dyDescent="0.25">
      <c r="A9129" s="80">
        <v>1069001</v>
      </c>
      <c r="B9129" s="104" t="s">
        <v>236</v>
      </c>
      <c r="C9129" s="88">
        <v>73569</v>
      </c>
    </row>
    <row r="9130" spans="1:3" x14ac:dyDescent="0.25">
      <c r="A9130" s="80">
        <v>1069002</v>
      </c>
      <c r="B9130" s="104" t="s">
        <v>236</v>
      </c>
      <c r="C9130" s="88">
        <v>73573</v>
      </c>
    </row>
    <row r="9131" spans="1:3" x14ac:dyDescent="0.25">
      <c r="A9131" s="80">
        <v>1069003</v>
      </c>
      <c r="B9131" s="91">
        <v>1034444</v>
      </c>
      <c r="C9131" s="88">
        <v>73578</v>
      </c>
    </row>
    <row r="9132" spans="1:3" x14ac:dyDescent="0.25">
      <c r="A9132" s="80">
        <v>1069004</v>
      </c>
      <c r="B9132" s="104" t="s">
        <v>236</v>
      </c>
      <c r="C9132" s="88">
        <v>73580</v>
      </c>
    </row>
    <row r="9133" spans="1:3" x14ac:dyDescent="0.25">
      <c r="A9133" s="80">
        <v>1069005</v>
      </c>
      <c r="B9133" s="104" t="s">
        <v>236</v>
      </c>
      <c r="C9133" s="88">
        <v>73590</v>
      </c>
    </row>
    <row r="9134" spans="1:3" x14ac:dyDescent="0.25">
      <c r="A9134" s="80">
        <v>1069006</v>
      </c>
      <c r="B9134" s="104" t="s">
        <v>236</v>
      </c>
      <c r="C9134" s="88">
        <v>73598</v>
      </c>
    </row>
    <row r="9135" spans="1:3" x14ac:dyDescent="0.25">
      <c r="A9135" s="80">
        <v>1069007</v>
      </c>
      <c r="B9135" s="91">
        <v>1034450</v>
      </c>
      <c r="C9135" s="88">
        <v>7360</v>
      </c>
    </row>
    <row r="9136" spans="1:3" x14ac:dyDescent="0.25">
      <c r="A9136" s="80">
        <v>1069008</v>
      </c>
      <c r="B9136" s="91">
        <v>1034451</v>
      </c>
      <c r="C9136" s="88">
        <v>73600</v>
      </c>
    </row>
    <row r="9137" spans="1:3" x14ac:dyDescent="0.25">
      <c r="A9137" s="80">
        <v>1069009</v>
      </c>
      <c r="B9137" s="104" t="s">
        <v>236</v>
      </c>
      <c r="C9137" s="88">
        <v>73607</v>
      </c>
    </row>
    <row r="9138" spans="1:3" x14ac:dyDescent="0.25">
      <c r="A9138" s="80">
        <v>1069010</v>
      </c>
      <c r="B9138" s="91">
        <v>1034453</v>
      </c>
      <c r="C9138" s="88">
        <v>73609</v>
      </c>
    </row>
    <row r="9139" spans="1:3" x14ac:dyDescent="0.25">
      <c r="A9139" s="80">
        <v>1069011</v>
      </c>
      <c r="B9139" s="91">
        <v>1034454</v>
      </c>
      <c r="C9139" s="88">
        <v>7361</v>
      </c>
    </row>
    <row r="9140" spans="1:3" x14ac:dyDescent="0.25">
      <c r="A9140" s="80">
        <v>1069012</v>
      </c>
      <c r="B9140" s="91">
        <v>1034455</v>
      </c>
      <c r="C9140" s="88">
        <v>73613</v>
      </c>
    </row>
    <row r="9141" spans="1:3" x14ac:dyDescent="0.25">
      <c r="A9141" s="80">
        <v>1069013</v>
      </c>
      <c r="B9141" s="104" t="s">
        <v>236</v>
      </c>
      <c r="C9141" s="88">
        <v>73614</v>
      </c>
    </row>
    <row r="9142" spans="1:3" x14ac:dyDescent="0.25">
      <c r="A9142" s="80">
        <v>1069014</v>
      </c>
      <c r="B9142" s="104" t="s">
        <v>236</v>
      </c>
      <c r="C9142" s="88">
        <v>73616</v>
      </c>
    </row>
    <row r="9143" spans="1:3" x14ac:dyDescent="0.25">
      <c r="A9143" s="80">
        <v>1069015</v>
      </c>
      <c r="B9143" s="104" t="s">
        <v>236</v>
      </c>
      <c r="C9143" s="88">
        <v>73617</v>
      </c>
    </row>
    <row r="9144" spans="1:3" x14ac:dyDescent="0.25">
      <c r="A9144" s="80">
        <v>1069016</v>
      </c>
      <c r="B9144" s="104" t="s">
        <v>236</v>
      </c>
      <c r="C9144" s="88">
        <v>73618</v>
      </c>
    </row>
    <row r="9145" spans="1:3" x14ac:dyDescent="0.25">
      <c r="A9145" s="80">
        <v>1069017</v>
      </c>
      <c r="B9145" s="104" t="s">
        <v>236</v>
      </c>
      <c r="C9145" s="88">
        <v>7362</v>
      </c>
    </row>
    <row r="9146" spans="1:3" x14ac:dyDescent="0.25">
      <c r="A9146" s="80">
        <v>1069018</v>
      </c>
      <c r="B9146" s="104" t="s">
        <v>236</v>
      </c>
      <c r="C9146" s="88">
        <v>73623</v>
      </c>
    </row>
    <row r="9147" spans="1:3" x14ac:dyDescent="0.25">
      <c r="A9147" s="80">
        <v>1069019</v>
      </c>
      <c r="B9147" s="91">
        <v>1034462</v>
      </c>
      <c r="C9147" s="88">
        <v>7363</v>
      </c>
    </row>
    <row r="9148" spans="1:3" x14ac:dyDescent="0.25">
      <c r="A9148" s="80">
        <v>1069020</v>
      </c>
      <c r="B9148" s="104" t="s">
        <v>236</v>
      </c>
      <c r="C9148" s="88">
        <v>73630</v>
      </c>
    </row>
    <row r="9149" spans="1:3" x14ac:dyDescent="0.25">
      <c r="A9149" s="80">
        <v>1069021</v>
      </c>
      <c r="B9149" s="91">
        <v>1034465</v>
      </c>
      <c r="C9149" s="88">
        <v>73643</v>
      </c>
    </row>
    <row r="9150" spans="1:3" x14ac:dyDescent="0.25">
      <c r="A9150" s="80">
        <v>1069022</v>
      </c>
      <c r="B9150" s="104" t="s">
        <v>236</v>
      </c>
      <c r="C9150" s="88">
        <v>7365</v>
      </c>
    </row>
    <row r="9151" spans="1:3" x14ac:dyDescent="0.25">
      <c r="A9151" s="80">
        <v>1069023</v>
      </c>
      <c r="B9151" s="104" t="s">
        <v>236</v>
      </c>
      <c r="C9151" s="88">
        <v>73656</v>
      </c>
    </row>
    <row r="9152" spans="1:3" x14ac:dyDescent="0.25">
      <c r="A9152" s="80">
        <v>1069024</v>
      </c>
      <c r="B9152" s="104" t="s">
        <v>236</v>
      </c>
      <c r="C9152" s="88">
        <v>73659</v>
      </c>
    </row>
    <row r="9153" spans="1:3" x14ac:dyDescent="0.25">
      <c r="A9153" s="80">
        <v>1069025</v>
      </c>
      <c r="B9153" s="104" t="s">
        <v>236</v>
      </c>
      <c r="C9153" s="88">
        <v>7366</v>
      </c>
    </row>
    <row r="9154" spans="1:3" x14ac:dyDescent="0.25">
      <c r="A9154" s="80">
        <v>1069026</v>
      </c>
      <c r="B9154" s="91">
        <v>1034470</v>
      </c>
      <c r="C9154" s="88">
        <v>7367</v>
      </c>
    </row>
    <row r="9155" spans="1:3" x14ac:dyDescent="0.25">
      <c r="A9155" s="80">
        <v>1069027</v>
      </c>
      <c r="B9155" s="104" t="s">
        <v>236</v>
      </c>
      <c r="C9155" s="88">
        <v>73672</v>
      </c>
    </row>
    <row r="9156" spans="1:3" x14ac:dyDescent="0.25">
      <c r="A9156" s="80">
        <v>1069028</v>
      </c>
      <c r="B9156" s="104" t="s">
        <v>236</v>
      </c>
      <c r="C9156" s="88">
        <v>73674</v>
      </c>
    </row>
    <row r="9157" spans="1:3" x14ac:dyDescent="0.25">
      <c r="A9157" s="80">
        <v>1069029</v>
      </c>
      <c r="B9157" s="104" t="s">
        <v>236</v>
      </c>
      <c r="C9157" s="88">
        <v>73679</v>
      </c>
    </row>
    <row r="9158" spans="1:3" x14ac:dyDescent="0.25">
      <c r="A9158" s="80">
        <v>1069030</v>
      </c>
      <c r="B9158" s="104" t="s">
        <v>236</v>
      </c>
      <c r="C9158" s="88">
        <v>7368</v>
      </c>
    </row>
    <row r="9159" spans="1:3" x14ac:dyDescent="0.25">
      <c r="A9159" s="80">
        <v>1069031</v>
      </c>
      <c r="B9159" s="104" t="s">
        <v>236</v>
      </c>
      <c r="C9159" s="88">
        <v>73696</v>
      </c>
    </row>
    <row r="9160" spans="1:3" x14ac:dyDescent="0.25">
      <c r="A9160" s="80">
        <v>1069032</v>
      </c>
      <c r="B9160" s="104" t="s">
        <v>236</v>
      </c>
      <c r="C9160" s="88">
        <v>73698</v>
      </c>
    </row>
    <row r="9161" spans="1:3" x14ac:dyDescent="0.25">
      <c r="A9161" s="80">
        <v>1069033</v>
      </c>
      <c r="B9161" s="91">
        <v>1034478</v>
      </c>
      <c r="C9161" s="88">
        <v>73702</v>
      </c>
    </row>
    <row r="9162" spans="1:3" x14ac:dyDescent="0.25">
      <c r="A9162" s="80">
        <v>1069034</v>
      </c>
      <c r="B9162" s="104" t="s">
        <v>236</v>
      </c>
      <c r="C9162" s="88">
        <v>73708</v>
      </c>
    </row>
    <row r="9163" spans="1:3" x14ac:dyDescent="0.25">
      <c r="A9163" s="80">
        <v>1069035</v>
      </c>
      <c r="B9163" s="104" t="s">
        <v>236</v>
      </c>
      <c r="C9163" s="88">
        <v>73709</v>
      </c>
    </row>
    <row r="9164" spans="1:3" x14ac:dyDescent="0.25">
      <c r="A9164" s="80">
        <v>1069036</v>
      </c>
      <c r="B9164" s="104" t="s">
        <v>236</v>
      </c>
      <c r="C9164" s="88">
        <v>7372</v>
      </c>
    </row>
    <row r="9165" spans="1:3" x14ac:dyDescent="0.25">
      <c r="A9165" s="80">
        <v>1069037</v>
      </c>
      <c r="B9165" s="104" t="s">
        <v>236</v>
      </c>
      <c r="C9165" s="88">
        <v>73727</v>
      </c>
    </row>
    <row r="9166" spans="1:3" x14ac:dyDescent="0.25">
      <c r="A9166" s="80">
        <v>1069038</v>
      </c>
      <c r="B9166" s="104" t="s">
        <v>236</v>
      </c>
      <c r="C9166" s="88">
        <v>73728</v>
      </c>
    </row>
    <row r="9167" spans="1:3" x14ac:dyDescent="0.25">
      <c r="A9167" s="80">
        <v>1069039</v>
      </c>
      <c r="B9167" s="104" t="s">
        <v>236</v>
      </c>
      <c r="C9167" s="88">
        <v>73730</v>
      </c>
    </row>
    <row r="9168" spans="1:3" x14ac:dyDescent="0.25">
      <c r="A9168" s="80">
        <v>1069040</v>
      </c>
      <c r="B9168" s="104" t="s">
        <v>236</v>
      </c>
      <c r="C9168" s="88">
        <v>73731</v>
      </c>
    </row>
    <row r="9169" spans="1:3" x14ac:dyDescent="0.25">
      <c r="A9169" s="80">
        <v>1069041</v>
      </c>
      <c r="B9169" s="104" t="s">
        <v>236</v>
      </c>
      <c r="C9169" s="88">
        <v>73737</v>
      </c>
    </row>
    <row r="9170" spans="1:3" x14ac:dyDescent="0.25">
      <c r="A9170" s="80">
        <v>1069042</v>
      </c>
      <c r="B9170" s="91">
        <v>1034491</v>
      </c>
      <c r="C9170" s="88">
        <v>73741</v>
      </c>
    </row>
    <row r="9171" spans="1:3" x14ac:dyDescent="0.25">
      <c r="A9171" s="80">
        <v>1069043</v>
      </c>
      <c r="B9171" s="104" t="s">
        <v>236</v>
      </c>
      <c r="C9171" s="88">
        <v>73746</v>
      </c>
    </row>
    <row r="9172" spans="1:3" x14ac:dyDescent="0.25">
      <c r="A9172" s="80">
        <v>1069044</v>
      </c>
      <c r="B9172" s="104" t="s">
        <v>236</v>
      </c>
      <c r="C9172" s="88">
        <v>73749</v>
      </c>
    </row>
    <row r="9173" spans="1:3" x14ac:dyDescent="0.25">
      <c r="A9173" s="80">
        <v>1069045</v>
      </c>
      <c r="B9173" s="104" t="s">
        <v>236</v>
      </c>
      <c r="C9173" s="88">
        <v>73753</v>
      </c>
    </row>
    <row r="9174" spans="1:3" x14ac:dyDescent="0.25">
      <c r="A9174" s="80">
        <v>1069046</v>
      </c>
      <c r="B9174" s="104" t="s">
        <v>236</v>
      </c>
      <c r="C9174" s="88">
        <v>73763</v>
      </c>
    </row>
    <row r="9175" spans="1:3" x14ac:dyDescent="0.25">
      <c r="A9175" s="80">
        <v>1069047</v>
      </c>
      <c r="B9175" s="91">
        <v>1034496</v>
      </c>
      <c r="C9175" s="88">
        <v>73765</v>
      </c>
    </row>
    <row r="9176" spans="1:3" x14ac:dyDescent="0.25">
      <c r="A9176" s="80">
        <v>1069048</v>
      </c>
      <c r="B9176" s="104" t="s">
        <v>236</v>
      </c>
      <c r="C9176" s="88">
        <v>73774</v>
      </c>
    </row>
    <row r="9177" spans="1:3" x14ac:dyDescent="0.25">
      <c r="A9177" s="80">
        <v>1069049</v>
      </c>
      <c r="B9177" s="104" t="s">
        <v>236</v>
      </c>
      <c r="C9177" s="88">
        <v>73778</v>
      </c>
    </row>
    <row r="9178" spans="1:3" x14ac:dyDescent="0.25">
      <c r="A9178" s="80">
        <v>1069050</v>
      </c>
      <c r="B9178" s="91">
        <v>1034499</v>
      </c>
      <c r="C9178" s="88">
        <v>7378</v>
      </c>
    </row>
    <row r="9179" spans="1:3" x14ac:dyDescent="0.25">
      <c r="A9179" s="80">
        <v>1069051</v>
      </c>
      <c r="B9179" s="104" t="s">
        <v>236</v>
      </c>
      <c r="C9179" s="88">
        <v>73780</v>
      </c>
    </row>
    <row r="9180" spans="1:3" x14ac:dyDescent="0.25">
      <c r="A9180" s="80">
        <v>1069052</v>
      </c>
      <c r="B9180" s="104" t="s">
        <v>236</v>
      </c>
      <c r="C9180" s="88">
        <v>73787</v>
      </c>
    </row>
    <row r="9181" spans="1:3" x14ac:dyDescent="0.25">
      <c r="A9181" s="80">
        <v>1069053</v>
      </c>
      <c r="B9181" s="104" t="s">
        <v>236</v>
      </c>
      <c r="C9181" s="88">
        <v>73792</v>
      </c>
    </row>
    <row r="9182" spans="1:3" x14ac:dyDescent="0.25">
      <c r="A9182" s="80">
        <v>1069054</v>
      </c>
      <c r="B9182" s="104" t="s">
        <v>236</v>
      </c>
      <c r="C9182" s="88">
        <v>73794</v>
      </c>
    </row>
    <row r="9183" spans="1:3" x14ac:dyDescent="0.25">
      <c r="A9183" s="80">
        <v>1069055</v>
      </c>
      <c r="B9183" s="104" t="s">
        <v>236</v>
      </c>
      <c r="C9183" s="88">
        <v>73798</v>
      </c>
    </row>
    <row r="9184" spans="1:3" x14ac:dyDescent="0.25">
      <c r="A9184" s="80">
        <v>1069056</v>
      </c>
      <c r="B9184" s="104" t="s">
        <v>236</v>
      </c>
      <c r="C9184" s="88">
        <v>73805</v>
      </c>
    </row>
    <row r="9185" spans="1:3" x14ac:dyDescent="0.25">
      <c r="A9185" s="80">
        <v>1069057</v>
      </c>
      <c r="B9185" s="91">
        <v>1034506</v>
      </c>
      <c r="C9185" s="88">
        <v>73807</v>
      </c>
    </row>
    <row r="9186" spans="1:3" x14ac:dyDescent="0.25">
      <c r="A9186" s="80">
        <v>1069058</v>
      </c>
      <c r="B9186" s="104" t="s">
        <v>236</v>
      </c>
      <c r="C9186" s="88">
        <v>73809</v>
      </c>
    </row>
    <row r="9187" spans="1:3" x14ac:dyDescent="0.25">
      <c r="A9187" s="80">
        <v>1069059</v>
      </c>
      <c r="B9187" s="104" t="s">
        <v>236</v>
      </c>
      <c r="C9187" s="88">
        <v>73811</v>
      </c>
    </row>
    <row r="9188" spans="1:3" x14ac:dyDescent="0.25">
      <c r="A9188" s="80">
        <v>1069060</v>
      </c>
      <c r="B9188" s="104" t="s">
        <v>236</v>
      </c>
      <c r="C9188" s="88">
        <v>73814</v>
      </c>
    </row>
    <row r="9189" spans="1:3" x14ac:dyDescent="0.25">
      <c r="A9189" s="80">
        <v>1069061</v>
      </c>
      <c r="B9189" s="104" t="s">
        <v>236</v>
      </c>
      <c r="C9189" s="88">
        <v>73818</v>
      </c>
    </row>
    <row r="9190" spans="1:3" x14ac:dyDescent="0.25">
      <c r="A9190" s="80">
        <v>1069062</v>
      </c>
      <c r="B9190" s="104" t="s">
        <v>236</v>
      </c>
      <c r="C9190" s="88">
        <v>73825</v>
      </c>
    </row>
    <row r="9191" spans="1:3" x14ac:dyDescent="0.25">
      <c r="A9191" s="80">
        <v>1069063</v>
      </c>
      <c r="B9191" s="104" t="s">
        <v>236</v>
      </c>
      <c r="C9191" s="88">
        <v>73828</v>
      </c>
    </row>
    <row r="9192" spans="1:3" x14ac:dyDescent="0.25">
      <c r="A9192" s="80">
        <v>1069064</v>
      </c>
      <c r="B9192" s="104" t="s">
        <v>236</v>
      </c>
      <c r="C9192" s="88">
        <v>7383</v>
      </c>
    </row>
    <row r="9193" spans="1:3" x14ac:dyDescent="0.25">
      <c r="A9193" s="80">
        <v>1069065</v>
      </c>
      <c r="B9193" s="104" t="s">
        <v>236</v>
      </c>
      <c r="C9193" s="88">
        <v>73831</v>
      </c>
    </row>
    <row r="9194" spans="1:3" x14ac:dyDescent="0.25">
      <c r="A9194" s="80">
        <v>1069066</v>
      </c>
      <c r="B9194" s="91">
        <v>1034515</v>
      </c>
      <c r="C9194" s="88">
        <v>73833</v>
      </c>
    </row>
    <row r="9195" spans="1:3" x14ac:dyDescent="0.25">
      <c r="A9195" s="80">
        <v>1069067</v>
      </c>
      <c r="B9195" s="104" t="s">
        <v>236</v>
      </c>
      <c r="C9195" s="88">
        <v>73859</v>
      </c>
    </row>
    <row r="9196" spans="1:3" x14ac:dyDescent="0.25">
      <c r="A9196" s="80">
        <v>1069068</v>
      </c>
      <c r="B9196" s="104" t="s">
        <v>236</v>
      </c>
      <c r="C9196" s="88">
        <v>73860</v>
      </c>
    </row>
    <row r="9197" spans="1:3" x14ac:dyDescent="0.25">
      <c r="A9197" s="80">
        <v>1069069</v>
      </c>
      <c r="B9197" s="104" t="s">
        <v>236</v>
      </c>
      <c r="C9197" s="88">
        <v>7387</v>
      </c>
    </row>
    <row r="9198" spans="1:3" x14ac:dyDescent="0.25">
      <c r="A9198" s="80">
        <v>1069070</v>
      </c>
      <c r="B9198" s="104" t="s">
        <v>236</v>
      </c>
      <c r="C9198" s="88">
        <v>73872</v>
      </c>
    </row>
    <row r="9199" spans="1:3" x14ac:dyDescent="0.25">
      <c r="A9199" s="80">
        <v>1069071</v>
      </c>
      <c r="B9199" s="104" t="s">
        <v>236</v>
      </c>
      <c r="C9199" s="88">
        <v>73874</v>
      </c>
    </row>
    <row r="9200" spans="1:3" x14ac:dyDescent="0.25">
      <c r="A9200" s="80">
        <v>1069072</v>
      </c>
      <c r="B9200" s="104" t="s">
        <v>236</v>
      </c>
      <c r="C9200" s="88">
        <v>73877</v>
      </c>
    </row>
    <row r="9201" spans="1:3" x14ac:dyDescent="0.25">
      <c r="A9201" s="80">
        <v>1069073</v>
      </c>
      <c r="B9201" s="104" t="s">
        <v>236</v>
      </c>
      <c r="C9201" s="88">
        <v>73879</v>
      </c>
    </row>
    <row r="9202" spans="1:3" x14ac:dyDescent="0.25">
      <c r="A9202" s="80">
        <v>1069074</v>
      </c>
      <c r="B9202" s="104" t="s">
        <v>236</v>
      </c>
      <c r="C9202" s="88">
        <v>73883</v>
      </c>
    </row>
    <row r="9203" spans="1:3" x14ac:dyDescent="0.25">
      <c r="A9203" s="80">
        <v>1069075</v>
      </c>
      <c r="B9203" s="91">
        <v>1034524</v>
      </c>
      <c r="C9203" s="88">
        <v>73891</v>
      </c>
    </row>
    <row r="9204" spans="1:3" x14ac:dyDescent="0.25">
      <c r="A9204" s="80">
        <v>1069076</v>
      </c>
      <c r="B9204" s="104" t="s">
        <v>236</v>
      </c>
      <c r="C9204" s="88">
        <v>73894</v>
      </c>
    </row>
    <row r="9205" spans="1:3" x14ac:dyDescent="0.25">
      <c r="A9205" s="80">
        <v>1069077</v>
      </c>
      <c r="B9205" s="91">
        <v>1034526</v>
      </c>
      <c r="C9205" s="88">
        <v>73899</v>
      </c>
    </row>
    <row r="9206" spans="1:3" x14ac:dyDescent="0.25">
      <c r="A9206" s="80">
        <v>1069078</v>
      </c>
      <c r="B9206" s="91">
        <v>1034527</v>
      </c>
      <c r="C9206" s="88">
        <v>73900</v>
      </c>
    </row>
    <row r="9207" spans="1:3" x14ac:dyDescent="0.25">
      <c r="A9207" s="80">
        <v>1069079</v>
      </c>
      <c r="B9207" s="91">
        <v>1034528</v>
      </c>
      <c r="C9207" s="88">
        <v>73901</v>
      </c>
    </row>
    <row r="9208" spans="1:3" x14ac:dyDescent="0.25">
      <c r="A9208" s="80">
        <v>1069080</v>
      </c>
      <c r="B9208" s="104" t="s">
        <v>236</v>
      </c>
      <c r="C9208" s="88">
        <v>73902</v>
      </c>
    </row>
    <row r="9209" spans="1:3" x14ac:dyDescent="0.25">
      <c r="A9209" s="80">
        <v>1069081</v>
      </c>
      <c r="B9209" s="104" t="s">
        <v>236</v>
      </c>
      <c r="C9209" s="88">
        <v>73907</v>
      </c>
    </row>
    <row r="9210" spans="1:3" x14ac:dyDescent="0.25">
      <c r="A9210" s="80">
        <v>1069082</v>
      </c>
      <c r="B9210" s="91">
        <v>1034531</v>
      </c>
      <c r="C9210" s="88">
        <v>73909</v>
      </c>
    </row>
    <row r="9211" spans="1:3" x14ac:dyDescent="0.25">
      <c r="A9211" s="80">
        <v>1069083</v>
      </c>
      <c r="B9211" s="91">
        <v>1034532</v>
      </c>
      <c r="C9211" s="88">
        <v>7391</v>
      </c>
    </row>
    <row r="9212" spans="1:3" x14ac:dyDescent="0.25">
      <c r="A9212" s="80">
        <v>1069084</v>
      </c>
      <c r="B9212" s="104" t="s">
        <v>236</v>
      </c>
      <c r="C9212" s="88">
        <v>73921</v>
      </c>
    </row>
    <row r="9213" spans="1:3" x14ac:dyDescent="0.25">
      <c r="A9213" s="80">
        <v>1069085</v>
      </c>
      <c r="B9213" s="91">
        <v>1034535</v>
      </c>
      <c r="C9213" s="88">
        <v>7393</v>
      </c>
    </row>
    <row r="9214" spans="1:3" x14ac:dyDescent="0.25">
      <c r="A9214" s="80">
        <v>1069086</v>
      </c>
      <c r="B9214" s="104" t="s">
        <v>236</v>
      </c>
      <c r="C9214" s="88">
        <v>73944</v>
      </c>
    </row>
    <row r="9215" spans="1:3" x14ac:dyDescent="0.25">
      <c r="A9215" s="80">
        <v>1069087</v>
      </c>
      <c r="B9215" s="104" t="s">
        <v>236</v>
      </c>
      <c r="C9215" s="88">
        <v>73955</v>
      </c>
    </row>
    <row r="9216" spans="1:3" x14ac:dyDescent="0.25">
      <c r="A9216" s="80">
        <v>1069088</v>
      </c>
      <c r="B9216" s="104" t="s">
        <v>236</v>
      </c>
      <c r="C9216" s="88">
        <v>7396</v>
      </c>
    </row>
    <row r="9217" spans="1:3" x14ac:dyDescent="0.25">
      <c r="A9217" s="80">
        <v>1069089</v>
      </c>
      <c r="B9217" s="104" t="s">
        <v>236</v>
      </c>
      <c r="C9217" s="88">
        <v>73962</v>
      </c>
    </row>
    <row r="9218" spans="1:3" x14ac:dyDescent="0.25">
      <c r="A9218" s="80">
        <v>1069090</v>
      </c>
      <c r="B9218" s="104" t="s">
        <v>236</v>
      </c>
      <c r="C9218" s="88">
        <v>73967</v>
      </c>
    </row>
    <row r="9219" spans="1:3" x14ac:dyDescent="0.25">
      <c r="A9219" s="80">
        <v>1069091</v>
      </c>
      <c r="B9219" s="91">
        <v>1034543</v>
      </c>
      <c r="C9219" s="88">
        <v>73968</v>
      </c>
    </row>
    <row r="9220" spans="1:3" x14ac:dyDescent="0.25">
      <c r="A9220" s="80">
        <v>1069092</v>
      </c>
      <c r="B9220" s="104" t="s">
        <v>236</v>
      </c>
      <c r="C9220" s="88">
        <v>73972</v>
      </c>
    </row>
    <row r="9221" spans="1:3" x14ac:dyDescent="0.25">
      <c r="A9221" s="80">
        <v>1069093</v>
      </c>
      <c r="B9221" s="104" t="s">
        <v>236</v>
      </c>
      <c r="C9221" s="88">
        <v>73984</v>
      </c>
    </row>
    <row r="9222" spans="1:3" x14ac:dyDescent="0.25">
      <c r="A9222" s="80">
        <v>1069094</v>
      </c>
      <c r="B9222" s="91">
        <v>1034546</v>
      </c>
      <c r="C9222" s="88">
        <v>73985</v>
      </c>
    </row>
    <row r="9223" spans="1:3" x14ac:dyDescent="0.25">
      <c r="A9223" s="80">
        <v>1069095</v>
      </c>
      <c r="B9223" s="104" t="s">
        <v>236</v>
      </c>
      <c r="C9223" s="88">
        <v>73987</v>
      </c>
    </row>
    <row r="9224" spans="1:3" x14ac:dyDescent="0.25">
      <c r="A9224" s="80">
        <v>1069096</v>
      </c>
      <c r="B9224" s="104" t="s">
        <v>236</v>
      </c>
      <c r="C9224" s="88">
        <v>73996</v>
      </c>
    </row>
    <row r="9225" spans="1:3" x14ac:dyDescent="0.25">
      <c r="A9225" s="80">
        <v>1069097</v>
      </c>
      <c r="B9225" s="104" t="s">
        <v>236</v>
      </c>
      <c r="C9225" s="88">
        <v>73998</v>
      </c>
    </row>
    <row r="9226" spans="1:3" x14ac:dyDescent="0.25">
      <c r="A9226" s="80">
        <v>1069098</v>
      </c>
      <c r="B9226" s="104" t="s">
        <v>236</v>
      </c>
      <c r="C9226" s="88">
        <v>73999</v>
      </c>
    </row>
    <row r="9227" spans="1:3" x14ac:dyDescent="0.25">
      <c r="A9227" s="80">
        <v>1069099</v>
      </c>
      <c r="B9227" s="91">
        <v>1034551</v>
      </c>
      <c r="C9227" s="88">
        <v>7401</v>
      </c>
    </row>
    <row r="9228" spans="1:3" x14ac:dyDescent="0.25">
      <c r="A9228" s="80">
        <v>1069100</v>
      </c>
      <c r="B9228" s="104" t="s">
        <v>236</v>
      </c>
      <c r="C9228" s="88">
        <v>74010</v>
      </c>
    </row>
    <row r="9229" spans="1:3" x14ac:dyDescent="0.25">
      <c r="A9229" s="80">
        <v>1069101</v>
      </c>
      <c r="B9229" s="104" t="s">
        <v>236</v>
      </c>
      <c r="C9229" s="88">
        <v>74022</v>
      </c>
    </row>
    <row r="9230" spans="1:3" x14ac:dyDescent="0.25">
      <c r="A9230" s="80">
        <v>1069102</v>
      </c>
      <c r="B9230" s="104" t="s">
        <v>236</v>
      </c>
      <c r="C9230" s="88">
        <v>74025</v>
      </c>
    </row>
    <row r="9231" spans="1:3" x14ac:dyDescent="0.25">
      <c r="A9231" s="80">
        <v>1069103</v>
      </c>
      <c r="B9231" s="104" t="s">
        <v>236</v>
      </c>
      <c r="C9231" s="88">
        <v>74036</v>
      </c>
    </row>
    <row r="9232" spans="1:3" x14ac:dyDescent="0.25">
      <c r="A9232" s="80">
        <v>1069104</v>
      </c>
      <c r="B9232" s="104" t="s">
        <v>236</v>
      </c>
      <c r="C9232" s="88">
        <v>74037</v>
      </c>
    </row>
    <row r="9233" spans="1:3" x14ac:dyDescent="0.25">
      <c r="A9233" s="80">
        <v>1069105</v>
      </c>
      <c r="B9233" s="104" t="s">
        <v>236</v>
      </c>
      <c r="C9233" s="88">
        <v>74046</v>
      </c>
    </row>
    <row r="9234" spans="1:3" x14ac:dyDescent="0.25">
      <c r="A9234" s="80">
        <v>1069106</v>
      </c>
      <c r="B9234" s="91">
        <v>1034558</v>
      </c>
      <c r="C9234" s="88">
        <v>74048</v>
      </c>
    </row>
    <row r="9235" spans="1:3" x14ac:dyDescent="0.25">
      <c r="A9235" s="80">
        <v>1069107</v>
      </c>
      <c r="B9235" s="104" t="s">
        <v>236</v>
      </c>
      <c r="C9235" s="88">
        <v>7405</v>
      </c>
    </row>
    <row r="9236" spans="1:3" x14ac:dyDescent="0.25">
      <c r="A9236" s="80">
        <v>1069108</v>
      </c>
      <c r="B9236" s="104" t="s">
        <v>236</v>
      </c>
      <c r="C9236" s="88">
        <v>74052</v>
      </c>
    </row>
    <row r="9237" spans="1:3" x14ac:dyDescent="0.25">
      <c r="A9237" s="80">
        <v>1069109</v>
      </c>
      <c r="B9237" s="104" t="s">
        <v>236</v>
      </c>
      <c r="C9237" s="88">
        <v>74055</v>
      </c>
    </row>
    <row r="9238" spans="1:3" x14ac:dyDescent="0.25">
      <c r="A9238" s="80">
        <v>1069110</v>
      </c>
      <c r="B9238" s="104" t="s">
        <v>236</v>
      </c>
      <c r="C9238" s="88">
        <v>74058</v>
      </c>
    </row>
    <row r="9239" spans="1:3" x14ac:dyDescent="0.25">
      <c r="A9239" s="80">
        <v>1069111</v>
      </c>
      <c r="B9239" s="91">
        <v>1034563</v>
      </c>
      <c r="C9239" s="88">
        <v>7406</v>
      </c>
    </row>
    <row r="9240" spans="1:3" x14ac:dyDescent="0.25">
      <c r="A9240" s="82">
        <v>1069112</v>
      </c>
      <c r="B9240" s="104" t="s">
        <v>236</v>
      </c>
      <c r="C9240" s="89">
        <v>74065</v>
      </c>
    </row>
    <row r="9241" spans="1:3" x14ac:dyDescent="0.25">
      <c r="A9241" s="80">
        <v>1069113</v>
      </c>
      <c r="B9241" s="91">
        <v>1034565</v>
      </c>
      <c r="C9241" s="88">
        <v>74067</v>
      </c>
    </row>
    <row r="9242" spans="1:3" x14ac:dyDescent="0.25">
      <c r="A9242" s="80">
        <v>1069114</v>
      </c>
      <c r="B9242" s="104" t="s">
        <v>236</v>
      </c>
      <c r="C9242" s="88">
        <v>74069</v>
      </c>
    </row>
    <row r="9243" spans="1:3" x14ac:dyDescent="0.25">
      <c r="A9243" s="80">
        <v>1069115</v>
      </c>
      <c r="B9243" s="104" t="s">
        <v>236</v>
      </c>
      <c r="C9243" s="88">
        <v>74072</v>
      </c>
    </row>
    <row r="9244" spans="1:3" x14ac:dyDescent="0.25">
      <c r="A9244" s="80">
        <v>1069116</v>
      </c>
      <c r="B9244" s="104" t="s">
        <v>236</v>
      </c>
      <c r="C9244" s="88">
        <v>74073</v>
      </c>
    </row>
    <row r="9245" spans="1:3" x14ac:dyDescent="0.25">
      <c r="A9245" s="80">
        <v>1069117</v>
      </c>
      <c r="B9245" s="104" t="s">
        <v>236</v>
      </c>
      <c r="C9245" s="88">
        <v>74077</v>
      </c>
    </row>
    <row r="9246" spans="1:3" x14ac:dyDescent="0.25">
      <c r="A9246" s="80">
        <v>1069118</v>
      </c>
      <c r="B9246" s="104" t="s">
        <v>236</v>
      </c>
      <c r="C9246" s="88">
        <v>74087</v>
      </c>
    </row>
    <row r="9247" spans="1:3" x14ac:dyDescent="0.25">
      <c r="A9247" s="80">
        <v>1069119</v>
      </c>
      <c r="B9247" s="91">
        <v>1034572</v>
      </c>
      <c r="C9247" s="88">
        <v>74088</v>
      </c>
    </row>
    <row r="9248" spans="1:3" x14ac:dyDescent="0.25">
      <c r="A9248" s="80">
        <v>1069120</v>
      </c>
      <c r="B9248" s="104" t="s">
        <v>236</v>
      </c>
      <c r="C9248" s="88">
        <v>7409</v>
      </c>
    </row>
    <row r="9249" spans="1:3" x14ac:dyDescent="0.25">
      <c r="A9249" s="80">
        <v>1069121</v>
      </c>
      <c r="B9249" s="104" t="s">
        <v>236</v>
      </c>
      <c r="C9249" s="88">
        <v>74090</v>
      </c>
    </row>
    <row r="9250" spans="1:3" x14ac:dyDescent="0.25">
      <c r="A9250" s="80">
        <v>1069122</v>
      </c>
      <c r="B9250" s="104" t="s">
        <v>236</v>
      </c>
      <c r="C9250" s="88">
        <v>74093</v>
      </c>
    </row>
    <row r="9251" spans="1:3" x14ac:dyDescent="0.25">
      <c r="A9251" s="80">
        <v>1069123</v>
      </c>
      <c r="B9251" s="91">
        <v>1034576</v>
      </c>
      <c r="C9251" s="88">
        <v>74097</v>
      </c>
    </row>
    <row r="9252" spans="1:3" x14ac:dyDescent="0.25">
      <c r="A9252" s="80">
        <v>1069124</v>
      </c>
      <c r="B9252" s="104" t="s">
        <v>236</v>
      </c>
      <c r="C9252" s="88">
        <v>74103</v>
      </c>
    </row>
    <row r="9253" spans="1:3" x14ac:dyDescent="0.25">
      <c r="A9253" s="80">
        <v>1069125</v>
      </c>
      <c r="B9253" s="104" t="s">
        <v>236</v>
      </c>
      <c r="C9253" s="88">
        <v>74106</v>
      </c>
    </row>
    <row r="9254" spans="1:3" x14ac:dyDescent="0.25">
      <c r="A9254" s="80">
        <v>1069126</v>
      </c>
      <c r="B9254" s="91">
        <v>1034579</v>
      </c>
      <c r="C9254" s="88">
        <v>74111</v>
      </c>
    </row>
    <row r="9255" spans="1:3" x14ac:dyDescent="0.25">
      <c r="A9255" s="80">
        <v>1069127</v>
      </c>
      <c r="B9255" s="104" t="s">
        <v>236</v>
      </c>
      <c r="C9255" s="88">
        <v>74113</v>
      </c>
    </row>
    <row r="9256" spans="1:3" x14ac:dyDescent="0.25">
      <c r="A9256" s="80">
        <v>1069128</v>
      </c>
      <c r="B9256" s="104" t="s">
        <v>236</v>
      </c>
      <c r="C9256" s="88">
        <v>74120</v>
      </c>
    </row>
    <row r="9257" spans="1:3" x14ac:dyDescent="0.25">
      <c r="A9257" s="80">
        <v>1069129</v>
      </c>
      <c r="B9257" s="104" t="s">
        <v>236</v>
      </c>
      <c r="C9257" s="88">
        <v>74121</v>
      </c>
    </row>
    <row r="9258" spans="1:3" x14ac:dyDescent="0.25">
      <c r="A9258" s="80">
        <v>1069130</v>
      </c>
      <c r="B9258" s="104" t="s">
        <v>236</v>
      </c>
      <c r="C9258" s="88">
        <v>7413</v>
      </c>
    </row>
    <row r="9259" spans="1:3" x14ac:dyDescent="0.25">
      <c r="A9259" s="80">
        <v>1069131</v>
      </c>
      <c r="B9259" s="104" t="s">
        <v>236</v>
      </c>
      <c r="C9259" s="88">
        <v>74140</v>
      </c>
    </row>
    <row r="9260" spans="1:3" x14ac:dyDescent="0.25">
      <c r="A9260" s="80">
        <v>1069132</v>
      </c>
      <c r="B9260" s="104" t="s">
        <v>236</v>
      </c>
      <c r="C9260" s="88">
        <v>74149</v>
      </c>
    </row>
    <row r="9261" spans="1:3" x14ac:dyDescent="0.25">
      <c r="A9261" s="80">
        <v>1069133</v>
      </c>
      <c r="B9261" s="104" t="s">
        <v>236</v>
      </c>
      <c r="C9261" s="88">
        <v>74155</v>
      </c>
    </row>
    <row r="9262" spans="1:3" x14ac:dyDescent="0.25">
      <c r="A9262" s="80">
        <v>1069134</v>
      </c>
      <c r="B9262" s="104" t="s">
        <v>236</v>
      </c>
      <c r="C9262" s="88">
        <v>74156</v>
      </c>
    </row>
    <row r="9263" spans="1:3" x14ac:dyDescent="0.25">
      <c r="A9263" s="80">
        <v>1069135</v>
      </c>
      <c r="B9263" s="104" t="s">
        <v>236</v>
      </c>
      <c r="C9263" s="88">
        <v>74172</v>
      </c>
    </row>
    <row r="9264" spans="1:3" x14ac:dyDescent="0.25">
      <c r="A9264" s="80">
        <v>1069136</v>
      </c>
      <c r="B9264" s="91">
        <v>1034589</v>
      </c>
      <c r="C9264" s="88">
        <v>7418</v>
      </c>
    </row>
    <row r="9265" spans="1:3" x14ac:dyDescent="0.25">
      <c r="A9265" s="80">
        <v>1069137</v>
      </c>
      <c r="B9265" s="104" t="s">
        <v>236</v>
      </c>
      <c r="C9265" s="88">
        <v>74180</v>
      </c>
    </row>
    <row r="9266" spans="1:3" x14ac:dyDescent="0.25">
      <c r="A9266" s="80">
        <v>1069138</v>
      </c>
      <c r="B9266" s="91">
        <v>1034591</v>
      </c>
      <c r="C9266" s="88">
        <v>74181</v>
      </c>
    </row>
    <row r="9267" spans="1:3" x14ac:dyDescent="0.25">
      <c r="A9267" s="80">
        <v>1069139</v>
      </c>
      <c r="B9267" s="91">
        <v>1034592</v>
      </c>
      <c r="C9267" s="88">
        <v>74182</v>
      </c>
    </row>
    <row r="9268" spans="1:3" x14ac:dyDescent="0.25">
      <c r="A9268" s="80">
        <v>1069140</v>
      </c>
      <c r="B9268" s="104" t="s">
        <v>236</v>
      </c>
      <c r="C9268" s="88">
        <v>74194</v>
      </c>
    </row>
    <row r="9269" spans="1:3" x14ac:dyDescent="0.25">
      <c r="A9269" s="80">
        <v>1069141</v>
      </c>
      <c r="B9269" s="104" t="s">
        <v>236</v>
      </c>
      <c r="C9269" s="88">
        <v>74200</v>
      </c>
    </row>
    <row r="9270" spans="1:3" x14ac:dyDescent="0.25">
      <c r="A9270" s="80">
        <v>1069142</v>
      </c>
      <c r="B9270" s="104" t="s">
        <v>236</v>
      </c>
      <c r="C9270" s="88">
        <v>74212</v>
      </c>
    </row>
    <row r="9271" spans="1:3" x14ac:dyDescent="0.25">
      <c r="A9271" s="80">
        <v>1069143</v>
      </c>
      <c r="B9271" s="104" t="s">
        <v>236</v>
      </c>
      <c r="C9271" s="88">
        <v>74223</v>
      </c>
    </row>
    <row r="9272" spans="1:3" x14ac:dyDescent="0.25">
      <c r="A9272" s="80">
        <v>1069144</v>
      </c>
      <c r="B9272" s="104" t="s">
        <v>236</v>
      </c>
      <c r="C9272" s="88">
        <v>74225</v>
      </c>
    </row>
    <row r="9273" spans="1:3" x14ac:dyDescent="0.25">
      <c r="A9273" s="80">
        <v>1069145</v>
      </c>
      <c r="B9273" s="104" t="s">
        <v>236</v>
      </c>
      <c r="C9273" s="88">
        <v>74231</v>
      </c>
    </row>
    <row r="9274" spans="1:3" x14ac:dyDescent="0.25">
      <c r="A9274" s="80">
        <v>1069146</v>
      </c>
      <c r="B9274" s="104" t="s">
        <v>236</v>
      </c>
      <c r="C9274" s="88">
        <v>7424</v>
      </c>
    </row>
    <row r="9275" spans="1:3" x14ac:dyDescent="0.25">
      <c r="A9275" s="80">
        <v>1069147</v>
      </c>
      <c r="B9275" s="104" t="s">
        <v>236</v>
      </c>
      <c r="C9275" s="88">
        <v>74244</v>
      </c>
    </row>
    <row r="9276" spans="1:3" x14ac:dyDescent="0.25">
      <c r="A9276" s="80">
        <v>1069148</v>
      </c>
      <c r="B9276" s="104" t="s">
        <v>236</v>
      </c>
      <c r="C9276" s="88">
        <v>74250</v>
      </c>
    </row>
    <row r="9277" spans="1:3" x14ac:dyDescent="0.25">
      <c r="A9277" s="80">
        <v>1069149</v>
      </c>
      <c r="B9277" s="91">
        <v>1034602</v>
      </c>
      <c r="C9277" s="88">
        <v>74255</v>
      </c>
    </row>
    <row r="9278" spans="1:3" x14ac:dyDescent="0.25">
      <c r="A9278" s="80">
        <v>1069150</v>
      </c>
      <c r="B9278" s="104" t="s">
        <v>236</v>
      </c>
      <c r="C9278" s="88">
        <v>74262</v>
      </c>
    </row>
    <row r="9279" spans="1:3" x14ac:dyDescent="0.25">
      <c r="A9279" s="80">
        <v>1069151</v>
      </c>
      <c r="B9279" s="91">
        <v>1034604</v>
      </c>
      <c r="C9279" s="88">
        <v>7427</v>
      </c>
    </row>
    <row r="9280" spans="1:3" x14ac:dyDescent="0.25">
      <c r="A9280" s="80">
        <v>1069152</v>
      </c>
      <c r="B9280" s="104" t="s">
        <v>236</v>
      </c>
      <c r="C9280" s="88">
        <v>74279</v>
      </c>
    </row>
    <row r="9281" spans="1:3" x14ac:dyDescent="0.25">
      <c r="A9281" s="80">
        <v>1069153</v>
      </c>
      <c r="B9281" s="91">
        <v>1034606</v>
      </c>
      <c r="C9281" s="88">
        <v>7428</v>
      </c>
    </row>
    <row r="9282" spans="1:3" x14ac:dyDescent="0.25">
      <c r="A9282" s="80">
        <v>1069154</v>
      </c>
      <c r="B9282" s="104" t="s">
        <v>236</v>
      </c>
      <c r="C9282" s="88">
        <v>7429</v>
      </c>
    </row>
    <row r="9283" spans="1:3" x14ac:dyDescent="0.25">
      <c r="A9283" s="80">
        <v>1069155</v>
      </c>
      <c r="B9283" s="104" t="s">
        <v>236</v>
      </c>
      <c r="C9283" s="88">
        <v>74301</v>
      </c>
    </row>
    <row r="9284" spans="1:3" x14ac:dyDescent="0.25">
      <c r="A9284" s="80">
        <v>1069156</v>
      </c>
      <c r="B9284" s="104" t="s">
        <v>236</v>
      </c>
      <c r="C9284" s="88">
        <v>74302</v>
      </c>
    </row>
    <row r="9285" spans="1:3" x14ac:dyDescent="0.25">
      <c r="A9285" s="80">
        <v>1069157</v>
      </c>
      <c r="B9285" s="104" t="s">
        <v>236</v>
      </c>
      <c r="C9285" s="88">
        <v>74315</v>
      </c>
    </row>
    <row r="9286" spans="1:3" x14ac:dyDescent="0.25">
      <c r="A9286" s="80">
        <v>1069158</v>
      </c>
      <c r="B9286" s="104" t="s">
        <v>236</v>
      </c>
      <c r="C9286" s="88">
        <v>74316</v>
      </c>
    </row>
    <row r="9287" spans="1:3" x14ac:dyDescent="0.25">
      <c r="A9287" s="80">
        <v>1069159</v>
      </c>
      <c r="B9287" s="104" t="s">
        <v>236</v>
      </c>
      <c r="C9287" s="88">
        <v>74317</v>
      </c>
    </row>
    <row r="9288" spans="1:3" x14ac:dyDescent="0.25">
      <c r="A9288" s="80">
        <v>1069160</v>
      </c>
      <c r="B9288" s="91">
        <v>1034613</v>
      </c>
      <c r="C9288" s="88">
        <v>74319</v>
      </c>
    </row>
    <row r="9289" spans="1:3" x14ac:dyDescent="0.25">
      <c r="A9289" s="80">
        <v>1069161</v>
      </c>
      <c r="B9289" s="91">
        <v>1034614</v>
      </c>
      <c r="C9289" s="88">
        <v>74331</v>
      </c>
    </row>
    <row r="9290" spans="1:3" x14ac:dyDescent="0.25">
      <c r="A9290" s="80">
        <v>1069162</v>
      </c>
      <c r="B9290" s="91">
        <v>1034615</v>
      </c>
      <c r="C9290" s="88">
        <v>74333</v>
      </c>
    </row>
    <row r="9291" spans="1:3" x14ac:dyDescent="0.25">
      <c r="A9291" s="80">
        <v>1069163</v>
      </c>
      <c r="B9291" s="91">
        <v>1034616</v>
      </c>
      <c r="C9291" s="88">
        <v>7434</v>
      </c>
    </row>
    <row r="9292" spans="1:3" x14ac:dyDescent="0.25">
      <c r="A9292" s="80">
        <v>1069164</v>
      </c>
      <c r="B9292" s="104" t="s">
        <v>236</v>
      </c>
      <c r="C9292" s="88">
        <v>74343</v>
      </c>
    </row>
    <row r="9293" spans="1:3" x14ac:dyDescent="0.25">
      <c r="A9293" s="80">
        <v>1069165</v>
      </c>
      <c r="B9293" s="104" t="s">
        <v>236</v>
      </c>
      <c r="C9293" s="88">
        <v>74352</v>
      </c>
    </row>
    <row r="9294" spans="1:3" x14ac:dyDescent="0.25">
      <c r="A9294" s="80">
        <v>1069166</v>
      </c>
      <c r="B9294" s="104" t="s">
        <v>236</v>
      </c>
      <c r="C9294" s="88">
        <v>74377</v>
      </c>
    </row>
    <row r="9295" spans="1:3" x14ac:dyDescent="0.25">
      <c r="A9295" s="80">
        <v>1069167</v>
      </c>
      <c r="B9295" s="104" t="s">
        <v>236</v>
      </c>
      <c r="C9295" s="88">
        <v>7438</v>
      </c>
    </row>
    <row r="9296" spans="1:3" x14ac:dyDescent="0.25">
      <c r="A9296" s="80">
        <v>1069168</v>
      </c>
      <c r="B9296" s="104" t="s">
        <v>236</v>
      </c>
      <c r="C9296" s="88">
        <v>74383</v>
      </c>
    </row>
    <row r="9297" spans="1:3" x14ac:dyDescent="0.25">
      <c r="A9297" s="80">
        <v>1069169</v>
      </c>
      <c r="B9297" s="104" t="s">
        <v>236</v>
      </c>
      <c r="C9297" s="88">
        <v>7439</v>
      </c>
    </row>
    <row r="9298" spans="1:3" x14ac:dyDescent="0.25">
      <c r="A9298" s="80">
        <v>1069170</v>
      </c>
      <c r="B9298" s="91">
        <v>1034623</v>
      </c>
      <c r="C9298" s="88">
        <v>74390</v>
      </c>
    </row>
    <row r="9299" spans="1:3" x14ac:dyDescent="0.25">
      <c r="A9299" s="80">
        <v>1069171</v>
      </c>
      <c r="B9299" s="91">
        <v>1034624</v>
      </c>
      <c r="C9299" s="88">
        <v>74393</v>
      </c>
    </row>
    <row r="9300" spans="1:3" x14ac:dyDescent="0.25">
      <c r="A9300" s="80">
        <v>1069172</v>
      </c>
      <c r="B9300" s="104" t="s">
        <v>236</v>
      </c>
      <c r="C9300" s="88">
        <v>74396</v>
      </c>
    </row>
    <row r="9301" spans="1:3" x14ac:dyDescent="0.25">
      <c r="A9301" s="80">
        <v>1069173</v>
      </c>
      <c r="B9301" s="104" t="s">
        <v>236</v>
      </c>
      <c r="C9301" s="88">
        <v>74397</v>
      </c>
    </row>
    <row r="9302" spans="1:3" x14ac:dyDescent="0.25">
      <c r="A9302" s="80">
        <v>1069174</v>
      </c>
      <c r="B9302" s="91">
        <v>1034627</v>
      </c>
      <c r="C9302" s="88">
        <v>74398</v>
      </c>
    </row>
    <row r="9303" spans="1:3" x14ac:dyDescent="0.25">
      <c r="A9303" s="80">
        <v>1069175</v>
      </c>
      <c r="B9303" s="91">
        <v>1034628</v>
      </c>
      <c r="C9303" s="88">
        <v>74403</v>
      </c>
    </row>
    <row r="9304" spans="1:3" x14ac:dyDescent="0.25">
      <c r="A9304" s="80">
        <v>1069176</v>
      </c>
      <c r="B9304" s="91">
        <v>1034629</v>
      </c>
      <c r="C9304" s="88">
        <v>74404</v>
      </c>
    </row>
    <row r="9305" spans="1:3" x14ac:dyDescent="0.25">
      <c r="A9305" s="80">
        <v>1069177</v>
      </c>
      <c r="B9305" s="104" t="s">
        <v>236</v>
      </c>
      <c r="C9305" s="88">
        <v>74424</v>
      </c>
    </row>
    <row r="9306" spans="1:3" x14ac:dyDescent="0.25">
      <c r="A9306" s="80">
        <v>1069178</v>
      </c>
      <c r="B9306" s="104" t="s">
        <v>236</v>
      </c>
      <c r="C9306" s="88">
        <v>74425</v>
      </c>
    </row>
    <row r="9307" spans="1:3" x14ac:dyDescent="0.25">
      <c r="A9307" s="80">
        <v>1069179</v>
      </c>
      <c r="B9307" s="104" t="s">
        <v>236</v>
      </c>
      <c r="C9307" s="88">
        <v>74427</v>
      </c>
    </row>
    <row r="9308" spans="1:3" x14ac:dyDescent="0.25">
      <c r="A9308" s="80">
        <v>1069180</v>
      </c>
      <c r="B9308" s="104" t="s">
        <v>236</v>
      </c>
      <c r="C9308" s="88">
        <v>74436</v>
      </c>
    </row>
    <row r="9309" spans="1:3" x14ac:dyDescent="0.25">
      <c r="A9309" s="80">
        <v>1069181</v>
      </c>
      <c r="B9309" s="104" t="s">
        <v>236</v>
      </c>
      <c r="C9309" s="88">
        <v>74438</v>
      </c>
    </row>
    <row r="9310" spans="1:3" x14ac:dyDescent="0.25">
      <c r="A9310" s="80">
        <v>1069182</v>
      </c>
      <c r="B9310" s="104" t="s">
        <v>236</v>
      </c>
      <c r="C9310" s="88">
        <v>7444</v>
      </c>
    </row>
    <row r="9311" spans="1:3" x14ac:dyDescent="0.25">
      <c r="A9311" s="80">
        <v>1069183</v>
      </c>
      <c r="B9311" s="91">
        <v>1034638</v>
      </c>
      <c r="C9311" s="88">
        <v>74441</v>
      </c>
    </row>
    <row r="9312" spans="1:3" x14ac:dyDescent="0.25">
      <c r="A9312" s="80">
        <v>1069184</v>
      </c>
      <c r="B9312" s="104" t="s">
        <v>236</v>
      </c>
      <c r="C9312" s="88">
        <v>74442</v>
      </c>
    </row>
    <row r="9313" spans="1:3" x14ac:dyDescent="0.25">
      <c r="A9313" s="80">
        <v>1069185</v>
      </c>
      <c r="B9313" s="91">
        <v>1034640</v>
      </c>
      <c r="C9313" s="88">
        <v>74445</v>
      </c>
    </row>
    <row r="9314" spans="1:3" x14ac:dyDescent="0.25">
      <c r="A9314" s="80">
        <v>1069186</v>
      </c>
      <c r="B9314" s="91">
        <v>1034641</v>
      </c>
      <c r="C9314" s="88">
        <v>74450</v>
      </c>
    </row>
    <row r="9315" spans="1:3" x14ac:dyDescent="0.25">
      <c r="A9315" s="80">
        <v>1069187</v>
      </c>
      <c r="B9315" s="91">
        <v>1034642</v>
      </c>
      <c r="C9315" s="88">
        <v>74451</v>
      </c>
    </row>
    <row r="9316" spans="1:3" x14ac:dyDescent="0.25">
      <c r="A9316" s="80">
        <v>1069188</v>
      </c>
      <c r="B9316" s="104" t="s">
        <v>236</v>
      </c>
      <c r="C9316" s="88">
        <v>74457</v>
      </c>
    </row>
    <row r="9317" spans="1:3" x14ac:dyDescent="0.25">
      <c r="A9317" s="80">
        <v>1069189</v>
      </c>
      <c r="B9317" s="104" t="s">
        <v>236</v>
      </c>
      <c r="C9317" s="88">
        <v>7447</v>
      </c>
    </row>
    <row r="9318" spans="1:3" x14ac:dyDescent="0.25">
      <c r="A9318" s="80">
        <v>1069190</v>
      </c>
      <c r="B9318" s="104" t="s">
        <v>236</v>
      </c>
      <c r="C9318" s="88">
        <v>74474</v>
      </c>
    </row>
    <row r="9319" spans="1:3" x14ac:dyDescent="0.25">
      <c r="A9319" s="80">
        <v>1069191</v>
      </c>
      <c r="B9319" s="104" t="s">
        <v>236</v>
      </c>
      <c r="C9319" s="88">
        <v>74475</v>
      </c>
    </row>
    <row r="9320" spans="1:3" x14ac:dyDescent="0.25">
      <c r="A9320" s="80">
        <v>1069192</v>
      </c>
      <c r="B9320" s="104" t="s">
        <v>236</v>
      </c>
      <c r="C9320" s="88">
        <v>74479</v>
      </c>
    </row>
    <row r="9321" spans="1:3" x14ac:dyDescent="0.25">
      <c r="A9321" s="80">
        <v>1069193</v>
      </c>
      <c r="B9321" s="91">
        <v>1034649</v>
      </c>
      <c r="C9321" s="88">
        <v>7448</v>
      </c>
    </row>
    <row r="9322" spans="1:3" x14ac:dyDescent="0.25">
      <c r="A9322" s="80">
        <v>1069194</v>
      </c>
      <c r="B9322" s="91">
        <v>1034650</v>
      </c>
      <c r="C9322" s="88">
        <v>7449</v>
      </c>
    </row>
    <row r="9323" spans="1:3" x14ac:dyDescent="0.25">
      <c r="A9323" s="80">
        <v>1069195</v>
      </c>
      <c r="B9323" s="104" t="s">
        <v>236</v>
      </c>
      <c r="C9323" s="88">
        <v>74490</v>
      </c>
    </row>
    <row r="9324" spans="1:3" x14ac:dyDescent="0.25">
      <c r="A9324" s="80">
        <v>1069196</v>
      </c>
      <c r="B9324" s="91">
        <v>1034652</v>
      </c>
      <c r="C9324" s="88">
        <v>74493</v>
      </c>
    </row>
    <row r="9325" spans="1:3" x14ac:dyDescent="0.25">
      <c r="A9325" s="80">
        <v>1069197</v>
      </c>
      <c r="B9325" s="104" t="s">
        <v>236</v>
      </c>
      <c r="C9325" s="88">
        <v>74499</v>
      </c>
    </row>
    <row r="9326" spans="1:3" x14ac:dyDescent="0.25">
      <c r="A9326" s="80">
        <v>1069198</v>
      </c>
      <c r="B9326" s="104" t="s">
        <v>236</v>
      </c>
      <c r="C9326" s="88">
        <v>74501</v>
      </c>
    </row>
    <row r="9327" spans="1:3" x14ac:dyDescent="0.25">
      <c r="A9327" s="80">
        <v>1069199</v>
      </c>
      <c r="B9327" s="104" t="s">
        <v>236</v>
      </c>
      <c r="C9327" s="88">
        <v>74518</v>
      </c>
    </row>
    <row r="9328" spans="1:3" x14ac:dyDescent="0.25">
      <c r="A9328" s="80">
        <v>1069200</v>
      </c>
      <c r="B9328" s="104" t="s">
        <v>236</v>
      </c>
      <c r="C9328" s="88">
        <v>74521</v>
      </c>
    </row>
    <row r="9329" spans="1:3" x14ac:dyDescent="0.25">
      <c r="A9329" s="80">
        <v>1069201</v>
      </c>
      <c r="B9329" s="104" t="s">
        <v>236</v>
      </c>
      <c r="C9329" s="88">
        <v>74523</v>
      </c>
    </row>
    <row r="9330" spans="1:3" x14ac:dyDescent="0.25">
      <c r="A9330" s="80">
        <v>1069202</v>
      </c>
      <c r="B9330" s="91">
        <v>1034660</v>
      </c>
      <c r="C9330" s="88">
        <v>74528</v>
      </c>
    </row>
    <row r="9331" spans="1:3" x14ac:dyDescent="0.25">
      <c r="A9331" s="80">
        <v>1069203</v>
      </c>
      <c r="B9331" s="104" t="s">
        <v>236</v>
      </c>
      <c r="C9331" s="88">
        <v>74529</v>
      </c>
    </row>
    <row r="9332" spans="1:3" x14ac:dyDescent="0.25">
      <c r="A9332" s="80">
        <v>1069204</v>
      </c>
      <c r="B9332" s="91">
        <v>1034662</v>
      </c>
      <c r="C9332" s="88">
        <v>7453</v>
      </c>
    </row>
    <row r="9333" spans="1:3" x14ac:dyDescent="0.25">
      <c r="A9333" s="80">
        <v>1069205</v>
      </c>
      <c r="B9333" s="104" t="s">
        <v>236</v>
      </c>
      <c r="C9333" s="88">
        <v>74532</v>
      </c>
    </row>
    <row r="9334" spans="1:3" x14ac:dyDescent="0.25">
      <c r="A9334" s="80">
        <v>1069206</v>
      </c>
      <c r="B9334" s="104" t="s">
        <v>236</v>
      </c>
      <c r="C9334" s="88">
        <v>74536</v>
      </c>
    </row>
    <row r="9335" spans="1:3" x14ac:dyDescent="0.25">
      <c r="A9335" s="80">
        <v>1069207</v>
      </c>
      <c r="B9335" s="104" t="s">
        <v>236</v>
      </c>
      <c r="C9335" s="88">
        <v>74538</v>
      </c>
    </row>
    <row r="9336" spans="1:3" x14ac:dyDescent="0.25">
      <c r="A9336" s="80">
        <v>1069208</v>
      </c>
      <c r="B9336" s="104" t="s">
        <v>236</v>
      </c>
      <c r="C9336" s="88">
        <v>7454</v>
      </c>
    </row>
    <row r="9337" spans="1:3" x14ac:dyDescent="0.25">
      <c r="A9337" s="80">
        <v>1069209</v>
      </c>
      <c r="B9337" s="104" t="s">
        <v>236</v>
      </c>
      <c r="C9337" s="88">
        <v>74543</v>
      </c>
    </row>
    <row r="9338" spans="1:3" x14ac:dyDescent="0.25">
      <c r="A9338" s="80">
        <v>1069210</v>
      </c>
      <c r="B9338" s="91">
        <v>1034669</v>
      </c>
      <c r="C9338" s="88">
        <v>74547</v>
      </c>
    </row>
    <row r="9339" spans="1:3" x14ac:dyDescent="0.25">
      <c r="A9339" s="80">
        <v>1069211</v>
      </c>
      <c r="B9339" s="91">
        <v>1034670</v>
      </c>
      <c r="C9339" s="88">
        <v>7455</v>
      </c>
    </row>
    <row r="9340" spans="1:3" x14ac:dyDescent="0.25">
      <c r="A9340" s="80">
        <v>1069212</v>
      </c>
      <c r="B9340" s="104" t="s">
        <v>236</v>
      </c>
      <c r="C9340" s="88">
        <v>74558</v>
      </c>
    </row>
    <row r="9341" spans="1:3" x14ac:dyDescent="0.25">
      <c r="A9341" s="80">
        <v>1069213</v>
      </c>
      <c r="B9341" s="91">
        <v>1034672</v>
      </c>
      <c r="C9341" s="88">
        <v>7456</v>
      </c>
    </row>
    <row r="9342" spans="1:3" x14ac:dyDescent="0.25">
      <c r="A9342" s="80">
        <v>1069214</v>
      </c>
      <c r="B9342" s="104" t="s">
        <v>236</v>
      </c>
      <c r="C9342" s="88">
        <v>74566</v>
      </c>
    </row>
    <row r="9343" spans="1:3" x14ac:dyDescent="0.25">
      <c r="A9343" s="80">
        <v>1069215</v>
      </c>
      <c r="B9343" s="104" t="s">
        <v>236</v>
      </c>
      <c r="C9343" s="88">
        <v>7457</v>
      </c>
    </row>
    <row r="9344" spans="1:3" x14ac:dyDescent="0.25">
      <c r="A9344" s="80">
        <v>1069216</v>
      </c>
      <c r="B9344" s="91">
        <v>1034675</v>
      </c>
      <c r="C9344" s="88">
        <v>74575</v>
      </c>
    </row>
    <row r="9345" spans="1:3" x14ac:dyDescent="0.25">
      <c r="A9345" s="80">
        <v>1069217</v>
      </c>
      <c r="B9345" s="91">
        <v>1034676</v>
      </c>
      <c r="C9345" s="88">
        <v>74579</v>
      </c>
    </row>
    <row r="9346" spans="1:3" x14ac:dyDescent="0.25">
      <c r="A9346" s="80">
        <v>1069218</v>
      </c>
      <c r="B9346" s="104" t="s">
        <v>236</v>
      </c>
      <c r="C9346" s="88">
        <v>7458</v>
      </c>
    </row>
    <row r="9347" spans="1:3" x14ac:dyDescent="0.25">
      <c r="A9347" s="80">
        <v>1069219</v>
      </c>
      <c r="B9347" s="104" t="s">
        <v>236</v>
      </c>
      <c r="C9347" s="88">
        <v>74591</v>
      </c>
    </row>
    <row r="9348" spans="1:3" x14ac:dyDescent="0.25">
      <c r="A9348" s="80">
        <v>1069220</v>
      </c>
      <c r="B9348" s="104" t="s">
        <v>236</v>
      </c>
      <c r="C9348" s="88">
        <v>74615</v>
      </c>
    </row>
    <row r="9349" spans="1:3" x14ac:dyDescent="0.25">
      <c r="A9349" s="80">
        <v>1069221</v>
      </c>
      <c r="B9349" s="91">
        <v>1034683</v>
      </c>
      <c r="C9349" s="88">
        <v>7462</v>
      </c>
    </row>
    <row r="9350" spans="1:3" x14ac:dyDescent="0.25">
      <c r="A9350" s="80">
        <v>1069222</v>
      </c>
      <c r="B9350" s="91">
        <v>1034684</v>
      </c>
      <c r="C9350" s="88">
        <v>74625</v>
      </c>
    </row>
    <row r="9351" spans="1:3" x14ac:dyDescent="0.25">
      <c r="A9351" s="80">
        <v>1069223</v>
      </c>
      <c r="B9351" s="104" t="s">
        <v>236</v>
      </c>
      <c r="C9351" s="88">
        <v>7463</v>
      </c>
    </row>
    <row r="9352" spans="1:3" x14ac:dyDescent="0.25">
      <c r="A9352" s="80">
        <v>1069224</v>
      </c>
      <c r="B9352" s="104" t="s">
        <v>236</v>
      </c>
      <c r="C9352" s="88">
        <v>74633</v>
      </c>
    </row>
    <row r="9353" spans="1:3" x14ac:dyDescent="0.25">
      <c r="A9353" s="80">
        <v>1069225</v>
      </c>
      <c r="B9353" s="104" t="s">
        <v>236</v>
      </c>
      <c r="C9353" s="88">
        <v>74636</v>
      </c>
    </row>
    <row r="9354" spans="1:3" x14ac:dyDescent="0.25">
      <c r="A9354" s="80">
        <v>1069226</v>
      </c>
      <c r="B9354" s="104" t="s">
        <v>236</v>
      </c>
      <c r="C9354" s="88">
        <v>74648</v>
      </c>
    </row>
    <row r="9355" spans="1:3" x14ac:dyDescent="0.25">
      <c r="A9355" s="80">
        <v>1069227</v>
      </c>
      <c r="B9355" s="104" t="s">
        <v>236</v>
      </c>
      <c r="C9355" s="88">
        <v>74661</v>
      </c>
    </row>
    <row r="9356" spans="1:3" x14ac:dyDescent="0.25">
      <c r="A9356" s="80">
        <v>1069228</v>
      </c>
      <c r="B9356" s="104" t="s">
        <v>236</v>
      </c>
      <c r="C9356" s="88">
        <v>74662</v>
      </c>
    </row>
    <row r="9357" spans="1:3" x14ac:dyDescent="0.25">
      <c r="A9357" s="80">
        <v>1069229</v>
      </c>
      <c r="B9357" s="104" t="s">
        <v>236</v>
      </c>
      <c r="C9357" s="88">
        <v>74666</v>
      </c>
    </row>
    <row r="9358" spans="1:3" x14ac:dyDescent="0.25">
      <c r="A9358" s="80">
        <v>1069230</v>
      </c>
      <c r="B9358" s="104" t="s">
        <v>236</v>
      </c>
      <c r="C9358" s="88">
        <v>74682</v>
      </c>
    </row>
    <row r="9359" spans="1:3" x14ac:dyDescent="0.25">
      <c r="A9359" s="80">
        <v>1069231</v>
      </c>
      <c r="B9359" s="104" t="s">
        <v>236</v>
      </c>
      <c r="C9359" s="88">
        <v>74685</v>
      </c>
    </row>
    <row r="9360" spans="1:3" x14ac:dyDescent="0.25">
      <c r="A9360" s="80">
        <v>1069232</v>
      </c>
      <c r="B9360" s="91">
        <v>1034694</v>
      </c>
      <c r="C9360" s="88">
        <v>7469</v>
      </c>
    </row>
    <row r="9361" spans="1:3" x14ac:dyDescent="0.25">
      <c r="A9361" s="80">
        <v>1069233</v>
      </c>
      <c r="B9361" s="104" t="s">
        <v>236</v>
      </c>
      <c r="C9361" s="88">
        <v>74691</v>
      </c>
    </row>
    <row r="9362" spans="1:3" x14ac:dyDescent="0.25">
      <c r="A9362" s="80">
        <v>1069234</v>
      </c>
      <c r="B9362" s="104" t="s">
        <v>236</v>
      </c>
      <c r="C9362" s="88">
        <v>74693</v>
      </c>
    </row>
    <row r="9363" spans="1:3" x14ac:dyDescent="0.25">
      <c r="A9363" s="80">
        <v>1069235</v>
      </c>
      <c r="B9363" s="104" t="s">
        <v>236</v>
      </c>
      <c r="C9363" s="88">
        <v>74694</v>
      </c>
    </row>
    <row r="9364" spans="1:3" x14ac:dyDescent="0.25">
      <c r="A9364" s="80">
        <v>1069236</v>
      </c>
      <c r="B9364" s="104" t="s">
        <v>236</v>
      </c>
      <c r="C9364" s="88">
        <v>74711</v>
      </c>
    </row>
    <row r="9365" spans="1:3" x14ac:dyDescent="0.25">
      <c r="A9365" s="80">
        <v>1069237</v>
      </c>
      <c r="B9365" s="104" t="s">
        <v>236</v>
      </c>
      <c r="C9365" s="88">
        <v>74718</v>
      </c>
    </row>
    <row r="9366" spans="1:3" x14ac:dyDescent="0.25">
      <c r="A9366" s="80">
        <v>1069238</v>
      </c>
      <c r="B9366" s="104" t="s">
        <v>236</v>
      </c>
      <c r="C9366" s="88">
        <v>74720</v>
      </c>
    </row>
    <row r="9367" spans="1:3" x14ac:dyDescent="0.25">
      <c r="A9367" s="80">
        <v>1069239</v>
      </c>
      <c r="B9367" s="104" t="s">
        <v>236</v>
      </c>
      <c r="C9367" s="88">
        <v>74736</v>
      </c>
    </row>
    <row r="9368" spans="1:3" x14ac:dyDescent="0.25">
      <c r="A9368" s="80">
        <v>1069240</v>
      </c>
      <c r="B9368" s="91">
        <v>1034703</v>
      </c>
      <c r="C9368" s="88">
        <v>74741</v>
      </c>
    </row>
    <row r="9369" spans="1:3" x14ac:dyDescent="0.25">
      <c r="A9369" s="80">
        <v>1069241</v>
      </c>
      <c r="B9369" s="104" t="s">
        <v>236</v>
      </c>
      <c r="C9369" s="88">
        <v>7475</v>
      </c>
    </row>
    <row r="9370" spans="1:3" x14ac:dyDescent="0.25">
      <c r="A9370" s="80">
        <v>1069242</v>
      </c>
      <c r="B9370" s="104" t="s">
        <v>236</v>
      </c>
      <c r="C9370" s="88">
        <v>74750</v>
      </c>
    </row>
    <row r="9371" spans="1:3" x14ac:dyDescent="0.25">
      <c r="A9371" s="80">
        <v>1069243</v>
      </c>
      <c r="B9371" s="91">
        <v>1034706</v>
      </c>
      <c r="C9371" s="88">
        <v>74752</v>
      </c>
    </row>
    <row r="9372" spans="1:3" x14ac:dyDescent="0.25">
      <c r="A9372" s="80">
        <v>1069244</v>
      </c>
      <c r="B9372" s="104" t="s">
        <v>236</v>
      </c>
      <c r="C9372" s="88">
        <v>74756</v>
      </c>
    </row>
    <row r="9373" spans="1:3" x14ac:dyDescent="0.25">
      <c r="A9373" s="80">
        <v>1069245</v>
      </c>
      <c r="B9373" s="104" t="s">
        <v>236</v>
      </c>
      <c r="C9373" s="88">
        <v>74759</v>
      </c>
    </row>
    <row r="9374" spans="1:3" x14ac:dyDescent="0.25">
      <c r="A9374" s="80">
        <v>1069246</v>
      </c>
      <c r="B9374" s="104" t="s">
        <v>236</v>
      </c>
      <c r="C9374" s="88">
        <v>7476</v>
      </c>
    </row>
    <row r="9375" spans="1:3" x14ac:dyDescent="0.25">
      <c r="A9375" s="80">
        <v>1069247</v>
      </c>
      <c r="B9375" s="104" t="s">
        <v>236</v>
      </c>
      <c r="C9375" s="88">
        <v>74766</v>
      </c>
    </row>
    <row r="9376" spans="1:3" x14ac:dyDescent="0.25">
      <c r="A9376" s="80">
        <v>1069248</v>
      </c>
      <c r="B9376" s="104" t="s">
        <v>236</v>
      </c>
      <c r="C9376" s="88">
        <v>74770</v>
      </c>
    </row>
    <row r="9377" spans="1:3" x14ac:dyDescent="0.25">
      <c r="A9377" s="80">
        <v>1069249</v>
      </c>
      <c r="B9377" s="104" t="s">
        <v>236</v>
      </c>
      <c r="C9377" s="88">
        <v>74772</v>
      </c>
    </row>
    <row r="9378" spans="1:3" x14ac:dyDescent="0.25">
      <c r="A9378" s="80">
        <v>1069250</v>
      </c>
      <c r="B9378" s="104" t="s">
        <v>236</v>
      </c>
      <c r="C9378" s="88">
        <v>74776</v>
      </c>
    </row>
    <row r="9379" spans="1:3" x14ac:dyDescent="0.25">
      <c r="A9379" s="80">
        <v>1069251</v>
      </c>
      <c r="B9379" s="104" t="s">
        <v>236</v>
      </c>
      <c r="C9379" s="88">
        <v>7478</v>
      </c>
    </row>
    <row r="9380" spans="1:3" x14ac:dyDescent="0.25">
      <c r="A9380" s="80">
        <v>1069252</v>
      </c>
      <c r="B9380" s="104" t="s">
        <v>236</v>
      </c>
      <c r="C9380" s="88">
        <v>74787</v>
      </c>
    </row>
    <row r="9381" spans="1:3" x14ac:dyDescent="0.25">
      <c r="A9381" s="80">
        <v>1069253</v>
      </c>
      <c r="B9381" s="104" t="s">
        <v>236</v>
      </c>
      <c r="C9381" s="88">
        <v>74789</v>
      </c>
    </row>
    <row r="9382" spans="1:3" x14ac:dyDescent="0.25">
      <c r="A9382" s="80">
        <v>1069254</v>
      </c>
      <c r="B9382" s="104" t="s">
        <v>236</v>
      </c>
      <c r="C9382" s="88">
        <v>7479</v>
      </c>
    </row>
    <row r="9383" spans="1:3" x14ac:dyDescent="0.25">
      <c r="A9383" s="80">
        <v>1069255</v>
      </c>
      <c r="B9383" s="91">
        <v>1034718</v>
      </c>
      <c r="C9383" s="88">
        <v>74790</v>
      </c>
    </row>
    <row r="9384" spans="1:3" x14ac:dyDescent="0.25">
      <c r="A9384" s="80">
        <v>1069256</v>
      </c>
      <c r="B9384" s="104" t="s">
        <v>236</v>
      </c>
      <c r="C9384" s="88">
        <v>74794</v>
      </c>
    </row>
    <row r="9385" spans="1:3" x14ac:dyDescent="0.25">
      <c r="A9385" s="80">
        <v>1069257</v>
      </c>
      <c r="B9385" s="104" t="s">
        <v>236</v>
      </c>
      <c r="C9385" s="88">
        <v>74799</v>
      </c>
    </row>
    <row r="9386" spans="1:3" x14ac:dyDescent="0.25">
      <c r="A9386" s="80">
        <v>1069258</v>
      </c>
      <c r="B9386" s="104" t="s">
        <v>236</v>
      </c>
      <c r="C9386" s="88">
        <v>7480</v>
      </c>
    </row>
    <row r="9387" spans="1:3" x14ac:dyDescent="0.25">
      <c r="A9387" s="80">
        <v>1069259</v>
      </c>
      <c r="B9387" s="104" t="s">
        <v>236</v>
      </c>
      <c r="C9387" s="81" t="s">
        <v>236</v>
      </c>
    </row>
    <row r="9388" spans="1:3" x14ac:dyDescent="0.25">
      <c r="A9388" s="80">
        <v>1069260</v>
      </c>
      <c r="B9388" s="104" t="s">
        <v>236</v>
      </c>
      <c r="C9388" s="88">
        <v>74809</v>
      </c>
    </row>
    <row r="9389" spans="1:3" x14ac:dyDescent="0.25">
      <c r="A9389" s="80">
        <v>1069261</v>
      </c>
      <c r="B9389" s="104" t="s">
        <v>236</v>
      </c>
      <c r="C9389" s="88">
        <v>7481</v>
      </c>
    </row>
    <row r="9390" spans="1:3" x14ac:dyDescent="0.25">
      <c r="A9390" s="80">
        <v>1069262</v>
      </c>
      <c r="B9390" s="104" t="s">
        <v>236</v>
      </c>
      <c r="C9390" s="88">
        <v>74811</v>
      </c>
    </row>
    <row r="9391" spans="1:3" x14ac:dyDescent="0.25">
      <c r="A9391" s="80">
        <v>1069263</v>
      </c>
      <c r="B9391" s="91">
        <v>1034726</v>
      </c>
      <c r="C9391" s="88">
        <v>74813</v>
      </c>
    </row>
    <row r="9392" spans="1:3" x14ac:dyDescent="0.25">
      <c r="A9392" s="80">
        <v>1069264</v>
      </c>
      <c r="B9392" s="104" t="s">
        <v>236</v>
      </c>
      <c r="C9392" s="88">
        <v>74819</v>
      </c>
    </row>
    <row r="9393" spans="1:3" x14ac:dyDescent="0.25">
      <c r="A9393" s="80">
        <v>1069265</v>
      </c>
      <c r="B9393" s="104" t="s">
        <v>236</v>
      </c>
      <c r="C9393" s="88">
        <v>7482</v>
      </c>
    </row>
    <row r="9394" spans="1:3" x14ac:dyDescent="0.25">
      <c r="A9394" s="80">
        <v>1069266</v>
      </c>
      <c r="B9394" s="91">
        <v>1034729</v>
      </c>
      <c r="C9394" s="88">
        <v>74823</v>
      </c>
    </row>
    <row r="9395" spans="1:3" x14ac:dyDescent="0.25">
      <c r="A9395" s="80">
        <v>1069267</v>
      </c>
      <c r="B9395" s="91">
        <v>1034730</v>
      </c>
      <c r="C9395" s="88">
        <v>74828</v>
      </c>
    </row>
    <row r="9396" spans="1:3" x14ac:dyDescent="0.25">
      <c r="A9396" s="80">
        <v>1069268</v>
      </c>
      <c r="B9396" s="91">
        <v>1034732</v>
      </c>
      <c r="C9396" s="88">
        <v>7483</v>
      </c>
    </row>
    <row r="9397" spans="1:3" x14ac:dyDescent="0.25">
      <c r="A9397" s="80">
        <v>1069269</v>
      </c>
      <c r="B9397" s="91">
        <v>1034733</v>
      </c>
      <c r="C9397" s="88">
        <v>7484</v>
      </c>
    </row>
    <row r="9398" spans="1:3" x14ac:dyDescent="0.25">
      <c r="A9398" s="80">
        <v>1069270</v>
      </c>
      <c r="B9398" s="104" t="s">
        <v>236</v>
      </c>
      <c r="C9398" s="88">
        <v>74841</v>
      </c>
    </row>
    <row r="9399" spans="1:3" x14ac:dyDescent="0.25">
      <c r="A9399" s="80">
        <v>1069271</v>
      </c>
      <c r="B9399" s="104" t="s">
        <v>236</v>
      </c>
      <c r="C9399" s="88">
        <v>74842</v>
      </c>
    </row>
    <row r="9400" spans="1:3" x14ac:dyDescent="0.25">
      <c r="A9400" s="80">
        <v>1069272</v>
      </c>
      <c r="B9400" s="91">
        <v>1034736</v>
      </c>
      <c r="C9400" s="88">
        <v>7485</v>
      </c>
    </row>
    <row r="9401" spans="1:3" x14ac:dyDescent="0.25">
      <c r="A9401" s="80">
        <v>1069273</v>
      </c>
      <c r="B9401" s="91">
        <v>1034738</v>
      </c>
      <c r="C9401" s="88">
        <v>74862</v>
      </c>
    </row>
    <row r="9402" spans="1:3" x14ac:dyDescent="0.25">
      <c r="A9402" s="80">
        <v>1069274</v>
      </c>
      <c r="B9402" s="104" t="s">
        <v>236</v>
      </c>
      <c r="C9402" s="88">
        <v>74865</v>
      </c>
    </row>
    <row r="9403" spans="1:3" x14ac:dyDescent="0.25">
      <c r="A9403" s="80">
        <v>1069275</v>
      </c>
      <c r="B9403" s="104" t="s">
        <v>236</v>
      </c>
      <c r="C9403" s="88">
        <v>74874</v>
      </c>
    </row>
    <row r="9404" spans="1:3" x14ac:dyDescent="0.25">
      <c r="A9404" s="80">
        <v>1069276</v>
      </c>
      <c r="B9404" s="91">
        <v>1034742</v>
      </c>
      <c r="C9404" s="88">
        <v>74875</v>
      </c>
    </row>
    <row r="9405" spans="1:3" x14ac:dyDescent="0.25">
      <c r="A9405" s="80">
        <v>1069277</v>
      </c>
      <c r="B9405" s="104" t="s">
        <v>236</v>
      </c>
      <c r="C9405" s="88">
        <v>74878</v>
      </c>
    </row>
    <row r="9406" spans="1:3" x14ac:dyDescent="0.25">
      <c r="A9406" s="80">
        <v>1069278</v>
      </c>
      <c r="B9406" s="104" t="s">
        <v>236</v>
      </c>
      <c r="C9406" s="88">
        <v>74881</v>
      </c>
    </row>
    <row r="9407" spans="1:3" x14ac:dyDescent="0.25">
      <c r="A9407" s="80">
        <v>1069279</v>
      </c>
      <c r="B9407" s="104" t="s">
        <v>236</v>
      </c>
      <c r="C9407" s="88">
        <v>74882</v>
      </c>
    </row>
    <row r="9408" spans="1:3" x14ac:dyDescent="0.25">
      <c r="A9408" s="80">
        <v>1069280</v>
      </c>
      <c r="B9408" s="104" t="s">
        <v>236</v>
      </c>
      <c r="C9408" s="88">
        <v>7489</v>
      </c>
    </row>
    <row r="9409" spans="1:3" x14ac:dyDescent="0.25">
      <c r="A9409" s="80">
        <v>1069281</v>
      </c>
      <c r="B9409" s="104" t="s">
        <v>236</v>
      </c>
      <c r="C9409" s="88">
        <v>74894</v>
      </c>
    </row>
    <row r="9410" spans="1:3" x14ac:dyDescent="0.25">
      <c r="A9410" s="80">
        <v>1069282</v>
      </c>
      <c r="B9410" s="104" t="s">
        <v>236</v>
      </c>
      <c r="C9410" s="88">
        <v>74895</v>
      </c>
    </row>
    <row r="9411" spans="1:3" x14ac:dyDescent="0.25">
      <c r="A9411" s="80">
        <v>1069283</v>
      </c>
      <c r="B9411" s="104" t="s">
        <v>236</v>
      </c>
      <c r="C9411" s="88">
        <v>74896</v>
      </c>
    </row>
    <row r="9412" spans="1:3" x14ac:dyDescent="0.25">
      <c r="A9412" s="80">
        <v>1069284</v>
      </c>
      <c r="B9412" s="104" t="s">
        <v>236</v>
      </c>
      <c r="C9412" s="88">
        <v>74897</v>
      </c>
    </row>
    <row r="9413" spans="1:3" x14ac:dyDescent="0.25">
      <c r="A9413" s="80">
        <v>1069285</v>
      </c>
      <c r="B9413" s="104" t="s">
        <v>236</v>
      </c>
      <c r="C9413" s="88">
        <v>74904</v>
      </c>
    </row>
    <row r="9414" spans="1:3" x14ac:dyDescent="0.25">
      <c r="A9414" s="80">
        <v>1069286</v>
      </c>
      <c r="B9414" s="104" t="s">
        <v>236</v>
      </c>
      <c r="C9414" s="88">
        <v>74907</v>
      </c>
    </row>
    <row r="9415" spans="1:3" x14ac:dyDescent="0.25">
      <c r="A9415" s="80">
        <v>1069287</v>
      </c>
      <c r="B9415" s="91">
        <v>1034755</v>
      </c>
      <c r="C9415" s="88">
        <v>7491</v>
      </c>
    </row>
    <row r="9416" spans="1:3" x14ac:dyDescent="0.25">
      <c r="A9416" s="80">
        <v>1069288</v>
      </c>
      <c r="B9416" s="104" t="s">
        <v>236</v>
      </c>
      <c r="C9416" s="88">
        <v>74916</v>
      </c>
    </row>
    <row r="9417" spans="1:3" x14ac:dyDescent="0.25">
      <c r="A9417" s="80">
        <v>1069289</v>
      </c>
      <c r="B9417" s="104" t="s">
        <v>236</v>
      </c>
      <c r="C9417" s="88">
        <v>74937</v>
      </c>
    </row>
    <row r="9418" spans="1:3" x14ac:dyDescent="0.25">
      <c r="A9418" s="80">
        <v>1069290</v>
      </c>
      <c r="B9418" s="104" t="s">
        <v>236</v>
      </c>
      <c r="C9418" s="88">
        <v>7494</v>
      </c>
    </row>
    <row r="9419" spans="1:3" x14ac:dyDescent="0.25">
      <c r="A9419" s="80">
        <v>1069291</v>
      </c>
      <c r="B9419" s="91">
        <v>1034760</v>
      </c>
      <c r="C9419" s="88">
        <v>74945</v>
      </c>
    </row>
    <row r="9420" spans="1:3" x14ac:dyDescent="0.25">
      <c r="A9420" s="80">
        <v>1069292</v>
      </c>
      <c r="B9420" s="104" t="s">
        <v>236</v>
      </c>
      <c r="C9420" s="88">
        <v>74946</v>
      </c>
    </row>
    <row r="9421" spans="1:3" x14ac:dyDescent="0.25">
      <c r="A9421" s="80">
        <v>1069293</v>
      </c>
      <c r="B9421" s="91">
        <v>1034763</v>
      </c>
      <c r="C9421" s="88">
        <v>7495</v>
      </c>
    </row>
    <row r="9422" spans="1:3" x14ac:dyDescent="0.25">
      <c r="A9422" s="80">
        <v>1069294</v>
      </c>
      <c r="B9422" s="91">
        <v>1034764</v>
      </c>
      <c r="C9422" s="88">
        <v>74951</v>
      </c>
    </row>
    <row r="9423" spans="1:3" x14ac:dyDescent="0.25">
      <c r="A9423" s="80">
        <v>1069295</v>
      </c>
      <c r="B9423" s="91">
        <v>1034765</v>
      </c>
      <c r="C9423" s="88">
        <v>74956</v>
      </c>
    </row>
    <row r="9424" spans="1:3" x14ac:dyDescent="0.25">
      <c r="A9424" s="80">
        <v>1069296</v>
      </c>
      <c r="B9424" s="104" t="s">
        <v>236</v>
      </c>
      <c r="C9424" s="88">
        <v>74957</v>
      </c>
    </row>
    <row r="9425" spans="1:3" x14ac:dyDescent="0.25">
      <c r="A9425" s="80">
        <v>1069297</v>
      </c>
      <c r="B9425" s="104" t="s">
        <v>236</v>
      </c>
      <c r="C9425" s="88">
        <v>74961</v>
      </c>
    </row>
    <row r="9426" spans="1:3" x14ac:dyDescent="0.25">
      <c r="A9426" s="80">
        <v>1069298</v>
      </c>
      <c r="B9426" s="91">
        <v>1034768</v>
      </c>
      <c r="C9426" s="88">
        <v>74962</v>
      </c>
    </row>
    <row r="9427" spans="1:3" x14ac:dyDescent="0.25">
      <c r="A9427" s="80">
        <v>1069299</v>
      </c>
      <c r="B9427" s="104" t="s">
        <v>236</v>
      </c>
      <c r="C9427" s="88">
        <v>74966</v>
      </c>
    </row>
    <row r="9428" spans="1:3" x14ac:dyDescent="0.25">
      <c r="A9428" s="80">
        <v>1069300</v>
      </c>
      <c r="B9428" s="104" t="s">
        <v>236</v>
      </c>
      <c r="C9428" s="88">
        <v>74986</v>
      </c>
    </row>
    <row r="9429" spans="1:3" x14ac:dyDescent="0.25">
      <c r="A9429" s="80">
        <v>1069301</v>
      </c>
      <c r="B9429" s="91">
        <v>1034771</v>
      </c>
      <c r="C9429" s="88">
        <v>74997</v>
      </c>
    </row>
    <row r="9430" spans="1:3" x14ac:dyDescent="0.25">
      <c r="A9430" s="80">
        <v>1069302</v>
      </c>
      <c r="B9430" s="104" t="s">
        <v>236</v>
      </c>
      <c r="C9430" s="88">
        <v>7500</v>
      </c>
    </row>
    <row r="9431" spans="1:3" x14ac:dyDescent="0.25">
      <c r="A9431" s="80">
        <v>1069303</v>
      </c>
      <c r="B9431" s="91">
        <v>1034773</v>
      </c>
      <c r="C9431" s="88">
        <v>75000</v>
      </c>
    </row>
    <row r="9432" spans="1:3" x14ac:dyDescent="0.25">
      <c r="A9432" s="80">
        <v>1069304</v>
      </c>
      <c r="B9432" s="104" t="s">
        <v>236</v>
      </c>
      <c r="C9432" s="88">
        <v>75001</v>
      </c>
    </row>
    <row r="9433" spans="1:3" x14ac:dyDescent="0.25">
      <c r="A9433" s="80">
        <v>1069305</v>
      </c>
      <c r="B9433" s="104" t="s">
        <v>236</v>
      </c>
      <c r="C9433" s="88">
        <v>75002</v>
      </c>
    </row>
    <row r="9434" spans="1:3" x14ac:dyDescent="0.25">
      <c r="A9434" s="80">
        <v>1069306</v>
      </c>
      <c r="B9434" s="104" t="s">
        <v>236</v>
      </c>
      <c r="C9434" s="88">
        <v>75004</v>
      </c>
    </row>
    <row r="9435" spans="1:3" x14ac:dyDescent="0.25">
      <c r="A9435" s="80">
        <v>1069307</v>
      </c>
      <c r="B9435" s="104" t="s">
        <v>236</v>
      </c>
      <c r="C9435" s="88">
        <v>75014</v>
      </c>
    </row>
    <row r="9436" spans="1:3" x14ac:dyDescent="0.25">
      <c r="A9436" s="80">
        <v>1069308</v>
      </c>
      <c r="B9436" s="91">
        <v>1034778</v>
      </c>
      <c r="C9436" s="88">
        <v>7502</v>
      </c>
    </row>
    <row r="9437" spans="1:3" x14ac:dyDescent="0.25">
      <c r="A9437" s="80">
        <v>1069309</v>
      </c>
      <c r="B9437" s="104" t="s">
        <v>236</v>
      </c>
      <c r="C9437" s="88">
        <v>75023</v>
      </c>
    </row>
    <row r="9438" spans="1:3" x14ac:dyDescent="0.25">
      <c r="A9438" s="80">
        <v>1069310</v>
      </c>
      <c r="B9438" s="91">
        <v>1034780</v>
      </c>
      <c r="C9438" s="88">
        <v>7503</v>
      </c>
    </row>
    <row r="9439" spans="1:3" x14ac:dyDescent="0.25">
      <c r="A9439" s="80">
        <v>1069311</v>
      </c>
      <c r="B9439" s="91">
        <v>1034781</v>
      </c>
      <c r="C9439" s="88">
        <v>75034</v>
      </c>
    </row>
    <row r="9440" spans="1:3" x14ac:dyDescent="0.25">
      <c r="A9440" s="80">
        <v>1069312</v>
      </c>
      <c r="B9440" s="104" t="s">
        <v>236</v>
      </c>
      <c r="C9440" s="88">
        <v>7504</v>
      </c>
    </row>
    <row r="9441" spans="1:3" x14ac:dyDescent="0.25">
      <c r="A9441" s="80">
        <v>1069313</v>
      </c>
      <c r="B9441" s="104" t="s">
        <v>236</v>
      </c>
      <c r="C9441" s="88">
        <v>75041</v>
      </c>
    </row>
    <row r="9442" spans="1:3" x14ac:dyDescent="0.25">
      <c r="A9442" s="80">
        <v>1069314</v>
      </c>
      <c r="B9442" s="104" t="s">
        <v>236</v>
      </c>
      <c r="C9442" s="88">
        <v>75048</v>
      </c>
    </row>
    <row r="9443" spans="1:3" x14ac:dyDescent="0.25">
      <c r="A9443" s="80">
        <v>1069315</v>
      </c>
      <c r="B9443" s="91">
        <v>1034786</v>
      </c>
      <c r="C9443" s="88">
        <v>7505</v>
      </c>
    </row>
    <row r="9444" spans="1:3" x14ac:dyDescent="0.25">
      <c r="A9444" s="80">
        <v>1069316</v>
      </c>
      <c r="B9444" s="91">
        <v>1034787</v>
      </c>
      <c r="C9444" s="88">
        <v>75052</v>
      </c>
    </row>
    <row r="9445" spans="1:3" x14ac:dyDescent="0.25">
      <c r="A9445" s="80">
        <v>1069317</v>
      </c>
      <c r="B9445" s="104" t="s">
        <v>236</v>
      </c>
      <c r="C9445" s="88">
        <v>75058</v>
      </c>
    </row>
    <row r="9446" spans="1:3" x14ac:dyDescent="0.25">
      <c r="A9446" s="80">
        <v>1069318</v>
      </c>
      <c r="B9446" s="91">
        <v>1034789</v>
      </c>
      <c r="C9446" s="88">
        <v>7506</v>
      </c>
    </row>
    <row r="9447" spans="1:3" x14ac:dyDescent="0.25">
      <c r="A9447" s="80">
        <v>1069319</v>
      </c>
      <c r="B9447" s="91">
        <v>1034790</v>
      </c>
      <c r="C9447" s="88">
        <v>75061</v>
      </c>
    </row>
    <row r="9448" spans="1:3" x14ac:dyDescent="0.25">
      <c r="A9448" s="80">
        <v>1069320</v>
      </c>
      <c r="B9448" s="104" t="s">
        <v>236</v>
      </c>
      <c r="C9448" s="88">
        <v>75067</v>
      </c>
    </row>
    <row r="9449" spans="1:3" x14ac:dyDescent="0.25">
      <c r="A9449" s="80">
        <v>1069321</v>
      </c>
      <c r="B9449" s="104" t="s">
        <v>236</v>
      </c>
      <c r="C9449" s="88">
        <v>7507</v>
      </c>
    </row>
    <row r="9450" spans="1:3" x14ac:dyDescent="0.25">
      <c r="A9450" s="80">
        <v>1069322</v>
      </c>
      <c r="B9450" s="91">
        <v>1034793</v>
      </c>
      <c r="C9450" s="88">
        <v>75085</v>
      </c>
    </row>
    <row r="9451" spans="1:3" x14ac:dyDescent="0.25">
      <c r="A9451" s="80">
        <v>1069323</v>
      </c>
      <c r="B9451" s="91">
        <v>1034794</v>
      </c>
      <c r="C9451" s="88">
        <v>7509</v>
      </c>
    </row>
    <row r="9452" spans="1:3" x14ac:dyDescent="0.25">
      <c r="A9452" s="80">
        <v>1069324</v>
      </c>
      <c r="B9452" s="91">
        <v>1034795</v>
      </c>
      <c r="C9452" s="88">
        <v>75097</v>
      </c>
    </row>
    <row r="9453" spans="1:3" x14ac:dyDescent="0.25">
      <c r="A9453" s="80">
        <v>1069325</v>
      </c>
      <c r="B9453" s="104" t="s">
        <v>236</v>
      </c>
      <c r="C9453" s="88">
        <v>75105</v>
      </c>
    </row>
    <row r="9454" spans="1:3" x14ac:dyDescent="0.25">
      <c r="A9454" s="80">
        <v>1069326</v>
      </c>
      <c r="B9454" s="104" t="s">
        <v>236</v>
      </c>
      <c r="C9454" s="88">
        <v>75106</v>
      </c>
    </row>
    <row r="9455" spans="1:3" x14ac:dyDescent="0.25">
      <c r="A9455" s="80">
        <v>1069327</v>
      </c>
      <c r="B9455" s="104" t="s">
        <v>236</v>
      </c>
      <c r="C9455" s="88">
        <v>75112</v>
      </c>
    </row>
    <row r="9456" spans="1:3" x14ac:dyDescent="0.25">
      <c r="A9456" s="80">
        <v>1069328</v>
      </c>
      <c r="B9456" s="104" t="s">
        <v>236</v>
      </c>
      <c r="C9456" s="88">
        <v>7512</v>
      </c>
    </row>
    <row r="9457" spans="1:3" x14ac:dyDescent="0.25">
      <c r="A9457" s="80">
        <v>1069329</v>
      </c>
      <c r="B9457" s="104" t="s">
        <v>236</v>
      </c>
      <c r="C9457" s="88">
        <v>75123</v>
      </c>
    </row>
    <row r="9458" spans="1:3" x14ac:dyDescent="0.25">
      <c r="A9458" s="80">
        <v>1069330</v>
      </c>
      <c r="B9458" s="104" t="s">
        <v>236</v>
      </c>
      <c r="C9458" s="88">
        <v>75124</v>
      </c>
    </row>
    <row r="9459" spans="1:3" x14ac:dyDescent="0.25">
      <c r="A9459" s="80">
        <v>1069331</v>
      </c>
      <c r="B9459" s="104" t="s">
        <v>236</v>
      </c>
      <c r="C9459" s="88">
        <v>75125</v>
      </c>
    </row>
    <row r="9460" spans="1:3" x14ac:dyDescent="0.25">
      <c r="A9460" s="80">
        <v>1069332</v>
      </c>
      <c r="B9460" s="104" t="s">
        <v>236</v>
      </c>
      <c r="C9460" s="88">
        <v>75126</v>
      </c>
    </row>
    <row r="9461" spans="1:3" x14ac:dyDescent="0.25">
      <c r="A9461" s="80">
        <v>1069333</v>
      </c>
      <c r="B9461" s="91">
        <v>1034805</v>
      </c>
      <c r="C9461" s="88">
        <v>75128</v>
      </c>
    </row>
    <row r="9462" spans="1:3" x14ac:dyDescent="0.25">
      <c r="A9462" s="80">
        <v>1069334</v>
      </c>
      <c r="B9462" s="104" t="s">
        <v>236</v>
      </c>
      <c r="C9462" s="88">
        <v>7513</v>
      </c>
    </row>
    <row r="9463" spans="1:3" x14ac:dyDescent="0.25">
      <c r="A9463" s="80">
        <v>1069335</v>
      </c>
      <c r="B9463" s="104" t="s">
        <v>236</v>
      </c>
      <c r="C9463" s="88">
        <v>75133</v>
      </c>
    </row>
    <row r="9464" spans="1:3" x14ac:dyDescent="0.25">
      <c r="A9464" s="80">
        <v>1069336</v>
      </c>
      <c r="B9464" s="91">
        <v>1034809</v>
      </c>
      <c r="C9464" s="88">
        <v>75139</v>
      </c>
    </row>
    <row r="9465" spans="1:3" x14ac:dyDescent="0.25">
      <c r="A9465" s="80">
        <v>1069337</v>
      </c>
      <c r="B9465" s="91">
        <v>1034810</v>
      </c>
      <c r="C9465" s="88">
        <v>75140</v>
      </c>
    </row>
    <row r="9466" spans="1:3" x14ac:dyDescent="0.25">
      <c r="A9466" s="80">
        <v>1069338</v>
      </c>
      <c r="B9466" s="104" t="s">
        <v>236</v>
      </c>
      <c r="C9466" s="88">
        <v>75147</v>
      </c>
    </row>
    <row r="9467" spans="1:3" x14ac:dyDescent="0.25">
      <c r="A9467" s="80">
        <v>1069339</v>
      </c>
      <c r="B9467" s="104" t="s">
        <v>236</v>
      </c>
      <c r="C9467" s="88">
        <v>75152</v>
      </c>
    </row>
    <row r="9468" spans="1:3" x14ac:dyDescent="0.25">
      <c r="A9468" s="80">
        <v>1069340</v>
      </c>
      <c r="B9468" s="91">
        <v>1034813</v>
      </c>
      <c r="C9468" s="88">
        <v>7516</v>
      </c>
    </row>
    <row r="9469" spans="1:3" x14ac:dyDescent="0.25">
      <c r="A9469" s="80">
        <v>1069341</v>
      </c>
      <c r="B9469" s="104" t="s">
        <v>236</v>
      </c>
      <c r="C9469" s="88">
        <v>75165</v>
      </c>
    </row>
    <row r="9470" spans="1:3" x14ac:dyDescent="0.25">
      <c r="A9470" s="80">
        <v>1069342</v>
      </c>
      <c r="B9470" s="91">
        <v>1034815</v>
      </c>
      <c r="C9470" s="88">
        <v>75168</v>
      </c>
    </row>
    <row r="9471" spans="1:3" x14ac:dyDescent="0.25">
      <c r="A9471" s="80">
        <v>1069343</v>
      </c>
      <c r="B9471" s="104" t="s">
        <v>236</v>
      </c>
      <c r="C9471" s="88">
        <v>7518</v>
      </c>
    </row>
    <row r="9472" spans="1:3" x14ac:dyDescent="0.25">
      <c r="A9472" s="80">
        <v>1069344</v>
      </c>
      <c r="B9472" s="104" t="s">
        <v>236</v>
      </c>
      <c r="C9472" s="88">
        <v>75180</v>
      </c>
    </row>
    <row r="9473" spans="1:3" x14ac:dyDescent="0.25">
      <c r="A9473" s="80">
        <v>1069345</v>
      </c>
      <c r="B9473" s="104" t="s">
        <v>236</v>
      </c>
      <c r="C9473" s="88">
        <v>75183</v>
      </c>
    </row>
    <row r="9474" spans="1:3" x14ac:dyDescent="0.25">
      <c r="A9474" s="80">
        <v>1069346</v>
      </c>
      <c r="B9474" s="104" t="s">
        <v>236</v>
      </c>
      <c r="C9474" s="88">
        <v>7519</v>
      </c>
    </row>
    <row r="9475" spans="1:3" x14ac:dyDescent="0.25">
      <c r="A9475" s="80">
        <v>1069347</v>
      </c>
      <c r="B9475" s="91">
        <v>1034821</v>
      </c>
      <c r="C9475" s="88">
        <v>7520</v>
      </c>
    </row>
    <row r="9476" spans="1:3" x14ac:dyDescent="0.25">
      <c r="A9476" s="80">
        <v>1069348</v>
      </c>
      <c r="B9476" s="91">
        <v>1034822</v>
      </c>
      <c r="C9476" s="88">
        <v>75204</v>
      </c>
    </row>
    <row r="9477" spans="1:3" x14ac:dyDescent="0.25">
      <c r="A9477" s="80">
        <v>1069349</v>
      </c>
      <c r="B9477" s="91">
        <v>1034823</v>
      </c>
      <c r="C9477" s="88">
        <v>75209</v>
      </c>
    </row>
    <row r="9478" spans="1:3" x14ac:dyDescent="0.25">
      <c r="A9478" s="80">
        <v>1069350</v>
      </c>
      <c r="B9478" s="91">
        <v>1034824</v>
      </c>
      <c r="C9478" s="88">
        <v>75218</v>
      </c>
    </row>
    <row r="9479" spans="1:3" x14ac:dyDescent="0.25">
      <c r="A9479" s="80">
        <v>1069351</v>
      </c>
      <c r="B9479" s="104" t="s">
        <v>236</v>
      </c>
      <c r="C9479" s="88">
        <v>7522</v>
      </c>
    </row>
    <row r="9480" spans="1:3" x14ac:dyDescent="0.25">
      <c r="A9480" s="80">
        <v>1069352</v>
      </c>
      <c r="B9480" s="91">
        <v>1034826</v>
      </c>
      <c r="C9480" s="88">
        <v>75221</v>
      </c>
    </row>
    <row r="9481" spans="1:3" x14ac:dyDescent="0.25">
      <c r="A9481" s="80">
        <v>1069353</v>
      </c>
      <c r="B9481" s="104" t="s">
        <v>236</v>
      </c>
      <c r="C9481" s="88">
        <v>75224</v>
      </c>
    </row>
    <row r="9482" spans="1:3" x14ac:dyDescent="0.25">
      <c r="A9482" s="80">
        <v>1069354</v>
      </c>
      <c r="B9482" s="104" t="s">
        <v>236</v>
      </c>
      <c r="C9482" s="88">
        <v>75228</v>
      </c>
    </row>
    <row r="9483" spans="1:3" x14ac:dyDescent="0.25">
      <c r="A9483" s="80">
        <v>1069355</v>
      </c>
      <c r="B9483" s="104" t="s">
        <v>236</v>
      </c>
      <c r="C9483" s="88">
        <v>7523</v>
      </c>
    </row>
    <row r="9484" spans="1:3" x14ac:dyDescent="0.25">
      <c r="A9484" s="80">
        <v>1069356</v>
      </c>
      <c r="B9484" s="104" t="s">
        <v>236</v>
      </c>
      <c r="C9484" s="88">
        <v>75236</v>
      </c>
    </row>
    <row r="9485" spans="1:3" x14ac:dyDescent="0.25">
      <c r="A9485" s="80">
        <v>1069357</v>
      </c>
      <c r="B9485" s="104" t="s">
        <v>236</v>
      </c>
      <c r="C9485" s="88">
        <v>75238</v>
      </c>
    </row>
    <row r="9486" spans="1:3" x14ac:dyDescent="0.25">
      <c r="A9486" s="80">
        <v>1069358</v>
      </c>
      <c r="B9486" s="104" t="s">
        <v>236</v>
      </c>
      <c r="C9486" s="88">
        <v>75239</v>
      </c>
    </row>
    <row r="9487" spans="1:3" x14ac:dyDescent="0.25">
      <c r="A9487" s="80">
        <v>1069359</v>
      </c>
      <c r="B9487" s="104" t="s">
        <v>236</v>
      </c>
      <c r="C9487" s="88">
        <v>75243</v>
      </c>
    </row>
    <row r="9488" spans="1:3" x14ac:dyDescent="0.25">
      <c r="A9488" s="80">
        <v>1069360</v>
      </c>
      <c r="B9488" s="104" t="s">
        <v>236</v>
      </c>
      <c r="C9488" s="88">
        <v>75244</v>
      </c>
    </row>
    <row r="9489" spans="1:3" x14ac:dyDescent="0.25">
      <c r="A9489" s="80">
        <v>1069361</v>
      </c>
      <c r="B9489" s="104" t="s">
        <v>236</v>
      </c>
      <c r="C9489" s="88">
        <v>75245</v>
      </c>
    </row>
    <row r="9490" spans="1:3" x14ac:dyDescent="0.25">
      <c r="A9490" s="80">
        <v>1069362</v>
      </c>
      <c r="B9490" s="104" t="s">
        <v>236</v>
      </c>
      <c r="C9490" s="88">
        <v>75248</v>
      </c>
    </row>
    <row r="9491" spans="1:3" x14ac:dyDescent="0.25">
      <c r="A9491" s="80">
        <v>1069363</v>
      </c>
      <c r="B9491" s="104" t="s">
        <v>236</v>
      </c>
      <c r="C9491" s="88">
        <v>75249</v>
      </c>
    </row>
    <row r="9492" spans="1:3" x14ac:dyDescent="0.25">
      <c r="A9492" s="80">
        <v>1069364</v>
      </c>
      <c r="B9492" s="104" t="s">
        <v>236</v>
      </c>
      <c r="C9492" s="88">
        <v>7525</v>
      </c>
    </row>
    <row r="9493" spans="1:3" x14ac:dyDescent="0.25">
      <c r="A9493" s="80">
        <v>1069365</v>
      </c>
      <c r="B9493" s="104" t="s">
        <v>236</v>
      </c>
      <c r="C9493" s="88">
        <v>75251</v>
      </c>
    </row>
    <row r="9494" spans="1:3" x14ac:dyDescent="0.25">
      <c r="A9494" s="80">
        <v>1069366</v>
      </c>
      <c r="B9494" s="104" t="s">
        <v>236</v>
      </c>
      <c r="C9494" s="88">
        <v>7527</v>
      </c>
    </row>
    <row r="9495" spans="1:3" x14ac:dyDescent="0.25">
      <c r="A9495" s="80">
        <v>1069367</v>
      </c>
      <c r="B9495" s="104" t="s">
        <v>236</v>
      </c>
      <c r="C9495" s="88">
        <v>7528</v>
      </c>
    </row>
    <row r="9496" spans="1:3" x14ac:dyDescent="0.25">
      <c r="A9496" s="80">
        <v>1069368</v>
      </c>
      <c r="B9496" s="104" t="s">
        <v>236</v>
      </c>
      <c r="C9496" s="88">
        <v>7529</v>
      </c>
    </row>
    <row r="9497" spans="1:3" x14ac:dyDescent="0.25">
      <c r="A9497" s="80">
        <v>1069369</v>
      </c>
      <c r="B9497" s="91">
        <v>1034845</v>
      </c>
      <c r="C9497" s="88">
        <v>75292</v>
      </c>
    </row>
    <row r="9498" spans="1:3" x14ac:dyDescent="0.25">
      <c r="A9498" s="80">
        <v>1069370</v>
      </c>
      <c r="B9498" s="104" t="s">
        <v>236</v>
      </c>
      <c r="C9498" s="88">
        <v>75298</v>
      </c>
    </row>
    <row r="9499" spans="1:3" x14ac:dyDescent="0.25">
      <c r="A9499" s="80">
        <v>1069371</v>
      </c>
      <c r="B9499" s="91">
        <v>1034847</v>
      </c>
      <c r="C9499" s="88">
        <v>7530</v>
      </c>
    </row>
    <row r="9500" spans="1:3" x14ac:dyDescent="0.25">
      <c r="A9500" s="80">
        <v>1069372</v>
      </c>
      <c r="B9500" s="91">
        <v>1034848</v>
      </c>
      <c r="C9500" s="88">
        <v>75303</v>
      </c>
    </row>
    <row r="9501" spans="1:3" x14ac:dyDescent="0.25">
      <c r="A9501" s="80">
        <v>1069373</v>
      </c>
      <c r="B9501" s="104" t="s">
        <v>236</v>
      </c>
      <c r="C9501" s="88">
        <v>75308</v>
      </c>
    </row>
    <row r="9502" spans="1:3" x14ac:dyDescent="0.25">
      <c r="A9502" s="80">
        <v>1069374</v>
      </c>
      <c r="B9502" s="91">
        <v>1034850</v>
      </c>
      <c r="C9502" s="88">
        <v>7531</v>
      </c>
    </row>
    <row r="9503" spans="1:3" x14ac:dyDescent="0.25">
      <c r="A9503" s="80">
        <v>1069375</v>
      </c>
      <c r="B9503" s="104" t="s">
        <v>236</v>
      </c>
      <c r="C9503" s="81" t="s">
        <v>236</v>
      </c>
    </row>
    <row r="9504" spans="1:3" x14ac:dyDescent="0.25">
      <c r="A9504" s="80">
        <v>1069376</v>
      </c>
      <c r="B9504" s="104" t="s">
        <v>236</v>
      </c>
      <c r="C9504" s="90">
        <v>75325</v>
      </c>
    </row>
    <row r="9505" spans="1:3" x14ac:dyDescent="0.25">
      <c r="A9505" s="80">
        <v>1069377</v>
      </c>
      <c r="B9505" s="104" t="s">
        <v>236</v>
      </c>
      <c r="C9505" s="88">
        <v>7533</v>
      </c>
    </row>
    <row r="9506" spans="1:3" x14ac:dyDescent="0.25">
      <c r="A9506" s="80">
        <v>1069378</v>
      </c>
      <c r="B9506" s="104" t="s">
        <v>236</v>
      </c>
      <c r="C9506" s="88">
        <v>75330</v>
      </c>
    </row>
    <row r="9507" spans="1:3" x14ac:dyDescent="0.25">
      <c r="A9507" s="80">
        <v>1069379</v>
      </c>
      <c r="B9507" s="104" t="s">
        <v>236</v>
      </c>
      <c r="C9507" s="88">
        <v>7534</v>
      </c>
    </row>
    <row r="9508" spans="1:3" x14ac:dyDescent="0.25">
      <c r="A9508" s="80">
        <v>1069380</v>
      </c>
      <c r="B9508" s="104" t="s">
        <v>236</v>
      </c>
      <c r="C9508" s="88">
        <v>75341</v>
      </c>
    </row>
    <row r="9509" spans="1:3" x14ac:dyDescent="0.25">
      <c r="A9509" s="80">
        <v>1069381</v>
      </c>
      <c r="B9509" s="104" t="s">
        <v>236</v>
      </c>
      <c r="C9509" s="88">
        <v>75348</v>
      </c>
    </row>
    <row r="9510" spans="1:3" x14ac:dyDescent="0.25">
      <c r="A9510" s="80">
        <v>1069382</v>
      </c>
      <c r="B9510" s="104" t="s">
        <v>236</v>
      </c>
      <c r="C9510" s="88">
        <v>75357</v>
      </c>
    </row>
    <row r="9511" spans="1:3" x14ac:dyDescent="0.25">
      <c r="A9511" s="80">
        <v>1069383</v>
      </c>
      <c r="B9511" s="91">
        <v>1034861</v>
      </c>
      <c r="C9511" s="88">
        <v>7536</v>
      </c>
    </row>
    <row r="9512" spans="1:3" x14ac:dyDescent="0.25">
      <c r="A9512" s="80">
        <v>1069384</v>
      </c>
      <c r="B9512" s="104" t="s">
        <v>236</v>
      </c>
      <c r="C9512" s="88">
        <v>75364</v>
      </c>
    </row>
    <row r="9513" spans="1:3" x14ac:dyDescent="0.25">
      <c r="A9513" s="80">
        <v>1069385</v>
      </c>
      <c r="B9513" s="104" t="s">
        <v>236</v>
      </c>
      <c r="C9513" s="88">
        <v>75366</v>
      </c>
    </row>
    <row r="9514" spans="1:3" x14ac:dyDescent="0.25">
      <c r="A9514" s="80">
        <v>1069386</v>
      </c>
      <c r="B9514" s="104" t="s">
        <v>236</v>
      </c>
      <c r="C9514" s="88">
        <v>75369</v>
      </c>
    </row>
    <row r="9515" spans="1:3" x14ac:dyDescent="0.25">
      <c r="A9515" s="80">
        <v>1069387</v>
      </c>
      <c r="B9515" s="104" t="s">
        <v>236</v>
      </c>
      <c r="C9515" s="88">
        <v>75375</v>
      </c>
    </row>
    <row r="9516" spans="1:3" x14ac:dyDescent="0.25">
      <c r="A9516" s="80">
        <v>1069388</v>
      </c>
      <c r="B9516" s="104" t="s">
        <v>236</v>
      </c>
      <c r="C9516" s="88">
        <v>7538</v>
      </c>
    </row>
    <row r="9517" spans="1:3" x14ac:dyDescent="0.25">
      <c r="A9517" s="80">
        <v>1069389</v>
      </c>
      <c r="B9517" s="104" t="s">
        <v>236</v>
      </c>
      <c r="C9517" s="88">
        <v>75383</v>
      </c>
    </row>
    <row r="9518" spans="1:3" x14ac:dyDescent="0.25">
      <c r="A9518" s="80">
        <v>1069390</v>
      </c>
      <c r="B9518" s="104" t="s">
        <v>236</v>
      </c>
      <c r="C9518" s="88">
        <v>7540</v>
      </c>
    </row>
    <row r="9519" spans="1:3" x14ac:dyDescent="0.25">
      <c r="A9519" s="80">
        <v>1069391</v>
      </c>
      <c r="B9519" s="104" t="s">
        <v>236</v>
      </c>
      <c r="C9519" s="88">
        <v>75401</v>
      </c>
    </row>
    <row r="9520" spans="1:3" x14ac:dyDescent="0.25">
      <c r="A9520" s="80">
        <v>1069392</v>
      </c>
      <c r="B9520" s="104" t="s">
        <v>236</v>
      </c>
      <c r="C9520" s="88">
        <v>7541</v>
      </c>
    </row>
    <row r="9521" spans="1:3" x14ac:dyDescent="0.25">
      <c r="A9521" s="80">
        <v>1069393</v>
      </c>
      <c r="B9521" s="91">
        <v>1034875</v>
      </c>
      <c r="C9521" s="88">
        <v>75415</v>
      </c>
    </row>
    <row r="9522" spans="1:3" x14ac:dyDescent="0.25">
      <c r="A9522" s="80">
        <v>1069394</v>
      </c>
      <c r="B9522" s="104" t="s">
        <v>236</v>
      </c>
      <c r="C9522" s="88">
        <v>75421</v>
      </c>
    </row>
    <row r="9523" spans="1:3" x14ac:dyDescent="0.25">
      <c r="A9523" s="80">
        <v>1069395</v>
      </c>
      <c r="B9523" s="91">
        <v>1034877</v>
      </c>
      <c r="C9523" s="88">
        <v>75427</v>
      </c>
    </row>
    <row r="9524" spans="1:3" x14ac:dyDescent="0.25">
      <c r="A9524" s="80">
        <v>1069396</v>
      </c>
      <c r="B9524" s="104" t="s">
        <v>236</v>
      </c>
      <c r="C9524" s="88">
        <v>75437</v>
      </c>
    </row>
    <row r="9525" spans="1:3" x14ac:dyDescent="0.25">
      <c r="A9525" s="80">
        <v>1069397</v>
      </c>
      <c r="B9525" s="104" t="s">
        <v>236</v>
      </c>
      <c r="C9525" s="88">
        <v>7544</v>
      </c>
    </row>
    <row r="9526" spans="1:3" x14ac:dyDescent="0.25">
      <c r="A9526" s="80">
        <v>1069398</v>
      </c>
      <c r="B9526" s="104" t="s">
        <v>236</v>
      </c>
      <c r="C9526" s="88">
        <v>75443</v>
      </c>
    </row>
    <row r="9527" spans="1:3" x14ac:dyDescent="0.25">
      <c r="A9527" s="80">
        <v>1069399</v>
      </c>
      <c r="B9527" s="104" t="s">
        <v>236</v>
      </c>
      <c r="C9527" s="88">
        <v>75460</v>
      </c>
    </row>
    <row r="9528" spans="1:3" x14ac:dyDescent="0.25">
      <c r="A9528" s="80">
        <v>1069400</v>
      </c>
      <c r="B9528" s="91">
        <v>1034883</v>
      </c>
      <c r="C9528" s="88">
        <v>75467</v>
      </c>
    </row>
    <row r="9529" spans="1:3" x14ac:dyDescent="0.25">
      <c r="A9529" s="80">
        <v>1069401</v>
      </c>
      <c r="B9529" s="104" t="s">
        <v>236</v>
      </c>
      <c r="C9529" s="88">
        <v>7547</v>
      </c>
    </row>
    <row r="9530" spans="1:3" x14ac:dyDescent="0.25">
      <c r="A9530" s="80">
        <v>1069402</v>
      </c>
      <c r="B9530" s="104" t="s">
        <v>236</v>
      </c>
      <c r="C9530" s="88">
        <v>7548</v>
      </c>
    </row>
    <row r="9531" spans="1:3" x14ac:dyDescent="0.25">
      <c r="A9531" s="80">
        <v>1069403</v>
      </c>
      <c r="B9531" s="104" t="s">
        <v>236</v>
      </c>
      <c r="C9531" s="88">
        <v>75483</v>
      </c>
    </row>
    <row r="9532" spans="1:3" x14ac:dyDescent="0.25">
      <c r="A9532" s="80">
        <v>1069404</v>
      </c>
      <c r="B9532" s="104" t="s">
        <v>236</v>
      </c>
      <c r="C9532" s="88">
        <v>7549</v>
      </c>
    </row>
    <row r="9533" spans="1:3" x14ac:dyDescent="0.25">
      <c r="A9533" s="80">
        <v>1069405</v>
      </c>
      <c r="B9533" s="104" t="s">
        <v>236</v>
      </c>
      <c r="C9533" s="88">
        <v>75490</v>
      </c>
    </row>
    <row r="9534" spans="1:3" x14ac:dyDescent="0.25">
      <c r="A9534" s="80">
        <v>1069406</v>
      </c>
      <c r="B9534" s="104" t="s">
        <v>236</v>
      </c>
      <c r="C9534" s="88">
        <v>75491</v>
      </c>
    </row>
    <row r="9535" spans="1:3" x14ac:dyDescent="0.25">
      <c r="A9535" s="80">
        <v>1069407</v>
      </c>
      <c r="B9535" s="104" t="s">
        <v>236</v>
      </c>
      <c r="C9535" s="88">
        <v>75496</v>
      </c>
    </row>
    <row r="9536" spans="1:3" x14ac:dyDescent="0.25">
      <c r="A9536" s="80">
        <v>1069408</v>
      </c>
      <c r="B9536" s="104" t="s">
        <v>236</v>
      </c>
      <c r="C9536" s="88">
        <v>75510</v>
      </c>
    </row>
    <row r="9537" spans="1:3" x14ac:dyDescent="0.25">
      <c r="A9537" s="80">
        <v>1069409</v>
      </c>
      <c r="B9537" s="104" t="s">
        <v>236</v>
      </c>
      <c r="C9537" s="88">
        <v>75511</v>
      </c>
    </row>
    <row r="9538" spans="1:3" x14ac:dyDescent="0.25">
      <c r="A9538" s="80">
        <v>1069410</v>
      </c>
      <c r="B9538" s="104" t="s">
        <v>236</v>
      </c>
      <c r="C9538" s="88">
        <v>7552</v>
      </c>
    </row>
    <row r="9539" spans="1:3" x14ac:dyDescent="0.25">
      <c r="A9539" s="80">
        <v>1069411</v>
      </c>
      <c r="B9539" s="104" t="s">
        <v>236</v>
      </c>
      <c r="C9539" s="88">
        <v>75522</v>
      </c>
    </row>
    <row r="9540" spans="1:3" x14ac:dyDescent="0.25">
      <c r="A9540" s="80">
        <v>1069412</v>
      </c>
      <c r="B9540" s="91">
        <v>1034897</v>
      </c>
      <c r="C9540" s="88">
        <v>75526</v>
      </c>
    </row>
    <row r="9541" spans="1:3" x14ac:dyDescent="0.25">
      <c r="A9541" s="80">
        <v>1069413</v>
      </c>
      <c r="B9541" s="104" t="s">
        <v>236</v>
      </c>
      <c r="C9541" s="88">
        <v>75533</v>
      </c>
    </row>
    <row r="9542" spans="1:3" x14ac:dyDescent="0.25">
      <c r="A9542" s="80">
        <v>1069414</v>
      </c>
      <c r="B9542" s="104" t="s">
        <v>236</v>
      </c>
      <c r="C9542" s="88">
        <v>75541</v>
      </c>
    </row>
    <row r="9543" spans="1:3" x14ac:dyDescent="0.25">
      <c r="A9543" s="80">
        <v>1069415</v>
      </c>
      <c r="B9543" s="104" t="s">
        <v>236</v>
      </c>
      <c r="C9543" s="88">
        <v>75544</v>
      </c>
    </row>
    <row r="9544" spans="1:3" x14ac:dyDescent="0.25">
      <c r="A9544" s="80">
        <v>1069416</v>
      </c>
      <c r="B9544" s="104" t="s">
        <v>236</v>
      </c>
      <c r="C9544" s="88">
        <v>75547</v>
      </c>
    </row>
    <row r="9545" spans="1:3" x14ac:dyDescent="0.25">
      <c r="A9545" s="80">
        <v>1069417</v>
      </c>
      <c r="B9545" s="104" t="s">
        <v>236</v>
      </c>
      <c r="C9545" s="88">
        <v>75548</v>
      </c>
    </row>
    <row r="9546" spans="1:3" x14ac:dyDescent="0.25">
      <c r="A9546" s="80">
        <v>1069418</v>
      </c>
      <c r="B9546" s="91">
        <v>1034903</v>
      </c>
      <c r="C9546" s="88">
        <v>75554</v>
      </c>
    </row>
    <row r="9547" spans="1:3" x14ac:dyDescent="0.25">
      <c r="A9547" s="80">
        <v>1069419</v>
      </c>
      <c r="B9547" s="104" t="s">
        <v>236</v>
      </c>
      <c r="C9547" s="88">
        <v>75557</v>
      </c>
    </row>
    <row r="9548" spans="1:3" x14ac:dyDescent="0.25">
      <c r="A9548" s="80">
        <v>1069420</v>
      </c>
      <c r="B9548" s="104" t="s">
        <v>236</v>
      </c>
      <c r="C9548" s="88">
        <v>75558</v>
      </c>
    </row>
    <row r="9549" spans="1:3" x14ac:dyDescent="0.25">
      <c r="A9549" s="80">
        <v>1069421</v>
      </c>
      <c r="B9549" s="104" t="s">
        <v>236</v>
      </c>
      <c r="C9549" s="88">
        <v>7556</v>
      </c>
    </row>
    <row r="9550" spans="1:3" x14ac:dyDescent="0.25">
      <c r="A9550" s="80">
        <v>1069422</v>
      </c>
      <c r="B9550" s="91">
        <v>1034907</v>
      </c>
      <c r="C9550" s="88">
        <v>75563</v>
      </c>
    </row>
    <row r="9551" spans="1:3" x14ac:dyDescent="0.25">
      <c r="A9551" s="80">
        <v>1069423</v>
      </c>
      <c r="B9551" s="104" t="s">
        <v>236</v>
      </c>
      <c r="C9551" s="88">
        <v>75567</v>
      </c>
    </row>
    <row r="9552" spans="1:3" x14ac:dyDescent="0.25">
      <c r="A9552" s="80">
        <v>1069424</v>
      </c>
      <c r="B9552" s="104" t="s">
        <v>236</v>
      </c>
      <c r="C9552" s="88">
        <v>75570</v>
      </c>
    </row>
    <row r="9553" spans="1:3" x14ac:dyDescent="0.25">
      <c r="A9553" s="80">
        <v>1069425</v>
      </c>
      <c r="B9553" s="91">
        <v>1034910</v>
      </c>
      <c r="C9553" s="88">
        <v>75573</v>
      </c>
    </row>
    <row r="9554" spans="1:3" x14ac:dyDescent="0.25">
      <c r="A9554" s="80">
        <v>1069426</v>
      </c>
      <c r="B9554" s="104" t="s">
        <v>236</v>
      </c>
      <c r="C9554" s="88">
        <v>75575</v>
      </c>
    </row>
    <row r="9555" spans="1:3" x14ac:dyDescent="0.25">
      <c r="A9555" s="80">
        <v>1069427</v>
      </c>
      <c r="B9555" s="104" t="s">
        <v>236</v>
      </c>
      <c r="C9555" s="88">
        <v>75577</v>
      </c>
    </row>
    <row r="9556" spans="1:3" x14ac:dyDescent="0.25">
      <c r="A9556" s="80">
        <v>1069428</v>
      </c>
      <c r="B9556" s="91">
        <v>1034913</v>
      </c>
      <c r="C9556" s="88">
        <v>7558</v>
      </c>
    </row>
    <row r="9557" spans="1:3" x14ac:dyDescent="0.25">
      <c r="A9557" s="80">
        <v>1069429</v>
      </c>
      <c r="B9557" s="104" t="s">
        <v>236</v>
      </c>
      <c r="C9557" s="88">
        <v>75591</v>
      </c>
    </row>
    <row r="9558" spans="1:3" x14ac:dyDescent="0.25">
      <c r="A9558" s="80">
        <v>1069430</v>
      </c>
      <c r="B9558" s="91">
        <v>1034915</v>
      </c>
      <c r="C9558" s="88">
        <v>75596</v>
      </c>
    </row>
    <row r="9559" spans="1:3" x14ac:dyDescent="0.25">
      <c r="A9559" s="80">
        <v>1069431</v>
      </c>
      <c r="B9559" s="104" t="s">
        <v>236</v>
      </c>
      <c r="C9559" s="88">
        <v>75604</v>
      </c>
    </row>
    <row r="9560" spans="1:3" x14ac:dyDescent="0.25">
      <c r="A9560" s="80">
        <v>1069432</v>
      </c>
      <c r="B9560" s="91">
        <v>1034918</v>
      </c>
      <c r="C9560" s="88">
        <v>75606</v>
      </c>
    </row>
    <row r="9561" spans="1:3" x14ac:dyDescent="0.25">
      <c r="A9561" s="80">
        <v>1069433</v>
      </c>
      <c r="B9561" s="104" t="s">
        <v>236</v>
      </c>
      <c r="C9561" s="88">
        <v>75611</v>
      </c>
    </row>
    <row r="9562" spans="1:3" x14ac:dyDescent="0.25">
      <c r="A9562" s="80">
        <v>1069434</v>
      </c>
      <c r="B9562" s="91">
        <v>1034920</v>
      </c>
      <c r="C9562" s="88">
        <v>75618</v>
      </c>
    </row>
    <row r="9563" spans="1:3" x14ac:dyDescent="0.25">
      <c r="A9563" s="80">
        <v>1069435</v>
      </c>
      <c r="B9563" s="91">
        <v>1034922</v>
      </c>
      <c r="C9563" s="88">
        <v>75625</v>
      </c>
    </row>
    <row r="9564" spans="1:3" x14ac:dyDescent="0.25">
      <c r="A9564" s="80">
        <v>1069436</v>
      </c>
      <c r="B9564" s="104" t="s">
        <v>236</v>
      </c>
      <c r="C9564" s="88">
        <v>75628</v>
      </c>
    </row>
    <row r="9565" spans="1:3" x14ac:dyDescent="0.25">
      <c r="A9565" s="80">
        <v>1069437</v>
      </c>
      <c r="B9565" s="91">
        <v>1034925</v>
      </c>
      <c r="C9565" s="88">
        <v>75636</v>
      </c>
    </row>
    <row r="9566" spans="1:3" x14ac:dyDescent="0.25">
      <c r="A9566" s="80">
        <v>1069438</v>
      </c>
      <c r="B9566" s="91">
        <v>1034926</v>
      </c>
      <c r="C9566" s="88">
        <v>75637</v>
      </c>
    </row>
    <row r="9567" spans="1:3" x14ac:dyDescent="0.25">
      <c r="A9567" s="80">
        <v>1069439</v>
      </c>
      <c r="B9567" s="91">
        <v>1034927</v>
      </c>
      <c r="C9567" s="88">
        <v>75640</v>
      </c>
    </row>
    <row r="9568" spans="1:3" x14ac:dyDescent="0.25">
      <c r="A9568" s="80">
        <v>1069440</v>
      </c>
      <c r="B9568" s="104" t="s">
        <v>236</v>
      </c>
      <c r="C9568" s="88">
        <v>75645</v>
      </c>
    </row>
    <row r="9569" spans="1:3" x14ac:dyDescent="0.25">
      <c r="A9569" s="80">
        <v>1069441</v>
      </c>
      <c r="B9569" s="91">
        <v>1034931</v>
      </c>
      <c r="C9569" s="88">
        <v>7565</v>
      </c>
    </row>
    <row r="9570" spans="1:3" x14ac:dyDescent="0.25">
      <c r="A9570" s="80">
        <v>1069442</v>
      </c>
      <c r="B9570" s="104" t="s">
        <v>236</v>
      </c>
      <c r="C9570" s="88">
        <v>75658</v>
      </c>
    </row>
    <row r="9571" spans="1:3" x14ac:dyDescent="0.25">
      <c r="A9571" s="80">
        <v>1069443</v>
      </c>
      <c r="B9571" s="104" t="s">
        <v>236</v>
      </c>
      <c r="C9571" s="88">
        <v>75660</v>
      </c>
    </row>
    <row r="9572" spans="1:3" x14ac:dyDescent="0.25">
      <c r="A9572" s="80">
        <v>1069444</v>
      </c>
      <c r="B9572" s="91">
        <v>1034934</v>
      </c>
      <c r="C9572" s="88">
        <v>75665</v>
      </c>
    </row>
    <row r="9573" spans="1:3" x14ac:dyDescent="0.25">
      <c r="A9573" s="80">
        <v>1069445</v>
      </c>
      <c r="B9573" s="104" t="s">
        <v>236</v>
      </c>
      <c r="C9573" s="88">
        <v>75667</v>
      </c>
    </row>
    <row r="9574" spans="1:3" x14ac:dyDescent="0.25">
      <c r="A9574" s="80">
        <v>1069446</v>
      </c>
      <c r="B9574" s="91">
        <v>1034936</v>
      </c>
      <c r="C9574" s="88">
        <v>7567</v>
      </c>
    </row>
    <row r="9575" spans="1:3" x14ac:dyDescent="0.25">
      <c r="A9575" s="80">
        <v>1069447</v>
      </c>
      <c r="B9575" s="91">
        <v>1034938</v>
      </c>
      <c r="C9575" s="88">
        <v>75676</v>
      </c>
    </row>
    <row r="9576" spans="1:3" x14ac:dyDescent="0.25">
      <c r="A9576" s="80">
        <v>1069448</v>
      </c>
      <c r="B9576" s="104" t="s">
        <v>236</v>
      </c>
      <c r="C9576" s="88">
        <v>75678</v>
      </c>
    </row>
    <row r="9577" spans="1:3" x14ac:dyDescent="0.25">
      <c r="A9577" s="80">
        <v>1069449</v>
      </c>
      <c r="B9577" s="91">
        <v>1034940</v>
      </c>
      <c r="C9577" s="88">
        <v>7568</v>
      </c>
    </row>
    <row r="9578" spans="1:3" x14ac:dyDescent="0.25">
      <c r="A9578" s="80">
        <v>1069450</v>
      </c>
      <c r="B9578" s="104" t="s">
        <v>236</v>
      </c>
      <c r="C9578" s="88">
        <v>75680</v>
      </c>
    </row>
    <row r="9579" spans="1:3" x14ac:dyDescent="0.25">
      <c r="A9579" s="80">
        <v>1069451</v>
      </c>
      <c r="B9579" s="104" t="s">
        <v>236</v>
      </c>
      <c r="C9579" s="88">
        <v>75684</v>
      </c>
    </row>
    <row r="9580" spans="1:3" x14ac:dyDescent="0.25">
      <c r="A9580" s="80">
        <v>1069452</v>
      </c>
      <c r="B9580" s="104" t="s">
        <v>236</v>
      </c>
      <c r="C9580" s="88">
        <v>75685</v>
      </c>
    </row>
    <row r="9581" spans="1:3" x14ac:dyDescent="0.25">
      <c r="A9581" s="80">
        <v>1069453</v>
      </c>
      <c r="B9581" s="104" t="s">
        <v>236</v>
      </c>
      <c r="C9581" s="88">
        <v>75687</v>
      </c>
    </row>
    <row r="9582" spans="1:3" x14ac:dyDescent="0.25">
      <c r="A9582" s="80">
        <v>1069454</v>
      </c>
      <c r="B9582" s="104" t="s">
        <v>236</v>
      </c>
      <c r="C9582" s="88">
        <v>75689</v>
      </c>
    </row>
    <row r="9583" spans="1:3" x14ac:dyDescent="0.25">
      <c r="A9583" s="80">
        <v>1069455</v>
      </c>
      <c r="B9583" s="104" t="s">
        <v>236</v>
      </c>
      <c r="C9583" s="88">
        <v>75691</v>
      </c>
    </row>
    <row r="9584" spans="1:3" x14ac:dyDescent="0.25">
      <c r="A9584" s="80">
        <v>1069456</v>
      </c>
      <c r="B9584" s="104" t="s">
        <v>236</v>
      </c>
      <c r="C9584" s="88">
        <v>75693</v>
      </c>
    </row>
    <row r="9585" spans="1:3" x14ac:dyDescent="0.25">
      <c r="A9585" s="80">
        <v>1069457</v>
      </c>
      <c r="B9585" s="91">
        <v>1034949</v>
      </c>
      <c r="C9585" s="88">
        <v>75697</v>
      </c>
    </row>
    <row r="9586" spans="1:3" x14ac:dyDescent="0.25">
      <c r="A9586" s="80">
        <v>1069458</v>
      </c>
      <c r="B9586" s="91">
        <v>1034950</v>
      </c>
      <c r="C9586" s="88">
        <v>75698</v>
      </c>
    </row>
    <row r="9587" spans="1:3" x14ac:dyDescent="0.25">
      <c r="A9587" s="80">
        <v>1069459</v>
      </c>
      <c r="B9587" s="104" t="s">
        <v>236</v>
      </c>
      <c r="C9587" s="88">
        <v>7570</v>
      </c>
    </row>
    <row r="9588" spans="1:3" x14ac:dyDescent="0.25">
      <c r="A9588" s="80">
        <v>1069460</v>
      </c>
      <c r="B9588" s="91">
        <v>1034952</v>
      </c>
      <c r="C9588" s="88">
        <v>75703</v>
      </c>
    </row>
    <row r="9589" spans="1:3" x14ac:dyDescent="0.25">
      <c r="A9589" s="80">
        <v>1069461</v>
      </c>
      <c r="B9589" s="91">
        <v>1034953</v>
      </c>
      <c r="C9589" s="88">
        <v>75704</v>
      </c>
    </row>
    <row r="9590" spans="1:3" x14ac:dyDescent="0.25">
      <c r="A9590" s="80">
        <v>1069462</v>
      </c>
      <c r="B9590" s="104" t="s">
        <v>236</v>
      </c>
      <c r="C9590" s="88">
        <v>75706</v>
      </c>
    </row>
    <row r="9591" spans="1:3" x14ac:dyDescent="0.25">
      <c r="A9591" s="80">
        <v>1069463</v>
      </c>
      <c r="B9591" s="91">
        <v>1034955</v>
      </c>
      <c r="C9591" s="88">
        <v>75720</v>
      </c>
    </row>
    <row r="9592" spans="1:3" x14ac:dyDescent="0.25">
      <c r="A9592" s="80">
        <v>1069464</v>
      </c>
      <c r="B9592" s="91">
        <v>1034956</v>
      </c>
      <c r="C9592" s="88">
        <v>75726</v>
      </c>
    </row>
    <row r="9593" spans="1:3" x14ac:dyDescent="0.25">
      <c r="A9593" s="80">
        <v>1069465</v>
      </c>
      <c r="B9593" s="104" t="s">
        <v>236</v>
      </c>
      <c r="C9593" s="88">
        <v>75729</v>
      </c>
    </row>
    <row r="9594" spans="1:3" x14ac:dyDescent="0.25">
      <c r="A9594" s="80">
        <v>1069466</v>
      </c>
      <c r="B9594" s="104" t="s">
        <v>236</v>
      </c>
      <c r="C9594" s="88">
        <v>75730</v>
      </c>
    </row>
    <row r="9595" spans="1:3" x14ac:dyDescent="0.25">
      <c r="A9595" s="80">
        <v>1069467</v>
      </c>
      <c r="B9595" s="104" t="s">
        <v>236</v>
      </c>
      <c r="C9595" s="88">
        <v>75731</v>
      </c>
    </row>
    <row r="9596" spans="1:3" x14ac:dyDescent="0.25">
      <c r="A9596" s="80">
        <v>1069468</v>
      </c>
      <c r="B9596" s="91">
        <v>1034960</v>
      </c>
      <c r="C9596" s="88">
        <v>75738</v>
      </c>
    </row>
    <row r="9597" spans="1:3" x14ac:dyDescent="0.25">
      <c r="A9597" s="80">
        <v>1069469</v>
      </c>
      <c r="B9597" s="104" t="s">
        <v>236</v>
      </c>
      <c r="C9597" s="88">
        <v>75742</v>
      </c>
    </row>
    <row r="9598" spans="1:3" x14ac:dyDescent="0.25">
      <c r="A9598" s="80">
        <v>1069470</v>
      </c>
      <c r="B9598" s="91">
        <v>1034962</v>
      </c>
      <c r="C9598" s="88">
        <v>75746</v>
      </c>
    </row>
    <row r="9599" spans="1:3" x14ac:dyDescent="0.25">
      <c r="A9599" s="80">
        <v>1069471</v>
      </c>
      <c r="B9599" s="104" t="s">
        <v>236</v>
      </c>
      <c r="C9599" s="88">
        <v>75747</v>
      </c>
    </row>
    <row r="9600" spans="1:3" x14ac:dyDescent="0.25">
      <c r="A9600" s="80">
        <v>1069472</v>
      </c>
      <c r="B9600" s="104" t="s">
        <v>236</v>
      </c>
      <c r="C9600" s="88">
        <v>75749</v>
      </c>
    </row>
    <row r="9601" spans="1:3" x14ac:dyDescent="0.25">
      <c r="A9601" s="80">
        <v>1069473</v>
      </c>
      <c r="B9601" s="91">
        <v>1034965</v>
      </c>
      <c r="C9601" s="88">
        <v>75750</v>
      </c>
    </row>
    <row r="9602" spans="1:3" x14ac:dyDescent="0.25">
      <c r="A9602" s="80">
        <v>1069474</v>
      </c>
      <c r="B9602" s="91">
        <v>1034966</v>
      </c>
      <c r="C9602" s="88">
        <v>75756</v>
      </c>
    </row>
    <row r="9603" spans="1:3" x14ac:dyDescent="0.25">
      <c r="A9603" s="80">
        <v>1069475</v>
      </c>
      <c r="B9603" s="104" t="s">
        <v>236</v>
      </c>
      <c r="C9603" s="88">
        <v>7576</v>
      </c>
    </row>
    <row r="9604" spans="1:3" x14ac:dyDescent="0.25">
      <c r="A9604" s="80">
        <v>1069476</v>
      </c>
      <c r="B9604" s="91">
        <v>1034969</v>
      </c>
      <c r="C9604" s="88">
        <v>7577</v>
      </c>
    </row>
    <row r="9605" spans="1:3" x14ac:dyDescent="0.25">
      <c r="A9605" s="80">
        <v>1069477</v>
      </c>
      <c r="B9605" s="104" t="s">
        <v>236</v>
      </c>
      <c r="C9605" s="88">
        <v>75773</v>
      </c>
    </row>
    <row r="9606" spans="1:3" x14ac:dyDescent="0.25">
      <c r="A9606" s="80">
        <v>1069478</v>
      </c>
      <c r="B9606" s="104" t="s">
        <v>236</v>
      </c>
      <c r="C9606" s="88">
        <v>75775</v>
      </c>
    </row>
    <row r="9607" spans="1:3" x14ac:dyDescent="0.25">
      <c r="A9607" s="80">
        <v>1069479</v>
      </c>
      <c r="B9607" s="91">
        <v>1034972</v>
      </c>
      <c r="C9607" s="88">
        <v>7578</v>
      </c>
    </row>
    <row r="9608" spans="1:3" x14ac:dyDescent="0.25">
      <c r="A9608" s="80">
        <v>1069480</v>
      </c>
      <c r="B9608" s="104" t="s">
        <v>236</v>
      </c>
      <c r="C9608" s="88">
        <v>75782</v>
      </c>
    </row>
    <row r="9609" spans="1:3" x14ac:dyDescent="0.25">
      <c r="A9609" s="80">
        <v>1069481</v>
      </c>
      <c r="B9609" s="104" t="s">
        <v>236</v>
      </c>
      <c r="C9609" s="88">
        <v>75786</v>
      </c>
    </row>
    <row r="9610" spans="1:3" x14ac:dyDescent="0.25">
      <c r="A9610" s="80">
        <v>1069482</v>
      </c>
      <c r="B9610" s="91">
        <v>1034976</v>
      </c>
      <c r="C9610" s="88">
        <v>75788</v>
      </c>
    </row>
    <row r="9611" spans="1:3" x14ac:dyDescent="0.25">
      <c r="A9611" s="80">
        <v>1069483</v>
      </c>
      <c r="B9611" s="104" t="s">
        <v>236</v>
      </c>
      <c r="C9611" s="88">
        <v>75789</v>
      </c>
    </row>
    <row r="9612" spans="1:3" x14ac:dyDescent="0.25">
      <c r="A9612" s="80">
        <v>1069484</v>
      </c>
      <c r="B9612" s="104" t="s">
        <v>236</v>
      </c>
      <c r="C9612" s="88">
        <v>7579</v>
      </c>
    </row>
    <row r="9613" spans="1:3" x14ac:dyDescent="0.25">
      <c r="A9613" s="80">
        <v>1069485</v>
      </c>
      <c r="B9613" s="104" t="s">
        <v>236</v>
      </c>
      <c r="C9613" s="88">
        <v>75793</v>
      </c>
    </row>
    <row r="9614" spans="1:3" x14ac:dyDescent="0.25">
      <c r="A9614" s="80">
        <v>1069486</v>
      </c>
      <c r="B9614" s="104" t="s">
        <v>236</v>
      </c>
      <c r="C9614" s="88">
        <v>7580</v>
      </c>
    </row>
    <row r="9615" spans="1:3" x14ac:dyDescent="0.25">
      <c r="A9615" s="80">
        <v>1069487</v>
      </c>
      <c r="B9615" s="104" t="s">
        <v>236</v>
      </c>
      <c r="C9615" s="88">
        <v>75813</v>
      </c>
    </row>
    <row r="9616" spans="1:3" x14ac:dyDescent="0.25">
      <c r="A9616" s="80">
        <v>1069488</v>
      </c>
      <c r="B9616" s="91">
        <v>1034984</v>
      </c>
      <c r="C9616" s="88">
        <v>75819</v>
      </c>
    </row>
    <row r="9617" spans="1:3" x14ac:dyDescent="0.25">
      <c r="A9617" s="82">
        <v>1069489</v>
      </c>
      <c r="B9617" s="91">
        <v>1034985</v>
      </c>
      <c r="C9617" s="88">
        <v>7582</v>
      </c>
    </row>
    <row r="9618" spans="1:3" x14ac:dyDescent="0.25">
      <c r="A9618" s="80">
        <v>1069490</v>
      </c>
      <c r="B9618" s="104" t="s">
        <v>236</v>
      </c>
      <c r="C9618" s="88">
        <v>75821</v>
      </c>
    </row>
    <row r="9619" spans="1:3" x14ac:dyDescent="0.25">
      <c r="A9619" s="80">
        <v>1069491</v>
      </c>
      <c r="B9619" s="104" t="s">
        <v>236</v>
      </c>
      <c r="C9619" s="88">
        <v>75830</v>
      </c>
    </row>
    <row r="9620" spans="1:3" x14ac:dyDescent="0.25">
      <c r="A9620" s="80">
        <v>1069492</v>
      </c>
      <c r="B9620" s="104" t="s">
        <v>236</v>
      </c>
      <c r="C9620" s="88">
        <v>75836</v>
      </c>
    </row>
    <row r="9621" spans="1:3" x14ac:dyDescent="0.25">
      <c r="A9621" s="80">
        <v>1069493</v>
      </c>
      <c r="B9621" s="91">
        <v>1034989</v>
      </c>
      <c r="C9621" s="88">
        <v>75844</v>
      </c>
    </row>
    <row r="9622" spans="1:3" x14ac:dyDescent="0.25">
      <c r="A9622" s="80">
        <v>1069494</v>
      </c>
      <c r="B9622" s="91">
        <v>1034990</v>
      </c>
      <c r="C9622" s="88">
        <v>75845</v>
      </c>
    </row>
    <row r="9623" spans="1:3" x14ac:dyDescent="0.25">
      <c r="A9623" s="80">
        <v>1069495</v>
      </c>
      <c r="B9623" s="104" t="s">
        <v>236</v>
      </c>
      <c r="C9623" s="88">
        <v>75855</v>
      </c>
    </row>
    <row r="9624" spans="1:3" x14ac:dyDescent="0.25">
      <c r="A9624" s="80">
        <v>1069496</v>
      </c>
      <c r="B9624" s="104" t="s">
        <v>236</v>
      </c>
      <c r="C9624" s="88">
        <v>75856</v>
      </c>
    </row>
    <row r="9625" spans="1:3" x14ac:dyDescent="0.25">
      <c r="A9625" s="80">
        <v>1069497</v>
      </c>
      <c r="B9625" s="104" t="s">
        <v>236</v>
      </c>
      <c r="C9625" s="88">
        <v>7586</v>
      </c>
    </row>
    <row r="9626" spans="1:3" x14ac:dyDescent="0.25">
      <c r="A9626" s="80">
        <v>1069498</v>
      </c>
      <c r="B9626" s="104" t="s">
        <v>236</v>
      </c>
      <c r="C9626" s="88">
        <v>75864</v>
      </c>
    </row>
    <row r="9627" spans="1:3" x14ac:dyDescent="0.25">
      <c r="A9627" s="80">
        <v>1069499</v>
      </c>
      <c r="B9627" s="91">
        <v>1034996</v>
      </c>
      <c r="C9627" s="88">
        <v>75870</v>
      </c>
    </row>
    <row r="9628" spans="1:3" x14ac:dyDescent="0.25">
      <c r="A9628" s="80">
        <v>1069500</v>
      </c>
      <c r="B9628" s="104" t="s">
        <v>236</v>
      </c>
      <c r="C9628" s="88">
        <v>75874</v>
      </c>
    </row>
    <row r="9629" spans="1:3" x14ac:dyDescent="0.25">
      <c r="A9629" s="80">
        <v>1069501</v>
      </c>
      <c r="B9629" s="104" t="s">
        <v>236</v>
      </c>
      <c r="C9629" s="88">
        <v>75875</v>
      </c>
    </row>
    <row r="9630" spans="1:3" x14ac:dyDescent="0.25">
      <c r="A9630" s="80">
        <v>1069502</v>
      </c>
      <c r="B9630" s="104" t="s">
        <v>236</v>
      </c>
      <c r="C9630" s="88">
        <v>75877</v>
      </c>
    </row>
    <row r="9631" spans="1:3" x14ac:dyDescent="0.25">
      <c r="A9631" s="80">
        <v>1069503</v>
      </c>
      <c r="B9631" s="104" t="s">
        <v>236</v>
      </c>
      <c r="C9631" s="88">
        <v>7588</v>
      </c>
    </row>
    <row r="9632" spans="1:3" x14ac:dyDescent="0.25">
      <c r="A9632" s="80">
        <v>1069504</v>
      </c>
      <c r="B9632" s="91">
        <v>1035001</v>
      </c>
      <c r="C9632" s="88">
        <v>75880</v>
      </c>
    </row>
    <row r="9633" spans="1:3" x14ac:dyDescent="0.25">
      <c r="A9633" s="80">
        <v>1069505</v>
      </c>
      <c r="B9633" s="104" t="s">
        <v>236</v>
      </c>
      <c r="C9633" s="88">
        <v>75885</v>
      </c>
    </row>
    <row r="9634" spans="1:3" x14ac:dyDescent="0.25">
      <c r="A9634" s="80">
        <v>1069506</v>
      </c>
      <c r="B9634" s="91">
        <v>1035003</v>
      </c>
      <c r="C9634" s="88">
        <v>75886</v>
      </c>
    </row>
    <row r="9635" spans="1:3" x14ac:dyDescent="0.25">
      <c r="A9635" s="80">
        <v>1069507</v>
      </c>
      <c r="B9635" s="91">
        <v>1035004</v>
      </c>
      <c r="C9635" s="88">
        <v>75895</v>
      </c>
    </row>
    <row r="9636" spans="1:3" x14ac:dyDescent="0.25">
      <c r="A9636" s="80">
        <v>1069508</v>
      </c>
      <c r="B9636" s="104" t="s">
        <v>236</v>
      </c>
      <c r="C9636" s="88">
        <v>75905</v>
      </c>
    </row>
    <row r="9637" spans="1:3" x14ac:dyDescent="0.25">
      <c r="A9637" s="80">
        <v>1069509</v>
      </c>
      <c r="B9637" s="104" t="s">
        <v>236</v>
      </c>
      <c r="C9637" s="88">
        <v>75914</v>
      </c>
    </row>
    <row r="9638" spans="1:3" x14ac:dyDescent="0.25">
      <c r="A9638" s="80">
        <v>1069510</v>
      </c>
      <c r="B9638" s="91">
        <v>1035008</v>
      </c>
      <c r="C9638" s="88">
        <v>7592</v>
      </c>
    </row>
    <row r="9639" spans="1:3" x14ac:dyDescent="0.25">
      <c r="A9639" s="80">
        <v>1069511</v>
      </c>
      <c r="B9639" s="104" t="s">
        <v>236</v>
      </c>
      <c r="C9639" s="88">
        <v>75922</v>
      </c>
    </row>
    <row r="9640" spans="1:3" x14ac:dyDescent="0.25">
      <c r="A9640" s="80">
        <v>1069512</v>
      </c>
      <c r="B9640" s="104" t="s">
        <v>236</v>
      </c>
      <c r="C9640" s="88">
        <v>75927</v>
      </c>
    </row>
    <row r="9641" spans="1:3" x14ac:dyDescent="0.25">
      <c r="A9641" s="80">
        <v>1069513</v>
      </c>
      <c r="B9641" s="104" t="s">
        <v>236</v>
      </c>
      <c r="C9641" s="88">
        <v>7593</v>
      </c>
    </row>
    <row r="9642" spans="1:3" x14ac:dyDescent="0.25">
      <c r="A9642" s="80">
        <v>1069514</v>
      </c>
      <c r="B9642" s="104" t="s">
        <v>236</v>
      </c>
      <c r="C9642" s="88">
        <v>75936</v>
      </c>
    </row>
    <row r="9643" spans="1:3" x14ac:dyDescent="0.25">
      <c r="A9643" s="80">
        <v>1069515</v>
      </c>
      <c r="B9643" s="91">
        <v>1035013</v>
      </c>
      <c r="C9643" s="88">
        <v>75956</v>
      </c>
    </row>
    <row r="9644" spans="1:3" x14ac:dyDescent="0.25">
      <c r="A9644" s="80">
        <v>1069516</v>
      </c>
      <c r="B9644" s="104" t="s">
        <v>236</v>
      </c>
      <c r="C9644" s="88">
        <v>75960</v>
      </c>
    </row>
    <row r="9645" spans="1:3" x14ac:dyDescent="0.25">
      <c r="A9645" s="80">
        <v>1069517</v>
      </c>
      <c r="B9645" s="104" t="s">
        <v>236</v>
      </c>
      <c r="C9645" s="88">
        <v>75961</v>
      </c>
    </row>
    <row r="9646" spans="1:3" x14ac:dyDescent="0.25">
      <c r="A9646" s="80">
        <v>1069518</v>
      </c>
      <c r="B9646" s="104" t="s">
        <v>236</v>
      </c>
      <c r="C9646" s="88">
        <v>75962</v>
      </c>
    </row>
    <row r="9647" spans="1:3" x14ac:dyDescent="0.25">
      <c r="A9647" s="80">
        <v>1069519</v>
      </c>
      <c r="B9647" s="104" t="s">
        <v>236</v>
      </c>
      <c r="C9647" s="88">
        <v>75964</v>
      </c>
    </row>
    <row r="9648" spans="1:3" x14ac:dyDescent="0.25">
      <c r="A9648" s="80">
        <v>1069520</v>
      </c>
      <c r="B9648" s="104" t="s">
        <v>236</v>
      </c>
      <c r="C9648" s="88">
        <v>75965</v>
      </c>
    </row>
    <row r="9649" spans="1:3" x14ac:dyDescent="0.25">
      <c r="A9649" s="80">
        <v>1069521</v>
      </c>
      <c r="B9649" s="104" t="s">
        <v>236</v>
      </c>
      <c r="C9649" s="88">
        <v>75970</v>
      </c>
    </row>
    <row r="9650" spans="1:3" x14ac:dyDescent="0.25">
      <c r="A9650" s="80">
        <v>1069522</v>
      </c>
      <c r="B9650" s="104" t="s">
        <v>236</v>
      </c>
      <c r="C9650" s="88">
        <v>75973</v>
      </c>
    </row>
    <row r="9651" spans="1:3" x14ac:dyDescent="0.25">
      <c r="A9651" s="80">
        <v>1069523</v>
      </c>
      <c r="B9651" s="104" t="s">
        <v>236</v>
      </c>
      <c r="C9651" s="88">
        <v>75981</v>
      </c>
    </row>
    <row r="9652" spans="1:3" x14ac:dyDescent="0.25">
      <c r="A9652" s="80">
        <v>1069524</v>
      </c>
      <c r="B9652" s="104" t="s">
        <v>236</v>
      </c>
      <c r="C9652" s="88">
        <v>75992</v>
      </c>
    </row>
    <row r="9653" spans="1:3" x14ac:dyDescent="0.25">
      <c r="A9653" s="80">
        <v>1069525</v>
      </c>
      <c r="B9653" s="91">
        <v>1035024</v>
      </c>
      <c r="C9653" s="88">
        <v>75994</v>
      </c>
    </row>
    <row r="9654" spans="1:3" x14ac:dyDescent="0.25">
      <c r="A9654" s="80">
        <v>1069526</v>
      </c>
      <c r="B9654" s="104" t="s">
        <v>236</v>
      </c>
      <c r="C9654" s="88">
        <v>75996</v>
      </c>
    </row>
    <row r="9655" spans="1:3" x14ac:dyDescent="0.25">
      <c r="A9655" s="80">
        <v>1069527</v>
      </c>
      <c r="B9655" s="104" t="s">
        <v>236</v>
      </c>
      <c r="C9655" s="88">
        <v>7600</v>
      </c>
    </row>
    <row r="9656" spans="1:3" x14ac:dyDescent="0.25">
      <c r="A9656" s="80">
        <v>1069528</v>
      </c>
      <c r="B9656" s="104" t="s">
        <v>236</v>
      </c>
      <c r="C9656" s="88">
        <v>76002</v>
      </c>
    </row>
    <row r="9657" spans="1:3" x14ac:dyDescent="0.25">
      <c r="A9657" s="80">
        <v>1069529</v>
      </c>
      <c r="B9657" s="104" t="s">
        <v>236</v>
      </c>
      <c r="C9657" s="88">
        <v>76005</v>
      </c>
    </row>
    <row r="9658" spans="1:3" x14ac:dyDescent="0.25">
      <c r="A9658" s="80">
        <v>1069530</v>
      </c>
      <c r="B9658" s="104" t="s">
        <v>236</v>
      </c>
      <c r="C9658" s="88">
        <v>7603</v>
      </c>
    </row>
    <row r="9659" spans="1:3" x14ac:dyDescent="0.25">
      <c r="A9659" s="80">
        <v>1069531</v>
      </c>
      <c r="B9659" s="104" t="s">
        <v>236</v>
      </c>
      <c r="C9659" s="88">
        <v>7604</v>
      </c>
    </row>
    <row r="9660" spans="1:3" x14ac:dyDescent="0.25">
      <c r="A9660" s="80">
        <v>1069532</v>
      </c>
      <c r="B9660" s="104" t="s">
        <v>236</v>
      </c>
      <c r="C9660" s="88">
        <v>76042</v>
      </c>
    </row>
    <row r="9661" spans="1:3" x14ac:dyDescent="0.25">
      <c r="A9661" s="80">
        <v>1069533</v>
      </c>
      <c r="B9661" s="91">
        <v>1035035</v>
      </c>
      <c r="C9661" s="88">
        <v>76045</v>
      </c>
    </row>
    <row r="9662" spans="1:3" x14ac:dyDescent="0.25">
      <c r="A9662" s="80">
        <v>1069534</v>
      </c>
      <c r="B9662" s="104" t="s">
        <v>236</v>
      </c>
      <c r="C9662" s="88">
        <v>76046</v>
      </c>
    </row>
    <row r="9663" spans="1:3" x14ac:dyDescent="0.25">
      <c r="A9663" s="80">
        <v>1069535</v>
      </c>
      <c r="B9663" s="104" t="s">
        <v>236</v>
      </c>
      <c r="C9663" s="88">
        <v>76050</v>
      </c>
    </row>
    <row r="9664" spans="1:3" x14ac:dyDescent="0.25">
      <c r="A9664" s="80">
        <v>1069536</v>
      </c>
      <c r="B9664" s="104" t="s">
        <v>236</v>
      </c>
      <c r="C9664" s="88">
        <v>76052</v>
      </c>
    </row>
    <row r="9665" spans="1:3" x14ac:dyDescent="0.25">
      <c r="A9665" s="80">
        <v>1069537</v>
      </c>
      <c r="B9665" s="91">
        <v>1035039</v>
      </c>
      <c r="C9665" s="88">
        <v>76059</v>
      </c>
    </row>
    <row r="9666" spans="1:3" x14ac:dyDescent="0.25">
      <c r="A9666" s="80">
        <v>1069538</v>
      </c>
      <c r="B9666" s="104" t="s">
        <v>236</v>
      </c>
      <c r="C9666" s="88">
        <v>76067</v>
      </c>
    </row>
    <row r="9667" spans="1:3" x14ac:dyDescent="0.25">
      <c r="A9667" s="80">
        <v>1069539</v>
      </c>
      <c r="B9667" s="91">
        <v>1035041</v>
      </c>
      <c r="C9667" s="88">
        <v>76069</v>
      </c>
    </row>
    <row r="9668" spans="1:3" x14ac:dyDescent="0.25">
      <c r="A9668" s="80">
        <v>1069540</v>
      </c>
      <c r="B9668" s="104" t="s">
        <v>236</v>
      </c>
      <c r="C9668" s="88">
        <v>76079</v>
      </c>
    </row>
    <row r="9669" spans="1:3" x14ac:dyDescent="0.25">
      <c r="A9669" s="80">
        <v>1069541</v>
      </c>
      <c r="B9669" s="91">
        <v>1035044</v>
      </c>
      <c r="C9669" s="88">
        <v>7608</v>
      </c>
    </row>
    <row r="9670" spans="1:3" x14ac:dyDescent="0.25">
      <c r="A9670" s="80">
        <v>1069542</v>
      </c>
      <c r="B9670" s="104" t="s">
        <v>236</v>
      </c>
      <c r="C9670" s="88">
        <v>76081</v>
      </c>
    </row>
    <row r="9671" spans="1:3" x14ac:dyDescent="0.25">
      <c r="A9671" s="80">
        <v>1069543</v>
      </c>
      <c r="B9671" s="104" t="s">
        <v>236</v>
      </c>
      <c r="C9671" s="88">
        <v>76082</v>
      </c>
    </row>
    <row r="9672" spans="1:3" x14ac:dyDescent="0.25">
      <c r="A9672" s="80">
        <v>1069544</v>
      </c>
      <c r="B9672" s="104" t="s">
        <v>236</v>
      </c>
      <c r="C9672" s="88">
        <v>76092</v>
      </c>
    </row>
    <row r="9673" spans="1:3" x14ac:dyDescent="0.25">
      <c r="A9673" s="80">
        <v>1069545</v>
      </c>
      <c r="B9673" s="91">
        <v>1035048</v>
      </c>
      <c r="C9673" s="88">
        <v>76100</v>
      </c>
    </row>
    <row r="9674" spans="1:3" x14ac:dyDescent="0.25">
      <c r="A9674" s="80">
        <v>1069546</v>
      </c>
      <c r="B9674" s="104" t="s">
        <v>236</v>
      </c>
      <c r="C9674" s="88">
        <v>76104</v>
      </c>
    </row>
    <row r="9675" spans="1:3" x14ac:dyDescent="0.25">
      <c r="A9675" s="80">
        <v>1069547</v>
      </c>
      <c r="B9675" s="104" t="s">
        <v>236</v>
      </c>
      <c r="C9675" s="88">
        <v>76109</v>
      </c>
    </row>
    <row r="9676" spans="1:3" x14ac:dyDescent="0.25">
      <c r="A9676" s="80">
        <v>1069548</v>
      </c>
      <c r="B9676" s="104" t="s">
        <v>236</v>
      </c>
      <c r="C9676" s="88">
        <v>76110</v>
      </c>
    </row>
    <row r="9677" spans="1:3" x14ac:dyDescent="0.25">
      <c r="A9677" s="80">
        <v>1069549</v>
      </c>
      <c r="B9677" s="104" t="s">
        <v>236</v>
      </c>
      <c r="C9677" s="88">
        <v>76118</v>
      </c>
    </row>
    <row r="9678" spans="1:3" x14ac:dyDescent="0.25">
      <c r="A9678" s="80">
        <v>1069550</v>
      </c>
      <c r="B9678" s="91">
        <v>1035055</v>
      </c>
      <c r="C9678" s="88">
        <v>76119</v>
      </c>
    </row>
    <row r="9679" spans="1:3" x14ac:dyDescent="0.25">
      <c r="A9679" s="80">
        <v>1069551</v>
      </c>
      <c r="B9679" s="104" t="s">
        <v>236</v>
      </c>
      <c r="C9679" s="88">
        <v>7612</v>
      </c>
    </row>
    <row r="9680" spans="1:3" x14ac:dyDescent="0.25">
      <c r="A9680" s="80">
        <v>1069552</v>
      </c>
      <c r="B9680" s="91">
        <v>1035057</v>
      </c>
      <c r="C9680" s="88">
        <v>7613</v>
      </c>
    </row>
    <row r="9681" spans="1:3" x14ac:dyDescent="0.25">
      <c r="A9681" s="82">
        <v>1069553</v>
      </c>
      <c r="B9681" s="104" t="s">
        <v>236</v>
      </c>
      <c r="C9681" s="89">
        <v>76131</v>
      </c>
    </row>
    <row r="9682" spans="1:3" x14ac:dyDescent="0.25">
      <c r="A9682" s="80">
        <v>1069554</v>
      </c>
      <c r="B9682" s="104" t="s">
        <v>236</v>
      </c>
      <c r="C9682" s="88">
        <v>76136</v>
      </c>
    </row>
    <row r="9683" spans="1:3" x14ac:dyDescent="0.25">
      <c r="A9683" s="80">
        <v>1069555</v>
      </c>
      <c r="B9683" s="104" t="s">
        <v>236</v>
      </c>
      <c r="C9683" s="88">
        <v>7614</v>
      </c>
    </row>
    <row r="9684" spans="1:3" x14ac:dyDescent="0.25">
      <c r="A9684" s="80">
        <v>1069556</v>
      </c>
      <c r="B9684" s="104" t="s">
        <v>236</v>
      </c>
      <c r="C9684" s="88">
        <v>76140</v>
      </c>
    </row>
    <row r="9685" spans="1:3" x14ac:dyDescent="0.25">
      <c r="A9685" s="80">
        <v>1069557</v>
      </c>
      <c r="B9685" s="104" t="s">
        <v>236</v>
      </c>
      <c r="C9685" s="88">
        <v>76141</v>
      </c>
    </row>
    <row r="9686" spans="1:3" x14ac:dyDescent="0.25">
      <c r="A9686" s="80">
        <v>1069558</v>
      </c>
      <c r="B9686" s="104" t="s">
        <v>236</v>
      </c>
      <c r="C9686" s="88">
        <v>76143</v>
      </c>
    </row>
    <row r="9687" spans="1:3" x14ac:dyDescent="0.25">
      <c r="A9687" s="80">
        <v>1069559</v>
      </c>
      <c r="B9687" s="104" t="s">
        <v>236</v>
      </c>
      <c r="C9687" s="88">
        <v>76144</v>
      </c>
    </row>
    <row r="9688" spans="1:3" x14ac:dyDescent="0.25">
      <c r="A9688" s="80">
        <v>1069560</v>
      </c>
      <c r="B9688" s="104" t="s">
        <v>236</v>
      </c>
      <c r="C9688" s="88">
        <v>76146</v>
      </c>
    </row>
    <row r="9689" spans="1:3" x14ac:dyDescent="0.25">
      <c r="A9689" s="80">
        <v>1069561</v>
      </c>
      <c r="B9689" s="104" t="s">
        <v>236</v>
      </c>
      <c r="C9689" s="88">
        <v>76148</v>
      </c>
    </row>
    <row r="9690" spans="1:3" x14ac:dyDescent="0.25">
      <c r="A9690" s="80">
        <v>1069562</v>
      </c>
      <c r="B9690" s="104" t="s">
        <v>236</v>
      </c>
      <c r="C9690" s="88">
        <v>76151</v>
      </c>
    </row>
    <row r="9691" spans="1:3" x14ac:dyDescent="0.25">
      <c r="A9691" s="80">
        <v>1069563</v>
      </c>
      <c r="B9691" s="104" t="s">
        <v>236</v>
      </c>
      <c r="C9691" s="88">
        <v>76155</v>
      </c>
    </row>
    <row r="9692" spans="1:3" x14ac:dyDescent="0.25">
      <c r="A9692" s="80">
        <v>1069564</v>
      </c>
      <c r="B9692" s="104" t="s">
        <v>236</v>
      </c>
      <c r="C9692" s="88">
        <v>7616</v>
      </c>
    </row>
    <row r="9693" spans="1:3" x14ac:dyDescent="0.25">
      <c r="A9693" s="80">
        <v>1069565</v>
      </c>
      <c r="B9693" s="104" t="s">
        <v>236</v>
      </c>
      <c r="C9693" s="88">
        <v>76161</v>
      </c>
    </row>
    <row r="9694" spans="1:3" x14ac:dyDescent="0.25">
      <c r="A9694" s="80">
        <v>1069566</v>
      </c>
      <c r="B9694" s="104" t="s">
        <v>236</v>
      </c>
      <c r="C9694" s="88">
        <v>76173</v>
      </c>
    </row>
    <row r="9695" spans="1:3" x14ac:dyDescent="0.25">
      <c r="A9695" s="80">
        <v>1069567</v>
      </c>
      <c r="B9695" s="104" t="s">
        <v>236</v>
      </c>
      <c r="C9695" s="88">
        <v>76174</v>
      </c>
    </row>
    <row r="9696" spans="1:3" x14ac:dyDescent="0.25">
      <c r="A9696" s="80">
        <v>1069568</v>
      </c>
      <c r="B9696" s="104" t="s">
        <v>236</v>
      </c>
      <c r="C9696" s="88">
        <v>76178</v>
      </c>
    </row>
    <row r="9697" spans="1:3" x14ac:dyDescent="0.25">
      <c r="A9697" s="80">
        <v>1069569</v>
      </c>
      <c r="B9697" s="91">
        <v>1035074</v>
      </c>
      <c r="C9697" s="88">
        <v>76180</v>
      </c>
    </row>
    <row r="9698" spans="1:3" x14ac:dyDescent="0.25">
      <c r="A9698" s="80">
        <v>1069570</v>
      </c>
      <c r="B9698" s="104" t="s">
        <v>236</v>
      </c>
      <c r="C9698" s="88">
        <v>76185</v>
      </c>
    </row>
    <row r="9699" spans="1:3" x14ac:dyDescent="0.25">
      <c r="A9699" s="80">
        <v>1069571</v>
      </c>
      <c r="B9699" s="104" t="s">
        <v>236</v>
      </c>
      <c r="C9699" s="88">
        <v>7619</v>
      </c>
    </row>
    <row r="9700" spans="1:3" x14ac:dyDescent="0.25">
      <c r="A9700" s="80">
        <v>1069572</v>
      </c>
      <c r="B9700" s="104" t="s">
        <v>236</v>
      </c>
      <c r="C9700" s="88">
        <v>76191</v>
      </c>
    </row>
    <row r="9701" spans="1:3" x14ac:dyDescent="0.25">
      <c r="A9701" s="80">
        <v>1069573</v>
      </c>
      <c r="B9701" s="104" t="s">
        <v>236</v>
      </c>
      <c r="C9701" s="88">
        <v>7620</v>
      </c>
    </row>
    <row r="9702" spans="1:3" x14ac:dyDescent="0.25">
      <c r="A9702" s="80">
        <v>1069574</v>
      </c>
      <c r="B9702" s="104" t="s">
        <v>236</v>
      </c>
      <c r="C9702" s="88">
        <v>76203</v>
      </c>
    </row>
    <row r="9703" spans="1:3" x14ac:dyDescent="0.25">
      <c r="A9703" s="80">
        <v>1069575</v>
      </c>
      <c r="B9703" s="104" t="s">
        <v>236</v>
      </c>
      <c r="C9703" s="88">
        <v>76204</v>
      </c>
    </row>
    <row r="9704" spans="1:3" x14ac:dyDescent="0.25">
      <c r="A9704" s="80">
        <v>1069576</v>
      </c>
      <c r="B9704" s="91">
        <v>1035083</v>
      </c>
      <c r="C9704" s="88">
        <v>76206</v>
      </c>
    </row>
    <row r="9705" spans="1:3" x14ac:dyDescent="0.25">
      <c r="A9705" s="80">
        <v>1069577</v>
      </c>
      <c r="B9705" s="104" t="s">
        <v>236</v>
      </c>
      <c r="C9705" s="88">
        <v>7621</v>
      </c>
    </row>
    <row r="9706" spans="1:3" x14ac:dyDescent="0.25">
      <c r="A9706" s="80">
        <v>1069578</v>
      </c>
      <c r="B9706" s="104" t="s">
        <v>236</v>
      </c>
      <c r="C9706" s="88">
        <v>76211</v>
      </c>
    </row>
    <row r="9707" spans="1:3" x14ac:dyDescent="0.25">
      <c r="A9707" s="80">
        <v>1069579</v>
      </c>
      <c r="B9707" s="104" t="s">
        <v>236</v>
      </c>
      <c r="C9707" s="88">
        <v>76213</v>
      </c>
    </row>
    <row r="9708" spans="1:3" x14ac:dyDescent="0.25">
      <c r="A9708" s="80">
        <v>1069580</v>
      </c>
      <c r="B9708" s="104" t="s">
        <v>236</v>
      </c>
      <c r="C9708" s="88">
        <v>7622</v>
      </c>
    </row>
    <row r="9709" spans="1:3" x14ac:dyDescent="0.25">
      <c r="A9709" s="80">
        <v>1069581</v>
      </c>
      <c r="B9709" s="104" t="s">
        <v>236</v>
      </c>
      <c r="C9709" s="88">
        <v>76227</v>
      </c>
    </row>
    <row r="9710" spans="1:3" x14ac:dyDescent="0.25">
      <c r="A9710" s="80">
        <v>1069582</v>
      </c>
      <c r="B9710" s="104" t="s">
        <v>236</v>
      </c>
      <c r="C9710" s="88">
        <v>76228</v>
      </c>
    </row>
    <row r="9711" spans="1:3" x14ac:dyDescent="0.25">
      <c r="A9711" s="80">
        <v>1069583</v>
      </c>
      <c r="B9711" s="104" t="s">
        <v>236</v>
      </c>
      <c r="C9711" s="88">
        <v>7623</v>
      </c>
    </row>
    <row r="9712" spans="1:3" x14ac:dyDescent="0.25">
      <c r="A9712" s="80">
        <v>1069584</v>
      </c>
      <c r="B9712" s="104" t="s">
        <v>236</v>
      </c>
      <c r="C9712" s="88">
        <v>76239</v>
      </c>
    </row>
    <row r="9713" spans="1:3" x14ac:dyDescent="0.25">
      <c r="A9713" s="80">
        <v>1069585</v>
      </c>
      <c r="B9713" s="91">
        <v>1035092</v>
      </c>
      <c r="C9713" s="88">
        <v>7624</v>
      </c>
    </row>
    <row r="9714" spans="1:3" x14ac:dyDescent="0.25">
      <c r="A9714" s="80">
        <v>1069586</v>
      </c>
      <c r="B9714" s="104" t="s">
        <v>236</v>
      </c>
      <c r="C9714" s="88">
        <v>76240</v>
      </c>
    </row>
    <row r="9715" spans="1:3" x14ac:dyDescent="0.25">
      <c r="A9715" s="80">
        <v>1069587</v>
      </c>
      <c r="B9715" s="104" t="s">
        <v>236</v>
      </c>
      <c r="C9715" s="88">
        <v>76247</v>
      </c>
    </row>
    <row r="9716" spans="1:3" x14ac:dyDescent="0.25">
      <c r="A9716" s="80">
        <v>1069588</v>
      </c>
      <c r="B9716" s="104" t="s">
        <v>236</v>
      </c>
      <c r="C9716" s="88">
        <v>7625</v>
      </c>
    </row>
    <row r="9717" spans="1:3" x14ac:dyDescent="0.25">
      <c r="A9717" s="80">
        <v>1069589</v>
      </c>
      <c r="B9717" s="91">
        <v>1035096</v>
      </c>
      <c r="C9717" s="88">
        <v>76252</v>
      </c>
    </row>
    <row r="9718" spans="1:3" x14ac:dyDescent="0.25">
      <c r="A9718" s="80">
        <v>1069590</v>
      </c>
      <c r="B9718" s="104" t="s">
        <v>236</v>
      </c>
      <c r="C9718" s="88">
        <v>76253</v>
      </c>
    </row>
    <row r="9719" spans="1:3" x14ac:dyDescent="0.25">
      <c r="A9719" s="80">
        <v>1069591</v>
      </c>
      <c r="B9719" s="104" t="s">
        <v>236</v>
      </c>
      <c r="C9719" s="88">
        <v>76255</v>
      </c>
    </row>
    <row r="9720" spans="1:3" x14ac:dyDescent="0.25">
      <c r="A9720" s="80">
        <v>1069592</v>
      </c>
      <c r="B9720" s="104" t="s">
        <v>236</v>
      </c>
      <c r="C9720" s="88">
        <v>76256</v>
      </c>
    </row>
    <row r="9721" spans="1:3" x14ac:dyDescent="0.25">
      <c r="A9721" s="80">
        <v>1069593</v>
      </c>
      <c r="B9721" s="104" t="s">
        <v>236</v>
      </c>
      <c r="C9721" s="88">
        <v>76257</v>
      </c>
    </row>
    <row r="9722" spans="1:3" x14ac:dyDescent="0.25">
      <c r="A9722" s="80">
        <v>1069594</v>
      </c>
      <c r="B9722" s="104" t="s">
        <v>236</v>
      </c>
      <c r="C9722" s="88">
        <v>7626</v>
      </c>
    </row>
    <row r="9723" spans="1:3" x14ac:dyDescent="0.25">
      <c r="A9723" s="80">
        <v>1069595</v>
      </c>
      <c r="B9723" s="104" t="s">
        <v>236</v>
      </c>
      <c r="C9723" s="88">
        <v>76262</v>
      </c>
    </row>
    <row r="9724" spans="1:3" x14ac:dyDescent="0.25">
      <c r="A9724" s="80">
        <v>1069596</v>
      </c>
      <c r="B9724" s="104" t="s">
        <v>236</v>
      </c>
      <c r="C9724" s="88">
        <v>76269</v>
      </c>
    </row>
    <row r="9725" spans="1:3" x14ac:dyDescent="0.25">
      <c r="A9725" s="80">
        <v>1069597</v>
      </c>
      <c r="B9725" s="104" t="s">
        <v>236</v>
      </c>
      <c r="C9725" s="88">
        <v>7627</v>
      </c>
    </row>
    <row r="9726" spans="1:3" x14ac:dyDescent="0.25">
      <c r="A9726" s="80">
        <v>1069598</v>
      </c>
      <c r="B9726" s="91">
        <v>1035105</v>
      </c>
      <c r="C9726" s="88">
        <v>7628</v>
      </c>
    </row>
    <row r="9727" spans="1:3" x14ac:dyDescent="0.25">
      <c r="A9727" s="80">
        <v>1069599</v>
      </c>
      <c r="B9727" s="91">
        <v>1035106</v>
      </c>
      <c r="C9727" s="88">
        <v>76294</v>
      </c>
    </row>
    <row r="9728" spans="1:3" x14ac:dyDescent="0.25">
      <c r="A9728" s="80">
        <v>1069600</v>
      </c>
      <c r="B9728" s="104" t="s">
        <v>236</v>
      </c>
      <c r="C9728" s="88">
        <v>7630</v>
      </c>
    </row>
    <row r="9729" spans="1:3" x14ac:dyDescent="0.25">
      <c r="A9729" s="80">
        <v>1069601</v>
      </c>
      <c r="B9729" s="91">
        <v>1035108</v>
      </c>
      <c r="C9729" s="88">
        <v>76302</v>
      </c>
    </row>
    <row r="9730" spans="1:3" x14ac:dyDescent="0.25">
      <c r="A9730" s="80">
        <v>1069602</v>
      </c>
      <c r="B9730" s="91">
        <v>1035109</v>
      </c>
      <c r="C9730" s="88">
        <v>76305</v>
      </c>
    </row>
    <row r="9731" spans="1:3" x14ac:dyDescent="0.25">
      <c r="A9731" s="80">
        <v>1069603</v>
      </c>
      <c r="B9731" s="91">
        <v>1035110</v>
      </c>
      <c r="C9731" s="88">
        <v>7631</v>
      </c>
    </row>
    <row r="9732" spans="1:3" x14ac:dyDescent="0.25">
      <c r="A9732" s="80">
        <v>1069604</v>
      </c>
      <c r="B9732" s="104" t="s">
        <v>236</v>
      </c>
      <c r="C9732" s="88">
        <v>76315</v>
      </c>
    </row>
    <row r="9733" spans="1:3" x14ac:dyDescent="0.25">
      <c r="A9733" s="80">
        <v>1069605</v>
      </c>
      <c r="B9733" s="91">
        <v>1035112</v>
      </c>
      <c r="C9733" s="88">
        <v>76317</v>
      </c>
    </row>
    <row r="9734" spans="1:3" x14ac:dyDescent="0.25">
      <c r="A9734" s="80">
        <v>1069606</v>
      </c>
      <c r="B9734" s="91">
        <v>1035113</v>
      </c>
      <c r="C9734" s="88">
        <v>76321</v>
      </c>
    </row>
    <row r="9735" spans="1:3" x14ac:dyDescent="0.25">
      <c r="A9735" s="80">
        <v>1069607</v>
      </c>
      <c r="B9735" s="104" t="s">
        <v>236</v>
      </c>
      <c r="C9735" s="88">
        <v>76322</v>
      </c>
    </row>
    <row r="9736" spans="1:3" x14ac:dyDescent="0.25">
      <c r="A9736" s="80">
        <v>1069608</v>
      </c>
      <c r="B9736" s="91">
        <v>1035115</v>
      </c>
      <c r="C9736" s="88">
        <v>76325</v>
      </c>
    </row>
    <row r="9737" spans="1:3" x14ac:dyDescent="0.25">
      <c r="A9737" s="80">
        <v>1069609</v>
      </c>
      <c r="B9737" s="91">
        <v>1035116</v>
      </c>
      <c r="C9737" s="88">
        <v>76328</v>
      </c>
    </row>
    <row r="9738" spans="1:3" x14ac:dyDescent="0.25">
      <c r="A9738" s="80">
        <v>1069610</v>
      </c>
      <c r="B9738" s="91">
        <v>1035117</v>
      </c>
      <c r="C9738" s="88">
        <v>76331</v>
      </c>
    </row>
    <row r="9739" spans="1:3" x14ac:dyDescent="0.25">
      <c r="A9739" s="80">
        <v>1069611</v>
      </c>
      <c r="B9739" s="91">
        <v>1035118</v>
      </c>
      <c r="C9739" s="88">
        <v>76338</v>
      </c>
    </row>
    <row r="9740" spans="1:3" x14ac:dyDescent="0.25">
      <c r="A9740" s="80">
        <v>1069612</v>
      </c>
      <c r="B9740" s="104" t="s">
        <v>236</v>
      </c>
      <c r="C9740" s="88">
        <v>76339</v>
      </c>
    </row>
    <row r="9741" spans="1:3" x14ac:dyDescent="0.25">
      <c r="A9741" s="80">
        <v>1069613</v>
      </c>
      <c r="B9741" s="91">
        <v>1035120</v>
      </c>
      <c r="C9741" s="88">
        <v>7634</v>
      </c>
    </row>
    <row r="9742" spans="1:3" x14ac:dyDescent="0.25">
      <c r="A9742" s="80">
        <v>1069614</v>
      </c>
      <c r="B9742" s="104" t="s">
        <v>236</v>
      </c>
      <c r="C9742" s="88">
        <v>76343</v>
      </c>
    </row>
    <row r="9743" spans="1:3" x14ac:dyDescent="0.25">
      <c r="A9743" s="80">
        <v>1069615</v>
      </c>
      <c r="B9743" s="104" t="s">
        <v>236</v>
      </c>
      <c r="C9743" s="88">
        <v>76346</v>
      </c>
    </row>
    <row r="9744" spans="1:3" x14ac:dyDescent="0.25">
      <c r="A9744" s="80">
        <v>1069616</v>
      </c>
      <c r="B9744" s="91">
        <v>1035123</v>
      </c>
      <c r="C9744" s="88">
        <v>76347</v>
      </c>
    </row>
    <row r="9745" spans="1:3" x14ac:dyDescent="0.25">
      <c r="A9745" s="80">
        <v>1069617</v>
      </c>
      <c r="B9745" s="91">
        <v>1035124</v>
      </c>
      <c r="C9745" s="88">
        <v>7635</v>
      </c>
    </row>
    <row r="9746" spans="1:3" x14ac:dyDescent="0.25">
      <c r="A9746" s="80">
        <v>1069618</v>
      </c>
      <c r="B9746" s="104" t="s">
        <v>236</v>
      </c>
      <c r="C9746" s="88">
        <v>76356</v>
      </c>
    </row>
    <row r="9747" spans="1:3" x14ac:dyDescent="0.25">
      <c r="A9747" s="80">
        <v>1069619</v>
      </c>
      <c r="B9747" s="104" t="s">
        <v>236</v>
      </c>
      <c r="C9747" s="88">
        <v>76358</v>
      </c>
    </row>
    <row r="9748" spans="1:3" x14ac:dyDescent="0.25">
      <c r="A9748" s="80">
        <v>1069620</v>
      </c>
      <c r="B9748" s="104" t="s">
        <v>236</v>
      </c>
      <c r="C9748" s="88">
        <v>76364</v>
      </c>
    </row>
    <row r="9749" spans="1:3" x14ac:dyDescent="0.25">
      <c r="A9749" s="80">
        <v>1069621</v>
      </c>
      <c r="B9749" s="104" t="s">
        <v>236</v>
      </c>
      <c r="C9749" s="88">
        <v>76374</v>
      </c>
    </row>
    <row r="9750" spans="1:3" x14ac:dyDescent="0.25">
      <c r="A9750" s="80">
        <v>1069622</v>
      </c>
      <c r="B9750" s="91">
        <v>1035131</v>
      </c>
      <c r="C9750" s="88">
        <v>76385</v>
      </c>
    </row>
    <row r="9751" spans="1:3" x14ac:dyDescent="0.25">
      <c r="A9751" s="80">
        <v>1069623</v>
      </c>
      <c r="B9751" s="104" t="s">
        <v>236</v>
      </c>
      <c r="C9751" s="88">
        <v>76389</v>
      </c>
    </row>
    <row r="9752" spans="1:3" x14ac:dyDescent="0.25">
      <c r="A9752" s="80">
        <v>1069624</v>
      </c>
      <c r="B9752" s="104" t="s">
        <v>236</v>
      </c>
      <c r="C9752" s="88">
        <v>7639</v>
      </c>
    </row>
    <row r="9753" spans="1:3" x14ac:dyDescent="0.25">
      <c r="A9753" s="80">
        <v>1069625</v>
      </c>
      <c r="B9753" s="104" t="s">
        <v>236</v>
      </c>
      <c r="C9753" s="88">
        <v>76392</v>
      </c>
    </row>
    <row r="9754" spans="1:3" x14ac:dyDescent="0.25">
      <c r="A9754" s="80">
        <v>1069626</v>
      </c>
      <c r="B9754" s="91">
        <v>1035135</v>
      </c>
      <c r="C9754" s="88">
        <v>7640</v>
      </c>
    </row>
    <row r="9755" spans="1:3" x14ac:dyDescent="0.25">
      <c r="A9755" s="80">
        <v>1069627</v>
      </c>
      <c r="B9755" s="91">
        <v>1035136</v>
      </c>
      <c r="C9755" s="88">
        <v>76401</v>
      </c>
    </row>
    <row r="9756" spans="1:3" x14ac:dyDescent="0.25">
      <c r="A9756" s="80">
        <v>1069628</v>
      </c>
      <c r="B9756" s="104" t="s">
        <v>236</v>
      </c>
      <c r="C9756" s="88">
        <v>76402</v>
      </c>
    </row>
    <row r="9757" spans="1:3" x14ac:dyDescent="0.25">
      <c r="A9757" s="80">
        <v>1069629</v>
      </c>
      <c r="B9757" s="104" t="s">
        <v>236</v>
      </c>
      <c r="C9757" s="88">
        <v>76409</v>
      </c>
    </row>
    <row r="9758" spans="1:3" x14ac:dyDescent="0.25">
      <c r="A9758" s="80">
        <v>1069630</v>
      </c>
      <c r="B9758" s="104" t="s">
        <v>236</v>
      </c>
      <c r="C9758" s="88">
        <v>7641</v>
      </c>
    </row>
    <row r="9759" spans="1:3" x14ac:dyDescent="0.25">
      <c r="A9759" s="80">
        <v>1069631</v>
      </c>
      <c r="B9759" s="104" t="s">
        <v>236</v>
      </c>
      <c r="C9759" s="88">
        <v>76412</v>
      </c>
    </row>
    <row r="9760" spans="1:3" x14ac:dyDescent="0.25">
      <c r="A9760" s="80">
        <v>1069632</v>
      </c>
      <c r="B9760" s="91">
        <v>1035141</v>
      </c>
      <c r="C9760" s="88">
        <v>76415</v>
      </c>
    </row>
    <row r="9761" spans="1:3" x14ac:dyDescent="0.25">
      <c r="A9761" s="80">
        <v>1069633</v>
      </c>
      <c r="B9761" s="104" t="s">
        <v>236</v>
      </c>
      <c r="C9761" s="88">
        <v>76416</v>
      </c>
    </row>
    <row r="9762" spans="1:3" x14ac:dyDescent="0.25">
      <c r="A9762" s="80">
        <v>1069634</v>
      </c>
      <c r="B9762" s="104" t="s">
        <v>236</v>
      </c>
      <c r="C9762" s="88">
        <v>76419</v>
      </c>
    </row>
    <row r="9763" spans="1:3" x14ac:dyDescent="0.25">
      <c r="A9763" s="80">
        <v>1069635</v>
      </c>
      <c r="B9763" s="104" t="s">
        <v>236</v>
      </c>
      <c r="C9763" s="88">
        <v>76421</v>
      </c>
    </row>
    <row r="9764" spans="1:3" x14ac:dyDescent="0.25">
      <c r="A9764" s="80">
        <v>1069636</v>
      </c>
      <c r="B9764" s="104" t="s">
        <v>236</v>
      </c>
      <c r="C9764" s="88">
        <v>76423</v>
      </c>
    </row>
    <row r="9765" spans="1:3" x14ac:dyDescent="0.25">
      <c r="A9765" s="80">
        <v>1069637</v>
      </c>
      <c r="B9765" s="104" t="s">
        <v>236</v>
      </c>
      <c r="C9765" s="88">
        <v>76425</v>
      </c>
    </row>
    <row r="9766" spans="1:3" x14ac:dyDescent="0.25">
      <c r="A9766" s="80">
        <v>1069638</v>
      </c>
      <c r="B9766" s="104" t="s">
        <v>236</v>
      </c>
      <c r="C9766" s="88">
        <v>76428</v>
      </c>
    </row>
    <row r="9767" spans="1:3" x14ac:dyDescent="0.25">
      <c r="A9767" s="80">
        <v>1069639</v>
      </c>
      <c r="B9767" s="104" t="s">
        <v>236</v>
      </c>
      <c r="C9767" s="88">
        <v>76434</v>
      </c>
    </row>
    <row r="9768" spans="1:3" x14ac:dyDescent="0.25">
      <c r="A9768" s="80">
        <v>1069640</v>
      </c>
      <c r="B9768" s="104" t="s">
        <v>236</v>
      </c>
      <c r="C9768" s="88">
        <v>76438</v>
      </c>
    </row>
    <row r="9769" spans="1:3" x14ac:dyDescent="0.25">
      <c r="A9769" s="80">
        <v>1069641</v>
      </c>
      <c r="B9769" s="91">
        <v>1035150</v>
      </c>
      <c r="C9769" s="88">
        <v>7644</v>
      </c>
    </row>
    <row r="9770" spans="1:3" x14ac:dyDescent="0.25">
      <c r="A9770" s="80">
        <v>1069642</v>
      </c>
      <c r="B9770" s="104" t="s">
        <v>236</v>
      </c>
      <c r="C9770" s="88">
        <v>76441</v>
      </c>
    </row>
    <row r="9771" spans="1:3" x14ac:dyDescent="0.25">
      <c r="A9771" s="80">
        <v>1069643</v>
      </c>
      <c r="B9771" s="104" t="s">
        <v>236</v>
      </c>
      <c r="C9771" s="88">
        <v>76442</v>
      </c>
    </row>
    <row r="9772" spans="1:3" x14ac:dyDescent="0.25">
      <c r="A9772" s="80">
        <v>1069644</v>
      </c>
      <c r="B9772" s="104" t="s">
        <v>236</v>
      </c>
      <c r="C9772" s="88">
        <v>76443</v>
      </c>
    </row>
    <row r="9773" spans="1:3" x14ac:dyDescent="0.25">
      <c r="A9773" s="80">
        <v>1069645</v>
      </c>
      <c r="B9773" s="104" t="s">
        <v>236</v>
      </c>
      <c r="C9773" s="88">
        <v>7645</v>
      </c>
    </row>
    <row r="9774" spans="1:3" x14ac:dyDescent="0.25">
      <c r="A9774" s="80">
        <v>1069646</v>
      </c>
      <c r="B9774" s="91">
        <v>1035155</v>
      </c>
      <c r="C9774" s="88">
        <v>76450</v>
      </c>
    </row>
    <row r="9775" spans="1:3" x14ac:dyDescent="0.25">
      <c r="A9775" s="80">
        <v>1069647</v>
      </c>
      <c r="B9775" s="104" t="s">
        <v>236</v>
      </c>
      <c r="C9775" s="88">
        <v>76451</v>
      </c>
    </row>
    <row r="9776" spans="1:3" x14ac:dyDescent="0.25">
      <c r="A9776" s="80">
        <v>1069648</v>
      </c>
      <c r="B9776" s="104" t="s">
        <v>236</v>
      </c>
      <c r="C9776" s="88">
        <v>76452</v>
      </c>
    </row>
    <row r="9777" spans="1:3" x14ac:dyDescent="0.25">
      <c r="A9777" s="80">
        <v>1069649</v>
      </c>
      <c r="B9777" s="104" t="s">
        <v>236</v>
      </c>
      <c r="C9777" s="88">
        <v>76455</v>
      </c>
    </row>
    <row r="9778" spans="1:3" x14ac:dyDescent="0.25">
      <c r="A9778" s="80">
        <v>1069650</v>
      </c>
      <c r="B9778" s="91">
        <v>1035159</v>
      </c>
      <c r="C9778" s="88">
        <v>76456</v>
      </c>
    </row>
    <row r="9779" spans="1:3" x14ac:dyDescent="0.25">
      <c r="A9779" s="80">
        <v>1069651</v>
      </c>
      <c r="B9779" s="104" t="s">
        <v>236</v>
      </c>
      <c r="C9779" s="88">
        <v>76457</v>
      </c>
    </row>
    <row r="9780" spans="1:3" x14ac:dyDescent="0.25">
      <c r="A9780" s="80">
        <v>1069652</v>
      </c>
      <c r="B9780" s="104" t="s">
        <v>236</v>
      </c>
      <c r="C9780" s="88">
        <v>76462</v>
      </c>
    </row>
    <row r="9781" spans="1:3" x14ac:dyDescent="0.25">
      <c r="A9781" s="80">
        <v>1069653</v>
      </c>
      <c r="B9781" s="104" t="s">
        <v>236</v>
      </c>
      <c r="C9781" s="88">
        <v>76468</v>
      </c>
    </row>
    <row r="9782" spans="1:3" x14ac:dyDescent="0.25">
      <c r="A9782" s="80">
        <v>1069654</v>
      </c>
      <c r="B9782" s="104" t="s">
        <v>236</v>
      </c>
      <c r="C9782" s="88">
        <v>7647</v>
      </c>
    </row>
    <row r="9783" spans="1:3" x14ac:dyDescent="0.25">
      <c r="A9783" s="80">
        <v>1069655</v>
      </c>
      <c r="B9783" s="104" t="s">
        <v>236</v>
      </c>
      <c r="C9783" s="88">
        <v>76476</v>
      </c>
    </row>
    <row r="9784" spans="1:3" x14ac:dyDescent="0.25">
      <c r="A9784" s="80">
        <v>1069656</v>
      </c>
      <c r="B9784" s="91">
        <v>1035167</v>
      </c>
      <c r="C9784" s="88">
        <v>76481</v>
      </c>
    </row>
    <row r="9785" spans="1:3" x14ac:dyDescent="0.25">
      <c r="A9785" s="80">
        <v>1069657</v>
      </c>
      <c r="B9785" s="91">
        <v>1035168</v>
      </c>
      <c r="C9785" s="88">
        <v>76483</v>
      </c>
    </row>
    <row r="9786" spans="1:3" x14ac:dyDescent="0.25">
      <c r="A9786" s="80">
        <v>1069658</v>
      </c>
      <c r="B9786" s="104" t="s">
        <v>236</v>
      </c>
      <c r="C9786" s="88">
        <v>76484</v>
      </c>
    </row>
    <row r="9787" spans="1:3" x14ac:dyDescent="0.25">
      <c r="A9787" s="80">
        <v>1069659</v>
      </c>
      <c r="B9787" s="104" t="s">
        <v>236</v>
      </c>
      <c r="C9787" s="88">
        <v>76487</v>
      </c>
    </row>
    <row r="9788" spans="1:3" x14ac:dyDescent="0.25">
      <c r="A9788" s="80">
        <v>1069660</v>
      </c>
      <c r="B9788" s="104" t="s">
        <v>236</v>
      </c>
      <c r="C9788" s="88">
        <v>76489</v>
      </c>
    </row>
    <row r="9789" spans="1:3" x14ac:dyDescent="0.25">
      <c r="A9789" s="80">
        <v>1069661</v>
      </c>
      <c r="B9789" s="91">
        <v>1035172</v>
      </c>
      <c r="C9789" s="88">
        <v>76490</v>
      </c>
    </row>
    <row r="9790" spans="1:3" x14ac:dyDescent="0.25">
      <c r="A9790" s="80">
        <v>1069662</v>
      </c>
      <c r="B9790" s="91">
        <v>1035173</v>
      </c>
      <c r="C9790" s="88">
        <v>76491</v>
      </c>
    </row>
    <row r="9791" spans="1:3" x14ac:dyDescent="0.25">
      <c r="A9791" s="80">
        <v>1069663</v>
      </c>
      <c r="B9791" s="104" t="s">
        <v>236</v>
      </c>
      <c r="C9791" s="88">
        <v>76493</v>
      </c>
    </row>
    <row r="9792" spans="1:3" x14ac:dyDescent="0.25">
      <c r="A9792" s="80">
        <v>1069664</v>
      </c>
      <c r="B9792" s="104" t="s">
        <v>236</v>
      </c>
      <c r="C9792" s="88">
        <v>76496</v>
      </c>
    </row>
    <row r="9793" spans="1:3" x14ac:dyDescent="0.25">
      <c r="A9793" s="80">
        <v>1069665</v>
      </c>
      <c r="B9793" s="104" t="s">
        <v>236</v>
      </c>
      <c r="C9793" s="88">
        <v>7650</v>
      </c>
    </row>
    <row r="9794" spans="1:3" x14ac:dyDescent="0.25">
      <c r="A9794" s="80">
        <v>1069666</v>
      </c>
      <c r="B9794" s="104" t="s">
        <v>236</v>
      </c>
      <c r="C9794" s="88">
        <v>76500</v>
      </c>
    </row>
    <row r="9795" spans="1:3" x14ac:dyDescent="0.25">
      <c r="A9795" s="80">
        <v>1069667</v>
      </c>
      <c r="B9795" s="91">
        <v>1035178</v>
      </c>
      <c r="C9795" s="88">
        <v>76501</v>
      </c>
    </row>
    <row r="9796" spans="1:3" x14ac:dyDescent="0.25">
      <c r="A9796" s="80">
        <v>1069668</v>
      </c>
      <c r="B9796" s="104" t="s">
        <v>236</v>
      </c>
      <c r="C9796" s="88">
        <v>76504</v>
      </c>
    </row>
    <row r="9797" spans="1:3" x14ac:dyDescent="0.25">
      <c r="A9797" s="80">
        <v>1069669</v>
      </c>
      <c r="B9797" s="104" t="s">
        <v>236</v>
      </c>
      <c r="C9797" s="88">
        <v>76505</v>
      </c>
    </row>
    <row r="9798" spans="1:3" x14ac:dyDescent="0.25">
      <c r="A9798" s="80">
        <v>1069670</v>
      </c>
      <c r="B9798" s="104" t="s">
        <v>236</v>
      </c>
      <c r="C9798" s="88">
        <v>76506</v>
      </c>
    </row>
    <row r="9799" spans="1:3" x14ac:dyDescent="0.25">
      <c r="A9799" s="80">
        <v>1069671</v>
      </c>
      <c r="B9799" s="91">
        <v>1035182</v>
      </c>
      <c r="C9799" s="88">
        <v>76508</v>
      </c>
    </row>
    <row r="9800" spans="1:3" x14ac:dyDescent="0.25">
      <c r="A9800" s="80">
        <v>1069672</v>
      </c>
      <c r="B9800" s="104" t="s">
        <v>236</v>
      </c>
      <c r="C9800" s="88">
        <v>76509</v>
      </c>
    </row>
    <row r="9801" spans="1:3" x14ac:dyDescent="0.25">
      <c r="A9801" s="80">
        <v>1069673</v>
      </c>
      <c r="B9801" s="91">
        <v>1035184</v>
      </c>
      <c r="C9801" s="88">
        <v>7651</v>
      </c>
    </row>
    <row r="9802" spans="1:3" x14ac:dyDescent="0.25">
      <c r="A9802" s="80">
        <v>1069674</v>
      </c>
      <c r="B9802" s="91">
        <v>1035185</v>
      </c>
      <c r="C9802" s="88">
        <v>76516</v>
      </c>
    </row>
    <row r="9803" spans="1:3" x14ac:dyDescent="0.25">
      <c r="A9803" s="80">
        <v>1069675</v>
      </c>
      <c r="B9803" s="104" t="s">
        <v>236</v>
      </c>
      <c r="C9803" s="88">
        <v>76519</v>
      </c>
    </row>
    <row r="9804" spans="1:3" x14ac:dyDescent="0.25">
      <c r="A9804" s="80">
        <v>1069676</v>
      </c>
      <c r="B9804" s="104" t="s">
        <v>236</v>
      </c>
      <c r="C9804" s="88">
        <v>7652</v>
      </c>
    </row>
    <row r="9805" spans="1:3" x14ac:dyDescent="0.25">
      <c r="A9805" s="80">
        <v>1069677</v>
      </c>
      <c r="B9805" s="91">
        <v>1035188</v>
      </c>
      <c r="C9805" s="88">
        <v>76527</v>
      </c>
    </row>
    <row r="9806" spans="1:3" x14ac:dyDescent="0.25">
      <c r="A9806" s="80">
        <v>1069678</v>
      </c>
      <c r="B9806" s="104" t="s">
        <v>236</v>
      </c>
      <c r="C9806" s="88">
        <v>76529</v>
      </c>
    </row>
    <row r="9807" spans="1:3" x14ac:dyDescent="0.25">
      <c r="A9807" s="80">
        <v>1069679</v>
      </c>
      <c r="B9807" s="104" t="s">
        <v>236</v>
      </c>
      <c r="C9807" s="88">
        <v>76530</v>
      </c>
    </row>
    <row r="9808" spans="1:3" x14ac:dyDescent="0.25">
      <c r="A9808" s="80">
        <v>1069680</v>
      </c>
      <c r="B9808" s="104" t="s">
        <v>236</v>
      </c>
      <c r="C9808" s="88">
        <v>76531</v>
      </c>
    </row>
    <row r="9809" spans="1:3" x14ac:dyDescent="0.25">
      <c r="A9809" s="80">
        <v>1069681</v>
      </c>
      <c r="B9809" s="104" t="s">
        <v>236</v>
      </c>
      <c r="C9809" s="88">
        <v>76537</v>
      </c>
    </row>
    <row r="9810" spans="1:3" x14ac:dyDescent="0.25">
      <c r="A9810" s="80">
        <v>1069682</v>
      </c>
      <c r="B9810" s="104" t="s">
        <v>236</v>
      </c>
      <c r="C9810" s="88">
        <v>76538</v>
      </c>
    </row>
    <row r="9811" spans="1:3" x14ac:dyDescent="0.25">
      <c r="A9811" s="80">
        <v>1069683</v>
      </c>
      <c r="B9811" s="104" t="s">
        <v>236</v>
      </c>
      <c r="C9811" s="88">
        <v>76539</v>
      </c>
    </row>
    <row r="9812" spans="1:3" x14ac:dyDescent="0.25">
      <c r="A9812" s="80">
        <v>1069684</v>
      </c>
      <c r="B9812" s="104" t="s">
        <v>236</v>
      </c>
      <c r="C9812" s="88">
        <v>76544</v>
      </c>
    </row>
    <row r="9813" spans="1:3" x14ac:dyDescent="0.25">
      <c r="A9813" s="80">
        <v>1069685</v>
      </c>
      <c r="B9813" s="104" t="s">
        <v>236</v>
      </c>
      <c r="C9813" s="88">
        <v>76547</v>
      </c>
    </row>
    <row r="9814" spans="1:3" x14ac:dyDescent="0.25">
      <c r="A9814" s="80">
        <v>1069686</v>
      </c>
      <c r="B9814" s="91">
        <v>1035197</v>
      </c>
      <c r="C9814" s="88">
        <v>7655</v>
      </c>
    </row>
    <row r="9815" spans="1:3" x14ac:dyDescent="0.25">
      <c r="A9815" s="80">
        <v>1069687</v>
      </c>
      <c r="B9815" s="104" t="s">
        <v>236</v>
      </c>
      <c r="C9815" s="88">
        <v>76551</v>
      </c>
    </row>
    <row r="9816" spans="1:3" x14ac:dyDescent="0.25">
      <c r="A9816" s="80">
        <v>1069688</v>
      </c>
      <c r="B9816" s="104" t="s">
        <v>236</v>
      </c>
      <c r="C9816" s="88">
        <v>76553</v>
      </c>
    </row>
    <row r="9817" spans="1:3" x14ac:dyDescent="0.25">
      <c r="A9817" s="80">
        <v>1069689</v>
      </c>
      <c r="B9817" s="104" t="s">
        <v>236</v>
      </c>
      <c r="C9817" s="88">
        <v>76560</v>
      </c>
    </row>
    <row r="9818" spans="1:3" x14ac:dyDescent="0.25">
      <c r="A9818" s="80">
        <v>1069690</v>
      </c>
      <c r="B9818" s="104" t="s">
        <v>236</v>
      </c>
      <c r="C9818" s="88">
        <v>76561</v>
      </c>
    </row>
    <row r="9819" spans="1:3" x14ac:dyDescent="0.25">
      <c r="A9819" s="80">
        <v>1069691</v>
      </c>
      <c r="B9819" s="104" t="s">
        <v>236</v>
      </c>
      <c r="C9819" s="88">
        <v>76563</v>
      </c>
    </row>
    <row r="9820" spans="1:3" x14ac:dyDescent="0.25">
      <c r="A9820" s="80">
        <v>1069692</v>
      </c>
      <c r="B9820" s="104" t="s">
        <v>236</v>
      </c>
      <c r="C9820" s="88">
        <v>76564</v>
      </c>
    </row>
    <row r="9821" spans="1:3" x14ac:dyDescent="0.25">
      <c r="A9821" s="80">
        <v>1069693</v>
      </c>
      <c r="B9821" s="104" t="s">
        <v>236</v>
      </c>
      <c r="C9821" s="88">
        <v>7657</v>
      </c>
    </row>
    <row r="9822" spans="1:3" x14ac:dyDescent="0.25">
      <c r="A9822" s="80">
        <v>1069694</v>
      </c>
      <c r="B9822" s="104" t="s">
        <v>236</v>
      </c>
      <c r="C9822" s="88">
        <v>76580</v>
      </c>
    </row>
    <row r="9823" spans="1:3" x14ac:dyDescent="0.25">
      <c r="A9823" s="80">
        <v>1069695</v>
      </c>
      <c r="B9823" s="104" t="s">
        <v>236</v>
      </c>
      <c r="C9823" s="88">
        <v>76581</v>
      </c>
    </row>
    <row r="9824" spans="1:3" x14ac:dyDescent="0.25">
      <c r="A9824" s="80">
        <v>1069696</v>
      </c>
      <c r="B9824" s="104" t="s">
        <v>236</v>
      </c>
      <c r="C9824" s="88">
        <v>76587</v>
      </c>
    </row>
    <row r="9825" spans="1:3" x14ac:dyDescent="0.25">
      <c r="A9825" s="80">
        <v>1069697</v>
      </c>
      <c r="B9825" s="91">
        <v>1035208</v>
      </c>
      <c r="C9825" s="88">
        <v>76588</v>
      </c>
    </row>
    <row r="9826" spans="1:3" x14ac:dyDescent="0.25">
      <c r="A9826" s="80">
        <v>1069698</v>
      </c>
      <c r="B9826" s="91">
        <v>1035209</v>
      </c>
      <c r="C9826" s="88">
        <v>7659</v>
      </c>
    </row>
    <row r="9827" spans="1:3" x14ac:dyDescent="0.25">
      <c r="A9827" s="80">
        <v>1069699</v>
      </c>
      <c r="B9827" s="91">
        <v>1035210</v>
      </c>
      <c r="C9827" s="88">
        <v>76594</v>
      </c>
    </row>
    <row r="9828" spans="1:3" x14ac:dyDescent="0.25">
      <c r="A9828" s="80">
        <v>1069700</v>
      </c>
      <c r="B9828" s="104" t="s">
        <v>236</v>
      </c>
      <c r="C9828" s="88">
        <v>76601</v>
      </c>
    </row>
    <row r="9829" spans="1:3" x14ac:dyDescent="0.25">
      <c r="A9829" s="80">
        <v>1069701</v>
      </c>
      <c r="B9829" s="104" t="s">
        <v>236</v>
      </c>
      <c r="C9829" s="88">
        <v>76602</v>
      </c>
    </row>
    <row r="9830" spans="1:3" x14ac:dyDescent="0.25">
      <c r="A9830" s="80">
        <v>1069702</v>
      </c>
      <c r="B9830" s="91">
        <v>1035214</v>
      </c>
      <c r="C9830" s="88">
        <v>76615</v>
      </c>
    </row>
    <row r="9831" spans="1:3" x14ac:dyDescent="0.25">
      <c r="A9831" s="80">
        <v>1069703</v>
      </c>
      <c r="B9831" s="104" t="s">
        <v>236</v>
      </c>
      <c r="C9831" s="88">
        <v>76627</v>
      </c>
    </row>
    <row r="9832" spans="1:3" x14ac:dyDescent="0.25">
      <c r="A9832" s="80">
        <v>1069704</v>
      </c>
      <c r="B9832" s="104" t="s">
        <v>236</v>
      </c>
      <c r="C9832" s="88">
        <v>76628</v>
      </c>
    </row>
    <row r="9833" spans="1:3" x14ac:dyDescent="0.25">
      <c r="A9833" s="80">
        <v>1069705</v>
      </c>
      <c r="B9833" s="104" t="s">
        <v>236</v>
      </c>
      <c r="C9833" s="88">
        <v>76629</v>
      </c>
    </row>
    <row r="9834" spans="1:3" x14ac:dyDescent="0.25">
      <c r="A9834" s="80">
        <v>1069706</v>
      </c>
      <c r="B9834" s="91">
        <v>1035218</v>
      </c>
      <c r="C9834" s="88">
        <v>7663</v>
      </c>
    </row>
    <row r="9835" spans="1:3" x14ac:dyDescent="0.25">
      <c r="A9835" s="80">
        <v>1069707</v>
      </c>
      <c r="B9835" s="104" t="s">
        <v>236</v>
      </c>
      <c r="C9835" s="88">
        <v>76631</v>
      </c>
    </row>
    <row r="9836" spans="1:3" x14ac:dyDescent="0.25">
      <c r="A9836" s="80">
        <v>1069708</v>
      </c>
      <c r="B9836" s="91">
        <v>1035220</v>
      </c>
      <c r="C9836" s="88">
        <v>76632</v>
      </c>
    </row>
    <row r="9837" spans="1:3" x14ac:dyDescent="0.25">
      <c r="A9837" s="80">
        <v>1069709</v>
      </c>
      <c r="B9837" s="104" t="s">
        <v>236</v>
      </c>
      <c r="C9837" s="88">
        <v>76634</v>
      </c>
    </row>
    <row r="9838" spans="1:3" x14ac:dyDescent="0.25">
      <c r="A9838" s="80">
        <v>1069710</v>
      </c>
      <c r="B9838" s="104" t="s">
        <v>236</v>
      </c>
      <c r="C9838" s="88">
        <v>76643</v>
      </c>
    </row>
    <row r="9839" spans="1:3" x14ac:dyDescent="0.25">
      <c r="A9839" s="80">
        <v>1069711</v>
      </c>
      <c r="B9839" s="104" t="s">
        <v>236</v>
      </c>
      <c r="C9839" s="88">
        <v>76645</v>
      </c>
    </row>
    <row r="9840" spans="1:3" x14ac:dyDescent="0.25">
      <c r="A9840" s="80">
        <v>1069712</v>
      </c>
      <c r="B9840" s="104" t="s">
        <v>236</v>
      </c>
      <c r="C9840" s="88">
        <v>76648</v>
      </c>
    </row>
    <row r="9841" spans="1:3" x14ac:dyDescent="0.25">
      <c r="A9841" s="80">
        <v>1069713</v>
      </c>
      <c r="B9841" s="91">
        <v>1035225</v>
      </c>
      <c r="C9841" s="88">
        <v>76649</v>
      </c>
    </row>
    <row r="9842" spans="1:3" x14ac:dyDescent="0.25">
      <c r="A9842" s="80">
        <v>1069714</v>
      </c>
      <c r="B9842" s="104" t="s">
        <v>236</v>
      </c>
      <c r="C9842" s="88">
        <v>7665</v>
      </c>
    </row>
    <row r="9843" spans="1:3" x14ac:dyDescent="0.25">
      <c r="A9843" s="80">
        <v>1069715</v>
      </c>
      <c r="B9843" s="104" t="s">
        <v>236</v>
      </c>
      <c r="C9843" s="88">
        <v>76650</v>
      </c>
    </row>
    <row r="9844" spans="1:3" x14ac:dyDescent="0.25">
      <c r="A9844" s="80">
        <v>1069716</v>
      </c>
      <c r="B9844" s="91">
        <v>1035228</v>
      </c>
      <c r="C9844" s="88">
        <v>76655</v>
      </c>
    </row>
    <row r="9845" spans="1:3" x14ac:dyDescent="0.25">
      <c r="A9845" s="80">
        <v>1069717</v>
      </c>
      <c r="B9845" s="104" t="s">
        <v>236</v>
      </c>
      <c r="C9845" s="88">
        <v>76656</v>
      </c>
    </row>
    <row r="9846" spans="1:3" x14ac:dyDescent="0.25">
      <c r="A9846" s="80">
        <v>1069718</v>
      </c>
      <c r="B9846" s="104" t="s">
        <v>236</v>
      </c>
      <c r="C9846" s="88">
        <v>76659</v>
      </c>
    </row>
    <row r="9847" spans="1:3" x14ac:dyDescent="0.25">
      <c r="A9847" s="80">
        <v>1069719</v>
      </c>
      <c r="B9847" s="91">
        <v>1035231</v>
      </c>
      <c r="C9847" s="88">
        <v>7666</v>
      </c>
    </row>
    <row r="9848" spans="1:3" x14ac:dyDescent="0.25">
      <c r="A9848" s="80">
        <v>1069720</v>
      </c>
      <c r="B9848" s="104" t="s">
        <v>236</v>
      </c>
      <c r="C9848" s="88">
        <v>76661</v>
      </c>
    </row>
    <row r="9849" spans="1:3" x14ac:dyDescent="0.25">
      <c r="A9849" s="80">
        <v>1069721</v>
      </c>
      <c r="B9849" s="104" t="s">
        <v>236</v>
      </c>
      <c r="C9849" s="88">
        <v>76667</v>
      </c>
    </row>
    <row r="9850" spans="1:3" x14ac:dyDescent="0.25">
      <c r="A9850" s="80">
        <v>1069722</v>
      </c>
      <c r="B9850" s="104" t="s">
        <v>236</v>
      </c>
      <c r="C9850" s="88">
        <v>76670</v>
      </c>
    </row>
    <row r="9851" spans="1:3" x14ac:dyDescent="0.25">
      <c r="A9851" s="80">
        <v>1069723</v>
      </c>
      <c r="B9851" s="104" t="s">
        <v>236</v>
      </c>
      <c r="C9851" s="88">
        <v>76671</v>
      </c>
    </row>
    <row r="9852" spans="1:3" x14ac:dyDescent="0.25">
      <c r="A9852" s="80">
        <v>1069724</v>
      </c>
      <c r="B9852" s="104" t="s">
        <v>236</v>
      </c>
      <c r="C9852" s="88">
        <v>76672</v>
      </c>
    </row>
    <row r="9853" spans="1:3" x14ac:dyDescent="0.25">
      <c r="A9853" s="80">
        <v>1069725</v>
      </c>
      <c r="B9853" s="104" t="s">
        <v>236</v>
      </c>
      <c r="C9853" s="88">
        <v>76676</v>
      </c>
    </row>
    <row r="9854" spans="1:3" x14ac:dyDescent="0.25">
      <c r="A9854" s="80">
        <v>1069726</v>
      </c>
      <c r="B9854" s="104" t="s">
        <v>236</v>
      </c>
      <c r="C9854" s="88">
        <v>76677</v>
      </c>
    </row>
    <row r="9855" spans="1:3" x14ac:dyDescent="0.25">
      <c r="A9855" s="80">
        <v>1069727</v>
      </c>
      <c r="B9855" s="91">
        <v>1035239</v>
      </c>
      <c r="C9855" s="88">
        <v>7668</v>
      </c>
    </row>
    <row r="9856" spans="1:3" x14ac:dyDescent="0.25">
      <c r="A9856" s="80">
        <v>1069728</v>
      </c>
      <c r="B9856" s="104" t="s">
        <v>236</v>
      </c>
      <c r="C9856" s="88">
        <v>76693</v>
      </c>
    </row>
    <row r="9857" spans="1:3" x14ac:dyDescent="0.25">
      <c r="A9857" s="80">
        <v>1069729</v>
      </c>
      <c r="B9857" s="104" t="s">
        <v>236</v>
      </c>
      <c r="C9857" s="88">
        <v>76700</v>
      </c>
    </row>
    <row r="9858" spans="1:3" x14ac:dyDescent="0.25">
      <c r="A9858" s="80">
        <v>1069730</v>
      </c>
      <c r="B9858" s="104" t="s">
        <v>236</v>
      </c>
      <c r="C9858" s="88">
        <v>76702</v>
      </c>
    </row>
    <row r="9859" spans="1:3" x14ac:dyDescent="0.25">
      <c r="A9859" s="80">
        <v>1069731</v>
      </c>
      <c r="B9859" s="104" t="s">
        <v>236</v>
      </c>
      <c r="C9859" s="88">
        <v>7671</v>
      </c>
    </row>
    <row r="9860" spans="1:3" x14ac:dyDescent="0.25">
      <c r="A9860" s="80">
        <v>1069732</v>
      </c>
      <c r="B9860" s="91">
        <v>1035244</v>
      </c>
      <c r="C9860" s="88">
        <v>76710</v>
      </c>
    </row>
    <row r="9861" spans="1:3" x14ac:dyDescent="0.25">
      <c r="A9861" s="80">
        <v>1069733</v>
      </c>
      <c r="B9861" s="91">
        <v>1035246</v>
      </c>
      <c r="C9861" s="88">
        <v>76713</v>
      </c>
    </row>
    <row r="9862" spans="1:3" x14ac:dyDescent="0.25">
      <c r="A9862" s="80">
        <v>1069734</v>
      </c>
      <c r="B9862" s="104" t="s">
        <v>236</v>
      </c>
      <c r="C9862" s="88">
        <v>76717</v>
      </c>
    </row>
    <row r="9863" spans="1:3" x14ac:dyDescent="0.25">
      <c r="A9863" s="80">
        <v>1069735</v>
      </c>
      <c r="B9863" s="104" t="s">
        <v>236</v>
      </c>
      <c r="C9863" s="88">
        <v>76726</v>
      </c>
    </row>
    <row r="9864" spans="1:3" x14ac:dyDescent="0.25">
      <c r="A9864" s="80">
        <v>1069736</v>
      </c>
      <c r="B9864" s="104" t="s">
        <v>236</v>
      </c>
      <c r="C9864" s="88">
        <v>7673</v>
      </c>
    </row>
    <row r="9865" spans="1:3" x14ac:dyDescent="0.25">
      <c r="A9865" s="80">
        <v>1069737</v>
      </c>
      <c r="B9865" s="104" t="s">
        <v>236</v>
      </c>
      <c r="C9865" s="88">
        <v>76730</v>
      </c>
    </row>
    <row r="9866" spans="1:3" x14ac:dyDescent="0.25">
      <c r="A9866" s="80">
        <v>1069738</v>
      </c>
      <c r="B9866" s="104" t="s">
        <v>236</v>
      </c>
      <c r="C9866" s="88">
        <v>76738</v>
      </c>
    </row>
    <row r="9867" spans="1:3" x14ac:dyDescent="0.25">
      <c r="A9867" s="80">
        <v>1069739</v>
      </c>
      <c r="B9867" s="104" t="s">
        <v>236</v>
      </c>
      <c r="C9867" s="88">
        <v>76742</v>
      </c>
    </row>
    <row r="9868" spans="1:3" x14ac:dyDescent="0.25">
      <c r="A9868" s="80">
        <v>1069740</v>
      </c>
      <c r="B9868" s="104" t="s">
        <v>236</v>
      </c>
      <c r="C9868" s="88">
        <v>76748</v>
      </c>
    </row>
    <row r="9869" spans="1:3" x14ac:dyDescent="0.25">
      <c r="A9869" s="80">
        <v>1069741</v>
      </c>
      <c r="B9869" s="104" t="s">
        <v>236</v>
      </c>
      <c r="C9869" s="88">
        <v>76749</v>
      </c>
    </row>
    <row r="9870" spans="1:3" x14ac:dyDescent="0.25">
      <c r="A9870" s="80">
        <v>1069742</v>
      </c>
      <c r="B9870" s="91">
        <v>1035256</v>
      </c>
      <c r="C9870" s="88">
        <v>76755</v>
      </c>
    </row>
    <row r="9871" spans="1:3" x14ac:dyDescent="0.25">
      <c r="A9871" s="80">
        <v>1069743</v>
      </c>
      <c r="B9871" s="104" t="s">
        <v>236</v>
      </c>
      <c r="C9871" s="88">
        <v>76759</v>
      </c>
    </row>
    <row r="9872" spans="1:3" x14ac:dyDescent="0.25">
      <c r="A9872" s="80">
        <v>1069744</v>
      </c>
      <c r="B9872" s="104" t="s">
        <v>236</v>
      </c>
      <c r="C9872" s="88">
        <v>76761</v>
      </c>
    </row>
    <row r="9873" spans="1:3" x14ac:dyDescent="0.25">
      <c r="A9873" s="80">
        <v>1069745</v>
      </c>
      <c r="B9873" s="104" t="s">
        <v>236</v>
      </c>
      <c r="C9873" s="88">
        <v>76762</v>
      </c>
    </row>
    <row r="9874" spans="1:3" x14ac:dyDescent="0.25">
      <c r="A9874" s="80">
        <v>1069746</v>
      </c>
      <c r="B9874" s="104" t="s">
        <v>236</v>
      </c>
      <c r="C9874" s="88">
        <v>76765</v>
      </c>
    </row>
    <row r="9875" spans="1:3" x14ac:dyDescent="0.25">
      <c r="A9875" s="80">
        <v>1069747</v>
      </c>
      <c r="B9875" s="104" t="s">
        <v>236</v>
      </c>
      <c r="C9875" s="88">
        <v>76767</v>
      </c>
    </row>
    <row r="9876" spans="1:3" x14ac:dyDescent="0.25">
      <c r="A9876" s="80">
        <v>1069748</v>
      </c>
      <c r="B9876" s="104" t="s">
        <v>236</v>
      </c>
      <c r="C9876" s="88">
        <v>76768</v>
      </c>
    </row>
    <row r="9877" spans="1:3" x14ac:dyDescent="0.25">
      <c r="A9877" s="80">
        <v>1069749</v>
      </c>
      <c r="B9877" s="104" t="s">
        <v>236</v>
      </c>
      <c r="C9877" s="88">
        <v>76769</v>
      </c>
    </row>
    <row r="9878" spans="1:3" x14ac:dyDescent="0.25">
      <c r="A9878" s="80">
        <v>1069750</v>
      </c>
      <c r="B9878" s="104" t="s">
        <v>236</v>
      </c>
      <c r="C9878" s="88">
        <v>76773</v>
      </c>
    </row>
    <row r="9879" spans="1:3" x14ac:dyDescent="0.25">
      <c r="A9879" s="80">
        <v>1069751</v>
      </c>
      <c r="B9879" s="104" t="s">
        <v>236</v>
      </c>
      <c r="C9879" s="88">
        <v>76775</v>
      </c>
    </row>
    <row r="9880" spans="1:3" x14ac:dyDescent="0.25">
      <c r="A9880" s="80">
        <v>1069752</v>
      </c>
      <c r="B9880" s="104" t="s">
        <v>236</v>
      </c>
      <c r="C9880" s="88">
        <v>76779</v>
      </c>
    </row>
    <row r="9881" spans="1:3" x14ac:dyDescent="0.25">
      <c r="A9881" s="80">
        <v>1069753</v>
      </c>
      <c r="B9881" s="104" t="s">
        <v>236</v>
      </c>
      <c r="C9881" s="88">
        <v>76780</v>
      </c>
    </row>
    <row r="9882" spans="1:3" x14ac:dyDescent="0.25">
      <c r="A9882" s="80">
        <v>1069754</v>
      </c>
      <c r="B9882" s="104" t="s">
        <v>236</v>
      </c>
      <c r="C9882" s="88">
        <v>76785</v>
      </c>
    </row>
    <row r="9883" spans="1:3" x14ac:dyDescent="0.25">
      <c r="A9883" s="80">
        <v>1069755</v>
      </c>
      <c r="B9883" s="104" t="s">
        <v>236</v>
      </c>
      <c r="C9883" s="88">
        <v>76786</v>
      </c>
    </row>
    <row r="9884" spans="1:3" x14ac:dyDescent="0.25">
      <c r="A9884" s="80">
        <v>1069756</v>
      </c>
      <c r="B9884" s="91">
        <v>1035271</v>
      </c>
      <c r="C9884" s="88">
        <v>7679</v>
      </c>
    </row>
    <row r="9885" spans="1:3" x14ac:dyDescent="0.25">
      <c r="A9885" s="80">
        <v>1069757</v>
      </c>
      <c r="B9885" s="104" t="s">
        <v>236</v>
      </c>
      <c r="C9885" s="88">
        <v>76790</v>
      </c>
    </row>
    <row r="9886" spans="1:3" x14ac:dyDescent="0.25">
      <c r="A9886" s="80">
        <v>1069758</v>
      </c>
      <c r="B9886" s="104" t="s">
        <v>236</v>
      </c>
      <c r="C9886" s="88">
        <v>76794</v>
      </c>
    </row>
    <row r="9887" spans="1:3" x14ac:dyDescent="0.25">
      <c r="A9887" s="80">
        <v>1069759</v>
      </c>
      <c r="B9887" s="104" t="s">
        <v>236</v>
      </c>
      <c r="C9887" s="88">
        <v>76797</v>
      </c>
    </row>
    <row r="9888" spans="1:3" x14ac:dyDescent="0.25">
      <c r="A9888" s="80">
        <v>1069760</v>
      </c>
      <c r="B9888" s="91">
        <v>1035276</v>
      </c>
      <c r="C9888" s="88">
        <v>7680</v>
      </c>
    </row>
    <row r="9889" spans="1:3" x14ac:dyDescent="0.25">
      <c r="A9889" s="80">
        <v>1069761</v>
      </c>
      <c r="B9889" s="104" t="s">
        <v>236</v>
      </c>
      <c r="C9889" s="88">
        <v>76801</v>
      </c>
    </row>
    <row r="9890" spans="1:3" x14ac:dyDescent="0.25">
      <c r="A9890" s="80">
        <v>1069762</v>
      </c>
      <c r="B9890" s="104" t="s">
        <v>236</v>
      </c>
      <c r="C9890" s="88">
        <v>76803</v>
      </c>
    </row>
    <row r="9891" spans="1:3" x14ac:dyDescent="0.25">
      <c r="A9891" s="80">
        <v>1069763</v>
      </c>
      <c r="B9891" s="104" t="s">
        <v>236</v>
      </c>
      <c r="C9891" s="88">
        <v>76804</v>
      </c>
    </row>
    <row r="9892" spans="1:3" x14ac:dyDescent="0.25">
      <c r="A9892" s="80">
        <v>1069764</v>
      </c>
      <c r="B9892" s="104" t="s">
        <v>236</v>
      </c>
      <c r="C9892" s="88">
        <v>76807</v>
      </c>
    </row>
    <row r="9893" spans="1:3" x14ac:dyDescent="0.25">
      <c r="A9893" s="80">
        <v>1069765</v>
      </c>
      <c r="B9893" s="91">
        <v>1035281</v>
      </c>
      <c r="C9893" s="88">
        <v>76808</v>
      </c>
    </row>
    <row r="9894" spans="1:3" x14ac:dyDescent="0.25">
      <c r="A9894" s="80">
        <v>1069766</v>
      </c>
      <c r="B9894" s="104" t="s">
        <v>236</v>
      </c>
      <c r="C9894" s="88">
        <v>76810</v>
      </c>
    </row>
    <row r="9895" spans="1:3" x14ac:dyDescent="0.25">
      <c r="A9895" s="80">
        <v>1069767</v>
      </c>
      <c r="B9895" s="104" t="s">
        <v>236</v>
      </c>
      <c r="C9895" s="88">
        <v>76811</v>
      </c>
    </row>
    <row r="9896" spans="1:3" x14ac:dyDescent="0.25">
      <c r="A9896" s="80">
        <v>1069768</v>
      </c>
      <c r="B9896" s="104" t="s">
        <v>236</v>
      </c>
      <c r="C9896" s="88">
        <v>76814</v>
      </c>
    </row>
    <row r="9897" spans="1:3" x14ac:dyDescent="0.25">
      <c r="A9897" s="80">
        <v>1069769</v>
      </c>
      <c r="B9897" s="91">
        <v>1035285</v>
      </c>
      <c r="C9897" s="88">
        <v>76817</v>
      </c>
    </row>
    <row r="9898" spans="1:3" x14ac:dyDescent="0.25">
      <c r="A9898" s="80">
        <v>1069770</v>
      </c>
      <c r="B9898" s="104" t="s">
        <v>236</v>
      </c>
      <c r="C9898" s="88">
        <v>76819</v>
      </c>
    </row>
    <row r="9899" spans="1:3" x14ac:dyDescent="0.25">
      <c r="A9899" s="80">
        <v>1069771</v>
      </c>
      <c r="B9899" s="91">
        <v>1035287</v>
      </c>
      <c r="C9899" s="88">
        <v>7682</v>
      </c>
    </row>
    <row r="9900" spans="1:3" x14ac:dyDescent="0.25">
      <c r="A9900" s="80">
        <v>1069772</v>
      </c>
      <c r="B9900" s="104" t="s">
        <v>236</v>
      </c>
      <c r="C9900" s="88">
        <v>76821</v>
      </c>
    </row>
    <row r="9901" spans="1:3" x14ac:dyDescent="0.25">
      <c r="A9901" s="80">
        <v>1069773</v>
      </c>
      <c r="B9901" s="91">
        <v>1035289</v>
      </c>
      <c r="C9901" s="88">
        <v>76822</v>
      </c>
    </row>
    <row r="9902" spans="1:3" x14ac:dyDescent="0.25">
      <c r="A9902" s="80">
        <v>1069774</v>
      </c>
      <c r="B9902" s="104" t="s">
        <v>236</v>
      </c>
      <c r="C9902" s="88">
        <v>76824</v>
      </c>
    </row>
    <row r="9903" spans="1:3" x14ac:dyDescent="0.25">
      <c r="A9903" s="80">
        <v>1069775</v>
      </c>
      <c r="B9903" s="104" t="s">
        <v>236</v>
      </c>
      <c r="C9903" s="88">
        <v>7683</v>
      </c>
    </row>
    <row r="9904" spans="1:3" x14ac:dyDescent="0.25">
      <c r="A9904" s="80">
        <v>1069776</v>
      </c>
      <c r="B9904" s="104" t="s">
        <v>236</v>
      </c>
      <c r="C9904" s="88">
        <v>76831</v>
      </c>
    </row>
    <row r="9905" spans="1:3" x14ac:dyDescent="0.25">
      <c r="A9905" s="80">
        <v>1069777</v>
      </c>
      <c r="B9905" s="104" t="s">
        <v>236</v>
      </c>
      <c r="C9905" s="88">
        <v>76835</v>
      </c>
    </row>
    <row r="9906" spans="1:3" x14ac:dyDescent="0.25">
      <c r="A9906" s="80">
        <v>1069778</v>
      </c>
      <c r="B9906" s="104" t="s">
        <v>236</v>
      </c>
      <c r="C9906" s="88">
        <v>76836</v>
      </c>
    </row>
    <row r="9907" spans="1:3" x14ac:dyDescent="0.25">
      <c r="A9907" s="80">
        <v>1069779</v>
      </c>
      <c r="B9907" s="91">
        <v>1035295</v>
      </c>
      <c r="C9907" s="88">
        <v>76837</v>
      </c>
    </row>
    <row r="9908" spans="1:3" x14ac:dyDescent="0.25">
      <c r="A9908" s="80">
        <v>1069780</v>
      </c>
      <c r="B9908" s="104" t="s">
        <v>236</v>
      </c>
      <c r="C9908" s="88">
        <v>76838</v>
      </c>
    </row>
    <row r="9909" spans="1:3" x14ac:dyDescent="0.25">
      <c r="A9909" s="80">
        <v>1069781</v>
      </c>
      <c r="B9909" s="104" t="s">
        <v>236</v>
      </c>
      <c r="C9909" s="88">
        <v>76839</v>
      </c>
    </row>
    <row r="9910" spans="1:3" x14ac:dyDescent="0.25">
      <c r="A9910" s="80">
        <v>1069782</v>
      </c>
      <c r="B9910" s="91">
        <v>1035298</v>
      </c>
      <c r="C9910" s="88">
        <v>7684</v>
      </c>
    </row>
    <row r="9911" spans="1:3" x14ac:dyDescent="0.25">
      <c r="A9911" s="80">
        <v>1069783</v>
      </c>
      <c r="B9911" s="104" t="s">
        <v>236</v>
      </c>
      <c r="C9911" s="88">
        <v>76843</v>
      </c>
    </row>
    <row r="9912" spans="1:3" x14ac:dyDescent="0.25">
      <c r="A9912" s="80">
        <v>1069784</v>
      </c>
      <c r="B9912" s="104" t="s">
        <v>236</v>
      </c>
      <c r="C9912" s="88">
        <v>76844</v>
      </c>
    </row>
    <row r="9913" spans="1:3" x14ac:dyDescent="0.25">
      <c r="A9913" s="80">
        <v>1069785</v>
      </c>
      <c r="B9913" s="104" t="s">
        <v>236</v>
      </c>
      <c r="C9913" s="88">
        <v>76846</v>
      </c>
    </row>
    <row r="9914" spans="1:3" x14ac:dyDescent="0.25">
      <c r="A9914" s="80">
        <v>1069786</v>
      </c>
      <c r="B9914" s="104" t="s">
        <v>236</v>
      </c>
      <c r="C9914" s="88">
        <v>76847</v>
      </c>
    </row>
    <row r="9915" spans="1:3" x14ac:dyDescent="0.25">
      <c r="A9915" s="80">
        <v>1069787</v>
      </c>
      <c r="B9915" s="104" t="s">
        <v>236</v>
      </c>
      <c r="C9915" s="88">
        <v>76849</v>
      </c>
    </row>
    <row r="9916" spans="1:3" x14ac:dyDescent="0.25">
      <c r="A9916" s="80">
        <v>1069788</v>
      </c>
      <c r="B9916" s="104" t="s">
        <v>236</v>
      </c>
      <c r="C9916" s="88">
        <v>7685</v>
      </c>
    </row>
    <row r="9917" spans="1:3" x14ac:dyDescent="0.25">
      <c r="A9917" s="80">
        <v>1069789</v>
      </c>
      <c r="B9917" s="104" t="s">
        <v>236</v>
      </c>
      <c r="C9917" s="88">
        <v>76850</v>
      </c>
    </row>
    <row r="9918" spans="1:3" x14ac:dyDescent="0.25">
      <c r="A9918" s="80">
        <v>1069790</v>
      </c>
      <c r="B9918" s="104" t="s">
        <v>236</v>
      </c>
      <c r="C9918" s="88">
        <v>76858</v>
      </c>
    </row>
    <row r="9919" spans="1:3" x14ac:dyDescent="0.25">
      <c r="A9919" s="80">
        <v>1069791</v>
      </c>
      <c r="B9919" s="91">
        <v>1035308</v>
      </c>
      <c r="C9919" s="88">
        <v>76862</v>
      </c>
    </row>
    <row r="9920" spans="1:3" x14ac:dyDescent="0.25">
      <c r="A9920" s="80">
        <v>1069792</v>
      </c>
      <c r="B9920" s="91">
        <v>1035309</v>
      </c>
      <c r="C9920" s="88">
        <v>7687</v>
      </c>
    </row>
    <row r="9921" spans="1:3" x14ac:dyDescent="0.25">
      <c r="A9921" s="80">
        <v>1069793</v>
      </c>
      <c r="B9921" s="104" t="s">
        <v>236</v>
      </c>
      <c r="C9921" s="88">
        <v>76870</v>
      </c>
    </row>
    <row r="9922" spans="1:3" x14ac:dyDescent="0.25">
      <c r="A9922" s="80">
        <v>1069794</v>
      </c>
      <c r="B9922" s="91">
        <v>1035311</v>
      </c>
      <c r="C9922" s="88">
        <v>76873</v>
      </c>
    </row>
    <row r="9923" spans="1:3" x14ac:dyDescent="0.25">
      <c r="A9923" s="80">
        <v>1069795</v>
      </c>
      <c r="B9923" s="91">
        <v>1035312</v>
      </c>
      <c r="C9923" s="88">
        <v>76875</v>
      </c>
    </row>
    <row r="9924" spans="1:3" x14ac:dyDescent="0.25">
      <c r="A9924" s="80">
        <v>1069796</v>
      </c>
      <c r="B9924" s="104" t="s">
        <v>236</v>
      </c>
      <c r="C9924" s="88">
        <v>76880</v>
      </c>
    </row>
    <row r="9925" spans="1:3" x14ac:dyDescent="0.25">
      <c r="A9925" s="80">
        <v>1069797</v>
      </c>
      <c r="B9925" s="91">
        <v>1035314</v>
      </c>
      <c r="C9925" s="88">
        <v>76882</v>
      </c>
    </row>
    <row r="9926" spans="1:3" x14ac:dyDescent="0.25">
      <c r="A9926" s="80">
        <v>1069798</v>
      </c>
      <c r="B9926" s="104" t="s">
        <v>236</v>
      </c>
      <c r="C9926" s="88">
        <v>76889</v>
      </c>
    </row>
    <row r="9927" spans="1:3" x14ac:dyDescent="0.25">
      <c r="A9927" s="80">
        <v>1069799</v>
      </c>
      <c r="B9927" s="91">
        <v>1035316</v>
      </c>
      <c r="C9927" s="88">
        <v>7689</v>
      </c>
    </row>
    <row r="9928" spans="1:3" x14ac:dyDescent="0.25">
      <c r="A9928" s="80">
        <v>1069800</v>
      </c>
      <c r="B9928" s="104" t="s">
        <v>236</v>
      </c>
      <c r="C9928" s="88">
        <v>76890</v>
      </c>
    </row>
    <row r="9929" spans="1:3" x14ac:dyDescent="0.25">
      <c r="A9929" s="80">
        <v>1069801</v>
      </c>
      <c r="B9929" s="104" t="s">
        <v>236</v>
      </c>
      <c r="C9929" s="88">
        <v>76897</v>
      </c>
    </row>
    <row r="9930" spans="1:3" x14ac:dyDescent="0.25">
      <c r="A9930" s="80">
        <v>1069802</v>
      </c>
      <c r="B9930" s="91">
        <v>1035321</v>
      </c>
      <c r="C9930" s="88">
        <v>76906</v>
      </c>
    </row>
    <row r="9931" spans="1:3" x14ac:dyDescent="0.25">
      <c r="A9931" s="80">
        <v>1069803</v>
      </c>
      <c r="B9931" s="91">
        <v>1035322</v>
      </c>
      <c r="C9931" s="88">
        <v>7691</v>
      </c>
    </row>
    <row r="9932" spans="1:3" x14ac:dyDescent="0.25">
      <c r="A9932" s="80">
        <v>1069804</v>
      </c>
      <c r="B9932" s="104" t="s">
        <v>236</v>
      </c>
      <c r="C9932" s="88">
        <v>76918</v>
      </c>
    </row>
    <row r="9933" spans="1:3" x14ac:dyDescent="0.25">
      <c r="A9933" s="80">
        <v>1069805</v>
      </c>
      <c r="B9933" s="104" t="s">
        <v>236</v>
      </c>
      <c r="C9933" s="88">
        <v>7692</v>
      </c>
    </row>
    <row r="9934" spans="1:3" x14ac:dyDescent="0.25">
      <c r="A9934" s="80">
        <v>1069806</v>
      </c>
      <c r="B9934" s="104" t="s">
        <v>236</v>
      </c>
      <c r="C9934" s="88">
        <v>76925</v>
      </c>
    </row>
    <row r="9935" spans="1:3" x14ac:dyDescent="0.25">
      <c r="A9935" s="80">
        <v>1069807</v>
      </c>
      <c r="B9935" s="104" t="s">
        <v>236</v>
      </c>
      <c r="C9935" s="88">
        <v>76927</v>
      </c>
    </row>
    <row r="9936" spans="1:3" x14ac:dyDescent="0.25">
      <c r="A9936" s="80">
        <v>1069808</v>
      </c>
      <c r="B9936" s="104" t="s">
        <v>236</v>
      </c>
      <c r="C9936" s="88">
        <v>7693</v>
      </c>
    </row>
    <row r="9937" spans="1:3" x14ac:dyDescent="0.25">
      <c r="A9937" s="80">
        <v>1069809</v>
      </c>
      <c r="B9937" s="91">
        <v>1035330</v>
      </c>
      <c r="C9937" s="88">
        <v>76930</v>
      </c>
    </row>
    <row r="9938" spans="1:3" x14ac:dyDescent="0.25">
      <c r="A9938" s="80">
        <v>1069810</v>
      </c>
      <c r="B9938" s="104" t="s">
        <v>236</v>
      </c>
      <c r="C9938" s="88">
        <v>76937</v>
      </c>
    </row>
    <row r="9939" spans="1:3" x14ac:dyDescent="0.25">
      <c r="A9939" s="80">
        <v>1069811</v>
      </c>
      <c r="B9939" s="91">
        <v>1035332</v>
      </c>
      <c r="C9939" s="88">
        <v>76943</v>
      </c>
    </row>
    <row r="9940" spans="1:3" x14ac:dyDescent="0.25">
      <c r="A9940" s="80">
        <v>1069812</v>
      </c>
      <c r="B9940" s="91">
        <v>1035333</v>
      </c>
      <c r="C9940" s="88">
        <v>7695</v>
      </c>
    </row>
    <row r="9941" spans="1:3" x14ac:dyDescent="0.25">
      <c r="A9941" s="80">
        <v>1069813</v>
      </c>
      <c r="B9941" s="91">
        <v>1035334</v>
      </c>
      <c r="C9941" s="88">
        <v>76951</v>
      </c>
    </row>
    <row r="9942" spans="1:3" x14ac:dyDescent="0.25">
      <c r="A9942" s="80">
        <v>1069814</v>
      </c>
      <c r="B9942" s="104" t="s">
        <v>236</v>
      </c>
      <c r="C9942" s="88">
        <v>76955</v>
      </c>
    </row>
    <row r="9943" spans="1:3" x14ac:dyDescent="0.25">
      <c r="A9943" s="80">
        <v>1069815</v>
      </c>
      <c r="B9943" s="104" t="s">
        <v>236</v>
      </c>
      <c r="C9943" s="88">
        <v>7696</v>
      </c>
    </row>
    <row r="9944" spans="1:3" x14ac:dyDescent="0.25">
      <c r="A9944" s="80">
        <v>1069816</v>
      </c>
      <c r="B9944" s="104" t="s">
        <v>236</v>
      </c>
      <c r="C9944" s="88">
        <v>76966</v>
      </c>
    </row>
    <row r="9945" spans="1:3" x14ac:dyDescent="0.25">
      <c r="A9945" s="80">
        <v>1069817</v>
      </c>
      <c r="B9945" s="104" t="s">
        <v>236</v>
      </c>
      <c r="C9945" s="88">
        <v>76975</v>
      </c>
    </row>
    <row r="9946" spans="1:3" x14ac:dyDescent="0.25">
      <c r="A9946" s="80">
        <v>1069818</v>
      </c>
      <c r="B9946" s="104" t="s">
        <v>236</v>
      </c>
      <c r="C9946" s="88">
        <v>76976</v>
      </c>
    </row>
    <row r="9947" spans="1:3" x14ac:dyDescent="0.25">
      <c r="A9947" s="80">
        <v>1069819</v>
      </c>
      <c r="B9947" s="104" t="s">
        <v>236</v>
      </c>
      <c r="C9947" s="88">
        <v>76981</v>
      </c>
    </row>
    <row r="9948" spans="1:3" x14ac:dyDescent="0.25">
      <c r="A9948" s="80">
        <v>1069820</v>
      </c>
      <c r="B9948" s="91">
        <v>1035342</v>
      </c>
      <c r="C9948" s="88">
        <v>76984</v>
      </c>
    </row>
    <row r="9949" spans="1:3" x14ac:dyDescent="0.25">
      <c r="A9949" s="80">
        <v>1069821</v>
      </c>
      <c r="B9949" s="91">
        <v>1035344</v>
      </c>
      <c r="C9949" s="88">
        <v>76988</v>
      </c>
    </row>
    <row r="9950" spans="1:3" x14ac:dyDescent="0.25">
      <c r="A9950" s="80">
        <v>1069822</v>
      </c>
      <c r="B9950" s="104" t="s">
        <v>236</v>
      </c>
      <c r="C9950" s="88">
        <v>7699</v>
      </c>
    </row>
    <row r="9951" spans="1:3" x14ac:dyDescent="0.25">
      <c r="A9951" s="80">
        <v>1069823</v>
      </c>
      <c r="B9951" s="104" t="s">
        <v>236</v>
      </c>
      <c r="C9951" s="88">
        <v>76993</v>
      </c>
    </row>
    <row r="9952" spans="1:3" x14ac:dyDescent="0.25">
      <c r="A9952" s="80">
        <v>1069824</v>
      </c>
      <c r="B9952" s="104" t="s">
        <v>236</v>
      </c>
      <c r="C9952" s="88">
        <v>76996</v>
      </c>
    </row>
    <row r="9953" spans="1:3" x14ac:dyDescent="0.25">
      <c r="A9953" s="80">
        <v>1069825</v>
      </c>
      <c r="B9953" s="104" t="s">
        <v>236</v>
      </c>
      <c r="C9953" s="88">
        <v>7700</v>
      </c>
    </row>
    <row r="9954" spans="1:3" x14ac:dyDescent="0.25">
      <c r="A9954" s="80">
        <v>1069826</v>
      </c>
      <c r="B9954" s="104" t="s">
        <v>236</v>
      </c>
      <c r="C9954" s="88">
        <v>77003</v>
      </c>
    </row>
    <row r="9955" spans="1:3" x14ac:dyDescent="0.25">
      <c r="A9955" s="80">
        <v>1069827</v>
      </c>
      <c r="B9955" s="91">
        <v>1035351</v>
      </c>
      <c r="C9955" s="88">
        <v>7701</v>
      </c>
    </row>
    <row r="9956" spans="1:3" x14ac:dyDescent="0.25">
      <c r="A9956" s="80">
        <v>1069828</v>
      </c>
      <c r="B9956" s="104" t="s">
        <v>236</v>
      </c>
      <c r="C9956" s="88">
        <v>77010</v>
      </c>
    </row>
    <row r="9957" spans="1:3" x14ac:dyDescent="0.25">
      <c r="A9957" s="80">
        <v>1069829</v>
      </c>
      <c r="B9957" s="104" t="s">
        <v>236</v>
      </c>
      <c r="C9957" s="88">
        <v>7702</v>
      </c>
    </row>
    <row r="9958" spans="1:3" x14ac:dyDescent="0.25">
      <c r="A9958" s="80">
        <v>1069830</v>
      </c>
      <c r="B9958" s="104" t="s">
        <v>236</v>
      </c>
      <c r="C9958" s="88">
        <v>7703</v>
      </c>
    </row>
    <row r="9959" spans="1:3" x14ac:dyDescent="0.25">
      <c r="A9959" s="80">
        <v>1069831</v>
      </c>
      <c r="B9959" s="104" t="s">
        <v>236</v>
      </c>
      <c r="C9959" s="88">
        <v>77035</v>
      </c>
    </row>
    <row r="9960" spans="1:3" x14ac:dyDescent="0.25">
      <c r="A9960" s="80">
        <v>1069832</v>
      </c>
      <c r="B9960" s="104" t="s">
        <v>236</v>
      </c>
      <c r="C9960" s="88">
        <v>77036</v>
      </c>
    </row>
    <row r="9961" spans="1:3" x14ac:dyDescent="0.25">
      <c r="A9961" s="80">
        <v>1069833</v>
      </c>
      <c r="B9961" s="104" t="s">
        <v>236</v>
      </c>
      <c r="C9961" s="88">
        <v>77039</v>
      </c>
    </row>
    <row r="9962" spans="1:3" x14ac:dyDescent="0.25">
      <c r="A9962" s="80">
        <v>1069834</v>
      </c>
      <c r="B9962" s="91">
        <v>1035358</v>
      </c>
      <c r="C9962" s="88">
        <v>7704</v>
      </c>
    </row>
    <row r="9963" spans="1:3" x14ac:dyDescent="0.25">
      <c r="A9963" s="80">
        <v>1069835</v>
      </c>
      <c r="B9963" s="104" t="s">
        <v>236</v>
      </c>
      <c r="C9963" s="88">
        <v>77041</v>
      </c>
    </row>
    <row r="9964" spans="1:3" x14ac:dyDescent="0.25">
      <c r="A9964" s="80">
        <v>1069836</v>
      </c>
      <c r="B9964" s="104" t="s">
        <v>236</v>
      </c>
      <c r="C9964" s="88">
        <v>77043</v>
      </c>
    </row>
    <row r="9965" spans="1:3" x14ac:dyDescent="0.25">
      <c r="A9965" s="80">
        <v>1069837</v>
      </c>
      <c r="B9965" s="104" t="s">
        <v>236</v>
      </c>
      <c r="C9965" s="88">
        <v>77045</v>
      </c>
    </row>
    <row r="9966" spans="1:3" x14ac:dyDescent="0.25">
      <c r="A9966" s="80">
        <v>1069838</v>
      </c>
      <c r="B9966" s="104" t="s">
        <v>236</v>
      </c>
      <c r="C9966" s="88">
        <v>7705</v>
      </c>
    </row>
    <row r="9967" spans="1:3" x14ac:dyDescent="0.25">
      <c r="A9967" s="80">
        <v>1069839</v>
      </c>
      <c r="B9967" s="104" t="s">
        <v>236</v>
      </c>
      <c r="C9967" s="88">
        <v>77065</v>
      </c>
    </row>
    <row r="9968" spans="1:3" x14ac:dyDescent="0.25">
      <c r="A9968" s="80">
        <v>1069840</v>
      </c>
      <c r="B9968" s="104" t="s">
        <v>236</v>
      </c>
      <c r="C9968" s="88">
        <v>77072</v>
      </c>
    </row>
    <row r="9969" spans="1:3" x14ac:dyDescent="0.25">
      <c r="A9969" s="80">
        <v>1069841</v>
      </c>
      <c r="B9969" s="104" t="s">
        <v>236</v>
      </c>
      <c r="C9969" s="88">
        <v>77075</v>
      </c>
    </row>
    <row r="9970" spans="1:3" x14ac:dyDescent="0.25">
      <c r="A9970" s="80">
        <v>1069842</v>
      </c>
      <c r="B9970" s="104" t="s">
        <v>236</v>
      </c>
      <c r="C9970" s="88">
        <v>77088</v>
      </c>
    </row>
    <row r="9971" spans="1:3" x14ac:dyDescent="0.25">
      <c r="A9971" s="80">
        <v>1069843</v>
      </c>
      <c r="B9971" s="104" t="s">
        <v>236</v>
      </c>
      <c r="C9971" s="88">
        <v>77091</v>
      </c>
    </row>
    <row r="9972" spans="1:3" x14ac:dyDescent="0.25">
      <c r="A9972" s="80">
        <v>1069844</v>
      </c>
      <c r="B9972" s="104" t="s">
        <v>236</v>
      </c>
      <c r="C9972" s="88">
        <v>77094</v>
      </c>
    </row>
    <row r="9973" spans="1:3" x14ac:dyDescent="0.25">
      <c r="A9973" s="80">
        <v>1069845</v>
      </c>
      <c r="B9973" s="104" t="s">
        <v>236</v>
      </c>
      <c r="C9973" s="88">
        <v>7710</v>
      </c>
    </row>
    <row r="9974" spans="1:3" x14ac:dyDescent="0.25">
      <c r="A9974" s="80">
        <v>1069846</v>
      </c>
      <c r="B9974" s="104" t="s">
        <v>236</v>
      </c>
      <c r="C9974" s="88">
        <v>77104</v>
      </c>
    </row>
    <row r="9975" spans="1:3" x14ac:dyDescent="0.25">
      <c r="A9975" s="80">
        <v>1069847</v>
      </c>
      <c r="B9975" s="104" t="s">
        <v>236</v>
      </c>
      <c r="C9975" s="88">
        <v>77112</v>
      </c>
    </row>
    <row r="9976" spans="1:3" x14ac:dyDescent="0.25">
      <c r="A9976" s="80">
        <v>1069848</v>
      </c>
      <c r="B9976" s="104" t="s">
        <v>236</v>
      </c>
      <c r="C9976" s="88">
        <v>7712</v>
      </c>
    </row>
    <row r="9977" spans="1:3" x14ac:dyDescent="0.25">
      <c r="A9977" s="80">
        <v>1069849</v>
      </c>
      <c r="B9977" s="104" t="s">
        <v>236</v>
      </c>
      <c r="C9977" s="88">
        <v>77122</v>
      </c>
    </row>
    <row r="9978" spans="1:3" x14ac:dyDescent="0.25">
      <c r="A9978" s="80">
        <v>1069850</v>
      </c>
      <c r="B9978" s="104" t="s">
        <v>236</v>
      </c>
      <c r="C9978" s="88">
        <v>77132</v>
      </c>
    </row>
    <row r="9979" spans="1:3" x14ac:dyDescent="0.25">
      <c r="A9979" s="80">
        <v>1069851</v>
      </c>
      <c r="B9979" s="104" t="s">
        <v>236</v>
      </c>
      <c r="C9979" s="88">
        <v>77137</v>
      </c>
    </row>
    <row r="9980" spans="1:3" x14ac:dyDescent="0.25">
      <c r="A9980" s="80">
        <v>1069852</v>
      </c>
      <c r="B9980" s="104" t="s">
        <v>236</v>
      </c>
      <c r="C9980" s="88">
        <v>77146</v>
      </c>
    </row>
    <row r="9981" spans="1:3" x14ac:dyDescent="0.25">
      <c r="A9981" s="80">
        <v>1069853</v>
      </c>
      <c r="B9981" s="104" t="s">
        <v>236</v>
      </c>
      <c r="C9981" s="88">
        <v>77147</v>
      </c>
    </row>
    <row r="9982" spans="1:3" x14ac:dyDescent="0.25">
      <c r="A9982" s="80">
        <v>1069854</v>
      </c>
      <c r="B9982" s="104" t="s">
        <v>236</v>
      </c>
      <c r="C9982" s="88">
        <v>77148</v>
      </c>
    </row>
    <row r="9983" spans="1:3" x14ac:dyDescent="0.25">
      <c r="A9983" s="80">
        <v>1069855</v>
      </c>
      <c r="B9983" s="91">
        <v>1035380</v>
      </c>
      <c r="C9983" s="88">
        <v>7715</v>
      </c>
    </row>
    <row r="9984" spans="1:3" x14ac:dyDescent="0.25">
      <c r="A9984" s="80">
        <v>1069856</v>
      </c>
      <c r="B9984" s="104" t="s">
        <v>236</v>
      </c>
      <c r="C9984" s="88">
        <v>7717</v>
      </c>
    </row>
    <row r="9985" spans="1:3" x14ac:dyDescent="0.25">
      <c r="A9985" s="80">
        <v>1069857</v>
      </c>
      <c r="B9985" s="91">
        <v>1035383</v>
      </c>
      <c r="C9985" s="88">
        <v>77171</v>
      </c>
    </row>
    <row r="9986" spans="1:3" x14ac:dyDescent="0.25">
      <c r="A9986" s="80">
        <v>1069858</v>
      </c>
      <c r="B9986" s="104" t="s">
        <v>236</v>
      </c>
      <c r="C9986" s="88">
        <v>77178</v>
      </c>
    </row>
    <row r="9987" spans="1:3" x14ac:dyDescent="0.25">
      <c r="A9987" s="80">
        <v>1069859</v>
      </c>
      <c r="B9987" s="104" t="s">
        <v>236</v>
      </c>
      <c r="C9987" s="88">
        <v>77189</v>
      </c>
    </row>
    <row r="9988" spans="1:3" x14ac:dyDescent="0.25">
      <c r="A9988" s="80">
        <v>1069860</v>
      </c>
      <c r="B9988" s="104" t="s">
        <v>236</v>
      </c>
      <c r="C9988" s="88">
        <v>77190</v>
      </c>
    </row>
    <row r="9989" spans="1:3" x14ac:dyDescent="0.25">
      <c r="A9989" s="80">
        <v>1069861</v>
      </c>
      <c r="B9989" s="104" t="s">
        <v>236</v>
      </c>
      <c r="C9989" s="88">
        <v>77193</v>
      </c>
    </row>
    <row r="9990" spans="1:3" x14ac:dyDescent="0.25">
      <c r="A9990" s="80">
        <v>1069862</v>
      </c>
      <c r="B9990" s="91">
        <v>1114545</v>
      </c>
      <c r="C9990" s="88">
        <v>23750</v>
      </c>
    </row>
    <row r="9991" spans="1:3" x14ac:dyDescent="0.25">
      <c r="A9991" s="80">
        <v>1069863</v>
      </c>
      <c r="B9991" s="91">
        <v>1035389</v>
      </c>
      <c r="C9991" s="88">
        <v>7720</v>
      </c>
    </row>
    <row r="9992" spans="1:3" x14ac:dyDescent="0.25">
      <c r="A9992" s="80">
        <v>1069864</v>
      </c>
      <c r="B9992" s="91">
        <v>1035390</v>
      </c>
      <c r="C9992" s="88">
        <v>77201</v>
      </c>
    </row>
    <row r="9993" spans="1:3" x14ac:dyDescent="0.25">
      <c r="A9993" s="80">
        <v>1069865</v>
      </c>
      <c r="B9993" s="104" t="s">
        <v>236</v>
      </c>
      <c r="C9993" s="88">
        <v>77214</v>
      </c>
    </row>
    <row r="9994" spans="1:3" x14ac:dyDescent="0.25">
      <c r="A9994" s="80">
        <v>1069866</v>
      </c>
      <c r="B9994" s="104" t="s">
        <v>236</v>
      </c>
      <c r="C9994" s="88">
        <v>7722</v>
      </c>
    </row>
    <row r="9995" spans="1:3" x14ac:dyDescent="0.25">
      <c r="A9995" s="80">
        <v>1069867</v>
      </c>
      <c r="B9995" s="91">
        <v>1035393</v>
      </c>
      <c r="C9995" s="88">
        <v>77226</v>
      </c>
    </row>
    <row r="9996" spans="1:3" x14ac:dyDescent="0.25">
      <c r="A9996" s="80">
        <v>1069868</v>
      </c>
      <c r="B9996" s="104" t="s">
        <v>236</v>
      </c>
      <c r="C9996" s="88">
        <v>77231</v>
      </c>
    </row>
    <row r="9997" spans="1:3" x14ac:dyDescent="0.25">
      <c r="A9997" s="80">
        <v>1069869</v>
      </c>
      <c r="B9997" s="104" t="s">
        <v>236</v>
      </c>
      <c r="C9997" s="88">
        <v>7724</v>
      </c>
    </row>
    <row r="9998" spans="1:3" x14ac:dyDescent="0.25">
      <c r="A9998" s="80">
        <v>1069870</v>
      </c>
      <c r="B9998" s="104" t="s">
        <v>236</v>
      </c>
      <c r="C9998" s="88">
        <v>77241</v>
      </c>
    </row>
    <row r="9999" spans="1:3" x14ac:dyDescent="0.25">
      <c r="A9999" s="80">
        <v>1069871</v>
      </c>
      <c r="B9999" s="104" t="s">
        <v>236</v>
      </c>
      <c r="C9999" s="88">
        <v>77242</v>
      </c>
    </row>
    <row r="10000" spans="1:3" x14ac:dyDescent="0.25">
      <c r="A10000" s="80">
        <v>1069872</v>
      </c>
      <c r="B10000" s="91">
        <v>1035398</v>
      </c>
      <c r="C10000" s="88">
        <v>77251</v>
      </c>
    </row>
    <row r="10001" spans="1:3" x14ac:dyDescent="0.25">
      <c r="A10001" s="80">
        <v>1069873</v>
      </c>
      <c r="B10001" s="104" t="s">
        <v>236</v>
      </c>
      <c r="C10001" s="88">
        <v>77257</v>
      </c>
    </row>
    <row r="10002" spans="1:3" x14ac:dyDescent="0.25">
      <c r="A10002" s="80">
        <v>1069874</v>
      </c>
      <c r="B10002" s="104" t="s">
        <v>236</v>
      </c>
      <c r="C10002" s="88">
        <v>77258</v>
      </c>
    </row>
    <row r="10003" spans="1:3" x14ac:dyDescent="0.25">
      <c r="A10003" s="80">
        <v>1069875</v>
      </c>
      <c r="B10003" s="104" t="s">
        <v>236</v>
      </c>
      <c r="C10003" s="88">
        <v>7726</v>
      </c>
    </row>
    <row r="10004" spans="1:3" x14ac:dyDescent="0.25">
      <c r="A10004" s="80">
        <v>1069876</v>
      </c>
      <c r="B10004" s="104" t="s">
        <v>236</v>
      </c>
      <c r="C10004" s="88">
        <v>77260</v>
      </c>
    </row>
    <row r="10005" spans="1:3" x14ac:dyDescent="0.25">
      <c r="A10005" s="80">
        <v>1069877</v>
      </c>
      <c r="B10005" s="91">
        <v>1035403</v>
      </c>
      <c r="C10005" s="88">
        <v>77264</v>
      </c>
    </row>
    <row r="10006" spans="1:3" x14ac:dyDescent="0.25">
      <c r="A10006" s="80">
        <v>1069878</v>
      </c>
      <c r="B10006" s="104" t="s">
        <v>236</v>
      </c>
      <c r="C10006" s="88">
        <v>77265</v>
      </c>
    </row>
    <row r="10007" spans="1:3" x14ac:dyDescent="0.25">
      <c r="A10007" s="80">
        <v>1069879</v>
      </c>
      <c r="B10007" s="104" t="s">
        <v>236</v>
      </c>
      <c r="C10007" s="88">
        <v>7729</v>
      </c>
    </row>
    <row r="10008" spans="1:3" x14ac:dyDescent="0.25">
      <c r="A10008" s="80">
        <v>1069880</v>
      </c>
      <c r="B10008" s="104" t="s">
        <v>236</v>
      </c>
      <c r="C10008" s="88">
        <v>77296</v>
      </c>
    </row>
    <row r="10009" spans="1:3" x14ac:dyDescent="0.25">
      <c r="A10009" s="80">
        <v>1069881</v>
      </c>
      <c r="B10009" s="104" t="s">
        <v>236</v>
      </c>
      <c r="C10009" s="88">
        <v>77298</v>
      </c>
    </row>
    <row r="10010" spans="1:3" x14ac:dyDescent="0.25">
      <c r="A10010" s="80">
        <v>1069882</v>
      </c>
      <c r="B10010" s="104" t="s">
        <v>236</v>
      </c>
      <c r="C10010" s="88">
        <v>77300</v>
      </c>
    </row>
    <row r="10011" spans="1:3" x14ac:dyDescent="0.25">
      <c r="A10011" s="80">
        <v>1069883</v>
      </c>
      <c r="B10011" s="104" t="s">
        <v>236</v>
      </c>
      <c r="C10011" s="88">
        <v>77308</v>
      </c>
    </row>
    <row r="10012" spans="1:3" x14ac:dyDescent="0.25">
      <c r="A10012" s="80">
        <v>1069884</v>
      </c>
      <c r="B10012" s="104" t="s">
        <v>236</v>
      </c>
      <c r="C10012" s="88">
        <v>77325</v>
      </c>
    </row>
    <row r="10013" spans="1:3" x14ac:dyDescent="0.25">
      <c r="A10013" s="80">
        <v>1069885</v>
      </c>
      <c r="B10013" s="104" t="s">
        <v>236</v>
      </c>
      <c r="C10013" s="88">
        <v>7733</v>
      </c>
    </row>
    <row r="10014" spans="1:3" x14ac:dyDescent="0.25">
      <c r="A10014" s="80">
        <v>1069886</v>
      </c>
      <c r="B10014" s="104" t="s">
        <v>236</v>
      </c>
      <c r="C10014" s="88">
        <v>77337</v>
      </c>
    </row>
    <row r="10015" spans="1:3" x14ac:dyDescent="0.25">
      <c r="A10015" s="80">
        <v>1069887</v>
      </c>
      <c r="B10015" s="104" t="s">
        <v>236</v>
      </c>
      <c r="C10015" s="88">
        <v>77339</v>
      </c>
    </row>
    <row r="10016" spans="1:3" x14ac:dyDescent="0.25">
      <c r="A10016" s="80">
        <v>1069888</v>
      </c>
      <c r="B10016" s="104" t="s">
        <v>236</v>
      </c>
      <c r="C10016" s="88">
        <v>77343</v>
      </c>
    </row>
    <row r="10017" spans="1:3" x14ac:dyDescent="0.25">
      <c r="A10017" s="80">
        <v>1069889</v>
      </c>
      <c r="B10017" s="104" t="s">
        <v>236</v>
      </c>
      <c r="C10017" s="88">
        <v>77344</v>
      </c>
    </row>
    <row r="10018" spans="1:3" x14ac:dyDescent="0.25">
      <c r="A10018" s="80">
        <v>1069890</v>
      </c>
      <c r="B10018" s="91">
        <v>1035417</v>
      </c>
      <c r="C10018" s="88">
        <v>77345</v>
      </c>
    </row>
    <row r="10019" spans="1:3" x14ac:dyDescent="0.25">
      <c r="A10019" s="80">
        <v>1069891</v>
      </c>
      <c r="B10019" s="104" t="s">
        <v>236</v>
      </c>
      <c r="C10019" s="88">
        <v>77349</v>
      </c>
    </row>
    <row r="10020" spans="1:3" x14ac:dyDescent="0.25">
      <c r="A10020" s="80">
        <v>1069892</v>
      </c>
      <c r="B10020" s="104" t="s">
        <v>236</v>
      </c>
      <c r="C10020" s="88">
        <v>7736</v>
      </c>
    </row>
    <row r="10021" spans="1:3" x14ac:dyDescent="0.25">
      <c r="A10021" s="80">
        <v>1069893</v>
      </c>
      <c r="B10021" s="104" t="s">
        <v>236</v>
      </c>
      <c r="C10021" s="88">
        <v>77365</v>
      </c>
    </row>
    <row r="10022" spans="1:3" x14ac:dyDescent="0.25">
      <c r="A10022" s="80">
        <v>1069894</v>
      </c>
      <c r="B10022" s="104" t="s">
        <v>236</v>
      </c>
      <c r="C10022" s="88">
        <v>77368</v>
      </c>
    </row>
    <row r="10023" spans="1:3" x14ac:dyDescent="0.25">
      <c r="A10023" s="80">
        <v>1069895</v>
      </c>
      <c r="B10023" s="91">
        <v>1035423</v>
      </c>
      <c r="C10023" s="88">
        <v>7737</v>
      </c>
    </row>
    <row r="10024" spans="1:3" x14ac:dyDescent="0.25">
      <c r="A10024" s="80">
        <v>1069896</v>
      </c>
      <c r="B10024" s="91">
        <v>1035424</v>
      </c>
      <c r="C10024" s="88">
        <v>77371</v>
      </c>
    </row>
    <row r="10025" spans="1:3" x14ac:dyDescent="0.25">
      <c r="A10025" s="80">
        <v>1069897</v>
      </c>
      <c r="B10025" s="104" t="s">
        <v>236</v>
      </c>
      <c r="C10025" s="88">
        <v>7738</v>
      </c>
    </row>
    <row r="10026" spans="1:3" x14ac:dyDescent="0.25">
      <c r="A10026" s="80">
        <v>1069898</v>
      </c>
      <c r="B10026" s="104" t="s">
        <v>236</v>
      </c>
      <c r="C10026" s="88">
        <v>77382</v>
      </c>
    </row>
    <row r="10027" spans="1:3" x14ac:dyDescent="0.25">
      <c r="A10027" s="80">
        <v>1069899</v>
      </c>
      <c r="B10027" s="104" t="s">
        <v>236</v>
      </c>
      <c r="C10027" s="88">
        <v>77383</v>
      </c>
    </row>
    <row r="10028" spans="1:3" x14ac:dyDescent="0.25">
      <c r="A10028" s="80">
        <v>1069900</v>
      </c>
      <c r="B10028" s="91">
        <v>1035428</v>
      </c>
      <c r="C10028" s="88">
        <v>77384</v>
      </c>
    </row>
    <row r="10029" spans="1:3" x14ac:dyDescent="0.25">
      <c r="A10029" s="80">
        <v>1069901</v>
      </c>
      <c r="B10029" s="104" t="s">
        <v>236</v>
      </c>
      <c r="C10029" s="88">
        <v>77387</v>
      </c>
    </row>
    <row r="10030" spans="1:3" x14ac:dyDescent="0.25">
      <c r="A10030" s="80">
        <v>1069902</v>
      </c>
      <c r="B10030" s="91">
        <v>1035430</v>
      </c>
      <c r="C10030" s="88">
        <v>77390</v>
      </c>
    </row>
    <row r="10031" spans="1:3" x14ac:dyDescent="0.25">
      <c r="A10031" s="80">
        <v>1069903</v>
      </c>
      <c r="B10031" s="104" t="s">
        <v>236</v>
      </c>
      <c r="C10031" s="88">
        <v>77393</v>
      </c>
    </row>
    <row r="10032" spans="1:3" x14ac:dyDescent="0.25">
      <c r="A10032" s="80">
        <v>1069904</v>
      </c>
      <c r="B10032" s="104" t="s">
        <v>236</v>
      </c>
      <c r="C10032" s="88">
        <v>77397</v>
      </c>
    </row>
    <row r="10033" spans="1:3" x14ac:dyDescent="0.25">
      <c r="A10033" s="80">
        <v>1069905</v>
      </c>
      <c r="B10033" s="91">
        <v>1035433</v>
      </c>
      <c r="C10033" s="88">
        <v>7740</v>
      </c>
    </row>
    <row r="10034" spans="1:3" x14ac:dyDescent="0.25">
      <c r="A10034" s="80">
        <v>1069906</v>
      </c>
      <c r="B10034" s="104" t="s">
        <v>236</v>
      </c>
      <c r="C10034" s="88">
        <v>77400</v>
      </c>
    </row>
    <row r="10035" spans="1:3" x14ac:dyDescent="0.25">
      <c r="A10035" s="80">
        <v>1069907</v>
      </c>
      <c r="B10035" s="104" t="s">
        <v>236</v>
      </c>
      <c r="C10035" s="88">
        <v>77405</v>
      </c>
    </row>
    <row r="10036" spans="1:3" x14ac:dyDescent="0.25">
      <c r="A10036" s="80">
        <v>1069908</v>
      </c>
      <c r="B10036" s="104" t="s">
        <v>236</v>
      </c>
      <c r="C10036" s="88">
        <v>7741</v>
      </c>
    </row>
    <row r="10037" spans="1:3" x14ac:dyDescent="0.25">
      <c r="A10037" s="80">
        <v>1069909</v>
      </c>
      <c r="B10037" s="104" t="s">
        <v>236</v>
      </c>
      <c r="C10037" s="88">
        <v>77421</v>
      </c>
    </row>
    <row r="10038" spans="1:3" x14ac:dyDescent="0.25">
      <c r="A10038" s="80">
        <v>1069910</v>
      </c>
      <c r="B10038" s="104" t="s">
        <v>236</v>
      </c>
      <c r="C10038" s="88">
        <v>77424</v>
      </c>
    </row>
    <row r="10039" spans="1:3" x14ac:dyDescent="0.25">
      <c r="A10039" s="80">
        <v>1069911</v>
      </c>
      <c r="B10039" s="104" t="s">
        <v>236</v>
      </c>
      <c r="C10039" s="88">
        <v>77437</v>
      </c>
    </row>
    <row r="10040" spans="1:3" x14ac:dyDescent="0.25">
      <c r="A10040" s="80">
        <v>1069912</v>
      </c>
      <c r="B10040" s="91">
        <v>1035440</v>
      </c>
      <c r="C10040" s="88">
        <v>77439</v>
      </c>
    </row>
    <row r="10041" spans="1:3" x14ac:dyDescent="0.25">
      <c r="A10041" s="80">
        <v>1069913</v>
      </c>
      <c r="B10041" s="104" t="s">
        <v>236</v>
      </c>
      <c r="C10041" s="88">
        <v>7744</v>
      </c>
    </row>
    <row r="10042" spans="1:3" x14ac:dyDescent="0.25">
      <c r="A10042" s="80">
        <v>1069914</v>
      </c>
      <c r="B10042" s="104" t="s">
        <v>236</v>
      </c>
      <c r="C10042" s="88">
        <v>77441</v>
      </c>
    </row>
    <row r="10043" spans="1:3" x14ac:dyDescent="0.25">
      <c r="A10043" s="80">
        <v>1069915</v>
      </c>
      <c r="B10043" s="91">
        <v>1035443</v>
      </c>
      <c r="C10043" s="88">
        <v>77443</v>
      </c>
    </row>
    <row r="10044" spans="1:3" x14ac:dyDescent="0.25">
      <c r="A10044" s="80">
        <v>1069916</v>
      </c>
      <c r="B10044" s="104" t="s">
        <v>236</v>
      </c>
      <c r="C10044" s="88">
        <v>77444</v>
      </c>
    </row>
    <row r="10045" spans="1:3" x14ac:dyDescent="0.25">
      <c r="A10045" s="80">
        <v>1069917</v>
      </c>
      <c r="B10045" s="91">
        <v>1035445</v>
      </c>
      <c r="C10045" s="88">
        <v>77449</v>
      </c>
    </row>
    <row r="10046" spans="1:3" x14ac:dyDescent="0.25">
      <c r="A10046" s="80">
        <v>1069918</v>
      </c>
      <c r="B10046" s="91">
        <v>1035446</v>
      </c>
      <c r="C10046" s="88">
        <v>7746</v>
      </c>
    </row>
    <row r="10047" spans="1:3" x14ac:dyDescent="0.25">
      <c r="A10047" s="80">
        <v>1069919</v>
      </c>
      <c r="B10047" s="91">
        <v>1035447</v>
      </c>
      <c r="C10047" s="88">
        <v>77460</v>
      </c>
    </row>
    <row r="10048" spans="1:3" x14ac:dyDescent="0.25">
      <c r="A10048" s="80">
        <v>1069920</v>
      </c>
      <c r="B10048" s="104" t="s">
        <v>236</v>
      </c>
      <c r="C10048" s="88">
        <v>77461</v>
      </c>
    </row>
    <row r="10049" spans="1:3" x14ac:dyDescent="0.25">
      <c r="A10049" s="80">
        <v>1069921</v>
      </c>
      <c r="B10049" s="91">
        <v>1035449</v>
      </c>
      <c r="C10049" s="88">
        <v>77462</v>
      </c>
    </row>
    <row r="10050" spans="1:3" x14ac:dyDescent="0.25">
      <c r="A10050" s="80">
        <v>1069922</v>
      </c>
      <c r="B10050" s="104" t="s">
        <v>236</v>
      </c>
      <c r="C10050" s="88">
        <v>77466</v>
      </c>
    </row>
    <row r="10051" spans="1:3" x14ac:dyDescent="0.25">
      <c r="A10051" s="80">
        <v>1069923</v>
      </c>
      <c r="B10051" s="91">
        <v>1035452</v>
      </c>
      <c r="C10051" s="88">
        <v>7747</v>
      </c>
    </row>
    <row r="10052" spans="1:3" x14ac:dyDescent="0.25">
      <c r="A10052" s="80">
        <v>1069924</v>
      </c>
      <c r="B10052" s="104" t="s">
        <v>236</v>
      </c>
      <c r="C10052" s="88">
        <v>77478</v>
      </c>
    </row>
    <row r="10053" spans="1:3" x14ac:dyDescent="0.25">
      <c r="A10053" s="80">
        <v>1069925</v>
      </c>
      <c r="B10053" s="91">
        <v>1035454</v>
      </c>
      <c r="C10053" s="88">
        <v>7748</v>
      </c>
    </row>
    <row r="10054" spans="1:3" x14ac:dyDescent="0.25">
      <c r="A10054" s="80">
        <v>1069926</v>
      </c>
      <c r="B10054" s="91">
        <v>1035455</v>
      </c>
      <c r="C10054" s="88">
        <v>77482</v>
      </c>
    </row>
    <row r="10055" spans="1:3" x14ac:dyDescent="0.25">
      <c r="A10055" s="80">
        <v>1069927</v>
      </c>
      <c r="B10055" s="104" t="s">
        <v>236</v>
      </c>
      <c r="C10055" s="88">
        <v>7749</v>
      </c>
    </row>
    <row r="10056" spans="1:3" x14ac:dyDescent="0.25">
      <c r="A10056" s="80">
        <v>1069928</v>
      </c>
      <c r="B10056" s="91">
        <v>1035457</v>
      </c>
      <c r="C10056" s="88">
        <v>77497</v>
      </c>
    </row>
    <row r="10057" spans="1:3" x14ac:dyDescent="0.25">
      <c r="A10057" s="80">
        <v>1069929</v>
      </c>
      <c r="B10057" s="91">
        <v>1035458</v>
      </c>
      <c r="C10057" s="88">
        <v>77499</v>
      </c>
    </row>
    <row r="10058" spans="1:3" x14ac:dyDescent="0.25">
      <c r="A10058" s="80">
        <v>1069930</v>
      </c>
      <c r="B10058" s="91">
        <v>1035459</v>
      </c>
      <c r="C10058" s="88">
        <v>7750</v>
      </c>
    </row>
    <row r="10059" spans="1:3" x14ac:dyDescent="0.25">
      <c r="A10059" s="80">
        <v>1069931</v>
      </c>
      <c r="B10059" s="104" t="s">
        <v>236</v>
      </c>
      <c r="C10059" s="88">
        <v>77501</v>
      </c>
    </row>
    <row r="10060" spans="1:3" x14ac:dyDescent="0.25">
      <c r="A10060" s="80">
        <v>1069932</v>
      </c>
      <c r="B10060" s="91">
        <v>1035461</v>
      </c>
      <c r="C10060" s="88">
        <v>77509</v>
      </c>
    </row>
    <row r="10061" spans="1:3" x14ac:dyDescent="0.25">
      <c r="A10061" s="80">
        <v>1069933</v>
      </c>
      <c r="B10061" s="104" t="s">
        <v>236</v>
      </c>
      <c r="C10061" s="88">
        <v>7751</v>
      </c>
    </row>
    <row r="10062" spans="1:3" x14ac:dyDescent="0.25">
      <c r="A10062" s="80">
        <v>1069934</v>
      </c>
      <c r="B10062" s="104" t="s">
        <v>236</v>
      </c>
      <c r="C10062" s="88">
        <v>7752</v>
      </c>
    </row>
    <row r="10063" spans="1:3" x14ac:dyDescent="0.25">
      <c r="A10063" s="80">
        <v>1069935</v>
      </c>
      <c r="B10063" s="104" t="s">
        <v>236</v>
      </c>
      <c r="C10063" s="88">
        <v>7753</v>
      </c>
    </row>
    <row r="10064" spans="1:3" x14ac:dyDescent="0.25">
      <c r="A10064" s="80">
        <v>1069936</v>
      </c>
      <c r="B10064" s="104" t="s">
        <v>236</v>
      </c>
      <c r="C10064" s="88">
        <v>77530</v>
      </c>
    </row>
    <row r="10065" spans="1:3" x14ac:dyDescent="0.25">
      <c r="A10065" s="80">
        <v>1069937</v>
      </c>
      <c r="B10065" s="91">
        <v>1035466</v>
      </c>
      <c r="C10065" s="88">
        <v>77535</v>
      </c>
    </row>
    <row r="10066" spans="1:3" x14ac:dyDescent="0.25">
      <c r="A10066" s="80">
        <v>1069938</v>
      </c>
      <c r="B10066" s="104" t="s">
        <v>236</v>
      </c>
      <c r="C10066" s="88">
        <v>7754</v>
      </c>
    </row>
    <row r="10067" spans="1:3" x14ac:dyDescent="0.25">
      <c r="A10067" s="80">
        <v>1069939</v>
      </c>
      <c r="B10067" s="104" t="s">
        <v>236</v>
      </c>
      <c r="C10067" s="88">
        <v>77540</v>
      </c>
    </row>
    <row r="10068" spans="1:3" x14ac:dyDescent="0.25">
      <c r="A10068" s="80">
        <v>1069940</v>
      </c>
      <c r="B10068" s="104" t="s">
        <v>236</v>
      </c>
      <c r="C10068" s="88">
        <v>77542</v>
      </c>
    </row>
    <row r="10069" spans="1:3" x14ac:dyDescent="0.25">
      <c r="A10069" s="80">
        <v>1069941</v>
      </c>
      <c r="B10069" s="91">
        <v>1035470</v>
      </c>
      <c r="C10069" s="88">
        <v>77544</v>
      </c>
    </row>
    <row r="10070" spans="1:3" x14ac:dyDescent="0.25">
      <c r="A10070" s="80">
        <v>1069942</v>
      </c>
      <c r="B10070" s="104" t="s">
        <v>236</v>
      </c>
      <c r="C10070" s="88">
        <v>77551</v>
      </c>
    </row>
    <row r="10071" spans="1:3" x14ac:dyDescent="0.25">
      <c r="A10071" s="80">
        <v>1069943</v>
      </c>
      <c r="B10071" s="104" t="s">
        <v>236</v>
      </c>
      <c r="C10071" s="88">
        <v>77557</v>
      </c>
    </row>
    <row r="10072" spans="1:3" x14ac:dyDescent="0.25">
      <c r="A10072" s="80">
        <v>1069944</v>
      </c>
      <c r="B10072" s="91">
        <v>1035473</v>
      </c>
      <c r="C10072" s="88">
        <v>7756</v>
      </c>
    </row>
    <row r="10073" spans="1:3" x14ac:dyDescent="0.25">
      <c r="A10073" s="80">
        <v>1069945</v>
      </c>
      <c r="B10073" s="104" t="s">
        <v>236</v>
      </c>
      <c r="C10073" s="88">
        <v>77562</v>
      </c>
    </row>
    <row r="10074" spans="1:3" x14ac:dyDescent="0.25">
      <c r="A10074" s="80">
        <v>1069946</v>
      </c>
      <c r="B10074" s="91">
        <v>1035475</v>
      </c>
      <c r="C10074" s="88">
        <v>77563</v>
      </c>
    </row>
    <row r="10075" spans="1:3" x14ac:dyDescent="0.25">
      <c r="A10075" s="80">
        <v>1069947</v>
      </c>
      <c r="B10075" s="104" t="s">
        <v>236</v>
      </c>
      <c r="C10075" s="88">
        <v>7757</v>
      </c>
    </row>
    <row r="10076" spans="1:3" x14ac:dyDescent="0.25">
      <c r="A10076" s="80">
        <v>1069948</v>
      </c>
      <c r="B10076" s="104" t="s">
        <v>236</v>
      </c>
      <c r="C10076" s="88">
        <v>77570</v>
      </c>
    </row>
    <row r="10077" spans="1:3" x14ac:dyDescent="0.25">
      <c r="A10077" s="80">
        <v>1069949</v>
      </c>
      <c r="B10077" s="104" t="s">
        <v>236</v>
      </c>
      <c r="C10077" s="88">
        <v>7758</v>
      </c>
    </row>
    <row r="10078" spans="1:3" x14ac:dyDescent="0.25">
      <c r="A10078" s="80">
        <v>1069950</v>
      </c>
      <c r="B10078" s="104" t="s">
        <v>236</v>
      </c>
      <c r="C10078" s="88">
        <v>77583</v>
      </c>
    </row>
    <row r="10079" spans="1:3" x14ac:dyDescent="0.25">
      <c r="A10079" s="80">
        <v>1069951</v>
      </c>
      <c r="B10079" s="104" t="s">
        <v>236</v>
      </c>
      <c r="C10079" s="88">
        <v>77598</v>
      </c>
    </row>
    <row r="10080" spans="1:3" x14ac:dyDescent="0.25">
      <c r="A10080" s="80">
        <v>1069952</v>
      </c>
      <c r="B10080" s="91">
        <v>1035483</v>
      </c>
      <c r="C10080" s="88">
        <v>7760</v>
      </c>
    </row>
    <row r="10081" spans="1:3" x14ac:dyDescent="0.25">
      <c r="A10081" s="80">
        <v>1069953</v>
      </c>
      <c r="B10081" s="91">
        <v>1035484</v>
      </c>
      <c r="C10081" s="88">
        <v>77600</v>
      </c>
    </row>
    <row r="10082" spans="1:3" x14ac:dyDescent="0.25">
      <c r="A10082" s="80">
        <v>1069954</v>
      </c>
      <c r="B10082" s="104" t="s">
        <v>236</v>
      </c>
      <c r="C10082" s="88">
        <v>77602</v>
      </c>
    </row>
    <row r="10083" spans="1:3" x14ac:dyDescent="0.25">
      <c r="A10083" s="80">
        <v>1069955</v>
      </c>
      <c r="B10083" s="104" t="s">
        <v>236</v>
      </c>
      <c r="C10083" s="88">
        <v>77603</v>
      </c>
    </row>
    <row r="10084" spans="1:3" x14ac:dyDescent="0.25">
      <c r="A10084" s="80">
        <v>1069956</v>
      </c>
      <c r="B10084" s="91">
        <v>1035487</v>
      </c>
      <c r="C10084" s="88">
        <v>77604</v>
      </c>
    </row>
    <row r="10085" spans="1:3" x14ac:dyDescent="0.25">
      <c r="A10085" s="80">
        <v>1069957</v>
      </c>
      <c r="B10085" s="104" t="s">
        <v>236</v>
      </c>
      <c r="C10085" s="88">
        <v>77608</v>
      </c>
    </row>
    <row r="10086" spans="1:3" x14ac:dyDescent="0.25">
      <c r="A10086" s="80">
        <v>1069958</v>
      </c>
      <c r="B10086" s="91">
        <v>1035489</v>
      </c>
      <c r="C10086" s="88">
        <v>7761</v>
      </c>
    </row>
    <row r="10087" spans="1:3" x14ac:dyDescent="0.25">
      <c r="A10087" s="80">
        <v>1069959</v>
      </c>
      <c r="B10087" s="91">
        <v>1035490</v>
      </c>
      <c r="C10087" s="88">
        <v>77611</v>
      </c>
    </row>
    <row r="10088" spans="1:3" x14ac:dyDescent="0.25">
      <c r="A10088" s="80">
        <v>1069960</v>
      </c>
      <c r="B10088" s="104" t="s">
        <v>236</v>
      </c>
      <c r="C10088" s="88">
        <v>77616</v>
      </c>
    </row>
    <row r="10089" spans="1:3" x14ac:dyDescent="0.25">
      <c r="A10089" s="80">
        <v>1069961</v>
      </c>
      <c r="B10089" s="104" t="s">
        <v>236</v>
      </c>
      <c r="C10089" s="88">
        <v>77617</v>
      </c>
    </row>
    <row r="10090" spans="1:3" x14ac:dyDescent="0.25">
      <c r="A10090" s="80">
        <v>1069962</v>
      </c>
      <c r="B10090" s="91">
        <v>1035494</v>
      </c>
      <c r="C10090" s="88">
        <v>77641</v>
      </c>
    </row>
    <row r="10091" spans="1:3" x14ac:dyDescent="0.25">
      <c r="A10091" s="80">
        <v>1069963</v>
      </c>
      <c r="B10091" s="104" t="s">
        <v>236</v>
      </c>
      <c r="C10091" s="88">
        <v>77645</v>
      </c>
    </row>
    <row r="10092" spans="1:3" x14ac:dyDescent="0.25">
      <c r="A10092" s="80">
        <v>1069964</v>
      </c>
      <c r="B10092" s="91">
        <v>1035496</v>
      </c>
      <c r="C10092" s="88">
        <v>77646</v>
      </c>
    </row>
    <row r="10093" spans="1:3" x14ac:dyDescent="0.25">
      <c r="A10093" s="80">
        <v>1069965</v>
      </c>
      <c r="B10093" s="104" t="s">
        <v>236</v>
      </c>
      <c r="C10093" s="88">
        <v>77654</v>
      </c>
    </row>
    <row r="10094" spans="1:3" x14ac:dyDescent="0.25">
      <c r="A10094" s="80">
        <v>1069966</v>
      </c>
      <c r="B10094" s="91">
        <v>1035499</v>
      </c>
      <c r="C10094" s="88">
        <v>77663</v>
      </c>
    </row>
    <row r="10095" spans="1:3" x14ac:dyDescent="0.25">
      <c r="A10095" s="80">
        <v>1069967</v>
      </c>
      <c r="B10095" s="104" t="s">
        <v>236</v>
      </c>
      <c r="C10095" s="88">
        <v>77664</v>
      </c>
    </row>
    <row r="10096" spans="1:3" x14ac:dyDescent="0.25">
      <c r="A10096" s="80">
        <v>1069968</v>
      </c>
      <c r="B10096" s="104" t="s">
        <v>236</v>
      </c>
      <c r="C10096" s="88">
        <v>77665</v>
      </c>
    </row>
    <row r="10097" spans="1:3" x14ac:dyDescent="0.25">
      <c r="A10097" s="80">
        <v>1069969</v>
      </c>
      <c r="B10097" s="104" t="s">
        <v>236</v>
      </c>
      <c r="C10097" s="88">
        <v>77666</v>
      </c>
    </row>
    <row r="10098" spans="1:3" x14ac:dyDescent="0.25">
      <c r="A10098" s="80">
        <v>1069970</v>
      </c>
      <c r="B10098" s="104" t="s">
        <v>236</v>
      </c>
      <c r="C10098" s="88">
        <v>77671</v>
      </c>
    </row>
    <row r="10099" spans="1:3" x14ac:dyDescent="0.25">
      <c r="A10099" s="80">
        <v>1069971</v>
      </c>
      <c r="B10099" s="104" t="s">
        <v>236</v>
      </c>
      <c r="C10099" s="88">
        <v>7768</v>
      </c>
    </row>
    <row r="10100" spans="1:3" x14ac:dyDescent="0.25">
      <c r="A10100" s="80">
        <v>1069972</v>
      </c>
      <c r="B10100" s="104" t="s">
        <v>236</v>
      </c>
      <c r="C10100" s="88">
        <v>77686</v>
      </c>
    </row>
    <row r="10101" spans="1:3" x14ac:dyDescent="0.25">
      <c r="A10101" s="80">
        <v>1069973</v>
      </c>
      <c r="B10101" s="91">
        <v>1035506</v>
      </c>
      <c r="C10101" s="88">
        <v>7769</v>
      </c>
    </row>
    <row r="10102" spans="1:3" x14ac:dyDescent="0.25">
      <c r="A10102" s="80">
        <v>1069974</v>
      </c>
      <c r="B10102" s="91">
        <v>1035507</v>
      </c>
      <c r="C10102" s="88">
        <v>77698</v>
      </c>
    </row>
    <row r="10103" spans="1:3" x14ac:dyDescent="0.25">
      <c r="A10103" s="80">
        <v>1069975</v>
      </c>
      <c r="B10103" s="104" t="s">
        <v>236</v>
      </c>
      <c r="C10103" s="88">
        <v>7770</v>
      </c>
    </row>
    <row r="10104" spans="1:3" x14ac:dyDescent="0.25">
      <c r="A10104" s="80">
        <v>1069976</v>
      </c>
      <c r="B10104" s="104" t="s">
        <v>236</v>
      </c>
      <c r="C10104" s="88">
        <v>77701</v>
      </c>
    </row>
    <row r="10105" spans="1:3" x14ac:dyDescent="0.25">
      <c r="A10105" s="80">
        <v>1069977</v>
      </c>
      <c r="B10105" s="104" t="s">
        <v>236</v>
      </c>
      <c r="C10105" s="88">
        <v>77702</v>
      </c>
    </row>
    <row r="10106" spans="1:3" x14ac:dyDescent="0.25">
      <c r="A10106" s="80">
        <v>1069978</v>
      </c>
      <c r="B10106" s="104" t="s">
        <v>236</v>
      </c>
      <c r="C10106" s="88">
        <v>77708</v>
      </c>
    </row>
    <row r="10107" spans="1:3" x14ac:dyDescent="0.25">
      <c r="A10107" s="80">
        <v>1069979</v>
      </c>
      <c r="B10107" s="91">
        <v>1035512</v>
      </c>
      <c r="C10107" s="88">
        <v>7771</v>
      </c>
    </row>
    <row r="10108" spans="1:3" x14ac:dyDescent="0.25">
      <c r="A10108" s="80">
        <v>1069980</v>
      </c>
      <c r="B10108" s="91">
        <v>1035513</v>
      </c>
      <c r="C10108" s="88">
        <v>77714</v>
      </c>
    </row>
    <row r="10109" spans="1:3" x14ac:dyDescent="0.25">
      <c r="A10109" s="80">
        <v>1069981</v>
      </c>
      <c r="B10109" s="104" t="s">
        <v>236</v>
      </c>
      <c r="C10109" s="88">
        <v>77718</v>
      </c>
    </row>
    <row r="10110" spans="1:3" x14ac:dyDescent="0.25">
      <c r="A10110" s="80">
        <v>1069982</v>
      </c>
      <c r="B10110" s="104" t="s">
        <v>236</v>
      </c>
      <c r="C10110" s="88">
        <v>77726</v>
      </c>
    </row>
    <row r="10111" spans="1:3" x14ac:dyDescent="0.25">
      <c r="A10111" s="80">
        <v>1069983</v>
      </c>
      <c r="B10111" s="104" t="s">
        <v>236</v>
      </c>
      <c r="C10111" s="88">
        <v>77729</v>
      </c>
    </row>
    <row r="10112" spans="1:3" x14ac:dyDescent="0.25">
      <c r="A10112" s="80">
        <v>1069984</v>
      </c>
      <c r="B10112" s="91">
        <v>1035518</v>
      </c>
      <c r="C10112" s="88">
        <v>77730</v>
      </c>
    </row>
    <row r="10113" spans="1:3" x14ac:dyDescent="0.25">
      <c r="A10113" s="80">
        <v>1069985</v>
      </c>
      <c r="B10113" s="91">
        <v>1035519</v>
      </c>
      <c r="C10113" s="88">
        <v>77731</v>
      </c>
    </row>
    <row r="10114" spans="1:3" x14ac:dyDescent="0.25">
      <c r="A10114" s="80">
        <v>1069986</v>
      </c>
      <c r="B10114" s="104" t="s">
        <v>236</v>
      </c>
      <c r="C10114" s="88">
        <v>7776</v>
      </c>
    </row>
    <row r="10115" spans="1:3" x14ac:dyDescent="0.25">
      <c r="A10115" s="80">
        <v>1069987</v>
      </c>
      <c r="B10115" s="104" t="s">
        <v>236</v>
      </c>
      <c r="C10115" s="88">
        <v>77766</v>
      </c>
    </row>
    <row r="10116" spans="1:3" x14ac:dyDescent="0.25">
      <c r="A10116" s="80">
        <v>1069988</v>
      </c>
      <c r="B10116" s="104" t="s">
        <v>236</v>
      </c>
      <c r="C10116" s="88">
        <v>77767</v>
      </c>
    </row>
    <row r="10117" spans="1:3" x14ac:dyDescent="0.25">
      <c r="A10117" s="80">
        <v>1069989</v>
      </c>
      <c r="B10117" s="91">
        <v>1035524</v>
      </c>
      <c r="C10117" s="88">
        <v>77770</v>
      </c>
    </row>
    <row r="10118" spans="1:3" x14ac:dyDescent="0.25">
      <c r="A10118" s="80">
        <v>1069990</v>
      </c>
      <c r="B10118" s="104" t="s">
        <v>236</v>
      </c>
      <c r="C10118" s="88">
        <v>77772</v>
      </c>
    </row>
    <row r="10119" spans="1:3" x14ac:dyDescent="0.25">
      <c r="A10119" s="80">
        <v>1069991</v>
      </c>
      <c r="B10119" s="104" t="s">
        <v>236</v>
      </c>
      <c r="C10119" s="88">
        <v>77776</v>
      </c>
    </row>
    <row r="10120" spans="1:3" x14ac:dyDescent="0.25">
      <c r="A10120" s="80">
        <v>1069992</v>
      </c>
      <c r="B10120" s="104" t="s">
        <v>236</v>
      </c>
      <c r="C10120" s="88">
        <v>77780</v>
      </c>
    </row>
    <row r="10121" spans="1:3" x14ac:dyDescent="0.25">
      <c r="A10121" s="80">
        <v>1069993</v>
      </c>
      <c r="B10121" s="91">
        <v>1035528</v>
      </c>
      <c r="C10121" s="88">
        <v>77787</v>
      </c>
    </row>
    <row r="10122" spans="1:3" x14ac:dyDescent="0.25">
      <c r="A10122" s="80">
        <v>1069994</v>
      </c>
      <c r="B10122" s="104" t="s">
        <v>236</v>
      </c>
      <c r="C10122" s="88">
        <v>77789</v>
      </c>
    </row>
    <row r="10123" spans="1:3" x14ac:dyDescent="0.25">
      <c r="A10123" s="80">
        <v>1069995</v>
      </c>
      <c r="B10123" s="104" t="s">
        <v>236</v>
      </c>
      <c r="C10123" s="88">
        <v>7779</v>
      </c>
    </row>
    <row r="10124" spans="1:3" x14ac:dyDescent="0.25">
      <c r="A10124" s="80">
        <v>1069996</v>
      </c>
      <c r="B10124" s="104" t="s">
        <v>236</v>
      </c>
      <c r="C10124" s="88">
        <v>77793</v>
      </c>
    </row>
    <row r="10125" spans="1:3" x14ac:dyDescent="0.25">
      <c r="A10125" s="80">
        <v>1069997</v>
      </c>
      <c r="B10125" s="104" t="s">
        <v>236</v>
      </c>
      <c r="C10125" s="88">
        <v>77794</v>
      </c>
    </row>
    <row r="10126" spans="1:3" x14ac:dyDescent="0.25">
      <c r="A10126" s="80">
        <v>1069998</v>
      </c>
      <c r="B10126" s="91">
        <v>1035534</v>
      </c>
      <c r="C10126" s="88">
        <v>77799</v>
      </c>
    </row>
    <row r="10127" spans="1:3" x14ac:dyDescent="0.25">
      <c r="A10127" s="80">
        <v>1069999</v>
      </c>
      <c r="B10127" s="91">
        <v>1035535</v>
      </c>
      <c r="C10127" s="88">
        <v>77807</v>
      </c>
    </row>
    <row r="10128" spans="1:3" x14ac:dyDescent="0.25">
      <c r="A10128" s="80">
        <v>1070000</v>
      </c>
      <c r="B10128" s="104" t="s">
        <v>236</v>
      </c>
      <c r="C10128" s="88">
        <v>77808</v>
      </c>
    </row>
    <row r="10129" spans="1:3" x14ac:dyDescent="0.25">
      <c r="A10129" s="80">
        <v>1070001</v>
      </c>
      <c r="B10129" s="104" t="s">
        <v>236</v>
      </c>
      <c r="C10129" s="88">
        <v>77809</v>
      </c>
    </row>
    <row r="10130" spans="1:3" x14ac:dyDescent="0.25">
      <c r="A10130" s="80">
        <v>1070002</v>
      </c>
      <c r="B10130" s="91">
        <v>1035539</v>
      </c>
      <c r="C10130" s="88">
        <v>77813</v>
      </c>
    </row>
    <row r="10131" spans="1:3" x14ac:dyDescent="0.25">
      <c r="A10131" s="80">
        <v>1070003</v>
      </c>
      <c r="B10131" s="104" t="s">
        <v>236</v>
      </c>
      <c r="C10131" s="88">
        <v>77817</v>
      </c>
    </row>
    <row r="10132" spans="1:3" x14ac:dyDescent="0.25">
      <c r="A10132" s="80">
        <v>1070004</v>
      </c>
      <c r="B10132" s="104" t="s">
        <v>236</v>
      </c>
      <c r="C10132" s="88">
        <v>77818</v>
      </c>
    </row>
    <row r="10133" spans="1:3" x14ac:dyDescent="0.25">
      <c r="A10133" s="80">
        <v>1070005</v>
      </c>
      <c r="B10133" s="104" t="s">
        <v>236</v>
      </c>
      <c r="C10133" s="88">
        <v>77824</v>
      </c>
    </row>
    <row r="10134" spans="1:3" x14ac:dyDescent="0.25">
      <c r="A10134" s="80">
        <v>1070006</v>
      </c>
      <c r="B10134" s="104" t="s">
        <v>236</v>
      </c>
      <c r="C10134" s="88">
        <v>77825</v>
      </c>
    </row>
    <row r="10135" spans="1:3" x14ac:dyDescent="0.25">
      <c r="A10135" s="80">
        <v>1070007</v>
      </c>
      <c r="B10135" s="104" t="s">
        <v>236</v>
      </c>
      <c r="C10135" s="88">
        <v>7783</v>
      </c>
    </row>
    <row r="10136" spans="1:3" x14ac:dyDescent="0.25">
      <c r="A10136" s="80">
        <v>1070008</v>
      </c>
      <c r="B10136" s="91">
        <v>1035546</v>
      </c>
      <c r="C10136" s="88">
        <v>77836</v>
      </c>
    </row>
    <row r="10137" spans="1:3" x14ac:dyDescent="0.25">
      <c r="A10137" s="82">
        <v>1070009</v>
      </c>
      <c r="B10137" s="104" t="s">
        <v>236</v>
      </c>
      <c r="C10137" s="89">
        <v>77839</v>
      </c>
    </row>
    <row r="10138" spans="1:3" x14ac:dyDescent="0.25">
      <c r="A10138" s="80">
        <v>1070010</v>
      </c>
      <c r="B10138" s="91">
        <v>1035548</v>
      </c>
      <c r="C10138" s="88">
        <v>77843</v>
      </c>
    </row>
    <row r="10139" spans="1:3" x14ac:dyDescent="0.25">
      <c r="A10139" s="80">
        <v>1070011</v>
      </c>
      <c r="B10139" s="91">
        <v>1035550</v>
      </c>
      <c r="C10139" s="88">
        <v>7785</v>
      </c>
    </row>
    <row r="10140" spans="1:3" x14ac:dyDescent="0.25">
      <c r="A10140" s="80">
        <v>1070012</v>
      </c>
      <c r="B10140" s="104" t="s">
        <v>236</v>
      </c>
      <c r="C10140" s="88">
        <v>77851</v>
      </c>
    </row>
    <row r="10141" spans="1:3" x14ac:dyDescent="0.25">
      <c r="A10141" s="80">
        <v>1070013</v>
      </c>
      <c r="B10141" s="104" t="s">
        <v>236</v>
      </c>
      <c r="C10141" s="88">
        <v>77866</v>
      </c>
    </row>
    <row r="10142" spans="1:3" x14ac:dyDescent="0.25">
      <c r="A10142" s="80">
        <v>1070014</v>
      </c>
      <c r="B10142" s="93">
        <v>1035553</v>
      </c>
      <c r="C10142" s="88">
        <v>77877</v>
      </c>
    </row>
    <row r="10143" spans="1:3" x14ac:dyDescent="0.25">
      <c r="A10143" s="80">
        <v>1070015</v>
      </c>
      <c r="B10143" s="91">
        <v>1035554</v>
      </c>
      <c r="C10143" s="88">
        <v>77878</v>
      </c>
    </row>
    <row r="10144" spans="1:3" x14ac:dyDescent="0.25">
      <c r="A10144" s="80">
        <v>1070016</v>
      </c>
      <c r="B10144" s="104" t="s">
        <v>236</v>
      </c>
      <c r="C10144" s="88">
        <v>77882</v>
      </c>
    </row>
    <row r="10145" spans="1:3" x14ac:dyDescent="0.25">
      <c r="A10145" s="80">
        <v>1070017</v>
      </c>
      <c r="B10145" s="104" t="s">
        <v>236</v>
      </c>
      <c r="C10145" s="88">
        <v>77893</v>
      </c>
    </row>
    <row r="10146" spans="1:3" x14ac:dyDescent="0.25">
      <c r="A10146" s="80">
        <v>1070018</v>
      </c>
      <c r="B10146" s="104" t="s">
        <v>236</v>
      </c>
      <c r="C10146" s="88">
        <v>77897</v>
      </c>
    </row>
    <row r="10147" spans="1:3" x14ac:dyDescent="0.25">
      <c r="A10147" s="80">
        <v>1070019</v>
      </c>
      <c r="B10147" s="104" t="s">
        <v>236</v>
      </c>
      <c r="C10147" s="88">
        <v>7790</v>
      </c>
    </row>
    <row r="10148" spans="1:3" x14ac:dyDescent="0.25">
      <c r="A10148" s="80">
        <v>1070020</v>
      </c>
      <c r="B10148" s="104" t="s">
        <v>236</v>
      </c>
      <c r="C10148" s="88">
        <v>77900</v>
      </c>
    </row>
    <row r="10149" spans="1:3" x14ac:dyDescent="0.25">
      <c r="A10149" s="80">
        <v>1070021</v>
      </c>
      <c r="B10149" s="104" t="s">
        <v>236</v>
      </c>
      <c r="C10149" s="88">
        <v>77905</v>
      </c>
    </row>
    <row r="10150" spans="1:3" x14ac:dyDescent="0.25">
      <c r="A10150" s="80">
        <v>1070022</v>
      </c>
      <c r="B10150" s="104" t="s">
        <v>236</v>
      </c>
      <c r="C10150" s="88">
        <v>7791</v>
      </c>
    </row>
    <row r="10151" spans="1:3" x14ac:dyDescent="0.25">
      <c r="A10151" s="80">
        <v>1070023</v>
      </c>
      <c r="B10151" s="104" t="s">
        <v>236</v>
      </c>
      <c r="C10151" s="88">
        <v>77914</v>
      </c>
    </row>
    <row r="10152" spans="1:3" x14ac:dyDescent="0.25">
      <c r="A10152" s="80">
        <v>1070024</v>
      </c>
      <c r="B10152" s="104" t="s">
        <v>236</v>
      </c>
      <c r="C10152" s="88">
        <v>77925</v>
      </c>
    </row>
    <row r="10153" spans="1:3" x14ac:dyDescent="0.25">
      <c r="A10153" s="80">
        <v>1070025</v>
      </c>
      <c r="B10153" s="91">
        <v>1035565</v>
      </c>
      <c r="C10153" s="88">
        <v>77926</v>
      </c>
    </row>
    <row r="10154" spans="1:3" x14ac:dyDescent="0.25">
      <c r="A10154" s="80">
        <v>1070026</v>
      </c>
      <c r="B10154" s="104" t="s">
        <v>236</v>
      </c>
      <c r="C10154" s="88">
        <v>77927</v>
      </c>
    </row>
    <row r="10155" spans="1:3" x14ac:dyDescent="0.25">
      <c r="A10155" s="80">
        <v>1070027</v>
      </c>
      <c r="B10155" s="104" t="s">
        <v>236</v>
      </c>
      <c r="C10155" s="88">
        <v>77928</v>
      </c>
    </row>
    <row r="10156" spans="1:3" x14ac:dyDescent="0.25">
      <c r="A10156" s="80">
        <v>1070028</v>
      </c>
      <c r="B10156" s="104" t="s">
        <v>236</v>
      </c>
      <c r="C10156" s="88">
        <v>77931</v>
      </c>
    </row>
    <row r="10157" spans="1:3" x14ac:dyDescent="0.25">
      <c r="A10157" s="80">
        <v>1070029</v>
      </c>
      <c r="B10157" s="91">
        <v>1035569</v>
      </c>
      <c r="C10157" s="88">
        <v>77934</v>
      </c>
    </row>
    <row r="10158" spans="1:3" x14ac:dyDescent="0.25">
      <c r="A10158" s="80">
        <v>1070030</v>
      </c>
      <c r="B10158" s="104" t="s">
        <v>236</v>
      </c>
      <c r="C10158" s="88">
        <v>77937</v>
      </c>
    </row>
    <row r="10159" spans="1:3" x14ac:dyDescent="0.25">
      <c r="A10159" s="80">
        <v>1070031</v>
      </c>
      <c r="B10159" s="104" t="s">
        <v>236</v>
      </c>
      <c r="C10159" s="88">
        <v>77938</v>
      </c>
    </row>
    <row r="10160" spans="1:3" x14ac:dyDescent="0.25">
      <c r="A10160" s="80">
        <v>1070032</v>
      </c>
      <c r="B10160" s="104" t="s">
        <v>236</v>
      </c>
      <c r="C10160" s="88">
        <v>77939</v>
      </c>
    </row>
    <row r="10161" spans="1:3" x14ac:dyDescent="0.25">
      <c r="A10161" s="80">
        <v>1070033</v>
      </c>
      <c r="B10161" s="104" t="s">
        <v>236</v>
      </c>
      <c r="C10161" s="88">
        <v>7794</v>
      </c>
    </row>
    <row r="10162" spans="1:3" x14ac:dyDescent="0.25">
      <c r="A10162" s="80">
        <v>1070034</v>
      </c>
      <c r="B10162" s="104" t="s">
        <v>236</v>
      </c>
      <c r="C10162" s="88">
        <v>77940</v>
      </c>
    </row>
    <row r="10163" spans="1:3" x14ac:dyDescent="0.25">
      <c r="A10163" s="80">
        <v>1070035</v>
      </c>
      <c r="B10163" s="104" t="s">
        <v>236</v>
      </c>
      <c r="C10163" s="88">
        <v>77941</v>
      </c>
    </row>
    <row r="10164" spans="1:3" x14ac:dyDescent="0.25">
      <c r="A10164" s="80">
        <v>1070036</v>
      </c>
      <c r="B10164" s="104" t="s">
        <v>236</v>
      </c>
      <c r="C10164" s="88">
        <v>7795</v>
      </c>
    </row>
    <row r="10165" spans="1:3" x14ac:dyDescent="0.25">
      <c r="A10165" s="80">
        <v>1070037</v>
      </c>
      <c r="B10165" s="91">
        <v>1035577</v>
      </c>
      <c r="C10165" s="88">
        <v>77952</v>
      </c>
    </row>
    <row r="10166" spans="1:3" x14ac:dyDescent="0.25">
      <c r="A10166" s="80">
        <v>1070038</v>
      </c>
      <c r="B10166" s="104" t="s">
        <v>236</v>
      </c>
      <c r="C10166" s="88">
        <v>77957</v>
      </c>
    </row>
    <row r="10167" spans="1:3" x14ac:dyDescent="0.25">
      <c r="A10167" s="80">
        <v>1070039</v>
      </c>
      <c r="B10167" s="104" t="s">
        <v>236</v>
      </c>
      <c r="C10167" s="88">
        <v>7797</v>
      </c>
    </row>
    <row r="10168" spans="1:3" x14ac:dyDescent="0.25">
      <c r="A10168" s="80">
        <v>1070040</v>
      </c>
      <c r="B10168" s="104" t="s">
        <v>236</v>
      </c>
      <c r="C10168" s="88">
        <v>77983</v>
      </c>
    </row>
    <row r="10169" spans="1:3" x14ac:dyDescent="0.25">
      <c r="A10169" s="80">
        <v>1070041</v>
      </c>
      <c r="B10169" s="104" t="s">
        <v>236</v>
      </c>
      <c r="C10169" s="88">
        <v>77986</v>
      </c>
    </row>
    <row r="10170" spans="1:3" x14ac:dyDescent="0.25">
      <c r="A10170" s="80">
        <v>1070042</v>
      </c>
      <c r="B10170" s="104" t="s">
        <v>236</v>
      </c>
      <c r="C10170" s="88">
        <v>77994</v>
      </c>
    </row>
    <row r="10171" spans="1:3" x14ac:dyDescent="0.25">
      <c r="A10171" s="80">
        <v>1070043</v>
      </c>
      <c r="B10171" s="91">
        <v>1035585</v>
      </c>
      <c r="C10171" s="88">
        <v>77997</v>
      </c>
    </row>
    <row r="10172" spans="1:3" x14ac:dyDescent="0.25">
      <c r="A10172" s="80">
        <v>1070044</v>
      </c>
      <c r="B10172" s="104" t="s">
        <v>236</v>
      </c>
      <c r="C10172" s="88">
        <v>78008</v>
      </c>
    </row>
    <row r="10173" spans="1:3" x14ac:dyDescent="0.25">
      <c r="A10173" s="80">
        <v>1070045</v>
      </c>
      <c r="B10173" s="91">
        <v>1035587</v>
      </c>
      <c r="C10173" s="88">
        <v>7801</v>
      </c>
    </row>
    <row r="10174" spans="1:3" x14ac:dyDescent="0.25">
      <c r="A10174" s="80">
        <v>1070046</v>
      </c>
      <c r="B10174" s="104" t="s">
        <v>236</v>
      </c>
      <c r="C10174" s="88">
        <v>78010</v>
      </c>
    </row>
    <row r="10175" spans="1:3" x14ac:dyDescent="0.25">
      <c r="A10175" s="80">
        <v>1070047</v>
      </c>
      <c r="B10175" s="104" t="s">
        <v>236</v>
      </c>
      <c r="C10175" s="88">
        <v>78017</v>
      </c>
    </row>
    <row r="10176" spans="1:3" x14ac:dyDescent="0.25">
      <c r="A10176" s="80">
        <v>1070048</v>
      </c>
      <c r="B10176" s="104" t="s">
        <v>236</v>
      </c>
      <c r="C10176" s="88">
        <v>78020</v>
      </c>
    </row>
    <row r="10177" spans="1:3" x14ac:dyDescent="0.25">
      <c r="A10177" s="80">
        <v>1070049</v>
      </c>
      <c r="B10177" s="91">
        <v>1035591</v>
      </c>
      <c r="C10177" s="88">
        <v>78027</v>
      </c>
    </row>
    <row r="10178" spans="1:3" x14ac:dyDescent="0.25">
      <c r="A10178" s="80">
        <v>1070050</v>
      </c>
      <c r="B10178" s="91">
        <v>1035592</v>
      </c>
      <c r="C10178" s="88">
        <v>78043</v>
      </c>
    </row>
    <row r="10179" spans="1:3" x14ac:dyDescent="0.25">
      <c r="A10179" s="80">
        <v>1070051</v>
      </c>
      <c r="B10179" s="91">
        <v>1035593</v>
      </c>
      <c r="C10179" s="88">
        <v>78046</v>
      </c>
    </row>
    <row r="10180" spans="1:3" x14ac:dyDescent="0.25">
      <c r="A10180" s="80">
        <v>1070052</v>
      </c>
      <c r="B10180" s="91">
        <v>1035594</v>
      </c>
      <c r="C10180" s="88">
        <v>78052</v>
      </c>
    </row>
    <row r="10181" spans="1:3" x14ac:dyDescent="0.25">
      <c r="A10181" s="80">
        <v>1070053</v>
      </c>
      <c r="B10181" s="104" t="s">
        <v>236</v>
      </c>
      <c r="C10181" s="88">
        <v>78055</v>
      </c>
    </row>
    <row r="10182" spans="1:3" x14ac:dyDescent="0.25">
      <c r="A10182" s="80">
        <v>1070054</v>
      </c>
      <c r="B10182" s="91">
        <v>1035596</v>
      </c>
      <c r="C10182" s="88">
        <v>78059</v>
      </c>
    </row>
    <row r="10183" spans="1:3" x14ac:dyDescent="0.25">
      <c r="A10183" s="80">
        <v>1070055</v>
      </c>
      <c r="B10183" s="91">
        <v>1035597</v>
      </c>
      <c r="C10183" s="88">
        <v>78062</v>
      </c>
    </row>
    <row r="10184" spans="1:3" x14ac:dyDescent="0.25">
      <c r="A10184" s="80">
        <v>1070056</v>
      </c>
      <c r="B10184" s="104" t="s">
        <v>236</v>
      </c>
      <c r="C10184" s="88">
        <v>78069</v>
      </c>
    </row>
    <row r="10185" spans="1:3" x14ac:dyDescent="0.25">
      <c r="A10185" s="80">
        <v>1070057</v>
      </c>
      <c r="B10185" s="93">
        <v>1035599</v>
      </c>
      <c r="C10185" s="88">
        <v>78073</v>
      </c>
    </row>
    <row r="10186" spans="1:3" x14ac:dyDescent="0.25">
      <c r="A10186" s="80">
        <v>1070058</v>
      </c>
      <c r="B10186" s="104" t="s">
        <v>236</v>
      </c>
      <c r="C10186" s="88">
        <v>78084</v>
      </c>
    </row>
    <row r="10187" spans="1:3" x14ac:dyDescent="0.25">
      <c r="A10187" s="80">
        <v>1070059</v>
      </c>
      <c r="B10187" s="104" t="s">
        <v>236</v>
      </c>
      <c r="C10187" s="88">
        <v>7809</v>
      </c>
    </row>
    <row r="10188" spans="1:3" x14ac:dyDescent="0.25">
      <c r="A10188" s="80">
        <v>1070060</v>
      </c>
      <c r="B10188" s="104" t="s">
        <v>236</v>
      </c>
      <c r="C10188" s="88">
        <v>78098</v>
      </c>
    </row>
    <row r="10189" spans="1:3" x14ac:dyDescent="0.25">
      <c r="A10189" s="80">
        <v>1070061</v>
      </c>
      <c r="B10189" s="91">
        <v>1035605</v>
      </c>
      <c r="C10189" s="88">
        <v>7810</v>
      </c>
    </row>
    <row r="10190" spans="1:3" x14ac:dyDescent="0.25">
      <c r="A10190" s="80">
        <v>1070062</v>
      </c>
      <c r="B10190" s="104" t="s">
        <v>236</v>
      </c>
      <c r="C10190" s="88">
        <v>78106</v>
      </c>
    </row>
    <row r="10191" spans="1:3" x14ac:dyDescent="0.25">
      <c r="A10191" s="80">
        <v>1070063</v>
      </c>
      <c r="B10191" s="91">
        <v>1035607</v>
      </c>
      <c r="C10191" s="88">
        <v>78112</v>
      </c>
    </row>
    <row r="10192" spans="1:3" x14ac:dyDescent="0.25">
      <c r="A10192" s="80">
        <v>1070064</v>
      </c>
      <c r="B10192" s="104" t="s">
        <v>236</v>
      </c>
      <c r="C10192" s="88">
        <v>78119</v>
      </c>
    </row>
    <row r="10193" spans="1:3" x14ac:dyDescent="0.25">
      <c r="A10193" s="80">
        <v>1070065</v>
      </c>
      <c r="B10193" s="104" t="s">
        <v>236</v>
      </c>
      <c r="C10193" s="88">
        <v>78120</v>
      </c>
    </row>
    <row r="10194" spans="1:3" x14ac:dyDescent="0.25">
      <c r="A10194" s="80">
        <v>1070066</v>
      </c>
      <c r="B10194" s="104" t="s">
        <v>236</v>
      </c>
      <c r="C10194" s="88">
        <v>78125</v>
      </c>
    </row>
    <row r="10195" spans="1:3" x14ac:dyDescent="0.25">
      <c r="A10195" s="80">
        <v>1070067</v>
      </c>
      <c r="B10195" s="104" t="s">
        <v>236</v>
      </c>
      <c r="C10195" s="88">
        <v>78128</v>
      </c>
    </row>
    <row r="10196" spans="1:3" x14ac:dyDescent="0.25">
      <c r="A10196" s="80">
        <v>1070068</v>
      </c>
      <c r="B10196" s="91">
        <v>1035613</v>
      </c>
      <c r="C10196" s="88">
        <v>7813</v>
      </c>
    </row>
    <row r="10197" spans="1:3" x14ac:dyDescent="0.25">
      <c r="A10197" s="80">
        <v>1070069</v>
      </c>
      <c r="B10197" s="104" t="s">
        <v>236</v>
      </c>
      <c r="C10197" s="88">
        <v>78130</v>
      </c>
    </row>
    <row r="10198" spans="1:3" x14ac:dyDescent="0.25">
      <c r="A10198" s="80">
        <v>1070070</v>
      </c>
      <c r="B10198" s="104" t="s">
        <v>236</v>
      </c>
      <c r="C10198" s="88">
        <v>78131</v>
      </c>
    </row>
    <row r="10199" spans="1:3" x14ac:dyDescent="0.25">
      <c r="A10199" s="80">
        <v>1070071</v>
      </c>
      <c r="B10199" s="91">
        <v>1035617</v>
      </c>
      <c r="C10199" s="88">
        <v>78142</v>
      </c>
    </row>
    <row r="10200" spans="1:3" x14ac:dyDescent="0.25">
      <c r="A10200" s="80">
        <v>1070072</v>
      </c>
      <c r="B10200" s="104" t="s">
        <v>236</v>
      </c>
      <c r="C10200" s="88">
        <v>78143</v>
      </c>
    </row>
    <row r="10201" spans="1:3" x14ac:dyDescent="0.25">
      <c r="A10201" s="80">
        <v>1070073</v>
      </c>
      <c r="B10201" s="104" t="s">
        <v>236</v>
      </c>
      <c r="C10201" s="88">
        <v>78145</v>
      </c>
    </row>
    <row r="10202" spans="1:3" x14ac:dyDescent="0.25">
      <c r="A10202" s="80">
        <v>1070074</v>
      </c>
      <c r="B10202" s="104" t="s">
        <v>236</v>
      </c>
      <c r="C10202" s="88">
        <v>78149</v>
      </c>
    </row>
    <row r="10203" spans="1:3" x14ac:dyDescent="0.25">
      <c r="A10203" s="80">
        <v>1070075</v>
      </c>
      <c r="B10203" s="104" t="s">
        <v>236</v>
      </c>
      <c r="C10203" s="88">
        <v>78156</v>
      </c>
    </row>
    <row r="10204" spans="1:3" x14ac:dyDescent="0.25">
      <c r="A10204" s="80">
        <v>1070076</v>
      </c>
      <c r="B10204" s="104" t="s">
        <v>236</v>
      </c>
      <c r="C10204" s="88">
        <v>78158</v>
      </c>
    </row>
    <row r="10205" spans="1:3" x14ac:dyDescent="0.25">
      <c r="A10205" s="80">
        <v>1070077</v>
      </c>
      <c r="B10205" s="104" t="s">
        <v>236</v>
      </c>
      <c r="C10205" s="88">
        <v>7816</v>
      </c>
    </row>
    <row r="10206" spans="1:3" x14ac:dyDescent="0.25">
      <c r="A10206" s="80">
        <v>1070078</v>
      </c>
      <c r="B10206" s="104" t="s">
        <v>236</v>
      </c>
      <c r="C10206" s="88">
        <v>78160</v>
      </c>
    </row>
    <row r="10207" spans="1:3" x14ac:dyDescent="0.25">
      <c r="A10207" s="80">
        <v>1070079</v>
      </c>
      <c r="B10207" s="91">
        <v>1035625</v>
      </c>
      <c r="C10207" s="88">
        <v>78161</v>
      </c>
    </row>
    <row r="10208" spans="1:3" x14ac:dyDescent="0.25">
      <c r="A10208" s="80">
        <v>1070080</v>
      </c>
      <c r="B10208" s="104" t="s">
        <v>236</v>
      </c>
      <c r="C10208" s="88">
        <v>78163</v>
      </c>
    </row>
    <row r="10209" spans="1:3" x14ac:dyDescent="0.25">
      <c r="A10209" s="80">
        <v>1070081</v>
      </c>
      <c r="B10209" s="91">
        <v>1035627</v>
      </c>
      <c r="C10209" s="88">
        <v>78164</v>
      </c>
    </row>
    <row r="10210" spans="1:3" x14ac:dyDescent="0.25">
      <c r="A10210" s="80">
        <v>1070082</v>
      </c>
      <c r="B10210" s="91">
        <v>1035628</v>
      </c>
      <c r="C10210" s="88">
        <v>78165</v>
      </c>
    </row>
    <row r="10211" spans="1:3" x14ac:dyDescent="0.25">
      <c r="A10211" s="80">
        <v>1070083</v>
      </c>
      <c r="B10211" s="91">
        <v>1035629</v>
      </c>
      <c r="C10211" s="88">
        <v>78166</v>
      </c>
    </row>
    <row r="10212" spans="1:3" x14ac:dyDescent="0.25">
      <c r="A10212" s="80">
        <v>1070084</v>
      </c>
      <c r="B10212" s="91">
        <v>1035630</v>
      </c>
      <c r="C10212" s="88">
        <v>78175</v>
      </c>
    </row>
    <row r="10213" spans="1:3" x14ac:dyDescent="0.25">
      <c r="A10213" s="80">
        <v>1070085</v>
      </c>
      <c r="B10213" s="91">
        <v>1035631</v>
      </c>
      <c r="C10213" s="88">
        <v>78176</v>
      </c>
    </row>
    <row r="10214" spans="1:3" x14ac:dyDescent="0.25">
      <c r="A10214" s="80">
        <v>1070086</v>
      </c>
      <c r="B10214" s="91">
        <v>1035632</v>
      </c>
      <c r="C10214" s="88">
        <v>78179</v>
      </c>
    </row>
    <row r="10215" spans="1:3" x14ac:dyDescent="0.25">
      <c r="A10215" s="80">
        <v>1070087</v>
      </c>
      <c r="B10215" s="104" t="s">
        <v>236</v>
      </c>
      <c r="C10215" s="88">
        <v>78181</v>
      </c>
    </row>
    <row r="10216" spans="1:3" x14ac:dyDescent="0.25">
      <c r="A10216" s="80">
        <v>1070088</v>
      </c>
      <c r="B10216" s="104" t="s">
        <v>236</v>
      </c>
      <c r="C10216" s="88">
        <v>78187</v>
      </c>
    </row>
    <row r="10217" spans="1:3" x14ac:dyDescent="0.25">
      <c r="A10217" s="80">
        <v>1070089</v>
      </c>
      <c r="B10217" s="104" t="s">
        <v>236</v>
      </c>
      <c r="C10217" s="88">
        <v>78190</v>
      </c>
    </row>
    <row r="10218" spans="1:3" x14ac:dyDescent="0.25">
      <c r="A10218" s="80">
        <v>1070090</v>
      </c>
      <c r="B10218" s="104" t="s">
        <v>236</v>
      </c>
      <c r="C10218" s="88">
        <v>78191</v>
      </c>
    </row>
    <row r="10219" spans="1:3" x14ac:dyDescent="0.25">
      <c r="A10219" s="80">
        <v>1070091</v>
      </c>
      <c r="B10219" s="104" t="s">
        <v>236</v>
      </c>
      <c r="C10219" s="88">
        <v>78192</v>
      </c>
    </row>
    <row r="10220" spans="1:3" x14ac:dyDescent="0.25">
      <c r="A10220" s="80">
        <v>1070092</v>
      </c>
      <c r="B10220" s="91">
        <v>1035639</v>
      </c>
      <c r="C10220" s="88">
        <v>78194</v>
      </c>
    </row>
    <row r="10221" spans="1:3" x14ac:dyDescent="0.25">
      <c r="A10221" s="80">
        <v>1070093</v>
      </c>
      <c r="B10221" s="104" t="s">
        <v>236</v>
      </c>
      <c r="C10221" s="88">
        <v>78195</v>
      </c>
    </row>
    <row r="10222" spans="1:3" x14ac:dyDescent="0.25">
      <c r="A10222" s="80">
        <v>1070094</v>
      </c>
      <c r="B10222" s="104" t="s">
        <v>236</v>
      </c>
      <c r="C10222" s="88">
        <v>78196</v>
      </c>
    </row>
    <row r="10223" spans="1:3" x14ac:dyDescent="0.25">
      <c r="A10223" s="80">
        <v>1070095</v>
      </c>
      <c r="B10223" s="104" t="s">
        <v>236</v>
      </c>
      <c r="C10223" s="88">
        <v>78199</v>
      </c>
    </row>
    <row r="10224" spans="1:3" x14ac:dyDescent="0.25">
      <c r="A10224" s="80">
        <v>1070096</v>
      </c>
      <c r="B10224" s="104" t="s">
        <v>236</v>
      </c>
      <c r="C10224" s="88">
        <v>7820</v>
      </c>
    </row>
    <row r="10225" spans="1:3" x14ac:dyDescent="0.25">
      <c r="A10225" s="80">
        <v>1070097</v>
      </c>
      <c r="B10225" s="91">
        <v>1035644</v>
      </c>
      <c r="C10225" s="88">
        <v>78201</v>
      </c>
    </row>
    <row r="10226" spans="1:3" x14ac:dyDescent="0.25">
      <c r="A10226" s="80">
        <v>1070098</v>
      </c>
      <c r="B10226" s="91">
        <v>1035645</v>
      </c>
      <c r="C10226" s="88">
        <v>78202</v>
      </c>
    </row>
    <row r="10227" spans="1:3" x14ac:dyDescent="0.25">
      <c r="A10227" s="80">
        <v>1070099</v>
      </c>
      <c r="B10227" s="104" t="s">
        <v>236</v>
      </c>
      <c r="C10227" s="88">
        <v>78204</v>
      </c>
    </row>
    <row r="10228" spans="1:3" x14ac:dyDescent="0.25">
      <c r="A10228" s="80">
        <v>1070100</v>
      </c>
      <c r="B10228" s="104" t="s">
        <v>236</v>
      </c>
      <c r="C10228" s="88">
        <v>78209</v>
      </c>
    </row>
    <row r="10229" spans="1:3" x14ac:dyDescent="0.25">
      <c r="A10229" s="80">
        <v>1070101</v>
      </c>
      <c r="B10229" s="104" t="s">
        <v>236</v>
      </c>
      <c r="C10229" s="88">
        <v>78211</v>
      </c>
    </row>
    <row r="10230" spans="1:3" x14ac:dyDescent="0.25">
      <c r="A10230" s="80">
        <v>1070102</v>
      </c>
      <c r="B10230" s="104" t="s">
        <v>236</v>
      </c>
      <c r="C10230" s="88">
        <v>78215</v>
      </c>
    </row>
    <row r="10231" spans="1:3" x14ac:dyDescent="0.25">
      <c r="A10231" s="80">
        <v>1070103</v>
      </c>
      <c r="B10231" s="104" t="s">
        <v>236</v>
      </c>
      <c r="C10231" s="88">
        <v>78218</v>
      </c>
    </row>
    <row r="10232" spans="1:3" x14ac:dyDescent="0.25">
      <c r="A10232" s="80">
        <v>1070104</v>
      </c>
      <c r="B10232" s="104" t="s">
        <v>236</v>
      </c>
      <c r="C10232" s="88">
        <v>78219</v>
      </c>
    </row>
    <row r="10233" spans="1:3" x14ac:dyDescent="0.25">
      <c r="A10233" s="80">
        <v>1070105</v>
      </c>
      <c r="B10233" s="91">
        <v>1035654</v>
      </c>
      <c r="C10233" s="88">
        <v>7822</v>
      </c>
    </row>
    <row r="10234" spans="1:3" x14ac:dyDescent="0.25">
      <c r="A10234" s="80">
        <v>1070106</v>
      </c>
      <c r="B10234" s="104" t="s">
        <v>236</v>
      </c>
      <c r="C10234" s="88">
        <v>78225</v>
      </c>
    </row>
    <row r="10235" spans="1:3" x14ac:dyDescent="0.25">
      <c r="A10235" s="80">
        <v>1070107</v>
      </c>
      <c r="B10235" s="91">
        <v>1035657</v>
      </c>
      <c r="C10235" s="88">
        <v>78236</v>
      </c>
    </row>
    <row r="10236" spans="1:3" x14ac:dyDescent="0.25">
      <c r="A10236" s="80">
        <v>1070108</v>
      </c>
      <c r="B10236" s="104" t="s">
        <v>236</v>
      </c>
      <c r="C10236" s="88">
        <v>78238</v>
      </c>
    </row>
    <row r="10237" spans="1:3" x14ac:dyDescent="0.25">
      <c r="A10237" s="80">
        <v>1070109</v>
      </c>
      <c r="B10237" s="91">
        <v>1035659</v>
      </c>
      <c r="C10237" s="88">
        <v>7824</v>
      </c>
    </row>
    <row r="10238" spans="1:3" x14ac:dyDescent="0.25">
      <c r="A10238" s="80">
        <v>1070110</v>
      </c>
      <c r="B10238" s="91">
        <v>1035660</v>
      </c>
      <c r="C10238" s="88">
        <v>78241</v>
      </c>
    </row>
    <row r="10239" spans="1:3" x14ac:dyDescent="0.25">
      <c r="A10239" s="80">
        <v>1070111</v>
      </c>
      <c r="B10239" s="91">
        <v>1035661</v>
      </c>
      <c r="C10239" s="88">
        <v>78242</v>
      </c>
    </row>
    <row r="10240" spans="1:3" x14ac:dyDescent="0.25">
      <c r="A10240" s="80">
        <v>1070112</v>
      </c>
      <c r="B10240" s="104" t="s">
        <v>236</v>
      </c>
      <c r="C10240" s="88">
        <v>78243</v>
      </c>
    </row>
    <row r="10241" spans="1:3" x14ac:dyDescent="0.25">
      <c r="A10241" s="80">
        <v>1070113</v>
      </c>
      <c r="B10241" s="91">
        <v>1035664</v>
      </c>
      <c r="C10241" s="88">
        <v>78245</v>
      </c>
    </row>
    <row r="10242" spans="1:3" x14ac:dyDescent="0.25">
      <c r="A10242" s="80">
        <v>1070114</v>
      </c>
      <c r="B10242" s="104" t="s">
        <v>236</v>
      </c>
      <c r="C10242" s="88">
        <v>78246</v>
      </c>
    </row>
    <row r="10243" spans="1:3" x14ac:dyDescent="0.25">
      <c r="A10243" s="80">
        <v>1070115</v>
      </c>
      <c r="B10243" s="91">
        <v>1035666</v>
      </c>
      <c r="C10243" s="88">
        <v>78250</v>
      </c>
    </row>
    <row r="10244" spans="1:3" x14ac:dyDescent="0.25">
      <c r="A10244" s="80">
        <v>1070116</v>
      </c>
      <c r="B10244" s="91">
        <v>1035667</v>
      </c>
      <c r="C10244" s="88">
        <v>78256</v>
      </c>
    </row>
    <row r="10245" spans="1:3" x14ac:dyDescent="0.25">
      <c r="A10245" s="80">
        <v>1070117</v>
      </c>
      <c r="B10245" s="104" t="s">
        <v>236</v>
      </c>
      <c r="C10245" s="88">
        <v>78259</v>
      </c>
    </row>
    <row r="10246" spans="1:3" x14ac:dyDescent="0.25">
      <c r="A10246" s="80">
        <v>1070118</v>
      </c>
      <c r="B10246" s="104" t="s">
        <v>236</v>
      </c>
      <c r="C10246" s="88">
        <v>78260</v>
      </c>
    </row>
    <row r="10247" spans="1:3" x14ac:dyDescent="0.25">
      <c r="A10247" s="80">
        <v>1070119</v>
      </c>
      <c r="B10247" s="104" t="s">
        <v>236</v>
      </c>
      <c r="C10247" s="88">
        <v>78262</v>
      </c>
    </row>
    <row r="10248" spans="1:3" x14ac:dyDescent="0.25">
      <c r="A10248" s="80">
        <v>1070120</v>
      </c>
      <c r="B10248" s="91">
        <v>1035673</v>
      </c>
      <c r="C10248" s="88">
        <v>78269</v>
      </c>
    </row>
    <row r="10249" spans="1:3" x14ac:dyDescent="0.25">
      <c r="A10249" s="80">
        <v>1070121</v>
      </c>
      <c r="B10249" s="91">
        <v>1035674</v>
      </c>
      <c r="C10249" s="88">
        <v>78270</v>
      </c>
    </row>
    <row r="10250" spans="1:3" x14ac:dyDescent="0.25">
      <c r="A10250" s="80">
        <v>1070122</v>
      </c>
      <c r="B10250" s="104" t="s">
        <v>236</v>
      </c>
      <c r="C10250" s="88">
        <v>78274</v>
      </c>
    </row>
    <row r="10251" spans="1:3" x14ac:dyDescent="0.25">
      <c r="A10251" s="80">
        <v>1070123</v>
      </c>
      <c r="B10251" s="91">
        <v>1035678</v>
      </c>
      <c r="C10251" s="88">
        <v>7828</v>
      </c>
    </row>
    <row r="10252" spans="1:3" x14ac:dyDescent="0.25">
      <c r="A10252" s="80">
        <v>1070124</v>
      </c>
      <c r="B10252" s="91">
        <v>1035679</v>
      </c>
      <c r="C10252" s="88">
        <v>78284</v>
      </c>
    </row>
    <row r="10253" spans="1:3" x14ac:dyDescent="0.25">
      <c r="A10253" s="80">
        <v>1070125</v>
      </c>
      <c r="B10253" s="104" t="s">
        <v>236</v>
      </c>
      <c r="C10253" s="88">
        <v>7829</v>
      </c>
    </row>
    <row r="10254" spans="1:3" x14ac:dyDescent="0.25">
      <c r="A10254" s="80">
        <v>1070126</v>
      </c>
      <c r="B10254" s="91">
        <v>1035682</v>
      </c>
      <c r="C10254" s="88">
        <v>78290</v>
      </c>
    </row>
    <row r="10255" spans="1:3" x14ac:dyDescent="0.25">
      <c r="A10255" s="80">
        <v>1070127</v>
      </c>
      <c r="B10255" s="91">
        <v>1035683</v>
      </c>
      <c r="C10255" s="88">
        <v>78292</v>
      </c>
    </row>
    <row r="10256" spans="1:3" x14ac:dyDescent="0.25">
      <c r="A10256" s="80">
        <v>1070128</v>
      </c>
      <c r="B10256" s="91">
        <v>1035684</v>
      </c>
      <c r="C10256" s="88">
        <v>78299</v>
      </c>
    </row>
    <row r="10257" spans="1:3" x14ac:dyDescent="0.25">
      <c r="A10257" s="80">
        <v>1070129</v>
      </c>
      <c r="B10257" s="91">
        <v>1035686</v>
      </c>
      <c r="C10257" s="88">
        <v>78300</v>
      </c>
    </row>
    <row r="10258" spans="1:3" x14ac:dyDescent="0.25">
      <c r="A10258" s="80">
        <v>1070130</v>
      </c>
      <c r="B10258" s="104" t="s">
        <v>236</v>
      </c>
      <c r="C10258" s="88">
        <v>78301</v>
      </c>
    </row>
    <row r="10259" spans="1:3" x14ac:dyDescent="0.25">
      <c r="A10259" s="80">
        <v>1070131</v>
      </c>
      <c r="B10259" s="104" t="s">
        <v>236</v>
      </c>
      <c r="C10259" s="88">
        <v>78306</v>
      </c>
    </row>
    <row r="10260" spans="1:3" x14ac:dyDescent="0.25">
      <c r="A10260" s="80">
        <v>1070132</v>
      </c>
      <c r="B10260" s="104" t="s">
        <v>236</v>
      </c>
      <c r="C10260" s="88">
        <v>78307</v>
      </c>
    </row>
    <row r="10261" spans="1:3" x14ac:dyDescent="0.25">
      <c r="A10261" s="80">
        <v>1070133</v>
      </c>
      <c r="B10261" s="91">
        <v>1035690</v>
      </c>
      <c r="C10261" s="88">
        <v>78308</v>
      </c>
    </row>
    <row r="10262" spans="1:3" x14ac:dyDescent="0.25">
      <c r="A10262" s="80">
        <v>1070134</v>
      </c>
      <c r="B10262" s="104" t="s">
        <v>236</v>
      </c>
      <c r="C10262" s="88">
        <v>7831</v>
      </c>
    </row>
    <row r="10263" spans="1:3" x14ac:dyDescent="0.25">
      <c r="A10263" s="80">
        <v>1070135</v>
      </c>
      <c r="B10263" s="104" t="s">
        <v>236</v>
      </c>
      <c r="C10263" s="88">
        <v>78311</v>
      </c>
    </row>
    <row r="10264" spans="1:3" x14ac:dyDescent="0.25">
      <c r="A10264" s="80">
        <v>1070136</v>
      </c>
      <c r="B10264" s="104" t="s">
        <v>236</v>
      </c>
      <c r="C10264" s="88">
        <v>78317</v>
      </c>
    </row>
    <row r="10265" spans="1:3" x14ac:dyDescent="0.25">
      <c r="A10265" s="80">
        <v>1070137</v>
      </c>
      <c r="B10265" s="104" t="s">
        <v>236</v>
      </c>
      <c r="C10265" s="88">
        <v>78318</v>
      </c>
    </row>
    <row r="10266" spans="1:3" x14ac:dyDescent="0.25">
      <c r="A10266" s="80">
        <v>1070138</v>
      </c>
      <c r="B10266" s="104" t="s">
        <v>236</v>
      </c>
      <c r="C10266" s="88">
        <v>78321</v>
      </c>
    </row>
    <row r="10267" spans="1:3" x14ac:dyDescent="0.25">
      <c r="A10267" s="80">
        <v>1070139</v>
      </c>
      <c r="B10267" s="104" t="s">
        <v>236</v>
      </c>
      <c r="C10267" s="88">
        <v>7835</v>
      </c>
    </row>
    <row r="10268" spans="1:3" x14ac:dyDescent="0.25">
      <c r="A10268" s="80">
        <v>1070140</v>
      </c>
      <c r="B10268" s="91">
        <v>1035697</v>
      </c>
      <c r="C10268" s="88">
        <v>7836</v>
      </c>
    </row>
    <row r="10269" spans="1:3" x14ac:dyDescent="0.25">
      <c r="A10269" s="80">
        <v>1070141</v>
      </c>
      <c r="B10269" s="104" t="s">
        <v>236</v>
      </c>
      <c r="C10269" s="88">
        <v>7837</v>
      </c>
    </row>
    <row r="10270" spans="1:3" x14ac:dyDescent="0.25">
      <c r="A10270" s="80">
        <v>1070142</v>
      </c>
      <c r="B10270" s="104" t="s">
        <v>236</v>
      </c>
      <c r="C10270" s="88">
        <v>7838</v>
      </c>
    </row>
    <row r="10271" spans="1:3" x14ac:dyDescent="0.25">
      <c r="A10271" s="80">
        <v>1070143</v>
      </c>
      <c r="B10271" s="104" t="s">
        <v>236</v>
      </c>
      <c r="C10271" s="88">
        <v>7842</v>
      </c>
    </row>
    <row r="10272" spans="1:3" x14ac:dyDescent="0.25">
      <c r="A10272" s="80">
        <v>1070144</v>
      </c>
      <c r="B10272" s="91">
        <v>1035702</v>
      </c>
      <c r="C10272" s="88">
        <v>7845</v>
      </c>
    </row>
    <row r="10273" spans="1:3" x14ac:dyDescent="0.25">
      <c r="A10273" s="80">
        <v>1070145</v>
      </c>
      <c r="B10273" s="104" t="s">
        <v>236</v>
      </c>
      <c r="C10273" s="88">
        <v>7849</v>
      </c>
    </row>
    <row r="10274" spans="1:3" x14ac:dyDescent="0.25">
      <c r="A10274" s="80">
        <v>1070146</v>
      </c>
      <c r="B10274" s="91">
        <v>1035704</v>
      </c>
      <c r="C10274" s="88">
        <v>7857</v>
      </c>
    </row>
    <row r="10275" spans="1:3" x14ac:dyDescent="0.25">
      <c r="A10275" s="80">
        <v>1070147</v>
      </c>
      <c r="B10275" s="104" t="s">
        <v>236</v>
      </c>
      <c r="C10275" s="88">
        <v>7861</v>
      </c>
    </row>
    <row r="10276" spans="1:3" x14ac:dyDescent="0.25">
      <c r="A10276" s="80">
        <v>1070148</v>
      </c>
      <c r="B10276" s="104" t="s">
        <v>236</v>
      </c>
      <c r="C10276" s="88">
        <v>7864</v>
      </c>
    </row>
    <row r="10277" spans="1:3" x14ac:dyDescent="0.25">
      <c r="A10277" s="80">
        <v>1070149</v>
      </c>
      <c r="B10277" s="104" t="s">
        <v>236</v>
      </c>
      <c r="C10277" s="88">
        <v>7877</v>
      </c>
    </row>
    <row r="10278" spans="1:3" x14ac:dyDescent="0.25">
      <c r="A10278" s="80">
        <v>1070150</v>
      </c>
      <c r="B10278" s="91">
        <v>1035712</v>
      </c>
      <c r="C10278" s="88">
        <v>7893</v>
      </c>
    </row>
    <row r="10279" spans="1:3" x14ac:dyDescent="0.25">
      <c r="A10279" s="80">
        <v>1070151</v>
      </c>
      <c r="B10279" s="104" t="s">
        <v>236</v>
      </c>
      <c r="C10279" s="88">
        <v>7894</v>
      </c>
    </row>
    <row r="10280" spans="1:3" x14ac:dyDescent="0.25">
      <c r="A10280" s="80">
        <v>1070152</v>
      </c>
      <c r="B10280" s="104" t="s">
        <v>236</v>
      </c>
      <c r="C10280" s="88">
        <v>7895</v>
      </c>
    </row>
    <row r="10281" spans="1:3" x14ac:dyDescent="0.25">
      <c r="A10281" s="80">
        <v>1070153</v>
      </c>
      <c r="B10281" s="104" t="s">
        <v>236</v>
      </c>
      <c r="C10281" s="88">
        <v>7896</v>
      </c>
    </row>
    <row r="10282" spans="1:3" x14ac:dyDescent="0.25">
      <c r="A10282" s="80">
        <v>1070154</v>
      </c>
      <c r="B10282" s="91">
        <v>1035716</v>
      </c>
      <c r="C10282" s="88">
        <v>7898</v>
      </c>
    </row>
    <row r="10283" spans="1:3" x14ac:dyDescent="0.25">
      <c r="A10283" s="80">
        <v>1070155</v>
      </c>
      <c r="B10283" s="104" t="s">
        <v>236</v>
      </c>
      <c r="C10283" s="88">
        <v>7899</v>
      </c>
    </row>
    <row r="10284" spans="1:3" x14ac:dyDescent="0.25">
      <c r="A10284" s="80">
        <v>1070156</v>
      </c>
      <c r="B10284" s="104" t="s">
        <v>236</v>
      </c>
      <c r="C10284" s="88">
        <v>7900</v>
      </c>
    </row>
    <row r="10285" spans="1:3" x14ac:dyDescent="0.25">
      <c r="A10285" s="80">
        <v>1070157</v>
      </c>
      <c r="B10285" s="91">
        <v>1035719</v>
      </c>
      <c r="C10285" s="88">
        <v>7901</v>
      </c>
    </row>
    <row r="10286" spans="1:3" x14ac:dyDescent="0.25">
      <c r="A10286" s="80">
        <v>1070158</v>
      </c>
      <c r="B10286" s="91">
        <v>1035720</v>
      </c>
      <c r="C10286" s="88">
        <v>7902</v>
      </c>
    </row>
    <row r="10287" spans="1:3" x14ac:dyDescent="0.25">
      <c r="A10287" s="80">
        <v>1070159</v>
      </c>
      <c r="B10287" s="91">
        <v>1035721</v>
      </c>
      <c r="C10287" s="88">
        <v>7904</v>
      </c>
    </row>
    <row r="10288" spans="1:3" x14ac:dyDescent="0.25">
      <c r="A10288" s="80">
        <v>1070160</v>
      </c>
      <c r="B10288" s="104" t="s">
        <v>236</v>
      </c>
      <c r="C10288" s="88">
        <v>7907</v>
      </c>
    </row>
    <row r="10289" spans="1:3" x14ac:dyDescent="0.25">
      <c r="A10289" s="80">
        <v>1070161</v>
      </c>
      <c r="B10289" s="104" t="s">
        <v>236</v>
      </c>
      <c r="C10289" s="88">
        <v>7909</v>
      </c>
    </row>
    <row r="10290" spans="1:3" x14ac:dyDescent="0.25">
      <c r="A10290" s="80">
        <v>1070162</v>
      </c>
      <c r="B10290" s="91">
        <v>1035724</v>
      </c>
      <c r="C10290" s="88">
        <v>7913</v>
      </c>
    </row>
    <row r="10291" spans="1:3" x14ac:dyDescent="0.25">
      <c r="A10291" s="80">
        <v>1070163</v>
      </c>
      <c r="B10291" s="91">
        <v>1114334</v>
      </c>
      <c r="C10291" s="88">
        <v>30772</v>
      </c>
    </row>
    <row r="10292" spans="1:3" x14ac:dyDescent="0.25">
      <c r="A10292" s="80">
        <v>1070164</v>
      </c>
      <c r="B10292" s="104" t="s">
        <v>236</v>
      </c>
      <c r="C10292" s="88">
        <v>7919</v>
      </c>
    </row>
    <row r="10293" spans="1:3" x14ac:dyDescent="0.25">
      <c r="A10293" s="80">
        <v>1070165</v>
      </c>
      <c r="B10293" s="104" t="s">
        <v>236</v>
      </c>
      <c r="C10293" s="88">
        <v>7921</v>
      </c>
    </row>
    <row r="10294" spans="1:3" x14ac:dyDescent="0.25">
      <c r="A10294" s="80">
        <v>1070166</v>
      </c>
      <c r="B10294" s="104" t="s">
        <v>236</v>
      </c>
      <c r="C10294" s="88">
        <v>7922</v>
      </c>
    </row>
    <row r="10295" spans="1:3" x14ac:dyDescent="0.25">
      <c r="A10295" s="80">
        <v>1070167</v>
      </c>
      <c r="B10295" s="91">
        <v>1035729</v>
      </c>
      <c r="C10295" s="88">
        <v>7926</v>
      </c>
    </row>
    <row r="10296" spans="1:3" x14ac:dyDescent="0.25">
      <c r="A10296" s="80">
        <v>1070168</v>
      </c>
      <c r="B10296" s="104" t="s">
        <v>236</v>
      </c>
      <c r="C10296" s="88">
        <v>7931</v>
      </c>
    </row>
    <row r="10297" spans="1:3" x14ac:dyDescent="0.25">
      <c r="A10297" s="80">
        <v>1070169</v>
      </c>
      <c r="B10297" s="104" t="s">
        <v>236</v>
      </c>
      <c r="C10297" s="88">
        <v>7935</v>
      </c>
    </row>
    <row r="10298" spans="1:3" x14ac:dyDescent="0.25">
      <c r="A10298" s="80">
        <v>1070170</v>
      </c>
      <c r="B10298" s="104" t="s">
        <v>236</v>
      </c>
      <c r="C10298" s="88">
        <v>7936</v>
      </c>
    </row>
    <row r="10299" spans="1:3" x14ac:dyDescent="0.25">
      <c r="A10299" s="80">
        <v>1070171</v>
      </c>
      <c r="B10299" s="91">
        <v>1035734</v>
      </c>
      <c r="C10299" s="88">
        <v>7941</v>
      </c>
    </row>
    <row r="10300" spans="1:3" x14ac:dyDescent="0.25">
      <c r="A10300" s="80">
        <v>1070172</v>
      </c>
      <c r="B10300" s="91">
        <v>1035735</v>
      </c>
      <c r="C10300" s="88">
        <v>7943</v>
      </c>
    </row>
    <row r="10301" spans="1:3" x14ac:dyDescent="0.25">
      <c r="A10301" s="80">
        <v>1070173</v>
      </c>
      <c r="B10301" s="91">
        <v>1035736</v>
      </c>
      <c r="C10301" s="88">
        <v>7945</v>
      </c>
    </row>
    <row r="10302" spans="1:3" x14ac:dyDescent="0.25">
      <c r="A10302" s="80">
        <v>1070174</v>
      </c>
      <c r="B10302" s="91">
        <v>1035737</v>
      </c>
      <c r="C10302" s="88">
        <v>7947</v>
      </c>
    </row>
    <row r="10303" spans="1:3" x14ac:dyDescent="0.25">
      <c r="A10303" s="80">
        <v>1070175</v>
      </c>
      <c r="B10303" s="104" t="s">
        <v>236</v>
      </c>
      <c r="C10303" s="88">
        <v>7951</v>
      </c>
    </row>
    <row r="10304" spans="1:3" x14ac:dyDescent="0.25">
      <c r="A10304" s="80">
        <v>1070176</v>
      </c>
      <c r="B10304" s="104" t="s">
        <v>236</v>
      </c>
      <c r="C10304" s="88">
        <v>7952</v>
      </c>
    </row>
    <row r="10305" spans="1:3" x14ac:dyDescent="0.25">
      <c r="A10305" s="80">
        <v>1070177</v>
      </c>
      <c r="B10305" s="104" t="s">
        <v>236</v>
      </c>
      <c r="C10305" s="88">
        <v>7953</v>
      </c>
    </row>
    <row r="10306" spans="1:3" x14ac:dyDescent="0.25">
      <c r="A10306" s="80">
        <v>1070178</v>
      </c>
      <c r="B10306" s="104" t="s">
        <v>236</v>
      </c>
      <c r="C10306" s="88">
        <v>7954</v>
      </c>
    </row>
    <row r="10307" spans="1:3" x14ac:dyDescent="0.25">
      <c r="A10307" s="80">
        <v>1070179</v>
      </c>
      <c r="B10307" s="104" t="s">
        <v>236</v>
      </c>
      <c r="C10307" s="88">
        <v>7958</v>
      </c>
    </row>
    <row r="10308" spans="1:3" x14ac:dyDescent="0.25">
      <c r="A10308" s="80">
        <v>1070180</v>
      </c>
      <c r="B10308" s="104" t="s">
        <v>236</v>
      </c>
      <c r="C10308" s="88">
        <v>7959</v>
      </c>
    </row>
    <row r="10309" spans="1:3" x14ac:dyDescent="0.25">
      <c r="A10309" s="80">
        <v>1070181</v>
      </c>
      <c r="B10309" s="104" t="s">
        <v>236</v>
      </c>
      <c r="C10309" s="88">
        <v>7961</v>
      </c>
    </row>
    <row r="10310" spans="1:3" x14ac:dyDescent="0.25">
      <c r="A10310" s="80">
        <v>1070182</v>
      </c>
      <c r="B10310" s="104" t="s">
        <v>236</v>
      </c>
      <c r="C10310" s="88">
        <v>7962</v>
      </c>
    </row>
    <row r="10311" spans="1:3" x14ac:dyDescent="0.25">
      <c r="A10311" s="80">
        <v>1070183</v>
      </c>
      <c r="B10311" s="91">
        <v>1035747</v>
      </c>
      <c r="C10311" s="88">
        <v>7965</v>
      </c>
    </row>
    <row r="10312" spans="1:3" x14ac:dyDescent="0.25">
      <c r="A10312" s="80">
        <v>1070184</v>
      </c>
      <c r="B10312" s="91">
        <v>1035748</v>
      </c>
      <c r="C10312" s="88">
        <v>7966</v>
      </c>
    </row>
    <row r="10313" spans="1:3" x14ac:dyDescent="0.25">
      <c r="A10313" s="80">
        <v>1070185</v>
      </c>
      <c r="B10313" s="91">
        <v>1035749</v>
      </c>
      <c r="C10313" s="88">
        <v>7967</v>
      </c>
    </row>
    <row r="10314" spans="1:3" x14ac:dyDescent="0.25">
      <c r="A10314" s="80">
        <v>1070186</v>
      </c>
      <c r="B10314" s="91">
        <v>1035750</v>
      </c>
      <c r="C10314" s="88">
        <v>7970</v>
      </c>
    </row>
    <row r="10315" spans="1:3" x14ac:dyDescent="0.25">
      <c r="A10315" s="80">
        <v>1070187</v>
      </c>
      <c r="B10315" s="104" t="s">
        <v>236</v>
      </c>
      <c r="C10315" s="88">
        <v>7973</v>
      </c>
    </row>
    <row r="10316" spans="1:3" x14ac:dyDescent="0.25">
      <c r="A10316" s="80">
        <v>1070188</v>
      </c>
      <c r="B10316" s="91">
        <v>1035753</v>
      </c>
      <c r="C10316" s="88">
        <v>7974</v>
      </c>
    </row>
    <row r="10317" spans="1:3" x14ac:dyDescent="0.25">
      <c r="A10317" s="80">
        <v>1070189</v>
      </c>
      <c r="B10317" s="104" t="s">
        <v>236</v>
      </c>
      <c r="C10317" s="88">
        <v>7975</v>
      </c>
    </row>
    <row r="10318" spans="1:3" x14ac:dyDescent="0.25">
      <c r="A10318" s="80">
        <v>1070190</v>
      </c>
      <c r="B10318" s="104" t="s">
        <v>236</v>
      </c>
      <c r="C10318" s="88">
        <v>7976</v>
      </c>
    </row>
    <row r="10319" spans="1:3" x14ac:dyDescent="0.25">
      <c r="A10319" s="80">
        <v>1070191</v>
      </c>
      <c r="B10319" s="91">
        <v>1035756</v>
      </c>
      <c r="C10319" s="88">
        <v>7977</v>
      </c>
    </row>
    <row r="10320" spans="1:3" x14ac:dyDescent="0.25">
      <c r="A10320" s="80">
        <v>1070192</v>
      </c>
      <c r="B10320" s="104" t="s">
        <v>236</v>
      </c>
      <c r="C10320" s="88">
        <v>7979</v>
      </c>
    </row>
    <row r="10321" spans="1:3" x14ac:dyDescent="0.25">
      <c r="A10321" s="80">
        <v>1070193</v>
      </c>
      <c r="B10321" s="91">
        <v>1035758</v>
      </c>
      <c r="C10321" s="88">
        <v>7980</v>
      </c>
    </row>
    <row r="10322" spans="1:3" x14ac:dyDescent="0.25">
      <c r="A10322" s="80">
        <v>1070194</v>
      </c>
      <c r="B10322" s="91">
        <v>1035759</v>
      </c>
      <c r="C10322" s="88">
        <v>7982</v>
      </c>
    </row>
    <row r="10323" spans="1:3" x14ac:dyDescent="0.25">
      <c r="A10323" s="80">
        <v>1070195</v>
      </c>
      <c r="B10323" s="104" t="s">
        <v>236</v>
      </c>
      <c r="C10323" s="88">
        <v>7984</v>
      </c>
    </row>
    <row r="10324" spans="1:3" x14ac:dyDescent="0.25">
      <c r="A10324" s="80">
        <v>1070196</v>
      </c>
      <c r="B10324" s="91">
        <v>1035761</v>
      </c>
      <c r="C10324" s="88">
        <v>7985</v>
      </c>
    </row>
    <row r="10325" spans="1:3" x14ac:dyDescent="0.25">
      <c r="A10325" s="80">
        <v>1070197</v>
      </c>
      <c r="B10325" s="91">
        <v>1141389</v>
      </c>
      <c r="C10325" s="88">
        <v>7987</v>
      </c>
    </row>
    <row r="10326" spans="1:3" x14ac:dyDescent="0.25">
      <c r="A10326" s="80">
        <v>1070198</v>
      </c>
      <c r="B10326" s="104" t="s">
        <v>236</v>
      </c>
      <c r="C10326" s="88">
        <v>7991</v>
      </c>
    </row>
    <row r="10327" spans="1:3" x14ac:dyDescent="0.25">
      <c r="A10327" s="80">
        <v>1070199</v>
      </c>
      <c r="B10327" s="104" t="s">
        <v>236</v>
      </c>
      <c r="C10327" s="88">
        <v>7993</v>
      </c>
    </row>
    <row r="10328" spans="1:3" x14ac:dyDescent="0.25">
      <c r="A10328" s="80">
        <v>1070200</v>
      </c>
      <c r="B10328" s="91">
        <v>1035766</v>
      </c>
      <c r="C10328" s="88">
        <v>7994</v>
      </c>
    </row>
    <row r="10329" spans="1:3" x14ac:dyDescent="0.25">
      <c r="A10329" s="80">
        <v>1070201</v>
      </c>
      <c r="B10329" s="104" t="s">
        <v>236</v>
      </c>
      <c r="C10329" s="88">
        <v>7997</v>
      </c>
    </row>
    <row r="10330" spans="1:3" x14ac:dyDescent="0.25">
      <c r="A10330" s="80">
        <v>1070202</v>
      </c>
      <c r="B10330" s="104" t="s">
        <v>236</v>
      </c>
      <c r="C10330" s="88">
        <v>8000</v>
      </c>
    </row>
    <row r="10331" spans="1:3" x14ac:dyDescent="0.25">
      <c r="A10331" s="80">
        <v>1070203</v>
      </c>
      <c r="B10331" s="104" t="s">
        <v>236</v>
      </c>
      <c r="C10331" s="88">
        <v>8001</v>
      </c>
    </row>
    <row r="10332" spans="1:3" x14ac:dyDescent="0.25">
      <c r="A10332" s="80">
        <v>1070204</v>
      </c>
      <c r="B10332" s="91">
        <v>1035770</v>
      </c>
      <c r="C10332" s="88">
        <v>8002</v>
      </c>
    </row>
    <row r="10333" spans="1:3" x14ac:dyDescent="0.25">
      <c r="A10333" s="80">
        <v>1070205</v>
      </c>
      <c r="B10333" s="104" t="s">
        <v>236</v>
      </c>
      <c r="C10333" s="88">
        <v>8005</v>
      </c>
    </row>
    <row r="10334" spans="1:3" x14ac:dyDescent="0.25">
      <c r="A10334" s="80">
        <v>1070206</v>
      </c>
      <c r="B10334" s="104" t="s">
        <v>236</v>
      </c>
      <c r="C10334" s="88">
        <v>8007</v>
      </c>
    </row>
    <row r="10335" spans="1:3" x14ac:dyDescent="0.25">
      <c r="A10335" s="80">
        <v>1070207</v>
      </c>
      <c r="B10335" s="91">
        <v>1035773</v>
      </c>
      <c r="C10335" s="88">
        <v>8008</v>
      </c>
    </row>
    <row r="10336" spans="1:3" x14ac:dyDescent="0.25">
      <c r="A10336" s="80">
        <v>1070208</v>
      </c>
      <c r="B10336" s="91">
        <v>1035774</v>
      </c>
      <c r="C10336" s="88">
        <v>8010</v>
      </c>
    </row>
    <row r="10337" spans="1:3" x14ac:dyDescent="0.25">
      <c r="A10337" s="80">
        <v>1070209</v>
      </c>
      <c r="B10337" s="104" t="s">
        <v>236</v>
      </c>
      <c r="C10337" s="88">
        <v>8013</v>
      </c>
    </row>
    <row r="10338" spans="1:3" x14ac:dyDescent="0.25">
      <c r="A10338" s="80">
        <v>1070210</v>
      </c>
      <c r="B10338" s="104" t="s">
        <v>236</v>
      </c>
      <c r="C10338" s="88">
        <v>8014</v>
      </c>
    </row>
    <row r="10339" spans="1:3" x14ac:dyDescent="0.25">
      <c r="A10339" s="80">
        <v>1070211</v>
      </c>
      <c r="B10339" s="104" t="s">
        <v>236</v>
      </c>
      <c r="C10339" s="88">
        <v>8015</v>
      </c>
    </row>
    <row r="10340" spans="1:3" x14ac:dyDescent="0.25">
      <c r="A10340" s="80">
        <v>1070212</v>
      </c>
      <c r="B10340" s="93">
        <v>1035779</v>
      </c>
      <c r="C10340" s="88">
        <v>8021</v>
      </c>
    </row>
    <row r="10341" spans="1:3" x14ac:dyDescent="0.25">
      <c r="A10341" s="80">
        <v>1070213</v>
      </c>
      <c r="B10341" s="104" t="s">
        <v>236</v>
      </c>
      <c r="C10341" s="88">
        <v>8022</v>
      </c>
    </row>
    <row r="10342" spans="1:3" x14ac:dyDescent="0.25">
      <c r="A10342" s="80">
        <v>1070214</v>
      </c>
      <c r="B10342" s="104" t="s">
        <v>236</v>
      </c>
      <c r="C10342" s="88">
        <v>8023</v>
      </c>
    </row>
    <row r="10343" spans="1:3" x14ac:dyDescent="0.25">
      <c r="A10343" s="80">
        <v>1070215</v>
      </c>
      <c r="B10343" s="104" t="s">
        <v>236</v>
      </c>
      <c r="C10343" s="88">
        <v>8025</v>
      </c>
    </row>
    <row r="10344" spans="1:3" x14ac:dyDescent="0.25">
      <c r="A10344" s="80">
        <v>1070216</v>
      </c>
      <c r="B10344" s="91">
        <v>1035783</v>
      </c>
      <c r="C10344" s="88">
        <v>8032</v>
      </c>
    </row>
    <row r="10345" spans="1:3" x14ac:dyDescent="0.25">
      <c r="A10345" s="80">
        <v>1070217</v>
      </c>
      <c r="B10345" s="104" t="s">
        <v>236</v>
      </c>
      <c r="C10345" s="88">
        <v>8036</v>
      </c>
    </row>
    <row r="10346" spans="1:3" x14ac:dyDescent="0.25">
      <c r="A10346" s="80">
        <v>1070218</v>
      </c>
      <c r="B10346" s="91">
        <v>1035785</v>
      </c>
      <c r="C10346" s="88">
        <v>8037</v>
      </c>
    </row>
    <row r="10347" spans="1:3" x14ac:dyDescent="0.25">
      <c r="A10347" s="80">
        <v>1070219</v>
      </c>
      <c r="B10347" s="104" t="s">
        <v>236</v>
      </c>
      <c r="C10347" s="88">
        <v>8038</v>
      </c>
    </row>
    <row r="10348" spans="1:3" x14ac:dyDescent="0.25">
      <c r="A10348" s="80">
        <v>1070220</v>
      </c>
      <c r="B10348" s="104" t="s">
        <v>236</v>
      </c>
      <c r="C10348" s="88">
        <v>8039</v>
      </c>
    </row>
    <row r="10349" spans="1:3" x14ac:dyDescent="0.25">
      <c r="A10349" s="80">
        <v>1070221</v>
      </c>
      <c r="B10349" s="104" t="s">
        <v>236</v>
      </c>
      <c r="C10349" s="88">
        <v>8040</v>
      </c>
    </row>
    <row r="10350" spans="1:3" x14ac:dyDescent="0.25">
      <c r="A10350" s="80">
        <v>1070222</v>
      </c>
      <c r="B10350" s="104" t="s">
        <v>236</v>
      </c>
      <c r="C10350" s="88">
        <v>8045</v>
      </c>
    </row>
    <row r="10351" spans="1:3" x14ac:dyDescent="0.25">
      <c r="A10351" s="80">
        <v>1070223</v>
      </c>
      <c r="B10351" s="104" t="s">
        <v>236</v>
      </c>
      <c r="C10351" s="88">
        <v>8047</v>
      </c>
    </row>
    <row r="10352" spans="1:3" x14ac:dyDescent="0.25">
      <c r="A10352" s="80">
        <v>1070224</v>
      </c>
      <c r="B10352" s="91">
        <v>1035791</v>
      </c>
      <c r="C10352" s="88">
        <v>8048</v>
      </c>
    </row>
    <row r="10353" spans="1:3" x14ac:dyDescent="0.25">
      <c r="A10353" s="80">
        <v>1070225</v>
      </c>
      <c r="B10353" s="91">
        <v>1035792</v>
      </c>
      <c r="C10353" s="88">
        <v>8051</v>
      </c>
    </row>
    <row r="10354" spans="1:3" x14ac:dyDescent="0.25">
      <c r="A10354" s="80">
        <v>1070226</v>
      </c>
      <c r="B10354" s="91">
        <v>1035793</v>
      </c>
      <c r="C10354" s="88">
        <v>8053</v>
      </c>
    </row>
    <row r="10355" spans="1:3" x14ac:dyDescent="0.25">
      <c r="A10355" s="80">
        <v>1070227</v>
      </c>
      <c r="B10355" s="91">
        <v>1035794</v>
      </c>
      <c r="C10355" s="88">
        <v>8056</v>
      </c>
    </row>
    <row r="10356" spans="1:3" x14ac:dyDescent="0.25">
      <c r="A10356" s="80">
        <v>1070228</v>
      </c>
      <c r="B10356" s="104" t="s">
        <v>236</v>
      </c>
      <c r="C10356" s="88">
        <v>8058</v>
      </c>
    </row>
    <row r="10357" spans="1:3" x14ac:dyDescent="0.25">
      <c r="A10357" s="80">
        <v>1070229</v>
      </c>
      <c r="B10357" s="104" t="s">
        <v>236</v>
      </c>
      <c r="C10357" s="88">
        <v>8059</v>
      </c>
    </row>
    <row r="10358" spans="1:3" x14ac:dyDescent="0.25">
      <c r="A10358" s="80">
        <v>1070230</v>
      </c>
      <c r="B10358" s="91">
        <v>1035797</v>
      </c>
      <c r="C10358" s="88">
        <v>8061</v>
      </c>
    </row>
    <row r="10359" spans="1:3" x14ac:dyDescent="0.25">
      <c r="A10359" s="80">
        <v>1070231</v>
      </c>
      <c r="B10359" s="104" t="s">
        <v>236</v>
      </c>
      <c r="C10359" s="88">
        <v>8062</v>
      </c>
    </row>
    <row r="10360" spans="1:3" x14ac:dyDescent="0.25">
      <c r="A10360" s="80">
        <v>1070232</v>
      </c>
      <c r="B10360" s="104" t="s">
        <v>236</v>
      </c>
      <c r="C10360" s="88">
        <v>8065</v>
      </c>
    </row>
    <row r="10361" spans="1:3" x14ac:dyDescent="0.25">
      <c r="A10361" s="80">
        <v>1070233</v>
      </c>
      <c r="B10361" s="104" t="s">
        <v>236</v>
      </c>
      <c r="C10361" s="88">
        <v>8067</v>
      </c>
    </row>
    <row r="10362" spans="1:3" x14ac:dyDescent="0.25">
      <c r="A10362" s="80">
        <v>1070234</v>
      </c>
      <c r="B10362" s="91">
        <v>1035801</v>
      </c>
      <c r="C10362" s="88">
        <v>8071</v>
      </c>
    </row>
    <row r="10363" spans="1:3" x14ac:dyDescent="0.25">
      <c r="A10363" s="80">
        <v>1070235</v>
      </c>
      <c r="B10363" s="104" t="s">
        <v>236</v>
      </c>
      <c r="C10363" s="88">
        <v>8072</v>
      </c>
    </row>
    <row r="10364" spans="1:3" x14ac:dyDescent="0.25">
      <c r="A10364" s="80">
        <v>1070236</v>
      </c>
      <c r="B10364" s="104" t="s">
        <v>236</v>
      </c>
      <c r="C10364" s="88">
        <v>8074</v>
      </c>
    </row>
    <row r="10365" spans="1:3" x14ac:dyDescent="0.25">
      <c r="A10365" s="80">
        <v>1070237</v>
      </c>
      <c r="B10365" s="104" t="s">
        <v>236</v>
      </c>
      <c r="C10365" s="88">
        <v>8076</v>
      </c>
    </row>
    <row r="10366" spans="1:3" x14ac:dyDescent="0.25">
      <c r="A10366" s="80">
        <v>1070238</v>
      </c>
      <c r="B10366" s="104" t="s">
        <v>236</v>
      </c>
      <c r="C10366" s="88">
        <v>8077</v>
      </c>
    </row>
    <row r="10367" spans="1:3" x14ac:dyDescent="0.25">
      <c r="A10367" s="80">
        <v>1070239</v>
      </c>
      <c r="B10367" s="104" t="s">
        <v>236</v>
      </c>
      <c r="C10367" s="88">
        <v>8078</v>
      </c>
    </row>
    <row r="10368" spans="1:3" x14ac:dyDescent="0.25">
      <c r="A10368" s="80">
        <v>1070240</v>
      </c>
      <c r="B10368" s="91">
        <v>1035807</v>
      </c>
      <c r="C10368" s="88">
        <v>8079</v>
      </c>
    </row>
    <row r="10369" spans="1:3" x14ac:dyDescent="0.25">
      <c r="A10369" s="80">
        <v>1070241</v>
      </c>
      <c r="B10369" s="91">
        <v>1035808</v>
      </c>
      <c r="C10369" s="88">
        <v>8081</v>
      </c>
    </row>
    <row r="10370" spans="1:3" x14ac:dyDescent="0.25">
      <c r="A10370" s="80">
        <v>1070242</v>
      </c>
      <c r="B10370" s="91">
        <v>1035810</v>
      </c>
      <c r="C10370" s="88">
        <v>8084</v>
      </c>
    </row>
    <row r="10371" spans="1:3" x14ac:dyDescent="0.25">
      <c r="A10371" s="80">
        <v>1070243</v>
      </c>
      <c r="B10371" s="104" t="s">
        <v>236</v>
      </c>
      <c r="C10371" s="88">
        <v>8085</v>
      </c>
    </row>
    <row r="10372" spans="1:3" x14ac:dyDescent="0.25">
      <c r="A10372" s="80">
        <v>1070244</v>
      </c>
      <c r="B10372" s="104" t="s">
        <v>236</v>
      </c>
      <c r="C10372" s="88">
        <v>8086</v>
      </c>
    </row>
    <row r="10373" spans="1:3" x14ac:dyDescent="0.25">
      <c r="A10373" s="80">
        <v>1070245</v>
      </c>
      <c r="B10373" s="91">
        <v>1035813</v>
      </c>
      <c r="C10373" s="88">
        <v>8088</v>
      </c>
    </row>
    <row r="10374" spans="1:3" x14ac:dyDescent="0.25">
      <c r="A10374" s="80">
        <v>1070246</v>
      </c>
      <c r="B10374" s="91">
        <v>1035814</v>
      </c>
      <c r="C10374" s="88">
        <v>8089</v>
      </c>
    </row>
    <row r="10375" spans="1:3" x14ac:dyDescent="0.25">
      <c r="A10375" s="80">
        <v>1070247</v>
      </c>
      <c r="B10375" s="104" t="s">
        <v>236</v>
      </c>
      <c r="C10375" s="88">
        <v>8092</v>
      </c>
    </row>
    <row r="10376" spans="1:3" x14ac:dyDescent="0.25">
      <c r="A10376" s="80">
        <v>1070248</v>
      </c>
      <c r="B10376" s="104" t="s">
        <v>236</v>
      </c>
      <c r="C10376" s="88">
        <v>8099</v>
      </c>
    </row>
    <row r="10377" spans="1:3" x14ac:dyDescent="0.25">
      <c r="A10377" s="80">
        <v>1070249</v>
      </c>
      <c r="B10377" s="104" t="s">
        <v>236</v>
      </c>
      <c r="C10377" s="88">
        <v>8102</v>
      </c>
    </row>
    <row r="10378" spans="1:3" x14ac:dyDescent="0.25">
      <c r="A10378" s="80">
        <v>1070250</v>
      </c>
      <c r="B10378" s="104" t="s">
        <v>236</v>
      </c>
      <c r="C10378" s="88">
        <v>8108</v>
      </c>
    </row>
    <row r="10379" spans="1:3" x14ac:dyDescent="0.25">
      <c r="A10379" s="80">
        <v>1070251</v>
      </c>
      <c r="B10379" s="104" t="s">
        <v>236</v>
      </c>
      <c r="C10379" s="88">
        <v>8111</v>
      </c>
    </row>
    <row r="10380" spans="1:3" x14ac:dyDescent="0.25">
      <c r="A10380" s="80">
        <v>1070252</v>
      </c>
      <c r="B10380" s="104" t="s">
        <v>236</v>
      </c>
      <c r="C10380" s="88">
        <v>8112</v>
      </c>
    </row>
    <row r="10381" spans="1:3" x14ac:dyDescent="0.25">
      <c r="A10381" s="80">
        <v>1070253</v>
      </c>
      <c r="B10381" s="104" t="s">
        <v>236</v>
      </c>
      <c r="C10381" s="88">
        <v>8113</v>
      </c>
    </row>
    <row r="10382" spans="1:3" x14ac:dyDescent="0.25">
      <c r="A10382" s="80">
        <v>1070254</v>
      </c>
      <c r="B10382" s="104" t="s">
        <v>236</v>
      </c>
      <c r="C10382" s="88">
        <v>8118</v>
      </c>
    </row>
    <row r="10383" spans="1:3" x14ac:dyDescent="0.25">
      <c r="A10383" s="80">
        <v>1070255</v>
      </c>
      <c r="B10383" s="104" t="s">
        <v>236</v>
      </c>
      <c r="C10383" s="88">
        <v>8119</v>
      </c>
    </row>
    <row r="10384" spans="1:3" x14ac:dyDescent="0.25">
      <c r="A10384" s="80">
        <v>1070256</v>
      </c>
      <c r="B10384" s="91">
        <v>1035824</v>
      </c>
      <c r="C10384" s="88">
        <v>8121</v>
      </c>
    </row>
    <row r="10385" spans="1:3" x14ac:dyDescent="0.25">
      <c r="A10385" s="80">
        <v>1070257</v>
      </c>
      <c r="B10385" s="104" t="s">
        <v>236</v>
      </c>
      <c r="C10385" s="88">
        <v>8122</v>
      </c>
    </row>
    <row r="10386" spans="1:3" x14ac:dyDescent="0.25">
      <c r="A10386" s="80">
        <v>1070258</v>
      </c>
      <c r="B10386" s="91">
        <v>1035826</v>
      </c>
      <c r="C10386" s="88">
        <v>8123</v>
      </c>
    </row>
    <row r="10387" spans="1:3" x14ac:dyDescent="0.25">
      <c r="A10387" s="80">
        <v>1070259</v>
      </c>
      <c r="B10387" s="91">
        <v>1035827</v>
      </c>
      <c r="C10387" s="88">
        <v>8124</v>
      </c>
    </row>
    <row r="10388" spans="1:3" x14ac:dyDescent="0.25">
      <c r="A10388" s="80">
        <v>1070260</v>
      </c>
      <c r="B10388" s="91">
        <v>1035828</v>
      </c>
      <c r="C10388" s="88">
        <v>8129</v>
      </c>
    </row>
    <row r="10389" spans="1:3" x14ac:dyDescent="0.25">
      <c r="A10389" s="80">
        <v>1070261</v>
      </c>
      <c r="B10389" s="104" t="s">
        <v>236</v>
      </c>
      <c r="C10389" s="88">
        <v>8130</v>
      </c>
    </row>
    <row r="10390" spans="1:3" x14ac:dyDescent="0.25">
      <c r="A10390" s="80">
        <v>1070262</v>
      </c>
      <c r="B10390" s="104" t="s">
        <v>236</v>
      </c>
      <c r="C10390" s="88">
        <v>8131</v>
      </c>
    </row>
    <row r="10391" spans="1:3" x14ac:dyDescent="0.25">
      <c r="A10391" s="80">
        <v>1070263</v>
      </c>
      <c r="B10391" s="91">
        <v>1035832</v>
      </c>
      <c r="C10391" s="88">
        <v>8133</v>
      </c>
    </row>
    <row r="10392" spans="1:3" x14ac:dyDescent="0.25">
      <c r="A10392" s="80">
        <v>1070264</v>
      </c>
      <c r="B10392" s="104" t="s">
        <v>236</v>
      </c>
      <c r="C10392" s="88">
        <v>8134</v>
      </c>
    </row>
    <row r="10393" spans="1:3" x14ac:dyDescent="0.25">
      <c r="A10393" s="80">
        <v>1070265</v>
      </c>
      <c r="B10393" s="91">
        <v>1035834</v>
      </c>
      <c r="C10393" s="88">
        <v>8137</v>
      </c>
    </row>
    <row r="10394" spans="1:3" x14ac:dyDescent="0.25">
      <c r="A10394" s="80">
        <v>1070266</v>
      </c>
      <c r="B10394" s="91">
        <v>1035835</v>
      </c>
      <c r="C10394" s="88">
        <v>8138</v>
      </c>
    </row>
    <row r="10395" spans="1:3" x14ac:dyDescent="0.25">
      <c r="A10395" s="80">
        <v>1070267</v>
      </c>
      <c r="B10395" s="104" t="s">
        <v>236</v>
      </c>
      <c r="C10395" s="88">
        <v>8139</v>
      </c>
    </row>
    <row r="10396" spans="1:3" x14ac:dyDescent="0.25">
      <c r="A10396" s="80">
        <v>1070268</v>
      </c>
      <c r="B10396" s="104" t="s">
        <v>236</v>
      </c>
      <c r="C10396" s="88">
        <v>8141</v>
      </c>
    </row>
    <row r="10397" spans="1:3" x14ac:dyDescent="0.25">
      <c r="A10397" s="80">
        <v>1070269</v>
      </c>
      <c r="B10397" s="91">
        <v>1035838</v>
      </c>
      <c r="C10397" s="88">
        <v>8143</v>
      </c>
    </row>
    <row r="10398" spans="1:3" x14ac:dyDescent="0.25">
      <c r="A10398" s="80">
        <v>1070270</v>
      </c>
      <c r="B10398" s="91">
        <v>1035839</v>
      </c>
      <c r="C10398" s="88">
        <v>8144</v>
      </c>
    </row>
    <row r="10399" spans="1:3" x14ac:dyDescent="0.25">
      <c r="A10399" s="80">
        <v>1070271</v>
      </c>
      <c r="B10399" s="104" t="s">
        <v>236</v>
      </c>
      <c r="C10399" s="88">
        <v>8146</v>
      </c>
    </row>
    <row r="10400" spans="1:3" x14ac:dyDescent="0.25">
      <c r="A10400" s="80">
        <v>1070272</v>
      </c>
      <c r="B10400" s="104" t="s">
        <v>236</v>
      </c>
      <c r="C10400" s="88">
        <v>8150</v>
      </c>
    </row>
    <row r="10401" spans="1:3" x14ac:dyDescent="0.25">
      <c r="A10401" s="80">
        <v>1070273</v>
      </c>
      <c r="B10401" s="104" t="s">
        <v>236</v>
      </c>
      <c r="C10401" s="88">
        <v>8155</v>
      </c>
    </row>
    <row r="10402" spans="1:3" x14ac:dyDescent="0.25">
      <c r="A10402" s="80">
        <v>1070274</v>
      </c>
      <c r="B10402" s="104" t="s">
        <v>236</v>
      </c>
      <c r="C10402" s="88">
        <v>8157</v>
      </c>
    </row>
    <row r="10403" spans="1:3" x14ac:dyDescent="0.25">
      <c r="A10403" s="80">
        <v>1070275</v>
      </c>
      <c r="B10403" s="104" t="s">
        <v>236</v>
      </c>
      <c r="C10403" s="88">
        <v>8159</v>
      </c>
    </row>
    <row r="10404" spans="1:3" x14ac:dyDescent="0.25">
      <c r="A10404" s="80">
        <v>1070276</v>
      </c>
      <c r="B10404" s="104" t="s">
        <v>236</v>
      </c>
      <c r="C10404" s="88">
        <v>8160</v>
      </c>
    </row>
    <row r="10405" spans="1:3" x14ac:dyDescent="0.25">
      <c r="A10405" s="80">
        <v>1070277</v>
      </c>
      <c r="B10405" s="104" t="s">
        <v>236</v>
      </c>
      <c r="C10405" s="88">
        <v>8161</v>
      </c>
    </row>
    <row r="10406" spans="1:3" x14ac:dyDescent="0.25">
      <c r="A10406" s="80">
        <v>1070278</v>
      </c>
      <c r="B10406" s="91">
        <v>1035847</v>
      </c>
      <c r="C10406" s="88">
        <v>8162</v>
      </c>
    </row>
    <row r="10407" spans="1:3" x14ac:dyDescent="0.25">
      <c r="A10407" s="80">
        <v>1070279</v>
      </c>
      <c r="B10407" s="91">
        <v>1035848</v>
      </c>
      <c r="C10407" s="88">
        <v>8163</v>
      </c>
    </row>
    <row r="10408" spans="1:3" x14ac:dyDescent="0.25">
      <c r="A10408" s="80">
        <v>1070280</v>
      </c>
      <c r="B10408" s="104" t="s">
        <v>236</v>
      </c>
      <c r="C10408" s="88">
        <v>8166</v>
      </c>
    </row>
    <row r="10409" spans="1:3" x14ac:dyDescent="0.25">
      <c r="A10409" s="80">
        <v>1070281</v>
      </c>
      <c r="B10409" s="104" t="s">
        <v>236</v>
      </c>
      <c r="C10409" s="88">
        <v>8168</v>
      </c>
    </row>
    <row r="10410" spans="1:3" x14ac:dyDescent="0.25">
      <c r="A10410" s="80">
        <v>1070282</v>
      </c>
      <c r="B10410" s="104" t="s">
        <v>236</v>
      </c>
      <c r="C10410" s="88">
        <v>8169</v>
      </c>
    </row>
    <row r="10411" spans="1:3" x14ac:dyDescent="0.25">
      <c r="A10411" s="80">
        <v>1070283</v>
      </c>
      <c r="B10411" s="91">
        <v>1035853</v>
      </c>
      <c r="C10411" s="88">
        <v>8170</v>
      </c>
    </row>
    <row r="10412" spans="1:3" x14ac:dyDescent="0.25">
      <c r="A10412" s="80">
        <v>1070284</v>
      </c>
      <c r="B10412" s="104" t="s">
        <v>236</v>
      </c>
      <c r="C10412" s="88">
        <v>8172</v>
      </c>
    </row>
    <row r="10413" spans="1:3" x14ac:dyDescent="0.25">
      <c r="A10413" s="80">
        <v>1070285</v>
      </c>
      <c r="B10413" s="104" t="s">
        <v>236</v>
      </c>
      <c r="C10413" s="88">
        <v>8173</v>
      </c>
    </row>
    <row r="10414" spans="1:3" x14ac:dyDescent="0.25">
      <c r="A10414" s="80">
        <v>1070286</v>
      </c>
      <c r="B10414" s="91">
        <v>1035856</v>
      </c>
      <c r="C10414" s="88">
        <v>8181</v>
      </c>
    </row>
    <row r="10415" spans="1:3" x14ac:dyDescent="0.25">
      <c r="A10415" s="80">
        <v>1070287</v>
      </c>
      <c r="B10415" s="91">
        <v>1035857</v>
      </c>
      <c r="C10415" s="88">
        <v>8182</v>
      </c>
    </row>
    <row r="10416" spans="1:3" x14ac:dyDescent="0.25">
      <c r="A10416" s="80">
        <v>1070288</v>
      </c>
      <c r="B10416" s="104" t="s">
        <v>236</v>
      </c>
      <c r="C10416" s="88">
        <v>8183</v>
      </c>
    </row>
    <row r="10417" spans="1:3" x14ac:dyDescent="0.25">
      <c r="A10417" s="80">
        <v>1070289</v>
      </c>
      <c r="B10417" s="91">
        <v>1035859</v>
      </c>
      <c r="C10417" s="88">
        <v>8184</v>
      </c>
    </row>
    <row r="10418" spans="1:3" x14ac:dyDescent="0.25">
      <c r="A10418" s="80">
        <v>1070290</v>
      </c>
      <c r="B10418" s="104" t="s">
        <v>236</v>
      </c>
      <c r="C10418" s="88">
        <v>8186</v>
      </c>
    </row>
    <row r="10419" spans="1:3" x14ac:dyDescent="0.25">
      <c r="A10419" s="80">
        <v>1070291</v>
      </c>
      <c r="B10419" s="91">
        <v>1035861</v>
      </c>
      <c r="C10419" s="88">
        <v>8189</v>
      </c>
    </row>
    <row r="10420" spans="1:3" x14ac:dyDescent="0.25">
      <c r="A10420" s="80">
        <v>1070292</v>
      </c>
      <c r="B10420" s="104" t="s">
        <v>236</v>
      </c>
      <c r="C10420" s="88">
        <v>8190</v>
      </c>
    </row>
    <row r="10421" spans="1:3" x14ac:dyDescent="0.25">
      <c r="A10421" s="80">
        <v>1070293</v>
      </c>
      <c r="B10421" s="104" t="s">
        <v>236</v>
      </c>
      <c r="C10421" s="88">
        <v>8193</v>
      </c>
    </row>
    <row r="10422" spans="1:3" x14ac:dyDescent="0.25">
      <c r="A10422" s="80">
        <v>1070294</v>
      </c>
      <c r="B10422" s="104" t="s">
        <v>236</v>
      </c>
      <c r="C10422" s="88">
        <v>8194</v>
      </c>
    </row>
    <row r="10423" spans="1:3" x14ac:dyDescent="0.25">
      <c r="A10423" s="80">
        <v>1070295</v>
      </c>
      <c r="B10423" s="91">
        <v>1035866</v>
      </c>
      <c r="C10423" s="88">
        <v>8199</v>
      </c>
    </row>
    <row r="10424" spans="1:3" x14ac:dyDescent="0.25">
      <c r="A10424" s="80">
        <v>1070296</v>
      </c>
      <c r="B10424" s="104" t="s">
        <v>236</v>
      </c>
      <c r="C10424" s="88">
        <v>8201</v>
      </c>
    </row>
    <row r="10425" spans="1:3" x14ac:dyDescent="0.25">
      <c r="A10425" s="80">
        <v>1070297</v>
      </c>
      <c r="B10425" s="104" t="s">
        <v>236</v>
      </c>
      <c r="C10425" s="88">
        <v>8203</v>
      </c>
    </row>
    <row r="10426" spans="1:3" x14ac:dyDescent="0.25">
      <c r="A10426" s="80">
        <v>1070298</v>
      </c>
      <c r="B10426" s="104" t="s">
        <v>236</v>
      </c>
      <c r="C10426" s="88">
        <v>8208</v>
      </c>
    </row>
    <row r="10427" spans="1:3" x14ac:dyDescent="0.25">
      <c r="A10427" s="80">
        <v>1070299</v>
      </c>
      <c r="B10427" s="104" t="s">
        <v>236</v>
      </c>
      <c r="C10427" s="88">
        <v>8212</v>
      </c>
    </row>
    <row r="10428" spans="1:3" x14ac:dyDescent="0.25">
      <c r="A10428" s="80">
        <v>1070300</v>
      </c>
      <c r="B10428" s="104" t="s">
        <v>236</v>
      </c>
      <c r="C10428" s="88">
        <v>8214</v>
      </c>
    </row>
    <row r="10429" spans="1:3" x14ac:dyDescent="0.25">
      <c r="A10429" s="80">
        <v>1070301</v>
      </c>
      <c r="B10429" s="91">
        <v>1035873</v>
      </c>
      <c r="C10429" s="88">
        <v>8215</v>
      </c>
    </row>
    <row r="10430" spans="1:3" x14ac:dyDescent="0.25">
      <c r="A10430" s="80">
        <v>1070302</v>
      </c>
      <c r="B10430" s="104" t="s">
        <v>236</v>
      </c>
      <c r="C10430" s="88">
        <v>8217</v>
      </c>
    </row>
    <row r="10431" spans="1:3" x14ac:dyDescent="0.25">
      <c r="A10431" s="80">
        <v>1070303</v>
      </c>
      <c r="B10431" s="104" t="s">
        <v>236</v>
      </c>
      <c r="C10431" s="88">
        <v>8220</v>
      </c>
    </row>
    <row r="10432" spans="1:3" x14ac:dyDescent="0.25">
      <c r="A10432" s="80">
        <v>1070304</v>
      </c>
      <c r="B10432" s="104" t="s">
        <v>236</v>
      </c>
      <c r="C10432" s="88">
        <v>8222</v>
      </c>
    </row>
    <row r="10433" spans="1:3" x14ac:dyDescent="0.25">
      <c r="A10433" s="80">
        <v>1070305</v>
      </c>
      <c r="B10433" s="104" t="s">
        <v>236</v>
      </c>
      <c r="C10433" s="88">
        <v>8224</v>
      </c>
    </row>
    <row r="10434" spans="1:3" x14ac:dyDescent="0.25">
      <c r="A10434" s="80">
        <v>1070306</v>
      </c>
      <c r="B10434" s="104" t="s">
        <v>236</v>
      </c>
      <c r="C10434" s="88">
        <v>8229</v>
      </c>
    </row>
    <row r="10435" spans="1:3" x14ac:dyDescent="0.25">
      <c r="A10435" s="80">
        <v>1070307</v>
      </c>
      <c r="B10435" s="91">
        <v>1035880</v>
      </c>
      <c r="C10435" s="88">
        <v>8233</v>
      </c>
    </row>
    <row r="10436" spans="1:3" x14ac:dyDescent="0.25">
      <c r="A10436" s="80">
        <v>1070308</v>
      </c>
      <c r="B10436" s="91">
        <v>1035881</v>
      </c>
      <c r="C10436" s="88">
        <v>8234</v>
      </c>
    </row>
    <row r="10437" spans="1:3" x14ac:dyDescent="0.25">
      <c r="A10437" s="80">
        <v>1070309</v>
      </c>
      <c r="B10437" s="104" t="s">
        <v>236</v>
      </c>
      <c r="C10437" s="88">
        <v>8235</v>
      </c>
    </row>
    <row r="10438" spans="1:3" x14ac:dyDescent="0.25">
      <c r="A10438" s="80">
        <v>1070310</v>
      </c>
      <c r="B10438" s="91">
        <v>1035883</v>
      </c>
      <c r="C10438" s="88">
        <v>8240</v>
      </c>
    </row>
    <row r="10439" spans="1:3" x14ac:dyDescent="0.25">
      <c r="A10439" s="80">
        <v>1070311</v>
      </c>
      <c r="B10439" s="91">
        <v>1035884</v>
      </c>
      <c r="C10439" s="88">
        <v>8241</v>
      </c>
    </row>
    <row r="10440" spans="1:3" x14ac:dyDescent="0.25">
      <c r="A10440" s="80">
        <v>1070312</v>
      </c>
      <c r="B10440" s="104" t="s">
        <v>236</v>
      </c>
      <c r="C10440" s="88">
        <v>8242</v>
      </c>
    </row>
    <row r="10441" spans="1:3" x14ac:dyDescent="0.25">
      <c r="A10441" s="80">
        <v>1070313</v>
      </c>
      <c r="B10441" s="91">
        <v>1035886</v>
      </c>
      <c r="C10441" s="88">
        <v>8243</v>
      </c>
    </row>
    <row r="10442" spans="1:3" x14ac:dyDescent="0.25">
      <c r="A10442" s="80">
        <v>1070314</v>
      </c>
      <c r="B10442" s="104" t="s">
        <v>236</v>
      </c>
      <c r="C10442" s="88">
        <v>8251</v>
      </c>
    </row>
    <row r="10443" spans="1:3" x14ac:dyDescent="0.25">
      <c r="A10443" s="80">
        <v>1070315</v>
      </c>
      <c r="B10443" s="91">
        <v>1035888</v>
      </c>
      <c r="C10443" s="88">
        <v>8252</v>
      </c>
    </row>
    <row r="10444" spans="1:3" x14ac:dyDescent="0.25">
      <c r="A10444" s="80">
        <v>1070316</v>
      </c>
      <c r="B10444" s="104" t="s">
        <v>236</v>
      </c>
      <c r="C10444" s="88">
        <v>8253</v>
      </c>
    </row>
    <row r="10445" spans="1:3" x14ac:dyDescent="0.25">
      <c r="A10445" s="80">
        <v>1070317</v>
      </c>
      <c r="B10445" s="91">
        <v>1035890</v>
      </c>
      <c r="C10445" s="88">
        <v>8256</v>
      </c>
    </row>
    <row r="10446" spans="1:3" x14ac:dyDescent="0.25">
      <c r="A10446" s="80">
        <v>1070318</v>
      </c>
      <c r="B10446" s="91">
        <v>1035891</v>
      </c>
      <c r="C10446" s="88">
        <v>8258</v>
      </c>
    </row>
    <row r="10447" spans="1:3" x14ac:dyDescent="0.25">
      <c r="A10447" s="80">
        <v>1070319</v>
      </c>
      <c r="B10447" s="104" t="s">
        <v>236</v>
      </c>
      <c r="C10447" s="88">
        <v>8261</v>
      </c>
    </row>
    <row r="10448" spans="1:3" x14ac:dyDescent="0.25">
      <c r="A10448" s="80">
        <v>1070320</v>
      </c>
      <c r="B10448" s="104" t="s">
        <v>236</v>
      </c>
      <c r="C10448" s="88">
        <v>8264</v>
      </c>
    </row>
    <row r="10449" spans="1:3" x14ac:dyDescent="0.25">
      <c r="A10449" s="80">
        <v>1070321</v>
      </c>
      <c r="B10449" s="91">
        <v>1035894</v>
      </c>
      <c r="C10449" s="88">
        <v>8265</v>
      </c>
    </row>
    <row r="10450" spans="1:3" x14ac:dyDescent="0.25">
      <c r="A10450" s="80">
        <v>1070322</v>
      </c>
      <c r="B10450" s="104" t="s">
        <v>236</v>
      </c>
      <c r="C10450" s="88">
        <v>8270</v>
      </c>
    </row>
    <row r="10451" spans="1:3" x14ac:dyDescent="0.25">
      <c r="A10451" s="80">
        <v>1070323</v>
      </c>
      <c r="B10451" s="104" t="s">
        <v>236</v>
      </c>
      <c r="C10451" s="88">
        <v>8274</v>
      </c>
    </row>
    <row r="10452" spans="1:3" x14ac:dyDescent="0.25">
      <c r="A10452" s="80">
        <v>1070324</v>
      </c>
      <c r="B10452" s="91">
        <v>1035897</v>
      </c>
      <c r="C10452" s="88">
        <v>8276</v>
      </c>
    </row>
    <row r="10453" spans="1:3" x14ac:dyDescent="0.25">
      <c r="A10453" s="80">
        <v>1070325</v>
      </c>
      <c r="B10453" s="91">
        <v>1035898</v>
      </c>
      <c r="C10453" s="88">
        <v>8277</v>
      </c>
    </row>
    <row r="10454" spans="1:3" x14ac:dyDescent="0.25">
      <c r="A10454" s="80">
        <v>1070326</v>
      </c>
      <c r="B10454" s="91">
        <v>1035901</v>
      </c>
      <c r="C10454" s="88">
        <v>8287</v>
      </c>
    </row>
    <row r="10455" spans="1:3" x14ac:dyDescent="0.25">
      <c r="A10455" s="80">
        <v>1070327</v>
      </c>
      <c r="B10455" s="91">
        <v>1035902</v>
      </c>
      <c r="C10455" s="88">
        <v>8288</v>
      </c>
    </row>
    <row r="10456" spans="1:3" x14ac:dyDescent="0.25">
      <c r="A10456" s="80">
        <v>1070328</v>
      </c>
      <c r="B10456" s="104" t="s">
        <v>236</v>
      </c>
      <c r="C10456" s="88">
        <v>8289</v>
      </c>
    </row>
    <row r="10457" spans="1:3" x14ac:dyDescent="0.25">
      <c r="A10457" s="80">
        <v>1070329</v>
      </c>
      <c r="B10457" s="91">
        <v>1035904</v>
      </c>
      <c r="C10457" s="88">
        <v>8291</v>
      </c>
    </row>
    <row r="10458" spans="1:3" x14ac:dyDescent="0.25">
      <c r="A10458" s="80">
        <v>1070330</v>
      </c>
      <c r="B10458" s="104" t="s">
        <v>236</v>
      </c>
      <c r="C10458" s="88">
        <v>8294</v>
      </c>
    </row>
    <row r="10459" spans="1:3" x14ac:dyDescent="0.25">
      <c r="A10459" s="80">
        <v>1070331</v>
      </c>
      <c r="B10459" s="91">
        <v>1035907</v>
      </c>
      <c r="C10459" s="88">
        <v>8295</v>
      </c>
    </row>
    <row r="10460" spans="1:3" x14ac:dyDescent="0.25">
      <c r="A10460" s="80">
        <v>1070332</v>
      </c>
      <c r="B10460" s="104" t="s">
        <v>236</v>
      </c>
      <c r="C10460" s="88">
        <v>8296</v>
      </c>
    </row>
    <row r="10461" spans="1:3" x14ac:dyDescent="0.25">
      <c r="A10461" s="80">
        <v>1070333</v>
      </c>
      <c r="B10461" s="91">
        <v>1035909</v>
      </c>
      <c r="C10461" s="88">
        <v>8298</v>
      </c>
    </row>
    <row r="10462" spans="1:3" x14ac:dyDescent="0.25">
      <c r="A10462" s="80">
        <v>1070334</v>
      </c>
      <c r="B10462" s="104" t="s">
        <v>236</v>
      </c>
      <c r="C10462" s="88">
        <v>8301</v>
      </c>
    </row>
    <row r="10463" spans="1:3" x14ac:dyDescent="0.25">
      <c r="A10463" s="80">
        <v>1070335</v>
      </c>
      <c r="B10463" s="104" t="s">
        <v>236</v>
      </c>
      <c r="C10463" s="88">
        <v>8303</v>
      </c>
    </row>
    <row r="10464" spans="1:3" x14ac:dyDescent="0.25">
      <c r="A10464" s="80">
        <v>1070336</v>
      </c>
      <c r="B10464" s="104" t="s">
        <v>236</v>
      </c>
      <c r="C10464" s="88">
        <v>8305</v>
      </c>
    </row>
    <row r="10465" spans="1:3" x14ac:dyDescent="0.25">
      <c r="A10465" s="80">
        <v>1070337</v>
      </c>
      <c r="B10465" s="104" t="s">
        <v>236</v>
      </c>
      <c r="C10465" s="88">
        <v>8306</v>
      </c>
    </row>
    <row r="10466" spans="1:3" x14ac:dyDescent="0.25">
      <c r="A10466" s="80">
        <v>1070338</v>
      </c>
      <c r="B10466" s="104" t="s">
        <v>236</v>
      </c>
      <c r="C10466" s="88">
        <v>8308</v>
      </c>
    </row>
    <row r="10467" spans="1:3" x14ac:dyDescent="0.25">
      <c r="A10467" s="80">
        <v>1070339</v>
      </c>
      <c r="B10467" s="104" t="s">
        <v>236</v>
      </c>
      <c r="C10467" s="88">
        <v>8309</v>
      </c>
    </row>
    <row r="10468" spans="1:3" x14ac:dyDescent="0.25">
      <c r="A10468" s="80">
        <v>1070340</v>
      </c>
      <c r="B10468" s="104" t="s">
        <v>236</v>
      </c>
      <c r="C10468" s="88">
        <v>8310</v>
      </c>
    </row>
    <row r="10469" spans="1:3" x14ac:dyDescent="0.25">
      <c r="A10469" s="80">
        <v>1070341</v>
      </c>
      <c r="B10469" s="104" t="s">
        <v>236</v>
      </c>
      <c r="C10469" s="88">
        <v>8314</v>
      </c>
    </row>
    <row r="10470" spans="1:3" x14ac:dyDescent="0.25">
      <c r="A10470" s="80">
        <v>1070342</v>
      </c>
      <c r="B10470" s="104" t="s">
        <v>236</v>
      </c>
      <c r="C10470" s="88">
        <v>8315</v>
      </c>
    </row>
    <row r="10471" spans="1:3" x14ac:dyDescent="0.25">
      <c r="A10471" s="80">
        <v>1070343</v>
      </c>
      <c r="B10471" s="91">
        <v>1035920</v>
      </c>
      <c r="C10471" s="88">
        <v>8317</v>
      </c>
    </row>
    <row r="10472" spans="1:3" x14ac:dyDescent="0.25">
      <c r="A10472" s="80">
        <v>1070344</v>
      </c>
      <c r="B10472" s="104" t="s">
        <v>236</v>
      </c>
      <c r="C10472" s="88">
        <v>8319</v>
      </c>
    </row>
    <row r="10473" spans="1:3" x14ac:dyDescent="0.25">
      <c r="A10473" s="80">
        <v>1070345</v>
      </c>
      <c r="B10473" s="91">
        <v>1035922</v>
      </c>
      <c r="C10473" s="88">
        <v>8323</v>
      </c>
    </row>
    <row r="10474" spans="1:3" x14ac:dyDescent="0.25">
      <c r="A10474" s="80">
        <v>1070346</v>
      </c>
      <c r="B10474" s="104" t="s">
        <v>236</v>
      </c>
      <c r="C10474" s="88">
        <v>8324</v>
      </c>
    </row>
    <row r="10475" spans="1:3" x14ac:dyDescent="0.25">
      <c r="A10475" s="80">
        <v>1070347</v>
      </c>
      <c r="B10475" s="104" t="s">
        <v>236</v>
      </c>
      <c r="C10475" s="88">
        <v>8326</v>
      </c>
    </row>
    <row r="10476" spans="1:3" x14ac:dyDescent="0.25">
      <c r="A10476" s="80">
        <v>1070348</v>
      </c>
      <c r="B10476" s="91">
        <v>1035925</v>
      </c>
      <c r="C10476" s="88">
        <v>8328</v>
      </c>
    </row>
    <row r="10477" spans="1:3" x14ac:dyDescent="0.25">
      <c r="A10477" s="80">
        <v>1070349</v>
      </c>
      <c r="B10477" s="91">
        <v>1035926</v>
      </c>
      <c r="C10477" s="88">
        <v>8330</v>
      </c>
    </row>
    <row r="10478" spans="1:3" x14ac:dyDescent="0.25">
      <c r="A10478" s="80">
        <v>1070350</v>
      </c>
      <c r="B10478" s="104" t="s">
        <v>236</v>
      </c>
      <c r="C10478" s="88">
        <v>8331</v>
      </c>
    </row>
    <row r="10479" spans="1:3" x14ac:dyDescent="0.25">
      <c r="A10479" s="80">
        <v>1070351</v>
      </c>
      <c r="B10479" s="104" t="s">
        <v>236</v>
      </c>
      <c r="C10479" s="88">
        <v>8333</v>
      </c>
    </row>
    <row r="10480" spans="1:3" x14ac:dyDescent="0.25">
      <c r="A10480" s="80">
        <v>1070352</v>
      </c>
      <c r="B10480" s="104" t="s">
        <v>236</v>
      </c>
      <c r="C10480" s="88">
        <v>8336</v>
      </c>
    </row>
    <row r="10481" spans="1:3" x14ac:dyDescent="0.25">
      <c r="A10481" s="80">
        <v>1070353</v>
      </c>
      <c r="B10481" s="104" t="s">
        <v>236</v>
      </c>
      <c r="C10481" s="88">
        <v>8337</v>
      </c>
    </row>
    <row r="10482" spans="1:3" x14ac:dyDescent="0.25">
      <c r="A10482" s="80">
        <v>1070354</v>
      </c>
      <c r="B10482" s="91">
        <v>1035931</v>
      </c>
      <c r="C10482" s="88">
        <v>8338</v>
      </c>
    </row>
    <row r="10483" spans="1:3" x14ac:dyDescent="0.25">
      <c r="A10483" s="80">
        <v>1070355</v>
      </c>
      <c r="B10483" s="91">
        <v>1035932</v>
      </c>
      <c r="C10483" s="88">
        <v>8339</v>
      </c>
    </row>
    <row r="10484" spans="1:3" x14ac:dyDescent="0.25">
      <c r="A10484" s="80">
        <v>1070356</v>
      </c>
      <c r="B10484" s="91">
        <v>1035933</v>
      </c>
      <c r="C10484" s="88">
        <v>8340</v>
      </c>
    </row>
    <row r="10485" spans="1:3" x14ac:dyDescent="0.25">
      <c r="A10485" s="80">
        <v>1070357</v>
      </c>
      <c r="B10485" s="91">
        <v>1035934</v>
      </c>
      <c r="C10485" s="88">
        <v>8342</v>
      </c>
    </row>
    <row r="10486" spans="1:3" x14ac:dyDescent="0.25">
      <c r="A10486" s="80">
        <v>1070358</v>
      </c>
      <c r="B10486" s="91">
        <v>1035935</v>
      </c>
      <c r="C10486" s="88">
        <v>8347</v>
      </c>
    </row>
    <row r="10487" spans="1:3" x14ac:dyDescent="0.25">
      <c r="A10487" s="80">
        <v>1070359</v>
      </c>
      <c r="B10487" s="91">
        <v>1035936</v>
      </c>
      <c r="C10487" s="88">
        <v>8348</v>
      </c>
    </row>
    <row r="10488" spans="1:3" x14ac:dyDescent="0.25">
      <c r="A10488" s="80">
        <v>1070360</v>
      </c>
      <c r="B10488" s="91">
        <v>1035937</v>
      </c>
      <c r="C10488" s="88">
        <v>8350</v>
      </c>
    </row>
    <row r="10489" spans="1:3" x14ac:dyDescent="0.25">
      <c r="A10489" s="80">
        <v>1070361</v>
      </c>
      <c r="B10489" s="91">
        <v>1035938</v>
      </c>
      <c r="C10489" s="88">
        <v>8352</v>
      </c>
    </row>
    <row r="10490" spans="1:3" x14ac:dyDescent="0.25">
      <c r="A10490" s="80">
        <v>1070362</v>
      </c>
      <c r="B10490" s="91">
        <v>1035939</v>
      </c>
      <c r="C10490" s="88">
        <v>8354</v>
      </c>
    </row>
    <row r="10491" spans="1:3" x14ac:dyDescent="0.25">
      <c r="A10491" s="80">
        <v>1070363</v>
      </c>
      <c r="B10491" s="104" t="s">
        <v>236</v>
      </c>
      <c r="C10491" s="88">
        <v>8358</v>
      </c>
    </row>
    <row r="10492" spans="1:3" x14ac:dyDescent="0.25">
      <c r="A10492" s="80">
        <v>1070364</v>
      </c>
      <c r="B10492" s="104" t="s">
        <v>236</v>
      </c>
      <c r="C10492" s="88">
        <v>8359</v>
      </c>
    </row>
    <row r="10493" spans="1:3" x14ac:dyDescent="0.25">
      <c r="A10493" s="80">
        <v>1070365</v>
      </c>
      <c r="B10493" s="104" t="s">
        <v>236</v>
      </c>
      <c r="C10493" s="88">
        <v>8360</v>
      </c>
    </row>
    <row r="10494" spans="1:3" x14ac:dyDescent="0.25">
      <c r="A10494" s="80">
        <v>1070366</v>
      </c>
      <c r="B10494" s="104" t="s">
        <v>236</v>
      </c>
      <c r="C10494" s="88">
        <v>8361</v>
      </c>
    </row>
    <row r="10495" spans="1:3" x14ac:dyDescent="0.25">
      <c r="A10495" s="80">
        <v>1070367</v>
      </c>
      <c r="B10495" s="91">
        <v>1035944</v>
      </c>
      <c r="C10495" s="88">
        <v>8363</v>
      </c>
    </row>
    <row r="10496" spans="1:3" x14ac:dyDescent="0.25">
      <c r="A10496" s="80">
        <v>1070368</v>
      </c>
      <c r="B10496" s="104" t="s">
        <v>236</v>
      </c>
      <c r="C10496" s="88">
        <v>8365</v>
      </c>
    </row>
    <row r="10497" spans="1:3" x14ac:dyDescent="0.25">
      <c r="A10497" s="80">
        <v>1070369</v>
      </c>
      <c r="B10497" s="104" t="s">
        <v>236</v>
      </c>
      <c r="C10497" s="88">
        <v>8367</v>
      </c>
    </row>
    <row r="10498" spans="1:3" x14ac:dyDescent="0.25">
      <c r="A10498" s="80">
        <v>1070370</v>
      </c>
      <c r="B10498" s="91">
        <v>1035947</v>
      </c>
      <c r="C10498" s="88">
        <v>8370</v>
      </c>
    </row>
    <row r="10499" spans="1:3" x14ac:dyDescent="0.25">
      <c r="A10499" s="80">
        <v>1070371</v>
      </c>
      <c r="B10499" s="104" t="s">
        <v>236</v>
      </c>
      <c r="C10499" s="88">
        <v>8371</v>
      </c>
    </row>
    <row r="10500" spans="1:3" x14ac:dyDescent="0.25">
      <c r="A10500" s="80">
        <v>1070372</v>
      </c>
      <c r="B10500" s="104" t="s">
        <v>236</v>
      </c>
      <c r="C10500" s="88">
        <v>8373</v>
      </c>
    </row>
    <row r="10501" spans="1:3" x14ac:dyDescent="0.25">
      <c r="A10501" s="80">
        <v>1070373</v>
      </c>
      <c r="B10501" s="104" t="s">
        <v>236</v>
      </c>
      <c r="C10501" s="88">
        <v>8376</v>
      </c>
    </row>
    <row r="10502" spans="1:3" x14ac:dyDescent="0.25">
      <c r="A10502" s="80">
        <v>1070374</v>
      </c>
      <c r="B10502" s="104" t="s">
        <v>236</v>
      </c>
      <c r="C10502" s="88">
        <v>8379</v>
      </c>
    </row>
    <row r="10503" spans="1:3" x14ac:dyDescent="0.25">
      <c r="A10503" s="80">
        <v>1070375</v>
      </c>
      <c r="B10503" s="104" t="s">
        <v>236</v>
      </c>
      <c r="C10503" s="88">
        <v>8380</v>
      </c>
    </row>
    <row r="10504" spans="1:3" x14ac:dyDescent="0.25">
      <c r="A10504" s="80">
        <v>1070376</v>
      </c>
      <c r="B10504" s="91">
        <v>1035953</v>
      </c>
      <c r="C10504" s="88">
        <v>8382</v>
      </c>
    </row>
    <row r="10505" spans="1:3" x14ac:dyDescent="0.25">
      <c r="A10505" s="80">
        <v>1070377</v>
      </c>
      <c r="B10505" s="91">
        <v>1035954</v>
      </c>
      <c r="C10505" s="88">
        <v>8383</v>
      </c>
    </row>
    <row r="10506" spans="1:3" x14ac:dyDescent="0.25">
      <c r="A10506" s="80">
        <v>1070378</v>
      </c>
      <c r="B10506" s="91">
        <v>1035955</v>
      </c>
      <c r="C10506" s="88">
        <v>8384</v>
      </c>
    </row>
    <row r="10507" spans="1:3" x14ac:dyDescent="0.25">
      <c r="A10507" s="80">
        <v>1070379</v>
      </c>
      <c r="B10507" s="104" t="s">
        <v>236</v>
      </c>
      <c r="C10507" s="88">
        <v>8385</v>
      </c>
    </row>
    <row r="10508" spans="1:3" x14ac:dyDescent="0.25">
      <c r="A10508" s="80">
        <v>1070380</v>
      </c>
      <c r="B10508" s="91">
        <v>1035957</v>
      </c>
      <c r="C10508" s="88">
        <v>8386</v>
      </c>
    </row>
    <row r="10509" spans="1:3" x14ac:dyDescent="0.25">
      <c r="A10509" s="80">
        <v>1070381</v>
      </c>
      <c r="B10509" s="91">
        <v>1035958</v>
      </c>
      <c r="C10509" s="88">
        <v>8387</v>
      </c>
    </row>
    <row r="10510" spans="1:3" x14ac:dyDescent="0.25">
      <c r="A10510" s="80">
        <v>1070382</v>
      </c>
      <c r="B10510" s="104" t="s">
        <v>236</v>
      </c>
      <c r="C10510" s="88">
        <v>8388</v>
      </c>
    </row>
    <row r="10511" spans="1:3" x14ac:dyDescent="0.25">
      <c r="A10511" s="80">
        <v>1070383</v>
      </c>
      <c r="B10511" s="104" t="s">
        <v>236</v>
      </c>
      <c r="C10511" s="88">
        <v>8389</v>
      </c>
    </row>
    <row r="10512" spans="1:3" x14ac:dyDescent="0.25">
      <c r="A10512" s="80">
        <v>1070384</v>
      </c>
      <c r="B10512" s="104" t="s">
        <v>236</v>
      </c>
      <c r="C10512" s="88">
        <v>8399</v>
      </c>
    </row>
    <row r="10513" spans="1:3" x14ac:dyDescent="0.25">
      <c r="A10513" s="80">
        <v>1070385</v>
      </c>
      <c r="B10513" s="104" t="s">
        <v>236</v>
      </c>
      <c r="C10513" s="88">
        <v>8400</v>
      </c>
    </row>
    <row r="10514" spans="1:3" x14ac:dyDescent="0.25">
      <c r="A10514" s="80">
        <v>1070386</v>
      </c>
      <c r="B10514" s="104" t="s">
        <v>236</v>
      </c>
      <c r="C10514" s="88">
        <v>8403</v>
      </c>
    </row>
    <row r="10515" spans="1:3" x14ac:dyDescent="0.25">
      <c r="A10515" s="80">
        <v>1070387</v>
      </c>
      <c r="B10515" s="104" t="s">
        <v>236</v>
      </c>
      <c r="C10515" s="88">
        <v>8404</v>
      </c>
    </row>
    <row r="10516" spans="1:3" x14ac:dyDescent="0.25">
      <c r="A10516" s="80">
        <v>1070388</v>
      </c>
      <c r="B10516" s="104" t="s">
        <v>236</v>
      </c>
      <c r="C10516" s="88">
        <v>8406</v>
      </c>
    </row>
    <row r="10517" spans="1:3" x14ac:dyDescent="0.25">
      <c r="A10517" s="80">
        <v>1070389</v>
      </c>
      <c r="B10517" s="91">
        <v>1035967</v>
      </c>
      <c r="C10517" s="88">
        <v>8411</v>
      </c>
    </row>
    <row r="10518" spans="1:3" x14ac:dyDescent="0.25">
      <c r="A10518" s="80">
        <v>1070390</v>
      </c>
      <c r="B10518" s="104" t="s">
        <v>236</v>
      </c>
      <c r="C10518" s="88">
        <v>8412</v>
      </c>
    </row>
    <row r="10519" spans="1:3" x14ac:dyDescent="0.25">
      <c r="A10519" s="80">
        <v>1070391</v>
      </c>
      <c r="B10519" s="91">
        <v>1035969</v>
      </c>
      <c r="C10519" s="88">
        <v>8413</v>
      </c>
    </row>
    <row r="10520" spans="1:3" x14ac:dyDescent="0.25">
      <c r="A10520" s="80">
        <v>1070392</v>
      </c>
      <c r="B10520" s="91">
        <v>1035970</v>
      </c>
      <c r="C10520" s="88">
        <v>8415</v>
      </c>
    </row>
    <row r="10521" spans="1:3" x14ac:dyDescent="0.25">
      <c r="A10521" s="80">
        <v>1070393</v>
      </c>
      <c r="B10521" s="104" t="s">
        <v>236</v>
      </c>
      <c r="C10521" s="88">
        <v>8416</v>
      </c>
    </row>
    <row r="10522" spans="1:3" x14ac:dyDescent="0.25">
      <c r="A10522" s="80">
        <v>1070394</v>
      </c>
      <c r="B10522" s="104" t="s">
        <v>236</v>
      </c>
      <c r="C10522" s="88">
        <v>8418</v>
      </c>
    </row>
    <row r="10523" spans="1:3" x14ac:dyDescent="0.25">
      <c r="A10523" s="80">
        <v>1070395</v>
      </c>
      <c r="B10523" s="104" t="s">
        <v>236</v>
      </c>
      <c r="C10523" s="88">
        <v>8419</v>
      </c>
    </row>
    <row r="10524" spans="1:3" x14ac:dyDescent="0.25">
      <c r="A10524" s="80">
        <v>1070396</v>
      </c>
      <c r="B10524" s="91">
        <v>1035975</v>
      </c>
      <c r="C10524" s="88">
        <v>8421</v>
      </c>
    </row>
    <row r="10525" spans="1:3" x14ac:dyDescent="0.25">
      <c r="A10525" s="80">
        <v>1070397</v>
      </c>
      <c r="B10525" s="104" t="s">
        <v>236</v>
      </c>
      <c r="C10525" s="88">
        <v>8422</v>
      </c>
    </row>
    <row r="10526" spans="1:3" x14ac:dyDescent="0.25">
      <c r="A10526" s="80">
        <v>1070398</v>
      </c>
      <c r="B10526" s="104" t="s">
        <v>236</v>
      </c>
      <c r="C10526" s="88">
        <v>8423</v>
      </c>
    </row>
    <row r="10527" spans="1:3" x14ac:dyDescent="0.25">
      <c r="A10527" s="80">
        <v>1070399</v>
      </c>
      <c r="B10527" s="93">
        <v>1035979</v>
      </c>
      <c r="C10527" s="88">
        <v>8425</v>
      </c>
    </row>
    <row r="10528" spans="1:3" x14ac:dyDescent="0.25">
      <c r="A10528" s="80">
        <v>1070400</v>
      </c>
      <c r="B10528" s="104" t="s">
        <v>236</v>
      </c>
      <c r="C10528" s="88">
        <v>8427</v>
      </c>
    </row>
    <row r="10529" spans="1:3" x14ac:dyDescent="0.25">
      <c r="A10529" s="80">
        <v>1070401</v>
      </c>
      <c r="B10529" s="104" t="s">
        <v>236</v>
      </c>
      <c r="C10529" s="88">
        <v>8428</v>
      </c>
    </row>
    <row r="10530" spans="1:3" x14ac:dyDescent="0.25">
      <c r="A10530" s="80">
        <v>1070402</v>
      </c>
      <c r="B10530" s="104" t="s">
        <v>236</v>
      </c>
      <c r="C10530" s="88">
        <v>8430</v>
      </c>
    </row>
    <row r="10531" spans="1:3" x14ac:dyDescent="0.25">
      <c r="A10531" s="80">
        <v>1070403</v>
      </c>
      <c r="B10531" s="104" t="s">
        <v>236</v>
      </c>
      <c r="C10531" s="88">
        <v>8432</v>
      </c>
    </row>
    <row r="10532" spans="1:3" x14ac:dyDescent="0.25">
      <c r="A10532" s="80">
        <v>1070404</v>
      </c>
      <c r="B10532" s="104" t="s">
        <v>236</v>
      </c>
      <c r="C10532" s="88">
        <v>8434</v>
      </c>
    </row>
    <row r="10533" spans="1:3" x14ac:dyDescent="0.25">
      <c r="A10533" s="80">
        <v>1070405</v>
      </c>
      <c r="B10533" s="104" t="s">
        <v>236</v>
      </c>
      <c r="C10533" s="88">
        <v>8435</v>
      </c>
    </row>
    <row r="10534" spans="1:3" x14ac:dyDescent="0.25">
      <c r="A10534" s="80">
        <v>1070406</v>
      </c>
      <c r="B10534" s="91">
        <v>1035987</v>
      </c>
      <c r="C10534" s="88">
        <v>8436</v>
      </c>
    </row>
    <row r="10535" spans="1:3" x14ac:dyDescent="0.25">
      <c r="A10535" s="80">
        <v>1070407</v>
      </c>
      <c r="B10535" s="104" t="s">
        <v>236</v>
      </c>
      <c r="C10535" s="88">
        <v>8438</v>
      </c>
    </row>
    <row r="10536" spans="1:3" x14ac:dyDescent="0.25">
      <c r="A10536" s="80">
        <v>1070408</v>
      </c>
      <c r="B10536" s="104" t="s">
        <v>236</v>
      </c>
      <c r="C10536" s="88">
        <v>8439</v>
      </c>
    </row>
    <row r="10537" spans="1:3" x14ac:dyDescent="0.25">
      <c r="A10537" s="80">
        <v>1070409</v>
      </c>
      <c r="B10537" s="91">
        <v>1035990</v>
      </c>
      <c r="C10537" s="88">
        <v>8440</v>
      </c>
    </row>
    <row r="10538" spans="1:3" x14ac:dyDescent="0.25">
      <c r="A10538" s="80">
        <v>1070410</v>
      </c>
      <c r="B10538" s="104" t="s">
        <v>236</v>
      </c>
      <c r="C10538" s="88">
        <v>8441</v>
      </c>
    </row>
    <row r="10539" spans="1:3" x14ac:dyDescent="0.25">
      <c r="A10539" s="80">
        <v>1070411</v>
      </c>
      <c r="B10539" s="91">
        <v>1035992</v>
      </c>
      <c r="C10539" s="88">
        <v>8443</v>
      </c>
    </row>
    <row r="10540" spans="1:3" x14ac:dyDescent="0.25">
      <c r="A10540" s="80">
        <v>1070412</v>
      </c>
      <c r="B10540" s="104" t="s">
        <v>236</v>
      </c>
      <c r="C10540" s="88">
        <v>8445</v>
      </c>
    </row>
    <row r="10541" spans="1:3" x14ac:dyDescent="0.25">
      <c r="A10541" s="80">
        <v>1070413</v>
      </c>
      <c r="B10541" s="91">
        <v>1035994</v>
      </c>
      <c r="C10541" s="88">
        <v>8449</v>
      </c>
    </row>
    <row r="10542" spans="1:3" x14ac:dyDescent="0.25">
      <c r="A10542" s="80">
        <v>1070414</v>
      </c>
      <c r="B10542" s="91">
        <v>1035995</v>
      </c>
      <c r="C10542" s="88">
        <v>8450</v>
      </c>
    </row>
    <row r="10543" spans="1:3" x14ac:dyDescent="0.25">
      <c r="A10543" s="80">
        <v>1070415</v>
      </c>
      <c r="B10543" s="91">
        <v>1035996</v>
      </c>
      <c r="C10543" s="88">
        <v>8453</v>
      </c>
    </row>
    <row r="10544" spans="1:3" x14ac:dyDescent="0.25">
      <c r="A10544" s="80">
        <v>1070416</v>
      </c>
      <c r="B10544" s="91">
        <v>1035997</v>
      </c>
      <c r="C10544" s="88">
        <v>8456</v>
      </c>
    </row>
    <row r="10545" spans="1:3" x14ac:dyDescent="0.25">
      <c r="A10545" s="80">
        <v>1070417</v>
      </c>
      <c r="B10545" s="91">
        <v>1035998</v>
      </c>
      <c r="C10545" s="88">
        <v>8457</v>
      </c>
    </row>
    <row r="10546" spans="1:3" x14ac:dyDescent="0.25">
      <c r="A10546" s="80">
        <v>1070418</v>
      </c>
      <c r="B10546" s="104" t="s">
        <v>236</v>
      </c>
      <c r="C10546" s="88">
        <v>8459</v>
      </c>
    </row>
    <row r="10547" spans="1:3" x14ac:dyDescent="0.25">
      <c r="A10547" s="80">
        <v>1070419</v>
      </c>
      <c r="B10547" s="91">
        <v>1036000</v>
      </c>
      <c r="C10547" s="88">
        <v>8461</v>
      </c>
    </row>
    <row r="10548" spans="1:3" x14ac:dyDescent="0.25">
      <c r="A10548" s="80">
        <v>1070420</v>
      </c>
      <c r="B10548" s="91">
        <v>1036002</v>
      </c>
      <c r="C10548" s="88">
        <v>8463</v>
      </c>
    </row>
    <row r="10549" spans="1:3" x14ac:dyDescent="0.25">
      <c r="A10549" s="80">
        <v>1070421</v>
      </c>
      <c r="B10549" s="104" t="s">
        <v>236</v>
      </c>
      <c r="C10549" s="88">
        <v>8464</v>
      </c>
    </row>
    <row r="10550" spans="1:3" x14ac:dyDescent="0.25">
      <c r="A10550" s="80">
        <v>1070422</v>
      </c>
      <c r="B10550" s="104" t="s">
        <v>236</v>
      </c>
      <c r="C10550" s="88">
        <v>8466</v>
      </c>
    </row>
    <row r="10551" spans="1:3" x14ac:dyDescent="0.25">
      <c r="A10551" s="80">
        <v>1070423</v>
      </c>
      <c r="B10551" s="93">
        <v>1036006</v>
      </c>
      <c r="C10551" s="88">
        <v>8469</v>
      </c>
    </row>
    <row r="10552" spans="1:3" x14ac:dyDescent="0.25">
      <c r="A10552" s="80">
        <v>1070424</v>
      </c>
      <c r="B10552" s="104" t="s">
        <v>236</v>
      </c>
      <c r="C10552" s="88">
        <v>8470</v>
      </c>
    </row>
    <row r="10553" spans="1:3" x14ac:dyDescent="0.25">
      <c r="A10553" s="80">
        <v>1070425</v>
      </c>
      <c r="B10553" s="91">
        <v>1036008</v>
      </c>
      <c r="C10553" s="88">
        <v>8472</v>
      </c>
    </row>
    <row r="10554" spans="1:3" x14ac:dyDescent="0.25">
      <c r="A10554" s="80">
        <v>1070426</v>
      </c>
      <c r="B10554" s="91">
        <v>1036009</v>
      </c>
      <c r="C10554" s="88">
        <v>8474</v>
      </c>
    </row>
    <row r="10555" spans="1:3" x14ac:dyDescent="0.25">
      <c r="A10555" s="80">
        <v>1070427</v>
      </c>
      <c r="B10555" s="91">
        <v>1036010</v>
      </c>
      <c r="C10555" s="88">
        <v>8475</v>
      </c>
    </row>
    <row r="10556" spans="1:3" x14ac:dyDescent="0.25">
      <c r="A10556" s="80">
        <v>1070428</v>
      </c>
      <c r="B10556" s="91">
        <v>1036011</v>
      </c>
      <c r="C10556" s="88">
        <v>8477</v>
      </c>
    </row>
    <row r="10557" spans="1:3" x14ac:dyDescent="0.25">
      <c r="A10557" s="80">
        <v>1070429</v>
      </c>
      <c r="B10557" s="104" t="s">
        <v>236</v>
      </c>
      <c r="C10557" s="88">
        <v>8479</v>
      </c>
    </row>
    <row r="10558" spans="1:3" x14ac:dyDescent="0.25">
      <c r="A10558" s="80">
        <v>1070430</v>
      </c>
      <c r="B10558" s="91">
        <v>1036014</v>
      </c>
      <c r="C10558" s="88">
        <v>8481</v>
      </c>
    </row>
    <row r="10559" spans="1:3" x14ac:dyDescent="0.25">
      <c r="A10559" s="80">
        <v>1070431</v>
      </c>
      <c r="B10559" s="91">
        <v>1036015</v>
      </c>
      <c r="C10559" s="88">
        <v>8483</v>
      </c>
    </row>
    <row r="10560" spans="1:3" x14ac:dyDescent="0.25">
      <c r="A10560" s="80">
        <v>1070432</v>
      </c>
      <c r="B10560" s="104" t="s">
        <v>236</v>
      </c>
      <c r="C10560" s="88">
        <v>8484</v>
      </c>
    </row>
    <row r="10561" spans="1:3" x14ac:dyDescent="0.25">
      <c r="A10561" s="80">
        <v>1070433</v>
      </c>
      <c r="B10561" s="104" t="s">
        <v>236</v>
      </c>
      <c r="C10561" s="88">
        <v>8486</v>
      </c>
    </row>
    <row r="10562" spans="1:3" x14ac:dyDescent="0.25">
      <c r="A10562" s="80">
        <v>1070434</v>
      </c>
      <c r="B10562" s="93">
        <v>1036018</v>
      </c>
      <c r="C10562" s="88">
        <v>8487</v>
      </c>
    </row>
    <row r="10563" spans="1:3" x14ac:dyDescent="0.25">
      <c r="A10563" s="80">
        <v>1070435</v>
      </c>
      <c r="B10563" s="104" t="s">
        <v>236</v>
      </c>
      <c r="C10563" s="88">
        <v>8489</v>
      </c>
    </row>
    <row r="10564" spans="1:3" x14ac:dyDescent="0.25">
      <c r="A10564" s="80">
        <v>1070436</v>
      </c>
      <c r="B10564" s="91">
        <v>1036020</v>
      </c>
      <c r="C10564" s="88">
        <v>8490</v>
      </c>
    </row>
    <row r="10565" spans="1:3" x14ac:dyDescent="0.25">
      <c r="A10565" s="80">
        <v>1070437</v>
      </c>
      <c r="B10565" s="91">
        <v>1036021</v>
      </c>
      <c r="C10565" s="88">
        <v>8491</v>
      </c>
    </row>
    <row r="10566" spans="1:3" x14ac:dyDescent="0.25">
      <c r="A10566" s="80">
        <v>1070438</v>
      </c>
      <c r="B10566" s="104" t="s">
        <v>236</v>
      </c>
      <c r="C10566" s="88">
        <v>8492</v>
      </c>
    </row>
    <row r="10567" spans="1:3" x14ac:dyDescent="0.25">
      <c r="A10567" s="80">
        <v>1070439</v>
      </c>
      <c r="B10567" s="104" t="s">
        <v>236</v>
      </c>
      <c r="C10567" s="88">
        <v>8493</v>
      </c>
    </row>
    <row r="10568" spans="1:3" x14ac:dyDescent="0.25">
      <c r="A10568" s="80">
        <v>1070440</v>
      </c>
      <c r="B10568" s="104" t="s">
        <v>236</v>
      </c>
      <c r="C10568" s="88">
        <v>8494</v>
      </c>
    </row>
    <row r="10569" spans="1:3" x14ac:dyDescent="0.25">
      <c r="A10569" s="80">
        <v>1070441</v>
      </c>
      <c r="B10569" s="104" t="s">
        <v>236</v>
      </c>
      <c r="C10569" s="88">
        <v>8496</v>
      </c>
    </row>
    <row r="10570" spans="1:3" x14ac:dyDescent="0.25">
      <c r="A10570" s="80">
        <v>1070442</v>
      </c>
      <c r="B10570" s="91">
        <v>1036026</v>
      </c>
      <c r="C10570" s="88">
        <v>8497</v>
      </c>
    </row>
    <row r="10571" spans="1:3" x14ac:dyDescent="0.25">
      <c r="A10571" s="80">
        <v>1070443</v>
      </c>
      <c r="B10571" s="91">
        <v>1036027</v>
      </c>
      <c r="C10571" s="88">
        <v>8498</v>
      </c>
    </row>
    <row r="10572" spans="1:3" x14ac:dyDescent="0.25">
      <c r="A10572" s="80">
        <v>1070444</v>
      </c>
      <c r="B10572" s="91">
        <v>1036028</v>
      </c>
      <c r="C10572" s="88">
        <v>8499</v>
      </c>
    </row>
    <row r="10573" spans="1:3" x14ac:dyDescent="0.25">
      <c r="A10573" s="80">
        <v>1070445</v>
      </c>
      <c r="B10573" s="91">
        <v>1036029</v>
      </c>
      <c r="C10573" s="88">
        <v>8501</v>
      </c>
    </row>
    <row r="10574" spans="1:3" x14ac:dyDescent="0.25">
      <c r="A10574" s="80">
        <v>1070446</v>
      </c>
      <c r="B10574" s="91">
        <v>1036030</v>
      </c>
      <c r="C10574" s="88">
        <v>8502</v>
      </c>
    </row>
    <row r="10575" spans="1:3" x14ac:dyDescent="0.25">
      <c r="A10575" s="80">
        <v>1070447</v>
      </c>
      <c r="B10575" s="91">
        <v>1036032</v>
      </c>
      <c r="C10575" s="88">
        <v>8506</v>
      </c>
    </row>
    <row r="10576" spans="1:3" x14ac:dyDescent="0.25">
      <c r="A10576" s="80">
        <v>1070448</v>
      </c>
      <c r="B10576" s="104" t="s">
        <v>236</v>
      </c>
      <c r="C10576" s="81" t="s">
        <v>236</v>
      </c>
    </row>
    <row r="10577" spans="1:3" x14ac:dyDescent="0.25">
      <c r="A10577" s="80">
        <v>1070449</v>
      </c>
      <c r="B10577" s="104" t="s">
        <v>236</v>
      </c>
      <c r="C10577" s="90">
        <v>8508</v>
      </c>
    </row>
    <row r="10578" spans="1:3" x14ac:dyDescent="0.25">
      <c r="A10578" s="80">
        <v>1070450</v>
      </c>
      <c r="B10578" s="91">
        <v>1036035</v>
      </c>
      <c r="C10578" s="88">
        <v>8509</v>
      </c>
    </row>
    <row r="10579" spans="1:3" x14ac:dyDescent="0.25">
      <c r="A10579" s="80">
        <v>1070451</v>
      </c>
      <c r="B10579" s="104" t="s">
        <v>236</v>
      </c>
      <c r="C10579" s="88">
        <v>8510</v>
      </c>
    </row>
    <row r="10580" spans="1:3" x14ac:dyDescent="0.25">
      <c r="A10580" s="80">
        <v>1070452</v>
      </c>
      <c r="B10580" s="91">
        <v>1036037</v>
      </c>
      <c r="C10580" s="88">
        <v>8511</v>
      </c>
    </row>
    <row r="10581" spans="1:3" x14ac:dyDescent="0.25">
      <c r="A10581" s="80">
        <v>1070453</v>
      </c>
      <c r="B10581" s="104" t="s">
        <v>236</v>
      </c>
      <c r="C10581" s="88">
        <v>8514</v>
      </c>
    </row>
    <row r="10582" spans="1:3" x14ac:dyDescent="0.25">
      <c r="A10582" s="80">
        <v>1070454</v>
      </c>
      <c r="B10582" s="104" t="s">
        <v>236</v>
      </c>
      <c r="C10582" s="88">
        <v>8515</v>
      </c>
    </row>
    <row r="10583" spans="1:3" x14ac:dyDescent="0.25">
      <c r="A10583" s="80">
        <v>1070455</v>
      </c>
      <c r="B10583" s="91">
        <v>1036040</v>
      </c>
      <c r="C10583" s="88">
        <v>8516</v>
      </c>
    </row>
    <row r="10584" spans="1:3" x14ac:dyDescent="0.25">
      <c r="A10584" s="80">
        <v>1070456</v>
      </c>
      <c r="B10584" s="104" t="s">
        <v>236</v>
      </c>
      <c r="C10584" s="88">
        <v>8522</v>
      </c>
    </row>
    <row r="10585" spans="1:3" x14ac:dyDescent="0.25">
      <c r="A10585" s="80">
        <v>1070457</v>
      </c>
      <c r="B10585" s="91">
        <v>1036042</v>
      </c>
      <c r="C10585" s="88">
        <v>8523</v>
      </c>
    </row>
    <row r="10586" spans="1:3" x14ac:dyDescent="0.25">
      <c r="A10586" s="80">
        <v>1070458</v>
      </c>
      <c r="B10586" s="104" t="s">
        <v>236</v>
      </c>
      <c r="C10586" s="88">
        <v>8524</v>
      </c>
    </row>
    <row r="10587" spans="1:3" x14ac:dyDescent="0.25">
      <c r="A10587" s="80">
        <v>1070459</v>
      </c>
      <c r="B10587" s="91">
        <v>1036044</v>
      </c>
      <c r="C10587" s="88">
        <v>8528</v>
      </c>
    </row>
    <row r="10588" spans="1:3" x14ac:dyDescent="0.25">
      <c r="A10588" s="80">
        <v>1070460</v>
      </c>
      <c r="B10588" s="104" t="s">
        <v>236</v>
      </c>
      <c r="C10588" s="88">
        <v>8529</v>
      </c>
    </row>
    <row r="10589" spans="1:3" x14ac:dyDescent="0.25">
      <c r="A10589" s="80">
        <v>1070461</v>
      </c>
      <c r="B10589" s="104" t="s">
        <v>236</v>
      </c>
      <c r="C10589" s="88">
        <v>8530</v>
      </c>
    </row>
    <row r="10590" spans="1:3" x14ac:dyDescent="0.25">
      <c r="A10590" s="80">
        <v>1070462</v>
      </c>
      <c r="B10590" s="104" t="s">
        <v>236</v>
      </c>
      <c r="C10590" s="88">
        <v>8532</v>
      </c>
    </row>
    <row r="10591" spans="1:3" x14ac:dyDescent="0.25">
      <c r="A10591" s="80">
        <v>1070463</v>
      </c>
      <c r="B10591" s="91">
        <v>1036048</v>
      </c>
      <c r="C10591" s="88">
        <v>8534</v>
      </c>
    </row>
    <row r="10592" spans="1:3" x14ac:dyDescent="0.25">
      <c r="A10592" s="80">
        <v>1070464</v>
      </c>
      <c r="B10592" s="104" t="s">
        <v>236</v>
      </c>
      <c r="C10592" s="88">
        <v>8535</v>
      </c>
    </row>
    <row r="10593" spans="1:3" x14ac:dyDescent="0.25">
      <c r="A10593" s="80">
        <v>1070465</v>
      </c>
      <c r="B10593" s="91">
        <v>1036050</v>
      </c>
      <c r="C10593" s="88">
        <v>8536</v>
      </c>
    </row>
    <row r="10594" spans="1:3" x14ac:dyDescent="0.25">
      <c r="A10594" s="80">
        <v>1070466</v>
      </c>
      <c r="B10594" s="91">
        <v>1036051</v>
      </c>
      <c r="C10594" s="88">
        <v>8537</v>
      </c>
    </row>
    <row r="10595" spans="1:3" x14ac:dyDescent="0.25">
      <c r="A10595" s="80">
        <v>1070467</v>
      </c>
      <c r="B10595" s="91">
        <v>1036052</v>
      </c>
      <c r="C10595" s="88">
        <v>8539</v>
      </c>
    </row>
    <row r="10596" spans="1:3" x14ac:dyDescent="0.25">
      <c r="A10596" s="80">
        <v>1070468</v>
      </c>
      <c r="B10596" s="91">
        <v>1036053</v>
      </c>
      <c r="C10596" s="88">
        <v>8540</v>
      </c>
    </row>
    <row r="10597" spans="1:3" x14ac:dyDescent="0.25">
      <c r="A10597" s="80">
        <v>1070469</v>
      </c>
      <c r="B10597" s="104" t="s">
        <v>236</v>
      </c>
      <c r="C10597" s="88">
        <v>8541</v>
      </c>
    </row>
    <row r="10598" spans="1:3" x14ac:dyDescent="0.25">
      <c r="A10598" s="80">
        <v>1070470</v>
      </c>
      <c r="B10598" s="91">
        <v>1036055</v>
      </c>
      <c r="C10598" s="88">
        <v>8543</v>
      </c>
    </row>
    <row r="10599" spans="1:3" x14ac:dyDescent="0.25">
      <c r="A10599" s="80">
        <v>1070471</v>
      </c>
      <c r="B10599" s="104" t="s">
        <v>236</v>
      </c>
      <c r="C10599" s="88">
        <v>8544</v>
      </c>
    </row>
    <row r="10600" spans="1:3" x14ac:dyDescent="0.25">
      <c r="A10600" s="80">
        <v>1070472</v>
      </c>
      <c r="B10600" s="104" t="s">
        <v>236</v>
      </c>
      <c r="C10600" s="88">
        <v>8545</v>
      </c>
    </row>
    <row r="10601" spans="1:3" x14ac:dyDescent="0.25">
      <c r="A10601" s="80">
        <v>1070473</v>
      </c>
      <c r="B10601" s="91">
        <v>1036058</v>
      </c>
      <c r="C10601" s="88">
        <v>8546</v>
      </c>
    </row>
    <row r="10602" spans="1:3" x14ac:dyDescent="0.25">
      <c r="A10602" s="80">
        <v>1070474</v>
      </c>
      <c r="B10602" s="104" t="s">
        <v>236</v>
      </c>
      <c r="C10602" s="88">
        <v>8547</v>
      </c>
    </row>
    <row r="10603" spans="1:3" x14ac:dyDescent="0.25">
      <c r="A10603" s="80">
        <v>1070475</v>
      </c>
      <c r="B10603" s="91">
        <v>1036060</v>
      </c>
      <c r="C10603" s="88">
        <v>8548</v>
      </c>
    </row>
    <row r="10604" spans="1:3" x14ac:dyDescent="0.25">
      <c r="A10604" s="80">
        <v>1070476</v>
      </c>
      <c r="B10604" s="104" t="s">
        <v>236</v>
      </c>
      <c r="C10604" s="88">
        <v>8549</v>
      </c>
    </row>
    <row r="10605" spans="1:3" x14ac:dyDescent="0.25">
      <c r="A10605" s="80">
        <v>1070477</v>
      </c>
      <c r="B10605" s="91">
        <v>1036062</v>
      </c>
      <c r="C10605" s="88">
        <v>8552</v>
      </c>
    </row>
    <row r="10606" spans="1:3" x14ac:dyDescent="0.25">
      <c r="A10606" s="80">
        <v>1070478</v>
      </c>
      <c r="B10606" s="104" t="s">
        <v>236</v>
      </c>
      <c r="C10606" s="88">
        <v>8553</v>
      </c>
    </row>
    <row r="10607" spans="1:3" x14ac:dyDescent="0.25">
      <c r="A10607" s="80">
        <v>1070479</v>
      </c>
      <c r="B10607" s="104" t="s">
        <v>236</v>
      </c>
      <c r="C10607" s="88">
        <v>8554</v>
      </c>
    </row>
    <row r="10608" spans="1:3" x14ac:dyDescent="0.25">
      <c r="A10608" s="80">
        <v>1070480</v>
      </c>
      <c r="B10608" s="104" t="s">
        <v>236</v>
      </c>
      <c r="C10608" s="88">
        <v>8556</v>
      </c>
    </row>
    <row r="10609" spans="1:3" x14ac:dyDescent="0.25">
      <c r="A10609" s="80">
        <v>1070481</v>
      </c>
      <c r="B10609" s="91">
        <v>1036066</v>
      </c>
      <c r="C10609" s="88">
        <v>8558</v>
      </c>
    </row>
    <row r="10610" spans="1:3" x14ac:dyDescent="0.25">
      <c r="A10610" s="80">
        <v>1070482</v>
      </c>
      <c r="B10610" s="104" t="s">
        <v>236</v>
      </c>
      <c r="C10610" s="88">
        <v>8561</v>
      </c>
    </row>
    <row r="10611" spans="1:3" x14ac:dyDescent="0.25">
      <c r="A10611" s="80">
        <v>1070483</v>
      </c>
      <c r="B10611" s="91">
        <v>1036068</v>
      </c>
      <c r="C10611" s="88">
        <v>8564</v>
      </c>
    </row>
    <row r="10612" spans="1:3" x14ac:dyDescent="0.25">
      <c r="A10612" s="80">
        <v>1070484</v>
      </c>
      <c r="B10612" s="104" t="s">
        <v>236</v>
      </c>
      <c r="C10612" s="88">
        <v>8566</v>
      </c>
    </row>
    <row r="10613" spans="1:3" x14ac:dyDescent="0.25">
      <c r="A10613" s="80">
        <v>1070485</v>
      </c>
      <c r="B10613" s="104" t="s">
        <v>236</v>
      </c>
      <c r="C10613" s="88">
        <v>8567</v>
      </c>
    </row>
    <row r="10614" spans="1:3" x14ac:dyDescent="0.25">
      <c r="A10614" s="80">
        <v>1070486</v>
      </c>
      <c r="B10614" s="91">
        <v>1036071</v>
      </c>
      <c r="C10614" s="88">
        <v>8568</v>
      </c>
    </row>
    <row r="10615" spans="1:3" x14ac:dyDescent="0.25">
      <c r="A10615" s="80">
        <v>1070487</v>
      </c>
      <c r="B10615" s="91">
        <v>1036072</v>
      </c>
      <c r="C10615" s="88">
        <v>8570</v>
      </c>
    </row>
    <row r="10616" spans="1:3" x14ac:dyDescent="0.25">
      <c r="A10616" s="80">
        <v>1070488</v>
      </c>
      <c r="B10616" s="104" t="s">
        <v>236</v>
      </c>
      <c r="C10616" s="88">
        <v>8572</v>
      </c>
    </row>
    <row r="10617" spans="1:3" x14ac:dyDescent="0.25">
      <c r="A10617" s="80">
        <v>1070489</v>
      </c>
      <c r="B10617" s="91">
        <v>1036074</v>
      </c>
      <c r="C10617" s="88">
        <v>8575</v>
      </c>
    </row>
    <row r="10618" spans="1:3" x14ac:dyDescent="0.25">
      <c r="A10618" s="80">
        <v>1070490</v>
      </c>
      <c r="B10618" s="91">
        <v>1036075</v>
      </c>
      <c r="C10618" s="88">
        <v>8576</v>
      </c>
    </row>
    <row r="10619" spans="1:3" x14ac:dyDescent="0.25">
      <c r="A10619" s="80">
        <v>1070491</v>
      </c>
      <c r="B10619" s="104" t="s">
        <v>236</v>
      </c>
      <c r="C10619" s="88">
        <v>8577</v>
      </c>
    </row>
    <row r="10620" spans="1:3" x14ac:dyDescent="0.25">
      <c r="A10620" s="80">
        <v>1070492</v>
      </c>
      <c r="B10620" s="91">
        <v>1036077</v>
      </c>
      <c r="C10620" s="88">
        <v>8578</v>
      </c>
    </row>
    <row r="10621" spans="1:3" x14ac:dyDescent="0.25">
      <c r="A10621" s="80">
        <v>1070493</v>
      </c>
      <c r="B10621" s="91">
        <v>1036078</v>
      </c>
      <c r="C10621" s="88">
        <v>8580</v>
      </c>
    </row>
    <row r="10622" spans="1:3" x14ac:dyDescent="0.25">
      <c r="A10622" s="80">
        <v>1070494</v>
      </c>
      <c r="B10622" s="104" t="s">
        <v>236</v>
      </c>
      <c r="C10622" s="88">
        <v>8583</v>
      </c>
    </row>
    <row r="10623" spans="1:3" x14ac:dyDescent="0.25">
      <c r="A10623" s="80">
        <v>1070495</v>
      </c>
      <c r="B10623" s="91">
        <v>1036081</v>
      </c>
      <c r="C10623" s="88">
        <v>8585</v>
      </c>
    </row>
    <row r="10624" spans="1:3" x14ac:dyDescent="0.25">
      <c r="A10624" s="80">
        <v>1070496</v>
      </c>
      <c r="B10624" s="104" t="s">
        <v>236</v>
      </c>
      <c r="C10624" s="88">
        <v>8586</v>
      </c>
    </row>
    <row r="10625" spans="1:3" x14ac:dyDescent="0.25">
      <c r="A10625" s="80">
        <v>1070497</v>
      </c>
      <c r="B10625" s="91">
        <v>1036083</v>
      </c>
      <c r="C10625" s="88">
        <v>8588</v>
      </c>
    </row>
    <row r="10626" spans="1:3" x14ac:dyDescent="0.25">
      <c r="A10626" s="80">
        <v>1070498</v>
      </c>
      <c r="B10626" s="104" t="s">
        <v>236</v>
      </c>
      <c r="C10626" s="88">
        <v>8589</v>
      </c>
    </row>
    <row r="10627" spans="1:3" x14ac:dyDescent="0.25">
      <c r="A10627" s="80">
        <v>1070499</v>
      </c>
      <c r="B10627" s="91">
        <v>1036085</v>
      </c>
      <c r="C10627" s="88">
        <v>8590</v>
      </c>
    </row>
    <row r="10628" spans="1:3" x14ac:dyDescent="0.25">
      <c r="A10628" s="80">
        <v>1070500</v>
      </c>
      <c r="B10628" s="104" t="s">
        <v>236</v>
      </c>
      <c r="C10628" s="88">
        <v>8592</v>
      </c>
    </row>
    <row r="10629" spans="1:3" x14ac:dyDescent="0.25">
      <c r="A10629" s="80">
        <v>1070501</v>
      </c>
      <c r="B10629" s="91">
        <v>1036087</v>
      </c>
      <c r="C10629" s="88">
        <v>8594</v>
      </c>
    </row>
    <row r="10630" spans="1:3" x14ac:dyDescent="0.25">
      <c r="A10630" s="80">
        <v>1070502</v>
      </c>
      <c r="B10630" s="91">
        <v>1036088</v>
      </c>
      <c r="C10630" s="88">
        <v>8595</v>
      </c>
    </row>
    <row r="10631" spans="1:3" x14ac:dyDescent="0.25">
      <c r="A10631" s="80">
        <v>1070503</v>
      </c>
      <c r="B10631" s="91">
        <v>1036089</v>
      </c>
      <c r="C10631" s="88">
        <v>8597</v>
      </c>
    </row>
    <row r="10632" spans="1:3" x14ac:dyDescent="0.25">
      <c r="A10632" s="80">
        <v>1070504</v>
      </c>
      <c r="B10632" s="91">
        <v>1036090</v>
      </c>
      <c r="C10632" s="88">
        <v>8599</v>
      </c>
    </row>
    <row r="10633" spans="1:3" x14ac:dyDescent="0.25">
      <c r="A10633" s="80">
        <v>1070505</v>
      </c>
      <c r="B10633" s="91">
        <v>1036091</v>
      </c>
      <c r="C10633" s="88">
        <v>8600</v>
      </c>
    </row>
    <row r="10634" spans="1:3" x14ac:dyDescent="0.25">
      <c r="A10634" s="80">
        <v>1070506</v>
      </c>
      <c r="B10634" s="91">
        <v>1036092</v>
      </c>
      <c r="C10634" s="88">
        <v>8602</v>
      </c>
    </row>
    <row r="10635" spans="1:3" x14ac:dyDescent="0.25">
      <c r="A10635" s="80">
        <v>1070507</v>
      </c>
      <c r="B10635" s="91">
        <v>1036093</v>
      </c>
      <c r="C10635" s="88">
        <v>8603</v>
      </c>
    </row>
    <row r="10636" spans="1:3" x14ac:dyDescent="0.25">
      <c r="A10636" s="80">
        <v>1070508</v>
      </c>
      <c r="B10636" s="104" t="s">
        <v>236</v>
      </c>
      <c r="C10636" s="88">
        <v>8607</v>
      </c>
    </row>
    <row r="10637" spans="1:3" x14ac:dyDescent="0.25">
      <c r="A10637" s="80">
        <v>1070509</v>
      </c>
      <c r="B10637" s="104" t="s">
        <v>236</v>
      </c>
      <c r="C10637" s="88">
        <v>8608</v>
      </c>
    </row>
    <row r="10638" spans="1:3" x14ac:dyDescent="0.25">
      <c r="A10638" s="80">
        <v>1070510</v>
      </c>
      <c r="B10638" s="104" t="s">
        <v>236</v>
      </c>
      <c r="C10638" s="88">
        <v>8609</v>
      </c>
    </row>
    <row r="10639" spans="1:3" x14ac:dyDescent="0.25">
      <c r="A10639" s="80">
        <v>1070511</v>
      </c>
      <c r="B10639" s="104" t="s">
        <v>236</v>
      </c>
      <c r="C10639" s="88">
        <v>8613</v>
      </c>
    </row>
    <row r="10640" spans="1:3" x14ac:dyDescent="0.25">
      <c r="A10640" s="80">
        <v>1070512</v>
      </c>
      <c r="B10640" s="104" t="s">
        <v>236</v>
      </c>
      <c r="C10640" s="88">
        <v>8616</v>
      </c>
    </row>
    <row r="10641" spans="1:3" x14ac:dyDescent="0.25">
      <c r="A10641" s="80">
        <v>1070513</v>
      </c>
      <c r="B10641" s="91">
        <v>1036100</v>
      </c>
      <c r="C10641" s="88">
        <v>8617</v>
      </c>
    </row>
    <row r="10642" spans="1:3" x14ac:dyDescent="0.25">
      <c r="A10642" s="80">
        <v>1070514</v>
      </c>
      <c r="B10642" s="104" t="s">
        <v>236</v>
      </c>
      <c r="C10642" s="88">
        <v>8619</v>
      </c>
    </row>
    <row r="10643" spans="1:3" x14ac:dyDescent="0.25">
      <c r="A10643" s="80">
        <v>1070515</v>
      </c>
      <c r="B10643" s="104" t="s">
        <v>236</v>
      </c>
      <c r="C10643" s="88">
        <v>8620</v>
      </c>
    </row>
    <row r="10644" spans="1:3" x14ac:dyDescent="0.25">
      <c r="A10644" s="80">
        <v>1070516</v>
      </c>
      <c r="B10644" s="104" t="s">
        <v>236</v>
      </c>
      <c r="C10644" s="88">
        <v>8622</v>
      </c>
    </row>
    <row r="10645" spans="1:3" x14ac:dyDescent="0.25">
      <c r="A10645" s="80">
        <v>1070517</v>
      </c>
      <c r="B10645" s="104" t="s">
        <v>236</v>
      </c>
      <c r="C10645" s="88">
        <v>8623</v>
      </c>
    </row>
    <row r="10646" spans="1:3" x14ac:dyDescent="0.25">
      <c r="A10646" s="80">
        <v>1070518</v>
      </c>
      <c r="B10646" s="104" t="s">
        <v>236</v>
      </c>
      <c r="C10646" s="88">
        <v>8624</v>
      </c>
    </row>
    <row r="10647" spans="1:3" x14ac:dyDescent="0.25">
      <c r="A10647" s="80">
        <v>1070519</v>
      </c>
      <c r="B10647" s="104" t="s">
        <v>236</v>
      </c>
      <c r="C10647" s="88">
        <v>8629</v>
      </c>
    </row>
    <row r="10648" spans="1:3" x14ac:dyDescent="0.25">
      <c r="A10648" s="80">
        <v>1070520</v>
      </c>
      <c r="B10648" s="91">
        <v>1036107</v>
      </c>
      <c r="C10648" s="88">
        <v>8630</v>
      </c>
    </row>
    <row r="10649" spans="1:3" x14ac:dyDescent="0.25">
      <c r="A10649" s="80">
        <v>1070521</v>
      </c>
      <c r="B10649" s="91">
        <v>1036108</v>
      </c>
      <c r="C10649" s="88">
        <v>8631</v>
      </c>
    </row>
    <row r="10650" spans="1:3" x14ac:dyDescent="0.25">
      <c r="A10650" s="80">
        <v>1070522</v>
      </c>
      <c r="B10650" s="91">
        <v>1036109</v>
      </c>
      <c r="C10650" s="88">
        <v>8632</v>
      </c>
    </row>
    <row r="10651" spans="1:3" x14ac:dyDescent="0.25">
      <c r="A10651" s="80">
        <v>1070523</v>
      </c>
      <c r="B10651" s="104" t="s">
        <v>236</v>
      </c>
      <c r="C10651" s="88">
        <v>8633</v>
      </c>
    </row>
    <row r="10652" spans="1:3" x14ac:dyDescent="0.25">
      <c r="A10652" s="80">
        <v>1070524</v>
      </c>
      <c r="B10652" s="91">
        <v>1036111</v>
      </c>
      <c r="C10652" s="88">
        <v>8634</v>
      </c>
    </row>
    <row r="10653" spans="1:3" x14ac:dyDescent="0.25">
      <c r="A10653" s="80">
        <v>1070525</v>
      </c>
      <c r="B10653" s="104" t="s">
        <v>236</v>
      </c>
      <c r="C10653" s="88">
        <v>8635</v>
      </c>
    </row>
    <row r="10654" spans="1:3" x14ac:dyDescent="0.25">
      <c r="A10654" s="80">
        <v>1070526</v>
      </c>
      <c r="B10654" s="104" t="s">
        <v>236</v>
      </c>
      <c r="C10654" s="88">
        <v>8636</v>
      </c>
    </row>
    <row r="10655" spans="1:3" x14ac:dyDescent="0.25">
      <c r="A10655" s="80">
        <v>1070527</v>
      </c>
      <c r="B10655" s="104" t="s">
        <v>236</v>
      </c>
      <c r="C10655" s="88">
        <v>8638</v>
      </c>
    </row>
    <row r="10656" spans="1:3" x14ac:dyDescent="0.25">
      <c r="A10656" s="80">
        <v>1070528</v>
      </c>
      <c r="B10656" s="91">
        <v>1036115</v>
      </c>
      <c r="C10656" s="88">
        <v>8639</v>
      </c>
    </row>
    <row r="10657" spans="1:3" x14ac:dyDescent="0.25">
      <c r="A10657" s="80">
        <v>1070529</v>
      </c>
      <c r="B10657" s="91">
        <v>1036116</v>
      </c>
      <c r="C10657" s="88">
        <v>8641</v>
      </c>
    </row>
    <row r="10658" spans="1:3" x14ac:dyDescent="0.25">
      <c r="A10658" s="80">
        <v>1070530</v>
      </c>
      <c r="B10658" s="91">
        <v>1036117</v>
      </c>
      <c r="C10658" s="88">
        <v>8643</v>
      </c>
    </row>
    <row r="10659" spans="1:3" x14ac:dyDescent="0.25">
      <c r="A10659" s="80">
        <v>1070531</v>
      </c>
      <c r="B10659" s="91">
        <v>1036118</v>
      </c>
      <c r="C10659" s="88">
        <v>8649</v>
      </c>
    </row>
    <row r="10660" spans="1:3" x14ac:dyDescent="0.25">
      <c r="A10660" s="80">
        <v>1070532</v>
      </c>
      <c r="B10660" s="91">
        <v>1036119</v>
      </c>
      <c r="C10660" s="88">
        <v>8651</v>
      </c>
    </row>
    <row r="10661" spans="1:3" x14ac:dyDescent="0.25">
      <c r="A10661" s="80">
        <v>1070533</v>
      </c>
      <c r="B10661" s="104" t="s">
        <v>236</v>
      </c>
      <c r="C10661" s="88">
        <v>8652</v>
      </c>
    </row>
    <row r="10662" spans="1:3" x14ac:dyDescent="0.25">
      <c r="A10662" s="80">
        <v>1070534</v>
      </c>
      <c r="B10662" s="91">
        <v>1036122</v>
      </c>
      <c r="C10662" s="88">
        <v>8656</v>
      </c>
    </row>
    <row r="10663" spans="1:3" x14ac:dyDescent="0.25">
      <c r="A10663" s="80">
        <v>1070535</v>
      </c>
      <c r="B10663" s="91">
        <v>1036123</v>
      </c>
      <c r="C10663" s="88">
        <v>8658</v>
      </c>
    </row>
    <row r="10664" spans="1:3" x14ac:dyDescent="0.25">
      <c r="A10664" s="80">
        <v>1070536</v>
      </c>
      <c r="B10664" s="91">
        <v>1036124</v>
      </c>
      <c r="C10664" s="88">
        <v>8659</v>
      </c>
    </row>
    <row r="10665" spans="1:3" x14ac:dyDescent="0.25">
      <c r="A10665" s="80">
        <v>1070537</v>
      </c>
      <c r="B10665" s="104" t="s">
        <v>236</v>
      </c>
      <c r="C10665" s="88">
        <v>8660</v>
      </c>
    </row>
    <row r="10666" spans="1:3" x14ac:dyDescent="0.25">
      <c r="A10666" s="80">
        <v>1070538</v>
      </c>
      <c r="B10666" s="104" t="s">
        <v>236</v>
      </c>
      <c r="C10666" s="88">
        <v>8664</v>
      </c>
    </row>
    <row r="10667" spans="1:3" x14ac:dyDescent="0.25">
      <c r="A10667" s="80">
        <v>1070539</v>
      </c>
      <c r="B10667" s="104" t="s">
        <v>236</v>
      </c>
      <c r="C10667" s="88">
        <v>8666</v>
      </c>
    </row>
    <row r="10668" spans="1:3" x14ac:dyDescent="0.25">
      <c r="A10668" s="80">
        <v>1070540</v>
      </c>
      <c r="B10668" s="104" t="s">
        <v>236</v>
      </c>
      <c r="C10668" s="88">
        <v>8668</v>
      </c>
    </row>
    <row r="10669" spans="1:3" x14ac:dyDescent="0.25">
      <c r="A10669" s="80">
        <v>1070541</v>
      </c>
      <c r="B10669" s="104" t="s">
        <v>236</v>
      </c>
      <c r="C10669" s="88">
        <v>8669</v>
      </c>
    </row>
    <row r="10670" spans="1:3" x14ac:dyDescent="0.25">
      <c r="A10670" s="80">
        <v>1070542</v>
      </c>
      <c r="B10670" s="91">
        <v>1036130</v>
      </c>
      <c r="C10670" s="88">
        <v>8670</v>
      </c>
    </row>
    <row r="10671" spans="1:3" x14ac:dyDescent="0.25">
      <c r="A10671" s="80">
        <v>1070543</v>
      </c>
      <c r="B10671" s="104" t="s">
        <v>236</v>
      </c>
      <c r="C10671" s="88">
        <v>8675</v>
      </c>
    </row>
    <row r="10672" spans="1:3" x14ac:dyDescent="0.25">
      <c r="A10672" s="80">
        <v>1070544</v>
      </c>
      <c r="B10672" s="91">
        <v>1036133</v>
      </c>
      <c r="C10672" s="88">
        <v>8677</v>
      </c>
    </row>
    <row r="10673" spans="1:3" x14ac:dyDescent="0.25">
      <c r="A10673" s="80">
        <v>1070545</v>
      </c>
      <c r="B10673" s="91">
        <v>1036134</v>
      </c>
      <c r="C10673" s="88">
        <v>8683</v>
      </c>
    </row>
    <row r="10674" spans="1:3" x14ac:dyDescent="0.25">
      <c r="A10674" s="80">
        <v>1070546</v>
      </c>
      <c r="B10674" s="91">
        <v>1036135</v>
      </c>
      <c r="C10674" s="88">
        <v>8685</v>
      </c>
    </row>
    <row r="10675" spans="1:3" x14ac:dyDescent="0.25">
      <c r="A10675" s="80">
        <v>1070547</v>
      </c>
      <c r="B10675" s="91">
        <v>1036136</v>
      </c>
      <c r="C10675" s="88">
        <v>8686</v>
      </c>
    </row>
    <row r="10676" spans="1:3" x14ac:dyDescent="0.25">
      <c r="A10676" s="80">
        <v>1070548</v>
      </c>
      <c r="B10676" s="91">
        <v>1036137</v>
      </c>
      <c r="C10676" s="88">
        <v>8687</v>
      </c>
    </row>
    <row r="10677" spans="1:3" x14ac:dyDescent="0.25">
      <c r="A10677" s="80">
        <v>1070549</v>
      </c>
      <c r="B10677" s="104" t="s">
        <v>236</v>
      </c>
      <c r="C10677" s="88">
        <v>8688</v>
      </c>
    </row>
    <row r="10678" spans="1:3" x14ac:dyDescent="0.25">
      <c r="A10678" s="80">
        <v>1070550</v>
      </c>
      <c r="B10678" s="91">
        <v>1036140</v>
      </c>
      <c r="C10678" s="88">
        <v>8692</v>
      </c>
    </row>
    <row r="10679" spans="1:3" x14ac:dyDescent="0.25">
      <c r="A10679" s="80">
        <v>1070551</v>
      </c>
      <c r="B10679" s="91">
        <v>1036142</v>
      </c>
      <c r="C10679" s="88">
        <v>8695</v>
      </c>
    </row>
    <row r="10680" spans="1:3" x14ac:dyDescent="0.25">
      <c r="A10680" s="80">
        <v>1070552</v>
      </c>
      <c r="B10680" s="91">
        <v>1036143</v>
      </c>
      <c r="C10680" s="88">
        <v>8696</v>
      </c>
    </row>
    <row r="10681" spans="1:3" x14ac:dyDescent="0.25">
      <c r="A10681" s="80">
        <v>1070553</v>
      </c>
      <c r="B10681" s="91">
        <v>1036144</v>
      </c>
      <c r="C10681" s="88">
        <v>8697</v>
      </c>
    </row>
    <row r="10682" spans="1:3" x14ac:dyDescent="0.25">
      <c r="A10682" s="80">
        <v>1070554</v>
      </c>
      <c r="B10682" s="91">
        <v>1036145</v>
      </c>
      <c r="C10682" s="88">
        <v>8698</v>
      </c>
    </row>
    <row r="10683" spans="1:3" x14ac:dyDescent="0.25">
      <c r="A10683" s="80">
        <v>1070555</v>
      </c>
      <c r="B10683" s="91">
        <v>1036146</v>
      </c>
      <c r="C10683" s="88">
        <v>8699</v>
      </c>
    </row>
    <row r="10684" spans="1:3" x14ac:dyDescent="0.25">
      <c r="A10684" s="80">
        <v>1070556</v>
      </c>
      <c r="B10684" s="104" t="s">
        <v>236</v>
      </c>
      <c r="C10684" s="88">
        <v>8704</v>
      </c>
    </row>
    <row r="10685" spans="1:3" x14ac:dyDescent="0.25">
      <c r="A10685" s="80">
        <v>1070557</v>
      </c>
      <c r="B10685" s="91">
        <v>1036148</v>
      </c>
      <c r="C10685" s="88">
        <v>8705</v>
      </c>
    </row>
    <row r="10686" spans="1:3" x14ac:dyDescent="0.25">
      <c r="A10686" s="80">
        <v>1070558</v>
      </c>
      <c r="B10686" s="104" t="s">
        <v>236</v>
      </c>
      <c r="C10686" s="88">
        <v>8706</v>
      </c>
    </row>
    <row r="10687" spans="1:3" x14ac:dyDescent="0.25">
      <c r="A10687" s="80">
        <v>1070559</v>
      </c>
      <c r="B10687" s="104" t="s">
        <v>236</v>
      </c>
      <c r="C10687" s="88">
        <v>8707</v>
      </c>
    </row>
    <row r="10688" spans="1:3" x14ac:dyDescent="0.25">
      <c r="A10688" s="80">
        <v>1070560</v>
      </c>
      <c r="B10688" s="104" t="s">
        <v>236</v>
      </c>
      <c r="C10688" s="88">
        <v>8708</v>
      </c>
    </row>
    <row r="10689" spans="1:3" x14ac:dyDescent="0.25">
      <c r="A10689" s="80">
        <v>1070561</v>
      </c>
      <c r="B10689" s="91">
        <v>1036152</v>
      </c>
      <c r="C10689" s="88">
        <v>8709</v>
      </c>
    </row>
    <row r="10690" spans="1:3" x14ac:dyDescent="0.25">
      <c r="A10690" s="80">
        <v>1070562</v>
      </c>
      <c r="B10690" s="91">
        <v>1036153</v>
      </c>
      <c r="C10690" s="88">
        <v>8711</v>
      </c>
    </row>
    <row r="10691" spans="1:3" x14ac:dyDescent="0.25">
      <c r="A10691" s="80">
        <v>1070563</v>
      </c>
      <c r="B10691" s="104" t="s">
        <v>236</v>
      </c>
      <c r="C10691" s="88">
        <v>8712</v>
      </c>
    </row>
    <row r="10692" spans="1:3" x14ac:dyDescent="0.25">
      <c r="A10692" s="80">
        <v>1070564</v>
      </c>
      <c r="B10692" s="91">
        <v>1036155</v>
      </c>
      <c r="C10692" s="88">
        <v>8716</v>
      </c>
    </row>
    <row r="10693" spans="1:3" x14ac:dyDescent="0.25">
      <c r="A10693" s="80">
        <v>1070565</v>
      </c>
      <c r="B10693" s="104" t="s">
        <v>236</v>
      </c>
      <c r="C10693" s="88">
        <v>8718</v>
      </c>
    </row>
    <row r="10694" spans="1:3" x14ac:dyDescent="0.25">
      <c r="A10694" s="80">
        <v>1070566</v>
      </c>
      <c r="B10694" s="104" t="s">
        <v>236</v>
      </c>
      <c r="C10694" s="88">
        <v>8719</v>
      </c>
    </row>
    <row r="10695" spans="1:3" x14ac:dyDescent="0.25">
      <c r="A10695" s="80">
        <v>1070567</v>
      </c>
      <c r="B10695" s="104" t="s">
        <v>236</v>
      </c>
      <c r="C10695" s="88">
        <v>8725</v>
      </c>
    </row>
    <row r="10696" spans="1:3" x14ac:dyDescent="0.25">
      <c r="A10696" s="80">
        <v>1070568</v>
      </c>
      <c r="B10696" s="91">
        <v>1036159</v>
      </c>
      <c r="C10696" s="88">
        <v>8726</v>
      </c>
    </row>
    <row r="10697" spans="1:3" x14ac:dyDescent="0.25">
      <c r="A10697" s="80">
        <v>1070569</v>
      </c>
      <c r="B10697" s="104" t="s">
        <v>236</v>
      </c>
      <c r="C10697" s="88">
        <v>8728</v>
      </c>
    </row>
    <row r="10698" spans="1:3" x14ac:dyDescent="0.25">
      <c r="A10698" s="80">
        <v>1070570</v>
      </c>
      <c r="B10698" s="91">
        <v>1036161</v>
      </c>
      <c r="C10698" s="88">
        <v>8729</v>
      </c>
    </row>
    <row r="10699" spans="1:3" x14ac:dyDescent="0.25">
      <c r="A10699" s="80">
        <v>1070571</v>
      </c>
      <c r="B10699" s="104" t="s">
        <v>236</v>
      </c>
      <c r="C10699" s="88">
        <v>8731</v>
      </c>
    </row>
    <row r="10700" spans="1:3" x14ac:dyDescent="0.25">
      <c r="A10700" s="80">
        <v>1070572</v>
      </c>
      <c r="B10700" s="91">
        <v>1036163</v>
      </c>
      <c r="C10700" s="88">
        <v>8734</v>
      </c>
    </row>
    <row r="10701" spans="1:3" x14ac:dyDescent="0.25">
      <c r="A10701" s="80">
        <v>1070573</v>
      </c>
      <c r="B10701" s="104" t="s">
        <v>236</v>
      </c>
      <c r="C10701" s="88">
        <v>8735</v>
      </c>
    </row>
    <row r="10702" spans="1:3" x14ac:dyDescent="0.25">
      <c r="A10702" s="80">
        <v>1070574</v>
      </c>
      <c r="B10702" s="91">
        <v>1036165</v>
      </c>
      <c r="C10702" s="88">
        <v>8736</v>
      </c>
    </row>
    <row r="10703" spans="1:3" x14ac:dyDescent="0.25">
      <c r="A10703" s="80">
        <v>1070575</v>
      </c>
      <c r="B10703" s="104" t="s">
        <v>236</v>
      </c>
      <c r="C10703" s="88">
        <v>8743</v>
      </c>
    </row>
    <row r="10704" spans="1:3" x14ac:dyDescent="0.25">
      <c r="A10704" s="80">
        <v>1070576</v>
      </c>
      <c r="B10704" s="104" t="s">
        <v>236</v>
      </c>
      <c r="C10704" s="88">
        <v>8744</v>
      </c>
    </row>
    <row r="10705" spans="1:3" x14ac:dyDescent="0.25">
      <c r="A10705" s="80">
        <v>1070577</v>
      </c>
      <c r="B10705" s="104" t="s">
        <v>236</v>
      </c>
      <c r="C10705" s="88">
        <v>8745</v>
      </c>
    </row>
    <row r="10706" spans="1:3" x14ac:dyDescent="0.25">
      <c r="A10706" s="80">
        <v>1070578</v>
      </c>
      <c r="B10706" s="104" t="s">
        <v>236</v>
      </c>
      <c r="C10706" s="88">
        <v>8747</v>
      </c>
    </row>
    <row r="10707" spans="1:3" x14ac:dyDescent="0.25">
      <c r="A10707" s="80">
        <v>1070579</v>
      </c>
      <c r="B10707" s="104" t="s">
        <v>236</v>
      </c>
      <c r="C10707" s="88">
        <v>8748</v>
      </c>
    </row>
    <row r="10708" spans="1:3" x14ac:dyDescent="0.25">
      <c r="A10708" s="80">
        <v>1070580</v>
      </c>
      <c r="B10708" s="104" t="s">
        <v>236</v>
      </c>
      <c r="C10708" s="88">
        <v>8750</v>
      </c>
    </row>
    <row r="10709" spans="1:3" x14ac:dyDescent="0.25">
      <c r="A10709" s="80">
        <v>1070581</v>
      </c>
      <c r="B10709" s="104" t="s">
        <v>236</v>
      </c>
      <c r="C10709" s="88">
        <v>8751</v>
      </c>
    </row>
    <row r="10710" spans="1:3" x14ac:dyDescent="0.25">
      <c r="A10710" s="80">
        <v>1070582</v>
      </c>
      <c r="B10710" s="91">
        <v>1036173</v>
      </c>
      <c r="C10710" s="88">
        <v>8753</v>
      </c>
    </row>
    <row r="10711" spans="1:3" x14ac:dyDescent="0.25">
      <c r="A10711" s="80">
        <v>1070583</v>
      </c>
      <c r="B10711" s="104" t="s">
        <v>236</v>
      </c>
      <c r="C10711" s="88">
        <v>8754</v>
      </c>
    </row>
    <row r="10712" spans="1:3" x14ac:dyDescent="0.25">
      <c r="A10712" s="80">
        <v>1070584</v>
      </c>
      <c r="B10712" s="93">
        <v>1036175</v>
      </c>
      <c r="C10712" s="88">
        <v>8755</v>
      </c>
    </row>
    <row r="10713" spans="1:3" x14ac:dyDescent="0.25">
      <c r="A10713" s="80">
        <v>1070585</v>
      </c>
      <c r="B10713" s="104" t="s">
        <v>236</v>
      </c>
      <c r="C10713" s="88">
        <v>8757</v>
      </c>
    </row>
    <row r="10714" spans="1:3" x14ac:dyDescent="0.25">
      <c r="A10714" s="80">
        <v>1070586</v>
      </c>
      <c r="B10714" s="91">
        <v>1036177</v>
      </c>
      <c r="C10714" s="88">
        <v>8758</v>
      </c>
    </row>
    <row r="10715" spans="1:3" x14ac:dyDescent="0.25">
      <c r="A10715" s="80">
        <v>1070587</v>
      </c>
      <c r="B10715" s="91">
        <v>1036178</v>
      </c>
      <c r="C10715" s="88">
        <v>8760</v>
      </c>
    </row>
    <row r="10716" spans="1:3" x14ac:dyDescent="0.25">
      <c r="A10716" s="80">
        <v>1070588</v>
      </c>
      <c r="B10716" s="104" t="s">
        <v>236</v>
      </c>
      <c r="C10716" s="88">
        <v>8761</v>
      </c>
    </row>
    <row r="10717" spans="1:3" x14ac:dyDescent="0.25">
      <c r="A10717" s="80">
        <v>1070589</v>
      </c>
      <c r="B10717" s="91">
        <v>1036180</v>
      </c>
      <c r="C10717" s="88">
        <v>8762</v>
      </c>
    </row>
    <row r="10718" spans="1:3" x14ac:dyDescent="0.25">
      <c r="A10718" s="80">
        <v>1070590</v>
      </c>
      <c r="B10718" s="91">
        <v>1036181</v>
      </c>
      <c r="C10718" s="88">
        <v>8764</v>
      </c>
    </row>
    <row r="10719" spans="1:3" x14ac:dyDescent="0.25">
      <c r="A10719" s="80">
        <v>1070591</v>
      </c>
      <c r="B10719" s="91">
        <v>1036182</v>
      </c>
      <c r="C10719" s="88">
        <v>8765</v>
      </c>
    </row>
    <row r="10720" spans="1:3" x14ac:dyDescent="0.25">
      <c r="A10720" s="80">
        <v>1070592</v>
      </c>
      <c r="B10720" s="91">
        <v>1036183</v>
      </c>
      <c r="C10720" s="88">
        <v>8766</v>
      </c>
    </row>
    <row r="10721" spans="1:3" x14ac:dyDescent="0.25">
      <c r="A10721" s="80">
        <v>1070593</v>
      </c>
      <c r="B10721" s="104" t="s">
        <v>236</v>
      </c>
      <c r="C10721" s="88">
        <v>8767</v>
      </c>
    </row>
    <row r="10722" spans="1:3" x14ac:dyDescent="0.25">
      <c r="A10722" s="80">
        <v>1070594</v>
      </c>
      <c r="B10722" s="104" t="s">
        <v>236</v>
      </c>
      <c r="C10722" s="88">
        <v>8768</v>
      </c>
    </row>
    <row r="10723" spans="1:3" x14ac:dyDescent="0.25">
      <c r="A10723" s="80">
        <v>1070595</v>
      </c>
      <c r="B10723" s="104" t="s">
        <v>236</v>
      </c>
      <c r="C10723" s="88">
        <v>8769</v>
      </c>
    </row>
    <row r="10724" spans="1:3" x14ac:dyDescent="0.25">
      <c r="A10724" s="80">
        <v>1070596</v>
      </c>
      <c r="B10724" s="104" t="s">
        <v>236</v>
      </c>
      <c r="C10724" s="88">
        <v>8770</v>
      </c>
    </row>
    <row r="10725" spans="1:3" x14ac:dyDescent="0.25">
      <c r="A10725" s="80">
        <v>1070597</v>
      </c>
      <c r="B10725" s="91">
        <v>1036188</v>
      </c>
      <c r="C10725" s="88">
        <v>8774</v>
      </c>
    </row>
    <row r="10726" spans="1:3" x14ac:dyDescent="0.25">
      <c r="A10726" s="80">
        <v>1070598</v>
      </c>
      <c r="B10726" s="104" t="s">
        <v>236</v>
      </c>
      <c r="C10726" s="88">
        <v>8776</v>
      </c>
    </row>
    <row r="10727" spans="1:3" x14ac:dyDescent="0.25">
      <c r="A10727" s="80">
        <v>1070599</v>
      </c>
      <c r="B10727" s="104" t="s">
        <v>236</v>
      </c>
      <c r="C10727" s="88">
        <v>8779</v>
      </c>
    </row>
    <row r="10728" spans="1:3" x14ac:dyDescent="0.25">
      <c r="A10728" s="80">
        <v>1070600</v>
      </c>
      <c r="B10728" s="91">
        <v>1036191</v>
      </c>
      <c r="C10728" s="88">
        <v>8780</v>
      </c>
    </row>
    <row r="10729" spans="1:3" x14ac:dyDescent="0.25">
      <c r="A10729" s="80">
        <v>1070601</v>
      </c>
      <c r="B10729" s="104" t="s">
        <v>236</v>
      </c>
      <c r="C10729" s="88">
        <v>8782</v>
      </c>
    </row>
    <row r="10730" spans="1:3" x14ac:dyDescent="0.25">
      <c r="A10730" s="80">
        <v>1070602</v>
      </c>
      <c r="B10730" s="91">
        <v>1036193</v>
      </c>
      <c r="C10730" s="88">
        <v>8785</v>
      </c>
    </row>
    <row r="10731" spans="1:3" x14ac:dyDescent="0.25">
      <c r="A10731" s="80">
        <v>1070603</v>
      </c>
      <c r="B10731" s="91">
        <v>1036194</v>
      </c>
      <c r="C10731" s="88">
        <v>8786</v>
      </c>
    </row>
    <row r="10732" spans="1:3" x14ac:dyDescent="0.25">
      <c r="A10732" s="80">
        <v>1070604</v>
      </c>
      <c r="B10732" s="104" t="s">
        <v>236</v>
      </c>
      <c r="C10732" s="88">
        <v>8787</v>
      </c>
    </row>
    <row r="10733" spans="1:3" x14ac:dyDescent="0.25">
      <c r="A10733" s="80">
        <v>1070605</v>
      </c>
      <c r="B10733" s="93">
        <v>1036196</v>
      </c>
      <c r="C10733" s="88">
        <v>8789</v>
      </c>
    </row>
    <row r="10734" spans="1:3" x14ac:dyDescent="0.25">
      <c r="A10734" s="80">
        <v>1070606</v>
      </c>
      <c r="B10734" s="104" t="s">
        <v>236</v>
      </c>
      <c r="C10734" s="88">
        <v>8792</v>
      </c>
    </row>
    <row r="10735" spans="1:3" x14ac:dyDescent="0.25">
      <c r="A10735" s="80">
        <v>1070607</v>
      </c>
      <c r="B10735" s="104" t="s">
        <v>236</v>
      </c>
      <c r="C10735" s="88">
        <v>8793</v>
      </c>
    </row>
    <row r="10736" spans="1:3" x14ac:dyDescent="0.25">
      <c r="A10736" s="80">
        <v>1070608</v>
      </c>
      <c r="B10736" s="104" t="s">
        <v>236</v>
      </c>
      <c r="C10736" s="88">
        <v>8794</v>
      </c>
    </row>
    <row r="10737" spans="1:3" x14ac:dyDescent="0.25">
      <c r="A10737" s="80">
        <v>1070609</v>
      </c>
      <c r="B10737" s="104" t="s">
        <v>236</v>
      </c>
      <c r="C10737" s="88">
        <v>8795</v>
      </c>
    </row>
    <row r="10738" spans="1:3" x14ac:dyDescent="0.25">
      <c r="A10738" s="80">
        <v>1070610</v>
      </c>
      <c r="B10738" s="104" t="s">
        <v>236</v>
      </c>
      <c r="C10738" s="88">
        <v>8797</v>
      </c>
    </row>
    <row r="10739" spans="1:3" x14ac:dyDescent="0.25">
      <c r="A10739" s="80">
        <v>1070611</v>
      </c>
      <c r="B10739" s="104" t="s">
        <v>236</v>
      </c>
      <c r="C10739" s="88">
        <v>8798</v>
      </c>
    </row>
    <row r="10740" spans="1:3" x14ac:dyDescent="0.25">
      <c r="A10740" s="80">
        <v>1070612</v>
      </c>
      <c r="B10740" s="91">
        <v>1036203</v>
      </c>
      <c r="C10740" s="88">
        <v>8800</v>
      </c>
    </row>
    <row r="10741" spans="1:3" x14ac:dyDescent="0.25">
      <c r="A10741" s="80">
        <v>1070613</v>
      </c>
      <c r="B10741" s="104" t="s">
        <v>236</v>
      </c>
      <c r="C10741" s="88">
        <v>8801</v>
      </c>
    </row>
    <row r="10742" spans="1:3" x14ac:dyDescent="0.25">
      <c r="A10742" s="80">
        <v>1070614</v>
      </c>
      <c r="B10742" s="91">
        <v>1036205</v>
      </c>
      <c r="C10742" s="88">
        <v>8802</v>
      </c>
    </row>
    <row r="10743" spans="1:3" x14ac:dyDescent="0.25">
      <c r="A10743" s="80">
        <v>1070615</v>
      </c>
      <c r="B10743" s="91">
        <v>1036206</v>
      </c>
      <c r="C10743" s="88">
        <v>8804</v>
      </c>
    </row>
    <row r="10744" spans="1:3" x14ac:dyDescent="0.25">
      <c r="A10744" s="80">
        <v>1070616</v>
      </c>
      <c r="B10744" s="104" t="s">
        <v>236</v>
      </c>
      <c r="C10744" s="88">
        <v>8809</v>
      </c>
    </row>
    <row r="10745" spans="1:3" x14ac:dyDescent="0.25">
      <c r="A10745" s="80">
        <v>1070617</v>
      </c>
      <c r="B10745" s="91">
        <v>1036208</v>
      </c>
      <c r="C10745" s="88">
        <v>8811</v>
      </c>
    </row>
    <row r="10746" spans="1:3" x14ac:dyDescent="0.25">
      <c r="A10746" s="80">
        <v>1070618</v>
      </c>
      <c r="B10746" s="91">
        <v>1036209</v>
      </c>
      <c r="C10746" s="88">
        <v>8812</v>
      </c>
    </row>
    <row r="10747" spans="1:3" x14ac:dyDescent="0.25">
      <c r="A10747" s="80">
        <v>1070619</v>
      </c>
      <c r="B10747" s="91">
        <v>1036211</v>
      </c>
      <c r="C10747" s="88">
        <v>8817</v>
      </c>
    </row>
    <row r="10748" spans="1:3" x14ac:dyDescent="0.25">
      <c r="A10748" s="80">
        <v>1070620</v>
      </c>
      <c r="B10748" s="91">
        <v>1036212</v>
      </c>
      <c r="C10748" s="88">
        <v>8818</v>
      </c>
    </row>
    <row r="10749" spans="1:3" x14ac:dyDescent="0.25">
      <c r="A10749" s="80">
        <v>1070621</v>
      </c>
      <c r="B10749" s="104" t="s">
        <v>236</v>
      </c>
      <c r="C10749" s="88">
        <v>8819</v>
      </c>
    </row>
    <row r="10750" spans="1:3" x14ac:dyDescent="0.25">
      <c r="A10750" s="80">
        <v>1070622</v>
      </c>
      <c r="B10750" s="91">
        <v>1036214</v>
      </c>
      <c r="C10750" s="88">
        <v>8820</v>
      </c>
    </row>
    <row r="10751" spans="1:3" x14ac:dyDescent="0.25">
      <c r="A10751" s="80">
        <v>1070623</v>
      </c>
      <c r="B10751" s="104" t="s">
        <v>236</v>
      </c>
      <c r="C10751" s="88">
        <v>8822</v>
      </c>
    </row>
    <row r="10752" spans="1:3" x14ac:dyDescent="0.25">
      <c r="A10752" s="80">
        <v>1070624</v>
      </c>
      <c r="B10752" s="91">
        <v>1036216</v>
      </c>
      <c r="C10752" s="88">
        <v>8823</v>
      </c>
    </row>
    <row r="10753" spans="1:3" x14ac:dyDescent="0.25">
      <c r="A10753" s="80">
        <v>1070625</v>
      </c>
      <c r="B10753" s="104" t="s">
        <v>236</v>
      </c>
      <c r="C10753" s="88">
        <v>8824</v>
      </c>
    </row>
    <row r="10754" spans="1:3" x14ac:dyDescent="0.25">
      <c r="A10754" s="80">
        <v>1070626</v>
      </c>
      <c r="B10754" s="104" t="s">
        <v>236</v>
      </c>
      <c r="C10754" s="88">
        <v>8826</v>
      </c>
    </row>
    <row r="10755" spans="1:3" x14ac:dyDescent="0.25">
      <c r="A10755" s="80">
        <v>1070627</v>
      </c>
      <c r="B10755" s="104" t="s">
        <v>236</v>
      </c>
      <c r="C10755" s="88">
        <v>8829</v>
      </c>
    </row>
    <row r="10756" spans="1:3" x14ac:dyDescent="0.25">
      <c r="A10756" s="80">
        <v>1070628</v>
      </c>
      <c r="B10756" s="91">
        <v>1036220</v>
      </c>
      <c r="C10756" s="88">
        <v>8830</v>
      </c>
    </row>
    <row r="10757" spans="1:3" x14ac:dyDescent="0.25">
      <c r="A10757" s="80">
        <v>1070629</v>
      </c>
      <c r="B10757" s="91">
        <v>1036221</v>
      </c>
      <c r="C10757" s="88">
        <v>8831</v>
      </c>
    </row>
    <row r="10758" spans="1:3" x14ac:dyDescent="0.25">
      <c r="A10758" s="80">
        <v>1070630</v>
      </c>
      <c r="B10758" s="91">
        <v>1036222</v>
      </c>
      <c r="C10758" s="88">
        <v>8834</v>
      </c>
    </row>
    <row r="10759" spans="1:3" x14ac:dyDescent="0.25">
      <c r="A10759" s="80">
        <v>1070631</v>
      </c>
      <c r="B10759" s="91">
        <v>1036223</v>
      </c>
      <c r="C10759" s="88">
        <v>8835</v>
      </c>
    </row>
    <row r="10760" spans="1:3" x14ac:dyDescent="0.25">
      <c r="A10760" s="80">
        <v>1070632</v>
      </c>
      <c r="B10760" s="104" t="s">
        <v>236</v>
      </c>
      <c r="C10760" s="88">
        <v>8837</v>
      </c>
    </row>
    <row r="10761" spans="1:3" x14ac:dyDescent="0.25">
      <c r="A10761" s="80">
        <v>1070633</v>
      </c>
      <c r="B10761" s="104" t="s">
        <v>236</v>
      </c>
      <c r="C10761" s="88">
        <v>8838</v>
      </c>
    </row>
    <row r="10762" spans="1:3" x14ac:dyDescent="0.25">
      <c r="A10762" s="80">
        <v>1070634</v>
      </c>
      <c r="B10762" s="104" t="s">
        <v>236</v>
      </c>
      <c r="C10762" s="88">
        <v>8841</v>
      </c>
    </row>
    <row r="10763" spans="1:3" x14ac:dyDescent="0.25">
      <c r="A10763" s="80">
        <v>1070635</v>
      </c>
      <c r="B10763" s="91">
        <v>1036227</v>
      </c>
      <c r="C10763" s="88">
        <v>8842</v>
      </c>
    </row>
    <row r="10764" spans="1:3" x14ac:dyDescent="0.25">
      <c r="A10764" s="80">
        <v>1070636</v>
      </c>
      <c r="B10764" s="91">
        <v>1036228</v>
      </c>
      <c r="C10764" s="88">
        <v>8844</v>
      </c>
    </row>
    <row r="10765" spans="1:3" x14ac:dyDescent="0.25">
      <c r="A10765" s="80">
        <v>1070637</v>
      </c>
      <c r="B10765" s="104" t="s">
        <v>236</v>
      </c>
      <c r="C10765" s="88">
        <v>8845</v>
      </c>
    </row>
    <row r="10766" spans="1:3" x14ac:dyDescent="0.25">
      <c r="A10766" s="80">
        <v>1070638</v>
      </c>
      <c r="B10766" s="104" t="s">
        <v>236</v>
      </c>
      <c r="C10766" s="88">
        <v>8846</v>
      </c>
    </row>
    <row r="10767" spans="1:3" x14ac:dyDescent="0.25">
      <c r="A10767" s="80">
        <v>1070639</v>
      </c>
      <c r="B10767" s="104" t="s">
        <v>236</v>
      </c>
      <c r="C10767" s="88">
        <v>8847</v>
      </c>
    </row>
    <row r="10768" spans="1:3" x14ac:dyDescent="0.25">
      <c r="A10768" s="80">
        <v>1070640</v>
      </c>
      <c r="B10768" s="104" t="s">
        <v>236</v>
      </c>
      <c r="C10768" s="88">
        <v>8849</v>
      </c>
    </row>
    <row r="10769" spans="1:3" x14ac:dyDescent="0.25">
      <c r="A10769" s="80">
        <v>1070641</v>
      </c>
      <c r="B10769" s="91">
        <v>1036234</v>
      </c>
      <c r="C10769" s="88">
        <v>8853</v>
      </c>
    </row>
    <row r="10770" spans="1:3" x14ac:dyDescent="0.25">
      <c r="A10770" s="80">
        <v>1070642</v>
      </c>
      <c r="B10770" s="104" t="s">
        <v>236</v>
      </c>
      <c r="C10770" s="88">
        <v>8857</v>
      </c>
    </row>
    <row r="10771" spans="1:3" x14ac:dyDescent="0.25">
      <c r="A10771" s="80">
        <v>1070643</v>
      </c>
      <c r="B10771" s="104" t="s">
        <v>236</v>
      </c>
      <c r="C10771" s="88">
        <v>8858</v>
      </c>
    </row>
    <row r="10772" spans="1:3" x14ac:dyDescent="0.25">
      <c r="A10772" s="80">
        <v>1070644</v>
      </c>
      <c r="B10772" s="104" t="s">
        <v>236</v>
      </c>
      <c r="C10772" s="88">
        <v>8860</v>
      </c>
    </row>
    <row r="10773" spans="1:3" x14ac:dyDescent="0.25">
      <c r="A10773" s="80">
        <v>1070645</v>
      </c>
      <c r="B10773" s="104" t="s">
        <v>236</v>
      </c>
      <c r="C10773" s="88">
        <v>8862</v>
      </c>
    </row>
    <row r="10774" spans="1:3" x14ac:dyDescent="0.25">
      <c r="A10774" s="80">
        <v>1070646</v>
      </c>
      <c r="B10774" s="104" t="s">
        <v>236</v>
      </c>
      <c r="C10774" s="81" t="s">
        <v>236</v>
      </c>
    </row>
    <row r="10775" spans="1:3" x14ac:dyDescent="0.25">
      <c r="A10775" s="80">
        <v>1070647</v>
      </c>
      <c r="B10775" s="104" t="s">
        <v>236</v>
      </c>
      <c r="C10775" s="88">
        <v>8867</v>
      </c>
    </row>
    <row r="10776" spans="1:3" x14ac:dyDescent="0.25">
      <c r="A10776" s="80">
        <v>1070648</v>
      </c>
      <c r="B10776" s="104" t="s">
        <v>236</v>
      </c>
      <c r="C10776" s="88">
        <v>8870</v>
      </c>
    </row>
    <row r="10777" spans="1:3" x14ac:dyDescent="0.25">
      <c r="A10777" s="80">
        <v>1070649</v>
      </c>
      <c r="B10777" s="91">
        <v>1036243</v>
      </c>
      <c r="C10777" s="88">
        <v>8871</v>
      </c>
    </row>
    <row r="10778" spans="1:3" x14ac:dyDescent="0.25">
      <c r="A10778" s="80">
        <v>1070650</v>
      </c>
      <c r="B10778" s="91">
        <v>1036244</v>
      </c>
      <c r="C10778" s="88">
        <v>8874</v>
      </c>
    </row>
    <row r="10779" spans="1:3" x14ac:dyDescent="0.25">
      <c r="A10779" s="80">
        <v>1070651</v>
      </c>
      <c r="B10779" s="91">
        <v>1036245</v>
      </c>
      <c r="C10779" s="88">
        <v>8875</v>
      </c>
    </row>
    <row r="10780" spans="1:3" x14ac:dyDescent="0.25">
      <c r="A10780" s="80">
        <v>1070652</v>
      </c>
      <c r="B10780" s="91">
        <v>1036246</v>
      </c>
      <c r="C10780" s="88">
        <v>8876</v>
      </c>
    </row>
    <row r="10781" spans="1:3" x14ac:dyDescent="0.25">
      <c r="A10781" s="80">
        <v>1070653</v>
      </c>
      <c r="B10781" s="104" t="s">
        <v>236</v>
      </c>
      <c r="C10781" s="88">
        <v>8878</v>
      </c>
    </row>
    <row r="10782" spans="1:3" x14ac:dyDescent="0.25">
      <c r="A10782" s="80">
        <v>1070654</v>
      </c>
      <c r="B10782" s="91">
        <v>1036248</v>
      </c>
      <c r="C10782" s="88">
        <v>8879</v>
      </c>
    </row>
    <row r="10783" spans="1:3" x14ac:dyDescent="0.25">
      <c r="A10783" s="80">
        <v>1070655</v>
      </c>
      <c r="B10783" s="104" t="s">
        <v>236</v>
      </c>
      <c r="C10783" s="88">
        <v>8880</v>
      </c>
    </row>
    <row r="10784" spans="1:3" x14ac:dyDescent="0.25">
      <c r="A10784" s="80">
        <v>1070656</v>
      </c>
      <c r="B10784" s="104" t="s">
        <v>236</v>
      </c>
      <c r="C10784" s="88">
        <v>8882</v>
      </c>
    </row>
    <row r="10785" spans="1:3" x14ac:dyDescent="0.25">
      <c r="A10785" s="80">
        <v>1070657</v>
      </c>
      <c r="B10785" s="91">
        <v>1036251</v>
      </c>
      <c r="C10785" s="88">
        <v>8886</v>
      </c>
    </row>
    <row r="10786" spans="1:3" x14ac:dyDescent="0.25">
      <c r="A10786" s="80">
        <v>1070658</v>
      </c>
      <c r="B10786" s="104" t="s">
        <v>236</v>
      </c>
      <c r="C10786" s="88">
        <v>8887</v>
      </c>
    </row>
    <row r="10787" spans="1:3" x14ac:dyDescent="0.25">
      <c r="A10787" s="80">
        <v>1070659</v>
      </c>
      <c r="B10787" s="104" t="s">
        <v>236</v>
      </c>
      <c r="C10787" s="88">
        <v>8890</v>
      </c>
    </row>
    <row r="10788" spans="1:3" x14ac:dyDescent="0.25">
      <c r="A10788" s="80">
        <v>1070660</v>
      </c>
      <c r="B10788" s="91">
        <v>1036254</v>
      </c>
      <c r="C10788" s="88">
        <v>8891</v>
      </c>
    </row>
    <row r="10789" spans="1:3" x14ac:dyDescent="0.25">
      <c r="A10789" s="80">
        <v>1070661</v>
      </c>
      <c r="B10789" s="104" t="s">
        <v>236</v>
      </c>
      <c r="C10789" s="88">
        <v>8892</v>
      </c>
    </row>
    <row r="10790" spans="1:3" x14ac:dyDescent="0.25">
      <c r="A10790" s="80">
        <v>1070662</v>
      </c>
      <c r="B10790" s="104" t="s">
        <v>236</v>
      </c>
      <c r="C10790" s="88">
        <v>8893</v>
      </c>
    </row>
    <row r="10791" spans="1:3" x14ac:dyDescent="0.25">
      <c r="A10791" s="80">
        <v>1070663</v>
      </c>
      <c r="B10791" s="91">
        <v>1036258</v>
      </c>
      <c r="C10791" s="88">
        <v>8897</v>
      </c>
    </row>
    <row r="10792" spans="1:3" x14ac:dyDescent="0.25">
      <c r="A10792" s="80">
        <v>1070664</v>
      </c>
      <c r="B10792" s="91">
        <v>1036259</v>
      </c>
      <c r="C10792" s="88">
        <v>8899</v>
      </c>
    </row>
    <row r="10793" spans="1:3" x14ac:dyDescent="0.25">
      <c r="A10793" s="80">
        <v>1070665</v>
      </c>
      <c r="B10793" s="91">
        <v>1036260</v>
      </c>
      <c r="C10793" s="88">
        <v>8900</v>
      </c>
    </row>
    <row r="10794" spans="1:3" x14ac:dyDescent="0.25">
      <c r="A10794" s="80">
        <v>1070666</v>
      </c>
      <c r="B10794" s="104" t="s">
        <v>236</v>
      </c>
      <c r="C10794" s="88">
        <v>8903</v>
      </c>
    </row>
    <row r="10795" spans="1:3" x14ac:dyDescent="0.25">
      <c r="A10795" s="80">
        <v>1070667</v>
      </c>
      <c r="B10795" s="104" t="s">
        <v>236</v>
      </c>
      <c r="C10795" s="81" t="s">
        <v>236</v>
      </c>
    </row>
    <row r="10796" spans="1:3" x14ac:dyDescent="0.25">
      <c r="A10796" s="80">
        <v>1070668</v>
      </c>
      <c r="B10796" s="91">
        <v>1036264</v>
      </c>
      <c r="C10796" s="88">
        <v>8906</v>
      </c>
    </row>
    <row r="10797" spans="1:3" x14ac:dyDescent="0.25">
      <c r="A10797" s="80">
        <v>1070669</v>
      </c>
      <c r="B10797" s="91">
        <v>1036265</v>
      </c>
      <c r="C10797" s="88">
        <v>8907</v>
      </c>
    </row>
    <row r="10798" spans="1:3" x14ac:dyDescent="0.25">
      <c r="A10798" s="80">
        <v>1070670</v>
      </c>
      <c r="B10798" s="104" t="s">
        <v>236</v>
      </c>
      <c r="C10798" s="88">
        <v>8909</v>
      </c>
    </row>
    <row r="10799" spans="1:3" x14ac:dyDescent="0.25">
      <c r="A10799" s="80">
        <v>1070671</v>
      </c>
      <c r="B10799" s="91">
        <v>1036267</v>
      </c>
      <c r="C10799" s="88">
        <v>8910</v>
      </c>
    </row>
    <row r="10800" spans="1:3" x14ac:dyDescent="0.25">
      <c r="A10800" s="80">
        <v>1070672</v>
      </c>
      <c r="B10800" s="104" t="s">
        <v>236</v>
      </c>
      <c r="C10800" s="88">
        <v>8911</v>
      </c>
    </row>
    <row r="10801" spans="1:3" x14ac:dyDescent="0.25">
      <c r="A10801" s="80">
        <v>1070673</v>
      </c>
      <c r="B10801" s="91">
        <v>1036269</v>
      </c>
      <c r="C10801" s="88">
        <v>8914</v>
      </c>
    </row>
    <row r="10802" spans="1:3" x14ac:dyDescent="0.25">
      <c r="A10802" s="80">
        <v>1070674</v>
      </c>
      <c r="B10802" s="91">
        <v>1036270</v>
      </c>
      <c r="C10802" s="88">
        <v>8915</v>
      </c>
    </row>
    <row r="10803" spans="1:3" x14ac:dyDescent="0.25">
      <c r="A10803" s="80">
        <v>1070675</v>
      </c>
      <c r="B10803" s="91">
        <v>1036271</v>
      </c>
      <c r="C10803" s="88">
        <v>8916</v>
      </c>
    </row>
    <row r="10804" spans="1:3" x14ac:dyDescent="0.25">
      <c r="A10804" s="80">
        <v>1070676</v>
      </c>
      <c r="B10804" s="91">
        <v>1036272</v>
      </c>
      <c r="C10804" s="88">
        <v>8918</v>
      </c>
    </row>
    <row r="10805" spans="1:3" x14ac:dyDescent="0.25">
      <c r="A10805" s="80">
        <v>1070677</v>
      </c>
      <c r="B10805" s="91">
        <v>1036273</v>
      </c>
      <c r="C10805" s="88">
        <v>8919</v>
      </c>
    </row>
    <row r="10806" spans="1:3" x14ac:dyDescent="0.25">
      <c r="A10806" s="80">
        <v>1070678</v>
      </c>
      <c r="B10806" s="104" t="s">
        <v>236</v>
      </c>
      <c r="C10806" s="88">
        <v>8920</v>
      </c>
    </row>
    <row r="10807" spans="1:3" x14ac:dyDescent="0.25">
      <c r="A10807" s="80">
        <v>1070679</v>
      </c>
      <c r="B10807" s="91">
        <v>1036275</v>
      </c>
      <c r="C10807" s="88">
        <v>8924</v>
      </c>
    </row>
    <row r="10808" spans="1:3" x14ac:dyDescent="0.25">
      <c r="A10808" s="80">
        <v>1070680</v>
      </c>
      <c r="B10808" s="91">
        <v>1036276</v>
      </c>
      <c r="C10808" s="88">
        <v>8925</v>
      </c>
    </row>
    <row r="10809" spans="1:3" x14ac:dyDescent="0.25">
      <c r="A10809" s="80">
        <v>1070681</v>
      </c>
      <c r="B10809" s="91">
        <v>1036277</v>
      </c>
      <c r="C10809" s="88">
        <v>8927</v>
      </c>
    </row>
    <row r="10810" spans="1:3" x14ac:dyDescent="0.25">
      <c r="A10810" s="80">
        <v>1070682</v>
      </c>
      <c r="B10810" s="104" t="s">
        <v>236</v>
      </c>
      <c r="C10810" s="88">
        <v>8929</v>
      </c>
    </row>
    <row r="10811" spans="1:3" x14ac:dyDescent="0.25">
      <c r="A10811" s="80">
        <v>1070683</v>
      </c>
      <c r="B10811" s="104" t="s">
        <v>236</v>
      </c>
      <c r="C10811" s="88">
        <v>8930</v>
      </c>
    </row>
    <row r="10812" spans="1:3" x14ac:dyDescent="0.25">
      <c r="A10812" s="80">
        <v>1070684</v>
      </c>
      <c r="B10812" s="104" t="s">
        <v>236</v>
      </c>
      <c r="C10812" s="88">
        <v>8932</v>
      </c>
    </row>
    <row r="10813" spans="1:3" x14ac:dyDescent="0.25">
      <c r="A10813" s="80">
        <v>1070685</v>
      </c>
      <c r="B10813" s="91">
        <v>1036281</v>
      </c>
      <c r="C10813" s="88">
        <v>8933</v>
      </c>
    </row>
    <row r="10814" spans="1:3" x14ac:dyDescent="0.25">
      <c r="A10814" s="80">
        <v>1070686</v>
      </c>
      <c r="B10814" s="91">
        <v>1036282</v>
      </c>
      <c r="C10814" s="88">
        <v>8934</v>
      </c>
    </row>
    <row r="10815" spans="1:3" x14ac:dyDescent="0.25">
      <c r="A10815" s="80">
        <v>1070687</v>
      </c>
      <c r="B10815" s="104" t="s">
        <v>236</v>
      </c>
      <c r="C10815" s="88">
        <v>8939</v>
      </c>
    </row>
    <row r="10816" spans="1:3" x14ac:dyDescent="0.25">
      <c r="A10816" s="80">
        <v>1070688</v>
      </c>
      <c r="B10816" s="104" t="s">
        <v>236</v>
      </c>
      <c r="C10816" s="88">
        <v>8941</v>
      </c>
    </row>
    <row r="10817" spans="1:3" x14ac:dyDescent="0.25">
      <c r="A10817" s="80">
        <v>1070689</v>
      </c>
      <c r="B10817" s="91">
        <v>1036286</v>
      </c>
      <c r="C10817" s="88">
        <v>8942</v>
      </c>
    </row>
    <row r="10818" spans="1:3" x14ac:dyDescent="0.25">
      <c r="A10818" s="80">
        <v>1070690</v>
      </c>
      <c r="B10818" s="91">
        <v>1036287</v>
      </c>
      <c r="C10818" s="88">
        <v>8944</v>
      </c>
    </row>
    <row r="10819" spans="1:3" x14ac:dyDescent="0.25">
      <c r="A10819" s="80">
        <v>1070691</v>
      </c>
      <c r="B10819" s="91">
        <v>1036288</v>
      </c>
      <c r="C10819" s="88">
        <v>8945</v>
      </c>
    </row>
    <row r="10820" spans="1:3" x14ac:dyDescent="0.25">
      <c r="A10820" s="80">
        <v>1070692</v>
      </c>
      <c r="B10820" s="104" t="s">
        <v>236</v>
      </c>
      <c r="C10820" s="88">
        <v>8947</v>
      </c>
    </row>
    <row r="10821" spans="1:3" x14ac:dyDescent="0.25">
      <c r="A10821" s="80">
        <v>1070693</v>
      </c>
      <c r="B10821" s="91">
        <v>1036290</v>
      </c>
      <c r="C10821" s="88">
        <v>8948</v>
      </c>
    </row>
    <row r="10822" spans="1:3" x14ac:dyDescent="0.25">
      <c r="A10822" s="80">
        <v>1070694</v>
      </c>
      <c r="B10822" s="91">
        <v>1036291</v>
      </c>
      <c r="C10822" s="88">
        <v>8950</v>
      </c>
    </row>
    <row r="10823" spans="1:3" x14ac:dyDescent="0.25">
      <c r="A10823" s="80">
        <v>1070695</v>
      </c>
      <c r="B10823" s="91">
        <v>1036292</v>
      </c>
      <c r="C10823" s="88">
        <v>8952</v>
      </c>
    </row>
    <row r="10824" spans="1:3" x14ac:dyDescent="0.25">
      <c r="A10824" s="80">
        <v>1070696</v>
      </c>
      <c r="B10824" s="104" t="s">
        <v>236</v>
      </c>
      <c r="C10824" s="88">
        <v>8953</v>
      </c>
    </row>
    <row r="10825" spans="1:3" x14ac:dyDescent="0.25">
      <c r="A10825" s="80">
        <v>1070697</v>
      </c>
      <c r="B10825" s="104" t="s">
        <v>236</v>
      </c>
      <c r="C10825" s="88">
        <v>8955</v>
      </c>
    </row>
    <row r="10826" spans="1:3" x14ac:dyDescent="0.25">
      <c r="A10826" s="80">
        <v>1070698</v>
      </c>
      <c r="B10826" s="104" t="s">
        <v>236</v>
      </c>
      <c r="C10826" s="88">
        <v>8956</v>
      </c>
    </row>
    <row r="10827" spans="1:3" x14ac:dyDescent="0.25">
      <c r="A10827" s="80">
        <v>1070699</v>
      </c>
      <c r="B10827" s="91">
        <v>1036296</v>
      </c>
      <c r="C10827" s="88">
        <v>8959</v>
      </c>
    </row>
    <row r="10828" spans="1:3" x14ac:dyDescent="0.25">
      <c r="A10828" s="80">
        <v>1070700</v>
      </c>
      <c r="B10828" s="91">
        <v>1036297</v>
      </c>
      <c r="C10828" s="88">
        <v>8962</v>
      </c>
    </row>
    <row r="10829" spans="1:3" x14ac:dyDescent="0.25">
      <c r="A10829" s="80">
        <v>1070701</v>
      </c>
      <c r="B10829" s="91">
        <v>1036298</v>
      </c>
      <c r="C10829" s="88">
        <v>8965</v>
      </c>
    </row>
    <row r="10830" spans="1:3" x14ac:dyDescent="0.25">
      <c r="A10830" s="80">
        <v>1070702</v>
      </c>
      <c r="B10830" s="91">
        <v>1036300</v>
      </c>
      <c r="C10830" s="88">
        <v>8967</v>
      </c>
    </row>
    <row r="10831" spans="1:3" x14ac:dyDescent="0.25">
      <c r="A10831" s="80">
        <v>1070703</v>
      </c>
      <c r="B10831" s="91">
        <v>1036301</v>
      </c>
      <c r="C10831" s="88">
        <v>8968</v>
      </c>
    </row>
    <row r="10832" spans="1:3" x14ac:dyDescent="0.25">
      <c r="A10832" s="80">
        <v>1070704</v>
      </c>
      <c r="B10832" s="91">
        <v>1036302</v>
      </c>
      <c r="C10832" s="88">
        <v>8971</v>
      </c>
    </row>
    <row r="10833" spans="1:3" x14ac:dyDescent="0.25">
      <c r="A10833" s="80">
        <v>1070705</v>
      </c>
      <c r="B10833" s="104" t="s">
        <v>236</v>
      </c>
      <c r="C10833" s="88">
        <v>8975</v>
      </c>
    </row>
    <row r="10834" spans="1:3" x14ac:dyDescent="0.25">
      <c r="A10834" s="80">
        <v>1070706</v>
      </c>
      <c r="B10834" s="104" t="s">
        <v>236</v>
      </c>
      <c r="C10834" s="88">
        <v>8976</v>
      </c>
    </row>
    <row r="10835" spans="1:3" x14ac:dyDescent="0.25">
      <c r="A10835" s="80">
        <v>1070707</v>
      </c>
      <c r="B10835" s="91">
        <v>1036306</v>
      </c>
      <c r="C10835" s="88">
        <v>8978</v>
      </c>
    </row>
    <row r="10836" spans="1:3" x14ac:dyDescent="0.25">
      <c r="A10836" s="80">
        <v>1070708</v>
      </c>
      <c r="B10836" s="104" t="s">
        <v>236</v>
      </c>
      <c r="C10836" s="88">
        <v>8980</v>
      </c>
    </row>
    <row r="10837" spans="1:3" x14ac:dyDescent="0.25">
      <c r="A10837" s="80">
        <v>1070709</v>
      </c>
      <c r="B10837" s="91">
        <v>1036308</v>
      </c>
      <c r="C10837" s="88">
        <v>8981</v>
      </c>
    </row>
    <row r="10838" spans="1:3" x14ac:dyDescent="0.25">
      <c r="A10838" s="80">
        <v>1070710</v>
      </c>
      <c r="B10838" s="91">
        <v>1036309</v>
      </c>
      <c r="C10838" s="88">
        <v>8985</v>
      </c>
    </row>
    <row r="10839" spans="1:3" x14ac:dyDescent="0.25">
      <c r="A10839" s="80">
        <v>1070711</v>
      </c>
      <c r="B10839" s="104" t="s">
        <v>236</v>
      </c>
      <c r="C10839" s="88">
        <v>8986</v>
      </c>
    </row>
    <row r="10840" spans="1:3" x14ac:dyDescent="0.25">
      <c r="A10840" s="80">
        <v>1070712</v>
      </c>
      <c r="B10840" s="104" t="s">
        <v>236</v>
      </c>
      <c r="C10840" s="88">
        <v>8987</v>
      </c>
    </row>
    <row r="10841" spans="1:3" x14ac:dyDescent="0.25">
      <c r="A10841" s="80">
        <v>1070713</v>
      </c>
      <c r="B10841" s="104" t="s">
        <v>236</v>
      </c>
      <c r="C10841" s="88">
        <v>8989</v>
      </c>
    </row>
    <row r="10842" spans="1:3" x14ac:dyDescent="0.25">
      <c r="A10842" s="80">
        <v>1070714</v>
      </c>
      <c r="B10842" s="91">
        <v>1036313</v>
      </c>
      <c r="C10842" s="88">
        <v>8991</v>
      </c>
    </row>
    <row r="10843" spans="1:3" x14ac:dyDescent="0.25">
      <c r="A10843" s="80">
        <v>1070715</v>
      </c>
      <c r="B10843" s="91">
        <v>1036315</v>
      </c>
      <c r="C10843" s="88">
        <v>8993</v>
      </c>
    </row>
    <row r="10844" spans="1:3" x14ac:dyDescent="0.25">
      <c r="A10844" s="80">
        <v>1070716</v>
      </c>
      <c r="B10844" s="91">
        <v>1036316</v>
      </c>
      <c r="C10844" s="88">
        <v>8994</v>
      </c>
    </row>
    <row r="10845" spans="1:3" x14ac:dyDescent="0.25">
      <c r="A10845" s="80">
        <v>1070717</v>
      </c>
      <c r="B10845" s="91">
        <v>1036317</v>
      </c>
      <c r="C10845" s="88">
        <v>8995</v>
      </c>
    </row>
    <row r="10846" spans="1:3" x14ac:dyDescent="0.25">
      <c r="A10846" s="80">
        <v>1070718</v>
      </c>
      <c r="B10846" s="104" t="s">
        <v>236</v>
      </c>
      <c r="C10846" s="88">
        <v>8996</v>
      </c>
    </row>
    <row r="10847" spans="1:3" x14ac:dyDescent="0.25">
      <c r="A10847" s="80">
        <v>1070719</v>
      </c>
      <c r="B10847" s="104" t="s">
        <v>236</v>
      </c>
      <c r="C10847" s="88">
        <v>8998</v>
      </c>
    </row>
    <row r="10848" spans="1:3" x14ac:dyDescent="0.25">
      <c r="A10848" s="80">
        <v>1070720</v>
      </c>
      <c r="B10848" s="104" t="s">
        <v>236</v>
      </c>
      <c r="C10848" s="88">
        <v>8999</v>
      </c>
    </row>
    <row r="10849" spans="1:3" x14ac:dyDescent="0.25">
      <c r="A10849" s="80">
        <v>1070721</v>
      </c>
      <c r="B10849" s="91">
        <v>1036321</v>
      </c>
      <c r="C10849" s="88">
        <v>9002</v>
      </c>
    </row>
    <row r="10850" spans="1:3" x14ac:dyDescent="0.25">
      <c r="A10850" s="80">
        <v>1070722</v>
      </c>
      <c r="B10850" s="91">
        <v>1036322</v>
      </c>
      <c r="C10850" s="88">
        <v>9003</v>
      </c>
    </row>
    <row r="10851" spans="1:3" x14ac:dyDescent="0.25">
      <c r="A10851" s="80">
        <v>1070723</v>
      </c>
      <c r="B10851" s="91">
        <v>1036323</v>
      </c>
      <c r="C10851" s="88">
        <v>9004</v>
      </c>
    </row>
    <row r="10852" spans="1:3" x14ac:dyDescent="0.25">
      <c r="A10852" s="80">
        <v>1070724</v>
      </c>
      <c r="B10852" s="104" t="s">
        <v>236</v>
      </c>
      <c r="C10852" s="88">
        <v>9007</v>
      </c>
    </row>
    <row r="10853" spans="1:3" x14ac:dyDescent="0.25">
      <c r="A10853" s="80">
        <v>1070725</v>
      </c>
      <c r="B10853" s="91">
        <v>1036325</v>
      </c>
      <c r="C10853" s="88">
        <v>9008</v>
      </c>
    </row>
    <row r="10854" spans="1:3" x14ac:dyDescent="0.25">
      <c r="A10854" s="80">
        <v>1070726</v>
      </c>
      <c r="B10854" s="91">
        <v>1036326</v>
      </c>
      <c r="C10854" s="88">
        <v>9014</v>
      </c>
    </row>
    <row r="10855" spans="1:3" x14ac:dyDescent="0.25">
      <c r="A10855" s="80">
        <v>1070727</v>
      </c>
      <c r="B10855" s="91">
        <v>1036327</v>
      </c>
      <c r="C10855" s="88">
        <v>9016</v>
      </c>
    </row>
    <row r="10856" spans="1:3" x14ac:dyDescent="0.25">
      <c r="A10856" s="80">
        <v>1070728</v>
      </c>
      <c r="B10856" s="91">
        <v>1036328</v>
      </c>
      <c r="C10856" s="88">
        <v>9019</v>
      </c>
    </row>
    <row r="10857" spans="1:3" x14ac:dyDescent="0.25">
      <c r="A10857" s="80">
        <v>1070729</v>
      </c>
      <c r="B10857" s="104" t="s">
        <v>236</v>
      </c>
      <c r="C10857" s="88">
        <v>9022</v>
      </c>
    </row>
    <row r="10858" spans="1:3" x14ac:dyDescent="0.25">
      <c r="A10858" s="80">
        <v>1070730</v>
      </c>
      <c r="B10858" s="91">
        <v>1036331</v>
      </c>
      <c r="C10858" s="88">
        <v>9024</v>
      </c>
    </row>
    <row r="10859" spans="1:3" x14ac:dyDescent="0.25">
      <c r="A10859" s="80">
        <v>1070731</v>
      </c>
      <c r="B10859" s="104" t="s">
        <v>236</v>
      </c>
      <c r="C10859" s="88">
        <v>9025</v>
      </c>
    </row>
    <row r="10860" spans="1:3" x14ac:dyDescent="0.25">
      <c r="A10860" s="80">
        <v>1070732</v>
      </c>
      <c r="B10860" s="91">
        <v>1036333</v>
      </c>
      <c r="C10860" s="88">
        <v>9028</v>
      </c>
    </row>
    <row r="10861" spans="1:3" x14ac:dyDescent="0.25">
      <c r="A10861" s="80">
        <v>1070733</v>
      </c>
      <c r="B10861" s="91">
        <v>1036334</v>
      </c>
      <c r="C10861" s="88">
        <v>9030</v>
      </c>
    </row>
    <row r="10862" spans="1:3" x14ac:dyDescent="0.25">
      <c r="A10862" s="80">
        <v>1070734</v>
      </c>
      <c r="B10862" s="104" t="s">
        <v>236</v>
      </c>
      <c r="C10862" s="88">
        <v>9034</v>
      </c>
    </row>
    <row r="10863" spans="1:3" x14ac:dyDescent="0.25">
      <c r="A10863" s="80">
        <v>1070735</v>
      </c>
      <c r="B10863" s="91">
        <v>1036336</v>
      </c>
      <c r="C10863" s="88">
        <v>9037</v>
      </c>
    </row>
    <row r="10864" spans="1:3" x14ac:dyDescent="0.25">
      <c r="A10864" s="80">
        <v>1070736</v>
      </c>
      <c r="B10864" s="104" t="s">
        <v>236</v>
      </c>
      <c r="C10864" s="88">
        <v>9039</v>
      </c>
    </row>
    <row r="10865" spans="1:3" x14ac:dyDescent="0.25">
      <c r="A10865" s="80">
        <v>1070737</v>
      </c>
      <c r="B10865" s="104" t="s">
        <v>236</v>
      </c>
      <c r="C10865" s="88">
        <v>9041</v>
      </c>
    </row>
    <row r="10866" spans="1:3" x14ac:dyDescent="0.25">
      <c r="A10866" s="80">
        <v>1070738</v>
      </c>
      <c r="B10866" s="104" t="s">
        <v>236</v>
      </c>
      <c r="C10866" s="88">
        <v>9042</v>
      </c>
    </row>
    <row r="10867" spans="1:3" x14ac:dyDescent="0.25">
      <c r="A10867" s="80">
        <v>1070739</v>
      </c>
      <c r="B10867" s="104" t="s">
        <v>236</v>
      </c>
      <c r="C10867" s="88">
        <v>9043</v>
      </c>
    </row>
    <row r="10868" spans="1:3" x14ac:dyDescent="0.25">
      <c r="A10868" s="80">
        <v>1070740</v>
      </c>
      <c r="B10868" s="91">
        <v>1036341</v>
      </c>
      <c r="C10868" s="88">
        <v>9044</v>
      </c>
    </row>
    <row r="10869" spans="1:3" x14ac:dyDescent="0.25">
      <c r="A10869" s="80">
        <v>1070741</v>
      </c>
      <c r="B10869" s="91">
        <v>1036343</v>
      </c>
      <c r="C10869" s="88">
        <v>9047</v>
      </c>
    </row>
    <row r="10870" spans="1:3" x14ac:dyDescent="0.25">
      <c r="A10870" s="80">
        <v>1070742</v>
      </c>
      <c r="B10870" s="104" t="s">
        <v>236</v>
      </c>
      <c r="C10870" s="88">
        <v>9052</v>
      </c>
    </row>
    <row r="10871" spans="1:3" x14ac:dyDescent="0.25">
      <c r="A10871" s="80">
        <v>1070743</v>
      </c>
      <c r="B10871" s="104" t="s">
        <v>236</v>
      </c>
      <c r="C10871" s="88">
        <v>9056</v>
      </c>
    </row>
    <row r="10872" spans="1:3" x14ac:dyDescent="0.25">
      <c r="A10872" s="80">
        <v>1070744</v>
      </c>
      <c r="B10872" s="104" t="s">
        <v>236</v>
      </c>
      <c r="C10872" s="81" t="s">
        <v>236</v>
      </c>
    </row>
    <row r="10873" spans="1:3" x14ac:dyDescent="0.25">
      <c r="A10873" s="80">
        <v>1070745</v>
      </c>
      <c r="B10873" s="104" t="s">
        <v>236</v>
      </c>
      <c r="C10873" s="88">
        <v>9062</v>
      </c>
    </row>
    <row r="10874" spans="1:3" x14ac:dyDescent="0.25">
      <c r="A10874" s="80">
        <v>1070746</v>
      </c>
      <c r="B10874" s="104" t="s">
        <v>236</v>
      </c>
      <c r="C10874" s="88">
        <v>9064</v>
      </c>
    </row>
    <row r="10875" spans="1:3" x14ac:dyDescent="0.25">
      <c r="A10875" s="80">
        <v>1070747</v>
      </c>
      <c r="B10875" s="104" t="s">
        <v>236</v>
      </c>
      <c r="C10875" s="88">
        <v>9066</v>
      </c>
    </row>
    <row r="10876" spans="1:3" x14ac:dyDescent="0.25">
      <c r="A10876" s="80">
        <v>1070748</v>
      </c>
      <c r="B10876" s="91">
        <v>1036354</v>
      </c>
      <c r="C10876" s="88">
        <v>9067</v>
      </c>
    </row>
    <row r="10877" spans="1:3" x14ac:dyDescent="0.25">
      <c r="A10877" s="80">
        <v>1070749</v>
      </c>
      <c r="B10877" s="104" t="s">
        <v>236</v>
      </c>
      <c r="C10877" s="88">
        <v>9068</v>
      </c>
    </row>
    <row r="10878" spans="1:3" x14ac:dyDescent="0.25">
      <c r="A10878" s="80">
        <v>1070750</v>
      </c>
      <c r="B10878" s="91">
        <v>1036357</v>
      </c>
      <c r="C10878" s="88">
        <v>9070</v>
      </c>
    </row>
    <row r="10879" spans="1:3" x14ac:dyDescent="0.25">
      <c r="A10879" s="80">
        <v>1070751</v>
      </c>
      <c r="B10879" s="104" t="s">
        <v>236</v>
      </c>
      <c r="C10879" s="88">
        <v>9073</v>
      </c>
    </row>
    <row r="10880" spans="1:3" x14ac:dyDescent="0.25">
      <c r="A10880" s="80">
        <v>1070752</v>
      </c>
      <c r="B10880" s="104" t="s">
        <v>236</v>
      </c>
      <c r="C10880" s="88">
        <v>9074</v>
      </c>
    </row>
    <row r="10881" spans="1:3" x14ac:dyDescent="0.25">
      <c r="A10881" s="80">
        <v>1070753</v>
      </c>
      <c r="B10881" s="104" t="s">
        <v>236</v>
      </c>
      <c r="C10881" s="88">
        <v>9075</v>
      </c>
    </row>
    <row r="10882" spans="1:3" x14ac:dyDescent="0.25">
      <c r="A10882" s="80">
        <v>1070754</v>
      </c>
      <c r="B10882" s="91">
        <v>1036361</v>
      </c>
      <c r="C10882" s="88">
        <v>9076</v>
      </c>
    </row>
    <row r="10883" spans="1:3" x14ac:dyDescent="0.25">
      <c r="A10883" s="80">
        <v>1070755</v>
      </c>
      <c r="B10883" s="91">
        <v>1036362</v>
      </c>
      <c r="C10883" s="88">
        <v>9077</v>
      </c>
    </row>
    <row r="10884" spans="1:3" x14ac:dyDescent="0.25">
      <c r="A10884" s="80">
        <v>1070756</v>
      </c>
      <c r="B10884" s="104" t="s">
        <v>236</v>
      </c>
      <c r="C10884" s="88">
        <v>9079</v>
      </c>
    </row>
    <row r="10885" spans="1:3" x14ac:dyDescent="0.25">
      <c r="A10885" s="80">
        <v>1070757</v>
      </c>
      <c r="B10885" s="104" t="s">
        <v>236</v>
      </c>
      <c r="C10885" s="88">
        <v>9080</v>
      </c>
    </row>
    <row r="10886" spans="1:3" x14ac:dyDescent="0.25">
      <c r="A10886" s="80">
        <v>1070758</v>
      </c>
      <c r="B10886" s="104" t="s">
        <v>236</v>
      </c>
      <c r="C10886" s="88">
        <v>9083</v>
      </c>
    </row>
    <row r="10887" spans="1:3" x14ac:dyDescent="0.25">
      <c r="A10887" s="80">
        <v>1070759</v>
      </c>
      <c r="B10887" s="104" t="s">
        <v>236</v>
      </c>
      <c r="C10887" s="88">
        <v>9087</v>
      </c>
    </row>
    <row r="10888" spans="1:3" x14ac:dyDescent="0.25">
      <c r="A10888" s="80">
        <v>1070760</v>
      </c>
      <c r="B10888" s="104" t="s">
        <v>236</v>
      </c>
      <c r="C10888" s="88">
        <v>9088</v>
      </c>
    </row>
    <row r="10889" spans="1:3" x14ac:dyDescent="0.25">
      <c r="A10889" s="80">
        <v>1070761</v>
      </c>
      <c r="B10889" s="91">
        <v>1036368</v>
      </c>
      <c r="C10889" s="88">
        <v>9089</v>
      </c>
    </row>
    <row r="10890" spans="1:3" x14ac:dyDescent="0.25">
      <c r="A10890" s="80">
        <v>1070762</v>
      </c>
      <c r="B10890" s="104" t="s">
        <v>236</v>
      </c>
      <c r="C10890" s="88">
        <v>9091</v>
      </c>
    </row>
    <row r="10891" spans="1:3" x14ac:dyDescent="0.25">
      <c r="A10891" s="80">
        <v>1070763</v>
      </c>
      <c r="B10891" s="104" t="s">
        <v>236</v>
      </c>
      <c r="C10891" s="88">
        <v>9093</v>
      </c>
    </row>
    <row r="10892" spans="1:3" x14ac:dyDescent="0.25">
      <c r="A10892" s="80">
        <v>1070764</v>
      </c>
      <c r="B10892" s="104" t="s">
        <v>236</v>
      </c>
      <c r="C10892" s="88">
        <v>9094</v>
      </c>
    </row>
    <row r="10893" spans="1:3" x14ac:dyDescent="0.25">
      <c r="A10893" s="80">
        <v>1070765</v>
      </c>
      <c r="B10893" s="91">
        <v>1036372</v>
      </c>
      <c r="C10893" s="88">
        <v>9095</v>
      </c>
    </row>
    <row r="10894" spans="1:3" x14ac:dyDescent="0.25">
      <c r="A10894" s="80">
        <v>1070766</v>
      </c>
      <c r="B10894" s="104" t="s">
        <v>236</v>
      </c>
      <c r="C10894" s="88">
        <v>9096</v>
      </c>
    </row>
    <row r="10895" spans="1:3" x14ac:dyDescent="0.25">
      <c r="A10895" s="80">
        <v>1070767</v>
      </c>
      <c r="B10895" s="91">
        <v>1036374</v>
      </c>
      <c r="C10895" s="88">
        <v>9097</v>
      </c>
    </row>
    <row r="10896" spans="1:3" x14ac:dyDescent="0.25">
      <c r="A10896" s="80">
        <v>1070768</v>
      </c>
      <c r="B10896" s="104" t="s">
        <v>236</v>
      </c>
      <c r="C10896" s="88">
        <v>9098</v>
      </c>
    </row>
    <row r="10897" spans="1:3" x14ac:dyDescent="0.25">
      <c r="A10897" s="80">
        <v>1070769</v>
      </c>
      <c r="B10897" s="91">
        <v>1036376</v>
      </c>
      <c r="C10897" s="88">
        <v>9100</v>
      </c>
    </row>
    <row r="10898" spans="1:3" x14ac:dyDescent="0.25">
      <c r="A10898" s="80">
        <v>1070770</v>
      </c>
      <c r="B10898" s="104" t="s">
        <v>236</v>
      </c>
      <c r="C10898" s="88">
        <v>9107</v>
      </c>
    </row>
    <row r="10899" spans="1:3" x14ac:dyDescent="0.25">
      <c r="A10899" s="80">
        <v>1070771</v>
      </c>
      <c r="B10899" s="104" t="s">
        <v>236</v>
      </c>
      <c r="C10899" s="88">
        <v>9108</v>
      </c>
    </row>
    <row r="10900" spans="1:3" x14ac:dyDescent="0.25">
      <c r="A10900" s="80">
        <v>1070772</v>
      </c>
      <c r="B10900" s="104" t="s">
        <v>236</v>
      </c>
      <c r="C10900" s="88">
        <v>9111</v>
      </c>
    </row>
    <row r="10901" spans="1:3" x14ac:dyDescent="0.25">
      <c r="A10901" s="80">
        <v>1070773</v>
      </c>
      <c r="B10901" s="91">
        <v>1036380</v>
      </c>
      <c r="C10901" s="88">
        <v>9112</v>
      </c>
    </row>
    <row r="10902" spans="1:3" x14ac:dyDescent="0.25">
      <c r="A10902" s="80">
        <v>1070774</v>
      </c>
      <c r="B10902" s="104" t="s">
        <v>236</v>
      </c>
      <c r="C10902" s="88">
        <v>9113</v>
      </c>
    </row>
    <row r="10903" spans="1:3" x14ac:dyDescent="0.25">
      <c r="A10903" s="80">
        <v>1070775</v>
      </c>
      <c r="B10903" s="104" t="s">
        <v>236</v>
      </c>
      <c r="C10903" s="88">
        <v>9115</v>
      </c>
    </row>
    <row r="10904" spans="1:3" x14ac:dyDescent="0.25">
      <c r="A10904" s="80">
        <v>1070776</v>
      </c>
      <c r="B10904" s="104" t="s">
        <v>236</v>
      </c>
      <c r="C10904" s="88">
        <v>9117</v>
      </c>
    </row>
    <row r="10905" spans="1:3" x14ac:dyDescent="0.25">
      <c r="A10905" s="80">
        <v>1070777</v>
      </c>
      <c r="B10905" s="91">
        <v>1036384</v>
      </c>
      <c r="C10905" s="88">
        <v>9118</v>
      </c>
    </row>
    <row r="10906" spans="1:3" x14ac:dyDescent="0.25">
      <c r="A10906" s="80">
        <v>1070778</v>
      </c>
      <c r="B10906" s="91">
        <v>1036385</v>
      </c>
      <c r="C10906" s="88">
        <v>9119</v>
      </c>
    </row>
    <row r="10907" spans="1:3" x14ac:dyDescent="0.25">
      <c r="A10907" s="80">
        <v>1070779</v>
      </c>
      <c r="B10907" s="104" t="s">
        <v>236</v>
      </c>
      <c r="C10907" s="88">
        <v>9121</v>
      </c>
    </row>
    <row r="10908" spans="1:3" x14ac:dyDescent="0.25">
      <c r="A10908" s="80">
        <v>1070780</v>
      </c>
      <c r="B10908" s="104" t="s">
        <v>236</v>
      </c>
      <c r="C10908" s="88">
        <v>9122</v>
      </c>
    </row>
    <row r="10909" spans="1:3" x14ac:dyDescent="0.25">
      <c r="A10909" s="80">
        <v>1070781</v>
      </c>
      <c r="B10909" s="91">
        <v>1036388</v>
      </c>
      <c r="C10909" s="88">
        <v>9124</v>
      </c>
    </row>
    <row r="10910" spans="1:3" x14ac:dyDescent="0.25">
      <c r="A10910" s="80">
        <v>1070782</v>
      </c>
      <c r="B10910" s="91">
        <v>1036389</v>
      </c>
      <c r="C10910" s="88">
        <v>9127</v>
      </c>
    </row>
    <row r="10911" spans="1:3" x14ac:dyDescent="0.25">
      <c r="A10911" s="80">
        <v>1070783</v>
      </c>
      <c r="B10911" s="91">
        <v>1036390</v>
      </c>
      <c r="C10911" s="88">
        <v>9129</v>
      </c>
    </row>
    <row r="10912" spans="1:3" x14ac:dyDescent="0.25">
      <c r="A10912" s="80">
        <v>1070784</v>
      </c>
      <c r="B10912" s="91">
        <v>1036391</v>
      </c>
      <c r="C10912" s="88">
        <v>9131</v>
      </c>
    </row>
    <row r="10913" spans="1:3" x14ac:dyDescent="0.25">
      <c r="A10913" s="80">
        <v>1070785</v>
      </c>
      <c r="B10913" s="91">
        <v>1036392</v>
      </c>
      <c r="C10913" s="88">
        <v>9132</v>
      </c>
    </row>
    <row r="10914" spans="1:3" x14ac:dyDescent="0.25">
      <c r="A10914" s="80">
        <v>1070786</v>
      </c>
      <c r="B10914" s="91">
        <v>1036393</v>
      </c>
      <c r="C10914" s="88">
        <v>9133</v>
      </c>
    </row>
    <row r="10915" spans="1:3" x14ac:dyDescent="0.25">
      <c r="A10915" s="80">
        <v>1070787</v>
      </c>
      <c r="B10915" s="91">
        <v>1036394</v>
      </c>
      <c r="C10915" s="88">
        <v>9134</v>
      </c>
    </row>
    <row r="10916" spans="1:3" x14ac:dyDescent="0.25">
      <c r="A10916" s="80">
        <v>1070788</v>
      </c>
      <c r="B10916" s="104" t="s">
        <v>236</v>
      </c>
      <c r="C10916" s="88">
        <v>9135</v>
      </c>
    </row>
    <row r="10917" spans="1:3" x14ac:dyDescent="0.25">
      <c r="A10917" s="80">
        <v>1070789</v>
      </c>
      <c r="B10917" s="91">
        <v>1036396</v>
      </c>
      <c r="C10917" s="88">
        <v>9137</v>
      </c>
    </row>
    <row r="10918" spans="1:3" x14ac:dyDescent="0.25">
      <c r="A10918" s="80">
        <v>1070790</v>
      </c>
      <c r="B10918" s="91">
        <v>1036397</v>
      </c>
      <c r="C10918" s="88">
        <v>9138</v>
      </c>
    </row>
    <row r="10919" spans="1:3" x14ac:dyDescent="0.25">
      <c r="A10919" s="80">
        <v>1070791</v>
      </c>
      <c r="B10919" s="91">
        <v>1036399</v>
      </c>
      <c r="C10919" s="88">
        <v>9140</v>
      </c>
    </row>
    <row r="10920" spans="1:3" x14ac:dyDescent="0.25">
      <c r="A10920" s="80">
        <v>1070792</v>
      </c>
      <c r="B10920" s="91">
        <v>1036401</v>
      </c>
      <c r="C10920" s="88">
        <v>9142</v>
      </c>
    </row>
    <row r="10921" spans="1:3" x14ac:dyDescent="0.25">
      <c r="A10921" s="80">
        <v>1070793</v>
      </c>
      <c r="B10921" s="104" t="s">
        <v>236</v>
      </c>
      <c r="C10921" s="88">
        <v>9145</v>
      </c>
    </row>
    <row r="10922" spans="1:3" x14ac:dyDescent="0.25">
      <c r="A10922" s="80">
        <v>1070794</v>
      </c>
      <c r="B10922" s="91">
        <v>1036403</v>
      </c>
      <c r="C10922" s="88">
        <v>9146</v>
      </c>
    </row>
    <row r="10923" spans="1:3" x14ac:dyDescent="0.25">
      <c r="A10923" s="80">
        <v>1070795</v>
      </c>
      <c r="B10923" s="104" t="s">
        <v>236</v>
      </c>
      <c r="C10923" s="88">
        <v>9147</v>
      </c>
    </row>
    <row r="10924" spans="1:3" x14ac:dyDescent="0.25">
      <c r="A10924" s="80">
        <v>1070796</v>
      </c>
      <c r="B10924" s="104" t="s">
        <v>236</v>
      </c>
      <c r="C10924" s="88">
        <v>9148</v>
      </c>
    </row>
    <row r="10925" spans="1:3" x14ac:dyDescent="0.25">
      <c r="A10925" s="80">
        <v>1070797</v>
      </c>
      <c r="B10925" s="104" t="s">
        <v>236</v>
      </c>
      <c r="C10925" s="88">
        <v>9149</v>
      </c>
    </row>
    <row r="10926" spans="1:3" x14ac:dyDescent="0.25">
      <c r="A10926" s="80">
        <v>1070798</v>
      </c>
      <c r="B10926" s="104" t="s">
        <v>236</v>
      </c>
      <c r="C10926" s="88">
        <v>9150</v>
      </c>
    </row>
    <row r="10927" spans="1:3" x14ac:dyDescent="0.25">
      <c r="A10927" s="80">
        <v>1070799</v>
      </c>
      <c r="B10927" s="91">
        <v>1036408</v>
      </c>
      <c r="C10927" s="88">
        <v>9151</v>
      </c>
    </row>
    <row r="10928" spans="1:3" x14ac:dyDescent="0.25">
      <c r="A10928" s="80">
        <v>1070800</v>
      </c>
      <c r="B10928" s="104" t="s">
        <v>236</v>
      </c>
      <c r="C10928" s="88">
        <v>9152</v>
      </c>
    </row>
    <row r="10929" spans="1:3" x14ac:dyDescent="0.25">
      <c r="A10929" s="80">
        <v>1070801</v>
      </c>
      <c r="B10929" s="91">
        <v>1036410</v>
      </c>
      <c r="C10929" s="88">
        <v>9155</v>
      </c>
    </row>
    <row r="10930" spans="1:3" x14ac:dyDescent="0.25">
      <c r="A10930" s="80">
        <v>1070802</v>
      </c>
      <c r="B10930" s="104" t="s">
        <v>236</v>
      </c>
      <c r="C10930" s="88">
        <v>9156</v>
      </c>
    </row>
    <row r="10931" spans="1:3" x14ac:dyDescent="0.25">
      <c r="A10931" s="80">
        <v>1070803</v>
      </c>
      <c r="B10931" s="91">
        <v>1036412</v>
      </c>
      <c r="C10931" s="88">
        <v>9157</v>
      </c>
    </row>
    <row r="10932" spans="1:3" x14ac:dyDescent="0.25">
      <c r="A10932" s="80">
        <v>1070804</v>
      </c>
      <c r="B10932" s="91">
        <v>1036413</v>
      </c>
      <c r="C10932" s="88">
        <v>9158</v>
      </c>
    </row>
    <row r="10933" spans="1:3" x14ac:dyDescent="0.25">
      <c r="A10933" s="80">
        <v>1070805</v>
      </c>
      <c r="B10933" s="104" t="s">
        <v>236</v>
      </c>
      <c r="C10933" s="88">
        <v>9160</v>
      </c>
    </row>
    <row r="10934" spans="1:3" x14ac:dyDescent="0.25">
      <c r="A10934" s="80">
        <v>1070806</v>
      </c>
      <c r="B10934" s="104" t="s">
        <v>236</v>
      </c>
      <c r="C10934" s="88">
        <v>9162</v>
      </c>
    </row>
    <row r="10935" spans="1:3" x14ac:dyDescent="0.25">
      <c r="A10935" s="80">
        <v>1070807</v>
      </c>
      <c r="B10935" s="104" t="s">
        <v>236</v>
      </c>
      <c r="C10935" s="88">
        <v>9163</v>
      </c>
    </row>
    <row r="10936" spans="1:3" x14ac:dyDescent="0.25">
      <c r="A10936" s="80">
        <v>1070808</v>
      </c>
      <c r="B10936" s="104" t="s">
        <v>236</v>
      </c>
      <c r="C10936" s="88">
        <v>9164</v>
      </c>
    </row>
    <row r="10937" spans="1:3" x14ac:dyDescent="0.25">
      <c r="A10937" s="80">
        <v>1070809</v>
      </c>
      <c r="B10937" s="104" t="s">
        <v>236</v>
      </c>
      <c r="C10937" s="88">
        <v>9165</v>
      </c>
    </row>
    <row r="10938" spans="1:3" x14ac:dyDescent="0.25">
      <c r="A10938" s="80">
        <v>1070810</v>
      </c>
      <c r="B10938" s="91">
        <v>1036419</v>
      </c>
      <c r="C10938" s="88">
        <v>9166</v>
      </c>
    </row>
    <row r="10939" spans="1:3" x14ac:dyDescent="0.25">
      <c r="A10939" s="80">
        <v>1070811</v>
      </c>
      <c r="B10939" s="104" t="s">
        <v>236</v>
      </c>
      <c r="C10939" s="88">
        <v>9171</v>
      </c>
    </row>
    <row r="10940" spans="1:3" x14ac:dyDescent="0.25">
      <c r="A10940" s="80">
        <v>1070812</v>
      </c>
      <c r="B10940" s="91">
        <v>1036421</v>
      </c>
      <c r="C10940" s="88">
        <v>9172</v>
      </c>
    </row>
    <row r="10941" spans="1:3" x14ac:dyDescent="0.25">
      <c r="A10941" s="80">
        <v>1070813</v>
      </c>
      <c r="B10941" s="91">
        <v>1036422</v>
      </c>
      <c r="C10941" s="88">
        <v>9173</v>
      </c>
    </row>
    <row r="10942" spans="1:3" x14ac:dyDescent="0.25">
      <c r="A10942" s="80">
        <v>1070814</v>
      </c>
      <c r="B10942" s="91">
        <v>1036423</v>
      </c>
      <c r="C10942" s="88">
        <v>9174</v>
      </c>
    </row>
    <row r="10943" spans="1:3" x14ac:dyDescent="0.25">
      <c r="A10943" s="80">
        <v>1070815</v>
      </c>
      <c r="B10943" s="104" t="s">
        <v>236</v>
      </c>
      <c r="C10943" s="88">
        <v>9175</v>
      </c>
    </row>
    <row r="10944" spans="1:3" x14ac:dyDescent="0.25">
      <c r="A10944" s="80">
        <v>1070816</v>
      </c>
      <c r="B10944" s="104" t="s">
        <v>236</v>
      </c>
      <c r="C10944" s="88">
        <v>9176</v>
      </c>
    </row>
    <row r="10945" spans="1:3" x14ac:dyDescent="0.25">
      <c r="A10945" s="80">
        <v>1070817</v>
      </c>
      <c r="B10945" s="104" t="s">
        <v>236</v>
      </c>
      <c r="C10945" s="88">
        <v>9177</v>
      </c>
    </row>
    <row r="10946" spans="1:3" x14ac:dyDescent="0.25">
      <c r="A10946" s="80">
        <v>1070818</v>
      </c>
      <c r="B10946" s="104" t="s">
        <v>236</v>
      </c>
      <c r="C10946" s="88">
        <v>9178</v>
      </c>
    </row>
    <row r="10947" spans="1:3" x14ac:dyDescent="0.25">
      <c r="A10947" s="80">
        <v>1070819</v>
      </c>
      <c r="B10947" s="91">
        <v>1036428</v>
      </c>
      <c r="C10947" s="88">
        <v>9179</v>
      </c>
    </row>
    <row r="10948" spans="1:3" x14ac:dyDescent="0.25">
      <c r="A10948" s="80">
        <v>1070820</v>
      </c>
      <c r="B10948" s="91">
        <v>1036429</v>
      </c>
      <c r="C10948" s="88">
        <v>9182</v>
      </c>
    </row>
    <row r="10949" spans="1:3" x14ac:dyDescent="0.25">
      <c r="A10949" s="80">
        <v>1070821</v>
      </c>
      <c r="B10949" s="91">
        <v>1036430</v>
      </c>
      <c r="C10949" s="88">
        <v>9183</v>
      </c>
    </row>
    <row r="10950" spans="1:3" x14ac:dyDescent="0.25">
      <c r="A10950" s="80">
        <v>1070822</v>
      </c>
      <c r="B10950" s="91">
        <v>1036431</v>
      </c>
      <c r="C10950" s="88">
        <v>9184</v>
      </c>
    </row>
    <row r="10951" spans="1:3" x14ac:dyDescent="0.25">
      <c r="A10951" s="80">
        <v>1070823</v>
      </c>
      <c r="B10951" s="104" t="s">
        <v>236</v>
      </c>
      <c r="C10951" s="88">
        <v>9186</v>
      </c>
    </row>
    <row r="10952" spans="1:3" x14ac:dyDescent="0.25">
      <c r="A10952" s="80">
        <v>1070824</v>
      </c>
      <c r="B10952" s="91">
        <v>1036433</v>
      </c>
      <c r="C10952" s="88">
        <v>9190</v>
      </c>
    </row>
    <row r="10953" spans="1:3" x14ac:dyDescent="0.25">
      <c r="A10953" s="80">
        <v>1070825</v>
      </c>
      <c r="B10953" s="91">
        <v>1036434</v>
      </c>
      <c r="C10953" s="88">
        <v>9191</v>
      </c>
    </row>
    <row r="10954" spans="1:3" x14ac:dyDescent="0.25">
      <c r="A10954" s="80">
        <v>1070826</v>
      </c>
      <c r="B10954" s="104" t="s">
        <v>236</v>
      </c>
      <c r="C10954" s="88">
        <v>9192</v>
      </c>
    </row>
    <row r="10955" spans="1:3" x14ac:dyDescent="0.25">
      <c r="A10955" s="80">
        <v>1070827</v>
      </c>
      <c r="B10955" s="104" t="s">
        <v>236</v>
      </c>
      <c r="C10955" s="88">
        <v>9193</v>
      </c>
    </row>
    <row r="10956" spans="1:3" x14ac:dyDescent="0.25">
      <c r="A10956" s="80">
        <v>1070828</v>
      </c>
      <c r="B10956" s="104" t="s">
        <v>236</v>
      </c>
      <c r="C10956" s="88">
        <v>9197</v>
      </c>
    </row>
    <row r="10957" spans="1:3" x14ac:dyDescent="0.25">
      <c r="A10957" s="80">
        <v>1070829</v>
      </c>
      <c r="B10957" s="91">
        <v>1036439</v>
      </c>
      <c r="C10957" s="88">
        <v>9198</v>
      </c>
    </row>
    <row r="10958" spans="1:3" x14ac:dyDescent="0.25">
      <c r="A10958" s="80">
        <v>1070830</v>
      </c>
      <c r="B10958" s="91">
        <v>1036441</v>
      </c>
      <c r="C10958" s="88">
        <v>9201</v>
      </c>
    </row>
    <row r="10959" spans="1:3" x14ac:dyDescent="0.25">
      <c r="A10959" s="80">
        <v>1070831</v>
      </c>
      <c r="B10959" s="91">
        <v>1036442</v>
      </c>
      <c r="C10959" s="88">
        <v>9204</v>
      </c>
    </row>
    <row r="10960" spans="1:3" x14ac:dyDescent="0.25">
      <c r="A10960" s="80">
        <v>1070832</v>
      </c>
      <c r="B10960" s="91">
        <v>1036443</v>
      </c>
      <c r="C10960" s="88">
        <v>9205</v>
      </c>
    </row>
    <row r="10961" spans="1:3" x14ac:dyDescent="0.25">
      <c r="A10961" s="82">
        <v>1070833</v>
      </c>
      <c r="B10961" s="92">
        <v>1036444</v>
      </c>
      <c r="C10961" s="89">
        <v>9206</v>
      </c>
    </row>
    <row r="10962" spans="1:3" x14ac:dyDescent="0.25">
      <c r="A10962" s="80">
        <v>1070834</v>
      </c>
      <c r="B10962" s="104" t="s">
        <v>236</v>
      </c>
      <c r="C10962" s="88">
        <v>9207</v>
      </c>
    </row>
    <row r="10963" spans="1:3" x14ac:dyDescent="0.25">
      <c r="A10963" s="80">
        <v>1070835</v>
      </c>
      <c r="B10963" s="91">
        <v>1036446</v>
      </c>
      <c r="C10963" s="88">
        <v>9208</v>
      </c>
    </row>
    <row r="10964" spans="1:3" x14ac:dyDescent="0.25">
      <c r="A10964" s="80">
        <v>1070836</v>
      </c>
      <c r="B10964" s="91">
        <v>1036447</v>
      </c>
      <c r="C10964" s="88">
        <v>9211</v>
      </c>
    </row>
    <row r="10965" spans="1:3" x14ac:dyDescent="0.25">
      <c r="A10965" s="80">
        <v>1070837</v>
      </c>
      <c r="B10965" s="91">
        <v>1036448</v>
      </c>
      <c r="C10965" s="88">
        <v>9213</v>
      </c>
    </row>
    <row r="10966" spans="1:3" x14ac:dyDescent="0.25">
      <c r="A10966" s="80">
        <v>1070838</v>
      </c>
      <c r="B10966" s="91">
        <v>1036449</v>
      </c>
      <c r="C10966" s="88">
        <v>9215</v>
      </c>
    </row>
    <row r="10967" spans="1:3" x14ac:dyDescent="0.25">
      <c r="A10967" s="80">
        <v>1070839</v>
      </c>
      <c r="B10967" s="91">
        <v>1036450</v>
      </c>
      <c r="C10967" s="88">
        <v>9218</v>
      </c>
    </row>
    <row r="10968" spans="1:3" x14ac:dyDescent="0.25">
      <c r="A10968" s="80">
        <v>1070840</v>
      </c>
      <c r="B10968" s="91">
        <v>1036451</v>
      </c>
      <c r="C10968" s="88">
        <v>9219</v>
      </c>
    </row>
    <row r="10969" spans="1:3" x14ac:dyDescent="0.25">
      <c r="A10969" s="80">
        <v>1070841</v>
      </c>
      <c r="B10969" s="104" t="s">
        <v>236</v>
      </c>
      <c r="C10969" s="88">
        <v>9221</v>
      </c>
    </row>
    <row r="10970" spans="1:3" x14ac:dyDescent="0.25">
      <c r="A10970" s="80">
        <v>1070842</v>
      </c>
      <c r="B10970" s="91">
        <v>1036454</v>
      </c>
      <c r="C10970" s="88">
        <v>9223</v>
      </c>
    </row>
    <row r="10971" spans="1:3" x14ac:dyDescent="0.25">
      <c r="A10971" s="80">
        <v>1070843</v>
      </c>
      <c r="B10971" s="104" t="s">
        <v>236</v>
      </c>
      <c r="C10971" s="88">
        <v>9225</v>
      </c>
    </row>
    <row r="10972" spans="1:3" x14ac:dyDescent="0.25">
      <c r="A10972" s="80">
        <v>1070844</v>
      </c>
      <c r="B10972" s="104" t="s">
        <v>236</v>
      </c>
      <c r="C10972" s="88">
        <v>9231</v>
      </c>
    </row>
    <row r="10973" spans="1:3" x14ac:dyDescent="0.25">
      <c r="A10973" s="80">
        <v>1070845</v>
      </c>
      <c r="B10973" s="91">
        <v>1036457</v>
      </c>
      <c r="C10973" s="88">
        <v>9232</v>
      </c>
    </row>
    <row r="10974" spans="1:3" x14ac:dyDescent="0.25">
      <c r="A10974" s="80">
        <v>1070846</v>
      </c>
      <c r="B10974" s="91">
        <v>1036458</v>
      </c>
      <c r="C10974" s="88">
        <v>9235</v>
      </c>
    </row>
    <row r="10975" spans="1:3" x14ac:dyDescent="0.25">
      <c r="A10975" s="80">
        <v>1070847</v>
      </c>
      <c r="B10975" s="104" t="s">
        <v>236</v>
      </c>
      <c r="C10975" s="88">
        <v>9244</v>
      </c>
    </row>
    <row r="10976" spans="1:3" x14ac:dyDescent="0.25">
      <c r="A10976" s="80">
        <v>1070848</v>
      </c>
      <c r="B10976" s="91">
        <v>1036460</v>
      </c>
      <c r="C10976" s="88">
        <v>9245</v>
      </c>
    </row>
    <row r="10977" spans="1:3" x14ac:dyDescent="0.25">
      <c r="A10977" s="80">
        <v>1070849</v>
      </c>
      <c r="B10977" s="104" t="s">
        <v>236</v>
      </c>
      <c r="C10977" s="88">
        <v>9246</v>
      </c>
    </row>
    <row r="10978" spans="1:3" x14ac:dyDescent="0.25">
      <c r="A10978" s="80">
        <v>1070850</v>
      </c>
      <c r="B10978" s="104" t="s">
        <v>236</v>
      </c>
      <c r="C10978" s="88">
        <v>9247</v>
      </c>
    </row>
    <row r="10979" spans="1:3" x14ac:dyDescent="0.25">
      <c r="A10979" s="80">
        <v>1070851</v>
      </c>
      <c r="B10979" s="104" t="s">
        <v>236</v>
      </c>
      <c r="C10979" s="88">
        <v>9249</v>
      </c>
    </row>
    <row r="10980" spans="1:3" x14ac:dyDescent="0.25">
      <c r="A10980" s="80">
        <v>1070852</v>
      </c>
      <c r="B10980" s="104" t="s">
        <v>236</v>
      </c>
      <c r="C10980" s="88">
        <v>9250</v>
      </c>
    </row>
    <row r="10981" spans="1:3" x14ac:dyDescent="0.25">
      <c r="A10981" s="80">
        <v>1070853</v>
      </c>
      <c r="B10981" s="91">
        <v>1036465</v>
      </c>
      <c r="C10981" s="88">
        <v>9252</v>
      </c>
    </row>
    <row r="10982" spans="1:3" x14ac:dyDescent="0.25">
      <c r="A10982" s="80">
        <v>1070854</v>
      </c>
      <c r="B10982" s="104" t="s">
        <v>236</v>
      </c>
      <c r="C10982" s="88">
        <v>9253</v>
      </c>
    </row>
    <row r="10983" spans="1:3" x14ac:dyDescent="0.25">
      <c r="A10983" s="80">
        <v>1070855</v>
      </c>
      <c r="B10983" s="104" t="s">
        <v>236</v>
      </c>
      <c r="C10983" s="88">
        <v>9254</v>
      </c>
    </row>
    <row r="10984" spans="1:3" x14ac:dyDescent="0.25">
      <c r="A10984" s="80">
        <v>1070856</v>
      </c>
      <c r="B10984" s="104" t="s">
        <v>236</v>
      </c>
      <c r="C10984" s="88">
        <v>9256</v>
      </c>
    </row>
    <row r="10985" spans="1:3" x14ac:dyDescent="0.25">
      <c r="A10985" s="80">
        <v>1070857</v>
      </c>
      <c r="B10985" s="104" t="s">
        <v>236</v>
      </c>
      <c r="C10985" s="88">
        <v>9257</v>
      </c>
    </row>
    <row r="10986" spans="1:3" x14ac:dyDescent="0.25">
      <c r="A10986" s="80">
        <v>1070858</v>
      </c>
      <c r="B10986" s="91">
        <v>1036470</v>
      </c>
      <c r="C10986" s="88">
        <v>9258</v>
      </c>
    </row>
    <row r="10987" spans="1:3" x14ac:dyDescent="0.25">
      <c r="A10987" s="80">
        <v>1070859</v>
      </c>
      <c r="B10987" s="104" t="s">
        <v>236</v>
      </c>
      <c r="C10987" s="88">
        <v>9259</v>
      </c>
    </row>
    <row r="10988" spans="1:3" x14ac:dyDescent="0.25">
      <c r="A10988" s="80">
        <v>1070860</v>
      </c>
      <c r="B10988" s="104" t="s">
        <v>236</v>
      </c>
      <c r="C10988" s="88">
        <v>9261</v>
      </c>
    </row>
    <row r="10989" spans="1:3" x14ac:dyDescent="0.25">
      <c r="A10989" s="80">
        <v>1070861</v>
      </c>
      <c r="B10989" s="91">
        <v>1036473</v>
      </c>
      <c r="C10989" s="88">
        <v>9262</v>
      </c>
    </row>
    <row r="10990" spans="1:3" x14ac:dyDescent="0.25">
      <c r="A10990" s="80">
        <v>1070862</v>
      </c>
      <c r="B10990" s="104" t="s">
        <v>236</v>
      </c>
      <c r="C10990" s="88">
        <v>9264</v>
      </c>
    </row>
    <row r="10991" spans="1:3" x14ac:dyDescent="0.25">
      <c r="A10991" s="80">
        <v>1070863</v>
      </c>
      <c r="B10991" s="104" t="s">
        <v>236</v>
      </c>
      <c r="C10991" s="88">
        <v>9265</v>
      </c>
    </row>
    <row r="10992" spans="1:3" x14ac:dyDescent="0.25">
      <c r="A10992" s="80">
        <v>1070864</v>
      </c>
      <c r="B10992" s="91">
        <v>1036476</v>
      </c>
      <c r="C10992" s="88">
        <v>9266</v>
      </c>
    </row>
    <row r="10993" spans="1:3" x14ac:dyDescent="0.25">
      <c r="A10993" s="80">
        <v>1070865</v>
      </c>
      <c r="B10993" s="91">
        <v>1036477</v>
      </c>
      <c r="C10993" s="88">
        <v>9268</v>
      </c>
    </row>
    <row r="10994" spans="1:3" x14ac:dyDescent="0.25">
      <c r="A10994" s="80">
        <v>1070866</v>
      </c>
      <c r="B10994" s="91">
        <v>1036478</v>
      </c>
      <c r="C10994" s="88">
        <v>9269</v>
      </c>
    </row>
    <row r="10995" spans="1:3" x14ac:dyDescent="0.25">
      <c r="A10995" s="80">
        <v>1070867</v>
      </c>
      <c r="B10995" s="91">
        <v>1036479</v>
      </c>
      <c r="C10995" s="88">
        <v>9270</v>
      </c>
    </row>
    <row r="10996" spans="1:3" x14ac:dyDescent="0.25">
      <c r="A10996" s="80">
        <v>1070868</v>
      </c>
      <c r="B10996" s="104" t="s">
        <v>236</v>
      </c>
      <c r="C10996" s="88">
        <v>9271</v>
      </c>
    </row>
    <row r="10997" spans="1:3" x14ac:dyDescent="0.25">
      <c r="A10997" s="80">
        <v>1070869</v>
      </c>
      <c r="B10997" s="91">
        <v>1036481</v>
      </c>
      <c r="C10997" s="88">
        <v>9274</v>
      </c>
    </row>
    <row r="10998" spans="1:3" x14ac:dyDescent="0.25">
      <c r="A10998" s="80">
        <v>1070870</v>
      </c>
      <c r="B10998" s="104" t="s">
        <v>236</v>
      </c>
      <c r="C10998" s="88">
        <v>9276</v>
      </c>
    </row>
    <row r="10999" spans="1:3" x14ac:dyDescent="0.25">
      <c r="A10999" s="80">
        <v>1070871</v>
      </c>
      <c r="B10999" s="104" t="s">
        <v>236</v>
      </c>
      <c r="C10999" s="88">
        <v>9277</v>
      </c>
    </row>
    <row r="11000" spans="1:3" x14ac:dyDescent="0.25">
      <c r="A11000" s="80">
        <v>1070872</v>
      </c>
      <c r="B11000" s="104" t="s">
        <v>236</v>
      </c>
      <c r="C11000" s="88">
        <v>9278</v>
      </c>
    </row>
    <row r="11001" spans="1:3" x14ac:dyDescent="0.25">
      <c r="A11001" s="80">
        <v>1070873</v>
      </c>
      <c r="B11001" s="91">
        <v>1036485</v>
      </c>
      <c r="C11001" s="88">
        <v>9280</v>
      </c>
    </row>
    <row r="11002" spans="1:3" x14ac:dyDescent="0.25">
      <c r="A11002" s="80">
        <v>1070874</v>
      </c>
      <c r="B11002" s="104" t="s">
        <v>236</v>
      </c>
      <c r="C11002" s="88">
        <v>9281</v>
      </c>
    </row>
    <row r="11003" spans="1:3" x14ac:dyDescent="0.25">
      <c r="A11003" s="80">
        <v>1070875</v>
      </c>
      <c r="B11003" s="104" t="s">
        <v>236</v>
      </c>
      <c r="C11003" s="88">
        <v>9283</v>
      </c>
    </row>
    <row r="11004" spans="1:3" x14ac:dyDescent="0.25">
      <c r="A11004" s="80">
        <v>1070876</v>
      </c>
      <c r="B11004" s="104" t="s">
        <v>236</v>
      </c>
      <c r="C11004" s="88">
        <v>9287</v>
      </c>
    </row>
    <row r="11005" spans="1:3" x14ac:dyDescent="0.25">
      <c r="A11005" s="80">
        <v>1070877</v>
      </c>
      <c r="B11005" s="104" t="s">
        <v>236</v>
      </c>
      <c r="C11005" s="88">
        <v>9288</v>
      </c>
    </row>
    <row r="11006" spans="1:3" x14ac:dyDescent="0.25">
      <c r="A11006" s="80">
        <v>1070878</v>
      </c>
      <c r="B11006" s="91">
        <v>1036490</v>
      </c>
      <c r="C11006" s="88">
        <v>9289</v>
      </c>
    </row>
    <row r="11007" spans="1:3" x14ac:dyDescent="0.25">
      <c r="A11007" s="80">
        <v>1070879</v>
      </c>
      <c r="B11007" s="104" t="s">
        <v>236</v>
      </c>
      <c r="C11007" s="88">
        <v>9290</v>
      </c>
    </row>
    <row r="11008" spans="1:3" x14ac:dyDescent="0.25">
      <c r="A11008" s="80">
        <v>1070880</v>
      </c>
      <c r="B11008" s="104" t="s">
        <v>236</v>
      </c>
      <c r="C11008" s="88">
        <v>9291</v>
      </c>
    </row>
    <row r="11009" spans="1:3" x14ac:dyDescent="0.25">
      <c r="A11009" s="80">
        <v>1070881</v>
      </c>
      <c r="B11009" s="104" t="s">
        <v>236</v>
      </c>
      <c r="C11009" s="88">
        <v>9296</v>
      </c>
    </row>
    <row r="11010" spans="1:3" x14ac:dyDescent="0.25">
      <c r="A11010" s="80">
        <v>1070882</v>
      </c>
      <c r="B11010" s="104" t="s">
        <v>236</v>
      </c>
      <c r="C11010" s="88">
        <v>9297</v>
      </c>
    </row>
    <row r="11011" spans="1:3" x14ac:dyDescent="0.25">
      <c r="A11011" s="80">
        <v>1070883</v>
      </c>
      <c r="B11011" s="104" t="s">
        <v>236</v>
      </c>
      <c r="C11011" s="88">
        <v>9298</v>
      </c>
    </row>
    <row r="11012" spans="1:3" x14ac:dyDescent="0.25">
      <c r="A11012" s="80">
        <v>1070884</v>
      </c>
      <c r="B11012" s="104" t="s">
        <v>236</v>
      </c>
      <c r="C11012" s="88">
        <v>9300</v>
      </c>
    </row>
    <row r="11013" spans="1:3" x14ac:dyDescent="0.25">
      <c r="A11013" s="80">
        <v>1070885</v>
      </c>
      <c r="B11013" s="91">
        <v>1036497</v>
      </c>
      <c r="C11013" s="88">
        <v>9301</v>
      </c>
    </row>
    <row r="11014" spans="1:3" x14ac:dyDescent="0.25">
      <c r="A11014" s="80">
        <v>1070886</v>
      </c>
      <c r="B11014" s="104" t="s">
        <v>236</v>
      </c>
      <c r="C11014" s="88">
        <v>9302</v>
      </c>
    </row>
    <row r="11015" spans="1:3" x14ac:dyDescent="0.25">
      <c r="A11015" s="80">
        <v>1070887</v>
      </c>
      <c r="B11015" s="104" t="s">
        <v>236</v>
      </c>
      <c r="C11015" s="88">
        <v>9304</v>
      </c>
    </row>
    <row r="11016" spans="1:3" x14ac:dyDescent="0.25">
      <c r="A11016" s="80">
        <v>1070888</v>
      </c>
      <c r="B11016" s="104" t="s">
        <v>236</v>
      </c>
      <c r="C11016" s="88">
        <v>9305</v>
      </c>
    </row>
    <row r="11017" spans="1:3" x14ac:dyDescent="0.25">
      <c r="A11017" s="80">
        <v>1070889</v>
      </c>
      <c r="B11017" s="104" t="s">
        <v>236</v>
      </c>
      <c r="C11017" s="88">
        <v>9306</v>
      </c>
    </row>
    <row r="11018" spans="1:3" x14ac:dyDescent="0.25">
      <c r="A11018" s="80">
        <v>1070890</v>
      </c>
      <c r="B11018" s="104" t="s">
        <v>236</v>
      </c>
      <c r="C11018" s="88">
        <v>9308</v>
      </c>
    </row>
    <row r="11019" spans="1:3" x14ac:dyDescent="0.25">
      <c r="A11019" s="80">
        <v>1070891</v>
      </c>
      <c r="B11019" s="91">
        <v>1036504</v>
      </c>
      <c r="C11019" s="88">
        <v>9310</v>
      </c>
    </row>
    <row r="11020" spans="1:3" x14ac:dyDescent="0.25">
      <c r="A11020" s="80">
        <v>1070892</v>
      </c>
      <c r="B11020" s="91">
        <v>1036505</v>
      </c>
      <c r="C11020" s="88">
        <v>9312</v>
      </c>
    </row>
    <row r="11021" spans="1:3" x14ac:dyDescent="0.25">
      <c r="A11021" s="80">
        <v>1070893</v>
      </c>
      <c r="B11021" s="104" t="s">
        <v>236</v>
      </c>
      <c r="C11021" s="88">
        <v>9313</v>
      </c>
    </row>
    <row r="11022" spans="1:3" x14ac:dyDescent="0.25">
      <c r="A11022" s="80">
        <v>1070894</v>
      </c>
      <c r="B11022" s="104" t="s">
        <v>236</v>
      </c>
      <c r="C11022" s="88">
        <v>9314</v>
      </c>
    </row>
    <row r="11023" spans="1:3" x14ac:dyDescent="0.25">
      <c r="A11023" s="80">
        <v>1070895</v>
      </c>
      <c r="B11023" s="91">
        <v>1036508</v>
      </c>
      <c r="C11023" s="88">
        <v>9315</v>
      </c>
    </row>
    <row r="11024" spans="1:3" x14ac:dyDescent="0.25">
      <c r="A11024" s="80">
        <v>1070896</v>
      </c>
      <c r="B11024" s="91">
        <v>1036509</v>
      </c>
      <c r="C11024" s="88">
        <v>9317</v>
      </c>
    </row>
    <row r="11025" spans="1:3" x14ac:dyDescent="0.25">
      <c r="A11025" s="80">
        <v>1070897</v>
      </c>
      <c r="B11025" s="91">
        <v>1036510</v>
      </c>
      <c r="C11025" s="88">
        <v>9319</v>
      </c>
    </row>
    <row r="11026" spans="1:3" x14ac:dyDescent="0.25">
      <c r="A11026" s="80">
        <v>1070898</v>
      </c>
      <c r="B11026" s="104" t="s">
        <v>236</v>
      </c>
      <c r="C11026" s="88">
        <v>9320</v>
      </c>
    </row>
    <row r="11027" spans="1:3" x14ac:dyDescent="0.25">
      <c r="A11027" s="80">
        <v>1070899</v>
      </c>
      <c r="B11027" s="91">
        <v>1036512</v>
      </c>
      <c r="C11027" s="88">
        <v>9321</v>
      </c>
    </row>
    <row r="11028" spans="1:3" x14ac:dyDescent="0.25">
      <c r="A11028" s="80">
        <v>1070900</v>
      </c>
      <c r="B11028" s="104" t="s">
        <v>236</v>
      </c>
      <c r="C11028" s="88">
        <v>9322</v>
      </c>
    </row>
    <row r="11029" spans="1:3" x14ac:dyDescent="0.25">
      <c r="A11029" s="80">
        <v>1070901</v>
      </c>
      <c r="B11029" s="91">
        <v>1036514</v>
      </c>
      <c r="C11029" s="88">
        <v>9323</v>
      </c>
    </row>
    <row r="11030" spans="1:3" x14ac:dyDescent="0.25">
      <c r="A11030" s="80">
        <v>1070902</v>
      </c>
      <c r="B11030" s="91">
        <v>1036515</v>
      </c>
      <c r="C11030" s="88">
        <v>9324</v>
      </c>
    </row>
    <row r="11031" spans="1:3" x14ac:dyDescent="0.25">
      <c r="A11031" s="80">
        <v>1070903</v>
      </c>
      <c r="B11031" s="104" t="s">
        <v>236</v>
      </c>
      <c r="C11031" s="88">
        <v>9327</v>
      </c>
    </row>
    <row r="11032" spans="1:3" x14ac:dyDescent="0.25">
      <c r="A11032" s="80">
        <v>1070904</v>
      </c>
      <c r="B11032" s="104" t="s">
        <v>236</v>
      </c>
      <c r="C11032" s="88">
        <v>9329</v>
      </c>
    </row>
    <row r="11033" spans="1:3" x14ac:dyDescent="0.25">
      <c r="A11033" s="80">
        <v>1070905</v>
      </c>
      <c r="B11033" s="104" t="s">
        <v>236</v>
      </c>
      <c r="C11033" s="88">
        <v>9332</v>
      </c>
    </row>
    <row r="11034" spans="1:3" x14ac:dyDescent="0.25">
      <c r="A11034" s="80">
        <v>1070906</v>
      </c>
      <c r="B11034" s="91">
        <v>1036520</v>
      </c>
      <c r="C11034" s="88">
        <v>9336</v>
      </c>
    </row>
    <row r="11035" spans="1:3" x14ac:dyDescent="0.25">
      <c r="A11035" s="80">
        <v>1070907</v>
      </c>
      <c r="B11035" s="91">
        <v>1036521</v>
      </c>
      <c r="C11035" s="88">
        <v>9337</v>
      </c>
    </row>
    <row r="11036" spans="1:3" x14ac:dyDescent="0.25">
      <c r="A11036" s="80">
        <v>1070908</v>
      </c>
      <c r="B11036" s="104" t="s">
        <v>236</v>
      </c>
      <c r="C11036" s="88">
        <v>9338</v>
      </c>
    </row>
    <row r="11037" spans="1:3" x14ac:dyDescent="0.25">
      <c r="A11037" s="80">
        <v>1070909</v>
      </c>
      <c r="B11037" s="104" t="s">
        <v>236</v>
      </c>
      <c r="C11037" s="88">
        <v>9339</v>
      </c>
    </row>
    <row r="11038" spans="1:3" x14ac:dyDescent="0.25">
      <c r="A11038" s="80">
        <v>1070910</v>
      </c>
      <c r="B11038" s="91">
        <v>1036524</v>
      </c>
      <c r="C11038" s="88">
        <v>9340</v>
      </c>
    </row>
    <row r="11039" spans="1:3" x14ac:dyDescent="0.25">
      <c r="A11039" s="80">
        <v>1070911</v>
      </c>
      <c r="B11039" s="104" t="s">
        <v>236</v>
      </c>
      <c r="C11039" s="88">
        <v>9341</v>
      </c>
    </row>
    <row r="11040" spans="1:3" x14ac:dyDescent="0.25">
      <c r="A11040" s="80">
        <v>1070912</v>
      </c>
      <c r="B11040" s="91">
        <v>1036526</v>
      </c>
      <c r="C11040" s="88">
        <v>9342</v>
      </c>
    </row>
    <row r="11041" spans="1:3" x14ac:dyDescent="0.25">
      <c r="A11041" s="80">
        <v>1070913</v>
      </c>
      <c r="B11041" s="91">
        <v>1036527</v>
      </c>
      <c r="C11041" s="88">
        <v>9343</v>
      </c>
    </row>
    <row r="11042" spans="1:3" x14ac:dyDescent="0.25">
      <c r="A11042" s="80">
        <v>1070914</v>
      </c>
      <c r="B11042" s="104" t="s">
        <v>236</v>
      </c>
      <c r="C11042" s="88">
        <v>9344</v>
      </c>
    </row>
    <row r="11043" spans="1:3" x14ac:dyDescent="0.25">
      <c r="A11043" s="80">
        <v>1070915</v>
      </c>
      <c r="B11043" s="104" t="s">
        <v>236</v>
      </c>
      <c r="C11043" s="88">
        <v>9346</v>
      </c>
    </row>
    <row r="11044" spans="1:3" x14ac:dyDescent="0.25">
      <c r="A11044" s="80">
        <v>1070916</v>
      </c>
      <c r="B11044" s="104" t="s">
        <v>236</v>
      </c>
      <c r="C11044" s="88">
        <v>9347</v>
      </c>
    </row>
    <row r="11045" spans="1:3" x14ac:dyDescent="0.25">
      <c r="A11045" s="80">
        <v>1070917</v>
      </c>
      <c r="B11045" s="104" t="s">
        <v>236</v>
      </c>
      <c r="C11045" s="88">
        <v>9348</v>
      </c>
    </row>
    <row r="11046" spans="1:3" x14ac:dyDescent="0.25">
      <c r="A11046" s="80">
        <v>1070918</v>
      </c>
      <c r="B11046" s="91">
        <v>1036532</v>
      </c>
      <c r="C11046" s="88">
        <v>9349</v>
      </c>
    </row>
    <row r="11047" spans="1:3" x14ac:dyDescent="0.25">
      <c r="A11047" s="80">
        <v>1070919</v>
      </c>
      <c r="B11047" s="91">
        <v>1036533</v>
      </c>
      <c r="C11047" s="88">
        <v>9350</v>
      </c>
    </row>
    <row r="11048" spans="1:3" x14ac:dyDescent="0.25">
      <c r="A11048" s="80">
        <v>1070920</v>
      </c>
      <c r="B11048" s="91">
        <v>1036534</v>
      </c>
      <c r="C11048" s="88">
        <v>9353</v>
      </c>
    </row>
    <row r="11049" spans="1:3" x14ac:dyDescent="0.25">
      <c r="A11049" s="80">
        <v>1070921</v>
      </c>
      <c r="B11049" s="104" t="s">
        <v>236</v>
      </c>
      <c r="C11049" s="88">
        <v>9356</v>
      </c>
    </row>
    <row r="11050" spans="1:3" x14ac:dyDescent="0.25">
      <c r="A11050" s="80">
        <v>1070922</v>
      </c>
      <c r="B11050" s="104" t="s">
        <v>236</v>
      </c>
      <c r="C11050" s="88">
        <v>9357</v>
      </c>
    </row>
    <row r="11051" spans="1:3" x14ac:dyDescent="0.25">
      <c r="A11051" s="80">
        <v>1070923</v>
      </c>
      <c r="B11051" s="104" t="s">
        <v>236</v>
      </c>
      <c r="C11051" s="88">
        <v>9358</v>
      </c>
    </row>
    <row r="11052" spans="1:3" x14ac:dyDescent="0.25">
      <c r="A11052" s="80">
        <v>1070924</v>
      </c>
      <c r="B11052" s="104" t="s">
        <v>236</v>
      </c>
      <c r="C11052" s="88">
        <v>9359</v>
      </c>
    </row>
    <row r="11053" spans="1:3" x14ac:dyDescent="0.25">
      <c r="A11053" s="80">
        <v>1070925</v>
      </c>
      <c r="B11053" s="104" t="s">
        <v>236</v>
      </c>
      <c r="C11053" s="88">
        <v>9360</v>
      </c>
    </row>
    <row r="11054" spans="1:3" x14ac:dyDescent="0.25">
      <c r="A11054" s="80">
        <v>1070926</v>
      </c>
      <c r="B11054" s="104" t="s">
        <v>236</v>
      </c>
      <c r="C11054" s="88">
        <v>9365</v>
      </c>
    </row>
    <row r="11055" spans="1:3" x14ac:dyDescent="0.25">
      <c r="A11055" s="80">
        <v>1070927</v>
      </c>
      <c r="B11055" s="104" t="s">
        <v>236</v>
      </c>
      <c r="C11055" s="88">
        <v>9366</v>
      </c>
    </row>
    <row r="11056" spans="1:3" x14ac:dyDescent="0.25">
      <c r="A11056" s="80">
        <v>1070928</v>
      </c>
      <c r="B11056" s="104" t="s">
        <v>236</v>
      </c>
      <c r="C11056" s="88">
        <v>9367</v>
      </c>
    </row>
    <row r="11057" spans="1:3" x14ac:dyDescent="0.25">
      <c r="A11057" s="80">
        <v>1070929</v>
      </c>
      <c r="B11057" s="104" t="s">
        <v>236</v>
      </c>
      <c r="C11057" s="88">
        <v>9368</v>
      </c>
    </row>
    <row r="11058" spans="1:3" x14ac:dyDescent="0.25">
      <c r="A11058" s="80">
        <v>1070930</v>
      </c>
      <c r="B11058" s="104" t="s">
        <v>236</v>
      </c>
      <c r="C11058" s="88">
        <v>9369</v>
      </c>
    </row>
    <row r="11059" spans="1:3" x14ac:dyDescent="0.25">
      <c r="A11059" s="80">
        <v>1070931</v>
      </c>
      <c r="B11059" s="104" t="s">
        <v>236</v>
      </c>
      <c r="C11059" s="88">
        <v>9371</v>
      </c>
    </row>
    <row r="11060" spans="1:3" x14ac:dyDescent="0.25">
      <c r="A11060" s="80">
        <v>1070932</v>
      </c>
      <c r="B11060" s="104" t="s">
        <v>236</v>
      </c>
      <c r="C11060" s="81" t="s">
        <v>236</v>
      </c>
    </row>
    <row r="11061" spans="1:3" x14ac:dyDescent="0.25">
      <c r="A11061" s="80">
        <v>1070933</v>
      </c>
      <c r="B11061" s="104" t="s">
        <v>236</v>
      </c>
      <c r="C11061" s="88">
        <v>9374</v>
      </c>
    </row>
    <row r="11062" spans="1:3" x14ac:dyDescent="0.25">
      <c r="A11062" s="80">
        <v>1070934</v>
      </c>
      <c r="B11062" s="104" t="s">
        <v>236</v>
      </c>
      <c r="C11062" s="88">
        <v>9376</v>
      </c>
    </row>
    <row r="11063" spans="1:3" x14ac:dyDescent="0.25">
      <c r="A11063" s="80">
        <v>1070935</v>
      </c>
      <c r="B11063" s="104" t="s">
        <v>236</v>
      </c>
      <c r="C11063" s="88">
        <v>9377</v>
      </c>
    </row>
    <row r="11064" spans="1:3" x14ac:dyDescent="0.25">
      <c r="A11064" s="80">
        <v>1070936</v>
      </c>
      <c r="B11064" s="104" t="s">
        <v>236</v>
      </c>
      <c r="C11064" s="88">
        <v>9378</v>
      </c>
    </row>
    <row r="11065" spans="1:3" x14ac:dyDescent="0.25">
      <c r="A11065" s="80">
        <v>1070937</v>
      </c>
      <c r="B11065" s="104" t="s">
        <v>236</v>
      </c>
      <c r="C11065" s="88">
        <v>9380</v>
      </c>
    </row>
    <row r="11066" spans="1:3" x14ac:dyDescent="0.25">
      <c r="A11066" s="80">
        <v>1070938</v>
      </c>
      <c r="B11066" s="104" t="s">
        <v>236</v>
      </c>
      <c r="C11066" s="88">
        <v>9381</v>
      </c>
    </row>
    <row r="11067" spans="1:3" x14ac:dyDescent="0.25">
      <c r="A11067" s="80">
        <v>1070939</v>
      </c>
      <c r="B11067" s="104" t="s">
        <v>236</v>
      </c>
      <c r="C11067" s="88">
        <v>9382</v>
      </c>
    </row>
    <row r="11068" spans="1:3" x14ac:dyDescent="0.25">
      <c r="A11068" s="80">
        <v>1070940</v>
      </c>
      <c r="B11068" s="91">
        <v>1036559</v>
      </c>
      <c r="C11068" s="88">
        <v>9383</v>
      </c>
    </row>
    <row r="11069" spans="1:3" x14ac:dyDescent="0.25">
      <c r="A11069" s="80">
        <v>1070941</v>
      </c>
      <c r="B11069" s="91">
        <v>1036560</v>
      </c>
      <c r="C11069" s="88">
        <v>9384</v>
      </c>
    </row>
    <row r="11070" spans="1:3" x14ac:dyDescent="0.25">
      <c r="A11070" s="80">
        <v>1070942</v>
      </c>
      <c r="B11070" s="104" t="s">
        <v>236</v>
      </c>
      <c r="C11070" s="88">
        <v>9385</v>
      </c>
    </row>
    <row r="11071" spans="1:3" x14ac:dyDescent="0.25">
      <c r="A11071" s="80">
        <v>1070943</v>
      </c>
      <c r="B11071" s="91">
        <v>1036562</v>
      </c>
      <c r="C11071" s="88">
        <v>9386</v>
      </c>
    </row>
    <row r="11072" spans="1:3" x14ac:dyDescent="0.25">
      <c r="A11072" s="80">
        <v>1070944</v>
      </c>
      <c r="B11072" s="104" t="s">
        <v>236</v>
      </c>
      <c r="C11072" s="88">
        <v>9387</v>
      </c>
    </row>
    <row r="11073" spans="1:3" x14ac:dyDescent="0.25">
      <c r="A11073" s="80">
        <v>1070945</v>
      </c>
      <c r="B11073" s="104" t="s">
        <v>236</v>
      </c>
      <c r="C11073" s="88">
        <v>9388</v>
      </c>
    </row>
    <row r="11074" spans="1:3" x14ac:dyDescent="0.25">
      <c r="A11074" s="80">
        <v>1070946</v>
      </c>
      <c r="B11074" s="91">
        <v>1036566</v>
      </c>
      <c r="C11074" s="88">
        <v>9390</v>
      </c>
    </row>
    <row r="11075" spans="1:3" x14ac:dyDescent="0.25">
      <c r="A11075" s="80">
        <v>1070947</v>
      </c>
      <c r="B11075" s="91">
        <v>1036567</v>
      </c>
      <c r="C11075" s="88">
        <v>9391</v>
      </c>
    </row>
    <row r="11076" spans="1:3" x14ac:dyDescent="0.25">
      <c r="A11076" s="80">
        <v>1070948</v>
      </c>
      <c r="B11076" s="104" t="s">
        <v>236</v>
      </c>
      <c r="C11076" s="88">
        <v>9392</v>
      </c>
    </row>
    <row r="11077" spans="1:3" x14ac:dyDescent="0.25">
      <c r="A11077" s="80">
        <v>1070949</v>
      </c>
      <c r="B11077" s="104" t="s">
        <v>236</v>
      </c>
      <c r="C11077" s="88">
        <v>9395</v>
      </c>
    </row>
    <row r="11078" spans="1:3" x14ac:dyDescent="0.25">
      <c r="A11078" s="80">
        <v>1070950</v>
      </c>
      <c r="B11078" s="104" t="s">
        <v>236</v>
      </c>
      <c r="C11078" s="88">
        <v>9398</v>
      </c>
    </row>
    <row r="11079" spans="1:3" x14ac:dyDescent="0.25">
      <c r="A11079" s="80">
        <v>1070951</v>
      </c>
      <c r="B11079" s="104" t="s">
        <v>236</v>
      </c>
      <c r="C11079" s="88">
        <v>9399</v>
      </c>
    </row>
    <row r="11080" spans="1:3" x14ac:dyDescent="0.25">
      <c r="A11080" s="80">
        <v>1070952</v>
      </c>
      <c r="B11080" s="91">
        <v>1036572</v>
      </c>
      <c r="C11080" s="88">
        <v>9400</v>
      </c>
    </row>
    <row r="11081" spans="1:3" x14ac:dyDescent="0.25">
      <c r="A11081" s="80">
        <v>1070953</v>
      </c>
      <c r="B11081" s="104" t="s">
        <v>236</v>
      </c>
      <c r="C11081" s="88">
        <v>9401</v>
      </c>
    </row>
    <row r="11082" spans="1:3" x14ac:dyDescent="0.25">
      <c r="A11082" s="80">
        <v>1070954</v>
      </c>
      <c r="B11082" s="104" t="s">
        <v>236</v>
      </c>
      <c r="C11082" s="88">
        <v>9402</v>
      </c>
    </row>
    <row r="11083" spans="1:3" x14ac:dyDescent="0.25">
      <c r="A11083" s="80">
        <v>1070955</v>
      </c>
      <c r="B11083" s="104" t="s">
        <v>236</v>
      </c>
      <c r="C11083" s="88">
        <v>9405</v>
      </c>
    </row>
    <row r="11084" spans="1:3" x14ac:dyDescent="0.25">
      <c r="A11084" s="80">
        <v>1070956</v>
      </c>
      <c r="B11084" s="104" t="s">
        <v>236</v>
      </c>
      <c r="C11084" s="88">
        <v>9406</v>
      </c>
    </row>
    <row r="11085" spans="1:3" x14ac:dyDescent="0.25">
      <c r="A11085" s="80">
        <v>1070957</v>
      </c>
      <c r="B11085" s="104" t="s">
        <v>236</v>
      </c>
      <c r="C11085" s="88">
        <v>9407</v>
      </c>
    </row>
    <row r="11086" spans="1:3" x14ac:dyDescent="0.25">
      <c r="A11086" s="80">
        <v>1070958</v>
      </c>
      <c r="B11086" s="104" t="s">
        <v>236</v>
      </c>
      <c r="C11086" s="88">
        <v>9409</v>
      </c>
    </row>
    <row r="11087" spans="1:3" x14ac:dyDescent="0.25">
      <c r="A11087" s="80">
        <v>1070959</v>
      </c>
      <c r="B11087" s="104" t="s">
        <v>236</v>
      </c>
      <c r="C11087" s="88">
        <v>9412</v>
      </c>
    </row>
    <row r="11088" spans="1:3" x14ac:dyDescent="0.25">
      <c r="A11088" s="80">
        <v>1070960</v>
      </c>
      <c r="B11088" s="104" t="s">
        <v>236</v>
      </c>
      <c r="C11088" s="88">
        <v>9420</v>
      </c>
    </row>
    <row r="11089" spans="1:3" x14ac:dyDescent="0.25">
      <c r="A11089" s="80">
        <v>1070961</v>
      </c>
      <c r="B11089" s="104" t="s">
        <v>236</v>
      </c>
      <c r="C11089" s="88">
        <v>9423</v>
      </c>
    </row>
    <row r="11090" spans="1:3" x14ac:dyDescent="0.25">
      <c r="A11090" s="80">
        <v>1070962</v>
      </c>
      <c r="B11090" s="104" t="s">
        <v>236</v>
      </c>
      <c r="C11090" s="88">
        <v>9425</v>
      </c>
    </row>
    <row r="11091" spans="1:3" x14ac:dyDescent="0.25">
      <c r="A11091" s="80">
        <v>1070963</v>
      </c>
      <c r="B11091" s="91">
        <v>1036586</v>
      </c>
      <c r="C11091" s="88">
        <v>9429</v>
      </c>
    </row>
    <row r="11092" spans="1:3" x14ac:dyDescent="0.25">
      <c r="A11092" s="80">
        <v>1070964</v>
      </c>
      <c r="B11092" s="91">
        <v>1036587</v>
      </c>
      <c r="C11092" s="88">
        <v>9430</v>
      </c>
    </row>
    <row r="11093" spans="1:3" x14ac:dyDescent="0.25">
      <c r="A11093" s="80">
        <v>1070965</v>
      </c>
      <c r="B11093" s="91">
        <v>1036588</v>
      </c>
      <c r="C11093" s="88">
        <v>9433</v>
      </c>
    </row>
    <row r="11094" spans="1:3" x14ac:dyDescent="0.25">
      <c r="A11094" s="80">
        <v>1070966</v>
      </c>
      <c r="B11094" s="104" t="s">
        <v>236</v>
      </c>
      <c r="C11094" s="88">
        <v>9434</v>
      </c>
    </row>
    <row r="11095" spans="1:3" x14ac:dyDescent="0.25">
      <c r="A11095" s="80">
        <v>1070967</v>
      </c>
      <c r="B11095" s="104" t="s">
        <v>236</v>
      </c>
      <c r="C11095" s="88">
        <v>9435</v>
      </c>
    </row>
    <row r="11096" spans="1:3" x14ac:dyDescent="0.25">
      <c r="A11096" s="80">
        <v>1070968</v>
      </c>
      <c r="B11096" s="104" t="s">
        <v>236</v>
      </c>
      <c r="C11096" s="88">
        <v>9436</v>
      </c>
    </row>
    <row r="11097" spans="1:3" x14ac:dyDescent="0.25">
      <c r="A11097" s="80">
        <v>1070969</v>
      </c>
      <c r="B11097" s="104" t="s">
        <v>236</v>
      </c>
      <c r="C11097" s="88">
        <v>9437</v>
      </c>
    </row>
    <row r="11098" spans="1:3" x14ac:dyDescent="0.25">
      <c r="A11098" s="80">
        <v>1070970</v>
      </c>
      <c r="B11098" s="104" t="s">
        <v>236</v>
      </c>
      <c r="C11098" s="88">
        <v>9438</v>
      </c>
    </row>
    <row r="11099" spans="1:3" x14ac:dyDescent="0.25">
      <c r="A11099" s="80">
        <v>1070971</v>
      </c>
      <c r="B11099" s="91">
        <v>1036595</v>
      </c>
      <c r="C11099" s="88">
        <v>9441</v>
      </c>
    </row>
    <row r="11100" spans="1:3" x14ac:dyDescent="0.25">
      <c r="A11100" s="80">
        <v>1070972</v>
      </c>
      <c r="B11100" s="104" t="s">
        <v>236</v>
      </c>
      <c r="C11100" s="88">
        <v>9444</v>
      </c>
    </row>
    <row r="11101" spans="1:3" x14ac:dyDescent="0.25">
      <c r="A11101" s="80">
        <v>1070973</v>
      </c>
      <c r="B11101" s="104" t="s">
        <v>236</v>
      </c>
      <c r="C11101" s="88">
        <v>9445</v>
      </c>
    </row>
    <row r="11102" spans="1:3" x14ac:dyDescent="0.25">
      <c r="A11102" s="80">
        <v>1070974</v>
      </c>
      <c r="B11102" s="91">
        <v>1036598</v>
      </c>
      <c r="C11102" s="88">
        <v>9446</v>
      </c>
    </row>
    <row r="11103" spans="1:3" x14ac:dyDescent="0.25">
      <c r="A11103" s="80">
        <v>1070975</v>
      </c>
      <c r="B11103" s="91">
        <v>1036599</v>
      </c>
      <c r="C11103" s="88">
        <v>9447</v>
      </c>
    </row>
    <row r="11104" spans="1:3" x14ac:dyDescent="0.25">
      <c r="A11104" s="80">
        <v>1070976</v>
      </c>
      <c r="B11104" s="91">
        <v>1036600</v>
      </c>
      <c r="C11104" s="88">
        <v>9449</v>
      </c>
    </row>
    <row r="11105" spans="1:3" x14ac:dyDescent="0.25">
      <c r="A11105" s="80">
        <v>1070977</v>
      </c>
      <c r="B11105" s="104" t="s">
        <v>236</v>
      </c>
      <c r="C11105" s="88">
        <v>9450</v>
      </c>
    </row>
    <row r="11106" spans="1:3" x14ac:dyDescent="0.25">
      <c r="A11106" s="80">
        <v>1070978</v>
      </c>
      <c r="B11106" s="91">
        <v>1036603</v>
      </c>
      <c r="C11106" s="88">
        <v>9456</v>
      </c>
    </row>
    <row r="11107" spans="1:3" x14ac:dyDescent="0.25">
      <c r="A11107" s="80">
        <v>1070979</v>
      </c>
      <c r="B11107" s="104" t="s">
        <v>236</v>
      </c>
      <c r="C11107" s="88">
        <v>9457</v>
      </c>
    </row>
    <row r="11108" spans="1:3" x14ac:dyDescent="0.25">
      <c r="A11108" s="80">
        <v>1070980</v>
      </c>
      <c r="B11108" s="104" t="s">
        <v>236</v>
      </c>
      <c r="C11108" s="88">
        <v>9459</v>
      </c>
    </row>
    <row r="11109" spans="1:3" x14ac:dyDescent="0.25">
      <c r="A11109" s="80">
        <v>1070981</v>
      </c>
      <c r="B11109" s="91">
        <v>1036606</v>
      </c>
      <c r="C11109" s="88">
        <v>9467</v>
      </c>
    </row>
    <row r="11110" spans="1:3" x14ac:dyDescent="0.25">
      <c r="A11110" s="80">
        <v>1070982</v>
      </c>
      <c r="B11110" s="91">
        <v>1036607</v>
      </c>
      <c r="C11110" s="88">
        <v>9468</v>
      </c>
    </row>
    <row r="11111" spans="1:3" x14ac:dyDescent="0.25">
      <c r="A11111" s="80">
        <v>1070983</v>
      </c>
      <c r="B11111" s="104" t="s">
        <v>236</v>
      </c>
      <c r="C11111" s="88">
        <v>9469</v>
      </c>
    </row>
    <row r="11112" spans="1:3" x14ac:dyDescent="0.25">
      <c r="A11112" s="80">
        <v>1070984</v>
      </c>
      <c r="B11112" s="104" t="s">
        <v>236</v>
      </c>
      <c r="C11112" s="88">
        <v>9470</v>
      </c>
    </row>
    <row r="11113" spans="1:3" x14ac:dyDescent="0.25">
      <c r="A11113" s="80">
        <v>1070985</v>
      </c>
      <c r="B11113" s="91">
        <v>1036610</v>
      </c>
      <c r="C11113" s="88">
        <v>9471</v>
      </c>
    </row>
    <row r="11114" spans="1:3" x14ac:dyDescent="0.25">
      <c r="A11114" s="80">
        <v>1070986</v>
      </c>
      <c r="B11114" s="104" t="s">
        <v>236</v>
      </c>
      <c r="C11114" s="88">
        <v>9472</v>
      </c>
    </row>
    <row r="11115" spans="1:3" x14ac:dyDescent="0.25">
      <c r="A11115" s="80">
        <v>1070987</v>
      </c>
      <c r="B11115" s="91">
        <v>1036612</v>
      </c>
      <c r="C11115" s="88">
        <v>9473</v>
      </c>
    </row>
    <row r="11116" spans="1:3" x14ac:dyDescent="0.25">
      <c r="A11116" s="80">
        <v>1070988</v>
      </c>
      <c r="B11116" s="104" t="s">
        <v>236</v>
      </c>
      <c r="C11116" s="88">
        <v>9475</v>
      </c>
    </row>
    <row r="11117" spans="1:3" x14ac:dyDescent="0.25">
      <c r="A11117" s="80">
        <v>1070989</v>
      </c>
      <c r="B11117" s="104" t="s">
        <v>236</v>
      </c>
      <c r="C11117" s="88">
        <v>9476</v>
      </c>
    </row>
    <row r="11118" spans="1:3" x14ac:dyDescent="0.25">
      <c r="A11118" s="80">
        <v>1070990</v>
      </c>
      <c r="B11118" s="91">
        <v>1036615</v>
      </c>
      <c r="C11118" s="88">
        <v>9478</v>
      </c>
    </row>
    <row r="11119" spans="1:3" x14ac:dyDescent="0.25">
      <c r="A11119" s="80">
        <v>1070991</v>
      </c>
      <c r="B11119" s="104" t="s">
        <v>236</v>
      </c>
      <c r="C11119" s="88">
        <v>9480</v>
      </c>
    </row>
    <row r="11120" spans="1:3" x14ac:dyDescent="0.25">
      <c r="A11120" s="80">
        <v>1070992</v>
      </c>
      <c r="B11120" s="104" t="s">
        <v>236</v>
      </c>
      <c r="C11120" s="88">
        <v>9481</v>
      </c>
    </row>
    <row r="11121" spans="1:3" x14ac:dyDescent="0.25">
      <c r="A11121" s="80">
        <v>1070993</v>
      </c>
      <c r="B11121" s="104" t="s">
        <v>236</v>
      </c>
      <c r="C11121" s="88">
        <v>9482</v>
      </c>
    </row>
    <row r="11122" spans="1:3" x14ac:dyDescent="0.25">
      <c r="A11122" s="80">
        <v>1070994</v>
      </c>
      <c r="B11122" s="104" t="s">
        <v>236</v>
      </c>
      <c r="C11122" s="88">
        <v>9485</v>
      </c>
    </row>
    <row r="11123" spans="1:3" x14ac:dyDescent="0.25">
      <c r="A11123" s="80">
        <v>1070995</v>
      </c>
      <c r="B11123" s="91">
        <v>1036620</v>
      </c>
      <c r="C11123" s="88">
        <v>9487</v>
      </c>
    </row>
    <row r="11124" spans="1:3" x14ac:dyDescent="0.25">
      <c r="A11124" s="80">
        <v>1070996</v>
      </c>
      <c r="B11124" s="104" t="s">
        <v>236</v>
      </c>
      <c r="C11124" s="88">
        <v>9488</v>
      </c>
    </row>
    <row r="11125" spans="1:3" x14ac:dyDescent="0.25">
      <c r="A11125" s="80">
        <v>1070997</v>
      </c>
      <c r="B11125" s="91">
        <v>1036622</v>
      </c>
      <c r="C11125" s="88">
        <v>9489</v>
      </c>
    </row>
    <row r="11126" spans="1:3" x14ac:dyDescent="0.25">
      <c r="A11126" s="80">
        <v>1070998</v>
      </c>
      <c r="B11126" s="104" t="s">
        <v>236</v>
      </c>
      <c r="C11126" s="88">
        <v>9490</v>
      </c>
    </row>
    <row r="11127" spans="1:3" x14ac:dyDescent="0.25">
      <c r="A11127" s="80">
        <v>1070999</v>
      </c>
      <c r="B11127" s="91">
        <v>1036624</v>
      </c>
      <c r="C11127" s="88">
        <v>9494</v>
      </c>
    </row>
    <row r="11128" spans="1:3" x14ac:dyDescent="0.25">
      <c r="A11128" s="80">
        <v>1071000</v>
      </c>
      <c r="B11128" s="104" t="s">
        <v>236</v>
      </c>
      <c r="C11128" s="88">
        <v>9495</v>
      </c>
    </row>
    <row r="11129" spans="1:3" x14ac:dyDescent="0.25">
      <c r="A11129" s="80">
        <v>1071001</v>
      </c>
      <c r="B11129" s="91">
        <v>1036626</v>
      </c>
      <c r="C11129" s="88">
        <v>9496</v>
      </c>
    </row>
    <row r="11130" spans="1:3" x14ac:dyDescent="0.25">
      <c r="A11130" s="80">
        <v>1071002</v>
      </c>
      <c r="B11130" s="104" t="s">
        <v>236</v>
      </c>
      <c r="C11130" s="88">
        <v>9497</v>
      </c>
    </row>
    <row r="11131" spans="1:3" x14ac:dyDescent="0.25">
      <c r="A11131" s="80">
        <v>1071003</v>
      </c>
      <c r="B11131" s="104" t="s">
        <v>236</v>
      </c>
      <c r="C11131" s="88">
        <v>9498</v>
      </c>
    </row>
    <row r="11132" spans="1:3" x14ac:dyDescent="0.25">
      <c r="A11132" s="80">
        <v>1071004</v>
      </c>
      <c r="B11132" s="104" t="s">
        <v>236</v>
      </c>
      <c r="C11132" s="81" t="s">
        <v>236</v>
      </c>
    </row>
    <row r="11133" spans="1:3" x14ac:dyDescent="0.25">
      <c r="A11133" s="80">
        <v>1071005</v>
      </c>
      <c r="B11133" s="91">
        <v>1036631</v>
      </c>
      <c r="C11133" s="88">
        <v>9502</v>
      </c>
    </row>
    <row r="11134" spans="1:3" x14ac:dyDescent="0.25">
      <c r="A11134" s="80">
        <v>1071006</v>
      </c>
      <c r="B11134" s="91">
        <v>1036632</v>
      </c>
      <c r="C11134" s="88">
        <v>9504</v>
      </c>
    </row>
    <row r="11135" spans="1:3" x14ac:dyDescent="0.25">
      <c r="A11135" s="80">
        <v>1071007</v>
      </c>
      <c r="B11135" s="104" t="s">
        <v>236</v>
      </c>
      <c r="C11135" s="88">
        <v>9505</v>
      </c>
    </row>
    <row r="11136" spans="1:3" x14ac:dyDescent="0.25">
      <c r="A11136" s="80">
        <v>1071008</v>
      </c>
      <c r="B11136" s="91">
        <v>1036634</v>
      </c>
      <c r="C11136" s="88">
        <v>9506</v>
      </c>
    </row>
    <row r="11137" spans="1:3" x14ac:dyDescent="0.25">
      <c r="A11137" s="80">
        <v>1071009</v>
      </c>
      <c r="B11137" s="91">
        <v>1036635</v>
      </c>
      <c r="C11137" s="88">
        <v>9507</v>
      </c>
    </row>
    <row r="11138" spans="1:3" x14ac:dyDescent="0.25">
      <c r="A11138" s="80">
        <v>1071010</v>
      </c>
      <c r="B11138" s="91">
        <v>1036636</v>
      </c>
      <c r="C11138" s="88">
        <v>9508</v>
      </c>
    </row>
    <row r="11139" spans="1:3" x14ac:dyDescent="0.25">
      <c r="A11139" s="80">
        <v>1071011</v>
      </c>
      <c r="B11139" s="91">
        <v>1036637</v>
      </c>
      <c r="C11139" s="88">
        <v>9509</v>
      </c>
    </row>
    <row r="11140" spans="1:3" x14ac:dyDescent="0.25">
      <c r="A11140" s="80">
        <v>1071012</v>
      </c>
      <c r="B11140" s="104" t="s">
        <v>236</v>
      </c>
      <c r="C11140" s="88">
        <v>9510</v>
      </c>
    </row>
    <row r="11141" spans="1:3" x14ac:dyDescent="0.25">
      <c r="A11141" s="80">
        <v>1071013</v>
      </c>
      <c r="B11141" s="91">
        <v>1036639</v>
      </c>
      <c r="C11141" s="88">
        <v>9511</v>
      </c>
    </row>
    <row r="11142" spans="1:3" x14ac:dyDescent="0.25">
      <c r="A11142" s="80">
        <v>1071014</v>
      </c>
      <c r="B11142" s="91">
        <v>1036641</v>
      </c>
      <c r="C11142" s="88">
        <v>9513</v>
      </c>
    </row>
    <row r="11143" spans="1:3" x14ac:dyDescent="0.25">
      <c r="A11143" s="80">
        <v>1071015</v>
      </c>
      <c r="B11143" s="91">
        <v>1036642</v>
      </c>
      <c r="C11143" s="88">
        <v>9514</v>
      </c>
    </row>
    <row r="11144" spans="1:3" x14ac:dyDescent="0.25">
      <c r="A11144" s="80">
        <v>1071016</v>
      </c>
      <c r="B11144" s="91">
        <v>1036643</v>
      </c>
      <c r="C11144" s="88">
        <v>9515</v>
      </c>
    </row>
    <row r="11145" spans="1:3" x14ac:dyDescent="0.25">
      <c r="A11145" s="80">
        <v>1071017</v>
      </c>
      <c r="B11145" s="104" t="s">
        <v>236</v>
      </c>
      <c r="C11145" s="88">
        <v>9516</v>
      </c>
    </row>
    <row r="11146" spans="1:3" x14ac:dyDescent="0.25">
      <c r="A11146" s="80">
        <v>1071018</v>
      </c>
      <c r="B11146" s="104" t="s">
        <v>236</v>
      </c>
      <c r="C11146" s="88">
        <v>9517</v>
      </c>
    </row>
    <row r="11147" spans="1:3" x14ac:dyDescent="0.25">
      <c r="A11147" s="80">
        <v>1071019</v>
      </c>
      <c r="B11147" s="104" t="s">
        <v>236</v>
      </c>
      <c r="C11147" s="88">
        <v>9518</v>
      </c>
    </row>
    <row r="11148" spans="1:3" x14ac:dyDescent="0.25">
      <c r="A11148" s="80">
        <v>1071020</v>
      </c>
      <c r="B11148" s="104" t="s">
        <v>236</v>
      </c>
      <c r="C11148" s="88">
        <v>9519</v>
      </c>
    </row>
    <row r="11149" spans="1:3" x14ac:dyDescent="0.25">
      <c r="A11149" s="80">
        <v>1071021</v>
      </c>
      <c r="B11149" s="104" t="s">
        <v>236</v>
      </c>
      <c r="C11149" s="88">
        <v>9520</v>
      </c>
    </row>
    <row r="11150" spans="1:3" x14ac:dyDescent="0.25">
      <c r="A11150" s="80">
        <v>1071022</v>
      </c>
      <c r="B11150" s="91">
        <v>1036650</v>
      </c>
      <c r="C11150" s="88">
        <v>9524</v>
      </c>
    </row>
    <row r="11151" spans="1:3" x14ac:dyDescent="0.25">
      <c r="A11151" s="80">
        <v>1071023</v>
      </c>
      <c r="B11151" s="91">
        <v>1036651</v>
      </c>
      <c r="C11151" s="88">
        <v>9525</v>
      </c>
    </row>
    <row r="11152" spans="1:3" x14ac:dyDescent="0.25">
      <c r="A11152" s="80">
        <v>1071024</v>
      </c>
      <c r="B11152" s="104" t="s">
        <v>236</v>
      </c>
      <c r="C11152" s="88">
        <v>9526</v>
      </c>
    </row>
    <row r="11153" spans="1:3" x14ac:dyDescent="0.25">
      <c r="A11153" s="80">
        <v>1071025</v>
      </c>
      <c r="B11153" s="104" t="s">
        <v>236</v>
      </c>
      <c r="C11153" s="88">
        <v>9527</v>
      </c>
    </row>
    <row r="11154" spans="1:3" x14ac:dyDescent="0.25">
      <c r="A11154" s="80">
        <v>1071026</v>
      </c>
      <c r="B11154" s="91">
        <v>1036654</v>
      </c>
      <c r="C11154" s="88">
        <v>9528</v>
      </c>
    </row>
    <row r="11155" spans="1:3" x14ac:dyDescent="0.25">
      <c r="A11155" s="80">
        <v>1071027</v>
      </c>
      <c r="B11155" s="104" t="s">
        <v>236</v>
      </c>
      <c r="C11155" s="88">
        <v>9529</v>
      </c>
    </row>
    <row r="11156" spans="1:3" x14ac:dyDescent="0.25">
      <c r="A11156" s="80">
        <v>1071028</v>
      </c>
      <c r="B11156" s="91">
        <v>1036656</v>
      </c>
      <c r="C11156" s="88">
        <v>9531</v>
      </c>
    </row>
    <row r="11157" spans="1:3" x14ac:dyDescent="0.25">
      <c r="A11157" s="80">
        <v>1071029</v>
      </c>
      <c r="B11157" s="104" t="s">
        <v>236</v>
      </c>
      <c r="C11157" s="88">
        <v>9532</v>
      </c>
    </row>
    <row r="11158" spans="1:3" x14ac:dyDescent="0.25">
      <c r="A11158" s="80">
        <v>1071030</v>
      </c>
      <c r="B11158" s="104" t="s">
        <v>236</v>
      </c>
      <c r="C11158" s="88">
        <v>9534</v>
      </c>
    </row>
    <row r="11159" spans="1:3" x14ac:dyDescent="0.25">
      <c r="A11159" s="80">
        <v>1071031</v>
      </c>
      <c r="B11159" s="104" t="s">
        <v>236</v>
      </c>
      <c r="C11159" s="88">
        <v>9535</v>
      </c>
    </row>
    <row r="11160" spans="1:3" x14ac:dyDescent="0.25">
      <c r="A11160" s="80">
        <v>1071032</v>
      </c>
      <c r="B11160" s="91">
        <v>1036660</v>
      </c>
      <c r="C11160" s="88">
        <v>9537</v>
      </c>
    </row>
    <row r="11161" spans="1:3" x14ac:dyDescent="0.25">
      <c r="A11161" s="80">
        <v>1071033</v>
      </c>
      <c r="B11161" s="104" t="s">
        <v>236</v>
      </c>
      <c r="C11161" s="88">
        <v>9538</v>
      </c>
    </row>
    <row r="11162" spans="1:3" x14ac:dyDescent="0.25">
      <c r="A11162" s="80">
        <v>1071034</v>
      </c>
      <c r="B11162" s="91">
        <v>1036662</v>
      </c>
      <c r="C11162" s="88">
        <v>9539</v>
      </c>
    </row>
    <row r="11163" spans="1:3" x14ac:dyDescent="0.25">
      <c r="A11163" s="80">
        <v>1071035</v>
      </c>
      <c r="B11163" s="91">
        <v>1036663</v>
      </c>
      <c r="C11163" s="88">
        <v>9540</v>
      </c>
    </row>
    <row r="11164" spans="1:3" x14ac:dyDescent="0.25">
      <c r="A11164" s="80">
        <v>1071036</v>
      </c>
      <c r="B11164" s="91">
        <v>1036664</v>
      </c>
      <c r="C11164" s="88">
        <v>9541</v>
      </c>
    </row>
    <row r="11165" spans="1:3" x14ac:dyDescent="0.25">
      <c r="A11165" s="80">
        <v>1071037</v>
      </c>
      <c r="B11165" s="104" t="s">
        <v>236</v>
      </c>
      <c r="C11165" s="88">
        <v>9542</v>
      </c>
    </row>
    <row r="11166" spans="1:3" x14ac:dyDescent="0.25">
      <c r="A11166" s="80">
        <v>1071038</v>
      </c>
      <c r="B11166" s="91">
        <v>1036666</v>
      </c>
      <c r="C11166" s="88">
        <v>9543</v>
      </c>
    </row>
    <row r="11167" spans="1:3" x14ac:dyDescent="0.25">
      <c r="A11167" s="80">
        <v>1071039</v>
      </c>
      <c r="B11167" s="91">
        <v>1036667</v>
      </c>
      <c r="C11167" s="88">
        <v>9544</v>
      </c>
    </row>
    <row r="11168" spans="1:3" x14ac:dyDescent="0.25">
      <c r="A11168" s="80">
        <v>1071040</v>
      </c>
      <c r="B11168" s="91">
        <v>1036668</v>
      </c>
      <c r="C11168" s="88">
        <v>9545</v>
      </c>
    </row>
    <row r="11169" spans="1:3" x14ac:dyDescent="0.25">
      <c r="A11169" s="80">
        <v>1071041</v>
      </c>
      <c r="B11169" s="91">
        <v>1036669</v>
      </c>
      <c r="C11169" s="88">
        <v>9546</v>
      </c>
    </row>
    <row r="11170" spans="1:3" x14ac:dyDescent="0.25">
      <c r="A11170" s="80">
        <v>1071042</v>
      </c>
      <c r="B11170" s="104" t="s">
        <v>236</v>
      </c>
      <c r="C11170" s="88">
        <v>9549</v>
      </c>
    </row>
    <row r="11171" spans="1:3" x14ac:dyDescent="0.25">
      <c r="A11171" s="80">
        <v>1071043</v>
      </c>
      <c r="B11171" s="104" t="s">
        <v>236</v>
      </c>
      <c r="C11171" s="88">
        <v>9550</v>
      </c>
    </row>
    <row r="11172" spans="1:3" x14ac:dyDescent="0.25">
      <c r="A11172" s="80">
        <v>1071044</v>
      </c>
      <c r="B11172" s="104" t="s">
        <v>236</v>
      </c>
      <c r="C11172" s="81" t="s">
        <v>236</v>
      </c>
    </row>
    <row r="11173" spans="1:3" x14ac:dyDescent="0.25">
      <c r="A11173" s="80">
        <v>1071045</v>
      </c>
      <c r="B11173" s="104" t="s">
        <v>236</v>
      </c>
      <c r="C11173" s="88">
        <v>9554</v>
      </c>
    </row>
    <row r="11174" spans="1:3" x14ac:dyDescent="0.25">
      <c r="A11174" s="80">
        <v>1071046</v>
      </c>
      <c r="B11174" s="104" t="s">
        <v>236</v>
      </c>
      <c r="C11174" s="88">
        <v>9556</v>
      </c>
    </row>
    <row r="11175" spans="1:3" x14ac:dyDescent="0.25">
      <c r="A11175" s="80">
        <v>1071047</v>
      </c>
      <c r="B11175" s="104" t="s">
        <v>236</v>
      </c>
      <c r="C11175" s="88">
        <v>9557</v>
      </c>
    </row>
    <row r="11176" spans="1:3" x14ac:dyDescent="0.25">
      <c r="A11176" s="80">
        <v>1071048</v>
      </c>
      <c r="B11176" s="104" t="s">
        <v>236</v>
      </c>
      <c r="C11176" s="88">
        <v>9558</v>
      </c>
    </row>
    <row r="11177" spans="1:3" x14ac:dyDescent="0.25">
      <c r="A11177" s="80">
        <v>1071049</v>
      </c>
      <c r="B11177" s="104" t="s">
        <v>236</v>
      </c>
      <c r="C11177" s="88">
        <v>9559</v>
      </c>
    </row>
    <row r="11178" spans="1:3" x14ac:dyDescent="0.25">
      <c r="A11178" s="80">
        <v>1071050</v>
      </c>
      <c r="B11178" s="104" t="s">
        <v>236</v>
      </c>
      <c r="C11178" s="88">
        <v>9560</v>
      </c>
    </row>
    <row r="11179" spans="1:3" x14ac:dyDescent="0.25">
      <c r="A11179" s="80">
        <v>1071051</v>
      </c>
      <c r="B11179" s="104" t="s">
        <v>236</v>
      </c>
      <c r="C11179" s="88">
        <v>9561</v>
      </c>
    </row>
    <row r="11180" spans="1:3" x14ac:dyDescent="0.25">
      <c r="A11180" s="80">
        <v>1071052</v>
      </c>
      <c r="B11180" s="104" t="s">
        <v>236</v>
      </c>
      <c r="C11180" s="88">
        <v>9563</v>
      </c>
    </row>
    <row r="11181" spans="1:3" x14ac:dyDescent="0.25">
      <c r="A11181" s="80">
        <v>1071053</v>
      </c>
      <c r="B11181" s="104" t="s">
        <v>236</v>
      </c>
      <c r="C11181" s="88">
        <v>9564</v>
      </c>
    </row>
    <row r="11182" spans="1:3" x14ac:dyDescent="0.25">
      <c r="A11182" s="80">
        <v>1071054</v>
      </c>
      <c r="B11182" s="104" t="s">
        <v>236</v>
      </c>
      <c r="C11182" s="88">
        <v>9565</v>
      </c>
    </row>
    <row r="11183" spans="1:3" x14ac:dyDescent="0.25">
      <c r="A11183" s="80">
        <v>1071055</v>
      </c>
      <c r="B11183" s="104" t="s">
        <v>236</v>
      </c>
      <c r="C11183" s="88">
        <v>9566</v>
      </c>
    </row>
    <row r="11184" spans="1:3" x14ac:dyDescent="0.25">
      <c r="A11184" s="80">
        <v>1071056</v>
      </c>
      <c r="B11184" s="104" t="s">
        <v>236</v>
      </c>
      <c r="C11184" s="88">
        <v>9567</v>
      </c>
    </row>
    <row r="11185" spans="1:3" x14ac:dyDescent="0.25">
      <c r="A11185" s="80">
        <v>1071057</v>
      </c>
      <c r="B11185" s="91">
        <v>1036686</v>
      </c>
      <c r="C11185" s="88">
        <v>9568</v>
      </c>
    </row>
    <row r="11186" spans="1:3" x14ac:dyDescent="0.25">
      <c r="A11186" s="80">
        <v>1071058</v>
      </c>
      <c r="B11186" s="104" t="s">
        <v>236</v>
      </c>
      <c r="C11186" s="88">
        <v>9570</v>
      </c>
    </row>
    <row r="11187" spans="1:3" x14ac:dyDescent="0.25">
      <c r="A11187" s="80">
        <v>1071059</v>
      </c>
      <c r="B11187" s="104" t="s">
        <v>236</v>
      </c>
      <c r="C11187" s="88">
        <v>9572</v>
      </c>
    </row>
    <row r="11188" spans="1:3" x14ac:dyDescent="0.25">
      <c r="A11188" s="80">
        <v>1071060</v>
      </c>
      <c r="B11188" s="91">
        <v>1036689</v>
      </c>
      <c r="C11188" s="88">
        <v>9573</v>
      </c>
    </row>
    <row r="11189" spans="1:3" x14ac:dyDescent="0.25">
      <c r="A11189" s="80">
        <v>1071061</v>
      </c>
      <c r="B11189" s="104" t="s">
        <v>236</v>
      </c>
      <c r="C11189" s="88">
        <v>9574</v>
      </c>
    </row>
    <row r="11190" spans="1:3" x14ac:dyDescent="0.25">
      <c r="A11190" s="80">
        <v>1071062</v>
      </c>
      <c r="B11190" s="104" t="s">
        <v>236</v>
      </c>
      <c r="C11190" s="88">
        <v>9580</v>
      </c>
    </row>
    <row r="11191" spans="1:3" x14ac:dyDescent="0.25">
      <c r="A11191" s="80">
        <v>1071063</v>
      </c>
      <c r="B11191" s="104" t="s">
        <v>236</v>
      </c>
      <c r="C11191" s="81" t="s">
        <v>236</v>
      </c>
    </row>
    <row r="11192" spans="1:3" x14ac:dyDescent="0.25">
      <c r="A11192" s="80">
        <v>1071064</v>
      </c>
      <c r="B11192" s="93">
        <v>1036694</v>
      </c>
      <c r="C11192" s="90">
        <v>9582</v>
      </c>
    </row>
    <row r="11193" spans="1:3" x14ac:dyDescent="0.25">
      <c r="A11193" s="80">
        <v>1071065</v>
      </c>
      <c r="B11193" s="91">
        <v>1036695</v>
      </c>
      <c r="C11193" s="88">
        <v>9583</v>
      </c>
    </row>
    <row r="11194" spans="1:3" x14ac:dyDescent="0.25">
      <c r="A11194" s="80">
        <v>1071066</v>
      </c>
      <c r="B11194" s="104" t="s">
        <v>236</v>
      </c>
      <c r="C11194" s="88">
        <v>9585</v>
      </c>
    </row>
    <row r="11195" spans="1:3" x14ac:dyDescent="0.25">
      <c r="A11195" s="80">
        <v>1071067</v>
      </c>
      <c r="B11195" s="104" t="s">
        <v>236</v>
      </c>
      <c r="C11195" s="88">
        <v>9586</v>
      </c>
    </row>
    <row r="11196" spans="1:3" x14ac:dyDescent="0.25">
      <c r="A11196" s="80">
        <v>1071068</v>
      </c>
      <c r="B11196" s="104" t="s">
        <v>236</v>
      </c>
      <c r="C11196" s="88">
        <v>9587</v>
      </c>
    </row>
    <row r="11197" spans="1:3" x14ac:dyDescent="0.25">
      <c r="A11197" s="80">
        <v>1071069</v>
      </c>
      <c r="B11197" s="91">
        <v>1036699</v>
      </c>
      <c r="C11197" s="88">
        <v>9588</v>
      </c>
    </row>
    <row r="11198" spans="1:3" x14ac:dyDescent="0.25">
      <c r="A11198" s="80">
        <v>1071070</v>
      </c>
      <c r="B11198" s="91">
        <v>1036700</v>
      </c>
      <c r="C11198" s="88">
        <v>9591</v>
      </c>
    </row>
    <row r="11199" spans="1:3" x14ac:dyDescent="0.25">
      <c r="A11199" s="80">
        <v>1071071</v>
      </c>
      <c r="B11199" s="91">
        <v>1036701</v>
      </c>
      <c r="C11199" s="88">
        <v>9595</v>
      </c>
    </row>
    <row r="11200" spans="1:3" x14ac:dyDescent="0.25">
      <c r="A11200" s="80">
        <v>1071072</v>
      </c>
      <c r="B11200" s="91">
        <v>1036702</v>
      </c>
      <c r="C11200" s="88">
        <v>9596</v>
      </c>
    </row>
    <row r="11201" spans="1:3" x14ac:dyDescent="0.25">
      <c r="A11201" s="80">
        <v>1071073</v>
      </c>
      <c r="B11201" s="91">
        <v>1036703</v>
      </c>
      <c r="C11201" s="88">
        <v>9597</v>
      </c>
    </row>
    <row r="11202" spans="1:3" x14ac:dyDescent="0.25">
      <c r="A11202" s="80">
        <v>1071074</v>
      </c>
      <c r="B11202" s="91">
        <v>1036705</v>
      </c>
      <c r="C11202" s="88">
        <v>9599</v>
      </c>
    </row>
    <row r="11203" spans="1:3" x14ac:dyDescent="0.25">
      <c r="A11203" s="80">
        <v>1071075</v>
      </c>
      <c r="B11203" s="104" t="s">
        <v>236</v>
      </c>
      <c r="C11203" s="88">
        <v>9600</v>
      </c>
    </row>
    <row r="11204" spans="1:3" x14ac:dyDescent="0.25">
      <c r="A11204" s="80">
        <v>1071076</v>
      </c>
      <c r="B11204" s="91">
        <v>1036707</v>
      </c>
      <c r="C11204" s="88">
        <v>9601</v>
      </c>
    </row>
    <row r="11205" spans="1:3" x14ac:dyDescent="0.25">
      <c r="A11205" s="80">
        <v>1071077</v>
      </c>
      <c r="B11205" s="104" t="s">
        <v>236</v>
      </c>
      <c r="C11205" s="88">
        <v>9602</v>
      </c>
    </row>
    <row r="11206" spans="1:3" x14ac:dyDescent="0.25">
      <c r="A11206" s="80">
        <v>1071078</v>
      </c>
      <c r="B11206" s="104" t="s">
        <v>236</v>
      </c>
      <c r="C11206" s="88">
        <v>9604</v>
      </c>
    </row>
    <row r="11207" spans="1:3" x14ac:dyDescent="0.25">
      <c r="A11207" s="80">
        <v>1071079</v>
      </c>
      <c r="B11207" s="104" t="s">
        <v>236</v>
      </c>
      <c r="C11207" s="88">
        <v>9605</v>
      </c>
    </row>
    <row r="11208" spans="1:3" x14ac:dyDescent="0.25">
      <c r="A11208" s="80">
        <v>1071080</v>
      </c>
      <c r="B11208" s="104" t="s">
        <v>236</v>
      </c>
      <c r="C11208" s="88">
        <v>9607</v>
      </c>
    </row>
    <row r="11209" spans="1:3" x14ac:dyDescent="0.25">
      <c r="A11209" s="80">
        <v>1071081</v>
      </c>
      <c r="B11209" s="91">
        <v>1036713</v>
      </c>
      <c r="C11209" s="88">
        <v>9610</v>
      </c>
    </row>
    <row r="11210" spans="1:3" x14ac:dyDescent="0.25">
      <c r="A11210" s="80">
        <v>1071082</v>
      </c>
      <c r="B11210" s="91">
        <v>1036714</v>
      </c>
      <c r="C11210" s="88">
        <v>9611</v>
      </c>
    </row>
    <row r="11211" spans="1:3" x14ac:dyDescent="0.25">
      <c r="A11211" s="80">
        <v>1071083</v>
      </c>
      <c r="B11211" s="104" t="s">
        <v>236</v>
      </c>
      <c r="C11211" s="88">
        <v>9612</v>
      </c>
    </row>
    <row r="11212" spans="1:3" x14ac:dyDescent="0.25">
      <c r="A11212" s="80">
        <v>1071084</v>
      </c>
      <c r="B11212" s="91">
        <v>1036716</v>
      </c>
      <c r="C11212" s="88">
        <v>9614</v>
      </c>
    </row>
    <row r="11213" spans="1:3" x14ac:dyDescent="0.25">
      <c r="A11213" s="80">
        <v>1071085</v>
      </c>
      <c r="B11213" s="91">
        <v>1036717</v>
      </c>
      <c r="C11213" s="88">
        <v>9615</v>
      </c>
    </row>
    <row r="11214" spans="1:3" x14ac:dyDescent="0.25">
      <c r="A11214" s="80">
        <v>1071086</v>
      </c>
      <c r="B11214" s="91">
        <v>1036718</v>
      </c>
      <c r="C11214" s="88">
        <v>9616</v>
      </c>
    </row>
    <row r="11215" spans="1:3" x14ac:dyDescent="0.25">
      <c r="A11215" s="80">
        <v>1071087</v>
      </c>
      <c r="B11215" s="91">
        <v>1036719</v>
      </c>
      <c r="C11215" s="88">
        <v>9617</v>
      </c>
    </row>
    <row r="11216" spans="1:3" x14ac:dyDescent="0.25">
      <c r="A11216" s="80">
        <v>1071088</v>
      </c>
      <c r="B11216" s="104" t="s">
        <v>236</v>
      </c>
      <c r="C11216" s="88">
        <v>9619</v>
      </c>
    </row>
    <row r="11217" spans="1:3" x14ac:dyDescent="0.25">
      <c r="A11217" s="80">
        <v>1071089</v>
      </c>
      <c r="B11217" s="104" t="s">
        <v>236</v>
      </c>
      <c r="C11217" s="88">
        <v>9620</v>
      </c>
    </row>
    <row r="11218" spans="1:3" x14ac:dyDescent="0.25">
      <c r="A11218" s="80">
        <v>1071090</v>
      </c>
      <c r="B11218" s="104" t="s">
        <v>236</v>
      </c>
      <c r="C11218" s="88">
        <v>9621</v>
      </c>
    </row>
    <row r="11219" spans="1:3" x14ac:dyDescent="0.25">
      <c r="A11219" s="80">
        <v>1071091</v>
      </c>
      <c r="B11219" s="104" t="s">
        <v>236</v>
      </c>
      <c r="C11219" s="88">
        <v>9624</v>
      </c>
    </row>
    <row r="11220" spans="1:3" x14ac:dyDescent="0.25">
      <c r="A11220" s="80">
        <v>1071092</v>
      </c>
      <c r="B11220" s="104" t="s">
        <v>236</v>
      </c>
      <c r="C11220" s="88">
        <v>9625</v>
      </c>
    </row>
    <row r="11221" spans="1:3" x14ac:dyDescent="0.25">
      <c r="A11221" s="80">
        <v>1071093</v>
      </c>
      <c r="B11221" s="104" t="s">
        <v>236</v>
      </c>
      <c r="C11221" s="88">
        <v>9626</v>
      </c>
    </row>
    <row r="11222" spans="1:3" x14ac:dyDescent="0.25">
      <c r="A11222" s="80">
        <v>1071094</v>
      </c>
      <c r="B11222" s="104" t="s">
        <v>236</v>
      </c>
      <c r="C11222" s="88">
        <v>9628</v>
      </c>
    </row>
    <row r="11223" spans="1:3" x14ac:dyDescent="0.25">
      <c r="A11223" s="80">
        <v>1071095</v>
      </c>
      <c r="B11223" s="104" t="s">
        <v>236</v>
      </c>
      <c r="C11223" s="88">
        <v>9630</v>
      </c>
    </row>
    <row r="11224" spans="1:3" x14ac:dyDescent="0.25">
      <c r="A11224" s="80">
        <v>1071096</v>
      </c>
      <c r="B11224" s="91">
        <v>1036730</v>
      </c>
      <c r="C11224" s="88">
        <v>9631</v>
      </c>
    </row>
    <row r="11225" spans="1:3" x14ac:dyDescent="0.25">
      <c r="A11225" s="80">
        <v>1071097</v>
      </c>
      <c r="B11225" s="104" t="s">
        <v>236</v>
      </c>
      <c r="C11225" s="88">
        <v>9633</v>
      </c>
    </row>
    <row r="11226" spans="1:3" x14ac:dyDescent="0.25">
      <c r="A11226" s="80">
        <v>1071098</v>
      </c>
      <c r="B11226" s="104" t="s">
        <v>236</v>
      </c>
      <c r="C11226" s="88">
        <v>9634</v>
      </c>
    </row>
    <row r="11227" spans="1:3" x14ac:dyDescent="0.25">
      <c r="A11227" s="80">
        <v>1071099</v>
      </c>
      <c r="B11227" s="91">
        <v>1036733</v>
      </c>
      <c r="C11227" s="88">
        <v>9635</v>
      </c>
    </row>
    <row r="11228" spans="1:3" x14ac:dyDescent="0.25">
      <c r="A11228" s="80">
        <v>1071100</v>
      </c>
      <c r="B11228" s="104" t="s">
        <v>236</v>
      </c>
      <c r="C11228" s="88">
        <v>9636</v>
      </c>
    </row>
    <row r="11229" spans="1:3" x14ac:dyDescent="0.25">
      <c r="A11229" s="80">
        <v>1071101</v>
      </c>
      <c r="B11229" s="104" t="s">
        <v>236</v>
      </c>
      <c r="C11229" s="88">
        <v>9637</v>
      </c>
    </row>
    <row r="11230" spans="1:3" x14ac:dyDescent="0.25">
      <c r="A11230" s="80">
        <v>1071102</v>
      </c>
      <c r="B11230" s="91">
        <v>1036736</v>
      </c>
      <c r="C11230" s="88">
        <v>9638</v>
      </c>
    </row>
    <row r="11231" spans="1:3" x14ac:dyDescent="0.25">
      <c r="A11231" s="80">
        <v>1071103</v>
      </c>
      <c r="B11231" s="91">
        <v>1036737</v>
      </c>
      <c r="C11231" s="88">
        <v>9639</v>
      </c>
    </row>
    <row r="11232" spans="1:3" x14ac:dyDescent="0.25">
      <c r="A11232" s="80">
        <v>1071104</v>
      </c>
      <c r="B11232" s="104" t="s">
        <v>236</v>
      </c>
      <c r="C11232" s="88">
        <v>9641</v>
      </c>
    </row>
    <row r="11233" spans="1:3" x14ac:dyDescent="0.25">
      <c r="A11233" s="80">
        <v>1071105</v>
      </c>
      <c r="B11233" s="91">
        <v>1036740</v>
      </c>
      <c r="C11233" s="88">
        <v>9643</v>
      </c>
    </row>
    <row r="11234" spans="1:3" x14ac:dyDescent="0.25">
      <c r="A11234" s="80">
        <v>1071106</v>
      </c>
      <c r="B11234" s="104" t="s">
        <v>236</v>
      </c>
      <c r="C11234" s="88">
        <v>9644</v>
      </c>
    </row>
    <row r="11235" spans="1:3" x14ac:dyDescent="0.25">
      <c r="A11235" s="80">
        <v>1071107</v>
      </c>
      <c r="B11235" s="104" t="s">
        <v>236</v>
      </c>
      <c r="C11235" s="88">
        <v>9645</v>
      </c>
    </row>
    <row r="11236" spans="1:3" x14ac:dyDescent="0.25">
      <c r="A11236" s="80">
        <v>1071108</v>
      </c>
      <c r="B11236" s="104" t="s">
        <v>236</v>
      </c>
      <c r="C11236" s="88">
        <v>9646</v>
      </c>
    </row>
    <row r="11237" spans="1:3" x14ac:dyDescent="0.25">
      <c r="A11237" s="80">
        <v>1071109</v>
      </c>
      <c r="B11237" s="91">
        <v>1036744</v>
      </c>
      <c r="C11237" s="88">
        <v>9647</v>
      </c>
    </row>
    <row r="11238" spans="1:3" x14ac:dyDescent="0.25">
      <c r="A11238" s="80">
        <v>1071110</v>
      </c>
      <c r="B11238" s="91">
        <v>1036746</v>
      </c>
      <c r="C11238" s="88">
        <v>9649</v>
      </c>
    </row>
    <row r="11239" spans="1:3" x14ac:dyDescent="0.25">
      <c r="A11239" s="80">
        <v>1071111</v>
      </c>
      <c r="B11239" s="91">
        <v>1036747</v>
      </c>
      <c r="C11239" s="88">
        <v>9650</v>
      </c>
    </row>
    <row r="11240" spans="1:3" x14ac:dyDescent="0.25">
      <c r="A11240" s="80">
        <v>1071112</v>
      </c>
      <c r="B11240" s="91">
        <v>1036748</v>
      </c>
      <c r="C11240" s="88">
        <v>9651</v>
      </c>
    </row>
    <row r="11241" spans="1:3" x14ac:dyDescent="0.25">
      <c r="A11241" s="80">
        <v>1071113</v>
      </c>
      <c r="B11241" s="91">
        <v>1036749</v>
      </c>
      <c r="C11241" s="88">
        <v>9652</v>
      </c>
    </row>
    <row r="11242" spans="1:3" x14ac:dyDescent="0.25">
      <c r="A11242" s="80">
        <v>1071114</v>
      </c>
      <c r="B11242" s="91">
        <v>1036750</v>
      </c>
      <c r="C11242" s="88">
        <v>9653</v>
      </c>
    </row>
    <row r="11243" spans="1:3" x14ac:dyDescent="0.25">
      <c r="A11243" s="80">
        <v>1071115</v>
      </c>
      <c r="B11243" s="91">
        <v>1036751</v>
      </c>
      <c r="C11243" s="88">
        <v>9655</v>
      </c>
    </row>
    <row r="11244" spans="1:3" x14ac:dyDescent="0.25">
      <c r="A11244" s="80">
        <v>1071116</v>
      </c>
      <c r="B11244" s="91">
        <v>1036752</v>
      </c>
      <c r="C11244" s="88">
        <v>9656</v>
      </c>
    </row>
    <row r="11245" spans="1:3" x14ac:dyDescent="0.25">
      <c r="A11245" s="80">
        <v>1071117</v>
      </c>
      <c r="B11245" s="104" t="s">
        <v>236</v>
      </c>
      <c r="C11245" s="88">
        <v>9658</v>
      </c>
    </row>
    <row r="11246" spans="1:3" x14ac:dyDescent="0.25">
      <c r="A11246" s="80">
        <v>1071118</v>
      </c>
      <c r="B11246" s="91">
        <v>1036754</v>
      </c>
      <c r="C11246" s="88">
        <v>9659</v>
      </c>
    </row>
    <row r="11247" spans="1:3" x14ac:dyDescent="0.25">
      <c r="A11247" s="80">
        <v>1071119</v>
      </c>
      <c r="B11247" s="91">
        <v>1036755</v>
      </c>
      <c r="C11247" s="88">
        <v>9663</v>
      </c>
    </row>
    <row r="11248" spans="1:3" x14ac:dyDescent="0.25">
      <c r="A11248" s="80">
        <v>1071120</v>
      </c>
      <c r="B11248" s="104" t="s">
        <v>236</v>
      </c>
      <c r="C11248" s="88">
        <v>9665</v>
      </c>
    </row>
    <row r="11249" spans="1:3" x14ac:dyDescent="0.25">
      <c r="A11249" s="80">
        <v>1071121</v>
      </c>
      <c r="B11249" s="104" t="s">
        <v>236</v>
      </c>
      <c r="C11249" s="88">
        <v>9667</v>
      </c>
    </row>
    <row r="11250" spans="1:3" x14ac:dyDescent="0.25">
      <c r="A11250" s="80">
        <v>1071122</v>
      </c>
      <c r="B11250" s="91">
        <v>1036758</v>
      </c>
      <c r="C11250" s="88">
        <v>9670</v>
      </c>
    </row>
    <row r="11251" spans="1:3" x14ac:dyDescent="0.25">
      <c r="A11251" s="80">
        <v>1071123</v>
      </c>
      <c r="B11251" s="104" t="s">
        <v>236</v>
      </c>
      <c r="C11251" s="88">
        <v>9671</v>
      </c>
    </row>
    <row r="11252" spans="1:3" x14ac:dyDescent="0.25">
      <c r="A11252" s="80">
        <v>1071124</v>
      </c>
      <c r="B11252" s="91">
        <v>1036760</v>
      </c>
      <c r="C11252" s="88">
        <v>9672</v>
      </c>
    </row>
    <row r="11253" spans="1:3" x14ac:dyDescent="0.25">
      <c r="A11253" s="80">
        <v>1071125</v>
      </c>
      <c r="B11253" s="91">
        <v>1036761</v>
      </c>
      <c r="C11253" s="88">
        <v>9673</v>
      </c>
    </row>
    <row r="11254" spans="1:3" x14ac:dyDescent="0.25">
      <c r="A11254" s="80">
        <v>1071126</v>
      </c>
      <c r="B11254" s="104" t="s">
        <v>236</v>
      </c>
      <c r="C11254" s="88">
        <v>9674</v>
      </c>
    </row>
    <row r="11255" spans="1:3" x14ac:dyDescent="0.25">
      <c r="A11255" s="80">
        <v>1071127</v>
      </c>
      <c r="B11255" s="91">
        <v>1036763</v>
      </c>
      <c r="C11255" s="88">
        <v>9677</v>
      </c>
    </row>
    <row r="11256" spans="1:3" x14ac:dyDescent="0.25">
      <c r="A11256" s="80">
        <v>1071128</v>
      </c>
      <c r="B11256" s="104" t="s">
        <v>236</v>
      </c>
      <c r="C11256" s="88">
        <v>9678</v>
      </c>
    </row>
    <row r="11257" spans="1:3" x14ac:dyDescent="0.25">
      <c r="A11257" s="80">
        <v>1071129</v>
      </c>
      <c r="B11257" s="104" t="s">
        <v>236</v>
      </c>
      <c r="C11257" s="88">
        <v>9679</v>
      </c>
    </row>
    <row r="11258" spans="1:3" x14ac:dyDescent="0.25">
      <c r="A11258" s="80">
        <v>1071130</v>
      </c>
      <c r="B11258" s="91">
        <v>1036766</v>
      </c>
      <c r="C11258" s="88">
        <v>9681</v>
      </c>
    </row>
    <row r="11259" spans="1:3" x14ac:dyDescent="0.25">
      <c r="A11259" s="80">
        <v>1071131</v>
      </c>
      <c r="B11259" s="104" t="s">
        <v>236</v>
      </c>
      <c r="C11259" s="88">
        <v>9682</v>
      </c>
    </row>
    <row r="11260" spans="1:3" x14ac:dyDescent="0.25">
      <c r="A11260" s="80">
        <v>1071132</v>
      </c>
      <c r="B11260" s="91">
        <v>1036768</v>
      </c>
      <c r="C11260" s="88">
        <v>9683</v>
      </c>
    </row>
    <row r="11261" spans="1:3" x14ac:dyDescent="0.25">
      <c r="A11261" s="80">
        <v>1071133</v>
      </c>
      <c r="B11261" s="91">
        <v>1036769</v>
      </c>
      <c r="C11261" s="88">
        <v>9684</v>
      </c>
    </row>
    <row r="11262" spans="1:3" x14ac:dyDescent="0.25">
      <c r="A11262" s="80">
        <v>1071134</v>
      </c>
      <c r="B11262" s="104" t="s">
        <v>236</v>
      </c>
      <c r="C11262" s="88">
        <v>9688</v>
      </c>
    </row>
    <row r="11263" spans="1:3" x14ac:dyDescent="0.25">
      <c r="A11263" s="80">
        <v>1071135</v>
      </c>
      <c r="B11263" s="104" t="s">
        <v>236</v>
      </c>
      <c r="C11263" s="88">
        <v>9689</v>
      </c>
    </row>
    <row r="11264" spans="1:3" x14ac:dyDescent="0.25">
      <c r="A11264" s="80">
        <v>1071136</v>
      </c>
      <c r="B11264" s="104" t="s">
        <v>236</v>
      </c>
      <c r="C11264" s="88">
        <v>9690</v>
      </c>
    </row>
    <row r="11265" spans="1:3" x14ac:dyDescent="0.25">
      <c r="A11265" s="80">
        <v>1071137</v>
      </c>
      <c r="B11265" s="104" t="s">
        <v>236</v>
      </c>
      <c r="C11265" s="88">
        <v>9693</v>
      </c>
    </row>
    <row r="11266" spans="1:3" x14ac:dyDescent="0.25">
      <c r="A11266" s="80">
        <v>1071138</v>
      </c>
      <c r="B11266" s="104" t="s">
        <v>236</v>
      </c>
      <c r="C11266" s="88">
        <v>9694</v>
      </c>
    </row>
    <row r="11267" spans="1:3" x14ac:dyDescent="0.25">
      <c r="A11267" s="80">
        <v>1071139</v>
      </c>
      <c r="B11267" s="104" t="s">
        <v>236</v>
      </c>
      <c r="C11267" s="88">
        <v>9697</v>
      </c>
    </row>
    <row r="11268" spans="1:3" x14ac:dyDescent="0.25">
      <c r="A11268" s="80">
        <v>1071140</v>
      </c>
      <c r="B11268" s="91">
        <v>1036778</v>
      </c>
      <c r="C11268" s="88">
        <v>9698</v>
      </c>
    </row>
    <row r="11269" spans="1:3" x14ac:dyDescent="0.25">
      <c r="A11269" s="80">
        <v>1071141</v>
      </c>
      <c r="B11269" s="104" t="s">
        <v>236</v>
      </c>
      <c r="C11269" s="88">
        <v>9699</v>
      </c>
    </row>
    <row r="11270" spans="1:3" x14ac:dyDescent="0.25">
      <c r="A11270" s="80">
        <v>1071142</v>
      </c>
      <c r="B11270" s="91">
        <v>1036780</v>
      </c>
      <c r="C11270" s="88">
        <v>9700</v>
      </c>
    </row>
    <row r="11271" spans="1:3" x14ac:dyDescent="0.25">
      <c r="A11271" s="80">
        <v>1071143</v>
      </c>
      <c r="B11271" s="91">
        <v>1036781</v>
      </c>
      <c r="C11271" s="88">
        <v>9701</v>
      </c>
    </row>
    <row r="11272" spans="1:3" x14ac:dyDescent="0.25">
      <c r="A11272" s="80">
        <v>1071144</v>
      </c>
      <c r="B11272" s="104" t="s">
        <v>236</v>
      </c>
      <c r="C11272" s="88">
        <v>9704</v>
      </c>
    </row>
    <row r="11273" spans="1:3" x14ac:dyDescent="0.25">
      <c r="A11273" s="80">
        <v>1071145</v>
      </c>
      <c r="B11273" s="104" t="s">
        <v>236</v>
      </c>
      <c r="C11273" s="88">
        <v>9707</v>
      </c>
    </row>
    <row r="11274" spans="1:3" x14ac:dyDescent="0.25">
      <c r="A11274" s="80">
        <v>1071146</v>
      </c>
      <c r="B11274" s="91">
        <v>1036784</v>
      </c>
      <c r="C11274" s="88">
        <v>9708</v>
      </c>
    </row>
    <row r="11275" spans="1:3" x14ac:dyDescent="0.25">
      <c r="A11275" s="80">
        <v>1071147</v>
      </c>
      <c r="B11275" s="91">
        <v>1036786</v>
      </c>
      <c r="C11275" s="88">
        <v>9712</v>
      </c>
    </row>
    <row r="11276" spans="1:3" x14ac:dyDescent="0.25">
      <c r="A11276" s="80">
        <v>1071148</v>
      </c>
      <c r="B11276" s="104" t="s">
        <v>236</v>
      </c>
      <c r="C11276" s="88">
        <v>9713</v>
      </c>
    </row>
    <row r="11277" spans="1:3" x14ac:dyDescent="0.25">
      <c r="A11277" s="80">
        <v>1071149</v>
      </c>
      <c r="B11277" s="104" t="s">
        <v>236</v>
      </c>
      <c r="C11277" s="88">
        <v>9714</v>
      </c>
    </row>
    <row r="11278" spans="1:3" x14ac:dyDescent="0.25">
      <c r="A11278" s="80">
        <v>1071150</v>
      </c>
      <c r="B11278" s="91">
        <v>1036789</v>
      </c>
      <c r="C11278" s="88">
        <v>9716</v>
      </c>
    </row>
    <row r="11279" spans="1:3" x14ac:dyDescent="0.25">
      <c r="A11279" s="80">
        <v>1071151</v>
      </c>
      <c r="B11279" s="91">
        <v>1036790</v>
      </c>
      <c r="C11279" s="88">
        <v>9718</v>
      </c>
    </row>
    <row r="11280" spans="1:3" x14ac:dyDescent="0.25">
      <c r="A11280" s="80">
        <v>1071152</v>
      </c>
      <c r="B11280" s="91">
        <v>1036791</v>
      </c>
      <c r="C11280" s="88">
        <v>9719</v>
      </c>
    </row>
    <row r="11281" spans="1:3" x14ac:dyDescent="0.25">
      <c r="A11281" s="80">
        <v>1071153</v>
      </c>
      <c r="B11281" s="91">
        <v>1036792</v>
      </c>
      <c r="C11281" s="88">
        <v>9720</v>
      </c>
    </row>
    <row r="11282" spans="1:3" x14ac:dyDescent="0.25">
      <c r="A11282" s="80">
        <v>1071154</v>
      </c>
      <c r="B11282" s="104" t="s">
        <v>236</v>
      </c>
      <c r="C11282" s="88">
        <v>9721</v>
      </c>
    </row>
    <row r="11283" spans="1:3" x14ac:dyDescent="0.25">
      <c r="A11283" s="80">
        <v>1071155</v>
      </c>
      <c r="B11283" s="104" t="s">
        <v>236</v>
      </c>
      <c r="C11283" s="88">
        <v>9722</v>
      </c>
    </row>
    <row r="11284" spans="1:3" x14ac:dyDescent="0.25">
      <c r="A11284" s="80">
        <v>1071156</v>
      </c>
      <c r="B11284" s="91">
        <v>1036795</v>
      </c>
      <c r="C11284" s="88">
        <v>9724</v>
      </c>
    </row>
    <row r="11285" spans="1:3" x14ac:dyDescent="0.25">
      <c r="A11285" s="80">
        <v>1071157</v>
      </c>
      <c r="B11285" s="91">
        <v>1036796</v>
      </c>
      <c r="C11285" s="88">
        <v>9725</v>
      </c>
    </row>
    <row r="11286" spans="1:3" x14ac:dyDescent="0.25">
      <c r="A11286" s="80">
        <v>1071158</v>
      </c>
      <c r="B11286" s="104" t="s">
        <v>236</v>
      </c>
      <c r="C11286" s="88">
        <v>9728</v>
      </c>
    </row>
    <row r="11287" spans="1:3" x14ac:dyDescent="0.25">
      <c r="A11287" s="80">
        <v>1071159</v>
      </c>
      <c r="B11287" s="91">
        <v>1036798</v>
      </c>
      <c r="C11287" s="88">
        <v>9730</v>
      </c>
    </row>
    <row r="11288" spans="1:3" x14ac:dyDescent="0.25">
      <c r="A11288" s="80">
        <v>1071160</v>
      </c>
      <c r="B11288" s="104" t="s">
        <v>236</v>
      </c>
      <c r="C11288" s="88">
        <v>9731</v>
      </c>
    </row>
    <row r="11289" spans="1:3" x14ac:dyDescent="0.25">
      <c r="A11289" s="80">
        <v>1071161</v>
      </c>
      <c r="B11289" s="91">
        <v>1036800</v>
      </c>
      <c r="C11289" s="88">
        <v>9732</v>
      </c>
    </row>
    <row r="11290" spans="1:3" x14ac:dyDescent="0.25">
      <c r="A11290" s="80">
        <v>1071162</v>
      </c>
      <c r="B11290" s="104" t="s">
        <v>236</v>
      </c>
      <c r="C11290" s="88">
        <v>9733</v>
      </c>
    </row>
    <row r="11291" spans="1:3" x14ac:dyDescent="0.25">
      <c r="A11291" s="80">
        <v>1071163</v>
      </c>
      <c r="B11291" s="104" t="s">
        <v>236</v>
      </c>
      <c r="C11291" s="88">
        <v>9734</v>
      </c>
    </row>
    <row r="11292" spans="1:3" x14ac:dyDescent="0.25">
      <c r="A11292" s="80">
        <v>1071164</v>
      </c>
      <c r="B11292" s="91">
        <v>1036803</v>
      </c>
      <c r="C11292" s="88">
        <v>9736</v>
      </c>
    </row>
    <row r="11293" spans="1:3" x14ac:dyDescent="0.25">
      <c r="A11293" s="80">
        <v>1071165</v>
      </c>
      <c r="B11293" s="91">
        <v>1036804</v>
      </c>
      <c r="C11293" s="88">
        <v>9737</v>
      </c>
    </row>
    <row r="11294" spans="1:3" x14ac:dyDescent="0.25">
      <c r="A11294" s="80">
        <v>1071166</v>
      </c>
      <c r="B11294" s="91">
        <v>1036805</v>
      </c>
      <c r="C11294" s="88">
        <v>9738</v>
      </c>
    </row>
    <row r="11295" spans="1:3" x14ac:dyDescent="0.25">
      <c r="A11295" s="80">
        <v>1071167</v>
      </c>
      <c r="B11295" s="91">
        <v>1036806</v>
      </c>
      <c r="C11295" s="88">
        <v>9740</v>
      </c>
    </row>
    <row r="11296" spans="1:3" x14ac:dyDescent="0.25">
      <c r="A11296" s="80">
        <v>1071168</v>
      </c>
      <c r="B11296" s="91">
        <v>1036807</v>
      </c>
      <c r="C11296" s="88">
        <v>9741</v>
      </c>
    </row>
    <row r="11297" spans="1:3" x14ac:dyDescent="0.25">
      <c r="A11297" s="80">
        <v>1071169</v>
      </c>
      <c r="B11297" s="104" t="s">
        <v>236</v>
      </c>
      <c r="C11297" s="88">
        <v>9742</v>
      </c>
    </row>
    <row r="11298" spans="1:3" x14ac:dyDescent="0.25">
      <c r="A11298" s="80">
        <v>1071170</v>
      </c>
      <c r="B11298" s="104" t="s">
        <v>236</v>
      </c>
      <c r="C11298" s="88">
        <v>9743</v>
      </c>
    </row>
    <row r="11299" spans="1:3" x14ac:dyDescent="0.25">
      <c r="A11299" s="80">
        <v>1071171</v>
      </c>
      <c r="B11299" s="104" t="s">
        <v>236</v>
      </c>
      <c r="C11299" s="88">
        <v>9744</v>
      </c>
    </row>
    <row r="11300" spans="1:3" x14ac:dyDescent="0.25">
      <c r="A11300" s="80">
        <v>1071172</v>
      </c>
      <c r="B11300" s="104" t="s">
        <v>236</v>
      </c>
      <c r="C11300" s="88">
        <v>9745</v>
      </c>
    </row>
    <row r="11301" spans="1:3" x14ac:dyDescent="0.25">
      <c r="A11301" s="80">
        <v>1071173</v>
      </c>
      <c r="B11301" s="104" t="s">
        <v>236</v>
      </c>
      <c r="C11301" s="88">
        <v>9749</v>
      </c>
    </row>
    <row r="11302" spans="1:3" x14ac:dyDescent="0.25">
      <c r="A11302" s="80">
        <v>1071174</v>
      </c>
      <c r="B11302" s="104" t="s">
        <v>236</v>
      </c>
      <c r="C11302" s="88">
        <v>9750</v>
      </c>
    </row>
    <row r="11303" spans="1:3" x14ac:dyDescent="0.25">
      <c r="A11303" s="80">
        <v>1071175</v>
      </c>
      <c r="B11303" s="91">
        <v>1036815</v>
      </c>
      <c r="C11303" s="88">
        <v>9751</v>
      </c>
    </row>
    <row r="11304" spans="1:3" x14ac:dyDescent="0.25">
      <c r="A11304" s="80">
        <v>1071176</v>
      </c>
      <c r="B11304" s="104" t="s">
        <v>236</v>
      </c>
      <c r="C11304" s="88">
        <v>9753</v>
      </c>
    </row>
    <row r="11305" spans="1:3" x14ac:dyDescent="0.25">
      <c r="A11305" s="80">
        <v>1071177</v>
      </c>
      <c r="B11305" s="104" t="s">
        <v>236</v>
      </c>
      <c r="C11305" s="88">
        <v>9755</v>
      </c>
    </row>
    <row r="11306" spans="1:3" x14ac:dyDescent="0.25">
      <c r="A11306" s="80">
        <v>1071178</v>
      </c>
      <c r="B11306" s="91">
        <v>1036818</v>
      </c>
      <c r="C11306" s="88">
        <v>9760</v>
      </c>
    </row>
    <row r="11307" spans="1:3" x14ac:dyDescent="0.25">
      <c r="A11307" s="80">
        <v>1071179</v>
      </c>
      <c r="B11307" s="104" t="s">
        <v>236</v>
      </c>
      <c r="C11307" s="88">
        <v>9761</v>
      </c>
    </row>
    <row r="11308" spans="1:3" x14ac:dyDescent="0.25">
      <c r="A11308" s="80">
        <v>1071180</v>
      </c>
      <c r="B11308" s="104" t="s">
        <v>236</v>
      </c>
      <c r="C11308" s="88">
        <v>9764</v>
      </c>
    </row>
    <row r="11309" spans="1:3" x14ac:dyDescent="0.25">
      <c r="A11309" s="80">
        <v>1071181</v>
      </c>
      <c r="B11309" s="104" t="s">
        <v>236</v>
      </c>
      <c r="C11309" s="88">
        <v>9765</v>
      </c>
    </row>
    <row r="11310" spans="1:3" x14ac:dyDescent="0.25">
      <c r="A11310" s="80">
        <v>1071182</v>
      </c>
      <c r="B11310" s="104" t="s">
        <v>236</v>
      </c>
      <c r="C11310" s="88">
        <v>9766</v>
      </c>
    </row>
    <row r="11311" spans="1:3" x14ac:dyDescent="0.25">
      <c r="A11311" s="80">
        <v>1071183</v>
      </c>
      <c r="B11311" s="104" t="s">
        <v>236</v>
      </c>
      <c r="C11311" s="88">
        <v>9767</v>
      </c>
    </row>
    <row r="11312" spans="1:3" x14ac:dyDescent="0.25">
      <c r="A11312" s="80">
        <v>1071184</v>
      </c>
      <c r="B11312" s="91">
        <v>1036825</v>
      </c>
      <c r="C11312" s="88">
        <v>9769</v>
      </c>
    </row>
    <row r="11313" spans="1:3" x14ac:dyDescent="0.25">
      <c r="A11313" s="80">
        <v>1071185</v>
      </c>
      <c r="B11313" s="104" t="s">
        <v>236</v>
      </c>
      <c r="C11313" s="88">
        <v>9770</v>
      </c>
    </row>
    <row r="11314" spans="1:3" x14ac:dyDescent="0.25">
      <c r="A11314" s="80">
        <v>1071186</v>
      </c>
      <c r="B11314" s="91">
        <v>1036827</v>
      </c>
      <c r="C11314" s="88">
        <v>9771</v>
      </c>
    </row>
    <row r="11315" spans="1:3" x14ac:dyDescent="0.25">
      <c r="A11315" s="80">
        <v>1071187</v>
      </c>
      <c r="B11315" s="104" t="s">
        <v>236</v>
      </c>
      <c r="C11315" s="88">
        <v>9772</v>
      </c>
    </row>
    <row r="11316" spans="1:3" x14ac:dyDescent="0.25">
      <c r="A11316" s="80">
        <v>1071188</v>
      </c>
      <c r="B11316" s="104" t="s">
        <v>236</v>
      </c>
      <c r="C11316" s="88">
        <v>9773</v>
      </c>
    </row>
    <row r="11317" spans="1:3" x14ac:dyDescent="0.25">
      <c r="A11317" s="80">
        <v>1071189</v>
      </c>
      <c r="B11317" s="104" t="s">
        <v>236</v>
      </c>
      <c r="C11317" s="88">
        <v>9774</v>
      </c>
    </row>
    <row r="11318" spans="1:3" x14ac:dyDescent="0.25">
      <c r="A11318" s="80">
        <v>1071190</v>
      </c>
      <c r="B11318" s="104" t="s">
        <v>236</v>
      </c>
      <c r="C11318" s="88">
        <v>9776</v>
      </c>
    </row>
    <row r="11319" spans="1:3" x14ac:dyDescent="0.25">
      <c r="A11319" s="80">
        <v>1071191</v>
      </c>
      <c r="B11319" s="104" t="s">
        <v>236</v>
      </c>
      <c r="C11319" s="88">
        <v>9778</v>
      </c>
    </row>
    <row r="11320" spans="1:3" x14ac:dyDescent="0.25">
      <c r="A11320" s="80">
        <v>1071192</v>
      </c>
      <c r="B11320" s="91">
        <v>1036833</v>
      </c>
      <c r="C11320" s="88">
        <v>9780</v>
      </c>
    </row>
    <row r="11321" spans="1:3" x14ac:dyDescent="0.25">
      <c r="A11321" s="80">
        <v>1071193</v>
      </c>
      <c r="B11321" s="91">
        <v>1036834</v>
      </c>
      <c r="C11321" s="88">
        <v>9781</v>
      </c>
    </row>
    <row r="11322" spans="1:3" x14ac:dyDescent="0.25">
      <c r="A11322" s="80">
        <v>1071194</v>
      </c>
      <c r="B11322" s="91">
        <v>1036835</v>
      </c>
      <c r="C11322" s="88">
        <v>9783</v>
      </c>
    </row>
    <row r="11323" spans="1:3" x14ac:dyDescent="0.25">
      <c r="A11323" s="80">
        <v>1071195</v>
      </c>
      <c r="B11323" s="91">
        <v>1036836</v>
      </c>
      <c r="C11323" s="88">
        <v>9784</v>
      </c>
    </row>
    <row r="11324" spans="1:3" x14ac:dyDescent="0.25">
      <c r="A11324" s="80">
        <v>1071196</v>
      </c>
      <c r="B11324" s="104" t="s">
        <v>236</v>
      </c>
      <c r="C11324" s="88">
        <v>9787</v>
      </c>
    </row>
    <row r="11325" spans="1:3" x14ac:dyDescent="0.25">
      <c r="A11325" s="80">
        <v>1071197</v>
      </c>
      <c r="B11325" s="104" t="s">
        <v>236</v>
      </c>
      <c r="C11325" s="88">
        <v>9789</v>
      </c>
    </row>
    <row r="11326" spans="1:3" x14ac:dyDescent="0.25">
      <c r="A11326" s="80">
        <v>1071198</v>
      </c>
      <c r="B11326" s="104" t="s">
        <v>236</v>
      </c>
      <c r="C11326" s="88">
        <v>9790</v>
      </c>
    </row>
    <row r="11327" spans="1:3" x14ac:dyDescent="0.25">
      <c r="A11327" s="80">
        <v>1071199</v>
      </c>
      <c r="B11327" s="91">
        <v>1036841</v>
      </c>
      <c r="C11327" s="88">
        <v>9792</v>
      </c>
    </row>
    <row r="11328" spans="1:3" x14ac:dyDescent="0.25">
      <c r="A11328" s="80">
        <v>1071200</v>
      </c>
      <c r="B11328" s="91">
        <v>1036844</v>
      </c>
      <c r="C11328" s="88">
        <v>9796</v>
      </c>
    </row>
    <row r="11329" spans="1:3" x14ac:dyDescent="0.25">
      <c r="A11329" s="80">
        <v>1071201</v>
      </c>
      <c r="B11329" s="104" t="s">
        <v>236</v>
      </c>
      <c r="C11329" s="88">
        <v>9797</v>
      </c>
    </row>
    <row r="11330" spans="1:3" x14ac:dyDescent="0.25">
      <c r="A11330" s="80">
        <v>1071202</v>
      </c>
      <c r="B11330" s="104" t="s">
        <v>236</v>
      </c>
      <c r="C11330" s="88">
        <v>9798</v>
      </c>
    </row>
    <row r="11331" spans="1:3" x14ac:dyDescent="0.25">
      <c r="A11331" s="80">
        <v>1071203</v>
      </c>
      <c r="B11331" s="104" t="s">
        <v>236</v>
      </c>
      <c r="C11331" s="88">
        <v>9799</v>
      </c>
    </row>
    <row r="11332" spans="1:3" x14ac:dyDescent="0.25">
      <c r="A11332" s="80">
        <v>1071204</v>
      </c>
      <c r="B11332" s="104" t="s">
        <v>236</v>
      </c>
      <c r="C11332" s="88">
        <v>9801</v>
      </c>
    </row>
    <row r="11333" spans="1:3" x14ac:dyDescent="0.25">
      <c r="A11333" s="80">
        <v>1071205</v>
      </c>
      <c r="B11333" s="91">
        <v>1036849</v>
      </c>
      <c r="C11333" s="88">
        <v>9802</v>
      </c>
    </row>
    <row r="11334" spans="1:3" x14ac:dyDescent="0.25">
      <c r="A11334" s="80">
        <v>1071206</v>
      </c>
      <c r="B11334" s="104" t="s">
        <v>236</v>
      </c>
      <c r="C11334" s="88">
        <v>9805</v>
      </c>
    </row>
    <row r="11335" spans="1:3" x14ac:dyDescent="0.25">
      <c r="A11335" s="80">
        <v>1071207</v>
      </c>
      <c r="B11335" s="104" t="s">
        <v>236</v>
      </c>
      <c r="C11335" s="88">
        <v>9806</v>
      </c>
    </row>
    <row r="11336" spans="1:3" x14ac:dyDescent="0.25">
      <c r="A11336" s="80">
        <v>1071208</v>
      </c>
      <c r="B11336" s="91">
        <v>1036852</v>
      </c>
      <c r="C11336" s="88">
        <v>9807</v>
      </c>
    </row>
    <row r="11337" spans="1:3" x14ac:dyDescent="0.25">
      <c r="A11337" s="80">
        <v>1071209</v>
      </c>
      <c r="B11337" s="104" t="s">
        <v>236</v>
      </c>
      <c r="C11337" s="88">
        <v>9808</v>
      </c>
    </row>
    <row r="11338" spans="1:3" x14ac:dyDescent="0.25">
      <c r="A11338" s="80">
        <v>1071210</v>
      </c>
      <c r="B11338" s="104" t="s">
        <v>236</v>
      </c>
      <c r="C11338" s="88">
        <v>9809</v>
      </c>
    </row>
    <row r="11339" spans="1:3" x14ac:dyDescent="0.25">
      <c r="A11339" s="80">
        <v>1071211</v>
      </c>
      <c r="B11339" s="91">
        <v>1036855</v>
      </c>
      <c r="C11339" s="88">
        <v>9811</v>
      </c>
    </row>
    <row r="11340" spans="1:3" x14ac:dyDescent="0.25">
      <c r="A11340" s="80">
        <v>1071212</v>
      </c>
      <c r="B11340" s="104" t="s">
        <v>236</v>
      </c>
      <c r="C11340" s="88">
        <v>9816</v>
      </c>
    </row>
    <row r="11341" spans="1:3" x14ac:dyDescent="0.25">
      <c r="A11341" s="80">
        <v>1071213</v>
      </c>
      <c r="B11341" s="104" t="s">
        <v>236</v>
      </c>
      <c r="C11341" s="88">
        <v>9817</v>
      </c>
    </row>
    <row r="11342" spans="1:3" x14ac:dyDescent="0.25">
      <c r="A11342" s="80">
        <v>1071214</v>
      </c>
      <c r="B11342" s="104" t="s">
        <v>236</v>
      </c>
      <c r="C11342" s="88">
        <v>9819</v>
      </c>
    </row>
    <row r="11343" spans="1:3" x14ac:dyDescent="0.25">
      <c r="A11343" s="80">
        <v>1071215</v>
      </c>
      <c r="B11343" s="91">
        <v>1036859</v>
      </c>
      <c r="C11343" s="88">
        <v>9820</v>
      </c>
    </row>
    <row r="11344" spans="1:3" x14ac:dyDescent="0.25">
      <c r="A11344" s="80">
        <v>1071216</v>
      </c>
      <c r="B11344" s="91">
        <v>1036860</v>
      </c>
      <c r="C11344" s="88">
        <v>9821</v>
      </c>
    </row>
    <row r="11345" spans="1:3" x14ac:dyDescent="0.25">
      <c r="A11345" s="80">
        <v>1071217</v>
      </c>
      <c r="B11345" s="104" t="s">
        <v>236</v>
      </c>
      <c r="C11345" s="88">
        <v>9822</v>
      </c>
    </row>
    <row r="11346" spans="1:3" x14ac:dyDescent="0.25">
      <c r="A11346" s="80">
        <v>1071218</v>
      </c>
      <c r="B11346" s="104" t="s">
        <v>236</v>
      </c>
      <c r="C11346" s="88">
        <v>9826</v>
      </c>
    </row>
    <row r="11347" spans="1:3" x14ac:dyDescent="0.25">
      <c r="A11347" s="80">
        <v>1071219</v>
      </c>
      <c r="B11347" s="104" t="s">
        <v>236</v>
      </c>
      <c r="C11347" s="88">
        <v>9827</v>
      </c>
    </row>
    <row r="11348" spans="1:3" x14ac:dyDescent="0.25">
      <c r="A11348" s="80">
        <v>1071220</v>
      </c>
      <c r="B11348" s="91">
        <v>1036865</v>
      </c>
      <c r="C11348" s="88">
        <v>9829</v>
      </c>
    </row>
    <row r="11349" spans="1:3" x14ac:dyDescent="0.25">
      <c r="A11349" s="80">
        <v>1071221</v>
      </c>
      <c r="B11349" s="104" t="s">
        <v>236</v>
      </c>
      <c r="C11349" s="88">
        <v>9831</v>
      </c>
    </row>
    <row r="11350" spans="1:3" x14ac:dyDescent="0.25">
      <c r="A11350" s="80">
        <v>1071222</v>
      </c>
      <c r="B11350" s="104" t="s">
        <v>236</v>
      </c>
      <c r="C11350" s="88">
        <v>9832</v>
      </c>
    </row>
    <row r="11351" spans="1:3" x14ac:dyDescent="0.25">
      <c r="A11351" s="80">
        <v>1071223</v>
      </c>
      <c r="B11351" s="104" t="s">
        <v>236</v>
      </c>
      <c r="C11351" s="88">
        <v>9834</v>
      </c>
    </row>
    <row r="11352" spans="1:3" x14ac:dyDescent="0.25">
      <c r="A11352" s="80">
        <v>1071224</v>
      </c>
      <c r="B11352" s="104" t="s">
        <v>236</v>
      </c>
      <c r="C11352" s="88">
        <v>9835</v>
      </c>
    </row>
    <row r="11353" spans="1:3" x14ac:dyDescent="0.25">
      <c r="A11353" s="80">
        <v>1071225</v>
      </c>
      <c r="B11353" s="104" t="s">
        <v>236</v>
      </c>
      <c r="C11353" s="88">
        <v>9836</v>
      </c>
    </row>
    <row r="11354" spans="1:3" x14ac:dyDescent="0.25">
      <c r="A11354" s="80">
        <v>1071226</v>
      </c>
      <c r="B11354" s="91">
        <v>1036871</v>
      </c>
      <c r="C11354" s="88">
        <v>9838</v>
      </c>
    </row>
    <row r="11355" spans="1:3" x14ac:dyDescent="0.25">
      <c r="A11355" s="80">
        <v>1071227</v>
      </c>
      <c r="B11355" s="91">
        <v>1036872</v>
      </c>
      <c r="C11355" s="88">
        <v>9839</v>
      </c>
    </row>
    <row r="11356" spans="1:3" x14ac:dyDescent="0.25">
      <c r="A11356" s="80">
        <v>1071228</v>
      </c>
      <c r="B11356" s="104" t="s">
        <v>236</v>
      </c>
      <c r="C11356" s="88">
        <v>9843</v>
      </c>
    </row>
    <row r="11357" spans="1:3" x14ac:dyDescent="0.25">
      <c r="A11357" s="80">
        <v>1071229</v>
      </c>
      <c r="B11357" s="91">
        <v>1036874</v>
      </c>
      <c r="C11357" s="88">
        <v>9846</v>
      </c>
    </row>
    <row r="11358" spans="1:3" x14ac:dyDescent="0.25">
      <c r="A11358" s="80">
        <v>1071230</v>
      </c>
      <c r="B11358" s="104" t="s">
        <v>236</v>
      </c>
      <c r="C11358" s="88">
        <v>9848</v>
      </c>
    </row>
    <row r="11359" spans="1:3" x14ac:dyDescent="0.25">
      <c r="A11359" s="80">
        <v>1071231</v>
      </c>
      <c r="B11359" s="104" t="s">
        <v>236</v>
      </c>
      <c r="C11359" s="88">
        <v>9849</v>
      </c>
    </row>
    <row r="11360" spans="1:3" x14ac:dyDescent="0.25">
      <c r="A11360" s="80">
        <v>1071232</v>
      </c>
      <c r="B11360" s="104" t="s">
        <v>236</v>
      </c>
      <c r="C11360" s="88">
        <v>9850</v>
      </c>
    </row>
    <row r="11361" spans="1:3" x14ac:dyDescent="0.25">
      <c r="A11361" s="80">
        <v>1071233</v>
      </c>
      <c r="B11361" s="104" t="s">
        <v>236</v>
      </c>
      <c r="C11361" s="88">
        <v>9854</v>
      </c>
    </row>
    <row r="11362" spans="1:3" x14ac:dyDescent="0.25">
      <c r="A11362" s="80">
        <v>1071234</v>
      </c>
      <c r="B11362" s="104" t="s">
        <v>236</v>
      </c>
      <c r="C11362" s="88">
        <v>9855</v>
      </c>
    </row>
    <row r="11363" spans="1:3" x14ac:dyDescent="0.25">
      <c r="A11363" s="80">
        <v>1071235</v>
      </c>
      <c r="B11363" s="104" t="s">
        <v>236</v>
      </c>
      <c r="C11363" s="88">
        <v>9857</v>
      </c>
    </row>
    <row r="11364" spans="1:3" x14ac:dyDescent="0.25">
      <c r="A11364" s="80">
        <v>1071236</v>
      </c>
      <c r="B11364" s="104" t="s">
        <v>236</v>
      </c>
      <c r="C11364" s="88">
        <v>9860</v>
      </c>
    </row>
    <row r="11365" spans="1:3" x14ac:dyDescent="0.25">
      <c r="A11365" s="80">
        <v>1071237</v>
      </c>
      <c r="B11365" s="104" t="s">
        <v>236</v>
      </c>
      <c r="C11365" s="88">
        <v>9862</v>
      </c>
    </row>
    <row r="11366" spans="1:3" x14ac:dyDescent="0.25">
      <c r="A11366" s="80">
        <v>1071238</v>
      </c>
      <c r="B11366" s="93">
        <v>1036886</v>
      </c>
      <c r="C11366" s="88">
        <v>9863</v>
      </c>
    </row>
    <row r="11367" spans="1:3" x14ac:dyDescent="0.25">
      <c r="A11367" s="80">
        <v>1071239</v>
      </c>
      <c r="B11367" s="91">
        <v>1036888</v>
      </c>
      <c r="C11367" s="88">
        <v>9866</v>
      </c>
    </row>
    <row r="11368" spans="1:3" x14ac:dyDescent="0.25">
      <c r="A11368" s="80">
        <v>1071240</v>
      </c>
      <c r="B11368" s="91">
        <v>1036889</v>
      </c>
      <c r="C11368" s="88">
        <v>9867</v>
      </c>
    </row>
    <row r="11369" spans="1:3" x14ac:dyDescent="0.25">
      <c r="A11369" s="80">
        <v>1071241</v>
      </c>
      <c r="B11369" s="91">
        <v>1036890</v>
      </c>
      <c r="C11369" s="88">
        <v>9868</v>
      </c>
    </row>
    <row r="11370" spans="1:3" x14ac:dyDescent="0.25">
      <c r="A11370" s="80">
        <v>1071242</v>
      </c>
      <c r="B11370" s="104" t="s">
        <v>236</v>
      </c>
      <c r="C11370" s="88">
        <v>9870</v>
      </c>
    </row>
    <row r="11371" spans="1:3" x14ac:dyDescent="0.25">
      <c r="A11371" s="80">
        <v>1071243</v>
      </c>
      <c r="B11371" s="91">
        <v>1036892</v>
      </c>
      <c r="C11371" s="88">
        <v>9873</v>
      </c>
    </row>
    <row r="11372" spans="1:3" x14ac:dyDescent="0.25">
      <c r="A11372" s="80">
        <v>1071244</v>
      </c>
      <c r="B11372" s="104" t="s">
        <v>236</v>
      </c>
      <c r="C11372" s="88">
        <v>9876</v>
      </c>
    </row>
    <row r="11373" spans="1:3" x14ac:dyDescent="0.25">
      <c r="A11373" s="80">
        <v>1071245</v>
      </c>
      <c r="B11373" s="91">
        <v>1036895</v>
      </c>
      <c r="C11373" s="88">
        <v>9877</v>
      </c>
    </row>
    <row r="11374" spans="1:3" x14ac:dyDescent="0.25">
      <c r="A11374" s="80">
        <v>1071246</v>
      </c>
      <c r="B11374" s="91">
        <v>1036896</v>
      </c>
      <c r="C11374" s="88">
        <v>9878</v>
      </c>
    </row>
    <row r="11375" spans="1:3" x14ac:dyDescent="0.25">
      <c r="A11375" s="80">
        <v>1071247</v>
      </c>
      <c r="B11375" s="104" t="s">
        <v>236</v>
      </c>
      <c r="C11375" s="88">
        <v>9880</v>
      </c>
    </row>
    <row r="11376" spans="1:3" x14ac:dyDescent="0.25">
      <c r="A11376" s="80">
        <v>1071248</v>
      </c>
      <c r="B11376" s="104" t="s">
        <v>236</v>
      </c>
      <c r="C11376" s="88">
        <v>9881</v>
      </c>
    </row>
    <row r="11377" spans="1:3" x14ac:dyDescent="0.25">
      <c r="A11377" s="80">
        <v>1071249</v>
      </c>
      <c r="B11377" s="91">
        <v>1036899</v>
      </c>
      <c r="C11377" s="88">
        <v>9883</v>
      </c>
    </row>
    <row r="11378" spans="1:3" x14ac:dyDescent="0.25">
      <c r="A11378" s="80">
        <v>1071250</v>
      </c>
      <c r="B11378" s="91">
        <v>1036900</v>
      </c>
      <c r="C11378" s="88">
        <v>9884</v>
      </c>
    </row>
    <row r="11379" spans="1:3" x14ac:dyDescent="0.25">
      <c r="A11379" s="80">
        <v>1071251</v>
      </c>
      <c r="B11379" s="91">
        <v>1036902</v>
      </c>
      <c r="C11379" s="88">
        <v>9886</v>
      </c>
    </row>
    <row r="11380" spans="1:3" x14ac:dyDescent="0.25">
      <c r="A11380" s="80">
        <v>1071252</v>
      </c>
      <c r="B11380" s="91">
        <v>1036903</v>
      </c>
      <c r="C11380" s="88">
        <v>9888</v>
      </c>
    </row>
    <row r="11381" spans="1:3" x14ac:dyDescent="0.25">
      <c r="A11381" s="80">
        <v>1071253</v>
      </c>
      <c r="B11381" s="91">
        <v>1036904</v>
      </c>
      <c r="C11381" s="88">
        <v>9890</v>
      </c>
    </row>
    <row r="11382" spans="1:3" x14ac:dyDescent="0.25">
      <c r="A11382" s="80">
        <v>1071254</v>
      </c>
      <c r="B11382" s="104" t="s">
        <v>236</v>
      </c>
      <c r="C11382" s="88">
        <v>9895</v>
      </c>
    </row>
    <row r="11383" spans="1:3" x14ac:dyDescent="0.25">
      <c r="A11383" s="80">
        <v>1071255</v>
      </c>
      <c r="B11383" s="104" t="s">
        <v>236</v>
      </c>
      <c r="C11383" s="88">
        <v>9896</v>
      </c>
    </row>
    <row r="11384" spans="1:3" x14ac:dyDescent="0.25">
      <c r="A11384" s="80">
        <v>1071256</v>
      </c>
      <c r="B11384" s="104" t="s">
        <v>236</v>
      </c>
      <c r="C11384" s="88">
        <v>9899</v>
      </c>
    </row>
    <row r="11385" spans="1:3" x14ac:dyDescent="0.25">
      <c r="A11385" s="80">
        <v>1071257</v>
      </c>
      <c r="B11385" s="104" t="s">
        <v>236</v>
      </c>
      <c r="C11385" s="88">
        <v>9900</v>
      </c>
    </row>
    <row r="11386" spans="1:3" x14ac:dyDescent="0.25">
      <c r="A11386" s="80">
        <v>1071258</v>
      </c>
      <c r="B11386" s="91">
        <v>1036910</v>
      </c>
      <c r="C11386" s="88">
        <v>9901</v>
      </c>
    </row>
    <row r="11387" spans="1:3" x14ac:dyDescent="0.25">
      <c r="A11387" s="80">
        <v>1071259</v>
      </c>
      <c r="B11387" s="91">
        <v>1036911</v>
      </c>
      <c r="C11387" s="88">
        <v>9903</v>
      </c>
    </row>
    <row r="11388" spans="1:3" x14ac:dyDescent="0.25">
      <c r="A11388" s="80">
        <v>1071260</v>
      </c>
      <c r="B11388" s="104" t="s">
        <v>236</v>
      </c>
      <c r="C11388" s="88">
        <v>9904</v>
      </c>
    </row>
    <row r="11389" spans="1:3" x14ac:dyDescent="0.25">
      <c r="A11389" s="80">
        <v>1071261</v>
      </c>
      <c r="B11389" s="91">
        <v>1036913</v>
      </c>
      <c r="C11389" s="88">
        <v>9905</v>
      </c>
    </row>
    <row r="11390" spans="1:3" x14ac:dyDescent="0.25">
      <c r="A11390" s="80">
        <v>1071262</v>
      </c>
      <c r="B11390" s="104" t="s">
        <v>236</v>
      </c>
      <c r="C11390" s="88">
        <v>9906</v>
      </c>
    </row>
    <row r="11391" spans="1:3" x14ac:dyDescent="0.25">
      <c r="A11391" s="80">
        <v>1071263</v>
      </c>
      <c r="B11391" s="104" t="s">
        <v>236</v>
      </c>
      <c r="C11391" s="88">
        <v>9907</v>
      </c>
    </row>
    <row r="11392" spans="1:3" x14ac:dyDescent="0.25">
      <c r="A11392" s="80">
        <v>1071264</v>
      </c>
      <c r="B11392" s="104" t="s">
        <v>236</v>
      </c>
      <c r="C11392" s="88">
        <v>9908</v>
      </c>
    </row>
    <row r="11393" spans="1:3" x14ac:dyDescent="0.25">
      <c r="A11393" s="80">
        <v>1071265</v>
      </c>
      <c r="B11393" s="91">
        <v>1036917</v>
      </c>
      <c r="C11393" s="88">
        <v>9909</v>
      </c>
    </row>
    <row r="11394" spans="1:3" x14ac:dyDescent="0.25">
      <c r="A11394" s="80">
        <v>1071266</v>
      </c>
      <c r="B11394" s="91">
        <v>1036918</v>
      </c>
      <c r="C11394" s="88">
        <v>9910</v>
      </c>
    </row>
    <row r="11395" spans="1:3" x14ac:dyDescent="0.25">
      <c r="A11395" s="80">
        <v>1071267</v>
      </c>
      <c r="B11395" s="91">
        <v>1036920</v>
      </c>
      <c r="C11395" s="88">
        <v>9912</v>
      </c>
    </row>
    <row r="11396" spans="1:3" x14ac:dyDescent="0.25">
      <c r="A11396" s="80">
        <v>1071268</v>
      </c>
      <c r="B11396" s="104" t="s">
        <v>236</v>
      </c>
      <c r="C11396" s="88">
        <v>9913</v>
      </c>
    </row>
    <row r="11397" spans="1:3" x14ac:dyDescent="0.25">
      <c r="A11397" s="80">
        <v>1071269</v>
      </c>
      <c r="B11397" s="104" t="s">
        <v>236</v>
      </c>
      <c r="C11397" s="88">
        <v>9914</v>
      </c>
    </row>
    <row r="11398" spans="1:3" x14ac:dyDescent="0.25">
      <c r="A11398" s="80">
        <v>1071270</v>
      </c>
      <c r="B11398" s="104" t="s">
        <v>236</v>
      </c>
      <c r="C11398" s="88">
        <v>9915</v>
      </c>
    </row>
    <row r="11399" spans="1:3" x14ac:dyDescent="0.25">
      <c r="A11399" s="80">
        <v>1071271</v>
      </c>
      <c r="B11399" s="91">
        <v>1036924</v>
      </c>
      <c r="C11399" s="88">
        <v>9919</v>
      </c>
    </row>
    <row r="11400" spans="1:3" x14ac:dyDescent="0.25">
      <c r="A11400" s="80">
        <v>1071272</v>
      </c>
      <c r="B11400" s="104" t="s">
        <v>236</v>
      </c>
      <c r="C11400" s="88">
        <v>9920</v>
      </c>
    </row>
    <row r="11401" spans="1:3" x14ac:dyDescent="0.25">
      <c r="A11401" s="80">
        <v>1071273</v>
      </c>
      <c r="B11401" s="104" t="s">
        <v>236</v>
      </c>
      <c r="C11401" s="88">
        <v>9921</v>
      </c>
    </row>
    <row r="11402" spans="1:3" x14ac:dyDescent="0.25">
      <c r="A11402" s="80">
        <v>1071274</v>
      </c>
      <c r="B11402" s="104" t="s">
        <v>236</v>
      </c>
      <c r="C11402" s="88">
        <v>9922</v>
      </c>
    </row>
    <row r="11403" spans="1:3" x14ac:dyDescent="0.25">
      <c r="A11403" s="80">
        <v>1071275</v>
      </c>
      <c r="B11403" s="91">
        <v>1036928</v>
      </c>
      <c r="C11403" s="88">
        <v>9923</v>
      </c>
    </row>
    <row r="11404" spans="1:3" x14ac:dyDescent="0.25">
      <c r="A11404" s="80">
        <v>1071276</v>
      </c>
      <c r="B11404" s="104" t="s">
        <v>236</v>
      </c>
      <c r="C11404" s="88">
        <v>9925</v>
      </c>
    </row>
    <row r="11405" spans="1:3" x14ac:dyDescent="0.25">
      <c r="A11405" s="80">
        <v>1071277</v>
      </c>
      <c r="B11405" s="104" t="s">
        <v>236</v>
      </c>
      <c r="C11405" s="88">
        <v>9928</v>
      </c>
    </row>
    <row r="11406" spans="1:3" x14ac:dyDescent="0.25">
      <c r="A11406" s="80">
        <v>1071278</v>
      </c>
      <c r="B11406" s="91">
        <v>1036933</v>
      </c>
      <c r="C11406" s="88">
        <v>9932</v>
      </c>
    </row>
    <row r="11407" spans="1:3" x14ac:dyDescent="0.25">
      <c r="A11407" s="80">
        <v>1071279</v>
      </c>
      <c r="B11407" s="91">
        <v>1036934</v>
      </c>
      <c r="C11407" s="88">
        <v>9935</v>
      </c>
    </row>
    <row r="11408" spans="1:3" x14ac:dyDescent="0.25">
      <c r="A11408" s="80">
        <v>1071280</v>
      </c>
      <c r="B11408" s="91">
        <v>1036935</v>
      </c>
      <c r="C11408" s="88">
        <v>9937</v>
      </c>
    </row>
    <row r="11409" spans="1:3" x14ac:dyDescent="0.25">
      <c r="A11409" s="80">
        <v>1071281</v>
      </c>
      <c r="B11409" s="91">
        <v>1036936</v>
      </c>
      <c r="C11409" s="88">
        <v>9938</v>
      </c>
    </row>
    <row r="11410" spans="1:3" x14ac:dyDescent="0.25">
      <c r="A11410" s="80">
        <v>1071282</v>
      </c>
      <c r="B11410" s="91">
        <v>1036937</v>
      </c>
      <c r="C11410" s="88">
        <v>9939</v>
      </c>
    </row>
    <row r="11411" spans="1:3" x14ac:dyDescent="0.25">
      <c r="A11411" s="80">
        <v>1071283</v>
      </c>
      <c r="B11411" s="91">
        <v>1036939</v>
      </c>
      <c r="C11411" s="88">
        <v>9942</v>
      </c>
    </row>
    <row r="11412" spans="1:3" x14ac:dyDescent="0.25">
      <c r="A11412" s="80">
        <v>1071284</v>
      </c>
      <c r="B11412" s="104" t="s">
        <v>236</v>
      </c>
      <c r="C11412" s="81" t="s">
        <v>236</v>
      </c>
    </row>
    <row r="11413" spans="1:3" x14ac:dyDescent="0.25">
      <c r="A11413" s="80">
        <v>1071285</v>
      </c>
      <c r="B11413" s="104" t="s">
        <v>236</v>
      </c>
      <c r="C11413" s="88">
        <v>9946</v>
      </c>
    </row>
    <row r="11414" spans="1:3" x14ac:dyDescent="0.25">
      <c r="A11414" s="80">
        <v>1071286</v>
      </c>
      <c r="B11414" s="104" t="s">
        <v>236</v>
      </c>
      <c r="C11414" s="88">
        <v>9947</v>
      </c>
    </row>
    <row r="11415" spans="1:3" x14ac:dyDescent="0.25">
      <c r="A11415" s="80">
        <v>1071287</v>
      </c>
      <c r="B11415" s="91">
        <v>1036943</v>
      </c>
      <c r="C11415" s="88">
        <v>9948</v>
      </c>
    </row>
    <row r="11416" spans="1:3" x14ac:dyDescent="0.25">
      <c r="A11416" s="80">
        <v>1071288</v>
      </c>
      <c r="B11416" s="104" t="s">
        <v>236</v>
      </c>
      <c r="C11416" s="88">
        <v>9950</v>
      </c>
    </row>
    <row r="11417" spans="1:3" x14ac:dyDescent="0.25">
      <c r="A11417" s="80">
        <v>1071289</v>
      </c>
      <c r="B11417" s="91">
        <v>1036945</v>
      </c>
      <c r="C11417" s="88">
        <v>9951</v>
      </c>
    </row>
    <row r="11418" spans="1:3" x14ac:dyDescent="0.25">
      <c r="A11418" s="80">
        <v>1071290</v>
      </c>
      <c r="B11418" s="91">
        <v>1036946</v>
      </c>
      <c r="C11418" s="88">
        <v>9953</v>
      </c>
    </row>
    <row r="11419" spans="1:3" x14ac:dyDescent="0.25">
      <c r="A11419" s="80">
        <v>1071291</v>
      </c>
      <c r="B11419" s="91">
        <v>1036947</v>
      </c>
      <c r="C11419" s="88">
        <v>9954</v>
      </c>
    </row>
    <row r="11420" spans="1:3" x14ac:dyDescent="0.25">
      <c r="A11420" s="80">
        <v>1071292</v>
      </c>
      <c r="B11420" s="91">
        <v>1036948</v>
      </c>
      <c r="C11420" s="88">
        <v>9955</v>
      </c>
    </row>
    <row r="11421" spans="1:3" x14ac:dyDescent="0.25">
      <c r="A11421" s="80">
        <v>1071293</v>
      </c>
      <c r="B11421" s="104" t="s">
        <v>236</v>
      </c>
      <c r="C11421" s="88">
        <v>9956</v>
      </c>
    </row>
    <row r="11422" spans="1:3" x14ac:dyDescent="0.25">
      <c r="A11422" s="80">
        <v>1071294</v>
      </c>
      <c r="B11422" s="104" t="s">
        <v>236</v>
      </c>
      <c r="C11422" s="88">
        <v>9957</v>
      </c>
    </row>
    <row r="11423" spans="1:3" x14ac:dyDescent="0.25">
      <c r="A11423" s="80">
        <v>1071295</v>
      </c>
      <c r="B11423" s="104" t="s">
        <v>236</v>
      </c>
      <c r="C11423" s="88">
        <v>9958</v>
      </c>
    </row>
    <row r="11424" spans="1:3" x14ac:dyDescent="0.25">
      <c r="A11424" s="80">
        <v>1071296</v>
      </c>
      <c r="B11424" s="104" t="s">
        <v>236</v>
      </c>
      <c r="C11424" s="88">
        <v>9962</v>
      </c>
    </row>
    <row r="11425" spans="1:3" x14ac:dyDescent="0.25">
      <c r="A11425" s="80">
        <v>1071297</v>
      </c>
      <c r="B11425" s="104" t="s">
        <v>236</v>
      </c>
      <c r="C11425" s="88">
        <v>9965</v>
      </c>
    </row>
    <row r="11426" spans="1:3" x14ac:dyDescent="0.25">
      <c r="A11426" s="80">
        <v>1071298</v>
      </c>
      <c r="B11426" s="104" t="s">
        <v>236</v>
      </c>
      <c r="C11426" s="88">
        <v>9967</v>
      </c>
    </row>
    <row r="11427" spans="1:3" x14ac:dyDescent="0.25">
      <c r="A11427" s="80">
        <v>1071299</v>
      </c>
      <c r="B11427" s="104" t="s">
        <v>236</v>
      </c>
      <c r="C11427" s="88">
        <v>9968</v>
      </c>
    </row>
    <row r="11428" spans="1:3" x14ac:dyDescent="0.25">
      <c r="A11428" s="80">
        <v>1071300</v>
      </c>
      <c r="B11428" s="104" t="s">
        <v>236</v>
      </c>
      <c r="C11428" s="88">
        <v>9969</v>
      </c>
    </row>
    <row r="11429" spans="1:3" x14ac:dyDescent="0.25">
      <c r="A11429" s="80">
        <v>1071301</v>
      </c>
      <c r="B11429" s="91">
        <v>1036957</v>
      </c>
      <c r="C11429" s="88">
        <v>9970</v>
      </c>
    </row>
    <row r="11430" spans="1:3" x14ac:dyDescent="0.25">
      <c r="A11430" s="80">
        <v>1071302</v>
      </c>
      <c r="B11430" s="104" t="s">
        <v>236</v>
      </c>
      <c r="C11430" s="88">
        <v>9971</v>
      </c>
    </row>
    <row r="11431" spans="1:3" x14ac:dyDescent="0.25">
      <c r="A11431" s="80">
        <v>1071303</v>
      </c>
      <c r="B11431" s="104" t="s">
        <v>236</v>
      </c>
      <c r="C11431" s="88">
        <v>9972</v>
      </c>
    </row>
    <row r="11432" spans="1:3" x14ac:dyDescent="0.25">
      <c r="A11432" s="80">
        <v>1071304</v>
      </c>
      <c r="B11432" s="91">
        <v>1036960</v>
      </c>
      <c r="C11432" s="88">
        <v>9974</v>
      </c>
    </row>
    <row r="11433" spans="1:3" x14ac:dyDescent="0.25">
      <c r="A11433" s="80">
        <v>1071305</v>
      </c>
      <c r="B11433" s="104" t="s">
        <v>236</v>
      </c>
      <c r="C11433" s="88">
        <v>9975</v>
      </c>
    </row>
    <row r="11434" spans="1:3" x14ac:dyDescent="0.25">
      <c r="A11434" s="80">
        <v>1071306</v>
      </c>
      <c r="B11434" s="91">
        <v>1036962</v>
      </c>
      <c r="C11434" s="88">
        <v>9976</v>
      </c>
    </row>
    <row r="11435" spans="1:3" x14ac:dyDescent="0.25">
      <c r="A11435" s="80">
        <v>1071307</v>
      </c>
      <c r="B11435" s="91">
        <v>1036963</v>
      </c>
      <c r="C11435" s="88">
        <v>9978</v>
      </c>
    </row>
    <row r="11436" spans="1:3" x14ac:dyDescent="0.25">
      <c r="A11436" s="80">
        <v>1071308</v>
      </c>
      <c r="B11436" s="91">
        <v>1036964</v>
      </c>
      <c r="C11436" s="88">
        <v>9979</v>
      </c>
    </row>
    <row r="11437" spans="1:3" x14ac:dyDescent="0.25">
      <c r="A11437" s="80">
        <v>1071309</v>
      </c>
      <c r="B11437" s="104" t="s">
        <v>236</v>
      </c>
      <c r="C11437" s="88">
        <v>9980</v>
      </c>
    </row>
    <row r="11438" spans="1:3" x14ac:dyDescent="0.25">
      <c r="A11438" s="80">
        <v>1071310</v>
      </c>
      <c r="B11438" s="104" t="s">
        <v>236</v>
      </c>
      <c r="C11438" s="88">
        <v>9981</v>
      </c>
    </row>
    <row r="11439" spans="1:3" x14ac:dyDescent="0.25">
      <c r="A11439" s="80">
        <v>1071311</v>
      </c>
      <c r="B11439" s="104" t="s">
        <v>236</v>
      </c>
      <c r="C11439" s="88">
        <v>9983</v>
      </c>
    </row>
    <row r="11440" spans="1:3" x14ac:dyDescent="0.25">
      <c r="A11440" s="80">
        <v>1071312</v>
      </c>
      <c r="B11440" s="91">
        <v>1036969</v>
      </c>
      <c r="C11440" s="88">
        <v>9985</v>
      </c>
    </row>
    <row r="11441" spans="1:3" x14ac:dyDescent="0.25">
      <c r="A11441" s="80">
        <v>1071313</v>
      </c>
      <c r="B11441" s="91">
        <v>1036970</v>
      </c>
      <c r="C11441" s="88">
        <v>9986</v>
      </c>
    </row>
    <row r="11442" spans="1:3" x14ac:dyDescent="0.25">
      <c r="A11442" s="80">
        <v>1071314</v>
      </c>
      <c r="B11442" s="104" t="s">
        <v>236</v>
      </c>
      <c r="C11442" s="88">
        <v>9987</v>
      </c>
    </row>
    <row r="11443" spans="1:3" x14ac:dyDescent="0.25">
      <c r="A11443" s="80">
        <v>1071315</v>
      </c>
      <c r="B11443" s="104" t="s">
        <v>236</v>
      </c>
      <c r="C11443" s="88">
        <v>9988</v>
      </c>
    </row>
    <row r="11444" spans="1:3" x14ac:dyDescent="0.25">
      <c r="A11444" s="80">
        <v>1071316</v>
      </c>
      <c r="B11444" s="91">
        <v>1036973</v>
      </c>
      <c r="C11444" s="88">
        <v>9989</v>
      </c>
    </row>
    <row r="11445" spans="1:3" x14ac:dyDescent="0.25">
      <c r="A11445" s="80">
        <v>1071317</v>
      </c>
      <c r="B11445" s="91">
        <v>1036974</v>
      </c>
      <c r="C11445" s="88">
        <v>9992</v>
      </c>
    </row>
    <row r="11446" spans="1:3" x14ac:dyDescent="0.25">
      <c r="A11446" s="80">
        <v>1071318</v>
      </c>
      <c r="B11446" s="104" t="s">
        <v>236</v>
      </c>
      <c r="C11446" s="88">
        <v>9994</v>
      </c>
    </row>
    <row r="11447" spans="1:3" x14ac:dyDescent="0.25">
      <c r="A11447" s="80">
        <v>1071319</v>
      </c>
      <c r="B11447" s="104" t="s">
        <v>236</v>
      </c>
      <c r="C11447" s="88">
        <v>9995</v>
      </c>
    </row>
    <row r="11448" spans="1:3" x14ac:dyDescent="0.25">
      <c r="A11448" s="80">
        <v>1072574</v>
      </c>
      <c r="B11448" s="104" t="s">
        <v>236</v>
      </c>
      <c r="C11448" s="88">
        <v>10003</v>
      </c>
    </row>
    <row r="11449" spans="1:3" x14ac:dyDescent="0.25">
      <c r="A11449" s="80">
        <v>1072575</v>
      </c>
      <c r="B11449" s="91">
        <v>1024644</v>
      </c>
      <c r="C11449" s="88">
        <v>10031</v>
      </c>
    </row>
    <row r="11450" spans="1:3" x14ac:dyDescent="0.25">
      <c r="A11450" s="80">
        <v>1072576</v>
      </c>
      <c r="B11450" s="91">
        <v>1024649</v>
      </c>
      <c r="C11450" s="88">
        <v>10037</v>
      </c>
    </row>
    <row r="11451" spans="1:3" x14ac:dyDescent="0.25">
      <c r="A11451" s="80">
        <v>1072577</v>
      </c>
      <c r="B11451" s="91">
        <v>1024650</v>
      </c>
      <c r="C11451" s="88">
        <v>10038</v>
      </c>
    </row>
    <row r="11452" spans="1:3" x14ac:dyDescent="0.25">
      <c r="A11452" s="80">
        <v>1072578</v>
      </c>
      <c r="B11452" s="91">
        <v>1024652</v>
      </c>
      <c r="C11452" s="88">
        <v>10041</v>
      </c>
    </row>
    <row r="11453" spans="1:3" x14ac:dyDescent="0.25">
      <c r="A11453" s="80">
        <v>1072579</v>
      </c>
      <c r="B11453" s="91">
        <v>1024654</v>
      </c>
      <c r="C11453" s="88">
        <v>10044</v>
      </c>
    </row>
    <row r="11454" spans="1:3" x14ac:dyDescent="0.25">
      <c r="A11454" s="80">
        <v>1072580</v>
      </c>
      <c r="B11454" s="91">
        <v>1024656</v>
      </c>
      <c r="C11454" s="88">
        <v>10046</v>
      </c>
    </row>
    <row r="11455" spans="1:3" x14ac:dyDescent="0.25">
      <c r="A11455" s="80">
        <v>1072581</v>
      </c>
      <c r="B11455" s="104" t="s">
        <v>236</v>
      </c>
      <c r="C11455" s="88">
        <v>10069</v>
      </c>
    </row>
    <row r="11456" spans="1:3" x14ac:dyDescent="0.25">
      <c r="A11456" s="80">
        <v>1072582</v>
      </c>
      <c r="B11456" s="104" t="s">
        <v>236</v>
      </c>
      <c r="C11456" s="88">
        <v>10082</v>
      </c>
    </row>
    <row r="11457" spans="1:3" x14ac:dyDescent="0.25">
      <c r="A11457" s="80">
        <v>1072583</v>
      </c>
      <c r="B11457" s="104" t="s">
        <v>236</v>
      </c>
      <c r="C11457" s="88">
        <v>10083</v>
      </c>
    </row>
    <row r="11458" spans="1:3" x14ac:dyDescent="0.25">
      <c r="A11458" s="80">
        <v>1072584</v>
      </c>
      <c r="B11458" s="91">
        <v>1024682</v>
      </c>
      <c r="C11458" s="88">
        <v>10089</v>
      </c>
    </row>
    <row r="11459" spans="1:3" x14ac:dyDescent="0.25">
      <c r="A11459" s="80">
        <v>1072585</v>
      </c>
      <c r="B11459" s="104" t="s">
        <v>236</v>
      </c>
      <c r="C11459" s="88">
        <v>10116</v>
      </c>
    </row>
    <row r="11460" spans="1:3" x14ac:dyDescent="0.25">
      <c r="A11460" s="80">
        <v>1072586</v>
      </c>
      <c r="B11460" s="104" t="s">
        <v>236</v>
      </c>
      <c r="C11460" s="88">
        <v>10122</v>
      </c>
    </row>
    <row r="11461" spans="1:3" x14ac:dyDescent="0.25">
      <c r="A11461" s="80">
        <v>1072587</v>
      </c>
      <c r="B11461" s="104" t="s">
        <v>236</v>
      </c>
      <c r="C11461" s="88">
        <v>10143</v>
      </c>
    </row>
    <row r="11462" spans="1:3" x14ac:dyDescent="0.25">
      <c r="A11462" s="80">
        <v>1072588</v>
      </c>
      <c r="B11462" s="91">
        <v>1024734</v>
      </c>
      <c r="C11462" s="88">
        <v>10158</v>
      </c>
    </row>
    <row r="11463" spans="1:3" x14ac:dyDescent="0.25">
      <c r="A11463" s="80">
        <v>1072589</v>
      </c>
      <c r="B11463" s="104" t="s">
        <v>236</v>
      </c>
      <c r="C11463" s="88">
        <v>10205</v>
      </c>
    </row>
    <row r="11464" spans="1:3" x14ac:dyDescent="0.25">
      <c r="A11464" s="80">
        <v>1072590</v>
      </c>
      <c r="B11464" s="91">
        <v>1024787</v>
      </c>
      <c r="C11464" s="88">
        <v>10228</v>
      </c>
    </row>
    <row r="11465" spans="1:3" x14ac:dyDescent="0.25">
      <c r="A11465" s="80">
        <v>1072591</v>
      </c>
      <c r="B11465" s="104" t="s">
        <v>236</v>
      </c>
      <c r="C11465" s="88">
        <v>10244</v>
      </c>
    </row>
    <row r="11466" spans="1:3" x14ac:dyDescent="0.25">
      <c r="A11466" s="80">
        <v>1072592</v>
      </c>
      <c r="B11466" s="91">
        <v>1024807</v>
      </c>
      <c r="C11466" s="88">
        <v>10250</v>
      </c>
    </row>
    <row r="11467" spans="1:3" x14ac:dyDescent="0.25">
      <c r="A11467" s="80">
        <v>1072593</v>
      </c>
      <c r="B11467" s="91">
        <v>1024840</v>
      </c>
      <c r="C11467" s="88">
        <v>10291</v>
      </c>
    </row>
    <row r="11468" spans="1:3" x14ac:dyDescent="0.25">
      <c r="A11468" s="80">
        <v>1072594</v>
      </c>
      <c r="B11468" s="91">
        <v>1024842</v>
      </c>
      <c r="C11468" s="88">
        <v>10293</v>
      </c>
    </row>
    <row r="11469" spans="1:3" x14ac:dyDescent="0.25">
      <c r="A11469" s="80">
        <v>1072595</v>
      </c>
      <c r="B11469" s="104" t="s">
        <v>236</v>
      </c>
      <c r="C11469" s="88">
        <v>10297</v>
      </c>
    </row>
    <row r="11470" spans="1:3" x14ac:dyDescent="0.25">
      <c r="A11470" s="80">
        <v>1072596</v>
      </c>
      <c r="B11470" s="91">
        <v>1024919</v>
      </c>
      <c r="C11470" s="88">
        <v>10390</v>
      </c>
    </row>
    <row r="11471" spans="1:3" x14ac:dyDescent="0.25">
      <c r="A11471" s="80">
        <v>1072597</v>
      </c>
      <c r="B11471" s="91">
        <v>1024960</v>
      </c>
      <c r="C11471" s="88">
        <v>10447</v>
      </c>
    </row>
    <row r="11472" spans="1:3" x14ac:dyDescent="0.25">
      <c r="A11472" s="80">
        <v>1072598</v>
      </c>
      <c r="B11472" s="91">
        <v>1024964</v>
      </c>
      <c r="C11472" s="88">
        <v>10452</v>
      </c>
    </row>
    <row r="11473" spans="1:3" x14ac:dyDescent="0.25">
      <c r="A11473" s="80">
        <v>1072599</v>
      </c>
      <c r="B11473" s="91">
        <v>1024984</v>
      </c>
      <c r="C11473" s="88">
        <v>10476</v>
      </c>
    </row>
    <row r="11474" spans="1:3" x14ac:dyDescent="0.25">
      <c r="A11474" s="80">
        <v>1072600</v>
      </c>
      <c r="B11474" s="104" t="s">
        <v>236</v>
      </c>
      <c r="C11474" s="88">
        <v>10502</v>
      </c>
    </row>
    <row r="11475" spans="1:3" x14ac:dyDescent="0.25">
      <c r="A11475" s="80">
        <v>1072601</v>
      </c>
      <c r="B11475" s="104" t="s">
        <v>236</v>
      </c>
      <c r="C11475" s="88">
        <v>10537</v>
      </c>
    </row>
    <row r="11476" spans="1:3" x14ac:dyDescent="0.25">
      <c r="A11476" s="80">
        <v>1072602</v>
      </c>
      <c r="B11476" s="91">
        <v>1025037</v>
      </c>
      <c r="C11476" s="88">
        <v>10545</v>
      </c>
    </row>
    <row r="11477" spans="1:3" x14ac:dyDescent="0.25">
      <c r="A11477" s="80">
        <v>1072603</v>
      </c>
      <c r="B11477" s="91">
        <v>1025063</v>
      </c>
      <c r="C11477" s="88">
        <v>10575</v>
      </c>
    </row>
    <row r="11478" spans="1:3" x14ac:dyDescent="0.25">
      <c r="A11478" s="80">
        <v>1072604</v>
      </c>
      <c r="B11478" s="91">
        <v>1025076</v>
      </c>
      <c r="C11478" s="88">
        <v>10593</v>
      </c>
    </row>
    <row r="11479" spans="1:3" x14ac:dyDescent="0.25">
      <c r="A11479" s="80">
        <v>1072605</v>
      </c>
      <c r="B11479" s="91">
        <v>1025084</v>
      </c>
      <c r="C11479" s="88">
        <v>10603</v>
      </c>
    </row>
    <row r="11480" spans="1:3" x14ac:dyDescent="0.25">
      <c r="A11480" s="80">
        <v>1072606</v>
      </c>
      <c r="B11480" s="91">
        <v>1025086</v>
      </c>
      <c r="C11480" s="88">
        <v>10605</v>
      </c>
    </row>
    <row r="11481" spans="1:3" x14ac:dyDescent="0.25">
      <c r="A11481" s="80">
        <v>1072607</v>
      </c>
      <c r="B11481" s="104" t="s">
        <v>236</v>
      </c>
      <c r="C11481" s="88">
        <v>10628</v>
      </c>
    </row>
    <row r="11482" spans="1:3" x14ac:dyDescent="0.25">
      <c r="A11482" s="80">
        <v>1072608</v>
      </c>
      <c r="B11482" s="91">
        <v>1114546</v>
      </c>
      <c r="C11482" s="88">
        <v>26104</v>
      </c>
    </row>
    <row r="11483" spans="1:3" x14ac:dyDescent="0.25">
      <c r="A11483" s="80">
        <v>1072609</v>
      </c>
      <c r="B11483" s="104" t="s">
        <v>236</v>
      </c>
      <c r="C11483" s="88">
        <v>10646</v>
      </c>
    </row>
    <row r="11484" spans="1:3" x14ac:dyDescent="0.25">
      <c r="A11484" s="80">
        <v>1072610</v>
      </c>
      <c r="B11484" s="104" t="s">
        <v>236</v>
      </c>
      <c r="C11484" s="88">
        <v>10720</v>
      </c>
    </row>
    <row r="11485" spans="1:3" x14ac:dyDescent="0.25">
      <c r="A11485" s="80">
        <v>1072611</v>
      </c>
      <c r="B11485" s="91">
        <v>1025192</v>
      </c>
      <c r="C11485" s="88">
        <v>10735</v>
      </c>
    </row>
    <row r="11486" spans="1:3" x14ac:dyDescent="0.25">
      <c r="A11486" s="80">
        <v>1072612</v>
      </c>
      <c r="B11486" s="104" t="s">
        <v>236</v>
      </c>
      <c r="C11486" s="88">
        <v>10813</v>
      </c>
    </row>
    <row r="11487" spans="1:3" x14ac:dyDescent="0.25">
      <c r="A11487" s="80">
        <v>1072613</v>
      </c>
      <c r="B11487" s="91">
        <v>1025255</v>
      </c>
      <c r="C11487" s="88">
        <v>10816</v>
      </c>
    </row>
    <row r="11488" spans="1:3" x14ac:dyDescent="0.25">
      <c r="A11488" s="80">
        <v>1072614</v>
      </c>
      <c r="B11488" s="91">
        <v>1025263</v>
      </c>
      <c r="C11488" s="88">
        <v>10823</v>
      </c>
    </row>
    <row r="11489" spans="1:3" x14ac:dyDescent="0.25">
      <c r="A11489" s="80">
        <v>1072615</v>
      </c>
      <c r="B11489" s="104" t="s">
        <v>236</v>
      </c>
      <c r="C11489" s="88">
        <v>10867</v>
      </c>
    </row>
    <row r="11490" spans="1:3" x14ac:dyDescent="0.25">
      <c r="A11490" s="80">
        <v>1072616</v>
      </c>
      <c r="B11490" s="91">
        <v>1025309</v>
      </c>
      <c r="C11490" s="88">
        <v>10903</v>
      </c>
    </row>
    <row r="11491" spans="1:3" x14ac:dyDescent="0.25">
      <c r="A11491" s="80">
        <v>1072617</v>
      </c>
      <c r="B11491" s="91">
        <v>1025341</v>
      </c>
      <c r="C11491" s="88">
        <v>10944</v>
      </c>
    </row>
    <row r="11492" spans="1:3" x14ac:dyDescent="0.25">
      <c r="A11492" s="80">
        <v>1072618</v>
      </c>
      <c r="B11492" s="91">
        <v>1025363</v>
      </c>
      <c r="C11492" s="88">
        <v>10970</v>
      </c>
    </row>
    <row r="11493" spans="1:3" x14ac:dyDescent="0.25">
      <c r="A11493" s="80">
        <v>1072619</v>
      </c>
      <c r="B11493" s="104" t="s">
        <v>236</v>
      </c>
      <c r="C11493" s="88">
        <v>10972</v>
      </c>
    </row>
    <row r="11494" spans="1:3" x14ac:dyDescent="0.25">
      <c r="A11494" s="80">
        <v>1072620</v>
      </c>
      <c r="B11494" s="104" t="s">
        <v>236</v>
      </c>
      <c r="C11494" s="88">
        <v>10992</v>
      </c>
    </row>
    <row r="11495" spans="1:3" x14ac:dyDescent="0.25">
      <c r="A11495" s="80">
        <v>1072621</v>
      </c>
      <c r="B11495" s="91">
        <v>1025409</v>
      </c>
      <c r="C11495" s="88">
        <v>11034</v>
      </c>
    </row>
    <row r="11496" spans="1:3" x14ac:dyDescent="0.25">
      <c r="A11496" s="80">
        <v>1072622</v>
      </c>
      <c r="B11496" s="104" t="s">
        <v>236</v>
      </c>
      <c r="C11496" s="88">
        <v>11070</v>
      </c>
    </row>
    <row r="11497" spans="1:3" x14ac:dyDescent="0.25">
      <c r="A11497" s="80">
        <v>1072623</v>
      </c>
      <c r="B11497" s="104" t="s">
        <v>236</v>
      </c>
      <c r="C11497" s="88">
        <v>11090</v>
      </c>
    </row>
    <row r="11498" spans="1:3" x14ac:dyDescent="0.25">
      <c r="A11498" s="80">
        <v>1072624</v>
      </c>
      <c r="B11498" s="91">
        <v>1025450</v>
      </c>
      <c r="C11498" s="88">
        <v>11091</v>
      </c>
    </row>
    <row r="11499" spans="1:3" x14ac:dyDescent="0.25">
      <c r="A11499" s="80">
        <v>1072625</v>
      </c>
      <c r="B11499" s="91">
        <v>1025465</v>
      </c>
      <c r="C11499" s="88">
        <v>11115</v>
      </c>
    </row>
    <row r="11500" spans="1:3" x14ac:dyDescent="0.25">
      <c r="A11500" s="80">
        <v>1072626</v>
      </c>
      <c r="B11500" s="104" t="s">
        <v>236</v>
      </c>
      <c r="C11500" s="88">
        <v>11130</v>
      </c>
    </row>
    <row r="11501" spans="1:3" x14ac:dyDescent="0.25">
      <c r="A11501" s="80">
        <v>1072627</v>
      </c>
      <c r="B11501" s="104" t="s">
        <v>236</v>
      </c>
      <c r="C11501" s="88">
        <v>11142</v>
      </c>
    </row>
    <row r="11502" spans="1:3" x14ac:dyDescent="0.25">
      <c r="A11502" s="80">
        <v>1072628</v>
      </c>
      <c r="B11502" s="93">
        <v>1025487</v>
      </c>
      <c r="C11502" s="88">
        <v>11146</v>
      </c>
    </row>
    <row r="11503" spans="1:3" x14ac:dyDescent="0.25">
      <c r="A11503" s="80">
        <v>1072629</v>
      </c>
      <c r="B11503" s="104" t="s">
        <v>236</v>
      </c>
      <c r="C11503" s="88">
        <v>11166</v>
      </c>
    </row>
    <row r="11504" spans="1:3" x14ac:dyDescent="0.25">
      <c r="A11504" s="80">
        <v>1072630</v>
      </c>
      <c r="B11504" s="104" t="s">
        <v>236</v>
      </c>
      <c r="C11504" s="88">
        <v>11215</v>
      </c>
    </row>
    <row r="11505" spans="1:3" x14ac:dyDescent="0.25">
      <c r="A11505" s="80">
        <v>1072631</v>
      </c>
      <c r="B11505" s="104" t="s">
        <v>236</v>
      </c>
      <c r="C11505" s="88">
        <v>11218</v>
      </c>
    </row>
    <row r="11506" spans="1:3" x14ac:dyDescent="0.25">
      <c r="A11506" s="80">
        <v>1072632</v>
      </c>
      <c r="B11506" s="104" t="s">
        <v>236</v>
      </c>
      <c r="C11506" s="88">
        <v>11219</v>
      </c>
    </row>
    <row r="11507" spans="1:3" x14ac:dyDescent="0.25">
      <c r="A11507" s="80">
        <v>1072633</v>
      </c>
      <c r="B11507" s="91">
        <v>1025552</v>
      </c>
      <c r="C11507" s="88">
        <v>11235</v>
      </c>
    </row>
    <row r="11508" spans="1:3" x14ac:dyDescent="0.25">
      <c r="A11508" s="80">
        <v>1072634</v>
      </c>
      <c r="B11508" s="104" t="s">
        <v>236</v>
      </c>
      <c r="C11508" s="88">
        <v>11236</v>
      </c>
    </row>
    <row r="11509" spans="1:3" x14ac:dyDescent="0.25">
      <c r="A11509" s="80">
        <v>1072635</v>
      </c>
      <c r="B11509" s="104" t="s">
        <v>236</v>
      </c>
      <c r="C11509" s="88">
        <v>11258</v>
      </c>
    </row>
    <row r="11510" spans="1:3" x14ac:dyDescent="0.25">
      <c r="A11510" s="80">
        <v>1072636</v>
      </c>
      <c r="B11510" s="104" t="s">
        <v>236</v>
      </c>
      <c r="C11510" s="88">
        <v>11261</v>
      </c>
    </row>
    <row r="11511" spans="1:3" x14ac:dyDescent="0.25">
      <c r="A11511" s="80">
        <v>1072637</v>
      </c>
      <c r="B11511" s="104" t="s">
        <v>236</v>
      </c>
      <c r="C11511" s="88">
        <v>11267</v>
      </c>
    </row>
    <row r="11512" spans="1:3" x14ac:dyDescent="0.25">
      <c r="A11512" s="80">
        <v>1072638</v>
      </c>
      <c r="B11512" s="104" t="s">
        <v>236</v>
      </c>
      <c r="C11512" s="88">
        <v>11272</v>
      </c>
    </row>
    <row r="11513" spans="1:3" x14ac:dyDescent="0.25">
      <c r="A11513" s="80">
        <v>1072639</v>
      </c>
      <c r="B11513" s="91">
        <v>1025585</v>
      </c>
      <c r="C11513" s="88">
        <v>11276</v>
      </c>
    </row>
    <row r="11514" spans="1:3" x14ac:dyDescent="0.25">
      <c r="A11514" s="80">
        <v>1072640</v>
      </c>
      <c r="B11514" s="91">
        <v>1025593</v>
      </c>
      <c r="C11514" s="88">
        <v>11286</v>
      </c>
    </row>
    <row r="11515" spans="1:3" x14ac:dyDescent="0.25">
      <c r="A11515" s="80">
        <v>1072641</v>
      </c>
      <c r="B11515" s="91">
        <v>1025600</v>
      </c>
      <c r="C11515" s="88">
        <v>11295</v>
      </c>
    </row>
    <row r="11516" spans="1:3" x14ac:dyDescent="0.25">
      <c r="A11516" s="80">
        <v>1072642</v>
      </c>
      <c r="B11516" s="91">
        <v>1025601</v>
      </c>
      <c r="C11516" s="88">
        <v>11296</v>
      </c>
    </row>
    <row r="11517" spans="1:3" x14ac:dyDescent="0.25">
      <c r="A11517" s="80">
        <v>1072643</v>
      </c>
      <c r="B11517" s="104" t="s">
        <v>236</v>
      </c>
      <c r="C11517" s="88">
        <v>11299</v>
      </c>
    </row>
    <row r="11518" spans="1:3" x14ac:dyDescent="0.25">
      <c r="A11518" s="80">
        <v>1072644</v>
      </c>
      <c r="B11518" s="91">
        <v>1025609</v>
      </c>
      <c r="C11518" s="88">
        <v>11308</v>
      </c>
    </row>
    <row r="11519" spans="1:3" x14ac:dyDescent="0.25">
      <c r="A11519" s="80">
        <v>1072645</v>
      </c>
      <c r="B11519" s="104" t="s">
        <v>236</v>
      </c>
      <c r="C11519" s="88">
        <v>11336</v>
      </c>
    </row>
    <row r="11520" spans="1:3" x14ac:dyDescent="0.25">
      <c r="A11520" s="80">
        <v>1072646</v>
      </c>
      <c r="B11520" s="104" t="s">
        <v>236</v>
      </c>
      <c r="C11520" s="88">
        <v>11339</v>
      </c>
    </row>
    <row r="11521" spans="1:3" x14ac:dyDescent="0.25">
      <c r="A11521" s="80">
        <v>1072647</v>
      </c>
      <c r="B11521" s="104" t="s">
        <v>236</v>
      </c>
      <c r="C11521" s="88">
        <v>11349</v>
      </c>
    </row>
    <row r="11522" spans="1:3" x14ac:dyDescent="0.25">
      <c r="A11522" s="80">
        <v>1072648</v>
      </c>
      <c r="B11522" s="91">
        <v>1025651</v>
      </c>
      <c r="C11522" s="88">
        <v>11369</v>
      </c>
    </row>
    <row r="11523" spans="1:3" x14ac:dyDescent="0.25">
      <c r="A11523" s="80">
        <v>1072649</v>
      </c>
      <c r="B11523" s="91">
        <v>1025668</v>
      </c>
      <c r="C11523" s="88">
        <v>11389</v>
      </c>
    </row>
    <row r="11524" spans="1:3" x14ac:dyDescent="0.25">
      <c r="A11524" s="80">
        <v>1072650</v>
      </c>
      <c r="B11524" s="91">
        <v>1025669</v>
      </c>
      <c r="C11524" s="88">
        <v>11390</v>
      </c>
    </row>
    <row r="11525" spans="1:3" x14ac:dyDescent="0.25">
      <c r="A11525" s="80">
        <v>1072651</v>
      </c>
      <c r="B11525" s="104" t="s">
        <v>236</v>
      </c>
      <c r="C11525" s="88">
        <v>11396</v>
      </c>
    </row>
    <row r="11526" spans="1:3" x14ac:dyDescent="0.25">
      <c r="A11526" s="80">
        <v>1072652</v>
      </c>
      <c r="B11526" s="91">
        <v>1025677</v>
      </c>
      <c r="C11526" s="88">
        <v>11402</v>
      </c>
    </row>
    <row r="11527" spans="1:3" x14ac:dyDescent="0.25">
      <c r="A11527" s="80">
        <v>1072653</v>
      </c>
      <c r="B11527" s="104" t="s">
        <v>236</v>
      </c>
      <c r="C11527" s="88">
        <v>11405</v>
      </c>
    </row>
    <row r="11528" spans="1:3" x14ac:dyDescent="0.25">
      <c r="A11528" s="80">
        <v>1072654</v>
      </c>
      <c r="B11528" s="91">
        <v>1025693</v>
      </c>
      <c r="C11528" s="88">
        <v>11426</v>
      </c>
    </row>
    <row r="11529" spans="1:3" x14ac:dyDescent="0.25">
      <c r="A11529" s="80">
        <v>1072655</v>
      </c>
      <c r="B11529" s="91">
        <v>1025707</v>
      </c>
      <c r="C11529" s="88">
        <v>11446</v>
      </c>
    </row>
    <row r="11530" spans="1:3" x14ac:dyDescent="0.25">
      <c r="A11530" s="80">
        <v>1072656</v>
      </c>
      <c r="B11530" s="104" t="s">
        <v>236</v>
      </c>
      <c r="C11530" s="88">
        <v>11447</v>
      </c>
    </row>
    <row r="11531" spans="1:3" x14ac:dyDescent="0.25">
      <c r="A11531" s="80">
        <v>1072657</v>
      </c>
      <c r="B11531" s="104" t="s">
        <v>236</v>
      </c>
      <c r="C11531" s="88">
        <v>11451</v>
      </c>
    </row>
    <row r="11532" spans="1:3" x14ac:dyDescent="0.25">
      <c r="A11532" s="80">
        <v>1072658</v>
      </c>
      <c r="B11532" s="91">
        <v>1025719</v>
      </c>
      <c r="C11532" s="88">
        <v>11462</v>
      </c>
    </row>
    <row r="11533" spans="1:3" x14ac:dyDescent="0.25">
      <c r="A11533" s="80">
        <v>1072659</v>
      </c>
      <c r="B11533" s="104" t="s">
        <v>236</v>
      </c>
      <c r="C11533" s="88">
        <v>11478</v>
      </c>
    </row>
    <row r="11534" spans="1:3" x14ac:dyDescent="0.25">
      <c r="A11534" s="80">
        <v>1072660</v>
      </c>
      <c r="B11534" s="104" t="s">
        <v>236</v>
      </c>
      <c r="C11534" s="88">
        <v>11527</v>
      </c>
    </row>
    <row r="11535" spans="1:3" x14ac:dyDescent="0.25">
      <c r="A11535" s="80">
        <v>1072661</v>
      </c>
      <c r="B11535" s="104" t="s">
        <v>236</v>
      </c>
      <c r="C11535" s="88">
        <v>11533</v>
      </c>
    </row>
    <row r="11536" spans="1:3" x14ac:dyDescent="0.25">
      <c r="A11536" s="80">
        <v>1072662</v>
      </c>
      <c r="B11536" s="104" t="s">
        <v>236</v>
      </c>
      <c r="C11536" s="88">
        <v>11576</v>
      </c>
    </row>
    <row r="11537" spans="1:3" x14ac:dyDescent="0.25">
      <c r="A11537" s="80">
        <v>1072663</v>
      </c>
      <c r="B11537" s="104" t="s">
        <v>236</v>
      </c>
      <c r="C11537" s="88">
        <v>11585</v>
      </c>
    </row>
    <row r="11538" spans="1:3" x14ac:dyDescent="0.25">
      <c r="A11538" s="80">
        <v>1072664</v>
      </c>
      <c r="B11538" s="104" t="s">
        <v>236</v>
      </c>
      <c r="C11538" s="88">
        <v>11648</v>
      </c>
    </row>
    <row r="11539" spans="1:3" x14ac:dyDescent="0.25">
      <c r="A11539" s="80">
        <v>1072665</v>
      </c>
      <c r="B11539" s="91">
        <v>1025886</v>
      </c>
      <c r="C11539" s="88">
        <v>11703</v>
      </c>
    </row>
    <row r="11540" spans="1:3" x14ac:dyDescent="0.25">
      <c r="A11540" s="80">
        <v>1072666</v>
      </c>
      <c r="B11540" s="91">
        <v>1025893</v>
      </c>
      <c r="C11540" s="88">
        <v>11714</v>
      </c>
    </row>
    <row r="11541" spans="1:3" x14ac:dyDescent="0.25">
      <c r="A11541" s="80">
        <v>1072667</v>
      </c>
      <c r="B11541" s="104" t="s">
        <v>236</v>
      </c>
      <c r="C11541" s="88">
        <v>11721</v>
      </c>
    </row>
    <row r="11542" spans="1:3" x14ac:dyDescent="0.25">
      <c r="A11542" s="80">
        <v>1072668</v>
      </c>
      <c r="B11542" s="104" t="s">
        <v>236</v>
      </c>
      <c r="C11542" s="88">
        <v>11730</v>
      </c>
    </row>
    <row r="11543" spans="1:3" x14ac:dyDescent="0.25">
      <c r="A11543" s="80">
        <v>1072669</v>
      </c>
      <c r="B11543" s="91">
        <v>1025908</v>
      </c>
      <c r="C11543" s="88">
        <v>11736</v>
      </c>
    </row>
    <row r="11544" spans="1:3" x14ac:dyDescent="0.25">
      <c r="A11544" s="80">
        <v>1072670</v>
      </c>
      <c r="B11544" s="91">
        <v>1025913</v>
      </c>
      <c r="C11544" s="88">
        <v>11742</v>
      </c>
    </row>
    <row r="11545" spans="1:3" x14ac:dyDescent="0.25">
      <c r="A11545" s="80">
        <v>1072671</v>
      </c>
      <c r="B11545" s="104" t="s">
        <v>236</v>
      </c>
      <c r="C11545" s="88">
        <v>11754</v>
      </c>
    </row>
    <row r="11546" spans="1:3" x14ac:dyDescent="0.25">
      <c r="A11546" s="80">
        <v>1072672</v>
      </c>
      <c r="B11546" s="91">
        <v>1025937</v>
      </c>
      <c r="C11546" s="88">
        <v>11771</v>
      </c>
    </row>
    <row r="11547" spans="1:3" x14ac:dyDescent="0.25">
      <c r="A11547" s="80">
        <v>1072673</v>
      </c>
      <c r="B11547" s="104" t="s">
        <v>236</v>
      </c>
      <c r="C11547" s="88">
        <v>11780</v>
      </c>
    </row>
    <row r="11548" spans="1:3" x14ac:dyDescent="0.25">
      <c r="A11548" s="80">
        <v>1072674</v>
      </c>
      <c r="B11548" s="91">
        <v>1025963</v>
      </c>
      <c r="C11548" s="88">
        <v>11807</v>
      </c>
    </row>
    <row r="11549" spans="1:3" x14ac:dyDescent="0.25">
      <c r="A11549" s="80">
        <v>1072675</v>
      </c>
      <c r="B11549" s="104" t="s">
        <v>236</v>
      </c>
      <c r="C11549" s="88">
        <v>11853</v>
      </c>
    </row>
    <row r="11550" spans="1:3" x14ac:dyDescent="0.25">
      <c r="A11550" s="80">
        <v>1072676</v>
      </c>
      <c r="B11550" s="91">
        <v>1026016</v>
      </c>
      <c r="C11550" s="88">
        <v>11885</v>
      </c>
    </row>
    <row r="11551" spans="1:3" x14ac:dyDescent="0.25">
      <c r="A11551" s="80">
        <v>1072677</v>
      </c>
      <c r="B11551" s="104" t="s">
        <v>236</v>
      </c>
      <c r="C11551" s="88">
        <v>11890</v>
      </c>
    </row>
    <row r="11552" spans="1:3" x14ac:dyDescent="0.25">
      <c r="A11552" s="80">
        <v>1072678</v>
      </c>
      <c r="B11552" s="91">
        <v>1026042</v>
      </c>
      <c r="C11552" s="88">
        <v>11925</v>
      </c>
    </row>
    <row r="11553" spans="1:3" x14ac:dyDescent="0.25">
      <c r="A11553" s="80">
        <v>1072679</v>
      </c>
      <c r="B11553" s="104" t="s">
        <v>236</v>
      </c>
      <c r="C11553" s="88">
        <v>11949</v>
      </c>
    </row>
    <row r="11554" spans="1:3" x14ac:dyDescent="0.25">
      <c r="A11554" s="80">
        <v>1072680</v>
      </c>
      <c r="B11554" s="91">
        <v>1026105</v>
      </c>
      <c r="C11554" s="88">
        <v>12018</v>
      </c>
    </row>
    <row r="11555" spans="1:3" x14ac:dyDescent="0.25">
      <c r="A11555" s="80">
        <v>1072681</v>
      </c>
      <c r="B11555" s="104" t="s">
        <v>236</v>
      </c>
      <c r="C11555" s="88">
        <v>12098</v>
      </c>
    </row>
    <row r="11556" spans="1:3" x14ac:dyDescent="0.25">
      <c r="A11556" s="80">
        <v>1072682</v>
      </c>
      <c r="B11556" s="91">
        <v>1026184</v>
      </c>
      <c r="C11556" s="88">
        <v>12156</v>
      </c>
    </row>
    <row r="11557" spans="1:3" x14ac:dyDescent="0.25">
      <c r="A11557" s="80">
        <v>1072683</v>
      </c>
      <c r="B11557" s="104" t="s">
        <v>236</v>
      </c>
      <c r="C11557" s="88">
        <v>12180</v>
      </c>
    </row>
    <row r="11558" spans="1:3" x14ac:dyDescent="0.25">
      <c r="A11558" s="80">
        <v>1072684</v>
      </c>
      <c r="B11558" s="104" t="s">
        <v>236</v>
      </c>
      <c r="C11558" s="88">
        <v>12185</v>
      </c>
    </row>
    <row r="11559" spans="1:3" x14ac:dyDescent="0.25">
      <c r="A11559" s="80">
        <v>1072685</v>
      </c>
      <c r="B11559" s="91">
        <v>1026226</v>
      </c>
      <c r="C11559" s="88">
        <v>12210</v>
      </c>
    </row>
    <row r="11560" spans="1:3" x14ac:dyDescent="0.25">
      <c r="A11560" s="80">
        <v>1072686</v>
      </c>
      <c r="B11560" s="104" t="s">
        <v>236</v>
      </c>
      <c r="C11560" s="88">
        <v>12247</v>
      </c>
    </row>
    <row r="11561" spans="1:3" x14ac:dyDescent="0.25">
      <c r="A11561" s="80">
        <v>1072687</v>
      </c>
      <c r="B11561" s="104" t="s">
        <v>236</v>
      </c>
      <c r="C11561" s="81" t="s">
        <v>236</v>
      </c>
    </row>
    <row r="11562" spans="1:3" x14ac:dyDescent="0.25">
      <c r="A11562" s="80">
        <v>1072688</v>
      </c>
      <c r="B11562" s="104" t="s">
        <v>236</v>
      </c>
      <c r="C11562" s="88">
        <v>12269</v>
      </c>
    </row>
    <row r="11563" spans="1:3" x14ac:dyDescent="0.25">
      <c r="A11563" s="80">
        <v>1072689</v>
      </c>
      <c r="B11563" s="91">
        <v>1026269</v>
      </c>
      <c r="C11563" s="88">
        <v>12271</v>
      </c>
    </row>
    <row r="11564" spans="1:3" x14ac:dyDescent="0.25">
      <c r="A11564" s="80">
        <v>1072690</v>
      </c>
      <c r="B11564" s="104" t="s">
        <v>236</v>
      </c>
      <c r="C11564" s="88">
        <v>12282</v>
      </c>
    </row>
    <row r="11565" spans="1:3" x14ac:dyDescent="0.25">
      <c r="A11565" s="80">
        <v>1072691</v>
      </c>
      <c r="B11565" s="104" t="s">
        <v>236</v>
      </c>
      <c r="C11565" s="88">
        <v>12302</v>
      </c>
    </row>
    <row r="11566" spans="1:3" x14ac:dyDescent="0.25">
      <c r="A11566" s="80">
        <v>1072692</v>
      </c>
      <c r="B11566" s="104" t="s">
        <v>236</v>
      </c>
      <c r="C11566" s="88">
        <v>12325</v>
      </c>
    </row>
    <row r="11567" spans="1:3" x14ac:dyDescent="0.25">
      <c r="A11567" s="80">
        <v>1072693</v>
      </c>
      <c r="B11567" s="91">
        <v>1026323</v>
      </c>
      <c r="C11567" s="88">
        <v>12337</v>
      </c>
    </row>
    <row r="11568" spans="1:3" x14ac:dyDescent="0.25">
      <c r="A11568" s="80">
        <v>1072694</v>
      </c>
      <c r="B11568" s="91">
        <v>1026327</v>
      </c>
      <c r="C11568" s="88">
        <v>12341</v>
      </c>
    </row>
    <row r="11569" spans="1:3" x14ac:dyDescent="0.25">
      <c r="A11569" s="80">
        <v>1072695</v>
      </c>
      <c r="B11569" s="104" t="s">
        <v>236</v>
      </c>
      <c r="C11569" s="88">
        <v>12366</v>
      </c>
    </row>
    <row r="11570" spans="1:3" x14ac:dyDescent="0.25">
      <c r="A11570" s="80">
        <v>1072696</v>
      </c>
      <c r="B11570" s="91">
        <v>1026358</v>
      </c>
      <c r="C11570" s="88">
        <v>12384</v>
      </c>
    </row>
    <row r="11571" spans="1:3" x14ac:dyDescent="0.25">
      <c r="A11571" s="80">
        <v>1072697</v>
      </c>
      <c r="B11571" s="104" t="s">
        <v>236</v>
      </c>
      <c r="C11571" s="88">
        <v>12428</v>
      </c>
    </row>
    <row r="11572" spans="1:3" x14ac:dyDescent="0.25">
      <c r="A11572" s="80">
        <v>1072698</v>
      </c>
      <c r="B11572" s="104" t="s">
        <v>236</v>
      </c>
      <c r="C11572" s="88">
        <v>12429</v>
      </c>
    </row>
    <row r="11573" spans="1:3" x14ac:dyDescent="0.25">
      <c r="A11573" s="80">
        <v>1072699</v>
      </c>
      <c r="B11573" s="91">
        <v>1026413</v>
      </c>
      <c r="C11573" s="88">
        <v>12446</v>
      </c>
    </row>
    <row r="11574" spans="1:3" x14ac:dyDescent="0.25">
      <c r="A11574" s="80">
        <v>1072700</v>
      </c>
      <c r="B11574" s="91">
        <v>1026443</v>
      </c>
      <c r="C11574" s="88">
        <v>12484</v>
      </c>
    </row>
    <row r="11575" spans="1:3" x14ac:dyDescent="0.25">
      <c r="A11575" s="80">
        <v>1072701</v>
      </c>
      <c r="B11575" s="91">
        <v>1026501</v>
      </c>
      <c r="C11575" s="88">
        <v>12552</v>
      </c>
    </row>
    <row r="11576" spans="1:3" x14ac:dyDescent="0.25">
      <c r="A11576" s="80">
        <v>1072702</v>
      </c>
      <c r="B11576" s="91">
        <v>1026539</v>
      </c>
      <c r="C11576" s="88">
        <v>12596</v>
      </c>
    </row>
    <row r="11577" spans="1:3" x14ac:dyDescent="0.25">
      <c r="A11577" s="80">
        <v>1072703</v>
      </c>
      <c r="B11577" s="91">
        <v>1026540</v>
      </c>
      <c r="C11577" s="88">
        <v>12597</v>
      </c>
    </row>
    <row r="11578" spans="1:3" x14ac:dyDescent="0.25">
      <c r="A11578" s="80">
        <v>1072704</v>
      </c>
      <c r="B11578" s="104" t="s">
        <v>236</v>
      </c>
      <c r="C11578" s="88">
        <v>12634</v>
      </c>
    </row>
    <row r="11579" spans="1:3" x14ac:dyDescent="0.25">
      <c r="A11579" s="80">
        <v>1072705</v>
      </c>
      <c r="B11579" s="104" t="s">
        <v>236</v>
      </c>
      <c r="C11579" s="88">
        <v>12721</v>
      </c>
    </row>
    <row r="11580" spans="1:3" x14ac:dyDescent="0.25">
      <c r="A11580" s="80">
        <v>1072706</v>
      </c>
      <c r="B11580" s="104" t="s">
        <v>236</v>
      </c>
      <c r="C11580" s="88">
        <v>12753</v>
      </c>
    </row>
    <row r="11581" spans="1:3" x14ac:dyDescent="0.25">
      <c r="A11581" s="80">
        <v>1072707</v>
      </c>
      <c r="B11581" s="104" t="s">
        <v>236</v>
      </c>
      <c r="C11581" s="88">
        <v>12792</v>
      </c>
    </row>
    <row r="11582" spans="1:3" x14ac:dyDescent="0.25">
      <c r="A11582" s="80">
        <v>1072708</v>
      </c>
      <c r="B11582" s="91">
        <v>1026694</v>
      </c>
      <c r="C11582" s="88">
        <v>12793</v>
      </c>
    </row>
    <row r="11583" spans="1:3" x14ac:dyDescent="0.25">
      <c r="A11583" s="80">
        <v>1072709</v>
      </c>
      <c r="B11583" s="91">
        <v>1026702</v>
      </c>
      <c r="C11583" s="88">
        <v>12802</v>
      </c>
    </row>
    <row r="11584" spans="1:3" x14ac:dyDescent="0.25">
      <c r="A11584" s="80">
        <v>1072710</v>
      </c>
      <c r="B11584" s="104" t="s">
        <v>236</v>
      </c>
      <c r="C11584" s="88">
        <v>12813</v>
      </c>
    </row>
    <row r="11585" spans="1:3" x14ac:dyDescent="0.25">
      <c r="A11585" s="80">
        <v>1072711</v>
      </c>
      <c r="B11585" s="104" t="s">
        <v>236</v>
      </c>
      <c r="C11585" s="88">
        <v>12816</v>
      </c>
    </row>
    <row r="11586" spans="1:3" x14ac:dyDescent="0.25">
      <c r="A11586" s="80">
        <v>1072712</v>
      </c>
      <c r="B11586" s="104" t="s">
        <v>236</v>
      </c>
      <c r="C11586" s="88">
        <v>12824</v>
      </c>
    </row>
    <row r="11587" spans="1:3" x14ac:dyDescent="0.25">
      <c r="A11587" s="80">
        <v>1072713</v>
      </c>
      <c r="B11587" s="91">
        <v>1026721</v>
      </c>
      <c r="C11587" s="88">
        <v>12829</v>
      </c>
    </row>
    <row r="11588" spans="1:3" x14ac:dyDescent="0.25">
      <c r="A11588" s="80">
        <v>1072714</v>
      </c>
      <c r="B11588" s="104" t="s">
        <v>236</v>
      </c>
      <c r="C11588" s="88">
        <v>12839</v>
      </c>
    </row>
    <row r="11589" spans="1:3" x14ac:dyDescent="0.25">
      <c r="A11589" s="80">
        <v>1072715</v>
      </c>
      <c r="B11589" s="104" t="s">
        <v>236</v>
      </c>
      <c r="C11589" s="88">
        <v>12852</v>
      </c>
    </row>
    <row r="11590" spans="1:3" x14ac:dyDescent="0.25">
      <c r="A11590" s="80">
        <v>1072716</v>
      </c>
      <c r="B11590" s="104" t="s">
        <v>236</v>
      </c>
      <c r="C11590" s="88">
        <v>12883</v>
      </c>
    </row>
    <row r="11591" spans="1:3" x14ac:dyDescent="0.25">
      <c r="A11591" s="80">
        <v>1072717</v>
      </c>
      <c r="B11591" s="91">
        <v>1026781</v>
      </c>
      <c r="C11591" s="88">
        <v>12896</v>
      </c>
    </row>
    <row r="11592" spans="1:3" x14ac:dyDescent="0.25">
      <c r="A11592" s="80">
        <v>1072718</v>
      </c>
      <c r="B11592" s="104" t="s">
        <v>236</v>
      </c>
      <c r="C11592" s="88">
        <v>12905</v>
      </c>
    </row>
    <row r="11593" spans="1:3" x14ac:dyDescent="0.25">
      <c r="A11593" s="80">
        <v>1072719</v>
      </c>
      <c r="B11593" s="104" t="s">
        <v>236</v>
      </c>
      <c r="C11593" s="88">
        <v>12907</v>
      </c>
    </row>
    <row r="11594" spans="1:3" x14ac:dyDescent="0.25">
      <c r="A11594" s="80">
        <v>1072720</v>
      </c>
      <c r="B11594" s="91">
        <v>1026798</v>
      </c>
      <c r="C11594" s="88">
        <v>12916</v>
      </c>
    </row>
    <row r="11595" spans="1:3" x14ac:dyDescent="0.25">
      <c r="A11595" s="80">
        <v>1072721</v>
      </c>
      <c r="B11595" s="91">
        <v>1026799</v>
      </c>
      <c r="C11595" s="88">
        <v>12917</v>
      </c>
    </row>
    <row r="11596" spans="1:3" x14ac:dyDescent="0.25">
      <c r="A11596" s="80">
        <v>1072722</v>
      </c>
      <c r="B11596" s="104" t="s">
        <v>236</v>
      </c>
      <c r="C11596" s="88">
        <v>12950</v>
      </c>
    </row>
    <row r="11597" spans="1:3" x14ac:dyDescent="0.25">
      <c r="A11597" s="80">
        <v>1072723</v>
      </c>
      <c r="B11597" s="104" t="s">
        <v>236</v>
      </c>
      <c r="C11597" s="88">
        <v>12964</v>
      </c>
    </row>
    <row r="11598" spans="1:3" x14ac:dyDescent="0.25">
      <c r="A11598" s="80">
        <v>1072724</v>
      </c>
      <c r="B11598" s="91">
        <v>1026848</v>
      </c>
      <c r="C11598" s="88">
        <v>12979</v>
      </c>
    </row>
    <row r="11599" spans="1:3" x14ac:dyDescent="0.25">
      <c r="A11599" s="80">
        <v>1072725</v>
      </c>
      <c r="B11599" s="104" t="s">
        <v>236</v>
      </c>
      <c r="C11599" s="88">
        <v>12983</v>
      </c>
    </row>
    <row r="11600" spans="1:3" x14ac:dyDescent="0.25">
      <c r="A11600" s="80">
        <v>1072726</v>
      </c>
      <c r="B11600" s="91">
        <v>1026863</v>
      </c>
      <c r="C11600" s="88">
        <v>13006</v>
      </c>
    </row>
    <row r="11601" spans="1:3" x14ac:dyDescent="0.25">
      <c r="A11601" s="80">
        <v>1072727</v>
      </c>
      <c r="B11601" s="91">
        <v>1026884</v>
      </c>
      <c r="C11601" s="88">
        <v>13036</v>
      </c>
    </row>
    <row r="11602" spans="1:3" x14ac:dyDescent="0.25">
      <c r="A11602" s="80">
        <v>1072728</v>
      </c>
      <c r="B11602" s="91">
        <v>1026939</v>
      </c>
      <c r="C11602" s="88">
        <v>13098</v>
      </c>
    </row>
    <row r="11603" spans="1:3" x14ac:dyDescent="0.25">
      <c r="A11603" s="80">
        <v>1072729</v>
      </c>
      <c r="B11603" s="91">
        <v>1026940</v>
      </c>
      <c r="C11603" s="88">
        <v>13099</v>
      </c>
    </row>
    <row r="11604" spans="1:3" x14ac:dyDescent="0.25">
      <c r="A11604" s="80">
        <v>1072730</v>
      </c>
      <c r="B11604" s="91">
        <v>1026948</v>
      </c>
      <c r="C11604" s="88">
        <v>13108</v>
      </c>
    </row>
    <row r="11605" spans="1:3" x14ac:dyDescent="0.25">
      <c r="A11605" s="80">
        <v>1072731</v>
      </c>
      <c r="B11605" s="104" t="s">
        <v>236</v>
      </c>
      <c r="C11605" s="88">
        <v>13109</v>
      </c>
    </row>
    <row r="11606" spans="1:3" x14ac:dyDescent="0.25">
      <c r="A11606" s="80">
        <v>1072732</v>
      </c>
      <c r="B11606" s="91">
        <v>1026960</v>
      </c>
      <c r="C11606" s="88">
        <v>13162</v>
      </c>
    </row>
    <row r="11607" spans="1:3" x14ac:dyDescent="0.25">
      <c r="A11607" s="80">
        <v>1072733</v>
      </c>
      <c r="B11607" s="104" t="s">
        <v>236</v>
      </c>
      <c r="C11607" s="88">
        <v>13187</v>
      </c>
    </row>
    <row r="11608" spans="1:3" x14ac:dyDescent="0.25">
      <c r="A11608" s="80">
        <v>1072734</v>
      </c>
      <c r="B11608" s="91">
        <v>1026981</v>
      </c>
      <c r="C11608" s="88">
        <v>13188</v>
      </c>
    </row>
    <row r="11609" spans="1:3" x14ac:dyDescent="0.25">
      <c r="A11609" s="80">
        <v>1072735</v>
      </c>
      <c r="B11609" s="91">
        <v>1026985</v>
      </c>
      <c r="C11609" s="88">
        <v>13198</v>
      </c>
    </row>
    <row r="11610" spans="1:3" x14ac:dyDescent="0.25">
      <c r="A11610" s="80">
        <v>1072736</v>
      </c>
      <c r="B11610" s="91">
        <v>1027025</v>
      </c>
      <c r="C11610" s="88">
        <v>13255</v>
      </c>
    </row>
    <row r="11611" spans="1:3" x14ac:dyDescent="0.25">
      <c r="A11611" s="80">
        <v>1072737</v>
      </c>
      <c r="B11611" s="104" t="s">
        <v>236</v>
      </c>
      <c r="C11611" s="88">
        <v>13272</v>
      </c>
    </row>
    <row r="11612" spans="1:3" x14ac:dyDescent="0.25">
      <c r="A11612" s="80">
        <v>1072738</v>
      </c>
      <c r="B11612" s="104" t="s">
        <v>236</v>
      </c>
      <c r="C11612" s="88">
        <v>13276</v>
      </c>
    </row>
    <row r="11613" spans="1:3" x14ac:dyDescent="0.25">
      <c r="A11613" s="80">
        <v>1072739</v>
      </c>
      <c r="B11613" s="104" t="s">
        <v>236</v>
      </c>
      <c r="C11613" s="88">
        <v>13347</v>
      </c>
    </row>
    <row r="11614" spans="1:3" x14ac:dyDescent="0.25">
      <c r="A11614" s="80">
        <v>1072740</v>
      </c>
      <c r="B11614" s="104" t="s">
        <v>236</v>
      </c>
      <c r="C11614" s="88">
        <v>13354</v>
      </c>
    </row>
    <row r="11615" spans="1:3" x14ac:dyDescent="0.25">
      <c r="A11615" s="80">
        <v>1072741</v>
      </c>
      <c r="B11615" s="91">
        <v>1027103</v>
      </c>
      <c r="C11615" s="88">
        <v>13356</v>
      </c>
    </row>
    <row r="11616" spans="1:3" x14ac:dyDescent="0.25">
      <c r="A11616" s="80">
        <v>1072742</v>
      </c>
      <c r="B11616" s="104" t="s">
        <v>236</v>
      </c>
      <c r="C11616" s="88">
        <v>13363</v>
      </c>
    </row>
    <row r="11617" spans="1:3" x14ac:dyDescent="0.25">
      <c r="A11617" s="80">
        <v>1072743</v>
      </c>
      <c r="B11617" s="104" t="s">
        <v>236</v>
      </c>
      <c r="C11617" s="88">
        <v>13413</v>
      </c>
    </row>
    <row r="11618" spans="1:3" x14ac:dyDescent="0.25">
      <c r="A11618" s="80">
        <v>1072744</v>
      </c>
      <c r="B11618" s="104" t="s">
        <v>236</v>
      </c>
      <c r="C11618" s="88">
        <v>13420</v>
      </c>
    </row>
    <row r="11619" spans="1:3" x14ac:dyDescent="0.25">
      <c r="A11619" s="80">
        <v>1072745</v>
      </c>
      <c r="B11619" s="104" t="s">
        <v>236</v>
      </c>
      <c r="C11619" s="88">
        <v>13429</v>
      </c>
    </row>
    <row r="11620" spans="1:3" x14ac:dyDescent="0.25">
      <c r="A11620" s="80">
        <v>1072746</v>
      </c>
      <c r="B11620" s="104" t="s">
        <v>236</v>
      </c>
      <c r="C11620" s="88">
        <v>13444</v>
      </c>
    </row>
    <row r="11621" spans="1:3" x14ac:dyDescent="0.25">
      <c r="A11621" s="80">
        <v>1072747</v>
      </c>
      <c r="B11621" s="91">
        <v>1027175</v>
      </c>
      <c r="C11621" s="88">
        <v>13451</v>
      </c>
    </row>
    <row r="11622" spans="1:3" x14ac:dyDescent="0.25">
      <c r="A11622" s="80">
        <v>1072748</v>
      </c>
      <c r="B11622" s="104" t="s">
        <v>236</v>
      </c>
      <c r="C11622" s="88">
        <v>13454</v>
      </c>
    </row>
    <row r="11623" spans="1:3" x14ac:dyDescent="0.25">
      <c r="A11623" s="80">
        <v>1072749</v>
      </c>
      <c r="B11623" s="104" t="s">
        <v>236</v>
      </c>
      <c r="C11623" s="88">
        <v>13499</v>
      </c>
    </row>
    <row r="11624" spans="1:3" x14ac:dyDescent="0.25">
      <c r="A11624" s="80">
        <v>1072750</v>
      </c>
      <c r="B11624" s="104" t="s">
        <v>236</v>
      </c>
      <c r="C11624" s="88">
        <v>13502</v>
      </c>
    </row>
    <row r="11625" spans="1:3" x14ac:dyDescent="0.25">
      <c r="A11625" s="80">
        <v>1072751</v>
      </c>
      <c r="B11625" s="104" t="s">
        <v>236</v>
      </c>
      <c r="C11625" s="88">
        <v>13520</v>
      </c>
    </row>
    <row r="11626" spans="1:3" x14ac:dyDescent="0.25">
      <c r="A11626" s="80">
        <v>1072752</v>
      </c>
      <c r="B11626" s="104" t="s">
        <v>236</v>
      </c>
      <c r="C11626" s="88">
        <v>13540</v>
      </c>
    </row>
    <row r="11627" spans="1:3" x14ac:dyDescent="0.25">
      <c r="A11627" s="80">
        <v>1072753</v>
      </c>
      <c r="B11627" s="104" t="s">
        <v>236</v>
      </c>
      <c r="C11627" s="88">
        <v>13544</v>
      </c>
    </row>
    <row r="11628" spans="1:3" x14ac:dyDescent="0.25">
      <c r="A11628" s="80">
        <v>1072754</v>
      </c>
      <c r="B11628" s="91">
        <v>1027251</v>
      </c>
      <c r="C11628" s="88">
        <v>13548</v>
      </c>
    </row>
    <row r="11629" spans="1:3" x14ac:dyDescent="0.25">
      <c r="A11629" s="80">
        <v>1072755</v>
      </c>
      <c r="B11629" s="91">
        <v>1027258</v>
      </c>
      <c r="C11629" s="88">
        <v>13556</v>
      </c>
    </row>
    <row r="11630" spans="1:3" x14ac:dyDescent="0.25">
      <c r="A11630" s="80">
        <v>1072756</v>
      </c>
      <c r="B11630" s="91">
        <v>1027283</v>
      </c>
      <c r="C11630" s="88">
        <v>13584</v>
      </c>
    </row>
    <row r="11631" spans="1:3" x14ac:dyDescent="0.25">
      <c r="A11631" s="80">
        <v>1072757</v>
      </c>
      <c r="B11631" s="91">
        <v>1027286</v>
      </c>
      <c r="C11631" s="88">
        <v>13588</v>
      </c>
    </row>
    <row r="11632" spans="1:3" x14ac:dyDescent="0.25">
      <c r="A11632" s="80">
        <v>1072758</v>
      </c>
      <c r="B11632" s="91">
        <v>1027287</v>
      </c>
      <c r="C11632" s="88">
        <v>13590</v>
      </c>
    </row>
    <row r="11633" spans="1:3" x14ac:dyDescent="0.25">
      <c r="A11633" s="80">
        <v>1072759</v>
      </c>
      <c r="B11633" s="104" t="s">
        <v>236</v>
      </c>
      <c r="C11633" s="88">
        <v>13593</v>
      </c>
    </row>
    <row r="11634" spans="1:3" x14ac:dyDescent="0.25">
      <c r="A11634" s="80">
        <v>1072760</v>
      </c>
      <c r="B11634" s="91">
        <v>1027292</v>
      </c>
      <c r="C11634" s="88">
        <v>13596</v>
      </c>
    </row>
    <row r="11635" spans="1:3" x14ac:dyDescent="0.25">
      <c r="A11635" s="80">
        <v>1072761</v>
      </c>
      <c r="B11635" s="104" t="s">
        <v>236</v>
      </c>
      <c r="C11635" s="88">
        <v>13625</v>
      </c>
    </row>
    <row r="11636" spans="1:3" x14ac:dyDescent="0.25">
      <c r="A11636" s="80">
        <v>1072762</v>
      </c>
      <c r="B11636" s="104" t="s">
        <v>236</v>
      </c>
      <c r="C11636" s="88">
        <v>13641</v>
      </c>
    </row>
    <row r="11637" spans="1:3" x14ac:dyDescent="0.25">
      <c r="A11637" s="80">
        <v>1072763</v>
      </c>
      <c r="B11637" s="104" t="s">
        <v>236</v>
      </c>
      <c r="C11637" s="88">
        <v>13686</v>
      </c>
    </row>
    <row r="11638" spans="1:3" x14ac:dyDescent="0.25">
      <c r="A11638" s="80">
        <v>1072764</v>
      </c>
      <c r="B11638" s="91">
        <v>1027414</v>
      </c>
      <c r="C11638" s="88">
        <v>13742</v>
      </c>
    </row>
    <row r="11639" spans="1:3" x14ac:dyDescent="0.25">
      <c r="A11639" s="80">
        <v>1072765</v>
      </c>
      <c r="B11639" s="91">
        <v>1027426</v>
      </c>
      <c r="C11639" s="88">
        <v>13755</v>
      </c>
    </row>
    <row r="11640" spans="1:3" x14ac:dyDescent="0.25">
      <c r="A11640" s="80">
        <v>1072766</v>
      </c>
      <c r="B11640" s="104" t="s">
        <v>236</v>
      </c>
      <c r="C11640" s="88">
        <v>13801</v>
      </c>
    </row>
    <row r="11641" spans="1:3" x14ac:dyDescent="0.25">
      <c r="A11641" s="80">
        <v>1072767</v>
      </c>
      <c r="B11641" s="104" t="s">
        <v>236</v>
      </c>
      <c r="C11641" s="88">
        <v>13814</v>
      </c>
    </row>
    <row r="11642" spans="1:3" x14ac:dyDescent="0.25">
      <c r="A11642" s="80">
        <v>1072768</v>
      </c>
      <c r="B11642" s="91">
        <v>1027521</v>
      </c>
      <c r="C11642" s="88">
        <v>13878</v>
      </c>
    </row>
    <row r="11643" spans="1:3" x14ac:dyDescent="0.25">
      <c r="A11643" s="80">
        <v>1072769</v>
      </c>
      <c r="B11643" s="104" t="s">
        <v>236</v>
      </c>
      <c r="C11643" s="88">
        <v>13879</v>
      </c>
    </row>
    <row r="11644" spans="1:3" x14ac:dyDescent="0.25">
      <c r="A11644" s="80">
        <v>1072770</v>
      </c>
      <c r="B11644" s="91">
        <v>1027666</v>
      </c>
      <c r="C11644" s="88">
        <v>14051</v>
      </c>
    </row>
    <row r="11645" spans="1:3" x14ac:dyDescent="0.25">
      <c r="A11645" s="80">
        <v>1072771</v>
      </c>
      <c r="B11645" s="91">
        <v>1027683</v>
      </c>
      <c r="C11645" s="88">
        <v>14073</v>
      </c>
    </row>
    <row r="11646" spans="1:3" x14ac:dyDescent="0.25">
      <c r="A11646" s="80">
        <v>1072772</v>
      </c>
      <c r="B11646" s="91">
        <v>1027692</v>
      </c>
      <c r="C11646" s="88">
        <v>14085</v>
      </c>
    </row>
    <row r="11647" spans="1:3" x14ac:dyDescent="0.25">
      <c r="A11647" s="80">
        <v>1072773</v>
      </c>
      <c r="B11647" s="104" t="s">
        <v>236</v>
      </c>
      <c r="C11647" s="88">
        <v>14105</v>
      </c>
    </row>
    <row r="11648" spans="1:3" x14ac:dyDescent="0.25">
      <c r="A11648" s="80">
        <v>1072774</v>
      </c>
      <c r="B11648" s="104" t="s">
        <v>236</v>
      </c>
      <c r="C11648" s="88">
        <v>14108</v>
      </c>
    </row>
    <row r="11649" spans="1:3" x14ac:dyDescent="0.25">
      <c r="A11649" s="80">
        <v>1072775</v>
      </c>
      <c r="B11649" s="104" t="s">
        <v>236</v>
      </c>
      <c r="C11649" s="88">
        <v>14117</v>
      </c>
    </row>
    <row r="11650" spans="1:3" x14ac:dyDescent="0.25">
      <c r="A11650" s="80">
        <v>1072776</v>
      </c>
      <c r="B11650" s="91">
        <v>1027728</v>
      </c>
      <c r="C11650" s="88">
        <v>14130</v>
      </c>
    </row>
    <row r="11651" spans="1:3" x14ac:dyDescent="0.25">
      <c r="A11651" s="80">
        <v>1072777</v>
      </c>
      <c r="B11651" s="91">
        <v>1027760</v>
      </c>
      <c r="C11651" s="88">
        <v>14166</v>
      </c>
    </row>
    <row r="11652" spans="1:3" x14ac:dyDescent="0.25">
      <c r="A11652" s="80">
        <v>1072778</v>
      </c>
      <c r="B11652" s="104" t="s">
        <v>236</v>
      </c>
      <c r="C11652" s="88">
        <v>14209</v>
      </c>
    </row>
    <row r="11653" spans="1:3" x14ac:dyDescent="0.25">
      <c r="A11653" s="80">
        <v>1072779</v>
      </c>
      <c r="B11653" s="91">
        <v>1027845</v>
      </c>
      <c r="C11653" s="88">
        <v>14266</v>
      </c>
    </row>
    <row r="11654" spans="1:3" x14ac:dyDescent="0.25">
      <c r="A11654" s="80">
        <v>1072780</v>
      </c>
      <c r="B11654" s="91">
        <v>1027851</v>
      </c>
      <c r="C11654" s="88">
        <v>14272</v>
      </c>
    </row>
    <row r="11655" spans="1:3" x14ac:dyDescent="0.25">
      <c r="A11655" s="80">
        <v>1072781</v>
      </c>
      <c r="B11655" s="91">
        <v>1027862</v>
      </c>
      <c r="C11655" s="88">
        <v>14284</v>
      </c>
    </row>
    <row r="11656" spans="1:3" x14ac:dyDescent="0.25">
      <c r="A11656" s="80">
        <v>1072782</v>
      </c>
      <c r="B11656" s="91">
        <v>1027869</v>
      </c>
      <c r="C11656" s="88">
        <v>14295</v>
      </c>
    </row>
    <row r="11657" spans="1:3" x14ac:dyDescent="0.25">
      <c r="A11657" s="80">
        <v>1072783</v>
      </c>
      <c r="B11657" s="104" t="s">
        <v>236</v>
      </c>
      <c r="C11657" s="88">
        <v>14379</v>
      </c>
    </row>
    <row r="11658" spans="1:3" x14ac:dyDescent="0.25">
      <c r="A11658" s="80">
        <v>1072784</v>
      </c>
      <c r="B11658" s="91">
        <v>1027949</v>
      </c>
      <c r="C11658" s="88">
        <v>14384</v>
      </c>
    </row>
    <row r="11659" spans="1:3" x14ac:dyDescent="0.25">
      <c r="A11659" s="80">
        <v>1072785</v>
      </c>
      <c r="B11659" s="91">
        <v>1027961</v>
      </c>
      <c r="C11659" s="88">
        <v>14397</v>
      </c>
    </row>
    <row r="11660" spans="1:3" x14ac:dyDescent="0.25">
      <c r="A11660" s="80">
        <v>1072786</v>
      </c>
      <c r="B11660" s="91">
        <v>1027969</v>
      </c>
      <c r="C11660" s="88">
        <v>14405</v>
      </c>
    </row>
    <row r="11661" spans="1:3" x14ac:dyDescent="0.25">
      <c r="A11661" s="80">
        <v>1072787</v>
      </c>
      <c r="B11661" s="91">
        <v>1027970</v>
      </c>
      <c r="C11661" s="88">
        <v>14406</v>
      </c>
    </row>
    <row r="11662" spans="1:3" x14ac:dyDescent="0.25">
      <c r="A11662" s="80">
        <v>1072788</v>
      </c>
      <c r="B11662" s="91">
        <v>1027985</v>
      </c>
      <c r="C11662" s="88">
        <v>14423</v>
      </c>
    </row>
    <row r="11663" spans="1:3" x14ac:dyDescent="0.25">
      <c r="A11663" s="80">
        <v>1072789</v>
      </c>
      <c r="B11663" s="91">
        <v>1028045</v>
      </c>
      <c r="C11663" s="88">
        <v>14495</v>
      </c>
    </row>
    <row r="11664" spans="1:3" x14ac:dyDescent="0.25">
      <c r="A11664" s="80">
        <v>1072790</v>
      </c>
      <c r="B11664" s="104" t="s">
        <v>236</v>
      </c>
      <c r="C11664" s="88">
        <v>14565</v>
      </c>
    </row>
    <row r="11665" spans="1:3" x14ac:dyDescent="0.25">
      <c r="A11665" s="80">
        <v>1072791</v>
      </c>
      <c r="B11665" s="91">
        <v>1028183</v>
      </c>
      <c r="C11665" s="88">
        <v>14656</v>
      </c>
    </row>
    <row r="11666" spans="1:3" x14ac:dyDescent="0.25">
      <c r="A11666" s="80">
        <v>1072792</v>
      </c>
      <c r="B11666" s="91">
        <v>1028215</v>
      </c>
      <c r="C11666" s="88">
        <v>14693</v>
      </c>
    </row>
    <row r="11667" spans="1:3" x14ac:dyDescent="0.25">
      <c r="A11667" s="80">
        <v>1072793</v>
      </c>
      <c r="B11667" s="91">
        <v>1028217</v>
      </c>
      <c r="C11667" s="88">
        <v>14695</v>
      </c>
    </row>
    <row r="11668" spans="1:3" x14ac:dyDescent="0.25">
      <c r="A11668" s="80">
        <v>1072794</v>
      </c>
      <c r="B11668" s="91">
        <v>1028225</v>
      </c>
      <c r="C11668" s="88">
        <v>14704</v>
      </c>
    </row>
    <row r="11669" spans="1:3" x14ac:dyDescent="0.25">
      <c r="A11669" s="80">
        <v>1072795</v>
      </c>
      <c r="B11669" s="91">
        <v>1028228</v>
      </c>
      <c r="C11669" s="88">
        <v>14707</v>
      </c>
    </row>
    <row r="11670" spans="1:3" x14ac:dyDescent="0.25">
      <c r="A11670" s="80">
        <v>1072796</v>
      </c>
      <c r="B11670" s="91">
        <v>1028230</v>
      </c>
      <c r="C11670" s="88">
        <v>14709</v>
      </c>
    </row>
    <row r="11671" spans="1:3" x14ac:dyDescent="0.25">
      <c r="A11671" s="80">
        <v>1072797</v>
      </c>
      <c r="B11671" s="104" t="s">
        <v>236</v>
      </c>
      <c r="C11671" s="88">
        <v>14717</v>
      </c>
    </row>
    <row r="11672" spans="1:3" x14ac:dyDescent="0.25">
      <c r="A11672" s="80">
        <v>1072798</v>
      </c>
      <c r="B11672" s="104" t="s">
        <v>236</v>
      </c>
      <c r="C11672" s="88">
        <v>14724</v>
      </c>
    </row>
    <row r="11673" spans="1:3" x14ac:dyDescent="0.25">
      <c r="A11673" s="80">
        <v>1072799</v>
      </c>
      <c r="B11673" s="104" t="s">
        <v>236</v>
      </c>
      <c r="C11673" s="88">
        <v>14737</v>
      </c>
    </row>
    <row r="11674" spans="1:3" x14ac:dyDescent="0.25">
      <c r="A11674" s="80">
        <v>1072800</v>
      </c>
      <c r="B11674" s="91">
        <v>1028315</v>
      </c>
      <c r="C11674" s="88">
        <v>14810</v>
      </c>
    </row>
    <row r="11675" spans="1:3" x14ac:dyDescent="0.25">
      <c r="A11675" s="80">
        <v>1072801</v>
      </c>
      <c r="B11675" s="104" t="s">
        <v>236</v>
      </c>
      <c r="C11675" s="88">
        <v>14819</v>
      </c>
    </row>
    <row r="11676" spans="1:3" x14ac:dyDescent="0.25">
      <c r="A11676" s="80">
        <v>1072802</v>
      </c>
      <c r="B11676" s="91">
        <v>1028395</v>
      </c>
      <c r="C11676" s="88">
        <v>14907</v>
      </c>
    </row>
    <row r="11677" spans="1:3" x14ac:dyDescent="0.25">
      <c r="A11677" s="80">
        <v>1072803</v>
      </c>
      <c r="B11677" s="104" t="s">
        <v>236</v>
      </c>
      <c r="C11677" s="88">
        <v>14920</v>
      </c>
    </row>
    <row r="11678" spans="1:3" x14ac:dyDescent="0.25">
      <c r="A11678" s="80">
        <v>1072804</v>
      </c>
      <c r="B11678" s="104" t="s">
        <v>236</v>
      </c>
      <c r="C11678" s="88">
        <v>14921</v>
      </c>
    </row>
    <row r="11679" spans="1:3" x14ac:dyDescent="0.25">
      <c r="A11679" s="80">
        <v>1072805</v>
      </c>
      <c r="B11679" s="104" t="s">
        <v>236</v>
      </c>
      <c r="C11679" s="88">
        <v>15043</v>
      </c>
    </row>
    <row r="11680" spans="1:3" x14ac:dyDescent="0.25">
      <c r="A11680" s="80">
        <v>1072806</v>
      </c>
      <c r="B11680" s="104" t="s">
        <v>236</v>
      </c>
      <c r="C11680" s="88">
        <v>15044</v>
      </c>
    </row>
    <row r="11681" spans="1:3" x14ac:dyDescent="0.25">
      <c r="A11681" s="80">
        <v>1072807</v>
      </c>
      <c r="B11681" s="104" t="s">
        <v>236</v>
      </c>
      <c r="C11681" s="88">
        <v>15066</v>
      </c>
    </row>
    <row r="11682" spans="1:3" x14ac:dyDescent="0.25">
      <c r="A11682" s="80">
        <v>1072808</v>
      </c>
      <c r="B11682" s="104" t="s">
        <v>236</v>
      </c>
      <c r="C11682" s="88">
        <v>15069</v>
      </c>
    </row>
    <row r="11683" spans="1:3" x14ac:dyDescent="0.25">
      <c r="A11683" s="80">
        <v>1072809</v>
      </c>
      <c r="B11683" s="104" t="s">
        <v>236</v>
      </c>
      <c r="C11683" s="88">
        <v>15155</v>
      </c>
    </row>
    <row r="11684" spans="1:3" x14ac:dyDescent="0.25">
      <c r="A11684" s="80">
        <v>1072810</v>
      </c>
      <c r="B11684" s="104" t="s">
        <v>236</v>
      </c>
      <c r="C11684" s="88">
        <v>15157</v>
      </c>
    </row>
    <row r="11685" spans="1:3" x14ac:dyDescent="0.25">
      <c r="A11685" s="80">
        <v>1072811</v>
      </c>
      <c r="B11685" s="104" t="s">
        <v>236</v>
      </c>
      <c r="C11685" s="88">
        <v>15232</v>
      </c>
    </row>
    <row r="11686" spans="1:3" x14ac:dyDescent="0.25">
      <c r="A11686" s="80">
        <v>1072812</v>
      </c>
      <c r="B11686" s="104" t="s">
        <v>236</v>
      </c>
      <c r="C11686" s="88">
        <v>15267</v>
      </c>
    </row>
    <row r="11687" spans="1:3" x14ac:dyDescent="0.25">
      <c r="A11687" s="80">
        <v>1072813</v>
      </c>
      <c r="B11687" s="91">
        <v>1028681</v>
      </c>
      <c r="C11687" s="88">
        <v>15268</v>
      </c>
    </row>
    <row r="11688" spans="1:3" x14ac:dyDescent="0.25">
      <c r="A11688" s="80">
        <v>1072814</v>
      </c>
      <c r="B11688" s="104" t="s">
        <v>236</v>
      </c>
      <c r="C11688" s="88">
        <v>15311</v>
      </c>
    </row>
    <row r="11689" spans="1:3" x14ac:dyDescent="0.25">
      <c r="A11689" s="80">
        <v>1072815</v>
      </c>
      <c r="B11689" s="104" t="s">
        <v>236</v>
      </c>
      <c r="C11689" s="88">
        <v>15326</v>
      </c>
    </row>
    <row r="11690" spans="1:3" x14ac:dyDescent="0.25">
      <c r="A11690" s="80">
        <v>1072816</v>
      </c>
      <c r="B11690" s="91">
        <v>1028731</v>
      </c>
      <c r="C11690" s="88">
        <v>15328</v>
      </c>
    </row>
    <row r="11691" spans="1:3" x14ac:dyDescent="0.25">
      <c r="A11691" s="80">
        <v>1072817</v>
      </c>
      <c r="B11691" s="91">
        <v>1028733</v>
      </c>
      <c r="C11691" s="88">
        <v>15330</v>
      </c>
    </row>
    <row r="11692" spans="1:3" x14ac:dyDescent="0.25">
      <c r="A11692" s="80">
        <v>1072818</v>
      </c>
      <c r="B11692" s="91">
        <v>1028783</v>
      </c>
      <c r="C11692" s="88">
        <v>15396</v>
      </c>
    </row>
    <row r="11693" spans="1:3" x14ac:dyDescent="0.25">
      <c r="A11693" s="80">
        <v>1072819</v>
      </c>
      <c r="B11693" s="104" t="s">
        <v>236</v>
      </c>
      <c r="C11693" s="88">
        <v>15604</v>
      </c>
    </row>
    <row r="11694" spans="1:3" x14ac:dyDescent="0.25">
      <c r="A11694" s="80">
        <v>1072820</v>
      </c>
      <c r="B11694" s="104" t="s">
        <v>236</v>
      </c>
      <c r="C11694" s="88">
        <v>15610</v>
      </c>
    </row>
    <row r="11695" spans="1:3" x14ac:dyDescent="0.25">
      <c r="A11695" s="80">
        <v>1072821</v>
      </c>
      <c r="B11695" s="104" t="s">
        <v>236</v>
      </c>
      <c r="C11695" s="88">
        <v>15611</v>
      </c>
    </row>
    <row r="11696" spans="1:3" x14ac:dyDescent="0.25">
      <c r="A11696" s="80">
        <v>1072822</v>
      </c>
      <c r="B11696" s="91">
        <v>1028962</v>
      </c>
      <c r="C11696" s="88">
        <v>15626</v>
      </c>
    </row>
    <row r="11697" spans="1:3" x14ac:dyDescent="0.25">
      <c r="A11697" s="80">
        <v>1072823</v>
      </c>
      <c r="B11697" s="91">
        <v>1028965</v>
      </c>
      <c r="C11697" s="88">
        <v>15629</v>
      </c>
    </row>
    <row r="11698" spans="1:3" x14ac:dyDescent="0.25">
      <c r="A11698" s="80">
        <v>1072824</v>
      </c>
      <c r="B11698" s="104" t="s">
        <v>236</v>
      </c>
      <c r="C11698" s="88">
        <v>15862</v>
      </c>
    </row>
    <row r="11699" spans="1:3" x14ac:dyDescent="0.25">
      <c r="A11699" s="80">
        <v>1072825</v>
      </c>
      <c r="B11699" s="91">
        <v>1029169</v>
      </c>
      <c r="C11699" s="88">
        <v>15863</v>
      </c>
    </row>
    <row r="11700" spans="1:3" x14ac:dyDescent="0.25">
      <c r="A11700" s="80">
        <v>1072826</v>
      </c>
      <c r="B11700" s="91">
        <v>1029300</v>
      </c>
      <c r="C11700" s="88">
        <v>16018</v>
      </c>
    </row>
    <row r="11701" spans="1:3" x14ac:dyDescent="0.25">
      <c r="A11701" s="80">
        <v>1072827</v>
      </c>
      <c r="B11701" s="91">
        <v>1029326</v>
      </c>
      <c r="C11701" s="88">
        <v>16050</v>
      </c>
    </row>
    <row r="11702" spans="1:3" x14ac:dyDescent="0.25">
      <c r="A11702" s="80">
        <v>1072828</v>
      </c>
      <c r="B11702" s="91">
        <v>1029431</v>
      </c>
      <c r="C11702" s="88">
        <v>16177</v>
      </c>
    </row>
    <row r="11703" spans="1:3" x14ac:dyDescent="0.25">
      <c r="A11703" s="80">
        <v>1072829</v>
      </c>
      <c r="B11703" s="104" t="s">
        <v>236</v>
      </c>
      <c r="C11703" s="88">
        <v>16238</v>
      </c>
    </row>
    <row r="11704" spans="1:3" x14ac:dyDescent="0.25">
      <c r="A11704" s="80">
        <v>1072830</v>
      </c>
      <c r="B11704" s="91">
        <v>1029483</v>
      </c>
      <c r="C11704" s="88">
        <v>16240</v>
      </c>
    </row>
    <row r="11705" spans="1:3" x14ac:dyDescent="0.25">
      <c r="A11705" s="80">
        <v>1072831</v>
      </c>
      <c r="B11705" s="91">
        <v>1029692</v>
      </c>
      <c r="C11705" s="88">
        <v>16509</v>
      </c>
    </row>
    <row r="11706" spans="1:3" x14ac:dyDescent="0.25">
      <c r="A11706" s="80">
        <v>1072832</v>
      </c>
      <c r="B11706" s="104" t="s">
        <v>236</v>
      </c>
      <c r="C11706" s="88">
        <v>17666</v>
      </c>
    </row>
    <row r="11707" spans="1:3" x14ac:dyDescent="0.25">
      <c r="A11707" s="80">
        <v>1072833</v>
      </c>
      <c r="B11707" s="104" t="s">
        <v>236</v>
      </c>
      <c r="C11707" s="88">
        <v>18462</v>
      </c>
    </row>
    <row r="11708" spans="1:3" x14ac:dyDescent="0.25">
      <c r="A11708" s="80">
        <v>1072834</v>
      </c>
      <c r="B11708" s="104" t="s">
        <v>236</v>
      </c>
      <c r="C11708" s="88">
        <v>1981</v>
      </c>
    </row>
    <row r="11709" spans="1:3" x14ac:dyDescent="0.25">
      <c r="A11709" s="80">
        <v>1072835</v>
      </c>
      <c r="B11709" s="104" t="s">
        <v>236</v>
      </c>
      <c r="C11709" s="88">
        <v>20308</v>
      </c>
    </row>
    <row r="11710" spans="1:3" x14ac:dyDescent="0.25">
      <c r="A11710" s="80">
        <v>1072836</v>
      </c>
      <c r="B11710" s="91">
        <v>1030074</v>
      </c>
      <c r="C11710" s="88">
        <v>24913</v>
      </c>
    </row>
    <row r="11711" spans="1:3" x14ac:dyDescent="0.25">
      <c r="A11711" s="80">
        <v>1072837</v>
      </c>
      <c r="B11711" s="104" t="s">
        <v>236</v>
      </c>
      <c r="C11711" s="88">
        <v>25172</v>
      </c>
    </row>
    <row r="11712" spans="1:3" x14ac:dyDescent="0.25">
      <c r="A11712" s="80">
        <v>1072838</v>
      </c>
      <c r="B11712" s="104" t="s">
        <v>236</v>
      </c>
      <c r="C11712" s="88">
        <v>27632</v>
      </c>
    </row>
    <row r="11713" spans="1:3" x14ac:dyDescent="0.25">
      <c r="A11713" s="80">
        <v>1072839</v>
      </c>
      <c r="B11713" s="104" t="s">
        <v>236</v>
      </c>
      <c r="C11713" s="88">
        <v>27872</v>
      </c>
    </row>
    <row r="11714" spans="1:3" x14ac:dyDescent="0.25">
      <c r="A11714" s="80">
        <v>1072840</v>
      </c>
      <c r="B11714" s="104" t="s">
        <v>236</v>
      </c>
      <c r="C11714" s="88">
        <v>28846</v>
      </c>
    </row>
    <row r="11715" spans="1:3" x14ac:dyDescent="0.25">
      <c r="A11715" s="80">
        <v>1072841</v>
      </c>
      <c r="B11715" s="104" t="s">
        <v>236</v>
      </c>
      <c r="C11715" s="88">
        <v>29014</v>
      </c>
    </row>
    <row r="11716" spans="1:3" x14ac:dyDescent="0.25">
      <c r="A11716" s="80">
        <v>1072842</v>
      </c>
      <c r="B11716" s="104" t="s">
        <v>236</v>
      </c>
      <c r="C11716" s="88">
        <v>2953</v>
      </c>
    </row>
    <row r="11717" spans="1:3" x14ac:dyDescent="0.25">
      <c r="A11717" s="80">
        <v>1072843</v>
      </c>
      <c r="B11717" s="104" t="s">
        <v>236</v>
      </c>
      <c r="C11717" s="88">
        <v>30764</v>
      </c>
    </row>
    <row r="11718" spans="1:3" x14ac:dyDescent="0.25">
      <c r="A11718" s="80">
        <v>1072844</v>
      </c>
      <c r="B11718" s="104" t="s">
        <v>236</v>
      </c>
      <c r="C11718" s="88">
        <v>3214</v>
      </c>
    </row>
    <row r="11719" spans="1:3" x14ac:dyDescent="0.25">
      <c r="A11719" s="80">
        <v>1072845</v>
      </c>
      <c r="B11719" s="104" t="s">
        <v>236</v>
      </c>
      <c r="C11719" s="88">
        <v>3327</v>
      </c>
    </row>
    <row r="11720" spans="1:3" x14ac:dyDescent="0.25">
      <c r="A11720" s="80">
        <v>1072846</v>
      </c>
      <c r="B11720" s="104" t="s">
        <v>236</v>
      </c>
      <c r="C11720" s="88">
        <v>33636</v>
      </c>
    </row>
    <row r="11721" spans="1:3" x14ac:dyDescent="0.25">
      <c r="A11721" s="80">
        <v>1072847</v>
      </c>
      <c r="B11721" s="91">
        <v>1030538</v>
      </c>
      <c r="C11721" s="88">
        <v>34156</v>
      </c>
    </row>
    <row r="11722" spans="1:3" x14ac:dyDescent="0.25">
      <c r="A11722" s="80">
        <v>1072848</v>
      </c>
      <c r="B11722" s="104" t="s">
        <v>236</v>
      </c>
      <c r="C11722" s="88">
        <v>34514</v>
      </c>
    </row>
    <row r="11723" spans="1:3" x14ac:dyDescent="0.25">
      <c r="A11723" s="80">
        <v>1072849</v>
      </c>
      <c r="B11723" s="104" t="s">
        <v>236</v>
      </c>
      <c r="C11723" s="88">
        <v>35109</v>
      </c>
    </row>
    <row r="11724" spans="1:3" x14ac:dyDescent="0.25">
      <c r="A11724" s="80">
        <v>1072850</v>
      </c>
      <c r="B11724" s="104" t="s">
        <v>236</v>
      </c>
      <c r="C11724" s="88">
        <v>35260</v>
      </c>
    </row>
    <row r="11725" spans="1:3" x14ac:dyDescent="0.25">
      <c r="A11725" s="80">
        <v>1072851</v>
      </c>
      <c r="B11725" s="104" t="s">
        <v>236</v>
      </c>
      <c r="C11725" s="88">
        <v>35562</v>
      </c>
    </row>
    <row r="11726" spans="1:3" x14ac:dyDescent="0.25">
      <c r="A11726" s="80">
        <v>1072852</v>
      </c>
      <c r="B11726" s="104" t="s">
        <v>236</v>
      </c>
      <c r="C11726" s="88">
        <v>3568</v>
      </c>
    </row>
    <row r="11727" spans="1:3" x14ac:dyDescent="0.25">
      <c r="A11727" s="80">
        <v>1072853</v>
      </c>
      <c r="B11727" s="104" t="s">
        <v>236</v>
      </c>
      <c r="C11727" s="88">
        <v>36164</v>
      </c>
    </row>
    <row r="11728" spans="1:3" x14ac:dyDescent="0.25">
      <c r="A11728" s="80">
        <v>1072854</v>
      </c>
      <c r="B11728" s="104" t="s">
        <v>236</v>
      </c>
      <c r="C11728" s="88">
        <v>3620</v>
      </c>
    </row>
    <row r="11729" spans="1:3" x14ac:dyDescent="0.25">
      <c r="A11729" s="80">
        <v>1072855</v>
      </c>
      <c r="B11729" s="104" t="s">
        <v>236</v>
      </c>
      <c r="C11729" s="88">
        <v>36758</v>
      </c>
    </row>
    <row r="11730" spans="1:3" x14ac:dyDescent="0.25">
      <c r="A11730" s="80">
        <v>1072856</v>
      </c>
      <c r="B11730" s="104" t="s">
        <v>236</v>
      </c>
      <c r="C11730" s="88">
        <v>3714</v>
      </c>
    </row>
    <row r="11731" spans="1:3" x14ac:dyDescent="0.25">
      <c r="A11731" s="80">
        <v>1072857</v>
      </c>
      <c r="B11731" s="104" t="s">
        <v>236</v>
      </c>
      <c r="C11731" s="88">
        <v>38579</v>
      </c>
    </row>
    <row r="11732" spans="1:3" x14ac:dyDescent="0.25">
      <c r="A11732" s="80">
        <v>1072858</v>
      </c>
      <c r="B11732" s="104" t="s">
        <v>236</v>
      </c>
      <c r="C11732" s="88">
        <v>39001</v>
      </c>
    </row>
    <row r="11733" spans="1:3" x14ac:dyDescent="0.25">
      <c r="A11733" s="80">
        <v>1072859</v>
      </c>
      <c r="B11733" s="104" t="s">
        <v>236</v>
      </c>
      <c r="C11733" s="88">
        <v>3924</v>
      </c>
    </row>
    <row r="11734" spans="1:3" x14ac:dyDescent="0.25">
      <c r="A11734" s="80">
        <v>1072860</v>
      </c>
      <c r="B11734" s="104" t="s">
        <v>236</v>
      </c>
      <c r="C11734" s="88">
        <v>39415</v>
      </c>
    </row>
    <row r="11735" spans="1:3" x14ac:dyDescent="0.25">
      <c r="A11735" s="80">
        <v>1072861</v>
      </c>
      <c r="B11735" s="104" t="s">
        <v>236</v>
      </c>
      <c r="C11735" s="88">
        <v>4012</v>
      </c>
    </row>
    <row r="11736" spans="1:3" x14ac:dyDescent="0.25">
      <c r="A11736" s="80">
        <v>1072862</v>
      </c>
      <c r="B11736" s="104" t="s">
        <v>236</v>
      </c>
      <c r="C11736" s="88">
        <v>4025</v>
      </c>
    </row>
    <row r="11737" spans="1:3" x14ac:dyDescent="0.25">
      <c r="A11737" s="80">
        <v>1072863</v>
      </c>
      <c r="B11737" s="104" t="s">
        <v>236</v>
      </c>
      <c r="C11737" s="88">
        <v>4069</v>
      </c>
    </row>
    <row r="11738" spans="1:3" x14ac:dyDescent="0.25">
      <c r="A11738" s="80">
        <v>1072864</v>
      </c>
      <c r="B11738" s="104" t="s">
        <v>236</v>
      </c>
      <c r="C11738" s="88">
        <v>4121</v>
      </c>
    </row>
    <row r="11739" spans="1:3" x14ac:dyDescent="0.25">
      <c r="A11739" s="80">
        <v>1072865</v>
      </c>
      <c r="B11739" s="104" t="s">
        <v>236</v>
      </c>
      <c r="C11739" s="88">
        <v>4124</v>
      </c>
    </row>
    <row r="11740" spans="1:3" x14ac:dyDescent="0.25">
      <c r="A11740" s="80">
        <v>1072866</v>
      </c>
      <c r="B11740" s="104" t="s">
        <v>236</v>
      </c>
      <c r="C11740" s="88">
        <v>42990</v>
      </c>
    </row>
    <row r="11741" spans="1:3" x14ac:dyDescent="0.25">
      <c r="A11741" s="80">
        <v>1072867</v>
      </c>
      <c r="B11741" s="104" t="s">
        <v>236</v>
      </c>
      <c r="C11741" s="88">
        <v>43466</v>
      </c>
    </row>
    <row r="11742" spans="1:3" x14ac:dyDescent="0.25">
      <c r="A11742" s="80">
        <v>1072868</v>
      </c>
      <c r="B11742" s="104" t="s">
        <v>236</v>
      </c>
      <c r="C11742" s="88">
        <v>4364</v>
      </c>
    </row>
    <row r="11743" spans="1:3" x14ac:dyDescent="0.25">
      <c r="A11743" s="80">
        <v>1072869</v>
      </c>
      <c r="B11743" s="104" t="s">
        <v>236</v>
      </c>
      <c r="C11743" s="88">
        <v>43678</v>
      </c>
    </row>
    <row r="11744" spans="1:3" x14ac:dyDescent="0.25">
      <c r="A11744" s="80">
        <v>1072870</v>
      </c>
      <c r="B11744" s="104" t="s">
        <v>236</v>
      </c>
      <c r="C11744" s="88">
        <v>44422</v>
      </c>
    </row>
    <row r="11745" spans="1:3" x14ac:dyDescent="0.25">
      <c r="A11745" s="80">
        <v>1072871</v>
      </c>
      <c r="B11745" s="104" t="s">
        <v>236</v>
      </c>
      <c r="C11745" s="88">
        <v>44439</v>
      </c>
    </row>
    <row r="11746" spans="1:3" x14ac:dyDescent="0.25">
      <c r="A11746" s="80">
        <v>1072872</v>
      </c>
      <c r="B11746" s="104" t="s">
        <v>236</v>
      </c>
      <c r="C11746" s="88">
        <v>45246</v>
      </c>
    </row>
    <row r="11747" spans="1:3" x14ac:dyDescent="0.25">
      <c r="A11747" s="80">
        <v>1072873</v>
      </c>
      <c r="B11747" s="104" t="s">
        <v>236</v>
      </c>
      <c r="C11747" s="88">
        <v>45715</v>
      </c>
    </row>
    <row r="11748" spans="1:3" x14ac:dyDescent="0.25">
      <c r="A11748" s="80">
        <v>1072874</v>
      </c>
      <c r="B11748" s="104" t="s">
        <v>236</v>
      </c>
      <c r="C11748" s="88">
        <v>45784</v>
      </c>
    </row>
    <row r="11749" spans="1:3" x14ac:dyDescent="0.25">
      <c r="A11749" s="80">
        <v>1072875</v>
      </c>
      <c r="B11749" s="104" t="s">
        <v>236</v>
      </c>
      <c r="C11749" s="88">
        <v>4584</v>
      </c>
    </row>
    <row r="11750" spans="1:3" x14ac:dyDescent="0.25">
      <c r="A11750" s="80">
        <v>1072876</v>
      </c>
      <c r="B11750" s="104" t="s">
        <v>236</v>
      </c>
      <c r="C11750" s="88">
        <v>46013</v>
      </c>
    </row>
    <row r="11751" spans="1:3" x14ac:dyDescent="0.25">
      <c r="A11751" s="80">
        <v>1072877</v>
      </c>
      <c r="B11751" s="104" t="s">
        <v>236</v>
      </c>
      <c r="C11751" s="88">
        <v>46183</v>
      </c>
    </row>
    <row r="11752" spans="1:3" x14ac:dyDescent="0.25">
      <c r="A11752" s="80">
        <v>1072878</v>
      </c>
      <c r="B11752" s="104" t="s">
        <v>236</v>
      </c>
      <c r="C11752" s="88">
        <v>46642</v>
      </c>
    </row>
    <row r="11753" spans="1:3" x14ac:dyDescent="0.25">
      <c r="A11753" s="80">
        <v>1072879</v>
      </c>
      <c r="B11753" s="104" t="s">
        <v>236</v>
      </c>
      <c r="C11753" s="88">
        <v>4678</v>
      </c>
    </row>
    <row r="11754" spans="1:3" x14ac:dyDescent="0.25">
      <c r="A11754" s="80">
        <v>1072880</v>
      </c>
      <c r="B11754" s="104" t="s">
        <v>236</v>
      </c>
      <c r="C11754" s="88">
        <v>46946</v>
      </c>
    </row>
    <row r="11755" spans="1:3" x14ac:dyDescent="0.25">
      <c r="A11755" s="80">
        <v>1072881</v>
      </c>
      <c r="B11755" s="104" t="s">
        <v>236</v>
      </c>
      <c r="C11755" s="88">
        <v>47559</v>
      </c>
    </row>
    <row r="11756" spans="1:3" x14ac:dyDescent="0.25">
      <c r="A11756" s="80">
        <v>1072882</v>
      </c>
      <c r="B11756" s="104" t="s">
        <v>236</v>
      </c>
      <c r="C11756" s="88">
        <v>4793</v>
      </c>
    </row>
    <row r="11757" spans="1:3" x14ac:dyDescent="0.25">
      <c r="A11757" s="80">
        <v>1072883</v>
      </c>
      <c r="B11757" s="104" t="s">
        <v>236</v>
      </c>
      <c r="C11757" s="88">
        <v>4798</v>
      </c>
    </row>
    <row r="11758" spans="1:3" x14ac:dyDescent="0.25">
      <c r="A11758" s="80">
        <v>1072884</v>
      </c>
      <c r="B11758" s="91">
        <v>1031314</v>
      </c>
      <c r="C11758" s="88">
        <v>48076</v>
      </c>
    </row>
    <row r="11759" spans="1:3" x14ac:dyDescent="0.25">
      <c r="A11759" s="80">
        <v>1072885</v>
      </c>
      <c r="B11759" s="91">
        <v>1031316</v>
      </c>
      <c r="C11759" s="88">
        <v>48139</v>
      </c>
    </row>
    <row r="11760" spans="1:3" x14ac:dyDescent="0.25">
      <c r="A11760" s="80">
        <v>1072886</v>
      </c>
      <c r="B11760" s="104" t="s">
        <v>236</v>
      </c>
      <c r="C11760" s="88">
        <v>48294</v>
      </c>
    </row>
    <row r="11761" spans="1:3" x14ac:dyDescent="0.25">
      <c r="A11761" s="80">
        <v>1072887</v>
      </c>
      <c r="B11761" s="104" t="s">
        <v>236</v>
      </c>
      <c r="C11761" s="88">
        <v>48517</v>
      </c>
    </row>
    <row r="11762" spans="1:3" x14ac:dyDescent="0.25">
      <c r="A11762" s="80">
        <v>1072888</v>
      </c>
      <c r="B11762" s="104" t="s">
        <v>236</v>
      </c>
      <c r="C11762" s="88">
        <v>4885</v>
      </c>
    </row>
    <row r="11763" spans="1:3" x14ac:dyDescent="0.25">
      <c r="A11763" s="80">
        <v>1072889</v>
      </c>
      <c r="B11763" s="104" t="s">
        <v>236</v>
      </c>
      <c r="C11763" s="88">
        <v>48869</v>
      </c>
    </row>
    <row r="11764" spans="1:3" x14ac:dyDescent="0.25">
      <c r="A11764" s="80">
        <v>1072890</v>
      </c>
      <c r="B11764" s="91">
        <v>1031372</v>
      </c>
      <c r="C11764" s="88">
        <v>48973</v>
      </c>
    </row>
    <row r="11765" spans="1:3" x14ac:dyDescent="0.25">
      <c r="A11765" s="80">
        <v>1072891</v>
      </c>
      <c r="B11765" s="104" t="s">
        <v>236</v>
      </c>
      <c r="C11765" s="88">
        <v>50372</v>
      </c>
    </row>
    <row r="11766" spans="1:3" x14ac:dyDescent="0.25">
      <c r="A11766" s="80">
        <v>1072892</v>
      </c>
      <c r="B11766" s="104" t="s">
        <v>236</v>
      </c>
      <c r="C11766" s="88">
        <v>51642</v>
      </c>
    </row>
    <row r="11767" spans="1:3" x14ac:dyDescent="0.25">
      <c r="A11767" s="80">
        <v>1072893</v>
      </c>
      <c r="B11767" s="104" t="s">
        <v>236</v>
      </c>
      <c r="C11767" s="88">
        <v>51677</v>
      </c>
    </row>
    <row r="11768" spans="1:3" x14ac:dyDescent="0.25">
      <c r="A11768" s="80">
        <v>1072894</v>
      </c>
      <c r="B11768" s="91">
        <v>1031617</v>
      </c>
      <c r="C11768" s="88">
        <v>52448</v>
      </c>
    </row>
    <row r="11769" spans="1:3" x14ac:dyDescent="0.25">
      <c r="A11769" s="80">
        <v>1072895</v>
      </c>
      <c r="B11769" s="104" t="s">
        <v>236</v>
      </c>
      <c r="C11769" s="88">
        <v>52691</v>
      </c>
    </row>
    <row r="11770" spans="1:3" x14ac:dyDescent="0.25">
      <c r="A11770" s="80">
        <v>1072896</v>
      </c>
      <c r="B11770" s="104" t="s">
        <v>236</v>
      </c>
      <c r="C11770" s="88">
        <v>53736</v>
      </c>
    </row>
    <row r="11771" spans="1:3" x14ac:dyDescent="0.25">
      <c r="A11771" s="80">
        <v>1072897</v>
      </c>
      <c r="B11771" s="104" t="s">
        <v>236</v>
      </c>
      <c r="C11771" s="88">
        <v>53792</v>
      </c>
    </row>
    <row r="11772" spans="1:3" x14ac:dyDescent="0.25">
      <c r="A11772" s="80">
        <v>1072898</v>
      </c>
      <c r="B11772" s="91">
        <v>1031731</v>
      </c>
      <c r="C11772" s="88">
        <v>5388</v>
      </c>
    </row>
    <row r="11773" spans="1:3" x14ac:dyDescent="0.25">
      <c r="A11773" s="80">
        <v>1072899</v>
      </c>
      <c r="B11773" s="91">
        <v>1031751</v>
      </c>
      <c r="C11773" s="88">
        <v>54151</v>
      </c>
    </row>
    <row r="11774" spans="1:3" x14ac:dyDescent="0.25">
      <c r="A11774" s="80">
        <v>1072900</v>
      </c>
      <c r="B11774" s="104" t="s">
        <v>236</v>
      </c>
      <c r="C11774" s="88">
        <v>54815</v>
      </c>
    </row>
    <row r="11775" spans="1:3" x14ac:dyDescent="0.25">
      <c r="A11775" s="80">
        <v>1072901</v>
      </c>
      <c r="B11775" s="104" t="s">
        <v>236</v>
      </c>
      <c r="C11775" s="88">
        <v>5490</v>
      </c>
    </row>
    <row r="11776" spans="1:3" x14ac:dyDescent="0.25">
      <c r="A11776" s="80">
        <v>1072902</v>
      </c>
      <c r="B11776" s="104" t="s">
        <v>236</v>
      </c>
      <c r="C11776" s="88">
        <v>55222</v>
      </c>
    </row>
    <row r="11777" spans="1:3" x14ac:dyDescent="0.25">
      <c r="A11777" s="80">
        <v>1072903</v>
      </c>
      <c r="B11777" s="104" t="s">
        <v>236</v>
      </c>
      <c r="C11777" s="88">
        <v>55380</v>
      </c>
    </row>
    <row r="11778" spans="1:3" x14ac:dyDescent="0.25">
      <c r="A11778" s="80">
        <v>1072904</v>
      </c>
      <c r="B11778" s="104" t="s">
        <v>236</v>
      </c>
      <c r="C11778" s="88">
        <v>55382</v>
      </c>
    </row>
    <row r="11779" spans="1:3" x14ac:dyDescent="0.25">
      <c r="A11779" s="80">
        <v>1072905</v>
      </c>
      <c r="B11779" s="104" t="s">
        <v>236</v>
      </c>
      <c r="C11779" s="88">
        <v>55383</v>
      </c>
    </row>
    <row r="11780" spans="1:3" x14ac:dyDescent="0.25">
      <c r="A11780" s="80">
        <v>1072906</v>
      </c>
      <c r="B11780" s="91">
        <v>1031902</v>
      </c>
      <c r="C11780" s="88">
        <v>55628</v>
      </c>
    </row>
    <row r="11781" spans="1:3" x14ac:dyDescent="0.25">
      <c r="A11781" s="80">
        <v>1072907</v>
      </c>
      <c r="B11781" s="104" t="s">
        <v>236</v>
      </c>
      <c r="C11781" s="88">
        <v>5615</v>
      </c>
    </row>
    <row r="11782" spans="1:3" x14ac:dyDescent="0.25">
      <c r="A11782" s="80">
        <v>1072908</v>
      </c>
      <c r="B11782" s="91">
        <v>1031962</v>
      </c>
      <c r="C11782" s="88">
        <v>5659</v>
      </c>
    </row>
    <row r="11783" spans="1:3" x14ac:dyDescent="0.25">
      <c r="A11783" s="80">
        <v>1072909</v>
      </c>
      <c r="B11783" s="91">
        <v>1031965</v>
      </c>
      <c r="C11783" s="88">
        <v>56619</v>
      </c>
    </row>
    <row r="11784" spans="1:3" x14ac:dyDescent="0.25">
      <c r="A11784" s="80">
        <v>1072910</v>
      </c>
      <c r="B11784" s="91">
        <v>1032047</v>
      </c>
      <c r="C11784" s="88">
        <v>57326</v>
      </c>
    </row>
    <row r="11785" spans="1:3" x14ac:dyDescent="0.25">
      <c r="A11785" s="80">
        <v>1072911</v>
      </c>
      <c r="B11785" s="104" t="s">
        <v>236</v>
      </c>
      <c r="C11785" s="88">
        <v>57331</v>
      </c>
    </row>
    <row r="11786" spans="1:3" x14ac:dyDescent="0.25">
      <c r="A11786" s="80">
        <v>1072912</v>
      </c>
      <c r="B11786" s="104" t="s">
        <v>236</v>
      </c>
      <c r="C11786" s="88">
        <v>57398</v>
      </c>
    </row>
    <row r="11787" spans="1:3" x14ac:dyDescent="0.25">
      <c r="A11787" s="80">
        <v>1072913</v>
      </c>
      <c r="B11787" s="104" t="s">
        <v>236</v>
      </c>
      <c r="C11787" s="88">
        <v>57689</v>
      </c>
    </row>
    <row r="11788" spans="1:3" x14ac:dyDescent="0.25">
      <c r="A11788" s="80">
        <v>1072914</v>
      </c>
      <c r="B11788" s="104" t="s">
        <v>236</v>
      </c>
      <c r="C11788" s="88">
        <v>5835</v>
      </c>
    </row>
    <row r="11789" spans="1:3" x14ac:dyDescent="0.25">
      <c r="A11789" s="80">
        <v>1072915</v>
      </c>
      <c r="B11789" s="104" t="s">
        <v>236</v>
      </c>
      <c r="C11789" s="88">
        <v>58356</v>
      </c>
    </row>
    <row r="11790" spans="1:3" x14ac:dyDescent="0.25">
      <c r="A11790" s="80">
        <v>1072916</v>
      </c>
      <c r="B11790" s="91">
        <v>1032136</v>
      </c>
      <c r="C11790" s="88">
        <v>58455</v>
      </c>
    </row>
    <row r="11791" spans="1:3" x14ac:dyDescent="0.25">
      <c r="A11791" s="80">
        <v>1072917</v>
      </c>
      <c r="B11791" s="91">
        <v>1032149</v>
      </c>
      <c r="C11791" s="88">
        <v>5864</v>
      </c>
    </row>
    <row r="11792" spans="1:3" x14ac:dyDescent="0.25">
      <c r="A11792" s="80">
        <v>1072918</v>
      </c>
      <c r="B11792" s="104" t="s">
        <v>236</v>
      </c>
      <c r="C11792" s="88">
        <v>59513</v>
      </c>
    </row>
    <row r="11793" spans="1:3" x14ac:dyDescent="0.25">
      <c r="A11793" s="80">
        <v>1072919</v>
      </c>
      <c r="B11793" s="104" t="s">
        <v>236</v>
      </c>
      <c r="C11793" s="88">
        <v>59877</v>
      </c>
    </row>
    <row r="11794" spans="1:3" x14ac:dyDescent="0.25">
      <c r="A11794" s="80">
        <v>1072920</v>
      </c>
      <c r="B11794" s="91">
        <v>1032324</v>
      </c>
      <c r="C11794" s="88">
        <v>6017</v>
      </c>
    </row>
    <row r="11795" spans="1:3" x14ac:dyDescent="0.25">
      <c r="A11795" s="80">
        <v>1072921</v>
      </c>
      <c r="B11795" s="104" t="s">
        <v>236</v>
      </c>
      <c r="C11795" s="88">
        <v>60293</v>
      </c>
    </row>
    <row r="11796" spans="1:3" x14ac:dyDescent="0.25">
      <c r="A11796" s="80">
        <v>1072922</v>
      </c>
      <c r="B11796" s="91">
        <v>1032359</v>
      </c>
      <c r="C11796" s="88">
        <v>60390</v>
      </c>
    </row>
    <row r="11797" spans="1:3" x14ac:dyDescent="0.25">
      <c r="A11797" s="80">
        <v>1072923</v>
      </c>
      <c r="B11797" s="104" t="s">
        <v>236</v>
      </c>
      <c r="C11797" s="88">
        <v>60396</v>
      </c>
    </row>
    <row r="11798" spans="1:3" x14ac:dyDescent="0.25">
      <c r="A11798" s="80">
        <v>1072924</v>
      </c>
      <c r="B11798" s="91">
        <v>1032386</v>
      </c>
      <c r="C11798" s="88">
        <v>60623</v>
      </c>
    </row>
    <row r="11799" spans="1:3" x14ac:dyDescent="0.25">
      <c r="A11799" s="80">
        <v>1072925</v>
      </c>
      <c r="B11799" s="104" t="s">
        <v>236</v>
      </c>
      <c r="C11799" s="88">
        <v>60724</v>
      </c>
    </row>
    <row r="11800" spans="1:3" x14ac:dyDescent="0.25">
      <c r="A11800" s="80">
        <v>1072926</v>
      </c>
      <c r="B11800" s="91">
        <v>1032442</v>
      </c>
      <c r="C11800" s="88">
        <v>61106</v>
      </c>
    </row>
    <row r="11801" spans="1:3" x14ac:dyDescent="0.25">
      <c r="A11801" s="80">
        <v>1072927</v>
      </c>
      <c r="B11801" s="104" t="s">
        <v>236</v>
      </c>
      <c r="C11801" s="88">
        <v>61565</v>
      </c>
    </row>
    <row r="11802" spans="1:3" x14ac:dyDescent="0.25">
      <c r="A11802" s="80">
        <v>1072928</v>
      </c>
      <c r="B11802" s="91">
        <v>1032555</v>
      </c>
      <c r="C11802" s="88">
        <v>6194</v>
      </c>
    </row>
    <row r="11803" spans="1:3" x14ac:dyDescent="0.25">
      <c r="A11803" s="80">
        <v>1072929</v>
      </c>
      <c r="B11803" s="104" t="s">
        <v>236</v>
      </c>
      <c r="C11803" s="88">
        <v>62240</v>
      </c>
    </row>
    <row r="11804" spans="1:3" x14ac:dyDescent="0.25">
      <c r="A11804" s="80">
        <v>1072930</v>
      </c>
      <c r="B11804" s="104" t="s">
        <v>236</v>
      </c>
      <c r="C11804" s="88">
        <v>62314</v>
      </c>
    </row>
    <row r="11805" spans="1:3" x14ac:dyDescent="0.25">
      <c r="A11805" s="80">
        <v>1072931</v>
      </c>
      <c r="B11805" s="104" t="s">
        <v>236</v>
      </c>
      <c r="C11805" s="88">
        <v>62385</v>
      </c>
    </row>
    <row r="11806" spans="1:3" x14ac:dyDescent="0.25">
      <c r="A11806" s="80">
        <v>1072932</v>
      </c>
      <c r="B11806" s="104" t="s">
        <v>236</v>
      </c>
      <c r="C11806" s="88">
        <v>62408</v>
      </c>
    </row>
    <row r="11807" spans="1:3" x14ac:dyDescent="0.25">
      <c r="A11807" s="80">
        <v>1072933</v>
      </c>
      <c r="B11807" s="104" t="s">
        <v>236</v>
      </c>
      <c r="C11807" s="88">
        <v>62477</v>
      </c>
    </row>
    <row r="11808" spans="1:3" x14ac:dyDescent="0.25">
      <c r="A11808" s="80">
        <v>1072934</v>
      </c>
      <c r="B11808" s="104" t="s">
        <v>236</v>
      </c>
      <c r="C11808" s="88">
        <v>62834</v>
      </c>
    </row>
    <row r="11809" spans="1:3" x14ac:dyDescent="0.25">
      <c r="A11809" s="80">
        <v>1072935</v>
      </c>
      <c r="B11809" s="104" t="s">
        <v>236</v>
      </c>
      <c r="C11809" s="88">
        <v>63424</v>
      </c>
    </row>
    <row r="11810" spans="1:3" x14ac:dyDescent="0.25">
      <c r="A11810" s="80">
        <v>1072936</v>
      </c>
      <c r="B11810" s="104" t="s">
        <v>236</v>
      </c>
      <c r="C11810" s="88">
        <v>63555</v>
      </c>
    </row>
    <row r="11811" spans="1:3" x14ac:dyDescent="0.25">
      <c r="A11811" s="80">
        <v>1072937</v>
      </c>
      <c r="B11811" s="104" t="s">
        <v>236</v>
      </c>
      <c r="C11811" s="88">
        <v>63592</v>
      </c>
    </row>
    <row r="11812" spans="1:3" x14ac:dyDescent="0.25">
      <c r="A11812" s="80">
        <v>1072938</v>
      </c>
      <c r="B11812" s="104" t="s">
        <v>236</v>
      </c>
      <c r="C11812" s="88">
        <v>63813</v>
      </c>
    </row>
    <row r="11813" spans="1:3" x14ac:dyDescent="0.25">
      <c r="A11813" s="80">
        <v>1072939</v>
      </c>
      <c r="B11813" s="91">
        <v>1032802</v>
      </c>
      <c r="C11813" s="88">
        <v>63830</v>
      </c>
    </row>
    <row r="11814" spans="1:3" x14ac:dyDescent="0.25">
      <c r="A11814" s="80">
        <v>1072940</v>
      </c>
      <c r="B11814" s="104" t="s">
        <v>236</v>
      </c>
      <c r="C11814" s="88">
        <v>64133</v>
      </c>
    </row>
    <row r="11815" spans="1:3" x14ac:dyDescent="0.25">
      <c r="A11815" s="80">
        <v>1072941</v>
      </c>
      <c r="B11815" s="104" t="s">
        <v>236</v>
      </c>
      <c r="C11815" s="88">
        <v>64410</v>
      </c>
    </row>
    <row r="11816" spans="1:3" x14ac:dyDescent="0.25">
      <c r="A11816" s="80">
        <v>1072942</v>
      </c>
      <c r="B11816" s="104" t="s">
        <v>236</v>
      </c>
      <c r="C11816" s="88">
        <v>6459</v>
      </c>
    </row>
    <row r="11817" spans="1:3" x14ac:dyDescent="0.25">
      <c r="A11817" s="80">
        <v>1072943</v>
      </c>
      <c r="B11817" s="91">
        <v>1032910</v>
      </c>
      <c r="C11817" s="88">
        <v>64641</v>
      </c>
    </row>
    <row r="11818" spans="1:3" x14ac:dyDescent="0.25">
      <c r="A11818" s="80">
        <v>1072944</v>
      </c>
      <c r="B11818" s="91">
        <v>1032914</v>
      </c>
      <c r="C11818" s="88">
        <v>64672</v>
      </c>
    </row>
    <row r="11819" spans="1:3" x14ac:dyDescent="0.25">
      <c r="A11819" s="80">
        <v>1072945</v>
      </c>
      <c r="B11819" s="91">
        <v>1032940</v>
      </c>
      <c r="C11819" s="88">
        <v>64913</v>
      </c>
    </row>
    <row r="11820" spans="1:3" x14ac:dyDescent="0.25">
      <c r="A11820" s="80">
        <v>1072946</v>
      </c>
      <c r="B11820" s="91">
        <v>1032962</v>
      </c>
      <c r="C11820" s="88">
        <v>65080</v>
      </c>
    </row>
    <row r="11821" spans="1:3" x14ac:dyDescent="0.25">
      <c r="A11821" s="80">
        <v>1072947</v>
      </c>
      <c r="B11821" s="104" t="s">
        <v>236</v>
      </c>
      <c r="C11821" s="88">
        <v>65239</v>
      </c>
    </row>
    <row r="11822" spans="1:3" x14ac:dyDescent="0.25">
      <c r="A11822" s="80">
        <v>1072948</v>
      </c>
      <c r="B11822" s="104" t="s">
        <v>236</v>
      </c>
      <c r="C11822" s="88">
        <v>65295</v>
      </c>
    </row>
    <row r="11823" spans="1:3" x14ac:dyDescent="0.25">
      <c r="A11823" s="80">
        <v>1072949</v>
      </c>
      <c r="B11823" s="104" t="s">
        <v>236</v>
      </c>
      <c r="C11823" s="88">
        <v>65362</v>
      </c>
    </row>
    <row r="11824" spans="1:3" x14ac:dyDescent="0.25">
      <c r="A11824" s="80">
        <v>1072950</v>
      </c>
      <c r="B11824" s="104" t="s">
        <v>236</v>
      </c>
      <c r="C11824" s="90">
        <v>65387</v>
      </c>
    </row>
    <row r="11825" spans="1:3" x14ac:dyDescent="0.25">
      <c r="A11825" s="80">
        <v>1072951</v>
      </c>
      <c r="B11825" s="91">
        <v>1033006</v>
      </c>
      <c r="C11825" s="88">
        <v>65424</v>
      </c>
    </row>
    <row r="11826" spans="1:3" x14ac:dyDescent="0.25">
      <c r="A11826" s="80">
        <v>1072952</v>
      </c>
      <c r="B11826" s="104" t="s">
        <v>236</v>
      </c>
      <c r="C11826" s="88">
        <v>65456</v>
      </c>
    </row>
    <row r="11827" spans="1:3" x14ac:dyDescent="0.25">
      <c r="A11827" s="80">
        <v>1072953</v>
      </c>
      <c r="B11827" s="104" t="s">
        <v>236</v>
      </c>
      <c r="C11827" s="88">
        <v>65637</v>
      </c>
    </row>
    <row r="11828" spans="1:3" x14ac:dyDescent="0.25">
      <c r="A11828" s="80">
        <v>1072954</v>
      </c>
      <c r="B11828" s="91">
        <v>1033044</v>
      </c>
      <c r="C11828" s="88">
        <v>65668</v>
      </c>
    </row>
    <row r="11829" spans="1:3" x14ac:dyDescent="0.25">
      <c r="A11829" s="80">
        <v>1072955</v>
      </c>
      <c r="B11829" s="104" t="s">
        <v>236</v>
      </c>
      <c r="C11829" s="88">
        <v>6571</v>
      </c>
    </row>
    <row r="11830" spans="1:3" x14ac:dyDescent="0.25">
      <c r="A11830" s="80">
        <v>1072956</v>
      </c>
      <c r="B11830" s="104" t="s">
        <v>236</v>
      </c>
      <c r="C11830" s="88">
        <v>65715</v>
      </c>
    </row>
    <row r="11831" spans="1:3" x14ac:dyDescent="0.25">
      <c r="A11831" s="80">
        <v>1072957</v>
      </c>
      <c r="B11831" s="91">
        <v>1033111</v>
      </c>
      <c r="C11831" s="88">
        <v>66167</v>
      </c>
    </row>
    <row r="11832" spans="1:3" x14ac:dyDescent="0.25">
      <c r="A11832" s="80">
        <v>1072958</v>
      </c>
      <c r="B11832" s="91">
        <v>1033130</v>
      </c>
      <c r="C11832" s="88">
        <v>66310</v>
      </c>
    </row>
    <row r="11833" spans="1:3" x14ac:dyDescent="0.25">
      <c r="A11833" s="80">
        <v>1072959</v>
      </c>
      <c r="B11833" s="104" t="s">
        <v>236</v>
      </c>
      <c r="C11833" s="88">
        <v>66514</v>
      </c>
    </row>
    <row r="11834" spans="1:3" x14ac:dyDescent="0.25">
      <c r="A11834" s="80">
        <v>1072960</v>
      </c>
      <c r="B11834" s="104" t="s">
        <v>236</v>
      </c>
      <c r="C11834" s="88">
        <v>66832</v>
      </c>
    </row>
    <row r="11835" spans="1:3" x14ac:dyDescent="0.25">
      <c r="A11835" s="80">
        <v>1072961</v>
      </c>
      <c r="B11835" s="104" t="s">
        <v>236</v>
      </c>
      <c r="C11835" s="88">
        <v>66839</v>
      </c>
    </row>
    <row r="11836" spans="1:3" x14ac:dyDescent="0.25">
      <c r="A11836" s="80">
        <v>1072962</v>
      </c>
      <c r="B11836" s="104" t="s">
        <v>236</v>
      </c>
      <c r="C11836" s="88">
        <v>67163</v>
      </c>
    </row>
    <row r="11837" spans="1:3" x14ac:dyDescent="0.25">
      <c r="A11837" s="80">
        <v>1072963</v>
      </c>
      <c r="B11837" s="91">
        <v>1033280</v>
      </c>
      <c r="C11837" s="88">
        <v>6720</v>
      </c>
    </row>
    <row r="11838" spans="1:3" x14ac:dyDescent="0.25">
      <c r="A11838" s="80">
        <v>1072964</v>
      </c>
      <c r="B11838" s="104" t="s">
        <v>236</v>
      </c>
      <c r="C11838" s="88">
        <v>67308</v>
      </c>
    </row>
    <row r="11839" spans="1:3" x14ac:dyDescent="0.25">
      <c r="A11839" s="80">
        <v>1072965</v>
      </c>
      <c r="B11839" s="104" t="s">
        <v>236</v>
      </c>
      <c r="C11839" s="88">
        <v>67310</v>
      </c>
    </row>
    <row r="11840" spans="1:3" x14ac:dyDescent="0.25">
      <c r="A11840" s="80">
        <v>1072966</v>
      </c>
      <c r="B11840" s="104" t="s">
        <v>236</v>
      </c>
      <c r="C11840" s="88">
        <v>67311</v>
      </c>
    </row>
    <row r="11841" spans="1:3" x14ac:dyDescent="0.25">
      <c r="A11841" s="80">
        <v>1072967</v>
      </c>
      <c r="B11841" s="104" t="s">
        <v>236</v>
      </c>
      <c r="C11841" s="88">
        <v>67330</v>
      </c>
    </row>
    <row r="11842" spans="1:3" x14ac:dyDescent="0.25">
      <c r="A11842" s="80">
        <v>1072968</v>
      </c>
      <c r="B11842" s="104" t="s">
        <v>236</v>
      </c>
      <c r="C11842" s="88">
        <v>6743</v>
      </c>
    </row>
    <row r="11843" spans="1:3" x14ac:dyDescent="0.25">
      <c r="A11843" s="80">
        <v>1072969</v>
      </c>
      <c r="B11843" s="104" t="s">
        <v>236</v>
      </c>
      <c r="C11843" s="88">
        <v>67510</v>
      </c>
    </row>
    <row r="11844" spans="1:3" x14ac:dyDescent="0.25">
      <c r="A11844" s="80">
        <v>1072970</v>
      </c>
      <c r="B11844" s="104" t="s">
        <v>236</v>
      </c>
      <c r="C11844" s="88">
        <v>6753</v>
      </c>
    </row>
    <row r="11845" spans="1:3" x14ac:dyDescent="0.25">
      <c r="A11845" s="80">
        <v>1072971</v>
      </c>
      <c r="B11845" s="91">
        <v>1033405</v>
      </c>
      <c r="C11845" s="88">
        <v>68010</v>
      </c>
    </row>
    <row r="11846" spans="1:3" x14ac:dyDescent="0.25">
      <c r="A11846" s="80">
        <v>1072972</v>
      </c>
      <c r="B11846" s="104" t="s">
        <v>236</v>
      </c>
      <c r="C11846" s="88">
        <v>68016</v>
      </c>
    </row>
    <row r="11847" spans="1:3" x14ac:dyDescent="0.25">
      <c r="A11847" s="80">
        <v>1072973</v>
      </c>
      <c r="B11847" s="104" t="s">
        <v>236</v>
      </c>
      <c r="C11847" s="88">
        <v>68158</v>
      </c>
    </row>
    <row r="11848" spans="1:3" x14ac:dyDescent="0.25">
      <c r="A11848" s="80">
        <v>1072974</v>
      </c>
      <c r="B11848" s="91">
        <v>1033425</v>
      </c>
      <c r="C11848" s="88">
        <v>68159</v>
      </c>
    </row>
    <row r="11849" spans="1:3" x14ac:dyDescent="0.25">
      <c r="A11849" s="80">
        <v>1072975</v>
      </c>
      <c r="B11849" s="104" t="s">
        <v>236</v>
      </c>
      <c r="C11849" s="88">
        <v>68181</v>
      </c>
    </row>
    <row r="11850" spans="1:3" x14ac:dyDescent="0.25">
      <c r="A11850" s="80">
        <v>1072976</v>
      </c>
      <c r="B11850" s="104" t="s">
        <v>236</v>
      </c>
      <c r="C11850" s="88">
        <v>68200</v>
      </c>
    </row>
    <row r="11851" spans="1:3" x14ac:dyDescent="0.25">
      <c r="A11851" s="80">
        <v>1072977</v>
      </c>
      <c r="B11851" s="91">
        <v>1033446</v>
      </c>
      <c r="C11851" s="88">
        <v>68281</v>
      </c>
    </row>
    <row r="11852" spans="1:3" x14ac:dyDescent="0.25">
      <c r="A11852" s="80">
        <v>1072978</v>
      </c>
      <c r="B11852" s="91">
        <v>1033460</v>
      </c>
      <c r="C11852" s="88">
        <v>68362</v>
      </c>
    </row>
    <row r="11853" spans="1:3" x14ac:dyDescent="0.25">
      <c r="A11853" s="80">
        <v>1072979</v>
      </c>
      <c r="B11853" s="91">
        <v>1033466</v>
      </c>
      <c r="C11853" s="88">
        <v>68382</v>
      </c>
    </row>
    <row r="11854" spans="1:3" x14ac:dyDescent="0.25">
      <c r="A11854" s="80">
        <v>1072980</v>
      </c>
      <c r="B11854" s="104" t="s">
        <v>236</v>
      </c>
      <c r="C11854" s="88">
        <v>68733</v>
      </c>
    </row>
    <row r="11855" spans="1:3" x14ac:dyDescent="0.25">
      <c r="A11855" s="80">
        <v>1072981</v>
      </c>
      <c r="B11855" s="104" t="s">
        <v>236</v>
      </c>
      <c r="C11855" s="88">
        <v>68781</v>
      </c>
    </row>
    <row r="11856" spans="1:3" x14ac:dyDescent="0.25">
      <c r="A11856" s="80">
        <v>1072982</v>
      </c>
      <c r="B11856" s="104" t="s">
        <v>236</v>
      </c>
      <c r="C11856" s="88">
        <v>68952</v>
      </c>
    </row>
    <row r="11857" spans="1:3" x14ac:dyDescent="0.25">
      <c r="A11857" s="80">
        <v>1072983</v>
      </c>
      <c r="B11857" s="91">
        <v>1033591</v>
      </c>
      <c r="C11857" s="88">
        <v>69026</v>
      </c>
    </row>
    <row r="11858" spans="1:3" x14ac:dyDescent="0.25">
      <c r="A11858" s="80">
        <v>1072984</v>
      </c>
      <c r="B11858" s="104" t="s">
        <v>236</v>
      </c>
      <c r="C11858" s="88">
        <v>69510</v>
      </c>
    </row>
    <row r="11859" spans="1:3" x14ac:dyDescent="0.25">
      <c r="A11859" s="80">
        <v>1072985</v>
      </c>
      <c r="B11859" s="104" t="s">
        <v>236</v>
      </c>
      <c r="C11859" s="88">
        <v>69513</v>
      </c>
    </row>
    <row r="11860" spans="1:3" x14ac:dyDescent="0.25">
      <c r="A11860" s="80">
        <v>1072986</v>
      </c>
      <c r="B11860" s="104" t="s">
        <v>236</v>
      </c>
      <c r="C11860" s="88">
        <v>69516</v>
      </c>
    </row>
    <row r="11861" spans="1:3" x14ac:dyDescent="0.25">
      <c r="A11861" s="80">
        <v>1072987</v>
      </c>
      <c r="B11861" s="91">
        <v>1033682</v>
      </c>
      <c r="C11861" s="88">
        <v>69529</v>
      </c>
    </row>
    <row r="11862" spans="1:3" x14ac:dyDescent="0.25">
      <c r="A11862" s="80">
        <v>1072988</v>
      </c>
      <c r="B11862" s="104" t="s">
        <v>236</v>
      </c>
      <c r="C11862" s="88">
        <v>69554</v>
      </c>
    </row>
    <row r="11863" spans="1:3" x14ac:dyDescent="0.25">
      <c r="A11863" s="80">
        <v>1072989</v>
      </c>
      <c r="B11863" s="104" t="s">
        <v>236</v>
      </c>
      <c r="C11863" s="88">
        <v>6966</v>
      </c>
    </row>
    <row r="11864" spans="1:3" x14ac:dyDescent="0.25">
      <c r="A11864" s="80">
        <v>1072990</v>
      </c>
      <c r="B11864" s="104" t="s">
        <v>236</v>
      </c>
      <c r="C11864" s="88">
        <v>69673</v>
      </c>
    </row>
    <row r="11865" spans="1:3" x14ac:dyDescent="0.25">
      <c r="A11865" s="80">
        <v>1072991</v>
      </c>
      <c r="B11865" s="104" t="s">
        <v>236</v>
      </c>
      <c r="C11865" s="88">
        <v>6971</v>
      </c>
    </row>
    <row r="11866" spans="1:3" x14ac:dyDescent="0.25">
      <c r="A11866" s="80">
        <v>1072992</v>
      </c>
      <c r="B11866" s="91">
        <v>1033712</v>
      </c>
      <c r="C11866" s="88">
        <v>69722</v>
      </c>
    </row>
    <row r="11867" spans="1:3" x14ac:dyDescent="0.25">
      <c r="A11867" s="80">
        <v>1072993</v>
      </c>
      <c r="B11867" s="91">
        <v>1033715</v>
      </c>
      <c r="C11867" s="88">
        <v>69740</v>
      </c>
    </row>
    <row r="11868" spans="1:3" x14ac:dyDescent="0.25">
      <c r="A11868" s="80">
        <v>1072994</v>
      </c>
      <c r="B11868" s="91">
        <v>1033757</v>
      </c>
      <c r="C11868" s="88">
        <v>6994</v>
      </c>
    </row>
    <row r="11869" spans="1:3" x14ac:dyDescent="0.25">
      <c r="A11869" s="80">
        <v>1072995</v>
      </c>
      <c r="B11869" s="104" t="s">
        <v>236</v>
      </c>
      <c r="C11869" s="88">
        <v>70135</v>
      </c>
    </row>
    <row r="11870" spans="1:3" x14ac:dyDescent="0.25">
      <c r="A11870" s="80">
        <v>1072996</v>
      </c>
      <c r="B11870" s="104" t="s">
        <v>236</v>
      </c>
      <c r="C11870" s="88">
        <v>7018</v>
      </c>
    </row>
    <row r="11871" spans="1:3" x14ac:dyDescent="0.25">
      <c r="A11871" s="80">
        <v>1072997</v>
      </c>
      <c r="B11871" s="91">
        <v>1033819</v>
      </c>
      <c r="C11871" s="88">
        <v>70349</v>
      </c>
    </row>
    <row r="11872" spans="1:3" x14ac:dyDescent="0.25">
      <c r="A11872" s="80">
        <v>1072998</v>
      </c>
      <c r="B11872" s="104" t="s">
        <v>236</v>
      </c>
      <c r="C11872" s="88">
        <v>70579</v>
      </c>
    </row>
    <row r="11873" spans="1:3" x14ac:dyDescent="0.25">
      <c r="A11873" s="80">
        <v>1072999</v>
      </c>
      <c r="B11873" s="104" t="s">
        <v>236</v>
      </c>
      <c r="C11873" s="88">
        <v>70599</v>
      </c>
    </row>
    <row r="11874" spans="1:3" x14ac:dyDescent="0.25">
      <c r="A11874" s="80">
        <v>1073000</v>
      </c>
      <c r="B11874" s="104" t="s">
        <v>236</v>
      </c>
      <c r="C11874" s="88">
        <v>70680</v>
      </c>
    </row>
    <row r="11875" spans="1:3" x14ac:dyDescent="0.25">
      <c r="A11875" s="80">
        <v>1073001</v>
      </c>
      <c r="B11875" s="104" t="s">
        <v>236</v>
      </c>
      <c r="C11875" s="88">
        <v>70684</v>
      </c>
    </row>
    <row r="11876" spans="1:3" x14ac:dyDescent="0.25">
      <c r="A11876" s="80">
        <v>1073002</v>
      </c>
      <c r="B11876" s="91">
        <v>1033902</v>
      </c>
      <c r="C11876" s="88">
        <v>70818</v>
      </c>
    </row>
    <row r="11877" spans="1:3" x14ac:dyDescent="0.25">
      <c r="A11877" s="80">
        <v>1073003</v>
      </c>
      <c r="B11877" s="104" t="s">
        <v>236</v>
      </c>
      <c r="C11877" s="88">
        <v>70823</v>
      </c>
    </row>
    <row r="11878" spans="1:3" x14ac:dyDescent="0.25">
      <c r="A11878" s="80">
        <v>1073004</v>
      </c>
      <c r="B11878" s="91">
        <v>1033910</v>
      </c>
      <c r="C11878" s="88">
        <v>70880</v>
      </c>
    </row>
    <row r="11879" spans="1:3" x14ac:dyDescent="0.25">
      <c r="A11879" s="80">
        <v>1073005</v>
      </c>
      <c r="B11879" s="91">
        <v>1033931</v>
      </c>
      <c r="C11879" s="88">
        <v>70970</v>
      </c>
    </row>
    <row r="11880" spans="1:3" x14ac:dyDescent="0.25">
      <c r="A11880" s="80">
        <v>1073006</v>
      </c>
      <c r="B11880" s="104" t="s">
        <v>236</v>
      </c>
      <c r="C11880" s="88">
        <v>70997</v>
      </c>
    </row>
    <row r="11881" spans="1:3" x14ac:dyDescent="0.25">
      <c r="A11881" s="80">
        <v>1073007</v>
      </c>
      <c r="B11881" s="104" t="s">
        <v>236</v>
      </c>
      <c r="C11881" s="88">
        <v>71274</v>
      </c>
    </row>
    <row r="11882" spans="1:3" x14ac:dyDescent="0.25">
      <c r="A11882" s="80">
        <v>1073008</v>
      </c>
      <c r="B11882" s="104" t="s">
        <v>236</v>
      </c>
      <c r="C11882" s="88">
        <v>71275</v>
      </c>
    </row>
    <row r="11883" spans="1:3" x14ac:dyDescent="0.25">
      <c r="A11883" s="80">
        <v>1073009</v>
      </c>
      <c r="B11883" s="91">
        <v>1034001</v>
      </c>
      <c r="C11883" s="88">
        <v>71318</v>
      </c>
    </row>
    <row r="11884" spans="1:3" x14ac:dyDescent="0.25">
      <c r="A11884" s="80">
        <v>1073010</v>
      </c>
      <c r="B11884" s="91">
        <v>1034028</v>
      </c>
      <c r="C11884" s="88">
        <v>71473</v>
      </c>
    </row>
    <row r="11885" spans="1:3" x14ac:dyDescent="0.25">
      <c r="A11885" s="80">
        <v>1073011</v>
      </c>
      <c r="B11885" s="91">
        <v>1034037</v>
      </c>
      <c r="C11885" s="88">
        <v>71504</v>
      </c>
    </row>
    <row r="11886" spans="1:3" x14ac:dyDescent="0.25">
      <c r="A11886" s="80">
        <v>1073012</v>
      </c>
      <c r="B11886" s="104" t="s">
        <v>236</v>
      </c>
      <c r="C11886" s="88">
        <v>7170</v>
      </c>
    </row>
    <row r="11887" spans="1:3" x14ac:dyDescent="0.25">
      <c r="A11887" s="80">
        <v>1073013</v>
      </c>
      <c r="B11887" s="104" t="s">
        <v>236</v>
      </c>
      <c r="C11887" s="88">
        <v>71770</v>
      </c>
    </row>
    <row r="11888" spans="1:3" x14ac:dyDescent="0.25">
      <c r="A11888" s="80">
        <v>1073014</v>
      </c>
      <c r="B11888" s="104" t="s">
        <v>236</v>
      </c>
      <c r="C11888" s="88">
        <v>71830</v>
      </c>
    </row>
    <row r="11889" spans="1:3" x14ac:dyDescent="0.25">
      <c r="A11889" s="80">
        <v>1073015</v>
      </c>
      <c r="B11889" s="104" t="s">
        <v>236</v>
      </c>
      <c r="C11889" s="88">
        <v>7203</v>
      </c>
    </row>
    <row r="11890" spans="1:3" x14ac:dyDescent="0.25">
      <c r="A11890" s="80">
        <v>1073016</v>
      </c>
      <c r="B11890" s="91">
        <v>1034173</v>
      </c>
      <c r="C11890" s="88">
        <v>72212</v>
      </c>
    </row>
    <row r="11891" spans="1:3" x14ac:dyDescent="0.25">
      <c r="A11891" s="80">
        <v>1073017</v>
      </c>
      <c r="B11891" s="91">
        <v>1034215</v>
      </c>
      <c r="C11891" s="88">
        <v>72445</v>
      </c>
    </row>
    <row r="11892" spans="1:3" x14ac:dyDescent="0.25">
      <c r="A11892" s="80">
        <v>1073018</v>
      </c>
      <c r="B11892" s="104" t="s">
        <v>236</v>
      </c>
      <c r="C11892" s="88">
        <v>72478</v>
      </c>
    </row>
    <row r="11893" spans="1:3" x14ac:dyDescent="0.25">
      <c r="A11893" s="80">
        <v>1073019</v>
      </c>
      <c r="B11893" s="91">
        <v>1034238</v>
      </c>
      <c r="C11893" s="88">
        <v>72598</v>
      </c>
    </row>
    <row r="11894" spans="1:3" x14ac:dyDescent="0.25">
      <c r="A11894" s="80">
        <v>1073020</v>
      </c>
      <c r="B11894" s="104" t="s">
        <v>236</v>
      </c>
      <c r="C11894" s="88">
        <v>72673</v>
      </c>
    </row>
    <row r="11895" spans="1:3" x14ac:dyDescent="0.25">
      <c r="A11895" s="80">
        <v>1073021</v>
      </c>
      <c r="B11895" s="104" t="s">
        <v>236</v>
      </c>
      <c r="C11895" s="88">
        <v>72894</v>
      </c>
    </row>
    <row r="11896" spans="1:3" x14ac:dyDescent="0.25">
      <c r="A11896" s="80">
        <v>1073022</v>
      </c>
      <c r="B11896" s="104" t="s">
        <v>236</v>
      </c>
      <c r="C11896" s="88">
        <v>72932</v>
      </c>
    </row>
    <row r="11897" spans="1:3" x14ac:dyDescent="0.25">
      <c r="A11897" s="80">
        <v>1073023</v>
      </c>
      <c r="B11897" s="91">
        <v>1034314</v>
      </c>
      <c r="C11897" s="88">
        <v>72955</v>
      </c>
    </row>
    <row r="11898" spans="1:3" x14ac:dyDescent="0.25">
      <c r="A11898" s="80">
        <v>1073024</v>
      </c>
      <c r="B11898" s="104" t="s">
        <v>236</v>
      </c>
      <c r="C11898" s="88">
        <v>73035</v>
      </c>
    </row>
    <row r="11899" spans="1:3" x14ac:dyDescent="0.25">
      <c r="A11899" s="80">
        <v>1073025</v>
      </c>
      <c r="B11899" s="91">
        <v>1034343</v>
      </c>
      <c r="C11899" s="88">
        <v>7310</v>
      </c>
    </row>
    <row r="11900" spans="1:3" x14ac:dyDescent="0.25">
      <c r="A11900" s="80">
        <v>1073026</v>
      </c>
      <c r="B11900" s="91">
        <v>1034405</v>
      </c>
      <c r="C11900" s="88">
        <v>73398</v>
      </c>
    </row>
    <row r="11901" spans="1:3" x14ac:dyDescent="0.25">
      <c r="A11901" s="80">
        <v>1073027</v>
      </c>
      <c r="B11901" s="91">
        <v>1034441</v>
      </c>
      <c r="C11901" s="88">
        <v>73562</v>
      </c>
    </row>
    <row r="11902" spans="1:3" x14ac:dyDescent="0.25">
      <c r="A11902" s="80">
        <v>1073028</v>
      </c>
      <c r="B11902" s="91">
        <v>1034482</v>
      </c>
      <c r="C11902" s="88">
        <v>73715</v>
      </c>
    </row>
    <row r="11903" spans="1:3" x14ac:dyDescent="0.25">
      <c r="A11903" s="80">
        <v>1073029</v>
      </c>
      <c r="B11903" s="104" t="s">
        <v>236</v>
      </c>
      <c r="C11903" s="88">
        <v>73716</v>
      </c>
    </row>
    <row r="11904" spans="1:3" x14ac:dyDescent="0.25">
      <c r="A11904" s="80">
        <v>1073030</v>
      </c>
      <c r="B11904" s="91">
        <v>1034484</v>
      </c>
      <c r="C11904" s="88">
        <v>73717</v>
      </c>
    </row>
    <row r="11905" spans="1:3" x14ac:dyDescent="0.25">
      <c r="A11905" s="80">
        <v>1073031</v>
      </c>
      <c r="B11905" s="104" t="s">
        <v>236</v>
      </c>
      <c r="C11905" s="88">
        <v>73911</v>
      </c>
    </row>
    <row r="11906" spans="1:3" x14ac:dyDescent="0.25">
      <c r="A11906" s="80">
        <v>1073032</v>
      </c>
      <c r="B11906" s="104" t="s">
        <v>236</v>
      </c>
      <c r="C11906" s="88">
        <v>73952</v>
      </c>
    </row>
    <row r="11907" spans="1:3" x14ac:dyDescent="0.25">
      <c r="A11907" s="80">
        <v>1073033</v>
      </c>
      <c r="B11907" s="104" t="s">
        <v>236</v>
      </c>
      <c r="C11907" s="81" t="s">
        <v>236</v>
      </c>
    </row>
    <row r="11908" spans="1:3" x14ac:dyDescent="0.25">
      <c r="A11908" s="80">
        <v>1073034</v>
      </c>
      <c r="B11908" s="104" t="s">
        <v>236</v>
      </c>
      <c r="C11908" s="90">
        <v>7441</v>
      </c>
    </row>
    <row r="11909" spans="1:3" x14ac:dyDescent="0.25">
      <c r="A11909" s="80">
        <v>1073035</v>
      </c>
      <c r="B11909" s="91">
        <v>1034631</v>
      </c>
      <c r="C11909" s="88">
        <v>74420</v>
      </c>
    </row>
    <row r="11910" spans="1:3" x14ac:dyDescent="0.25">
      <c r="A11910" s="80">
        <v>1073036</v>
      </c>
      <c r="B11910" s="91">
        <v>1034654</v>
      </c>
      <c r="C11910" s="88">
        <v>7450</v>
      </c>
    </row>
    <row r="11911" spans="1:3" x14ac:dyDescent="0.25">
      <c r="A11911" s="80">
        <v>1073037</v>
      </c>
      <c r="B11911" s="91">
        <v>1034656</v>
      </c>
      <c r="C11911" s="88">
        <v>74517</v>
      </c>
    </row>
    <row r="11912" spans="1:3" x14ac:dyDescent="0.25">
      <c r="A11912" s="80">
        <v>1073038</v>
      </c>
      <c r="B11912" s="91">
        <v>1034663</v>
      </c>
      <c r="C11912" s="88">
        <v>74530</v>
      </c>
    </row>
    <row r="11913" spans="1:3" x14ac:dyDescent="0.25">
      <c r="A11913" s="80">
        <v>1073039</v>
      </c>
      <c r="B11913" s="104" t="s">
        <v>236</v>
      </c>
      <c r="C11913" s="88">
        <v>74580</v>
      </c>
    </row>
    <row r="11914" spans="1:3" x14ac:dyDescent="0.25">
      <c r="A11914" s="80">
        <v>1073040</v>
      </c>
      <c r="B11914" s="91">
        <v>1034679</v>
      </c>
      <c r="C11914" s="88">
        <v>74589</v>
      </c>
    </row>
    <row r="11915" spans="1:3" x14ac:dyDescent="0.25">
      <c r="A11915" s="80">
        <v>1073041</v>
      </c>
      <c r="B11915" s="104" t="s">
        <v>236</v>
      </c>
      <c r="C11915" s="88">
        <v>7460</v>
      </c>
    </row>
    <row r="11916" spans="1:3" x14ac:dyDescent="0.25">
      <c r="A11916" s="80">
        <v>1073042</v>
      </c>
      <c r="B11916" s="104" t="s">
        <v>236</v>
      </c>
      <c r="C11916" s="88">
        <v>74721</v>
      </c>
    </row>
    <row r="11917" spans="1:3" x14ac:dyDescent="0.25">
      <c r="A11917" s="80">
        <v>1073043</v>
      </c>
      <c r="B11917" s="91">
        <v>1034731</v>
      </c>
      <c r="C11917" s="88">
        <v>74829</v>
      </c>
    </row>
    <row r="11918" spans="1:3" x14ac:dyDescent="0.25">
      <c r="A11918" s="80">
        <v>1073044</v>
      </c>
      <c r="B11918" s="104" t="s">
        <v>236</v>
      </c>
      <c r="C11918" s="88">
        <v>74857</v>
      </c>
    </row>
    <row r="11919" spans="1:3" x14ac:dyDescent="0.25">
      <c r="A11919" s="80">
        <v>1073045</v>
      </c>
      <c r="B11919" s="104" t="s">
        <v>236</v>
      </c>
      <c r="C11919" s="88">
        <v>7487</v>
      </c>
    </row>
    <row r="11920" spans="1:3" x14ac:dyDescent="0.25">
      <c r="A11920" s="80">
        <v>1073046</v>
      </c>
      <c r="B11920" s="104" t="s">
        <v>236</v>
      </c>
      <c r="C11920" s="88">
        <v>7490</v>
      </c>
    </row>
    <row r="11921" spans="1:3" x14ac:dyDescent="0.25">
      <c r="A11921" s="80">
        <v>1073047</v>
      </c>
      <c r="B11921" s="91">
        <v>1034762</v>
      </c>
      <c r="C11921" s="88">
        <v>74948</v>
      </c>
    </row>
    <row r="11922" spans="1:3" x14ac:dyDescent="0.25">
      <c r="A11922" s="80">
        <v>1073048</v>
      </c>
      <c r="B11922" s="91">
        <v>1034784</v>
      </c>
      <c r="C11922" s="88">
        <v>75046</v>
      </c>
    </row>
    <row r="11923" spans="1:3" x14ac:dyDescent="0.25">
      <c r="A11923" s="80">
        <v>1073049</v>
      </c>
      <c r="B11923" s="91">
        <v>1034796</v>
      </c>
      <c r="C11923" s="88">
        <v>75104</v>
      </c>
    </row>
    <row r="11924" spans="1:3" x14ac:dyDescent="0.25">
      <c r="A11924" s="80">
        <v>1073050</v>
      </c>
      <c r="B11924" s="104" t="s">
        <v>236</v>
      </c>
      <c r="C11924" s="88">
        <v>75130</v>
      </c>
    </row>
    <row r="11925" spans="1:3" x14ac:dyDescent="0.25">
      <c r="A11925" s="80">
        <v>1073051</v>
      </c>
      <c r="B11925" s="104" t="s">
        <v>236</v>
      </c>
      <c r="C11925" s="88">
        <v>75191</v>
      </c>
    </row>
    <row r="11926" spans="1:3" x14ac:dyDescent="0.25">
      <c r="A11926" s="80">
        <v>1073052</v>
      </c>
      <c r="B11926" s="104" t="s">
        <v>236</v>
      </c>
      <c r="C11926" s="88">
        <v>75270</v>
      </c>
    </row>
    <row r="11927" spans="1:3" x14ac:dyDescent="0.25">
      <c r="A11927" s="80">
        <v>1073053</v>
      </c>
      <c r="B11927" s="104" t="s">
        <v>236</v>
      </c>
      <c r="C11927" s="88">
        <v>75290</v>
      </c>
    </row>
    <row r="11928" spans="1:3" x14ac:dyDescent="0.25">
      <c r="A11928" s="80">
        <v>1073054</v>
      </c>
      <c r="B11928" s="104" t="s">
        <v>236</v>
      </c>
      <c r="C11928" s="88">
        <v>75336</v>
      </c>
    </row>
    <row r="11929" spans="1:3" x14ac:dyDescent="0.25">
      <c r="A11929" s="80">
        <v>1073055</v>
      </c>
      <c r="B11929" s="91">
        <v>1034856</v>
      </c>
      <c r="C11929" s="88">
        <v>75338</v>
      </c>
    </row>
    <row r="11930" spans="1:3" x14ac:dyDescent="0.25">
      <c r="A11930" s="80">
        <v>1073056</v>
      </c>
      <c r="B11930" s="91">
        <v>1034865</v>
      </c>
      <c r="C11930" s="88">
        <v>7537</v>
      </c>
    </row>
    <row r="11931" spans="1:3" x14ac:dyDescent="0.25">
      <c r="A11931" s="80">
        <v>1073057</v>
      </c>
      <c r="B11931" s="91">
        <v>1034866</v>
      </c>
      <c r="C11931" s="88">
        <v>75372</v>
      </c>
    </row>
    <row r="11932" spans="1:3" x14ac:dyDescent="0.25">
      <c r="A11932" s="80">
        <v>1073058</v>
      </c>
      <c r="B11932" s="104" t="s">
        <v>236</v>
      </c>
      <c r="C11932" s="88">
        <v>75436</v>
      </c>
    </row>
    <row r="11933" spans="1:3" x14ac:dyDescent="0.25">
      <c r="A11933" s="80">
        <v>1073059</v>
      </c>
      <c r="B11933" s="91">
        <v>1034894</v>
      </c>
      <c r="C11933" s="88">
        <v>75513</v>
      </c>
    </row>
    <row r="11934" spans="1:3" x14ac:dyDescent="0.25">
      <c r="A11934" s="80">
        <v>1073060</v>
      </c>
      <c r="B11934" s="104" t="s">
        <v>236</v>
      </c>
      <c r="C11934" s="88">
        <v>75622</v>
      </c>
    </row>
    <row r="11935" spans="1:3" x14ac:dyDescent="0.25">
      <c r="A11935" s="80">
        <v>1073061</v>
      </c>
      <c r="B11935" s="104" t="s">
        <v>236</v>
      </c>
      <c r="C11935" s="88">
        <v>7563</v>
      </c>
    </row>
    <row r="11936" spans="1:3" x14ac:dyDescent="0.25">
      <c r="A11936" s="80">
        <v>1073062</v>
      </c>
      <c r="B11936" s="104" t="s">
        <v>236</v>
      </c>
      <c r="C11936" s="88">
        <v>75646</v>
      </c>
    </row>
    <row r="11937" spans="1:3" x14ac:dyDescent="0.25">
      <c r="A11937" s="80">
        <v>1073063</v>
      </c>
      <c r="B11937" s="91">
        <v>1034930</v>
      </c>
      <c r="C11937" s="88">
        <v>75647</v>
      </c>
    </row>
    <row r="11938" spans="1:3" x14ac:dyDescent="0.25">
      <c r="A11938" s="80">
        <v>1073064</v>
      </c>
      <c r="B11938" s="91">
        <v>1034968</v>
      </c>
      <c r="C11938" s="88">
        <v>75760</v>
      </c>
    </row>
    <row r="11939" spans="1:3" x14ac:dyDescent="0.25">
      <c r="A11939" s="80">
        <v>1073065</v>
      </c>
      <c r="B11939" s="104" t="s">
        <v>236</v>
      </c>
      <c r="C11939" s="88">
        <v>75792</v>
      </c>
    </row>
    <row r="11940" spans="1:3" x14ac:dyDescent="0.25">
      <c r="A11940" s="80">
        <v>1073066</v>
      </c>
      <c r="B11940" s="91">
        <v>1034982</v>
      </c>
      <c r="C11940" s="88">
        <v>75800</v>
      </c>
    </row>
    <row r="11941" spans="1:3" x14ac:dyDescent="0.25">
      <c r="A11941" s="80">
        <v>1073067</v>
      </c>
      <c r="B11941" s="104" t="s">
        <v>236</v>
      </c>
      <c r="C11941" s="88">
        <v>75906</v>
      </c>
    </row>
    <row r="11942" spans="1:3" x14ac:dyDescent="0.25">
      <c r="A11942" s="80">
        <v>1073068</v>
      </c>
      <c r="B11942" s="104" t="s">
        <v>236</v>
      </c>
      <c r="C11942" s="88">
        <v>75976</v>
      </c>
    </row>
    <row r="11943" spans="1:3" x14ac:dyDescent="0.25">
      <c r="A11943" s="80">
        <v>1073069</v>
      </c>
      <c r="B11943" s="104" t="s">
        <v>236</v>
      </c>
      <c r="C11943" s="88">
        <v>76009</v>
      </c>
    </row>
    <row r="11944" spans="1:3" x14ac:dyDescent="0.25">
      <c r="A11944" s="80">
        <v>1073070</v>
      </c>
      <c r="B11944" s="104" t="s">
        <v>236</v>
      </c>
      <c r="C11944" s="88">
        <v>76021</v>
      </c>
    </row>
    <row r="11945" spans="1:3" x14ac:dyDescent="0.25">
      <c r="A11945" s="80">
        <v>1073071</v>
      </c>
      <c r="B11945" s="91">
        <v>1035042</v>
      </c>
      <c r="C11945" s="88">
        <v>76076</v>
      </c>
    </row>
    <row r="11946" spans="1:3" x14ac:dyDescent="0.25">
      <c r="A11946" s="80">
        <v>1073072</v>
      </c>
      <c r="B11946" s="104" t="s">
        <v>236</v>
      </c>
      <c r="C11946" s="88">
        <v>76108</v>
      </c>
    </row>
    <row r="11947" spans="1:3" x14ac:dyDescent="0.25">
      <c r="A11947" s="80">
        <v>1073073</v>
      </c>
      <c r="B11947" s="91">
        <v>1035075</v>
      </c>
      <c r="C11947" s="88">
        <v>76181</v>
      </c>
    </row>
    <row r="11948" spans="1:3" x14ac:dyDescent="0.25">
      <c r="A11948" s="80">
        <v>1073074</v>
      </c>
      <c r="B11948" s="91">
        <v>1035076</v>
      </c>
      <c r="C11948" s="88">
        <v>76182</v>
      </c>
    </row>
    <row r="11949" spans="1:3" x14ac:dyDescent="0.25">
      <c r="A11949" s="80">
        <v>1073075</v>
      </c>
      <c r="B11949" s="104" t="s">
        <v>236</v>
      </c>
      <c r="C11949" s="88">
        <v>76350</v>
      </c>
    </row>
    <row r="11950" spans="1:3" x14ac:dyDescent="0.25">
      <c r="A11950" s="80">
        <v>1073076</v>
      </c>
      <c r="B11950" s="104" t="s">
        <v>236</v>
      </c>
      <c r="C11950" s="88">
        <v>76383</v>
      </c>
    </row>
    <row r="11951" spans="1:3" x14ac:dyDescent="0.25">
      <c r="A11951" s="80">
        <v>1073077</v>
      </c>
      <c r="B11951" s="91">
        <v>1035213</v>
      </c>
      <c r="C11951" s="88">
        <v>76603</v>
      </c>
    </row>
    <row r="11952" spans="1:3" x14ac:dyDescent="0.25">
      <c r="A11952" s="80">
        <v>1073078</v>
      </c>
      <c r="B11952" s="91">
        <v>1132012</v>
      </c>
      <c r="C11952" s="88">
        <v>76711</v>
      </c>
    </row>
    <row r="11953" spans="1:3" x14ac:dyDescent="0.25">
      <c r="A11953" s="80">
        <v>1073079</v>
      </c>
      <c r="B11953" s="104" t="s">
        <v>236</v>
      </c>
      <c r="C11953" s="88">
        <v>7686</v>
      </c>
    </row>
    <row r="11954" spans="1:3" x14ac:dyDescent="0.25">
      <c r="A11954" s="80">
        <v>1073080</v>
      </c>
      <c r="B11954" s="91">
        <v>1035319</v>
      </c>
      <c r="C11954" s="88">
        <v>76901</v>
      </c>
    </row>
    <row r="11955" spans="1:3" x14ac:dyDescent="0.25">
      <c r="A11955" s="80">
        <v>1073081</v>
      </c>
      <c r="B11955" s="104" t="s">
        <v>236</v>
      </c>
      <c r="C11955" s="88">
        <v>76913</v>
      </c>
    </row>
    <row r="11956" spans="1:3" x14ac:dyDescent="0.25">
      <c r="A11956" s="80">
        <v>1073082</v>
      </c>
      <c r="B11956" s="104" t="s">
        <v>236</v>
      </c>
      <c r="C11956" s="88">
        <v>76914</v>
      </c>
    </row>
    <row r="11957" spans="1:3" x14ac:dyDescent="0.25">
      <c r="A11957" s="80">
        <v>1073083</v>
      </c>
      <c r="B11957" s="104" t="s">
        <v>236</v>
      </c>
      <c r="C11957" s="88">
        <v>76983</v>
      </c>
    </row>
    <row r="11958" spans="1:3" x14ac:dyDescent="0.25">
      <c r="A11958" s="80">
        <v>1073084</v>
      </c>
      <c r="B11958" s="91">
        <v>1035349</v>
      </c>
      <c r="C11958" s="88">
        <v>77001</v>
      </c>
    </row>
    <row r="11959" spans="1:3" x14ac:dyDescent="0.25">
      <c r="A11959" s="80">
        <v>1073085</v>
      </c>
      <c r="B11959" s="104" t="s">
        <v>236</v>
      </c>
      <c r="C11959" s="88">
        <v>77058</v>
      </c>
    </row>
    <row r="11960" spans="1:3" x14ac:dyDescent="0.25">
      <c r="A11960" s="80">
        <v>1073086</v>
      </c>
      <c r="B11960" s="104" t="s">
        <v>236</v>
      </c>
      <c r="C11960" s="88">
        <v>7716</v>
      </c>
    </row>
    <row r="11961" spans="1:3" x14ac:dyDescent="0.25">
      <c r="A11961" s="80">
        <v>1073087</v>
      </c>
      <c r="B11961" s="104" t="s">
        <v>236</v>
      </c>
      <c r="C11961" s="88">
        <v>77328</v>
      </c>
    </row>
    <row r="11962" spans="1:3" x14ac:dyDescent="0.25">
      <c r="A11962" s="80">
        <v>1073088</v>
      </c>
      <c r="B11962" s="91">
        <v>1035420</v>
      </c>
      <c r="C11962" s="88">
        <v>77360</v>
      </c>
    </row>
    <row r="11963" spans="1:3" x14ac:dyDescent="0.25">
      <c r="A11963" s="80">
        <v>1073089</v>
      </c>
      <c r="B11963" s="104" t="s">
        <v>236</v>
      </c>
      <c r="C11963" s="88">
        <v>77573</v>
      </c>
    </row>
    <row r="11964" spans="1:3" x14ac:dyDescent="0.25">
      <c r="A11964" s="80">
        <v>1073090</v>
      </c>
      <c r="B11964" s="104" t="s">
        <v>236</v>
      </c>
      <c r="C11964" s="88">
        <v>77623</v>
      </c>
    </row>
    <row r="11965" spans="1:3" x14ac:dyDescent="0.25">
      <c r="A11965" s="80">
        <v>1073091</v>
      </c>
      <c r="B11965" s="104" t="s">
        <v>236</v>
      </c>
      <c r="C11965" s="88">
        <v>77648</v>
      </c>
    </row>
    <row r="11966" spans="1:3" x14ac:dyDescent="0.25">
      <c r="A11966" s="80">
        <v>1073092</v>
      </c>
      <c r="B11966" s="91">
        <v>1035514</v>
      </c>
      <c r="C11966" s="88">
        <v>77717</v>
      </c>
    </row>
    <row r="11967" spans="1:3" x14ac:dyDescent="0.25">
      <c r="A11967" s="80">
        <v>1073093</v>
      </c>
      <c r="B11967" s="91">
        <v>1035521</v>
      </c>
      <c r="C11967" s="88">
        <v>77762</v>
      </c>
    </row>
    <row r="11968" spans="1:3" x14ac:dyDescent="0.25">
      <c r="A11968" s="80">
        <v>1073094</v>
      </c>
      <c r="B11968" s="104" t="s">
        <v>236</v>
      </c>
      <c r="C11968" s="88">
        <v>77795</v>
      </c>
    </row>
    <row r="11969" spans="1:3" x14ac:dyDescent="0.25">
      <c r="A11969" s="80">
        <v>1073095</v>
      </c>
      <c r="B11969" s="104" t="s">
        <v>236</v>
      </c>
      <c r="C11969" s="88">
        <v>77811</v>
      </c>
    </row>
    <row r="11970" spans="1:3" x14ac:dyDescent="0.25">
      <c r="A11970" s="80">
        <v>1073096</v>
      </c>
      <c r="B11970" s="91">
        <v>1035542</v>
      </c>
      <c r="C11970" s="88">
        <v>77819</v>
      </c>
    </row>
    <row r="11971" spans="1:3" x14ac:dyDescent="0.25">
      <c r="A11971" s="80">
        <v>1073097</v>
      </c>
      <c r="B11971" s="104" t="s">
        <v>236</v>
      </c>
      <c r="C11971" s="88">
        <v>77848</v>
      </c>
    </row>
    <row r="11972" spans="1:3" x14ac:dyDescent="0.25">
      <c r="A11972" s="80">
        <v>1073098</v>
      </c>
      <c r="B11972" s="91">
        <v>1035578</v>
      </c>
      <c r="C11972" s="88">
        <v>77956</v>
      </c>
    </row>
    <row r="11973" spans="1:3" x14ac:dyDescent="0.25">
      <c r="A11973" s="80">
        <v>1073099</v>
      </c>
      <c r="B11973" s="91">
        <v>1035581</v>
      </c>
      <c r="C11973" s="88">
        <v>77974</v>
      </c>
    </row>
    <row r="11974" spans="1:3" x14ac:dyDescent="0.25">
      <c r="A11974" s="80">
        <v>1073100</v>
      </c>
      <c r="B11974" s="104" t="s">
        <v>236</v>
      </c>
      <c r="C11974" s="88">
        <v>78078</v>
      </c>
    </row>
    <row r="11975" spans="1:3" x14ac:dyDescent="0.25">
      <c r="A11975" s="80">
        <v>1073101</v>
      </c>
      <c r="B11975" s="104" t="s">
        <v>236</v>
      </c>
      <c r="C11975" s="88">
        <v>78096</v>
      </c>
    </row>
    <row r="11976" spans="1:3" x14ac:dyDescent="0.25">
      <c r="A11976" s="80">
        <v>1073102</v>
      </c>
      <c r="B11976" s="104" t="s">
        <v>236</v>
      </c>
      <c r="C11976" s="88">
        <v>78113</v>
      </c>
    </row>
    <row r="11977" spans="1:3" x14ac:dyDescent="0.25">
      <c r="A11977" s="80">
        <v>1073103</v>
      </c>
      <c r="B11977" s="104" t="s">
        <v>236</v>
      </c>
      <c r="C11977" s="88">
        <v>78138</v>
      </c>
    </row>
    <row r="11978" spans="1:3" x14ac:dyDescent="0.25">
      <c r="A11978" s="80">
        <v>1073104</v>
      </c>
      <c r="B11978" s="91">
        <v>1035649</v>
      </c>
      <c r="C11978" s="88">
        <v>7821</v>
      </c>
    </row>
    <row r="11979" spans="1:3" x14ac:dyDescent="0.25">
      <c r="A11979" s="80">
        <v>1073105</v>
      </c>
      <c r="B11979" s="91">
        <v>1035656</v>
      </c>
      <c r="C11979" s="88">
        <v>78233</v>
      </c>
    </row>
    <row r="11980" spans="1:3" x14ac:dyDescent="0.25">
      <c r="A11980" s="80">
        <v>1073106</v>
      </c>
      <c r="B11980" s="91">
        <v>1035663</v>
      </c>
      <c r="C11980" s="88">
        <v>78244</v>
      </c>
    </row>
    <row r="11981" spans="1:3" x14ac:dyDescent="0.25">
      <c r="A11981" s="80">
        <v>1073107</v>
      </c>
      <c r="B11981" s="104" t="s">
        <v>236</v>
      </c>
      <c r="C11981" s="88">
        <v>78261</v>
      </c>
    </row>
    <row r="11982" spans="1:3" x14ac:dyDescent="0.25">
      <c r="A11982" s="80">
        <v>1073108</v>
      </c>
      <c r="B11982" s="104" t="s">
        <v>236</v>
      </c>
      <c r="C11982" s="88">
        <v>78276</v>
      </c>
    </row>
    <row r="11983" spans="1:3" x14ac:dyDescent="0.25">
      <c r="A11983" s="80">
        <v>1073109</v>
      </c>
      <c r="B11983" s="104" t="s">
        <v>236</v>
      </c>
      <c r="C11983" s="88">
        <v>78285</v>
      </c>
    </row>
    <row r="11984" spans="1:3" x14ac:dyDescent="0.25">
      <c r="A11984" s="80">
        <v>1073110</v>
      </c>
      <c r="B11984" s="104" t="s">
        <v>236</v>
      </c>
      <c r="C11984" s="88">
        <v>7830</v>
      </c>
    </row>
    <row r="11985" spans="1:3" x14ac:dyDescent="0.25">
      <c r="A11985" s="80">
        <v>1073111</v>
      </c>
      <c r="B11985" s="91">
        <v>1035701</v>
      </c>
      <c r="C11985" s="88">
        <v>7844</v>
      </c>
    </row>
    <row r="11986" spans="1:3" x14ac:dyDescent="0.25">
      <c r="A11986" s="80">
        <v>1073112</v>
      </c>
      <c r="B11986" s="104" t="s">
        <v>236</v>
      </c>
      <c r="C11986" s="88">
        <v>7882</v>
      </c>
    </row>
    <row r="11987" spans="1:3" x14ac:dyDescent="0.25">
      <c r="A11987" s="80">
        <v>1073113</v>
      </c>
      <c r="B11987" s="104" t="s">
        <v>236</v>
      </c>
      <c r="C11987" s="88">
        <v>7884</v>
      </c>
    </row>
    <row r="11988" spans="1:3" x14ac:dyDescent="0.25">
      <c r="A11988" s="80">
        <v>1073114</v>
      </c>
      <c r="B11988" s="104" t="s">
        <v>236</v>
      </c>
      <c r="C11988" s="88">
        <v>7885</v>
      </c>
    </row>
    <row r="11989" spans="1:3" x14ac:dyDescent="0.25">
      <c r="A11989" s="80">
        <v>1073115</v>
      </c>
      <c r="B11989" s="104" t="s">
        <v>236</v>
      </c>
      <c r="C11989" s="88">
        <v>7889</v>
      </c>
    </row>
    <row r="11990" spans="1:3" x14ac:dyDescent="0.25">
      <c r="A11990" s="80">
        <v>1073116</v>
      </c>
      <c r="B11990" s="104" t="s">
        <v>236</v>
      </c>
      <c r="C11990" s="88">
        <v>7933</v>
      </c>
    </row>
    <row r="11991" spans="1:3" x14ac:dyDescent="0.25">
      <c r="A11991" s="80">
        <v>1073117</v>
      </c>
      <c r="B11991" s="104" t="s">
        <v>236</v>
      </c>
      <c r="C11991" s="88">
        <v>7972</v>
      </c>
    </row>
    <row r="11992" spans="1:3" x14ac:dyDescent="0.25">
      <c r="A11992" s="80">
        <v>1073118</v>
      </c>
      <c r="B11992" s="104" t="s">
        <v>236</v>
      </c>
      <c r="C11992" s="88">
        <v>7986</v>
      </c>
    </row>
    <row r="11993" spans="1:3" x14ac:dyDescent="0.25">
      <c r="A11993" s="80">
        <v>1073119</v>
      </c>
      <c r="B11993" s="104" t="s">
        <v>236</v>
      </c>
      <c r="C11993" s="88">
        <v>8011</v>
      </c>
    </row>
    <row r="11994" spans="1:3" x14ac:dyDescent="0.25">
      <c r="A11994" s="80">
        <v>1073120</v>
      </c>
      <c r="B11994" s="104" t="s">
        <v>236</v>
      </c>
      <c r="C11994" s="88">
        <v>8082</v>
      </c>
    </row>
    <row r="11995" spans="1:3" x14ac:dyDescent="0.25">
      <c r="A11995" s="80">
        <v>1073121</v>
      </c>
      <c r="B11995" s="91">
        <v>1035831</v>
      </c>
      <c r="C11995" s="88">
        <v>8132</v>
      </c>
    </row>
    <row r="11996" spans="1:3" x14ac:dyDescent="0.25">
      <c r="A11996" s="80">
        <v>1073122</v>
      </c>
      <c r="B11996" s="104" t="s">
        <v>236</v>
      </c>
      <c r="C11996" s="88">
        <v>8167</v>
      </c>
    </row>
    <row r="11997" spans="1:3" x14ac:dyDescent="0.25">
      <c r="A11997" s="80">
        <v>1073123</v>
      </c>
      <c r="B11997" s="91">
        <v>1035865</v>
      </c>
      <c r="C11997" s="88">
        <v>8197</v>
      </c>
    </row>
    <row r="11998" spans="1:3" x14ac:dyDescent="0.25">
      <c r="A11998" s="80">
        <v>1073124</v>
      </c>
      <c r="B11998" s="91">
        <v>1035869</v>
      </c>
      <c r="C11998" s="88">
        <v>8205</v>
      </c>
    </row>
    <row r="11999" spans="1:3" x14ac:dyDescent="0.25">
      <c r="A11999" s="80">
        <v>1073125</v>
      </c>
      <c r="B11999" s="91">
        <v>1035876</v>
      </c>
      <c r="C11999" s="88">
        <v>8221</v>
      </c>
    </row>
    <row r="12000" spans="1:3" x14ac:dyDescent="0.25">
      <c r="A12000" s="80">
        <v>1073126</v>
      </c>
      <c r="B12000" s="91">
        <v>1035899</v>
      </c>
      <c r="C12000" s="88">
        <v>8280</v>
      </c>
    </row>
    <row r="12001" spans="1:3" x14ac:dyDescent="0.25">
      <c r="A12001" s="80">
        <v>1073127</v>
      </c>
      <c r="B12001" s="91">
        <v>1035900</v>
      </c>
      <c r="C12001" s="88">
        <v>8285</v>
      </c>
    </row>
    <row r="12002" spans="1:3" x14ac:dyDescent="0.25">
      <c r="A12002" s="80">
        <v>1073128</v>
      </c>
      <c r="B12002" s="91">
        <v>1035919</v>
      </c>
      <c r="C12002" s="88">
        <v>8316</v>
      </c>
    </row>
    <row r="12003" spans="1:3" x14ac:dyDescent="0.25">
      <c r="A12003" s="80">
        <v>1073129</v>
      </c>
      <c r="B12003" s="91">
        <v>1035963</v>
      </c>
      <c r="C12003" s="88">
        <v>8401</v>
      </c>
    </row>
    <row r="12004" spans="1:3" x14ac:dyDescent="0.25">
      <c r="A12004" s="80">
        <v>1073130</v>
      </c>
      <c r="B12004" s="104" t="s">
        <v>236</v>
      </c>
      <c r="C12004" s="88">
        <v>8424</v>
      </c>
    </row>
    <row r="12005" spans="1:3" x14ac:dyDescent="0.25">
      <c r="A12005" s="80">
        <v>1073131</v>
      </c>
      <c r="B12005" s="104" t="s">
        <v>236</v>
      </c>
      <c r="C12005" s="88">
        <v>8462</v>
      </c>
    </row>
    <row r="12006" spans="1:3" x14ac:dyDescent="0.25">
      <c r="A12006" s="80">
        <v>1073132</v>
      </c>
      <c r="B12006" s="91">
        <v>1036005</v>
      </c>
      <c r="C12006" s="88">
        <v>8468</v>
      </c>
    </row>
    <row r="12007" spans="1:3" x14ac:dyDescent="0.25">
      <c r="A12007" s="80">
        <v>1073133</v>
      </c>
      <c r="B12007" s="104" t="s">
        <v>236</v>
      </c>
      <c r="C12007" s="88">
        <v>8478</v>
      </c>
    </row>
    <row r="12008" spans="1:3" x14ac:dyDescent="0.25">
      <c r="A12008" s="80">
        <v>1073134</v>
      </c>
      <c r="B12008" s="91">
        <v>1036031</v>
      </c>
      <c r="C12008" s="88">
        <v>8504</v>
      </c>
    </row>
    <row r="12009" spans="1:3" x14ac:dyDescent="0.25">
      <c r="A12009" s="80">
        <v>1073135</v>
      </c>
      <c r="B12009" s="91">
        <v>1036080</v>
      </c>
      <c r="C12009" s="88">
        <v>8584</v>
      </c>
    </row>
    <row r="12010" spans="1:3" x14ac:dyDescent="0.25">
      <c r="A12010" s="80">
        <v>1073136</v>
      </c>
      <c r="B12010" s="104" t="s">
        <v>236</v>
      </c>
      <c r="C12010" s="88">
        <v>8610</v>
      </c>
    </row>
    <row r="12011" spans="1:3" x14ac:dyDescent="0.25">
      <c r="A12011" s="80">
        <v>1073137</v>
      </c>
      <c r="B12011" s="91">
        <v>1036121</v>
      </c>
      <c r="C12011" s="88">
        <v>8655</v>
      </c>
    </row>
    <row r="12012" spans="1:3" x14ac:dyDescent="0.25">
      <c r="A12012" s="80">
        <v>1073138</v>
      </c>
      <c r="B12012" s="104" t="s">
        <v>236</v>
      </c>
      <c r="C12012" s="88">
        <v>8671</v>
      </c>
    </row>
    <row r="12013" spans="1:3" x14ac:dyDescent="0.25">
      <c r="A12013" s="80">
        <v>1073139</v>
      </c>
      <c r="B12013" s="104" t="s">
        <v>236</v>
      </c>
      <c r="C12013" s="88">
        <v>8689</v>
      </c>
    </row>
    <row r="12014" spans="1:3" x14ac:dyDescent="0.25">
      <c r="A12014" s="80">
        <v>1073140</v>
      </c>
      <c r="B12014" s="91">
        <v>1036141</v>
      </c>
      <c r="C12014" s="88">
        <v>8693</v>
      </c>
    </row>
    <row r="12015" spans="1:3" x14ac:dyDescent="0.25">
      <c r="A12015" s="80">
        <v>1073141</v>
      </c>
      <c r="B12015" s="104" t="s">
        <v>236</v>
      </c>
      <c r="C12015" s="88">
        <v>8814</v>
      </c>
    </row>
    <row r="12016" spans="1:3" x14ac:dyDescent="0.25">
      <c r="A12016" s="80">
        <v>1073142</v>
      </c>
      <c r="B12016" s="104" t="s">
        <v>236</v>
      </c>
      <c r="C12016" s="88">
        <v>8852</v>
      </c>
    </row>
    <row r="12017" spans="1:3" x14ac:dyDescent="0.25">
      <c r="A12017" s="80">
        <v>1073143</v>
      </c>
      <c r="B12017" s="91">
        <v>1036257</v>
      </c>
      <c r="C12017" s="88">
        <v>8896</v>
      </c>
    </row>
    <row r="12018" spans="1:3" x14ac:dyDescent="0.25">
      <c r="A12018" s="80">
        <v>1073144</v>
      </c>
      <c r="B12018" s="104" t="s">
        <v>236</v>
      </c>
      <c r="C12018" s="88">
        <v>8936</v>
      </c>
    </row>
    <row r="12019" spans="1:3" x14ac:dyDescent="0.25">
      <c r="A12019" s="80">
        <v>1073145</v>
      </c>
      <c r="B12019" s="91">
        <v>1036299</v>
      </c>
      <c r="C12019" s="88">
        <v>8966</v>
      </c>
    </row>
    <row r="12020" spans="1:3" x14ac:dyDescent="0.25">
      <c r="A12020" s="80">
        <v>1073146</v>
      </c>
      <c r="B12020" s="91">
        <v>1036303</v>
      </c>
      <c r="C12020" s="88">
        <v>8973</v>
      </c>
    </row>
    <row r="12021" spans="1:3" x14ac:dyDescent="0.25">
      <c r="A12021" s="80">
        <v>1073147</v>
      </c>
      <c r="B12021" s="104" t="s">
        <v>236</v>
      </c>
      <c r="C12021" s="88">
        <v>9021</v>
      </c>
    </row>
    <row r="12022" spans="1:3" x14ac:dyDescent="0.25">
      <c r="A12022" s="80">
        <v>1073148</v>
      </c>
      <c r="B12022" s="104" t="s">
        <v>236</v>
      </c>
      <c r="C12022" s="88">
        <v>9045</v>
      </c>
    </row>
    <row r="12023" spans="1:3" x14ac:dyDescent="0.25">
      <c r="A12023" s="80">
        <v>1073149</v>
      </c>
      <c r="B12023" s="104" t="s">
        <v>236</v>
      </c>
      <c r="C12023" s="88">
        <v>9050</v>
      </c>
    </row>
    <row r="12024" spans="1:3" x14ac:dyDescent="0.25">
      <c r="A12024" s="80">
        <v>1073150</v>
      </c>
      <c r="B12024" s="104" t="s">
        <v>236</v>
      </c>
      <c r="C12024" s="88">
        <v>9051</v>
      </c>
    </row>
    <row r="12025" spans="1:3" x14ac:dyDescent="0.25">
      <c r="A12025" s="80">
        <v>1073151</v>
      </c>
      <c r="B12025" s="91">
        <v>1036347</v>
      </c>
      <c r="C12025" s="88">
        <v>9055</v>
      </c>
    </row>
    <row r="12026" spans="1:3" x14ac:dyDescent="0.25">
      <c r="A12026" s="80">
        <v>1073152</v>
      </c>
      <c r="B12026" s="91">
        <v>1036356</v>
      </c>
      <c r="C12026" s="88">
        <v>9069</v>
      </c>
    </row>
    <row r="12027" spans="1:3" x14ac:dyDescent="0.25">
      <c r="A12027" s="80">
        <v>1073153</v>
      </c>
      <c r="B12027" s="91">
        <v>1036398</v>
      </c>
      <c r="C12027" s="88">
        <v>9139</v>
      </c>
    </row>
    <row r="12028" spans="1:3" x14ac:dyDescent="0.25">
      <c r="A12028" s="80">
        <v>1073154</v>
      </c>
      <c r="B12028" s="104" t="s">
        <v>236</v>
      </c>
      <c r="C12028" s="88">
        <v>9141</v>
      </c>
    </row>
    <row r="12029" spans="1:3" x14ac:dyDescent="0.25">
      <c r="A12029" s="80">
        <v>1073155</v>
      </c>
      <c r="B12029" s="104" t="s">
        <v>236</v>
      </c>
      <c r="C12029" s="88">
        <v>9194</v>
      </c>
    </row>
    <row r="12030" spans="1:3" x14ac:dyDescent="0.25">
      <c r="A12030" s="80">
        <v>1073156</v>
      </c>
      <c r="B12030" s="91">
        <v>1036440</v>
      </c>
      <c r="C12030" s="88">
        <v>9199</v>
      </c>
    </row>
    <row r="12031" spans="1:3" x14ac:dyDescent="0.25">
      <c r="A12031" s="80">
        <v>1073157</v>
      </c>
      <c r="B12031" s="91">
        <v>1036452</v>
      </c>
      <c r="C12031" s="88">
        <v>9220</v>
      </c>
    </row>
    <row r="12032" spans="1:3" x14ac:dyDescent="0.25">
      <c r="A12032" s="80">
        <v>1073158</v>
      </c>
      <c r="B12032" s="104" t="s">
        <v>236</v>
      </c>
      <c r="C12032" s="88">
        <v>9303</v>
      </c>
    </row>
    <row r="12033" spans="1:3" x14ac:dyDescent="0.25">
      <c r="A12033" s="80">
        <v>1073159</v>
      </c>
      <c r="B12033" s="91">
        <v>1036518</v>
      </c>
      <c r="C12033" s="88">
        <v>9331</v>
      </c>
    </row>
    <row r="12034" spans="1:3" x14ac:dyDescent="0.25">
      <c r="A12034" s="80">
        <v>1073160</v>
      </c>
      <c r="B12034" s="104" t="s">
        <v>236</v>
      </c>
      <c r="C12034" s="88">
        <v>9354</v>
      </c>
    </row>
    <row r="12035" spans="1:3" x14ac:dyDescent="0.25">
      <c r="A12035" s="80">
        <v>1073161</v>
      </c>
      <c r="B12035" s="91">
        <v>1036541</v>
      </c>
      <c r="C12035" s="88">
        <v>9361</v>
      </c>
    </row>
    <row r="12036" spans="1:3" x14ac:dyDescent="0.25">
      <c r="A12036" s="80">
        <v>1073162</v>
      </c>
      <c r="B12036" s="91">
        <v>1036542</v>
      </c>
      <c r="C12036" s="88">
        <v>9362</v>
      </c>
    </row>
    <row r="12037" spans="1:3" x14ac:dyDescent="0.25">
      <c r="A12037" s="80">
        <v>1073163</v>
      </c>
      <c r="B12037" s="91">
        <v>1036543</v>
      </c>
      <c r="C12037" s="88">
        <v>9363</v>
      </c>
    </row>
    <row r="12038" spans="1:3" x14ac:dyDescent="0.25">
      <c r="A12038" s="80">
        <v>1073164</v>
      </c>
      <c r="B12038" s="91">
        <v>1036544</v>
      </c>
      <c r="C12038" s="88">
        <v>9364</v>
      </c>
    </row>
    <row r="12039" spans="1:3" x14ac:dyDescent="0.25">
      <c r="A12039" s="80">
        <v>1073165</v>
      </c>
      <c r="B12039" s="91">
        <v>1036565</v>
      </c>
      <c r="C12039" s="88">
        <v>9389</v>
      </c>
    </row>
    <row r="12040" spans="1:3" x14ac:dyDescent="0.25">
      <c r="A12040" s="80">
        <v>1073166</v>
      </c>
      <c r="B12040" s="91">
        <v>1036579</v>
      </c>
      <c r="C12040" s="88">
        <v>9410</v>
      </c>
    </row>
    <row r="12041" spans="1:3" x14ac:dyDescent="0.25">
      <c r="A12041" s="80">
        <v>1073167</v>
      </c>
      <c r="B12041" s="104" t="s">
        <v>236</v>
      </c>
      <c r="C12041" s="88">
        <v>9416</v>
      </c>
    </row>
    <row r="12042" spans="1:3" x14ac:dyDescent="0.25">
      <c r="A12042" s="80">
        <v>1073168</v>
      </c>
      <c r="B12042" s="91">
        <v>1036582</v>
      </c>
      <c r="C12042" s="88">
        <v>9418</v>
      </c>
    </row>
    <row r="12043" spans="1:3" x14ac:dyDescent="0.25">
      <c r="A12043" s="80">
        <v>1073169</v>
      </c>
      <c r="B12043" s="91">
        <v>1036594</v>
      </c>
      <c r="C12043" s="88">
        <v>9440</v>
      </c>
    </row>
    <row r="12044" spans="1:3" x14ac:dyDescent="0.25">
      <c r="A12044" s="80">
        <v>1073170</v>
      </c>
      <c r="B12044" s="104" t="s">
        <v>236</v>
      </c>
      <c r="C12044" s="88">
        <v>9453</v>
      </c>
    </row>
    <row r="12045" spans="1:3" x14ac:dyDescent="0.25">
      <c r="A12045" s="80">
        <v>1073171</v>
      </c>
      <c r="B12045" s="91">
        <v>1036629</v>
      </c>
      <c r="C12045" s="88">
        <v>9499</v>
      </c>
    </row>
    <row r="12046" spans="1:3" x14ac:dyDescent="0.25">
      <c r="A12046" s="80">
        <v>1073172</v>
      </c>
      <c r="B12046" s="104" t="s">
        <v>236</v>
      </c>
      <c r="C12046" s="88">
        <v>9512</v>
      </c>
    </row>
    <row r="12047" spans="1:3" x14ac:dyDescent="0.25">
      <c r="A12047" s="80">
        <v>1073173</v>
      </c>
      <c r="B12047" s="104" t="s">
        <v>236</v>
      </c>
      <c r="C12047" s="88">
        <v>9522</v>
      </c>
    </row>
    <row r="12048" spans="1:3" x14ac:dyDescent="0.25">
      <c r="A12048" s="80">
        <v>1073174</v>
      </c>
      <c r="B12048" s="104" t="s">
        <v>236</v>
      </c>
      <c r="C12048" s="88">
        <v>9555</v>
      </c>
    </row>
    <row r="12049" spans="1:3" x14ac:dyDescent="0.25">
      <c r="A12049" s="80">
        <v>1073175</v>
      </c>
      <c r="B12049" s="104" t="s">
        <v>236</v>
      </c>
      <c r="C12049" s="88">
        <v>9575</v>
      </c>
    </row>
    <row r="12050" spans="1:3" x14ac:dyDescent="0.25">
      <c r="A12050" s="80">
        <v>1073176</v>
      </c>
      <c r="B12050" s="91">
        <v>1036704</v>
      </c>
      <c r="C12050" s="88">
        <v>9598</v>
      </c>
    </row>
    <row r="12051" spans="1:3" x14ac:dyDescent="0.25">
      <c r="A12051" s="80">
        <v>1073177</v>
      </c>
      <c r="B12051" s="91">
        <v>1036712</v>
      </c>
      <c r="C12051" s="88">
        <v>9608</v>
      </c>
    </row>
    <row r="12052" spans="1:3" x14ac:dyDescent="0.25">
      <c r="A12052" s="80">
        <v>1073178</v>
      </c>
      <c r="B12052" s="91">
        <v>1036720</v>
      </c>
      <c r="C12052" s="88">
        <v>9618</v>
      </c>
    </row>
    <row r="12053" spans="1:3" x14ac:dyDescent="0.25">
      <c r="A12053" s="80">
        <v>1073179</v>
      </c>
      <c r="B12053" s="104" t="s">
        <v>236</v>
      </c>
      <c r="C12053" s="88">
        <v>9640</v>
      </c>
    </row>
    <row r="12054" spans="1:3" x14ac:dyDescent="0.25">
      <c r="A12054" s="80">
        <v>1073180</v>
      </c>
      <c r="B12054" s="91">
        <v>1036745</v>
      </c>
      <c r="C12054" s="88">
        <v>9648</v>
      </c>
    </row>
    <row r="12055" spans="1:3" x14ac:dyDescent="0.25">
      <c r="A12055" s="80">
        <v>1073181</v>
      </c>
      <c r="B12055" s="91">
        <v>1036773</v>
      </c>
      <c r="C12055" s="88">
        <v>9692</v>
      </c>
    </row>
    <row r="12056" spans="1:3" x14ac:dyDescent="0.25">
      <c r="A12056" s="80">
        <v>1073182</v>
      </c>
      <c r="B12056" s="104" t="s">
        <v>236</v>
      </c>
      <c r="C12056" s="88">
        <v>9696</v>
      </c>
    </row>
    <row r="12057" spans="1:3" x14ac:dyDescent="0.25">
      <c r="A12057" s="80">
        <v>1073183</v>
      </c>
      <c r="B12057" s="104" t="s">
        <v>236</v>
      </c>
      <c r="C12057" s="88">
        <v>9710</v>
      </c>
    </row>
    <row r="12058" spans="1:3" x14ac:dyDescent="0.25">
      <c r="A12058" s="80">
        <v>1073184</v>
      </c>
      <c r="B12058" s="91">
        <v>1036812</v>
      </c>
      <c r="C12058" s="88">
        <v>9746</v>
      </c>
    </row>
    <row r="12059" spans="1:3" x14ac:dyDescent="0.25">
      <c r="A12059" s="80">
        <v>1073185</v>
      </c>
      <c r="B12059" s="104" t="s">
        <v>236</v>
      </c>
      <c r="C12059" s="88">
        <v>9762</v>
      </c>
    </row>
    <row r="12060" spans="1:3" x14ac:dyDescent="0.25">
      <c r="A12060" s="80">
        <v>1073186</v>
      </c>
      <c r="B12060" s="104" t="s">
        <v>236</v>
      </c>
      <c r="C12060" s="88">
        <v>9786</v>
      </c>
    </row>
    <row r="12061" spans="1:3" x14ac:dyDescent="0.25">
      <c r="A12061" s="80">
        <v>1073187</v>
      </c>
      <c r="B12061" s="104" t="s">
        <v>236</v>
      </c>
      <c r="C12061" s="88">
        <v>9793</v>
      </c>
    </row>
    <row r="12062" spans="1:3" x14ac:dyDescent="0.25">
      <c r="A12062" s="80">
        <v>1073188</v>
      </c>
      <c r="B12062" s="91">
        <v>1036843</v>
      </c>
      <c r="C12062" s="88">
        <v>9795</v>
      </c>
    </row>
    <row r="12063" spans="1:3" x14ac:dyDescent="0.25">
      <c r="A12063" s="80">
        <v>1073189</v>
      </c>
      <c r="B12063" s="91">
        <v>1036878</v>
      </c>
      <c r="C12063" s="88">
        <v>9851</v>
      </c>
    </row>
    <row r="12064" spans="1:3" x14ac:dyDescent="0.25">
      <c r="A12064" s="80">
        <v>1073190</v>
      </c>
      <c r="B12064" s="91">
        <v>1036882</v>
      </c>
      <c r="C12064" s="88">
        <v>9859</v>
      </c>
    </row>
    <row r="12065" spans="1:3" x14ac:dyDescent="0.25">
      <c r="A12065" s="80">
        <v>1073191</v>
      </c>
      <c r="B12065" s="91">
        <v>1036884</v>
      </c>
      <c r="C12065" s="88">
        <v>9861</v>
      </c>
    </row>
    <row r="12066" spans="1:3" x14ac:dyDescent="0.25">
      <c r="A12066" s="80">
        <v>1073192</v>
      </c>
      <c r="B12066" s="104" t="s">
        <v>236</v>
      </c>
      <c r="C12066" s="88">
        <v>9864</v>
      </c>
    </row>
    <row r="12067" spans="1:3" x14ac:dyDescent="0.25">
      <c r="A12067" s="80">
        <v>1073193</v>
      </c>
      <c r="B12067" s="104" t="s">
        <v>236</v>
      </c>
      <c r="C12067" s="88">
        <v>9874</v>
      </c>
    </row>
    <row r="12068" spans="1:3" x14ac:dyDescent="0.25">
      <c r="A12068" s="80">
        <v>1073194</v>
      </c>
      <c r="B12068" s="104" t="s">
        <v>236</v>
      </c>
      <c r="C12068" s="88">
        <v>9885</v>
      </c>
    </row>
    <row r="12069" spans="1:3" x14ac:dyDescent="0.25">
      <c r="A12069" s="80">
        <v>1073195</v>
      </c>
      <c r="B12069" s="91">
        <v>1036905</v>
      </c>
      <c r="C12069" s="88">
        <v>9892</v>
      </c>
    </row>
    <row r="12070" spans="1:3" x14ac:dyDescent="0.25">
      <c r="A12070" s="80">
        <v>1073196</v>
      </c>
      <c r="B12070" s="104" t="s">
        <v>236</v>
      </c>
      <c r="C12070" s="88">
        <v>9927</v>
      </c>
    </row>
    <row r="12071" spans="1:3" x14ac:dyDescent="0.25">
      <c r="A12071" s="80">
        <v>1073197</v>
      </c>
      <c r="B12071" s="104" t="s">
        <v>236</v>
      </c>
      <c r="C12071" s="88">
        <v>9930</v>
      </c>
    </row>
    <row r="12072" spans="1:3" x14ac:dyDescent="0.25">
      <c r="A12072" s="80">
        <v>1073198</v>
      </c>
      <c r="B12072" s="104" t="s">
        <v>236</v>
      </c>
      <c r="C12072" s="88">
        <v>9984</v>
      </c>
    </row>
    <row r="12073" spans="1:3" x14ac:dyDescent="0.25">
      <c r="A12073" s="80">
        <v>1073199</v>
      </c>
      <c r="B12073" s="91">
        <v>1036977</v>
      </c>
      <c r="C12073" s="88">
        <v>9996</v>
      </c>
    </row>
    <row r="12074" spans="1:3" x14ac:dyDescent="0.25">
      <c r="A12074" s="80">
        <v>1073200</v>
      </c>
      <c r="B12074" s="91">
        <v>1036978</v>
      </c>
      <c r="C12074" s="88">
        <v>9997</v>
      </c>
    </row>
    <row r="12075" spans="1:3" x14ac:dyDescent="0.25">
      <c r="A12075" s="80">
        <v>1073343</v>
      </c>
      <c r="B12075" s="104" t="s">
        <v>236</v>
      </c>
      <c r="C12075" s="88">
        <v>10316</v>
      </c>
    </row>
    <row r="12076" spans="1:3" x14ac:dyDescent="0.25">
      <c r="A12076" s="80">
        <v>1073344</v>
      </c>
      <c r="B12076" s="91">
        <v>1073265</v>
      </c>
      <c r="C12076" s="88">
        <v>10672</v>
      </c>
    </row>
    <row r="12077" spans="1:3" x14ac:dyDescent="0.25">
      <c r="A12077" s="80">
        <v>1073345</v>
      </c>
      <c r="B12077" s="104" t="s">
        <v>236</v>
      </c>
      <c r="C12077" s="88">
        <v>11340</v>
      </c>
    </row>
    <row r="12078" spans="1:3" x14ac:dyDescent="0.25">
      <c r="A12078" s="80">
        <v>1073346</v>
      </c>
      <c r="B12078" s="91">
        <v>1073267</v>
      </c>
      <c r="C12078" s="88">
        <v>11343</v>
      </c>
    </row>
    <row r="12079" spans="1:3" x14ac:dyDescent="0.25">
      <c r="A12079" s="80">
        <v>1073347</v>
      </c>
      <c r="B12079" s="104" t="s">
        <v>236</v>
      </c>
      <c r="C12079" s="88">
        <v>11621</v>
      </c>
    </row>
    <row r="12080" spans="1:3" x14ac:dyDescent="0.25">
      <c r="A12080" s="80">
        <v>1073348</v>
      </c>
      <c r="B12080" s="91">
        <v>1073269</v>
      </c>
      <c r="C12080" s="88">
        <v>12996</v>
      </c>
    </row>
    <row r="12081" spans="1:3" x14ac:dyDescent="0.25">
      <c r="A12081" s="80">
        <v>1073349</v>
      </c>
      <c r="B12081" s="104" t="s">
        <v>236</v>
      </c>
      <c r="C12081" s="88">
        <v>13010</v>
      </c>
    </row>
    <row r="12082" spans="1:3" x14ac:dyDescent="0.25">
      <c r="A12082" s="80">
        <v>1073350</v>
      </c>
      <c r="B12082" s="104" t="s">
        <v>236</v>
      </c>
      <c r="C12082" s="88">
        <v>13236</v>
      </c>
    </row>
    <row r="12083" spans="1:3" x14ac:dyDescent="0.25">
      <c r="A12083" s="80">
        <v>1073351</v>
      </c>
      <c r="B12083" s="104" t="s">
        <v>236</v>
      </c>
      <c r="C12083" s="88">
        <v>13404</v>
      </c>
    </row>
    <row r="12084" spans="1:3" x14ac:dyDescent="0.25">
      <c r="A12084" s="80">
        <v>1073352</v>
      </c>
      <c r="B12084" s="104" t="s">
        <v>236</v>
      </c>
      <c r="C12084" s="88">
        <v>15179</v>
      </c>
    </row>
    <row r="12085" spans="1:3" x14ac:dyDescent="0.25">
      <c r="A12085" s="80">
        <v>1073353</v>
      </c>
      <c r="B12085" s="91">
        <v>1073274</v>
      </c>
      <c r="C12085" s="88">
        <v>15206</v>
      </c>
    </row>
    <row r="12086" spans="1:3" x14ac:dyDescent="0.25">
      <c r="A12086" s="80">
        <v>1073354</v>
      </c>
      <c r="B12086" s="91">
        <v>1073275</v>
      </c>
      <c r="C12086" s="88">
        <v>15315</v>
      </c>
    </row>
    <row r="12087" spans="1:3" x14ac:dyDescent="0.25">
      <c r="A12087" s="80">
        <v>1073355</v>
      </c>
      <c r="B12087" s="91">
        <v>1073276</v>
      </c>
      <c r="C12087" s="88">
        <v>15402</v>
      </c>
    </row>
    <row r="12088" spans="1:3" x14ac:dyDescent="0.25">
      <c r="A12088" s="80">
        <v>1073356</v>
      </c>
      <c r="B12088" s="91">
        <v>1073277</v>
      </c>
      <c r="C12088" s="88">
        <v>15433</v>
      </c>
    </row>
    <row r="12089" spans="1:3" x14ac:dyDescent="0.25">
      <c r="A12089" s="80">
        <v>1073357</v>
      </c>
      <c r="B12089" s="91">
        <v>1073278</v>
      </c>
      <c r="C12089" s="88">
        <v>15444</v>
      </c>
    </row>
    <row r="12090" spans="1:3" x14ac:dyDescent="0.25">
      <c r="A12090" s="80">
        <v>1073358</v>
      </c>
      <c r="B12090" s="91">
        <v>1073279</v>
      </c>
      <c r="C12090" s="88">
        <v>15462</v>
      </c>
    </row>
    <row r="12091" spans="1:3" x14ac:dyDescent="0.25">
      <c r="A12091" s="80">
        <v>1073359</v>
      </c>
      <c r="B12091" s="104" t="s">
        <v>236</v>
      </c>
      <c r="C12091" s="88">
        <v>15463</v>
      </c>
    </row>
    <row r="12092" spans="1:3" x14ac:dyDescent="0.25">
      <c r="A12092" s="80">
        <v>1073360</v>
      </c>
      <c r="B12092" s="104" t="s">
        <v>236</v>
      </c>
      <c r="C12092" s="88">
        <v>15554</v>
      </c>
    </row>
    <row r="12093" spans="1:3" x14ac:dyDescent="0.25">
      <c r="A12093" s="80">
        <v>1073361</v>
      </c>
      <c r="B12093" s="104" t="s">
        <v>236</v>
      </c>
      <c r="C12093" s="88">
        <v>15593</v>
      </c>
    </row>
    <row r="12094" spans="1:3" x14ac:dyDescent="0.25">
      <c r="A12094" s="80">
        <v>1073362</v>
      </c>
      <c r="B12094" s="91">
        <v>1073283</v>
      </c>
      <c r="C12094" s="88">
        <v>15616</v>
      </c>
    </row>
    <row r="12095" spans="1:3" x14ac:dyDescent="0.25">
      <c r="A12095" s="80">
        <v>1073363</v>
      </c>
      <c r="B12095" s="104" t="s">
        <v>236</v>
      </c>
      <c r="C12095" s="88">
        <v>15622</v>
      </c>
    </row>
    <row r="12096" spans="1:3" x14ac:dyDescent="0.25">
      <c r="A12096" s="80">
        <v>1073364</v>
      </c>
      <c r="B12096" s="104" t="s">
        <v>236</v>
      </c>
      <c r="C12096" s="88">
        <v>16032</v>
      </c>
    </row>
    <row r="12097" spans="1:3" x14ac:dyDescent="0.25">
      <c r="A12097" s="80">
        <v>1073365</v>
      </c>
      <c r="B12097" s="104" t="s">
        <v>236</v>
      </c>
      <c r="C12097" s="88">
        <v>16242</v>
      </c>
    </row>
    <row r="12098" spans="1:3" x14ac:dyDescent="0.25">
      <c r="A12098" s="80">
        <v>1073366</v>
      </c>
      <c r="B12098" s="93">
        <v>1073287</v>
      </c>
      <c r="C12098" s="88">
        <v>16243</v>
      </c>
    </row>
    <row r="12099" spans="1:3" x14ac:dyDescent="0.25">
      <c r="A12099" s="80">
        <v>1073367</v>
      </c>
      <c r="B12099" s="91">
        <v>1073288</v>
      </c>
      <c r="C12099" s="88">
        <v>16291</v>
      </c>
    </row>
    <row r="12100" spans="1:3" x14ac:dyDescent="0.25">
      <c r="A12100" s="80">
        <v>1073368</v>
      </c>
      <c r="B12100" s="104" t="s">
        <v>236</v>
      </c>
      <c r="C12100" s="88">
        <v>67836</v>
      </c>
    </row>
    <row r="12101" spans="1:3" x14ac:dyDescent="0.25">
      <c r="A12101" s="80">
        <v>1073371</v>
      </c>
      <c r="B12101" s="104" t="s">
        <v>236</v>
      </c>
      <c r="C12101" s="88">
        <v>16406</v>
      </c>
    </row>
    <row r="12102" spans="1:3" x14ac:dyDescent="0.25">
      <c r="A12102" s="80">
        <v>1074796</v>
      </c>
      <c r="B12102" s="104" t="s">
        <v>236</v>
      </c>
      <c r="C12102" s="88">
        <v>10266</v>
      </c>
    </row>
    <row r="12103" spans="1:3" x14ac:dyDescent="0.25">
      <c r="A12103" s="80">
        <v>1074797</v>
      </c>
      <c r="B12103" s="91">
        <v>1024911</v>
      </c>
      <c r="C12103" s="88">
        <v>10380</v>
      </c>
    </row>
    <row r="12104" spans="1:3" x14ac:dyDescent="0.25">
      <c r="A12104" s="80">
        <v>1074798</v>
      </c>
      <c r="B12104" s="104" t="s">
        <v>236</v>
      </c>
      <c r="C12104" s="88">
        <v>10484</v>
      </c>
    </row>
    <row r="12105" spans="1:3" x14ac:dyDescent="0.25">
      <c r="A12105" s="80">
        <v>1074799</v>
      </c>
      <c r="B12105" s="91">
        <v>1024990</v>
      </c>
      <c r="C12105" s="88">
        <v>10485</v>
      </c>
    </row>
    <row r="12106" spans="1:3" x14ac:dyDescent="0.25">
      <c r="A12106" s="80">
        <v>1074800</v>
      </c>
      <c r="B12106" s="91">
        <v>1025001</v>
      </c>
      <c r="C12106" s="88">
        <v>10500</v>
      </c>
    </row>
    <row r="12107" spans="1:3" x14ac:dyDescent="0.25">
      <c r="A12107" s="80">
        <v>1074801</v>
      </c>
      <c r="B12107" s="91">
        <v>1025019</v>
      </c>
      <c r="C12107" s="88">
        <v>10526</v>
      </c>
    </row>
    <row r="12108" spans="1:3" x14ac:dyDescent="0.25">
      <c r="A12108" s="80">
        <v>1074802</v>
      </c>
      <c r="B12108" s="91">
        <v>1025132</v>
      </c>
      <c r="C12108" s="88">
        <v>10660</v>
      </c>
    </row>
    <row r="12109" spans="1:3" x14ac:dyDescent="0.25">
      <c r="A12109" s="80">
        <v>1074803</v>
      </c>
      <c r="B12109" s="91">
        <v>1025146</v>
      </c>
      <c r="C12109" s="88">
        <v>10676</v>
      </c>
    </row>
    <row r="12110" spans="1:3" x14ac:dyDescent="0.25">
      <c r="A12110" s="80">
        <v>1074804</v>
      </c>
      <c r="B12110" s="91">
        <v>1025471</v>
      </c>
      <c r="C12110" s="88">
        <v>11124</v>
      </c>
    </row>
    <row r="12111" spans="1:3" x14ac:dyDescent="0.25">
      <c r="A12111" s="80">
        <v>1074805</v>
      </c>
      <c r="B12111" s="104" t="s">
        <v>236</v>
      </c>
      <c r="C12111" s="88">
        <v>11238</v>
      </c>
    </row>
    <row r="12112" spans="1:3" x14ac:dyDescent="0.25">
      <c r="A12112" s="80">
        <v>1074806</v>
      </c>
      <c r="B12112" s="104" t="s">
        <v>236</v>
      </c>
      <c r="C12112" s="88">
        <v>11278</v>
      </c>
    </row>
    <row r="12113" spans="1:3" x14ac:dyDescent="0.25">
      <c r="A12113" s="80">
        <v>1074807</v>
      </c>
      <c r="B12113" s="91">
        <v>1025672</v>
      </c>
      <c r="C12113" s="88">
        <v>11395</v>
      </c>
    </row>
    <row r="12114" spans="1:3" x14ac:dyDescent="0.25">
      <c r="A12114" s="80">
        <v>1074808</v>
      </c>
      <c r="B12114" s="104" t="s">
        <v>236</v>
      </c>
      <c r="C12114" s="88">
        <v>11466</v>
      </c>
    </row>
    <row r="12115" spans="1:3" x14ac:dyDescent="0.25">
      <c r="A12115" s="80">
        <v>1074809</v>
      </c>
      <c r="B12115" s="104" t="s">
        <v>236</v>
      </c>
      <c r="C12115" s="88">
        <v>11497</v>
      </c>
    </row>
    <row r="12116" spans="1:3" x14ac:dyDescent="0.25">
      <c r="A12116" s="80">
        <v>1074810</v>
      </c>
      <c r="B12116" s="91">
        <v>1025781</v>
      </c>
      <c r="C12116" s="88">
        <v>11552</v>
      </c>
    </row>
    <row r="12117" spans="1:3" x14ac:dyDescent="0.25">
      <c r="A12117" s="80">
        <v>1074811</v>
      </c>
      <c r="B12117" s="91">
        <v>1025816</v>
      </c>
      <c r="C12117" s="88">
        <v>11600</v>
      </c>
    </row>
    <row r="12118" spans="1:3" x14ac:dyDescent="0.25">
      <c r="A12118" s="80">
        <v>1074812</v>
      </c>
      <c r="B12118" s="104" t="s">
        <v>236</v>
      </c>
      <c r="C12118" s="88">
        <v>11779</v>
      </c>
    </row>
    <row r="12119" spans="1:3" x14ac:dyDescent="0.25">
      <c r="A12119" s="80">
        <v>1074813</v>
      </c>
      <c r="B12119" s="91">
        <v>1026155</v>
      </c>
      <c r="C12119" s="88">
        <v>12121</v>
      </c>
    </row>
    <row r="12120" spans="1:3" x14ac:dyDescent="0.25">
      <c r="A12120" s="80">
        <v>1074814</v>
      </c>
      <c r="B12120" s="91">
        <v>1026225</v>
      </c>
      <c r="C12120" s="88">
        <v>12209</v>
      </c>
    </row>
    <row r="12121" spans="1:3" x14ac:dyDescent="0.25">
      <c r="A12121" s="80">
        <v>1074815</v>
      </c>
      <c r="B12121" s="104" t="s">
        <v>236</v>
      </c>
      <c r="C12121" s="88">
        <v>12826</v>
      </c>
    </row>
    <row r="12122" spans="1:3" x14ac:dyDescent="0.25">
      <c r="A12122" s="80">
        <v>1074816</v>
      </c>
      <c r="B12122" s="104" t="s">
        <v>236</v>
      </c>
      <c r="C12122" s="88">
        <v>12952</v>
      </c>
    </row>
    <row r="12123" spans="1:3" x14ac:dyDescent="0.25">
      <c r="A12123" s="80">
        <v>1074817</v>
      </c>
      <c r="B12123" s="104" t="s">
        <v>236</v>
      </c>
      <c r="C12123" s="88">
        <v>1297</v>
      </c>
    </row>
    <row r="12124" spans="1:3" x14ac:dyDescent="0.25">
      <c r="A12124" s="80">
        <v>1074818</v>
      </c>
      <c r="B12124" s="91">
        <v>1027064</v>
      </c>
      <c r="C12124" s="88">
        <v>13302</v>
      </c>
    </row>
    <row r="12125" spans="1:3" x14ac:dyDescent="0.25">
      <c r="A12125" s="80">
        <v>1074819</v>
      </c>
      <c r="B12125" s="91">
        <v>1027078</v>
      </c>
      <c r="C12125" s="88">
        <v>13318</v>
      </c>
    </row>
    <row r="12126" spans="1:3" x14ac:dyDescent="0.25">
      <c r="A12126" s="80">
        <v>1074820</v>
      </c>
      <c r="B12126" s="91">
        <v>1027133</v>
      </c>
      <c r="C12126" s="88">
        <v>13398</v>
      </c>
    </row>
    <row r="12127" spans="1:3" x14ac:dyDescent="0.25">
      <c r="A12127" s="80">
        <v>1074821</v>
      </c>
      <c r="B12127" s="91">
        <v>1027370</v>
      </c>
      <c r="C12127" s="88">
        <v>13690</v>
      </c>
    </row>
    <row r="12128" spans="1:3" x14ac:dyDescent="0.25">
      <c r="A12128" s="80">
        <v>1074822</v>
      </c>
      <c r="B12128" s="104" t="s">
        <v>236</v>
      </c>
      <c r="C12128" s="88">
        <v>13764</v>
      </c>
    </row>
    <row r="12129" spans="1:3" x14ac:dyDescent="0.25">
      <c r="A12129" s="80">
        <v>1074823</v>
      </c>
      <c r="B12129" s="104" t="s">
        <v>236</v>
      </c>
      <c r="C12129" s="88">
        <v>13903</v>
      </c>
    </row>
    <row r="12130" spans="1:3" x14ac:dyDescent="0.25">
      <c r="A12130" s="80">
        <v>1074824</v>
      </c>
      <c r="B12130" s="104" t="s">
        <v>236</v>
      </c>
      <c r="C12130" s="88">
        <v>14255</v>
      </c>
    </row>
    <row r="12131" spans="1:3" x14ac:dyDescent="0.25">
      <c r="A12131" s="80">
        <v>1074825</v>
      </c>
      <c r="B12131" s="91">
        <v>1028024</v>
      </c>
      <c r="C12131" s="88">
        <v>1447</v>
      </c>
    </row>
    <row r="12132" spans="1:3" x14ac:dyDescent="0.25">
      <c r="A12132" s="80">
        <v>1074826</v>
      </c>
      <c r="B12132" s="91">
        <v>1028203</v>
      </c>
      <c r="C12132" s="88">
        <v>14680</v>
      </c>
    </row>
    <row r="12133" spans="1:3" x14ac:dyDescent="0.25">
      <c r="A12133" s="80">
        <v>1074827</v>
      </c>
      <c r="B12133" s="104" t="s">
        <v>236</v>
      </c>
      <c r="C12133" s="88">
        <v>14817</v>
      </c>
    </row>
    <row r="12134" spans="1:3" x14ac:dyDescent="0.25">
      <c r="A12134" s="80">
        <v>1074828</v>
      </c>
      <c r="B12134" s="91">
        <v>1028476</v>
      </c>
      <c r="C12134" s="88">
        <v>15009</v>
      </c>
    </row>
    <row r="12135" spans="1:3" x14ac:dyDescent="0.25">
      <c r="A12135" s="80">
        <v>1074829</v>
      </c>
      <c r="B12135" s="91">
        <v>1028938</v>
      </c>
      <c r="C12135" s="88">
        <v>1560</v>
      </c>
    </row>
    <row r="12136" spans="1:3" x14ac:dyDescent="0.25">
      <c r="A12136" s="80">
        <v>1074830</v>
      </c>
      <c r="B12136" s="91">
        <v>1029814</v>
      </c>
      <c r="C12136" s="88">
        <v>18312</v>
      </c>
    </row>
    <row r="12137" spans="1:3" x14ac:dyDescent="0.25">
      <c r="A12137" s="80">
        <v>1074831</v>
      </c>
      <c r="B12137" s="104" t="s">
        <v>236</v>
      </c>
      <c r="C12137" s="88">
        <v>1896</v>
      </c>
    </row>
    <row r="12138" spans="1:3" x14ac:dyDescent="0.25">
      <c r="A12138" s="80">
        <v>1074832</v>
      </c>
      <c r="B12138" s="91">
        <v>1029951</v>
      </c>
      <c r="C12138" s="88">
        <v>2126</v>
      </c>
    </row>
    <row r="12139" spans="1:3" x14ac:dyDescent="0.25">
      <c r="A12139" s="80">
        <v>1074833</v>
      </c>
      <c r="B12139" s="91">
        <v>1030002</v>
      </c>
      <c r="C12139" s="88">
        <v>22842</v>
      </c>
    </row>
    <row r="12140" spans="1:3" x14ac:dyDescent="0.25">
      <c r="A12140" s="80">
        <v>1074834</v>
      </c>
      <c r="B12140" s="91">
        <v>1030230</v>
      </c>
      <c r="C12140" s="88">
        <v>2821</v>
      </c>
    </row>
    <row r="12141" spans="1:3" x14ac:dyDescent="0.25">
      <c r="A12141" s="80">
        <v>1074835</v>
      </c>
      <c r="B12141" s="91">
        <v>1030442</v>
      </c>
      <c r="C12141" s="88">
        <v>32248</v>
      </c>
    </row>
    <row r="12142" spans="1:3" x14ac:dyDescent="0.25">
      <c r="A12142" s="80">
        <v>1074836</v>
      </c>
      <c r="B12142" s="104" t="s">
        <v>236</v>
      </c>
      <c r="C12142" s="88">
        <v>34211</v>
      </c>
    </row>
    <row r="12143" spans="1:3" x14ac:dyDescent="0.25">
      <c r="A12143" s="80">
        <v>1074837</v>
      </c>
      <c r="B12143" s="104" t="s">
        <v>236</v>
      </c>
      <c r="C12143" s="88">
        <v>36803</v>
      </c>
    </row>
    <row r="12144" spans="1:3" x14ac:dyDescent="0.25">
      <c r="A12144" s="80">
        <v>1074838</v>
      </c>
      <c r="B12144" s="91">
        <v>1030690</v>
      </c>
      <c r="C12144" s="88">
        <v>37655</v>
      </c>
    </row>
    <row r="12145" spans="1:3" x14ac:dyDescent="0.25">
      <c r="A12145" s="80">
        <v>1074839</v>
      </c>
      <c r="B12145" s="91">
        <v>1030830</v>
      </c>
      <c r="C12145" s="88">
        <v>4058</v>
      </c>
    </row>
    <row r="12146" spans="1:3" x14ac:dyDescent="0.25">
      <c r="A12146" s="80">
        <v>1074840</v>
      </c>
      <c r="B12146" s="104" t="s">
        <v>236</v>
      </c>
      <c r="C12146" s="88">
        <v>46309</v>
      </c>
    </row>
    <row r="12147" spans="1:3" x14ac:dyDescent="0.25">
      <c r="A12147" s="80">
        <v>1074841</v>
      </c>
      <c r="B12147" s="104" t="s">
        <v>236</v>
      </c>
      <c r="C12147" s="88">
        <v>50219</v>
      </c>
    </row>
    <row r="12148" spans="1:3" x14ac:dyDescent="0.25">
      <c r="A12148" s="80">
        <v>1074842</v>
      </c>
      <c r="B12148" s="104" t="s">
        <v>236</v>
      </c>
      <c r="C12148" s="88">
        <v>5058</v>
      </c>
    </row>
    <row r="12149" spans="1:3" x14ac:dyDescent="0.25">
      <c r="A12149" s="80">
        <v>1074843</v>
      </c>
      <c r="B12149" s="104" t="s">
        <v>236</v>
      </c>
      <c r="C12149" s="88">
        <v>5208</v>
      </c>
    </row>
    <row r="12150" spans="1:3" x14ac:dyDescent="0.25">
      <c r="A12150" s="80">
        <v>1074844</v>
      </c>
      <c r="B12150" s="91">
        <v>1031621</v>
      </c>
      <c r="C12150" s="88">
        <v>52517</v>
      </c>
    </row>
    <row r="12151" spans="1:3" x14ac:dyDescent="0.25">
      <c r="A12151" s="80">
        <v>1074845</v>
      </c>
      <c r="B12151" s="91">
        <v>1031685</v>
      </c>
      <c r="C12151" s="88">
        <v>53235</v>
      </c>
    </row>
    <row r="12152" spans="1:3" x14ac:dyDescent="0.25">
      <c r="A12152" s="80">
        <v>1074846</v>
      </c>
      <c r="B12152" s="91">
        <v>1031755</v>
      </c>
      <c r="C12152" s="88">
        <v>24880</v>
      </c>
    </row>
    <row r="12153" spans="1:3" x14ac:dyDescent="0.25">
      <c r="A12153" s="80">
        <v>1074847</v>
      </c>
      <c r="B12153" s="91">
        <v>1031806</v>
      </c>
      <c r="C12153" s="88">
        <v>54693</v>
      </c>
    </row>
    <row r="12154" spans="1:3" x14ac:dyDescent="0.25">
      <c r="A12154" s="80">
        <v>1074848</v>
      </c>
      <c r="B12154" s="91">
        <v>1031967</v>
      </c>
      <c r="C12154" s="88">
        <v>56622</v>
      </c>
    </row>
    <row r="12155" spans="1:3" x14ac:dyDescent="0.25">
      <c r="A12155" s="80">
        <v>1074849</v>
      </c>
      <c r="B12155" s="104" t="s">
        <v>236</v>
      </c>
      <c r="C12155" s="88">
        <v>58201</v>
      </c>
    </row>
    <row r="12156" spans="1:3" x14ac:dyDescent="0.25">
      <c r="A12156" s="80">
        <v>1074850</v>
      </c>
      <c r="B12156" s="104" t="s">
        <v>236</v>
      </c>
      <c r="C12156" s="88">
        <v>58277</v>
      </c>
    </row>
    <row r="12157" spans="1:3" x14ac:dyDescent="0.25">
      <c r="A12157" s="80">
        <v>1074851</v>
      </c>
      <c r="B12157" s="91">
        <v>1032147</v>
      </c>
      <c r="C12157" s="88">
        <v>5862</v>
      </c>
    </row>
    <row r="12158" spans="1:3" x14ac:dyDescent="0.25">
      <c r="A12158" s="80">
        <v>1074852</v>
      </c>
      <c r="B12158" s="91">
        <v>1032292</v>
      </c>
      <c r="C12158" s="88">
        <v>59886</v>
      </c>
    </row>
    <row r="12159" spans="1:3" x14ac:dyDescent="0.25">
      <c r="A12159" s="80">
        <v>1074853</v>
      </c>
      <c r="B12159" s="104" t="s">
        <v>236</v>
      </c>
      <c r="C12159" s="88">
        <v>60403</v>
      </c>
    </row>
    <row r="12160" spans="1:3" x14ac:dyDescent="0.25">
      <c r="A12160" s="80">
        <v>1074854</v>
      </c>
      <c r="B12160" s="91">
        <v>1032423</v>
      </c>
      <c r="C12160" s="88">
        <v>60934</v>
      </c>
    </row>
    <row r="12161" spans="1:3" x14ac:dyDescent="0.25">
      <c r="A12161" s="80">
        <v>1074855</v>
      </c>
      <c r="B12161" s="104" t="s">
        <v>236</v>
      </c>
      <c r="C12161" s="88">
        <v>65844</v>
      </c>
    </row>
    <row r="12162" spans="1:3" x14ac:dyDescent="0.25">
      <c r="A12162" s="80">
        <v>1074856</v>
      </c>
      <c r="B12162" s="91">
        <v>1033166</v>
      </c>
      <c r="C12162" s="88">
        <v>66543</v>
      </c>
    </row>
    <row r="12163" spans="1:3" x14ac:dyDescent="0.25">
      <c r="A12163" s="80">
        <v>1074857</v>
      </c>
      <c r="B12163" s="104" t="s">
        <v>236</v>
      </c>
      <c r="C12163" s="88">
        <v>66577</v>
      </c>
    </row>
    <row r="12164" spans="1:3" x14ac:dyDescent="0.25">
      <c r="A12164" s="80">
        <v>1074858</v>
      </c>
      <c r="B12164" s="91">
        <v>1033231</v>
      </c>
      <c r="C12164" s="88">
        <v>66867</v>
      </c>
    </row>
    <row r="12165" spans="1:3" x14ac:dyDescent="0.25">
      <c r="A12165" s="80">
        <v>1074859</v>
      </c>
      <c r="B12165" s="104" t="s">
        <v>236</v>
      </c>
      <c r="C12165" s="88">
        <v>67766</v>
      </c>
    </row>
    <row r="12166" spans="1:3" x14ac:dyDescent="0.25">
      <c r="A12166" s="80">
        <v>1074860</v>
      </c>
      <c r="B12166" s="104" t="s">
        <v>236</v>
      </c>
      <c r="C12166" s="88">
        <v>68470</v>
      </c>
    </row>
    <row r="12167" spans="1:3" x14ac:dyDescent="0.25">
      <c r="A12167" s="80">
        <v>1074861</v>
      </c>
      <c r="B12167" s="104" t="s">
        <v>236</v>
      </c>
      <c r="C12167" s="88">
        <v>68684</v>
      </c>
    </row>
    <row r="12168" spans="1:3" x14ac:dyDescent="0.25">
      <c r="A12168" s="80">
        <v>1074862</v>
      </c>
      <c r="B12168" s="91">
        <v>1033749</v>
      </c>
      <c r="C12168" s="88">
        <v>69911</v>
      </c>
    </row>
    <row r="12169" spans="1:3" x14ac:dyDescent="0.25">
      <c r="A12169" s="80">
        <v>1074863</v>
      </c>
      <c r="B12169" s="104" t="s">
        <v>236</v>
      </c>
      <c r="C12169" s="88">
        <v>70887</v>
      </c>
    </row>
    <row r="12170" spans="1:3" x14ac:dyDescent="0.25">
      <c r="A12170" s="80">
        <v>1074864</v>
      </c>
      <c r="B12170" s="104" t="s">
        <v>236</v>
      </c>
      <c r="C12170" s="88">
        <v>70921</v>
      </c>
    </row>
    <row r="12171" spans="1:3" x14ac:dyDescent="0.25">
      <c r="A12171" s="80">
        <v>1074865</v>
      </c>
      <c r="B12171" s="104" t="s">
        <v>236</v>
      </c>
      <c r="C12171" s="88">
        <v>70925</v>
      </c>
    </row>
    <row r="12172" spans="1:3" x14ac:dyDescent="0.25">
      <c r="A12172" s="80">
        <v>1074866</v>
      </c>
      <c r="B12172" s="104" t="s">
        <v>236</v>
      </c>
      <c r="C12172" s="88">
        <v>70990</v>
      </c>
    </row>
    <row r="12173" spans="1:3" x14ac:dyDescent="0.25">
      <c r="A12173" s="80">
        <v>1074867</v>
      </c>
      <c r="B12173" s="104" t="s">
        <v>236</v>
      </c>
      <c r="C12173" s="88">
        <v>70991</v>
      </c>
    </row>
    <row r="12174" spans="1:3" x14ac:dyDescent="0.25">
      <c r="A12174" s="80">
        <v>1074868</v>
      </c>
      <c r="B12174" s="104" t="s">
        <v>236</v>
      </c>
      <c r="C12174" s="88">
        <v>71213</v>
      </c>
    </row>
    <row r="12175" spans="1:3" x14ac:dyDescent="0.25">
      <c r="A12175" s="80">
        <v>1074869</v>
      </c>
      <c r="B12175" s="104" t="s">
        <v>236</v>
      </c>
      <c r="C12175" s="88">
        <v>7175</v>
      </c>
    </row>
    <row r="12176" spans="1:3" x14ac:dyDescent="0.25">
      <c r="A12176" s="80">
        <v>1074870</v>
      </c>
      <c r="B12176" s="104" t="s">
        <v>236</v>
      </c>
      <c r="C12176" s="88">
        <v>71866</v>
      </c>
    </row>
    <row r="12177" spans="1:3" x14ac:dyDescent="0.25">
      <c r="A12177" s="80">
        <v>1074871</v>
      </c>
      <c r="B12177" s="104" t="s">
        <v>236</v>
      </c>
      <c r="C12177" s="88">
        <v>73458</v>
      </c>
    </row>
    <row r="12178" spans="1:3" x14ac:dyDescent="0.25">
      <c r="A12178" s="80">
        <v>1074872</v>
      </c>
      <c r="B12178" s="91">
        <v>1034481</v>
      </c>
      <c r="C12178" s="88">
        <v>7371</v>
      </c>
    </row>
    <row r="12179" spans="1:3" x14ac:dyDescent="0.25">
      <c r="A12179" s="80">
        <v>1074873</v>
      </c>
      <c r="B12179" s="104" t="s">
        <v>236</v>
      </c>
      <c r="C12179" s="88">
        <v>74473</v>
      </c>
    </row>
    <row r="12180" spans="1:3" x14ac:dyDescent="0.25">
      <c r="A12180" s="80">
        <v>1074874</v>
      </c>
      <c r="B12180" s="91">
        <v>1034744</v>
      </c>
      <c r="C12180" s="88">
        <v>7488</v>
      </c>
    </row>
    <row r="12181" spans="1:3" x14ac:dyDescent="0.25">
      <c r="A12181" s="80">
        <v>1074875</v>
      </c>
      <c r="B12181" s="91">
        <v>1034937</v>
      </c>
      <c r="C12181" s="88">
        <v>75672</v>
      </c>
    </row>
    <row r="12182" spans="1:3" x14ac:dyDescent="0.25">
      <c r="A12182" s="80">
        <v>1074876</v>
      </c>
      <c r="B12182" s="91">
        <v>1035026</v>
      </c>
      <c r="C12182" s="88">
        <v>75999</v>
      </c>
    </row>
    <row r="12183" spans="1:3" x14ac:dyDescent="0.25">
      <c r="A12183" s="82">
        <v>1074877</v>
      </c>
      <c r="B12183" s="92">
        <v>1035476</v>
      </c>
      <c r="C12183" s="89">
        <v>77566</v>
      </c>
    </row>
    <row r="12184" spans="1:3" x14ac:dyDescent="0.25">
      <c r="A12184" s="80">
        <v>1074878</v>
      </c>
      <c r="B12184" s="91">
        <v>1035677</v>
      </c>
      <c r="C12184" s="88">
        <v>78278</v>
      </c>
    </row>
    <row r="12185" spans="1:3" x14ac:dyDescent="0.25">
      <c r="A12185" s="80">
        <v>1074879</v>
      </c>
      <c r="B12185" s="91">
        <v>1035972</v>
      </c>
      <c r="C12185" s="88">
        <v>8417</v>
      </c>
    </row>
    <row r="12186" spans="1:3" x14ac:dyDescent="0.25">
      <c r="A12186" s="80">
        <v>1074880</v>
      </c>
      <c r="B12186" s="91">
        <v>1035982</v>
      </c>
      <c r="C12186" s="88">
        <v>8429</v>
      </c>
    </row>
    <row r="12187" spans="1:3" x14ac:dyDescent="0.25">
      <c r="A12187" s="80">
        <v>1074881</v>
      </c>
      <c r="B12187" s="104" t="s">
        <v>236</v>
      </c>
      <c r="C12187" s="88">
        <v>8901</v>
      </c>
    </row>
    <row r="12188" spans="1:3" x14ac:dyDescent="0.25">
      <c r="A12188" s="80">
        <v>1074882</v>
      </c>
      <c r="B12188" s="91">
        <v>1036314</v>
      </c>
      <c r="C12188" s="88">
        <v>8992</v>
      </c>
    </row>
    <row r="12189" spans="1:3" x14ac:dyDescent="0.25">
      <c r="A12189" s="80">
        <v>1074883</v>
      </c>
      <c r="B12189" s="91">
        <v>1036919</v>
      </c>
      <c r="C12189" s="88">
        <v>9911</v>
      </c>
    </row>
    <row r="12190" spans="1:3" x14ac:dyDescent="0.25">
      <c r="A12190" s="80">
        <v>1074886</v>
      </c>
      <c r="B12190" s="104" t="s">
        <v>236</v>
      </c>
      <c r="C12190" s="88">
        <v>10706</v>
      </c>
    </row>
    <row r="12191" spans="1:3" x14ac:dyDescent="0.25">
      <c r="A12191" s="80">
        <v>1075175</v>
      </c>
      <c r="B12191" s="104" t="s">
        <v>236</v>
      </c>
      <c r="C12191" s="88">
        <v>10788</v>
      </c>
    </row>
    <row r="12192" spans="1:3" x14ac:dyDescent="0.25">
      <c r="A12192" s="80">
        <v>1075176</v>
      </c>
      <c r="B12192" s="104" t="s">
        <v>236</v>
      </c>
      <c r="C12192" s="88">
        <v>11411</v>
      </c>
    </row>
    <row r="12193" spans="1:3" x14ac:dyDescent="0.25">
      <c r="A12193" s="80">
        <v>1075177</v>
      </c>
      <c r="B12193" s="91">
        <v>1025915</v>
      </c>
      <c r="C12193" s="88">
        <v>11745</v>
      </c>
    </row>
    <row r="12194" spans="1:3" x14ac:dyDescent="0.25">
      <c r="A12194" s="80">
        <v>1075178</v>
      </c>
      <c r="B12194" s="91">
        <v>1025929</v>
      </c>
      <c r="C12194" s="88">
        <v>11761</v>
      </c>
    </row>
    <row r="12195" spans="1:3" x14ac:dyDescent="0.25">
      <c r="A12195" s="80">
        <v>1075179</v>
      </c>
      <c r="B12195" s="104" t="s">
        <v>236</v>
      </c>
      <c r="C12195" s="88">
        <v>11931</v>
      </c>
    </row>
    <row r="12196" spans="1:3" x14ac:dyDescent="0.25">
      <c r="A12196" s="80">
        <v>1075180</v>
      </c>
      <c r="B12196" s="91">
        <v>1026071</v>
      </c>
      <c r="C12196" s="88">
        <v>11968</v>
      </c>
    </row>
    <row r="12197" spans="1:3" x14ac:dyDescent="0.25">
      <c r="A12197" s="80">
        <v>1075181</v>
      </c>
      <c r="B12197" s="91">
        <v>1026479</v>
      </c>
      <c r="C12197" s="88">
        <v>12529</v>
      </c>
    </row>
    <row r="12198" spans="1:3" x14ac:dyDescent="0.25">
      <c r="A12198" s="80">
        <v>1075182</v>
      </c>
      <c r="B12198" s="104" t="s">
        <v>236</v>
      </c>
      <c r="C12198" s="88">
        <v>12665</v>
      </c>
    </row>
    <row r="12199" spans="1:3" x14ac:dyDescent="0.25">
      <c r="A12199" s="80">
        <v>1075183</v>
      </c>
      <c r="B12199" s="104" t="s">
        <v>236</v>
      </c>
      <c r="C12199" s="88">
        <v>13846</v>
      </c>
    </row>
    <row r="12200" spans="1:3" x14ac:dyDescent="0.25">
      <c r="A12200" s="80">
        <v>1075184</v>
      </c>
      <c r="B12200" s="91">
        <v>1027689</v>
      </c>
      <c r="C12200" s="88">
        <v>14080</v>
      </c>
    </row>
    <row r="12201" spans="1:3" x14ac:dyDescent="0.25">
      <c r="A12201" s="80">
        <v>1075185</v>
      </c>
      <c r="B12201" s="104" t="s">
        <v>236</v>
      </c>
      <c r="C12201" s="88">
        <v>14114</v>
      </c>
    </row>
    <row r="12202" spans="1:3" x14ac:dyDescent="0.25">
      <c r="A12202" s="80">
        <v>1075186</v>
      </c>
      <c r="B12202" s="104" t="s">
        <v>236</v>
      </c>
      <c r="C12202" s="88">
        <v>14207</v>
      </c>
    </row>
    <row r="12203" spans="1:3" x14ac:dyDescent="0.25">
      <c r="A12203" s="80">
        <v>1075187</v>
      </c>
      <c r="B12203" s="104" t="s">
        <v>236</v>
      </c>
      <c r="C12203" s="88">
        <v>14334</v>
      </c>
    </row>
    <row r="12204" spans="1:3" x14ac:dyDescent="0.25">
      <c r="A12204" s="80">
        <v>1075188</v>
      </c>
      <c r="B12204" s="91">
        <v>1028441</v>
      </c>
      <c r="C12204" s="88">
        <v>14963</v>
      </c>
    </row>
    <row r="12205" spans="1:3" x14ac:dyDescent="0.25">
      <c r="A12205" s="80">
        <v>1075189</v>
      </c>
      <c r="B12205" s="104" t="s">
        <v>236</v>
      </c>
      <c r="C12205" s="88">
        <v>15401</v>
      </c>
    </row>
    <row r="12206" spans="1:3" x14ac:dyDescent="0.25">
      <c r="A12206" s="80">
        <v>1075190</v>
      </c>
      <c r="B12206" s="91">
        <v>1029000</v>
      </c>
      <c r="C12206" s="88">
        <v>15665</v>
      </c>
    </row>
    <row r="12207" spans="1:3" x14ac:dyDescent="0.25">
      <c r="A12207" s="80">
        <v>1075191</v>
      </c>
      <c r="B12207" s="104" t="s">
        <v>236</v>
      </c>
      <c r="C12207" s="88">
        <v>15794</v>
      </c>
    </row>
    <row r="12208" spans="1:3" x14ac:dyDescent="0.25">
      <c r="A12208" s="80">
        <v>1075192</v>
      </c>
      <c r="B12208" s="104" t="s">
        <v>236</v>
      </c>
      <c r="C12208" s="88">
        <v>15931</v>
      </c>
    </row>
    <row r="12209" spans="1:3" x14ac:dyDescent="0.25">
      <c r="A12209" s="80">
        <v>1075193</v>
      </c>
      <c r="B12209" s="104" t="s">
        <v>236</v>
      </c>
      <c r="C12209" s="88">
        <v>16411</v>
      </c>
    </row>
    <row r="12210" spans="1:3" x14ac:dyDescent="0.25">
      <c r="A12210" s="80">
        <v>1075194</v>
      </c>
      <c r="B12210" s="104" t="s">
        <v>236</v>
      </c>
      <c r="C12210" s="88">
        <v>16779</v>
      </c>
    </row>
    <row r="12211" spans="1:3" x14ac:dyDescent="0.25">
      <c r="A12211" s="80">
        <v>1075195</v>
      </c>
      <c r="B12211" s="91">
        <v>1029763</v>
      </c>
      <c r="C12211" s="88">
        <v>17301</v>
      </c>
    </row>
    <row r="12212" spans="1:3" x14ac:dyDescent="0.25">
      <c r="A12212" s="80">
        <v>1075196</v>
      </c>
      <c r="B12212" s="91">
        <v>1029766</v>
      </c>
      <c r="C12212" s="88">
        <v>17364</v>
      </c>
    </row>
    <row r="12213" spans="1:3" x14ac:dyDescent="0.25">
      <c r="A12213" s="80">
        <v>1075197</v>
      </c>
      <c r="B12213" s="91">
        <v>1029792</v>
      </c>
      <c r="C12213" s="88">
        <v>17903</v>
      </c>
    </row>
    <row r="12214" spans="1:3" x14ac:dyDescent="0.25">
      <c r="A12214" s="80">
        <v>1075198</v>
      </c>
      <c r="B12214" s="91">
        <v>1029799</v>
      </c>
      <c r="C12214" s="88">
        <v>18048</v>
      </c>
    </row>
    <row r="12215" spans="1:3" x14ac:dyDescent="0.25">
      <c r="A12215" s="80">
        <v>1075199</v>
      </c>
      <c r="B12215" s="91">
        <v>1029817</v>
      </c>
      <c r="C12215" s="88">
        <v>18406</v>
      </c>
    </row>
    <row r="12216" spans="1:3" x14ac:dyDescent="0.25">
      <c r="A12216" s="80">
        <v>1075200</v>
      </c>
      <c r="B12216" s="104" t="s">
        <v>236</v>
      </c>
      <c r="C12216" s="88">
        <v>19025</v>
      </c>
    </row>
    <row r="12217" spans="1:3" x14ac:dyDescent="0.25">
      <c r="A12217" s="80">
        <v>1075201</v>
      </c>
      <c r="B12217" s="104" t="s">
        <v>236</v>
      </c>
      <c r="C12217" s="88">
        <v>1919</v>
      </c>
    </row>
    <row r="12218" spans="1:3" x14ac:dyDescent="0.25">
      <c r="A12218" s="80">
        <v>1075202</v>
      </c>
      <c r="B12218" s="104" t="s">
        <v>236</v>
      </c>
      <c r="C12218" s="88">
        <v>20066</v>
      </c>
    </row>
    <row r="12219" spans="1:3" x14ac:dyDescent="0.25">
      <c r="A12219" s="80">
        <v>1075203</v>
      </c>
      <c r="B12219" s="91">
        <v>1029957</v>
      </c>
      <c r="C12219" s="88">
        <v>21483</v>
      </c>
    </row>
    <row r="12220" spans="1:3" x14ac:dyDescent="0.25">
      <c r="A12220" s="80">
        <v>1075204</v>
      </c>
      <c r="B12220" s="104" t="s">
        <v>236</v>
      </c>
      <c r="C12220" s="88">
        <v>2230</v>
      </c>
    </row>
    <row r="12221" spans="1:3" x14ac:dyDescent="0.25">
      <c r="A12221" s="80">
        <v>1075205</v>
      </c>
      <c r="B12221" s="104" t="s">
        <v>236</v>
      </c>
      <c r="C12221" s="88">
        <v>23722</v>
      </c>
    </row>
    <row r="12222" spans="1:3" x14ac:dyDescent="0.25">
      <c r="A12222" s="80">
        <v>1075206</v>
      </c>
      <c r="B12222" s="104" t="s">
        <v>236</v>
      </c>
      <c r="C12222" s="88">
        <v>23810</v>
      </c>
    </row>
    <row r="12223" spans="1:3" x14ac:dyDescent="0.25">
      <c r="A12223" s="80">
        <v>1075207</v>
      </c>
      <c r="B12223" s="104" t="s">
        <v>236</v>
      </c>
      <c r="C12223" s="88">
        <v>2452</v>
      </c>
    </row>
    <row r="12224" spans="1:3" x14ac:dyDescent="0.25">
      <c r="A12224" s="80">
        <v>1075208</v>
      </c>
      <c r="B12224" s="104" t="s">
        <v>236</v>
      </c>
      <c r="C12224" s="88">
        <v>2619</v>
      </c>
    </row>
    <row r="12225" spans="1:3" x14ac:dyDescent="0.25">
      <c r="A12225" s="80">
        <v>1075209</v>
      </c>
      <c r="B12225" s="104" t="s">
        <v>236</v>
      </c>
      <c r="C12225" s="88">
        <v>26770</v>
      </c>
    </row>
    <row r="12226" spans="1:3" x14ac:dyDescent="0.25">
      <c r="A12226" s="80">
        <v>1075210</v>
      </c>
      <c r="B12226" s="104" t="s">
        <v>236</v>
      </c>
      <c r="C12226" s="88">
        <v>26953</v>
      </c>
    </row>
    <row r="12227" spans="1:3" x14ac:dyDescent="0.25">
      <c r="A12227" s="80">
        <v>1075211</v>
      </c>
      <c r="B12227" s="104" t="s">
        <v>236</v>
      </c>
      <c r="C12227" s="88">
        <v>26983</v>
      </c>
    </row>
    <row r="12228" spans="1:3" x14ac:dyDescent="0.25">
      <c r="A12228" s="80">
        <v>1075212</v>
      </c>
      <c r="B12228" s="104" t="s">
        <v>236</v>
      </c>
      <c r="C12228" s="88">
        <v>27008</v>
      </c>
    </row>
    <row r="12229" spans="1:3" x14ac:dyDescent="0.25">
      <c r="A12229" s="80">
        <v>1075213</v>
      </c>
      <c r="B12229" s="91">
        <v>1030179</v>
      </c>
      <c r="C12229" s="88">
        <v>27137</v>
      </c>
    </row>
    <row r="12230" spans="1:3" x14ac:dyDescent="0.25">
      <c r="A12230" s="80">
        <v>1075214</v>
      </c>
      <c r="B12230" s="104" t="s">
        <v>236</v>
      </c>
      <c r="C12230" s="88">
        <v>2805</v>
      </c>
    </row>
    <row r="12231" spans="1:3" x14ac:dyDescent="0.25">
      <c r="A12231" s="80">
        <v>1075215</v>
      </c>
      <c r="B12231" s="104" t="s">
        <v>236</v>
      </c>
      <c r="C12231" s="88">
        <v>30476</v>
      </c>
    </row>
    <row r="12232" spans="1:3" x14ac:dyDescent="0.25">
      <c r="A12232" s="80">
        <v>1075216</v>
      </c>
      <c r="B12232" s="91">
        <v>1030357</v>
      </c>
      <c r="C12232" s="88">
        <v>30518</v>
      </c>
    </row>
    <row r="12233" spans="1:3" x14ac:dyDescent="0.25">
      <c r="A12233" s="80">
        <v>1075217</v>
      </c>
      <c r="B12233" s="104" t="s">
        <v>236</v>
      </c>
      <c r="C12233" s="88">
        <v>30756</v>
      </c>
    </row>
    <row r="12234" spans="1:3" x14ac:dyDescent="0.25">
      <c r="A12234" s="80">
        <v>1075218</v>
      </c>
      <c r="B12234" s="91">
        <v>1030385</v>
      </c>
      <c r="C12234" s="88">
        <v>31072</v>
      </c>
    </row>
    <row r="12235" spans="1:3" x14ac:dyDescent="0.25">
      <c r="A12235" s="80">
        <v>1075219</v>
      </c>
      <c r="B12235" s="104" t="s">
        <v>236</v>
      </c>
      <c r="C12235" s="88">
        <v>31227</v>
      </c>
    </row>
    <row r="12236" spans="1:3" x14ac:dyDescent="0.25">
      <c r="A12236" s="80">
        <v>1075220</v>
      </c>
      <c r="B12236" s="104" t="s">
        <v>236</v>
      </c>
      <c r="C12236" s="88">
        <v>34023</v>
      </c>
    </row>
    <row r="12237" spans="1:3" x14ac:dyDescent="0.25">
      <c r="A12237" s="80">
        <v>1075221</v>
      </c>
      <c r="B12237" s="104" t="s">
        <v>236</v>
      </c>
      <c r="C12237" s="88">
        <v>34138</v>
      </c>
    </row>
    <row r="12238" spans="1:3" x14ac:dyDescent="0.25">
      <c r="A12238" s="80">
        <v>1075222</v>
      </c>
      <c r="B12238" s="104" t="s">
        <v>236</v>
      </c>
      <c r="C12238" s="88">
        <v>34309</v>
      </c>
    </row>
    <row r="12239" spans="1:3" x14ac:dyDescent="0.25">
      <c r="A12239" s="80">
        <v>1075223</v>
      </c>
      <c r="B12239" s="104" t="s">
        <v>236</v>
      </c>
      <c r="C12239" s="88">
        <v>3838</v>
      </c>
    </row>
    <row r="12240" spans="1:3" x14ac:dyDescent="0.25">
      <c r="A12240" s="80">
        <v>1075224</v>
      </c>
      <c r="B12240" s="104" t="s">
        <v>236</v>
      </c>
      <c r="C12240" s="88">
        <v>38467</v>
      </c>
    </row>
    <row r="12241" spans="1:3" x14ac:dyDescent="0.25">
      <c r="A12241" s="80">
        <v>1075225</v>
      </c>
      <c r="B12241" s="104" t="s">
        <v>236</v>
      </c>
      <c r="C12241" s="88">
        <v>38607</v>
      </c>
    </row>
    <row r="12242" spans="1:3" x14ac:dyDescent="0.25">
      <c r="A12242" s="80">
        <v>1075226</v>
      </c>
      <c r="B12242" s="91">
        <v>1030745</v>
      </c>
      <c r="C12242" s="88">
        <v>39247</v>
      </c>
    </row>
    <row r="12243" spans="1:3" x14ac:dyDescent="0.25">
      <c r="A12243" s="80">
        <v>1075227</v>
      </c>
      <c r="B12243" s="104" t="s">
        <v>236</v>
      </c>
      <c r="C12243" s="88">
        <v>39485</v>
      </c>
    </row>
    <row r="12244" spans="1:3" x14ac:dyDescent="0.25">
      <c r="A12244" s="80">
        <v>1075228</v>
      </c>
      <c r="B12244" s="91">
        <v>1030762</v>
      </c>
      <c r="C12244" s="88">
        <v>39570</v>
      </c>
    </row>
    <row r="12245" spans="1:3" x14ac:dyDescent="0.25">
      <c r="A12245" s="80">
        <v>1075229</v>
      </c>
      <c r="B12245" s="104" t="s">
        <v>236</v>
      </c>
      <c r="C12245" s="88">
        <v>39720</v>
      </c>
    </row>
    <row r="12246" spans="1:3" x14ac:dyDescent="0.25">
      <c r="A12246" s="80">
        <v>1075230</v>
      </c>
      <c r="B12246" s="104" t="s">
        <v>236</v>
      </c>
      <c r="C12246" s="88">
        <v>41167</v>
      </c>
    </row>
    <row r="12247" spans="1:3" x14ac:dyDescent="0.25">
      <c r="A12247" s="80">
        <v>1075231</v>
      </c>
      <c r="B12247" s="91">
        <v>1030886</v>
      </c>
      <c r="C12247" s="88">
        <v>41317</v>
      </c>
    </row>
    <row r="12248" spans="1:3" x14ac:dyDescent="0.25">
      <c r="A12248" s="80">
        <v>1075232</v>
      </c>
      <c r="B12248" s="104" t="s">
        <v>236</v>
      </c>
      <c r="C12248" s="88">
        <v>41401</v>
      </c>
    </row>
    <row r="12249" spans="1:3" x14ac:dyDescent="0.25">
      <c r="A12249" s="80">
        <v>1075233</v>
      </c>
      <c r="B12249" s="104" t="s">
        <v>236</v>
      </c>
      <c r="C12249" s="88">
        <v>4227</v>
      </c>
    </row>
    <row r="12250" spans="1:3" x14ac:dyDescent="0.25">
      <c r="A12250" s="80">
        <v>1075234</v>
      </c>
      <c r="B12250" s="104" t="s">
        <v>236</v>
      </c>
      <c r="C12250" s="88">
        <v>4307</v>
      </c>
    </row>
    <row r="12251" spans="1:3" x14ac:dyDescent="0.25">
      <c r="A12251" s="80">
        <v>1075235</v>
      </c>
      <c r="B12251" s="104" t="s">
        <v>236</v>
      </c>
      <c r="C12251" s="88">
        <v>4315</v>
      </c>
    </row>
    <row r="12252" spans="1:3" x14ac:dyDescent="0.25">
      <c r="A12252" s="80">
        <v>1075236</v>
      </c>
      <c r="B12252" s="104" t="s">
        <v>236</v>
      </c>
      <c r="C12252" s="88">
        <v>43255</v>
      </c>
    </row>
    <row r="12253" spans="1:3" x14ac:dyDescent="0.25">
      <c r="A12253" s="80">
        <v>1075237</v>
      </c>
      <c r="B12253" s="104" t="s">
        <v>236</v>
      </c>
      <c r="C12253" s="88">
        <v>4362</v>
      </c>
    </row>
    <row r="12254" spans="1:3" x14ac:dyDescent="0.25">
      <c r="A12254" s="80">
        <v>1075238</v>
      </c>
      <c r="B12254" s="104" t="s">
        <v>236</v>
      </c>
      <c r="C12254" s="88">
        <v>44110</v>
      </c>
    </row>
    <row r="12255" spans="1:3" x14ac:dyDescent="0.25">
      <c r="A12255" s="80">
        <v>1075239</v>
      </c>
      <c r="B12255" s="91">
        <v>1031063</v>
      </c>
      <c r="C12255" s="88">
        <v>44575</v>
      </c>
    </row>
    <row r="12256" spans="1:3" x14ac:dyDescent="0.25">
      <c r="A12256" s="80">
        <v>1075240</v>
      </c>
      <c r="B12256" s="104" t="s">
        <v>236</v>
      </c>
      <c r="C12256" s="88">
        <v>44680</v>
      </c>
    </row>
    <row r="12257" spans="1:3" x14ac:dyDescent="0.25">
      <c r="A12257" s="80">
        <v>1075241</v>
      </c>
      <c r="B12257" s="91">
        <v>1031166</v>
      </c>
      <c r="C12257" s="88">
        <v>46166</v>
      </c>
    </row>
    <row r="12258" spans="1:3" x14ac:dyDescent="0.25">
      <c r="A12258" s="80">
        <v>1075242</v>
      </c>
      <c r="B12258" s="104" t="s">
        <v>236</v>
      </c>
      <c r="C12258" s="88">
        <v>46324</v>
      </c>
    </row>
    <row r="12259" spans="1:3" x14ac:dyDescent="0.25">
      <c r="A12259" s="80">
        <v>1075243</v>
      </c>
      <c r="B12259" s="104" t="s">
        <v>236</v>
      </c>
      <c r="C12259" s="88">
        <v>47269</v>
      </c>
    </row>
    <row r="12260" spans="1:3" x14ac:dyDescent="0.25">
      <c r="A12260" s="80">
        <v>1075244</v>
      </c>
      <c r="B12260" s="104" t="s">
        <v>236</v>
      </c>
      <c r="C12260" s="88">
        <v>47458</v>
      </c>
    </row>
    <row r="12261" spans="1:3" x14ac:dyDescent="0.25">
      <c r="A12261" s="80">
        <v>1075245</v>
      </c>
      <c r="B12261" s="91">
        <v>1031262</v>
      </c>
      <c r="C12261" s="88">
        <v>47540</v>
      </c>
    </row>
    <row r="12262" spans="1:3" x14ac:dyDescent="0.25">
      <c r="A12262" s="80">
        <v>1075246</v>
      </c>
      <c r="B12262" s="104" t="s">
        <v>236</v>
      </c>
      <c r="C12262" s="88">
        <v>4759</v>
      </c>
    </row>
    <row r="12263" spans="1:3" x14ac:dyDescent="0.25">
      <c r="A12263" s="80">
        <v>1075247</v>
      </c>
      <c r="B12263" s="104" t="s">
        <v>236</v>
      </c>
      <c r="C12263" s="88">
        <v>49193</v>
      </c>
    </row>
    <row r="12264" spans="1:3" x14ac:dyDescent="0.25">
      <c r="A12264" s="80">
        <v>1075248</v>
      </c>
      <c r="B12264" s="104" t="s">
        <v>236</v>
      </c>
      <c r="C12264" s="88">
        <v>51041</v>
      </c>
    </row>
    <row r="12265" spans="1:3" x14ac:dyDescent="0.25">
      <c r="A12265" s="80">
        <v>1075249</v>
      </c>
      <c r="B12265" s="104" t="s">
        <v>236</v>
      </c>
      <c r="C12265" s="88">
        <v>51056</v>
      </c>
    </row>
    <row r="12266" spans="1:3" x14ac:dyDescent="0.25">
      <c r="A12266" s="80">
        <v>1075250</v>
      </c>
      <c r="B12266" s="91">
        <v>1031535</v>
      </c>
      <c r="C12266" s="88">
        <v>51224</v>
      </c>
    </row>
    <row r="12267" spans="1:3" x14ac:dyDescent="0.25">
      <c r="A12267" s="80">
        <v>1075251</v>
      </c>
      <c r="B12267" s="104" t="s">
        <v>236</v>
      </c>
      <c r="C12267" s="88">
        <v>51910</v>
      </c>
    </row>
    <row r="12268" spans="1:3" x14ac:dyDescent="0.25">
      <c r="A12268" s="80">
        <v>1075252</v>
      </c>
      <c r="B12268" s="91">
        <v>1031619</v>
      </c>
      <c r="C12268" s="88">
        <v>52478</v>
      </c>
    </row>
    <row r="12269" spans="1:3" x14ac:dyDescent="0.25">
      <c r="A12269" s="80">
        <v>1075253</v>
      </c>
      <c r="B12269" s="104" t="s">
        <v>236</v>
      </c>
      <c r="C12269" s="88">
        <v>53281</v>
      </c>
    </row>
    <row r="12270" spans="1:3" x14ac:dyDescent="0.25">
      <c r="A12270" s="80">
        <v>1075254</v>
      </c>
      <c r="B12270" s="91">
        <v>1031694</v>
      </c>
      <c r="C12270" s="88">
        <v>5336</v>
      </c>
    </row>
    <row r="12271" spans="1:3" x14ac:dyDescent="0.25">
      <c r="A12271" s="80">
        <v>1075255</v>
      </c>
      <c r="B12271" s="104" t="s">
        <v>236</v>
      </c>
      <c r="C12271" s="88">
        <v>53851</v>
      </c>
    </row>
    <row r="12272" spans="1:3" x14ac:dyDescent="0.25">
      <c r="A12272" s="80">
        <v>1075256</v>
      </c>
      <c r="B12272" s="104" t="s">
        <v>236</v>
      </c>
      <c r="C12272" s="88">
        <v>54025</v>
      </c>
    </row>
    <row r="12273" spans="1:3" x14ac:dyDescent="0.25">
      <c r="A12273" s="80">
        <v>1075257</v>
      </c>
      <c r="B12273" s="104" t="s">
        <v>236</v>
      </c>
      <c r="C12273" s="88">
        <v>54167</v>
      </c>
    </row>
    <row r="12274" spans="1:3" x14ac:dyDescent="0.25">
      <c r="A12274" s="80">
        <v>1075258</v>
      </c>
      <c r="B12274" s="104" t="s">
        <v>236</v>
      </c>
      <c r="C12274" s="88">
        <v>54176</v>
      </c>
    </row>
    <row r="12275" spans="1:3" x14ac:dyDescent="0.25">
      <c r="A12275" s="80">
        <v>1075259</v>
      </c>
      <c r="B12275" s="104" t="s">
        <v>236</v>
      </c>
      <c r="C12275" s="88">
        <v>55870</v>
      </c>
    </row>
    <row r="12276" spans="1:3" x14ac:dyDescent="0.25">
      <c r="A12276" s="80">
        <v>1075260</v>
      </c>
      <c r="B12276" s="104" t="s">
        <v>236</v>
      </c>
      <c r="C12276" s="88">
        <v>56372</v>
      </c>
    </row>
    <row r="12277" spans="1:3" x14ac:dyDescent="0.25">
      <c r="A12277" s="80">
        <v>1075261</v>
      </c>
      <c r="B12277" s="91">
        <v>1032010</v>
      </c>
      <c r="C12277" s="88">
        <v>56953</v>
      </c>
    </row>
    <row r="12278" spans="1:3" x14ac:dyDescent="0.25">
      <c r="A12278" s="80">
        <v>1075262</v>
      </c>
      <c r="B12278" s="104" t="s">
        <v>236</v>
      </c>
      <c r="C12278" s="88">
        <v>59039</v>
      </c>
    </row>
    <row r="12279" spans="1:3" x14ac:dyDescent="0.25">
      <c r="A12279" s="80">
        <v>1075263</v>
      </c>
      <c r="B12279" s="104" t="s">
        <v>236</v>
      </c>
      <c r="C12279" s="88">
        <v>59065</v>
      </c>
    </row>
    <row r="12280" spans="1:3" x14ac:dyDescent="0.25">
      <c r="A12280" s="80">
        <v>1075264</v>
      </c>
      <c r="B12280" s="91">
        <v>1032451</v>
      </c>
      <c r="C12280" s="88">
        <v>61167</v>
      </c>
    </row>
    <row r="12281" spans="1:3" x14ac:dyDescent="0.25">
      <c r="A12281" s="80">
        <v>1075265</v>
      </c>
      <c r="B12281" s="104" t="s">
        <v>236</v>
      </c>
      <c r="C12281" s="88">
        <v>6140</v>
      </c>
    </row>
    <row r="12282" spans="1:3" x14ac:dyDescent="0.25">
      <c r="A12282" s="80">
        <v>1075266</v>
      </c>
      <c r="B12282" s="104" t="s">
        <v>236</v>
      </c>
      <c r="C12282" s="88">
        <v>62351</v>
      </c>
    </row>
    <row r="12283" spans="1:3" x14ac:dyDescent="0.25">
      <c r="A12283" s="80">
        <v>1075267</v>
      </c>
      <c r="B12283" s="104" t="s">
        <v>236</v>
      </c>
      <c r="C12283" s="88">
        <v>6409</v>
      </c>
    </row>
    <row r="12284" spans="1:3" x14ac:dyDescent="0.25">
      <c r="A12284" s="80">
        <v>1075268</v>
      </c>
      <c r="B12284" s="104" t="s">
        <v>236</v>
      </c>
      <c r="C12284" s="88">
        <v>64216</v>
      </c>
    </row>
    <row r="12285" spans="1:3" x14ac:dyDescent="0.25">
      <c r="A12285" s="80">
        <v>1075269</v>
      </c>
      <c r="B12285" s="104" t="s">
        <v>236</v>
      </c>
      <c r="C12285" s="88">
        <v>64268</v>
      </c>
    </row>
    <row r="12286" spans="1:3" x14ac:dyDescent="0.25">
      <c r="A12286" s="80">
        <v>1075270</v>
      </c>
      <c r="B12286" s="104" t="s">
        <v>236</v>
      </c>
      <c r="C12286" s="88">
        <v>65576</v>
      </c>
    </row>
    <row r="12287" spans="1:3" x14ac:dyDescent="0.25">
      <c r="A12287" s="80">
        <v>1075271</v>
      </c>
      <c r="B12287" s="104" t="s">
        <v>236</v>
      </c>
      <c r="C12287" s="88">
        <v>65685</v>
      </c>
    </row>
    <row r="12288" spans="1:3" x14ac:dyDescent="0.25">
      <c r="A12288" s="80">
        <v>1075272</v>
      </c>
      <c r="B12288" s="104" t="s">
        <v>236</v>
      </c>
      <c r="C12288" s="88">
        <v>66829</v>
      </c>
    </row>
    <row r="12289" spans="1:3" x14ac:dyDescent="0.25">
      <c r="A12289" s="80">
        <v>1075273</v>
      </c>
      <c r="B12289" s="104" t="s">
        <v>236</v>
      </c>
      <c r="C12289" s="88">
        <v>66830</v>
      </c>
    </row>
    <row r="12290" spans="1:3" x14ac:dyDescent="0.25">
      <c r="A12290" s="80">
        <v>1075274</v>
      </c>
      <c r="B12290" s="104" t="s">
        <v>236</v>
      </c>
      <c r="C12290" s="88">
        <v>66833</v>
      </c>
    </row>
    <row r="12291" spans="1:3" x14ac:dyDescent="0.25">
      <c r="A12291" s="80">
        <v>1075275</v>
      </c>
      <c r="B12291" s="104" t="s">
        <v>236</v>
      </c>
      <c r="C12291" s="88">
        <v>66836</v>
      </c>
    </row>
    <row r="12292" spans="1:3" x14ac:dyDescent="0.25">
      <c r="A12292" s="80">
        <v>1075276</v>
      </c>
      <c r="B12292" s="104" t="s">
        <v>236</v>
      </c>
      <c r="C12292" s="88">
        <v>49129</v>
      </c>
    </row>
    <row r="12293" spans="1:3" x14ac:dyDescent="0.25">
      <c r="A12293" s="80">
        <v>1075277</v>
      </c>
      <c r="B12293" s="104" t="s">
        <v>236</v>
      </c>
      <c r="C12293" s="88">
        <v>66849</v>
      </c>
    </row>
    <row r="12294" spans="1:3" x14ac:dyDescent="0.25">
      <c r="A12294" s="80">
        <v>1075278</v>
      </c>
      <c r="B12294" s="104" t="s">
        <v>236</v>
      </c>
      <c r="C12294" s="88">
        <v>66863</v>
      </c>
    </row>
    <row r="12295" spans="1:3" x14ac:dyDescent="0.25">
      <c r="A12295" s="80">
        <v>1075279</v>
      </c>
      <c r="B12295" s="104" t="s">
        <v>236</v>
      </c>
      <c r="C12295" s="88">
        <v>66954</v>
      </c>
    </row>
    <row r="12296" spans="1:3" x14ac:dyDescent="0.25">
      <c r="A12296" s="80">
        <v>1075280</v>
      </c>
      <c r="B12296" s="104" t="s">
        <v>236</v>
      </c>
      <c r="C12296" s="88">
        <v>67822</v>
      </c>
    </row>
    <row r="12297" spans="1:3" x14ac:dyDescent="0.25">
      <c r="A12297" s="80">
        <v>1075281</v>
      </c>
      <c r="B12297" s="104" t="s">
        <v>236</v>
      </c>
      <c r="C12297" s="88">
        <v>68071</v>
      </c>
    </row>
    <row r="12298" spans="1:3" x14ac:dyDescent="0.25">
      <c r="A12298" s="80">
        <v>1075282</v>
      </c>
      <c r="B12298" s="104" t="s">
        <v>236</v>
      </c>
      <c r="C12298" s="88">
        <v>68738</v>
      </c>
    </row>
    <row r="12299" spans="1:3" x14ac:dyDescent="0.25">
      <c r="A12299" s="80">
        <v>1075283</v>
      </c>
      <c r="B12299" s="104" t="s">
        <v>236</v>
      </c>
      <c r="C12299" s="88">
        <v>6893</v>
      </c>
    </row>
    <row r="12300" spans="1:3" x14ac:dyDescent="0.25">
      <c r="A12300" s="80">
        <v>1075284</v>
      </c>
      <c r="B12300" s="91">
        <v>1033580</v>
      </c>
      <c r="C12300" s="88">
        <v>68956</v>
      </c>
    </row>
    <row r="12301" spans="1:3" x14ac:dyDescent="0.25">
      <c r="A12301" s="80">
        <v>1075285</v>
      </c>
      <c r="B12301" s="104" t="s">
        <v>236</v>
      </c>
      <c r="C12301" s="88">
        <v>69010</v>
      </c>
    </row>
    <row r="12302" spans="1:3" x14ac:dyDescent="0.25">
      <c r="A12302" s="80">
        <v>1075286</v>
      </c>
      <c r="B12302" s="91">
        <v>1033594</v>
      </c>
      <c r="C12302" s="88">
        <v>69035</v>
      </c>
    </row>
    <row r="12303" spans="1:3" x14ac:dyDescent="0.25">
      <c r="A12303" s="80">
        <v>1075287</v>
      </c>
      <c r="B12303" s="91">
        <v>1033621</v>
      </c>
      <c r="C12303" s="88">
        <v>69151</v>
      </c>
    </row>
    <row r="12304" spans="1:3" x14ac:dyDescent="0.25">
      <c r="A12304" s="80">
        <v>1075288</v>
      </c>
      <c r="B12304" s="104" t="s">
        <v>236</v>
      </c>
      <c r="C12304" s="88">
        <v>69176</v>
      </c>
    </row>
    <row r="12305" spans="1:3" x14ac:dyDescent="0.25">
      <c r="A12305" s="80">
        <v>1075289</v>
      </c>
      <c r="B12305" s="104" t="s">
        <v>236</v>
      </c>
      <c r="C12305" s="88">
        <v>69435</v>
      </c>
    </row>
    <row r="12306" spans="1:3" x14ac:dyDescent="0.25">
      <c r="A12306" s="80">
        <v>1075290</v>
      </c>
      <c r="B12306" s="104" t="s">
        <v>236</v>
      </c>
      <c r="C12306" s="88">
        <v>69933</v>
      </c>
    </row>
    <row r="12307" spans="1:3" x14ac:dyDescent="0.25">
      <c r="A12307" s="80">
        <v>1075291</v>
      </c>
      <c r="B12307" s="104" t="s">
        <v>236</v>
      </c>
      <c r="C12307" s="88">
        <v>70708</v>
      </c>
    </row>
    <row r="12308" spans="1:3" x14ac:dyDescent="0.25">
      <c r="A12308" s="80">
        <v>1075292</v>
      </c>
      <c r="B12308" s="91">
        <v>1033901</v>
      </c>
      <c r="C12308" s="88">
        <v>70812</v>
      </c>
    </row>
    <row r="12309" spans="1:3" x14ac:dyDescent="0.25">
      <c r="A12309" s="80">
        <v>1075293</v>
      </c>
      <c r="B12309" s="104" t="s">
        <v>236</v>
      </c>
      <c r="C12309" s="88">
        <v>71093</v>
      </c>
    </row>
    <row r="12310" spans="1:3" x14ac:dyDescent="0.25">
      <c r="A12310" s="80">
        <v>1075294</v>
      </c>
      <c r="B12310" s="91">
        <v>1034039</v>
      </c>
      <c r="C12310" s="88">
        <v>71513</v>
      </c>
    </row>
    <row r="12311" spans="1:3" x14ac:dyDescent="0.25">
      <c r="A12311" s="80">
        <v>1075295</v>
      </c>
      <c r="B12311" s="104" t="s">
        <v>236</v>
      </c>
      <c r="C12311" s="88">
        <v>71684</v>
      </c>
    </row>
    <row r="12312" spans="1:3" x14ac:dyDescent="0.25">
      <c r="A12312" s="80">
        <v>1075296</v>
      </c>
      <c r="B12312" s="91">
        <v>1034120</v>
      </c>
      <c r="C12312" s="88">
        <v>71956</v>
      </c>
    </row>
    <row r="12313" spans="1:3" x14ac:dyDescent="0.25">
      <c r="A12313" s="80">
        <v>1075297</v>
      </c>
      <c r="B12313" s="104" t="s">
        <v>236</v>
      </c>
      <c r="C12313" s="88">
        <v>73498</v>
      </c>
    </row>
    <row r="12314" spans="1:3" x14ac:dyDescent="0.25">
      <c r="A12314" s="80">
        <v>1075298</v>
      </c>
      <c r="B12314" s="104" t="s">
        <v>236</v>
      </c>
      <c r="C12314" s="88">
        <v>7358</v>
      </c>
    </row>
    <row r="12315" spans="1:3" x14ac:dyDescent="0.25">
      <c r="A12315" s="80">
        <v>1075299</v>
      </c>
      <c r="B12315" s="91">
        <v>1034567</v>
      </c>
      <c r="C12315" s="88">
        <v>74070</v>
      </c>
    </row>
    <row r="12316" spans="1:3" x14ac:dyDescent="0.25">
      <c r="A12316" s="80">
        <v>1075300</v>
      </c>
      <c r="B12316" s="104" t="s">
        <v>236</v>
      </c>
      <c r="C12316" s="88">
        <v>74934</v>
      </c>
    </row>
    <row r="12317" spans="1:3" x14ac:dyDescent="0.25">
      <c r="A12317" s="80">
        <v>1075301</v>
      </c>
      <c r="B12317" s="91">
        <v>1034916</v>
      </c>
      <c r="C12317" s="88">
        <v>7560</v>
      </c>
    </row>
    <row r="12318" spans="1:3" x14ac:dyDescent="0.25">
      <c r="A12318" s="80">
        <v>1075302</v>
      </c>
      <c r="B12318" s="104" t="s">
        <v>236</v>
      </c>
      <c r="C12318" s="88">
        <v>75694</v>
      </c>
    </row>
    <row r="12319" spans="1:3" x14ac:dyDescent="0.25">
      <c r="A12319" s="80">
        <v>1075303</v>
      </c>
      <c r="B12319" s="104" t="s">
        <v>236</v>
      </c>
      <c r="C12319" s="88">
        <v>75785</v>
      </c>
    </row>
    <row r="12320" spans="1:3" x14ac:dyDescent="0.25">
      <c r="A12320" s="80">
        <v>1075304</v>
      </c>
      <c r="B12320" s="91">
        <v>1035050</v>
      </c>
      <c r="C12320" s="88">
        <v>76107</v>
      </c>
    </row>
    <row r="12321" spans="1:3" x14ac:dyDescent="0.25">
      <c r="A12321" s="80">
        <v>1075305</v>
      </c>
      <c r="B12321" s="91">
        <v>1035164</v>
      </c>
      <c r="C12321" s="88">
        <v>76470</v>
      </c>
    </row>
    <row r="12322" spans="1:3" x14ac:dyDescent="0.25">
      <c r="A12322" s="80">
        <v>1075306</v>
      </c>
      <c r="B12322" s="91">
        <v>1035166</v>
      </c>
      <c r="C12322" s="88">
        <v>76477</v>
      </c>
    </row>
    <row r="12323" spans="1:3" x14ac:dyDescent="0.25">
      <c r="A12323" s="80">
        <v>1075307</v>
      </c>
      <c r="B12323" s="104" t="s">
        <v>236</v>
      </c>
      <c r="C12323" s="88">
        <v>76793</v>
      </c>
    </row>
    <row r="12324" spans="1:3" x14ac:dyDescent="0.25">
      <c r="A12324" s="80">
        <v>1075308</v>
      </c>
      <c r="B12324" s="91">
        <v>1035320</v>
      </c>
      <c r="C12324" s="88">
        <v>76905</v>
      </c>
    </row>
    <row r="12325" spans="1:3" x14ac:dyDescent="0.25">
      <c r="A12325" s="80">
        <v>1075309</v>
      </c>
      <c r="B12325" s="104" t="s">
        <v>236</v>
      </c>
      <c r="C12325" s="88">
        <v>76985</v>
      </c>
    </row>
    <row r="12326" spans="1:3" x14ac:dyDescent="0.25">
      <c r="A12326" s="80">
        <v>1075310</v>
      </c>
      <c r="B12326" s="104" t="s">
        <v>236</v>
      </c>
      <c r="C12326" s="88">
        <v>78207</v>
      </c>
    </row>
    <row r="12327" spans="1:3" x14ac:dyDescent="0.25">
      <c r="A12327" s="80">
        <v>1075311</v>
      </c>
      <c r="B12327" s="104" t="s">
        <v>236</v>
      </c>
      <c r="C12327" s="88">
        <v>78258</v>
      </c>
    </row>
    <row r="12328" spans="1:3" x14ac:dyDescent="0.25">
      <c r="A12328" s="80">
        <v>1075312</v>
      </c>
      <c r="B12328" s="104" t="s">
        <v>236</v>
      </c>
      <c r="C12328" s="88">
        <v>7960</v>
      </c>
    </row>
    <row r="12329" spans="1:3" x14ac:dyDescent="0.25">
      <c r="A12329" s="80">
        <v>1075313</v>
      </c>
      <c r="B12329" s="104" t="s">
        <v>236</v>
      </c>
      <c r="C12329" s="88">
        <v>8292</v>
      </c>
    </row>
    <row r="12330" spans="1:3" x14ac:dyDescent="0.25">
      <c r="A12330" s="80">
        <v>1075314</v>
      </c>
      <c r="B12330" s="91">
        <v>1036237</v>
      </c>
      <c r="C12330" s="88">
        <v>8859</v>
      </c>
    </row>
    <row r="12331" spans="1:3" x14ac:dyDescent="0.25">
      <c r="A12331" s="80">
        <v>1075315</v>
      </c>
      <c r="B12331" s="91">
        <v>1036350</v>
      </c>
      <c r="C12331" s="88">
        <v>9060</v>
      </c>
    </row>
    <row r="12332" spans="1:3" x14ac:dyDescent="0.25">
      <c r="A12332" s="80">
        <v>1075316</v>
      </c>
      <c r="B12332" s="104" t="s">
        <v>236</v>
      </c>
      <c r="C12332" s="88">
        <v>9629</v>
      </c>
    </row>
    <row r="12333" spans="1:3" x14ac:dyDescent="0.25">
      <c r="A12333" s="80">
        <v>1075317</v>
      </c>
      <c r="B12333" s="104" t="s">
        <v>236</v>
      </c>
      <c r="C12333" s="88">
        <v>9823</v>
      </c>
    </row>
    <row r="12334" spans="1:3" x14ac:dyDescent="0.25">
      <c r="A12334" s="80">
        <v>1075318</v>
      </c>
      <c r="B12334" s="91">
        <v>1036938</v>
      </c>
      <c r="C12334" s="88">
        <v>9941</v>
      </c>
    </row>
    <row r="12335" spans="1:3" x14ac:dyDescent="0.25">
      <c r="A12335" s="80">
        <v>1075417</v>
      </c>
      <c r="B12335" s="104" t="s">
        <v>236</v>
      </c>
      <c r="C12335" s="88">
        <v>10806</v>
      </c>
    </row>
    <row r="12336" spans="1:3" x14ac:dyDescent="0.25">
      <c r="A12336" s="80">
        <v>1075418</v>
      </c>
      <c r="B12336" s="104" t="s">
        <v>236</v>
      </c>
      <c r="C12336" s="81" t="s">
        <v>236</v>
      </c>
    </row>
    <row r="12337" spans="1:3" x14ac:dyDescent="0.25">
      <c r="A12337" s="80">
        <v>1075419</v>
      </c>
      <c r="B12337" s="104" t="s">
        <v>236</v>
      </c>
      <c r="C12337" s="88">
        <v>13904</v>
      </c>
    </row>
    <row r="12338" spans="1:3" x14ac:dyDescent="0.25">
      <c r="A12338" s="80">
        <v>1075420</v>
      </c>
      <c r="B12338" s="104" t="s">
        <v>236</v>
      </c>
      <c r="C12338" s="88">
        <v>16401</v>
      </c>
    </row>
    <row r="12339" spans="1:3" x14ac:dyDescent="0.25">
      <c r="A12339" s="80">
        <v>1075421</v>
      </c>
      <c r="B12339" s="104" t="s">
        <v>236</v>
      </c>
      <c r="C12339" s="88">
        <v>16554</v>
      </c>
    </row>
    <row r="12340" spans="1:3" x14ac:dyDescent="0.25">
      <c r="A12340" s="80">
        <v>1075422</v>
      </c>
      <c r="B12340" s="104" t="s">
        <v>236</v>
      </c>
      <c r="C12340" s="88">
        <v>16555</v>
      </c>
    </row>
    <row r="12341" spans="1:3" x14ac:dyDescent="0.25">
      <c r="A12341" s="80">
        <v>1075423</v>
      </c>
      <c r="B12341" s="104" t="s">
        <v>236</v>
      </c>
      <c r="C12341" s="88">
        <v>29618</v>
      </c>
    </row>
    <row r="12342" spans="1:3" x14ac:dyDescent="0.25">
      <c r="A12342" s="80">
        <v>1075424</v>
      </c>
      <c r="B12342" s="104" t="s">
        <v>236</v>
      </c>
      <c r="C12342" s="88">
        <v>29961</v>
      </c>
    </row>
    <row r="12343" spans="1:3" x14ac:dyDescent="0.25">
      <c r="A12343" s="80">
        <v>1075425</v>
      </c>
      <c r="B12343" s="104" t="s">
        <v>236</v>
      </c>
      <c r="C12343" s="88">
        <v>33164</v>
      </c>
    </row>
    <row r="12344" spans="1:3" x14ac:dyDescent="0.25">
      <c r="A12344" s="80">
        <v>1075426</v>
      </c>
      <c r="B12344" s="104" t="s">
        <v>236</v>
      </c>
      <c r="C12344" s="88">
        <v>33788</v>
      </c>
    </row>
    <row r="12345" spans="1:3" x14ac:dyDescent="0.25">
      <c r="A12345" s="80">
        <v>1075427</v>
      </c>
      <c r="B12345" s="104" t="s">
        <v>236</v>
      </c>
      <c r="C12345" s="88">
        <v>45493</v>
      </c>
    </row>
    <row r="12346" spans="1:3" x14ac:dyDescent="0.25">
      <c r="A12346" s="80">
        <v>1075428</v>
      </c>
      <c r="B12346" s="104" t="s">
        <v>236</v>
      </c>
      <c r="C12346" s="88">
        <v>46786</v>
      </c>
    </row>
    <row r="12347" spans="1:3" x14ac:dyDescent="0.25">
      <c r="A12347" s="80">
        <v>1075429</v>
      </c>
      <c r="B12347" s="104" t="s">
        <v>236</v>
      </c>
      <c r="C12347" s="88">
        <v>47565</v>
      </c>
    </row>
    <row r="12348" spans="1:3" x14ac:dyDescent="0.25">
      <c r="A12348" s="80">
        <v>1075430</v>
      </c>
      <c r="B12348" s="104" t="s">
        <v>236</v>
      </c>
      <c r="C12348" s="88">
        <v>4840</v>
      </c>
    </row>
    <row r="12349" spans="1:3" x14ac:dyDescent="0.25">
      <c r="A12349" s="80">
        <v>1075431</v>
      </c>
      <c r="B12349" s="104" t="s">
        <v>236</v>
      </c>
      <c r="C12349" s="88">
        <v>48448</v>
      </c>
    </row>
    <row r="12350" spans="1:3" x14ac:dyDescent="0.25">
      <c r="A12350" s="80">
        <v>1075432</v>
      </c>
      <c r="B12350" s="104" t="s">
        <v>236</v>
      </c>
      <c r="C12350" s="88">
        <v>53532</v>
      </c>
    </row>
    <row r="12351" spans="1:3" x14ac:dyDescent="0.25">
      <c r="A12351" s="80">
        <v>1075433</v>
      </c>
      <c r="B12351" s="104" t="s">
        <v>236</v>
      </c>
      <c r="C12351" s="88">
        <v>55978</v>
      </c>
    </row>
    <row r="12352" spans="1:3" x14ac:dyDescent="0.25">
      <c r="A12352" s="80">
        <v>1075434</v>
      </c>
      <c r="B12352" s="91">
        <v>1032161</v>
      </c>
      <c r="C12352" s="88">
        <v>58804</v>
      </c>
    </row>
    <row r="12353" spans="1:3" x14ac:dyDescent="0.25">
      <c r="A12353" s="80">
        <v>1075435</v>
      </c>
      <c r="B12353" s="91">
        <v>1032162</v>
      </c>
      <c r="C12353" s="88">
        <v>58805</v>
      </c>
    </row>
    <row r="12354" spans="1:3" x14ac:dyDescent="0.25">
      <c r="A12354" s="80">
        <v>1075436</v>
      </c>
      <c r="B12354" s="104" t="s">
        <v>236</v>
      </c>
      <c r="C12354" s="88">
        <v>59942</v>
      </c>
    </row>
    <row r="12355" spans="1:3" x14ac:dyDescent="0.25">
      <c r="A12355" s="80">
        <v>1075437</v>
      </c>
      <c r="B12355" s="104" t="s">
        <v>236</v>
      </c>
      <c r="C12355" s="88">
        <v>6142</v>
      </c>
    </row>
    <row r="12356" spans="1:3" x14ac:dyDescent="0.25">
      <c r="A12356" s="80">
        <v>1075438</v>
      </c>
      <c r="B12356" s="104" t="s">
        <v>236</v>
      </c>
      <c r="C12356" s="88">
        <v>64296</v>
      </c>
    </row>
    <row r="12357" spans="1:3" x14ac:dyDescent="0.25">
      <c r="A12357" s="80">
        <v>1075439</v>
      </c>
      <c r="B12357" s="104" t="s">
        <v>236</v>
      </c>
      <c r="C12357" s="88">
        <v>65749</v>
      </c>
    </row>
    <row r="12358" spans="1:3" x14ac:dyDescent="0.25">
      <c r="A12358" s="80">
        <v>1075440</v>
      </c>
      <c r="B12358" s="104" t="s">
        <v>236</v>
      </c>
      <c r="C12358" s="88">
        <v>66338</v>
      </c>
    </row>
    <row r="12359" spans="1:3" x14ac:dyDescent="0.25">
      <c r="A12359" s="80">
        <v>1075441</v>
      </c>
      <c r="B12359" s="104" t="s">
        <v>236</v>
      </c>
      <c r="C12359" s="88">
        <v>67499</v>
      </c>
    </row>
    <row r="12360" spans="1:3" x14ac:dyDescent="0.25">
      <c r="A12360" s="80">
        <v>1075442</v>
      </c>
      <c r="B12360" s="104" t="s">
        <v>236</v>
      </c>
      <c r="C12360" s="88">
        <v>67978</v>
      </c>
    </row>
    <row r="12361" spans="1:3" x14ac:dyDescent="0.25">
      <c r="A12361" s="80">
        <v>1075443</v>
      </c>
      <c r="B12361" s="104" t="s">
        <v>236</v>
      </c>
      <c r="C12361" s="88">
        <v>68023</v>
      </c>
    </row>
    <row r="12362" spans="1:3" x14ac:dyDescent="0.25">
      <c r="A12362" s="80">
        <v>1075444</v>
      </c>
      <c r="B12362" s="104" t="s">
        <v>236</v>
      </c>
      <c r="C12362" s="88">
        <v>68199</v>
      </c>
    </row>
    <row r="12363" spans="1:3" x14ac:dyDescent="0.25">
      <c r="A12363" s="80">
        <v>1075445</v>
      </c>
      <c r="B12363" s="104" t="s">
        <v>236</v>
      </c>
      <c r="C12363" s="88">
        <v>59163</v>
      </c>
    </row>
    <row r="12364" spans="1:3" x14ac:dyDescent="0.25">
      <c r="A12364" s="80">
        <v>1075446</v>
      </c>
      <c r="B12364" s="104" t="s">
        <v>236</v>
      </c>
      <c r="C12364" s="88">
        <v>69649</v>
      </c>
    </row>
    <row r="12365" spans="1:3" x14ac:dyDescent="0.25">
      <c r="A12365" s="80">
        <v>1075447</v>
      </c>
      <c r="B12365" s="104" t="s">
        <v>236</v>
      </c>
      <c r="C12365" s="88">
        <v>69741</v>
      </c>
    </row>
    <row r="12366" spans="1:3" x14ac:dyDescent="0.25">
      <c r="A12366" s="80">
        <v>1075448</v>
      </c>
      <c r="B12366" s="104" t="s">
        <v>236</v>
      </c>
      <c r="C12366" s="88">
        <v>70148</v>
      </c>
    </row>
    <row r="12367" spans="1:3" x14ac:dyDescent="0.25">
      <c r="A12367" s="80">
        <v>1075449</v>
      </c>
      <c r="B12367" s="104" t="s">
        <v>236</v>
      </c>
      <c r="C12367" s="88">
        <v>71081</v>
      </c>
    </row>
    <row r="12368" spans="1:3" x14ac:dyDescent="0.25">
      <c r="A12368" s="80">
        <v>1075450</v>
      </c>
      <c r="B12368" s="104" t="s">
        <v>236</v>
      </c>
      <c r="C12368" s="88">
        <v>72322</v>
      </c>
    </row>
    <row r="12369" spans="1:3" x14ac:dyDescent="0.25">
      <c r="A12369" s="80">
        <v>1075451</v>
      </c>
      <c r="B12369" s="104" t="s">
        <v>236</v>
      </c>
      <c r="C12369" s="88">
        <v>73097</v>
      </c>
    </row>
    <row r="12370" spans="1:3" x14ac:dyDescent="0.25">
      <c r="A12370" s="80">
        <v>1075452</v>
      </c>
      <c r="B12370" s="104" t="s">
        <v>236</v>
      </c>
      <c r="C12370" s="88">
        <v>73277</v>
      </c>
    </row>
    <row r="12371" spans="1:3" x14ac:dyDescent="0.25">
      <c r="A12371" s="80">
        <v>1075453</v>
      </c>
      <c r="B12371" s="91">
        <v>1034416</v>
      </c>
      <c r="C12371" s="88">
        <v>7345</v>
      </c>
    </row>
    <row r="12372" spans="1:3" x14ac:dyDescent="0.25">
      <c r="A12372" s="80">
        <v>1075454</v>
      </c>
      <c r="B12372" s="91">
        <v>1034447</v>
      </c>
      <c r="C12372" s="88">
        <v>73588</v>
      </c>
    </row>
    <row r="12373" spans="1:3" x14ac:dyDescent="0.25">
      <c r="A12373" s="80">
        <v>1075455</v>
      </c>
      <c r="B12373" s="104" t="s">
        <v>236</v>
      </c>
      <c r="C12373" s="88">
        <v>73640</v>
      </c>
    </row>
    <row r="12374" spans="1:3" x14ac:dyDescent="0.25">
      <c r="A12374" s="80">
        <v>1075456</v>
      </c>
      <c r="B12374" s="104" t="s">
        <v>236</v>
      </c>
      <c r="C12374" s="88">
        <v>73677</v>
      </c>
    </row>
    <row r="12375" spans="1:3" x14ac:dyDescent="0.25">
      <c r="A12375" s="80">
        <v>1075457</v>
      </c>
      <c r="B12375" s="104" t="s">
        <v>236</v>
      </c>
      <c r="C12375" s="88">
        <v>75405</v>
      </c>
    </row>
    <row r="12376" spans="1:3" x14ac:dyDescent="0.25">
      <c r="A12376" s="80">
        <v>1075458</v>
      </c>
      <c r="B12376" s="104" t="s">
        <v>236</v>
      </c>
      <c r="C12376" s="88">
        <v>75406</v>
      </c>
    </row>
    <row r="12377" spans="1:3" x14ac:dyDescent="0.25">
      <c r="A12377" s="80">
        <v>1075459</v>
      </c>
      <c r="B12377" s="104" t="s">
        <v>236</v>
      </c>
      <c r="C12377" s="88">
        <v>75500</v>
      </c>
    </row>
    <row r="12378" spans="1:3" x14ac:dyDescent="0.25">
      <c r="A12378" s="80">
        <v>1075460</v>
      </c>
      <c r="B12378" s="104" t="s">
        <v>236</v>
      </c>
      <c r="C12378" s="88">
        <v>75852</v>
      </c>
    </row>
    <row r="12379" spans="1:3" x14ac:dyDescent="0.25">
      <c r="A12379" s="80">
        <v>1075461</v>
      </c>
      <c r="B12379" s="104" t="s">
        <v>236</v>
      </c>
      <c r="C12379" s="88">
        <v>76747</v>
      </c>
    </row>
    <row r="12380" spans="1:3" x14ac:dyDescent="0.25">
      <c r="A12380" s="80">
        <v>1075462</v>
      </c>
      <c r="B12380" s="104" t="s">
        <v>236</v>
      </c>
      <c r="C12380" s="88">
        <v>76772</v>
      </c>
    </row>
    <row r="12381" spans="1:3" x14ac:dyDescent="0.25">
      <c r="A12381" s="80">
        <v>1075463</v>
      </c>
      <c r="B12381" s="104" t="s">
        <v>236</v>
      </c>
      <c r="C12381" s="88">
        <v>77465</v>
      </c>
    </row>
    <row r="12382" spans="1:3" x14ac:dyDescent="0.25">
      <c r="A12382" s="80">
        <v>1075464</v>
      </c>
      <c r="B12382" s="104" t="s">
        <v>236</v>
      </c>
      <c r="C12382" s="88">
        <v>77894</v>
      </c>
    </row>
    <row r="12383" spans="1:3" x14ac:dyDescent="0.25">
      <c r="A12383" s="80">
        <v>1075465</v>
      </c>
      <c r="B12383" s="104" t="s">
        <v>236</v>
      </c>
      <c r="C12383" s="88">
        <v>78184</v>
      </c>
    </row>
    <row r="12384" spans="1:3" x14ac:dyDescent="0.25">
      <c r="A12384" s="80">
        <v>1078093</v>
      </c>
      <c r="B12384" s="104" t="s">
        <v>236</v>
      </c>
      <c r="C12384" s="88">
        <v>16756</v>
      </c>
    </row>
    <row r="12385" spans="1:3" x14ac:dyDescent="0.25">
      <c r="A12385" s="80">
        <v>1078094</v>
      </c>
      <c r="B12385" s="104" t="s">
        <v>236</v>
      </c>
      <c r="C12385" s="88">
        <v>16757</v>
      </c>
    </row>
    <row r="12386" spans="1:3" x14ac:dyDescent="0.25">
      <c r="A12386" s="80">
        <v>1078095</v>
      </c>
      <c r="B12386" s="104" t="s">
        <v>236</v>
      </c>
      <c r="C12386" s="88">
        <v>16760</v>
      </c>
    </row>
    <row r="12387" spans="1:3" x14ac:dyDescent="0.25">
      <c r="A12387" s="80">
        <v>1078096</v>
      </c>
      <c r="B12387" s="104" t="s">
        <v>236</v>
      </c>
      <c r="C12387" s="88">
        <v>16761</v>
      </c>
    </row>
    <row r="12388" spans="1:3" x14ac:dyDescent="0.25">
      <c r="A12388" s="80">
        <v>1078097</v>
      </c>
      <c r="B12388" s="104" t="s">
        <v>236</v>
      </c>
      <c r="C12388" s="88">
        <v>16762</v>
      </c>
    </row>
    <row r="12389" spans="1:3" x14ac:dyDescent="0.25">
      <c r="A12389" s="80">
        <v>1078098</v>
      </c>
      <c r="B12389" s="104" t="s">
        <v>236</v>
      </c>
      <c r="C12389" s="88">
        <v>16763</v>
      </c>
    </row>
    <row r="12390" spans="1:3" x14ac:dyDescent="0.25">
      <c r="A12390" s="80">
        <v>1078099</v>
      </c>
      <c r="B12390" s="104" t="s">
        <v>236</v>
      </c>
      <c r="C12390" s="88">
        <v>16764</v>
      </c>
    </row>
    <row r="12391" spans="1:3" x14ac:dyDescent="0.25">
      <c r="A12391" s="80">
        <v>1078100</v>
      </c>
      <c r="B12391" s="104" t="s">
        <v>236</v>
      </c>
      <c r="C12391" s="88">
        <v>16768</v>
      </c>
    </row>
    <row r="12392" spans="1:3" x14ac:dyDescent="0.25">
      <c r="A12392" s="80">
        <v>1078101</v>
      </c>
      <c r="B12392" s="104" t="s">
        <v>236</v>
      </c>
      <c r="C12392" s="88">
        <v>16769</v>
      </c>
    </row>
    <row r="12393" spans="1:3" x14ac:dyDescent="0.25">
      <c r="A12393" s="80">
        <v>1078102</v>
      </c>
      <c r="B12393" s="104" t="s">
        <v>236</v>
      </c>
      <c r="C12393" s="88">
        <v>16770</v>
      </c>
    </row>
    <row r="12394" spans="1:3" x14ac:dyDescent="0.25">
      <c r="A12394" s="80">
        <v>1078103</v>
      </c>
      <c r="B12394" s="104" t="s">
        <v>236</v>
      </c>
      <c r="C12394" s="88">
        <v>16771</v>
      </c>
    </row>
    <row r="12395" spans="1:3" x14ac:dyDescent="0.25">
      <c r="A12395" s="80">
        <v>1078104</v>
      </c>
      <c r="B12395" s="91">
        <v>1076532</v>
      </c>
      <c r="C12395" s="88">
        <v>16773</v>
      </c>
    </row>
    <row r="12396" spans="1:3" x14ac:dyDescent="0.25">
      <c r="A12396" s="80">
        <v>1078105</v>
      </c>
      <c r="B12396" s="104" t="s">
        <v>236</v>
      </c>
      <c r="C12396" s="88">
        <v>16774</v>
      </c>
    </row>
    <row r="12397" spans="1:3" x14ac:dyDescent="0.25">
      <c r="A12397" s="80">
        <v>1078106</v>
      </c>
      <c r="B12397" s="104" t="s">
        <v>236</v>
      </c>
      <c r="C12397" s="88">
        <v>16775</v>
      </c>
    </row>
    <row r="12398" spans="1:3" x14ac:dyDescent="0.25">
      <c r="A12398" s="80">
        <v>1078107</v>
      </c>
      <c r="B12398" s="104" t="s">
        <v>236</v>
      </c>
      <c r="C12398" s="88">
        <v>16776</v>
      </c>
    </row>
    <row r="12399" spans="1:3" x14ac:dyDescent="0.25">
      <c r="A12399" s="80">
        <v>1078108</v>
      </c>
      <c r="B12399" s="104" t="s">
        <v>236</v>
      </c>
      <c r="C12399" s="88">
        <v>16780</v>
      </c>
    </row>
    <row r="12400" spans="1:3" x14ac:dyDescent="0.25">
      <c r="A12400" s="80">
        <v>1078109</v>
      </c>
      <c r="B12400" s="104" t="s">
        <v>236</v>
      </c>
      <c r="C12400" s="88">
        <v>16781</v>
      </c>
    </row>
    <row r="12401" spans="1:3" x14ac:dyDescent="0.25">
      <c r="A12401" s="80">
        <v>1078110</v>
      </c>
      <c r="B12401" s="104" t="s">
        <v>236</v>
      </c>
      <c r="C12401" s="88">
        <v>16782</v>
      </c>
    </row>
    <row r="12402" spans="1:3" x14ac:dyDescent="0.25">
      <c r="A12402" s="80">
        <v>1078111</v>
      </c>
      <c r="B12402" s="104" t="s">
        <v>236</v>
      </c>
      <c r="C12402" s="88">
        <v>16784</v>
      </c>
    </row>
    <row r="12403" spans="1:3" x14ac:dyDescent="0.25">
      <c r="A12403" s="80">
        <v>1078112</v>
      </c>
      <c r="B12403" s="104" t="s">
        <v>236</v>
      </c>
      <c r="C12403" s="88">
        <v>16785</v>
      </c>
    </row>
    <row r="12404" spans="1:3" x14ac:dyDescent="0.25">
      <c r="A12404" s="80">
        <v>1078113</v>
      </c>
      <c r="B12404" s="104" t="s">
        <v>236</v>
      </c>
      <c r="C12404" s="88">
        <v>16786</v>
      </c>
    </row>
    <row r="12405" spans="1:3" x14ac:dyDescent="0.25">
      <c r="A12405" s="80">
        <v>1078114</v>
      </c>
      <c r="B12405" s="104" t="s">
        <v>236</v>
      </c>
      <c r="C12405" s="88">
        <v>16787</v>
      </c>
    </row>
    <row r="12406" spans="1:3" x14ac:dyDescent="0.25">
      <c r="A12406" s="80">
        <v>1078115</v>
      </c>
      <c r="B12406" s="104" t="s">
        <v>236</v>
      </c>
      <c r="C12406" s="88">
        <v>16788</v>
      </c>
    </row>
    <row r="12407" spans="1:3" x14ac:dyDescent="0.25">
      <c r="A12407" s="80">
        <v>1078116</v>
      </c>
      <c r="B12407" s="104" t="s">
        <v>236</v>
      </c>
      <c r="C12407" s="88">
        <v>16789</v>
      </c>
    </row>
    <row r="12408" spans="1:3" x14ac:dyDescent="0.25">
      <c r="A12408" s="80">
        <v>1078117</v>
      </c>
      <c r="B12408" s="104" t="s">
        <v>236</v>
      </c>
      <c r="C12408" s="88">
        <v>16790</v>
      </c>
    </row>
    <row r="12409" spans="1:3" x14ac:dyDescent="0.25">
      <c r="A12409" s="80">
        <v>1078118</v>
      </c>
      <c r="B12409" s="104" t="s">
        <v>236</v>
      </c>
      <c r="C12409" s="88">
        <v>16791</v>
      </c>
    </row>
    <row r="12410" spans="1:3" x14ac:dyDescent="0.25">
      <c r="A12410" s="80">
        <v>1078119</v>
      </c>
      <c r="B12410" s="104" t="s">
        <v>236</v>
      </c>
      <c r="C12410" s="88">
        <v>16792</v>
      </c>
    </row>
    <row r="12411" spans="1:3" x14ac:dyDescent="0.25">
      <c r="A12411" s="80">
        <v>1078120</v>
      </c>
      <c r="B12411" s="104" t="s">
        <v>236</v>
      </c>
      <c r="C12411" s="88">
        <v>16793</v>
      </c>
    </row>
    <row r="12412" spans="1:3" x14ac:dyDescent="0.25">
      <c r="A12412" s="80">
        <v>1078121</v>
      </c>
      <c r="B12412" s="104" t="s">
        <v>236</v>
      </c>
      <c r="C12412" s="88">
        <v>16794</v>
      </c>
    </row>
    <row r="12413" spans="1:3" x14ac:dyDescent="0.25">
      <c r="A12413" s="80">
        <v>1078122</v>
      </c>
      <c r="B12413" s="104" t="s">
        <v>236</v>
      </c>
      <c r="C12413" s="88">
        <v>16795</v>
      </c>
    </row>
    <row r="12414" spans="1:3" x14ac:dyDescent="0.25">
      <c r="A12414" s="80">
        <v>1078123</v>
      </c>
      <c r="B12414" s="104" t="s">
        <v>236</v>
      </c>
      <c r="C12414" s="88">
        <v>16796</v>
      </c>
    </row>
    <row r="12415" spans="1:3" x14ac:dyDescent="0.25">
      <c r="A12415" s="80">
        <v>1078124</v>
      </c>
      <c r="B12415" s="104" t="s">
        <v>236</v>
      </c>
      <c r="C12415" s="88">
        <v>16799</v>
      </c>
    </row>
    <row r="12416" spans="1:3" x14ac:dyDescent="0.25">
      <c r="A12416" s="80">
        <v>1078125</v>
      </c>
      <c r="B12416" s="91">
        <v>1076553</v>
      </c>
      <c r="C12416" s="88">
        <v>16800</v>
      </c>
    </row>
    <row r="12417" spans="1:3" x14ac:dyDescent="0.25">
      <c r="A12417" s="80">
        <v>1078126</v>
      </c>
      <c r="B12417" s="104" t="s">
        <v>236</v>
      </c>
      <c r="C12417" s="88">
        <v>16802</v>
      </c>
    </row>
    <row r="12418" spans="1:3" x14ac:dyDescent="0.25">
      <c r="A12418" s="80">
        <v>1078127</v>
      </c>
      <c r="B12418" s="91">
        <v>1076555</v>
      </c>
      <c r="C12418" s="88">
        <v>16807</v>
      </c>
    </row>
    <row r="12419" spans="1:3" x14ac:dyDescent="0.25">
      <c r="A12419" s="80">
        <v>1078128</v>
      </c>
      <c r="B12419" s="104" t="s">
        <v>236</v>
      </c>
      <c r="C12419" s="88">
        <v>16813</v>
      </c>
    </row>
    <row r="12420" spans="1:3" x14ac:dyDescent="0.25">
      <c r="A12420" s="80">
        <v>1078129</v>
      </c>
      <c r="B12420" s="104" t="s">
        <v>236</v>
      </c>
      <c r="C12420" s="88">
        <v>16814</v>
      </c>
    </row>
    <row r="12421" spans="1:3" x14ac:dyDescent="0.25">
      <c r="A12421" s="80">
        <v>1078130</v>
      </c>
      <c r="B12421" s="104" t="s">
        <v>236</v>
      </c>
      <c r="C12421" s="88">
        <v>16816</v>
      </c>
    </row>
    <row r="12422" spans="1:3" x14ac:dyDescent="0.25">
      <c r="A12422" s="80">
        <v>1078131</v>
      </c>
      <c r="B12422" s="104" t="s">
        <v>236</v>
      </c>
      <c r="C12422" s="88">
        <v>16817</v>
      </c>
    </row>
    <row r="12423" spans="1:3" x14ac:dyDescent="0.25">
      <c r="A12423" s="80">
        <v>1078132</v>
      </c>
      <c r="B12423" s="104" t="s">
        <v>236</v>
      </c>
      <c r="C12423" s="88">
        <v>16818</v>
      </c>
    </row>
    <row r="12424" spans="1:3" x14ac:dyDescent="0.25">
      <c r="A12424" s="80">
        <v>1078133</v>
      </c>
      <c r="B12424" s="104" t="s">
        <v>236</v>
      </c>
      <c r="C12424" s="88">
        <v>16820</v>
      </c>
    </row>
    <row r="12425" spans="1:3" x14ac:dyDescent="0.25">
      <c r="A12425" s="80">
        <v>1078134</v>
      </c>
      <c r="B12425" s="104" t="s">
        <v>236</v>
      </c>
      <c r="C12425" s="88">
        <v>16822</v>
      </c>
    </row>
    <row r="12426" spans="1:3" x14ac:dyDescent="0.25">
      <c r="A12426" s="80">
        <v>1078135</v>
      </c>
      <c r="B12426" s="104" t="s">
        <v>236</v>
      </c>
      <c r="C12426" s="88">
        <v>16827</v>
      </c>
    </row>
    <row r="12427" spans="1:3" x14ac:dyDescent="0.25">
      <c r="A12427" s="80">
        <v>1078136</v>
      </c>
      <c r="B12427" s="91">
        <v>1076564</v>
      </c>
      <c r="C12427" s="88">
        <v>16829</v>
      </c>
    </row>
    <row r="12428" spans="1:3" x14ac:dyDescent="0.25">
      <c r="A12428" s="80">
        <v>1078137</v>
      </c>
      <c r="B12428" s="104" t="s">
        <v>236</v>
      </c>
      <c r="C12428" s="88">
        <v>16830</v>
      </c>
    </row>
    <row r="12429" spans="1:3" x14ac:dyDescent="0.25">
      <c r="A12429" s="80">
        <v>1078138</v>
      </c>
      <c r="B12429" s="104" t="s">
        <v>236</v>
      </c>
      <c r="C12429" s="88">
        <v>16831</v>
      </c>
    </row>
    <row r="12430" spans="1:3" x14ac:dyDescent="0.25">
      <c r="A12430" s="80">
        <v>1078139</v>
      </c>
      <c r="B12430" s="104" t="s">
        <v>236</v>
      </c>
      <c r="C12430" s="88">
        <v>16832</v>
      </c>
    </row>
    <row r="12431" spans="1:3" x14ac:dyDescent="0.25">
      <c r="A12431" s="80">
        <v>1078140</v>
      </c>
      <c r="B12431" s="91">
        <v>1076568</v>
      </c>
      <c r="C12431" s="88">
        <v>16833</v>
      </c>
    </row>
    <row r="12432" spans="1:3" x14ac:dyDescent="0.25">
      <c r="A12432" s="80">
        <v>1078141</v>
      </c>
      <c r="B12432" s="104" t="s">
        <v>236</v>
      </c>
      <c r="C12432" s="88">
        <v>16834</v>
      </c>
    </row>
    <row r="12433" spans="1:3" x14ac:dyDescent="0.25">
      <c r="A12433" s="80">
        <v>1078142</v>
      </c>
      <c r="B12433" s="104" t="s">
        <v>236</v>
      </c>
      <c r="C12433" s="88">
        <v>16835</v>
      </c>
    </row>
    <row r="12434" spans="1:3" x14ac:dyDescent="0.25">
      <c r="A12434" s="80">
        <v>1078143</v>
      </c>
      <c r="B12434" s="104" t="s">
        <v>236</v>
      </c>
      <c r="C12434" s="88">
        <v>16836</v>
      </c>
    </row>
    <row r="12435" spans="1:3" x14ac:dyDescent="0.25">
      <c r="A12435" s="80">
        <v>1078144</v>
      </c>
      <c r="B12435" s="104" t="s">
        <v>236</v>
      </c>
      <c r="C12435" s="88">
        <v>16837</v>
      </c>
    </row>
    <row r="12436" spans="1:3" x14ac:dyDescent="0.25">
      <c r="A12436" s="80">
        <v>1078145</v>
      </c>
      <c r="B12436" s="104" t="s">
        <v>236</v>
      </c>
      <c r="C12436" s="88">
        <v>16839</v>
      </c>
    </row>
    <row r="12437" spans="1:3" x14ac:dyDescent="0.25">
      <c r="A12437" s="80">
        <v>1078146</v>
      </c>
      <c r="B12437" s="104" t="s">
        <v>236</v>
      </c>
      <c r="C12437" s="88">
        <v>16840</v>
      </c>
    </row>
    <row r="12438" spans="1:3" x14ac:dyDescent="0.25">
      <c r="A12438" s="80">
        <v>1078147</v>
      </c>
      <c r="B12438" s="104" t="s">
        <v>236</v>
      </c>
      <c r="C12438" s="88">
        <v>16841</v>
      </c>
    </row>
    <row r="12439" spans="1:3" x14ac:dyDescent="0.25">
      <c r="A12439" s="80">
        <v>1078148</v>
      </c>
      <c r="B12439" s="104" t="s">
        <v>236</v>
      </c>
      <c r="C12439" s="88">
        <v>16843</v>
      </c>
    </row>
    <row r="12440" spans="1:3" x14ac:dyDescent="0.25">
      <c r="A12440" s="80">
        <v>1078149</v>
      </c>
      <c r="B12440" s="104" t="s">
        <v>236</v>
      </c>
      <c r="C12440" s="88">
        <v>16844</v>
      </c>
    </row>
    <row r="12441" spans="1:3" x14ac:dyDescent="0.25">
      <c r="A12441" s="80">
        <v>1078150</v>
      </c>
      <c r="B12441" s="104" t="s">
        <v>236</v>
      </c>
      <c r="C12441" s="88">
        <v>16845</v>
      </c>
    </row>
    <row r="12442" spans="1:3" x14ac:dyDescent="0.25">
      <c r="A12442" s="80">
        <v>1078151</v>
      </c>
      <c r="B12442" s="104" t="s">
        <v>236</v>
      </c>
      <c r="C12442" s="88">
        <v>16846</v>
      </c>
    </row>
    <row r="12443" spans="1:3" x14ac:dyDescent="0.25">
      <c r="A12443" s="80">
        <v>1078152</v>
      </c>
      <c r="B12443" s="104" t="s">
        <v>236</v>
      </c>
      <c r="C12443" s="88">
        <v>16847</v>
      </c>
    </row>
    <row r="12444" spans="1:3" x14ac:dyDescent="0.25">
      <c r="A12444" s="80">
        <v>1078153</v>
      </c>
      <c r="B12444" s="104" t="s">
        <v>236</v>
      </c>
      <c r="C12444" s="88">
        <v>16849</v>
      </c>
    </row>
    <row r="12445" spans="1:3" x14ac:dyDescent="0.25">
      <c r="A12445" s="80">
        <v>1078154</v>
      </c>
      <c r="B12445" s="104" t="s">
        <v>236</v>
      </c>
      <c r="C12445" s="88">
        <v>16850</v>
      </c>
    </row>
    <row r="12446" spans="1:3" x14ac:dyDescent="0.25">
      <c r="A12446" s="80">
        <v>1078155</v>
      </c>
      <c r="B12446" s="104" t="s">
        <v>236</v>
      </c>
      <c r="C12446" s="88">
        <v>16851</v>
      </c>
    </row>
    <row r="12447" spans="1:3" x14ac:dyDescent="0.25">
      <c r="A12447" s="80">
        <v>1078156</v>
      </c>
      <c r="B12447" s="104" t="s">
        <v>236</v>
      </c>
      <c r="C12447" s="88">
        <v>16852</v>
      </c>
    </row>
    <row r="12448" spans="1:3" x14ac:dyDescent="0.25">
      <c r="A12448" s="80">
        <v>1078157</v>
      </c>
      <c r="B12448" s="104" t="s">
        <v>236</v>
      </c>
      <c r="C12448" s="88">
        <v>16854</v>
      </c>
    </row>
    <row r="12449" spans="1:3" x14ac:dyDescent="0.25">
      <c r="A12449" s="80">
        <v>1078158</v>
      </c>
      <c r="B12449" s="104" t="s">
        <v>236</v>
      </c>
      <c r="C12449" s="88">
        <v>16856</v>
      </c>
    </row>
    <row r="12450" spans="1:3" x14ac:dyDescent="0.25">
      <c r="A12450" s="80">
        <v>1078159</v>
      </c>
      <c r="B12450" s="104" t="s">
        <v>236</v>
      </c>
      <c r="C12450" s="88">
        <v>16857</v>
      </c>
    </row>
    <row r="12451" spans="1:3" x14ac:dyDescent="0.25">
      <c r="A12451" s="80">
        <v>1078160</v>
      </c>
      <c r="B12451" s="104" t="s">
        <v>236</v>
      </c>
      <c r="C12451" s="88">
        <v>16858</v>
      </c>
    </row>
    <row r="12452" spans="1:3" x14ac:dyDescent="0.25">
      <c r="A12452" s="80">
        <v>1078161</v>
      </c>
      <c r="B12452" s="104" t="s">
        <v>236</v>
      </c>
      <c r="C12452" s="88">
        <v>16859</v>
      </c>
    </row>
    <row r="12453" spans="1:3" x14ac:dyDescent="0.25">
      <c r="A12453" s="80">
        <v>1078162</v>
      </c>
      <c r="B12453" s="104" t="s">
        <v>236</v>
      </c>
      <c r="C12453" s="88">
        <v>16861</v>
      </c>
    </row>
    <row r="12454" spans="1:3" x14ac:dyDescent="0.25">
      <c r="A12454" s="80">
        <v>1078163</v>
      </c>
      <c r="B12454" s="104" t="s">
        <v>236</v>
      </c>
      <c r="C12454" s="88">
        <v>16862</v>
      </c>
    </row>
    <row r="12455" spans="1:3" x14ac:dyDescent="0.25">
      <c r="A12455" s="80">
        <v>1078164</v>
      </c>
      <c r="B12455" s="104" t="s">
        <v>236</v>
      </c>
      <c r="C12455" s="88">
        <v>16863</v>
      </c>
    </row>
    <row r="12456" spans="1:3" x14ac:dyDescent="0.25">
      <c r="A12456" s="80">
        <v>1078165</v>
      </c>
      <c r="B12456" s="104" t="s">
        <v>236</v>
      </c>
      <c r="C12456" s="88">
        <v>16864</v>
      </c>
    </row>
    <row r="12457" spans="1:3" x14ac:dyDescent="0.25">
      <c r="A12457" s="80">
        <v>1078166</v>
      </c>
      <c r="B12457" s="104" t="s">
        <v>236</v>
      </c>
      <c r="C12457" s="88">
        <v>16865</v>
      </c>
    </row>
    <row r="12458" spans="1:3" x14ac:dyDescent="0.25">
      <c r="A12458" s="80">
        <v>1078167</v>
      </c>
      <c r="B12458" s="104" t="s">
        <v>236</v>
      </c>
      <c r="C12458" s="88">
        <v>16866</v>
      </c>
    </row>
    <row r="12459" spans="1:3" x14ac:dyDescent="0.25">
      <c r="A12459" s="80">
        <v>1078168</v>
      </c>
      <c r="B12459" s="104" t="s">
        <v>236</v>
      </c>
      <c r="C12459" s="88">
        <v>16867</v>
      </c>
    </row>
    <row r="12460" spans="1:3" x14ac:dyDescent="0.25">
      <c r="A12460" s="80">
        <v>1078169</v>
      </c>
      <c r="B12460" s="104" t="s">
        <v>236</v>
      </c>
      <c r="C12460" s="88">
        <v>16869</v>
      </c>
    </row>
    <row r="12461" spans="1:3" x14ac:dyDescent="0.25">
      <c r="A12461" s="80">
        <v>1078170</v>
      </c>
      <c r="B12461" s="104" t="s">
        <v>236</v>
      </c>
      <c r="C12461" s="88">
        <v>16871</v>
      </c>
    </row>
    <row r="12462" spans="1:3" x14ac:dyDescent="0.25">
      <c r="A12462" s="80">
        <v>1078171</v>
      </c>
      <c r="B12462" s="104" t="s">
        <v>236</v>
      </c>
      <c r="C12462" s="88">
        <v>16873</v>
      </c>
    </row>
    <row r="12463" spans="1:3" x14ac:dyDescent="0.25">
      <c r="A12463" s="80">
        <v>1078172</v>
      </c>
      <c r="B12463" s="104" t="s">
        <v>236</v>
      </c>
      <c r="C12463" s="88">
        <v>16874</v>
      </c>
    </row>
    <row r="12464" spans="1:3" x14ac:dyDescent="0.25">
      <c r="A12464" s="80">
        <v>1078173</v>
      </c>
      <c r="B12464" s="104" t="s">
        <v>236</v>
      </c>
      <c r="C12464" s="88">
        <v>16875</v>
      </c>
    </row>
    <row r="12465" spans="1:3" x14ac:dyDescent="0.25">
      <c r="A12465" s="80">
        <v>1078174</v>
      </c>
      <c r="B12465" s="104" t="s">
        <v>236</v>
      </c>
      <c r="C12465" s="88">
        <v>16877</v>
      </c>
    </row>
    <row r="12466" spans="1:3" x14ac:dyDescent="0.25">
      <c r="A12466" s="80">
        <v>1078175</v>
      </c>
      <c r="B12466" s="104" t="s">
        <v>236</v>
      </c>
      <c r="C12466" s="88">
        <v>16878</v>
      </c>
    </row>
    <row r="12467" spans="1:3" x14ac:dyDescent="0.25">
      <c r="A12467" s="80">
        <v>1078176</v>
      </c>
      <c r="B12467" s="104" t="s">
        <v>236</v>
      </c>
      <c r="C12467" s="88">
        <v>16882</v>
      </c>
    </row>
    <row r="12468" spans="1:3" x14ac:dyDescent="0.25">
      <c r="A12468" s="80">
        <v>1078177</v>
      </c>
      <c r="B12468" s="104" t="s">
        <v>236</v>
      </c>
      <c r="C12468" s="88">
        <v>16883</v>
      </c>
    </row>
    <row r="12469" spans="1:3" x14ac:dyDescent="0.25">
      <c r="A12469" s="80">
        <v>1078178</v>
      </c>
      <c r="B12469" s="104" t="s">
        <v>236</v>
      </c>
      <c r="C12469" s="88">
        <v>16884</v>
      </c>
    </row>
    <row r="12470" spans="1:3" x14ac:dyDescent="0.25">
      <c r="A12470" s="80">
        <v>1078179</v>
      </c>
      <c r="B12470" s="104" t="s">
        <v>236</v>
      </c>
      <c r="C12470" s="88">
        <v>16886</v>
      </c>
    </row>
    <row r="12471" spans="1:3" x14ac:dyDescent="0.25">
      <c r="A12471" s="80">
        <v>1078180</v>
      </c>
      <c r="B12471" s="104" t="s">
        <v>236</v>
      </c>
      <c r="C12471" s="88">
        <v>16887</v>
      </c>
    </row>
    <row r="12472" spans="1:3" x14ac:dyDescent="0.25">
      <c r="A12472" s="80">
        <v>1078181</v>
      </c>
      <c r="B12472" s="104" t="s">
        <v>236</v>
      </c>
      <c r="C12472" s="88">
        <v>16889</v>
      </c>
    </row>
    <row r="12473" spans="1:3" x14ac:dyDescent="0.25">
      <c r="A12473" s="80">
        <v>1078182</v>
      </c>
      <c r="B12473" s="104" t="s">
        <v>236</v>
      </c>
      <c r="C12473" s="88">
        <v>16890</v>
      </c>
    </row>
    <row r="12474" spans="1:3" x14ac:dyDescent="0.25">
      <c r="A12474" s="80">
        <v>1078183</v>
      </c>
      <c r="B12474" s="104" t="s">
        <v>236</v>
      </c>
      <c r="C12474" s="88">
        <v>16891</v>
      </c>
    </row>
    <row r="12475" spans="1:3" x14ac:dyDescent="0.25">
      <c r="A12475" s="80">
        <v>1078184</v>
      </c>
      <c r="B12475" s="104" t="s">
        <v>236</v>
      </c>
      <c r="C12475" s="88">
        <v>16892</v>
      </c>
    </row>
    <row r="12476" spans="1:3" x14ac:dyDescent="0.25">
      <c r="A12476" s="80">
        <v>1078185</v>
      </c>
      <c r="B12476" s="104" t="s">
        <v>236</v>
      </c>
      <c r="C12476" s="88">
        <v>16893</v>
      </c>
    </row>
    <row r="12477" spans="1:3" x14ac:dyDescent="0.25">
      <c r="A12477" s="80">
        <v>1078186</v>
      </c>
      <c r="B12477" s="104" t="s">
        <v>236</v>
      </c>
      <c r="C12477" s="88">
        <v>16894</v>
      </c>
    </row>
    <row r="12478" spans="1:3" x14ac:dyDescent="0.25">
      <c r="A12478" s="80">
        <v>1078187</v>
      </c>
      <c r="B12478" s="104" t="s">
        <v>236</v>
      </c>
      <c r="C12478" s="88">
        <v>16896</v>
      </c>
    </row>
    <row r="12479" spans="1:3" x14ac:dyDescent="0.25">
      <c r="A12479" s="80">
        <v>1078188</v>
      </c>
      <c r="B12479" s="104" t="s">
        <v>236</v>
      </c>
      <c r="C12479" s="88">
        <v>16898</v>
      </c>
    </row>
    <row r="12480" spans="1:3" x14ac:dyDescent="0.25">
      <c r="A12480" s="80">
        <v>1078189</v>
      </c>
      <c r="B12480" s="104" t="s">
        <v>236</v>
      </c>
      <c r="C12480" s="88">
        <v>16899</v>
      </c>
    </row>
    <row r="12481" spans="1:3" x14ac:dyDescent="0.25">
      <c r="A12481" s="80">
        <v>1078190</v>
      </c>
      <c r="B12481" s="104" t="s">
        <v>236</v>
      </c>
      <c r="C12481" s="88">
        <v>16900</v>
      </c>
    </row>
    <row r="12482" spans="1:3" x14ac:dyDescent="0.25">
      <c r="A12482" s="80">
        <v>1078191</v>
      </c>
      <c r="B12482" s="104" t="s">
        <v>236</v>
      </c>
      <c r="C12482" s="88">
        <v>16901</v>
      </c>
    </row>
    <row r="12483" spans="1:3" x14ac:dyDescent="0.25">
      <c r="A12483" s="80">
        <v>1078192</v>
      </c>
      <c r="B12483" s="104" t="s">
        <v>236</v>
      </c>
      <c r="C12483" s="88">
        <v>16902</v>
      </c>
    </row>
    <row r="12484" spans="1:3" x14ac:dyDescent="0.25">
      <c r="A12484" s="80">
        <v>1078193</v>
      </c>
      <c r="B12484" s="104" t="s">
        <v>236</v>
      </c>
      <c r="C12484" s="88">
        <v>16904</v>
      </c>
    </row>
    <row r="12485" spans="1:3" x14ac:dyDescent="0.25">
      <c r="A12485" s="80">
        <v>1078194</v>
      </c>
      <c r="B12485" s="104" t="s">
        <v>236</v>
      </c>
      <c r="C12485" s="88">
        <v>16905</v>
      </c>
    </row>
    <row r="12486" spans="1:3" x14ac:dyDescent="0.25">
      <c r="A12486" s="80">
        <v>1078195</v>
      </c>
      <c r="B12486" s="104" t="s">
        <v>236</v>
      </c>
      <c r="C12486" s="88">
        <v>16906</v>
      </c>
    </row>
    <row r="12487" spans="1:3" x14ac:dyDescent="0.25">
      <c r="A12487" s="80">
        <v>1078196</v>
      </c>
      <c r="B12487" s="104" t="s">
        <v>236</v>
      </c>
      <c r="C12487" s="88">
        <v>16907</v>
      </c>
    </row>
    <row r="12488" spans="1:3" x14ac:dyDescent="0.25">
      <c r="A12488" s="80">
        <v>1078197</v>
      </c>
      <c r="B12488" s="104" t="s">
        <v>236</v>
      </c>
      <c r="C12488" s="88">
        <v>16910</v>
      </c>
    </row>
    <row r="12489" spans="1:3" x14ac:dyDescent="0.25">
      <c r="A12489" s="80">
        <v>1078198</v>
      </c>
      <c r="B12489" s="104" t="s">
        <v>236</v>
      </c>
      <c r="C12489" s="88">
        <v>16911</v>
      </c>
    </row>
    <row r="12490" spans="1:3" x14ac:dyDescent="0.25">
      <c r="A12490" s="80">
        <v>1078199</v>
      </c>
      <c r="B12490" s="104" t="s">
        <v>236</v>
      </c>
      <c r="C12490" s="88">
        <v>16913</v>
      </c>
    </row>
    <row r="12491" spans="1:3" x14ac:dyDescent="0.25">
      <c r="A12491" s="80">
        <v>1078200</v>
      </c>
      <c r="B12491" s="104" t="s">
        <v>236</v>
      </c>
      <c r="C12491" s="88">
        <v>16915</v>
      </c>
    </row>
    <row r="12492" spans="1:3" x14ac:dyDescent="0.25">
      <c r="A12492" s="80">
        <v>1078201</v>
      </c>
      <c r="B12492" s="104" t="s">
        <v>236</v>
      </c>
      <c r="C12492" s="88">
        <v>16916</v>
      </c>
    </row>
    <row r="12493" spans="1:3" x14ac:dyDescent="0.25">
      <c r="A12493" s="80">
        <v>1078202</v>
      </c>
      <c r="B12493" s="104" t="s">
        <v>236</v>
      </c>
      <c r="C12493" s="88">
        <v>16917</v>
      </c>
    </row>
    <row r="12494" spans="1:3" x14ac:dyDescent="0.25">
      <c r="A12494" s="80">
        <v>1078203</v>
      </c>
      <c r="B12494" s="104" t="s">
        <v>236</v>
      </c>
      <c r="C12494" s="88">
        <v>16918</v>
      </c>
    </row>
    <row r="12495" spans="1:3" x14ac:dyDescent="0.25">
      <c r="A12495" s="80">
        <v>1078204</v>
      </c>
      <c r="B12495" s="104" t="s">
        <v>236</v>
      </c>
      <c r="C12495" s="88">
        <v>16919</v>
      </c>
    </row>
    <row r="12496" spans="1:3" x14ac:dyDescent="0.25">
      <c r="A12496" s="80">
        <v>1078205</v>
      </c>
      <c r="B12496" s="104" t="s">
        <v>236</v>
      </c>
      <c r="C12496" s="88">
        <v>16920</v>
      </c>
    </row>
    <row r="12497" spans="1:3" x14ac:dyDescent="0.25">
      <c r="A12497" s="80">
        <v>1078206</v>
      </c>
      <c r="B12497" s="104" t="s">
        <v>236</v>
      </c>
      <c r="C12497" s="88">
        <v>16921</v>
      </c>
    </row>
    <row r="12498" spans="1:3" x14ac:dyDescent="0.25">
      <c r="A12498" s="80">
        <v>1078207</v>
      </c>
      <c r="B12498" s="104" t="s">
        <v>236</v>
      </c>
      <c r="C12498" s="88">
        <v>16922</v>
      </c>
    </row>
    <row r="12499" spans="1:3" x14ac:dyDescent="0.25">
      <c r="A12499" s="80">
        <v>1078208</v>
      </c>
      <c r="B12499" s="104" t="s">
        <v>236</v>
      </c>
      <c r="C12499" s="88">
        <v>16923</v>
      </c>
    </row>
    <row r="12500" spans="1:3" x14ac:dyDescent="0.25">
      <c r="A12500" s="80">
        <v>1078209</v>
      </c>
      <c r="B12500" s="104" t="s">
        <v>236</v>
      </c>
      <c r="C12500" s="88">
        <v>16924</v>
      </c>
    </row>
    <row r="12501" spans="1:3" x14ac:dyDescent="0.25">
      <c r="A12501" s="80">
        <v>1078210</v>
      </c>
      <c r="B12501" s="104" t="s">
        <v>236</v>
      </c>
      <c r="C12501" s="88">
        <v>16926</v>
      </c>
    </row>
    <row r="12502" spans="1:3" x14ac:dyDescent="0.25">
      <c r="A12502" s="80">
        <v>1078211</v>
      </c>
      <c r="B12502" s="104" t="s">
        <v>236</v>
      </c>
      <c r="C12502" s="88">
        <v>16928</v>
      </c>
    </row>
    <row r="12503" spans="1:3" x14ac:dyDescent="0.25">
      <c r="A12503" s="80">
        <v>1078212</v>
      </c>
      <c r="B12503" s="104" t="s">
        <v>236</v>
      </c>
      <c r="C12503" s="88">
        <v>16929</v>
      </c>
    </row>
    <row r="12504" spans="1:3" x14ac:dyDescent="0.25">
      <c r="A12504" s="80">
        <v>1078213</v>
      </c>
      <c r="B12504" s="104" t="s">
        <v>236</v>
      </c>
      <c r="C12504" s="88">
        <v>16930</v>
      </c>
    </row>
    <row r="12505" spans="1:3" x14ac:dyDescent="0.25">
      <c r="A12505" s="80">
        <v>1078214</v>
      </c>
      <c r="B12505" s="104" t="s">
        <v>236</v>
      </c>
      <c r="C12505" s="88">
        <v>16931</v>
      </c>
    </row>
    <row r="12506" spans="1:3" x14ac:dyDescent="0.25">
      <c r="A12506" s="80">
        <v>1078215</v>
      </c>
      <c r="B12506" s="104" t="s">
        <v>236</v>
      </c>
      <c r="C12506" s="88">
        <v>16933</v>
      </c>
    </row>
    <row r="12507" spans="1:3" x14ac:dyDescent="0.25">
      <c r="A12507" s="80">
        <v>1078216</v>
      </c>
      <c r="B12507" s="104" t="s">
        <v>236</v>
      </c>
      <c r="C12507" s="88">
        <v>16934</v>
      </c>
    </row>
    <row r="12508" spans="1:3" x14ac:dyDescent="0.25">
      <c r="A12508" s="80">
        <v>1078217</v>
      </c>
      <c r="B12508" s="104" t="s">
        <v>236</v>
      </c>
      <c r="C12508" s="88">
        <v>16935</v>
      </c>
    </row>
    <row r="12509" spans="1:3" x14ac:dyDescent="0.25">
      <c r="A12509" s="80">
        <v>1078218</v>
      </c>
      <c r="B12509" s="104" t="s">
        <v>236</v>
      </c>
      <c r="C12509" s="88">
        <v>16937</v>
      </c>
    </row>
    <row r="12510" spans="1:3" x14ac:dyDescent="0.25">
      <c r="A12510" s="80">
        <v>1078219</v>
      </c>
      <c r="B12510" s="104" t="s">
        <v>236</v>
      </c>
      <c r="C12510" s="88">
        <v>16939</v>
      </c>
    </row>
    <row r="12511" spans="1:3" x14ac:dyDescent="0.25">
      <c r="A12511" s="80">
        <v>1078220</v>
      </c>
      <c r="B12511" s="104" t="s">
        <v>236</v>
      </c>
      <c r="C12511" s="88">
        <v>16941</v>
      </c>
    </row>
    <row r="12512" spans="1:3" x14ac:dyDescent="0.25">
      <c r="A12512" s="80">
        <v>1078221</v>
      </c>
      <c r="B12512" s="104" t="s">
        <v>236</v>
      </c>
      <c r="C12512" s="88">
        <v>16944</v>
      </c>
    </row>
    <row r="12513" spans="1:3" x14ac:dyDescent="0.25">
      <c r="A12513" s="80">
        <v>1078222</v>
      </c>
      <c r="B12513" s="104" t="s">
        <v>236</v>
      </c>
      <c r="C12513" s="88">
        <v>16945</v>
      </c>
    </row>
    <row r="12514" spans="1:3" x14ac:dyDescent="0.25">
      <c r="A12514" s="80">
        <v>1078223</v>
      </c>
      <c r="B12514" s="104" t="s">
        <v>236</v>
      </c>
      <c r="C12514" s="88">
        <v>16946</v>
      </c>
    </row>
    <row r="12515" spans="1:3" x14ac:dyDescent="0.25">
      <c r="A12515" s="80">
        <v>1078224</v>
      </c>
      <c r="B12515" s="104" t="s">
        <v>236</v>
      </c>
      <c r="C12515" s="88">
        <v>16947</v>
      </c>
    </row>
    <row r="12516" spans="1:3" x14ac:dyDescent="0.25">
      <c r="A12516" s="80">
        <v>1078225</v>
      </c>
      <c r="B12516" s="104" t="s">
        <v>236</v>
      </c>
      <c r="C12516" s="88">
        <v>16948</v>
      </c>
    </row>
    <row r="12517" spans="1:3" x14ac:dyDescent="0.25">
      <c r="A12517" s="80">
        <v>1078226</v>
      </c>
      <c r="B12517" s="104" t="s">
        <v>236</v>
      </c>
      <c r="C12517" s="88">
        <v>16950</v>
      </c>
    </row>
    <row r="12518" spans="1:3" x14ac:dyDescent="0.25">
      <c r="A12518" s="80">
        <v>1078227</v>
      </c>
      <c r="B12518" s="104" t="s">
        <v>236</v>
      </c>
      <c r="C12518" s="88">
        <v>16951</v>
      </c>
    </row>
    <row r="12519" spans="1:3" x14ac:dyDescent="0.25">
      <c r="A12519" s="80">
        <v>1078228</v>
      </c>
      <c r="B12519" s="104" t="s">
        <v>236</v>
      </c>
      <c r="C12519" s="88">
        <v>16953</v>
      </c>
    </row>
    <row r="12520" spans="1:3" x14ac:dyDescent="0.25">
      <c r="A12520" s="80">
        <v>1078229</v>
      </c>
      <c r="B12520" s="104" t="s">
        <v>236</v>
      </c>
      <c r="C12520" s="88">
        <v>16954</v>
      </c>
    </row>
    <row r="12521" spans="1:3" x14ac:dyDescent="0.25">
      <c r="A12521" s="80">
        <v>1078230</v>
      </c>
      <c r="B12521" s="104" t="s">
        <v>236</v>
      </c>
      <c r="C12521" s="88">
        <v>16955</v>
      </c>
    </row>
    <row r="12522" spans="1:3" x14ac:dyDescent="0.25">
      <c r="A12522" s="80">
        <v>1078231</v>
      </c>
      <c r="B12522" s="104" t="s">
        <v>236</v>
      </c>
      <c r="C12522" s="88">
        <v>16956</v>
      </c>
    </row>
    <row r="12523" spans="1:3" x14ac:dyDescent="0.25">
      <c r="A12523" s="80">
        <v>1078232</v>
      </c>
      <c r="B12523" s="104" t="s">
        <v>236</v>
      </c>
      <c r="C12523" s="88">
        <v>16958</v>
      </c>
    </row>
    <row r="12524" spans="1:3" x14ac:dyDescent="0.25">
      <c r="A12524" s="80">
        <v>1078233</v>
      </c>
      <c r="B12524" s="104" t="s">
        <v>236</v>
      </c>
      <c r="C12524" s="88">
        <v>16959</v>
      </c>
    </row>
    <row r="12525" spans="1:3" x14ac:dyDescent="0.25">
      <c r="A12525" s="80">
        <v>1078234</v>
      </c>
      <c r="B12525" s="104" t="s">
        <v>236</v>
      </c>
      <c r="C12525" s="88">
        <v>16960</v>
      </c>
    </row>
    <row r="12526" spans="1:3" x14ac:dyDescent="0.25">
      <c r="A12526" s="80">
        <v>1078235</v>
      </c>
      <c r="B12526" s="104" t="s">
        <v>236</v>
      </c>
      <c r="C12526" s="88">
        <v>16961</v>
      </c>
    </row>
    <row r="12527" spans="1:3" x14ac:dyDescent="0.25">
      <c r="A12527" s="80">
        <v>1078236</v>
      </c>
      <c r="B12527" s="104" t="s">
        <v>236</v>
      </c>
      <c r="C12527" s="88">
        <v>16962</v>
      </c>
    </row>
    <row r="12528" spans="1:3" x14ac:dyDescent="0.25">
      <c r="A12528" s="80">
        <v>1078237</v>
      </c>
      <c r="B12528" s="104" t="s">
        <v>236</v>
      </c>
      <c r="C12528" s="88">
        <v>16963</v>
      </c>
    </row>
    <row r="12529" spans="1:3" x14ac:dyDescent="0.25">
      <c r="A12529" s="80">
        <v>1078238</v>
      </c>
      <c r="B12529" s="104" t="s">
        <v>236</v>
      </c>
      <c r="C12529" s="88">
        <v>16965</v>
      </c>
    </row>
    <row r="12530" spans="1:3" x14ac:dyDescent="0.25">
      <c r="A12530" s="80">
        <v>1078239</v>
      </c>
      <c r="B12530" s="104" t="s">
        <v>236</v>
      </c>
      <c r="C12530" s="88">
        <v>16966</v>
      </c>
    </row>
    <row r="12531" spans="1:3" x14ac:dyDescent="0.25">
      <c r="A12531" s="80">
        <v>1078240</v>
      </c>
      <c r="B12531" s="104" t="s">
        <v>236</v>
      </c>
      <c r="C12531" s="88">
        <v>16967</v>
      </c>
    </row>
    <row r="12532" spans="1:3" x14ac:dyDescent="0.25">
      <c r="A12532" s="80">
        <v>1078241</v>
      </c>
      <c r="B12532" s="104" t="s">
        <v>236</v>
      </c>
      <c r="C12532" s="88">
        <v>16969</v>
      </c>
    </row>
    <row r="12533" spans="1:3" x14ac:dyDescent="0.25">
      <c r="A12533" s="80">
        <v>1078242</v>
      </c>
      <c r="B12533" s="104" t="s">
        <v>236</v>
      </c>
      <c r="C12533" s="88">
        <v>16970</v>
      </c>
    </row>
    <row r="12534" spans="1:3" x14ac:dyDescent="0.25">
      <c r="A12534" s="80">
        <v>1078243</v>
      </c>
      <c r="B12534" s="104" t="s">
        <v>236</v>
      </c>
      <c r="C12534" s="88">
        <v>16972</v>
      </c>
    </row>
    <row r="12535" spans="1:3" x14ac:dyDescent="0.25">
      <c r="A12535" s="80">
        <v>1078244</v>
      </c>
      <c r="B12535" s="104" t="s">
        <v>236</v>
      </c>
      <c r="C12535" s="88">
        <v>16974</v>
      </c>
    </row>
    <row r="12536" spans="1:3" x14ac:dyDescent="0.25">
      <c r="A12536" s="80">
        <v>1078245</v>
      </c>
      <c r="B12536" s="104" t="s">
        <v>236</v>
      </c>
      <c r="C12536" s="88">
        <v>16977</v>
      </c>
    </row>
    <row r="12537" spans="1:3" x14ac:dyDescent="0.25">
      <c r="A12537" s="80">
        <v>1078246</v>
      </c>
      <c r="B12537" s="104" t="s">
        <v>236</v>
      </c>
      <c r="C12537" s="88">
        <v>16979</v>
      </c>
    </row>
    <row r="12538" spans="1:3" x14ac:dyDescent="0.25">
      <c r="A12538" s="80">
        <v>1078247</v>
      </c>
      <c r="B12538" s="104" t="s">
        <v>236</v>
      </c>
      <c r="C12538" s="88">
        <v>16980</v>
      </c>
    </row>
    <row r="12539" spans="1:3" x14ac:dyDescent="0.25">
      <c r="A12539" s="80">
        <v>1078248</v>
      </c>
      <c r="B12539" s="104" t="s">
        <v>236</v>
      </c>
      <c r="C12539" s="88">
        <v>16981</v>
      </c>
    </row>
    <row r="12540" spans="1:3" x14ac:dyDescent="0.25">
      <c r="A12540" s="80">
        <v>1078249</v>
      </c>
      <c r="B12540" s="104" t="s">
        <v>236</v>
      </c>
      <c r="C12540" s="88">
        <v>16982</v>
      </c>
    </row>
    <row r="12541" spans="1:3" x14ac:dyDescent="0.25">
      <c r="A12541" s="80">
        <v>1078250</v>
      </c>
      <c r="B12541" s="104" t="s">
        <v>236</v>
      </c>
      <c r="C12541" s="88">
        <v>16983</v>
      </c>
    </row>
    <row r="12542" spans="1:3" x14ac:dyDescent="0.25">
      <c r="A12542" s="80">
        <v>1078251</v>
      </c>
      <c r="B12542" s="104" t="s">
        <v>236</v>
      </c>
      <c r="C12542" s="88">
        <v>16984</v>
      </c>
    </row>
    <row r="12543" spans="1:3" x14ac:dyDescent="0.25">
      <c r="A12543" s="80">
        <v>1078252</v>
      </c>
      <c r="B12543" s="104" t="s">
        <v>236</v>
      </c>
      <c r="C12543" s="88">
        <v>16985</v>
      </c>
    </row>
    <row r="12544" spans="1:3" x14ac:dyDescent="0.25">
      <c r="A12544" s="80">
        <v>1078253</v>
      </c>
      <c r="B12544" s="104" t="s">
        <v>236</v>
      </c>
      <c r="C12544" s="88">
        <v>16986</v>
      </c>
    </row>
    <row r="12545" spans="1:3" x14ac:dyDescent="0.25">
      <c r="A12545" s="80">
        <v>1078254</v>
      </c>
      <c r="B12545" s="104" t="s">
        <v>236</v>
      </c>
      <c r="C12545" s="88">
        <v>16988</v>
      </c>
    </row>
    <row r="12546" spans="1:3" x14ac:dyDescent="0.25">
      <c r="A12546" s="80">
        <v>1078255</v>
      </c>
      <c r="B12546" s="104" t="s">
        <v>236</v>
      </c>
      <c r="C12546" s="88">
        <v>16990</v>
      </c>
    </row>
    <row r="12547" spans="1:3" x14ac:dyDescent="0.25">
      <c r="A12547" s="80">
        <v>1078256</v>
      </c>
      <c r="B12547" s="104" t="s">
        <v>236</v>
      </c>
      <c r="C12547" s="88">
        <v>16991</v>
      </c>
    </row>
    <row r="12548" spans="1:3" x14ac:dyDescent="0.25">
      <c r="A12548" s="80">
        <v>1078257</v>
      </c>
      <c r="B12548" s="104" t="s">
        <v>236</v>
      </c>
      <c r="C12548" s="88">
        <v>16992</v>
      </c>
    </row>
    <row r="12549" spans="1:3" x14ac:dyDescent="0.25">
      <c r="A12549" s="80">
        <v>1078258</v>
      </c>
      <c r="B12549" s="104" t="s">
        <v>236</v>
      </c>
      <c r="C12549" s="88">
        <v>16993</v>
      </c>
    </row>
    <row r="12550" spans="1:3" x14ac:dyDescent="0.25">
      <c r="A12550" s="80">
        <v>1078259</v>
      </c>
      <c r="B12550" s="104" t="s">
        <v>236</v>
      </c>
      <c r="C12550" s="88">
        <v>16994</v>
      </c>
    </row>
    <row r="12551" spans="1:3" x14ac:dyDescent="0.25">
      <c r="A12551" s="80">
        <v>1078260</v>
      </c>
      <c r="B12551" s="104" t="s">
        <v>236</v>
      </c>
      <c r="C12551" s="88">
        <v>16996</v>
      </c>
    </row>
    <row r="12552" spans="1:3" x14ac:dyDescent="0.25">
      <c r="A12552" s="80">
        <v>1078261</v>
      </c>
      <c r="B12552" s="104" t="s">
        <v>236</v>
      </c>
      <c r="C12552" s="88">
        <v>16997</v>
      </c>
    </row>
    <row r="12553" spans="1:3" x14ac:dyDescent="0.25">
      <c r="A12553" s="80">
        <v>1078262</v>
      </c>
      <c r="B12553" s="104" t="s">
        <v>236</v>
      </c>
      <c r="C12553" s="88">
        <v>16998</v>
      </c>
    </row>
    <row r="12554" spans="1:3" x14ac:dyDescent="0.25">
      <c r="A12554" s="80">
        <v>1078263</v>
      </c>
      <c r="B12554" s="104" t="s">
        <v>236</v>
      </c>
      <c r="C12554" s="88">
        <v>16999</v>
      </c>
    </row>
    <row r="12555" spans="1:3" x14ac:dyDescent="0.25">
      <c r="A12555" s="80">
        <v>1078264</v>
      </c>
      <c r="B12555" s="104" t="s">
        <v>236</v>
      </c>
      <c r="C12555" s="88">
        <v>17001</v>
      </c>
    </row>
    <row r="12556" spans="1:3" x14ac:dyDescent="0.25">
      <c r="A12556" s="80">
        <v>1078265</v>
      </c>
      <c r="B12556" s="104" t="s">
        <v>236</v>
      </c>
      <c r="C12556" s="88">
        <v>17002</v>
      </c>
    </row>
    <row r="12557" spans="1:3" x14ac:dyDescent="0.25">
      <c r="A12557" s="80">
        <v>1078266</v>
      </c>
      <c r="B12557" s="104" t="s">
        <v>236</v>
      </c>
      <c r="C12557" s="88">
        <v>17003</v>
      </c>
    </row>
    <row r="12558" spans="1:3" x14ac:dyDescent="0.25">
      <c r="A12558" s="80">
        <v>1078267</v>
      </c>
      <c r="B12558" s="104" t="s">
        <v>236</v>
      </c>
      <c r="C12558" s="88">
        <v>17004</v>
      </c>
    </row>
    <row r="12559" spans="1:3" x14ac:dyDescent="0.25">
      <c r="A12559" s="80">
        <v>1078268</v>
      </c>
      <c r="B12559" s="104" t="s">
        <v>236</v>
      </c>
      <c r="C12559" s="88">
        <v>17005</v>
      </c>
    </row>
    <row r="12560" spans="1:3" x14ac:dyDescent="0.25">
      <c r="A12560" s="80">
        <v>1078269</v>
      </c>
      <c r="B12560" s="104" t="s">
        <v>236</v>
      </c>
      <c r="C12560" s="88">
        <v>17006</v>
      </c>
    </row>
    <row r="12561" spans="1:3" x14ac:dyDescent="0.25">
      <c r="A12561" s="80">
        <v>1078270</v>
      </c>
      <c r="B12561" s="104" t="s">
        <v>236</v>
      </c>
      <c r="C12561" s="88">
        <v>17007</v>
      </c>
    </row>
    <row r="12562" spans="1:3" x14ac:dyDescent="0.25">
      <c r="A12562" s="80">
        <v>1078271</v>
      </c>
      <c r="B12562" s="104" t="s">
        <v>236</v>
      </c>
      <c r="C12562" s="88">
        <v>17009</v>
      </c>
    </row>
    <row r="12563" spans="1:3" x14ac:dyDescent="0.25">
      <c r="A12563" s="80">
        <v>1078272</v>
      </c>
      <c r="B12563" s="104" t="s">
        <v>236</v>
      </c>
      <c r="C12563" s="88">
        <v>17010</v>
      </c>
    </row>
    <row r="12564" spans="1:3" x14ac:dyDescent="0.25">
      <c r="A12564" s="80">
        <v>1078273</v>
      </c>
      <c r="B12564" s="104" t="s">
        <v>236</v>
      </c>
      <c r="C12564" s="88">
        <v>17011</v>
      </c>
    </row>
    <row r="12565" spans="1:3" x14ac:dyDescent="0.25">
      <c r="A12565" s="80">
        <v>1078274</v>
      </c>
      <c r="B12565" s="104" t="s">
        <v>236</v>
      </c>
      <c r="C12565" s="88">
        <v>17012</v>
      </c>
    </row>
    <row r="12566" spans="1:3" x14ac:dyDescent="0.25">
      <c r="A12566" s="80">
        <v>1078275</v>
      </c>
      <c r="B12566" s="104" t="s">
        <v>236</v>
      </c>
      <c r="C12566" s="88">
        <v>17013</v>
      </c>
    </row>
    <row r="12567" spans="1:3" x14ac:dyDescent="0.25">
      <c r="A12567" s="80">
        <v>1078276</v>
      </c>
      <c r="B12567" s="104" t="s">
        <v>236</v>
      </c>
      <c r="C12567" s="88">
        <v>17014</v>
      </c>
    </row>
    <row r="12568" spans="1:3" x14ac:dyDescent="0.25">
      <c r="A12568" s="80">
        <v>1078277</v>
      </c>
      <c r="B12568" s="104" t="s">
        <v>236</v>
      </c>
      <c r="C12568" s="88">
        <v>17015</v>
      </c>
    </row>
    <row r="12569" spans="1:3" x14ac:dyDescent="0.25">
      <c r="A12569" s="80">
        <v>1078278</v>
      </c>
      <c r="B12569" s="104" t="s">
        <v>236</v>
      </c>
      <c r="C12569" s="88">
        <v>17016</v>
      </c>
    </row>
    <row r="12570" spans="1:3" x14ac:dyDescent="0.25">
      <c r="A12570" s="80">
        <v>1078279</v>
      </c>
      <c r="B12570" s="104" t="s">
        <v>236</v>
      </c>
      <c r="C12570" s="88">
        <v>17017</v>
      </c>
    </row>
    <row r="12571" spans="1:3" x14ac:dyDescent="0.25">
      <c r="A12571" s="80">
        <v>1078280</v>
      </c>
      <c r="B12571" s="104" t="s">
        <v>236</v>
      </c>
      <c r="C12571" s="88">
        <v>17018</v>
      </c>
    </row>
    <row r="12572" spans="1:3" x14ac:dyDescent="0.25">
      <c r="A12572" s="80">
        <v>1078281</v>
      </c>
      <c r="B12572" s="104" t="s">
        <v>236</v>
      </c>
      <c r="C12572" s="88">
        <v>17019</v>
      </c>
    </row>
    <row r="12573" spans="1:3" x14ac:dyDescent="0.25">
      <c r="A12573" s="80">
        <v>1078282</v>
      </c>
      <c r="B12573" s="104" t="s">
        <v>236</v>
      </c>
      <c r="C12573" s="88">
        <v>17020</v>
      </c>
    </row>
    <row r="12574" spans="1:3" x14ac:dyDescent="0.25">
      <c r="A12574" s="80">
        <v>1078283</v>
      </c>
      <c r="B12574" s="104" t="s">
        <v>236</v>
      </c>
      <c r="C12574" s="88">
        <v>17021</v>
      </c>
    </row>
    <row r="12575" spans="1:3" x14ac:dyDescent="0.25">
      <c r="A12575" s="80">
        <v>1078284</v>
      </c>
      <c r="B12575" s="104" t="s">
        <v>236</v>
      </c>
      <c r="C12575" s="88">
        <v>17022</v>
      </c>
    </row>
    <row r="12576" spans="1:3" x14ac:dyDescent="0.25">
      <c r="A12576" s="80">
        <v>1078285</v>
      </c>
      <c r="B12576" s="104" t="s">
        <v>236</v>
      </c>
      <c r="C12576" s="88">
        <v>17023</v>
      </c>
    </row>
    <row r="12577" spans="1:3" x14ac:dyDescent="0.25">
      <c r="A12577" s="80">
        <v>1078286</v>
      </c>
      <c r="B12577" s="104" t="s">
        <v>236</v>
      </c>
      <c r="C12577" s="88">
        <v>17025</v>
      </c>
    </row>
    <row r="12578" spans="1:3" x14ac:dyDescent="0.25">
      <c r="A12578" s="80">
        <v>1078287</v>
      </c>
      <c r="B12578" s="104" t="s">
        <v>236</v>
      </c>
      <c r="C12578" s="88">
        <v>17027</v>
      </c>
    </row>
    <row r="12579" spans="1:3" x14ac:dyDescent="0.25">
      <c r="A12579" s="80">
        <v>1078288</v>
      </c>
      <c r="B12579" s="104" t="s">
        <v>236</v>
      </c>
      <c r="C12579" s="88">
        <v>17029</v>
      </c>
    </row>
    <row r="12580" spans="1:3" x14ac:dyDescent="0.25">
      <c r="A12580" s="80">
        <v>1078289</v>
      </c>
      <c r="B12580" s="104" t="s">
        <v>236</v>
      </c>
      <c r="C12580" s="88">
        <v>17031</v>
      </c>
    </row>
    <row r="12581" spans="1:3" x14ac:dyDescent="0.25">
      <c r="A12581" s="80">
        <v>1078290</v>
      </c>
      <c r="B12581" s="104" t="s">
        <v>236</v>
      </c>
      <c r="C12581" s="88">
        <v>17032</v>
      </c>
    </row>
    <row r="12582" spans="1:3" x14ac:dyDescent="0.25">
      <c r="A12582" s="80">
        <v>1078291</v>
      </c>
      <c r="B12582" s="104" t="s">
        <v>236</v>
      </c>
      <c r="C12582" s="88">
        <v>17033</v>
      </c>
    </row>
    <row r="12583" spans="1:3" x14ac:dyDescent="0.25">
      <c r="A12583" s="80">
        <v>1078292</v>
      </c>
      <c r="B12583" s="104" t="s">
        <v>236</v>
      </c>
      <c r="C12583" s="88">
        <v>17034</v>
      </c>
    </row>
    <row r="12584" spans="1:3" x14ac:dyDescent="0.25">
      <c r="A12584" s="80">
        <v>1078293</v>
      </c>
      <c r="B12584" s="104" t="s">
        <v>236</v>
      </c>
      <c r="C12584" s="88">
        <v>17035</v>
      </c>
    </row>
    <row r="12585" spans="1:3" x14ac:dyDescent="0.25">
      <c r="A12585" s="80">
        <v>1078294</v>
      </c>
      <c r="B12585" s="104" t="s">
        <v>236</v>
      </c>
      <c r="C12585" s="88">
        <v>17037</v>
      </c>
    </row>
    <row r="12586" spans="1:3" x14ac:dyDescent="0.25">
      <c r="A12586" s="80">
        <v>1078295</v>
      </c>
      <c r="B12586" s="104" t="s">
        <v>236</v>
      </c>
      <c r="C12586" s="88">
        <v>17038</v>
      </c>
    </row>
    <row r="12587" spans="1:3" x14ac:dyDescent="0.25">
      <c r="A12587" s="80">
        <v>1078296</v>
      </c>
      <c r="B12587" s="104" t="s">
        <v>236</v>
      </c>
      <c r="C12587" s="88">
        <v>17039</v>
      </c>
    </row>
    <row r="12588" spans="1:3" x14ac:dyDescent="0.25">
      <c r="A12588" s="80">
        <v>1078297</v>
      </c>
      <c r="B12588" s="104" t="s">
        <v>236</v>
      </c>
      <c r="C12588" s="88">
        <v>17040</v>
      </c>
    </row>
    <row r="12589" spans="1:3" x14ac:dyDescent="0.25">
      <c r="A12589" s="80">
        <v>1078298</v>
      </c>
      <c r="B12589" s="104" t="s">
        <v>236</v>
      </c>
      <c r="C12589" s="88">
        <v>17041</v>
      </c>
    </row>
    <row r="12590" spans="1:3" x14ac:dyDescent="0.25">
      <c r="A12590" s="80">
        <v>1078299</v>
      </c>
      <c r="B12590" s="104" t="s">
        <v>236</v>
      </c>
      <c r="C12590" s="88">
        <v>17042</v>
      </c>
    </row>
    <row r="12591" spans="1:3" x14ac:dyDescent="0.25">
      <c r="A12591" s="80">
        <v>1078300</v>
      </c>
      <c r="B12591" s="104" t="s">
        <v>236</v>
      </c>
      <c r="C12591" s="88">
        <v>17043</v>
      </c>
    </row>
    <row r="12592" spans="1:3" x14ac:dyDescent="0.25">
      <c r="A12592" s="80">
        <v>1078301</v>
      </c>
      <c r="B12592" s="104" t="s">
        <v>236</v>
      </c>
      <c r="C12592" s="88">
        <v>17044</v>
      </c>
    </row>
    <row r="12593" spans="1:3" x14ac:dyDescent="0.25">
      <c r="A12593" s="80">
        <v>1078302</v>
      </c>
      <c r="B12593" s="104" t="s">
        <v>236</v>
      </c>
      <c r="C12593" s="88">
        <v>17046</v>
      </c>
    </row>
    <row r="12594" spans="1:3" x14ac:dyDescent="0.25">
      <c r="A12594" s="80">
        <v>1078303</v>
      </c>
      <c r="B12594" s="104" t="s">
        <v>236</v>
      </c>
      <c r="C12594" s="88">
        <v>17047</v>
      </c>
    </row>
    <row r="12595" spans="1:3" x14ac:dyDescent="0.25">
      <c r="A12595" s="80">
        <v>1078304</v>
      </c>
      <c r="B12595" s="104" t="s">
        <v>236</v>
      </c>
      <c r="C12595" s="88">
        <v>17048</v>
      </c>
    </row>
    <row r="12596" spans="1:3" x14ac:dyDescent="0.25">
      <c r="A12596" s="80">
        <v>1078305</v>
      </c>
      <c r="B12596" s="104" t="s">
        <v>236</v>
      </c>
      <c r="C12596" s="88">
        <v>17049</v>
      </c>
    </row>
    <row r="12597" spans="1:3" x14ac:dyDescent="0.25">
      <c r="A12597" s="80">
        <v>1078306</v>
      </c>
      <c r="B12597" s="104" t="s">
        <v>236</v>
      </c>
      <c r="C12597" s="88">
        <v>17050</v>
      </c>
    </row>
    <row r="12598" spans="1:3" x14ac:dyDescent="0.25">
      <c r="A12598" s="80">
        <v>1078307</v>
      </c>
      <c r="B12598" s="104" t="s">
        <v>236</v>
      </c>
      <c r="C12598" s="88">
        <v>17051</v>
      </c>
    </row>
    <row r="12599" spans="1:3" x14ac:dyDescent="0.25">
      <c r="A12599" s="80">
        <v>1078308</v>
      </c>
      <c r="B12599" s="104" t="s">
        <v>236</v>
      </c>
      <c r="C12599" s="88">
        <v>17052</v>
      </c>
    </row>
    <row r="12600" spans="1:3" x14ac:dyDescent="0.25">
      <c r="A12600" s="80">
        <v>1078309</v>
      </c>
      <c r="B12600" s="104" t="s">
        <v>236</v>
      </c>
      <c r="C12600" s="88">
        <v>17053</v>
      </c>
    </row>
    <row r="12601" spans="1:3" x14ac:dyDescent="0.25">
      <c r="A12601" s="80">
        <v>1078310</v>
      </c>
      <c r="B12601" s="104" t="s">
        <v>236</v>
      </c>
      <c r="C12601" s="88">
        <v>17054</v>
      </c>
    </row>
    <row r="12602" spans="1:3" x14ac:dyDescent="0.25">
      <c r="A12602" s="80">
        <v>1078311</v>
      </c>
      <c r="B12602" s="104" t="s">
        <v>236</v>
      </c>
      <c r="C12602" s="88">
        <v>17055</v>
      </c>
    </row>
    <row r="12603" spans="1:3" x14ac:dyDescent="0.25">
      <c r="A12603" s="80">
        <v>1078312</v>
      </c>
      <c r="B12603" s="104" t="s">
        <v>236</v>
      </c>
      <c r="C12603" s="88">
        <v>17056</v>
      </c>
    </row>
    <row r="12604" spans="1:3" x14ac:dyDescent="0.25">
      <c r="A12604" s="80">
        <v>1078313</v>
      </c>
      <c r="B12604" s="104" t="s">
        <v>236</v>
      </c>
      <c r="C12604" s="88">
        <v>17058</v>
      </c>
    </row>
    <row r="12605" spans="1:3" x14ac:dyDescent="0.25">
      <c r="A12605" s="80">
        <v>1078314</v>
      </c>
      <c r="B12605" s="104" t="s">
        <v>236</v>
      </c>
      <c r="C12605" s="88">
        <v>17059</v>
      </c>
    </row>
    <row r="12606" spans="1:3" x14ac:dyDescent="0.25">
      <c r="A12606" s="80">
        <v>1078315</v>
      </c>
      <c r="B12606" s="104" t="s">
        <v>236</v>
      </c>
      <c r="C12606" s="88">
        <v>17060</v>
      </c>
    </row>
    <row r="12607" spans="1:3" x14ac:dyDescent="0.25">
      <c r="A12607" s="80">
        <v>1078316</v>
      </c>
      <c r="B12607" s="104" t="s">
        <v>236</v>
      </c>
      <c r="C12607" s="88">
        <v>17062</v>
      </c>
    </row>
    <row r="12608" spans="1:3" x14ac:dyDescent="0.25">
      <c r="A12608" s="80">
        <v>1078317</v>
      </c>
      <c r="B12608" s="104" t="s">
        <v>236</v>
      </c>
      <c r="C12608" s="88">
        <v>17063</v>
      </c>
    </row>
    <row r="12609" spans="1:3" x14ac:dyDescent="0.25">
      <c r="A12609" s="80">
        <v>1078318</v>
      </c>
      <c r="B12609" s="104" t="s">
        <v>236</v>
      </c>
      <c r="C12609" s="88">
        <v>17064</v>
      </c>
    </row>
    <row r="12610" spans="1:3" x14ac:dyDescent="0.25">
      <c r="A12610" s="80">
        <v>1078319</v>
      </c>
      <c r="B12610" s="104" t="s">
        <v>236</v>
      </c>
      <c r="C12610" s="88">
        <v>17065</v>
      </c>
    </row>
    <row r="12611" spans="1:3" x14ac:dyDescent="0.25">
      <c r="A12611" s="80">
        <v>1078320</v>
      </c>
      <c r="B12611" s="104" t="s">
        <v>236</v>
      </c>
      <c r="C12611" s="88">
        <v>17066</v>
      </c>
    </row>
    <row r="12612" spans="1:3" x14ac:dyDescent="0.25">
      <c r="A12612" s="80">
        <v>1078321</v>
      </c>
      <c r="B12612" s="104" t="s">
        <v>236</v>
      </c>
      <c r="C12612" s="88">
        <v>17067</v>
      </c>
    </row>
    <row r="12613" spans="1:3" x14ac:dyDescent="0.25">
      <c r="A12613" s="80">
        <v>1078322</v>
      </c>
      <c r="B12613" s="104" t="s">
        <v>236</v>
      </c>
      <c r="C12613" s="88">
        <v>17068</v>
      </c>
    </row>
    <row r="12614" spans="1:3" x14ac:dyDescent="0.25">
      <c r="A12614" s="80">
        <v>1078323</v>
      </c>
      <c r="B12614" s="104" t="s">
        <v>236</v>
      </c>
      <c r="C12614" s="88">
        <v>17069</v>
      </c>
    </row>
    <row r="12615" spans="1:3" x14ac:dyDescent="0.25">
      <c r="A12615" s="80">
        <v>1078324</v>
      </c>
      <c r="B12615" s="104" t="s">
        <v>236</v>
      </c>
      <c r="C12615" s="88">
        <v>17070</v>
      </c>
    </row>
    <row r="12616" spans="1:3" x14ac:dyDescent="0.25">
      <c r="A12616" s="80">
        <v>1078325</v>
      </c>
      <c r="B12616" s="104" t="s">
        <v>236</v>
      </c>
      <c r="C12616" s="88">
        <v>17071</v>
      </c>
    </row>
    <row r="12617" spans="1:3" x14ac:dyDescent="0.25">
      <c r="A12617" s="80">
        <v>1078326</v>
      </c>
      <c r="B12617" s="104" t="s">
        <v>236</v>
      </c>
      <c r="C12617" s="88">
        <v>17072</v>
      </c>
    </row>
    <row r="12618" spans="1:3" x14ac:dyDescent="0.25">
      <c r="A12618" s="80">
        <v>1078327</v>
      </c>
      <c r="B12618" s="104" t="s">
        <v>236</v>
      </c>
      <c r="C12618" s="88">
        <v>17074</v>
      </c>
    </row>
    <row r="12619" spans="1:3" x14ac:dyDescent="0.25">
      <c r="A12619" s="80">
        <v>1078328</v>
      </c>
      <c r="B12619" s="104" t="s">
        <v>236</v>
      </c>
      <c r="C12619" s="88">
        <v>17077</v>
      </c>
    </row>
    <row r="12620" spans="1:3" x14ac:dyDescent="0.25">
      <c r="A12620" s="80">
        <v>1078329</v>
      </c>
      <c r="B12620" s="104" t="s">
        <v>236</v>
      </c>
      <c r="C12620" s="88">
        <v>17078</v>
      </c>
    </row>
    <row r="12621" spans="1:3" x14ac:dyDescent="0.25">
      <c r="A12621" s="80">
        <v>1078330</v>
      </c>
      <c r="B12621" s="104" t="s">
        <v>236</v>
      </c>
      <c r="C12621" s="88">
        <v>17081</v>
      </c>
    </row>
    <row r="12622" spans="1:3" x14ac:dyDescent="0.25">
      <c r="A12622" s="80">
        <v>1078331</v>
      </c>
      <c r="B12622" s="104" t="s">
        <v>236</v>
      </c>
      <c r="C12622" s="88">
        <v>17082</v>
      </c>
    </row>
    <row r="12623" spans="1:3" x14ac:dyDescent="0.25">
      <c r="A12623" s="80">
        <v>1078332</v>
      </c>
      <c r="B12623" s="104" t="s">
        <v>236</v>
      </c>
      <c r="C12623" s="88">
        <v>17083</v>
      </c>
    </row>
    <row r="12624" spans="1:3" x14ac:dyDescent="0.25">
      <c r="A12624" s="80">
        <v>1078333</v>
      </c>
      <c r="B12624" s="104" t="s">
        <v>236</v>
      </c>
      <c r="C12624" s="88">
        <v>17085</v>
      </c>
    </row>
    <row r="12625" spans="1:3" x14ac:dyDescent="0.25">
      <c r="A12625" s="80">
        <v>1078334</v>
      </c>
      <c r="B12625" s="91">
        <v>1076763</v>
      </c>
      <c r="C12625" s="88">
        <v>17088</v>
      </c>
    </row>
    <row r="12626" spans="1:3" x14ac:dyDescent="0.25">
      <c r="A12626" s="80">
        <v>1078335</v>
      </c>
      <c r="B12626" s="104" t="s">
        <v>236</v>
      </c>
      <c r="C12626" s="88">
        <v>17091</v>
      </c>
    </row>
    <row r="12627" spans="1:3" x14ac:dyDescent="0.25">
      <c r="A12627" s="80">
        <v>1078336</v>
      </c>
      <c r="B12627" s="104" t="s">
        <v>236</v>
      </c>
      <c r="C12627" s="88">
        <v>17092</v>
      </c>
    </row>
    <row r="12628" spans="1:3" x14ac:dyDescent="0.25">
      <c r="A12628" s="80">
        <v>1078337</v>
      </c>
      <c r="B12628" s="104" t="s">
        <v>236</v>
      </c>
      <c r="C12628" s="88">
        <v>17093</v>
      </c>
    </row>
    <row r="12629" spans="1:3" x14ac:dyDescent="0.25">
      <c r="A12629" s="80">
        <v>1078338</v>
      </c>
      <c r="B12629" s="104" t="s">
        <v>236</v>
      </c>
      <c r="C12629" s="88">
        <v>17095</v>
      </c>
    </row>
    <row r="12630" spans="1:3" x14ac:dyDescent="0.25">
      <c r="A12630" s="80">
        <v>1078339</v>
      </c>
      <c r="B12630" s="104" t="s">
        <v>236</v>
      </c>
      <c r="C12630" s="88">
        <v>17096</v>
      </c>
    </row>
    <row r="12631" spans="1:3" x14ac:dyDescent="0.25">
      <c r="A12631" s="80">
        <v>1078340</v>
      </c>
      <c r="B12631" s="104" t="s">
        <v>236</v>
      </c>
      <c r="C12631" s="88">
        <v>17097</v>
      </c>
    </row>
    <row r="12632" spans="1:3" x14ac:dyDescent="0.25">
      <c r="A12632" s="80">
        <v>1078341</v>
      </c>
      <c r="B12632" s="104" t="s">
        <v>236</v>
      </c>
      <c r="C12632" s="88">
        <v>17098</v>
      </c>
    </row>
    <row r="12633" spans="1:3" x14ac:dyDescent="0.25">
      <c r="A12633" s="80">
        <v>1078342</v>
      </c>
      <c r="B12633" s="104" t="s">
        <v>236</v>
      </c>
      <c r="C12633" s="88">
        <v>17099</v>
      </c>
    </row>
    <row r="12634" spans="1:3" x14ac:dyDescent="0.25">
      <c r="A12634" s="80">
        <v>1078343</v>
      </c>
      <c r="B12634" s="104" t="s">
        <v>236</v>
      </c>
      <c r="C12634" s="88">
        <v>17101</v>
      </c>
    </row>
    <row r="12635" spans="1:3" x14ac:dyDescent="0.25">
      <c r="A12635" s="80">
        <v>1078344</v>
      </c>
      <c r="B12635" s="104" t="s">
        <v>236</v>
      </c>
      <c r="C12635" s="88">
        <v>17107</v>
      </c>
    </row>
    <row r="12636" spans="1:3" x14ac:dyDescent="0.25">
      <c r="A12636" s="80">
        <v>1078345</v>
      </c>
      <c r="B12636" s="104" t="s">
        <v>236</v>
      </c>
      <c r="C12636" s="88">
        <v>17109</v>
      </c>
    </row>
    <row r="12637" spans="1:3" x14ac:dyDescent="0.25">
      <c r="A12637" s="80">
        <v>1078346</v>
      </c>
      <c r="B12637" s="104" t="s">
        <v>236</v>
      </c>
      <c r="C12637" s="88">
        <v>17110</v>
      </c>
    </row>
    <row r="12638" spans="1:3" x14ac:dyDescent="0.25">
      <c r="A12638" s="80">
        <v>1078347</v>
      </c>
      <c r="B12638" s="104" t="s">
        <v>236</v>
      </c>
      <c r="C12638" s="88">
        <v>17112</v>
      </c>
    </row>
    <row r="12639" spans="1:3" x14ac:dyDescent="0.25">
      <c r="A12639" s="80">
        <v>1078348</v>
      </c>
      <c r="B12639" s="104" t="s">
        <v>236</v>
      </c>
      <c r="C12639" s="88">
        <v>17113</v>
      </c>
    </row>
    <row r="12640" spans="1:3" x14ac:dyDescent="0.25">
      <c r="A12640" s="80">
        <v>1078349</v>
      </c>
      <c r="B12640" s="104" t="s">
        <v>236</v>
      </c>
      <c r="C12640" s="88">
        <v>17114</v>
      </c>
    </row>
    <row r="12641" spans="1:3" x14ac:dyDescent="0.25">
      <c r="A12641" s="80">
        <v>1078350</v>
      </c>
      <c r="B12641" s="104" t="s">
        <v>236</v>
      </c>
      <c r="C12641" s="88">
        <v>17115</v>
      </c>
    </row>
    <row r="12642" spans="1:3" x14ac:dyDescent="0.25">
      <c r="A12642" s="80">
        <v>1078351</v>
      </c>
      <c r="B12642" s="104" t="s">
        <v>236</v>
      </c>
      <c r="C12642" s="88">
        <v>17116</v>
      </c>
    </row>
    <row r="12643" spans="1:3" x14ac:dyDescent="0.25">
      <c r="A12643" s="80">
        <v>1078352</v>
      </c>
      <c r="B12643" s="104" t="s">
        <v>236</v>
      </c>
      <c r="C12643" s="88">
        <v>17117</v>
      </c>
    </row>
    <row r="12644" spans="1:3" x14ac:dyDescent="0.25">
      <c r="A12644" s="80">
        <v>1078353</v>
      </c>
      <c r="B12644" s="104" t="s">
        <v>236</v>
      </c>
      <c r="C12644" s="88">
        <v>17118</v>
      </c>
    </row>
    <row r="12645" spans="1:3" x14ac:dyDescent="0.25">
      <c r="A12645" s="80">
        <v>1078354</v>
      </c>
      <c r="B12645" s="104" t="s">
        <v>236</v>
      </c>
      <c r="C12645" s="88">
        <v>17119</v>
      </c>
    </row>
    <row r="12646" spans="1:3" x14ac:dyDescent="0.25">
      <c r="A12646" s="80">
        <v>1078355</v>
      </c>
      <c r="B12646" s="104" t="s">
        <v>236</v>
      </c>
      <c r="C12646" s="88">
        <v>17120</v>
      </c>
    </row>
    <row r="12647" spans="1:3" x14ac:dyDescent="0.25">
      <c r="A12647" s="80">
        <v>1078356</v>
      </c>
      <c r="B12647" s="104" t="s">
        <v>236</v>
      </c>
      <c r="C12647" s="88">
        <v>17121</v>
      </c>
    </row>
    <row r="12648" spans="1:3" x14ac:dyDescent="0.25">
      <c r="A12648" s="80">
        <v>1078357</v>
      </c>
      <c r="B12648" s="104" t="s">
        <v>236</v>
      </c>
      <c r="C12648" s="88">
        <v>17123</v>
      </c>
    </row>
    <row r="12649" spans="1:3" x14ac:dyDescent="0.25">
      <c r="A12649" s="80">
        <v>1078358</v>
      </c>
      <c r="B12649" s="104" t="s">
        <v>236</v>
      </c>
      <c r="C12649" s="88">
        <v>17126</v>
      </c>
    </row>
    <row r="12650" spans="1:3" x14ac:dyDescent="0.25">
      <c r="A12650" s="80">
        <v>1078359</v>
      </c>
      <c r="B12650" s="104" t="s">
        <v>236</v>
      </c>
      <c r="C12650" s="88">
        <v>17127</v>
      </c>
    </row>
    <row r="12651" spans="1:3" x14ac:dyDescent="0.25">
      <c r="A12651" s="80">
        <v>1078360</v>
      </c>
      <c r="B12651" s="104" t="s">
        <v>236</v>
      </c>
      <c r="C12651" s="88">
        <v>17129</v>
      </c>
    </row>
    <row r="12652" spans="1:3" x14ac:dyDescent="0.25">
      <c r="A12652" s="80">
        <v>1078361</v>
      </c>
      <c r="B12652" s="104" t="s">
        <v>236</v>
      </c>
      <c r="C12652" s="88">
        <v>17130</v>
      </c>
    </row>
    <row r="12653" spans="1:3" x14ac:dyDescent="0.25">
      <c r="A12653" s="80">
        <v>1078362</v>
      </c>
      <c r="B12653" s="104" t="s">
        <v>236</v>
      </c>
      <c r="C12653" s="88">
        <v>17131</v>
      </c>
    </row>
    <row r="12654" spans="1:3" x14ac:dyDescent="0.25">
      <c r="A12654" s="80">
        <v>1078363</v>
      </c>
      <c r="B12654" s="104" t="s">
        <v>236</v>
      </c>
      <c r="C12654" s="88">
        <v>17132</v>
      </c>
    </row>
    <row r="12655" spans="1:3" x14ac:dyDescent="0.25">
      <c r="A12655" s="80">
        <v>1078364</v>
      </c>
      <c r="B12655" s="104" t="s">
        <v>236</v>
      </c>
      <c r="C12655" s="88">
        <v>17133</v>
      </c>
    </row>
    <row r="12656" spans="1:3" x14ac:dyDescent="0.25">
      <c r="A12656" s="80">
        <v>1078365</v>
      </c>
      <c r="B12656" s="104" t="s">
        <v>236</v>
      </c>
      <c r="C12656" s="88">
        <v>17135</v>
      </c>
    </row>
    <row r="12657" spans="1:3" x14ac:dyDescent="0.25">
      <c r="A12657" s="80">
        <v>1078366</v>
      </c>
      <c r="B12657" s="104" t="s">
        <v>236</v>
      </c>
      <c r="C12657" s="88">
        <v>17136</v>
      </c>
    </row>
    <row r="12658" spans="1:3" x14ac:dyDescent="0.25">
      <c r="A12658" s="80">
        <v>1078367</v>
      </c>
      <c r="B12658" s="104" t="s">
        <v>236</v>
      </c>
      <c r="C12658" s="88">
        <v>17137</v>
      </c>
    </row>
    <row r="12659" spans="1:3" x14ac:dyDescent="0.25">
      <c r="A12659" s="80">
        <v>1078368</v>
      </c>
      <c r="B12659" s="104" t="s">
        <v>236</v>
      </c>
      <c r="C12659" s="88">
        <v>17138</v>
      </c>
    </row>
    <row r="12660" spans="1:3" x14ac:dyDescent="0.25">
      <c r="A12660" s="80">
        <v>1078369</v>
      </c>
      <c r="B12660" s="104" t="s">
        <v>236</v>
      </c>
      <c r="C12660" s="88">
        <v>17140</v>
      </c>
    </row>
    <row r="12661" spans="1:3" x14ac:dyDescent="0.25">
      <c r="A12661" s="80">
        <v>1078370</v>
      </c>
      <c r="B12661" s="104" t="s">
        <v>236</v>
      </c>
      <c r="C12661" s="88">
        <v>17141</v>
      </c>
    </row>
    <row r="12662" spans="1:3" x14ac:dyDescent="0.25">
      <c r="A12662" s="80">
        <v>1078371</v>
      </c>
      <c r="B12662" s="104" t="s">
        <v>236</v>
      </c>
      <c r="C12662" s="88">
        <v>17144</v>
      </c>
    </row>
    <row r="12663" spans="1:3" x14ac:dyDescent="0.25">
      <c r="A12663" s="80">
        <v>1078372</v>
      </c>
      <c r="B12663" s="104" t="s">
        <v>236</v>
      </c>
      <c r="C12663" s="88">
        <v>17145</v>
      </c>
    </row>
    <row r="12664" spans="1:3" x14ac:dyDescent="0.25">
      <c r="A12664" s="80">
        <v>1078373</v>
      </c>
      <c r="B12664" s="104" t="s">
        <v>236</v>
      </c>
      <c r="C12664" s="88">
        <v>17146</v>
      </c>
    </row>
    <row r="12665" spans="1:3" x14ac:dyDescent="0.25">
      <c r="A12665" s="80">
        <v>1078374</v>
      </c>
      <c r="B12665" s="104" t="s">
        <v>236</v>
      </c>
      <c r="C12665" s="88">
        <v>17147</v>
      </c>
    </row>
    <row r="12666" spans="1:3" x14ac:dyDescent="0.25">
      <c r="A12666" s="80">
        <v>1078375</v>
      </c>
      <c r="B12666" s="104" t="s">
        <v>236</v>
      </c>
      <c r="C12666" s="88">
        <v>17148</v>
      </c>
    </row>
    <row r="12667" spans="1:3" x14ac:dyDescent="0.25">
      <c r="A12667" s="80">
        <v>1078376</v>
      </c>
      <c r="B12667" s="104" t="s">
        <v>236</v>
      </c>
      <c r="C12667" s="88">
        <v>17151</v>
      </c>
    </row>
    <row r="12668" spans="1:3" x14ac:dyDescent="0.25">
      <c r="A12668" s="80">
        <v>1078377</v>
      </c>
      <c r="B12668" s="104" t="s">
        <v>236</v>
      </c>
      <c r="C12668" s="88">
        <v>17152</v>
      </c>
    </row>
    <row r="12669" spans="1:3" x14ac:dyDescent="0.25">
      <c r="A12669" s="80">
        <v>1078378</v>
      </c>
      <c r="B12669" s="104" t="s">
        <v>236</v>
      </c>
      <c r="C12669" s="88">
        <v>17153</v>
      </c>
    </row>
    <row r="12670" spans="1:3" x14ac:dyDescent="0.25">
      <c r="A12670" s="80">
        <v>1078379</v>
      </c>
      <c r="B12670" s="104" t="s">
        <v>236</v>
      </c>
      <c r="C12670" s="88">
        <v>17154</v>
      </c>
    </row>
    <row r="12671" spans="1:3" x14ac:dyDescent="0.25">
      <c r="A12671" s="80">
        <v>1078380</v>
      </c>
      <c r="B12671" s="104" t="s">
        <v>236</v>
      </c>
      <c r="C12671" s="88">
        <v>17157</v>
      </c>
    </row>
    <row r="12672" spans="1:3" x14ac:dyDescent="0.25">
      <c r="A12672" s="80">
        <v>1078381</v>
      </c>
      <c r="B12672" s="104" t="s">
        <v>236</v>
      </c>
      <c r="C12672" s="88">
        <v>17158</v>
      </c>
    </row>
    <row r="12673" spans="1:3" x14ac:dyDescent="0.25">
      <c r="A12673" s="80">
        <v>1078382</v>
      </c>
      <c r="B12673" s="104" t="s">
        <v>236</v>
      </c>
      <c r="C12673" s="88">
        <v>17159</v>
      </c>
    </row>
    <row r="12674" spans="1:3" x14ac:dyDescent="0.25">
      <c r="A12674" s="80">
        <v>1078383</v>
      </c>
      <c r="B12674" s="104" t="s">
        <v>236</v>
      </c>
      <c r="C12674" s="88">
        <v>17160</v>
      </c>
    </row>
    <row r="12675" spans="1:3" x14ac:dyDescent="0.25">
      <c r="A12675" s="80">
        <v>1078384</v>
      </c>
      <c r="B12675" s="104" t="s">
        <v>236</v>
      </c>
      <c r="C12675" s="88">
        <v>17162</v>
      </c>
    </row>
    <row r="12676" spans="1:3" x14ac:dyDescent="0.25">
      <c r="A12676" s="80">
        <v>1078385</v>
      </c>
      <c r="B12676" s="104" t="s">
        <v>236</v>
      </c>
      <c r="C12676" s="88">
        <v>17163</v>
      </c>
    </row>
    <row r="12677" spans="1:3" x14ac:dyDescent="0.25">
      <c r="A12677" s="80">
        <v>1078386</v>
      </c>
      <c r="B12677" s="104" t="s">
        <v>236</v>
      </c>
      <c r="C12677" s="88">
        <v>17164</v>
      </c>
    </row>
    <row r="12678" spans="1:3" x14ac:dyDescent="0.25">
      <c r="A12678" s="80">
        <v>1078387</v>
      </c>
      <c r="B12678" s="104" t="s">
        <v>236</v>
      </c>
      <c r="C12678" s="88">
        <v>17165</v>
      </c>
    </row>
    <row r="12679" spans="1:3" x14ac:dyDescent="0.25">
      <c r="A12679" s="80">
        <v>1078388</v>
      </c>
      <c r="B12679" s="104" t="s">
        <v>236</v>
      </c>
      <c r="C12679" s="88">
        <v>17166</v>
      </c>
    </row>
    <row r="12680" spans="1:3" x14ac:dyDescent="0.25">
      <c r="A12680" s="80">
        <v>1078389</v>
      </c>
      <c r="B12680" s="104" t="s">
        <v>236</v>
      </c>
      <c r="C12680" s="88">
        <v>17167</v>
      </c>
    </row>
    <row r="12681" spans="1:3" x14ac:dyDescent="0.25">
      <c r="A12681" s="80">
        <v>1078390</v>
      </c>
      <c r="B12681" s="104" t="s">
        <v>236</v>
      </c>
      <c r="C12681" s="88">
        <v>17168</v>
      </c>
    </row>
    <row r="12682" spans="1:3" x14ac:dyDescent="0.25">
      <c r="A12682" s="80">
        <v>1078391</v>
      </c>
      <c r="B12682" s="104" t="s">
        <v>236</v>
      </c>
      <c r="C12682" s="88">
        <v>17170</v>
      </c>
    </row>
    <row r="12683" spans="1:3" x14ac:dyDescent="0.25">
      <c r="A12683" s="80">
        <v>1078392</v>
      </c>
      <c r="B12683" s="91">
        <v>1076821</v>
      </c>
      <c r="C12683" s="88">
        <v>17171</v>
      </c>
    </row>
    <row r="12684" spans="1:3" x14ac:dyDescent="0.25">
      <c r="A12684" s="80">
        <v>1078393</v>
      </c>
      <c r="B12684" s="104" t="s">
        <v>236</v>
      </c>
      <c r="C12684" s="88">
        <v>17173</v>
      </c>
    </row>
    <row r="12685" spans="1:3" x14ac:dyDescent="0.25">
      <c r="A12685" s="80">
        <v>1078394</v>
      </c>
      <c r="B12685" s="104" t="s">
        <v>236</v>
      </c>
      <c r="C12685" s="88">
        <v>17174</v>
      </c>
    </row>
    <row r="12686" spans="1:3" x14ac:dyDescent="0.25">
      <c r="A12686" s="80">
        <v>1078395</v>
      </c>
      <c r="B12686" s="104" t="s">
        <v>236</v>
      </c>
      <c r="C12686" s="88">
        <v>17175</v>
      </c>
    </row>
    <row r="12687" spans="1:3" x14ac:dyDescent="0.25">
      <c r="A12687" s="80">
        <v>1078396</v>
      </c>
      <c r="B12687" s="104" t="s">
        <v>236</v>
      </c>
      <c r="C12687" s="88">
        <v>17177</v>
      </c>
    </row>
    <row r="12688" spans="1:3" x14ac:dyDescent="0.25">
      <c r="A12688" s="80">
        <v>1078397</v>
      </c>
      <c r="B12688" s="104" t="s">
        <v>236</v>
      </c>
      <c r="C12688" s="88">
        <v>17178</v>
      </c>
    </row>
    <row r="12689" spans="1:3" x14ac:dyDescent="0.25">
      <c r="A12689" s="80">
        <v>1078398</v>
      </c>
      <c r="B12689" s="104" t="s">
        <v>236</v>
      </c>
      <c r="C12689" s="88">
        <v>17179</v>
      </c>
    </row>
    <row r="12690" spans="1:3" x14ac:dyDescent="0.25">
      <c r="A12690" s="80">
        <v>1078399</v>
      </c>
      <c r="B12690" s="104" t="s">
        <v>236</v>
      </c>
      <c r="C12690" s="88">
        <v>17180</v>
      </c>
    </row>
    <row r="12691" spans="1:3" x14ac:dyDescent="0.25">
      <c r="A12691" s="80">
        <v>1078400</v>
      </c>
      <c r="B12691" s="104" t="s">
        <v>236</v>
      </c>
      <c r="C12691" s="88">
        <v>17181</v>
      </c>
    </row>
    <row r="12692" spans="1:3" x14ac:dyDescent="0.25">
      <c r="A12692" s="80">
        <v>1078401</v>
      </c>
      <c r="B12692" s="104" t="s">
        <v>236</v>
      </c>
      <c r="C12692" s="88">
        <v>17182</v>
      </c>
    </row>
    <row r="12693" spans="1:3" x14ac:dyDescent="0.25">
      <c r="A12693" s="80">
        <v>1078402</v>
      </c>
      <c r="B12693" s="104" t="s">
        <v>236</v>
      </c>
      <c r="C12693" s="88">
        <v>17183</v>
      </c>
    </row>
    <row r="12694" spans="1:3" x14ac:dyDescent="0.25">
      <c r="A12694" s="80">
        <v>1078403</v>
      </c>
      <c r="B12694" s="104" t="s">
        <v>236</v>
      </c>
      <c r="C12694" s="88">
        <v>17184</v>
      </c>
    </row>
    <row r="12695" spans="1:3" x14ac:dyDescent="0.25">
      <c r="A12695" s="80">
        <v>1078404</v>
      </c>
      <c r="B12695" s="104" t="s">
        <v>236</v>
      </c>
      <c r="C12695" s="88">
        <v>17186</v>
      </c>
    </row>
    <row r="12696" spans="1:3" x14ac:dyDescent="0.25">
      <c r="A12696" s="80">
        <v>1078405</v>
      </c>
      <c r="B12696" s="104" t="s">
        <v>236</v>
      </c>
      <c r="C12696" s="88">
        <v>17189</v>
      </c>
    </row>
    <row r="12697" spans="1:3" x14ac:dyDescent="0.25">
      <c r="A12697" s="80">
        <v>1078406</v>
      </c>
      <c r="B12697" s="104" t="s">
        <v>236</v>
      </c>
      <c r="C12697" s="88">
        <v>17191</v>
      </c>
    </row>
    <row r="12698" spans="1:3" x14ac:dyDescent="0.25">
      <c r="A12698" s="80">
        <v>1078407</v>
      </c>
      <c r="B12698" s="104" t="s">
        <v>236</v>
      </c>
      <c r="C12698" s="88">
        <v>17192</v>
      </c>
    </row>
    <row r="12699" spans="1:3" x14ac:dyDescent="0.25">
      <c r="A12699" s="80">
        <v>1078408</v>
      </c>
      <c r="B12699" s="104" t="s">
        <v>236</v>
      </c>
      <c r="C12699" s="88">
        <v>17195</v>
      </c>
    </row>
    <row r="12700" spans="1:3" x14ac:dyDescent="0.25">
      <c r="A12700" s="80">
        <v>1078409</v>
      </c>
      <c r="B12700" s="104" t="s">
        <v>236</v>
      </c>
      <c r="C12700" s="88">
        <v>17196</v>
      </c>
    </row>
    <row r="12701" spans="1:3" x14ac:dyDescent="0.25">
      <c r="A12701" s="80">
        <v>1078410</v>
      </c>
      <c r="B12701" s="104" t="s">
        <v>236</v>
      </c>
      <c r="C12701" s="88">
        <v>17197</v>
      </c>
    </row>
    <row r="12702" spans="1:3" x14ac:dyDescent="0.25">
      <c r="A12702" s="80">
        <v>1078411</v>
      </c>
      <c r="B12702" s="104" t="s">
        <v>236</v>
      </c>
      <c r="C12702" s="88">
        <v>17198</v>
      </c>
    </row>
    <row r="12703" spans="1:3" x14ac:dyDescent="0.25">
      <c r="A12703" s="80">
        <v>1078412</v>
      </c>
      <c r="B12703" s="104" t="s">
        <v>236</v>
      </c>
      <c r="C12703" s="88">
        <v>17201</v>
      </c>
    </row>
    <row r="12704" spans="1:3" x14ac:dyDescent="0.25">
      <c r="A12704" s="80">
        <v>1078413</v>
      </c>
      <c r="B12704" s="104" t="s">
        <v>236</v>
      </c>
      <c r="C12704" s="88">
        <v>17202</v>
      </c>
    </row>
    <row r="12705" spans="1:3" x14ac:dyDescent="0.25">
      <c r="A12705" s="80">
        <v>1078414</v>
      </c>
      <c r="B12705" s="104" t="s">
        <v>236</v>
      </c>
      <c r="C12705" s="88">
        <v>17203</v>
      </c>
    </row>
    <row r="12706" spans="1:3" x14ac:dyDescent="0.25">
      <c r="A12706" s="80">
        <v>1078415</v>
      </c>
      <c r="B12706" s="104" t="s">
        <v>236</v>
      </c>
      <c r="C12706" s="88">
        <v>17204</v>
      </c>
    </row>
    <row r="12707" spans="1:3" x14ac:dyDescent="0.25">
      <c r="A12707" s="80">
        <v>1078416</v>
      </c>
      <c r="B12707" s="104" t="s">
        <v>236</v>
      </c>
      <c r="C12707" s="88">
        <v>17205</v>
      </c>
    </row>
    <row r="12708" spans="1:3" x14ac:dyDescent="0.25">
      <c r="A12708" s="80">
        <v>1078417</v>
      </c>
      <c r="B12708" s="104" t="s">
        <v>236</v>
      </c>
      <c r="C12708" s="88">
        <v>17206</v>
      </c>
    </row>
    <row r="12709" spans="1:3" x14ac:dyDescent="0.25">
      <c r="A12709" s="80">
        <v>1078418</v>
      </c>
      <c r="B12709" s="104" t="s">
        <v>236</v>
      </c>
      <c r="C12709" s="88">
        <v>17207</v>
      </c>
    </row>
    <row r="12710" spans="1:3" x14ac:dyDescent="0.25">
      <c r="A12710" s="80">
        <v>1078419</v>
      </c>
      <c r="B12710" s="104" t="s">
        <v>236</v>
      </c>
      <c r="C12710" s="88">
        <v>17208</v>
      </c>
    </row>
    <row r="12711" spans="1:3" x14ac:dyDescent="0.25">
      <c r="A12711" s="80">
        <v>1078420</v>
      </c>
      <c r="B12711" s="104" t="s">
        <v>236</v>
      </c>
      <c r="C12711" s="88">
        <v>17209</v>
      </c>
    </row>
    <row r="12712" spans="1:3" x14ac:dyDescent="0.25">
      <c r="A12712" s="80">
        <v>1078421</v>
      </c>
      <c r="B12712" s="104" t="s">
        <v>236</v>
      </c>
      <c r="C12712" s="88">
        <v>17211</v>
      </c>
    </row>
    <row r="12713" spans="1:3" x14ac:dyDescent="0.25">
      <c r="A12713" s="80">
        <v>1078422</v>
      </c>
      <c r="B12713" s="104" t="s">
        <v>236</v>
      </c>
      <c r="C12713" s="88">
        <v>17212</v>
      </c>
    </row>
    <row r="12714" spans="1:3" x14ac:dyDescent="0.25">
      <c r="A12714" s="80">
        <v>1078423</v>
      </c>
      <c r="B12714" s="104" t="s">
        <v>236</v>
      </c>
      <c r="C12714" s="88">
        <v>17213</v>
      </c>
    </row>
    <row r="12715" spans="1:3" x14ac:dyDescent="0.25">
      <c r="A12715" s="80">
        <v>1078424</v>
      </c>
      <c r="B12715" s="104" t="s">
        <v>236</v>
      </c>
      <c r="C12715" s="88">
        <v>17214</v>
      </c>
    </row>
    <row r="12716" spans="1:3" x14ac:dyDescent="0.25">
      <c r="A12716" s="80">
        <v>1078425</v>
      </c>
      <c r="B12716" s="104" t="s">
        <v>236</v>
      </c>
      <c r="C12716" s="88">
        <v>17215</v>
      </c>
    </row>
    <row r="12717" spans="1:3" x14ac:dyDescent="0.25">
      <c r="A12717" s="80">
        <v>1078426</v>
      </c>
      <c r="B12717" s="104" t="s">
        <v>236</v>
      </c>
      <c r="C12717" s="88">
        <v>17217</v>
      </c>
    </row>
    <row r="12718" spans="1:3" x14ac:dyDescent="0.25">
      <c r="A12718" s="80">
        <v>1078427</v>
      </c>
      <c r="B12718" s="104" t="s">
        <v>236</v>
      </c>
      <c r="C12718" s="88">
        <v>17218</v>
      </c>
    </row>
    <row r="12719" spans="1:3" x14ac:dyDescent="0.25">
      <c r="A12719" s="80">
        <v>1078428</v>
      </c>
      <c r="B12719" s="104" t="s">
        <v>236</v>
      </c>
      <c r="C12719" s="88">
        <v>17219</v>
      </c>
    </row>
    <row r="12720" spans="1:3" x14ac:dyDescent="0.25">
      <c r="A12720" s="80">
        <v>1078429</v>
      </c>
      <c r="B12720" s="104" t="s">
        <v>236</v>
      </c>
      <c r="C12720" s="88">
        <v>17220</v>
      </c>
    </row>
    <row r="12721" spans="1:3" x14ac:dyDescent="0.25">
      <c r="A12721" s="80">
        <v>1078430</v>
      </c>
      <c r="B12721" s="104" t="s">
        <v>236</v>
      </c>
      <c r="C12721" s="88">
        <v>17221</v>
      </c>
    </row>
    <row r="12722" spans="1:3" x14ac:dyDescent="0.25">
      <c r="A12722" s="80">
        <v>1078431</v>
      </c>
      <c r="B12722" s="104" t="s">
        <v>236</v>
      </c>
      <c r="C12722" s="88">
        <v>17222</v>
      </c>
    </row>
    <row r="12723" spans="1:3" x14ac:dyDescent="0.25">
      <c r="A12723" s="80">
        <v>1078432</v>
      </c>
      <c r="B12723" s="104" t="s">
        <v>236</v>
      </c>
      <c r="C12723" s="88">
        <v>17223</v>
      </c>
    </row>
    <row r="12724" spans="1:3" x14ac:dyDescent="0.25">
      <c r="A12724" s="80">
        <v>1078433</v>
      </c>
      <c r="B12724" s="104" t="s">
        <v>236</v>
      </c>
      <c r="C12724" s="88">
        <v>17224</v>
      </c>
    </row>
    <row r="12725" spans="1:3" x14ac:dyDescent="0.25">
      <c r="A12725" s="80">
        <v>1078434</v>
      </c>
      <c r="B12725" s="104" t="s">
        <v>236</v>
      </c>
      <c r="C12725" s="88">
        <v>17225</v>
      </c>
    </row>
    <row r="12726" spans="1:3" x14ac:dyDescent="0.25">
      <c r="A12726" s="80">
        <v>1078435</v>
      </c>
      <c r="B12726" s="104" t="s">
        <v>236</v>
      </c>
      <c r="C12726" s="88">
        <v>17226</v>
      </c>
    </row>
    <row r="12727" spans="1:3" x14ac:dyDescent="0.25">
      <c r="A12727" s="80">
        <v>1078436</v>
      </c>
      <c r="B12727" s="104" t="s">
        <v>236</v>
      </c>
      <c r="C12727" s="88">
        <v>17227</v>
      </c>
    </row>
    <row r="12728" spans="1:3" x14ac:dyDescent="0.25">
      <c r="A12728" s="80">
        <v>1078437</v>
      </c>
      <c r="B12728" s="104" t="s">
        <v>236</v>
      </c>
      <c r="C12728" s="88">
        <v>17228</v>
      </c>
    </row>
    <row r="12729" spans="1:3" x14ac:dyDescent="0.25">
      <c r="A12729" s="80">
        <v>1078438</v>
      </c>
      <c r="B12729" s="104" t="s">
        <v>236</v>
      </c>
      <c r="C12729" s="88">
        <v>17229</v>
      </c>
    </row>
    <row r="12730" spans="1:3" x14ac:dyDescent="0.25">
      <c r="A12730" s="80">
        <v>1078439</v>
      </c>
      <c r="B12730" s="104" t="s">
        <v>236</v>
      </c>
      <c r="C12730" s="88">
        <v>17230</v>
      </c>
    </row>
    <row r="12731" spans="1:3" x14ac:dyDescent="0.25">
      <c r="A12731" s="80">
        <v>1078440</v>
      </c>
      <c r="B12731" s="104" t="s">
        <v>236</v>
      </c>
      <c r="C12731" s="88">
        <v>17231</v>
      </c>
    </row>
    <row r="12732" spans="1:3" x14ac:dyDescent="0.25">
      <c r="A12732" s="80">
        <v>1078441</v>
      </c>
      <c r="B12732" s="104" t="s">
        <v>236</v>
      </c>
      <c r="C12732" s="88">
        <v>17233</v>
      </c>
    </row>
    <row r="12733" spans="1:3" x14ac:dyDescent="0.25">
      <c r="A12733" s="80">
        <v>1078442</v>
      </c>
      <c r="B12733" s="104" t="s">
        <v>236</v>
      </c>
      <c r="C12733" s="88">
        <v>17234</v>
      </c>
    </row>
    <row r="12734" spans="1:3" x14ac:dyDescent="0.25">
      <c r="A12734" s="80">
        <v>1078443</v>
      </c>
      <c r="B12734" s="104" t="s">
        <v>236</v>
      </c>
      <c r="C12734" s="88">
        <v>17235</v>
      </c>
    </row>
    <row r="12735" spans="1:3" x14ac:dyDescent="0.25">
      <c r="A12735" s="80">
        <v>1078444</v>
      </c>
      <c r="B12735" s="104" t="s">
        <v>236</v>
      </c>
      <c r="C12735" s="88">
        <v>17237</v>
      </c>
    </row>
    <row r="12736" spans="1:3" x14ac:dyDescent="0.25">
      <c r="A12736" s="80">
        <v>1078445</v>
      </c>
      <c r="B12736" s="104" t="s">
        <v>236</v>
      </c>
      <c r="C12736" s="88">
        <v>17238</v>
      </c>
    </row>
    <row r="12737" spans="1:3" x14ac:dyDescent="0.25">
      <c r="A12737" s="80">
        <v>1078446</v>
      </c>
      <c r="B12737" s="104" t="s">
        <v>236</v>
      </c>
      <c r="C12737" s="88">
        <v>17239</v>
      </c>
    </row>
    <row r="12738" spans="1:3" x14ac:dyDescent="0.25">
      <c r="A12738" s="80">
        <v>1078447</v>
      </c>
      <c r="B12738" s="104" t="s">
        <v>236</v>
      </c>
      <c r="C12738" s="88">
        <v>17240</v>
      </c>
    </row>
    <row r="12739" spans="1:3" x14ac:dyDescent="0.25">
      <c r="A12739" s="80">
        <v>1078448</v>
      </c>
      <c r="B12739" s="104" t="s">
        <v>236</v>
      </c>
      <c r="C12739" s="88">
        <v>17241</v>
      </c>
    </row>
    <row r="12740" spans="1:3" x14ac:dyDescent="0.25">
      <c r="A12740" s="80">
        <v>1078449</v>
      </c>
      <c r="B12740" s="104" t="s">
        <v>236</v>
      </c>
      <c r="C12740" s="88">
        <v>17244</v>
      </c>
    </row>
    <row r="12741" spans="1:3" x14ac:dyDescent="0.25">
      <c r="A12741" s="80">
        <v>1078450</v>
      </c>
      <c r="B12741" s="104" t="s">
        <v>236</v>
      </c>
      <c r="C12741" s="88">
        <v>17245</v>
      </c>
    </row>
    <row r="12742" spans="1:3" x14ac:dyDescent="0.25">
      <c r="A12742" s="80">
        <v>1078451</v>
      </c>
      <c r="B12742" s="91">
        <v>1076881</v>
      </c>
      <c r="C12742" s="88">
        <v>17246</v>
      </c>
    </row>
    <row r="12743" spans="1:3" x14ac:dyDescent="0.25">
      <c r="A12743" s="80">
        <v>1078452</v>
      </c>
      <c r="B12743" s="91">
        <v>1076882</v>
      </c>
      <c r="C12743" s="88">
        <v>17247</v>
      </c>
    </row>
    <row r="12744" spans="1:3" x14ac:dyDescent="0.25">
      <c r="A12744" s="80">
        <v>1078453</v>
      </c>
      <c r="B12744" s="91">
        <v>1076883</v>
      </c>
      <c r="C12744" s="88">
        <v>17250</v>
      </c>
    </row>
    <row r="12745" spans="1:3" x14ac:dyDescent="0.25">
      <c r="A12745" s="80">
        <v>1078454</v>
      </c>
      <c r="B12745" s="104" t="s">
        <v>236</v>
      </c>
      <c r="C12745" s="88">
        <v>17251</v>
      </c>
    </row>
    <row r="12746" spans="1:3" x14ac:dyDescent="0.25">
      <c r="A12746" s="80">
        <v>1078455</v>
      </c>
      <c r="B12746" s="104" t="s">
        <v>236</v>
      </c>
      <c r="C12746" s="88">
        <v>17254</v>
      </c>
    </row>
    <row r="12747" spans="1:3" x14ac:dyDescent="0.25">
      <c r="A12747" s="80">
        <v>1078456</v>
      </c>
      <c r="B12747" s="104" t="s">
        <v>236</v>
      </c>
      <c r="C12747" s="88">
        <v>17255</v>
      </c>
    </row>
    <row r="12748" spans="1:3" x14ac:dyDescent="0.25">
      <c r="A12748" s="80">
        <v>1078457</v>
      </c>
      <c r="B12748" s="104" t="s">
        <v>236</v>
      </c>
      <c r="C12748" s="88">
        <v>17256</v>
      </c>
    </row>
    <row r="12749" spans="1:3" x14ac:dyDescent="0.25">
      <c r="A12749" s="80">
        <v>1078458</v>
      </c>
      <c r="B12749" s="104" t="s">
        <v>236</v>
      </c>
      <c r="C12749" s="88">
        <v>17257</v>
      </c>
    </row>
    <row r="12750" spans="1:3" x14ac:dyDescent="0.25">
      <c r="A12750" s="80">
        <v>1078459</v>
      </c>
      <c r="B12750" s="104" t="s">
        <v>236</v>
      </c>
      <c r="C12750" s="88">
        <v>17258</v>
      </c>
    </row>
    <row r="12751" spans="1:3" x14ac:dyDescent="0.25">
      <c r="A12751" s="80">
        <v>1078460</v>
      </c>
      <c r="B12751" s="104" t="s">
        <v>236</v>
      </c>
      <c r="C12751" s="88">
        <v>17259</v>
      </c>
    </row>
    <row r="12752" spans="1:3" x14ac:dyDescent="0.25">
      <c r="A12752" s="80">
        <v>1078461</v>
      </c>
      <c r="B12752" s="104" t="s">
        <v>236</v>
      </c>
      <c r="C12752" s="88">
        <v>17260</v>
      </c>
    </row>
    <row r="12753" spans="1:3" x14ac:dyDescent="0.25">
      <c r="A12753" s="80">
        <v>1078462</v>
      </c>
      <c r="B12753" s="104" t="s">
        <v>236</v>
      </c>
      <c r="C12753" s="88">
        <v>17261</v>
      </c>
    </row>
    <row r="12754" spans="1:3" x14ac:dyDescent="0.25">
      <c r="A12754" s="80">
        <v>1078463</v>
      </c>
      <c r="B12754" s="104" t="s">
        <v>236</v>
      </c>
      <c r="C12754" s="88">
        <v>17262</v>
      </c>
    </row>
    <row r="12755" spans="1:3" x14ac:dyDescent="0.25">
      <c r="A12755" s="80">
        <v>1078464</v>
      </c>
      <c r="B12755" s="104" t="s">
        <v>236</v>
      </c>
      <c r="C12755" s="88">
        <v>17263</v>
      </c>
    </row>
    <row r="12756" spans="1:3" x14ac:dyDescent="0.25">
      <c r="A12756" s="80">
        <v>1078465</v>
      </c>
      <c r="B12756" s="104" t="s">
        <v>236</v>
      </c>
      <c r="C12756" s="88">
        <v>17264</v>
      </c>
    </row>
    <row r="12757" spans="1:3" x14ac:dyDescent="0.25">
      <c r="A12757" s="80">
        <v>1078466</v>
      </c>
      <c r="B12757" s="104" t="s">
        <v>236</v>
      </c>
      <c r="C12757" s="88">
        <v>17266</v>
      </c>
    </row>
    <row r="12758" spans="1:3" x14ac:dyDescent="0.25">
      <c r="A12758" s="80">
        <v>1078467</v>
      </c>
      <c r="B12758" s="104" t="s">
        <v>236</v>
      </c>
      <c r="C12758" s="88">
        <v>17268</v>
      </c>
    </row>
    <row r="12759" spans="1:3" x14ac:dyDescent="0.25">
      <c r="A12759" s="80">
        <v>1078468</v>
      </c>
      <c r="B12759" s="104" t="s">
        <v>236</v>
      </c>
      <c r="C12759" s="88">
        <v>17269</v>
      </c>
    </row>
    <row r="12760" spans="1:3" x14ac:dyDescent="0.25">
      <c r="A12760" s="80">
        <v>1078469</v>
      </c>
      <c r="B12760" s="104" t="s">
        <v>236</v>
      </c>
      <c r="C12760" s="88">
        <v>17270</v>
      </c>
    </row>
    <row r="12761" spans="1:3" x14ac:dyDescent="0.25">
      <c r="A12761" s="80">
        <v>1078470</v>
      </c>
      <c r="B12761" s="104" t="s">
        <v>236</v>
      </c>
      <c r="C12761" s="88">
        <v>17271</v>
      </c>
    </row>
    <row r="12762" spans="1:3" x14ac:dyDescent="0.25">
      <c r="A12762" s="80">
        <v>1078471</v>
      </c>
      <c r="B12762" s="104" t="s">
        <v>236</v>
      </c>
      <c r="C12762" s="88">
        <v>17272</v>
      </c>
    </row>
    <row r="12763" spans="1:3" x14ac:dyDescent="0.25">
      <c r="A12763" s="80">
        <v>1078472</v>
      </c>
      <c r="B12763" s="104" t="s">
        <v>236</v>
      </c>
      <c r="C12763" s="88">
        <v>17274</v>
      </c>
    </row>
    <row r="12764" spans="1:3" x14ac:dyDescent="0.25">
      <c r="A12764" s="80">
        <v>1078473</v>
      </c>
      <c r="B12764" s="104" t="s">
        <v>236</v>
      </c>
      <c r="C12764" s="88">
        <v>17276</v>
      </c>
    </row>
    <row r="12765" spans="1:3" x14ac:dyDescent="0.25">
      <c r="A12765" s="80">
        <v>1078474</v>
      </c>
      <c r="B12765" s="104" t="s">
        <v>236</v>
      </c>
      <c r="C12765" s="88">
        <v>17277</v>
      </c>
    </row>
    <row r="12766" spans="1:3" x14ac:dyDescent="0.25">
      <c r="A12766" s="80">
        <v>1078475</v>
      </c>
      <c r="B12766" s="104" t="s">
        <v>236</v>
      </c>
      <c r="C12766" s="88">
        <v>17278</v>
      </c>
    </row>
    <row r="12767" spans="1:3" x14ac:dyDescent="0.25">
      <c r="A12767" s="80">
        <v>1078476</v>
      </c>
      <c r="B12767" s="104" t="s">
        <v>236</v>
      </c>
      <c r="C12767" s="88">
        <v>17279</v>
      </c>
    </row>
    <row r="12768" spans="1:3" x14ac:dyDescent="0.25">
      <c r="A12768" s="80">
        <v>1078477</v>
      </c>
      <c r="B12768" s="104" t="s">
        <v>236</v>
      </c>
      <c r="C12768" s="88">
        <v>17281</v>
      </c>
    </row>
    <row r="12769" spans="1:3" x14ac:dyDescent="0.25">
      <c r="A12769" s="80">
        <v>1078478</v>
      </c>
      <c r="B12769" s="104" t="s">
        <v>236</v>
      </c>
      <c r="C12769" s="88">
        <v>17282</v>
      </c>
    </row>
    <row r="12770" spans="1:3" x14ac:dyDescent="0.25">
      <c r="A12770" s="80">
        <v>1078479</v>
      </c>
      <c r="B12770" s="104" t="s">
        <v>236</v>
      </c>
      <c r="C12770" s="88">
        <v>17283</v>
      </c>
    </row>
    <row r="12771" spans="1:3" x14ac:dyDescent="0.25">
      <c r="A12771" s="80">
        <v>1078480</v>
      </c>
      <c r="B12771" s="104" t="s">
        <v>236</v>
      </c>
      <c r="C12771" s="88">
        <v>17285</v>
      </c>
    </row>
    <row r="12772" spans="1:3" x14ac:dyDescent="0.25">
      <c r="A12772" s="80">
        <v>1078481</v>
      </c>
      <c r="B12772" s="104" t="s">
        <v>236</v>
      </c>
      <c r="C12772" s="88">
        <v>17286</v>
      </c>
    </row>
    <row r="12773" spans="1:3" x14ac:dyDescent="0.25">
      <c r="A12773" s="80">
        <v>1078482</v>
      </c>
      <c r="B12773" s="104" t="s">
        <v>236</v>
      </c>
      <c r="C12773" s="88">
        <v>17288</v>
      </c>
    </row>
    <row r="12774" spans="1:3" x14ac:dyDescent="0.25">
      <c r="A12774" s="80">
        <v>1078483</v>
      </c>
      <c r="B12774" s="104" t="s">
        <v>236</v>
      </c>
      <c r="C12774" s="88">
        <v>17289</v>
      </c>
    </row>
    <row r="12775" spans="1:3" x14ac:dyDescent="0.25">
      <c r="A12775" s="80">
        <v>1078484</v>
      </c>
      <c r="B12775" s="104" t="s">
        <v>236</v>
      </c>
      <c r="C12775" s="88">
        <v>17291</v>
      </c>
    </row>
    <row r="12776" spans="1:3" x14ac:dyDescent="0.25">
      <c r="A12776" s="80">
        <v>1078485</v>
      </c>
      <c r="B12776" s="104" t="s">
        <v>236</v>
      </c>
      <c r="C12776" s="88">
        <v>17292</v>
      </c>
    </row>
    <row r="12777" spans="1:3" x14ac:dyDescent="0.25">
      <c r="A12777" s="80">
        <v>1078486</v>
      </c>
      <c r="B12777" s="104" t="s">
        <v>236</v>
      </c>
      <c r="C12777" s="88">
        <v>17293</v>
      </c>
    </row>
    <row r="12778" spans="1:3" x14ac:dyDescent="0.25">
      <c r="A12778" s="80">
        <v>1078487</v>
      </c>
      <c r="B12778" s="104" t="s">
        <v>236</v>
      </c>
      <c r="C12778" s="88">
        <v>17294</v>
      </c>
    </row>
    <row r="12779" spans="1:3" x14ac:dyDescent="0.25">
      <c r="A12779" s="80">
        <v>1078488</v>
      </c>
      <c r="B12779" s="104" t="s">
        <v>236</v>
      </c>
      <c r="C12779" s="88">
        <v>17295</v>
      </c>
    </row>
    <row r="12780" spans="1:3" x14ac:dyDescent="0.25">
      <c r="A12780" s="80">
        <v>1078489</v>
      </c>
      <c r="B12780" s="104" t="s">
        <v>236</v>
      </c>
      <c r="C12780" s="88">
        <v>17296</v>
      </c>
    </row>
    <row r="12781" spans="1:3" x14ac:dyDescent="0.25">
      <c r="A12781" s="80">
        <v>1078490</v>
      </c>
      <c r="B12781" s="104" t="s">
        <v>236</v>
      </c>
      <c r="C12781" s="88">
        <v>17297</v>
      </c>
    </row>
    <row r="12782" spans="1:3" x14ac:dyDescent="0.25">
      <c r="A12782" s="80">
        <v>1078491</v>
      </c>
      <c r="B12782" s="104" t="s">
        <v>236</v>
      </c>
      <c r="C12782" s="88">
        <v>17298</v>
      </c>
    </row>
    <row r="12783" spans="1:3" x14ac:dyDescent="0.25">
      <c r="A12783" s="80">
        <v>1078492</v>
      </c>
      <c r="B12783" s="104" t="s">
        <v>236</v>
      </c>
      <c r="C12783" s="88">
        <v>17300</v>
      </c>
    </row>
    <row r="12784" spans="1:3" x14ac:dyDescent="0.25">
      <c r="A12784" s="80">
        <v>1078493</v>
      </c>
      <c r="B12784" s="104" t="s">
        <v>236</v>
      </c>
      <c r="C12784" s="88">
        <v>17302</v>
      </c>
    </row>
    <row r="12785" spans="1:3" x14ac:dyDescent="0.25">
      <c r="A12785" s="80">
        <v>1078494</v>
      </c>
      <c r="B12785" s="104" t="s">
        <v>236</v>
      </c>
      <c r="C12785" s="88">
        <v>17303</v>
      </c>
    </row>
    <row r="12786" spans="1:3" x14ac:dyDescent="0.25">
      <c r="A12786" s="80">
        <v>1078495</v>
      </c>
      <c r="B12786" s="104" t="s">
        <v>236</v>
      </c>
      <c r="C12786" s="88">
        <v>17304</v>
      </c>
    </row>
    <row r="12787" spans="1:3" x14ac:dyDescent="0.25">
      <c r="A12787" s="80">
        <v>1078496</v>
      </c>
      <c r="B12787" s="104" t="s">
        <v>236</v>
      </c>
      <c r="C12787" s="88">
        <v>17305</v>
      </c>
    </row>
    <row r="12788" spans="1:3" x14ac:dyDescent="0.25">
      <c r="A12788" s="80">
        <v>1078497</v>
      </c>
      <c r="B12788" s="104" t="s">
        <v>236</v>
      </c>
      <c r="C12788" s="88">
        <v>17306</v>
      </c>
    </row>
    <row r="12789" spans="1:3" x14ac:dyDescent="0.25">
      <c r="A12789" s="80">
        <v>1078498</v>
      </c>
      <c r="B12789" s="104" t="s">
        <v>236</v>
      </c>
      <c r="C12789" s="88">
        <v>17307</v>
      </c>
    </row>
    <row r="12790" spans="1:3" x14ac:dyDescent="0.25">
      <c r="A12790" s="80">
        <v>1078499</v>
      </c>
      <c r="B12790" s="104" t="s">
        <v>236</v>
      </c>
      <c r="C12790" s="88">
        <v>17308</v>
      </c>
    </row>
    <row r="12791" spans="1:3" x14ac:dyDescent="0.25">
      <c r="A12791" s="80">
        <v>1078500</v>
      </c>
      <c r="B12791" s="104" t="s">
        <v>236</v>
      </c>
      <c r="C12791" s="88">
        <v>17309</v>
      </c>
    </row>
    <row r="12792" spans="1:3" x14ac:dyDescent="0.25">
      <c r="A12792" s="80">
        <v>1078501</v>
      </c>
      <c r="B12792" s="91">
        <v>1076931</v>
      </c>
      <c r="C12792" s="88">
        <v>17311</v>
      </c>
    </row>
    <row r="12793" spans="1:3" x14ac:dyDescent="0.25">
      <c r="A12793" s="82">
        <v>1078502</v>
      </c>
      <c r="B12793" s="92">
        <v>1076932</v>
      </c>
      <c r="C12793" s="89">
        <v>17313</v>
      </c>
    </row>
    <row r="12794" spans="1:3" x14ac:dyDescent="0.25">
      <c r="A12794" s="80">
        <v>1078503</v>
      </c>
      <c r="B12794" s="104" t="s">
        <v>236</v>
      </c>
      <c r="C12794" s="88">
        <v>17314</v>
      </c>
    </row>
    <row r="12795" spans="1:3" x14ac:dyDescent="0.25">
      <c r="A12795" s="80">
        <v>1078504</v>
      </c>
      <c r="B12795" s="104" t="s">
        <v>236</v>
      </c>
      <c r="C12795" s="88">
        <v>17316</v>
      </c>
    </row>
    <row r="12796" spans="1:3" x14ac:dyDescent="0.25">
      <c r="A12796" s="80">
        <v>1078505</v>
      </c>
      <c r="B12796" s="104" t="s">
        <v>236</v>
      </c>
      <c r="C12796" s="88">
        <v>17317</v>
      </c>
    </row>
    <row r="12797" spans="1:3" x14ac:dyDescent="0.25">
      <c r="A12797" s="80">
        <v>1078506</v>
      </c>
      <c r="B12797" s="104" t="s">
        <v>236</v>
      </c>
      <c r="C12797" s="88">
        <v>17319</v>
      </c>
    </row>
    <row r="12798" spans="1:3" x14ac:dyDescent="0.25">
      <c r="A12798" s="80">
        <v>1078507</v>
      </c>
      <c r="B12798" s="104" t="s">
        <v>236</v>
      </c>
      <c r="C12798" s="88">
        <v>17320</v>
      </c>
    </row>
    <row r="12799" spans="1:3" x14ac:dyDescent="0.25">
      <c r="A12799" s="80">
        <v>1078508</v>
      </c>
      <c r="B12799" s="104" t="s">
        <v>236</v>
      </c>
      <c r="C12799" s="88">
        <v>17321</v>
      </c>
    </row>
    <row r="12800" spans="1:3" x14ac:dyDescent="0.25">
      <c r="A12800" s="80">
        <v>1078509</v>
      </c>
      <c r="B12800" s="104" t="s">
        <v>236</v>
      </c>
      <c r="C12800" s="88">
        <v>17324</v>
      </c>
    </row>
    <row r="12801" spans="1:3" x14ac:dyDescent="0.25">
      <c r="A12801" s="80">
        <v>1078510</v>
      </c>
      <c r="B12801" s="104" t="s">
        <v>236</v>
      </c>
      <c r="C12801" s="88">
        <v>17325</v>
      </c>
    </row>
    <row r="12802" spans="1:3" x14ac:dyDescent="0.25">
      <c r="A12802" s="80">
        <v>1078511</v>
      </c>
      <c r="B12802" s="104" t="s">
        <v>236</v>
      </c>
      <c r="C12802" s="88">
        <v>17326</v>
      </c>
    </row>
    <row r="12803" spans="1:3" x14ac:dyDescent="0.25">
      <c r="A12803" s="80">
        <v>1078512</v>
      </c>
      <c r="B12803" s="104" t="s">
        <v>236</v>
      </c>
      <c r="C12803" s="88">
        <v>17329</v>
      </c>
    </row>
    <row r="12804" spans="1:3" x14ac:dyDescent="0.25">
      <c r="A12804" s="80">
        <v>1078513</v>
      </c>
      <c r="B12804" s="104" t="s">
        <v>236</v>
      </c>
      <c r="C12804" s="88">
        <v>17330</v>
      </c>
    </row>
    <row r="12805" spans="1:3" x14ac:dyDescent="0.25">
      <c r="A12805" s="80">
        <v>1078514</v>
      </c>
      <c r="B12805" s="104" t="s">
        <v>236</v>
      </c>
      <c r="C12805" s="88">
        <v>17331</v>
      </c>
    </row>
    <row r="12806" spans="1:3" x14ac:dyDescent="0.25">
      <c r="A12806" s="80">
        <v>1078515</v>
      </c>
      <c r="B12806" s="104" t="s">
        <v>236</v>
      </c>
      <c r="C12806" s="88">
        <v>17332</v>
      </c>
    </row>
    <row r="12807" spans="1:3" x14ac:dyDescent="0.25">
      <c r="A12807" s="80">
        <v>1078516</v>
      </c>
      <c r="B12807" s="104" t="s">
        <v>236</v>
      </c>
      <c r="C12807" s="88">
        <v>17333</v>
      </c>
    </row>
    <row r="12808" spans="1:3" x14ac:dyDescent="0.25">
      <c r="A12808" s="80">
        <v>1078517</v>
      </c>
      <c r="B12808" s="104" t="s">
        <v>236</v>
      </c>
      <c r="C12808" s="88">
        <v>17334</v>
      </c>
    </row>
    <row r="12809" spans="1:3" x14ac:dyDescent="0.25">
      <c r="A12809" s="80">
        <v>1078518</v>
      </c>
      <c r="B12809" s="104" t="s">
        <v>236</v>
      </c>
      <c r="C12809" s="88">
        <v>17335</v>
      </c>
    </row>
    <row r="12810" spans="1:3" x14ac:dyDescent="0.25">
      <c r="A12810" s="80">
        <v>1078519</v>
      </c>
      <c r="B12810" s="104" t="s">
        <v>236</v>
      </c>
      <c r="C12810" s="88">
        <v>17337</v>
      </c>
    </row>
    <row r="12811" spans="1:3" x14ac:dyDescent="0.25">
      <c r="A12811" s="80">
        <v>1078520</v>
      </c>
      <c r="B12811" s="104" t="s">
        <v>236</v>
      </c>
      <c r="C12811" s="88">
        <v>17338</v>
      </c>
    </row>
    <row r="12812" spans="1:3" x14ac:dyDescent="0.25">
      <c r="A12812" s="80">
        <v>1078521</v>
      </c>
      <c r="B12812" s="104" t="s">
        <v>236</v>
      </c>
      <c r="C12812" s="88">
        <v>17339</v>
      </c>
    </row>
    <row r="12813" spans="1:3" x14ac:dyDescent="0.25">
      <c r="A12813" s="80">
        <v>1078522</v>
      </c>
      <c r="B12813" s="104" t="s">
        <v>236</v>
      </c>
      <c r="C12813" s="88">
        <v>17340</v>
      </c>
    </row>
    <row r="12814" spans="1:3" x14ac:dyDescent="0.25">
      <c r="A12814" s="80">
        <v>1078523</v>
      </c>
      <c r="B12814" s="104" t="s">
        <v>236</v>
      </c>
      <c r="C12814" s="88">
        <v>17341</v>
      </c>
    </row>
    <row r="12815" spans="1:3" x14ac:dyDescent="0.25">
      <c r="A12815" s="80">
        <v>1078524</v>
      </c>
      <c r="B12815" s="104" t="s">
        <v>236</v>
      </c>
      <c r="C12815" s="88">
        <v>17342</v>
      </c>
    </row>
    <row r="12816" spans="1:3" x14ac:dyDescent="0.25">
      <c r="A12816" s="80">
        <v>1078525</v>
      </c>
      <c r="B12816" s="104" t="s">
        <v>236</v>
      </c>
      <c r="C12816" s="88">
        <v>17343</v>
      </c>
    </row>
    <row r="12817" spans="1:3" x14ac:dyDescent="0.25">
      <c r="A12817" s="80">
        <v>1078526</v>
      </c>
      <c r="B12817" s="104" t="s">
        <v>236</v>
      </c>
      <c r="C12817" s="88">
        <v>17345</v>
      </c>
    </row>
    <row r="12818" spans="1:3" x14ac:dyDescent="0.25">
      <c r="A12818" s="80">
        <v>1078527</v>
      </c>
      <c r="B12818" s="104" t="s">
        <v>236</v>
      </c>
      <c r="C12818" s="88">
        <v>17347</v>
      </c>
    </row>
    <row r="12819" spans="1:3" x14ac:dyDescent="0.25">
      <c r="A12819" s="80">
        <v>1078528</v>
      </c>
      <c r="B12819" s="104" t="s">
        <v>236</v>
      </c>
      <c r="C12819" s="88">
        <v>17348</v>
      </c>
    </row>
    <row r="12820" spans="1:3" x14ac:dyDescent="0.25">
      <c r="A12820" s="80">
        <v>1078529</v>
      </c>
      <c r="B12820" s="104" t="s">
        <v>236</v>
      </c>
      <c r="C12820" s="88">
        <v>17349</v>
      </c>
    </row>
    <row r="12821" spans="1:3" x14ac:dyDescent="0.25">
      <c r="A12821" s="80">
        <v>1078530</v>
      </c>
      <c r="B12821" s="104" t="s">
        <v>236</v>
      </c>
      <c r="C12821" s="88">
        <v>17350</v>
      </c>
    </row>
    <row r="12822" spans="1:3" x14ac:dyDescent="0.25">
      <c r="A12822" s="80">
        <v>1078531</v>
      </c>
      <c r="B12822" s="104" t="s">
        <v>236</v>
      </c>
      <c r="C12822" s="88">
        <v>17351</v>
      </c>
    </row>
    <row r="12823" spans="1:3" x14ac:dyDescent="0.25">
      <c r="A12823" s="80">
        <v>1078532</v>
      </c>
      <c r="B12823" s="104" t="s">
        <v>236</v>
      </c>
      <c r="C12823" s="88">
        <v>17352</v>
      </c>
    </row>
    <row r="12824" spans="1:3" x14ac:dyDescent="0.25">
      <c r="A12824" s="80">
        <v>1078533</v>
      </c>
      <c r="B12824" s="104" t="s">
        <v>236</v>
      </c>
      <c r="C12824" s="88">
        <v>17353</v>
      </c>
    </row>
    <row r="12825" spans="1:3" x14ac:dyDescent="0.25">
      <c r="A12825" s="80">
        <v>1078534</v>
      </c>
      <c r="B12825" s="104" t="s">
        <v>236</v>
      </c>
      <c r="C12825" s="88">
        <v>17354</v>
      </c>
    </row>
    <row r="12826" spans="1:3" x14ac:dyDescent="0.25">
      <c r="A12826" s="80">
        <v>1078535</v>
      </c>
      <c r="B12826" s="104" t="s">
        <v>236</v>
      </c>
      <c r="C12826" s="88">
        <v>17355</v>
      </c>
    </row>
    <row r="12827" spans="1:3" x14ac:dyDescent="0.25">
      <c r="A12827" s="80">
        <v>1078536</v>
      </c>
      <c r="B12827" s="104" t="s">
        <v>236</v>
      </c>
      <c r="C12827" s="88">
        <v>17356</v>
      </c>
    </row>
    <row r="12828" spans="1:3" x14ac:dyDescent="0.25">
      <c r="A12828" s="80">
        <v>1078537</v>
      </c>
      <c r="B12828" s="104" t="s">
        <v>236</v>
      </c>
      <c r="C12828" s="88">
        <v>17357</v>
      </c>
    </row>
    <row r="12829" spans="1:3" x14ac:dyDescent="0.25">
      <c r="A12829" s="80">
        <v>1078538</v>
      </c>
      <c r="B12829" s="104" t="s">
        <v>236</v>
      </c>
      <c r="C12829" s="88">
        <v>17358</v>
      </c>
    </row>
    <row r="12830" spans="1:3" x14ac:dyDescent="0.25">
      <c r="A12830" s="80">
        <v>1078539</v>
      </c>
      <c r="B12830" s="104" t="s">
        <v>236</v>
      </c>
      <c r="C12830" s="88">
        <v>17359</v>
      </c>
    </row>
    <row r="12831" spans="1:3" x14ac:dyDescent="0.25">
      <c r="A12831" s="80">
        <v>1078540</v>
      </c>
      <c r="B12831" s="104" t="s">
        <v>236</v>
      </c>
      <c r="C12831" s="88">
        <v>17360</v>
      </c>
    </row>
    <row r="12832" spans="1:3" x14ac:dyDescent="0.25">
      <c r="A12832" s="80">
        <v>1078541</v>
      </c>
      <c r="B12832" s="104" t="s">
        <v>236</v>
      </c>
      <c r="C12832" s="88">
        <v>17361</v>
      </c>
    </row>
    <row r="12833" spans="1:3" x14ac:dyDescent="0.25">
      <c r="A12833" s="80">
        <v>1078542</v>
      </c>
      <c r="B12833" s="104" t="s">
        <v>236</v>
      </c>
      <c r="C12833" s="88">
        <v>17362</v>
      </c>
    </row>
    <row r="12834" spans="1:3" x14ac:dyDescent="0.25">
      <c r="A12834" s="80">
        <v>1078543</v>
      </c>
      <c r="B12834" s="104" t="s">
        <v>236</v>
      </c>
      <c r="C12834" s="88">
        <v>17365</v>
      </c>
    </row>
    <row r="12835" spans="1:3" x14ac:dyDescent="0.25">
      <c r="A12835" s="80">
        <v>1078544</v>
      </c>
      <c r="B12835" s="104" t="s">
        <v>236</v>
      </c>
      <c r="C12835" s="88">
        <v>17368</v>
      </c>
    </row>
    <row r="12836" spans="1:3" x14ac:dyDescent="0.25">
      <c r="A12836" s="80">
        <v>1078545</v>
      </c>
      <c r="B12836" s="104" t="s">
        <v>236</v>
      </c>
      <c r="C12836" s="88">
        <v>17369</v>
      </c>
    </row>
    <row r="12837" spans="1:3" x14ac:dyDescent="0.25">
      <c r="A12837" s="80">
        <v>1078546</v>
      </c>
      <c r="B12837" s="104" t="s">
        <v>236</v>
      </c>
      <c r="C12837" s="88">
        <v>17370</v>
      </c>
    </row>
    <row r="12838" spans="1:3" x14ac:dyDescent="0.25">
      <c r="A12838" s="80">
        <v>1078547</v>
      </c>
      <c r="B12838" s="104" t="s">
        <v>236</v>
      </c>
      <c r="C12838" s="88">
        <v>17372</v>
      </c>
    </row>
    <row r="12839" spans="1:3" x14ac:dyDescent="0.25">
      <c r="A12839" s="80">
        <v>1078548</v>
      </c>
      <c r="B12839" s="104" t="s">
        <v>236</v>
      </c>
      <c r="C12839" s="88">
        <v>17375</v>
      </c>
    </row>
    <row r="12840" spans="1:3" x14ac:dyDescent="0.25">
      <c r="A12840" s="80">
        <v>1078549</v>
      </c>
      <c r="B12840" s="104" t="s">
        <v>236</v>
      </c>
      <c r="C12840" s="88">
        <v>17379</v>
      </c>
    </row>
    <row r="12841" spans="1:3" x14ac:dyDescent="0.25">
      <c r="A12841" s="80">
        <v>1078550</v>
      </c>
      <c r="B12841" s="104" t="s">
        <v>236</v>
      </c>
      <c r="C12841" s="88">
        <v>17380</v>
      </c>
    </row>
    <row r="12842" spans="1:3" x14ac:dyDescent="0.25">
      <c r="A12842" s="80">
        <v>1078551</v>
      </c>
      <c r="B12842" s="104" t="s">
        <v>236</v>
      </c>
      <c r="C12842" s="88">
        <v>17381</v>
      </c>
    </row>
    <row r="12843" spans="1:3" x14ac:dyDescent="0.25">
      <c r="A12843" s="80">
        <v>1078552</v>
      </c>
      <c r="B12843" s="104" t="s">
        <v>236</v>
      </c>
      <c r="C12843" s="88">
        <v>17382</v>
      </c>
    </row>
    <row r="12844" spans="1:3" x14ac:dyDescent="0.25">
      <c r="A12844" s="80">
        <v>1078553</v>
      </c>
      <c r="B12844" s="104" t="s">
        <v>236</v>
      </c>
      <c r="C12844" s="88">
        <v>17383</v>
      </c>
    </row>
    <row r="12845" spans="1:3" x14ac:dyDescent="0.25">
      <c r="A12845" s="80">
        <v>1078554</v>
      </c>
      <c r="B12845" s="104" t="s">
        <v>236</v>
      </c>
      <c r="C12845" s="88">
        <v>17385</v>
      </c>
    </row>
    <row r="12846" spans="1:3" x14ac:dyDescent="0.25">
      <c r="A12846" s="80">
        <v>1078555</v>
      </c>
      <c r="B12846" s="104" t="s">
        <v>236</v>
      </c>
      <c r="C12846" s="88">
        <v>17386</v>
      </c>
    </row>
    <row r="12847" spans="1:3" x14ac:dyDescent="0.25">
      <c r="A12847" s="80">
        <v>1078556</v>
      </c>
      <c r="B12847" s="104" t="s">
        <v>236</v>
      </c>
      <c r="C12847" s="88">
        <v>17387</v>
      </c>
    </row>
    <row r="12848" spans="1:3" x14ac:dyDescent="0.25">
      <c r="A12848" s="80">
        <v>1078557</v>
      </c>
      <c r="B12848" s="104" t="s">
        <v>236</v>
      </c>
      <c r="C12848" s="88">
        <v>17390</v>
      </c>
    </row>
    <row r="12849" spans="1:3" x14ac:dyDescent="0.25">
      <c r="A12849" s="80">
        <v>1078558</v>
      </c>
      <c r="B12849" s="104" t="s">
        <v>236</v>
      </c>
      <c r="C12849" s="88">
        <v>17391</v>
      </c>
    </row>
    <row r="12850" spans="1:3" x14ac:dyDescent="0.25">
      <c r="A12850" s="80">
        <v>1078559</v>
      </c>
      <c r="B12850" s="104" t="s">
        <v>236</v>
      </c>
      <c r="C12850" s="88">
        <v>17392</v>
      </c>
    </row>
    <row r="12851" spans="1:3" x14ac:dyDescent="0.25">
      <c r="A12851" s="80">
        <v>1078560</v>
      </c>
      <c r="B12851" s="104" t="s">
        <v>236</v>
      </c>
      <c r="C12851" s="88">
        <v>17393</v>
      </c>
    </row>
    <row r="12852" spans="1:3" x14ac:dyDescent="0.25">
      <c r="A12852" s="80">
        <v>1078561</v>
      </c>
      <c r="B12852" s="104" t="s">
        <v>236</v>
      </c>
      <c r="C12852" s="88">
        <v>17394</v>
      </c>
    </row>
    <row r="12853" spans="1:3" x14ac:dyDescent="0.25">
      <c r="A12853" s="80">
        <v>1078562</v>
      </c>
      <c r="B12853" s="104" t="s">
        <v>236</v>
      </c>
      <c r="C12853" s="88">
        <v>17395</v>
      </c>
    </row>
    <row r="12854" spans="1:3" x14ac:dyDescent="0.25">
      <c r="A12854" s="80">
        <v>1078563</v>
      </c>
      <c r="B12854" s="104" t="s">
        <v>236</v>
      </c>
      <c r="C12854" s="88">
        <v>17396</v>
      </c>
    </row>
    <row r="12855" spans="1:3" x14ac:dyDescent="0.25">
      <c r="A12855" s="80">
        <v>1078564</v>
      </c>
      <c r="B12855" s="104" t="s">
        <v>236</v>
      </c>
      <c r="C12855" s="88">
        <v>17398</v>
      </c>
    </row>
    <row r="12856" spans="1:3" x14ac:dyDescent="0.25">
      <c r="A12856" s="80">
        <v>1078565</v>
      </c>
      <c r="B12856" s="104" t="s">
        <v>236</v>
      </c>
      <c r="C12856" s="88">
        <v>17399</v>
      </c>
    </row>
    <row r="12857" spans="1:3" x14ac:dyDescent="0.25">
      <c r="A12857" s="80">
        <v>1078566</v>
      </c>
      <c r="B12857" s="104" t="s">
        <v>236</v>
      </c>
      <c r="C12857" s="88">
        <v>17400</v>
      </c>
    </row>
    <row r="12858" spans="1:3" x14ac:dyDescent="0.25">
      <c r="A12858" s="80">
        <v>1078567</v>
      </c>
      <c r="B12858" s="104" t="s">
        <v>236</v>
      </c>
      <c r="C12858" s="88">
        <v>17401</v>
      </c>
    </row>
    <row r="12859" spans="1:3" x14ac:dyDescent="0.25">
      <c r="A12859" s="80">
        <v>1078568</v>
      </c>
      <c r="B12859" s="104" t="s">
        <v>236</v>
      </c>
      <c r="C12859" s="88">
        <v>17402</v>
      </c>
    </row>
    <row r="12860" spans="1:3" x14ac:dyDescent="0.25">
      <c r="A12860" s="80">
        <v>1078569</v>
      </c>
      <c r="B12860" s="104" t="s">
        <v>236</v>
      </c>
      <c r="C12860" s="88">
        <v>17404</v>
      </c>
    </row>
    <row r="12861" spans="1:3" x14ac:dyDescent="0.25">
      <c r="A12861" s="80">
        <v>1078570</v>
      </c>
      <c r="B12861" s="104" t="s">
        <v>236</v>
      </c>
      <c r="C12861" s="88">
        <v>17405</v>
      </c>
    </row>
    <row r="12862" spans="1:3" x14ac:dyDescent="0.25">
      <c r="A12862" s="80">
        <v>1078571</v>
      </c>
      <c r="B12862" s="104" t="s">
        <v>236</v>
      </c>
      <c r="C12862" s="88">
        <v>17406</v>
      </c>
    </row>
    <row r="12863" spans="1:3" x14ac:dyDescent="0.25">
      <c r="A12863" s="80">
        <v>1078572</v>
      </c>
      <c r="B12863" s="104" t="s">
        <v>236</v>
      </c>
      <c r="C12863" s="88">
        <v>17407</v>
      </c>
    </row>
    <row r="12864" spans="1:3" x14ac:dyDescent="0.25">
      <c r="A12864" s="80">
        <v>1078573</v>
      </c>
      <c r="B12864" s="91">
        <v>1077004</v>
      </c>
      <c r="C12864" s="88">
        <v>17408</v>
      </c>
    </row>
    <row r="12865" spans="1:3" x14ac:dyDescent="0.25">
      <c r="A12865" s="80">
        <v>1078574</v>
      </c>
      <c r="B12865" s="104" t="s">
        <v>236</v>
      </c>
      <c r="C12865" s="88">
        <v>17409</v>
      </c>
    </row>
    <row r="12866" spans="1:3" x14ac:dyDescent="0.25">
      <c r="A12866" s="80">
        <v>1078575</v>
      </c>
      <c r="B12866" s="104" t="s">
        <v>236</v>
      </c>
      <c r="C12866" s="88">
        <v>17410</v>
      </c>
    </row>
    <row r="12867" spans="1:3" x14ac:dyDescent="0.25">
      <c r="A12867" s="80">
        <v>1078576</v>
      </c>
      <c r="B12867" s="104" t="s">
        <v>236</v>
      </c>
      <c r="C12867" s="88">
        <v>17411</v>
      </c>
    </row>
    <row r="12868" spans="1:3" x14ac:dyDescent="0.25">
      <c r="A12868" s="80">
        <v>1078577</v>
      </c>
      <c r="B12868" s="104" t="s">
        <v>236</v>
      </c>
      <c r="C12868" s="88">
        <v>17412</v>
      </c>
    </row>
    <row r="12869" spans="1:3" x14ac:dyDescent="0.25">
      <c r="A12869" s="80">
        <v>1078578</v>
      </c>
      <c r="B12869" s="104" t="s">
        <v>236</v>
      </c>
      <c r="C12869" s="88">
        <v>17413</v>
      </c>
    </row>
    <row r="12870" spans="1:3" x14ac:dyDescent="0.25">
      <c r="A12870" s="80">
        <v>1078579</v>
      </c>
      <c r="B12870" s="104" t="s">
        <v>236</v>
      </c>
      <c r="C12870" s="88">
        <v>17414</v>
      </c>
    </row>
    <row r="12871" spans="1:3" x14ac:dyDescent="0.25">
      <c r="A12871" s="80">
        <v>1078580</v>
      </c>
      <c r="B12871" s="104" t="s">
        <v>236</v>
      </c>
      <c r="C12871" s="88">
        <v>17415</v>
      </c>
    </row>
    <row r="12872" spans="1:3" x14ac:dyDescent="0.25">
      <c r="A12872" s="80">
        <v>1078581</v>
      </c>
      <c r="B12872" s="104" t="s">
        <v>236</v>
      </c>
      <c r="C12872" s="88">
        <v>17416</v>
      </c>
    </row>
    <row r="12873" spans="1:3" x14ac:dyDescent="0.25">
      <c r="A12873" s="80">
        <v>1078582</v>
      </c>
      <c r="B12873" s="104" t="s">
        <v>236</v>
      </c>
      <c r="C12873" s="88">
        <v>17418</v>
      </c>
    </row>
    <row r="12874" spans="1:3" x14ac:dyDescent="0.25">
      <c r="A12874" s="80">
        <v>1078583</v>
      </c>
      <c r="B12874" s="104" t="s">
        <v>236</v>
      </c>
      <c r="C12874" s="88">
        <v>17423</v>
      </c>
    </row>
    <row r="12875" spans="1:3" x14ac:dyDescent="0.25">
      <c r="A12875" s="80">
        <v>1078584</v>
      </c>
      <c r="B12875" s="91">
        <v>1077015</v>
      </c>
      <c r="C12875" s="88">
        <v>17424</v>
      </c>
    </row>
    <row r="12876" spans="1:3" x14ac:dyDescent="0.25">
      <c r="A12876" s="80">
        <v>1078585</v>
      </c>
      <c r="B12876" s="104" t="s">
        <v>236</v>
      </c>
      <c r="C12876" s="88">
        <v>17425</v>
      </c>
    </row>
    <row r="12877" spans="1:3" x14ac:dyDescent="0.25">
      <c r="A12877" s="80">
        <v>1078586</v>
      </c>
      <c r="B12877" s="91">
        <v>1077017</v>
      </c>
      <c r="C12877" s="88">
        <v>17426</v>
      </c>
    </row>
    <row r="12878" spans="1:3" x14ac:dyDescent="0.25">
      <c r="A12878" s="80">
        <v>1078587</v>
      </c>
      <c r="B12878" s="104" t="s">
        <v>236</v>
      </c>
      <c r="C12878" s="88">
        <v>17427</v>
      </c>
    </row>
    <row r="12879" spans="1:3" x14ac:dyDescent="0.25">
      <c r="A12879" s="80">
        <v>1078588</v>
      </c>
      <c r="B12879" s="104" t="s">
        <v>236</v>
      </c>
      <c r="C12879" s="88">
        <v>17428</v>
      </c>
    </row>
    <row r="12880" spans="1:3" x14ac:dyDescent="0.25">
      <c r="A12880" s="80">
        <v>1078589</v>
      </c>
      <c r="B12880" s="104" t="s">
        <v>236</v>
      </c>
      <c r="C12880" s="88">
        <v>17429</v>
      </c>
    </row>
    <row r="12881" spans="1:3" x14ac:dyDescent="0.25">
      <c r="A12881" s="80">
        <v>1078590</v>
      </c>
      <c r="B12881" s="104" t="s">
        <v>236</v>
      </c>
      <c r="C12881" s="88">
        <v>17430</v>
      </c>
    </row>
    <row r="12882" spans="1:3" x14ac:dyDescent="0.25">
      <c r="A12882" s="80">
        <v>1078591</v>
      </c>
      <c r="B12882" s="104" t="s">
        <v>236</v>
      </c>
      <c r="C12882" s="88">
        <v>17431</v>
      </c>
    </row>
    <row r="12883" spans="1:3" x14ac:dyDescent="0.25">
      <c r="A12883" s="80">
        <v>1078592</v>
      </c>
      <c r="B12883" s="104" t="s">
        <v>236</v>
      </c>
      <c r="C12883" s="88">
        <v>17432</v>
      </c>
    </row>
    <row r="12884" spans="1:3" x14ac:dyDescent="0.25">
      <c r="A12884" s="80">
        <v>1078593</v>
      </c>
      <c r="B12884" s="104" t="s">
        <v>236</v>
      </c>
      <c r="C12884" s="88">
        <v>17433</v>
      </c>
    </row>
    <row r="12885" spans="1:3" x14ac:dyDescent="0.25">
      <c r="A12885" s="80">
        <v>1078594</v>
      </c>
      <c r="B12885" s="104" t="s">
        <v>236</v>
      </c>
      <c r="C12885" s="88">
        <v>17434</v>
      </c>
    </row>
    <row r="12886" spans="1:3" x14ac:dyDescent="0.25">
      <c r="A12886" s="80">
        <v>1078595</v>
      </c>
      <c r="B12886" s="104" t="s">
        <v>236</v>
      </c>
      <c r="C12886" s="88">
        <v>17435</v>
      </c>
    </row>
    <row r="12887" spans="1:3" x14ac:dyDescent="0.25">
      <c r="A12887" s="80">
        <v>1078596</v>
      </c>
      <c r="B12887" s="104" t="s">
        <v>236</v>
      </c>
      <c r="C12887" s="88">
        <v>17436</v>
      </c>
    </row>
    <row r="12888" spans="1:3" x14ac:dyDescent="0.25">
      <c r="A12888" s="80">
        <v>1078597</v>
      </c>
      <c r="B12888" s="104" t="s">
        <v>236</v>
      </c>
      <c r="C12888" s="88">
        <v>17437</v>
      </c>
    </row>
    <row r="12889" spans="1:3" x14ac:dyDescent="0.25">
      <c r="A12889" s="80">
        <v>1078598</v>
      </c>
      <c r="B12889" s="104" t="s">
        <v>236</v>
      </c>
      <c r="C12889" s="88">
        <v>17438</v>
      </c>
    </row>
    <row r="12890" spans="1:3" x14ac:dyDescent="0.25">
      <c r="A12890" s="80">
        <v>1078599</v>
      </c>
      <c r="B12890" s="104" t="s">
        <v>236</v>
      </c>
      <c r="C12890" s="88">
        <v>17439</v>
      </c>
    </row>
    <row r="12891" spans="1:3" x14ac:dyDescent="0.25">
      <c r="A12891" s="80">
        <v>1078600</v>
      </c>
      <c r="B12891" s="91">
        <v>1077031</v>
      </c>
      <c r="C12891" s="88">
        <v>17442</v>
      </c>
    </row>
    <row r="12892" spans="1:3" x14ac:dyDescent="0.25">
      <c r="A12892" s="80">
        <v>1078601</v>
      </c>
      <c r="B12892" s="104" t="s">
        <v>236</v>
      </c>
      <c r="C12892" s="88">
        <v>17444</v>
      </c>
    </row>
    <row r="12893" spans="1:3" x14ac:dyDescent="0.25">
      <c r="A12893" s="80">
        <v>1078602</v>
      </c>
      <c r="B12893" s="104" t="s">
        <v>236</v>
      </c>
      <c r="C12893" s="88">
        <v>17447</v>
      </c>
    </row>
    <row r="12894" spans="1:3" x14ac:dyDescent="0.25">
      <c r="A12894" s="80">
        <v>1078603</v>
      </c>
      <c r="B12894" s="91">
        <v>1077034</v>
      </c>
      <c r="C12894" s="88">
        <v>17452</v>
      </c>
    </row>
    <row r="12895" spans="1:3" x14ac:dyDescent="0.25">
      <c r="A12895" s="80">
        <v>1078604</v>
      </c>
      <c r="B12895" s="104" t="s">
        <v>236</v>
      </c>
      <c r="C12895" s="88">
        <v>17453</v>
      </c>
    </row>
    <row r="12896" spans="1:3" x14ac:dyDescent="0.25">
      <c r="A12896" s="80">
        <v>1078605</v>
      </c>
      <c r="B12896" s="104" t="s">
        <v>236</v>
      </c>
      <c r="C12896" s="88">
        <v>17454</v>
      </c>
    </row>
    <row r="12897" spans="1:3" x14ac:dyDescent="0.25">
      <c r="A12897" s="80">
        <v>1078606</v>
      </c>
      <c r="B12897" s="104" t="s">
        <v>236</v>
      </c>
      <c r="C12897" s="88">
        <v>17455</v>
      </c>
    </row>
    <row r="12898" spans="1:3" x14ac:dyDescent="0.25">
      <c r="A12898" s="80">
        <v>1078607</v>
      </c>
      <c r="B12898" s="104" t="s">
        <v>236</v>
      </c>
      <c r="C12898" s="88">
        <v>17456</v>
      </c>
    </row>
    <row r="12899" spans="1:3" x14ac:dyDescent="0.25">
      <c r="A12899" s="80">
        <v>1078608</v>
      </c>
      <c r="B12899" s="104" t="s">
        <v>236</v>
      </c>
      <c r="C12899" s="88">
        <v>17457</v>
      </c>
    </row>
    <row r="12900" spans="1:3" x14ac:dyDescent="0.25">
      <c r="A12900" s="80">
        <v>1078609</v>
      </c>
      <c r="B12900" s="104" t="s">
        <v>236</v>
      </c>
      <c r="C12900" s="88">
        <v>17458</v>
      </c>
    </row>
    <row r="12901" spans="1:3" x14ac:dyDescent="0.25">
      <c r="A12901" s="80">
        <v>1078610</v>
      </c>
      <c r="B12901" s="104" t="s">
        <v>236</v>
      </c>
      <c r="C12901" s="88">
        <v>17459</v>
      </c>
    </row>
    <row r="12902" spans="1:3" x14ac:dyDescent="0.25">
      <c r="A12902" s="80">
        <v>1078611</v>
      </c>
      <c r="B12902" s="104" t="s">
        <v>236</v>
      </c>
      <c r="C12902" s="88">
        <v>17460</v>
      </c>
    </row>
    <row r="12903" spans="1:3" x14ac:dyDescent="0.25">
      <c r="A12903" s="80">
        <v>1078612</v>
      </c>
      <c r="B12903" s="104" t="s">
        <v>236</v>
      </c>
      <c r="C12903" s="88">
        <v>17461</v>
      </c>
    </row>
    <row r="12904" spans="1:3" x14ac:dyDescent="0.25">
      <c r="A12904" s="80">
        <v>1078613</v>
      </c>
      <c r="B12904" s="91">
        <v>1077044</v>
      </c>
      <c r="C12904" s="88">
        <v>17462</v>
      </c>
    </row>
    <row r="12905" spans="1:3" x14ac:dyDescent="0.25">
      <c r="A12905" s="80">
        <v>1078614</v>
      </c>
      <c r="B12905" s="91">
        <v>1077045</v>
      </c>
      <c r="C12905" s="88">
        <v>17463</v>
      </c>
    </row>
    <row r="12906" spans="1:3" x14ac:dyDescent="0.25">
      <c r="A12906" s="80">
        <v>1078615</v>
      </c>
      <c r="B12906" s="104" t="s">
        <v>236</v>
      </c>
      <c r="C12906" s="81" t="s">
        <v>236</v>
      </c>
    </row>
    <row r="12907" spans="1:3" x14ac:dyDescent="0.25">
      <c r="A12907" s="80">
        <v>1078624</v>
      </c>
      <c r="B12907" s="91">
        <v>1076531</v>
      </c>
      <c r="C12907" s="88">
        <v>16772</v>
      </c>
    </row>
    <row r="12908" spans="1:3" x14ac:dyDescent="0.25">
      <c r="A12908" s="80">
        <v>1078625</v>
      </c>
      <c r="B12908" s="91">
        <v>1076576</v>
      </c>
      <c r="C12908" s="88">
        <v>16842</v>
      </c>
    </row>
    <row r="12909" spans="1:3" x14ac:dyDescent="0.25">
      <c r="A12909" s="80">
        <v>1078626</v>
      </c>
      <c r="B12909" s="91">
        <v>1076825</v>
      </c>
      <c r="C12909" s="88">
        <v>17176</v>
      </c>
    </row>
    <row r="12910" spans="1:3" x14ac:dyDescent="0.25">
      <c r="A12910" s="80">
        <v>1078627</v>
      </c>
      <c r="B12910" s="104" t="s">
        <v>236</v>
      </c>
      <c r="C12910" s="88">
        <v>17403</v>
      </c>
    </row>
    <row r="12911" spans="1:3" x14ac:dyDescent="0.25">
      <c r="A12911" s="80">
        <v>1078630</v>
      </c>
      <c r="B12911" s="104" t="s">
        <v>236</v>
      </c>
      <c r="C12911" s="88">
        <v>16600</v>
      </c>
    </row>
    <row r="12912" spans="1:3" x14ac:dyDescent="0.25">
      <c r="A12912" s="80">
        <v>1078640</v>
      </c>
      <c r="B12912" s="104" t="s">
        <v>236</v>
      </c>
      <c r="C12912" s="88">
        <v>69462</v>
      </c>
    </row>
    <row r="12913" spans="1:3" x14ac:dyDescent="0.25">
      <c r="A12913" s="80">
        <v>1078641</v>
      </c>
      <c r="B12913" s="104" t="s">
        <v>236</v>
      </c>
      <c r="C12913" s="88">
        <v>38325</v>
      </c>
    </row>
    <row r="12914" spans="1:3" x14ac:dyDescent="0.25">
      <c r="A12914" s="80">
        <v>1078642</v>
      </c>
      <c r="B12914" s="91">
        <v>1025930</v>
      </c>
      <c r="C12914" s="88">
        <v>11762</v>
      </c>
    </row>
    <row r="12915" spans="1:3" x14ac:dyDescent="0.25">
      <c r="A12915" s="80">
        <v>1078643</v>
      </c>
      <c r="B12915" s="104" t="s">
        <v>236</v>
      </c>
      <c r="C12915" s="81" t="s">
        <v>236</v>
      </c>
    </row>
    <row r="12916" spans="1:3" x14ac:dyDescent="0.25">
      <c r="A12916" s="80">
        <v>1078644</v>
      </c>
      <c r="B12916" s="91">
        <v>1114527</v>
      </c>
      <c r="C12916" s="88">
        <v>20532</v>
      </c>
    </row>
    <row r="12917" spans="1:3" x14ac:dyDescent="0.25">
      <c r="A12917" s="80">
        <v>1078646</v>
      </c>
      <c r="B12917" s="104" t="s">
        <v>236</v>
      </c>
      <c r="C12917" s="88">
        <v>20571</v>
      </c>
    </row>
    <row r="12918" spans="1:3" x14ac:dyDescent="0.25">
      <c r="A12918" s="80">
        <v>1078647</v>
      </c>
      <c r="B12918" s="104" t="s">
        <v>236</v>
      </c>
      <c r="C12918" s="88">
        <v>11435</v>
      </c>
    </row>
    <row r="12919" spans="1:3" x14ac:dyDescent="0.25">
      <c r="A12919" s="80">
        <v>1082621</v>
      </c>
      <c r="B12919" s="104" t="s">
        <v>236</v>
      </c>
      <c r="C12919" s="88">
        <v>16602</v>
      </c>
    </row>
    <row r="12920" spans="1:3" x14ac:dyDescent="0.25">
      <c r="A12920" s="80">
        <v>1082622</v>
      </c>
      <c r="B12920" s="104" t="s">
        <v>236</v>
      </c>
      <c r="C12920" s="88">
        <v>16669</v>
      </c>
    </row>
    <row r="12921" spans="1:3" x14ac:dyDescent="0.25">
      <c r="A12921" s="80">
        <v>1082623</v>
      </c>
      <c r="B12921" s="91">
        <v>1080108</v>
      </c>
      <c r="C12921" s="88">
        <v>16716</v>
      </c>
    </row>
    <row r="12922" spans="1:3" x14ac:dyDescent="0.25">
      <c r="A12922" s="80">
        <v>1082624</v>
      </c>
      <c r="B12922" s="104" t="s">
        <v>236</v>
      </c>
      <c r="C12922" s="88">
        <v>16749</v>
      </c>
    </row>
    <row r="12923" spans="1:3" x14ac:dyDescent="0.25">
      <c r="A12923" s="80">
        <v>1082625</v>
      </c>
      <c r="B12923" s="91">
        <v>1080110</v>
      </c>
      <c r="C12923" s="88">
        <v>17469</v>
      </c>
    </row>
    <row r="12924" spans="1:3" x14ac:dyDescent="0.25">
      <c r="A12924" s="80">
        <v>1082626</v>
      </c>
      <c r="B12924" s="91">
        <v>1080111</v>
      </c>
      <c r="C12924" s="88">
        <v>17470</v>
      </c>
    </row>
    <row r="12925" spans="1:3" x14ac:dyDescent="0.25">
      <c r="A12925" s="80">
        <v>1082627</v>
      </c>
      <c r="B12925" s="91">
        <v>1080112</v>
      </c>
      <c r="C12925" s="88">
        <v>17471</v>
      </c>
    </row>
    <row r="12926" spans="1:3" x14ac:dyDescent="0.25">
      <c r="A12926" s="80">
        <v>1082628</v>
      </c>
      <c r="B12926" s="91">
        <v>1080113</v>
      </c>
      <c r="C12926" s="88">
        <v>17491</v>
      </c>
    </row>
    <row r="12927" spans="1:3" x14ac:dyDescent="0.25">
      <c r="A12927" s="80">
        <v>1082629</v>
      </c>
      <c r="B12927" s="104" t="s">
        <v>236</v>
      </c>
      <c r="C12927" s="88">
        <v>17537</v>
      </c>
    </row>
    <row r="12928" spans="1:3" x14ac:dyDescent="0.25">
      <c r="A12928" s="80">
        <v>1082630</v>
      </c>
      <c r="B12928" s="91">
        <v>1080115</v>
      </c>
      <c r="C12928" s="88">
        <v>17558</v>
      </c>
    </row>
    <row r="12929" spans="1:3" x14ac:dyDescent="0.25">
      <c r="A12929" s="80">
        <v>1082631</v>
      </c>
      <c r="B12929" s="91">
        <v>1080116</v>
      </c>
      <c r="C12929" s="88">
        <v>17559</v>
      </c>
    </row>
    <row r="12930" spans="1:3" x14ac:dyDescent="0.25">
      <c r="A12930" s="80">
        <v>1082632</v>
      </c>
      <c r="B12930" s="104" t="s">
        <v>236</v>
      </c>
      <c r="C12930" s="88">
        <v>17561</v>
      </c>
    </row>
    <row r="12931" spans="1:3" x14ac:dyDescent="0.25">
      <c r="A12931" s="80">
        <v>1082633</v>
      </c>
      <c r="B12931" s="91">
        <v>1080118</v>
      </c>
      <c r="C12931" s="88">
        <v>17567</v>
      </c>
    </row>
    <row r="12932" spans="1:3" x14ac:dyDescent="0.25">
      <c r="A12932" s="80">
        <v>1082634</v>
      </c>
      <c r="B12932" s="104" t="s">
        <v>236</v>
      </c>
      <c r="C12932" s="88">
        <v>17569</v>
      </c>
    </row>
    <row r="12933" spans="1:3" x14ac:dyDescent="0.25">
      <c r="A12933" s="80">
        <v>1082635</v>
      </c>
      <c r="B12933" s="91">
        <v>1080120</v>
      </c>
      <c r="C12933" s="88">
        <v>17572</v>
      </c>
    </row>
    <row r="12934" spans="1:3" x14ac:dyDescent="0.25">
      <c r="A12934" s="80">
        <v>1082636</v>
      </c>
      <c r="B12934" s="91">
        <v>1080121</v>
      </c>
      <c r="C12934" s="88">
        <v>17603</v>
      </c>
    </row>
    <row r="12935" spans="1:3" x14ac:dyDescent="0.25">
      <c r="A12935" s="80">
        <v>1082637</v>
      </c>
      <c r="B12935" s="104" t="s">
        <v>236</v>
      </c>
      <c r="C12935" s="88">
        <v>17605</v>
      </c>
    </row>
    <row r="12936" spans="1:3" x14ac:dyDescent="0.25">
      <c r="A12936" s="80">
        <v>1082638</v>
      </c>
      <c r="B12936" s="104" t="s">
        <v>236</v>
      </c>
      <c r="C12936" s="88">
        <v>17606</v>
      </c>
    </row>
    <row r="12937" spans="1:3" x14ac:dyDescent="0.25">
      <c r="A12937" s="80">
        <v>1082639</v>
      </c>
      <c r="B12937" s="104" t="s">
        <v>236</v>
      </c>
      <c r="C12937" s="88">
        <v>17628</v>
      </c>
    </row>
    <row r="12938" spans="1:3" x14ac:dyDescent="0.25">
      <c r="A12938" s="80">
        <v>1082640</v>
      </c>
      <c r="B12938" s="91">
        <v>1080127</v>
      </c>
      <c r="C12938" s="88">
        <v>17634</v>
      </c>
    </row>
    <row r="12939" spans="1:3" x14ac:dyDescent="0.25">
      <c r="A12939" s="80">
        <v>1082641</v>
      </c>
      <c r="B12939" s="104" t="s">
        <v>236</v>
      </c>
      <c r="C12939" s="88">
        <v>17635</v>
      </c>
    </row>
    <row r="12940" spans="1:3" x14ac:dyDescent="0.25">
      <c r="A12940" s="80">
        <v>1082642</v>
      </c>
      <c r="B12940" s="104" t="s">
        <v>236</v>
      </c>
      <c r="C12940" s="88">
        <v>17637</v>
      </c>
    </row>
    <row r="12941" spans="1:3" x14ac:dyDescent="0.25">
      <c r="A12941" s="80">
        <v>1082643</v>
      </c>
      <c r="B12941" s="104" t="s">
        <v>236</v>
      </c>
      <c r="C12941" s="88">
        <v>17639</v>
      </c>
    </row>
    <row r="12942" spans="1:3" x14ac:dyDescent="0.25">
      <c r="A12942" s="80">
        <v>1082644</v>
      </c>
      <c r="B12942" s="104" t="s">
        <v>236</v>
      </c>
      <c r="C12942" s="88">
        <v>17643</v>
      </c>
    </row>
    <row r="12943" spans="1:3" x14ac:dyDescent="0.25">
      <c r="A12943" s="80">
        <v>1082645</v>
      </c>
      <c r="B12943" s="91">
        <v>1080132</v>
      </c>
      <c r="C12943" s="88">
        <v>17645</v>
      </c>
    </row>
    <row r="12944" spans="1:3" x14ac:dyDescent="0.25">
      <c r="A12944" s="80">
        <v>1082646</v>
      </c>
      <c r="B12944" s="104" t="s">
        <v>236</v>
      </c>
      <c r="C12944" s="88">
        <v>17646</v>
      </c>
    </row>
    <row r="12945" spans="1:3" x14ac:dyDescent="0.25">
      <c r="A12945" s="80">
        <v>1082647</v>
      </c>
      <c r="B12945" s="104" t="s">
        <v>236</v>
      </c>
      <c r="C12945" s="88">
        <v>17647</v>
      </c>
    </row>
    <row r="12946" spans="1:3" x14ac:dyDescent="0.25">
      <c r="A12946" s="80">
        <v>1082648</v>
      </c>
      <c r="B12946" s="104" t="s">
        <v>236</v>
      </c>
      <c r="C12946" s="88">
        <v>17649</v>
      </c>
    </row>
    <row r="12947" spans="1:3" x14ac:dyDescent="0.25">
      <c r="A12947" s="80">
        <v>1082649</v>
      </c>
      <c r="B12947" s="104" t="s">
        <v>236</v>
      </c>
      <c r="C12947" s="88">
        <v>17655</v>
      </c>
    </row>
    <row r="12948" spans="1:3" x14ac:dyDescent="0.25">
      <c r="A12948" s="80">
        <v>1082650</v>
      </c>
      <c r="B12948" s="91">
        <v>1080137</v>
      </c>
      <c r="C12948" s="88">
        <v>17656</v>
      </c>
    </row>
    <row r="12949" spans="1:3" x14ac:dyDescent="0.25">
      <c r="A12949" s="80">
        <v>1082651</v>
      </c>
      <c r="B12949" s="104" t="s">
        <v>236</v>
      </c>
      <c r="C12949" s="88">
        <v>17758</v>
      </c>
    </row>
    <row r="12950" spans="1:3" x14ac:dyDescent="0.25">
      <c r="A12950" s="80">
        <v>1082652</v>
      </c>
      <c r="B12950" s="91">
        <v>1080139</v>
      </c>
      <c r="C12950" s="88">
        <v>17793</v>
      </c>
    </row>
    <row r="12951" spans="1:3" x14ac:dyDescent="0.25">
      <c r="A12951" s="80">
        <v>1082653</v>
      </c>
      <c r="B12951" s="91">
        <v>1080140</v>
      </c>
      <c r="C12951" s="88">
        <v>17798</v>
      </c>
    </row>
    <row r="12952" spans="1:3" x14ac:dyDescent="0.25">
      <c r="A12952" s="80">
        <v>1082654</v>
      </c>
      <c r="B12952" s="91">
        <v>1080141</v>
      </c>
      <c r="C12952" s="88">
        <v>17802</v>
      </c>
    </row>
    <row r="12953" spans="1:3" x14ac:dyDescent="0.25">
      <c r="A12953" s="80">
        <v>1082655</v>
      </c>
      <c r="B12953" s="104" t="s">
        <v>236</v>
      </c>
      <c r="C12953" s="88">
        <v>17803</v>
      </c>
    </row>
    <row r="12954" spans="1:3" x14ac:dyDescent="0.25">
      <c r="A12954" s="80">
        <v>1082656</v>
      </c>
      <c r="B12954" s="91">
        <v>1080143</v>
      </c>
      <c r="C12954" s="88">
        <v>17806</v>
      </c>
    </row>
    <row r="12955" spans="1:3" x14ac:dyDescent="0.25">
      <c r="A12955" s="80">
        <v>1082657</v>
      </c>
      <c r="B12955" s="91">
        <v>1080144</v>
      </c>
      <c r="C12955" s="88">
        <v>17812</v>
      </c>
    </row>
    <row r="12956" spans="1:3" x14ac:dyDescent="0.25">
      <c r="A12956" s="80">
        <v>1082658</v>
      </c>
      <c r="B12956" s="104" t="s">
        <v>236</v>
      </c>
      <c r="C12956" s="88">
        <v>17882</v>
      </c>
    </row>
    <row r="12957" spans="1:3" x14ac:dyDescent="0.25">
      <c r="A12957" s="80">
        <v>1082659</v>
      </c>
      <c r="B12957" s="104" t="s">
        <v>236</v>
      </c>
      <c r="C12957" s="88">
        <v>17886</v>
      </c>
    </row>
    <row r="12958" spans="1:3" x14ac:dyDescent="0.25">
      <c r="A12958" s="80">
        <v>1082660</v>
      </c>
      <c r="B12958" s="104" t="s">
        <v>236</v>
      </c>
      <c r="C12958" s="88">
        <v>17887</v>
      </c>
    </row>
    <row r="12959" spans="1:3" x14ac:dyDescent="0.25">
      <c r="A12959" s="80">
        <v>1082661</v>
      </c>
      <c r="B12959" s="91">
        <v>1080148</v>
      </c>
      <c r="C12959" s="88">
        <v>17899</v>
      </c>
    </row>
    <row r="12960" spans="1:3" x14ac:dyDescent="0.25">
      <c r="A12960" s="80">
        <v>1082662</v>
      </c>
      <c r="B12960" s="104" t="s">
        <v>236</v>
      </c>
      <c r="C12960" s="88">
        <v>17959</v>
      </c>
    </row>
    <row r="12961" spans="1:3" x14ac:dyDescent="0.25">
      <c r="A12961" s="80">
        <v>1082663</v>
      </c>
      <c r="B12961" s="104" t="s">
        <v>236</v>
      </c>
      <c r="C12961" s="88">
        <v>17960</v>
      </c>
    </row>
    <row r="12962" spans="1:3" x14ac:dyDescent="0.25">
      <c r="A12962" s="80">
        <v>1082664</v>
      </c>
      <c r="B12962" s="104" t="s">
        <v>236</v>
      </c>
      <c r="C12962" s="88">
        <v>17965</v>
      </c>
    </row>
    <row r="12963" spans="1:3" x14ac:dyDescent="0.25">
      <c r="A12963" s="80">
        <v>1082665</v>
      </c>
      <c r="B12963" s="104" t="s">
        <v>236</v>
      </c>
      <c r="C12963" s="88">
        <v>17966</v>
      </c>
    </row>
    <row r="12964" spans="1:3" x14ac:dyDescent="0.25">
      <c r="A12964" s="80">
        <v>1082666</v>
      </c>
      <c r="B12964" s="91">
        <v>1080154</v>
      </c>
      <c r="C12964" s="88">
        <v>17967</v>
      </c>
    </row>
    <row r="12965" spans="1:3" x14ac:dyDescent="0.25">
      <c r="A12965" s="80">
        <v>1082667</v>
      </c>
      <c r="B12965" s="91">
        <v>1080155</v>
      </c>
      <c r="C12965" s="88">
        <v>17968</v>
      </c>
    </row>
    <row r="12966" spans="1:3" x14ac:dyDescent="0.25">
      <c r="A12966" s="80">
        <v>1082668</v>
      </c>
      <c r="B12966" s="91">
        <v>1080156</v>
      </c>
      <c r="C12966" s="88">
        <v>17969</v>
      </c>
    </row>
    <row r="12967" spans="1:3" x14ac:dyDescent="0.25">
      <c r="A12967" s="80">
        <v>1082669</v>
      </c>
      <c r="B12967" s="104" t="s">
        <v>236</v>
      </c>
      <c r="C12967" s="88">
        <v>17970</v>
      </c>
    </row>
    <row r="12968" spans="1:3" x14ac:dyDescent="0.25">
      <c r="A12968" s="80">
        <v>1082670</v>
      </c>
      <c r="B12968" s="104" t="s">
        <v>236</v>
      </c>
      <c r="C12968" s="88">
        <v>17971</v>
      </c>
    </row>
    <row r="12969" spans="1:3" x14ac:dyDescent="0.25">
      <c r="A12969" s="80">
        <v>1082671</v>
      </c>
      <c r="B12969" s="104" t="s">
        <v>236</v>
      </c>
      <c r="C12969" s="88">
        <v>17972</v>
      </c>
    </row>
    <row r="12970" spans="1:3" x14ac:dyDescent="0.25">
      <c r="A12970" s="80">
        <v>1082672</v>
      </c>
      <c r="B12970" s="104" t="s">
        <v>236</v>
      </c>
      <c r="C12970" s="88">
        <v>17975</v>
      </c>
    </row>
    <row r="12971" spans="1:3" x14ac:dyDescent="0.25">
      <c r="A12971" s="80">
        <v>1082673</v>
      </c>
      <c r="B12971" s="104" t="s">
        <v>236</v>
      </c>
      <c r="C12971" s="88">
        <v>17983</v>
      </c>
    </row>
    <row r="12972" spans="1:3" x14ac:dyDescent="0.25">
      <c r="A12972" s="80">
        <v>1082674</v>
      </c>
      <c r="B12972" s="104" t="s">
        <v>236</v>
      </c>
      <c r="C12972" s="88">
        <v>17988</v>
      </c>
    </row>
    <row r="12973" spans="1:3" x14ac:dyDescent="0.25">
      <c r="A12973" s="80">
        <v>1082675</v>
      </c>
      <c r="B12973" s="91">
        <v>1080163</v>
      </c>
      <c r="C12973" s="88">
        <v>17991</v>
      </c>
    </row>
    <row r="12974" spans="1:3" x14ac:dyDescent="0.25">
      <c r="A12974" s="80">
        <v>1082676</v>
      </c>
      <c r="B12974" s="104" t="s">
        <v>236</v>
      </c>
      <c r="C12974" s="88">
        <v>18028</v>
      </c>
    </row>
    <row r="12975" spans="1:3" x14ac:dyDescent="0.25">
      <c r="A12975" s="80">
        <v>1082677</v>
      </c>
      <c r="B12975" s="91">
        <v>1080165</v>
      </c>
      <c r="C12975" s="88">
        <v>18106</v>
      </c>
    </row>
    <row r="12976" spans="1:3" x14ac:dyDescent="0.25">
      <c r="A12976" s="80">
        <v>1082678</v>
      </c>
      <c r="B12976" s="91">
        <v>1080166</v>
      </c>
      <c r="C12976" s="88">
        <v>18130</v>
      </c>
    </row>
    <row r="12977" spans="1:3" x14ac:dyDescent="0.25">
      <c r="A12977" s="80">
        <v>1082679</v>
      </c>
      <c r="B12977" s="91">
        <v>1080167</v>
      </c>
      <c r="C12977" s="88">
        <v>18132</v>
      </c>
    </row>
    <row r="12978" spans="1:3" x14ac:dyDescent="0.25">
      <c r="A12978" s="80">
        <v>1082680</v>
      </c>
      <c r="B12978" s="104" t="s">
        <v>236</v>
      </c>
      <c r="C12978" s="88">
        <v>18142</v>
      </c>
    </row>
    <row r="12979" spans="1:3" x14ac:dyDescent="0.25">
      <c r="A12979" s="80">
        <v>1082681</v>
      </c>
      <c r="B12979" s="104" t="s">
        <v>236</v>
      </c>
      <c r="C12979" s="88">
        <v>18150</v>
      </c>
    </row>
    <row r="12980" spans="1:3" x14ac:dyDescent="0.25">
      <c r="A12980" s="80">
        <v>1082682</v>
      </c>
      <c r="B12980" s="104" t="s">
        <v>236</v>
      </c>
      <c r="C12980" s="88">
        <v>18152</v>
      </c>
    </row>
    <row r="12981" spans="1:3" x14ac:dyDescent="0.25">
      <c r="A12981" s="80">
        <v>1082683</v>
      </c>
      <c r="B12981" s="104" t="s">
        <v>236</v>
      </c>
      <c r="C12981" s="88">
        <v>18182</v>
      </c>
    </row>
    <row r="12982" spans="1:3" x14ac:dyDescent="0.25">
      <c r="A12982" s="80">
        <v>1082684</v>
      </c>
      <c r="B12982" s="104" t="s">
        <v>236</v>
      </c>
      <c r="C12982" s="88">
        <v>18193</v>
      </c>
    </row>
    <row r="12983" spans="1:3" x14ac:dyDescent="0.25">
      <c r="A12983" s="80">
        <v>1082685</v>
      </c>
      <c r="B12983" s="104" t="s">
        <v>236</v>
      </c>
      <c r="C12983" s="88">
        <v>18203</v>
      </c>
    </row>
    <row r="12984" spans="1:3" x14ac:dyDescent="0.25">
      <c r="A12984" s="80">
        <v>1082686</v>
      </c>
      <c r="B12984" s="91">
        <v>1080174</v>
      </c>
      <c r="C12984" s="88">
        <v>18215</v>
      </c>
    </row>
    <row r="12985" spans="1:3" x14ac:dyDescent="0.25">
      <c r="A12985" s="80">
        <v>1082687</v>
      </c>
      <c r="B12985" s="91">
        <v>1080175</v>
      </c>
      <c r="C12985" s="88">
        <v>18217</v>
      </c>
    </row>
    <row r="12986" spans="1:3" x14ac:dyDescent="0.25">
      <c r="A12986" s="80">
        <v>1082688</v>
      </c>
      <c r="B12986" s="104" t="s">
        <v>236</v>
      </c>
      <c r="C12986" s="88">
        <v>18218</v>
      </c>
    </row>
    <row r="12987" spans="1:3" x14ac:dyDescent="0.25">
      <c r="A12987" s="80">
        <v>1082689</v>
      </c>
      <c r="B12987" s="91">
        <v>1080177</v>
      </c>
      <c r="C12987" s="88">
        <v>18219</v>
      </c>
    </row>
    <row r="12988" spans="1:3" x14ac:dyDescent="0.25">
      <c r="A12988" s="80">
        <v>1082690</v>
      </c>
      <c r="B12988" s="104" t="s">
        <v>236</v>
      </c>
      <c r="C12988" s="88">
        <v>18232</v>
      </c>
    </row>
    <row r="12989" spans="1:3" x14ac:dyDescent="0.25">
      <c r="A12989" s="80">
        <v>1082691</v>
      </c>
      <c r="B12989" s="104" t="s">
        <v>236</v>
      </c>
      <c r="C12989" s="88">
        <v>18281</v>
      </c>
    </row>
    <row r="12990" spans="1:3" x14ac:dyDescent="0.25">
      <c r="A12990" s="80">
        <v>1082692</v>
      </c>
      <c r="B12990" s="104" t="s">
        <v>236</v>
      </c>
      <c r="C12990" s="88">
        <v>18327</v>
      </c>
    </row>
    <row r="12991" spans="1:3" x14ac:dyDescent="0.25">
      <c r="A12991" s="80">
        <v>1082693</v>
      </c>
      <c r="B12991" s="91">
        <v>1080181</v>
      </c>
      <c r="C12991" s="88">
        <v>18335</v>
      </c>
    </row>
    <row r="12992" spans="1:3" x14ac:dyDescent="0.25">
      <c r="A12992" s="80">
        <v>1082694</v>
      </c>
      <c r="B12992" s="91">
        <v>1080182</v>
      </c>
      <c r="C12992" s="88">
        <v>18337</v>
      </c>
    </row>
    <row r="12993" spans="1:3" x14ac:dyDescent="0.25">
      <c r="A12993" s="80">
        <v>1082695</v>
      </c>
      <c r="B12993" s="104" t="s">
        <v>236</v>
      </c>
      <c r="C12993" s="88">
        <v>18448</v>
      </c>
    </row>
    <row r="12994" spans="1:3" x14ac:dyDescent="0.25">
      <c r="A12994" s="80">
        <v>1082696</v>
      </c>
      <c r="B12994" s="91">
        <v>1080184</v>
      </c>
      <c r="C12994" s="88">
        <v>18449</v>
      </c>
    </row>
    <row r="12995" spans="1:3" x14ac:dyDescent="0.25">
      <c r="A12995" s="80">
        <v>1082697</v>
      </c>
      <c r="B12995" s="91">
        <v>1080185</v>
      </c>
      <c r="C12995" s="88">
        <v>18451</v>
      </c>
    </row>
    <row r="12996" spans="1:3" x14ac:dyDescent="0.25">
      <c r="A12996" s="80">
        <v>1082698</v>
      </c>
      <c r="B12996" s="104" t="s">
        <v>236</v>
      </c>
      <c r="C12996" s="88">
        <v>18452</v>
      </c>
    </row>
    <row r="12997" spans="1:3" x14ac:dyDescent="0.25">
      <c r="A12997" s="80">
        <v>1082699</v>
      </c>
      <c r="B12997" s="91">
        <v>1080187</v>
      </c>
      <c r="C12997" s="88">
        <v>18453</v>
      </c>
    </row>
    <row r="12998" spans="1:3" x14ac:dyDescent="0.25">
      <c r="A12998" s="80">
        <v>1082700</v>
      </c>
      <c r="B12998" s="104" t="s">
        <v>236</v>
      </c>
      <c r="C12998" s="88">
        <v>18456</v>
      </c>
    </row>
    <row r="12999" spans="1:3" x14ac:dyDescent="0.25">
      <c r="A12999" s="80">
        <v>1082701</v>
      </c>
      <c r="B12999" s="104" t="s">
        <v>236</v>
      </c>
      <c r="C12999" s="88">
        <v>18457</v>
      </c>
    </row>
    <row r="13000" spans="1:3" x14ac:dyDescent="0.25">
      <c r="A13000" s="80">
        <v>1082702</v>
      </c>
      <c r="B13000" s="91">
        <v>1080201</v>
      </c>
      <c r="C13000" s="88">
        <v>18478</v>
      </c>
    </row>
    <row r="13001" spans="1:3" x14ac:dyDescent="0.25">
      <c r="A13001" s="80">
        <v>1082703</v>
      </c>
      <c r="B13001" s="91">
        <v>1080202</v>
      </c>
      <c r="C13001" s="88">
        <v>18479</v>
      </c>
    </row>
    <row r="13002" spans="1:3" x14ac:dyDescent="0.25">
      <c r="A13002" s="80">
        <v>1082704</v>
      </c>
      <c r="B13002" s="91">
        <v>1080203</v>
      </c>
      <c r="C13002" s="88">
        <v>18482</v>
      </c>
    </row>
    <row r="13003" spans="1:3" x14ac:dyDescent="0.25">
      <c r="A13003" s="80">
        <v>1082705</v>
      </c>
      <c r="B13003" s="91">
        <v>1080204</v>
      </c>
      <c r="C13003" s="88">
        <v>18483</v>
      </c>
    </row>
    <row r="13004" spans="1:3" x14ac:dyDescent="0.25">
      <c r="A13004" s="80">
        <v>1082706</v>
      </c>
      <c r="B13004" s="91">
        <v>1080205</v>
      </c>
      <c r="C13004" s="88">
        <v>18485</v>
      </c>
    </row>
    <row r="13005" spans="1:3" x14ac:dyDescent="0.25">
      <c r="A13005" s="80">
        <v>1082707</v>
      </c>
      <c r="B13005" s="91">
        <v>1080206</v>
      </c>
      <c r="C13005" s="88">
        <v>18486</v>
      </c>
    </row>
    <row r="13006" spans="1:3" x14ac:dyDescent="0.25">
      <c r="A13006" s="80">
        <v>1082708</v>
      </c>
      <c r="B13006" s="91">
        <v>1080207</v>
      </c>
      <c r="C13006" s="88">
        <v>18490</v>
      </c>
    </row>
    <row r="13007" spans="1:3" x14ac:dyDescent="0.25">
      <c r="A13007" s="80">
        <v>1082709</v>
      </c>
      <c r="B13007" s="104" t="s">
        <v>236</v>
      </c>
      <c r="C13007" s="88">
        <v>18497</v>
      </c>
    </row>
    <row r="13008" spans="1:3" x14ac:dyDescent="0.25">
      <c r="A13008" s="80">
        <v>1082710</v>
      </c>
      <c r="B13008" s="91">
        <v>1080209</v>
      </c>
      <c r="C13008" s="88">
        <v>18502</v>
      </c>
    </row>
    <row r="13009" spans="1:3" x14ac:dyDescent="0.25">
      <c r="A13009" s="80">
        <v>1082711</v>
      </c>
      <c r="B13009" s="91">
        <v>1080210</v>
      </c>
      <c r="C13009" s="88">
        <v>18504</v>
      </c>
    </row>
    <row r="13010" spans="1:3" x14ac:dyDescent="0.25">
      <c r="A13010" s="80">
        <v>1082712</v>
      </c>
      <c r="B13010" s="104" t="s">
        <v>236</v>
      </c>
      <c r="C13010" s="88">
        <v>18505</v>
      </c>
    </row>
    <row r="13011" spans="1:3" x14ac:dyDescent="0.25">
      <c r="A13011" s="80">
        <v>1082713</v>
      </c>
      <c r="B13011" s="91">
        <v>1080212</v>
      </c>
      <c r="C13011" s="88">
        <v>18508</v>
      </c>
    </row>
    <row r="13012" spans="1:3" x14ac:dyDescent="0.25">
      <c r="A13012" s="80">
        <v>1082714</v>
      </c>
      <c r="B13012" s="91">
        <v>1080213</v>
      </c>
      <c r="C13012" s="88">
        <v>18515</v>
      </c>
    </row>
    <row r="13013" spans="1:3" x14ac:dyDescent="0.25">
      <c r="A13013" s="80">
        <v>1082715</v>
      </c>
      <c r="B13013" s="91">
        <v>1080214</v>
      </c>
      <c r="C13013" s="88">
        <v>18517</v>
      </c>
    </row>
    <row r="13014" spans="1:3" x14ac:dyDescent="0.25">
      <c r="A13014" s="80">
        <v>1082716</v>
      </c>
      <c r="B13014" s="91">
        <v>1080215</v>
      </c>
      <c r="C13014" s="88">
        <v>18518</v>
      </c>
    </row>
    <row r="13015" spans="1:3" x14ac:dyDescent="0.25">
      <c r="A13015" s="80">
        <v>1082717</v>
      </c>
      <c r="B13015" s="104" t="s">
        <v>236</v>
      </c>
      <c r="C13015" s="88">
        <v>18527</v>
      </c>
    </row>
    <row r="13016" spans="1:3" x14ac:dyDescent="0.25">
      <c r="A13016" s="80">
        <v>1082718</v>
      </c>
      <c r="B13016" s="104" t="s">
        <v>236</v>
      </c>
      <c r="C13016" s="88">
        <v>18532</v>
      </c>
    </row>
    <row r="13017" spans="1:3" x14ac:dyDescent="0.25">
      <c r="A13017" s="80">
        <v>1082719</v>
      </c>
      <c r="B13017" s="104" t="s">
        <v>236</v>
      </c>
      <c r="C13017" s="81" t="s">
        <v>236</v>
      </c>
    </row>
    <row r="13018" spans="1:3" x14ac:dyDescent="0.25">
      <c r="A13018" s="80">
        <v>1082720</v>
      </c>
      <c r="B13018" s="104" t="s">
        <v>236</v>
      </c>
      <c r="C13018" s="88">
        <v>18544</v>
      </c>
    </row>
    <row r="13019" spans="1:3" x14ac:dyDescent="0.25">
      <c r="A13019" s="80">
        <v>1082721</v>
      </c>
      <c r="B13019" s="91">
        <v>1080220</v>
      </c>
      <c r="C13019" s="88">
        <v>18546</v>
      </c>
    </row>
    <row r="13020" spans="1:3" x14ac:dyDescent="0.25">
      <c r="A13020" s="80">
        <v>1082722</v>
      </c>
      <c r="B13020" s="91">
        <v>1080221</v>
      </c>
      <c r="C13020" s="88">
        <v>18551</v>
      </c>
    </row>
    <row r="13021" spans="1:3" x14ac:dyDescent="0.25">
      <c r="A13021" s="80">
        <v>1082723</v>
      </c>
      <c r="B13021" s="91">
        <v>1080222</v>
      </c>
      <c r="C13021" s="88">
        <v>18553</v>
      </c>
    </row>
    <row r="13022" spans="1:3" x14ac:dyDescent="0.25">
      <c r="A13022" s="80">
        <v>1082724</v>
      </c>
      <c r="B13022" s="104" t="s">
        <v>236</v>
      </c>
      <c r="C13022" s="88">
        <v>18555</v>
      </c>
    </row>
    <row r="13023" spans="1:3" x14ac:dyDescent="0.25">
      <c r="A13023" s="80">
        <v>1082725</v>
      </c>
      <c r="B13023" s="104" t="s">
        <v>236</v>
      </c>
      <c r="C13023" s="88">
        <v>18623</v>
      </c>
    </row>
    <row r="13024" spans="1:3" x14ac:dyDescent="0.25">
      <c r="A13024" s="80">
        <v>1082726</v>
      </c>
      <c r="B13024" s="104" t="s">
        <v>236</v>
      </c>
      <c r="C13024" s="88">
        <v>18624</v>
      </c>
    </row>
    <row r="13025" spans="1:3" x14ac:dyDescent="0.25">
      <c r="A13025" s="80">
        <v>1082727</v>
      </c>
      <c r="B13025" s="104" t="s">
        <v>236</v>
      </c>
      <c r="C13025" s="88">
        <v>18629</v>
      </c>
    </row>
    <row r="13026" spans="1:3" x14ac:dyDescent="0.25">
      <c r="A13026" s="80">
        <v>1082728</v>
      </c>
      <c r="B13026" s="91">
        <v>1080227</v>
      </c>
      <c r="C13026" s="88">
        <v>18632</v>
      </c>
    </row>
    <row r="13027" spans="1:3" x14ac:dyDescent="0.25">
      <c r="A13027" s="80">
        <v>1082729</v>
      </c>
      <c r="B13027" s="91">
        <v>1080228</v>
      </c>
      <c r="C13027" s="88">
        <v>18641</v>
      </c>
    </row>
    <row r="13028" spans="1:3" x14ac:dyDescent="0.25">
      <c r="A13028" s="80">
        <v>1082730</v>
      </c>
      <c r="B13028" s="91">
        <v>1080229</v>
      </c>
      <c r="C13028" s="88">
        <v>18642</v>
      </c>
    </row>
    <row r="13029" spans="1:3" x14ac:dyDescent="0.25">
      <c r="A13029" s="80">
        <v>1082731</v>
      </c>
      <c r="B13029" s="104" t="s">
        <v>236</v>
      </c>
      <c r="C13029" s="88">
        <v>18645</v>
      </c>
    </row>
    <row r="13030" spans="1:3" x14ac:dyDescent="0.25">
      <c r="A13030" s="80">
        <v>1082732</v>
      </c>
      <c r="B13030" s="104" t="s">
        <v>236</v>
      </c>
      <c r="C13030" s="88">
        <v>18646</v>
      </c>
    </row>
    <row r="13031" spans="1:3" x14ac:dyDescent="0.25">
      <c r="A13031" s="80">
        <v>1082733</v>
      </c>
      <c r="B13031" s="104" t="s">
        <v>236</v>
      </c>
      <c r="C13031" s="88">
        <v>18647</v>
      </c>
    </row>
    <row r="13032" spans="1:3" x14ac:dyDescent="0.25">
      <c r="A13032" s="80">
        <v>1082734</v>
      </c>
      <c r="B13032" s="91">
        <v>1080233</v>
      </c>
      <c r="C13032" s="88">
        <v>18651</v>
      </c>
    </row>
    <row r="13033" spans="1:3" x14ac:dyDescent="0.25">
      <c r="A13033" s="80">
        <v>1082735</v>
      </c>
      <c r="B13033" s="104" t="s">
        <v>236</v>
      </c>
      <c r="C13033" s="88">
        <v>18656</v>
      </c>
    </row>
    <row r="13034" spans="1:3" x14ac:dyDescent="0.25">
      <c r="A13034" s="80">
        <v>1082736</v>
      </c>
      <c r="B13034" s="104" t="s">
        <v>236</v>
      </c>
      <c r="C13034" s="88">
        <v>18657</v>
      </c>
    </row>
    <row r="13035" spans="1:3" x14ac:dyDescent="0.25">
      <c r="A13035" s="80">
        <v>1082737</v>
      </c>
      <c r="B13035" s="104" t="s">
        <v>236</v>
      </c>
      <c r="C13035" s="88">
        <v>18658</v>
      </c>
    </row>
    <row r="13036" spans="1:3" x14ac:dyDescent="0.25">
      <c r="A13036" s="80">
        <v>1082738</v>
      </c>
      <c r="B13036" s="104" t="s">
        <v>236</v>
      </c>
      <c r="C13036" s="88">
        <v>18659</v>
      </c>
    </row>
    <row r="13037" spans="1:3" x14ac:dyDescent="0.25">
      <c r="A13037" s="80">
        <v>1082739</v>
      </c>
      <c r="B13037" s="104" t="s">
        <v>236</v>
      </c>
      <c r="C13037" s="88">
        <v>18662</v>
      </c>
    </row>
    <row r="13038" spans="1:3" x14ac:dyDescent="0.25">
      <c r="A13038" s="80">
        <v>1082740</v>
      </c>
      <c r="B13038" s="104" t="s">
        <v>236</v>
      </c>
      <c r="C13038" s="88">
        <v>18667</v>
      </c>
    </row>
    <row r="13039" spans="1:3" x14ac:dyDescent="0.25">
      <c r="A13039" s="80">
        <v>1082741</v>
      </c>
      <c r="B13039" s="104" t="s">
        <v>236</v>
      </c>
      <c r="C13039" s="88">
        <v>18672</v>
      </c>
    </row>
    <row r="13040" spans="1:3" x14ac:dyDescent="0.25">
      <c r="A13040" s="80">
        <v>1082742</v>
      </c>
      <c r="B13040" s="104" t="s">
        <v>236</v>
      </c>
      <c r="C13040" s="88">
        <v>18675</v>
      </c>
    </row>
    <row r="13041" spans="1:3" x14ac:dyDescent="0.25">
      <c r="A13041" s="80">
        <v>1082743</v>
      </c>
      <c r="B13041" s="91">
        <v>1080242</v>
      </c>
      <c r="C13041" s="88">
        <v>18681</v>
      </c>
    </row>
    <row r="13042" spans="1:3" x14ac:dyDescent="0.25">
      <c r="A13042" s="80">
        <v>1082744</v>
      </c>
      <c r="B13042" s="104" t="s">
        <v>236</v>
      </c>
      <c r="C13042" s="88">
        <v>18684</v>
      </c>
    </row>
    <row r="13043" spans="1:3" x14ac:dyDescent="0.25">
      <c r="A13043" s="80">
        <v>1082745</v>
      </c>
      <c r="B13043" s="91">
        <v>1080244</v>
      </c>
      <c r="C13043" s="88">
        <v>18686</v>
      </c>
    </row>
    <row r="13044" spans="1:3" x14ac:dyDescent="0.25">
      <c r="A13044" s="80">
        <v>1082746</v>
      </c>
      <c r="B13044" s="104" t="s">
        <v>236</v>
      </c>
      <c r="C13044" s="88">
        <v>18704</v>
      </c>
    </row>
    <row r="13045" spans="1:3" x14ac:dyDescent="0.25">
      <c r="A13045" s="80">
        <v>1082747</v>
      </c>
      <c r="B13045" s="104" t="s">
        <v>236</v>
      </c>
      <c r="C13045" s="88">
        <v>18712</v>
      </c>
    </row>
    <row r="13046" spans="1:3" x14ac:dyDescent="0.25">
      <c r="A13046" s="80">
        <v>1082748</v>
      </c>
      <c r="B13046" s="91">
        <v>1080247</v>
      </c>
      <c r="C13046" s="88">
        <v>18777</v>
      </c>
    </row>
    <row r="13047" spans="1:3" x14ac:dyDescent="0.25">
      <c r="A13047" s="80">
        <v>1082749</v>
      </c>
      <c r="B13047" s="104" t="s">
        <v>236</v>
      </c>
      <c r="C13047" s="88">
        <v>18778</v>
      </c>
    </row>
    <row r="13048" spans="1:3" x14ac:dyDescent="0.25">
      <c r="A13048" s="80">
        <v>1082750</v>
      </c>
      <c r="B13048" s="104" t="s">
        <v>236</v>
      </c>
      <c r="C13048" s="88">
        <v>18794</v>
      </c>
    </row>
    <row r="13049" spans="1:3" x14ac:dyDescent="0.25">
      <c r="A13049" s="80">
        <v>1082751</v>
      </c>
      <c r="B13049" s="104" t="s">
        <v>236</v>
      </c>
      <c r="C13049" s="88">
        <v>18809</v>
      </c>
    </row>
    <row r="13050" spans="1:3" x14ac:dyDescent="0.25">
      <c r="A13050" s="80">
        <v>1082752</v>
      </c>
      <c r="B13050" s="91">
        <v>1080251</v>
      </c>
      <c r="C13050" s="88">
        <v>18811</v>
      </c>
    </row>
    <row r="13051" spans="1:3" x14ac:dyDescent="0.25">
      <c r="A13051" s="80">
        <v>1082753</v>
      </c>
      <c r="B13051" s="104" t="s">
        <v>236</v>
      </c>
      <c r="C13051" s="88">
        <v>18813</v>
      </c>
    </row>
    <row r="13052" spans="1:3" x14ac:dyDescent="0.25">
      <c r="A13052" s="80">
        <v>1082754</v>
      </c>
      <c r="B13052" s="104" t="s">
        <v>236</v>
      </c>
      <c r="C13052" s="88">
        <v>18814</v>
      </c>
    </row>
    <row r="13053" spans="1:3" x14ac:dyDescent="0.25">
      <c r="A13053" s="80">
        <v>1082755</v>
      </c>
      <c r="B13053" s="91">
        <v>1080254</v>
      </c>
      <c r="C13053" s="88">
        <v>18820</v>
      </c>
    </row>
    <row r="13054" spans="1:3" x14ac:dyDescent="0.25">
      <c r="A13054" s="80">
        <v>1082756</v>
      </c>
      <c r="B13054" s="91">
        <v>1080255</v>
      </c>
      <c r="C13054" s="88">
        <v>18822</v>
      </c>
    </row>
    <row r="13055" spans="1:3" x14ac:dyDescent="0.25">
      <c r="A13055" s="80">
        <v>1082757</v>
      </c>
      <c r="B13055" s="91">
        <v>1080256</v>
      </c>
      <c r="C13055" s="88">
        <v>18825</v>
      </c>
    </row>
    <row r="13056" spans="1:3" x14ac:dyDescent="0.25">
      <c r="A13056" s="80">
        <v>1082758</v>
      </c>
      <c r="B13056" s="91">
        <v>1080257</v>
      </c>
      <c r="C13056" s="88">
        <v>18826</v>
      </c>
    </row>
    <row r="13057" spans="1:3" x14ac:dyDescent="0.25">
      <c r="A13057" s="80">
        <v>1082759</v>
      </c>
      <c r="B13057" s="104" t="s">
        <v>236</v>
      </c>
      <c r="C13057" s="88">
        <v>18831</v>
      </c>
    </row>
    <row r="13058" spans="1:3" x14ac:dyDescent="0.25">
      <c r="A13058" s="80">
        <v>1082760</v>
      </c>
      <c r="B13058" s="104" t="s">
        <v>236</v>
      </c>
      <c r="C13058" s="88">
        <v>18833</v>
      </c>
    </row>
    <row r="13059" spans="1:3" x14ac:dyDescent="0.25">
      <c r="A13059" s="80">
        <v>1082761</v>
      </c>
      <c r="B13059" s="104" t="s">
        <v>236</v>
      </c>
      <c r="C13059" s="88">
        <v>18834</v>
      </c>
    </row>
    <row r="13060" spans="1:3" x14ac:dyDescent="0.25">
      <c r="A13060" s="80">
        <v>1082762</v>
      </c>
      <c r="B13060" s="104" t="s">
        <v>236</v>
      </c>
      <c r="C13060" s="88">
        <v>18839</v>
      </c>
    </row>
    <row r="13061" spans="1:3" x14ac:dyDescent="0.25">
      <c r="A13061" s="80">
        <v>1082763</v>
      </c>
      <c r="B13061" s="91">
        <v>1080262</v>
      </c>
      <c r="C13061" s="88">
        <v>18840</v>
      </c>
    </row>
    <row r="13062" spans="1:3" x14ac:dyDescent="0.25">
      <c r="A13062" s="80">
        <v>1082764</v>
      </c>
      <c r="B13062" s="104" t="s">
        <v>236</v>
      </c>
      <c r="C13062" s="88">
        <v>18841</v>
      </c>
    </row>
    <row r="13063" spans="1:3" x14ac:dyDescent="0.25">
      <c r="A13063" s="80">
        <v>1082765</v>
      </c>
      <c r="B13063" s="91">
        <v>1080264</v>
      </c>
      <c r="C13063" s="88">
        <v>18845</v>
      </c>
    </row>
    <row r="13064" spans="1:3" x14ac:dyDescent="0.25">
      <c r="A13064" s="80">
        <v>1082766</v>
      </c>
      <c r="B13064" s="91">
        <v>1080265</v>
      </c>
      <c r="C13064" s="88">
        <v>18846</v>
      </c>
    </row>
    <row r="13065" spans="1:3" x14ac:dyDescent="0.25">
      <c r="A13065" s="80">
        <v>1082767</v>
      </c>
      <c r="B13065" s="91">
        <v>1080266</v>
      </c>
      <c r="C13065" s="88">
        <v>18847</v>
      </c>
    </row>
    <row r="13066" spans="1:3" x14ac:dyDescent="0.25">
      <c r="A13066" s="80">
        <v>1082768</v>
      </c>
      <c r="B13066" s="104" t="s">
        <v>236</v>
      </c>
      <c r="C13066" s="88">
        <v>18848</v>
      </c>
    </row>
    <row r="13067" spans="1:3" x14ac:dyDescent="0.25">
      <c r="A13067" s="80">
        <v>1082769</v>
      </c>
      <c r="B13067" s="91">
        <v>1080268</v>
      </c>
      <c r="C13067" s="88">
        <v>18849</v>
      </c>
    </row>
    <row r="13068" spans="1:3" x14ac:dyDescent="0.25">
      <c r="A13068" s="80">
        <v>1082770</v>
      </c>
      <c r="B13068" s="104" t="s">
        <v>236</v>
      </c>
      <c r="C13068" s="88">
        <v>18850</v>
      </c>
    </row>
    <row r="13069" spans="1:3" x14ac:dyDescent="0.25">
      <c r="A13069" s="80">
        <v>1082771</v>
      </c>
      <c r="B13069" s="91">
        <v>1080270</v>
      </c>
      <c r="C13069" s="88">
        <v>18920</v>
      </c>
    </row>
    <row r="13070" spans="1:3" x14ac:dyDescent="0.25">
      <c r="A13070" s="80">
        <v>1082772</v>
      </c>
      <c r="B13070" s="104" t="s">
        <v>236</v>
      </c>
      <c r="C13070" s="88">
        <v>18934</v>
      </c>
    </row>
    <row r="13071" spans="1:3" x14ac:dyDescent="0.25">
      <c r="A13071" s="80">
        <v>1082773</v>
      </c>
      <c r="B13071" s="104" t="s">
        <v>236</v>
      </c>
      <c r="C13071" s="88">
        <v>18941</v>
      </c>
    </row>
    <row r="13072" spans="1:3" x14ac:dyDescent="0.25">
      <c r="A13072" s="80">
        <v>1082774</v>
      </c>
      <c r="B13072" s="104" t="s">
        <v>236</v>
      </c>
      <c r="C13072" s="88">
        <v>18977</v>
      </c>
    </row>
    <row r="13073" spans="1:3" x14ac:dyDescent="0.25">
      <c r="A13073" s="80">
        <v>1082775</v>
      </c>
      <c r="B13073" s="104" t="s">
        <v>236</v>
      </c>
      <c r="C13073" s="88">
        <v>18986</v>
      </c>
    </row>
    <row r="13074" spans="1:3" x14ac:dyDescent="0.25">
      <c r="A13074" s="80">
        <v>1082776</v>
      </c>
      <c r="B13074" s="104" t="s">
        <v>236</v>
      </c>
      <c r="C13074" s="88">
        <v>18999</v>
      </c>
    </row>
    <row r="13075" spans="1:3" x14ac:dyDescent="0.25">
      <c r="A13075" s="80">
        <v>1082777</v>
      </c>
      <c r="B13075" s="91">
        <v>1080276</v>
      </c>
      <c r="C13075" s="88">
        <v>19001</v>
      </c>
    </row>
    <row r="13076" spans="1:3" x14ac:dyDescent="0.25">
      <c r="A13076" s="80">
        <v>1082778</v>
      </c>
      <c r="B13076" s="91">
        <v>1080277</v>
      </c>
      <c r="C13076" s="88">
        <v>19021</v>
      </c>
    </row>
    <row r="13077" spans="1:3" x14ac:dyDescent="0.25">
      <c r="A13077" s="80">
        <v>1082779</v>
      </c>
      <c r="B13077" s="91">
        <v>1080278</v>
      </c>
      <c r="C13077" s="88">
        <v>19023</v>
      </c>
    </row>
    <row r="13078" spans="1:3" x14ac:dyDescent="0.25">
      <c r="A13078" s="80">
        <v>1082780</v>
      </c>
      <c r="B13078" s="91">
        <v>1080279</v>
      </c>
      <c r="C13078" s="88">
        <v>19024</v>
      </c>
    </row>
    <row r="13079" spans="1:3" x14ac:dyDescent="0.25">
      <c r="A13079" s="80">
        <v>1082781</v>
      </c>
      <c r="B13079" s="104" t="s">
        <v>236</v>
      </c>
      <c r="C13079" s="88">
        <v>19090</v>
      </c>
    </row>
    <row r="13080" spans="1:3" x14ac:dyDescent="0.25">
      <c r="A13080" s="80">
        <v>1082782</v>
      </c>
      <c r="B13080" s="91">
        <v>1080282</v>
      </c>
      <c r="C13080" s="88">
        <v>19113</v>
      </c>
    </row>
    <row r="13081" spans="1:3" x14ac:dyDescent="0.25">
      <c r="A13081" s="80">
        <v>1082783</v>
      </c>
      <c r="B13081" s="91">
        <v>1080283</v>
      </c>
      <c r="C13081" s="88">
        <v>19117</v>
      </c>
    </row>
    <row r="13082" spans="1:3" x14ac:dyDescent="0.25">
      <c r="A13082" s="80">
        <v>1082784</v>
      </c>
      <c r="B13082" s="104" t="s">
        <v>236</v>
      </c>
      <c r="C13082" s="88">
        <v>19149</v>
      </c>
    </row>
    <row r="13083" spans="1:3" x14ac:dyDescent="0.25">
      <c r="A13083" s="80">
        <v>1082785</v>
      </c>
      <c r="B13083" s="91">
        <v>1080285</v>
      </c>
      <c r="C13083" s="88">
        <v>19152</v>
      </c>
    </row>
    <row r="13084" spans="1:3" x14ac:dyDescent="0.25">
      <c r="A13084" s="80">
        <v>1082786</v>
      </c>
      <c r="B13084" s="91">
        <v>1080286</v>
      </c>
      <c r="C13084" s="88">
        <v>19160</v>
      </c>
    </row>
    <row r="13085" spans="1:3" x14ac:dyDescent="0.25">
      <c r="A13085" s="80">
        <v>1082787</v>
      </c>
      <c r="B13085" s="91">
        <v>1080287</v>
      </c>
      <c r="C13085" s="88">
        <v>19171</v>
      </c>
    </row>
    <row r="13086" spans="1:3" x14ac:dyDescent="0.25">
      <c r="A13086" s="80">
        <v>1082788</v>
      </c>
      <c r="B13086" s="91">
        <v>1080288</v>
      </c>
      <c r="C13086" s="88">
        <v>19172</v>
      </c>
    </row>
    <row r="13087" spans="1:3" x14ac:dyDescent="0.25">
      <c r="A13087" s="80">
        <v>1082789</v>
      </c>
      <c r="B13087" s="91">
        <v>1080289</v>
      </c>
      <c r="C13087" s="88">
        <v>19173</v>
      </c>
    </row>
    <row r="13088" spans="1:3" x14ac:dyDescent="0.25">
      <c r="A13088" s="80">
        <v>1082790</v>
      </c>
      <c r="B13088" s="104" t="s">
        <v>236</v>
      </c>
      <c r="C13088" s="88">
        <v>19175</v>
      </c>
    </row>
    <row r="13089" spans="1:3" x14ac:dyDescent="0.25">
      <c r="A13089" s="80">
        <v>1082791</v>
      </c>
      <c r="B13089" s="91">
        <v>1080291</v>
      </c>
      <c r="C13089" s="88">
        <v>19185</v>
      </c>
    </row>
    <row r="13090" spans="1:3" x14ac:dyDescent="0.25">
      <c r="A13090" s="80">
        <v>1082792</v>
      </c>
      <c r="B13090" s="91">
        <v>1080292</v>
      </c>
      <c r="C13090" s="88">
        <v>19189</v>
      </c>
    </row>
    <row r="13091" spans="1:3" x14ac:dyDescent="0.25">
      <c r="A13091" s="80">
        <v>1082793</v>
      </c>
      <c r="B13091" s="91">
        <v>1080293</v>
      </c>
      <c r="C13091" s="88">
        <v>19190</v>
      </c>
    </row>
    <row r="13092" spans="1:3" x14ac:dyDescent="0.25">
      <c r="A13092" s="80">
        <v>1082794</v>
      </c>
      <c r="B13092" s="91">
        <v>1080294</v>
      </c>
      <c r="C13092" s="88">
        <v>19191</v>
      </c>
    </row>
    <row r="13093" spans="1:3" x14ac:dyDescent="0.25">
      <c r="A13093" s="80">
        <v>1082795</v>
      </c>
      <c r="B13093" s="91">
        <v>1080295</v>
      </c>
      <c r="C13093" s="88">
        <v>19192</v>
      </c>
    </row>
    <row r="13094" spans="1:3" x14ac:dyDescent="0.25">
      <c r="A13094" s="80">
        <v>1082796</v>
      </c>
      <c r="B13094" s="104" t="s">
        <v>236</v>
      </c>
      <c r="C13094" s="88">
        <v>19193</v>
      </c>
    </row>
    <row r="13095" spans="1:3" x14ac:dyDescent="0.25">
      <c r="A13095" s="80">
        <v>1082797</v>
      </c>
      <c r="B13095" s="91">
        <v>1080297</v>
      </c>
      <c r="C13095" s="88">
        <v>19194</v>
      </c>
    </row>
    <row r="13096" spans="1:3" x14ac:dyDescent="0.25">
      <c r="A13096" s="80">
        <v>1082798</v>
      </c>
      <c r="B13096" s="104" t="s">
        <v>236</v>
      </c>
      <c r="C13096" s="88">
        <v>19198</v>
      </c>
    </row>
    <row r="13097" spans="1:3" x14ac:dyDescent="0.25">
      <c r="A13097" s="80">
        <v>1082799</v>
      </c>
      <c r="B13097" s="104" t="s">
        <v>236</v>
      </c>
      <c r="C13097" s="88">
        <v>19204</v>
      </c>
    </row>
    <row r="13098" spans="1:3" x14ac:dyDescent="0.25">
      <c r="A13098" s="80">
        <v>1082800</v>
      </c>
      <c r="B13098" s="104" t="s">
        <v>236</v>
      </c>
      <c r="C13098" s="88">
        <v>19206</v>
      </c>
    </row>
    <row r="13099" spans="1:3" x14ac:dyDescent="0.25">
      <c r="A13099" s="80">
        <v>1082801</v>
      </c>
      <c r="B13099" s="104" t="s">
        <v>236</v>
      </c>
      <c r="C13099" s="88">
        <v>19207</v>
      </c>
    </row>
    <row r="13100" spans="1:3" x14ac:dyDescent="0.25">
      <c r="A13100" s="80">
        <v>1082802</v>
      </c>
      <c r="B13100" s="104" t="s">
        <v>236</v>
      </c>
      <c r="C13100" s="88">
        <v>19208</v>
      </c>
    </row>
    <row r="13101" spans="1:3" x14ac:dyDescent="0.25">
      <c r="A13101" s="80">
        <v>1082803</v>
      </c>
      <c r="B13101" s="93">
        <v>1080304</v>
      </c>
      <c r="C13101" s="88">
        <v>19209</v>
      </c>
    </row>
    <row r="13102" spans="1:3" x14ac:dyDescent="0.25">
      <c r="A13102" s="80">
        <v>1082804</v>
      </c>
      <c r="B13102" s="104" t="s">
        <v>236</v>
      </c>
      <c r="C13102" s="88">
        <v>19210</v>
      </c>
    </row>
    <row r="13103" spans="1:3" x14ac:dyDescent="0.25">
      <c r="A13103" s="80">
        <v>1082805</v>
      </c>
      <c r="B13103" s="104" t="s">
        <v>236</v>
      </c>
      <c r="C13103" s="88">
        <v>19221</v>
      </c>
    </row>
    <row r="13104" spans="1:3" x14ac:dyDescent="0.25">
      <c r="A13104" s="80">
        <v>1082806</v>
      </c>
      <c r="B13104" s="91">
        <v>1080307</v>
      </c>
      <c r="C13104" s="88">
        <v>19244</v>
      </c>
    </row>
    <row r="13105" spans="1:3" x14ac:dyDescent="0.25">
      <c r="A13105" s="80">
        <v>1082807</v>
      </c>
      <c r="B13105" s="104" t="s">
        <v>236</v>
      </c>
      <c r="C13105" s="88">
        <v>19314</v>
      </c>
    </row>
    <row r="13106" spans="1:3" x14ac:dyDescent="0.25">
      <c r="A13106" s="80">
        <v>1082808</v>
      </c>
      <c r="B13106" s="91">
        <v>1080309</v>
      </c>
      <c r="C13106" s="88">
        <v>19359</v>
      </c>
    </row>
    <row r="13107" spans="1:3" x14ac:dyDescent="0.25">
      <c r="A13107" s="80">
        <v>1082809</v>
      </c>
      <c r="B13107" s="91">
        <v>1080310</v>
      </c>
      <c r="C13107" s="88">
        <v>19362</v>
      </c>
    </row>
    <row r="13108" spans="1:3" x14ac:dyDescent="0.25">
      <c r="A13108" s="80">
        <v>1082810</v>
      </c>
      <c r="B13108" s="104" t="s">
        <v>236</v>
      </c>
      <c r="C13108" s="88">
        <v>19369</v>
      </c>
    </row>
    <row r="13109" spans="1:3" x14ac:dyDescent="0.25">
      <c r="A13109" s="80">
        <v>1082811</v>
      </c>
      <c r="B13109" s="104" t="s">
        <v>236</v>
      </c>
      <c r="C13109" s="88">
        <v>19460</v>
      </c>
    </row>
    <row r="13110" spans="1:3" x14ac:dyDescent="0.25">
      <c r="A13110" s="80">
        <v>1082812</v>
      </c>
      <c r="B13110" s="104" t="s">
        <v>236</v>
      </c>
      <c r="C13110" s="88">
        <v>19528</v>
      </c>
    </row>
    <row r="13111" spans="1:3" x14ac:dyDescent="0.25">
      <c r="A13111" s="80">
        <v>1082813</v>
      </c>
      <c r="B13111" s="91">
        <v>1080314</v>
      </c>
      <c r="C13111" s="88">
        <v>19559</v>
      </c>
    </row>
    <row r="13112" spans="1:3" x14ac:dyDescent="0.25">
      <c r="A13112" s="80">
        <v>1082814</v>
      </c>
      <c r="B13112" s="91">
        <v>1080315</v>
      </c>
      <c r="C13112" s="88">
        <v>19562</v>
      </c>
    </row>
    <row r="13113" spans="1:3" x14ac:dyDescent="0.25">
      <c r="A13113" s="80">
        <v>1082815</v>
      </c>
      <c r="B13113" s="91">
        <v>1080316</v>
      </c>
      <c r="C13113" s="88">
        <v>19565</v>
      </c>
    </row>
    <row r="13114" spans="1:3" x14ac:dyDescent="0.25">
      <c r="A13114" s="80">
        <v>1082816</v>
      </c>
      <c r="B13114" s="104" t="s">
        <v>236</v>
      </c>
      <c r="C13114" s="88">
        <v>19584</v>
      </c>
    </row>
    <row r="13115" spans="1:3" x14ac:dyDescent="0.25">
      <c r="A13115" s="80">
        <v>1082817</v>
      </c>
      <c r="B13115" s="91">
        <v>1080318</v>
      </c>
      <c r="C13115" s="88">
        <v>19587</v>
      </c>
    </row>
    <row r="13116" spans="1:3" x14ac:dyDescent="0.25">
      <c r="A13116" s="80">
        <v>1082818</v>
      </c>
      <c r="B13116" s="91">
        <v>1080319</v>
      </c>
      <c r="C13116" s="88">
        <v>19591</v>
      </c>
    </row>
    <row r="13117" spans="1:3" x14ac:dyDescent="0.25">
      <c r="A13117" s="80">
        <v>1082819</v>
      </c>
      <c r="B13117" s="91">
        <v>1080320</v>
      </c>
      <c r="C13117" s="88">
        <v>19594</v>
      </c>
    </row>
    <row r="13118" spans="1:3" x14ac:dyDescent="0.25">
      <c r="A13118" s="80">
        <v>1082820</v>
      </c>
      <c r="B13118" s="91">
        <v>1080321</v>
      </c>
      <c r="C13118" s="88">
        <v>19595</v>
      </c>
    </row>
    <row r="13119" spans="1:3" x14ac:dyDescent="0.25">
      <c r="A13119" s="80">
        <v>1082821</v>
      </c>
      <c r="B13119" s="91">
        <v>1080322</v>
      </c>
      <c r="C13119" s="88">
        <v>19596</v>
      </c>
    </row>
    <row r="13120" spans="1:3" x14ac:dyDescent="0.25">
      <c r="A13120" s="80">
        <v>1082822</v>
      </c>
      <c r="B13120" s="104" t="s">
        <v>236</v>
      </c>
      <c r="C13120" s="88">
        <v>19597</v>
      </c>
    </row>
    <row r="13121" spans="1:3" x14ac:dyDescent="0.25">
      <c r="A13121" s="80">
        <v>1082823</v>
      </c>
      <c r="B13121" s="104" t="s">
        <v>236</v>
      </c>
      <c r="C13121" s="88">
        <v>19602</v>
      </c>
    </row>
    <row r="13122" spans="1:3" x14ac:dyDescent="0.25">
      <c r="A13122" s="80">
        <v>1082824</v>
      </c>
      <c r="B13122" s="104" t="s">
        <v>236</v>
      </c>
      <c r="C13122" s="88">
        <v>19605</v>
      </c>
    </row>
    <row r="13123" spans="1:3" x14ac:dyDescent="0.25">
      <c r="A13123" s="80">
        <v>1082825</v>
      </c>
      <c r="B13123" s="104" t="s">
        <v>236</v>
      </c>
      <c r="C13123" s="88">
        <v>19612</v>
      </c>
    </row>
    <row r="13124" spans="1:3" x14ac:dyDescent="0.25">
      <c r="A13124" s="80">
        <v>1082826</v>
      </c>
      <c r="B13124" s="104" t="s">
        <v>236</v>
      </c>
      <c r="C13124" s="88">
        <v>19613</v>
      </c>
    </row>
    <row r="13125" spans="1:3" x14ac:dyDescent="0.25">
      <c r="A13125" s="80">
        <v>1082827</v>
      </c>
      <c r="B13125" s="91">
        <v>1080328</v>
      </c>
      <c r="C13125" s="88">
        <v>19614</v>
      </c>
    </row>
    <row r="13126" spans="1:3" x14ac:dyDescent="0.25">
      <c r="A13126" s="80">
        <v>1082828</v>
      </c>
      <c r="B13126" s="104" t="s">
        <v>236</v>
      </c>
      <c r="C13126" s="88">
        <v>19616</v>
      </c>
    </row>
    <row r="13127" spans="1:3" x14ac:dyDescent="0.25">
      <c r="A13127" s="80">
        <v>1082829</v>
      </c>
      <c r="B13127" s="91">
        <v>1080330</v>
      </c>
      <c r="C13127" s="88">
        <v>19618</v>
      </c>
    </row>
    <row r="13128" spans="1:3" x14ac:dyDescent="0.25">
      <c r="A13128" s="80">
        <v>1082830</v>
      </c>
      <c r="B13128" s="91">
        <v>1080331</v>
      </c>
      <c r="C13128" s="88">
        <v>19619</v>
      </c>
    </row>
    <row r="13129" spans="1:3" x14ac:dyDescent="0.25">
      <c r="A13129" s="80">
        <v>1082831</v>
      </c>
      <c r="B13129" s="91">
        <v>1080332</v>
      </c>
      <c r="C13129" s="88">
        <v>19622</v>
      </c>
    </row>
    <row r="13130" spans="1:3" x14ac:dyDescent="0.25">
      <c r="A13130" s="80">
        <v>1082832</v>
      </c>
      <c r="B13130" s="91">
        <v>1080333</v>
      </c>
      <c r="C13130" s="88">
        <v>19623</v>
      </c>
    </row>
    <row r="13131" spans="1:3" x14ac:dyDescent="0.25">
      <c r="A13131" s="80">
        <v>1082833</v>
      </c>
      <c r="B13131" s="104" t="s">
        <v>236</v>
      </c>
      <c r="C13131" s="88">
        <v>19627</v>
      </c>
    </row>
    <row r="13132" spans="1:3" x14ac:dyDescent="0.25">
      <c r="A13132" s="80">
        <v>1082834</v>
      </c>
      <c r="B13132" s="104" t="s">
        <v>236</v>
      </c>
      <c r="C13132" s="88">
        <v>19628</v>
      </c>
    </row>
    <row r="13133" spans="1:3" x14ac:dyDescent="0.25">
      <c r="A13133" s="80">
        <v>1082835</v>
      </c>
      <c r="B13133" s="91">
        <v>1080336</v>
      </c>
      <c r="C13133" s="88">
        <v>19631</v>
      </c>
    </row>
    <row r="13134" spans="1:3" x14ac:dyDescent="0.25">
      <c r="A13134" s="80">
        <v>1082836</v>
      </c>
      <c r="B13134" s="104" t="s">
        <v>236</v>
      </c>
      <c r="C13134" s="88">
        <v>19632</v>
      </c>
    </row>
    <row r="13135" spans="1:3" x14ac:dyDescent="0.25">
      <c r="A13135" s="80">
        <v>1082837</v>
      </c>
      <c r="B13135" s="104" t="s">
        <v>236</v>
      </c>
      <c r="C13135" s="88">
        <v>19633</v>
      </c>
    </row>
    <row r="13136" spans="1:3" x14ac:dyDescent="0.25">
      <c r="A13136" s="80">
        <v>1082838</v>
      </c>
      <c r="B13136" s="91">
        <v>1080339</v>
      </c>
      <c r="C13136" s="88">
        <v>19635</v>
      </c>
    </row>
    <row r="13137" spans="1:3" x14ac:dyDescent="0.25">
      <c r="A13137" s="80">
        <v>1082839</v>
      </c>
      <c r="B13137" s="91">
        <v>1080340</v>
      </c>
      <c r="C13137" s="88">
        <v>19642</v>
      </c>
    </row>
    <row r="13138" spans="1:3" x14ac:dyDescent="0.25">
      <c r="A13138" s="80">
        <v>1082840</v>
      </c>
      <c r="B13138" s="104" t="s">
        <v>236</v>
      </c>
      <c r="C13138" s="88">
        <v>19660</v>
      </c>
    </row>
    <row r="13139" spans="1:3" x14ac:dyDescent="0.25">
      <c r="A13139" s="80">
        <v>1082841</v>
      </c>
      <c r="B13139" s="104" t="s">
        <v>236</v>
      </c>
      <c r="C13139" s="88">
        <v>19669</v>
      </c>
    </row>
    <row r="13140" spans="1:3" x14ac:dyDescent="0.25">
      <c r="A13140" s="80">
        <v>1082842</v>
      </c>
      <c r="B13140" s="104" t="s">
        <v>236</v>
      </c>
      <c r="C13140" s="88">
        <v>19672</v>
      </c>
    </row>
    <row r="13141" spans="1:3" x14ac:dyDescent="0.25">
      <c r="A13141" s="80">
        <v>1082843</v>
      </c>
      <c r="B13141" s="91">
        <v>1080345</v>
      </c>
      <c r="C13141" s="88">
        <v>19687</v>
      </c>
    </row>
    <row r="13142" spans="1:3" x14ac:dyDescent="0.25">
      <c r="A13142" s="80">
        <v>1082844</v>
      </c>
      <c r="B13142" s="104" t="s">
        <v>236</v>
      </c>
      <c r="C13142" s="88">
        <v>19689</v>
      </c>
    </row>
    <row r="13143" spans="1:3" x14ac:dyDescent="0.25">
      <c r="A13143" s="80">
        <v>1082845</v>
      </c>
      <c r="B13143" s="104" t="s">
        <v>236</v>
      </c>
      <c r="C13143" s="88">
        <v>19693</v>
      </c>
    </row>
    <row r="13144" spans="1:3" x14ac:dyDescent="0.25">
      <c r="A13144" s="80">
        <v>1082846</v>
      </c>
      <c r="B13144" s="104" t="s">
        <v>236</v>
      </c>
      <c r="C13144" s="88">
        <v>19694</v>
      </c>
    </row>
    <row r="13145" spans="1:3" x14ac:dyDescent="0.25">
      <c r="A13145" s="80">
        <v>1082847</v>
      </c>
      <c r="B13145" s="104" t="s">
        <v>236</v>
      </c>
      <c r="C13145" s="88">
        <v>19699</v>
      </c>
    </row>
    <row r="13146" spans="1:3" x14ac:dyDescent="0.25">
      <c r="A13146" s="80">
        <v>1082848</v>
      </c>
      <c r="B13146" s="104" t="s">
        <v>236</v>
      </c>
      <c r="C13146" s="88">
        <v>19702</v>
      </c>
    </row>
    <row r="13147" spans="1:3" x14ac:dyDescent="0.25">
      <c r="A13147" s="80">
        <v>1082849</v>
      </c>
      <c r="B13147" s="91">
        <v>1080351</v>
      </c>
      <c r="C13147" s="88">
        <v>19710</v>
      </c>
    </row>
    <row r="13148" spans="1:3" x14ac:dyDescent="0.25">
      <c r="A13148" s="80">
        <v>1082850</v>
      </c>
      <c r="B13148" s="91">
        <v>1080352</v>
      </c>
      <c r="C13148" s="88">
        <v>19711</v>
      </c>
    </row>
    <row r="13149" spans="1:3" x14ac:dyDescent="0.25">
      <c r="A13149" s="80">
        <v>1082851</v>
      </c>
      <c r="B13149" s="91">
        <v>1080353</v>
      </c>
      <c r="C13149" s="88">
        <v>19713</v>
      </c>
    </row>
    <row r="13150" spans="1:3" x14ac:dyDescent="0.25">
      <c r="A13150" s="80">
        <v>1082852</v>
      </c>
      <c r="B13150" s="91">
        <v>1080354</v>
      </c>
      <c r="C13150" s="88">
        <v>19715</v>
      </c>
    </row>
    <row r="13151" spans="1:3" x14ac:dyDescent="0.25">
      <c r="A13151" s="80">
        <v>1082853</v>
      </c>
      <c r="B13151" s="91">
        <v>1080355</v>
      </c>
      <c r="C13151" s="88">
        <v>19716</v>
      </c>
    </row>
    <row r="13152" spans="1:3" x14ac:dyDescent="0.25">
      <c r="A13152" s="80">
        <v>1082854</v>
      </c>
      <c r="B13152" s="104" t="s">
        <v>236</v>
      </c>
      <c r="C13152" s="88">
        <v>19722</v>
      </c>
    </row>
    <row r="13153" spans="1:3" x14ac:dyDescent="0.25">
      <c r="A13153" s="80">
        <v>1082855</v>
      </c>
      <c r="B13153" s="104" t="s">
        <v>236</v>
      </c>
      <c r="C13153" s="88">
        <v>19723</v>
      </c>
    </row>
    <row r="13154" spans="1:3" x14ac:dyDescent="0.25">
      <c r="A13154" s="80">
        <v>1082856</v>
      </c>
      <c r="B13154" s="104" t="s">
        <v>236</v>
      </c>
      <c r="C13154" s="88">
        <v>19724</v>
      </c>
    </row>
    <row r="13155" spans="1:3" x14ac:dyDescent="0.25">
      <c r="A13155" s="80">
        <v>1082857</v>
      </c>
      <c r="B13155" s="104" t="s">
        <v>236</v>
      </c>
      <c r="C13155" s="88">
        <v>19725</v>
      </c>
    </row>
    <row r="13156" spans="1:3" x14ac:dyDescent="0.25">
      <c r="A13156" s="80">
        <v>1082858</v>
      </c>
      <c r="B13156" s="104" t="s">
        <v>236</v>
      </c>
      <c r="C13156" s="88">
        <v>19728</v>
      </c>
    </row>
    <row r="13157" spans="1:3" x14ac:dyDescent="0.25">
      <c r="A13157" s="80">
        <v>1082859</v>
      </c>
      <c r="B13157" s="91">
        <v>1080361</v>
      </c>
      <c r="C13157" s="88">
        <v>19731</v>
      </c>
    </row>
    <row r="13158" spans="1:3" x14ac:dyDescent="0.25">
      <c r="A13158" s="80">
        <v>1082860</v>
      </c>
      <c r="B13158" s="91">
        <v>1080362</v>
      </c>
      <c r="C13158" s="88">
        <v>19732</v>
      </c>
    </row>
    <row r="13159" spans="1:3" x14ac:dyDescent="0.25">
      <c r="A13159" s="80">
        <v>1082861</v>
      </c>
      <c r="B13159" s="104" t="s">
        <v>236</v>
      </c>
      <c r="C13159" s="88">
        <v>19734</v>
      </c>
    </row>
    <row r="13160" spans="1:3" x14ac:dyDescent="0.25">
      <c r="A13160" s="80">
        <v>1082862</v>
      </c>
      <c r="B13160" s="104" t="s">
        <v>236</v>
      </c>
      <c r="C13160" s="88">
        <v>19738</v>
      </c>
    </row>
    <row r="13161" spans="1:3" x14ac:dyDescent="0.25">
      <c r="A13161" s="80">
        <v>1082863</v>
      </c>
      <c r="B13161" s="104" t="s">
        <v>236</v>
      </c>
      <c r="C13161" s="88">
        <v>19741</v>
      </c>
    </row>
    <row r="13162" spans="1:3" x14ac:dyDescent="0.25">
      <c r="A13162" s="80">
        <v>1082864</v>
      </c>
      <c r="B13162" s="91">
        <v>1080366</v>
      </c>
      <c r="C13162" s="88">
        <v>19743</v>
      </c>
    </row>
    <row r="13163" spans="1:3" x14ac:dyDescent="0.25">
      <c r="A13163" s="80">
        <v>1082865</v>
      </c>
      <c r="B13163" s="91">
        <v>1080367</v>
      </c>
      <c r="C13163" s="88">
        <v>19747</v>
      </c>
    </row>
    <row r="13164" spans="1:3" x14ac:dyDescent="0.25">
      <c r="A13164" s="80">
        <v>1082866</v>
      </c>
      <c r="B13164" s="104" t="s">
        <v>236</v>
      </c>
      <c r="C13164" s="88">
        <v>19748</v>
      </c>
    </row>
    <row r="13165" spans="1:3" x14ac:dyDescent="0.25">
      <c r="A13165" s="80">
        <v>1082867</v>
      </c>
      <c r="B13165" s="91">
        <v>1080369</v>
      </c>
      <c r="C13165" s="88">
        <v>19755</v>
      </c>
    </row>
    <row r="13166" spans="1:3" x14ac:dyDescent="0.25">
      <c r="A13166" s="80">
        <v>1082868</v>
      </c>
      <c r="B13166" s="104" t="s">
        <v>236</v>
      </c>
      <c r="C13166" s="88">
        <v>19756</v>
      </c>
    </row>
    <row r="13167" spans="1:3" x14ac:dyDescent="0.25">
      <c r="A13167" s="80">
        <v>1082869</v>
      </c>
      <c r="B13167" s="104" t="s">
        <v>236</v>
      </c>
      <c r="C13167" s="88">
        <v>19757</v>
      </c>
    </row>
    <row r="13168" spans="1:3" x14ac:dyDescent="0.25">
      <c r="A13168" s="80">
        <v>1082870</v>
      </c>
      <c r="B13168" s="91">
        <v>1080372</v>
      </c>
      <c r="C13168" s="88">
        <v>19758</v>
      </c>
    </row>
    <row r="13169" spans="1:3" x14ac:dyDescent="0.25">
      <c r="A13169" s="80">
        <v>1082871</v>
      </c>
      <c r="B13169" s="104" t="s">
        <v>236</v>
      </c>
      <c r="C13169" s="88">
        <v>19763</v>
      </c>
    </row>
    <row r="13170" spans="1:3" x14ac:dyDescent="0.25">
      <c r="A13170" s="80">
        <v>1082872</v>
      </c>
      <c r="B13170" s="104" t="s">
        <v>236</v>
      </c>
      <c r="C13170" s="88">
        <v>19767</v>
      </c>
    </row>
    <row r="13171" spans="1:3" x14ac:dyDescent="0.25">
      <c r="A13171" s="80">
        <v>1082873</v>
      </c>
      <c r="B13171" s="104" t="s">
        <v>236</v>
      </c>
      <c r="C13171" s="88">
        <v>19771</v>
      </c>
    </row>
    <row r="13172" spans="1:3" x14ac:dyDescent="0.25">
      <c r="A13172" s="80">
        <v>1082874</v>
      </c>
      <c r="B13172" s="104" t="s">
        <v>236</v>
      </c>
      <c r="C13172" s="88">
        <v>19772</v>
      </c>
    </row>
    <row r="13173" spans="1:3" x14ac:dyDescent="0.25">
      <c r="A13173" s="80">
        <v>1082875</v>
      </c>
      <c r="B13173" s="91">
        <v>1080377</v>
      </c>
      <c r="C13173" s="88">
        <v>19773</v>
      </c>
    </row>
    <row r="13174" spans="1:3" x14ac:dyDescent="0.25">
      <c r="A13174" s="80">
        <v>1082876</v>
      </c>
      <c r="B13174" s="104" t="s">
        <v>236</v>
      </c>
      <c r="C13174" s="88">
        <v>19775</v>
      </c>
    </row>
    <row r="13175" spans="1:3" x14ac:dyDescent="0.25">
      <c r="A13175" s="80">
        <v>1082877</v>
      </c>
      <c r="B13175" s="104" t="s">
        <v>236</v>
      </c>
      <c r="C13175" s="88">
        <v>19777</v>
      </c>
    </row>
    <row r="13176" spans="1:3" x14ac:dyDescent="0.25">
      <c r="A13176" s="80">
        <v>1082878</v>
      </c>
      <c r="B13176" s="91">
        <v>1080381</v>
      </c>
      <c r="C13176" s="88">
        <v>19778</v>
      </c>
    </row>
    <row r="13177" spans="1:3" x14ac:dyDescent="0.25">
      <c r="A13177" s="80">
        <v>1082879</v>
      </c>
      <c r="B13177" s="91">
        <v>1080382</v>
      </c>
      <c r="C13177" s="88">
        <v>19780</v>
      </c>
    </row>
    <row r="13178" spans="1:3" x14ac:dyDescent="0.25">
      <c r="A13178" s="80">
        <v>1082880</v>
      </c>
      <c r="B13178" s="91">
        <v>1080383</v>
      </c>
      <c r="C13178" s="88">
        <v>19782</v>
      </c>
    </row>
    <row r="13179" spans="1:3" x14ac:dyDescent="0.25">
      <c r="A13179" s="80">
        <v>1082881</v>
      </c>
      <c r="B13179" s="91">
        <v>1080384</v>
      </c>
      <c r="C13179" s="88">
        <v>19783</v>
      </c>
    </row>
    <row r="13180" spans="1:3" x14ac:dyDescent="0.25">
      <c r="A13180" s="80">
        <v>1082882</v>
      </c>
      <c r="B13180" s="104" t="s">
        <v>236</v>
      </c>
      <c r="C13180" s="88">
        <v>19809</v>
      </c>
    </row>
    <row r="13181" spans="1:3" x14ac:dyDescent="0.25">
      <c r="A13181" s="80">
        <v>1082883</v>
      </c>
      <c r="B13181" s="91">
        <v>1080386</v>
      </c>
      <c r="C13181" s="88">
        <v>19814</v>
      </c>
    </row>
    <row r="13182" spans="1:3" x14ac:dyDescent="0.25">
      <c r="A13182" s="80">
        <v>1082884</v>
      </c>
      <c r="B13182" s="104" t="s">
        <v>236</v>
      </c>
      <c r="C13182" s="88">
        <v>19821</v>
      </c>
    </row>
    <row r="13183" spans="1:3" x14ac:dyDescent="0.25">
      <c r="A13183" s="80">
        <v>1082885</v>
      </c>
      <c r="B13183" s="104" t="s">
        <v>236</v>
      </c>
      <c r="C13183" s="88">
        <v>19822</v>
      </c>
    </row>
    <row r="13184" spans="1:3" x14ac:dyDescent="0.25">
      <c r="A13184" s="80">
        <v>1082886</v>
      </c>
      <c r="B13184" s="91">
        <v>1080389</v>
      </c>
      <c r="C13184" s="88">
        <v>19824</v>
      </c>
    </row>
    <row r="13185" spans="1:3" x14ac:dyDescent="0.25">
      <c r="A13185" s="80">
        <v>1082887</v>
      </c>
      <c r="B13185" s="91">
        <v>1080390</v>
      </c>
      <c r="C13185" s="88">
        <v>19828</v>
      </c>
    </row>
    <row r="13186" spans="1:3" x14ac:dyDescent="0.25">
      <c r="A13186" s="80">
        <v>1082888</v>
      </c>
      <c r="B13186" s="91">
        <v>1080391</v>
      </c>
      <c r="C13186" s="88">
        <v>19830</v>
      </c>
    </row>
    <row r="13187" spans="1:3" x14ac:dyDescent="0.25">
      <c r="A13187" s="80">
        <v>1082889</v>
      </c>
      <c r="B13187" s="104" t="s">
        <v>236</v>
      </c>
      <c r="C13187" s="88">
        <v>19831</v>
      </c>
    </row>
    <row r="13188" spans="1:3" x14ac:dyDescent="0.25">
      <c r="A13188" s="80">
        <v>1082890</v>
      </c>
      <c r="B13188" s="91">
        <v>1080393</v>
      </c>
      <c r="C13188" s="88">
        <v>19832</v>
      </c>
    </row>
    <row r="13189" spans="1:3" x14ac:dyDescent="0.25">
      <c r="A13189" s="80">
        <v>1082891</v>
      </c>
      <c r="B13189" s="91">
        <v>1080394</v>
      </c>
      <c r="C13189" s="88">
        <v>19833</v>
      </c>
    </row>
    <row r="13190" spans="1:3" x14ac:dyDescent="0.25">
      <c r="A13190" s="80">
        <v>1082892</v>
      </c>
      <c r="B13190" s="104" t="s">
        <v>236</v>
      </c>
      <c r="C13190" s="88">
        <v>19834</v>
      </c>
    </row>
    <row r="13191" spans="1:3" x14ac:dyDescent="0.25">
      <c r="A13191" s="80">
        <v>1082893</v>
      </c>
      <c r="B13191" s="104" t="s">
        <v>236</v>
      </c>
      <c r="C13191" s="88">
        <v>19835</v>
      </c>
    </row>
    <row r="13192" spans="1:3" x14ac:dyDescent="0.25">
      <c r="A13192" s="80">
        <v>1082894</v>
      </c>
      <c r="B13192" s="91">
        <v>1080397</v>
      </c>
      <c r="C13192" s="88">
        <v>19837</v>
      </c>
    </row>
    <row r="13193" spans="1:3" x14ac:dyDescent="0.25">
      <c r="A13193" s="80">
        <v>1082895</v>
      </c>
      <c r="B13193" s="104" t="s">
        <v>236</v>
      </c>
      <c r="C13193" s="88">
        <v>19838</v>
      </c>
    </row>
    <row r="13194" spans="1:3" x14ac:dyDescent="0.25">
      <c r="A13194" s="80">
        <v>1082896</v>
      </c>
      <c r="B13194" s="104" t="s">
        <v>236</v>
      </c>
      <c r="C13194" s="88">
        <v>19839</v>
      </c>
    </row>
    <row r="13195" spans="1:3" x14ac:dyDescent="0.25">
      <c r="A13195" s="80">
        <v>1082897</v>
      </c>
      <c r="B13195" s="104" t="s">
        <v>236</v>
      </c>
      <c r="C13195" s="88">
        <v>19840</v>
      </c>
    </row>
    <row r="13196" spans="1:3" x14ac:dyDescent="0.25">
      <c r="A13196" s="80">
        <v>1082898</v>
      </c>
      <c r="B13196" s="91">
        <v>1080401</v>
      </c>
      <c r="C13196" s="88">
        <v>19841</v>
      </c>
    </row>
    <row r="13197" spans="1:3" x14ac:dyDescent="0.25">
      <c r="A13197" s="80">
        <v>1082899</v>
      </c>
      <c r="B13197" s="104" t="s">
        <v>236</v>
      </c>
      <c r="C13197" s="88">
        <v>19842</v>
      </c>
    </row>
    <row r="13198" spans="1:3" x14ac:dyDescent="0.25">
      <c r="A13198" s="80">
        <v>1082900</v>
      </c>
      <c r="B13198" s="91">
        <v>1080404</v>
      </c>
      <c r="C13198" s="88">
        <v>19844</v>
      </c>
    </row>
    <row r="13199" spans="1:3" x14ac:dyDescent="0.25">
      <c r="A13199" s="80">
        <v>1082901</v>
      </c>
      <c r="B13199" s="91">
        <v>1080405</v>
      </c>
      <c r="C13199" s="88">
        <v>19846</v>
      </c>
    </row>
    <row r="13200" spans="1:3" x14ac:dyDescent="0.25">
      <c r="A13200" s="80">
        <v>1082902</v>
      </c>
      <c r="B13200" s="91">
        <v>1080406</v>
      </c>
      <c r="C13200" s="88">
        <v>19847</v>
      </c>
    </row>
    <row r="13201" spans="1:3" x14ac:dyDescent="0.25">
      <c r="A13201" s="80">
        <v>1082903</v>
      </c>
      <c r="B13201" s="91">
        <v>1080407</v>
      </c>
      <c r="C13201" s="88">
        <v>19848</v>
      </c>
    </row>
    <row r="13202" spans="1:3" x14ac:dyDescent="0.25">
      <c r="A13202" s="80">
        <v>1082904</v>
      </c>
      <c r="B13202" s="104" t="s">
        <v>236</v>
      </c>
      <c r="C13202" s="88">
        <v>19851</v>
      </c>
    </row>
    <row r="13203" spans="1:3" x14ac:dyDescent="0.25">
      <c r="A13203" s="80">
        <v>1082905</v>
      </c>
      <c r="B13203" s="104" t="s">
        <v>236</v>
      </c>
      <c r="C13203" s="88">
        <v>19852</v>
      </c>
    </row>
    <row r="13204" spans="1:3" x14ac:dyDescent="0.25">
      <c r="A13204" s="80">
        <v>1082906</v>
      </c>
      <c r="B13204" s="104" t="s">
        <v>236</v>
      </c>
      <c r="C13204" s="88">
        <v>19853</v>
      </c>
    </row>
    <row r="13205" spans="1:3" x14ac:dyDescent="0.25">
      <c r="A13205" s="80">
        <v>1082907</v>
      </c>
      <c r="B13205" s="104" t="s">
        <v>236</v>
      </c>
      <c r="C13205" s="88">
        <v>19854</v>
      </c>
    </row>
    <row r="13206" spans="1:3" x14ac:dyDescent="0.25">
      <c r="A13206" s="80">
        <v>1082908</v>
      </c>
      <c r="B13206" s="104" t="s">
        <v>236</v>
      </c>
      <c r="C13206" s="88">
        <v>19855</v>
      </c>
    </row>
    <row r="13207" spans="1:3" x14ac:dyDescent="0.25">
      <c r="A13207" s="80">
        <v>1082909</v>
      </c>
      <c r="B13207" s="104" t="s">
        <v>236</v>
      </c>
      <c r="C13207" s="88">
        <v>19856</v>
      </c>
    </row>
    <row r="13208" spans="1:3" x14ac:dyDescent="0.25">
      <c r="A13208" s="80">
        <v>1082910</v>
      </c>
      <c r="B13208" s="104" t="s">
        <v>236</v>
      </c>
      <c r="C13208" s="88">
        <v>19857</v>
      </c>
    </row>
    <row r="13209" spans="1:3" x14ac:dyDescent="0.25">
      <c r="A13209" s="80">
        <v>1082911</v>
      </c>
      <c r="B13209" s="104" t="s">
        <v>236</v>
      </c>
      <c r="C13209" s="88">
        <v>19858</v>
      </c>
    </row>
    <row r="13210" spans="1:3" x14ac:dyDescent="0.25">
      <c r="A13210" s="80">
        <v>1082912</v>
      </c>
      <c r="B13210" s="104" t="s">
        <v>236</v>
      </c>
      <c r="C13210" s="88">
        <v>19863</v>
      </c>
    </row>
    <row r="13211" spans="1:3" x14ac:dyDescent="0.25">
      <c r="A13211" s="80">
        <v>1082913</v>
      </c>
      <c r="B13211" s="104" t="s">
        <v>236</v>
      </c>
      <c r="C13211" s="88">
        <v>19869</v>
      </c>
    </row>
    <row r="13212" spans="1:3" x14ac:dyDescent="0.25">
      <c r="A13212" s="80">
        <v>1082914</v>
      </c>
      <c r="B13212" s="91">
        <v>1080418</v>
      </c>
      <c r="C13212" s="88">
        <v>19872</v>
      </c>
    </row>
    <row r="13213" spans="1:3" x14ac:dyDescent="0.25">
      <c r="A13213" s="80">
        <v>1082915</v>
      </c>
      <c r="B13213" s="104" t="s">
        <v>236</v>
      </c>
      <c r="C13213" s="88">
        <v>19873</v>
      </c>
    </row>
    <row r="13214" spans="1:3" x14ac:dyDescent="0.25">
      <c r="A13214" s="80">
        <v>1082916</v>
      </c>
      <c r="B13214" s="104" t="s">
        <v>236</v>
      </c>
      <c r="C13214" s="88">
        <v>19874</v>
      </c>
    </row>
    <row r="13215" spans="1:3" x14ac:dyDescent="0.25">
      <c r="A13215" s="80">
        <v>1082917</v>
      </c>
      <c r="B13215" s="104" t="s">
        <v>236</v>
      </c>
      <c r="C13215" s="88">
        <v>19884</v>
      </c>
    </row>
    <row r="13216" spans="1:3" x14ac:dyDescent="0.25">
      <c r="A13216" s="80">
        <v>1082918</v>
      </c>
      <c r="B13216" s="104" t="s">
        <v>236</v>
      </c>
      <c r="C13216" s="88">
        <v>19888</v>
      </c>
    </row>
    <row r="13217" spans="1:3" x14ac:dyDescent="0.25">
      <c r="A13217" s="80">
        <v>1082919</v>
      </c>
      <c r="B13217" s="91">
        <v>1080424</v>
      </c>
      <c r="C13217" s="88">
        <v>19892</v>
      </c>
    </row>
    <row r="13218" spans="1:3" x14ac:dyDescent="0.25">
      <c r="A13218" s="80">
        <v>1082920</v>
      </c>
      <c r="B13218" s="104" t="s">
        <v>236</v>
      </c>
      <c r="C13218" s="88">
        <v>19906</v>
      </c>
    </row>
    <row r="13219" spans="1:3" x14ac:dyDescent="0.25">
      <c r="A13219" s="80">
        <v>1082921</v>
      </c>
      <c r="B13219" s="91">
        <v>1080426</v>
      </c>
      <c r="C13219" s="88">
        <v>19907</v>
      </c>
    </row>
    <row r="13220" spans="1:3" x14ac:dyDescent="0.25">
      <c r="A13220" s="80">
        <v>1082922</v>
      </c>
      <c r="B13220" s="91">
        <v>1080427</v>
      </c>
      <c r="C13220" s="88">
        <v>19908</v>
      </c>
    </row>
    <row r="13221" spans="1:3" x14ac:dyDescent="0.25">
      <c r="A13221" s="80">
        <v>1082923</v>
      </c>
      <c r="B13221" s="91">
        <v>1080428</v>
      </c>
      <c r="C13221" s="88">
        <v>19909</v>
      </c>
    </row>
    <row r="13222" spans="1:3" x14ac:dyDescent="0.25">
      <c r="A13222" s="80">
        <v>1082924</v>
      </c>
      <c r="B13222" s="91">
        <v>1080429</v>
      </c>
      <c r="C13222" s="88">
        <v>19910</v>
      </c>
    </row>
    <row r="13223" spans="1:3" x14ac:dyDescent="0.25">
      <c r="A13223" s="80">
        <v>1082925</v>
      </c>
      <c r="B13223" s="104" t="s">
        <v>236</v>
      </c>
      <c r="C13223" s="88">
        <v>19917</v>
      </c>
    </row>
    <row r="13224" spans="1:3" x14ac:dyDescent="0.25">
      <c r="A13224" s="80">
        <v>1082926</v>
      </c>
      <c r="B13224" s="91">
        <v>1080431</v>
      </c>
      <c r="C13224" s="88">
        <v>19918</v>
      </c>
    </row>
    <row r="13225" spans="1:3" x14ac:dyDescent="0.25">
      <c r="A13225" s="80">
        <v>1082927</v>
      </c>
      <c r="B13225" s="104" t="s">
        <v>236</v>
      </c>
      <c r="C13225" s="88">
        <v>19938</v>
      </c>
    </row>
    <row r="13226" spans="1:3" x14ac:dyDescent="0.25">
      <c r="A13226" s="80">
        <v>1082928</v>
      </c>
      <c r="B13226" s="104" t="s">
        <v>236</v>
      </c>
      <c r="C13226" s="88">
        <v>19939</v>
      </c>
    </row>
    <row r="13227" spans="1:3" x14ac:dyDescent="0.25">
      <c r="A13227" s="80">
        <v>1082929</v>
      </c>
      <c r="B13227" s="104" t="s">
        <v>236</v>
      </c>
      <c r="C13227" s="88">
        <v>19940</v>
      </c>
    </row>
    <row r="13228" spans="1:3" x14ac:dyDescent="0.25">
      <c r="A13228" s="80">
        <v>1082930</v>
      </c>
      <c r="B13228" s="91">
        <v>1080435</v>
      </c>
      <c r="C13228" s="88">
        <v>19942</v>
      </c>
    </row>
    <row r="13229" spans="1:3" x14ac:dyDescent="0.25">
      <c r="A13229" s="80">
        <v>1082931</v>
      </c>
      <c r="B13229" s="91">
        <v>1080436</v>
      </c>
      <c r="C13229" s="88">
        <v>19944</v>
      </c>
    </row>
    <row r="13230" spans="1:3" x14ac:dyDescent="0.25">
      <c r="A13230" s="80">
        <v>1082932</v>
      </c>
      <c r="B13230" s="91">
        <v>1080437</v>
      </c>
      <c r="C13230" s="88">
        <v>19947</v>
      </c>
    </row>
    <row r="13231" spans="1:3" x14ac:dyDescent="0.25">
      <c r="A13231" s="80">
        <v>1082933</v>
      </c>
      <c r="B13231" s="91">
        <v>1080438</v>
      </c>
      <c r="C13231" s="88">
        <v>19948</v>
      </c>
    </row>
    <row r="13232" spans="1:3" x14ac:dyDescent="0.25">
      <c r="A13232" s="80">
        <v>1082934</v>
      </c>
      <c r="B13232" s="91">
        <v>1080439</v>
      </c>
      <c r="C13232" s="88">
        <v>19949</v>
      </c>
    </row>
    <row r="13233" spans="1:3" x14ac:dyDescent="0.25">
      <c r="A13233" s="80">
        <v>1082935</v>
      </c>
      <c r="B13233" s="91">
        <v>1080440</v>
      </c>
      <c r="C13233" s="88">
        <v>19950</v>
      </c>
    </row>
    <row r="13234" spans="1:3" x14ac:dyDescent="0.25">
      <c r="A13234" s="80">
        <v>1082936</v>
      </c>
      <c r="B13234" s="104" t="s">
        <v>236</v>
      </c>
      <c r="C13234" s="88">
        <v>19951</v>
      </c>
    </row>
    <row r="13235" spans="1:3" x14ac:dyDescent="0.25">
      <c r="A13235" s="80">
        <v>1082937</v>
      </c>
      <c r="B13235" s="91">
        <v>1080442</v>
      </c>
      <c r="C13235" s="88">
        <v>19954</v>
      </c>
    </row>
    <row r="13236" spans="1:3" x14ac:dyDescent="0.25">
      <c r="A13236" s="80">
        <v>1082938</v>
      </c>
      <c r="B13236" s="104" t="s">
        <v>236</v>
      </c>
      <c r="C13236" s="88">
        <v>19955</v>
      </c>
    </row>
    <row r="13237" spans="1:3" x14ac:dyDescent="0.25">
      <c r="A13237" s="80">
        <v>1082939</v>
      </c>
      <c r="B13237" s="91">
        <v>1080444</v>
      </c>
      <c r="C13237" s="88">
        <v>19975</v>
      </c>
    </row>
    <row r="13238" spans="1:3" x14ac:dyDescent="0.25">
      <c r="A13238" s="80">
        <v>1082940</v>
      </c>
      <c r="B13238" s="104" t="s">
        <v>236</v>
      </c>
      <c r="C13238" s="88">
        <v>19978</v>
      </c>
    </row>
    <row r="13239" spans="1:3" x14ac:dyDescent="0.25">
      <c r="A13239" s="80">
        <v>1082941</v>
      </c>
      <c r="B13239" s="104" t="s">
        <v>236</v>
      </c>
      <c r="C13239" s="88">
        <v>19981</v>
      </c>
    </row>
    <row r="13240" spans="1:3" x14ac:dyDescent="0.25">
      <c r="A13240" s="80">
        <v>1082942</v>
      </c>
      <c r="B13240" s="104" t="s">
        <v>236</v>
      </c>
      <c r="C13240" s="88">
        <v>19982</v>
      </c>
    </row>
    <row r="13241" spans="1:3" x14ac:dyDescent="0.25">
      <c r="A13241" s="80">
        <v>1082943</v>
      </c>
      <c r="B13241" s="104" t="s">
        <v>236</v>
      </c>
      <c r="C13241" s="88">
        <v>19994</v>
      </c>
    </row>
    <row r="13242" spans="1:3" x14ac:dyDescent="0.25">
      <c r="A13242" s="80">
        <v>1082944</v>
      </c>
      <c r="B13242" s="91">
        <v>1080450</v>
      </c>
      <c r="C13242" s="88">
        <v>19996</v>
      </c>
    </row>
    <row r="13243" spans="1:3" x14ac:dyDescent="0.25">
      <c r="A13243" s="80">
        <v>1082945</v>
      </c>
      <c r="B13243" s="91">
        <v>1080451</v>
      </c>
      <c r="C13243" s="88">
        <v>19997</v>
      </c>
    </row>
    <row r="13244" spans="1:3" x14ac:dyDescent="0.25">
      <c r="A13244" s="80">
        <v>1082946</v>
      </c>
      <c r="B13244" s="91">
        <v>1080452</v>
      </c>
      <c r="C13244" s="88">
        <v>19999</v>
      </c>
    </row>
    <row r="13245" spans="1:3" x14ac:dyDescent="0.25">
      <c r="A13245" s="80">
        <v>1082947</v>
      </c>
      <c r="B13245" s="91">
        <v>1080453</v>
      </c>
      <c r="C13245" s="88">
        <v>20000</v>
      </c>
    </row>
    <row r="13246" spans="1:3" x14ac:dyDescent="0.25">
      <c r="A13246" s="80">
        <v>1082948</v>
      </c>
      <c r="B13246" s="91">
        <v>1080454</v>
      </c>
      <c r="C13246" s="88">
        <v>20002</v>
      </c>
    </row>
    <row r="13247" spans="1:3" x14ac:dyDescent="0.25">
      <c r="A13247" s="80">
        <v>1082949</v>
      </c>
      <c r="B13247" s="104" t="s">
        <v>236</v>
      </c>
      <c r="C13247" s="88">
        <v>20006</v>
      </c>
    </row>
    <row r="13248" spans="1:3" x14ac:dyDescent="0.25">
      <c r="A13248" s="80">
        <v>1082950</v>
      </c>
      <c r="B13248" s="91">
        <v>1080456</v>
      </c>
      <c r="C13248" s="88">
        <v>20008</v>
      </c>
    </row>
    <row r="13249" spans="1:3" x14ac:dyDescent="0.25">
      <c r="A13249" s="80">
        <v>1082951</v>
      </c>
      <c r="B13249" s="104" t="s">
        <v>236</v>
      </c>
      <c r="C13249" s="88">
        <v>20010</v>
      </c>
    </row>
    <row r="13250" spans="1:3" x14ac:dyDescent="0.25">
      <c r="A13250" s="80">
        <v>1082952</v>
      </c>
      <c r="B13250" s="104" t="s">
        <v>236</v>
      </c>
      <c r="C13250" s="88">
        <v>20011</v>
      </c>
    </row>
    <row r="13251" spans="1:3" x14ac:dyDescent="0.25">
      <c r="A13251" s="80">
        <v>1082953</v>
      </c>
      <c r="B13251" s="91">
        <v>1080459</v>
      </c>
      <c r="C13251" s="88">
        <v>20012</v>
      </c>
    </row>
    <row r="13252" spans="1:3" x14ac:dyDescent="0.25">
      <c r="A13252" s="80">
        <v>1082954</v>
      </c>
      <c r="B13252" s="104" t="s">
        <v>236</v>
      </c>
      <c r="C13252" s="88">
        <v>20013</v>
      </c>
    </row>
    <row r="13253" spans="1:3" x14ac:dyDescent="0.25">
      <c r="A13253" s="80">
        <v>1082955</v>
      </c>
      <c r="B13253" s="91">
        <v>1080461</v>
      </c>
      <c r="C13253" s="88">
        <v>20014</v>
      </c>
    </row>
    <row r="13254" spans="1:3" x14ac:dyDescent="0.25">
      <c r="A13254" s="80">
        <v>1082956</v>
      </c>
      <c r="B13254" s="91">
        <v>1080462</v>
      </c>
      <c r="C13254" s="88">
        <v>20015</v>
      </c>
    </row>
    <row r="13255" spans="1:3" x14ac:dyDescent="0.25">
      <c r="A13255" s="80">
        <v>1082957</v>
      </c>
      <c r="B13255" s="104" t="s">
        <v>236</v>
      </c>
      <c r="C13255" s="88">
        <v>20017</v>
      </c>
    </row>
    <row r="13256" spans="1:3" x14ac:dyDescent="0.25">
      <c r="A13256" s="80">
        <v>1082958</v>
      </c>
      <c r="B13256" s="104" t="s">
        <v>236</v>
      </c>
      <c r="C13256" s="88">
        <v>20021</v>
      </c>
    </row>
    <row r="13257" spans="1:3" x14ac:dyDescent="0.25">
      <c r="A13257" s="80">
        <v>1082959</v>
      </c>
      <c r="B13257" s="91">
        <v>1080465</v>
      </c>
      <c r="C13257" s="88">
        <v>20023</v>
      </c>
    </row>
    <row r="13258" spans="1:3" x14ac:dyDescent="0.25">
      <c r="A13258" s="80">
        <v>1082960</v>
      </c>
      <c r="B13258" s="104" t="s">
        <v>236</v>
      </c>
      <c r="C13258" s="88">
        <v>20025</v>
      </c>
    </row>
    <row r="13259" spans="1:3" x14ac:dyDescent="0.25">
      <c r="A13259" s="80">
        <v>1082961</v>
      </c>
      <c r="B13259" s="104" t="s">
        <v>236</v>
      </c>
      <c r="C13259" s="88">
        <v>20026</v>
      </c>
    </row>
    <row r="13260" spans="1:3" x14ac:dyDescent="0.25">
      <c r="A13260" s="80">
        <v>1082962</v>
      </c>
      <c r="B13260" s="104" t="s">
        <v>236</v>
      </c>
      <c r="C13260" s="88">
        <v>20030</v>
      </c>
    </row>
    <row r="13261" spans="1:3" x14ac:dyDescent="0.25">
      <c r="A13261" s="80">
        <v>1082963</v>
      </c>
      <c r="B13261" s="104" t="s">
        <v>236</v>
      </c>
      <c r="C13261" s="88">
        <v>20041</v>
      </c>
    </row>
    <row r="13262" spans="1:3" x14ac:dyDescent="0.25">
      <c r="A13262" s="80">
        <v>1082964</v>
      </c>
      <c r="B13262" s="91">
        <v>1080472</v>
      </c>
      <c r="C13262" s="88">
        <v>20046</v>
      </c>
    </row>
    <row r="13263" spans="1:3" x14ac:dyDescent="0.25">
      <c r="A13263" s="80">
        <v>1082965</v>
      </c>
      <c r="B13263" s="91">
        <v>1080473</v>
      </c>
      <c r="C13263" s="88">
        <v>20049</v>
      </c>
    </row>
    <row r="13264" spans="1:3" x14ac:dyDescent="0.25">
      <c r="A13264" s="80">
        <v>1082966</v>
      </c>
      <c r="B13264" s="104" t="s">
        <v>236</v>
      </c>
      <c r="C13264" s="88">
        <v>20054</v>
      </c>
    </row>
    <row r="13265" spans="1:3" x14ac:dyDescent="0.25">
      <c r="A13265" s="80">
        <v>1082967</v>
      </c>
      <c r="B13265" s="91">
        <v>1080475</v>
      </c>
      <c r="C13265" s="88">
        <v>20064</v>
      </c>
    </row>
    <row r="13266" spans="1:3" x14ac:dyDescent="0.25">
      <c r="A13266" s="80">
        <v>1082968</v>
      </c>
      <c r="B13266" s="91">
        <v>1080476</v>
      </c>
      <c r="C13266" s="88">
        <v>20067</v>
      </c>
    </row>
    <row r="13267" spans="1:3" x14ac:dyDescent="0.25">
      <c r="A13267" s="80">
        <v>1082969</v>
      </c>
      <c r="B13267" s="91">
        <v>1080477</v>
      </c>
      <c r="C13267" s="88">
        <v>20077</v>
      </c>
    </row>
    <row r="13268" spans="1:3" x14ac:dyDescent="0.25">
      <c r="A13268" s="80">
        <v>1082970</v>
      </c>
      <c r="B13268" s="91">
        <v>1080478</v>
      </c>
      <c r="C13268" s="88">
        <v>20079</v>
      </c>
    </row>
    <row r="13269" spans="1:3" x14ac:dyDescent="0.25">
      <c r="A13269" s="80">
        <v>1082971</v>
      </c>
      <c r="B13269" s="104" t="s">
        <v>236</v>
      </c>
      <c r="C13269" s="88">
        <v>20092</v>
      </c>
    </row>
    <row r="13270" spans="1:3" x14ac:dyDescent="0.25">
      <c r="A13270" s="80">
        <v>1082972</v>
      </c>
      <c r="B13270" s="104" t="s">
        <v>236</v>
      </c>
      <c r="C13270" s="88">
        <v>20093</v>
      </c>
    </row>
    <row r="13271" spans="1:3" x14ac:dyDescent="0.25">
      <c r="A13271" s="80">
        <v>1082973</v>
      </c>
      <c r="B13271" s="91">
        <v>1080481</v>
      </c>
      <c r="C13271" s="88">
        <v>20096</v>
      </c>
    </row>
    <row r="13272" spans="1:3" x14ac:dyDescent="0.25">
      <c r="A13272" s="80">
        <v>1082974</v>
      </c>
      <c r="B13272" s="104" t="s">
        <v>236</v>
      </c>
      <c r="C13272" s="88">
        <v>20097</v>
      </c>
    </row>
    <row r="13273" spans="1:3" x14ac:dyDescent="0.25">
      <c r="A13273" s="80">
        <v>1082975</v>
      </c>
      <c r="B13273" s="91">
        <v>1080483</v>
      </c>
      <c r="C13273" s="88">
        <v>20098</v>
      </c>
    </row>
    <row r="13274" spans="1:3" x14ac:dyDescent="0.25">
      <c r="A13274" s="80">
        <v>1082976</v>
      </c>
      <c r="B13274" s="91">
        <v>1080484</v>
      </c>
      <c r="C13274" s="88">
        <v>20099</v>
      </c>
    </row>
    <row r="13275" spans="1:3" x14ac:dyDescent="0.25">
      <c r="A13275" s="80">
        <v>1082977</v>
      </c>
      <c r="B13275" s="91">
        <v>1080485</v>
      </c>
      <c r="C13275" s="88">
        <v>20100</v>
      </c>
    </row>
    <row r="13276" spans="1:3" x14ac:dyDescent="0.25">
      <c r="A13276" s="80">
        <v>1082978</v>
      </c>
      <c r="B13276" s="91">
        <v>1080486</v>
      </c>
      <c r="C13276" s="88">
        <v>20101</v>
      </c>
    </row>
    <row r="13277" spans="1:3" x14ac:dyDescent="0.25">
      <c r="A13277" s="80">
        <v>1082979</v>
      </c>
      <c r="B13277" s="104" t="s">
        <v>236</v>
      </c>
      <c r="C13277" s="88">
        <v>20109</v>
      </c>
    </row>
    <row r="13278" spans="1:3" x14ac:dyDescent="0.25">
      <c r="A13278" s="80">
        <v>1082980</v>
      </c>
      <c r="B13278" s="91">
        <v>1080488</v>
      </c>
      <c r="C13278" s="88">
        <v>20110</v>
      </c>
    </row>
    <row r="13279" spans="1:3" x14ac:dyDescent="0.25">
      <c r="A13279" s="80">
        <v>1082981</v>
      </c>
      <c r="B13279" s="104" t="s">
        <v>236</v>
      </c>
      <c r="C13279" s="88">
        <v>20112</v>
      </c>
    </row>
    <row r="13280" spans="1:3" x14ac:dyDescent="0.25">
      <c r="A13280" s="80">
        <v>1082982</v>
      </c>
      <c r="B13280" s="91">
        <v>1080490</v>
      </c>
      <c r="C13280" s="88">
        <v>20113</v>
      </c>
    </row>
    <row r="13281" spans="1:3" x14ac:dyDescent="0.25">
      <c r="A13281" s="80">
        <v>1082983</v>
      </c>
      <c r="B13281" s="91">
        <v>1080491</v>
      </c>
      <c r="C13281" s="88">
        <v>20114</v>
      </c>
    </row>
    <row r="13282" spans="1:3" x14ac:dyDescent="0.25">
      <c r="A13282" s="80">
        <v>1082984</v>
      </c>
      <c r="B13282" s="91">
        <v>1080492</v>
      </c>
      <c r="C13282" s="88">
        <v>20115</v>
      </c>
    </row>
    <row r="13283" spans="1:3" x14ac:dyDescent="0.25">
      <c r="A13283" s="80">
        <v>1082985</v>
      </c>
      <c r="B13283" s="91">
        <v>1080493</v>
      </c>
      <c r="C13283" s="88">
        <v>20116</v>
      </c>
    </row>
    <row r="13284" spans="1:3" x14ac:dyDescent="0.25">
      <c r="A13284" s="80">
        <v>1082986</v>
      </c>
      <c r="B13284" s="104" t="s">
        <v>236</v>
      </c>
      <c r="C13284" s="88">
        <v>20120</v>
      </c>
    </row>
    <row r="13285" spans="1:3" x14ac:dyDescent="0.25">
      <c r="A13285" s="80">
        <v>1082987</v>
      </c>
      <c r="B13285" s="91">
        <v>1080495</v>
      </c>
      <c r="C13285" s="88">
        <v>20127</v>
      </c>
    </row>
    <row r="13286" spans="1:3" x14ac:dyDescent="0.25">
      <c r="A13286" s="80">
        <v>1082988</v>
      </c>
      <c r="B13286" s="91">
        <v>1080496</v>
      </c>
      <c r="C13286" s="88">
        <v>20130</v>
      </c>
    </row>
    <row r="13287" spans="1:3" x14ac:dyDescent="0.25">
      <c r="A13287" s="80">
        <v>1082989</v>
      </c>
      <c r="B13287" s="91">
        <v>1080497</v>
      </c>
      <c r="C13287" s="88">
        <v>20131</v>
      </c>
    </row>
    <row r="13288" spans="1:3" x14ac:dyDescent="0.25">
      <c r="A13288" s="80">
        <v>1082990</v>
      </c>
      <c r="B13288" s="104" t="s">
        <v>236</v>
      </c>
      <c r="C13288" s="88">
        <v>20132</v>
      </c>
    </row>
    <row r="13289" spans="1:3" x14ac:dyDescent="0.25">
      <c r="A13289" s="80">
        <v>1082991</v>
      </c>
      <c r="B13289" s="104" t="s">
        <v>236</v>
      </c>
      <c r="C13289" s="88">
        <v>20133</v>
      </c>
    </row>
    <row r="13290" spans="1:3" x14ac:dyDescent="0.25">
      <c r="A13290" s="80">
        <v>1082992</v>
      </c>
      <c r="B13290" s="91">
        <v>1080500</v>
      </c>
      <c r="C13290" s="88">
        <v>20134</v>
      </c>
    </row>
    <row r="13291" spans="1:3" x14ac:dyDescent="0.25">
      <c r="A13291" s="80">
        <v>1082993</v>
      </c>
      <c r="B13291" s="104" t="s">
        <v>236</v>
      </c>
      <c r="C13291" s="88">
        <v>20138</v>
      </c>
    </row>
    <row r="13292" spans="1:3" x14ac:dyDescent="0.25">
      <c r="A13292" s="80">
        <v>1082994</v>
      </c>
      <c r="B13292" s="104" t="s">
        <v>236</v>
      </c>
      <c r="C13292" s="88">
        <v>20139</v>
      </c>
    </row>
    <row r="13293" spans="1:3" x14ac:dyDescent="0.25">
      <c r="A13293" s="80">
        <v>1082995</v>
      </c>
      <c r="B13293" s="104" t="s">
        <v>236</v>
      </c>
      <c r="C13293" s="88">
        <v>20140</v>
      </c>
    </row>
    <row r="13294" spans="1:3" x14ac:dyDescent="0.25">
      <c r="A13294" s="80">
        <v>1082996</v>
      </c>
      <c r="B13294" s="91">
        <v>1080505</v>
      </c>
      <c r="C13294" s="88">
        <v>20143</v>
      </c>
    </row>
    <row r="13295" spans="1:3" x14ac:dyDescent="0.25">
      <c r="A13295" s="80">
        <v>1082997</v>
      </c>
      <c r="B13295" s="91">
        <v>1080506</v>
      </c>
      <c r="C13295" s="88">
        <v>20144</v>
      </c>
    </row>
    <row r="13296" spans="1:3" x14ac:dyDescent="0.25">
      <c r="A13296" s="80">
        <v>1082998</v>
      </c>
      <c r="B13296" s="91">
        <v>1080507</v>
      </c>
      <c r="C13296" s="88">
        <v>20146</v>
      </c>
    </row>
    <row r="13297" spans="1:3" x14ac:dyDescent="0.25">
      <c r="A13297" s="80">
        <v>1082999</v>
      </c>
      <c r="B13297" s="104" t="s">
        <v>236</v>
      </c>
      <c r="C13297" s="88">
        <v>20151</v>
      </c>
    </row>
    <row r="13298" spans="1:3" x14ac:dyDescent="0.25">
      <c r="A13298" s="80">
        <v>1083000</v>
      </c>
      <c r="B13298" s="104" t="s">
        <v>236</v>
      </c>
      <c r="C13298" s="88">
        <v>20152</v>
      </c>
    </row>
    <row r="13299" spans="1:3" x14ac:dyDescent="0.25">
      <c r="A13299" s="80">
        <v>1083001</v>
      </c>
      <c r="B13299" s="91">
        <v>1080510</v>
      </c>
      <c r="C13299" s="88">
        <v>20153</v>
      </c>
    </row>
    <row r="13300" spans="1:3" x14ac:dyDescent="0.25">
      <c r="A13300" s="80">
        <v>1083002</v>
      </c>
      <c r="B13300" s="91">
        <v>1080512</v>
      </c>
      <c r="C13300" s="88">
        <v>20157</v>
      </c>
    </row>
    <row r="13301" spans="1:3" x14ac:dyDescent="0.25">
      <c r="A13301" s="80">
        <v>1083003</v>
      </c>
      <c r="B13301" s="91">
        <v>1080513</v>
      </c>
      <c r="C13301" s="88">
        <v>20159</v>
      </c>
    </row>
    <row r="13302" spans="1:3" x14ac:dyDescent="0.25">
      <c r="A13302" s="80">
        <v>1083004</v>
      </c>
      <c r="B13302" s="104" t="s">
        <v>236</v>
      </c>
      <c r="C13302" s="88">
        <v>20160</v>
      </c>
    </row>
    <row r="13303" spans="1:3" x14ac:dyDescent="0.25">
      <c r="A13303" s="80">
        <v>1083005</v>
      </c>
      <c r="B13303" s="104" t="s">
        <v>236</v>
      </c>
      <c r="C13303" s="88">
        <v>20162</v>
      </c>
    </row>
    <row r="13304" spans="1:3" x14ac:dyDescent="0.25">
      <c r="A13304" s="80">
        <v>1083006</v>
      </c>
      <c r="B13304" s="104" t="s">
        <v>236</v>
      </c>
      <c r="C13304" s="88">
        <v>20166</v>
      </c>
    </row>
    <row r="13305" spans="1:3" x14ac:dyDescent="0.25">
      <c r="A13305" s="80">
        <v>1083007</v>
      </c>
      <c r="B13305" s="104" t="s">
        <v>236</v>
      </c>
      <c r="C13305" s="88">
        <v>20168</v>
      </c>
    </row>
    <row r="13306" spans="1:3" x14ac:dyDescent="0.25">
      <c r="A13306" s="80">
        <v>1083008</v>
      </c>
      <c r="B13306" s="104" t="s">
        <v>236</v>
      </c>
      <c r="C13306" s="88">
        <v>20171</v>
      </c>
    </row>
    <row r="13307" spans="1:3" x14ac:dyDescent="0.25">
      <c r="A13307" s="80">
        <v>1083009</v>
      </c>
      <c r="B13307" s="104" t="s">
        <v>236</v>
      </c>
      <c r="C13307" s="88">
        <v>20174</v>
      </c>
    </row>
    <row r="13308" spans="1:3" x14ac:dyDescent="0.25">
      <c r="A13308" s="80">
        <v>1083010</v>
      </c>
      <c r="B13308" s="104" t="s">
        <v>236</v>
      </c>
      <c r="C13308" s="88">
        <v>20176</v>
      </c>
    </row>
    <row r="13309" spans="1:3" x14ac:dyDescent="0.25">
      <c r="A13309" s="80">
        <v>1083011</v>
      </c>
      <c r="B13309" s="104" t="s">
        <v>236</v>
      </c>
      <c r="C13309" s="88">
        <v>20177</v>
      </c>
    </row>
    <row r="13310" spans="1:3" x14ac:dyDescent="0.25">
      <c r="A13310" s="80">
        <v>1083012</v>
      </c>
      <c r="B13310" s="91">
        <v>1080522</v>
      </c>
      <c r="C13310" s="88">
        <v>20178</v>
      </c>
    </row>
    <row r="13311" spans="1:3" x14ac:dyDescent="0.25">
      <c r="A13311" s="80">
        <v>1083013</v>
      </c>
      <c r="B13311" s="104" t="s">
        <v>236</v>
      </c>
      <c r="C13311" s="88">
        <v>20179</v>
      </c>
    </row>
    <row r="13312" spans="1:3" x14ac:dyDescent="0.25">
      <c r="A13312" s="80">
        <v>1083014</v>
      </c>
      <c r="B13312" s="104" t="s">
        <v>236</v>
      </c>
      <c r="C13312" s="88">
        <v>20181</v>
      </c>
    </row>
    <row r="13313" spans="1:3" x14ac:dyDescent="0.25">
      <c r="A13313" s="80">
        <v>1083015</v>
      </c>
      <c r="B13313" s="91">
        <v>1080525</v>
      </c>
      <c r="C13313" s="88">
        <v>20185</v>
      </c>
    </row>
    <row r="13314" spans="1:3" x14ac:dyDescent="0.25">
      <c r="A13314" s="80">
        <v>1083016</v>
      </c>
      <c r="B13314" s="104" t="s">
        <v>236</v>
      </c>
      <c r="C13314" s="88">
        <v>20186</v>
      </c>
    </row>
    <row r="13315" spans="1:3" x14ac:dyDescent="0.25">
      <c r="A13315" s="80">
        <v>1083017</v>
      </c>
      <c r="B13315" s="104" t="s">
        <v>236</v>
      </c>
      <c r="C13315" s="88">
        <v>20188</v>
      </c>
    </row>
    <row r="13316" spans="1:3" x14ac:dyDescent="0.25">
      <c r="A13316" s="80">
        <v>1083018</v>
      </c>
      <c r="B13316" s="104" t="s">
        <v>236</v>
      </c>
      <c r="C13316" s="88">
        <v>20189</v>
      </c>
    </row>
    <row r="13317" spans="1:3" x14ac:dyDescent="0.25">
      <c r="A13317" s="80">
        <v>1083019</v>
      </c>
      <c r="B13317" s="104" t="s">
        <v>236</v>
      </c>
      <c r="C13317" s="88">
        <v>20190</v>
      </c>
    </row>
    <row r="13318" spans="1:3" x14ac:dyDescent="0.25">
      <c r="A13318" s="80">
        <v>1083020</v>
      </c>
      <c r="B13318" s="104" t="s">
        <v>236</v>
      </c>
      <c r="C13318" s="88">
        <v>20191</v>
      </c>
    </row>
    <row r="13319" spans="1:3" x14ac:dyDescent="0.25">
      <c r="A13319" s="80">
        <v>1083021</v>
      </c>
      <c r="B13319" s="91">
        <v>1080531</v>
      </c>
      <c r="C13319" s="88">
        <v>20195</v>
      </c>
    </row>
    <row r="13320" spans="1:3" x14ac:dyDescent="0.25">
      <c r="A13320" s="80">
        <v>1083022</v>
      </c>
      <c r="B13320" s="91">
        <v>1080532</v>
      </c>
      <c r="C13320" s="88">
        <v>20196</v>
      </c>
    </row>
    <row r="13321" spans="1:3" x14ac:dyDescent="0.25">
      <c r="A13321" s="80">
        <v>1083023</v>
      </c>
      <c r="B13321" s="104" t="s">
        <v>236</v>
      </c>
      <c r="C13321" s="88">
        <v>20199</v>
      </c>
    </row>
    <row r="13322" spans="1:3" x14ac:dyDescent="0.25">
      <c r="A13322" s="80">
        <v>1083024</v>
      </c>
      <c r="B13322" s="104" t="s">
        <v>236</v>
      </c>
      <c r="C13322" s="88">
        <v>20200</v>
      </c>
    </row>
    <row r="13323" spans="1:3" x14ac:dyDescent="0.25">
      <c r="A13323" s="80">
        <v>1083025</v>
      </c>
      <c r="B13323" s="104" t="s">
        <v>236</v>
      </c>
      <c r="C13323" s="88">
        <v>20201</v>
      </c>
    </row>
    <row r="13324" spans="1:3" x14ac:dyDescent="0.25">
      <c r="A13324" s="80">
        <v>1083026</v>
      </c>
      <c r="B13324" s="91">
        <v>1080538</v>
      </c>
      <c r="C13324" s="88">
        <v>20202</v>
      </c>
    </row>
    <row r="13325" spans="1:3" x14ac:dyDescent="0.25">
      <c r="A13325" s="80">
        <v>1083027</v>
      </c>
      <c r="B13325" s="104" t="s">
        <v>236</v>
      </c>
      <c r="C13325" s="88">
        <v>20203</v>
      </c>
    </row>
    <row r="13326" spans="1:3" x14ac:dyDescent="0.25">
      <c r="A13326" s="80">
        <v>1083028</v>
      </c>
      <c r="B13326" s="104" t="s">
        <v>236</v>
      </c>
      <c r="C13326" s="88">
        <v>20205</v>
      </c>
    </row>
    <row r="13327" spans="1:3" x14ac:dyDescent="0.25">
      <c r="A13327" s="80">
        <v>1083029</v>
      </c>
      <c r="B13327" s="91">
        <v>1080541</v>
      </c>
      <c r="C13327" s="88">
        <v>20206</v>
      </c>
    </row>
    <row r="13328" spans="1:3" x14ac:dyDescent="0.25">
      <c r="A13328" s="80">
        <v>1083030</v>
      </c>
      <c r="B13328" s="91">
        <v>1080542</v>
      </c>
      <c r="C13328" s="88">
        <v>20208</v>
      </c>
    </row>
    <row r="13329" spans="1:3" x14ac:dyDescent="0.25">
      <c r="A13329" s="80">
        <v>1083031</v>
      </c>
      <c r="B13329" s="91">
        <v>1080543</v>
      </c>
      <c r="C13329" s="88">
        <v>20209</v>
      </c>
    </row>
    <row r="13330" spans="1:3" x14ac:dyDescent="0.25">
      <c r="A13330" s="80">
        <v>1083032</v>
      </c>
      <c r="B13330" s="91">
        <v>1080544</v>
      </c>
      <c r="C13330" s="88">
        <v>20210</v>
      </c>
    </row>
    <row r="13331" spans="1:3" x14ac:dyDescent="0.25">
      <c r="A13331" s="80">
        <v>1083033</v>
      </c>
      <c r="B13331" s="91">
        <v>1080545</v>
      </c>
      <c r="C13331" s="88">
        <v>20211</v>
      </c>
    </row>
    <row r="13332" spans="1:3" x14ac:dyDescent="0.25">
      <c r="A13332" s="80">
        <v>1083034</v>
      </c>
      <c r="B13332" s="104" t="s">
        <v>236</v>
      </c>
      <c r="C13332" s="88">
        <v>20212</v>
      </c>
    </row>
    <row r="13333" spans="1:3" x14ac:dyDescent="0.25">
      <c r="A13333" s="80">
        <v>1083035</v>
      </c>
      <c r="B13333" s="91">
        <v>1080547</v>
      </c>
      <c r="C13333" s="88">
        <v>20213</v>
      </c>
    </row>
    <row r="13334" spans="1:3" x14ac:dyDescent="0.25">
      <c r="A13334" s="80">
        <v>1083036</v>
      </c>
      <c r="B13334" s="91">
        <v>1080548</v>
      </c>
      <c r="C13334" s="88">
        <v>20214</v>
      </c>
    </row>
    <row r="13335" spans="1:3" x14ac:dyDescent="0.25">
      <c r="A13335" s="80">
        <v>1083037</v>
      </c>
      <c r="B13335" s="91">
        <v>1080549</v>
      </c>
      <c r="C13335" s="88">
        <v>20215</v>
      </c>
    </row>
    <row r="13336" spans="1:3" x14ac:dyDescent="0.25">
      <c r="A13336" s="80">
        <v>1083038</v>
      </c>
      <c r="B13336" s="91">
        <v>1080550</v>
      </c>
      <c r="C13336" s="88">
        <v>20217</v>
      </c>
    </row>
    <row r="13337" spans="1:3" x14ac:dyDescent="0.25">
      <c r="A13337" s="80">
        <v>1083039</v>
      </c>
      <c r="B13337" s="91">
        <v>1080552</v>
      </c>
      <c r="C13337" s="88">
        <v>20226</v>
      </c>
    </row>
    <row r="13338" spans="1:3" x14ac:dyDescent="0.25">
      <c r="A13338" s="80">
        <v>1083040</v>
      </c>
      <c r="B13338" s="91">
        <v>1080553</v>
      </c>
      <c r="C13338" s="88">
        <v>20234</v>
      </c>
    </row>
    <row r="13339" spans="1:3" x14ac:dyDescent="0.25">
      <c r="A13339" s="80">
        <v>1083041</v>
      </c>
      <c r="B13339" s="104" t="s">
        <v>236</v>
      </c>
      <c r="C13339" s="88">
        <v>20236</v>
      </c>
    </row>
    <row r="13340" spans="1:3" x14ac:dyDescent="0.25">
      <c r="A13340" s="80">
        <v>1083042</v>
      </c>
      <c r="B13340" s="91">
        <v>1080555</v>
      </c>
      <c r="C13340" s="88">
        <v>20239</v>
      </c>
    </row>
    <row r="13341" spans="1:3" x14ac:dyDescent="0.25">
      <c r="A13341" s="80">
        <v>1083043</v>
      </c>
      <c r="B13341" s="91">
        <v>1080556</v>
      </c>
      <c r="C13341" s="88">
        <v>20240</v>
      </c>
    </row>
    <row r="13342" spans="1:3" x14ac:dyDescent="0.25">
      <c r="A13342" s="80">
        <v>1083044</v>
      </c>
      <c r="B13342" s="91">
        <v>1080557</v>
      </c>
      <c r="C13342" s="88">
        <v>20241</v>
      </c>
    </row>
    <row r="13343" spans="1:3" x14ac:dyDescent="0.25">
      <c r="A13343" s="80">
        <v>1083045</v>
      </c>
      <c r="B13343" s="104" t="s">
        <v>236</v>
      </c>
      <c r="C13343" s="88">
        <v>20245</v>
      </c>
    </row>
    <row r="13344" spans="1:3" x14ac:dyDescent="0.25">
      <c r="A13344" s="80">
        <v>1083046</v>
      </c>
      <c r="B13344" s="104" t="s">
        <v>236</v>
      </c>
      <c r="C13344" s="88">
        <v>20248</v>
      </c>
    </row>
    <row r="13345" spans="1:3" x14ac:dyDescent="0.25">
      <c r="A13345" s="80">
        <v>1083047</v>
      </c>
      <c r="B13345" s="104" t="s">
        <v>236</v>
      </c>
      <c r="C13345" s="88">
        <v>20251</v>
      </c>
    </row>
    <row r="13346" spans="1:3" x14ac:dyDescent="0.25">
      <c r="A13346" s="80">
        <v>1083048</v>
      </c>
      <c r="B13346" s="104" t="s">
        <v>236</v>
      </c>
      <c r="C13346" s="88">
        <v>20252</v>
      </c>
    </row>
    <row r="13347" spans="1:3" x14ac:dyDescent="0.25">
      <c r="A13347" s="80">
        <v>1083049</v>
      </c>
      <c r="B13347" s="104" t="s">
        <v>236</v>
      </c>
      <c r="C13347" s="88">
        <v>20253</v>
      </c>
    </row>
    <row r="13348" spans="1:3" x14ac:dyDescent="0.25">
      <c r="A13348" s="80">
        <v>1083050</v>
      </c>
      <c r="B13348" s="104" t="s">
        <v>236</v>
      </c>
      <c r="C13348" s="88">
        <v>20254</v>
      </c>
    </row>
    <row r="13349" spans="1:3" x14ac:dyDescent="0.25">
      <c r="A13349" s="80">
        <v>1083051</v>
      </c>
      <c r="B13349" s="104" t="s">
        <v>236</v>
      </c>
      <c r="C13349" s="88">
        <v>20255</v>
      </c>
    </row>
    <row r="13350" spans="1:3" x14ac:dyDescent="0.25">
      <c r="A13350" s="80">
        <v>1083052</v>
      </c>
      <c r="B13350" s="91">
        <v>1080565</v>
      </c>
      <c r="C13350" s="88">
        <v>20256</v>
      </c>
    </row>
    <row r="13351" spans="1:3" x14ac:dyDescent="0.25">
      <c r="A13351" s="80">
        <v>1083053</v>
      </c>
      <c r="B13351" s="104" t="s">
        <v>236</v>
      </c>
      <c r="C13351" s="88">
        <v>20257</v>
      </c>
    </row>
    <row r="13352" spans="1:3" x14ac:dyDescent="0.25">
      <c r="A13352" s="80">
        <v>1083054</v>
      </c>
      <c r="B13352" s="91">
        <v>1080567</v>
      </c>
      <c r="C13352" s="88">
        <v>20258</v>
      </c>
    </row>
    <row r="13353" spans="1:3" x14ac:dyDescent="0.25">
      <c r="A13353" s="80">
        <v>1083055</v>
      </c>
      <c r="B13353" s="91">
        <v>1080568</v>
      </c>
      <c r="C13353" s="88">
        <v>20259</v>
      </c>
    </row>
    <row r="13354" spans="1:3" x14ac:dyDescent="0.25">
      <c r="A13354" s="80">
        <v>1083056</v>
      </c>
      <c r="B13354" s="91">
        <v>1080569</v>
      </c>
      <c r="C13354" s="88">
        <v>20261</v>
      </c>
    </row>
    <row r="13355" spans="1:3" x14ac:dyDescent="0.25">
      <c r="A13355" s="80">
        <v>1083057</v>
      </c>
      <c r="B13355" s="104" t="s">
        <v>236</v>
      </c>
      <c r="C13355" s="88">
        <v>20266</v>
      </c>
    </row>
    <row r="13356" spans="1:3" x14ac:dyDescent="0.25">
      <c r="A13356" s="80">
        <v>1083058</v>
      </c>
      <c r="B13356" s="104" t="s">
        <v>236</v>
      </c>
      <c r="C13356" s="88">
        <v>20267</v>
      </c>
    </row>
    <row r="13357" spans="1:3" x14ac:dyDescent="0.25">
      <c r="A13357" s="80">
        <v>1083059</v>
      </c>
      <c r="B13357" s="104" t="s">
        <v>236</v>
      </c>
      <c r="C13357" s="88">
        <v>20268</v>
      </c>
    </row>
    <row r="13358" spans="1:3" x14ac:dyDescent="0.25">
      <c r="A13358" s="80">
        <v>1083060</v>
      </c>
      <c r="B13358" s="91">
        <v>1080573</v>
      </c>
      <c r="C13358" s="88">
        <v>20270</v>
      </c>
    </row>
    <row r="13359" spans="1:3" x14ac:dyDescent="0.25">
      <c r="A13359" s="80">
        <v>1083061</v>
      </c>
      <c r="B13359" s="91">
        <v>1080574</v>
      </c>
      <c r="C13359" s="88">
        <v>20273</v>
      </c>
    </row>
    <row r="13360" spans="1:3" x14ac:dyDescent="0.25">
      <c r="A13360" s="80">
        <v>1083062</v>
      </c>
      <c r="B13360" s="104" t="s">
        <v>236</v>
      </c>
      <c r="C13360" s="88">
        <v>20274</v>
      </c>
    </row>
    <row r="13361" spans="1:3" x14ac:dyDescent="0.25">
      <c r="A13361" s="80">
        <v>1083063</v>
      </c>
      <c r="B13361" s="104" t="s">
        <v>236</v>
      </c>
      <c r="C13361" s="88">
        <v>20275</v>
      </c>
    </row>
    <row r="13362" spans="1:3" x14ac:dyDescent="0.25">
      <c r="A13362" s="80">
        <v>1083064</v>
      </c>
      <c r="B13362" s="91">
        <v>1080577</v>
      </c>
      <c r="C13362" s="88">
        <v>20276</v>
      </c>
    </row>
    <row r="13363" spans="1:3" x14ac:dyDescent="0.25">
      <c r="A13363" s="80">
        <v>1083065</v>
      </c>
      <c r="B13363" s="104" t="s">
        <v>236</v>
      </c>
      <c r="C13363" s="88">
        <v>20281</v>
      </c>
    </row>
    <row r="13364" spans="1:3" x14ac:dyDescent="0.25">
      <c r="A13364" s="80">
        <v>1083066</v>
      </c>
      <c r="B13364" s="91">
        <v>1080580</v>
      </c>
      <c r="C13364" s="88">
        <v>20282</v>
      </c>
    </row>
    <row r="13365" spans="1:3" x14ac:dyDescent="0.25">
      <c r="A13365" s="80">
        <v>1083067</v>
      </c>
      <c r="B13365" s="91">
        <v>1080581</v>
      </c>
      <c r="C13365" s="88">
        <v>20283</v>
      </c>
    </row>
    <row r="13366" spans="1:3" x14ac:dyDescent="0.25">
      <c r="A13366" s="80">
        <v>1083068</v>
      </c>
      <c r="B13366" s="91">
        <v>1080582</v>
      </c>
      <c r="C13366" s="88">
        <v>20289</v>
      </c>
    </row>
    <row r="13367" spans="1:3" x14ac:dyDescent="0.25">
      <c r="A13367" s="80">
        <v>1083069</v>
      </c>
      <c r="B13367" s="104" t="s">
        <v>236</v>
      </c>
      <c r="C13367" s="88">
        <v>20292</v>
      </c>
    </row>
    <row r="13368" spans="1:3" x14ac:dyDescent="0.25">
      <c r="A13368" s="80">
        <v>1083070</v>
      </c>
      <c r="B13368" s="91">
        <v>1080584</v>
      </c>
      <c r="C13368" s="88">
        <v>20296</v>
      </c>
    </row>
    <row r="13369" spans="1:3" x14ac:dyDescent="0.25">
      <c r="A13369" s="80">
        <v>1083071</v>
      </c>
      <c r="B13369" s="91">
        <v>1080585</v>
      </c>
      <c r="C13369" s="88">
        <v>20297</v>
      </c>
    </row>
    <row r="13370" spans="1:3" x14ac:dyDescent="0.25">
      <c r="A13370" s="80">
        <v>1083072</v>
      </c>
      <c r="B13370" s="91">
        <v>1080586</v>
      </c>
      <c r="C13370" s="88">
        <v>20298</v>
      </c>
    </row>
    <row r="13371" spans="1:3" x14ac:dyDescent="0.25">
      <c r="A13371" s="80">
        <v>1083073</v>
      </c>
      <c r="B13371" s="91">
        <v>1080587</v>
      </c>
      <c r="C13371" s="88">
        <v>20299</v>
      </c>
    </row>
    <row r="13372" spans="1:3" x14ac:dyDescent="0.25">
      <c r="A13372" s="80">
        <v>1083074</v>
      </c>
      <c r="B13372" s="104" t="s">
        <v>236</v>
      </c>
      <c r="C13372" s="88">
        <v>20303</v>
      </c>
    </row>
    <row r="13373" spans="1:3" x14ac:dyDescent="0.25">
      <c r="A13373" s="80">
        <v>1083075</v>
      </c>
      <c r="B13373" s="91">
        <v>1080589</v>
      </c>
      <c r="C13373" s="88">
        <v>20304</v>
      </c>
    </row>
    <row r="13374" spans="1:3" x14ac:dyDescent="0.25">
      <c r="A13374" s="80">
        <v>1083076</v>
      </c>
      <c r="B13374" s="104" t="s">
        <v>236</v>
      </c>
      <c r="C13374" s="88">
        <v>20307</v>
      </c>
    </row>
    <row r="13375" spans="1:3" x14ac:dyDescent="0.25">
      <c r="A13375" s="80">
        <v>1083077</v>
      </c>
      <c r="B13375" s="91">
        <v>1080591</v>
      </c>
      <c r="C13375" s="88">
        <v>20309</v>
      </c>
    </row>
    <row r="13376" spans="1:3" x14ac:dyDescent="0.25">
      <c r="A13376" s="80">
        <v>1083078</v>
      </c>
      <c r="B13376" s="91">
        <v>1080592</v>
      </c>
      <c r="C13376" s="88">
        <v>20310</v>
      </c>
    </row>
    <row r="13377" spans="1:3" x14ac:dyDescent="0.25">
      <c r="A13377" s="80">
        <v>1083079</v>
      </c>
      <c r="B13377" s="104" t="s">
        <v>236</v>
      </c>
      <c r="C13377" s="88">
        <v>20314</v>
      </c>
    </row>
    <row r="13378" spans="1:3" x14ac:dyDescent="0.25">
      <c r="A13378" s="80">
        <v>1083080</v>
      </c>
      <c r="B13378" s="104" t="s">
        <v>236</v>
      </c>
      <c r="C13378" s="88">
        <v>20315</v>
      </c>
    </row>
    <row r="13379" spans="1:3" x14ac:dyDescent="0.25">
      <c r="A13379" s="80">
        <v>1083081</v>
      </c>
      <c r="B13379" s="91">
        <v>1080595</v>
      </c>
      <c r="C13379" s="88">
        <v>20316</v>
      </c>
    </row>
    <row r="13380" spans="1:3" x14ac:dyDescent="0.25">
      <c r="A13380" s="80">
        <v>1083082</v>
      </c>
      <c r="B13380" s="91">
        <v>1080596</v>
      </c>
      <c r="C13380" s="88">
        <v>20318</v>
      </c>
    </row>
    <row r="13381" spans="1:3" x14ac:dyDescent="0.25">
      <c r="A13381" s="80">
        <v>1083083</v>
      </c>
      <c r="B13381" s="91">
        <v>1080597</v>
      </c>
      <c r="C13381" s="88">
        <v>20319</v>
      </c>
    </row>
    <row r="13382" spans="1:3" x14ac:dyDescent="0.25">
      <c r="A13382" s="80">
        <v>1083084</v>
      </c>
      <c r="B13382" s="91">
        <v>1080598</v>
      </c>
      <c r="C13382" s="88">
        <v>20320</v>
      </c>
    </row>
    <row r="13383" spans="1:3" x14ac:dyDescent="0.25">
      <c r="A13383" s="80">
        <v>1083085</v>
      </c>
      <c r="B13383" s="104" t="s">
        <v>236</v>
      </c>
      <c r="C13383" s="88">
        <v>20321</v>
      </c>
    </row>
    <row r="13384" spans="1:3" x14ac:dyDescent="0.25">
      <c r="A13384" s="80">
        <v>1083086</v>
      </c>
      <c r="B13384" s="104" t="s">
        <v>236</v>
      </c>
      <c r="C13384" s="88">
        <v>20322</v>
      </c>
    </row>
    <row r="13385" spans="1:3" x14ac:dyDescent="0.25">
      <c r="A13385" s="80">
        <v>1083087</v>
      </c>
      <c r="B13385" s="104" t="s">
        <v>236</v>
      </c>
      <c r="C13385" s="88">
        <v>20323</v>
      </c>
    </row>
    <row r="13386" spans="1:3" x14ac:dyDescent="0.25">
      <c r="A13386" s="80">
        <v>1083088</v>
      </c>
      <c r="B13386" s="104" t="s">
        <v>236</v>
      </c>
      <c r="C13386" s="88">
        <v>20325</v>
      </c>
    </row>
    <row r="13387" spans="1:3" x14ac:dyDescent="0.25">
      <c r="A13387" s="80">
        <v>1083089</v>
      </c>
      <c r="B13387" s="91">
        <v>1080603</v>
      </c>
      <c r="C13387" s="88">
        <v>20326</v>
      </c>
    </row>
    <row r="13388" spans="1:3" x14ac:dyDescent="0.25">
      <c r="A13388" s="80">
        <v>1083090</v>
      </c>
      <c r="B13388" s="104" t="s">
        <v>236</v>
      </c>
      <c r="C13388" s="88">
        <v>20328</v>
      </c>
    </row>
    <row r="13389" spans="1:3" x14ac:dyDescent="0.25">
      <c r="A13389" s="80">
        <v>1083091</v>
      </c>
      <c r="B13389" s="91">
        <v>1080606</v>
      </c>
      <c r="C13389" s="88">
        <v>20331</v>
      </c>
    </row>
    <row r="13390" spans="1:3" x14ac:dyDescent="0.25">
      <c r="A13390" s="80">
        <v>1083092</v>
      </c>
      <c r="B13390" s="91">
        <v>1080608</v>
      </c>
      <c r="C13390" s="88">
        <v>20334</v>
      </c>
    </row>
    <row r="13391" spans="1:3" x14ac:dyDescent="0.25">
      <c r="A13391" s="80">
        <v>1083093</v>
      </c>
      <c r="B13391" s="104" t="s">
        <v>236</v>
      </c>
      <c r="C13391" s="88">
        <v>20335</v>
      </c>
    </row>
    <row r="13392" spans="1:3" x14ac:dyDescent="0.25">
      <c r="A13392" s="80">
        <v>1083094</v>
      </c>
      <c r="B13392" s="91">
        <v>1080610</v>
      </c>
      <c r="C13392" s="88">
        <v>20337</v>
      </c>
    </row>
    <row r="13393" spans="1:3" x14ac:dyDescent="0.25">
      <c r="A13393" s="80">
        <v>1083095</v>
      </c>
      <c r="B13393" s="104" t="s">
        <v>236</v>
      </c>
      <c r="C13393" s="88">
        <v>20339</v>
      </c>
    </row>
    <row r="13394" spans="1:3" x14ac:dyDescent="0.25">
      <c r="A13394" s="80">
        <v>1083096</v>
      </c>
      <c r="B13394" s="91">
        <v>1080612</v>
      </c>
      <c r="C13394" s="88">
        <v>20344</v>
      </c>
    </row>
    <row r="13395" spans="1:3" x14ac:dyDescent="0.25">
      <c r="A13395" s="80">
        <v>1083097</v>
      </c>
      <c r="B13395" s="104" t="s">
        <v>236</v>
      </c>
      <c r="C13395" s="88">
        <v>20346</v>
      </c>
    </row>
    <row r="13396" spans="1:3" x14ac:dyDescent="0.25">
      <c r="A13396" s="80">
        <v>1083098</v>
      </c>
      <c r="B13396" s="104" t="s">
        <v>236</v>
      </c>
      <c r="C13396" s="88">
        <v>20347</v>
      </c>
    </row>
    <row r="13397" spans="1:3" x14ac:dyDescent="0.25">
      <c r="A13397" s="80">
        <v>1083099</v>
      </c>
      <c r="B13397" s="104" t="s">
        <v>236</v>
      </c>
      <c r="C13397" s="88">
        <v>20348</v>
      </c>
    </row>
    <row r="13398" spans="1:3" x14ac:dyDescent="0.25">
      <c r="A13398" s="80">
        <v>1083100</v>
      </c>
      <c r="B13398" s="104" t="s">
        <v>236</v>
      </c>
      <c r="C13398" s="88">
        <v>20353</v>
      </c>
    </row>
    <row r="13399" spans="1:3" x14ac:dyDescent="0.25">
      <c r="A13399" s="80">
        <v>1083101</v>
      </c>
      <c r="B13399" s="104" t="s">
        <v>236</v>
      </c>
      <c r="C13399" s="88">
        <v>20358</v>
      </c>
    </row>
    <row r="13400" spans="1:3" x14ac:dyDescent="0.25">
      <c r="A13400" s="80">
        <v>1083102</v>
      </c>
      <c r="B13400" s="91">
        <v>1080618</v>
      </c>
      <c r="C13400" s="88">
        <v>20360</v>
      </c>
    </row>
    <row r="13401" spans="1:3" x14ac:dyDescent="0.25">
      <c r="A13401" s="80">
        <v>1083103</v>
      </c>
      <c r="B13401" s="104" t="s">
        <v>236</v>
      </c>
      <c r="C13401" s="88">
        <v>20363</v>
      </c>
    </row>
    <row r="13402" spans="1:3" x14ac:dyDescent="0.25">
      <c r="A13402" s="80">
        <v>1083104</v>
      </c>
      <c r="B13402" s="91">
        <v>1080620</v>
      </c>
      <c r="C13402" s="88">
        <v>20367</v>
      </c>
    </row>
    <row r="13403" spans="1:3" x14ac:dyDescent="0.25">
      <c r="A13403" s="80">
        <v>1083105</v>
      </c>
      <c r="B13403" s="104" t="s">
        <v>236</v>
      </c>
      <c r="C13403" s="88">
        <v>20372</v>
      </c>
    </row>
    <row r="13404" spans="1:3" x14ac:dyDescent="0.25">
      <c r="A13404" s="80">
        <v>1083106</v>
      </c>
      <c r="B13404" s="91">
        <v>1080622</v>
      </c>
      <c r="C13404" s="88">
        <v>20374</v>
      </c>
    </row>
    <row r="13405" spans="1:3" x14ac:dyDescent="0.25">
      <c r="A13405" s="80">
        <v>1083107</v>
      </c>
      <c r="B13405" s="104" t="s">
        <v>236</v>
      </c>
      <c r="C13405" s="88">
        <v>20376</v>
      </c>
    </row>
    <row r="13406" spans="1:3" x14ac:dyDescent="0.25">
      <c r="A13406" s="80">
        <v>1083108</v>
      </c>
      <c r="B13406" s="104" t="s">
        <v>236</v>
      </c>
      <c r="C13406" s="88">
        <v>20379</v>
      </c>
    </row>
    <row r="13407" spans="1:3" x14ac:dyDescent="0.25">
      <c r="A13407" s="80">
        <v>1083109</v>
      </c>
      <c r="B13407" s="104" t="s">
        <v>236</v>
      </c>
      <c r="C13407" s="88">
        <v>20397</v>
      </c>
    </row>
    <row r="13408" spans="1:3" x14ac:dyDescent="0.25">
      <c r="A13408" s="80">
        <v>1083110</v>
      </c>
      <c r="B13408" s="91">
        <v>1080627</v>
      </c>
      <c r="C13408" s="88">
        <v>20404</v>
      </c>
    </row>
    <row r="13409" spans="1:3" x14ac:dyDescent="0.25">
      <c r="A13409" s="80">
        <v>1083111</v>
      </c>
      <c r="B13409" s="91">
        <v>1080628</v>
      </c>
      <c r="C13409" s="88">
        <v>20405</v>
      </c>
    </row>
    <row r="13410" spans="1:3" x14ac:dyDescent="0.25">
      <c r="A13410" s="80">
        <v>1083112</v>
      </c>
      <c r="B13410" s="104" t="s">
        <v>236</v>
      </c>
      <c r="C13410" s="88">
        <v>20406</v>
      </c>
    </row>
    <row r="13411" spans="1:3" x14ac:dyDescent="0.25">
      <c r="A13411" s="80">
        <v>1083113</v>
      </c>
      <c r="B13411" s="104" t="s">
        <v>236</v>
      </c>
      <c r="C13411" s="88">
        <v>20407</v>
      </c>
    </row>
    <row r="13412" spans="1:3" x14ac:dyDescent="0.25">
      <c r="A13412" s="80">
        <v>1083114</v>
      </c>
      <c r="B13412" s="91">
        <v>1080631</v>
      </c>
      <c r="C13412" s="88">
        <v>20409</v>
      </c>
    </row>
    <row r="13413" spans="1:3" x14ac:dyDescent="0.25">
      <c r="A13413" s="80">
        <v>1083115</v>
      </c>
      <c r="B13413" s="91">
        <v>1080633</v>
      </c>
      <c r="C13413" s="88">
        <v>20414</v>
      </c>
    </row>
    <row r="13414" spans="1:3" x14ac:dyDescent="0.25">
      <c r="A13414" s="80">
        <v>1083116</v>
      </c>
      <c r="B13414" s="91">
        <v>1080634</v>
      </c>
      <c r="C13414" s="88">
        <v>20417</v>
      </c>
    </row>
    <row r="13415" spans="1:3" x14ac:dyDescent="0.25">
      <c r="A13415" s="80">
        <v>1083117</v>
      </c>
      <c r="B13415" s="91">
        <v>1080635</v>
      </c>
      <c r="C13415" s="88">
        <v>20420</v>
      </c>
    </row>
    <row r="13416" spans="1:3" x14ac:dyDescent="0.25">
      <c r="A13416" s="80">
        <v>1083118</v>
      </c>
      <c r="B13416" s="91">
        <v>1080636</v>
      </c>
      <c r="C13416" s="88">
        <v>20421</v>
      </c>
    </row>
    <row r="13417" spans="1:3" x14ac:dyDescent="0.25">
      <c r="A13417" s="80">
        <v>1083119</v>
      </c>
      <c r="B13417" s="91">
        <v>1080637</v>
      </c>
      <c r="C13417" s="88">
        <v>20423</v>
      </c>
    </row>
    <row r="13418" spans="1:3" x14ac:dyDescent="0.25">
      <c r="A13418" s="80">
        <v>1083120</v>
      </c>
      <c r="B13418" s="91">
        <v>1080638</v>
      </c>
      <c r="C13418" s="88">
        <v>20424</v>
      </c>
    </row>
    <row r="13419" spans="1:3" x14ac:dyDescent="0.25">
      <c r="A13419" s="80">
        <v>1083121</v>
      </c>
      <c r="B13419" s="104" t="s">
        <v>236</v>
      </c>
      <c r="C13419" s="88">
        <v>20425</v>
      </c>
    </row>
    <row r="13420" spans="1:3" x14ac:dyDescent="0.25">
      <c r="A13420" s="80">
        <v>1083122</v>
      </c>
      <c r="B13420" s="91">
        <v>1080640</v>
      </c>
      <c r="C13420" s="88">
        <v>20426</v>
      </c>
    </row>
    <row r="13421" spans="1:3" x14ac:dyDescent="0.25">
      <c r="A13421" s="80">
        <v>1083123</v>
      </c>
      <c r="B13421" s="104" t="s">
        <v>236</v>
      </c>
      <c r="C13421" s="88">
        <v>20427</v>
      </c>
    </row>
    <row r="13422" spans="1:3" x14ac:dyDescent="0.25">
      <c r="A13422" s="80">
        <v>1083124</v>
      </c>
      <c r="B13422" s="91">
        <v>1080642</v>
      </c>
      <c r="C13422" s="88">
        <v>20429</v>
      </c>
    </row>
    <row r="13423" spans="1:3" x14ac:dyDescent="0.25">
      <c r="A13423" s="80">
        <v>1083125</v>
      </c>
      <c r="B13423" s="104" t="s">
        <v>236</v>
      </c>
      <c r="C13423" s="88">
        <v>20430</v>
      </c>
    </row>
    <row r="13424" spans="1:3" x14ac:dyDescent="0.25">
      <c r="A13424" s="80">
        <v>1083126</v>
      </c>
      <c r="B13424" s="104" t="s">
        <v>236</v>
      </c>
      <c r="C13424" s="88">
        <v>20432</v>
      </c>
    </row>
    <row r="13425" spans="1:3" x14ac:dyDescent="0.25">
      <c r="A13425" s="80">
        <v>1083127</v>
      </c>
      <c r="B13425" s="104" t="s">
        <v>236</v>
      </c>
      <c r="C13425" s="88">
        <v>20433</v>
      </c>
    </row>
    <row r="13426" spans="1:3" x14ac:dyDescent="0.25">
      <c r="A13426" s="80">
        <v>1083128</v>
      </c>
      <c r="B13426" s="91">
        <v>1080646</v>
      </c>
      <c r="C13426" s="88">
        <v>20435</v>
      </c>
    </row>
    <row r="13427" spans="1:3" x14ac:dyDescent="0.25">
      <c r="A13427" s="80">
        <v>1083129</v>
      </c>
      <c r="B13427" s="104" t="s">
        <v>236</v>
      </c>
      <c r="C13427" s="88">
        <v>20436</v>
      </c>
    </row>
    <row r="13428" spans="1:3" x14ac:dyDescent="0.25">
      <c r="A13428" s="80">
        <v>1083130</v>
      </c>
      <c r="B13428" s="91">
        <v>1080648</v>
      </c>
      <c r="C13428" s="88">
        <v>20437</v>
      </c>
    </row>
    <row r="13429" spans="1:3" x14ac:dyDescent="0.25">
      <c r="A13429" s="80">
        <v>1083131</v>
      </c>
      <c r="B13429" s="91">
        <v>1080649</v>
      </c>
      <c r="C13429" s="88">
        <v>20438</v>
      </c>
    </row>
    <row r="13430" spans="1:3" x14ac:dyDescent="0.25">
      <c r="A13430" s="80">
        <v>1083132</v>
      </c>
      <c r="B13430" s="104" t="s">
        <v>236</v>
      </c>
      <c r="C13430" s="88">
        <v>20439</v>
      </c>
    </row>
    <row r="13431" spans="1:3" x14ac:dyDescent="0.25">
      <c r="A13431" s="80">
        <v>1083133</v>
      </c>
      <c r="B13431" s="104" t="s">
        <v>236</v>
      </c>
      <c r="C13431" s="88">
        <v>20452</v>
      </c>
    </row>
    <row r="13432" spans="1:3" x14ac:dyDescent="0.25">
      <c r="A13432" s="80">
        <v>1083134</v>
      </c>
      <c r="B13432" s="104" t="s">
        <v>236</v>
      </c>
      <c r="C13432" s="88">
        <v>20453</v>
      </c>
    </row>
    <row r="13433" spans="1:3" x14ac:dyDescent="0.25">
      <c r="A13433" s="80">
        <v>1083135</v>
      </c>
      <c r="B13433" s="91">
        <v>1080653</v>
      </c>
      <c r="C13433" s="88">
        <v>20455</v>
      </c>
    </row>
    <row r="13434" spans="1:3" x14ac:dyDescent="0.25">
      <c r="A13434" s="80">
        <v>1083136</v>
      </c>
      <c r="B13434" s="104" t="s">
        <v>236</v>
      </c>
      <c r="C13434" s="88">
        <v>20458</v>
      </c>
    </row>
    <row r="13435" spans="1:3" x14ac:dyDescent="0.25">
      <c r="A13435" s="80">
        <v>1083137</v>
      </c>
      <c r="B13435" s="104" t="s">
        <v>236</v>
      </c>
      <c r="C13435" s="88">
        <v>20461</v>
      </c>
    </row>
    <row r="13436" spans="1:3" x14ac:dyDescent="0.25">
      <c r="A13436" s="80">
        <v>1083138</v>
      </c>
      <c r="B13436" s="104" t="s">
        <v>236</v>
      </c>
      <c r="C13436" s="88">
        <v>20479</v>
      </c>
    </row>
    <row r="13437" spans="1:3" x14ac:dyDescent="0.25">
      <c r="A13437" s="80">
        <v>1083139</v>
      </c>
      <c r="B13437" s="104" t="s">
        <v>236</v>
      </c>
      <c r="C13437" s="88">
        <v>20480</v>
      </c>
    </row>
    <row r="13438" spans="1:3" x14ac:dyDescent="0.25">
      <c r="A13438" s="80">
        <v>1083140</v>
      </c>
      <c r="B13438" s="91">
        <v>1080659</v>
      </c>
      <c r="C13438" s="88">
        <v>20482</v>
      </c>
    </row>
    <row r="13439" spans="1:3" x14ac:dyDescent="0.25">
      <c r="A13439" s="80">
        <v>1083141</v>
      </c>
      <c r="B13439" s="91">
        <v>1080660</v>
      </c>
      <c r="C13439" s="88">
        <v>20500</v>
      </c>
    </row>
    <row r="13440" spans="1:3" x14ac:dyDescent="0.25">
      <c r="A13440" s="80">
        <v>1083142</v>
      </c>
      <c r="B13440" s="91">
        <v>1080661</v>
      </c>
      <c r="C13440" s="88">
        <v>20503</v>
      </c>
    </row>
    <row r="13441" spans="1:3" x14ac:dyDescent="0.25">
      <c r="A13441" s="80">
        <v>1083143</v>
      </c>
      <c r="B13441" s="104" t="s">
        <v>236</v>
      </c>
      <c r="C13441" s="88">
        <v>20509</v>
      </c>
    </row>
    <row r="13442" spans="1:3" x14ac:dyDescent="0.25">
      <c r="A13442" s="80">
        <v>1083144</v>
      </c>
      <c r="B13442" s="104" t="s">
        <v>236</v>
      </c>
      <c r="C13442" s="88">
        <v>20537</v>
      </c>
    </row>
    <row r="13443" spans="1:3" x14ac:dyDescent="0.25">
      <c r="A13443" s="80">
        <v>1083145</v>
      </c>
      <c r="B13443" s="104" t="s">
        <v>236</v>
      </c>
      <c r="C13443" s="88">
        <v>20546</v>
      </c>
    </row>
    <row r="13444" spans="1:3" x14ac:dyDescent="0.25">
      <c r="A13444" s="80">
        <v>1083146</v>
      </c>
      <c r="B13444" s="91">
        <v>1080666</v>
      </c>
      <c r="C13444" s="88">
        <v>20551</v>
      </c>
    </row>
    <row r="13445" spans="1:3" x14ac:dyDescent="0.25">
      <c r="A13445" s="80">
        <v>1083147</v>
      </c>
      <c r="B13445" s="104" t="s">
        <v>236</v>
      </c>
      <c r="C13445" s="88">
        <v>20552</v>
      </c>
    </row>
    <row r="13446" spans="1:3" x14ac:dyDescent="0.25">
      <c r="A13446" s="80">
        <v>1083148</v>
      </c>
      <c r="B13446" s="104" t="s">
        <v>236</v>
      </c>
      <c r="C13446" s="88">
        <v>20557</v>
      </c>
    </row>
    <row r="13447" spans="1:3" x14ac:dyDescent="0.25">
      <c r="A13447" s="80">
        <v>1083149</v>
      </c>
      <c r="B13447" s="104" t="s">
        <v>236</v>
      </c>
      <c r="C13447" s="88">
        <v>20558</v>
      </c>
    </row>
    <row r="13448" spans="1:3" x14ac:dyDescent="0.25">
      <c r="A13448" s="80">
        <v>1083150</v>
      </c>
      <c r="B13448" s="91">
        <v>1080670</v>
      </c>
      <c r="C13448" s="88">
        <v>20560</v>
      </c>
    </row>
    <row r="13449" spans="1:3" x14ac:dyDescent="0.25">
      <c r="A13449" s="80">
        <v>1083151</v>
      </c>
      <c r="B13449" s="91">
        <v>1080671</v>
      </c>
      <c r="C13449" s="88">
        <v>20561</v>
      </c>
    </row>
    <row r="13450" spans="1:3" x14ac:dyDescent="0.25">
      <c r="A13450" s="80">
        <v>1083152</v>
      </c>
      <c r="B13450" s="104" t="s">
        <v>236</v>
      </c>
      <c r="C13450" s="81" t="s">
        <v>236</v>
      </c>
    </row>
    <row r="13451" spans="1:3" x14ac:dyDescent="0.25">
      <c r="A13451" s="80">
        <v>1083153</v>
      </c>
      <c r="B13451" s="104" t="s">
        <v>236</v>
      </c>
      <c r="C13451" s="88">
        <v>20563</v>
      </c>
    </row>
    <row r="13452" spans="1:3" x14ac:dyDescent="0.25">
      <c r="A13452" s="80">
        <v>1083154</v>
      </c>
      <c r="B13452" s="91">
        <v>1080674</v>
      </c>
      <c r="C13452" s="88">
        <v>20564</v>
      </c>
    </row>
    <row r="13453" spans="1:3" x14ac:dyDescent="0.25">
      <c r="A13453" s="80">
        <v>1083155</v>
      </c>
      <c r="B13453" s="91">
        <v>1080675</v>
      </c>
      <c r="C13453" s="88">
        <v>20565</v>
      </c>
    </row>
    <row r="13454" spans="1:3" x14ac:dyDescent="0.25">
      <c r="A13454" s="80">
        <v>1083156</v>
      </c>
      <c r="B13454" s="104" t="s">
        <v>236</v>
      </c>
      <c r="C13454" s="88">
        <v>20567</v>
      </c>
    </row>
    <row r="13455" spans="1:3" x14ac:dyDescent="0.25">
      <c r="A13455" s="80">
        <v>1083157</v>
      </c>
      <c r="B13455" s="104" t="s">
        <v>236</v>
      </c>
      <c r="C13455" s="88">
        <v>20574</v>
      </c>
    </row>
    <row r="13456" spans="1:3" x14ac:dyDescent="0.25">
      <c r="A13456" s="80">
        <v>1083158</v>
      </c>
      <c r="B13456" s="91">
        <v>1080678</v>
      </c>
      <c r="C13456" s="88">
        <v>20576</v>
      </c>
    </row>
    <row r="13457" spans="1:3" x14ac:dyDescent="0.25">
      <c r="A13457" s="80">
        <v>1083159</v>
      </c>
      <c r="B13457" s="104" t="s">
        <v>236</v>
      </c>
      <c r="C13457" s="88">
        <v>20577</v>
      </c>
    </row>
    <row r="13458" spans="1:3" x14ac:dyDescent="0.25">
      <c r="A13458" s="80">
        <v>1083160</v>
      </c>
      <c r="B13458" s="104" t="s">
        <v>236</v>
      </c>
      <c r="C13458" s="88">
        <v>20578</v>
      </c>
    </row>
    <row r="13459" spans="1:3" x14ac:dyDescent="0.25">
      <c r="A13459" s="80">
        <v>1083161</v>
      </c>
      <c r="B13459" s="104" t="s">
        <v>236</v>
      </c>
      <c r="C13459" s="88">
        <v>20579</v>
      </c>
    </row>
    <row r="13460" spans="1:3" x14ac:dyDescent="0.25">
      <c r="A13460" s="80">
        <v>1083162</v>
      </c>
      <c r="B13460" s="91">
        <v>1080682</v>
      </c>
      <c r="C13460" s="88">
        <v>20580</v>
      </c>
    </row>
    <row r="13461" spans="1:3" x14ac:dyDescent="0.25">
      <c r="A13461" s="80">
        <v>1083163</v>
      </c>
      <c r="B13461" s="91">
        <v>1080683</v>
      </c>
      <c r="C13461" s="88">
        <v>20581</v>
      </c>
    </row>
    <row r="13462" spans="1:3" x14ac:dyDescent="0.25">
      <c r="A13462" s="80">
        <v>1083164</v>
      </c>
      <c r="B13462" s="104" t="s">
        <v>236</v>
      </c>
      <c r="C13462" s="88">
        <v>20584</v>
      </c>
    </row>
    <row r="13463" spans="1:3" x14ac:dyDescent="0.25">
      <c r="A13463" s="80">
        <v>1083165</v>
      </c>
      <c r="B13463" s="91">
        <v>1080685</v>
      </c>
      <c r="C13463" s="88">
        <v>20586</v>
      </c>
    </row>
    <row r="13464" spans="1:3" x14ac:dyDescent="0.25">
      <c r="A13464" s="80">
        <v>1083166</v>
      </c>
      <c r="B13464" s="91">
        <v>1080686</v>
      </c>
      <c r="C13464" s="88">
        <v>20587</v>
      </c>
    </row>
    <row r="13465" spans="1:3" x14ac:dyDescent="0.25">
      <c r="A13465" s="80">
        <v>1083167</v>
      </c>
      <c r="B13465" s="104" t="s">
        <v>236</v>
      </c>
      <c r="C13465" s="88">
        <v>20589</v>
      </c>
    </row>
    <row r="13466" spans="1:3" x14ac:dyDescent="0.25">
      <c r="A13466" s="80">
        <v>1083168</v>
      </c>
      <c r="B13466" s="91">
        <v>1080688</v>
      </c>
      <c r="C13466" s="88">
        <v>20590</v>
      </c>
    </row>
    <row r="13467" spans="1:3" x14ac:dyDescent="0.25">
      <c r="A13467" s="80">
        <v>1083169</v>
      </c>
      <c r="B13467" s="91">
        <v>1080689</v>
      </c>
      <c r="C13467" s="88">
        <v>20592</v>
      </c>
    </row>
    <row r="13468" spans="1:3" x14ac:dyDescent="0.25">
      <c r="A13468" s="80">
        <v>1083170</v>
      </c>
      <c r="B13468" s="91">
        <v>1080691</v>
      </c>
      <c r="C13468" s="88">
        <v>20597</v>
      </c>
    </row>
    <row r="13469" spans="1:3" x14ac:dyDescent="0.25">
      <c r="A13469" s="80">
        <v>1083171</v>
      </c>
      <c r="B13469" s="104" t="s">
        <v>236</v>
      </c>
      <c r="C13469" s="88">
        <v>20606</v>
      </c>
    </row>
    <row r="13470" spans="1:3" x14ac:dyDescent="0.25">
      <c r="A13470" s="80">
        <v>1083172</v>
      </c>
      <c r="B13470" s="104" t="s">
        <v>236</v>
      </c>
      <c r="C13470" s="88">
        <v>20617</v>
      </c>
    </row>
    <row r="13471" spans="1:3" x14ac:dyDescent="0.25">
      <c r="A13471" s="80">
        <v>1083173</v>
      </c>
      <c r="B13471" s="104" t="s">
        <v>236</v>
      </c>
      <c r="C13471" s="88">
        <v>20619</v>
      </c>
    </row>
    <row r="13472" spans="1:3" x14ac:dyDescent="0.25">
      <c r="A13472" s="80">
        <v>1083174</v>
      </c>
      <c r="B13472" s="104" t="s">
        <v>236</v>
      </c>
      <c r="C13472" s="88">
        <v>20620</v>
      </c>
    </row>
    <row r="13473" spans="1:3" x14ac:dyDescent="0.25">
      <c r="A13473" s="80">
        <v>1083175</v>
      </c>
      <c r="B13473" s="91">
        <v>1080697</v>
      </c>
      <c r="C13473" s="88">
        <v>20623</v>
      </c>
    </row>
    <row r="13474" spans="1:3" x14ac:dyDescent="0.25">
      <c r="A13474" s="80">
        <v>1083176</v>
      </c>
      <c r="B13474" s="91">
        <v>1080698</v>
      </c>
      <c r="C13474" s="88">
        <v>20624</v>
      </c>
    </row>
    <row r="13475" spans="1:3" x14ac:dyDescent="0.25">
      <c r="A13475" s="80">
        <v>1083177</v>
      </c>
      <c r="B13475" s="104" t="s">
        <v>236</v>
      </c>
      <c r="C13475" s="88">
        <v>20636</v>
      </c>
    </row>
    <row r="13476" spans="1:3" x14ac:dyDescent="0.25">
      <c r="A13476" s="80">
        <v>1083178</v>
      </c>
      <c r="B13476" s="91">
        <v>1080700</v>
      </c>
      <c r="C13476" s="88">
        <v>20638</v>
      </c>
    </row>
    <row r="13477" spans="1:3" x14ac:dyDescent="0.25">
      <c r="A13477" s="80">
        <v>1083179</v>
      </c>
      <c r="B13477" s="91">
        <v>1080701</v>
      </c>
      <c r="C13477" s="88">
        <v>20640</v>
      </c>
    </row>
    <row r="13478" spans="1:3" x14ac:dyDescent="0.25">
      <c r="A13478" s="80">
        <v>1083180</v>
      </c>
      <c r="B13478" s="91">
        <v>1080702</v>
      </c>
      <c r="C13478" s="88">
        <v>20641</v>
      </c>
    </row>
    <row r="13479" spans="1:3" x14ac:dyDescent="0.25">
      <c r="A13479" s="80">
        <v>1083181</v>
      </c>
      <c r="B13479" s="91">
        <v>1080703</v>
      </c>
      <c r="C13479" s="88">
        <v>20642</v>
      </c>
    </row>
    <row r="13480" spans="1:3" x14ac:dyDescent="0.25">
      <c r="A13480" s="80">
        <v>1083182</v>
      </c>
      <c r="B13480" s="91">
        <v>1080704</v>
      </c>
      <c r="C13480" s="88">
        <v>20643</v>
      </c>
    </row>
    <row r="13481" spans="1:3" x14ac:dyDescent="0.25">
      <c r="A13481" s="80">
        <v>1083183</v>
      </c>
      <c r="B13481" s="91">
        <v>1080705</v>
      </c>
      <c r="C13481" s="88">
        <v>20644</v>
      </c>
    </row>
    <row r="13482" spans="1:3" x14ac:dyDescent="0.25">
      <c r="A13482" s="80">
        <v>1083184</v>
      </c>
      <c r="B13482" s="91">
        <v>1080706</v>
      </c>
      <c r="C13482" s="88">
        <v>20645</v>
      </c>
    </row>
    <row r="13483" spans="1:3" x14ac:dyDescent="0.25">
      <c r="A13483" s="80">
        <v>1083185</v>
      </c>
      <c r="B13483" s="104" t="s">
        <v>236</v>
      </c>
      <c r="C13483" s="88">
        <v>20648</v>
      </c>
    </row>
    <row r="13484" spans="1:3" x14ac:dyDescent="0.25">
      <c r="A13484" s="80">
        <v>1083186</v>
      </c>
      <c r="B13484" s="91">
        <v>1080709</v>
      </c>
      <c r="C13484" s="88">
        <v>20651</v>
      </c>
    </row>
    <row r="13485" spans="1:3" x14ac:dyDescent="0.25">
      <c r="A13485" s="80">
        <v>1083187</v>
      </c>
      <c r="B13485" s="104" t="s">
        <v>236</v>
      </c>
      <c r="C13485" s="88">
        <v>20652</v>
      </c>
    </row>
    <row r="13486" spans="1:3" x14ac:dyDescent="0.25">
      <c r="A13486" s="80">
        <v>1083188</v>
      </c>
      <c r="B13486" s="104" t="s">
        <v>236</v>
      </c>
      <c r="C13486" s="88">
        <v>20655</v>
      </c>
    </row>
    <row r="13487" spans="1:3" x14ac:dyDescent="0.25">
      <c r="A13487" s="80">
        <v>1083189</v>
      </c>
      <c r="B13487" s="104" t="s">
        <v>236</v>
      </c>
      <c r="C13487" s="88">
        <v>20656</v>
      </c>
    </row>
    <row r="13488" spans="1:3" x14ac:dyDescent="0.25">
      <c r="A13488" s="80">
        <v>1083190</v>
      </c>
      <c r="B13488" s="91">
        <v>1080713</v>
      </c>
      <c r="C13488" s="88">
        <v>20657</v>
      </c>
    </row>
    <row r="13489" spans="1:3" x14ac:dyDescent="0.25">
      <c r="A13489" s="80">
        <v>1083191</v>
      </c>
      <c r="B13489" s="104" t="s">
        <v>236</v>
      </c>
      <c r="C13489" s="88">
        <v>20658</v>
      </c>
    </row>
    <row r="13490" spans="1:3" x14ac:dyDescent="0.25">
      <c r="A13490" s="80">
        <v>1083192</v>
      </c>
      <c r="B13490" s="104" t="s">
        <v>236</v>
      </c>
      <c r="C13490" s="88">
        <v>20659</v>
      </c>
    </row>
    <row r="13491" spans="1:3" x14ac:dyDescent="0.25">
      <c r="A13491" s="80">
        <v>1083193</v>
      </c>
      <c r="B13491" s="91">
        <v>1080716</v>
      </c>
      <c r="C13491" s="88">
        <v>20660</v>
      </c>
    </row>
    <row r="13492" spans="1:3" x14ac:dyDescent="0.25">
      <c r="A13492" s="80">
        <v>1083194</v>
      </c>
      <c r="B13492" s="91">
        <v>1080717</v>
      </c>
      <c r="C13492" s="88">
        <v>20661</v>
      </c>
    </row>
    <row r="13493" spans="1:3" x14ac:dyDescent="0.25">
      <c r="A13493" s="80">
        <v>1083195</v>
      </c>
      <c r="B13493" s="91">
        <v>1080719</v>
      </c>
      <c r="C13493" s="88">
        <v>20664</v>
      </c>
    </row>
    <row r="13494" spans="1:3" x14ac:dyDescent="0.25">
      <c r="A13494" s="80">
        <v>1083196</v>
      </c>
      <c r="B13494" s="91">
        <v>1080721</v>
      </c>
      <c r="C13494" s="88">
        <v>20666</v>
      </c>
    </row>
    <row r="13495" spans="1:3" x14ac:dyDescent="0.25">
      <c r="A13495" s="80">
        <v>1083197</v>
      </c>
      <c r="B13495" s="91">
        <v>1080722</v>
      </c>
      <c r="C13495" s="88">
        <v>20670</v>
      </c>
    </row>
    <row r="13496" spans="1:3" x14ac:dyDescent="0.25">
      <c r="A13496" s="80">
        <v>1083198</v>
      </c>
      <c r="B13496" s="104" t="s">
        <v>236</v>
      </c>
      <c r="C13496" s="88">
        <v>20674</v>
      </c>
    </row>
    <row r="13497" spans="1:3" x14ac:dyDescent="0.25">
      <c r="A13497" s="80">
        <v>1083199</v>
      </c>
      <c r="B13497" s="91">
        <v>1080724</v>
      </c>
      <c r="C13497" s="88">
        <v>20675</v>
      </c>
    </row>
    <row r="13498" spans="1:3" x14ac:dyDescent="0.25">
      <c r="A13498" s="80">
        <v>1083200</v>
      </c>
      <c r="B13498" s="104" t="s">
        <v>236</v>
      </c>
      <c r="C13498" s="88">
        <v>20678</v>
      </c>
    </row>
    <row r="13499" spans="1:3" x14ac:dyDescent="0.25">
      <c r="A13499" s="80">
        <v>1083201</v>
      </c>
      <c r="B13499" s="104" t="s">
        <v>236</v>
      </c>
      <c r="C13499" s="88">
        <v>20679</v>
      </c>
    </row>
    <row r="13500" spans="1:3" x14ac:dyDescent="0.25">
      <c r="A13500" s="80">
        <v>1083202</v>
      </c>
      <c r="B13500" s="91">
        <v>1080727</v>
      </c>
      <c r="C13500" s="88">
        <v>20680</v>
      </c>
    </row>
    <row r="13501" spans="1:3" x14ac:dyDescent="0.25">
      <c r="A13501" s="80">
        <v>1083203</v>
      </c>
      <c r="B13501" s="104" t="s">
        <v>236</v>
      </c>
      <c r="C13501" s="88">
        <v>20681</v>
      </c>
    </row>
    <row r="13502" spans="1:3" x14ac:dyDescent="0.25">
      <c r="A13502" s="80">
        <v>1083204</v>
      </c>
      <c r="B13502" s="91">
        <v>1080729</v>
      </c>
      <c r="C13502" s="88">
        <v>20687</v>
      </c>
    </row>
    <row r="13503" spans="1:3" x14ac:dyDescent="0.25">
      <c r="A13503" s="80">
        <v>1083205</v>
      </c>
      <c r="B13503" s="91">
        <v>1080730</v>
      </c>
      <c r="C13503" s="88">
        <v>20688</v>
      </c>
    </row>
    <row r="13504" spans="1:3" x14ac:dyDescent="0.25">
      <c r="A13504" s="80">
        <v>1083206</v>
      </c>
      <c r="B13504" s="104" t="s">
        <v>236</v>
      </c>
      <c r="C13504" s="88">
        <v>20689</v>
      </c>
    </row>
    <row r="13505" spans="1:3" x14ac:dyDescent="0.25">
      <c r="A13505" s="80">
        <v>1083207</v>
      </c>
      <c r="B13505" s="104" t="s">
        <v>236</v>
      </c>
      <c r="C13505" s="88">
        <v>20690</v>
      </c>
    </row>
    <row r="13506" spans="1:3" x14ac:dyDescent="0.25">
      <c r="A13506" s="80">
        <v>1083208</v>
      </c>
      <c r="B13506" s="91">
        <v>1080733</v>
      </c>
      <c r="C13506" s="88">
        <v>20693</v>
      </c>
    </row>
    <row r="13507" spans="1:3" x14ac:dyDescent="0.25">
      <c r="A13507" s="80">
        <v>1083209</v>
      </c>
      <c r="B13507" s="104" t="s">
        <v>236</v>
      </c>
      <c r="C13507" s="88">
        <v>20694</v>
      </c>
    </row>
    <row r="13508" spans="1:3" x14ac:dyDescent="0.25">
      <c r="A13508" s="80">
        <v>1083210</v>
      </c>
      <c r="B13508" s="91">
        <v>1080735</v>
      </c>
      <c r="C13508" s="88">
        <v>20696</v>
      </c>
    </row>
    <row r="13509" spans="1:3" x14ac:dyDescent="0.25">
      <c r="A13509" s="80">
        <v>1083211</v>
      </c>
      <c r="B13509" s="104" t="s">
        <v>236</v>
      </c>
      <c r="C13509" s="88">
        <v>20699</v>
      </c>
    </row>
    <row r="13510" spans="1:3" x14ac:dyDescent="0.25">
      <c r="A13510" s="80">
        <v>1083212</v>
      </c>
      <c r="B13510" s="104" t="s">
        <v>236</v>
      </c>
      <c r="C13510" s="88">
        <v>20714</v>
      </c>
    </row>
    <row r="13511" spans="1:3" x14ac:dyDescent="0.25">
      <c r="A13511" s="80">
        <v>1083213</v>
      </c>
      <c r="B13511" s="104" t="s">
        <v>236</v>
      </c>
      <c r="C13511" s="88">
        <v>20721</v>
      </c>
    </row>
    <row r="13512" spans="1:3" x14ac:dyDescent="0.25">
      <c r="A13512" s="80">
        <v>1083214</v>
      </c>
      <c r="B13512" s="104" t="s">
        <v>236</v>
      </c>
      <c r="C13512" s="88">
        <v>20731</v>
      </c>
    </row>
    <row r="13513" spans="1:3" x14ac:dyDescent="0.25">
      <c r="A13513" s="80">
        <v>1083215</v>
      </c>
      <c r="B13513" s="104" t="s">
        <v>236</v>
      </c>
      <c r="C13513" s="88">
        <v>20734</v>
      </c>
    </row>
    <row r="13514" spans="1:3" x14ac:dyDescent="0.25">
      <c r="A13514" s="80">
        <v>1083216</v>
      </c>
      <c r="B13514" s="91">
        <v>1080743</v>
      </c>
      <c r="C13514" s="88">
        <v>20740</v>
      </c>
    </row>
    <row r="13515" spans="1:3" x14ac:dyDescent="0.25">
      <c r="A13515" s="80">
        <v>1083217</v>
      </c>
      <c r="B13515" s="104" t="s">
        <v>236</v>
      </c>
      <c r="C13515" s="88">
        <v>20741</v>
      </c>
    </row>
    <row r="13516" spans="1:3" x14ac:dyDescent="0.25">
      <c r="A13516" s="80">
        <v>1083218</v>
      </c>
      <c r="B13516" s="91">
        <v>1080745</v>
      </c>
      <c r="C13516" s="88">
        <v>20742</v>
      </c>
    </row>
    <row r="13517" spans="1:3" x14ac:dyDescent="0.25">
      <c r="A13517" s="80">
        <v>1083219</v>
      </c>
      <c r="B13517" s="91">
        <v>1080747</v>
      </c>
      <c r="C13517" s="88">
        <v>20744</v>
      </c>
    </row>
    <row r="13518" spans="1:3" x14ac:dyDescent="0.25">
      <c r="A13518" s="80">
        <v>1083220</v>
      </c>
      <c r="B13518" s="91">
        <v>1080748</v>
      </c>
      <c r="C13518" s="88">
        <v>20745</v>
      </c>
    </row>
    <row r="13519" spans="1:3" x14ac:dyDescent="0.25">
      <c r="A13519" s="80">
        <v>1083221</v>
      </c>
      <c r="B13519" s="104" t="s">
        <v>236</v>
      </c>
      <c r="C13519" s="88">
        <v>20746</v>
      </c>
    </row>
    <row r="13520" spans="1:3" x14ac:dyDescent="0.25">
      <c r="A13520" s="80">
        <v>1083222</v>
      </c>
      <c r="B13520" s="91">
        <v>1080750</v>
      </c>
      <c r="C13520" s="88">
        <v>20748</v>
      </c>
    </row>
    <row r="13521" spans="1:3" x14ac:dyDescent="0.25">
      <c r="A13521" s="80">
        <v>1083223</v>
      </c>
      <c r="B13521" s="104" t="s">
        <v>236</v>
      </c>
      <c r="C13521" s="88">
        <v>20749</v>
      </c>
    </row>
    <row r="13522" spans="1:3" x14ac:dyDescent="0.25">
      <c r="A13522" s="80">
        <v>1083224</v>
      </c>
      <c r="B13522" s="91">
        <v>1080752</v>
      </c>
      <c r="C13522" s="88">
        <v>20750</v>
      </c>
    </row>
    <row r="13523" spans="1:3" x14ac:dyDescent="0.25">
      <c r="A13523" s="80">
        <v>1083225</v>
      </c>
      <c r="B13523" s="91">
        <v>1080754</v>
      </c>
      <c r="C13523" s="88">
        <v>20753</v>
      </c>
    </row>
    <row r="13524" spans="1:3" x14ac:dyDescent="0.25">
      <c r="A13524" s="80">
        <v>1083226</v>
      </c>
      <c r="B13524" s="91">
        <v>1080755</v>
      </c>
      <c r="C13524" s="88">
        <v>20756</v>
      </c>
    </row>
    <row r="13525" spans="1:3" x14ac:dyDescent="0.25">
      <c r="A13525" s="80">
        <v>1083227</v>
      </c>
      <c r="B13525" s="104" t="s">
        <v>236</v>
      </c>
      <c r="C13525" s="88">
        <v>20757</v>
      </c>
    </row>
    <row r="13526" spans="1:3" x14ac:dyDescent="0.25">
      <c r="A13526" s="80">
        <v>1083228</v>
      </c>
      <c r="B13526" s="104" t="s">
        <v>236</v>
      </c>
      <c r="C13526" s="88">
        <v>20760</v>
      </c>
    </row>
    <row r="13527" spans="1:3" x14ac:dyDescent="0.25">
      <c r="A13527" s="80">
        <v>1083229</v>
      </c>
      <c r="B13527" s="104" t="s">
        <v>236</v>
      </c>
      <c r="C13527" s="88">
        <v>20761</v>
      </c>
    </row>
    <row r="13528" spans="1:3" x14ac:dyDescent="0.25">
      <c r="A13528" s="80">
        <v>1083230</v>
      </c>
      <c r="B13528" s="104" t="s">
        <v>236</v>
      </c>
      <c r="C13528" s="88">
        <v>20764</v>
      </c>
    </row>
    <row r="13529" spans="1:3" x14ac:dyDescent="0.25">
      <c r="A13529" s="80">
        <v>1083231</v>
      </c>
      <c r="B13529" s="104" t="s">
        <v>236</v>
      </c>
      <c r="C13529" s="88">
        <v>20765</v>
      </c>
    </row>
    <row r="13530" spans="1:3" x14ac:dyDescent="0.25">
      <c r="A13530" s="80">
        <v>1083232</v>
      </c>
      <c r="B13530" s="104" t="s">
        <v>236</v>
      </c>
      <c r="C13530" s="88">
        <v>20766</v>
      </c>
    </row>
    <row r="13531" spans="1:3" x14ac:dyDescent="0.25">
      <c r="A13531" s="80">
        <v>1083233</v>
      </c>
      <c r="B13531" s="93">
        <v>1080764</v>
      </c>
      <c r="C13531" s="88">
        <v>20767</v>
      </c>
    </row>
    <row r="13532" spans="1:3" x14ac:dyDescent="0.25">
      <c r="A13532" s="80">
        <v>1083234</v>
      </c>
      <c r="B13532" s="91">
        <v>1080767</v>
      </c>
      <c r="C13532" s="88">
        <v>20771</v>
      </c>
    </row>
    <row r="13533" spans="1:3" x14ac:dyDescent="0.25">
      <c r="A13533" s="80">
        <v>1083235</v>
      </c>
      <c r="B13533" s="91">
        <v>1080768</v>
      </c>
      <c r="C13533" s="88">
        <v>20772</v>
      </c>
    </row>
    <row r="13534" spans="1:3" x14ac:dyDescent="0.25">
      <c r="A13534" s="80">
        <v>1083236</v>
      </c>
      <c r="B13534" s="104" t="s">
        <v>236</v>
      </c>
      <c r="C13534" s="88">
        <v>20774</v>
      </c>
    </row>
    <row r="13535" spans="1:3" x14ac:dyDescent="0.25">
      <c r="A13535" s="80">
        <v>1083237</v>
      </c>
      <c r="B13535" s="91">
        <v>1080770</v>
      </c>
      <c r="C13535" s="88">
        <v>20777</v>
      </c>
    </row>
    <row r="13536" spans="1:3" x14ac:dyDescent="0.25">
      <c r="A13536" s="80">
        <v>1083238</v>
      </c>
      <c r="B13536" s="91">
        <v>1080771</v>
      </c>
      <c r="C13536" s="88">
        <v>20779</v>
      </c>
    </row>
    <row r="13537" spans="1:3" x14ac:dyDescent="0.25">
      <c r="A13537" s="80">
        <v>1083239</v>
      </c>
      <c r="B13537" s="91">
        <v>1080772</v>
      </c>
      <c r="C13537" s="88">
        <v>20780</v>
      </c>
    </row>
    <row r="13538" spans="1:3" x14ac:dyDescent="0.25">
      <c r="A13538" s="80">
        <v>1083240</v>
      </c>
      <c r="B13538" s="104" t="s">
        <v>236</v>
      </c>
      <c r="C13538" s="88">
        <v>20782</v>
      </c>
    </row>
    <row r="13539" spans="1:3" x14ac:dyDescent="0.25">
      <c r="A13539" s="80">
        <v>1083241</v>
      </c>
      <c r="B13539" s="104" t="s">
        <v>236</v>
      </c>
      <c r="C13539" s="88">
        <v>20783</v>
      </c>
    </row>
    <row r="13540" spans="1:3" x14ac:dyDescent="0.25">
      <c r="A13540" s="80">
        <v>1083242</v>
      </c>
      <c r="B13540" s="104" t="s">
        <v>236</v>
      </c>
      <c r="C13540" s="88">
        <v>20784</v>
      </c>
    </row>
    <row r="13541" spans="1:3" x14ac:dyDescent="0.25">
      <c r="A13541" s="80">
        <v>1083243</v>
      </c>
      <c r="B13541" s="91">
        <v>1080776</v>
      </c>
      <c r="C13541" s="88">
        <v>20787</v>
      </c>
    </row>
    <row r="13542" spans="1:3" x14ac:dyDescent="0.25">
      <c r="A13542" s="80">
        <v>1083244</v>
      </c>
      <c r="B13542" s="91">
        <v>1080777</v>
      </c>
      <c r="C13542" s="88">
        <v>20788</v>
      </c>
    </row>
    <row r="13543" spans="1:3" x14ac:dyDescent="0.25">
      <c r="A13543" s="80">
        <v>1083245</v>
      </c>
      <c r="B13543" s="104" t="s">
        <v>236</v>
      </c>
      <c r="C13543" s="88">
        <v>20807</v>
      </c>
    </row>
    <row r="13544" spans="1:3" x14ac:dyDescent="0.25">
      <c r="A13544" s="80">
        <v>1083246</v>
      </c>
      <c r="B13544" s="104" t="s">
        <v>236</v>
      </c>
      <c r="C13544" s="88">
        <v>20821</v>
      </c>
    </row>
    <row r="13545" spans="1:3" x14ac:dyDescent="0.25">
      <c r="A13545" s="80">
        <v>1083247</v>
      </c>
      <c r="B13545" s="91">
        <v>1080780</v>
      </c>
      <c r="C13545" s="88">
        <v>20823</v>
      </c>
    </row>
    <row r="13546" spans="1:3" x14ac:dyDescent="0.25">
      <c r="A13546" s="80">
        <v>1083248</v>
      </c>
      <c r="B13546" s="104" t="s">
        <v>236</v>
      </c>
      <c r="C13546" s="88">
        <v>20824</v>
      </c>
    </row>
    <row r="13547" spans="1:3" x14ac:dyDescent="0.25">
      <c r="A13547" s="80">
        <v>1083249</v>
      </c>
      <c r="B13547" s="91">
        <v>1080782</v>
      </c>
      <c r="C13547" s="88">
        <v>20825</v>
      </c>
    </row>
    <row r="13548" spans="1:3" x14ac:dyDescent="0.25">
      <c r="A13548" s="80">
        <v>1083250</v>
      </c>
      <c r="B13548" s="91">
        <v>1080783</v>
      </c>
      <c r="C13548" s="88">
        <v>20828</v>
      </c>
    </row>
    <row r="13549" spans="1:3" x14ac:dyDescent="0.25">
      <c r="A13549" s="80">
        <v>1083251</v>
      </c>
      <c r="B13549" s="104" t="s">
        <v>236</v>
      </c>
      <c r="C13549" s="88">
        <v>20835</v>
      </c>
    </row>
    <row r="13550" spans="1:3" x14ac:dyDescent="0.25">
      <c r="A13550" s="80">
        <v>1083252</v>
      </c>
      <c r="B13550" s="104" t="s">
        <v>236</v>
      </c>
      <c r="C13550" s="88">
        <v>20862</v>
      </c>
    </row>
    <row r="13551" spans="1:3" x14ac:dyDescent="0.25">
      <c r="A13551" s="80">
        <v>1083253</v>
      </c>
      <c r="B13551" s="91">
        <v>1080787</v>
      </c>
      <c r="C13551" s="88">
        <v>20865</v>
      </c>
    </row>
    <row r="13552" spans="1:3" x14ac:dyDescent="0.25">
      <c r="A13552" s="80">
        <v>1083254</v>
      </c>
      <c r="B13552" s="91">
        <v>1080788</v>
      </c>
      <c r="C13552" s="88">
        <v>20894</v>
      </c>
    </row>
    <row r="13553" spans="1:3" x14ac:dyDescent="0.25">
      <c r="A13553" s="80">
        <v>1083255</v>
      </c>
      <c r="B13553" s="91">
        <v>1080790</v>
      </c>
      <c r="C13553" s="88">
        <v>20898</v>
      </c>
    </row>
    <row r="13554" spans="1:3" x14ac:dyDescent="0.25">
      <c r="A13554" s="80">
        <v>1083256</v>
      </c>
      <c r="B13554" s="91">
        <v>1080792</v>
      </c>
      <c r="C13554" s="88">
        <v>20900</v>
      </c>
    </row>
    <row r="13555" spans="1:3" x14ac:dyDescent="0.25">
      <c r="A13555" s="80">
        <v>1083257</v>
      </c>
      <c r="B13555" s="91">
        <v>1080793</v>
      </c>
      <c r="C13555" s="88">
        <v>20903</v>
      </c>
    </row>
    <row r="13556" spans="1:3" x14ac:dyDescent="0.25">
      <c r="A13556" s="80">
        <v>1083258</v>
      </c>
      <c r="B13556" s="91">
        <v>1080794</v>
      </c>
      <c r="C13556" s="88">
        <v>20904</v>
      </c>
    </row>
    <row r="13557" spans="1:3" x14ac:dyDescent="0.25">
      <c r="A13557" s="80">
        <v>1083259</v>
      </c>
      <c r="B13557" s="104" t="s">
        <v>236</v>
      </c>
      <c r="C13557" s="88">
        <v>20905</v>
      </c>
    </row>
    <row r="13558" spans="1:3" x14ac:dyDescent="0.25">
      <c r="A13558" s="80">
        <v>1083260</v>
      </c>
      <c r="B13558" s="91">
        <v>1080796</v>
      </c>
      <c r="C13558" s="88">
        <v>20906</v>
      </c>
    </row>
    <row r="13559" spans="1:3" x14ac:dyDescent="0.25">
      <c r="A13559" s="82">
        <v>1083261</v>
      </c>
      <c r="B13559" s="92">
        <v>1080797</v>
      </c>
      <c r="C13559" s="89">
        <v>20907</v>
      </c>
    </row>
    <row r="13560" spans="1:3" x14ac:dyDescent="0.25">
      <c r="A13560" s="80">
        <v>1083262</v>
      </c>
      <c r="B13560" s="104" t="s">
        <v>236</v>
      </c>
      <c r="C13560" s="88">
        <v>20909</v>
      </c>
    </row>
    <row r="13561" spans="1:3" x14ac:dyDescent="0.25">
      <c r="A13561" s="80">
        <v>1083263</v>
      </c>
      <c r="B13561" s="91">
        <v>1080800</v>
      </c>
      <c r="C13561" s="88">
        <v>20912</v>
      </c>
    </row>
    <row r="13562" spans="1:3" x14ac:dyDescent="0.25">
      <c r="A13562" s="80">
        <v>1083264</v>
      </c>
      <c r="B13562" s="91">
        <v>1080801</v>
      </c>
      <c r="C13562" s="88">
        <v>20916</v>
      </c>
    </row>
    <row r="13563" spans="1:3" x14ac:dyDescent="0.25">
      <c r="A13563" s="80">
        <v>1083265</v>
      </c>
      <c r="B13563" s="91">
        <v>1080803</v>
      </c>
      <c r="C13563" s="88">
        <v>20932</v>
      </c>
    </row>
    <row r="13564" spans="1:3" x14ac:dyDescent="0.25">
      <c r="A13564" s="80">
        <v>1083266</v>
      </c>
      <c r="B13564" s="104" t="s">
        <v>236</v>
      </c>
      <c r="C13564" s="88">
        <v>20934</v>
      </c>
    </row>
    <row r="13565" spans="1:3" x14ac:dyDescent="0.25">
      <c r="A13565" s="80">
        <v>1083267</v>
      </c>
      <c r="B13565" s="104" t="s">
        <v>236</v>
      </c>
      <c r="C13565" s="88">
        <v>20944</v>
      </c>
    </row>
    <row r="13566" spans="1:3" x14ac:dyDescent="0.25">
      <c r="A13566" s="80">
        <v>1083268</v>
      </c>
      <c r="B13566" s="104" t="s">
        <v>236</v>
      </c>
      <c r="C13566" s="88">
        <v>20954</v>
      </c>
    </row>
    <row r="13567" spans="1:3" x14ac:dyDescent="0.25">
      <c r="A13567" s="80">
        <v>1083269</v>
      </c>
      <c r="B13567" s="91">
        <v>1080807</v>
      </c>
      <c r="C13567" s="88">
        <v>20959</v>
      </c>
    </row>
    <row r="13568" spans="1:3" x14ac:dyDescent="0.25">
      <c r="A13568" s="80">
        <v>1083270</v>
      </c>
      <c r="B13568" s="104" t="s">
        <v>236</v>
      </c>
      <c r="C13568" s="88">
        <v>20961</v>
      </c>
    </row>
    <row r="13569" spans="1:3" x14ac:dyDescent="0.25">
      <c r="A13569" s="80">
        <v>1083271</v>
      </c>
      <c r="B13569" s="91">
        <v>1080809</v>
      </c>
      <c r="C13569" s="88">
        <v>20962</v>
      </c>
    </row>
    <row r="13570" spans="1:3" x14ac:dyDescent="0.25">
      <c r="A13570" s="80">
        <v>1083272</v>
      </c>
      <c r="B13570" s="91">
        <v>1080810</v>
      </c>
      <c r="C13570" s="88">
        <v>20964</v>
      </c>
    </row>
    <row r="13571" spans="1:3" x14ac:dyDescent="0.25">
      <c r="A13571" s="80">
        <v>1083273</v>
      </c>
      <c r="B13571" s="104" t="s">
        <v>236</v>
      </c>
      <c r="C13571" s="88">
        <v>20965</v>
      </c>
    </row>
    <row r="13572" spans="1:3" x14ac:dyDescent="0.25">
      <c r="A13572" s="80">
        <v>1083274</v>
      </c>
      <c r="B13572" s="91">
        <v>1080813</v>
      </c>
      <c r="C13572" s="88">
        <v>20991</v>
      </c>
    </row>
    <row r="13573" spans="1:3" x14ac:dyDescent="0.25">
      <c r="A13573" s="80">
        <v>1083275</v>
      </c>
      <c r="B13573" s="91">
        <v>1080814</v>
      </c>
      <c r="C13573" s="88">
        <v>20992</v>
      </c>
    </row>
    <row r="13574" spans="1:3" x14ac:dyDescent="0.25">
      <c r="A13574" s="80">
        <v>1083276</v>
      </c>
      <c r="B13574" s="104" t="s">
        <v>236</v>
      </c>
      <c r="C13574" s="88">
        <v>21007</v>
      </c>
    </row>
    <row r="13575" spans="1:3" x14ac:dyDescent="0.25">
      <c r="A13575" s="80">
        <v>1083277</v>
      </c>
      <c r="B13575" s="91">
        <v>1080816</v>
      </c>
      <c r="C13575" s="88">
        <v>21017</v>
      </c>
    </row>
    <row r="13576" spans="1:3" x14ac:dyDescent="0.25">
      <c r="A13576" s="80">
        <v>1083278</v>
      </c>
      <c r="B13576" s="104" t="s">
        <v>236</v>
      </c>
      <c r="C13576" s="88">
        <v>21021</v>
      </c>
    </row>
    <row r="13577" spans="1:3" x14ac:dyDescent="0.25">
      <c r="A13577" s="80">
        <v>1083279</v>
      </c>
      <c r="B13577" s="104" t="s">
        <v>236</v>
      </c>
      <c r="C13577" s="88">
        <v>21037</v>
      </c>
    </row>
    <row r="13578" spans="1:3" x14ac:dyDescent="0.25">
      <c r="A13578" s="80">
        <v>1083280</v>
      </c>
      <c r="B13578" s="91">
        <v>1080819</v>
      </c>
      <c r="C13578" s="88">
        <v>21041</v>
      </c>
    </row>
    <row r="13579" spans="1:3" x14ac:dyDescent="0.25">
      <c r="A13579" s="80">
        <v>1083281</v>
      </c>
      <c r="B13579" s="104" t="s">
        <v>236</v>
      </c>
      <c r="C13579" s="88">
        <v>21042</v>
      </c>
    </row>
    <row r="13580" spans="1:3" x14ac:dyDescent="0.25">
      <c r="A13580" s="80">
        <v>1083282</v>
      </c>
      <c r="B13580" s="91">
        <v>1080821</v>
      </c>
      <c r="C13580" s="88">
        <v>21048</v>
      </c>
    </row>
    <row r="13581" spans="1:3" x14ac:dyDescent="0.25">
      <c r="A13581" s="80">
        <v>1083283</v>
      </c>
      <c r="B13581" s="104" t="s">
        <v>236</v>
      </c>
      <c r="C13581" s="88">
        <v>21052</v>
      </c>
    </row>
    <row r="13582" spans="1:3" x14ac:dyDescent="0.25">
      <c r="A13582" s="80">
        <v>1083284</v>
      </c>
      <c r="B13582" s="104" t="s">
        <v>236</v>
      </c>
      <c r="C13582" s="88">
        <v>21055</v>
      </c>
    </row>
    <row r="13583" spans="1:3" x14ac:dyDescent="0.25">
      <c r="A13583" s="80">
        <v>1083285</v>
      </c>
      <c r="B13583" s="91">
        <v>1080824</v>
      </c>
      <c r="C13583" s="88">
        <v>21056</v>
      </c>
    </row>
    <row r="13584" spans="1:3" x14ac:dyDescent="0.25">
      <c r="A13584" s="80">
        <v>1083286</v>
      </c>
      <c r="B13584" s="104" t="s">
        <v>236</v>
      </c>
      <c r="C13584" s="88">
        <v>21057</v>
      </c>
    </row>
    <row r="13585" spans="1:3" x14ac:dyDescent="0.25">
      <c r="A13585" s="80">
        <v>1083287</v>
      </c>
      <c r="B13585" s="104" t="s">
        <v>236</v>
      </c>
      <c r="C13585" s="88">
        <v>21058</v>
      </c>
    </row>
    <row r="13586" spans="1:3" x14ac:dyDescent="0.25">
      <c r="A13586" s="80">
        <v>1083288</v>
      </c>
      <c r="B13586" s="104" t="s">
        <v>236</v>
      </c>
      <c r="C13586" s="88">
        <v>21059</v>
      </c>
    </row>
    <row r="13587" spans="1:3" x14ac:dyDescent="0.25">
      <c r="A13587" s="80">
        <v>1083289</v>
      </c>
      <c r="B13587" s="91">
        <v>1080828</v>
      </c>
      <c r="C13587" s="88">
        <v>21060</v>
      </c>
    </row>
    <row r="13588" spans="1:3" x14ac:dyDescent="0.25">
      <c r="A13588" s="80">
        <v>1083290</v>
      </c>
      <c r="B13588" s="91">
        <v>1080829</v>
      </c>
      <c r="C13588" s="88">
        <v>21061</v>
      </c>
    </row>
    <row r="13589" spans="1:3" x14ac:dyDescent="0.25">
      <c r="A13589" s="80">
        <v>1083291</v>
      </c>
      <c r="B13589" s="91">
        <v>1080830</v>
      </c>
      <c r="C13589" s="88">
        <v>21062</v>
      </c>
    </row>
    <row r="13590" spans="1:3" x14ac:dyDescent="0.25">
      <c r="A13590" s="80">
        <v>1083292</v>
      </c>
      <c r="B13590" s="91">
        <v>1080831</v>
      </c>
      <c r="C13590" s="88">
        <v>21063</v>
      </c>
    </row>
    <row r="13591" spans="1:3" x14ac:dyDescent="0.25">
      <c r="A13591" s="80">
        <v>1083293</v>
      </c>
      <c r="B13591" s="104" t="s">
        <v>236</v>
      </c>
      <c r="C13591" s="88">
        <v>21065</v>
      </c>
    </row>
    <row r="13592" spans="1:3" x14ac:dyDescent="0.25">
      <c r="A13592" s="80">
        <v>1083294</v>
      </c>
      <c r="B13592" s="104" t="s">
        <v>236</v>
      </c>
      <c r="C13592" s="88">
        <v>21068</v>
      </c>
    </row>
    <row r="13593" spans="1:3" x14ac:dyDescent="0.25">
      <c r="A13593" s="80">
        <v>1083295</v>
      </c>
      <c r="B13593" s="104" t="s">
        <v>236</v>
      </c>
      <c r="C13593" s="88">
        <v>21069</v>
      </c>
    </row>
    <row r="13594" spans="1:3" x14ac:dyDescent="0.25">
      <c r="A13594" s="80">
        <v>1083296</v>
      </c>
      <c r="B13594" s="91">
        <v>1080835</v>
      </c>
      <c r="C13594" s="88">
        <v>21071</v>
      </c>
    </row>
    <row r="13595" spans="1:3" x14ac:dyDescent="0.25">
      <c r="A13595" s="80">
        <v>1083297</v>
      </c>
      <c r="B13595" s="104" t="s">
        <v>236</v>
      </c>
      <c r="C13595" s="88">
        <v>21072</v>
      </c>
    </row>
    <row r="13596" spans="1:3" x14ac:dyDescent="0.25">
      <c r="A13596" s="80">
        <v>1083298</v>
      </c>
      <c r="B13596" s="91">
        <v>1080837</v>
      </c>
      <c r="C13596" s="88">
        <v>21073</v>
      </c>
    </row>
    <row r="13597" spans="1:3" x14ac:dyDescent="0.25">
      <c r="A13597" s="80">
        <v>1083299</v>
      </c>
      <c r="B13597" s="104" t="s">
        <v>236</v>
      </c>
      <c r="C13597" s="88">
        <v>21074</v>
      </c>
    </row>
    <row r="13598" spans="1:3" x14ac:dyDescent="0.25">
      <c r="A13598" s="80">
        <v>1083300</v>
      </c>
      <c r="B13598" s="104" t="s">
        <v>236</v>
      </c>
      <c r="C13598" s="88">
        <v>21075</v>
      </c>
    </row>
    <row r="13599" spans="1:3" x14ac:dyDescent="0.25">
      <c r="A13599" s="80">
        <v>1083301</v>
      </c>
      <c r="B13599" s="104" t="s">
        <v>236</v>
      </c>
      <c r="C13599" s="88">
        <v>21077</v>
      </c>
    </row>
    <row r="13600" spans="1:3" x14ac:dyDescent="0.25">
      <c r="A13600" s="80">
        <v>1083302</v>
      </c>
      <c r="B13600" s="91">
        <v>1080841</v>
      </c>
      <c r="C13600" s="88">
        <v>21078</v>
      </c>
    </row>
    <row r="13601" spans="1:3" x14ac:dyDescent="0.25">
      <c r="A13601" s="80">
        <v>1083303</v>
      </c>
      <c r="B13601" s="104" t="s">
        <v>236</v>
      </c>
      <c r="C13601" s="88">
        <v>21079</v>
      </c>
    </row>
    <row r="13602" spans="1:3" x14ac:dyDescent="0.25">
      <c r="A13602" s="80">
        <v>1083304</v>
      </c>
      <c r="B13602" s="104" t="s">
        <v>236</v>
      </c>
      <c r="C13602" s="88">
        <v>21080</v>
      </c>
    </row>
    <row r="13603" spans="1:3" x14ac:dyDescent="0.25">
      <c r="A13603" s="80">
        <v>1083305</v>
      </c>
      <c r="B13603" s="91">
        <v>1080844</v>
      </c>
      <c r="C13603" s="88">
        <v>21081</v>
      </c>
    </row>
    <row r="13604" spans="1:3" x14ac:dyDescent="0.25">
      <c r="A13604" s="80">
        <v>1083306</v>
      </c>
      <c r="B13604" s="104" t="s">
        <v>236</v>
      </c>
      <c r="C13604" s="88">
        <v>21082</v>
      </c>
    </row>
    <row r="13605" spans="1:3" x14ac:dyDescent="0.25">
      <c r="A13605" s="80">
        <v>1083307</v>
      </c>
      <c r="B13605" s="104" t="s">
        <v>236</v>
      </c>
      <c r="C13605" s="88">
        <v>21085</v>
      </c>
    </row>
    <row r="13606" spans="1:3" x14ac:dyDescent="0.25">
      <c r="A13606" s="80">
        <v>1083308</v>
      </c>
      <c r="B13606" s="91">
        <v>1080847</v>
      </c>
      <c r="C13606" s="88">
        <v>21086</v>
      </c>
    </row>
    <row r="13607" spans="1:3" x14ac:dyDescent="0.25">
      <c r="A13607" s="80">
        <v>1083309</v>
      </c>
      <c r="B13607" s="104" t="s">
        <v>236</v>
      </c>
      <c r="C13607" s="88">
        <v>21087</v>
      </c>
    </row>
    <row r="13608" spans="1:3" x14ac:dyDescent="0.25">
      <c r="A13608" s="80">
        <v>1083310</v>
      </c>
      <c r="B13608" s="104" t="s">
        <v>236</v>
      </c>
      <c r="C13608" s="88">
        <v>21088</v>
      </c>
    </row>
    <row r="13609" spans="1:3" x14ac:dyDescent="0.25">
      <c r="A13609" s="80">
        <v>1083311</v>
      </c>
      <c r="B13609" s="91">
        <v>1080851</v>
      </c>
      <c r="C13609" s="88">
        <v>21090</v>
      </c>
    </row>
    <row r="13610" spans="1:3" x14ac:dyDescent="0.25">
      <c r="A13610" s="80">
        <v>1083312</v>
      </c>
      <c r="B13610" s="91">
        <v>1080852</v>
      </c>
      <c r="C13610" s="88">
        <v>21091</v>
      </c>
    </row>
    <row r="13611" spans="1:3" x14ac:dyDescent="0.25">
      <c r="A13611" s="80">
        <v>1083313</v>
      </c>
      <c r="B13611" s="91">
        <v>1080853</v>
      </c>
      <c r="C13611" s="88">
        <v>21092</v>
      </c>
    </row>
    <row r="13612" spans="1:3" x14ac:dyDescent="0.25">
      <c r="A13612" s="80">
        <v>1083314</v>
      </c>
      <c r="B13612" s="104" t="s">
        <v>236</v>
      </c>
      <c r="C13612" s="88">
        <v>21093</v>
      </c>
    </row>
    <row r="13613" spans="1:3" x14ac:dyDescent="0.25">
      <c r="A13613" s="80">
        <v>1083315</v>
      </c>
      <c r="B13613" s="91">
        <v>1080855</v>
      </c>
      <c r="C13613" s="88">
        <v>21095</v>
      </c>
    </row>
    <row r="13614" spans="1:3" x14ac:dyDescent="0.25">
      <c r="A13614" s="80">
        <v>1083316</v>
      </c>
      <c r="B13614" s="104" t="s">
        <v>236</v>
      </c>
      <c r="C13614" s="88">
        <v>21096</v>
      </c>
    </row>
    <row r="13615" spans="1:3" x14ac:dyDescent="0.25">
      <c r="A13615" s="80">
        <v>1083317</v>
      </c>
      <c r="B13615" s="104" t="s">
        <v>236</v>
      </c>
      <c r="C13615" s="88">
        <v>21099</v>
      </c>
    </row>
    <row r="13616" spans="1:3" x14ac:dyDescent="0.25">
      <c r="A13616" s="80">
        <v>1083318</v>
      </c>
      <c r="B13616" s="91">
        <v>1080858</v>
      </c>
      <c r="C13616" s="88">
        <v>21110</v>
      </c>
    </row>
    <row r="13617" spans="1:3" x14ac:dyDescent="0.25">
      <c r="A13617" s="80">
        <v>1083319</v>
      </c>
      <c r="B13617" s="91">
        <v>1080859</v>
      </c>
      <c r="C13617" s="88">
        <v>21114</v>
      </c>
    </row>
    <row r="13618" spans="1:3" x14ac:dyDescent="0.25">
      <c r="A13618" s="80">
        <v>1083320</v>
      </c>
      <c r="B13618" s="104" t="s">
        <v>236</v>
      </c>
      <c r="C13618" s="88">
        <v>21116</v>
      </c>
    </row>
    <row r="13619" spans="1:3" x14ac:dyDescent="0.25">
      <c r="A13619" s="80">
        <v>1083321</v>
      </c>
      <c r="B13619" s="104" t="s">
        <v>236</v>
      </c>
      <c r="C13619" s="88">
        <v>21117</v>
      </c>
    </row>
    <row r="13620" spans="1:3" x14ac:dyDescent="0.25">
      <c r="A13620" s="80">
        <v>1083322</v>
      </c>
      <c r="B13620" s="91">
        <v>1080862</v>
      </c>
      <c r="C13620" s="88">
        <v>21119</v>
      </c>
    </row>
    <row r="13621" spans="1:3" x14ac:dyDescent="0.25">
      <c r="A13621" s="80">
        <v>1083323</v>
      </c>
      <c r="B13621" s="104" t="s">
        <v>236</v>
      </c>
      <c r="C13621" s="88">
        <v>21120</v>
      </c>
    </row>
    <row r="13622" spans="1:3" x14ac:dyDescent="0.25">
      <c r="A13622" s="80">
        <v>1083324</v>
      </c>
      <c r="B13622" s="91">
        <v>1080864</v>
      </c>
      <c r="C13622" s="88">
        <v>21121</v>
      </c>
    </row>
    <row r="13623" spans="1:3" x14ac:dyDescent="0.25">
      <c r="A13623" s="80">
        <v>1083325</v>
      </c>
      <c r="B13623" s="91">
        <v>1080865</v>
      </c>
      <c r="C13623" s="88">
        <v>21125</v>
      </c>
    </row>
    <row r="13624" spans="1:3" x14ac:dyDescent="0.25">
      <c r="A13624" s="80">
        <v>1083326</v>
      </c>
      <c r="B13624" s="104" t="s">
        <v>236</v>
      </c>
      <c r="C13624" s="88">
        <v>21131</v>
      </c>
    </row>
    <row r="13625" spans="1:3" x14ac:dyDescent="0.25">
      <c r="A13625" s="80">
        <v>1083327</v>
      </c>
      <c r="B13625" s="91">
        <v>1080871</v>
      </c>
      <c r="C13625" s="88">
        <v>21132</v>
      </c>
    </row>
    <row r="13626" spans="1:3" x14ac:dyDescent="0.25">
      <c r="A13626" s="80">
        <v>1083328</v>
      </c>
      <c r="B13626" s="91">
        <v>1080872</v>
      </c>
      <c r="C13626" s="88">
        <v>21134</v>
      </c>
    </row>
    <row r="13627" spans="1:3" x14ac:dyDescent="0.25">
      <c r="A13627" s="80">
        <v>1083329</v>
      </c>
      <c r="B13627" s="91">
        <v>1080873</v>
      </c>
      <c r="C13627" s="88">
        <v>21135</v>
      </c>
    </row>
    <row r="13628" spans="1:3" x14ac:dyDescent="0.25">
      <c r="A13628" s="80">
        <v>1083330</v>
      </c>
      <c r="B13628" s="104" t="s">
        <v>236</v>
      </c>
      <c r="C13628" s="88">
        <v>21136</v>
      </c>
    </row>
    <row r="13629" spans="1:3" x14ac:dyDescent="0.25">
      <c r="A13629" s="80">
        <v>1083331</v>
      </c>
      <c r="B13629" s="104" t="s">
        <v>236</v>
      </c>
      <c r="C13629" s="88">
        <v>21137</v>
      </c>
    </row>
    <row r="13630" spans="1:3" x14ac:dyDescent="0.25">
      <c r="A13630" s="80">
        <v>1083332</v>
      </c>
      <c r="B13630" s="104" t="s">
        <v>236</v>
      </c>
      <c r="C13630" s="88">
        <v>21138</v>
      </c>
    </row>
    <row r="13631" spans="1:3" x14ac:dyDescent="0.25">
      <c r="A13631" s="80">
        <v>1083333</v>
      </c>
      <c r="B13631" s="91">
        <v>1080877</v>
      </c>
      <c r="C13631" s="88">
        <v>21139</v>
      </c>
    </row>
    <row r="13632" spans="1:3" x14ac:dyDescent="0.25">
      <c r="A13632" s="80">
        <v>1083334</v>
      </c>
      <c r="B13632" s="91">
        <v>1080878</v>
      </c>
      <c r="C13632" s="88">
        <v>21140</v>
      </c>
    </row>
    <row r="13633" spans="1:3" x14ac:dyDescent="0.25">
      <c r="A13633" s="80">
        <v>1083335</v>
      </c>
      <c r="B13633" s="91">
        <v>1080879</v>
      </c>
      <c r="C13633" s="88">
        <v>21142</v>
      </c>
    </row>
    <row r="13634" spans="1:3" x14ac:dyDescent="0.25">
      <c r="A13634" s="80">
        <v>1083336</v>
      </c>
      <c r="B13634" s="91">
        <v>1080880</v>
      </c>
      <c r="C13634" s="88">
        <v>21144</v>
      </c>
    </row>
    <row r="13635" spans="1:3" x14ac:dyDescent="0.25">
      <c r="A13635" s="80">
        <v>1083337</v>
      </c>
      <c r="B13635" s="91">
        <v>1080881</v>
      </c>
      <c r="C13635" s="88">
        <v>21145</v>
      </c>
    </row>
    <row r="13636" spans="1:3" x14ac:dyDescent="0.25">
      <c r="A13636" s="80">
        <v>1083338</v>
      </c>
      <c r="B13636" s="104" t="s">
        <v>236</v>
      </c>
      <c r="C13636" s="88">
        <v>21147</v>
      </c>
    </row>
    <row r="13637" spans="1:3" x14ac:dyDescent="0.25">
      <c r="A13637" s="80">
        <v>1083339</v>
      </c>
      <c r="B13637" s="91">
        <v>1080883</v>
      </c>
      <c r="C13637" s="88">
        <v>21148</v>
      </c>
    </row>
    <row r="13638" spans="1:3" x14ac:dyDescent="0.25">
      <c r="A13638" s="80">
        <v>1083340</v>
      </c>
      <c r="B13638" s="91">
        <v>1080884</v>
      </c>
      <c r="C13638" s="88">
        <v>21149</v>
      </c>
    </row>
    <row r="13639" spans="1:3" x14ac:dyDescent="0.25">
      <c r="A13639" s="80">
        <v>1083341</v>
      </c>
      <c r="B13639" s="104" t="s">
        <v>236</v>
      </c>
      <c r="C13639" s="88">
        <v>21150</v>
      </c>
    </row>
    <row r="13640" spans="1:3" x14ac:dyDescent="0.25">
      <c r="A13640" s="80">
        <v>1083342</v>
      </c>
      <c r="B13640" s="91">
        <v>1080886</v>
      </c>
      <c r="C13640" s="88">
        <v>21153</v>
      </c>
    </row>
    <row r="13641" spans="1:3" x14ac:dyDescent="0.25">
      <c r="A13641" s="80">
        <v>1083343</v>
      </c>
      <c r="B13641" s="104" t="s">
        <v>236</v>
      </c>
      <c r="C13641" s="88">
        <v>21157</v>
      </c>
    </row>
    <row r="13642" spans="1:3" x14ac:dyDescent="0.25">
      <c r="A13642" s="80">
        <v>1083344</v>
      </c>
      <c r="B13642" s="104" t="s">
        <v>236</v>
      </c>
      <c r="C13642" s="88">
        <v>21158</v>
      </c>
    </row>
    <row r="13643" spans="1:3" x14ac:dyDescent="0.25">
      <c r="A13643" s="80">
        <v>1083345</v>
      </c>
      <c r="B13643" s="104" t="s">
        <v>236</v>
      </c>
      <c r="C13643" s="88">
        <v>21161</v>
      </c>
    </row>
    <row r="13644" spans="1:3" x14ac:dyDescent="0.25">
      <c r="A13644" s="80">
        <v>1083346</v>
      </c>
      <c r="B13644" s="104" t="s">
        <v>236</v>
      </c>
      <c r="C13644" s="88">
        <v>21162</v>
      </c>
    </row>
    <row r="13645" spans="1:3" x14ac:dyDescent="0.25">
      <c r="A13645" s="80">
        <v>1083347</v>
      </c>
      <c r="B13645" s="104" t="s">
        <v>236</v>
      </c>
      <c r="C13645" s="88">
        <v>21163</v>
      </c>
    </row>
    <row r="13646" spans="1:3" x14ac:dyDescent="0.25">
      <c r="A13646" s="80">
        <v>1083348</v>
      </c>
      <c r="B13646" s="104" t="s">
        <v>236</v>
      </c>
      <c r="C13646" s="88">
        <v>21165</v>
      </c>
    </row>
    <row r="13647" spans="1:3" x14ac:dyDescent="0.25">
      <c r="A13647" s="80">
        <v>1083349</v>
      </c>
      <c r="B13647" s="91">
        <v>1080893</v>
      </c>
      <c r="C13647" s="88">
        <v>21166</v>
      </c>
    </row>
    <row r="13648" spans="1:3" x14ac:dyDescent="0.25">
      <c r="A13648" s="80">
        <v>1083350</v>
      </c>
      <c r="B13648" s="91">
        <v>1080894</v>
      </c>
      <c r="C13648" s="88">
        <v>21167</v>
      </c>
    </row>
    <row r="13649" spans="1:3" x14ac:dyDescent="0.25">
      <c r="A13649" s="80">
        <v>1083351</v>
      </c>
      <c r="B13649" s="104" t="s">
        <v>236</v>
      </c>
      <c r="C13649" s="88">
        <v>21169</v>
      </c>
    </row>
    <row r="13650" spans="1:3" x14ac:dyDescent="0.25">
      <c r="A13650" s="80">
        <v>1083352</v>
      </c>
      <c r="B13650" s="91">
        <v>1080897</v>
      </c>
      <c r="C13650" s="88">
        <v>21170</v>
      </c>
    </row>
    <row r="13651" spans="1:3" x14ac:dyDescent="0.25">
      <c r="A13651" s="80">
        <v>1083353</v>
      </c>
      <c r="B13651" s="104" t="s">
        <v>236</v>
      </c>
      <c r="C13651" s="88">
        <v>21172</v>
      </c>
    </row>
    <row r="13652" spans="1:3" x14ac:dyDescent="0.25">
      <c r="A13652" s="80">
        <v>1083354</v>
      </c>
      <c r="B13652" s="104" t="s">
        <v>236</v>
      </c>
      <c r="C13652" s="88">
        <v>21174</v>
      </c>
    </row>
    <row r="13653" spans="1:3" x14ac:dyDescent="0.25">
      <c r="A13653" s="80">
        <v>1083355</v>
      </c>
      <c r="B13653" s="91">
        <v>1080900</v>
      </c>
      <c r="C13653" s="88">
        <v>21183</v>
      </c>
    </row>
    <row r="13654" spans="1:3" x14ac:dyDescent="0.25">
      <c r="A13654" s="80">
        <v>1083356</v>
      </c>
      <c r="B13654" s="104" t="s">
        <v>236</v>
      </c>
      <c r="C13654" s="88">
        <v>21184</v>
      </c>
    </row>
    <row r="13655" spans="1:3" x14ac:dyDescent="0.25">
      <c r="A13655" s="80">
        <v>1083357</v>
      </c>
      <c r="B13655" s="91">
        <v>1080902</v>
      </c>
      <c r="C13655" s="88">
        <v>21187</v>
      </c>
    </row>
    <row r="13656" spans="1:3" x14ac:dyDescent="0.25">
      <c r="A13656" s="80">
        <v>1083358</v>
      </c>
      <c r="B13656" s="91">
        <v>1080903</v>
      </c>
      <c r="C13656" s="88">
        <v>21190</v>
      </c>
    </row>
    <row r="13657" spans="1:3" x14ac:dyDescent="0.25">
      <c r="A13657" s="80">
        <v>1083359</v>
      </c>
      <c r="B13657" s="91">
        <v>1080904</v>
      </c>
      <c r="C13657" s="88">
        <v>21194</v>
      </c>
    </row>
    <row r="13658" spans="1:3" x14ac:dyDescent="0.25">
      <c r="A13658" s="80">
        <v>1083360</v>
      </c>
      <c r="B13658" s="104" t="s">
        <v>236</v>
      </c>
      <c r="C13658" s="88">
        <v>21199</v>
      </c>
    </row>
    <row r="13659" spans="1:3" x14ac:dyDescent="0.25">
      <c r="A13659" s="80">
        <v>1083361</v>
      </c>
      <c r="B13659" s="91">
        <v>1080906</v>
      </c>
      <c r="C13659" s="88">
        <v>21201</v>
      </c>
    </row>
    <row r="13660" spans="1:3" x14ac:dyDescent="0.25">
      <c r="A13660" s="80">
        <v>1083362</v>
      </c>
      <c r="B13660" s="91">
        <v>1080907</v>
      </c>
      <c r="C13660" s="88">
        <v>21202</v>
      </c>
    </row>
    <row r="13661" spans="1:3" x14ac:dyDescent="0.25">
      <c r="A13661" s="80">
        <v>1083363</v>
      </c>
      <c r="B13661" s="91">
        <v>1080908</v>
      </c>
      <c r="C13661" s="88">
        <v>21203</v>
      </c>
    </row>
    <row r="13662" spans="1:3" x14ac:dyDescent="0.25">
      <c r="A13662" s="80">
        <v>1083364</v>
      </c>
      <c r="B13662" s="104" t="s">
        <v>236</v>
      </c>
      <c r="C13662" s="88">
        <v>21204</v>
      </c>
    </row>
    <row r="13663" spans="1:3" x14ac:dyDescent="0.25">
      <c r="A13663" s="80">
        <v>1083365</v>
      </c>
      <c r="B13663" s="91">
        <v>1080910</v>
      </c>
      <c r="C13663" s="88">
        <v>21209</v>
      </c>
    </row>
    <row r="13664" spans="1:3" x14ac:dyDescent="0.25">
      <c r="A13664" s="80">
        <v>1083366</v>
      </c>
      <c r="B13664" s="104" t="s">
        <v>236</v>
      </c>
      <c r="C13664" s="88">
        <v>21210</v>
      </c>
    </row>
    <row r="13665" spans="1:3" x14ac:dyDescent="0.25">
      <c r="A13665" s="80">
        <v>1083367</v>
      </c>
      <c r="B13665" s="104" t="s">
        <v>236</v>
      </c>
      <c r="C13665" s="88">
        <v>21212</v>
      </c>
    </row>
    <row r="13666" spans="1:3" x14ac:dyDescent="0.25">
      <c r="A13666" s="80">
        <v>1083368</v>
      </c>
      <c r="B13666" s="91">
        <v>1080913</v>
      </c>
      <c r="C13666" s="88">
        <v>21213</v>
      </c>
    </row>
    <row r="13667" spans="1:3" x14ac:dyDescent="0.25">
      <c r="A13667" s="80">
        <v>1083369</v>
      </c>
      <c r="B13667" s="91">
        <v>1080916</v>
      </c>
      <c r="C13667" s="88">
        <v>21216</v>
      </c>
    </row>
    <row r="13668" spans="1:3" x14ac:dyDescent="0.25">
      <c r="A13668" s="80">
        <v>1083370</v>
      </c>
      <c r="B13668" s="104" t="s">
        <v>236</v>
      </c>
      <c r="C13668" s="88">
        <v>21217</v>
      </c>
    </row>
    <row r="13669" spans="1:3" x14ac:dyDescent="0.25">
      <c r="A13669" s="80">
        <v>1083371</v>
      </c>
      <c r="B13669" s="91">
        <v>1080918</v>
      </c>
      <c r="C13669" s="88">
        <v>21218</v>
      </c>
    </row>
    <row r="13670" spans="1:3" x14ac:dyDescent="0.25">
      <c r="A13670" s="80">
        <v>1083372</v>
      </c>
      <c r="B13670" s="91">
        <v>1080919</v>
      </c>
      <c r="C13670" s="88">
        <v>21219</v>
      </c>
    </row>
    <row r="13671" spans="1:3" x14ac:dyDescent="0.25">
      <c r="A13671" s="80">
        <v>1083373</v>
      </c>
      <c r="B13671" s="104" t="s">
        <v>236</v>
      </c>
      <c r="C13671" s="88">
        <v>21220</v>
      </c>
    </row>
    <row r="13672" spans="1:3" x14ac:dyDescent="0.25">
      <c r="A13672" s="80">
        <v>1083374</v>
      </c>
      <c r="B13672" s="104" t="s">
        <v>236</v>
      </c>
      <c r="C13672" s="88">
        <v>21221</v>
      </c>
    </row>
    <row r="13673" spans="1:3" x14ac:dyDescent="0.25">
      <c r="A13673" s="80">
        <v>1083375</v>
      </c>
      <c r="B13673" s="104" t="s">
        <v>236</v>
      </c>
      <c r="C13673" s="88">
        <v>21223</v>
      </c>
    </row>
    <row r="13674" spans="1:3" x14ac:dyDescent="0.25">
      <c r="A13674" s="80">
        <v>1083376</v>
      </c>
      <c r="B13674" s="104" t="s">
        <v>236</v>
      </c>
      <c r="C13674" s="88">
        <v>21224</v>
      </c>
    </row>
    <row r="13675" spans="1:3" x14ac:dyDescent="0.25">
      <c r="A13675" s="80">
        <v>1083377</v>
      </c>
      <c r="B13675" s="104" t="s">
        <v>236</v>
      </c>
      <c r="C13675" s="88">
        <v>21226</v>
      </c>
    </row>
    <row r="13676" spans="1:3" x14ac:dyDescent="0.25">
      <c r="A13676" s="80">
        <v>1083378</v>
      </c>
      <c r="B13676" s="104" t="s">
        <v>236</v>
      </c>
      <c r="C13676" s="88">
        <v>21234</v>
      </c>
    </row>
    <row r="13677" spans="1:3" x14ac:dyDescent="0.25">
      <c r="A13677" s="80">
        <v>1083379</v>
      </c>
      <c r="B13677" s="104" t="s">
        <v>236</v>
      </c>
      <c r="C13677" s="88">
        <v>21235</v>
      </c>
    </row>
    <row r="13678" spans="1:3" x14ac:dyDescent="0.25">
      <c r="A13678" s="80">
        <v>1083380</v>
      </c>
      <c r="B13678" s="104" t="s">
        <v>236</v>
      </c>
      <c r="C13678" s="88">
        <v>21237</v>
      </c>
    </row>
    <row r="13679" spans="1:3" x14ac:dyDescent="0.25">
      <c r="A13679" s="80">
        <v>1083381</v>
      </c>
      <c r="B13679" s="91">
        <v>1080928</v>
      </c>
      <c r="C13679" s="88">
        <v>21238</v>
      </c>
    </row>
    <row r="13680" spans="1:3" x14ac:dyDescent="0.25">
      <c r="A13680" s="80">
        <v>1083382</v>
      </c>
      <c r="B13680" s="104" t="s">
        <v>236</v>
      </c>
      <c r="C13680" s="88">
        <v>21244</v>
      </c>
    </row>
    <row r="13681" spans="1:3" x14ac:dyDescent="0.25">
      <c r="A13681" s="80">
        <v>1083383</v>
      </c>
      <c r="B13681" s="104" t="s">
        <v>236</v>
      </c>
      <c r="C13681" s="88">
        <v>21293</v>
      </c>
    </row>
    <row r="13682" spans="1:3" x14ac:dyDescent="0.25">
      <c r="A13682" s="80">
        <v>1083384</v>
      </c>
      <c r="B13682" s="104" t="s">
        <v>236</v>
      </c>
      <c r="C13682" s="88">
        <v>21294</v>
      </c>
    </row>
    <row r="13683" spans="1:3" x14ac:dyDescent="0.25">
      <c r="A13683" s="80">
        <v>1083385</v>
      </c>
      <c r="B13683" s="104" t="s">
        <v>236</v>
      </c>
      <c r="C13683" s="88">
        <v>21297</v>
      </c>
    </row>
    <row r="13684" spans="1:3" x14ac:dyDescent="0.25">
      <c r="A13684" s="80">
        <v>1083386</v>
      </c>
      <c r="B13684" s="104" t="s">
        <v>236</v>
      </c>
      <c r="C13684" s="88">
        <v>21300</v>
      </c>
    </row>
    <row r="13685" spans="1:3" x14ac:dyDescent="0.25">
      <c r="A13685" s="80">
        <v>1083387</v>
      </c>
      <c r="B13685" s="104" t="s">
        <v>236</v>
      </c>
      <c r="C13685" s="88">
        <v>21306</v>
      </c>
    </row>
    <row r="13686" spans="1:3" x14ac:dyDescent="0.25">
      <c r="A13686" s="80">
        <v>1083388</v>
      </c>
      <c r="B13686" s="91">
        <v>1080935</v>
      </c>
      <c r="C13686" s="88">
        <v>21308</v>
      </c>
    </row>
    <row r="13687" spans="1:3" x14ac:dyDescent="0.25">
      <c r="A13687" s="80">
        <v>1083389</v>
      </c>
      <c r="B13687" s="104" t="s">
        <v>236</v>
      </c>
      <c r="C13687" s="88">
        <v>21311</v>
      </c>
    </row>
    <row r="13688" spans="1:3" x14ac:dyDescent="0.25">
      <c r="A13688" s="80">
        <v>1083390</v>
      </c>
      <c r="B13688" s="104" t="s">
        <v>236</v>
      </c>
      <c r="C13688" s="88">
        <v>21312</v>
      </c>
    </row>
    <row r="13689" spans="1:3" x14ac:dyDescent="0.25">
      <c r="A13689" s="80">
        <v>1083391</v>
      </c>
      <c r="B13689" s="91">
        <v>1080938</v>
      </c>
      <c r="C13689" s="88">
        <v>21313</v>
      </c>
    </row>
    <row r="13690" spans="1:3" x14ac:dyDescent="0.25">
      <c r="A13690" s="80">
        <v>1083392</v>
      </c>
      <c r="B13690" s="91">
        <v>1080939</v>
      </c>
      <c r="C13690" s="88">
        <v>21314</v>
      </c>
    </row>
    <row r="13691" spans="1:3" x14ac:dyDescent="0.25">
      <c r="A13691" s="80">
        <v>1083393</v>
      </c>
      <c r="B13691" s="104" t="s">
        <v>236</v>
      </c>
      <c r="C13691" s="88">
        <v>21319</v>
      </c>
    </row>
    <row r="13692" spans="1:3" x14ac:dyDescent="0.25">
      <c r="A13692" s="80">
        <v>1083394</v>
      </c>
      <c r="B13692" s="91">
        <v>1080941</v>
      </c>
      <c r="C13692" s="88">
        <v>21320</v>
      </c>
    </row>
    <row r="13693" spans="1:3" x14ac:dyDescent="0.25">
      <c r="A13693" s="80">
        <v>1083395</v>
      </c>
      <c r="B13693" s="104" t="s">
        <v>236</v>
      </c>
      <c r="C13693" s="88">
        <v>21321</v>
      </c>
    </row>
    <row r="13694" spans="1:3" x14ac:dyDescent="0.25">
      <c r="A13694" s="80">
        <v>1083396</v>
      </c>
      <c r="B13694" s="104" t="s">
        <v>236</v>
      </c>
      <c r="C13694" s="88">
        <v>21322</v>
      </c>
    </row>
    <row r="13695" spans="1:3" x14ac:dyDescent="0.25">
      <c r="A13695" s="80">
        <v>1083397</v>
      </c>
      <c r="B13695" s="104" t="s">
        <v>236</v>
      </c>
      <c r="C13695" s="88">
        <v>21329</v>
      </c>
    </row>
    <row r="13696" spans="1:3" x14ac:dyDescent="0.25">
      <c r="A13696" s="80">
        <v>1083398</v>
      </c>
      <c r="B13696" s="104" t="s">
        <v>236</v>
      </c>
      <c r="C13696" s="88">
        <v>21331</v>
      </c>
    </row>
    <row r="13697" spans="1:3" x14ac:dyDescent="0.25">
      <c r="A13697" s="80">
        <v>1083399</v>
      </c>
      <c r="B13697" s="104" t="s">
        <v>236</v>
      </c>
      <c r="C13697" s="88">
        <v>21332</v>
      </c>
    </row>
    <row r="13698" spans="1:3" x14ac:dyDescent="0.25">
      <c r="A13698" s="80">
        <v>1083400</v>
      </c>
      <c r="B13698" s="104" t="s">
        <v>236</v>
      </c>
      <c r="C13698" s="88">
        <v>21334</v>
      </c>
    </row>
    <row r="13699" spans="1:3" x14ac:dyDescent="0.25">
      <c r="A13699" s="80">
        <v>1083401</v>
      </c>
      <c r="B13699" s="104" t="s">
        <v>236</v>
      </c>
      <c r="C13699" s="88">
        <v>21337</v>
      </c>
    </row>
    <row r="13700" spans="1:3" x14ac:dyDescent="0.25">
      <c r="A13700" s="80">
        <v>1083402</v>
      </c>
      <c r="B13700" s="91">
        <v>1080949</v>
      </c>
      <c r="C13700" s="88">
        <v>21352</v>
      </c>
    </row>
    <row r="13701" spans="1:3" x14ac:dyDescent="0.25">
      <c r="A13701" s="80">
        <v>1083403</v>
      </c>
      <c r="B13701" s="104" t="s">
        <v>236</v>
      </c>
      <c r="C13701" s="88">
        <v>21354</v>
      </c>
    </row>
    <row r="13702" spans="1:3" x14ac:dyDescent="0.25">
      <c r="A13702" s="80">
        <v>1083404</v>
      </c>
      <c r="B13702" s="104" t="s">
        <v>236</v>
      </c>
      <c r="C13702" s="88">
        <v>21355</v>
      </c>
    </row>
    <row r="13703" spans="1:3" x14ac:dyDescent="0.25">
      <c r="A13703" s="80">
        <v>1083405</v>
      </c>
      <c r="B13703" s="104" t="s">
        <v>236</v>
      </c>
      <c r="C13703" s="88">
        <v>21356</v>
      </c>
    </row>
    <row r="13704" spans="1:3" x14ac:dyDescent="0.25">
      <c r="A13704" s="80">
        <v>1083406</v>
      </c>
      <c r="B13704" s="104" t="s">
        <v>236</v>
      </c>
      <c r="C13704" s="88">
        <v>21358</v>
      </c>
    </row>
    <row r="13705" spans="1:3" x14ac:dyDescent="0.25">
      <c r="A13705" s="80">
        <v>1083407</v>
      </c>
      <c r="B13705" s="104" t="s">
        <v>236</v>
      </c>
      <c r="C13705" s="88">
        <v>21359</v>
      </c>
    </row>
    <row r="13706" spans="1:3" x14ac:dyDescent="0.25">
      <c r="A13706" s="80">
        <v>1083408</v>
      </c>
      <c r="B13706" s="104" t="s">
        <v>236</v>
      </c>
      <c r="C13706" s="88">
        <v>21364</v>
      </c>
    </row>
    <row r="13707" spans="1:3" x14ac:dyDescent="0.25">
      <c r="A13707" s="80">
        <v>1083409</v>
      </c>
      <c r="B13707" s="104" t="s">
        <v>236</v>
      </c>
      <c r="C13707" s="88">
        <v>21381</v>
      </c>
    </row>
    <row r="13708" spans="1:3" x14ac:dyDescent="0.25">
      <c r="A13708" s="80">
        <v>1083410</v>
      </c>
      <c r="B13708" s="104" t="s">
        <v>236</v>
      </c>
      <c r="C13708" s="88">
        <v>21387</v>
      </c>
    </row>
    <row r="13709" spans="1:3" x14ac:dyDescent="0.25">
      <c r="A13709" s="80">
        <v>1083411</v>
      </c>
      <c r="B13709" s="91">
        <v>1080958</v>
      </c>
      <c r="C13709" s="88">
        <v>21388</v>
      </c>
    </row>
    <row r="13710" spans="1:3" x14ac:dyDescent="0.25">
      <c r="A13710" s="80">
        <v>1083412</v>
      </c>
      <c r="B13710" s="104" t="s">
        <v>236</v>
      </c>
      <c r="C13710" s="88">
        <v>21391</v>
      </c>
    </row>
    <row r="13711" spans="1:3" x14ac:dyDescent="0.25">
      <c r="A13711" s="80">
        <v>1083413</v>
      </c>
      <c r="B13711" s="104" t="s">
        <v>236</v>
      </c>
      <c r="C13711" s="88">
        <v>21392</v>
      </c>
    </row>
    <row r="13712" spans="1:3" x14ac:dyDescent="0.25">
      <c r="A13712" s="80">
        <v>1083414</v>
      </c>
      <c r="B13712" s="104" t="s">
        <v>236</v>
      </c>
      <c r="C13712" s="88">
        <v>21397</v>
      </c>
    </row>
    <row r="13713" spans="1:3" x14ac:dyDescent="0.25">
      <c r="A13713" s="80">
        <v>1083415</v>
      </c>
      <c r="B13713" s="104" t="s">
        <v>236</v>
      </c>
      <c r="C13713" s="88">
        <v>21400</v>
      </c>
    </row>
    <row r="13714" spans="1:3" x14ac:dyDescent="0.25">
      <c r="A13714" s="80">
        <v>1083416</v>
      </c>
      <c r="B13714" s="91">
        <v>1080964</v>
      </c>
      <c r="C13714" s="88">
        <v>21401</v>
      </c>
    </row>
    <row r="13715" spans="1:3" x14ac:dyDescent="0.25">
      <c r="A13715" s="80">
        <v>1083417</v>
      </c>
      <c r="B13715" s="91">
        <v>1080965</v>
      </c>
      <c r="C13715" s="88">
        <v>21402</v>
      </c>
    </row>
    <row r="13716" spans="1:3" x14ac:dyDescent="0.25">
      <c r="A13716" s="80">
        <v>1083418</v>
      </c>
      <c r="B13716" s="91">
        <v>1080967</v>
      </c>
      <c r="C13716" s="88">
        <v>21406</v>
      </c>
    </row>
    <row r="13717" spans="1:3" x14ac:dyDescent="0.25">
      <c r="A13717" s="80">
        <v>1083419</v>
      </c>
      <c r="B13717" s="104" t="s">
        <v>236</v>
      </c>
      <c r="C13717" s="88">
        <v>21407</v>
      </c>
    </row>
    <row r="13718" spans="1:3" x14ac:dyDescent="0.25">
      <c r="A13718" s="80">
        <v>1083420</v>
      </c>
      <c r="B13718" s="104" t="s">
        <v>236</v>
      </c>
      <c r="C13718" s="88">
        <v>24604</v>
      </c>
    </row>
    <row r="13719" spans="1:3" x14ac:dyDescent="0.25">
      <c r="A13719" s="80">
        <v>1083421</v>
      </c>
      <c r="B13719" s="91">
        <v>1080970</v>
      </c>
      <c r="C13719" s="88">
        <v>3432</v>
      </c>
    </row>
    <row r="13720" spans="1:3" x14ac:dyDescent="0.25">
      <c r="A13720" s="80">
        <v>1083422</v>
      </c>
      <c r="B13720" s="91">
        <v>1080971</v>
      </c>
      <c r="C13720" s="88">
        <v>5012</v>
      </c>
    </row>
    <row r="13721" spans="1:3" x14ac:dyDescent="0.25">
      <c r="A13721" s="80">
        <v>1083423</v>
      </c>
      <c r="B13721" s="104" t="s">
        <v>236</v>
      </c>
      <c r="C13721" s="88">
        <v>52984</v>
      </c>
    </row>
    <row r="13722" spans="1:3" x14ac:dyDescent="0.25">
      <c r="A13722" s="80">
        <v>1083424</v>
      </c>
      <c r="B13722" s="104" t="s">
        <v>236</v>
      </c>
      <c r="C13722" s="88">
        <v>54540</v>
      </c>
    </row>
    <row r="13723" spans="1:3" x14ac:dyDescent="0.25">
      <c r="A13723" s="80">
        <v>1083425</v>
      </c>
      <c r="B13723" s="104" t="s">
        <v>236</v>
      </c>
      <c r="C13723" s="88">
        <v>5818</v>
      </c>
    </row>
    <row r="13724" spans="1:3" x14ac:dyDescent="0.25">
      <c r="A13724" s="80">
        <v>1083426</v>
      </c>
      <c r="B13724" s="104" t="s">
        <v>236</v>
      </c>
      <c r="C13724" s="88">
        <v>62086</v>
      </c>
    </row>
    <row r="13725" spans="1:3" x14ac:dyDescent="0.25">
      <c r="A13725" s="80">
        <v>1083427</v>
      </c>
      <c r="B13725" s="91">
        <v>1080976</v>
      </c>
      <c r="C13725" s="88">
        <v>62264</v>
      </c>
    </row>
    <row r="13726" spans="1:3" x14ac:dyDescent="0.25">
      <c r="A13726" s="80">
        <v>1083428</v>
      </c>
      <c r="B13726" s="91">
        <v>1080977</v>
      </c>
      <c r="C13726" s="88">
        <v>63231</v>
      </c>
    </row>
    <row r="13727" spans="1:3" x14ac:dyDescent="0.25">
      <c r="A13727" s="80">
        <v>1083429</v>
      </c>
      <c r="B13727" s="91">
        <v>1080978</v>
      </c>
      <c r="C13727" s="88">
        <v>63896</v>
      </c>
    </row>
    <row r="13728" spans="1:3" x14ac:dyDescent="0.25">
      <c r="A13728" s="80">
        <v>1083430</v>
      </c>
      <c r="B13728" s="104" t="s">
        <v>236</v>
      </c>
      <c r="C13728" s="88">
        <v>66115</v>
      </c>
    </row>
    <row r="13729" spans="1:3" x14ac:dyDescent="0.25">
      <c r="A13729" s="80">
        <v>1083431</v>
      </c>
      <c r="B13729" s="91">
        <v>1080980</v>
      </c>
      <c r="C13729" s="88">
        <v>66182</v>
      </c>
    </row>
    <row r="13730" spans="1:3" x14ac:dyDescent="0.25">
      <c r="A13730" s="80">
        <v>1083432</v>
      </c>
      <c r="B13730" s="104" t="s">
        <v>236</v>
      </c>
      <c r="C13730" s="88">
        <v>69299</v>
      </c>
    </row>
    <row r="13731" spans="1:3" x14ac:dyDescent="0.25">
      <c r="A13731" s="80">
        <v>1083433</v>
      </c>
      <c r="B13731" s="91">
        <v>1080982</v>
      </c>
      <c r="C13731" s="88">
        <v>7120</v>
      </c>
    </row>
    <row r="13732" spans="1:3" x14ac:dyDescent="0.25">
      <c r="A13732" s="80">
        <v>1083434</v>
      </c>
      <c r="B13732" s="104" t="s">
        <v>236</v>
      </c>
      <c r="C13732" s="88">
        <v>72301</v>
      </c>
    </row>
    <row r="13733" spans="1:3" x14ac:dyDescent="0.25">
      <c r="A13733" s="80">
        <v>1083435</v>
      </c>
      <c r="B13733" s="91">
        <v>1080984</v>
      </c>
      <c r="C13733" s="88">
        <v>77048</v>
      </c>
    </row>
    <row r="13734" spans="1:3" x14ac:dyDescent="0.25">
      <c r="A13734" s="80">
        <v>1083436</v>
      </c>
      <c r="B13734" s="91">
        <v>1080985</v>
      </c>
      <c r="C13734" s="88">
        <v>77458</v>
      </c>
    </row>
    <row r="13735" spans="1:3" x14ac:dyDescent="0.25">
      <c r="A13735" s="80">
        <v>1083437</v>
      </c>
      <c r="B13735" s="91">
        <v>1080986</v>
      </c>
      <c r="C13735" s="88">
        <v>8283</v>
      </c>
    </row>
    <row r="13736" spans="1:3" x14ac:dyDescent="0.25">
      <c r="A13736" s="80">
        <v>1083538</v>
      </c>
      <c r="B13736" s="91">
        <v>1080125</v>
      </c>
      <c r="C13736" s="88">
        <v>17630</v>
      </c>
    </row>
    <row r="13737" spans="1:3" x14ac:dyDescent="0.25">
      <c r="A13737" s="80">
        <v>1083539</v>
      </c>
      <c r="B13737" s="104" t="s">
        <v>236</v>
      </c>
      <c r="C13737" s="88">
        <v>17633</v>
      </c>
    </row>
    <row r="13738" spans="1:3" x14ac:dyDescent="0.25">
      <c r="A13738" s="80">
        <v>1083540</v>
      </c>
      <c r="B13738" s="104" t="s">
        <v>236</v>
      </c>
      <c r="C13738" s="88">
        <v>17963</v>
      </c>
    </row>
    <row r="13739" spans="1:3" x14ac:dyDescent="0.25">
      <c r="A13739" s="80">
        <v>1083541</v>
      </c>
      <c r="B13739" s="104" t="s">
        <v>236</v>
      </c>
      <c r="C13739" s="88">
        <v>19045</v>
      </c>
    </row>
    <row r="13740" spans="1:3" x14ac:dyDescent="0.25">
      <c r="A13740" s="80">
        <v>1083542</v>
      </c>
      <c r="B13740" s="104" t="s">
        <v>236</v>
      </c>
      <c r="C13740" s="88">
        <v>19203</v>
      </c>
    </row>
    <row r="13741" spans="1:3" x14ac:dyDescent="0.25">
      <c r="A13741" s="80">
        <v>1083543</v>
      </c>
      <c r="B13741" s="91">
        <v>1080344</v>
      </c>
      <c r="C13741" s="88">
        <v>19683</v>
      </c>
    </row>
    <row r="13742" spans="1:3" x14ac:dyDescent="0.25">
      <c r="A13742" s="80">
        <v>1083544</v>
      </c>
      <c r="B13742" s="91">
        <v>1080379</v>
      </c>
      <c r="C13742" s="88">
        <v>19776</v>
      </c>
    </row>
    <row r="13743" spans="1:3" x14ac:dyDescent="0.25">
      <c r="A13743" s="80">
        <v>1083545</v>
      </c>
      <c r="B13743" s="91">
        <v>1080403</v>
      </c>
      <c r="C13743" s="88">
        <v>19843</v>
      </c>
    </row>
    <row r="13744" spans="1:3" x14ac:dyDescent="0.25">
      <c r="A13744" s="80">
        <v>1083546</v>
      </c>
      <c r="B13744" s="91">
        <v>1080421</v>
      </c>
      <c r="C13744" s="88">
        <v>19875</v>
      </c>
    </row>
    <row r="13745" spans="1:3" x14ac:dyDescent="0.25">
      <c r="A13745" s="80">
        <v>1083547</v>
      </c>
      <c r="B13745" s="104" t="s">
        <v>236</v>
      </c>
      <c r="C13745" s="88">
        <v>19990</v>
      </c>
    </row>
    <row r="13746" spans="1:3" x14ac:dyDescent="0.25">
      <c r="A13746" s="80">
        <v>1083548</v>
      </c>
      <c r="B13746" s="104" t="s">
        <v>236</v>
      </c>
      <c r="C13746" s="88">
        <v>20035</v>
      </c>
    </row>
    <row r="13747" spans="1:3" x14ac:dyDescent="0.25">
      <c r="A13747" s="80">
        <v>1083549</v>
      </c>
      <c r="B13747" s="104" t="s">
        <v>236</v>
      </c>
      <c r="C13747" s="88">
        <v>20038</v>
      </c>
    </row>
    <row r="13748" spans="1:3" x14ac:dyDescent="0.25">
      <c r="A13748" s="80">
        <v>1083550</v>
      </c>
      <c r="B13748" s="91">
        <v>1080504</v>
      </c>
      <c r="C13748" s="88">
        <v>20142</v>
      </c>
    </row>
    <row r="13749" spans="1:3" x14ac:dyDescent="0.25">
      <c r="A13749" s="80">
        <v>1083551</v>
      </c>
      <c r="B13749" s="104" t="s">
        <v>236</v>
      </c>
      <c r="C13749" s="88">
        <v>20155</v>
      </c>
    </row>
    <row r="13750" spans="1:3" x14ac:dyDescent="0.25">
      <c r="A13750" s="80">
        <v>1083552</v>
      </c>
      <c r="B13750" s="91">
        <v>1080533</v>
      </c>
      <c r="C13750" s="88">
        <v>20197</v>
      </c>
    </row>
    <row r="13751" spans="1:3" x14ac:dyDescent="0.25">
      <c r="A13751" s="80">
        <v>1083553</v>
      </c>
      <c r="B13751" s="91">
        <v>1080534</v>
      </c>
      <c r="C13751" s="88">
        <v>20198</v>
      </c>
    </row>
    <row r="13752" spans="1:3" x14ac:dyDescent="0.25">
      <c r="A13752" s="80">
        <v>1083554</v>
      </c>
      <c r="B13752" s="91">
        <v>1080551</v>
      </c>
      <c r="C13752" s="88">
        <v>20218</v>
      </c>
    </row>
    <row r="13753" spans="1:3" x14ac:dyDescent="0.25">
      <c r="A13753" s="80">
        <v>1083555</v>
      </c>
      <c r="B13753" s="104" t="s">
        <v>236</v>
      </c>
      <c r="C13753" s="88">
        <v>20278</v>
      </c>
    </row>
    <row r="13754" spans="1:3" x14ac:dyDescent="0.25">
      <c r="A13754" s="80">
        <v>1083556</v>
      </c>
      <c r="B13754" s="91">
        <v>1080605</v>
      </c>
      <c r="C13754" s="88">
        <v>20330</v>
      </c>
    </row>
    <row r="13755" spans="1:3" x14ac:dyDescent="0.25">
      <c r="A13755" s="80">
        <v>1083557</v>
      </c>
      <c r="B13755" s="104" t="s">
        <v>236</v>
      </c>
      <c r="C13755" s="88">
        <v>20332</v>
      </c>
    </row>
    <row r="13756" spans="1:3" x14ac:dyDescent="0.25">
      <c r="A13756" s="80">
        <v>1083558</v>
      </c>
      <c r="B13756" s="91">
        <v>1080623</v>
      </c>
      <c r="C13756" s="88">
        <v>20375</v>
      </c>
    </row>
    <row r="13757" spans="1:3" x14ac:dyDescent="0.25">
      <c r="A13757" s="80">
        <v>1083559</v>
      </c>
      <c r="B13757" s="104" t="s">
        <v>236</v>
      </c>
      <c r="C13757" s="88">
        <v>20410</v>
      </c>
    </row>
    <row r="13758" spans="1:3" x14ac:dyDescent="0.25">
      <c r="A13758" s="80">
        <v>1083560</v>
      </c>
      <c r="B13758" s="104" t="s">
        <v>236</v>
      </c>
      <c r="C13758" s="88">
        <v>20459</v>
      </c>
    </row>
    <row r="13759" spans="1:3" x14ac:dyDescent="0.25">
      <c r="A13759" s="80">
        <v>1083561</v>
      </c>
      <c r="B13759" s="104" t="s">
        <v>236</v>
      </c>
      <c r="C13759" s="88">
        <v>20505</v>
      </c>
    </row>
    <row r="13760" spans="1:3" x14ac:dyDescent="0.25">
      <c r="A13760" s="80">
        <v>1083562</v>
      </c>
      <c r="B13760" s="91">
        <v>1080690</v>
      </c>
      <c r="C13760" s="88">
        <v>20596</v>
      </c>
    </row>
    <row r="13761" spans="1:3" x14ac:dyDescent="0.25">
      <c r="A13761" s="80">
        <v>1083563</v>
      </c>
      <c r="B13761" s="104" t="s">
        <v>236</v>
      </c>
      <c r="C13761" s="88">
        <v>20649</v>
      </c>
    </row>
    <row r="13762" spans="1:3" x14ac:dyDescent="0.25">
      <c r="A13762" s="80">
        <v>1083564</v>
      </c>
      <c r="B13762" s="104" t="s">
        <v>236</v>
      </c>
      <c r="C13762" s="88">
        <v>20662</v>
      </c>
    </row>
    <row r="13763" spans="1:3" x14ac:dyDescent="0.25">
      <c r="A13763" s="80">
        <v>1083565</v>
      </c>
      <c r="B13763" s="91">
        <v>1080720</v>
      </c>
      <c r="C13763" s="88">
        <v>20665</v>
      </c>
    </row>
    <row r="13764" spans="1:3" x14ac:dyDescent="0.25">
      <c r="A13764" s="80">
        <v>1083566</v>
      </c>
      <c r="B13764" s="91">
        <v>1080736</v>
      </c>
      <c r="C13764" s="88">
        <v>20698</v>
      </c>
    </row>
    <row r="13765" spans="1:3" x14ac:dyDescent="0.25">
      <c r="A13765" s="80">
        <v>1083567</v>
      </c>
      <c r="B13765" s="91">
        <v>1080753</v>
      </c>
      <c r="C13765" s="88">
        <v>20751</v>
      </c>
    </row>
    <row r="13766" spans="1:3" x14ac:dyDescent="0.25">
      <c r="A13766" s="80">
        <v>1083568</v>
      </c>
      <c r="B13766" s="104" t="s">
        <v>236</v>
      </c>
      <c r="C13766" s="88">
        <v>20758</v>
      </c>
    </row>
    <row r="13767" spans="1:3" x14ac:dyDescent="0.25">
      <c r="A13767" s="80">
        <v>1083569</v>
      </c>
      <c r="B13767" s="104" t="s">
        <v>236</v>
      </c>
      <c r="C13767" s="88">
        <v>20759</v>
      </c>
    </row>
    <row r="13768" spans="1:3" x14ac:dyDescent="0.25">
      <c r="A13768" s="80">
        <v>1083570</v>
      </c>
      <c r="B13768" s="104" t="s">
        <v>236</v>
      </c>
      <c r="C13768" s="88">
        <v>20768</v>
      </c>
    </row>
    <row r="13769" spans="1:3" x14ac:dyDescent="0.25">
      <c r="A13769" s="80">
        <v>1083571</v>
      </c>
      <c r="B13769" s="91">
        <v>1080766</v>
      </c>
      <c r="C13769" s="88">
        <v>20769</v>
      </c>
    </row>
    <row r="13770" spans="1:3" x14ac:dyDescent="0.25">
      <c r="A13770" s="80">
        <v>1083572</v>
      </c>
      <c r="B13770" s="91">
        <v>1080786</v>
      </c>
      <c r="C13770" s="88">
        <v>20863</v>
      </c>
    </row>
    <row r="13771" spans="1:3" x14ac:dyDescent="0.25">
      <c r="A13771" s="80">
        <v>1083573</v>
      </c>
      <c r="B13771" s="91">
        <v>1080789</v>
      </c>
      <c r="C13771" s="88">
        <v>20895</v>
      </c>
    </row>
    <row r="13772" spans="1:3" x14ac:dyDescent="0.25">
      <c r="A13772" s="80">
        <v>1083574</v>
      </c>
      <c r="B13772" s="91">
        <v>1080791</v>
      </c>
      <c r="C13772" s="88">
        <v>20899</v>
      </c>
    </row>
    <row r="13773" spans="1:3" x14ac:dyDescent="0.25">
      <c r="A13773" s="80">
        <v>1083575</v>
      </c>
      <c r="B13773" s="104" t="s">
        <v>236</v>
      </c>
      <c r="C13773" s="88">
        <v>20911</v>
      </c>
    </row>
    <row r="13774" spans="1:3" x14ac:dyDescent="0.25">
      <c r="A13774" s="80">
        <v>1083576</v>
      </c>
      <c r="B13774" s="104" t="s">
        <v>236</v>
      </c>
      <c r="C13774" s="88">
        <v>20917</v>
      </c>
    </row>
    <row r="13775" spans="1:3" x14ac:dyDescent="0.25">
      <c r="A13775" s="80">
        <v>1083577</v>
      </c>
      <c r="B13775" s="104" t="s">
        <v>236</v>
      </c>
      <c r="C13775" s="88">
        <v>20966</v>
      </c>
    </row>
    <row r="13776" spans="1:3" x14ac:dyDescent="0.25">
      <c r="A13776" s="80">
        <v>1083578</v>
      </c>
      <c r="B13776" s="91">
        <v>1080850</v>
      </c>
      <c r="C13776" s="88">
        <v>21089</v>
      </c>
    </row>
    <row r="13777" spans="1:3" x14ac:dyDescent="0.25">
      <c r="A13777" s="80">
        <v>1083579</v>
      </c>
      <c r="B13777" s="91">
        <v>1080866</v>
      </c>
      <c r="C13777" s="88">
        <v>21126</v>
      </c>
    </row>
    <row r="13778" spans="1:3" x14ac:dyDescent="0.25">
      <c r="A13778" s="80">
        <v>1083580</v>
      </c>
      <c r="B13778" s="91">
        <v>1080867</v>
      </c>
      <c r="C13778" s="88">
        <v>21127</v>
      </c>
    </row>
    <row r="13779" spans="1:3" x14ac:dyDescent="0.25">
      <c r="A13779" s="80">
        <v>1083581</v>
      </c>
      <c r="B13779" s="91">
        <v>1080868</v>
      </c>
      <c r="C13779" s="88">
        <v>21128</v>
      </c>
    </row>
    <row r="13780" spans="1:3" x14ac:dyDescent="0.25">
      <c r="A13780" s="80">
        <v>1083582</v>
      </c>
      <c r="B13780" s="91">
        <v>1080869</v>
      </c>
      <c r="C13780" s="88">
        <v>21129</v>
      </c>
    </row>
    <row r="13781" spans="1:3" x14ac:dyDescent="0.25">
      <c r="A13781" s="80">
        <v>1083583</v>
      </c>
      <c r="B13781" s="91">
        <v>1080895</v>
      </c>
      <c r="C13781" s="88">
        <v>21168</v>
      </c>
    </row>
    <row r="13782" spans="1:3" x14ac:dyDescent="0.25">
      <c r="A13782" s="80">
        <v>1083584</v>
      </c>
      <c r="B13782" s="91">
        <v>1080914</v>
      </c>
      <c r="C13782" s="88">
        <v>21214</v>
      </c>
    </row>
    <row r="13783" spans="1:3" x14ac:dyDescent="0.25">
      <c r="A13783" s="80">
        <v>1083585</v>
      </c>
      <c r="B13783" s="104" t="s">
        <v>236</v>
      </c>
      <c r="C13783" s="88">
        <v>21215</v>
      </c>
    </row>
    <row r="13784" spans="1:3" x14ac:dyDescent="0.25">
      <c r="A13784" s="80">
        <v>1083586</v>
      </c>
      <c r="B13784" s="104" t="s">
        <v>236</v>
      </c>
      <c r="C13784" s="88">
        <v>21399</v>
      </c>
    </row>
    <row r="13785" spans="1:3" x14ac:dyDescent="0.25">
      <c r="A13785" s="80">
        <v>1083587</v>
      </c>
      <c r="B13785" s="91">
        <v>1080966</v>
      </c>
      <c r="C13785" s="88">
        <v>21404</v>
      </c>
    </row>
    <row r="13786" spans="1:3" x14ac:dyDescent="0.25">
      <c r="A13786" s="80">
        <v>1083610</v>
      </c>
      <c r="B13786" s="91">
        <v>1080190</v>
      </c>
      <c r="C13786" s="88">
        <v>18458</v>
      </c>
    </row>
    <row r="13787" spans="1:3" x14ac:dyDescent="0.25">
      <c r="A13787" s="80">
        <v>1083611</v>
      </c>
      <c r="B13787" s="91">
        <v>1080191</v>
      </c>
      <c r="C13787" s="88">
        <v>18459</v>
      </c>
    </row>
    <row r="13788" spans="1:3" x14ac:dyDescent="0.25">
      <c r="A13788" s="80">
        <v>1083612</v>
      </c>
      <c r="B13788" s="91">
        <v>1080192</v>
      </c>
      <c r="C13788" s="88">
        <v>18460</v>
      </c>
    </row>
    <row r="13789" spans="1:3" x14ac:dyDescent="0.25">
      <c r="A13789" s="80">
        <v>1083613</v>
      </c>
      <c r="B13789" s="91">
        <v>1080193</v>
      </c>
      <c r="C13789" s="88">
        <v>18463</v>
      </c>
    </row>
    <row r="13790" spans="1:3" x14ac:dyDescent="0.25">
      <c r="A13790" s="80">
        <v>1083614</v>
      </c>
      <c r="B13790" s="91">
        <v>1080194</v>
      </c>
      <c r="C13790" s="88">
        <v>18464</v>
      </c>
    </row>
    <row r="13791" spans="1:3" x14ac:dyDescent="0.25">
      <c r="A13791" s="80">
        <v>1083615</v>
      </c>
      <c r="B13791" s="91">
        <v>1080195</v>
      </c>
      <c r="C13791" s="88">
        <v>18465</v>
      </c>
    </row>
    <row r="13792" spans="1:3" x14ac:dyDescent="0.25">
      <c r="A13792" s="80">
        <v>1083616</v>
      </c>
      <c r="B13792" s="91">
        <v>1080196</v>
      </c>
      <c r="C13792" s="88">
        <v>18466</v>
      </c>
    </row>
    <row r="13793" spans="1:3" x14ac:dyDescent="0.25">
      <c r="A13793" s="80">
        <v>1083617</v>
      </c>
      <c r="B13793" s="91">
        <v>1080197</v>
      </c>
      <c r="C13793" s="88">
        <v>18469</v>
      </c>
    </row>
    <row r="13794" spans="1:3" x14ac:dyDescent="0.25">
      <c r="A13794" s="80">
        <v>1083618</v>
      </c>
      <c r="B13794" s="91">
        <v>1080198</v>
      </c>
      <c r="C13794" s="88">
        <v>18473</v>
      </c>
    </row>
    <row r="13795" spans="1:3" x14ac:dyDescent="0.25">
      <c r="A13795" s="80">
        <v>1083619</v>
      </c>
      <c r="B13795" s="91">
        <v>1080199</v>
      </c>
      <c r="C13795" s="88">
        <v>18474</v>
      </c>
    </row>
    <row r="13796" spans="1:3" x14ac:dyDescent="0.25">
      <c r="A13796" s="80">
        <v>1083620</v>
      </c>
      <c r="B13796" s="91">
        <v>1080200</v>
      </c>
      <c r="C13796" s="88">
        <v>18476</v>
      </c>
    </row>
    <row r="13797" spans="1:3" x14ac:dyDescent="0.25">
      <c r="A13797" s="80">
        <v>1083621</v>
      </c>
      <c r="B13797" s="104" t="s">
        <v>236</v>
      </c>
      <c r="C13797" s="88">
        <v>21250</v>
      </c>
    </row>
    <row r="13798" spans="1:3" x14ac:dyDescent="0.25">
      <c r="A13798" s="80">
        <v>1083622</v>
      </c>
      <c r="B13798" s="104" t="s">
        <v>236</v>
      </c>
      <c r="C13798" s="81" t="s">
        <v>236</v>
      </c>
    </row>
    <row r="13799" spans="1:3" x14ac:dyDescent="0.25">
      <c r="A13799" s="80">
        <v>1083623</v>
      </c>
      <c r="B13799" s="91">
        <v>1114531</v>
      </c>
      <c r="C13799" s="88">
        <v>21252</v>
      </c>
    </row>
    <row r="13800" spans="1:3" x14ac:dyDescent="0.25">
      <c r="A13800" s="80">
        <v>1083624</v>
      </c>
      <c r="B13800" s="91">
        <v>1114533</v>
      </c>
      <c r="C13800" s="88">
        <v>21253</v>
      </c>
    </row>
    <row r="13801" spans="1:3" x14ac:dyDescent="0.25">
      <c r="A13801" s="80">
        <v>1083625</v>
      </c>
      <c r="B13801" s="91">
        <v>1114534</v>
      </c>
      <c r="C13801" s="88">
        <v>21261</v>
      </c>
    </row>
    <row r="13802" spans="1:3" x14ac:dyDescent="0.25">
      <c r="A13802" s="80">
        <v>1083626</v>
      </c>
      <c r="B13802" s="104" t="s">
        <v>236</v>
      </c>
      <c r="C13802" s="88">
        <v>21275</v>
      </c>
    </row>
    <row r="13803" spans="1:3" x14ac:dyDescent="0.25">
      <c r="A13803" s="80">
        <v>1083627</v>
      </c>
      <c r="B13803" s="104" t="s">
        <v>236</v>
      </c>
      <c r="C13803" s="88">
        <v>21280</v>
      </c>
    </row>
    <row r="13804" spans="1:3" x14ac:dyDescent="0.25">
      <c r="A13804" s="80">
        <v>1083628</v>
      </c>
      <c r="B13804" s="91">
        <v>1132013</v>
      </c>
      <c r="C13804" s="88">
        <v>21281</v>
      </c>
    </row>
    <row r="13805" spans="1:3" x14ac:dyDescent="0.25">
      <c r="A13805" s="80">
        <v>1083629</v>
      </c>
      <c r="B13805" s="104" t="s">
        <v>236</v>
      </c>
      <c r="C13805" s="88">
        <v>21283</v>
      </c>
    </row>
    <row r="13806" spans="1:3" x14ac:dyDescent="0.25">
      <c r="A13806" s="80">
        <v>1083630</v>
      </c>
      <c r="B13806" s="91">
        <v>1114538</v>
      </c>
      <c r="C13806" s="88">
        <v>21284</v>
      </c>
    </row>
    <row r="13807" spans="1:3" x14ac:dyDescent="0.25">
      <c r="A13807" s="80">
        <v>1083631</v>
      </c>
      <c r="B13807" s="91">
        <v>1114539</v>
      </c>
      <c r="C13807" s="88">
        <v>21285</v>
      </c>
    </row>
    <row r="13808" spans="1:3" x14ac:dyDescent="0.25">
      <c r="A13808" s="80">
        <v>1083632</v>
      </c>
      <c r="B13808" s="91">
        <v>1114540</v>
      </c>
      <c r="C13808" s="88">
        <v>21287</v>
      </c>
    </row>
    <row r="13809" spans="1:3" x14ac:dyDescent="0.25">
      <c r="A13809" s="80">
        <v>1083633</v>
      </c>
      <c r="B13809" s="91">
        <v>1114548</v>
      </c>
      <c r="C13809" s="88">
        <v>21288</v>
      </c>
    </row>
    <row r="13810" spans="1:3" x14ac:dyDescent="0.25">
      <c r="A13810" s="80">
        <v>1083634</v>
      </c>
      <c r="B13810" s="91">
        <v>1114554</v>
      </c>
      <c r="C13810" s="88">
        <v>21289</v>
      </c>
    </row>
    <row r="13811" spans="1:3" x14ac:dyDescent="0.25">
      <c r="A13811" s="80">
        <v>1083635</v>
      </c>
      <c r="B13811" s="91">
        <v>1114557</v>
      </c>
      <c r="C13811" s="88">
        <v>21301</v>
      </c>
    </row>
    <row r="13812" spans="1:3" x14ac:dyDescent="0.25">
      <c r="A13812" s="80">
        <v>1083636</v>
      </c>
      <c r="B13812" s="104" t="s">
        <v>236</v>
      </c>
      <c r="C13812" s="88">
        <v>21302</v>
      </c>
    </row>
    <row r="13813" spans="1:3" x14ac:dyDescent="0.25">
      <c r="A13813" s="80">
        <v>1083637</v>
      </c>
      <c r="B13813" s="93">
        <v>1114559</v>
      </c>
      <c r="C13813" s="88">
        <v>21303</v>
      </c>
    </row>
    <row r="13814" spans="1:3" x14ac:dyDescent="0.25">
      <c r="A13814" s="80">
        <v>1083638</v>
      </c>
      <c r="B13814" s="104" t="s">
        <v>236</v>
      </c>
      <c r="C13814" s="88">
        <v>21304</v>
      </c>
    </row>
    <row r="13815" spans="1:3" x14ac:dyDescent="0.25">
      <c r="A13815" s="80">
        <v>1083639</v>
      </c>
      <c r="B13815" s="104" t="s">
        <v>236</v>
      </c>
      <c r="C13815" s="81" t="s">
        <v>236</v>
      </c>
    </row>
    <row r="13816" spans="1:3" x14ac:dyDescent="0.25">
      <c r="A13816" s="80">
        <v>1083640</v>
      </c>
      <c r="B13816" s="104" t="s">
        <v>236</v>
      </c>
      <c r="C13816" s="81" t="s">
        <v>236</v>
      </c>
    </row>
    <row r="13817" spans="1:3" x14ac:dyDescent="0.25">
      <c r="A13817" s="80">
        <v>1083641</v>
      </c>
      <c r="B13817" s="104" t="s">
        <v>236</v>
      </c>
      <c r="C13817" s="81" t="s">
        <v>236</v>
      </c>
    </row>
    <row r="13818" spans="1:3" x14ac:dyDescent="0.25">
      <c r="A13818" s="80">
        <v>1083642</v>
      </c>
      <c r="B13818" s="91">
        <v>1114561</v>
      </c>
      <c r="C13818" s="88">
        <v>21440</v>
      </c>
    </row>
    <row r="13819" spans="1:3" x14ac:dyDescent="0.25">
      <c r="A13819" s="80">
        <v>1083643</v>
      </c>
      <c r="B13819" s="91">
        <v>1114567</v>
      </c>
      <c r="C13819" s="88">
        <v>21441</v>
      </c>
    </row>
    <row r="13820" spans="1:3" x14ac:dyDescent="0.25">
      <c r="A13820" s="80">
        <v>1083644</v>
      </c>
      <c r="B13820" s="91">
        <v>1114568</v>
      </c>
      <c r="C13820" s="88">
        <v>21450</v>
      </c>
    </row>
    <row r="13821" spans="1:3" x14ac:dyDescent="0.25">
      <c r="A13821" s="80">
        <v>1083645</v>
      </c>
      <c r="B13821" s="91">
        <v>1114673</v>
      </c>
      <c r="C13821" s="88">
        <v>21452</v>
      </c>
    </row>
    <row r="13822" spans="1:3" x14ac:dyDescent="0.25">
      <c r="A13822" s="80">
        <v>1083646</v>
      </c>
      <c r="B13822" s="91">
        <v>1114675</v>
      </c>
      <c r="C13822" s="88">
        <v>21454</v>
      </c>
    </row>
    <row r="13823" spans="1:3" x14ac:dyDescent="0.25">
      <c r="A13823" s="80">
        <v>1083647</v>
      </c>
      <c r="B13823" s="91">
        <v>1114677</v>
      </c>
      <c r="C13823" s="88">
        <v>21462</v>
      </c>
    </row>
    <row r="13824" spans="1:3" x14ac:dyDescent="0.25">
      <c r="A13824" s="80">
        <v>1083648</v>
      </c>
      <c r="B13824" s="104" t="s">
        <v>236</v>
      </c>
      <c r="C13824" s="88">
        <v>21468</v>
      </c>
    </row>
    <row r="13825" spans="1:3" x14ac:dyDescent="0.25">
      <c r="A13825" s="80">
        <v>1083649</v>
      </c>
      <c r="B13825" s="91">
        <v>1114679</v>
      </c>
      <c r="C13825" s="88">
        <v>21469</v>
      </c>
    </row>
    <row r="13826" spans="1:3" x14ac:dyDescent="0.25">
      <c r="A13826" s="80">
        <v>1083650</v>
      </c>
      <c r="B13826" s="91">
        <v>1114681</v>
      </c>
      <c r="C13826" s="88">
        <v>21480</v>
      </c>
    </row>
    <row r="13827" spans="1:3" x14ac:dyDescent="0.25">
      <c r="A13827" s="80">
        <v>1083651</v>
      </c>
      <c r="B13827" s="104" t="s">
        <v>236</v>
      </c>
      <c r="C13827" s="81" t="s">
        <v>236</v>
      </c>
    </row>
    <row r="13828" spans="1:3" x14ac:dyDescent="0.25">
      <c r="A13828" s="80">
        <v>1083652</v>
      </c>
      <c r="B13828" s="91">
        <v>1114683</v>
      </c>
      <c r="C13828" s="88">
        <v>21485</v>
      </c>
    </row>
    <row r="13829" spans="1:3" x14ac:dyDescent="0.25">
      <c r="A13829" s="80">
        <v>1083653</v>
      </c>
      <c r="B13829" s="104" t="s">
        <v>236</v>
      </c>
      <c r="C13829" s="88">
        <v>21486</v>
      </c>
    </row>
    <row r="13830" spans="1:3" x14ac:dyDescent="0.25">
      <c r="A13830" s="80">
        <v>1083654</v>
      </c>
      <c r="B13830" s="91">
        <v>1114686</v>
      </c>
      <c r="C13830" s="88">
        <v>21487</v>
      </c>
    </row>
    <row r="13831" spans="1:3" x14ac:dyDescent="0.25">
      <c r="A13831" s="80">
        <v>1083655</v>
      </c>
      <c r="B13831" s="91">
        <v>1114687</v>
      </c>
      <c r="C13831" s="88">
        <v>21488</v>
      </c>
    </row>
    <row r="13832" spans="1:3" x14ac:dyDescent="0.25">
      <c r="A13832" s="80">
        <v>1083656</v>
      </c>
      <c r="B13832" s="104" t="s">
        <v>236</v>
      </c>
      <c r="C13832" s="88">
        <v>21489</v>
      </c>
    </row>
    <row r="13833" spans="1:3" x14ac:dyDescent="0.25">
      <c r="A13833" s="80">
        <v>1083657</v>
      </c>
      <c r="B13833" s="91">
        <v>1114721</v>
      </c>
      <c r="C13833" s="88">
        <v>21501</v>
      </c>
    </row>
    <row r="13834" spans="1:3" x14ac:dyDescent="0.25">
      <c r="A13834" s="80">
        <v>1083658</v>
      </c>
      <c r="B13834" s="104" t="s">
        <v>236</v>
      </c>
      <c r="C13834" s="88">
        <v>21502</v>
      </c>
    </row>
    <row r="13835" spans="1:3" x14ac:dyDescent="0.25">
      <c r="A13835" s="80">
        <v>1083659</v>
      </c>
      <c r="B13835" s="91">
        <v>1114897</v>
      </c>
      <c r="C13835" s="88">
        <v>21512</v>
      </c>
    </row>
    <row r="13836" spans="1:3" x14ac:dyDescent="0.25">
      <c r="A13836" s="80">
        <v>1083660</v>
      </c>
      <c r="B13836" s="104" t="s">
        <v>236</v>
      </c>
      <c r="C13836" s="88">
        <v>21513</v>
      </c>
    </row>
    <row r="13837" spans="1:3" x14ac:dyDescent="0.25">
      <c r="A13837" s="80">
        <v>1083661</v>
      </c>
      <c r="B13837" s="91">
        <v>1114900</v>
      </c>
      <c r="C13837" s="88">
        <v>21515</v>
      </c>
    </row>
    <row r="13838" spans="1:3" x14ac:dyDescent="0.25">
      <c r="A13838" s="80">
        <v>1083662</v>
      </c>
      <c r="B13838" s="91">
        <v>1114935</v>
      </c>
      <c r="C13838" s="88">
        <v>21516</v>
      </c>
    </row>
    <row r="13839" spans="1:3" x14ac:dyDescent="0.25">
      <c r="A13839" s="80">
        <v>1083663</v>
      </c>
      <c r="B13839" s="91">
        <v>1114942</v>
      </c>
      <c r="C13839" s="88">
        <v>21519</v>
      </c>
    </row>
    <row r="13840" spans="1:3" x14ac:dyDescent="0.25">
      <c r="A13840" s="80">
        <v>1083664</v>
      </c>
      <c r="B13840" s="104" t="s">
        <v>236</v>
      </c>
      <c r="C13840" s="88">
        <v>21521</v>
      </c>
    </row>
    <row r="13841" spans="1:3" x14ac:dyDescent="0.25">
      <c r="A13841" s="80">
        <v>1083665</v>
      </c>
      <c r="B13841" s="104" t="s">
        <v>236</v>
      </c>
      <c r="C13841" s="88">
        <v>21525</v>
      </c>
    </row>
    <row r="13842" spans="1:3" x14ac:dyDescent="0.25">
      <c r="A13842" s="80">
        <v>1083666</v>
      </c>
      <c r="B13842" s="91">
        <v>1115459</v>
      </c>
      <c r="C13842" s="88">
        <v>21527</v>
      </c>
    </row>
    <row r="13843" spans="1:3" x14ac:dyDescent="0.25">
      <c r="A13843" s="80">
        <v>1083667</v>
      </c>
      <c r="B13843" s="104" t="s">
        <v>236</v>
      </c>
      <c r="C13843" s="88">
        <v>21531</v>
      </c>
    </row>
    <row r="13844" spans="1:3" x14ac:dyDescent="0.25">
      <c r="A13844" s="80">
        <v>1083668</v>
      </c>
      <c r="B13844" s="104" t="s">
        <v>236</v>
      </c>
      <c r="C13844" s="88">
        <v>21532</v>
      </c>
    </row>
    <row r="13845" spans="1:3" x14ac:dyDescent="0.25">
      <c r="A13845" s="80">
        <v>1083669</v>
      </c>
      <c r="B13845" s="91">
        <v>1115460</v>
      </c>
      <c r="C13845" s="88">
        <v>21535</v>
      </c>
    </row>
    <row r="13846" spans="1:3" x14ac:dyDescent="0.25">
      <c r="A13846" s="80">
        <v>1083670</v>
      </c>
      <c r="B13846" s="104" t="s">
        <v>236</v>
      </c>
      <c r="C13846" s="88">
        <v>21633</v>
      </c>
    </row>
    <row r="13847" spans="1:3" x14ac:dyDescent="0.25">
      <c r="A13847" s="80">
        <v>1083671</v>
      </c>
      <c r="B13847" s="91">
        <v>1114690</v>
      </c>
      <c r="C13847" s="88">
        <v>21637</v>
      </c>
    </row>
    <row r="13848" spans="1:3" x14ac:dyDescent="0.25">
      <c r="A13848" s="80">
        <v>1083672</v>
      </c>
      <c r="B13848" s="104" t="s">
        <v>236</v>
      </c>
      <c r="C13848" s="88">
        <v>21638</v>
      </c>
    </row>
    <row r="13849" spans="1:3" x14ac:dyDescent="0.25">
      <c r="A13849" s="80">
        <v>1083673</v>
      </c>
      <c r="B13849" s="91">
        <v>1114705</v>
      </c>
      <c r="C13849" s="88">
        <v>21553</v>
      </c>
    </row>
    <row r="13850" spans="1:3" x14ac:dyDescent="0.25">
      <c r="A13850" s="80">
        <v>1083674</v>
      </c>
      <c r="B13850" s="104" t="s">
        <v>236</v>
      </c>
      <c r="C13850" s="88">
        <v>21554</v>
      </c>
    </row>
    <row r="13851" spans="1:3" x14ac:dyDescent="0.25">
      <c r="A13851" s="80">
        <v>1083675</v>
      </c>
      <c r="B13851" s="91">
        <v>1114707</v>
      </c>
      <c r="C13851" s="88">
        <v>21640</v>
      </c>
    </row>
    <row r="13852" spans="1:3" x14ac:dyDescent="0.25">
      <c r="A13852" s="80">
        <v>1083676</v>
      </c>
      <c r="B13852" s="91">
        <v>1114708</v>
      </c>
      <c r="C13852" s="88">
        <v>21555</v>
      </c>
    </row>
    <row r="13853" spans="1:3" x14ac:dyDescent="0.25">
      <c r="A13853" s="80">
        <v>1083677</v>
      </c>
      <c r="B13853" s="91">
        <v>1114716</v>
      </c>
      <c r="C13853" s="88">
        <v>21556</v>
      </c>
    </row>
    <row r="13854" spans="1:3" x14ac:dyDescent="0.25">
      <c r="A13854" s="80">
        <v>1083678</v>
      </c>
      <c r="B13854" s="91">
        <v>1132014</v>
      </c>
      <c r="C13854" s="88">
        <v>21641</v>
      </c>
    </row>
    <row r="13855" spans="1:3" x14ac:dyDescent="0.25">
      <c r="A13855" s="80">
        <v>1083679</v>
      </c>
      <c r="B13855" s="91">
        <v>1114717</v>
      </c>
      <c r="C13855" s="88">
        <v>21564</v>
      </c>
    </row>
    <row r="13856" spans="1:3" x14ac:dyDescent="0.25">
      <c r="A13856" s="80">
        <v>1083680</v>
      </c>
      <c r="B13856" s="104" t="s">
        <v>236</v>
      </c>
      <c r="C13856" s="81" t="s">
        <v>236</v>
      </c>
    </row>
    <row r="13857" spans="1:3" x14ac:dyDescent="0.25">
      <c r="A13857" s="80">
        <v>1083681</v>
      </c>
      <c r="B13857" s="91">
        <v>1114722</v>
      </c>
      <c r="C13857" s="88">
        <v>21552</v>
      </c>
    </row>
    <row r="13858" spans="1:3" x14ac:dyDescent="0.25">
      <c r="A13858" s="80">
        <v>1083682</v>
      </c>
      <c r="B13858" s="104" t="s">
        <v>236</v>
      </c>
      <c r="C13858" s="88">
        <v>21566</v>
      </c>
    </row>
    <row r="13859" spans="1:3" x14ac:dyDescent="0.25">
      <c r="A13859" s="80">
        <v>1083683</v>
      </c>
      <c r="B13859" s="91">
        <v>1114723</v>
      </c>
      <c r="C13859" s="88">
        <v>21579</v>
      </c>
    </row>
    <row r="13860" spans="1:3" x14ac:dyDescent="0.25">
      <c r="A13860" s="80">
        <v>1083684</v>
      </c>
      <c r="B13860" s="91">
        <v>1114741</v>
      </c>
      <c r="C13860" s="88">
        <v>21580</v>
      </c>
    </row>
    <row r="13861" spans="1:3" x14ac:dyDescent="0.25">
      <c r="A13861" s="80">
        <v>1083685</v>
      </c>
      <c r="B13861" s="91">
        <v>1114742</v>
      </c>
      <c r="C13861" s="88">
        <v>21581</v>
      </c>
    </row>
    <row r="13862" spans="1:3" x14ac:dyDescent="0.25">
      <c r="A13862" s="80">
        <v>1083686</v>
      </c>
      <c r="B13862" s="91">
        <v>1114743</v>
      </c>
      <c r="C13862" s="88">
        <v>21582</v>
      </c>
    </row>
    <row r="13863" spans="1:3" x14ac:dyDescent="0.25">
      <c r="A13863" s="80">
        <v>1083687</v>
      </c>
      <c r="B13863" s="91">
        <v>1114744</v>
      </c>
      <c r="C13863" s="88">
        <v>21603</v>
      </c>
    </row>
    <row r="13864" spans="1:3" x14ac:dyDescent="0.25">
      <c r="A13864" s="80">
        <v>1083688</v>
      </c>
      <c r="B13864" s="91">
        <v>1114746</v>
      </c>
      <c r="C13864" s="88">
        <v>21600</v>
      </c>
    </row>
    <row r="13865" spans="1:3" x14ac:dyDescent="0.25">
      <c r="A13865" s="80">
        <v>1083690</v>
      </c>
      <c r="B13865" s="91">
        <v>1114752</v>
      </c>
      <c r="C13865" s="88">
        <v>21602</v>
      </c>
    </row>
    <row r="13866" spans="1:3" x14ac:dyDescent="0.25">
      <c r="A13866" s="80">
        <v>1083691</v>
      </c>
      <c r="B13866" s="104" t="s">
        <v>236</v>
      </c>
      <c r="C13866" s="88">
        <v>21613</v>
      </c>
    </row>
    <row r="13867" spans="1:3" x14ac:dyDescent="0.25">
      <c r="A13867" s="80">
        <v>1083692</v>
      </c>
      <c r="B13867" s="91">
        <v>1114754</v>
      </c>
      <c r="C13867" s="88">
        <v>21628</v>
      </c>
    </row>
    <row r="13868" spans="1:3" x14ac:dyDescent="0.25">
      <c r="A13868" s="80">
        <v>1083693</v>
      </c>
      <c r="B13868" s="104" t="s">
        <v>236</v>
      </c>
      <c r="C13868" s="88">
        <v>21604</v>
      </c>
    </row>
    <row r="13869" spans="1:3" x14ac:dyDescent="0.25">
      <c r="A13869" s="80">
        <v>1083694</v>
      </c>
      <c r="B13869" s="91">
        <v>1114756</v>
      </c>
      <c r="C13869" s="88">
        <v>21629</v>
      </c>
    </row>
    <row r="13870" spans="1:3" x14ac:dyDescent="0.25">
      <c r="A13870" s="80">
        <v>1083695</v>
      </c>
      <c r="B13870" s="104" t="s">
        <v>236</v>
      </c>
      <c r="C13870" s="88">
        <v>21606</v>
      </c>
    </row>
    <row r="13871" spans="1:3" x14ac:dyDescent="0.25">
      <c r="A13871" s="80">
        <v>1083696</v>
      </c>
      <c r="B13871" s="91">
        <v>1115091</v>
      </c>
      <c r="C13871" s="88">
        <v>21630</v>
      </c>
    </row>
    <row r="13872" spans="1:3" x14ac:dyDescent="0.25">
      <c r="A13872" s="80">
        <v>1083697</v>
      </c>
      <c r="B13872" s="104" t="s">
        <v>236</v>
      </c>
      <c r="C13872" s="81" t="s">
        <v>236</v>
      </c>
    </row>
    <row r="13873" spans="1:3" x14ac:dyDescent="0.25">
      <c r="A13873" s="80">
        <v>1083698</v>
      </c>
      <c r="B13873" s="91">
        <v>1115046</v>
      </c>
      <c r="C13873" s="88">
        <v>21645</v>
      </c>
    </row>
    <row r="13874" spans="1:3" x14ac:dyDescent="0.25">
      <c r="A13874" s="80">
        <v>1083699</v>
      </c>
      <c r="B13874" s="91">
        <v>1115049</v>
      </c>
      <c r="C13874" s="88">
        <v>21646</v>
      </c>
    </row>
    <row r="13875" spans="1:3" x14ac:dyDescent="0.25">
      <c r="A13875" s="80">
        <v>1083700</v>
      </c>
      <c r="B13875" s="104" t="s">
        <v>236</v>
      </c>
      <c r="C13875" s="88">
        <v>21632</v>
      </c>
    </row>
    <row r="13876" spans="1:3" x14ac:dyDescent="0.25">
      <c r="A13876" s="80">
        <v>1083701</v>
      </c>
      <c r="B13876" s="104" t="s">
        <v>236</v>
      </c>
      <c r="C13876" s="88">
        <v>21642</v>
      </c>
    </row>
    <row r="13877" spans="1:3" x14ac:dyDescent="0.25">
      <c r="A13877" s="80">
        <v>1083702</v>
      </c>
      <c r="B13877" s="91">
        <v>1115072</v>
      </c>
      <c r="C13877" s="88">
        <v>21644</v>
      </c>
    </row>
    <row r="13878" spans="1:3" x14ac:dyDescent="0.25">
      <c r="A13878" s="80">
        <v>1083703</v>
      </c>
      <c r="B13878" s="91">
        <v>1116385</v>
      </c>
      <c r="C13878" s="88">
        <v>21408</v>
      </c>
    </row>
    <row r="13879" spans="1:3" x14ac:dyDescent="0.25">
      <c r="A13879" s="80">
        <v>1083704</v>
      </c>
      <c r="B13879" s="91">
        <v>1115462</v>
      </c>
      <c r="C13879" s="88">
        <v>22372</v>
      </c>
    </row>
    <row r="13880" spans="1:3" x14ac:dyDescent="0.25">
      <c r="A13880" s="80">
        <v>1083705</v>
      </c>
      <c r="B13880" s="91">
        <v>1115463</v>
      </c>
      <c r="C13880" s="88">
        <v>22614</v>
      </c>
    </row>
    <row r="13881" spans="1:3" x14ac:dyDescent="0.25">
      <c r="A13881" s="80">
        <v>1083707</v>
      </c>
      <c r="B13881" s="91">
        <v>1115477</v>
      </c>
      <c r="C13881" s="88">
        <v>21904</v>
      </c>
    </row>
    <row r="13882" spans="1:3" x14ac:dyDescent="0.25">
      <c r="A13882" s="80">
        <v>1083708</v>
      </c>
      <c r="B13882" s="104" t="s">
        <v>236</v>
      </c>
      <c r="C13882" s="88">
        <v>22249</v>
      </c>
    </row>
    <row r="13883" spans="1:3" x14ac:dyDescent="0.25">
      <c r="A13883" s="80">
        <v>1083709</v>
      </c>
      <c r="B13883" s="91">
        <v>1115487</v>
      </c>
      <c r="C13883" s="88">
        <v>21916</v>
      </c>
    </row>
    <row r="13884" spans="1:3" x14ac:dyDescent="0.25">
      <c r="A13884" s="80">
        <v>1083710</v>
      </c>
      <c r="B13884" s="91">
        <v>1115488</v>
      </c>
      <c r="C13884" s="88">
        <v>21999</v>
      </c>
    </row>
    <row r="13885" spans="1:3" x14ac:dyDescent="0.25">
      <c r="A13885" s="80">
        <v>1083711</v>
      </c>
      <c r="B13885" s="91">
        <v>1115490</v>
      </c>
      <c r="C13885" s="88">
        <v>21855</v>
      </c>
    </row>
    <row r="13886" spans="1:3" x14ac:dyDescent="0.25">
      <c r="A13886" s="80">
        <v>1083712</v>
      </c>
      <c r="B13886" s="91">
        <v>1115491</v>
      </c>
      <c r="C13886" s="88">
        <v>22183</v>
      </c>
    </row>
    <row r="13887" spans="1:3" x14ac:dyDescent="0.25">
      <c r="A13887" s="80">
        <v>1083713</v>
      </c>
      <c r="B13887" s="104" t="s">
        <v>236</v>
      </c>
      <c r="C13887" s="88">
        <v>21547</v>
      </c>
    </row>
    <row r="13888" spans="1:3" x14ac:dyDescent="0.25">
      <c r="A13888" s="80">
        <v>1083714</v>
      </c>
      <c r="B13888" s="91">
        <v>1115710</v>
      </c>
      <c r="C13888" s="88">
        <v>22689</v>
      </c>
    </row>
    <row r="13889" spans="1:3" x14ac:dyDescent="0.25">
      <c r="A13889" s="80">
        <v>1083716</v>
      </c>
      <c r="B13889" s="104" t="s">
        <v>236</v>
      </c>
      <c r="C13889" s="88">
        <v>22692</v>
      </c>
    </row>
    <row r="13890" spans="1:3" x14ac:dyDescent="0.25">
      <c r="A13890" s="80">
        <v>1083717</v>
      </c>
      <c r="B13890" s="91">
        <v>1115714</v>
      </c>
      <c r="C13890" s="88">
        <v>22674</v>
      </c>
    </row>
    <row r="13891" spans="1:3" x14ac:dyDescent="0.25">
      <c r="A13891" s="80">
        <v>1083718</v>
      </c>
      <c r="B13891" s="104" t="s">
        <v>236</v>
      </c>
      <c r="C13891" s="88">
        <v>22673</v>
      </c>
    </row>
    <row r="13892" spans="1:3" x14ac:dyDescent="0.25">
      <c r="A13892" s="80">
        <v>1083719</v>
      </c>
      <c r="B13892" s="91">
        <v>1115740</v>
      </c>
      <c r="C13892" s="88">
        <v>22672</v>
      </c>
    </row>
    <row r="13893" spans="1:3" x14ac:dyDescent="0.25">
      <c r="A13893" s="80">
        <v>1083720</v>
      </c>
      <c r="B13893" s="91">
        <v>1115742</v>
      </c>
      <c r="C13893" s="88">
        <v>22693</v>
      </c>
    </row>
    <row r="13894" spans="1:3" x14ac:dyDescent="0.25">
      <c r="A13894" s="80">
        <v>1083725</v>
      </c>
      <c r="B13894" s="104" t="s">
        <v>236</v>
      </c>
      <c r="C13894" s="81" t="s">
        <v>236</v>
      </c>
    </row>
    <row r="13895" spans="1:3" x14ac:dyDescent="0.25">
      <c r="A13895" s="80">
        <v>1083726</v>
      </c>
      <c r="B13895" s="91">
        <v>1132015</v>
      </c>
      <c r="C13895" s="88">
        <v>22652</v>
      </c>
    </row>
    <row r="13896" spans="1:3" x14ac:dyDescent="0.25">
      <c r="A13896" s="80">
        <v>1083727</v>
      </c>
      <c r="B13896" s="91">
        <v>1117850</v>
      </c>
      <c r="C13896" s="88">
        <v>22638</v>
      </c>
    </row>
    <row r="13897" spans="1:3" x14ac:dyDescent="0.25">
      <c r="A13897" s="80">
        <v>1083728</v>
      </c>
      <c r="B13897" s="104" t="s">
        <v>236</v>
      </c>
      <c r="C13897" s="81" t="s">
        <v>236</v>
      </c>
    </row>
    <row r="13898" spans="1:3" x14ac:dyDescent="0.25">
      <c r="A13898" s="80">
        <v>1083729</v>
      </c>
      <c r="B13898" s="91">
        <v>1117851</v>
      </c>
      <c r="C13898" s="88">
        <v>22630</v>
      </c>
    </row>
    <row r="13899" spans="1:3" x14ac:dyDescent="0.25">
      <c r="A13899" s="80">
        <v>1083730</v>
      </c>
      <c r="B13899" s="91">
        <v>1118214</v>
      </c>
      <c r="C13899" s="88">
        <v>22629</v>
      </c>
    </row>
    <row r="13900" spans="1:3" x14ac:dyDescent="0.25">
      <c r="A13900" s="80">
        <v>1083731</v>
      </c>
      <c r="B13900" s="91">
        <v>1115715</v>
      </c>
      <c r="C13900" s="88">
        <v>22612</v>
      </c>
    </row>
    <row r="13901" spans="1:3" x14ac:dyDescent="0.25">
      <c r="A13901" s="80">
        <v>1083732</v>
      </c>
      <c r="B13901" s="91">
        <v>1118213</v>
      </c>
      <c r="C13901" s="88">
        <v>22625</v>
      </c>
    </row>
    <row r="13902" spans="1:3" x14ac:dyDescent="0.25">
      <c r="A13902" s="80">
        <v>1083733</v>
      </c>
      <c r="B13902" s="91">
        <v>1117993</v>
      </c>
      <c r="C13902" s="88">
        <v>22623</v>
      </c>
    </row>
    <row r="13903" spans="1:3" x14ac:dyDescent="0.25">
      <c r="A13903" s="80">
        <v>1083734</v>
      </c>
      <c r="B13903" s="91">
        <v>1118216</v>
      </c>
      <c r="C13903" s="88">
        <v>22670</v>
      </c>
    </row>
    <row r="13904" spans="1:3" x14ac:dyDescent="0.25">
      <c r="A13904" s="80">
        <v>1083735</v>
      </c>
      <c r="B13904" s="91">
        <v>1118215</v>
      </c>
      <c r="C13904" s="88">
        <v>22635</v>
      </c>
    </row>
    <row r="13905" spans="1:3" x14ac:dyDescent="0.25">
      <c r="A13905" s="80">
        <v>1083736</v>
      </c>
      <c r="B13905" s="91">
        <v>1117992</v>
      </c>
      <c r="C13905" s="88">
        <v>22530</v>
      </c>
    </row>
    <row r="13906" spans="1:3" x14ac:dyDescent="0.25">
      <c r="A13906" s="80">
        <v>1083740</v>
      </c>
      <c r="B13906" s="104" t="s">
        <v>236</v>
      </c>
      <c r="C13906" s="88">
        <v>21618</v>
      </c>
    </row>
    <row r="13907" spans="1:3" x14ac:dyDescent="0.25">
      <c r="A13907" s="80">
        <v>1083741</v>
      </c>
      <c r="B13907" s="104" t="s">
        <v>236</v>
      </c>
      <c r="C13907" s="88">
        <v>23771</v>
      </c>
    </row>
    <row r="13908" spans="1:3" x14ac:dyDescent="0.25">
      <c r="A13908" s="80">
        <v>1083742</v>
      </c>
      <c r="B13908" s="104" t="s">
        <v>236</v>
      </c>
      <c r="C13908" s="88">
        <v>23786</v>
      </c>
    </row>
    <row r="13909" spans="1:3" x14ac:dyDescent="0.25">
      <c r="A13909" s="80">
        <v>1083743</v>
      </c>
      <c r="B13909" s="104" t="s">
        <v>236</v>
      </c>
      <c r="C13909" s="88">
        <v>23842</v>
      </c>
    </row>
    <row r="13910" spans="1:3" x14ac:dyDescent="0.25">
      <c r="A13910" s="80">
        <v>1083744</v>
      </c>
      <c r="B13910" s="104" t="s">
        <v>236</v>
      </c>
      <c r="C13910" s="88">
        <v>23851</v>
      </c>
    </row>
    <row r="13911" spans="1:3" x14ac:dyDescent="0.25">
      <c r="A13911" s="80">
        <v>1083745</v>
      </c>
      <c r="B13911" s="104" t="s">
        <v>236</v>
      </c>
      <c r="C13911" s="88">
        <v>23854</v>
      </c>
    </row>
    <row r="13912" spans="1:3" x14ac:dyDescent="0.25">
      <c r="A13912" s="80">
        <v>1083746</v>
      </c>
      <c r="B13912" s="104" t="s">
        <v>236</v>
      </c>
      <c r="C13912" s="88">
        <v>23923</v>
      </c>
    </row>
    <row r="13913" spans="1:3" x14ac:dyDescent="0.25">
      <c r="A13913" s="80">
        <v>1083747</v>
      </c>
      <c r="B13913" s="104" t="s">
        <v>236</v>
      </c>
      <c r="C13913" s="88">
        <v>23707</v>
      </c>
    </row>
    <row r="13914" spans="1:3" x14ac:dyDescent="0.25">
      <c r="A13914" s="80">
        <v>1083748</v>
      </c>
      <c r="B13914" s="91">
        <v>1118222</v>
      </c>
      <c r="C13914" s="88">
        <v>23710</v>
      </c>
    </row>
    <row r="13915" spans="1:3" x14ac:dyDescent="0.25">
      <c r="A13915" s="80">
        <v>1083749</v>
      </c>
      <c r="B13915" s="104" t="s">
        <v>236</v>
      </c>
      <c r="C13915" s="88">
        <v>23713</v>
      </c>
    </row>
    <row r="13916" spans="1:3" x14ac:dyDescent="0.25">
      <c r="A13916" s="80">
        <v>1083750</v>
      </c>
      <c r="B13916" s="104" t="s">
        <v>236</v>
      </c>
      <c r="C13916" s="88">
        <v>23741</v>
      </c>
    </row>
    <row r="13917" spans="1:3" x14ac:dyDescent="0.25">
      <c r="A13917" s="80">
        <v>1083751</v>
      </c>
      <c r="B13917" s="104" t="s">
        <v>236</v>
      </c>
      <c r="C13917" s="88">
        <v>23779</v>
      </c>
    </row>
    <row r="13918" spans="1:3" x14ac:dyDescent="0.25">
      <c r="A13918" s="80">
        <v>1083752</v>
      </c>
      <c r="B13918" s="104" t="s">
        <v>236</v>
      </c>
      <c r="C13918" s="88">
        <v>23760</v>
      </c>
    </row>
    <row r="13919" spans="1:3" x14ac:dyDescent="0.25">
      <c r="A13919" s="80">
        <v>1083753</v>
      </c>
      <c r="B13919" s="104" t="s">
        <v>236</v>
      </c>
      <c r="C13919" s="88">
        <v>23772</v>
      </c>
    </row>
    <row r="13920" spans="1:3" x14ac:dyDescent="0.25">
      <c r="A13920" s="80">
        <v>1083754</v>
      </c>
      <c r="B13920" s="104" t="s">
        <v>236</v>
      </c>
      <c r="C13920" s="88">
        <v>23793</v>
      </c>
    </row>
    <row r="13921" spans="1:3" x14ac:dyDescent="0.25">
      <c r="A13921" s="80">
        <v>1083755</v>
      </c>
      <c r="B13921" s="91">
        <v>1118256</v>
      </c>
      <c r="C13921" s="88">
        <v>23832</v>
      </c>
    </row>
    <row r="13922" spans="1:3" x14ac:dyDescent="0.25">
      <c r="A13922" s="80">
        <v>1083756</v>
      </c>
      <c r="B13922" s="91">
        <v>1118268</v>
      </c>
      <c r="C13922" s="88">
        <v>23856</v>
      </c>
    </row>
    <row r="13923" spans="1:3" x14ac:dyDescent="0.25">
      <c r="A13923" s="80">
        <v>1083757</v>
      </c>
      <c r="B13923" s="104" t="s">
        <v>236</v>
      </c>
      <c r="C13923" s="88">
        <v>23906</v>
      </c>
    </row>
    <row r="13924" spans="1:3" x14ac:dyDescent="0.25">
      <c r="A13924" s="80">
        <v>1083758</v>
      </c>
      <c r="B13924" s="104" t="s">
        <v>236</v>
      </c>
      <c r="C13924" s="88">
        <v>23905</v>
      </c>
    </row>
    <row r="13925" spans="1:3" x14ac:dyDescent="0.25">
      <c r="A13925" s="80">
        <v>1083759</v>
      </c>
      <c r="B13925" s="91">
        <v>1118288</v>
      </c>
      <c r="C13925" s="88">
        <v>23924</v>
      </c>
    </row>
    <row r="13926" spans="1:3" x14ac:dyDescent="0.25">
      <c r="A13926" s="80">
        <v>1083760</v>
      </c>
      <c r="B13926" s="104" t="s">
        <v>236</v>
      </c>
      <c r="C13926" s="88">
        <v>23885</v>
      </c>
    </row>
    <row r="13927" spans="1:3" x14ac:dyDescent="0.25">
      <c r="A13927" s="80">
        <v>1083761</v>
      </c>
      <c r="B13927" s="104" t="s">
        <v>236</v>
      </c>
      <c r="C13927" s="88">
        <v>23922</v>
      </c>
    </row>
    <row r="13928" spans="1:3" x14ac:dyDescent="0.25">
      <c r="A13928" s="80">
        <v>1083762</v>
      </c>
      <c r="B13928" s="91">
        <v>1118223</v>
      </c>
      <c r="C13928" s="88">
        <v>23751</v>
      </c>
    </row>
    <row r="13929" spans="1:3" x14ac:dyDescent="0.25">
      <c r="A13929" s="80">
        <v>1083763</v>
      </c>
      <c r="B13929" s="104" t="s">
        <v>236</v>
      </c>
      <c r="C13929" s="88">
        <v>23759</v>
      </c>
    </row>
    <row r="13930" spans="1:3" x14ac:dyDescent="0.25">
      <c r="A13930" s="80">
        <v>1083764</v>
      </c>
      <c r="B13930" s="91">
        <v>1118226</v>
      </c>
      <c r="C13930" s="88">
        <v>23758</v>
      </c>
    </row>
    <row r="13931" spans="1:3" x14ac:dyDescent="0.25">
      <c r="A13931" s="80">
        <v>1083765</v>
      </c>
      <c r="B13931" s="91">
        <v>1132016</v>
      </c>
      <c r="C13931" s="88">
        <v>23757</v>
      </c>
    </row>
    <row r="13932" spans="1:3" x14ac:dyDescent="0.25">
      <c r="A13932" s="80">
        <v>1083766</v>
      </c>
      <c r="B13932" s="91">
        <v>1118225</v>
      </c>
      <c r="C13932" s="88">
        <v>23756</v>
      </c>
    </row>
    <row r="13933" spans="1:3" x14ac:dyDescent="0.25">
      <c r="A13933" s="80">
        <v>1083767</v>
      </c>
      <c r="B13933" s="104" t="s">
        <v>236</v>
      </c>
      <c r="C13933" s="88">
        <v>23755</v>
      </c>
    </row>
    <row r="13934" spans="1:3" x14ac:dyDescent="0.25">
      <c r="A13934" s="80">
        <v>1083768</v>
      </c>
      <c r="B13934" s="91">
        <v>1118245</v>
      </c>
      <c r="C13934" s="88">
        <v>23831</v>
      </c>
    </row>
    <row r="13935" spans="1:3" x14ac:dyDescent="0.25">
      <c r="A13935" s="80">
        <v>1083769</v>
      </c>
      <c r="B13935" s="104" t="s">
        <v>236</v>
      </c>
      <c r="C13935" s="88">
        <v>23801</v>
      </c>
    </row>
    <row r="13936" spans="1:3" x14ac:dyDescent="0.25">
      <c r="A13936" s="80">
        <v>1083770</v>
      </c>
      <c r="B13936" s="93">
        <v>1118234</v>
      </c>
      <c r="C13936" s="88">
        <v>23806</v>
      </c>
    </row>
    <row r="13937" spans="1:3" x14ac:dyDescent="0.25">
      <c r="A13937" s="80">
        <v>1083771</v>
      </c>
      <c r="B13937" s="91">
        <v>1118235</v>
      </c>
      <c r="C13937" s="88">
        <v>23808</v>
      </c>
    </row>
    <row r="13938" spans="1:3" x14ac:dyDescent="0.25">
      <c r="A13938" s="80">
        <v>1083772</v>
      </c>
      <c r="B13938" s="104" t="s">
        <v>236</v>
      </c>
      <c r="C13938" s="88">
        <v>23971</v>
      </c>
    </row>
    <row r="13939" spans="1:3" x14ac:dyDescent="0.25">
      <c r="A13939" s="80">
        <v>1083773</v>
      </c>
      <c r="B13939" s="91">
        <v>1132017</v>
      </c>
      <c r="C13939" s="88">
        <v>23813</v>
      </c>
    </row>
    <row r="13940" spans="1:3" x14ac:dyDescent="0.25">
      <c r="A13940" s="80">
        <v>1083774</v>
      </c>
      <c r="B13940" s="91">
        <v>1118236</v>
      </c>
      <c r="C13940" s="88">
        <v>23815</v>
      </c>
    </row>
    <row r="13941" spans="1:3" x14ac:dyDescent="0.25">
      <c r="A13941" s="80">
        <v>1083775</v>
      </c>
      <c r="B13941" s="91">
        <v>1118237</v>
      </c>
      <c r="C13941" s="88">
        <v>23818</v>
      </c>
    </row>
    <row r="13942" spans="1:3" x14ac:dyDescent="0.25">
      <c r="A13942" s="80">
        <v>1083776</v>
      </c>
      <c r="B13942" s="91">
        <v>1118238</v>
      </c>
      <c r="C13942" s="88">
        <v>23819</v>
      </c>
    </row>
    <row r="13943" spans="1:3" x14ac:dyDescent="0.25">
      <c r="A13943" s="80">
        <v>1083777</v>
      </c>
      <c r="B13943" s="104" t="s">
        <v>236</v>
      </c>
      <c r="C13943" s="88">
        <v>23823</v>
      </c>
    </row>
    <row r="13944" spans="1:3" x14ac:dyDescent="0.25">
      <c r="A13944" s="80">
        <v>1083778</v>
      </c>
      <c r="B13944" s="91">
        <v>1118239</v>
      </c>
      <c r="C13944" s="88">
        <v>23827</v>
      </c>
    </row>
    <row r="13945" spans="1:3" x14ac:dyDescent="0.25">
      <c r="A13945" s="80">
        <v>1083779</v>
      </c>
      <c r="B13945" s="104" t="s">
        <v>236</v>
      </c>
      <c r="C13945" s="88">
        <v>23828</v>
      </c>
    </row>
    <row r="13946" spans="1:3" x14ac:dyDescent="0.25">
      <c r="A13946" s="80">
        <v>1083780</v>
      </c>
      <c r="B13946" s="91">
        <v>1118244</v>
      </c>
      <c r="C13946" s="88">
        <v>23829</v>
      </c>
    </row>
    <row r="13947" spans="1:3" x14ac:dyDescent="0.25">
      <c r="A13947" s="80">
        <v>1083784</v>
      </c>
      <c r="B13947" s="91">
        <v>1118231</v>
      </c>
      <c r="C13947" s="88">
        <v>23787</v>
      </c>
    </row>
    <row r="13948" spans="1:3" x14ac:dyDescent="0.25">
      <c r="A13948" s="80">
        <v>1083785</v>
      </c>
      <c r="B13948" s="91">
        <v>1118230</v>
      </c>
      <c r="C13948" s="88">
        <v>23784</v>
      </c>
    </row>
    <row r="13949" spans="1:3" x14ac:dyDescent="0.25">
      <c r="A13949" s="80">
        <v>1083786</v>
      </c>
      <c r="B13949" s="104" t="s">
        <v>236</v>
      </c>
      <c r="C13949" s="88">
        <v>23783</v>
      </c>
    </row>
    <row r="13950" spans="1:3" x14ac:dyDescent="0.25">
      <c r="A13950" s="80">
        <v>1083787</v>
      </c>
      <c r="B13950" s="91">
        <v>1118229</v>
      </c>
      <c r="C13950" s="88">
        <v>23780</v>
      </c>
    </row>
    <row r="13951" spans="1:3" x14ac:dyDescent="0.25">
      <c r="A13951" s="80">
        <v>1083788</v>
      </c>
      <c r="B13951" s="91">
        <v>1118258</v>
      </c>
      <c r="C13951" s="88">
        <v>23836</v>
      </c>
    </row>
    <row r="13952" spans="1:3" x14ac:dyDescent="0.25">
      <c r="A13952" s="80">
        <v>1083789</v>
      </c>
      <c r="B13952" s="104" t="s">
        <v>236</v>
      </c>
      <c r="C13952" s="88">
        <v>23977</v>
      </c>
    </row>
    <row r="13953" spans="1:3" x14ac:dyDescent="0.25">
      <c r="A13953" s="80">
        <v>1083790</v>
      </c>
      <c r="B13953" s="91">
        <v>1118257</v>
      </c>
      <c r="C13953" s="88">
        <v>23835</v>
      </c>
    </row>
    <row r="13954" spans="1:3" x14ac:dyDescent="0.25">
      <c r="A13954" s="80">
        <v>1083791</v>
      </c>
      <c r="B13954" s="91">
        <v>1118259</v>
      </c>
      <c r="C13954" s="88">
        <v>23837</v>
      </c>
    </row>
    <row r="13955" spans="1:3" x14ac:dyDescent="0.25">
      <c r="A13955" s="80">
        <v>1083792</v>
      </c>
      <c r="B13955" s="104" t="s">
        <v>236</v>
      </c>
      <c r="C13955" s="88">
        <v>23957</v>
      </c>
    </row>
    <row r="13956" spans="1:3" x14ac:dyDescent="0.25">
      <c r="A13956" s="80">
        <v>1083793</v>
      </c>
      <c r="B13956" s="91">
        <v>1118261</v>
      </c>
      <c r="C13956" s="88">
        <v>23838</v>
      </c>
    </row>
    <row r="13957" spans="1:3" x14ac:dyDescent="0.25">
      <c r="A13957" s="80">
        <v>1083794</v>
      </c>
      <c r="B13957" s="104" t="s">
        <v>236</v>
      </c>
      <c r="C13957" s="88">
        <v>23839</v>
      </c>
    </row>
    <row r="13958" spans="1:3" x14ac:dyDescent="0.25">
      <c r="A13958" s="80">
        <v>1083795</v>
      </c>
      <c r="B13958" s="91">
        <v>1118266</v>
      </c>
      <c r="C13958" s="88">
        <v>23852</v>
      </c>
    </row>
    <row r="13959" spans="1:3" x14ac:dyDescent="0.25">
      <c r="A13959" s="80">
        <v>1083796</v>
      </c>
      <c r="B13959" s="104" t="s">
        <v>236</v>
      </c>
      <c r="C13959" s="88">
        <v>23853</v>
      </c>
    </row>
    <row r="13960" spans="1:3" x14ac:dyDescent="0.25">
      <c r="A13960" s="80">
        <v>1083797</v>
      </c>
      <c r="B13960" s="104" t="s">
        <v>236</v>
      </c>
      <c r="C13960" s="88">
        <v>23861</v>
      </c>
    </row>
    <row r="13961" spans="1:3" x14ac:dyDescent="0.25">
      <c r="A13961" s="80">
        <v>1083798</v>
      </c>
      <c r="B13961" s="91">
        <v>1118269</v>
      </c>
      <c r="C13961" s="88">
        <v>23863</v>
      </c>
    </row>
    <row r="13962" spans="1:3" x14ac:dyDescent="0.25">
      <c r="A13962" s="80">
        <v>1083799</v>
      </c>
      <c r="B13962" s="91">
        <v>1132018</v>
      </c>
      <c r="C13962" s="88">
        <v>23864</v>
      </c>
    </row>
    <row r="13963" spans="1:3" x14ac:dyDescent="0.25">
      <c r="A13963" s="80">
        <v>1083800</v>
      </c>
      <c r="B13963" s="91">
        <v>1118273</v>
      </c>
      <c r="C13963" s="88">
        <v>23865</v>
      </c>
    </row>
    <row r="13964" spans="1:3" x14ac:dyDescent="0.25">
      <c r="A13964" s="80">
        <v>1083801</v>
      </c>
      <c r="B13964" s="91">
        <v>1132019</v>
      </c>
      <c r="C13964" s="88">
        <v>23891</v>
      </c>
    </row>
    <row r="13965" spans="1:3" x14ac:dyDescent="0.25">
      <c r="A13965" s="80">
        <v>1083802</v>
      </c>
      <c r="B13965" s="91">
        <v>1118275</v>
      </c>
      <c r="C13965" s="88">
        <v>23893</v>
      </c>
    </row>
    <row r="13966" spans="1:3" x14ac:dyDescent="0.25">
      <c r="A13966" s="80">
        <v>1083803</v>
      </c>
      <c r="B13966" s="104" t="s">
        <v>236</v>
      </c>
      <c r="C13966" s="88">
        <v>23897</v>
      </c>
    </row>
    <row r="13967" spans="1:3" x14ac:dyDescent="0.25">
      <c r="A13967" s="80">
        <v>1083804</v>
      </c>
      <c r="B13967" s="104" t="s">
        <v>236</v>
      </c>
      <c r="C13967" s="88">
        <v>23900</v>
      </c>
    </row>
    <row r="13968" spans="1:3" x14ac:dyDescent="0.25">
      <c r="A13968" s="80">
        <v>1083805</v>
      </c>
      <c r="B13968" s="91">
        <v>1083823</v>
      </c>
      <c r="C13968" s="88">
        <v>23902</v>
      </c>
    </row>
    <row r="13969" spans="1:3" x14ac:dyDescent="0.25">
      <c r="A13969" s="80">
        <v>1083806</v>
      </c>
      <c r="B13969" s="91">
        <v>1123475</v>
      </c>
      <c r="C13969" s="88">
        <v>23974</v>
      </c>
    </row>
    <row r="13970" spans="1:3" x14ac:dyDescent="0.25">
      <c r="A13970" s="80">
        <v>1083807</v>
      </c>
      <c r="B13970" s="91">
        <v>1117769</v>
      </c>
      <c r="C13970" s="88">
        <v>23975</v>
      </c>
    </row>
    <row r="13971" spans="1:3" x14ac:dyDescent="0.25">
      <c r="A13971" s="80">
        <v>1083808</v>
      </c>
      <c r="B13971" s="91">
        <v>1117857</v>
      </c>
      <c r="C13971" s="88">
        <v>23976</v>
      </c>
    </row>
    <row r="13972" spans="1:3" x14ac:dyDescent="0.25">
      <c r="A13972" s="80">
        <v>1083809</v>
      </c>
      <c r="B13972" s="91">
        <v>1123473</v>
      </c>
      <c r="C13972" s="88">
        <v>23962</v>
      </c>
    </row>
    <row r="13973" spans="1:3" x14ac:dyDescent="0.25">
      <c r="A13973" s="80">
        <v>1083810</v>
      </c>
      <c r="B13973" s="91">
        <v>1123471</v>
      </c>
      <c r="C13973" s="88">
        <v>23965</v>
      </c>
    </row>
    <row r="13974" spans="1:3" x14ac:dyDescent="0.25">
      <c r="A13974" s="80">
        <v>1083811</v>
      </c>
      <c r="B13974" s="91">
        <v>1122555</v>
      </c>
      <c r="C13974" s="88">
        <v>23967</v>
      </c>
    </row>
    <row r="13975" spans="1:3" x14ac:dyDescent="0.25">
      <c r="A13975" s="80">
        <v>1083812</v>
      </c>
      <c r="B13975" s="91">
        <v>1124664</v>
      </c>
      <c r="C13975" s="88">
        <v>23970</v>
      </c>
    </row>
    <row r="13976" spans="1:3" x14ac:dyDescent="0.25">
      <c r="A13976" s="80">
        <v>1083814</v>
      </c>
      <c r="B13976" s="91">
        <v>1123467</v>
      </c>
      <c r="C13976" s="88">
        <v>23986</v>
      </c>
    </row>
    <row r="13977" spans="1:3" x14ac:dyDescent="0.25">
      <c r="A13977" s="80">
        <v>1083815</v>
      </c>
      <c r="B13977" s="91">
        <v>1123466</v>
      </c>
      <c r="C13977" s="88">
        <v>23979</v>
      </c>
    </row>
    <row r="13978" spans="1:3" x14ac:dyDescent="0.25">
      <c r="A13978" s="80">
        <v>1083816</v>
      </c>
      <c r="B13978" s="91">
        <v>1132020</v>
      </c>
      <c r="C13978" s="88">
        <v>23961</v>
      </c>
    </row>
    <row r="13979" spans="1:3" x14ac:dyDescent="0.25">
      <c r="A13979" s="80">
        <v>1083817</v>
      </c>
      <c r="B13979" s="91">
        <v>1123464</v>
      </c>
      <c r="C13979" s="88">
        <v>23960</v>
      </c>
    </row>
    <row r="13980" spans="1:3" x14ac:dyDescent="0.25">
      <c r="A13980" s="80">
        <v>1083818</v>
      </c>
      <c r="B13980" s="91">
        <v>1123463</v>
      </c>
      <c r="C13980" s="88">
        <v>23956</v>
      </c>
    </row>
    <row r="13981" spans="1:3" x14ac:dyDescent="0.25">
      <c r="A13981" s="80">
        <v>1083819</v>
      </c>
      <c r="B13981" s="91">
        <v>1118469</v>
      </c>
      <c r="C13981" s="88">
        <v>23955</v>
      </c>
    </row>
    <row r="13982" spans="1:3" x14ac:dyDescent="0.25">
      <c r="A13982" s="80">
        <v>1083820</v>
      </c>
      <c r="B13982" s="91">
        <v>1118295</v>
      </c>
      <c r="C13982" s="88">
        <v>23945</v>
      </c>
    </row>
    <row r="13983" spans="1:3" x14ac:dyDescent="0.25">
      <c r="A13983" s="80">
        <v>1083821</v>
      </c>
      <c r="B13983" s="91">
        <v>1118294</v>
      </c>
      <c r="C13983" s="88">
        <v>23944</v>
      </c>
    </row>
    <row r="13984" spans="1:3" x14ac:dyDescent="0.25">
      <c r="A13984" s="80">
        <v>1083822</v>
      </c>
      <c r="B13984" s="91">
        <v>1118293</v>
      </c>
      <c r="C13984" s="88">
        <v>23941</v>
      </c>
    </row>
    <row r="13985" spans="1:3" x14ac:dyDescent="0.25">
      <c r="A13985" s="80">
        <v>1083824</v>
      </c>
      <c r="B13985" s="104" t="s">
        <v>236</v>
      </c>
      <c r="C13985" s="88">
        <v>23916</v>
      </c>
    </row>
    <row r="13986" spans="1:3" x14ac:dyDescent="0.25">
      <c r="A13986" s="80">
        <v>1083825</v>
      </c>
      <c r="B13986" s="91">
        <v>1118287</v>
      </c>
      <c r="C13986" s="88">
        <v>23918</v>
      </c>
    </row>
    <row r="13987" spans="1:3" x14ac:dyDescent="0.25">
      <c r="A13987" s="80">
        <v>1083826</v>
      </c>
      <c r="B13987" s="104" t="s">
        <v>236</v>
      </c>
      <c r="C13987" s="88">
        <v>23717</v>
      </c>
    </row>
    <row r="13988" spans="1:3" x14ac:dyDescent="0.25">
      <c r="A13988" s="80">
        <v>1083827</v>
      </c>
      <c r="B13988" s="91">
        <v>1116461</v>
      </c>
      <c r="C13988" s="88">
        <v>77097</v>
      </c>
    </row>
    <row r="13989" spans="1:3" x14ac:dyDescent="0.25">
      <c r="A13989" s="80">
        <v>1083828</v>
      </c>
      <c r="B13989" s="104" t="s">
        <v>236</v>
      </c>
      <c r="C13989" s="88">
        <v>24005</v>
      </c>
    </row>
    <row r="13990" spans="1:3" x14ac:dyDescent="0.25">
      <c r="A13990" s="80">
        <v>1083829</v>
      </c>
      <c r="B13990" s="104" t="s">
        <v>236</v>
      </c>
      <c r="C13990" s="88">
        <v>24007</v>
      </c>
    </row>
    <row r="13991" spans="1:3" x14ac:dyDescent="0.25">
      <c r="A13991" s="80">
        <v>1083830</v>
      </c>
      <c r="B13991" s="104" t="s">
        <v>236</v>
      </c>
      <c r="C13991" s="88">
        <v>23991</v>
      </c>
    </row>
    <row r="13992" spans="1:3" x14ac:dyDescent="0.25">
      <c r="A13992" s="80">
        <v>1083831</v>
      </c>
      <c r="B13992" s="104" t="s">
        <v>236</v>
      </c>
      <c r="C13992" s="88">
        <v>23969</v>
      </c>
    </row>
    <row r="13993" spans="1:3" x14ac:dyDescent="0.25">
      <c r="A13993" s="80">
        <v>1083832</v>
      </c>
      <c r="B13993" s="91">
        <v>1123469</v>
      </c>
      <c r="C13993" s="88">
        <v>23994</v>
      </c>
    </row>
    <row r="13994" spans="1:3" x14ac:dyDescent="0.25">
      <c r="A13994" s="80">
        <v>1083833</v>
      </c>
      <c r="B13994" s="104" t="s">
        <v>236</v>
      </c>
      <c r="C13994" s="88">
        <v>23996</v>
      </c>
    </row>
    <row r="13995" spans="1:3" x14ac:dyDescent="0.25">
      <c r="A13995" s="80">
        <v>1083834</v>
      </c>
      <c r="B13995" s="104" t="s">
        <v>236</v>
      </c>
      <c r="C13995" s="88">
        <v>23997</v>
      </c>
    </row>
    <row r="13996" spans="1:3" x14ac:dyDescent="0.25">
      <c r="A13996" s="80">
        <v>1083835</v>
      </c>
      <c r="B13996" s="104" t="s">
        <v>236</v>
      </c>
      <c r="C13996" s="88">
        <v>23919</v>
      </c>
    </row>
    <row r="13997" spans="1:3" x14ac:dyDescent="0.25">
      <c r="A13997" s="80">
        <v>1083836</v>
      </c>
      <c r="B13997" s="104" t="s">
        <v>236</v>
      </c>
      <c r="C13997" s="88">
        <v>23932</v>
      </c>
    </row>
    <row r="13998" spans="1:3" x14ac:dyDescent="0.25">
      <c r="A13998" s="80">
        <v>1083837</v>
      </c>
      <c r="B13998" s="104" t="s">
        <v>236</v>
      </c>
      <c r="C13998" s="88">
        <v>23934</v>
      </c>
    </row>
    <row r="13999" spans="1:3" x14ac:dyDescent="0.25">
      <c r="A13999" s="80">
        <v>1083838</v>
      </c>
      <c r="B13999" s="104" t="s">
        <v>236</v>
      </c>
      <c r="C13999" s="88">
        <v>23959</v>
      </c>
    </row>
    <row r="14000" spans="1:3" x14ac:dyDescent="0.25">
      <c r="A14000" s="80">
        <v>1083839</v>
      </c>
      <c r="B14000" s="91">
        <v>1123482</v>
      </c>
      <c r="C14000" s="88">
        <v>23985</v>
      </c>
    </row>
    <row r="14001" spans="1:3" x14ac:dyDescent="0.25">
      <c r="A14001" s="80">
        <v>1083840</v>
      </c>
      <c r="B14001" s="104" t="s">
        <v>236</v>
      </c>
      <c r="C14001" s="88">
        <v>23989</v>
      </c>
    </row>
    <row r="14002" spans="1:3" x14ac:dyDescent="0.25">
      <c r="A14002" s="80">
        <v>1083841</v>
      </c>
      <c r="B14002" s="91">
        <v>1123489</v>
      </c>
      <c r="C14002" s="88">
        <v>23999</v>
      </c>
    </row>
    <row r="14003" spans="1:3" x14ac:dyDescent="0.25">
      <c r="A14003" s="80">
        <v>1083843</v>
      </c>
      <c r="B14003" s="104" t="s">
        <v>236</v>
      </c>
      <c r="C14003" s="88">
        <v>24004</v>
      </c>
    </row>
    <row r="14004" spans="1:3" x14ac:dyDescent="0.25">
      <c r="A14004" s="80">
        <v>1083844</v>
      </c>
      <c r="B14004" s="104" t="s">
        <v>236</v>
      </c>
      <c r="C14004" s="88">
        <v>24033</v>
      </c>
    </row>
    <row r="14005" spans="1:3" x14ac:dyDescent="0.25">
      <c r="A14005" s="80">
        <v>1083845</v>
      </c>
      <c r="B14005" s="104" t="s">
        <v>236</v>
      </c>
      <c r="C14005" s="88">
        <v>24034</v>
      </c>
    </row>
    <row r="14006" spans="1:3" x14ac:dyDescent="0.25">
      <c r="A14006" s="80">
        <v>1083846</v>
      </c>
      <c r="B14006" s="104" t="s">
        <v>236</v>
      </c>
      <c r="C14006" s="88">
        <v>24037</v>
      </c>
    </row>
    <row r="14007" spans="1:3" x14ac:dyDescent="0.25">
      <c r="A14007" s="80">
        <v>1083847</v>
      </c>
      <c r="B14007" s="104" t="s">
        <v>236</v>
      </c>
      <c r="C14007" s="88">
        <v>24047</v>
      </c>
    </row>
    <row r="14008" spans="1:3" x14ac:dyDescent="0.25">
      <c r="A14008" s="80">
        <v>1083848</v>
      </c>
      <c r="B14008" s="104" t="s">
        <v>236</v>
      </c>
      <c r="C14008" s="88">
        <v>24051</v>
      </c>
    </row>
    <row r="14009" spans="1:3" x14ac:dyDescent="0.25">
      <c r="A14009" s="80">
        <v>1083850</v>
      </c>
      <c r="B14009" s="104" t="s">
        <v>236</v>
      </c>
      <c r="C14009" s="88">
        <v>24104</v>
      </c>
    </row>
    <row r="14010" spans="1:3" x14ac:dyDescent="0.25">
      <c r="A14010" s="80">
        <v>1096312</v>
      </c>
      <c r="B14010" s="104" t="s">
        <v>236</v>
      </c>
      <c r="C14010" s="88">
        <v>1224</v>
      </c>
    </row>
    <row r="14011" spans="1:3" x14ac:dyDescent="0.25">
      <c r="A14011" s="80">
        <v>1096313</v>
      </c>
      <c r="B14011" s="104" t="s">
        <v>236</v>
      </c>
      <c r="C14011" s="88">
        <v>1325</v>
      </c>
    </row>
    <row r="14012" spans="1:3" x14ac:dyDescent="0.25">
      <c r="A14012" s="80">
        <v>1096315</v>
      </c>
      <c r="B14012" s="104" t="s">
        <v>236</v>
      </c>
      <c r="C14012" s="88">
        <v>1401</v>
      </c>
    </row>
    <row r="14013" spans="1:3" x14ac:dyDescent="0.25">
      <c r="A14013" s="80">
        <v>1096316</v>
      </c>
      <c r="B14013" s="104" t="s">
        <v>236</v>
      </c>
      <c r="C14013" s="88">
        <v>1407</v>
      </c>
    </row>
    <row r="14014" spans="1:3" x14ac:dyDescent="0.25">
      <c r="A14014" s="80">
        <v>1096317</v>
      </c>
      <c r="B14014" s="104" t="s">
        <v>236</v>
      </c>
      <c r="C14014" s="88">
        <v>1422</v>
      </c>
    </row>
    <row r="14015" spans="1:3" x14ac:dyDescent="0.25">
      <c r="A14015" s="80">
        <v>1096318</v>
      </c>
      <c r="B14015" s="104" t="s">
        <v>236</v>
      </c>
      <c r="C14015" s="88">
        <v>1444</v>
      </c>
    </row>
    <row r="14016" spans="1:3" x14ac:dyDescent="0.25">
      <c r="A14016" s="80">
        <v>1096319</v>
      </c>
      <c r="B14016" s="91">
        <v>1088013</v>
      </c>
      <c r="C14016" s="88">
        <v>1507</v>
      </c>
    </row>
    <row r="14017" spans="1:3" x14ac:dyDescent="0.25">
      <c r="A14017" s="80">
        <v>1096320</v>
      </c>
      <c r="B14017" s="104" t="s">
        <v>236</v>
      </c>
      <c r="C14017" s="88">
        <v>1624</v>
      </c>
    </row>
    <row r="14018" spans="1:3" x14ac:dyDescent="0.25">
      <c r="A14018" s="80">
        <v>1096321</v>
      </c>
      <c r="B14018" s="104" t="s">
        <v>236</v>
      </c>
      <c r="C14018" s="88">
        <v>1783</v>
      </c>
    </row>
    <row r="14019" spans="1:3" x14ac:dyDescent="0.25">
      <c r="A14019" s="80">
        <v>1096322</v>
      </c>
      <c r="B14019" s="104" t="s">
        <v>236</v>
      </c>
      <c r="C14019" s="88">
        <v>1791</v>
      </c>
    </row>
    <row r="14020" spans="1:3" x14ac:dyDescent="0.25">
      <c r="A14020" s="80">
        <v>1096323</v>
      </c>
      <c r="B14020" s="104" t="s">
        <v>236</v>
      </c>
      <c r="C14020" s="88">
        <v>1813</v>
      </c>
    </row>
    <row r="14021" spans="1:3" x14ac:dyDescent="0.25">
      <c r="A14021" s="80">
        <v>1096324</v>
      </c>
      <c r="B14021" s="104" t="s">
        <v>236</v>
      </c>
      <c r="C14021" s="88">
        <v>1825</v>
      </c>
    </row>
    <row r="14022" spans="1:3" x14ac:dyDescent="0.25">
      <c r="A14022" s="80">
        <v>1096325</v>
      </c>
      <c r="B14022" s="91">
        <v>1088019</v>
      </c>
      <c r="C14022" s="88">
        <v>1873</v>
      </c>
    </row>
    <row r="14023" spans="1:3" x14ac:dyDescent="0.25">
      <c r="A14023" s="80">
        <v>1096326</v>
      </c>
      <c r="B14023" s="104" t="s">
        <v>236</v>
      </c>
      <c r="C14023" s="88">
        <v>1938</v>
      </c>
    </row>
    <row r="14024" spans="1:3" x14ac:dyDescent="0.25">
      <c r="A14024" s="80">
        <v>1096327</v>
      </c>
      <c r="B14024" s="104" t="s">
        <v>236</v>
      </c>
      <c r="C14024" s="88">
        <v>1979</v>
      </c>
    </row>
    <row r="14025" spans="1:3" x14ac:dyDescent="0.25">
      <c r="A14025" s="80">
        <v>1096328</v>
      </c>
      <c r="B14025" s="104" t="s">
        <v>236</v>
      </c>
      <c r="C14025" s="88">
        <v>1998</v>
      </c>
    </row>
    <row r="14026" spans="1:3" x14ac:dyDescent="0.25">
      <c r="A14026" s="80">
        <v>1096329</v>
      </c>
      <c r="B14026" s="104" t="s">
        <v>236</v>
      </c>
      <c r="C14026" s="88">
        <v>2088</v>
      </c>
    </row>
    <row r="14027" spans="1:3" x14ac:dyDescent="0.25">
      <c r="A14027" s="80">
        <v>1096330</v>
      </c>
      <c r="B14027" s="104" t="s">
        <v>236</v>
      </c>
      <c r="C14027" s="88">
        <v>2307</v>
      </c>
    </row>
    <row r="14028" spans="1:3" x14ac:dyDescent="0.25">
      <c r="A14028" s="80">
        <v>1096331</v>
      </c>
      <c r="B14028" s="104" t="s">
        <v>236</v>
      </c>
      <c r="C14028" s="88">
        <v>2453</v>
      </c>
    </row>
    <row r="14029" spans="1:3" x14ac:dyDescent="0.25">
      <c r="A14029" s="80">
        <v>1096332</v>
      </c>
      <c r="B14029" s="104" t="s">
        <v>236</v>
      </c>
      <c r="C14029" s="88">
        <v>2654</v>
      </c>
    </row>
    <row r="14030" spans="1:3" x14ac:dyDescent="0.25">
      <c r="A14030" s="80">
        <v>1096333</v>
      </c>
      <c r="B14030" s="104" t="s">
        <v>236</v>
      </c>
      <c r="C14030" s="88">
        <v>2795</v>
      </c>
    </row>
    <row r="14031" spans="1:3" x14ac:dyDescent="0.25">
      <c r="A14031" s="80">
        <v>1096334</v>
      </c>
      <c r="B14031" s="104" t="s">
        <v>236</v>
      </c>
      <c r="C14031" s="88">
        <v>2876</v>
      </c>
    </row>
    <row r="14032" spans="1:3" x14ac:dyDescent="0.25">
      <c r="A14032" s="80">
        <v>1096335</v>
      </c>
      <c r="B14032" s="104" t="s">
        <v>236</v>
      </c>
      <c r="C14032" s="88">
        <v>2933</v>
      </c>
    </row>
    <row r="14033" spans="1:3" x14ac:dyDescent="0.25">
      <c r="A14033" s="80">
        <v>1096337</v>
      </c>
      <c r="B14033" s="104" t="s">
        <v>236</v>
      </c>
      <c r="C14033" s="88">
        <v>3120</v>
      </c>
    </row>
    <row r="14034" spans="1:3" x14ac:dyDescent="0.25">
      <c r="A14034" s="80">
        <v>1096338</v>
      </c>
      <c r="B14034" s="104" t="s">
        <v>236</v>
      </c>
      <c r="C14034" s="88">
        <v>3150</v>
      </c>
    </row>
    <row r="14035" spans="1:3" x14ac:dyDescent="0.25">
      <c r="A14035" s="80">
        <v>1096339</v>
      </c>
      <c r="B14035" s="104" t="s">
        <v>236</v>
      </c>
      <c r="C14035" s="88">
        <v>3424</v>
      </c>
    </row>
    <row r="14036" spans="1:3" x14ac:dyDescent="0.25">
      <c r="A14036" s="80">
        <v>1096340</v>
      </c>
      <c r="B14036" s="104" t="s">
        <v>236</v>
      </c>
      <c r="C14036" s="88">
        <v>3460</v>
      </c>
    </row>
    <row r="14037" spans="1:3" x14ac:dyDescent="0.25">
      <c r="A14037" s="80">
        <v>1096341</v>
      </c>
      <c r="B14037" s="104" t="s">
        <v>236</v>
      </c>
      <c r="C14037" s="88">
        <v>3590</v>
      </c>
    </row>
    <row r="14038" spans="1:3" x14ac:dyDescent="0.25">
      <c r="A14038" s="80">
        <v>1096342</v>
      </c>
      <c r="B14038" s="104" t="s">
        <v>236</v>
      </c>
      <c r="C14038" s="88">
        <v>3641</v>
      </c>
    </row>
    <row r="14039" spans="1:3" x14ac:dyDescent="0.25">
      <c r="A14039" s="80">
        <v>1096343</v>
      </c>
      <c r="B14039" s="104" t="s">
        <v>236</v>
      </c>
      <c r="C14039" s="88">
        <v>3664</v>
      </c>
    </row>
    <row r="14040" spans="1:3" x14ac:dyDescent="0.25">
      <c r="A14040" s="80">
        <v>1096344</v>
      </c>
      <c r="B14040" s="104" t="s">
        <v>236</v>
      </c>
      <c r="C14040" s="88">
        <v>3738</v>
      </c>
    </row>
    <row r="14041" spans="1:3" x14ac:dyDescent="0.25">
      <c r="A14041" s="80">
        <v>1096345</v>
      </c>
      <c r="B14041" s="91">
        <v>1088039</v>
      </c>
      <c r="C14041" s="88">
        <v>3911</v>
      </c>
    </row>
    <row r="14042" spans="1:3" x14ac:dyDescent="0.25">
      <c r="A14042" s="80">
        <v>1096346</v>
      </c>
      <c r="B14042" s="104" t="s">
        <v>236</v>
      </c>
      <c r="C14042" s="88">
        <v>3934</v>
      </c>
    </row>
    <row r="14043" spans="1:3" x14ac:dyDescent="0.25">
      <c r="A14043" s="80">
        <v>1096347</v>
      </c>
      <c r="B14043" s="104" t="s">
        <v>236</v>
      </c>
      <c r="C14043" s="88">
        <v>3961</v>
      </c>
    </row>
    <row r="14044" spans="1:3" x14ac:dyDescent="0.25">
      <c r="A14044" s="80">
        <v>1096348</v>
      </c>
      <c r="B14044" s="104" t="s">
        <v>236</v>
      </c>
      <c r="C14044" s="88">
        <v>3968</v>
      </c>
    </row>
    <row r="14045" spans="1:3" x14ac:dyDescent="0.25">
      <c r="A14045" s="80">
        <v>1096349</v>
      </c>
      <c r="B14045" s="104" t="s">
        <v>236</v>
      </c>
      <c r="C14045" s="88">
        <v>4048</v>
      </c>
    </row>
    <row r="14046" spans="1:3" x14ac:dyDescent="0.25">
      <c r="A14046" s="80">
        <v>1096350</v>
      </c>
      <c r="B14046" s="91">
        <v>1088044</v>
      </c>
      <c r="C14046" s="88">
        <v>4097</v>
      </c>
    </row>
    <row r="14047" spans="1:3" x14ac:dyDescent="0.25">
      <c r="A14047" s="80">
        <v>1096351</v>
      </c>
      <c r="B14047" s="104" t="s">
        <v>236</v>
      </c>
      <c r="C14047" s="88">
        <v>4112</v>
      </c>
    </row>
    <row r="14048" spans="1:3" x14ac:dyDescent="0.25">
      <c r="A14048" s="80">
        <v>1096352</v>
      </c>
      <c r="B14048" s="91">
        <v>1088046</v>
      </c>
      <c r="C14048" s="88">
        <v>4120</v>
      </c>
    </row>
    <row r="14049" spans="1:3" x14ac:dyDescent="0.25">
      <c r="A14049" s="80">
        <v>1096353</v>
      </c>
      <c r="B14049" s="104" t="s">
        <v>236</v>
      </c>
      <c r="C14049" s="88">
        <v>4173</v>
      </c>
    </row>
    <row r="14050" spans="1:3" x14ac:dyDescent="0.25">
      <c r="A14050" s="80">
        <v>1096354</v>
      </c>
      <c r="B14050" s="104" t="s">
        <v>236</v>
      </c>
      <c r="C14050" s="88">
        <v>4333</v>
      </c>
    </row>
    <row r="14051" spans="1:3" x14ac:dyDescent="0.25">
      <c r="A14051" s="80">
        <v>1096355</v>
      </c>
      <c r="B14051" s="104" t="s">
        <v>236</v>
      </c>
      <c r="C14051" s="88">
        <v>4444</v>
      </c>
    </row>
    <row r="14052" spans="1:3" x14ac:dyDescent="0.25">
      <c r="A14052" s="80">
        <v>1096356</v>
      </c>
      <c r="B14052" s="104" t="s">
        <v>236</v>
      </c>
      <c r="C14052" s="88">
        <v>4513</v>
      </c>
    </row>
    <row r="14053" spans="1:3" x14ac:dyDescent="0.25">
      <c r="A14053" s="80">
        <v>1096357</v>
      </c>
      <c r="B14053" s="104" t="s">
        <v>236</v>
      </c>
      <c r="C14053" s="88">
        <v>4518</v>
      </c>
    </row>
    <row r="14054" spans="1:3" x14ac:dyDescent="0.25">
      <c r="A14054" s="80">
        <v>1096358</v>
      </c>
      <c r="B14054" s="104" t="s">
        <v>236</v>
      </c>
      <c r="C14054" s="88">
        <v>4577</v>
      </c>
    </row>
    <row r="14055" spans="1:3" x14ac:dyDescent="0.25">
      <c r="A14055" s="80">
        <v>1096359</v>
      </c>
      <c r="B14055" s="104" t="s">
        <v>236</v>
      </c>
      <c r="C14055" s="88">
        <v>4603</v>
      </c>
    </row>
    <row r="14056" spans="1:3" x14ac:dyDescent="0.25">
      <c r="A14056" s="80">
        <v>1096360</v>
      </c>
      <c r="B14056" s="104" t="s">
        <v>236</v>
      </c>
      <c r="C14056" s="88">
        <v>4612</v>
      </c>
    </row>
    <row r="14057" spans="1:3" x14ac:dyDescent="0.25">
      <c r="A14057" s="80">
        <v>1096361</v>
      </c>
      <c r="B14057" s="104" t="s">
        <v>236</v>
      </c>
      <c r="C14057" s="88">
        <v>4649</v>
      </c>
    </row>
    <row r="14058" spans="1:3" x14ac:dyDescent="0.25">
      <c r="A14058" s="80">
        <v>1096362</v>
      </c>
      <c r="B14058" s="104" t="s">
        <v>236</v>
      </c>
      <c r="C14058" s="88">
        <v>4669</v>
      </c>
    </row>
    <row r="14059" spans="1:3" x14ac:dyDescent="0.25">
      <c r="A14059" s="80">
        <v>1096363</v>
      </c>
      <c r="B14059" s="104" t="s">
        <v>236</v>
      </c>
      <c r="C14059" s="88">
        <v>4729</v>
      </c>
    </row>
    <row r="14060" spans="1:3" x14ac:dyDescent="0.25">
      <c r="A14060" s="80">
        <v>1096364</v>
      </c>
      <c r="B14060" s="104" t="s">
        <v>236</v>
      </c>
      <c r="C14060" s="88">
        <v>4815</v>
      </c>
    </row>
    <row r="14061" spans="1:3" x14ac:dyDescent="0.25">
      <c r="A14061" s="80">
        <v>1096365</v>
      </c>
      <c r="B14061" s="104" t="s">
        <v>236</v>
      </c>
      <c r="C14061" s="88">
        <v>4827</v>
      </c>
    </row>
    <row r="14062" spans="1:3" x14ac:dyDescent="0.25">
      <c r="A14062" s="80">
        <v>1096366</v>
      </c>
      <c r="B14062" s="104" t="s">
        <v>236</v>
      </c>
      <c r="C14062" s="88">
        <v>4869</v>
      </c>
    </row>
    <row r="14063" spans="1:3" x14ac:dyDescent="0.25">
      <c r="A14063" s="80">
        <v>1096367</v>
      </c>
      <c r="B14063" s="91">
        <v>1088061</v>
      </c>
      <c r="C14063" s="88">
        <v>4877</v>
      </c>
    </row>
    <row r="14064" spans="1:3" x14ac:dyDescent="0.25">
      <c r="A14064" s="80">
        <v>1096368</v>
      </c>
      <c r="B14064" s="104" t="s">
        <v>236</v>
      </c>
      <c r="C14064" s="88">
        <v>4987</v>
      </c>
    </row>
    <row r="14065" spans="1:3" x14ac:dyDescent="0.25">
      <c r="A14065" s="80">
        <v>1096369</v>
      </c>
      <c r="B14065" s="104" t="s">
        <v>236</v>
      </c>
      <c r="C14065" s="88">
        <v>5091</v>
      </c>
    </row>
    <row r="14066" spans="1:3" x14ac:dyDescent="0.25">
      <c r="A14066" s="80">
        <v>1096370</v>
      </c>
      <c r="B14066" s="104" t="s">
        <v>236</v>
      </c>
      <c r="C14066" s="88">
        <v>5094</v>
      </c>
    </row>
    <row r="14067" spans="1:3" x14ac:dyDescent="0.25">
      <c r="A14067" s="80">
        <v>1096371</v>
      </c>
      <c r="B14067" s="104" t="s">
        <v>236</v>
      </c>
      <c r="C14067" s="88">
        <v>5119</v>
      </c>
    </row>
    <row r="14068" spans="1:3" x14ac:dyDescent="0.25">
      <c r="A14068" s="80">
        <v>1096372</v>
      </c>
      <c r="B14068" s="104" t="s">
        <v>236</v>
      </c>
      <c r="C14068" s="88">
        <v>5160</v>
      </c>
    </row>
    <row r="14069" spans="1:3" x14ac:dyDescent="0.25">
      <c r="A14069" s="80">
        <v>1096373</v>
      </c>
      <c r="B14069" s="104" t="s">
        <v>236</v>
      </c>
      <c r="C14069" s="88">
        <v>5184</v>
      </c>
    </row>
    <row r="14070" spans="1:3" x14ac:dyDescent="0.25">
      <c r="A14070" s="80">
        <v>1096374</v>
      </c>
      <c r="B14070" s="104" t="s">
        <v>236</v>
      </c>
      <c r="C14070" s="88">
        <v>5253</v>
      </c>
    </row>
    <row r="14071" spans="1:3" x14ac:dyDescent="0.25">
      <c r="A14071" s="80">
        <v>1096375</v>
      </c>
      <c r="B14071" s="91">
        <v>1088069</v>
      </c>
      <c r="C14071" s="88">
        <v>5279</v>
      </c>
    </row>
    <row r="14072" spans="1:3" x14ac:dyDescent="0.25">
      <c r="A14072" s="80">
        <v>1096376</v>
      </c>
      <c r="B14072" s="91">
        <v>1088070</v>
      </c>
      <c r="C14072" s="88">
        <v>5473</v>
      </c>
    </row>
    <row r="14073" spans="1:3" x14ac:dyDescent="0.25">
      <c r="A14073" s="80">
        <v>1096377</v>
      </c>
      <c r="B14073" s="104" t="s">
        <v>236</v>
      </c>
      <c r="C14073" s="88">
        <v>5485</v>
      </c>
    </row>
    <row r="14074" spans="1:3" x14ac:dyDescent="0.25">
      <c r="A14074" s="80">
        <v>1096378</v>
      </c>
      <c r="B14074" s="104" t="s">
        <v>236</v>
      </c>
      <c r="C14074" s="88">
        <v>5517</v>
      </c>
    </row>
    <row r="14075" spans="1:3" x14ac:dyDescent="0.25">
      <c r="A14075" s="80">
        <v>1096379</v>
      </c>
      <c r="B14075" s="91">
        <v>1088073</v>
      </c>
      <c r="C14075" s="88">
        <v>5548</v>
      </c>
    </row>
    <row r="14076" spans="1:3" x14ac:dyDescent="0.25">
      <c r="A14076" s="80">
        <v>1096380</v>
      </c>
      <c r="B14076" s="104" t="s">
        <v>236</v>
      </c>
      <c r="C14076" s="88">
        <v>5592</v>
      </c>
    </row>
    <row r="14077" spans="1:3" x14ac:dyDescent="0.25">
      <c r="A14077" s="80">
        <v>1096381</v>
      </c>
      <c r="B14077" s="104" t="s">
        <v>236</v>
      </c>
      <c r="C14077" s="88">
        <v>5653</v>
      </c>
    </row>
    <row r="14078" spans="1:3" x14ac:dyDescent="0.25">
      <c r="A14078" s="80">
        <v>1096382</v>
      </c>
      <c r="B14078" s="104" t="s">
        <v>236</v>
      </c>
      <c r="C14078" s="88">
        <v>5748</v>
      </c>
    </row>
    <row r="14079" spans="1:3" x14ac:dyDescent="0.25">
      <c r="A14079" s="80">
        <v>1096383</v>
      </c>
      <c r="B14079" s="104" t="s">
        <v>236</v>
      </c>
      <c r="C14079" s="88">
        <v>5762</v>
      </c>
    </row>
    <row r="14080" spans="1:3" x14ac:dyDescent="0.25">
      <c r="A14080" s="80">
        <v>1096384</v>
      </c>
      <c r="B14080" s="104" t="s">
        <v>236</v>
      </c>
      <c r="C14080" s="88">
        <v>5789</v>
      </c>
    </row>
    <row r="14081" spans="1:3" x14ac:dyDescent="0.25">
      <c r="A14081" s="80">
        <v>1096385</v>
      </c>
      <c r="B14081" s="104" t="s">
        <v>236</v>
      </c>
      <c r="C14081" s="88">
        <v>5830</v>
      </c>
    </row>
    <row r="14082" spans="1:3" x14ac:dyDescent="0.25">
      <c r="A14082" s="80">
        <v>1096386</v>
      </c>
      <c r="B14082" s="91">
        <v>1088080</v>
      </c>
      <c r="C14082" s="88">
        <v>5919</v>
      </c>
    </row>
    <row r="14083" spans="1:3" x14ac:dyDescent="0.25">
      <c r="A14083" s="80">
        <v>1096387</v>
      </c>
      <c r="B14083" s="104" t="s">
        <v>236</v>
      </c>
      <c r="C14083" s="88">
        <v>5989</v>
      </c>
    </row>
    <row r="14084" spans="1:3" x14ac:dyDescent="0.25">
      <c r="A14084" s="80">
        <v>1096388</v>
      </c>
      <c r="B14084" s="104" t="s">
        <v>236</v>
      </c>
      <c r="C14084" s="88">
        <v>5994</v>
      </c>
    </row>
    <row r="14085" spans="1:3" x14ac:dyDescent="0.25">
      <c r="A14085" s="80">
        <v>1096389</v>
      </c>
      <c r="B14085" s="104" t="s">
        <v>236</v>
      </c>
      <c r="C14085" s="88">
        <v>6015</v>
      </c>
    </row>
    <row r="14086" spans="1:3" x14ac:dyDescent="0.25">
      <c r="A14086" s="80">
        <v>1096390</v>
      </c>
      <c r="B14086" s="104" t="s">
        <v>236</v>
      </c>
      <c r="C14086" s="88">
        <v>6061</v>
      </c>
    </row>
    <row r="14087" spans="1:3" x14ac:dyDescent="0.25">
      <c r="A14087" s="80">
        <v>1096391</v>
      </c>
      <c r="B14087" s="104" t="s">
        <v>236</v>
      </c>
      <c r="C14087" s="88">
        <v>6094</v>
      </c>
    </row>
    <row r="14088" spans="1:3" x14ac:dyDescent="0.25">
      <c r="A14088" s="80">
        <v>1096392</v>
      </c>
      <c r="B14088" s="104" t="s">
        <v>236</v>
      </c>
      <c r="C14088" s="88">
        <v>6176</v>
      </c>
    </row>
    <row r="14089" spans="1:3" x14ac:dyDescent="0.25">
      <c r="A14089" s="80">
        <v>1096393</v>
      </c>
      <c r="B14089" s="104" t="s">
        <v>236</v>
      </c>
      <c r="C14089" s="88">
        <v>6231</v>
      </c>
    </row>
    <row r="14090" spans="1:3" x14ac:dyDescent="0.25">
      <c r="A14090" s="80">
        <v>1096394</v>
      </c>
      <c r="B14090" s="91">
        <v>1088088</v>
      </c>
      <c r="C14090" s="88">
        <v>6275</v>
      </c>
    </row>
    <row r="14091" spans="1:3" x14ac:dyDescent="0.25">
      <c r="A14091" s="80">
        <v>1096395</v>
      </c>
      <c r="B14091" s="104" t="s">
        <v>236</v>
      </c>
      <c r="C14091" s="88">
        <v>6469</v>
      </c>
    </row>
    <row r="14092" spans="1:3" x14ac:dyDescent="0.25">
      <c r="A14092" s="80">
        <v>1096396</v>
      </c>
      <c r="B14092" s="104" t="s">
        <v>236</v>
      </c>
      <c r="C14092" s="88">
        <v>6516</v>
      </c>
    </row>
    <row r="14093" spans="1:3" x14ac:dyDescent="0.25">
      <c r="A14093" s="80">
        <v>1096397</v>
      </c>
      <c r="B14093" s="91">
        <v>1088091</v>
      </c>
      <c r="C14093" s="88">
        <v>6550</v>
      </c>
    </row>
    <row r="14094" spans="1:3" x14ac:dyDescent="0.25">
      <c r="A14094" s="80">
        <v>1096398</v>
      </c>
      <c r="B14094" s="104" t="s">
        <v>236</v>
      </c>
      <c r="C14094" s="88">
        <v>6769</v>
      </c>
    </row>
    <row r="14095" spans="1:3" x14ac:dyDescent="0.25">
      <c r="A14095" s="80">
        <v>1096399</v>
      </c>
      <c r="B14095" s="91">
        <v>1088094</v>
      </c>
      <c r="C14095" s="88">
        <v>6799</v>
      </c>
    </row>
    <row r="14096" spans="1:3" x14ac:dyDescent="0.25">
      <c r="A14096" s="80">
        <v>1096400</v>
      </c>
      <c r="B14096" s="104" t="s">
        <v>236</v>
      </c>
      <c r="C14096" s="88">
        <v>6824</v>
      </c>
    </row>
    <row r="14097" spans="1:3" x14ac:dyDescent="0.25">
      <c r="A14097" s="80">
        <v>1096401</v>
      </c>
      <c r="B14097" s="104" t="s">
        <v>236</v>
      </c>
      <c r="C14097" s="88">
        <v>6848</v>
      </c>
    </row>
    <row r="14098" spans="1:3" x14ac:dyDescent="0.25">
      <c r="A14098" s="80">
        <v>1096402</v>
      </c>
      <c r="B14098" s="104" t="s">
        <v>236</v>
      </c>
      <c r="C14098" s="88">
        <v>6927</v>
      </c>
    </row>
    <row r="14099" spans="1:3" x14ac:dyDescent="0.25">
      <c r="A14099" s="80">
        <v>1096403</v>
      </c>
      <c r="B14099" s="104" t="s">
        <v>236</v>
      </c>
      <c r="C14099" s="88">
        <v>6943</v>
      </c>
    </row>
    <row r="14100" spans="1:3" x14ac:dyDescent="0.25">
      <c r="A14100" s="80">
        <v>1096404</v>
      </c>
      <c r="B14100" s="104" t="s">
        <v>236</v>
      </c>
      <c r="C14100" s="88">
        <v>7035</v>
      </c>
    </row>
    <row r="14101" spans="1:3" x14ac:dyDescent="0.25">
      <c r="A14101" s="80">
        <v>1096405</v>
      </c>
      <c r="B14101" s="104" t="s">
        <v>236</v>
      </c>
      <c r="C14101" s="88">
        <v>7094</v>
      </c>
    </row>
    <row r="14102" spans="1:3" x14ac:dyDescent="0.25">
      <c r="A14102" s="80">
        <v>1096406</v>
      </c>
      <c r="B14102" s="104" t="s">
        <v>236</v>
      </c>
      <c r="C14102" s="88">
        <v>7159</v>
      </c>
    </row>
    <row r="14103" spans="1:3" x14ac:dyDescent="0.25">
      <c r="A14103" s="80">
        <v>1096407</v>
      </c>
      <c r="B14103" s="104" t="s">
        <v>236</v>
      </c>
      <c r="C14103" s="88">
        <v>7187</v>
      </c>
    </row>
    <row r="14104" spans="1:3" x14ac:dyDescent="0.25">
      <c r="A14104" s="80">
        <v>1096408</v>
      </c>
      <c r="B14104" s="104" t="s">
        <v>236</v>
      </c>
      <c r="C14104" s="88">
        <v>7242</v>
      </c>
    </row>
    <row r="14105" spans="1:3" x14ac:dyDescent="0.25">
      <c r="A14105" s="80">
        <v>1096409</v>
      </c>
      <c r="B14105" s="104" t="s">
        <v>236</v>
      </c>
      <c r="C14105" s="88">
        <v>7364</v>
      </c>
    </row>
    <row r="14106" spans="1:3" x14ac:dyDescent="0.25">
      <c r="A14106" s="80">
        <v>1096410</v>
      </c>
      <c r="B14106" s="104" t="s">
        <v>236</v>
      </c>
      <c r="C14106" s="88">
        <v>7415</v>
      </c>
    </row>
    <row r="14107" spans="1:3" x14ac:dyDescent="0.25">
      <c r="A14107" s="80">
        <v>1096411</v>
      </c>
      <c r="B14107" s="104" t="s">
        <v>236</v>
      </c>
      <c r="C14107" s="88">
        <v>7442</v>
      </c>
    </row>
    <row r="14108" spans="1:3" x14ac:dyDescent="0.25">
      <c r="A14108" s="80">
        <v>1096412</v>
      </c>
      <c r="B14108" s="104" t="s">
        <v>236</v>
      </c>
      <c r="C14108" s="88">
        <v>7467</v>
      </c>
    </row>
    <row r="14109" spans="1:3" x14ac:dyDescent="0.25">
      <c r="A14109" s="80">
        <v>1096413</v>
      </c>
      <c r="B14109" s="104" t="s">
        <v>236</v>
      </c>
      <c r="C14109" s="81" t="s">
        <v>236</v>
      </c>
    </row>
    <row r="14110" spans="1:3" x14ac:dyDescent="0.25">
      <c r="A14110" s="80">
        <v>1096414</v>
      </c>
      <c r="B14110" s="104" t="s">
        <v>236</v>
      </c>
      <c r="C14110" s="88">
        <v>7543</v>
      </c>
    </row>
    <row r="14111" spans="1:3" x14ac:dyDescent="0.25">
      <c r="A14111" s="80">
        <v>1096415</v>
      </c>
      <c r="B14111" s="104" t="s">
        <v>236</v>
      </c>
      <c r="C14111" s="88">
        <v>7670</v>
      </c>
    </row>
    <row r="14112" spans="1:3" x14ac:dyDescent="0.25">
      <c r="A14112" s="80">
        <v>1096416</v>
      </c>
      <c r="B14112" s="91">
        <v>1088111</v>
      </c>
      <c r="C14112" s="88">
        <v>7863</v>
      </c>
    </row>
    <row r="14113" spans="1:3" x14ac:dyDescent="0.25">
      <c r="A14113" s="80">
        <v>1096417</v>
      </c>
      <c r="B14113" s="104" t="s">
        <v>236</v>
      </c>
      <c r="C14113" s="88">
        <v>7869</v>
      </c>
    </row>
    <row r="14114" spans="1:3" x14ac:dyDescent="0.25">
      <c r="A14114" s="80">
        <v>1096418</v>
      </c>
      <c r="B14114" s="104" t="s">
        <v>236</v>
      </c>
      <c r="C14114" s="88">
        <v>7878</v>
      </c>
    </row>
    <row r="14115" spans="1:3" x14ac:dyDescent="0.25">
      <c r="A14115" s="80">
        <v>1096419</v>
      </c>
      <c r="B14115" s="104" t="s">
        <v>236</v>
      </c>
      <c r="C14115" s="88">
        <v>8046</v>
      </c>
    </row>
    <row r="14116" spans="1:3" x14ac:dyDescent="0.25">
      <c r="A14116" s="80">
        <v>1096420</v>
      </c>
      <c r="B14116" s="91">
        <v>1088115</v>
      </c>
      <c r="C14116" s="88">
        <v>8052</v>
      </c>
    </row>
    <row r="14117" spans="1:3" x14ac:dyDescent="0.25">
      <c r="A14117" s="80">
        <v>1096421</v>
      </c>
      <c r="B14117" s="104" t="s">
        <v>236</v>
      </c>
      <c r="C14117" s="88">
        <v>8158</v>
      </c>
    </row>
    <row r="14118" spans="1:3" x14ac:dyDescent="0.25">
      <c r="A14118" s="80">
        <v>1096422</v>
      </c>
      <c r="B14118" s="104" t="s">
        <v>236</v>
      </c>
      <c r="C14118" s="88">
        <v>8219</v>
      </c>
    </row>
    <row r="14119" spans="1:3" x14ac:dyDescent="0.25">
      <c r="A14119" s="80">
        <v>1096423</v>
      </c>
      <c r="B14119" s="104" t="s">
        <v>236</v>
      </c>
      <c r="C14119" s="88">
        <v>8349</v>
      </c>
    </row>
    <row r="14120" spans="1:3" x14ac:dyDescent="0.25">
      <c r="A14120" s="80">
        <v>1096424</v>
      </c>
      <c r="B14120" s="104" t="s">
        <v>236</v>
      </c>
      <c r="C14120" s="88">
        <v>8377</v>
      </c>
    </row>
    <row r="14121" spans="1:3" x14ac:dyDescent="0.25">
      <c r="A14121" s="80">
        <v>1096425</v>
      </c>
      <c r="B14121" s="91">
        <v>1088120</v>
      </c>
      <c r="C14121" s="88">
        <v>8397</v>
      </c>
    </row>
    <row r="14122" spans="1:3" x14ac:dyDescent="0.25">
      <c r="A14122" s="80">
        <v>1096426</v>
      </c>
      <c r="B14122" s="104" t="s">
        <v>236</v>
      </c>
      <c r="C14122" s="88">
        <v>8405</v>
      </c>
    </row>
    <row r="14123" spans="1:3" x14ac:dyDescent="0.25">
      <c r="A14123" s="80">
        <v>1096427</v>
      </c>
      <c r="B14123" s="91">
        <v>1088122</v>
      </c>
      <c r="C14123" s="88">
        <v>8410</v>
      </c>
    </row>
    <row r="14124" spans="1:3" x14ac:dyDescent="0.25">
      <c r="A14124" s="80">
        <v>1096428</v>
      </c>
      <c r="B14124" s="104" t="s">
        <v>236</v>
      </c>
      <c r="C14124" s="88">
        <v>8931</v>
      </c>
    </row>
    <row r="14125" spans="1:3" x14ac:dyDescent="0.25">
      <c r="A14125" s="80">
        <v>1096429</v>
      </c>
      <c r="B14125" s="91">
        <v>1088124</v>
      </c>
      <c r="C14125" s="88">
        <v>8957</v>
      </c>
    </row>
    <row r="14126" spans="1:3" x14ac:dyDescent="0.25">
      <c r="A14126" s="80">
        <v>1096430</v>
      </c>
      <c r="B14126" s="91">
        <v>1088125</v>
      </c>
      <c r="C14126" s="88">
        <v>9000</v>
      </c>
    </row>
    <row r="14127" spans="1:3" x14ac:dyDescent="0.25">
      <c r="A14127" s="80">
        <v>1096431</v>
      </c>
      <c r="B14127" s="91">
        <v>1088126</v>
      </c>
      <c r="C14127" s="88">
        <v>9239</v>
      </c>
    </row>
    <row r="14128" spans="1:3" x14ac:dyDescent="0.25">
      <c r="A14128" s="80">
        <v>1096432</v>
      </c>
      <c r="B14128" s="104" t="s">
        <v>236</v>
      </c>
      <c r="C14128" s="88">
        <v>9421</v>
      </c>
    </row>
    <row r="14129" spans="1:3" x14ac:dyDescent="0.25">
      <c r="A14129" s="80">
        <v>1096436</v>
      </c>
      <c r="B14129" s="91">
        <v>1088131</v>
      </c>
      <c r="C14129" s="88">
        <v>9949</v>
      </c>
    </row>
    <row r="14130" spans="1:3" x14ac:dyDescent="0.25">
      <c r="A14130" s="80">
        <v>1096437</v>
      </c>
      <c r="B14130" s="104" t="s">
        <v>236</v>
      </c>
      <c r="C14130" s="88">
        <v>9998</v>
      </c>
    </row>
    <row r="14131" spans="1:3" x14ac:dyDescent="0.25">
      <c r="A14131" s="80">
        <v>1096438</v>
      </c>
      <c r="B14131" s="104" t="s">
        <v>236</v>
      </c>
      <c r="C14131" s="88">
        <v>10154</v>
      </c>
    </row>
    <row r="14132" spans="1:3" x14ac:dyDescent="0.25">
      <c r="A14132" s="80">
        <v>1096439</v>
      </c>
      <c r="B14132" s="104" t="s">
        <v>236</v>
      </c>
      <c r="C14132" s="88">
        <v>10731</v>
      </c>
    </row>
    <row r="14133" spans="1:3" x14ac:dyDescent="0.25">
      <c r="A14133" s="80">
        <v>1096440</v>
      </c>
      <c r="B14133" s="104" t="s">
        <v>236</v>
      </c>
      <c r="C14133" s="88">
        <v>11041</v>
      </c>
    </row>
    <row r="14134" spans="1:3" x14ac:dyDescent="0.25">
      <c r="A14134" s="80">
        <v>1096441</v>
      </c>
      <c r="B14134" s="104" t="s">
        <v>236</v>
      </c>
      <c r="C14134" s="88">
        <v>11384</v>
      </c>
    </row>
    <row r="14135" spans="1:3" x14ac:dyDescent="0.25">
      <c r="A14135" s="80">
        <v>1096442</v>
      </c>
      <c r="B14135" s="104" t="s">
        <v>236</v>
      </c>
      <c r="C14135" s="88">
        <v>11477</v>
      </c>
    </row>
    <row r="14136" spans="1:3" x14ac:dyDescent="0.25">
      <c r="A14136" s="80">
        <v>1096443</v>
      </c>
      <c r="B14136" s="91">
        <v>1088138</v>
      </c>
      <c r="C14136" s="88">
        <v>11743</v>
      </c>
    </row>
    <row r="14137" spans="1:3" x14ac:dyDescent="0.25">
      <c r="A14137" s="80">
        <v>1096444</v>
      </c>
      <c r="B14137" s="104" t="s">
        <v>236</v>
      </c>
      <c r="C14137" s="88">
        <v>11746</v>
      </c>
    </row>
    <row r="14138" spans="1:3" x14ac:dyDescent="0.25">
      <c r="A14138" s="80">
        <v>1096445</v>
      </c>
      <c r="B14138" s="104" t="s">
        <v>236</v>
      </c>
      <c r="C14138" s="88">
        <v>11792</v>
      </c>
    </row>
    <row r="14139" spans="1:3" x14ac:dyDescent="0.25">
      <c r="A14139" s="80">
        <v>1096446</v>
      </c>
      <c r="B14139" s="91">
        <v>1088141</v>
      </c>
      <c r="C14139" s="88">
        <v>12027</v>
      </c>
    </row>
    <row r="14140" spans="1:3" x14ac:dyDescent="0.25">
      <c r="A14140" s="80">
        <v>1096447</v>
      </c>
      <c r="B14140" s="104" t="s">
        <v>236</v>
      </c>
      <c r="C14140" s="88">
        <v>12531</v>
      </c>
    </row>
    <row r="14141" spans="1:3" x14ac:dyDescent="0.25">
      <c r="A14141" s="80">
        <v>1096448</v>
      </c>
      <c r="B14141" s="91">
        <v>1088143</v>
      </c>
      <c r="C14141" s="88">
        <v>12564</v>
      </c>
    </row>
    <row r="14142" spans="1:3" x14ac:dyDescent="0.25">
      <c r="A14142" s="80">
        <v>1096449</v>
      </c>
      <c r="B14142" s="104" t="s">
        <v>236</v>
      </c>
      <c r="C14142" s="88">
        <v>12771</v>
      </c>
    </row>
    <row r="14143" spans="1:3" x14ac:dyDescent="0.25">
      <c r="A14143" s="80">
        <v>1096451</v>
      </c>
      <c r="B14143" s="104" t="s">
        <v>236</v>
      </c>
      <c r="C14143" s="88">
        <v>15974</v>
      </c>
    </row>
    <row r="14144" spans="1:3" x14ac:dyDescent="0.25">
      <c r="A14144" s="80">
        <v>1096452</v>
      </c>
      <c r="B14144" s="104" t="s">
        <v>236</v>
      </c>
      <c r="C14144" s="88">
        <v>16282</v>
      </c>
    </row>
    <row r="14145" spans="1:3" x14ac:dyDescent="0.25">
      <c r="A14145" s="80">
        <v>1096453</v>
      </c>
      <c r="B14145" s="104" t="s">
        <v>236</v>
      </c>
      <c r="C14145" s="88">
        <v>16556</v>
      </c>
    </row>
    <row r="14146" spans="1:3" x14ac:dyDescent="0.25">
      <c r="A14146" s="80">
        <v>1096454</v>
      </c>
      <c r="B14146" s="104" t="s">
        <v>236</v>
      </c>
      <c r="C14146" s="88">
        <v>16559</v>
      </c>
    </row>
    <row r="14147" spans="1:3" x14ac:dyDescent="0.25">
      <c r="A14147" s="80">
        <v>1096455</v>
      </c>
      <c r="B14147" s="104" t="s">
        <v>236</v>
      </c>
      <c r="C14147" s="88">
        <v>16561</v>
      </c>
    </row>
    <row r="14148" spans="1:3" x14ac:dyDescent="0.25">
      <c r="A14148" s="80">
        <v>1096456</v>
      </c>
      <c r="B14148" s="104" t="s">
        <v>236</v>
      </c>
      <c r="C14148" s="88">
        <v>16562</v>
      </c>
    </row>
    <row r="14149" spans="1:3" x14ac:dyDescent="0.25">
      <c r="A14149" s="80">
        <v>1096457</v>
      </c>
      <c r="B14149" s="104" t="s">
        <v>236</v>
      </c>
      <c r="C14149" s="88">
        <v>16563</v>
      </c>
    </row>
    <row r="14150" spans="1:3" x14ac:dyDescent="0.25">
      <c r="A14150" s="80">
        <v>1096458</v>
      </c>
      <c r="B14150" s="104" t="s">
        <v>236</v>
      </c>
      <c r="C14150" s="88">
        <v>16565</v>
      </c>
    </row>
    <row r="14151" spans="1:3" x14ac:dyDescent="0.25">
      <c r="A14151" s="80">
        <v>1096459</v>
      </c>
      <c r="B14151" s="104" t="s">
        <v>236</v>
      </c>
      <c r="C14151" s="88">
        <v>16566</v>
      </c>
    </row>
    <row r="14152" spans="1:3" x14ac:dyDescent="0.25">
      <c r="A14152" s="80">
        <v>1096460</v>
      </c>
      <c r="B14152" s="104" t="s">
        <v>236</v>
      </c>
      <c r="C14152" s="88">
        <v>16567</v>
      </c>
    </row>
    <row r="14153" spans="1:3" x14ac:dyDescent="0.25">
      <c r="A14153" s="80">
        <v>1096461</v>
      </c>
      <c r="B14153" s="104" t="s">
        <v>236</v>
      </c>
      <c r="C14153" s="88">
        <v>16569</v>
      </c>
    </row>
    <row r="14154" spans="1:3" x14ac:dyDescent="0.25">
      <c r="A14154" s="80">
        <v>1096462</v>
      </c>
      <c r="B14154" s="104" t="s">
        <v>236</v>
      </c>
      <c r="C14154" s="88">
        <v>16570</v>
      </c>
    </row>
    <row r="14155" spans="1:3" x14ac:dyDescent="0.25">
      <c r="A14155" s="80">
        <v>1096463</v>
      </c>
      <c r="B14155" s="104" t="s">
        <v>236</v>
      </c>
      <c r="C14155" s="88">
        <v>16571</v>
      </c>
    </row>
    <row r="14156" spans="1:3" x14ac:dyDescent="0.25">
      <c r="A14156" s="80">
        <v>1096464</v>
      </c>
      <c r="B14156" s="104" t="s">
        <v>236</v>
      </c>
      <c r="C14156" s="88">
        <v>16572</v>
      </c>
    </row>
    <row r="14157" spans="1:3" x14ac:dyDescent="0.25">
      <c r="A14157" s="80">
        <v>1096465</v>
      </c>
      <c r="B14157" s="104" t="s">
        <v>236</v>
      </c>
      <c r="C14157" s="88">
        <v>16573</v>
      </c>
    </row>
    <row r="14158" spans="1:3" x14ac:dyDescent="0.25">
      <c r="A14158" s="80">
        <v>1096466</v>
      </c>
      <c r="B14158" s="104" t="s">
        <v>236</v>
      </c>
      <c r="C14158" s="88">
        <v>16574</v>
      </c>
    </row>
    <row r="14159" spans="1:3" x14ac:dyDescent="0.25">
      <c r="A14159" s="80">
        <v>1096467</v>
      </c>
      <c r="B14159" s="104" t="s">
        <v>236</v>
      </c>
      <c r="C14159" s="88">
        <v>16579</v>
      </c>
    </row>
    <row r="14160" spans="1:3" x14ac:dyDescent="0.25">
      <c r="A14160" s="80">
        <v>1096468</v>
      </c>
      <c r="B14160" s="104" t="s">
        <v>236</v>
      </c>
      <c r="C14160" s="88">
        <v>16581</v>
      </c>
    </row>
    <row r="14161" spans="1:3" x14ac:dyDescent="0.25">
      <c r="A14161" s="80">
        <v>1096469</v>
      </c>
      <c r="B14161" s="104" t="s">
        <v>236</v>
      </c>
      <c r="C14161" s="88">
        <v>16582</v>
      </c>
    </row>
    <row r="14162" spans="1:3" x14ac:dyDescent="0.25">
      <c r="A14162" s="80">
        <v>1096470</v>
      </c>
      <c r="B14162" s="104" t="s">
        <v>236</v>
      </c>
      <c r="C14162" s="88">
        <v>16583</v>
      </c>
    </row>
    <row r="14163" spans="1:3" x14ac:dyDescent="0.25">
      <c r="A14163" s="80">
        <v>1096471</v>
      </c>
      <c r="B14163" s="104" t="s">
        <v>236</v>
      </c>
      <c r="C14163" s="88">
        <v>16584</v>
      </c>
    </row>
    <row r="14164" spans="1:3" x14ac:dyDescent="0.25">
      <c r="A14164" s="80">
        <v>1096472</v>
      </c>
      <c r="B14164" s="104" t="s">
        <v>236</v>
      </c>
      <c r="C14164" s="88">
        <v>16585</v>
      </c>
    </row>
    <row r="14165" spans="1:3" x14ac:dyDescent="0.25">
      <c r="A14165" s="80">
        <v>1096473</v>
      </c>
      <c r="B14165" s="104" t="s">
        <v>236</v>
      </c>
      <c r="C14165" s="88">
        <v>16587</v>
      </c>
    </row>
    <row r="14166" spans="1:3" x14ac:dyDescent="0.25">
      <c r="A14166" s="80">
        <v>1096474</v>
      </c>
      <c r="B14166" s="104" t="s">
        <v>236</v>
      </c>
      <c r="C14166" s="88">
        <v>16588</v>
      </c>
    </row>
    <row r="14167" spans="1:3" x14ac:dyDescent="0.25">
      <c r="A14167" s="80">
        <v>1096475</v>
      </c>
      <c r="B14167" s="104" t="s">
        <v>236</v>
      </c>
      <c r="C14167" s="88">
        <v>16589</v>
      </c>
    </row>
    <row r="14168" spans="1:3" x14ac:dyDescent="0.25">
      <c r="A14168" s="80">
        <v>1096476</v>
      </c>
      <c r="B14168" s="104" t="s">
        <v>236</v>
      </c>
      <c r="C14168" s="88">
        <v>16590</v>
      </c>
    </row>
    <row r="14169" spans="1:3" x14ac:dyDescent="0.25">
      <c r="A14169" s="80">
        <v>1096477</v>
      </c>
      <c r="B14169" s="104" t="s">
        <v>236</v>
      </c>
      <c r="C14169" s="88">
        <v>16591</v>
      </c>
    </row>
    <row r="14170" spans="1:3" x14ac:dyDescent="0.25">
      <c r="A14170" s="80">
        <v>1096478</v>
      </c>
      <c r="B14170" s="104" t="s">
        <v>236</v>
      </c>
      <c r="C14170" s="88">
        <v>16592</v>
      </c>
    </row>
    <row r="14171" spans="1:3" x14ac:dyDescent="0.25">
      <c r="A14171" s="80">
        <v>1096479</v>
      </c>
      <c r="B14171" s="104" t="s">
        <v>236</v>
      </c>
      <c r="C14171" s="88">
        <v>16593</v>
      </c>
    </row>
    <row r="14172" spans="1:3" x14ac:dyDescent="0.25">
      <c r="A14172" s="80">
        <v>1096480</v>
      </c>
      <c r="B14172" s="104" t="s">
        <v>236</v>
      </c>
      <c r="C14172" s="88">
        <v>16594</v>
      </c>
    </row>
    <row r="14173" spans="1:3" x14ac:dyDescent="0.25">
      <c r="A14173" s="80">
        <v>1096481</v>
      </c>
      <c r="B14173" s="104" t="s">
        <v>236</v>
      </c>
      <c r="C14173" s="88">
        <v>16595</v>
      </c>
    </row>
    <row r="14174" spans="1:3" x14ac:dyDescent="0.25">
      <c r="A14174" s="80">
        <v>1096482</v>
      </c>
      <c r="B14174" s="104" t="s">
        <v>236</v>
      </c>
      <c r="C14174" s="88">
        <v>16596</v>
      </c>
    </row>
    <row r="14175" spans="1:3" x14ac:dyDescent="0.25">
      <c r="A14175" s="80">
        <v>1096483</v>
      </c>
      <c r="B14175" s="104" t="s">
        <v>236</v>
      </c>
      <c r="C14175" s="88">
        <v>16597</v>
      </c>
    </row>
    <row r="14176" spans="1:3" x14ac:dyDescent="0.25">
      <c r="A14176" s="80">
        <v>1096484</v>
      </c>
      <c r="B14176" s="104" t="s">
        <v>236</v>
      </c>
      <c r="C14176" s="88">
        <v>16598</v>
      </c>
    </row>
    <row r="14177" spans="1:3" x14ac:dyDescent="0.25">
      <c r="A14177" s="80">
        <v>1096485</v>
      </c>
      <c r="B14177" s="104" t="s">
        <v>236</v>
      </c>
      <c r="C14177" s="88">
        <v>16599</v>
      </c>
    </row>
    <row r="14178" spans="1:3" x14ac:dyDescent="0.25">
      <c r="A14178" s="80">
        <v>1096486</v>
      </c>
      <c r="B14178" s="104" t="s">
        <v>236</v>
      </c>
      <c r="C14178" s="88">
        <v>16601</v>
      </c>
    </row>
    <row r="14179" spans="1:3" x14ac:dyDescent="0.25">
      <c r="A14179" s="80">
        <v>1096487</v>
      </c>
      <c r="B14179" s="104" t="s">
        <v>236</v>
      </c>
      <c r="C14179" s="88">
        <v>16604</v>
      </c>
    </row>
    <row r="14180" spans="1:3" x14ac:dyDescent="0.25">
      <c r="A14180" s="80">
        <v>1096488</v>
      </c>
      <c r="B14180" s="104" t="s">
        <v>236</v>
      </c>
      <c r="C14180" s="88">
        <v>16605</v>
      </c>
    </row>
    <row r="14181" spans="1:3" x14ac:dyDescent="0.25">
      <c r="A14181" s="80">
        <v>1096489</v>
      </c>
      <c r="B14181" s="104" t="s">
        <v>236</v>
      </c>
      <c r="C14181" s="88">
        <v>16606</v>
      </c>
    </row>
    <row r="14182" spans="1:3" x14ac:dyDescent="0.25">
      <c r="A14182" s="80">
        <v>1096490</v>
      </c>
      <c r="B14182" s="104" t="s">
        <v>236</v>
      </c>
      <c r="C14182" s="88">
        <v>16607</v>
      </c>
    </row>
    <row r="14183" spans="1:3" x14ac:dyDescent="0.25">
      <c r="A14183" s="80">
        <v>1096491</v>
      </c>
      <c r="B14183" s="104" t="s">
        <v>236</v>
      </c>
      <c r="C14183" s="88">
        <v>16609</v>
      </c>
    </row>
    <row r="14184" spans="1:3" x14ac:dyDescent="0.25">
      <c r="A14184" s="80">
        <v>1096492</v>
      </c>
      <c r="B14184" s="104" t="s">
        <v>236</v>
      </c>
      <c r="C14184" s="88">
        <v>16610</v>
      </c>
    </row>
    <row r="14185" spans="1:3" x14ac:dyDescent="0.25">
      <c r="A14185" s="80">
        <v>1096493</v>
      </c>
      <c r="B14185" s="104" t="s">
        <v>236</v>
      </c>
      <c r="C14185" s="88">
        <v>16611</v>
      </c>
    </row>
    <row r="14186" spans="1:3" x14ac:dyDescent="0.25">
      <c r="A14186" s="80">
        <v>1096494</v>
      </c>
      <c r="B14186" s="104" t="s">
        <v>236</v>
      </c>
      <c r="C14186" s="88">
        <v>16612</v>
      </c>
    </row>
    <row r="14187" spans="1:3" x14ac:dyDescent="0.25">
      <c r="A14187" s="80">
        <v>1096495</v>
      </c>
      <c r="B14187" s="104" t="s">
        <v>236</v>
      </c>
      <c r="C14187" s="88">
        <v>16613</v>
      </c>
    </row>
    <row r="14188" spans="1:3" x14ac:dyDescent="0.25">
      <c r="A14188" s="80">
        <v>1096496</v>
      </c>
      <c r="B14188" s="104" t="s">
        <v>236</v>
      </c>
      <c r="C14188" s="88">
        <v>16614</v>
      </c>
    </row>
    <row r="14189" spans="1:3" x14ac:dyDescent="0.25">
      <c r="A14189" s="80">
        <v>1096497</v>
      </c>
      <c r="B14189" s="104" t="s">
        <v>236</v>
      </c>
      <c r="C14189" s="88">
        <v>16615</v>
      </c>
    </row>
    <row r="14190" spans="1:3" x14ac:dyDescent="0.25">
      <c r="A14190" s="80">
        <v>1096498</v>
      </c>
      <c r="B14190" s="104" t="s">
        <v>236</v>
      </c>
      <c r="C14190" s="88">
        <v>16616</v>
      </c>
    </row>
    <row r="14191" spans="1:3" x14ac:dyDescent="0.25">
      <c r="A14191" s="80">
        <v>1096499</v>
      </c>
      <c r="B14191" s="104" t="s">
        <v>236</v>
      </c>
      <c r="C14191" s="88">
        <v>16617</v>
      </c>
    </row>
    <row r="14192" spans="1:3" x14ac:dyDescent="0.25">
      <c r="A14192" s="80">
        <v>1096500</v>
      </c>
      <c r="B14192" s="104" t="s">
        <v>236</v>
      </c>
      <c r="C14192" s="88">
        <v>16619</v>
      </c>
    </row>
    <row r="14193" spans="1:3" x14ac:dyDescent="0.25">
      <c r="A14193" s="80">
        <v>1096501</v>
      </c>
      <c r="B14193" s="104" t="s">
        <v>236</v>
      </c>
      <c r="C14193" s="88">
        <v>16620</v>
      </c>
    </row>
    <row r="14194" spans="1:3" x14ac:dyDescent="0.25">
      <c r="A14194" s="80">
        <v>1096502</v>
      </c>
      <c r="B14194" s="104" t="s">
        <v>236</v>
      </c>
      <c r="C14194" s="88">
        <v>16621</v>
      </c>
    </row>
    <row r="14195" spans="1:3" x14ac:dyDescent="0.25">
      <c r="A14195" s="80">
        <v>1096503</v>
      </c>
      <c r="B14195" s="104" t="s">
        <v>236</v>
      </c>
      <c r="C14195" s="88">
        <v>16622</v>
      </c>
    </row>
    <row r="14196" spans="1:3" x14ac:dyDescent="0.25">
      <c r="A14196" s="80">
        <v>1096504</v>
      </c>
      <c r="B14196" s="104" t="s">
        <v>236</v>
      </c>
      <c r="C14196" s="88">
        <v>16623</v>
      </c>
    </row>
    <row r="14197" spans="1:3" x14ac:dyDescent="0.25">
      <c r="A14197" s="80">
        <v>1096505</v>
      </c>
      <c r="B14197" s="104" t="s">
        <v>236</v>
      </c>
      <c r="C14197" s="88">
        <v>16624</v>
      </c>
    </row>
    <row r="14198" spans="1:3" x14ac:dyDescent="0.25">
      <c r="A14198" s="80">
        <v>1096506</v>
      </c>
      <c r="B14198" s="104" t="s">
        <v>236</v>
      </c>
      <c r="C14198" s="88">
        <v>16625</v>
      </c>
    </row>
    <row r="14199" spans="1:3" x14ac:dyDescent="0.25">
      <c r="A14199" s="80">
        <v>1096507</v>
      </c>
      <c r="B14199" s="104" t="s">
        <v>236</v>
      </c>
      <c r="C14199" s="88">
        <v>16626</v>
      </c>
    </row>
    <row r="14200" spans="1:3" x14ac:dyDescent="0.25">
      <c r="A14200" s="80">
        <v>1096508</v>
      </c>
      <c r="B14200" s="104" t="s">
        <v>236</v>
      </c>
      <c r="C14200" s="88">
        <v>16629</v>
      </c>
    </row>
    <row r="14201" spans="1:3" x14ac:dyDescent="0.25">
      <c r="A14201" s="80">
        <v>1096509</v>
      </c>
      <c r="B14201" s="104" t="s">
        <v>236</v>
      </c>
      <c r="C14201" s="88">
        <v>16630</v>
      </c>
    </row>
    <row r="14202" spans="1:3" x14ac:dyDescent="0.25">
      <c r="A14202" s="80">
        <v>1096510</v>
      </c>
      <c r="B14202" s="104" t="s">
        <v>236</v>
      </c>
      <c r="C14202" s="88">
        <v>16631</v>
      </c>
    </row>
    <row r="14203" spans="1:3" x14ac:dyDescent="0.25">
      <c r="A14203" s="80">
        <v>1096511</v>
      </c>
      <c r="B14203" s="104" t="s">
        <v>236</v>
      </c>
      <c r="C14203" s="88">
        <v>16632</v>
      </c>
    </row>
    <row r="14204" spans="1:3" x14ac:dyDescent="0.25">
      <c r="A14204" s="80">
        <v>1096512</v>
      </c>
      <c r="B14204" s="104" t="s">
        <v>236</v>
      </c>
      <c r="C14204" s="88">
        <v>16633</v>
      </c>
    </row>
    <row r="14205" spans="1:3" x14ac:dyDescent="0.25">
      <c r="A14205" s="80">
        <v>1096513</v>
      </c>
      <c r="B14205" s="104" t="s">
        <v>236</v>
      </c>
      <c r="C14205" s="88">
        <v>16635</v>
      </c>
    </row>
    <row r="14206" spans="1:3" x14ac:dyDescent="0.25">
      <c r="A14206" s="80">
        <v>1096514</v>
      </c>
      <c r="B14206" s="104" t="s">
        <v>236</v>
      </c>
      <c r="C14206" s="88">
        <v>16636</v>
      </c>
    </row>
    <row r="14207" spans="1:3" x14ac:dyDescent="0.25">
      <c r="A14207" s="80">
        <v>1096515</v>
      </c>
      <c r="B14207" s="104" t="s">
        <v>236</v>
      </c>
      <c r="C14207" s="88">
        <v>16637</v>
      </c>
    </row>
    <row r="14208" spans="1:3" x14ac:dyDescent="0.25">
      <c r="A14208" s="80">
        <v>1096516</v>
      </c>
      <c r="B14208" s="104" t="s">
        <v>236</v>
      </c>
      <c r="C14208" s="88">
        <v>16640</v>
      </c>
    </row>
    <row r="14209" spans="1:3" x14ac:dyDescent="0.25">
      <c r="A14209" s="80">
        <v>1096517</v>
      </c>
      <c r="B14209" s="104" t="s">
        <v>236</v>
      </c>
      <c r="C14209" s="88">
        <v>16641</v>
      </c>
    </row>
    <row r="14210" spans="1:3" x14ac:dyDescent="0.25">
      <c r="A14210" s="80">
        <v>1096518</v>
      </c>
      <c r="B14210" s="104" t="s">
        <v>236</v>
      </c>
      <c r="C14210" s="88">
        <v>16643</v>
      </c>
    </row>
    <row r="14211" spans="1:3" x14ac:dyDescent="0.25">
      <c r="A14211" s="80">
        <v>1096519</v>
      </c>
      <c r="B14211" s="104" t="s">
        <v>236</v>
      </c>
      <c r="C14211" s="88">
        <v>16646</v>
      </c>
    </row>
    <row r="14212" spans="1:3" x14ac:dyDescent="0.25">
      <c r="A14212" s="80">
        <v>1096520</v>
      </c>
      <c r="B14212" s="104" t="s">
        <v>236</v>
      </c>
      <c r="C14212" s="88">
        <v>16649</v>
      </c>
    </row>
    <row r="14213" spans="1:3" x14ac:dyDescent="0.25">
      <c r="A14213" s="80">
        <v>1096521</v>
      </c>
      <c r="B14213" s="104" t="s">
        <v>236</v>
      </c>
      <c r="C14213" s="88">
        <v>16650</v>
      </c>
    </row>
    <row r="14214" spans="1:3" x14ac:dyDescent="0.25">
      <c r="A14214" s="80">
        <v>1096522</v>
      </c>
      <c r="B14214" s="104" t="s">
        <v>236</v>
      </c>
      <c r="C14214" s="88">
        <v>16652</v>
      </c>
    </row>
    <row r="14215" spans="1:3" x14ac:dyDescent="0.25">
      <c r="A14215" s="80">
        <v>1096523</v>
      </c>
      <c r="B14215" s="104" t="s">
        <v>236</v>
      </c>
      <c r="C14215" s="88">
        <v>16658</v>
      </c>
    </row>
    <row r="14216" spans="1:3" x14ac:dyDescent="0.25">
      <c r="A14216" s="80">
        <v>1096524</v>
      </c>
      <c r="B14216" s="104" t="s">
        <v>236</v>
      </c>
      <c r="C14216" s="88">
        <v>16659</v>
      </c>
    </row>
    <row r="14217" spans="1:3" x14ac:dyDescent="0.25">
      <c r="A14217" s="80">
        <v>1096525</v>
      </c>
      <c r="B14217" s="104" t="s">
        <v>236</v>
      </c>
      <c r="C14217" s="88">
        <v>16661</v>
      </c>
    </row>
    <row r="14218" spans="1:3" x14ac:dyDescent="0.25">
      <c r="A14218" s="80">
        <v>1096526</v>
      </c>
      <c r="B14218" s="104" t="s">
        <v>236</v>
      </c>
      <c r="C14218" s="88">
        <v>16662</v>
      </c>
    </row>
    <row r="14219" spans="1:3" x14ac:dyDescent="0.25">
      <c r="A14219" s="80">
        <v>1096527</v>
      </c>
      <c r="B14219" s="104" t="s">
        <v>236</v>
      </c>
      <c r="C14219" s="88">
        <v>16665</v>
      </c>
    </row>
    <row r="14220" spans="1:3" x14ac:dyDescent="0.25">
      <c r="A14220" s="80">
        <v>1096528</v>
      </c>
      <c r="B14220" s="104" t="s">
        <v>236</v>
      </c>
      <c r="C14220" s="88">
        <v>16666</v>
      </c>
    </row>
    <row r="14221" spans="1:3" x14ac:dyDescent="0.25">
      <c r="A14221" s="80">
        <v>1096529</v>
      </c>
      <c r="B14221" s="104" t="s">
        <v>236</v>
      </c>
      <c r="C14221" s="88">
        <v>16668</v>
      </c>
    </row>
    <row r="14222" spans="1:3" x14ac:dyDescent="0.25">
      <c r="A14222" s="80">
        <v>1096530</v>
      </c>
      <c r="B14222" s="104" t="s">
        <v>236</v>
      </c>
      <c r="C14222" s="88">
        <v>16671</v>
      </c>
    </row>
    <row r="14223" spans="1:3" x14ac:dyDescent="0.25">
      <c r="A14223" s="80">
        <v>1096531</v>
      </c>
      <c r="B14223" s="104" t="s">
        <v>236</v>
      </c>
      <c r="C14223" s="88">
        <v>16673</v>
      </c>
    </row>
    <row r="14224" spans="1:3" x14ac:dyDescent="0.25">
      <c r="A14224" s="80">
        <v>1096532</v>
      </c>
      <c r="B14224" s="104" t="s">
        <v>236</v>
      </c>
      <c r="C14224" s="88">
        <v>16675</v>
      </c>
    </row>
    <row r="14225" spans="1:3" x14ac:dyDescent="0.25">
      <c r="A14225" s="80">
        <v>1096533</v>
      </c>
      <c r="B14225" s="104" t="s">
        <v>236</v>
      </c>
      <c r="C14225" s="88">
        <v>16679</v>
      </c>
    </row>
    <row r="14226" spans="1:3" x14ac:dyDescent="0.25">
      <c r="A14226" s="80">
        <v>1096534</v>
      </c>
      <c r="B14226" s="104" t="s">
        <v>236</v>
      </c>
      <c r="C14226" s="88">
        <v>16680</v>
      </c>
    </row>
    <row r="14227" spans="1:3" x14ac:dyDescent="0.25">
      <c r="A14227" s="80">
        <v>1096535</v>
      </c>
      <c r="B14227" s="104" t="s">
        <v>236</v>
      </c>
      <c r="C14227" s="88">
        <v>16681</v>
      </c>
    </row>
    <row r="14228" spans="1:3" x14ac:dyDescent="0.25">
      <c r="A14228" s="80">
        <v>1096536</v>
      </c>
      <c r="B14228" s="104" t="s">
        <v>236</v>
      </c>
      <c r="C14228" s="88">
        <v>16682</v>
      </c>
    </row>
    <row r="14229" spans="1:3" x14ac:dyDescent="0.25">
      <c r="A14229" s="80">
        <v>1096537</v>
      </c>
      <c r="B14229" s="104" t="s">
        <v>236</v>
      </c>
      <c r="C14229" s="88">
        <v>16685</v>
      </c>
    </row>
    <row r="14230" spans="1:3" x14ac:dyDescent="0.25">
      <c r="A14230" s="80">
        <v>1096538</v>
      </c>
      <c r="B14230" s="104" t="s">
        <v>236</v>
      </c>
      <c r="C14230" s="88">
        <v>16686</v>
      </c>
    </row>
    <row r="14231" spans="1:3" x14ac:dyDescent="0.25">
      <c r="A14231" s="80">
        <v>1096539</v>
      </c>
      <c r="B14231" s="104" t="s">
        <v>236</v>
      </c>
      <c r="C14231" s="88">
        <v>16689</v>
      </c>
    </row>
    <row r="14232" spans="1:3" x14ac:dyDescent="0.25">
      <c r="A14232" s="80">
        <v>1096540</v>
      </c>
      <c r="B14232" s="104" t="s">
        <v>236</v>
      </c>
      <c r="C14232" s="88">
        <v>16690</v>
      </c>
    </row>
    <row r="14233" spans="1:3" x14ac:dyDescent="0.25">
      <c r="A14233" s="80">
        <v>1096541</v>
      </c>
      <c r="B14233" s="104" t="s">
        <v>236</v>
      </c>
      <c r="C14233" s="88">
        <v>16692</v>
      </c>
    </row>
    <row r="14234" spans="1:3" x14ac:dyDescent="0.25">
      <c r="A14234" s="80">
        <v>1096542</v>
      </c>
      <c r="B14234" s="104" t="s">
        <v>236</v>
      </c>
      <c r="C14234" s="88">
        <v>16693</v>
      </c>
    </row>
    <row r="14235" spans="1:3" x14ac:dyDescent="0.25">
      <c r="A14235" s="80">
        <v>1096543</v>
      </c>
      <c r="B14235" s="104" t="s">
        <v>236</v>
      </c>
      <c r="C14235" s="88">
        <v>16695</v>
      </c>
    </row>
    <row r="14236" spans="1:3" x14ac:dyDescent="0.25">
      <c r="A14236" s="80">
        <v>1096544</v>
      </c>
      <c r="B14236" s="104" t="s">
        <v>236</v>
      </c>
      <c r="C14236" s="88">
        <v>16696</v>
      </c>
    </row>
    <row r="14237" spans="1:3" x14ac:dyDescent="0.25">
      <c r="A14237" s="80">
        <v>1096545</v>
      </c>
      <c r="B14237" s="104" t="s">
        <v>236</v>
      </c>
      <c r="C14237" s="88">
        <v>16697</v>
      </c>
    </row>
    <row r="14238" spans="1:3" x14ac:dyDescent="0.25">
      <c r="A14238" s="80">
        <v>1096546</v>
      </c>
      <c r="B14238" s="104" t="s">
        <v>236</v>
      </c>
      <c r="C14238" s="88">
        <v>16700</v>
      </c>
    </row>
    <row r="14239" spans="1:3" x14ac:dyDescent="0.25">
      <c r="A14239" s="80">
        <v>1096547</v>
      </c>
      <c r="B14239" s="104" t="s">
        <v>236</v>
      </c>
      <c r="C14239" s="88">
        <v>16701</v>
      </c>
    </row>
    <row r="14240" spans="1:3" x14ac:dyDescent="0.25">
      <c r="A14240" s="80">
        <v>1096548</v>
      </c>
      <c r="B14240" s="104" t="s">
        <v>236</v>
      </c>
      <c r="C14240" s="88">
        <v>16704</v>
      </c>
    </row>
    <row r="14241" spans="1:3" x14ac:dyDescent="0.25">
      <c r="A14241" s="80">
        <v>1096549</v>
      </c>
      <c r="B14241" s="104" t="s">
        <v>236</v>
      </c>
      <c r="C14241" s="88">
        <v>16705</v>
      </c>
    </row>
    <row r="14242" spans="1:3" x14ac:dyDescent="0.25">
      <c r="A14242" s="80">
        <v>1096550</v>
      </c>
      <c r="B14242" s="104" t="s">
        <v>236</v>
      </c>
      <c r="C14242" s="88">
        <v>16706</v>
      </c>
    </row>
    <row r="14243" spans="1:3" x14ac:dyDescent="0.25">
      <c r="A14243" s="80">
        <v>1096551</v>
      </c>
      <c r="B14243" s="104" t="s">
        <v>236</v>
      </c>
      <c r="C14243" s="88">
        <v>16708</v>
      </c>
    </row>
    <row r="14244" spans="1:3" x14ac:dyDescent="0.25">
      <c r="A14244" s="80">
        <v>1096552</v>
      </c>
      <c r="B14244" s="104" t="s">
        <v>236</v>
      </c>
      <c r="C14244" s="88">
        <v>16710</v>
      </c>
    </row>
    <row r="14245" spans="1:3" x14ac:dyDescent="0.25">
      <c r="A14245" s="80">
        <v>1096553</v>
      </c>
      <c r="B14245" s="104" t="s">
        <v>236</v>
      </c>
      <c r="C14245" s="88">
        <v>16711</v>
      </c>
    </row>
    <row r="14246" spans="1:3" x14ac:dyDescent="0.25">
      <c r="A14246" s="80">
        <v>1096554</v>
      </c>
      <c r="B14246" s="104" t="s">
        <v>236</v>
      </c>
      <c r="C14246" s="88">
        <v>16712</v>
      </c>
    </row>
    <row r="14247" spans="1:3" x14ac:dyDescent="0.25">
      <c r="A14247" s="80">
        <v>1096555</v>
      </c>
      <c r="B14247" s="104" t="s">
        <v>236</v>
      </c>
      <c r="C14247" s="88">
        <v>16713</v>
      </c>
    </row>
    <row r="14248" spans="1:3" x14ac:dyDescent="0.25">
      <c r="A14248" s="80">
        <v>1096556</v>
      </c>
      <c r="B14248" s="104" t="s">
        <v>236</v>
      </c>
      <c r="C14248" s="88">
        <v>16714</v>
      </c>
    </row>
    <row r="14249" spans="1:3" x14ac:dyDescent="0.25">
      <c r="A14249" s="80">
        <v>1096557</v>
      </c>
      <c r="B14249" s="104" t="s">
        <v>236</v>
      </c>
      <c r="C14249" s="88">
        <v>16715</v>
      </c>
    </row>
    <row r="14250" spans="1:3" x14ac:dyDescent="0.25">
      <c r="A14250" s="80">
        <v>1096558</v>
      </c>
      <c r="B14250" s="104" t="s">
        <v>236</v>
      </c>
      <c r="C14250" s="88">
        <v>16717</v>
      </c>
    </row>
    <row r="14251" spans="1:3" x14ac:dyDescent="0.25">
      <c r="A14251" s="80">
        <v>1096559</v>
      </c>
      <c r="B14251" s="104" t="s">
        <v>236</v>
      </c>
      <c r="C14251" s="88">
        <v>16718</v>
      </c>
    </row>
    <row r="14252" spans="1:3" x14ac:dyDescent="0.25">
      <c r="A14252" s="80">
        <v>1096560</v>
      </c>
      <c r="B14252" s="104" t="s">
        <v>236</v>
      </c>
      <c r="C14252" s="88">
        <v>16719</v>
      </c>
    </row>
    <row r="14253" spans="1:3" x14ac:dyDescent="0.25">
      <c r="A14253" s="80">
        <v>1096561</v>
      </c>
      <c r="B14253" s="104" t="s">
        <v>236</v>
      </c>
      <c r="C14253" s="88">
        <v>16720</v>
      </c>
    </row>
    <row r="14254" spans="1:3" x14ac:dyDescent="0.25">
      <c r="A14254" s="80">
        <v>1096562</v>
      </c>
      <c r="B14254" s="104" t="s">
        <v>236</v>
      </c>
      <c r="C14254" s="88">
        <v>16722</v>
      </c>
    </row>
    <row r="14255" spans="1:3" x14ac:dyDescent="0.25">
      <c r="A14255" s="80">
        <v>1096563</v>
      </c>
      <c r="B14255" s="104" t="s">
        <v>236</v>
      </c>
      <c r="C14255" s="88">
        <v>16723</v>
      </c>
    </row>
    <row r="14256" spans="1:3" x14ac:dyDescent="0.25">
      <c r="A14256" s="80">
        <v>1096564</v>
      </c>
      <c r="B14256" s="104" t="s">
        <v>236</v>
      </c>
      <c r="C14256" s="88">
        <v>16724</v>
      </c>
    </row>
    <row r="14257" spans="1:3" x14ac:dyDescent="0.25">
      <c r="A14257" s="80">
        <v>1096565</v>
      </c>
      <c r="B14257" s="104" t="s">
        <v>236</v>
      </c>
      <c r="C14257" s="88">
        <v>16725</v>
      </c>
    </row>
    <row r="14258" spans="1:3" x14ac:dyDescent="0.25">
      <c r="A14258" s="80">
        <v>1096566</v>
      </c>
      <c r="B14258" s="104" t="s">
        <v>236</v>
      </c>
      <c r="C14258" s="88">
        <v>16726</v>
      </c>
    </row>
    <row r="14259" spans="1:3" x14ac:dyDescent="0.25">
      <c r="A14259" s="80">
        <v>1096567</v>
      </c>
      <c r="B14259" s="104" t="s">
        <v>236</v>
      </c>
      <c r="C14259" s="88">
        <v>16727</v>
      </c>
    </row>
    <row r="14260" spans="1:3" x14ac:dyDescent="0.25">
      <c r="A14260" s="80">
        <v>1096568</v>
      </c>
      <c r="B14260" s="104" t="s">
        <v>236</v>
      </c>
      <c r="C14260" s="88">
        <v>16729</v>
      </c>
    </row>
    <row r="14261" spans="1:3" x14ac:dyDescent="0.25">
      <c r="A14261" s="80">
        <v>1096569</v>
      </c>
      <c r="B14261" s="104" t="s">
        <v>236</v>
      </c>
      <c r="C14261" s="88">
        <v>16730</v>
      </c>
    </row>
    <row r="14262" spans="1:3" x14ac:dyDescent="0.25">
      <c r="A14262" s="80">
        <v>1096570</v>
      </c>
      <c r="B14262" s="104" t="s">
        <v>236</v>
      </c>
      <c r="C14262" s="88">
        <v>16731</v>
      </c>
    </row>
    <row r="14263" spans="1:3" x14ac:dyDescent="0.25">
      <c r="A14263" s="80">
        <v>1096571</v>
      </c>
      <c r="B14263" s="104" t="s">
        <v>236</v>
      </c>
      <c r="C14263" s="88">
        <v>16732</v>
      </c>
    </row>
    <row r="14264" spans="1:3" x14ac:dyDescent="0.25">
      <c r="A14264" s="80">
        <v>1096572</v>
      </c>
      <c r="B14264" s="104" t="s">
        <v>236</v>
      </c>
      <c r="C14264" s="88">
        <v>16733</v>
      </c>
    </row>
    <row r="14265" spans="1:3" x14ac:dyDescent="0.25">
      <c r="A14265" s="80">
        <v>1096573</v>
      </c>
      <c r="B14265" s="104" t="s">
        <v>236</v>
      </c>
      <c r="C14265" s="88">
        <v>16734</v>
      </c>
    </row>
    <row r="14266" spans="1:3" x14ac:dyDescent="0.25">
      <c r="A14266" s="80">
        <v>1096574</v>
      </c>
      <c r="B14266" s="104" t="s">
        <v>236</v>
      </c>
      <c r="C14266" s="88">
        <v>16735</v>
      </c>
    </row>
    <row r="14267" spans="1:3" x14ac:dyDescent="0.25">
      <c r="A14267" s="80">
        <v>1096575</v>
      </c>
      <c r="B14267" s="104" t="s">
        <v>236</v>
      </c>
      <c r="C14267" s="88">
        <v>16736</v>
      </c>
    </row>
    <row r="14268" spans="1:3" x14ac:dyDescent="0.25">
      <c r="A14268" s="80">
        <v>1096576</v>
      </c>
      <c r="B14268" s="104" t="s">
        <v>236</v>
      </c>
      <c r="C14268" s="88">
        <v>16737</v>
      </c>
    </row>
    <row r="14269" spans="1:3" x14ac:dyDescent="0.25">
      <c r="A14269" s="80">
        <v>1096577</v>
      </c>
      <c r="B14269" s="104" t="s">
        <v>236</v>
      </c>
      <c r="C14269" s="88">
        <v>16738</v>
      </c>
    </row>
    <row r="14270" spans="1:3" x14ac:dyDescent="0.25">
      <c r="A14270" s="80">
        <v>1096578</v>
      </c>
      <c r="B14270" s="104" t="s">
        <v>236</v>
      </c>
      <c r="C14270" s="88">
        <v>16739</v>
      </c>
    </row>
    <row r="14271" spans="1:3" x14ac:dyDescent="0.25">
      <c r="A14271" s="80">
        <v>1096579</v>
      </c>
      <c r="B14271" s="104" t="s">
        <v>236</v>
      </c>
      <c r="C14271" s="88">
        <v>16740</v>
      </c>
    </row>
    <row r="14272" spans="1:3" x14ac:dyDescent="0.25">
      <c r="A14272" s="80">
        <v>1096580</v>
      </c>
      <c r="B14272" s="104" t="s">
        <v>236</v>
      </c>
      <c r="C14272" s="88">
        <v>16741</v>
      </c>
    </row>
    <row r="14273" spans="1:3" x14ac:dyDescent="0.25">
      <c r="A14273" s="80">
        <v>1096581</v>
      </c>
      <c r="B14273" s="104" t="s">
        <v>236</v>
      </c>
      <c r="C14273" s="88">
        <v>16742</v>
      </c>
    </row>
    <row r="14274" spans="1:3" x14ac:dyDescent="0.25">
      <c r="A14274" s="80">
        <v>1096582</v>
      </c>
      <c r="B14274" s="104" t="s">
        <v>236</v>
      </c>
      <c r="C14274" s="88">
        <v>16743</v>
      </c>
    </row>
    <row r="14275" spans="1:3" x14ac:dyDescent="0.25">
      <c r="A14275" s="80">
        <v>1096583</v>
      </c>
      <c r="B14275" s="104" t="s">
        <v>236</v>
      </c>
      <c r="C14275" s="88">
        <v>16744</v>
      </c>
    </row>
    <row r="14276" spans="1:3" x14ac:dyDescent="0.25">
      <c r="A14276" s="80">
        <v>1096584</v>
      </c>
      <c r="B14276" s="104" t="s">
        <v>236</v>
      </c>
      <c r="C14276" s="88">
        <v>16745</v>
      </c>
    </row>
    <row r="14277" spans="1:3" x14ac:dyDescent="0.25">
      <c r="A14277" s="80">
        <v>1096585</v>
      </c>
      <c r="B14277" s="104" t="s">
        <v>236</v>
      </c>
      <c r="C14277" s="88">
        <v>16746</v>
      </c>
    </row>
    <row r="14278" spans="1:3" x14ac:dyDescent="0.25">
      <c r="A14278" s="80">
        <v>1096586</v>
      </c>
      <c r="B14278" s="104" t="s">
        <v>236</v>
      </c>
      <c r="C14278" s="88">
        <v>16747</v>
      </c>
    </row>
    <row r="14279" spans="1:3" x14ac:dyDescent="0.25">
      <c r="A14279" s="80">
        <v>1096587</v>
      </c>
      <c r="B14279" s="104" t="s">
        <v>236</v>
      </c>
      <c r="C14279" s="88">
        <v>16748</v>
      </c>
    </row>
    <row r="14280" spans="1:3" x14ac:dyDescent="0.25">
      <c r="A14280" s="80">
        <v>1096588</v>
      </c>
      <c r="B14280" s="104" t="s">
        <v>236</v>
      </c>
      <c r="C14280" s="88">
        <v>16750</v>
      </c>
    </row>
    <row r="14281" spans="1:3" x14ac:dyDescent="0.25">
      <c r="A14281" s="80">
        <v>1096589</v>
      </c>
      <c r="B14281" s="104" t="s">
        <v>236</v>
      </c>
      <c r="C14281" s="88">
        <v>16752</v>
      </c>
    </row>
    <row r="14282" spans="1:3" x14ac:dyDescent="0.25">
      <c r="A14282" s="80">
        <v>1096590</v>
      </c>
      <c r="B14282" s="104" t="s">
        <v>236</v>
      </c>
      <c r="C14282" s="88">
        <v>16753</v>
      </c>
    </row>
    <row r="14283" spans="1:3" x14ac:dyDescent="0.25">
      <c r="A14283" s="80">
        <v>1096591</v>
      </c>
      <c r="B14283" s="104" t="s">
        <v>236</v>
      </c>
      <c r="C14283" s="88">
        <v>16754</v>
      </c>
    </row>
    <row r="14284" spans="1:3" x14ac:dyDescent="0.25">
      <c r="A14284" s="80">
        <v>1096592</v>
      </c>
      <c r="B14284" s="104" t="s">
        <v>236</v>
      </c>
      <c r="C14284" s="88">
        <v>16755</v>
      </c>
    </row>
    <row r="14285" spans="1:3" x14ac:dyDescent="0.25">
      <c r="A14285" s="80">
        <v>1096593</v>
      </c>
      <c r="B14285" s="104" t="s">
        <v>236</v>
      </c>
      <c r="C14285" s="88">
        <v>16803</v>
      </c>
    </row>
    <row r="14286" spans="1:3" x14ac:dyDescent="0.25">
      <c r="A14286" s="80">
        <v>1096594</v>
      </c>
      <c r="B14286" s="104" t="s">
        <v>236</v>
      </c>
      <c r="C14286" s="88">
        <v>16903</v>
      </c>
    </row>
    <row r="14287" spans="1:3" x14ac:dyDescent="0.25">
      <c r="A14287" s="80">
        <v>1096595</v>
      </c>
      <c r="B14287" s="104" t="s">
        <v>236</v>
      </c>
      <c r="C14287" s="88">
        <v>17134</v>
      </c>
    </row>
    <row r="14288" spans="1:3" x14ac:dyDescent="0.25">
      <c r="A14288" s="80">
        <v>1096596</v>
      </c>
      <c r="B14288" s="104" t="s">
        <v>236</v>
      </c>
      <c r="C14288" s="88">
        <v>17465</v>
      </c>
    </row>
    <row r="14289" spans="1:3" x14ac:dyDescent="0.25">
      <c r="A14289" s="80">
        <v>1096597</v>
      </c>
      <c r="B14289" s="104" t="s">
        <v>236</v>
      </c>
      <c r="C14289" s="88">
        <v>17467</v>
      </c>
    </row>
    <row r="14290" spans="1:3" x14ac:dyDescent="0.25">
      <c r="A14290" s="80">
        <v>1096598</v>
      </c>
      <c r="B14290" s="104" t="s">
        <v>236</v>
      </c>
      <c r="C14290" s="88">
        <v>17468</v>
      </c>
    </row>
    <row r="14291" spans="1:3" x14ac:dyDescent="0.25">
      <c r="A14291" s="80">
        <v>1096599</v>
      </c>
      <c r="B14291" s="104" t="s">
        <v>236</v>
      </c>
      <c r="C14291" s="88">
        <v>17472</v>
      </c>
    </row>
    <row r="14292" spans="1:3" x14ac:dyDescent="0.25">
      <c r="A14292" s="80">
        <v>1096600</v>
      </c>
      <c r="B14292" s="104" t="s">
        <v>236</v>
      </c>
      <c r="C14292" s="88">
        <v>17473</v>
      </c>
    </row>
    <row r="14293" spans="1:3" x14ac:dyDescent="0.25">
      <c r="A14293" s="80">
        <v>1096601</v>
      </c>
      <c r="B14293" s="104" t="s">
        <v>236</v>
      </c>
      <c r="C14293" s="88">
        <v>17475</v>
      </c>
    </row>
    <row r="14294" spans="1:3" x14ac:dyDescent="0.25">
      <c r="A14294" s="80">
        <v>1096602</v>
      </c>
      <c r="B14294" s="104" t="s">
        <v>236</v>
      </c>
      <c r="C14294" s="88">
        <v>17479</v>
      </c>
    </row>
    <row r="14295" spans="1:3" x14ac:dyDescent="0.25">
      <c r="A14295" s="80">
        <v>1096603</v>
      </c>
      <c r="B14295" s="104" t="s">
        <v>236</v>
      </c>
      <c r="C14295" s="88">
        <v>17480</v>
      </c>
    </row>
    <row r="14296" spans="1:3" x14ac:dyDescent="0.25">
      <c r="A14296" s="80">
        <v>1096604</v>
      </c>
      <c r="B14296" s="104" t="s">
        <v>236</v>
      </c>
      <c r="C14296" s="88">
        <v>17481</v>
      </c>
    </row>
    <row r="14297" spans="1:3" x14ac:dyDescent="0.25">
      <c r="A14297" s="80">
        <v>1096605</v>
      </c>
      <c r="B14297" s="104" t="s">
        <v>236</v>
      </c>
      <c r="C14297" s="88">
        <v>17482</v>
      </c>
    </row>
    <row r="14298" spans="1:3" x14ac:dyDescent="0.25">
      <c r="A14298" s="80">
        <v>1096606</v>
      </c>
      <c r="B14298" s="104" t="s">
        <v>236</v>
      </c>
      <c r="C14298" s="88">
        <v>17485</v>
      </c>
    </row>
    <row r="14299" spans="1:3" x14ac:dyDescent="0.25">
      <c r="A14299" s="80">
        <v>1096607</v>
      </c>
      <c r="B14299" s="104" t="s">
        <v>236</v>
      </c>
      <c r="C14299" s="88">
        <v>17486</v>
      </c>
    </row>
    <row r="14300" spans="1:3" x14ac:dyDescent="0.25">
      <c r="A14300" s="80">
        <v>1096608</v>
      </c>
      <c r="B14300" s="104" t="s">
        <v>236</v>
      </c>
      <c r="C14300" s="88">
        <v>17488</v>
      </c>
    </row>
    <row r="14301" spans="1:3" x14ac:dyDescent="0.25">
      <c r="A14301" s="80">
        <v>1096609</v>
      </c>
      <c r="B14301" s="104" t="s">
        <v>236</v>
      </c>
      <c r="C14301" s="88">
        <v>17492</v>
      </c>
    </row>
    <row r="14302" spans="1:3" x14ac:dyDescent="0.25">
      <c r="A14302" s="80">
        <v>1096610</v>
      </c>
      <c r="B14302" s="104" t="s">
        <v>236</v>
      </c>
      <c r="C14302" s="88">
        <v>17494</v>
      </c>
    </row>
    <row r="14303" spans="1:3" x14ac:dyDescent="0.25">
      <c r="A14303" s="80">
        <v>1096611</v>
      </c>
      <c r="B14303" s="104" t="s">
        <v>236</v>
      </c>
      <c r="C14303" s="88">
        <v>17497</v>
      </c>
    </row>
    <row r="14304" spans="1:3" x14ac:dyDescent="0.25">
      <c r="A14304" s="80">
        <v>1096612</v>
      </c>
      <c r="B14304" s="104" t="s">
        <v>236</v>
      </c>
      <c r="C14304" s="88">
        <v>17498</v>
      </c>
    </row>
    <row r="14305" spans="1:3" x14ac:dyDescent="0.25">
      <c r="A14305" s="80">
        <v>1096613</v>
      </c>
      <c r="B14305" s="104" t="s">
        <v>236</v>
      </c>
      <c r="C14305" s="88">
        <v>17499</v>
      </c>
    </row>
    <row r="14306" spans="1:3" x14ac:dyDescent="0.25">
      <c r="A14306" s="80">
        <v>1096614</v>
      </c>
      <c r="B14306" s="104" t="s">
        <v>236</v>
      </c>
      <c r="C14306" s="88">
        <v>17500</v>
      </c>
    </row>
    <row r="14307" spans="1:3" x14ac:dyDescent="0.25">
      <c r="A14307" s="80">
        <v>1096615</v>
      </c>
      <c r="B14307" s="104" t="s">
        <v>236</v>
      </c>
      <c r="C14307" s="88">
        <v>17501</v>
      </c>
    </row>
    <row r="14308" spans="1:3" x14ac:dyDescent="0.25">
      <c r="A14308" s="80">
        <v>1096616</v>
      </c>
      <c r="B14308" s="104" t="s">
        <v>236</v>
      </c>
      <c r="C14308" s="88">
        <v>17503</v>
      </c>
    </row>
    <row r="14309" spans="1:3" x14ac:dyDescent="0.25">
      <c r="A14309" s="80">
        <v>1096617</v>
      </c>
      <c r="B14309" s="104" t="s">
        <v>236</v>
      </c>
      <c r="C14309" s="88">
        <v>17505</v>
      </c>
    </row>
    <row r="14310" spans="1:3" x14ac:dyDescent="0.25">
      <c r="A14310" s="80">
        <v>1096618</v>
      </c>
      <c r="B14310" s="104" t="s">
        <v>236</v>
      </c>
      <c r="C14310" s="88">
        <v>17507</v>
      </c>
    </row>
    <row r="14311" spans="1:3" x14ac:dyDescent="0.25">
      <c r="A14311" s="80">
        <v>1096619</v>
      </c>
      <c r="B14311" s="104" t="s">
        <v>236</v>
      </c>
      <c r="C14311" s="88">
        <v>17509</v>
      </c>
    </row>
    <row r="14312" spans="1:3" x14ac:dyDescent="0.25">
      <c r="A14312" s="80">
        <v>1096620</v>
      </c>
      <c r="B14312" s="104" t="s">
        <v>236</v>
      </c>
      <c r="C14312" s="88">
        <v>17511</v>
      </c>
    </row>
    <row r="14313" spans="1:3" x14ac:dyDescent="0.25">
      <c r="A14313" s="80">
        <v>1096621</v>
      </c>
      <c r="B14313" s="104" t="s">
        <v>236</v>
      </c>
      <c r="C14313" s="88">
        <v>17512</v>
      </c>
    </row>
    <row r="14314" spans="1:3" x14ac:dyDescent="0.25">
      <c r="A14314" s="80">
        <v>1096622</v>
      </c>
      <c r="B14314" s="104" t="s">
        <v>236</v>
      </c>
      <c r="C14314" s="88">
        <v>17513</v>
      </c>
    </row>
    <row r="14315" spans="1:3" x14ac:dyDescent="0.25">
      <c r="A14315" s="80">
        <v>1096623</v>
      </c>
      <c r="B14315" s="104" t="s">
        <v>236</v>
      </c>
      <c r="C14315" s="88">
        <v>17514</v>
      </c>
    </row>
    <row r="14316" spans="1:3" x14ac:dyDescent="0.25">
      <c r="A14316" s="80">
        <v>1096624</v>
      </c>
      <c r="B14316" s="104" t="s">
        <v>236</v>
      </c>
      <c r="C14316" s="88">
        <v>17515</v>
      </c>
    </row>
    <row r="14317" spans="1:3" x14ac:dyDescent="0.25">
      <c r="A14317" s="80">
        <v>1096625</v>
      </c>
      <c r="B14317" s="104" t="s">
        <v>236</v>
      </c>
      <c r="C14317" s="88">
        <v>17516</v>
      </c>
    </row>
    <row r="14318" spans="1:3" x14ac:dyDescent="0.25">
      <c r="A14318" s="80">
        <v>1096626</v>
      </c>
      <c r="B14318" s="104" t="s">
        <v>236</v>
      </c>
      <c r="C14318" s="88">
        <v>17517</v>
      </c>
    </row>
    <row r="14319" spans="1:3" x14ac:dyDescent="0.25">
      <c r="A14319" s="80">
        <v>1096627</v>
      </c>
      <c r="B14319" s="104" t="s">
        <v>236</v>
      </c>
      <c r="C14319" s="88">
        <v>17519</v>
      </c>
    </row>
    <row r="14320" spans="1:3" x14ac:dyDescent="0.25">
      <c r="A14320" s="80">
        <v>1096628</v>
      </c>
      <c r="B14320" s="104" t="s">
        <v>236</v>
      </c>
      <c r="C14320" s="88">
        <v>17520</v>
      </c>
    </row>
    <row r="14321" spans="1:3" x14ac:dyDescent="0.25">
      <c r="A14321" s="80">
        <v>1096629</v>
      </c>
      <c r="B14321" s="104" t="s">
        <v>236</v>
      </c>
      <c r="C14321" s="88">
        <v>17522</v>
      </c>
    </row>
    <row r="14322" spans="1:3" x14ac:dyDescent="0.25">
      <c r="A14322" s="80">
        <v>1096630</v>
      </c>
      <c r="B14322" s="104" t="s">
        <v>236</v>
      </c>
      <c r="C14322" s="88">
        <v>17523</v>
      </c>
    </row>
    <row r="14323" spans="1:3" x14ac:dyDescent="0.25">
      <c r="A14323" s="80">
        <v>1096631</v>
      </c>
      <c r="B14323" s="104" t="s">
        <v>236</v>
      </c>
      <c r="C14323" s="88">
        <v>17525</v>
      </c>
    </row>
    <row r="14324" spans="1:3" x14ac:dyDescent="0.25">
      <c r="A14324" s="80">
        <v>1096632</v>
      </c>
      <c r="B14324" s="104" t="s">
        <v>236</v>
      </c>
      <c r="C14324" s="88">
        <v>17526</v>
      </c>
    </row>
    <row r="14325" spans="1:3" x14ac:dyDescent="0.25">
      <c r="A14325" s="80">
        <v>1096633</v>
      </c>
      <c r="B14325" s="104" t="s">
        <v>236</v>
      </c>
      <c r="C14325" s="88">
        <v>17527</v>
      </c>
    </row>
    <row r="14326" spans="1:3" x14ac:dyDescent="0.25">
      <c r="A14326" s="80">
        <v>1096634</v>
      </c>
      <c r="B14326" s="104" t="s">
        <v>236</v>
      </c>
      <c r="C14326" s="88">
        <v>17528</v>
      </c>
    </row>
    <row r="14327" spans="1:3" x14ac:dyDescent="0.25">
      <c r="A14327" s="80">
        <v>1096635</v>
      </c>
      <c r="B14327" s="104" t="s">
        <v>236</v>
      </c>
      <c r="C14327" s="88">
        <v>17530</v>
      </c>
    </row>
    <row r="14328" spans="1:3" x14ac:dyDescent="0.25">
      <c r="A14328" s="80">
        <v>1096636</v>
      </c>
      <c r="B14328" s="104" t="s">
        <v>236</v>
      </c>
      <c r="C14328" s="88">
        <v>17531</v>
      </c>
    </row>
    <row r="14329" spans="1:3" x14ac:dyDescent="0.25">
      <c r="A14329" s="80">
        <v>1096637</v>
      </c>
      <c r="B14329" s="104" t="s">
        <v>236</v>
      </c>
      <c r="C14329" s="88">
        <v>17532</v>
      </c>
    </row>
    <row r="14330" spans="1:3" x14ac:dyDescent="0.25">
      <c r="A14330" s="80">
        <v>1096638</v>
      </c>
      <c r="B14330" s="104" t="s">
        <v>236</v>
      </c>
      <c r="C14330" s="88">
        <v>17533</v>
      </c>
    </row>
    <row r="14331" spans="1:3" x14ac:dyDescent="0.25">
      <c r="A14331" s="80">
        <v>1096639</v>
      </c>
      <c r="B14331" s="104" t="s">
        <v>236</v>
      </c>
      <c r="C14331" s="88">
        <v>17534</v>
      </c>
    </row>
    <row r="14332" spans="1:3" x14ac:dyDescent="0.25">
      <c r="A14332" s="80">
        <v>1096640</v>
      </c>
      <c r="B14332" s="104" t="s">
        <v>236</v>
      </c>
      <c r="C14332" s="88">
        <v>17538</v>
      </c>
    </row>
    <row r="14333" spans="1:3" x14ac:dyDescent="0.25">
      <c r="A14333" s="80">
        <v>1096641</v>
      </c>
      <c r="B14333" s="104" t="s">
        <v>236</v>
      </c>
      <c r="C14333" s="88">
        <v>17539</v>
      </c>
    </row>
    <row r="14334" spans="1:3" x14ac:dyDescent="0.25">
      <c r="A14334" s="80">
        <v>1096642</v>
      </c>
      <c r="B14334" s="104" t="s">
        <v>236</v>
      </c>
      <c r="C14334" s="88">
        <v>17540</v>
      </c>
    </row>
    <row r="14335" spans="1:3" x14ac:dyDescent="0.25">
      <c r="A14335" s="80">
        <v>1096643</v>
      </c>
      <c r="B14335" s="104" t="s">
        <v>236</v>
      </c>
      <c r="C14335" s="88">
        <v>17541</v>
      </c>
    </row>
    <row r="14336" spans="1:3" x14ac:dyDescent="0.25">
      <c r="A14336" s="80">
        <v>1096644</v>
      </c>
      <c r="B14336" s="104" t="s">
        <v>236</v>
      </c>
      <c r="C14336" s="88">
        <v>17542</v>
      </c>
    </row>
    <row r="14337" spans="1:3" x14ac:dyDescent="0.25">
      <c r="A14337" s="80">
        <v>1096645</v>
      </c>
      <c r="B14337" s="104" t="s">
        <v>236</v>
      </c>
      <c r="C14337" s="88">
        <v>17544</v>
      </c>
    </row>
    <row r="14338" spans="1:3" x14ac:dyDescent="0.25">
      <c r="A14338" s="80">
        <v>1096646</v>
      </c>
      <c r="B14338" s="104" t="s">
        <v>236</v>
      </c>
      <c r="C14338" s="88">
        <v>17545</v>
      </c>
    </row>
    <row r="14339" spans="1:3" x14ac:dyDescent="0.25">
      <c r="A14339" s="80">
        <v>1096647</v>
      </c>
      <c r="B14339" s="104" t="s">
        <v>236</v>
      </c>
      <c r="C14339" s="88">
        <v>17546</v>
      </c>
    </row>
    <row r="14340" spans="1:3" x14ac:dyDescent="0.25">
      <c r="A14340" s="80">
        <v>1096648</v>
      </c>
      <c r="B14340" s="104" t="s">
        <v>236</v>
      </c>
      <c r="C14340" s="88">
        <v>17547</v>
      </c>
    </row>
    <row r="14341" spans="1:3" x14ac:dyDescent="0.25">
      <c r="A14341" s="80">
        <v>1096649</v>
      </c>
      <c r="B14341" s="104" t="s">
        <v>236</v>
      </c>
      <c r="C14341" s="88">
        <v>17548</v>
      </c>
    </row>
    <row r="14342" spans="1:3" x14ac:dyDescent="0.25">
      <c r="A14342" s="80">
        <v>1096650</v>
      </c>
      <c r="B14342" s="104" t="s">
        <v>236</v>
      </c>
      <c r="C14342" s="88">
        <v>17550</v>
      </c>
    </row>
    <row r="14343" spans="1:3" x14ac:dyDescent="0.25">
      <c r="A14343" s="80">
        <v>1096651</v>
      </c>
      <c r="B14343" s="104" t="s">
        <v>236</v>
      </c>
      <c r="C14343" s="88">
        <v>17551</v>
      </c>
    </row>
    <row r="14344" spans="1:3" x14ac:dyDescent="0.25">
      <c r="A14344" s="80">
        <v>1096652</v>
      </c>
      <c r="B14344" s="104" t="s">
        <v>236</v>
      </c>
      <c r="C14344" s="88">
        <v>17554</v>
      </c>
    </row>
    <row r="14345" spans="1:3" x14ac:dyDescent="0.25">
      <c r="A14345" s="80">
        <v>1096653</v>
      </c>
      <c r="B14345" s="104" t="s">
        <v>236</v>
      </c>
      <c r="C14345" s="88">
        <v>17555</v>
      </c>
    </row>
    <row r="14346" spans="1:3" x14ac:dyDescent="0.25">
      <c r="A14346" s="80">
        <v>1096654</v>
      </c>
      <c r="B14346" s="104" t="s">
        <v>236</v>
      </c>
      <c r="C14346" s="88">
        <v>17557</v>
      </c>
    </row>
    <row r="14347" spans="1:3" x14ac:dyDescent="0.25">
      <c r="A14347" s="80">
        <v>1096655</v>
      </c>
      <c r="B14347" s="104" t="s">
        <v>236</v>
      </c>
      <c r="C14347" s="88">
        <v>17560</v>
      </c>
    </row>
    <row r="14348" spans="1:3" x14ac:dyDescent="0.25">
      <c r="A14348" s="80">
        <v>1096656</v>
      </c>
      <c r="B14348" s="104" t="s">
        <v>236</v>
      </c>
      <c r="C14348" s="88">
        <v>17562</v>
      </c>
    </row>
    <row r="14349" spans="1:3" x14ac:dyDescent="0.25">
      <c r="A14349" s="80">
        <v>1096657</v>
      </c>
      <c r="B14349" s="104" t="s">
        <v>236</v>
      </c>
      <c r="C14349" s="88">
        <v>17564</v>
      </c>
    </row>
    <row r="14350" spans="1:3" x14ac:dyDescent="0.25">
      <c r="A14350" s="80">
        <v>1096658</v>
      </c>
      <c r="B14350" s="104" t="s">
        <v>236</v>
      </c>
      <c r="C14350" s="88">
        <v>17570</v>
      </c>
    </row>
    <row r="14351" spans="1:3" x14ac:dyDescent="0.25">
      <c r="A14351" s="80">
        <v>1096659</v>
      </c>
      <c r="B14351" s="104" t="s">
        <v>236</v>
      </c>
      <c r="C14351" s="88">
        <v>17575</v>
      </c>
    </row>
    <row r="14352" spans="1:3" x14ac:dyDescent="0.25">
      <c r="A14352" s="80">
        <v>1096660</v>
      </c>
      <c r="B14352" s="104" t="s">
        <v>236</v>
      </c>
      <c r="C14352" s="88">
        <v>17576</v>
      </c>
    </row>
    <row r="14353" spans="1:3" x14ac:dyDescent="0.25">
      <c r="A14353" s="80">
        <v>1096661</v>
      </c>
      <c r="B14353" s="104" t="s">
        <v>236</v>
      </c>
      <c r="C14353" s="88">
        <v>17577</v>
      </c>
    </row>
    <row r="14354" spans="1:3" x14ac:dyDescent="0.25">
      <c r="A14354" s="80">
        <v>1096662</v>
      </c>
      <c r="B14354" s="104" t="s">
        <v>236</v>
      </c>
      <c r="C14354" s="88">
        <v>17578</v>
      </c>
    </row>
    <row r="14355" spans="1:3" x14ac:dyDescent="0.25">
      <c r="A14355" s="80">
        <v>1096663</v>
      </c>
      <c r="B14355" s="104" t="s">
        <v>236</v>
      </c>
      <c r="C14355" s="88">
        <v>17580</v>
      </c>
    </row>
    <row r="14356" spans="1:3" x14ac:dyDescent="0.25">
      <c r="A14356" s="80">
        <v>1096664</v>
      </c>
      <c r="B14356" s="104" t="s">
        <v>236</v>
      </c>
      <c r="C14356" s="88">
        <v>17581</v>
      </c>
    </row>
    <row r="14357" spans="1:3" x14ac:dyDescent="0.25">
      <c r="A14357" s="80">
        <v>1096665</v>
      </c>
      <c r="B14357" s="104" t="s">
        <v>236</v>
      </c>
      <c r="C14357" s="88">
        <v>17583</v>
      </c>
    </row>
    <row r="14358" spans="1:3" x14ac:dyDescent="0.25">
      <c r="A14358" s="80">
        <v>1096666</v>
      </c>
      <c r="B14358" s="104" t="s">
        <v>236</v>
      </c>
      <c r="C14358" s="88">
        <v>17585</v>
      </c>
    </row>
    <row r="14359" spans="1:3" x14ac:dyDescent="0.25">
      <c r="A14359" s="80">
        <v>1096667</v>
      </c>
      <c r="B14359" s="104" t="s">
        <v>236</v>
      </c>
      <c r="C14359" s="88">
        <v>17587</v>
      </c>
    </row>
    <row r="14360" spans="1:3" x14ac:dyDescent="0.25">
      <c r="A14360" s="80">
        <v>1096668</v>
      </c>
      <c r="B14360" s="104" t="s">
        <v>236</v>
      </c>
      <c r="C14360" s="88">
        <v>17589</v>
      </c>
    </row>
    <row r="14361" spans="1:3" x14ac:dyDescent="0.25">
      <c r="A14361" s="80">
        <v>1096669</v>
      </c>
      <c r="B14361" s="104" t="s">
        <v>236</v>
      </c>
      <c r="C14361" s="88">
        <v>17591</v>
      </c>
    </row>
    <row r="14362" spans="1:3" x14ac:dyDescent="0.25">
      <c r="A14362" s="80">
        <v>1096670</v>
      </c>
      <c r="B14362" s="104" t="s">
        <v>236</v>
      </c>
      <c r="C14362" s="88">
        <v>17592</v>
      </c>
    </row>
    <row r="14363" spans="1:3" x14ac:dyDescent="0.25">
      <c r="A14363" s="80">
        <v>1096671</v>
      </c>
      <c r="B14363" s="104" t="s">
        <v>236</v>
      </c>
      <c r="C14363" s="88">
        <v>17593</v>
      </c>
    </row>
    <row r="14364" spans="1:3" x14ac:dyDescent="0.25">
      <c r="A14364" s="80">
        <v>1096672</v>
      </c>
      <c r="B14364" s="104" t="s">
        <v>236</v>
      </c>
      <c r="C14364" s="88">
        <v>17594</v>
      </c>
    </row>
    <row r="14365" spans="1:3" x14ac:dyDescent="0.25">
      <c r="A14365" s="80">
        <v>1096673</v>
      </c>
      <c r="B14365" s="104" t="s">
        <v>236</v>
      </c>
      <c r="C14365" s="88">
        <v>17595</v>
      </c>
    </row>
    <row r="14366" spans="1:3" x14ac:dyDescent="0.25">
      <c r="A14366" s="80">
        <v>1096674</v>
      </c>
      <c r="B14366" s="104" t="s">
        <v>236</v>
      </c>
      <c r="C14366" s="88">
        <v>17597</v>
      </c>
    </row>
    <row r="14367" spans="1:3" x14ac:dyDescent="0.25">
      <c r="A14367" s="80">
        <v>1096675</v>
      </c>
      <c r="B14367" s="104" t="s">
        <v>236</v>
      </c>
      <c r="C14367" s="88">
        <v>17600</v>
      </c>
    </row>
    <row r="14368" spans="1:3" x14ac:dyDescent="0.25">
      <c r="A14368" s="80">
        <v>1096676</v>
      </c>
      <c r="B14368" s="104" t="s">
        <v>236</v>
      </c>
      <c r="C14368" s="88">
        <v>17604</v>
      </c>
    </row>
    <row r="14369" spans="1:3" x14ac:dyDescent="0.25">
      <c r="A14369" s="80">
        <v>1096677</v>
      </c>
      <c r="B14369" s="104" t="s">
        <v>236</v>
      </c>
      <c r="C14369" s="88">
        <v>17607</v>
      </c>
    </row>
    <row r="14370" spans="1:3" x14ac:dyDescent="0.25">
      <c r="A14370" s="80">
        <v>1096678</v>
      </c>
      <c r="B14370" s="104" t="s">
        <v>236</v>
      </c>
      <c r="C14370" s="88">
        <v>17608</v>
      </c>
    </row>
    <row r="14371" spans="1:3" x14ac:dyDescent="0.25">
      <c r="A14371" s="80">
        <v>1096679</v>
      </c>
      <c r="B14371" s="104" t="s">
        <v>236</v>
      </c>
      <c r="C14371" s="88">
        <v>17609</v>
      </c>
    </row>
    <row r="14372" spans="1:3" x14ac:dyDescent="0.25">
      <c r="A14372" s="80">
        <v>1096680</v>
      </c>
      <c r="B14372" s="104" t="s">
        <v>236</v>
      </c>
      <c r="C14372" s="88">
        <v>17610</v>
      </c>
    </row>
    <row r="14373" spans="1:3" x14ac:dyDescent="0.25">
      <c r="A14373" s="80">
        <v>1096681</v>
      </c>
      <c r="B14373" s="104" t="s">
        <v>236</v>
      </c>
      <c r="C14373" s="88">
        <v>17611</v>
      </c>
    </row>
    <row r="14374" spans="1:3" x14ac:dyDescent="0.25">
      <c r="A14374" s="80">
        <v>1096682</v>
      </c>
      <c r="B14374" s="104" t="s">
        <v>236</v>
      </c>
      <c r="C14374" s="88">
        <v>17612</v>
      </c>
    </row>
    <row r="14375" spans="1:3" x14ac:dyDescent="0.25">
      <c r="A14375" s="80">
        <v>1096683</v>
      </c>
      <c r="B14375" s="104" t="s">
        <v>236</v>
      </c>
      <c r="C14375" s="88">
        <v>17613</v>
      </c>
    </row>
    <row r="14376" spans="1:3" x14ac:dyDescent="0.25">
      <c r="A14376" s="80">
        <v>1096684</v>
      </c>
      <c r="B14376" s="104" t="s">
        <v>236</v>
      </c>
      <c r="C14376" s="88">
        <v>17614</v>
      </c>
    </row>
    <row r="14377" spans="1:3" x14ac:dyDescent="0.25">
      <c r="A14377" s="80">
        <v>1096685</v>
      </c>
      <c r="B14377" s="104" t="s">
        <v>236</v>
      </c>
      <c r="C14377" s="88">
        <v>17615</v>
      </c>
    </row>
    <row r="14378" spans="1:3" x14ac:dyDescent="0.25">
      <c r="A14378" s="80">
        <v>1096686</v>
      </c>
      <c r="B14378" s="104" t="s">
        <v>236</v>
      </c>
      <c r="C14378" s="88">
        <v>17616</v>
      </c>
    </row>
    <row r="14379" spans="1:3" x14ac:dyDescent="0.25">
      <c r="A14379" s="80">
        <v>1096687</v>
      </c>
      <c r="B14379" s="104" t="s">
        <v>236</v>
      </c>
      <c r="C14379" s="88">
        <v>17617</v>
      </c>
    </row>
    <row r="14380" spans="1:3" x14ac:dyDescent="0.25">
      <c r="A14380" s="80">
        <v>1096688</v>
      </c>
      <c r="B14380" s="104" t="s">
        <v>236</v>
      </c>
      <c r="C14380" s="88">
        <v>17618</v>
      </c>
    </row>
    <row r="14381" spans="1:3" x14ac:dyDescent="0.25">
      <c r="A14381" s="80">
        <v>1096689</v>
      </c>
      <c r="B14381" s="104" t="s">
        <v>236</v>
      </c>
      <c r="C14381" s="88">
        <v>17620</v>
      </c>
    </row>
    <row r="14382" spans="1:3" x14ac:dyDescent="0.25">
      <c r="A14382" s="80">
        <v>1096690</v>
      </c>
      <c r="B14382" s="104" t="s">
        <v>236</v>
      </c>
      <c r="C14382" s="88">
        <v>17621</v>
      </c>
    </row>
    <row r="14383" spans="1:3" x14ac:dyDescent="0.25">
      <c r="A14383" s="80">
        <v>1096691</v>
      </c>
      <c r="B14383" s="104" t="s">
        <v>236</v>
      </c>
      <c r="C14383" s="88">
        <v>17622</v>
      </c>
    </row>
    <row r="14384" spans="1:3" x14ac:dyDescent="0.25">
      <c r="A14384" s="80">
        <v>1096692</v>
      </c>
      <c r="B14384" s="104" t="s">
        <v>236</v>
      </c>
      <c r="C14384" s="88">
        <v>17623</v>
      </c>
    </row>
    <row r="14385" spans="1:3" x14ac:dyDescent="0.25">
      <c r="A14385" s="80">
        <v>1096693</v>
      </c>
      <c r="B14385" s="104" t="s">
        <v>236</v>
      </c>
      <c r="C14385" s="88">
        <v>17624</v>
      </c>
    </row>
    <row r="14386" spans="1:3" x14ac:dyDescent="0.25">
      <c r="A14386" s="80">
        <v>1096694</v>
      </c>
      <c r="B14386" s="104" t="s">
        <v>236</v>
      </c>
      <c r="C14386" s="88">
        <v>17625</v>
      </c>
    </row>
    <row r="14387" spans="1:3" x14ac:dyDescent="0.25">
      <c r="A14387" s="80">
        <v>1096695</v>
      </c>
      <c r="B14387" s="104" t="s">
        <v>236</v>
      </c>
      <c r="C14387" s="88">
        <v>17626</v>
      </c>
    </row>
    <row r="14388" spans="1:3" x14ac:dyDescent="0.25">
      <c r="A14388" s="80">
        <v>1096696</v>
      </c>
      <c r="B14388" s="104" t="s">
        <v>236</v>
      </c>
      <c r="C14388" s="88">
        <v>17629</v>
      </c>
    </row>
    <row r="14389" spans="1:3" x14ac:dyDescent="0.25">
      <c r="A14389" s="80">
        <v>1096697</v>
      </c>
      <c r="B14389" s="104" t="s">
        <v>236</v>
      </c>
      <c r="C14389" s="88">
        <v>17631</v>
      </c>
    </row>
    <row r="14390" spans="1:3" x14ac:dyDescent="0.25">
      <c r="A14390" s="80">
        <v>1096698</v>
      </c>
      <c r="B14390" s="104" t="s">
        <v>236</v>
      </c>
      <c r="C14390" s="88">
        <v>17632</v>
      </c>
    </row>
    <row r="14391" spans="1:3" x14ac:dyDescent="0.25">
      <c r="A14391" s="80">
        <v>1096699</v>
      </c>
      <c r="B14391" s="104" t="s">
        <v>236</v>
      </c>
      <c r="C14391" s="88">
        <v>17636</v>
      </c>
    </row>
    <row r="14392" spans="1:3" x14ac:dyDescent="0.25">
      <c r="A14392" s="80">
        <v>1096700</v>
      </c>
      <c r="B14392" s="104" t="s">
        <v>236</v>
      </c>
      <c r="C14392" s="88">
        <v>17638</v>
      </c>
    </row>
    <row r="14393" spans="1:3" x14ac:dyDescent="0.25">
      <c r="A14393" s="80">
        <v>1096701</v>
      </c>
      <c r="B14393" s="104" t="s">
        <v>236</v>
      </c>
      <c r="C14393" s="88">
        <v>17640</v>
      </c>
    </row>
    <row r="14394" spans="1:3" x14ac:dyDescent="0.25">
      <c r="A14394" s="80">
        <v>1096702</v>
      </c>
      <c r="B14394" s="104" t="s">
        <v>236</v>
      </c>
      <c r="C14394" s="88">
        <v>17641</v>
      </c>
    </row>
    <row r="14395" spans="1:3" x14ac:dyDescent="0.25">
      <c r="A14395" s="80">
        <v>1096703</v>
      </c>
      <c r="B14395" s="91">
        <v>1088398</v>
      </c>
      <c r="C14395" s="88">
        <v>17642</v>
      </c>
    </row>
    <row r="14396" spans="1:3" x14ac:dyDescent="0.25">
      <c r="A14396" s="80">
        <v>1096704</v>
      </c>
      <c r="B14396" s="104" t="s">
        <v>236</v>
      </c>
      <c r="C14396" s="88">
        <v>17644</v>
      </c>
    </row>
    <row r="14397" spans="1:3" x14ac:dyDescent="0.25">
      <c r="A14397" s="80">
        <v>1096705</v>
      </c>
      <c r="B14397" s="104" t="s">
        <v>236</v>
      </c>
      <c r="C14397" s="88">
        <v>17650</v>
      </c>
    </row>
    <row r="14398" spans="1:3" x14ac:dyDescent="0.25">
      <c r="A14398" s="80">
        <v>1096706</v>
      </c>
      <c r="B14398" s="104" t="s">
        <v>236</v>
      </c>
      <c r="C14398" s="88">
        <v>17651</v>
      </c>
    </row>
    <row r="14399" spans="1:3" x14ac:dyDescent="0.25">
      <c r="A14399" s="80">
        <v>1096707</v>
      </c>
      <c r="B14399" s="104" t="s">
        <v>236</v>
      </c>
      <c r="C14399" s="88">
        <v>17652</v>
      </c>
    </row>
    <row r="14400" spans="1:3" x14ac:dyDescent="0.25">
      <c r="A14400" s="80">
        <v>1096708</v>
      </c>
      <c r="B14400" s="104" t="s">
        <v>236</v>
      </c>
      <c r="C14400" s="88">
        <v>17654</v>
      </c>
    </row>
    <row r="14401" spans="1:3" x14ac:dyDescent="0.25">
      <c r="A14401" s="80">
        <v>1096709</v>
      </c>
      <c r="B14401" s="104" t="s">
        <v>236</v>
      </c>
      <c r="C14401" s="88">
        <v>17659</v>
      </c>
    </row>
    <row r="14402" spans="1:3" x14ac:dyDescent="0.25">
      <c r="A14402" s="80">
        <v>1096710</v>
      </c>
      <c r="B14402" s="104" t="s">
        <v>236</v>
      </c>
      <c r="C14402" s="88">
        <v>17660</v>
      </c>
    </row>
    <row r="14403" spans="1:3" x14ac:dyDescent="0.25">
      <c r="A14403" s="80">
        <v>1096711</v>
      </c>
      <c r="B14403" s="104" t="s">
        <v>236</v>
      </c>
      <c r="C14403" s="88">
        <v>17662</v>
      </c>
    </row>
    <row r="14404" spans="1:3" x14ac:dyDescent="0.25">
      <c r="A14404" s="80">
        <v>1096712</v>
      </c>
      <c r="B14404" s="104" t="s">
        <v>236</v>
      </c>
      <c r="C14404" s="88">
        <v>17664</v>
      </c>
    </row>
    <row r="14405" spans="1:3" x14ac:dyDescent="0.25">
      <c r="A14405" s="80">
        <v>1096713</v>
      </c>
      <c r="B14405" s="104" t="s">
        <v>236</v>
      </c>
      <c r="C14405" s="88">
        <v>17665</v>
      </c>
    </row>
    <row r="14406" spans="1:3" x14ac:dyDescent="0.25">
      <c r="A14406" s="80">
        <v>1096714</v>
      </c>
      <c r="B14406" s="104" t="s">
        <v>236</v>
      </c>
      <c r="C14406" s="88">
        <v>17667</v>
      </c>
    </row>
    <row r="14407" spans="1:3" x14ac:dyDescent="0.25">
      <c r="A14407" s="80">
        <v>1096715</v>
      </c>
      <c r="B14407" s="104" t="s">
        <v>236</v>
      </c>
      <c r="C14407" s="88">
        <v>17668</v>
      </c>
    </row>
    <row r="14408" spans="1:3" x14ac:dyDescent="0.25">
      <c r="A14408" s="80">
        <v>1096716</v>
      </c>
      <c r="B14408" s="104" t="s">
        <v>236</v>
      </c>
      <c r="C14408" s="88">
        <v>17670</v>
      </c>
    </row>
    <row r="14409" spans="1:3" x14ac:dyDescent="0.25">
      <c r="A14409" s="80">
        <v>1096717</v>
      </c>
      <c r="B14409" s="104" t="s">
        <v>236</v>
      </c>
      <c r="C14409" s="88">
        <v>17671</v>
      </c>
    </row>
    <row r="14410" spans="1:3" x14ac:dyDescent="0.25">
      <c r="A14410" s="80">
        <v>1096718</v>
      </c>
      <c r="B14410" s="104" t="s">
        <v>236</v>
      </c>
      <c r="C14410" s="88">
        <v>17672</v>
      </c>
    </row>
    <row r="14411" spans="1:3" x14ac:dyDescent="0.25">
      <c r="A14411" s="80">
        <v>1096719</v>
      </c>
      <c r="B14411" s="104" t="s">
        <v>236</v>
      </c>
      <c r="C14411" s="88">
        <v>17673</v>
      </c>
    </row>
    <row r="14412" spans="1:3" x14ac:dyDescent="0.25">
      <c r="A14412" s="80">
        <v>1096720</v>
      </c>
      <c r="B14412" s="104" t="s">
        <v>236</v>
      </c>
      <c r="C14412" s="88">
        <v>17674</v>
      </c>
    </row>
    <row r="14413" spans="1:3" x14ac:dyDescent="0.25">
      <c r="A14413" s="80">
        <v>1096721</v>
      </c>
      <c r="B14413" s="104" t="s">
        <v>236</v>
      </c>
      <c r="C14413" s="88">
        <v>17675</v>
      </c>
    </row>
    <row r="14414" spans="1:3" x14ac:dyDescent="0.25">
      <c r="A14414" s="80">
        <v>1096722</v>
      </c>
      <c r="B14414" s="104" t="s">
        <v>236</v>
      </c>
      <c r="C14414" s="88">
        <v>17676</v>
      </c>
    </row>
    <row r="14415" spans="1:3" x14ac:dyDescent="0.25">
      <c r="A14415" s="80">
        <v>1096723</v>
      </c>
      <c r="B14415" s="104" t="s">
        <v>236</v>
      </c>
      <c r="C14415" s="88">
        <v>17677</v>
      </c>
    </row>
    <row r="14416" spans="1:3" x14ac:dyDescent="0.25">
      <c r="A14416" s="80">
        <v>1096724</v>
      </c>
      <c r="B14416" s="104" t="s">
        <v>236</v>
      </c>
      <c r="C14416" s="88">
        <v>17678</v>
      </c>
    </row>
    <row r="14417" spans="1:3" x14ac:dyDescent="0.25">
      <c r="A14417" s="80">
        <v>1096725</v>
      </c>
      <c r="B14417" s="104" t="s">
        <v>236</v>
      </c>
      <c r="C14417" s="88">
        <v>17679</v>
      </c>
    </row>
    <row r="14418" spans="1:3" x14ac:dyDescent="0.25">
      <c r="A14418" s="80">
        <v>1096726</v>
      </c>
      <c r="B14418" s="104" t="s">
        <v>236</v>
      </c>
      <c r="C14418" s="88">
        <v>17680</v>
      </c>
    </row>
    <row r="14419" spans="1:3" x14ac:dyDescent="0.25">
      <c r="A14419" s="80">
        <v>1096727</v>
      </c>
      <c r="B14419" s="104" t="s">
        <v>236</v>
      </c>
      <c r="C14419" s="88">
        <v>17681</v>
      </c>
    </row>
    <row r="14420" spans="1:3" x14ac:dyDescent="0.25">
      <c r="A14420" s="80">
        <v>1096728</v>
      </c>
      <c r="B14420" s="104" t="s">
        <v>236</v>
      </c>
      <c r="C14420" s="88">
        <v>17684</v>
      </c>
    </row>
    <row r="14421" spans="1:3" x14ac:dyDescent="0.25">
      <c r="A14421" s="80">
        <v>1096729</v>
      </c>
      <c r="B14421" s="104" t="s">
        <v>236</v>
      </c>
      <c r="C14421" s="88">
        <v>17685</v>
      </c>
    </row>
    <row r="14422" spans="1:3" x14ac:dyDescent="0.25">
      <c r="A14422" s="80">
        <v>1096730</v>
      </c>
      <c r="B14422" s="104" t="s">
        <v>236</v>
      </c>
      <c r="C14422" s="88">
        <v>17686</v>
      </c>
    </row>
    <row r="14423" spans="1:3" x14ac:dyDescent="0.25">
      <c r="A14423" s="80">
        <v>1096731</v>
      </c>
      <c r="B14423" s="104" t="s">
        <v>236</v>
      </c>
      <c r="C14423" s="88">
        <v>17687</v>
      </c>
    </row>
    <row r="14424" spans="1:3" x14ac:dyDescent="0.25">
      <c r="A14424" s="80">
        <v>1096732</v>
      </c>
      <c r="B14424" s="104" t="s">
        <v>236</v>
      </c>
      <c r="C14424" s="88">
        <v>17688</v>
      </c>
    </row>
    <row r="14425" spans="1:3" x14ac:dyDescent="0.25">
      <c r="A14425" s="80">
        <v>1096733</v>
      </c>
      <c r="B14425" s="104" t="s">
        <v>236</v>
      </c>
      <c r="C14425" s="88">
        <v>17689</v>
      </c>
    </row>
    <row r="14426" spans="1:3" x14ac:dyDescent="0.25">
      <c r="A14426" s="80">
        <v>1096734</v>
      </c>
      <c r="B14426" s="104" t="s">
        <v>236</v>
      </c>
      <c r="C14426" s="88">
        <v>17690</v>
      </c>
    </row>
    <row r="14427" spans="1:3" x14ac:dyDescent="0.25">
      <c r="A14427" s="80">
        <v>1096735</v>
      </c>
      <c r="B14427" s="104" t="s">
        <v>236</v>
      </c>
      <c r="C14427" s="88">
        <v>17691</v>
      </c>
    </row>
    <row r="14428" spans="1:3" x14ac:dyDescent="0.25">
      <c r="A14428" s="80">
        <v>1096736</v>
      </c>
      <c r="B14428" s="104" t="s">
        <v>236</v>
      </c>
      <c r="C14428" s="88">
        <v>17692</v>
      </c>
    </row>
    <row r="14429" spans="1:3" x14ac:dyDescent="0.25">
      <c r="A14429" s="80">
        <v>1096737</v>
      </c>
      <c r="B14429" s="104" t="s">
        <v>236</v>
      </c>
      <c r="C14429" s="88">
        <v>17693</v>
      </c>
    </row>
    <row r="14430" spans="1:3" x14ac:dyDescent="0.25">
      <c r="A14430" s="80">
        <v>1096738</v>
      </c>
      <c r="B14430" s="104" t="s">
        <v>236</v>
      </c>
      <c r="C14430" s="88">
        <v>17694</v>
      </c>
    </row>
    <row r="14431" spans="1:3" x14ac:dyDescent="0.25">
      <c r="A14431" s="80">
        <v>1096739</v>
      </c>
      <c r="B14431" s="104" t="s">
        <v>236</v>
      </c>
      <c r="C14431" s="88">
        <v>17696</v>
      </c>
    </row>
    <row r="14432" spans="1:3" x14ac:dyDescent="0.25">
      <c r="A14432" s="80">
        <v>1096740</v>
      </c>
      <c r="B14432" s="104" t="s">
        <v>236</v>
      </c>
      <c r="C14432" s="88">
        <v>17699</v>
      </c>
    </row>
    <row r="14433" spans="1:3" x14ac:dyDescent="0.25">
      <c r="A14433" s="80">
        <v>1096741</v>
      </c>
      <c r="B14433" s="104" t="s">
        <v>236</v>
      </c>
      <c r="C14433" s="88">
        <v>17701</v>
      </c>
    </row>
    <row r="14434" spans="1:3" x14ac:dyDescent="0.25">
      <c r="A14434" s="80">
        <v>1096742</v>
      </c>
      <c r="B14434" s="104" t="s">
        <v>236</v>
      </c>
      <c r="C14434" s="88">
        <v>17702</v>
      </c>
    </row>
    <row r="14435" spans="1:3" x14ac:dyDescent="0.25">
      <c r="A14435" s="80">
        <v>1096743</v>
      </c>
      <c r="B14435" s="104" t="s">
        <v>236</v>
      </c>
      <c r="C14435" s="88">
        <v>17703</v>
      </c>
    </row>
    <row r="14436" spans="1:3" x14ac:dyDescent="0.25">
      <c r="A14436" s="80">
        <v>1096744</v>
      </c>
      <c r="B14436" s="104" t="s">
        <v>236</v>
      </c>
      <c r="C14436" s="88">
        <v>17704</v>
      </c>
    </row>
    <row r="14437" spans="1:3" x14ac:dyDescent="0.25">
      <c r="A14437" s="80">
        <v>1096745</v>
      </c>
      <c r="B14437" s="104" t="s">
        <v>236</v>
      </c>
      <c r="C14437" s="88">
        <v>17706</v>
      </c>
    </row>
    <row r="14438" spans="1:3" x14ac:dyDescent="0.25">
      <c r="A14438" s="80">
        <v>1096746</v>
      </c>
      <c r="B14438" s="104" t="s">
        <v>236</v>
      </c>
      <c r="C14438" s="88">
        <v>17707</v>
      </c>
    </row>
    <row r="14439" spans="1:3" x14ac:dyDescent="0.25">
      <c r="A14439" s="80">
        <v>1096747</v>
      </c>
      <c r="B14439" s="104" t="s">
        <v>236</v>
      </c>
      <c r="C14439" s="88">
        <v>17708</v>
      </c>
    </row>
    <row r="14440" spans="1:3" x14ac:dyDescent="0.25">
      <c r="A14440" s="80">
        <v>1096748</v>
      </c>
      <c r="B14440" s="104" t="s">
        <v>236</v>
      </c>
      <c r="C14440" s="88">
        <v>17709</v>
      </c>
    </row>
    <row r="14441" spans="1:3" x14ac:dyDescent="0.25">
      <c r="A14441" s="80">
        <v>1096749</v>
      </c>
      <c r="B14441" s="104" t="s">
        <v>236</v>
      </c>
      <c r="C14441" s="88">
        <v>17710</v>
      </c>
    </row>
    <row r="14442" spans="1:3" x14ac:dyDescent="0.25">
      <c r="A14442" s="80">
        <v>1096750</v>
      </c>
      <c r="B14442" s="104" t="s">
        <v>236</v>
      </c>
      <c r="C14442" s="88">
        <v>17711</v>
      </c>
    </row>
    <row r="14443" spans="1:3" x14ac:dyDescent="0.25">
      <c r="A14443" s="80">
        <v>1096751</v>
      </c>
      <c r="B14443" s="104" t="s">
        <v>236</v>
      </c>
      <c r="C14443" s="88">
        <v>17712</v>
      </c>
    </row>
    <row r="14444" spans="1:3" x14ac:dyDescent="0.25">
      <c r="A14444" s="80">
        <v>1096752</v>
      </c>
      <c r="B14444" s="104" t="s">
        <v>236</v>
      </c>
      <c r="C14444" s="88">
        <v>17713</v>
      </c>
    </row>
    <row r="14445" spans="1:3" x14ac:dyDescent="0.25">
      <c r="A14445" s="80">
        <v>1096753</v>
      </c>
      <c r="B14445" s="104" t="s">
        <v>236</v>
      </c>
      <c r="C14445" s="88">
        <v>17714</v>
      </c>
    </row>
    <row r="14446" spans="1:3" x14ac:dyDescent="0.25">
      <c r="A14446" s="80">
        <v>1096754</v>
      </c>
      <c r="B14446" s="104" t="s">
        <v>236</v>
      </c>
      <c r="C14446" s="88">
        <v>17715</v>
      </c>
    </row>
    <row r="14447" spans="1:3" x14ac:dyDescent="0.25">
      <c r="A14447" s="80">
        <v>1096755</v>
      </c>
      <c r="B14447" s="104" t="s">
        <v>236</v>
      </c>
      <c r="C14447" s="88">
        <v>17716</v>
      </c>
    </row>
    <row r="14448" spans="1:3" x14ac:dyDescent="0.25">
      <c r="A14448" s="80">
        <v>1096756</v>
      </c>
      <c r="B14448" s="104" t="s">
        <v>236</v>
      </c>
      <c r="C14448" s="88">
        <v>17717</v>
      </c>
    </row>
    <row r="14449" spans="1:3" x14ac:dyDescent="0.25">
      <c r="A14449" s="80">
        <v>1096757</v>
      </c>
      <c r="B14449" s="104" t="s">
        <v>236</v>
      </c>
      <c r="C14449" s="88">
        <v>17719</v>
      </c>
    </row>
    <row r="14450" spans="1:3" x14ac:dyDescent="0.25">
      <c r="A14450" s="80">
        <v>1096758</v>
      </c>
      <c r="B14450" s="104" t="s">
        <v>236</v>
      </c>
      <c r="C14450" s="88">
        <v>17721</v>
      </c>
    </row>
    <row r="14451" spans="1:3" x14ac:dyDescent="0.25">
      <c r="A14451" s="80">
        <v>1096759</v>
      </c>
      <c r="B14451" s="104" t="s">
        <v>236</v>
      </c>
      <c r="C14451" s="88">
        <v>17722</v>
      </c>
    </row>
    <row r="14452" spans="1:3" x14ac:dyDescent="0.25">
      <c r="A14452" s="80">
        <v>1096760</v>
      </c>
      <c r="B14452" s="104" t="s">
        <v>236</v>
      </c>
      <c r="C14452" s="88">
        <v>17723</v>
      </c>
    </row>
    <row r="14453" spans="1:3" x14ac:dyDescent="0.25">
      <c r="A14453" s="80">
        <v>1096761</v>
      </c>
      <c r="B14453" s="104" t="s">
        <v>236</v>
      </c>
      <c r="C14453" s="88">
        <v>17725</v>
      </c>
    </row>
    <row r="14454" spans="1:3" x14ac:dyDescent="0.25">
      <c r="A14454" s="80">
        <v>1096762</v>
      </c>
      <c r="B14454" s="104" t="s">
        <v>236</v>
      </c>
      <c r="C14454" s="88">
        <v>17727</v>
      </c>
    </row>
    <row r="14455" spans="1:3" x14ac:dyDescent="0.25">
      <c r="A14455" s="80">
        <v>1096763</v>
      </c>
      <c r="B14455" s="104" t="s">
        <v>236</v>
      </c>
      <c r="C14455" s="88">
        <v>17728</v>
      </c>
    </row>
    <row r="14456" spans="1:3" x14ac:dyDescent="0.25">
      <c r="A14456" s="80">
        <v>1096764</v>
      </c>
      <c r="B14456" s="104" t="s">
        <v>236</v>
      </c>
      <c r="C14456" s="88">
        <v>17729</v>
      </c>
    </row>
    <row r="14457" spans="1:3" x14ac:dyDescent="0.25">
      <c r="A14457" s="80">
        <v>1096765</v>
      </c>
      <c r="B14457" s="104" t="s">
        <v>236</v>
      </c>
      <c r="C14457" s="88">
        <v>17731</v>
      </c>
    </row>
    <row r="14458" spans="1:3" x14ac:dyDescent="0.25">
      <c r="A14458" s="80">
        <v>1096766</v>
      </c>
      <c r="B14458" s="104" t="s">
        <v>236</v>
      </c>
      <c r="C14458" s="88">
        <v>17732</v>
      </c>
    </row>
    <row r="14459" spans="1:3" x14ac:dyDescent="0.25">
      <c r="A14459" s="80">
        <v>1096767</v>
      </c>
      <c r="B14459" s="104" t="s">
        <v>236</v>
      </c>
      <c r="C14459" s="88">
        <v>17733</v>
      </c>
    </row>
    <row r="14460" spans="1:3" x14ac:dyDescent="0.25">
      <c r="A14460" s="80">
        <v>1096768</v>
      </c>
      <c r="B14460" s="104" t="s">
        <v>236</v>
      </c>
      <c r="C14460" s="88">
        <v>17734</v>
      </c>
    </row>
    <row r="14461" spans="1:3" x14ac:dyDescent="0.25">
      <c r="A14461" s="80">
        <v>1096769</v>
      </c>
      <c r="B14461" s="104" t="s">
        <v>236</v>
      </c>
      <c r="C14461" s="88">
        <v>17735</v>
      </c>
    </row>
    <row r="14462" spans="1:3" x14ac:dyDescent="0.25">
      <c r="A14462" s="80">
        <v>1096770</v>
      </c>
      <c r="B14462" s="104" t="s">
        <v>236</v>
      </c>
      <c r="C14462" s="88">
        <v>17736</v>
      </c>
    </row>
    <row r="14463" spans="1:3" x14ac:dyDescent="0.25">
      <c r="A14463" s="80">
        <v>1096771</v>
      </c>
      <c r="B14463" s="104" t="s">
        <v>236</v>
      </c>
      <c r="C14463" s="88">
        <v>17737</v>
      </c>
    </row>
    <row r="14464" spans="1:3" x14ac:dyDescent="0.25">
      <c r="A14464" s="80">
        <v>1096772</v>
      </c>
      <c r="B14464" s="104" t="s">
        <v>236</v>
      </c>
      <c r="C14464" s="88">
        <v>17738</v>
      </c>
    </row>
    <row r="14465" spans="1:3" x14ac:dyDescent="0.25">
      <c r="A14465" s="80">
        <v>1096773</v>
      </c>
      <c r="B14465" s="104" t="s">
        <v>236</v>
      </c>
      <c r="C14465" s="88">
        <v>17740</v>
      </c>
    </row>
    <row r="14466" spans="1:3" x14ac:dyDescent="0.25">
      <c r="A14466" s="80">
        <v>1096774</v>
      </c>
      <c r="B14466" s="104" t="s">
        <v>236</v>
      </c>
      <c r="C14466" s="88">
        <v>17742</v>
      </c>
    </row>
    <row r="14467" spans="1:3" x14ac:dyDescent="0.25">
      <c r="A14467" s="80">
        <v>1096775</v>
      </c>
      <c r="B14467" s="104" t="s">
        <v>236</v>
      </c>
      <c r="C14467" s="88">
        <v>17743</v>
      </c>
    </row>
    <row r="14468" spans="1:3" x14ac:dyDescent="0.25">
      <c r="A14468" s="80">
        <v>1096776</v>
      </c>
      <c r="B14468" s="104" t="s">
        <v>236</v>
      </c>
      <c r="C14468" s="88">
        <v>17744</v>
      </c>
    </row>
    <row r="14469" spans="1:3" x14ac:dyDescent="0.25">
      <c r="A14469" s="80">
        <v>1096777</v>
      </c>
      <c r="B14469" s="104" t="s">
        <v>236</v>
      </c>
      <c r="C14469" s="88">
        <v>17745</v>
      </c>
    </row>
    <row r="14470" spans="1:3" x14ac:dyDescent="0.25">
      <c r="A14470" s="80">
        <v>1096778</v>
      </c>
      <c r="B14470" s="104" t="s">
        <v>236</v>
      </c>
      <c r="C14470" s="88">
        <v>17746</v>
      </c>
    </row>
    <row r="14471" spans="1:3" x14ac:dyDescent="0.25">
      <c r="A14471" s="80">
        <v>1096779</v>
      </c>
      <c r="B14471" s="104" t="s">
        <v>236</v>
      </c>
      <c r="C14471" s="88">
        <v>17748</v>
      </c>
    </row>
    <row r="14472" spans="1:3" x14ac:dyDescent="0.25">
      <c r="A14472" s="80">
        <v>1096780</v>
      </c>
      <c r="B14472" s="104" t="s">
        <v>236</v>
      </c>
      <c r="C14472" s="88">
        <v>17750</v>
      </c>
    </row>
    <row r="14473" spans="1:3" x14ac:dyDescent="0.25">
      <c r="A14473" s="80">
        <v>1096781</v>
      </c>
      <c r="B14473" s="104" t="s">
        <v>236</v>
      </c>
      <c r="C14473" s="88">
        <v>17751</v>
      </c>
    </row>
    <row r="14474" spans="1:3" x14ac:dyDescent="0.25">
      <c r="A14474" s="80">
        <v>1096782</v>
      </c>
      <c r="B14474" s="104" t="s">
        <v>236</v>
      </c>
      <c r="C14474" s="88">
        <v>17752</v>
      </c>
    </row>
    <row r="14475" spans="1:3" x14ac:dyDescent="0.25">
      <c r="A14475" s="80">
        <v>1096783</v>
      </c>
      <c r="B14475" s="104" t="s">
        <v>236</v>
      </c>
      <c r="C14475" s="88">
        <v>17754</v>
      </c>
    </row>
    <row r="14476" spans="1:3" x14ac:dyDescent="0.25">
      <c r="A14476" s="80">
        <v>1096784</v>
      </c>
      <c r="B14476" s="104" t="s">
        <v>236</v>
      </c>
      <c r="C14476" s="88">
        <v>17755</v>
      </c>
    </row>
    <row r="14477" spans="1:3" x14ac:dyDescent="0.25">
      <c r="A14477" s="80">
        <v>1096785</v>
      </c>
      <c r="B14477" s="104" t="s">
        <v>236</v>
      </c>
      <c r="C14477" s="88">
        <v>17757</v>
      </c>
    </row>
    <row r="14478" spans="1:3" x14ac:dyDescent="0.25">
      <c r="A14478" s="80">
        <v>1096786</v>
      </c>
      <c r="B14478" s="104" t="s">
        <v>236</v>
      </c>
      <c r="C14478" s="88">
        <v>17759</v>
      </c>
    </row>
    <row r="14479" spans="1:3" x14ac:dyDescent="0.25">
      <c r="A14479" s="80">
        <v>1096787</v>
      </c>
      <c r="B14479" s="104" t="s">
        <v>236</v>
      </c>
      <c r="C14479" s="88">
        <v>17760</v>
      </c>
    </row>
    <row r="14480" spans="1:3" x14ac:dyDescent="0.25">
      <c r="A14480" s="80">
        <v>1096788</v>
      </c>
      <c r="B14480" s="104" t="s">
        <v>236</v>
      </c>
      <c r="C14480" s="88">
        <v>17761</v>
      </c>
    </row>
    <row r="14481" spans="1:3" x14ac:dyDescent="0.25">
      <c r="A14481" s="80">
        <v>1096789</v>
      </c>
      <c r="B14481" s="104" t="s">
        <v>236</v>
      </c>
      <c r="C14481" s="88">
        <v>17762</v>
      </c>
    </row>
    <row r="14482" spans="1:3" x14ac:dyDescent="0.25">
      <c r="A14482" s="80">
        <v>1096790</v>
      </c>
      <c r="B14482" s="104" t="s">
        <v>236</v>
      </c>
      <c r="C14482" s="88">
        <v>17765</v>
      </c>
    </row>
    <row r="14483" spans="1:3" x14ac:dyDescent="0.25">
      <c r="A14483" s="80">
        <v>1096791</v>
      </c>
      <c r="B14483" s="104" t="s">
        <v>236</v>
      </c>
      <c r="C14483" s="88">
        <v>17766</v>
      </c>
    </row>
    <row r="14484" spans="1:3" x14ac:dyDescent="0.25">
      <c r="A14484" s="80">
        <v>1096792</v>
      </c>
      <c r="B14484" s="104" t="s">
        <v>236</v>
      </c>
      <c r="C14484" s="88">
        <v>17768</v>
      </c>
    </row>
    <row r="14485" spans="1:3" x14ac:dyDescent="0.25">
      <c r="A14485" s="80">
        <v>1096793</v>
      </c>
      <c r="B14485" s="104" t="s">
        <v>236</v>
      </c>
      <c r="C14485" s="88">
        <v>17769</v>
      </c>
    </row>
    <row r="14486" spans="1:3" x14ac:dyDescent="0.25">
      <c r="A14486" s="80">
        <v>1096794</v>
      </c>
      <c r="B14486" s="104" t="s">
        <v>236</v>
      </c>
      <c r="C14486" s="88">
        <v>17770</v>
      </c>
    </row>
    <row r="14487" spans="1:3" x14ac:dyDescent="0.25">
      <c r="A14487" s="80">
        <v>1096795</v>
      </c>
      <c r="B14487" s="104" t="s">
        <v>236</v>
      </c>
      <c r="C14487" s="88">
        <v>17771</v>
      </c>
    </row>
    <row r="14488" spans="1:3" x14ac:dyDescent="0.25">
      <c r="A14488" s="80">
        <v>1096796</v>
      </c>
      <c r="B14488" s="104" t="s">
        <v>236</v>
      </c>
      <c r="C14488" s="88">
        <v>17773</v>
      </c>
    </row>
    <row r="14489" spans="1:3" x14ac:dyDescent="0.25">
      <c r="A14489" s="80">
        <v>1096797</v>
      </c>
      <c r="B14489" s="104" t="s">
        <v>236</v>
      </c>
      <c r="C14489" s="88">
        <v>17774</v>
      </c>
    </row>
    <row r="14490" spans="1:3" x14ac:dyDescent="0.25">
      <c r="A14490" s="80">
        <v>1096798</v>
      </c>
      <c r="B14490" s="104" t="s">
        <v>236</v>
      </c>
      <c r="C14490" s="88">
        <v>17775</v>
      </c>
    </row>
    <row r="14491" spans="1:3" x14ac:dyDescent="0.25">
      <c r="A14491" s="80">
        <v>1096799</v>
      </c>
      <c r="B14491" s="104" t="s">
        <v>236</v>
      </c>
      <c r="C14491" s="88">
        <v>17776</v>
      </c>
    </row>
    <row r="14492" spans="1:3" x14ac:dyDescent="0.25">
      <c r="A14492" s="80">
        <v>1096800</v>
      </c>
      <c r="B14492" s="104" t="s">
        <v>236</v>
      </c>
      <c r="C14492" s="88">
        <v>17777</v>
      </c>
    </row>
    <row r="14493" spans="1:3" x14ac:dyDescent="0.25">
      <c r="A14493" s="80">
        <v>1096801</v>
      </c>
      <c r="B14493" s="104" t="s">
        <v>236</v>
      </c>
      <c r="C14493" s="88">
        <v>17778</v>
      </c>
    </row>
    <row r="14494" spans="1:3" x14ac:dyDescent="0.25">
      <c r="A14494" s="80">
        <v>1096802</v>
      </c>
      <c r="B14494" s="104" t="s">
        <v>236</v>
      </c>
      <c r="C14494" s="88">
        <v>17780</v>
      </c>
    </row>
    <row r="14495" spans="1:3" x14ac:dyDescent="0.25">
      <c r="A14495" s="80">
        <v>1096803</v>
      </c>
      <c r="B14495" s="104" t="s">
        <v>236</v>
      </c>
      <c r="C14495" s="88">
        <v>17782</v>
      </c>
    </row>
    <row r="14496" spans="1:3" x14ac:dyDescent="0.25">
      <c r="A14496" s="80">
        <v>1096804</v>
      </c>
      <c r="B14496" s="104" t="s">
        <v>236</v>
      </c>
      <c r="C14496" s="88">
        <v>17783</v>
      </c>
    </row>
    <row r="14497" spans="1:3" x14ac:dyDescent="0.25">
      <c r="A14497" s="80">
        <v>1096805</v>
      </c>
      <c r="B14497" s="104" t="s">
        <v>236</v>
      </c>
      <c r="C14497" s="88">
        <v>17784</v>
      </c>
    </row>
    <row r="14498" spans="1:3" x14ac:dyDescent="0.25">
      <c r="A14498" s="80">
        <v>1096806</v>
      </c>
      <c r="B14498" s="104" t="s">
        <v>236</v>
      </c>
      <c r="C14498" s="88">
        <v>17786</v>
      </c>
    </row>
    <row r="14499" spans="1:3" x14ac:dyDescent="0.25">
      <c r="A14499" s="80">
        <v>1096807</v>
      </c>
      <c r="B14499" s="104" t="s">
        <v>236</v>
      </c>
      <c r="C14499" s="88">
        <v>17788</v>
      </c>
    </row>
    <row r="14500" spans="1:3" x14ac:dyDescent="0.25">
      <c r="A14500" s="80">
        <v>1096808</v>
      </c>
      <c r="B14500" s="104" t="s">
        <v>236</v>
      </c>
      <c r="C14500" s="88">
        <v>17789</v>
      </c>
    </row>
    <row r="14501" spans="1:3" x14ac:dyDescent="0.25">
      <c r="A14501" s="80">
        <v>1096809</v>
      </c>
      <c r="B14501" s="104" t="s">
        <v>236</v>
      </c>
      <c r="C14501" s="88">
        <v>17790</v>
      </c>
    </row>
    <row r="14502" spans="1:3" x14ac:dyDescent="0.25">
      <c r="A14502" s="80">
        <v>1096810</v>
      </c>
      <c r="B14502" s="104" t="s">
        <v>236</v>
      </c>
      <c r="C14502" s="88">
        <v>17791</v>
      </c>
    </row>
    <row r="14503" spans="1:3" x14ac:dyDescent="0.25">
      <c r="A14503" s="80">
        <v>1096811</v>
      </c>
      <c r="B14503" s="104" t="s">
        <v>236</v>
      </c>
      <c r="C14503" s="88">
        <v>17794</v>
      </c>
    </row>
    <row r="14504" spans="1:3" x14ac:dyDescent="0.25">
      <c r="A14504" s="80">
        <v>1096812</v>
      </c>
      <c r="B14504" s="104" t="s">
        <v>236</v>
      </c>
      <c r="C14504" s="88">
        <v>17795</v>
      </c>
    </row>
    <row r="14505" spans="1:3" x14ac:dyDescent="0.25">
      <c r="A14505" s="80">
        <v>1096813</v>
      </c>
      <c r="B14505" s="104" t="s">
        <v>236</v>
      </c>
      <c r="C14505" s="88">
        <v>17796</v>
      </c>
    </row>
    <row r="14506" spans="1:3" x14ac:dyDescent="0.25">
      <c r="A14506" s="80">
        <v>1096814</v>
      </c>
      <c r="B14506" s="104" t="s">
        <v>236</v>
      </c>
      <c r="C14506" s="88">
        <v>17797</v>
      </c>
    </row>
    <row r="14507" spans="1:3" x14ac:dyDescent="0.25">
      <c r="A14507" s="80">
        <v>1096815</v>
      </c>
      <c r="B14507" s="104" t="s">
        <v>236</v>
      </c>
      <c r="C14507" s="88">
        <v>17799</v>
      </c>
    </row>
    <row r="14508" spans="1:3" x14ac:dyDescent="0.25">
      <c r="A14508" s="80">
        <v>1096816</v>
      </c>
      <c r="B14508" s="104" t="s">
        <v>236</v>
      </c>
      <c r="C14508" s="88">
        <v>17800</v>
      </c>
    </row>
    <row r="14509" spans="1:3" x14ac:dyDescent="0.25">
      <c r="A14509" s="80">
        <v>1096817</v>
      </c>
      <c r="B14509" s="104" t="s">
        <v>236</v>
      </c>
      <c r="C14509" s="88">
        <v>17801</v>
      </c>
    </row>
    <row r="14510" spans="1:3" x14ac:dyDescent="0.25">
      <c r="A14510" s="80">
        <v>1096818</v>
      </c>
      <c r="B14510" s="104" t="s">
        <v>236</v>
      </c>
      <c r="C14510" s="88">
        <v>17808</v>
      </c>
    </row>
    <row r="14511" spans="1:3" x14ac:dyDescent="0.25">
      <c r="A14511" s="80">
        <v>1096819</v>
      </c>
      <c r="B14511" s="104" t="s">
        <v>236</v>
      </c>
      <c r="C14511" s="88">
        <v>17809</v>
      </c>
    </row>
    <row r="14512" spans="1:3" x14ac:dyDescent="0.25">
      <c r="A14512" s="80">
        <v>1096820</v>
      </c>
      <c r="B14512" s="104" t="s">
        <v>236</v>
      </c>
      <c r="C14512" s="88">
        <v>17810</v>
      </c>
    </row>
    <row r="14513" spans="1:3" x14ac:dyDescent="0.25">
      <c r="A14513" s="80">
        <v>1096821</v>
      </c>
      <c r="B14513" s="104" t="s">
        <v>236</v>
      </c>
      <c r="C14513" s="88">
        <v>17811</v>
      </c>
    </row>
    <row r="14514" spans="1:3" x14ac:dyDescent="0.25">
      <c r="A14514" s="80">
        <v>1096822</v>
      </c>
      <c r="B14514" s="104" t="s">
        <v>236</v>
      </c>
      <c r="C14514" s="88">
        <v>17815</v>
      </c>
    </row>
    <row r="14515" spans="1:3" x14ac:dyDescent="0.25">
      <c r="A14515" s="80">
        <v>1096823</v>
      </c>
      <c r="B14515" s="104" t="s">
        <v>236</v>
      </c>
      <c r="C14515" s="88">
        <v>17816</v>
      </c>
    </row>
    <row r="14516" spans="1:3" x14ac:dyDescent="0.25">
      <c r="A14516" s="80">
        <v>1096824</v>
      </c>
      <c r="B14516" s="104" t="s">
        <v>236</v>
      </c>
      <c r="C14516" s="88">
        <v>17817</v>
      </c>
    </row>
    <row r="14517" spans="1:3" x14ac:dyDescent="0.25">
      <c r="A14517" s="80">
        <v>1096825</v>
      </c>
      <c r="B14517" s="104" t="s">
        <v>236</v>
      </c>
      <c r="C14517" s="88">
        <v>17818</v>
      </c>
    </row>
    <row r="14518" spans="1:3" x14ac:dyDescent="0.25">
      <c r="A14518" s="80">
        <v>1096826</v>
      </c>
      <c r="B14518" s="104" t="s">
        <v>236</v>
      </c>
      <c r="C14518" s="88">
        <v>17819</v>
      </c>
    </row>
    <row r="14519" spans="1:3" x14ac:dyDescent="0.25">
      <c r="A14519" s="80">
        <v>1096827</v>
      </c>
      <c r="B14519" s="104" t="s">
        <v>236</v>
      </c>
      <c r="C14519" s="88">
        <v>17820</v>
      </c>
    </row>
    <row r="14520" spans="1:3" x14ac:dyDescent="0.25">
      <c r="A14520" s="80">
        <v>1096828</v>
      </c>
      <c r="B14520" s="104" t="s">
        <v>236</v>
      </c>
      <c r="C14520" s="88">
        <v>17821</v>
      </c>
    </row>
    <row r="14521" spans="1:3" x14ac:dyDescent="0.25">
      <c r="A14521" s="80">
        <v>1096829</v>
      </c>
      <c r="B14521" s="104" t="s">
        <v>236</v>
      </c>
      <c r="C14521" s="88">
        <v>17823</v>
      </c>
    </row>
    <row r="14522" spans="1:3" x14ac:dyDescent="0.25">
      <c r="A14522" s="80">
        <v>1096830</v>
      </c>
      <c r="B14522" s="104" t="s">
        <v>236</v>
      </c>
      <c r="C14522" s="88">
        <v>17824</v>
      </c>
    </row>
    <row r="14523" spans="1:3" x14ac:dyDescent="0.25">
      <c r="A14523" s="80">
        <v>1096831</v>
      </c>
      <c r="B14523" s="104" t="s">
        <v>236</v>
      </c>
      <c r="C14523" s="88">
        <v>17826</v>
      </c>
    </row>
    <row r="14524" spans="1:3" x14ac:dyDescent="0.25">
      <c r="A14524" s="80">
        <v>1096832</v>
      </c>
      <c r="B14524" s="104" t="s">
        <v>236</v>
      </c>
      <c r="C14524" s="88">
        <v>17827</v>
      </c>
    </row>
    <row r="14525" spans="1:3" x14ac:dyDescent="0.25">
      <c r="A14525" s="80">
        <v>1096833</v>
      </c>
      <c r="B14525" s="104" t="s">
        <v>236</v>
      </c>
      <c r="C14525" s="88">
        <v>17828</v>
      </c>
    </row>
    <row r="14526" spans="1:3" x14ac:dyDescent="0.25">
      <c r="A14526" s="80">
        <v>1096834</v>
      </c>
      <c r="B14526" s="104" t="s">
        <v>236</v>
      </c>
      <c r="C14526" s="88">
        <v>17829</v>
      </c>
    </row>
    <row r="14527" spans="1:3" x14ac:dyDescent="0.25">
      <c r="A14527" s="80">
        <v>1096835</v>
      </c>
      <c r="B14527" s="104" t="s">
        <v>236</v>
      </c>
      <c r="C14527" s="88">
        <v>17830</v>
      </c>
    </row>
    <row r="14528" spans="1:3" x14ac:dyDescent="0.25">
      <c r="A14528" s="80">
        <v>1096836</v>
      </c>
      <c r="B14528" s="104" t="s">
        <v>236</v>
      </c>
      <c r="C14528" s="88">
        <v>17831</v>
      </c>
    </row>
    <row r="14529" spans="1:3" x14ac:dyDescent="0.25">
      <c r="A14529" s="80">
        <v>1096837</v>
      </c>
      <c r="B14529" s="104" t="s">
        <v>236</v>
      </c>
      <c r="C14529" s="88">
        <v>17832</v>
      </c>
    </row>
    <row r="14530" spans="1:3" x14ac:dyDescent="0.25">
      <c r="A14530" s="80">
        <v>1096838</v>
      </c>
      <c r="B14530" s="104" t="s">
        <v>236</v>
      </c>
      <c r="C14530" s="88">
        <v>17833</v>
      </c>
    </row>
    <row r="14531" spans="1:3" x14ac:dyDescent="0.25">
      <c r="A14531" s="80">
        <v>1096839</v>
      </c>
      <c r="B14531" s="104" t="s">
        <v>236</v>
      </c>
      <c r="C14531" s="88">
        <v>17834</v>
      </c>
    </row>
    <row r="14532" spans="1:3" x14ac:dyDescent="0.25">
      <c r="A14532" s="80">
        <v>1096840</v>
      </c>
      <c r="B14532" s="104" t="s">
        <v>236</v>
      </c>
      <c r="C14532" s="88">
        <v>17835</v>
      </c>
    </row>
    <row r="14533" spans="1:3" x14ac:dyDescent="0.25">
      <c r="A14533" s="80">
        <v>1096841</v>
      </c>
      <c r="B14533" s="104" t="s">
        <v>236</v>
      </c>
      <c r="C14533" s="88">
        <v>17838</v>
      </c>
    </row>
    <row r="14534" spans="1:3" x14ac:dyDescent="0.25">
      <c r="A14534" s="80">
        <v>1096842</v>
      </c>
      <c r="B14534" s="104" t="s">
        <v>236</v>
      </c>
      <c r="C14534" s="88">
        <v>17839</v>
      </c>
    </row>
    <row r="14535" spans="1:3" x14ac:dyDescent="0.25">
      <c r="A14535" s="80">
        <v>1096843</v>
      </c>
      <c r="B14535" s="104" t="s">
        <v>236</v>
      </c>
      <c r="C14535" s="88">
        <v>17840</v>
      </c>
    </row>
    <row r="14536" spans="1:3" x14ac:dyDescent="0.25">
      <c r="A14536" s="80">
        <v>1096844</v>
      </c>
      <c r="B14536" s="104" t="s">
        <v>236</v>
      </c>
      <c r="C14536" s="88">
        <v>17841</v>
      </c>
    </row>
    <row r="14537" spans="1:3" x14ac:dyDescent="0.25">
      <c r="A14537" s="80">
        <v>1096845</v>
      </c>
      <c r="B14537" s="104" t="s">
        <v>236</v>
      </c>
      <c r="C14537" s="88">
        <v>17842</v>
      </c>
    </row>
    <row r="14538" spans="1:3" x14ac:dyDescent="0.25">
      <c r="A14538" s="80">
        <v>1096846</v>
      </c>
      <c r="B14538" s="104" t="s">
        <v>236</v>
      </c>
      <c r="C14538" s="88">
        <v>17844</v>
      </c>
    </row>
    <row r="14539" spans="1:3" x14ac:dyDescent="0.25">
      <c r="A14539" s="80">
        <v>1096847</v>
      </c>
      <c r="B14539" s="104" t="s">
        <v>236</v>
      </c>
      <c r="C14539" s="88">
        <v>17845</v>
      </c>
    </row>
    <row r="14540" spans="1:3" x14ac:dyDescent="0.25">
      <c r="A14540" s="80">
        <v>1096848</v>
      </c>
      <c r="B14540" s="104" t="s">
        <v>236</v>
      </c>
      <c r="C14540" s="88">
        <v>17846</v>
      </c>
    </row>
    <row r="14541" spans="1:3" x14ac:dyDescent="0.25">
      <c r="A14541" s="80">
        <v>1096849</v>
      </c>
      <c r="B14541" s="104" t="s">
        <v>236</v>
      </c>
      <c r="C14541" s="88">
        <v>17847</v>
      </c>
    </row>
    <row r="14542" spans="1:3" x14ac:dyDescent="0.25">
      <c r="A14542" s="80">
        <v>1096850</v>
      </c>
      <c r="B14542" s="104" t="s">
        <v>236</v>
      </c>
      <c r="C14542" s="88">
        <v>17849</v>
      </c>
    </row>
    <row r="14543" spans="1:3" x14ac:dyDescent="0.25">
      <c r="A14543" s="80">
        <v>1096851</v>
      </c>
      <c r="B14543" s="104" t="s">
        <v>236</v>
      </c>
      <c r="C14543" s="88">
        <v>17850</v>
      </c>
    </row>
    <row r="14544" spans="1:3" x14ac:dyDescent="0.25">
      <c r="A14544" s="80">
        <v>1096852</v>
      </c>
      <c r="B14544" s="104" t="s">
        <v>236</v>
      </c>
      <c r="C14544" s="88">
        <v>17851</v>
      </c>
    </row>
    <row r="14545" spans="1:3" x14ac:dyDescent="0.25">
      <c r="A14545" s="80">
        <v>1096853</v>
      </c>
      <c r="B14545" s="104" t="s">
        <v>236</v>
      </c>
      <c r="C14545" s="88">
        <v>17852</v>
      </c>
    </row>
    <row r="14546" spans="1:3" x14ac:dyDescent="0.25">
      <c r="A14546" s="80">
        <v>1096854</v>
      </c>
      <c r="B14546" s="104" t="s">
        <v>236</v>
      </c>
      <c r="C14546" s="88">
        <v>17853</v>
      </c>
    </row>
    <row r="14547" spans="1:3" x14ac:dyDescent="0.25">
      <c r="A14547" s="80">
        <v>1096855</v>
      </c>
      <c r="B14547" s="104" t="s">
        <v>236</v>
      </c>
      <c r="C14547" s="88">
        <v>17854</v>
      </c>
    </row>
    <row r="14548" spans="1:3" x14ac:dyDescent="0.25">
      <c r="A14548" s="80">
        <v>1096856</v>
      </c>
      <c r="B14548" s="104" t="s">
        <v>236</v>
      </c>
      <c r="C14548" s="88">
        <v>17856</v>
      </c>
    </row>
    <row r="14549" spans="1:3" x14ac:dyDescent="0.25">
      <c r="A14549" s="80">
        <v>1096857</v>
      </c>
      <c r="B14549" s="104" t="s">
        <v>236</v>
      </c>
      <c r="C14549" s="88">
        <v>17858</v>
      </c>
    </row>
    <row r="14550" spans="1:3" x14ac:dyDescent="0.25">
      <c r="A14550" s="80">
        <v>1096858</v>
      </c>
      <c r="B14550" s="104" t="s">
        <v>236</v>
      </c>
      <c r="C14550" s="88">
        <v>17859</v>
      </c>
    </row>
    <row r="14551" spans="1:3" x14ac:dyDescent="0.25">
      <c r="A14551" s="80">
        <v>1096859</v>
      </c>
      <c r="B14551" s="104" t="s">
        <v>236</v>
      </c>
      <c r="C14551" s="88">
        <v>17860</v>
      </c>
    </row>
    <row r="14552" spans="1:3" x14ac:dyDescent="0.25">
      <c r="A14552" s="80">
        <v>1096860</v>
      </c>
      <c r="B14552" s="104" t="s">
        <v>236</v>
      </c>
      <c r="C14552" s="88">
        <v>17861</v>
      </c>
    </row>
    <row r="14553" spans="1:3" x14ac:dyDescent="0.25">
      <c r="A14553" s="80">
        <v>1096861</v>
      </c>
      <c r="B14553" s="104" t="s">
        <v>236</v>
      </c>
      <c r="C14553" s="88">
        <v>17862</v>
      </c>
    </row>
    <row r="14554" spans="1:3" x14ac:dyDescent="0.25">
      <c r="A14554" s="80">
        <v>1096862</v>
      </c>
      <c r="B14554" s="104" t="s">
        <v>236</v>
      </c>
      <c r="C14554" s="88">
        <v>17863</v>
      </c>
    </row>
    <row r="14555" spans="1:3" x14ac:dyDescent="0.25">
      <c r="A14555" s="80">
        <v>1096863</v>
      </c>
      <c r="B14555" s="104" t="s">
        <v>236</v>
      </c>
      <c r="C14555" s="88">
        <v>17864</v>
      </c>
    </row>
    <row r="14556" spans="1:3" x14ac:dyDescent="0.25">
      <c r="A14556" s="80">
        <v>1096864</v>
      </c>
      <c r="B14556" s="104" t="s">
        <v>236</v>
      </c>
      <c r="C14556" s="88">
        <v>17866</v>
      </c>
    </row>
    <row r="14557" spans="1:3" x14ac:dyDescent="0.25">
      <c r="A14557" s="80">
        <v>1096865</v>
      </c>
      <c r="B14557" s="104" t="s">
        <v>236</v>
      </c>
      <c r="C14557" s="88">
        <v>17868</v>
      </c>
    </row>
    <row r="14558" spans="1:3" x14ac:dyDescent="0.25">
      <c r="A14558" s="80">
        <v>1096866</v>
      </c>
      <c r="B14558" s="104" t="s">
        <v>236</v>
      </c>
      <c r="C14558" s="88">
        <v>17869</v>
      </c>
    </row>
    <row r="14559" spans="1:3" x14ac:dyDescent="0.25">
      <c r="A14559" s="80">
        <v>1096867</v>
      </c>
      <c r="B14559" s="104" t="s">
        <v>236</v>
      </c>
      <c r="C14559" s="88">
        <v>17870</v>
      </c>
    </row>
    <row r="14560" spans="1:3" x14ac:dyDescent="0.25">
      <c r="A14560" s="80">
        <v>1096868</v>
      </c>
      <c r="B14560" s="104" t="s">
        <v>236</v>
      </c>
      <c r="C14560" s="88">
        <v>17872</v>
      </c>
    </row>
    <row r="14561" spans="1:3" x14ac:dyDescent="0.25">
      <c r="A14561" s="80">
        <v>1096869</v>
      </c>
      <c r="B14561" s="104" t="s">
        <v>236</v>
      </c>
      <c r="C14561" s="88">
        <v>17874</v>
      </c>
    </row>
    <row r="14562" spans="1:3" x14ac:dyDescent="0.25">
      <c r="A14562" s="80">
        <v>1096870</v>
      </c>
      <c r="B14562" s="104" t="s">
        <v>236</v>
      </c>
      <c r="C14562" s="88">
        <v>17875</v>
      </c>
    </row>
    <row r="14563" spans="1:3" x14ac:dyDescent="0.25">
      <c r="A14563" s="80">
        <v>1096871</v>
      </c>
      <c r="B14563" s="104" t="s">
        <v>236</v>
      </c>
      <c r="C14563" s="88">
        <v>17876</v>
      </c>
    </row>
    <row r="14564" spans="1:3" x14ac:dyDescent="0.25">
      <c r="A14564" s="80">
        <v>1096872</v>
      </c>
      <c r="B14564" s="104" t="s">
        <v>236</v>
      </c>
      <c r="C14564" s="88">
        <v>17877</v>
      </c>
    </row>
    <row r="14565" spans="1:3" x14ac:dyDescent="0.25">
      <c r="A14565" s="80">
        <v>1096873</v>
      </c>
      <c r="B14565" s="104" t="s">
        <v>236</v>
      </c>
      <c r="C14565" s="88">
        <v>17879</v>
      </c>
    </row>
    <row r="14566" spans="1:3" x14ac:dyDescent="0.25">
      <c r="A14566" s="80">
        <v>1096874</v>
      </c>
      <c r="B14566" s="104" t="s">
        <v>236</v>
      </c>
      <c r="C14566" s="88">
        <v>17880</v>
      </c>
    </row>
    <row r="14567" spans="1:3" x14ac:dyDescent="0.25">
      <c r="A14567" s="80">
        <v>1096875</v>
      </c>
      <c r="B14567" s="104" t="s">
        <v>236</v>
      </c>
      <c r="C14567" s="88">
        <v>17883</v>
      </c>
    </row>
    <row r="14568" spans="1:3" x14ac:dyDescent="0.25">
      <c r="A14568" s="80">
        <v>1096876</v>
      </c>
      <c r="B14568" s="104" t="s">
        <v>236</v>
      </c>
      <c r="C14568" s="88">
        <v>17884</v>
      </c>
    </row>
    <row r="14569" spans="1:3" x14ac:dyDescent="0.25">
      <c r="A14569" s="80">
        <v>1096877</v>
      </c>
      <c r="B14569" s="104" t="s">
        <v>236</v>
      </c>
      <c r="C14569" s="88">
        <v>17888</v>
      </c>
    </row>
    <row r="14570" spans="1:3" x14ac:dyDescent="0.25">
      <c r="A14570" s="80">
        <v>1096878</v>
      </c>
      <c r="B14570" s="104" t="s">
        <v>236</v>
      </c>
      <c r="C14570" s="88">
        <v>17889</v>
      </c>
    </row>
    <row r="14571" spans="1:3" x14ac:dyDescent="0.25">
      <c r="A14571" s="80">
        <v>1096879</v>
      </c>
      <c r="B14571" s="104" t="s">
        <v>236</v>
      </c>
      <c r="C14571" s="88">
        <v>17890</v>
      </c>
    </row>
    <row r="14572" spans="1:3" x14ac:dyDescent="0.25">
      <c r="A14572" s="80">
        <v>1096880</v>
      </c>
      <c r="B14572" s="104" t="s">
        <v>236</v>
      </c>
      <c r="C14572" s="88">
        <v>17891</v>
      </c>
    </row>
    <row r="14573" spans="1:3" x14ac:dyDescent="0.25">
      <c r="A14573" s="80">
        <v>1096881</v>
      </c>
      <c r="B14573" s="104" t="s">
        <v>236</v>
      </c>
      <c r="C14573" s="88">
        <v>17892</v>
      </c>
    </row>
    <row r="14574" spans="1:3" x14ac:dyDescent="0.25">
      <c r="A14574" s="80">
        <v>1096882</v>
      </c>
      <c r="B14574" s="104" t="s">
        <v>236</v>
      </c>
      <c r="C14574" s="88">
        <v>17894</v>
      </c>
    </row>
    <row r="14575" spans="1:3" x14ac:dyDescent="0.25">
      <c r="A14575" s="80">
        <v>1096883</v>
      </c>
      <c r="B14575" s="104" t="s">
        <v>236</v>
      </c>
      <c r="C14575" s="88">
        <v>17896</v>
      </c>
    </row>
    <row r="14576" spans="1:3" x14ac:dyDescent="0.25">
      <c r="A14576" s="80">
        <v>1096884</v>
      </c>
      <c r="B14576" s="104" t="s">
        <v>236</v>
      </c>
      <c r="C14576" s="88">
        <v>17897</v>
      </c>
    </row>
    <row r="14577" spans="1:3" x14ac:dyDescent="0.25">
      <c r="A14577" s="80">
        <v>1096885</v>
      </c>
      <c r="B14577" s="104" t="s">
        <v>236</v>
      </c>
      <c r="C14577" s="88">
        <v>17898</v>
      </c>
    </row>
    <row r="14578" spans="1:3" x14ac:dyDescent="0.25">
      <c r="A14578" s="80">
        <v>1096886</v>
      </c>
      <c r="B14578" s="104" t="s">
        <v>236</v>
      </c>
      <c r="C14578" s="88">
        <v>17900</v>
      </c>
    </row>
    <row r="14579" spans="1:3" x14ac:dyDescent="0.25">
      <c r="A14579" s="80">
        <v>1096887</v>
      </c>
      <c r="B14579" s="104" t="s">
        <v>236</v>
      </c>
      <c r="C14579" s="88">
        <v>17902</v>
      </c>
    </row>
    <row r="14580" spans="1:3" x14ac:dyDescent="0.25">
      <c r="A14580" s="80">
        <v>1096888</v>
      </c>
      <c r="B14580" s="104" t="s">
        <v>236</v>
      </c>
      <c r="C14580" s="88">
        <v>17904</v>
      </c>
    </row>
    <row r="14581" spans="1:3" x14ac:dyDescent="0.25">
      <c r="A14581" s="80">
        <v>1096889</v>
      </c>
      <c r="B14581" s="104" t="s">
        <v>236</v>
      </c>
      <c r="C14581" s="88">
        <v>17907</v>
      </c>
    </row>
    <row r="14582" spans="1:3" x14ac:dyDescent="0.25">
      <c r="A14582" s="80">
        <v>1096890</v>
      </c>
      <c r="B14582" s="104" t="s">
        <v>236</v>
      </c>
      <c r="C14582" s="88">
        <v>17908</v>
      </c>
    </row>
    <row r="14583" spans="1:3" x14ac:dyDescent="0.25">
      <c r="A14583" s="80">
        <v>1096891</v>
      </c>
      <c r="B14583" s="104" t="s">
        <v>236</v>
      </c>
      <c r="C14583" s="88">
        <v>17909</v>
      </c>
    </row>
    <row r="14584" spans="1:3" x14ac:dyDescent="0.25">
      <c r="A14584" s="80">
        <v>1096892</v>
      </c>
      <c r="B14584" s="104" t="s">
        <v>236</v>
      </c>
      <c r="C14584" s="88">
        <v>17910</v>
      </c>
    </row>
    <row r="14585" spans="1:3" x14ac:dyDescent="0.25">
      <c r="A14585" s="80">
        <v>1096893</v>
      </c>
      <c r="B14585" s="104" t="s">
        <v>236</v>
      </c>
      <c r="C14585" s="88">
        <v>17911</v>
      </c>
    </row>
    <row r="14586" spans="1:3" x14ac:dyDescent="0.25">
      <c r="A14586" s="80">
        <v>1096894</v>
      </c>
      <c r="B14586" s="104" t="s">
        <v>236</v>
      </c>
      <c r="C14586" s="88">
        <v>17912</v>
      </c>
    </row>
    <row r="14587" spans="1:3" x14ac:dyDescent="0.25">
      <c r="A14587" s="80">
        <v>1096895</v>
      </c>
      <c r="B14587" s="104" t="s">
        <v>236</v>
      </c>
      <c r="C14587" s="88">
        <v>17913</v>
      </c>
    </row>
    <row r="14588" spans="1:3" x14ac:dyDescent="0.25">
      <c r="A14588" s="80">
        <v>1096896</v>
      </c>
      <c r="B14588" s="104" t="s">
        <v>236</v>
      </c>
      <c r="C14588" s="88">
        <v>17914</v>
      </c>
    </row>
    <row r="14589" spans="1:3" x14ac:dyDescent="0.25">
      <c r="A14589" s="80">
        <v>1096897</v>
      </c>
      <c r="B14589" s="104" t="s">
        <v>236</v>
      </c>
      <c r="C14589" s="88">
        <v>17915</v>
      </c>
    </row>
    <row r="14590" spans="1:3" x14ac:dyDescent="0.25">
      <c r="A14590" s="80">
        <v>1096898</v>
      </c>
      <c r="B14590" s="104" t="s">
        <v>236</v>
      </c>
      <c r="C14590" s="88">
        <v>17916</v>
      </c>
    </row>
    <row r="14591" spans="1:3" x14ac:dyDescent="0.25">
      <c r="A14591" s="80">
        <v>1096899</v>
      </c>
      <c r="B14591" s="104" t="s">
        <v>236</v>
      </c>
      <c r="C14591" s="88">
        <v>17918</v>
      </c>
    </row>
    <row r="14592" spans="1:3" x14ac:dyDescent="0.25">
      <c r="A14592" s="80">
        <v>1096900</v>
      </c>
      <c r="B14592" s="104" t="s">
        <v>236</v>
      </c>
      <c r="C14592" s="88">
        <v>17919</v>
      </c>
    </row>
    <row r="14593" spans="1:3" x14ac:dyDescent="0.25">
      <c r="A14593" s="80">
        <v>1096901</v>
      </c>
      <c r="B14593" s="104" t="s">
        <v>236</v>
      </c>
      <c r="C14593" s="88">
        <v>17920</v>
      </c>
    </row>
    <row r="14594" spans="1:3" x14ac:dyDescent="0.25">
      <c r="A14594" s="80">
        <v>1096902</v>
      </c>
      <c r="B14594" s="104" t="s">
        <v>236</v>
      </c>
      <c r="C14594" s="88">
        <v>17921</v>
      </c>
    </row>
    <row r="14595" spans="1:3" x14ac:dyDescent="0.25">
      <c r="A14595" s="80">
        <v>1096903</v>
      </c>
      <c r="B14595" s="104" t="s">
        <v>236</v>
      </c>
      <c r="C14595" s="88">
        <v>17922</v>
      </c>
    </row>
    <row r="14596" spans="1:3" x14ac:dyDescent="0.25">
      <c r="A14596" s="80">
        <v>1096904</v>
      </c>
      <c r="B14596" s="104" t="s">
        <v>236</v>
      </c>
      <c r="C14596" s="88">
        <v>17923</v>
      </c>
    </row>
    <row r="14597" spans="1:3" x14ac:dyDescent="0.25">
      <c r="A14597" s="80">
        <v>1096905</v>
      </c>
      <c r="B14597" s="104" t="s">
        <v>236</v>
      </c>
      <c r="C14597" s="88">
        <v>17924</v>
      </c>
    </row>
    <row r="14598" spans="1:3" x14ac:dyDescent="0.25">
      <c r="A14598" s="80">
        <v>1096906</v>
      </c>
      <c r="B14598" s="104" t="s">
        <v>236</v>
      </c>
      <c r="C14598" s="88">
        <v>17925</v>
      </c>
    </row>
    <row r="14599" spans="1:3" x14ac:dyDescent="0.25">
      <c r="A14599" s="80">
        <v>1096907</v>
      </c>
      <c r="B14599" s="104" t="s">
        <v>236</v>
      </c>
      <c r="C14599" s="88">
        <v>17926</v>
      </c>
    </row>
    <row r="14600" spans="1:3" x14ac:dyDescent="0.25">
      <c r="A14600" s="80">
        <v>1096908</v>
      </c>
      <c r="B14600" s="104" t="s">
        <v>236</v>
      </c>
      <c r="C14600" s="88">
        <v>17927</v>
      </c>
    </row>
    <row r="14601" spans="1:3" x14ac:dyDescent="0.25">
      <c r="A14601" s="80">
        <v>1096909</v>
      </c>
      <c r="B14601" s="104" t="s">
        <v>236</v>
      </c>
      <c r="C14601" s="88">
        <v>17928</v>
      </c>
    </row>
    <row r="14602" spans="1:3" x14ac:dyDescent="0.25">
      <c r="A14602" s="80">
        <v>1096910</v>
      </c>
      <c r="B14602" s="104" t="s">
        <v>236</v>
      </c>
      <c r="C14602" s="88">
        <v>17929</v>
      </c>
    </row>
    <row r="14603" spans="1:3" x14ac:dyDescent="0.25">
      <c r="A14603" s="80">
        <v>1096911</v>
      </c>
      <c r="B14603" s="104" t="s">
        <v>236</v>
      </c>
      <c r="C14603" s="88">
        <v>17930</v>
      </c>
    </row>
    <row r="14604" spans="1:3" x14ac:dyDescent="0.25">
      <c r="A14604" s="80">
        <v>1096912</v>
      </c>
      <c r="B14604" s="104" t="s">
        <v>236</v>
      </c>
      <c r="C14604" s="88">
        <v>17931</v>
      </c>
    </row>
    <row r="14605" spans="1:3" x14ac:dyDescent="0.25">
      <c r="A14605" s="80">
        <v>1096913</v>
      </c>
      <c r="B14605" s="104" t="s">
        <v>236</v>
      </c>
      <c r="C14605" s="88">
        <v>17932</v>
      </c>
    </row>
    <row r="14606" spans="1:3" x14ac:dyDescent="0.25">
      <c r="A14606" s="80">
        <v>1096914</v>
      </c>
      <c r="B14606" s="104" t="s">
        <v>236</v>
      </c>
      <c r="C14606" s="88">
        <v>17934</v>
      </c>
    </row>
    <row r="14607" spans="1:3" x14ac:dyDescent="0.25">
      <c r="A14607" s="80">
        <v>1096915</v>
      </c>
      <c r="B14607" s="104" t="s">
        <v>236</v>
      </c>
      <c r="C14607" s="88">
        <v>17935</v>
      </c>
    </row>
    <row r="14608" spans="1:3" x14ac:dyDescent="0.25">
      <c r="A14608" s="80">
        <v>1096916</v>
      </c>
      <c r="B14608" s="104" t="s">
        <v>236</v>
      </c>
      <c r="C14608" s="88">
        <v>17937</v>
      </c>
    </row>
    <row r="14609" spans="1:3" x14ac:dyDescent="0.25">
      <c r="A14609" s="80">
        <v>1096917</v>
      </c>
      <c r="B14609" s="104" t="s">
        <v>236</v>
      </c>
      <c r="C14609" s="88">
        <v>17939</v>
      </c>
    </row>
    <row r="14610" spans="1:3" x14ac:dyDescent="0.25">
      <c r="A14610" s="80">
        <v>1096918</v>
      </c>
      <c r="B14610" s="104" t="s">
        <v>236</v>
      </c>
      <c r="C14610" s="88">
        <v>17940</v>
      </c>
    </row>
    <row r="14611" spans="1:3" x14ac:dyDescent="0.25">
      <c r="A14611" s="80">
        <v>1096919</v>
      </c>
      <c r="B14611" s="104" t="s">
        <v>236</v>
      </c>
      <c r="C14611" s="88">
        <v>17941</v>
      </c>
    </row>
    <row r="14612" spans="1:3" x14ac:dyDescent="0.25">
      <c r="A14612" s="80">
        <v>1096920</v>
      </c>
      <c r="B14612" s="104" t="s">
        <v>236</v>
      </c>
      <c r="C14612" s="88">
        <v>17943</v>
      </c>
    </row>
    <row r="14613" spans="1:3" x14ac:dyDescent="0.25">
      <c r="A14613" s="80">
        <v>1096921</v>
      </c>
      <c r="B14613" s="104" t="s">
        <v>236</v>
      </c>
      <c r="C14613" s="88">
        <v>17946</v>
      </c>
    </row>
    <row r="14614" spans="1:3" x14ac:dyDescent="0.25">
      <c r="A14614" s="80">
        <v>1096922</v>
      </c>
      <c r="B14614" s="104" t="s">
        <v>236</v>
      </c>
      <c r="C14614" s="88">
        <v>17947</v>
      </c>
    </row>
    <row r="14615" spans="1:3" x14ac:dyDescent="0.25">
      <c r="A14615" s="80">
        <v>1096923</v>
      </c>
      <c r="B14615" s="104" t="s">
        <v>236</v>
      </c>
      <c r="C14615" s="88">
        <v>17948</v>
      </c>
    </row>
    <row r="14616" spans="1:3" x14ac:dyDescent="0.25">
      <c r="A14616" s="80">
        <v>1096924</v>
      </c>
      <c r="B14616" s="104" t="s">
        <v>236</v>
      </c>
      <c r="C14616" s="88">
        <v>17950</v>
      </c>
    </row>
    <row r="14617" spans="1:3" x14ac:dyDescent="0.25">
      <c r="A14617" s="80">
        <v>1096925</v>
      </c>
      <c r="B14617" s="104" t="s">
        <v>236</v>
      </c>
      <c r="C14617" s="88">
        <v>17951</v>
      </c>
    </row>
    <row r="14618" spans="1:3" x14ac:dyDescent="0.25">
      <c r="A14618" s="80">
        <v>1096926</v>
      </c>
      <c r="B14618" s="104" t="s">
        <v>236</v>
      </c>
      <c r="C14618" s="88">
        <v>17952</v>
      </c>
    </row>
    <row r="14619" spans="1:3" x14ac:dyDescent="0.25">
      <c r="A14619" s="80">
        <v>1096927</v>
      </c>
      <c r="B14619" s="104" t="s">
        <v>236</v>
      </c>
      <c r="C14619" s="88">
        <v>17953</v>
      </c>
    </row>
    <row r="14620" spans="1:3" x14ac:dyDescent="0.25">
      <c r="A14620" s="80">
        <v>1096928</v>
      </c>
      <c r="B14620" s="104" t="s">
        <v>236</v>
      </c>
      <c r="C14620" s="88">
        <v>17954</v>
      </c>
    </row>
    <row r="14621" spans="1:3" x14ac:dyDescent="0.25">
      <c r="A14621" s="80">
        <v>1096929</v>
      </c>
      <c r="B14621" s="104" t="s">
        <v>236</v>
      </c>
      <c r="C14621" s="88">
        <v>17955</v>
      </c>
    </row>
    <row r="14622" spans="1:3" x14ac:dyDescent="0.25">
      <c r="A14622" s="80">
        <v>1096930</v>
      </c>
      <c r="B14622" s="104" t="s">
        <v>236</v>
      </c>
      <c r="C14622" s="88">
        <v>17956</v>
      </c>
    </row>
    <row r="14623" spans="1:3" x14ac:dyDescent="0.25">
      <c r="A14623" s="80">
        <v>1096931</v>
      </c>
      <c r="B14623" s="104" t="s">
        <v>236</v>
      </c>
      <c r="C14623" s="88">
        <v>17958</v>
      </c>
    </row>
    <row r="14624" spans="1:3" x14ac:dyDescent="0.25">
      <c r="A14624" s="80">
        <v>1096932</v>
      </c>
      <c r="B14624" s="91">
        <v>1088627</v>
      </c>
      <c r="C14624" s="88">
        <v>17961</v>
      </c>
    </row>
    <row r="14625" spans="1:3" x14ac:dyDescent="0.25">
      <c r="A14625" s="80">
        <v>1096933</v>
      </c>
      <c r="B14625" s="104" t="s">
        <v>236</v>
      </c>
      <c r="C14625" s="88">
        <v>17976</v>
      </c>
    </row>
    <row r="14626" spans="1:3" x14ac:dyDescent="0.25">
      <c r="A14626" s="80">
        <v>1096934</v>
      </c>
      <c r="B14626" s="104" t="s">
        <v>236</v>
      </c>
      <c r="C14626" s="88">
        <v>17978</v>
      </c>
    </row>
    <row r="14627" spans="1:3" x14ac:dyDescent="0.25">
      <c r="A14627" s="80">
        <v>1096935</v>
      </c>
      <c r="B14627" s="104" t="s">
        <v>236</v>
      </c>
      <c r="C14627" s="88">
        <v>17980</v>
      </c>
    </row>
    <row r="14628" spans="1:3" x14ac:dyDescent="0.25">
      <c r="A14628" s="80">
        <v>1096936</v>
      </c>
      <c r="B14628" s="104" t="s">
        <v>236</v>
      </c>
      <c r="C14628" s="88">
        <v>17981</v>
      </c>
    </row>
    <row r="14629" spans="1:3" x14ac:dyDescent="0.25">
      <c r="A14629" s="80">
        <v>1096937</v>
      </c>
      <c r="B14629" s="104" t="s">
        <v>236</v>
      </c>
      <c r="C14629" s="88">
        <v>17982</v>
      </c>
    </row>
    <row r="14630" spans="1:3" x14ac:dyDescent="0.25">
      <c r="A14630" s="80">
        <v>1096938</v>
      </c>
      <c r="B14630" s="104" t="s">
        <v>236</v>
      </c>
      <c r="C14630" s="88">
        <v>17984</v>
      </c>
    </row>
    <row r="14631" spans="1:3" x14ac:dyDescent="0.25">
      <c r="A14631" s="80">
        <v>1096939</v>
      </c>
      <c r="B14631" s="104" t="s">
        <v>236</v>
      </c>
      <c r="C14631" s="88">
        <v>17987</v>
      </c>
    </row>
    <row r="14632" spans="1:3" x14ac:dyDescent="0.25">
      <c r="A14632" s="80">
        <v>1096940</v>
      </c>
      <c r="B14632" s="104" t="s">
        <v>236</v>
      </c>
      <c r="C14632" s="88">
        <v>17992</v>
      </c>
    </row>
    <row r="14633" spans="1:3" x14ac:dyDescent="0.25">
      <c r="A14633" s="80">
        <v>1096941</v>
      </c>
      <c r="B14633" s="104" t="s">
        <v>236</v>
      </c>
      <c r="C14633" s="88">
        <v>17993</v>
      </c>
    </row>
    <row r="14634" spans="1:3" x14ac:dyDescent="0.25">
      <c r="A14634" s="80">
        <v>1096942</v>
      </c>
      <c r="B14634" s="104" t="s">
        <v>236</v>
      </c>
      <c r="C14634" s="88">
        <v>17994</v>
      </c>
    </row>
    <row r="14635" spans="1:3" x14ac:dyDescent="0.25">
      <c r="A14635" s="80">
        <v>1096943</v>
      </c>
      <c r="B14635" s="104" t="s">
        <v>236</v>
      </c>
      <c r="C14635" s="88">
        <v>17995</v>
      </c>
    </row>
    <row r="14636" spans="1:3" x14ac:dyDescent="0.25">
      <c r="A14636" s="80">
        <v>1096944</v>
      </c>
      <c r="B14636" s="104" t="s">
        <v>236</v>
      </c>
      <c r="C14636" s="88">
        <v>17996</v>
      </c>
    </row>
    <row r="14637" spans="1:3" x14ac:dyDescent="0.25">
      <c r="A14637" s="80">
        <v>1096945</v>
      </c>
      <c r="B14637" s="104" t="s">
        <v>236</v>
      </c>
      <c r="C14637" s="88">
        <v>17998</v>
      </c>
    </row>
    <row r="14638" spans="1:3" x14ac:dyDescent="0.25">
      <c r="A14638" s="80">
        <v>1096946</v>
      </c>
      <c r="B14638" s="104" t="s">
        <v>236</v>
      </c>
      <c r="C14638" s="88">
        <v>17999</v>
      </c>
    </row>
    <row r="14639" spans="1:3" x14ac:dyDescent="0.25">
      <c r="A14639" s="80">
        <v>1096947</v>
      </c>
      <c r="B14639" s="104" t="s">
        <v>236</v>
      </c>
      <c r="C14639" s="88">
        <v>18000</v>
      </c>
    </row>
    <row r="14640" spans="1:3" x14ac:dyDescent="0.25">
      <c r="A14640" s="80">
        <v>1096948</v>
      </c>
      <c r="B14640" s="104" t="s">
        <v>236</v>
      </c>
      <c r="C14640" s="88">
        <v>18002</v>
      </c>
    </row>
    <row r="14641" spans="1:3" x14ac:dyDescent="0.25">
      <c r="A14641" s="80">
        <v>1096949</v>
      </c>
      <c r="B14641" s="104" t="s">
        <v>236</v>
      </c>
      <c r="C14641" s="88">
        <v>18003</v>
      </c>
    </row>
    <row r="14642" spans="1:3" x14ac:dyDescent="0.25">
      <c r="A14642" s="80">
        <v>1096950</v>
      </c>
      <c r="B14642" s="104" t="s">
        <v>236</v>
      </c>
      <c r="C14642" s="88">
        <v>18005</v>
      </c>
    </row>
    <row r="14643" spans="1:3" x14ac:dyDescent="0.25">
      <c r="A14643" s="80">
        <v>1096951</v>
      </c>
      <c r="B14643" s="104" t="s">
        <v>236</v>
      </c>
      <c r="C14643" s="88">
        <v>18006</v>
      </c>
    </row>
    <row r="14644" spans="1:3" x14ac:dyDescent="0.25">
      <c r="A14644" s="80">
        <v>1096952</v>
      </c>
      <c r="B14644" s="104" t="s">
        <v>236</v>
      </c>
      <c r="C14644" s="88">
        <v>18007</v>
      </c>
    </row>
    <row r="14645" spans="1:3" x14ac:dyDescent="0.25">
      <c r="A14645" s="80">
        <v>1096953</v>
      </c>
      <c r="B14645" s="104" t="s">
        <v>236</v>
      </c>
      <c r="C14645" s="88">
        <v>18009</v>
      </c>
    </row>
    <row r="14646" spans="1:3" x14ac:dyDescent="0.25">
      <c r="A14646" s="80">
        <v>1096954</v>
      </c>
      <c r="B14646" s="104" t="s">
        <v>236</v>
      </c>
      <c r="C14646" s="88">
        <v>18010</v>
      </c>
    </row>
    <row r="14647" spans="1:3" x14ac:dyDescent="0.25">
      <c r="A14647" s="80">
        <v>1096955</v>
      </c>
      <c r="B14647" s="104" t="s">
        <v>236</v>
      </c>
      <c r="C14647" s="88">
        <v>18011</v>
      </c>
    </row>
    <row r="14648" spans="1:3" x14ac:dyDescent="0.25">
      <c r="A14648" s="80">
        <v>1096956</v>
      </c>
      <c r="B14648" s="104" t="s">
        <v>236</v>
      </c>
      <c r="C14648" s="88">
        <v>18013</v>
      </c>
    </row>
    <row r="14649" spans="1:3" x14ac:dyDescent="0.25">
      <c r="A14649" s="80">
        <v>1096957</v>
      </c>
      <c r="B14649" s="104" t="s">
        <v>236</v>
      </c>
      <c r="C14649" s="88">
        <v>18014</v>
      </c>
    </row>
    <row r="14650" spans="1:3" x14ac:dyDescent="0.25">
      <c r="A14650" s="80">
        <v>1096958</v>
      </c>
      <c r="B14650" s="104" t="s">
        <v>236</v>
      </c>
      <c r="C14650" s="88">
        <v>18015</v>
      </c>
    </row>
    <row r="14651" spans="1:3" x14ac:dyDescent="0.25">
      <c r="A14651" s="80">
        <v>1096959</v>
      </c>
      <c r="B14651" s="104" t="s">
        <v>236</v>
      </c>
      <c r="C14651" s="88">
        <v>18016</v>
      </c>
    </row>
    <row r="14652" spans="1:3" x14ac:dyDescent="0.25">
      <c r="A14652" s="80">
        <v>1096960</v>
      </c>
      <c r="B14652" s="104" t="s">
        <v>236</v>
      </c>
      <c r="C14652" s="88">
        <v>18017</v>
      </c>
    </row>
    <row r="14653" spans="1:3" x14ac:dyDescent="0.25">
      <c r="A14653" s="80">
        <v>1096961</v>
      </c>
      <c r="B14653" s="104" t="s">
        <v>236</v>
      </c>
      <c r="C14653" s="88">
        <v>18018</v>
      </c>
    </row>
    <row r="14654" spans="1:3" x14ac:dyDescent="0.25">
      <c r="A14654" s="80">
        <v>1096962</v>
      </c>
      <c r="B14654" s="104" t="s">
        <v>236</v>
      </c>
      <c r="C14654" s="88">
        <v>18019</v>
      </c>
    </row>
    <row r="14655" spans="1:3" x14ac:dyDescent="0.25">
      <c r="A14655" s="80">
        <v>1096963</v>
      </c>
      <c r="B14655" s="104" t="s">
        <v>236</v>
      </c>
      <c r="C14655" s="88">
        <v>18020</v>
      </c>
    </row>
    <row r="14656" spans="1:3" x14ac:dyDescent="0.25">
      <c r="A14656" s="80">
        <v>1096964</v>
      </c>
      <c r="B14656" s="104" t="s">
        <v>236</v>
      </c>
      <c r="C14656" s="88">
        <v>18021</v>
      </c>
    </row>
    <row r="14657" spans="1:3" x14ac:dyDescent="0.25">
      <c r="A14657" s="80">
        <v>1096965</v>
      </c>
      <c r="B14657" s="104" t="s">
        <v>236</v>
      </c>
      <c r="C14657" s="88">
        <v>18022</v>
      </c>
    </row>
    <row r="14658" spans="1:3" x14ac:dyDescent="0.25">
      <c r="A14658" s="80">
        <v>1096966</v>
      </c>
      <c r="B14658" s="104" t="s">
        <v>236</v>
      </c>
      <c r="C14658" s="88">
        <v>18023</v>
      </c>
    </row>
    <row r="14659" spans="1:3" x14ac:dyDescent="0.25">
      <c r="A14659" s="80">
        <v>1096967</v>
      </c>
      <c r="B14659" s="104" t="s">
        <v>236</v>
      </c>
      <c r="C14659" s="88">
        <v>18024</v>
      </c>
    </row>
    <row r="14660" spans="1:3" x14ac:dyDescent="0.25">
      <c r="A14660" s="80">
        <v>1096968</v>
      </c>
      <c r="B14660" s="104" t="s">
        <v>236</v>
      </c>
      <c r="C14660" s="88">
        <v>18026</v>
      </c>
    </row>
    <row r="14661" spans="1:3" x14ac:dyDescent="0.25">
      <c r="A14661" s="80">
        <v>1096969</v>
      </c>
      <c r="B14661" s="104" t="s">
        <v>236</v>
      </c>
      <c r="C14661" s="88">
        <v>18027</v>
      </c>
    </row>
    <row r="14662" spans="1:3" x14ac:dyDescent="0.25">
      <c r="A14662" s="80">
        <v>1096970</v>
      </c>
      <c r="B14662" s="104" t="s">
        <v>236</v>
      </c>
      <c r="C14662" s="88">
        <v>18029</v>
      </c>
    </row>
    <row r="14663" spans="1:3" x14ac:dyDescent="0.25">
      <c r="A14663" s="80">
        <v>1096971</v>
      </c>
      <c r="B14663" s="104" t="s">
        <v>236</v>
      </c>
      <c r="C14663" s="88">
        <v>18031</v>
      </c>
    </row>
    <row r="14664" spans="1:3" x14ac:dyDescent="0.25">
      <c r="A14664" s="80">
        <v>1096972</v>
      </c>
      <c r="B14664" s="104" t="s">
        <v>236</v>
      </c>
      <c r="C14664" s="88">
        <v>18032</v>
      </c>
    </row>
    <row r="14665" spans="1:3" x14ac:dyDescent="0.25">
      <c r="A14665" s="80">
        <v>1096973</v>
      </c>
      <c r="B14665" s="104" t="s">
        <v>236</v>
      </c>
      <c r="C14665" s="88">
        <v>18033</v>
      </c>
    </row>
    <row r="14666" spans="1:3" x14ac:dyDescent="0.25">
      <c r="A14666" s="80">
        <v>1096974</v>
      </c>
      <c r="B14666" s="104" t="s">
        <v>236</v>
      </c>
      <c r="C14666" s="88">
        <v>18035</v>
      </c>
    </row>
    <row r="14667" spans="1:3" x14ac:dyDescent="0.25">
      <c r="A14667" s="80">
        <v>1096975</v>
      </c>
      <c r="B14667" s="104" t="s">
        <v>236</v>
      </c>
      <c r="C14667" s="88">
        <v>18038</v>
      </c>
    </row>
    <row r="14668" spans="1:3" x14ac:dyDescent="0.25">
      <c r="A14668" s="80">
        <v>1096976</v>
      </c>
      <c r="B14668" s="104" t="s">
        <v>236</v>
      </c>
      <c r="C14668" s="88">
        <v>18039</v>
      </c>
    </row>
    <row r="14669" spans="1:3" x14ac:dyDescent="0.25">
      <c r="A14669" s="80">
        <v>1096977</v>
      </c>
      <c r="B14669" s="104" t="s">
        <v>236</v>
      </c>
      <c r="C14669" s="88">
        <v>18040</v>
      </c>
    </row>
    <row r="14670" spans="1:3" x14ac:dyDescent="0.25">
      <c r="A14670" s="80">
        <v>1096978</v>
      </c>
      <c r="B14670" s="104" t="s">
        <v>236</v>
      </c>
      <c r="C14670" s="88">
        <v>18041</v>
      </c>
    </row>
    <row r="14671" spans="1:3" x14ac:dyDescent="0.25">
      <c r="A14671" s="80">
        <v>1096979</v>
      </c>
      <c r="B14671" s="104" t="s">
        <v>236</v>
      </c>
      <c r="C14671" s="88">
        <v>18043</v>
      </c>
    </row>
    <row r="14672" spans="1:3" x14ac:dyDescent="0.25">
      <c r="A14672" s="80">
        <v>1096980</v>
      </c>
      <c r="B14672" s="104" t="s">
        <v>236</v>
      </c>
      <c r="C14672" s="88">
        <v>18044</v>
      </c>
    </row>
    <row r="14673" spans="1:3" x14ac:dyDescent="0.25">
      <c r="A14673" s="80">
        <v>1096981</v>
      </c>
      <c r="B14673" s="104" t="s">
        <v>236</v>
      </c>
      <c r="C14673" s="88">
        <v>18047</v>
      </c>
    </row>
    <row r="14674" spans="1:3" x14ac:dyDescent="0.25">
      <c r="A14674" s="80">
        <v>1096982</v>
      </c>
      <c r="B14674" s="104" t="s">
        <v>236</v>
      </c>
      <c r="C14674" s="88">
        <v>18049</v>
      </c>
    </row>
    <row r="14675" spans="1:3" x14ac:dyDescent="0.25">
      <c r="A14675" s="80">
        <v>1096983</v>
      </c>
      <c r="B14675" s="104" t="s">
        <v>236</v>
      </c>
      <c r="C14675" s="88">
        <v>18052</v>
      </c>
    </row>
    <row r="14676" spans="1:3" x14ac:dyDescent="0.25">
      <c r="A14676" s="80">
        <v>1096984</v>
      </c>
      <c r="B14676" s="104" t="s">
        <v>236</v>
      </c>
      <c r="C14676" s="88">
        <v>18053</v>
      </c>
    </row>
    <row r="14677" spans="1:3" x14ac:dyDescent="0.25">
      <c r="A14677" s="80">
        <v>1096985</v>
      </c>
      <c r="B14677" s="104" t="s">
        <v>236</v>
      </c>
      <c r="C14677" s="88">
        <v>18054</v>
      </c>
    </row>
    <row r="14678" spans="1:3" x14ac:dyDescent="0.25">
      <c r="A14678" s="80">
        <v>1096986</v>
      </c>
      <c r="B14678" s="104" t="s">
        <v>236</v>
      </c>
      <c r="C14678" s="88">
        <v>18055</v>
      </c>
    </row>
    <row r="14679" spans="1:3" x14ac:dyDescent="0.25">
      <c r="A14679" s="80">
        <v>1096987</v>
      </c>
      <c r="B14679" s="104" t="s">
        <v>236</v>
      </c>
      <c r="C14679" s="88">
        <v>18057</v>
      </c>
    </row>
    <row r="14680" spans="1:3" x14ac:dyDescent="0.25">
      <c r="A14680" s="80">
        <v>1096988</v>
      </c>
      <c r="B14680" s="104" t="s">
        <v>236</v>
      </c>
      <c r="C14680" s="88">
        <v>18058</v>
      </c>
    </row>
    <row r="14681" spans="1:3" x14ac:dyDescent="0.25">
      <c r="A14681" s="80">
        <v>1096989</v>
      </c>
      <c r="B14681" s="104" t="s">
        <v>236</v>
      </c>
      <c r="C14681" s="88">
        <v>18060</v>
      </c>
    </row>
    <row r="14682" spans="1:3" x14ac:dyDescent="0.25">
      <c r="A14682" s="80">
        <v>1096990</v>
      </c>
      <c r="B14682" s="104" t="s">
        <v>236</v>
      </c>
      <c r="C14682" s="88">
        <v>18061</v>
      </c>
    </row>
    <row r="14683" spans="1:3" x14ac:dyDescent="0.25">
      <c r="A14683" s="80">
        <v>1096991</v>
      </c>
      <c r="B14683" s="104" t="s">
        <v>236</v>
      </c>
      <c r="C14683" s="88">
        <v>18062</v>
      </c>
    </row>
    <row r="14684" spans="1:3" x14ac:dyDescent="0.25">
      <c r="A14684" s="80">
        <v>1096992</v>
      </c>
      <c r="B14684" s="104" t="s">
        <v>236</v>
      </c>
      <c r="C14684" s="88">
        <v>18063</v>
      </c>
    </row>
    <row r="14685" spans="1:3" x14ac:dyDescent="0.25">
      <c r="A14685" s="80">
        <v>1096993</v>
      </c>
      <c r="B14685" s="104" t="s">
        <v>236</v>
      </c>
      <c r="C14685" s="88">
        <v>18064</v>
      </c>
    </row>
    <row r="14686" spans="1:3" x14ac:dyDescent="0.25">
      <c r="A14686" s="80">
        <v>1096994</v>
      </c>
      <c r="B14686" s="104" t="s">
        <v>236</v>
      </c>
      <c r="C14686" s="88">
        <v>18065</v>
      </c>
    </row>
    <row r="14687" spans="1:3" x14ac:dyDescent="0.25">
      <c r="A14687" s="80">
        <v>1096995</v>
      </c>
      <c r="B14687" s="104" t="s">
        <v>236</v>
      </c>
      <c r="C14687" s="88">
        <v>18066</v>
      </c>
    </row>
    <row r="14688" spans="1:3" x14ac:dyDescent="0.25">
      <c r="A14688" s="80">
        <v>1096996</v>
      </c>
      <c r="B14688" s="104" t="s">
        <v>236</v>
      </c>
      <c r="C14688" s="88">
        <v>18069</v>
      </c>
    </row>
    <row r="14689" spans="1:3" x14ac:dyDescent="0.25">
      <c r="A14689" s="80">
        <v>1096997</v>
      </c>
      <c r="B14689" s="104" t="s">
        <v>236</v>
      </c>
      <c r="C14689" s="88">
        <v>18071</v>
      </c>
    </row>
    <row r="14690" spans="1:3" x14ac:dyDescent="0.25">
      <c r="A14690" s="80">
        <v>1096998</v>
      </c>
      <c r="B14690" s="104" t="s">
        <v>236</v>
      </c>
      <c r="C14690" s="88">
        <v>18072</v>
      </c>
    </row>
    <row r="14691" spans="1:3" x14ac:dyDescent="0.25">
      <c r="A14691" s="80">
        <v>1096999</v>
      </c>
      <c r="B14691" s="104" t="s">
        <v>236</v>
      </c>
      <c r="C14691" s="88">
        <v>18073</v>
      </c>
    </row>
    <row r="14692" spans="1:3" x14ac:dyDescent="0.25">
      <c r="A14692" s="80">
        <v>1097000</v>
      </c>
      <c r="B14692" s="104" t="s">
        <v>236</v>
      </c>
      <c r="C14692" s="88">
        <v>18075</v>
      </c>
    </row>
    <row r="14693" spans="1:3" x14ac:dyDescent="0.25">
      <c r="A14693" s="80">
        <v>1097001</v>
      </c>
      <c r="B14693" s="104" t="s">
        <v>236</v>
      </c>
      <c r="C14693" s="88">
        <v>18076</v>
      </c>
    </row>
    <row r="14694" spans="1:3" x14ac:dyDescent="0.25">
      <c r="A14694" s="80">
        <v>1097002</v>
      </c>
      <c r="B14694" s="104" t="s">
        <v>236</v>
      </c>
      <c r="C14694" s="88">
        <v>18077</v>
      </c>
    </row>
    <row r="14695" spans="1:3" x14ac:dyDescent="0.25">
      <c r="A14695" s="80">
        <v>1097003</v>
      </c>
      <c r="B14695" s="104" t="s">
        <v>236</v>
      </c>
      <c r="C14695" s="88">
        <v>18078</v>
      </c>
    </row>
    <row r="14696" spans="1:3" x14ac:dyDescent="0.25">
      <c r="A14696" s="80">
        <v>1097004</v>
      </c>
      <c r="B14696" s="104" t="s">
        <v>236</v>
      </c>
      <c r="C14696" s="88">
        <v>18079</v>
      </c>
    </row>
    <row r="14697" spans="1:3" x14ac:dyDescent="0.25">
      <c r="A14697" s="80">
        <v>1097005</v>
      </c>
      <c r="B14697" s="104" t="s">
        <v>236</v>
      </c>
      <c r="C14697" s="88">
        <v>18080</v>
      </c>
    </row>
    <row r="14698" spans="1:3" x14ac:dyDescent="0.25">
      <c r="A14698" s="80">
        <v>1097006</v>
      </c>
      <c r="B14698" s="104" t="s">
        <v>236</v>
      </c>
      <c r="C14698" s="88">
        <v>18082</v>
      </c>
    </row>
    <row r="14699" spans="1:3" x14ac:dyDescent="0.25">
      <c r="A14699" s="80">
        <v>1097007</v>
      </c>
      <c r="B14699" s="104" t="s">
        <v>236</v>
      </c>
      <c r="C14699" s="88">
        <v>18083</v>
      </c>
    </row>
    <row r="14700" spans="1:3" x14ac:dyDescent="0.25">
      <c r="A14700" s="80">
        <v>1097008</v>
      </c>
      <c r="B14700" s="104" t="s">
        <v>236</v>
      </c>
      <c r="C14700" s="88">
        <v>18084</v>
      </c>
    </row>
    <row r="14701" spans="1:3" x14ac:dyDescent="0.25">
      <c r="A14701" s="80">
        <v>1097009</v>
      </c>
      <c r="B14701" s="104" t="s">
        <v>236</v>
      </c>
      <c r="C14701" s="88">
        <v>18085</v>
      </c>
    </row>
    <row r="14702" spans="1:3" x14ac:dyDescent="0.25">
      <c r="A14702" s="80">
        <v>1097010</v>
      </c>
      <c r="B14702" s="104" t="s">
        <v>236</v>
      </c>
      <c r="C14702" s="88">
        <v>18086</v>
      </c>
    </row>
    <row r="14703" spans="1:3" x14ac:dyDescent="0.25">
      <c r="A14703" s="80">
        <v>1097011</v>
      </c>
      <c r="B14703" s="104" t="s">
        <v>236</v>
      </c>
      <c r="C14703" s="88">
        <v>18088</v>
      </c>
    </row>
    <row r="14704" spans="1:3" x14ac:dyDescent="0.25">
      <c r="A14704" s="80">
        <v>1097012</v>
      </c>
      <c r="B14704" s="104" t="s">
        <v>236</v>
      </c>
      <c r="C14704" s="88">
        <v>18089</v>
      </c>
    </row>
    <row r="14705" spans="1:3" x14ac:dyDescent="0.25">
      <c r="A14705" s="80">
        <v>1097013</v>
      </c>
      <c r="B14705" s="104" t="s">
        <v>236</v>
      </c>
      <c r="C14705" s="88">
        <v>18090</v>
      </c>
    </row>
    <row r="14706" spans="1:3" x14ac:dyDescent="0.25">
      <c r="A14706" s="80">
        <v>1097014</v>
      </c>
      <c r="B14706" s="104" t="s">
        <v>236</v>
      </c>
      <c r="C14706" s="88">
        <v>18091</v>
      </c>
    </row>
    <row r="14707" spans="1:3" x14ac:dyDescent="0.25">
      <c r="A14707" s="80">
        <v>1097015</v>
      </c>
      <c r="B14707" s="104" t="s">
        <v>236</v>
      </c>
      <c r="C14707" s="88">
        <v>18092</v>
      </c>
    </row>
    <row r="14708" spans="1:3" x14ac:dyDescent="0.25">
      <c r="A14708" s="80">
        <v>1097016</v>
      </c>
      <c r="B14708" s="104" t="s">
        <v>236</v>
      </c>
      <c r="C14708" s="88">
        <v>18093</v>
      </c>
    </row>
    <row r="14709" spans="1:3" x14ac:dyDescent="0.25">
      <c r="A14709" s="80">
        <v>1097017</v>
      </c>
      <c r="B14709" s="104" t="s">
        <v>236</v>
      </c>
      <c r="C14709" s="88">
        <v>18094</v>
      </c>
    </row>
    <row r="14710" spans="1:3" x14ac:dyDescent="0.25">
      <c r="A14710" s="80">
        <v>1097018</v>
      </c>
      <c r="B14710" s="104" t="s">
        <v>236</v>
      </c>
      <c r="C14710" s="88">
        <v>18095</v>
      </c>
    </row>
    <row r="14711" spans="1:3" x14ac:dyDescent="0.25">
      <c r="A14711" s="80">
        <v>1097019</v>
      </c>
      <c r="B14711" s="104" t="s">
        <v>236</v>
      </c>
      <c r="C14711" s="88">
        <v>18097</v>
      </c>
    </row>
    <row r="14712" spans="1:3" x14ac:dyDescent="0.25">
      <c r="A14712" s="80">
        <v>1097020</v>
      </c>
      <c r="B14712" s="104" t="s">
        <v>236</v>
      </c>
      <c r="C14712" s="88">
        <v>18098</v>
      </c>
    </row>
    <row r="14713" spans="1:3" x14ac:dyDescent="0.25">
      <c r="A14713" s="80">
        <v>1097021</v>
      </c>
      <c r="B14713" s="104" t="s">
        <v>236</v>
      </c>
      <c r="C14713" s="88">
        <v>18099</v>
      </c>
    </row>
    <row r="14714" spans="1:3" x14ac:dyDescent="0.25">
      <c r="A14714" s="80">
        <v>1097022</v>
      </c>
      <c r="B14714" s="104" t="s">
        <v>236</v>
      </c>
      <c r="C14714" s="88">
        <v>18100</v>
      </c>
    </row>
    <row r="14715" spans="1:3" x14ac:dyDescent="0.25">
      <c r="A14715" s="80">
        <v>1097023</v>
      </c>
      <c r="B14715" s="104" t="s">
        <v>236</v>
      </c>
      <c r="C14715" s="88">
        <v>18101</v>
      </c>
    </row>
    <row r="14716" spans="1:3" x14ac:dyDescent="0.25">
      <c r="A14716" s="80">
        <v>1097024</v>
      </c>
      <c r="B14716" s="104" t="s">
        <v>236</v>
      </c>
      <c r="C14716" s="88">
        <v>18102</v>
      </c>
    </row>
    <row r="14717" spans="1:3" x14ac:dyDescent="0.25">
      <c r="A14717" s="80">
        <v>1097025</v>
      </c>
      <c r="B14717" s="104" t="s">
        <v>236</v>
      </c>
      <c r="C14717" s="88">
        <v>18103</v>
      </c>
    </row>
    <row r="14718" spans="1:3" x14ac:dyDescent="0.25">
      <c r="A14718" s="80">
        <v>1097026</v>
      </c>
      <c r="B14718" s="104" t="s">
        <v>236</v>
      </c>
      <c r="C14718" s="88">
        <v>18104</v>
      </c>
    </row>
    <row r="14719" spans="1:3" x14ac:dyDescent="0.25">
      <c r="A14719" s="80">
        <v>1097027</v>
      </c>
      <c r="B14719" s="104" t="s">
        <v>236</v>
      </c>
      <c r="C14719" s="88">
        <v>18108</v>
      </c>
    </row>
    <row r="14720" spans="1:3" x14ac:dyDescent="0.25">
      <c r="A14720" s="80">
        <v>1097028</v>
      </c>
      <c r="B14720" s="104" t="s">
        <v>236</v>
      </c>
      <c r="C14720" s="88">
        <v>18109</v>
      </c>
    </row>
    <row r="14721" spans="1:3" x14ac:dyDescent="0.25">
      <c r="A14721" s="80">
        <v>1097029</v>
      </c>
      <c r="B14721" s="104" t="s">
        <v>236</v>
      </c>
      <c r="C14721" s="88">
        <v>18110</v>
      </c>
    </row>
    <row r="14722" spans="1:3" x14ac:dyDescent="0.25">
      <c r="A14722" s="80">
        <v>1097030</v>
      </c>
      <c r="B14722" s="104" t="s">
        <v>236</v>
      </c>
      <c r="C14722" s="88">
        <v>18111</v>
      </c>
    </row>
    <row r="14723" spans="1:3" x14ac:dyDescent="0.25">
      <c r="A14723" s="80">
        <v>1097031</v>
      </c>
      <c r="B14723" s="104" t="s">
        <v>236</v>
      </c>
      <c r="C14723" s="88">
        <v>18112</v>
      </c>
    </row>
    <row r="14724" spans="1:3" x14ac:dyDescent="0.25">
      <c r="A14724" s="80">
        <v>1097032</v>
      </c>
      <c r="B14724" s="104" t="s">
        <v>236</v>
      </c>
      <c r="C14724" s="88">
        <v>18114</v>
      </c>
    </row>
    <row r="14725" spans="1:3" x14ac:dyDescent="0.25">
      <c r="A14725" s="80">
        <v>1097033</v>
      </c>
      <c r="B14725" s="104" t="s">
        <v>236</v>
      </c>
      <c r="C14725" s="88">
        <v>18116</v>
      </c>
    </row>
    <row r="14726" spans="1:3" x14ac:dyDescent="0.25">
      <c r="A14726" s="80">
        <v>1097034</v>
      </c>
      <c r="B14726" s="104" t="s">
        <v>236</v>
      </c>
      <c r="C14726" s="88">
        <v>18117</v>
      </c>
    </row>
    <row r="14727" spans="1:3" x14ac:dyDescent="0.25">
      <c r="A14727" s="80">
        <v>1097035</v>
      </c>
      <c r="B14727" s="104" t="s">
        <v>236</v>
      </c>
      <c r="C14727" s="88">
        <v>18119</v>
      </c>
    </row>
    <row r="14728" spans="1:3" x14ac:dyDescent="0.25">
      <c r="A14728" s="80">
        <v>1097036</v>
      </c>
      <c r="B14728" s="104" t="s">
        <v>236</v>
      </c>
      <c r="C14728" s="88">
        <v>18120</v>
      </c>
    </row>
    <row r="14729" spans="1:3" x14ac:dyDescent="0.25">
      <c r="A14729" s="80">
        <v>1097037</v>
      </c>
      <c r="B14729" s="104" t="s">
        <v>236</v>
      </c>
      <c r="C14729" s="88">
        <v>18123</v>
      </c>
    </row>
    <row r="14730" spans="1:3" x14ac:dyDescent="0.25">
      <c r="A14730" s="80">
        <v>1097038</v>
      </c>
      <c r="B14730" s="104" t="s">
        <v>236</v>
      </c>
      <c r="C14730" s="88">
        <v>18124</v>
      </c>
    </row>
    <row r="14731" spans="1:3" x14ac:dyDescent="0.25">
      <c r="A14731" s="80">
        <v>1097039</v>
      </c>
      <c r="B14731" s="104" t="s">
        <v>236</v>
      </c>
      <c r="C14731" s="88">
        <v>18125</v>
      </c>
    </row>
    <row r="14732" spans="1:3" x14ac:dyDescent="0.25">
      <c r="A14732" s="80">
        <v>1097040</v>
      </c>
      <c r="B14732" s="104" t="s">
        <v>236</v>
      </c>
      <c r="C14732" s="88">
        <v>18126</v>
      </c>
    </row>
    <row r="14733" spans="1:3" x14ac:dyDescent="0.25">
      <c r="A14733" s="80">
        <v>1097041</v>
      </c>
      <c r="B14733" s="104" t="s">
        <v>236</v>
      </c>
      <c r="C14733" s="88">
        <v>18127</v>
      </c>
    </row>
    <row r="14734" spans="1:3" x14ac:dyDescent="0.25">
      <c r="A14734" s="80">
        <v>1097042</v>
      </c>
      <c r="B14734" s="104" t="s">
        <v>236</v>
      </c>
      <c r="C14734" s="88">
        <v>18128</v>
      </c>
    </row>
    <row r="14735" spans="1:3" x14ac:dyDescent="0.25">
      <c r="A14735" s="80">
        <v>1097043</v>
      </c>
      <c r="B14735" s="104" t="s">
        <v>236</v>
      </c>
      <c r="C14735" s="88">
        <v>18131</v>
      </c>
    </row>
    <row r="14736" spans="1:3" x14ac:dyDescent="0.25">
      <c r="A14736" s="80">
        <v>1097044</v>
      </c>
      <c r="B14736" s="104" t="s">
        <v>236</v>
      </c>
      <c r="C14736" s="88">
        <v>18135</v>
      </c>
    </row>
    <row r="14737" spans="1:3" x14ac:dyDescent="0.25">
      <c r="A14737" s="80">
        <v>1097045</v>
      </c>
      <c r="B14737" s="104" t="s">
        <v>236</v>
      </c>
      <c r="C14737" s="88">
        <v>18136</v>
      </c>
    </row>
    <row r="14738" spans="1:3" x14ac:dyDescent="0.25">
      <c r="A14738" s="80">
        <v>1097046</v>
      </c>
      <c r="B14738" s="104" t="s">
        <v>236</v>
      </c>
      <c r="C14738" s="88">
        <v>18137</v>
      </c>
    </row>
    <row r="14739" spans="1:3" x14ac:dyDescent="0.25">
      <c r="A14739" s="80">
        <v>1097047</v>
      </c>
      <c r="B14739" s="104" t="s">
        <v>236</v>
      </c>
      <c r="C14739" s="88">
        <v>18138</v>
      </c>
    </row>
    <row r="14740" spans="1:3" x14ac:dyDescent="0.25">
      <c r="A14740" s="80">
        <v>1097048</v>
      </c>
      <c r="B14740" s="104" t="s">
        <v>236</v>
      </c>
      <c r="C14740" s="88">
        <v>18140</v>
      </c>
    </row>
    <row r="14741" spans="1:3" x14ac:dyDescent="0.25">
      <c r="A14741" s="80">
        <v>1097049</v>
      </c>
      <c r="B14741" s="104" t="s">
        <v>236</v>
      </c>
      <c r="C14741" s="88">
        <v>18141</v>
      </c>
    </row>
    <row r="14742" spans="1:3" x14ac:dyDescent="0.25">
      <c r="A14742" s="80">
        <v>1097050</v>
      </c>
      <c r="B14742" s="104" t="s">
        <v>236</v>
      </c>
      <c r="C14742" s="88">
        <v>18143</v>
      </c>
    </row>
    <row r="14743" spans="1:3" x14ac:dyDescent="0.25">
      <c r="A14743" s="80">
        <v>1097051</v>
      </c>
      <c r="B14743" s="104" t="s">
        <v>236</v>
      </c>
      <c r="C14743" s="88">
        <v>18144</v>
      </c>
    </row>
    <row r="14744" spans="1:3" x14ac:dyDescent="0.25">
      <c r="A14744" s="80">
        <v>1097052</v>
      </c>
      <c r="B14744" s="104" t="s">
        <v>236</v>
      </c>
      <c r="C14744" s="88">
        <v>18146</v>
      </c>
    </row>
    <row r="14745" spans="1:3" x14ac:dyDescent="0.25">
      <c r="A14745" s="80">
        <v>1097053</v>
      </c>
      <c r="B14745" s="104" t="s">
        <v>236</v>
      </c>
      <c r="C14745" s="88">
        <v>18147</v>
      </c>
    </row>
    <row r="14746" spans="1:3" x14ac:dyDescent="0.25">
      <c r="A14746" s="80">
        <v>1097054</v>
      </c>
      <c r="B14746" s="104" t="s">
        <v>236</v>
      </c>
      <c r="C14746" s="88">
        <v>18148</v>
      </c>
    </row>
    <row r="14747" spans="1:3" x14ac:dyDescent="0.25">
      <c r="A14747" s="80">
        <v>1097055</v>
      </c>
      <c r="B14747" s="104" t="s">
        <v>236</v>
      </c>
      <c r="C14747" s="88">
        <v>18149</v>
      </c>
    </row>
    <row r="14748" spans="1:3" x14ac:dyDescent="0.25">
      <c r="A14748" s="80">
        <v>1097056</v>
      </c>
      <c r="B14748" s="104" t="s">
        <v>236</v>
      </c>
      <c r="C14748" s="88">
        <v>18151</v>
      </c>
    </row>
    <row r="14749" spans="1:3" x14ac:dyDescent="0.25">
      <c r="A14749" s="80">
        <v>1097057</v>
      </c>
      <c r="B14749" s="104" t="s">
        <v>236</v>
      </c>
      <c r="C14749" s="88">
        <v>18154</v>
      </c>
    </row>
    <row r="14750" spans="1:3" x14ac:dyDescent="0.25">
      <c r="A14750" s="80">
        <v>1097058</v>
      </c>
      <c r="B14750" s="104" t="s">
        <v>236</v>
      </c>
      <c r="C14750" s="88">
        <v>18155</v>
      </c>
    </row>
    <row r="14751" spans="1:3" x14ac:dyDescent="0.25">
      <c r="A14751" s="80">
        <v>1097059</v>
      </c>
      <c r="B14751" s="104" t="s">
        <v>236</v>
      </c>
      <c r="C14751" s="88">
        <v>18156</v>
      </c>
    </row>
    <row r="14752" spans="1:3" x14ac:dyDescent="0.25">
      <c r="A14752" s="80">
        <v>1097060</v>
      </c>
      <c r="B14752" s="104" t="s">
        <v>236</v>
      </c>
      <c r="C14752" s="88">
        <v>18157</v>
      </c>
    </row>
    <row r="14753" spans="1:3" x14ac:dyDescent="0.25">
      <c r="A14753" s="80">
        <v>1097061</v>
      </c>
      <c r="B14753" s="104" t="s">
        <v>236</v>
      </c>
      <c r="C14753" s="88">
        <v>18158</v>
      </c>
    </row>
    <row r="14754" spans="1:3" x14ac:dyDescent="0.25">
      <c r="A14754" s="80">
        <v>1097062</v>
      </c>
      <c r="B14754" s="104" t="s">
        <v>236</v>
      </c>
      <c r="C14754" s="88">
        <v>18160</v>
      </c>
    </row>
    <row r="14755" spans="1:3" x14ac:dyDescent="0.25">
      <c r="A14755" s="80">
        <v>1097063</v>
      </c>
      <c r="B14755" s="104" t="s">
        <v>236</v>
      </c>
      <c r="C14755" s="88">
        <v>18161</v>
      </c>
    </row>
    <row r="14756" spans="1:3" x14ac:dyDescent="0.25">
      <c r="A14756" s="80">
        <v>1097064</v>
      </c>
      <c r="B14756" s="104" t="s">
        <v>236</v>
      </c>
      <c r="C14756" s="88">
        <v>18164</v>
      </c>
    </row>
    <row r="14757" spans="1:3" x14ac:dyDescent="0.25">
      <c r="A14757" s="80">
        <v>1097065</v>
      </c>
      <c r="B14757" s="104" t="s">
        <v>236</v>
      </c>
      <c r="C14757" s="88">
        <v>18165</v>
      </c>
    </row>
    <row r="14758" spans="1:3" x14ac:dyDescent="0.25">
      <c r="A14758" s="80">
        <v>1097066</v>
      </c>
      <c r="B14758" s="104" t="s">
        <v>236</v>
      </c>
      <c r="C14758" s="88">
        <v>18167</v>
      </c>
    </row>
    <row r="14759" spans="1:3" x14ac:dyDescent="0.25">
      <c r="A14759" s="80">
        <v>1097067</v>
      </c>
      <c r="B14759" s="104" t="s">
        <v>236</v>
      </c>
      <c r="C14759" s="88">
        <v>18168</v>
      </c>
    </row>
    <row r="14760" spans="1:3" x14ac:dyDescent="0.25">
      <c r="A14760" s="80">
        <v>1097068</v>
      </c>
      <c r="B14760" s="104" t="s">
        <v>236</v>
      </c>
      <c r="C14760" s="88">
        <v>18169</v>
      </c>
    </row>
    <row r="14761" spans="1:3" x14ac:dyDescent="0.25">
      <c r="A14761" s="80">
        <v>1097069</v>
      </c>
      <c r="B14761" s="104" t="s">
        <v>236</v>
      </c>
      <c r="C14761" s="88">
        <v>18170</v>
      </c>
    </row>
    <row r="14762" spans="1:3" x14ac:dyDescent="0.25">
      <c r="A14762" s="80">
        <v>1097070</v>
      </c>
      <c r="B14762" s="104" t="s">
        <v>236</v>
      </c>
      <c r="C14762" s="88">
        <v>18172</v>
      </c>
    </row>
    <row r="14763" spans="1:3" x14ac:dyDescent="0.25">
      <c r="A14763" s="80">
        <v>1097071</v>
      </c>
      <c r="B14763" s="104" t="s">
        <v>236</v>
      </c>
      <c r="C14763" s="88">
        <v>18173</v>
      </c>
    </row>
    <row r="14764" spans="1:3" x14ac:dyDescent="0.25">
      <c r="A14764" s="80">
        <v>1097072</v>
      </c>
      <c r="B14764" s="104" t="s">
        <v>236</v>
      </c>
      <c r="C14764" s="88">
        <v>18174</v>
      </c>
    </row>
    <row r="14765" spans="1:3" x14ac:dyDescent="0.25">
      <c r="A14765" s="80">
        <v>1097073</v>
      </c>
      <c r="B14765" s="104" t="s">
        <v>236</v>
      </c>
      <c r="C14765" s="88">
        <v>18175</v>
      </c>
    </row>
    <row r="14766" spans="1:3" x14ac:dyDescent="0.25">
      <c r="A14766" s="80">
        <v>1097074</v>
      </c>
      <c r="B14766" s="104" t="s">
        <v>236</v>
      </c>
      <c r="C14766" s="88">
        <v>18176</v>
      </c>
    </row>
    <row r="14767" spans="1:3" x14ac:dyDescent="0.25">
      <c r="A14767" s="80">
        <v>1097075</v>
      </c>
      <c r="B14767" s="104" t="s">
        <v>236</v>
      </c>
      <c r="C14767" s="88">
        <v>18177</v>
      </c>
    </row>
    <row r="14768" spans="1:3" x14ac:dyDescent="0.25">
      <c r="A14768" s="80">
        <v>1097076</v>
      </c>
      <c r="B14768" s="104" t="s">
        <v>236</v>
      </c>
      <c r="C14768" s="88">
        <v>18178</v>
      </c>
    </row>
    <row r="14769" spans="1:3" x14ac:dyDescent="0.25">
      <c r="A14769" s="80">
        <v>1097077</v>
      </c>
      <c r="B14769" s="104" t="s">
        <v>236</v>
      </c>
      <c r="C14769" s="88">
        <v>18179</v>
      </c>
    </row>
    <row r="14770" spans="1:3" x14ac:dyDescent="0.25">
      <c r="A14770" s="80">
        <v>1097078</v>
      </c>
      <c r="B14770" s="104" t="s">
        <v>236</v>
      </c>
      <c r="C14770" s="88">
        <v>18180</v>
      </c>
    </row>
    <row r="14771" spans="1:3" x14ac:dyDescent="0.25">
      <c r="A14771" s="80">
        <v>1097079</v>
      </c>
      <c r="B14771" s="104" t="s">
        <v>236</v>
      </c>
      <c r="C14771" s="88">
        <v>18181</v>
      </c>
    </row>
    <row r="14772" spans="1:3" x14ac:dyDescent="0.25">
      <c r="A14772" s="80">
        <v>1097080</v>
      </c>
      <c r="B14772" s="104" t="s">
        <v>236</v>
      </c>
      <c r="C14772" s="88">
        <v>18183</v>
      </c>
    </row>
    <row r="14773" spans="1:3" x14ac:dyDescent="0.25">
      <c r="A14773" s="80">
        <v>1097081</v>
      </c>
      <c r="B14773" s="104" t="s">
        <v>236</v>
      </c>
      <c r="C14773" s="88">
        <v>18184</v>
      </c>
    </row>
    <row r="14774" spans="1:3" x14ac:dyDescent="0.25">
      <c r="A14774" s="80">
        <v>1097082</v>
      </c>
      <c r="B14774" s="104" t="s">
        <v>236</v>
      </c>
      <c r="C14774" s="88">
        <v>18186</v>
      </c>
    </row>
    <row r="14775" spans="1:3" x14ac:dyDescent="0.25">
      <c r="A14775" s="80">
        <v>1097083</v>
      </c>
      <c r="B14775" s="104" t="s">
        <v>236</v>
      </c>
      <c r="C14775" s="88">
        <v>18187</v>
      </c>
    </row>
    <row r="14776" spans="1:3" x14ac:dyDescent="0.25">
      <c r="A14776" s="80">
        <v>1097084</v>
      </c>
      <c r="B14776" s="104" t="s">
        <v>236</v>
      </c>
      <c r="C14776" s="88">
        <v>18188</v>
      </c>
    </row>
    <row r="14777" spans="1:3" x14ac:dyDescent="0.25">
      <c r="A14777" s="80">
        <v>1097085</v>
      </c>
      <c r="B14777" s="104" t="s">
        <v>236</v>
      </c>
      <c r="C14777" s="88">
        <v>18189</v>
      </c>
    </row>
    <row r="14778" spans="1:3" x14ac:dyDescent="0.25">
      <c r="A14778" s="80">
        <v>1097086</v>
      </c>
      <c r="B14778" s="104" t="s">
        <v>236</v>
      </c>
      <c r="C14778" s="88">
        <v>18190</v>
      </c>
    </row>
    <row r="14779" spans="1:3" x14ac:dyDescent="0.25">
      <c r="A14779" s="80">
        <v>1097087</v>
      </c>
      <c r="B14779" s="104" t="s">
        <v>236</v>
      </c>
      <c r="C14779" s="88">
        <v>18191</v>
      </c>
    </row>
    <row r="14780" spans="1:3" x14ac:dyDescent="0.25">
      <c r="A14780" s="80">
        <v>1097088</v>
      </c>
      <c r="B14780" s="104" t="s">
        <v>236</v>
      </c>
      <c r="C14780" s="88">
        <v>18192</v>
      </c>
    </row>
    <row r="14781" spans="1:3" x14ac:dyDescent="0.25">
      <c r="A14781" s="80">
        <v>1097089</v>
      </c>
      <c r="B14781" s="104" t="s">
        <v>236</v>
      </c>
      <c r="C14781" s="88">
        <v>18194</v>
      </c>
    </row>
    <row r="14782" spans="1:3" x14ac:dyDescent="0.25">
      <c r="A14782" s="80">
        <v>1097090</v>
      </c>
      <c r="B14782" s="104" t="s">
        <v>236</v>
      </c>
      <c r="C14782" s="88">
        <v>18195</v>
      </c>
    </row>
    <row r="14783" spans="1:3" x14ac:dyDescent="0.25">
      <c r="A14783" s="80">
        <v>1097091</v>
      </c>
      <c r="B14783" s="104" t="s">
        <v>236</v>
      </c>
      <c r="C14783" s="88">
        <v>18197</v>
      </c>
    </row>
    <row r="14784" spans="1:3" x14ac:dyDescent="0.25">
      <c r="A14784" s="80">
        <v>1097092</v>
      </c>
      <c r="B14784" s="104" t="s">
        <v>236</v>
      </c>
      <c r="C14784" s="88">
        <v>18199</v>
      </c>
    </row>
    <row r="14785" spans="1:3" x14ac:dyDescent="0.25">
      <c r="A14785" s="80">
        <v>1097093</v>
      </c>
      <c r="B14785" s="104" t="s">
        <v>236</v>
      </c>
      <c r="C14785" s="88">
        <v>18202</v>
      </c>
    </row>
    <row r="14786" spans="1:3" x14ac:dyDescent="0.25">
      <c r="A14786" s="80">
        <v>1097094</v>
      </c>
      <c r="B14786" s="104" t="s">
        <v>236</v>
      </c>
      <c r="C14786" s="88">
        <v>18204</v>
      </c>
    </row>
    <row r="14787" spans="1:3" x14ac:dyDescent="0.25">
      <c r="A14787" s="80">
        <v>1097095</v>
      </c>
      <c r="B14787" s="104" t="s">
        <v>236</v>
      </c>
      <c r="C14787" s="88">
        <v>18205</v>
      </c>
    </row>
    <row r="14788" spans="1:3" x14ac:dyDescent="0.25">
      <c r="A14788" s="80">
        <v>1097096</v>
      </c>
      <c r="B14788" s="104" t="s">
        <v>236</v>
      </c>
      <c r="C14788" s="88">
        <v>18206</v>
      </c>
    </row>
    <row r="14789" spans="1:3" x14ac:dyDescent="0.25">
      <c r="A14789" s="80">
        <v>1097097</v>
      </c>
      <c r="B14789" s="104" t="s">
        <v>236</v>
      </c>
      <c r="C14789" s="88">
        <v>18208</v>
      </c>
    </row>
    <row r="14790" spans="1:3" x14ac:dyDescent="0.25">
      <c r="A14790" s="80">
        <v>1097098</v>
      </c>
      <c r="B14790" s="104" t="s">
        <v>236</v>
      </c>
      <c r="C14790" s="88">
        <v>18209</v>
      </c>
    </row>
    <row r="14791" spans="1:3" x14ac:dyDescent="0.25">
      <c r="A14791" s="80">
        <v>1097099</v>
      </c>
      <c r="B14791" s="104" t="s">
        <v>236</v>
      </c>
      <c r="C14791" s="88">
        <v>18210</v>
      </c>
    </row>
    <row r="14792" spans="1:3" x14ac:dyDescent="0.25">
      <c r="A14792" s="80">
        <v>1097100</v>
      </c>
      <c r="B14792" s="104" t="s">
        <v>236</v>
      </c>
      <c r="C14792" s="88">
        <v>18212</v>
      </c>
    </row>
    <row r="14793" spans="1:3" x14ac:dyDescent="0.25">
      <c r="A14793" s="80">
        <v>1097101</v>
      </c>
      <c r="B14793" s="104" t="s">
        <v>236</v>
      </c>
      <c r="C14793" s="88">
        <v>18213</v>
      </c>
    </row>
    <row r="14794" spans="1:3" x14ac:dyDescent="0.25">
      <c r="A14794" s="80">
        <v>1097102</v>
      </c>
      <c r="B14794" s="104" t="s">
        <v>236</v>
      </c>
      <c r="C14794" s="88">
        <v>18214</v>
      </c>
    </row>
    <row r="14795" spans="1:3" x14ac:dyDescent="0.25">
      <c r="A14795" s="80">
        <v>1097103</v>
      </c>
      <c r="B14795" s="104" t="s">
        <v>236</v>
      </c>
      <c r="C14795" s="88">
        <v>18221</v>
      </c>
    </row>
    <row r="14796" spans="1:3" x14ac:dyDescent="0.25">
      <c r="A14796" s="80">
        <v>1097104</v>
      </c>
      <c r="B14796" s="104" t="s">
        <v>236</v>
      </c>
      <c r="C14796" s="88">
        <v>18223</v>
      </c>
    </row>
    <row r="14797" spans="1:3" x14ac:dyDescent="0.25">
      <c r="A14797" s="80">
        <v>1097105</v>
      </c>
      <c r="B14797" s="104" t="s">
        <v>236</v>
      </c>
      <c r="C14797" s="88">
        <v>18225</v>
      </c>
    </row>
    <row r="14798" spans="1:3" x14ac:dyDescent="0.25">
      <c r="A14798" s="80">
        <v>1097106</v>
      </c>
      <c r="B14798" s="104" t="s">
        <v>236</v>
      </c>
      <c r="C14798" s="88">
        <v>18226</v>
      </c>
    </row>
    <row r="14799" spans="1:3" x14ac:dyDescent="0.25">
      <c r="A14799" s="80">
        <v>1097107</v>
      </c>
      <c r="B14799" s="104" t="s">
        <v>236</v>
      </c>
      <c r="C14799" s="88">
        <v>18227</v>
      </c>
    </row>
    <row r="14800" spans="1:3" x14ac:dyDescent="0.25">
      <c r="A14800" s="80">
        <v>1097108</v>
      </c>
      <c r="B14800" s="104" t="s">
        <v>236</v>
      </c>
      <c r="C14800" s="88">
        <v>18228</v>
      </c>
    </row>
    <row r="14801" spans="1:3" x14ac:dyDescent="0.25">
      <c r="A14801" s="80">
        <v>1097109</v>
      </c>
      <c r="B14801" s="104" t="s">
        <v>236</v>
      </c>
      <c r="C14801" s="88">
        <v>18229</v>
      </c>
    </row>
    <row r="14802" spans="1:3" x14ac:dyDescent="0.25">
      <c r="A14802" s="80">
        <v>1097110</v>
      </c>
      <c r="B14802" s="104" t="s">
        <v>236</v>
      </c>
      <c r="C14802" s="88">
        <v>18230</v>
      </c>
    </row>
    <row r="14803" spans="1:3" x14ac:dyDescent="0.25">
      <c r="A14803" s="80">
        <v>1097111</v>
      </c>
      <c r="B14803" s="104" t="s">
        <v>236</v>
      </c>
      <c r="C14803" s="88">
        <v>18231</v>
      </c>
    </row>
    <row r="14804" spans="1:3" x14ac:dyDescent="0.25">
      <c r="A14804" s="80">
        <v>1097112</v>
      </c>
      <c r="B14804" s="104" t="s">
        <v>236</v>
      </c>
      <c r="C14804" s="88">
        <v>18233</v>
      </c>
    </row>
    <row r="14805" spans="1:3" x14ac:dyDescent="0.25">
      <c r="A14805" s="80">
        <v>1097113</v>
      </c>
      <c r="B14805" s="104" t="s">
        <v>236</v>
      </c>
      <c r="C14805" s="88">
        <v>18239</v>
      </c>
    </row>
    <row r="14806" spans="1:3" x14ac:dyDescent="0.25">
      <c r="A14806" s="80">
        <v>1097114</v>
      </c>
      <c r="B14806" s="104" t="s">
        <v>236</v>
      </c>
      <c r="C14806" s="88">
        <v>18240</v>
      </c>
    </row>
    <row r="14807" spans="1:3" x14ac:dyDescent="0.25">
      <c r="A14807" s="80">
        <v>1097115</v>
      </c>
      <c r="B14807" s="104" t="s">
        <v>236</v>
      </c>
      <c r="C14807" s="88">
        <v>18241</v>
      </c>
    </row>
    <row r="14808" spans="1:3" x14ac:dyDescent="0.25">
      <c r="A14808" s="80">
        <v>1097116</v>
      </c>
      <c r="B14808" s="104" t="s">
        <v>236</v>
      </c>
      <c r="C14808" s="88">
        <v>18242</v>
      </c>
    </row>
    <row r="14809" spans="1:3" x14ac:dyDescent="0.25">
      <c r="A14809" s="80">
        <v>1097117</v>
      </c>
      <c r="B14809" s="104" t="s">
        <v>236</v>
      </c>
      <c r="C14809" s="88">
        <v>18243</v>
      </c>
    </row>
    <row r="14810" spans="1:3" x14ac:dyDescent="0.25">
      <c r="A14810" s="80">
        <v>1097118</v>
      </c>
      <c r="B14810" s="104" t="s">
        <v>236</v>
      </c>
      <c r="C14810" s="88">
        <v>18246</v>
      </c>
    </row>
    <row r="14811" spans="1:3" x14ac:dyDescent="0.25">
      <c r="A14811" s="80">
        <v>1097119</v>
      </c>
      <c r="B14811" s="104" t="s">
        <v>236</v>
      </c>
      <c r="C14811" s="88">
        <v>18247</v>
      </c>
    </row>
    <row r="14812" spans="1:3" x14ac:dyDescent="0.25">
      <c r="A14812" s="80">
        <v>1097120</v>
      </c>
      <c r="B14812" s="104" t="s">
        <v>236</v>
      </c>
      <c r="C14812" s="88">
        <v>18248</v>
      </c>
    </row>
    <row r="14813" spans="1:3" x14ac:dyDescent="0.25">
      <c r="A14813" s="80">
        <v>1097121</v>
      </c>
      <c r="B14813" s="104" t="s">
        <v>236</v>
      </c>
      <c r="C14813" s="88">
        <v>18249</v>
      </c>
    </row>
    <row r="14814" spans="1:3" x14ac:dyDescent="0.25">
      <c r="A14814" s="80">
        <v>1097122</v>
      </c>
      <c r="B14814" s="104" t="s">
        <v>236</v>
      </c>
      <c r="C14814" s="88">
        <v>18250</v>
      </c>
    </row>
    <row r="14815" spans="1:3" x14ac:dyDescent="0.25">
      <c r="A14815" s="80">
        <v>1097123</v>
      </c>
      <c r="B14815" s="104" t="s">
        <v>236</v>
      </c>
      <c r="C14815" s="88">
        <v>18251</v>
      </c>
    </row>
    <row r="14816" spans="1:3" x14ac:dyDescent="0.25">
      <c r="A14816" s="80">
        <v>1097124</v>
      </c>
      <c r="B14816" s="104" t="s">
        <v>236</v>
      </c>
      <c r="C14816" s="88">
        <v>18252</v>
      </c>
    </row>
    <row r="14817" spans="1:3" x14ac:dyDescent="0.25">
      <c r="A14817" s="80">
        <v>1097125</v>
      </c>
      <c r="B14817" s="104" t="s">
        <v>236</v>
      </c>
      <c r="C14817" s="88">
        <v>18253</v>
      </c>
    </row>
    <row r="14818" spans="1:3" x14ac:dyDescent="0.25">
      <c r="A14818" s="80">
        <v>1097126</v>
      </c>
      <c r="B14818" s="104" t="s">
        <v>236</v>
      </c>
      <c r="C14818" s="88">
        <v>18254</v>
      </c>
    </row>
    <row r="14819" spans="1:3" x14ac:dyDescent="0.25">
      <c r="A14819" s="80">
        <v>1097127</v>
      </c>
      <c r="B14819" s="104" t="s">
        <v>236</v>
      </c>
      <c r="C14819" s="88">
        <v>18255</v>
      </c>
    </row>
    <row r="14820" spans="1:3" x14ac:dyDescent="0.25">
      <c r="A14820" s="80">
        <v>1097128</v>
      </c>
      <c r="B14820" s="104" t="s">
        <v>236</v>
      </c>
      <c r="C14820" s="88">
        <v>18256</v>
      </c>
    </row>
    <row r="14821" spans="1:3" x14ac:dyDescent="0.25">
      <c r="A14821" s="80">
        <v>1097129</v>
      </c>
      <c r="B14821" s="104" t="s">
        <v>236</v>
      </c>
      <c r="C14821" s="88">
        <v>18257</v>
      </c>
    </row>
    <row r="14822" spans="1:3" x14ac:dyDescent="0.25">
      <c r="A14822" s="80">
        <v>1097130</v>
      </c>
      <c r="B14822" s="104" t="s">
        <v>236</v>
      </c>
      <c r="C14822" s="88">
        <v>18258</v>
      </c>
    </row>
    <row r="14823" spans="1:3" x14ac:dyDescent="0.25">
      <c r="A14823" s="80">
        <v>1097131</v>
      </c>
      <c r="B14823" s="104" t="s">
        <v>236</v>
      </c>
      <c r="C14823" s="88">
        <v>18259</v>
      </c>
    </row>
    <row r="14824" spans="1:3" x14ac:dyDescent="0.25">
      <c r="A14824" s="80">
        <v>1097132</v>
      </c>
      <c r="B14824" s="104" t="s">
        <v>236</v>
      </c>
      <c r="C14824" s="88">
        <v>18260</v>
      </c>
    </row>
    <row r="14825" spans="1:3" x14ac:dyDescent="0.25">
      <c r="A14825" s="80">
        <v>1097133</v>
      </c>
      <c r="B14825" s="104" t="s">
        <v>236</v>
      </c>
      <c r="C14825" s="88">
        <v>18261</v>
      </c>
    </row>
    <row r="14826" spans="1:3" x14ac:dyDescent="0.25">
      <c r="A14826" s="80">
        <v>1097134</v>
      </c>
      <c r="B14826" s="104" t="s">
        <v>236</v>
      </c>
      <c r="C14826" s="88">
        <v>18263</v>
      </c>
    </row>
    <row r="14827" spans="1:3" x14ac:dyDescent="0.25">
      <c r="A14827" s="80">
        <v>1097135</v>
      </c>
      <c r="B14827" s="104" t="s">
        <v>236</v>
      </c>
      <c r="C14827" s="88">
        <v>18264</v>
      </c>
    </row>
    <row r="14828" spans="1:3" x14ac:dyDescent="0.25">
      <c r="A14828" s="80">
        <v>1097136</v>
      </c>
      <c r="B14828" s="104" t="s">
        <v>236</v>
      </c>
      <c r="C14828" s="88">
        <v>18266</v>
      </c>
    </row>
    <row r="14829" spans="1:3" x14ac:dyDescent="0.25">
      <c r="A14829" s="80">
        <v>1097137</v>
      </c>
      <c r="B14829" s="104" t="s">
        <v>236</v>
      </c>
      <c r="C14829" s="88">
        <v>18267</v>
      </c>
    </row>
    <row r="14830" spans="1:3" x14ac:dyDescent="0.25">
      <c r="A14830" s="80">
        <v>1097138</v>
      </c>
      <c r="B14830" s="104" t="s">
        <v>236</v>
      </c>
      <c r="C14830" s="88">
        <v>18269</v>
      </c>
    </row>
    <row r="14831" spans="1:3" x14ac:dyDescent="0.25">
      <c r="A14831" s="80">
        <v>1097139</v>
      </c>
      <c r="B14831" s="104" t="s">
        <v>236</v>
      </c>
      <c r="C14831" s="88">
        <v>18270</v>
      </c>
    </row>
    <row r="14832" spans="1:3" x14ac:dyDescent="0.25">
      <c r="A14832" s="80">
        <v>1097140</v>
      </c>
      <c r="B14832" s="104" t="s">
        <v>236</v>
      </c>
      <c r="C14832" s="88">
        <v>18271</v>
      </c>
    </row>
    <row r="14833" spans="1:3" x14ac:dyDescent="0.25">
      <c r="A14833" s="80">
        <v>1097141</v>
      </c>
      <c r="B14833" s="104" t="s">
        <v>236</v>
      </c>
      <c r="C14833" s="88">
        <v>18272</v>
      </c>
    </row>
    <row r="14834" spans="1:3" x14ac:dyDescent="0.25">
      <c r="A14834" s="80">
        <v>1097142</v>
      </c>
      <c r="B14834" s="104" t="s">
        <v>236</v>
      </c>
      <c r="C14834" s="88">
        <v>18274</v>
      </c>
    </row>
    <row r="14835" spans="1:3" x14ac:dyDescent="0.25">
      <c r="A14835" s="80">
        <v>1097143</v>
      </c>
      <c r="B14835" s="104" t="s">
        <v>236</v>
      </c>
      <c r="C14835" s="88">
        <v>18275</v>
      </c>
    </row>
    <row r="14836" spans="1:3" x14ac:dyDescent="0.25">
      <c r="A14836" s="80">
        <v>1097144</v>
      </c>
      <c r="B14836" s="104" t="s">
        <v>236</v>
      </c>
      <c r="C14836" s="88">
        <v>18276</v>
      </c>
    </row>
    <row r="14837" spans="1:3" x14ac:dyDescent="0.25">
      <c r="A14837" s="80">
        <v>1097145</v>
      </c>
      <c r="B14837" s="104" t="s">
        <v>236</v>
      </c>
      <c r="C14837" s="88">
        <v>18277</v>
      </c>
    </row>
    <row r="14838" spans="1:3" x14ac:dyDescent="0.25">
      <c r="A14838" s="80">
        <v>1097146</v>
      </c>
      <c r="B14838" s="104" t="s">
        <v>236</v>
      </c>
      <c r="C14838" s="88">
        <v>18278</v>
      </c>
    </row>
    <row r="14839" spans="1:3" x14ac:dyDescent="0.25">
      <c r="A14839" s="80">
        <v>1097147</v>
      </c>
      <c r="B14839" s="104" t="s">
        <v>236</v>
      </c>
      <c r="C14839" s="88">
        <v>18280</v>
      </c>
    </row>
    <row r="14840" spans="1:3" x14ac:dyDescent="0.25">
      <c r="A14840" s="80">
        <v>1097148</v>
      </c>
      <c r="B14840" s="104" t="s">
        <v>236</v>
      </c>
      <c r="C14840" s="88">
        <v>18282</v>
      </c>
    </row>
    <row r="14841" spans="1:3" x14ac:dyDescent="0.25">
      <c r="A14841" s="80">
        <v>1097149</v>
      </c>
      <c r="B14841" s="104" t="s">
        <v>236</v>
      </c>
      <c r="C14841" s="88">
        <v>18283</v>
      </c>
    </row>
    <row r="14842" spans="1:3" x14ac:dyDescent="0.25">
      <c r="A14842" s="80">
        <v>1097150</v>
      </c>
      <c r="B14842" s="104" t="s">
        <v>236</v>
      </c>
      <c r="C14842" s="88">
        <v>18285</v>
      </c>
    </row>
    <row r="14843" spans="1:3" x14ac:dyDescent="0.25">
      <c r="A14843" s="80">
        <v>1097151</v>
      </c>
      <c r="B14843" s="104" t="s">
        <v>236</v>
      </c>
      <c r="C14843" s="88">
        <v>18286</v>
      </c>
    </row>
    <row r="14844" spans="1:3" x14ac:dyDescent="0.25">
      <c r="A14844" s="80">
        <v>1097152</v>
      </c>
      <c r="B14844" s="104" t="s">
        <v>236</v>
      </c>
      <c r="C14844" s="88">
        <v>18287</v>
      </c>
    </row>
    <row r="14845" spans="1:3" x14ac:dyDescent="0.25">
      <c r="A14845" s="80">
        <v>1097153</v>
      </c>
      <c r="B14845" s="104" t="s">
        <v>236</v>
      </c>
      <c r="C14845" s="88">
        <v>18288</v>
      </c>
    </row>
    <row r="14846" spans="1:3" x14ac:dyDescent="0.25">
      <c r="A14846" s="80">
        <v>1097154</v>
      </c>
      <c r="B14846" s="104" t="s">
        <v>236</v>
      </c>
      <c r="C14846" s="88">
        <v>18289</v>
      </c>
    </row>
    <row r="14847" spans="1:3" x14ac:dyDescent="0.25">
      <c r="A14847" s="80">
        <v>1097155</v>
      </c>
      <c r="B14847" s="104" t="s">
        <v>236</v>
      </c>
      <c r="C14847" s="88">
        <v>18291</v>
      </c>
    </row>
    <row r="14848" spans="1:3" x14ac:dyDescent="0.25">
      <c r="A14848" s="80">
        <v>1097156</v>
      </c>
      <c r="B14848" s="104" t="s">
        <v>236</v>
      </c>
      <c r="C14848" s="88">
        <v>18292</v>
      </c>
    </row>
    <row r="14849" spans="1:3" x14ac:dyDescent="0.25">
      <c r="A14849" s="80">
        <v>1097157</v>
      </c>
      <c r="B14849" s="104" t="s">
        <v>236</v>
      </c>
      <c r="C14849" s="88">
        <v>18293</v>
      </c>
    </row>
    <row r="14850" spans="1:3" x14ac:dyDescent="0.25">
      <c r="A14850" s="80">
        <v>1097158</v>
      </c>
      <c r="B14850" s="104" t="s">
        <v>236</v>
      </c>
      <c r="C14850" s="88">
        <v>18294</v>
      </c>
    </row>
    <row r="14851" spans="1:3" x14ac:dyDescent="0.25">
      <c r="A14851" s="80">
        <v>1097159</v>
      </c>
      <c r="B14851" s="104" t="s">
        <v>236</v>
      </c>
      <c r="C14851" s="88">
        <v>18296</v>
      </c>
    </row>
    <row r="14852" spans="1:3" x14ac:dyDescent="0.25">
      <c r="A14852" s="80">
        <v>1097160</v>
      </c>
      <c r="B14852" s="104" t="s">
        <v>236</v>
      </c>
      <c r="C14852" s="88">
        <v>18297</v>
      </c>
    </row>
    <row r="14853" spans="1:3" x14ac:dyDescent="0.25">
      <c r="A14853" s="80">
        <v>1097161</v>
      </c>
      <c r="B14853" s="104" t="s">
        <v>236</v>
      </c>
      <c r="C14853" s="88">
        <v>18298</v>
      </c>
    </row>
    <row r="14854" spans="1:3" x14ac:dyDescent="0.25">
      <c r="A14854" s="80">
        <v>1097162</v>
      </c>
      <c r="B14854" s="104" t="s">
        <v>236</v>
      </c>
      <c r="C14854" s="88">
        <v>18299</v>
      </c>
    </row>
    <row r="14855" spans="1:3" x14ac:dyDescent="0.25">
      <c r="A14855" s="80">
        <v>1097163</v>
      </c>
      <c r="B14855" s="104" t="s">
        <v>236</v>
      </c>
      <c r="C14855" s="88">
        <v>18300</v>
      </c>
    </row>
    <row r="14856" spans="1:3" x14ac:dyDescent="0.25">
      <c r="A14856" s="80">
        <v>1097164</v>
      </c>
      <c r="B14856" s="104" t="s">
        <v>236</v>
      </c>
      <c r="C14856" s="88">
        <v>18301</v>
      </c>
    </row>
    <row r="14857" spans="1:3" x14ac:dyDescent="0.25">
      <c r="A14857" s="80">
        <v>1097165</v>
      </c>
      <c r="B14857" s="104" t="s">
        <v>236</v>
      </c>
      <c r="C14857" s="88">
        <v>18303</v>
      </c>
    </row>
    <row r="14858" spans="1:3" x14ac:dyDescent="0.25">
      <c r="A14858" s="80">
        <v>1097166</v>
      </c>
      <c r="B14858" s="104" t="s">
        <v>236</v>
      </c>
      <c r="C14858" s="88">
        <v>18305</v>
      </c>
    </row>
    <row r="14859" spans="1:3" x14ac:dyDescent="0.25">
      <c r="A14859" s="80">
        <v>1097167</v>
      </c>
      <c r="B14859" s="104" t="s">
        <v>236</v>
      </c>
      <c r="C14859" s="88">
        <v>18306</v>
      </c>
    </row>
    <row r="14860" spans="1:3" x14ac:dyDescent="0.25">
      <c r="A14860" s="80">
        <v>1097168</v>
      </c>
      <c r="B14860" s="104" t="s">
        <v>236</v>
      </c>
      <c r="C14860" s="88">
        <v>18308</v>
      </c>
    </row>
    <row r="14861" spans="1:3" x14ac:dyDescent="0.25">
      <c r="A14861" s="80">
        <v>1097169</v>
      </c>
      <c r="B14861" s="104" t="s">
        <v>236</v>
      </c>
      <c r="C14861" s="88">
        <v>18309</v>
      </c>
    </row>
    <row r="14862" spans="1:3" x14ac:dyDescent="0.25">
      <c r="A14862" s="80">
        <v>1097170</v>
      </c>
      <c r="B14862" s="104" t="s">
        <v>236</v>
      </c>
      <c r="C14862" s="88">
        <v>18310</v>
      </c>
    </row>
    <row r="14863" spans="1:3" x14ac:dyDescent="0.25">
      <c r="A14863" s="80">
        <v>1097171</v>
      </c>
      <c r="B14863" s="104" t="s">
        <v>236</v>
      </c>
      <c r="C14863" s="88">
        <v>18311</v>
      </c>
    </row>
    <row r="14864" spans="1:3" x14ac:dyDescent="0.25">
      <c r="A14864" s="80">
        <v>1097172</v>
      </c>
      <c r="B14864" s="104" t="s">
        <v>236</v>
      </c>
      <c r="C14864" s="88">
        <v>18313</v>
      </c>
    </row>
    <row r="14865" spans="1:3" x14ac:dyDescent="0.25">
      <c r="A14865" s="80">
        <v>1097173</v>
      </c>
      <c r="B14865" s="104" t="s">
        <v>236</v>
      </c>
      <c r="C14865" s="88">
        <v>18314</v>
      </c>
    </row>
    <row r="14866" spans="1:3" x14ac:dyDescent="0.25">
      <c r="A14866" s="80">
        <v>1097174</v>
      </c>
      <c r="B14866" s="104" t="s">
        <v>236</v>
      </c>
      <c r="C14866" s="88">
        <v>18315</v>
      </c>
    </row>
    <row r="14867" spans="1:3" x14ac:dyDescent="0.25">
      <c r="A14867" s="80">
        <v>1097175</v>
      </c>
      <c r="B14867" s="104" t="s">
        <v>236</v>
      </c>
      <c r="C14867" s="88">
        <v>18316</v>
      </c>
    </row>
    <row r="14868" spans="1:3" x14ac:dyDescent="0.25">
      <c r="A14868" s="80">
        <v>1097176</v>
      </c>
      <c r="B14868" s="104" t="s">
        <v>236</v>
      </c>
      <c r="C14868" s="88">
        <v>18317</v>
      </c>
    </row>
    <row r="14869" spans="1:3" x14ac:dyDescent="0.25">
      <c r="A14869" s="80">
        <v>1097177</v>
      </c>
      <c r="B14869" s="104" t="s">
        <v>236</v>
      </c>
      <c r="C14869" s="88">
        <v>18319</v>
      </c>
    </row>
    <row r="14870" spans="1:3" x14ac:dyDescent="0.25">
      <c r="A14870" s="80">
        <v>1097178</v>
      </c>
      <c r="B14870" s="104" t="s">
        <v>236</v>
      </c>
      <c r="C14870" s="88">
        <v>18320</v>
      </c>
    </row>
    <row r="14871" spans="1:3" x14ac:dyDescent="0.25">
      <c r="A14871" s="80">
        <v>1097179</v>
      </c>
      <c r="B14871" s="104" t="s">
        <v>236</v>
      </c>
      <c r="C14871" s="88">
        <v>18321</v>
      </c>
    </row>
    <row r="14872" spans="1:3" x14ac:dyDescent="0.25">
      <c r="A14872" s="80">
        <v>1097180</v>
      </c>
      <c r="B14872" s="104" t="s">
        <v>236</v>
      </c>
      <c r="C14872" s="88">
        <v>18322</v>
      </c>
    </row>
    <row r="14873" spans="1:3" x14ac:dyDescent="0.25">
      <c r="A14873" s="80">
        <v>1097181</v>
      </c>
      <c r="B14873" s="104" t="s">
        <v>236</v>
      </c>
      <c r="C14873" s="88">
        <v>18323</v>
      </c>
    </row>
    <row r="14874" spans="1:3" x14ac:dyDescent="0.25">
      <c r="A14874" s="80">
        <v>1097182</v>
      </c>
      <c r="B14874" s="104" t="s">
        <v>236</v>
      </c>
      <c r="C14874" s="88">
        <v>18325</v>
      </c>
    </row>
    <row r="14875" spans="1:3" x14ac:dyDescent="0.25">
      <c r="A14875" s="80">
        <v>1097183</v>
      </c>
      <c r="B14875" s="104" t="s">
        <v>236</v>
      </c>
      <c r="C14875" s="88">
        <v>18326</v>
      </c>
    </row>
    <row r="14876" spans="1:3" x14ac:dyDescent="0.25">
      <c r="A14876" s="80">
        <v>1097184</v>
      </c>
      <c r="B14876" s="104" t="s">
        <v>236</v>
      </c>
      <c r="C14876" s="88">
        <v>18328</v>
      </c>
    </row>
    <row r="14877" spans="1:3" x14ac:dyDescent="0.25">
      <c r="A14877" s="80">
        <v>1097185</v>
      </c>
      <c r="B14877" s="104" t="s">
        <v>236</v>
      </c>
      <c r="C14877" s="88">
        <v>18329</v>
      </c>
    </row>
    <row r="14878" spans="1:3" x14ac:dyDescent="0.25">
      <c r="A14878" s="80">
        <v>1097186</v>
      </c>
      <c r="B14878" s="104" t="s">
        <v>236</v>
      </c>
      <c r="C14878" s="88">
        <v>18330</v>
      </c>
    </row>
    <row r="14879" spans="1:3" x14ac:dyDescent="0.25">
      <c r="A14879" s="80">
        <v>1097187</v>
      </c>
      <c r="B14879" s="104" t="s">
        <v>236</v>
      </c>
      <c r="C14879" s="88">
        <v>18331</v>
      </c>
    </row>
    <row r="14880" spans="1:3" x14ac:dyDescent="0.25">
      <c r="A14880" s="80">
        <v>1097188</v>
      </c>
      <c r="B14880" s="104" t="s">
        <v>236</v>
      </c>
      <c r="C14880" s="88">
        <v>18333</v>
      </c>
    </row>
    <row r="14881" spans="1:3" x14ac:dyDescent="0.25">
      <c r="A14881" s="80">
        <v>1097189</v>
      </c>
      <c r="B14881" s="104" t="s">
        <v>236</v>
      </c>
      <c r="C14881" s="88">
        <v>18334</v>
      </c>
    </row>
    <row r="14882" spans="1:3" x14ac:dyDescent="0.25">
      <c r="A14882" s="80">
        <v>1097190</v>
      </c>
      <c r="B14882" s="104" t="s">
        <v>236</v>
      </c>
      <c r="C14882" s="88">
        <v>18336</v>
      </c>
    </row>
    <row r="14883" spans="1:3" x14ac:dyDescent="0.25">
      <c r="A14883" s="80">
        <v>1097191</v>
      </c>
      <c r="B14883" s="104" t="s">
        <v>236</v>
      </c>
      <c r="C14883" s="88">
        <v>18338</v>
      </c>
    </row>
    <row r="14884" spans="1:3" x14ac:dyDescent="0.25">
      <c r="A14884" s="80">
        <v>1097192</v>
      </c>
      <c r="B14884" s="104" t="s">
        <v>236</v>
      </c>
      <c r="C14884" s="88">
        <v>18339</v>
      </c>
    </row>
    <row r="14885" spans="1:3" x14ac:dyDescent="0.25">
      <c r="A14885" s="80">
        <v>1097193</v>
      </c>
      <c r="B14885" s="104" t="s">
        <v>236</v>
      </c>
      <c r="C14885" s="88">
        <v>18340</v>
      </c>
    </row>
    <row r="14886" spans="1:3" x14ac:dyDescent="0.25">
      <c r="A14886" s="80">
        <v>1097194</v>
      </c>
      <c r="B14886" s="104" t="s">
        <v>236</v>
      </c>
      <c r="C14886" s="88">
        <v>18341</v>
      </c>
    </row>
    <row r="14887" spans="1:3" x14ac:dyDescent="0.25">
      <c r="A14887" s="80">
        <v>1097195</v>
      </c>
      <c r="B14887" s="104" t="s">
        <v>236</v>
      </c>
      <c r="C14887" s="88">
        <v>18343</v>
      </c>
    </row>
    <row r="14888" spans="1:3" x14ac:dyDescent="0.25">
      <c r="A14888" s="80">
        <v>1097196</v>
      </c>
      <c r="B14888" s="104" t="s">
        <v>236</v>
      </c>
      <c r="C14888" s="88">
        <v>18344</v>
      </c>
    </row>
    <row r="14889" spans="1:3" x14ac:dyDescent="0.25">
      <c r="A14889" s="80">
        <v>1097197</v>
      </c>
      <c r="B14889" s="104" t="s">
        <v>236</v>
      </c>
      <c r="C14889" s="88">
        <v>18345</v>
      </c>
    </row>
    <row r="14890" spans="1:3" x14ac:dyDescent="0.25">
      <c r="A14890" s="80">
        <v>1097198</v>
      </c>
      <c r="B14890" s="104" t="s">
        <v>236</v>
      </c>
      <c r="C14890" s="88">
        <v>18346</v>
      </c>
    </row>
    <row r="14891" spans="1:3" x14ac:dyDescent="0.25">
      <c r="A14891" s="80">
        <v>1097199</v>
      </c>
      <c r="B14891" s="104" t="s">
        <v>236</v>
      </c>
      <c r="C14891" s="88">
        <v>18347</v>
      </c>
    </row>
    <row r="14892" spans="1:3" x14ac:dyDescent="0.25">
      <c r="A14892" s="80">
        <v>1097200</v>
      </c>
      <c r="B14892" s="104" t="s">
        <v>236</v>
      </c>
      <c r="C14892" s="88">
        <v>18348</v>
      </c>
    </row>
    <row r="14893" spans="1:3" x14ac:dyDescent="0.25">
      <c r="A14893" s="80">
        <v>1097201</v>
      </c>
      <c r="B14893" s="104" t="s">
        <v>236</v>
      </c>
      <c r="C14893" s="88">
        <v>18349</v>
      </c>
    </row>
    <row r="14894" spans="1:3" x14ac:dyDescent="0.25">
      <c r="A14894" s="80">
        <v>1097202</v>
      </c>
      <c r="B14894" s="104" t="s">
        <v>236</v>
      </c>
      <c r="C14894" s="88">
        <v>18351</v>
      </c>
    </row>
    <row r="14895" spans="1:3" x14ac:dyDescent="0.25">
      <c r="A14895" s="80">
        <v>1097203</v>
      </c>
      <c r="B14895" s="104" t="s">
        <v>236</v>
      </c>
      <c r="C14895" s="88">
        <v>18354</v>
      </c>
    </row>
    <row r="14896" spans="1:3" x14ac:dyDescent="0.25">
      <c r="A14896" s="80">
        <v>1097204</v>
      </c>
      <c r="B14896" s="104" t="s">
        <v>236</v>
      </c>
      <c r="C14896" s="88">
        <v>18355</v>
      </c>
    </row>
    <row r="14897" spans="1:3" x14ac:dyDescent="0.25">
      <c r="A14897" s="80">
        <v>1097205</v>
      </c>
      <c r="B14897" s="104" t="s">
        <v>236</v>
      </c>
      <c r="C14897" s="88">
        <v>18356</v>
      </c>
    </row>
    <row r="14898" spans="1:3" x14ac:dyDescent="0.25">
      <c r="A14898" s="80">
        <v>1097206</v>
      </c>
      <c r="B14898" s="104" t="s">
        <v>236</v>
      </c>
      <c r="C14898" s="88">
        <v>18357</v>
      </c>
    </row>
    <row r="14899" spans="1:3" x14ac:dyDescent="0.25">
      <c r="A14899" s="80">
        <v>1097207</v>
      </c>
      <c r="B14899" s="104" t="s">
        <v>236</v>
      </c>
      <c r="C14899" s="88">
        <v>18358</v>
      </c>
    </row>
    <row r="14900" spans="1:3" x14ac:dyDescent="0.25">
      <c r="A14900" s="80">
        <v>1097208</v>
      </c>
      <c r="B14900" s="104" t="s">
        <v>236</v>
      </c>
      <c r="C14900" s="88">
        <v>18359</v>
      </c>
    </row>
    <row r="14901" spans="1:3" x14ac:dyDescent="0.25">
      <c r="A14901" s="80">
        <v>1097209</v>
      </c>
      <c r="B14901" s="104" t="s">
        <v>236</v>
      </c>
      <c r="C14901" s="88">
        <v>18360</v>
      </c>
    </row>
    <row r="14902" spans="1:3" x14ac:dyDescent="0.25">
      <c r="A14902" s="80">
        <v>1097210</v>
      </c>
      <c r="B14902" s="104" t="s">
        <v>236</v>
      </c>
      <c r="C14902" s="88">
        <v>18361</v>
      </c>
    </row>
    <row r="14903" spans="1:3" x14ac:dyDescent="0.25">
      <c r="A14903" s="80">
        <v>1097211</v>
      </c>
      <c r="B14903" s="104" t="s">
        <v>236</v>
      </c>
      <c r="C14903" s="88">
        <v>18362</v>
      </c>
    </row>
    <row r="14904" spans="1:3" x14ac:dyDescent="0.25">
      <c r="A14904" s="80">
        <v>1097212</v>
      </c>
      <c r="B14904" s="104" t="s">
        <v>236</v>
      </c>
      <c r="C14904" s="88">
        <v>18363</v>
      </c>
    </row>
    <row r="14905" spans="1:3" x14ac:dyDescent="0.25">
      <c r="A14905" s="80">
        <v>1097213</v>
      </c>
      <c r="B14905" s="104" t="s">
        <v>236</v>
      </c>
      <c r="C14905" s="88">
        <v>18364</v>
      </c>
    </row>
    <row r="14906" spans="1:3" x14ac:dyDescent="0.25">
      <c r="A14906" s="80">
        <v>1097214</v>
      </c>
      <c r="B14906" s="104" t="s">
        <v>236</v>
      </c>
      <c r="C14906" s="88">
        <v>18365</v>
      </c>
    </row>
    <row r="14907" spans="1:3" x14ac:dyDescent="0.25">
      <c r="A14907" s="80">
        <v>1097215</v>
      </c>
      <c r="B14907" s="104" t="s">
        <v>236</v>
      </c>
      <c r="C14907" s="88">
        <v>18366</v>
      </c>
    </row>
    <row r="14908" spans="1:3" x14ac:dyDescent="0.25">
      <c r="A14908" s="80">
        <v>1097216</v>
      </c>
      <c r="B14908" s="104" t="s">
        <v>236</v>
      </c>
      <c r="C14908" s="88">
        <v>18367</v>
      </c>
    </row>
    <row r="14909" spans="1:3" x14ac:dyDescent="0.25">
      <c r="A14909" s="80">
        <v>1097217</v>
      </c>
      <c r="B14909" s="104" t="s">
        <v>236</v>
      </c>
      <c r="C14909" s="88">
        <v>18368</v>
      </c>
    </row>
    <row r="14910" spans="1:3" x14ac:dyDescent="0.25">
      <c r="A14910" s="80">
        <v>1097218</v>
      </c>
      <c r="B14910" s="104" t="s">
        <v>236</v>
      </c>
      <c r="C14910" s="88">
        <v>18369</v>
      </c>
    </row>
    <row r="14911" spans="1:3" x14ac:dyDescent="0.25">
      <c r="A14911" s="80">
        <v>1097219</v>
      </c>
      <c r="B14911" s="104" t="s">
        <v>236</v>
      </c>
      <c r="C14911" s="88">
        <v>18370</v>
      </c>
    </row>
    <row r="14912" spans="1:3" x14ac:dyDescent="0.25">
      <c r="A14912" s="80">
        <v>1097220</v>
      </c>
      <c r="B14912" s="104" t="s">
        <v>236</v>
      </c>
      <c r="C14912" s="88">
        <v>18371</v>
      </c>
    </row>
    <row r="14913" spans="1:3" x14ac:dyDescent="0.25">
      <c r="A14913" s="80">
        <v>1097221</v>
      </c>
      <c r="B14913" s="104" t="s">
        <v>236</v>
      </c>
      <c r="C14913" s="88">
        <v>18372</v>
      </c>
    </row>
    <row r="14914" spans="1:3" x14ac:dyDescent="0.25">
      <c r="A14914" s="80">
        <v>1097222</v>
      </c>
      <c r="B14914" s="104" t="s">
        <v>236</v>
      </c>
      <c r="C14914" s="88">
        <v>18373</v>
      </c>
    </row>
    <row r="14915" spans="1:3" x14ac:dyDescent="0.25">
      <c r="A14915" s="80">
        <v>1097223</v>
      </c>
      <c r="B14915" s="104" t="s">
        <v>236</v>
      </c>
      <c r="C14915" s="88">
        <v>18374</v>
      </c>
    </row>
    <row r="14916" spans="1:3" x14ac:dyDescent="0.25">
      <c r="A14916" s="80">
        <v>1097224</v>
      </c>
      <c r="B14916" s="104" t="s">
        <v>236</v>
      </c>
      <c r="C14916" s="88">
        <v>18376</v>
      </c>
    </row>
    <row r="14917" spans="1:3" x14ac:dyDescent="0.25">
      <c r="A14917" s="80">
        <v>1097225</v>
      </c>
      <c r="B14917" s="104" t="s">
        <v>236</v>
      </c>
      <c r="C14917" s="88">
        <v>18377</v>
      </c>
    </row>
    <row r="14918" spans="1:3" x14ac:dyDescent="0.25">
      <c r="A14918" s="80">
        <v>1097226</v>
      </c>
      <c r="B14918" s="104" t="s">
        <v>236</v>
      </c>
      <c r="C14918" s="88">
        <v>18379</v>
      </c>
    </row>
    <row r="14919" spans="1:3" x14ac:dyDescent="0.25">
      <c r="A14919" s="80">
        <v>1097227</v>
      </c>
      <c r="B14919" s="104" t="s">
        <v>236</v>
      </c>
      <c r="C14919" s="88">
        <v>18380</v>
      </c>
    </row>
    <row r="14920" spans="1:3" x14ac:dyDescent="0.25">
      <c r="A14920" s="80">
        <v>1097228</v>
      </c>
      <c r="B14920" s="104" t="s">
        <v>236</v>
      </c>
      <c r="C14920" s="88">
        <v>18381</v>
      </c>
    </row>
    <row r="14921" spans="1:3" x14ac:dyDescent="0.25">
      <c r="A14921" s="80">
        <v>1097229</v>
      </c>
      <c r="B14921" s="104" t="s">
        <v>236</v>
      </c>
      <c r="C14921" s="88">
        <v>18382</v>
      </c>
    </row>
    <row r="14922" spans="1:3" x14ac:dyDescent="0.25">
      <c r="A14922" s="80">
        <v>1097230</v>
      </c>
      <c r="B14922" s="104" t="s">
        <v>236</v>
      </c>
      <c r="C14922" s="88">
        <v>18383</v>
      </c>
    </row>
    <row r="14923" spans="1:3" x14ac:dyDescent="0.25">
      <c r="A14923" s="80">
        <v>1097231</v>
      </c>
      <c r="B14923" s="104" t="s">
        <v>236</v>
      </c>
      <c r="C14923" s="88">
        <v>18384</v>
      </c>
    </row>
    <row r="14924" spans="1:3" x14ac:dyDescent="0.25">
      <c r="A14924" s="80">
        <v>1097232</v>
      </c>
      <c r="B14924" s="104" t="s">
        <v>236</v>
      </c>
      <c r="C14924" s="88">
        <v>18385</v>
      </c>
    </row>
    <row r="14925" spans="1:3" x14ac:dyDescent="0.25">
      <c r="A14925" s="80">
        <v>1097233</v>
      </c>
      <c r="B14925" s="104" t="s">
        <v>236</v>
      </c>
      <c r="C14925" s="88">
        <v>18386</v>
      </c>
    </row>
    <row r="14926" spans="1:3" x14ac:dyDescent="0.25">
      <c r="A14926" s="80">
        <v>1097234</v>
      </c>
      <c r="B14926" s="104" t="s">
        <v>236</v>
      </c>
      <c r="C14926" s="88">
        <v>18387</v>
      </c>
    </row>
    <row r="14927" spans="1:3" x14ac:dyDescent="0.25">
      <c r="A14927" s="80">
        <v>1097235</v>
      </c>
      <c r="B14927" s="104" t="s">
        <v>236</v>
      </c>
      <c r="C14927" s="88">
        <v>18388</v>
      </c>
    </row>
    <row r="14928" spans="1:3" x14ac:dyDescent="0.25">
      <c r="A14928" s="80">
        <v>1097236</v>
      </c>
      <c r="B14928" s="104" t="s">
        <v>236</v>
      </c>
      <c r="C14928" s="88">
        <v>18389</v>
      </c>
    </row>
    <row r="14929" spans="1:3" x14ac:dyDescent="0.25">
      <c r="A14929" s="80">
        <v>1097237</v>
      </c>
      <c r="B14929" s="104" t="s">
        <v>236</v>
      </c>
      <c r="C14929" s="88">
        <v>18390</v>
      </c>
    </row>
    <row r="14930" spans="1:3" x14ac:dyDescent="0.25">
      <c r="A14930" s="80">
        <v>1097238</v>
      </c>
      <c r="B14930" s="104" t="s">
        <v>236</v>
      </c>
      <c r="C14930" s="88">
        <v>18391</v>
      </c>
    </row>
    <row r="14931" spans="1:3" x14ac:dyDescent="0.25">
      <c r="A14931" s="80">
        <v>1097239</v>
      </c>
      <c r="B14931" s="104" t="s">
        <v>236</v>
      </c>
      <c r="C14931" s="88">
        <v>18392</v>
      </c>
    </row>
    <row r="14932" spans="1:3" x14ac:dyDescent="0.25">
      <c r="A14932" s="80">
        <v>1097240</v>
      </c>
      <c r="B14932" s="104" t="s">
        <v>236</v>
      </c>
      <c r="C14932" s="88">
        <v>18393</v>
      </c>
    </row>
    <row r="14933" spans="1:3" x14ac:dyDescent="0.25">
      <c r="A14933" s="80">
        <v>1097241</v>
      </c>
      <c r="B14933" s="104" t="s">
        <v>236</v>
      </c>
      <c r="C14933" s="88">
        <v>18394</v>
      </c>
    </row>
    <row r="14934" spans="1:3" x14ac:dyDescent="0.25">
      <c r="A14934" s="80">
        <v>1097242</v>
      </c>
      <c r="B14934" s="104" t="s">
        <v>236</v>
      </c>
      <c r="C14934" s="88">
        <v>18396</v>
      </c>
    </row>
    <row r="14935" spans="1:3" x14ac:dyDescent="0.25">
      <c r="A14935" s="80">
        <v>1097243</v>
      </c>
      <c r="B14935" s="104" t="s">
        <v>236</v>
      </c>
      <c r="C14935" s="88">
        <v>18397</v>
      </c>
    </row>
    <row r="14936" spans="1:3" x14ac:dyDescent="0.25">
      <c r="A14936" s="80">
        <v>1097244</v>
      </c>
      <c r="B14936" s="104" t="s">
        <v>236</v>
      </c>
      <c r="C14936" s="88">
        <v>18400</v>
      </c>
    </row>
    <row r="14937" spans="1:3" x14ac:dyDescent="0.25">
      <c r="A14937" s="80">
        <v>1097245</v>
      </c>
      <c r="B14937" s="104" t="s">
        <v>236</v>
      </c>
      <c r="C14937" s="88">
        <v>18402</v>
      </c>
    </row>
    <row r="14938" spans="1:3" x14ac:dyDescent="0.25">
      <c r="A14938" s="80">
        <v>1097246</v>
      </c>
      <c r="B14938" s="104" t="s">
        <v>236</v>
      </c>
      <c r="C14938" s="88">
        <v>18403</v>
      </c>
    </row>
    <row r="14939" spans="1:3" x14ac:dyDescent="0.25">
      <c r="A14939" s="80">
        <v>1097247</v>
      </c>
      <c r="B14939" s="104" t="s">
        <v>236</v>
      </c>
      <c r="C14939" s="88">
        <v>18404</v>
      </c>
    </row>
    <row r="14940" spans="1:3" x14ac:dyDescent="0.25">
      <c r="A14940" s="80">
        <v>1097248</v>
      </c>
      <c r="B14940" s="104" t="s">
        <v>236</v>
      </c>
      <c r="C14940" s="88">
        <v>18405</v>
      </c>
    </row>
    <row r="14941" spans="1:3" x14ac:dyDescent="0.25">
      <c r="A14941" s="80">
        <v>1097249</v>
      </c>
      <c r="B14941" s="104" t="s">
        <v>236</v>
      </c>
      <c r="C14941" s="88">
        <v>18407</v>
      </c>
    </row>
    <row r="14942" spans="1:3" x14ac:dyDescent="0.25">
      <c r="A14942" s="80">
        <v>1097250</v>
      </c>
      <c r="B14942" s="104" t="s">
        <v>236</v>
      </c>
      <c r="C14942" s="88">
        <v>18408</v>
      </c>
    </row>
    <row r="14943" spans="1:3" x14ac:dyDescent="0.25">
      <c r="A14943" s="80">
        <v>1097251</v>
      </c>
      <c r="B14943" s="104" t="s">
        <v>236</v>
      </c>
      <c r="C14943" s="88">
        <v>18409</v>
      </c>
    </row>
    <row r="14944" spans="1:3" x14ac:dyDescent="0.25">
      <c r="A14944" s="80">
        <v>1097252</v>
      </c>
      <c r="B14944" s="104" t="s">
        <v>236</v>
      </c>
      <c r="C14944" s="88">
        <v>18410</v>
      </c>
    </row>
    <row r="14945" spans="1:3" x14ac:dyDescent="0.25">
      <c r="A14945" s="80">
        <v>1097253</v>
      </c>
      <c r="B14945" s="104" t="s">
        <v>236</v>
      </c>
      <c r="C14945" s="88">
        <v>18411</v>
      </c>
    </row>
    <row r="14946" spans="1:3" x14ac:dyDescent="0.25">
      <c r="A14946" s="80">
        <v>1097254</v>
      </c>
      <c r="B14946" s="104" t="s">
        <v>236</v>
      </c>
      <c r="C14946" s="88">
        <v>18414</v>
      </c>
    </row>
    <row r="14947" spans="1:3" x14ac:dyDescent="0.25">
      <c r="A14947" s="80">
        <v>1097255</v>
      </c>
      <c r="B14947" s="104" t="s">
        <v>236</v>
      </c>
      <c r="C14947" s="88">
        <v>18416</v>
      </c>
    </row>
    <row r="14948" spans="1:3" x14ac:dyDescent="0.25">
      <c r="A14948" s="80">
        <v>1097256</v>
      </c>
      <c r="B14948" s="104" t="s">
        <v>236</v>
      </c>
      <c r="C14948" s="88">
        <v>18417</v>
      </c>
    </row>
    <row r="14949" spans="1:3" x14ac:dyDescent="0.25">
      <c r="A14949" s="80">
        <v>1097257</v>
      </c>
      <c r="B14949" s="104" t="s">
        <v>236</v>
      </c>
      <c r="C14949" s="88">
        <v>18419</v>
      </c>
    </row>
    <row r="14950" spans="1:3" x14ac:dyDescent="0.25">
      <c r="A14950" s="80">
        <v>1097258</v>
      </c>
      <c r="B14950" s="104" t="s">
        <v>236</v>
      </c>
      <c r="C14950" s="88">
        <v>18420</v>
      </c>
    </row>
    <row r="14951" spans="1:3" x14ac:dyDescent="0.25">
      <c r="A14951" s="80">
        <v>1097259</v>
      </c>
      <c r="B14951" s="104" t="s">
        <v>236</v>
      </c>
      <c r="C14951" s="88">
        <v>18421</v>
      </c>
    </row>
    <row r="14952" spans="1:3" x14ac:dyDescent="0.25">
      <c r="A14952" s="80">
        <v>1097260</v>
      </c>
      <c r="B14952" s="104" t="s">
        <v>236</v>
      </c>
      <c r="C14952" s="88">
        <v>18424</v>
      </c>
    </row>
    <row r="14953" spans="1:3" x14ac:dyDescent="0.25">
      <c r="A14953" s="80">
        <v>1097261</v>
      </c>
      <c r="B14953" s="104" t="s">
        <v>236</v>
      </c>
      <c r="C14953" s="88">
        <v>18425</v>
      </c>
    </row>
    <row r="14954" spans="1:3" x14ac:dyDescent="0.25">
      <c r="A14954" s="80">
        <v>1097262</v>
      </c>
      <c r="B14954" s="104" t="s">
        <v>236</v>
      </c>
      <c r="C14954" s="88">
        <v>18426</v>
      </c>
    </row>
    <row r="14955" spans="1:3" x14ac:dyDescent="0.25">
      <c r="A14955" s="80">
        <v>1097263</v>
      </c>
      <c r="B14955" s="104" t="s">
        <v>236</v>
      </c>
      <c r="C14955" s="88">
        <v>18427</v>
      </c>
    </row>
    <row r="14956" spans="1:3" x14ac:dyDescent="0.25">
      <c r="A14956" s="80">
        <v>1097264</v>
      </c>
      <c r="B14956" s="104" t="s">
        <v>236</v>
      </c>
      <c r="C14956" s="88">
        <v>18428</v>
      </c>
    </row>
    <row r="14957" spans="1:3" x14ac:dyDescent="0.25">
      <c r="A14957" s="80">
        <v>1097265</v>
      </c>
      <c r="B14957" s="104" t="s">
        <v>236</v>
      </c>
      <c r="C14957" s="88">
        <v>18429</v>
      </c>
    </row>
    <row r="14958" spans="1:3" x14ac:dyDescent="0.25">
      <c r="A14958" s="80">
        <v>1097266</v>
      </c>
      <c r="B14958" s="104" t="s">
        <v>236</v>
      </c>
      <c r="C14958" s="88">
        <v>18430</v>
      </c>
    </row>
    <row r="14959" spans="1:3" x14ac:dyDescent="0.25">
      <c r="A14959" s="80">
        <v>1097267</v>
      </c>
      <c r="B14959" s="104" t="s">
        <v>236</v>
      </c>
      <c r="C14959" s="88">
        <v>18431</v>
      </c>
    </row>
    <row r="14960" spans="1:3" x14ac:dyDescent="0.25">
      <c r="A14960" s="80">
        <v>1097268</v>
      </c>
      <c r="B14960" s="104" t="s">
        <v>236</v>
      </c>
      <c r="C14960" s="88">
        <v>18432</v>
      </c>
    </row>
    <row r="14961" spans="1:3" x14ac:dyDescent="0.25">
      <c r="A14961" s="80">
        <v>1097269</v>
      </c>
      <c r="B14961" s="104" t="s">
        <v>236</v>
      </c>
      <c r="C14961" s="88">
        <v>18435</v>
      </c>
    </row>
    <row r="14962" spans="1:3" x14ac:dyDescent="0.25">
      <c r="A14962" s="80">
        <v>1097270</v>
      </c>
      <c r="B14962" s="104" t="s">
        <v>236</v>
      </c>
      <c r="C14962" s="88">
        <v>18436</v>
      </c>
    </row>
    <row r="14963" spans="1:3" x14ac:dyDescent="0.25">
      <c r="A14963" s="80">
        <v>1097271</v>
      </c>
      <c r="B14963" s="104" t="s">
        <v>236</v>
      </c>
      <c r="C14963" s="88">
        <v>18438</v>
      </c>
    </row>
    <row r="14964" spans="1:3" x14ac:dyDescent="0.25">
      <c r="A14964" s="80">
        <v>1097272</v>
      </c>
      <c r="B14964" s="104" t="s">
        <v>236</v>
      </c>
      <c r="C14964" s="88">
        <v>18439</v>
      </c>
    </row>
    <row r="14965" spans="1:3" x14ac:dyDescent="0.25">
      <c r="A14965" s="80">
        <v>1097273</v>
      </c>
      <c r="B14965" s="104" t="s">
        <v>236</v>
      </c>
      <c r="C14965" s="88">
        <v>18441</v>
      </c>
    </row>
    <row r="14966" spans="1:3" x14ac:dyDescent="0.25">
      <c r="A14966" s="80">
        <v>1097274</v>
      </c>
      <c r="B14966" s="104" t="s">
        <v>236</v>
      </c>
      <c r="C14966" s="88">
        <v>18443</v>
      </c>
    </row>
    <row r="14967" spans="1:3" x14ac:dyDescent="0.25">
      <c r="A14967" s="80">
        <v>1097275</v>
      </c>
      <c r="B14967" s="104" t="s">
        <v>236</v>
      </c>
      <c r="C14967" s="88">
        <v>18444</v>
      </c>
    </row>
    <row r="14968" spans="1:3" x14ac:dyDescent="0.25">
      <c r="A14968" s="80">
        <v>1097276</v>
      </c>
      <c r="B14968" s="104" t="s">
        <v>236</v>
      </c>
      <c r="C14968" s="88">
        <v>18446</v>
      </c>
    </row>
    <row r="14969" spans="1:3" x14ac:dyDescent="0.25">
      <c r="A14969" s="80">
        <v>1097277</v>
      </c>
      <c r="B14969" s="104" t="s">
        <v>236</v>
      </c>
      <c r="C14969" s="88">
        <v>18450</v>
      </c>
    </row>
    <row r="14970" spans="1:3" x14ac:dyDescent="0.25">
      <c r="A14970" s="80">
        <v>1097278</v>
      </c>
      <c r="B14970" s="104" t="s">
        <v>236</v>
      </c>
      <c r="C14970" s="88">
        <v>18454</v>
      </c>
    </row>
    <row r="14971" spans="1:3" x14ac:dyDescent="0.25">
      <c r="A14971" s="80">
        <v>1097279</v>
      </c>
      <c r="B14971" s="104" t="s">
        <v>236</v>
      </c>
      <c r="C14971" s="88">
        <v>18470</v>
      </c>
    </row>
    <row r="14972" spans="1:3" x14ac:dyDescent="0.25">
      <c r="A14972" s="80">
        <v>1097280</v>
      </c>
      <c r="B14972" s="104" t="s">
        <v>236</v>
      </c>
      <c r="C14972" s="88">
        <v>18471</v>
      </c>
    </row>
    <row r="14973" spans="1:3" x14ac:dyDescent="0.25">
      <c r="A14973" s="80">
        <v>1097281</v>
      </c>
      <c r="B14973" s="104" t="s">
        <v>236</v>
      </c>
      <c r="C14973" s="88">
        <v>18472</v>
      </c>
    </row>
    <row r="14974" spans="1:3" x14ac:dyDescent="0.25">
      <c r="A14974" s="80">
        <v>1097282</v>
      </c>
      <c r="B14974" s="104" t="s">
        <v>236</v>
      </c>
      <c r="C14974" s="88">
        <v>18475</v>
      </c>
    </row>
    <row r="14975" spans="1:3" x14ac:dyDescent="0.25">
      <c r="A14975" s="80">
        <v>1097283</v>
      </c>
      <c r="B14975" s="104" t="s">
        <v>236</v>
      </c>
      <c r="C14975" s="88">
        <v>18480</v>
      </c>
    </row>
    <row r="14976" spans="1:3" x14ac:dyDescent="0.25">
      <c r="A14976" s="80">
        <v>1097284</v>
      </c>
      <c r="B14976" s="104" t="s">
        <v>236</v>
      </c>
      <c r="C14976" s="88">
        <v>18493</v>
      </c>
    </row>
    <row r="14977" spans="1:3" x14ac:dyDescent="0.25">
      <c r="A14977" s="80">
        <v>1097285</v>
      </c>
      <c r="B14977" s="104" t="s">
        <v>236</v>
      </c>
      <c r="C14977" s="88">
        <v>18494</v>
      </c>
    </row>
    <row r="14978" spans="1:3" x14ac:dyDescent="0.25">
      <c r="A14978" s="80">
        <v>1097286</v>
      </c>
      <c r="B14978" s="104" t="s">
        <v>236</v>
      </c>
      <c r="C14978" s="88">
        <v>18499</v>
      </c>
    </row>
    <row r="14979" spans="1:3" x14ac:dyDescent="0.25">
      <c r="A14979" s="80">
        <v>1097287</v>
      </c>
      <c r="B14979" s="104" t="s">
        <v>236</v>
      </c>
      <c r="C14979" s="88">
        <v>18500</v>
      </c>
    </row>
    <row r="14980" spans="1:3" x14ac:dyDescent="0.25">
      <c r="A14980" s="80">
        <v>1097288</v>
      </c>
      <c r="B14980" s="104" t="s">
        <v>236</v>
      </c>
      <c r="C14980" s="88">
        <v>18507</v>
      </c>
    </row>
    <row r="14981" spans="1:3" x14ac:dyDescent="0.25">
      <c r="A14981" s="80">
        <v>1097289</v>
      </c>
      <c r="B14981" s="104" t="s">
        <v>236</v>
      </c>
      <c r="C14981" s="88">
        <v>18509</v>
      </c>
    </row>
    <row r="14982" spans="1:3" x14ac:dyDescent="0.25">
      <c r="A14982" s="80">
        <v>1097290</v>
      </c>
      <c r="B14982" s="104" t="s">
        <v>236</v>
      </c>
      <c r="C14982" s="88">
        <v>18511</v>
      </c>
    </row>
    <row r="14983" spans="1:3" x14ac:dyDescent="0.25">
      <c r="A14983" s="80">
        <v>1097291</v>
      </c>
      <c r="B14983" s="104" t="s">
        <v>236</v>
      </c>
      <c r="C14983" s="88">
        <v>18512</v>
      </c>
    </row>
    <row r="14984" spans="1:3" x14ac:dyDescent="0.25">
      <c r="A14984" s="80">
        <v>1097292</v>
      </c>
      <c r="B14984" s="104" t="s">
        <v>236</v>
      </c>
      <c r="C14984" s="88">
        <v>18514</v>
      </c>
    </row>
    <row r="14985" spans="1:3" x14ac:dyDescent="0.25">
      <c r="A14985" s="80">
        <v>1097293</v>
      </c>
      <c r="B14985" s="104" t="s">
        <v>236</v>
      </c>
      <c r="C14985" s="88">
        <v>18519</v>
      </c>
    </row>
    <row r="14986" spans="1:3" x14ac:dyDescent="0.25">
      <c r="A14986" s="80">
        <v>1097294</v>
      </c>
      <c r="B14986" s="104" t="s">
        <v>236</v>
      </c>
      <c r="C14986" s="88">
        <v>18520</v>
      </c>
    </row>
    <row r="14987" spans="1:3" x14ac:dyDescent="0.25">
      <c r="A14987" s="80">
        <v>1097295</v>
      </c>
      <c r="B14987" s="104" t="s">
        <v>236</v>
      </c>
      <c r="C14987" s="88">
        <v>18522</v>
      </c>
    </row>
    <row r="14988" spans="1:3" x14ac:dyDescent="0.25">
      <c r="A14988" s="80">
        <v>1097296</v>
      </c>
      <c r="B14988" s="104" t="s">
        <v>236</v>
      </c>
      <c r="C14988" s="88">
        <v>18523</v>
      </c>
    </row>
    <row r="14989" spans="1:3" x14ac:dyDescent="0.25">
      <c r="A14989" s="80">
        <v>1097297</v>
      </c>
      <c r="B14989" s="104" t="s">
        <v>236</v>
      </c>
      <c r="C14989" s="88">
        <v>18526</v>
      </c>
    </row>
    <row r="14990" spans="1:3" x14ac:dyDescent="0.25">
      <c r="A14990" s="80">
        <v>1097298</v>
      </c>
      <c r="B14990" s="104" t="s">
        <v>236</v>
      </c>
      <c r="C14990" s="88">
        <v>18529</v>
      </c>
    </row>
    <row r="14991" spans="1:3" x14ac:dyDescent="0.25">
      <c r="A14991" s="80">
        <v>1097299</v>
      </c>
      <c r="B14991" s="104" t="s">
        <v>236</v>
      </c>
      <c r="C14991" s="88">
        <v>18530</v>
      </c>
    </row>
    <row r="14992" spans="1:3" x14ac:dyDescent="0.25">
      <c r="A14992" s="80">
        <v>1097300</v>
      </c>
      <c r="B14992" s="104" t="s">
        <v>236</v>
      </c>
      <c r="C14992" s="88">
        <v>18531</v>
      </c>
    </row>
    <row r="14993" spans="1:3" x14ac:dyDescent="0.25">
      <c r="A14993" s="80">
        <v>1097301</v>
      </c>
      <c r="B14993" s="104" t="s">
        <v>236</v>
      </c>
      <c r="C14993" s="88">
        <v>18533</v>
      </c>
    </row>
    <row r="14994" spans="1:3" x14ac:dyDescent="0.25">
      <c r="A14994" s="80">
        <v>1097302</v>
      </c>
      <c r="B14994" s="104" t="s">
        <v>236</v>
      </c>
      <c r="C14994" s="88">
        <v>18534</v>
      </c>
    </row>
    <row r="14995" spans="1:3" x14ac:dyDescent="0.25">
      <c r="A14995" s="80">
        <v>1097303</v>
      </c>
      <c r="B14995" s="104" t="s">
        <v>236</v>
      </c>
      <c r="C14995" s="88">
        <v>18535</v>
      </c>
    </row>
    <row r="14996" spans="1:3" x14ac:dyDescent="0.25">
      <c r="A14996" s="80">
        <v>1097304</v>
      </c>
      <c r="B14996" s="104" t="s">
        <v>236</v>
      </c>
      <c r="C14996" s="88">
        <v>18536</v>
      </c>
    </row>
    <row r="14997" spans="1:3" x14ac:dyDescent="0.25">
      <c r="A14997" s="80">
        <v>1097305</v>
      </c>
      <c r="B14997" s="104" t="s">
        <v>236</v>
      </c>
      <c r="C14997" s="88">
        <v>18537</v>
      </c>
    </row>
    <row r="14998" spans="1:3" x14ac:dyDescent="0.25">
      <c r="A14998" s="80">
        <v>1097306</v>
      </c>
      <c r="B14998" s="104" t="s">
        <v>236</v>
      </c>
      <c r="C14998" s="88">
        <v>18539</v>
      </c>
    </row>
    <row r="14999" spans="1:3" x14ac:dyDescent="0.25">
      <c r="A14999" s="80">
        <v>1097307</v>
      </c>
      <c r="B14999" s="104" t="s">
        <v>236</v>
      </c>
      <c r="C14999" s="88">
        <v>18541</v>
      </c>
    </row>
    <row r="15000" spans="1:3" x14ac:dyDescent="0.25">
      <c r="A15000" s="80">
        <v>1097308</v>
      </c>
      <c r="B15000" s="104" t="s">
        <v>236</v>
      </c>
      <c r="C15000" s="88">
        <v>18542</v>
      </c>
    </row>
    <row r="15001" spans="1:3" x14ac:dyDescent="0.25">
      <c r="A15001" s="80">
        <v>1097309</v>
      </c>
      <c r="B15001" s="104" t="s">
        <v>236</v>
      </c>
      <c r="C15001" s="88">
        <v>18545</v>
      </c>
    </row>
    <row r="15002" spans="1:3" x14ac:dyDescent="0.25">
      <c r="A15002" s="80">
        <v>1097310</v>
      </c>
      <c r="B15002" s="104" t="s">
        <v>236</v>
      </c>
      <c r="C15002" s="88">
        <v>18557</v>
      </c>
    </row>
    <row r="15003" spans="1:3" x14ac:dyDescent="0.25">
      <c r="A15003" s="80">
        <v>1097311</v>
      </c>
      <c r="B15003" s="104" t="s">
        <v>236</v>
      </c>
      <c r="C15003" s="88">
        <v>18558</v>
      </c>
    </row>
    <row r="15004" spans="1:3" x14ac:dyDescent="0.25">
      <c r="A15004" s="80">
        <v>1097312</v>
      </c>
      <c r="B15004" s="104" t="s">
        <v>236</v>
      </c>
      <c r="C15004" s="88">
        <v>18560</v>
      </c>
    </row>
    <row r="15005" spans="1:3" x14ac:dyDescent="0.25">
      <c r="A15005" s="80">
        <v>1097313</v>
      </c>
      <c r="B15005" s="104" t="s">
        <v>236</v>
      </c>
      <c r="C15005" s="88">
        <v>18562</v>
      </c>
    </row>
    <row r="15006" spans="1:3" x14ac:dyDescent="0.25">
      <c r="A15006" s="80">
        <v>1097314</v>
      </c>
      <c r="B15006" s="104" t="s">
        <v>236</v>
      </c>
      <c r="C15006" s="88">
        <v>18564</v>
      </c>
    </row>
    <row r="15007" spans="1:3" x14ac:dyDescent="0.25">
      <c r="A15007" s="80">
        <v>1097315</v>
      </c>
      <c r="B15007" s="104" t="s">
        <v>236</v>
      </c>
      <c r="C15007" s="88">
        <v>18565</v>
      </c>
    </row>
    <row r="15008" spans="1:3" x14ac:dyDescent="0.25">
      <c r="A15008" s="80">
        <v>1097316</v>
      </c>
      <c r="B15008" s="104" t="s">
        <v>236</v>
      </c>
      <c r="C15008" s="88">
        <v>18566</v>
      </c>
    </row>
    <row r="15009" spans="1:3" x14ac:dyDescent="0.25">
      <c r="A15009" s="80">
        <v>1097317</v>
      </c>
      <c r="B15009" s="104" t="s">
        <v>236</v>
      </c>
      <c r="C15009" s="88">
        <v>18568</v>
      </c>
    </row>
    <row r="15010" spans="1:3" x14ac:dyDescent="0.25">
      <c r="A15010" s="80">
        <v>1097318</v>
      </c>
      <c r="B15010" s="104" t="s">
        <v>236</v>
      </c>
      <c r="C15010" s="88">
        <v>18571</v>
      </c>
    </row>
    <row r="15011" spans="1:3" x14ac:dyDescent="0.25">
      <c r="A15011" s="80">
        <v>1097319</v>
      </c>
      <c r="B15011" s="104" t="s">
        <v>236</v>
      </c>
      <c r="C15011" s="88">
        <v>18572</v>
      </c>
    </row>
    <row r="15012" spans="1:3" x14ac:dyDescent="0.25">
      <c r="A15012" s="80">
        <v>1097320</v>
      </c>
      <c r="B15012" s="104" t="s">
        <v>236</v>
      </c>
      <c r="C15012" s="88">
        <v>18573</v>
      </c>
    </row>
    <row r="15013" spans="1:3" x14ac:dyDescent="0.25">
      <c r="A15013" s="80">
        <v>1097321</v>
      </c>
      <c r="B15013" s="104" t="s">
        <v>236</v>
      </c>
      <c r="C15013" s="88">
        <v>18574</v>
      </c>
    </row>
    <row r="15014" spans="1:3" x14ac:dyDescent="0.25">
      <c r="A15014" s="80">
        <v>1097322</v>
      </c>
      <c r="B15014" s="104" t="s">
        <v>236</v>
      </c>
      <c r="C15014" s="88">
        <v>18575</v>
      </c>
    </row>
    <row r="15015" spans="1:3" x14ac:dyDescent="0.25">
      <c r="A15015" s="80">
        <v>1097323</v>
      </c>
      <c r="B15015" s="104" t="s">
        <v>236</v>
      </c>
      <c r="C15015" s="88">
        <v>18576</v>
      </c>
    </row>
    <row r="15016" spans="1:3" x14ac:dyDescent="0.25">
      <c r="A15016" s="80">
        <v>1097324</v>
      </c>
      <c r="B15016" s="104" t="s">
        <v>236</v>
      </c>
      <c r="C15016" s="88">
        <v>18577</v>
      </c>
    </row>
    <row r="15017" spans="1:3" x14ac:dyDescent="0.25">
      <c r="A15017" s="80">
        <v>1097325</v>
      </c>
      <c r="B15017" s="104" t="s">
        <v>236</v>
      </c>
      <c r="C15017" s="88">
        <v>18578</v>
      </c>
    </row>
    <row r="15018" spans="1:3" x14ac:dyDescent="0.25">
      <c r="A15018" s="80">
        <v>1097326</v>
      </c>
      <c r="B15018" s="104" t="s">
        <v>236</v>
      </c>
      <c r="C15018" s="88">
        <v>18580</v>
      </c>
    </row>
    <row r="15019" spans="1:3" x14ac:dyDescent="0.25">
      <c r="A15019" s="80">
        <v>1097327</v>
      </c>
      <c r="B15019" s="104" t="s">
        <v>236</v>
      </c>
      <c r="C15019" s="88">
        <v>18581</v>
      </c>
    </row>
    <row r="15020" spans="1:3" x14ac:dyDescent="0.25">
      <c r="A15020" s="80">
        <v>1097328</v>
      </c>
      <c r="B15020" s="104" t="s">
        <v>236</v>
      </c>
      <c r="C15020" s="88">
        <v>18583</v>
      </c>
    </row>
    <row r="15021" spans="1:3" x14ac:dyDescent="0.25">
      <c r="A15021" s="80">
        <v>1097329</v>
      </c>
      <c r="B15021" s="104" t="s">
        <v>236</v>
      </c>
      <c r="C15021" s="88">
        <v>18584</v>
      </c>
    </row>
    <row r="15022" spans="1:3" x14ac:dyDescent="0.25">
      <c r="A15022" s="80">
        <v>1097330</v>
      </c>
      <c r="B15022" s="104" t="s">
        <v>236</v>
      </c>
      <c r="C15022" s="88">
        <v>18585</v>
      </c>
    </row>
    <row r="15023" spans="1:3" x14ac:dyDescent="0.25">
      <c r="A15023" s="80">
        <v>1097331</v>
      </c>
      <c r="B15023" s="104" t="s">
        <v>236</v>
      </c>
      <c r="C15023" s="88">
        <v>18589</v>
      </c>
    </row>
    <row r="15024" spans="1:3" x14ac:dyDescent="0.25">
      <c r="A15024" s="80">
        <v>1097332</v>
      </c>
      <c r="B15024" s="104" t="s">
        <v>236</v>
      </c>
      <c r="C15024" s="88">
        <v>18590</v>
      </c>
    </row>
    <row r="15025" spans="1:3" x14ac:dyDescent="0.25">
      <c r="A15025" s="80">
        <v>1097333</v>
      </c>
      <c r="B15025" s="104" t="s">
        <v>236</v>
      </c>
      <c r="C15025" s="88">
        <v>18591</v>
      </c>
    </row>
    <row r="15026" spans="1:3" x14ac:dyDescent="0.25">
      <c r="A15026" s="80">
        <v>1097334</v>
      </c>
      <c r="B15026" s="104" t="s">
        <v>236</v>
      </c>
      <c r="C15026" s="88">
        <v>18594</v>
      </c>
    </row>
    <row r="15027" spans="1:3" x14ac:dyDescent="0.25">
      <c r="A15027" s="80">
        <v>1097335</v>
      </c>
      <c r="B15027" s="104" t="s">
        <v>236</v>
      </c>
      <c r="C15027" s="88">
        <v>18595</v>
      </c>
    </row>
    <row r="15028" spans="1:3" x14ac:dyDescent="0.25">
      <c r="A15028" s="80">
        <v>1097336</v>
      </c>
      <c r="B15028" s="104" t="s">
        <v>236</v>
      </c>
      <c r="C15028" s="88">
        <v>18598</v>
      </c>
    </row>
    <row r="15029" spans="1:3" x14ac:dyDescent="0.25">
      <c r="A15029" s="80">
        <v>1097337</v>
      </c>
      <c r="B15029" s="104" t="s">
        <v>236</v>
      </c>
      <c r="C15029" s="88">
        <v>18599</v>
      </c>
    </row>
    <row r="15030" spans="1:3" x14ac:dyDescent="0.25">
      <c r="A15030" s="80">
        <v>1097338</v>
      </c>
      <c r="B15030" s="104" t="s">
        <v>236</v>
      </c>
      <c r="C15030" s="88">
        <v>18600</v>
      </c>
    </row>
    <row r="15031" spans="1:3" x14ac:dyDescent="0.25">
      <c r="A15031" s="80">
        <v>1097339</v>
      </c>
      <c r="B15031" s="104" t="s">
        <v>236</v>
      </c>
      <c r="C15031" s="88">
        <v>18601</v>
      </c>
    </row>
    <row r="15032" spans="1:3" x14ac:dyDescent="0.25">
      <c r="A15032" s="80">
        <v>1097340</v>
      </c>
      <c r="B15032" s="104" t="s">
        <v>236</v>
      </c>
      <c r="C15032" s="88">
        <v>18604</v>
      </c>
    </row>
    <row r="15033" spans="1:3" x14ac:dyDescent="0.25">
      <c r="A15033" s="80">
        <v>1097341</v>
      </c>
      <c r="B15033" s="104" t="s">
        <v>236</v>
      </c>
      <c r="C15033" s="88">
        <v>18605</v>
      </c>
    </row>
    <row r="15034" spans="1:3" x14ac:dyDescent="0.25">
      <c r="A15034" s="80">
        <v>1097342</v>
      </c>
      <c r="B15034" s="104" t="s">
        <v>236</v>
      </c>
      <c r="C15034" s="88">
        <v>18606</v>
      </c>
    </row>
    <row r="15035" spans="1:3" x14ac:dyDescent="0.25">
      <c r="A15035" s="80">
        <v>1097343</v>
      </c>
      <c r="B15035" s="104" t="s">
        <v>236</v>
      </c>
      <c r="C15035" s="88">
        <v>18607</v>
      </c>
    </row>
    <row r="15036" spans="1:3" x14ac:dyDescent="0.25">
      <c r="A15036" s="80">
        <v>1097344</v>
      </c>
      <c r="B15036" s="104" t="s">
        <v>236</v>
      </c>
      <c r="C15036" s="88">
        <v>18608</v>
      </c>
    </row>
    <row r="15037" spans="1:3" x14ac:dyDescent="0.25">
      <c r="A15037" s="80">
        <v>1097345</v>
      </c>
      <c r="B15037" s="104" t="s">
        <v>236</v>
      </c>
      <c r="C15037" s="88">
        <v>18609</v>
      </c>
    </row>
    <row r="15038" spans="1:3" x14ac:dyDescent="0.25">
      <c r="A15038" s="80">
        <v>1097346</v>
      </c>
      <c r="B15038" s="104" t="s">
        <v>236</v>
      </c>
      <c r="C15038" s="88">
        <v>18610</v>
      </c>
    </row>
    <row r="15039" spans="1:3" x14ac:dyDescent="0.25">
      <c r="A15039" s="80">
        <v>1097347</v>
      </c>
      <c r="B15039" s="104" t="s">
        <v>236</v>
      </c>
      <c r="C15039" s="88">
        <v>18611</v>
      </c>
    </row>
    <row r="15040" spans="1:3" x14ac:dyDescent="0.25">
      <c r="A15040" s="80">
        <v>1097348</v>
      </c>
      <c r="B15040" s="104" t="s">
        <v>236</v>
      </c>
      <c r="C15040" s="88">
        <v>18612</v>
      </c>
    </row>
    <row r="15041" spans="1:3" x14ac:dyDescent="0.25">
      <c r="A15041" s="80">
        <v>1097349</v>
      </c>
      <c r="B15041" s="104" t="s">
        <v>236</v>
      </c>
      <c r="C15041" s="88">
        <v>18613</v>
      </c>
    </row>
    <row r="15042" spans="1:3" x14ac:dyDescent="0.25">
      <c r="A15042" s="80">
        <v>1097350</v>
      </c>
      <c r="B15042" s="104" t="s">
        <v>236</v>
      </c>
      <c r="C15042" s="88">
        <v>18614</v>
      </c>
    </row>
    <row r="15043" spans="1:3" x14ac:dyDescent="0.25">
      <c r="A15043" s="80">
        <v>1097351</v>
      </c>
      <c r="B15043" s="104" t="s">
        <v>236</v>
      </c>
      <c r="C15043" s="88">
        <v>18615</v>
      </c>
    </row>
    <row r="15044" spans="1:3" x14ac:dyDescent="0.25">
      <c r="A15044" s="80">
        <v>1097352</v>
      </c>
      <c r="B15044" s="104" t="s">
        <v>236</v>
      </c>
      <c r="C15044" s="88">
        <v>18616</v>
      </c>
    </row>
    <row r="15045" spans="1:3" x14ac:dyDescent="0.25">
      <c r="A15045" s="80">
        <v>1097353</v>
      </c>
      <c r="B15045" s="104" t="s">
        <v>236</v>
      </c>
      <c r="C15045" s="88">
        <v>18618</v>
      </c>
    </row>
    <row r="15046" spans="1:3" x14ac:dyDescent="0.25">
      <c r="A15046" s="80">
        <v>1097354</v>
      </c>
      <c r="B15046" s="104" t="s">
        <v>236</v>
      </c>
      <c r="C15046" s="88">
        <v>18619</v>
      </c>
    </row>
    <row r="15047" spans="1:3" x14ac:dyDescent="0.25">
      <c r="A15047" s="80">
        <v>1097355</v>
      </c>
      <c r="B15047" s="104" t="s">
        <v>236</v>
      </c>
      <c r="C15047" s="88">
        <v>18620</v>
      </c>
    </row>
    <row r="15048" spans="1:3" x14ac:dyDescent="0.25">
      <c r="A15048" s="80">
        <v>1097356</v>
      </c>
      <c r="B15048" s="104" t="s">
        <v>236</v>
      </c>
      <c r="C15048" s="88">
        <v>18621</v>
      </c>
    </row>
    <row r="15049" spans="1:3" x14ac:dyDescent="0.25">
      <c r="A15049" s="80">
        <v>1097357</v>
      </c>
      <c r="B15049" s="104" t="s">
        <v>236</v>
      </c>
      <c r="C15049" s="88">
        <v>18622</v>
      </c>
    </row>
    <row r="15050" spans="1:3" x14ac:dyDescent="0.25">
      <c r="A15050" s="80">
        <v>1097358</v>
      </c>
      <c r="B15050" s="104" t="s">
        <v>236</v>
      </c>
      <c r="C15050" s="88">
        <v>18627</v>
      </c>
    </row>
    <row r="15051" spans="1:3" x14ac:dyDescent="0.25">
      <c r="A15051" s="80">
        <v>1097359</v>
      </c>
      <c r="B15051" s="104" t="s">
        <v>236</v>
      </c>
      <c r="C15051" s="88">
        <v>18628</v>
      </c>
    </row>
    <row r="15052" spans="1:3" x14ac:dyDescent="0.25">
      <c r="A15052" s="80">
        <v>1097360</v>
      </c>
      <c r="B15052" s="104" t="s">
        <v>236</v>
      </c>
      <c r="C15052" s="88">
        <v>18633</v>
      </c>
    </row>
    <row r="15053" spans="1:3" x14ac:dyDescent="0.25">
      <c r="A15053" s="80">
        <v>1097361</v>
      </c>
      <c r="B15053" s="104" t="s">
        <v>236</v>
      </c>
      <c r="C15053" s="88">
        <v>18634</v>
      </c>
    </row>
    <row r="15054" spans="1:3" x14ac:dyDescent="0.25">
      <c r="A15054" s="80">
        <v>1097362</v>
      </c>
      <c r="B15054" s="104" t="s">
        <v>236</v>
      </c>
      <c r="C15054" s="88">
        <v>18635</v>
      </c>
    </row>
    <row r="15055" spans="1:3" x14ac:dyDescent="0.25">
      <c r="A15055" s="80">
        <v>1097363</v>
      </c>
      <c r="B15055" s="104" t="s">
        <v>236</v>
      </c>
      <c r="C15055" s="88">
        <v>18636</v>
      </c>
    </row>
    <row r="15056" spans="1:3" x14ac:dyDescent="0.25">
      <c r="A15056" s="80">
        <v>1097364</v>
      </c>
      <c r="B15056" s="104" t="s">
        <v>236</v>
      </c>
      <c r="C15056" s="88">
        <v>18640</v>
      </c>
    </row>
    <row r="15057" spans="1:3" x14ac:dyDescent="0.25">
      <c r="A15057" s="80">
        <v>1097365</v>
      </c>
      <c r="B15057" s="104" t="s">
        <v>236</v>
      </c>
      <c r="C15057" s="88">
        <v>18643</v>
      </c>
    </row>
    <row r="15058" spans="1:3" x14ac:dyDescent="0.25">
      <c r="A15058" s="80">
        <v>1097366</v>
      </c>
      <c r="B15058" s="104" t="s">
        <v>236</v>
      </c>
      <c r="C15058" s="88">
        <v>18648</v>
      </c>
    </row>
    <row r="15059" spans="1:3" x14ac:dyDescent="0.25">
      <c r="A15059" s="80">
        <v>1097367</v>
      </c>
      <c r="B15059" s="104" t="s">
        <v>236</v>
      </c>
      <c r="C15059" s="88">
        <v>18649</v>
      </c>
    </row>
    <row r="15060" spans="1:3" x14ac:dyDescent="0.25">
      <c r="A15060" s="80">
        <v>1097368</v>
      </c>
      <c r="B15060" s="104" t="s">
        <v>236</v>
      </c>
      <c r="C15060" s="88">
        <v>18650</v>
      </c>
    </row>
    <row r="15061" spans="1:3" x14ac:dyDescent="0.25">
      <c r="A15061" s="80">
        <v>1097369</v>
      </c>
      <c r="B15061" s="104" t="s">
        <v>236</v>
      </c>
      <c r="C15061" s="88">
        <v>18652</v>
      </c>
    </row>
    <row r="15062" spans="1:3" x14ac:dyDescent="0.25">
      <c r="A15062" s="80">
        <v>1097370</v>
      </c>
      <c r="B15062" s="91">
        <v>1089065</v>
      </c>
      <c r="C15062" s="88">
        <v>18653</v>
      </c>
    </row>
    <row r="15063" spans="1:3" x14ac:dyDescent="0.25">
      <c r="A15063" s="80">
        <v>1097371</v>
      </c>
      <c r="B15063" s="91">
        <v>1089066</v>
      </c>
      <c r="C15063" s="88">
        <v>18654</v>
      </c>
    </row>
    <row r="15064" spans="1:3" x14ac:dyDescent="0.25">
      <c r="A15064" s="80">
        <v>1097372</v>
      </c>
      <c r="B15064" s="91">
        <v>1089067</v>
      </c>
      <c r="C15064" s="88">
        <v>18655</v>
      </c>
    </row>
    <row r="15065" spans="1:3" x14ac:dyDescent="0.25">
      <c r="A15065" s="80">
        <v>1097373</v>
      </c>
      <c r="B15065" s="104" t="s">
        <v>236</v>
      </c>
      <c r="C15065" s="88">
        <v>18660</v>
      </c>
    </row>
    <row r="15066" spans="1:3" x14ac:dyDescent="0.25">
      <c r="A15066" s="80">
        <v>1097374</v>
      </c>
      <c r="B15066" s="104" t="s">
        <v>236</v>
      </c>
      <c r="C15066" s="88">
        <v>18661</v>
      </c>
    </row>
    <row r="15067" spans="1:3" x14ac:dyDescent="0.25">
      <c r="A15067" s="80">
        <v>1097375</v>
      </c>
      <c r="B15067" s="104" t="s">
        <v>236</v>
      </c>
      <c r="C15067" s="88">
        <v>18663</v>
      </c>
    </row>
    <row r="15068" spans="1:3" x14ac:dyDescent="0.25">
      <c r="A15068" s="80">
        <v>1097376</v>
      </c>
      <c r="B15068" s="104" t="s">
        <v>236</v>
      </c>
      <c r="C15068" s="88">
        <v>18666</v>
      </c>
    </row>
    <row r="15069" spans="1:3" x14ac:dyDescent="0.25">
      <c r="A15069" s="80">
        <v>1097377</v>
      </c>
      <c r="B15069" s="104" t="s">
        <v>236</v>
      </c>
      <c r="C15069" s="88">
        <v>18669</v>
      </c>
    </row>
    <row r="15070" spans="1:3" x14ac:dyDescent="0.25">
      <c r="A15070" s="80">
        <v>1097378</v>
      </c>
      <c r="B15070" s="91">
        <v>1089073</v>
      </c>
      <c r="C15070" s="88">
        <v>18670</v>
      </c>
    </row>
    <row r="15071" spans="1:3" x14ac:dyDescent="0.25">
      <c r="A15071" s="80">
        <v>1097379</v>
      </c>
      <c r="B15071" s="104" t="s">
        <v>236</v>
      </c>
      <c r="C15071" s="88">
        <v>18673</v>
      </c>
    </row>
    <row r="15072" spans="1:3" x14ac:dyDescent="0.25">
      <c r="A15072" s="80">
        <v>1097380</v>
      </c>
      <c r="B15072" s="93">
        <v>1089075</v>
      </c>
      <c r="C15072" s="88">
        <v>18674</v>
      </c>
    </row>
    <row r="15073" spans="1:3" x14ac:dyDescent="0.25">
      <c r="A15073" s="80">
        <v>1097381</v>
      </c>
      <c r="B15073" s="104" t="s">
        <v>236</v>
      </c>
      <c r="C15073" s="88">
        <v>18676</v>
      </c>
    </row>
    <row r="15074" spans="1:3" x14ac:dyDescent="0.25">
      <c r="A15074" s="80">
        <v>1097382</v>
      </c>
      <c r="B15074" s="104" t="s">
        <v>236</v>
      </c>
      <c r="C15074" s="88">
        <v>18677</v>
      </c>
    </row>
    <row r="15075" spans="1:3" x14ac:dyDescent="0.25">
      <c r="A15075" s="80">
        <v>1097383</v>
      </c>
      <c r="B15075" s="104" t="s">
        <v>236</v>
      </c>
      <c r="C15075" s="88">
        <v>18678</v>
      </c>
    </row>
    <row r="15076" spans="1:3" x14ac:dyDescent="0.25">
      <c r="A15076" s="80">
        <v>1097384</v>
      </c>
      <c r="B15076" s="104" t="s">
        <v>236</v>
      </c>
      <c r="C15076" s="88">
        <v>18680</v>
      </c>
    </row>
    <row r="15077" spans="1:3" x14ac:dyDescent="0.25">
      <c r="A15077" s="80">
        <v>1097385</v>
      </c>
      <c r="B15077" s="104" t="s">
        <v>236</v>
      </c>
      <c r="C15077" s="88">
        <v>18683</v>
      </c>
    </row>
    <row r="15078" spans="1:3" x14ac:dyDescent="0.25">
      <c r="A15078" s="80">
        <v>1097386</v>
      </c>
      <c r="B15078" s="104" t="s">
        <v>236</v>
      </c>
      <c r="C15078" s="88">
        <v>18687</v>
      </c>
    </row>
    <row r="15079" spans="1:3" x14ac:dyDescent="0.25">
      <c r="A15079" s="80">
        <v>1097387</v>
      </c>
      <c r="B15079" s="104" t="s">
        <v>236</v>
      </c>
      <c r="C15079" s="88">
        <v>18689</v>
      </c>
    </row>
    <row r="15080" spans="1:3" x14ac:dyDescent="0.25">
      <c r="A15080" s="80">
        <v>1097388</v>
      </c>
      <c r="B15080" s="104" t="s">
        <v>236</v>
      </c>
      <c r="C15080" s="88">
        <v>18690</v>
      </c>
    </row>
    <row r="15081" spans="1:3" x14ac:dyDescent="0.25">
      <c r="A15081" s="80">
        <v>1097389</v>
      </c>
      <c r="B15081" s="104" t="s">
        <v>236</v>
      </c>
      <c r="C15081" s="88">
        <v>18692</v>
      </c>
    </row>
    <row r="15082" spans="1:3" x14ac:dyDescent="0.25">
      <c r="A15082" s="80">
        <v>1097390</v>
      </c>
      <c r="B15082" s="104" t="s">
        <v>236</v>
      </c>
      <c r="C15082" s="88">
        <v>18695</v>
      </c>
    </row>
    <row r="15083" spans="1:3" x14ac:dyDescent="0.25">
      <c r="A15083" s="80">
        <v>1097391</v>
      </c>
      <c r="B15083" s="104" t="s">
        <v>236</v>
      </c>
      <c r="C15083" s="88">
        <v>18698</v>
      </c>
    </row>
    <row r="15084" spans="1:3" x14ac:dyDescent="0.25">
      <c r="A15084" s="80">
        <v>1097392</v>
      </c>
      <c r="B15084" s="91">
        <v>1089087</v>
      </c>
      <c r="C15084" s="88">
        <v>18699</v>
      </c>
    </row>
    <row r="15085" spans="1:3" x14ac:dyDescent="0.25">
      <c r="A15085" s="80">
        <v>1097393</v>
      </c>
      <c r="B15085" s="104" t="s">
        <v>236</v>
      </c>
      <c r="C15085" s="88">
        <v>18700</v>
      </c>
    </row>
    <row r="15086" spans="1:3" x14ac:dyDescent="0.25">
      <c r="A15086" s="80">
        <v>1097394</v>
      </c>
      <c r="B15086" s="104" t="s">
        <v>236</v>
      </c>
      <c r="C15086" s="88">
        <v>18702</v>
      </c>
    </row>
    <row r="15087" spans="1:3" x14ac:dyDescent="0.25">
      <c r="A15087" s="80">
        <v>1097395</v>
      </c>
      <c r="B15087" s="104" t="s">
        <v>236</v>
      </c>
      <c r="C15087" s="88">
        <v>18703</v>
      </c>
    </row>
    <row r="15088" spans="1:3" x14ac:dyDescent="0.25">
      <c r="A15088" s="80">
        <v>1097396</v>
      </c>
      <c r="B15088" s="104" t="s">
        <v>236</v>
      </c>
      <c r="C15088" s="88">
        <v>18705</v>
      </c>
    </row>
    <row r="15089" spans="1:3" x14ac:dyDescent="0.25">
      <c r="A15089" s="80">
        <v>1097397</v>
      </c>
      <c r="B15089" s="104" t="s">
        <v>236</v>
      </c>
      <c r="C15089" s="88">
        <v>18706</v>
      </c>
    </row>
    <row r="15090" spans="1:3" x14ac:dyDescent="0.25">
      <c r="A15090" s="80">
        <v>1097398</v>
      </c>
      <c r="B15090" s="104" t="s">
        <v>236</v>
      </c>
      <c r="C15090" s="88">
        <v>18707</v>
      </c>
    </row>
    <row r="15091" spans="1:3" x14ac:dyDescent="0.25">
      <c r="A15091" s="80">
        <v>1097399</v>
      </c>
      <c r="B15091" s="104" t="s">
        <v>236</v>
      </c>
      <c r="C15091" s="88">
        <v>18708</v>
      </c>
    </row>
    <row r="15092" spans="1:3" x14ac:dyDescent="0.25">
      <c r="A15092" s="80">
        <v>1097400</v>
      </c>
      <c r="B15092" s="104" t="s">
        <v>236</v>
      </c>
      <c r="C15092" s="88">
        <v>18709</v>
      </c>
    </row>
    <row r="15093" spans="1:3" x14ac:dyDescent="0.25">
      <c r="A15093" s="80">
        <v>1097401</v>
      </c>
      <c r="B15093" s="104" t="s">
        <v>236</v>
      </c>
      <c r="C15093" s="88">
        <v>18710</v>
      </c>
    </row>
    <row r="15094" spans="1:3" x14ac:dyDescent="0.25">
      <c r="A15094" s="80">
        <v>1097402</v>
      </c>
      <c r="B15094" s="104" t="s">
        <v>236</v>
      </c>
      <c r="C15094" s="88">
        <v>18713</v>
      </c>
    </row>
    <row r="15095" spans="1:3" x14ac:dyDescent="0.25">
      <c r="A15095" s="80">
        <v>1097403</v>
      </c>
      <c r="B15095" s="104" t="s">
        <v>236</v>
      </c>
      <c r="C15095" s="88">
        <v>18714</v>
      </c>
    </row>
    <row r="15096" spans="1:3" x14ac:dyDescent="0.25">
      <c r="A15096" s="80">
        <v>1097404</v>
      </c>
      <c r="B15096" s="104" t="s">
        <v>236</v>
      </c>
      <c r="C15096" s="88">
        <v>18717</v>
      </c>
    </row>
    <row r="15097" spans="1:3" x14ac:dyDescent="0.25">
      <c r="A15097" s="80">
        <v>1097405</v>
      </c>
      <c r="B15097" s="104" t="s">
        <v>236</v>
      </c>
      <c r="C15097" s="88">
        <v>18718</v>
      </c>
    </row>
    <row r="15098" spans="1:3" x14ac:dyDescent="0.25">
      <c r="A15098" s="80">
        <v>1097406</v>
      </c>
      <c r="B15098" s="104" t="s">
        <v>236</v>
      </c>
      <c r="C15098" s="88">
        <v>18719</v>
      </c>
    </row>
    <row r="15099" spans="1:3" x14ac:dyDescent="0.25">
      <c r="A15099" s="80">
        <v>1097407</v>
      </c>
      <c r="B15099" s="104" t="s">
        <v>236</v>
      </c>
      <c r="C15099" s="88">
        <v>18720</v>
      </c>
    </row>
    <row r="15100" spans="1:3" x14ac:dyDescent="0.25">
      <c r="A15100" s="80">
        <v>1097408</v>
      </c>
      <c r="B15100" s="104" t="s">
        <v>236</v>
      </c>
      <c r="C15100" s="88">
        <v>18721</v>
      </c>
    </row>
    <row r="15101" spans="1:3" x14ac:dyDescent="0.25">
      <c r="A15101" s="80">
        <v>1097409</v>
      </c>
      <c r="B15101" s="104" t="s">
        <v>236</v>
      </c>
      <c r="C15101" s="88">
        <v>18722</v>
      </c>
    </row>
    <row r="15102" spans="1:3" x14ac:dyDescent="0.25">
      <c r="A15102" s="80">
        <v>1097410</v>
      </c>
      <c r="B15102" s="104" t="s">
        <v>236</v>
      </c>
      <c r="C15102" s="88">
        <v>18723</v>
      </c>
    </row>
    <row r="15103" spans="1:3" x14ac:dyDescent="0.25">
      <c r="A15103" s="80">
        <v>1097411</v>
      </c>
      <c r="B15103" s="104" t="s">
        <v>236</v>
      </c>
      <c r="C15103" s="88">
        <v>18724</v>
      </c>
    </row>
    <row r="15104" spans="1:3" x14ac:dyDescent="0.25">
      <c r="A15104" s="80">
        <v>1097412</v>
      </c>
      <c r="B15104" s="104" t="s">
        <v>236</v>
      </c>
      <c r="C15104" s="88">
        <v>18725</v>
      </c>
    </row>
    <row r="15105" spans="1:3" x14ac:dyDescent="0.25">
      <c r="A15105" s="80">
        <v>1097413</v>
      </c>
      <c r="B15105" s="104" t="s">
        <v>236</v>
      </c>
      <c r="C15105" s="88">
        <v>18726</v>
      </c>
    </row>
    <row r="15106" spans="1:3" x14ac:dyDescent="0.25">
      <c r="A15106" s="80">
        <v>1097414</v>
      </c>
      <c r="B15106" s="104" t="s">
        <v>236</v>
      </c>
      <c r="C15106" s="88">
        <v>18727</v>
      </c>
    </row>
    <row r="15107" spans="1:3" x14ac:dyDescent="0.25">
      <c r="A15107" s="80">
        <v>1097415</v>
      </c>
      <c r="B15107" s="104" t="s">
        <v>236</v>
      </c>
      <c r="C15107" s="88">
        <v>18728</v>
      </c>
    </row>
    <row r="15108" spans="1:3" x14ac:dyDescent="0.25">
      <c r="A15108" s="80">
        <v>1097416</v>
      </c>
      <c r="B15108" s="91">
        <v>1089111</v>
      </c>
      <c r="C15108" s="88">
        <v>18730</v>
      </c>
    </row>
    <row r="15109" spans="1:3" x14ac:dyDescent="0.25">
      <c r="A15109" s="80">
        <v>1097417</v>
      </c>
      <c r="B15109" s="104" t="s">
        <v>236</v>
      </c>
      <c r="C15109" s="88">
        <v>18731</v>
      </c>
    </row>
    <row r="15110" spans="1:3" x14ac:dyDescent="0.25">
      <c r="A15110" s="80">
        <v>1097418</v>
      </c>
      <c r="B15110" s="104" t="s">
        <v>236</v>
      </c>
      <c r="C15110" s="88">
        <v>18732</v>
      </c>
    </row>
    <row r="15111" spans="1:3" x14ac:dyDescent="0.25">
      <c r="A15111" s="80">
        <v>1097419</v>
      </c>
      <c r="B15111" s="104" t="s">
        <v>236</v>
      </c>
      <c r="C15111" s="88">
        <v>18733</v>
      </c>
    </row>
    <row r="15112" spans="1:3" x14ac:dyDescent="0.25">
      <c r="A15112" s="80">
        <v>1097420</v>
      </c>
      <c r="B15112" s="104" t="s">
        <v>236</v>
      </c>
      <c r="C15112" s="88">
        <v>18734</v>
      </c>
    </row>
    <row r="15113" spans="1:3" x14ac:dyDescent="0.25">
      <c r="A15113" s="80">
        <v>1097421</v>
      </c>
      <c r="B15113" s="104" t="s">
        <v>236</v>
      </c>
      <c r="C15113" s="88">
        <v>18735</v>
      </c>
    </row>
    <row r="15114" spans="1:3" x14ac:dyDescent="0.25">
      <c r="A15114" s="80">
        <v>1097422</v>
      </c>
      <c r="B15114" s="104" t="s">
        <v>236</v>
      </c>
      <c r="C15114" s="88">
        <v>18736</v>
      </c>
    </row>
    <row r="15115" spans="1:3" x14ac:dyDescent="0.25">
      <c r="A15115" s="80">
        <v>1097423</v>
      </c>
      <c r="B15115" s="104" t="s">
        <v>236</v>
      </c>
      <c r="C15115" s="88">
        <v>18737</v>
      </c>
    </row>
    <row r="15116" spans="1:3" x14ac:dyDescent="0.25">
      <c r="A15116" s="80">
        <v>1097424</v>
      </c>
      <c r="B15116" s="104" t="s">
        <v>236</v>
      </c>
      <c r="C15116" s="88">
        <v>18738</v>
      </c>
    </row>
    <row r="15117" spans="1:3" x14ac:dyDescent="0.25">
      <c r="A15117" s="80">
        <v>1097425</v>
      </c>
      <c r="B15117" s="104" t="s">
        <v>236</v>
      </c>
      <c r="C15117" s="88">
        <v>18740</v>
      </c>
    </row>
    <row r="15118" spans="1:3" x14ac:dyDescent="0.25">
      <c r="A15118" s="80">
        <v>1097426</v>
      </c>
      <c r="B15118" s="104" t="s">
        <v>236</v>
      </c>
      <c r="C15118" s="88">
        <v>18741</v>
      </c>
    </row>
    <row r="15119" spans="1:3" x14ac:dyDescent="0.25">
      <c r="A15119" s="80">
        <v>1097427</v>
      </c>
      <c r="B15119" s="91">
        <v>1089122</v>
      </c>
      <c r="C15119" s="88">
        <v>18742</v>
      </c>
    </row>
    <row r="15120" spans="1:3" x14ac:dyDescent="0.25">
      <c r="A15120" s="80">
        <v>1097428</v>
      </c>
      <c r="B15120" s="104" t="s">
        <v>236</v>
      </c>
      <c r="C15120" s="88">
        <v>18744</v>
      </c>
    </row>
    <row r="15121" spans="1:3" x14ac:dyDescent="0.25">
      <c r="A15121" s="80">
        <v>1097429</v>
      </c>
      <c r="B15121" s="104" t="s">
        <v>236</v>
      </c>
      <c r="C15121" s="88">
        <v>18745</v>
      </c>
    </row>
    <row r="15122" spans="1:3" x14ac:dyDescent="0.25">
      <c r="A15122" s="80">
        <v>1097430</v>
      </c>
      <c r="B15122" s="104" t="s">
        <v>236</v>
      </c>
      <c r="C15122" s="88">
        <v>18748</v>
      </c>
    </row>
    <row r="15123" spans="1:3" x14ac:dyDescent="0.25">
      <c r="A15123" s="80">
        <v>1097431</v>
      </c>
      <c r="B15123" s="104" t="s">
        <v>236</v>
      </c>
      <c r="C15123" s="88">
        <v>18749</v>
      </c>
    </row>
    <row r="15124" spans="1:3" x14ac:dyDescent="0.25">
      <c r="A15124" s="80">
        <v>1097432</v>
      </c>
      <c r="B15124" s="104" t="s">
        <v>236</v>
      </c>
      <c r="C15124" s="88">
        <v>18753</v>
      </c>
    </row>
    <row r="15125" spans="1:3" x14ac:dyDescent="0.25">
      <c r="A15125" s="80">
        <v>1097433</v>
      </c>
      <c r="B15125" s="104" t="s">
        <v>236</v>
      </c>
      <c r="C15125" s="88">
        <v>18754</v>
      </c>
    </row>
    <row r="15126" spans="1:3" x14ac:dyDescent="0.25">
      <c r="A15126" s="80">
        <v>1097434</v>
      </c>
      <c r="B15126" s="104" t="s">
        <v>236</v>
      </c>
      <c r="C15126" s="88">
        <v>18755</v>
      </c>
    </row>
    <row r="15127" spans="1:3" x14ac:dyDescent="0.25">
      <c r="A15127" s="80">
        <v>1097435</v>
      </c>
      <c r="B15127" s="104" t="s">
        <v>236</v>
      </c>
      <c r="C15127" s="88">
        <v>18756</v>
      </c>
    </row>
    <row r="15128" spans="1:3" x14ac:dyDescent="0.25">
      <c r="A15128" s="80">
        <v>1097436</v>
      </c>
      <c r="B15128" s="104" t="s">
        <v>236</v>
      </c>
      <c r="C15128" s="88">
        <v>18758</v>
      </c>
    </row>
    <row r="15129" spans="1:3" x14ac:dyDescent="0.25">
      <c r="A15129" s="80">
        <v>1097437</v>
      </c>
      <c r="B15129" s="104" t="s">
        <v>236</v>
      </c>
      <c r="C15129" s="88">
        <v>18759</v>
      </c>
    </row>
    <row r="15130" spans="1:3" x14ac:dyDescent="0.25">
      <c r="A15130" s="80">
        <v>1097438</v>
      </c>
      <c r="B15130" s="104" t="s">
        <v>236</v>
      </c>
      <c r="C15130" s="88">
        <v>18760</v>
      </c>
    </row>
    <row r="15131" spans="1:3" x14ac:dyDescent="0.25">
      <c r="A15131" s="80">
        <v>1097439</v>
      </c>
      <c r="B15131" s="104" t="s">
        <v>236</v>
      </c>
      <c r="C15131" s="88">
        <v>18763</v>
      </c>
    </row>
    <row r="15132" spans="1:3" x14ac:dyDescent="0.25">
      <c r="A15132" s="80">
        <v>1097440</v>
      </c>
      <c r="B15132" s="104" t="s">
        <v>236</v>
      </c>
      <c r="C15132" s="88">
        <v>18764</v>
      </c>
    </row>
    <row r="15133" spans="1:3" x14ac:dyDescent="0.25">
      <c r="A15133" s="80">
        <v>1097441</v>
      </c>
      <c r="B15133" s="104" t="s">
        <v>236</v>
      </c>
      <c r="C15133" s="88">
        <v>18765</v>
      </c>
    </row>
    <row r="15134" spans="1:3" x14ac:dyDescent="0.25">
      <c r="A15134" s="80">
        <v>1097442</v>
      </c>
      <c r="B15134" s="104" t="s">
        <v>236</v>
      </c>
      <c r="C15134" s="88">
        <v>18767</v>
      </c>
    </row>
    <row r="15135" spans="1:3" x14ac:dyDescent="0.25">
      <c r="A15135" s="80">
        <v>1097443</v>
      </c>
      <c r="B15135" s="104" t="s">
        <v>236</v>
      </c>
      <c r="C15135" s="88">
        <v>18768</v>
      </c>
    </row>
    <row r="15136" spans="1:3" x14ac:dyDescent="0.25">
      <c r="A15136" s="80">
        <v>1097444</v>
      </c>
      <c r="B15136" s="104" t="s">
        <v>236</v>
      </c>
      <c r="C15136" s="88">
        <v>18769</v>
      </c>
    </row>
    <row r="15137" spans="1:3" x14ac:dyDescent="0.25">
      <c r="A15137" s="80">
        <v>1097445</v>
      </c>
      <c r="B15137" s="104" t="s">
        <v>236</v>
      </c>
      <c r="C15137" s="88">
        <v>18771</v>
      </c>
    </row>
    <row r="15138" spans="1:3" x14ac:dyDescent="0.25">
      <c r="A15138" s="80">
        <v>1097446</v>
      </c>
      <c r="B15138" s="104" t="s">
        <v>236</v>
      </c>
      <c r="C15138" s="88">
        <v>18773</v>
      </c>
    </row>
    <row r="15139" spans="1:3" x14ac:dyDescent="0.25">
      <c r="A15139" s="80">
        <v>1097447</v>
      </c>
      <c r="B15139" s="104" t="s">
        <v>236</v>
      </c>
      <c r="C15139" s="88">
        <v>18774</v>
      </c>
    </row>
    <row r="15140" spans="1:3" x14ac:dyDescent="0.25">
      <c r="A15140" s="80">
        <v>1097448</v>
      </c>
      <c r="B15140" s="104" t="s">
        <v>236</v>
      </c>
      <c r="C15140" s="88">
        <v>18775</v>
      </c>
    </row>
    <row r="15141" spans="1:3" x14ac:dyDescent="0.25">
      <c r="A15141" s="80">
        <v>1097449</v>
      </c>
      <c r="B15141" s="104" t="s">
        <v>236</v>
      </c>
      <c r="C15141" s="88">
        <v>18776</v>
      </c>
    </row>
    <row r="15142" spans="1:3" x14ac:dyDescent="0.25">
      <c r="A15142" s="80">
        <v>1097450</v>
      </c>
      <c r="B15142" s="91">
        <v>1089145</v>
      </c>
      <c r="C15142" s="88">
        <v>18780</v>
      </c>
    </row>
    <row r="15143" spans="1:3" x14ac:dyDescent="0.25">
      <c r="A15143" s="80">
        <v>1097451</v>
      </c>
      <c r="B15143" s="104" t="s">
        <v>236</v>
      </c>
      <c r="C15143" s="88">
        <v>18781</v>
      </c>
    </row>
    <row r="15144" spans="1:3" x14ac:dyDescent="0.25">
      <c r="A15144" s="80">
        <v>1097452</v>
      </c>
      <c r="B15144" s="104" t="s">
        <v>236</v>
      </c>
      <c r="C15144" s="88">
        <v>18782</v>
      </c>
    </row>
    <row r="15145" spans="1:3" x14ac:dyDescent="0.25">
      <c r="A15145" s="80">
        <v>1097453</v>
      </c>
      <c r="B15145" s="104" t="s">
        <v>236</v>
      </c>
      <c r="C15145" s="88">
        <v>18783</v>
      </c>
    </row>
    <row r="15146" spans="1:3" x14ac:dyDescent="0.25">
      <c r="A15146" s="80">
        <v>1097454</v>
      </c>
      <c r="B15146" s="104" t="s">
        <v>236</v>
      </c>
      <c r="C15146" s="88">
        <v>18784</v>
      </c>
    </row>
    <row r="15147" spans="1:3" x14ac:dyDescent="0.25">
      <c r="A15147" s="80">
        <v>1097455</v>
      </c>
      <c r="B15147" s="104" t="s">
        <v>236</v>
      </c>
      <c r="C15147" s="88">
        <v>18787</v>
      </c>
    </row>
    <row r="15148" spans="1:3" x14ac:dyDescent="0.25">
      <c r="A15148" s="80">
        <v>1097456</v>
      </c>
      <c r="B15148" s="104" t="s">
        <v>236</v>
      </c>
      <c r="C15148" s="88">
        <v>18789</v>
      </c>
    </row>
    <row r="15149" spans="1:3" x14ac:dyDescent="0.25">
      <c r="A15149" s="80">
        <v>1097457</v>
      </c>
      <c r="B15149" s="91">
        <v>1089152</v>
      </c>
      <c r="C15149" s="88">
        <v>18791</v>
      </c>
    </row>
    <row r="15150" spans="1:3" x14ac:dyDescent="0.25">
      <c r="A15150" s="80">
        <v>1097458</v>
      </c>
      <c r="B15150" s="104" t="s">
        <v>236</v>
      </c>
      <c r="C15150" s="88">
        <v>18792</v>
      </c>
    </row>
    <row r="15151" spans="1:3" x14ac:dyDescent="0.25">
      <c r="A15151" s="80">
        <v>1097459</v>
      </c>
      <c r="B15151" s="104" t="s">
        <v>236</v>
      </c>
      <c r="C15151" s="88">
        <v>18795</v>
      </c>
    </row>
    <row r="15152" spans="1:3" x14ac:dyDescent="0.25">
      <c r="A15152" s="80">
        <v>1097460</v>
      </c>
      <c r="B15152" s="104" t="s">
        <v>236</v>
      </c>
      <c r="C15152" s="88">
        <v>18796</v>
      </c>
    </row>
    <row r="15153" spans="1:3" x14ac:dyDescent="0.25">
      <c r="A15153" s="80">
        <v>1097461</v>
      </c>
      <c r="B15153" s="104" t="s">
        <v>236</v>
      </c>
      <c r="C15153" s="88">
        <v>18797</v>
      </c>
    </row>
    <row r="15154" spans="1:3" x14ac:dyDescent="0.25">
      <c r="A15154" s="80">
        <v>1097462</v>
      </c>
      <c r="B15154" s="104" t="s">
        <v>236</v>
      </c>
      <c r="C15154" s="88">
        <v>18799</v>
      </c>
    </row>
    <row r="15155" spans="1:3" x14ac:dyDescent="0.25">
      <c r="A15155" s="80">
        <v>1097463</v>
      </c>
      <c r="B15155" s="104" t="s">
        <v>236</v>
      </c>
      <c r="C15155" s="88">
        <v>18801</v>
      </c>
    </row>
    <row r="15156" spans="1:3" x14ac:dyDescent="0.25">
      <c r="A15156" s="80">
        <v>1097464</v>
      </c>
      <c r="B15156" s="104" t="s">
        <v>236</v>
      </c>
      <c r="C15156" s="88">
        <v>18803</v>
      </c>
    </row>
    <row r="15157" spans="1:3" x14ac:dyDescent="0.25">
      <c r="A15157" s="80">
        <v>1097465</v>
      </c>
      <c r="B15157" s="104" t="s">
        <v>236</v>
      </c>
      <c r="C15157" s="88">
        <v>18804</v>
      </c>
    </row>
    <row r="15158" spans="1:3" x14ac:dyDescent="0.25">
      <c r="A15158" s="80">
        <v>1097466</v>
      </c>
      <c r="B15158" s="104" t="s">
        <v>236</v>
      </c>
      <c r="C15158" s="88">
        <v>18808</v>
      </c>
    </row>
    <row r="15159" spans="1:3" x14ac:dyDescent="0.25">
      <c r="A15159" s="80">
        <v>1097467</v>
      </c>
      <c r="B15159" s="104" t="s">
        <v>236</v>
      </c>
      <c r="C15159" s="88">
        <v>18810</v>
      </c>
    </row>
    <row r="15160" spans="1:3" x14ac:dyDescent="0.25">
      <c r="A15160" s="80">
        <v>1097468</v>
      </c>
      <c r="B15160" s="91">
        <v>1089163</v>
      </c>
      <c r="C15160" s="88">
        <v>18812</v>
      </c>
    </row>
    <row r="15161" spans="1:3" x14ac:dyDescent="0.25">
      <c r="A15161" s="80">
        <v>1097469</v>
      </c>
      <c r="B15161" s="104" t="s">
        <v>236</v>
      </c>
      <c r="C15161" s="88">
        <v>18819</v>
      </c>
    </row>
    <row r="15162" spans="1:3" x14ac:dyDescent="0.25">
      <c r="A15162" s="80">
        <v>1097470</v>
      </c>
      <c r="B15162" s="104" t="s">
        <v>236</v>
      </c>
      <c r="C15162" s="88">
        <v>18828</v>
      </c>
    </row>
    <row r="15163" spans="1:3" x14ac:dyDescent="0.25">
      <c r="A15163" s="80">
        <v>1097471</v>
      </c>
      <c r="B15163" s="104" t="s">
        <v>236</v>
      </c>
      <c r="C15163" s="88">
        <v>18830</v>
      </c>
    </row>
    <row r="15164" spans="1:3" x14ac:dyDescent="0.25">
      <c r="A15164" s="80">
        <v>1097472</v>
      </c>
      <c r="B15164" s="104" t="s">
        <v>236</v>
      </c>
      <c r="C15164" s="88">
        <v>18832</v>
      </c>
    </row>
    <row r="15165" spans="1:3" x14ac:dyDescent="0.25">
      <c r="A15165" s="80">
        <v>1097473</v>
      </c>
      <c r="B15165" s="104" t="s">
        <v>236</v>
      </c>
      <c r="C15165" s="88">
        <v>18836</v>
      </c>
    </row>
    <row r="15166" spans="1:3" x14ac:dyDescent="0.25">
      <c r="A15166" s="80">
        <v>1097474</v>
      </c>
      <c r="B15166" s="104" t="s">
        <v>236</v>
      </c>
      <c r="C15166" s="88">
        <v>18844</v>
      </c>
    </row>
    <row r="15167" spans="1:3" x14ac:dyDescent="0.25">
      <c r="A15167" s="80">
        <v>1097475</v>
      </c>
      <c r="B15167" s="104" t="s">
        <v>236</v>
      </c>
      <c r="C15167" s="88">
        <v>18854</v>
      </c>
    </row>
    <row r="15168" spans="1:3" x14ac:dyDescent="0.25">
      <c r="A15168" s="80">
        <v>1097476</v>
      </c>
      <c r="B15168" s="104" t="s">
        <v>236</v>
      </c>
      <c r="C15168" s="88">
        <v>18855</v>
      </c>
    </row>
    <row r="15169" spans="1:3" x14ac:dyDescent="0.25">
      <c r="A15169" s="80">
        <v>1097477</v>
      </c>
      <c r="B15169" s="104" t="s">
        <v>236</v>
      </c>
      <c r="C15169" s="88">
        <v>18856</v>
      </c>
    </row>
    <row r="15170" spans="1:3" x14ac:dyDescent="0.25">
      <c r="A15170" s="80">
        <v>1097478</v>
      </c>
      <c r="B15170" s="104" t="s">
        <v>236</v>
      </c>
      <c r="C15170" s="88">
        <v>18858</v>
      </c>
    </row>
    <row r="15171" spans="1:3" x14ac:dyDescent="0.25">
      <c r="A15171" s="80">
        <v>1097479</v>
      </c>
      <c r="B15171" s="104" t="s">
        <v>236</v>
      </c>
      <c r="C15171" s="88">
        <v>18859</v>
      </c>
    </row>
    <row r="15172" spans="1:3" x14ac:dyDescent="0.25">
      <c r="A15172" s="80">
        <v>1097480</v>
      </c>
      <c r="B15172" s="91">
        <v>1089175</v>
      </c>
      <c r="C15172" s="88">
        <v>18861</v>
      </c>
    </row>
    <row r="15173" spans="1:3" x14ac:dyDescent="0.25">
      <c r="A15173" s="80">
        <v>1097481</v>
      </c>
      <c r="B15173" s="104" t="s">
        <v>236</v>
      </c>
      <c r="C15173" s="88">
        <v>18862</v>
      </c>
    </row>
    <row r="15174" spans="1:3" x14ac:dyDescent="0.25">
      <c r="A15174" s="80">
        <v>1097482</v>
      </c>
      <c r="B15174" s="104" t="s">
        <v>236</v>
      </c>
      <c r="C15174" s="88">
        <v>18863</v>
      </c>
    </row>
    <row r="15175" spans="1:3" x14ac:dyDescent="0.25">
      <c r="A15175" s="80">
        <v>1097483</v>
      </c>
      <c r="B15175" s="104" t="s">
        <v>236</v>
      </c>
      <c r="C15175" s="88">
        <v>18864</v>
      </c>
    </row>
    <row r="15176" spans="1:3" x14ac:dyDescent="0.25">
      <c r="A15176" s="80">
        <v>1097484</v>
      </c>
      <c r="B15176" s="104" t="s">
        <v>236</v>
      </c>
      <c r="C15176" s="88">
        <v>18865</v>
      </c>
    </row>
    <row r="15177" spans="1:3" x14ac:dyDescent="0.25">
      <c r="A15177" s="80">
        <v>1097485</v>
      </c>
      <c r="B15177" s="104" t="s">
        <v>236</v>
      </c>
      <c r="C15177" s="88">
        <v>18867</v>
      </c>
    </row>
    <row r="15178" spans="1:3" x14ac:dyDescent="0.25">
      <c r="A15178" s="80">
        <v>1097486</v>
      </c>
      <c r="B15178" s="104" t="s">
        <v>236</v>
      </c>
      <c r="C15178" s="88">
        <v>18868</v>
      </c>
    </row>
    <row r="15179" spans="1:3" x14ac:dyDescent="0.25">
      <c r="A15179" s="80">
        <v>1097487</v>
      </c>
      <c r="B15179" s="104" t="s">
        <v>236</v>
      </c>
      <c r="C15179" s="88">
        <v>18869</v>
      </c>
    </row>
    <row r="15180" spans="1:3" x14ac:dyDescent="0.25">
      <c r="A15180" s="80">
        <v>1097488</v>
      </c>
      <c r="B15180" s="104" t="s">
        <v>236</v>
      </c>
      <c r="C15180" s="88">
        <v>18870</v>
      </c>
    </row>
    <row r="15181" spans="1:3" x14ac:dyDescent="0.25">
      <c r="A15181" s="80">
        <v>1097489</v>
      </c>
      <c r="B15181" s="104" t="s">
        <v>236</v>
      </c>
      <c r="C15181" s="88">
        <v>18871</v>
      </c>
    </row>
    <row r="15182" spans="1:3" x14ac:dyDescent="0.25">
      <c r="A15182" s="80">
        <v>1097490</v>
      </c>
      <c r="B15182" s="104" t="s">
        <v>236</v>
      </c>
      <c r="C15182" s="88">
        <v>18872</v>
      </c>
    </row>
    <row r="15183" spans="1:3" x14ac:dyDescent="0.25">
      <c r="A15183" s="80">
        <v>1097491</v>
      </c>
      <c r="B15183" s="104" t="s">
        <v>236</v>
      </c>
      <c r="C15183" s="88">
        <v>18873</v>
      </c>
    </row>
    <row r="15184" spans="1:3" x14ac:dyDescent="0.25">
      <c r="A15184" s="80">
        <v>1097492</v>
      </c>
      <c r="B15184" s="104" t="s">
        <v>236</v>
      </c>
      <c r="C15184" s="88">
        <v>18876</v>
      </c>
    </row>
    <row r="15185" spans="1:3" x14ac:dyDescent="0.25">
      <c r="A15185" s="80">
        <v>1097493</v>
      </c>
      <c r="B15185" s="104" t="s">
        <v>236</v>
      </c>
      <c r="C15185" s="88">
        <v>18877</v>
      </c>
    </row>
    <row r="15186" spans="1:3" x14ac:dyDescent="0.25">
      <c r="A15186" s="80">
        <v>1097494</v>
      </c>
      <c r="B15186" s="104" t="s">
        <v>236</v>
      </c>
      <c r="C15186" s="88">
        <v>18879</v>
      </c>
    </row>
    <row r="15187" spans="1:3" x14ac:dyDescent="0.25">
      <c r="A15187" s="80">
        <v>1097495</v>
      </c>
      <c r="B15187" s="104" t="s">
        <v>236</v>
      </c>
      <c r="C15187" s="88">
        <v>18882</v>
      </c>
    </row>
    <row r="15188" spans="1:3" x14ac:dyDescent="0.25">
      <c r="A15188" s="80">
        <v>1097496</v>
      </c>
      <c r="B15188" s="104" t="s">
        <v>236</v>
      </c>
      <c r="C15188" s="88">
        <v>18884</v>
      </c>
    </row>
    <row r="15189" spans="1:3" x14ac:dyDescent="0.25">
      <c r="A15189" s="80">
        <v>1097497</v>
      </c>
      <c r="B15189" s="104" t="s">
        <v>236</v>
      </c>
      <c r="C15189" s="88">
        <v>18885</v>
      </c>
    </row>
    <row r="15190" spans="1:3" x14ac:dyDescent="0.25">
      <c r="A15190" s="80">
        <v>1097498</v>
      </c>
      <c r="B15190" s="104" t="s">
        <v>236</v>
      </c>
      <c r="C15190" s="88">
        <v>18887</v>
      </c>
    </row>
    <row r="15191" spans="1:3" x14ac:dyDescent="0.25">
      <c r="A15191" s="80">
        <v>1097499</v>
      </c>
      <c r="B15191" s="104" t="s">
        <v>236</v>
      </c>
      <c r="C15191" s="88">
        <v>18892</v>
      </c>
    </row>
    <row r="15192" spans="1:3" x14ac:dyDescent="0.25">
      <c r="A15192" s="80">
        <v>1097500</v>
      </c>
      <c r="B15192" s="104" t="s">
        <v>236</v>
      </c>
      <c r="C15192" s="88">
        <v>18900</v>
      </c>
    </row>
    <row r="15193" spans="1:3" x14ac:dyDescent="0.25">
      <c r="A15193" s="80">
        <v>1097501</v>
      </c>
      <c r="B15193" s="104" t="s">
        <v>236</v>
      </c>
      <c r="C15193" s="88">
        <v>18901</v>
      </c>
    </row>
    <row r="15194" spans="1:3" x14ac:dyDescent="0.25">
      <c r="A15194" s="80">
        <v>1097502</v>
      </c>
      <c r="B15194" s="104" t="s">
        <v>236</v>
      </c>
      <c r="C15194" s="88">
        <v>18902</v>
      </c>
    </row>
    <row r="15195" spans="1:3" x14ac:dyDescent="0.25">
      <c r="A15195" s="80">
        <v>1097503</v>
      </c>
      <c r="B15195" s="104" t="s">
        <v>236</v>
      </c>
      <c r="C15195" s="88">
        <v>18904</v>
      </c>
    </row>
    <row r="15196" spans="1:3" x14ac:dyDescent="0.25">
      <c r="A15196" s="80">
        <v>1097504</v>
      </c>
      <c r="B15196" s="104" t="s">
        <v>236</v>
      </c>
      <c r="C15196" s="88">
        <v>18905</v>
      </c>
    </row>
    <row r="15197" spans="1:3" x14ac:dyDescent="0.25">
      <c r="A15197" s="80">
        <v>1097505</v>
      </c>
      <c r="B15197" s="104" t="s">
        <v>236</v>
      </c>
      <c r="C15197" s="88">
        <v>18906</v>
      </c>
    </row>
    <row r="15198" spans="1:3" x14ac:dyDescent="0.25">
      <c r="A15198" s="80">
        <v>1097506</v>
      </c>
      <c r="B15198" s="104" t="s">
        <v>236</v>
      </c>
      <c r="C15198" s="88">
        <v>18907</v>
      </c>
    </row>
    <row r="15199" spans="1:3" x14ac:dyDescent="0.25">
      <c r="A15199" s="80">
        <v>1097507</v>
      </c>
      <c r="B15199" s="104" t="s">
        <v>236</v>
      </c>
      <c r="C15199" s="88">
        <v>18909</v>
      </c>
    </row>
    <row r="15200" spans="1:3" x14ac:dyDescent="0.25">
      <c r="A15200" s="80">
        <v>1097508</v>
      </c>
      <c r="B15200" s="104" t="s">
        <v>236</v>
      </c>
      <c r="C15200" s="88">
        <v>18910</v>
      </c>
    </row>
    <row r="15201" spans="1:3" x14ac:dyDescent="0.25">
      <c r="A15201" s="80">
        <v>1097509</v>
      </c>
      <c r="B15201" s="104" t="s">
        <v>236</v>
      </c>
      <c r="C15201" s="88">
        <v>18911</v>
      </c>
    </row>
    <row r="15202" spans="1:3" x14ac:dyDescent="0.25">
      <c r="A15202" s="80">
        <v>1097510</v>
      </c>
      <c r="B15202" s="104" t="s">
        <v>236</v>
      </c>
      <c r="C15202" s="88">
        <v>18912</v>
      </c>
    </row>
    <row r="15203" spans="1:3" x14ac:dyDescent="0.25">
      <c r="A15203" s="80">
        <v>1097511</v>
      </c>
      <c r="B15203" s="104" t="s">
        <v>236</v>
      </c>
      <c r="C15203" s="88">
        <v>18913</v>
      </c>
    </row>
    <row r="15204" spans="1:3" x14ac:dyDescent="0.25">
      <c r="A15204" s="80">
        <v>1097512</v>
      </c>
      <c r="B15204" s="104" t="s">
        <v>236</v>
      </c>
      <c r="C15204" s="88">
        <v>18914</v>
      </c>
    </row>
    <row r="15205" spans="1:3" x14ac:dyDescent="0.25">
      <c r="A15205" s="80">
        <v>1097513</v>
      </c>
      <c r="B15205" s="104" t="s">
        <v>236</v>
      </c>
      <c r="C15205" s="88">
        <v>18915</v>
      </c>
    </row>
    <row r="15206" spans="1:3" x14ac:dyDescent="0.25">
      <c r="A15206" s="80">
        <v>1097514</v>
      </c>
      <c r="B15206" s="104" t="s">
        <v>236</v>
      </c>
      <c r="C15206" s="88">
        <v>18916</v>
      </c>
    </row>
    <row r="15207" spans="1:3" x14ac:dyDescent="0.25">
      <c r="A15207" s="80">
        <v>1097515</v>
      </c>
      <c r="B15207" s="104" t="s">
        <v>236</v>
      </c>
      <c r="C15207" s="88">
        <v>18917</v>
      </c>
    </row>
    <row r="15208" spans="1:3" x14ac:dyDescent="0.25">
      <c r="A15208" s="80">
        <v>1097516</v>
      </c>
      <c r="B15208" s="104" t="s">
        <v>236</v>
      </c>
      <c r="C15208" s="88">
        <v>18918</v>
      </c>
    </row>
    <row r="15209" spans="1:3" x14ac:dyDescent="0.25">
      <c r="A15209" s="80">
        <v>1097517</v>
      </c>
      <c r="B15209" s="104" t="s">
        <v>236</v>
      </c>
      <c r="C15209" s="88">
        <v>18919</v>
      </c>
    </row>
    <row r="15210" spans="1:3" x14ac:dyDescent="0.25">
      <c r="A15210" s="80">
        <v>1097518</v>
      </c>
      <c r="B15210" s="104" t="s">
        <v>236</v>
      </c>
      <c r="C15210" s="88">
        <v>18922</v>
      </c>
    </row>
    <row r="15211" spans="1:3" x14ac:dyDescent="0.25">
      <c r="A15211" s="80">
        <v>1097519</v>
      </c>
      <c r="B15211" s="104" t="s">
        <v>236</v>
      </c>
      <c r="C15211" s="88">
        <v>18924</v>
      </c>
    </row>
    <row r="15212" spans="1:3" x14ac:dyDescent="0.25">
      <c r="A15212" s="80">
        <v>1097520</v>
      </c>
      <c r="B15212" s="104" t="s">
        <v>236</v>
      </c>
      <c r="C15212" s="88">
        <v>18926</v>
      </c>
    </row>
    <row r="15213" spans="1:3" x14ac:dyDescent="0.25">
      <c r="A15213" s="80">
        <v>1097521</v>
      </c>
      <c r="B15213" s="104" t="s">
        <v>236</v>
      </c>
      <c r="C15213" s="88">
        <v>18927</v>
      </c>
    </row>
    <row r="15214" spans="1:3" x14ac:dyDescent="0.25">
      <c r="A15214" s="80">
        <v>1097522</v>
      </c>
      <c r="B15214" s="104" t="s">
        <v>236</v>
      </c>
      <c r="C15214" s="88">
        <v>18928</v>
      </c>
    </row>
    <row r="15215" spans="1:3" x14ac:dyDescent="0.25">
      <c r="A15215" s="80">
        <v>1097523</v>
      </c>
      <c r="B15215" s="104" t="s">
        <v>236</v>
      </c>
      <c r="C15215" s="88">
        <v>18929</v>
      </c>
    </row>
    <row r="15216" spans="1:3" x14ac:dyDescent="0.25">
      <c r="A15216" s="80">
        <v>1097524</v>
      </c>
      <c r="B15216" s="104" t="s">
        <v>236</v>
      </c>
      <c r="C15216" s="88">
        <v>18930</v>
      </c>
    </row>
    <row r="15217" spans="1:3" x14ac:dyDescent="0.25">
      <c r="A15217" s="80">
        <v>1097525</v>
      </c>
      <c r="B15217" s="104" t="s">
        <v>236</v>
      </c>
      <c r="C15217" s="88">
        <v>18931</v>
      </c>
    </row>
    <row r="15218" spans="1:3" x14ac:dyDescent="0.25">
      <c r="A15218" s="80">
        <v>1097526</v>
      </c>
      <c r="B15218" s="104" t="s">
        <v>236</v>
      </c>
      <c r="C15218" s="88">
        <v>18932</v>
      </c>
    </row>
    <row r="15219" spans="1:3" x14ac:dyDescent="0.25">
      <c r="A15219" s="80">
        <v>1097527</v>
      </c>
      <c r="B15219" s="104" t="s">
        <v>236</v>
      </c>
      <c r="C15219" s="88">
        <v>18933</v>
      </c>
    </row>
    <row r="15220" spans="1:3" x14ac:dyDescent="0.25">
      <c r="A15220" s="80">
        <v>1097528</v>
      </c>
      <c r="B15220" s="104" t="s">
        <v>236</v>
      </c>
      <c r="C15220" s="88">
        <v>18935</v>
      </c>
    </row>
    <row r="15221" spans="1:3" x14ac:dyDescent="0.25">
      <c r="A15221" s="80">
        <v>1097529</v>
      </c>
      <c r="B15221" s="104" t="s">
        <v>236</v>
      </c>
      <c r="C15221" s="88">
        <v>18937</v>
      </c>
    </row>
    <row r="15222" spans="1:3" x14ac:dyDescent="0.25">
      <c r="A15222" s="80">
        <v>1097530</v>
      </c>
      <c r="B15222" s="104" t="s">
        <v>236</v>
      </c>
      <c r="C15222" s="88">
        <v>18938</v>
      </c>
    </row>
    <row r="15223" spans="1:3" x14ac:dyDescent="0.25">
      <c r="A15223" s="80">
        <v>1097531</v>
      </c>
      <c r="B15223" s="104" t="s">
        <v>236</v>
      </c>
      <c r="C15223" s="88">
        <v>18942</v>
      </c>
    </row>
    <row r="15224" spans="1:3" x14ac:dyDescent="0.25">
      <c r="A15224" s="80">
        <v>1097532</v>
      </c>
      <c r="B15224" s="104" t="s">
        <v>236</v>
      </c>
      <c r="C15224" s="88">
        <v>18943</v>
      </c>
    </row>
    <row r="15225" spans="1:3" x14ac:dyDescent="0.25">
      <c r="A15225" s="80">
        <v>1097533</v>
      </c>
      <c r="B15225" s="104" t="s">
        <v>236</v>
      </c>
      <c r="C15225" s="88">
        <v>18944</v>
      </c>
    </row>
    <row r="15226" spans="1:3" x14ac:dyDescent="0.25">
      <c r="A15226" s="80">
        <v>1097534</v>
      </c>
      <c r="B15226" s="104" t="s">
        <v>236</v>
      </c>
      <c r="C15226" s="88">
        <v>18945</v>
      </c>
    </row>
    <row r="15227" spans="1:3" x14ac:dyDescent="0.25">
      <c r="A15227" s="80">
        <v>1097535</v>
      </c>
      <c r="B15227" s="104" t="s">
        <v>236</v>
      </c>
      <c r="C15227" s="88">
        <v>18946</v>
      </c>
    </row>
    <row r="15228" spans="1:3" x14ac:dyDescent="0.25">
      <c r="A15228" s="80">
        <v>1097536</v>
      </c>
      <c r="B15228" s="104" t="s">
        <v>236</v>
      </c>
      <c r="C15228" s="88">
        <v>18947</v>
      </c>
    </row>
    <row r="15229" spans="1:3" x14ac:dyDescent="0.25">
      <c r="A15229" s="80">
        <v>1097537</v>
      </c>
      <c r="B15229" s="104" t="s">
        <v>236</v>
      </c>
      <c r="C15229" s="88">
        <v>18948</v>
      </c>
    </row>
    <row r="15230" spans="1:3" x14ac:dyDescent="0.25">
      <c r="A15230" s="80">
        <v>1097538</v>
      </c>
      <c r="B15230" s="104" t="s">
        <v>236</v>
      </c>
      <c r="C15230" s="88">
        <v>18949</v>
      </c>
    </row>
    <row r="15231" spans="1:3" x14ac:dyDescent="0.25">
      <c r="A15231" s="80">
        <v>1097539</v>
      </c>
      <c r="B15231" s="104" t="s">
        <v>236</v>
      </c>
      <c r="C15231" s="88">
        <v>18950</v>
      </c>
    </row>
    <row r="15232" spans="1:3" x14ac:dyDescent="0.25">
      <c r="A15232" s="80">
        <v>1097540</v>
      </c>
      <c r="B15232" s="104" t="s">
        <v>236</v>
      </c>
      <c r="C15232" s="88">
        <v>18952</v>
      </c>
    </row>
    <row r="15233" spans="1:3" x14ac:dyDescent="0.25">
      <c r="A15233" s="80">
        <v>1097541</v>
      </c>
      <c r="B15233" s="104" t="s">
        <v>236</v>
      </c>
      <c r="C15233" s="88">
        <v>18954</v>
      </c>
    </row>
    <row r="15234" spans="1:3" x14ac:dyDescent="0.25">
      <c r="A15234" s="80">
        <v>1097542</v>
      </c>
      <c r="B15234" s="104" t="s">
        <v>236</v>
      </c>
      <c r="C15234" s="88">
        <v>18955</v>
      </c>
    </row>
    <row r="15235" spans="1:3" x14ac:dyDescent="0.25">
      <c r="A15235" s="80">
        <v>1097543</v>
      </c>
      <c r="B15235" s="104" t="s">
        <v>236</v>
      </c>
      <c r="C15235" s="88">
        <v>18956</v>
      </c>
    </row>
    <row r="15236" spans="1:3" x14ac:dyDescent="0.25">
      <c r="A15236" s="80">
        <v>1097544</v>
      </c>
      <c r="B15236" s="104" t="s">
        <v>236</v>
      </c>
      <c r="C15236" s="88">
        <v>18957</v>
      </c>
    </row>
    <row r="15237" spans="1:3" x14ac:dyDescent="0.25">
      <c r="A15237" s="80">
        <v>1097545</v>
      </c>
      <c r="B15237" s="104" t="s">
        <v>236</v>
      </c>
      <c r="C15237" s="88">
        <v>18959</v>
      </c>
    </row>
    <row r="15238" spans="1:3" x14ac:dyDescent="0.25">
      <c r="A15238" s="80">
        <v>1097546</v>
      </c>
      <c r="B15238" s="104" t="s">
        <v>236</v>
      </c>
      <c r="C15238" s="88">
        <v>18960</v>
      </c>
    </row>
    <row r="15239" spans="1:3" x14ac:dyDescent="0.25">
      <c r="A15239" s="80">
        <v>1097547</v>
      </c>
      <c r="B15239" s="104" t="s">
        <v>236</v>
      </c>
      <c r="C15239" s="88">
        <v>18961</v>
      </c>
    </row>
    <row r="15240" spans="1:3" x14ac:dyDescent="0.25">
      <c r="A15240" s="80">
        <v>1097548</v>
      </c>
      <c r="B15240" s="104" t="s">
        <v>236</v>
      </c>
      <c r="C15240" s="88">
        <v>18962</v>
      </c>
    </row>
    <row r="15241" spans="1:3" x14ac:dyDescent="0.25">
      <c r="A15241" s="80">
        <v>1097549</v>
      </c>
      <c r="B15241" s="104" t="s">
        <v>236</v>
      </c>
      <c r="C15241" s="88">
        <v>18964</v>
      </c>
    </row>
    <row r="15242" spans="1:3" x14ac:dyDescent="0.25">
      <c r="A15242" s="80">
        <v>1097550</v>
      </c>
      <c r="B15242" s="104" t="s">
        <v>236</v>
      </c>
      <c r="C15242" s="88">
        <v>18965</v>
      </c>
    </row>
    <row r="15243" spans="1:3" x14ac:dyDescent="0.25">
      <c r="A15243" s="80">
        <v>1097551</v>
      </c>
      <c r="B15243" s="104" t="s">
        <v>236</v>
      </c>
      <c r="C15243" s="88">
        <v>18966</v>
      </c>
    </row>
    <row r="15244" spans="1:3" x14ac:dyDescent="0.25">
      <c r="A15244" s="80">
        <v>1097552</v>
      </c>
      <c r="B15244" s="104" t="s">
        <v>236</v>
      </c>
      <c r="C15244" s="88">
        <v>18967</v>
      </c>
    </row>
    <row r="15245" spans="1:3" x14ac:dyDescent="0.25">
      <c r="A15245" s="80">
        <v>1097553</v>
      </c>
      <c r="B15245" s="104" t="s">
        <v>236</v>
      </c>
      <c r="C15245" s="88">
        <v>18969</v>
      </c>
    </row>
    <row r="15246" spans="1:3" x14ac:dyDescent="0.25">
      <c r="A15246" s="80">
        <v>1097554</v>
      </c>
      <c r="B15246" s="104" t="s">
        <v>236</v>
      </c>
      <c r="C15246" s="88">
        <v>18970</v>
      </c>
    </row>
    <row r="15247" spans="1:3" x14ac:dyDescent="0.25">
      <c r="A15247" s="80">
        <v>1097555</v>
      </c>
      <c r="B15247" s="104" t="s">
        <v>236</v>
      </c>
      <c r="C15247" s="88">
        <v>18971</v>
      </c>
    </row>
    <row r="15248" spans="1:3" x14ac:dyDescent="0.25">
      <c r="A15248" s="80">
        <v>1097556</v>
      </c>
      <c r="B15248" s="104" t="s">
        <v>236</v>
      </c>
      <c r="C15248" s="88">
        <v>18972</v>
      </c>
    </row>
    <row r="15249" spans="1:3" x14ac:dyDescent="0.25">
      <c r="A15249" s="80">
        <v>1097557</v>
      </c>
      <c r="B15249" s="104" t="s">
        <v>236</v>
      </c>
      <c r="C15249" s="88">
        <v>18973</v>
      </c>
    </row>
    <row r="15250" spans="1:3" x14ac:dyDescent="0.25">
      <c r="A15250" s="80">
        <v>1097558</v>
      </c>
      <c r="B15250" s="104" t="s">
        <v>236</v>
      </c>
      <c r="C15250" s="88">
        <v>18976</v>
      </c>
    </row>
    <row r="15251" spans="1:3" x14ac:dyDescent="0.25">
      <c r="A15251" s="80">
        <v>1097559</v>
      </c>
      <c r="B15251" s="104" t="s">
        <v>236</v>
      </c>
      <c r="C15251" s="88">
        <v>18978</v>
      </c>
    </row>
    <row r="15252" spans="1:3" x14ac:dyDescent="0.25">
      <c r="A15252" s="80">
        <v>1097560</v>
      </c>
      <c r="B15252" s="104" t="s">
        <v>236</v>
      </c>
      <c r="C15252" s="88">
        <v>18979</v>
      </c>
    </row>
    <row r="15253" spans="1:3" x14ac:dyDescent="0.25">
      <c r="A15253" s="80">
        <v>1097561</v>
      </c>
      <c r="B15253" s="104" t="s">
        <v>236</v>
      </c>
      <c r="C15253" s="88">
        <v>18981</v>
      </c>
    </row>
    <row r="15254" spans="1:3" x14ac:dyDescent="0.25">
      <c r="A15254" s="80">
        <v>1097562</v>
      </c>
      <c r="B15254" s="104" t="s">
        <v>236</v>
      </c>
      <c r="C15254" s="88">
        <v>18982</v>
      </c>
    </row>
    <row r="15255" spans="1:3" x14ac:dyDescent="0.25">
      <c r="A15255" s="80">
        <v>1097563</v>
      </c>
      <c r="B15255" s="104" t="s">
        <v>236</v>
      </c>
      <c r="C15255" s="88">
        <v>18983</v>
      </c>
    </row>
    <row r="15256" spans="1:3" x14ac:dyDescent="0.25">
      <c r="A15256" s="80">
        <v>1097564</v>
      </c>
      <c r="B15256" s="104" t="s">
        <v>236</v>
      </c>
      <c r="C15256" s="88">
        <v>18984</v>
      </c>
    </row>
    <row r="15257" spans="1:3" x14ac:dyDescent="0.25">
      <c r="A15257" s="80">
        <v>1097565</v>
      </c>
      <c r="B15257" s="104" t="s">
        <v>236</v>
      </c>
      <c r="C15257" s="88">
        <v>18985</v>
      </c>
    </row>
    <row r="15258" spans="1:3" x14ac:dyDescent="0.25">
      <c r="A15258" s="80">
        <v>1097566</v>
      </c>
      <c r="B15258" s="104" t="s">
        <v>236</v>
      </c>
      <c r="C15258" s="88">
        <v>18987</v>
      </c>
    </row>
    <row r="15259" spans="1:3" x14ac:dyDescent="0.25">
      <c r="A15259" s="80">
        <v>1097567</v>
      </c>
      <c r="B15259" s="104" t="s">
        <v>236</v>
      </c>
      <c r="C15259" s="88">
        <v>18989</v>
      </c>
    </row>
    <row r="15260" spans="1:3" x14ac:dyDescent="0.25">
      <c r="A15260" s="80">
        <v>1097568</v>
      </c>
      <c r="B15260" s="104" t="s">
        <v>236</v>
      </c>
      <c r="C15260" s="88">
        <v>18990</v>
      </c>
    </row>
    <row r="15261" spans="1:3" x14ac:dyDescent="0.25">
      <c r="A15261" s="80">
        <v>1097569</v>
      </c>
      <c r="B15261" s="104" t="s">
        <v>236</v>
      </c>
      <c r="C15261" s="88">
        <v>18992</v>
      </c>
    </row>
    <row r="15262" spans="1:3" x14ac:dyDescent="0.25">
      <c r="A15262" s="80">
        <v>1097570</v>
      </c>
      <c r="B15262" s="104" t="s">
        <v>236</v>
      </c>
      <c r="C15262" s="88">
        <v>18994</v>
      </c>
    </row>
    <row r="15263" spans="1:3" x14ac:dyDescent="0.25">
      <c r="A15263" s="80">
        <v>1097571</v>
      </c>
      <c r="B15263" s="104" t="s">
        <v>236</v>
      </c>
      <c r="C15263" s="88">
        <v>18995</v>
      </c>
    </row>
    <row r="15264" spans="1:3" x14ac:dyDescent="0.25">
      <c r="A15264" s="80">
        <v>1097572</v>
      </c>
      <c r="B15264" s="104" t="s">
        <v>236</v>
      </c>
      <c r="C15264" s="88">
        <v>18996</v>
      </c>
    </row>
    <row r="15265" spans="1:3" x14ac:dyDescent="0.25">
      <c r="A15265" s="80">
        <v>1097573</v>
      </c>
      <c r="B15265" s="104" t="s">
        <v>236</v>
      </c>
      <c r="C15265" s="88">
        <v>18997</v>
      </c>
    </row>
    <row r="15266" spans="1:3" x14ac:dyDescent="0.25">
      <c r="A15266" s="80">
        <v>1097574</v>
      </c>
      <c r="B15266" s="104" t="s">
        <v>236</v>
      </c>
      <c r="C15266" s="88">
        <v>19000</v>
      </c>
    </row>
    <row r="15267" spans="1:3" x14ac:dyDescent="0.25">
      <c r="A15267" s="80">
        <v>1097575</v>
      </c>
      <c r="B15267" s="104" t="s">
        <v>236</v>
      </c>
      <c r="C15267" s="88">
        <v>19003</v>
      </c>
    </row>
    <row r="15268" spans="1:3" x14ac:dyDescent="0.25">
      <c r="A15268" s="80">
        <v>1097576</v>
      </c>
      <c r="B15268" s="104" t="s">
        <v>236</v>
      </c>
      <c r="C15268" s="88">
        <v>19004</v>
      </c>
    </row>
    <row r="15269" spans="1:3" x14ac:dyDescent="0.25">
      <c r="A15269" s="80">
        <v>1097577</v>
      </c>
      <c r="B15269" s="104" t="s">
        <v>236</v>
      </c>
      <c r="C15269" s="88">
        <v>19006</v>
      </c>
    </row>
    <row r="15270" spans="1:3" x14ac:dyDescent="0.25">
      <c r="A15270" s="80">
        <v>1097578</v>
      </c>
      <c r="B15270" s="104" t="s">
        <v>236</v>
      </c>
      <c r="C15270" s="88">
        <v>19008</v>
      </c>
    </row>
    <row r="15271" spans="1:3" x14ac:dyDescent="0.25">
      <c r="A15271" s="80">
        <v>1097579</v>
      </c>
      <c r="B15271" s="104" t="s">
        <v>236</v>
      </c>
      <c r="C15271" s="88">
        <v>19009</v>
      </c>
    </row>
    <row r="15272" spans="1:3" x14ac:dyDescent="0.25">
      <c r="A15272" s="80">
        <v>1097580</v>
      </c>
      <c r="B15272" s="104" t="s">
        <v>236</v>
      </c>
      <c r="C15272" s="88">
        <v>19010</v>
      </c>
    </row>
    <row r="15273" spans="1:3" x14ac:dyDescent="0.25">
      <c r="A15273" s="80">
        <v>1097581</v>
      </c>
      <c r="B15273" s="104" t="s">
        <v>236</v>
      </c>
      <c r="C15273" s="88">
        <v>19012</v>
      </c>
    </row>
    <row r="15274" spans="1:3" x14ac:dyDescent="0.25">
      <c r="A15274" s="80">
        <v>1097582</v>
      </c>
      <c r="B15274" s="104" t="s">
        <v>236</v>
      </c>
      <c r="C15274" s="88">
        <v>19015</v>
      </c>
    </row>
    <row r="15275" spans="1:3" x14ac:dyDescent="0.25">
      <c r="A15275" s="80">
        <v>1097583</v>
      </c>
      <c r="B15275" s="104" t="s">
        <v>236</v>
      </c>
      <c r="C15275" s="88">
        <v>19016</v>
      </c>
    </row>
    <row r="15276" spans="1:3" x14ac:dyDescent="0.25">
      <c r="A15276" s="80">
        <v>1097584</v>
      </c>
      <c r="B15276" s="104" t="s">
        <v>236</v>
      </c>
      <c r="C15276" s="88">
        <v>19017</v>
      </c>
    </row>
    <row r="15277" spans="1:3" x14ac:dyDescent="0.25">
      <c r="A15277" s="80">
        <v>1097585</v>
      </c>
      <c r="B15277" s="104" t="s">
        <v>236</v>
      </c>
      <c r="C15277" s="88">
        <v>19018</v>
      </c>
    </row>
    <row r="15278" spans="1:3" x14ac:dyDescent="0.25">
      <c r="A15278" s="80">
        <v>1097586</v>
      </c>
      <c r="B15278" s="104" t="s">
        <v>236</v>
      </c>
      <c r="C15278" s="88">
        <v>19019</v>
      </c>
    </row>
    <row r="15279" spans="1:3" x14ac:dyDescent="0.25">
      <c r="A15279" s="80">
        <v>1097587</v>
      </c>
      <c r="B15279" s="104" t="s">
        <v>236</v>
      </c>
      <c r="C15279" s="88">
        <v>19020</v>
      </c>
    </row>
    <row r="15280" spans="1:3" x14ac:dyDescent="0.25">
      <c r="A15280" s="80">
        <v>1097588</v>
      </c>
      <c r="B15280" s="104" t="s">
        <v>236</v>
      </c>
      <c r="C15280" s="88">
        <v>19027</v>
      </c>
    </row>
    <row r="15281" spans="1:3" x14ac:dyDescent="0.25">
      <c r="A15281" s="80">
        <v>1097589</v>
      </c>
      <c r="B15281" s="104" t="s">
        <v>236</v>
      </c>
      <c r="C15281" s="88">
        <v>19029</v>
      </c>
    </row>
    <row r="15282" spans="1:3" x14ac:dyDescent="0.25">
      <c r="A15282" s="80">
        <v>1097590</v>
      </c>
      <c r="B15282" s="104" t="s">
        <v>236</v>
      </c>
      <c r="C15282" s="88">
        <v>19030</v>
      </c>
    </row>
    <row r="15283" spans="1:3" x14ac:dyDescent="0.25">
      <c r="A15283" s="80">
        <v>1097591</v>
      </c>
      <c r="B15283" s="104" t="s">
        <v>236</v>
      </c>
      <c r="C15283" s="88">
        <v>19031</v>
      </c>
    </row>
    <row r="15284" spans="1:3" x14ac:dyDescent="0.25">
      <c r="A15284" s="80">
        <v>1097592</v>
      </c>
      <c r="B15284" s="104" t="s">
        <v>236</v>
      </c>
      <c r="C15284" s="88">
        <v>19032</v>
      </c>
    </row>
    <row r="15285" spans="1:3" x14ac:dyDescent="0.25">
      <c r="A15285" s="80">
        <v>1097593</v>
      </c>
      <c r="B15285" s="104" t="s">
        <v>236</v>
      </c>
      <c r="C15285" s="88">
        <v>19033</v>
      </c>
    </row>
    <row r="15286" spans="1:3" x14ac:dyDescent="0.25">
      <c r="A15286" s="80">
        <v>1097594</v>
      </c>
      <c r="B15286" s="104" t="s">
        <v>236</v>
      </c>
      <c r="C15286" s="88">
        <v>19034</v>
      </c>
    </row>
    <row r="15287" spans="1:3" x14ac:dyDescent="0.25">
      <c r="A15287" s="80">
        <v>1097595</v>
      </c>
      <c r="B15287" s="104" t="s">
        <v>236</v>
      </c>
      <c r="C15287" s="88">
        <v>19035</v>
      </c>
    </row>
    <row r="15288" spans="1:3" x14ac:dyDescent="0.25">
      <c r="A15288" s="80">
        <v>1097596</v>
      </c>
      <c r="B15288" s="104" t="s">
        <v>236</v>
      </c>
      <c r="C15288" s="88">
        <v>19036</v>
      </c>
    </row>
    <row r="15289" spans="1:3" x14ac:dyDescent="0.25">
      <c r="A15289" s="80">
        <v>1097597</v>
      </c>
      <c r="B15289" s="104" t="s">
        <v>236</v>
      </c>
      <c r="C15289" s="88">
        <v>19037</v>
      </c>
    </row>
    <row r="15290" spans="1:3" x14ac:dyDescent="0.25">
      <c r="A15290" s="80">
        <v>1097598</v>
      </c>
      <c r="B15290" s="104" t="s">
        <v>236</v>
      </c>
      <c r="C15290" s="88">
        <v>19040</v>
      </c>
    </row>
    <row r="15291" spans="1:3" x14ac:dyDescent="0.25">
      <c r="A15291" s="80">
        <v>1097599</v>
      </c>
      <c r="B15291" s="104" t="s">
        <v>236</v>
      </c>
      <c r="C15291" s="88">
        <v>19042</v>
      </c>
    </row>
    <row r="15292" spans="1:3" x14ac:dyDescent="0.25">
      <c r="A15292" s="80">
        <v>1097600</v>
      </c>
      <c r="B15292" s="104" t="s">
        <v>236</v>
      </c>
      <c r="C15292" s="88">
        <v>19044</v>
      </c>
    </row>
    <row r="15293" spans="1:3" x14ac:dyDescent="0.25">
      <c r="A15293" s="80">
        <v>1097601</v>
      </c>
      <c r="B15293" s="104" t="s">
        <v>236</v>
      </c>
      <c r="C15293" s="88">
        <v>19046</v>
      </c>
    </row>
    <row r="15294" spans="1:3" x14ac:dyDescent="0.25">
      <c r="A15294" s="80">
        <v>1097602</v>
      </c>
      <c r="B15294" s="104" t="s">
        <v>236</v>
      </c>
      <c r="C15294" s="88">
        <v>19047</v>
      </c>
    </row>
    <row r="15295" spans="1:3" x14ac:dyDescent="0.25">
      <c r="A15295" s="80">
        <v>1097603</v>
      </c>
      <c r="B15295" s="104" t="s">
        <v>236</v>
      </c>
      <c r="C15295" s="88">
        <v>19049</v>
      </c>
    </row>
    <row r="15296" spans="1:3" x14ac:dyDescent="0.25">
      <c r="A15296" s="80">
        <v>1097604</v>
      </c>
      <c r="B15296" s="104" t="s">
        <v>236</v>
      </c>
      <c r="C15296" s="88">
        <v>19050</v>
      </c>
    </row>
    <row r="15297" spans="1:3" x14ac:dyDescent="0.25">
      <c r="A15297" s="80">
        <v>1097605</v>
      </c>
      <c r="B15297" s="104" t="s">
        <v>236</v>
      </c>
      <c r="C15297" s="88">
        <v>19051</v>
      </c>
    </row>
    <row r="15298" spans="1:3" x14ac:dyDescent="0.25">
      <c r="A15298" s="80">
        <v>1097606</v>
      </c>
      <c r="B15298" s="104" t="s">
        <v>236</v>
      </c>
      <c r="C15298" s="88">
        <v>19052</v>
      </c>
    </row>
    <row r="15299" spans="1:3" x14ac:dyDescent="0.25">
      <c r="A15299" s="80">
        <v>1097607</v>
      </c>
      <c r="B15299" s="104" t="s">
        <v>236</v>
      </c>
      <c r="C15299" s="88">
        <v>19053</v>
      </c>
    </row>
    <row r="15300" spans="1:3" x14ac:dyDescent="0.25">
      <c r="A15300" s="80">
        <v>1097608</v>
      </c>
      <c r="B15300" s="104" t="s">
        <v>236</v>
      </c>
      <c r="C15300" s="88">
        <v>19054</v>
      </c>
    </row>
    <row r="15301" spans="1:3" x14ac:dyDescent="0.25">
      <c r="A15301" s="80">
        <v>1097609</v>
      </c>
      <c r="B15301" s="104" t="s">
        <v>236</v>
      </c>
      <c r="C15301" s="88">
        <v>19055</v>
      </c>
    </row>
    <row r="15302" spans="1:3" x14ac:dyDescent="0.25">
      <c r="A15302" s="80">
        <v>1097610</v>
      </c>
      <c r="B15302" s="104" t="s">
        <v>236</v>
      </c>
      <c r="C15302" s="88">
        <v>19059</v>
      </c>
    </row>
    <row r="15303" spans="1:3" x14ac:dyDescent="0.25">
      <c r="A15303" s="80">
        <v>1097611</v>
      </c>
      <c r="B15303" s="104" t="s">
        <v>236</v>
      </c>
      <c r="C15303" s="88">
        <v>19060</v>
      </c>
    </row>
    <row r="15304" spans="1:3" x14ac:dyDescent="0.25">
      <c r="A15304" s="80">
        <v>1097612</v>
      </c>
      <c r="B15304" s="104" t="s">
        <v>236</v>
      </c>
      <c r="C15304" s="88">
        <v>19061</v>
      </c>
    </row>
    <row r="15305" spans="1:3" x14ac:dyDescent="0.25">
      <c r="A15305" s="80">
        <v>1097613</v>
      </c>
      <c r="B15305" s="104" t="s">
        <v>236</v>
      </c>
      <c r="C15305" s="88">
        <v>19063</v>
      </c>
    </row>
    <row r="15306" spans="1:3" x14ac:dyDescent="0.25">
      <c r="A15306" s="80">
        <v>1097614</v>
      </c>
      <c r="B15306" s="104" t="s">
        <v>236</v>
      </c>
      <c r="C15306" s="88">
        <v>19064</v>
      </c>
    </row>
    <row r="15307" spans="1:3" x14ac:dyDescent="0.25">
      <c r="A15307" s="80">
        <v>1097615</v>
      </c>
      <c r="B15307" s="104" t="s">
        <v>236</v>
      </c>
      <c r="C15307" s="88">
        <v>19066</v>
      </c>
    </row>
    <row r="15308" spans="1:3" x14ac:dyDescent="0.25">
      <c r="A15308" s="80">
        <v>1097616</v>
      </c>
      <c r="B15308" s="104" t="s">
        <v>236</v>
      </c>
      <c r="C15308" s="88">
        <v>19067</v>
      </c>
    </row>
    <row r="15309" spans="1:3" x14ac:dyDescent="0.25">
      <c r="A15309" s="80">
        <v>1097617</v>
      </c>
      <c r="B15309" s="104" t="s">
        <v>236</v>
      </c>
      <c r="C15309" s="88">
        <v>19068</v>
      </c>
    </row>
    <row r="15310" spans="1:3" x14ac:dyDescent="0.25">
      <c r="A15310" s="80">
        <v>1097618</v>
      </c>
      <c r="B15310" s="104" t="s">
        <v>236</v>
      </c>
      <c r="C15310" s="88">
        <v>19070</v>
      </c>
    </row>
    <row r="15311" spans="1:3" x14ac:dyDescent="0.25">
      <c r="A15311" s="80">
        <v>1097619</v>
      </c>
      <c r="B15311" s="104" t="s">
        <v>236</v>
      </c>
      <c r="C15311" s="88">
        <v>19071</v>
      </c>
    </row>
    <row r="15312" spans="1:3" x14ac:dyDescent="0.25">
      <c r="A15312" s="80">
        <v>1097620</v>
      </c>
      <c r="B15312" s="104" t="s">
        <v>236</v>
      </c>
      <c r="C15312" s="88">
        <v>19072</v>
      </c>
    </row>
    <row r="15313" spans="1:3" x14ac:dyDescent="0.25">
      <c r="A15313" s="80">
        <v>1097621</v>
      </c>
      <c r="B15313" s="104" t="s">
        <v>236</v>
      </c>
      <c r="C15313" s="88">
        <v>19074</v>
      </c>
    </row>
    <row r="15314" spans="1:3" x14ac:dyDescent="0.25">
      <c r="A15314" s="80">
        <v>1097622</v>
      </c>
      <c r="B15314" s="104" t="s">
        <v>236</v>
      </c>
      <c r="C15314" s="88">
        <v>19076</v>
      </c>
    </row>
    <row r="15315" spans="1:3" x14ac:dyDescent="0.25">
      <c r="A15315" s="80">
        <v>1097623</v>
      </c>
      <c r="B15315" s="104" t="s">
        <v>236</v>
      </c>
      <c r="C15315" s="88">
        <v>19077</v>
      </c>
    </row>
    <row r="15316" spans="1:3" x14ac:dyDescent="0.25">
      <c r="A15316" s="80">
        <v>1097624</v>
      </c>
      <c r="B15316" s="104" t="s">
        <v>236</v>
      </c>
      <c r="C15316" s="88">
        <v>19078</v>
      </c>
    </row>
    <row r="15317" spans="1:3" x14ac:dyDescent="0.25">
      <c r="A15317" s="80">
        <v>1097625</v>
      </c>
      <c r="B15317" s="104" t="s">
        <v>236</v>
      </c>
      <c r="C15317" s="88">
        <v>19079</v>
      </c>
    </row>
    <row r="15318" spans="1:3" x14ac:dyDescent="0.25">
      <c r="A15318" s="80">
        <v>1097626</v>
      </c>
      <c r="B15318" s="104" t="s">
        <v>236</v>
      </c>
      <c r="C15318" s="88">
        <v>19080</v>
      </c>
    </row>
    <row r="15319" spans="1:3" x14ac:dyDescent="0.25">
      <c r="A15319" s="80">
        <v>1097627</v>
      </c>
      <c r="B15319" s="104" t="s">
        <v>236</v>
      </c>
      <c r="C15319" s="88">
        <v>19081</v>
      </c>
    </row>
    <row r="15320" spans="1:3" x14ac:dyDescent="0.25">
      <c r="A15320" s="80">
        <v>1097628</v>
      </c>
      <c r="B15320" s="104" t="s">
        <v>236</v>
      </c>
      <c r="C15320" s="88">
        <v>19082</v>
      </c>
    </row>
    <row r="15321" spans="1:3" x14ac:dyDescent="0.25">
      <c r="A15321" s="80">
        <v>1097629</v>
      </c>
      <c r="B15321" s="104" t="s">
        <v>236</v>
      </c>
      <c r="C15321" s="88">
        <v>19086</v>
      </c>
    </row>
    <row r="15322" spans="1:3" x14ac:dyDescent="0.25">
      <c r="A15322" s="80">
        <v>1097630</v>
      </c>
      <c r="B15322" s="104" t="s">
        <v>236</v>
      </c>
      <c r="C15322" s="88">
        <v>19087</v>
      </c>
    </row>
    <row r="15323" spans="1:3" x14ac:dyDescent="0.25">
      <c r="A15323" s="80">
        <v>1097631</v>
      </c>
      <c r="B15323" s="104" t="s">
        <v>236</v>
      </c>
      <c r="C15323" s="88">
        <v>19088</v>
      </c>
    </row>
    <row r="15324" spans="1:3" x14ac:dyDescent="0.25">
      <c r="A15324" s="80">
        <v>1097632</v>
      </c>
      <c r="B15324" s="104" t="s">
        <v>236</v>
      </c>
      <c r="C15324" s="88">
        <v>19089</v>
      </c>
    </row>
    <row r="15325" spans="1:3" x14ac:dyDescent="0.25">
      <c r="A15325" s="80">
        <v>1097633</v>
      </c>
      <c r="B15325" s="104" t="s">
        <v>236</v>
      </c>
      <c r="C15325" s="88">
        <v>19091</v>
      </c>
    </row>
    <row r="15326" spans="1:3" x14ac:dyDescent="0.25">
      <c r="A15326" s="80">
        <v>1097634</v>
      </c>
      <c r="B15326" s="104" t="s">
        <v>236</v>
      </c>
      <c r="C15326" s="88">
        <v>19092</v>
      </c>
    </row>
    <row r="15327" spans="1:3" x14ac:dyDescent="0.25">
      <c r="A15327" s="80">
        <v>1097635</v>
      </c>
      <c r="B15327" s="104" t="s">
        <v>236</v>
      </c>
      <c r="C15327" s="88">
        <v>19093</v>
      </c>
    </row>
    <row r="15328" spans="1:3" x14ac:dyDescent="0.25">
      <c r="A15328" s="80">
        <v>1097636</v>
      </c>
      <c r="B15328" s="104" t="s">
        <v>236</v>
      </c>
      <c r="C15328" s="88">
        <v>19094</v>
      </c>
    </row>
    <row r="15329" spans="1:3" x14ac:dyDescent="0.25">
      <c r="A15329" s="80">
        <v>1097637</v>
      </c>
      <c r="B15329" s="104" t="s">
        <v>236</v>
      </c>
      <c r="C15329" s="88">
        <v>19095</v>
      </c>
    </row>
    <row r="15330" spans="1:3" x14ac:dyDescent="0.25">
      <c r="A15330" s="80">
        <v>1097638</v>
      </c>
      <c r="B15330" s="104" t="s">
        <v>236</v>
      </c>
      <c r="C15330" s="88">
        <v>19097</v>
      </c>
    </row>
    <row r="15331" spans="1:3" x14ac:dyDescent="0.25">
      <c r="A15331" s="80">
        <v>1097639</v>
      </c>
      <c r="B15331" s="104" t="s">
        <v>236</v>
      </c>
      <c r="C15331" s="88">
        <v>19098</v>
      </c>
    </row>
    <row r="15332" spans="1:3" x14ac:dyDescent="0.25">
      <c r="A15332" s="80">
        <v>1097640</v>
      </c>
      <c r="B15332" s="104" t="s">
        <v>236</v>
      </c>
      <c r="C15332" s="88">
        <v>19099</v>
      </c>
    </row>
    <row r="15333" spans="1:3" x14ac:dyDescent="0.25">
      <c r="A15333" s="80">
        <v>1097641</v>
      </c>
      <c r="B15333" s="104" t="s">
        <v>236</v>
      </c>
      <c r="C15333" s="88">
        <v>19100</v>
      </c>
    </row>
    <row r="15334" spans="1:3" x14ac:dyDescent="0.25">
      <c r="A15334" s="80">
        <v>1097642</v>
      </c>
      <c r="B15334" s="104" t="s">
        <v>236</v>
      </c>
      <c r="C15334" s="88">
        <v>19102</v>
      </c>
    </row>
    <row r="15335" spans="1:3" x14ac:dyDescent="0.25">
      <c r="A15335" s="80">
        <v>1097643</v>
      </c>
      <c r="B15335" s="104" t="s">
        <v>236</v>
      </c>
      <c r="C15335" s="88">
        <v>19104</v>
      </c>
    </row>
    <row r="15336" spans="1:3" x14ac:dyDescent="0.25">
      <c r="A15336" s="80">
        <v>1097644</v>
      </c>
      <c r="B15336" s="104" t="s">
        <v>236</v>
      </c>
      <c r="C15336" s="88">
        <v>19105</v>
      </c>
    </row>
    <row r="15337" spans="1:3" x14ac:dyDescent="0.25">
      <c r="A15337" s="80">
        <v>1097645</v>
      </c>
      <c r="B15337" s="104" t="s">
        <v>236</v>
      </c>
      <c r="C15337" s="88">
        <v>19106</v>
      </c>
    </row>
    <row r="15338" spans="1:3" x14ac:dyDescent="0.25">
      <c r="A15338" s="80">
        <v>1097646</v>
      </c>
      <c r="B15338" s="104" t="s">
        <v>236</v>
      </c>
      <c r="C15338" s="88">
        <v>19107</v>
      </c>
    </row>
    <row r="15339" spans="1:3" x14ac:dyDescent="0.25">
      <c r="A15339" s="80">
        <v>1097647</v>
      </c>
      <c r="B15339" s="104" t="s">
        <v>236</v>
      </c>
      <c r="C15339" s="88">
        <v>19108</v>
      </c>
    </row>
    <row r="15340" spans="1:3" x14ac:dyDescent="0.25">
      <c r="A15340" s="80">
        <v>1097648</v>
      </c>
      <c r="B15340" s="104" t="s">
        <v>236</v>
      </c>
      <c r="C15340" s="88">
        <v>19109</v>
      </c>
    </row>
    <row r="15341" spans="1:3" x14ac:dyDescent="0.25">
      <c r="A15341" s="80">
        <v>1097649</v>
      </c>
      <c r="B15341" s="104" t="s">
        <v>236</v>
      </c>
      <c r="C15341" s="88">
        <v>19110</v>
      </c>
    </row>
    <row r="15342" spans="1:3" x14ac:dyDescent="0.25">
      <c r="A15342" s="80">
        <v>1097650</v>
      </c>
      <c r="B15342" s="104" t="s">
        <v>236</v>
      </c>
      <c r="C15342" s="88">
        <v>19111</v>
      </c>
    </row>
    <row r="15343" spans="1:3" x14ac:dyDescent="0.25">
      <c r="A15343" s="80">
        <v>1097651</v>
      </c>
      <c r="B15343" s="104" t="s">
        <v>236</v>
      </c>
      <c r="C15343" s="88">
        <v>19112</v>
      </c>
    </row>
    <row r="15344" spans="1:3" x14ac:dyDescent="0.25">
      <c r="A15344" s="80">
        <v>1097652</v>
      </c>
      <c r="B15344" s="104" t="s">
        <v>236</v>
      </c>
      <c r="C15344" s="88">
        <v>19118</v>
      </c>
    </row>
    <row r="15345" spans="1:3" x14ac:dyDescent="0.25">
      <c r="A15345" s="80">
        <v>1097653</v>
      </c>
      <c r="B15345" s="104" t="s">
        <v>236</v>
      </c>
      <c r="C15345" s="88">
        <v>19119</v>
      </c>
    </row>
    <row r="15346" spans="1:3" x14ac:dyDescent="0.25">
      <c r="A15346" s="80">
        <v>1097654</v>
      </c>
      <c r="B15346" s="104" t="s">
        <v>236</v>
      </c>
      <c r="C15346" s="88">
        <v>19121</v>
      </c>
    </row>
    <row r="15347" spans="1:3" x14ac:dyDescent="0.25">
      <c r="A15347" s="80">
        <v>1097655</v>
      </c>
      <c r="B15347" s="104" t="s">
        <v>236</v>
      </c>
      <c r="C15347" s="88">
        <v>19122</v>
      </c>
    </row>
    <row r="15348" spans="1:3" x14ac:dyDescent="0.25">
      <c r="A15348" s="80">
        <v>1097656</v>
      </c>
      <c r="B15348" s="104" t="s">
        <v>236</v>
      </c>
      <c r="C15348" s="88">
        <v>19123</v>
      </c>
    </row>
    <row r="15349" spans="1:3" x14ac:dyDescent="0.25">
      <c r="A15349" s="80">
        <v>1097657</v>
      </c>
      <c r="B15349" s="104" t="s">
        <v>236</v>
      </c>
      <c r="C15349" s="88">
        <v>19124</v>
      </c>
    </row>
    <row r="15350" spans="1:3" x14ac:dyDescent="0.25">
      <c r="A15350" s="80">
        <v>1097658</v>
      </c>
      <c r="B15350" s="104" t="s">
        <v>236</v>
      </c>
      <c r="C15350" s="88">
        <v>19127</v>
      </c>
    </row>
    <row r="15351" spans="1:3" x14ac:dyDescent="0.25">
      <c r="A15351" s="80">
        <v>1097659</v>
      </c>
      <c r="B15351" s="104" t="s">
        <v>236</v>
      </c>
      <c r="C15351" s="88">
        <v>19128</v>
      </c>
    </row>
    <row r="15352" spans="1:3" x14ac:dyDescent="0.25">
      <c r="A15352" s="80">
        <v>1097660</v>
      </c>
      <c r="B15352" s="104" t="s">
        <v>236</v>
      </c>
      <c r="C15352" s="88">
        <v>19129</v>
      </c>
    </row>
    <row r="15353" spans="1:3" x14ac:dyDescent="0.25">
      <c r="A15353" s="80">
        <v>1097661</v>
      </c>
      <c r="B15353" s="104" t="s">
        <v>236</v>
      </c>
      <c r="C15353" s="88">
        <v>19130</v>
      </c>
    </row>
    <row r="15354" spans="1:3" x14ac:dyDescent="0.25">
      <c r="A15354" s="80">
        <v>1097662</v>
      </c>
      <c r="B15354" s="104" t="s">
        <v>236</v>
      </c>
      <c r="C15354" s="88">
        <v>19131</v>
      </c>
    </row>
    <row r="15355" spans="1:3" x14ac:dyDescent="0.25">
      <c r="A15355" s="80">
        <v>1097663</v>
      </c>
      <c r="B15355" s="104" t="s">
        <v>236</v>
      </c>
      <c r="C15355" s="88">
        <v>19132</v>
      </c>
    </row>
    <row r="15356" spans="1:3" x14ac:dyDescent="0.25">
      <c r="A15356" s="80">
        <v>1097664</v>
      </c>
      <c r="B15356" s="104" t="s">
        <v>236</v>
      </c>
      <c r="C15356" s="88">
        <v>19133</v>
      </c>
    </row>
    <row r="15357" spans="1:3" x14ac:dyDescent="0.25">
      <c r="A15357" s="80">
        <v>1097665</v>
      </c>
      <c r="B15357" s="104" t="s">
        <v>236</v>
      </c>
      <c r="C15357" s="88">
        <v>19134</v>
      </c>
    </row>
    <row r="15358" spans="1:3" x14ac:dyDescent="0.25">
      <c r="A15358" s="80">
        <v>1097666</v>
      </c>
      <c r="B15358" s="104" t="s">
        <v>236</v>
      </c>
      <c r="C15358" s="88">
        <v>19135</v>
      </c>
    </row>
    <row r="15359" spans="1:3" x14ac:dyDescent="0.25">
      <c r="A15359" s="80">
        <v>1097667</v>
      </c>
      <c r="B15359" s="104" t="s">
        <v>236</v>
      </c>
      <c r="C15359" s="88">
        <v>19136</v>
      </c>
    </row>
    <row r="15360" spans="1:3" x14ac:dyDescent="0.25">
      <c r="A15360" s="80">
        <v>1097668</v>
      </c>
      <c r="B15360" s="104" t="s">
        <v>236</v>
      </c>
      <c r="C15360" s="88">
        <v>19137</v>
      </c>
    </row>
    <row r="15361" spans="1:3" x14ac:dyDescent="0.25">
      <c r="A15361" s="80">
        <v>1097669</v>
      </c>
      <c r="B15361" s="104" t="s">
        <v>236</v>
      </c>
      <c r="C15361" s="88">
        <v>19138</v>
      </c>
    </row>
    <row r="15362" spans="1:3" x14ac:dyDescent="0.25">
      <c r="A15362" s="80">
        <v>1097670</v>
      </c>
      <c r="B15362" s="104" t="s">
        <v>236</v>
      </c>
      <c r="C15362" s="88">
        <v>19139</v>
      </c>
    </row>
    <row r="15363" spans="1:3" x14ac:dyDescent="0.25">
      <c r="A15363" s="80">
        <v>1097671</v>
      </c>
      <c r="B15363" s="104" t="s">
        <v>236</v>
      </c>
      <c r="C15363" s="88">
        <v>19140</v>
      </c>
    </row>
    <row r="15364" spans="1:3" x14ac:dyDescent="0.25">
      <c r="A15364" s="80">
        <v>1097672</v>
      </c>
      <c r="B15364" s="104" t="s">
        <v>236</v>
      </c>
      <c r="C15364" s="88">
        <v>19141</v>
      </c>
    </row>
    <row r="15365" spans="1:3" x14ac:dyDescent="0.25">
      <c r="A15365" s="80">
        <v>1097673</v>
      </c>
      <c r="B15365" s="104" t="s">
        <v>236</v>
      </c>
      <c r="C15365" s="88">
        <v>19142</v>
      </c>
    </row>
    <row r="15366" spans="1:3" x14ac:dyDescent="0.25">
      <c r="A15366" s="80">
        <v>1097674</v>
      </c>
      <c r="B15366" s="104" t="s">
        <v>236</v>
      </c>
      <c r="C15366" s="88">
        <v>19143</v>
      </c>
    </row>
    <row r="15367" spans="1:3" x14ac:dyDescent="0.25">
      <c r="A15367" s="80">
        <v>1097675</v>
      </c>
      <c r="B15367" s="104" t="s">
        <v>236</v>
      </c>
      <c r="C15367" s="88">
        <v>19147</v>
      </c>
    </row>
    <row r="15368" spans="1:3" x14ac:dyDescent="0.25">
      <c r="A15368" s="80">
        <v>1097676</v>
      </c>
      <c r="B15368" s="104" t="s">
        <v>236</v>
      </c>
      <c r="C15368" s="88">
        <v>19150</v>
      </c>
    </row>
    <row r="15369" spans="1:3" x14ac:dyDescent="0.25">
      <c r="A15369" s="80">
        <v>1097677</v>
      </c>
      <c r="B15369" s="104" t="s">
        <v>236</v>
      </c>
      <c r="C15369" s="88">
        <v>19153</v>
      </c>
    </row>
    <row r="15370" spans="1:3" x14ac:dyDescent="0.25">
      <c r="A15370" s="80">
        <v>1097678</v>
      </c>
      <c r="B15370" s="104" t="s">
        <v>236</v>
      </c>
      <c r="C15370" s="88">
        <v>19154</v>
      </c>
    </row>
    <row r="15371" spans="1:3" x14ac:dyDescent="0.25">
      <c r="A15371" s="80">
        <v>1097679</v>
      </c>
      <c r="B15371" s="104" t="s">
        <v>236</v>
      </c>
      <c r="C15371" s="88">
        <v>19155</v>
      </c>
    </row>
    <row r="15372" spans="1:3" x14ac:dyDescent="0.25">
      <c r="A15372" s="80">
        <v>1097680</v>
      </c>
      <c r="B15372" s="104" t="s">
        <v>236</v>
      </c>
      <c r="C15372" s="88">
        <v>19157</v>
      </c>
    </row>
    <row r="15373" spans="1:3" x14ac:dyDescent="0.25">
      <c r="A15373" s="80">
        <v>1097681</v>
      </c>
      <c r="B15373" s="104" t="s">
        <v>236</v>
      </c>
      <c r="C15373" s="88">
        <v>19161</v>
      </c>
    </row>
    <row r="15374" spans="1:3" x14ac:dyDescent="0.25">
      <c r="A15374" s="80">
        <v>1097682</v>
      </c>
      <c r="B15374" s="104" t="s">
        <v>236</v>
      </c>
      <c r="C15374" s="88">
        <v>19162</v>
      </c>
    </row>
    <row r="15375" spans="1:3" x14ac:dyDescent="0.25">
      <c r="A15375" s="80">
        <v>1097683</v>
      </c>
      <c r="B15375" s="104" t="s">
        <v>236</v>
      </c>
      <c r="C15375" s="88">
        <v>19165</v>
      </c>
    </row>
    <row r="15376" spans="1:3" x14ac:dyDescent="0.25">
      <c r="A15376" s="80">
        <v>1097684</v>
      </c>
      <c r="B15376" s="104" t="s">
        <v>236</v>
      </c>
      <c r="C15376" s="88">
        <v>19167</v>
      </c>
    </row>
    <row r="15377" spans="1:3" x14ac:dyDescent="0.25">
      <c r="A15377" s="80">
        <v>1097685</v>
      </c>
      <c r="B15377" s="104" t="s">
        <v>236</v>
      </c>
      <c r="C15377" s="88">
        <v>19176</v>
      </c>
    </row>
    <row r="15378" spans="1:3" x14ac:dyDescent="0.25">
      <c r="A15378" s="80">
        <v>1097686</v>
      </c>
      <c r="B15378" s="104" t="s">
        <v>236</v>
      </c>
      <c r="C15378" s="88">
        <v>19180</v>
      </c>
    </row>
    <row r="15379" spans="1:3" x14ac:dyDescent="0.25">
      <c r="A15379" s="80">
        <v>1097687</v>
      </c>
      <c r="B15379" s="104" t="s">
        <v>236</v>
      </c>
      <c r="C15379" s="88">
        <v>19181</v>
      </c>
    </row>
    <row r="15380" spans="1:3" x14ac:dyDescent="0.25">
      <c r="A15380" s="80">
        <v>1097688</v>
      </c>
      <c r="B15380" s="104" t="s">
        <v>236</v>
      </c>
      <c r="C15380" s="88">
        <v>19183</v>
      </c>
    </row>
    <row r="15381" spans="1:3" x14ac:dyDescent="0.25">
      <c r="A15381" s="80">
        <v>1097689</v>
      </c>
      <c r="B15381" s="104" t="s">
        <v>236</v>
      </c>
      <c r="C15381" s="88">
        <v>19186</v>
      </c>
    </row>
    <row r="15382" spans="1:3" x14ac:dyDescent="0.25">
      <c r="A15382" s="80">
        <v>1097690</v>
      </c>
      <c r="B15382" s="104" t="s">
        <v>236</v>
      </c>
      <c r="C15382" s="88">
        <v>19188</v>
      </c>
    </row>
    <row r="15383" spans="1:3" x14ac:dyDescent="0.25">
      <c r="A15383" s="80">
        <v>1097691</v>
      </c>
      <c r="B15383" s="104" t="s">
        <v>236</v>
      </c>
      <c r="C15383" s="88">
        <v>19195</v>
      </c>
    </row>
    <row r="15384" spans="1:3" x14ac:dyDescent="0.25">
      <c r="A15384" s="80">
        <v>1097692</v>
      </c>
      <c r="B15384" s="104" t="s">
        <v>236</v>
      </c>
      <c r="C15384" s="88">
        <v>19199</v>
      </c>
    </row>
    <row r="15385" spans="1:3" x14ac:dyDescent="0.25">
      <c r="A15385" s="80">
        <v>1097693</v>
      </c>
      <c r="B15385" s="104" t="s">
        <v>236</v>
      </c>
      <c r="C15385" s="88">
        <v>19200</v>
      </c>
    </row>
    <row r="15386" spans="1:3" x14ac:dyDescent="0.25">
      <c r="A15386" s="80">
        <v>1097694</v>
      </c>
      <c r="B15386" s="104" t="s">
        <v>236</v>
      </c>
      <c r="C15386" s="88">
        <v>19201</v>
      </c>
    </row>
    <row r="15387" spans="1:3" x14ac:dyDescent="0.25">
      <c r="A15387" s="80">
        <v>1097695</v>
      </c>
      <c r="B15387" s="104" t="s">
        <v>236</v>
      </c>
      <c r="C15387" s="88">
        <v>19212</v>
      </c>
    </row>
    <row r="15388" spans="1:3" x14ac:dyDescent="0.25">
      <c r="A15388" s="80">
        <v>1097696</v>
      </c>
      <c r="B15388" s="104" t="s">
        <v>236</v>
      </c>
      <c r="C15388" s="88">
        <v>19214</v>
      </c>
    </row>
    <row r="15389" spans="1:3" x14ac:dyDescent="0.25">
      <c r="A15389" s="80">
        <v>1097697</v>
      </c>
      <c r="B15389" s="104" t="s">
        <v>236</v>
      </c>
      <c r="C15389" s="88">
        <v>19215</v>
      </c>
    </row>
    <row r="15390" spans="1:3" x14ac:dyDescent="0.25">
      <c r="A15390" s="80">
        <v>1097698</v>
      </c>
      <c r="B15390" s="104" t="s">
        <v>236</v>
      </c>
      <c r="C15390" s="88">
        <v>19216</v>
      </c>
    </row>
    <row r="15391" spans="1:3" x14ac:dyDescent="0.25">
      <c r="A15391" s="80">
        <v>1097699</v>
      </c>
      <c r="B15391" s="104" t="s">
        <v>236</v>
      </c>
      <c r="C15391" s="88">
        <v>19217</v>
      </c>
    </row>
    <row r="15392" spans="1:3" x14ac:dyDescent="0.25">
      <c r="A15392" s="80">
        <v>1097700</v>
      </c>
      <c r="B15392" s="104" t="s">
        <v>236</v>
      </c>
      <c r="C15392" s="88">
        <v>19218</v>
      </c>
    </row>
    <row r="15393" spans="1:3" x14ac:dyDescent="0.25">
      <c r="A15393" s="80">
        <v>1097701</v>
      </c>
      <c r="B15393" s="104" t="s">
        <v>236</v>
      </c>
      <c r="C15393" s="88">
        <v>19220</v>
      </c>
    </row>
    <row r="15394" spans="1:3" x14ac:dyDescent="0.25">
      <c r="A15394" s="80">
        <v>1097702</v>
      </c>
      <c r="B15394" s="104" t="s">
        <v>236</v>
      </c>
      <c r="C15394" s="88">
        <v>19222</v>
      </c>
    </row>
    <row r="15395" spans="1:3" x14ac:dyDescent="0.25">
      <c r="A15395" s="80">
        <v>1097703</v>
      </c>
      <c r="B15395" s="104" t="s">
        <v>236</v>
      </c>
      <c r="C15395" s="88">
        <v>19223</v>
      </c>
    </row>
    <row r="15396" spans="1:3" x14ac:dyDescent="0.25">
      <c r="A15396" s="80">
        <v>1097704</v>
      </c>
      <c r="B15396" s="104" t="s">
        <v>236</v>
      </c>
      <c r="C15396" s="88">
        <v>19224</v>
      </c>
    </row>
    <row r="15397" spans="1:3" x14ac:dyDescent="0.25">
      <c r="A15397" s="80">
        <v>1097705</v>
      </c>
      <c r="B15397" s="104" t="s">
        <v>236</v>
      </c>
      <c r="C15397" s="88">
        <v>19225</v>
      </c>
    </row>
    <row r="15398" spans="1:3" x14ac:dyDescent="0.25">
      <c r="A15398" s="80">
        <v>1097706</v>
      </c>
      <c r="B15398" s="104" t="s">
        <v>236</v>
      </c>
      <c r="C15398" s="88">
        <v>19226</v>
      </c>
    </row>
    <row r="15399" spans="1:3" x14ac:dyDescent="0.25">
      <c r="A15399" s="80">
        <v>1097707</v>
      </c>
      <c r="B15399" s="104" t="s">
        <v>236</v>
      </c>
      <c r="C15399" s="88">
        <v>19227</v>
      </c>
    </row>
    <row r="15400" spans="1:3" x14ac:dyDescent="0.25">
      <c r="A15400" s="80">
        <v>1097708</v>
      </c>
      <c r="B15400" s="104" t="s">
        <v>236</v>
      </c>
      <c r="C15400" s="88">
        <v>19228</v>
      </c>
    </row>
    <row r="15401" spans="1:3" x14ac:dyDescent="0.25">
      <c r="A15401" s="80">
        <v>1097709</v>
      </c>
      <c r="B15401" s="104" t="s">
        <v>236</v>
      </c>
      <c r="C15401" s="88">
        <v>19229</v>
      </c>
    </row>
    <row r="15402" spans="1:3" x14ac:dyDescent="0.25">
      <c r="A15402" s="80">
        <v>1097710</v>
      </c>
      <c r="B15402" s="104" t="s">
        <v>236</v>
      </c>
      <c r="C15402" s="88">
        <v>19230</v>
      </c>
    </row>
    <row r="15403" spans="1:3" x14ac:dyDescent="0.25">
      <c r="A15403" s="80">
        <v>1097711</v>
      </c>
      <c r="B15403" s="104" t="s">
        <v>236</v>
      </c>
      <c r="C15403" s="88">
        <v>19231</v>
      </c>
    </row>
    <row r="15404" spans="1:3" x14ac:dyDescent="0.25">
      <c r="A15404" s="80">
        <v>1097712</v>
      </c>
      <c r="B15404" s="104" t="s">
        <v>236</v>
      </c>
      <c r="C15404" s="88">
        <v>19232</v>
      </c>
    </row>
    <row r="15405" spans="1:3" x14ac:dyDescent="0.25">
      <c r="A15405" s="80">
        <v>1097713</v>
      </c>
      <c r="B15405" s="104" t="s">
        <v>236</v>
      </c>
      <c r="C15405" s="88">
        <v>19233</v>
      </c>
    </row>
    <row r="15406" spans="1:3" x14ac:dyDescent="0.25">
      <c r="A15406" s="80">
        <v>1097714</v>
      </c>
      <c r="B15406" s="104" t="s">
        <v>236</v>
      </c>
      <c r="C15406" s="88">
        <v>19234</v>
      </c>
    </row>
    <row r="15407" spans="1:3" x14ac:dyDescent="0.25">
      <c r="A15407" s="80">
        <v>1097715</v>
      </c>
      <c r="B15407" s="104" t="s">
        <v>236</v>
      </c>
      <c r="C15407" s="88">
        <v>19235</v>
      </c>
    </row>
    <row r="15408" spans="1:3" x14ac:dyDescent="0.25">
      <c r="A15408" s="80">
        <v>1097716</v>
      </c>
      <c r="B15408" s="104" t="s">
        <v>236</v>
      </c>
      <c r="C15408" s="88">
        <v>19236</v>
      </c>
    </row>
    <row r="15409" spans="1:3" x14ac:dyDescent="0.25">
      <c r="A15409" s="80">
        <v>1097717</v>
      </c>
      <c r="B15409" s="104" t="s">
        <v>236</v>
      </c>
      <c r="C15409" s="88">
        <v>19237</v>
      </c>
    </row>
    <row r="15410" spans="1:3" x14ac:dyDescent="0.25">
      <c r="A15410" s="80">
        <v>1097718</v>
      </c>
      <c r="B15410" s="104" t="s">
        <v>236</v>
      </c>
      <c r="C15410" s="88">
        <v>19238</v>
      </c>
    </row>
    <row r="15411" spans="1:3" x14ac:dyDescent="0.25">
      <c r="A15411" s="80">
        <v>1097719</v>
      </c>
      <c r="B15411" s="104" t="s">
        <v>236</v>
      </c>
      <c r="C15411" s="88">
        <v>19239</v>
      </c>
    </row>
    <row r="15412" spans="1:3" x14ac:dyDescent="0.25">
      <c r="A15412" s="80">
        <v>1097720</v>
      </c>
      <c r="B15412" s="104" t="s">
        <v>236</v>
      </c>
      <c r="C15412" s="88">
        <v>19240</v>
      </c>
    </row>
    <row r="15413" spans="1:3" x14ac:dyDescent="0.25">
      <c r="A15413" s="80">
        <v>1097721</v>
      </c>
      <c r="B15413" s="104" t="s">
        <v>236</v>
      </c>
      <c r="C15413" s="88">
        <v>19241</v>
      </c>
    </row>
    <row r="15414" spans="1:3" x14ac:dyDescent="0.25">
      <c r="A15414" s="80">
        <v>1097722</v>
      </c>
      <c r="B15414" s="104" t="s">
        <v>236</v>
      </c>
      <c r="C15414" s="88">
        <v>19242</v>
      </c>
    </row>
    <row r="15415" spans="1:3" x14ac:dyDescent="0.25">
      <c r="A15415" s="80">
        <v>1097723</v>
      </c>
      <c r="B15415" s="104" t="s">
        <v>236</v>
      </c>
      <c r="C15415" s="88">
        <v>19243</v>
      </c>
    </row>
    <row r="15416" spans="1:3" x14ac:dyDescent="0.25">
      <c r="A15416" s="80">
        <v>1097724</v>
      </c>
      <c r="B15416" s="104" t="s">
        <v>236</v>
      </c>
      <c r="C15416" s="88">
        <v>19245</v>
      </c>
    </row>
    <row r="15417" spans="1:3" x14ac:dyDescent="0.25">
      <c r="A15417" s="80">
        <v>1097725</v>
      </c>
      <c r="B15417" s="104" t="s">
        <v>236</v>
      </c>
      <c r="C15417" s="88">
        <v>19246</v>
      </c>
    </row>
    <row r="15418" spans="1:3" x14ac:dyDescent="0.25">
      <c r="A15418" s="80">
        <v>1097726</v>
      </c>
      <c r="B15418" s="104" t="s">
        <v>236</v>
      </c>
      <c r="C15418" s="88">
        <v>19247</v>
      </c>
    </row>
    <row r="15419" spans="1:3" x14ac:dyDescent="0.25">
      <c r="A15419" s="80">
        <v>1097727</v>
      </c>
      <c r="B15419" s="104" t="s">
        <v>236</v>
      </c>
      <c r="C15419" s="88">
        <v>19250</v>
      </c>
    </row>
    <row r="15420" spans="1:3" x14ac:dyDescent="0.25">
      <c r="A15420" s="80">
        <v>1097728</v>
      </c>
      <c r="B15420" s="104" t="s">
        <v>236</v>
      </c>
      <c r="C15420" s="88">
        <v>19251</v>
      </c>
    </row>
    <row r="15421" spans="1:3" x14ac:dyDescent="0.25">
      <c r="A15421" s="80">
        <v>1097729</v>
      </c>
      <c r="B15421" s="104" t="s">
        <v>236</v>
      </c>
      <c r="C15421" s="88">
        <v>19252</v>
      </c>
    </row>
    <row r="15422" spans="1:3" x14ac:dyDescent="0.25">
      <c r="A15422" s="80">
        <v>1097730</v>
      </c>
      <c r="B15422" s="104" t="s">
        <v>236</v>
      </c>
      <c r="C15422" s="88">
        <v>19253</v>
      </c>
    </row>
    <row r="15423" spans="1:3" x14ac:dyDescent="0.25">
      <c r="A15423" s="80">
        <v>1097731</v>
      </c>
      <c r="B15423" s="104" t="s">
        <v>236</v>
      </c>
      <c r="C15423" s="88">
        <v>19254</v>
      </c>
    </row>
    <row r="15424" spans="1:3" x14ac:dyDescent="0.25">
      <c r="A15424" s="80">
        <v>1097732</v>
      </c>
      <c r="B15424" s="104" t="s">
        <v>236</v>
      </c>
      <c r="C15424" s="88">
        <v>19257</v>
      </c>
    </row>
    <row r="15425" spans="1:3" x14ac:dyDescent="0.25">
      <c r="A15425" s="80">
        <v>1097733</v>
      </c>
      <c r="B15425" s="104" t="s">
        <v>236</v>
      </c>
      <c r="C15425" s="88">
        <v>19258</v>
      </c>
    </row>
    <row r="15426" spans="1:3" x14ac:dyDescent="0.25">
      <c r="A15426" s="80">
        <v>1097734</v>
      </c>
      <c r="B15426" s="104" t="s">
        <v>236</v>
      </c>
      <c r="C15426" s="88">
        <v>19259</v>
      </c>
    </row>
    <row r="15427" spans="1:3" x14ac:dyDescent="0.25">
      <c r="A15427" s="80">
        <v>1097735</v>
      </c>
      <c r="B15427" s="104" t="s">
        <v>236</v>
      </c>
      <c r="C15427" s="88">
        <v>19260</v>
      </c>
    </row>
    <row r="15428" spans="1:3" x14ac:dyDescent="0.25">
      <c r="A15428" s="80">
        <v>1097736</v>
      </c>
      <c r="B15428" s="104" t="s">
        <v>236</v>
      </c>
      <c r="C15428" s="88">
        <v>19261</v>
      </c>
    </row>
    <row r="15429" spans="1:3" x14ac:dyDescent="0.25">
      <c r="A15429" s="80">
        <v>1097737</v>
      </c>
      <c r="B15429" s="104" t="s">
        <v>236</v>
      </c>
      <c r="C15429" s="88">
        <v>19262</v>
      </c>
    </row>
    <row r="15430" spans="1:3" x14ac:dyDescent="0.25">
      <c r="A15430" s="80">
        <v>1097738</v>
      </c>
      <c r="B15430" s="104" t="s">
        <v>236</v>
      </c>
      <c r="C15430" s="88">
        <v>19263</v>
      </c>
    </row>
    <row r="15431" spans="1:3" x14ac:dyDescent="0.25">
      <c r="A15431" s="80">
        <v>1097739</v>
      </c>
      <c r="B15431" s="104" t="s">
        <v>236</v>
      </c>
      <c r="C15431" s="88">
        <v>19264</v>
      </c>
    </row>
    <row r="15432" spans="1:3" x14ac:dyDescent="0.25">
      <c r="A15432" s="80">
        <v>1097740</v>
      </c>
      <c r="B15432" s="104" t="s">
        <v>236</v>
      </c>
      <c r="C15432" s="88">
        <v>19265</v>
      </c>
    </row>
    <row r="15433" spans="1:3" x14ac:dyDescent="0.25">
      <c r="A15433" s="80">
        <v>1097741</v>
      </c>
      <c r="B15433" s="104" t="s">
        <v>236</v>
      </c>
      <c r="C15433" s="88">
        <v>19266</v>
      </c>
    </row>
    <row r="15434" spans="1:3" x14ac:dyDescent="0.25">
      <c r="A15434" s="80">
        <v>1097742</v>
      </c>
      <c r="B15434" s="104" t="s">
        <v>236</v>
      </c>
      <c r="C15434" s="88">
        <v>19267</v>
      </c>
    </row>
    <row r="15435" spans="1:3" x14ac:dyDescent="0.25">
      <c r="A15435" s="80">
        <v>1097743</v>
      </c>
      <c r="B15435" s="104" t="s">
        <v>236</v>
      </c>
      <c r="C15435" s="88">
        <v>19268</v>
      </c>
    </row>
    <row r="15436" spans="1:3" x14ac:dyDescent="0.25">
      <c r="A15436" s="80">
        <v>1097744</v>
      </c>
      <c r="B15436" s="104" t="s">
        <v>236</v>
      </c>
      <c r="C15436" s="88">
        <v>19269</v>
      </c>
    </row>
    <row r="15437" spans="1:3" x14ac:dyDescent="0.25">
      <c r="A15437" s="80">
        <v>1097745</v>
      </c>
      <c r="B15437" s="104" t="s">
        <v>236</v>
      </c>
      <c r="C15437" s="88">
        <v>19270</v>
      </c>
    </row>
    <row r="15438" spans="1:3" x14ac:dyDescent="0.25">
      <c r="A15438" s="80">
        <v>1097746</v>
      </c>
      <c r="B15438" s="104" t="s">
        <v>236</v>
      </c>
      <c r="C15438" s="88">
        <v>19271</v>
      </c>
    </row>
    <row r="15439" spans="1:3" x14ac:dyDescent="0.25">
      <c r="A15439" s="80">
        <v>1097747</v>
      </c>
      <c r="B15439" s="104" t="s">
        <v>236</v>
      </c>
      <c r="C15439" s="88">
        <v>19272</v>
      </c>
    </row>
    <row r="15440" spans="1:3" x14ac:dyDescent="0.25">
      <c r="A15440" s="80">
        <v>1097748</v>
      </c>
      <c r="B15440" s="104" t="s">
        <v>236</v>
      </c>
      <c r="C15440" s="88">
        <v>19273</v>
      </c>
    </row>
    <row r="15441" spans="1:3" x14ac:dyDescent="0.25">
      <c r="A15441" s="80">
        <v>1097749</v>
      </c>
      <c r="B15441" s="104" t="s">
        <v>236</v>
      </c>
      <c r="C15441" s="88">
        <v>19274</v>
      </c>
    </row>
    <row r="15442" spans="1:3" x14ac:dyDescent="0.25">
      <c r="A15442" s="80">
        <v>1097750</v>
      </c>
      <c r="B15442" s="104" t="s">
        <v>236</v>
      </c>
      <c r="C15442" s="88">
        <v>19275</v>
      </c>
    </row>
    <row r="15443" spans="1:3" x14ac:dyDescent="0.25">
      <c r="A15443" s="80">
        <v>1097751</v>
      </c>
      <c r="B15443" s="104" t="s">
        <v>236</v>
      </c>
      <c r="C15443" s="88">
        <v>19276</v>
      </c>
    </row>
    <row r="15444" spans="1:3" x14ac:dyDescent="0.25">
      <c r="A15444" s="80">
        <v>1097752</v>
      </c>
      <c r="B15444" s="104" t="s">
        <v>236</v>
      </c>
      <c r="C15444" s="88">
        <v>19277</v>
      </c>
    </row>
    <row r="15445" spans="1:3" x14ac:dyDescent="0.25">
      <c r="A15445" s="80">
        <v>1097753</v>
      </c>
      <c r="B15445" s="104" t="s">
        <v>236</v>
      </c>
      <c r="C15445" s="88">
        <v>19279</v>
      </c>
    </row>
    <row r="15446" spans="1:3" x14ac:dyDescent="0.25">
      <c r="A15446" s="80">
        <v>1097754</v>
      </c>
      <c r="B15446" s="104" t="s">
        <v>236</v>
      </c>
      <c r="C15446" s="88">
        <v>19281</v>
      </c>
    </row>
    <row r="15447" spans="1:3" x14ac:dyDescent="0.25">
      <c r="A15447" s="80">
        <v>1097755</v>
      </c>
      <c r="B15447" s="104" t="s">
        <v>236</v>
      </c>
      <c r="C15447" s="88">
        <v>19283</v>
      </c>
    </row>
    <row r="15448" spans="1:3" x14ac:dyDescent="0.25">
      <c r="A15448" s="80">
        <v>1097756</v>
      </c>
      <c r="B15448" s="104" t="s">
        <v>236</v>
      </c>
      <c r="C15448" s="88">
        <v>19284</v>
      </c>
    </row>
    <row r="15449" spans="1:3" x14ac:dyDescent="0.25">
      <c r="A15449" s="80">
        <v>1097757</v>
      </c>
      <c r="B15449" s="104" t="s">
        <v>236</v>
      </c>
      <c r="C15449" s="88">
        <v>19285</v>
      </c>
    </row>
    <row r="15450" spans="1:3" x14ac:dyDescent="0.25">
      <c r="A15450" s="80">
        <v>1097758</v>
      </c>
      <c r="B15450" s="104" t="s">
        <v>236</v>
      </c>
      <c r="C15450" s="88">
        <v>19286</v>
      </c>
    </row>
    <row r="15451" spans="1:3" x14ac:dyDescent="0.25">
      <c r="A15451" s="80">
        <v>1097759</v>
      </c>
      <c r="B15451" s="104" t="s">
        <v>236</v>
      </c>
      <c r="C15451" s="88">
        <v>19287</v>
      </c>
    </row>
    <row r="15452" spans="1:3" x14ac:dyDescent="0.25">
      <c r="A15452" s="80">
        <v>1097760</v>
      </c>
      <c r="B15452" s="104" t="s">
        <v>236</v>
      </c>
      <c r="C15452" s="88">
        <v>19288</v>
      </c>
    </row>
    <row r="15453" spans="1:3" x14ac:dyDescent="0.25">
      <c r="A15453" s="80">
        <v>1097761</v>
      </c>
      <c r="B15453" s="104" t="s">
        <v>236</v>
      </c>
      <c r="C15453" s="88">
        <v>19289</v>
      </c>
    </row>
    <row r="15454" spans="1:3" x14ac:dyDescent="0.25">
      <c r="A15454" s="80">
        <v>1097762</v>
      </c>
      <c r="B15454" s="104" t="s">
        <v>236</v>
      </c>
      <c r="C15454" s="88">
        <v>19290</v>
      </c>
    </row>
    <row r="15455" spans="1:3" x14ac:dyDescent="0.25">
      <c r="A15455" s="80">
        <v>1097763</v>
      </c>
      <c r="B15455" s="104" t="s">
        <v>236</v>
      </c>
      <c r="C15455" s="88">
        <v>19292</v>
      </c>
    </row>
    <row r="15456" spans="1:3" x14ac:dyDescent="0.25">
      <c r="A15456" s="80">
        <v>1097764</v>
      </c>
      <c r="B15456" s="104" t="s">
        <v>236</v>
      </c>
      <c r="C15456" s="88">
        <v>19293</v>
      </c>
    </row>
    <row r="15457" spans="1:3" x14ac:dyDescent="0.25">
      <c r="A15457" s="80">
        <v>1097765</v>
      </c>
      <c r="B15457" s="104" t="s">
        <v>236</v>
      </c>
      <c r="C15457" s="88">
        <v>19294</v>
      </c>
    </row>
    <row r="15458" spans="1:3" x14ac:dyDescent="0.25">
      <c r="A15458" s="80">
        <v>1097766</v>
      </c>
      <c r="B15458" s="104" t="s">
        <v>236</v>
      </c>
      <c r="C15458" s="88">
        <v>19296</v>
      </c>
    </row>
    <row r="15459" spans="1:3" x14ac:dyDescent="0.25">
      <c r="A15459" s="80">
        <v>1097767</v>
      </c>
      <c r="B15459" s="104" t="s">
        <v>236</v>
      </c>
      <c r="C15459" s="88">
        <v>19297</v>
      </c>
    </row>
    <row r="15460" spans="1:3" x14ac:dyDescent="0.25">
      <c r="A15460" s="80">
        <v>1097768</v>
      </c>
      <c r="B15460" s="104" t="s">
        <v>236</v>
      </c>
      <c r="C15460" s="88">
        <v>19298</v>
      </c>
    </row>
    <row r="15461" spans="1:3" x14ac:dyDescent="0.25">
      <c r="A15461" s="80">
        <v>1097769</v>
      </c>
      <c r="B15461" s="104" t="s">
        <v>236</v>
      </c>
      <c r="C15461" s="88">
        <v>19301</v>
      </c>
    </row>
    <row r="15462" spans="1:3" x14ac:dyDescent="0.25">
      <c r="A15462" s="80">
        <v>1097770</v>
      </c>
      <c r="B15462" s="104" t="s">
        <v>236</v>
      </c>
      <c r="C15462" s="88">
        <v>19302</v>
      </c>
    </row>
    <row r="15463" spans="1:3" x14ac:dyDescent="0.25">
      <c r="A15463" s="80">
        <v>1097771</v>
      </c>
      <c r="B15463" s="104" t="s">
        <v>236</v>
      </c>
      <c r="C15463" s="88">
        <v>19303</v>
      </c>
    </row>
    <row r="15464" spans="1:3" x14ac:dyDescent="0.25">
      <c r="A15464" s="80">
        <v>1097772</v>
      </c>
      <c r="B15464" s="104" t="s">
        <v>236</v>
      </c>
      <c r="C15464" s="88">
        <v>19304</v>
      </c>
    </row>
    <row r="15465" spans="1:3" x14ac:dyDescent="0.25">
      <c r="A15465" s="80">
        <v>1097773</v>
      </c>
      <c r="B15465" s="104" t="s">
        <v>236</v>
      </c>
      <c r="C15465" s="88">
        <v>19306</v>
      </c>
    </row>
    <row r="15466" spans="1:3" x14ac:dyDescent="0.25">
      <c r="A15466" s="80">
        <v>1097774</v>
      </c>
      <c r="B15466" s="104" t="s">
        <v>236</v>
      </c>
      <c r="C15466" s="88">
        <v>19307</v>
      </c>
    </row>
    <row r="15467" spans="1:3" x14ac:dyDescent="0.25">
      <c r="A15467" s="80">
        <v>1097775</v>
      </c>
      <c r="B15467" s="104" t="s">
        <v>236</v>
      </c>
      <c r="C15467" s="88">
        <v>19308</v>
      </c>
    </row>
    <row r="15468" spans="1:3" x14ac:dyDescent="0.25">
      <c r="A15468" s="80">
        <v>1097776</v>
      </c>
      <c r="B15468" s="104" t="s">
        <v>236</v>
      </c>
      <c r="C15468" s="88">
        <v>19309</v>
      </c>
    </row>
    <row r="15469" spans="1:3" x14ac:dyDescent="0.25">
      <c r="A15469" s="80">
        <v>1097777</v>
      </c>
      <c r="B15469" s="104" t="s">
        <v>236</v>
      </c>
      <c r="C15469" s="88">
        <v>19310</v>
      </c>
    </row>
    <row r="15470" spans="1:3" x14ac:dyDescent="0.25">
      <c r="A15470" s="80">
        <v>1097778</v>
      </c>
      <c r="B15470" s="104" t="s">
        <v>236</v>
      </c>
      <c r="C15470" s="88">
        <v>19311</v>
      </c>
    </row>
    <row r="15471" spans="1:3" x14ac:dyDescent="0.25">
      <c r="A15471" s="80">
        <v>1097779</v>
      </c>
      <c r="B15471" s="104" t="s">
        <v>236</v>
      </c>
      <c r="C15471" s="88">
        <v>19312</v>
      </c>
    </row>
    <row r="15472" spans="1:3" x14ac:dyDescent="0.25">
      <c r="A15472" s="80">
        <v>1097780</v>
      </c>
      <c r="B15472" s="104" t="s">
        <v>236</v>
      </c>
      <c r="C15472" s="88">
        <v>19313</v>
      </c>
    </row>
    <row r="15473" spans="1:3" x14ac:dyDescent="0.25">
      <c r="A15473" s="80">
        <v>1097781</v>
      </c>
      <c r="B15473" s="104" t="s">
        <v>236</v>
      </c>
      <c r="C15473" s="88">
        <v>19315</v>
      </c>
    </row>
    <row r="15474" spans="1:3" x14ac:dyDescent="0.25">
      <c r="A15474" s="80">
        <v>1097782</v>
      </c>
      <c r="B15474" s="104" t="s">
        <v>236</v>
      </c>
      <c r="C15474" s="88">
        <v>19317</v>
      </c>
    </row>
    <row r="15475" spans="1:3" x14ac:dyDescent="0.25">
      <c r="A15475" s="80">
        <v>1097783</v>
      </c>
      <c r="B15475" s="104" t="s">
        <v>236</v>
      </c>
      <c r="C15475" s="88">
        <v>19318</v>
      </c>
    </row>
    <row r="15476" spans="1:3" x14ac:dyDescent="0.25">
      <c r="A15476" s="80">
        <v>1097784</v>
      </c>
      <c r="B15476" s="104" t="s">
        <v>236</v>
      </c>
      <c r="C15476" s="88">
        <v>19320</v>
      </c>
    </row>
    <row r="15477" spans="1:3" x14ac:dyDescent="0.25">
      <c r="A15477" s="80">
        <v>1097785</v>
      </c>
      <c r="B15477" s="104" t="s">
        <v>236</v>
      </c>
      <c r="C15477" s="88">
        <v>19321</v>
      </c>
    </row>
    <row r="15478" spans="1:3" x14ac:dyDescent="0.25">
      <c r="A15478" s="80">
        <v>1097786</v>
      </c>
      <c r="B15478" s="104" t="s">
        <v>236</v>
      </c>
      <c r="C15478" s="88">
        <v>19322</v>
      </c>
    </row>
    <row r="15479" spans="1:3" x14ac:dyDescent="0.25">
      <c r="A15479" s="80">
        <v>1097787</v>
      </c>
      <c r="B15479" s="104" t="s">
        <v>236</v>
      </c>
      <c r="C15479" s="88">
        <v>19323</v>
      </c>
    </row>
    <row r="15480" spans="1:3" x14ac:dyDescent="0.25">
      <c r="A15480" s="80">
        <v>1097788</v>
      </c>
      <c r="B15480" s="104" t="s">
        <v>236</v>
      </c>
      <c r="C15480" s="88">
        <v>19324</v>
      </c>
    </row>
    <row r="15481" spans="1:3" x14ac:dyDescent="0.25">
      <c r="A15481" s="80">
        <v>1097789</v>
      </c>
      <c r="B15481" s="104" t="s">
        <v>236</v>
      </c>
      <c r="C15481" s="88">
        <v>19326</v>
      </c>
    </row>
    <row r="15482" spans="1:3" x14ac:dyDescent="0.25">
      <c r="A15482" s="80">
        <v>1097790</v>
      </c>
      <c r="B15482" s="104" t="s">
        <v>236</v>
      </c>
      <c r="C15482" s="88">
        <v>19327</v>
      </c>
    </row>
    <row r="15483" spans="1:3" x14ac:dyDescent="0.25">
      <c r="A15483" s="80">
        <v>1097791</v>
      </c>
      <c r="B15483" s="104" t="s">
        <v>236</v>
      </c>
      <c r="C15483" s="88">
        <v>19328</v>
      </c>
    </row>
    <row r="15484" spans="1:3" x14ac:dyDescent="0.25">
      <c r="A15484" s="80">
        <v>1097792</v>
      </c>
      <c r="B15484" s="104" t="s">
        <v>236</v>
      </c>
      <c r="C15484" s="88">
        <v>19329</v>
      </c>
    </row>
    <row r="15485" spans="1:3" x14ac:dyDescent="0.25">
      <c r="A15485" s="80">
        <v>1097793</v>
      </c>
      <c r="B15485" s="104" t="s">
        <v>236</v>
      </c>
      <c r="C15485" s="88">
        <v>19330</v>
      </c>
    </row>
    <row r="15486" spans="1:3" x14ac:dyDescent="0.25">
      <c r="A15486" s="80">
        <v>1097794</v>
      </c>
      <c r="B15486" s="104" t="s">
        <v>236</v>
      </c>
      <c r="C15486" s="88">
        <v>19332</v>
      </c>
    </row>
    <row r="15487" spans="1:3" x14ac:dyDescent="0.25">
      <c r="A15487" s="80">
        <v>1097795</v>
      </c>
      <c r="B15487" s="104" t="s">
        <v>236</v>
      </c>
      <c r="C15487" s="88">
        <v>19333</v>
      </c>
    </row>
    <row r="15488" spans="1:3" x14ac:dyDescent="0.25">
      <c r="A15488" s="80">
        <v>1097796</v>
      </c>
      <c r="B15488" s="104" t="s">
        <v>236</v>
      </c>
      <c r="C15488" s="88">
        <v>19334</v>
      </c>
    </row>
    <row r="15489" spans="1:3" x14ac:dyDescent="0.25">
      <c r="A15489" s="80">
        <v>1097797</v>
      </c>
      <c r="B15489" s="104" t="s">
        <v>236</v>
      </c>
      <c r="C15489" s="88">
        <v>19335</v>
      </c>
    </row>
    <row r="15490" spans="1:3" x14ac:dyDescent="0.25">
      <c r="A15490" s="80">
        <v>1097798</v>
      </c>
      <c r="B15490" s="104" t="s">
        <v>236</v>
      </c>
      <c r="C15490" s="88">
        <v>19336</v>
      </c>
    </row>
    <row r="15491" spans="1:3" x14ac:dyDescent="0.25">
      <c r="A15491" s="80">
        <v>1097799</v>
      </c>
      <c r="B15491" s="104" t="s">
        <v>236</v>
      </c>
      <c r="C15491" s="88">
        <v>19337</v>
      </c>
    </row>
    <row r="15492" spans="1:3" x14ac:dyDescent="0.25">
      <c r="A15492" s="80">
        <v>1097800</v>
      </c>
      <c r="B15492" s="104" t="s">
        <v>236</v>
      </c>
      <c r="C15492" s="88">
        <v>19338</v>
      </c>
    </row>
    <row r="15493" spans="1:3" x14ac:dyDescent="0.25">
      <c r="A15493" s="80">
        <v>1097801</v>
      </c>
      <c r="B15493" s="104" t="s">
        <v>236</v>
      </c>
      <c r="C15493" s="88">
        <v>19339</v>
      </c>
    </row>
    <row r="15494" spans="1:3" x14ac:dyDescent="0.25">
      <c r="A15494" s="80">
        <v>1097802</v>
      </c>
      <c r="B15494" s="104" t="s">
        <v>236</v>
      </c>
      <c r="C15494" s="88">
        <v>19341</v>
      </c>
    </row>
    <row r="15495" spans="1:3" x14ac:dyDescent="0.25">
      <c r="A15495" s="80">
        <v>1097803</v>
      </c>
      <c r="B15495" s="104" t="s">
        <v>236</v>
      </c>
      <c r="C15495" s="88">
        <v>19342</v>
      </c>
    </row>
    <row r="15496" spans="1:3" x14ac:dyDescent="0.25">
      <c r="A15496" s="80">
        <v>1097804</v>
      </c>
      <c r="B15496" s="104" t="s">
        <v>236</v>
      </c>
      <c r="C15496" s="88">
        <v>19343</v>
      </c>
    </row>
    <row r="15497" spans="1:3" x14ac:dyDescent="0.25">
      <c r="A15497" s="80">
        <v>1097805</v>
      </c>
      <c r="B15497" s="104" t="s">
        <v>236</v>
      </c>
      <c r="C15497" s="88">
        <v>19345</v>
      </c>
    </row>
    <row r="15498" spans="1:3" x14ac:dyDescent="0.25">
      <c r="A15498" s="80">
        <v>1097806</v>
      </c>
      <c r="B15498" s="104" t="s">
        <v>236</v>
      </c>
      <c r="C15498" s="88">
        <v>19346</v>
      </c>
    </row>
    <row r="15499" spans="1:3" x14ac:dyDescent="0.25">
      <c r="A15499" s="80">
        <v>1097807</v>
      </c>
      <c r="B15499" s="104" t="s">
        <v>236</v>
      </c>
      <c r="C15499" s="88">
        <v>19347</v>
      </c>
    </row>
    <row r="15500" spans="1:3" x14ac:dyDescent="0.25">
      <c r="A15500" s="80">
        <v>1097808</v>
      </c>
      <c r="B15500" s="104" t="s">
        <v>236</v>
      </c>
      <c r="C15500" s="88">
        <v>19348</v>
      </c>
    </row>
    <row r="15501" spans="1:3" x14ac:dyDescent="0.25">
      <c r="A15501" s="80">
        <v>1097809</v>
      </c>
      <c r="B15501" s="104" t="s">
        <v>236</v>
      </c>
      <c r="C15501" s="88">
        <v>19350</v>
      </c>
    </row>
    <row r="15502" spans="1:3" x14ac:dyDescent="0.25">
      <c r="A15502" s="80">
        <v>1097810</v>
      </c>
      <c r="B15502" s="104" t="s">
        <v>236</v>
      </c>
      <c r="C15502" s="88">
        <v>19351</v>
      </c>
    </row>
    <row r="15503" spans="1:3" x14ac:dyDescent="0.25">
      <c r="A15503" s="80">
        <v>1097811</v>
      </c>
      <c r="B15503" s="104" t="s">
        <v>236</v>
      </c>
      <c r="C15503" s="88">
        <v>19352</v>
      </c>
    </row>
    <row r="15504" spans="1:3" x14ac:dyDescent="0.25">
      <c r="A15504" s="80">
        <v>1097812</v>
      </c>
      <c r="B15504" s="104" t="s">
        <v>236</v>
      </c>
      <c r="C15504" s="88">
        <v>19356</v>
      </c>
    </row>
    <row r="15505" spans="1:3" x14ac:dyDescent="0.25">
      <c r="A15505" s="80">
        <v>1097813</v>
      </c>
      <c r="B15505" s="104" t="s">
        <v>236</v>
      </c>
      <c r="C15505" s="88">
        <v>19357</v>
      </c>
    </row>
    <row r="15506" spans="1:3" x14ac:dyDescent="0.25">
      <c r="A15506" s="80">
        <v>1097814</v>
      </c>
      <c r="B15506" s="104" t="s">
        <v>236</v>
      </c>
      <c r="C15506" s="88">
        <v>19358</v>
      </c>
    </row>
    <row r="15507" spans="1:3" x14ac:dyDescent="0.25">
      <c r="A15507" s="80">
        <v>1097815</v>
      </c>
      <c r="B15507" s="104" t="s">
        <v>236</v>
      </c>
      <c r="C15507" s="88">
        <v>19361</v>
      </c>
    </row>
    <row r="15508" spans="1:3" x14ac:dyDescent="0.25">
      <c r="A15508" s="80">
        <v>1097816</v>
      </c>
      <c r="B15508" s="104" t="s">
        <v>236</v>
      </c>
      <c r="C15508" s="88">
        <v>19364</v>
      </c>
    </row>
    <row r="15509" spans="1:3" x14ac:dyDescent="0.25">
      <c r="A15509" s="80">
        <v>1097817</v>
      </c>
      <c r="B15509" s="104" t="s">
        <v>236</v>
      </c>
      <c r="C15509" s="88">
        <v>19365</v>
      </c>
    </row>
    <row r="15510" spans="1:3" x14ac:dyDescent="0.25">
      <c r="A15510" s="80">
        <v>1097818</v>
      </c>
      <c r="B15510" s="104" t="s">
        <v>236</v>
      </c>
      <c r="C15510" s="88">
        <v>19367</v>
      </c>
    </row>
    <row r="15511" spans="1:3" x14ac:dyDescent="0.25">
      <c r="A15511" s="80">
        <v>1097819</v>
      </c>
      <c r="B15511" s="104" t="s">
        <v>236</v>
      </c>
      <c r="C15511" s="88">
        <v>19368</v>
      </c>
    </row>
    <row r="15512" spans="1:3" x14ac:dyDescent="0.25">
      <c r="A15512" s="80">
        <v>1097820</v>
      </c>
      <c r="B15512" s="104" t="s">
        <v>236</v>
      </c>
      <c r="C15512" s="88">
        <v>19370</v>
      </c>
    </row>
    <row r="15513" spans="1:3" x14ac:dyDescent="0.25">
      <c r="A15513" s="80">
        <v>1097821</v>
      </c>
      <c r="B15513" s="104" t="s">
        <v>236</v>
      </c>
      <c r="C15513" s="88">
        <v>19371</v>
      </c>
    </row>
    <row r="15514" spans="1:3" x14ac:dyDescent="0.25">
      <c r="A15514" s="80">
        <v>1097822</v>
      </c>
      <c r="B15514" s="104" t="s">
        <v>236</v>
      </c>
      <c r="C15514" s="88">
        <v>19372</v>
      </c>
    </row>
    <row r="15515" spans="1:3" x14ac:dyDescent="0.25">
      <c r="A15515" s="80">
        <v>1097823</v>
      </c>
      <c r="B15515" s="104" t="s">
        <v>236</v>
      </c>
      <c r="C15515" s="88">
        <v>19373</v>
      </c>
    </row>
    <row r="15516" spans="1:3" x14ac:dyDescent="0.25">
      <c r="A15516" s="80">
        <v>1097824</v>
      </c>
      <c r="B15516" s="104" t="s">
        <v>236</v>
      </c>
      <c r="C15516" s="88">
        <v>19375</v>
      </c>
    </row>
    <row r="15517" spans="1:3" x14ac:dyDescent="0.25">
      <c r="A15517" s="80">
        <v>1097825</v>
      </c>
      <c r="B15517" s="104" t="s">
        <v>236</v>
      </c>
      <c r="C15517" s="88">
        <v>19376</v>
      </c>
    </row>
    <row r="15518" spans="1:3" x14ac:dyDescent="0.25">
      <c r="A15518" s="80">
        <v>1097826</v>
      </c>
      <c r="B15518" s="104" t="s">
        <v>236</v>
      </c>
      <c r="C15518" s="88">
        <v>19377</v>
      </c>
    </row>
    <row r="15519" spans="1:3" x14ac:dyDescent="0.25">
      <c r="A15519" s="80">
        <v>1097827</v>
      </c>
      <c r="B15519" s="104" t="s">
        <v>236</v>
      </c>
      <c r="C15519" s="88">
        <v>19378</v>
      </c>
    </row>
    <row r="15520" spans="1:3" x14ac:dyDescent="0.25">
      <c r="A15520" s="80">
        <v>1097828</v>
      </c>
      <c r="B15520" s="104" t="s">
        <v>236</v>
      </c>
      <c r="C15520" s="88">
        <v>19379</v>
      </c>
    </row>
    <row r="15521" spans="1:3" x14ac:dyDescent="0.25">
      <c r="A15521" s="80">
        <v>1097829</v>
      </c>
      <c r="B15521" s="104" t="s">
        <v>236</v>
      </c>
      <c r="C15521" s="88">
        <v>19381</v>
      </c>
    </row>
    <row r="15522" spans="1:3" x14ac:dyDescent="0.25">
      <c r="A15522" s="80">
        <v>1097830</v>
      </c>
      <c r="B15522" s="104" t="s">
        <v>236</v>
      </c>
      <c r="C15522" s="88">
        <v>19382</v>
      </c>
    </row>
    <row r="15523" spans="1:3" x14ac:dyDescent="0.25">
      <c r="A15523" s="80">
        <v>1097831</v>
      </c>
      <c r="B15523" s="104" t="s">
        <v>236</v>
      </c>
      <c r="C15523" s="88">
        <v>19383</v>
      </c>
    </row>
    <row r="15524" spans="1:3" x14ac:dyDescent="0.25">
      <c r="A15524" s="80">
        <v>1097832</v>
      </c>
      <c r="B15524" s="104" t="s">
        <v>236</v>
      </c>
      <c r="C15524" s="88">
        <v>19385</v>
      </c>
    </row>
    <row r="15525" spans="1:3" x14ac:dyDescent="0.25">
      <c r="A15525" s="80">
        <v>1097833</v>
      </c>
      <c r="B15525" s="104" t="s">
        <v>236</v>
      </c>
      <c r="C15525" s="88">
        <v>19386</v>
      </c>
    </row>
    <row r="15526" spans="1:3" x14ac:dyDescent="0.25">
      <c r="A15526" s="80">
        <v>1097834</v>
      </c>
      <c r="B15526" s="104" t="s">
        <v>236</v>
      </c>
      <c r="C15526" s="88">
        <v>19387</v>
      </c>
    </row>
    <row r="15527" spans="1:3" x14ac:dyDescent="0.25">
      <c r="A15527" s="80">
        <v>1097835</v>
      </c>
      <c r="B15527" s="104" t="s">
        <v>236</v>
      </c>
      <c r="C15527" s="88">
        <v>19388</v>
      </c>
    </row>
    <row r="15528" spans="1:3" x14ac:dyDescent="0.25">
      <c r="A15528" s="80">
        <v>1097836</v>
      </c>
      <c r="B15528" s="104" t="s">
        <v>236</v>
      </c>
      <c r="C15528" s="88">
        <v>19390</v>
      </c>
    </row>
    <row r="15529" spans="1:3" x14ac:dyDescent="0.25">
      <c r="A15529" s="80">
        <v>1097837</v>
      </c>
      <c r="B15529" s="104" t="s">
        <v>236</v>
      </c>
      <c r="C15529" s="88">
        <v>19391</v>
      </c>
    </row>
    <row r="15530" spans="1:3" x14ac:dyDescent="0.25">
      <c r="A15530" s="80">
        <v>1097838</v>
      </c>
      <c r="B15530" s="104" t="s">
        <v>236</v>
      </c>
      <c r="C15530" s="88">
        <v>19392</v>
      </c>
    </row>
    <row r="15531" spans="1:3" x14ac:dyDescent="0.25">
      <c r="A15531" s="80">
        <v>1097839</v>
      </c>
      <c r="B15531" s="104" t="s">
        <v>236</v>
      </c>
      <c r="C15531" s="88">
        <v>19393</v>
      </c>
    </row>
    <row r="15532" spans="1:3" x14ac:dyDescent="0.25">
      <c r="A15532" s="80">
        <v>1097840</v>
      </c>
      <c r="B15532" s="104" t="s">
        <v>236</v>
      </c>
      <c r="C15532" s="88">
        <v>19394</v>
      </c>
    </row>
    <row r="15533" spans="1:3" x14ac:dyDescent="0.25">
      <c r="A15533" s="80">
        <v>1097841</v>
      </c>
      <c r="B15533" s="104" t="s">
        <v>236</v>
      </c>
      <c r="C15533" s="88">
        <v>19396</v>
      </c>
    </row>
    <row r="15534" spans="1:3" x14ac:dyDescent="0.25">
      <c r="A15534" s="80">
        <v>1097842</v>
      </c>
      <c r="B15534" s="104" t="s">
        <v>236</v>
      </c>
      <c r="C15534" s="88">
        <v>19397</v>
      </c>
    </row>
    <row r="15535" spans="1:3" x14ac:dyDescent="0.25">
      <c r="A15535" s="80">
        <v>1097843</v>
      </c>
      <c r="B15535" s="104" t="s">
        <v>236</v>
      </c>
      <c r="C15535" s="88">
        <v>19398</v>
      </c>
    </row>
    <row r="15536" spans="1:3" x14ac:dyDescent="0.25">
      <c r="A15536" s="80">
        <v>1097844</v>
      </c>
      <c r="B15536" s="104" t="s">
        <v>236</v>
      </c>
      <c r="C15536" s="88">
        <v>19399</v>
      </c>
    </row>
    <row r="15537" spans="1:3" x14ac:dyDescent="0.25">
      <c r="A15537" s="80">
        <v>1097845</v>
      </c>
      <c r="B15537" s="104" t="s">
        <v>236</v>
      </c>
      <c r="C15537" s="88">
        <v>19400</v>
      </c>
    </row>
    <row r="15538" spans="1:3" x14ac:dyDescent="0.25">
      <c r="A15538" s="80">
        <v>1097846</v>
      </c>
      <c r="B15538" s="104" t="s">
        <v>236</v>
      </c>
      <c r="C15538" s="88">
        <v>19401</v>
      </c>
    </row>
    <row r="15539" spans="1:3" x14ac:dyDescent="0.25">
      <c r="A15539" s="80">
        <v>1097847</v>
      </c>
      <c r="B15539" s="104" t="s">
        <v>236</v>
      </c>
      <c r="C15539" s="88">
        <v>19402</v>
      </c>
    </row>
    <row r="15540" spans="1:3" x14ac:dyDescent="0.25">
      <c r="A15540" s="80">
        <v>1097848</v>
      </c>
      <c r="B15540" s="104" t="s">
        <v>236</v>
      </c>
      <c r="C15540" s="88">
        <v>19403</v>
      </c>
    </row>
    <row r="15541" spans="1:3" x14ac:dyDescent="0.25">
      <c r="A15541" s="80">
        <v>1097849</v>
      </c>
      <c r="B15541" s="104" t="s">
        <v>236</v>
      </c>
      <c r="C15541" s="88">
        <v>19405</v>
      </c>
    </row>
    <row r="15542" spans="1:3" x14ac:dyDescent="0.25">
      <c r="A15542" s="80">
        <v>1097850</v>
      </c>
      <c r="B15542" s="104" t="s">
        <v>236</v>
      </c>
      <c r="C15542" s="88">
        <v>19406</v>
      </c>
    </row>
    <row r="15543" spans="1:3" x14ac:dyDescent="0.25">
      <c r="A15543" s="80">
        <v>1097851</v>
      </c>
      <c r="B15543" s="104" t="s">
        <v>236</v>
      </c>
      <c r="C15543" s="88">
        <v>19407</v>
      </c>
    </row>
    <row r="15544" spans="1:3" x14ac:dyDescent="0.25">
      <c r="A15544" s="80">
        <v>1097852</v>
      </c>
      <c r="B15544" s="104" t="s">
        <v>236</v>
      </c>
      <c r="C15544" s="88">
        <v>19409</v>
      </c>
    </row>
    <row r="15545" spans="1:3" x14ac:dyDescent="0.25">
      <c r="A15545" s="80">
        <v>1097853</v>
      </c>
      <c r="B15545" s="104" t="s">
        <v>236</v>
      </c>
      <c r="C15545" s="88">
        <v>19410</v>
      </c>
    </row>
    <row r="15546" spans="1:3" x14ac:dyDescent="0.25">
      <c r="A15546" s="80">
        <v>1097854</v>
      </c>
      <c r="B15546" s="104" t="s">
        <v>236</v>
      </c>
      <c r="C15546" s="88">
        <v>19411</v>
      </c>
    </row>
    <row r="15547" spans="1:3" x14ac:dyDescent="0.25">
      <c r="A15547" s="80">
        <v>1097855</v>
      </c>
      <c r="B15547" s="104" t="s">
        <v>236</v>
      </c>
      <c r="C15547" s="88">
        <v>19412</v>
      </c>
    </row>
    <row r="15548" spans="1:3" x14ac:dyDescent="0.25">
      <c r="A15548" s="80">
        <v>1097856</v>
      </c>
      <c r="B15548" s="104" t="s">
        <v>236</v>
      </c>
      <c r="C15548" s="88">
        <v>19413</v>
      </c>
    </row>
    <row r="15549" spans="1:3" x14ac:dyDescent="0.25">
      <c r="A15549" s="80">
        <v>1097857</v>
      </c>
      <c r="B15549" s="104" t="s">
        <v>236</v>
      </c>
      <c r="C15549" s="88">
        <v>19415</v>
      </c>
    </row>
    <row r="15550" spans="1:3" x14ac:dyDescent="0.25">
      <c r="A15550" s="80">
        <v>1097858</v>
      </c>
      <c r="B15550" s="104" t="s">
        <v>236</v>
      </c>
      <c r="C15550" s="88">
        <v>19416</v>
      </c>
    </row>
    <row r="15551" spans="1:3" x14ac:dyDescent="0.25">
      <c r="A15551" s="80">
        <v>1097859</v>
      </c>
      <c r="B15551" s="104" t="s">
        <v>236</v>
      </c>
      <c r="C15551" s="88">
        <v>19417</v>
      </c>
    </row>
    <row r="15552" spans="1:3" x14ac:dyDescent="0.25">
      <c r="A15552" s="80">
        <v>1097860</v>
      </c>
      <c r="B15552" s="104" t="s">
        <v>236</v>
      </c>
      <c r="C15552" s="88">
        <v>19419</v>
      </c>
    </row>
    <row r="15553" spans="1:3" x14ac:dyDescent="0.25">
      <c r="A15553" s="80">
        <v>1097861</v>
      </c>
      <c r="B15553" s="104" t="s">
        <v>236</v>
      </c>
      <c r="C15553" s="88">
        <v>19420</v>
      </c>
    </row>
    <row r="15554" spans="1:3" x14ac:dyDescent="0.25">
      <c r="A15554" s="80">
        <v>1097862</v>
      </c>
      <c r="B15554" s="104" t="s">
        <v>236</v>
      </c>
      <c r="C15554" s="88">
        <v>19421</v>
      </c>
    </row>
    <row r="15555" spans="1:3" x14ac:dyDescent="0.25">
      <c r="A15555" s="80">
        <v>1097863</v>
      </c>
      <c r="B15555" s="104" t="s">
        <v>236</v>
      </c>
      <c r="C15555" s="88">
        <v>19422</v>
      </c>
    </row>
    <row r="15556" spans="1:3" x14ac:dyDescent="0.25">
      <c r="A15556" s="80">
        <v>1097864</v>
      </c>
      <c r="B15556" s="104" t="s">
        <v>236</v>
      </c>
      <c r="C15556" s="88">
        <v>19423</v>
      </c>
    </row>
    <row r="15557" spans="1:3" x14ac:dyDescent="0.25">
      <c r="A15557" s="80">
        <v>1097865</v>
      </c>
      <c r="B15557" s="104" t="s">
        <v>236</v>
      </c>
      <c r="C15557" s="88">
        <v>19424</v>
      </c>
    </row>
    <row r="15558" spans="1:3" x14ac:dyDescent="0.25">
      <c r="A15558" s="80">
        <v>1097866</v>
      </c>
      <c r="B15558" s="104" t="s">
        <v>236</v>
      </c>
      <c r="C15558" s="88">
        <v>19425</v>
      </c>
    </row>
    <row r="15559" spans="1:3" x14ac:dyDescent="0.25">
      <c r="A15559" s="80">
        <v>1097867</v>
      </c>
      <c r="B15559" s="104" t="s">
        <v>236</v>
      </c>
      <c r="C15559" s="88">
        <v>19426</v>
      </c>
    </row>
    <row r="15560" spans="1:3" x14ac:dyDescent="0.25">
      <c r="A15560" s="80">
        <v>1097868</v>
      </c>
      <c r="B15560" s="104" t="s">
        <v>236</v>
      </c>
      <c r="C15560" s="88">
        <v>19427</v>
      </c>
    </row>
    <row r="15561" spans="1:3" x14ac:dyDescent="0.25">
      <c r="A15561" s="80">
        <v>1097869</v>
      </c>
      <c r="B15561" s="104" t="s">
        <v>236</v>
      </c>
      <c r="C15561" s="88">
        <v>19428</v>
      </c>
    </row>
    <row r="15562" spans="1:3" x14ac:dyDescent="0.25">
      <c r="A15562" s="80">
        <v>1097870</v>
      </c>
      <c r="B15562" s="104" t="s">
        <v>236</v>
      </c>
      <c r="C15562" s="88">
        <v>19429</v>
      </c>
    </row>
    <row r="15563" spans="1:3" x14ac:dyDescent="0.25">
      <c r="A15563" s="80">
        <v>1097871</v>
      </c>
      <c r="B15563" s="104" t="s">
        <v>236</v>
      </c>
      <c r="C15563" s="88">
        <v>19430</v>
      </c>
    </row>
    <row r="15564" spans="1:3" x14ac:dyDescent="0.25">
      <c r="A15564" s="80">
        <v>1097872</v>
      </c>
      <c r="B15564" s="104" t="s">
        <v>236</v>
      </c>
      <c r="C15564" s="88">
        <v>19431</v>
      </c>
    </row>
    <row r="15565" spans="1:3" x14ac:dyDescent="0.25">
      <c r="A15565" s="80">
        <v>1097873</v>
      </c>
      <c r="B15565" s="104" t="s">
        <v>236</v>
      </c>
      <c r="C15565" s="88">
        <v>19432</v>
      </c>
    </row>
    <row r="15566" spans="1:3" x14ac:dyDescent="0.25">
      <c r="A15566" s="80">
        <v>1097874</v>
      </c>
      <c r="B15566" s="104" t="s">
        <v>236</v>
      </c>
      <c r="C15566" s="88">
        <v>19433</v>
      </c>
    </row>
    <row r="15567" spans="1:3" x14ac:dyDescent="0.25">
      <c r="A15567" s="80">
        <v>1097875</v>
      </c>
      <c r="B15567" s="104" t="s">
        <v>236</v>
      </c>
      <c r="C15567" s="88">
        <v>19434</v>
      </c>
    </row>
    <row r="15568" spans="1:3" x14ac:dyDescent="0.25">
      <c r="A15568" s="80">
        <v>1097876</v>
      </c>
      <c r="B15568" s="104" t="s">
        <v>236</v>
      </c>
      <c r="C15568" s="88">
        <v>19435</v>
      </c>
    </row>
    <row r="15569" spans="1:3" x14ac:dyDescent="0.25">
      <c r="A15569" s="80">
        <v>1097877</v>
      </c>
      <c r="B15569" s="104" t="s">
        <v>236</v>
      </c>
      <c r="C15569" s="88">
        <v>19436</v>
      </c>
    </row>
    <row r="15570" spans="1:3" x14ac:dyDescent="0.25">
      <c r="A15570" s="80">
        <v>1097878</v>
      </c>
      <c r="B15570" s="104" t="s">
        <v>236</v>
      </c>
      <c r="C15570" s="88">
        <v>19437</v>
      </c>
    </row>
    <row r="15571" spans="1:3" x14ac:dyDescent="0.25">
      <c r="A15571" s="80">
        <v>1097879</v>
      </c>
      <c r="B15571" s="104" t="s">
        <v>236</v>
      </c>
      <c r="C15571" s="88">
        <v>19438</v>
      </c>
    </row>
    <row r="15572" spans="1:3" x14ac:dyDescent="0.25">
      <c r="A15572" s="80">
        <v>1097880</v>
      </c>
      <c r="B15572" s="104" t="s">
        <v>236</v>
      </c>
      <c r="C15572" s="88">
        <v>19439</v>
      </c>
    </row>
    <row r="15573" spans="1:3" x14ac:dyDescent="0.25">
      <c r="A15573" s="80">
        <v>1097881</v>
      </c>
      <c r="B15573" s="104" t="s">
        <v>236</v>
      </c>
      <c r="C15573" s="88">
        <v>19440</v>
      </c>
    </row>
    <row r="15574" spans="1:3" x14ac:dyDescent="0.25">
      <c r="A15574" s="80">
        <v>1097882</v>
      </c>
      <c r="B15574" s="104" t="s">
        <v>236</v>
      </c>
      <c r="C15574" s="88">
        <v>19441</v>
      </c>
    </row>
    <row r="15575" spans="1:3" x14ac:dyDescent="0.25">
      <c r="A15575" s="80">
        <v>1097883</v>
      </c>
      <c r="B15575" s="104" t="s">
        <v>236</v>
      </c>
      <c r="C15575" s="88">
        <v>19443</v>
      </c>
    </row>
    <row r="15576" spans="1:3" x14ac:dyDescent="0.25">
      <c r="A15576" s="80">
        <v>1097884</v>
      </c>
      <c r="B15576" s="104" t="s">
        <v>236</v>
      </c>
      <c r="C15576" s="88">
        <v>19444</v>
      </c>
    </row>
    <row r="15577" spans="1:3" x14ac:dyDescent="0.25">
      <c r="A15577" s="80">
        <v>1097885</v>
      </c>
      <c r="B15577" s="104" t="s">
        <v>236</v>
      </c>
      <c r="C15577" s="88">
        <v>19445</v>
      </c>
    </row>
    <row r="15578" spans="1:3" x14ac:dyDescent="0.25">
      <c r="A15578" s="80">
        <v>1097886</v>
      </c>
      <c r="B15578" s="104" t="s">
        <v>236</v>
      </c>
      <c r="C15578" s="88">
        <v>19446</v>
      </c>
    </row>
    <row r="15579" spans="1:3" x14ac:dyDescent="0.25">
      <c r="A15579" s="80">
        <v>1097887</v>
      </c>
      <c r="B15579" s="104" t="s">
        <v>236</v>
      </c>
      <c r="C15579" s="88">
        <v>19447</v>
      </c>
    </row>
    <row r="15580" spans="1:3" x14ac:dyDescent="0.25">
      <c r="A15580" s="80">
        <v>1097888</v>
      </c>
      <c r="B15580" s="104" t="s">
        <v>236</v>
      </c>
      <c r="C15580" s="88">
        <v>19448</v>
      </c>
    </row>
    <row r="15581" spans="1:3" x14ac:dyDescent="0.25">
      <c r="A15581" s="80">
        <v>1097889</v>
      </c>
      <c r="B15581" s="104" t="s">
        <v>236</v>
      </c>
      <c r="C15581" s="88">
        <v>19449</v>
      </c>
    </row>
    <row r="15582" spans="1:3" x14ac:dyDescent="0.25">
      <c r="A15582" s="80">
        <v>1097890</v>
      </c>
      <c r="B15582" s="104" t="s">
        <v>236</v>
      </c>
      <c r="C15582" s="88">
        <v>19450</v>
      </c>
    </row>
    <row r="15583" spans="1:3" x14ac:dyDescent="0.25">
      <c r="A15583" s="80">
        <v>1097891</v>
      </c>
      <c r="B15583" s="104" t="s">
        <v>236</v>
      </c>
      <c r="C15583" s="88">
        <v>19451</v>
      </c>
    </row>
    <row r="15584" spans="1:3" x14ac:dyDescent="0.25">
      <c r="A15584" s="80">
        <v>1097892</v>
      </c>
      <c r="B15584" s="104" t="s">
        <v>236</v>
      </c>
      <c r="C15584" s="88">
        <v>19452</v>
      </c>
    </row>
    <row r="15585" spans="1:3" x14ac:dyDescent="0.25">
      <c r="A15585" s="80">
        <v>1097893</v>
      </c>
      <c r="B15585" s="104" t="s">
        <v>236</v>
      </c>
      <c r="C15585" s="88">
        <v>19454</v>
      </c>
    </row>
    <row r="15586" spans="1:3" x14ac:dyDescent="0.25">
      <c r="A15586" s="80">
        <v>1097894</v>
      </c>
      <c r="B15586" s="104" t="s">
        <v>236</v>
      </c>
      <c r="C15586" s="88">
        <v>19455</v>
      </c>
    </row>
    <row r="15587" spans="1:3" x14ac:dyDescent="0.25">
      <c r="A15587" s="80">
        <v>1097895</v>
      </c>
      <c r="B15587" s="104" t="s">
        <v>236</v>
      </c>
      <c r="C15587" s="88">
        <v>19456</v>
      </c>
    </row>
    <row r="15588" spans="1:3" x14ac:dyDescent="0.25">
      <c r="A15588" s="80">
        <v>1097896</v>
      </c>
      <c r="B15588" s="104" t="s">
        <v>236</v>
      </c>
      <c r="C15588" s="88">
        <v>19457</v>
      </c>
    </row>
    <row r="15589" spans="1:3" x14ac:dyDescent="0.25">
      <c r="A15589" s="80">
        <v>1097897</v>
      </c>
      <c r="B15589" s="104" t="s">
        <v>236</v>
      </c>
      <c r="C15589" s="88">
        <v>19458</v>
      </c>
    </row>
    <row r="15590" spans="1:3" x14ac:dyDescent="0.25">
      <c r="A15590" s="80">
        <v>1097898</v>
      </c>
      <c r="B15590" s="104" t="s">
        <v>236</v>
      </c>
      <c r="C15590" s="88">
        <v>19459</v>
      </c>
    </row>
    <row r="15591" spans="1:3" x14ac:dyDescent="0.25">
      <c r="A15591" s="80">
        <v>1097899</v>
      </c>
      <c r="B15591" s="104" t="s">
        <v>236</v>
      </c>
      <c r="C15591" s="88">
        <v>19462</v>
      </c>
    </row>
    <row r="15592" spans="1:3" x14ac:dyDescent="0.25">
      <c r="A15592" s="80">
        <v>1097900</v>
      </c>
      <c r="B15592" s="104" t="s">
        <v>236</v>
      </c>
      <c r="C15592" s="88">
        <v>19463</v>
      </c>
    </row>
    <row r="15593" spans="1:3" x14ac:dyDescent="0.25">
      <c r="A15593" s="80">
        <v>1097901</v>
      </c>
      <c r="B15593" s="104" t="s">
        <v>236</v>
      </c>
      <c r="C15593" s="88">
        <v>19465</v>
      </c>
    </row>
    <row r="15594" spans="1:3" x14ac:dyDescent="0.25">
      <c r="A15594" s="80">
        <v>1097902</v>
      </c>
      <c r="B15594" s="104" t="s">
        <v>236</v>
      </c>
      <c r="C15594" s="88">
        <v>19467</v>
      </c>
    </row>
    <row r="15595" spans="1:3" x14ac:dyDescent="0.25">
      <c r="A15595" s="80">
        <v>1097903</v>
      </c>
      <c r="B15595" s="104" t="s">
        <v>236</v>
      </c>
      <c r="C15595" s="88">
        <v>19468</v>
      </c>
    </row>
    <row r="15596" spans="1:3" x14ac:dyDescent="0.25">
      <c r="A15596" s="80">
        <v>1097904</v>
      </c>
      <c r="B15596" s="104" t="s">
        <v>236</v>
      </c>
      <c r="C15596" s="88">
        <v>19469</v>
      </c>
    </row>
    <row r="15597" spans="1:3" x14ac:dyDescent="0.25">
      <c r="A15597" s="80">
        <v>1097905</v>
      </c>
      <c r="B15597" s="104" t="s">
        <v>236</v>
      </c>
      <c r="C15597" s="88">
        <v>19470</v>
      </c>
    </row>
    <row r="15598" spans="1:3" x14ac:dyDescent="0.25">
      <c r="A15598" s="80">
        <v>1097906</v>
      </c>
      <c r="B15598" s="104" t="s">
        <v>236</v>
      </c>
      <c r="C15598" s="88">
        <v>19471</v>
      </c>
    </row>
    <row r="15599" spans="1:3" x14ac:dyDescent="0.25">
      <c r="A15599" s="80">
        <v>1097907</v>
      </c>
      <c r="B15599" s="104" t="s">
        <v>236</v>
      </c>
      <c r="C15599" s="88">
        <v>19473</v>
      </c>
    </row>
    <row r="15600" spans="1:3" x14ac:dyDescent="0.25">
      <c r="A15600" s="80">
        <v>1097908</v>
      </c>
      <c r="B15600" s="104" t="s">
        <v>236</v>
      </c>
      <c r="C15600" s="88">
        <v>19475</v>
      </c>
    </row>
    <row r="15601" spans="1:3" x14ac:dyDescent="0.25">
      <c r="A15601" s="80">
        <v>1097909</v>
      </c>
      <c r="B15601" s="104" t="s">
        <v>236</v>
      </c>
      <c r="C15601" s="88">
        <v>19476</v>
      </c>
    </row>
    <row r="15602" spans="1:3" x14ac:dyDescent="0.25">
      <c r="A15602" s="80">
        <v>1097910</v>
      </c>
      <c r="B15602" s="104" t="s">
        <v>236</v>
      </c>
      <c r="C15602" s="88">
        <v>19477</v>
      </c>
    </row>
    <row r="15603" spans="1:3" x14ac:dyDescent="0.25">
      <c r="A15603" s="80">
        <v>1097911</v>
      </c>
      <c r="B15603" s="104" t="s">
        <v>236</v>
      </c>
      <c r="C15603" s="88">
        <v>19478</v>
      </c>
    </row>
    <row r="15604" spans="1:3" x14ac:dyDescent="0.25">
      <c r="A15604" s="80">
        <v>1097912</v>
      </c>
      <c r="B15604" s="104" t="s">
        <v>236</v>
      </c>
      <c r="C15604" s="88">
        <v>19479</v>
      </c>
    </row>
    <row r="15605" spans="1:3" x14ac:dyDescent="0.25">
      <c r="A15605" s="80">
        <v>1097913</v>
      </c>
      <c r="B15605" s="104" t="s">
        <v>236</v>
      </c>
      <c r="C15605" s="88">
        <v>19481</v>
      </c>
    </row>
    <row r="15606" spans="1:3" x14ac:dyDescent="0.25">
      <c r="A15606" s="80">
        <v>1097914</v>
      </c>
      <c r="B15606" s="104" t="s">
        <v>236</v>
      </c>
      <c r="C15606" s="88">
        <v>19482</v>
      </c>
    </row>
    <row r="15607" spans="1:3" x14ac:dyDescent="0.25">
      <c r="A15607" s="80">
        <v>1097915</v>
      </c>
      <c r="B15607" s="104" t="s">
        <v>236</v>
      </c>
      <c r="C15607" s="88">
        <v>19485</v>
      </c>
    </row>
    <row r="15608" spans="1:3" x14ac:dyDescent="0.25">
      <c r="A15608" s="80">
        <v>1097916</v>
      </c>
      <c r="B15608" s="104" t="s">
        <v>236</v>
      </c>
      <c r="C15608" s="88">
        <v>19486</v>
      </c>
    </row>
    <row r="15609" spans="1:3" x14ac:dyDescent="0.25">
      <c r="A15609" s="80">
        <v>1097917</v>
      </c>
      <c r="B15609" s="104" t="s">
        <v>236</v>
      </c>
      <c r="C15609" s="88">
        <v>19487</v>
      </c>
    </row>
    <row r="15610" spans="1:3" x14ac:dyDescent="0.25">
      <c r="A15610" s="80">
        <v>1097918</v>
      </c>
      <c r="B15610" s="104" t="s">
        <v>236</v>
      </c>
      <c r="C15610" s="88">
        <v>19489</v>
      </c>
    </row>
    <row r="15611" spans="1:3" x14ac:dyDescent="0.25">
      <c r="A15611" s="80">
        <v>1097919</v>
      </c>
      <c r="B15611" s="104" t="s">
        <v>236</v>
      </c>
      <c r="C15611" s="88">
        <v>19490</v>
      </c>
    </row>
    <row r="15612" spans="1:3" x14ac:dyDescent="0.25">
      <c r="A15612" s="80">
        <v>1097920</v>
      </c>
      <c r="B15612" s="104" t="s">
        <v>236</v>
      </c>
      <c r="C15612" s="88">
        <v>19491</v>
      </c>
    </row>
    <row r="15613" spans="1:3" x14ac:dyDescent="0.25">
      <c r="A15613" s="80">
        <v>1097921</v>
      </c>
      <c r="B15613" s="104" t="s">
        <v>236</v>
      </c>
      <c r="C15613" s="88">
        <v>19492</v>
      </c>
    </row>
    <row r="15614" spans="1:3" x14ac:dyDescent="0.25">
      <c r="A15614" s="80">
        <v>1097922</v>
      </c>
      <c r="B15614" s="104" t="s">
        <v>236</v>
      </c>
      <c r="C15614" s="88">
        <v>19493</v>
      </c>
    </row>
    <row r="15615" spans="1:3" x14ac:dyDescent="0.25">
      <c r="A15615" s="80">
        <v>1097923</v>
      </c>
      <c r="B15615" s="104" t="s">
        <v>236</v>
      </c>
      <c r="C15615" s="88">
        <v>19494</v>
      </c>
    </row>
    <row r="15616" spans="1:3" x14ac:dyDescent="0.25">
      <c r="A15616" s="80">
        <v>1097924</v>
      </c>
      <c r="B15616" s="104" t="s">
        <v>236</v>
      </c>
      <c r="C15616" s="88">
        <v>19495</v>
      </c>
    </row>
    <row r="15617" spans="1:3" x14ac:dyDescent="0.25">
      <c r="A15617" s="80">
        <v>1097925</v>
      </c>
      <c r="B15617" s="104" t="s">
        <v>236</v>
      </c>
      <c r="C15617" s="88">
        <v>19497</v>
      </c>
    </row>
    <row r="15618" spans="1:3" x14ac:dyDescent="0.25">
      <c r="A15618" s="80">
        <v>1097926</v>
      </c>
      <c r="B15618" s="104" t="s">
        <v>236</v>
      </c>
      <c r="C15618" s="88">
        <v>19499</v>
      </c>
    </row>
    <row r="15619" spans="1:3" x14ac:dyDescent="0.25">
      <c r="A15619" s="80">
        <v>1097927</v>
      </c>
      <c r="B15619" s="104" t="s">
        <v>236</v>
      </c>
      <c r="C15619" s="88">
        <v>19500</v>
      </c>
    </row>
    <row r="15620" spans="1:3" x14ac:dyDescent="0.25">
      <c r="A15620" s="80">
        <v>1097928</v>
      </c>
      <c r="B15620" s="104" t="s">
        <v>236</v>
      </c>
      <c r="C15620" s="88">
        <v>19502</v>
      </c>
    </row>
    <row r="15621" spans="1:3" x14ac:dyDescent="0.25">
      <c r="A15621" s="80">
        <v>1097929</v>
      </c>
      <c r="B15621" s="104" t="s">
        <v>236</v>
      </c>
      <c r="C15621" s="88">
        <v>19504</v>
      </c>
    </row>
    <row r="15622" spans="1:3" x14ac:dyDescent="0.25">
      <c r="A15622" s="80">
        <v>1097930</v>
      </c>
      <c r="B15622" s="104" t="s">
        <v>236</v>
      </c>
      <c r="C15622" s="88">
        <v>19505</v>
      </c>
    </row>
    <row r="15623" spans="1:3" x14ac:dyDescent="0.25">
      <c r="A15623" s="80">
        <v>1097931</v>
      </c>
      <c r="B15623" s="104" t="s">
        <v>236</v>
      </c>
      <c r="C15623" s="88">
        <v>19506</v>
      </c>
    </row>
    <row r="15624" spans="1:3" x14ac:dyDescent="0.25">
      <c r="A15624" s="80">
        <v>1097932</v>
      </c>
      <c r="B15624" s="104" t="s">
        <v>236</v>
      </c>
      <c r="C15624" s="88">
        <v>19508</v>
      </c>
    </row>
    <row r="15625" spans="1:3" x14ac:dyDescent="0.25">
      <c r="A15625" s="80">
        <v>1097933</v>
      </c>
      <c r="B15625" s="104" t="s">
        <v>236</v>
      </c>
      <c r="C15625" s="88">
        <v>19509</v>
      </c>
    </row>
    <row r="15626" spans="1:3" x14ac:dyDescent="0.25">
      <c r="A15626" s="80">
        <v>1097934</v>
      </c>
      <c r="B15626" s="104" t="s">
        <v>236</v>
      </c>
      <c r="C15626" s="88">
        <v>19510</v>
      </c>
    </row>
    <row r="15627" spans="1:3" x14ac:dyDescent="0.25">
      <c r="A15627" s="80">
        <v>1097935</v>
      </c>
      <c r="B15627" s="104" t="s">
        <v>236</v>
      </c>
      <c r="C15627" s="88">
        <v>19512</v>
      </c>
    </row>
    <row r="15628" spans="1:3" x14ac:dyDescent="0.25">
      <c r="A15628" s="80">
        <v>1097936</v>
      </c>
      <c r="B15628" s="104" t="s">
        <v>236</v>
      </c>
      <c r="C15628" s="88">
        <v>19513</v>
      </c>
    </row>
    <row r="15629" spans="1:3" x14ac:dyDescent="0.25">
      <c r="A15629" s="80">
        <v>1097937</v>
      </c>
      <c r="B15629" s="104" t="s">
        <v>236</v>
      </c>
      <c r="C15629" s="88">
        <v>19515</v>
      </c>
    </row>
    <row r="15630" spans="1:3" x14ac:dyDescent="0.25">
      <c r="A15630" s="80">
        <v>1097938</v>
      </c>
      <c r="B15630" s="104" t="s">
        <v>236</v>
      </c>
      <c r="C15630" s="88">
        <v>19516</v>
      </c>
    </row>
    <row r="15631" spans="1:3" x14ac:dyDescent="0.25">
      <c r="A15631" s="80">
        <v>1097939</v>
      </c>
      <c r="B15631" s="104" t="s">
        <v>236</v>
      </c>
      <c r="C15631" s="88">
        <v>19518</v>
      </c>
    </row>
    <row r="15632" spans="1:3" x14ac:dyDescent="0.25">
      <c r="A15632" s="80">
        <v>1097940</v>
      </c>
      <c r="B15632" s="104" t="s">
        <v>236</v>
      </c>
      <c r="C15632" s="88">
        <v>19519</v>
      </c>
    </row>
    <row r="15633" spans="1:3" x14ac:dyDescent="0.25">
      <c r="A15633" s="80">
        <v>1097941</v>
      </c>
      <c r="B15633" s="104" t="s">
        <v>236</v>
      </c>
      <c r="C15633" s="88">
        <v>19520</v>
      </c>
    </row>
    <row r="15634" spans="1:3" x14ac:dyDescent="0.25">
      <c r="A15634" s="80">
        <v>1097942</v>
      </c>
      <c r="B15634" s="104" t="s">
        <v>236</v>
      </c>
      <c r="C15634" s="88">
        <v>19521</v>
      </c>
    </row>
    <row r="15635" spans="1:3" x14ac:dyDescent="0.25">
      <c r="A15635" s="80">
        <v>1097943</v>
      </c>
      <c r="B15635" s="104" t="s">
        <v>236</v>
      </c>
      <c r="C15635" s="88">
        <v>19522</v>
      </c>
    </row>
    <row r="15636" spans="1:3" x14ac:dyDescent="0.25">
      <c r="A15636" s="80">
        <v>1097944</v>
      </c>
      <c r="B15636" s="104" t="s">
        <v>236</v>
      </c>
      <c r="C15636" s="88">
        <v>19523</v>
      </c>
    </row>
    <row r="15637" spans="1:3" x14ac:dyDescent="0.25">
      <c r="A15637" s="80">
        <v>1097945</v>
      </c>
      <c r="B15637" s="104" t="s">
        <v>236</v>
      </c>
      <c r="C15637" s="88">
        <v>19524</v>
      </c>
    </row>
    <row r="15638" spans="1:3" x14ac:dyDescent="0.25">
      <c r="A15638" s="80">
        <v>1097946</v>
      </c>
      <c r="B15638" s="104" t="s">
        <v>236</v>
      </c>
      <c r="C15638" s="88">
        <v>19525</v>
      </c>
    </row>
    <row r="15639" spans="1:3" x14ac:dyDescent="0.25">
      <c r="A15639" s="80">
        <v>1097947</v>
      </c>
      <c r="B15639" s="104" t="s">
        <v>236</v>
      </c>
      <c r="C15639" s="88">
        <v>19526</v>
      </c>
    </row>
    <row r="15640" spans="1:3" x14ac:dyDescent="0.25">
      <c r="A15640" s="80">
        <v>1097948</v>
      </c>
      <c r="B15640" s="104" t="s">
        <v>236</v>
      </c>
      <c r="C15640" s="88">
        <v>19527</v>
      </c>
    </row>
    <row r="15641" spans="1:3" x14ac:dyDescent="0.25">
      <c r="A15641" s="80">
        <v>1097949</v>
      </c>
      <c r="B15641" s="104" t="s">
        <v>236</v>
      </c>
      <c r="C15641" s="88">
        <v>19529</v>
      </c>
    </row>
    <row r="15642" spans="1:3" x14ac:dyDescent="0.25">
      <c r="A15642" s="80">
        <v>1097950</v>
      </c>
      <c r="B15642" s="104" t="s">
        <v>236</v>
      </c>
      <c r="C15642" s="88">
        <v>19530</v>
      </c>
    </row>
    <row r="15643" spans="1:3" x14ac:dyDescent="0.25">
      <c r="A15643" s="80">
        <v>1097951</v>
      </c>
      <c r="B15643" s="104" t="s">
        <v>236</v>
      </c>
      <c r="C15643" s="88">
        <v>19531</v>
      </c>
    </row>
    <row r="15644" spans="1:3" x14ac:dyDescent="0.25">
      <c r="A15644" s="80">
        <v>1097952</v>
      </c>
      <c r="B15644" s="104" t="s">
        <v>236</v>
      </c>
      <c r="C15644" s="88">
        <v>19532</v>
      </c>
    </row>
    <row r="15645" spans="1:3" x14ac:dyDescent="0.25">
      <c r="A15645" s="80">
        <v>1097953</v>
      </c>
      <c r="B15645" s="104" t="s">
        <v>236</v>
      </c>
      <c r="C15645" s="88">
        <v>19533</v>
      </c>
    </row>
    <row r="15646" spans="1:3" x14ac:dyDescent="0.25">
      <c r="A15646" s="80">
        <v>1097954</v>
      </c>
      <c r="B15646" s="104" t="s">
        <v>236</v>
      </c>
      <c r="C15646" s="88">
        <v>19534</v>
      </c>
    </row>
    <row r="15647" spans="1:3" x14ac:dyDescent="0.25">
      <c r="A15647" s="80">
        <v>1097955</v>
      </c>
      <c r="B15647" s="104" t="s">
        <v>236</v>
      </c>
      <c r="C15647" s="88">
        <v>19535</v>
      </c>
    </row>
    <row r="15648" spans="1:3" x14ac:dyDescent="0.25">
      <c r="A15648" s="80">
        <v>1097956</v>
      </c>
      <c r="B15648" s="104" t="s">
        <v>236</v>
      </c>
      <c r="C15648" s="88">
        <v>19537</v>
      </c>
    </row>
    <row r="15649" spans="1:3" x14ac:dyDescent="0.25">
      <c r="A15649" s="80">
        <v>1097957</v>
      </c>
      <c r="B15649" s="104" t="s">
        <v>236</v>
      </c>
      <c r="C15649" s="88">
        <v>19539</v>
      </c>
    </row>
    <row r="15650" spans="1:3" x14ac:dyDescent="0.25">
      <c r="A15650" s="80">
        <v>1097958</v>
      </c>
      <c r="B15650" s="104" t="s">
        <v>236</v>
      </c>
      <c r="C15650" s="88">
        <v>19541</v>
      </c>
    </row>
    <row r="15651" spans="1:3" x14ac:dyDescent="0.25">
      <c r="A15651" s="80">
        <v>1097959</v>
      </c>
      <c r="B15651" s="104" t="s">
        <v>236</v>
      </c>
      <c r="C15651" s="88">
        <v>19542</v>
      </c>
    </row>
    <row r="15652" spans="1:3" x14ac:dyDescent="0.25">
      <c r="A15652" s="80">
        <v>1097960</v>
      </c>
      <c r="B15652" s="104" t="s">
        <v>236</v>
      </c>
      <c r="C15652" s="88">
        <v>19543</v>
      </c>
    </row>
    <row r="15653" spans="1:3" x14ac:dyDescent="0.25">
      <c r="A15653" s="80">
        <v>1097961</v>
      </c>
      <c r="B15653" s="104" t="s">
        <v>236</v>
      </c>
      <c r="C15653" s="88">
        <v>19544</v>
      </c>
    </row>
    <row r="15654" spans="1:3" x14ac:dyDescent="0.25">
      <c r="A15654" s="80">
        <v>1097962</v>
      </c>
      <c r="B15654" s="104" t="s">
        <v>236</v>
      </c>
      <c r="C15654" s="88">
        <v>19545</v>
      </c>
    </row>
    <row r="15655" spans="1:3" x14ac:dyDescent="0.25">
      <c r="A15655" s="80">
        <v>1097963</v>
      </c>
      <c r="B15655" s="104" t="s">
        <v>236</v>
      </c>
      <c r="C15655" s="88">
        <v>19546</v>
      </c>
    </row>
    <row r="15656" spans="1:3" x14ac:dyDescent="0.25">
      <c r="A15656" s="80">
        <v>1097964</v>
      </c>
      <c r="B15656" s="104" t="s">
        <v>236</v>
      </c>
      <c r="C15656" s="88">
        <v>19548</v>
      </c>
    </row>
    <row r="15657" spans="1:3" x14ac:dyDescent="0.25">
      <c r="A15657" s="80">
        <v>1097965</v>
      </c>
      <c r="B15657" s="104" t="s">
        <v>236</v>
      </c>
      <c r="C15657" s="88">
        <v>19549</v>
      </c>
    </row>
    <row r="15658" spans="1:3" x14ac:dyDescent="0.25">
      <c r="A15658" s="80">
        <v>1097966</v>
      </c>
      <c r="B15658" s="104" t="s">
        <v>236</v>
      </c>
      <c r="C15658" s="88">
        <v>19550</v>
      </c>
    </row>
    <row r="15659" spans="1:3" x14ac:dyDescent="0.25">
      <c r="A15659" s="80">
        <v>1097967</v>
      </c>
      <c r="B15659" s="104" t="s">
        <v>236</v>
      </c>
      <c r="C15659" s="88">
        <v>19551</v>
      </c>
    </row>
    <row r="15660" spans="1:3" x14ac:dyDescent="0.25">
      <c r="A15660" s="80">
        <v>1097968</v>
      </c>
      <c r="B15660" s="104" t="s">
        <v>236</v>
      </c>
      <c r="C15660" s="88">
        <v>19553</v>
      </c>
    </row>
    <row r="15661" spans="1:3" x14ac:dyDescent="0.25">
      <c r="A15661" s="80">
        <v>1097969</v>
      </c>
      <c r="B15661" s="104" t="s">
        <v>236</v>
      </c>
      <c r="C15661" s="88">
        <v>19554</v>
      </c>
    </row>
    <row r="15662" spans="1:3" x14ac:dyDescent="0.25">
      <c r="A15662" s="80">
        <v>1097970</v>
      </c>
      <c r="B15662" s="104" t="s">
        <v>236</v>
      </c>
      <c r="C15662" s="88">
        <v>19555</v>
      </c>
    </row>
    <row r="15663" spans="1:3" x14ac:dyDescent="0.25">
      <c r="A15663" s="80">
        <v>1097971</v>
      </c>
      <c r="B15663" s="104" t="s">
        <v>236</v>
      </c>
      <c r="C15663" s="88">
        <v>19556</v>
      </c>
    </row>
    <row r="15664" spans="1:3" x14ac:dyDescent="0.25">
      <c r="A15664" s="80">
        <v>1097972</v>
      </c>
      <c r="B15664" s="104" t="s">
        <v>236</v>
      </c>
      <c r="C15664" s="88">
        <v>19557</v>
      </c>
    </row>
    <row r="15665" spans="1:3" x14ac:dyDescent="0.25">
      <c r="A15665" s="80">
        <v>1097973</v>
      </c>
      <c r="B15665" s="104" t="s">
        <v>236</v>
      </c>
      <c r="C15665" s="88">
        <v>19558</v>
      </c>
    </row>
    <row r="15666" spans="1:3" x14ac:dyDescent="0.25">
      <c r="A15666" s="80">
        <v>1097974</v>
      </c>
      <c r="B15666" s="104" t="s">
        <v>236</v>
      </c>
      <c r="C15666" s="88">
        <v>19560</v>
      </c>
    </row>
    <row r="15667" spans="1:3" x14ac:dyDescent="0.25">
      <c r="A15667" s="80">
        <v>1097975</v>
      </c>
      <c r="B15667" s="104" t="s">
        <v>236</v>
      </c>
      <c r="C15667" s="88">
        <v>19564</v>
      </c>
    </row>
    <row r="15668" spans="1:3" x14ac:dyDescent="0.25">
      <c r="A15668" s="80">
        <v>1097976</v>
      </c>
      <c r="B15668" s="104" t="s">
        <v>236</v>
      </c>
      <c r="C15668" s="88">
        <v>19566</v>
      </c>
    </row>
    <row r="15669" spans="1:3" x14ac:dyDescent="0.25">
      <c r="A15669" s="80">
        <v>1097977</v>
      </c>
      <c r="B15669" s="104" t="s">
        <v>236</v>
      </c>
      <c r="C15669" s="88">
        <v>19568</v>
      </c>
    </row>
    <row r="15670" spans="1:3" x14ac:dyDescent="0.25">
      <c r="A15670" s="80">
        <v>1097978</v>
      </c>
      <c r="B15670" s="104" t="s">
        <v>236</v>
      </c>
      <c r="C15670" s="88">
        <v>19569</v>
      </c>
    </row>
    <row r="15671" spans="1:3" x14ac:dyDescent="0.25">
      <c r="A15671" s="80">
        <v>1097979</v>
      </c>
      <c r="B15671" s="104" t="s">
        <v>236</v>
      </c>
      <c r="C15671" s="88">
        <v>19570</v>
      </c>
    </row>
    <row r="15672" spans="1:3" x14ac:dyDescent="0.25">
      <c r="A15672" s="80">
        <v>1097980</v>
      </c>
      <c r="B15672" s="104" t="s">
        <v>236</v>
      </c>
      <c r="C15672" s="88">
        <v>19571</v>
      </c>
    </row>
    <row r="15673" spans="1:3" x14ac:dyDescent="0.25">
      <c r="A15673" s="80">
        <v>1097981</v>
      </c>
      <c r="B15673" s="104" t="s">
        <v>236</v>
      </c>
      <c r="C15673" s="88">
        <v>19572</v>
      </c>
    </row>
    <row r="15674" spans="1:3" x14ac:dyDescent="0.25">
      <c r="A15674" s="80">
        <v>1097982</v>
      </c>
      <c r="B15674" s="104" t="s">
        <v>236</v>
      </c>
      <c r="C15674" s="88">
        <v>19573</v>
      </c>
    </row>
    <row r="15675" spans="1:3" x14ac:dyDescent="0.25">
      <c r="A15675" s="80">
        <v>1097983</v>
      </c>
      <c r="B15675" s="104" t="s">
        <v>236</v>
      </c>
      <c r="C15675" s="88">
        <v>19574</v>
      </c>
    </row>
    <row r="15676" spans="1:3" x14ac:dyDescent="0.25">
      <c r="A15676" s="80">
        <v>1097984</v>
      </c>
      <c r="B15676" s="104" t="s">
        <v>236</v>
      </c>
      <c r="C15676" s="88">
        <v>19576</v>
      </c>
    </row>
    <row r="15677" spans="1:3" x14ac:dyDescent="0.25">
      <c r="A15677" s="80">
        <v>1097985</v>
      </c>
      <c r="B15677" s="104" t="s">
        <v>236</v>
      </c>
      <c r="C15677" s="88">
        <v>19577</v>
      </c>
    </row>
    <row r="15678" spans="1:3" x14ac:dyDescent="0.25">
      <c r="A15678" s="80">
        <v>1097986</v>
      </c>
      <c r="B15678" s="104" t="s">
        <v>236</v>
      </c>
      <c r="C15678" s="88">
        <v>19578</v>
      </c>
    </row>
    <row r="15679" spans="1:3" x14ac:dyDescent="0.25">
      <c r="A15679" s="80">
        <v>1097987</v>
      </c>
      <c r="B15679" s="104" t="s">
        <v>236</v>
      </c>
      <c r="C15679" s="88">
        <v>19580</v>
      </c>
    </row>
    <row r="15680" spans="1:3" x14ac:dyDescent="0.25">
      <c r="A15680" s="80">
        <v>1097988</v>
      </c>
      <c r="B15680" s="104" t="s">
        <v>236</v>
      </c>
      <c r="C15680" s="88">
        <v>19581</v>
      </c>
    </row>
    <row r="15681" spans="1:3" x14ac:dyDescent="0.25">
      <c r="A15681" s="80">
        <v>1097989</v>
      </c>
      <c r="B15681" s="104" t="s">
        <v>236</v>
      </c>
      <c r="C15681" s="88">
        <v>19582</v>
      </c>
    </row>
    <row r="15682" spans="1:3" x14ac:dyDescent="0.25">
      <c r="A15682" s="80">
        <v>1097990</v>
      </c>
      <c r="B15682" s="104" t="s">
        <v>236</v>
      </c>
      <c r="C15682" s="88">
        <v>19583</v>
      </c>
    </row>
    <row r="15683" spans="1:3" x14ac:dyDescent="0.25">
      <c r="A15683" s="80">
        <v>1097991</v>
      </c>
      <c r="B15683" s="104" t="s">
        <v>236</v>
      </c>
      <c r="C15683" s="88">
        <v>19585</v>
      </c>
    </row>
    <row r="15684" spans="1:3" x14ac:dyDescent="0.25">
      <c r="A15684" s="80">
        <v>1097992</v>
      </c>
      <c r="B15684" s="104" t="s">
        <v>236</v>
      </c>
      <c r="C15684" s="88">
        <v>19586</v>
      </c>
    </row>
    <row r="15685" spans="1:3" x14ac:dyDescent="0.25">
      <c r="A15685" s="80">
        <v>1097993</v>
      </c>
      <c r="B15685" s="104" t="s">
        <v>236</v>
      </c>
      <c r="C15685" s="88">
        <v>19588</v>
      </c>
    </row>
    <row r="15686" spans="1:3" x14ac:dyDescent="0.25">
      <c r="A15686" s="80">
        <v>1097994</v>
      </c>
      <c r="B15686" s="104" t="s">
        <v>236</v>
      </c>
      <c r="C15686" s="88">
        <v>19589</v>
      </c>
    </row>
    <row r="15687" spans="1:3" x14ac:dyDescent="0.25">
      <c r="A15687" s="80">
        <v>1097995</v>
      </c>
      <c r="B15687" s="104" t="s">
        <v>236</v>
      </c>
      <c r="C15687" s="88">
        <v>19590</v>
      </c>
    </row>
    <row r="15688" spans="1:3" x14ac:dyDescent="0.25">
      <c r="A15688" s="80">
        <v>1097996</v>
      </c>
      <c r="B15688" s="104" t="s">
        <v>236</v>
      </c>
      <c r="C15688" s="88">
        <v>19592</v>
      </c>
    </row>
    <row r="15689" spans="1:3" x14ac:dyDescent="0.25">
      <c r="A15689" s="80">
        <v>1097997</v>
      </c>
      <c r="B15689" s="104" t="s">
        <v>236</v>
      </c>
      <c r="C15689" s="88">
        <v>19593</v>
      </c>
    </row>
    <row r="15690" spans="1:3" x14ac:dyDescent="0.25">
      <c r="A15690" s="80">
        <v>1097998</v>
      </c>
      <c r="B15690" s="104" t="s">
        <v>236</v>
      </c>
      <c r="C15690" s="88">
        <v>19598</v>
      </c>
    </row>
    <row r="15691" spans="1:3" x14ac:dyDescent="0.25">
      <c r="A15691" s="80">
        <v>1097999</v>
      </c>
      <c r="B15691" s="104" t="s">
        <v>236</v>
      </c>
      <c r="C15691" s="88">
        <v>19599</v>
      </c>
    </row>
    <row r="15692" spans="1:3" x14ac:dyDescent="0.25">
      <c r="A15692" s="80">
        <v>1098000</v>
      </c>
      <c r="B15692" s="104" t="s">
        <v>236</v>
      </c>
      <c r="C15692" s="88">
        <v>19604</v>
      </c>
    </row>
    <row r="15693" spans="1:3" x14ac:dyDescent="0.25">
      <c r="A15693" s="80">
        <v>1098001</v>
      </c>
      <c r="B15693" s="104" t="s">
        <v>236</v>
      </c>
      <c r="C15693" s="88">
        <v>19607</v>
      </c>
    </row>
    <row r="15694" spans="1:3" x14ac:dyDescent="0.25">
      <c r="A15694" s="80">
        <v>1098002</v>
      </c>
      <c r="B15694" s="104" t="s">
        <v>236</v>
      </c>
      <c r="C15694" s="88">
        <v>19609</v>
      </c>
    </row>
    <row r="15695" spans="1:3" x14ac:dyDescent="0.25">
      <c r="A15695" s="80">
        <v>1098003</v>
      </c>
      <c r="B15695" s="104" t="s">
        <v>236</v>
      </c>
      <c r="C15695" s="88">
        <v>19610</v>
      </c>
    </row>
    <row r="15696" spans="1:3" x14ac:dyDescent="0.25">
      <c r="A15696" s="80">
        <v>1098004</v>
      </c>
      <c r="B15696" s="104" t="s">
        <v>236</v>
      </c>
      <c r="C15696" s="88">
        <v>19611</v>
      </c>
    </row>
    <row r="15697" spans="1:3" x14ac:dyDescent="0.25">
      <c r="A15697" s="80">
        <v>1098005</v>
      </c>
      <c r="B15697" s="104" t="s">
        <v>236</v>
      </c>
      <c r="C15697" s="88">
        <v>19615</v>
      </c>
    </row>
    <row r="15698" spans="1:3" x14ac:dyDescent="0.25">
      <c r="A15698" s="80">
        <v>1098006</v>
      </c>
      <c r="B15698" s="104" t="s">
        <v>236</v>
      </c>
      <c r="C15698" s="88">
        <v>19624</v>
      </c>
    </row>
    <row r="15699" spans="1:3" x14ac:dyDescent="0.25">
      <c r="A15699" s="80">
        <v>1098007</v>
      </c>
      <c r="B15699" s="104" t="s">
        <v>236</v>
      </c>
      <c r="C15699" s="88">
        <v>19625</v>
      </c>
    </row>
    <row r="15700" spans="1:3" x14ac:dyDescent="0.25">
      <c r="A15700" s="80">
        <v>1098008</v>
      </c>
      <c r="B15700" s="104" t="s">
        <v>236</v>
      </c>
      <c r="C15700" s="88">
        <v>19626</v>
      </c>
    </row>
    <row r="15701" spans="1:3" x14ac:dyDescent="0.25">
      <c r="A15701" s="80">
        <v>1098009</v>
      </c>
      <c r="B15701" s="104" t="s">
        <v>236</v>
      </c>
      <c r="C15701" s="88">
        <v>19629</v>
      </c>
    </row>
    <row r="15702" spans="1:3" x14ac:dyDescent="0.25">
      <c r="A15702" s="80">
        <v>1098010</v>
      </c>
      <c r="B15702" s="104" t="s">
        <v>236</v>
      </c>
      <c r="C15702" s="88">
        <v>19634</v>
      </c>
    </row>
    <row r="15703" spans="1:3" x14ac:dyDescent="0.25">
      <c r="A15703" s="80">
        <v>1098011</v>
      </c>
      <c r="B15703" s="104" t="s">
        <v>236</v>
      </c>
      <c r="C15703" s="88">
        <v>19636</v>
      </c>
    </row>
    <row r="15704" spans="1:3" x14ac:dyDescent="0.25">
      <c r="A15704" s="80">
        <v>1098012</v>
      </c>
      <c r="B15704" s="104" t="s">
        <v>236</v>
      </c>
      <c r="C15704" s="88">
        <v>19637</v>
      </c>
    </row>
    <row r="15705" spans="1:3" x14ac:dyDescent="0.25">
      <c r="A15705" s="80">
        <v>1098013</v>
      </c>
      <c r="B15705" s="104" t="s">
        <v>236</v>
      </c>
      <c r="C15705" s="88">
        <v>19638</v>
      </c>
    </row>
    <row r="15706" spans="1:3" x14ac:dyDescent="0.25">
      <c r="A15706" s="80">
        <v>1098014</v>
      </c>
      <c r="B15706" s="104" t="s">
        <v>236</v>
      </c>
      <c r="C15706" s="88">
        <v>19640</v>
      </c>
    </row>
    <row r="15707" spans="1:3" x14ac:dyDescent="0.25">
      <c r="A15707" s="80">
        <v>1098015</v>
      </c>
      <c r="B15707" s="104" t="s">
        <v>236</v>
      </c>
      <c r="C15707" s="88">
        <v>19641</v>
      </c>
    </row>
    <row r="15708" spans="1:3" x14ac:dyDescent="0.25">
      <c r="A15708" s="80">
        <v>1098016</v>
      </c>
      <c r="B15708" s="104" t="s">
        <v>236</v>
      </c>
      <c r="C15708" s="88">
        <v>19643</v>
      </c>
    </row>
    <row r="15709" spans="1:3" x14ac:dyDescent="0.25">
      <c r="A15709" s="80">
        <v>1098017</v>
      </c>
      <c r="B15709" s="104" t="s">
        <v>236</v>
      </c>
      <c r="C15709" s="88">
        <v>19645</v>
      </c>
    </row>
    <row r="15710" spans="1:3" x14ac:dyDescent="0.25">
      <c r="A15710" s="80">
        <v>1098018</v>
      </c>
      <c r="B15710" s="104" t="s">
        <v>236</v>
      </c>
      <c r="C15710" s="88">
        <v>19646</v>
      </c>
    </row>
    <row r="15711" spans="1:3" x14ac:dyDescent="0.25">
      <c r="A15711" s="80">
        <v>1098019</v>
      </c>
      <c r="B15711" s="104" t="s">
        <v>236</v>
      </c>
      <c r="C15711" s="88">
        <v>19647</v>
      </c>
    </row>
    <row r="15712" spans="1:3" x14ac:dyDescent="0.25">
      <c r="A15712" s="80">
        <v>1098020</v>
      </c>
      <c r="B15712" s="104" t="s">
        <v>236</v>
      </c>
      <c r="C15712" s="88">
        <v>19648</v>
      </c>
    </row>
    <row r="15713" spans="1:3" x14ac:dyDescent="0.25">
      <c r="A15713" s="80">
        <v>1098021</v>
      </c>
      <c r="B15713" s="104" t="s">
        <v>236</v>
      </c>
      <c r="C15713" s="88">
        <v>19649</v>
      </c>
    </row>
    <row r="15714" spans="1:3" x14ac:dyDescent="0.25">
      <c r="A15714" s="80">
        <v>1098022</v>
      </c>
      <c r="B15714" s="104" t="s">
        <v>236</v>
      </c>
      <c r="C15714" s="88">
        <v>19650</v>
      </c>
    </row>
    <row r="15715" spans="1:3" x14ac:dyDescent="0.25">
      <c r="A15715" s="80">
        <v>1098023</v>
      </c>
      <c r="B15715" s="104" t="s">
        <v>236</v>
      </c>
      <c r="C15715" s="88">
        <v>19651</v>
      </c>
    </row>
    <row r="15716" spans="1:3" x14ac:dyDescent="0.25">
      <c r="A15716" s="80">
        <v>1098024</v>
      </c>
      <c r="B15716" s="104" t="s">
        <v>236</v>
      </c>
      <c r="C15716" s="88">
        <v>19652</v>
      </c>
    </row>
    <row r="15717" spans="1:3" x14ac:dyDescent="0.25">
      <c r="A15717" s="80">
        <v>1098025</v>
      </c>
      <c r="B15717" s="104" t="s">
        <v>236</v>
      </c>
      <c r="C15717" s="88">
        <v>19653</v>
      </c>
    </row>
    <row r="15718" spans="1:3" x14ac:dyDescent="0.25">
      <c r="A15718" s="80">
        <v>1098026</v>
      </c>
      <c r="B15718" s="104" t="s">
        <v>236</v>
      </c>
      <c r="C15718" s="88">
        <v>19654</v>
      </c>
    </row>
    <row r="15719" spans="1:3" x14ac:dyDescent="0.25">
      <c r="A15719" s="80">
        <v>1098027</v>
      </c>
      <c r="B15719" s="104" t="s">
        <v>236</v>
      </c>
      <c r="C15719" s="88">
        <v>19655</v>
      </c>
    </row>
    <row r="15720" spans="1:3" x14ac:dyDescent="0.25">
      <c r="A15720" s="80">
        <v>1098028</v>
      </c>
      <c r="B15720" s="104" t="s">
        <v>236</v>
      </c>
      <c r="C15720" s="88">
        <v>19656</v>
      </c>
    </row>
    <row r="15721" spans="1:3" x14ac:dyDescent="0.25">
      <c r="A15721" s="80">
        <v>1098029</v>
      </c>
      <c r="B15721" s="104" t="s">
        <v>236</v>
      </c>
      <c r="C15721" s="88">
        <v>19658</v>
      </c>
    </row>
    <row r="15722" spans="1:3" x14ac:dyDescent="0.25">
      <c r="A15722" s="80">
        <v>1098030</v>
      </c>
      <c r="B15722" s="104" t="s">
        <v>236</v>
      </c>
      <c r="C15722" s="88">
        <v>19659</v>
      </c>
    </row>
    <row r="15723" spans="1:3" x14ac:dyDescent="0.25">
      <c r="A15723" s="80">
        <v>1098031</v>
      </c>
      <c r="B15723" s="104" t="s">
        <v>236</v>
      </c>
      <c r="C15723" s="88">
        <v>19661</v>
      </c>
    </row>
    <row r="15724" spans="1:3" x14ac:dyDescent="0.25">
      <c r="A15724" s="80">
        <v>1098032</v>
      </c>
      <c r="B15724" s="104" t="s">
        <v>236</v>
      </c>
      <c r="C15724" s="88">
        <v>19663</v>
      </c>
    </row>
    <row r="15725" spans="1:3" x14ac:dyDescent="0.25">
      <c r="A15725" s="80">
        <v>1098033</v>
      </c>
      <c r="B15725" s="104" t="s">
        <v>236</v>
      </c>
      <c r="C15725" s="88">
        <v>19664</v>
      </c>
    </row>
    <row r="15726" spans="1:3" x14ac:dyDescent="0.25">
      <c r="A15726" s="80">
        <v>1098034</v>
      </c>
      <c r="B15726" s="104" t="s">
        <v>236</v>
      </c>
      <c r="C15726" s="88">
        <v>19665</v>
      </c>
    </row>
    <row r="15727" spans="1:3" x14ac:dyDescent="0.25">
      <c r="A15727" s="80">
        <v>1098035</v>
      </c>
      <c r="B15727" s="104" t="s">
        <v>236</v>
      </c>
      <c r="C15727" s="88">
        <v>19666</v>
      </c>
    </row>
    <row r="15728" spans="1:3" x14ac:dyDescent="0.25">
      <c r="A15728" s="80">
        <v>1098037</v>
      </c>
      <c r="B15728" s="104" t="s">
        <v>236</v>
      </c>
      <c r="C15728" s="88">
        <v>19668</v>
      </c>
    </row>
    <row r="15729" spans="1:3" x14ac:dyDescent="0.25">
      <c r="A15729" s="80">
        <v>1098038</v>
      </c>
      <c r="B15729" s="104" t="s">
        <v>236</v>
      </c>
      <c r="C15729" s="88">
        <v>19671</v>
      </c>
    </row>
    <row r="15730" spans="1:3" x14ac:dyDescent="0.25">
      <c r="A15730" s="80">
        <v>1098039</v>
      </c>
      <c r="B15730" s="104" t="s">
        <v>236</v>
      </c>
      <c r="C15730" s="88">
        <v>19673</v>
      </c>
    </row>
    <row r="15731" spans="1:3" x14ac:dyDescent="0.25">
      <c r="A15731" s="80">
        <v>1098040</v>
      </c>
      <c r="B15731" s="104" t="s">
        <v>236</v>
      </c>
      <c r="C15731" s="88">
        <v>19675</v>
      </c>
    </row>
    <row r="15732" spans="1:3" x14ac:dyDescent="0.25">
      <c r="A15732" s="80">
        <v>1098041</v>
      </c>
      <c r="B15732" s="104" t="s">
        <v>236</v>
      </c>
      <c r="C15732" s="88">
        <v>19677</v>
      </c>
    </row>
    <row r="15733" spans="1:3" x14ac:dyDescent="0.25">
      <c r="A15733" s="80">
        <v>1098042</v>
      </c>
      <c r="B15733" s="104" t="s">
        <v>236</v>
      </c>
      <c r="C15733" s="88">
        <v>19678</v>
      </c>
    </row>
    <row r="15734" spans="1:3" x14ac:dyDescent="0.25">
      <c r="A15734" s="80">
        <v>1098043</v>
      </c>
      <c r="B15734" s="104" t="s">
        <v>236</v>
      </c>
      <c r="C15734" s="88">
        <v>19679</v>
      </c>
    </row>
    <row r="15735" spans="1:3" x14ac:dyDescent="0.25">
      <c r="A15735" s="80">
        <v>1098044</v>
      </c>
      <c r="B15735" s="104" t="s">
        <v>236</v>
      </c>
      <c r="C15735" s="88">
        <v>19681</v>
      </c>
    </row>
    <row r="15736" spans="1:3" x14ac:dyDescent="0.25">
      <c r="A15736" s="80">
        <v>1098045</v>
      </c>
      <c r="B15736" s="104" t="s">
        <v>236</v>
      </c>
      <c r="C15736" s="88">
        <v>19682</v>
      </c>
    </row>
    <row r="15737" spans="1:3" x14ac:dyDescent="0.25">
      <c r="A15737" s="80">
        <v>1098046</v>
      </c>
      <c r="B15737" s="104" t="s">
        <v>236</v>
      </c>
      <c r="C15737" s="88">
        <v>19686</v>
      </c>
    </row>
    <row r="15738" spans="1:3" x14ac:dyDescent="0.25">
      <c r="A15738" s="80">
        <v>1098047</v>
      </c>
      <c r="B15738" s="104" t="s">
        <v>236</v>
      </c>
      <c r="C15738" s="88">
        <v>19688</v>
      </c>
    </row>
    <row r="15739" spans="1:3" x14ac:dyDescent="0.25">
      <c r="A15739" s="80">
        <v>1098048</v>
      </c>
      <c r="B15739" s="104" t="s">
        <v>236</v>
      </c>
      <c r="C15739" s="88">
        <v>19690</v>
      </c>
    </row>
    <row r="15740" spans="1:3" x14ac:dyDescent="0.25">
      <c r="A15740" s="80">
        <v>1098049</v>
      </c>
      <c r="B15740" s="104" t="s">
        <v>236</v>
      </c>
      <c r="C15740" s="88">
        <v>19695</v>
      </c>
    </row>
    <row r="15741" spans="1:3" x14ac:dyDescent="0.25">
      <c r="A15741" s="80">
        <v>1098050</v>
      </c>
      <c r="B15741" s="104" t="s">
        <v>236</v>
      </c>
      <c r="C15741" s="88">
        <v>19696</v>
      </c>
    </row>
    <row r="15742" spans="1:3" x14ac:dyDescent="0.25">
      <c r="A15742" s="80">
        <v>1098051</v>
      </c>
      <c r="B15742" s="104" t="s">
        <v>236</v>
      </c>
      <c r="C15742" s="88">
        <v>19697</v>
      </c>
    </row>
    <row r="15743" spans="1:3" x14ac:dyDescent="0.25">
      <c r="A15743" s="80">
        <v>1098052</v>
      </c>
      <c r="B15743" s="104" t="s">
        <v>236</v>
      </c>
      <c r="C15743" s="88">
        <v>19698</v>
      </c>
    </row>
    <row r="15744" spans="1:3" x14ac:dyDescent="0.25">
      <c r="A15744" s="80">
        <v>1098053</v>
      </c>
      <c r="B15744" s="104" t="s">
        <v>236</v>
      </c>
      <c r="C15744" s="88">
        <v>19700</v>
      </c>
    </row>
    <row r="15745" spans="1:3" x14ac:dyDescent="0.25">
      <c r="A15745" s="80">
        <v>1098054</v>
      </c>
      <c r="B15745" s="104" t="s">
        <v>236</v>
      </c>
      <c r="C15745" s="88">
        <v>19703</v>
      </c>
    </row>
    <row r="15746" spans="1:3" x14ac:dyDescent="0.25">
      <c r="A15746" s="80">
        <v>1098055</v>
      </c>
      <c r="B15746" s="104" t="s">
        <v>236</v>
      </c>
      <c r="C15746" s="88">
        <v>19704</v>
      </c>
    </row>
    <row r="15747" spans="1:3" x14ac:dyDescent="0.25">
      <c r="A15747" s="80">
        <v>1098056</v>
      </c>
      <c r="B15747" s="104" t="s">
        <v>236</v>
      </c>
      <c r="C15747" s="88">
        <v>19707</v>
      </c>
    </row>
    <row r="15748" spans="1:3" x14ac:dyDescent="0.25">
      <c r="A15748" s="80">
        <v>1098057</v>
      </c>
      <c r="B15748" s="104" t="s">
        <v>236</v>
      </c>
      <c r="C15748" s="88">
        <v>19708</v>
      </c>
    </row>
    <row r="15749" spans="1:3" x14ac:dyDescent="0.25">
      <c r="A15749" s="80">
        <v>1098058</v>
      </c>
      <c r="B15749" s="104" t="s">
        <v>236</v>
      </c>
      <c r="C15749" s="88">
        <v>19709</v>
      </c>
    </row>
    <row r="15750" spans="1:3" x14ac:dyDescent="0.25">
      <c r="A15750" s="80">
        <v>1098059</v>
      </c>
      <c r="B15750" s="104" t="s">
        <v>236</v>
      </c>
      <c r="C15750" s="88">
        <v>19717</v>
      </c>
    </row>
    <row r="15751" spans="1:3" x14ac:dyDescent="0.25">
      <c r="A15751" s="80">
        <v>1098060</v>
      </c>
      <c r="B15751" s="104" t="s">
        <v>236</v>
      </c>
      <c r="C15751" s="88">
        <v>19719</v>
      </c>
    </row>
    <row r="15752" spans="1:3" x14ac:dyDescent="0.25">
      <c r="A15752" s="80">
        <v>1098061</v>
      </c>
      <c r="B15752" s="104" t="s">
        <v>236</v>
      </c>
      <c r="C15752" s="88">
        <v>19727</v>
      </c>
    </row>
    <row r="15753" spans="1:3" x14ac:dyDescent="0.25">
      <c r="A15753" s="80">
        <v>1098062</v>
      </c>
      <c r="B15753" s="104" t="s">
        <v>236</v>
      </c>
      <c r="C15753" s="88">
        <v>19729</v>
      </c>
    </row>
    <row r="15754" spans="1:3" x14ac:dyDescent="0.25">
      <c r="A15754" s="80">
        <v>1098063</v>
      </c>
      <c r="B15754" s="104" t="s">
        <v>236</v>
      </c>
      <c r="C15754" s="88">
        <v>19730</v>
      </c>
    </row>
    <row r="15755" spans="1:3" x14ac:dyDescent="0.25">
      <c r="A15755" s="80">
        <v>1098064</v>
      </c>
      <c r="B15755" s="104" t="s">
        <v>236</v>
      </c>
      <c r="C15755" s="88">
        <v>19735</v>
      </c>
    </row>
    <row r="15756" spans="1:3" x14ac:dyDescent="0.25">
      <c r="A15756" s="80">
        <v>1098065</v>
      </c>
      <c r="B15756" s="104" t="s">
        <v>236</v>
      </c>
      <c r="C15756" s="88">
        <v>19737</v>
      </c>
    </row>
    <row r="15757" spans="1:3" x14ac:dyDescent="0.25">
      <c r="A15757" s="80">
        <v>1098066</v>
      </c>
      <c r="B15757" s="104" t="s">
        <v>236</v>
      </c>
      <c r="C15757" s="88">
        <v>19739</v>
      </c>
    </row>
    <row r="15758" spans="1:3" x14ac:dyDescent="0.25">
      <c r="A15758" s="80">
        <v>1098067</v>
      </c>
      <c r="B15758" s="104" t="s">
        <v>236</v>
      </c>
      <c r="C15758" s="88">
        <v>19740</v>
      </c>
    </row>
    <row r="15759" spans="1:3" x14ac:dyDescent="0.25">
      <c r="A15759" s="80">
        <v>1098068</v>
      </c>
      <c r="B15759" s="104" t="s">
        <v>236</v>
      </c>
      <c r="C15759" s="88">
        <v>19742</v>
      </c>
    </row>
    <row r="15760" spans="1:3" x14ac:dyDescent="0.25">
      <c r="A15760" s="80">
        <v>1098069</v>
      </c>
      <c r="B15760" s="104" t="s">
        <v>236</v>
      </c>
      <c r="C15760" s="88">
        <v>19744</v>
      </c>
    </row>
    <row r="15761" spans="1:3" x14ac:dyDescent="0.25">
      <c r="A15761" s="80">
        <v>1098070</v>
      </c>
      <c r="B15761" s="104" t="s">
        <v>236</v>
      </c>
      <c r="C15761" s="88">
        <v>19746</v>
      </c>
    </row>
    <row r="15762" spans="1:3" x14ac:dyDescent="0.25">
      <c r="A15762" s="80">
        <v>1098071</v>
      </c>
      <c r="B15762" s="104" t="s">
        <v>236</v>
      </c>
      <c r="C15762" s="88">
        <v>19751</v>
      </c>
    </row>
    <row r="15763" spans="1:3" x14ac:dyDescent="0.25">
      <c r="A15763" s="80">
        <v>1098072</v>
      </c>
      <c r="B15763" s="104" t="s">
        <v>236</v>
      </c>
      <c r="C15763" s="88">
        <v>19753</v>
      </c>
    </row>
    <row r="15764" spans="1:3" x14ac:dyDescent="0.25">
      <c r="A15764" s="80">
        <v>1098073</v>
      </c>
      <c r="B15764" s="104" t="s">
        <v>236</v>
      </c>
      <c r="C15764" s="88">
        <v>19759</v>
      </c>
    </row>
    <row r="15765" spans="1:3" x14ac:dyDescent="0.25">
      <c r="A15765" s="80">
        <v>1098074</v>
      </c>
      <c r="B15765" s="104" t="s">
        <v>236</v>
      </c>
      <c r="C15765" s="88">
        <v>19760</v>
      </c>
    </row>
    <row r="15766" spans="1:3" x14ac:dyDescent="0.25">
      <c r="A15766" s="80">
        <v>1098075</v>
      </c>
      <c r="B15766" s="104" t="s">
        <v>236</v>
      </c>
      <c r="C15766" s="88">
        <v>19761</v>
      </c>
    </row>
    <row r="15767" spans="1:3" x14ac:dyDescent="0.25">
      <c r="A15767" s="80">
        <v>1098076</v>
      </c>
      <c r="B15767" s="104" t="s">
        <v>236</v>
      </c>
      <c r="C15767" s="88">
        <v>19764</v>
      </c>
    </row>
    <row r="15768" spans="1:3" x14ac:dyDescent="0.25">
      <c r="A15768" s="80">
        <v>1098077</v>
      </c>
      <c r="B15768" s="104" t="s">
        <v>236</v>
      </c>
      <c r="C15768" s="88">
        <v>19765</v>
      </c>
    </row>
    <row r="15769" spans="1:3" x14ac:dyDescent="0.25">
      <c r="A15769" s="80">
        <v>1098078</v>
      </c>
      <c r="B15769" s="104" t="s">
        <v>236</v>
      </c>
      <c r="C15769" s="88">
        <v>19766</v>
      </c>
    </row>
    <row r="15770" spans="1:3" x14ac:dyDescent="0.25">
      <c r="A15770" s="80">
        <v>1098079</v>
      </c>
      <c r="B15770" s="104" t="s">
        <v>236</v>
      </c>
      <c r="C15770" s="88">
        <v>19768</v>
      </c>
    </row>
    <row r="15771" spans="1:3" x14ac:dyDescent="0.25">
      <c r="A15771" s="80">
        <v>1098080</v>
      </c>
      <c r="B15771" s="104" t="s">
        <v>236</v>
      </c>
      <c r="C15771" s="88">
        <v>19770</v>
      </c>
    </row>
    <row r="15772" spans="1:3" x14ac:dyDescent="0.25">
      <c r="A15772" s="80">
        <v>1098081</v>
      </c>
      <c r="B15772" s="104" t="s">
        <v>236</v>
      </c>
      <c r="C15772" s="88">
        <v>19781</v>
      </c>
    </row>
    <row r="15773" spans="1:3" x14ac:dyDescent="0.25">
      <c r="A15773" s="80">
        <v>1098082</v>
      </c>
      <c r="B15773" s="104" t="s">
        <v>236</v>
      </c>
      <c r="C15773" s="88">
        <v>19784</v>
      </c>
    </row>
    <row r="15774" spans="1:3" x14ac:dyDescent="0.25">
      <c r="A15774" s="80">
        <v>1098083</v>
      </c>
      <c r="B15774" s="104" t="s">
        <v>236</v>
      </c>
      <c r="C15774" s="88">
        <v>19785</v>
      </c>
    </row>
    <row r="15775" spans="1:3" x14ac:dyDescent="0.25">
      <c r="A15775" s="80">
        <v>1098084</v>
      </c>
      <c r="B15775" s="104" t="s">
        <v>236</v>
      </c>
      <c r="C15775" s="88">
        <v>19786</v>
      </c>
    </row>
    <row r="15776" spans="1:3" x14ac:dyDescent="0.25">
      <c r="A15776" s="80">
        <v>1098085</v>
      </c>
      <c r="B15776" s="104" t="s">
        <v>236</v>
      </c>
      <c r="C15776" s="88">
        <v>19787</v>
      </c>
    </row>
    <row r="15777" spans="1:3" x14ac:dyDescent="0.25">
      <c r="A15777" s="80">
        <v>1098086</v>
      </c>
      <c r="B15777" s="104" t="s">
        <v>236</v>
      </c>
      <c r="C15777" s="88">
        <v>19788</v>
      </c>
    </row>
    <row r="15778" spans="1:3" x14ac:dyDescent="0.25">
      <c r="A15778" s="80">
        <v>1098087</v>
      </c>
      <c r="B15778" s="104" t="s">
        <v>236</v>
      </c>
      <c r="C15778" s="88">
        <v>19789</v>
      </c>
    </row>
    <row r="15779" spans="1:3" x14ac:dyDescent="0.25">
      <c r="A15779" s="80">
        <v>1098088</v>
      </c>
      <c r="B15779" s="104" t="s">
        <v>236</v>
      </c>
      <c r="C15779" s="88">
        <v>19790</v>
      </c>
    </row>
    <row r="15780" spans="1:3" x14ac:dyDescent="0.25">
      <c r="A15780" s="80">
        <v>1098089</v>
      </c>
      <c r="B15780" s="104" t="s">
        <v>236</v>
      </c>
      <c r="C15780" s="88">
        <v>19791</v>
      </c>
    </row>
    <row r="15781" spans="1:3" x14ac:dyDescent="0.25">
      <c r="A15781" s="80">
        <v>1098090</v>
      </c>
      <c r="B15781" s="104" t="s">
        <v>236</v>
      </c>
      <c r="C15781" s="88">
        <v>19793</v>
      </c>
    </row>
    <row r="15782" spans="1:3" x14ac:dyDescent="0.25">
      <c r="A15782" s="80">
        <v>1098091</v>
      </c>
      <c r="B15782" s="104" t="s">
        <v>236</v>
      </c>
      <c r="C15782" s="88">
        <v>19794</v>
      </c>
    </row>
    <row r="15783" spans="1:3" x14ac:dyDescent="0.25">
      <c r="A15783" s="80">
        <v>1098092</v>
      </c>
      <c r="B15783" s="104" t="s">
        <v>236</v>
      </c>
      <c r="C15783" s="88">
        <v>19795</v>
      </c>
    </row>
    <row r="15784" spans="1:3" x14ac:dyDescent="0.25">
      <c r="A15784" s="80">
        <v>1098093</v>
      </c>
      <c r="B15784" s="104" t="s">
        <v>236</v>
      </c>
      <c r="C15784" s="88">
        <v>19796</v>
      </c>
    </row>
    <row r="15785" spans="1:3" x14ac:dyDescent="0.25">
      <c r="A15785" s="80">
        <v>1098094</v>
      </c>
      <c r="B15785" s="104" t="s">
        <v>236</v>
      </c>
      <c r="C15785" s="88">
        <v>19797</v>
      </c>
    </row>
    <row r="15786" spans="1:3" x14ac:dyDescent="0.25">
      <c r="A15786" s="80">
        <v>1098095</v>
      </c>
      <c r="B15786" s="104" t="s">
        <v>236</v>
      </c>
      <c r="C15786" s="88">
        <v>19798</v>
      </c>
    </row>
    <row r="15787" spans="1:3" x14ac:dyDescent="0.25">
      <c r="A15787" s="80">
        <v>1098096</v>
      </c>
      <c r="B15787" s="104" t="s">
        <v>236</v>
      </c>
      <c r="C15787" s="88">
        <v>19799</v>
      </c>
    </row>
    <row r="15788" spans="1:3" x14ac:dyDescent="0.25">
      <c r="A15788" s="80">
        <v>1098097</v>
      </c>
      <c r="B15788" s="104" t="s">
        <v>236</v>
      </c>
      <c r="C15788" s="88">
        <v>19800</v>
      </c>
    </row>
    <row r="15789" spans="1:3" x14ac:dyDescent="0.25">
      <c r="A15789" s="80">
        <v>1098098</v>
      </c>
      <c r="B15789" s="104" t="s">
        <v>236</v>
      </c>
      <c r="C15789" s="88">
        <v>19801</v>
      </c>
    </row>
    <row r="15790" spans="1:3" x14ac:dyDescent="0.25">
      <c r="A15790" s="80">
        <v>1098099</v>
      </c>
      <c r="B15790" s="104" t="s">
        <v>236</v>
      </c>
      <c r="C15790" s="88">
        <v>19803</v>
      </c>
    </row>
    <row r="15791" spans="1:3" x14ac:dyDescent="0.25">
      <c r="A15791" s="80">
        <v>1098100</v>
      </c>
      <c r="B15791" s="104" t="s">
        <v>236</v>
      </c>
      <c r="C15791" s="88">
        <v>19804</v>
      </c>
    </row>
    <row r="15792" spans="1:3" x14ac:dyDescent="0.25">
      <c r="A15792" s="80">
        <v>1098101</v>
      </c>
      <c r="B15792" s="104" t="s">
        <v>236</v>
      </c>
      <c r="C15792" s="88">
        <v>19805</v>
      </c>
    </row>
    <row r="15793" spans="1:3" x14ac:dyDescent="0.25">
      <c r="A15793" s="80">
        <v>1098102</v>
      </c>
      <c r="B15793" s="104" t="s">
        <v>236</v>
      </c>
      <c r="C15793" s="88">
        <v>19806</v>
      </c>
    </row>
    <row r="15794" spans="1:3" x14ac:dyDescent="0.25">
      <c r="A15794" s="80">
        <v>1098103</v>
      </c>
      <c r="B15794" s="104" t="s">
        <v>236</v>
      </c>
      <c r="C15794" s="88">
        <v>19807</v>
      </c>
    </row>
    <row r="15795" spans="1:3" x14ac:dyDescent="0.25">
      <c r="A15795" s="80">
        <v>1098104</v>
      </c>
      <c r="B15795" s="104" t="s">
        <v>236</v>
      </c>
      <c r="C15795" s="88">
        <v>19808</v>
      </c>
    </row>
    <row r="15796" spans="1:3" x14ac:dyDescent="0.25">
      <c r="A15796" s="80">
        <v>1098105</v>
      </c>
      <c r="B15796" s="104" t="s">
        <v>236</v>
      </c>
      <c r="C15796" s="88">
        <v>19810</v>
      </c>
    </row>
    <row r="15797" spans="1:3" x14ac:dyDescent="0.25">
      <c r="A15797" s="80">
        <v>1098106</v>
      </c>
      <c r="B15797" s="104" t="s">
        <v>236</v>
      </c>
      <c r="C15797" s="88">
        <v>19811</v>
      </c>
    </row>
    <row r="15798" spans="1:3" x14ac:dyDescent="0.25">
      <c r="A15798" s="80">
        <v>1098107</v>
      </c>
      <c r="B15798" s="104" t="s">
        <v>236</v>
      </c>
      <c r="C15798" s="88">
        <v>19812</v>
      </c>
    </row>
    <row r="15799" spans="1:3" x14ac:dyDescent="0.25">
      <c r="A15799" s="80">
        <v>1098108</v>
      </c>
      <c r="B15799" s="104" t="s">
        <v>236</v>
      </c>
      <c r="C15799" s="88">
        <v>19813</v>
      </c>
    </row>
    <row r="15800" spans="1:3" x14ac:dyDescent="0.25">
      <c r="A15800" s="80">
        <v>1098109</v>
      </c>
      <c r="B15800" s="104" t="s">
        <v>236</v>
      </c>
      <c r="C15800" s="88">
        <v>19816</v>
      </c>
    </row>
    <row r="15801" spans="1:3" x14ac:dyDescent="0.25">
      <c r="A15801" s="80">
        <v>1098110</v>
      </c>
      <c r="B15801" s="104" t="s">
        <v>236</v>
      </c>
      <c r="C15801" s="88">
        <v>19817</v>
      </c>
    </row>
    <row r="15802" spans="1:3" x14ac:dyDescent="0.25">
      <c r="A15802" s="80">
        <v>1098111</v>
      </c>
      <c r="B15802" s="104" t="s">
        <v>236</v>
      </c>
      <c r="C15802" s="88">
        <v>19818</v>
      </c>
    </row>
    <row r="15803" spans="1:3" x14ac:dyDescent="0.25">
      <c r="A15803" s="80">
        <v>1098112</v>
      </c>
      <c r="B15803" s="104" t="s">
        <v>236</v>
      </c>
      <c r="C15803" s="88">
        <v>19819</v>
      </c>
    </row>
    <row r="15804" spans="1:3" x14ac:dyDescent="0.25">
      <c r="A15804" s="80">
        <v>1098113</v>
      </c>
      <c r="B15804" s="104" t="s">
        <v>236</v>
      </c>
      <c r="C15804" s="88">
        <v>19820</v>
      </c>
    </row>
    <row r="15805" spans="1:3" x14ac:dyDescent="0.25">
      <c r="A15805" s="80">
        <v>1098114</v>
      </c>
      <c r="B15805" s="104" t="s">
        <v>236</v>
      </c>
      <c r="C15805" s="88">
        <v>19823</v>
      </c>
    </row>
    <row r="15806" spans="1:3" x14ac:dyDescent="0.25">
      <c r="A15806" s="80">
        <v>1098115</v>
      </c>
      <c r="B15806" s="104" t="s">
        <v>236</v>
      </c>
      <c r="C15806" s="88">
        <v>19825</v>
      </c>
    </row>
    <row r="15807" spans="1:3" x14ac:dyDescent="0.25">
      <c r="A15807" s="80">
        <v>1098116</v>
      </c>
      <c r="B15807" s="104" t="s">
        <v>236</v>
      </c>
      <c r="C15807" s="88">
        <v>19826</v>
      </c>
    </row>
    <row r="15808" spans="1:3" x14ac:dyDescent="0.25">
      <c r="A15808" s="80">
        <v>1098117</v>
      </c>
      <c r="B15808" s="104" t="s">
        <v>236</v>
      </c>
      <c r="C15808" s="88">
        <v>19827</v>
      </c>
    </row>
    <row r="15809" spans="1:3" x14ac:dyDescent="0.25">
      <c r="A15809" s="80">
        <v>1098118</v>
      </c>
      <c r="B15809" s="104" t="s">
        <v>236</v>
      </c>
      <c r="C15809" s="88">
        <v>19829</v>
      </c>
    </row>
    <row r="15810" spans="1:3" x14ac:dyDescent="0.25">
      <c r="A15810" s="80">
        <v>1098119</v>
      </c>
      <c r="B15810" s="104" t="s">
        <v>236</v>
      </c>
      <c r="C15810" s="88">
        <v>19836</v>
      </c>
    </row>
    <row r="15811" spans="1:3" x14ac:dyDescent="0.25">
      <c r="A15811" s="80">
        <v>1098120</v>
      </c>
      <c r="B15811" s="104" t="s">
        <v>236</v>
      </c>
      <c r="C15811" s="88">
        <v>19859</v>
      </c>
    </row>
    <row r="15812" spans="1:3" x14ac:dyDescent="0.25">
      <c r="A15812" s="80">
        <v>1098121</v>
      </c>
      <c r="B15812" s="104" t="s">
        <v>236</v>
      </c>
      <c r="C15812" s="88">
        <v>19862</v>
      </c>
    </row>
    <row r="15813" spans="1:3" x14ac:dyDescent="0.25">
      <c r="A15813" s="80">
        <v>1098122</v>
      </c>
      <c r="B15813" s="104" t="s">
        <v>236</v>
      </c>
      <c r="C15813" s="88">
        <v>19864</v>
      </c>
    </row>
    <row r="15814" spans="1:3" x14ac:dyDescent="0.25">
      <c r="A15814" s="80">
        <v>1098123</v>
      </c>
      <c r="B15814" s="104" t="s">
        <v>236</v>
      </c>
      <c r="C15814" s="88">
        <v>19866</v>
      </c>
    </row>
    <row r="15815" spans="1:3" x14ac:dyDescent="0.25">
      <c r="A15815" s="80">
        <v>1098124</v>
      </c>
      <c r="B15815" s="104" t="s">
        <v>236</v>
      </c>
      <c r="C15815" s="88">
        <v>19868</v>
      </c>
    </row>
    <row r="15816" spans="1:3" x14ac:dyDescent="0.25">
      <c r="A15816" s="80">
        <v>1098125</v>
      </c>
      <c r="B15816" s="104" t="s">
        <v>236</v>
      </c>
      <c r="C15816" s="88">
        <v>19876</v>
      </c>
    </row>
    <row r="15817" spans="1:3" x14ac:dyDescent="0.25">
      <c r="A15817" s="80">
        <v>1098126</v>
      </c>
      <c r="B15817" s="104" t="s">
        <v>236</v>
      </c>
      <c r="C15817" s="88">
        <v>19877</v>
      </c>
    </row>
    <row r="15818" spans="1:3" x14ac:dyDescent="0.25">
      <c r="A15818" s="80">
        <v>1098127</v>
      </c>
      <c r="B15818" s="104" t="s">
        <v>236</v>
      </c>
      <c r="C15818" s="88">
        <v>19878</v>
      </c>
    </row>
    <row r="15819" spans="1:3" x14ac:dyDescent="0.25">
      <c r="A15819" s="80">
        <v>1098128</v>
      </c>
      <c r="B15819" s="104" t="s">
        <v>236</v>
      </c>
      <c r="C15819" s="88">
        <v>19880</v>
      </c>
    </row>
    <row r="15820" spans="1:3" x14ac:dyDescent="0.25">
      <c r="A15820" s="80">
        <v>1098129</v>
      </c>
      <c r="B15820" s="104" t="s">
        <v>236</v>
      </c>
      <c r="C15820" s="88">
        <v>19882</v>
      </c>
    </row>
    <row r="15821" spans="1:3" x14ac:dyDescent="0.25">
      <c r="A15821" s="80">
        <v>1098130</v>
      </c>
      <c r="B15821" s="104" t="s">
        <v>236</v>
      </c>
      <c r="C15821" s="88">
        <v>19883</v>
      </c>
    </row>
    <row r="15822" spans="1:3" x14ac:dyDescent="0.25">
      <c r="A15822" s="80">
        <v>1098131</v>
      </c>
      <c r="B15822" s="104" t="s">
        <v>236</v>
      </c>
      <c r="C15822" s="88">
        <v>19885</v>
      </c>
    </row>
    <row r="15823" spans="1:3" x14ac:dyDescent="0.25">
      <c r="A15823" s="80">
        <v>1098132</v>
      </c>
      <c r="B15823" s="104" t="s">
        <v>236</v>
      </c>
      <c r="C15823" s="88">
        <v>19886</v>
      </c>
    </row>
    <row r="15824" spans="1:3" x14ac:dyDescent="0.25">
      <c r="A15824" s="80">
        <v>1098133</v>
      </c>
      <c r="B15824" s="104" t="s">
        <v>236</v>
      </c>
      <c r="C15824" s="88">
        <v>19887</v>
      </c>
    </row>
    <row r="15825" spans="1:3" x14ac:dyDescent="0.25">
      <c r="A15825" s="80">
        <v>1098134</v>
      </c>
      <c r="B15825" s="104" t="s">
        <v>236</v>
      </c>
      <c r="C15825" s="88">
        <v>19889</v>
      </c>
    </row>
    <row r="15826" spans="1:3" x14ac:dyDescent="0.25">
      <c r="A15826" s="80">
        <v>1098135</v>
      </c>
      <c r="B15826" s="104" t="s">
        <v>236</v>
      </c>
      <c r="C15826" s="88">
        <v>19890</v>
      </c>
    </row>
    <row r="15827" spans="1:3" x14ac:dyDescent="0.25">
      <c r="A15827" s="80">
        <v>1098136</v>
      </c>
      <c r="B15827" s="104" t="s">
        <v>236</v>
      </c>
      <c r="C15827" s="88">
        <v>19891</v>
      </c>
    </row>
    <row r="15828" spans="1:3" x14ac:dyDescent="0.25">
      <c r="A15828" s="80">
        <v>1098137</v>
      </c>
      <c r="B15828" s="104" t="s">
        <v>236</v>
      </c>
      <c r="C15828" s="88">
        <v>19893</v>
      </c>
    </row>
    <row r="15829" spans="1:3" x14ac:dyDescent="0.25">
      <c r="A15829" s="80">
        <v>1098138</v>
      </c>
      <c r="B15829" s="104" t="s">
        <v>236</v>
      </c>
      <c r="C15829" s="88">
        <v>19894</v>
      </c>
    </row>
    <row r="15830" spans="1:3" x14ac:dyDescent="0.25">
      <c r="A15830" s="80">
        <v>1098139</v>
      </c>
      <c r="B15830" s="104" t="s">
        <v>236</v>
      </c>
      <c r="C15830" s="88">
        <v>19896</v>
      </c>
    </row>
    <row r="15831" spans="1:3" x14ac:dyDescent="0.25">
      <c r="A15831" s="80">
        <v>1098140</v>
      </c>
      <c r="B15831" s="104" t="s">
        <v>236</v>
      </c>
      <c r="C15831" s="88">
        <v>19897</v>
      </c>
    </row>
    <row r="15832" spans="1:3" x14ac:dyDescent="0.25">
      <c r="A15832" s="80">
        <v>1098141</v>
      </c>
      <c r="B15832" s="104" t="s">
        <v>236</v>
      </c>
      <c r="C15832" s="88">
        <v>19898</v>
      </c>
    </row>
    <row r="15833" spans="1:3" x14ac:dyDescent="0.25">
      <c r="A15833" s="80">
        <v>1098142</v>
      </c>
      <c r="B15833" s="104" t="s">
        <v>236</v>
      </c>
      <c r="C15833" s="88">
        <v>19899</v>
      </c>
    </row>
    <row r="15834" spans="1:3" x14ac:dyDescent="0.25">
      <c r="A15834" s="80">
        <v>1098143</v>
      </c>
      <c r="B15834" s="104" t="s">
        <v>236</v>
      </c>
      <c r="C15834" s="88">
        <v>19900</v>
      </c>
    </row>
    <row r="15835" spans="1:3" x14ac:dyDescent="0.25">
      <c r="A15835" s="80">
        <v>1098144</v>
      </c>
      <c r="B15835" s="104" t="s">
        <v>236</v>
      </c>
      <c r="C15835" s="88">
        <v>19901</v>
      </c>
    </row>
    <row r="15836" spans="1:3" x14ac:dyDescent="0.25">
      <c r="A15836" s="80">
        <v>1098145</v>
      </c>
      <c r="B15836" s="104" t="s">
        <v>236</v>
      </c>
      <c r="C15836" s="88">
        <v>19902</v>
      </c>
    </row>
    <row r="15837" spans="1:3" x14ac:dyDescent="0.25">
      <c r="A15837" s="80">
        <v>1098146</v>
      </c>
      <c r="B15837" s="104" t="s">
        <v>236</v>
      </c>
      <c r="C15837" s="88">
        <v>19905</v>
      </c>
    </row>
    <row r="15838" spans="1:3" x14ac:dyDescent="0.25">
      <c r="A15838" s="80">
        <v>1098147</v>
      </c>
      <c r="B15838" s="104" t="s">
        <v>236</v>
      </c>
      <c r="C15838" s="88">
        <v>19911</v>
      </c>
    </row>
    <row r="15839" spans="1:3" x14ac:dyDescent="0.25">
      <c r="A15839" s="80">
        <v>1098148</v>
      </c>
      <c r="B15839" s="104" t="s">
        <v>236</v>
      </c>
      <c r="C15839" s="88">
        <v>19912</v>
      </c>
    </row>
    <row r="15840" spans="1:3" x14ac:dyDescent="0.25">
      <c r="A15840" s="80">
        <v>1098149</v>
      </c>
      <c r="B15840" s="104" t="s">
        <v>236</v>
      </c>
      <c r="C15840" s="88">
        <v>19913</v>
      </c>
    </row>
    <row r="15841" spans="1:3" x14ac:dyDescent="0.25">
      <c r="A15841" s="80">
        <v>1098150</v>
      </c>
      <c r="B15841" s="104" t="s">
        <v>236</v>
      </c>
      <c r="C15841" s="88">
        <v>19915</v>
      </c>
    </row>
    <row r="15842" spans="1:3" x14ac:dyDescent="0.25">
      <c r="A15842" s="80">
        <v>1098151</v>
      </c>
      <c r="B15842" s="104" t="s">
        <v>236</v>
      </c>
      <c r="C15842" s="88">
        <v>19919</v>
      </c>
    </row>
    <row r="15843" spans="1:3" x14ac:dyDescent="0.25">
      <c r="A15843" s="80">
        <v>1098152</v>
      </c>
      <c r="B15843" s="104" t="s">
        <v>236</v>
      </c>
      <c r="C15843" s="88">
        <v>19921</v>
      </c>
    </row>
    <row r="15844" spans="1:3" x14ac:dyDescent="0.25">
      <c r="A15844" s="80">
        <v>1098153</v>
      </c>
      <c r="B15844" s="104" t="s">
        <v>236</v>
      </c>
      <c r="C15844" s="88">
        <v>19923</v>
      </c>
    </row>
    <row r="15845" spans="1:3" x14ac:dyDescent="0.25">
      <c r="A15845" s="80">
        <v>1098154</v>
      </c>
      <c r="B15845" s="104" t="s">
        <v>236</v>
      </c>
      <c r="C15845" s="88">
        <v>19924</v>
      </c>
    </row>
    <row r="15846" spans="1:3" x14ac:dyDescent="0.25">
      <c r="A15846" s="80">
        <v>1098155</v>
      </c>
      <c r="B15846" s="104" t="s">
        <v>236</v>
      </c>
      <c r="C15846" s="88">
        <v>19925</v>
      </c>
    </row>
    <row r="15847" spans="1:3" x14ac:dyDescent="0.25">
      <c r="A15847" s="80">
        <v>1098156</v>
      </c>
      <c r="B15847" s="104" t="s">
        <v>236</v>
      </c>
      <c r="C15847" s="88">
        <v>19926</v>
      </c>
    </row>
    <row r="15848" spans="1:3" x14ac:dyDescent="0.25">
      <c r="A15848" s="80">
        <v>1098157</v>
      </c>
      <c r="B15848" s="104" t="s">
        <v>236</v>
      </c>
      <c r="C15848" s="88">
        <v>19927</v>
      </c>
    </row>
    <row r="15849" spans="1:3" x14ac:dyDescent="0.25">
      <c r="A15849" s="80">
        <v>1098158</v>
      </c>
      <c r="B15849" s="104" t="s">
        <v>236</v>
      </c>
      <c r="C15849" s="88">
        <v>19928</v>
      </c>
    </row>
    <row r="15850" spans="1:3" x14ac:dyDescent="0.25">
      <c r="A15850" s="80">
        <v>1098159</v>
      </c>
      <c r="B15850" s="91">
        <v>1089854</v>
      </c>
      <c r="C15850" s="88">
        <v>19929</v>
      </c>
    </row>
    <row r="15851" spans="1:3" x14ac:dyDescent="0.25">
      <c r="A15851" s="80">
        <v>1098160</v>
      </c>
      <c r="B15851" s="91">
        <v>1089855</v>
      </c>
      <c r="C15851" s="88">
        <v>19930</v>
      </c>
    </row>
    <row r="15852" spans="1:3" x14ac:dyDescent="0.25">
      <c r="A15852" s="80">
        <v>1098161</v>
      </c>
      <c r="B15852" s="104" t="s">
        <v>236</v>
      </c>
      <c r="C15852" s="88">
        <v>19931</v>
      </c>
    </row>
    <row r="15853" spans="1:3" x14ac:dyDescent="0.25">
      <c r="A15853" s="80">
        <v>1098162</v>
      </c>
      <c r="B15853" s="104" t="s">
        <v>236</v>
      </c>
      <c r="C15853" s="88">
        <v>19933</v>
      </c>
    </row>
    <row r="15854" spans="1:3" x14ac:dyDescent="0.25">
      <c r="A15854" s="80">
        <v>1098163</v>
      </c>
      <c r="B15854" s="104" t="s">
        <v>236</v>
      </c>
      <c r="C15854" s="88">
        <v>19934</v>
      </c>
    </row>
    <row r="15855" spans="1:3" x14ac:dyDescent="0.25">
      <c r="A15855" s="80">
        <v>1098164</v>
      </c>
      <c r="B15855" s="104" t="s">
        <v>236</v>
      </c>
      <c r="C15855" s="88">
        <v>19936</v>
      </c>
    </row>
    <row r="15856" spans="1:3" x14ac:dyDescent="0.25">
      <c r="A15856" s="80">
        <v>1098165</v>
      </c>
      <c r="B15856" s="104" t="s">
        <v>236</v>
      </c>
      <c r="C15856" s="88">
        <v>19937</v>
      </c>
    </row>
    <row r="15857" spans="1:3" x14ac:dyDescent="0.25">
      <c r="A15857" s="80">
        <v>1098166</v>
      </c>
      <c r="B15857" s="104" t="s">
        <v>236</v>
      </c>
      <c r="C15857" s="88">
        <v>19941</v>
      </c>
    </row>
    <row r="15858" spans="1:3" x14ac:dyDescent="0.25">
      <c r="A15858" s="80">
        <v>1098167</v>
      </c>
      <c r="B15858" s="104" t="s">
        <v>236</v>
      </c>
      <c r="C15858" s="88">
        <v>19946</v>
      </c>
    </row>
    <row r="15859" spans="1:3" x14ac:dyDescent="0.25">
      <c r="A15859" s="80">
        <v>1098168</v>
      </c>
      <c r="B15859" s="104" t="s">
        <v>236</v>
      </c>
      <c r="C15859" s="88">
        <v>19952</v>
      </c>
    </row>
    <row r="15860" spans="1:3" x14ac:dyDescent="0.25">
      <c r="A15860" s="80">
        <v>1098169</v>
      </c>
      <c r="B15860" s="104" t="s">
        <v>236</v>
      </c>
      <c r="C15860" s="88">
        <v>19953</v>
      </c>
    </row>
    <row r="15861" spans="1:3" x14ac:dyDescent="0.25">
      <c r="A15861" s="80">
        <v>1098170</v>
      </c>
      <c r="B15861" s="104" t="s">
        <v>236</v>
      </c>
      <c r="C15861" s="88">
        <v>19956</v>
      </c>
    </row>
    <row r="15862" spans="1:3" x14ac:dyDescent="0.25">
      <c r="A15862" s="80">
        <v>1098171</v>
      </c>
      <c r="B15862" s="104" t="s">
        <v>236</v>
      </c>
      <c r="C15862" s="88">
        <v>19958</v>
      </c>
    </row>
    <row r="15863" spans="1:3" x14ac:dyDescent="0.25">
      <c r="A15863" s="80">
        <v>1098172</v>
      </c>
      <c r="B15863" s="104" t="s">
        <v>236</v>
      </c>
      <c r="C15863" s="88">
        <v>19960</v>
      </c>
    </row>
    <row r="15864" spans="1:3" x14ac:dyDescent="0.25">
      <c r="A15864" s="80">
        <v>1098173</v>
      </c>
      <c r="B15864" s="104" t="s">
        <v>236</v>
      </c>
      <c r="C15864" s="88">
        <v>19961</v>
      </c>
    </row>
    <row r="15865" spans="1:3" x14ac:dyDescent="0.25">
      <c r="A15865" s="80">
        <v>1098174</v>
      </c>
      <c r="B15865" s="104" t="s">
        <v>236</v>
      </c>
      <c r="C15865" s="88">
        <v>19962</v>
      </c>
    </row>
    <row r="15866" spans="1:3" x14ac:dyDescent="0.25">
      <c r="A15866" s="80">
        <v>1098175</v>
      </c>
      <c r="B15866" s="104" t="s">
        <v>236</v>
      </c>
      <c r="C15866" s="88">
        <v>19963</v>
      </c>
    </row>
    <row r="15867" spans="1:3" x14ac:dyDescent="0.25">
      <c r="A15867" s="80">
        <v>1098176</v>
      </c>
      <c r="B15867" s="104" t="s">
        <v>236</v>
      </c>
      <c r="C15867" s="88">
        <v>19965</v>
      </c>
    </row>
    <row r="15868" spans="1:3" x14ac:dyDescent="0.25">
      <c r="A15868" s="80">
        <v>1098177</v>
      </c>
      <c r="B15868" s="104" t="s">
        <v>236</v>
      </c>
      <c r="C15868" s="88">
        <v>19966</v>
      </c>
    </row>
    <row r="15869" spans="1:3" x14ac:dyDescent="0.25">
      <c r="A15869" s="80">
        <v>1098178</v>
      </c>
      <c r="B15869" s="104" t="s">
        <v>236</v>
      </c>
      <c r="C15869" s="88">
        <v>19967</v>
      </c>
    </row>
    <row r="15870" spans="1:3" x14ac:dyDescent="0.25">
      <c r="A15870" s="80">
        <v>1098179</v>
      </c>
      <c r="B15870" s="104" t="s">
        <v>236</v>
      </c>
      <c r="C15870" s="88">
        <v>19968</v>
      </c>
    </row>
    <row r="15871" spans="1:3" x14ac:dyDescent="0.25">
      <c r="A15871" s="80">
        <v>1098180</v>
      </c>
      <c r="B15871" s="104" t="s">
        <v>236</v>
      </c>
      <c r="C15871" s="88">
        <v>19969</v>
      </c>
    </row>
    <row r="15872" spans="1:3" x14ac:dyDescent="0.25">
      <c r="A15872" s="80">
        <v>1098181</v>
      </c>
      <c r="B15872" s="104" t="s">
        <v>236</v>
      </c>
      <c r="C15872" s="88">
        <v>19971</v>
      </c>
    </row>
    <row r="15873" spans="1:3" x14ac:dyDescent="0.25">
      <c r="A15873" s="80">
        <v>1098182</v>
      </c>
      <c r="B15873" s="104" t="s">
        <v>236</v>
      </c>
      <c r="C15873" s="88">
        <v>19972</v>
      </c>
    </row>
    <row r="15874" spans="1:3" x14ac:dyDescent="0.25">
      <c r="A15874" s="80">
        <v>1098183</v>
      </c>
      <c r="B15874" s="104" t="s">
        <v>236</v>
      </c>
      <c r="C15874" s="88">
        <v>19973</v>
      </c>
    </row>
    <row r="15875" spans="1:3" x14ac:dyDescent="0.25">
      <c r="A15875" s="80">
        <v>1098184</v>
      </c>
      <c r="B15875" s="104" t="s">
        <v>236</v>
      </c>
      <c r="C15875" s="88">
        <v>19974</v>
      </c>
    </row>
    <row r="15876" spans="1:3" x14ac:dyDescent="0.25">
      <c r="A15876" s="80">
        <v>1098185</v>
      </c>
      <c r="B15876" s="104" t="s">
        <v>236</v>
      </c>
      <c r="C15876" s="88">
        <v>19977</v>
      </c>
    </row>
    <row r="15877" spans="1:3" x14ac:dyDescent="0.25">
      <c r="A15877" s="80">
        <v>1098186</v>
      </c>
      <c r="B15877" s="104" t="s">
        <v>236</v>
      </c>
      <c r="C15877" s="88">
        <v>19979</v>
      </c>
    </row>
    <row r="15878" spans="1:3" x14ac:dyDescent="0.25">
      <c r="A15878" s="80">
        <v>1098187</v>
      </c>
      <c r="B15878" s="104" t="s">
        <v>236</v>
      </c>
      <c r="C15878" s="88">
        <v>19980</v>
      </c>
    </row>
    <row r="15879" spans="1:3" x14ac:dyDescent="0.25">
      <c r="A15879" s="80">
        <v>1098188</v>
      </c>
      <c r="B15879" s="104" t="s">
        <v>236</v>
      </c>
      <c r="C15879" s="88">
        <v>19983</v>
      </c>
    </row>
    <row r="15880" spans="1:3" x14ac:dyDescent="0.25">
      <c r="A15880" s="80">
        <v>1098189</v>
      </c>
      <c r="B15880" s="104" t="s">
        <v>236</v>
      </c>
      <c r="C15880" s="88">
        <v>19984</v>
      </c>
    </row>
    <row r="15881" spans="1:3" x14ac:dyDescent="0.25">
      <c r="A15881" s="80">
        <v>1098190</v>
      </c>
      <c r="B15881" s="104" t="s">
        <v>236</v>
      </c>
      <c r="C15881" s="88">
        <v>19985</v>
      </c>
    </row>
    <row r="15882" spans="1:3" x14ac:dyDescent="0.25">
      <c r="A15882" s="80">
        <v>1098191</v>
      </c>
      <c r="B15882" s="104" t="s">
        <v>236</v>
      </c>
      <c r="C15882" s="88">
        <v>19986</v>
      </c>
    </row>
    <row r="15883" spans="1:3" x14ac:dyDescent="0.25">
      <c r="A15883" s="80">
        <v>1098192</v>
      </c>
      <c r="B15883" s="104" t="s">
        <v>236</v>
      </c>
      <c r="C15883" s="88">
        <v>19987</v>
      </c>
    </row>
    <row r="15884" spans="1:3" x14ac:dyDescent="0.25">
      <c r="A15884" s="80">
        <v>1098193</v>
      </c>
      <c r="B15884" s="104" t="s">
        <v>236</v>
      </c>
      <c r="C15884" s="88">
        <v>19989</v>
      </c>
    </row>
    <row r="15885" spans="1:3" x14ac:dyDescent="0.25">
      <c r="A15885" s="80">
        <v>1098194</v>
      </c>
      <c r="B15885" s="104" t="s">
        <v>236</v>
      </c>
      <c r="C15885" s="88">
        <v>19991</v>
      </c>
    </row>
    <row r="15886" spans="1:3" x14ac:dyDescent="0.25">
      <c r="A15886" s="80">
        <v>1098195</v>
      </c>
      <c r="B15886" s="104" t="s">
        <v>236</v>
      </c>
      <c r="C15886" s="88">
        <v>19992</v>
      </c>
    </row>
    <row r="15887" spans="1:3" x14ac:dyDescent="0.25">
      <c r="A15887" s="80">
        <v>1098196</v>
      </c>
      <c r="B15887" s="104" t="s">
        <v>236</v>
      </c>
      <c r="C15887" s="88">
        <v>19993</v>
      </c>
    </row>
    <row r="15888" spans="1:3" x14ac:dyDescent="0.25">
      <c r="A15888" s="80">
        <v>1098197</v>
      </c>
      <c r="B15888" s="104" t="s">
        <v>236</v>
      </c>
      <c r="C15888" s="88">
        <v>20004</v>
      </c>
    </row>
    <row r="15889" spans="1:3" x14ac:dyDescent="0.25">
      <c r="A15889" s="80">
        <v>1098198</v>
      </c>
      <c r="B15889" s="104" t="s">
        <v>236</v>
      </c>
      <c r="C15889" s="88">
        <v>20005</v>
      </c>
    </row>
    <row r="15890" spans="1:3" x14ac:dyDescent="0.25">
      <c r="A15890" s="80">
        <v>1098199</v>
      </c>
      <c r="B15890" s="104" t="s">
        <v>236</v>
      </c>
      <c r="C15890" s="88">
        <v>20016</v>
      </c>
    </row>
    <row r="15891" spans="1:3" x14ac:dyDescent="0.25">
      <c r="A15891" s="80">
        <v>1098200</v>
      </c>
      <c r="B15891" s="104" t="s">
        <v>236</v>
      </c>
      <c r="C15891" s="88">
        <v>20019</v>
      </c>
    </row>
    <row r="15892" spans="1:3" x14ac:dyDescent="0.25">
      <c r="A15892" s="80">
        <v>1098201</v>
      </c>
      <c r="B15892" s="104" t="s">
        <v>236</v>
      </c>
      <c r="C15892" s="88">
        <v>20022</v>
      </c>
    </row>
    <row r="15893" spans="1:3" x14ac:dyDescent="0.25">
      <c r="A15893" s="80">
        <v>1098202</v>
      </c>
      <c r="B15893" s="104" t="s">
        <v>236</v>
      </c>
      <c r="C15893" s="88">
        <v>20024</v>
      </c>
    </row>
    <row r="15894" spans="1:3" x14ac:dyDescent="0.25">
      <c r="A15894" s="80">
        <v>1098203</v>
      </c>
      <c r="B15894" s="91">
        <v>1089898</v>
      </c>
      <c r="C15894" s="88">
        <v>20027</v>
      </c>
    </row>
    <row r="15895" spans="1:3" x14ac:dyDescent="0.25">
      <c r="A15895" s="80">
        <v>1098204</v>
      </c>
      <c r="B15895" s="104" t="s">
        <v>236</v>
      </c>
      <c r="C15895" s="88">
        <v>20029</v>
      </c>
    </row>
    <row r="15896" spans="1:3" x14ac:dyDescent="0.25">
      <c r="A15896" s="80">
        <v>1098205</v>
      </c>
      <c r="B15896" s="104" t="s">
        <v>236</v>
      </c>
      <c r="C15896" s="88">
        <v>20031</v>
      </c>
    </row>
    <row r="15897" spans="1:3" x14ac:dyDescent="0.25">
      <c r="A15897" s="80">
        <v>1098206</v>
      </c>
      <c r="B15897" s="104" t="s">
        <v>236</v>
      </c>
      <c r="C15897" s="88">
        <v>20032</v>
      </c>
    </row>
    <row r="15898" spans="1:3" x14ac:dyDescent="0.25">
      <c r="A15898" s="80">
        <v>1098207</v>
      </c>
      <c r="B15898" s="104" t="s">
        <v>236</v>
      </c>
      <c r="C15898" s="88">
        <v>20033</v>
      </c>
    </row>
    <row r="15899" spans="1:3" x14ac:dyDescent="0.25">
      <c r="A15899" s="80">
        <v>1098208</v>
      </c>
      <c r="B15899" s="104" t="s">
        <v>236</v>
      </c>
      <c r="C15899" s="88">
        <v>20034</v>
      </c>
    </row>
    <row r="15900" spans="1:3" x14ac:dyDescent="0.25">
      <c r="A15900" s="80">
        <v>1098209</v>
      </c>
      <c r="B15900" s="104" t="s">
        <v>236</v>
      </c>
      <c r="C15900" s="88">
        <v>20036</v>
      </c>
    </row>
    <row r="15901" spans="1:3" x14ac:dyDescent="0.25">
      <c r="A15901" s="80">
        <v>1098210</v>
      </c>
      <c r="B15901" s="104" t="s">
        <v>236</v>
      </c>
      <c r="C15901" s="88">
        <v>20037</v>
      </c>
    </row>
    <row r="15902" spans="1:3" x14ac:dyDescent="0.25">
      <c r="A15902" s="80">
        <v>1098211</v>
      </c>
      <c r="B15902" s="104" t="s">
        <v>236</v>
      </c>
      <c r="C15902" s="88">
        <v>20039</v>
      </c>
    </row>
    <row r="15903" spans="1:3" x14ac:dyDescent="0.25">
      <c r="A15903" s="80">
        <v>1098212</v>
      </c>
      <c r="B15903" s="104" t="s">
        <v>236</v>
      </c>
      <c r="C15903" s="88">
        <v>20042</v>
      </c>
    </row>
    <row r="15904" spans="1:3" x14ac:dyDescent="0.25">
      <c r="A15904" s="80">
        <v>1098213</v>
      </c>
      <c r="B15904" s="104" t="s">
        <v>236</v>
      </c>
      <c r="C15904" s="88">
        <v>20048</v>
      </c>
    </row>
    <row r="15905" spans="1:3" x14ac:dyDescent="0.25">
      <c r="A15905" s="80">
        <v>1098214</v>
      </c>
      <c r="B15905" s="91">
        <v>1089909</v>
      </c>
      <c r="C15905" s="88">
        <v>20050</v>
      </c>
    </row>
    <row r="15906" spans="1:3" x14ac:dyDescent="0.25">
      <c r="A15906" s="80">
        <v>1098215</v>
      </c>
      <c r="B15906" s="104" t="s">
        <v>236</v>
      </c>
      <c r="C15906" s="88">
        <v>20051</v>
      </c>
    </row>
    <row r="15907" spans="1:3" x14ac:dyDescent="0.25">
      <c r="A15907" s="80">
        <v>1098216</v>
      </c>
      <c r="B15907" s="91">
        <v>1089911</v>
      </c>
      <c r="C15907" s="88">
        <v>20052</v>
      </c>
    </row>
    <row r="15908" spans="1:3" x14ac:dyDescent="0.25">
      <c r="A15908" s="80">
        <v>1098217</v>
      </c>
      <c r="B15908" s="104" t="s">
        <v>236</v>
      </c>
      <c r="C15908" s="88">
        <v>20056</v>
      </c>
    </row>
    <row r="15909" spans="1:3" x14ac:dyDescent="0.25">
      <c r="A15909" s="80">
        <v>1098218</v>
      </c>
      <c r="B15909" s="104" t="s">
        <v>236</v>
      </c>
      <c r="C15909" s="88">
        <v>20058</v>
      </c>
    </row>
    <row r="15910" spans="1:3" x14ac:dyDescent="0.25">
      <c r="A15910" s="80">
        <v>1098219</v>
      </c>
      <c r="B15910" s="104" t="s">
        <v>236</v>
      </c>
      <c r="C15910" s="88">
        <v>20059</v>
      </c>
    </row>
    <row r="15911" spans="1:3" x14ac:dyDescent="0.25">
      <c r="A15911" s="80">
        <v>1098220</v>
      </c>
      <c r="B15911" s="104" t="s">
        <v>236</v>
      </c>
      <c r="C15911" s="88">
        <v>20060</v>
      </c>
    </row>
    <row r="15912" spans="1:3" x14ac:dyDescent="0.25">
      <c r="A15912" s="80">
        <v>1098221</v>
      </c>
      <c r="B15912" s="104" t="s">
        <v>236</v>
      </c>
      <c r="C15912" s="88">
        <v>20061</v>
      </c>
    </row>
    <row r="15913" spans="1:3" x14ac:dyDescent="0.25">
      <c r="A15913" s="80">
        <v>1098222</v>
      </c>
      <c r="B15913" s="104" t="s">
        <v>236</v>
      </c>
      <c r="C15913" s="88">
        <v>20070</v>
      </c>
    </row>
    <row r="15914" spans="1:3" x14ac:dyDescent="0.25">
      <c r="A15914" s="80">
        <v>1098223</v>
      </c>
      <c r="B15914" s="104" t="s">
        <v>236</v>
      </c>
      <c r="C15914" s="88">
        <v>20071</v>
      </c>
    </row>
    <row r="15915" spans="1:3" x14ac:dyDescent="0.25">
      <c r="A15915" s="80">
        <v>1098224</v>
      </c>
      <c r="B15915" s="104" t="s">
        <v>236</v>
      </c>
      <c r="C15915" s="88">
        <v>20072</v>
      </c>
    </row>
    <row r="15916" spans="1:3" x14ac:dyDescent="0.25">
      <c r="A15916" s="80">
        <v>1098225</v>
      </c>
      <c r="B15916" s="104" t="s">
        <v>236</v>
      </c>
      <c r="C15916" s="88">
        <v>20074</v>
      </c>
    </row>
    <row r="15917" spans="1:3" x14ac:dyDescent="0.25">
      <c r="A15917" s="80">
        <v>1098226</v>
      </c>
      <c r="B15917" s="104" t="s">
        <v>236</v>
      </c>
      <c r="C15917" s="88">
        <v>20075</v>
      </c>
    </row>
    <row r="15918" spans="1:3" x14ac:dyDescent="0.25">
      <c r="A15918" s="80">
        <v>1098227</v>
      </c>
      <c r="B15918" s="104" t="s">
        <v>236</v>
      </c>
      <c r="C15918" s="88">
        <v>20076</v>
      </c>
    </row>
    <row r="15919" spans="1:3" x14ac:dyDescent="0.25">
      <c r="A15919" s="80">
        <v>1098228</v>
      </c>
      <c r="B15919" s="104" t="s">
        <v>236</v>
      </c>
      <c r="C15919" s="88">
        <v>20085</v>
      </c>
    </row>
    <row r="15920" spans="1:3" x14ac:dyDescent="0.25">
      <c r="A15920" s="80">
        <v>1098229</v>
      </c>
      <c r="B15920" s="104" t="s">
        <v>236</v>
      </c>
      <c r="C15920" s="88">
        <v>20087</v>
      </c>
    </row>
    <row r="15921" spans="1:3" x14ac:dyDescent="0.25">
      <c r="A15921" s="80">
        <v>1098230</v>
      </c>
      <c r="B15921" s="104" t="s">
        <v>236</v>
      </c>
      <c r="C15921" s="88">
        <v>20088</v>
      </c>
    </row>
    <row r="15922" spans="1:3" x14ac:dyDescent="0.25">
      <c r="A15922" s="80">
        <v>1098231</v>
      </c>
      <c r="B15922" s="91">
        <v>1089926</v>
      </c>
      <c r="C15922" s="88">
        <v>20091</v>
      </c>
    </row>
    <row r="15923" spans="1:3" x14ac:dyDescent="0.25">
      <c r="A15923" s="80">
        <v>1098232</v>
      </c>
      <c r="B15923" s="91">
        <v>1089927</v>
      </c>
      <c r="C15923" s="88">
        <v>20095</v>
      </c>
    </row>
    <row r="15924" spans="1:3" x14ac:dyDescent="0.25">
      <c r="A15924" s="80">
        <v>1098233</v>
      </c>
      <c r="B15924" s="104" t="s">
        <v>236</v>
      </c>
      <c r="C15924" s="88">
        <v>20103</v>
      </c>
    </row>
    <row r="15925" spans="1:3" x14ac:dyDescent="0.25">
      <c r="A15925" s="80">
        <v>1098234</v>
      </c>
      <c r="B15925" s="104" t="s">
        <v>236</v>
      </c>
      <c r="C15925" s="88">
        <v>20105</v>
      </c>
    </row>
    <row r="15926" spans="1:3" x14ac:dyDescent="0.25">
      <c r="A15926" s="80">
        <v>1098235</v>
      </c>
      <c r="B15926" s="91">
        <v>1089930</v>
      </c>
      <c r="C15926" s="88">
        <v>20106</v>
      </c>
    </row>
    <row r="15927" spans="1:3" x14ac:dyDescent="0.25">
      <c r="A15927" s="80">
        <v>1098236</v>
      </c>
      <c r="B15927" s="91">
        <v>1089931</v>
      </c>
      <c r="C15927" s="88">
        <v>20107</v>
      </c>
    </row>
    <row r="15928" spans="1:3" x14ac:dyDescent="0.25">
      <c r="A15928" s="80">
        <v>1098237</v>
      </c>
      <c r="B15928" s="104" t="s">
        <v>236</v>
      </c>
      <c r="C15928" s="88">
        <v>20118</v>
      </c>
    </row>
    <row r="15929" spans="1:3" x14ac:dyDescent="0.25">
      <c r="A15929" s="80">
        <v>1098238</v>
      </c>
      <c r="B15929" s="104" t="s">
        <v>236</v>
      </c>
      <c r="C15929" s="88">
        <v>20122</v>
      </c>
    </row>
    <row r="15930" spans="1:3" x14ac:dyDescent="0.25">
      <c r="A15930" s="80">
        <v>1098239</v>
      </c>
      <c r="B15930" s="104" t="s">
        <v>236</v>
      </c>
      <c r="C15930" s="88">
        <v>20123</v>
      </c>
    </row>
    <row r="15931" spans="1:3" x14ac:dyDescent="0.25">
      <c r="A15931" s="80">
        <v>1098240</v>
      </c>
      <c r="B15931" s="104" t="s">
        <v>236</v>
      </c>
      <c r="C15931" s="88">
        <v>20124</v>
      </c>
    </row>
    <row r="15932" spans="1:3" x14ac:dyDescent="0.25">
      <c r="A15932" s="80">
        <v>1098241</v>
      </c>
      <c r="B15932" s="104" t="s">
        <v>236</v>
      </c>
      <c r="C15932" s="88">
        <v>20129</v>
      </c>
    </row>
    <row r="15933" spans="1:3" x14ac:dyDescent="0.25">
      <c r="A15933" s="80">
        <v>1098242</v>
      </c>
      <c r="B15933" s="104" t="s">
        <v>236</v>
      </c>
      <c r="C15933" s="88">
        <v>20135</v>
      </c>
    </row>
    <row r="15934" spans="1:3" x14ac:dyDescent="0.25">
      <c r="A15934" s="80">
        <v>1098243</v>
      </c>
      <c r="B15934" s="104" t="s">
        <v>236</v>
      </c>
      <c r="C15934" s="88">
        <v>20136</v>
      </c>
    </row>
    <row r="15935" spans="1:3" x14ac:dyDescent="0.25">
      <c r="A15935" s="80">
        <v>1098244</v>
      </c>
      <c r="B15935" s="104" t="s">
        <v>236</v>
      </c>
      <c r="C15935" s="88">
        <v>20137</v>
      </c>
    </row>
    <row r="15936" spans="1:3" x14ac:dyDescent="0.25">
      <c r="A15936" s="80">
        <v>1098245</v>
      </c>
      <c r="B15936" s="104" t="s">
        <v>236</v>
      </c>
      <c r="C15936" s="88">
        <v>20147</v>
      </c>
    </row>
    <row r="15937" spans="1:3" x14ac:dyDescent="0.25">
      <c r="A15937" s="80">
        <v>1098246</v>
      </c>
      <c r="B15937" s="104" t="s">
        <v>236</v>
      </c>
      <c r="C15937" s="88">
        <v>20148</v>
      </c>
    </row>
    <row r="15938" spans="1:3" x14ac:dyDescent="0.25">
      <c r="A15938" s="80">
        <v>1098247</v>
      </c>
      <c r="B15938" s="104" t="s">
        <v>236</v>
      </c>
      <c r="C15938" s="88">
        <v>20149</v>
      </c>
    </row>
    <row r="15939" spans="1:3" x14ac:dyDescent="0.25">
      <c r="A15939" s="80">
        <v>1098248</v>
      </c>
      <c r="B15939" s="91">
        <v>1089943</v>
      </c>
      <c r="C15939" s="88">
        <v>20165</v>
      </c>
    </row>
    <row r="15940" spans="1:3" x14ac:dyDescent="0.25">
      <c r="A15940" s="80">
        <v>1098249</v>
      </c>
      <c r="B15940" s="91">
        <v>1089944</v>
      </c>
      <c r="C15940" s="88">
        <v>20194</v>
      </c>
    </row>
    <row r="15941" spans="1:3" x14ac:dyDescent="0.25">
      <c r="A15941" s="80">
        <v>1098250</v>
      </c>
      <c r="B15941" s="91">
        <v>1089945</v>
      </c>
      <c r="C15941" s="88">
        <v>20204</v>
      </c>
    </row>
    <row r="15942" spans="1:3" x14ac:dyDescent="0.25">
      <c r="A15942" s="80">
        <v>1098251</v>
      </c>
      <c r="B15942" s="104" t="s">
        <v>236</v>
      </c>
      <c r="C15942" s="88">
        <v>20207</v>
      </c>
    </row>
    <row r="15943" spans="1:3" x14ac:dyDescent="0.25">
      <c r="A15943" s="80">
        <v>1098252</v>
      </c>
      <c r="B15943" s="104" t="s">
        <v>236</v>
      </c>
      <c r="C15943" s="88">
        <v>20220</v>
      </c>
    </row>
    <row r="15944" spans="1:3" x14ac:dyDescent="0.25">
      <c r="A15944" s="80">
        <v>1098253</v>
      </c>
      <c r="B15944" s="104" t="s">
        <v>236</v>
      </c>
      <c r="C15944" s="88">
        <v>20222</v>
      </c>
    </row>
    <row r="15945" spans="1:3" x14ac:dyDescent="0.25">
      <c r="A15945" s="80">
        <v>1098254</v>
      </c>
      <c r="B15945" s="104" t="s">
        <v>236</v>
      </c>
      <c r="C15945" s="88">
        <v>20223</v>
      </c>
    </row>
    <row r="15946" spans="1:3" x14ac:dyDescent="0.25">
      <c r="A15946" s="80">
        <v>1098255</v>
      </c>
      <c r="B15946" s="104" t="s">
        <v>236</v>
      </c>
      <c r="C15946" s="88">
        <v>20224</v>
      </c>
    </row>
    <row r="15947" spans="1:3" x14ac:dyDescent="0.25">
      <c r="A15947" s="80">
        <v>1098256</v>
      </c>
      <c r="B15947" s="104" t="s">
        <v>236</v>
      </c>
      <c r="C15947" s="88">
        <v>20227</v>
      </c>
    </row>
    <row r="15948" spans="1:3" x14ac:dyDescent="0.25">
      <c r="A15948" s="80">
        <v>1098257</v>
      </c>
      <c r="B15948" s="104" t="s">
        <v>236</v>
      </c>
      <c r="C15948" s="88">
        <v>20228</v>
      </c>
    </row>
    <row r="15949" spans="1:3" x14ac:dyDescent="0.25">
      <c r="A15949" s="80">
        <v>1098258</v>
      </c>
      <c r="B15949" s="104" t="s">
        <v>236</v>
      </c>
      <c r="C15949" s="88">
        <v>20229</v>
      </c>
    </row>
    <row r="15950" spans="1:3" x14ac:dyDescent="0.25">
      <c r="A15950" s="80">
        <v>1098259</v>
      </c>
      <c r="B15950" s="104" t="s">
        <v>236</v>
      </c>
      <c r="C15950" s="88">
        <v>20230</v>
      </c>
    </row>
    <row r="15951" spans="1:3" x14ac:dyDescent="0.25">
      <c r="A15951" s="80">
        <v>1098260</v>
      </c>
      <c r="B15951" s="104" t="s">
        <v>236</v>
      </c>
      <c r="C15951" s="88">
        <v>20231</v>
      </c>
    </row>
    <row r="15952" spans="1:3" x14ac:dyDescent="0.25">
      <c r="A15952" s="80">
        <v>1098261</v>
      </c>
      <c r="B15952" s="104" t="s">
        <v>236</v>
      </c>
      <c r="C15952" s="88">
        <v>20232</v>
      </c>
    </row>
    <row r="15953" spans="1:3" x14ac:dyDescent="0.25">
      <c r="A15953" s="80">
        <v>1098262</v>
      </c>
      <c r="B15953" s="104" t="s">
        <v>236</v>
      </c>
      <c r="C15953" s="88">
        <v>20233</v>
      </c>
    </row>
    <row r="15954" spans="1:3" x14ac:dyDescent="0.25">
      <c r="A15954" s="80">
        <v>1098263</v>
      </c>
      <c r="B15954" s="104" t="s">
        <v>236</v>
      </c>
      <c r="C15954" s="88">
        <v>20237</v>
      </c>
    </row>
    <row r="15955" spans="1:3" x14ac:dyDescent="0.25">
      <c r="A15955" s="80">
        <v>1098264</v>
      </c>
      <c r="B15955" s="104" t="s">
        <v>236</v>
      </c>
      <c r="C15955" s="88">
        <v>20238</v>
      </c>
    </row>
    <row r="15956" spans="1:3" x14ac:dyDescent="0.25">
      <c r="A15956" s="80">
        <v>1098265</v>
      </c>
      <c r="B15956" s="104" t="s">
        <v>236</v>
      </c>
      <c r="C15956" s="88">
        <v>20242</v>
      </c>
    </row>
    <row r="15957" spans="1:3" x14ac:dyDescent="0.25">
      <c r="A15957" s="80">
        <v>1098266</v>
      </c>
      <c r="B15957" s="104" t="s">
        <v>236</v>
      </c>
      <c r="C15957" s="88">
        <v>20243</v>
      </c>
    </row>
    <row r="15958" spans="1:3" x14ac:dyDescent="0.25">
      <c r="A15958" s="80">
        <v>1098267</v>
      </c>
      <c r="B15958" s="104" t="s">
        <v>236</v>
      </c>
      <c r="C15958" s="88">
        <v>20249</v>
      </c>
    </row>
    <row r="15959" spans="1:3" x14ac:dyDescent="0.25">
      <c r="A15959" s="80">
        <v>1098268</v>
      </c>
      <c r="B15959" s="91">
        <v>1089963</v>
      </c>
      <c r="C15959" s="88">
        <v>20250</v>
      </c>
    </row>
    <row r="15960" spans="1:3" x14ac:dyDescent="0.25">
      <c r="A15960" s="80">
        <v>1098269</v>
      </c>
      <c r="B15960" s="91">
        <v>1089964</v>
      </c>
      <c r="C15960" s="88">
        <v>20264</v>
      </c>
    </row>
    <row r="15961" spans="1:3" x14ac:dyDescent="0.25">
      <c r="A15961" s="80">
        <v>1098270</v>
      </c>
      <c r="B15961" s="104" t="s">
        <v>236</v>
      </c>
      <c r="C15961" s="88">
        <v>20277</v>
      </c>
    </row>
    <row r="15962" spans="1:3" x14ac:dyDescent="0.25">
      <c r="A15962" s="80">
        <v>1098271</v>
      </c>
      <c r="B15962" s="104" t="s">
        <v>236</v>
      </c>
      <c r="C15962" s="88">
        <v>20279</v>
      </c>
    </row>
    <row r="15963" spans="1:3" x14ac:dyDescent="0.25">
      <c r="A15963" s="80">
        <v>1098272</v>
      </c>
      <c r="B15963" s="104" t="s">
        <v>236</v>
      </c>
      <c r="C15963" s="88">
        <v>20285</v>
      </c>
    </row>
    <row r="15964" spans="1:3" x14ac:dyDescent="0.25">
      <c r="A15964" s="80">
        <v>1098273</v>
      </c>
      <c r="B15964" s="104" t="s">
        <v>236</v>
      </c>
      <c r="C15964" s="88">
        <v>20286</v>
      </c>
    </row>
    <row r="15965" spans="1:3" x14ac:dyDescent="0.25">
      <c r="A15965" s="80">
        <v>1098274</v>
      </c>
      <c r="B15965" s="104" t="s">
        <v>236</v>
      </c>
      <c r="C15965" s="88">
        <v>20288</v>
      </c>
    </row>
    <row r="15966" spans="1:3" x14ac:dyDescent="0.25">
      <c r="A15966" s="80">
        <v>1098275</v>
      </c>
      <c r="B15966" s="104" t="s">
        <v>236</v>
      </c>
      <c r="C15966" s="88">
        <v>20290</v>
      </c>
    </row>
    <row r="15967" spans="1:3" x14ac:dyDescent="0.25">
      <c r="A15967" s="80">
        <v>1098276</v>
      </c>
      <c r="B15967" s="104" t="s">
        <v>236</v>
      </c>
      <c r="C15967" s="88">
        <v>20291</v>
      </c>
    </row>
    <row r="15968" spans="1:3" x14ac:dyDescent="0.25">
      <c r="A15968" s="80">
        <v>1098277</v>
      </c>
      <c r="B15968" s="104" t="s">
        <v>236</v>
      </c>
      <c r="C15968" s="88">
        <v>20294</v>
      </c>
    </row>
    <row r="15969" spans="1:3" x14ac:dyDescent="0.25">
      <c r="A15969" s="80">
        <v>1098278</v>
      </c>
      <c r="B15969" s="91">
        <v>1117979</v>
      </c>
      <c r="C15969" s="88">
        <v>22104</v>
      </c>
    </row>
    <row r="15970" spans="1:3" x14ac:dyDescent="0.25">
      <c r="A15970" s="80">
        <v>1098279</v>
      </c>
      <c r="B15970" s="104" t="s">
        <v>236</v>
      </c>
      <c r="C15970" s="88">
        <v>20301</v>
      </c>
    </row>
    <row r="15971" spans="1:3" x14ac:dyDescent="0.25">
      <c r="A15971" s="80">
        <v>1098280</v>
      </c>
      <c r="B15971" s="104" t="s">
        <v>236</v>
      </c>
      <c r="C15971" s="88">
        <v>20302</v>
      </c>
    </row>
    <row r="15972" spans="1:3" x14ac:dyDescent="0.25">
      <c r="A15972" s="80">
        <v>1098281</v>
      </c>
      <c r="B15972" s="104" t="s">
        <v>236</v>
      </c>
      <c r="C15972" s="88">
        <v>20305</v>
      </c>
    </row>
    <row r="15973" spans="1:3" x14ac:dyDescent="0.25">
      <c r="A15973" s="80">
        <v>1098282</v>
      </c>
      <c r="B15973" s="104" t="s">
        <v>236</v>
      </c>
      <c r="C15973" s="88">
        <v>20311</v>
      </c>
    </row>
    <row r="15974" spans="1:3" x14ac:dyDescent="0.25">
      <c r="A15974" s="80">
        <v>1098283</v>
      </c>
      <c r="B15974" s="104" t="s">
        <v>236</v>
      </c>
      <c r="C15974" s="88">
        <v>20312</v>
      </c>
    </row>
    <row r="15975" spans="1:3" x14ac:dyDescent="0.25">
      <c r="A15975" s="80">
        <v>1098284</v>
      </c>
      <c r="B15975" s="104" t="s">
        <v>236</v>
      </c>
      <c r="C15975" s="88">
        <v>20313</v>
      </c>
    </row>
    <row r="15976" spans="1:3" x14ac:dyDescent="0.25">
      <c r="A15976" s="80">
        <v>1098285</v>
      </c>
      <c r="B15976" s="104" t="s">
        <v>236</v>
      </c>
      <c r="C15976" s="88">
        <v>20324</v>
      </c>
    </row>
    <row r="15977" spans="1:3" x14ac:dyDescent="0.25">
      <c r="A15977" s="80">
        <v>1098286</v>
      </c>
      <c r="B15977" s="91">
        <v>1089981</v>
      </c>
      <c r="C15977" s="88">
        <v>20329</v>
      </c>
    </row>
    <row r="15978" spans="1:3" x14ac:dyDescent="0.25">
      <c r="A15978" s="80">
        <v>1098287</v>
      </c>
      <c r="B15978" s="91">
        <v>1089982</v>
      </c>
      <c r="C15978" s="88">
        <v>20338</v>
      </c>
    </row>
    <row r="15979" spans="1:3" x14ac:dyDescent="0.25">
      <c r="A15979" s="80">
        <v>1098288</v>
      </c>
      <c r="B15979" s="104" t="s">
        <v>236</v>
      </c>
      <c r="C15979" s="88">
        <v>20341</v>
      </c>
    </row>
    <row r="15980" spans="1:3" x14ac:dyDescent="0.25">
      <c r="A15980" s="80">
        <v>1098289</v>
      </c>
      <c r="B15980" s="91">
        <v>1089984</v>
      </c>
      <c r="C15980" s="88">
        <v>20342</v>
      </c>
    </row>
    <row r="15981" spans="1:3" x14ac:dyDescent="0.25">
      <c r="A15981" s="80">
        <v>1098290</v>
      </c>
      <c r="B15981" s="91">
        <v>1089985</v>
      </c>
      <c r="C15981" s="88">
        <v>20345</v>
      </c>
    </row>
    <row r="15982" spans="1:3" x14ac:dyDescent="0.25">
      <c r="A15982" s="80">
        <v>1098291</v>
      </c>
      <c r="B15982" s="104" t="s">
        <v>236</v>
      </c>
      <c r="C15982" s="88">
        <v>20349</v>
      </c>
    </row>
    <row r="15983" spans="1:3" x14ac:dyDescent="0.25">
      <c r="A15983" s="80">
        <v>1098292</v>
      </c>
      <c r="B15983" s="104" t="s">
        <v>236</v>
      </c>
      <c r="C15983" s="88">
        <v>20350</v>
      </c>
    </row>
    <row r="15984" spans="1:3" x14ac:dyDescent="0.25">
      <c r="A15984" s="80">
        <v>1098293</v>
      </c>
      <c r="B15984" s="104" t="s">
        <v>236</v>
      </c>
      <c r="C15984" s="88">
        <v>20351</v>
      </c>
    </row>
    <row r="15985" spans="1:3" x14ac:dyDescent="0.25">
      <c r="A15985" s="80">
        <v>1098294</v>
      </c>
      <c r="B15985" s="104" t="s">
        <v>236</v>
      </c>
      <c r="C15985" s="88">
        <v>20352</v>
      </c>
    </row>
    <row r="15986" spans="1:3" x14ac:dyDescent="0.25">
      <c r="A15986" s="80">
        <v>1098295</v>
      </c>
      <c r="B15986" s="104" t="s">
        <v>236</v>
      </c>
      <c r="C15986" s="88">
        <v>20354</v>
      </c>
    </row>
    <row r="15987" spans="1:3" x14ac:dyDescent="0.25">
      <c r="A15987" s="80">
        <v>1098296</v>
      </c>
      <c r="B15987" s="104" t="s">
        <v>236</v>
      </c>
      <c r="C15987" s="88">
        <v>20356</v>
      </c>
    </row>
    <row r="15988" spans="1:3" x14ac:dyDescent="0.25">
      <c r="A15988" s="80">
        <v>1098297</v>
      </c>
      <c r="B15988" s="104" t="s">
        <v>236</v>
      </c>
      <c r="C15988" s="88">
        <v>20357</v>
      </c>
    </row>
    <row r="15989" spans="1:3" x14ac:dyDescent="0.25">
      <c r="A15989" s="80">
        <v>1098298</v>
      </c>
      <c r="B15989" s="104" t="s">
        <v>236</v>
      </c>
      <c r="C15989" s="88">
        <v>20364</v>
      </c>
    </row>
    <row r="15990" spans="1:3" x14ac:dyDescent="0.25">
      <c r="A15990" s="80">
        <v>1098299</v>
      </c>
      <c r="B15990" s="104" t="s">
        <v>236</v>
      </c>
      <c r="C15990" s="88">
        <v>20368</v>
      </c>
    </row>
    <row r="15991" spans="1:3" x14ac:dyDescent="0.25">
      <c r="A15991" s="80">
        <v>1098300</v>
      </c>
      <c r="B15991" s="91">
        <v>1089995</v>
      </c>
      <c r="C15991" s="88">
        <v>20369</v>
      </c>
    </row>
    <row r="15992" spans="1:3" x14ac:dyDescent="0.25">
      <c r="A15992" s="80">
        <v>1098301</v>
      </c>
      <c r="B15992" s="104" t="s">
        <v>236</v>
      </c>
      <c r="C15992" s="88">
        <v>20371</v>
      </c>
    </row>
    <row r="15993" spans="1:3" x14ac:dyDescent="0.25">
      <c r="A15993" s="80">
        <v>1098302</v>
      </c>
      <c r="B15993" s="104" t="s">
        <v>236</v>
      </c>
      <c r="C15993" s="88">
        <v>20373</v>
      </c>
    </row>
    <row r="15994" spans="1:3" x14ac:dyDescent="0.25">
      <c r="A15994" s="80">
        <v>1098303</v>
      </c>
      <c r="B15994" s="104" t="s">
        <v>236</v>
      </c>
      <c r="C15994" s="88">
        <v>20377</v>
      </c>
    </row>
    <row r="15995" spans="1:3" x14ac:dyDescent="0.25">
      <c r="A15995" s="80">
        <v>1098304</v>
      </c>
      <c r="B15995" s="104" t="s">
        <v>236</v>
      </c>
      <c r="C15995" s="88">
        <v>20378</v>
      </c>
    </row>
    <row r="15996" spans="1:3" x14ac:dyDescent="0.25">
      <c r="A15996" s="80">
        <v>1098305</v>
      </c>
      <c r="B15996" s="104" t="s">
        <v>236</v>
      </c>
      <c r="C15996" s="88">
        <v>20380</v>
      </c>
    </row>
    <row r="15997" spans="1:3" x14ac:dyDescent="0.25">
      <c r="A15997" s="80">
        <v>1098306</v>
      </c>
      <c r="B15997" s="104" t="s">
        <v>236</v>
      </c>
      <c r="C15997" s="88">
        <v>20381</v>
      </c>
    </row>
    <row r="15998" spans="1:3" x14ac:dyDescent="0.25">
      <c r="A15998" s="80">
        <v>1098307</v>
      </c>
      <c r="B15998" s="104" t="s">
        <v>236</v>
      </c>
      <c r="C15998" s="88">
        <v>20382</v>
      </c>
    </row>
    <row r="15999" spans="1:3" x14ac:dyDescent="0.25">
      <c r="A15999" s="80">
        <v>1098308</v>
      </c>
      <c r="B15999" s="104" t="s">
        <v>236</v>
      </c>
      <c r="C15999" s="88">
        <v>20384</v>
      </c>
    </row>
    <row r="16000" spans="1:3" x14ac:dyDescent="0.25">
      <c r="A16000" s="80">
        <v>1098309</v>
      </c>
      <c r="B16000" s="104" t="s">
        <v>236</v>
      </c>
      <c r="C16000" s="88">
        <v>20385</v>
      </c>
    </row>
    <row r="16001" spans="1:3" x14ac:dyDescent="0.25">
      <c r="A16001" s="80">
        <v>1098310</v>
      </c>
      <c r="B16001" s="104" t="s">
        <v>236</v>
      </c>
      <c r="C16001" s="88">
        <v>20386</v>
      </c>
    </row>
    <row r="16002" spans="1:3" x14ac:dyDescent="0.25">
      <c r="A16002" s="80">
        <v>1098311</v>
      </c>
      <c r="B16002" s="104" t="s">
        <v>236</v>
      </c>
      <c r="C16002" s="88">
        <v>20387</v>
      </c>
    </row>
    <row r="16003" spans="1:3" x14ac:dyDescent="0.25">
      <c r="A16003" s="80">
        <v>1098312</v>
      </c>
      <c r="B16003" s="104" t="s">
        <v>236</v>
      </c>
      <c r="C16003" s="88">
        <v>20388</v>
      </c>
    </row>
    <row r="16004" spans="1:3" x14ac:dyDescent="0.25">
      <c r="A16004" s="80">
        <v>1098313</v>
      </c>
      <c r="B16004" s="104" t="s">
        <v>236</v>
      </c>
      <c r="C16004" s="88">
        <v>20389</v>
      </c>
    </row>
    <row r="16005" spans="1:3" x14ac:dyDescent="0.25">
      <c r="A16005" s="80">
        <v>1098314</v>
      </c>
      <c r="B16005" s="104" t="s">
        <v>236</v>
      </c>
      <c r="C16005" s="88">
        <v>20390</v>
      </c>
    </row>
    <row r="16006" spans="1:3" x14ac:dyDescent="0.25">
      <c r="A16006" s="80">
        <v>1098315</v>
      </c>
      <c r="B16006" s="104" t="s">
        <v>236</v>
      </c>
      <c r="C16006" s="88">
        <v>20392</v>
      </c>
    </row>
    <row r="16007" spans="1:3" x14ac:dyDescent="0.25">
      <c r="A16007" s="80">
        <v>1098316</v>
      </c>
      <c r="B16007" s="104" t="s">
        <v>236</v>
      </c>
      <c r="C16007" s="88">
        <v>20394</v>
      </c>
    </row>
    <row r="16008" spans="1:3" x14ac:dyDescent="0.25">
      <c r="A16008" s="80">
        <v>1098317</v>
      </c>
      <c r="B16008" s="104" t="s">
        <v>236</v>
      </c>
      <c r="C16008" s="88">
        <v>20396</v>
      </c>
    </row>
    <row r="16009" spans="1:3" x14ac:dyDescent="0.25">
      <c r="A16009" s="80">
        <v>1098318</v>
      </c>
      <c r="B16009" s="104" t="s">
        <v>236</v>
      </c>
      <c r="C16009" s="88">
        <v>20398</v>
      </c>
    </row>
    <row r="16010" spans="1:3" x14ac:dyDescent="0.25">
      <c r="A16010" s="80">
        <v>1098319</v>
      </c>
      <c r="B16010" s="104" t="s">
        <v>236</v>
      </c>
      <c r="C16010" s="88">
        <v>20399</v>
      </c>
    </row>
    <row r="16011" spans="1:3" x14ac:dyDescent="0.25">
      <c r="A16011" s="80">
        <v>1098320</v>
      </c>
      <c r="B16011" s="104" t="s">
        <v>236</v>
      </c>
      <c r="C16011" s="88">
        <v>20400</v>
      </c>
    </row>
    <row r="16012" spans="1:3" x14ac:dyDescent="0.25">
      <c r="A16012" s="80">
        <v>1098321</v>
      </c>
      <c r="B16012" s="104" t="s">
        <v>236</v>
      </c>
      <c r="C16012" s="88">
        <v>20401</v>
      </c>
    </row>
    <row r="16013" spans="1:3" x14ac:dyDescent="0.25">
      <c r="A16013" s="80">
        <v>1098322</v>
      </c>
      <c r="B16013" s="104" t="s">
        <v>236</v>
      </c>
      <c r="C16013" s="88">
        <v>20408</v>
      </c>
    </row>
    <row r="16014" spans="1:3" x14ac:dyDescent="0.25">
      <c r="A16014" s="80">
        <v>1098323</v>
      </c>
      <c r="B16014" s="104" t="s">
        <v>236</v>
      </c>
      <c r="C16014" s="88">
        <v>20411</v>
      </c>
    </row>
    <row r="16015" spans="1:3" x14ac:dyDescent="0.25">
      <c r="A16015" s="80">
        <v>1098324</v>
      </c>
      <c r="B16015" s="104" t="s">
        <v>236</v>
      </c>
      <c r="C16015" s="88">
        <v>20412</v>
      </c>
    </row>
    <row r="16016" spans="1:3" x14ac:dyDescent="0.25">
      <c r="A16016" s="80">
        <v>1098325</v>
      </c>
      <c r="B16016" s="104" t="s">
        <v>236</v>
      </c>
      <c r="C16016" s="88">
        <v>20413</v>
      </c>
    </row>
    <row r="16017" spans="1:3" x14ac:dyDescent="0.25">
      <c r="A16017" s="80">
        <v>1098326</v>
      </c>
      <c r="B16017" s="104" t="s">
        <v>236</v>
      </c>
      <c r="C16017" s="88">
        <v>20422</v>
      </c>
    </row>
    <row r="16018" spans="1:3" x14ac:dyDescent="0.25">
      <c r="A16018" s="80">
        <v>1098327</v>
      </c>
      <c r="B16018" s="104" t="s">
        <v>236</v>
      </c>
      <c r="C16018" s="88">
        <v>20431</v>
      </c>
    </row>
    <row r="16019" spans="1:3" x14ac:dyDescent="0.25">
      <c r="A16019" s="80">
        <v>1098328</v>
      </c>
      <c r="B16019" s="104" t="s">
        <v>236</v>
      </c>
      <c r="C16019" s="88">
        <v>20440</v>
      </c>
    </row>
    <row r="16020" spans="1:3" x14ac:dyDescent="0.25">
      <c r="A16020" s="80">
        <v>1098329</v>
      </c>
      <c r="B16020" s="104" t="s">
        <v>236</v>
      </c>
      <c r="C16020" s="88">
        <v>20441</v>
      </c>
    </row>
    <row r="16021" spans="1:3" x14ac:dyDescent="0.25">
      <c r="A16021" s="80">
        <v>1098330</v>
      </c>
      <c r="B16021" s="104" t="s">
        <v>236</v>
      </c>
      <c r="C16021" s="88">
        <v>20442</v>
      </c>
    </row>
    <row r="16022" spans="1:3" x14ac:dyDescent="0.25">
      <c r="A16022" s="80">
        <v>1098331</v>
      </c>
      <c r="B16022" s="104" t="s">
        <v>236</v>
      </c>
      <c r="C16022" s="88">
        <v>20443</v>
      </c>
    </row>
    <row r="16023" spans="1:3" x14ac:dyDescent="0.25">
      <c r="A16023" s="80">
        <v>1098332</v>
      </c>
      <c r="B16023" s="104" t="s">
        <v>236</v>
      </c>
      <c r="C16023" s="88">
        <v>20444</v>
      </c>
    </row>
    <row r="16024" spans="1:3" x14ac:dyDescent="0.25">
      <c r="A16024" s="80">
        <v>1098333</v>
      </c>
      <c r="B16024" s="104" t="s">
        <v>236</v>
      </c>
      <c r="C16024" s="88">
        <v>20445</v>
      </c>
    </row>
    <row r="16025" spans="1:3" x14ac:dyDescent="0.25">
      <c r="A16025" s="80">
        <v>1098334</v>
      </c>
      <c r="B16025" s="104" t="s">
        <v>236</v>
      </c>
      <c r="C16025" s="88">
        <v>20446</v>
      </c>
    </row>
    <row r="16026" spans="1:3" x14ac:dyDescent="0.25">
      <c r="A16026" s="80">
        <v>1098335</v>
      </c>
      <c r="B16026" s="104" t="s">
        <v>236</v>
      </c>
      <c r="C16026" s="88">
        <v>20447</v>
      </c>
    </row>
    <row r="16027" spans="1:3" x14ac:dyDescent="0.25">
      <c r="A16027" s="80">
        <v>1098336</v>
      </c>
      <c r="B16027" s="104" t="s">
        <v>236</v>
      </c>
      <c r="C16027" s="88">
        <v>20449</v>
      </c>
    </row>
    <row r="16028" spans="1:3" x14ac:dyDescent="0.25">
      <c r="A16028" s="80">
        <v>1098337</v>
      </c>
      <c r="B16028" s="104" t="s">
        <v>236</v>
      </c>
      <c r="C16028" s="88">
        <v>20450</v>
      </c>
    </row>
    <row r="16029" spans="1:3" x14ac:dyDescent="0.25">
      <c r="A16029" s="80">
        <v>1098338</v>
      </c>
      <c r="B16029" s="104" t="s">
        <v>236</v>
      </c>
      <c r="C16029" s="88">
        <v>20454</v>
      </c>
    </row>
    <row r="16030" spans="1:3" x14ac:dyDescent="0.25">
      <c r="A16030" s="80">
        <v>1098339</v>
      </c>
      <c r="B16030" s="104" t="s">
        <v>236</v>
      </c>
      <c r="C16030" s="88">
        <v>20456</v>
      </c>
    </row>
    <row r="16031" spans="1:3" x14ac:dyDescent="0.25">
      <c r="A16031" s="80">
        <v>1098340</v>
      </c>
      <c r="B16031" s="104" t="s">
        <v>236</v>
      </c>
      <c r="C16031" s="88">
        <v>20457</v>
      </c>
    </row>
    <row r="16032" spans="1:3" x14ac:dyDescent="0.25">
      <c r="A16032" s="80">
        <v>1098341</v>
      </c>
      <c r="B16032" s="104" t="s">
        <v>236</v>
      </c>
      <c r="C16032" s="88">
        <v>20460</v>
      </c>
    </row>
    <row r="16033" spans="1:3" x14ac:dyDescent="0.25">
      <c r="A16033" s="80">
        <v>1098342</v>
      </c>
      <c r="B16033" s="104" t="s">
        <v>236</v>
      </c>
      <c r="C16033" s="88">
        <v>20462</v>
      </c>
    </row>
    <row r="16034" spans="1:3" x14ac:dyDescent="0.25">
      <c r="A16034" s="80">
        <v>1098343</v>
      </c>
      <c r="B16034" s="104" t="s">
        <v>236</v>
      </c>
      <c r="C16034" s="88">
        <v>20463</v>
      </c>
    </row>
    <row r="16035" spans="1:3" x14ac:dyDescent="0.25">
      <c r="A16035" s="80">
        <v>1098344</v>
      </c>
      <c r="B16035" s="104" t="s">
        <v>236</v>
      </c>
      <c r="C16035" s="88">
        <v>20464</v>
      </c>
    </row>
    <row r="16036" spans="1:3" x14ac:dyDescent="0.25">
      <c r="A16036" s="80">
        <v>1098345</v>
      </c>
      <c r="B16036" s="104" t="s">
        <v>236</v>
      </c>
      <c r="C16036" s="88">
        <v>20465</v>
      </c>
    </row>
    <row r="16037" spans="1:3" x14ac:dyDescent="0.25">
      <c r="A16037" s="80">
        <v>1098346</v>
      </c>
      <c r="B16037" s="104" t="s">
        <v>236</v>
      </c>
      <c r="C16037" s="88">
        <v>20467</v>
      </c>
    </row>
    <row r="16038" spans="1:3" x14ac:dyDescent="0.25">
      <c r="A16038" s="80">
        <v>1098347</v>
      </c>
      <c r="B16038" s="104" t="s">
        <v>236</v>
      </c>
      <c r="C16038" s="88">
        <v>20468</v>
      </c>
    </row>
    <row r="16039" spans="1:3" x14ac:dyDescent="0.25">
      <c r="A16039" s="80">
        <v>1098348</v>
      </c>
      <c r="B16039" s="104" t="s">
        <v>236</v>
      </c>
      <c r="C16039" s="88">
        <v>20469</v>
      </c>
    </row>
    <row r="16040" spans="1:3" x14ac:dyDescent="0.25">
      <c r="A16040" s="80">
        <v>1098349</v>
      </c>
      <c r="B16040" s="104" t="s">
        <v>236</v>
      </c>
      <c r="C16040" s="88">
        <v>20470</v>
      </c>
    </row>
    <row r="16041" spans="1:3" x14ac:dyDescent="0.25">
      <c r="A16041" s="80">
        <v>1098350</v>
      </c>
      <c r="B16041" s="104" t="s">
        <v>236</v>
      </c>
      <c r="C16041" s="88">
        <v>20474</v>
      </c>
    </row>
    <row r="16042" spans="1:3" x14ac:dyDescent="0.25">
      <c r="A16042" s="80">
        <v>1098351</v>
      </c>
      <c r="B16042" s="104" t="s">
        <v>236</v>
      </c>
      <c r="C16042" s="88">
        <v>20475</v>
      </c>
    </row>
    <row r="16043" spans="1:3" x14ac:dyDescent="0.25">
      <c r="A16043" s="80">
        <v>1098352</v>
      </c>
      <c r="B16043" s="104" t="s">
        <v>236</v>
      </c>
      <c r="C16043" s="88">
        <v>20476</v>
      </c>
    </row>
    <row r="16044" spans="1:3" x14ac:dyDescent="0.25">
      <c r="A16044" s="80">
        <v>1098353</v>
      </c>
      <c r="B16044" s="104" t="s">
        <v>236</v>
      </c>
      <c r="C16044" s="88">
        <v>20478</v>
      </c>
    </row>
    <row r="16045" spans="1:3" x14ac:dyDescent="0.25">
      <c r="A16045" s="80">
        <v>1098354</v>
      </c>
      <c r="B16045" s="104" t="s">
        <v>236</v>
      </c>
      <c r="C16045" s="88">
        <v>20481</v>
      </c>
    </row>
    <row r="16046" spans="1:3" x14ac:dyDescent="0.25">
      <c r="A16046" s="80">
        <v>1098355</v>
      </c>
      <c r="B16046" s="104" t="s">
        <v>236</v>
      </c>
      <c r="C16046" s="88">
        <v>20484</v>
      </c>
    </row>
    <row r="16047" spans="1:3" x14ac:dyDescent="0.25">
      <c r="A16047" s="80">
        <v>1098356</v>
      </c>
      <c r="B16047" s="104" t="s">
        <v>236</v>
      </c>
      <c r="C16047" s="88">
        <v>20487</v>
      </c>
    </row>
    <row r="16048" spans="1:3" x14ac:dyDescent="0.25">
      <c r="A16048" s="80">
        <v>1098357</v>
      </c>
      <c r="B16048" s="104" t="s">
        <v>236</v>
      </c>
      <c r="C16048" s="88">
        <v>20488</v>
      </c>
    </row>
    <row r="16049" spans="1:3" x14ac:dyDescent="0.25">
      <c r="A16049" s="80">
        <v>1098358</v>
      </c>
      <c r="B16049" s="104" t="s">
        <v>236</v>
      </c>
      <c r="C16049" s="88">
        <v>20489</v>
      </c>
    </row>
    <row r="16050" spans="1:3" x14ac:dyDescent="0.25">
      <c r="A16050" s="80">
        <v>1098359</v>
      </c>
      <c r="B16050" s="104" t="s">
        <v>236</v>
      </c>
      <c r="C16050" s="88">
        <v>20490</v>
      </c>
    </row>
    <row r="16051" spans="1:3" x14ac:dyDescent="0.25">
      <c r="A16051" s="80">
        <v>1098360</v>
      </c>
      <c r="B16051" s="104" t="s">
        <v>236</v>
      </c>
      <c r="C16051" s="88">
        <v>20491</v>
      </c>
    </row>
    <row r="16052" spans="1:3" x14ac:dyDescent="0.25">
      <c r="A16052" s="80">
        <v>1098361</v>
      </c>
      <c r="B16052" s="104" t="s">
        <v>236</v>
      </c>
      <c r="C16052" s="88">
        <v>20493</v>
      </c>
    </row>
    <row r="16053" spans="1:3" x14ac:dyDescent="0.25">
      <c r="A16053" s="80">
        <v>1098362</v>
      </c>
      <c r="B16053" s="104" t="s">
        <v>236</v>
      </c>
      <c r="C16053" s="88">
        <v>20494</v>
      </c>
    </row>
    <row r="16054" spans="1:3" x14ac:dyDescent="0.25">
      <c r="A16054" s="80">
        <v>1098363</v>
      </c>
      <c r="B16054" s="104" t="s">
        <v>236</v>
      </c>
      <c r="C16054" s="88">
        <v>20497</v>
      </c>
    </row>
    <row r="16055" spans="1:3" x14ac:dyDescent="0.25">
      <c r="A16055" s="80">
        <v>1098364</v>
      </c>
      <c r="B16055" s="104" t="s">
        <v>236</v>
      </c>
      <c r="C16055" s="88">
        <v>20498</v>
      </c>
    </row>
    <row r="16056" spans="1:3" x14ac:dyDescent="0.25">
      <c r="A16056" s="80">
        <v>1098365</v>
      </c>
      <c r="B16056" s="104" t="s">
        <v>236</v>
      </c>
      <c r="C16056" s="88">
        <v>20499</v>
      </c>
    </row>
    <row r="16057" spans="1:3" x14ac:dyDescent="0.25">
      <c r="A16057" s="80">
        <v>1098366</v>
      </c>
      <c r="B16057" s="104" t="s">
        <v>236</v>
      </c>
      <c r="C16057" s="88">
        <v>20501</v>
      </c>
    </row>
    <row r="16058" spans="1:3" x14ac:dyDescent="0.25">
      <c r="A16058" s="80">
        <v>1098367</v>
      </c>
      <c r="B16058" s="104" t="s">
        <v>236</v>
      </c>
      <c r="C16058" s="88">
        <v>20502</v>
      </c>
    </row>
    <row r="16059" spans="1:3" x14ac:dyDescent="0.25">
      <c r="A16059" s="80">
        <v>1098368</v>
      </c>
      <c r="B16059" s="104" t="s">
        <v>236</v>
      </c>
      <c r="C16059" s="88">
        <v>20504</v>
      </c>
    </row>
    <row r="16060" spans="1:3" x14ac:dyDescent="0.25">
      <c r="A16060" s="80">
        <v>1098369</v>
      </c>
      <c r="B16060" s="104" t="s">
        <v>236</v>
      </c>
      <c r="C16060" s="88">
        <v>20506</v>
      </c>
    </row>
    <row r="16061" spans="1:3" x14ac:dyDescent="0.25">
      <c r="A16061" s="80">
        <v>1098370</v>
      </c>
      <c r="B16061" s="104" t="s">
        <v>236</v>
      </c>
      <c r="C16061" s="88">
        <v>20507</v>
      </c>
    </row>
    <row r="16062" spans="1:3" x14ac:dyDescent="0.25">
      <c r="A16062" s="80">
        <v>1098371</v>
      </c>
      <c r="B16062" s="104" t="s">
        <v>236</v>
      </c>
      <c r="C16062" s="88">
        <v>20508</v>
      </c>
    </row>
    <row r="16063" spans="1:3" x14ac:dyDescent="0.25">
      <c r="A16063" s="80">
        <v>1098372</v>
      </c>
      <c r="B16063" s="104" t="s">
        <v>236</v>
      </c>
      <c r="C16063" s="88">
        <v>20510</v>
      </c>
    </row>
    <row r="16064" spans="1:3" x14ac:dyDescent="0.25">
      <c r="A16064" s="80">
        <v>1098373</v>
      </c>
      <c r="B16064" s="104" t="s">
        <v>236</v>
      </c>
      <c r="C16064" s="88">
        <v>20511</v>
      </c>
    </row>
    <row r="16065" spans="1:3" x14ac:dyDescent="0.25">
      <c r="A16065" s="80">
        <v>1098374</v>
      </c>
      <c r="B16065" s="104" t="s">
        <v>236</v>
      </c>
      <c r="C16065" s="88">
        <v>20514</v>
      </c>
    </row>
    <row r="16066" spans="1:3" x14ac:dyDescent="0.25">
      <c r="A16066" s="80">
        <v>1098375</v>
      </c>
      <c r="B16066" s="104" t="s">
        <v>236</v>
      </c>
      <c r="C16066" s="88">
        <v>20515</v>
      </c>
    </row>
    <row r="16067" spans="1:3" x14ac:dyDescent="0.25">
      <c r="A16067" s="80">
        <v>1098376</v>
      </c>
      <c r="B16067" s="104" t="s">
        <v>236</v>
      </c>
      <c r="C16067" s="88">
        <v>20516</v>
      </c>
    </row>
    <row r="16068" spans="1:3" x14ac:dyDescent="0.25">
      <c r="A16068" s="80">
        <v>1098377</v>
      </c>
      <c r="B16068" s="104" t="s">
        <v>236</v>
      </c>
      <c r="C16068" s="88">
        <v>20518</v>
      </c>
    </row>
    <row r="16069" spans="1:3" x14ac:dyDescent="0.25">
      <c r="A16069" s="80">
        <v>1098378</v>
      </c>
      <c r="B16069" s="104" t="s">
        <v>236</v>
      </c>
      <c r="C16069" s="88">
        <v>20519</v>
      </c>
    </row>
    <row r="16070" spans="1:3" x14ac:dyDescent="0.25">
      <c r="A16070" s="80">
        <v>1098379</v>
      </c>
      <c r="B16070" s="104" t="s">
        <v>236</v>
      </c>
      <c r="C16070" s="88">
        <v>20520</v>
      </c>
    </row>
    <row r="16071" spans="1:3" x14ac:dyDescent="0.25">
      <c r="A16071" s="80">
        <v>1098380</v>
      </c>
      <c r="B16071" s="104" t="s">
        <v>236</v>
      </c>
      <c r="C16071" s="88">
        <v>20522</v>
      </c>
    </row>
    <row r="16072" spans="1:3" x14ac:dyDescent="0.25">
      <c r="A16072" s="80">
        <v>1098381</v>
      </c>
      <c r="B16072" s="104" t="s">
        <v>236</v>
      </c>
      <c r="C16072" s="88">
        <v>20523</v>
      </c>
    </row>
    <row r="16073" spans="1:3" x14ac:dyDescent="0.25">
      <c r="A16073" s="80">
        <v>1098382</v>
      </c>
      <c r="B16073" s="104" t="s">
        <v>236</v>
      </c>
      <c r="C16073" s="88">
        <v>20524</v>
      </c>
    </row>
    <row r="16074" spans="1:3" x14ac:dyDescent="0.25">
      <c r="A16074" s="80">
        <v>1098383</v>
      </c>
      <c r="B16074" s="104" t="s">
        <v>236</v>
      </c>
      <c r="C16074" s="88">
        <v>20525</v>
      </c>
    </row>
    <row r="16075" spans="1:3" x14ac:dyDescent="0.25">
      <c r="A16075" s="80">
        <v>1098384</v>
      </c>
      <c r="B16075" s="104" t="s">
        <v>236</v>
      </c>
      <c r="C16075" s="88">
        <v>20526</v>
      </c>
    </row>
    <row r="16076" spans="1:3" x14ac:dyDescent="0.25">
      <c r="A16076" s="80">
        <v>1098385</v>
      </c>
      <c r="B16076" s="104" t="s">
        <v>236</v>
      </c>
      <c r="C16076" s="88">
        <v>20527</v>
      </c>
    </row>
    <row r="16077" spans="1:3" x14ac:dyDescent="0.25">
      <c r="A16077" s="80">
        <v>1098386</v>
      </c>
      <c r="B16077" s="104" t="s">
        <v>236</v>
      </c>
      <c r="C16077" s="88">
        <v>20528</v>
      </c>
    </row>
    <row r="16078" spans="1:3" x14ac:dyDescent="0.25">
      <c r="A16078" s="80">
        <v>1098387</v>
      </c>
      <c r="B16078" s="104" t="s">
        <v>236</v>
      </c>
      <c r="C16078" s="88">
        <v>20529</v>
      </c>
    </row>
    <row r="16079" spans="1:3" x14ac:dyDescent="0.25">
      <c r="A16079" s="80">
        <v>1098388</v>
      </c>
      <c r="B16079" s="104" t="s">
        <v>236</v>
      </c>
      <c r="C16079" s="88">
        <v>20530</v>
      </c>
    </row>
    <row r="16080" spans="1:3" x14ac:dyDescent="0.25">
      <c r="A16080" s="80">
        <v>1098389</v>
      </c>
      <c r="B16080" s="104" t="s">
        <v>236</v>
      </c>
      <c r="C16080" s="88">
        <v>20533</v>
      </c>
    </row>
    <row r="16081" spans="1:3" x14ac:dyDescent="0.25">
      <c r="A16081" s="80">
        <v>1098390</v>
      </c>
      <c r="B16081" s="104" t="s">
        <v>236</v>
      </c>
      <c r="C16081" s="88">
        <v>20534</v>
      </c>
    </row>
    <row r="16082" spans="1:3" x14ac:dyDescent="0.25">
      <c r="A16082" s="80">
        <v>1098391</v>
      </c>
      <c r="B16082" s="104" t="s">
        <v>236</v>
      </c>
      <c r="C16082" s="88">
        <v>20536</v>
      </c>
    </row>
    <row r="16083" spans="1:3" x14ac:dyDescent="0.25">
      <c r="A16083" s="80">
        <v>1098392</v>
      </c>
      <c r="B16083" s="104" t="s">
        <v>236</v>
      </c>
      <c r="C16083" s="88">
        <v>20539</v>
      </c>
    </row>
    <row r="16084" spans="1:3" x14ac:dyDescent="0.25">
      <c r="A16084" s="80">
        <v>1098393</v>
      </c>
      <c r="B16084" s="104" t="s">
        <v>236</v>
      </c>
      <c r="C16084" s="88">
        <v>20540</v>
      </c>
    </row>
    <row r="16085" spans="1:3" x14ac:dyDescent="0.25">
      <c r="A16085" s="80">
        <v>1098394</v>
      </c>
      <c r="B16085" s="104" t="s">
        <v>236</v>
      </c>
      <c r="C16085" s="88">
        <v>20542</v>
      </c>
    </row>
    <row r="16086" spans="1:3" x14ac:dyDescent="0.25">
      <c r="A16086" s="80">
        <v>1098395</v>
      </c>
      <c r="B16086" s="104" t="s">
        <v>236</v>
      </c>
      <c r="C16086" s="88">
        <v>20543</v>
      </c>
    </row>
    <row r="16087" spans="1:3" x14ac:dyDescent="0.25">
      <c r="A16087" s="80">
        <v>1098396</v>
      </c>
      <c r="B16087" s="104" t="s">
        <v>236</v>
      </c>
      <c r="C16087" s="88">
        <v>20545</v>
      </c>
    </row>
    <row r="16088" spans="1:3" x14ac:dyDescent="0.25">
      <c r="A16088" s="80">
        <v>1098397</v>
      </c>
      <c r="B16088" s="104" t="s">
        <v>236</v>
      </c>
      <c r="C16088" s="88">
        <v>20547</v>
      </c>
    </row>
    <row r="16089" spans="1:3" x14ac:dyDescent="0.25">
      <c r="A16089" s="80">
        <v>1098398</v>
      </c>
      <c r="B16089" s="104" t="s">
        <v>236</v>
      </c>
      <c r="C16089" s="88">
        <v>20548</v>
      </c>
    </row>
    <row r="16090" spans="1:3" x14ac:dyDescent="0.25">
      <c r="A16090" s="80">
        <v>1098399</v>
      </c>
      <c r="B16090" s="104" t="s">
        <v>236</v>
      </c>
      <c r="C16090" s="88">
        <v>20549</v>
      </c>
    </row>
    <row r="16091" spans="1:3" x14ac:dyDescent="0.25">
      <c r="A16091" s="80">
        <v>1098400</v>
      </c>
      <c r="B16091" s="104" t="s">
        <v>236</v>
      </c>
      <c r="C16091" s="88">
        <v>20550</v>
      </c>
    </row>
    <row r="16092" spans="1:3" x14ac:dyDescent="0.25">
      <c r="A16092" s="80">
        <v>1098401</v>
      </c>
      <c r="B16092" s="104" t="s">
        <v>236</v>
      </c>
      <c r="C16092" s="88">
        <v>20555</v>
      </c>
    </row>
    <row r="16093" spans="1:3" x14ac:dyDescent="0.25">
      <c r="A16093" s="80">
        <v>1098402</v>
      </c>
      <c r="B16093" s="91">
        <v>1090097</v>
      </c>
      <c r="C16093" s="88">
        <v>20568</v>
      </c>
    </row>
    <row r="16094" spans="1:3" x14ac:dyDescent="0.25">
      <c r="A16094" s="80">
        <v>1098403</v>
      </c>
      <c r="B16094" s="91">
        <v>1090098</v>
      </c>
      <c r="C16094" s="88">
        <v>20570</v>
      </c>
    </row>
    <row r="16095" spans="1:3" x14ac:dyDescent="0.25">
      <c r="A16095" s="80">
        <v>1098404</v>
      </c>
      <c r="B16095" s="91">
        <v>1090099</v>
      </c>
      <c r="C16095" s="88">
        <v>20572</v>
      </c>
    </row>
    <row r="16096" spans="1:3" x14ac:dyDescent="0.25">
      <c r="A16096" s="80">
        <v>1098405</v>
      </c>
      <c r="B16096" s="104" t="s">
        <v>236</v>
      </c>
      <c r="C16096" s="88">
        <v>20575</v>
      </c>
    </row>
    <row r="16097" spans="1:3" x14ac:dyDescent="0.25">
      <c r="A16097" s="80">
        <v>1098406</v>
      </c>
      <c r="B16097" s="104" t="s">
        <v>236</v>
      </c>
      <c r="C16097" s="88">
        <v>20582</v>
      </c>
    </row>
    <row r="16098" spans="1:3" x14ac:dyDescent="0.25">
      <c r="A16098" s="80">
        <v>1098407</v>
      </c>
      <c r="B16098" s="104" t="s">
        <v>236</v>
      </c>
      <c r="C16098" s="88">
        <v>20583</v>
      </c>
    </row>
    <row r="16099" spans="1:3" x14ac:dyDescent="0.25">
      <c r="A16099" s="80">
        <v>1098408</v>
      </c>
      <c r="B16099" s="104" t="s">
        <v>236</v>
      </c>
      <c r="C16099" s="88">
        <v>20594</v>
      </c>
    </row>
    <row r="16100" spans="1:3" x14ac:dyDescent="0.25">
      <c r="A16100" s="80">
        <v>1098409</v>
      </c>
      <c r="B16100" s="104" t="s">
        <v>236</v>
      </c>
      <c r="C16100" s="88">
        <v>20595</v>
      </c>
    </row>
    <row r="16101" spans="1:3" x14ac:dyDescent="0.25">
      <c r="A16101" s="80">
        <v>1098410</v>
      </c>
      <c r="B16101" s="104" t="s">
        <v>236</v>
      </c>
      <c r="C16101" s="88">
        <v>20600</v>
      </c>
    </row>
    <row r="16102" spans="1:3" x14ac:dyDescent="0.25">
      <c r="A16102" s="80">
        <v>1098411</v>
      </c>
      <c r="B16102" s="104" t="s">
        <v>236</v>
      </c>
      <c r="C16102" s="88">
        <v>20601</v>
      </c>
    </row>
    <row r="16103" spans="1:3" x14ac:dyDescent="0.25">
      <c r="A16103" s="80">
        <v>1098412</v>
      </c>
      <c r="B16103" s="104" t="s">
        <v>236</v>
      </c>
      <c r="C16103" s="88">
        <v>20602</v>
      </c>
    </row>
    <row r="16104" spans="1:3" x14ac:dyDescent="0.25">
      <c r="A16104" s="80">
        <v>1098413</v>
      </c>
      <c r="B16104" s="104" t="s">
        <v>236</v>
      </c>
      <c r="C16104" s="88">
        <v>20604</v>
      </c>
    </row>
    <row r="16105" spans="1:3" x14ac:dyDescent="0.25">
      <c r="A16105" s="80">
        <v>1098414</v>
      </c>
      <c r="B16105" s="104" t="s">
        <v>236</v>
      </c>
      <c r="C16105" s="88">
        <v>20605</v>
      </c>
    </row>
    <row r="16106" spans="1:3" x14ac:dyDescent="0.25">
      <c r="A16106" s="80">
        <v>1098415</v>
      </c>
      <c r="B16106" s="104" t="s">
        <v>236</v>
      </c>
      <c r="C16106" s="88">
        <v>20610</v>
      </c>
    </row>
    <row r="16107" spans="1:3" x14ac:dyDescent="0.25">
      <c r="A16107" s="80">
        <v>1098416</v>
      </c>
      <c r="B16107" s="104" t="s">
        <v>236</v>
      </c>
      <c r="C16107" s="88">
        <v>20611</v>
      </c>
    </row>
    <row r="16108" spans="1:3" x14ac:dyDescent="0.25">
      <c r="A16108" s="80">
        <v>1098417</v>
      </c>
      <c r="B16108" s="104" t="s">
        <v>236</v>
      </c>
      <c r="C16108" s="88">
        <v>20613</v>
      </c>
    </row>
    <row r="16109" spans="1:3" x14ac:dyDescent="0.25">
      <c r="A16109" s="80">
        <v>1098418</v>
      </c>
      <c r="B16109" s="104" t="s">
        <v>236</v>
      </c>
      <c r="C16109" s="88">
        <v>20616</v>
      </c>
    </row>
    <row r="16110" spans="1:3" x14ac:dyDescent="0.25">
      <c r="A16110" s="80">
        <v>1098419</v>
      </c>
      <c r="B16110" s="104" t="s">
        <v>236</v>
      </c>
      <c r="C16110" s="88">
        <v>20618</v>
      </c>
    </row>
    <row r="16111" spans="1:3" x14ac:dyDescent="0.25">
      <c r="A16111" s="80">
        <v>1098420</v>
      </c>
      <c r="B16111" s="104" t="s">
        <v>236</v>
      </c>
      <c r="C16111" s="88">
        <v>20622</v>
      </c>
    </row>
    <row r="16112" spans="1:3" x14ac:dyDescent="0.25">
      <c r="A16112" s="80">
        <v>1098421</v>
      </c>
      <c r="B16112" s="104" t="s">
        <v>236</v>
      </c>
      <c r="C16112" s="88">
        <v>20625</v>
      </c>
    </row>
    <row r="16113" spans="1:3" x14ac:dyDescent="0.25">
      <c r="A16113" s="80">
        <v>1098422</v>
      </c>
      <c r="B16113" s="104" t="s">
        <v>236</v>
      </c>
      <c r="C16113" s="88">
        <v>20626</v>
      </c>
    </row>
    <row r="16114" spans="1:3" x14ac:dyDescent="0.25">
      <c r="A16114" s="80">
        <v>1098423</v>
      </c>
      <c r="B16114" s="104" t="s">
        <v>236</v>
      </c>
      <c r="C16114" s="88">
        <v>20627</v>
      </c>
    </row>
    <row r="16115" spans="1:3" x14ac:dyDescent="0.25">
      <c r="A16115" s="80">
        <v>1098424</v>
      </c>
      <c r="B16115" s="104" t="s">
        <v>236</v>
      </c>
      <c r="C16115" s="88">
        <v>20630</v>
      </c>
    </row>
    <row r="16116" spans="1:3" x14ac:dyDescent="0.25">
      <c r="A16116" s="80">
        <v>1098425</v>
      </c>
      <c r="B16116" s="104" t="s">
        <v>236</v>
      </c>
      <c r="C16116" s="88">
        <v>20632</v>
      </c>
    </row>
    <row r="16117" spans="1:3" x14ac:dyDescent="0.25">
      <c r="A16117" s="80">
        <v>1098426</v>
      </c>
      <c r="B16117" s="104" t="s">
        <v>236</v>
      </c>
      <c r="C16117" s="88">
        <v>20635</v>
      </c>
    </row>
    <row r="16118" spans="1:3" x14ac:dyDescent="0.25">
      <c r="A16118" s="80">
        <v>1098427</v>
      </c>
      <c r="B16118" s="104" t="s">
        <v>236</v>
      </c>
      <c r="C16118" s="88">
        <v>20647</v>
      </c>
    </row>
    <row r="16119" spans="1:3" x14ac:dyDescent="0.25">
      <c r="A16119" s="80">
        <v>1098428</v>
      </c>
      <c r="B16119" s="104" t="s">
        <v>236</v>
      </c>
      <c r="C16119" s="88">
        <v>20654</v>
      </c>
    </row>
    <row r="16120" spans="1:3" x14ac:dyDescent="0.25">
      <c r="A16120" s="80">
        <v>1098429</v>
      </c>
      <c r="B16120" s="91">
        <v>1090123</v>
      </c>
      <c r="C16120" s="88">
        <v>20676</v>
      </c>
    </row>
    <row r="16121" spans="1:3" x14ac:dyDescent="0.25">
      <c r="A16121" s="80">
        <v>1098430</v>
      </c>
      <c r="B16121" s="104" t="s">
        <v>236</v>
      </c>
      <c r="C16121" s="88">
        <v>20682</v>
      </c>
    </row>
    <row r="16122" spans="1:3" x14ac:dyDescent="0.25">
      <c r="A16122" s="80">
        <v>1098431</v>
      </c>
      <c r="B16122" s="104" t="s">
        <v>236</v>
      </c>
      <c r="C16122" s="88">
        <v>20692</v>
      </c>
    </row>
    <row r="16123" spans="1:3" x14ac:dyDescent="0.25">
      <c r="A16123" s="80">
        <v>1098432</v>
      </c>
      <c r="B16123" s="104" t="s">
        <v>236</v>
      </c>
      <c r="C16123" s="88">
        <v>20702</v>
      </c>
    </row>
    <row r="16124" spans="1:3" x14ac:dyDescent="0.25">
      <c r="A16124" s="80">
        <v>1098433</v>
      </c>
      <c r="B16124" s="104" t="s">
        <v>236</v>
      </c>
      <c r="C16124" s="88">
        <v>20704</v>
      </c>
    </row>
    <row r="16125" spans="1:3" x14ac:dyDescent="0.25">
      <c r="A16125" s="80">
        <v>1098434</v>
      </c>
      <c r="B16125" s="104" t="s">
        <v>236</v>
      </c>
      <c r="C16125" s="88">
        <v>20705</v>
      </c>
    </row>
    <row r="16126" spans="1:3" x14ac:dyDescent="0.25">
      <c r="A16126" s="80">
        <v>1098435</v>
      </c>
      <c r="B16126" s="104" t="s">
        <v>236</v>
      </c>
      <c r="C16126" s="88">
        <v>20706</v>
      </c>
    </row>
    <row r="16127" spans="1:3" x14ac:dyDescent="0.25">
      <c r="A16127" s="80">
        <v>1098436</v>
      </c>
      <c r="B16127" s="104" t="s">
        <v>236</v>
      </c>
      <c r="C16127" s="88">
        <v>20708</v>
      </c>
    </row>
    <row r="16128" spans="1:3" x14ac:dyDescent="0.25">
      <c r="A16128" s="80">
        <v>1098437</v>
      </c>
      <c r="B16128" s="104" t="s">
        <v>236</v>
      </c>
      <c r="C16128" s="88">
        <v>20709</v>
      </c>
    </row>
    <row r="16129" spans="1:3" x14ac:dyDescent="0.25">
      <c r="A16129" s="80">
        <v>1098438</v>
      </c>
      <c r="B16129" s="104" t="s">
        <v>236</v>
      </c>
      <c r="C16129" s="88">
        <v>20710</v>
      </c>
    </row>
    <row r="16130" spans="1:3" x14ac:dyDescent="0.25">
      <c r="A16130" s="80">
        <v>1098439</v>
      </c>
      <c r="B16130" s="104" t="s">
        <v>236</v>
      </c>
      <c r="C16130" s="88">
        <v>20711</v>
      </c>
    </row>
    <row r="16131" spans="1:3" x14ac:dyDescent="0.25">
      <c r="A16131" s="80">
        <v>1098440</v>
      </c>
      <c r="B16131" s="104" t="s">
        <v>236</v>
      </c>
      <c r="C16131" s="88">
        <v>20712</v>
      </c>
    </row>
    <row r="16132" spans="1:3" x14ac:dyDescent="0.25">
      <c r="A16132" s="80">
        <v>1098441</v>
      </c>
      <c r="B16132" s="104" t="s">
        <v>236</v>
      </c>
      <c r="C16132" s="88">
        <v>20713</v>
      </c>
    </row>
    <row r="16133" spans="1:3" x14ac:dyDescent="0.25">
      <c r="A16133" s="80">
        <v>1098442</v>
      </c>
      <c r="B16133" s="104" t="s">
        <v>236</v>
      </c>
      <c r="C16133" s="88">
        <v>20716</v>
      </c>
    </row>
    <row r="16134" spans="1:3" x14ac:dyDescent="0.25">
      <c r="A16134" s="80">
        <v>1098443</v>
      </c>
      <c r="B16134" s="104" t="s">
        <v>236</v>
      </c>
      <c r="C16134" s="88">
        <v>20717</v>
      </c>
    </row>
    <row r="16135" spans="1:3" x14ac:dyDescent="0.25">
      <c r="A16135" s="80">
        <v>1098444</v>
      </c>
      <c r="B16135" s="104" t="s">
        <v>236</v>
      </c>
      <c r="C16135" s="88">
        <v>20723</v>
      </c>
    </row>
    <row r="16136" spans="1:3" x14ac:dyDescent="0.25">
      <c r="A16136" s="80">
        <v>1098445</v>
      </c>
      <c r="B16136" s="104" t="s">
        <v>236</v>
      </c>
      <c r="C16136" s="88">
        <v>20724</v>
      </c>
    </row>
    <row r="16137" spans="1:3" x14ac:dyDescent="0.25">
      <c r="A16137" s="80">
        <v>1098446</v>
      </c>
      <c r="B16137" s="104" t="s">
        <v>236</v>
      </c>
      <c r="C16137" s="88">
        <v>20725</v>
      </c>
    </row>
    <row r="16138" spans="1:3" x14ac:dyDescent="0.25">
      <c r="A16138" s="80">
        <v>1098447</v>
      </c>
      <c r="B16138" s="104" t="s">
        <v>236</v>
      </c>
      <c r="C16138" s="88">
        <v>20726</v>
      </c>
    </row>
    <row r="16139" spans="1:3" x14ac:dyDescent="0.25">
      <c r="A16139" s="80">
        <v>1098448</v>
      </c>
      <c r="B16139" s="104" t="s">
        <v>236</v>
      </c>
      <c r="C16139" s="88">
        <v>20727</v>
      </c>
    </row>
    <row r="16140" spans="1:3" x14ac:dyDescent="0.25">
      <c r="A16140" s="80">
        <v>1098449</v>
      </c>
      <c r="B16140" s="104" t="s">
        <v>236</v>
      </c>
      <c r="C16140" s="88">
        <v>20729</v>
      </c>
    </row>
    <row r="16141" spans="1:3" x14ac:dyDescent="0.25">
      <c r="A16141" s="80">
        <v>1098450</v>
      </c>
      <c r="B16141" s="104" t="s">
        <v>236</v>
      </c>
      <c r="C16141" s="88">
        <v>20730</v>
      </c>
    </row>
    <row r="16142" spans="1:3" x14ac:dyDescent="0.25">
      <c r="A16142" s="80">
        <v>1098451</v>
      </c>
      <c r="B16142" s="104" t="s">
        <v>236</v>
      </c>
      <c r="C16142" s="88">
        <v>20732</v>
      </c>
    </row>
    <row r="16143" spans="1:3" x14ac:dyDescent="0.25">
      <c r="A16143" s="80">
        <v>1098452</v>
      </c>
      <c r="B16143" s="104" t="s">
        <v>236</v>
      </c>
      <c r="C16143" s="88">
        <v>20736</v>
      </c>
    </row>
    <row r="16144" spans="1:3" x14ac:dyDescent="0.25">
      <c r="A16144" s="80">
        <v>1098453</v>
      </c>
      <c r="B16144" s="91">
        <v>1080742</v>
      </c>
      <c r="C16144" s="88">
        <v>20739</v>
      </c>
    </row>
    <row r="16145" spans="1:3" x14ac:dyDescent="0.25">
      <c r="A16145" s="80">
        <v>1098454</v>
      </c>
      <c r="B16145" s="104" t="s">
        <v>236</v>
      </c>
      <c r="C16145" s="88">
        <v>20763</v>
      </c>
    </row>
    <row r="16146" spans="1:3" x14ac:dyDescent="0.25">
      <c r="A16146" s="80">
        <v>1098455</v>
      </c>
      <c r="B16146" s="91">
        <v>1090148</v>
      </c>
      <c r="C16146" s="88">
        <v>20776</v>
      </c>
    </row>
    <row r="16147" spans="1:3" x14ac:dyDescent="0.25">
      <c r="A16147" s="80">
        <v>1098456</v>
      </c>
      <c r="B16147" s="104" t="s">
        <v>236</v>
      </c>
      <c r="C16147" s="88">
        <v>20778</v>
      </c>
    </row>
    <row r="16148" spans="1:3" x14ac:dyDescent="0.25">
      <c r="A16148" s="80">
        <v>1098457</v>
      </c>
      <c r="B16148" s="104" t="s">
        <v>236</v>
      </c>
      <c r="C16148" s="88">
        <v>20789</v>
      </c>
    </row>
    <row r="16149" spans="1:3" x14ac:dyDescent="0.25">
      <c r="A16149" s="80">
        <v>1098458</v>
      </c>
      <c r="B16149" s="104" t="s">
        <v>236</v>
      </c>
      <c r="C16149" s="88">
        <v>20790</v>
      </c>
    </row>
    <row r="16150" spans="1:3" x14ac:dyDescent="0.25">
      <c r="A16150" s="80">
        <v>1098459</v>
      </c>
      <c r="B16150" s="104" t="s">
        <v>236</v>
      </c>
      <c r="C16150" s="88">
        <v>20791</v>
      </c>
    </row>
    <row r="16151" spans="1:3" x14ac:dyDescent="0.25">
      <c r="A16151" s="80">
        <v>1098460</v>
      </c>
      <c r="B16151" s="104" t="s">
        <v>236</v>
      </c>
      <c r="C16151" s="88">
        <v>20793</v>
      </c>
    </row>
    <row r="16152" spans="1:3" x14ac:dyDescent="0.25">
      <c r="A16152" s="80">
        <v>1098461</v>
      </c>
      <c r="B16152" s="104" t="s">
        <v>236</v>
      </c>
      <c r="C16152" s="88">
        <v>20794</v>
      </c>
    </row>
    <row r="16153" spans="1:3" x14ac:dyDescent="0.25">
      <c r="A16153" s="80">
        <v>1098462</v>
      </c>
      <c r="B16153" s="104" t="s">
        <v>236</v>
      </c>
      <c r="C16153" s="88">
        <v>20797</v>
      </c>
    </row>
    <row r="16154" spans="1:3" x14ac:dyDescent="0.25">
      <c r="A16154" s="80">
        <v>1098463</v>
      </c>
      <c r="B16154" s="104" t="s">
        <v>236</v>
      </c>
      <c r="C16154" s="88">
        <v>20799</v>
      </c>
    </row>
    <row r="16155" spans="1:3" x14ac:dyDescent="0.25">
      <c r="A16155" s="80">
        <v>1098464</v>
      </c>
      <c r="B16155" s="104" t="s">
        <v>236</v>
      </c>
      <c r="C16155" s="88">
        <v>20801</v>
      </c>
    </row>
    <row r="16156" spans="1:3" x14ac:dyDescent="0.25">
      <c r="A16156" s="80">
        <v>1098465</v>
      </c>
      <c r="B16156" s="104" t="s">
        <v>236</v>
      </c>
      <c r="C16156" s="88">
        <v>20803</v>
      </c>
    </row>
    <row r="16157" spans="1:3" x14ac:dyDescent="0.25">
      <c r="A16157" s="80">
        <v>1098466</v>
      </c>
      <c r="B16157" s="104" t="s">
        <v>236</v>
      </c>
      <c r="C16157" s="88">
        <v>20804</v>
      </c>
    </row>
    <row r="16158" spans="1:3" x14ac:dyDescent="0.25">
      <c r="A16158" s="80">
        <v>1098467</v>
      </c>
      <c r="B16158" s="104" t="s">
        <v>236</v>
      </c>
      <c r="C16158" s="88">
        <v>20808</v>
      </c>
    </row>
    <row r="16159" spans="1:3" x14ac:dyDescent="0.25">
      <c r="A16159" s="80">
        <v>1098468</v>
      </c>
      <c r="B16159" s="104" t="s">
        <v>236</v>
      </c>
      <c r="C16159" s="88">
        <v>20809</v>
      </c>
    </row>
    <row r="16160" spans="1:3" x14ac:dyDescent="0.25">
      <c r="A16160" s="80">
        <v>1098469</v>
      </c>
      <c r="B16160" s="104" t="s">
        <v>236</v>
      </c>
      <c r="C16160" s="88">
        <v>20810</v>
      </c>
    </row>
    <row r="16161" spans="1:3" x14ac:dyDescent="0.25">
      <c r="A16161" s="80">
        <v>1098470</v>
      </c>
      <c r="B16161" s="104" t="s">
        <v>236</v>
      </c>
      <c r="C16161" s="88">
        <v>20811</v>
      </c>
    </row>
    <row r="16162" spans="1:3" x14ac:dyDescent="0.25">
      <c r="A16162" s="80">
        <v>1098471</v>
      </c>
      <c r="B16162" s="104" t="s">
        <v>236</v>
      </c>
      <c r="C16162" s="88">
        <v>20813</v>
      </c>
    </row>
    <row r="16163" spans="1:3" x14ac:dyDescent="0.25">
      <c r="A16163" s="80">
        <v>1098472</v>
      </c>
      <c r="B16163" s="104" t="s">
        <v>236</v>
      </c>
      <c r="C16163" s="88">
        <v>20814</v>
      </c>
    </row>
    <row r="16164" spans="1:3" x14ac:dyDescent="0.25">
      <c r="A16164" s="80">
        <v>1098473</v>
      </c>
      <c r="B16164" s="104" t="s">
        <v>236</v>
      </c>
      <c r="C16164" s="88">
        <v>20816</v>
      </c>
    </row>
    <row r="16165" spans="1:3" x14ac:dyDescent="0.25">
      <c r="A16165" s="80">
        <v>1098474</v>
      </c>
      <c r="B16165" s="104" t="s">
        <v>236</v>
      </c>
      <c r="C16165" s="88">
        <v>20817</v>
      </c>
    </row>
    <row r="16166" spans="1:3" x14ac:dyDescent="0.25">
      <c r="A16166" s="80">
        <v>1098475</v>
      </c>
      <c r="B16166" s="104" t="s">
        <v>236</v>
      </c>
      <c r="C16166" s="88">
        <v>20819</v>
      </c>
    </row>
    <row r="16167" spans="1:3" x14ac:dyDescent="0.25">
      <c r="A16167" s="80">
        <v>1098476</v>
      </c>
      <c r="B16167" s="104" t="s">
        <v>236</v>
      </c>
      <c r="C16167" s="88">
        <v>20820</v>
      </c>
    </row>
    <row r="16168" spans="1:3" x14ac:dyDescent="0.25">
      <c r="A16168" s="80">
        <v>1098477</v>
      </c>
      <c r="B16168" s="104" t="s">
        <v>236</v>
      </c>
      <c r="C16168" s="88">
        <v>20830</v>
      </c>
    </row>
    <row r="16169" spans="1:3" x14ac:dyDescent="0.25">
      <c r="A16169" s="80">
        <v>1098478</v>
      </c>
      <c r="B16169" s="104" t="s">
        <v>236</v>
      </c>
      <c r="C16169" s="88">
        <v>20832</v>
      </c>
    </row>
    <row r="16170" spans="1:3" x14ac:dyDescent="0.25">
      <c r="A16170" s="80">
        <v>1098479</v>
      </c>
      <c r="B16170" s="104" t="s">
        <v>236</v>
      </c>
      <c r="C16170" s="88">
        <v>20833</v>
      </c>
    </row>
    <row r="16171" spans="1:3" x14ac:dyDescent="0.25">
      <c r="A16171" s="80">
        <v>1098480</v>
      </c>
      <c r="B16171" s="104" t="s">
        <v>236</v>
      </c>
      <c r="C16171" s="88">
        <v>20834</v>
      </c>
    </row>
    <row r="16172" spans="1:3" x14ac:dyDescent="0.25">
      <c r="A16172" s="80">
        <v>1098481</v>
      </c>
      <c r="B16172" s="104" t="s">
        <v>236</v>
      </c>
      <c r="C16172" s="88">
        <v>20836</v>
      </c>
    </row>
    <row r="16173" spans="1:3" x14ac:dyDescent="0.25">
      <c r="A16173" s="80">
        <v>1098482</v>
      </c>
      <c r="B16173" s="104" t="s">
        <v>236</v>
      </c>
      <c r="C16173" s="88">
        <v>20837</v>
      </c>
    </row>
    <row r="16174" spans="1:3" x14ac:dyDescent="0.25">
      <c r="A16174" s="80">
        <v>1098483</v>
      </c>
      <c r="B16174" s="104" t="s">
        <v>236</v>
      </c>
      <c r="C16174" s="88">
        <v>20838</v>
      </c>
    </row>
    <row r="16175" spans="1:3" x14ac:dyDescent="0.25">
      <c r="A16175" s="80">
        <v>1098484</v>
      </c>
      <c r="B16175" s="104" t="s">
        <v>236</v>
      </c>
      <c r="C16175" s="88">
        <v>20843</v>
      </c>
    </row>
    <row r="16176" spans="1:3" x14ac:dyDescent="0.25">
      <c r="A16176" s="80">
        <v>1098485</v>
      </c>
      <c r="B16176" s="104" t="s">
        <v>236</v>
      </c>
      <c r="C16176" s="88">
        <v>20845</v>
      </c>
    </row>
    <row r="16177" spans="1:3" x14ac:dyDescent="0.25">
      <c r="A16177" s="80">
        <v>1098486</v>
      </c>
      <c r="B16177" s="104" t="s">
        <v>236</v>
      </c>
      <c r="C16177" s="88">
        <v>20846</v>
      </c>
    </row>
    <row r="16178" spans="1:3" x14ac:dyDescent="0.25">
      <c r="A16178" s="80">
        <v>1098487</v>
      </c>
      <c r="B16178" s="104" t="s">
        <v>236</v>
      </c>
      <c r="C16178" s="88">
        <v>20849</v>
      </c>
    </row>
    <row r="16179" spans="1:3" x14ac:dyDescent="0.25">
      <c r="A16179" s="80">
        <v>1098488</v>
      </c>
      <c r="B16179" s="104" t="s">
        <v>236</v>
      </c>
      <c r="C16179" s="88">
        <v>20850</v>
      </c>
    </row>
    <row r="16180" spans="1:3" x14ac:dyDescent="0.25">
      <c r="A16180" s="80">
        <v>1098489</v>
      </c>
      <c r="B16180" s="104" t="s">
        <v>236</v>
      </c>
      <c r="C16180" s="88">
        <v>20852</v>
      </c>
    </row>
    <row r="16181" spans="1:3" x14ac:dyDescent="0.25">
      <c r="A16181" s="80">
        <v>1098490</v>
      </c>
      <c r="B16181" s="104" t="s">
        <v>236</v>
      </c>
      <c r="C16181" s="88">
        <v>20854</v>
      </c>
    </row>
    <row r="16182" spans="1:3" x14ac:dyDescent="0.25">
      <c r="A16182" s="80">
        <v>1098491</v>
      </c>
      <c r="B16182" s="104" t="s">
        <v>236</v>
      </c>
      <c r="C16182" s="88">
        <v>20855</v>
      </c>
    </row>
    <row r="16183" spans="1:3" x14ac:dyDescent="0.25">
      <c r="A16183" s="80">
        <v>1098492</v>
      </c>
      <c r="B16183" s="104" t="s">
        <v>236</v>
      </c>
      <c r="C16183" s="88">
        <v>20856</v>
      </c>
    </row>
    <row r="16184" spans="1:3" x14ac:dyDescent="0.25">
      <c r="A16184" s="80">
        <v>1098493</v>
      </c>
      <c r="B16184" s="104" t="s">
        <v>236</v>
      </c>
      <c r="C16184" s="88">
        <v>20857</v>
      </c>
    </row>
    <row r="16185" spans="1:3" x14ac:dyDescent="0.25">
      <c r="A16185" s="80">
        <v>1098494</v>
      </c>
      <c r="B16185" s="104" t="s">
        <v>236</v>
      </c>
      <c r="C16185" s="88">
        <v>20858</v>
      </c>
    </row>
    <row r="16186" spans="1:3" x14ac:dyDescent="0.25">
      <c r="A16186" s="80">
        <v>1098495</v>
      </c>
      <c r="B16186" s="104" t="s">
        <v>236</v>
      </c>
      <c r="C16186" s="88">
        <v>20859</v>
      </c>
    </row>
    <row r="16187" spans="1:3" x14ac:dyDescent="0.25">
      <c r="A16187" s="80">
        <v>1098496</v>
      </c>
      <c r="B16187" s="104" t="s">
        <v>236</v>
      </c>
      <c r="C16187" s="88">
        <v>20860</v>
      </c>
    </row>
    <row r="16188" spans="1:3" x14ac:dyDescent="0.25">
      <c r="A16188" s="80">
        <v>1098497</v>
      </c>
      <c r="B16188" s="104" t="s">
        <v>236</v>
      </c>
      <c r="C16188" s="88">
        <v>20866</v>
      </c>
    </row>
    <row r="16189" spans="1:3" x14ac:dyDescent="0.25">
      <c r="A16189" s="80">
        <v>1098498</v>
      </c>
      <c r="B16189" s="104" t="s">
        <v>236</v>
      </c>
      <c r="C16189" s="88">
        <v>20869</v>
      </c>
    </row>
    <row r="16190" spans="1:3" x14ac:dyDescent="0.25">
      <c r="A16190" s="80">
        <v>1098499</v>
      </c>
      <c r="B16190" s="104" t="s">
        <v>236</v>
      </c>
      <c r="C16190" s="88">
        <v>20870</v>
      </c>
    </row>
    <row r="16191" spans="1:3" x14ac:dyDescent="0.25">
      <c r="A16191" s="80">
        <v>1098500</v>
      </c>
      <c r="B16191" s="104" t="s">
        <v>236</v>
      </c>
      <c r="C16191" s="88">
        <v>20871</v>
      </c>
    </row>
    <row r="16192" spans="1:3" x14ac:dyDescent="0.25">
      <c r="A16192" s="80">
        <v>1098501</v>
      </c>
      <c r="B16192" s="104" t="s">
        <v>236</v>
      </c>
      <c r="C16192" s="88">
        <v>20873</v>
      </c>
    </row>
    <row r="16193" spans="1:3" x14ac:dyDescent="0.25">
      <c r="A16193" s="80">
        <v>1098502</v>
      </c>
      <c r="B16193" s="104" t="s">
        <v>236</v>
      </c>
      <c r="C16193" s="88">
        <v>20874</v>
      </c>
    </row>
    <row r="16194" spans="1:3" x14ac:dyDescent="0.25">
      <c r="A16194" s="80">
        <v>1098503</v>
      </c>
      <c r="B16194" s="104" t="s">
        <v>236</v>
      </c>
      <c r="C16194" s="88">
        <v>20875</v>
      </c>
    </row>
    <row r="16195" spans="1:3" x14ac:dyDescent="0.25">
      <c r="A16195" s="80">
        <v>1098504</v>
      </c>
      <c r="B16195" s="104" t="s">
        <v>236</v>
      </c>
      <c r="C16195" s="88">
        <v>20877</v>
      </c>
    </row>
    <row r="16196" spans="1:3" x14ac:dyDescent="0.25">
      <c r="A16196" s="80">
        <v>1098505</v>
      </c>
      <c r="B16196" s="104" t="s">
        <v>236</v>
      </c>
      <c r="C16196" s="88">
        <v>20878</v>
      </c>
    </row>
    <row r="16197" spans="1:3" x14ac:dyDescent="0.25">
      <c r="A16197" s="80">
        <v>1098506</v>
      </c>
      <c r="B16197" s="104" t="s">
        <v>236</v>
      </c>
      <c r="C16197" s="88">
        <v>20880</v>
      </c>
    </row>
    <row r="16198" spans="1:3" x14ac:dyDescent="0.25">
      <c r="A16198" s="80">
        <v>1098507</v>
      </c>
      <c r="B16198" s="104" t="s">
        <v>236</v>
      </c>
      <c r="C16198" s="88">
        <v>20882</v>
      </c>
    </row>
    <row r="16199" spans="1:3" x14ac:dyDescent="0.25">
      <c r="A16199" s="80">
        <v>1098508</v>
      </c>
      <c r="B16199" s="104" t="s">
        <v>236</v>
      </c>
      <c r="C16199" s="88">
        <v>20883</v>
      </c>
    </row>
    <row r="16200" spans="1:3" x14ac:dyDescent="0.25">
      <c r="A16200" s="80">
        <v>1098509</v>
      </c>
      <c r="B16200" s="104" t="s">
        <v>236</v>
      </c>
      <c r="C16200" s="88">
        <v>20884</v>
      </c>
    </row>
    <row r="16201" spans="1:3" x14ac:dyDescent="0.25">
      <c r="A16201" s="80">
        <v>1098510</v>
      </c>
      <c r="B16201" s="104" t="s">
        <v>236</v>
      </c>
      <c r="C16201" s="88">
        <v>20885</v>
      </c>
    </row>
    <row r="16202" spans="1:3" x14ac:dyDescent="0.25">
      <c r="A16202" s="80">
        <v>1098511</v>
      </c>
      <c r="B16202" s="104" t="s">
        <v>236</v>
      </c>
      <c r="C16202" s="88">
        <v>20887</v>
      </c>
    </row>
    <row r="16203" spans="1:3" x14ac:dyDescent="0.25">
      <c r="A16203" s="80">
        <v>1098512</v>
      </c>
      <c r="B16203" s="104" t="s">
        <v>236</v>
      </c>
      <c r="C16203" s="88">
        <v>20888</v>
      </c>
    </row>
    <row r="16204" spans="1:3" x14ac:dyDescent="0.25">
      <c r="A16204" s="80">
        <v>1098513</v>
      </c>
      <c r="B16204" s="104" t="s">
        <v>236</v>
      </c>
      <c r="C16204" s="88">
        <v>20890</v>
      </c>
    </row>
    <row r="16205" spans="1:3" x14ac:dyDescent="0.25">
      <c r="A16205" s="80">
        <v>1098514</v>
      </c>
      <c r="B16205" s="104" t="s">
        <v>236</v>
      </c>
      <c r="C16205" s="88">
        <v>20891</v>
      </c>
    </row>
    <row r="16206" spans="1:3" x14ac:dyDescent="0.25">
      <c r="A16206" s="80">
        <v>1098515</v>
      </c>
      <c r="B16206" s="104" t="s">
        <v>236</v>
      </c>
      <c r="C16206" s="88">
        <v>20892</v>
      </c>
    </row>
    <row r="16207" spans="1:3" x14ac:dyDescent="0.25">
      <c r="A16207" s="80">
        <v>1098516</v>
      </c>
      <c r="B16207" s="104" t="s">
        <v>236</v>
      </c>
      <c r="C16207" s="88">
        <v>20893</v>
      </c>
    </row>
    <row r="16208" spans="1:3" x14ac:dyDescent="0.25">
      <c r="A16208" s="80">
        <v>1098517</v>
      </c>
      <c r="B16208" s="104" t="s">
        <v>236</v>
      </c>
      <c r="C16208" s="88">
        <v>20901</v>
      </c>
    </row>
    <row r="16209" spans="1:3" x14ac:dyDescent="0.25">
      <c r="A16209" s="80">
        <v>1098518</v>
      </c>
      <c r="B16209" s="104" t="s">
        <v>236</v>
      </c>
      <c r="C16209" s="88">
        <v>20908</v>
      </c>
    </row>
    <row r="16210" spans="1:3" x14ac:dyDescent="0.25">
      <c r="A16210" s="80">
        <v>1098519</v>
      </c>
      <c r="B16210" s="91">
        <v>1090212</v>
      </c>
      <c r="C16210" s="88">
        <v>20913</v>
      </c>
    </row>
    <row r="16211" spans="1:3" x14ac:dyDescent="0.25">
      <c r="A16211" s="80">
        <v>1098520</v>
      </c>
      <c r="B16211" s="104" t="s">
        <v>236</v>
      </c>
      <c r="C16211" s="88">
        <v>20918</v>
      </c>
    </row>
    <row r="16212" spans="1:3" x14ac:dyDescent="0.25">
      <c r="A16212" s="80">
        <v>1098521</v>
      </c>
      <c r="B16212" s="104" t="s">
        <v>236</v>
      </c>
      <c r="C16212" s="88">
        <v>20919</v>
      </c>
    </row>
    <row r="16213" spans="1:3" x14ac:dyDescent="0.25">
      <c r="A16213" s="80">
        <v>1098522</v>
      </c>
      <c r="B16213" s="104" t="s">
        <v>236</v>
      </c>
      <c r="C16213" s="88">
        <v>20920</v>
      </c>
    </row>
    <row r="16214" spans="1:3" x14ac:dyDescent="0.25">
      <c r="A16214" s="80">
        <v>1098523</v>
      </c>
      <c r="B16214" s="104" t="s">
        <v>236</v>
      </c>
      <c r="C16214" s="88">
        <v>20921</v>
      </c>
    </row>
    <row r="16215" spans="1:3" x14ac:dyDescent="0.25">
      <c r="A16215" s="80">
        <v>1098524</v>
      </c>
      <c r="B16215" s="104" t="s">
        <v>236</v>
      </c>
      <c r="C16215" s="88">
        <v>20922</v>
      </c>
    </row>
    <row r="16216" spans="1:3" x14ac:dyDescent="0.25">
      <c r="A16216" s="80">
        <v>1098525</v>
      </c>
      <c r="B16216" s="104" t="s">
        <v>236</v>
      </c>
      <c r="C16216" s="88">
        <v>20923</v>
      </c>
    </row>
    <row r="16217" spans="1:3" x14ac:dyDescent="0.25">
      <c r="A16217" s="80">
        <v>1098526</v>
      </c>
      <c r="B16217" s="104" t="s">
        <v>236</v>
      </c>
      <c r="C16217" s="88">
        <v>20925</v>
      </c>
    </row>
    <row r="16218" spans="1:3" x14ac:dyDescent="0.25">
      <c r="A16218" s="80">
        <v>1098527</v>
      </c>
      <c r="B16218" s="104" t="s">
        <v>236</v>
      </c>
      <c r="C16218" s="88">
        <v>20926</v>
      </c>
    </row>
    <row r="16219" spans="1:3" x14ac:dyDescent="0.25">
      <c r="A16219" s="80">
        <v>1098528</v>
      </c>
      <c r="B16219" s="104" t="s">
        <v>236</v>
      </c>
      <c r="C16219" s="88">
        <v>20927</v>
      </c>
    </row>
    <row r="16220" spans="1:3" x14ac:dyDescent="0.25">
      <c r="A16220" s="80">
        <v>1098529</v>
      </c>
      <c r="B16220" s="104" t="s">
        <v>236</v>
      </c>
      <c r="C16220" s="88">
        <v>20928</v>
      </c>
    </row>
    <row r="16221" spans="1:3" x14ac:dyDescent="0.25">
      <c r="A16221" s="80">
        <v>1098530</v>
      </c>
      <c r="B16221" s="104" t="s">
        <v>236</v>
      </c>
      <c r="C16221" s="88">
        <v>20931</v>
      </c>
    </row>
    <row r="16222" spans="1:3" x14ac:dyDescent="0.25">
      <c r="A16222" s="80">
        <v>1098531</v>
      </c>
      <c r="B16222" s="104" t="s">
        <v>236</v>
      </c>
      <c r="C16222" s="88">
        <v>20933</v>
      </c>
    </row>
    <row r="16223" spans="1:3" x14ac:dyDescent="0.25">
      <c r="A16223" s="80">
        <v>1098532</v>
      </c>
      <c r="B16223" s="104" t="s">
        <v>236</v>
      </c>
      <c r="C16223" s="88">
        <v>20935</v>
      </c>
    </row>
    <row r="16224" spans="1:3" x14ac:dyDescent="0.25">
      <c r="A16224" s="80">
        <v>1098533</v>
      </c>
      <c r="B16224" s="104" t="s">
        <v>236</v>
      </c>
      <c r="C16224" s="88">
        <v>20936</v>
      </c>
    </row>
    <row r="16225" spans="1:3" x14ac:dyDescent="0.25">
      <c r="A16225" s="80">
        <v>1098534</v>
      </c>
      <c r="B16225" s="104" t="s">
        <v>236</v>
      </c>
      <c r="C16225" s="88">
        <v>20937</v>
      </c>
    </row>
    <row r="16226" spans="1:3" x14ac:dyDescent="0.25">
      <c r="A16226" s="80">
        <v>1098535</v>
      </c>
      <c r="B16226" s="104" t="s">
        <v>236</v>
      </c>
      <c r="C16226" s="88">
        <v>20939</v>
      </c>
    </row>
    <row r="16227" spans="1:3" x14ac:dyDescent="0.25">
      <c r="A16227" s="80">
        <v>1098536</v>
      </c>
      <c r="B16227" s="104" t="s">
        <v>236</v>
      </c>
      <c r="C16227" s="88">
        <v>20941</v>
      </c>
    </row>
    <row r="16228" spans="1:3" x14ac:dyDescent="0.25">
      <c r="A16228" s="80">
        <v>1098537</v>
      </c>
      <c r="B16228" s="104" t="s">
        <v>236</v>
      </c>
      <c r="C16228" s="88">
        <v>20942</v>
      </c>
    </row>
    <row r="16229" spans="1:3" x14ac:dyDescent="0.25">
      <c r="A16229" s="80">
        <v>1098538</v>
      </c>
      <c r="B16229" s="104" t="s">
        <v>236</v>
      </c>
      <c r="C16229" s="88">
        <v>20943</v>
      </c>
    </row>
    <row r="16230" spans="1:3" x14ac:dyDescent="0.25">
      <c r="A16230" s="80">
        <v>1098539</v>
      </c>
      <c r="B16230" s="104" t="s">
        <v>236</v>
      </c>
      <c r="C16230" s="88">
        <v>20946</v>
      </c>
    </row>
    <row r="16231" spans="1:3" x14ac:dyDescent="0.25">
      <c r="A16231" s="80">
        <v>1098540</v>
      </c>
      <c r="B16231" s="104" t="s">
        <v>236</v>
      </c>
      <c r="C16231" s="88">
        <v>20947</v>
      </c>
    </row>
    <row r="16232" spans="1:3" x14ac:dyDescent="0.25">
      <c r="A16232" s="80">
        <v>1098541</v>
      </c>
      <c r="B16232" s="104" t="s">
        <v>236</v>
      </c>
      <c r="C16232" s="88">
        <v>20949</v>
      </c>
    </row>
    <row r="16233" spans="1:3" x14ac:dyDescent="0.25">
      <c r="A16233" s="80">
        <v>1098542</v>
      </c>
      <c r="B16233" s="104" t="s">
        <v>236</v>
      </c>
      <c r="C16233" s="88">
        <v>20951</v>
      </c>
    </row>
    <row r="16234" spans="1:3" x14ac:dyDescent="0.25">
      <c r="A16234" s="80">
        <v>1098543</v>
      </c>
      <c r="B16234" s="104" t="s">
        <v>236</v>
      </c>
      <c r="C16234" s="88">
        <v>20955</v>
      </c>
    </row>
    <row r="16235" spans="1:3" x14ac:dyDescent="0.25">
      <c r="A16235" s="80">
        <v>1098544</v>
      </c>
      <c r="B16235" s="104" t="s">
        <v>236</v>
      </c>
      <c r="C16235" s="88">
        <v>20956</v>
      </c>
    </row>
    <row r="16236" spans="1:3" x14ac:dyDescent="0.25">
      <c r="A16236" s="80">
        <v>1098545</v>
      </c>
      <c r="B16236" s="104" t="s">
        <v>236</v>
      </c>
      <c r="C16236" s="88">
        <v>20957</v>
      </c>
    </row>
    <row r="16237" spans="1:3" x14ac:dyDescent="0.25">
      <c r="A16237" s="80">
        <v>1098546</v>
      </c>
      <c r="B16237" s="104" t="s">
        <v>236</v>
      </c>
      <c r="C16237" s="88">
        <v>20958</v>
      </c>
    </row>
    <row r="16238" spans="1:3" x14ac:dyDescent="0.25">
      <c r="A16238" s="80">
        <v>1098547</v>
      </c>
      <c r="B16238" s="104" t="s">
        <v>236</v>
      </c>
      <c r="C16238" s="88">
        <v>20960</v>
      </c>
    </row>
    <row r="16239" spans="1:3" x14ac:dyDescent="0.25">
      <c r="A16239" s="80">
        <v>1098548</v>
      </c>
      <c r="B16239" s="104" t="s">
        <v>236</v>
      </c>
      <c r="C16239" s="88">
        <v>20963</v>
      </c>
    </row>
    <row r="16240" spans="1:3" x14ac:dyDescent="0.25">
      <c r="A16240" s="80">
        <v>1098549</v>
      </c>
      <c r="B16240" s="104" t="s">
        <v>236</v>
      </c>
      <c r="C16240" s="88">
        <v>20967</v>
      </c>
    </row>
    <row r="16241" spans="1:3" x14ac:dyDescent="0.25">
      <c r="A16241" s="80">
        <v>1098550</v>
      </c>
      <c r="B16241" s="104" t="s">
        <v>236</v>
      </c>
      <c r="C16241" s="88">
        <v>20968</v>
      </c>
    </row>
    <row r="16242" spans="1:3" x14ac:dyDescent="0.25">
      <c r="A16242" s="80">
        <v>1098551</v>
      </c>
      <c r="B16242" s="104" t="s">
        <v>236</v>
      </c>
      <c r="C16242" s="88">
        <v>20970</v>
      </c>
    </row>
    <row r="16243" spans="1:3" x14ac:dyDescent="0.25">
      <c r="A16243" s="80">
        <v>1098552</v>
      </c>
      <c r="B16243" s="104" t="s">
        <v>236</v>
      </c>
      <c r="C16243" s="88">
        <v>20971</v>
      </c>
    </row>
    <row r="16244" spans="1:3" x14ac:dyDescent="0.25">
      <c r="A16244" s="80">
        <v>1098553</v>
      </c>
      <c r="B16244" s="104" t="s">
        <v>236</v>
      </c>
      <c r="C16244" s="88">
        <v>20972</v>
      </c>
    </row>
    <row r="16245" spans="1:3" x14ac:dyDescent="0.25">
      <c r="A16245" s="80">
        <v>1098554</v>
      </c>
      <c r="B16245" s="104" t="s">
        <v>236</v>
      </c>
      <c r="C16245" s="88">
        <v>20974</v>
      </c>
    </row>
    <row r="16246" spans="1:3" x14ac:dyDescent="0.25">
      <c r="A16246" s="80">
        <v>1098555</v>
      </c>
      <c r="B16246" s="104" t="s">
        <v>236</v>
      </c>
      <c r="C16246" s="88">
        <v>20975</v>
      </c>
    </row>
    <row r="16247" spans="1:3" x14ac:dyDescent="0.25">
      <c r="A16247" s="80">
        <v>1098556</v>
      </c>
      <c r="B16247" s="104" t="s">
        <v>236</v>
      </c>
      <c r="C16247" s="88">
        <v>20977</v>
      </c>
    </row>
    <row r="16248" spans="1:3" x14ac:dyDescent="0.25">
      <c r="A16248" s="80">
        <v>1098557</v>
      </c>
      <c r="B16248" s="104" t="s">
        <v>236</v>
      </c>
      <c r="C16248" s="88">
        <v>20979</v>
      </c>
    </row>
    <row r="16249" spans="1:3" x14ac:dyDescent="0.25">
      <c r="A16249" s="80">
        <v>1098558</v>
      </c>
      <c r="B16249" s="104" t="s">
        <v>236</v>
      </c>
      <c r="C16249" s="88">
        <v>20981</v>
      </c>
    </row>
    <row r="16250" spans="1:3" x14ac:dyDescent="0.25">
      <c r="A16250" s="80">
        <v>1098559</v>
      </c>
      <c r="B16250" s="104" t="s">
        <v>236</v>
      </c>
      <c r="C16250" s="88">
        <v>20982</v>
      </c>
    </row>
    <row r="16251" spans="1:3" x14ac:dyDescent="0.25">
      <c r="A16251" s="80">
        <v>1098560</v>
      </c>
      <c r="B16251" s="104" t="s">
        <v>236</v>
      </c>
      <c r="C16251" s="88">
        <v>20983</v>
      </c>
    </row>
    <row r="16252" spans="1:3" x14ac:dyDescent="0.25">
      <c r="A16252" s="80">
        <v>1098561</v>
      </c>
      <c r="B16252" s="104" t="s">
        <v>236</v>
      </c>
      <c r="C16252" s="88">
        <v>20984</v>
      </c>
    </row>
    <row r="16253" spans="1:3" x14ac:dyDescent="0.25">
      <c r="A16253" s="80">
        <v>1098562</v>
      </c>
      <c r="B16253" s="104" t="s">
        <v>236</v>
      </c>
      <c r="C16253" s="88">
        <v>20988</v>
      </c>
    </row>
    <row r="16254" spans="1:3" x14ac:dyDescent="0.25">
      <c r="A16254" s="80">
        <v>1098563</v>
      </c>
      <c r="B16254" s="104" t="s">
        <v>236</v>
      </c>
      <c r="C16254" s="88">
        <v>20989</v>
      </c>
    </row>
    <row r="16255" spans="1:3" x14ac:dyDescent="0.25">
      <c r="A16255" s="80">
        <v>1098564</v>
      </c>
      <c r="B16255" s="104" t="s">
        <v>236</v>
      </c>
      <c r="C16255" s="88">
        <v>20990</v>
      </c>
    </row>
    <row r="16256" spans="1:3" x14ac:dyDescent="0.25">
      <c r="A16256" s="80">
        <v>1098565</v>
      </c>
      <c r="B16256" s="104" t="s">
        <v>236</v>
      </c>
      <c r="C16256" s="88">
        <v>20995</v>
      </c>
    </row>
    <row r="16257" spans="1:3" x14ac:dyDescent="0.25">
      <c r="A16257" s="80">
        <v>1098566</v>
      </c>
      <c r="B16257" s="104" t="s">
        <v>236</v>
      </c>
      <c r="C16257" s="88">
        <v>20996</v>
      </c>
    </row>
    <row r="16258" spans="1:3" x14ac:dyDescent="0.25">
      <c r="A16258" s="80">
        <v>1098567</v>
      </c>
      <c r="B16258" s="104" t="s">
        <v>236</v>
      </c>
      <c r="C16258" s="88">
        <v>20997</v>
      </c>
    </row>
    <row r="16259" spans="1:3" x14ac:dyDescent="0.25">
      <c r="A16259" s="80">
        <v>1098568</v>
      </c>
      <c r="B16259" s="104" t="s">
        <v>236</v>
      </c>
      <c r="C16259" s="88">
        <v>20998</v>
      </c>
    </row>
    <row r="16260" spans="1:3" x14ac:dyDescent="0.25">
      <c r="A16260" s="80">
        <v>1098569</v>
      </c>
      <c r="B16260" s="104" t="s">
        <v>236</v>
      </c>
      <c r="C16260" s="88">
        <v>21001</v>
      </c>
    </row>
    <row r="16261" spans="1:3" x14ac:dyDescent="0.25">
      <c r="A16261" s="80">
        <v>1098570</v>
      </c>
      <c r="B16261" s="104" t="s">
        <v>236</v>
      </c>
      <c r="C16261" s="88">
        <v>21002</v>
      </c>
    </row>
    <row r="16262" spans="1:3" x14ac:dyDescent="0.25">
      <c r="A16262" s="80">
        <v>1098571</v>
      </c>
      <c r="B16262" s="104" t="s">
        <v>236</v>
      </c>
      <c r="C16262" s="88">
        <v>21003</v>
      </c>
    </row>
    <row r="16263" spans="1:3" x14ac:dyDescent="0.25">
      <c r="A16263" s="80">
        <v>1098572</v>
      </c>
      <c r="B16263" s="104" t="s">
        <v>236</v>
      </c>
      <c r="C16263" s="88">
        <v>21004</v>
      </c>
    </row>
    <row r="16264" spans="1:3" x14ac:dyDescent="0.25">
      <c r="A16264" s="80">
        <v>1098573</v>
      </c>
      <c r="B16264" s="104" t="s">
        <v>236</v>
      </c>
      <c r="C16264" s="88">
        <v>21005</v>
      </c>
    </row>
    <row r="16265" spans="1:3" x14ac:dyDescent="0.25">
      <c r="A16265" s="80">
        <v>1098574</v>
      </c>
      <c r="B16265" s="104" t="s">
        <v>236</v>
      </c>
      <c r="C16265" s="88">
        <v>21006</v>
      </c>
    </row>
    <row r="16266" spans="1:3" x14ac:dyDescent="0.25">
      <c r="A16266" s="80">
        <v>1098575</v>
      </c>
      <c r="B16266" s="104" t="s">
        <v>236</v>
      </c>
      <c r="C16266" s="88">
        <v>21008</v>
      </c>
    </row>
    <row r="16267" spans="1:3" x14ac:dyDescent="0.25">
      <c r="A16267" s="80">
        <v>1098576</v>
      </c>
      <c r="B16267" s="104" t="s">
        <v>236</v>
      </c>
      <c r="C16267" s="88">
        <v>21010</v>
      </c>
    </row>
    <row r="16268" spans="1:3" x14ac:dyDescent="0.25">
      <c r="A16268" s="80">
        <v>1098577</v>
      </c>
      <c r="B16268" s="104" t="s">
        <v>236</v>
      </c>
      <c r="C16268" s="88">
        <v>21011</v>
      </c>
    </row>
    <row r="16269" spans="1:3" x14ac:dyDescent="0.25">
      <c r="A16269" s="80">
        <v>1098578</v>
      </c>
      <c r="B16269" s="104" t="s">
        <v>236</v>
      </c>
      <c r="C16269" s="88">
        <v>21014</v>
      </c>
    </row>
    <row r="16270" spans="1:3" x14ac:dyDescent="0.25">
      <c r="A16270" s="80">
        <v>1098579</v>
      </c>
      <c r="B16270" s="104" t="s">
        <v>236</v>
      </c>
      <c r="C16270" s="88">
        <v>21016</v>
      </c>
    </row>
    <row r="16271" spans="1:3" x14ac:dyDescent="0.25">
      <c r="A16271" s="80">
        <v>1098580</v>
      </c>
      <c r="B16271" s="104" t="s">
        <v>236</v>
      </c>
      <c r="C16271" s="88">
        <v>21019</v>
      </c>
    </row>
    <row r="16272" spans="1:3" x14ac:dyDescent="0.25">
      <c r="A16272" s="80">
        <v>1098581</v>
      </c>
      <c r="B16272" s="104" t="s">
        <v>236</v>
      </c>
      <c r="C16272" s="88">
        <v>21020</v>
      </c>
    </row>
    <row r="16273" spans="1:3" x14ac:dyDescent="0.25">
      <c r="A16273" s="80">
        <v>1098582</v>
      </c>
      <c r="B16273" s="104" t="s">
        <v>236</v>
      </c>
      <c r="C16273" s="88">
        <v>21022</v>
      </c>
    </row>
    <row r="16274" spans="1:3" x14ac:dyDescent="0.25">
      <c r="A16274" s="80">
        <v>1098583</v>
      </c>
      <c r="B16274" s="104" t="s">
        <v>236</v>
      </c>
      <c r="C16274" s="88">
        <v>21023</v>
      </c>
    </row>
    <row r="16275" spans="1:3" x14ac:dyDescent="0.25">
      <c r="A16275" s="80">
        <v>1098584</v>
      </c>
      <c r="B16275" s="104" t="s">
        <v>236</v>
      </c>
      <c r="C16275" s="88">
        <v>21026</v>
      </c>
    </row>
    <row r="16276" spans="1:3" x14ac:dyDescent="0.25">
      <c r="A16276" s="80">
        <v>1098585</v>
      </c>
      <c r="B16276" s="104" t="s">
        <v>236</v>
      </c>
      <c r="C16276" s="88">
        <v>21027</v>
      </c>
    </row>
    <row r="16277" spans="1:3" x14ac:dyDescent="0.25">
      <c r="A16277" s="80">
        <v>1098586</v>
      </c>
      <c r="B16277" s="104" t="s">
        <v>236</v>
      </c>
      <c r="C16277" s="88">
        <v>21029</v>
      </c>
    </row>
    <row r="16278" spans="1:3" x14ac:dyDescent="0.25">
      <c r="A16278" s="80">
        <v>1098587</v>
      </c>
      <c r="B16278" s="104" t="s">
        <v>236</v>
      </c>
      <c r="C16278" s="88">
        <v>21030</v>
      </c>
    </row>
    <row r="16279" spans="1:3" x14ac:dyDescent="0.25">
      <c r="A16279" s="80">
        <v>1098588</v>
      </c>
      <c r="B16279" s="104" t="s">
        <v>236</v>
      </c>
      <c r="C16279" s="88">
        <v>21031</v>
      </c>
    </row>
    <row r="16280" spans="1:3" x14ac:dyDescent="0.25">
      <c r="A16280" s="80">
        <v>1098589</v>
      </c>
      <c r="B16280" s="104" t="s">
        <v>236</v>
      </c>
      <c r="C16280" s="88">
        <v>21035</v>
      </c>
    </row>
    <row r="16281" spans="1:3" x14ac:dyDescent="0.25">
      <c r="A16281" s="80">
        <v>1098590</v>
      </c>
      <c r="B16281" s="104" t="s">
        <v>236</v>
      </c>
      <c r="C16281" s="88">
        <v>21036</v>
      </c>
    </row>
    <row r="16282" spans="1:3" x14ac:dyDescent="0.25">
      <c r="A16282" s="80">
        <v>1098591</v>
      </c>
      <c r="B16282" s="104" t="s">
        <v>236</v>
      </c>
      <c r="C16282" s="88">
        <v>21039</v>
      </c>
    </row>
    <row r="16283" spans="1:3" x14ac:dyDescent="0.25">
      <c r="A16283" s="80">
        <v>1098592</v>
      </c>
      <c r="B16283" s="104" t="s">
        <v>236</v>
      </c>
      <c r="C16283" s="88">
        <v>21040</v>
      </c>
    </row>
    <row r="16284" spans="1:3" x14ac:dyDescent="0.25">
      <c r="A16284" s="80">
        <v>1098593</v>
      </c>
      <c r="B16284" s="104" t="s">
        <v>236</v>
      </c>
      <c r="C16284" s="88">
        <v>21044</v>
      </c>
    </row>
    <row r="16285" spans="1:3" x14ac:dyDescent="0.25">
      <c r="A16285" s="80">
        <v>1098594</v>
      </c>
      <c r="B16285" s="104" t="s">
        <v>236</v>
      </c>
      <c r="C16285" s="88">
        <v>21045</v>
      </c>
    </row>
    <row r="16286" spans="1:3" x14ac:dyDescent="0.25">
      <c r="A16286" s="80">
        <v>1098595</v>
      </c>
      <c r="B16286" s="104" t="s">
        <v>236</v>
      </c>
      <c r="C16286" s="88">
        <v>21047</v>
      </c>
    </row>
    <row r="16287" spans="1:3" x14ac:dyDescent="0.25">
      <c r="A16287" s="80">
        <v>1098596</v>
      </c>
      <c r="B16287" s="104" t="s">
        <v>236</v>
      </c>
      <c r="C16287" s="88">
        <v>21049</v>
      </c>
    </row>
    <row r="16288" spans="1:3" x14ac:dyDescent="0.25">
      <c r="A16288" s="80">
        <v>1098597</v>
      </c>
      <c r="B16288" s="104" t="s">
        <v>236</v>
      </c>
      <c r="C16288" s="88">
        <v>21050</v>
      </c>
    </row>
    <row r="16289" spans="1:3" x14ac:dyDescent="0.25">
      <c r="A16289" s="80">
        <v>1098598</v>
      </c>
      <c r="B16289" s="104" t="s">
        <v>236</v>
      </c>
      <c r="C16289" s="88">
        <v>21066</v>
      </c>
    </row>
    <row r="16290" spans="1:3" x14ac:dyDescent="0.25">
      <c r="A16290" s="80">
        <v>1098599</v>
      </c>
      <c r="B16290" s="104" t="s">
        <v>236</v>
      </c>
      <c r="C16290" s="88">
        <v>21067</v>
      </c>
    </row>
    <row r="16291" spans="1:3" x14ac:dyDescent="0.25">
      <c r="A16291" s="80">
        <v>1098600</v>
      </c>
      <c r="B16291" s="104" t="s">
        <v>236</v>
      </c>
      <c r="C16291" s="88">
        <v>21083</v>
      </c>
    </row>
    <row r="16292" spans="1:3" x14ac:dyDescent="0.25">
      <c r="A16292" s="80">
        <v>1098601</v>
      </c>
      <c r="B16292" s="104" t="s">
        <v>236</v>
      </c>
      <c r="C16292" s="88">
        <v>21084</v>
      </c>
    </row>
    <row r="16293" spans="1:3" x14ac:dyDescent="0.25">
      <c r="A16293" s="80">
        <v>1098602</v>
      </c>
      <c r="B16293" s="104" t="s">
        <v>236</v>
      </c>
      <c r="C16293" s="88">
        <v>21094</v>
      </c>
    </row>
    <row r="16294" spans="1:3" x14ac:dyDescent="0.25">
      <c r="A16294" s="80">
        <v>1098603</v>
      </c>
      <c r="B16294" s="104" t="s">
        <v>236</v>
      </c>
      <c r="C16294" s="88">
        <v>21098</v>
      </c>
    </row>
    <row r="16295" spans="1:3" x14ac:dyDescent="0.25">
      <c r="A16295" s="80">
        <v>1098604</v>
      </c>
      <c r="B16295" s="104" t="s">
        <v>236</v>
      </c>
      <c r="C16295" s="88">
        <v>21100</v>
      </c>
    </row>
    <row r="16296" spans="1:3" x14ac:dyDescent="0.25">
      <c r="A16296" s="80">
        <v>1098605</v>
      </c>
      <c r="B16296" s="104" t="s">
        <v>236</v>
      </c>
      <c r="C16296" s="88">
        <v>21101</v>
      </c>
    </row>
    <row r="16297" spans="1:3" x14ac:dyDescent="0.25">
      <c r="A16297" s="80">
        <v>1098606</v>
      </c>
      <c r="B16297" s="104" t="s">
        <v>236</v>
      </c>
      <c r="C16297" s="88">
        <v>21102</v>
      </c>
    </row>
    <row r="16298" spans="1:3" x14ac:dyDescent="0.25">
      <c r="A16298" s="80">
        <v>1098607</v>
      </c>
      <c r="B16298" s="104" t="s">
        <v>236</v>
      </c>
      <c r="C16298" s="88">
        <v>21104</v>
      </c>
    </row>
    <row r="16299" spans="1:3" x14ac:dyDescent="0.25">
      <c r="A16299" s="80">
        <v>1098608</v>
      </c>
      <c r="B16299" s="91">
        <v>1090301</v>
      </c>
      <c r="C16299" s="88">
        <v>21111</v>
      </c>
    </row>
    <row r="16300" spans="1:3" x14ac:dyDescent="0.25">
      <c r="A16300" s="80">
        <v>1098609</v>
      </c>
      <c r="B16300" s="104" t="s">
        <v>236</v>
      </c>
      <c r="C16300" s="88">
        <v>21112</v>
      </c>
    </row>
    <row r="16301" spans="1:3" x14ac:dyDescent="0.25">
      <c r="A16301" s="80">
        <v>1098610</v>
      </c>
      <c r="B16301" s="104" t="s">
        <v>236</v>
      </c>
      <c r="C16301" s="88">
        <v>21141</v>
      </c>
    </row>
    <row r="16302" spans="1:3" x14ac:dyDescent="0.25">
      <c r="A16302" s="80">
        <v>1098611</v>
      </c>
      <c r="B16302" s="91">
        <v>1090304</v>
      </c>
      <c r="C16302" s="88">
        <v>21154</v>
      </c>
    </row>
    <row r="16303" spans="1:3" x14ac:dyDescent="0.25">
      <c r="A16303" s="80">
        <v>1098612</v>
      </c>
      <c r="B16303" s="104" t="s">
        <v>236</v>
      </c>
      <c r="C16303" s="88">
        <v>21175</v>
      </c>
    </row>
    <row r="16304" spans="1:3" x14ac:dyDescent="0.25">
      <c r="A16304" s="80">
        <v>1098613</v>
      </c>
      <c r="B16304" s="104" t="s">
        <v>236</v>
      </c>
      <c r="C16304" s="88">
        <v>21179</v>
      </c>
    </row>
    <row r="16305" spans="1:3" x14ac:dyDescent="0.25">
      <c r="A16305" s="80">
        <v>1098614</v>
      </c>
      <c r="B16305" s="104" t="s">
        <v>236</v>
      </c>
      <c r="C16305" s="88">
        <v>21180</v>
      </c>
    </row>
    <row r="16306" spans="1:3" x14ac:dyDescent="0.25">
      <c r="A16306" s="80">
        <v>1098615</v>
      </c>
      <c r="B16306" s="104" t="s">
        <v>236</v>
      </c>
      <c r="C16306" s="88">
        <v>21181</v>
      </c>
    </row>
    <row r="16307" spans="1:3" x14ac:dyDescent="0.25">
      <c r="A16307" s="80">
        <v>1098616</v>
      </c>
      <c r="B16307" s="104" t="s">
        <v>236</v>
      </c>
      <c r="C16307" s="88">
        <v>21185</v>
      </c>
    </row>
    <row r="16308" spans="1:3" x14ac:dyDescent="0.25">
      <c r="A16308" s="80">
        <v>1098617</v>
      </c>
      <c r="B16308" s="104" t="s">
        <v>236</v>
      </c>
      <c r="C16308" s="88">
        <v>21188</v>
      </c>
    </row>
    <row r="16309" spans="1:3" x14ac:dyDescent="0.25">
      <c r="A16309" s="80">
        <v>1098618</v>
      </c>
      <c r="B16309" s="104" t="s">
        <v>236</v>
      </c>
      <c r="C16309" s="88">
        <v>21189</v>
      </c>
    </row>
    <row r="16310" spans="1:3" x14ac:dyDescent="0.25">
      <c r="A16310" s="80">
        <v>1098619</v>
      </c>
      <c r="B16310" s="104" t="s">
        <v>236</v>
      </c>
      <c r="C16310" s="88">
        <v>21191</v>
      </c>
    </row>
    <row r="16311" spans="1:3" x14ac:dyDescent="0.25">
      <c r="A16311" s="80">
        <v>1098620</v>
      </c>
      <c r="B16311" s="104" t="s">
        <v>236</v>
      </c>
      <c r="C16311" s="88">
        <v>21195</v>
      </c>
    </row>
    <row r="16312" spans="1:3" x14ac:dyDescent="0.25">
      <c r="A16312" s="80">
        <v>1098621</v>
      </c>
      <c r="B16312" s="104" t="s">
        <v>236</v>
      </c>
      <c r="C16312" s="88">
        <v>21206</v>
      </c>
    </row>
    <row r="16313" spans="1:3" x14ac:dyDescent="0.25">
      <c r="A16313" s="80">
        <v>1098622</v>
      </c>
      <c r="B16313" s="91">
        <v>1090315</v>
      </c>
      <c r="C16313" s="88">
        <v>21207</v>
      </c>
    </row>
    <row r="16314" spans="1:3" x14ac:dyDescent="0.25">
      <c r="A16314" s="80">
        <v>1098623</v>
      </c>
      <c r="B16314" s="104" t="s">
        <v>236</v>
      </c>
      <c r="C16314" s="88">
        <v>21208</v>
      </c>
    </row>
    <row r="16315" spans="1:3" x14ac:dyDescent="0.25">
      <c r="A16315" s="80">
        <v>1098624</v>
      </c>
      <c r="B16315" s="104" t="s">
        <v>236</v>
      </c>
      <c r="C16315" s="88">
        <v>21228</v>
      </c>
    </row>
    <row r="16316" spans="1:3" x14ac:dyDescent="0.25">
      <c r="A16316" s="80">
        <v>1098625</v>
      </c>
      <c r="B16316" s="104" t="s">
        <v>236</v>
      </c>
      <c r="C16316" s="88">
        <v>21230</v>
      </c>
    </row>
    <row r="16317" spans="1:3" x14ac:dyDescent="0.25">
      <c r="A16317" s="80">
        <v>1098626</v>
      </c>
      <c r="B16317" s="104" t="s">
        <v>236</v>
      </c>
      <c r="C16317" s="88">
        <v>21231</v>
      </c>
    </row>
    <row r="16318" spans="1:3" x14ac:dyDescent="0.25">
      <c r="A16318" s="80">
        <v>1098627</v>
      </c>
      <c r="B16318" s="104" t="s">
        <v>236</v>
      </c>
      <c r="C16318" s="88">
        <v>21233</v>
      </c>
    </row>
    <row r="16319" spans="1:3" x14ac:dyDescent="0.25">
      <c r="A16319" s="80">
        <v>1098628</v>
      </c>
      <c r="B16319" s="104" t="s">
        <v>236</v>
      </c>
      <c r="C16319" s="88">
        <v>21236</v>
      </c>
    </row>
    <row r="16320" spans="1:3" x14ac:dyDescent="0.25">
      <c r="A16320" s="80">
        <v>1098629</v>
      </c>
      <c r="B16320" s="104" t="s">
        <v>236</v>
      </c>
      <c r="C16320" s="88">
        <v>21241</v>
      </c>
    </row>
    <row r="16321" spans="1:3" x14ac:dyDescent="0.25">
      <c r="A16321" s="80">
        <v>1098630</v>
      </c>
      <c r="B16321" s="104" t="s">
        <v>236</v>
      </c>
      <c r="C16321" s="88">
        <v>21242</v>
      </c>
    </row>
    <row r="16322" spans="1:3" x14ac:dyDescent="0.25">
      <c r="A16322" s="80">
        <v>1098631</v>
      </c>
      <c r="B16322" s="104" t="s">
        <v>236</v>
      </c>
      <c r="C16322" s="88">
        <v>21243</v>
      </c>
    </row>
    <row r="16323" spans="1:3" x14ac:dyDescent="0.25">
      <c r="A16323" s="80">
        <v>1098632</v>
      </c>
      <c r="B16323" s="104" t="s">
        <v>236</v>
      </c>
      <c r="C16323" s="88">
        <v>21245</v>
      </c>
    </row>
    <row r="16324" spans="1:3" x14ac:dyDescent="0.25">
      <c r="A16324" s="80">
        <v>1098633</v>
      </c>
      <c r="B16324" s="104" t="s">
        <v>236</v>
      </c>
      <c r="C16324" s="88">
        <v>21246</v>
      </c>
    </row>
    <row r="16325" spans="1:3" x14ac:dyDescent="0.25">
      <c r="A16325" s="80">
        <v>1098634</v>
      </c>
      <c r="B16325" s="104" t="s">
        <v>236</v>
      </c>
      <c r="C16325" s="88">
        <v>21247</v>
      </c>
    </row>
    <row r="16326" spans="1:3" x14ac:dyDescent="0.25">
      <c r="A16326" s="80">
        <v>1098635</v>
      </c>
      <c r="B16326" s="104" t="s">
        <v>236</v>
      </c>
      <c r="C16326" s="88">
        <v>21248</v>
      </c>
    </row>
    <row r="16327" spans="1:3" x14ac:dyDescent="0.25">
      <c r="A16327" s="80">
        <v>1098636</v>
      </c>
      <c r="B16327" s="104" t="s">
        <v>236</v>
      </c>
      <c r="C16327" s="88">
        <v>21255</v>
      </c>
    </row>
    <row r="16328" spans="1:3" x14ac:dyDescent="0.25">
      <c r="A16328" s="80">
        <v>1098637</v>
      </c>
      <c r="B16328" s="91">
        <v>1090330</v>
      </c>
      <c r="C16328" s="88">
        <v>21256</v>
      </c>
    </row>
    <row r="16329" spans="1:3" x14ac:dyDescent="0.25">
      <c r="A16329" s="80">
        <v>1098638</v>
      </c>
      <c r="B16329" s="104" t="s">
        <v>236</v>
      </c>
      <c r="C16329" s="88">
        <v>21257</v>
      </c>
    </row>
    <row r="16330" spans="1:3" x14ac:dyDescent="0.25">
      <c r="A16330" s="80">
        <v>1098639</v>
      </c>
      <c r="B16330" s="91">
        <v>1090332</v>
      </c>
      <c r="C16330" s="88">
        <v>21258</v>
      </c>
    </row>
    <row r="16331" spans="1:3" x14ac:dyDescent="0.25">
      <c r="A16331" s="80">
        <v>1098640</v>
      </c>
      <c r="B16331" s="104" t="s">
        <v>236</v>
      </c>
      <c r="C16331" s="88">
        <v>21259</v>
      </c>
    </row>
    <row r="16332" spans="1:3" x14ac:dyDescent="0.25">
      <c r="A16332" s="80">
        <v>1098641</v>
      </c>
      <c r="B16332" s="104" t="s">
        <v>236</v>
      </c>
      <c r="C16332" s="88">
        <v>21260</v>
      </c>
    </row>
    <row r="16333" spans="1:3" x14ac:dyDescent="0.25">
      <c r="A16333" s="80">
        <v>1098642</v>
      </c>
      <c r="B16333" s="104" t="s">
        <v>236</v>
      </c>
      <c r="C16333" s="88">
        <v>21262</v>
      </c>
    </row>
    <row r="16334" spans="1:3" x14ac:dyDescent="0.25">
      <c r="A16334" s="80">
        <v>1098643</v>
      </c>
      <c r="B16334" s="104" t="s">
        <v>236</v>
      </c>
      <c r="C16334" s="88">
        <v>21263</v>
      </c>
    </row>
    <row r="16335" spans="1:3" x14ac:dyDescent="0.25">
      <c r="A16335" s="80">
        <v>1098644</v>
      </c>
      <c r="B16335" s="104" t="s">
        <v>236</v>
      </c>
      <c r="C16335" s="88">
        <v>21264</v>
      </c>
    </row>
    <row r="16336" spans="1:3" x14ac:dyDescent="0.25">
      <c r="A16336" s="80">
        <v>1098645</v>
      </c>
      <c r="B16336" s="104" t="s">
        <v>236</v>
      </c>
      <c r="C16336" s="88">
        <v>21265</v>
      </c>
    </row>
    <row r="16337" spans="1:3" x14ac:dyDescent="0.25">
      <c r="A16337" s="80">
        <v>1098646</v>
      </c>
      <c r="B16337" s="104" t="s">
        <v>236</v>
      </c>
      <c r="C16337" s="88">
        <v>21267</v>
      </c>
    </row>
    <row r="16338" spans="1:3" x14ac:dyDescent="0.25">
      <c r="A16338" s="80">
        <v>1098647</v>
      </c>
      <c r="B16338" s="104" t="s">
        <v>236</v>
      </c>
      <c r="C16338" s="88">
        <v>21268</v>
      </c>
    </row>
    <row r="16339" spans="1:3" x14ac:dyDescent="0.25">
      <c r="A16339" s="80">
        <v>1098648</v>
      </c>
      <c r="B16339" s="104" t="s">
        <v>236</v>
      </c>
      <c r="C16339" s="88">
        <v>21269</v>
      </c>
    </row>
    <row r="16340" spans="1:3" x14ac:dyDescent="0.25">
      <c r="A16340" s="80">
        <v>1098649</v>
      </c>
      <c r="B16340" s="104" t="s">
        <v>236</v>
      </c>
      <c r="C16340" s="88">
        <v>21270</v>
      </c>
    </row>
    <row r="16341" spans="1:3" x14ac:dyDescent="0.25">
      <c r="A16341" s="80">
        <v>1098650</v>
      </c>
      <c r="B16341" s="104" t="s">
        <v>236</v>
      </c>
      <c r="C16341" s="88">
        <v>21271</v>
      </c>
    </row>
    <row r="16342" spans="1:3" x14ac:dyDescent="0.25">
      <c r="A16342" s="80">
        <v>1098651</v>
      </c>
      <c r="B16342" s="104" t="s">
        <v>236</v>
      </c>
      <c r="C16342" s="88">
        <v>21272</v>
      </c>
    </row>
    <row r="16343" spans="1:3" x14ac:dyDescent="0.25">
      <c r="A16343" s="80">
        <v>1098652</v>
      </c>
      <c r="B16343" s="104" t="s">
        <v>236</v>
      </c>
      <c r="C16343" s="88">
        <v>21273</v>
      </c>
    </row>
    <row r="16344" spans="1:3" x14ac:dyDescent="0.25">
      <c r="A16344" s="80">
        <v>1098653</v>
      </c>
      <c r="B16344" s="104" t="s">
        <v>236</v>
      </c>
      <c r="C16344" s="88">
        <v>21276</v>
      </c>
    </row>
    <row r="16345" spans="1:3" x14ac:dyDescent="0.25">
      <c r="A16345" s="80">
        <v>1098654</v>
      </c>
      <c r="B16345" s="104" t="s">
        <v>236</v>
      </c>
      <c r="C16345" s="88">
        <v>21278</v>
      </c>
    </row>
    <row r="16346" spans="1:3" x14ac:dyDescent="0.25">
      <c r="A16346" s="80">
        <v>1098655</v>
      </c>
      <c r="B16346" s="104" t="s">
        <v>236</v>
      </c>
      <c r="C16346" s="88">
        <v>21279</v>
      </c>
    </row>
    <row r="16347" spans="1:3" x14ac:dyDescent="0.25">
      <c r="A16347" s="80">
        <v>1098656</v>
      </c>
      <c r="B16347" s="91">
        <v>1090349</v>
      </c>
      <c r="C16347" s="88">
        <v>21315</v>
      </c>
    </row>
    <row r="16348" spans="1:3" x14ac:dyDescent="0.25">
      <c r="A16348" s="80">
        <v>1098657</v>
      </c>
      <c r="B16348" s="91">
        <v>1090350</v>
      </c>
      <c r="C16348" s="88">
        <v>21316</v>
      </c>
    </row>
    <row r="16349" spans="1:3" x14ac:dyDescent="0.25">
      <c r="A16349" s="80">
        <v>1098658</v>
      </c>
      <c r="B16349" s="104" t="s">
        <v>236</v>
      </c>
      <c r="C16349" s="88">
        <v>21325</v>
      </c>
    </row>
    <row r="16350" spans="1:3" x14ac:dyDescent="0.25">
      <c r="A16350" s="80">
        <v>1098659</v>
      </c>
      <c r="B16350" s="104" t="s">
        <v>236</v>
      </c>
      <c r="C16350" s="88">
        <v>21326</v>
      </c>
    </row>
    <row r="16351" spans="1:3" x14ac:dyDescent="0.25">
      <c r="A16351" s="80">
        <v>1098660</v>
      </c>
      <c r="B16351" s="104" t="s">
        <v>236</v>
      </c>
      <c r="C16351" s="88">
        <v>21330</v>
      </c>
    </row>
    <row r="16352" spans="1:3" x14ac:dyDescent="0.25">
      <c r="A16352" s="80">
        <v>1098661</v>
      </c>
      <c r="B16352" s="104" t="s">
        <v>236</v>
      </c>
      <c r="C16352" s="88">
        <v>21335</v>
      </c>
    </row>
    <row r="16353" spans="1:3" x14ac:dyDescent="0.25">
      <c r="A16353" s="80">
        <v>1098662</v>
      </c>
      <c r="B16353" s="104" t="s">
        <v>236</v>
      </c>
      <c r="C16353" s="88">
        <v>21338</v>
      </c>
    </row>
    <row r="16354" spans="1:3" x14ac:dyDescent="0.25">
      <c r="A16354" s="80">
        <v>1098663</v>
      </c>
      <c r="B16354" s="104" t="s">
        <v>236</v>
      </c>
      <c r="C16354" s="88">
        <v>21340</v>
      </c>
    </row>
    <row r="16355" spans="1:3" x14ac:dyDescent="0.25">
      <c r="A16355" s="80">
        <v>1098664</v>
      </c>
      <c r="B16355" s="104" t="s">
        <v>236</v>
      </c>
      <c r="C16355" s="88">
        <v>21341</v>
      </c>
    </row>
    <row r="16356" spans="1:3" x14ac:dyDescent="0.25">
      <c r="A16356" s="80">
        <v>1098665</v>
      </c>
      <c r="B16356" s="104" t="s">
        <v>236</v>
      </c>
      <c r="C16356" s="88">
        <v>21342</v>
      </c>
    </row>
    <row r="16357" spans="1:3" x14ac:dyDescent="0.25">
      <c r="A16357" s="80">
        <v>1098666</v>
      </c>
      <c r="B16357" s="104" t="s">
        <v>236</v>
      </c>
      <c r="C16357" s="88">
        <v>21343</v>
      </c>
    </row>
    <row r="16358" spans="1:3" x14ac:dyDescent="0.25">
      <c r="A16358" s="80">
        <v>1098667</v>
      </c>
      <c r="B16358" s="104" t="s">
        <v>236</v>
      </c>
      <c r="C16358" s="88">
        <v>21344</v>
      </c>
    </row>
    <row r="16359" spans="1:3" x14ac:dyDescent="0.25">
      <c r="A16359" s="80">
        <v>1098668</v>
      </c>
      <c r="B16359" s="104" t="s">
        <v>236</v>
      </c>
      <c r="C16359" s="88">
        <v>21345</v>
      </c>
    </row>
    <row r="16360" spans="1:3" x14ac:dyDescent="0.25">
      <c r="A16360" s="80">
        <v>1098669</v>
      </c>
      <c r="B16360" s="104" t="s">
        <v>236</v>
      </c>
      <c r="C16360" s="88">
        <v>21346</v>
      </c>
    </row>
    <row r="16361" spans="1:3" x14ac:dyDescent="0.25">
      <c r="A16361" s="80">
        <v>1098670</v>
      </c>
      <c r="B16361" s="104" t="s">
        <v>236</v>
      </c>
      <c r="C16361" s="88">
        <v>21347</v>
      </c>
    </row>
    <row r="16362" spans="1:3" x14ac:dyDescent="0.25">
      <c r="A16362" s="80">
        <v>1098671</v>
      </c>
      <c r="B16362" s="104" t="s">
        <v>236</v>
      </c>
      <c r="C16362" s="88">
        <v>21348</v>
      </c>
    </row>
    <row r="16363" spans="1:3" x14ac:dyDescent="0.25">
      <c r="A16363" s="80">
        <v>1098672</v>
      </c>
      <c r="B16363" s="104" t="s">
        <v>236</v>
      </c>
      <c r="C16363" s="88">
        <v>21349</v>
      </c>
    </row>
    <row r="16364" spans="1:3" x14ac:dyDescent="0.25">
      <c r="A16364" s="80">
        <v>1098673</v>
      </c>
      <c r="B16364" s="104" t="s">
        <v>236</v>
      </c>
      <c r="C16364" s="88">
        <v>21350</v>
      </c>
    </row>
    <row r="16365" spans="1:3" x14ac:dyDescent="0.25">
      <c r="A16365" s="80">
        <v>1098674</v>
      </c>
      <c r="B16365" s="91">
        <v>1090367</v>
      </c>
      <c r="C16365" s="88">
        <v>21351</v>
      </c>
    </row>
    <row r="16366" spans="1:3" x14ac:dyDescent="0.25">
      <c r="A16366" s="80">
        <v>1098675</v>
      </c>
      <c r="B16366" s="104" t="s">
        <v>236</v>
      </c>
      <c r="C16366" s="88">
        <v>21360</v>
      </c>
    </row>
    <row r="16367" spans="1:3" x14ac:dyDescent="0.25">
      <c r="A16367" s="80">
        <v>1098676</v>
      </c>
      <c r="B16367" s="104" t="s">
        <v>236</v>
      </c>
      <c r="C16367" s="88">
        <v>21365</v>
      </c>
    </row>
    <row r="16368" spans="1:3" x14ac:dyDescent="0.25">
      <c r="A16368" s="80">
        <v>1098677</v>
      </c>
      <c r="B16368" s="104" t="s">
        <v>236</v>
      </c>
      <c r="C16368" s="88">
        <v>21366</v>
      </c>
    </row>
    <row r="16369" spans="1:3" x14ac:dyDescent="0.25">
      <c r="A16369" s="80">
        <v>1098678</v>
      </c>
      <c r="B16369" s="104" t="s">
        <v>236</v>
      </c>
      <c r="C16369" s="88">
        <v>21369</v>
      </c>
    </row>
    <row r="16370" spans="1:3" x14ac:dyDescent="0.25">
      <c r="A16370" s="80">
        <v>1098679</v>
      </c>
      <c r="B16370" s="104" t="s">
        <v>236</v>
      </c>
      <c r="C16370" s="88">
        <v>21371</v>
      </c>
    </row>
    <row r="16371" spans="1:3" x14ac:dyDescent="0.25">
      <c r="A16371" s="80">
        <v>1098680</v>
      </c>
      <c r="B16371" s="104" t="s">
        <v>236</v>
      </c>
      <c r="C16371" s="88">
        <v>21372</v>
      </c>
    </row>
    <row r="16372" spans="1:3" x14ac:dyDescent="0.25">
      <c r="A16372" s="80">
        <v>1098681</v>
      </c>
      <c r="B16372" s="104" t="s">
        <v>236</v>
      </c>
      <c r="C16372" s="88">
        <v>21373</v>
      </c>
    </row>
    <row r="16373" spans="1:3" x14ac:dyDescent="0.25">
      <c r="A16373" s="80">
        <v>1098682</v>
      </c>
      <c r="B16373" s="104" t="s">
        <v>236</v>
      </c>
      <c r="C16373" s="88">
        <v>21374</v>
      </c>
    </row>
    <row r="16374" spans="1:3" x14ac:dyDescent="0.25">
      <c r="A16374" s="80">
        <v>1098683</v>
      </c>
      <c r="B16374" s="104" t="s">
        <v>236</v>
      </c>
      <c r="C16374" s="88">
        <v>21375</v>
      </c>
    </row>
    <row r="16375" spans="1:3" x14ac:dyDescent="0.25">
      <c r="A16375" s="80">
        <v>1098684</v>
      </c>
      <c r="B16375" s="104" t="s">
        <v>236</v>
      </c>
      <c r="C16375" s="88">
        <v>21376</v>
      </c>
    </row>
    <row r="16376" spans="1:3" x14ac:dyDescent="0.25">
      <c r="A16376" s="80">
        <v>1098685</v>
      </c>
      <c r="B16376" s="104" t="s">
        <v>236</v>
      </c>
      <c r="C16376" s="88">
        <v>21379</v>
      </c>
    </row>
    <row r="16377" spans="1:3" x14ac:dyDescent="0.25">
      <c r="A16377" s="80">
        <v>1098686</v>
      </c>
      <c r="B16377" s="104" t="s">
        <v>236</v>
      </c>
      <c r="C16377" s="88">
        <v>21380</v>
      </c>
    </row>
    <row r="16378" spans="1:3" x14ac:dyDescent="0.25">
      <c r="A16378" s="80">
        <v>1098687</v>
      </c>
      <c r="B16378" s="104" t="s">
        <v>236</v>
      </c>
      <c r="C16378" s="88">
        <v>21384</v>
      </c>
    </row>
    <row r="16379" spans="1:3" x14ac:dyDescent="0.25">
      <c r="A16379" s="80">
        <v>1098688</v>
      </c>
      <c r="B16379" s="104" t="s">
        <v>236</v>
      </c>
      <c r="C16379" s="88">
        <v>21385</v>
      </c>
    </row>
    <row r="16380" spans="1:3" x14ac:dyDescent="0.25">
      <c r="A16380" s="80">
        <v>1098689</v>
      </c>
      <c r="B16380" s="104" t="s">
        <v>236</v>
      </c>
      <c r="C16380" s="88">
        <v>21386</v>
      </c>
    </row>
    <row r="16381" spans="1:3" x14ac:dyDescent="0.25">
      <c r="A16381" s="80">
        <v>1098690</v>
      </c>
      <c r="B16381" s="104" t="s">
        <v>236</v>
      </c>
      <c r="C16381" s="88">
        <v>21389</v>
      </c>
    </row>
    <row r="16382" spans="1:3" x14ac:dyDescent="0.25">
      <c r="A16382" s="80">
        <v>1098691</v>
      </c>
      <c r="B16382" s="104" t="s">
        <v>236</v>
      </c>
      <c r="C16382" s="88">
        <v>21395</v>
      </c>
    </row>
    <row r="16383" spans="1:3" x14ac:dyDescent="0.25">
      <c r="A16383" s="80">
        <v>1098692</v>
      </c>
      <c r="B16383" s="104" t="s">
        <v>236</v>
      </c>
      <c r="C16383" s="88">
        <v>21396</v>
      </c>
    </row>
    <row r="16384" spans="1:3" x14ac:dyDescent="0.25">
      <c r="A16384" s="80">
        <v>1098693</v>
      </c>
      <c r="B16384" s="104" t="s">
        <v>236</v>
      </c>
      <c r="C16384" s="88">
        <v>21398</v>
      </c>
    </row>
    <row r="16385" spans="1:3" x14ac:dyDescent="0.25">
      <c r="A16385" s="80">
        <v>1098694</v>
      </c>
      <c r="B16385" s="104" t="s">
        <v>236</v>
      </c>
      <c r="C16385" s="88">
        <v>21403</v>
      </c>
    </row>
    <row r="16386" spans="1:3" x14ac:dyDescent="0.25">
      <c r="A16386" s="80">
        <v>1098695</v>
      </c>
      <c r="B16386" s="104" t="s">
        <v>236</v>
      </c>
      <c r="C16386" s="88">
        <v>21405</v>
      </c>
    </row>
    <row r="16387" spans="1:3" x14ac:dyDescent="0.25">
      <c r="A16387" s="80">
        <v>1098696</v>
      </c>
      <c r="B16387" s="104" t="s">
        <v>236</v>
      </c>
      <c r="C16387" s="88">
        <v>21409</v>
      </c>
    </row>
    <row r="16388" spans="1:3" x14ac:dyDescent="0.25">
      <c r="A16388" s="80">
        <v>1098697</v>
      </c>
      <c r="B16388" s="104" t="s">
        <v>236</v>
      </c>
      <c r="C16388" s="88">
        <v>21410</v>
      </c>
    </row>
    <row r="16389" spans="1:3" x14ac:dyDescent="0.25">
      <c r="A16389" s="80">
        <v>1098698</v>
      </c>
      <c r="B16389" s="104" t="s">
        <v>236</v>
      </c>
      <c r="C16389" s="88">
        <v>21411</v>
      </c>
    </row>
    <row r="16390" spans="1:3" x14ac:dyDescent="0.25">
      <c r="A16390" s="80">
        <v>1098699</v>
      </c>
      <c r="B16390" s="104" t="s">
        <v>236</v>
      </c>
      <c r="C16390" s="88">
        <v>21413</v>
      </c>
    </row>
    <row r="16391" spans="1:3" x14ac:dyDescent="0.25">
      <c r="A16391" s="80">
        <v>1098700</v>
      </c>
      <c r="B16391" s="91">
        <v>1090393</v>
      </c>
      <c r="C16391" s="88">
        <v>21415</v>
      </c>
    </row>
    <row r="16392" spans="1:3" x14ac:dyDescent="0.25">
      <c r="A16392" s="80">
        <v>1098701</v>
      </c>
      <c r="B16392" s="91">
        <v>1090394</v>
      </c>
      <c r="C16392" s="88">
        <v>21416</v>
      </c>
    </row>
    <row r="16393" spans="1:3" x14ac:dyDescent="0.25">
      <c r="A16393" s="80">
        <v>1098702</v>
      </c>
      <c r="B16393" s="104" t="s">
        <v>236</v>
      </c>
      <c r="C16393" s="88">
        <v>21417</v>
      </c>
    </row>
    <row r="16394" spans="1:3" x14ac:dyDescent="0.25">
      <c r="A16394" s="80">
        <v>1098703</v>
      </c>
      <c r="B16394" s="91">
        <v>1090396</v>
      </c>
      <c r="C16394" s="88">
        <v>21418</v>
      </c>
    </row>
    <row r="16395" spans="1:3" x14ac:dyDescent="0.25">
      <c r="A16395" s="80">
        <v>1098704</v>
      </c>
      <c r="B16395" s="104" t="s">
        <v>236</v>
      </c>
      <c r="C16395" s="88">
        <v>21420</v>
      </c>
    </row>
    <row r="16396" spans="1:3" x14ac:dyDescent="0.25">
      <c r="A16396" s="80">
        <v>1098705</v>
      </c>
      <c r="B16396" s="104" t="s">
        <v>236</v>
      </c>
      <c r="C16396" s="88">
        <v>21422</v>
      </c>
    </row>
    <row r="16397" spans="1:3" x14ac:dyDescent="0.25">
      <c r="A16397" s="80">
        <v>1098706</v>
      </c>
      <c r="B16397" s="104" t="s">
        <v>236</v>
      </c>
      <c r="C16397" s="88">
        <v>21423</v>
      </c>
    </row>
    <row r="16398" spans="1:3" x14ac:dyDescent="0.25">
      <c r="A16398" s="80">
        <v>1098707</v>
      </c>
      <c r="B16398" s="104" t="s">
        <v>236</v>
      </c>
      <c r="C16398" s="88">
        <v>21424</v>
      </c>
    </row>
    <row r="16399" spans="1:3" x14ac:dyDescent="0.25">
      <c r="A16399" s="80">
        <v>1098708</v>
      </c>
      <c r="B16399" s="104" t="s">
        <v>236</v>
      </c>
      <c r="C16399" s="88">
        <v>21425</v>
      </c>
    </row>
    <row r="16400" spans="1:3" x14ac:dyDescent="0.25">
      <c r="A16400" s="80">
        <v>1098709</v>
      </c>
      <c r="B16400" s="104" t="s">
        <v>236</v>
      </c>
      <c r="C16400" s="88">
        <v>21427</v>
      </c>
    </row>
    <row r="16401" spans="1:3" x14ac:dyDescent="0.25">
      <c r="A16401" s="80">
        <v>1098710</v>
      </c>
      <c r="B16401" s="104" t="s">
        <v>236</v>
      </c>
      <c r="C16401" s="88">
        <v>21428</v>
      </c>
    </row>
    <row r="16402" spans="1:3" x14ac:dyDescent="0.25">
      <c r="A16402" s="80">
        <v>1098711</v>
      </c>
      <c r="B16402" s="104" t="s">
        <v>236</v>
      </c>
      <c r="C16402" s="88">
        <v>21435</v>
      </c>
    </row>
    <row r="16403" spans="1:3" x14ac:dyDescent="0.25">
      <c r="A16403" s="80">
        <v>1098712</v>
      </c>
      <c r="B16403" s="104" t="s">
        <v>236</v>
      </c>
      <c r="C16403" s="88">
        <v>21436</v>
      </c>
    </row>
    <row r="16404" spans="1:3" x14ac:dyDescent="0.25">
      <c r="A16404" s="80">
        <v>1098713</v>
      </c>
      <c r="B16404" s="104" t="s">
        <v>236</v>
      </c>
      <c r="C16404" s="88">
        <v>21437</v>
      </c>
    </row>
    <row r="16405" spans="1:3" x14ac:dyDescent="0.25">
      <c r="A16405" s="80">
        <v>1098714</v>
      </c>
      <c r="B16405" s="104" t="s">
        <v>236</v>
      </c>
      <c r="C16405" s="88">
        <v>21438</v>
      </c>
    </row>
    <row r="16406" spans="1:3" x14ac:dyDescent="0.25">
      <c r="A16406" s="80">
        <v>1098715</v>
      </c>
      <c r="B16406" s="104" t="s">
        <v>236</v>
      </c>
      <c r="C16406" s="88">
        <v>21439</v>
      </c>
    </row>
    <row r="16407" spans="1:3" x14ac:dyDescent="0.25">
      <c r="A16407" s="80">
        <v>1098716</v>
      </c>
      <c r="B16407" s="104" t="s">
        <v>236</v>
      </c>
      <c r="C16407" s="88">
        <v>21443</v>
      </c>
    </row>
    <row r="16408" spans="1:3" x14ac:dyDescent="0.25">
      <c r="A16408" s="80">
        <v>1098717</v>
      </c>
      <c r="B16408" s="104" t="s">
        <v>236</v>
      </c>
      <c r="C16408" s="88">
        <v>21444</v>
      </c>
    </row>
    <row r="16409" spans="1:3" x14ac:dyDescent="0.25">
      <c r="A16409" s="80">
        <v>1098718</v>
      </c>
      <c r="B16409" s="104" t="s">
        <v>236</v>
      </c>
      <c r="C16409" s="88">
        <v>21445</v>
      </c>
    </row>
    <row r="16410" spans="1:3" x14ac:dyDescent="0.25">
      <c r="A16410" s="80">
        <v>1098719</v>
      </c>
      <c r="B16410" s="104" t="s">
        <v>236</v>
      </c>
      <c r="C16410" s="88">
        <v>21446</v>
      </c>
    </row>
    <row r="16411" spans="1:3" x14ac:dyDescent="0.25">
      <c r="A16411" s="80">
        <v>1098720</v>
      </c>
      <c r="B16411" s="104" t="s">
        <v>236</v>
      </c>
      <c r="C16411" s="88">
        <v>21447</v>
      </c>
    </row>
    <row r="16412" spans="1:3" x14ac:dyDescent="0.25">
      <c r="A16412" s="80">
        <v>1098721</v>
      </c>
      <c r="B16412" s="104" t="s">
        <v>236</v>
      </c>
      <c r="C16412" s="88">
        <v>21448</v>
      </c>
    </row>
    <row r="16413" spans="1:3" x14ac:dyDescent="0.25">
      <c r="A16413" s="80">
        <v>1098722</v>
      </c>
      <c r="B16413" s="91">
        <v>1090415</v>
      </c>
      <c r="C16413" s="88">
        <v>21449</v>
      </c>
    </row>
    <row r="16414" spans="1:3" x14ac:dyDescent="0.25">
      <c r="A16414" s="80">
        <v>1098723</v>
      </c>
      <c r="B16414" s="104" t="s">
        <v>236</v>
      </c>
      <c r="C16414" s="88">
        <v>21451</v>
      </c>
    </row>
    <row r="16415" spans="1:3" x14ac:dyDescent="0.25">
      <c r="A16415" s="80">
        <v>1098724</v>
      </c>
      <c r="B16415" s="104" t="s">
        <v>236</v>
      </c>
      <c r="C16415" s="88">
        <v>21453</v>
      </c>
    </row>
    <row r="16416" spans="1:3" x14ac:dyDescent="0.25">
      <c r="A16416" s="80">
        <v>1098725</v>
      </c>
      <c r="B16416" s="91">
        <v>1090418</v>
      </c>
      <c r="C16416" s="88">
        <v>21455</v>
      </c>
    </row>
    <row r="16417" spans="1:3" x14ac:dyDescent="0.25">
      <c r="A16417" s="80">
        <v>1098726</v>
      </c>
      <c r="B16417" s="104" t="s">
        <v>236</v>
      </c>
      <c r="C16417" s="88">
        <v>21457</v>
      </c>
    </row>
    <row r="16418" spans="1:3" x14ac:dyDescent="0.25">
      <c r="A16418" s="80">
        <v>1098727</v>
      </c>
      <c r="B16418" s="104" t="s">
        <v>236</v>
      </c>
      <c r="C16418" s="88">
        <v>21458</v>
      </c>
    </row>
    <row r="16419" spans="1:3" x14ac:dyDescent="0.25">
      <c r="A16419" s="80">
        <v>1098728</v>
      </c>
      <c r="B16419" s="91">
        <v>1090421</v>
      </c>
      <c r="C16419" s="88">
        <v>21460</v>
      </c>
    </row>
    <row r="16420" spans="1:3" x14ac:dyDescent="0.25">
      <c r="A16420" s="80">
        <v>1098729</v>
      </c>
      <c r="B16420" s="91">
        <v>1090422</v>
      </c>
      <c r="C16420" s="88">
        <v>21461</v>
      </c>
    </row>
    <row r="16421" spans="1:3" x14ac:dyDescent="0.25">
      <c r="A16421" s="80">
        <v>1098730</v>
      </c>
      <c r="B16421" s="104" t="s">
        <v>236</v>
      </c>
      <c r="C16421" s="88">
        <v>21464</v>
      </c>
    </row>
    <row r="16422" spans="1:3" x14ac:dyDescent="0.25">
      <c r="A16422" s="80">
        <v>1098731</v>
      </c>
      <c r="B16422" s="104" t="s">
        <v>236</v>
      </c>
      <c r="C16422" s="88">
        <v>21465</v>
      </c>
    </row>
    <row r="16423" spans="1:3" x14ac:dyDescent="0.25">
      <c r="A16423" s="80">
        <v>1098732</v>
      </c>
      <c r="B16423" s="104" t="s">
        <v>236</v>
      </c>
      <c r="C16423" s="88">
        <v>21467</v>
      </c>
    </row>
    <row r="16424" spans="1:3" x14ac:dyDescent="0.25">
      <c r="A16424" s="80">
        <v>1098733</v>
      </c>
      <c r="B16424" s="104" t="s">
        <v>236</v>
      </c>
      <c r="C16424" s="88">
        <v>21470</v>
      </c>
    </row>
    <row r="16425" spans="1:3" x14ac:dyDescent="0.25">
      <c r="A16425" s="80">
        <v>1098734</v>
      </c>
      <c r="B16425" s="104" t="s">
        <v>236</v>
      </c>
      <c r="C16425" s="88">
        <v>21472</v>
      </c>
    </row>
    <row r="16426" spans="1:3" x14ac:dyDescent="0.25">
      <c r="A16426" s="80">
        <v>1098735</v>
      </c>
      <c r="B16426" s="104" t="s">
        <v>236</v>
      </c>
      <c r="C16426" s="88">
        <v>21474</v>
      </c>
    </row>
    <row r="16427" spans="1:3" x14ac:dyDescent="0.25">
      <c r="A16427" s="80">
        <v>1098736</v>
      </c>
      <c r="B16427" s="104" t="s">
        <v>236</v>
      </c>
      <c r="C16427" s="88">
        <v>21475</v>
      </c>
    </row>
    <row r="16428" spans="1:3" x14ac:dyDescent="0.25">
      <c r="A16428" s="80">
        <v>1098737</v>
      </c>
      <c r="B16428" s="104" t="s">
        <v>236</v>
      </c>
      <c r="C16428" s="88">
        <v>21478</v>
      </c>
    </row>
    <row r="16429" spans="1:3" x14ac:dyDescent="0.25">
      <c r="A16429" s="80">
        <v>1098738</v>
      </c>
      <c r="B16429" s="104" t="s">
        <v>236</v>
      </c>
      <c r="C16429" s="88">
        <v>21484</v>
      </c>
    </row>
    <row r="16430" spans="1:3" x14ac:dyDescent="0.25">
      <c r="A16430" s="80">
        <v>1098739</v>
      </c>
      <c r="B16430" s="104" t="s">
        <v>236</v>
      </c>
      <c r="C16430" s="88">
        <v>21491</v>
      </c>
    </row>
    <row r="16431" spans="1:3" x14ac:dyDescent="0.25">
      <c r="A16431" s="80">
        <v>1098740</v>
      </c>
      <c r="B16431" s="104" t="s">
        <v>236</v>
      </c>
      <c r="C16431" s="88">
        <v>21492</v>
      </c>
    </row>
    <row r="16432" spans="1:3" x14ac:dyDescent="0.25">
      <c r="A16432" s="80">
        <v>1098741</v>
      </c>
      <c r="B16432" s="104" t="s">
        <v>236</v>
      </c>
      <c r="C16432" s="88">
        <v>21493</v>
      </c>
    </row>
    <row r="16433" spans="1:3" x14ac:dyDescent="0.25">
      <c r="A16433" s="80">
        <v>1098742</v>
      </c>
      <c r="B16433" s="104" t="s">
        <v>236</v>
      </c>
      <c r="C16433" s="88">
        <v>21494</v>
      </c>
    </row>
    <row r="16434" spans="1:3" x14ac:dyDescent="0.25">
      <c r="A16434" s="80">
        <v>1098743</v>
      </c>
      <c r="B16434" s="104" t="s">
        <v>236</v>
      </c>
      <c r="C16434" s="88">
        <v>21496</v>
      </c>
    </row>
    <row r="16435" spans="1:3" x14ac:dyDescent="0.25">
      <c r="A16435" s="80">
        <v>1098744</v>
      </c>
      <c r="B16435" s="104" t="s">
        <v>236</v>
      </c>
      <c r="C16435" s="88">
        <v>21497</v>
      </c>
    </row>
    <row r="16436" spans="1:3" x14ac:dyDescent="0.25">
      <c r="A16436" s="80">
        <v>1098745</v>
      </c>
      <c r="B16436" s="104" t="s">
        <v>236</v>
      </c>
      <c r="C16436" s="88">
        <v>21498</v>
      </c>
    </row>
    <row r="16437" spans="1:3" x14ac:dyDescent="0.25">
      <c r="A16437" s="80">
        <v>1098746</v>
      </c>
      <c r="B16437" s="104" t="s">
        <v>236</v>
      </c>
      <c r="C16437" s="88">
        <v>21499</v>
      </c>
    </row>
    <row r="16438" spans="1:3" x14ac:dyDescent="0.25">
      <c r="A16438" s="80">
        <v>1098747</v>
      </c>
      <c r="B16438" s="91">
        <v>1090440</v>
      </c>
      <c r="C16438" s="88">
        <v>21508</v>
      </c>
    </row>
    <row r="16439" spans="1:3" x14ac:dyDescent="0.25">
      <c r="A16439" s="80">
        <v>1098748</v>
      </c>
      <c r="B16439" s="104" t="s">
        <v>236</v>
      </c>
      <c r="C16439" s="88">
        <v>21509</v>
      </c>
    </row>
    <row r="16440" spans="1:3" x14ac:dyDescent="0.25">
      <c r="A16440" s="80">
        <v>1098749</v>
      </c>
      <c r="B16440" s="104" t="s">
        <v>236</v>
      </c>
      <c r="C16440" s="88">
        <v>21510</v>
      </c>
    </row>
    <row r="16441" spans="1:3" x14ac:dyDescent="0.25">
      <c r="A16441" s="80">
        <v>1098750</v>
      </c>
      <c r="B16441" s="104" t="s">
        <v>236</v>
      </c>
      <c r="C16441" s="88">
        <v>21511</v>
      </c>
    </row>
    <row r="16442" spans="1:3" x14ac:dyDescent="0.25">
      <c r="A16442" s="80">
        <v>1098751</v>
      </c>
      <c r="B16442" s="91">
        <v>1090444</v>
      </c>
      <c r="C16442" s="88">
        <v>21514</v>
      </c>
    </row>
    <row r="16443" spans="1:3" x14ac:dyDescent="0.25">
      <c r="A16443" s="80">
        <v>1098752</v>
      </c>
      <c r="B16443" s="104" t="s">
        <v>236</v>
      </c>
      <c r="C16443" s="88">
        <v>21517</v>
      </c>
    </row>
    <row r="16444" spans="1:3" x14ac:dyDescent="0.25">
      <c r="A16444" s="80">
        <v>1098753</v>
      </c>
      <c r="B16444" s="91">
        <v>1090446</v>
      </c>
      <c r="C16444" s="88">
        <v>21520</v>
      </c>
    </row>
    <row r="16445" spans="1:3" x14ac:dyDescent="0.25">
      <c r="A16445" s="80">
        <v>1098754</v>
      </c>
      <c r="B16445" s="104" t="s">
        <v>236</v>
      </c>
      <c r="C16445" s="88">
        <v>21522</v>
      </c>
    </row>
    <row r="16446" spans="1:3" x14ac:dyDescent="0.25">
      <c r="A16446" s="80">
        <v>1098755</v>
      </c>
      <c r="B16446" s="91">
        <v>1090448</v>
      </c>
      <c r="C16446" s="88">
        <v>21524</v>
      </c>
    </row>
    <row r="16447" spans="1:3" x14ac:dyDescent="0.25">
      <c r="A16447" s="80">
        <v>1098756</v>
      </c>
      <c r="B16447" s="91">
        <v>1090449</v>
      </c>
      <c r="C16447" s="88">
        <v>21528</v>
      </c>
    </row>
    <row r="16448" spans="1:3" x14ac:dyDescent="0.25">
      <c r="A16448" s="80">
        <v>1098757</v>
      </c>
      <c r="B16448" s="104" t="s">
        <v>236</v>
      </c>
      <c r="C16448" s="88">
        <v>21530</v>
      </c>
    </row>
    <row r="16449" spans="1:3" x14ac:dyDescent="0.25">
      <c r="A16449" s="80">
        <v>1098758</v>
      </c>
      <c r="B16449" s="104" t="s">
        <v>236</v>
      </c>
      <c r="C16449" s="88">
        <v>21534</v>
      </c>
    </row>
    <row r="16450" spans="1:3" x14ac:dyDescent="0.25">
      <c r="A16450" s="80">
        <v>1098759</v>
      </c>
      <c r="B16450" s="104" t="s">
        <v>236</v>
      </c>
      <c r="C16450" s="88">
        <v>21536</v>
      </c>
    </row>
    <row r="16451" spans="1:3" x14ac:dyDescent="0.25">
      <c r="A16451" s="80">
        <v>1098760</v>
      </c>
      <c r="B16451" s="104" t="s">
        <v>236</v>
      </c>
      <c r="C16451" s="88">
        <v>21537</v>
      </c>
    </row>
    <row r="16452" spans="1:3" x14ac:dyDescent="0.25">
      <c r="A16452" s="80">
        <v>1098761</v>
      </c>
      <c r="B16452" s="104" t="s">
        <v>236</v>
      </c>
      <c r="C16452" s="88">
        <v>21539</v>
      </c>
    </row>
    <row r="16453" spans="1:3" x14ac:dyDescent="0.25">
      <c r="A16453" s="80">
        <v>1098762</v>
      </c>
      <c r="B16453" s="104" t="s">
        <v>236</v>
      </c>
      <c r="C16453" s="88">
        <v>21540</v>
      </c>
    </row>
    <row r="16454" spans="1:3" x14ac:dyDescent="0.25">
      <c r="A16454" s="80">
        <v>1098763</v>
      </c>
      <c r="B16454" s="104" t="s">
        <v>236</v>
      </c>
      <c r="C16454" s="88">
        <v>21541</v>
      </c>
    </row>
    <row r="16455" spans="1:3" x14ac:dyDescent="0.25">
      <c r="A16455" s="80">
        <v>1098764</v>
      </c>
      <c r="B16455" s="104" t="s">
        <v>236</v>
      </c>
      <c r="C16455" s="88">
        <v>21542</v>
      </c>
    </row>
    <row r="16456" spans="1:3" x14ac:dyDescent="0.25">
      <c r="A16456" s="80">
        <v>1098765</v>
      </c>
      <c r="B16456" s="91">
        <v>1090458</v>
      </c>
      <c r="C16456" s="88">
        <v>21543</v>
      </c>
    </row>
    <row r="16457" spans="1:3" x14ac:dyDescent="0.25">
      <c r="A16457" s="80">
        <v>1098766</v>
      </c>
      <c r="B16457" s="91">
        <v>1090459</v>
      </c>
      <c r="C16457" s="88">
        <v>21544</v>
      </c>
    </row>
    <row r="16458" spans="1:3" x14ac:dyDescent="0.25">
      <c r="A16458" s="80">
        <v>1098767</v>
      </c>
      <c r="B16458" s="91">
        <v>1090460</v>
      </c>
      <c r="C16458" s="88">
        <v>21545</v>
      </c>
    </row>
    <row r="16459" spans="1:3" x14ac:dyDescent="0.25">
      <c r="A16459" s="80">
        <v>1098768</v>
      </c>
      <c r="B16459" s="91">
        <v>1090461</v>
      </c>
      <c r="C16459" s="88">
        <v>21546</v>
      </c>
    </row>
    <row r="16460" spans="1:3" x14ac:dyDescent="0.25">
      <c r="A16460" s="80">
        <v>1098769</v>
      </c>
      <c r="B16460" s="104" t="s">
        <v>236</v>
      </c>
      <c r="C16460" s="88">
        <v>21548</v>
      </c>
    </row>
    <row r="16461" spans="1:3" x14ac:dyDescent="0.25">
      <c r="A16461" s="80">
        <v>1098770</v>
      </c>
      <c r="B16461" s="104" t="s">
        <v>236</v>
      </c>
      <c r="C16461" s="88">
        <v>21549</v>
      </c>
    </row>
    <row r="16462" spans="1:3" x14ac:dyDescent="0.25">
      <c r="A16462" s="80">
        <v>1098771</v>
      </c>
      <c r="B16462" s="104" t="s">
        <v>236</v>
      </c>
      <c r="C16462" s="88">
        <v>21551</v>
      </c>
    </row>
    <row r="16463" spans="1:3" x14ac:dyDescent="0.25">
      <c r="A16463" s="80">
        <v>1098772</v>
      </c>
      <c r="B16463" s="104" t="s">
        <v>236</v>
      </c>
      <c r="C16463" s="88">
        <v>21557</v>
      </c>
    </row>
    <row r="16464" spans="1:3" x14ac:dyDescent="0.25">
      <c r="A16464" s="80">
        <v>1098773</v>
      </c>
      <c r="B16464" s="104" t="s">
        <v>236</v>
      </c>
      <c r="C16464" s="88">
        <v>21558</v>
      </c>
    </row>
    <row r="16465" spans="1:3" x14ac:dyDescent="0.25">
      <c r="A16465" s="80">
        <v>1098774</v>
      </c>
      <c r="B16465" s="91">
        <v>1090467</v>
      </c>
      <c r="C16465" s="88">
        <v>21559</v>
      </c>
    </row>
    <row r="16466" spans="1:3" x14ac:dyDescent="0.25">
      <c r="A16466" s="80">
        <v>1098775</v>
      </c>
      <c r="B16466" s="104" t="s">
        <v>236</v>
      </c>
      <c r="C16466" s="88">
        <v>21560</v>
      </c>
    </row>
    <row r="16467" spans="1:3" x14ac:dyDescent="0.25">
      <c r="A16467" s="80">
        <v>1098776</v>
      </c>
      <c r="B16467" s="91">
        <v>1090469</v>
      </c>
      <c r="C16467" s="88">
        <v>21561</v>
      </c>
    </row>
    <row r="16468" spans="1:3" x14ac:dyDescent="0.25">
      <c r="A16468" s="80">
        <v>1098777</v>
      </c>
      <c r="B16468" s="104" t="s">
        <v>236</v>
      </c>
      <c r="C16468" s="88">
        <v>21562</v>
      </c>
    </row>
    <row r="16469" spans="1:3" x14ac:dyDescent="0.25">
      <c r="A16469" s="80">
        <v>1098778</v>
      </c>
      <c r="B16469" s="104" t="s">
        <v>236</v>
      </c>
      <c r="C16469" s="88">
        <v>21563</v>
      </c>
    </row>
    <row r="16470" spans="1:3" x14ac:dyDescent="0.25">
      <c r="A16470" s="80">
        <v>1098779</v>
      </c>
      <c r="B16470" s="104" t="s">
        <v>236</v>
      </c>
      <c r="C16470" s="88">
        <v>21568</v>
      </c>
    </row>
    <row r="16471" spans="1:3" x14ac:dyDescent="0.25">
      <c r="A16471" s="80">
        <v>1098780</v>
      </c>
      <c r="B16471" s="104" t="s">
        <v>236</v>
      </c>
      <c r="C16471" s="88">
        <v>21571</v>
      </c>
    </row>
    <row r="16472" spans="1:3" x14ac:dyDescent="0.25">
      <c r="A16472" s="80">
        <v>1098781</v>
      </c>
      <c r="B16472" s="104" t="s">
        <v>236</v>
      </c>
      <c r="C16472" s="88">
        <v>21573</v>
      </c>
    </row>
    <row r="16473" spans="1:3" x14ac:dyDescent="0.25">
      <c r="A16473" s="80">
        <v>1098782</v>
      </c>
      <c r="B16473" s="91">
        <v>1090475</v>
      </c>
      <c r="C16473" s="88">
        <v>21574</v>
      </c>
    </row>
    <row r="16474" spans="1:3" x14ac:dyDescent="0.25">
      <c r="A16474" s="80">
        <v>1098783</v>
      </c>
      <c r="B16474" s="104" t="s">
        <v>236</v>
      </c>
      <c r="C16474" s="88">
        <v>21575</v>
      </c>
    </row>
    <row r="16475" spans="1:3" x14ac:dyDescent="0.25">
      <c r="A16475" s="80">
        <v>1098784</v>
      </c>
      <c r="B16475" s="104" t="s">
        <v>236</v>
      </c>
      <c r="C16475" s="88">
        <v>21576</v>
      </c>
    </row>
    <row r="16476" spans="1:3" x14ac:dyDescent="0.25">
      <c r="A16476" s="80">
        <v>1098785</v>
      </c>
      <c r="B16476" s="104" t="s">
        <v>236</v>
      </c>
      <c r="C16476" s="88">
        <v>21578</v>
      </c>
    </row>
    <row r="16477" spans="1:3" x14ac:dyDescent="0.25">
      <c r="A16477" s="80">
        <v>1098786</v>
      </c>
      <c r="B16477" s="91">
        <v>1090479</v>
      </c>
      <c r="C16477" s="88">
        <v>21583</v>
      </c>
    </row>
    <row r="16478" spans="1:3" x14ac:dyDescent="0.25">
      <c r="A16478" s="80">
        <v>1098787</v>
      </c>
      <c r="B16478" s="91">
        <v>1090480</v>
      </c>
      <c r="C16478" s="88">
        <v>21584</v>
      </c>
    </row>
    <row r="16479" spans="1:3" x14ac:dyDescent="0.25">
      <c r="A16479" s="80">
        <v>1098788</v>
      </c>
      <c r="B16479" s="104" t="s">
        <v>236</v>
      </c>
      <c r="C16479" s="88">
        <v>21587</v>
      </c>
    </row>
    <row r="16480" spans="1:3" x14ac:dyDescent="0.25">
      <c r="A16480" s="80">
        <v>1098789</v>
      </c>
      <c r="B16480" s="104" t="s">
        <v>236</v>
      </c>
      <c r="C16480" s="88">
        <v>21588</v>
      </c>
    </row>
    <row r="16481" spans="1:3" x14ac:dyDescent="0.25">
      <c r="A16481" s="80">
        <v>1098790</v>
      </c>
      <c r="B16481" s="104" t="s">
        <v>236</v>
      </c>
      <c r="C16481" s="88">
        <v>21589</v>
      </c>
    </row>
    <row r="16482" spans="1:3" x14ac:dyDescent="0.25">
      <c r="A16482" s="80">
        <v>1098791</v>
      </c>
      <c r="B16482" s="104" t="s">
        <v>236</v>
      </c>
      <c r="C16482" s="88">
        <v>21590</v>
      </c>
    </row>
    <row r="16483" spans="1:3" x14ac:dyDescent="0.25">
      <c r="A16483" s="80">
        <v>1098792</v>
      </c>
      <c r="B16483" s="91">
        <v>1090485</v>
      </c>
      <c r="C16483" s="88">
        <v>21591</v>
      </c>
    </row>
    <row r="16484" spans="1:3" x14ac:dyDescent="0.25">
      <c r="A16484" s="80">
        <v>1098793</v>
      </c>
      <c r="B16484" s="104" t="s">
        <v>236</v>
      </c>
      <c r="C16484" s="88">
        <v>21593</v>
      </c>
    </row>
    <row r="16485" spans="1:3" x14ac:dyDescent="0.25">
      <c r="A16485" s="80">
        <v>1098794</v>
      </c>
      <c r="B16485" s="91">
        <v>1090487</v>
      </c>
      <c r="C16485" s="88">
        <v>21594</v>
      </c>
    </row>
    <row r="16486" spans="1:3" x14ac:dyDescent="0.25">
      <c r="A16486" s="80">
        <v>1098795</v>
      </c>
      <c r="B16486" s="91">
        <v>1090488</v>
      </c>
      <c r="C16486" s="88">
        <v>21595</v>
      </c>
    </row>
    <row r="16487" spans="1:3" x14ac:dyDescent="0.25">
      <c r="A16487" s="80">
        <v>1098796</v>
      </c>
      <c r="B16487" s="91">
        <v>1090489</v>
      </c>
      <c r="C16487" s="88">
        <v>21596</v>
      </c>
    </row>
    <row r="16488" spans="1:3" x14ac:dyDescent="0.25">
      <c r="A16488" s="80">
        <v>1098797</v>
      </c>
      <c r="B16488" s="91">
        <v>1090490</v>
      </c>
      <c r="C16488" s="88">
        <v>21597</v>
      </c>
    </row>
    <row r="16489" spans="1:3" x14ac:dyDescent="0.25">
      <c r="A16489" s="80">
        <v>1098798</v>
      </c>
      <c r="B16489" s="91">
        <v>1090491</v>
      </c>
      <c r="C16489" s="88">
        <v>21598</v>
      </c>
    </row>
    <row r="16490" spans="1:3" x14ac:dyDescent="0.25">
      <c r="A16490" s="80">
        <v>1098799</v>
      </c>
      <c r="B16490" s="91">
        <v>1090492</v>
      </c>
      <c r="C16490" s="88">
        <v>21605</v>
      </c>
    </row>
    <row r="16491" spans="1:3" x14ac:dyDescent="0.25">
      <c r="A16491" s="80">
        <v>1098800</v>
      </c>
      <c r="B16491" s="91">
        <v>1090493</v>
      </c>
      <c r="C16491" s="88">
        <v>21607</v>
      </c>
    </row>
    <row r="16492" spans="1:3" x14ac:dyDescent="0.25">
      <c r="A16492" s="80">
        <v>1098801</v>
      </c>
      <c r="B16492" s="104" t="s">
        <v>236</v>
      </c>
      <c r="C16492" s="88">
        <v>21614</v>
      </c>
    </row>
    <row r="16493" spans="1:3" x14ac:dyDescent="0.25">
      <c r="A16493" s="80">
        <v>1098802</v>
      </c>
      <c r="B16493" s="91">
        <v>1090495</v>
      </c>
      <c r="C16493" s="88">
        <v>21617</v>
      </c>
    </row>
    <row r="16494" spans="1:3" x14ac:dyDescent="0.25">
      <c r="A16494" s="80">
        <v>1098803</v>
      </c>
      <c r="B16494" s="104" t="s">
        <v>236</v>
      </c>
      <c r="C16494" s="88">
        <v>21620</v>
      </c>
    </row>
    <row r="16495" spans="1:3" x14ac:dyDescent="0.25">
      <c r="A16495" s="80">
        <v>1098804</v>
      </c>
      <c r="B16495" s="91">
        <v>1090497</v>
      </c>
      <c r="C16495" s="88">
        <v>21621</v>
      </c>
    </row>
    <row r="16496" spans="1:3" x14ac:dyDescent="0.25">
      <c r="A16496" s="80">
        <v>1098805</v>
      </c>
      <c r="B16496" s="104" t="s">
        <v>236</v>
      </c>
      <c r="C16496" s="88">
        <v>21624</v>
      </c>
    </row>
    <row r="16497" spans="1:3" x14ac:dyDescent="0.25">
      <c r="A16497" s="80">
        <v>1098806</v>
      </c>
      <c r="B16497" s="91">
        <v>1090499</v>
      </c>
      <c r="C16497" s="88">
        <v>21626</v>
      </c>
    </row>
    <row r="16498" spans="1:3" x14ac:dyDescent="0.25">
      <c r="A16498" s="80">
        <v>1098807</v>
      </c>
      <c r="B16498" s="91">
        <v>1090500</v>
      </c>
      <c r="C16498" s="88">
        <v>21627</v>
      </c>
    </row>
    <row r="16499" spans="1:3" x14ac:dyDescent="0.25">
      <c r="A16499" s="80">
        <v>1098808</v>
      </c>
      <c r="B16499" s="91">
        <v>1090501</v>
      </c>
      <c r="C16499" s="88">
        <v>21647</v>
      </c>
    </row>
    <row r="16500" spans="1:3" x14ac:dyDescent="0.25">
      <c r="A16500" s="80">
        <v>1098809</v>
      </c>
      <c r="B16500" s="104" t="s">
        <v>236</v>
      </c>
      <c r="C16500" s="88">
        <v>21648</v>
      </c>
    </row>
    <row r="16501" spans="1:3" x14ac:dyDescent="0.25">
      <c r="A16501" s="80">
        <v>1098810</v>
      </c>
      <c r="B16501" s="91">
        <v>1090503</v>
      </c>
      <c r="C16501" s="88">
        <v>21649</v>
      </c>
    </row>
    <row r="16502" spans="1:3" x14ac:dyDescent="0.25">
      <c r="A16502" s="80">
        <v>1098811</v>
      </c>
      <c r="B16502" s="91">
        <v>1090504</v>
      </c>
      <c r="C16502" s="88">
        <v>21651</v>
      </c>
    </row>
    <row r="16503" spans="1:3" x14ac:dyDescent="0.25">
      <c r="A16503" s="80">
        <v>1098812</v>
      </c>
      <c r="B16503" s="104" t="s">
        <v>236</v>
      </c>
      <c r="C16503" s="88">
        <v>21652</v>
      </c>
    </row>
    <row r="16504" spans="1:3" x14ac:dyDescent="0.25">
      <c r="A16504" s="80">
        <v>1098813</v>
      </c>
      <c r="B16504" s="91">
        <v>1090506</v>
      </c>
      <c r="C16504" s="88">
        <v>21653</v>
      </c>
    </row>
    <row r="16505" spans="1:3" x14ac:dyDescent="0.25">
      <c r="A16505" s="80">
        <v>1098814</v>
      </c>
      <c r="B16505" s="104" t="s">
        <v>236</v>
      </c>
      <c r="C16505" s="88">
        <v>21654</v>
      </c>
    </row>
    <row r="16506" spans="1:3" x14ac:dyDescent="0.25">
      <c r="A16506" s="80">
        <v>1098815</v>
      </c>
      <c r="B16506" s="91">
        <v>1090508</v>
      </c>
      <c r="C16506" s="88">
        <v>21655</v>
      </c>
    </row>
    <row r="16507" spans="1:3" x14ac:dyDescent="0.25">
      <c r="A16507" s="80">
        <v>1098816</v>
      </c>
      <c r="B16507" s="91">
        <v>1090509</v>
      </c>
      <c r="C16507" s="88">
        <v>21656</v>
      </c>
    </row>
    <row r="16508" spans="1:3" x14ac:dyDescent="0.25">
      <c r="A16508" s="80">
        <v>1098817</v>
      </c>
      <c r="B16508" s="91">
        <v>1090510</v>
      </c>
      <c r="C16508" s="88">
        <v>21657</v>
      </c>
    </row>
    <row r="16509" spans="1:3" x14ac:dyDescent="0.25">
      <c r="A16509" s="80">
        <v>1098818</v>
      </c>
      <c r="B16509" s="91">
        <v>1090511</v>
      </c>
      <c r="C16509" s="88">
        <v>21658</v>
      </c>
    </row>
    <row r="16510" spans="1:3" x14ac:dyDescent="0.25">
      <c r="A16510" s="80">
        <v>1098819</v>
      </c>
      <c r="B16510" s="91">
        <v>1090512</v>
      </c>
      <c r="C16510" s="88">
        <v>21659</v>
      </c>
    </row>
    <row r="16511" spans="1:3" x14ac:dyDescent="0.25">
      <c r="A16511" s="80">
        <v>1098820</v>
      </c>
      <c r="B16511" s="91">
        <v>1090513</v>
      </c>
      <c r="C16511" s="88">
        <v>21660</v>
      </c>
    </row>
    <row r="16512" spans="1:3" x14ac:dyDescent="0.25">
      <c r="A16512" s="80">
        <v>1098821</v>
      </c>
      <c r="B16512" s="104" t="s">
        <v>236</v>
      </c>
      <c r="C16512" s="88">
        <v>21661</v>
      </c>
    </row>
    <row r="16513" spans="1:3" x14ac:dyDescent="0.25">
      <c r="A16513" s="80">
        <v>1098822</v>
      </c>
      <c r="B16513" s="104" t="s">
        <v>236</v>
      </c>
      <c r="C16513" s="88">
        <v>21662</v>
      </c>
    </row>
    <row r="16514" spans="1:3" x14ac:dyDescent="0.25">
      <c r="A16514" s="80">
        <v>1098823</v>
      </c>
      <c r="B16514" s="104" t="s">
        <v>236</v>
      </c>
      <c r="C16514" s="88">
        <v>21663</v>
      </c>
    </row>
    <row r="16515" spans="1:3" x14ac:dyDescent="0.25">
      <c r="A16515" s="80">
        <v>1098824</v>
      </c>
      <c r="B16515" s="104" t="s">
        <v>236</v>
      </c>
      <c r="C16515" s="88">
        <v>21666</v>
      </c>
    </row>
    <row r="16516" spans="1:3" x14ac:dyDescent="0.25">
      <c r="A16516" s="80">
        <v>1098825</v>
      </c>
      <c r="B16516" s="91">
        <v>1090518</v>
      </c>
      <c r="C16516" s="88">
        <v>21667</v>
      </c>
    </row>
    <row r="16517" spans="1:3" x14ac:dyDescent="0.25">
      <c r="A16517" s="80">
        <v>1098826</v>
      </c>
      <c r="B16517" s="104" t="s">
        <v>236</v>
      </c>
      <c r="C16517" s="88">
        <v>21668</v>
      </c>
    </row>
    <row r="16518" spans="1:3" x14ac:dyDescent="0.25">
      <c r="A16518" s="80">
        <v>1098827</v>
      </c>
      <c r="B16518" s="104" t="s">
        <v>236</v>
      </c>
      <c r="C16518" s="88">
        <v>21669</v>
      </c>
    </row>
    <row r="16519" spans="1:3" x14ac:dyDescent="0.25">
      <c r="A16519" s="80">
        <v>1098828</v>
      </c>
      <c r="B16519" s="104" t="s">
        <v>236</v>
      </c>
      <c r="C16519" s="88">
        <v>21671</v>
      </c>
    </row>
    <row r="16520" spans="1:3" x14ac:dyDescent="0.25">
      <c r="A16520" s="80">
        <v>1098829</v>
      </c>
      <c r="B16520" s="104" t="s">
        <v>236</v>
      </c>
      <c r="C16520" s="88">
        <v>21672</v>
      </c>
    </row>
    <row r="16521" spans="1:3" x14ac:dyDescent="0.25">
      <c r="A16521" s="80">
        <v>1098830</v>
      </c>
      <c r="B16521" s="104" t="s">
        <v>236</v>
      </c>
      <c r="C16521" s="88">
        <v>21674</v>
      </c>
    </row>
    <row r="16522" spans="1:3" x14ac:dyDescent="0.25">
      <c r="A16522" s="80">
        <v>1098831</v>
      </c>
      <c r="B16522" s="104" t="s">
        <v>236</v>
      </c>
      <c r="C16522" s="88">
        <v>21675</v>
      </c>
    </row>
    <row r="16523" spans="1:3" x14ac:dyDescent="0.25">
      <c r="A16523" s="80">
        <v>1098832</v>
      </c>
      <c r="B16523" s="91">
        <v>1090525</v>
      </c>
      <c r="C16523" s="88">
        <v>21676</v>
      </c>
    </row>
    <row r="16524" spans="1:3" x14ac:dyDescent="0.25">
      <c r="A16524" s="80">
        <v>1098833</v>
      </c>
      <c r="B16524" s="104" t="s">
        <v>236</v>
      </c>
      <c r="C16524" s="88">
        <v>21677</v>
      </c>
    </row>
    <row r="16525" spans="1:3" x14ac:dyDescent="0.25">
      <c r="A16525" s="80">
        <v>1098834</v>
      </c>
      <c r="B16525" s="91">
        <v>1090527</v>
      </c>
      <c r="C16525" s="88">
        <v>21678</v>
      </c>
    </row>
    <row r="16526" spans="1:3" x14ac:dyDescent="0.25">
      <c r="A16526" s="80">
        <v>1098835</v>
      </c>
      <c r="B16526" s="104" t="s">
        <v>236</v>
      </c>
      <c r="C16526" s="88">
        <v>21681</v>
      </c>
    </row>
    <row r="16527" spans="1:3" x14ac:dyDescent="0.25">
      <c r="A16527" s="80">
        <v>1098836</v>
      </c>
      <c r="B16527" s="104" t="s">
        <v>236</v>
      </c>
      <c r="C16527" s="88">
        <v>21683</v>
      </c>
    </row>
    <row r="16528" spans="1:3" x14ac:dyDescent="0.25">
      <c r="A16528" s="80">
        <v>1098837</v>
      </c>
      <c r="B16528" s="104" t="s">
        <v>236</v>
      </c>
      <c r="C16528" s="88">
        <v>21685</v>
      </c>
    </row>
    <row r="16529" spans="1:3" x14ac:dyDescent="0.25">
      <c r="A16529" s="80">
        <v>1098838</v>
      </c>
      <c r="B16529" s="104" t="s">
        <v>236</v>
      </c>
      <c r="C16529" s="88">
        <v>21687</v>
      </c>
    </row>
    <row r="16530" spans="1:3" x14ac:dyDescent="0.25">
      <c r="A16530" s="80">
        <v>1098839</v>
      </c>
      <c r="B16530" s="104" t="s">
        <v>236</v>
      </c>
      <c r="C16530" s="88">
        <v>21688</v>
      </c>
    </row>
    <row r="16531" spans="1:3" x14ac:dyDescent="0.25">
      <c r="A16531" s="80">
        <v>1098840</v>
      </c>
      <c r="B16531" s="91">
        <v>1090533</v>
      </c>
      <c r="C16531" s="88">
        <v>21689</v>
      </c>
    </row>
    <row r="16532" spans="1:3" x14ac:dyDescent="0.25">
      <c r="A16532" s="80">
        <v>1098841</v>
      </c>
      <c r="B16532" s="91">
        <v>1090534</v>
      </c>
      <c r="C16532" s="88">
        <v>21691</v>
      </c>
    </row>
    <row r="16533" spans="1:3" x14ac:dyDescent="0.25">
      <c r="A16533" s="80">
        <v>1098842</v>
      </c>
      <c r="B16533" s="91">
        <v>1090535</v>
      </c>
      <c r="C16533" s="88">
        <v>21692</v>
      </c>
    </row>
    <row r="16534" spans="1:3" x14ac:dyDescent="0.25">
      <c r="A16534" s="80">
        <v>1098843</v>
      </c>
      <c r="B16534" s="104" t="s">
        <v>236</v>
      </c>
      <c r="C16534" s="88">
        <v>21694</v>
      </c>
    </row>
    <row r="16535" spans="1:3" x14ac:dyDescent="0.25">
      <c r="A16535" s="80">
        <v>1098844</v>
      </c>
      <c r="B16535" s="104" t="s">
        <v>236</v>
      </c>
      <c r="C16535" s="88">
        <v>21695</v>
      </c>
    </row>
    <row r="16536" spans="1:3" x14ac:dyDescent="0.25">
      <c r="A16536" s="80">
        <v>1098845</v>
      </c>
      <c r="B16536" s="104" t="s">
        <v>236</v>
      </c>
      <c r="C16536" s="88">
        <v>21696</v>
      </c>
    </row>
    <row r="16537" spans="1:3" x14ac:dyDescent="0.25">
      <c r="A16537" s="80">
        <v>1098846</v>
      </c>
      <c r="B16537" s="104" t="s">
        <v>236</v>
      </c>
      <c r="C16537" s="88">
        <v>21697</v>
      </c>
    </row>
    <row r="16538" spans="1:3" x14ac:dyDescent="0.25">
      <c r="A16538" s="80">
        <v>1098847</v>
      </c>
      <c r="B16538" s="104" t="s">
        <v>236</v>
      </c>
      <c r="C16538" s="88">
        <v>21699</v>
      </c>
    </row>
    <row r="16539" spans="1:3" x14ac:dyDescent="0.25">
      <c r="A16539" s="80">
        <v>1098848</v>
      </c>
      <c r="B16539" s="104" t="s">
        <v>236</v>
      </c>
      <c r="C16539" s="88">
        <v>21700</v>
      </c>
    </row>
    <row r="16540" spans="1:3" x14ac:dyDescent="0.25">
      <c r="A16540" s="80">
        <v>1098849</v>
      </c>
      <c r="B16540" s="104" t="s">
        <v>236</v>
      </c>
      <c r="C16540" s="88">
        <v>21701</v>
      </c>
    </row>
    <row r="16541" spans="1:3" x14ac:dyDescent="0.25">
      <c r="A16541" s="80">
        <v>1098850</v>
      </c>
      <c r="B16541" s="104" t="s">
        <v>236</v>
      </c>
      <c r="C16541" s="88">
        <v>21702</v>
      </c>
    </row>
    <row r="16542" spans="1:3" x14ac:dyDescent="0.25">
      <c r="A16542" s="80">
        <v>1098851</v>
      </c>
      <c r="B16542" s="104" t="s">
        <v>236</v>
      </c>
      <c r="C16542" s="88">
        <v>21703</v>
      </c>
    </row>
    <row r="16543" spans="1:3" x14ac:dyDescent="0.25">
      <c r="A16543" s="80">
        <v>1098852</v>
      </c>
      <c r="B16543" s="104" t="s">
        <v>236</v>
      </c>
      <c r="C16543" s="88">
        <v>21704</v>
      </c>
    </row>
    <row r="16544" spans="1:3" x14ac:dyDescent="0.25">
      <c r="A16544" s="80">
        <v>1098853</v>
      </c>
      <c r="B16544" s="104" t="s">
        <v>236</v>
      </c>
      <c r="C16544" s="88">
        <v>21705</v>
      </c>
    </row>
    <row r="16545" spans="1:3" x14ac:dyDescent="0.25">
      <c r="A16545" s="80">
        <v>1098854</v>
      </c>
      <c r="B16545" s="104" t="s">
        <v>236</v>
      </c>
      <c r="C16545" s="88">
        <v>21706</v>
      </c>
    </row>
    <row r="16546" spans="1:3" x14ac:dyDescent="0.25">
      <c r="A16546" s="80">
        <v>1098855</v>
      </c>
      <c r="B16546" s="104" t="s">
        <v>236</v>
      </c>
      <c r="C16546" s="88">
        <v>21710</v>
      </c>
    </row>
    <row r="16547" spans="1:3" x14ac:dyDescent="0.25">
      <c r="A16547" s="80">
        <v>1098856</v>
      </c>
      <c r="B16547" s="104" t="s">
        <v>236</v>
      </c>
      <c r="C16547" s="88">
        <v>21711</v>
      </c>
    </row>
    <row r="16548" spans="1:3" x14ac:dyDescent="0.25">
      <c r="A16548" s="80">
        <v>1098857</v>
      </c>
      <c r="B16548" s="104" t="s">
        <v>236</v>
      </c>
      <c r="C16548" s="88">
        <v>21713</v>
      </c>
    </row>
    <row r="16549" spans="1:3" x14ac:dyDescent="0.25">
      <c r="A16549" s="80">
        <v>1098858</v>
      </c>
      <c r="B16549" s="104" t="s">
        <v>236</v>
      </c>
      <c r="C16549" s="88">
        <v>21714</v>
      </c>
    </row>
    <row r="16550" spans="1:3" x14ac:dyDescent="0.25">
      <c r="A16550" s="80">
        <v>1098859</v>
      </c>
      <c r="B16550" s="104" t="s">
        <v>236</v>
      </c>
      <c r="C16550" s="88">
        <v>21715</v>
      </c>
    </row>
    <row r="16551" spans="1:3" x14ac:dyDescent="0.25">
      <c r="A16551" s="80">
        <v>1098860</v>
      </c>
      <c r="B16551" s="104" t="s">
        <v>236</v>
      </c>
      <c r="C16551" s="88">
        <v>21716</v>
      </c>
    </row>
    <row r="16552" spans="1:3" x14ac:dyDescent="0.25">
      <c r="A16552" s="80">
        <v>1098861</v>
      </c>
      <c r="B16552" s="91">
        <v>1090554</v>
      </c>
      <c r="C16552" s="88">
        <v>21717</v>
      </c>
    </row>
    <row r="16553" spans="1:3" x14ac:dyDescent="0.25">
      <c r="A16553" s="80">
        <v>1098862</v>
      </c>
      <c r="B16553" s="91">
        <v>1090555</v>
      </c>
      <c r="C16553" s="88">
        <v>21718</v>
      </c>
    </row>
    <row r="16554" spans="1:3" x14ac:dyDescent="0.25">
      <c r="A16554" s="80">
        <v>1098863</v>
      </c>
      <c r="B16554" s="104" t="s">
        <v>236</v>
      </c>
      <c r="C16554" s="88">
        <v>21719</v>
      </c>
    </row>
    <row r="16555" spans="1:3" x14ac:dyDescent="0.25">
      <c r="A16555" s="80">
        <v>1098864</v>
      </c>
      <c r="B16555" s="104" t="s">
        <v>236</v>
      </c>
      <c r="C16555" s="88">
        <v>21720</v>
      </c>
    </row>
    <row r="16556" spans="1:3" x14ac:dyDescent="0.25">
      <c r="A16556" s="80">
        <v>1098865</v>
      </c>
      <c r="B16556" s="104" t="s">
        <v>236</v>
      </c>
      <c r="C16556" s="88">
        <v>21721</v>
      </c>
    </row>
    <row r="16557" spans="1:3" x14ac:dyDescent="0.25">
      <c r="A16557" s="80">
        <v>1098866</v>
      </c>
      <c r="B16557" s="104" t="s">
        <v>236</v>
      </c>
      <c r="C16557" s="88">
        <v>21722</v>
      </c>
    </row>
    <row r="16558" spans="1:3" x14ac:dyDescent="0.25">
      <c r="A16558" s="80">
        <v>1098867</v>
      </c>
      <c r="B16558" s="104" t="s">
        <v>236</v>
      </c>
      <c r="C16558" s="88">
        <v>21723</v>
      </c>
    </row>
    <row r="16559" spans="1:3" x14ac:dyDescent="0.25">
      <c r="A16559" s="80">
        <v>1098868</v>
      </c>
      <c r="B16559" s="104" t="s">
        <v>236</v>
      </c>
      <c r="C16559" s="88">
        <v>21724</v>
      </c>
    </row>
    <row r="16560" spans="1:3" x14ac:dyDescent="0.25">
      <c r="A16560" s="80">
        <v>1098869</v>
      </c>
      <c r="B16560" s="91">
        <v>1090562</v>
      </c>
      <c r="C16560" s="88">
        <v>21725</v>
      </c>
    </row>
    <row r="16561" spans="1:3" x14ac:dyDescent="0.25">
      <c r="A16561" s="80">
        <v>1098870</v>
      </c>
      <c r="B16561" s="91">
        <v>1090563</v>
      </c>
      <c r="C16561" s="88">
        <v>21726</v>
      </c>
    </row>
    <row r="16562" spans="1:3" x14ac:dyDescent="0.25">
      <c r="A16562" s="80">
        <v>1098871</v>
      </c>
      <c r="B16562" s="91">
        <v>1090564</v>
      </c>
      <c r="C16562" s="88">
        <v>21728</v>
      </c>
    </row>
    <row r="16563" spans="1:3" x14ac:dyDescent="0.25">
      <c r="A16563" s="80">
        <v>1098872</v>
      </c>
      <c r="B16563" s="104" t="s">
        <v>236</v>
      </c>
      <c r="C16563" s="88">
        <v>21729</v>
      </c>
    </row>
    <row r="16564" spans="1:3" x14ac:dyDescent="0.25">
      <c r="A16564" s="80">
        <v>1098873</v>
      </c>
      <c r="B16564" s="104" t="s">
        <v>236</v>
      </c>
      <c r="C16564" s="88">
        <v>21732</v>
      </c>
    </row>
    <row r="16565" spans="1:3" x14ac:dyDescent="0.25">
      <c r="A16565" s="80">
        <v>1098874</v>
      </c>
      <c r="B16565" s="91">
        <v>1090567</v>
      </c>
      <c r="C16565" s="88">
        <v>21733</v>
      </c>
    </row>
    <row r="16566" spans="1:3" x14ac:dyDescent="0.25">
      <c r="A16566" s="80">
        <v>1098875</v>
      </c>
      <c r="B16566" s="104" t="s">
        <v>236</v>
      </c>
      <c r="C16566" s="88">
        <v>21734</v>
      </c>
    </row>
    <row r="16567" spans="1:3" x14ac:dyDescent="0.25">
      <c r="A16567" s="80">
        <v>1098876</v>
      </c>
      <c r="B16567" s="104" t="s">
        <v>236</v>
      </c>
      <c r="C16567" s="88">
        <v>21738</v>
      </c>
    </row>
    <row r="16568" spans="1:3" x14ac:dyDescent="0.25">
      <c r="A16568" s="80">
        <v>1098877</v>
      </c>
      <c r="B16568" s="104" t="s">
        <v>236</v>
      </c>
      <c r="C16568" s="88">
        <v>21742</v>
      </c>
    </row>
    <row r="16569" spans="1:3" x14ac:dyDescent="0.25">
      <c r="A16569" s="80">
        <v>1098878</v>
      </c>
      <c r="B16569" s="91">
        <v>1090571</v>
      </c>
      <c r="C16569" s="88">
        <v>21743</v>
      </c>
    </row>
    <row r="16570" spans="1:3" x14ac:dyDescent="0.25">
      <c r="A16570" s="80">
        <v>1098879</v>
      </c>
      <c r="B16570" s="91">
        <v>1090572</v>
      </c>
      <c r="C16570" s="88">
        <v>21745</v>
      </c>
    </row>
    <row r="16571" spans="1:3" x14ac:dyDescent="0.25">
      <c r="A16571" s="80">
        <v>1098880</v>
      </c>
      <c r="B16571" s="91">
        <v>1090573</v>
      </c>
      <c r="C16571" s="88">
        <v>21747</v>
      </c>
    </row>
    <row r="16572" spans="1:3" x14ac:dyDescent="0.25">
      <c r="A16572" s="80">
        <v>1098881</v>
      </c>
      <c r="B16572" s="104" t="s">
        <v>236</v>
      </c>
      <c r="C16572" s="88">
        <v>21748</v>
      </c>
    </row>
    <row r="16573" spans="1:3" x14ac:dyDescent="0.25">
      <c r="A16573" s="80">
        <v>1098882</v>
      </c>
      <c r="B16573" s="91">
        <v>1090575</v>
      </c>
      <c r="C16573" s="88">
        <v>21750</v>
      </c>
    </row>
    <row r="16574" spans="1:3" x14ac:dyDescent="0.25">
      <c r="A16574" s="80">
        <v>1098883</v>
      </c>
      <c r="B16574" s="91">
        <v>1090576</v>
      </c>
      <c r="C16574" s="88">
        <v>21752</v>
      </c>
    </row>
    <row r="16575" spans="1:3" x14ac:dyDescent="0.25">
      <c r="A16575" s="80">
        <v>1098884</v>
      </c>
      <c r="B16575" s="91">
        <v>1090577</v>
      </c>
      <c r="C16575" s="88">
        <v>21753</v>
      </c>
    </row>
    <row r="16576" spans="1:3" x14ac:dyDescent="0.25">
      <c r="A16576" s="80">
        <v>1098885</v>
      </c>
      <c r="B16576" s="104" t="s">
        <v>236</v>
      </c>
      <c r="C16576" s="88">
        <v>21754</v>
      </c>
    </row>
    <row r="16577" spans="1:3" x14ac:dyDescent="0.25">
      <c r="A16577" s="80">
        <v>1098886</v>
      </c>
      <c r="B16577" s="104" t="s">
        <v>236</v>
      </c>
      <c r="C16577" s="88">
        <v>21755</v>
      </c>
    </row>
    <row r="16578" spans="1:3" x14ac:dyDescent="0.25">
      <c r="A16578" s="80">
        <v>1098887</v>
      </c>
      <c r="B16578" s="104" t="s">
        <v>236</v>
      </c>
      <c r="C16578" s="88">
        <v>21757</v>
      </c>
    </row>
    <row r="16579" spans="1:3" x14ac:dyDescent="0.25">
      <c r="A16579" s="80">
        <v>1098888</v>
      </c>
      <c r="B16579" s="104" t="s">
        <v>236</v>
      </c>
      <c r="C16579" s="88">
        <v>21758</v>
      </c>
    </row>
    <row r="16580" spans="1:3" x14ac:dyDescent="0.25">
      <c r="A16580" s="80">
        <v>1098889</v>
      </c>
      <c r="B16580" s="91">
        <v>1090582</v>
      </c>
      <c r="C16580" s="88">
        <v>21759</v>
      </c>
    </row>
    <row r="16581" spans="1:3" x14ac:dyDescent="0.25">
      <c r="A16581" s="80">
        <v>1098890</v>
      </c>
      <c r="B16581" s="104" t="s">
        <v>236</v>
      </c>
      <c r="C16581" s="88">
        <v>21762</v>
      </c>
    </row>
    <row r="16582" spans="1:3" x14ac:dyDescent="0.25">
      <c r="A16582" s="80">
        <v>1098891</v>
      </c>
      <c r="B16582" s="91">
        <v>1090584</v>
      </c>
      <c r="C16582" s="88">
        <v>21764</v>
      </c>
    </row>
    <row r="16583" spans="1:3" x14ac:dyDescent="0.25">
      <c r="A16583" s="80">
        <v>1098892</v>
      </c>
      <c r="B16583" s="91">
        <v>1090585</v>
      </c>
      <c r="C16583" s="88">
        <v>21768</v>
      </c>
    </row>
    <row r="16584" spans="1:3" x14ac:dyDescent="0.25">
      <c r="A16584" s="80">
        <v>1098893</v>
      </c>
      <c r="B16584" s="91">
        <v>1090586</v>
      </c>
      <c r="C16584" s="88">
        <v>21772</v>
      </c>
    </row>
    <row r="16585" spans="1:3" x14ac:dyDescent="0.25">
      <c r="A16585" s="80">
        <v>1098894</v>
      </c>
      <c r="B16585" s="104" t="s">
        <v>236</v>
      </c>
      <c r="C16585" s="88">
        <v>21774</v>
      </c>
    </row>
    <row r="16586" spans="1:3" x14ac:dyDescent="0.25">
      <c r="A16586" s="80">
        <v>1098895</v>
      </c>
      <c r="B16586" s="104" t="s">
        <v>236</v>
      </c>
      <c r="C16586" s="88">
        <v>21775</v>
      </c>
    </row>
    <row r="16587" spans="1:3" x14ac:dyDescent="0.25">
      <c r="A16587" s="80">
        <v>1098896</v>
      </c>
      <c r="B16587" s="91">
        <v>1090589</v>
      </c>
      <c r="C16587" s="88">
        <v>21776</v>
      </c>
    </row>
    <row r="16588" spans="1:3" x14ac:dyDescent="0.25">
      <c r="A16588" s="80">
        <v>1098897</v>
      </c>
      <c r="B16588" s="91">
        <v>1090590</v>
      </c>
      <c r="C16588" s="88">
        <v>21777</v>
      </c>
    </row>
    <row r="16589" spans="1:3" x14ac:dyDescent="0.25">
      <c r="A16589" s="80">
        <v>1098898</v>
      </c>
      <c r="B16589" s="104" t="s">
        <v>236</v>
      </c>
      <c r="C16589" s="88">
        <v>21778</v>
      </c>
    </row>
    <row r="16590" spans="1:3" x14ac:dyDescent="0.25">
      <c r="A16590" s="80">
        <v>1098899</v>
      </c>
      <c r="B16590" s="104" t="s">
        <v>236</v>
      </c>
      <c r="C16590" s="88">
        <v>21779</v>
      </c>
    </row>
    <row r="16591" spans="1:3" x14ac:dyDescent="0.25">
      <c r="A16591" s="80">
        <v>1098900</v>
      </c>
      <c r="B16591" s="91">
        <v>1090593</v>
      </c>
      <c r="C16591" s="88">
        <v>21780</v>
      </c>
    </row>
    <row r="16592" spans="1:3" x14ac:dyDescent="0.25">
      <c r="A16592" s="80">
        <v>1098901</v>
      </c>
      <c r="B16592" s="91">
        <v>1090594</v>
      </c>
      <c r="C16592" s="88">
        <v>21781</v>
      </c>
    </row>
    <row r="16593" spans="1:3" x14ac:dyDescent="0.25">
      <c r="A16593" s="80">
        <v>1098902</v>
      </c>
      <c r="B16593" s="91">
        <v>1090595</v>
      </c>
      <c r="C16593" s="88">
        <v>21782</v>
      </c>
    </row>
    <row r="16594" spans="1:3" x14ac:dyDescent="0.25">
      <c r="A16594" s="80">
        <v>1098903</v>
      </c>
      <c r="B16594" s="104" t="s">
        <v>236</v>
      </c>
      <c r="C16594" s="88">
        <v>21783</v>
      </c>
    </row>
    <row r="16595" spans="1:3" x14ac:dyDescent="0.25">
      <c r="A16595" s="80">
        <v>1098904</v>
      </c>
      <c r="B16595" s="104" t="s">
        <v>236</v>
      </c>
      <c r="C16595" s="88">
        <v>21784</v>
      </c>
    </row>
    <row r="16596" spans="1:3" x14ac:dyDescent="0.25">
      <c r="A16596" s="80">
        <v>1098905</v>
      </c>
      <c r="B16596" s="104" t="s">
        <v>236</v>
      </c>
      <c r="C16596" s="88">
        <v>21786</v>
      </c>
    </row>
    <row r="16597" spans="1:3" x14ac:dyDescent="0.25">
      <c r="A16597" s="80">
        <v>1098906</v>
      </c>
      <c r="B16597" s="104" t="s">
        <v>236</v>
      </c>
      <c r="C16597" s="88">
        <v>21787</v>
      </c>
    </row>
    <row r="16598" spans="1:3" x14ac:dyDescent="0.25">
      <c r="A16598" s="80">
        <v>1098907</v>
      </c>
      <c r="B16598" s="104" t="s">
        <v>236</v>
      </c>
      <c r="C16598" s="88">
        <v>21788</v>
      </c>
    </row>
    <row r="16599" spans="1:3" x14ac:dyDescent="0.25">
      <c r="A16599" s="80">
        <v>1098908</v>
      </c>
      <c r="B16599" s="91">
        <v>1090601</v>
      </c>
      <c r="C16599" s="88">
        <v>21790</v>
      </c>
    </row>
    <row r="16600" spans="1:3" x14ac:dyDescent="0.25">
      <c r="A16600" s="80">
        <v>1098909</v>
      </c>
      <c r="B16600" s="104" t="s">
        <v>236</v>
      </c>
      <c r="C16600" s="88">
        <v>21791</v>
      </c>
    </row>
    <row r="16601" spans="1:3" x14ac:dyDescent="0.25">
      <c r="A16601" s="80">
        <v>1098910</v>
      </c>
      <c r="B16601" s="104" t="s">
        <v>236</v>
      </c>
      <c r="C16601" s="88">
        <v>21792</v>
      </c>
    </row>
    <row r="16602" spans="1:3" x14ac:dyDescent="0.25">
      <c r="A16602" s="80">
        <v>1098911</v>
      </c>
      <c r="B16602" s="104" t="s">
        <v>236</v>
      </c>
      <c r="C16602" s="88">
        <v>21793</v>
      </c>
    </row>
    <row r="16603" spans="1:3" x14ac:dyDescent="0.25">
      <c r="A16603" s="80">
        <v>1098912</v>
      </c>
      <c r="B16603" s="104" t="s">
        <v>236</v>
      </c>
      <c r="C16603" s="88">
        <v>21794</v>
      </c>
    </row>
    <row r="16604" spans="1:3" x14ac:dyDescent="0.25">
      <c r="A16604" s="80">
        <v>1098913</v>
      </c>
      <c r="B16604" s="104" t="s">
        <v>236</v>
      </c>
      <c r="C16604" s="88">
        <v>21795</v>
      </c>
    </row>
    <row r="16605" spans="1:3" x14ac:dyDescent="0.25">
      <c r="A16605" s="80">
        <v>1098914</v>
      </c>
      <c r="B16605" s="104" t="s">
        <v>236</v>
      </c>
      <c r="C16605" s="88">
        <v>21796</v>
      </c>
    </row>
    <row r="16606" spans="1:3" x14ac:dyDescent="0.25">
      <c r="A16606" s="80">
        <v>1098915</v>
      </c>
      <c r="B16606" s="104" t="s">
        <v>236</v>
      </c>
      <c r="C16606" s="88">
        <v>21797</v>
      </c>
    </row>
    <row r="16607" spans="1:3" x14ac:dyDescent="0.25">
      <c r="A16607" s="80">
        <v>1098916</v>
      </c>
      <c r="B16607" s="104" t="s">
        <v>236</v>
      </c>
      <c r="C16607" s="88">
        <v>21798</v>
      </c>
    </row>
    <row r="16608" spans="1:3" x14ac:dyDescent="0.25">
      <c r="A16608" s="80">
        <v>1098917</v>
      </c>
      <c r="B16608" s="104" t="s">
        <v>236</v>
      </c>
      <c r="C16608" s="88">
        <v>21799</v>
      </c>
    </row>
    <row r="16609" spans="1:3" x14ac:dyDescent="0.25">
      <c r="A16609" s="80">
        <v>1098918</v>
      </c>
      <c r="B16609" s="104" t="s">
        <v>236</v>
      </c>
      <c r="C16609" s="88">
        <v>21801</v>
      </c>
    </row>
    <row r="16610" spans="1:3" x14ac:dyDescent="0.25">
      <c r="A16610" s="80">
        <v>1098919</v>
      </c>
      <c r="B16610" s="104" t="s">
        <v>236</v>
      </c>
      <c r="C16610" s="88">
        <v>21802</v>
      </c>
    </row>
    <row r="16611" spans="1:3" x14ac:dyDescent="0.25">
      <c r="A16611" s="80">
        <v>1098920</v>
      </c>
      <c r="B16611" s="104" t="s">
        <v>236</v>
      </c>
      <c r="C16611" s="88">
        <v>21803</v>
      </c>
    </row>
    <row r="16612" spans="1:3" x14ac:dyDescent="0.25">
      <c r="A16612" s="80">
        <v>1098921</v>
      </c>
      <c r="B16612" s="91">
        <v>1090614</v>
      </c>
      <c r="C16612" s="88">
        <v>21804</v>
      </c>
    </row>
    <row r="16613" spans="1:3" x14ac:dyDescent="0.25">
      <c r="A16613" s="80">
        <v>1098922</v>
      </c>
      <c r="B16613" s="104" t="s">
        <v>236</v>
      </c>
      <c r="C16613" s="88">
        <v>21806</v>
      </c>
    </row>
    <row r="16614" spans="1:3" x14ac:dyDescent="0.25">
      <c r="A16614" s="80">
        <v>1098923</v>
      </c>
      <c r="B16614" s="104" t="s">
        <v>236</v>
      </c>
      <c r="C16614" s="88">
        <v>21807</v>
      </c>
    </row>
    <row r="16615" spans="1:3" x14ac:dyDescent="0.25">
      <c r="A16615" s="80">
        <v>1098924</v>
      </c>
      <c r="B16615" s="104" t="s">
        <v>236</v>
      </c>
      <c r="C16615" s="88">
        <v>21808</v>
      </c>
    </row>
    <row r="16616" spans="1:3" x14ac:dyDescent="0.25">
      <c r="A16616" s="80">
        <v>1098925</v>
      </c>
      <c r="B16616" s="104" t="s">
        <v>236</v>
      </c>
      <c r="C16616" s="88">
        <v>21809</v>
      </c>
    </row>
    <row r="16617" spans="1:3" x14ac:dyDescent="0.25">
      <c r="A16617" s="80">
        <v>1098926</v>
      </c>
      <c r="B16617" s="104" t="s">
        <v>236</v>
      </c>
      <c r="C16617" s="88">
        <v>21810</v>
      </c>
    </row>
    <row r="16618" spans="1:3" x14ac:dyDescent="0.25">
      <c r="A16618" s="80">
        <v>1098927</v>
      </c>
      <c r="B16618" s="104" t="s">
        <v>236</v>
      </c>
      <c r="C16618" s="88">
        <v>21811</v>
      </c>
    </row>
    <row r="16619" spans="1:3" x14ac:dyDescent="0.25">
      <c r="A16619" s="80">
        <v>1098928</v>
      </c>
      <c r="B16619" s="104" t="s">
        <v>236</v>
      </c>
      <c r="C16619" s="88">
        <v>21813</v>
      </c>
    </row>
    <row r="16620" spans="1:3" x14ac:dyDescent="0.25">
      <c r="A16620" s="80">
        <v>1098929</v>
      </c>
      <c r="B16620" s="104" t="s">
        <v>236</v>
      </c>
      <c r="C16620" s="88">
        <v>21818</v>
      </c>
    </row>
    <row r="16621" spans="1:3" x14ac:dyDescent="0.25">
      <c r="A16621" s="80">
        <v>1098930</v>
      </c>
      <c r="B16621" s="91">
        <v>1090623</v>
      </c>
      <c r="C16621" s="88">
        <v>21819</v>
      </c>
    </row>
    <row r="16622" spans="1:3" x14ac:dyDescent="0.25">
      <c r="A16622" s="80">
        <v>1098931</v>
      </c>
      <c r="B16622" s="104" t="s">
        <v>236</v>
      </c>
      <c r="C16622" s="88">
        <v>21820</v>
      </c>
    </row>
    <row r="16623" spans="1:3" x14ac:dyDescent="0.25">
      <c r="A16623" s="80">
        <v>1098932</v>
      </c>
      <c r="B16623" s="104" t="s">
        <v>236</v>
      </c>
      <c r="C16623" s="88">
        <v>21821</v>
      </c>
    </row>
    <row r="16624" spans="1:3" x14ac:dyDescent="0.25">
      <c r="A16624" s="80">
        <v>1098933</v>
      </c>
      <c r="B16624" s="104" t="s">
        <v>236</v>
      </c>
      <c r="C16624" s="88">
        <v>21823</v>
      </c>
    </row>
    <row r="16625" spans="1:3" x14ac:dyDescent="0.25">
      <c r="A16625" s="80">
        <v>1098934</v>
      </c>
      <c r="B16625" s="104" t="s">
        <v>236</v>
      </c>
      <c r="C16625" s="88">
        <v>21824</v>
      </c>
    </row>
    <row r="16626" spans="1:3" x14ac:dyDescent="0.25">
      <c r="A16626" s="80">
        <v>1098935</v>
      </c>
      <c r="B16626" s="104" t="s">
        <v>236</v>
      </c>
      <c r="C16626" s="88">
        <v>21826</v>
      </c>
    </row>
    <row r="16627" spans="1:3" x14ac:dyDescent="0.25">
      <c r="A16627" s="80">
        <v>1098936</v>
      </c>
      <c r="B16627" s="104" t="s">
        <v>236</v>
      </c>
      <c r="C16627" s="88">
        <v>21828</v>
      </c>
    </row>
    <row r="16628" spans="1:3" x14ac:dyDescent="0.25">
      <c r="A16628" s="80">
        <v>1098937</v>
      </c>
      <c r="B16628" s="104" t="s">
        <v>236</v>
      </c>
      <c r="C16628" s="88">
        <v>21830</v>
      </c>
    </row>
    <row r="16629" spans="1:3" x14ac:dyDescent="0.25">
      <c r="A16629" s="80">
        <v>1098938</v>
      </c>
      <c r="B16629" s="91">
        <v>1090632</v>
      </c>
      <c r="C16629" s="88">
        <v>21831</v>
      </c>
    </row>
    <row r="16630" spans="1:3" x14ac:dyDescent="0.25">
      <c r="A16630" s="80">
        <v>1098939</v>
      </c>
      <c r="B16630" s="104" t="s">
        <v>236</v>
      </c>
      <c r="C16630" s="88">
        <v>21832</v>
      </c>
    </row>
    <row r="16631" spans="1:3" x14ac:dyDescent="0.25">
      <c r="A16631" s="80">
        <v>1098940</v>
      </c>
      <c r="B16631" s="104" t="s">
        <v>236</v>
      </c>
      <c r="C16631" s="88">
        <v>21833</v>
      </c>
    </row>
    <row r="16632" spans="1:3" x14ac:dyDescent="0.25">
      <c r="A16632" s="80">
        <v>1098941</v>
      </c>
      <c r="B16632" s="104" t="s">
        <v>236</v>
      </c>
      <c r="C16632" s="88">
        <v>21837</v>
      </c>
    </row>
    <row r="16633" spans="1:3" x14ac:dyDescent="0.25">
      <c r="A16633" s="80">
        <v>1098942</v>
      </c>
      <c r="B16633" s="104" t="s">
        <v>236</v>
      </c>
      <c r="C16633" s="88">
        <v>21838</v>
      </c>
    </row>
    <row r="16634" spans="1:3" x14ac:dyDescent="0.25">
      <c r="A16634" s="80">
        <v>1098943</v>
      </c>
      <c r="B16634" s="91">
        <v>1090637</v>
      </c>
      <c r="C16634" s="88">
        <v>21839</v>
      </c>
    </row>
    <row r="16635" spans="1:3" x14ac:dyDescent="0.25">
      <c r="A16635" s="80">
        <v>1098944</v>
      </c>
      <c r="B16635" s="104" t="s">
        <v>236</v>
      </c>
      <c r="C16635" s="88">
        <v>21840</v>
      </c>
    </row>
    <row r="16636" spans="1:3" x14ac:dyDescent="0.25">
      <c r="A16636" s="80">
        <v>1098945</v>
      </c>
      <c r="B16636" s="104" t="s">
        <v>236</v>
      </c>
      <c r="C16636" s="88">
        <v>21841</v>
      </c>
    </row>
    <row r="16637" spans="1:3" x14ac:dyDescent="0.25">
      <c r="A16637" s="80">
        <v>1098946</v>
      </c>
      <c r="B16637" s="91">
        <v>1090640</v>
      </c>
      <c r="C16637" s="88">
        <v>21842</v>
      </c>
    </row>
    <row r="16638" spans="1:3" x14ac:dyDescent="0.25">
      <c r="A16638" s="80">
        <v>1098947</v>
      </c>
      <c r="B16638" s="104" t="s">
        <v>236</v>
      </c>
      <c r="C16638" s="88">
        <v>21844</v>
      </c>
    </row>
    <row r="16639" spans="1:3" x14ac:dyDescent="0.25">
      <c r="A16639" s="80">
        <v>1098948</v>
      </c>
      <c r="B16639" s="104" t="s">
        <v>236</v>
      </c>
      <c r="C16639" s="88">
        <v>21845</v>
      </c>
    </row>
    <row r="16640" spans="1:3" x14ac:dyDescent="0.25">
      <c r="A16640" s="80">
        <v>1098949</v>
      </c>
      <c r="B16640" s="104" t="s">
        <v>236</v>
      </c>
      <c r="C16640" s="88">
        <v>21846</v>
      </c>
    </row>
    <row r="16641" spans="1:3" x14ac:dyDescent="0.25">
      <c r="A16641" s="80">
        <v>1098950</v>
      </c>
      <c r="B16641" s="104" t="s">
        <v>236</v>
      </c>
      <c r="C16641" s="88">
        <v>21847</v>
      </c>
    </row>
    <row r="16642" spans="1:3" x14ac:dyDescent="0.25">
      <c r="A16642" s="80">
        <v>1098951</v>
      </c>
      <c r="B16642" s="104" t="s">
        <v>236</v>
      </c>
      <c r="C16642" s="88">
        <v>21848</v>
      </c>
    </row>
    <row r="16643" spans="1:3" x14ac:dyDescent="0.25">
      <c r="A16643" s="80">
        <v>1098952</v>
      </c>
      <c r="B16643" s="104" t="s">
        <v>236</v>
      </c>
      <c r="C16643" s="88">
        <v>21849</v>
      </c>
    </row>
    <row r="16644" spans="1:3" x14ac:dyDescent="0.25">
      <c r="A16644" s="80">
        <v>1098953</v>
      </c>
      <c r="B16644" s="104" t="s">
        <v>236</v>
      </c>
      <c r="C16644" s="88">
        <v>21850</v>
      </c>
    </row>
    <row r="16645" spans="1:3" x14ac:dyDescent="0.25">
      <c r="A16645" s="80">
        <v>1098954</v>
      </c>
      <c r="B16645" s="104" t="s">
        <v>236</v>
      </c>
      <c r="C16645" s="88">
        <v>21852</v>
      </c>
    </row>
    <row r="16646" spans="1:3" x14ac:dyDescent="0.25">
      <c r="A16646" s="80">
        <v>1098955</v>
      </c>
      <c r="B16646" s="104" t="s">
        <v>236</v>
      </c>
      <c r="C16646" s="88">
        <v>21853</v>
      </c>
    </row>
    <row r="16647" spans="1:3" x14ac:dyDescent="0.25">
      <c r="A16647" s="80">
        <v>1098956</v>
      </c>
      <c r="B16647" s="104" t="s">
        <v>236</v>
      </c>
      <c r="C16647" s="88">
        <v>21854</v>
      </c>
    </row>
    <row r="16648" spans="1:3" x14ac:dyDescent="0.25">
      <c r="A16648" s="80">
        <v>1098957</v>
      </c>
      <c r="B16648" s="104" t="s">
        <v>236</v>
      </c>
      <c r="C16648" s="88">
        <v>21856</v>
      </c>
    </row>
    <row r="16649" spans="1:3" x14ac:dyDescent="0.25">
      <c r="A16649" s="80">
        <v>1098958</v>
      </c>
      <c r="B16649" s="104" t="s">
        <v>236</v>
      </c>
      <c r="C16649" s="88">
        <v>21857</v>
      </c>
    </row>
    <row r="16650" spans="1:3" x14ac:dyDescent="0.25">
      <c r="A16650" s="80">
        <v>1098959</v>
      </c>
      <c r="B16650" s="104" t="s">
        <v>236</v>
      </c>
      <c r="C16650" s="88">
        <v>21858</v>
      </c>
    </row>
    <row r="16651" spans="1:3" x14ac:dyDescent="0.25">
      <c r="A16651" s="80">
        <v>1098960</v>
      </c>
      <c r="B16651" s="91">
        <v>1090654</v>
      </c>
      <c r="C16651" s="88">
        <v>21859</v>
      </c>
    </row>
    <row r="16652" spans="1:3" x14ac:dyDescent="0.25">
      <c r="A16652" s="80">
        <v>1098961</v>
      </c>
      <c r="B16652" s="104" t="s">
        <v>236</v>
      </c>
      <c r="C16652" s="88">
        <v>21860</v>
      </c>
    </row>
    <row r="16653" spans="1:3" x14ac:dyDescent="0.25">
      <c r="A16653" s="80">
        <v>1098962</v>
      </c>
      <c r="B16653" s="104" t="s">
        <v>236</v>
      </c>
      <c r="C16653" s="88">
        <v>21861</v>
      </c>
    </row>
    <row r="16654" spans="1:3" x14ac:dyDescent="0.25">
      <c r="A16654" s="80">
        <v>1098963</v>
      </c>
      <c r="B16654" s="104" t="s">
        <v>236</v>
      </c>
      <c r="C16654" s="88">
        <v>21863</v>
      </c>
    </row>
    <row r="16655" spans="1:3" x14ac:dyDescent="0.25">
      <c r="A16655" s="80">
        <v>1098964</v>
      </c>
      <c r="B16655" s="91">
        <v>1090658</v>
      </c>
      <c r="C16655" s="88">
        <v>21865</v>
      </c>
    </row>
    <row r="16656" spans="1:3" x14ac:dyDescent="0.25">
      <c r="A16656" s="80">
        <v>1098965</v>
      </c>
      <c r="B16656" s="104" t="s">
        <v>236</v>
      </c>
      <c r="C16656" s="88">
        <v>21866</v>
      </c>
    </row>
    <row r="16657" spans="1:3" x14ac:dyDescent="0.25">
      <c r="A16657" s="80">
        <v>1098966</v>
      </c>
      <c r="B16657" s="104" t="s">
        <v>236</v>
      </c>
      <c r="C16657" s="88">
        <v>21867</v>
      </c>
    </row>
    <row r="16658" spans="1:3" x14ac:dyDescent="0.25">
      <c r="A16658" s="80">
        <v>1098967</v>
      </c>
      <c r="B16658" s="91">
        <v>1090661</v>
      </c>
      <c r="C16658" s="88">
        <v>21869</v>
      </c>
    </row>
    <row r="16659" spans="1:3" x14ac:dyDescent="0.25">
      <c r="A16659" s="80">
        <v>1098968</v>
      </c>
      <c r="B16659" s="104" t="s">
        <v>236</v>
      </c>
      <c r="C16659" s="88">
        <v>21871</v>
      </c>
    </row>
    <row r="16660" spans="1:3" x14ac:dyDescent="0.25">
      <c r="A16660" s="80">
        <v>1098969</v>
      </c>
      <c r="B16660" s="104" t="s">
        <v>236</v>
      </c>
      <c r="C16660" s="88">
        <v>21873</v>
      </c>
    </row>
    <row r="16661" spans="1:3" x14ac:dyDescent="0.25">
      <c r="A16661" s="80">
        <v>1098970</v>
      </c>
      <c r="B16661" s="104" t="s">
        <v>236</v>
      </c>
      <c r="C16661" s="88">
        <v>21875</v>
      </c>
    </row>
    <row r="16662" spans="1:3" x14ac:dyDescent="0.25">
      <c r="A16662" s="80">
        <v>1098971</v>
      </c>
      <c r="B16662" s="91">
        <v>1090665</v>
      </c>
      <c r="C16662" s="88">
        <v>21876</v>
      </c>
    </row>
    <row r="16663" spans="1:3" x14ac:dyDescent="0.25">
      <c r="A16663" s="80">
        <v>1098972</v>
      </c>
      <c r="B16663" s="91">
        <v>1090666</v>
      </c>
      <c r="C16663" s="88">
        <v>21877</v>
      </c>
    </row>
    <row r="16664" spans="1:3" x14ac:dyDescent="0.25">
      <c r="A16664" s="80">
        <v>1098973</v>
      </c>
      <c r="B16664" s="104" t="s">
        <v>236</v>
      </c>
      <c r="C16664" s="88">
        <v>21880</v>
      </c>
    </row>
    <row r="16665" spans="1:3" x14ac:dyDescent="0.25">
      <c r="A16665" s="80">
        <v>1098974</v>
      </c>
      <c r="B16665" s="91">
        <v>1090668</v>
      </c>
      <c r="C16665" s="88">
        <v>21882</v>
      </c>
    </row>
    <row r="16666" spans="1:3" x14ac:dyDescent="0.25">
      <c r="A16666" s="80">
        <v>1098975</v>
      </c>
      <c r="B16666" s="104" t="s">
        <v>236</v>
      </c>
      <c r="C16666" s="88">
        <v>21883</v>
      </c>
    </row>
    <row r="16667" spans="1:3" x14ac:dyDescent="0.25">
      <c r="A16667" s="80">
        <v>1098976</v>
      </c>
      <c r="B16667" s="91">
        <v>1090670</v>
      </c>
      <c r="C16667" s="88">
        <v>21884</v>
      </c>
    </row>
    <row r="16668" spans="1:3" x14ac:dyDescent="0.25">
      <c r="A16668" s="80">
        <v>1098977</v>
      </c>
      <c r="B16668" s="91">
        <v>1090671</v>
      </c>
      <c r="C16668" s="88">
        <v>21885</v>
      </c>
    </row>
    <row r="16669" spans="1:3" x14ac:dyDescent="0.25">
      <c r="A16669" s="80">
        <v>1098978</v>
      </c>
      <c r="B16669" s="91">
        <v>1090672</v>
      </c>
      <c r="C16669" s="88">
        <v>21887</v>
      </c>
    </row>
    <row r="16670" spans="1:3" x14ac:dyDescent="0.25">
      <c r="A16670" s="80">
        <v>1098979</v>
      </c>
      <c r="B16670" s="104" t="s">
        <v>236</v>
      </c>
      <c r="C16670" s="88">
        <v>21888</v>
      </c>
    </row>
    <row r="16671" spans="1:3" x14ac:dyDescent="0.25">
      <c r="A16671" s="80">
        <v>1098980</v>
      </c>
      <c r="B16671" s="91">
        <v>1090674</v>
      </c>
      <c r="C16671" s="88">
        <v>21889</v>
      </c>
    </row>
    <row r="16672" spans="1:3" x14ac:dyDescent="0.25">
      <c r="A16672" s="80">
        <v>1098981</v>
      </c>
      <c r="B16672" s="104" t="s">
        <v>236</v>
      </c>
      <c r="C16672" s="88">
        <v>21890</v>
      </c>
    </row>
    <row r="16673" spans="1:3" x14ac:dyDescent="0.25">
      <c r="A16673" s="80">
        <v>1098982</v>
      </c>
      <c r="B16673" s="104" t="s">
        <v>236</v>
      </c>
      <c r="C16673" s="88">
        <v>21892</v>
      </c>
    </row>
    <row r="16674" spans="1:3" x14ac:dyDescent="0.25">
      <c r="A16674" s="80">
        <v>1098983</v>
      </c>
      <c r="B16674" s="91">
        <v>1090677</v>
      </c>
      <c r="C16674" s="88">
        <v>21893</v>
      </c>
    </row>
    <row r="16675" spans="1:3" x14ac:dyDescent="0.25">
      <c r="A16675" s="80">
        <v>1098984</v>
      </c>
      <c r="B16675" s="91">
        <v>1090678</v>
      </c>
      <c r="C16675" s="88">
        <v>21894</v>
      </c>
    </row>
    <row r="16676" spans="1:3" x14ac:dyDescent="0.25">
      <c r="A16676" s="80">
        <v>1098985</v>
      </c>
      <c r="B16676" s="91">
        <v>1090679</v>
      </c>
      <c r="C16676" s="88">
        <v>21895</v>
      </c>
    </row>
    <row r="16677" spans="1:3" x14ac:dyDescent="0.25">
      <c r="A16677" s="80">
        <v>1098986</v>
      </c>
      <c r="B16677" s="104" t="s">
        <v>236</v>
      </c>
      <c r="C16677" s="88">
        <v>21896</v>
      </c>
    </row>
    <row r="16678" spans="1:3" x14ac:dyDescent="0.25">
      <c r="A16678" s="80">
        <v>1098987</v>
      </c>
      <c r="B16678" s="91">
        <v>1090681</v>
      </c>
      <c r="C16678" s="88">
        <v>21897</v>
      </c>
    </row>
    <row r="16679" spans="1:3" x14ac:dyDescent="0.25">
      <c r="A16679" s="80">
        <v>1098988</v>
      </c>
      <c r="B16679" s="104" t="s">
        <v>236</v>
      </c>
      <c r="C16679" s="88">
        <v>21898</v>
      </c>
    </row>
    <row r="16680" spans="1:3" x14ac:dyDescent="0.25">
      <c r="A16680" s="80">
        <v>1098989</v>
      </c>
      <c r="B16680" s="104" t="s">
        <v>236</v>
      </c>
      <c r="C16680" s="88">
        <v>21899</v>
      </c>
    </row>
    <row r="16681" spans="1:3" x14ac:dyDescent="0.25">
      <c r="A16681" s="80">
        <v>1098990</v>
      </c>
      <c r="B16681" s="91">
        <v>1090684</v>
      </c>
      <c r="C16681" s="88">
        <v>21902</v>
      </c>
    </row>
    <row r="16682" spans="1:3" x14ac:dyDescent="0.25">
      <c r="A16682" s="80">
        <v>1098991</v>
      </c>
      <c r="B16682" s="104" t="s">
        <v>236</v>
      </c>
      <c r="C16682" s="88">
        <v>21908</v>
      </c>
    </row>
    <row r="16683" spans="1:3" x14ac:dyDescent="0.25">
      <c r="A16683" s="80">
        <v>1098992</v>
      </c>
      <c r="B16683" s="104" t="s">
        <v>236</v>
      </c>
      <c r="C16683" s="88">
        <v>21909</v>
      </c>
    </row>
    <row r="16684" spans="1:3" x14ac:dyDescent="0.25">
      <c r="A16684" s="80">
        <v>1098993</v>
      </c>
      <c r="B16684" s="91">
        <v>1090687</v>
      </c>
      <c r="C16684" s="88">
        <v>21912</v>
      </c>
    </row>
    <row r="16685" spans="1:3" x14ac:dyDescent="0.25">
      <c r="A16685" s="80">
        <v>1098994</v>
      </c>
      <c r="B16685" s="104" t="s">
        <v>236</v>
      </c>
      <c r="C16685" s="88">
        <v>21913</v>
      </c>
    </row>
    <row r="16686" spans="1:3" x14ac:dyDescent="0.25">
      <c r="A16686" s="80">
        <v>1098995</v>
      </c>
      <c r="B16686" s="104" t="s">
        <v>236</v>
      </c>
      <c r="C16686" s="88">
        <v>21914</v>
      </c>
    </row>
    <row r="16687" spans="1:3" x14ac:dyDescent="0.25">
      <c r="A16687" s="80">
        <v>1098996</v>
      </c>
      <c r="B16687" s="104" t="s">
        <v>236</v>
      </c>
      <c r="C16687" s="88">
        <v>21917</v>
      </c>
    </row>
    <row r="16688" spans="1:3" x14ac:dyDescent="0.25">
      <c r="A16688" s="80">
        <v>1098997</v>
      </c>
      <c r="B16688" s="91">
        <v>1090691</v>
      </c>
      <c r="C16688" s="88">
        <v>21919</v>
      </c>
    </row>
    <row r="16689" spans="1:3" x14ac:dyDescent="0.25">
      <c r="A16689" s="80">
        <v>1098998</v>
      </c>
      <c r="B16689" s="104" t="s">
        <v>236</v>
      </c>
      <c r="C16689" s="88">
        <v>21920</v>
      </c>
    </row>
    <row r="16690" spans="1:3" x14ac:dyDescent="0.25">
      <c r="A16690" s="80">
        <v>1098999</v>
      </c>
      <c r="B16690" s="104" t="s">
        <v>236</v>
      </c>
      <c r="C16690" s="88">
        <v>21921</v>
      </c>
    </row>
    <row r="16691" spans="1:3" x14ac:dyDescent="0.25">
      <c r="A16691" s="80">
        <v>1099000</v>
      </c>
      <c r="B16691" s="91">
        <v>1090694</v>
      </c>
      <c r="C16691" s="88">
        <v>21922</v>
      </c>
    </row>
    <row r="16692" spans="1:3" x14ac:dyDescent="0.25">
      <c r="A16692" s="80">
        <v>1099001</v>
      </c>
      <c r="B16692" s="91">
        <v>1090695</v>
      </c>
      <c r="C16692" s="88">
        <v>21924</v>
      </c>
    </row>
    <row r="16693" spans="1:3" x14ac:dyDescent="0.25">
      <c r="A16693" s="80">
        <v>1099002</v>
      </c>
      <c r="B16693" s="91">
        <v>1090696</v>
      </c>
      <c r="C16693" s="88">
        <v>21925</v>
      </c>
    </row>
    <row r="16694" spans="1:3" x14ac:dyDescent="0.25">
      <c r="A16694" s="80">
        <v>1099003</v>
      </c>
      <c r="B16694" s="91">
        <v>1090697</v>
      </c>
      <c r="C16694" s="88">
        <v>21926</v>
      </c>
    </row>
    <row r="16695" spans="1:3" x14ac:dyDescent="0.25">
      <c r="A16695" s="80">
        <v>1099004</v>
      </c>
      <c r="B16695" s="104" t="s">
        <v>236</v>
      </c>
      <c r="C16695" s="88">
        <v>21927</v>
      </c>
    </row>
    <row r="16696" spans="1:3" x14ac:dyDescent="0.25">
      <c r="A16696" s="80">
        <v>1099005</v>
      </c>
      <c r="B16696" s="104" t="s">
        <v>236</v>
      </c>
      <c r="C16696" s="88">
        <v>21928</v>
      </c>
    </row>
    <row r="16697" spans="1:3" x14ac:dyDescent="0.25">
      <c r="A16697" s="80">
        <v>1099006</v>
      </c>
      <c r="B16697" s="104" t="s">
        <v>236</v>
      </c>
      <c r="C16697" s="88">
        <v>21931</v>
      </c>
    </row>
    <row r="16698" spans="1:3" x14ac:dyDescent="0.25">
      <c r="A16698" s="80">
        <v>1099007</v>
      </c>
      <c r="B16698" s="104" t="s">
        <v>236</v>
      </c>
      <c r="C16698" s="88">
        <v>21933</v>
      </c>
    </row>
    <row r="16699" spans="1:3" x14ac:dyDescent="0.25">
      <c r="A16699" s="80">
        <v>1099008</v>
      </c>
      <c r="B16699" s="104" t="s">
        <v>236</v>
      </c>
      <c r="C16699" s="88">
        <v>21935</v>
      </c>
    </row>
    <row r="16700" spans="1:3" x14ac:dyDescent="0.25">
      <c r="A16700" s="80">
        <v>1099009</v>
      </c>
      <c r="B16700" s="91">
        <v>1090703</v>
      </c>
      <c r="C16700" s="88">
        <v>21938</v>
      </c>
    </row>
    <row r="16701" spans="1:3" x14ac:dyDescent="0.25">
      <c r="A16701" s="80">
        <v>1099010</v>
      </c>
      <c r="B16701" s="104" t="s">
        <v>236</v>
      </c>
      <c r="C16701" s="88">
        <v>21939</v>
      </c>
    </row>
    <row r="16702" spans="1:3" x14ac:dyDescent="0.25">
      <c r="A16702" s="80">
        <v>1099011</v>
      </c>
      <c r="B16702" s="104" t="s">
        <v>236</v>
      </c>
      <c r="C16702" s="88">
        <v>21940</v>
      </c>
    </row>
    <row r="16703" spans="1:3" x14ac:dyDescent="0.25">
      <c r="A16703" s="80">
        <v>1099012</v>
      </c>
      <c r="B16703" s="104" t="s">
        <v>236</v>
      </c>
      <c r="C16703" s="88">
        <v>21943</v>
      </c>
    </row>
    <row r="16704" spans="1:3" x14ac:dyDescent="0.25">
      <c r="A16704" s="80">
        <v>1099013</v>
      </c>
      <c r="B16704" s="104" t="s">
        <v>236</v>
      </c>
      <c r="C16704" s="88">
        <v>21944</v>
      </c>
    </row>
    <row r="16705" spans="1:3" x14ac:dyDescent="0.25">
      <c r="A16705" s="80">
        <v>1099014</v>
      </c>
      <c r="B16705" s="104" t="s">
        <v>236</v>
      </c>
      <c r="C16705" s="88">
        <v>21945</v>
      </c>
    </row>
    <row r="16706" spans="1:3" x14ac:dyDescent="0.25">
      <c r="A16706" s="80">
        <v>1099015</v>
      </c>
      <c r="B16706" s="104" t="s">
        <v>236</v>
      </c>
      <c r="C16706" s="88">
        <v>21948</v>
      </c>
    </row>
    <row r="16707" spans="1:3" x14ac:dyDescent="0.25">
      <c r="A16707" s="80">
        <v>1099016</v>
      </c>
      <c r="B16707" s="104" t="s">
        <v>236</v>
      </c>
      <c r="C16707" s="88">
        <v>21949</v>
      </c>
    </row>
    <row r="16708" spans="1:3" x14ac:dyDescent="0.25">
      <c r="A16708" s="80">
        <v>1099017</v>
      </c>
      <c r="B16708" s="104" t="s">
        <v>236</v>
      </c>
      <c r="C16708" s="88">
        <v>21950</v>
      </c>
    </row>
    <row r="16709" spans="1:3" x14ac:dyDescent="0.25">
      <c r="A16709" s="80">
        <v>1099018</v>
      </c>
      <c r="B16709" s="104" t="s">
        <v>236</v>
      </c>
      <c r="C16709" s="88">
        <v>21951</v>
      </c>
    </row>
    <row r="16710" spans="1:3" x14ac:dyDescent="0.25">
      <c r="A16710" s="80">
        <v>1099019</v>
      </c>
      <c r="B16710" s="104" t="s">
        <v>236</v>
      </c>
      <c r="C16710" s="88">
        <v>21953</v>
      </c>
    </row>
    <row r="16711" spans="1:3" x14ac:dyDescent="0.25">
      <c r="A16711" s="80">
        <v>1099020</v>
      </c>
      <c r="B16711" s="104" t="s">
        <v>236</v>
      </c>
      <c r="C16711" s="88">
        <v>21954</v>
      </c>
    </row>
    <row r="16712" spans="1:3" x14ac:dyDescent="0.25">
      <c r="A16712" s="80">
        <v>1099021</v>
      </c>
      <c r="B16712" s="104" t="s">
        <v>236</v>
      </c>
      <c r="C16712" s="88">
        <v>21956</v>
      </c>
    </row>
    <row r="16713" spans="1:3" x14ac:dyDescent="0.25">
      <c r="A16713" s="80">
        <v>1099022</v>
      </c>
      <c r="B16713" s="104" t="s">
        <v>236</v>
      </c>
      <c r="C16713" s="88">
        <v>21958</v>
      </c>
    </row>
    <row r="16714" spans="1:3" x14ac:dyDescent="0.25">
      <c r="A16714" s="80">
        <v>1099023</v>
      </c>
      <c r="B16714" s="104" t="s">
        <v>236</v>
      </c>
      <c r="C16714" s="88">
        <v>21959</v>
      </c>
    </row>
    <row r="16715" spans="1:3" x14ac:dyDescent="0.25">
      <c r="A16715" s="80">
        <v>1099024</v>
      </c>
      <c r="B16715" s="104" t="s">
        <v>236</v>
      </c>
      <c r="C16715" s="88">
        <v>21960</v>
      </c>
    </row>
    <row r="16716" spans="1:3" x14ac:dyDescent="0.25">
      <c r="A16716" s="80">
        <v>1099025</v>
      </c>
      <c r="B16716" s="104" t="s">
        <v>236</v>
      </c>
      <c r="C16716" s="88">
        <v>21961</v>
      </c>
    </row>
    <row r="16717" spans="1:3" x14ac:dyDescent="0.25">
      <c r="A16717" s="80">
        <v>1099026</v>
      </c>
      <c r="B16717" s="104" t="s">
        <v>236</v>
      </c>
      <c r="C16717" s="88">
        <v>21962</v>
      </c>
    </row>
    <row r="16718" spans="1:3" x14ac:dyDescent="0.25">
      <c r="A16718" s="80">
        <v>1099027</v>
      </c>
      <c r="B16718" s="91">
        <v>1090721</v>
      </c>
      <c r="C16718" s="88">
        <v>21964</v>
      </c>
    </row>
    <row r="16719" spans="1:3" x14ac:dyDescent="0.25">
      <c r="A16719" s="80">
        <v>1099028</v>
      </c>
      <c r="B16719" s="91">
        <v>1090722</v>
      </c>
      <c r="C16719" s="88">
        <v>21966</v>
      </c>
    </row>
    <row r="16720" spans="1:3" x14ac:dyDescent="0.25">
      <c r="A16720" s="80">
        <v>1099029</v>
      </c>
      <c r="B16720" s="91">
        <v>1090723</v>
      </c>
      <c r="C16720" s="88">
        <v>21967</v>
      </c>
    </row>
    <row r="16721" spans="1:3" x14ac:dyDescent="0.25">
      <c r="A16721" s="80">
        <v>1099030</v>
      </c>
      <c r="B16721" s="91">
        <v>1090724</v>
      </c>
      <c r="C16721" s="88">
        <v>21968</v>
      </c>
    </row>
    <row r="16722" spans="1:3" x14ac:dyDescent="0.25">
      <c r="A16722" s="80">
        <v>1099031</v>
      </c>
      <c r="B16722" s="104" t="s">
        <v>236</v>
      </c>
      <c r="C16722" s="88">
        <v>21970</v>
      </c>
    </row>
    <row r="16723" spans="1:3" x14ac:dyDescent="0.25">
      <c r="A16723" s="80">
        <v>1099032</v>
      </c>
      <c r="B16723" s="91">
        <v>1090726</v>
      </c>
      <c r="C16723" s="88">
        <v>21972</v>
      </c>
    </row>
    <row r="16724" spans="1:3" x14ac:dyDescent="0.25">
      <c r="A16724" s="80">
        <v>1099033</v>
      </c>
      <c r="B16724" s="91">
        <v>1090727</v>
      </c>
      <c r="C16724" s="88">
        <v>21973</v>
      </c>
    </row>
    <row r="16725" spans="1:3" x14ac:dyDescent="0.25">
      <c r="A16725" s="80">
        <v>1099034</v>
      </c>
      <c r="B16725" s="91">
        <v>1090728</v>
      </c>
      <c r="C16725" s="88">
        <v>21975</v>
      </c>
    </row>
    <row r="16726" spans="1:3" x14ac:dyDescent="0.25">
      <c r="A16726" s="80">
        <v>1099035</v>
      </c>
      <c r="B16726" s="91">
        <v>1090729</v>
      </c>
      <c r="C16726" s="88">
        <v>21977</v>
      </c>
    </row>
    <row r="16727" spans="1:3" x14ac:dyDescent="0.25">
      <c r="A16727" s="80">
        <v>1099036</v>
      </c>
      <c r="B16727" s="104" t="s">
        <v>236</v>
      </c>
      <c r="C16727" s="88">
        <v>21983</v>
      </c>
    </row>
    <row r="16728" spans="1:3" x14ac:dyDescent="0.25">
      <c r="A16728" s="80">
        <v>1099037</v>
      </c>
      <c r="B16728" s="104" t="s">
        <v>236</v>
      </c>
      <c r="C16728" s="88">
        <v>21984</v>
      </c>
    </row>
    <row r="16729" spans="1:3" x14ac:dyDescent="0.25">
      <c r="A16729" s="80">
        <v>1099038</v>
      </c>
      <c r="B16729" s="104" t="s">
        <v>236</v>
      </c>
      <c r="C16729" s="88">
        <v>21985</v>
      </c>
    </row>
    <row r="16730" spans="1:3" x14ac:dyDescent="0.25">
      <c r="A16730" s="80">
        <v>1099039</v>
      </c>
      <c r="B16730" s="104" t="s">
        <v>236</v>
      </c>
      <c r="C16730" s="88">
        <v>21987</v>
      </c>
    </row>
    <row r="16731" spans="1:3" x14ac:dyDescent="0.25">
      <c r="A16731" s="80">
        <v>1099040</v>
      </c>
      <c r="B16731" s="91">
        <v>1090734</v>
      </c>
      <c r="C16731" s="88">
        <v>21988</v>
      </c>
    </row>
    <row r="16732" spans="1:3" x14ac:dyDescent="0.25">
      <c r="A16732" s="80">
        <v>1099041</v>
      </c>
      <c r="B16732" s="104" t="s">
        <v>236</v>
      </c>
      <c r="C16732" s="88">
        <v>21989</v>
      </c>
    </row>
    <row r="16733" spans="1:3" x14ac:dyDescent="0.25">
      <c r="A16733" s="80">
        <v>1099042</v>
      </c>
      <c r="B16733" s="104" t="s">
        <v>236</v>
      </c>
      <c r="C16733" s="88">
        <v>21990</v>
      </c>
    </row>
    <row r="16734" spans="1:3" x14ac:dyDescent="0.25">
      <c r="A16734" s="80">
        <v>1099043</v>
      </c>
      <c r="B16734" s="104" t="s">
        <v>236</v>
      </c>
      <c r="C16734" s="88">
        <v>21992</v>
      </c>
    </row>
    <row r="16735" spans="1:3" x14ac:dyDescent="0.25">
      <c r="A16735" s="80">
        <v>1099044</v>
      </c>
      <c r="B16735" s="104" t="s">
        <v>236</v>
      </c>
      <c r="C16735" s="88">
        <v>21995</v>
      </c>
    </row>
    <row r="16736" spans="1:3" x14ac:dyDescent="0.25">
      <c r="A16736" s="80">
        <v>1099045</v>
      </c>
      <c r="B16736" s="104" t="s">
        <v>236</v>
      </c>
      <c r="C16736" s="88">
        <v>21996</v>
      </c>
    </row>
    <row r="16737" spans="1:3" x14ac:dyDescent="0.25">
      <c r="A16737" s="80">
        <v>1099046</v>
      </c>
      <c r="B16737" s="104" t="s">
        <v>236</v>
      </c>
      <c r="C16737" s="88">
        <v>21997</v>
      </c>
    </row>
    <row r="16738" spans="1:3" x14ac:dyDescent="0.25">
      <c r="A16738" s="80">
        <v>1099047</v>
      </c>
      <c r="B16738" s="104" t="s">
        <v>236</v>
      </c>
      <c r="C16738" s="88">
        <v>21998</v>
      </c>
    </row>
    <row r="16739" spans="1:3" x14ac:dyDescent="0.25">
      <c r="A16739" s="80">
        <v>1099048</v>
      </c>
      <c r="B16739" s="104" t="s">
        <v>236</v>
      </c>
      <c r="C16739" s="88">
        <v>22000</v>
      </c>
    </row>
    <row r="16740" spans="1:3" x14ac:dyDescent="0.25">
      <c r="A16740" s="80">
        <v>1099049</v>
      </c>
      <c r="B16740" s="104" t="s">
        <v>236</v>
      </c>
      <c r="C16740" s="88">
        <v>22001</v>
      </c>
    </row>
    <row r="16741" spans="1:3" x14ac:dyDescent="0.25">
      <c r="A16741" s="80">
        <v>1099050</v>
      </c>
      <c r="B16741" s="91">
        <v>1090744</v>
      </c>
      <c r="C16741" s="88">
        <v>22003</v>
      </c>
    </row>
    <row r="16742" spans="1:3" x14ac:dyDescent="0.25">
      <c r="A16742" s="80">
        <v>1099051</v>
      </c>
      <c r="B16742" s="91">
        <v>1090745</v>
      </c>
      <c r="C16742" s="88">
        <v>22004</v>
      </c>
    </row>
    <row r="16743" spans="1:3" x14ac:dyDescent="0.25">
      <c r="A16743" s="80">
        <v>1099052</v>
      </c>
      <c r="B16743" s="104" t="s">
        <v>236</v>
      </c>
      <c r="C16743" s="88">
        <v>22005</v>
      </c>
    </row>
    <row r="16744" spans="1:3" x14ac:dyDescent="0.25">
      <c r="A16744" s="80">
        <v>1099053</v>
      </c>
      <c r="B16744" s="104" t="s">
        <v>236</v>
      </c>
      <c r="C16744" s="88">
        <v>22007</v>
      </c>
    </row>
    <row r="16745" spans="1:3" x14ac:dyDescent="0.25">
      <c r="A16745" s="80">
        <v>1099054</v>
      </c>
      <c r="B16745" s="104" t="s">
        <v>236</v>
      </c>
      <c r="C16745" s="88">
        <v>22008</v>
      </c>
    </row>
    <row r="16746" spans="1:3" x14ac:dyDescent="0.25">
      <c r="A16746" s="80">
        <v>1099055</v>
      </c>
      <c r="B16746" s="104" t="s">
        <v>236</v>
      </c>
      <c r="C16746" s="88">
        <v>22009</v>
      </c>
    </row>
    <row r="16747" spans="1:3" x14ac:dyDescent="0.25">
      <c r="A16747" s="80">
        <v>1099056</v>
      </c>
      <c r="B16747" s="104" t="s">
        <v>236</v>
      </c>
      <c r="C16747" s="88">
        <v>22010</v>
      </c>
    </row>
    <row r="16748" spans="1:3" x14ac:dyDescent="0.25">
      <c r="A16748" s="80">
        <v>1099057</v>
      </c>
      <c r="B16748" s="91">
        <v>1090751</v>
      </c>
      <c r="C16748" s="88">
        <v>22012</v>
      </c>
    </row>
    <row r="16749" spans="1:3" x14ac:dyDescent="0.25">
      <c r="A16749" s="80">
        <v>1099058</v>
      </c>
      <c r="B16749" s="91">
        <v>1090752</v>
      </c>
      <c r="C16749" s="88">
        <v>22014</v>
      </c>
    </row>
    <row r="16750" spans="1:3" x14ac:dyDescent="0.25">
      <c r="A16750" s="80">
        <v>1099059</v>
      </c>
      <c r="B16750" s="104" t="s">
        <v>236</v>
      </c>
      <c r="C16750" s="88">
        <v>22017</v>
      </c>
    </row>
    <row r="16751" spans="1:3" x14ac:dyDescent="0.25">
      <c r="A16751" s="80">
        <v>1099060</v>
      </c>
      <c r="B16751" s="91">
        <v>1090754</v>
      </c>
      <c r="C16751" s="88">
        <v>22018</v>
      </c>
    </row>
    <row r="16752" spans="1:3" x14ac:dyDescent="0.25">
      <c r="A16752" s="80">
        <v>1099061</v>
      </c>
      <c r="B16752" s="91">
        <v>1090755</v>
      </c>
      <c r="C16752" s="88">
        <v>22020</v>
      </c>
    </row>
    <row r="16753" spans="1:3" x14ac:dyDescent="0.25">
      <c r="A16753" s="80">
        <v>1099062</v>
      </c>
      <c r="B16753" s="104" t="s">
        <v>236</v>
      </c>
      <c r="C16753" s="88">
        <v>22026</v>
      </c>
    </row>
    <row r="16754" spans="1:3" x14ac:dyDescent="0.25">
      <c r="A16754" s="80">
        <v>1099063</v>
      </c>
      <c r="B16754" s="91">
        <v>1090757</v>
      </c>
      <c r="C16754" s="88">
        <v>22029</v>
      </c>
    </row>
    <row r="16755" spans="1:3" x14ac:dyDescent="0.25">
      <c r="A16755" s="80">
        <v>1099064</v>
      </c>
      <c r="B16755" s="91">
        <v>1090758</v>
      </c>
      <c r="C16755" s="88">
        <v>22031</v>
      </c>
    </row>
    <row r="16756" spans="1:3" x14ac:dyDescent="0.25">
      <c r="A16756" s="80">
        <v>1099065</v>
      </c>
      <c r="B16756" s="104" t="s">
        <v>236</v>
      </c>
      <c r="C16756" s="88">
        <v>22032</v>
      </c>
    </row>
    <row r="16757" spans="1:3" x14ac:dyDescent="0.25">
      <c r="A16757" s="80">
        <v>1099066</v>
      </c>
      <c r="B16757" s="104" t="s">
        <v>236</v>
      </c>
      <c r="C16757" s="88">
        <v>22033</v>
      </c>
    </row>
    <row r="16758" spans="1:3" x14ac:dyDescent="0.25">
      <c r="A16758" s="80">
        <v>1099067</v>
      </c>
      <c r="B16758" s="104" t="s">
        <v>236</v>
      </c>
      <c r="C16758" s="88">
        <v>22034</v>
      </c>
    </row>
    <row r="16759" spans="1:3" x14ac:dyDescent="0.25">
      <c r="A16759" s="80">
        <v>1099068</v>
      </c>
      <c r="B16759" s="104" t="s">
        <v>236</v>
      </c>
      <c r="C16759" s="88">
        <v>22035</v>
      </c>
    </row>
    <row r="16760" spans="1:3" x14ac:dyDescent="0.25">
      <c r="A16760" s="80">
        <v>1099069</v>
      </c>
      <c r="B16760" s="104" t="s">
        <v>236</v>
      </c>
      <c r="C16760" s="88">
        <v>22036</v>
      </c>
    </row>
    <row r="16761" spans="1:3" x14ac:dyDescent="0.25">
      <c r="A16761" s="80">
        <v>1099070</v>
      </c>
      <c r="B16761" s="91">
        <v>1090764</v>
      </c>
      <c r="C16761" s="88">
        <v>22037</v>
      </c>
    </row>
    <row r="16762" spans="1:3" x14ac:dyDescent="0.25">
      <c r="A16762" s="80">
        <v>1099071</v>
      </c>
      <c r="B16762" s="104" t="s">
        <v>236</v>
      </c>
      <c r="C16762" s="88">
        <v>22040</v>
      </c>
    </row>
    <row r="16763" spans="1:3" x14ac:dyDescent="0.25">
      <c r="A16763" s="80">
        <v>1099072</v>
      </c>
      <c r="B16763" s="104" t="s">
        <v>236</v>
      </c>
      <c r="C16763" s="88">
        <v>22041</v>
      </c>
    </row>
    <row r="16764" spans="1:3" x14ac:dyDescent="0.25">
      <c r="A16764" s="80">
        <v>1099073</v>
      </c>
      <c r="B16764" s="104" t="s">
        <v>236</v>
      </c>
      <c r="C16764" s="88">
        <v>22045</v>
      </c>
    </row>
    <row r="16765" spans="1:3" x14ac:dyDescent="0.25">
      <c r="A16765" s="80">
        <v>1099074</v>
      </c>
      <c r="B16765" s="104" t="s">
        <v>236</v>
      </c>
      <c r="C16765" s="88">
        <v>22046</v>
      </c>
    </row>
    <row r="16766" spans="1:3" x14ac:dyDescent="0.25">
      <c r="A16766" s="80">
        <v>1099075</v>
      </c>
      <c r="B16766" s="91">
        <v>1090769</v>
      </c>
      <c r="C16766" s="88">
        <v>22050</v>
      </c>
    </row>
    <row r="16767" spans="1:3" x14ac:dyDescent="0.25">
      <c r="A16767" s="80">
        <v>1099076</v>
      </c>
      <c r="B16767" s="104" t="s">
        <v>236</v>
      </c>
      <c r="C16767" s="88">
        <v>22051</v>
      </c>
    </row>
    <row r="16768" spans="1:3" x14ac:dyDescent="0.25">
      <c r="A16768" s="80">
        <v>1099077</v>
      </c>
      <c r="B16768" s="104" t="s">
        <v>236</v>
      </c>
      <c r="C16768" s="88">
        <v>22052</v>
      </c>
    </row>
    <row r="16769" spans="1:3" x14ac:dyDescent="0.25">
      <c r="A16769" s="80">
        <v>1099078</v>
      </c>
      <c r="B16769" s="104" t="s">
        <v>236</v>
      </c>
      <c r="C16769" s="88">
        <v>22053</v>
      </c>
    </row>
    <row r="16770" spans="1:3" x14ac:dyDescent="0.25">
      <c r="A16770" s="80">
        <v>1099079</v>
      </c>
      <c r="B16770" s="91">
        <v>1090773</v>
      </c>
      <c r="C16770" s="88">
        <v>22056</v>
      </c>
    </row>
    <row r="16771" spans="1:3" x14ac:dyDescent="0.25">
      <c r="A16771" s="80">
        <v>1099080</v>
      </c>
      <c r="B16771" s="91">
        <v>1090774</v>
      </c>
      <c r="C16771" s="88">
        <v>22057</v>
      </c>
    </row>
    <row r="16772" spans="1:3" x14ac:dyDescent="0.25">
      <c r="A16772" s="80">
        <v>1099081</v>
      </c>
      <c r="B16772" s="104" t="s">
        <v>236</v>
      </c>
      <c r="C16772" s="88">
        <v>22059</v>
      </c>
    </row>
    <row r="16773" spans="1:3" x14ac:dyDescent="0.25">
      <c r="A16773" s="80">
        <v>1099082</v>
      </c>
      <c r="B16773" s="104" t="s">
        <v>236</v>
      </c>
      <c r="C16773" s="88">
        <v>22063</v>
      </c>
    </row>
    <row r="16774" spans="1:3" x14ac:dyDescent="0.25">
      <c r="A16774" s="80">
        <v>1099083</v>
      </c>
      <c r="B16774" s="104" t="s">
        <v>236</v>
      </c>
      <c r="C16774" s="88">
        <v>22066</v>
      </c>
    </row>
    <row r="16775" spans="1:3" x14ac:dyDescent="0.25">
      <c r="A16775" s="80">
        <v>1099084</v>
      </c>
      <c r="B16775" s="104" t="s">
        <v>236</v>
      </c>
      <c r="C16775" s="88">
        <v>22067</v>
      </c>
    </row>
    <row r="16776" spans="1:3" x14ac:dyDescent="0.25">
      <c r="A16776" s="80">
        <v>1099085</v>
      </c>
      <c r="B16776" s="91">
        <v>1090779</v>
      </c>
      <c r="C16776" s="88">
        <v>22069</v>
      </c>
    </row>
    <row r="16777" spans="1:3" x14ac:dyDescent="0.25">
      <c r="A16777" s="80">
        <v>1099086</v>
      </c>
      <c r="B16777" s="104" t="s">
        <v>236</v>
      </c>
      <c r="C16777" s="88">
        <v>22070</v>
      </c>
    </row>
    <row r="16778" spans="1:3" x14ac:dyDescent="0.25">
      <c r="A16778" s="80">
        <v>1099087</v>
      </c>
      <c r="B16778" s="91">
        <v>1090781</v>
      </c>
      <c r="C16778" s="88">
        <v>22071</v>
      </c>
    </row>
    <row r="16779" spans="1:3" x14ac:dyDescent="0.25">
      <c r="A16779" s="80">
        <v>1099088</v>
      </c>
      <c r="B16779" s="91">
        <v>1090782</v>
      </c>
      <c r="C16779" s="88">
        <v>22072</v>
      </c>
    </row>
    <row r="16780" spans="1:3" x14ac:dyDescent="0.25">
      <c r="A16780" s="80">
        <v>1099089</v>
      </c>
      <c r="B16780" s="91">
        <v>1090783</v>
      </c>
      <c r="C16780" s="88">
        <v>22073</v>
      </c>
    </row>
    <row r="16781" spans="1:3" x14ac:dyDescent="0.25">
      <c r="A16781" s="80">
        <v>1099090</v>
      </c>
      <c r="B16781" s="91">
        <v>1090784</v>
      </c>
      <c r="C16781" s="88">
        <v>22074</v>
      </c>
    </row>
    <row r="16782" spans="1:3" x14ac:dyDescent="0.25">
      <c r="A16782" s="80">
        <v>1099091</v>
      </c>
      <c r="B16782" s="91">
        <v>1090785</v>
      </c>
      <c r="C16782" s="88">
        <v>22075</v>
      </c>
    </row>
    <row r="16783" spans="1:3" x14ac:dyDescent="0.25">
      <c r="A16783" s="80">
        <v>1099092</v>
      </c>
      <c r="B16783" s="104" t="s">
        <v>236</v>
      </c>
      <c r="C16783" s="88">
        <v>22076</v>
      </c>
    </row>
    <row r="16784" spans="1:3" x14ac:dyDescent="0.25">
      <c r="A16784" s="80">
        <v>1099093</v>
      </c>
      <c r="B16784" s="104" t="s">
        <v>236</v>
      </c>
      <c r="C16784" s="88">
        <v>22078</v>
      </c>
    </row>
    <row r="16785" spans="1:3" x14ac:dyDescent="0.25">
      <c r="A16785" s="80">
        <v>1099094</v>
      </c>
      <c r="B16785" s="104" t="s">
        <v>236</v>
      </c>
      <c r="C16785" s="88">
        <v>22079</v>
      </c>
    </row>
    <row r="16786" spans="1:3" x14ac:dyDescent="0.25">
      <c r="A16786" s="80">
        <v>1099095</v>
      </c>
      <c r="B16786" s="104" t="s">
        <v>236</v>
      </c>
      <c r="C16786" s="88">
        <v>22081</v>
      </c>
    </row>
    <row r="16787" spans="1:3" x14ac:dyDescent="0.25">
      <c r="A16787" s="80">
        <v>1099096</v>
      </c>
      <c r="B16787" s="104" t="s">
        <v>236</v>
      </c>
      <c r="C16787" s="88">
        <v>22082</v>
      </c>
    </row>
    <row r="16788" spans="1:3" x14ac:dyDescent="0.25">
      <c r="A16788" s="80">
        <v>1099097</v>
      </c>
      <c r="B16788" s="91">
        <v>1090791</v>
      </c>
      <c r="C16788" s="88">
        <v>22083</v>
      </c>
    </row>
    <row r="16789" spans="1:3" x14ac:dyDescent="0.25">
      <c r="A16789" s="80">
        <v>1099098</v>
      </c>
      <c r="B16789" s="104" t="s">
        <v>236</v>
      </c>
      <c r="C16789" s="88">
        <v>22084</v>
      </c>
    </row>
    <row r="16790" spans="1:3" x14ac:dyDescent="0.25">
      <c r="A16790" s="80">
        <v>1099099</v>
      </c>
      <c r="B16790" s="104" t="s">
        <v>236</v>
      </c>
      <c r="C16790" s="88">
        <v>22086</v>
      </c>
    </row>
    <row r="16791" spans="1:3" x14ac:dyDescent="0.25">
      <c r="A16791" s="80">
        <v>1099100</v>
      </c>
      <c r="B16791" s="91">
        <v>1090794</v>
      </c>
      <c r="C16791" s="88">
        <v>22087</v>
      </c>
    </row>
    <row r="16792" spans="1:3" x14ac:dyDescent="0.25">
      <c r="A16792" s="80">
        <v>1099101</v>
      </c>
      <c r="B16792" s="91">
        <v>1090795</v>
      </c>
      <c r="C16792" s="88">
        <v>22088</v>
      </c>
    </row>
    <row r="16793" spans="1:3" x14ac:dyDescent="0.25">
      <c r="A16793" s="80">
        <v>1099102</v>
      </c>
      <c r="B16793" s="104" t="s">
        <v>236</v>
      </c>
      <c r="C16793" s="88">
        <v>22089</v>
      </c>
    </row>
    <row r="16794" spans="1:3" x14ac:dyDescent="0.25">
      <c r="A16794" s="80">
        <v>1099103</v>
      </c>
      <c r="B16794" s="104" t="s">
        <v>236</v>
      </c>
      <c r="C16794" s="88">
        <v>22090</v>
      </c>
    </row>
    <row r="16795" spans="1:3" x14ac:dyDescent="0.25">
      <c r="A16795" s="80">
        <v>1099104</v>
      </c>
      <c r="B16795" s="104" t="s">
        <v>236</v>
      </c>
      <c r="C16795" s="88">
        <v>22091</v>
      </c>
    </row>
    <row r="16796" spans="1:3" x14ac:dyDescent="0.25">
      <c r="A16796" s="80">
        <v>1099105</v>
      </c>
      <c r="B16796" s="104" t="s">
        <v>236</v>
      </c>
      <c r="C16796" s="88">
        <v>22094</v>
      </c>
    </row>
    <row r="16797" spans="1:3" x14ac:dyDescent="0.25">
      <c r="A16797" s="80">
        <v>1099106</v>
      </c>
      <c r="B16797" s="91">
        <v>1090800</v>
      </c>
      <c r="C16797" s="88">
        <v>22095</v>
      </c>
    </row>
    <row r="16798" spans="1:3" x14ac:dyDescent="0.25">
      <c r="A16798" s="80">
        <v>1099107</v>
      </c>
      <c r="B16798" s="91">
        <v>1090801</v>
      </c>
      <c r="C16798" s="88">
        <v>22096</v>
      </c>
    </row>
    <row r="16799" spans="1:3" x14ac:dyDescent="0.25">
      <c r="A16799" s="80">
        <v>1099108</v>
      </c>
      <c r="B16799" s="104" t="s">
        <v>236</v>
      </c>
      <c r="C16799" s="88">
        <v>22098</v>
      </c>
    </row>
    <row r="16800" spans="1:3" x14ac:dyDescent="0.25">
      <c r="A16800" s="80">
        <v>1099109</v>
      </c>
      <c r="B16800" s="104" t="s">
        <v>236</v>
      </c>
      <c r="C16800" s="88">
        <v>22101</v>
      </c>
    </row>
    <row r="16801" spans="1:3" x14ac:dyDescent="0.25">
      <c r="A16801" s="80">
        <v>1099110</v>
      </c>
      <c r="B16801" s="104" t="s">
        <v>236</v>
      </c>
      <c r="C16801" s="88">
        <v>22102</v>
      </c>
    </row>
    <row r="16802" spans="1:3" x14ac:dyDescent="0.25">
      <c r="A16802" s="80">
        <v>1099111</v>
      </c>
      <c r="B16802" s="91">
        <v>1090805</v>
      </c>
      <c r="C16802" s="88">
        <v>22111</v>
      </c>
    </row>
    <row r="16803" spans="1:3" x14ac:dyDescent="0.25">
      <c r="A16803" s="80">
        <v>1099112</v>
      </c>
      <c r="B16803" s="91">
        <v>1090806</v>
      </c>
      <c r="C16803" s="88">
        <v>22114</v>
      </c>
    </row>
    <row r="16804" spans="1:3" x14ac:dyDescent="0.25">
      <c r="A16804" s="80">
        <v>1099113</v>
      </c>
      <c r="B16804" s="91">
        <v>1090807</v>
      </c>
      <c r="C16804" s="88">
        <v>22115</v>
      </c>
    </row>
    <row r="16805" spans="1:3" x14ac:dyDescent="0.25">
      <c r="A16805" s="80">
        <v>1099114</v>
      </c>
      <c r="B16805" s="104" t="s">
        <v>236</v>
      </c>
      <c r="C16805" s="88">
        <v>22116</v>
      </c>
    </row>
    <row r="16806" spans="1:3" x14ac:dyDescent="0.25">
      <c r="A16806" s="80">
        <v>1099115</v>
      </c>
      <c r="B16806" s="104" t="s">
        <v>236</v>
      </c>
      <c r="C16806" s="88">
        <v>22117</v>
      </c>
    </row>
    <row r="16807" spans="1:3" x14ac:dyDescent="0.25">
      <c r="A16807" s="80">
        <v>1099116</v>
      </c>
      <c r="B16807" s="104" t="s">
        <v>236</v>
      </c>
      <c r="C16807" s="88">
        <v>22118</v>
      </c>
    </row>
    <row r="16808" spans="1:3" x14ac:dyDescent="0.25">
      <c r="A16808" s="80">
        <v>1099117</v>
      </c>
      <c r="B16808" s="91">
        <v>1090811</v>
      </c>
      <c r="C16808" s="88">
        <v>22120</v>
      </c>
    </row>
    <row r="16809" spans="1:3" x14ac:dyDescent="0.25">
      <c r="A16809" s="80">
        <v>1099118</v>
      </c>
      <c r="B16809" s="91">
        <v>1090812</v>
      </c>
      <c r="C16809" s="88">
        <v>22121</v>
      </c>
    </row>
    <row r="16810" spans="1:3" x14ac:dyDescent="0.25">
      <c r="A16810" s="80">
        <v>1099119</v>
      </c>
      <c r="B16810" s="104" t="s">
        <v>236</v>
      </c>
      <c r="C16810" s="88">
        <v>22123</v>
      </c>
    </row>
    <row r="16811" spans="1:3" x14ac:dyDescent="0.25">
      <c r="A16811" s="80">
        <v>1099120</v>
      </c>
      <c r="B16811" s="91">
        <v>1090814</v>
      </c>
      <c r="C16811" s="88">
        <v>22124</v>
      </c>
    </row>
    <row r="16812" spans="1:3" x14ac:dyDescent="0.25">
      <c r="A16812" s="80">
        <v>1099121</v>
      </c>
      <c r="B16812" s="104" t="s">
        <v>236</v>
      </c>
      <c r="C16812" s="88">
        <v>22125</v>
      </c>
    </row>
    <row r="16813" spans="1:3" x14ac:dyDescent="0.25">
      <c r="A16813" s="80">
        <v>1099122</v>
      </c>
      <c r="B16813" s="91">
        <v>1090816</v>
      </c>
      <c r="C16813" s="88">
        <v>22127</v>
      </c>
    </row>
    <row r="16814" spans="1:3" x14ac:dyDescent="0.25">
      <c r="A16814" s="80">
        <v>1099123</v>
      </c>
      <c r="B16814" s="104" t="s">
        <v>236</v>
      </c>
      <c r="C16814" s="88">
        <v>22128</v>
      </c>
    </row>
    <row r="16815" spans="1:3" x14ac:dyDescent="0.25">
      <c r="A16815" s="80">
        <v>1099124</v>
      </c>
      <c r="B16815" s="104" t="s">
        <v>236</v>
      </c>
      <c r="C16815" s="88">
        <v>22132</v>
      </c>
    </row>
    <row r="16816" spans="1:3" x14ac:dyDescent="0.25">
      <c r="A16816" s="80">
        <v>1099125</v>
      </c>
      <c r="B16816" s="104" t="s">
        <v>236</v>
      </c>
      <c r="C16816" s="88">
        <v>22133</v>
      </c>
    </row>
    <row r="16817" spans="1:3" x14ac:dyDescent="0.25">
      <c r="A16817" s="80">
        <v>1099126</v>
      </c>
      <c r="B16817" s="104" t="s">
        <v>236</v>
      </c>
      <c r="C16817" s="88">
        <v>22134</v>
      </c>
    </row>
    <row r="16818" spans="1:3" x14ac:dyDescent="0.25">
      <c r="A16818" s="80">
        <v>1099127</v>
      </c>
      <c r="B16818" s="104" t="s">
        <v>236</v>
      </c>
      <c r="C16818" s="88">
        <v>22135</v>
      </c>
    </row>
    <row r="16819" spans="1:3" x14ac:dyDescent="0.25">
      <c r="A16819" s="80">
        <v>1099128</v>
      </c>
      <c r="B16819" s="104" t="s">
        <v>236</v>
      </c>
      <c r="C16819" s="88">
        <v>22136</v>
      </c>
    </row>
    <row r="16820" spans="1:3" x14ac:dyDescent="0.25">
      <c r="A16820" s="80">
        <v>1099129</v>
      </c>
      <c r="B16820" s="104" t="s">
        <v>236</v>
      </c>
      <c r="C16820" s="88">
        <v>22137</v>
      </c>
    </row>
    <row r="16821" spans="1:3" x14ac:dyDescent="0.25">
      <c r="A16821" s="80">
        <v>1099130</v>
      </c>
      <c r="B16821" s="104" t="s">
        <v>236</v>
      </c>
      <c r="C16821" s="88">
        <v>22139</v>
      </c>
    </row>
    <row r="16822" spans="1:3" x14ac:dyDescent="0.25">
      <c r="A16822" s="80">
        <v>1099131</v>
      </c>
      <c r="B16822" s="104" t="s">
        <v>236</v>
      </c>
      <c r="C16822" s="88">
        <v>22140</v>
      </c>
    </row>
    <row r="16823" spans="1:3" x14ac:dyDescent="0.25">
      <c r="A16823" s="80">
        <v>1099132</v>
      </c>
      <c r="B16823" s="104" t="s">
        <v>236</v>
      </c>
      <c r="C16823" s="88">
        <v>22141</v>
      </c>
    </row>
    <row r="16824" spans="1:3" x14ac:dyDescent="0.25">
      <c r="A16824" s="80">
        <v>1099133</v>
      </c>
      <c r="B16824" s="104" t="s">
        <v>236</v>
      </c>
      <c r="C16824" s="88">
        <v>22142</v>
      </c>
    </row>
    <row r="16825" spans="1:3" x14ac:dyDescent="0.25">
      <c r="A16825" s="80">
        <v>1099134</v>
      </c>
      <c r="B16825" s="104" t="s">
        <v>236</v>
      </c>
      <c r="C16825" s="88">
        <v>22143</v>
      </c>
    </row>
    <row r="16826" spans="1:3" x14ac:dyDescent="0.25">
      <c r="A16826" s="80">
        <v>1099135</v>
      </c>
      <c r="B16826" s="104" t="s">
        <v>236</v>
      </c>
      <c r="C16826" s="88">
        <v>22144</v>
      </c>
    </row>
    <row r="16827" spans="1:3" x14ac:dyDescent="0.25">
      <c r="A16827" s="80">
        <v>1099136</v>
      </c>
      <c r="B16827" s="104" t="s">
        <v>236</v>
      </c>
      <c r="C16827" s="88">
        <v>22145</v>
      </c>
    </row>
    <row r="16828" spans="1:3" x14ac:dyDescent="0.25">
      <c r="A16828" s="80">
        <v>1099137</v>
      </c>
      <c r="B16828" s="104" t="s">
        <v>236</v>
      </c>
      <c r="C16828" s="88">
        <v>22146</v>
      </c>
    </row>
    <row r="16829" spans="1:3" x14ac:dyDescent="0.25">
      <c r="A16829" s="80">
        <v>1099138</v>
      </c>
      <c r="B16829" s="104" t="s">
        <v>236</v>
      </c>
      <c r="C16829" s="88">
        <v>22147</v>
      </c>
    </row>
    <row r="16830" spans="1:3" x14ac:dyDescent="0.25">
      <c r="A16830" s="80">
        <v>1099139</v>
      </c>
      <c r="B16830" s="91">
        <v>1090833</v>
      </c>
      <c r="C16830" s="88">
        <v>22149</v>
      </c>
    </row>
    <row r="16831" spans="1:3" x14ac:dyDescent="0.25">
      <c r="A16831" s="80">
        <v>1099140</v>
      </c>
      <c r="B16831" s="104" t="s">
        <v>236</v>
      </c>
      <c r="C16831" s="88">
        <v>22150</v>
      </c>
    </row>
    <row r="16832" spans="1:3" x14ac:dyDescent="0.25">
      <c r="A16832" s="80">
        <v>1099141</v>
      </c>
      <c r="B16832" s="91">
        <v>1090835</v>
      </c>
      <c r="C16832" s="88">
        <v>22152</v>
      </c>
    </row>
    <row r="16833" spans="1:3" x14ac:dyDescent="0.25">
      <c r="A16833" s="80">
        <v>1099142</v>
      </c>
      <c r="B16833" s="91">
        <v>1090836</v>
      </c>
      <c r="C16833" s="88">
        <v>22153</v>
      </c>
    </row>
    <row r="16834" spans="1:3" x14ac:dyDescent="0.25">
      <c r="A16834" s="80">
        <v>1099143</v>
      </c>
      <c r="B16834" s="104" t="s">
        <v>236</v>
      </c>
      <c r="C16834" s="88">
        <v>22155</v>
      </c>
    </row>
    <row r="16835" spans="1:3" x14ac:dyDescent="0.25">
      <c r="A16835" s="80">
        <v>1099144</v>
      </c>
      <c r="B16835" s="104" t="s">
        <v>236</v>
      </c>
      <c r="C16835" s="88">
        <v>22157</v>
      </c>
    </row>
    <row r="16836" spans="1:3" x14ac:dyDescent="0.25">
      <c r="A16836" s="80">
        <v>1099145</v>
      </c>
      <c r="B16836" s="91">
        <v>1090839</v>
      </c>
      <c r="C16836" s="88">
        <v>22158</v>
      </c>
    </row>
    <row r="16837" spans="1:3" x14ac:dyDescent="0.25">
      <c r="A16837" s="80">
        <v>1099146</v>
      </c>
      <c r="B16837" s="104" t="s">
        <v>236</v>
      </c>
      <c r="C16837" s="88">
        <v>22159</v>
      </c>
    </row>
    <row r="16838" spans="1:3" x14ac:dyDescent="0.25">
      <c r="A16838" s="80">
        <v>1099147</v>
      </c>
      <c r="B16838" s="104" t="s">
        <v>236</v>
      </c>
      <c r="C16838" s="88">
        <v>22160</v>
      </c>
    </row>
    <row r="16839" spans="1:3" x14ac:dyDescent="0.25">
      <c r="A16839" s="80">
        <v>1099148</v>
      </c>
      <c r="B16839" s="104" t="s">
        <v>236</v>
      </c>
      <c r="C16839" s="88">
        <v>22161</v>
      </c>
    </row>
    <row r="16840" spans="1:3" x14ac:dyDescent="0.25">
      <c r="A16840" s="80">
        <v>1099149</v>
      </c>
      <c r="B16840" s="104" t="s">
        <v>236</v>
      </c>
      <c r="C16840" s="88">
        <v>22164</v>
      </c>
    </row>
    <row r="16841" spans="1:3" x14ac:dyDescent="0.25">
      <c r="A16841" s="80">
        <v>1099150</v>
      </c>
      <c r="B16841" s="104" t="s">
        <v>236</v>
      </c>
      <c r="C16841" s="88">
        <v>22165</v>
      </c>
    </row>
    <row r="16842" spans="1:3" x14ac:dyDescent="0.25">
      <c r="A16842" s="80">
        <v>1099151</v>
      </c>
      <c r="B16842" s="104" t="s">
        <v>236</v>
      </c>
      <c r="C16842" s="88">
        <v>22167</v>
      </c>
    </row>
    <row r="16843" spans="1:3" x14ac:dyDescent="0.25">
      <c r="A16843" s="80">
        <v>1099152</v>
      </c>
      <c r="B16843" s="104" t="s">
        <v>236</v>
      </c>
      <c r="C16843" s="88">
        <v>22168</v>
      </c>
    </row>
    <row r="16844" spans="1:3" x14ac:dyDescent="0.25">
      <c r="A16844" s="80">
        <v>1099153</v>
      </c>
      <c r="B16844" s="91">
        <v>1090847</v>
      </c>
      <c r="C16844" s="88">
        <v>22169</v>
      </c>
    </row>
    <row r="16845" spans="1:3" x14ac:dyDescent="0.25">
      <c r="A16845" s="80">
        <v>1099154</v>
      </c>
      <c r="B16845" s="91">
        <v>1090848</v>
      </c>
      <c r="C16845" s="88">
        <v>22170</v>
      </c>
    </row>
    <row r="16846" spans="1:3" x14ac:dyDescent="0.25">
      <c r="A16846" s="80">
        <v>1099155</v>
      </c>
      <c r="B16846" s="104" t="s">
        <v>236</v>
      </c>
      <c r="C16846" s="88">
        <v>22172</v>
      </c>
    </row>
    <row r="16847" spans="1:3" x14ac:dyDescent="0.25">
      <c r="A16847" s="80">
        <v>1099156</v>
      </c>
      <c r="B16847" s="104" t="s">
        <v>236</v>
      </c>
      <c r="C16847" s="88">
        <v>22174</v>
      </c>
    </row>
    <row r="16848" spans="1:3" x14ac:dyDescent="0.25">
      <c r="A16848" s="80">
        <v>1099157</v>
      </c>
      <c r="B16848" s="104" t="s">
        <v>236</v>
      </c>
      <c r="C16848" s="88">
        <v>22175</v>
      </c>
    </row>
    <row r="16849" spans="1:3" x14ac:dyDescent="0.25">
      <c r="A16849" s="80">
        <v>1099158</v>
      </c>
      <c r="B16849" s="91">
        <v>1090852</v>
      </c>
      <c r="C16849" s="88">
        <v>22176</v>
      </c>
    </row>
    <row r="16850" spans="1:3" x14ac:dyDescent="0.25">
      <c r="A16850" s="80">
        <v>1099159</v>
      </c>
      <c r="B16850" s="104" t="s">
        <v>236</v>
      </c>
      <c r="C16850" s="88">
        <v>22177</v>
      </c>
    </row>
    <row r="16851" spans="1:3" x14ac:dyDescent="0.25">
      <c r="A16851" s="80">
        <v>1099160</v>
      </c>
      <c r="B16851" s="104" t="s">
        <v>236</v>
      </c>
      <c r="C16851" s="88">
        <v>22178</v>
      </c>
    </row>
    <row r="16852" spans="1:3" x14ac:dyDescent="0.25">
      <c r="A16852" s="80">
        <v>1099161</v>
      </c>
      <c r="B16852" s="91">
        <v>1090855</v>
      </c>
      <c r="C16852" s="88">
        <v>22179</v>
      </c>
    </row>
    <row r="16853" spans="1:3" x14ac:dyDescent="0.25">
      <c r="A16853" s="80">
        <v>1099162</v>
      </c>
      <c r="B16853" s="91">
        <v>1090856</v>
      </c>
      <c r="C16853" s="88">
        <v>22180</v>
      </c>
    </row>
    <row r="16854" spans="1:3" x14ac:dyDescent="0.25">
      <c r="A16854" s="80">
        <v>1099163</v>
      </c>
      <c r="B16854" s="104" t="s">
        <v>236</v>
      </c>
      <c r="C16854" s="88">
        <v>22182</v>
      </c>
    </row>
    <row r="16855" spans="1:3" x14ac:dyDescent="0.25">
      <c r="A16855" s="80">
        <v>1099164</v>
      </c>
      <c r="B16855" s="104" t="s">
        <v>236</v>
      </c>
      <c r="C16855" s="88">
        <v>22185</v>
      </c>
    </row>
    <row r="16856" spans="1:3" x14ac:dyDescent="0.25">
      <c r="A16856" s="80">
        <v>1099165</v>
      </c>
      <c r="B16856" s="104" t="s">
        <v>236</v>
      </c>
      <c r="C16856" s="88">
        <v>22187</v>
      </c>
    </row>
    <row r="16857" spans="1:3" x14ac:dyDescent="0.25">
      <c r="A16857" s="80">
        <v>1099166</v>
      </c>
      <c r="B16857" s="104" t="s">
        <v>236</v>
      </c>
      <c r="C16857" s="88">
        <v>22188</v>
      </c>
    </row>
    <row r="16858" spans="1:3" x14ac:dyDescent="0.25">
      <c r="A16858" s="80">
        <v>1099167</v>
      </c>
      <c r="B16858" s="104" t="s">
        <v>236</v>
      </c>
      <c r="C16858" s="88">
        <v>22189</v>
      </c>
    </row>
    <row r="16859" spans="1:3" x14ac:dyDescent="0.25">
      <c r="A16859" s="80">
        <v>1099168</v>
      </c>
      <c r="B16859" s="104" t="s">
        <v>236</v>
      </c>
      <c r="C16859" s="88">
        <v>22190</v>
      </c>
    </row>
    <row r="16860" spans="1:3" x14ac:dyDescent="0.25">
      <c r="A16860" s="80">
        <v>1099169</v>
      </c>
      <c r="B16860" s="104" t="s">
        <v>236</v>
      </c>
      <c r="C16860" s="88">
        <v>22191</v>
      </c>
    </row>
    <row r="16861" spans="1:3" x14ac:dyDescent="0.25">
      <c r="A16861" s="80">
        <v>1099170</v>
      </c>
      <c r="B16861" s="91">
        <v>1090864</v>
      </c>
      <c r="C16861" s="88">
        <v>22192</v>
      </c>
    </row>
    <row r="16862" spans="1:3" x14ac:dyDescent="0.25">
      <c r="A16862" s="80">
        <v>1099171</v>
      </c>
      <c r="B16862" s="91">
        <v>1090865</v>
      </c>
      <c r="C16862" s="88">
        <v>22194</v>
      </c>
    </row>
    <row r="16863" spans="1:3" x14ac:dyDescent="0.25">
      <c r="A16863" s="80">
        <v>1099172</v>
      </c>
      <c r="B16863" s="91">
        <v>1090866</v>
      </c>
      <c r="C16863" s="88">
        <v>22196</v>
      </c>
    </row>
    <row r="16864" spans="1:3" x14ac:dyDescent="0.25">
      <c r="A16864" s="80">
        <v>1099173</v>
      </c>
      <c r="B16864" s="104" t="s">
        <v>236</v>
      </c>
      <c r="C16864" s="88">
        <v>22197</v>
      </c>
    </row>
    <row r="16865" spans="1:3" x14ac:dyDescent="0.25">
      <c r="A16865" s="80">
        <v>1099174</v>
      </c>
      <c r="B16865" s="104" t="s">
        <v>236</v>
      </c>
      <c r="C16865" s="88">
        <v>22200</v>
      </c>
    </row>
    <row r="16866" spans="1:3" x14ac:dyDescent="0.25">
      <c r="A16866" s="80">
        <v>1099175</v>
      </c>
      <c r="B16866" s="91">
        <v>1090869</v>
      </c>
      <c r="C16866" s="88">
        <v>22215</v>
      </c>
    </row>
    <row r="16867" spans="1:3" x14ac:dyDescent="0.25">
      <c r="A16867" s="80">
        <v>1099176</v>
      </c>
      <c r="B16867" s="104" t="s">
        <v>236</v>
      </c>
      <c r="C16867" s="88">
        <v>22216</v>
      </c>
    </row>
    <row r="16868" spans="1:3" x14ac:dyDescent="0.25">
      <c r="A16868" s="80">
        <v>1099177</v>
      </c>
      <c r="B16868" s="91">
        <v>1090871</v>
      </c>
      <c r="C16868" s="88">
        <v>22217</v>
      </c>
    </row>
    <row r="16869" spans="1:3" x14ac:dyDescent="0.25">
      <c r="A16869" s="80">
        <v>1099178</v>
      </c>
      <c r="B16869" s="104" t="s">
        <v>236</v>
      </c>
      <c r="C16869" s="88">
        <v>22218</v>
      </c>
    </row>
    <row r="16870" spans="1:3" x14ac:dyDescent="0.25">
      <c r="A16870" s="80">
        <v>1099179</v>
      </c>
      <c r="B16870" s="91">
        <v>1090873</v>
      </c>
      <c r="C16870" s="88">
        <v>22219</v>
      </c>
    </row>
    <row r="16871" spans="1:3" x14ac:dyDescent="0.25">
      <c r="A16871" s="80">
        <v>1099180</v>
      </c>
      <c r="B16871" s="104" t="s">
        <v>236</v>
      </c>
      <c r="C16871" s="88">
        <v>22221</v>
      </c>
    </row>
    <row r="16872" spans="1:3" x14ac:dyDescent="0.25">
      <c r="A16872" s="80">
        <v>1099181</v>
      </c>
      <c r="B16872" s="91">
        <v>1090875</v>
      </c>
      <c r="C16872" s="88">
        <v>22222</v>
      </c>
    </row>
    <row r="16873" spans="1:3" x14ac:dyDescent="0.25">
      <c r="A16873" s="80">
        <v>1099182</v>
      </c>
      <c r="B16873" s="104" t="s">
        <v>236</v>
      </c>
      <c r="C16873" s="88">
        <v>22223</v>
      </c>
    </row>
    <row r="16874" spans="1:3" x14ac:dyDescent="0.25">
      <c r="A16874" s="80">
        <v>1099183</v>
      </c>
      <c r="B16874" s="91">
        <v>1090877</v>
      </c>
      <c r="C16874" s="88">
        <v>22224</v>
      </c>
    </row>
    <row r="16875" spans="1:3" x14ac:dyDescent="0.25">
      <c r="A16875" s="80">
        <v>1099184</v>
      </c>
      <c r="B16875" s="91">
        <v>1090878</v>
      </c>
      <c r="C16875" s="88">
        <v>22227</v>
      </c>
    </row>
    <row r="16876" spans="1:3" x14ac:dyDescent="0.25">
      <c r="A16876" s="80">
        <v>1099185</v>
      </c>
      <c r="B16876" s="104" t="s">
        <v>236</v>
      </c>
      <c r="C16876" s="88">
        <v>22228</v>
      </c>
    </row>
    <row r="16877" spans="1:3" x14ac:dyDescent="0.25">
      <c r="A16877" s="80">
        <v>1099186</v>
      </c>
      <c r="B16877" s="104" t="s">
        <v>236</v>
      </c>
      <c r="C16877" s="88">
        <v>22229</v>
      </c>
    </row>
    <row r="16878" spans="1:3" x14ac:dyDescent="0.25">
      <c r="A16878" s="80">
        <v>1099187</v>
      </c>
      <c r="B16878" s="91">
        <v>1090881</v>
      </c>
      <c r="C16878" s="88">
        <v>22230</v>
      </c>
    </row>
    <row r="16879" spans="1:3" x14ac:dyDescent="0.25">
      <c r="A16879" s="80">
        <v>1099188</v>
      </c>
      <c r="B16879" s="104" t="s">
        <v>236</v>
      </c>
      <c r="C16879" s="88">
        <v>22233</v>
      </c>
    </row>
    <row r="16880" spans="1:3" x14ac:dyDescent="0.25">
      <c r="A16880" s="80">
        <v>1099189</v>
      </c>
      <c r="B16880" s="104" t="s">
        <v>236</v>
      </c>
      <c r="C16880" s="88">
        <v>22234</v>
      </c>
    </row>
    <row r="16881" spans="1:3" x14ac:dyDescent="0.25">
      <c r="A16881" s="80">
        <v>1099190</v>
      </c>
      <c r="B16881" s="104" t="s">
        <v>236</v>
      </c>
      <c r="C16881" s="88">
        <v>22236</v>
      </c>
    </row>
    <row r="16882" spans="1:3" x14ac:dyDescent="0.25">
      <c r="A16882" s="80">
        <v>1099191</v>
      </c>
      <c r="B16882" s="104" t="s">
        <v>236</v>
      </c>
      <c r="C16882" s="88">
        <v>22237</v>
      </c>
    </row>
    <row r="16883" spans="1:3" x14ac:dyDescent="0.25">
      <c r="A16883" s="80">
        <v>1099192</v>
      </c>
      <c r="B16883" s="91">
        <v>1090886</v>
      </c>
      <c r="C16883" s="88">
        <v>22239</v>
      </c>
    </row>
    <row r="16884" spans="1:3" x14ac:dyDescent="0.25">
      <c r="A16884" s="80">
        <v>1099193</v>
      </c>
      <c r="B16884" s="104" t="s">
        <v>236</v>
      </c>
      <c r="C16884" s="88">
        <v>22240</v>
      </c>
    </row>
    <row r="16885" spans="1:3" x14ac:dyDescent="0.25">
      <c r="A16885" s="80">
        <v>1099194</v>
      </c>
      <c r="B16885" s="91">
        <v>1090888</v>
      </c>
      <c r="C16885" s="88">
        <v>22244</v>
      </c>
    </row>
    <row r="16886" spans="1:3" x14ac:dyDescent="0.25">
      <c r="A16886" s="80">
        <v>1099195</v>
      </c>
      <c r="B16886" s="91">
        <v>1090889</v>
      </c>
      <c r="C16886" s="88">
        <v>22245</v>
      </c>
    </row>
    <row r="16887" spans="1:3" x14ac:dyDescent="0.25">
      <c r="A16887" s="80">
        <v>1099196</v>
      </c>
      <c r="B16887" s="104" t="s">
        <v>236</v>
      </c>
      <c r="C16887" s="88">
        <v>22247</v>
      </c>
    </row>
    <row r="16888" spans="1:3" x14ac:dyDescent="0.25">
      <c r="A16888" s="80">
        <v>1099197</v>
      </c>
      <c r="B16888" s="104" t="s">
        <v>236</v>
      </c>
      <c r="C16888" s="88">
        <v>22250</v>
      </c>
    </row>
    <row r="16889" spans="1:3" x14ac:dyDescent="0.25">
      <c r="A16889" s="80">
        <v>1099198</v>
      </c>
      <c r="B16889" s="104" t="s">
        <v>236</v>
      </c>
      <c r="C16889" s="88">
        <v>22251</v>
      </c>
    </row>
    <row r="16890" spans="1:3" x14ac:dyDescent="0.25">
      <c r="A16890" s="80">
        <v>1099199</v>
      </c>
      <c r="B16890" s="104" t="s">
        <v>236</v>
      </c>
      <c r="C16890" s="88">
        <v>22256</v>
      </c>
    </row>
    <row r="16891" spans="1:3" x14ac:dyDescent="0.25">
      <c r="A16891" s="80">
        <v>1099200</v>
      </c>
      <c r="B16891" s="104" t="s">
        <v>236</v>
      </c>
      <c r="C16891" s="88">
        <v>22257</v>
      </c>
    </row>
    <row r="16892" spans="1:3" x14ac:dyDescent="0.25">
      <c r="A16892" s="80">
        <v>1099201</v>
      </c>
      <c r="B16892" s="104" t="s">
        <v>236</v>
      </c>
      <c r="C16892" s="88">
        <v>22258</v>
      </c>
    </row>
    <row r="16893" spans="1:3" x14ac:dyDescent="0.25">
      <c r="A16893" s="80">
        <v>1099202</v>
      </c>
      <c r="B16893" s="104" t="s">
        <v>236</v>
      </c>
      <c r="C16893" s="88">
        <v>22260</v>
      </c>
    </row>
    <row r="16894" spans="1:3" x14ac:dyDescent="0.25">
      <c r="A16894" s="80">
        <v>1099203</v>
      </c>
      <c r="B16894" s="104" t="s">
        <v>236</v>
      </c>
      <c r="C16894" s="88">
        <v>22261</v>
      </c>
    </row>
    <row r="16895" spans="1:3" x14ac:dyDescent="0.25">
      <c r="A16895" s="80">
        <v>1099204</v>
      </c>
      <c r="B16895" s="104" t="s">
        <v>236</v>
      </c>
      <c r="C16895" s="88">
        <v>22262</v>
      </c>
    </row>
    <row r="16896" spans="1:3" x14ac:dyDescent="0.25">
      <c r="A16896" s="80">
        <v>1099205</v>
      </c>
      <c r="B16896" s="104" t="s">
        <v>236</v>
      </c>
      <c r="C16896" s="88">
        <v>22263</v>
      </c>
    </row>
    <row r="16897" spans="1:3" x14ac:dyDescent="0.25">
      <c r="A16897" s="80">
        <v>1099206</v>
      </c>
      <c r="B16897" s="104" t="s">
        <v>236</v>
      </c>
      <c r="C16897" s="88">
        <v>22264</v>
      </c>
    </row>
    <row r="16898" spans="1:3" x14ac:dyDescent="0.25">
      <c r="A16898" s="80">
        <v>1099207</v>
      </c>
      <c r="B16898" s="104" t="s">
        <v>236</v>
      </c>
      <c r="C16898" s="88">
        <v>22265</v>
      </c>
    </row>
    <row r="16899" spans="1:3" x14ac:dyDescent="0.25">
      <c r="A16899" s="80">
        <v>1099208</v>
      </c>
      <c r="B16899" s="104" t="s">
        <v>236</v>
      </c>
      <c r="C16899" s="88">
        <v>22266</v>
      </c>
    </row>
    <row r="16900" spans="1:3" x14ac:dyDescent="0.25">
      <c r="A16900" s="80">
        <v>1099209</v>
      </c>
      <c r="B16900" s="104" t="s">
        <v>236</v>
      </c>
      <c r="C16900" s="88">
        <v>22267</v>
      </c>
    </row>
    <row r="16901" spans="1:3" x14ac:dyDescent="0.25">
      <c r="A16901" s="80">
        <v>1099210</v>
      </c>
      <c r="B16901" s="104" t="s">
        <v>236</v>
      </c>
      <c r="C16901" s="88">
        <v>22268</v>
      </c>
    </row>
    <row r="16902" spans="1:3" x14ac:dyDescent="0.25">
      <c r="A16902" s="80">
        <v>1099211</v>
      </c>
      <c r="B16902" s="104" t="s">
        <v>236</v>
      </c>
      <c r="C16902" s="88">
        <v>22269</v>
      </c>
    </row>
    <row r="16903" spans="1:3" x14ac:dyDescent="0.25">
      <c r="A16903" s="80">
        <v>1099212</v>
      </c>
      <c r="B16903" s="104" t="s">
        <v>236</v>
      </c>
      <c r="C16903" s="88">
        <v>22270</v>
      </c>
    </row>
    <row r="16904" spans="1:3" x14ac:dyDescent="0.25">
      <c r="A16904" s="80">
        <v>1099213</v>
      </c>
      <c r="B16904" s="104" t="s">
        <v>236</v>
      </c>
      <c r="C16904" s="88">
        <v>22271</v>
      </c>
    </row>
    <row r="16905" spans="1:3" x14ac:dyDescent="0.25">
      <c r="A16905" s="80">
        <v>1099214</v>
      </c>
      <c r="B16905" s="104" t="s">
        <v>236</v>
      </c>
      <c r="C16905" s="88">
        <v>22272</v>
      </c>
    </row>
    <row r="16906" spans="1:3" x14ac:dyDescent="0.25">
      <c r="A16906" s="80">
        <v>1099215</v>
      </c>
      <c r="B16906" s="104" t="s">
        <v>236</v>
      </c>
      <c r="C16906" s="88">
        <v>22273</v>
      </c>
    </row>
    <row r="16907" spans="1:3" x14ac:dyDescent="0.25">
      <c r="A16907" s="80">
        <v>1099216</v>
      </c>
      <c r="B16907" s="104" t="s">
        <v>236</v>
      </c>
      <c r="C16907" s="88">
        <v>22274</v>
      </c>
    </row>
    <row r="16908" spans="1:3" x14ac:dyDescent="0.25">
      <c r="A16908" s="80">
        <v>1099217</v>
      </c>
      <c r="B16908" s="104" t="s">
        <v>236</v>
      </c>
      <c r="C16908" s="88">
        <v>22275</v>
      </c>
    </row>
    <row r="16909" spans="1:3" x14ac:dyDescent="0.25">
      <c r="A16909" s="80">
        <v>1099218</v>
      </c>
      <c r="B16909" s="104" t="s">
        <v>236</v>
      </c>
      <c r="C16909" s="88">
        <v>22277</v>
      </c>
    </row>
    <row r="16910" spans="1:3" x14ac:dyDescent="0.25">
      <c r="A16910" s="80">
        <v>1099219</v>
      </c>
      <c r="B16910" s="104" t="s">
        <v>236</v>
      </c>
      <c r="C16910" s="88">
        <v>22278</v>
      </c>
    </row>
    <row r="16911" spans="1:3" x14ac:dyDescent="0.25">
      <c r="A16911" s="80">
        <v>1099220</v>
      </c>
      <c r="B16911" s="104" t="s">
        <v>236</v>
      </c>
      <c r="C16911" s="88">
        <v>22280</v>
      </c>
    </row>
    <row r="16912" spans="1:3" x14ac:dyDescent="0.25">
      <c r="A16912" s="80">
        <v>1099221</v>
      </c>
      <c r="B16912" s="104" t="s">
        <v>236</v>
      </c>
      <c r="C16912" s="88">
        <v>22282</v>
      </c>
    </row>
    <row r="16913" spans="1:3" x14ac:dyDescent="0.25">
      <c r="A16913" s="80">
        <v>1099222</v>
      </c>
      <c r="B16913" s="104" t="s">
        <v>236</v>
      </c>
      <c r="C16913" s="88">
        <v>22284</v>
      </c>
    </row>
    <row r="16914" spans="1:3" x14ac:dyDescent="0.25">
      <c r="A16914" s="80">
        <v>1099223</v>
      </c>
      <c r="B16914" s="104" t="s">
        <v>236</v>
      </c>
      <c r="C16914" s="88">
        <v>22285</v>
      </c>
    </row>
    <row r="16915" spans="1:3" x14ac:dyDescent="0.25">
      <c r="A16915" s="80">
        <v>1099224</v>
      </c>
      <c r="B16915" s="104" t="s">
        <v>236</v>
      </c>
      <c r="C16915" s="88">
        <v>22286</v>
      </c>
    </row>
    <row r="16916" spans="1:3" x14ac:dyDescent="0.25">
      <c r="A16916" s="80">
        <v>1099225</v>
      </c>
      <c r="B16916" s="104" t="s">
        <v>236</v>
      </c>
      <c r="C16916" s="88">
        <v>22288</v>
      </c>
    </row>
    <row r="16917" spans="1:3" x14ac:dyDescent="0.25">
      <c r="A16917" s="80">
        <v>1099226</v>
      </c>
      <c r="B16917" s="104" t="s">
        <v>236</v>
      </c>
      <c r="C16917" s="88">
        <v>22289</v>
      </c>
    </row>
    <row r="16918" spans="1:3" x14ac:dyDescent="0.25">
      <c r="A16918" s="80">
        <v>1099227</v>
      </c>
      <c r="B16918" s="91">
        <v>1090921</v>
      </c>
      <c r="C16918" s="88">
        <v>22291</v>
      </c>
    </row>
    <row r="16919" spans="1:3" x14ac:dyDescent="0.25">
      <c r="A16919" s="80">
        <v>1099228</v>
      </c>
      <c r="B16919" s="91">
        <v>1090922</v>
      </c>
      <c r="C16919" s="88">
        <v>22292</v>
      </c>
    </row>
    <row r="16920" spans="1:3" x14ac:dyDescent="0.25">
      <c r="A16920" s="80">
        <v>1099229</v>
      </c>
      <c r="B16920" s="91">
        <v>1090923</v>
      </c>
      <c r="C16920" s="88">
        <v>22294</v>
      </c>
    </row>
    <row r="16921" spans="1:3" x14ac:dyDescent="0.25">
      <c r="A16921" s="80">
        <v>1099230</v>
      </c>
      <c r="B16921" s="91">
        <v>1090924</v>
      </c>
      <c r="C16921" s="88">
        <v>22295</v>
      </c>
    </row>
    <row r="16922" spans="1:3" x14ac:dyDescent="0.25">
      <c r="A16922" s="80">
        <v>1099231</v>
      </c>
      <c r="B16922" s="91">
        <v>1090925</v>
      </c>
      <c r="C16922" s="88">
        <v>22296</v>
      </c>
    </row>
    <row r="16923" spans="1:3" x14ac:dyDescent="0.25">
      <c r="A16923" s="80">
        <v>1099232</v>
      </c>
      <c r="B16923" s="104" t="s">
        <v>236</v>
      </c>
      <c r="C16923" s="88">
        <v>22298</v>
      </c>
    </row>
    <row r="16924" spans="1:3" x14ac:dyDescent="0.25">
      <c r="A16924" s="80">
        <v>1099233</v>
      </c>
      <c r="B16924" s="104" t="s">
        <v>236</v>
      </c>
      <c r="C16924" s="88">
        <v>22299</v>
      </c>
    </row>
    <row r="16925" spans="1:3" x14ac:dyDescent="0.25">
      <c r="A16925" s="80">
        <v>1099234</v>
      </c>
      <c r="B16925" s="104" t="s">
        <v>236</v>
      </c>
      <c r="C16925" s="88">
        <v>22302</v>
      </c>
    </row>
    <row r="16926" spans="1:3" x14ac:dyDescent="0.25">
      <c r="A16926" s="80">
        <v>1099235</v>
      </c>
      <c r="B16926" s="104" t="s">
        <v>236</v>
      </c>
      <c r="C16926" s="88">
        <v>22304</v>
      </c>
    </row>
    <row r="16927" spans="1:3" x14ac:dyDescent="0.25">
      <c r="A16927" s="80">
        <v>1099236</v>
      </c>
      <c r="B16927" s="104" t="s">
        <v>236</v>
      </c>
      <c r="C16927" s="88">
        <v>22305</v>
      </c>
    </row>
    <row r="16928" spans="1:3" x14ac:dyDescent="0.25">
      <c r="A16928" s="80">
        <v>1099237</v>
      </c>
      <c r="B16928" s="104" t="s">
        <v>236</v>
      </c>
      <c r="C16928" s="88">
        <v>22307</v>
      </c>
    </row>
    <row r="16929" spans="1:3" x14ac:dyDescent="0.25">
      <c r="A16929" s="80">
        <v>1099238</v>
      </c>
      <c r="B16929" s="104" t="s">
        <v>236</v>
      </c>
      <c r="C16929" s="88">
        <v>22308</v>
      </c>
    </row>
    <row r="16930" spans="1:3" x14ac:dyDescent="0.25">
      <c r="A16930" s="80">
        <v>1099239</v>
      </c>
      <c r="B16930" s="104" t="s">
        <v>236</v>
      </c>
      <c r="C16930" s="88">
        <v>22309</v>
      </c>
    </row>
    <row r="16931" spans="1:3" x14ac:dyDescent="0.25">
      <c r="A16931" s="80">
        <v>1099240</v>
      </c>
      <c r="B16931" s="104" t="s">
        <v>236</v>
      </c>
      <c r="C16931" s="88">
        <v>22310</v>
      </c>
    </row>
    <row r="16932" spans="1:3" x14ac:dyDescent="0.25">
      <c r="A16932" s="80">
        <v>1099241</v>
      </c>
      <c r="B16932" s="104" t="s">
        <v>236</v>
      </c>
      <c r="C16932" s="88">
        <v>22311</v>
      </c>
    </row>
    <row r="16933" spans="1:3" x14ac:dyDescent="0.25">
      <c r="A16933" s="80">
        <v>1099242</v>
      </c>
      <c r="B16933" s="104" t="s">
        <v>236</v>
      </c>
      <c r="C16933" s="88">
        <v>22312</v>
      </c>
    </row>
    <row r="16934" spans="1:3" x14ac:dyDescent="0.25">
      <c r="A16934" s="80">
        <v>1099243</v>
      </c>
      <c r="B16934" s="104" t="s">
        <v>236</v>
      </c>
      <c r="C16934" s="88">
        <v>22313</v>
      </c>
    </row>
    <row r="16935" spans="1:3" x14ac:dyDescent="0.25">
      <c r="A16935" s="80">
        <v>1099244</v>
      </c>
      <c r="B16935" s="104" t="s">
        <v>236</v>
      </c>
      <c r="C16935" s="88">
        <v>22314</v>
      </c>
    </row>
    <row r="16936" spans="1:3" x14ac:dyDescent="0.25">
      <c r="A16936" s="80">
        <v>1099245</v>
      </c>
      <c r="B16936" s="104" t="s">
        <v>236</v>
      </c>
      <c r="C16936" s="88">
        <v>22315</v>
      </c>
    </row>
    <row r="16937" spans="1:3" x14ac:dyDescent="0.25">
      <c r="A16937" s="80">
        <v>1099246</v>
      </c>
      <c r="B16937" s="104" t="s">
        <v>236</v>
      </c>
      <c r="C16937" s="88">
        <v>22317</v>
      </c>
    </row>
    <row r="16938" spans="1:3" x14ac:dyDescent="0.25">
      <c r="A16938" s="80">
        <v>1099247</v>
      </c>
      <c r="B16938" s="104" t="s">
        <v>236</v>
      </c>
      <c r="C16938" s="88">
        <v>22318</v>
      </c>
    </row>
    <row r="16939" spans="1:3" x14ac:dyDescent="0.25">
      <c r="A16939" s="80">
        <v>1099248</v>
      </c>
      <c r="B16939" s="104" t="s">
        <v>236</v>
      </c>
      <c r="C16939" s="88">
        <v>22319</v>
      </c>
    </row>
    <row r="16940" spans="1:3" x14ac:dyDescent="0.25">
      <c r="A16940" s="80">
        <v>1099249</v>
      </c>
      <c r="B16940" s="104" t="s">
        <v>236</v>
      </c>
      <c r="C16940" s="88">
        <v>22320</v>
      </c>
    </row>
    <row r="16941" spans="1:3" x14ac:dyDescent="0.25">
      <c r="A16941" s="80">
        <v>1099250</v>
      </c>
      <c r="B16941" s="104" t="s">
        <v>236</v>
      </c>
      <c r="C16941" s="88">
        <v>22321</v>
      </c>
    </row>
    <row r="16942" spans="1:3" x14ac:dyDescent="0.25">
      <c r="A16942" s="80">
        <v>1099251</v>
      </c>
      <c r="B16942" s="104" t="s">
        <v>236</v>
      </c>
      <c r="C16942" s="88">
        <v>22322</v>
      </c>
    </row>
    <row r="16943" spans="1:3" x14ac:dyDescent="0.25">
      <c r="A16943" s="80">
        <v>1099252</v>
      </c>
      <c r="B16943" s="91">
        <v>1090946</v>
      </c>
      <c r="C16943" s="88">
        <v>22323</v>
      </c>
    </row>
    <row r="16944" spans="1:3" x14ac:dyDescent="0.25">
      <c r="A16944" s="80">
        <v>1099253</v>
      </c>
      <c r="B16944" s="104" t="s">
        <v>236</v>
      </c>
      <c r="C16944" s="88">
        <v>22324</v>
      </c>
    </row>
    <row r="16945" spans="1:3" x14ac:dyDescent="0.25">
      <c r="A16945" s="80">
        <v>1099254</v>
      </c>
      <c r="B16945" s="104" t="s">
        <v>236</v>
      </c>
      <c r="C16945" s="88">
        <v>22325</v>
      </c>
    </row>
    <row r="16946" spans="1:3" x14ac:dyDescent="0.25">
      <c r="A16946" s="80">
        <v>1099255</v>
      </c>
      <c r="B16946" s="104" t="s">
        <v>236</v>
      </c>
      <c r="C16946" s="88">
        <v>22326</v>
      </c>
    </row>
    <row r="16947" spans="1:3" x14ac:dyDescent="0.25">
      <c r="A16947" s="80">
        <v>1099256</v>
      </c>
      <c r="B16947" s="104" t="s">
        <v>236</v>
      </c>
      <c r="C16947" s="88">
        <v>22328</v>
      </c>
    </row>
    <row r="16948" spans="1:3" x14ac:dyDescent="0.25">
      <c r="A16948" s="80">
        <v>1099257</v>
      </c>
      <c r="B16948" s="104" t="s">
        <v>236</v>
      </c>
      <c r="C16948" s="88">
        <v>22331</v>
      </c>
    </row>
    <row r="16949" spans="1:3" x14ac:dyDescent="0.25">
      <c r="A16949" s="80">
        <v>1099258</v>
      </c>
      <c r="B16949" s="104" t="s">
        <v>236</v>
      </c>
      <c r="C16949" s="88">
        <v>22333</v>
      </c>
    </row>
    <row r="16950" spans="1:3" x14ac:dyDescent="0.25">
      <c r="A16950" s="80">
        <v>1099259</v>
      </c>
      <c r="B16950" s="104" t="s">
        <v>236</v>
      </c>
      <c r="C16950" s="88">
        <v>22334</v>
      </c>
    </row>
    <row r="16951" spans="1:3" x14ac:dyDescent="0.25">
      <c r="A16951" s="80">
        <v>1099260</v>
      </c>
      <c r="B16951" s="104" t="s">
        <v>236</v>
      </c>
      <c r="C16951" s="88">
        <v>22335</v>
      </c>
    </row>
    <row r="16952" spans="1:3" x14ac:dyDescent="0.25">
      <c r="A16952" s="80">
        <v>1099261</v>
      </c>
      <c r="B16952" s="104" t="s">
        <v>236</v>
      </c>
      <c r="C16952" s="88">
        <v>22336</v>
      </c>
    </row>
    <row r="16953" spans="1:3" x14ac:dyDescent="0.25">
      <c r="A16953" s="80">
        <v>1099262</v>
      </c>
      <c r="B16953" s="104" t="s">
        <v>236</v>
      </c>
      <c r="C16953" s="88">
        <v>22337</v>
      </c>
    </row>
    <row r="16954" spans="1:3" x14ac:dyDescent="0.25">
      <c r="A16954" s="80">
        <v>1099263</v>
      </c>
      <c r="B16954" s="104" t="s">
        <v>236</v>
      </c>
      <c r="C16954" s="88">
        <v>22339</v>
      </c>
    </row>
    <row r="16955" spans="1:3" x14ac:dyDescent="0.25">
      <c r="A16955" s="80">
        <v>1099264</v>
      </c>
      <c r="B16955" s="104" t="s">
        <v>236</v>
      </c>
      <c r="C16955" s="88">
        <v>22340</v>
      </c>
    </row>
    <row r="16956" spans="1:3" x14ac:dyDescent="0.25">
      <c r="A16956" s="80">
        <v>1099265</v>
      </c>
      <c r="B16956" s="104" t="s">
        <v>236</v>
      </c>
      <c r="C16956" s="88">
        <v>22343</v>
      </c>
    </row>
    <row r="16957" spans="1:3" x14ac:dyDescent="0.25">
      <c r="A16957" s="80">
        <v>1099266</v>
      </c>
      <c r="B16957" s="104" t="s">
        <v>236</v>
      </c>
      <c r="C16957" s="88">
        <v>22345</v>
      </c>
    </row>
    <row r="16958" spans="1:3" x14ac:dyDescent="0.25">
      <c r="A16958" s="80">
        <v>1099267</v>
      </c>
      <c r="B16958" s="104" t="s">
        <v>236</v>
      </c>
      <c r="C16958" s="88">
        <v>22346</v>
      </c>
    </row>
    <row r="16959" spans="1:3" x14ac:dyDescent="0.25">
      <c r="A16959" s="80">
        <v>1099268</v>
      </c>
      <c r="B16959" s="91">
        <v>1090962</v>
      </c>
      <c r="C16959" s="88">
        <v>22348</v>
      </c>
    </row>
    <row r="16960" spans="1:3" x14ac:dyDescent="0.25">
      <c r="A16960" s="80">
        <v>1099269</v>
      </c>
      <c r="B16960" s="104" t="s">
        <v>236</v>
      </c>
      <c r="C16960" s="88">
        <v>22349</v>
      </c>
    </row>
    <row r="16961" spans="1:3" x14ac:dyDescent="0.25">
      <c r="A16961" s="80">
        <v>1099270</v>
      </c>
      <c r="B16961" s="104" t="s">
        <v>236</v>
      </c>
      <c r="C16961" s="88">
        <v>22351</v>
      </c>
    </row>
    <row r="16962" spans="1:3" x14ac:dyDescent="0.25">
      <c r="A16962" s="80">
        <v>1099271</v>
      </c>
      <c r="B16962" s="104" t="s">
        <v>236</v>
      </c>
      <c r="C16962" s="88">
        <v>22352</v>
      </c>
    </row>
    <row r="16963" spans="1:3" x14ac:dyDescent="0.25">
      <c r="A16963" s="80">
        <v>1099272</v>
      </c>
      <c r="B16963" s="91">
        <v>1090966</v>
      </c>
      <c r="C16963" s="88">
        <v>22353</v>
      </c>
    </row>
    <row r="16964" spans="1:3" x14ac:dyDescent="0.25">
      <c r="A16964" s="80">
        <v>1099273</v>
      </c>
      <c r="B16964" s="104" t="s">
        <v>236</v>
      </c>
      <c r="C16964" s="88">
        <v>22354</v>
      </c>
    </row>
    <row r="16965" spans="1:3" x14ac:dyDescent="0.25">
      <c r="A16965" s="80">
        <v>1099274</v>
      </c>
      <c r="B16965" s="104" t="s">
        <v>236</v>
      </c>
      <c r="C16965" s="88">
        <v>22355</v>
      </c>
    </row>
    <row r="16966" spans="1:3" x14ac:dyDescent="0.25">
      <c r="A16966" s="80">
        <v>1099275</v>
      </c>
      <c r="B16966" s="104" t="s">
        <v>236</v>
      </c>
      <c r="C16966" s="88">
        <v>22358</v>
      </c>
    </row>
    <row r="16967" spans="1:3" x14ac:dyDescent="0.25">
      <c r="A16967" s="80">
        <v>1099276</v>
      </c>
      <c r="B16967" s="104" t="s">
        <v>236</v>
      </c>
      <c r="C16967" s="88">
        <v>22359</v>
      </c>
    </row>
    <row r="16968" spans="1:3" x14ac:dyDescent="0.25">
      <c r="A16968" s="80">
        <v>1099277</v>
      </c>
      <c r="B16968" s="104" t="s">
        <v>236</v>
      </c>
      <c r="C16968" s="88">
        <v>22362</v>
      </c>
    </row>
    <row r="16969" spans="1:3" x14ac:dyDescent="0.25">
      <c r="A16969" s="80">
        <v>1099278</v>
      </c>
      <c r="B16969" s="104" t="s">
        <v>236</v>
      </c>
      <c r="C16969" s="88">
        <v>22366</v>
      </c>
    </row>
    <row r="16970" spans="1:3" x14ac:dyDescent="0.25">
      <c r="A16970" s="80">
        <v>1099279</v>
      </c>
      <c r="B16970" s="104" t="s">
        <v>236</v>
      </c>
      <c r="C16970" s="88">
        <v>22367</v>
      </c>
    </row>
    <row r="16971" spans="1:3" x14ac:dyDescent="0.25">
      <c r="A16971" s="80">
        <v>1099280</v>
      </c>
      <c r="B16971" s="91">
        <v>1090974</v>
      </c>
      <c r="C16971" s="88">
        <v>22368</v>
      </c>
    </row>
    <row r="16972" spans="1:3" x14ac:dyDescent="0.25">
      <c r="A16972" s="80">
        <v>1099281</v>
      </c>
      <c r="B16972" s="104" t="s">
        <v>236</v>
      </c>
      <c r="C16972" s="88">
        <v>22369</v>
      </c>
    </row>
    <row r="16973" spans="1:3" x14ac:dyDescent="0.25">
      <c r="A16973" s="80">
        <v>1099282</v>
      </c>
      <c r="B16973" s="104" t="s">
        <v>236</v>
      </c>
      <c r="C16973" s="88">
        <v>22370</v>
      </c>
    </row>
    <row r="16974" spans="1:3" x14ac:dyDescent="0.25">
      <c r="A16974" s="80">
        <v>1099283</v>
      </c>
      <c r="B16974" s="91">
        <v>1090977</v>
      </c>
      <c r="C16974" s="88">
        <v>22373</v>
      </c>
    </row>
    <row r="16975" spans="1:3" x14ac:dyDescent="0.25">
      <c r="A16975" s="80">
        <v>1099284</v>
      </c>
      <c r="B16975" s="104" t="s">
        <v>236</v>
      </c>
      <c r="C16975" s="88">
        <v>22374</v>
      </c>
    </row>
    <row r="16976" spans="1:3" x14ac:dyDescent="0.25">
      <c r="A16976" s="80">
        <v>1099285</v>
      </c>
      <c r="B16976" s="104" t="s">
        <v>236</v>
      </c>
      <c r="C16976" s="88">
        <v>22375</v>
      </c>
    </row>
    <row r="16977" spans="1:3" x14ac:dyDescent="0.25">
      <c r="A16977" s="80">
        <v>1099286</v>
      </c>
      <c r="B16977" s="104" t="s">
        <v>236</v>
      </c>
      <c r="C16977" s="88">
        <v>22376</v>
      </c>
    </row>
    <row r="16978" spans="1:3" x14ac:dyDescent="0.25">
      <c r="A16978" s="80">
        <v>1099287</v>
      </c>
      <c r="B16978" s="91">
        <v>1090981</v>
      </c>
      <c r="C16978" s="88">
        <v>22377</v>
      </c>
    </row>
    <row r="16979" spans="1:3" x14ac:dyDescent="0.25">
      <c r="A16979" s="80">
        <v>1099288</v>
      </c>
      <c r="B16979" s="104" t="s">
        <v>236</v>
      </c>
      <c r="C16979" s="88">
        <v>22378</v>
      </c>
    </row>
    <row r="16980" spans="1:3" x14ac:dyDescent="0.25">
      <c r="A16980" s="80">
        <v>1099289</v>
      </c>
      <c r="B16980" s="104" t="s">
        <v>236</v>
      </c>
      <c r="C16980" s="88">
        <v>22379</v>
      </c>
    </row>
    <row r="16981" spans="1:3" x14ac:dyDescent="0.25">
      <c r="A16981" s="80">
        <v>1099290</v>
      </c>
      <c r="B16981" s="91">
        <v>1090984</v>
      </c>
      <c r="C16981" s="88">
        <v>22380</v>
      </c>
    </row>
    <row r="16982" spans="1:3" x14ac:dyDescent="0.25">
      <c r="A16982" s="80">
        <v>1099291</v>
      </c>
      <c r="B16982" s="104" t="s">
        <v>236</v>
      </c>
      <c r="C16982" s="88">
        <v>22383</v>
      </c>
    </row>
    <row r="16983" spans="1:3" x14ac:dyDescent="0.25">
      <c r="A16983" s="80">
        <v>1099292</v>
      </c>
      <c r="B16983" s="104" t="s">
        <v>236</v>
      </c>
      <c r="C16983" s="88">
        <v>22384</v>
      </c>
    </row>
    <row r="16984" spans="1:3" x14ac:dyDescent="0.25">
      <c r="A16984" s="80">
        <v>1099293</v>
      </c>
      <c r="B16984" s="104" t="s">
        <v>236</v>
      </c>
      <c r="C16984" s="88">
        <v>22385</v>
      </c>
    </row>
    <row r="16985" spans="1:3" x14ac:dyDescent="0.25">
      <c r="A16985" s="80">
        <v>1099294</v>
      </c>
      <c r="B16985" s="104" t="s">
        <v>236</v>
      </c>
      <c r="C16985" s="88">
        <v>22387</v>
      </c>
    </row>
    <row r="16986" spans="1:3" x14ac:dyDescent="0.25">
      <c r="A16986" s="80">
        <v>1099295</v>
      </c>
      <c r="B16986" s="104" t="s">
        <v>236</v>
      </c>
      <c r="C16986" s="88">
        <v>22389</v>
      </c>
    </row>
    <row r="16987" spans="1:3" x14ac:dyDescent="0.25">
      <c r="A16987" s="80">
        <v>1099296</v>
      </c>
      <c r="B16987" s="104" t="s">
        <v>236</v>
      </c>
      <c r="C16987" s="88">
        <v>22391</v>
      </c>
    </row>
    <row r="16988" spans="1:3" x14ac:dyDescent="0.25">
      <c r="A16988" s="80">
        <v>1099297</v>
      </c>
      <c r="B16988" s="104" t="s">
        <v>236</v>
      </c>
      <c r="C16988" s="88">
        <v>22392</v>
      </c>
    </row>
    <row r="16989" spans="1:3" x14ac:dyDescent="0.25">
      <c r="A16989" s="80">
        <v>1099298</v>
      </c>
      <c r="B16989" s="91">
        <v>1090992</v>
      </c>
      <c r="C16989" s="88">
        <v>22393</v>
      </c>
    </row>
    <row r="16990" spans="1:3" x14ac:dyDescent="0.25">
      <c r="A16990" s="80">
        <v>1099299</v>
      </c>
      <c r="B16990" s="104" t="s">
        <v>236</v>
      </c>
      <c r="C16990" s="88">
        <v>22394</v>
      </c>
    </row>
    <row r="16991" spans="1:3" x14ac:dyDescent="0.25">
      <c r="A16991" s="80">
        <v>1099300</v>
      </c>
      <c r="B16991" s="91">
        <v>1090994</v>
      </c>
      <c r="C16991" s="88">
        <v>22395</v>
      </c>
    </row>
    <row r="16992" spans="1:3" x14ac:dyDescent="0.25">
      <c r="A16992" s="80">
        <v>1099301</v>
      </c>
      <c r="B16992" s="104" t="s">
        <v>236</v>
      </c>
      <c r="C16992" s="88">
        <v>22396</v>
      </c>
    </row>
    <row r="16993" spans="1:3" x14ac:dyDescent="0.25">
      <c r="A16993" s="80">
        <v>1099302</v>
      </c>
      <c r="B16993" s="91">
        <v>1090996</v>
      </c>
      <c r="C16993" s="88">
        <v>22398</v>
      </c>
    </row>
    <row r="16994" spans="1:3" x14ac:dyDescent="0.25">
      <c r="A16994" s="80">
        <v>1099303</v>
      </c>
      <c r="B16994" s="91">
        <v>1090997</v>
      </c>
      <c r="C16994" s="88">
        <v>22399</v>
      </c>
    </row>
    <row r="16995" spans="1:3" x14ac:dyDescent="0.25">
      <c r="A16995" s="80">
        <v>1099304</v>
      </c>
      <c r="B16995" s="91">
        <v>1090998</v>
      </c>
      <c r="C16995" s="88">
        <v>22400</v>
      </c>
    </row>
    <row r="16996" spans="1:3" x14ac:dyDescent="0.25">
      <c r="A16996" s="80">
        <v>1099305</v>
      </c>
      <c r="B16996" s="91">
        <v>1090999</v>
      </c>
      <c r="C16996" s="88">
        <v>22401</v>
      </c>
    </row>
    <row r="16997" spans="1:3" x14ac:dyDescent="0.25">
      <c r="A16997" s="80">
        <v>1099306</v>
      </c>
      <c r="B16997" s="91">
        <v>1091000</v>
      </c>
      <c r="C16997" s="88">
        <v>22403</v>
      </c>
    </row>
    <row r="16998" spans="1:3" x14ac:dyDescent="0.25">
      <c r="A16998" s="80">
        <v>1099307</v>
      </c>
      <c r="B16998" s="104" t="s">
        <v>236</v>
      </c>
      <c r="C16998" s="88">
        <v>22404</v>
      </c>
    </row>
    <row r="16999" spans="1:3" x14ac:dyDescent="0.25">
      <c r="A16999" s="80">
        <v>1099308</v>
      </c>
      <c r="B16999" s="104" t="s">
        <v>236</v>
      </c>
      <c r="C16999" s="88">
        <v>22405</v>
      </c>
    </row>
    <row r="17000" spans="1:3" x14ac:dyDescent="0.25">
      <c r="A17000" s="80">
        <v>1099309</v>
      </c>
      <c r="B17000" s="104" t="s">
        <v>236</v>
      </c>
      <c r="C17000" s="88">
        <v>22406</v>
      </c>
    </row>
    <row r="17001" spans="1:3" x14ac:dyDescent="0.25">
      <c r="A17001" s="80">
        <v>1099310</v>
      </c>
      <c r="B17001" s="104" t="s">
        <v>236</v>
      </c>
      <c r="C17001" s="88">
        <v>22409</v>
      </c>
    </row>
    <row r="17002" spans="1:3" x14ac:dyDescent="0.25">
      <c r="A17002" s="80">
        <v>1099311</v>
      </c>
      <c r="B17002" s="104" t="s">
        <v>236</v>
      </c>
      <c r="C17002" s="88">
        <v>22410</v>
      </c>
    </row>
    <row r="17003" spans="1:3" x14ac:dyDescent="0.25">
      <c r="A17003" s="80">
        <v>1099312</v>
      </c>
      <c r="B17003" s="91">
        <v>1091006</v>
      </c>
      <c r="C17003" s="88">
        <v>22411</v>
      </c>
    </row>
    <row r="17004" spans="1:3" x14ac:dyDescent="0.25">
      <c r="A17004" s="80">
        <v>1099313</v>
      </c>
      <c r="B17004" s="104" t="s">
        <v>236</v>
      </c>
      <c r="C17004" s="88">
        <v>22412</v>
      </c>
    </row>
    <row r="17005" spans="1:3" x14ac:dyDescent="0.25">
      <c r="A17005" s="80">
        <v>1099314</v>
      </c>
      <c r="B17005" s="91">
        <v>1091008</v>
      </c>
      <c r="C17005" s="88">
        <v>22414</v>
      </c>
    </row>
    <row r="17006" spans="1:3" x14ac:dyDescent="0.25">
      <c r="A17006" s="80">
        <v>1099315</v>
      </c>
      <c r="B17006" s="104" t="s">
        <v>236</v>
      </c>
      <c r="C17006" s="88">
        <v>22415</v>
      </c>
    </row>
    <row r="17007" spans="1:3" x14ac:dyDescent="0.25">
      <c r="A17007" s="80">
        <v>1099316</v>
      </c>
      <c r="B17007" s="104" t="s">
        <v>236</v>
      </c>
      <c r="C17007" s="88">
        <v>22416</v>
      </c>
    </row>
    <row r="17008" spans="1:3" x14ac:dyDescent="0.25">
      <c r="A17008" s="80">
        <v>1099317</v>
      </c>
      <c r="B17008" s="104" t="s">
        <v>236</v>
      </c>
      <c r="C17008" s="88">
        <v>22417</v>
      </c>
    </row>
    <row r="17009" spans="1:3" x14ac:dyDescent="0.25">
      <c r="A17009" s="80">
        <v>1099318</v>
      </c>
      <c r="B17009" s="104" t="s">
        <v>236</v>
      </c>
      <c r="C17009" s="88">
        <v>22420</v>
      </c>
    </row>
    <row r="17010" spans="1:3" x14ac:dyDescent="0.25">
      <c r="A17010" s="80">
        <v>1099319</v>
      </c>
      <c r="B17010" s="104" t="s">
        <v>236</v>
      </c>
      <c r="C17010" s="88">
        <v>22421</v>
      </c>
    </row>
    <row r="17011" spans="1:3" x14ac:dyDescent="0.25">
      <c r="A17011" s="80">
        <v>1099320</v>
      </c>
      <c r="B17011" s="104" t="s">
        <v>236</v>
      </c>
      <c r="C17011" s="88">
        <v>22423</v>
      </c>
    </row>
    <row r="17012" spans="1:3" x14ac:dyDescent="0.25">
      <c r="A17012" s="80">
        <v>1099321</v>
      </c>
      <c r="B17012" s="104" t="s">
        <v>236</v>
      </c>
      <c r="C17012" s="88">
        <v>22424</v>
      </c>
    </row>
    <row r="17013" spans="1:3" x14ac:dyDescent="0.25">
      <c r="A17013" s="80">
        <v>1099322</v>
      </c>
      <c r="B17013" s="104" t="s">
        <v>236</v>
      </c>
      <c r="C17013" s="88">
        <v>22431</v>
      </c>
    </row>
    <row r="17014" spans="1:3" x14ac:dyDescent="0.25">
      <c r="A17014" s="80">
        <v>1099323</v>
      </c>
      <c r="B17014" s="104" t="s">
        <v>236</v>
      </c>
      <c r="C17014" s="88">
        <v>22432</v>
      </c>
    </row>
    <row r="17015" spans="1:3" x14ac:dyDescent="0.25">
      <c r="A17015" s="80">
        <v>1099324</v>
      </c>
      <c r="B17015" s="104" t="s">
        <v>236</v>
      </c>
      <c r="C17015" s="88">
        <v>22433</v>
      </c>
    </row>
    <row r="17016" spans="1:3" x14ac:dyDescent="0.25">
      <c r="A17016" s="80">
        <v>1099325</v>
      </c>
      <c r="B17016" s="104" t="s">
        <v>236</v>
      </c>
      <c r="C17016" s="88">
        <v>22434</v>
      </c>
    </row>
    <row r="17017" spans="1:3" x14ac:dyDescent="0.25">
      <c r="A17017" s="80">
        <v>1099326</v>
      </c>
      <c r="B17017" s="91">
        <v>1091020</v>
      </c>
      <c r="C17017" s="88">
        <v>22435</v>
      </c>
    </row>
    <row r="17018" spans="1:3" x14ac:dyDescent="0.25">
      <c r="A17018" s="80">
        <v>1099327</v>
      </c>
      <c r="B17018" s="91">
        <v>1091021</v>
      </c>
      <c r="C17018" s="88">
        <v>22436</v>
      </c>
    </row>
    <row r="17019" spans="1:3" x14ac:dyDescent="0.25">
      <c r="A17019" s="80">
        <v>1099328</v>
      </c>
      <c r="B17019" s="91">
        <v>1091022</v>
      </c>
      <c r="C17019" s="88">
        <v>22438</v>
      </c>
    </row>
    <row r="17020" spans="1:3" x14ac:dyDescent="0.25">
      <c r="A17020" s="80">
        <v>1099329</v>
      </c>
      <c r="B17020" s="104" t="s">
        <v>236</v>
      </c>
      <c r="C17020" s="88">
        <v>22439</v>
      </c>
    </row>
    <row r="17021" spans="1:3" x14ac:dyDescent="0.25">
      <c r="A17021" s="80">
        <v>1099330</v>
      </c>
      <c r="B17021" s="104" t="s">
        <v>236</v>
      </c>
      <c r="C17021" s="88">
        <v>22441</v>
      </c>
    </row>
    <row r="17022" spans="1:3" x14ac:dyDescent="0.25">
      <c r="A17022" s="80">
        <v>1099331</v>
      </c>
      <c r="B17022" s="104" t="s">
        <v>236</v>
      </c>
      <c r="C17022" s="88">
        <v>22443</v>
      </c>
    </row>
    <row r="17023" spans="1:3" x14ac:dyDescent="0.25">
      <c r="A17023" s="80">
        <v>1099332</v>
      </c>
      <c r="B17023" s="104" t="s">
        <v>236</v>
      </c>
      <c r="C17023" s="88">
        <v>22445</v>
      </c>
    </row>
    <row r="17024" spans="1:3" x14ac:dyDescent="0.25">
      <c r="A17024" s="80">
        <v>1099333</v>
      </c>
      <c r="B17024" s="104" t="s">
        <v>236</v>
      </c>
      <c r="C17024" s="88">
        <v>22446</v>
      </c>
    </row>
    <row r="17025" spans="1:3" x14ac:dyDescent="0.25">
      <c r="A17025" s="80">
        <v>1099334</v>
      </c>
      <c r="B17025" s="104" t="s">
        <v>236</v>
      </c>
      <c r="C17025" s="88">
        <v>22448</v>
      </c>
    </row>
    <row r="17026" spans="1:3" x14ac:dyDescent="0.25">
      <c r="A17026" s="80">
        <v>1099335</v>
      </c>
      <c r="B17026" s="104" t="s">
        <v>236</v>
      </c>
      <c r="C17026" s="88">
        <v>22449</v>
      </c>
    </row>
    <row r="17027" spans="1:3" x14ac:dyDescent="0.25">
      <c r="A17027" s="80">
        <v>1099336</v>
      </c>
      <c r="B17027" s="104" t="s">
        <v>236</v>
      </c>
      <c r="C17027" s="88">
        <v>22451</v>
      </c>
    </row>
    <row r="17028" spans="1:3" x14ac:dyDescent="0.25">
      <c r="A17028" s="80">
        <v>1099337</v>
      </c>
      <c r="B17028" s="91">
        <v>1091031</v>
      </c>
      <c r="C17028" s="88">
        <v>22453</v>
      </c>
    </row>
    <row r="17029" spans="1:3" x14ac:dyDescent="0.25">
      <c r="A17029" s="80">
        <v>1099338</v>
      </c>
      <c r="B17029" s="91">
        <v>1091032</v>
      </c>
      <c r="C17029" s="88">
        <v>22455</v>
      </c>
    </row>
    <row r="17030" spans="1:3" x14ac:dyDescent="0.25">
      <c r="A17030" s="80">
        <v>1099339</v>
      </c>
      <c r="B17030" s="91">
        <v>1091033</v>
      </c>
      <c r="C17030" s="88">
        <v>22456</v>
      </c>
    </row>
    <row r="17031" spans="1:3" x14ac:dyDescent="0.25">
      <c r="A17031" s="80">
        <v>1099340</v>
      </c>
      <c r="B17031" s="91">
        <v>1091034</v>
      </c>
      <c r="C17031" s="88">
        <v>22457</v>
      </c>
    </row>
    <row r="17032" spans="1:3" x14ac:dyDescent="0.25">
      <c r="A17032" s="80">
        <v>1099341</v>
      </c>
      <c r="B17032" s="104" t="s">
        <v>236</v>
      </c>
      <c r="C17032" s="88">
        <v>22458</v>
      </c>
    </row>
    <row r="17033" spans="1:3" x14ac:dyDescent="0.25">
      <c r="A17033" s="80">
        <v>1099342</v>
      </c>
      <c r="B17033" s="91">
        <v>1091036</v>
      </c>
      <c r="C17033" s="88">
        <v>22460</v>
      </c>
    </row>
    <row r="17034" spans="1:3" x14ac:dyDescent="0.25">
      <c r="A17034" s="80">
        <v>1099343</v>
      </c>
      <c r="B17034" s="104" t="s">
        <v>236</v>
      </c>
      <c r="C17034" s="88">
        <v>22461</v>
      </c>
    </row>
    <row r="17035" spans="1:3" x14ac:dyDescent="0.25">
      <c r="A17035" s="80">
        <v>1099344</v>
      </c>
      <c r="B17035" s="91">
        <v>1091038</v>
      </c>
      <c r="C17035" s="88">
        <v>22462</v>
      </c>
    </row>
    <row r="17036" spans="1:3" x14ac:dyDescent="0.25">
      <c r="A17036" s="80">
        <v>1099345</v>
      </c>
      <c r="B17036" s="91">
        <v>1091039</v>
      </c>
      <c r="C17036" s="88">
        <v>22463</v>
      </c>
    </row>
    <row r="17037" spans="1:3" x14ac:dyDescent="0.25">
      <c r="A17037" s="80">
        <v>1099346</v>
      </c>
      <c r="B17037" s="104" t="s">
        <v>236</v>
      </c>
      <c r="C17037" s="88">
        <v>22464</v>
      </c>
    </row>
    <row r="17038" spans="1:3" x14ac:dyDescent="0.25">
      <c r="A17038" s="80">
        <v>1099347</v>
      </c>
      <c r="B17038" s="91">
        <v>1091041</v>
      </c>
      <c r="C17038" s="88">
        <v>22466</v>
      </c>
    </row>
    <row r="17039" spans="1:3" x14ac:dyDescent="0.25">
      <c r="A17039" s="80">
        <v>1099348</v>
      </c>
      <c r="B17039" s="104" t="s">
        <v>236</v>
      </c>
      <c r="C17039" s="88">
        <v>22468</v>
      </c>
    </row>
    <row r="17040" spans="1:3" x14ac:dyDescent="0.25">
      <c r="A17040" s="80">
        <v>1099349</v>
      </c>
      <c r="B17040" s="91">
        <v>1091043</v>
      </c>
      <c r="C17040" s="88">
        <v>22469</v>
      </c>
    </row>
    <row r="17041" spans="1:3" x14ac:dyDescent="0.25">
      <c r="A17041" s="80">
        <v>1099350</v>
      </c>
      <c r="B17041" s="104" t="s">
        <v>236</v>
      </c>
      <c r="C17041" s="88">
        <v>22470</v>
      </c>
    </row>
    <row r="17042" spans="1:3" x14ac:dyDescent="0.25">
      <c r="A17042" s="80">
        <v>1099351</v>
      </c>
      <c r="B17042" s="104" t="s">
        <v>236</v>
      </c>
      <c r="C17042" s="88">
        <v>22471</v>
      </c>
    </row>
    <row r="17043" spans="1:3" x14ac:dyDescent="0.25">
      <c r="A17043" s="80">
        <v>1099352</v>
      </c>
      <c r="B17043" s="104" t="s">
        <v>236</v>
      </c>
      <c r="C17043" s="88">
        <v>22472</v>
      </c>
    </row>
    <row r="17044" spans="1:3" x14ac:dyDescent="0.25">
      <c r="A17044" s="80">
        <v>1099353</v>
      </c>
      <c r="B17044" s="104" t="s">
        <v>236</v>
      </c>
      <c r="C17044" s="88">
        <v>22473</v>
      </c>
    </row>
    <row r="17045" spans="1:3" x14ac:dyDescent="0.25">
      <c r="A17045" s="80">
        <v>1099354</v>
      </c>
      <c r="B17045" s="104" t="s">
        <v>236</v>
      </c>
      <c r="C17045" s="88">
        <v>22475</v>
      </c>
    </row>
    <row r="17046" spans="1:3" x14ac:dyDescent="0.25">
      <c r="A17046" s="80">
        <v>1099355</v>
      </c>
      <c r="B17046" s="104" t="s">
        <v>236</v>
      </c>
      <c r="C17046" s="88">
        <v>22476</v>
      </c>
    </row>
    <row r="17047" spans="1:3" x14ac:dyDescent="0.25">
      <c r="A17047" s="80">
        <v>1099356</v>
      </c>
      <c r="B17047" s="104" t="s">
        <v>236</v>
      </c>
      <c r="C17047" s="88">
        <v>22477</v>
      </c>
    </row>
    <row r="17048" spans="1:3" x14ac:dyDescent="0.25">
      <c r="A17048" s="80">
        <v>1099357</v>
      </c>
      <c r="B17048" s="104" t="s">
        <v>236</v>
      </c>
      <c r="C17048" s="88">
        <v>22478</v>
      </c>
    </row>
    <row r="17049" spans="1:3" x14ac:dyDescent="0.25">
      <c r="A17049" s="80">
        <v>1099358</v>
      </c>
      <c r="B17049" s="91">
        <v>1091052</v>
      </c>
      <c r="C17049" s="88">
        <v>22479</v>
      </c>
    </row>
    <row r="17050" spans="1:3" x14ac:dyDescent="0.25">
      <c r="A17050" s="80">
        <v>1099359</v>
      </c>
      <c r="B17050" s="104" t="s">
        <v>236</v>
      </c>
      <c r="C17050" s="88">
        <v>22480</v>
      </c>
    </row>
    <row r="17051" spans="1:3" x14ac:dyDescent="0.25">
      <c r="A17051" s="80">
        <v>1099360</v>
      </c>
      <c r="B17051" s="91">
        <v>1091054</v>
      </c>
      <c r="C17051" s="88">
        <v>22484</v>
      </c>
    </row>
    <row r="17052" spans="1:3" x14ac:dyDescent="0.25">
      <c r="A17052" s="80">
        <v>1099361</v>
      </c>
      <c r="B17052" s="104" t="s">
        <v>236</v>
      </c>
      <c r="C17052" s="88">
        <v>22487</v>
      </c>
    </row>
    <row r="17053" spans="1:3" x14ac:dyDescent="0.25">
      <c r="A17053" s="80">
        <v>1099362</v>
      </c>
      <c r="B17053" s="104" t="s">
        <v>236</v>
      </c>
      <c r="C17053" s="88">
        <v>22488</v>
      </c>
    </row>
    <row r="17054" spans="1:3" x14ac:dyDescent="0.25">
      <c r="A17054" s="80">
        <v>1099363</v>
      </c>
      <c r="B17054" s="104" t="s">
        <v>236</v>
      </c>
      <c r="C17054" s="88">
        <v>22489</v>
      </c>
    </row>
    <row r="17055" spans="1:3" x14ac:dyDescent="0.25">
      <c r="A17055" s="80">
        <v>1099364</v>
      </c>
      <c r="B17055" s="104" t="s">
        <v>236</v>
      </c>
      <c r="C17055" s="88">
        <v>22490</v>
      </c>
    </row>
    <row r="17056" spans="1:3" x14ac:dyDescent="0.25">
      <c r="A17056" s="80">
        <v>1099365</v>
      </c>
      <c r="B17056" s="91">
        <v>1091059</v>
      </c>
      <c r="C17056" s="88">
        <v>22491</v>
      </c>
    </row>
    <row r="17057" spans="1:3" x14ac:dyDescent="0.25">
      <c r="A17057" s="80">
        <v>1099366</v>
      </c>
      <c r="B17057" s="104" t="s">
        <v>236</v>
      </c>
      <c r="C17057" s="88">
        <v>22492</v>
      </c>
    </row>
    <row r="17058" spans="1:3" x14ac:dyDescent="0.25">
      <c r="A17058" s="80">
        <v>1099367</v>
      </c>
      <c r="B17058" s="91">
        <v>1091061</v>
      </c>
      <c r="C17058" s="88">
        <v>22493</v>
      </c>
    </row>
    <row r="17059" spans="1:3" x14ac:dyDescent="0.25">
      <c r="A17059" s="80">
        <v>1099368</v>
      </c>
      <c r="B17059" s="91">
        <v>1091062</v>
      </c>
      <c r="C17059" s="88">
        <v>22494</v>
      </c>
    </row>
    <row r="17060" spans="1:3" x14ac:dyDescent="0.25">
      <c r="A17060" s="80">
        <v>1099369</v>
      </c>
      <c r="B17060" s="104" t="s">
        <v>236</v>
      </c>
      <c r="C17060" s="88">
        <v>22495</v>
      </c>
    </row>
    <row r="17061" spans="1:3" x14ac:dyDescent="0.25">
      <c r="A17061" s="80">
        <v>1099370</v>
      </c>
      <c r="B17061" s="104" t="s">
        <v>236</v>
      </c>
      <c r="C17061" s="88">
        <v>22503</v>
      </c>
    </row>
    <row r="17062" spans="1:3" x14ac:dyDescent="0.25">
      <c r="A17062" s="80">
        <v>1099371</v>
      </c>
      <c r="B17062" s="104" t="s">
        <v>236</v>
      </c>
      <c r="C17062" s="88">
        <v>22504</v>
      </c>
    </row>
    <row r="17063" spans="1:3" x14ac:dyDescent="0.25">
      <c r="A17063" s="80">
        <v>1099372</v>
      </c>
      <c r="B17063" s="104" t="s">
        <v>236</v>
      </c>
      <c r="C17063" s="88">
        <v>22506</v>
      </c>
    </row>
    <row r="17064" spans="1:3" x14ac:dyDescent="0.25">
      <c r="A17064" s="80">
        <v>1099373</v>
      </c>
      <c r="B17064" s="104" t="s">
        <v>236</v>
      </c>
      <c r="C17064" s="88">
        <v>22507</v>
      </c>
    </row>
    <row r="17065" spans="1:3" x14ac:dyDescent="0.25">
      <c r="A17065" s="80">
        <v>1099374</v>
      </c>
      <c r="B17065" s="104" t="s">
        <v>236</v>
      </c>
      <c r="C17065" s="88">
        <v>22508</v>
      </c>
    </row>
    <row r="17066" spans="1:3" x14ac:dyDescent="0.25">
      <c r="A17066" s="80">
        <v>1099375</v>
      </c>
      <c r="B17066" s="104" t="s">
        <v>236</v>
      </c>
      <c r="C17066" s="88">
        <v>22510</v>
      </c>
    </row>
    <row r="17067" spans="1:3" x14ac:dyDescent="0.25">
      <c r="A17067" s="80">
        <v>1099376</v>
      </c>
      <c r="B17067" s="104" t="s">
        <v>236</v>
      </c>
      <c r="C17067" s="88">
        <v>22511</v>
      </c>
    </row>
    <row r="17068" spans="1:3" x14ac:dyDescent="0.25">
      <c r="A17068" s="80">
        <v>1099377</v>
      </c>
      <c r="B17068" s="104" t="s">
        <v>236</v>
      </c>
      <c r="C17068" s="88">
        <v>22512</v>
      </c>
    </row>
    <row r="17069" spans="1:3" x14ac:dyDescent="0.25">
      <c r="A17069" s="80">
        <v>1099378</v>
      </c>
      <c r="B17069" s="104" t="s">
        <v>236</v>
      </c>
      <c r="C17069" s="88">
        <v>22513</v>
      </c>
    </row>
    <row r="17070" spans="1:3" x14ac:dyDescent="0.25">
      <c r="A17070" s="80">
        <v>1099379</v>
      </c>
      <c r="B17070" s="91">
        <v>1091073</v>
      </c>
      <c r="C17070" s="88">
        <v>22514</v>
      </c>
    </row>
    <row r="17071" spans="1:3" x14ac:dyDescent="0.25">
      <c r="A17071" s="80">
        <v>1099380</v>
      </c>
      <c r="B17071" s="104" t="s">
        <v>236</v>
      </c>
      <c r="C17071" s="88">
        <v>22515</v>
      </c>
    </row>
    <row r="17072" spans="1:3" x14ac:dyDescent="0.25">
      <c r="A17072" s="80">
        <v>1099381</v>
      </c>
      <c r="B17072" s="104" t="s">
        <v>236</v>
      </c>
      <c r="C17072" s="88">
        <v>22516</v>
      </c>
    </row>
    <row r="17073" spans="1:3" x14ac:dyDescent="0.25">
      <c r="A17073" s="80">
        <v>1099382</v>
      </c>
      <c r="B17073" s="91">
        <v>1091076</v>
      </c>
      <c r="C17073" s="88">
        <v>22517</v>
      </c>
    </row>
    <row r="17074" spans="1:3" x14ac:dyDescent="0.25">
      <c r="A17074" s="80">
        <v>1099383</v>
      </c>
      <c r="B17074" s="91">
        <v>1091077</v>
      </c>
      <c r="C17074" s="88">
        <v>22518</v>
      </c>
    </row>
    <row r="17075" spans="1:3" x14ac:dyDescent="0.25">
      <c r="A17075" s="80">
        <v>1099384</v>
      </c>
      <c r="B17075" s="104" t="s">
        <v>236</v>
      </c>
      <c r="C17075" s="88">
        <v>22519</v>
      </c>
    </row>
    <row r="17076" spans="1:3" x14ac:dyDescent="0.25">
      <c r="A17076" s="80">
        <v>1099385</v>
      </c>
      <c r="B17076" s="104" t="s">
        <v>236</v>
      </c>
      <c r="C17076" s="88">
        <v>22521</v>
      </c>
    </row>
    <row r="17077" spans="1:3" x14ac:dyDescent="0.25">
      <c r="A17077" s="80">
        <v>1099386</v>
      </c>
      <c r="B17077" s="91">
        <v>1091080</v>
      </c>
      <c r="C17077" s="88">
        <v>22522</v>
      </c>
    </row>
    <row r="17078" spans="1:3" x14ac:dyDescent="0.25">
      <c r="A17078" s="80">
        <v>1099387</v>
      </c>
      <c r="B17078" s="91">
        <v>1091081</v>
      </c>
      <c r="C17078" s="88">
        <v>22523</v>
      </c>
    </row>
    <row r="17079" spans="1:3" x14ac:dyDescent="0.25">
      <c r="A17079" s="80">
        <v>1099388</v>
      </c>
      <c r="B17079" s="91">
        <v>1091082</v>
      </c>
      <c r="C17079" s="88">
        <v>22525</v>
      </c>
    </row>
    <row r="17080" spans="1:3" x14ac:dyDescent="0.25">
      <c r="A17080" s="80">
        <v>1099389</v>
      </c>
      <c r="B17080" s="104" t="s">
        <v>236</v>
      </c>
      <c r="C17080" s="88">
        <v>22527</v>
      </c>
    </row>
    <row r="17081" spans="1:3" x14ac:dyDescent="0.25">
      <c r="A17081" s="80">
        <v>1099390</v>
      </c>
      <c r="B17081" s="91">
        <v>1091084</v>
      </c>
      <c r="C17081" s="88">
        <v>22528</v>
      </c>
    </row>
    <row r="17082" spans="1:3" x14ac:dyDescent="0.25">
      <c r="A17082" s="80">
        <v>1099391</v>
      </c>
      <c r="B17082" s="91">
        <v>1091085</v>
      </c>
      <c r="C17082" s="88">
        <v>22531</v>
      </c>
    </row>
    <row r="17083" spans="1:3" x14ac:dyDescent="0.25">
      <c r="A17083" s="80">
        <v>1099392</v>
      </c>
      <c r="B17083" s="91">
        <v>1091086</v>
      </c>
      <c r="C17083" s="88">
        <v>22532</v>
      </c>
    </row>
    <row r="17084" spans="1:3" x14ac:dyDescent="0.25">
      <c r="A17084" s="80">
        <v>1099393</v>
      </c>
      <c r="B17084" s="91">
        <v>1091087</v>
      </c>
      <c r="C17084" s="88">
        <v>22533</v>
      </c>
    </row>
    <row r="17085" spans="1:3" x14ac:dyDescent="0.25">
      <c r="A17085" s="80">
        <v>1099394</v>
      </c>
      <c r="B17085" s="91">
        <v>1091088</v>
      </c>
      <c r="C17085" s="88">
        <v>22535</v>
      </c>
    </row>
    <row r="17086" spans="1:3" x14ac:dyDescent="0.25">
      <c r="A17086" s="80">
        <v>1099395</v>
      </c>
      <c r="B17086" s="91">
        <v>1091089</v>
      </c>
      <c r="C17086" s="88">
        <v>22536</v>
      </c>
    </row>
    <row r="17087" spans="1:3" x14ac:dyDescent="0.25">
      <c r="A17087" s="80">
        <v>1099396</v>
      </c>
      <c r="B17087" s="104" t="s">
        <v>236</v>
      </c>
      <c r="C17087" s="88">
        <v>22541</v>
      </c>
    </row>
    <row r="17088" spans="1:3" x14ac:dyDescent="0.25">
      <c r="A17088" s="80">
        <v>1099397</v>
      </c>
      <c r="B17088" s="104" t="s">
        <v>236</v>
      </c>
      <c r="C17088" s="88">
        <v>22542</v>
      </c>
    </row>
    <row r="17089" spans="1:3" x14ac:dyDescent="0.25">
      <c r="A17089" s="80">
        <v>1099398</v>
      </c>
      <c r="B17089" s="91">
        <v>1091092</v>
      </c>
      <c r="C17089" s="88">
        <v>22543</v>
      </c>
    </row>
    <row r="17090" spans="1:3" x14ac:dyDescent="0.25">
      <c r="A17090" s="80">
        <v>1099399</v>
      </c>
      <c r="B17090" s="104" t="s">
        <v>236</v>
      </c>
      <c r="C17090" s="88">
        <v>22546</v>
      </c>
    </row>
    <row r="17091" spans="1:3" x14ac:dyDescent="0.25">
      <c r="A17091" s="80">
        <v>1099400</v>
      </c>
      <c r="B17091" s="104" t="s">
        <v>236</v>
      </c>
      <c r="C17091" s="88">
        <v>22549</v>
      </c>
    </row>
    <row r="17092" spans="1:3" x14ac:dyDescent="0.25">
      <c r="A17092" s="80">
        <v>1099401</v>
      </c>
      <c r="B17092" s="104" t="s">
        <v>236</v>
      </c>
      <c r="C17092" s="88">
        <v>22550</v>
      </c>
    </row>
    <row r="17093" spans="1:3" x14ac:dyDescent="0.25">
      <c r="A17093" s="80">
        <v>1099402</v>
      </c>
      <c r="B17093" s="104" t="s">
        <v>236</v>
      </c>
      <c r="C17093" s="88">
        <v>22551</v>
      </c>
    </row>
    <row r="17094" spans="1:3" x14ac:dyDescent="0.25">
      <c r="A17094" s="80">
        <v>1099403</v>
      </c>
      <c r="B17094" s="104" t="s">
        <v>236</v>
      </c>
      <c r="C17094" s="88">
        <v>22552</v>
      </c>
    </row>
    <row r="17095" spans="1:3" x14ac:dyDescent="0.25">
      <c r="A17095" s="80">
        <v>1099404</v>
      </c>
      <c r="B17095" s="104" t="s">
        <v>236</v>
      </c>
      <c r="C17095" s="88">
        <v>22553</v>
      </c>
    </row>
    <row r="17096" spans="1:3" x14ac:dyDescent="0.25">
      <c r="A17096" s="80">
        <v>1099405</v>
      </c>
      <c r="B17096" s="104" t="s">
        <v>236</v>
      </c>
      <c r="C17096" s="88">
        <v>22554</v>
      </c>
    </row>
    <row r="17097" spans="1:3" x14ac:dyDescent="0.25">
      <c r="A17097" s="80">
        <v>1099406</v>
      </c>
      <c r="B17097" s="104" t="s">
        <v>236</v>
      </c>
      <c r="C17097" s="88">
        <v>22555</v>
      </c>
    </row>
    <row r="17098" spans="1:3" x14ac:dyDescent="0.25">
      <c r="A17098" s="80">
        <v>1099407</v>
      </c>
      <c r="B17098" s="104" t="s">
        <v>236</v>
      </c>
      <c r="C17098" s="88">
        <v>22556</v>
      </c>
    </row>
    <row r="17099" spans="1:3" x14ac:dyDescent="0.25">
      <c r="A17099" s="80">
        <v>1099408</v>
      </c>
      <c r="B17099" s="104" t="s">
        <v>236</v>
      </c>
      <c r="C17099" s="88">
        <v>22557</v>
      </c>
    </row>
    <row r="17100" spans="1:3" x14ac:dyDescent="0.25">
      <c r="A17100" s="80">
        <v>1099409</v>
      </c>
      <c r="B17100" s="104" t="s">
        <v>236</v>
      </c>
      <c r="C17100" s="88">
        <v>22558</v>
      </c>
    </row>
    <row r="17101" spans="1:3" x14ac:dyDescent="0.25">
      <c r="A17101" s="80">
        <v>1099410</v>
      </c>
      <c r="B17101" s="104" t="s">
        <v>236</v>
      </c>
      <c r="C17101" s="88">
        <v>22560</v>
      </c>
    </row>
    <row r="17102" spans="1:3" x14ac:dyDescent="0.25">
      <c r="A17102" s="80">
        <v>1099411</v>
      </c>
      <c r="B17102" s="104" t="s">
        <v>236</v>
      </c>
      <c r="C17102" s="88">
        <v>22561</v>
      </c>
    </row>
    <row r="17103" spans="1:3" x14ac:dyDescent="0.25">
      <c r="A17103" s="80">
        <v>1099412</v>
      </c>
      <c r="B17103" s="104" t="s">
        <v>236</v>
      </c>
      <c r="C17103" s="88">
        <v>22562</v>
      </c>
    </row>
    <row r="17104" spans="1:3" x14ac:dyDescent="0.25">
      <c r="A17104" s="80">
        <v>1099413</v>
      </c>
      <c r="B17104" s="104" t="s">
        <v>236</v>
      </c>
      <c r="C17104" s="88">
        <v>22564</v>
      </c>
    </row>
    <row r="17105" spans="1:3" x14ac:dyDescent="0.25">
      <c r="A17105" s="80">
        <v>1099414</v>
      </c>
      <c r="B17105" s="91">
        <v>1091108</v>
      </c>
      <c r="C17105" s="88">
        <v>22566</v>
      </c>
    </row>
    <row r="17106" spans="1:3" x14ac:dyDescent="0.25">
      <c r="A17106" s="80">
        <v>1099415</v>
      </c>
      <c r="B17106" s="91">
        <v>1091109</v>
      </c>
      <c r="C17106" s="88">
        <v>22567</v>
      </c>
    </row>
    <row r="17107" spans="1:3" x14ac:dyDescent="0.25">
      <c r="A17107" s="80">
        <v>1099416</v>
      </c>
      <c r="B17107" s="91">
        <v>1091110</v>
      </c>
      <c r="C17107" s="88">
        <v>22568</v>
      </c>
    </row>
    <row r="17108" spans="1:3" x14ac:dyDescent="0.25">
      <c r="A17108" s="80">
        <v>1099417</v>
      </c>
      <c r="B17108" s="91">
        <v>1091111</v>
      </c>
      <c r="C17108" s="88">
        <v>22569</v>
      </c>
    </row>
    <row r="17109" spans="1:3" x14ac:dyDescent="0.25">
      <c r="A17109" s="80">
        <v>1099418</v>
      </c>
      <c r="B17109" s="104" t="s">
        <v>236</v>
      </c>
      <c r="C17109" s="88">
        <v>22571</v>
      </c>
    </row>
    <row r="17110" spans="1:3" x14ac:dyDescent="0.25">
      <c r="A17110" s="80">
        <v>1099419</v>
      </c>
      <c r="B17110" s="104" t="s">
        <v>236</v>
      </c>
      <c r="C17110" s="88">
        <v>22575</v>
      </c>
    </row>
    <row r="17111" spans="1:3" x14ac:dyDescent="0.25">
      <c r="A17111" s="80">
        <v>1099420</v>
      </c>
      <c r="B17111" s="104" t="s">
        <v>236</v>
      </c>
      <c r="C17111" s="88">
        <v>22576</v>
      </c>
    </row>
    <row r="17112" spans="1:3" x14ac:dyDescent="0.25">
      <c r="A17112" s="80">
        <v>1099421</v>
      </c>
      <c r="B17112" s="104" t="s">
        <v>236</v>
      </c>
      <c r="C17112" s="88">
        <v>22577</v>
      </c>
    </row>
    <row r="17113" spans="1:3" x14ac:dyDescent="0.25">
      <c r="A17113" s="80">
        <v>1099422</v>
      </c>
      <c r="B17113" s="104" t="s">
        <v>236</v>
      </c>
      <c r="C17113" s="88">
        <v>22578</v>
      </c>
    </row>
    <row r="17114" spans="1:3" x14ac:dyDescent="0.25">
      <c r="A17114" s="80">
        <v>1099423</v>
      </c>
      <c r="B17114" s="104" t="s">
        <v>236</v>
      </c>
      <c r="C17114" s="88">
        <v>22580</v>
      </c>
    </row>
    <row r="17115" spans="1:3" x14ac:dyDescent="0.25">
      <c r="A17115" s="80">
        <v>1099424</v>
      </c>
      <c r="B17115" s="104" t="s">
        <v>236</v>
      </c>
      <c r="C17115" s="88">
        <v>22581</v>
      </c>
    </row>
    <row r="17116" spans="1:3" x14ac:dyDescent="0.25">
      <c r="A17116" s="80">
        <v>1099425</v>
      </c>
      <c r="B17116" s="104" t="s">
        <v>236</v>
      </c>
      <c r="C17116" s="88">
        <v>22582</v>
      </c>
    </row>
    <row r="17117" spans="1:3" x14ac:dyDescent="0.25">
      <c r="A17117" s="80">
        <v>1099426</v>
      </c>
      <c r="B17117" s="104" t="s">
        <v>236</v>
      </c>
      <c r="C17117" s="88">
        <v>22583</v>
      </c>
    </row>
    <row r="17118" spans="1:3" x14ac:dyDescent="0.25">
      <c r="A17118" s="80">
        <v>1099427</v>
      </c>
      <c r="B17118" s="91">
        <v>1091121</v>
      </c>
      <c r="C17118" s="88">
        <v>22585</v>
      </c>
    </row>
    <row r="17119" spans="1:3" x14ac:dyDescent="0.25">
      <c r="A17119" s="80">
        <v>1099428</v>
      </c>
      <c r="B17119" s="91">
        <v>1091122</v>
      </c>
      <c r="C17119" s="88">
        <v>22587</v>
      </c>
    </row>
    <row r="17120" spans="1:3" x14ac:dyDescent="0.25">
      <c r="A17120" s="80">
        <v>1099429</v>
      </c>
      <c r="B17120" s="104" t="s">
        <v>236</v>
      </c>
      <c r="C17120" s="88">
        <v>22588</v>
      </c>
    </row>
    <row r="17121" spans="1:3" x14ac:dyDescent="0.25">
      <c r="A17121" s="80">
        <v>1099430</v>
      </c>
      <c r="B17121" s="91">
        <v>1091124</v>
      </c>
      <c r="C17121" s="88">
        <v>22589</v>
      </c>
    </row>
    <row r="17122" spans="1:3" x14ac:dyDescent="0.25">
      <c r="A17122" s="80">
        <v>1099431</v>
      </c>
      <c r="B17122" s="104" t="s">
        <v>236</v>
      </c>
      <c r="C17122" s="88">
        <v>22590</v>
      </c>
    </row>
    <row r="17123" spans="1:3" x14ac:dyDescent="0.25">
      <c r="A17123" s="80">
        <v>1099432</v>
      </c>
      <c r="B17123" s="104" t="s">
        <v>236</v>
      </c>
      <c r="C17123" s="88">
        <v>22591</v>
      </c>
    </row>
    <row r="17124" spans="1:3" x14ac:dyDescent="0.25">
      <c r="A17124" s="80">
        <v>1099433</v>
      </c>
      <c r="B17124" s="104" t="s">
        <v>236</v>
      </c>
      <c r="C17124" s="88">
        <v>22593</v>
      </c>
    </row>
    <row r="17125" spans="1:3" x14ac:dyDescent="0.25">
      <c r="A17125" s="80">
        <v>1099434</v>
      </c>
      <c r="B17125" s="104" t="s">
        <v>236</v>
      </c>
      <c r="C17125" s="88">
        <v>22594</v>
      </c>
    </row>
    <row r="17126" spans="1:3" x14ac:dyDescent="0.25">
      <c r="A17126" s="80">
        <v>1099435</v>
      </c>
      <c r="B17126" s="104" t="s">
        <v>236</v>
      </c>
      <c r="C17126" s="88">
        <v>22595</v>
      </c>
    </row>
    <row r="17127" spans="1:3" x14ac:dyDescent="0.25">
      <c r="A17127" s="80">
        <v>1099436</v>
      </c>
      <c r="B17127" s="104" t="s">
        <v>236</v>
      </c>
      <c r="C17127" s="88">
        <v>22596</v>
      </c>
    </row>
    <row r="17128" spans="1:3" x14ac:dyDescent="0.25">
      <c r="A17128" s="80">
        <v>1099437</v>
      </c>
      <c r="B17128" s="104" t="s">
        <v>236</v>
      </c>
      <c r="C17128" s="88">
        <v>22597</v>
      </c>
    </row>
    <row r="17129" spans="1:3" x14ac:dyDescent="0.25">
      <c r="A17129" s="80">
        <v>1099438</v>
      </c>
      <c r="B17129" s="104" t="s">
        <v>236</v>
      </c>
      <c r="C17129" s="88">
        <v>22598</v>
      </c>
    </row>
    <row r="17130" spans="1:3" x14ac:dyDescent="0.25">
      <c r="A17130" s="80">
        <v>1099439</v>
      </c>
      <c r="B17130" s="104" t="s">
        <v>236</v>
      </c>
      <c r="C17130" s="88">
        <v>22599</v>
      </c>
    </row>
    <row r="17131" spans="1:3" x14ac:dyDescent="0.25">
      <c r="A17131" s="80">
        <v>1099440</v>
      </c>
      <c r="B17131" s="104" t="s">
        <v>236</v>
      </c>
      <c r="C17131" s="88">
        <v>22601</v>
      </c>
    </row>
    <row r="17132" spans="1:3" x14ac:dyDescent="0.25">
      <c r="A17132" s="80">
        <v>1099441</v>
      </c>
      <c r="B17132" s="104" t="s">
        <v>236</v>
      </c>
      <c r="C17132" s="88">
        <v>22602</v>
      </c>
    </row>
    <row r="17133" spans="1:3" x14ac:dyDescent="0.25">
      <c r="A17133" s="80">
        <v>1099442</v>
      </c>
      <c r="B17133" s="104" t="s">
        <v>236</v>
      </c>
      <c r="C17133" s="88">
        <v>22603</v>
      </c>
    </row>
    <row r="17134" spans="1:3" x14ac:dyDescent="0.25">
      <c r="A17134" s="80">
        <v>1099443</v>
      </c>
      <c r="B17134" s="104" t="s">
        <v>236</v>
      </c>
      <c r="C17134" s="88">
        <v>22604</v>
      </c>
    </row>
    <row r="17135" spans="1:3" x14ac:dyDescent="0.25">
      <c r="A17135" s="80">
        <v>1099444</v>
      </c>
      <c r="B17135" s="104" t="s">
        <v>236</v>
      </c>
      <c r="C17135" s="88">
        <v>22605</v>
      </c>
    </row>
    <row r="17136" spans="1:3" x14ac:dyDescent="0.25">
      <c r="A17136" s="80">
        <v>1099445</v>
      </c>
      <c r="B17136" s="104" t="s">
        <v>236</v>
      </c>
      <c r="C17136" s="88">
        <v>22606</v>
      </c>
    </row>
    <row r="17137" spans="1:3" x14ac:dyDescent="0.25">
      <c r="A17137" s="80">
        <v>1099446</v>
      </c>
      <c r="B17137" s="104" t="s">
        <v>236</v>
      </c>
      <c r="C17137" s="88">
        <v>22607</v>
      </c>
    </row>
    <row r="17138" spans="1:3" x14ac:dyDescent="0.25">
      <c r="A17138" s="80">
        <v>1099447</v>
      </c>
      <c r="B17138" s="104" t="s">
        <v>236</v>
      </c>
      <c r="C17138" s="88">
        <v>22608</v>
      </c>
    </row>
    <row r="17139" spans="1:3" x14ac:dyDescent="0.25">
      <c r="A17139" s="80">
        <v>1099448</v>
      </c>
      <c r="B17139" s="104" t="s">
        <v>236</v>
      </c>
      <c r="C17139" s="88">
        <v>22609</v>
      </c>
    </row>
    <row r="17140" spans="1:3" x14ac:dyDescent="0.25">
      <c r="A17140" s="80">
        <v>1099449</v>
      </c>
      <c r="B17140" s="104" t="s">
        <v>236</v>
      </c>
      <c r="C17140" s="88">
        <v>22610</v>
      </c>
    </row>
    <row r="17141" spans="1:3" x14ac:dyDescent="0.25">
      <c r="A17141" s="80">
        <v>1099450</v>
      </c>
      <c r="B17141" s="104" t="s">
        <v>236</v>
      </c>
      <c r="C17141" s="88">
        <v>22611</v>
      </c>
    </row>
    <row r="17142" spans="1:3" x14ac:dyDescent="0.25">
      <c r="A17142" s="80">
        <v>1099451</v>
      </c>
      <c r="B17142" s="91">
        <v>1091145</v>
      </c>
      <c r="C17142" s="88">
        <v>22616</v>
      </c>
    </row>
    <row r="17143" spans="1:3" x14ac:dyDescent="0.25">
      <c r="A17143" s="80">
        <v>1099452</v>
      </c>
      <c r="B17143" s="104" t="s">
        <v>236</v>
      </c>
      <c r="C17143" s="88">
        <v>22617</v>
      </c>
    </row>
    <row r="17144" spans="1:3" x14ac:dyDescent="0.25">
      <c r="A17144" s="80">
        <v>1099453</v>
      </c>
      <c r="B17144" s="104" t="s">
        <v>236</v>
      </c>
      <c r="C17144" s="88">
        <v>22619</v>
      </c>
    </row>
    <row r="17145" spans="1:3" x14ac:dyDescent="0.25">
      <c r="A17145" s="80">
        <v>1099454</v>
      </c>
      <c r="B17145" s="104" t="s">
        <v>236</v>
      </c>
      <c r="C17145" s="88">
        <v>22620</v>
      </c>
    </row>
    <row r="17146" spans="1:3" x14ac:dyDescent="0.25">
      <c r="A17146" s="80">
        <v>1099455</v>
      </c>
      <c r="B17146" s="91">
        <v>1091149</v>
      </c>
      <c r="C17146" s="88">
        <v>22621</v>
      </c>
    </row>
    <row r="17147" spans="1:3" x14ac:dyDescent="0.25">
      <c r="A17147" s="80">
        <v>1099456</v>
      </c>
      <c r="B17147" s="91">
        <v>1091150</v>
      </c>
      <c r="C17147" s="88">
        <v>22624</v>
      </c>
    </row>
    <row r="17148" spans="1:3" x14ac:dyDescent="0.25">
      <c r="A17148" s="80">
        <v>1099457</v>
      </c>
      <c r="B17148" s="104" t="s">
        <v>236</v>
      </c>
      <c r="C17148" s="88">
        <v>22627</v>
      </c>
    </row>
    <row r="17149" spans="1:3" x14ac:dyDescent="0.25">
      <c r="A17149" s="80">
        <v>1099458</v>
      </c>
      <c r="B17149" s="91">
        <v>1091152</v>
      </c>
      <c r="C17149" s="88">
        <v>22628</v>
      </c>
    </row>
    <row r="17150" spans="1:3" x14ac:dyDescent="0.25">
      <c r="A17150" s="80">
        <v>1099459</v>
      </c>
      <c r="B17150" s="104" t="s">
        <v>236</v>
      </c>
      <c r="C17150" s="88">
        <v>22632</v>
      </c>
    </row>
    <row r="17151" spans="1:3" x14ac:dyDescent="0.25">
      <c r="A17151" s="80">
        <v>1099460</v>
      </c>
      <c r="B17151" s="104" t="s">
        <v>236</v>
      </c>
      <c r="C17151" s="88">
        <v>22634</v>
      </c>
    </row>
    <row r="17152" spans="1:3" x14ac:dyDescent="0.25">
      <c r="A17152" s="80">
        <v>1099461</v>
      </c>
      <c r="B17152" s="104" t="s">
        <v>236</v>
      </c>
      <c r="C17152" s="88">
        <v>22636</v>
      </c>
    </row>
    <row r="17153" spans="1:3" x14ac:dyDescent="0.25">
      <c r="A17153" s="80">
        <v>1099462</v>
      </c>
      <c r="B17153" s="104" t="s">
        <v>236</v>
      </c>
      <c r="C17153" s="88">
        <v>22637</v>
      </c>
    </row>
    <row r="17154" spans="1:3" x14ac:dyDescent="0.25">
      <c r="A17154" s="80">
        <v>1099463</v>
      </c>
      <c r="B17154" s="104" t="s">
        <v>236</v>
      </c>
      <c r="C17154" s="88">
        <v>22639</v>
      </c>
    </row>
    <row r="17155" spans="1:3" x14ac:dyDescent="0.25">
      <c r="A17155" s="80">
        <v>1099464</v>
      </c>
      <c r="B17155" s="104" t="s">
        <v>236</v>
      </c>
      <c r="C17155" s="88">
        <v>22641</v>
      </c>
    </row>
    <row r="17156" spans="1:3" x14ac:dyDescent="0.25">
      <c r="A17156" s="80">
        <v>1099465</v>
      </c>
      <c r="B17156" s="104" t="s">
        <v>236</v>
      </c>
      <c r="C17156" s="88">
        <v>22642</v>
      </c>
    </row>
    <row r="17157" spans="1:3" x14ac:dyDescent="0.25">
      <c r="A17157" s="80">
        <v>1099466</v>
      </c>
      <c r="B17157" s="104" t="s">
        <v>236</v>
      </c>
      <c r="C17157" s="88">
        <v>22643</v>
      </c>
    </row>
    <row r="17158" spans="1:3" x14ac:dyDescent="0.25">
      <c r="A17158" s="80">
        <v>1099467</v>
      </c>
      <c r="B17158" s="104" t="s">
        <v>236</v>
      </c>
      <c r="C17158" s="88">
        <v>22644</v>
      </c>
    </row>
    <row r="17159" spans="1:3" x14ac:dyDescent="0.25">
      <c r="A17159" s="80">
        <v>1099468</v>
      </c>
      <c r="B17159" s="104" t="s">
        <v>236</v>
      </c>
      <c r="C17159" s="88">
        <v>22645</v>
      </c>
    </row>
    <row r="17160" spans="1:3" x14ac:dyDescent="0.25">
      <c r="A17160" s="80">
        <v>1099469</v>
      </c>
      <c r="B17160" s="104" t="s">
        <v>236</v>
      </c>
      <c r="C17160" s="88">
        <v>22646</v>
      </c>
    </row>
    <row r="17161" spans="1:3" x14ac:dyDescent="0.25">
      <c r="A17161" s="80">
        <v>1099470</v>
      </c>
      <c r="B17161" s="104" t="s">
        <v>236</v>
      </c>
      <c r="C17161" s="88">
        <v>22647</v>
      </c>
    </row>
    <row r="17162" spans="1:3" x14ac:dyDescent="0.25">
      <c r="A17162" s="80">
        <v>1099471</v>
      </c>
      <c r="B17162" s="104" t="s">
        <v>236</v>
      </c>
      <c r="C17162" s="88">
        <v>22648</v>
      </c>
    </row>
    <row r="17163" spans="1:3" x14ac:dyDescent="0.25">
      <c r="A17163" s="80">
        <v>1099472</v>
      </c>
      <c r="B17163" s="104" t="s">
        <v>236</v>
      </c>
      <c r="C17163" s="88">
        <v>22649</v>
      </c>
    </row>
    <row r="17164" spans="1:3" x14ac:dyDescent="0.25">
      <c r="A17164" s="80">
        <v>1099473</v>
      </c>
      <c r="B17164" s="104" t="s">
        <v>236</v>
      </c>
      <c r="C17164" s="88">
        <v>22651</v>
      </c>
    </row>
    <row r="17165" spans="1:3" x14ac:dyDescent="0.25">
      <c r="A17165" s="80">
        <v>1099474</v>
      </c>
      <c r="B17165" s="104" t="s">
        <v>236</v>
      </c>
      <c r="C17165" s="88">
        <v>22654</v>
      </c>
    </row>
    <row r="17166" spans="1:3" x14ac:dyDescent="0.25">
      <c r="A17166" s="80">
        <v>1099475</v>
      </c>
      <c r="B17166" s="104" t="s">
        <v>236</v>
      </c>
      <c r="C17166" s="88">
        <v>22656</v>
      </c>
    </row>
    <row r="17167" spans="1:3" x14ac:dyDescent="0.25">
      <c r="A17167" s="80">
        <v>1099476</v>
      </c>
      <c r="B17167" s="104" t="s">
        <v>236</v>
      </c>
      <c r="C17167" s="88">
        <v>22658</v>
      </c>
    </row>
    <row r="17168" spans="1:3" x14ac:dyDescent="0.25">
      <c r="A17168" s="80">
        <v>1099477</v>
      </c>
      <c r="B17168" s="104" t="s">
        <v>236</v>
      </c>
      <c r="C17168" s="88">
        <v>22660</v>
      </c>
    </row>
    <row r="17169" spans="1:3" x14ac:dyDescent="0.25">
      <c r="A17169" s="80">
        <v>1099478</v>
      </c>
      <c r="B17169" s="104" t="s">
        <v>236</v>
      </c>
      <c r="C17169" s="88">
        <v>22661</v>
      </c>
    </row>
    <row r="17170" spans="1:3" x14ac:dyDescent="0.25">
      <c r="A17170" s="80">
        <v>1099479</v>
      </c>
      <c r="B17170" s="104" t="s">
        <v>236</v>
      </c>
      <c r="C17170" s="88">
        <v>22662</v>
      </c>
    </row>
    <row r="17171" spans="1:3" x14ac:dyDescent="0.25">
      <c r="A17171" s="80">
        <v>1099480</v>
      </c>
      <c r="B17171" s="104" t="s">
        <v>236</v>
      </c>
      <c r="C17171" s="88">
        <v>22663</v>
      </c>
    </row>
    <row r="17172" spans="1:3" x14ac:dyDescent="0.25">
      <c r="A17172" s="80">
        <v>1099481</v>
      </c>
      <c r="B17172" s="104" t="s">
        <v>236</v>
      </c>
      <c r="C17172" s="88">
        <v>22665</v>
      </c>
    </row>
    <row r="17173" spans="1:3" x14ac:dyDescent="0.25">
      <c r="A17173" s="80">
        <v>1099482</v>
      </c>
      <c r="B17173" s="104" t="s">
        <v>236</v>
      </c>
      <c r="C17173" s="88">
        <v>22668</v>
      </c>
    </row>
    <row r="17174" spans="1:3" x14ac:dyDescent="0.25">
      <c r="A17174" s="80">
        <v>1099483</v>
      </c>
      <c r="B17174" s="104" t="s">
        <v>236</v>
      </c>
      <c r="C17174" s="88">
        <v>22671</v>
      </c>
    </row>
    <row r="17175" spans="1:3" x14ac:dyDescent="0.25">
      <c r="A17175" s="80">
        <v>1099484</v>
      </c>
      <c r="B17175" s="104" t="s">
        <v>236</v>
      </c>
      <c r="C17175" s="88">
        <v>22675</v>
      </c>
    </row>
    <row r="17176" spans="1:3" x14ac:dyDescent="0.25">
      <c r="A17176" s="80">
        <v>1099485</v>
      </c>
      <c r="B17176" s="104" t="s">
        <v>236</v>
      </c>
      <c r="C17176" s="88">
        <v>22677</v>
      </c>
    </row>
    <row r="17177" spans="1:3" x14ac:dyDescent="0.25">
      <c r="A17177" s="80">
        <v>1099486</v>
      </c>
      <c r="B17177" s="104" t="s">
        <v>236</v>
      </c>
      <c r="C17177" s="88">
        <v>22678</v>
      </c>
    </row>
    <row r="17178" spans="1:3" x14ac:dyDescent="0.25">
      <c r="A17178" s="80">
        <v>1099487</v>
      </c>
      <c r="B17178" s="104" t="s">
        <v>236</v>
      </c>
      <c r="C17178" s="88">
        <v>22679</v>
      </c>
    </row>
    <row r="17179" spans="1:3" x14ac:dyDescent="0.25">
      <c r="A17179" s="80">
        <v>1099488</v>
      </c>
      <c r="B17179" s="104" t="s">
        <v>236</v>
      </c>
      <c r="C17179" s="88">
        <v>22681</v>
      </c>
    </row>
    <row r="17180" spans="1:3" x14ac:dyDescent="0.25">
      <c r="A17180" s="80">
        <v>1099489</v>
      </c>
      <c r="B17180" s="104" t="s">
        <v>236</v>
      </c>
      <c r="C17180" s="88">
        <v>22682</v>
      </c>
    </row>
    <row r="17181" spans="1:3" x14ac:dyDescent="0.25">
      <c r="A17181" s="80">
        <v>1099490</v>
      </c>
      <c r="B17181" s="104" t="s">
        <v>236</v>
      </c>
      <c r="C17181" s="88">
        <v>22685</v>
      </c>
    </row>
    <row r="17182" spans="1:3" x14ac:dyDescent="0.25">
      <c r="A17182" s="80">
        <v>1099491</v>
      </c>
      <c r="B17182" s="104" t="s">
        <v>236</v>
      </c>
      <c r="C17182" s="88">
        <v>22688</v>
      </c>
    </row>
    <row r="17183" spans="1:3" x14ac:dyDescent="0.25">
      <c r="A17183" s="80">
        <v>1099492</v>
      </c>
      <c r="B17183" s="104" t="s">
        <v>236</v>
      </c>
      <c r="C17183" s="88">
        <v>22690</v>
      </c>
    </row>
    <row r="17184" spans="1:3" x14ac:dyDescent="0.25">
      <c r="A17184" s="80">
        <v>1099493</v>
      </c>
      <c r="B17184" s="104" t="s">
        <v>236</v>
      </c>
      <c r="C17184" s="88">
        <v>22695</v>
      </c>
    </row>
    <row r="17185" spans="1:3" x14ac:dyDescent="0.25">
      <c r="A17185" s="80">
        <v>1099494</v>
      </c>
      <c r="B17185" s="104" t="s">
        <v>236</v>
      </c>
      <c r="C17185" s="88">
        <v>22696</v>
      </c>
    </row>
    <row r="17186" spans="1:3" x14ac:dyDescent="0.25">
      <c r="A17186" s="80">
        <v>1099495</v>
      </c>
      <c r="B17186" s="104" t="s">
        <v>236</v>
      </c>
      <c r="C17186" s="88">
        <v>22698</v>
      </c>
    </row>
    <row r="17187" spans="1:3" x14ac:dyDescent="0.25">
      <c r="A17187" s="80">
        <v>1099496</v>
      </c>
      <c r="B17187" s="104" t="s">
        <v>236</v>
      </c>
      <c r="C17187" s="88">
        <v>22700</v>
      </c>
    </row>
    <row r="17188" spans="1:3" x14ac:dyDescent="0.25">
      <c r="A17188" s="80">
        <v>1099497</v>
      </c>
      <c r="B17188" s="104" t="s">
        <v>236</v>
      </c>
      <c r="C17188" s="88">
        <v>22703</v>
      </c>
    </row>
    <row r="17189" spans="1:3" x14ac:dyDescent="0.25">
      <c r="A17189" s="80">
        <v>1099498</v>
      </c>
      <c r="B17189" s="104" t="s">
        <v>236</v>
      </c>
      <c r="C17189" s="88">
        <v>22704</v>
      </c>
    </row>
    <row r="17190" spans="1:3" x14ac:dyDescent="0.25">
      <c r="A17190" s="80">
        <v>1099499</v>
      </c>
      <c r="B17190" s="104" t="s">
        <v>236</v>
      </c>
      <c r="C17190" s="88">
        <v>22705</v>
      </c>
    </row>
    <row r="17191" spans="1:3" x14ac:dyDescent="0.25">
      <c r="A17191" s="80">
        <v>1099500</v>
      </c>
      <c r="B17191" s="104" t="s">
        <v>236</v>
      </c>
      <c r="C17191" s="88">
        <v>22706</v>
      </c>
    </row>
    <row r="17192" spans="1:3" x14ac:dyDescent="0.25">
      <c r="A17192" s="80">
        <v>1099501</v>
      </c>
      <c r="B17192" s="104" t="s">
        <v>236</v>
      </c>
      <c r="C17192" s="88">
        <v>22707</v>
      </c>
    </row>
    <row r="17193" spans="1:3" x14ac:dyDescent="0.25">
      <c r="A17193" s="80">
        <v>1099502</v>
      </c>
      <c r="B17193" s="104" t="s">
        <v>236</v>
      </c>
      <c r="C17193" s="88">
        <v>22708</v>
      </c>
    </row>
    <row r="17194" spans="1:3" x14ac:dyDescent="0.25">
      <c r="A17194" s="80">
        <v>1099503</v>
      </c>
      <c r="B17194" s="104" t="s">
        <v>236</v>
      </c>
      <c r="C17194" s="88">
        <v>22709</v>
      </c>
    </row>
    <row r="17195" spans="1:3" x14ac:dyDescent="0.25">
      <c r="A17195" s="80">
        <v>1099504</v>
      </c>
      <c r="B17195" s="104" t="s">
        <v>236</v>
      </c>
      <c r="C17195" s="88">
        <v>22710</v>
      </c>
    </row>
    <row r="17196" spans="1:3" x14ac:dyDescent="0.25">
      <c r="A17196" s="80">
        <v>1099505</v>
      </c>
      <c r="B17196" s="104" t="s">
        <v>236</v>
      </c>
      <c r="C17196" s="88">
        <v>22711</v>
      </c>
    </row>
    <row r="17197" spans="1:3" x14ac:dyDescent="0.25">
      <c r="A17197" s="80">
        <v>1099506</v>
      </c>
      <c r="B17197" s="104" t="s">
        <v>236</v>
      </c>
      <c r="C17197" s="88">
        <v>22713</v>
      </c>
    </row>
    <row r="17198" spans="1:3" x14ac:dyDescent="0.25">
      <c r="A17198" s="80">
        <v>1099507</v>
      </c>
      <c r="B17198" s="104" t="s">
        <v>236</v>
      </c>
      <c r="C17198" s="88">
        <v>22714</v>
      </c>
    </row>
    <row r="17199" spans="1:3" x14ac:dyDescent="0.25">
      <c r="A17199" s="80">
        <v>1099508</v>
      </c>
      <c r="B17199" s="91">
        <v>1091202</v>
      </c>
      <c r="C17199" s="88">
        <v>22715</v>
      </c>
    </row>
    <row r="17200" spans="1:3" x14ac:dyDescent="0.25">
      <c r="A17200" s="80">
        <v>1099509</v>
      </c>
      <c r="B17200" s="104" t="s">
        <v>236</v>
      </c>
      <c r="C17200" s="88">
        <v>22717</v>
      </c>
    </row>
    <row r="17201" spans="1:3" x14ac:dyDescent="0.25">
      <c r="A17201" s="80">
        <v>1099510</v>
      </c>
      <c r="B17201" s="104" t="s">
        <v>236</v>
      </c>
      <c r="C17201" s="88">
        <v>22718</v>
      </c>
    </row>
    <row r="17202" spans="1:3" x14ac:dyDescent="0.25">
      <c r="A17202" s="80">
        <v>1099511</v>
      </c>
      <c r="B17202" s="104" t="s">
        <v>236</v>
      </c>
      <c r="C17202" s="88">
        <v>22719</v>
      </c>
    </row>
    <row r="17203" spans="1:3" x14ac:dyDescent="0.25">
      <c r="A17203" s="80">
        <v>1099512</v>
      </c>
      <c r="B17203" s="104" t="s">
        <v>236</v>
      </c>
      <c r="C17203" s="88">
        <v>22720</v>
      </c>
    </row>
    <row r="17204" spans="1:3" x14ac:dyDescent="0.25">
      <c r="A17204" s="80">
        <v>1099513</v>
      </c>
      <c r="B17204" s="104" t="s">
        <v>236</v>
      </c>
      <c r="C17204" s="88">
        <v>22721</v>
      </c>
    </row>
    <row r="17205" spans="1:3" x14ac:dyDescent="0.25">
      <c r="A17205" s="80">
        <v>1099514</v>
      </c>
      <c r="B17205" s="91">
        <v>1091208</v>
      </c>
      <c r="C17205" s="88">
        <v>22722</v>
      </c>
    </row>
    <row r="17206" spans="1:3" x14ac:dyDescent="0.25">
      <c r="A17206" s="80">
        <v>1099515</v>
      </c>
      <c r="B17206" s="104" t="s">
        <v>236</v>
      </c>
      <c r="C17206" s="88">
        <v>22723</v>
      </c>
    </row>
    <row r="17207" spans="1:3" x14ac:dyDescent="0.25">
      <c r="A17207" s="80">
        <v>1099516</v>
      </c>
      <c r="B17207" s="104" t="s">
        <v>236</v>
      </c>
      <c r="C17207" s="88">
        <v>22725</v>
      </c>
    </row>
    <row r="17208" spans="1:3" x14ac:dyDescent="0.25">
      <c r="A17208" s="80">
        <v>1099517</v>
      </c>
      <c r="B17208" s="104" t="s">
        <v>236</v>
      </c>
      <c r="C17208" s="88">
        <v>22726</v>
      </c>
    </row>
    <row r="17209" spans="1:3" x14ac:dyDescent="0.25">
      <c r="A17209" s="80">
        <v>1099518</v>
      </c>
      <c r="B17209" s="104" t="s">
        <v>236</v>
      </c>
      <c r="C17209" s="88">
        <v>22727</v>
      </c>
    </row>
    <row r="17210" spans="1:3" x14ac:dyDescent="0.25">
      <c r="A17210" s="80">
        <v>1099519</v>
      </c>
      <c r="B17210" s="104" t="s">
        <v>236</v>
      </c>
      <c r="C17210" s="88">
        <v>22728</v>
      </c>
    </row>
    <row r="17211" spans="1:3" x14ac:dyDescent="0.25">
      <c r="A17211" s="80">
        <v>1099520</v>
      </c>
      <c r="B17211" s="104" t="s">
        <v>236</v>
      </c>
      <c r="C17211" s="88">
        <v>22729</v>
      </c>
    </row>
    <row r="17212" spans="1:3" x14ac:dyDescent="0.25">
      <c r="A17212" s="80">
        <v>1099521</v>
      </c>
      <c r="B17212" s="104" t="s">
        <v>236</v>
      </c>
      <c r="C17212" s="88">
        <v>22730</v>
      </c>
    </row>
    <row r="17213" spans="1:3" x14ac:dyDescent="0.25">
      <c r="A17213" s="80">
        <v>1099522</v>
      </c>
      <c r="B17213" s="104" t="s">
        <v>236</v>
      </c>
      <c r="C17213" s="88">
        <v>22736</v>
      </c>
    </row>
    <row r="17214" spans="1:3" x14ac:dyDescent="0.25">
      <c r="A17214" s="80">
        <v>1099523</v>
      </c>
      <c r="B17214" s="91">
        <v>1091217</v>
      </c>
      <c r="C17214" s="88">
        <v>22737</v>
      </c>
    </row>
    <row r="17215" spans="1:3" x14ac:dyDescent="0.25">
      <c r="A17215" s="80">
        <v>1099524</v>
      </c>
      <c r="B17215" s="104" t="s">
        <v>236</v>
      </c>
      <c r="C17215" s="88">
        <v>22738</v>
      </c>
    </row>
    <row r="17216" spans="1:3" x14ac:dyDescent="0.25">
      <c r="A17216" s="80">
        <v>1099525</v>
      </c>
      <c r="B17216" s="91">
        <v>1091219</v>
      </c>
      <c r="C17216" s="88">
        <v>22739</v>
      </c>
    </row>
    <row r="17217" spans="1:3" x14ac:dyDescent="0.25">
      <c r="A17217" s="80">
        <v>1099526</v>
      </c>
      <c r="B17217" s="104" t="s">
        <v>236</v>
      </c>
      <c r="C17217" s="88">
        <v>22741</v>
      </c>
    </row>
    <row r="17218" spans="1:3" x14ac:dyDescent="0.25">
      <c r="A17218" s="80">
        <v>1099527</v>
      </c>
      <c r="B17218" s="91">
        <v>1091221</v>
      </c>
      <c r="C17218" s="88">
        <v>22742</v>
      </c>
    </row>
    <row r="17219" spans="1:3" x14ac:dyDescent="0.25">
      <c r="A17219" s="80">
        <v>1099528</v>
      </c>
      <c r="B17219" s="104" t="s">
        <v>236</v>
      </c>
      <c r="C17219" s="88">
        <v>22744</v>
      </c>
    </row>
    <row r="17220" spans="1:3" x14ac:dyDescent="0.25">
      <c r="A17220" s="80">
        <v>1099529</v>
      </c>
      <c r="B17220" s="104" t="s">
        <v>236</v>
      </c>
      <c r="C17220" s="88">
        <v>22745</v>
      </c>
    </row>
    <row r="17221" spans="1:3" x14ac:dyDescent="0.25">
      <c r="A17221" s="80">
        <v>1099530</v>
      </c>
      <c r="B17221" s="104" t="s">
        <v>236</v>
      </c>
      <c r="C17221" s="88">
        <v>22746</v>
      </c>
    </row>
    <row r="17222" spans="1:3" x14ac:dyDescent="0.25">
      <c r="A17222" s="80">
        <v>1099531</v>
      </c>
      <c r="B17222" s="104" t="s">
        <v>236</v>
      </c>
      <c r="C17222" s="88">
        <v>22747</v>
      </c>
    </row>
    <row r="17223" spans="1:3" x14ac:dyDescent="0.25">
      <c r="A17223" s="80">
        <v>1099532</v>
      </c>
      <c r="B17223" s="104" t="s">
        <v>236</v>
      </c>
      <c r="C17223" s="88">
        <v>22749</v>
      </c>
    </row>
    <row r="17224" spans="1:3" x14ac:dyDescent="0.25">
      <c r="A17224" s="80">
        <v>1099533</v>
      </c>
      <c r="B17224" s="104" t="s">
        <v>236</v>
      </c>
      <c r="C17224" s="88">
        <v>22750</v>
      </c>
    </row>
    <row r="17225" spans="1:3" x14ac:dyDescent="0.25">
      <c r="A17225" s="80">
        <v>1099534</v>
      </c>
      <c r="B17225" s="91">
        <v>1091228</v>
      </c>
      <c r="C17225" s="88">
        <v>22751</v>
      </c>
    </row>
    <row r="17226" spans="1:3" x14ac:dyDescent="0.25">
      <c r="A17226" s="80">
        <v>1099535</v>
      </c>
      <c r="B17226" s="91">
        <v>1091229</v>
      </c>
      <c r="C17226" s="88">
        <v>22752</v>
      </c>
    </row>
    <row r="17227" spans="1:3" x14ac:dyDescent="0.25">
      <c r="A17227" s="80">
        <v>1099536</v>
      </c>
      <c r="B17227" s="104" t="s">
        <v>236</v>
      </c>
      <c r="C17227" s="88">
        <v>22753</v>
      </c>
    </row>
    <row r="17228" spans="1:3" x14ac:dyDescent="0.25">
      <c r="A17228" s="80">
        <v>1099537</v>
      </c>
      <c r="B17228" s="104" t="s">
        <v>236</v>
      </c>
      <c r="C17228" s="88">
        <v>22754</v>
      </c>
    </row>
    <row r="17229" spans="1:3" x14ac:dyDescent="0.25">
      <c r="A17229" s="80">
        <v>1099538</v>
      </c>
      <c r="B17229" s="91">
        <v>1091232</v>
      </c>
      <c r="C17229" s="88">
        <v>22755</v>
      </c>
    </row>
    <row r="17230" spans="1:3" x14ac:dyDescent="0.25">
      <c r="A17230" s="80">
        <v>1099539</v>
      </c>
      <c r="B17230" s="91">
        <v>1091233</v>
      </c>
      <c r="C17230" s="88">
        <v>22756</v>
      </c>
    </row>
    <row r="17231" spans="1:3" x14ac:dyDescent="0.25">
      <c r="A17231" s="80">
        <v>1099540</v>
      </c>
      <c r="B17231" s="104" t="s">
        <v>236</v>
      </c>
      <c r="C17231" s="88">
        <v>22757</v>
      </c>
    </row>
    <row r="17232" spans="1:3" x14ac:dyDescent="0.25">
      <c r="A17232" s="80">
        <v>1099541</v>
      </c>
      <c r="B17232" s="91">
        <v>1091235</v>
      </c>
      <c r="C17232" s="88">
        <v>22758</v>
      </c>
    </row>
    <row r="17233" spans="1:3" x14ac:dyDescent="0.25">
      <c r="A17233" s="80">
        <v>1099542</v>
      </c>
      <c r="B17233" s="104" t="s">
        <v>236</v>
      </c>
      <c r="C17233" s="88">
        <v>22760</v>
      </c>
    </row>
    <row r="17234" spans="1:3" x14ac:dyDescent="0.25">
      <c r="A17234" s="80">
        <v>1099543</v>
      </c>
      <c r="B17234" s="104" t="s">
        <v>236</v>
      </c>
      <c r="C17234" s="88">
        <v>22761</v>
      </c>
    </row>
    <row r="17235" spans="1:3" x14ac:dyDescent="0.25">
      <c r="A17235" s="80">
        <v>1099544</v>
      </c>
      <c r="B17235" s="104" t="s">
        <v>236</v>
      </c>
      <c r="C17235" s="88">
        <v>22762</v>
      </c>
    </row>
    <row r="17236" spans="1:3" x14ac:dyDescent="0.25">
      <c r="A17236" s="80">
        <v>1099545</v>
      </c>
      <c r="B17236" s="104" t="s">
        <v>236</v>
      </c>
      <c r="C17236" s="88">
        <v>22764</v>
      </c>
    </row>
    <row r="17237" spans="1:3" x14ac:dyDescent="0.25">
      <c r="A17237" s="80">
        <v>1099546</v>
      </c>
      <c r="B17237" s="104" t="s">
        <v>236</v>
      </c>
      <c r="C17237" s="88">
        <v>22765</v>
      </c>
    </row>
    <row r="17238" spans="1:3" x14ac:dyDescent="0.25">
      <c r="A17238" s="80">
        <v>1099547</v>
      </c>
      <c r="B17238" s="104" t="s">
        <v>236</v>
      </c>
      <c r="C17238" s="88">
        <v>22766</v>
      </c>
    </row>
    <row r="17239" spans="1:3" x14ac:dyDescent="0.25">
      <c r="A17239" s="80">
        <v>1099548</v>
      </c>
      <c r="B17239" s="104" t="s">
        <v>236</v>
      </c>
      <c r="C17239" s="88">
        <v>22768</v>
      </c>
    </row>
    <row r="17240" spans="1:3" x14ac:dyDescent="0.25">
      <c r="A17240" s="80">
        <v>1099549</v>
      </c>
      <c r="B17240" s="91">
        <v>1091243</v>
      </c>
      <c r="C17240" s="88">
        <v>22769</v>
      </c>
    </row>
    <row r="17241" spans="1:3" x14ac:dyDescent="0.25">
      <c r="A17241" s="80">
        <v>1099550</v>
      </c>
      <c r="B17241" s="104" t="s">
        <v>236</v>
      </c>
      <c r="C17241" s="88">
        <v>22770</v>
      </c>
    </row>
    <row r="17242" spans="1:3" x14ac:dyDescent="0.25">
      <c r="A17242" s="80">
        <v>1099551</v>
      </c>
      <c r="B17242" s="91">
        <v>1091245</v>
      </c>
      <c r="C17242" s="88">
        <v>22772</v>
      </c>
    </row>
    <row r="17243" spans="1:3" x14ac:dyDescent="0.25">
      <c r="A17243" s="80">
        <v>1099552</v>
      </c>
      <c r="B17243" s="91">
        <v>1091246</v>
      </c>
      <c r="C17243" s="88">
        <v>22773</v>
      </c>
    </row>
    <row r="17244" spans="1:3" x14ac:dyDescent="0.25">
      <c r="A17244" s="80">
        <v>1099553</v>
      </c>
      <c r="B17244" s="91">
        <v>1091247</v>
      </c>
      <c r="C17244" s="88">
        <v>22774</v>
      </c>
    </row>
    <row r="17245" spans="1:3" x14ac:dyDescent="0.25">
      <c r="A17245" s="80">
        <v>1099554</v>
      </c>
      <c r="B17245" s="104" t="s">
        <v>236</v>
      </c>
      <c r="C17245" s="88">
        <v>22775</v>
      </c>
    </row>
    <row r="17246" spans="1:3" x14ac:dyDescent="0.25">
      <c r="A17246" s="80">
        <v>1099555</v>
      </c>
      <c r="B17246" s="104" t="s">
        <v>236</v>
      </c>
      <c r="C17246" s="88">
        <v>22776</v>
      </c>
    </row>
    <row r="17247" spans="1:3" x14ac:dyDescent="0.25">
      <c r="A17247" s="80">
        <v>1099556</v>
      </c>
      <c r="B17247" s="104" t="s">
        <v>236</v>
      </c>
      <c r="C17247" s="88">
        <v>22777</v>
      </c>
    </row>
    <row r="17248" spans="1:3" x14ac:dyDescent="0.25">
      <c r="A17248" s="80">
        <v>1099557</v>
      </c>
      <c r="B17248" s="104" t="s">
        <v>236</v>
      </c>
      <c r="C17248" s="88">
        <v>22778</v>
      </c>
    </row>
    <row r="17249" spans="1:3" x14ac:dyDescent="0.25">
      <c r="A17249" s="80">
        <v>1099558</v>
      </c>
      <c r="B17249" s="104" t="s">
        <v>236</v>
      </c>
      <c r="C17249" s="88">
        <v>22779</v>
      </c>
    </row>
    <row r="17250" spans="1:3" x14ac:dyDescent="0.25">
      <c r="A17250" s="80">
        <v>1099559</v>
      </c>
      <c r="B17250" s="104" t="s">
        <v>236</v>
      </c>
      <c r="C17250" s="88">
        <v>22780</v>
      </c>
    </row>
    <row r="17251" spans="1:3" x14ac:dyDescent="0.25">
      <c r="A17251" s="80">
        <v>1099560</v>
      </c>
      <c r="B17251" s="91">
        <v>1091254</v>
      </c>
      <c r="C17251" s="88">
        <v>22781</v>
      </c>
    </row>
    <row r="17252" spans="1:3" x14ac:dyDescent="0.25">
      <c r="A17252" s="80">
        <v>1099561</v>
      </c>
      <c r="B17252" s="104" t="s">
        <v>236</v>
      </c>
      <c r="C17252" s="88">
        <v>22783</v>
      </c>
    </row>
    <row r="17253" spans="1:3" x14ac:dyDescent="0.25">
      <c r="A17253" s="80">
        <v>1099562</v>
      </c>
      <c r="B17253" s="104" t="s">
        <v>236</v>
      </c>
      <c r="C17253" s="88">
        <v>22785</v>
      </c>
    </row>
    <row r="17254" spans="1:3" x14ac:dyDescent="0.25">
      <c r="A17254" s="80">
        <v>1099563</v>
      </c>
      <c r="B17254" s="91">
        <v>1091257</v>
      </c>
      <c r="C17254" s="88">
        <v>22787</v>
      </c>
    </row>
    <row r="17255" spans="1:3" x14ac:dyDescent="0.25">
      <c r="A17255" s="80">
        <v>1099564</v>
      </c>
      <c r="B17255" s="91">
        <v>1091258</v>
      </c>
      <c r="C17255" s="88">
        <v>22789</v>
      </c>
    </row>
    <row r="17256" spans="1:3" x14ac:dyDescent="0.25">
      <c r="A17256" s="80">
        <v>1099565</v>
      </c>
      <c r="B17256" s="104" t="s">
        <v>236</v>
      </c>
      <c r="C17256" s="88">
        <v>22790</v>
      </c>
    </row>
    <row r="17257" spans="1:3" x14ac:dyDescent="0.25">
      <c r="A17257" s="80">
        <v>1099566</v>
      </c>
      <c r="B17257" s="104" t="s">
        <v>236</v>
      </c>
      <c r="C17257" s="88">
        <v>22791</v>
      </c>
    </row>
    <row r="17258" spans="1:3" x14ac:dyDescent="0.25">
      <c r="A17258" s="80">
        <v>1099567</v>
      </c>
      <c r="B17258" s="104" t="s">
        <v>236</v>
      </c>
      <c r="C17258" s="88">
        <v>22792</v>
      </c>
    </row>
    <row r="17259" spans="1:3" x14ac:dyDescent="0.25">
      <c r="A17259" s="80">
        <v>1099568</v>
      </c>
      <c r="B17259" s="91">
        <v>1091262</v>
      </c>
      <c r="C17259" s="88">
        <v>22793</v>
      </c>
    </row>
    <row r="17260" spans="1:3" x14ac:dyDescent="0.25">
      <c r="A17260" s="80">
        <v>1099569</v>
      </c>
      <c r="B17260" s="91">
        <v>1091263</v>
      </c>
      <c r="C17260" s="88">
        <v>22794</v>
      </c>
    </row>
    <row r="17261" spans="1:3" x14ac:dyDescent="0.25">
      <c r="A17261" s="80">
        <v>1099570</v>
      </c>
      <c r="B17261" s="91">
        <v>1091264</v>
      </c>
      <c r="C17261" s="88">
        <v>22795</v>
      </c>
    </row>
    <row r="17262" spans="1:3" x14ac:dyDescent="0.25">
      <c r="A17262" s="80">
        <v>1099571</v>
      </c>
      <c r="B17262" s="104" t="s">
        <v>236</v>
      </c>
      <c r="C17262" s="88">
        <v>22796</v>
      </c>
    </row>
    <row r="17263" spans="1:3" x14ac:dyDescent="0.25">
      <c r="A17263" s="80">
        <v>1099572</v>
      </c>
      <c r="B17263" s="91">
        <v>1091266</v>
      </c>
      <c r="C17263" s="88">
        <v>22797</v>
      </c>
    </row>
    <row r="17264" spans="1:3" x14ac:dyDescent="0.25">
      <c r="A17264" s="80">
        <v>1099573</v>
      </c>
      <c r="B17264" s="91">
        <v>1091267</v>
      </c>
      <c r="C17264" s="88">
        <v>22799</v>
      </c>
    </row>
    <row r="17265" spans="1:3" x14ac:dyDescent="0.25">
      <c r="A17265" s="80">
        <v>1099574</v>
      </c>
      <c r="B17265" s="91">
        <v>1091268</v>
      </c>
      <c r="C17265" s="88">
        <v>22800</v>
      </c>
    </row>
    <row r="17266" spans="1:3" x14ac:dyDescent="0.25">
      <c r="A17266" s="80">
        <v>1099575</v>
      </c>
      <c r="B17266" s="91">
        <v>1091269</v>
      </c>
      <c r="C17266" s="88">
        <v>22801</v>
      </c>
    </row>
    <row r="17267" spans="1:3" x14ac:dyDescent="0.25">
      <c r="A17267" s="80">
        <v>1099576</v>
      </c>
      <c r="B17267" s="104" t="s">
        <v>236</v>
      </c>
      <c r="C17267" s="88">
        <v>22802</v>
      </c>
    </row>
    <row r="17268" spans="1:3" x14ac:dyDescent="0.25">
      <c r="A17268" s="80">
        <v>1099577</v>
      </c>
      <c r="B17268" s="104" t="s">
        <v>236</v>
      </c>
      <c r="C17268" s="88">
        <v>22803</v>
      </c>
    </row>
    <row r="17269" spans="1:3" x14ac:dyDescent="0.25">
      <c r="A17269" s="80">
        <v>1099578</v>
      </c>
      <c r="B17269" s="91">
        <v>1091272</v>
      </c>
      <c r="C17269" s="88">
        <v>22804</v>
      </c>
    </row>
    <row r="17270" spans="1:3" x14ac:dyDescent="0.25">
      <c r="A17270" s="80">
        <v>1099579</v>
      </c>
      <c r="B17270" s="91">
        <v>1091273</v>
      </c>
      <c r="C17270" s="88">
        <v>22805</v>
      </c>
    </row>
    <row r="17271" spans="1:3" x14ac:dyDescent="0.25">
      <c r="A17271" s="80">
        <v>1099580</v>
      </c>
      <c r="B17271" s="91">
        <v>1091274</v>
      </c>
      <c r="C17271" s="88">
        <v>22808</v>
      </c>
    </row>
    <row r="17272" spans="1:3" x14ac:dyDescent="0.25">
      <c r="A17272" s="80">
        <v>1099581</v>
      </c>
      <c r="B17272" s="91">
        <v>1091275</v>
      </c>
      <c r="C17272" s="88">
        <v>22809</v>
      </c>
    </row>
    <row r="17273" spans="1:3" x14ac:dyDescent="0.25">
      <c r="A17273" s="80">
        <v>1099582</v>
      </c>
      <c r="B17273" s="104" t="s">
        <v>236</v>
      </c>
      <c r="C17273" s="88">
        <v>22812</v>
      </c>
    </row>
    <row r="17274" spans="1:3" x14ac:dyDescent="0.25">
      <c r="A17274" s="80">
        <v>1099583</v>
      </c>
      <c r="B17274" s="91">
        <v>1091277</v>
      </c>
      <c r="C17274" s="88">
        <v>22813</v>
      </c>
    </row>
    <row r="17275" spans="1:3" x14ac:dyDescent="0.25">
      <c r="A17275" s="80">
        <v>1099584</v>
      </c>
      <c r="B17275" s="104" t="s">
        <v>236</v>
      </c>
      <c r="C17275" s="88">
        <v>22816</v>
      </c>
    </row>
    <row r="17276" spans="1:3" x14ac:dyDescent="0.25">
      <c r="A17276" s="80">
        <v>1099585</v>
      </c>
      <c r="B17276" s="91">
        <v>1091279</v>
      </c>
      <c r="C17276" s="88">
        <v>22817</v>
      </c>
    </row>
    <row r="17277" spans="1:3" x14ac:dyDescent="0.25">
      <c r="A17277" s="80">
        <v>1099586</v>
      </c>
      <c r="B17277" s="104" t="s">
        <v>236</v>
      </c>
      <c r="C17277" s="88">
        <v>22818</v>
      </c>
    </row>
    <row r="17278" spans="1:3" x14ac:dyDescent="0.25">
      <c r="A17278" s="80">
        <v>1099587</v>
      </c>
      <c r="B17278" s="104" t="s">
        <v>236</v>
      </c>
      <c r="C17278" s="88">
        <v>22820</v>
      </c>
    </row>
    <row r="17279" spans="1:3" x14ac:dyDescent="0.25">
      <c r="A17279" s="80">
        <v>1099588</v>
      </c>
      <c r="B17279" s="104" t="s">
        <v>236</v>
      </c>
      <c r="C17279" s="88">
        <v>22822</v>
      </c>
    </row>
    <row r="17280" spans="1:3" x14ac:dyDescent="0.25">
      <c r="A17280" s="80">
        <v>1099589</v>
      </c>
      <c r="B17280" s="104" t="s">
        <v>236</v>
      </c>
      <c r="C17280" s="88">
        <v>22824</v>
      </c>
    </row>
    <row r="17281" spans="1:3" x14ac:dyDescent="0.25">
      <c r="A17281" s="80">
        <v>1099590</v>
      </c>
      <c r="B17281" s="91">
        <v>1091284</v>
      </c>
      <c r="C17281" s="88">
        <v>22825</v>
      </c>
    </row>
    <row r="17282" spans="1:3" x14ac:dyDescent="0.25">
      <c r="A17282" s="80">
        <v>1099591</v>
      </c>
      <c r="B17282" s="91">
        <v>1091285</v>
      </c>
      <c r="C17282" s="88">
        <v>22826</v>
      </c>
    </row>
    <row r="17283" spans="1:3" x14ac:dyDescent="0.25">
      <c r="A17283" s="80">
        <v>1099592</v>
      </c>
      <c r="B17283" s="91">
        <v>1091286</v>
      </c>
      <c r="C17283" s="88">
        <v>22828</v>
      </c>
    </row>
    <row r="17284" spans="1:3" x14ac:dyDescent="0.25">
      <c r="A17284" s="80">
        <v>1099593</v>
      </c>
      <c r="B17284" s="104" t="s">
        <v>236</v>
      </c>
      <c r="C17284" s="88">
        <v>22831</v>
      </c>
    </row>
    <row r="17285" spans="1:3" x14ac:dyDescent="0.25">
      <c r="A17285" s="80">
        <v>1099594</v>
      </c>
      <c r="B17285" s="91">
        <v>1091288</v>
      </c>
      <c r="C17285" s="88">
        <v>22832</v>
      </c>
    </row>
    <row r="17286" spans="1:3" x14ac:dyDescent="0.25">
      <c r="A17286" s="80">
        <v>1099595</v>
      </c>
      <c r="B17286" s="104" t="s">
        <v>236</v>
      </c>
      <c r="C17286" s="88">
        <v>22834</v>
      </c>
    </row>
    <row r="17287" spans="1:3" x14ac:dyDescent="0.25">
      <c r="A17287" s="80">
        <v>1099596</v>
      </c>
      <c r="B17287" s="104" t="s">
        <v>236</v>
      </c>
      <c r="C17287" s="88">
        <v>22835</v>
      </c>
    </row>
    <row r="17288" spans="1:3" x14ac:dyDescent="0.25">
      <c r="A17288" s="80">
        <v>1099597</v>
      </c>
      <c r="B17288" s="104" t="s">
        <v>236</v>
      </c>
      <c r="C17288" s="88">
        <v>22836</v>
      </c>
    </row>
    <row r="17289" spans="1:3" x14ac:dyDescent="0.25">
      <c r="A17289" s="80">
        <v>1099598</v>
      </c>
      <c r="B17289" s="104" t="s">
        <v>236</v>
      </c>
      <c r="C17289" s="88">
        <v>22838</v>
      </c>
    </row>
    <row r="17290" spans="1:3" x14ac:dyDescent="0.25">
      <c r="A17290" s="80">
        <v>1099599</v>
      </c>
      <c r="B17290" s="104" t="s">
        <v>236</v>
      </c>
      <c r="C17290" s="88">
        <v>22839</v>
      </c>
    </row>
    <row r="17291" spans="1:3" x14ac:dyDescent="0.25">
      <c r="A17291" s="80">
        <v>1099600</v>
      </c>
      <c r="B17291" s="104" t="s">
        <v>236</v>
      </c>
      <c r="C17291" s="88">
        <v>22840</v>
      </c>
    </row>
    <row r="17292" spans="1:3" x14ac:dyDescent="0.25">
      <c r="A17292" s="80">
        <v>1099601</v>
      </c>
      <c r="B17292" s="104" t="s">
        <v>236</v>
      </c>
      <c r="C17292" s="88">
        <v>22844</v>
      </c>
    </row>
    <row r="17293" spans="1:3" x14ac:dyDescent="0.25">
      <c r="A17293" s="80">
        <v>1099602</v>
      </c>
      <c r="B17293" s="104" t="s">
        <v>236</v>
      </c>
      <c r="C17293" s="88">
        <v>22845</v>
      </c>
    </row>
    <row r="17294" spans="1:3" x14ac:dyDescent="0.25">
      <c r="A17294" s="80">
        <v>1099603</v>
      </c>
      <c r="B17294" s="104" t="s">
        <v>236</v>
      </c>
      <c r="C17294" s="88">
        <v>22846</v>
      </c>
    </row>
    <row r="17295" spans="1:3" x14ac:dyDescent="0.25">
      <c r="A17295" s="80">
        <v>1099604</v>
      </c>
      <c r="B17295" s="104" t="s">
        <v>236</v>
      </c>
      <c r="C17295" s="88">
        <v>22848</v>
      </c>
    </row>
    <row r="17296" spans="1:3" x14ac:dyDescent="0.25">
      <c r="A17296" s="80">
        <v>1099605</v>
      </c>
      <c r="B17296" s="104" t="s">
        <v>236</v>
      </c>
      <c r="C17296" s="88">
        <v>22852</v>
      </c>
    </row>
    <row r="17297" spans="1:3" x14ac:dyDescent="0.25">
      <c r="A17297" s="80">
        <v>1099606</v>
      </c>
      <c r="B17297" s="91">
        <v>1091300</v>
      </c>
      <c r="C17297" s="88">
        <v>22856</v>
      </c>
    </row>
    <row r="17298" spans="1:3" x14ac:dyDescent="0.25">
      <c r="A17298" s="80">
        <v>1099607</v>
      </c>
      <c r="B17298" s="91">
        <v>1091301</v>
      </c>
      <c r="C17298" s="88">
        <v>22857</v>
      </c>
    </row>
    <row r="17299" spans="1:3" x14ac:dyDescent="0.25">
      <c r="A17299" s="80">
        <v>1099608</v>
      </c>
      <c r="B17299" s="91">
        <v>1091302</v>
      </c>
      <c r="C17299" s="88">
        <v>22859</v>
      </c>
    </row>
    <row r="17300" spans="1:3" x14ac:dyDescent="0.25">
      <c r="A17300" s="80">
        <v>1099609</v>
      </c>
      <c r="B17300" s="91">
        <v>1091303</v>
      </c>
      <c r="C17300" s="88">
        <v>22860</v>
      </c>
    </row>
    <row r="17301" spans="1:3" x14ac:dyDescent="0.25">
      <c r="A17301" s="80">
        <v>1099610</v>
      </c>
      <c r="B17301" s="104" t="s">
        <v>236</v>
      </c>
      <c r="C17301" s="88">
        <v>22861</v>
      </c>
    </row>
    <row r="17302" spans="1:3" x14ac:dyDescent="0.25">
      <c r="A17302" s="80">
        <v>1099611</v>
      </c>
      <c r="B17302" s="91">
        <v>1091305</v>
      </c>
      <c r="C17302" s="88">
        <v>22863</v>
      </c>
    </row>
    <row r="17303" spans="1:3" x14ac:dyDescent="0.25">
      <c r="A17303" s="80">
        <v>1099612</v>
      </c>
      <c r="B17303" s="104" t="s">
        <v>236</v>
      </c>
      <c r="C17303" s="88">
        <v>22864</v>
      </c>
    </row>
    <row r="17304" spans="1:3" x14ac:dyDescent="0.25">
      <c r="A17304" s="80">
        <v>1099613</v>
      </c>
      <c r="B17304" s="104" t="s">
        <v>236</v>
      </c>
      <c r="C17304" s="88">
        <v>22866</v>
      </c>
    </row>
    <row r="17305" spans="1:3" x14ac:dyDescent="0.25">
      <c r="A17305" s="80">
        <v>1099614</v>
      </c>
      <c r="B17305" s="104" t="s">
        <v>236</v>
      </c>
      <c r="C17305" s="88">
        <v>22867</v>
      </c>
    </row>
    <row r="17306" spans="1:3" x14ac:dyDescent="0.25">
      <c r="A17306" s="80">
        <v>1099615</v>
      </c>
      <c r="B17306" s="91">
        <v>1091309</v>
      </c>
      <c r="C17306" s="88">
        <v>22868</v>
      </c>
    </row>
    <row r="17307" spans="1:3" x14ac:dyDescent="0.25">
      <c r="A17307" s="80">
        <v>1099616</v>
      </c>
      <c r="B17307" s="91">
        <v>1091310</v>
      </c>
      <c r="C17307" s="88">
        <v>22870</v>
      </c>
    </row>
    <row r="17308" spans="1:3" x14ac:dyDescent="0.25">
      <c r="A17308" s="80">
        <v>1099617</v>
      </c>
      <c r="B17308" s="91">
        <v>1091311</v>
      </c>
      <c r="C17308" s="88">
        <v>22871</v>
      </c>
    </row>
    <row r="17309" spans="1:3" x14ac:dyDescent="0.25">
      <c r="A17309" s="80">
        <v>1099618</v>
      </c>
      <c r="B17309" s="91">
        <v>1091312</v>
      </c>
      <c r="C17309" s="88">
        <v>22873</v>
      </c>
    </row>
    <row r="17310" spans="1:3" x14ac:dyDescent="0.25">
      <c r="A17310" s="80">
        <v>1099619</v>
      </c>
      <c r="B17310" s="91">
        <v>1091313</v>
      </c>
      <c r="C17310" s="88">
        <v>22874</v>
      </c>
    </row>
    <row r="17311" spans="1:3" x14ac:dyDescent="0.25">
      <c r="A17311" s="80">
        <v>1099620</v>
      </c>
      <c r="B17311" s="104" t="s">
        <v>236</v>
      </c>
      <c r="C17311" s="88">
        <v>22876</v>
      </c>
    </row>
    <row r="17312" spans="1:3" x14ac:dyDescent="0.25">
      <c r="A17312" s="80">
        <v>1099621</v>
      </c>
      <c r="B17312" s="91">
        <v>1091315</v>
      </c>
      <c r="C17312" s="88">
        <v>22879</v>
      </c>
    </row>
    <row r="17313" spans="1:3" x14ac:dyDescent="0.25">
      <c r="A17313" s="80">
        <v>1099622</v>
      </c>
      <c r="B17313" s="91">
        <v>1091316</v>
      </c>
      <c r="C17313" s="88">
        <v>22880</v>
      </c>
    </row>
    <row r="17314" spans="1:3" x14ac:dyDescent="0.25">
      <c r="A17314" s="80">
        <v>1099623</v>
      </c>
      <c r="B17314" s="91">
        <v>1091317</v>
      </c>
      <c r="C17314" s="88">
        <v>22881</v>
      </c>
    </row>
    <row r="17315" spans="1:3" x14ac:dyDescent="0.25">
      <c r="A17315" s="80">
        <v>1099624</v>
      </c>
      <c r="B17315" s="91">
        <v>1091318</v>
      </c>
      <c r="C17315" s="88">
        <v>22882</v>
      </c>
    </row>
    <row r="17316" spans="1:3" x14ac:dyDescent="0.25">
      <c r="A17316" s="80">
        <v>1099625</v>
      </c>
      <c r="B17316" s="104" t="s">
        <v>236</v>
      </c>
      <c r="C17316" s="88">
        <v>22884</v>
      </c>
    </row>
    <row r="17317" spans="1:3" x14ac:dyDescent="0.25">
      <c r="A17317" s="82">
        <v>1099626</v>
      </c>
      <c r="B17317" s="94">
        <v>1091320</v>
      </c>
      <c r="C17317" s="89">
        <v>22885</v>
      </c>
    </row>
    <row r="17318" spans="1:3" x14ac:dyDescent="0.25">
      <c r="A17318" s="80">
        <v>1099627</v>
      </c>
      <c r="B17318" s="91">
        <v>1091321</v>
      </c>
      <c r="C17318" s="88">
        <v>22886</v>
      </c>
    </row>
    <row r="17319" spans="1:3" x14ac:dyDescent="0.25">
      <c r="A17319" s="80">
        <v>1099628</v>
      </c>
      <c r="B17319" s="104" t="s">
        <v>236</v>
      </c>
      <c r="C17319" s="88">
        <v>22887</v>
      </c>
    </row>
    <row r="17320" spans="1:3" x14ac:dyDescent="0.25">
      <c r="A17320" s="80">
        <v>1099629</v>
      </c>
      <c r="B17320" s="91">
        <v>1091323</v>
      </c>
      <c r="C17320" s="88">
        <v>22888</v>
      </c>
    </row>
    <row r="17321" spans="1:3" x14ac:dyDescent="0.25">
      <c r="A17321" s="80">
        <v>1099630</v>
      </c>
      <c r="B17321" s="104" t="s">
        <v>236</v>
      </c>
      <c r="C17321" s="88">
        <v>22890</v>
      </c>
    </row>
    <row r="17322" spans="1:3" x14ac:dyDescent="0.25">
      <c r="A17322" s="80">
        <v>1099631</v>
      </c>
      <c r="B17322" s="104" t="s">
        <v>236</v>
      </c>
      <c r="C17322" s="88">
        <v>22891</v>
      </c>
    </row>
    <row r="17323" spans="1:3" x14ac:dyDescent="0.25">
      <c r="A17323" s="80">
        <v>1099632</v>
      </c>
      <c r="B17323" s="104" t="s">
        <v>236</v>
      </c>
      <c r="C17323" s="88">
        <v>22892</v>
      </c>
    </row>
    <row r="17324" spans="1:3" x14ac:dyDescent="0.25">
      <c r="A17324" s="80">
        <v>1099633</v>
      </c>
      <c r="B17324" s="91">
        <v>1091327</v>
      </c>
      <c r="C17324" s="88">
        <v>22893</v>
      </c>
    </row>
    <row r="17325" spans="1:3" x14ac:dyDescent="0.25">
      <c r="A17325" s="80">
        <v>1099634</v>
      </c>
      <c r="B17325" s="104" t="s">
        <v>236</v>
      </c>
      <c r="C17325" s="88">
        <v>22894</v>
      </c>
    </row>
    <row r="17326" spans="1:3" x14ac:dyDescent="0.25">
      <c r="A17326" s="80">
        <v>1099635</v>
      </c>
      <c r="B17326" s="104" t="s">
        <v>236</v>
      </c>
      <c r="C17326" s="88">
        <v>22898</v>
      </c>
    </row>
    <row r="17327" spans="1:3" x14ac:dyDescent="0.25">
      <c r="A17327" s="80">
        <v>1099636</v>
      </c>
      <c r="B17327" s="91">
        <v>1091330</v>
      </c>
      <c r="C17327" s="88">
        <v>22900</v>
      </c>
    </row>
    <row r="17328" spans="1:3" x14ac:dyDescent="0.25">
      <c r="A17328" s="80">
        <v>1099637</v>
      </c>
      <c r="B17328" s="91">
        <v>1091331</v>
      </c>
      <c r="C17328" s="88">
        <v>22902</v>
      </c>
    </row>
    <row r="17329" spans="1:3" x14ac:dyDescent="0.25">
      <c r="A17329" s="80">
        <v>1099638</v>
      </c>
      <c r="B17329" s="104" t="s">
        <v>236</v>
      </c>
      <c r="C17329" s="88">
        <v>22903</v>
      </c>
    </row>
    <row r="17330" spans="1:3" x14ac:dyDescent="0.25">
      <c r="A17330" s="80">
        <v>1099639</v>
      </c>
      <c r="B17330" s="104" t="s">
        <v>236</v>
      </c>
      <c r="C17330" s="88">
        <v>22904</v>
      </c>
    </row>
    <row r="17331" spans="1:3" x14ac:dyDescent="0.25">
      <c r="A17331" s="80">
        <v>1099640</v>
      </c>
      <c r="B17331" s="104" t="s">
        <v>236</v>
      </c>
      <c r="C17331" s="88">
        <v>22905</v>
      </c>
    </row>
    <row r="17332" spans="1:3" x14ac:dyDescent="0.25">
      <c r="A17332" s="80">
        <v>1099641</v>
      </c>
      <c r="B17332" s="104" t="s">
        <v>236</v>
      </c>
      <c r="C17332" s="88">
        <v>22906</v>
      </c>
    </row>
    <row r="17333" spans="1:3" x14ac:dyDescent="0.25">
      <c r="A17333" s="80">
        <v>1099642</v>
      </c>
      <c r="B17333" s="104" t="s">
        <v>236</v>
      </c>
      <c r="C17333" s="88">
        <v>22907</v>
      </c>
    </row>
    <row r="17334" spans="1:3" x14ac:dyDescent="0.25">
      <c r="A17334" s="80">
        <v>1099643</v>
      </c>
      <c r="B17334" s="104" t="s">
        <v>236</v>
      </c>
      <c r="C17334" s="88">
        <v>22908</v>
      </c>
    </row>
    <row r="17335" spans="1:3" x14ac:dyDescent="0.25">
      <c r="A17335" s="80">
        <v>1099644</v>
      </c>
      <c r="B17335" s="104" t="s">
        <v>236</v>
      </c>
      <c r="C17335" s="88">
        <v>22909</v>
      </c>
    </row>
    <row r="17336" spans="1:3" x14ac:dyDescent="0.25">
      <c r="A17336" s="80">
        <v>1099645</v>
      </c>
      <c r="B17336" s="91">
        <v>1091339</v>
      </c>
      <c r="C17336" s="88">
        <v>22911</v>
      </c>
    </row>
    <row r="17337" spans="1:3" x14ac:dyDescent="0.25">
      <c r="A17337" s="80">
        <v>1099646</v>
      </c>
      <c r="B17337" s="104" t="s">
        <v>236</v>
      </c>
      <c r="C17337" s="88">
        <v>22912</v>
      </c>
    </row>
    <row r="17338" spans="1:3" x14ac:dyDescent="0.25">
      <c r="A17338" s="80">
        <v>1099647</v>
      </c>
      <c r="B17338" s="104" t="s">
        <v>236</v>
      </c>
      <c r="C17338" s="88">
        <v>22918</v>
      </c>
    </row>
    <row r="17339" spans="1:3" x14ac:dyDescent="0.25">
      <c r="A17339" s="80">
        <v>1099648</v>
      </c>
      <c r="B17339" s="104" t="s">
        <v>236</v>
      </c>
      <c r="C17339" s="88">
        <v>22919</v>
      </c>
    </row>
    <row r="17340" spans="1:3" x14ac:dyDescent="0.25">
      <c r="A17340" s="80">
        <v>1099649</v>
      </c>
      <c r="B17340" s="104" t="s">
        <v>236</v>
      </c>
      <c r="C17340" s="88">
        <v>22920</v>
      </c>
    </row>
    <row r="17341" spans="1:3" x14ac:dyDescent="0.25">
      <c r="A17341" s="80">
        <v>1099650</v>
      </c>
      <c r="B17341" s="91">
        <v>1091344</v>
      </c>
      <c r="C17341" s="88">
        <v>22921</v>
      </c>
    </row>
    <row r="17342" spans="1:3" x14ac:dyDescent="0.25">
      <c r="A17342" s="80">
        <v>1099651</v>
      </c>
      <c r="B17342" s="104" t="s">
        <v>236</v>
      </c>
      <c r="C17342" s="88">
        <v>22922</v>
      </c>
    </row>
    <row r="17343" spans="1:3" x14ac:dyDescent="0.25">
      <c r="A17343" s="80">
        <v>1099652</v>
      </c>
      <c r="B17343" s="91">
        <v>1091346</v>
      </c>
      <c r="C17343" s="88">
        <v>22924</v>
      </c>
    </row>
    <row r="17344" spans="1:3" x14ac:dyDescent="0.25">
      <c r="A17344" s="80">
        <v>1099653</v>
      </c>
      <c r="B17344" s="104" t="s">
        <v>236</v>
      </c>
      <c r="C17344" s="88">
        <v>22925</v>
      </c>
    </row>
    <row r="17345" spans="1:3" x14ac:dyDescent="0.25">
      <c r="A17345" s="80">
        <v>1099654</v>
      </c>
      <c r="B17345" s="104" t="s">
        <v>236</v>
      </c>
      <c r="C17345" s="88">
        <v>22926</v>
      </c>
    </row>
    <row r="17346" spans="1:3" x14ac:dyDescent="0.25">
      <c r="A17346" s="80">
        <v>1099655</v>
      </c>
      <c r="B17346" s="104" t="s">
        <v>236</v>
      </c>
      <c r="C17346" s="88">
        <v>22927</v>
      </c>
    </row>
    <row r="17347" spans="1:3" x14ac:dyDescent="0.25">
      <c r="A17347" s="80">
        <v>1099656</v>
      </c>
      <c r="B17347" s="91">
        <v>1091350</v>
      </c>
      <c r="C17347" s="88">
        <v>22928</v>
      </c>
    </row>
    <row r="17348" spans="1:3" x14ac:dyDescent="0.25">
      <c r="A17348" s="80">
        <v>1099657</v>
      </c>
      <c r="B17348" s="91">
        <v>1091351</v>
      </c>
      <c r="C17348" s="88">
        <v>22930</v>
      </c>
    </row>
    <row r="17349" spans="1:3" x14ac:dyDescent="0.25">
      <c r="A17349" s="80">
        <v>1099658</v>
      </c>
      <c r="B17349" s="104" t="s">
        <v>236</v>
      </c>
      <c r="C17349" s="88">
        <v>22931</v>
      </c>
    </row>
    <row r="17350" spans="1:3" x14ac:dyDescent="0.25">
      <c r="A17350" s="80">
        <v>1099659</v>
      </c>
      <c r="B17350" s="104" t="s">
        <v>236</v>
      </c>
      <c r="C17350" s="88">
        <v>22932</v>
      </c>
    </row>
    <row r="17351" spans="1:3" x14ac:dyDescent="0.25">
      <c r="A17351" s="80">
        <v>1099660</v>
      </c>
      <c r="B17351" s="104" t="s">
        <v>236</v>
      </c>
      <c r="C17351" s="88">
        <v>22934</v>
      </c>
    </row>
    <row r="17352" spans="1:3" x14ac:dyDescent="0.25">
      <c r="A17352" s="80">
        <v>1099661</v>
      </c>
      <c r="B17352" s="104" t="s">
        <v>236</v>
      </c>
      <c r="C17352" s="88">
        <v>22935</v>
      </c>
    </row>
    <row r="17353" spans="1:3" x14ac:dyDescent="0.25">
      <c r="A17353" s="80">
        <v>1099662</v>
      </c>
      <c r="B17353" s="91">
        <v>1091356</v>
      </c>
      <c r="C17353" s="88">
        <v>22936</v>
      </c>
    </row>
    <row r="17354" spans="1:3" x14ac:dyDescent="0.25">
      <c r="A17354" s="80">
        <v>1099663</v>
      </c>
      <c r="B17354" s="104" t="s">
        <v>236</v>
      </c>
      <c r="C17354" s="88">
        <v>22937</v>
      </c>
    </row>
    <row r="17355" spans="1:3" x14ac:dyDescent="0.25">
      <c r="A17355" s="80">
        <v>1099664</v>
      </c>
      <c r="B17355" s="104" t="s">
        <v>236</v>
      </c>
      <c r="C17355" s="88">
        <v>22938</v>
      </c>
    </row>
    <row r="17356" spans="1:3" x14ac:dyDescent="0.25">
      <c r="A17356" s="80">
        <v>1099665</v>
      </c>
      <c r="B17356" s="104" t="s">
        <v>236</v>
      </c>
      <c r="C17356" s="88">
        <v>22939</v>
      </c>
    </row>
    <row r="17357" spans="1:3" x14ac:dyDescent="0.25">
      <c r="A17357" s="80">
        <v>1099666</v>
      </c>
      <c r="B17357" s="104" t="s">
        <v>236</v>
      </c>
      <c r="C17357" s="88">
        <v>22940</v>
      </c>
    </row>
    <row r="17358" spans="1:3" x14ac:dyDescent="0.25">
      <c r="A17358" s="80">
        <v>1099667</v>
      </c>
      <c r="B17358" s="104" t="s">
        <v>236</v>
      </c>
      <c r="C17358" s="88">
        <v>22941</v>
      </c>
    </row>
    <row r="17359" spans="1:3" x14ac:dyDescent="0.25">
      <c r="A17359" s="80">
        <v>1099668</v>
      </c>
      <c r="B17359" s="104" t="s">
        <v>236</v>
      </c>
      <c r="C17359" s="88">
        <v>22942</v>
      </c>
    </row>
    <row r="17360" spans="1:3" x14ac:dyDescent="0.25">
      <c r="A17360" s="80">
        <v>1099669</v>
      </c>
      <c r="B17360" s="104" t="s">
        <v>236</v>
      </c>
      <c r="C17360" s="88">
        <v>22943</v>
      </c>
    </row>
    <row r="17361" spans="1:3" x14ac:dyDescent="0.25">
      <c r="A17361" s="80">
        <v>1099670</v>
      </c>
      <c r="B17361" s="104" t="s">
        <v>236</v>
      </c>
      <c r="C17361" s="88">
        <v>22944</v>
      </c>
    </row>
    <row r="17362" spans="1:3" x14ac:dyDescent="0.25">
      <c r="A17362" s="80">
        <v>1099671</v>
      </c>
      <c r="B17362" s="104" t="s">
        <v>236</v>
      </c>
      <c r="C17362" s="88">
        <v>22945</v>
      </c>
    </row>
    <row r="17363" spans="1:3" x14ac:dyDescent="0.25">
      <c r="A17363" s="80">
        <v>1099672</v>
      </c>
      <c r="B17363" s="104" t="s">
        <v>236</v>
      </c>
      <c r="C17363" s="88">
        <v>22947</v>
      </c>
    </row>
    <row r="17364" spans="1:3" x14ac:dyDescent="0.25">
      <c r="A17364" s="80">
        <v>1099673</v>
      </c>
      <c r="B17364" s="104" t="s">
        <v>236</v>
      </c>
      <c r="C17364" s="88">
        <v>22948</v>
      </c>
    </row>
    <row r="17365" spans="1:3" x14ac:dyDescent="0.25">
      <c r="A17365" s="80">
        <v>1099674</v>
      </c>
      <c r="B17365" s="91">
        <v>1091368</v>
      </c>
      <c r="C17365" s="88">
        <v>22949</v>
      </c>
    </row>
    <row r="17366" spans="1:3" x14ac:dyDescent="0.25">
      <c r="A17366" s="80">
        <v>1099675</v>
      </c>
      <c r="B17366" s="104" t="s">
        <v>236</v>
      </c>
      <c r="C17366" s="88">
        <v>22950</v>
      </c>
    </row>
    <row r="17367" spans="1:3" x14ac:dyDescent="0.25">
      <c r="A17367" s="80">
        <v>1099676</v>
      </c>
      <c r="B17367" s="104" t="s">
        <v>236</v>
      </c>
      <c r="C17367" s="88">
        <v>22951</v>
      </c>
    </row>
    <row r="17368" spans="1:3" x14ac:dyDescent="0.25">
      <c r="A17368" s="80">
        <v>1099677</v>
      </c>
      <c r="B17368" s="104" t="s">
        <v>236</v>
      </c>
      <c r="C17368" s="88">
        <v>22952</v>
      </c>
    </row>
    <row r="17369" spans="1:3" x14ac:dyDescent="0.25">
      <c r="A17369" s="80">
        <v>1099678</v>
      </c>
      <c r="B17369" s="104" t="s">
        <v>236</v>
      </c>
      <c r="C17369" s="88">
        <v>22953</v>
      </c>
    </row>
    <row r="17370" spans="1:3" x14ac:dyDescent="0.25">
      <c r="A17370" s="80">
        <v>1099679</v>
      </c>
      <c r="B17370" s="104" t="s">
        <v>236</v>
      </c>
      <c r="C17370" s="88">
        <v>22955</v>
      </c>
    </row>
    <row r="17371" spans="1:3" x14ac:dyDescent="0.25">
      <c r="A17371" s="80">
        <v>1099680</v>
      </c>
      <c r="B17371" s="104" t="s">
        <v>236</v>
      </c>
      <c r="C17371" s="88">
        <v>22956</v>
      </c>
    </row>
    <row r="17372" spans="1:3" x14ac:dyDescent="0.25">
      <c r="A17372" s="80">
        <v>1099681</v>
      </c>
      <c r="B17372" s="104" t="s">
        <v>236</v>
      </c>
      <c r="C17372" s="88">
        <v>22957</v>
      </c>
    </row>
    <row r="17373" spans="1:3" x14ac:dyDescent="0.25">
      <c r="A17373" s="80">
        <v>1099682</v>
      </c>
      <c r="B17373" s="104" t="s">
        <v>236</v>
      </c>
      <c r="C17373" s="88">
        <v>22958</v>
      </c>
    </row>
    <row r="17374" spans="1:3" x14ac:dyDescent="0.25">
      <c r="A17374" s="80">
        <v>1099683</v>
      </c>
      <c r="B17374" s="104" t="s">
        <v>236</v>
      </c>
      <c r="C17374" s="88">
        <v>22959</v>
      </c>
    </row>
    <row r="17375" spans="1:3" x14ac:dyDescent="0.25">
      <c r="A17375" s="80">
        <v>1099684</v>
      </c>
      <c r="B17375" s="104" t="s">
        <v>236</v>
      </c>
      <c r="C17375" s="88">
        <v>22960</v>
      </c>
    </row>
    <row r="17376" spans="1:3" x14ac:dyDescent="0.25">
      <c r="A17376" s="80">
        <v>1099685</v>
      </c>
      <c r="B17376" s="104" t="s">
        <v>236</v>
      </c>
      <c r="C17376" s="88">
        <v>22961</v>
      </c>
    </row>
    <row r="17377" spans="1:3" x14ac:dyDescent="0.25">
      <c r="A17377" s="80">
        <v>1099686</v>
      </c>
      <c r="B17377" s="104" t="s">
        <v>236</v>
      </c>
      <c r="C17377" s="88">
        <v>22962</v>
      </c>
    </row>
    <row r="17378" spans="1:3" x14ac:dyDescent="0.25">
      <c r="A17378" s="80">
        <v>1099687</v>
      </c>
      <c r="B17378" s="104" t="s">
        <v>236</v>
      </c>
      <c r="C17378" s="88">
        <v>22963</v>
      </c>
    </row>
    <row r="17379" spans="1:3" x14ac:dyDescent="0.25">
      <c r="A17379" s="80">
        <v>1099688</v>
      </c>
      <c r="B17379" s="104" t="s">
        <v>236</v>
      </c>
      <c r="C17379" s="88">
        <v>22964</v>
      </c>
    </row>
    <row r="17380" spans="1:3" x14ac:dyDescent="0.25">
      <c r="A17380" s="80">
        <v>1099689</v>
      </c>
      <c r="B17380" s="104" t="s">
        <v>236</v>
      </c>
      <c r="C17380" s="88">
        <v>22965</v>
      </c>
    </row>
    <row r="17381" spans="1:3" x14ac:dyDescent="0.25">
      <c r="A17381" s="80">
        <v>1099690</v>
      </c>
      <c r="B17381" s="104" t="s">
        <v>236</v>
      </c>
      <c r="C17381" s="88">
        <v>22966</v>
      </c>
    </row>
    <row r="17382" spans="1:3" x14ac:dyDescent="0.25">
      <c r="A17382" s="80">
        <v>1099691</v>
      </c>
      <c r="B17382" s="104" t="s">
        <v>236</v>
      </c>
      <c r="C17382" s="88">
        <v>22967</v>
      </c>
    </row>
    <row r="17383" spans="1:3" x14ac:dyDescent="0.25">
      <c r="A17383" s="80">
        <v>1099692</v>
      </c>
      <c r="B17383" s="104" t="s">
        <v>236</v>
      </c>
      <c r="C17383" s="88">
        <v>22968</v>
      </c>
    </row>
    <row r="17384" spans="1:3" x14ac:dyDescent="0.25">
      <c r="A17384" s="80">
        <v>1099693</v>
      </c>
      <c r="B17384" s="104" t="s">
        <v>236</v>
      </c>
      <c r="C17384" s="88">
        <v>22969</v>
      </c>
    </row>
    <row r="17385" spans="1:3" x14ac:dyDescent="0.25">
      <c r="A17385" s="80">
        <v>1099694</v>
      </c>
      <c r="B17385" s="104" t="s">
        <v>236</v>
      </c>
      <c r="C17385" s="88">
        <v>22970</v>
      </c>
    </row>
    <row r="17386" spans="1:3" x14ac:dyDescent="0.25">
      <c r="A17386" s="80">
        <v>1099695</v>
      </c>
      <c r="B17386" s="104" t="s">
        <v>236</v>
      </c>
      <c r="C17386" s="88">
        <v>22972</v>
      </c>
    </row>
    <row r="17387" spans="1:3" x14ac:dyDescent="0.25">
      <c r="A17387" s="80">
        <v>1099696</v>
      </c>
      <c r="B17387" s="104" t="s">
        <v>236</v>
      </c>
      <c r="C17387" s="88">
        <v>22973</v>
      </c>
    </row>
    <row r="17388" spans="1:3" x14ac:dyDescent="0.25">
      <c r="A17388" s="80">
        <v>1099697</v>
      </c>
      <c r="B17388" s="91">
        <v>1091391</v>
      </c>
      <c r="C17388" s="88">
        <v>22974</v>
      </c>
    </row>
    <row r="17389" spans="1:3" x14ac:dyDescent="0.25">
      <c r="A17389" s="80">
        <v>1099698</v>
      </c>
      <c r="B17389" s="91">
        <v>1091392</v>
      </c>
      <c r="C17389" s="88">
        <v>22975</v>
      </c>
    </row>
    <row r="17390" spans="1:3" x14ac:dyDescent="0.25">
      <c r="A17390" s="80">
        <v>1099699</v>
      </c>
      <c r="B17390" s="104" t="s">
        <v>236</v>
      </c>
      <c r="C17390" s="88">
        <v>22976</v>
      </c>
    </row>
    <row r="17391" spans="1:3" x14ac:dyDescent="0.25">
      <c r="A17391" s="80">
        <v>1099700</v>
      </c>
      <c r="B17391" s="104" t="s">
        <v>236</v>
      </c>
      <c r="C17391" s="88">
        <v>22977</v>
      </c>
    </row>
    <row r="17392" spans="1:3" x14ac:dyDescent="0.25">
      <c r="A17392" s="80">
        <v>1099701</v>
      </c>
      <c r="B17392" s="104" t="s">
        <v>236</v>
      </c>
      <c r="C17392" s="88">
        <v>22978</v>
      </c>
    </row>
    <row r="17393" spans="1:3" x14ac:dyDescent="0.25">
      <c r="A17393" s="80">
        <v>1099702</v>
      </c>
      <c r="B17393" s="104" t="s">
        <v>236</v>
      </c>
      <c r="C17393" s="88">
        <v>22980</v>
      </c>
    </row>
    <row r="17394" spans="1:3" x14ac:dyDescent="0.25">
      <c r="A17394" s="80">
        <v>1099703</v>
      </c>
      <c r="B17394" s="104" t="s">
        <v>236</v>
      </c>
      <c r="C17394" s="88">
        <v>22981</v>
      </c>
    </row>
    <row r="17395" spans="1:3" x14ac:dyDescent="0.25">
      <c r="A17395" s="80">
        <v>1099704</v>
      </c>
      <c r="B17395" s="91">
        <v>1091398</v>
      </c>
      <c r="C17395" s="88">
        <v>22984</v>
      </c>
    </row>
    <row r="17396" spans="1:3" x14ac:dyDescent="0.25">
      <c r="A17396" s="80">
        <v>1099705</v>
      </c>
      <c r="B17396" s="104" t="s">
        <v>236</v>
      </c>
      <c r="C17396" s="88">
        <v>22985</v>
      </c>
    </row>
    <row r="17397" spans="1:3" x14ac:dyDescent="0.25">
      <c r="A17397" s="80">
        <v>1099706</v>
      </c>
      <c r="B17397" s="104" t="s">
        <v>236</v>
      </c>
      <c r="C17397" s="88">
        <v>22986</v>
      </c>
    </row>
    <row r="17398" spans="1:3" x14ac:dyDescent="0.25">
      <c r="A17398" s="80">
        <v>1099707</v>
      </c>
      <c r="B17398" s="104" t="s">
        <v>236</v>
      </c>
      <c r="C17398" s="88">
        <v>22987</v>
      </c>
    </row>
    <row r="17399" spans="1:3" x14ac:dyDescent="0.25">
      <c r="A17399" s="80">
        <v>1099708</v>
      </c>
      <c r="B17399" s="91">
        <v>1091402</v>
      </c>
      <c r="C17399" s="88">
        <v>22988</v>
      </c>
    </row>
    <row r="17400" spans="1:3" x14ac:dyDescent="0.25">
      <c r="A17400" s="80">
        <v>1099709</v>
      </c>
      <c r="B17400" s="91">
        <v>1091403</v>
      </c>
      <c r="C17400" s="88">
        <v>22989</v>
      </c>
    </row>
    <row r="17401" spans="1:3" x14ac:dyDescent="0.25">
      <c r="A17401" s="80">
        <v>1099710</v>
      </c>
      <c r="B17401" s="104" t="s">
        <v>236</v>
      </c>
      <c r="C17401" s="88">
        <v>22990</v>
      </c>
    </row>
    <row r="17402" spans="1:3" x14ac:dyDescent="0.25">
      <c r="A17402" s="80">
        <v>1099711</v>
      </c>
      <c r="B17402" s="91">
        <v>1091405</v>
      </c>
      <c r="C17402" s="88">
        <v>22993</v>
      </c>
    </row>
    <row r="17403" spans="1:3" x14ac:dyDescent="0.25">
      <c r="A17403" s="80">
        <v>1099712</v>
      </c>
      <c r="B17403" s="104" t="s">
        <v>236</v>
      </c>
      <c r="C17403" s="88">
        <v>22994</v>
      </c>
    </row>
    <row r="17404" spans="1:3" x14ac:dyDescent="0.25">
      <c r="A17404" s="80">
        <v>1099713</v>
      </c>
      <c r="B17404" s="91">
        <v>1091407</v>
      </c>
      <c r="C17404" s="88">
        <v>22995</v>
      </c>
    </row>
    <row r="17405" spans="1:3" x14ac:dyDescent="0.25">
      <c r="A17405" s="80">
        <v>1099714</v>
      </c>
      <c r="B17405" s="91">
        <v>1091408</v>
      </c>
      <c r="C17405" s="88">
        <v>22996</v>
      </c>
    </row>
    <row r="17406" spans="1:3" x14ac:dyDescent="0.25">
      <c r="A17406" s="80">
        <v>1099715</v>
      </c>
      <c r="B17406" s="104" t="s">
        <v>236</v>
      </c>
      <c r="C17406" s="88">
        <v>22997</v>
      </c>
    </row>
    <row r="17407" spans="1:3" x14ac:dyDescent="0.25">
      <c r="A17407" s="80">
        <v>1099716</v>
      </c>
      <c r="B17407" s="104" t="s">
        <v>236</v>
      </c>
      <c r="C17407" s="88">
        <v>22998</v>
      </c>
    </row>
    <row r="17408" spans="1:3" x14ac:dyDescent="0.25">
      <c r="A17408" s="80">
        <v>1099717</v>
      </c>
      <c r="B17408" s="91">
        <v>1091411</v>
      </c>
      <c r="C17408" s="88">
        <v>23000</v>
      </c>
    </row>
    <row r="17409" spans="1:3" x14ac:dyDescent="0.25">
      <c r="A17409" s="80">
        <v>1099718</v>
      </c>
      <c r="B17409" s="104" t="s">
        <v>236</v>
      </c>
      <c r="C17409" s="88">
        <v>23004</v>
      </c>
    </row>
    <row r="17410" spans="1:3" x14ac:dyDescent="0.25">
      <c r="A17410" s="80">
        <v>1099719</v>
      </c>
      <c r="B17410" s="104" t="s">
        <v>236</v>
      </c>
      <c r="C17410" s="88">
        <v>23005</v>
      </c>
    </row>
    <row r="17411" spans="1:3" x14ac:dyDescent="0.25">
      <c r="A17411" s="80">
        <v>1099720</v>
      </c>
      <c r="B17411" s="104" t="s">
        <v>236</v>
      </c>
      <c r="C17411" s="88">
        <v>23007</v>
      </c>
    </row>
    <row r="17412" spans="1:3" x14ac:dyDescent="0.25">
      <c r="A17412" s="80">
        <v>1099721</v>
      </c>
      <c r="B17412" s="104" t="s">
        <v>236</v>
      </c>
      <c r="C17412" s="88">
        <v>23010</v>
      </c>
    </row>
    <row r="17413" spans="1:3" x14ac:dyDescent="0.25">
      <c r="A17413" s="80">
        <v>1099722</v>
      </c>
      <c r="B17413" s="104" t="s">
        <v>236</v>
      </c>
      <c r="C17413" s="88">
        <v>23011</v>
      </c>
    </row>
    <row r="17414" spans="1:3" x14ac:dyDescent="0.25">
      <c r="A17414" s="80">
        <v>1099723</v>
      </c>
      <c r="B17414" s="104" t="s">
        <v>236</v>
      </c>
      <c r="C17414" s="88">
        <v>23012</v>
      </c>
    </row>
    <row r="17415" spans="1:3" x14ac:dyDescent="0.25">
      <c r="A17415" s="80">
        <v>1099724</v>
      </c>
      <c r="B17415" s="104" t="s">
        <v>236</v>
      </c>
      <c r="C17415" s="88">
        <v>23014</v>
      </c>
    </row>
    <row r="17416" spans="1:3" x14ac:dyDescent="0.25">
      <c r="A17416" s="80">
        <v>1099725</v>
      </c>
      <c r="B17416" s="104" t="s">
        <v>236</v>
      </c>
      <c r="C17416" s="88">
        <v>23015</v>
      </c>
    </row>
    <row r="17417" spans="1:3" x14ac:dyDescent="0.25">
      <c r="A17417" s="80">
        <v>1099726</v>
      </c>
      <c r="B17417" s="104" t="s">
        <v>236</v>
      </c>
      <c r="C17417" s="88">
        <v>23016</v>
      </c>
    </row>
    <row r="17418" spans="1:3" x14ac:dyDescent="0.25">
      <c r="A17418" s="80">
        <v>1099727</v>
      </c>
      <c r="B17418" s="104" t="s">
        <v>236</v>
      </c>
      <c r="C17418" s="88">
        <v>23017</v>
      </c>
    </row>
    <row r="17419" spans="1:3" x14ac:dyDescent="0.25">
      <c r="A17419" s="80">
        <v>1099728</v>
      </c>
      <c r="B17419" s="91">
        <v>1091423</v>
      </c>
      <c r="C17419" s="88">
        <v>23018</v>
      </c>
    </row>
    <row r="17420" spans="1:3" x14ac:dyDescent="0.25">
      <c r="A17420" s="80">
        <v>1099729</v>
      </c>
      <c r="B17420" s="104" t="s">
        <v>236</v>
      </c>
      <c r="C17420" s="88">
        <v>23019</v>
      </c>
    </row>
    <row r="17421" spans="1:3" x14ac:dyDescent="0.25">
      <c r="A17421" s="80">
        <v>1099730</v>
      </c>
      <c r="B17421" s="104" t="s">
        <v>236</v>
      </c>
      <c r="C17421" s="88">
        <v>23020</v>
      </c>
    </row>
    <row r="17422" spans="1:3" x14ac:dyDescent="0.25">
      <c r="A17422" s="80">
        <v>1099731</v>
      </c>
      <c r="B17422" s="104" t="s">
        <v>236</v>
      </c>
      <c r="C17422" s="88">
        <v>23021</v>
      </c>
    </row>
    <row r="17423" spans="1:3" x14ac:dyDescent="0.25">
      <c r="A17423" s="80">
        <v>1099732</v>
      </c>
      <c r="B17423" s="104" t="s">
        <v>236</v>
      </c>
      <c r="C17423" s="88">
        <v>23022</v>
      </c>
    </row>
    <row r="17424" spans="1:3" x14ac:dyDescent="0.25">
      <c r="A17424" s="80">
        <v>1099733</v>
      </c>
      <c r="B17424" s="104" t="s">
        <v>236</v>
      </c>
      <c r="C17424" s="88">
        <v>23024</v>
      </c>
    </row>
    <row r="17425" spans="1:3" x14ac:dyDescent="0.25">
      <c r="A17425" s="80">
        <v>1099734</v>
      </c>
      <c r="B17425" s="104" t="s">
        <v>236</v>
      </c>
      <c r="C17425" s="88">
        <v>23025</v>
      </c>
    </row>
    <row r="17426" spans="1:3" x14ac:dyDescent="0.25">
      <c r="A17426" s="80">
        <v>1099735</v>
      </c>
      <c r="B17426" s="104" t="s">
        <v>236</v>
      </c>
      <c r="C17426" s="88">
        <v>23026</v>
      </c>
    </row>
    <row r="17427" spans="1:3" x14ac:dyDescent="0.25">
      <c r="A17427" s="80">
        <v>1099736</v>
      </c>
      <c r="B17427" s="104" t="s">
        <v>236</v>
      </c>
      <c r="C17427" s="88">
        <v>23027</v>
      </c>
    </row>
    <row r="17428" spans="1:3" x14ac:dyDescent="0.25">
      <c r="A17428" s="80">
        <v>1099737</v>
      </c>
      <c r="B17428" s="104" t="s">
        <v>236</v>
      </c>
      <c r="C17428" s="88">
        <v>23028</v>
      </c>
    </row>
    <row r="17429" spans="1:3" x14ac:dyDescent="0.25">
      <c r="A17429" s="80">
        <v>1099738</v>
      </c>
      <c r="B17429" s="104" t="s">
        <v>236</v>
      </c>
      <c r="C17429" s="88">
        <v>23030</v>
      </c>
    </row>
    <row r="17430" spans="1:3" x14ac:dyDescent="0.25">
      <c r="A17430" s="80">
        <v>1099739</v>
      </c>
      <c r="B17430" s="104" t="s">
        <v>236</v>
      </c>
      <c r="C17430" s="88">
        <v>23032</v>
      </c>
    </row>
    <row r="17431" spans="1:3" x14ac:dyDescent="0.25">
      <c r="A17431" s="80">
        <v>1099740</v>
      </c>
      <c r="B17431" s="104" t="s">
        <v>236</v>
      </c>
      <c r="C17431" s="88">
        <v>23033</v>
      </c>
    </row>
    <row r="17432" spans="1:3" x14ac:dyDescent="0.25">
      <c r="A17432" s="80">
        <v>1099741</v>
      </c>
      <c r="B17432" s="104" t="s">
        <v>236</v>
      </c>
      <c r="C17432" s="88">
        <v>23034</v>
      </c>
    </row>
    <row r="17433" spans="1:3" x14ac:dyDescent="0.25">
      <c r="A17433" s="80">
        <v>1099742</v>
      </c>
      <c r="B17433" s="104" t="s">
        <v>236</v>
      </c>
      <c r="C17433" s="88">
        <v>23035</v>
      </c>
    </row>
    <row r="17434" spans="1:3" x14ac:dyDescent="0.25">
      <c r="A17434" s="80">
        <v>1099743</v>
      </c>
      <c r="B17434" s="104" t="s">
        <v>236</v>
      </c>
      <c r="C17434" s="88">
        <v>23036</v>
      </c>
    </row>
    <row r="17435" spans="1:3" x14ac:dyDescent="0.25">
      <c r="A17435" s="80">
        <v>1099744</v>
      </c>
      <c r="B17435" s="104" t="s">
        <v>236</v>
      </c>
      <c r="C17435" s="88">
        <v>23037</v>
      </c>
    </row>
    <row r="17436" spans="1:3" x14ac:dyDescent="0.25">
      <c r="A17436" s="80">
        <v>1099745</v>
      </c>
      <c r="B17436" s="104" t="s">
        <v>236</v>
      </c>
      <c r="C17436" s="88">
        <v>23039</v>
      </c>
    </row>
    <row r="17437" spans="1:3" x14ac:dyDescent="0.25">
      <c r="A17437" s="80">
        <v>1099746</v>
      </c>
      <c r="B17437" s="91">
        <v>1091441</v>
      </c>
      <c r="C17437" s="88">
        <v>23040</v>
      </c>
    </row>
    <row r="17438" spans="1:3" x14ac:dyDescent="0.25">
      <c r="A17438" s="80">
        <v>1099747</v>
      </c>
      <c r="B17438" s="91">
        <v>1091442</v>
      </c>
      <c r="C17438" s="88">
        <v>23041</v>
      </c>
    </row>
    <row r="17439" spans="1:3" x14ac:dyDescent="0.25">
      <c r="A17439" s="80">
        <v>1099748</v>
      </c>
      <c r="B17439" s="104" t="s">
        <v>236</v>
      </c>
      <c r="C17439" s="88">
        <v>23042</v>
      </c>
    </row>
    <row r="17440" spans="1:3" x14ac:dyDescent="0.25">
      <c r="A17440" s="80">
        <v>1099749</v>
      </c>
      <c r="B17440" s="104" t="s">
        <v>236</v>
      </c>
      <c r="C17440" s="88">
        <v>23044</v>
      </c>
    </row>
    <row r="17441" spans="1:3" x14ac:dyDescent="0.25">
      <c r="A17441" s="80">
        <v>1099750</v>
      </c>
      <c r="B17441" s="91">
        <v>1091445</v>
      </c>
      <c r="C17441" s="88">
        <v>23045</v>
      </c>
    </row>
    <row r="17442" spans="1:3" x14ac:dyDescent="0.25">
      <c r="A17442" s="80">
        <v>1099751</v>
      </c>
      <c r="B17442" s="104" t="s">
        <v>236</v>
      </c>
      <c r="C17442" s="88">
        <v>23046</v>
      </c>
    </row>
    <row r="17443" spans="1:3" x14ac:dyDescent="0.25">
      <c r="A17443" s="80">
        <v>1099752</v>
      </c>
      <c r="B17443" s="91">
        <v>1091447</v>
      </c>
      <c r="C17443" s="88">
        <v>23048</v>
      </c>
    </row>
    <row r="17444" spans="1:3" x14ac:dyDescent="0.25">
      <c r="A17444" s="80">
        <v>1099753</v>
      </c>
      <c r="B17444" s="91">
        <v>1091448</v>
      </c>
      <c r="C17444" s="88">
        <v>23049</v>
      </c>
    </row>
    <row r="17445" spans="1:3" x14ac:dyDescent="0.25">
      <c r="A17445" s="80">
        <v>1099754</v>
      </c>
      <c r="B17445" s="104" t="s">
        <v>236</v>
      </c>
      <c r="C17445" s="88">
        <v>23050</v>
      </c>
    </row>
    <row r="17446" spans="1:3" x14ac:dyDescent="0.25">
      <c r="A17446" s="80">
        <v>1099755</v>
      </c>
      <c r="B17446" s="104" t="s">
        <v>236</v>
      </c>
      <c r="C17446" s="88">
        <v>23051</v>
      </c>
    </row>
    <row r="17447" spans="1:3" x14ac:dyDescent="0.25">
      <c r="A17447" s="80">
        <v>1099756</v>
      </c>
      <c r="B17447" s="104" t="s">
        <v>236</v>
      </c>
      <c r="C17447" s="88">
        <v>23052</v>
      </c>
    </row>
    <row r="17448" spans="1:3" x14ac:dyDescent="0.25">
      <c r="A17448" s="80">
        <v>1099757</v>
      </c>
      <c r="B17448" s="104" t="s">
        <v>236</v>
      </c>
      <c r="C17448" s="88">
        <v>23053</v>
      </c>
    </row>
    <row r="17449" spans="1:3" x14ac:dyDescent="0.25">
      <c r="A17449" s="80">
        <v>1099758</v>
      </c>
      <c r="B17449" s="104" t="s">
        <v>236</v>
      </c>
      <c r="C17449" s="88">
        <v>23054</v>
      </c>
    </row>
    <row r="17450" spans="1:3" x14ac:dyDescent="0.25">
      <c r="A17450" s="80">
        <v>1099759</v>
      </c>
      <c r="B17450" s="104" t="s">
        <v>236</v>
      </c>
      <c r="C17450" s="88">
        <v>23055</v>
      </c>
    </row>
    <row r="17451" spans="1:3" x14ac:dyDescent="0.25">
      <c r="A17451" s="80">
        <v>1099760</v>
      </c>
      <c r="B17451" s="104" t="s">
        <v>236</v>
      </c>
      <c r="C17451" s="88">
        <v>23056</v>
      </c>
    </row>
    <row r="17452" spans="1:3" x14ac:dyDescent="0.25">
      <c r="A17452" s="80">
        <v>1099761</v>
      </c>
      <c r="B17452" s="104" t="s">
        <v>236</v>
      </c>
      <c r="C17452" s="88">
        <v>23057</v>
      </c>
    </row>
    <row r="17453" spans="1:3" x14ac:dyDescent="0.25">
      <c r="A17453" s="80">
        <v>1099762</v>
      </c>
      <c r="B17453" s="104" t="s">
        <v>236</v>
      </c>
      <c r="C17453" s="88">
        <v>23059</v>
      </c>
    </row>
    <row r="17454" spans="1:3" x14ac:dyDescent="0.25">
      <c r="A17454" s="80">
        <v>1099763</v>
      </c>
      <c r="B17454" s="104" t="s">
        <v>236</v>
      </c>
      <c r="C17454" s="88">
        <v>23062</v>
      </c>
    </row>
    <row r="17455" spans="1:3" x14ac:dyDescent="0.25">
      <c r="A17455" s="80">
        <v>1099764</v>
      </c>
      <c r="B17455" s="104" t="s">
        <v>236</v>
      </c>
      <c r="C17455" s="88">
        <v>23063</v>
      </c>
    </row>
    <row r="17456" spans="1:3" x14ac:dyDescent="0.25">
      <c r="A17456" s="80">
        <v>1099765</v>
      </c>
      <c r="B17456" s="104" t="s">
        <v>236</v>
      </c>
      <c r="C17456" s="88">
        <v>23064</v>
      </c>
    </row>
    <row r="17457" spans="1:3" x14ac:dyDescent="0.25">
      <c r="A17457" s="80">
        <v>1099766</v>
      </c>
      <c r="B17457" s="104" t="s">
        <v>236</v>
      </c>
      <c r="C17457" s="88">
        <v>23066</v>
      </c>
    </row>
    <row r="17458" spans="1:3" x14ac:dyDescent="0.25">
      <c r="A17458" s="80">
        <v>1099767</v>
      </c>
      <c r="B17458" s="104" t="s">
        <v>236</v>
      </c>
      <c r="C17458" s="88">
        <v>23067</v>
      </c>
    </row>
    <row r="17459" spans="1:3" x14ac:dyDescent="0.25">
      <c r="A17459" s="80">
        <v>1099768</v>
      </c>
      <c r="B17459" s="104" t="s">
        <v>236</v>
      </c>
      <c r="C17459" s="88">
        <v>23068</v>
      </c>
    </row>
    <row r="17460" spans="1:3" x14ac:dyDescent="0.25">
      <c r="A17460" s="80">
        <v>1099769</v>
      </c>
      <c r="B17460" s="104" t="s">
        <v>236</v>
      </c>
      <c r="C17460" s="88">
        <v>23070</v>
      </c>
    </row>
    <row r="17461" spans="1:3" x14ac:dyDescent="0.25">
      <c r="A17461" s="80">
        <v>1099770</v>
      </c>
      <c r="B17461" s="104" t="s">
        <v>236</v>
      </c>
      <c r="C17461" s="88">
        <v>23071</v>
      </c>
    </row>
    <row r="17462" spans="1:3" x14ac:dyDescent="0.25">
      <c r="A17462" s="80">
        <v>1099771</v>
      </c>
      <c r="B17462" s="104" t="s">
        <v>236</v>
      </c>
      <c r="C17462" s="88">
        <v>23072</v>
      </c>
    </row>
    <row r="17463" spans="1:3" x14ac:dyDescent="0.25">
      <c r="A17463" s="80">
        <v>1099772</v>
      </c>
      <c r="B17463" s="104" t="s">
        <v>236</v>
      </c>
      <c r="C17463" s="88">
        <v>23073</v>
      </c>
    </row>
    <row r="17464" spans="1:3" x14ac:dyDescent="0.25">
      <c r="A17464" s="80">
        <v>1099773</v>
      </c>
      <c r="B17464" s="91">
        <v>1091468</v>
      </c>
      <c r="C17464" s="88">
        <v>23075</v>
      </c>
    </row>
    <row r="17465" spans="1:3" x14ac:dyDescent="0.25">
      <c r="A17465" s="80">
        <v>1099774</v>
      </c>
      <c r="B17465" s="91">
        <v>1091469</v>
      </c>
      <c r="C17465" s="88">
        <v>23076</v>
      </c>
    </row>
    <row r="17466" spans="1:3" x14ac:dyDescent="0.25">
      <c r="A17466" s="80">
        <v>1099775</v>
      </c>
      <c r="B17466" s="91">
        <v>1091470</v>
      </c>
      <c r="C17466" s="88">
        <v>23077</v>
      </c>
    </row>
    <row r="17467" spans="1:3" x14ac:dyDescent="0.25">
      <c r="A17467" s="80">
        <v>1099776</v>
      </c>
      <c r="B17467" s="104" t="s">
        <v>236</v>
      </c>
      <c r="C17467" s="88">
        <v>23078</v>
      </c>
    </row>
    <row r="17468" spans="1:3" x14ac:dyDescent="0.25">
      <c r="A17468" s="80">
        <v>1099777</v>
      </c>
      <c r="B17468" s="104" t="s">
        <v>236</v>
      </c>
      <c r="C17468" s="88">
        <v>23080</v>
      </c>
    </row>
    <row r="17469" spans="1:3" x14ac:dyDescent="0.25">
      <c r="A17469" s="80">
        <v>1099778</v>
      </c>
      <c r="B17469" s="91">
        <v>1091473</v>
      </c>
      <c r="C17469" s="88">
        <v>23081</v>
      </c>
    </row>
    <row r="17470" spans="1:3" x14ac:dyDescent="0.25">
      <c r="A17470" s="80">
        <v>1099779</v>
      </c>
      <c r="B17470" s="104" t="s">
        <v>236</v>
      </c>
      <c r="C17470" s="88">
        <v>23082</v>
      </c>
    </row>
    <row r="17471" spans="1:3" x14ac:dyDescent="0.25">
      <c r="A17471" s="80">
        <v>1099780</v>
      </c>
      <c r="B17471" s="104" t="s">
        <v>236</v>
      </c>
      <c r="C17471" s="88">
        <v>23083</v>
      </c>
    </row>
    <row r="17472" spans="1:3" x14ac:dyDescent="0.25">
      <c r="A17472" s="80">
        <v>1099781</v>
      </c>
      <c r="B17472" s="104" t="s">
        <v>236</v>
      </c>
      <c r="C17472" s="88">
        <v>23085</v>
      </c>
    </row>
    <row r="17473" spans="1:3" x14ac:dyDescent="0.25">
      <c r="A17473" s="80">
        <v>1099782</v>
      </c>
      <c r="B17473" s="104" t="s">
        <v>236</v>
      </c>
      <c r="C17473" s="88">
        <v>23086</v>
      </c>
    </row>
    <row r="17474" spans="1:3" x14ac:dyDescent="0.25">
      <c r="A17474" s="80">
        <v>1099783</v>
      </c>
      <c r="B17474" s="104" t="s">
        <v>236</v>
      </c>
      <c r="C17474" s="88">
        <v>23087</v>
      </c>
    </row>
    <row r="17475" spans="1:3" x14ac:dyDescent="0.25">
      <c r="A17475" s="80">
        <v>1099784</v>
      </c>
      <c r="B17475" s="104" t="s">
        <v>236</v>
      </c>
      <c r="C17475" s="88">
        <v>23089</v>
      </c>
    </row>
    <row r="17476" spans="1:3" x14ac:dyDescent="0.25">
      <c r="A17476" s="80">
        <v>1099785</v>
      </c>
      <c r="B17476" s="104" t="s">
        <v>236</v>
      </c>
      <c r="C17476" s="88">
        <v>23092</v>
      </c>
    </row>
    <row r="17477" spans="1:3" x14ac:dyDescent="0.25">
      <c r="A17477" s="80">
        <v>1099786</v>
      </c>
      <c r="B17477" s="104" t="s">
        <v>236</v>
      </c>
      <c r="C17477" s="88">
        <v>23093</v>
      </c>
    </row>
    <row r="17478" spans="1:3" x14ac:dyDescent="0.25">
      <c r="A17478" s="80">
        <v>1099787</v>
      </c>
      <c r="B17478" s="104" t="s">
        <v>236</v>
      </c>
      <c r="C17478" s="88">
        <v>23094</v>
      </c>
    </row>
    <row r="17479" spans="1:3" x14ac:dyDescent="0.25">
      <c r="A17479" s="80">
        <v>1099788</v>
      </c>
      <c r="B17479" s="104" t="s">
        <v>236</v>
      </c>
      <c r="C17479" s="88">
        <v>23095</v>
      </c>
    </row>
    <row r="17480" spans="1:3" x14ac:dyDescent="0.25">
      <c r="A17480" s="80">
        <v>1099789</v>
      </c>
      <c r="B17480" s="104" t="s">
        <v>236</v>
      </c>
      <c r="C17480" s="88">
        <v>23096</v>
      </c>
    </row>
    <row r="17481" spans="1:3" x14ac:dyDescent="0.25">
      <c r="A17481" s="80">
        <v>1099790</v>
      </c>
      <c r="B17481" s="104" t="s">
        <v>236</v>
      </c>
      <c r="C17481" s="88">
        <v>23097</v>
      </c>
    </row>
    <row r="17482" spans="1:3" x14ac:dyDescent="0.25">
      <c r="A17482" s="80">
        <v>1099791</v>
      </c>
      <c r="B17482" s="104" t="s">
        <v>236</v>
      </c>
      <c r="C17482" s="88">
        <v>23098</v>
      </c>
    </row>
    <row r="17483" spans="1:3" x14ac:dyDescent="0.25">
      <c r="A17483" s="80">
        <v>1099792</v>
      </c>
      <c r="B17483" s="104" t="s">
        <v>236</v>
      </c>
      <c r="C17483" s="88">
        <v>23099</v>
      </c>
    </row>
    <row r="17484" spans="1:3" x14ac:dyDescent="0.25">
      <c r="A17484" s="80">
        <v>1099793</v>
      </c>
      <c r="B17484" s="104" t="s">
        <v>236</v>
      </c>
      <c r="C17484" s="88">
        <v>23100</v>
      </c>
    </row>
    <row r="17485" spans="1:3" x14ac:dyDescent="0.25">
      <c r="A17485" s="80">
        <v>1099794</v>
      </c>
      <c r="B17485" s="104" t="s">
        <v>236</v>
      </c>
      <c r="C17485" s="88">
        <v>23101</v>
      </c>
    </row>
    <row r="17486" spans="1:3" x14ac:dyDescent="0.25">
      <c r="A17486" s="80">
        <v>1099795</v>
      </c>
      <c r="B17486" s="104" t="s">
        <v>236</v>
      </c>
      <c r="C17486" s="88">
        <v>23102</v>
      </c>
    </row>
    <row r="17487" spans="1:3" x14ac:dyDescent="0.25">
      <c r="A17487" s="80">
        <v>1099796</v>
      </c>
      <c r="B17487" s="104" t="s">
        <v>236</v>
      </c>
      <c r="C17487" s="88">
        <v>23103</v>
      </c>
    </row>
    <row r="17488" spans="1:3" x14ac:dyDescent="0.25">
      <c r="A17488" s="80">
        <v>1099797</v>
      </c>
      <c r="B17488" s="104" t="s">
        <v>236</v>
      </c>
      <c r="C17488" s="88">
        <v>23104</v>
      </c>
    </row>
    <row r="17489" spans="1:3" x14ac:dyDescent="0.25">
      <c r="A17489" s="80">
        <v>1099798</v>
      </c>
      <c r="B17489" s="104" t="s">
        <v>236</v>
      </c>
      <c r="C17489" s="88">
        <v>23105</v>
      </c>
    </row>
    <row r="17490" spans="1:3" x14ac:dyDescent="0.25">
      <c r="A17490" s="80">
        <v>1099799</v>
      </c>
      <c r="B17490" s="104" t="s">
        <v>236</v>
      </c>
      <c r="C17490" s="88">
        <v>23106</v>
      </c>
    </row>
    <row r="17491" spans="1:3" x14ac:dyDescent="0.25">
      <c r="A17491" s="80">
        <v>1099800</v>
      </c>
      <c r="B17491" s="104" t="s">
        <v>236</v>
      </c>
      <c r="C17491" s="88">
        <v>23108</v>
      </c>
    </row>
    <row r="17492" spans="1:3" x14ac:dyDescent="0.25">
      <c r="A17492" s="80">
        <v>1099801</v>
      </c>
      <c r="B17492" s="104" t="s">
        <v>236</v>
      </c>
      <c r="C17492" s="88">
        <v>23109</v>
      </c>
    </row>
    <row r="17493" spans="1:3" x14ac:dyDescent="0.25">
      <c r="A17493" s="80">
        <v>1099802</v>
      </c>
      <c r="B17493" s="104" t="s">
        <v>236</v>
      </c>
      <c r="C17493" s="88">
        <v>23110</v>
      </c>
    </row>
    <row r="17494" spans="1:3" x14ac:dyDescent="0.25">
      <c r="A17494" s="80">
        <v>1099803</v>
      </c>
      <c r="B17494" s="104" t="s">
        <v>236</v>
      </c>
      <c r="C17494" s="88">
        <v>23111</v>
      </c>
    </row>
    <row r="17495" spans="1:3" x14ac:dyDescent="0.25">
      <c r="A17495" s="80">
        <v>1099804</v>
      </c>
      <c r="B17495" s="104" t="s">
        <v>236</v>
      </c>
      <c r="C17495" s="88">
        <v>23112</v>
      </c>
    </row>
    <row r="17496" spans="1:3" x14ac:dyDescent="0.25">
      <c r="A17496" s="80">
        <v>1099805</v>
      </c>
      <c r="B17496" s="104" t="s">
        <v>236</v>
      </c>
      <c r="C17496" s="88">
        <v>23115</v>
      </c>
    </row>
    <row r="17497" spans="1:3" x14ac:dyDescent="0.25">
      <c r="A17497" s="80">
        <v>1099806</v>
      </c>
      <c r="B17497" s="104" t="s">
        <v>236</v>
      </c>
      <c r="C17497" s="88">
        <v>23117</v>
      </c>
    </row>
    <row r="17498" spans="1:3" x14ac:dyDescent="0.25">
      <c r="A17498" s="80">
        <v>1099807</v>
      </c>
      <c r="B17498" s="104" t="s">
        <v>236</v>
      </c>
      <c r="C17498" s="88">
        <v>23118</v>
      </c>
    </row>
    <row r="17499" spans="1:3" x14ac:dyDescent="0.25">
      <c r="A17499" s="80">
        <v>1099808</v>
      </c>
      <c r="B17499" s="104" t="s">
        <v>236</v>
      </c>
      <c r="C17499" s="88">
        <v>23120</v>
      </c>
    </row>
    <row r="17500" spans="1:3" x14ac:dyDescent="0.25">
      <c r="A17500" s="80">
        <v>1099809</v>
      </c>
      <c r="B17500" s="104" t="s">
        <v>236</v>
      </c>
      <c r="C17500" s="88">
        <v>23123</v>
      </c>
    </row>
    <row r="17501" spans="1:3" x14ac:dyDescent="0.25">
      <c r="A17501" s="80">
        <v>1099810</v>
      </c>
      <c r="B17501" s="104" t="s">
        <v>236</v>
      </c>
      <c r="C17501" s="88">
        <v>23124</v>
      </c>
    </row>
    <row r="17502" spans="1:3" x14ac:dyDescent="0.25">
      <c r="A17502" s="80">
        <v>1099811</v>
      </c>
      <c r="B17502" s="104" t="s">
        <v>236</v>
      </c>
      <c r="C17502" s="88">
        <v>23126</v>
      </c>
    </row>
    <row r="17503" spans="1:3" x14ac:dyDescent="0.25">
      <c r="A17503" s="80">
        <v>1099812</v>
      </c>
      <c r="B17503" s="104" t="s">
        <v>236</v>
      </c>
      <c r="C17503" s="88">
        <v>23127</v>
      </c>
    </row>
    <row r="17504" spans="1:3" x14ac:dyDescent="0.25">
      <c r="A17504" s="80">
        <v>1099813</v>
      </c>
      <c r="B17504" s="104" t="s">
        <v>236</v>
      </c>
      <c r="C17504" s="88">
        <v>23128</v>
      </c>
    </row>
    <row r="17505" spans="1:3" x14ac:dyDescent="0.25">
      <c r="A17505" s="80">
        <v>1099814</v>
      </c>
      <c r="B17505" s="104" t="s">
        <v>236</v>
      </c>
      <c r="C17505" s="88">
        <v>23129</v>
      </c>
    </row>
    <row r="17506" spans="1:3" x14ac:dyDescent="0.25">
      <c r="A17506" s="80">
        <v>1099815</v>
      </c>
      <c r="B17506" s="104" t="s">
        <v>236</v>
      </c>
      <c r="C17506" s="88">
        <v>23130</v>
      </c>
    </row>
    <row r="17507" spans="1:3" x14ac:dyDescent="0.25">
      <c r="A17507" s="80">
        <v>1099816</v>
      </c>
      <c r="B17507" s="104" t="s">
        <v>236</v>
      </c>
      <c r="C17507" s="88">
        <v>23131</v>
      </c>
    </row>
    <row r="17508" spans="1:3" x14ac:dyDescent="0.25">
      <c r="A17508" s="80">
        <v>1099817</v>
      </c>
      <c r="B17508" s="104" t="s">
        <v>236</v>
      </c>
      <c r="C17508" s="88">
        <v>23132</v>
      </c>
    </row>
    <row r="17509" spans="1:3" x14ac:dyDescent="0.25">
      <c r="A17509" s="80">
        <v>1099818</v>
      </c>
      <c r="B17509" s="104" t="s">
        <v>236</v>
      </c>
      <c r="C17509" s="88">
        <v>23133</v>
      </c>
    </row>
    <row r="17510" spans="1:3" x14ac:dyDescent="0.25">
      <c r="A17510" s="80">
        <v>1099819</v>
      </c>
      <c r="B17510" s="104" t="s">
        <v>236</v>
      </c>
      <c r="C17510" s="88">
        <v>23134</v>
      </c>
    </row>
    <row r="17511" spans="1:3" x14ac:dyDescent="0.25">
      <c r="A17511" s="80">
        <v>1099820</v>
      </c>
      <c r="B17511" s="104" t="s">
        <v>236</v>
      </c>
      <c r="C17511" s="88">
        <v>23136</v>
      </c>
    </row>
    <row r="17512" spans="1:3" x14ac:dyDescent="0.25">
      <c r="A17512" s="80">
        <v>1099821</v>
      </c>
      <c r="B17512" s="104" t="s">
        <v>236</v>
      </c>
      <c r="C17512" s="88">
        <v>23137</v>
      </c>
    </row>
    <row r="17513" spans="1:3" x14ac:dyDescent="0.25">
      <c r="A17513" s="80">
        <v>1099822</v>
      </c>
      <c r="B17513" s="91">
        <v>1091517</v>
      </c>
      <c r="C17513" s="88">
        <v>23138</v>
      </c>
    </row>
    <row r="17514" spans="1:3" x14ac:dyDescent="0.25">
      <c r="A17514" s="80">
        <v>1099823</v>
      </c>
      <c r="B17514" s="104" t="s">
        <v>236</v>
      </c>
      <c r="C17514" s="88">
        <v>23142</v>
      </c>
    </row>
    <row r="17515" spans="1:3" x14ac:dyDescent="0.25">
      <c r="A17515" s="80">
        <v>1099824</v>
      </c>
      <c r="B17515" s="91">
        <v>1091519</v>
      </c>
      <c r="C17515" s="88">
        <v>23144</v>
      </c>
    </row>
    <row r="17516" spans="1:3" x14ac:dyDescent="0.25">
      <c r="A17516" s="80">
        <v>1099825</v>
      </c>
      <c r="B17516" s="91">
        <v>1091520</v>
      </c>
      <c r="C17516" s="88">
        <v>23145</v>
      </c>
    </row>
    <row r="17517" spans="1:3" x14ac:dyDescent="0.25">
      <c r="A17517" s="80">
        <v>1099826</v>
      </c>
      <c r="B17517" s="104" t="s">
        <v>236</v>
      </c>
      <c r="C17517" s="88">
        <v>23146</v>
      </c>
    </row>
    <row r="17518" spans="1:3" x14ac:dyDescent="0.25">
      <c r="A17518" s="80">
        <v>1099827</v>
      </c>
      <c r="B17518" s="104" t="s">
        <v>236</v>
      </c>
      <c r="C17518" s="88">
        <v>23151</v>
      </c>
    </row>
    <row r="17519" spans="1:3" x14ac:dyDescent="0.25">
      <c r="A17519" s="80">
        <v>1099828</v>
      </c>
      <c r="B17519" s="104" t="s">
        <v>236</v>
      </c>
      <c r="C17519" s="88">
        <v>23155</v>
      </c>
    </row>
    <row r="17520" spans="1:3" x14ac:dyDescent="0.25">
      <c r="A17520" s="80">
        <v>1099829</v>
      </c>
      <c r="B17520" s="104" t="s">
        <v>236</v>
      </c>
      <c r="C17520" s="88">
        <v>23156</v>
      </c>
    </row>
    <row r="17521" spans="1:3" x14ac:dyDescent="0.25">
      <c r="A17521" s="80">
        <v>1099830</v>
      </c>
      <c r="B17521" s="104" t="s">
        <v>236</v>
      </c>
      <c r="C17521" s="88">
        <v>23157</v>
      </c>
    </row>
    <row r="17522" spans="1:3" x14ac:dyDescent="0.25">
      <c r="A17522" s="80">
        <v>1099831</v>
      </c>
      <c r="B17522" s="104" t="s">
        <v>236</v>
      </c>
      <c r="C17522" s="88">
        <v>23158</v>
      </c>
    </row>
    <row r="17523" spans="1:3" x14ac:dyDescent="0.25">
      <c r="A17523" s="80">
        <v>1099832</v>
      </c>
      <c r="B17523" s="104" t="s">
        <v>236</v>
      </c>
      <c r="C17523" s="88">
        <v>23160</v>
      </c>
    </row>
    <row r="17524" spans="1:3" x14ac:dyDescent="0.25">
      <c r="A17524" s="80">
        <v>1099833</v>
      </c>
      <c r="B17524" s="104" t="s">
        <v>236</v>
      </c>
      <c r="C17524" s="88">
        <v>23161</v>
      </c>
    </row>
    <row r="17525" spans="1:3" x14ac:dyDescent="0.25">
      <c r="A17525" s="80">
        <v>1099834</v>
      </c>
      <c r="B17525" s="104" t="s">
        <v>236</v>
      </c>
      <c r="C17525" s="88">
        <v>23162</v>
      </c>
    </row>
    <row r="17526" spans="1:3" x14ac:dyDescent="0.25">
      <c r="A17526" s="80">
        <v>1099835</v>
      </c>
      <c r="B17526" s="91">
        <v>1091530</v>
      </c>
      <c r="C17526" s="88">
        <v>23163</v>
      </c>
    </row>
    <row r="17527" spans="1:3" x14ac:dyDescent="0.25">
      <c r="A17527" s="80">
        <v>1099836</v>
      </c>
      <c r="B17527" s="91">
        <v>1091531</v>
      </c>
      <c r="C17527" s="88">
        <v>23165</v>
      </c>
    </row>
    <row r="17528" spans="1:3" x14ac:dyDescent="0.25">
      <c r="A17528" s="80">
        <v>1099837</v>
      </c>
      <c r="B17528" s="104" t="s">
        <v>236</v>
      </c>
      <c r="C17528" s="88">
        <v>23166</v>
      </c>
    </row>
    <row r="17529" spans="1:3" x14ac:dyDescent="0.25">
      <c r="A17529" s="80">
        <v>1099838</v>
      </c>
      <c r="B17529" s="91">
        <v>1091533</v>
      </c>
      <c r="C17529" s="88">
        <v>23170</v>
      </c>
    </row>
    <row r="17530" spans="1:3" x14ac:dyDescent="0.25">
      <c r="A17530" s="80">
        <v>1099839</v>
      </c>
      <c r="B17530" s="104" t="s">
        <v>236</v>
      </c>
      <c r="C17530" s="88">
        <v>23171</v>
      </c>
    </row>
    <row r="17531" spans="1:3" x14ac:dyDescent="0.25">
      <c r="A17531" s="80">
        <v>1099840</v>
      </c>
      <c r="B17531" s="104" t="s">
        <v>236</v>
      </c>
      <c r="C17531" s="88">
        <v>23172</v>
      </c>
    </row>
    <row r="17532" spans="1:3" x14ac:dyDescent="0.25">
      <c r="A17532" s="80">
        <v>1099841</v>
      </c>
      <c r="B17532" s="104" t="s">
        <v>236</v>
      </c>
      <c r="C17532" s="88">
        <v>23173</v>
      </c>
    </row>
    <row r="17533" spans="1:3" x14ac:dyDescent="0.25">
      <c r="A17533" s="80">
        <v>1099842</v>
      </c>
      <c r="B17533" s="104" t="s">
        <v>236</v>
      </c>
      <c r="C17533" s="88">
        <v>23174</v>
      </c>
    </row>
    <row r="17534" spans="1:3" x14ac:dyDescent="0.25">
      <c r="A17534" s="80">
        <v>1099843</v>
      </c>
      <c r="B17534" s="104" t="s">
        <v>236</v>
      </c>
      <c r="C17534" s="88">
        <v>23175</v>
      </c>
    </row>
    <row r="17535" spans="1:3" x14ac:dyDescent="0.25">
      <c r="A17535" s="80">
        <v>1099844</v>
      </c>
      <c r="B17535" s="104" t="s">
        <v>236</v>
      </c>
      <c r="C17535" s="88">
        <v>23176</v>
      </c>
    </row>
    <row r="17536" spans="1:3" x14ac:dyDescent="0.25">
      <c r="A17536" s="80">
        <v>1099845</v>
      </c>
      <c r="B17536" s="104" t="s">
        <v>236</v>
      </c>
      <c r="C17536" s="88">
        <v>23177</v>
      </c>
    </row>
    <row r="17537" spans="1:3" x14ac:dyDescent="0.25">
      <c r="A17537" s="80">
        <v>1099846</v>
      </c>
      <c r="B17537" s="91">
        <v>1091541</v>
      </c>
      <c r="C17537" s="88">
        <v>23179</v>
      </c>
    </row>
    <row r="17538" spans="1:3" x14ac:dyDescent="0.25">
      <c r="A17538" s="80">
        <v>1099847</v>
      </c>
      <c r="B17538" s="104" t="s">
        <v>236</v>
      </c>
      <c r="C17538" s="88">
        <v>23180</v>
      </c>
    </row>
    <row r="17539" spans="1:3" x14ac:dyDescent="0.25">
      <c r="A17539" s="80">
        <v>1099848</v>
      </c>
      <c r="B17539" s="104" t="s">
        <v>236</v>
      </c>
      <c r="C17539" s="88">
        <v>23181</v>
      </c>
    </row>
    <row r="17540" spans="1:3" x14ac:dyDescent="0.25">
      <c r="A17540" s="80">
        <v>1099849</v>
      </c>
      <c r="B17540" s="104" t="s">
        <v>236</v>
      </c>
      <c r="C17540" s="88">
        <v>23182</v>
      </c>
    </row>
    <row r="17541" spans="1:3" x14ac:dyDescent="0.25">
      <c r="A17541" s="80">
        <v>1099850</v>
      </c>
      <c r="B17541" s="104" t="s">
        <v>236</v>
      </c>
      <c r="C17541" s="88">
        <v>23184</v>
      </c>
    </row>
    <row r="17542" spans="1:3" x14ac:dyDescent="0.25">
      <c r="A17542" s="80">
        <v>1099851</v>
      </c>
      <c r="B17542" s="104" t="s">
        <v>236</v>
      </c>
      <c r="C17542" s="88">
        <v>23186</v>
      </c>
    </row>
    <row r="17543" spans="1:3" x14ac:dyDescent="0.25">
      <c r="A17543" s="80">
        <v>1099852</v>
      </c>
      <c r="B17543" s="91">
        <v>1091547</v>
      </c>
      <c r="C17543" s="88">
        <v>23187</v>
      </c>
    </row>
    <row r="17544" spans="1:3" x14ac:dyDescent="0.25">
      <c r="A17544" s="80">
        <v>1099853</v>
      </c>
      <c r="B17544" s="91">
        <v>1091548</v>
      </c>
      <c r="C17544" s="88">
        <v>23188</v>
      </c>
    </row>
    <row r="17545" spans="1:3" x14ac:dyDescent="0.25">
      <c r="A17545" s="80">
        <v>1099854</v>
      </c>
      <c r="B17545" s="104" t="s">
        <v>236</v>
      </c>
      <c r="C17545" s="88">
        <v>23190</v>
      </c>
    </row>
    <row r="17546" spans="1:3" x14ac:dyDescent="0.25">
      <c r="A17546" s="80">
        <v>1099855</v>
      </c>
      <c r="B17546" s="91">
        <v>1091550</v>
      </c>
      <c r="C17546" s="88">
        <v>23191</v>
      </c>
    </row>
    <row r="17547" spans="1:3" x14ac:dyDescent="0.25">
      <c r="A17547" s="80">
        <v>1099856</v>
      </c>
      <c r="B17547" s="104" t="s">
        <v>236</v>
      </c>
      <c r="C17547" s="88">
        <v>23193</v>
      </c>
    </row>
    <row r="17548" spans="1:3" x14ac:dyDescent="0.25">
      <c r="A17548" s="80">
        <v>1099857</v>
      </c>
      <c r="B17548" s="104" t="s">
        <v>236</v>
      </c>
      <c r="C17548" s="88">
        <v>23194</v>
      </c>
    </row>
    <row r="17549" spans="1:3" x14ac:dyDescent="0.25">
      <c r="A17549" s="80">
        <v>1099858</v>
      </c>
      <c r="B17549" s="91">
        <v>1091553</v>
      </c>
      <c r="C17549" s="88">
        <v>23195</v>
      </c>
    </row>
    <row r="17550" spans="1:3" x14ac:dyDescent="0.25">
      <c r="A17550" s="80">
        <v>1099859</v>
      </c>
      <c r="B17550" s="91">
        <v>1091554</v>
      </c>
      <c r="C17550" s="88">
        <v>23197</v>
      </c>
    </row>
    <row r="17551" spans="1:3" x14ac:dyDescent="0.25">
      <c r="A17551" s="80">
        <v>1099860</v>
      </c>
      <c r="B17551" s="104" t="s">
        <v>236</v>
      </c>
      <c r="C17551" s="88">
        <v>23200</v>
      </c>
    </row>
    <row r="17552" spans="1:3" x14ac:dyDescent="0.25">
      <c r="A17552" s="80">
        <v>1099861</v>
      </c>
      <c r="B17552" s="91">
        <v>1091556</v>
      </c>
      <c r="C17552" s="88">
        <v>23202</v>
      </c>
    </row>
    <row r="17553" spans="1:3" x14ac:dyDescent="0.25">
      <c r="A17553" s="80">
        <v>1099862</v>
      </c>
      <c r="B17553" s="104" t="s">
        <v>236</v>
      </c>
      <c r="C17553" s="88">
        <v>23204</v>
      </c>
    </row>
    <row r="17554" spans="1:3" x14ac:dyDescent="0.25">
      <c r="A17554" s="80">
        <v>1099863</v>
      </c>
      <c r="B17554" s="91">
        <v>1091558</v>
      </c>
      <c r="C17554" s="88">
        <v>23205</v>
      </c>
    </row>
    <row r="17555" spans="1:3" x14ac:dyDescent="0.25">
      <c r="A17555" s="80">
        <v>1099864</v>
      </c>
      <c r="B17555" s="91">
        <v>1091559</v>
      </c>
      <c r="C17555" s="88">
        <v>23207</v>
      </c>
    </row>
    <row r="17556" spans="1:3" x14ac:dyDescent="0.25">
      <c r="A17556" s="80">
        <v>1099865</v>
      </c>
      <c r="B17556" s="104" t="s">
        <v>236</v>
      </c>
      <c r="C17556" s="88">
        <v>23208</v>
      </c>
    </row>
    <row r="17557" spans="1:3" x14ac:dyDescent="0.25">
      <c r="A17557" s="80">
        <v>1099866</v>
      </c>
      <c r="B17557" s="104" t="s">
        <v>236</v>
      </c>
      <c r="C17557" s="88">
        <v>23209</v>
      </c>
    </row>
    <row r="17558" spans="1:3" x14ac:dyDescent="0.25">
      <c r="A17558" s="80">
        <v>1099867</v>
      </c>
      <c r="B17558" s="91">
        <v>1091562</v>
      </c>
      <c r="C17558" s="88">
        <v>23210</v>
      </c>
    </row>
    <row r="17559" spans="1:3" x14ac:dyDescent="0.25">
      <c r="A17559" s="80">
        <v>1099868</v>
      </c>
      <c r="B17559" s="91">
        <v>1091563</v>
      </c>
      <c r="C17559" s="88">
        <v>23211</v>
      </c>
    </row>
    <row r="17560" spans="1:3" x14ac:dyDescent="0.25">
      <c r="A17560" s="80">
        <v>1099869</v>
      </c>
      <c r="B17560" s="104" t="s">
        <v>236</v>
      </c>
      <c r="C17560" s="88">
        <v>23212</v>
      </c>
    </row>
    <row r="17561" spans="1:3" x14ac:dyDescent="0.25">
      <c r="A17561" s="80">
        <v>1099870</v>
      </c>
      <c r="B17561" s="91">
        <v>1091565</v>
      </c>
      <c r="C17561" s="88">
        <v>23213</v>
      </c>
    </row>
    <row r="17562" spans="1:3" x14ac:dyDescent="0.25">
      <c r="A17562" s="80">
        <v>1099871</v>
      </c>
      <c r="B17562" s="91">
        <v>1091566</v>
      </c>
      <c r="C17562" s="88">
        <v>23214</v>
      </c>
    </row>
    <row r="17563" spans="1:3" x14ac:dyDescent="0.25">
      <c r="A17563" s="80">
        <v>1099872</v>
      </c>
      <c r="B17563" s="91">
        <v>1091567</v>
      </c>
      <c r="C17563" s="88">
        <v>23215</v>
      </c>
    </row>
    <row r="17564" spans="1:3" x14ac:dyDescent="0.25">
      <c r="A17564" s="80">
        <v>1099873</v>
      </c>
      <c r="B17564" s="91">
        <v>1091568</v>
      </c>
      <c r="C17564" s="88">
        <v>23216</v>
      </c>
    </row>
    <row r="17565" spans="1:3" x14ac:dyDescent="0.25">
      <c r="A17565" s="80">
        <v>1099874</v>
      </c>
      <c r="B17565" s="91">
        <v>1091569</v>
      </c>
      <c r="C17565" s="88">
        <v>23219</v>
      </c>
    </row>
    <row r="17566" spans="1:3" x14ac:dyDescent="0.25">
      <c r="A17566" s="80">
        <v>1099875</v>
      </c>
      <c r="B17566" s="91">
        <v>1091570</v>
      </c>
      <c r="C17566" s="88">
        <v>23220</v>
      </c>
    </row>
    <row r="17567" spans="1:3" x14ac:dyDescent="0.25">
      <c r="A17567" s="80">
        <v>1099876</v>
      </c>
      <c r="B17567" s="104" t="s">
        <v>236</v>
      </c>
      <c r="C17567" s="88">
        <v>23221</v>
      </c>
    </row>
    <row r="17568" spans="1:3" x14ac:dyDescent="0.25">
      <c r="A17568" s="80">
        <v>1099877</v>
      </c>
      <c r="B17568" s="104" t="s">
        <v>236</v>
      </c>
      <c r="C17568" s="88">
        <v>23224</v>
      </c>
    </row>
    <row r="17569" spans="1:3" x14ac:dyDescent="0.25">
      <c r="A17569" s="80">
        <v>1099878</v>
      </c>
      <c r="B17569" s="91">
        <v>1091573</v>
      </c>
      <c r="C17569" s="88">
        <v>23227</v>
      </c>
    </row>
    <row r="17570" spans="1:3" x14ac:dyDescent="0.25">
      <c r="A17570" s="80">
        <v>1099879</v>
      </c>
      <c r="B17570" s="104" t="s">
        <v>236</v>
      </c>
      <c r="C17570" s="88">
        <v>23229</v>
      </c>
    </row>
    <row r="17571" spans="1:3" x14ac:dyDescent="0.25">
      <c r="A17571" s="80">
        <v>1099880</v>
      </c>
      <c r="B17571" s="104" t="s">
        <v>236</v>
      </c>
      <c r="C17571" s="88">
        <v>23230</v>
      </c>
    </row>
    <row r="17572" spans="1:3" x14ac:dyDescent="0.25">
      <c r="A17572" s="80">
        <v>1099881</v>
      </c>
      <c r="B17572" s="91">
        <v>1091576</v>
      </c>
      <c r="C17572" s="88">
        <v>23232</v>
      </c>
    </row>
    <row r="17573" spans="1:3" x14ac:dyDescent="0.25">
      <c r="A17573" s="80">
        <v>1099882</v>
      </c>
      <c r="B17573" s="104" t="s">
        <v>236</v>
      </c>
      <c r="C17573" s="88">
        <v>23234</v>
      </c>
    </row>
    <row r="17574" spans="1:3" x14ac:dyDescent="0.25">
      <c r="A17574" s="80">
        <v>1099883</v>
      </c>
      <c r="B17574" s="104" t="s">
        <v>236</v>
      </c>
      <c r="C17574" s="88">
        <v>23236</v>
      </c>
    </row>
    <row r="17575" spans="1:3" x14ac:dyDescent="0.25">
      <c r="A17575" s="80">
        <v>1099884</v>
      </c>
      <c r="B17575" s="91">
        <v>1091579</v>
      </c>
      <c r="C17575" s="88">
        <v>23238</v>
      </c>
    </row>
    <row r="17576" spans="1:3" x14ac:dyDescent="0.25">
      <c r="A17576" s="80">
        <v>1099885</v>
      </c>
      <c r="B17576" s="91">
        <v>1091580</v>
      </c>
      <c r="C17576" s="88">
        <v>23244</v>
      </c>
    </row>
    <row r="17577" spans="1:3" x14ac:dyDescent="0.25">
      <c r="A17577" s="80">
        <v>1099886</v>
      </c>
      <c r="B17577" s="91">
        <v>1091581</v>
      </c>
      <c r="C17577" s="88">
        <v>23246</v>
      </c>
    </row>
    <row r="17578" spans="1:3" x14ac:dyDescent="0.25">
      <c r="A17578" s="80">
        <v>1099887</v>
      </c>
      <c r="B17578" s="91">
        <v>1091582</v>
      </c>
      <c r="C17578" s="88">
        <v>23247</v>
      </c>
    </row>
    <row r="17579" spans="1:3" x14ac:dyDescent="0.25">
      <c r="A17579" s="80">
        <v>1099888</v>
      </c>
      <c r="B17579" s="91">
        <v>1091583</v>
      </c>
      <c r="C17579" s="88">
        <v>23248</v>
      </c>
    </row>
    <row r="17580" spans="1:3" x14ac:dyDescent="0.25">
      <c r="A17580" s="80">
        <v>1099889</v>
      </c>
      <c r="B17580" s="104" t="s">
        <v>236</v>
      </c>
      <c r="C17580" s="88">
        <v>23249</v>
      </c>
    </row>
    <row r="17581" spans="1:3" x14ac:dyDescent="0.25">
      <c r="A17581" s="80">
        <v>1099890</v>
      </c>
      <c r="B17581" s="104" t="s">
        <v>236</v>
      </c>
      <c r="C17581" s="88">
        <v>23250</v>
      </c>
    </row>
    <row r="17582" spans="1:3" x14ac:dyDescent="0.25">
      <c r="A17582" s="80">
        <v>1099891</v>
      </c>
      <c r="B17582" s="91">
        <v>1091586</v>
      </c>
      <c r="C17582" s="88">
        <v>23251</v>
      </c>
    </row>
    <row r="17583" spans="1:3" x14ac:dyDescent="0.25">
      <c r="A17583" s="80">
        <v>1099892</v>
      </c>
      <c r="B17583" s="104" t="s">
        <v>236</v>
      </c>
      <c r="C17583" s="88">
        <v>23252</v>
      </c>
    </row>
    <row r="17584" spans="1:3" x14ac:dyDescent="0.25">
      <c r="A17584" s="80">
        <v>1099893</v>
      </c>
      <c r="B17584" s="104" t="s">
        <v>236</v>
      </c>
      <c r="C17584" s="88">
        <v>23253</v>
      </c>
    </row>
    <row r="17585" spans="1:3" x14ac:dyDescent="0.25">
      <c r="A17585" s="80">
        <v>1099894</v>
      </c>
      <c r="B17585" s="104" t="s">
        <v>236</v>
      </c>
      <c r="C17585" s="88">
        <v>23255</v>
      </c>
    </row>
    <row r="17586" spans="1:3" x14ac:dyDescent="0.25">
      <c r="A17586" s="80">
        <v>1099895</v>
      </c>
      <c r="B17586" s="104" t="s">
        <v>236</v>
      </c>
      <c r="C17586" s="88">
        <v>23256</v>
      </c>
    </row>
    <row r="17587" spans="1:3" x14ac:dyDescent="0.25">
      <c r="A17587" s="80">
        <v>1099896</v>
      </c>
      <c r="B17587" s="104" t="s">
        <v>236</v>
      </c>
      <c r="C17587" s="88">
        <v>23257</v>
      </c>
    </row>
    <row r="17588" spans="1:3" x14ac:dyDescent="0.25">
      <c r="A17588" s="80">
        <v>1099897</v>
      </c>
      <c r="B17588" s="104" t="s">
        <v>236</v>
      </c>
      <c r="C17588" s="88">
        <v>23258</v>
      </c>
    </row>
    <row r="17589" spans="1:3" x14ac:dyDescent="0.25">
      <c r="A17589" s="80">
        <v>1099898</v>
      </c>
      <c r="B17589" s="104" t="s">
        <v>236</v>
      </c>
      <c r="C17589" s="88">
        <v>23260</v>
      </c>
    </row>
    <row r="17590" spans="1:3" x14ac:dyDescent="0.25">
      <c r="A17590" s="80">
        <v>1099899</v>
      </c>
      <c r="B17590" s="104" t="s">
        <v>236</v>
      </c>
      <c r="C17590" s="88">
        <v>23261</v>
      </c>
    </row>
    <row r="17591" spans="1:3" x14ac:dyDescent="0.25">
      <c r="A17591" s="80">
        <v>1099900</v>
      </c>
      <c r="B17591" s="104" t="s">
        <v>236</v>
      </c>
      <c r="C17591" s="88">
        <v>23262</v>
      </c>
    </row>
    <row r="17592" spans="1:3" x14ac:dyDescent="0.25">
      <c r="A17592" s="80">
        <v>1099901</v>
      </c>
      <c r="B17592" s="91">
        <v>1091596</v>
      </c>
      <c r="C17592" s="88">
        <v>23263</v>
      </c>
    </row>
    <row r="17593" spans="1:3" x14ac:dyDescent="0.25">
      <c r="A17593" s="80">
        <v>1099902</v>
      </c>
      <c r="B17593" s="104" t="s">
        <v>236</v>
      </c>
      <c r="C17593" s="88">
        <v>23264</v>
      </c>
    </row>
    <row r="17594" spans="1:3" x14ac:dyDescent="0.25">
      <c r="A17594" s="80">
        <v>1099903</v>
      </c>
      <c r="B17594" s="91">
        <v>1091598</v>
      </c>
      <c r="C17594" s="88">
        <v>23265</v>
      </c>
    </row>
    <row r="17595" spans="1:3" x14ac:dyDescent="0.25">
      <c r="A17595" s="80">
        <v>1099904</v>
      </c>
      <c r="B17595" s="91">
        <v>1091599</v>
      </c>
      <c r="C17595" s="88">
        <v>23266</v>
      </c>
    </row>
    <row r="17596" spans="1:3" x14ac:dyDescent="0.25">
      <c r="A17596" s="80">
        <v>1099905</v>
      </c>
      <c r="B17596" s="91">
        <v>1091600</v>
      </c>
      <c r="C17596" s="88">
        <v>23268</v>
      </c>
    </row>
    <row r="17597" spans="1:3" x14ac:dyDescent="0.25">
      <c r="A17597" s="80">
        <v>1099906</v>
      </c>
      <c r="B17597" s="91">
        <v>1091601</v>
      </c>
      <c r="C17597" s="88">
        <v>23270</v>
      </c>
    </row>
    <row r="17598" spans="1:3" x14ac:dyDescent="0.25">
      <c r="A17598" s="80">
        <v>1099907</v>
      </c>
      <c r="B17598" s="104" t="s">
        <v>236</v>
      </c>
      <c r="C17598" s="88">
        <v>23271</v>
      </c>
    </row>
    <row r="17599" spans="1:3" x14ac:dyDescent="0.25">
      <c r="A17599" s="80">
        <v>1099908</v>
      </c>
      <c r="B17599" s="91">
        <v>1091603</v>
      </c>
      <c r="C17599" s="88">
        <v>23273</v>
      </c>
    </row>
    <row r="17600" spans="1:3" x14ac:dyDescent="0.25">
      <c r="A17600" s="80">
        <v>1099909</v>
      </c>
      <c r="B17600" s="104" t="s">
        <v>236</v>
      </c>
      <c r="C17600" s="88">
        <v>23274</v>
      </c>
    </row>
    <row r="17601" spans="1:3" x14ac:dyDescent="0.25">
      <c r="A17601" s="80">
        <v>1099910</v>
      </c>
      <c r="B17601" s="104" t="s">
        <v>236</v>
      </c>
      <c r="C17601" s="88">
        <v>23275</v>
      </c>
    </row>
    <row r="17602" spans="1:3" x14ac:dyDescent="0.25">
      <c r="A17602" s="80">
        <v>1099911</v>
      </c>
      <c r="B17602" s="104" t="s">
        <v>236</v>
      </c>
      <c r="C17602" s="88">
        <v>23276</v>
      </c>
    </row>
    <row r="17603" spans="1:3" x14ac:dyDescent="0.25">
      <c r="A17603" s="80">
        <v>1099912</v>
      </c>
      <c r="B17603" s="104" t="s">
        <v>236</v>
      </c>
      <c r="C17603" s="88">
        <v>23278</v>
      </c>
    </row>
    <row r="17604" spans="1:3" x14ac:dyDescent="0.25">
      <c r="A17604" s="80">
        <v>1099913</v>
      </c>
      <c r="B17604" s="91">
        <v>1091608</v>
      </c>
      <c r="C17604" s="88">
        <v>23279</v>
      </c>
    </row>
    <row r="17605" spans="1:3" x14ac:dyDescent="0.25">
      <c r="A17605" s="80">
        <v>1099914</v>
      </c>
      <c r="B17605" s="91">
        <v>1091609</v>
      </c>
      <c r="C17605" s="88">
        <v>23280</v>
      </c>
    </row>
    <row r="17606" spans="1:3" x14ac:dyDescent="0.25">
      <c r="A17606" s="80">
        <v>1099915</v>
      </c>
      <c r="B17606" s="104" t="s">
        <v>236</v>
      </c>
      <c r="C17606" s="88">
        <v>23281</v>
      </c>
    </row>
    <row r="17607" spans="1:3" x14ac:dyDescent="0.25">
      <c r="A17607" s="80">
        <v>1099916</v>
      </c>
      <c r="B17607" s="91">
        <v>1091611</v>
      </c>
      <c r="C17607" s="88">
        <v>23282</v>
      </c>
    </row>
    <row r="17608" spans="1:3" x14ac:dyDescent="0.25">
      <c r="A17608" s="80">
        <v>1099917</v>
      </c>
      <c r="B17608" s="91">
        <v>1091612</v>
      </c>
      <c r="C17608" s="88">
        <v>23283</v>
      </c>
    </row>
    <row r="17609" spans="1:3" x14ac:dyDescent="0.25">
      <c r="A17609" s="80">
        <v>1099918</v>
      </c>
      <c r="B17609" s="91">
        <v>1091613</v>
      </c>
      <c r="C17609" s="88">
        <v>23285</v>
      </c>
    </row>
    <row r="17610" spans="1:3" x14ac:dyDescent="0.25">
      <c r="A17610" s="80">
        <v>1099919</v>
      </c>
      <c r="B17610" s="104" t="s">
        <v>236</v>
      </c>
      <c r="C17610" s="88">
        <v>23286</v>
      </c>
    </row>
    <row r="17611" spans="1:3" x14ac:dyDescent="0.25">
      <c r="A17611" s="80">
        <v>1099920</v>
      </c>
      <c r="B17611" s="91">
        <v>1091615</v>
      </c>
      <c r="C17611" s="88">
        <v>23287</v>
      </c>
    </row>
    <row r="17612" spans="1:3" x14ac:dyDescent="0.25">
      <c r="A17612" s="80">
        <v>1099921</v>
      </c>
      <c r="B17612" s="104" t="s">
        <v>236</v>
      </c>
      <c r="C17612" s="88">
        <v>23289</v>
      </c>
    </row>
    <row r="17613" spans="1:3" x14ac:dyDescent="0.25">
      <c r="A17613" s="80">
        <v>1099922</v>
      </c>
      <c r="B17613" s="91">
        <v>1091617</v>
      </c>
      <c r="C17613" s="88">
        <v>23290</v>
      </c>
    </row>
    <row r="17614" spans="1:3" x14ac:dyDescent="0.25">
      <c r="A17614" s="80">
        <v>1099923</v>
      </c>
      <c r="B17614" s="91">
        <v>1091618</v>
      </c>
      <c r="C17614" s="88">
        <v>23291</v>
      </c>
    </row>
    <row r="17615" spans="1:3" x14ac:dyDescent="0.25">
      <c r="A17615" s="80">
        <v>1099924</v>
      </c>
      <c r="B17615" s="91">
        <v>1091619</v>
      </c>
      <c r="C17615" s="88">
        <v>23292</v>
      </c>
    </row>
    <row r="17616" spans="1:3" x14ac:dyDescent="0.25">
      <c r="A17616" s="80">
        <v>1099925</v>
      </c>
      <c r="B17616" s="91">
        <v>1091620</v>
      </c>
      <c r="C17616" s="88">
        <v>23295</v>
      </c>
    </row>
    <row r="17617" spans="1:3" x14ac:dyDescent="0.25">
      <c r="A17617" s="80">
        <v>1099926</v>
      </c>
      <c r="B17617" s="91">
        <v>1091621</v>
      </c>
      <c r="C17617" s="88">
        <v>23297</v>
      </c>
    </row>
    <row r="17618" spans="1:3" x14ac:dyDescent="0.25">
      <c r="A17618" s="80">
        <v>1099927</v>
      </c>
      <c r="B17618" s="104" t="s">
        <v>236</v>
      </c>
      <c r="C17618" s="88">
        <v>23298</v>
      </c>
    </row>
    <row r="17619" spans="1:3" x14ac:dyDescent="0.25">
      <c r="A17619" s="80">
        <v>1099928</v>
      </c>
      <c r="B17619" s="104" t="s">
        <v>236</v>
      </c>
      <c r="C17619" s="88">
        <v>23299</v>
      </c>
    </row>
    <row r="17620" spans="1:3" x14ac:dyDescent="0.25">
      <c r="A17620" s="80">
        <v>1099929</v>
      </c>
      <c r="B17620" s="91">
        <v>1091624</v>
      </c>
      <c r="C17620" s="88">
        <v>23300</v>
      </c>
    </row>
    <row r="17621" spans="1:3" x14ac:dyDescent="0.25">
      <c r="A17621" s="80">
        <v>1099930</v>
      </c>
      <c r="B17621" s="104" t="s">
        <v>236</v>
      </c>
      <c r="C17621" s="88">
        <v>23302</v>
      </c>
    </row>
    <row r="17622" spans="1:3" x14ac:dyDescent="0.25">
      <c r="A17622" s="80">
        <v>1099931</v>
      </c>
      <c r="B17622" s="91">
        <v>1091626</v>
      </c>
      <c r="C17622" s="88">
        <v>23303</v>
      </c>
    </row>
    <row r="17623" spans="1:3" x14ac:dyDescent="0.25">
      <c r="A17623" s="80">
        <v>1099932</v>
      </c>
      <c r="B17623" s="104" t="s">
        <v>236</v>
      </c>
      <c r="C17623" s="88">
        <v>23304</v>
      </c>
    </row>
    <row r="17624" spans="1:3" x14ac:dyDescent="0.25">
      <c r="A17624" s="80">
        <v>1099933</v>
      </c>
      <c r="B17624" s="104" t="s">
        <v>236</v>
      </c>
      <c r="C17624" s="88">
        <v>23308</v>
      </c>
    </row>
    <row r="17625" spans="1:3" x14ac:dyDescent="0.25">
      <c r="A17625" s="80">
        <v>1099934</v>
      </c>
      <c r="B17625" s="104" t="s">
        <v>236</v>
      </c>
      <c r="C17625" s="88">
        <v>23309</v>
      </c>
    </row>
    <row r="17626" spans="1:3" x14ac:dyDescent="0.25">
      <c r="A17626" s="80">
        <v>1099935</v>
      </c>
      <c r="B17626" s="104" t="s">
        <v>236</v>
      </c>
      <c r="C17626" s="88">
        <v>23310</v>
      </c>
    </row>
    <row r="17627" spans="1:3" x14ac:dyDescent="0.25">
      <c r="A17627" s="80">
        <v>1099936</v>
      </c>
      <c r="B17627" s="91">
        <v>1091631</v>
      </c>
      <c r="C17627" s="88">
        <v>23312</v>
      </c>
    </row>
    <row r="17628" spans="1:3" x14ac:dyDescent="0.25">
      <c r="A17628" s="80">
        <v>1099937</v>
      </c>
      <c r="B17628" s="104" t="s">
        <v>236</v>
      </c>
      <c r="C17628" s="88">
        <v>23313</v>
      </c>
    </row>
    <row r="17629" spans="1:3" x14ac:dyDescent="0.25">
      <c r="A17629" s="80">
        <v>1099938</v>
      </c>
      <c r="B17629" s="104" t="s">
        <v>236</v>
      </c>
      <c r="C17629" s="88">
        <v>23314</v>
      </c>
    </row>
    <row r="17630" spans="1:3" x14ac:dyDescent="0.25">
      <c r="A17630" s="80">
        <v>1099939</v>
      </c>
      <c r="B17630" s="104" t="s">
        <v>236</v>
      </c>
      <c r="C17630" s="88">
        <v>23315</v>
      </c>
    </row>
    <row r="17631" spans="1:3" x14ac:dyDescent="0.25">
      <c r="A17631" s="80">
        <v>1099940</v>
      </c>
      <c r="B17631" s="104" t="s">
        <v>236</v>
      </c>
      <c r="C17631" s="88">
        <v>23316</v>
      </c>
    </row>
    <row r="17632" spans="1:3" x14ac:dyDescent="0.25">
      <c r="A17632" s="80">
        <v>1099941</v>
      </c>
      <c r="B17632" s="104" t="s">
        <v>236</v>
      </c>
      <c r="C17632" s="88">
        <v>23320</v>
      </c>
    </row>
    <row r="17633" spans="1:3" x14ac:dyDescent="0.25">
      <c r="A17633" s="80">
        <v>1099942</v>
      </c>
      <c r="B17633" s="104" t="s">
        <v>236</v>
      </c>
      <c r="C17633" s="88">
        <v>23325</v>
      </c>
    </row>
    <row r="17634" spans="1:3" x14ac:dyDescent="0.25">
      <c r="A17634" s="80">
        <v>1099943</v>
      </c>
      <c r="B17634" s="104" t="s">
        <v>236</v>
      </c>
      <c r="C17634" s="88">
        <v>23326</v>
      </c>
    </row>
    <row r="17635" spans="1:3" x14ac:dyDescent="0.25">
      <c r="A17635" s="80">
        <v>1099944</v>
      </c>
      <c r="B17635" s="104" t="s">
        <v>236</v>
      </c>
      <c r="C17635" s="88">
        <v>23327</v>
      </c>
    </row>
    <row r="17636" spans="1:3" x14ac:dyDescent="0.25">
      <c r="A17636" s="80">
        <v>1099945</v>
      </c>
      <c r="B17636" s="104" t="s">
        <v>236</v>
      </c>
      <c r="C17636" s="88">
        <v>23328</v>
      </c>
    </row>
    <row r="17637" spans="1:3" x14ac:dyDescent="0.25">
      <c r="A17637" s="80">
        <v>1099946</v>
      </c>
      <c r="B17637" s="104" t="s">
        <v>236</v>
      </c>
      <c r="C17637" s="88">
        <v>23329</v>
      </c>
    </row>
    <row r="17638" spans="1:3" x14ac:dyDescent="0.25">
      <c r="A17638" s="80">
        <v>1099947</v>
      </c>
      <c r="B17638" s="104" t="s">
        <v>236</v>
      </c>
      <c r="C17638" s="88">
        <v>23330</v>
      </c>
    </row>
    <row r="17639" spans="1:3" x14ac:dyDescent="0.25">
      <c r="A17639" s="80">
        <v>1099948</v>
      </c>
      <c r="B17639" s="104" t="s">
        <v>236</v>
      </c>
      <c r="C17639" s="88">
        <v>23331</v>
      </c>
    </row>
    <row r="17640" spans="1:3" x14ac:dyDescent="0.25">
      <c r="A17640" s="80">
        <v>1099949</v>
      </c>
      <c r="B17640" s="104" t="s">
        <v>236</v>
      </c>
      <c r="C17640" s="88">
        <v>23332</v>
      </c>
    </row>
    <row r="17641" spans="1:3" x14ac:dyDescent="0.25">
      <c r="A17641" s="80">
        <v>1099950</v>
      </c>
      <c r="B17641" s="104" t="s">
        <v>236</v>
      </c>
      <c r="C17641" s="88">
        <v>23333</v>
      </c>
    </row>
    <row r="17642" spans="1:3" x14ac:dyDescent="0.25">
      <c r="A17642" s="80">
        <v>1099951</v>
      </c>
      <c r="B17642" s="104" t="s">
        <v>236</v>
      </c>
      <c r="C17642" s="88">
        <v>23334</v>
      </c>
    </row>
    <row r="17643" spans="1:3" x14ac:dyDescent="0.25">
      <c r="A17643" s="80">
        <v>1099952</v>
      </c>
      <c r="B17643" s="104" t="s">
        <v>236</v>
      </c>
      <c r="C17643" s="88">
        <v>23335</v>
      </c>
    </row>
    <row r="17644" spans="1:3" x14ac:dyDescent="0.25">
      <c r="A17644" s="80">
        <v>1099953</v>
      </c>
      <c r="B17644" s="104" t="s">
        <v>236</v>
      </c>
      <c r="C17644" s="88">
        <v>23336</v>
      </c>
    </row>
    <row r="17645" spans="1:3" x14ac:dyDescent="0.25">
      <c r="A17645" s="80">
        <v>1099954</v>
      </c>
      <c r="B17645" s="104" t="s">
        <v>236</v>
      </c>
      <c r="C17645" s="88">
        <v>23337</v>
      </c>
    </row>
    <row r="17646" spans="1:3" x14ac:dyDescent="0.25">
      <c r="A17646" s="80">
        <v>1099955</v>
      </c>
      <c r="B17646" s="104" t="s">
        <v>236</v>
      </c>
      <c r="C17646" s="88">
        <v>23338</v>
      </c>
    </row>
    <row r="17647" spans="1:3" x14ac:dyDescent="0.25">
      <c r="A17647" s="80">
        <v>1099956</v>
      </c>
      <c r="B17647" s="104" t="s">
        <v>236</v>
      </c>
      <c r="C17647" s="88">
        <v>23340</v>
      </c>
    </row>
    <row r="17648" spans="1:3" x14ac:dyDescent="0.25">
      <c r="A17648" s="80">
        <v>1099957</v>
      </c>
      <c r="B17648" s="104" t="s">
        <v>236</v>
      </c>
      <c r="C17648" s="88">
        <v>23342</v>
      </c>
    </row>
    <row r="17649" spans="1:3" x14ac:dyDescent="0.25">
      <c r="A17649" s="80">
        <v>1099958</v>
      </c>
      <c r="B17649" s="91">
        <v>1091653</v>
      </c>
      <c r="C17649" s="88">
        <v>23343</v>
      </c>
    </row>
    <row r="17650" spans="1:3" x14ac:dyDescent="0.25">
      <c r="A17650" s="80">
        <v>1099959</v>
      </c>
      <c r="B17650" s="104" t="s">
        <v>236</v>
      </c>
      <c r="C17650" s="88">
        <v>23344</v>
      </c>
    </row>
    <row r="17651" spans="1:3" x14ac:dyDescent="0.25">
      <c r="A17651" s="80">
        <v>1099960</v>
      </c>
      <c r="B17651" s="104" t="s">
        <v>236</v>
      </c>
      <c r="C17651" s="88">
        <v>23345</v>
      </c>
    </row>
    <row r="17652" spans="1:3" x14ac:dyDescent="0.25">
      <c r="A17652" s="80">
        <v>1099961</v>
      </c>
      <c r="B17652" s="104" t="s">
        <v>236</v>
      </c>
      <c r="C17652" s="88">
        <v>23346</v>
      </c>
    </row>
    <row r="17653" spans="1:3" x14ac:dyDescent="0.25">
      <c r="A17653" s="80">
        <v>1099962</v>
      </c>
      <c r="B17653" s="104" t="s">
        <v>236</v>
      </c>
      <c r="C17653" s="88">
        <v>23347</v>
      </c>
    </row>
    <row r="17654" spans="1:3" x14ac:dyDescent="0.25">
      <c r="A17654" s="80">
        <v>1099963</v>
      </c>
      <c r="B17654" s="104" t="s">
        <v>236</v>
      </c>
      <c r="C17654" s="88">
        <v>23348</v>
      </c>
    </row>
    <row r="17655" spans="1:3" x14ac:dyDescent="0.25">
      <c r="A17655" s="80">
        <v>1099964</v>
      </c>
      <c r="B17655" s="104" t="s">
        <v>236</v>
      </c>
      <c r="C17655" s="88">
        <v>23349</v>
      </c>
    </row>
    <row r="17656" spans="1:3" x14ac:dyDescent="0.25">
      <c r="A17656" s="80">
        <v>1099965</v>
      </c>
      <c r="B17656" s="104" t="s">
        <v>236</v>
      </c>
      <c r="C17656" s="88">
        <v>23352</v>
      </c>
    </row>
    <row r="17657" spans="1:3" x14ac:dyDescent="0.25">
      <c r="A17657" s="80">
        <v>1099966</v>
      </c>
      <c r="B17657" s="104" t="s">
        <v>236</v>
      </c>
      <c r="C17657" s="88">
        <v>23355</v>
      </c>
    </row>
    <row r="17658" spans="1:3" x14ac:dyDescent="0.25">
      <c r="A17658" s="80">
        <v>1099967</v>
      </c>
      <c r="B17658" s="104" t="s">
        <v>236</v>
      </c>
      <c r="C17658" s="88">
        <v>23357</v>
      </c>
    </row>
    <row r="17659" spans="1:3" x14ac:dyDescent="0.25">
      <c r="A17659" s="80">
        <v>1099968</v>
      </c>
      <c r="B17659" s="104" t="s">
        <v>236</v>
      </c>
      <c r="C17659" s="88">
        <v>23358</v>
      </c>
    </row>
    <row r="17660" spans="1:3" x14ac:dyDescent="0.25">
      <c r="A17660" s="80">
        <v>1099969</v>
      </c>
      <c r="B17660" s="104" t="s">
        <v>236</v>
      </c>
      <c r="C17660" s="88">
        <v>23360</v>
      </c>
    </row>
    <row r="17661" spans="1:3" x14ac:dyDescent="0.25">
      <c r="A17661" s="80">
        <v>1099970</v>
      </c>
      <c r="B17661" s="104" t="s">
        <v>236</v>
      </c>
      <c r="C17661" s="88">
        <v>23361</v>
      </c>
    </row>
    <row r="17662" spans="1:3" x14ac:dyDescent="0.25">
      <c r="A17662" s="80">
        <v>1099971</v>
      </c>
      <c r="B17662" s="104" t="s">
        <v>236</v>
      </c>
      <c r="C17662" s="88">
        <v>23362</v>
      </c>
    </row>
    <row r="17663" spans="1:3" x14ac:dyDescent="0.25">
      <c r="A17663" s="80">
        <v>1099972</v>
      </c>
      <c r="B17663" s="91">
        <v>1091667</v>
      </c>
      <c r="C17663" s="88">
        <v>23363</v>
      </c>
    </row>
    <row r="17664" spans="1:3" x14ac:dyDescent="0.25">
      <c r="A17664" s="80">
        <v>1099973</v>
      </c>
      <c r="B17664" s="104" t="s">
        <v>236</v>
      </c>
      <c r="C17664" s="88">
        <v>23365</v>
      </c>
    </row>
    <row r="17665" spans="1:3" x14ac:dyDescent="0.25">
      <c r="A17665" s="80">
        <v>1099974</v>
      </c>
      <c r="B17665" s="104" t="s">
        <v>236</v>
      </c>
      <c r="C17665" s="88">
        <v>23366</v>
      </c>
    </row>
    <row r="17666" spans="1:3" x14ac:dyDescent="0.25">
      <c r="A17666" s="80">
        <v>1099975</v>
      </c>
      <c r="B17666" s="91">
        <v>1091670</v>
      </c>
      <c r="C17666" s="88">
        <v>23367</v>
      </c>
    </row>
    <row r="17667" spans="1:3" x14ac:dyDescent="0.25">
      <c r="A17667" s="80">
        <v>1099976</v>
      </c>
      <c r="B17667" s="104" t="s">
        <v>236</v>
      </c>
      <c r="C17667" s="88">
        <v>23371</v>
      </c>
    </row>
    <row r="17668" spans="1:3" x14ac:dyDescent="0.25">
      <c r="A17668" s="80">
        <v>1099977</v>
      </c>
      <c r="B17668" s="104" t="s">
        <v>236</v>
      </c>
      <c r="C17668" s="88">
        <v>23372</v>
      </c>
    </row>
    <row r="17669" spans="1:3" x14ac:dyDescent="0.25">
      <c r="A17669" s="80">
        <v>1099978</v>
      </c>
      <c r="B17669" s="104" t="s">
        <v>236</v>
      </c>
      <c r="C17669" s="88">
        <v>23375</v>
      </c>
    </row>
    <row r="17670" spans="1:3" x14ac:dyDescent="0.25">
      <c r="A17670" s="80">
        <v>1099979</v>
      </c>
      <c r="B17670" s="104" t="s">
        <v>236</v>
      </c>
      <c r="C17670" s="88">
        <v>23377</v>
      </c>
    </row>
    <row r="17671" spans="1:3" x14ac:dyDescent="0.25">
      <c r="A17671" s="80">
        <v>1099980</v>
      </c>
      <c r="B17671" s="104" t="s">
        <v>236</v>
      </c>
      <c r="C17671" s="88">
        <v>23378</v>
      </c>
    </row>
    <row r="17672" spans="1:3" x14ac:dyDescent="0.25">
      <c r="A17672" s="80">
        <v>1099981</v>
      </c>
      <c r="B17672" s="104" t="s">
        <v>236</v>
      </c>
      <c r="C17672" s="88">
        <v>23379</v>
      </c>
    </row>
    <row r="17673" spans="1:3" x14ac:dyDescent="0.25">
      <c r="A17673" s="80">
        <v>1099982</v>
      </c>
      <c r="B17673" s="104" t="s">
        <v>236</v>
      </c>
      <c r="C17673" s="88">
        <v>23381</v>
      </c>
    </row>
    <row r="17674" spans="1:3" x14ac:dyDescent="0.25">
      <c r="A17674" s="80">
        <v>1099983</v>
      </c>
      <c r="B17674" s="104" t="s">
        <v>236</v>
      </c>
      <c r="C17674" s="88">
        <v>23385</v>
      </c>
    </row>
    <row r="17675" spans="1:3" x14ac:dyDescent="0.25">
      <c r="A17675" s="80">
        <v>1099984</v>
      </c>
      <c r="B17675" s="104" t="s">
        <v>236</v>
      </c>
      <c r="C17675" s="88">
        <v>23387</v>
      </c>
    </row>
    <row r="17676" spans="1:3" x14ac:dyDescent="0.25">
      <c r="A17676" s="80">
        <v>1099985</v>
      </c>
      <c r="B17676" s="104" t="s">
        <v>236</v>
      </c>
      <c r="C17676" s="88">
        <v>23388</v>
      </c>
    </row>
    <row r="17677" spans="1:3" x14ac:dyDescent="0.25">
      <c r="A17677" s="80">
        <v>1099986</v>
      </c>
      <c r="B17677" s="104" t="s">
        <v>236</v>
      </c>
      <c r="C17677" s="88">
        <v>23389</v>
      </c>
    </row>
    <row r="17678" spans="1:3" x14ac:dyDescent="0.25">
      <c r="A17678" s="80">
        <v>1099987</v>
      </c>
      <c r="B17678" s="104" t="s">
        <v>236</v>
      </c>
      <c r="C17678" s="88">
        <v>23390</v>
      </c>
    </row>
    <row r="17679" spans="1:3" x14ac:dyDescent="0.25">
      <c r="A17679" s="80">
        <v>1099988</v>
      </c>
      <c r="B17679" s="104" t="s">
        <v>236</v>
      </c>
      <c r="C17679" s="88">
        <v>23392</v>
      </c>
    </row>
    <row r="17680" spans="1:3" x14ac:dyDescent="0.25">
      <c r="A17680" s="80">
        <v>1099989</v>
      </c>
      <c r="B17680" s="104" t="s">
        <v>236</v>
      </c>
      <c r="C17680" s="88">
        <v>23393</v>
      </c>
    </row>
    <row r="17681" spans="1:3" x14ac:dyDescent="0.25">
      <c r="A17681" s="80">
        <v>1099990</v>
      </c>
      <c r="B17681" s="91">
        <v>1091685</v>
      </c>
      <c r="C17681" s="88">
        <v>23395</v>
      </c>
    </row>
    <row r="17682" spans="1:3" x14ac:dyDescent="0.25">
      <c r="A17682" s="80">
        <v>1099991</v>
      </c>
      <c r="B17682" s="104" t="s">
        <v>236</v>
      </c>
      <c r="C17682" s="88">
        <v>23396</v>
      </c>
    </row>
    <row r="17683" spans="1:3" x14ac:dyDescent="0.25">
      <c r="A17683" s="80">
        <v>1099992</v>
      </c>
      <c r="B17683" s="91">
        <v>1091687</v>
      </c>
      <c r="C17683" s="88">
        <v>23397</v>
      </c>
    </row>
    <row r="17684" spans="1:3" x14ac:dyDescent="0.25">
      <c r="A17684" s="80">
        <v>1099993</v>
      </c>
      <c r="B17684" s="91">
        <v>1091688</v>
      </c>
      <c r="C17684" s="88">
        <v>23398</v>
      </c>
    </row>
    <row r="17685" spans="1:3" x14ac:dyDescent="0.25">
      <c r="A17685" s="80">
        <v>1099994</v>
      </c>
      <c r="B17685" s="91">
        <v>1091689</v>
      </c>
      <c r="C17685" s="88">
        <v>23400</v>
      </c>
    </row>
    <row r="17686" spans="1:3" x14ac:dyDescent="0.25">
      <c r="A17686" s="80">
        <v>1099995</v>
      </c>
      <c r="B17686" s="104" t="s">
        <v>236</v>
      </c>
      <c r="C17686" s="88">
        <v>23401</v>
      </c>
    </row>
    <row r="17687" spans="1:3" x14ac:dyDescent="0.25">
      <c r="A17687" s="80">
        <v>1099996</v>
      </c>
      <c r="B17687" s="91">
        <v>1091691</v>
      </c>
      <c r="C17687" s="88">
        <v>23402</v>
      </c>
    </row>
    <row r="17688" spans="1:3" x14ac:dyDescent="0.25">
      <c r="A17688" s="80">
        <v>1099997</v>
      </c>
      <c r="B17688" s="91">
        <v>1091692</v>
      </c>
      <c r="C17688" s="88">
        <v>23403</v>
      </c>
    </row>
    <row r="17689" spans="1:3" x14ac:dyDescent="0.25">
      <c r="A17689" s="80">
        <v>1099998</v>
      </c>
      <c r="B17689" s="104" t="s">
        <v>236</v>
      </c>
      <c r="C17689" s="88">
        <v>23404</v>
      </c>
    </row>
    <row r="17690" spans="1:3" x14ac:dyDescent="0.25">
      <c r="A17690" s="80">
        <v>1099999</v>
      </c>
      <c r="B17690" s="104" t="s">
        <v>236</v>
      </c>
      <c r="C17690" s="88">
        <v>23406</v>
      </c>
    </row>
    <row r="17691" spans="1:3" x14ac:dyDescent="0.25">
      <c r="A17691" s="80">
        <v>1100000</v>
      </c>
      <c r="B17691" s="104" t="s">
        <v>236</v>
      </c>
      <c r="C17691" s="88">
        <v>23407</v>
      </c>
    </row>
    <row r="17692" spans="1:3" x14ac:dyDescent="0.25">
      <c r="A17692" s="80">
        <v>1100001</v>
      </c>
      <c r="B17692" s="104" t="s">
        <v>236</v>
      </c>
      <c r="C17692" s="88">
        <v>23408</v>
      </c>
    </row>
    <row r="17693" spans="1:3" x14ac:dyDescent="0.25">
      <c r="A17693" s="80">
        <v>1100002</v>
      </c>
      <c r="B17693" s="104" t="s">
        <v>236</v>
      </c>
      <c r="C17693" s="88">
        <v>23410</v>
      </c>
    </row>
    <row r="17694" spans="1:3" x14ac:dyDescent="0.25">
      <c r="A17694" s="80">
        <v>1100003</v>
      </c>
      <c r="B17694" s="104" t="s">
        <v>236</v>
      </c>
      <c r="C17694" s="88">
        <v>23411</v>
      </c>
    </row>
    <row r="17695" spans="1:3" x14ac:dyDescent="0.25">
      <c r="A17695" s="80">
        <v>1100004</v>
      </c>
      <c r="B17695" s="104" t="s">
        <v>236</v>
      </c>
      <c r="C17695" s="88">
        <v>23412</v>
      </c>
    </row>
    <row r="17696" spans="1:3" x14ac:dyDescent="0.25">
      <c r="A17696" s="80">
        <v>1100005</v>
      </c>
      <c r="B17696" s="104" t="s">
        <v>236</v>
      </c>
      <c r="C17696" s="88">
        <v>23414</v>
      </c>
    </row>
    <row r="17697" spans="1:3" x14ac:dyDescent="0.25">
      <c r="A17697" s="80">
        <v>1100006</v>
      </c>
      <c r="B17697" s="91">
        <v>1091701</v>
      </c>
      <c r="C17697" s="88">
        <v>23415</v>
      </c>
    </row>
    <row r="17698" spans="1:3" x14ac:dyDescent="0.25">
      <c r="A17698" s="80">
        <v>1100007</v>
      </c>
      <c r="B17698" s="91">
        <v>1091702</v>
      </c>
      <c r="C17698" s="88">
        <v>23416</v>
      </c>
    </row>
    <row r="17699" spans="1:3" x14ac:dyDescent="0.25">
      <c r="A17699" s="80">
        <v>1100008</v>
      </c>
      <c r="B17699" s="91">
        <v>1091703</v>
      </c>
      <c r="C17699" s="88">
        <v>23417</v>
      </c>
    </row>
    <row r="17700" spans="1:3" x14ac:dyDescent="0.25">
      <c r="A17700" s="80">
        <v>1100009</v>
      </c>
      <c r="B17700" s="91">
        <v>1091704</v>
      </c>
      <c r="C17700" s="88">
        <v>23418</v>
      </c>
    </row>
    <row r="17701" spans="1:3" x14ac:dyDescent="0.25">
      <c r="A17701" s="80">
        <v>1100010</v>
      </c>
      <c r="B17701" s="104" t="s">
        <v>236</v>
      </c>
      <c r="C17701" s="88">
        <v>23419</v>
      </c>
    </row>
    <row r="17702" spans="1:3" x14ac:dyDescent="0.25">
      <c r="A17702" s="80">
        <v>1100011</v>
      </c>
      <c r="B17702" s="91">
        <v>1091706</v>
      </c>
      <c r="C17702" s="88">
        <v>23421</v>
      </c>
    </row>
    <row r="17703" spans="1:3" x14ac:dyDescent="0.25">
      <c r="A17703" s="80">
        <v>1100012</v>
      </c>
      <c r="B17703" s="91">
        <v>1091707</v>
      </c>
      <c r="C17703" s="88">
        <v>23422</v>
      </c>
    </row>
    <row r="17704" spans="1:3" x14ac:dyDescent="0.25">
      <c r="A17704" s="80">
        <v>1100013</v>
      </c>
      <c r="B17704" s="91">
        <v>1091708</v>
      </c>
      <c r="C17704" s="88">
        <v>23423</v>
      </c>
    </row>
    <row r="17705" spans="1:3" x14ac:dyDescent="0.25">
      <c r="A17705" s="80">
        <v>1100014</v>
      </c>
      <c r="B17705" s="91">
        <v>1091709</v>
      </c>
      <c r="C17705" s="88">
        <v>23424</v>
      </c>
    </row>
    <row r="17706" spans="1:3" x14ac:dyDescent="0.25">
      <c r="A17706" s="80">
        <v>1100015</v>
      </c>
      <c r="B17706" s="91">
        <v>1091710</v>
      </c>
      <c r="C17706" s="88">
        <v>23425</v>
      </c>
    </row>
    <row r="17707" spans="1:3" x14ac:dyDescent="0.25">
      <c r="A17707" s="80">
        <v>1100016</v>
      </c>
      <c r="B17707" s="91">
        <v>1091711</v>
      </c>
      <c r="C17707" s="88">
        <v>23426</v>
      </c>
    </row>
    <row r="17708" spans="1:3" x14ac:dyDescent="0.25">
      <c r="A17708" s="80">
        <v>1100017</v>
      </c>
      <c r="B17708" s="104" t="s">
        <v>236</v>
      </c>
      <c r="C17708" s="88">
        <v>23428</v>
      </c>
    </row>
    <row r="17709" spans="1:3" x14ac:dyDescent="0.25">
      <c r="A17709" s="80">
        <v>1100018</v>
      </c>
      <c r="B17709" s="104" t="s">
        <v>236</v>
      </c>
      <c r="C17709" s="88">
        <v>23430</v>
      </c>
    </row>
    <row r="17710" spans="1:3" x14ac:dyDescent="0.25">
      <c r="A17710" s="80">
        <v>1100019</v>
      </c>
      <c r="B17710" s="104" t="s">
        <v>236</v>
      </c>
      <c r="C17710" s="88">
        <v>23434</v>
      </c>
    </row>
    <row r="17711" spans="1:3" x14ac:dyDescent="0.25">
      <c r="A17711" s="80">
        <v>1100020</v>
      </c>
      <c r="B17711" s="91">
        <v>1091715</v>
      </c>
      <c r="C17711" s="88">
        <v>23435</v>
      </c>
    </row>
    <row r="17712" spans="1:3" x14ac:dyDescent="0.25">
      <c r="A17712" s="80">
        <v>1100021</v>
      </c>
      <c r="B17712" s="91">
        <v>1091716</v>
      </c>
      <c r="C17712" s="88">
        <v>23436</v>
      </c>
    </row>
    <row r="17713" spans="1:3" x14ac:dyDescent="0.25">
      <c r="A17713" s="80">
        <v>1100022</v>
      </c>
      <c r="B17713" s="104" t="s">
        <v>236</v>
      </c>
      <c r="C17713" s="88">
        <v>23438</v>
      </c>
    </row>
    <row r="17714" spans="1:3" x14ac:dyDescent="0.25">
      <c r="A17714" s="80">
        <v>1100023</v>
      </c>
      <c r="B17714" s="104" t="s">
        <v>236</v>
      </c>
      <c r="C17714" s="88">
        <v>23439</v>
      </c>
    </row>
    <row r="17715" spans="1:3" x14ac:dyDescent="0.25">
      <c r="A17715" s="80">
        <v>1100024</v>
      </c>
      <c r="B17715" s="104" t="s">
        <v>236</v>
      </c>
      <c r="C17715" s="88">
        <v>23440</v>
      </c>
    </row>
    <row r="17716" spans="1:3" x14ac:dyDescent="0.25">
      <c r="A17716" s="80">
        <v>1100025</v>
      </c>
      <c r="B17716" s="104" t="s">
        <v>236</v>
      </c>
      <c r="C17716" s="88">
        <v>23442</v>
      </c>
    </row>
    <row r="17717" spans="1:3" x14ac:dyDescent="0.25">
      <c r="A17717" s="80">
        <v>1100026</v>
      </c>
      <c r="B17717" s="104" t="s">
        <v>236</v>
      </c>
      <c r="C17717" s="88">
        <v>23443</v>
      </c>
    </row>
    <row r="17718" spans="1:3" x14ac:dyDescent="0.25">
      <c r="A17718" s="80">
        <v>1100027</v>
      </c>
      <c r="B17718" s="104" t="s">
        <v>236</v>
      </c>
      <c r="C17718" s="88">
        <v>23444</v>
      </c>
    </row>
    <row r="17719" spans="1:3" x14ac:dyDescent="0.25">
      <c r="A17719" s="80">
        <v>1100028</v>
      </c>
      <c r="B17719" s="104" t="s">
        <v>236</v>
      </c>
      <c r="C17719" s="88">
        <v>23445</v>
      </c>
    </row>
    <row r="17720" spans="1:3" x14ac:dyDescent="0.25">
      <c r="A17720" s="80">
        <v>1100029</v>
      </c>
      <c r="B17720" s="104" t="s">
        <v>236</v>
      </c>
      <c r="C17720" s="88">
        <v>23446</v>
      </c>
    </row>
    <row r="17721" spans="1:3" x14ac:dyDescent="0.25">
      <c r="A17721" s="80">
        <v>1100030</v>
      </c>
      <c r="B17721" s="104" t="s">
        <v>236</v>
      </c>
      <c r="C17721" s="88">
        <v>23447</v>
      </c>
    </row>
    <row r="17722" spans="1:3" x14ac:dyDescent="0.25">
      <c r="A17722" s="80">
        <v>1100031</v>
      </c>
      <c r="B17722" s="104" t="s">
        <v>236</v>
      </c>
      <c r="C17722" s="88">
        <v>23448</v>
      </c>
    </row>
    <row r="17723" spans="1:3" x14ac:dyDescent="0.25">
      <c r="A17723" s="80">
        <v>1100032</v>
      </c>
      <c r="B17723" s="104" t="s">
        <v>236</v>
      </c>
      <c r="C17723" s="88">
        <v>23451</v>
      </c>
    </row>
    <row r="17724" spans="1:3" x14ac:dyDescent="0.25">
      <c r="A17724" s="80">
        <v>1100033</v>
      </c>
      <c r="B17724" s="104" t="s">
        <v>236</v>
      </c>
      <c r="C17724" s="88">
        <v>23452</v>
      </c>
    </row>
    <row r="17725" spans="1:3" x14ac:dyDescent="0.25">
      <c r="A17725" s="80">
        <v>1100034</v>
      </c>
      <c r="B17725" s="104" t="s">
        <v>236</v>
      </c>
      <c r="C17725" s="88">
        <v>23453</v>
      </c>
    </row>
    <row r="17726" spans="1:3" x14ac:dyDescent="0.25">
      <c r="A17726" s="80">
        <v>1100035</v>
      </c>
      <c r="B17726" s="104" t="s">
        <v>236</v>
      </c>
      <c r="C17726" s="88">
        <v>23454</v>
      </c>
    </row>
    <row r="17727" spans="1:3" x14ac:dyDescent="0.25">
      <c r="A17727" s="80">
        <v>1100036</v>
      </c>
      <c r="B17727" s="104" t="s">
        <v>236</v>
      </c>
      <c r="C17727" s="88">
        <v>23455</v>
      </c>
    </row>
    <row r="17728" spans="1:3" x14ac:dyDescent="0.25">
      <c r="A17728" s="80">
        <v>1100037</v>
      </c>
      <c r="B17728" s="104" t="s">
        <v>236</v>
      </c>
      <c r="C17728" s="88">
        <v>23456</v>
      </c>
    </row>
    <row r="17729" spans="1:3" x14ac:dyDescent="0.25">
      <c r="A17729" s="80">
        <v>1100038</v>
      </c>
      <c r="B17729" s="104" t="s">
        <v>236</v>
      </c>
      <c r="C17729" s="88">
        <v>23457</v>
      </c>
    </row>
    <row r="17730" spans="1:3" x14ac:dyDescent="0.25">
      <c r="A17730" s="80">
        <v>1100039</v>
      </c>
      <c r="B17730" s="104" t="s">
        <v>236</v>
      </c>
      <c r="C17730" s="88">
        <v>23459</v>
      </c>
    </row>
    <row r="17731" spans="1:3" x14ac:dyDescent="0.25">
      <c r="A17731" s="80">
        <v>1100040</v>
      </c>
      <c r="B17731" s="104" t="s">
        <v>236</v>
      </c>
      <c r="C17731" s="88">
        <v>23460</v>
      </c>
    </row>
    <row r="17732" spans="1:3" x14ac:dyDescent="0.25">
      <c r="A17732" s="80">
        <v>1100041</v>
      </c>
      <c r="B17732" s="104" t="s">
        <v>236</v>
      </c>
      <c r="C17732" s="88">
        <v>23461</v>
      </c>
    </row>
    <row r="17733" spans="1:3" x14ac:dyDescent="0.25">
      <c r="A17733" s="80">
        <v>1100042</v>
      </c>
      <c r="B17733" s="104" t="s">
        <v>236</v>
      </c>
      <c r="C17733" s="88">
        <v>23463</v>
      </c>
    </row>
    <row r="17734" spans="1:3" x14ac:dyDescent="0.25">
      <c r="A17734" s="80">
        <v>1100043</v>
      </c>
      <c r="B17734" s="104" t="s">
        <v>236</v>
      </c>
      <c r="C17734" s="88">
        <v>23465</v>
      </c>
    </row>
    <row r="17735" spans="1:3" x14ac:dyDescent="0.25">
      <c r="A17735" s="80">
        <v>1100044</v>
      </c>
      <c r="B17735" s="104" t="s">
        <v>236</v>
      </c>
      <c r="C17735" s="88">
        <v>23466</v>
      </c>
    </row>
    <row r="17736" spans="1:3" x14ac:dyDescent="0.25">
      <c r="A17736" s="80">
        <v>1100045</v>
      </c>
      <c r="B17736" s="91">
        <v>1091740</v>
      </c>
      <c r="C17736" s="88">
        <v>23467</v>
      </c>
    </row>
    <row r="17737" spans="1:3" x14ac:dyDescent="0.25">
      <c r="A17737" s="80">
        <v>1100046</v>
      </c>
      <c r="B17737" s="104" t="s">
        <v>236</v>
      </c>
      <c r="C17737" s="88">
        <v>23468</v>
      </c>
    </row>
    <row r="17738" spans="1:3" x14ac:dyDescent="0.25">
      <c r="A17738" s="80">
        <v>1100047</v>
      </c>
      <c r="B17738" s="91">
        <v>1091742</v>
      </c>
      <c r="C17738" s="88">
        <v>23469</v>
      </c>
    </row>
    <row r="17739" spans="1:3" x14ac:dyDescent="0.25">
      <c r="A17739" s="80">
        <v>1100048</v>
      </c>
      <c r="B17739" s="104" t="s">
        <v>236</v>
      </c>
      <c r="C17739" s="88">
        <v>23470</v>
      </c>
    </row>
    <row r="17740" spans="1:3" x14ac:dyDescent="0.25">
      <c r="A17740" s="80">
        <v>1100049</v>
      </c>
      <c r="B17740" s="104" t="s">
        <v>236</v>
      </c>
      <c r="C17740" s="88">
        <v>23471</v>
      </c>
    </row>
    <row r="17741" spans="1:3" x14ac:dyDescent="0.25">
      <c r="A17741" s="80">
        <v>1100050</v>
      </c>
      <c r="B17741" s="104" t="s">
        <v>236</v>
      </c>
      <c r="C17741" s="88">
        <v>23472</v>
      </c>
    </row>
    <row r="17742" spans="1:3" x14ac:dyDescent="0.25">
      <c r="A17742" s="80">
        <v>1100051</v>
      </c>
      <c r="B17742" s="104" t="s">
        <v>236</v>
      </c>
      <c r="C17742" s="88">
        <v>23473</v>
      </c>
    </row>
    <row r="17743" spans="1:3" x14ac:dyDescent="0.25">
      <c r="A17743" s="80">
        <v>1100052</v>
      </c>
      <c r="B17743" s="104" t="s">
        <v>236</v>
      </c>
      <c r="C17743" s="88">
        <v>23475</v>
      </c>
    </row>
    <row r="17744" spans="1:3" x14ac:dyDescent="0.25">
      <c r="A17744" s="80">
        <v>1100053</v>
      </c>
      <c r="B17744" s="104" t="s">
        <v>236</v>
      </c>
      <c r="C17744" s="88">
        <v>23476</v>
      </c>
    </row>
    <row r="17745" spans="1:3" x14ac:dyDescent="0.25">
      <c r="A17745" s="80">
        <v>1100054</v>
      </c>
      <c r="B17745" s="104" t="s">
        <v>236</v>
      </c>
      <c r="C17745" s="88">
        <v>23477</v>
      </c>
    </row>
    <row r="17746" spans="1:3" x14ac:dyDescent="0.25">
      <c r="A17746" s="80">
        <v>1100055</v>
      </c>
      <c r="B17746" s="91">
        <v>1091750</v>
      </c>
      <c r="C17746" s="88">
        <v>23479</v>
      </c>
    </row>
    <row r="17747" spans="1:3" x14ac:dyDescent="0.25">
      <c r="A17747" s="80">
        <v>1100056</v>
      </c>
      <c r="B17747" s="104" t="s">
        <v>236</v>
      </c>
      <c r="C17747" s="88">
        <v>23481</v>
      </c>
    </row>
    <row r="17748" spans="1:3" x14ac:dyDescent="0.25">
      <c r="A17748" s="80">
        <v>1100057</v>
      </c>
      <c r="B17748" s="104" t="s">
        <v>236</v>
      </c>
      <c r="C17748" s="88">
        <v>23482</v>
      </c>
    </row>
    <row r="17749" spans="1:3" x14ac:dyDescent="0.25">
      <c r="A17749" s="80">
        <v>1100058</v>
      </c>
      <c r="B17749" s="104" t="s">
        <v>236</v>
      </c>
      <c r="C17749" s="88">
        <v>23483</v>
      </c>
    </row>
    <row r="17750" spans="1:3" x14ac:dyDescent="0.25">
      <c r="A17750" s="80">
        <v>1100059</v>
      </c>
      <c r="B17750" s="104" t="s">
        <v>236</v>
      </c>
      <c r="C17750" s="88">
        <v>23484</v>
      </c>
    </row>
    <row r="17751" spans="1:3" x14ac:dyDescent="0.25">
      <c r="A17751" s="80">
        <v>1100060</v>
      </c>
      <c r="B17751" s="104" t="s">
        <v>236</v>
      </c>
      <c r="C17751" s="88">
        <v>23486</v>
      </c>
    </row>
    <row r="17752" spans="1:3" x14ac:dyDescent="0.25">
      <c r="A17752" s="80">
        <v>1100061</v>
      </c>
      <c r="B17752" s="104" t="s">
        <v>236</v>
      </c>
      <c r="C17752" s="88">
        <v>23487</v>
      </c>
    </row>
    <row r="17753" spans="1:3" x14ac:dyDescent="0.25">
      <c r="A17753" s="80">
        <v>1100062</v>
      </c>
      <c r="B17753" s="104" t="s">
        <v>236</v>
      </c>
      <c r="C17753" s="88">
        <v>23489</v>
      </c>
    </row>
    <row r="17754" spans="1:3" x14ac:dyDescent="0.25">
      <c r="A17754" s="80">
        <v>1100063</v>
      </c>
      <c r="B17754" s="104" t="s">
        <v>236</v>
      </c>
      <c r="C17754" s="88">
        <v>23491</v>
      </c>
    </row>
    <row r="17755" spans="1:3" x14ac:dyDescent="0.25">
      <c r="A17755" s="80">
        <v>1100064</v>
      </c>
      <c r="B17755" s="91">
        <v>1091759</v>
      </c>
      <c r="C17755" s="88">
        <v>23492</v>
      </c>
    </row>
    <row r="17756" spans="1:3" x14ac:dyDescent="0.25">
      <c r="A17756" s="80">
        <v>1100065</v>
      </c>
      <c r="B17756" s="104" t="s">
        <v>236</v>
      </c>
      <c r="C17756" s="88">
        <v>23493</v>
      </c>
    </row>
    <row r="17757" spans="1:3" x14ac:dyDescent="0.25">
      <c r="A17757" s="80">
        <v>1100066</v>
      </c>
      <c r="B17757" s="91">
        <v>1091761</v>
      </c>
      <c r="C17757" s="88">
        <v>23494</v>
      </c>
    </row>
    <row r="17758" spans="1:3" x14ac:dyDescent="0.25">
      <c r="A17758" s="80">
        <v>1100067</v>
      </c>
      <c r="B17758" s="104" t="s">
        <v>236</v>
      </c>
      <c r="C17758" s="88">
        <v>23495</v>
      </c>
    </row>
    <row r="17759" spans="1:3" x14ac:dyDescent="0.25">
      <c r="A17759" s="80">
        <v>1100068</v>
      </c>
      <c r="B17759" s="91">
        <v>1091763</v>
      </c>
      <c r="C17759" s="88">
        <v>23496</v>
      </c>
    </row>
    <row r="17760" spans="1:3" x14ac:dyDescent="0.25">
      <c r="A17760" s="80">
        <v>1100069</v>
      </c>
      <c r="B17760" s="91">
        <v>1091764</v>
      </c>
      <c r="C17760" s="88">
        <v>23497</v>
      </c>
    </row>
    <row r="17761" spans="1:3" x14ac:dyDescent="0.25">
      <c r="A17761" s="80">
        <v>1100070</v>
      </c>
      <c r="B17761" s="104" t="s">
        <v>236</v>
      </c>
      <c r="C17761" s="88">
        <v>23499</v>
      </c>
    </row>
    <row r="17762" spans="1:3" x14ac:dyDescent="0.25">
      <c r="A17762" s="80">
        <v>1100071</v>
      </c>
      <c r="B17762" s="104" t="s">
        <v>236</v>
      </c>
      <c r="C17762" s="88">
        <v>23501</v>
      </c>
    </row>
    <row r="17763" spans="1:3" x14ac:dyDescent="0.25">
      <c r="A17763" s="80">
        <v>1100072</v>
      </c>
      <c r="B17763" s="104" t="s">
        <v>236</v>
      </c>
      <c r="C17763" s="88">
        <v>23502</v>
      </c>
    </row>
    <row r="17764" spans="1:3" x14ac:dyDescent="0.25">
      <c r="A17764" s="80">
        <v>1100073</v>
      </c>
      <c r="B17764" s="104" t="s">
        <v>236</v>
      </c>
      <c r="C17764" s="88">
        <v>23503</v>
      </c>
    </row>
    <row r="17765" spans="1:3" x14ac:dyDescent="0.25">
      <c r="A17765" s="80">
        <v>1100074</v>
      </c>
      <c r="B17765" s="104" t="s">
        <v>236</v>
      </c>
      <c r="C17765" s="88">
        <v>23504</v>
      </c>
    </row>
    <row r="17766" spans="1:3" x14ac:dyDescent="0.25">
      <c r="A17766" s="80">
        <v>1100075</v>
      </c>
      <c r="B17766" s="91">
        <v>1091770</v>
      </c>
      <c r="C17766" s="88">
        <v>23505</v>
      </c>
    </row>
    <row r="17767" spans="1:3" x14ac:dyDescent="0.25">
      <c r="A17767" s="80">
        <v>1100076</v>
      </c>
      <c r="B17767" s="91">
        <v>1091771</v>
      </c>
      <c r="C17767" s="88">
        <v>23506</v>
      </c>
    </row>
    <row r="17768" spans="1:3" x14ac:dyDescent="0.25">
      <c r="A17768" s="80">
        <v>1100077</v>
      </c>
      <c r="B17768" s="104" t="s">
        <v>236</v>
      </c>
      <c r="C17768" s="88">
        <v>23508</v>
      </c>
    </row>
    <row r="17769" spans="1:3" x14ac:dyDescent="0.25">
      <c r="A17769" s="80">
        <v>1100078</v>
      </c>
      <c r="B17769" s="104" t="s">
        <v>236</v>
      </c>
      <c r="C17769" s="88">
        <v>23509</v>
      </c>
    </row>
    <row r="17770" spans="1:3" x14ac:dyDescent="0.25">
      <c r="A17770" s="80">
        <v>1100079</v>
      </c>
      <c r="B17770" s="104" t="s">
        <v>236</v>
      </c>
      <c r="C17770" s="88">
        <v>23511</v>
      </c>
    </row>
    <row r="17771" spans="1:3" x14ac:dyDescent="0.25">
      <c r="A17771" s="80">
        <v>1100080</v>
      </c>
      <c r="B17771" s="104" t="s">
        <v>236</v>
      </c>
      <c r="C17771" s="88">
        <v>23512</v>
      </c>
    </row>
    <row r="17772" spans="1:3" x14ac:dyDescent="0.25">
      <c r="A17772" s="80">
        <v>1100081</v>
      </c>
      <c r="B17772" s="104" t="s">
        <v>236</v>
      </c>
      <c r="C17772" s="88">
        <v>23513</v>
      </c>
    </row>
    <row r="17773" spans="1:3" x14ac:dyDescent="0.25">
      <c r="A17773" s="80">
        <v>1100082</v>
      </c>
      <c r="B17773" s="104" t="s">
        <v>236</v>
      </c>
      <c r="C17773" s="88">
        <v>23514</v>
      </c>
    </row>
    <row r="17774" spans="1:3" x14ac:dyDescent="0.25">
      <c r="A17774" s="80">
        <v>1100083</v>
      </c>
      <c r="B17774" s="104" t="s">
        <v>236</v>
      </c>
      <c r="C17774" s="88">
        <v>23515</v>
      </c>
    </row>
    <row r="17775" spans="1:3" x14ac:dyDescent="0.25">
      <c r="A17775" s="80">
        <v>1100084</v>
      </c>
      <c r="B17775" s="104" t="s">
        <v>236</v>
      </c>
      <c r="C17775" s="88">
        <v>23516</v>
      </c>
    </row>
    <row r="17776" spans="1:3" x14ac:dyDescent="0.25">
      <c r="A17776" s="80">
        <v>1100085</v>
      </c>
      <c r="B17776" s="104" t="s">
        <v>236</v>
      </c>
      <c r="C17776" s="88">
        <v>23518</v>
      </c>
    </row>
    <row r="17777" spans="1:3" x14ac:dyDescent="0.25">
      <c r="A17777" s="80">
        <v>1100086</v>
      </c>
      <c r="B17777" s="104" t="s">
        <v>236</v>
      </c>
      <c r="C17777" s="88">
        <v>23521</v>
      </c>
    </row>
    <row r="17778" spans="1:3" x14ac:dyDescent="0.25">
      <c r="A17778" s="80">
        <v>1100087</v>
      </c>
      <c r="B17778" s="104" t="s">
        <v>236</v>
      </c>
      <c r="C17778" s="88">
        <v>23524</v>
      </c>
    </row>
    <row r="17779" spans="1:3" x14ac:dyDescent="0.25">
      <c r="A17779" s="80">
        <v>1100088</v>
      </c>
      <c r="B17779" s="104" t="s">
        <v>236</v>
      </c>
      <c r="C17779" s="88">
        <v>23525</v>
      </c>
    </row>
    <row r="17780" spans="1:3" x14ac:dyDescent="0.25">
      <c r="A17780" s="80">
        <v>1100089</v>
      </c>
      <c r="B17780" s="104" t="s">
        <v>236</v>
      </c>
      <c r="C17780" s="88">
        <v>23526</v>
      </c>
    </row>
    <row r="17781" spans="1:3" x14ac:dyDescent="0.25">
      <c r="A17781" s="80">
        <v>1100090</v>
      </c>
      <c r="B17781" s="104" t="s">
        <v>236</v>
      </c>
      <c r="C17781" s="88">
        <v>23528</v>
      </c>
    </row>
    <row r="17782" spans="1:3" x14ac:dyDescent="0.25">
      <c r="A17782" s="80">
        <v>1100091</v>
      </c>
      <c r="B17782" s="104" t="s">
        <v>236</v>
      </c>
      <c r="C17782" s="88">
        <v>23529</v>
      </c>
    </row>
    <row r="17783" spans="1:3" x14ac:dyDescent="0.25">
      <c r="A17783" s="80">
        <v>1100092</v>
      </c>
      <c r="B17783" s="104" t="s">
        <v>236</v>
      </c>
      <c r="C17783" s="88">
        <v>23531</v>
      </c>
    </row>
    <row r="17784" spans="1:3" x14ac:dyDescent="0.25">
      <c r="A17784" s="80">
        <v>1100093</v>
      </c>
      <c r="B17784" s="104" t="s">
        <v>236</v>
      </c>
      <c r="C17784" s="88">
        <v>23532</v>
      </c>
    </row>
    <row r="17785" spans="1:3" x14ac:dyDescent="0.25">
      <c r="A17785" s="80">
        <v>1100094</v>
      </c>
      <c r="B17785" s="104" t="s">
        <v>236</v>
      </c>
      <c r="C17785" s="88">
        <v>23535</v>
      </c>
    </row>
    <row r="17786" spans="1:3" x14ac:dyDescent="0.25">
      <c r="A17786" s="80">
        <v>1100095</v>
      </c>
      <c r="B17786" s="104" t="s">
        <v>236</v>
      </c>
      <c r="C17786" s="88">
        <v>23536</v>
      </c>
    </row>
    <row r="17787" spans="1:3" x14ac:dyDescent="0.25">
      <c r="A17787" s="80">
        <v>1100096</v>
      </c>
      <c r="B17787" s="104" t="s">
        <v>236</v>
      </c>
      <c r="C17787" s="88">
        <v>23537</v>
      </c>
    </row>
    <row r="17788" spans="1:3" x14ac:dyDescent="0.25">
      <c r="A17788" s="80">
        <v>1100097</v>
      </c>
      <c r="B17788" s="104" t="s">
        <v>236</v>
      </c>
      <c r="C17788" s="88">
        <v>23538</v>
      </c>
    </row>
    <row r="17789" spans="1:3" x14ac:dyDescent="0.25">
      <c r="A17789" s="80">
        <v>1100098</v>
      </c>
      <c r="B17789" s="104" t="s">
        <v>236</v>
      </c>
      <c r="C17789" s="88">
        <v>23540</v>
      </c>
    </row>
    <row r="17790" spans="1:3" x14ac:dyDescent="0.25">
      <c r="A17790" s="80">
        <v>1100099</v>
      </c>
      <c r="B17790" s="104" t="s">
        <v>236</v>
      </c>
      <c r="C17790" s="88">
        <v>23541</v>
      </c>
    </row>
    <row r="17791" spans="1:3" x14ac:dyDescent="0.25">
      <c r="A17791" s="80">
        <v>1100100</v>
      </c>
      <c r="B17791" s="104" t="s">
        <v>236</v>
      </c>
      <c r="C17791" s="88">
        <v>23542</v>
      </c>
    </row>
    <row r="17792" spans="1:3" x14ac:dyDescent="0.25">
      <c r="A17792" s="80">
        <v>1100101</v>
      </c>
      <c r="B17792" s="104" t="s">
        <v>236</v>
      </c>
      <c r="C17792" s="88">
        <v>23544</v>
      </c>
    </row>
    <row r="17793" spans="1:3" x14ac:dyDescent="0.25">
      <c r="A17793" s="80">
        <v>1100102</v>
      </c>
      <c r="B17793" s="104" t="s">
        <v>236</v>
      </c>
      <c r="C17793" s="88">
        <v>23545</v>
      </c>
    </row>
    <row r="17794" spans="1:3" x14ac:dyDescent="0.25">
      <c r="A17794" s="80">
        <v>1100103</v>
      </c>
      <c r="B17794" s="104" t="s">
        <v>236</v>
      </c>
      <c r="C17794" s="88">
        <v>23548</v>
      </c>
    </row>
    <row r="17795" spans="1:3" x14ac:dyDescent="0.25">
      <c r="A17795" s="80">
        <v>1100104</v>
      </c>
      <c r="B17795" s="104" t="s">
        <v>236</v>
      </c>
      <c r="C17795" s="88">
        <v>23549</v>
      </c>
    </row>
    <row r="17796" spans="1:3" x14ac:dyDescent="0.25">
      <c r="A17796" s="80">
        <v>1100105</v>
      </c>
      <c r="B17796" s="104" t="s">
        <v>236</v>
      </c>
      <c r="C17796" s="88">
        <v>23550</v>
      </c>
    </row>
    <row r="17797" spans="1:3" x14ac:dyDescent="0.25">
      <c r="A17797" s="80">
        <v>1100106</v>
      </c>
      <c r="B17797" s="104" t="s">
        <v>236</v>
      </c>
      <c r="C17797" s="88">
        <v>23551</v>
      </c>
    </row>
    <row r="17798" spans="1:3" x14ac:dyDescent="0.25">
      <c r="A17798" s="80">
        <v>1100107</v>
      </c>
      <c r="B17798" s="104" t="s">
        <v>236</v>
      </c>
      <c r="C17798" s="88">
        <v>23552</v>
      </c>
    </row>
    <row r="17799" spans="1:3" x14ac:dyDescent="0.25">
      <c r="A17799" s="80">
        <v>1100108</v>
      </c>
      <c r="B17799" s="104" t="s">
        <v>236</v>
      </c>
      <c r="C17799" s="88">
        <v>23553</v>
      </c>
    </row>
    <row r="17800" spans="1:3" x14ac:dyDescent="0.25">
      <c r="A17800" s="80">
        <v>1100109</v>
      </c>
      <c r="B17800" s="104" t="s">
        <v>236</v>
      </c>
      <c r="C17800" s="88">
        <v>23554</v>
      </c>
    </row>
    <row r="17801" spans="1:3" x14ac:dyDescent="0.25">
      <c r="A17801" s="80">
        <v>1100110</v>
      </c>
      <c r="B17801" s="104" t="s">
        <v>236</v>
      </c>
      <c r="C17801" s="88">
        <v>23555</v>
      </c>
    </row>
    <row r="17802" spans="1:3" x14ac:dyDescent="0.25">
      <c r="A17802" s="80">
        <v>1100111</v>
      </c>
      <c r="B17802" s="104" t="s">
        <v>236</v>
      </c>
      <c r="C17802" s="88">
        <v>23556</v>
      </c>
    </row>
    <row r="17803" spans="1:3" x14ac:dyDescent="0.25">
      <c r="A17803" s="80">
        <v>1100112</v>
      </c>
      <c r="B17803" s="104" t="s">
        <v>236</v>
      </c>
      <c r="C17803" s="88">
        <v>23557</v>
      </c>
    </row>
    <row r="17804" spans="1:3" x14ac:dyDescent="0.25">
      <c r="A17804" s="80">
        <v>1100113</v>
      </c>
      <c r="B17804" s="104" t="s">
        <v>236</v>
      </c>
      <c r="C17804" s="88">
        <v>23558</v>
      </c>
    </row>
    <row r="17805" spans="1:3" x14ac:dyDescent="0.25">
      <c r="A17805" s="80">
        <v>1100114</v>
      </c>
      <c r="B17805" s="104" t="s">
        <v>236</v>
      </c>
      <c r="C17805" s="88">
        <v>23559</v>
      </c>
    </row>
    <row r="17806" spans="1:3" x14ac:dyDescent="0.25">
      <c r="A17806" s="80">
        <v>1100115</v>
      </c>
      <c r="B17806" s="104" t="s">
        <v>236</v>
      </c>
      <c r="C17806" s="88">
        <v>23560</v>
      </c>
    </row>
    <row r="17807" spans="1:3" x14ac:dyDescent="0.25">
      <c r="A17807" s="80">
        <v>1100116</v>
      </c>
      <c r="B17807" s="104" t="s">
        <v>236</v>
      </c>
      <c r="C17807" s="88">
        <v>23561</v>
      </c>
    </row>
    <row r="17808" spans="1:3" x14ac:dyDescent="0.25">
      <c r="A17808" s="80">
        <v>1100117</v>
      </c>
      <c r="B17808" s="104" t="s">
        <v>236</v>
      </c>
      <c r="C17808" s="88">
        <v>23562</v>
      </c>
    </row>
    <row r="17809" spans="1:3" x14ac:dyDescent="0.25">
      <c r="A17809" s="80">
        <v>1100118</v>
      </c>
      <c r="B17809" s="104" t="s">
        <v>236</v>
      </c>
      <c r="C17809" s="88">
        <v>23565</v>
      </c>
    </row>
    <row r="17810" spans="1:3" x14ac:dyDescent="0.25">
      <c r="A17810" s="80">
        <v>1100119</v>
      </c>
      <c r="B17810" s="91">
        <v>1091814</v>
      </c>
      <c r="C17810" s="88">
        <v>23566</v>
      </c>
    </row>
    <row r="17811" spans="1:3" x14ac:dyDescent="0.25">
      <c r="A17811" s="80">
        <v>1100120</v>
      </c>
      <c r="B17811" s="91">
        <v>1091815</v>
      </c>
      <c r="C17811" s="88">
        <v>23568</v>
      </c>
    </row>
    <row r="17812" spans="1:3" x14ac:dyDescent="0.25">
      <c r="A17812" s="80">
        <v>1100121</v>
      </c>
      <c r="B17812" s="91">
        <v>1091816</v>
      </c>
      <c r="C17812" s="88">
        <v>23569</v>
      </c>
    </row>
    <row r="17813" spans="1:3" x14ac:dyDescent="0.25">
      <c r="A17813" s="80">
        <v>1100122</v>
      </c>
      <c r="B17813" s="91">
        <v>1091817</v>
      </c>
      <c r="C17813" s="88">
        <v>23570</v>
      </c>
    </row>
    <row r="17814" spans="1:3" x14ac:dyDescent="0.25">
      <c r="A17814" s="82">
        <v>1100123</v>
      </c>
      <c r="B17814" s="92">
        <v>1091818</v>
      </c>
      <c r="C17814" s="89">
        <v>23572</v>
      </c>
    </row>
    <row r="17815" spans="1:3" x14ac:dyDescent="0.25">
      <c r="A17815" s="80">
        <v>1100124</v>
      </c>
      <c r="B17815" s="91">
        <v>1091819</v>
      </c>
      <c r="C17815" s="88">
        <v>23575</v>
      </c>
    </row>
    <row r="17816" spans="1:3" x14ac:dyDescent="0.25">
      <c r="A17816" s="80">
        <v>1100125</v>
      </c>
      <c r="B17816" s="104" t="s">
        <v>236</v>
      </c>
      <c r="C17816" s="88">
        <v>23576</v>
      </c>
    </row>
    <row r="17817" spans="1:3" x14ac:dyDescent="0.25">
      <c r="A17817" s="80">
        <v>1100126</v>
      </c>
      <c r="B17817" s="104" t="s">
        <v>236</v>
      </c>
      <c r="C17817" s="88">
        <v>23577</v>
      </c>
    </row>
    <row r="17818" spans="1:3" x14ac:dyDescent="0.25">
      <c r="A17818" s="80">
        <v>1100127</v>
      </c>
      <c r="B17818" s="104" t="s">
        <v>236</v>
      </c>
      <c r="C17818" s="88">
        <v>23578</v>
      </c>
    </row>
    <row r="17819" spans="1:3" x14ac:dyDescent="0.25">
      <c r="A17819" s="80">
        <v>1100128</v>
      </c>
      <c r="B17819" s="91">
        <v>1091823</v>
      </c>
      <c r="C17819" s="88">
        <v>23580</v>
      </c>
    </row>
    <row r="17820" spans="1:3" x14ac:dyDescent="0.25">
      <c r="A17820" s="80">
        <v>1100129</v>
      </c>
      <c r="B17820" s="91">
        <v>1091824</v>
      </c>
      <c r="C17820" s="88">
        <v>23582</v>
      </c>
    </row>
    <row r="17821" spans="1:3" x14ac:dyDescent="0.25">
      <c r="A17821" s="80">
        <v>1100130</v>
      </c>
      <c r="B17821" s="91">
        <v>1091825</v>
      </c>
      <c r="C17821" s="88">
        <v>23587</v>
      </c>
    </row>
    <row r="17822" spans="1:3" x14ac:dyDescent="0.25">
      <c r="A17822" s="80">
        <v>1100131</v>
      </c>
      <c r="B17822" s="104" t="s">
        <v>236</v>
      </c>
      <c r="C17822" s="88">
        <v>23588</v>
      </c>
    </row>
    <row r="17823" spans="1:3" x14ac:dyDescent="0.25">
      <c r="A17823" s="80">
        <v>1100132</v>
      </c>
      <c r="B17823" s="104" t="s">
        <v>236</v>
      </c>
      <c r="C17823" s="88">
        <v>23589</v>
      </c>
    </row>
    <row r="17824" spans="1:3" x14ac:dyDescent="0.25">
      <c r="A17824" s="80">
        <v>1100133</v>
      </c>
      <c r="B17824" s="91">
        <v>1091828</v>
      </c>
      <c r="C17824" s="88">
        <v>23592</v>
      </c>
    </row>
    <row r="17825" spans="1:3" x14ac:dyDescent="0.25">
      <c r="A17825" s="80">
        <v>1100134</v>
      </c>
      <c r="B17825" s="104" t="s">
        <v>236</v>
      </c>
      <c r="C17825" s="88">
        <v>23596</v>
      </c>
    </row>
    <row r="17826" spans="1:3" x14ac:dyDescent="0.25">
      <c r="A17826" s="80">
        <v>1100135</v>
      </c>
      <c r="B17826" s="104" t="s">
        <v>236</v>
      </c>
      <c r="C17826" s="88">
        <v>23597</v>
      </c>
    </row>
    <row r="17827" spans="1:3" x14ac:dyDescent="0.25">
      <c r="A17827" s="80">
        <v>1100136</v>
      </c>
      <c r="B17827" s="104" t="s">
        <v>236</v>
      </c>
      <c r="C17827" s="88">
        <v>23598</v>
      </c>
    </row>
    <row r="17828" spans="1:3" x14ac:dyDescent="0.25">
      <c r="A17828" s="80">
        <v>1100137</v>
      </c>
      <c r="B17828" s="91">
        <v>1091832</v>
      </c>
      <c r="C17828" s="88">
        <v>23599</v>
      </c>
    </row>
    <row r="17829" spans="1:3" x14ac:dyDescent="0.25">
      <c r="A17829" s="80">
        <v>1100138</v>
      </c>
      <c r="B17829" s="104" t="s">
        <v>236</v>
      </c>
      <c r="C17829" s="88">
        <v>23600</v>
      </c>
    </row>
    <row r="17830" spans="1:3" x14ac:dyDescent="0.25">
      <c r="A17830" s="80">
        <v>1100139</v>
      </c>
      <c r="B17830" s="104" t="s">
        <v>236</v>
      </c>
      <c r="C17830" s="88">
        <v>23602</v>
      </c>
    </row>
    <row r="17831" spans="1:3" x14ac:dyDescent="0.25">
      <c r="A17831" s="80">
        <v>1100140</v>
      </c>
      <c r="B17831" s="104" t="s">
        <v>236</v>
      </c>
      <c r="C17831" s="88">
        <v>23606</v>
      </c>
    </row>
    <row r="17832" spans="1:3" x14ac:dyDescent="0.25">
      <c r="A17832" s="80">
        <v>1100141</v>
      </c>
      <c r="B17832" s="104" t="s">
        <v>236</v>
      </c>
      <c r="C17832" s="88">
        <v>23607</v>
      </c>
    </row>
    <row r="17833" spans="1:3" x14ac:dyDescent="0.25">
      <c r="A17833" s="80">
        <v>1100142</v>
      </c>
      <c r="B17833" s="104" t="s">
        <v>236</v>
      </c>
      <c r="C17833" s="88">
        <v>23608</v>
      </c>
    </row>
    <row r="17834" spans="1:3" x14ac:dyDescent="0.25">
      <c r="A17834" s="80">
        <v>1100143</v>
      </c>
      <c r="B17834" s="104" t="s">
        <v>236</v>
      </c>
      <c r="C17834" s="88">
        <v>23609</v>
      </c>
    </row>
    <row r="17835" spans="1:3" x14ac:dyDescent="0.25">
      <c r="A17835" s="80">
        <v>1100144</v>
      </c>
      <c r="B17835" s="91">
        <v>1091839</v>
      </c>
      <c r="C17835" s="88">
        <v>23611</v>
      </c>
    </row>
    <row r="17836" spans="1:3" x14ac:dyDescent="0.25">
      <c r="A17836" s="80">
        <v>1100145</v>
      </c>
      <c r="B17836" s="104" t="s">
        <v>236</v>
      </c>
      <c r="C17836" s="88">
        <v>23612</v>
      </c>
    </row>
    <row r="17837" spans="1:3" x14ac:dyDescent="0.25">
      <c r="A17837" s="80">
        <v>1100146</v>
      </c>
      <c r="B17837" s="104" t="s">
        <v>236</v>
      </c>
      <c r="C17837" s="88">
        <v>23613</v>
      </c>
    </row>
    <row r="17838" spans="1:3" x14ac:dyDescent="0.25">
      <c r="A17838" s="80">
        <v>1100147</v>
      </c>
      <c r="B17838" s="104" t="s">
        <v>236</v>
      </c>
      <c r="C17838" s="88">
        <v>23614</v>
      </c>
    </row>
    <row r="17839" spans="1:3" x14ac:dyDescent="0.25">
      <c r="A17839" s="80">
        <v>1100148</v>
      </c>
      <c r="B17839" s="104" t="s">
        <v>236</v>
      </c>
      <c r="C17839" s="88">
        <v>23619</v>
      </c>
    </row>
    <row r="17840" spans="1:3" x14ac:dyDescent="0.25">
      <c r="A17840" s="80">
        <v>1100149</v>
      </c>
      <c r="B17840" s="104" t="s">
        <v>236</v>
      </c>
      <c r="C17840" s="88">
        <v>23620</v>
      </c>
    </row>
    <row r="17841" spans="1:3" x14ac:dyDescent="0.25">
      <c r="A17841" s="80">
        <v>1100150</v>
      </c>
      <c r="B17841" s="104" t="s">
        <v>236</v>
      </c>
      <c r="C17841" s="88">
        <v>23622</v>
      </c>
    </row>
    <row r="17842" spans="1:3" x14ac:dyDescent="0.25">
      <c r="A17842" s="80">
        <v>1100151</v>
      </c>
      <c r="B17842" s="104" t="s">
        <v>236</v>
      </c>
      <c r="C17842" s="88">
        <v>23623</v>
      </c>
    </row>
    <row r="17843" spans="1:3" x14ac:dyDescent="0.25">
      <c r="A17843" s="80">
        <v>1100152</v>
      </c>
      <c r="B17843" s="104" t="s">
        <v>236</v>
      </c>
      <c r="C17843" s="88">
        <v>23624</v>
      </c>
    </row>
    <row r="17844" spans="1:3" x14ac:dyDescent="0.25">
      <c r="A17844" s="80">
        <v>1100153</v>
      </c>
      <c r="B17844" s="104" t="s">
        <v>236</v>
      </c>
      <c r="C17844" s="88">
        <v>23626</v>
      </c>
    </row>
    <row r="17845" spans="1:3" x14ac:dyDescent="0.25">
      <c r="A17845" s="80">
        <v>1100154</v>
      </c>
      <c r="B17845" s="104" t="s">
        <v>236</v>
      </c>
      <c r="C17845" s="88">
        <v>23627</v>
      </c>
    </row>
    <row r="17846" spans="1:3" x14ac:dyDescent="0.25">
      <c r="A17846" s="80">
        <v>1100155</v>
      </c>
      <c r="B17846" s="104" t="s">
        <v>236</v>
      </c>
      <c r="C17846" s="88">
        <v>23628</v>
      </c>
    </row>
    <row r="17847" spans="1:3" x14ac:dyDescent="0.25">
      <c r="A17847" s="80">
        <v>1100156</v>
      </c>
      <c r="B17847" s="104" t="s">
        <v>236</v>
      </c>
      <c r="C17847" s="88">
        <v>23633</v>
      </c>
    </row>
    <row r="17848" spans="1:3" x14ac:dyDescent="0.25">
      <c r="A17848" s="80">
        <v>1100157</v>
      </c>
      <c r="B17848" s="104" t="s">
        <v>236</v>
      </c>
      <c r="C17848" s="88">
        <v>23634</v>
      </c>
    </row>
    <row r="17849" spans="1:3" x14ac:dyDescent="0.25">
      <c r="A17849" s="80">
        <v>1100158</v>
      </c>
      <c r="B17849" s="104" t="s">
        <v>236</v>
      </c>
      <c r="C17849" s="88">
        <v>23635</v>
      </c>
    </row>
    <row r="17850" spans="1:3" x14ac:dyDescent="0.25">
      <c r="A17850" s="80">
        <v>1100159</v>
      </c>
      <c r="B17850" s="104" t="s">
        <v>236</v>
      </c>
      <c r="C17850" s="88">
        <v>25604</v>
      </c>
    </row>
    <row r="17851" spans="1:3" x14ac:dyDescent="0.25">
      <c r="A17851" s="80">
        <v>1100161</v>
      </c>
      <c r="B17851" s="104" t="s">
        <v>236</v>
      </c>
      <c r="C17851" s="88">
        <v>25713</v>
      </c>
    </row>
    <row r="17852" spans="1:3" x14ac:dyDescent="0.25">
      <c r="A17852" s="80">
        <v>1100162</v>
      </c>
      <c r="B17852" s="104" t="s">
        <v>236</v>
      </c>
      <c r="C17852" s="88">
        <v>26134</v>
      </c>
    </row>
    <row r="17853" spans="1:3" x14ac:dyDescent="0.25">
      <c r="A17853" s="80">
        <v>1100163</v>
      </c>
      <c r="B17853" s="104" t="s">
        <v>236</v>
      </c>
      <c r="C17853" s="88">
        <v>26249</v>
      </c>
    </row>
    <row r="17854" spans="1:3" x14ac:dyDescent="0.25">
      <c r="A17854" s="80">
        <v>1100164</v>
      </c>
      <c r="B17854" s="91">
        <v>1091859</v>
      </c>
      <c r="C17854" s="88">
        <v>27622</v>
      </c>
    </row>
    <row r="17855" spans="1:3" x14ac:dyDescent="0.25">
      <c r="A17855" s="80">
        <v>1100165</v>
      </c>
      <c r="B17855" s="104" t="s">
        <v>236</v>
      </c>
      <c r="C17855" s="88">
        <v>27859</v>
      </c>
    </row>
    <row r="17856" spans="1:3" x14ac:dyDescent="0.25">
      <c r="A17856" s="80">
        <v>1100166</v>
      </c>
      <c r="B17856" s="104" t="s">
        <v>236</v>
      </c>
      <c r="C17856" s="88">
        <v>28496</v>
      </c>
    </row>
    <row r="17857" spans="1:3" x14ac:dyDescent="0.25">
      <c r="A17857" s="80">
        <v>1100167</v>
      </c>
      <c r="B17857" s="104" t="s">
        <v>236</v>
      </c>
      <c r="C17857" s="88">
        <v>28633</v>
      </c>
    </row>
    <row r="17858" spans="1:3" x14ac:dyDescent="0.25">
      <c r="A17858" s="80">
        <v>1100168</v>
      </c>
      <c r="B17858" s="104" t="s">
        <v>236</v>
      </c>
      <c r="C17858" s="88">
        <v>28879</v>
      </c>
    </row>
    <row r="17859" spans="1:3" x14ac:dyDescent="0.25">
      <c r="A17859" s="80">
        <v>1100169</v>
      </c>
      <c r="B17859" s="104" t="s">
        <v>236</v>
      </c>
      <c r="C17859" s="88">
        <v>29841</v>
      </c>
    </row>
    <row r="17860" spans="1:3" x14ac:dyDescent="0.25">
      <c r="A17860" s="80">
        <v>1100170</v>
      </c>
      <c r="B17860" s="91">
        <v>1091865</v>
      </c>
      <c r="C17860" s="88">
        <v>30698</v>
      </c>
    </row>
    <row r="17861" spans="1:3" x14ac:dyDescent="0.25">
      <c r="A17861" s="80">
        <v>1100171</v>
      </c>
      <c r="B17861" s="104" t="s">
        <v>236</v>
      </c>
      <c r="C17861" s="88">
        <v>30800</v>
      </c>
    </row>
    <row r="17862" spans="1:3" x14ac:dyDescent="0.25">
      <c r="A17862" s="80">
        <v>1100172</v>
      </c>
      <c r="B17862" s="104" t="s">
        <v>236</v>
      </c>
      <c r="C17862" s="88">
        <v>31007</v>
      </c>
    </row>
    <row r="17863" spans="1:3" x14ac:dyDescent="0.25">
      <c r="A17863" s="80">
        <v>1100173</v>
      </c>
      <c r="B17863" s="104" t="s">
        <v>236</v>
      </c>
      <c r="C17863" s="88">
        <v>31346</v>
      </c>
    </row>
    <row r="17864" spans="1:3" x14ac:dyDescent="0.25">
      <c r="A17864" s="80">
        <v>1100174</v>
      </c>
      <c r="B17864" s="104" t="s">
        <v>236</v>
      </c>
      <c r="C17864" s="88">
        <v>32557</v>
      </c>
    </row>
    <row r="17865" spans="1:3" x14ac:dyDescent="0.25">
      <c r="A17865" s="80">
        <v>1100175</v>
      </c>
      <c r="B17865" s="91">
        <v>1091870</v>
      </c>
      <c r="C17865" s="88">
        <v>33477</v>
      </c>
    </row>
    <row r="17866" spans="1:3" x14ac:dyDescent="0.25">
      <c r="A17866" s="80">
        <v>1100176</v>
      </c>
      <c r="B17866" s="104" t="s">
        <v>236</v>
      </c>
      <c r="C17866" s="88">
        <v>33571</v>
      </c>
    </row>
    <row r="17867" spans="1:3" x14ac:dyDescent="0.25">
      <c r="A17867" s="80">
        <v>1100177</v>
      </c>
      <c r="B17867" s="91">
        <v>1091872</v>
      </c>
      <c r="C17867" s="88">
        <v>34080</v>
      </c>
    </row>
    <row r="17868" spans="1:3" x14ac:dyDescent="0.25">
      <c r="A17868" s="80">
        <v>1100178</v>
      </c>
      <c r="B17868" s="104" t="s">
        <v>236</v>
      </c>
      <c r="C17868" s="88">
        <v>34082</v>
      </c>
    </row>
    <row r="17869" spans="1:3" x14ac:dyDescent="0.25">
      <c r="A17869" s="80">
        <v>1100179</v>
      </c>
      <c r="B17869" s="104" t="s">
        <v>236</v>
      </c>
      <c r="C17869" s="88">
        <v>34157</v>
      </c>
    </row>
    <row r="17870" spans="1:3" x14ac:dyDescent="0.25">
      <c r="A17870" s="80">
        <v>1100180</v>
      </c>
      <c r="B17870" s="104" t="s">
        <v>236</v>
      </c>
      <c r="C17870" s="88">
        <v>34196</v>
      </c>
    </row>
    <row r="17871" spans="1:3" x14ac:dyDescent="0.25">
      <c r="A17871" s="80">
        <v>1100181</v>
      </c>
      <c r="B17871" s="91">
        <v>1091876</v>
      </c>
      <c r="C17871" s="88">
        <v>34777</v>
      </c>
    </row>
    <row r="17872" spans="1:3" x14ac:dyDescent="0.25">
      <c r="A17872" s="80">
        <v>1100182</v>
      </c>
      <c r="B17872" s="91">
        <v>1091877</v>
      </c>
      <c r="C17872" s="88">
        <v>34856</v>
      </c>
    </row>
    <row r="17873" spans="1:3" x14ac:dyDescent="0.25">
      <c r="A17873" s="80">
        <v>1100183</v>
      </c>
      <c r="B17873" s="104" t="s">
        <v>236</v>
      </c>
      <c r="C17873" s="88">
        <v>35381</v>
      </c>
    </row>
    <row r="17874" spans="1:3" x14ac:dyDescent="0.25">
      <c r="A17874" s="80">
        <v>1100184</v>
      </c>
      <c r="B17874" s="104" t="s">
        <v>236</v>
      </c>
      <c r="C17874" s="88">
        <v>35859</v>
      </c>
    </row>
    <row r="17875" spans="1:3" x14ac:dyDescent="0.25">
      <c r="A17875" s="80">
        <v>1100185</v>
      </c>
      <c r="B17875" s="104" t="s">
        <v>236</v>
      </c>
      <c r="C17875" s="88">
        <v>36624</v>
      </c>
    </row>
    <row r="17876" spans="1:3" x14ac:dyDescent="0.25">
      <c r="A17876" s="80">
        <v>1100186</v>
      </c>
      <c r="B17876" s="104" t="s">
        <v>236</v>
      </c>
      <c r="C17876" s="88">
        <v>36921</v>
      </c>
    </row>
    <row r="17877" spans="1:3" x14ac:dyDescent="0.25">
      <c r="A17877" s="80">
        <v>1100187</v>
      </c>
      <c r="B17877" s="104" t="s">
        <v>236</v>
      </c>
      <c r="C17877" s="88">
        <v>37018</v>
      </c>
    </row>
    <row r="17878" spans="1:3" x14ac:dyDescent="0.25">
      <c r="A17878" s="80">
        <v>1100188</v>
      </c>
      <c r="B17878" s="104" t="s">
        <v>236</v>
      </c>
      <c r="C17878" s="88">
        <v>37285</v>
      </c>
    </row>
    <row r="17879" spans="1:3" x14ac:dyDescent="0.25">
      <c r="A17879" s="80">
        <v>1100189</v>
      </c>
      <c r="B17879" s="104" t="s">
        <v>236</v>
      </c>
      <c r="C17879" s="88">
        <v>37301</v>
      </c>
    </row>
    <row r="17880" spans="1:3" x14ac:dyDescent="0.25">
      <c r="A17880" s="80">
        <v>1100190</v>
      </c>
      <c r="B17880" s="104" t="s">
        <v>236</v>
      </c>
      <c r="C17880" s="88">
        <v>37676</v>
      </c>
    </row>
    <row r="17881" spans="1:3" x14ac:dyDescent="0.25">
      <c r="A17881" s="80">
        <v>1100191</v>
      </c>
      <c r="B17881" s="104" t="s">
        <v>236</v>
      </c>
      <c r="C17881" s="88">
        <v>37721</v>
      </c>
    </row>
    <row r="17882" spans="1:3" x14ac:dyDescent="0.25">
      <c r="A17882" s="80">
        <v>1100192</v>
      </c>
      <c r="B17882" s="104" t="s">
        <v>236</v>
      </c>
      <c r="C17882" s="88">
        <v>38095</v>
      </c>
    </row>
    <row r="17883" spans="1:3" x14ac:dyDescent="0.25">
      <c r="A17883" s="80">
        <v>1100193</v>
      </c>
      <c r="B17883" s="104" t="s">
        <v>236</v>
      </c>
      <c r="C17883" s="88">
        <v>38844</v>
      </c>
    </row>
    <row r="17884" spans="1:3" x14ac:dyDescent="0.25">
      <c r="A17884" s="80">
        <v>1100194</v>
      </c>
      <c r="B17884" s="104" t="s">
        <v>236</v>
      </c>
      <c r="C17884" s="88">
        <v>39417</v>
      </c>
    </row>
    <row r="17885" spans="1:3" x14ac:dyDescent="0.25">
      <c r="A17885" s="80">
        <v>1100195</v>
      </c>
      <c r="B17885" s="104" t="s">
        <v>236</v>
      </c>
      <c r="C17885" s="88">
        <v>40424</v>
      </c>
    </row>
    <row r="17886" spans="1:3" x14ac:dyDescent="0.25">
      <c r="A17886" s="80">
        <v>1100196</v>
      </c>
      <c r="B17886" s="104" t="s">
        <v>236</v>
      </c>
      <c r="C17886" s="88">
        <v>40731</v>
      </c>
    </row>
    <row r="17887" spans="1:3" x14ac:dyDescent="0.25">
      <c r="A17887" s="80">
        <v>1100197</v>
      </c>
      <c r="B17887" s="104" t="s">
        <v>236</v>
      </c>
      <c r="C17887" s="88">
        <v>41017</v>
      </c>
    </row>
    <row r="17888" spans="1:3" x14ac:dyDescent="0.25">
      <c r="A17888" s="80">
        <v>1100198</v>
      </c>
      <c r="B17888" s="104" t="s">
        <v>236</v>
      </c>
      <c r="C17888" s="88">
        <v>41381</v>
      </c>
    </row>
    <row r="17889" spans="1:3" x14ac:dyDescent="0.25">
      <c r="A17889" s="80">
        <v>1100199</v>
      </c>
      <c r="B17889" s="104" t="s">
        <v>236</v>
      </c>
      <c r="C17889" s="88">
        <v>41478</v>
      </c>
    </row>
    <row r="17890" spans="1:3" x14ac:dyDescent="0.25">
      <c r="A17890" s="80">
        <v>1100200</v>
      </c>
      <c r="B17890" s="104" t="s">
        <v>236</v>
      </c>
      <c r="C17890" s="88">
        <v>41993</v>
      </c>
    </row>
    <row r="17891" spans="1:3" x14ac:dyDescent="0.25">
      <c r="A17891" s="80">
        <v>1100201</v>
      </c>
      <c r="B17891" s="104" t="s">
        <v>236</v>
      </c>
      <c r="C17891" s="88">
        <v>42872</v>
      </c>
    </row>
    <row r="17892" spans="1:3" x14ac:dyDescent="0.25">
      <c r="A17892" s="80">
        <v>1100202</v>
      </c>
      <c r="B17892" s="104" t="s">
        <v>236</v>
      </c>
      <c r="C17892" s="88">
        <v>43304</v>
      </c>
    </row>
    <row r="17893" spans="1:3" x14ac:dyDescent="0.25">
      <c r="A17893" s="80">
        <v>1100204</v>
      </c>
      <c r="B17893" s="104" t="s">
        <v>236</v>
      </c>
      <c r="C17893" s="88">
        <v>44016</v>
      </c>
    </row>
    <row r="17894" spans="1:3" x14ac:dyDescent="0.25">
      <c r="A17894" s="80">
        <v>1100205</v>
      </c>
      <c r="B17894" s="91">
        <v>1091901</v>
      </c>
      <c r="C17894" s="88">
        <v>44144</v>
      </c>
    </row>
    <row r="17895" spans="1:3" x14ac:dyDescent="0.25">
      <c r="A17895" s="80">
        <v>1100206</v>
      </c>
      <c r="B17895" s="91">
        <v>1091902</v>
      </c>
      <c r="C17895" s="88">
        <v>44250</v>
      </c>
    </row>
    <row r="17896" spans="1:3" x14ac:dyDescent="0.25">
      <c r="A17896" s="80">
        <v>1100207</v>
      </c>
      <c r="B17896" s="104" t="s">
        <v>236</v>
      </c>
      <c r="C17896" s="88">
        <v>44349</v>
      </c>
    </row>
    <row r="17897" spans="1:3" x14ac:dyDescent="0.25">
      <c r="A17897" s="80">
        <v>1100208</v>
      </c>
      <c r="B17897" s="104" t="s">
        <v>236</v>
      </c>
      <c r="C17897" s="88">
        <v>44662</v>
      </c>
    </row>
    <row r="17898" spans="1:3" x14ac:dyDescent="0.25">
      <c r="A17898" s="80">
        <v>1100209</v>
      </c>
      <c r="B17898" s="104" t="s">
        <v>236</v>
      </c>
      <c r="C17898" s="88">
        <v>45495</v>
      </c>
    </row>
    <row r="17899" spans="1:3" x14ac:dyDescent="0.25">
      <c r="A17899" s="80">
        <v>1100210</v>
      </c>
      <c r="B17899" s="104" t="s">
        <v>236</v>
      </c>
      <c r="C17899" s="88">
        <v>45826</v>
      </c>
    </row>
    <row r="17900" spans="1:3" x14ac:dyDescent="0.25">
      <c r="A17900" s="80">
        <v>1100211</v>
      </c>
      <c r="B17900" s="104" t="s">
        <v>236</v>
      </c>
      <c r="C17900" s="88">
        <v>46021</v>
      </c>
    </row>
    <row r="17901" spans="1:3" x14ac:dyDescent="0.25">
      <c r="A17901" s="80">
        <v>1100212</v>
      </c>
      <c r="B17901" s="104" t="s">
        <v>236</v>
      </c>
      <c r="C17901" s="88">
        <v>46080</v>
      </c>
    </row>
    <row r="17902" spans="1:3" x14ac:dyDescent="0.25">
      <c r="A17902" s="80">
        <v>1100213</v>
      </c>
      <c r="B17902" s="104" t="s">
        <v>236</v>
      </c>
      <c r="C17902" s="88">
        <v>46502</v>
      </c>
    </row>
    <row r="17903" spans="1:3" x14ac:dyDescent="0.25">
      <c r="A17903" s="80">
        <v>1100214</v>
      </c>
      <c r="B17903" s="104" t="s">
        <v>236</v>
      </c>
      <c r="C17903" s="88">
        <v>46807</v>
      </c>
    </row>
    <row r="17904" spans="1:3" x14ac:dyDescent="0.25">
      <c r="A17904" s="80">
        <v>1100215</v>
      </c>
      <c r="B17904" s="104" t="s">
        <v>236</v>
      </c>
      <c r="C17904" s="88">
        <v>47702</v>
      </c>
    </row>
    <row r="17905" spans="1:3" x14ac:dyDescent="0.25">
      <c r="A17905" s="80">
        <v>1100216</v>
      </c>
      <c r="B17905" s="104" t="s">
        <v>236</v>
      </c>
      <c r="C17905" s="88">
        <v>48355</v>
      </c>
    </row>
    <row r="17906" spans="1:3" x14ac:dyDescent="0.25">
      <c r="A17906" s="80">
        <v>1100218</v>
      </c>
      <c r="B17906" s="104" t="s">
        <v>236</v>
      </c>
      <c r="C17906" s="88">
        <v>48686</v>
      </c>
    </row>
    <row r="17907" spans="1:3" x14ac:dyDescent="0.25">
      <c r="A17907" s="80">
        <v>1100219</v>
      </c>
      <c r="B17907" s="91">
        <v>1091915</v>
      </c>
      <c r="C17907" s="88">
        <v>48804</v>
      </c>
    </row>
    <row r="17908" spans="1:3" x14ac:dyDescent="0.25">
      <c r="A17908" s="80">
        <v>1100220</v>
      </c>
      <c r="B17908" s="104" t="s">
        <v>236</v>
      </c>
      <c r="C17908" s="88">
        <v>49288</v>
      </c>
    </row>
    <row r="17909" spans="1:3" x14ac:dyDescent="0.25">
      <c r="A17909" s="80">
        <v>1100221</v>
      </c>
      <c r="B17909" s="104" t="s">
        <v>236</v>
      </c>
      <c r="C17909" s="88">
        <v>49672</v>
      </c>
    </row>
    <row r="17910" spans="1:3" x14ac:dyDescent="0.25">
      <c r="A17910" s="80">
        <v>1100222</v>
      </c>
      <c r="B17910" s="104" t="s">
        <v>236</v>
      </c>
      <c r="C17910" s="88">
        <v>49799</v>
      </c>
    </row>
    <row r="17911" spans="1:3" x14ac:dyDescent="0.25">
      <c r="A17911" s="80">
        <v>1100223</v>
      </c>
      <c r="B17911" s="104" t="s">
        <v>236</v>
      </c>
      <c r="C17911" s="88">
        <v>50502</v>
      </c>
    </row>
    <row r="17912" spans="1:3" x14ac:dyDescent="0.25">
      <c r="A17912" s="80">
        <v>1100224</v>
      </c>
      <c r="B17912" s="104" t="s">
        <v>236</v>
      </c>
      <c r="C17912" s="88">
        <v>50964</v>
      </c>
    </row>
    <row r="17913" spans="1:3" x14ac:dyDescent="0.25">
      <c r="A17913" s="80">
        <v>1100225</v>
      </c>
      <c r="B17913" s="104" t="s">
        <v>236</v>
      </c>
      <c r="C17913" s="88">
        <v>51046</v>
      </c>
    </row>
    <row r="17914" spans="1:3" x14ac:dyDescent="0.25">
      <c r="A17914" s="80">
        <v>1100226</v>
      </c>
      <c r="B17914" s="104" t="s">
        <v>236</v>
      </c>
      <c r="C17914" s="88">
        <v>51064</v>
      </c>
    </row>
    <row r="17915" spans="1:3" x14ac:dyDescent="0.25">
      <c r="A17915" s="80">
        <v>1100227</v>
      </c>
      <c r="B17915" s="104" t="s">
        <v>236</v>
      </c>
      <c r="C17915" s="88">
        <v>51638</v>
      </c>
    </row>
    <row r="17916" spans="1:3" x14ac:dyDescent="0.25">
      <c r="A17916" s="80">
        <v>1100228</v>
      </c>
      <c r="B17916" s="91">
        <v>1091924</v>
      </c>
      <c r="C17916" s="88">
        <v>52007</v>
      </c>
    </row>
    <row r="17917" spans="1:3" x14ac:dyDescent="0.25">
      <c r="A17917" s="80">
        <v>1100229</v>
      </c>
      <c r="B17917" s="104" t="s">
        <v>236</v>
      </c>
      <c r="C17917" s="88">
        <v>52526</v>
      </c>
    </row>
    <row r="17918" spans="1:3" x14ac:dyDescent="0.25">
      <c r="A17918" s="80">
        <v>1100230</v>
      </c>
      <c r="B17918" s="104" t="s">
        <v>236</v>
      </c>
      <c r="C17918" s="88">
        <v>52727</v>
      </c>
    </row>
    <row r="17919" spans="1:3" x14ac:dyDescent="0.25">
      <c r="A17919" s="80">
        <v>1100231</v>
      </c>
      <c r="B17919" s="104" t="s">
        <v>236</v>
      </c>
      <c r="C17919" s="88">
        <v>52996</v>
      </c>
    </row>
    <row r="17920" spans="1:3" x14ac:dyDescent="0.25">
      <c r="A17920" s="80">
        <v>1100232</v>
      </c>
      <c r="B17920" s="104" t="s">
        <v>236</v>
      </c>
      <c r="C17920" s="88">
        <v>53398</v>
      </c>
    </row>
    <row r="17921" spans="1:3" x14ac:dyDescent="0.25">
      <c r="A17921" s="80">
        <v>1100233</v>
      </c>
      <c r="B17921" s="104" t="s">
        <v>236</v>
      </c>
      <c r="C17921" s="88">
        <v>53489</v>
      </c>
    </row>
    <row r="17922" spans="1:3" x14ac:dyDescent="0.25">
      <c r="A17922" s="80">
        <v>1100234</v>
      </c>
      <c r="B17922" s="104" t="s">
        <v>236</v>
      </c>
      <c r="C17922" s="88">
        <v>53771</v>
      </c>
    </row>
    <row r="17923" spans="1:3" x14ac:dyDescent="0.25">
      <c r="A17923" s="80">
        <v>1100235</v>
      </c>
      <c r="B17923" s="104" t="s">
        <v>236</v>
      </c>
      <c r="C17923" s="88">
        <v>54267</v>
      </c>
    </row>
    <row r="17924" spans="1:3" x14ac:dyDescent="0.25">
      <c r="A17924" s="80">
        <v>1100236</v>
      </c>
      <c r="B17924" s="104" t="s">
        <v>236</v>
      </c>
      <c r="C17924" s="88">
        <v>54290</v>
      </c>
    </row>
    <row r="17925" spans="1:3" x14ac:dyDescent="0.25">
      <c r="A17925" s="80">
        <v>1100237</v>
      </c>
      <c r="B17925" s="104" t="s">
        <v>236</v>
      </c>
      <c r="C17925" s="88">
        <v>54504</v>
      </c>
    </row>
    <row r="17926" spans="1:3" x14ac:dyDescent="0.25">
      <c r="A17926" s="80">
        <v>1100238</v>
      </c>
      <c r="B17926" s="104" t="s">
        <v>236</v>
      </c>
      <c r="C17926" s="88">
        <v>54505</v>
      </c>
    </row>
    <row r="17927" spans="1:3" x14ac:dyDescent="0.25">
      <c r="A17927" s="80">
        <v>1100239</v>
      </c>
      <c r="B17927" s="104" t="s">
        <v>236</v>
      </c>
      <c r="C17927" s="88">
        <v>54796</v>
      </c>
    </row>
    <row r="17928" spans="1:3" x14ac:dyDescent="0.25">
      <c r="A17928" s="80">
        <v>1100240</v>
      </c>
      <c r="B17928" s="104" t="s">
        <v>236</v>
      </c>
      <c r="C17928" s="88">
        <v>54851</v>
      </c>
    </row>
    <row r="17929" spans="1:3" x14ac:dyDescent="0.25">
      <c r="A17929" s="80">
        <v>1100241</v>
      </c>
      <c r="B17929" s="104" t="s">
        <v>236</v>
      </c>
      <c r="C17929" s="88">
        <v>54886</v>
      </c>
    </row>
    <row r="17930" spans="1:3" x14ac:dyDescent="0.25">
      <c r="A17930" s="80">
        <v>1100242</v>
      </c>
      <c r="B17930" s="91">
        <v>1091938</v>
      </c>
      <c r="C17930" s="88">
        <v>54917</v>
      </c>
    </row>
    <row r="17931" spans="1:3" x14ac:dyDescent="0.25">
      <c r="A17931" s="80">
        <v>1100243</v>
      </c>
      <c r="B17931" s="104" t="s">
        <v>236</v>
      </c>
      <c r="C17931" s="88">
        <v>55083</v>
      </c>
    </row>
    <row r="17932" spans="1:3" x14ac:dyDescent="0.25">
      <c r="A17932" s="80">
        <v>1100244</v>
      </c>
      <c r="B17932" s="104" t="s">
        <v>236</v>
      </c>
      <c r="C17932" s="88">
        <v>55771</v>
      </c>
    </row>
    <row r="17933" spans="1:3" x14ac:dyDescent="0.25">
      <c r="A17933" s="80">
        <v>1100245</v>
      </c>
      <c r="B17933" s="91">
        <v>1091941</v>
      </c>
      <c r="C17933" s="88">
        <v>55809</v>
      </c>
    </row>
    <row r="17934" spans="1:3" x14ac:dyDescent="0.25">
      <c r="A17934" s="80">
        <v>1100246</v>
      </c>
      <c r="B17934" s="104" t="s">
        <v>236</v>
      </c>
      <c r="C17934" s="88">
        <v>56042</v>
      </c>
    </row>
    <row r="17935" spans="1:3" x14ac:dyDescent="0.25">
      <c r="A17935" s="80">
        <v>1100247</v>
      </c>
      <c r="B17935" s="104" t="s">
        <v>236</v>
      </c>
      <c r="C17935" s="88">
        <v>56560</v>
      </c>
    </row>
    <row r="17936" spans="1:3" x14ac:dyDescent="0.25">
      <c r="A17936" s="80">
        <v>1100248</v>
      </c>
      <c r="B17936" s="104" t="s">
        <v>236</v>
      </c>
      <c r="C17936" s="88">
        <v>56562</v>
      </c>
    </row>
    <row r="17937" spans="1:3" x14ac:dyDescent="0.25">
      <c r="A17937" s="80">
        <v>1100249</v>
      </c>
      <c r="B17937" s="104" t="s">
        <v>236</v>
      </c>
      <c r="C17937" s="88">
        <v>56569</v>
      </c>
    </row>
    <row r="17938" spans="1:3" x14ac:dyDescent="0.25">
      <c r="A17938" s="80">
        <v>1100250</v>
      </c>
      <c r="B17938" s="104" t="s">
        <v>236</v>
      </c>
      <c r="C17938" s="88">
        <v>56606</v>
      </c>
    </row>
    <row r="17939" spans="1:3" x14ac:dyDescent="0.25">
      <c r="A17939" s="80">
        <v>1100251</v>
      </c>
      <c r="B17939" s="104" t="s">
        <v>236</v>
      </c>
      <c r="C17939" s="88">
        <v>56867</v>
      </c>
    </row>
    <row r="17940" spans="1:3" x14ac:dyDescent="0.25">
      <c r="A17940" s="80">
        <v>1100252</v>
      </c>
      <c r="B17940" s="91">
        <v>1091948</v>
      </c>
      <c r="C17940" s="88">
        <v>56963</v>
      </c>
    </row>
    <row r="17941" spans="1:3" x14ac:dyDescent="0.25">
      <c r="A17941" s="80">
        <v>1100253</v>
      </c>
      <c r="B17941" s="104" t="s">
        <v>236</v>
      </c>
      <c r="C17941" s="88">
        <v>57230</v>
      </c>
    </row>
    <row r="17942" spans="1:3" x14ac:dyDescent="0.25">
      <c r="A17942" s="80">
        <v>1100254</v>
      </c>
      <c r="B17942" s="104" t="s">
        <v>236</v>
      </c>
      <c r="C17942" s="88">
        <v>57332</v>
      </c>
    </row>
    <row r="17943" spans="1:3" x14ac:dyDescent="0.25">
      <c r="A17943" s="80">
        <v>1100255</v>
      </c>
      <c r="B17943" s="104" t="s">
        <v>236</v>
      </c>
      <c r="C17943" s="88">
        <v>57383</v>
      </c>
    </row>
    <row r="17944" spans="1:3" x14ac:dyDescent="0.25">
      <c r="A17944" s="80">
        <v>1100256</v>
      </c>
      <c r="B17944" s="104" t="s">
        <v>236</v>
      </c>
      <c r="C17944" s="88">
        <v>57400</v>
      </c>
    </row>
    <row r="17945" spans="1:3" x14ac:dyDescent="0.25">
      <c r="A17945" s="80">
        <v>1100257</v>
      </c>
      <c r="B17945" s="104" t="s">
        <v>236</v>
      </c>
      <c r="C17945" s="88">
        <v>57888</v>
      </c>
    </row>
    <row r="17946" spans="1:3" x14ac:dyDescent="0.25">
      <c r="A17946" s="80">
        <v>1100258</v>
      </c>
      <c r="B17946" s="104" t="s">
        <v>236</v>
      </c>
      <c r="C17946" s="88">
        <v>58167</v>
      </c>
    </row>
    <row r="17947" spans="1:3" x14ac:dyDescent="0.25">
      <c r="A17947" s="80">
        <v>1100259</v>
      </c>
      <c r="B17947" s="104" t="s">
        <v>236</v>
      </c>
      <c r="C17947" s="88">
        <v>58191</v>
      </c>
    </row>
    <row r="17948" spans="1:3" x14ac:dyDescent="0.25">
      <c r="A17948" s="80">
        <v>1100260</v>
      </c>
      <c r="B17948" s="104" t="s">
        <v>236</v>
      </c>
      <c r="C17948" s="88">
        <v>58653</v>
      </c>
    </row>
    <row r="17949" spans="1:3" x14ac:dyDescent="0.25">
      <c r="A17949" s="80">
        <v>1100261</v>
      </c>
      <c r="B17949" s="104" t="s">
        <v>236</v>
      </c>
      <c r="C17949" s="88">
        <v>58665</v>
      </c>
    </row>
    <row r="17950" spans="1:3" x14ac:dyDescent="0.25">
      <c r="A17950" s="80">
        <v>1100262</v>
      </c>
      <c r="B17950" s="104" t="s">
        <v>236</v>
      </c>
      <c r="C17950" s="88">
        <v>58692</v>
      </c>
    </row>
    <row r="17951" spans="1:3" x14ac:dyDescent="0.25">
      <c r="A17951" s="80">
        <v>1100263</v>
      </c>
      <c r="B17951" s="104" t="s">
        <v>236</v>
      </c>
      <c r="C17951" s="88">
        <v>59061</v>
      </c>
    </row>
    <row r="17952" spans="1:3" x14ac:dyDescent="0.25">
      <c r="A17952" s="80">
        <v>1100264</v>
      </c>
      <c r="B17952" s="104" t="s">
        <v>236</v>
      </c>
      <c r="C17952" s="88">
        <v>59113</v>
      </c>
    </row>
    <row r="17953" spans="1:3" x14ac:dyDescent="0.25">
      <c r="A17953" s="80">
        <v>1100265</v>
      </c>
      <c r="B17953" s="91">
        <v>1091961</v>
      </c>
      <c r="C17953" s="88">
        <v>59229</v>
      </c>
    </row>
    <row r="17954" spans="1:3" x14ac:dyDescent="0.25">
      <c r="A17954" s="80">
        <v>1100266</v>
      </c>
      <c r="B17954" s="104" t="s">
        <v>236</v>
      </c>
      <c r="C17954" s="88">
        <v>59586</v>
      </c>
    </row>
    <row r="17955" spans="1:3" x14ac:dyDescent="0.25">
      <c r="A17955" s="80">
        <v>1100267</v>
      </c>
      <c r="B17955" s="104" t="s">
        <v>236</v>
      </c>
      <c r="C17955" s="88">
        <v>59777</v>
      </c>
    </row>
    <row r="17956" spans="1:3" x14ac:dyDescent="0.25">
      <c r="A17956" s="80">
        <v>1100268</v>
      </c>
      <c r="B17956" s="104" t="s">
        <v>236</v>
      </c>
      <c r="C17956" s="88">
        <v>59827</v>
      </c>
    </row>
    <row r="17957" spans="1:3" x14ac:dyDescent="0.25">
      <c r="A17957" s="80">
        <v>1100269</v>
      </c>
      <c r="B17957" s="104" t="s">
        <v>236</v>
      </c>
      <c r="C17957" s="88">
        <v>59966</v>
      </c>
    </row>
    <row r="17958" spans="1:3" x14ac:dyDescent="0.25">
      <c r="A17958" s="80">
        <v>1100270</v>
      </c>
      <c r="B17958" s="104" t="s">
        <v>236</v>
      </c>
      <c r="C17958" s="88">
        <v>60012</v>
      </c>
    </row>
    <row r="17959" spans="1:3" x14ac:dyDescent="0.25">
      <c r="A17959" s="80">
        <v>1100271</v>
      </c>
      <c r="B17959" s="104" t="s">
        <v>236</v>
      </c>
      <c r="C17959" s="88">
        <v>60047</v>
      </c>
    </row>
    <row r="17960" spans="1:3" x14ac:dyDescent="0.25">
      <c r="A17960" s="80">
        <v>1100272</v>
      </c>
      <c r="B17960" s="104" t="s">
        <v>236</v>
      </c>
      <c r="C17960" s="88">
        <v>60104</v>
      </c>
    </row>
    <row r="17961" spans="1:3" x14ac:dyDescent="0.25">
      <c r="A17961" s="80">
        <v>1100273</v>
      </c>
      <c r="B17961" s="104" t="s">
        <v>236</v>
      </c>
      <c r="C17961" s="88">
        <v>60137</v>
      </c>
    </row>
    <row r="17962" spans="1:3" x14ac:dyDescent="0.25">
      <c r="A17962" s="80">
        <v>1100274</v>
      </c>
      <c r="B17962" s="104" t="s">
        <v>236</v>
      </c>
      <c r="C17962" s="88">
        <v>60504</v>
      </c>
    </row>
    <row r="17963" spans="1:3" x14ac:dyDescent="0.25">
      <c r="A17963" s="80">
        <v>1100275</v>
      </c>
      <c r="B17963" s="104" t="s">
        <v>236</v>
      </c>
      <c r="C17963" s="88">
        <v>60556</v>
      </c>
    </row>
    <row r="17964" spans="1:3" x14ac:dyDescent="0.25">
      <c r="A17964" s="80">
        <v>1100276</v>
      </c>
      <c r="B17964" s="104" t="s">
        <v>236</v>
      </c>
      <c r="C17964" s="88">
        <v>60671</v>
      </c>
    </row>
    <row r="17965" spans="1:3" x14ac:dyDescent="0.25">
      <c r="A17965" s="80">
        <v>1100277</v>
      </c>
      <c r="B17965" s="104" t="s">
        <v>236</v>
      </c>
      <c r="C17965" s="88">
        <v>60803</v>
      </c>
    </row>
    <row r="17966" spans="1:3" x14ac:dyDescent="0.25">
      <c r="A17966" s="80">
        <v>1100278</v>
      </c>
      <c r="B17966" s="104" t="s">
        <v>236</v>
      </c>
      <c r="C17966" s="88">
        <v>60902</v>
      </c>
    </row>
    <row r="17967" spans="1:3" x14ac:dyDescent="0.25">
      <c r="A17967" s="80">
        <v>1100279</v>
      </c>
      <c r="B17967" s="91">
        <v>1091975</v>
      </c>
      <c r="C17967" s="88">
        <v>60926</v>
      </c>
    </row>
    <row r="17968" spans="1:3" x14ac:dyDescent="0.25">
      <c r="A17968" s="80">
        <v>1100280</v>
      </c>
      <c r="B17968" s="104" t="s">
        <v>236</v>
      </c>
      <c r="C17968" s="88">
        <v>60932</v>
      </c>
    </row>
    <row r="17969" spans="1:3" x14ac:dyDescent="0.25">
      <c r="A17969" s="80">
        <v>1100281</v>
      </c>
      <c r="B17969" s="104" t="s">
        <v>236</v>
      </c>
      <c r="C17969" s="88">
        <v>61177</v>
      </c>
    </row>
    <row r="17970" spans="1:3" x14ac:dyDescent="0.25">
      <c r="A17970" s="80">
        <v>1100282</v>
      </c>
      <c r="B17970" s="104" t="s">
        <v>236</v>
      </c>
      <c r="C17970" s="88">
        <v>61478</v>
      </c>
    </row>
    <row r="17971" spans="1:3" x14ac:dyDescent="0.25">
      <c r="A17971" s="80">
        <v>1100283</v>
      </c>
      <c r="B17971" s="104" t="s">
        <v>236</v>
      </c>
      <c r="C17971" s="88">
        <v>61686</v>
      </c>
    </row>
    <row r="17972" spans="1:3" x14ac:dyDescent="0.25">
      <c r="A17972" s="80">
        <v>1100284</v>
      </c>
      <c r="B17972" s="104" t="s">
        <v>236</v>
      </c>
      <c r="C17972" s="88">
        <v>62377</v>
      </c>
    </row>
    <row r="17973" spans="1:3" x14ac:dyDescent="0.25">
      <c r="A17973" s="80">
        <v>1100285</v>
      </c>
      <c r="B17973" s="104" t="s">
        <v>236</v>
      </c>
      <c r="C17973" s="88">
        <v>62399</v>
      </c>
    </row>
    <row r="17974" spans="1:3" x14ac:dyDescent="0.25">
      <c r="A17974" s="80">
        <v>1100286</v>
      </c>
      <c r="B17974" s="104" t="s">
        <v>236</v>
      </c>
      <c r="C17974" s="88">
        <v>62835</v>
      </c>
    </row>
    <row r="17975" spans="1:3" x14ac:dyDescent="0.25">
      <c r="A17975" s="80">
        <v>1100287</v>
      </c>
      <c r="B17975" s="104" t="s">
        <v>236</v>
      </c>
      <c r="C17975" s="88">
        <v>62840</v>
      </c>
    </row>
    <row r="17976" spans="1:3" x14ac:dyDescent="0.25">
      <c r="A17976" s="80">
        <v>1100288</v>
      </c>
      <c r="B17976" s="104" t="s">
        <v>236</v>
      </c>
      <c r="C17976" s="88">
        <v>62843</v>
      </c>
    </row>
    <row r="17977" spans="1:3" x14ac:dyDescent="0.25">
      <c r="A17977" s="80">
        <v>1100289</v>
      </c>
      <c r="B17977" s="104" t="s">
        <v>236</v>
      </c>
      <c r="C17977" s="88">
        <v>63078</v>
      </c>
    </row>
    <row r="17978" spans="1:3" x14ac:dyDescent="0.25">
      <c r="A17978" s="80">
        <v>1100290</v>
      </c>
      <c r="B17978" s="104" t="s">
        <v>236</v>
      </c>
      <c r="C17978" s="88">
        <v>63180</v>
      </c>
    </row>
    <row r="17979" spans="1:3" x14ac:dyDescent="0.25">
      <c r="A17979" s="80">
        <v>1100291</v>
      </c>
      <c r="B17979" s="104" t="s">
        <v>236</v>
      </c>
      <c r="C17979" s="88">
        <v>63515</v>
      </c>
    </row>
    <row r="17980" spans="1:3" x14ac:dyDescent="0.25">
      <c r="A17980" s="80">
        <v>1100292</v>
      </c>
      <c r="B17980" s="104" t="s">
        <v>236</v>
      </c>
      <c r="C17980" s="88">
        <v>63538</v>
      </c>
    </row>
    <row r="17981" spans="1:3" x14ac:dyDescent="0.25">
      <c r="A17981" s="80">
        <v>1100293</v>
      </c>
      <c r="B17981" s="104" t="s">
        <v>236</v>
      </c>
      <c r="C17981" s="88">
        <v>63600</v>
      </c>
    </row>
    <row r="17982" spans="1:3" x14ac:dyDescent="0.25">
      <c r="A17982" s="80">
        <v>1100294</v>
      </c>
      <c r="B17982" s="104" t="s">
        <v>236</v>
      </c>
      <c r="C17982" s="88">
        <v>63635</v>
      </c>
    </row>
    <row r="17983" spans="1:3" x14ac:dyDescent="0.25">
      <c r="A17983" s="80">
        <v>1100295</v>
      </c>
      <c r="B17983" s="104" t="s">
        <v>236</v>
      </c>
      <c r="C17983" s="88">
        <v>63918</v>
      </c>
    </row>
    <row r="17984" spans="1:3" x14ac:dyDescent="0.25">
      <c r="A17984" s="80">
        <v>1100296</v>
      </c>
      <c r="B17984" s="104" t="s">
        <v>236</v>
      </c>
      <c r="C17984" s="88">
        <v>64013</v>
      </c>
    </row>
    <row r="17985" spans="1:3" x14ac:dyDescent="0.25">
      <c r="A17985" s="80">
        <v>1100297</v>
      </c>
      <c r="B17985" s="104" t="s">
        <v>236</v>
      </c>
      <c r="C17985" s="88">
        <v>64387</v>
      </c>
    </row>
    <row r="17986" spans="1:3" x14ac:dyDescent="0.25">
      <c r="A17986" s="80">
        <v>1100298</v>
      </c>
      <c r="B17986" s="104" t="s">
        <v>236</v>
      </c>
      <c r="C17986" s="88">
        <v>64405</v>
      </c>
    </row>
    <row r="17987" spans="1:3" x14ac:dyDescent="0.25">
      <c r="A17987" s="80">
        <v>1100299</v>
      </c>
      <c r="B17987" s="104" t="s">
        <v>236</v>
      </c>
      <c r="C17987" s="88">
        <v>64737</v>
      </c>
    </row>
    <row r="17988" spans="1:3" x14ac:dyDescent="0.25">
      <c r="A17988" s="80">
        <v>1100300</v>
      </c>
      <c r="B17988" s="104" t="s">
        <v>236</v>
      </c>
      <c r="C17988" s="88">
        <v>64742</v>
      </c>
    </row>
    <row r="17989" spans="1:3" x14ac:dyDescent="0.25">
      <c r="A17989" s="80">
        <v>1100301</v>
      </c>
      <c r="B17989" s="104" t="s">
        <v>236</v>
      </c>
      <c r="C17989" s="88">
        <v>64772</v>
      </c>
    </row>
    <row r="17990" spans="1:3" x14ac:dyDescent="0.25">
      <c r="A17990" s="80">
        <v>1100302</v>
      </c>
      <c r="B17990" s="104" t="s">
        <v>236</v>
      </c>
      <c r="C17990" s="88">
        <v>64846</v>
      </c>
    </row>
    <row r="17991" spans="1:3" x14ac:dyDescent="0.25">
      <c r="A17991" s="80">
        <v>1100303</v>
      </c>
      <c r="B17991" s="91">
        <v>1091999</v>
      </c>
      <c r="C17991" s="88">
        <v>64929</v>
      </c>
    </row>
    <row r="17992" spans="1:3" x14ac:dyDescent="0.25">
      <c r="A17992" s="80">
        <v>1100304</v>
      </c>
      <c r="B17992" s="91">
        <v>1092000</v>
      </c>
      <c r="C17992" s="88">
        <v>64942</v>
      </c>
    </row>
    <row r="17993" spans="1:3" x14ac:dyDescent="0.25">
      <c r="A17993" s="80">
        <v>1100305</v>
      </c>
      <c r="B17993" s="104" t="s">
        <v>236</v>
      </c>
      <c r="C17993" s="88">
        <v>65112</v>
      </c>
    </row>
    <row r="17994" spans="1:3" x14ac:dyDescent="0.25">
      <c r="A17994" s="80">
        <v>1100306</v>
      </c>
      <c r="B17994" s="104" t="s">
        <v>236</v>
      </c>
      <c r="C17994" s="88">
        <v>65221</v>
      </c>
    </row>
    <row r="17995" spans="1:3" x14ac:dyDescent="0.25">
      <c r="A17995" s="80">
        <v>1100307</v>
      </c>
      <c r="B17995" s="91">
        <v>1092003</v>
      </c>
      <c r="C17995" s="88">
        <v>65275</v>
      </c>
    </row>
    <row r="17996" spans="1:3" x14ac:dyDescent="0.25">
      <c r="A17996" s="80">
        <v>1100308</v>
      </c>
      <c r="B17996" s="104" t="s">
        <v>236</v>
      </c>
      <c r="C17996" s="88">
        <v>65343</v>
      </c>
    </row>
    <row r="17997" spans="1:3" x14ac:dyDescent="0.25">
      <c r="A17997" s="80">
        <v>1100309</v>
      </c>
      <c r="B17997" s="91">
        <v>1092005</v>
      </c>
      <c r="C17997" s="88">
        <v>65359</v>
      </c>
    </row>
    <row r="17998" spans="1:3" x14ac:dyDescent="0.25">
      <c r="A17998" s="80">
        <v>1100310</v>
      </c>
      <c r="B17998" s="104" t="s">
        <v>236</v>
      </c>
      <c r="C17998" s="88">
        <v>65410</v>
      </c>
    </row>
    <row r="17999" spans="1:3" x14ac:dyDescent="0.25">
      <c r="A17999" s="80">
        <v>1100311</v>
      </c>
      <c r="B17999" s="104" t="s">
        <v>236</v>
      </c>
      <c r="C17999" s="88">
        <v>65428</v>
      </c>
    </row>
    <row r="18000" spans="1:3" x14ac:dyDescent="0.25">
      <c r="A18000" s="80">
        <v>1100312</v>
      </c>
      <c r="B18000" s="104" t="s">
        <v>236</v>
      </c>
      <c r="C18000" s="88">
        <v>65430</v>
      </c>
    </row>
    <row r="18001" spans="1:3" x14ac:dyDescent="0.25">
      <c r="A18001" s="80">
        <v>1100313</v>
      </c>
      <c r="B18001" s="104" t="s">
        <v>236</v>
      </c>
      <c r="C18001" s="88">
        <v>65661</v>
      </c>
    </row>
    <row r="18002" spans="1:3" x14ac:dyDescent="0.25">
      <c r="A18002" s="80">
        <v>1100314</v>
      </c>
      <c r="B18002" s="104" t="s">
        <v>236</v>
      </c>
      <c r="C18002" s="88">
        <v>65745</v>
      </c>
    </row>
    <row r="18003" spans="1:3" x14ac:dyDescent="0.25">
      <c r="A18003" s="80">
        <v>1100315</v>
      </c>
      <c r="B18003" s="104" t="s">
        <v>236</v>
      </c>
      <c r="C18003" s="88">
        <v>65937</v>
      </c>
    </row>
    <row r="18004" spans="1:3" x14ac:dyDescent="0.25">
      <c r="A18004" s="80">
        <v>1100316</v>
      </c>
      <c r="B18004" s="104" t="s">
        <v>236</v>
      </c>
      <c r="C18004" s="88">
        <v>66060</v>
      </c>
    </row>
    <row r="18005" spans="1:3" x14ac:dyDescent="0.25">
      <c r="A18005" s="80">
        <v>1100317</v>
      </c>
      <c r="B18005" s="104" t="s">
        <v>236</v>
      </c>
      <c r="C18005" s="88">
        <v>66068</v>
      </c>
    </row>
    <row r="18006" spans="1:3" x14ac:dyDescent="0.25">
      <c r="A18006" s="80">
        <v>1100318</v>
      </c>
      <c r="B18006" s="104" t="s">
        <v>236</v>
      </c>
      <c r="C18006" s="88">
        <v>66131</v>
      </c>
    </row>
    <row r="18007" spans="1:3" x14ac:dyDescent="0.25">
      <c r="A18007" s="80">
        <v>1100319</v>
      </c>
      <c r="B18007" s="104" t="s">
        <v>236</v>
      </c>
      <c r="C18007" s="88">
        <v>66228</v>
      </c>
    </row>
    <row r="18008" spans="1:3" x14ac:dyDescent="0.25">
      <c r="A18008" s="80">
        <v>1100320</v>
      </c>
      <c r="B18008" s="104" t="s">
        <v>236</v>
      </c>
      <c r="C18008" s="88">
        <v>66248</v>
      </c>
    </row>
    <row r="18009" spans="1:3" x14ac:dyDescent="0.25">
      <c r="A18009" s="80">
        <v>1100321</v>
      </c>
      <c r="B18009" s="104" t="s">
        <v>236</v>
      </c>
      <c r="C18009" s="88">
        <v>66322</v>
      </c>
    </row>
    <row r="18010" spans="1:3" x14ac:dyDescent="0.25">
      <c r="A18010" s="80">
        <v>1100322</v>
      </c>
      <c r="B18010" s="104" t="s">
        <v>236</v>
      </c>
      <c r="C18010" s="88">
        <v>66425</v>
      </c>
    </row>
    <row r="18011" spans="1:3" x14ac:dyDescent="0.25">
      <c r="A18011" s="80">
        <v>1100323</v>
      </c>
      <c r="B18011" s="104" t="s">
        <v>236</v>
      </c>
      <c r="C18011" s="88">
        <v>66506</v>
      </c>
    </row>
    <row r="18012" spans="1:3" x14ac:dyDescent="0.25">
      <c r="A18012" s="80">
        <v>1100324</v>
      </c>
      <c r="B18012" s="104" t="s">
        <v>236</v>
      </c>
      <c r="C18012" s="88">
        <v>66563</v>
      </c>
    </row>
    <row r="18013" spans="1:3" x14ac:dyDescent="0.25">
      <c r="A18013" s="80">
        <v>1100325</v>
      </c>
      <c r="B18013" s="91">
        <v>1092021</v>
      </c>
      <c r="C18013" s="88">
        <v>66719</v>
      </c>
    </row>
    <row r="18014" spans="1:3" x14ac:dyDescent="0.25">
      <c r="A18014" s="80">
        <v>1100326</v>
      </c>
      <c r="B18014" s="104" t="s">
        <v>236</v>
      </c>
      <c r="C18014" s="88">
        <v>66902</v>
      </c>
    </row>
    <row r="18015" spans="1:3" x14ac:dyDescent="0.25">
      <c r="A18015" s="80">
        <v>1100327</v>
      </c>
      <c r="B18015" s="104" t="s">
        <v>236</v>
      </c>
      <c r="C18015" s="88">
        <v>66937</v>
      </c>
    </row>
    <row r="18016" spans="1:3" x14ac:dyDescent="0.25">
      <c r="A18016" s="80">
        <v>1100328</v>
      </c>
      <c r="B18016" s="104" t="s">
        <v>236</v>
      </c>
      <c r="C18016" s="88">
        <v>67348</v>
      </c>
    </row>
    <row r="18017" spans="1:3" x14ac:dyDescent="0.25">
      <c r="A18017" s="80">
        <v>1100329</v>
      </c>
      <c r="B18017" s="104" t="s">
        <v>236</v>
      </c>
      <c r="C18017" s="88">
        <v>67441</v>
      </c>
    </row>
    <row r="18018" spans="1:3" x14ac:dyDescent="0.25">
      <c r="A18018" s="80">
        <v>1100330</v>
      </c>
      <c r="B18018" s="104" t="s">
        <v>236</v>
      </c>
      <c r="C18018" s="88">
        <v>67467</v>
      </c>
    </row>
    <row r="18019" spans="1:3" x14ac:dyDescent="0.25">
      <c r="A18019" s="80">
        <v>1100331</v>
      </c>
      <c r="B18019" s="104" t="s">
        <v>236</v>
      </c>
      <c r="C18019" s="88">
        <v>67613</v>
      </c>
    </row>
    <row r="18020" spans="1:3" x14ac:dyDescent="0.25">
      <c r="A18020" s="80">
        <v>1100332</v>
      </c>
      <c r="B18020" s="104" t="s">
        <v>236</v>
      </c>
      <c r="C18020" s="88">
        <v>67767</v>
      </c>
    </row>
    <row r="18021" spans="1:3" x14ac:dyDescent="0.25">
      <c r="A18021" s="80">
        <v>1100333</v>
      </c>
      <c r="B18021" s="104" t="s">
        <v>236</v>
      </c>
      <c r="C18021" s="88">
        <v>67806</v>
      </c>
    </row>
    <row r="18022" spans="1:3" x14ac:dyDescent="0.25">
      <c r="A18022" s="80">
        <v>1100334</v>
      </c>
      <c r="B18022" s="104" t="s">
        <v>236</v>
      </c>
      <c r="C18022" s="88">
        <v>68005</v>
      </c>
    </row>
    <row r="18023" spans="1:3" x14ac:dyDescent="0.25">
      <c r="A18023" s="80">
        <v>1100335</v>
      </c>
      <c r="B18023" s="104" t="s">
        <v>236</v>
      </c>
      <c r="C18023" s="88">
        <v>68097</v>
      </c>
    </row>
    <row r="18024" spans="1:3" x14ac:dyDescent="0.25">
      <c r="A18024" s="80">
        <v>1100336</v>
      </c>
      <c r="B18024" s="104" t="s">
        <v>236</v>
      </c>
      <c r="C18024" s="88">
        <v>68171</v>
      </c>
    </row>
    <row r="18025" spans="1:3" x14ac:dyDescent="0.25">
      <c r="A18025" s="80">
        <v>1100337</v>
      </c>
      <c r="B18025" s="104" t="s">
        <v>236</v>
      </c>
      <c r="C18025" s="88">
        <v>68445</v>
      </c>
    </row>
    <row r="18026" spans="1:3" x14ac:dyDescent="0.25">
      <c r="A18026" s="80">
        <v>1100338</v>
      </c>
      <c r="B18026" s="104" t="s">
        <v>236</v>
      </c>
      <c r="C18026" s="88">
        <v>68459</v>
      </c>
    </row>
    <row r="18027" spans="1:3" x14ac:dyDescent="0.25">
      <c r="A18027" s="80">
        <v>1100339</v>
      </c>
      <c r="B18027" s="93">
        <v>1092035</v>
      </c>
      <c r="C18027" s="88">
        <v>68479</v>
      </c>
    </row>
    <row r="18028" spans="1:3" x14ac:dyDescent="0.25">
      <c r="A18028" s="80">
        <v>1100340</v>
      </c>
      <c r="B18028" s="104" t="s">
        <v>236</v>
      </c>
      <c r="C18028" s="88">
        <v>68540</v>
      </c>
    </row>
    <row r="18029" spans="1:3" x14ac:dyDescent="0.25">
      <c r="A18029" s="80">
        <v>1100341</v>
      </c>
      <c r="B18029" s="104" t="s">
        <v>236</v>
      </c>
      <c r="C18029" s="88">
        <v>68553</v>
      </c>
    </row>
    <row r="18030" spans="1:3" x14ac:dyDescent="0.25">
      <c r="A18030" s="80">
        <v>1100342</v>
      </c>
      <c r="B18030" s="104" t="s">
        <v>236</v>
      </c>
      <c r="C18030" s="88">
        <v>68843</v>
      </c>
    </row>
    <row r="18031" spans="1:3" x14ac:dyDescent="0.25">
      <c r="A18031" s="80">
        <v>1100343</v>
      </c>
      <c r="B18031" s="91">
        <v>1092039</v>
      </c>
      <c r="C18031" s="88">
        <v>68855</v>
      </c>
    </row>
    <row r="18032" spans="1:3" x14ac:dyDescent="0.25">
      <c r="A18032" s="80">
        <v>1100344</v>
      </c>
      <c r="B18032" s="104" t="s">
        <v>236</v>
      </c>
      <c r="C18032" s="88">
        <v>68945</v>
      </c>
    </row>
    <row r="18033" spans="1:3" x14ac:dyDescent="0.25">
      <c r="A18033" s="80">
        <v>1100345</v>
      </c>
      <c r="B18033" s="104" t="s">
        <v>236</v>
      </c>
      <c r="C18033" s="88">
        <v>69001</v>
      </c>
    </row>
    <row r="18034" spans="1:3" x14ac:dyDescent="0.25">
      <c r="A18034" s="80">
        <v>1100346</v>
      </c>
      <c r="B18034" s="104" t="s">
        <v>236</v>
      </c>
      <c r="C18034" s="88">
        <v>69038</v>
      </c>
    </row>
    <row r="18035" spans="1:3" x14ac:dyDescent="0.25">
      <c r="A18035" s="80">
        <v>1100347</v>
      </c>
      <c r="B18035" s="104" t="s">
        <v>236</v>
      </c>
      <c r="C18035" s="88">
        <v>69164</v>
      </c>
    </row>
    <row r="18036" spans="1:3" x14ac:dyDescent="0.25">
      <c r="A18036" s="80">
        <v>1100348</v>
      </c>
      <c r="B18036" s="104" t="s">
        <v>236</v>
      </c>
      <c r="C18036" s="88">
        <v>69190</v>
      </c>
    </row>
    <row r="18037" spans="1:3" x14ac:dyDescent="0.25">
      <c r="A18037" s="80">
        <v>1100349</v>
      </c>
      <c r="B18037" s="104" t="s">
        <v>236</v>
      </c>
      <c r="C18037" s="88">
        <v>69204</v>
      </c>
    </row>
    <row r="18038" spans="1:3" x14ac:dyDescent="0.25">
      <c r="A18038" s="80">
        <v>1100350</v>
      </c>
      <c r="B18038" s="104" t="s">
        <v>236</v>
      </c>
      <c r="C18038" s="88">
        <v>69390</v>
      </c>
    </row>
    <row r="18039" spans="1:3" x14ac:dyDescent="0.25">
      <c r="A18039" s="80">
        <v>1100351</v>
      </c>
      <c r="B18039" s="104" t="s">
        <v>236</v>
      </c>
      <c r="C18039" s="88">
        <v>69439</v>
      </c>
    </row>
    <row r="18040" spans="1:3" x14ac:dyDescent="0.25">
      <c r="A18040" s="80">
        <v>1100352</v>
      </c>
      <c r="B18040" s="104" t="s">
        <v>236</v>
      </c>
      <c r="C18040" s="88">
        <v>69461</v>
      </c>
    </row>
    <row r="18041" spans="1:3" x14ac:dyDescent="0.25">
      <c r="A18041" s="80">
        <v>1100353</v>
      </c>
      <c r="B18041" s="104" t="s">
        <v>236</v>
      </c>
      <c r="C18041" s="88">
        <v>69508</v>
      </c>
    </row>
    <row r="18042" spans="1:3" x14ac:dyDescent="0.25">
      <c r="A18042" s="80">
        <v>1100354</v>
      </c>
      <c r="B18042" s="104" t="s">
        <v>236</v>
      </c>
      <c r="C18042" s="88">
        <v>69570</v>
      </c>
    </row>
    <row r="18043" spans="1:3" x14ac:dyDescent="0.25">
      <c r="A18043" s="80">
        <v>1100355</v>
      </c>
      <c r="B18043" s="104" t="s">
        <v>236</v>
      </c>
      <c r="C18043" s="88">
        <v>69656</v>
      </c>
    </row>
    <row r="18044" spans="1:3" x14ac:dyDescent="0.25">
      <c r="A18044" s="80">
        <v>1100356</v>
      </c>
      <c r="B18044" s="104" t="s">
        <v>236</v>
      </c>
      <c r="C18044" s="88">
        <v>69732</v>
      </c>
    </row>
    <row r="18045" spans="1:3" x14ac:dyDescent="0.25">
      <c r="A18045" s="80">
        <v>1100357</v>
      </c>
      <c r="B18045" s="104" t="s">
        <v>236</v>
      </c>
      <c r="C18045" s="88">
        <v>69776</v>
      </c>
    </row>
    <row r="18046" spans="1:3" x14ac:dyDescent="0.25">
      <c r="A18046" s="80">
        <v>1100358</v>
      </c>
      <c r="B18046" s="104" t="s">
        <v>236</v>
      </c>
      <c r="C18046" s="88">
        <v>69961</v>
      </c>
    </row>
    <row r="18047" spans="1:3" x14ac:dyDescent="0.25">
      <c r="A18047" s="80">
        <v>1100359</v>
      </c>
      <c r="B18047" s="104" t="s">
        <v>236</v>
      </c>
      <c r="C18047" s="88">
        <v>70046</v>
      </c>
    </row>
    <row r="18048" spans="1:3" x14ac:dyDescent="0.25">
      <c r="A18048" s="80">
        <v>1100360</v>
      </c>
      <c r="B18048" s="104" t="s">
        <v>236</v>
      </c>
      <c r="C18048" s="88">
        <v>70080</v>
      </c>
    </row>
    <row r="18049" spans="1:3" x14ac:dyDescent="0.25">
      <c r="A18049" s="80">
        <v>1100361</v>
      </c>
      <c r="B18049" s="91">
        <v>1092057</v>
      </c>
      <c r="C18049" s="88">
        <v>70354</v>
      </c>
    </row>
    <row r="18050" spans="1:3" x14ac:dyDescent="0.25">
      <c r="A18050" s="80">
        <v>1100362</v>
      </c>
      <c r="B18050" s="104" t="s">
        <v>236</v>
      </c>
      <c r="C18050" s="88">
        <v>70357</v>
      </c>
    </row>
    <row r="18051" spans="1:3" x14ac:dyDescent="0.25">
      <c r="A18051" s="80">
        <v>1100363</v>
      </c>
      <c r="B18051" s="104" t="s">
        <v>236</v>
      </c>
      <c r="C18051" s="88">
        <v>70543</v>
      </c>
    </row>
    <row r="18052" spans="1:3" x14ac:dyDescent="0.25">
      <c r="A18052" s="80">
        <v>1100364</v>
      </c>
      <c r="B18052" s="104" t="s">
        <v>236</v>
      </c>
      <c r="C18052" s="88">
        <v>70569</v>
      </c>
    </row>
    <row r="18053" spans="1:3" x14ac:dyDescent="0.25">
      <c r="A18053" s="80">
        <v>1100365</v>
      </c>
      <c r="B18053" s="104" t="s">
        <v>236</v>
      </c>
      <c r="C18053" s="88">
        <v>70582</v>
      </c>
    </row>
    <row r="18054" spans="1:3" x14ac:dyDescent="0.25">
      <c r="A18054" s="80">
        <v>1100366</v>
      </c>
      <c r="B18054" s="104" t="s">
        <v>236</v>
      </c>
      <c r="C18054" s="88">
        <v>70790</v>
      </c>
    </row>
    <row r="18055" spans="1:3" x14ac:dyDescent="0.25">
      <c r="A18055" s="80">
        <v>1100367</v>
      </c>
      <c r="B18055" s="91">
        <v>1092063</v>
      </c>
      <c r="C18055" s="88">
        <v>70793</v>
      </c>
    </row>
    <row r="18056" spans="1:3" x14ac:dyDescent="0.25">
      <c r="A18056" s="80">
        <v>1100368</v>
      </c>
      <c r="B18056" s="91">
        <v>1092064</v>
      </c>
      <c r="C18056" s="88">
        <v>70938</v>
      </c>
    </row>
    <row r="18057" spans="1:3" x14ac:dyDescent="0.25">
      <c r="A18057" s="80">
        <v>1100369</v>
      </c>
      <c r="B18057" s="104" t="s">
        <v>236</v>
      </c>
      <c r="C18057" s="88">
        <v>70971</v>
      </c>
    </row>
    <row r="18058" spans="1:3" x14ac:dyDescent="0.25">
      <c r="A18058" s="80">
        <v>1100370</v>
      </c>
      <c r="B18058" s="104" t="s">
        <v>236</v>
      </c>
      <c r="C18058" s="88">
        <v>71197</v>
      </c>
    </row>
    <row r="18059" spans="1:3" x14ac:dyDescent="0.25">
      <c r="A18059" s="80">
        <v>1100371</v>
      </c>
      <c r="B18059" s="104" t="s">
        <v>236</v>
      </c>
      <c r="C18059" s="88">
        <v>71198</v>
      </c>
    </row>
    <row r="18060" spans="1:3" x14ac:dyDescent="0.25">
      <c r="A18060" s="80">
        <v>1100372</v>
      </c>
      <c r="B18060" s="104" t="s">
        <v>236</v>
      </c>
      <c r="C18060" s="88">
        <v>71409</v>
      </c>
    </row>
    <row r="18061" spans="1:3" x14ac:dyDescent="0.25">
      <c r="A18061" s="80">
        <v>1100373</v>
      </c>
      <c r="B18061" s="91">
        <v>1092069</v>
      </c>
      <c r="C18061" s="88">
        <v>71432</v>
      </c>
    </row>
    <row r="18062" spans="1:3" x14ac:dyDescent="0.25">
      <c r="A18062" s="80">
        <v>1100374</v>
      </c>
      <c r="B18062" s="91">
        <v>1092070</v>
      </c>
      <c r="C18062" s="88">
        <v>71491</v>
      </c>
    </row>
    <row r="18063" spans="1:3" x14ac:dyDescent="0.25">
      <c r="A18063" s="80">
        <v>1100375</v>
      </c>
      <c r="B18063" s="104" t="s">
        <v>236</v>
      </c>
      <c r="C18063" s="88">
        <v>71550</v>
      </c>
    </row>
    <row r="18064" spans="1:3" x14ac:dyDescent="0.25">
      <c r="A18064" s="80">
        <v>1100376</v>
      </c>
      <c r="B18064" s="104" t="s">
        <v>236</v>
      </c>
      <c r="C18064" s="88">
        <v>71593</v>
      </c>
    </row>
    <row r="18065" spans="1:3" x14ac:dyDescent="0.25">
      <c r="A18065" s="80">
        <v>1100377</v>
      </c>
      <c r="B18065" s="104" t="s">
        <v>236</v>
      </c>
      <c r="C18065" s="88">
        <v>71645</v>
      </c>
    </row>
    <row r="18066" spans="1:3" x14ac:dyDescent="0.25">
      <c r="A18066" s="80">
        <v>1100378</v>
      </c>
      <c r="B18066" s="91">
        <v>1092074</v>
      </c>
      <c r="C18066" s="88">
        <v>71656</v>
      </c>
    </row>
    <row r="18067" spans="1:3" x14ac:dyDescent="0.25">
      <c r="A18067" s="80">
        <v>1100379</v>
      </c>
      <c r="B18067" s="91">
        <v>1092075</v>
      </c>
      <c r="C18067" s="88">
        <v>71700</v>
      </c>
    </row>
    <row r="18068" spans="1:3" x14ac:dyDescent="0.25">
      <c r="A18068" s="80">
        <v>1100380</v>
      </c>
      <c r="B18068" s="91">
        <v>1092076</v>
      </c>
      <c r="C18068" s="88">
        <v>71705</v>
      </c>
    </row>
    <row r="18069" spans="1:3" x14ac:dyDescent="0.25">
      <c r="A18069" s="80">
        <v>1100381</v>
      </c>
      <c r="B18069" s="104" t="s">
        <v>236</v>
      </c>
      <c r="C18069" s="88">
        <v>71711</v>
      </c>
    </row>
    <row r="18070" spans="1:3" x14ac:dyDescent="0.25">
      <c r="A18070" s="80">
        <v>1100382</v>
      </c>
      <c r="B18070" s="104" t="s">
        <v>236</v>
      </c>
      <c r="C18070" s="88">
        <v>71731</v>
      </c>
    </row>
    <row r="18071" spans="1:3" x14ac:dyDescent="0.25">
      <c r="A18071" s="80">
        <v>1100383</v>
      </c>
      <c r="B18071" s="104" t="s">
        <v>236</v>
      </c>
      <c r="C18071" s="88">
        <v>71853</v>
      </c>
    </row>
    <row r="18072" spans="1:3" x14ac:dyDescent="0.25">
      <c r="A18072" s="80">
        <v>1100384</v>
      </c>
      <c r="B18072" s="104" t="s">
        <v>236</v>
      </c>
      <c r="C18072" s="88">
        <v>71865</v>
      </c>
    </row>
    <row r="18073" spans="1:3" x14ac:dyDescent="0.25">
      <c r="A18073" s="80">
        <v>1100385</v>
      </c>
      <c r="B18073" s="104" t="s">
        <v>236</v>
      </c>
      <c r="C18073" s="88">
        <v>71975</v>
      </c>
    </row>
    <row r="18074" spans="1:3" x14ac:dyDescent="0.25">
      <c r="A18074" s="80">
        <v>1100386</v>
      </c>
      <c r="B18074" s="104" t="s">
        <v>236</v>
      </c>
      <c r="C18074" s="88">
        <v>71997</v>
      </c>
    </row>
    <row r="18075" spans="1:3" x14ac:dyDescent="0.25">
      <c r="A18075" s="80">
        <v>1100387</v>
      </c>
      <c r="B18075" s="104" t="s">
        <v>236</v>
      </c>
      <c r="C18075" s="88">
        <v>72011</v>
      </c>
    </row>
    <row r="18076" spans="1:3" x14ac:dyDescent="0.25">
      <c r="A18076" s="80">
        <v>1100388</v>
      </c>
      <c r="B18076" s="104" t="s">
        <v>236</v>
      </c>
      <c r="C18076" s="88">
        <v>72063</v>
      </c>
    </row>
    <row r="18077" spans="1:3" x14ac:dyDescent="0.25">
      <c r="A18077" s="80">
        <v>1100389</v>
      </c>
      <c r="B18077" s="104" t="s">
        <v>236</v>
      </c>
      <c r="C18077" s="88">
        <v>72064</v>
      </c>
    </row>
    <row r="18078" spans="1:3" x14ac:dyDescent="0.25">
      <c r="A18078" s="80">
        <v>1100390</v>
      </c>
      <c r="B18078" s="91">
        <v>1092086</v>
      </c>
      <c r="C18078" s="88">
        <v>72079</v>
      </c>
    </row>
    <row r="18079" spans="1:3" x14ac:dyDescent="0.25">
      <c r="A18079" s="80">
        <v>1100391</v>
      </c>
      <c r="B18079" s="104" t="s">
        <v>236</v>
      </c>
      <c r="C18079" s="88">
        <v>72088</v>
      </c>
    </row>
    <row r="18080" spans="1:3" x14ac:dyDescent="0.25">
      <c r="A18080" s="80">
        <v>1100392</v>
      </c>
      <c r="B18080" s="104" t="s">
        <v>236</v>
      </c>
      <c r="C18080" s="88">
        <v>72210</v>
      </c>
    </row>
    <row r="18081" spans="1:3" x14ac:dyDescent="0.25">
      <c r="A18081" s="80">
        <v>1100393</v>
      </c>
      <c r="B18081" s="104" t="s">
        <v>236</v>
      </c>
      <c r="C18081" s="88">
        <v>72259</v>
      </c>
    </row>
    <row r="18082" spans="1:3" x14ac:dyDescent="0.25">
      <c r="A18082" s="80">
        <v>1100394</v>
      </c>
      <c r="B18082" s="104" t="s">
        <v>236</v>
      </c>
      <c r="C18082" s="88">
        <v>72441</v>
      </c>
    </row>
    <row r="18083" spans="1:3" x14ac:dyDescent="0.25">
      <c r="A18083" s="80">
        <v>1100395</v>
      </c>
      <c r="B18083" s="104" t="s">
        <v>236</v>
      </c>
      <c r="C18083" s="88">
        <v>72452</v>
      </c>
    </row>
    <row r="18084" spans="1:3" x14ac:dyDescent="0.25">
      <c r="A18084" s="80">
        <v>1100396</v>
      </c>
      <c r="B18084" s="104" t="s">
        <v>236</v>
      </c>
      <c r="C18084" s="88">
        <v>72549</v>
      </c>
    </row>
    <row r="18085" spans="1:3" x14ac:dyDescent="0.25">
      <c r="A18085" s="80">
        <v>1100398</v>
      </c>
      <c r="B18085" s="104" t="s">
        <v>236</v>
      </c>
      <c r="C18085" s="88">
        <v>72657</v>
      </c>
    </row>
    <row r="18086" spans="1:3" x14ac:dyDescent="0.25">
      <c r="A18086" s="80">
        <v>1100399</v>
      </c>
      <c r="B18086" s="104" t="s">
        <v>236</v>
      </c>
      <c r="C18086" s="88">
        <v>72891</v>
      </c>
    </row>
    <row r="18087" spans="1:3" x14ac:dyDescent="0.25">
      <c r="A18087" s="80">
        <v>1100400</v>
      </c>
      <c r="B18087" s="104" t="s">
        <v>236</v>
      </c>
      <c r="C18087" s="88">
        <v>72967</v>
      </c>
    </row>
    <row r="18088" spans="1:3" x14ac:dyDescent="0.25">
      <c r="A18088" s="80">
        <v>1100401</v>
      </c>
      <c r="B18088" s="104" t="s">
        <v>236</v>
      </c>
      <c r="C18088" s="88">
        <v>73271</v>
      </c>
    </row>
    <row r="18089" spans="1:3" x14ac:dyDescent="0.25">
      <c r="A18089" s="80">
        <v>1100402</v>
      </c>
      <c r="B18089" s="104" t="s">
        <v>236</v>
      </c>
      <c r="C18089" s="88">
        <v>73291</v>
      </c>
    </row>
    <row r="18090" spans="1:3" x14ac:dyDescent="0.25">
      <c r="A18090" s="80">
        <v>1100403</v>
      </c>
      <c r="B18090" s="104" t="s">
        <v>236</v>
      </c>
      <c r="C18090" s="88">
        <v>73383</v>
      </c>
    </row>
    <row r="18091" spans="1:3" x14ac:dyDescent="0.25">
      <c r="A18091" s="80">
        <v>1100404</v>
      </c>
      <c r="B18091" s="104" t="s">
        <v>236</v>
      </c>
      <c r="C18091" s="88">
        <v>73436</v>
      </c>
    </row>
    <row r="18092" spans="1:3" x14ac:dyDescent="0.25">
      <c r="A18092" s="80">
        <v>1100405</v>
      </c>
      <c r="B18092" s="104" t="s">
        <v>236</v>
      </c>
      <c r="C18092" s="88">
        <v>73443</v>
      </c>
    </row>
    <row r="18093" spans="1:3" x14ac:dyDescent="0.25">
      <c r="A18093" s="80">
        <v>1100406</v>
      </c>
      <c r="B18093" s="104" t="s">
        <v>236</v>
      </c>
      <c r="C18093" s="88">
        <v>73452</v>
      </c>
    </row>
    <row r="18094" spans="1:3" x14ac:dyDescent="0.25">
      <c r="A18094" s="80">
        <v>1100407</v>
      </c>
      <c r="B18094" s="104" t="s">
        <v>236</v>
      </c>
      <c r="C18094" s="88">
        <v>73631</v>
      </c>
    </row>
    <row r="18095" spans="1:3" x14ac:dyDescent="0.25">
      <c r="A18095" s="80">
        <v>1100408</v>
      </c>
      <c r="B18095" s="104" t="s">
        <v>236</v>
      </c>
      <c r="C18095" s="88">
        <v>73657</v>
      </c>
    </row>
    <row r="18096" spans="1:3" x14ac:dyDescent="0.25">
      <c r="A18096" s="80">
        <v>1100409</v>
      </c>
      <c r="B18096" s="104" t="s">
        <v>236</v>
      </c>
      <c r="C18096" s="88">
        <v>73695</v>
      </c>
    </row>
    <row r="18097" spans="1:3" x14ac:dyDescent="0.25">
      <c r="A18097" s="80">
        <v>1100411</v>
      </c>
      <c r="B18097" s="91">
        <v>1092107</v>
      </c>
      <c r="C18097" s="88">
        <v>73880</v>
      </c>
    </row>
    <row r="18098" spans="1:3" x14ac:dyDescent="0.25">
      <c r="A18098" s="80">
        <v>1100412</v>
      </c>
      <c r="B18098" s="104" t="s">
        <v>236</v>
      </c>
      <c r="C18098" s="88">
        <v>73924</v>
      </c>
    </row>
    <row r="18099" spans="1:3" x14ac:dyDescent="0.25">
      <c r="A18099" s="80">
        <v>1100413</v>
      </c>
      <c r="B18099" s="104" t="s">
        <v>236</v>
      </c>
      <c r="C18099" s="88">
        <v>74021</v>
      </c>
    </row>
    <row r="18100" spans="1:3" x14ac:dyDescent="0.25">
      <c r="A18100" s="80">
        <v>1100414</v>
      </c>
      <c r="B18100" s="91">
        <v>1092110</v>
      </c>
      <c r="C18100" s="88">
        <v>74117</v>
      </c>
    </row>
    <row r="18101" spans="1:3" x14ac:dyDescent="0.25">
      <c r="A18101" s="80">
        <v>1100415</v>
      </c>
      <c r="B18101" s="91">
        <v>1092111</v>
      </c>
      <c r="C18101" s="88">
        <v>74119</v>
      </c>
    </row>
    <row r="18102" spans="1:3" x14ac:dyDescent="0.25">
      <c r="A18102" s="80">
        <v>1100416</v>
      </c>
      <c r="B18102" s="104" t="s">
        <v>236</v>
      </c>
      <c r="C18102" s="88">
        <v>74268</v>
      </c>
    </row>
    <row r="18103" spans="1:3" x14ac:dyDescent="0.25">
      <c r="A18103" s="80">
        <v>1100417</v>
      </c>
      <c r="B18103" s="91">
        <v>1092113</v>
      </c>
      <c r="C18103" s="88">
        <v>74486</v>
      </c>
    </row>
    <row r="18104" spans="1:3" x14ac:dyDescent="0.25">
      <c r="A18104" s="80">
        <v>1100418</v>
      </c>
      <c r="B18104" s="104" t="s">
        <v>236</v>
      </c>
      <c r="C18104" s="88">
        <v>74496</v>
      </c>
    </row>
    <row r="18105" spans="1:3" x14ac:dyDescent="0.25">
      <c r="A18105" s="80">
        <v>1100419</v>
      </c>
      <c r="B18105" s="104" t="s">
        <v>236</v>
      </c>
      <c r="C18105" s="88">
        <v>74592</v>
      </c>
    </row>
    <row r="18106" spans="1:3" x14ac:dyDescent="0.25">
      <c r="A18106" s="80">
        <v>1100420</v>
      </c>
      <c r="B18106" s="104" t="s">
        <v>236</v>
      </c>
      <c r="C18106" s="88">
        <v>74709</v>
      </c>
    </row>
    <row r="18107" spans="1:3" x14ac:dyDescent="0.25">
      <c r="A18107" s="80">
        <v>1100421</v>
      </c>
      <c r="B18107" s="104" t="s">
        <v>236</v>
      </c>
      <c r="C18107" s="88">
        <v>74719</v>
      </c>
    </row>
    <row r="18108" spans="1:3" x14ac:dyDescent="0.25">
      <c r="A18108" s="80">
        <v>1100422</v>
      </c>
      <c r="B18108" s="104" t="s">
        <v>236</v>
      </c>
      <c r="C18108" s="88">
        <v>74868</v>
      </c>
    </row>
    <row r="18109" spans="1:3" x14ac:dyDescent="0.25">
      <c r="A18109" s="80">
        <v>1100423</v>
      </c>
      <c r="B18109" s="104" t="s">
        <v>236</v>
      </c>
      <c r="C18109" s="88">
        <v>74901</v>
      </c>
    </row>
    <row r="18110" spans="1:3" x14ac:dyDescent="0.25">
      <c r="A18110" s="80">
        <v>1100424</v>
      </c>
      <c r="B18110" s="104" t="s">
        <v>236</v>
      </c>
      <c r="C18110" s="88">
        <v>74972</v>
      </c>
    </row>
    <row r="18111" spans="1:3" x14ac:dyDescent="0.25">
      <c r="A18111" s="80">
        <v>1100425</v>
      </c>
      <c r="B18111" s="104" t="s">
        <v>236</v>
      </c>
      <c r="C18111" s="88">
        <v>75098</v>
      </c>
    </row>
    <row r="18112" spans="1:3" x14ac:dyDescent="0.25">
      <c r="A18112" s="80">
        <v>1100426</v>
      </c>
      <c r="B18112" s="91">
        <v>1092122</v>
      </c>
      <c r="C18112" s="88">
        <v>75129</v>
      </c>
    </row>
    <row r="18113" spans="1:3" x14ac:dyDescent="0.25">
      <c r="A18113" s="80">
        <v>1100427</v>
      </c>
      <c r="B18113" s="104" t="s">
        <v>236</v>
      </c>
      <c r="C18113" s="88">
        <v>75182</v>
      </c>
    </row>
    <row r="18114" spans="1:3" x14ac:dyDescent="0.25">
      <c r="A18114" s="80">
        <v>1100428</v>
      </c>
      <c r="B18114" s="104" t="s">
        <v>236</v>
      </c>
      <c r="C18114" s="88">
        <v>75259</v>
      </c>
    </row>
    <row r="18115" spans="1:3" x14ac:dyDescent="0.25">
      <c r="A18115" s="80">
        <v>1100429</v>
      </c>
      <c r="B18115" s="91">
        <v>1092125</v>
      </c>
      <c r="C18115" s="88">
        <v>75299</v>
      </c>
    </row>
    <row r="18116" spans="1:3" x14ac:dyDescent="0.25">
      <c r="A18116" s="80">
        <v>1100430</v>
      </c>
      <c r="B18116" s="91">
        <v>1092126</v>
      </c>
      <c r="C18116" s="88">
        <v>75305</v>
      </c>
    </row>
    <row r="18117" spans="1:3" x14ac:dyDescent="0.25">
      <c r="A18117" s="80">
        <v>1100431</v>
      </c>
      <c r="B18117" s="104" t="s">
        <v>236</v>
      </c>
      <c r="C18117" s="88">
        <v>75306</v>
      </c>
    </row>
    <row r="18118" spans="1:3" x14ac:dyDescent="0.25">
      <c r="A18118" s="80">
        <v>1100432</v>
      </c>
      <c r="B18118" s="104" t="s">
        <v>236</v>
      </c>
      <c r="C18118" s="88">
        <v>75481</v>
      </c>
    </row>
    <row r="18119" spans="1:3" x14ac:dyDescent="0.25">
      <c r="A18119" s="80">
        <v>1100433</v>
      </c>
      <c r="B18119" s="104" t="s">
        <v>236</v>
      </c>
      <c r="C18119" s="88">
        <v>75525</v>
      </c>
    </row>
    <row r="18120" spans="1:3" x14ac:dyDescent="0.25">
      <c r="A18120" s="80">
        <v>1100434</v>
      </c>
      <c r="B18120" s="91">
        <v>1092130</v>
      </c>
      <c r="C18120" s="88">
        <v>75537</v>
      </c>
    </row>
    <row r="18121" spans="1:3" x14ac:dyDescent="0.25">
      <c r="A18121" s="80">
        <v>1100435</v>
      </c>
      <c r="B18121" s="91">
        <v>1092131</v>
      </c>
      <c r="C18121" s="88">
        <v>75559</v>
      </c>
    </row>
    <row r="18122" spans="1:3" x14ac:dyDescent="0.25">
      <c r="A18122" s="80">
        <v>1100436</v>
      </c>
      <c r="B18122" s="104" t="s">
        <v>236</v>
      </c>
      <c r="C18122" s="88">
        <v>75595</v>
      </c>
    </row>
    <row r="18123" spans="1:3" x14ac:dyDescent="0.25">
      <c r="A18123" s="80">
        <v>1100437</v>
      </c>
      <c r="B18123" s="104" t="s">
        <v>236</v>
      </c>
      <c r="C18123" s="88">
        <v>75607</v>
      </c>
    </row>
    <row r="18124" spans="1:3" x14ac:dyDescent="0.25">
      <c r="A18124" s="80">
        <v>1100438</v>
      </c>
      <c r="B18124" s="104" t="s">
        <v>236</v>
      </c>
      <c r="C18124" s="88">
        <v>75616</v>
      </c>
    </row>
    <row r="18125" spans="1:3" x14ac:dyDescent="0.25">
      <c r="A18125" s="80">
        <v>1100439</v>
      </c>
      <c r="B18125" s="104" t="s">
        <v>236</v>
      </c>
      <c r="C18125" s="88">
        <v>75888</v>
      </c>
    </row>
    <row r="18126" spans="1:3" x14ac:dyDescent="0.25">
      <c r="A18126" s="80">
        <v>1100440</v>
      </c>
      <c r="B18126" s="104" t="s">
        <v>236</v>
      </c>
      <c r="C18126" s="88">
        <v>75909</v>
      </c>
    </row>
    <row r="18127" spans="1:3" x14ac:dyDescent="0.25">
      <c r="A18127" s="80">
        <v>1100441</v>
      </c>
      <c r="B18127" s="91">
        <v>1092137</v>
      </c>
      <c r="C18127" s="88">
        <v>75959</v>
      </c>
    </row>
    <row r="18128" spans="1:3" x14ac:dyDescent="0.25">
      <c r="A18128" s="80">
        <v>1100442</v>
      </c>
      <c r="B18128" s="104" t="s">
        <v>236</v>
      </c>
      <c r="C18128" s="88">
        <v>76031</v>
      </c>
    </row>
    <row r="18129" spans="1:3" x14ac:dyDescent="0.25">
      <c r="A18129" s="80">
        <v>1100443</v>
      </c>
      <c r="B18129" s="104" t="s">
        <v>236</v>
      </c>
      <c r="C18129" s="88">
        <v>76154</v>
      </c>
    </row>
    <row r="18130" spans="1:3" x14ac:dyDescent="0.25">
      <c r="A18130" s="80">
        <v>1100444</v>
      </c>
      <c r="B18130" s="104" t="s">
        <v>236</v>
      </c>
      <c r="C18130" s="88">
        <v>76355</v>
      </c>
    </row>
    <row r="18131" spans="1:3" x14ac:dyDescent="0.25">
      <c r="A18131" s="80">
        <v>1100445</v>
      </c>
      <c r="B18131" s="104" t="s">
        <v>236</v>
      </c>
      <c r="C18131" s="88">
        <v>76372</v>
      </c>
    </row>
    <row r="18132" spans="1:3" x14ac:dyDescent="0.25">
      <c r="A18132" s="80">
        <v>1100446</v>
      </c>
      <c r="B18132" s="104" t="s">
        <v>236</v>
      </c>
      <c r="C18132" s="88">
        <v>76621</v>
      </c>
    </row>
    <row r="18133" spans="1:3" x14ac:dyDescent="0.25">
      <c r="A18133" s="80">
        <v>1100447</v>
      </c>
      <c r="B18133" s="104" t="s">
        <v>236</v>
      </c>
      <c r="C18133" s="88">
        <v>76697</v>
      </c>
    </row>
    <row r="18134" spans="1:3" x14ac:dyDescent="0.25">
      <c r="A18134" s="80">
        <v>1100448</v>
      </c>
      <c r="B18134" s="104" t="s">
        <v>236</v>
      </c>
      <c r="C18134" s="88">
        <v>77183</v>
      </c>
    </row>
    <row r="18135" spans="1:3" x14ac:dyDescent="0.25">
      <c r="A18135" s="80">
        <v>1100449</v>
      </c>
      <c r="B18135" s="104" t="s">
        <v>236</v>
      </c>
      <c r="C18135" s="88">
        <v>77250</v>
      </c>
    </row>
    <row r="18136" spans="1:3" x14ac:dyDescent="0.25">
      <c r="A18136" s="80">
        <v>1100450</v>
      </c>
      <c r="B18136" s="104" t="s">
        <v>236</v>
      </c>
      <c r="C18136" s="88">
        <v>77256</v>
      </c>
    </row>
    <row r="18137" spans="1:3" x14ac:dyDescent="0.25">
      <c r="A18137" s="80">
        <v>1100451</v>
      </c>
      <c r="B18137" s="91">
        <v>1092147</v>
      </c>
      <c r="C18137" s="88">
        <v>77272</v>
      </c>
    </row>
    <row r="18138" spans="1:3" x14ac:dyDescent="0.25">
      <c r="A18138" s="80">
        <v>1100452</v>
      </c>
      <c r="B18138" s="104" t="s">
        <v>236</v>
      </c>
      <c r="C18138" s="88">
        <v>77534</v>
      </c>
    </row>
    <row r="18139" spans="1:3" x14ac:dyDescent="0.25">
      <c r="A18139" s="80">
        <v>1100453</v>
      </c>
      <c r="B18139" s="104" t="s">
        <v>236</v>
      </c>
      <c r="C18139" s="88">
        <v>77631</v>
      </c>
    </row>
    <row r="18140" spans="1:3" x14ac:dyDescent="0.25">
      <c r="A18140" s="80">
        <v>1100454</v>
      </c>
      <c r="B18140" s="104" t="s">
        <v>236</v>
      </c>
      <c r="C18140" s="88">
        <v>77644</v>
      </c>
    </row>
    <row r="18141" spans="1:3" x14ac:dyDescent="0.25">
      <c r="A18141" s="80">
        <v>1100455</v>
      </c>
      <c r="B18141" s="91">
        <v>1092151</v>
      </c>
      <c r="C18141" s="88">
        <v>77832</v>
      </c>
    </row>
    <row r="18142" spans="1:3" x14ac:dyDescent="0.25">
      <c r="A18142" s="80">
        <v>1100456</v>
      </c>
      <c r="B18142" s="91">
        <v>1092152</v>
      </c>
      <c r="C18142" s="88">
        <v>77852</v>
      </c>
    </row>
    <row r="18143" spans="1:3" x14ac:dyDescent="0.25">
      <c r="A18143" s="80">
        <v>1100457</v>
      </c>
      <c r="B18143" s="91">
        <v>1092153</v>
      </c>
      <c r="C18143" s="88">
        <v>77879</v>
      </c>
    </row>
    <row r="18144" spans="1:3" x14ac:dyDescent="0.25">
      <c r="A18144" s="80">
        <v>1100458</v>
      </c>
      <c r="B18144" s="91">
        <v>1092154</v>
      </c>
      <c r="C18144" s="88">
        <v>77886</v>
      </c>
    </row>
    <row r="18145" spans="1:3" x14ac:dyDescent="0.25">
      <c r="A18145" s="80">
        <v>1100459</v>
      </c>
      <c r="B18145" s="104" t="s">
        <v>236</v>
      </c>
      <c r="C18145" s="88">
        <v>77943</v>
      </c>
    </row>
    <row r="18146" spans="1:3" x14ac:dyDescent="0.25">
      <c r="A18146" s="80">
        <v>1100460</v>
      </c>
      <c r="B18146" s="104" t="s">
        <v>236</v>
      </c>
      <c r="C18146" s="88">
        <v>78007</v>
      </c>
    </row>
    <row r="18147" spans="1:3" x14ac:dyDescent="0.25">
      <c r="A18147" s="80">
        <v>1100461</v>
      </c>
      <c r="B18147" s="91">
        <v>1092157</v>
      </c>
      <c r="C18147" s="88">
        <v>78034</v>
      </c>
    </row>
    <row r="18148" spans="1:3" x14ac:dyDescent="0.25">
      <c r="A18148" s="80">
        <v>1100462</v>
      </c>
      <c r="B18148" s="104" t="s">
        <v>236</v>
      </c>
      <c r="C18148" s="88">
        <v>78082</v>
      </c>
    </row>
    <row r="18149" spans="1:3" x14ac:dyDescent="0.25">
      <c r="A18149" s="80">
        <v>1100463</v>
      </c>
      <c r="B18149" s="104" t="s">
        <v>236</v>
      </c>
      <c r="C18149" s="88">
        <v>78185</v>
      </c>
    </row>
    <row r="18150" spans="1:3" x14ac:dyDescent="0.25">
      <c r="A18150" s="80">
        <v>1102327</v>
      </c>
      <c r="B18150" s="91">
        <v>1101085</v>
      </c>
      <c r="C18150" s="81" t="s">
        <v>237</v>
      </c>
    </row>
    <row r="18151" spans="1:3" x14ac:dyDescent="0.25">
      <c r="A18151" s="80">
        <v>1102328</v>
      </c>
      <c r="B18151" s="91">
        <v>1101086</v>
      </c>
      <c r="C18151" s="81" t="s">
        <v>238</v>
      </c>
    </row>
    <row r="18152" spans="1:3" x14ac:dyDescent="0.25">
      <c r="A18152" s="80">
        <v>1102329</v>
      </c>
      <c r="B18152" s="91">
        <v>1101087</v>
      </c>
      <c r="C18152" s="81" t="s">
        <v>239</v>
      </c>
    </row>
    <row r="18153" spans="1:3" x14ac:dyDescent="0.25">
      <c r="A18153" s="80">
        <v>1102330</v>
      </c>
      <c r="B18153" s="91">
        <v>1101088</v>
      </c>
      <c r="C18153" s="81" t="s">
        <v>240</v>
      </c>
    </row>
    <row r="18154" spans="1:3" x14ac:dyDescent="0.25">
      <c r="A18154" s="80">
        <v>1102331</v>
      </c>
      <c r="B18154" s="91">
        <v>1101089</v>
      </c>
      <c r="C18154" s="81" t="s">
        <v>241</v>
      </c>
    </row>
    <row r="18155" spans="1:3" x14ac:dyDescent="0.25">
      <c r="A18155" s="80">
        <v>1102332</v>
      </c>
      <c r="B18155" s="91">
        <v>1101090</v>
      </c>
      <c r="C18155" s="81" t="s">
        <v>242</v>
      </c>
    </row>
    <row r="18156" spans="1:3" x14ac:dyDescent="0.25">
      <c r="A18156" s="80">
        <v>1102333</v>
      </c>
      <c r="B18156" s="91">
        <v>1101091</v>
      </c>
      <c r="C18156" s="81" t="s">
        <v>243</v>
      </c>
    </row>
    <row r="18157" spans="1:3" x14ac:dyDescent="0.25">
      <c r="A18157" s="80">
        <v>1102334</v>
      </c>
      <c r="B18157" s="91">
        <v>1101092</v>
      </c>
      <c r="C18157" s="81" t="s">
        <v>244</v>
      </c>
    </row>
    <row r="18158" spans="1:3" x14ac:dyDescent="0.25">
      <c r="A18158" s="80">
        <v>1102335</v>
      </c>
      <c r="B18158" s="91">
        <v>1101093</v>
      </c>
      <c r="C18158" s="81" t="s">
        <v>245</v>
      </c>
    </row>
    <row r="18159" spans="1:3" x14ac:dyDescent="0.25">
      <c r="A18159" s="80">
        <v>1102336</v>
      </c>
      <c r="B18159" s="91">
        <v>1101094</v>
      </c>
      <c r="C18159" s="81" t="s">
        <v>246</v>
      </c>
    </row>
    <row r="18160" spans="1:3" x14ac:dyDescent="0.25">
      <c r="A18160" s="80">
        <v>1102337</v>
      </c>
      <c r="B18160" s="91">
        <v>1101095</v>
      </c>
      <c r="C18160" s="81" t="s">
        <v>247</v>
      </c>
    </row>
    <row r="18161" spans="1:3" x14ac:dyDescent="0.25">
      <c r="A18161" s="80">
        <v>1102338</v>
      </c>
      <c r="B18161" s="91">
        <v>1101096</v>
      </c>
      <c r="C18161" s="81" t="s">
        <v>248</v>
      </c>
    </row>
    <row r="18162" spans="1:3" x14ac:dyDescent="0.25">
      <c r="A18162" s="80">
        <v>1102339</v>
      </c>
      <c r="B18162" s="91">
        <v>1101097</v>
      </c>
      <c r="C18162" s="81" t="s">
        <v>249</v>
      </c>
    </row>
    <row r="18163" spans="1:3" x14ac:dyDescent="0.25">
      <c r="A18163" s="80">
        <v>1102340</v>
      </c>
      <c r="B18163" s="91">
        <v>1101098</v>
      </c>
      <c r="C18163" s="81" t="s">
        <v>250</v>
      </c>
    </row>
    <row r="18164" spans="1:3" x14ac:dyDescent="0.25">
      <c r="A18164" s="80">
        <v>1102341</v>
      </c>
      <c r="B18164" s="91">
        <v>1101099</v>
      </c>
      <c r="C18164" s="81" t="s">
        <v>251</v>
      </c>
    </row>
    <row r="18165" spans="1:3" x14ac:dyDescent="0.25">
      <c r="A18165" s="80">
        <v>1102342</v>
      </c>
      <c r="B18165" s="91">
        <v>1101100</v>
      </c>
      <c r="C18165" s="81" t="s">
        <v>252</v>
      </c>
    </row>
    <row r="18166" spans="1:3" x14ac:dyDescent="0.25">
      <c r="A18166" s="80">
        <v>1102343</v>
      </c>
      <c r="B18166" s="91">
        <v>1101101</v>
      </c>
      <c r="C18166" s="81" t="s">
        <v>253</v>
      </c>
    </row>
    <row r="18167" spans="1:3" x14ac:dyDescent="0.25">
      <c r="A18167" s="80">
        <v>1102344</v>
      </c>
      <c r="B18167" s="91">
        <v>1101102</v>
      </c>
      <c r="C18167" s="81" t="s">
        <v>254</v>
      </c>
    </row>
    <row r="18168" spans="1:3" x14ac:dyDescent="0.25">
      <c r="A18168" s="80">
        <v>1102345</v>
      </c>
      <c r="B18168" s="91">
        <v>1101103</v>
      </c>
      <c r="C18168" s="81" t="s">
        <v>255</v>
      </c>
    </row>
    <row r="18169" spans="1:3" x14ac:dyDescent="0.25">
      <c r="A18169" s="80">
        <v>1102346</v>
      </c>
      <c r="B18169" s="91">
        <v>1101104</v>
      </c>
      <c r="C18169" s="81" t="s">
        <v>256</v>
      </c>
    </row>
    <row r="18170" spans="1:3" x14ac:dyDescent="0.25">
      <c r="A18170" s="80">
        <v>1102347</v>
      </c>
      <c r="B18170" s="91">
        <v>1101105</v>
      </c>
      <c r="C18170" s="81" t="s">
        <v>257</v>
      </c>
    </row>
    <row r="18171" spans="1:3" x14ac:dyDescent="0.25">
      <c r="A18171" s="80">
        <v>1102348</v>
      </c>
      <c r="B18171" s="91">
        <v>1101106</v>
      </c>
      <c r="C18171" s="81" t="s">
        <v>258</v>
      </c>
    </row>
    <row r="18172" spans="1:3" x14ac:dyDescent="0.25">
      <c r="A18172" s="80">
        <v>1102349</v>
      </c>
      <c r="B18172" s="91">
        <v>1101107</v>
      </c>
      <c r="C18172" s="81" t="s">
        <v>259</v>
      </c>
    </row>
    <row r="18173" spans="1:3" x14ac:dyDescent="0.25">
      <c r="A18173" s="80">
        <v>1102350</v>
      </c>
      <c r="B18173" s="91">
        <v>1101108</v>
      </c>
      <c r="C18173" s="81" t="s">
        <v>260</v>
      </c>
    </row>
    <row r="18174" spans="1:3" x14ac:dyDescent="0.25">
      <c r="A18174" s="80">
        <v>1102351</v>
      </c>
      <c r="B18174" s="91">
        <v>1101109</v>
      </c>
      <c r="C18174" s="81" t="s">
        <v>261</v>
      </c>
    </row>
    <row r="18175" spans="1:3" x14ac:dyDescent="0.25">
      <c r="A18175" s="80">
        <v>1102352</v>
      </c>
      <c r="B18175" s="91">
        <v>1101110</v>
      </c>
      <c r="C18175" s="81" t="s">
        <v>262</v>
      </c>
    </row>
    <row r="18176" spans="1:3" x14ac:dyDescent="0.25">
      <c r="A18176" s="80">
        <v>1102353</v>
      </c>
      <c r="B18176" s="91">
        <v>1101111</v>
      </c>
      <c r="C18176" s="81" t="s">
        <v>263</v>
      </c>
    </row>
    <row r="18177" spans="1:3" x14ac:dyDescent="0.25">
      <c r="A18177" s="80">
        <v>1102354</v>
      </c>
      <c r="B18177" s="91">
        <v>1101112</v>
      </c>
      <c r="C18177" s="81" t="s">
        <v>264</v>
      </c>
    </row>
    <row r="18178" spans="1:3" x14ac:dyDescent="0.25">
      <c r="A18178" s="80">
        <v>1102355</v>
      </c>
      <c r="B18178" s="91">
        <v>1101113</v>
      </c>
      <c r="C18178" s="81" t="s">
        <v>265</v>
      </c>
    </row>
    <row r="18179" spans="1:3" x14ac:dyDescent="0.25">
      <c r="A18179" s="80">
        <v>1102356</v>
      </c>
      <c r="B18179" s="91">
        <v>1101114</v>
      </c>
      <c r="C18179" s="81" t="s">
        <v>266</v>
      </c>
    </row>
    <row r="18180" spans="1:3" x14ac:dyDescent="0.25">
      <c r="A18180" s="80">
        <v>1102357</v>
      </c>
      <c r="B18180" s="91">
        <v>1101115</v>
      </c>
      <c r="C18180" s="81" t="s">
        <v>267</v>
      </c>
    </row>
    <row r="18181" spans="1:3" x14ac:dyDescent="0.25">
      <c r="A18181" s="80">
        <v>1102358</v>
      </c>
      <c r="B18181" s="91">
        <v>1101116</v>
      </c>
      <c r="C18181" s="81" t="s">
        <v>268</v>
      </c>
    </row>
    <row r="18182" spans="1:3" x14ac:dyDescent="0.25">
      <c r="A18182" s="80">
        <v>1102359</v>
      </c>
      <c r="B18182" s="91">
        <v>1101117</v>
      </c>
      <c r="C18182" s="81" t="s">
        <v>269</v>
      </c>
    </row>
    <row r="18183" spans="1:3" x14ac:dyDescent="0.25">
      <c r="A18183" s="80">
        <v>1102360</v>
      </c>
      <c r="B18183" s="91">
        <v>1101118</v>
      </c>
      <c r="C18183" s="81" t="s">
        <v>270</v>
      </c>
    </row>
    <row r="18184" spans="1:3" x14ac:dyDescent="0.25">
      <c r="A18184" s="80">
        <v>1102361</v>
      </c>
      <c r="B18184" s="91">
        <v>1101119</v>
      </c>
      <c r="C18184" s="81" t="s">
        <v>271</v>
      </c>
    </row>
    <row r="18185" spans="1:3" x14ac:dyDescent="0.25">
      <c r="A18185" s="80">
        <v>1102362</v>
      </c>
      <c r="B18185" s="91">
        <v>1101120</v>
      </c>
      <c r="C18185" s="81" t="s">
        <v>272</v>
      </c>
    </row>
    <row r="18186" spans="1:3" x14ac:dyDescent="0.25">
      <c r="A18186" s="80">
        <v>1102363</v>
      </c>
      <c r="B18186" s="91">
        <v>1101121</v>
      </c>
      <c r="C18186" s="81" t="s">
        <v>273</v>
      </c>
    </row>
    <row r="18187" spans="1:3" x14ac:dyDescent="0.25">
      <c r="A18187" s="80">
        <v>1102364</v>
      </c>
      <c r="B18187" s="91">
        <v>1101122</v>
      </c>
      <c r="C18187" s="81" t="s">
        <v>274</v>
      </c>
    </row>
    <row r="18188" spans="1:3" x14ac:dyDescent="0.25">
      <c r="A18188" s="80">
        <v>1102365</v>
      </c>
      <c r="B18188" s="91">
        <v>1101123</v>
      </c>
      <c r="C18188" s="81" t="s">
        <v>275</v>
      </c>
    </row>
    <row r="18189" spans="1:3" x14ac:dyDescent="0.25">
      <c r="A18189" s="80">
        <v>1102366</v>
      </c>
      <c r="B18189" s="91">
        <v>1101124</v>
      </c>
      <c r="C18189" s="81" t="s">
        <v>276</v>
      </c>
    </row>
    <row r="18190" spans="1:3" x14ac:dyDescent="0.25">
      <c r="A18190" s="80">
        <v>1102367</v>
      </c>
      <c r="B18190" s="91">
        <v>1101125</v>
      </c>
      <c r="C18190" s="81" t="s">
        <v>277</v>
      </c>
    </row>
    <row r="18191" spans="1:3" x14ac:dyDescent="0.25">
      <c r="A18191" s="80">
        <v>1102368</v>
      </c>
      <c r="B18191" s="91">
        <v>1101126</v>
      </c>
      <c r="C18191" s="81" t="s">
        <v>278</v>
      </c>
    </row>
    <row r="18192" spans="1:3" x14ac:dyDescent="0.25">
      <c r="A18192" s="80">
        <v>1102369</v>
      </c>
      <c r="B18192" s="91">
        <v>1101127</v>
      </c>
      <c r="C18192" s="81" t="s">
        <v>279</v>
      </c>
    </row>
    <row r="18193" spans="1:3" x14ac:dyDescent="0.25">
      <c r="A18193" s="80">
        <v>1102370</v>
      </c>
      <c r="B18193" s="91">
        <v>1101128</v>
      </c>
      <c r="C18193" s="81" t="s">
        <v>280</v>
      </c>
    </row>
    <row r="18194" spans="1:3" x14ac:dyDescent="0.25">
      <c r="A18194" s="80">
        <v>1102371</v>
      </c>
      <c r="B18194" s="91">
        <v>1101129</v>
      </c>
      <c r="C18194" s="81" t="s">
        <v>281</v>
      </c>
    </row>
    <row r="18195" spans="1:3" x14ac:dyDescent="0.25">
      <c r="A18195" s="80">
        <v>1102372</v>
      </c>
      <c r="B18195" s="91">
        <v>1101130</v>
      </c>
      <c r="C18195" s="81" t="s">
        <v>282</v>
      </c>
    </row>
    <row r="18196" spans="1:3" x14ac:dyDescent="0.25">
      <c r="A18196" s="80">
        <v>1102373</v>
      </c>
      <c r="B18196" s="91">
        <v>1101131</v>
      </c>
      <c r="C18196" s="81" t="s">
        <v>283</v>
      </c>
    </row>
    <row r="18197" spans="1:3" x14ac:dyDescent="0.25">
      <c r="A18197" s="80">
        <v>1102374</v>
      </c>
      <c r="B18197" s="91">
        <v>1101132</v>
      </c>
      <c r="C18197" s="81" t="s">
        <v>284</v>
      </c>
    </row>
    <row r="18198" spans="1:3" x14ac:dyDescent="0.25">
      <c r="A18198" s="80">
        <v>1102375</v>
      </c>
      <c r="B18198" s="91">
        <v>1101133</v>
      </c>
      <c r="C18198" s="81" t="s">
        <v>285</v>
      </c>
    </row>
    <row r="18199" spans="1:3" x14ac:dyDescent="0.25">
      <c r="A18199" s="80">
        <v>1102376</v>
      </c>
      <c r="B18199" s="91">
        <v>1101134</v>
      </c>
      <c r="C18199" s="81" t="s">
        <v>286</v>
      </c>
    </row>
    <row r="18200" spans="1:3" x14ac:dyDescent="0.25">
      <c r="A18200" s="80">
        <v>1102377</v>
      </c>
      <c r="B18200" s="91">
        <v>1101135</v>
      </c>
      <c r="C18200" s="81" t="s">
        <v>287</v>
      </c>
    </row>
    <row r="18201" spans="1:3" x14ac:dyDescent="0.25">
      <c r="A18201" s="80">
        <v>1102378</v>
      </c>
      <c r="B18201" s="91">
        <v>1101136</v>
      </c>
      <c r="C18201" s="81" t="s">
        <v>288</v>
      </c>
    </row>
    <row r="18202" spans="1:3" x14ac:dyDescent="0.25">
      <c r="A18202" s="80">
        <v>1102379</v>
      </c>
      <c r="B18202" s="91">
        <v>1101137</v>
      </c>
      <c r="C18202" s="81" t="s">
        <v>289</v>
      </c>
    </row>
    <row r="18203" spans="1:3" x14ac:dyDescent="0.25">
      <c r="A18203" s="80">
        <v>1102380</v>
      </c>
      <c r="B18203" s="91">
        <v>1101138</v>
      </c>
      <c r="C18203" s="81" t="s">
        <v>290</v>
      </c>
    </row>
    <row r="18204" spans="1:3" x14ac:dyDescent="0.25">
      <c r="A18204" s="80">
        <v>1102381</v>
      </c>
      <c r="B18204" s="91">
        <v>1101139</v>
      </c>
      <c r="C18204" s="81" t="s">
        <v>291</v>
      </c>
    </row>
    <row r="18205" spans="1:3" x14ac:dyDescent="0.25">
      <c r="A18205" s="80">
        <v>1102382</v>
      </c>
      <c r="B18205" s="91">
        <v>1101140</v>
      </c>
      <c r="C18205" s="81" t="s">
        <v>292</v>
      </c>
    </row>
    <row r="18206" spans="1:3" x14ac:dyDescent="0.25">
      <c r="A18206" s="80">
        <v>1102383</v>
      </c>
      <c r="B18206" s="91">
        <v>1101141</v>
      </c>
      <c r="C18206" s="81" t="s">
        <v>293</v>
      </c>
    </row>
    <row r="18207" spans="1:3" x14ac:dyDescent="0.25">
      <c r="A18207" s="80">
        <v>1102384</v>
      </c>
      <c r="B18207" s="91">
        <v>1101142</v>
      </c>
      <c r="C18207" s="81" t="s">
        <v>294</v>
      </c>
    </row>
    <row r="18208" spans="1:3" x14ac:dyDescent="0.25">
      <c r="A18208" s="80">
        <v>1102385</v>
      </c>
      <c r="B18208" s="91">
        <v>1101143</v>
      </c>
      <c r="C18208" s="81" t="s">
        <v>295</v>
      </c>
    </row>
    <row r="18209" spans="1:3" x14ac:dyDescent="0.25">
      <c r="A18209" s="80">
        <v>1102386</v>
      </c>
      <c r="B18209" s="91">
        <v>1101144</v>
      </c>
      <c r="C18209" s="81" t="s">
        <v>296</v>
      </c>
    </row>
    <row r="18210" spans="1:3" x14ac:dyDescent="0.25">
      <c r="A18210" s="80">
        <v>1102387</v>
      </c>
      <c r="B18210" s="91">
        <v>1101145</v>
      </c>
      <c r="C18210" s="81" t="s">
        <v>297</v>
      </c>
    </row>
    <row r="18211" spans="1:3" x14ac:dyDescent="0.25">
      <c r="A18211" s="80">
        <v>1102388</v>
      </c>
      <c r="B18211" s="91">
        <v>1101146</v>
      </c>
      <c r="C18211" s="81" t="s">
        <v>298</v>
      </c>
    </row>
    <row r="18212" spans="1:3" x14ac:dyDescent="0.25">
      <c r="A18212" s="80">
        <v>1102389</v>
      </c>
      <c r="B18212" s="91">
        <v>1101147</v>
      </c>
      <c r="C18212" s="81" t="s">
        <v>299</v>
      </c>
    </row>
    <row r="18213" spans="1:3" x14ac:dyDescent="0.25">
      <c r="A18213" s="80">
        <v>1102390</v>
      </c>
      <c r="B18213" s="91">
        <v>1101148</v>
      </c>
      <c r="C18213" s="81" t="s">
        <v>300</v>
      </c>
    </row>
    <row r="18214" spans="1:3" x14ac:dyDescent="0.25">
      <c r="A18214" s="80">
        <v>1102391</v>
      </c>
      <c r="B18214" s="91">
        <v>1101149</v>
      </c>
      <c r="C18214" s="81" t="s">
        <v>301</v>
      </c>
    </row>
    <row r="18215" spans="1:3" x14ac:dyDescent="0.25">
      <c r="A18215" s="80">
        <v>1102392</v>
      </c>
      <c r="B18215" s="91">
        <v>1101150</v>
      </c>
      <c r="C18215" s="81" t="s">
        <v>302</v>
      </c>
    </row>
    <row r="18216" spans="1:3" x14ac:dyDescent="0.25">
      <c r="A18216" s="80">
        <v>1102393</v>
      </c>
      <c r="B18216" s="91">
        <v>1101151</v>
      </c>
      <c r="C18216" s="81" t="s">
        <v>303</v>
      </c>
    </row>
    <row r="18217" spans="1:3" x14ac:dyDescent="0.25">
      <c r="A18217" s="80">
        <v>1102394</v>
      </c>
      <c r="B18217" s="91">
        <v>1101152</v>
      </c>
      <c r="C18217" s="81" t="s">
        <v>304</v>
      </c>
    </row>
    <row r="18218" spans="1:3" x14ac:dyDescent="0.25">
      <c r="A18218" s="80">
        <v>1102395</v>
      </c>
      <c r="B18218" s="91">
        <v>1101153</v>
      </c>
      <c r="C18218" s="81" t="s">
        <v>305</v>
      </c>
    </row>
    <row r="18219" spans="1:3" x14ac:dyDescent="0.25">
      <c r="A18219" s="80">
        <v>1102396</v>
      </c>
      <c r="B18219" s="91">
        <v>1101154</v>
      </c>
      <c r="C18219" s="81" t="s">
        <v>306</v>
      </c>
    </row>
    <row r="18220" spans="1:3" x14ac:dyDescent="0.25">
      <c r="A18220" s="80">
        <v>1102397</v>
      </c>
      <c r="B18220" s="91">
        <v>1101155</v>
      </c>
      <c r="C18220" s="81" t="s">
        <v>307</v>
      </c>
    </row>
    <row r="18221" spans="1:3" x14ac:dyDescent="0.25">
      <c r="A18221" s="80">
        <v>1102398</v>
      </c>
      <c r="B18221" s="91">
        <v>1101156</v>
      </c>
      <c r="C18221" s="81" t="s">
        <v>308</v>
      </c>
    </row>
    <row r="18222" spans="1:3" x14ac:dyDescent="0.25">
      <c r="A18222" s="80">
        <v>1102399</v>
      </c>
      <c r="B18222" s="91">
        <v>1101157</v>
      </c>
      <c r="C18222" s="81" t="s">
        <v>309</v>
      </c>
    </row>
    <row r="18223" spans="1:3" x14ac:dyDescent="0.25">
      <c r="A18223" s="80">
        <v>1102400</v>
      </c>
      <c r="B18223" s="91">
        <v>1101158</v>
      </c>
      <c r="C18223" s="81" t="s">
        <v>310</v>
      </c>
    </row>
    <row r="18224" spans="1:3" x14ac:dyDescent="0.25">
      <c r="A18224" s="80">
        <v>1102401</v>
      </c>
      <c r="B18224" s="91">
        <v>1101159</v>
      </c>
      <c r="C18224" s="81" t="s">
        <v>311</v>
      </c>
    </row>
    <row r="18225" spans="1:3" x14ac:dyDescent="0.25">
      <c r="A18225" s="80">
        <v>1102402</v>
      </c>
      <c r="B18225" s="91">
        <v>1101160</v>
      </c>
      <c r="C18225" s="81" t="s">
        <v>312</v>
      </c>
    </row>
    <row r="18226" spans="1:3" x14ac:dyDescent="0.25">
      <c r="A18226" s="80">
        <v>1102403</v>
      </c>
      <c r="B18226" s="91">
        <v>1101161</v>
      </c>
      <c r="C18226" s="81" t="s">
        <v>313</v>
      </c>
    </row>
    <row r="18227" spans="1:3" x14ac:dyDescent="0.25">
      <c r="A18227" s="80">
        <v>1102404</v>
      </c>
      <c r="B18227" s="91">
        <v>1101162</v>
      </c>
      <c r="C18227" s="81" t="s">
        <v>314</v>
      </c>
    </row>
    <row r="18228" spans="1:3" x14ac:dyDescent="0.25">
      <c r="A18228" s="80">
        <v>1102405</v>
      </c>
      <c r="B18228" s="91">
        <v>1101163</v>
      </c>
      <c r="C18228" s="81" t="s">
        <v>315</v>
      </c>
    </row>
    <row r="18229" spans="1:3" x14ac:dyDescent="0.25">
      <c r="A18229" s="80">
        <v>1102406</v>
      </c>
      <c r="B18229" s="91">
        <v>1101164</v>
      </c>
      <c r="C18229" s="81" t="s">
        <v>316</v>
      </c>
    </row>
    <row r="18230" spans="1:3" x14ac:dyDescent="0.25">
      <c r="A18230" s="80">
        <v>1102407</v>
      </c>
      <c r="B18230" s="91">
        <v>1101165</v>
      </c>
      <c r="C18230" s="81" t="s">
        <v>317</v>
      </c>
    </row>
    <row r="18231" spans="1:3" x14ac:dyDescent="0.25">
      <c r="A18231" s="80">
        <v>1102408</v>
      </c>
      <c r="B18231" s="91">
        <v>1101166</v>
      </c>
      <c r="C18231" s="81" t="s">
        <v>318</v>
      </c>
    </row>
    <row r="18232" spans="1:3" x14ac:dyDescent="0.25">
      <c r="A18232" s="80">
        <v>1102409</v>
      </c>
      <c r="B18232" s="91">
        <v>1101167</v>
      </c>
      <c r="C18232" s="81" t="s">
        <v>319</v>
      </c>
    </row>
    <row r="18233" spans="1:3" x14ac:dyDescent="0.25">
      <c r="A18233" s="80">
        <v>1102410</v>
      </c>
      <c r="B18233" s="91">
        <v>1101168</v>
      </c>
      <c r="C18233" s="81" t="s">
        <v>320</v>
      </c>
    </row>
    <row r="18234" spans="1:3" x14ac:dyDescent="0.25">
      <c r="A18234" s="80">
        <v>1102411</v>
      </c>
      <c r="B18234" s="91">
        <v>1101169</v>
      </c>
      <c r="C18234" s="81" t="s">
        <v>321</v>
      </c>
    </row>
    <row r="18235" spans="1:3" x14ac:dyDescent="0.25">
      <c r="A18235" s="80">
        <v>1102412</v>
      </c>
      <c r="B18235" s="91">
        <v>1101170</v>
      </c>
      <c r="C18235" s="81" t="s">
        <v>322</v>
      </c>
    </row>
    <row r="18236" spans="1:3" x14ac:dyDescent="0.25">
      <c r="A18236" s="80">
        <v>1102413</v>
      </c>
      <c r="B18236" s="91">
        <v>1101171</v>
      </c>
      <c r="C18236" s="81" t="s">
        <v>323</v>
      </c>
    </row>
    <row r="18237" spans="1:3" x14ac:dyDescent="0.25">
      <c r="A18237" s="80">
        <v>1102414</v>
      </c>
      <c r="B18237" s="91">
        <v>1101172</v>
      </c>
      <c r="C18237" s="81" t="s">
        <v>324</v>
      </c>
    </row>
    <row r="18238" spans="1:3" x14ac:dyDescent="0.25">
      <c r="A18238" s="80">
        <v>1102415</v>
      </c>
      <c r="B18238" s="91">
        <v>1101173</v>
      </c>
      <c r="C18238" s="81" t="s">
        <v>325</v>
      </c>
    </row>
    <row r="18239" spans="1:3" x14ac:dyDescent="0.25">
      <c r="A18239" s="80">
        <v>1102416</v>
      </c>
      <c r="B18239" s="91">
        <v>1101174</v>
      </c>
      <c r="C18239" s="81" t="s">
        <v>326</v>
      </c>
    </row>
    <row r="18240" spans="1:3" x14ac:dyDescent="0.25">
      <c r="A18240" s="80">
        <v>1102417</v>
      </c>
      <c r="B18240" s="91">
        <v>1101175</v>
      </c>
      <c r="C18240" s="81" t="s">
        <v>327</v>
      </c>
    </row>
    <row r="18241" spans="1:3" x14ac:dyDescent="0.25">
      <c r="A18241" s="80">
        <v>1102418</v>
      </c>
      <c r="B18241" s="91">
        <v>1101176</v>
      </c>
      <c r="C18241" s="81" t="s">
        <v>328</v>
      </c>
    </row>
    <row r="18242" spans="1:3" x14ac:dyDescent="0.25">
      <c r="A18242" s="80">
        <v>1102419</v>
      </c>
      <c r="B18242" s="91">
        <v>1101177</v>
      </c>
      <c r="C18242" s="81" t="s">
        <v>329</v>
      </c>
    </row>
    <row r="18243" spans="1:3" x14ac:dyDescent="0.25">
      <c r="A18243" s="80">
        <v>1102420</v>
      </c>
      <c r="B18243" s="91">
        <v>1101178</v>
      </c>
      <c r="C18243" s="81" t="s">
        <v>330</v>
      </c>
    </row>
    <row r="18244" spans="1:3" x14ac:dyDescent="0.25">
      <c r="A18244" s="80">
        <v>1102421</v>
      </c>
      <c r="B18244" s="91">
        <v>1101179</v>
      </c>
      <c r="C18244" s="81" t="s">
        <v>331</v>
      </c>
    </row>
    <row r="18245" spans="1:3" x14ac:dyDescent="0.25">
      <c r="A18245" s="80">
        <v>1102422</v>
      </c>
      <c r="B18245" s="91">
        <v>1101180</v>
      </c>
      <c r="C18245" s="81" t="s">
        <v>332</v>
      </c>
    </row>
    <row r="18246" spans="1:3" x14ac:dyDescent="0.25">
      <c r="A18246" s="80">
        <v>1102423</v>
      </c>
      <c r="B18246" s="91">
        <v>1101181</v>
      </c>
      <c r="C18246" s="81" t="s">
        <v>333</v>
      </c>
    </row>
    <row r="18247" spans="1:3" x14ac:dyDescent="0.25">
      <c r="A18247" s="80">
        <v>1102424</v>
      </c>
      <c r="B18247" s="91">
        <v>1101182</v>
      </c>
      <c r="C18247" s="81" t="s">
        <v>334</v>
      </c>
    </row>
    <row r="18248" spans="1:3" x14ac:dyDescent="0.25">
      <c r="A18248" s="80">
        <v>1102425</v>
      </c>
      <c r="B18248" s="91">
        <v>1101183</v>
      </c>
      <c r="C18248" s="81" t="s">
        <v>335</v>
      </c>
    </row>
    <row r="18249" spans="1:3" x14ac:dyDescent="0.25">
      <c r="A18249" s="80">
        <v>1102426</v>
      </c>
      <c r="B18249" s="91">
        <v>1101184</v>
      </c>
      <c r="C18249" s="81" t="s">
        <v>336</v>
      </c>
    </row>
    <row r="18250" spans="1:3" x14ac:dyDescent="0.25">
      <c r="A18250" s="80">
        <v>1102427</v>
      </c>
      <c r="B18250" s="91">
        <v>1101185</v>
      </c>
      <c r="C18250" s="81" t="s">
        <v>337</v>
      </c>
    </row>
    <row r="18251" spans="1:3" x14ac:dyDescent="0.25">
      <c r="A18251" s="80">
        <v>1102428</v>
      </c>
      <c r="B18251" s="91">
        <v>1101186</v>
      </c>
      <c r="C18251" s="81" t="s">
        <v>338</v>
      </c>
    </row>
    <row r="18252" spans="1:3" x14ac:dyDescent="0.25">
      <c r="A18252" s="80">
        <v>1102429</v>
      </c>
      <c r="B18252" s="91">
        <v>1101187</v>
      </c>
      <c r="C18252" s="81" t="s">
        <v>339</v>
      </c>
    </row>
    <row r="18253" spans="1:3" x14ac:dyDescent="0.25">
      <c r="A18253" s="80">
        <v>1102430</v>
      </c>
      <c r="B18253" s="91">
        <v>1101188</v>
      </c>
      <c r="C18253" s="81" t="s">
        <v>340</v>
      </c>
    </row>
    <row r="18254" spans="1:3" x14ac:dyDescent="0.25">
      <c r="A18254" s="80">
        <v>1102431</v>
      </c>
      <c r="B18254" s="91">
        <v>1101189</v>
      </c>
      <c r="C18254" s="81" t="s">
        <v>341</v>
      </c>
    </row>
    <row r="18255" spans="1:3" x14ac:dyDescent="0.25">
      <c r="A18255" s="80">
        <v>1102432</v>
      </c>
      <c r="B18255" s="91">
        <v>1101190</v>
      </c>
      <c r="C18255" s="81" t="s">
        <v>342</v>
      </c>
    </row>
    <row r="18256" spans="1:3" x14ac:dyDescent="0.25">
      <c r="A18256" s="80">
        <v>1102433</v>
      </c>
      <c r="B18256" s="91">
        <v>1101191</v>
      </c>
      <c r="C18256" s="81" t="s">
        <v>343</v>
      </c>
    </row>
    <row r="18257" spans="1:3" x14ac:dyDescent="0.25">
      <c r="A18257" s="80">
        <v>1102434</v>
      </c>
      <c r="B18257" s="91">
        <v>1101192</v>
      </c>
      <c r="C18257" s="81" t="s">
        <v>344</v>
      </c>
    </row>
    <row r="18258" spans="1:3" x14ac:dyDescent="0.25">
      <c r="A18258" s="80">
        <v>1102435</v>
      </c>
      <c r="B18258" s="91">
        <v>1101193</v>
      </c>
      <c r="C18258" s="81" t="s">
        <v>345</v>
      </c>
    </row>
    <row r="18259" spans="1:3" x14ac:dyDescent="0.25">
      <c r="A18259" s="80">
        <v>1102436</v>
      </c>
      <c r="B18259" s="91">
        <v>1101194</v>
      </c>
      <c r="C18259" s="81" t="s">
        <v>346</v>
      </c>
    </row>
    <row r="18260" spans="1:3" x14ac:dyDescent="0.25">
      <c r="A18260" s="80">
        <v>1102437</v>
      </c>
      <c r="B18260" s="91">
        <v>1101195</v>
      </c>
      <c r="C18260" s="81" t="s">
        <v>347</v>
      </c>
    </row>
    <row r="18261" spans="1:3" x14ac:dyDescent="0.25">
      <c r="A18261" s="80">
        <v>1102438</v>
      </c>
      <c r="B18261" s="91">
        <v>1101196</v>
      </c>
      <c r="C18261" s="81" t="s">
        <v>348</v>
      </c>
    </row>
    <row r="18262" spans="1:3" x14ac:dyDescent="0.25">
      <c r="A18262" s="80">
        <v>1102439</v>
      </c>
      <c r="B18262" s="91">
        <v>1101197</v>
      </c>
      <c r="C18262" s="81" t="s">
        <v>349</v>
      </c>
    </row>
    <row r="18263" spans="1:3" x14ac:dyDescent="0.25">
      <c r="A18263" s="80">
        <v>1102440</v>
      </c>
      <c r="B18263" s="91">
        <v>1101198</v>
      </c>
      <c r="C18263" s="81" t="s">
        <v>350</v>
      </c>
    </row>
    <row r="18264" spans="1:3" x14ac:dyDescent="0.25">
      <c r="A18264" s="80">
        <v>1102441</v>
      </c>
      <c r="B18264" s="91">
        <v>1101199</v>
      </c>
      <c r="C18264" s="81" t="s">
        <v>351</v>
      </c>
    </row>
    <row r="18265" spans="1:3" x14ac:dyDescent="0.25">
      <c r="A18265" s="80">
        <v>1102442</v>
      </c>
      <c r="B18265" s="91">
        <v>1101200</v>
      </c>
      <c r="C18265" s="81" t="s">
        <v>352</v>
      </c>
    </row>
    <row r="18266" spans="1:3" x14ac:dyDescent="0.25">
      <c r="A18266" s="80">
        <v>1102443</v>
      </c>
      <c r="B18266" s="91">
        <v>1101201</v>
      </c>
      <c r="C18266" s="81" t="s">
        <v>353</v>
      </c>
    </row>
    <row r="18267" spans="1:3" x14ac:dyDescent="0.25">
      <c r="A18267" s="80">
        <v>1102444</v>
      </c>
      <c r="B18267" s="91">
        <v>1101202</v>
      </c>
      <c r="C18267" s="81" t="s">
        <v>354</v>
      </c>
    </row>
    <row r="18268" spans="1:3" x14ac:dyDescent="0.25">
      <c r="A18268" s="80">
        <v>1102445</v>
      </c>
      <c r="B18268" s="91">
        <v>1101203</v>
      </c>
      <c r="C18268" s="81" t="s">
        <v>355</v>
      </c>
    </row>
    <row r="18269" spans="1:3" x14ac:dyDescent="0.25">
      <c r="A18269" s="80">
        <v>1102446</v>
      </c>
      <c r="B18269" s="91">
        <v>1101204</v>
      </c>
      <c r="C18269" s="81" t="s">
        <v>356</v>
      </c>
    </row>
    <row r="18270" spans="1:3" x14ac:dyDescent="0.25">
      <c r="A18270" s="80">
        <v>1102447</v>
      </c>
      <c r="B18270" s="91">
        <v>1101205</v>
      </c>
      <c r="C18270" s="81" t="s">
        <v>357</v>
      </c>
    </row>
    <row r="18271" spans="1:3" x14ac:dyDescent="0.25">
      <c r="A18271" s="80">
        <v>1102448</v>
      </c>
      <c r="B18271" s="91">
        <v>1101206</v>
      </c>
      <c r="C18271" s="81" t="s">
        <v>358</v>
      </c>
    </row>
    <row r="18272" spans="1:3" x14ac:dyDescent="0.25">
      <c r="A18272" s="80">
        <v>1102449</v>
      </c>
      <c r="B18272" s="91">
        <v>1101207</v>
      </c>
      <c r="C18272" s="81" t="s">
        <v>359</v>
      </c>
    </row>
    <row r="18273" spans="1:3" x14ac:dyDescent="0.25">
      <c r="A18273" s="80">
        <v>1102450</v>
      </c>
      <c r="B18273" s="91">
        <v>1101208</v>
      </c>
      <c r="C18273" s="81" t="s">
        <v>360</v>
      </c>
    </row>
    <row r="18274" spans="1:3" x14ac:dyDescent="0.25">
      <c r="A18274" s="80">
        <v>1102451</v>
      </c>
      <c r="B18274" s="91">
        <v>1101209</v>
      </c>
      <c r="C18274" s="81" t="s">
        <v>361</v>
      </c>
    </row>
    <row r="18275" spans="1:3" x14ac:dyDescent="0.25">
      <c r="A18275" s="80">
        <v>1102452</v>
      </c>
      <c r="B18275" s="91">
        <v>1101210</v>
      </c>
      <c r="C18275" s="81" t="s">
        <v>362</v>
      </c>
    </row>
    <row r="18276" spans="1:3" x14ac:dyDescent="0.25">
      <c r="A18276" s="80">
        <v>1102453</v>
      </c>
      <c r="B18276" s="91">
        <v>1101211</v>
      </c>
      <c r="C18276" s="81" t="s">
        <v>363</v>
      </c>
    </row>
    <row r="18277" spans="1:3" x14ac:dyDescent="0.25">
      <c r="A18277" s="80">
        <v>1102454</v>
      </c>
      <c r="B18277" s="91">
        <v>1101212</v>
      </c>
      <c r="C18277" s="81" t="s">
        <v>364</v>
      </c>
    </row>
    <row r="18278" spans="1:3" x14ac:dyDescent="0.25">
      <c r="A18278" s="80">
        <v>1102455</v>
      </c>
      <c r="B18278" s="91">
        <v>1101213</v>
      </c>
      <c r="C18278" s="81" t="s">
        <v>365</v>
      </c>
    </row>
    <row r="18279" spans="1:3" x14ac:dyDescent="0.25">
      <c r="A18279" s="80">
        <v>1102456</v>
      </c>
      <c r="B18279" s="91">
        <v>1101214</v>
      </c>
      <c r="C18279" s="81" t="s">
        <v>366</v>
      </c>
    </row>
    <row r="18280" spans="1:3" x14ac:dyDescent="0.25">
      <c r="A18280" s="80">
        <v>1102457</v>
      </c>
      <c r="B18280" s="91">
        <v>1101215</v>
      </c>
      <c r="C18280" s="81" t="s">
        <v>367</v>
      </c>
    </row>
    <row r="18281" spans="1:3" x14ac:dyDescent="0.25">
      <c r="A18281" s="80">
        <v>1102458</v>
      </c>
      <c r="B18281" s="91">
        <v>1101216</v>
      </c>
      <c r="C18281" s="81" t="s">
        <v>368</v>
      </c>
    </row>
    <row r="18282" spans="1:3" x14ac:dyDescent="0.25">
      <c r="A18282" s="80">
        <v>1102459</v>
      </c>
      <c r="B18282" s="91">
        <v>1101217</v>
      </c>
      <c r="C18282" s="81" t="s">
        <v>369</v>
      </c>
    </row>
    <row r="18283" spans="1:3" x14ac:dyDescent="0.25">
      <c r="A18283" s="80">
        <v>1102460</v>
      </c>
      <c r="B18283" s="91">
        <v>1101218</v>
      </c>
      <c r="C18283" s="81" t="s">
        <v>370</v>
      </c>
    </row>
    <row r="18284" spans="1:3" x14ac:dyDescent="0.25">
      <c r="A18284" s="80">
        <v>1102461</v>
      </c>
      <c r="B18284" s="91">
        <v>1101219</v>
      </c>
      <c r="C18284" s="81" t="s">
        <v>371</v>
      </c>
    </row>
    <row r="18285" spans="1:3" x14ac:dyDescent="0.25">
      <c r="A18285" s="80">
        <v>1102462</v>
      </c>
      <c r="B18285" s="91">
        <v>1101220</v>
      </c>
      <c r="C18285" s="81" t="s">
        <v>372</v>
      </c>
    </row>
    <row r="18286" spans="1:3" x14ac:dyDescent="0.25">
      <c r="A18286" s="80">
        <v>1102463</v>
      </c>
      <c r="B18286" s="91">
        <v>1101221</v>
      </c>
      <c r="C18286" s="81" t="s">
        <v>373</v>
      </c>
    </row>
    <row r="18287" spans="1:3" x14ac:dyDescent="0.25">
      <c r="A18287" s="80">
        <v>1102464</v>
      </c>
      <c r="B18287" s="91">
        <v>1101222</v>
      </c>
      <c r="C18287" s="81" t="s">
        <v>374</v>
      </c>
    </row>
    <row r="18288" spans="1:3" x14ac:dyDescent="0.25">
      <c r="A18288" s="80">
        <v>1102465</v>
      </c>
      <c r="B18288" s="91">
        <v>1101223</v>
      </c>
      <c r="C18288" s="81" t="s">
        <v>375</v>
      </c>
    </row>
    <row r="18289" spans="1:3" x14ac:dyDescent="0.25">
      <c r="A18289" s="80">
        <v>1102466</v>
      </c>
      <c r="B18289" s="91">
        <v>1101224</v>
      </c>
      <c r="C18289" s="81" t="s">
        <v>376</v>
      </c>
    </row>
    <row r="18290" spans="1:3" x14ac:dyDescent="0.25">
      <c r="A18290" s="80">
        <v>1102467</v>
      </c>
      <c r="B18290" s="91">
        <v>1101225</v>
      </c>
      <c r="C18290" s="81" t="s">
        <v>377</v>
      </c>
    </row>
    <row r="18291" spans="1:3" x14ac:dyDescent="0.25">
      <c r="A18291" s="80">
        <v>1102468</v>
      </c>
      <c r="B18291" s="91">
        <v>1101226</v>
      </c>
      <c r="C18291" s="81" t="s">
        <v>378</v>
      </c>
    </row>
    <row r="18292" spans="1:3" x14ac:dyDescent="0.25">
      <c r="A18292" s="80">
        <v>1102469</v>
      </c>
      <c r="B18292" s="91">
        <v>1101227</v>
      </c>
      <c r="C18292" s="81" t="s">
        <v>379</v>
      </c>
    </row>
    <row r="18293" spans="1:3" x14ac:dyDescent="0.25">
      <c r="A18293" s="80">
        <v>1102470</v>
      </c>
      <c r="B18293" s="91">
        <v>1101228</v>
      </c>
      <c r="C18293" s="81" t="s">
        <v>380</v>
      </c>
    </row>
    <row r="18294" spans="1:3" x14ac:dyDescent="0.25">
      <c r="A18294" s="80">
        <v>1102471</v>
      </c>
      <c r="B18294" s="91">
        <v>1101229</v>
      </c>
      <c r="C18294" s="81" t="s">
        <v>381</v>
      </c>
    </row>
    <row r="18295" spans="1:3" x14ac:dyDescent="0.25">
      <c r="A18295" s="80">
        <v>1102472</v>
      </c>
      <c r="B18295" s="91">
        <v>1101230</v>
      </c>
      <c r="C18295" s="81" t="s">
        <v>382</v>
      </c>
    </row>
    <row r="18296" spans="1:3" x14ac:dyDescent="0.25">
      <c r="A18296" s="80">
        <v>1102473</v>
      </c>
      <c r="B18296" s="91">
        <v>1101231</v>
      </c>
      <c r="C18296" s="81" t="s">
        <v>383</v>
      </c>
    </row>
    <row r="18297" spans="1:3" x14ac:dyDescent="0.25">
      <c r="A18297" s="80">
        <v>1102474</v>
      </c>
      <c r="B18297" s="91">
        <v>1101232</v>
      </c>
      <c r="C18297" s="81" t="s">
        <v>384</v>
      </c>
    </row>
    <row r="18298" spans="1:3" x14ac:dyDescent="0.25">
      <c r="A18298" s="80">
        <v>1102475</v>
      </c>
      <c r="B18298" s="91">
        <v>1101233</v>
      </c>
      <c r="C18298" s="81" t="s">
        <v>385</v>
      </c>
    </row>
    <row r="18299" spans="1:3" x14ac:dyDescent="0.25">
      <c r="A18299" s="80">
        <v>1102476</v>
      </c>
      <c r="B18299" s="91">
        <v>1101234</v>
      </c>
      <c r="C18299" s="81" t="s">
        <v>386</v>
      </c>
    </row>
    <row r="18300" spans="1:3" x14ac:dyDescent="0.25">
      <c r="A18300" s="80">
        <v>1102477</v>
      </c>
      <c r="B18300" s="91">
        <v>1101235</v>
      </c>
      <c r="C18300" s="81" t="s">
        <v>387</v>
      </c>
    </row>
    <row r="18301" spans="1:3" x14ac:dyDescent="0.25">
      <c r="A18301" s="80">
        <v>1102478</v>
      </c>
      <c r="B18301" s="91">
        <v>1101236</v>
      </c>
      <c r="C18301" s="81" t="s">
        <v>388</v>
      </c>
    </row>
    <row r="18302" spans="1:3" x14ac:dyDescent="0.25">
      <c r="A18302" s="80">
        <v>1102479</v>
      </c>
      <c r="B18302" s="91">
        <v>1101237</v>
      </c>
      <c r="C18302" s="81" t="s">
        <v>389</v>
      </c>
    </row>
    <row r="18303" spans="1:3" x14ac:dyDescent="0.25">
      <c r="A18303" s="80">
        <v>1102480</v>
      </c>
      <c r="B18303" s="91">
        <v>1101238</v>
      </c>
      <c r="C18303" s="81" t="s">
        <v>390</v>
      </c>
    </row>
    <row r="18304" spans="1:3" x14ac:dyDescent="0.25">
      <c r="A18304" s="80">
        <v>1102481</v>
      </c>
      <c r="B18304" s="91">
        <v>1101239</v>
      </c>
      <c r="C18304" s="81" t="s">
        <v>391</v>
      </c>
    </row>
    <row r="18305" spans="1:3" x14ac:dyDescent="0.25">
      <c r="A18305" s="80">
        <v>1102482</v>
      </c>
      <c r="B18305" s="91">
        <v>1101240</v>
      </c>
      <c r="C18305" s="81" t="s">
        <v>392</v>
      </c>
    </row>
    <row r="18306" spans="1:3" x14ac:dyDescent="0.25">
      <c r="A18306" s="80">
        <v>1102483</v>
      </c>
      <c r="B18306" s="91">
        <v>1101241</v>
      </c>
      <c r="C18306" s="81" t="s">
        <v>393</v>
      </c>
    </row>
    <row r="18307" spans="1:3" x14ac:dyDescent="0.25">
      <c r="A18307" s="80">
        <v>1102484</v>
      </c>
      <c r="B18307" s="91">
        <v>1101242</v>
      </c>
      <c r="C18307" s="81" t="s">
        <v>394</v>
      </c>
    </row>
    <row r="18308" spans="1:3" x14ac:dyDescent="0.25">
      <c r="A18308" s="80">
        <v>1102485</v>
      </c>
      <c r="B18308" s="91">
        <v>1101243</v>
      </c>
      <c r="C18308" s="81" t="s">
        <v>395</v>
      </c>
    </row>
    <row r="18309" spans="1:3" x14ac:dyDescent="0.25">
      <c r="A18309" s="80">
        <v>1102486</v>
      </c>
      <c r="B18309" s="91">
        <v>1101244</v>
      </c>
      <c r="C18309" s="81" t="s">
        <v>396</v>
      </c>
    </row>
    <row r="18310" spans="1:3" x14ac:dyDescent="0.25">
      <c r="A18310" s="80">
        <v>1102487</v>
      </c>
      <c r="B18310" s="91">
        <v>1101245</v>
      </c>
      <c r="C18310" s="81" t="s">
        <v>397</v>
      </c>
    </row>
    <row r="18311" spans="1:3" x14ac:dyDescent="0.25">
      <c r="A18311" s="80">
        <v>1102488</v>
      </c>
      <c r="B18311" s="91">
        <v>1101246</v>
      </c>
      <c r="C18311" s="81" t="s">
        <v>398</v>
      </c>
    </row>
    <row r="18312" spans="1:3" x14ac:dyDescent="0.25">
      <c r="A18312" s="80">
        <v>1102489</v>
      </c>
      <c r="B18312" s="91">
        <v>1101247</v>
      </c>
      <c r="C18312" s="81" t="s">
        <v>399</v>
      </c>
    </row>
    <row r="18313" spans="1:3" x14ac:dyDescent="0.25">
      <c r="A18313" s="80">
        <v>1102490</v>
      </c>
      <c r="B18313" s="91">
        <v>1101248</v>
      </c>
      <c r="C18313" s="81" t="s">
        <v>400</v>
      </c>
    </row>
    <row r="18314" spans="1:3" x14ac:dyDescent="0.25">
      <c r="A18314" s="80">
        <v>1102491</v>
      </c>
      <c r="B18314" s="91">
        <v>1101249</v>
      </c>
      <c r="C18314" s="81" t="s">
        <v>401</v>
      </c>
    </row>
    <row r="18315" spans="1:3" x14ac:dyDescent="0.25">
      <c r="A18315" s="80">
        <v>1102492</v>
      </c>
      <c r="B18315" s="91">
        <v>1101250</v>
      </c>
      <c r="C18315" s="81" t="s">
        <v>402</v>
      </c>
    </row>
    <row r="18316" spans="1:3" x14ac:dyDescent="0.25">
      <c r="A18316" s="80">
        <v>1102493</v>
      </c>
      <c r="B18316" s="91">
        <v>1101251</v>
      </c>
      <c r="C18316" s="81" t="s">
        <v>403</v>
      </c>
    </row>
    <row r="18317" spans="1:3" x14ac:dyDescent="0.25">
      <c r="A18317" s="80">
        <v>1102494</v>
      </c>
      <c r="B18317" s="91">
        <v>1101252</v>
      </c>
      <c r="C18317" s="81" t="s">
        <v>404</v>
      </c>
    </row>
    <row r="18318" spans="1:3" x14ac:dyDescent="0.25">
      <c r="A18318" s="80">
        <v>1102495</v>
      </c>
      <c r="B18318" s="91">
        <v>1101253</v>
      </c>
      <c r="C18318" s="81" t="s">
        <v>405</v>
      </c>
    </row>
    <row r="18319" spans="1:3" x14ac:dyDescent="0.25">
      <c r="A18319" s="80">
        <v>1102496</v>
      </c>
      <c r="B18319" s="91">
        <v>1101254</v>
      </c>
      <c r="C18319" s="81" t="s">
        <v>406</v>
      </c>
    </row>
    <row r="18320" spans="1:3" x14ac:dyDescent="0.25">
      <c r="A18320" s="80">
        <v>1102497</v>
      </c>
      <c r="B18320" s="91">
        <v>1101255</v>
      </c>
      <c r="C18320" s="81" t="s">
        <v>407</v>
      </c>
    </row>
    <row r="18321" spans="1:3" x14ac:dyDescent="0.25">
      <c r="A18321" s="80">
        <v>1102498</v>
      </c>
      <c r="B18321" s="91">
        <v>1101256</v>
      </c>
      <c r="C18321" s="81" t="s">
        <v>408</v>
      </c>
    </row>
    <row r="18322" spans="1:3" x14ac:dyDescent="0.25">
      <c r="A18322" s="80">
        <v>1102499</v>
      </c>
      <c r="B18322" s="91">
        <v>1101257</v>
      </c>
      <c r="C18322" s="81" t="s">
        <v>409</v>
      </c>
    </row>
    <row r="18323" spans="1:3" x14ac:dyDescent="0.25">
      <c r="A18323" s="80">
        <v>1102500</v>
      </c>
      <c r="B18323" s="91">
        <v>1101258</v>
      </c>
      <c r="C18323" s="81" t="s">
        <v>410</v>
      </c>
    </row>
    <row r="18324" spans="1:3" x14ac:dyDescent="0.25">
      <c r="A18324" s="80">
        <v>1102501</v>
      </c>
      <c r="B18324" s="91">
        <v>1101259</v>
      </c>
      <c r="C18324" s="81" t="s">
        <v>411</v>
      </c>
    </row>
    <row r="18325" spans="1:3" x14ac:dyDescent="0.25">
      <c r="A18325" s="80">
        <v>1102502</v>
      </c>
      <c r="B18325" s="91">
        <v>1101260</v>
      </c>
      <c r="C18325" s="81" t="s">
        <v>412</v>
      </c>
    </row>
    <row r="18326" spans="1:3" x14ac:dyDescent="0.25">
      <c r="A18326" s="80">
        <v>1102503</v>
      </c>
      <c r="B18326" s="91">
        <v>1101261</v>
      </c>
      <c r="C18326" s="81" t="s">
        <v>413</v>
      </c>
    </row>
    <row r="18327" spans="1:3" x14ac:dyDescent="0.25">
      <c r="A18327" s="80">
        <v>1102504</v>
      </c>
      <c r="B18327" s="91">
        <v>1101262</v>
      </c>
      <c r="C18327" s="81" t="s">
        <v>414</v>
      </c>
    </row>
    <row r="18328" spans="1:3" x14ac:dyDescent="0.25">
      <c r="A18328" s="80">
        <v>1102505</v>
      </c>
      <c r="B18328" s="91">
        <v>1101263</v>
      </c>
      <c r="C18328" s="81" t="s">
        <v>415</v>
      </c>
    </row>
    <row r="18329" spans="1:3" x14ac:dyDescent="0.25">
      <c r="A18329" s="80">
        <v>1102506</v>
      </c>
      <c r="B18329" s="91">
        <v>1101264</v>
      </c>
      <c r="C18329" s="81" t="s">
        <v>416</v>
      </c>
    </row>
    <row r="18330" spans="1:3" x14ac:dyDescent="0.25">
      <c r="A18330" s="80">
        <v>1102507</v>
      </c>
      <c r="B18330" s="91">
        <v>1101265</v>
      </c>
      <c r="C18330" s="81" t="s">
        <v>417</v>
      </c>
    </row>
    <row r="18331" spans="1:3" x14ac:dyDescent="0.25">
      <c r="A18331" s="80">
        <v>1102508</v>
      </c>
      <c r="B18331" s="91">
        <v>1101266</v>
      </c>
      <c r="C18331" s="81" t="s">
        <v>418</v>
      </c>
    </row>
    <row r="18332" spans="1:3" x14ac:dyDescent="0.25">
      <c r="A18332" s="80">
        <v>1102509</v>
      </c>
      <c r="B18332" s="91">
        <v>1101267</v>
      </c>
      <c r="C18332" s="81" t="s">
        <v>419</v>
      </c>
    </row>
    <row r="18333" spans="1:3" x14ac:dyDescent="0.25">
      <c r="A18333" s="80">
        <v>1102510</v>
      </c>
      <c r="B18333" s="91">
        <v>1101268</v>
      </c>
      <c r="C18333" s="81" t="s">
        <v>420</v>
      </c>
    </row>
    <row r="18334" spans="1:3" x14ac:dyDescent="0.25">
      <c r="A18334" s="80">
        <v>1102511</v>
      </c>
      <c r="B18334" s="91">
        <v>1101269</v>
      </c>
      <c r="C18334" s="81" t="s">
        <v>421</v>
      </c>
    </row>
    <row r="18335" spans="1:3" x14ac:dyDescent="0.25">
      <c r="A18335" s="80">
        <v>1102512</v>
      </c>
      <c r="B18335" s="91">
        <v>1101270</v>
      </c>
      <c r="C18335" s="81" t="s">
        <v>422</v>
      </c>
    </row>
    <row r="18336" spans="1:3" x14ac:dyDescent="0.25">
      <c r="A18336" s="80">
        <v>1102513</v>
      </c>
      <c r="B18336" s="91">
        <v>1101271</v>
      </c>
      <c r="C18336" s="81" t="s">
        <v>423</v>
      </c>
    </row>
    <row r="18337" spans="1:3" x14ac:dyDescent="0.25">
      <c r="A18337" s="80">
        <v>1102514</v>
      </c>
      <c r="B18337" s="91">
        <v>1101272</v>
      </c>
      <c r="C18337" s="81" t="s">
        <v>424</v>
      </c>
    </row>
    <row r="18338" spans="1:3" x14ac:dyDescent="0.25">
      <c r="A18338" s="80">
        <v>1102515</v>
      </c>
      <c r="B18338" s="91">
        <v>1101273</v>
      </c>
      <c r="C18338" s="81" t="s">
        <v>425</v>
      </c>
    </row>
    <row r="18339" spans="1:3" x14ac:dyDescent="0.25">
      <c r="A18339" s="80">
        <v>1102516</v>
      </c>
      <c r="B18339" s="91">
        <v>1101274</v>
      </c>
      <c r="C18339" s="81" t="s">
        <v>426</v>
      </c>
    </row>
    <row r="18340" spans="1:3" x14ac:dyDescent="0.25">
      <c r="A18340" s="80">
        <v>1102517</v>
      </c>
      <c r="B18340" s="91">
        <v>1101275</v>
      </c>
      <c r="C18340" s="81" t="s">
        <v>427</v>
      </c>
    </row>
    <row r="18341" spans="1:3" x14ac:dyDescent="0.25">
      <c r="A18341" s="80">
        <v>1102518</v>
      </c>
      <c r="B18341" s="91">
        <v>1101276</v>
      </c>
      <c r="C18341" s="81" t="s">
        <v>428</v>
      </c>
    </row>
    <row r="18342" spans="1:3" x14ac:dyDescent="0.25">
      <c r="A18342" s="80">
        <v>1102519</v>
      </c>
      <c r="B18342" s="91">
        <v>1101277</v>
      </c>
      <c r="C18342" s="81" t="s">
        <v>429</v>
      </c>
    </row>
    <row r="18343" spans="1:3" x14ac:dyDescent="0.25">
      <c r="A18343" s="80">
        <v>1102520</v>
      </c>
      <c r="B18343" s="91">
        <v>1101278</v>
      </c>
      <c r="C18343" s="81" t="s">
        <v>430</v>
      </c>
    </row>
    <row r="18344" spans="1:3" x14ac:dyDescent="0.25">
      <c r="A18344" s="80">
        <v>1102521</v>
      </c>
      <c r="B18344" s="91">
        <v>1101279</v>
      </c>
      <c r="C18344" s="81" t="s">
        <v>431</v>
      </c>
    </row>
    <row r="18345" spans="1:3" x14ac:dyDescent="0.25">
      <c r="A18345" s="80">
        <v>1102522</v>
      </c>
      <c r="B18345" s="91">
        <v>1101280</v>
      </c>
      <c r="C18345" s="81" t="s">
        <v>432</v>
      </c>
    </row>
    <row r="18346" spans="1:3" x14ac:dyDescent="0.25">
      <c r="A18346" s="80">
        <v>1102523</v>
      </c>
      <c r="B18346" s="91">
        <v>1101281</v>
      </c>
      <c r="C18346" s="81" t="s">
        <v>433</v>
      </c>
    </row>
    <row r="18347" spans="1:3" x14ac:dyDescent="0.25">
      <c r="A18347" s="80">
        <v>1102524</v>
      </c>
      <c r="B18347" s="91">
        <v>1101282</v>
      </c>
      <c r="C18347" s="81" t="s">
        <v>434</v>
      </c>
    </row>
    <row r="18348" spans="1:3" x14ac:dyDescent="0.25">
      <c r="A18348" s="80">
        <v>1102525</v>
      </c>
      <c r="B18348" s="91">
        <v>1101283</v>
      </c>
      <c r="C18348" s="81" t="s">
        <v>435</v>
      </c>
    </row>
    <row r="18349" spans="1:3" x14ac:dyDescent="0.25">
      <c r="A18349" s="80">
        <v>1102526</v>
      </c>
      <c r="B18349" s="91">
        <v>1101284</v>
      </c>
      <c r="C18349" s="81" t="s">
        <v>436</v>
      </c>
    </row>
    <row r="18350" spans="1:3" x14ac:dyDescent="0.25">
      <c r="A18350" s="80">
        <v>1102527</v>
      </c>
      <c r="B18350" s="91">
        <v>1101285</v>
      </c>
      <c r="C18350" s="81" t="s">
        <v>437</v>
      </c>
    </row>
    <row r="18351" spans="1:3" x14ac:dyDescent="0.25">
      <c r="A18351" s="80">
        <v>1102528</v>
      </c>
      <c r="B18351" s="91">
        <v>1101286</v>
      </c>
      <c r="C18351" s="81" t="s">
        <v>438</v>
      </c>
    </row>
    <row r="18352" spans="1:3" x14ac:dyDescent="0.25">
      <c r="A18352" s="80">
        <v>1102529</v>
      </c>
      <c r="B18352" s="91">
        <v>1101287</v>
      </c>
      <c r="C18352" s="81" t="s">
        <v>439</v>
      </c>
    </row>
    <row r="18353" spans="1:3" x14ac:dyDescent="0.25">
      <c r="A18353" s="80">
        <v>1102530</v>
      </c>
      <c r="B18353" s="91">
        <v>1101288</v>
      </c>
      <c r="C18353" s="81" t="s">
        <v>440</v>
      </c>
    </row>
    <row r="18354" spans="1:3" x14ac:dyDescent="0.25">
      <c r="A18354" s="80">
        <v>1102531</v>
      </c>
      <c r="B18354" s="91">
        <v>1101289</v>
      </c>
      <c r="C18354" s="81" t="s">
        <v>441</v>
      </c>
    </row>
    <row r="18355" spans="1:3" x14ac:dyDescent="0.25">
      <c r="A18355" s="80">
        <v>1102532</v>
      </c>
      <c r="B18355" s="91">
        <v>1101290</v>
      </c>
      <c r="C18355" s="81" t="s">
        <v>442</v>
      </c>
    </row>
    <row r="18356" spans="1:3" x14ac:dyDescent="0.25">
      <c r="A18356" s="80">
        <v>1102533</v>
      </c>
      <c r="B18356" s="91">
        <v>1101291</v>
      </c>
      <c r="C18356" s="81" t="s">
        <v>443</v>
      </c>
    </row>
    <row r="18357" spans="1:3" x14ac:dyDescent="0.25">
      <c r="A18357" s="80">
        <v>1102534</v>
      </c>
      <c r="B18357" s="91">
        <v>1101292</v>
      </c>
      <c r="C18357" s="81" t="s">
        <v>444</v>
      </c>
    </row>
    <row r="18358" spans="1:3" x14ac:dyDescent="0.25">
      <c r="A18358" s="80">
        <v>1102535</v>
      </c>
      <c r="B18358" s="91">
        <v>1101293</v>
      </c>
      <c r="C18358" s="81" t="s">
        <v>445</v>
      </c>
    </row>
    <row r="18359" spans="1:3" x14ac:dyDescent="0.25">
      <c r="A18359" s="80">
        <v>1102536</v>
      </c>
      <c r="B18359" s="91">
        <v>1101294</v>
      </c>
      <c r="C18359" s="81" t="s">
        <v>446</v>
      </c>
    </row>
    <row r="18360" spans="1:3" x14ac:dyDescent="0.25">
      <c r="A18360" s="80">
        <v>1102537</v>
      </c>
      <c r="B18360" s="91">
        <v>1101295</v>
      </c>
      <c r="C18360" s="81" t="s">
        <v>447</v>
      </c>
    </row>
    <row r="18361" spans="1:3" x14ac:dyDescent="0.25">
      <c r="A18361" s="80">
        <v>1102538</v>
      </c>
      <c r="B18361" s="91">
        <v>1101296</v>
      </c>
      <c r="C18361" s="81" t="s">
        <v>448</v>
      </c>
    </row>
    <row r="18362" spans="1:3" x14ac:dyDescent="0.25">
      <c r="A18362" s="80">
        <v>1102539</v>
      </c>
      <c r="B18362" s="91">
        <v>1101297</v>
      </c>
      <c r="C18362" s="81" t="s">
        <v>449</v>
      </c>
    </row>
    <row r="18363" spans="1:3" x14ac:dyDescent="0.25">
      <c r="A18363" s="80">
        <v>1102540</v>
      </c>
      <c r="B18363" s="91">
        <v>1101298</v>
      </c>
      <c r="C18363" s="81" t="s">
        <v>450</v>
      </c>
    </row>
    <row r="18364" spans="1:3" x14ac:dyDescent="0.25">
      <c r="A18364" s="80">
        <v>1102541</v>
      </c>
      <c r="B18364" s="91">
        <v>1101299</v>
      </c>
      <c r="C18364" s="81" t="s">
        <v>451</v>
      </c>
    </row>
    <row r="18365" spans="1:3" x14ac:dyDescent="0.25">
      <c r="A18365" s="80">
        <v>1102542</v>
      </c>
      <c r="B18365" s="91">
        <v>1101300</v>
      </c>
      <c r="C18365" s="81" t="s">
        <v>452</v>
      </c>
    </row>
    <row r="18366" spans="1:3" x14ac:dyDescent="0.25">
      <c r="A18366" s="80">
        <v>1102543</v>
      </c>
      <c r="B18366" s="91">
        <v>1101301</v>
      </c>
      <c r="C18366" s="81" t="s">
        <v>453</v>
      </c>
    </row>
    <row r="18367" spans="1:3" x14ac:dyDescent="0.25">
      <c r="A18367" s="80">
        <v>1102544</v>
      </c>
      <c r="B18367" s="91">
        <v>1101302</v>
      </c>
      <c r="C18367" s="81" t="s">
        <v>454</v>
      </c>
    </row>
    <row r="18368" spans="1:3" x14ac:dyDescent="0.25">
      <c r="A18368" s="80">
        <v>1102545</v>
      </c>
      <c r="B18368" s="91">
        <v>1101303</v>
      </c>
      <c r="C18368" s="81" t="s">
        <v>455</v>
      </c>
    </row>
    <row r="18369" spans="1:3" x14ac:dyDescent="0.25">
      <c r="A18369" s="80">
        <v>1102546</v>
      </c>
      <c r="B18369" s="91">
        <v>1101304</v>
      </c>
      <c r="C18369" s="81" t="s">
        <v>456</v>
      </c>
    </row>
    <row r="18370" spans="1:3" x14ac:dyDescent="0.25">
      <c r="A18370" s="80">
        <v>1102547</v>
      </c>
      <c r="B18370" s="91">
        <v>1101305</v>
      </c>
      <c r="C18370" s="81" t="s">
        <v>457</v>
      </c>
    </row>
    <row r="18371" spans="1:3" x14ac:dyDescent="0.25">
      <c r="A18371" s="80">
        <v>1102548</v>
      </c>
      <c r="B18371" s="91">
        <v>1101306</v>
      </c>
      <c r="C18371" s="81" t="s">
        <v>458</v>
      </c>
    </row>
    <row r="18372" spans="1:3" x14ac:dyDescent="0.25">
      <c r="A18372" s="80">
        <v>1102549</v>
      </c>
      <c r="B18372" s="91">
        <v>1101307</v>
      </c>
      <c r="C18372" s="81" t="s">
        <v>459</v>
      </c>
    </row>
    <row r="18373" spans="1:3" x14ac:dyDescent="0.25">
      <c r="A18373" s="80">
        <v>1102550</v>
      </c>
      <c r="B18373" s="91">
        <v>1101308</v>
      </c>
      <c r="C18373" s="81" t="s">
        <v>460</v>
      </c>
    </row>
    <row r="18374" spans="1:3" x14ac:dyDescent="0.25">
      <c r="A18374" s="80">
        <v>1102551</v>
      </c>
      <c r="B18374" s="91">
        <v>1101309</v>
      </c>
      <c r="C18374" s="81" t="s">
        <v>461</v>
      </c>
    </row>
    <row r="18375" spans="1:3" x14ac:dyDescent="0.25">
      <c r="A18375" s="80">
        <v>1102552</v>
      </c>
      <c r="B18375" s="91">
        <v>1101310</v>
      </c>
      <c r="C18375" s="81" t="s">
        <v>462</v>
      </c>
    </row>
    <row r="18376" spans="1:3" x14ac:dyDescent="0.25">
      <c r="A18376" s="80">
        <v>1102553</v>
      </c>
      <c r="B18376" s="91">
        <v>1101311</v>
      </c>
      <c r="C18376" s="81" t="s">
        <v>463</v>
      </c>
    </row>
    <row r="18377" spans="1:3" x14ac:dyDescent="0.25">
      <c r="A18377" s="80">
        <v>1102554</v>
      </c>
      <c r="B18377" s="91">
        <v>1101312</v>
      </c>
      <c r="C18377" s="81" t="s">
        <v>464</v>
      </c>
    </row>
    <row r="18378" spans="1:3" x14ac:dyDescent="0.25">
      <c r="A18378" s="80">
        <v>1102555</v>
      </c>
      <c r="B18378" s="91">
        <v>1101313</v>
      </c>
      <c r="C18378" s="81" t="s">
        <v>465</v>
      </c>
    </row>
    <row r="18379" spans="1:3" x14ac:dyDescent="0.25">
      <c r="A18379" s="80">
        <v>1102556</v>
      </c>
      <c r="B18379" s="91">
        <v>1101314</v>
      </c>
      <c r="C18379" s="81" t="s">
        <v>466</v>
      </c>
    </row>
    <row r="18380" spans="1:3" x14ac:dyDescent="0.25">
      <c r="A18380" s="80">
        <v>1102557</v>
      </c>
      <c r="B18380" s="91">
        <v>1101315</v>
      </c>
      <c r="C18380" s="81" t="s">
        <v>467</v>
      </c>
    </row>
    <row r="18381" spans="1:3" x14ac:dyDescent="0.25">
      <c r="A18381" s="80">
        <v>1102558</v>
      </c>
      <c r="B18381" s="91">
        <v>1101316</v>
      </c>
      <c r="C18381" s="81" t="s">
        <v>468</v>
      </c>
    </row>
    <row r="18382" spans="1:3" x14ac:dyDescent="0.25">
      <c r="A18382" s="80">
        <v>1102559</v>
      </c>
      <c r="B18382" s="91">
        <v>1101317</v>
      </c>
      <c r="C18382" s="81" t="s">
        <v>469</v>
      </c>
    </row>
    <row r="18383" spans="1:3" x14ac:dyDescent="0.25">
      <c r="A18383" s="80">
        <v>1102560</v>
      </c>
      <c r="B18383" s="91">
        <v>1101318</v>
      </c>
      <c r="C18383" s="81" t="s">
        <v>470</v>
      </c>
    </row>
    <row r="18384" spans="1:3" x14ac:dyDescent="0.25">
      <c r="A18384" s="80">
        <v>1102561</v>
      </c>
      <c r="B18384" s="91">
        <v>1101319</v>
      </c>
      <c r="C18384" s="81" t="s">
        <v>471</v>
      </c>
    </row>
    <row r="18385" spans="1:3" x14ac:dyDescent="0.25">
      <c r="A18385" s="80">
        <v>1102562</v>
      </c>
      <c r="B18385" s="91">
        <v>1101320</v>
      </c>
      <c r="C18385" s="81" t="s">
        <v>472</v>
      </c>
    </row>
    <row r="18386" spans="1:3" x14ac:dyDescent="0.25">
      <c r="A18386" s="80">
        <v>1102563</v>
      </c>
      <c r="B18386" s="91">
        <v>1101321</v>
      </c>
      <c r="C18386" s="81" t="s">
        <v>473</v>
      </c>
    </row>
    <row r="18387" spans="1:3" x14ac:dyDescent="0.25">
      <c r="A18387" s="80">
        <v>1102564</v>
      </c>
      <c r="B18387" s="91">
        <v>1101322</v>
      </c>
      <c r="C18387" s="81" t="s">
        <v>474</v>
      </c>
    </row>
    <row r="18388" spans="1:3" x14ac:dyDescent="0.25">
      <c r="A18388" s="80">
        <v>1102565</v>
      </c>
      <c r="B18388" s="91">
        <v>1101323</v>
      </c>
      <c r="C18388" s="81" t="s">
        <v>475</v>
      </c>
    </row>
    <row r="18389" spans="1:3" x14ac:dyDescent="0.25">
      <c r="A18389" s="80">
        <v>1102566</v>
      </c>
      <c r="B18389" s="91">
        <v>1101324</v>
      </c>
      <c r="C18389" s="81" t="s">
        <v>476</v>
      </c>
    </row>
    <row r="18390" spans="1:3" x14ac:dyDescent="0.25">
      <c r="A18390" s="80">
        <v>1102567</v>
      </c>
      <c r="B18390" s="91">
        <v>1101325</v>
      </c>
      <c r="C18390" s="81" t="s">
        <v>477</v>
      </c>
    </row>
    <row r="18391" spans="1:3" x14ac:dyDescent="0.25">
      <c r="A18391" s="80">
        <v>1102568</v>
      </c>
      <c r="B18391" s="91">
        <v>1101326</v>
      </c>
      <c r="C18391" s="81" t="s">
        <v>478</v>
      </c>
    </row>
    <row r="18392" spans="1:3" x14ac:dyDescent="0.25">
      <c r="A18392" s="80">
        <v>1102569</v>
      </c>
      <c r="B18392" s="91">
        <v>1101327</v>
      </c>
      <c r="C18392" s="81" t="s">
        <v>479</v>
      </c>
    </row>
    <row r="18393" spans="1:3" x14ac:dyDescent="0.25">
      <c r="A18393" s="80">
        <v>1102570</v>
      </c>
      <c r="B18393" s="91">
        <v>1101328</v>
      </c>
      <c r="C18393" s="81" t="s">
        <v>480</v>
      </c>
    </row>
    <row r="18394" spans="1:3" x14ac:dyDescent="0.25">
      <c r="A18394" s="80">
        <v>1102571</v>
      </c>
      <c r="B18394" s="91">
        <v>1101329</v>
      </c>
      <c r="C18394" s="81" t="s">
        <v>481</v>
      </c>
    </row>
    <row r="18395" spans="1:3" x14ac:dyDescent="0.25">
      <c r="A18395" s="80">
        <v>1102572</v>
      </c>
      <c r="B18395" s="91">
        <v>1101330</v>
      </c>
      <c r="C18395" s="81" t="s">
        <v>482</v>
      </c>
    </row>
    <row r="18396" spans="1:3" x14ac:dyDescent="0.25">
      <c r="A18396" s="80">
        <v>1102573</v>
      </c>
      <c r="B18396" s="91">
        <v>1101331</v>
      </c>
      <c r="C18396" s="81" t="s">
        <v>483</v>
      </c>
    </row>
    <row r="18397" spans="1:3" x14ac:dyDescent="0.25">
      <c r="A18397" s="80">
        <v>1102574</v>
      </c>
      <c r="B18397" s="91">
        <v>1101332</v>
      </c>
      <c r="C18397" s="81" t="s">
        <v>484</v>
      </c>
    </row>
    <row r="18398" spans="1:3" x14ac:dyDescent="0.25">
      <c r="A18398" s="80">
        <v>1102575</v>
      </c>
      <c r="B18398" s="91">
        <v>1101333</v>
      </c>
      <c r="C18398" s="81" t="s">
        <v>485</v>
      </c>
    </row>
    <row r="18399" spans="1:3" x14ac:dyDescent="0.25">
      <c r="A18399" s="80">
        <v>1102576</v>
      </c>
      <c r="B18399" s="91">
        <v>1101334</v>
      </c>
      <c r="C18399" s="81" t="s">
        <v>486</v>
      </c>
    </row>
    <row r="18400" spans="1:3" x14ac:dyDescent="0.25">
      <c r="A18400" s="80">
        <v>1102577</v>
      </c>
      <c r="B18400" s="91">
        <v>1101335</v>
      </c>
      <c r="C18400" s="81" t="s">
        <v>487</v>
      </c>
    </row>
    <row r="18401" spans="1:3" x14ac:dyDescent="0.25">
      <c r="A18401" s="80">
        <v>1102578</v>
      </c>
      <c r="B18401" s="91">
        <v>1101336</v>
      </c>
      <c r="C18401" s="81" t="s">
        <v>488</v>
      </c>
    </row>
    <row r="18402" spans="1:3" x14ac:dyDescent="0.25">
      <c r="A18402" s="80">
        <v>1102579</v>
      </c>
      <c r="B18402" s="91">
        <v>1101337</v>
      </c>
      <c r="C18402" s="81" t="s">
        <v>489</v>
      </c>
    </row>
    <row r="18403" spans="1:3" x14ac:dyDescent="0.25">
      <c r="A18403" s="80">
        <v>1102580</v>
      </c>
      <c r="B18403" s="91">
        <v>1101338</v>
      </c>
      <c r="C18403" s="81" t="s">
        <v>490</v>
      </c>
    </row>
    <row r="18404" spans="1:3" x14ac:dyDescent="0.25">
      <c r="A18404" s="80">
        <v>1102581</v>
      </c>
      <c r="B18404" s="91">
        <v>1101339</v>
      </c>
      <c r="C18404" s="81" t="s">
        <v>491</v>
      </c>
    </row>
    <row r="18405" spans="1:3" x14ac:dyDescent="0.25">
      <c r="A18405" s="80">
        <v>1102582</v>
      </c>
      <c r="B18405" s="91">
        <v>1101340</v>
      </c>
      <c r="C18405" s="81" t="s">
        <v>492</v>
      </c>
    </row>
    <row r="18406" spans="1:3" x14ac:dyDescent="0.25">
      <c r="A18406" s="80">
        <v>1102583</v>
      </c>
      <c r="B18406" s="91">
        <v>1101341</v>
      </c>
      <c r="C18406" s="81" t="s">
        <v>493</v>
      </c>
    </row>
    <row r="18407" spans="1:3" x14ac:dyDescent="0.25">
      <c r="A18407" s="80">
        <v>1102584</v>
      </c>
      <c r="B18407" s="91">
        <v>1101342</v>
      </c>
      <c r="C18407" s="81" t="s">
        <v>494</v>
      </c>
    </row>
    <row r="18408" spans="1:3" x14ac:dyDescent="0.25">
      <c r="A18408" s="80">
        <v>1102585</v>
      </c>
      <c r="B18408" s="91">
        <v>1101343</v>
      </c>
      <c r="C18408" s="81" t="s">
        <v>495</v>
      </c>
    </row>
    <row r="18409" spans="1:3" x14ac:dyDescent="0.25">
      <c r="A18409" s="80">
        <v>1102586</v>
      </c>
      <c r="B18409" s="91">
        <v>1101344</v>
      </c>
      <c r="C18409" s="81" t="s">
        <v>496</v>
      </c>
    </row>
    <row r="18410" spans="1:3" x14ac:dyDescent="0.25">
      <c r="A18410" s="80">
        <v>1102587</v>
      </c>
      <c r="B18410" s="91">
        <v>1101345</v>
      </c>
      <c r="C18410" s="81" t="s">
        <v>497</v>
      </c>
    </row>
    <row r="18411" spans="1:3" x14ac:dyDescent="0.25">
      <c r="A18411" s="80">
        <v>1102588</v>
      </c>
      <c r="B18411" s="91">
        <v>1101346</v>
      </c>
      <c r="C18411" s="81" t="s">
        <v>498</v>
      </c>
    </row>
    <row r="18412" spans="1:3" x14ac:dyDescent="0.25">
      <c r="A18412" s="80">
        <v>1102589</v>
      </c>
      <c r="B18412" s="91">
        <v>1101347</v>
      </c>
      <c r="C18412" s="81" t="s">
        <v>499</v>
      </c>
    </row>
    <row r="18413" spans="1:3" x14ac:dyDescent="0.25">
      <c r="A18413" s="80">
        <v>1102590</v>
      </c>
      <c r="B18413" s="91">
        <v>1101348</v>
      </c>
      <c r="C18413" s="81" t="s">
        <v>500</v>
      </c>
    </row>
    <row r="18414" spans="1:3" x14ac:dyDescent="0.25">
      <c r="A18414" s="80">
        <v>1102591</v>
      </c>
      <c r="B18414" s="91">
        <v>1101349</v>
      </c>
      <c r="C18414" s="81" t="s">
        <v>501</v>
      </c>
    </row>
    <row r="18415" spans="1:3" x14ac:dyDescent="0.25">
      <c r="A18415" s="80">
        <v>1102592</v>
      </c>
      <c r="B18415" s="91">
        <v>1101350</v>
      </c>
      <c r="C18415" s="81" t="s">
        <v>502</v>
      </c>
    </row>
    <row r="18416" spans="1:3" x14ac:dyDescent="0.25">
      <c r="A18416" s="80">
        <v>1102593</v>
      </c>
      <c r="B18416" s="91">
        <v>1101351</v>
      </c>
      <c r="C18416" s="81" t="s">
        <v>503</v>
      </c>
    </row>
    <row r="18417" spans="1:3" x14ac:dyDescent="0.25">
      <c r="A18417" s="80">
        <v>1102594</v>
      </c>
      <c r="B18417" s="91">
        <v>1101352</v>
      </c>
      <c r="C18417" s="81" t="s">
        <v>504</v>
      </c>
    </row>
    <row r="18418" spans="1:3" x14ac:dyDescent="0.25">
      <c r="A18418" s="80">
        <v>1102595</v>
      </c>
      <c r="B18418" s="91">
        <v>1101353</v>
      </c>
      <c r="C18418" s="81" t="s">
        <v>505</v>
      </c>
    </row>
    <row r="18419" spans="1:3" x14ac:dyDescent="0.25">
      <c r="A18419" s="80">
        <v>1102596</v>
      </c>
      <c r="B18419" s="91">
        <v>1101354</v>
      </c>
      <c r="C18419" s="81" t="s">
        <v>506</v>
      </c>
    </row>
    <row r="18420" spans="1:3" x14ac:dyDescent="0.25">
      <c r="A18420" s="80">
        <v>1102597</v>
      </c>
      <c r="B18420" s="91">
        <v>1101355</v>
      </c>
      <c r="C18420" s="81" t="s">
        <v>507</v>
      </c>
    </row>
    <row r="18421" spans="1:3" x14ac:dyDescent="0.25">
      <c r="A18421" s="80">
        <v>1102598</v>
      </c>
      <c r="B18421" s="91">
        <v>1101356</v>
      </c>
      <c r="C18421" s="81" t="s">
        <v>508</v>
      </c>
    </row>
    <row r="18422" spans="1:3" x14ac:dyDescent="0.25">
      <c r="A18422" s="80">
        <v>1102599</v>
      </c>
      <c r="B18422" s="91">
        <v>1101357</v>
      </c>
      <c r="C18422" s="81" t="s">
        <v>509</v>
      </c>
    </row>
    <row r="18423" spans="1:3" x14ac:dyDescent="0.25">
      <c r="A18423" s="80">
        <v>1102600</v>
      </c>
      <c r="B18423" s="91">
        <v>1101358</v>
      </c>
      <c r="C18423" s="81" t="s">
        <v>510</v>
      </c>
    </row>
    <row r="18424" spans="1:3" x14ac:dyDescent="0.25">
      <c r="A18424" s="80">
        <v>1102601</v>
      </c>
      <c r="B18424" s="91">
        <v>1101359</v>
      </c>
      <c r="C18424" s="81" t="s">
        <v>511</v>
      </c>
    </row>
    <row r="18425" spans="1:3" x14ac:dyDescent="0.25">
      <c r="A18425" s="80">
        <v>1102602</v>
      </c>
      <c r="B18425" s="91">
        <v>1101360</v>
      </c>
      <c r="C18425" s="81" t="s">
        <v>512</v>
      </c>
    </row>
    <row r="18426" spans="1:3" x14ac:dyDescent="0.25">
      <c r="A18426" s="80">
        <v>1102603</v>
      </c>
      <c r="B18426" s="91">
        <v>1101361</v>
      </c>
      <c r="C18426" s="81" t="s">
        <v>513</v>
      </c>
    </row>
    <row r="18427" spans="1:3" x14ac:dyDescent="0.25">
      <c r="A18427" s="80">
        <v>1102604</v>
      </c>
      <c r="B18427" s="91">
        <v>1101362</v>
      </c>
      <c r="C18427" s="81" t="s">
        <v>514</v>
      </c>
    </row>
    <row r="18428" spans="1:3" x14ac:dyDescent="0.25">
      <c r="A18428" s="80">
        <v>1102605</v>
      </c>
      <c r="B18428" s="91">
        <v>1101363</v>
      </c>
      <c r="C18428" s="81" t="s">
        <v>515</v>
      </c>
    </row>
    <row r="18429" spans="1:3" x14ac:dyDescent="0.25">
      <c r="A18429" s="80">
        <v>1102606</v>
      </c>
      <c r="B18429" s="91">
        <v>1101364</v>
      </c>
      <c r="C18429" s="81" t="s">
        <v>516</v>
      </c>
    </row>
    <row r="18430" spans="1:3" x14ac:dyDescent="0.25">
      <c r="A18430" s="80">
        <v>1102607</v>
      </c>
      <c r="B18430" s="91">
        <v>1101365</v>
      </c>
      <c r="C18430" s="81" t="s">
        <v>517</v>
      </c>
    </row>
    <row r="18431" spans="1:3" x14ac:dyDescent="0.25">
      <c r="A18431" s="80">
        <v>1102608</v>
      </c>
      <c r="B18431" s="91">
        <v>1101366</v>
      </c>
      <c r="C18431" s="81" t="s">
        <v>518</v>
      </c>
    </row>
    <row r="18432" spans="1:3" x14ac:dyDescent="0.25">
      <c r="A18432" s="80">
        <v>1102609</v>
      </c>
      <c r="B18432" s="91">
        <v>1101367</v>
      </c>
      <c r="C18432" s="81" t="s">
        <v>519</v>
      </c>
    </row>
    <row r="18433" spans="1:3" x14ac:dyDescent="0.25">
      <c r="A18433" s="80">
        <v>1102610</v>
      </c>
      <c r="B18433" s="91">
        <v>1101368</v>
      </c>
      <c r="C18433" s="81" t="s">
        <v>520</v>
      </c>
    </row>
    <row r="18434" spans="1:3" x14ac:dyDescent="0.25">
      <c r="A18434" s="80">
        <v>1102611</v>
      </c>
      <c r="B18434" s="91">
        <v>1101369</v>
      </c>
      <c r="C18434" s="81" t="s">
        <v>521</v>
      </c>
    </row>
    <row r="18435" spans="1:3" x14ac:dyDescent="0.25">
      <c r="A18435" s="80">
        <v>1102612</v>
      </c>
      <c r="B18435" s="91">
        <v>1101370</v>
      </c>
      <c r="C18435" s="81" t="s">
        <v>522</v>
      </c>
    </row>
    <row r="18436" spans="1:3" x14ac:dyDescent="0.25">
      <c r="A18436" s="80">
        <v>1102613</v>
      </c>
      <c r="B18436" s="91">
        <v>1101371</v>
      </c>
      <c r="C18436" s="81" t="s">
        <v>523</v>
      </c>
    </row>
    <row r="18437" spans="1:3" x14ac:dyDescent="0.25">
      <c r="A18437" s="80">
        <v>1102614</v>
      </c>
      <c r="B18437" s="91">
        <v>1101372</v>
      </c>
      <c r="C18437" s="81" t="s">
        <v>524</v>
      </c>
    </row>
    <row r="18438" spans="1:3" x14ac:dyDescent="0.25">
      <c r="A18438" s="80">
        <v>1102615</v>
      </c>
      <c r="B18438" s="91">
        <v>1101373</v>
      </c>
      <c r="C18438" s="81" t="s">
        <v>525</v>
      </c>
    </row>
    <row r="18439" spans="1:3" x14ac:dyDescent="0.25">
      <c r="A18439" s="80">
        <v>1102616</v>
      </c>
      <c r="B18439" s="91">
        <v>1101374</v>
      </c>
      <c r="C18439" s="81" t="s">
        <v>526</v>
      </c>
    </row>
    <row r="18440" spans="1:3" x14ac:dyDescent="0.25">
      <c r="A18440" s="80">
        <v>1102617</v>
      </c>
      <c r="B18440" s="91">
        <v>1101375</v>
      </c>
      <c r="C18440" s="81" t="s">
        <v>527</v>
      </c>
    </row>
    <row r="18441" spans="1:3" x14ac:dyDescent="0.25">
      <c r="A18441" s="80">
        <v>1102618</v>
      </c>
      <c r="B18441" s="91">
        <v>1101376</v>
      </c>
      <c r="C18441" s="81" t="s">
        <v>528</v>
      </c>
    </row>
    <row r="18442" spans="1:3" x14ac:dyDescent="0.25">
      <c r="A18442" s="80">
        <v>1102619</v>
      </c>
      <c r="B18442" s="91">
        <v>1101377</v>
      </c>
      <c r="C18442" s="81" t="s">
        <v>529</v>
      </c>
    </row>
    <row r="18443" spans="1:3" x14ac:dyDescent="0.25">
      <c r="A18443" s="80">
        <v>1102620</v>
      </c>
      <c r="B18443" s="91">
        <v>1101378</v>
      </c>
      <c r="C18443" s="81" t="s">
        <v>530</v>
      </c>
    </row>
    <row r="18444" spans="1:3" x14ac:dyDescent="0.25">
      <c r="A18444" s="80">
        <v>1102621</v>
      </c>
      <c r="B18444" s="91">
        <v>1101379</v>
      </c>
      <c r="C18444" s="81" t="s">
        <v>531</v>
      </c>
    </row>
    <row r="18445" spans="1:3" x14ac:dyDescent="0.25">
      <c r="A18445" s="80">
        <v>1102622</v>
      </c>
      <c r="B18445" s="91">
        <v>1101380</v>
      </c>
      <c r="C18445" s="81" t="s">
        <v>532</v>
      </c>
    </row>
    <row r="18446" spans="1:3" x14ac:dyDescent="0.25">
      <c r="A18446" s="80">
        <v>1102623</v>
      </c>
      <c r="B18446" s="91">
        <v>1101381</v>
      </c>
      <c r="C18446" s="81" t="s">
        <v>533</v>
      </c>
    </row>
    <row r="18447" spans="1:3" x14ac:dyDescent="0.25">
      <c r="A18447" s="80">
        <v>1102624</v>
      </c>
      <c r="B18447" s="91">
        <v>1101382</v>
      </c>
      <c r="C18447" s="81" t="s">
        <v>534</v>
      </c>
    </row>
    <row r="18448" spans="1:3" x14ac:dyDescent="0.25">
      <c r="A18448" s="80">
        <v>1102625</v>
      </c>
      <c r="B18448" s="91">
        <v>1101383</v>
      </c>
      <c r="C18448" s="81" t="s">
        <v>535</v>
      </c>
    </row>
    <row r="18449" spans="1:3" x14ac:dyDescent="0.25">
      <c r="A18449" s="80">
        <v>1102626</v>
      </c>
      <c r="B18449" s="91">
        <v>1101384</v>
      </c>
      <c r="C18449" s="81" t="s">
        <v>536</v>
      </c>
    </row>
    <row r="18450" spans="1:3" x14ac:dyDescent="0.25">
      <c r="A18450" s="80">
        <v>1102627</v>
      </c>
      <c r="B18450" s="91">
        <v>1101385</v>
      </c>
      <c r="C18450" s="81" t="s">
        <v>537</v>
      </c>
    </row>
    <row r="18451" spans="1:3" x14ac:dyDescent="0.25">
      <c r="A18451" s="80">
        <v>1102628</v>
      </c>
      <c r="B18451" s="91">
        <v>1101386</v>
      </c>
      <c r="C18451" s="81" t="s">
        <v>538</v>
      </c>
    </row>
    <row r="18452" spans="1:3" x14ac:dyDescent="0.25">
      <c r="A18452" s="80">
        <v>1102629</v>
      </c>
      <c r="B18452" s="91">
        <v>1101387</v>
      </c>
      <c r="C18452" s="81" t="s">
        <v>539</v>
      </c>
    </row>
    <row r="18453" spans="1:3" x14ac:dyDescent="0.25">
      <c r="A18453" s="80">
        <v>1102630</v>
      </c>
      <c r="B18453" s="91">
        <v>1101388</v>
      </c>
      <c r="C18453" s="81" t="s">
        <v>540</v>
      </c>
    </row>
    <row r="18454" spans="1:3" x14ac:dyDescent="0.25">
      <c r="A18454" s="80">
        <v>1102631</v>
      </c>
      <c r="B18454" s="91">
        <v>1101389</v>
      </c>
      <c r="C18454" s="81" t="s">
        <v>541</v>
      </c>
    </row>
    <row r="18455" spans="1:3" x14ac:dyDescent="0.25">
      <c r="A18455" s="80">
        <v>1102632</v>
      </c>
      <c r="B18455" s="91">
        <v>1101390</v>
      </c>
      <c r="C18455" s="81" t="s">
        <v>542</v>
      </c>
    </row>
    <row r="18456" spans="1:3" x14ac:dyDescent="0.25">
      <c r="A18456" s="80">
        <v>1102633</v>
      </c>
      <c r="B18456" s="91">
        <v>1101391</v>
      </c>
      <c r="C18456" s="81" t="s">
        <v>543</v>
      </c>
    </row>
    <row r="18457" spans="1:3" x14ac:dyDescent="0.25">
      <c r="A18457" s="80">
        <v>1102634</v>
      </c>
      <c r="B18457" s="91">
        <v>1101392</v>
      </c>
      <c r="C18457" s="81" t="s">
        <v>544</v>
      </c>
    </row>
    <row r="18458" spans="1:3" x14ac:dyDescent="0.25">
      <c r="A18458" s="80">
        <v>1102635</v>
      </c>
      <c r="B18458" s="91">
        <v>1101393</v>
      </c>
      <c r="C18458" s="81" t="s">
        <v>545</v>
      </c>
    </row>
    <row r="18459" spans="1:3" x14ac:dyDescent="0.25">
      <c r="A18459" s="80">
        <v>1102636</v>
      </c>
      <c r="B18459" s="91">
        <v>1101394</v>
      </c>
      <c r="C18459" s="81" t="s">
        <v>546</v>
      </c>
    </row>
    <row r="18460" spans="1:3" x14ac:dyDescent="0.25">
      <c r="A18460" s="80">
        <v>1102637</v>
      </c>
      <c r="B18460" s="91">
        <v>1101395</v>
      </c>
      <c r="C18460" s="81" t="s">
        <v>547</v>
      </c>
    </row>
    <row r="18461" spans="1:3" x14ac:dyDescent="0.25">
      <c r="A18461" s="80">
        <v>1102638</v>
      </c>
      <c r="B18461" s="91">
        <v>1101396</v>
      </c>
      <c r="C18461" s="81" t="s">
        <v>548</v>
      </c>
    </row>
    <row r="18462" spans="1:3" x14ac:dyDescent="0.25">
      <c r="A18462" s="80">
        <v>1102639</v>
      </c>
      <c r="B18462" s="91">
        <v>1101397</v>
      </c>
      <c r="C18462" s="81" t="s">
        <v>549</v>
      </c>
    </row>
    <row r="18463" spans="1:3" x14ac:dyDescent="0.25">
      <c r="A18463" s="80">
        <v>1102640</v>
      </c>
      <c r="B18463" s="91">
        <v>1101398</v>
      </c>
      <c r="C18463" s="81" t="s">
        <v>550</v>
      </c>
    </row>
    <row r="18464" spans="1:3" x14ac:dyDescent="0.25">
      <c r="A18464" s="80">
        <v>1102641</v>
      </c>
      <c r="B18464" s="91">
        <v>1101399</v>
      </c>
      <c r="C18464" s="81" t="s">
        <v>551</v>
      </c>
    </row>
    <row r="18465" spans="1:3" x14ac:dyDescent="0.25">
      <c r="A18465" s="80">
        <v>1102642</v>
      </c>
      <c r="B18465" s="91">
        <v>1101400</v>
      </c>
      <c r="C18465" s="81" t="s">
        <v>552</v>
      </c>
    </row>
    <row r="18466" spans="1:3" x14ac:dyDescent="0.25">
      <c r="A18466" s="80">
        <v>1102643</v>
      </c>
      <c r="B18466" s="91">
        <v>1101401</v>
      </c>
      <c r="C18466" s="81" t="s">
        <v>553</v>
      </c>
    </row>
    <row r="18467" spans="1:3" x14ac:dyDescent="0.25">
      <c r="A18467" s="80">
        <v>1102644</v>
      </c>
      <c r="B18467" s="91">
        <v>1101402</v>
      </c>
      <c r="C18467" s="81" t="s">
        <v>554</v>
      </c>
    </row>
    <row r="18468" spans="1:3" x14ac:dyDescent="0.25">
      <c r="A18468" s="80">
        <v>1102645</v>
      </c>
      <c r="B18468" s="91">
        <v>1101403</v>
      </c>
      <c r="C18468" s="81" t="s">
        <v>555</v>
      </c>
    </row>
    <row r="18469" spans="1:3" x14ac:dyDescent="0.25">
      <c r="A18469" s="80">
        <v>1102646</v>
      </c>
      <c r="B18469" s="91">
        <v>1101404</v>
      </c>
      <c r="C18469" s="81" t="s">
        <v>556</v>
      </c>
    </row>
    <row r="18470" spans="1:3" x14ac:dyDescent="0.25">
      <c r="A18470" s="80">
        <v>1102647</v>
      </c>
      <c r="B18470" s="91">
        <v>1101405</v>
      </c>
      <c r="C18470" s="81" t="s">
        <v>557</v>
      </c>
    </row>
    <row r="18471" spans="1:3" x14ac:dyDescent="0.25">
      <c r="A18471" s="80">
        <v>1102648</v>
      </c>
      <c r="B18471" s="91">
        <v>1101406</v>
      </c>
      <c r="C18471" s="81" t="s">
        <v>558</v>
      </c>
    </row>
    <row r="18472" spans="1:3" x14ac:dyDescent="0.25">
      <c r="A18472" s="80">
        <v>1102649</v>
      </c>
      <c r="B18472" s="91">
        <v>1101407</v>
      </c>
      <c r="C18472" s="81" t="s">
        <v>559</v>
      </c>
    </row>
    <row r="18473" spans="1:3" x14ac:dyDescent="0.25">
      <c r="A18473" s="80">
        <v>1102650</v>
      </c>
      <c r="B18473" s="91">
        <v>1101408</v>
      </c>
      <c r="C18473" s="81" t="s">
        <v>560</v>
      </c>
    </row>
    <row r="18474" spans="1:3" x14ac:dyDescent="0.25">
      <c r="A18474" s="80">
        <v>1102651</v>
      </c>
      <c r="B18474" s="91">
        <v>1101409</v>
      </c>
      <c r="C18474" s="81" t="s">
        <v>561</v>
      </c>
    </row>
    <row r="18475" spans="1:3" x14ac:dyDescent="0.25">
      <c r="A18475" s="80">
        <v>1102652</v>
      </c>
      <c r="B18475" s="91">
        <v>1101410</v>
      </c>
      <c r="C18475" s="81" t="s">
        <v>562</v>
      </c>
    </row>
    <row r="18476" spans="1:3" x14ac:dyDescent="0.25">
      <c r="A18476" s="80">
        <v>1102653</v>
      </c>
      <c r="B18476" s="91">
        <v>1101411</v>
      </c>
      <c r="C18476" s="81" t="s">
        <v>563</v>
      </c>
    </row>
    <row r="18477" spans="1:3" x14ac:dyDescent="0.25">
      <c r="A18477" s="80">
        <v>1102654</v>
      </c>
      <c r="B18477" s="91">
        <v>1101412</v>
      </c>
      <c r="C18477" s="81" t="s">
        <v>564</v>
      </c>
    </row>
    <row r="18478" spans="1:3" x14ac:dyDescent="0.25">
      <c r="A18478" s="80">
        <v>1102655</v>
      </c>
      <c r="B18478" s="91">
        <v>1101413</v>
      </c>
      <c r="C18478" s="81" t="s">
        <v>565</v>
      </c>
    </row>
    <row r="18479" spans="1:3" x14ac:dyDescent="0.25">
      <c r="A18479" s="80">
        <v>1102656</v>
      </c>
      <c r="B18479" s="91">
        <v>1101414</v>
      </c>
      <c r="C18479" s="81" t="s">
        <v>566</v>
      </c>
    </row>
    <row r="18480" spans="1:3" x14ac:dyDescent="0.25">
      <c r="A18480" s="80">
        <v>1102657</v>
      </c>
      <c r="B18480" s="91">
        <v>1101415</v>
      </c>
      <c r="C18480" s="81" t="s">
        <v>567</v>
      </c>
    </row>
    <row r="18481" spans="1:3" x14ac:dyDescent="0.25">
      <c r="A18481" s="80">
        <v>1102658</v>
      </c>
      <c r="B18481" s="91">
        <v>1101416</v>
      </c>
      <c r="C18481" s="81" t="s">
        <v>568</v>
      </c>
    </row>
    <row r="18482" spans="1:3" x14ac:dyDescent="0.25">
      <c r="A18482" s="80">
        <v>1102659</v>
      </c>
      <c r="B18482" s="91">
        <v>1101417</v>
      </c>
      <c r="C18482" s="81" t="s">
        <v>569</v>
      </c>
    </row>
    <row r="18483" spans="1:3" x14ac:dyDescent="0.25">
      <c r="A18483" s="80">
        <v>1102660</v>
      </c>
      <c r="B18483" s="91">
        <v>1101418</v>
      </c>
      <c r="C18483" s="81" t="s">
        <v>570</v>
      </c>
    </row>
    <row r="18484" spans="1:3" x14ac:dyDescent="0.25">
      <c r="A18484" s="80">
        <v>1102661</v>
      </c>
      <c r="B18484" s="91">
        <v>1101419</v>
      </c>
      <c r="C18484" s="81" t="s">
        <v>571</v>
      </c>
    </row>
    <row r="18485" spans="1:3" x14ac:dyDescent="0.25">
      <c r="A18485" s="80">
        <v>1102662</v>
      </c>
      <c r="B18485" s="91">
        <v>1101420</v>
      </c>
      <c r="C18485" s="81" t="s">
        <v>572</v>
      </c>
    </row>
    <row r="18486" spans="1:3" x14ac:dyDescent="0.25">
      <c r="A18486" s="80">
        <v>1102663</v>
      </c>
      <c r="B18486" s="91">
        <v>1101421</v>
      </c>
      <c r="C18486" s="81" t="s">
        <v>573</v>
      </c>
    </row>
    <row r="18487" spans="1:3" x14ac:dyDescent="0.25">
      <c r="A18487" s="80">
        <v>1102664</v>
      </c>
      <c r="B18487" s="91">
        <v>1101422</v>
      </c>
      <c r="C18487" s="81" t="s">
        <v>574</v>
      </c>
    </row>
    <row r="18488" spans="1:3" x14ac:dyDescent="0.25">
      <c r="A18488" s="80">
        <v>1102665</v>
      </c>
      <c r="B18488" s="91">
        <v>1101423</v>
      </c>
      <c r="C18488" s="81" t="s">
        <v>575</v>
      </c>
    </row>
    <row r="18489" spans="1:3" x14ac:dyDescent="0.25">
      <c r="A18489" s="80">
        <v>1102666</v>
      </c>
      <c r="B18489" s="91">
        <v>1101424</v>
      </c>
      <c r="C18489" s="81" t="s">
        <v>576</v>
      </c>
    </row>
    <row r="18490" spans="1:3" x14ac:dyDescent="0.25">
      <c r="A18490" s="80">
        <v>1102667</v>
      </c>
      <c r="B18490" s="91">
        <v>1101425</v>
      </c>
      <c r="C18490" s="81" t="s">
        <v>577</v>
      </c>
    </row>
    <row r="18491" spans="1:3" x14ac:dyDescent="0.25">
      <c r="A18491" s="80">
        <v>1102668</v>
      </c>
      <c r="B18491" s="91">
        <v>1101426</v>
      </c>
      <c r="C18491" s="81" t="s">
        <v>578</v>
      </c>
    </row>
    <row r="18492" spans="1:3" x14ac:dyDescent="0.25">
      <c r="A18492" s="80">
        <v>1102669</v>
      </c>
      <c r="B18492" s="91">
        <v>1101427</v>
      </c>
      <c r="C18492" s="81" t="s">
        <v>579</v>
      </c>
    </row>
    <row r="18493" spans="1:3" x14ac:dyDescent="0.25">
      <c r="A18493" s="80">
        <v>1102670</v>
      </c>
      <c r="B18493" s="91">
        <v>1101428</v>
      </c>
      <c r="C18493" s="81" t="s">
        <v>580</v>
      </c>
    </row>
    <row r="18494" spans="1:3" x14ac:dyDescent="0.25">
      <c r="A18494" s="80">
        <v>1102671</v>
      </c>
      <c r="B18494" s="91">
        <v>1101429</v>
      </c>
      <c r="C18494" s="81" t="s">
        <v>581</v>
      </c>
    </row>
    <row r="18495" spans="1:3" x14ac:dyDescent="0.25">
      <c r="A18495" s="80">
        <v>1102672</v>
      </c>
      <c r="B18495" s="91">
        <v>1101430</v>
      </c>
      <c r="C18495" s="81" t="s">
        <v>582</v>
      </c>
    </row>
    <row r="18496" spans="1:3" x14ac:dyDescent="0.25">
      <c r="A18496" s="80">
        <v>1102673</v>
      </c>
      <c r="B18496" s="91">
        <v>1101431</v>
      </c>
      <c r="C18496" s="81" t="s">
        <v>583</v>
      </c>
    </row>
    <row r="18497" spans="1:3" x14ac:dyDescent="0.25">
      <c r="A18497" s="80">
        <v>1102674</v>
      </c>
      <c r="B18497" s="91">
        <v>1101432</v>
      </c>
      <c r="C18497" s="81" t="s">
        <v>584</v>
      </c>
    </row>
    <row r="18498" spans="1:3" x14ac:dyDescent="0.25">
      <c r="A18498" s="80">
        <v>1102675</v>
      </c>
      <c r="B18498" s="91">
        <v>1101433</v>
      </c>
      <c r="C18498" s="81" t="s">
        <v>585</v>
      </c>
    </row>
    <row r="18499" spans="1:3" x14ac:dyDescent="0.25">
      <c r="A18499" s="80">
        <v>1102676</v>
      </c>
      <c r="B18499" s="91">
        <v>1101434</v>
      </c>
      <c r="C18499" s="81" t="s">
        <v>586</v>
      </c>
    </row>
    <row r="18500" spans="1:3" x14ac:dyDescent="0.25">
      <c r="A18500" s="80">
        <v>1102677</v>
      </c>
      <c r="B18500" s="91">
        <v>1101435</v>
      </c>
      <c r="C18500" s="81" t="s">
        <v>587</v>
      </c>
    </row>
    <row r="18501" spans="1:3" x14ac:dyDescent="0.25">
      <c r="A18501" s="80">
        <v>1102678</v>
      </c>
      <c r="B18501" s="91">
        <v>1101436</v>
      </c>
      <c r="C18501" s="81" t="s">
        <v>588</v>
      </c>
    </row>
    <row r="18502" spans="1:3" x14ac:dyDescent="0.25">
      <c r="A18502" s="80">
        <v>1102679</v>
      </c>
      <c r="B18502" s="91">
        <v>1101437</v>
      </c>
      <c r="C18502" s="81" t="s">
        <v>589</v>
      </c>
    </row>
    <row r="18503" spans="1:3" x14ac:dyDescent="0.25">
      <c r="A18503" s="80">
        <v>1102680</v>
      </c>
      <c r="B18503" s="91">
        <v>1101438</v>
      </c>
      <c r="C18503" s="81" t="s">
        <v>590</v>
      </c>
    </row>
    <row r="18504" spans="1:3" x14ac:dyDescent="0.25">
      <c r="A18504" s="80">
        <v>1102681</v>
      </c>
      <c r="B18504" s="91">
        <v>1101439</v>
      </c>
      <c r="C18504" s="81" t="s">
        <v>591</v>
      </c>
    </row>
    <row r="18505" spans="1:3" x14ac:dyDescent="0.25">
      <c r="A18505" s="80">
        <v>1102682</v>
      </c>
      <c r="B18505" s="91">
        <v>1101440</v>
      </c>
      <c r="C18505" s="81" t="s">
        <v>592</v>
      </c>
    </row>
    <row r="18506" spans="1:3" x14ac:dyDescent="0.25">
      <c r="A18506" s="80">
        <v>1102683</v>
      </c>
      <c r="B18506" s="91">
        <v>1101441</v>
      </c>
      <c r="C18506" s="81" t="s">
        <v>593</v>
      </c>
    </row>
    <row r="18507" spans="1:3" x14ac:dyDescent="0.25">
      <c r="A18507" s="80">
        <v>1102684</v>
      </c>
      <c r="B18507" s="91">
        <v>1101442</v>
      </c>
      <c r="C18507" s="81" t="s">
        <v>594</v>
      </c>
    </row>
    <row r="18508" spans="1:3" x14ac:dyDescent="0.25">
      <c r="A18508" s="80">
        <v>1102685</v>
      </c>
      <c r="B18508" s="91">
        <v>1101443</v>
      </c>
      <c r="C18508" s="81" t="s">
        <v>595</v>
      </c>
    </row>
    <row r="18509" spans="1:3" x14ac:dyDescent="0.25">
      <c r="A18509" s="80">
        <v>1102686</v>
      </c>
      <c r="B18509" s="91">
        <v>1101444</v>
      </c>
      <c r="C18509" s="81" t="s">
        <v>596</v>
      </c>
    </row>
    <row r="18510" spans="1:3" x14ac:dyDescent="0.25">
      <c r="A18510" s="80">
        <v>1102687</v>
      </c>
      <c r="B18510" s="91">
        <v>1101445</v>
      </c>
      <c r="C18510" s="81" t="s">
        <v>597</v>
      </c>
    </row>
    <row r="18511" spans="1:3" x14ac:dyDescent="0.25">
      <c r="A18511" s="80">
        <v>1102688</v>
      </c>
      <c r="B18511" s="91">
        <v>1101446</v>
      </c>
      <c r="C18511" s="81" t="s">
        <v>598</v>
      </c>
    </row>
    <row r="18512" spans="1:3" x14ac:dyDescent="0.25">
      <c r="A18512" s="80">
        <v>1102689</v>
      </c>
      <c r="B18512" s="91">
        <v>1101447</v>
      </c>
      <c r="C18512" s="81" t="s">
        <v>599</v>
      </c>
    </row>
    <row r="18513" spans="1:3" x14ac:dyDescent="0.25">
      <c r="A18513" s="80">
        <v>1102690</v>
      </c>
      <c r="B18513" s="91">
        <v>1101448</v>
      </c>
      <c r="C18513" s="81" t="s">
        <v>600</v>
      </c>
    </row>
    <row r="18514" spans="1:3" x14ac:dyDescent="0.25">
      <c r="A18514" s="80">
        <v>1102691</v>
      </c>
      <c r="B18514" s="91">
        <v>1101449</v>
      </c>
      <c r="C18514" s="81" t="s">
        <v>601</v>
      </c>
    </row>
    <row r="18515" spans="1:3" x14ac:dyDescent="0.25">
      <c r="A18515" s="80">
        <v>1102692</v>
      </c>
      <c r="B18515" s="91">
        <v>1101450</v>
      </c>
      <c r="C18515" s="81" t="s">
        <v>602</v>
      </c>
    </row>
    <row r="18516" spans="1:3" x14ac:dyDescent="0.25">
      <c r="A18516" s="80">
        <v>1102693</v>
      </c>
      <c r="B18516" s="91">
        <v>1101451</v>
      </c>
      <c r="C18516" s="81" t="s">
        <v>603</v>
      </c>
    </row>
    <row r="18517" spans="1:3" x14ac:dyDescent="0.25">
      <c r="A18517" s="80">
        <v>1102694</v>
      </c>
      <c r="B18517" s="91">
        <v>1101452</v>
      </c>
      <c r="C18517" s="81" t="s">
        <v>604</v>
      </c>
    </row>
    <row r="18518" spans="1:3" x14ac:dyDescent="0.25">
      <c r="A18518" s="80">
        <v>1102695</v>
      </c>
      <c r="B18518" s="91">
        <v>1101453</v>
      </c>
      <c r="C18518" s="81" t="s">
        <v>605</v>
      </c>
    </row>
    <row r="18519" spans="1:3" x14ac:dyDescent="0.25">
      <c r="A18519" s="80">
        <v>1102696</v>
      </c>
      <c r="B18519" s="91">
        <v>1101454</v>
      </c>
      <c r="C18519" s="81" t="s">
        <v>606</v>
      </c>
    </row>
    <row r="18520" spans="1:3" x14ac:dyDescent="0.25">
      <c r="A18520" s="80">
        <v>1102697</v>
      </c>
      <c r="B18520" s="91">
        <v>1101455</v>
      </c>
      <c r="C18520" s="81" t="s">
        <v>607</v>
      </c>
    </row>
    <row r="18521" spans="1:3" x14ac:dyDescent="0.25">
      <c r="A18521" s="80">
        <v>1102698</v>
      </c>
      <c r="B18521" s="91">
        <v>1101456</v>
      </c>
      <c r="C18521" s="81" t="s">
        <v>608</v>
      </c>
    </row>
    <row r="18522" spans="1:3" x14ac:dyDescent="0.25">
      <c r="A18522" s="80">
        <v>1102699</v>
      </c>
      <c r="B18522" s="91">
        <v>1101457</v>
      </c>
      <c r="C18522" s="81" t="s">
        <v>609</v>
      </c>
    </row>
    <row r="18523" spans="1:3" x14ac:dyDescent="0.25">
      <c r="A18523" s="80">
        <v>1102700</v>
      </c>
      <c r="B18523" s="91">
        <v>1101458</v>
      </c>
      <c r="C18523" s="81" t="s">
        <v>610</v>
      </c>
    </row>
    <row r="18524" spans="1:3" x14ac:dyDescent="0.25">
      <c r="A18524" s="80">
        <v>1102701</v>
      </c>
      <c r="B18524" s="91">
        <v>1101459</v>
      </c>
      <c r="C18524" s="81" t="s">
        <v>611</v>
      </c>
    </row>
    <row r="18525" spans="1:3" x14ac:dyDescent="0.25">
      <c r="A18525" s="80">
        <v>1102702</v>
      </c>
      <c r="B18525" s="91">
        <v>1101460</v>
      </c>
      <c r="C18525" s="81" t="s">
        <v>612</v>
      </c>
    </row>
    <row r="18526" spans="1:3" x14ac:dyDescent="0.25">
      <c r="A18526" s="80">
        <v>1102703</v>
      </c>
      <c r="B18526" s="91">
        <v>1101461</v>
      </c>
      <c r="C18526" s="81" t="s">
        <v>613</v>
      </c>
    </row>
    <row r="18527" spans="1:3" x14ac:dyDescent="0.25">
      <c r="A18527" s="80">
        <v>1102704</v>
      </c>
      <c r="B18527" s="91">
        <v>1101462</v>
      </c>
      <c r="C18527" s="81" t="s">
        <v>614</v>
      </c>
    </row>
    <row r="18528" spans="1:3" x14ac:dyDescent="0.25">
      <c r="A18528" s="80">
        <v>1102705</v>
      </c>
      <c r="B18528" s="91">
        <v>1101463</v>
      </c>
      <c r="C18528" s="81" t="s">
        <v>615</v>
      </c>
    </row>
    <row r="18529" spans="1:3" x14ac:dyDescent="0.25">
      <c r="A18529" s="80">
        <v>1102706</v>
      </c>
      <c r="B18529" s="91">
        <v>1101464</v>
      </c>
      <c r="C18529" s="88">
        <v>2566</v>
      </c>
    </row>
    <row r="18530" spans="1:3" x14ac:dyDescent="0.25">
      <c r="A18530" s="80">
        <v>1102707</v>
      </c>
      <c r="B18530" s="91">
        <v>1101465</v>
      </c>
      <c r="C18530" s="81" t="s">
        <v>616</v>
      </c>
    </row>
    <row r="18531" spans="1:3" x14ac:dyDescent="0.25">
      <c r="A18531" s="80">
        <v>1102708</v>
      </c>
      <c r="B18531" s="91">
        <v>1101466</v>
      </c>
      <c r="C18531" s="81" t="s">
        <v>617</v>
      </c>
    </row>
    <row r="18532" spans="1:3" x14ac:dyDescent="0.25">
      <c r="A18532" s="80">
        <v>1102709</v>
      </c>
      <c r="B18532" s="91">
        <v>1101467</v>
      </c>
      <c r="C18532" s="81" t="s">
        <v>618</v>
      </c>
    </row>
    <row r="18533" spans="1:3" x14ac:dyDescent="0.25">
      <c r="A18533" s="80">
        <v>1102710</v>
      </c>
      <c r="B18533" s="91">
        <v>1101468</v>
      </c>
      <c r="C18533" s="81" t="s">
        <v>619</v>
      </c>
    </row>
    <row r="18534" spans="1:3" x14ac:dyDescent="0.25">
      <c r="A18534" s="80">
        <v>1102711</v>
      </c>
      <c r="B18534" s="91">
        <v>1101469</v>
      </c>
      <c r="C18534" s="81" t="s">
        <v>620</v>
      </c>
    </row>
    <row r="18535" spans="1:3" x14ac:dyDescent="0.25">
      <c r="A18535" s="80">
        <v>1102712</v>
      </c>
      <c r="B18535" s="91">
        <v>1101470</v>
      </c>
      <c r="C18535" s="81" t="s">
        <v>621</v>
      </c>
    </row>
    <row r="18536" spans="1:3" x14ac:dyDescent="0.25">
      <c r="A18536" s="80">
        <v>1102713</v>
      </c>
      <c r="B18536" s="91">
        <v>1101471</v>
      </c>
      <c r="C18536" s="81" t="s">
        <v>622</v>
      </c>
    </row>
    <row r="18537" spans="1:3" x14ac:dyDescent="0.25">
      <c r="A18537" s="80">
        <v>1102714</v>
      </c>
      <c r="B18537" s="91">
        <v>1101472</v>
      </c>
      <c r="C18537" s="81" t="s">
        <v>623</v>
      </c>
    </row>
    <row r="18538" spans="1:3" x14ac:dyDescent="0.25">
      <c r="A18538" s="80">
        <v>1102715</v>
      </c>
      <c r="B18538" s="91">
        <v>1101473</v>
      </c>
      <c r="C18538" s="81" t="s">
        <v>624</v>
      </c>
    </row>
    <row r="18539" spans="1:3" x14ac:dyDescent="0.25">
      <c r="A18539" s="80">
        <v>1102716</v>
      </c>
      <c r="B18539" s="91">
        <v>1101474</v>
      </c>
      <c r="C18539" s="81" t="s">
        <v>625</v>
      </c>
    </row>
    <row r="18540" spans="1:3" x14ac:dyDescent="0.25">
      <c r="A18540" s="80">
        <v>1102717</v>
      </c>
      <c r="B18540" s="91">
        <v>1101475</v>
      </c>
      <c r="C18540" s="81" t="s">
        <v>626</v>
      </c>
    </row>
    <row r="18541" spans="1:3" x14ac:dyDescent="0.25">
      <c r="A18541" s="80">
        <v>1102718</v>
      </c>
      <c r="B18541" s="91">
        <v>1101476</v>
      </c>
      <c r="C18541" s="81" t="s">
        <v>627</v>
      </c>
    </row>
    <row r="18542" spans="1:3" x14ac:dyDescent="0.25">
      <c r="A18542" s="80">
        <v>1102719</v>
      </c>
      <c r="B18542" s="91">
        <v>1101477</v>
      </c>
      <c r="C18542" s="81" t="s">
        <v>628</v>
      </c>
    </row>
    <row r="18543" spans="1:3" x14ac:dyDescent="0.25">
      <c r="A18543" s="80">
        <v>1102720</v>
      </c>
      <c r="B18543" s="91">
        <v>1101478</v>
      </c>
      <c r="C18543" s="81" t="s">
        <v>629</v>
      </c>
    </row>
    <row r="18544" spans="1:3" x14ac:dyDescent="0.25">
      <c r="A18544" s="80">
        <v>1102721</v>
      </c>
      <c r="B18544" s="91">
        <v>1101479</v>
      </c>
      <c r="C18544" s="81" t="s">
        <v>630</v>
      </c>
    </row>
    <row r="18545" spans="1:3" x14ac:dyDescent="0.25">
      <c r="A18545" s="80">
        <v>1102722</v>
      </c>
      <c r="B18545" s="91">
        <v>1101480</v>
      </c>
      <c r="C18545" s="81" t="s">
        <v>631</v>
      </c>
    </row>
    <row r="18546" spans="1:3" x14ac:dyDescent="0.25">
      <c r="A18546" s="80">
        <v>1102723</v>
      </c>
      <c r="B18546" s="91">
        <v>1101481</v>
      </c>
      <c r="C18546" s="81" t="s">
        <v>632</v>
      </c>
    </row>
    <row r="18547" spans="1:3" x14ac:dyDescent="0.25">
      <c r="A18547" s="80">
        <v>1102724</v>
      </c>
      <c r="B18547" s="91">
        <v>1101482</v>
      </c>
      <c r="C18547" s="81" t="s">
        <v>633</v>
      </c>
    </row>
    <row r="18548" spans="1:3" x14ac:dyDescent="0.25">
      <c r="A18548" s="80">
        <v>1102725</v>
      </c>
      <c r="B18548" s="91">
        <v>1101483</v>
      </c>
      <c r="C18548" s="81" t="s">
        <v>634</v>
      </c>
    </row>
    <row r="18549" spans="1:3" x14ac:dyDescent="0.25">
      <c r="A18549" s="80">
        <v>1102726</v>
      </c>
      <c r="B18549" s="91">
        <v>1101484</v>
      </c>
      <c r="C18549" s="81" t="s">
        <v>635</v>
      </c>
    </row>
    <row r="18550" spans="1:3" x14ac:dyDescent="0.25">
      <c r="A18550" s="80">
        <v>1102727</v>
      </c>
      <c r="B18550" s="91">
        <v>1101485</v>
      </c>
      <c r="C18550" s="81" t="s">
        <v>636</v>
      </c>
    </row>
    <row r="18551" spans="1:3" x14ac:dyDescent="0.25">
      <c r="A18551" s="80">
        <v>1102728</v>
      </c>
      <c r="B18551" s="91">
        <v>1101486</v>
      </c>
      <c r="C18551" s="81" t="s">
        <v>637</v>
      </c>
    </row>
    <row r="18552" spans="1:3" x14ac:dyDescent="0.25">
      <c r="A18552" s="80">
        <v>1102729</v>
      </c>
      <c r="B18552" s="91">
        <v>1101487</v>
      </c>
      <c r="C18552" s="81" t="s">
        <v>638</v>
      </c>
    </row>
    <row r="18553" spans="1:3" x14ac:dyDescent="0.25">
      <c r="A18553" s="80">
        <v>1102730</v>
      </c>
      <c r="B18553" s="91">
        <v>1101488</v>
      </c>
      <c r="C18553" s="81" t="s">
        <v>639</v>
      </c>
    </row>
    <row r="18554" spans="1:3" x14ac:dyDescent="0.25">
      <c r="A18554" s="80">
        <v>1102731</v>
      </c>
      <c r="B18554" s="91">
        <v>1101489</v>
      </c>
      <c r="C18554" s="81" t="s">
        <v>640</v>
      </c>
    </row>
    <row r="18555" spans="1:3" x14ac:dyDescent="0.25">
      <c r="A18555" s="80">
        <v>1102732</v>
      </c>
      <c r="B18555" s="91">
        <v>1101490</v>
      </c>
      <c r="C18555" s="81" t="s">
        <v>641</v>
      </c>
    </row>
    <row r="18556" spans="1:3" x14ac:dyDescent="0.25">
      <c r="A18556" s="80">
        <v>1102733</v>
      </c>
      <c r="B18556" s="91">
        <v>1101491</v>
      </c>
      <c r="C18556" s="81" t="s">
        <v>642</v>
      </c>
    </row>
    <row r="18557" spans="1:3" x14ac:dyDescent="0.25">
      <c r="A18557" s="80">
        <v>1102734</v>
      </c>
      <c r="B18557" s="91">
        <v>1101492</v>
      </c>
      <c r="C18557" s="81" t="s">
        <v>643</v>
      </c>
    </row>
    <row r="18558" spans="1:3" x14ac:dyDescent="0.25">
      <c r="A18558" s="80">
        <v>1102735</v>
      </c>
      <c r="B18558" s="91">
        <v>1101493</v>
      </c>
      <c r="C18558" s="81" t="s">
        <v>644</v>
      </c>
    </row>
    <row r="18559" spans="1:3" x14ac:dyDescent="0.25">
      <c r="A18559" s="80">
        <v>1102736</v>
      </c>
      <c r="B18559" s="91">
        <v>1101494</v>
      </c>
      <c r="C18559" s="81" t="s">
        <v>645</v>
      </c>
    </row>
    <row r="18560" spans="1:3" x14ac:dyDescent="0.25">
      <c r="A18560" s="80">
        <v>1102737</v>
      </c>
      <c r="B18560" s="91">
        <v>1101495</v>
      </c>
      <c r="C18560" s="81" t="s">
        <v>646</v>
      </c>
    </row>
    <row r="18561" spans="1:3" x14ac:dyDescent="0.25">
      <c r="A18561" s="80">
        <v>1102738</v>
      </c>
      <c r="B18561" s="91">
        <v>1101496</v>
      </c>
      <c r="C18561" s="81" t="s">
        <v>647</v>
      </c>
    </row>
    <row r="18562" spans="1:3" x14ac:dyDescent="0.25">
      <c r="A18562" s="80">
        <v>1102739</v>
      </c>
      <c r="B18562" s="91">
        <v>1101497</v>
      </c>
      <c r="C18562" s="81" t="s">
        <v>648</v>
      </c>
    </row>
    <row r="18563" spans="1:3" x14ac:dyDescent="0.25">
      <c r="A18563" s="80">
        <v>1102740</v>
      </c>
      <c r="B18563" s="91">
        <v>1101498</v>
      </c>
      <c r="C18563" s="81" t="s">
        <v>649</v>
      </c>
    </row>
    <row r="18564" spans="1:3" x14ac:dyDescent="0.25">
      <c r="A18564" s="80">
        <v>1102741</v>
      </c>
      <c r="B18564" s="91">
        <v>1101499</v>
      </c>
      <c r="C18564" s="81" t="s">
        <v>650</v>
      </c>
    </row>
    <row r="18565" spans="1:3" x14ac:dyDescent="0.25">
      <c r="A18565" s="80">
        <v>1102742</v>
      </c>
      <c r="B18565" s="91">
        <v>1101500</v>
      </c>
      <c r="C18565" s="81" t="s">
        <v>651</v>
      </c>
    </row>
    <row r="18566" spans="1:3" x14ac:dyDescent="0.25">
      <c r="A18566" s="80">
        <v>1102743</v>
      </c>
      <c r="B18566" s="91">
        <v>1101501</v>
      </c>
      <c r="C18566" s="81" t="s">
        <v>652</v>
      </c>
    </row>
    <row r="18567" spans="1:3" x14ac:dyDescent="0.25">
      <c r="A18567" s="80">
        <v>1102744</v>
      </c>
      <c r="B18567" s="91">
        <v>1101502</v>
      </c>
      <c r="C18567" s="81" t="s">
        <v>653</v>
      </c>
    </row>
    <row r="18568" spans="1:3" x14ac:dyDescent="0.25">
      <c r="A18568" s="80">
        <v>1102745</v>
      </c>
      <c r="B18568" s="91">
        <v>1101503</v>
      </c>
      <c r="C18568" s="81" t="s">
        <v>654</v>
      </c>
    </row>
    <row r="18569" spans="1:3" x14ac:dyDescent="0.25">
      <c r="A18569" s="80">
        <v>1102746</v>
      </c>
      <c r="B18569" s="91">
        <v>1101504</v>
      </c>
      <c r="C18569" s="81" t="s">
        <v>655</v>
      </c>
    </row>
    <row r="18570" spans="1:3" x14ac:dyDescent="0.25">
      <c r="A18570" s="80">
        <v>1102747</v>
      </c>
      <c r="B18570" s="91">
        <v>1101505</v>
      </c>
      <c r="C18570" s="81" t="s">
        <v>656</v>
      </c>
    </row>
    <row r="18571" spans="1:3" x14ac:dyDescent="0.25">
      <c r="A18571" s="80">
        <v>1102748</v>
      </c>
      <c r="B18571" s="91">
        <v>1101506</v>
      </c>
      <c r="C18571" s="81" t="s">
        <v>657</v>
      </c>
    </row>
    <row r="18572" spans="1:3" x14ac:dyDescent="0.25">
      <c r="A18572" s="80">
        <v>1102749</v>
      </c>
      <c r="B18572" s="91">
        <v>1101507</v>
      </c>
      <c r="C18572" s="81" t="s">
        <v>658</v>
      </c>
    </row>
    <row r="18573" spans="1:3" x14ac:dyDescent="0.25">
      <c r="A18573" s="80">
        <v>1102750</v>
      </c>
      <c r="B18573" s="91">
        <v>1101508</v>
      </c>
      <c r="C18573" s="81" t="s">
        <v>659</v>
      </c>
    </row>
    <row r="18574" spans="1:3" x14ac:dyDescent="0.25">
      <c r="A18574" s="80">
        <v>1102751</v>
      </c>
      <c r="B18574" s="91">
        <v>1101509</v>
      </c>
      <c r="C18574" s="81" t="s">
        <v>660</v>
      </c>
    </row>
    <row r="18575" spans="1:3" x14ac:dyDescent="0.25">
      <c r="A18575" s="80">
        <v>1102752</v>
      </c>
      <c r="B18575" s="91">
        <v>1101510</v>
      </c>
      <c r="C18575" s="81" t="s">
        <v>661</v>
      </c>
    </row>
    <row r="18576" spans="1:3" x14ac:dyDescent="0.25">
      <c r="A18576" s="80">
        <v>1102753</v>
      </c>
      <c r="B18576" s="91">
        <v>1101511</v>
      </c>
      <c r="C18576" s="81" t="s">
        <v>662</v>
      </c>
    </row>
    <row r="18577" spans="1:3" x14ac:dyDescent="0.25">
      <c r="A18577" s="80">
        <v>1102754</v>
      </c>
      <c r="B18577" s="91">
        <v>1101512</v>
      </c>
      <c r="C18577" s="81" t="s">
        <v>663</v>
      </c>
    </row>
    <row r="18578" spans="1:3" x14ac:dyDescent="0.25">
      <c r="A18578" s="80">
        <v>1102755</v>
      </c>
      <c r="B18578" s="91">
        <v>1101513</v>
      </c>
      <c r="C18578" s="81" t="s">
        <v>664</v>
      </c>
    </row>
    <row r="18579" spans="1:3" x14ac:dyDescent="0.25">
      <c r="A18579" s="80">
        <v>1102756</v>
      </c>
      <c r="B18579" s="91">
        <v>1101514</v>
      </c>
      <c r="C18579" s="81" t="s">
        <v>665</v>
      </c>
    </row>
    <row r="18580" spans="1:3" x14ac:dyDescent="0.25">
      <c r="A18580" s="80">
        <v>1102757</v>
      </c>
      <c r="B18580" s="91">
        <v>1101515</v>
      </c>
      <c r="C18580" s="81" t="s">
        <v>666</v>
      </c>
    </row>
    <row r="18581" spans="1:3" x14ac:dyDescent="0.25">
      <c r="A18581" s="80">
        <v>1102758</v>
      </c>
      <c r="B18581" s="91">
        <v>1101516</v>
      </c>
      <c r="C18581" s="81" t="s">
        <v>667</v>
      </c>
    </row>
    <row r="18582" spans="1:3" x14ac:dyDescent="0.25">
      <c r="A18582" s="80">
        <v>1102759</v>
      </c>
      <c r="B18582" s="91">
        <v>1101517</v>
      </c>
      <c r="C18582" s="81" t="s">
        <v>668</v>
      </c>
    </row>
    <row r="18583" spans="1:3" x14ac:dyDescent="0.25">
      <c r="A18583" s="80">
        <v>1102760</v>
      </c>
      <c r="B18583" s="91">
        <v>1101518</v>
      </c>
      <c r="C18583" s="81" t="s">
        <v>669</v>
      </c>
    </row>
    <row r="18584" spans="1:3" x14ac:dyDescent="0.25">
      <c r="A18584" s="80">
        <v>1102761</v>
      </c>
      <c r="B18584" s="91">
        <v>1101519</v>
      </c>
      <c r="C18584" s="81" t="s">
        <v>670</v>
      </c>
    </row>
    <row r="18585" spans="1:3" x14ac:dyDescent="0.25">
      <c r="A18585" s="80">
        <v>1102762</v>
      </c>
      <c r="B18585" s="91">
        <v>1101520</v>
      </c>
      <c r="C18585" s="81" t="s">
        <v>671</v>
      </c>
    </row>
    <row r="18586" spans="1:3" x14ac:dyDescent="0.25">
      <c r="A18586" s="80">
        <v>1102763</v>
      </c>
      <c r="B18586" s="91">
        <v>1101521</v>
      </c>
      <c r="C18586" s="81" t="s">
        <v>672</v>
      </c>
    </row>
    <row r="18587" spans="1:3" x14ac:dyDescent="0.25">
      <c r="A18587" s="80">
        <v>1102764</v>
      </c>
      <c r="B18587" s="91">
        <v>1101522</v>
      </c>
      <c r="C18587" s="81" t="s">
        <v>673</v>
      </c>
    </row>
    <row r="18588" spans="1:3" x14ac:dyDescent="0.25">
      <c r="A18588" s="80">
        <v>1102765</v>
      </c>
      <c r="B18588" s="91">
        <v>1101523</v>
      </c>
      <c r="C18588" s="81" t="s">
        <v>674</v>
      </c>
    </row>
    <row r="18589" spans="1:3" x14ac:dyDescent="0.25">
      <c r="A18589" s="80">
        <v>1102766</v>
      </c>
      <c r="B18589" s="91">
        <v>1101524</v>
      </c>
      <c r="C18589" s="81" t="s">
        <v>675</v>
      </c>
    </row>
    <row r="18590" spans="1:3" x14ac:dyDescent="0.25">
      <c r="A18590" s="80">
        <v>1102767</v>
      </c>
      <c r="B18590" s="91">
        <v>1101525</v>
      </c>
      <c r="C18590" s="81" t="s">
        <v>676</v>
      </c>
    </row>
    <row r="18591" spans="1:3" x14ac:dyDescent="0.25">
      <c r="A18591" s="80">
        <v>1102768</v>
      </c>
      <c r="B18591" s="91">
        <v>1101526</v>
      </c>
      <c r="C18591" s="81" t="s">
        <v>677</v>
      </c>
    </row>
    <row r="18592" spans="1:3" x14ac:dyDescent="0.25">
      <c r="A18592" s="80">
        <v>1102769</v>
      </c>
      <c r="B18592" s="91">
        <v>1101527</v>
      </c>
      <c r="C18592" s="81" t="s">
        <v>678</v>
      </c>
    </row>
    <row r="18593" spans="1:3" x14ac:dyDescent="0.25">
      <c r="A18593" s="80">
        <v>1102770</v>
      </c>
      <c r="B18593" s="91">
        <v>1101528</v>
      </c>
      <c r="C18593" s="81" t="s">
        <v>679</v>
      </c>
    </row>
    <row r="18594" spans="1:3" x14ac:dyDescent="0.25">
      <c r="A18594" s="80">
        <v>1102771</v>
      </c>
      <c r="B18594" s="91">
        <v>1101529</v>
      </c>
      <c r="C18594" s="81" t="s">
        <v>680</v>
      </c>
    </row>
    <row r="18595" spans="1:3" x14ac:dyDescent="0.25">
      <c r="A18595" s="80">
        <v>1102772</v>
      </c>
      <c r="B18595" s="91">
        <v>1101530</v>
      </c>
      <c r="C18595" s="81" t="s">
        <v>681</v>
      </c>
    </row>
    <row r="18596" spans="1:3" x14ac:dyDescent="0.25">
      <c r="A18596" s="80">
        <v>1102773</v>
      </c>
      <c r="B18596" s="91">
        <v>1101531</v>
      </c>
      <c r="C18596" s="81" t="s">
        <v>682</v>
      </c>
    </row>
    <row r="18597" spans="1:3" x14ac:dyDescent="0.25">
      <c r="A18597" s="80">
        <v>1102774</v>
      </c>
      <c r="B18597" s="91">
        <v>1101532</v>
      </c>
      <c r="C18597" s="81" t="s">
        <v>683</v>
      </c>
    </row>
    <row r="18598" spans="1:3" x14ac:dyDescent="0.25">
      <c r="A18598" s="80">
        <v>1102775</v>
      </c>
      <c r="B18598" s="91">
        <v>1101533</v>
      </c>
      <c r="C18598" s="81" t="s">
        <v>684</v>
      </c>
    </row>
    <row r="18599" spans="1:3" x14ac:dyDescent="0.25">
      <c r="A18599" s="80">
        <v>1102776</v>
      </c>
      <c r="B18599" s="91">
        <v>1101534</v>
      </c>
      <c r="C18599" s="81" t="s">
        <v>685</v>
      </c>
    </row>
    <row r="18600" spans="1:3" x14ac:dyDescent="0.25">
      <c r="A18600" s="80">
        <v>1102777</v>
      </c>
      <c r="B18600" s="91">
        <v>1101535</v>
      </c>
      <c r="C18600" s="81" t="s">
        <v>686</v>
      </c>
    </row>
    <row r="18601" spans="1:3" x14ac:dyDescent="0.25">
      <c r="A18601" s="80">
        <v>1102778</v>
      </c>
      <c r="B18601" s="91">
        <v>1101536</v>
      </c>
      <c r="C18601" s="81" t="s">
        <v>687</v>
      </c>
    </row>
    <row r="18602" spans="1:3" x14ac:dyDescent="0.25">
      <c r="A18602" s="80">
        <v>1102779</v>
      </c>
      <c r="B18602" s="91">
        <v>1101537</v>
      </c>
      <c r="C18602" s="81" t="s">
        <v>688</v>
      </c>
    </row>
    <row r="18603" spans="1:3" x14ac:dyDescent="0.25">
      <c r="A18603" s="80">
        <v>1102780</v>
      </c>
      <c r="B18603" s="91">
        <v>1101538</v>
      </c>
      <c r="C18603" s="81" t="s">
        <v>689</v>
      </c>
    </row>
    <row r="18604" spans="1:3" x14ac:dyDescent="0.25">
      <c r="A18604" s="80">
        <v>1102781</v>
      </c>
      <c r="B18604" s="91">
        <v>1101539</v>
      </c>
      <c r="C18604" s="81" t="s">
        <v>690</v>
      </c>
    </row>
    <row r="18605" spans="1:3" x14ac:dyDescent="0.25">
      <c r="A18605" s="80">
        <v>1102782</v>
      </c>
      <c r="B18605" s="91">
        <v>1101540</v>
      </c>
      <c r="C18605" s="81" t="s">
        <v>691</v>
      </c>
    </row>
    <row r="18606" spans="1:3" x14ac:dyDescent="0.25">
      <c r="A18606" s="80">
        <v>1102783</v>
      </c>
      <c r="B18606" s="91">
        <v>1101541</v>
      </c>
      <c r="C18606" s="81" t="s">
        <v>692</v>
      </c>
    </row>
    <row r="18607" spans="1:3" x14ac:dyDescent="0.25">
      <c r="A18607" s="80">
        <v>1102784</v>
      </c>
      <c r="B18607" s="91">
        <v>1101542</v>
      </c>
      <c r="C18607" s="81" t="s">
        <v>693</v>
      </c>
    </row>
    <row r="18608" spans="1:3" x14ac:dyDescent="0.25">
      <c r="A18608" s="80">
        <v>1102785</v>
      </c>
      <c r="B18608" s="91">
        <v>1101543</v>
      </c>
      <c r="C18608" s="81" t="s">
        <v>694</v>
      </c>
    </row>
    <row r="18609" spans="1:3" x14ac:dyDescent="0.25">
      <c r="A18609" s="80">
        <v>1102786</v>
      </c>
      <c r="B18609" s="91">
        <v>1101544</v>
      </c>
      <c r="C18609" s="81" t="s">
        <v>695</v>
      </c>
    </row>
    <row r="18610" spans="1:3" x14ac:dyDescent="0.25">
      <c r="A18610" s="80">
        <v>1102787</v>
      </c>
      <c r="B18610" s="91">
        <v>1101545</v>
      </c>
      <c r="C18610" s="81" t="s">
        <v>696</v>
      </c>
    </row>
    <row r="18611" spans="1:3" x14ac:dyDescent="0.25">
      <c r="A18611" s="80">
        <v>1102788</v>
      </c>
      <c r="B18611" s="91">
        <v>1101546</v>
      </c>
      <c r="C18611" s="81" t="s">
        <v>697</v>
      </c>
    </row>
    <row r="18612" spans="1:3" x14ac:dyDescent="0.25">
      <c r="A18612" s="80">
        <v>1102789</v>
      </c>
      <c r="B18612" s="91">
        <v>1101547</v>
      </c>
      <c r="C18612" s="81" t="s">
        <v>698</v>
      </c>
    </row>
    <row r="18613" spans="1:3" x14ac:dyDescent="0.25">
      <c r="A18613" s="80">
        <v>1102790</v>
      </c>
      <c r="B18613" s="91">
        <v>1101548</v>
      </c>
      <c r="C18613" s="81" t="s">
        <v>699</v>
      </c>
    </row>
    <row r="18614" spans="1:3" x14ac:dyDescent="0.25">
      <c r="A18614" s="80">
        <v>1102791</v>
      </c>
      <c r="B18614" s="91">
        <v>1101549</v>
      </c>
      <c r="C18614" s="81" t="s">
        <v>700</v>
      </c>
    </row>
    <row r="18615" spans="1:3" x14ac:dyDescent="0.25">
      <c r="A18615" s="80">
        <v>1102792</v>
      </c>
      <c r="B18615" s="91">
        <v>1101550</v>
      </c>
      <c r="C18615" s="81" t="s">
        <v>701</v>
      </c>
    </row>
    <row r="18616" spans="1:3" x14ac:dyDescent="0.25">
      <c r="A18616" s="80">
        <v>1102793</v>
      </c>
      <c r="B18616" s="91">
        <v>1101551</v>
      </c>
      <c r="C18616" s="81" t="s">
        <v>702</v>
      </c>
    </row>
    <row r="18617" spans="1:3" x14ac:dyDescent="0.25">
      <c r="A18617" s="80">
        <v>1102794</v>
      </c>
      <c r="B18617" s="91">
        <v>1101552</v>
      </c>
      <c r="C18617" s="81" t="s">
        <v>703</v>
      </c>
    </row>
    <row r="18618" spans="1:3" x14ac:dyDescent="0.25">
      <c r="A18618" s="80">
        <v>1102795</v>
      </c>
      <c r="B18618" s="91">
        <v>1101553</v>
      </c>
      <c r="C18618" s="81" t="s">
        <v>704</v>
      </c>
    </row>
    <row r="18619" spans="1:3" x14ac:dyDescent="0.25">
      <c r="A18619" s="80">
        <v>1102796</v>
      </c>
      <c r="B18619" s="91">
        <v>1101554</v>
      </c>
      <c r="C18619" s="81" t="s">
        <v>705</v>
      </c>
    </row>
    <row r="18620" spans="1:3" x14ac:dyDescent="0.25">
      <c r="A18620" s="80">
        <v>1102797</v>
      </c>
      <c r="B18620" s="91">
        <v>1101555</v>
      </c>
      <c r="C18620" s="81" t="s">
        <v>706</v>
      </c>
    </row>
    <row r="18621" spans="1:3" x14ac:dyDescent="0.25">
      <c r="A18621" s="80">
        <v>1102798</v>
      </c>
      <c r="B18621" s="91">
        <v>1101556</v>
      </c>
      <c r="C18621" s="81" t="s">
        <v>707</v>
      </c>
    </row>
    <row r="18622" spans="1:3" x14ac:dyDescent="0.25">
      <c r="A18622" s="80">
        <v>1102799</v>
      </c>
      <c r="B18622" s="91">
        <v>1101557</v>
      </c>
      <c r="C18622" s="81" t="s">
        <v>708</v>
      </c>
    </row>
    <row r="18623" spans="1:3" x14ac:dyDescent="0.25">
      <c r="A18623" s="80">
        <v>1102800</v>
      </c>
      <c r="B18623" s="91">
        <v>1101558</v>
      </c>
      <c r="C18623" s="81" t="s">
        <v>709</v>
      </c>
    </row>
    <row r="18624" spans="1:3" x14ac:dyDescent="0.25">
      <c r="A18624" s="80">
        <v>1102801</v>
      </c>
      <c r="B18624" s="91">
        <v>1101559</v>
      </c>
      <c r="C18624" s="81" t="s">
        <v>710</v>
      </c>
    </row>
    <row r="18625" spans="1:3" x14ac:dyDescent="0.25">
      <c r="A18625" s="80">
        <v>1102802</v>
      </c>
      <c r="B18625" s="91">
        <v>1101560</v>
      </c>
      <c r="C18625" s="81" t="s">
        <v>711</v>
      </c>
    </row>
    <row r="18626" spans="1:3" x14ac:dyDescent="0.25">
      <c r="A18626" s="80">
        <v>1102803</v>
      </c>
      <c r="B18626" s="91">
        <v>1101561</v>
      </c>
      <c r="C18626" s="81" t="s">
        <v>712</v>
      </c>
    </row>
    <row r="18627" spans="1:3" x14ac:dyDescent="0.25">
      <c r="A18627" s="80">
        <v>1102804</v>
      </c>
      <c r="B18627" s="91">
        <v>1101562</v>
      </c>
      <c r="C18627" s="81" t="s">
        <v>713</v>
      </c>
    </row>
    <row r="18628" spans="1:3" x14ac:dyDescent="0.25">
      <c r="A18628" s="80">
        <v>1102805</v>
      </c>
      <c r="B18628" s="91">
        <v>1101563</v>
      </c>
      <c r="C18628" s="81" t="s">
        <v>714</v>
      </c>
    </row>
    <row r="18629" spans="1:3" x14ac:dyDescent="0.25">
      <c r="A18629" s="80">
        <v>1102806</v>
      </c>
      <c r="B18629" s="91">
        <v>1101564</v>
      </c>
      <c r="C18629" s="81" t="s">
        <v>715</v>
      </c>
    </row>
    <row r="18630" spans="1:3" x14ac:dyDescent="0.25">
      <c r="A18630" s="80">
        <v>1102807</v>
      </c>
      <c r="B18630" s="91">
        <v>1101565</v>
      </c>
      <c r="C18630" s="81" t="s">
        <v>716</v>
      </c>
    </row>
    <row r="18631" spans="1:3" x14ac:dyDescent="0.25">
      <c r="A18631" s="80">
        <v>1102808</v>
      </c>
      <c r="B18631" s="91">
        <v>1101566</v>
      </c>
      <c r="C18631" s="81" t="s">
        <v>717</v>
      </c>
    </row>
    <row r="18632" spans="1:3" x14ac:dyDescent="0.25">
      <c r="A18632" s="80">
        <v>1102809</v>
      </c>
      <c r="B18632" s="91">
        <v>1101567</v>
      </c>
      <c r="C18632" s="81" t="s">
        <v>718</v>
      </c>
    </row>
    <row r="18633" spans="1:3" x14ac:dyDescent="0.25">
      <c r="A18633" s="80">
        <v>1102810</v>
      </c>
      <c r="B18633" s="91">
        <v>1101568</v>
      </c>
      <c r="C18633" s="81" t="s">
        <v>719</v>
      </c>
    </row>
    <row r="18634" spans="1:3" x14ac:dyDescent="0.25">
      <c r="A18634" s="80">
        <v>1102811</v>
      </c>
      <c r="B18634" s="91">
        <v>1101569</v>
      </c>
      <c r="C18634" s="81" t="s">
        <v>720</v>
      </c>
    </row>
    <row r="18635" spans="1:3" x14ac:dyDescent="0.25">
      <c r="A18635" s="80">
        <v>1102812</v>
      </c>
      <c r="B18635" s="91">
        <v>1101570</v>
      </c>
      <c r="C18635" s="81" t="s">
        <v>721</v>
      </c>
    </row>
    <row r="18636" spans="1:3" x14ac:dyDescent="0.25">
      <c r="A18636" s="80">
        <v>1102813</v>
      </c>
      <c r="B18636" s="91">
        <v>1101571</v>
      </c>
      <c r="C18636" s="81" t="s">
        <v>722</v>
      </c>
    </row>
    <row r="18637" spans="1:3" x14ac:dyDescent="0.25">
      <c r="A18637" s="80">
        <v>1102814</v>
      </c>
      <c r="B18637" s="91">
        <v>1101572</v>
      </c>
      <c r="C18637" s="81" t="s">
        <v>723</v>
      </c>
    </row>
    <row r="18638" spans="1:3" x14ac:dyDescent="0.25">
      <c r="A18638" s="80">
        <v>1102815</v>
      </c>
      <c r="B18638" s="91">
        <v>1101573</v>
      </c>
      <c r="C18638" s="81" t="s">
        <v>724</v>
      </c>
    </row>
    <row r="18639" spans="1:3" x14ac:dyDescent="0.25">
      <c r="A18639" s="80">
        <v>1102816</v>
      </c>
      <c r="B18639" s="91">
        <v>1101574</v>
      </c>
      <c r="C18639" s="81" t="s">
        <v>725</v>
      </c>
    </row>
    <row r="18640" spans="1:3" x14ac:dyDescent="0.25">
      <c r="A18640" s="80">
        <v>1102817</v>
      </c>
      <c r="B18640" s="91">
        <v>1101575</v>
      </c>
      <c r="C18640" s="81" t="s">
        <v>726</v>
      </c>
    </row>
    <row r="18641" spans="1:3" x14ac:dyDescent="0.25">
      <c r="A18641" s="80">
        <v>1102818</v>
      </c>
      <c r="B18641" s="91">
        <v>1101576</v>
      </c>
      <c r="C18641" s="81" t="s">
        <v>727</v>
      </c>
    </row>
    <row r="18642" spans="1:3" x14ac:dyDescent="0.25">
      <c r="A18642" s="80">
        <v>1102819</v>
      </c>
      <c r="B18642" s="91">
        <v>1101577</v>
      </c>
      <c r="C18642" s="81" t="s">
        <v>728</v>
      </c>
    </row>
    <row r="18643" spans="1:3" x14ac:dyDescent="0.25">
      <c r="A18643" s="80">
        <v>1102820</v>
      </c>
      <c r="B18643" s="91">
        <v>1101578</v>
      </c>
      <c r="C18643" s="81" t="s">
        <v>729</v>
      </c>
    </row>
    <row r="18644" spans="1:3" x14ac:dyDescent="0.25">
      <c r="A18644" s="80">
        <v>1102821</v>
      </c>
      <c r="B18644" s="91">
        <v>1101579</v>
      </c>
      <c r="C18644" s="81" t="s">
        <v>730</v>
      </c>
    </row>
    <row r="18645" spans="1:3" x14ac:dyDescent="0.25">
      <c r="A18645" s="80">
        <v>1102822</v>
      </c>
      <c r="B18645" s="91">
        <v>1101580</v>
      </c>
      <c r="C18645" s="81" t="s">
        <v>731</v>
      </c>
    </row>
    <row r="18646" spans="1:3" x14ac:dyDescent="0.25">
      <c r="A18646" s="80">
        <v>1102823</v>
      </c>
      <c r="B18646" s="91">
        <v>1101581</v>
      </c>
      <c r="C18646" s="81" t="s">
        <v>732</v>
      </c>
    </row>
    <row r="18647" spans="1:3" x14ac:dyDescent="0.25">
      <c r="A18647" s="80">
        <v>1102824</v>
      </c>
      <c r="B18647" s="91">
        <v>1101582</v>
      </c>
      <c r="C18647" s="81" t="s">
        <v>733</v>
      </c>
    </row>
    <row r="18648" spans="1:3" x14ac:dyDescent="0.25">
      <c r="A18648" s="80">
        <v>1102825</v>
      </c>
      <c r="B18648" s="91">
        <v>1101583</v>
      </c>
      <c r="C18648" s="81" t="s">
        <v>734</v>
      </c>
    </row>
    <row r="18649" spans="1:3" x14ac:dyDescent="0.25">
      <c r="A18649" s="80">
        <v>1102826</v>
      </c>
      <c r="B18649" s="91">
        <v>1101584</v>
      </c>
      <c r="C18649" s="81" t="s">
        <v>735</v>
      </c>
    </row>
    <row r="18650" spans="1:3" x14ac:dyDescent="0.25">
      <c r="A18650" s="80">
        <v>1102827</v>
      </c>
      <c r="B18650" s="91">
        <v>1101585</v>
      </c>
      <c r="C18650" s="81" t="s">
        <v>736</v>
      </c>
    </row>
    <row r="18651" spans="1:3" x14ac:dyDescent="0.25">
      <c r="A18651" s="80">
        <v>1102828</v>
      </c>
      <c r="B18651" s="91">
        <v>1101586</v>
      </c>
      <c r="C18651" s="81" t="s">
        <v>737</v>
      </c>
    </row>
    <row r="18652" spans="1:3" x14ac:dyDescent="0.25">
      <c r="A18652" s="80">
        <v>1102829</v>
      </c>
      <c r="B18652" s="91">
        <v>1101587</v>
      </c>
      <c r="C18652" s="81" t="s">
        <v>738</v>
      </c>
    </row>
    <row r="18653" spans="1:3" x14ac:dyDescent="0.25">
      <c r="A18653" s="80">
        <v>1102830</v>
      </c>
      <c r="B18653" s="91">
        <v>1101588</v>
      </c>
      <c r="C18653" s="81" t="s">
        <v>739</v>
      </c>
    </row>
    <row r="18654" spans="1:3" x14ac:dyDescent="0.25">
      <c r="A18654" s="80">
        <v>1102831</v>
      </c>
      <c r="B18654" s="91">
        <v>1101589</v>
      </c>
      <c r="C18654" s="81" t="s">
        <v>740</v>
      </c>
    </row>
    <row r="18655" spans="1:3" x14ac:dyDescent="0.25">
      <c r="A18655" s="80">
        <v>1102832</v>
      </c>
      <c r="B18655" s="91">
        <v>1101590</v>
      </c>
      <c r="C18655" s="81" t="s">
        <v>741</v>
      </c>
    </row>
    <row r="18656" spans="1:3" x14ac:dyDescent="0.25">
      <c r="A18656" s="80">
        <v>1102833</v>
      </c>
      <c r="B18656" s="91">
        <v>1101591</v>
      </c>
      <c r="C18656" s="81" t="s">
        <v>742</v>
      </c>
    </row>
    <row r="18657" spans="1:3" x14ac:dyDescent="0.25">
      <c r="A18657" s="80">
        <v>1102834</v>
      </c>
      <c r="B18657" s="91">
        <v>1101592</v>
      </c>
      <c r="C18657" s="81" t="s">
        <v>743</v>
      </c>
    </row>
    <row r="18658" spans="1:3" x14ac:dyDescent="0.25">
      <c r="A18658" s="80">
        <v>1102835</v>
      </c>
      <c r="B18658" s="91">
        <v>1101593</v>
      </c>
      <c r="C18658" s="81" t="s">
        <v>744</v>
      </c>
    </row>
    <row r="18659" spans="1:3" x14ac:dyDescent="0.25">
      <c r="A18659" s="80">
        <v>1102836</v>
      </c>
      <c r="B18659" s="91">
        <v>1101594</v>
      </c>
      <c r="C18659" s="81" t="s">
        <v>745</v>
      </c>
    </row>
    <row r="18660" spans="1:3" x14ac:dyDescent="0.25">
      <c r="A18660" s="80">
        <v>1102837</v>
      </c>
      <c r="B18660" s="91">
        <v>1101595</v>
      </c>
      <c r="C18660" s="81" t="s">
        <v>746</v>
      </c>
    </row>
    <row r="18661" spans="1:3" x14ac:dyDescent="0.25">
      <c r="A18661" s="80">
        <v>1102838</v>
      </c>
      <c r="B18661" s="91">
        <v>1101596</v>
      </c>
      <c r="C18661" s="81" t="s">
        <v>747</v>
      </c>
    </row>
    <row r="18662" spans="1:3" x14ac:dyDescent="0.25">
      <c r="A18662" s="80">
        <v>1102839</v>
      </c>
      <c r="B18662" s="91">
        <v>1101597</v>
      </c>
      <c r="C18662" s="81" t="s">
        <v>748</v>
      </c>
    </row>
    <row r="18663" spans="1:3" x14ac:dyDescent="0.25">
      <c r="A18663" s="80">
        <v>1102840</v>
      </c>
      <c r="B18663" s="91">
        <v>1101598</v>
      </c>
      <c r="C18663" s="81" t="s">
        <v>749</v>
      </c>
    </row>
    <row r="18664" spans="1:3" x14ac:dyDescent="0.25">
      <c r="A18664" s="80">
        <v>1102841</v>
      </c>
      <c r="B18664" s="91">
        <v>1101599</v>
      </c>
      <c r="C18664" s="81" t="s">
        <v>750</v>
      </c>
    </row>
    <row r="18665" spans="1:3" x14ac:dyDescent="0.25">
      <c r="A18665" s="80">
        <v>1102842</v>
      </c>
      <c r="B18665" s="91">
        <v>1101600</v>
      </c>
      <c r="C18665" s="81" t="s">
        <v>751</v>
      </c>
    </row>
    <row r="18666" spans="1:3" x14ac:dyDescent="0.25">
      <c r="A18666" s="80">
        <v>1102843</v>
      </c>
      <c r="B18666" s="91">
        <v>1101601</v>
      </c>
      <c r="C18666" s="81" t="s">
        <v>752</v>
      </c>
    </row>
    <row r="18667" spans="1:3" x14ac:dyDescent="0.25">
      <c r="A18667" s="80">
        <v>1102844</v>
      </c>
      <c r="B18667" s="91">
        <v>1101602</v>
      </c>
      <c r="C18667" s="81" t="s">
        <v>753</v>
      </c>
    </row>
    <row r="18668" spans="1:3" x14ac:dyDescent="0.25">
      <c r="A18668" s="80">
        <v>1102845</v>
      </c>
      <c r="B18668" s="91">
        <v>1101603</v>
      </c>
      <c r="C18668" s="81" t="s">
        <v>754</v>
      </c>
    </row>
    <row r="18669" spans="1:3" x14ac:dyDescent="0.25">
      <c r="A18669" s="80">
        <v>1102846</v>
      </c>
      <c r="B18669" s="91">
        <v>1101604</v>
      </c>
      <c r="C18669" s="81" t="s">
        <v>755</v>
      </c>
    </row>
    <row r="18670" spans="1:3" x14ac:dyDescent="0.25">
      <c r="A18670" s="80">
        <v>1102847</v>
      </c>
      <c r="B18670" s="91">
        <v>1101605</v>
      </c>
      <c r="C18670" s="81" t="s">
        <v>756</v>
      </c>
    </row>
    <row r="18671" spans="1:3" x14ac:dyDescent="0.25">
      <c r="A18671" s="80">
        <v>1102848</v>
      </c>
      <c r="B18671" s="91">
        <v>1101606</v>
      </c>
      <c r="C18671" s="81" t="s">
        <v>757</v>
      </c>
    </row>
    <row r="18672" spans="1:3" x14ac:dyDescent="0.25">
      <c r="A18672" s="80">
        <v>1102849</v>
      </c>
      <c r="B18672" s="91">
        <v>1101607</v>
      </c>
      <c r="C18672" s="81" t="s">
        <v>758</v>
      </c>
    </row>
    <row r="18673" spans="1:3" x14ac:dyDescent="0.25">
      <c r="A18673" s="80">
        <v>1102850</v>
      </c>
      <c r="B18673" s="91">
        <v>1101608</v>
      </c>
      <c r="C18673" s="81" t="s">
        <v>759</v>
      </c>
    </row>
    <row r="18674" spans="1:3" x14ac:dyDescent="0.25">
      <c r="A18674" s="80">
        <v>1102851</v>
      </c>
      <c r="B18674" s="91">
        <v>1101609</v>
      </c>
      <c r="C18674" s="81" t="s">
        <v>760</v>
      </c>
    </row>
    <row r="18675" spans="1:3" x14ac:dyDescent="0.25">
      <c r="A18675" s="80">
        <v>1102852</v>
      </c>
      <c r="B18675" s="91">
        <v>1101610</v>
      </c>
      <c r="C18675" s="81" t="s">
        <v>761</v>
      </c>
    </row>
    <row r="18676" spans="1:3" x14ac:dyDescent="0.25">
      <c r="A18676" s="80">
        <v>1102853</v>
      </c>
      <c r="B18676" s="91">
        <v>1101611</v>
      </c>
      <c r="C18676" s="81" t="s">
        <v>762</v>
      </c>
    </row>
    <row r="18677" spans="1:3" x14ac:dyDescent="0.25">
      <c r="A18677" s="80">
        <v>1102854</v>
      </c>
      <c r="B18677" s="91">
        <v>1101612</v>
      </c>
      <c r="C18677" s="81" t="s">
        <v>763</v>
      </c>
    </row>
    <row r="18678" spans="1:3" x14ac:dyDescent="0.25">
      <c r="A18678" s="80">
        <v>1102855</v>
      </c>
      <c r="B18678" s="91">
        <v>1101613</v>
      </c>
      <c r="C18678" s="81" t="s">
        <v>764</v>
      </c>
    </row>
    <row r="18679" spans="1:3" x14ac:dyDescent="0.25">
      <c r="A18679" s="80">
        <v>1102856</v>
      </c>
      <c r="B18679" s="91">
        <v>1101614</v>
      </c>
      <c r="C18679" s="81" t="s">
        <v>765</v>
      </c>
    </row>
    <row r="18680" spans="1:3" x14ac:dyDescent="0.25">
      <c r="A18680" s="80">
        <v>1102857</v>
      </c>
      <c r="B18680" s="91">
        <v>1101615</v>
      </c>
      <c r="C18680" s="81" t="s">
        <v>766</v>
      </c>
    </row>
    <row r="18681" spans="1:3" x14ac:dyDescent="0.25">
      <c r="A18681" s="80">
        <v>1102858</v>
      </c>
      <c r="B18681" s="91">
        <v>1101616</v>
      </c>
      <c r="C18681" s="81" t="s">
        <v>767</v>
      </c>
    </row>
    <row r="18682" spans="1:3" x14ac:dyDescent="0.25">
      <c r="A18682" s="80">
        <v>1102859</v>
      </c>
      <c r="B18682" s="91">
        <v>1101617</v>
      </c>
      <c r="C18682" s="81" t="s">
        <v>768</v>
      </c>
    </row>
    <row r="18683" spans="1:3" x14ac:dyDescent="0.25">
      <c r="A18683" s="80">
        <v>1102860</v>
      </c>
      <c r="B18683" s="91">
        <v>1101618</v>
      </c>
      <c r="C18683" s="81" t="s">
        <v>769</v>
      </c>
    </row>
    <row r="18684" spans="1:3" x14ac:dyDescent="0.25">
      <c r="A18684" s="80">
        <v>1102861</v>
      </c>
      <c r="B18684" s="91">
        <v>1101619</v>
      </c>
      <c r="C18684" s="81" t="s">
        <v>770</v>
      </c>
    </row>
    <row r="18685" spans="1:3" x14ac:dyDescent="0.25">
      <c r="A18685" s="80">
        <v>1102862</v>
      </c>
      <c r="B18685" s="91">
        <v>1101620</v>
      </c>
      <c r="C18685" s="81" t="s">
        <v>771</v>
      </c>
    </row>
    <row r="18686" spans="1:3" x14ac:dyDescent="0.25">
      <c r="A18686" s="80">
        <v>1102863</v>
      </c>
      <c r="B18686" s="91">
        <v>1101621</v>
      </c>
      <c r="C18686" s="81" t="s">
        <v>772</v>
      </c>
    </row>
    <row r="18687" spans="1:3" x14ac:dyDescent="0.25">
      <c r="A18687" s="80">
        <v>1102864</v>
      </c>
      <c r="B18687" s="91">
        <v>1101622</v>
      </c>
      <c r="C18687" s="81" t="s">
        <v>773</v>
      </c>
    </row>
    <row r="18688" spans="1:3" x14ac:dyDescent="0.25">
      <c r="A18688" s="80">
        <v>1102865</v>
      </c>
      <c r="B18688" s="91">
        <v>1101623</v>
      </c>
      <c r="C18688" s="81" t="s">
        <v>774</v>
      </c>
    </row>
    <row r="18689" spans="1:3" x14ac:dyDescent="0.25">
      <c r="A18689" s="80">
        <v>1102866</v>
      </c>
      <c r="B18689" s="91">
        <v>1101624</v>
      </c>
      <c r="C18689" s="81" t="s">
        <v>775</v>
      </c>
    </row>
    <row r="18690" spans="1:3" x14ac:dyDescent="0.25">
      <c r="A18690" s="80">
        <v>1102867</v>
      </c>
      <c r="B18690" s="91">
        <v>1101625</v>
      </c>
      <c r="C18690" s="81" t="s">
        <v>776</v>
      </c>
    </row>
    <row r="18691" spans="1:3" x14ac:dyDescent="0.25">
      <c r="A18691" s="80">
        <v>1102868</v>
      </c>
      <c r="B18691" s="91">
        <v>1101626</v>
      </c>
      <c r="C18691" s="81" t="s">
        <v>777</v>
      </c>
    </row>
    <row r="18692" spans="1:3" x14ac:dyDescent="0.25">
      <c r="A18692" s="80">
        <v>1102869</v>
      </c>
      <c r="B18692" s="91">
        <v>1101627</v>
      </c>
      <c r="C18692" s="81" t="s">
        <v>778</v>
      </c>
    </row>
    <row r="18693" spans="1:3" x14ac:dyDescent="0.25">
      <c r="A18693" s="80">
        <v>1102870</v>
      </c>
      <c r="B18693" s="91">
        <v>1101628</v>
      </c>
      <c r="C18693" s="81" t="s">
        <v>779</v>
      </c>
    </row>
    <row r="18694" spans="1:3" x14ac:dyDescent="0.25">
      <c r="A18694" s="80">
        <v>1102871</v>
      </c>
      <c r="B18694" s="91">
        <v>1101629</v>
      </c>
      <c r="C18694" s="81" t="s">
        <v>780</v>
      </c>
    </row>
    <row r="18695" spans="1:3" x14ac:dyDescent="0.25">
      <c r="A18695" s="80">
        <v>1102872</v>
      </c>
      <c r="B18695" s="91">
        <v>1101630</v>
      </c>
      <c r="C18695" s="81" t="s">
        <v>781</v>
      </c>
    </row>
    <row r="18696" spans="1:3" x14ac:dyDescent="0.25">
      <c r="A18696" s="80">
        <v>1102873</v>
      </c>
      <c r="B18696" s="91">
        <v>1101631</v>
      </c>
      <c r="C18696" s="81" t="s">
        <v>782</v>
      </c>
    </row>
    <row r="18697" spans="1:3" x14ac:dyDescent="0.25">
      <c r="A18697" s="80">
        <v>1102874</v>
      </c>
      <c r="B18697" s="91">
        <v>1101632</v>
      </c>
      <c r="C18697" s="81" t="s">
        <v>783</v>
      </c>
    </row>
    <row r="18698" spans="1:3" x14ac:dyDescent="0.25">
      <c r="A18698" s="80">
        <v>1102875</v>
      </c>
      <c r="B18698" s="91">
        <v>1101633</v>
      </c>
      <c r="C18698" s="81" t="s">
        <v>784</v>
      </c>
    </row>
    <row r="18699" spans="1:3" x14ac:dyDescent="0.25">
      <c r="A18699" s="80">
        <v>1102876</v>
      </c>
      <c r="B18699" s="91">
        <v>1101634</v>
      </c>
      <c r="C18699" s="81" t="s">
        <v>785</v>
      </c>
    </row>
    <row r="18700" spans="1:3" x14ac:dyDescent="0.25">
      <c r="A18700" s="80">
        <v>1102877</v>
      </c>
      <c r="B18700" s="91">
        <v>1101635</v>
      </c>
      <c r="C18700" s="81" t="s">
        <v>786</v>
      </c>
    </row>
    <row r="18701" spans="1:3" x14ac:dyDescent="0.25">
      <c r="A18701" s="80">
        <v>1102878</v>
      </c>
      <c r="B18701" s="91">
        <v>1101636</v>
      </c>
      <c r="C18701" s="81" t="s">
        <v>787</v>
      </c>
    </row>
    <row r="18702" spans="1:3" x14ac:dyDescent="0.25">
      <c r="A18702" s="80">
        <v>1102879</v>
      </c>
      <c r="B18702" s="91">
        <v>1101637</v>
      </c>
      <c r="C18702" s="81" t="s">
        <v>788</v>
      </c>
    </row>
    <row r="18703" spans="1:3" x14ac:dyDescent="0.25">
      <c r="A18703" s="80">
        <v>1102880</v>
      </c>
      <c r="B18703" s="91">
        <v>1101638</v>
      </c>
      <c r="C18703" s="81" t="s">
        <v>789</v>
      </c>
    </row>
    <row r="18704" spans="1:3" x14ac:dyDescent="0.25">
      <c r="A18704" s="80">
        <v>1102881</v>
      </c>
      <c r="B18704" s="91">
        <v>1101639</v>
      </c>
      <c r="C18704" s="81" t="s">
        <v>790</v>
      </c>
    </row>
    <row r="18705" spans="1:3" x14ac:dyDescent="0.25">
      <c r="A18705" s="80">
        <v>1102882</v>
      </c>
      <c r="B18705" s="91">
        <v>1101640</v>
      </c>
      <c r="C18705" s="81" t="s">
        <v>791</v>
      </c>
    </row>
    <row r="18706" spans="1:3" x14ac:dyDescent="0.25">
      <c r="A18706" s="80">
        <v>1102883</v>
      </c>
      <c r="B18706" s="91">
        <v>1101641</v>
      </c>
      <c r="C18706" s="81" t="s">
        <v>792</v>
      </c>
    </row>
    <row r="18707" spans="1:3" x14ac:dyDescent="0.25">
      <c r="A18707" s="80">
        <v>1102884</v>
      </c>
      <c r="B18707" s="91">
        <v>1101642</v>
      </c>
      <c r="C18707" s="81" t="s">
        <v>793</v>
      </c>
    </row>
    <row r="18708" spans="1:3" x14ac:dyDescent="0.25">
      <c r="A18708" s="80">
        <v>1102885</v>
      </c>
      <c r="B18708" s="91">
        <v>1101643</v>
      </c>
      <c r="C18708" s="81" t="s">
        <v>794</v>
      </c>
    </row>
    <row r="18709" spans="1:3" x14ac:dyDescent="0.25">
      <c r="A18709" s="80">
        <v>1102886</v>
      </c>
      <c r="B18709" s="91">
        <v>1101644</v>
      </c>
      <c r="C18709" s="81" t="s">
        <v>795</v>
      </c>
    </row>
    <row r="18710" spans="1:3" x14ac:dyDescent="0.25">
      <c r="A18710" s="80">
        <v>1102887</v>
      </c>
      <c r="B18710" s="91">
        <v>1101645</v>
      </c>
      <c r="C18710" s="81" t="s">
        <v>796</v>
      </c>
    </row>
    <row r="18711" spans="1:3" x14ac:dyDescent="0.25">
      <c r="A18711" s="80">
        <v>1102888</v>
      </c>
      <c r="B18711" s="91">
        <v>1101646</v>
      </c>
      <c r="C18711" s="81" t="s">
        <v>797</v>
      </c>
    </row>
    <row r="18712" spans="1:3" x14ac:dyDescent="0.25">
      <c r="A18712" s="80">
        <v>1102889</v>
      </c>
      <c r="B18712" s="91">
        <v>1101647</v>
      </c>
      <c r="C18712" s="81" t="s">
        <v>798</v>
      </c>
    </row>
    <row r="18713" spans="1:3" x14ac:dyDescent="0.25">
      <c r="A18713" s="80">
        <v>1102890</v>
      </c>
      <c r="B18713" s="91">
        <v>1101648</v>
      </c>
      <c r="C18713" s="81" t="s">
        <v>799</v>
      </c>
    </row>
    <row r="18714" spans="1:3" x14ac:dyDescent="0.25">
      <c r="A18714" s="80">
        <v>1102891</v>
      </c>
      <c r="B18714" s="91">
        <v>1101649</v>
      </c>
      <c r="C18714" s="81" t="s">
        <v>800</v>
      </c>
    </row>
    <row r="18715" spans="1:3" x14ac:dyDescent="0.25">
      <c r="A18715" s="80">
        <v>1102892</v>
      </c>
      <c r="B18715" s="91">
        <v>1101650</v>
      </c>
      <c r="C18715" s="81" t="s">
        <v>801</v>
      </c>
    </row>
    <row r="18716" spans="1:3" x14ac:dyDescent="0.25">
      <c r="A18716" s="80">
        <v>1102893</v>
      </c>
      <c r="B18716" s="91">
        <v>1101651</v>
      </c>
      <c r="C18716" s="81" t="s">
        <v>802</v>
      </c>
    </row>
    <row r="18717" spans="1:3" x14ac:dyDescent="0.25">
      <c r="A18717" s="80">
        <v>1102894</v>
      </c>
      <c r="B18717" s="91">
        <v>1101652</v>
      </c>
      <c r="C18717" s="81" t="s">
        <v>803</v>
      </c>
    </row>
    <row r="18718" spans="1:3" x14ac:dyDescent="0.25">
      <c r="A18718" s="80">
        <v>1102895</v>
      </c>
      <c r="B18718" s="91">
        <v>1101653</v>
      </c>
      <c r="C18718" s="81" t="s">
        <v>804</v>
      </c>
    </row>
    <row r="18719" spans="1:3" x14ac:dyDescent="0.25">
      <c r="A18719" s="80">
        <v>1102896</v>
      </c>
      <c r="B18719" s="91">
        <v>1101654</v>
      </c>
      <c r="C18719" s="81" t="s">
        <v>805</v>
      </c>
    </row>
    <row r="18720" spans="1:3" x14ac:dyDescent="0.25">
      <c r="A18720" s="80">
        <v>1102897</v>
      </c>
      <c r="B18720" s="91">
        <v>1101655</v>
      </c>
      <c r="C18720" s="81" t="s">
        <v>806</v>
      </c>
    </row>
    <row r="18721" spans="1:3" x14ac:dyDescent="0.25">
      <c r="A18721" s="80">
        <v>1102898</v>
      </c>
      <c r="B18721" s="91">
        <v>1101656</v>
      </c>
      <c r="C18721" s="81" t="s">
        <v>807</v>
      </c>
    </row>
    <row r="18722" spans="1:3" x14ac:dyDescent="0.25">
      <c r="A18722" s="80">
        <v>1102899</v>
      </c>
      <c r="B18722" s="91">
        <v>1101657</v>
      </c>
      <c r="C18722" s="81" t="s">
        <v>808</v>
      </c>
    </row>
    <row r="18723" spans="1:3" x14ac:dyDescent="0.25">
      <c r="A18723" s="80">
        <v>1102900</v>
      </c>
      <c r="B18723" s="91">
        <v>1101658</v>
      </c>
      <c r="C18723" s="81" t="s">
        <v>809</v>
      </c>
    </row>
    <row r="18724" spans="1:3" x14ac:dyDescent="0.25">
      <c r="A18724" s="80">
        <v>1102901</v>
      </c>
      <c r="B18724" s="91">
        <v>1101659</v>
      </c>
      <c r="C18724" s="81" t="s">
        <v>810</v>
      </c>
    </row>
    <row r="18725" spans="1:3" x14ac:dyDescent="0.25">
      <c r="A18725" s="80">
        <v>1102902</v>
      </c>
      <c r="B18725" s="91">
        <v>1101660</v>
      </c>
      <c r="C18725" s="81" t="s">
        <v>811</v>
      </c>
    </row>
    <row r="18726" spans="1:3" x14ac:dyDescent="0.25">
      <c r="A18726" s="80">
        <v>1102903</v>
      </c>
      <c r="B18726" s="91">
        <v>1101661</v>
      </c>
      <c r="C18726" s="81" t="s">
        <v>812</v>
      </c>
    </row>
    <row r="18727" spans="1:3" x14ac:dyDescent="0.25">
      <c r="A18727" s="80">
        <v>1102904</v>
      </c>
      <c r="B18727" s="91">
        <v>1101662</v>
      </c>
      <c r="C18727" s="81" t="s">
        <v>813</v>
      </c>
    </row>
    <row r="18728" spans="1:3" x14ac:dyDescent="0.25">
      <c r="A18728" s="80">
        <v>1102905</v>
      </c>
      <c r="B18728" s="91">
        <v>1101663</v>
      </c>
      <c r="C18728" s="81" t="s">
        <v>814</v>
      </c>
    </row>
    <row r="18729" spans="1:3" x14ac:dyDescent="0.25">
      <c r="A18729" s="80">
        <v>1102906</v>
      </c>
      <c r="B18729" s="91">
        <v>1101664</v>
      </c>
      <c r="C18729" s="81" t="s">
        <v>815</v>
      </c>
    </row>
    <row r="18730" spans="1:3" x14ac:dyDescent="0.25">
      <c r="A18730" s="80">
        <v>1102907</v>
      </c>
      <c r="B18730" s="91">
        <v>1101665</v>
      </c>
      <c r="C18730" s="81" t="s">
        <v>816</v>
      </c>
    </row>
    <row r="18731" spans="1:3" x14ac:dyDescent="0.25">
      <c r="A18731" s="80">
        <v>1102908</v>
      </c>
      <c r="B18731" s="91">
        <v>1101666</v>
      </c>
      <c r="C18731" s="81" t="s">
        <v>817</v>
      </c>
    </row>
    <row r="18732" spans="1:3" x14ac:dyDescent="0.25">
      <c r="A18732" s="80">
        <v>1102909</v>
      </c>
      <c r="B18732" s="91">
        <v>1101667</v>
      </c>
      <c r="C18732" s="81" t="s">
        <v>818</v>
      </c>
    </row>
    <row r="18733" spans="1:3" x14ac:dyDescent="0.25">
      <c r="A18733" s="80">
        <v>1102910</v>
      </c>
      <c r="B18733" s="91">
        <v>1101668</v>
      </c>
      <c r="C18733" s="81" t="s">
        <v>819</v>
      </c>
    </row>
    <row r="18734" spans="1:3" x14ac:dyDescent="0.25">
      <c r="A18734" s="80">
        <v>1102911</v>
      </c>
      <c r="B18734" s="91">
        <v>1101669</v>
      </c>
      <c r="C18734" s="81" t="s">
        <v>820</v>
      </c>
    </row>
    <row r="18735" spans="1:3" x14ac:dyDescent="0.25">
      <c r="A18735" s="80">
        <v>1102912</v>
      </c>
      <c r="B18735" s="91">
        <v>1101670</v>
      </c>
      <c r="C18735" s="81" t="s">
        <v>821</v>
      </c>
    </row>
    <row r="18736" spans="1:3" x14ac:dyDescent="0.25">
      <c r="A18736" s="80">
        <v>1102913</v>
      </c>
      <c r="B18736" s="91">
        <v>1101671</v>
      </c>
      <c r="C18736" s="81" t="s">
        <v>822</v>
      </c>
    </row>
    <row r="18737" spans="1:3" x14ac:dyDescent="0.25">
      <c r="A18737" s="80">
        <v>1102914</v>
      </c>
      <c r="B18737" s="91">
        <v>1101672</v>
      </c>
      <c r="C18737" s="81" t="s">
        <v>823</v>
      </c>
    </row>
    <row r="18738" spans="1:3" x14ac:dyDescent="0.25">
      <c r="A18738" s="80">
        <v>1102915</v>
      </c>
      <c r="B18738" s="91">
        <v>1101673</v>
      </c>
      <c r="C18738" s="81" t="s">
        <v>824</v>
      </c>
    </row>
    <row r="18739" spans="1:3" x14ac:dyDescent="0.25">
      <c r="A18739" s="80">
        <v>1102916</v>
      </c>
      <c r="B18739" s="91">
        <v>1101674</v>
      </c>
      <c r="C18739" s="81" t="s">
        <v>825</v>
      </c>
    </row>
    <row r="18740" spans="1:3" x14ac:dyDescent="0.25">
      <c r="A18740" s="80">
        <v>1102917</v>
      </c>
      <c r="B18740" s="91">
        <v>1101675</v>
      </c>
      <c r="C18740" s="81" t="s">
        <v>826</v>
      </c>
    </row>
    <row r="18741" spans="1:3" x14ac:dyDescent="0.25">
      <c r="A18741" s="80">
        <v>1102918</v>
      </c>
      <c r="B18741" s="91">
        <v>1101676</v>
      </c>
      <c r="C18741" s="81" t="s">
        <v>827</v>
      </c>
    </row>
    <row r="18742" spans="1:3" x14ac:dyDescent="0.25">
      <c r="A18742" s="80">
        <v>1102919</v>
      </c>
      <c r="B18742" s="91">
        <v>1101677</v>
      </c>
      <c r="C18742" s="81" t="s">
        <v>828</v>
      </c>
    </row>
    <row r="18743" spans="1:3" x14ac:dyDescent="0.25">
      <c r="A18743" s="80">
        <v>1102920</v>
      </c>
      <c r="B18743" s="91">
        <v>1101678</v>
      </c>
      <c r="C18743" s="81" t="s">
        <v>829</v>
      </c>
    </row>
    <row r="18744" spans="1:3" x14ac:dyDescent="0.25">
      <c r="A18744" s="80">
        <v>1102921</v>
      </c>
      <c r="B18744" s="91">
        <v>1101679</v>
      </c>
      <c r="C18744" s="81" t="s">
        <v>830</v>
      </c>
    </row>
    <row r="18745" spans="1:3" x14ac:dyDescent="0.25">
      <c r="A18745" s="80">
        <v>1102922</v>
      </c>
      <c r="B18745" s="91">
        <v>1101680</v>
      </c>
      <c r="C18745" s="81" t="s">
        <v>831</v>
      </c>
    </row>
    <row r="18746" spans="1:3" x14ac:dyDescent="0.25">
      <c r="A18746" s="80">
        <v>1102923</v>
      </c>
      <c r="B18746" s="91">
        <v>1101681</v>
      </c>
      <c r="C18746" s="81" t="s">
        <v>832</v>
      </c>
    </row>
    <row r="18747" spans="1:3" x14ac:dyDescent="0.25">
      <c r="A18747" s="80">
        <v>1102924</v>
      </c>
      <c r="B18747" s="91">
        <v>1101682</v>
      </c>
      <c r="C18747" s="81" t="s">
        <v>833</v>
      </c>
    </row>
    <row r="18748" spans="1:3" x14ac:dyDescent="0.25">
      <c r="A18748" s="80">
        <v>1102925</v>
      </c>
      <c r="B18748" s="91">
        <v>1101683</v>
      </c>
      <c r="C18748" s="81" t="s">
        <v>834</v>
      </c>
    </row>
    <row r="18749" spans="1:3" x14ac:dyDescent="0.25">
      <c r="A18749" s="80">
        <v>1102926</v>
      </c>
      <c r="B18749" s="91">
        <v>1101684</v>
      </c>
      <c r="C18749" s="81" t="s">
        <v>835</v>
      </c>
    </row>
    <row r="18750" spans="1:3" x14ac:dyDescent="0.25">
      <c r="A18750" s="80">
        <v>1102927</v>
      </c>
      <c r="B18750" s="91">
        <v>1101685</v>
      </c>
      <c r="C18750" s="81" t="s">
        <v>836</v>
      </c>
    </row>
    <row r="18751" spans="1:3" x14ac:dyDescent="0.25">
      <c r="A18751" s="80">
        <v>1102928</v>
      </c>
      <c r="B18751" s="91">
        <v>1101686</v>
      </c>
      <c r="C18751" s="81" t="s">
        <v>837</v>
      </c>
    </row>
    <row r="18752" spans="1:3" x14ac:dyDescent="0.25">
      <c r="A18752" s="80">
        <v>1102929</v>
      </c>
      <c r="B18752" s="91">
        <v>1101687</v>
      </c>
      <c r="C18752" s="81" t="s">
        <v>838</v>
      </c>
    </row>
    <row r="18753" spans="1:3" x14ac:dyDescent="0.25">
      <c r="A18753" s="80">
        <v>1102930</v>
      </c>
      <c r="B18753" s="91">
        <v>1101688</v>
      </c>
      <c r="C18753" s="81" t="s">
        <v>839</v>
      </c>
    </row>
    <row r="18754" spans="1:3" x14ac:dyDescent="0.25">
      <c r="A18754" s="80">
        <v>1102931</v>
      </c>
      <c r="B18754" s="91">
        <v>1101689</v>
      </c>
      <c r="C18754" s="81" t="s">
        <v>840</v>
      </c>
    </row>
    <row r="18755" spans="1:3" x14ac:dyDescent="0.25">
      <c r="A18755" s="80">
        <v>1102932</v>
      </c>
      <c r="B18755" s="91">
        <v>1101690</v>
      </c>
      <c r="C18755" s="81" t="s">
        <v>841</v>
      </c>
    </row>
    <row r="18756" spans="1:3" x14ac:dyDescent="0.25">
      <c r="A18756" s="80">
        <v>1102933</v>
      </c>
      <c r="B18756" s="91">
        <v>1101691</v>
      </c>
      <c r="C18756" s="81" t="s">
        <v>842</v>
      </c>
    </row>
    <row r="18757" spans="1:3" x14ac:dyDescent="0.25">
      <c r="A18757" s="80">
        <v>1102934</v>
      </c>
      <c r="B18757" s="91">
        <v>1101692</v>
      </c>
      <c r="C18757" s="81" t="s">
        <v>843</v>
      </c>
    </row>
    <row r="18758" spans="1:3" x14ac:dyDescent="0.25">
      <c r="A18758" s="80">
        <v>1102935</v>
      </c>
      <c r="B18758" s="91">
        <v>1101693</v>
      </c>
      <c r="C18758" s="81" t="s">
        <v>844</v>
      </c>
    </row>
    <row r="18759" spans="1:3" x14ac:dyDescent="0.25">
      <c r="A18759" s="80">
        <v>1102936</v>
      </c>
      <c r="B18759" s="91">
        <v>1101694</v>
      </c>
      <c r="C18759" s="81" t="s">
        <v>845</v>
      </c>
    </row>
    <row r="18760" spans="1:3" x14ac:dyDescent="0.25">
      <c r="A18760" s="80">
        <v>1102937</v>
      </c>
      <c r="B18760" s="91">
        <v>1101695</v>
      </c>
      <c r="C18760" s="81" t="s">
        <v>846</v>
      </c>
    </row>
    <row r="18761" spans="1:3" x14ac:dyDescent="0.25">
      <c r="A18761" s="80">
        <v>1102938</v>
      </c>
      <c r="B18761" s="91">
        <v>1101696</v>
      </c>
      <c r="C18761" s="81" t="s">
        <v>847</v>
      </c>
    </row>
    <row r="18762" spans="1:3" x14ac:dyDescent="0.25">
      <c r="A18762" s="80">
        <v>1102939</v>
      </c>
      <c r="B18762" s="91">
        <v>1101697</v>
      </c>
      <c r="C18762" s="81" t="s">
        <v>848</v>
      </c>
    </row>
    <row r="18763" spans="1:3" x14ac:dyDescent="0.25">
      <c r="A18763" s="80">
        <v>1102940</v>
      </c>
      <c r="B18763" s="91">
        <v>1101698</v>
      </c>
      <c r="C18763" s="81" t="s">
        <v>849</v>
      </c>
    </row>
    <row r="18764" spans="1:3" x14ac:dyDescent="0.25">
      <c r="A18764" s="80">
        <v>1102941</v>
      </c>
      <c r="B18764" s="91">
        <v>1101699</v>
      </c>
      <c r="C18764" s="81" t="s">
        <v>850</v>
      </c>
    </row>
    <row r="18765" spans="1:3" x14ac:dyDescent="0.25">
      <c r="A18765" s="80">
        <v>1102942</v>
      </c>
      <c r="B18765" s="91">
        <v>1101700</v>
      </c>
      <c r="C18765" s="81" t="s">
        <v>851</v>
      </c>
    </row>
    <row r="18766" spans="1:3" x14ac:dyDescent="0.25">
      <c r="A18766" s="80">
        <v>1102943</v>
      </c>
      <c r="B18766" s="91">
        <v>1101701</v>
      </c>
      <c r="C18766" s="81" t="s">
        <v>852</v>
      </c>
    </row>
    <row r="18767" spans="1:3" x14ac:dyDescent="0.25">
      <c r="A18767" s="80">
        <v>1102944</v>
      </c>
      <c r="B18767" s="91">
        <v>1101702</v>
      </c>
      <c r="C18767" s="81" t="s">
        <v>853</v>
      </c>
    </row>
    <row r="18768" spans="1:3" x14ac:dyDescent="0.25">
      <c r="A18768" s="80">
        <v>1102945</v>
      </c>
      <c r="B18768" s="91">
        <v>1101703</v>
      </c>
      <c r="C18768" s="81" t="s">
        <v>854</v>
      </c>
    </row>
    <row r="18769" spans="1:3" x14ac:dyDescent="0.25">
      <c r="A18769" s="80">
        <v>1102946</v>
      </c>
      <c r="B18769" s="91">
        <v>1101704</v>
      </c>
      <c r="C18769" s="81" t="s">
        <v>855</v>
      </c>
    </row>
    <row r="18770" spans="1:3" x14ac:dyDescent="0.25">
      <c r="A18770" s="80">
        <v>1102947</v>
      </c>
      <c r="B18770" s="91">
        <v>1101705</v>
      </c>
      <c r="C18770" s="81" t="s">
        <v>856</v>
      </c>
    </row>
    <row r="18771" spans="1:3" x14ac:dyDescent="0.25">
      <c r="A18771" s="80">
        <v>1102948</v>
      </c>
      <c r="B18771" s="104" t="s">
        <v>236</v>
      </c>
      <c r="C18771" s="88">
        <v>24142</v>
      </c>
    </row>
    <row r="18772" spans="1:3" x14ac:dyDescent="0.25">
      <c r="A18772" s="80">
        <v>1102949</v>
      </c>
      <c r="B18772" s="104" t="s">
        <v>236</v>
      </c>
      <c r="C18772" s="88">
        <v>24105</v>
      </c>
    </row>
    <row r="18773" spans="1:3" x14ac:dyDescent="0.25">
      <c r="A18773" s="80">
        <v>1102950</v>
      </c>
      <c r="B18773" s="104" t="s">
        <v>236</v>
      </c>
      <c r="C18773" s="88">
        <v>24146</v>
      </c>
    </row>
    <row r="18774" spans="1:3" x14ac:dyDescent="0.25">
      <c r="A18774" s="80">
        <v>1102951</v>
      </c>
      <c r="B18774" s="104" t="s">
        <v>236</v>
      </c>
      <c r="C18774" s="88">
        <v>21976</v>
      </c>
    </row>
    <row r="18775" spans="1:3" x14ac:dyDescent="0.25">
      <c r="A18775" s="80">
        <v>1102952</v>
      </c>
      <c r="B18775" s="91">
        <v>1118206</v>
      </c>
      <c r="C18775" s="88">
        <v>21978</v>
      </c>
    </row>
    <row r="18776" spans="1:3" x14ac:dyDescent="0.25">
      <c r="A18776" s="80">
        <v>1102953</v>
      </c>
      <c r="B18776" s="91">
        <v>1118207</v>
      </c>
      <c r="C18776" s="88">
        <v>21979</v>
      </c>
    </row>
    <row r="18777" spans="1:3" x14ac:dyDescent="0.25">
      <c r="A18777" s="80">
        <v>1102954</v>
      </c>
      <c r="B18777" s="91">
        <v>1118208</v>
      </c>
      <c r="C18777" s="88">
        <v>21980</v>
      </c>
    </row>
    <row r="18778" spans="1:3" x14ac:dyDescent="0.25">
      <c r="A18778" s="80">
        <v>1102955</v>
      </c>
      <c r="B18778" s="91">
        <v>1118209</v>
      </c>
      <c r="C18778" s="88">
        <v>21981</v>
      </c>
    </row>
    <row r="18779" spans="1:3" x14ac:dyDescent="0.25">
      <c r="A18779" s="80">
        <v>1102956</v>
      </c>
      <c r="B18779" s="91">
        <v>1118210</v>
      </c>
      <c r="C18779" s="88">
        <v>22019</v>
      </c>
    </row>
    <row r="18780" spans="1:3" x14ac:dyDescent="0.25">
      <c r="A18780" s="80">
        <v>1102958</v>
      </c>
      <c r="B18780" s="91">
        <v>1113645</v>
      </c>
      <c r="C18780" s="88">
        <v>22023</v>
      </c>
    </row>
    <row r="18781" spans="1:3" x14ac:dyDescent="0.25">
      <c r="A18781" s="80">
        <v>1102959</v>
      </c>
      <c r="B18781" s="104" t="s">
        <v>236</v>
      </c>
      <c r="C18781" s="88">
        <v>22092</v>
      </c>
    </row>
    <row r="18782" spans="1:3" x14ac:dyDescent="0.25">
      <c r="A18782" s="80">
        <v>1102960</v>
      </c>
      <c r="B18782" s="91">
        <v>1117956</v>
      </c>
      <c r="C18782" s="88">
        <v>22093</v>
      </c>
    </row>
    <row r="18783" spans="1:3" x14ac:dyDescent="0.25">
      <c r="A18783" s="80">
        <v>1102961</v>
      </c>
      <c r="B18783" s="104" t="s">
        <v>236</v>
      </c>
      <c r="C18783" s="88">
        <v>22110</v>
      </c>
    </row>
    <row r="18784" spans="1:3" x14ac:dyDescent="0.25">
      <c r="A18784" s="80">
        <v>1102970</v>
      </c>
      <c r="B18784" s="104" t="s">
        <v>236</v>
      </c>
      <c r="C18784" s="88">
        <v>24195</v>
      </c>
    </row>
    <row r="18785" spans="1:3" x14ac:dyDescent="0.25">
      <c r="A18785" s="80">
        <v>1102971</v>
      </c>
      <c r="B18785" s="104" t="s">
        <v>236</v>
      </c>
      <c r="C18785" s="88">
        <v>24173</v>
      </c>
    </row>
    <row r="18786" spans="1:3" x14ac:dyDescent="0.25">
      <c r="A18786" s="80">
        <v>1102972</v>
      </c>
      <c r="B18786" s="104" t="s">
        <v>236</v>
      </c>
      <c r="C18786" s="88">
        <v>24135</v>
      </c>
    </row>
    <row r="18787" spans="1:3" x14ac:dyDescent="0.25">
      <c r="A18787" s="80">
        <v>1102973</v>
      </c>
      <c r="B18787" s="104" t="s">
        <v>236</v>
      </c>
      <c r="C18787" s="88">
        <v>51</v>
      </c>
    </row>
    <row r="18788" spans="1:3" x14ac:dyDescent="0.25">
      <c r="A18788" s="80">
        <v>1102974</v>
      </c>
      <c r="B18788" s="104" t="s">
        <v>236</v>
      </c>
      <c r="C18788" s="88">
        <v>24117</v>
      </c>
    </row>
    <row r="18789" spans="1:3" x14ac:dyDescent="0.25">
      <c r="A18789" s="80">
        <v>1102975</v>
      </c>
      <c r="B18789" s="104" t="s">
        <v>236</v>
      </c>
      <c r="C18789" s="88">
        <v>24115</v>
      </c>
    </row>
    <row r="18790" spans="1:3" x14ac:dyDescent="0.25">
      <c r="A18790" s="80">
        <v>1102976</v>
      </c>
      <c r="B18790" s="104" t="s">
        <v>236</v>
      </c>
      <c r="C18790" s="88">
        <v>24114</v>
      </c>
    </row>
    <row r="18791" spans="1:3" x14ac:dyDescent="0.25">
      <c r="A18791" s="80">
        <v>1102977</v>
      </c>
      <c r="B18791" s="104" t="s">
        <v>236</v>
      </c>
      <c r="C18791" s="88">
        <v>24112</v>
      </c>
    </row>
    <row r="18792" spans="1:3" x14ac:dyDescent="0.25">
      <c r="A18792" s="80">
        <v>1102978</v>
      </c>
      <c r="B18792" s="104" t="s">
        <v>236</v>
      </c>
      <c r="C18792" s="88">
        <v>22022</v>
      </c>
    </row>
    <row r="18793" spans="1:3" x14ac:dyDescent="0.25">
      <c r="A18793" s="80">
        <v>1102979</v>
      </c>
      <c r="B18793" s="91">
        <v>1118212</v>
      </c>
      <c r="C18793" s="88">
        <v>22024</v>
      </c>
    </row>
    <row r="18794" spans="1:3" x14ac:dyDescent="0.25">
      <c r="A18794" s="80">
        <v>1102980</v>
      </c>
      <c r="B18794" s="104" t="s">
        <v>236</v>
      </c>
      <c r="C18794" s="88">
        <v>22360</v>
      </c>
    </row>
    <row r="18795" spans="1:3" x14ac:dyDescent="0.25">
      <c r="A18795" s="80">
        <v>1102981</v>
      </c>
      <c r="B18795" s="91">
        <v>1118217</v>
      </c>
      <c r="C18795" s="88">
        <v>22702</v>
      </c>
    </row>
    <row r="18796" spans="1:3" x14ac:dyDescent="0.25">
      <c r="A18796" s="80">
        <v>1102982</v>
      </c>
      <c r="B18796" s="91">
        <v>1118221</v>
      </c>
      <c r="C18796" s="88">
        <v>23267</v>
      </c>
    </row>
    <row r="18797" spans="1:3" x14ac:dyDescent="0.25">
      <c r="A18797" s="80">
        <v>1102983</v>
      </c>
      <c r="B18797" s="91">
        <v>1132021</v>
      </c>
      <c r="C18797" s="88">
        <v>23293</v>
      </c>
    </row>
    <row r="18798" spans="1:3" x14ac:dyDescent="0.25">
      <c r="A18798" s="80">
        <v>1102984</v>
      </c>
      <c r="B18798" s="104" t="s">
        <v>236</v>
      </c>
      <c r="C18798" s="88">
        <v>24218</v>
      </c>
    </row>
    <row r="18799" spans="1:3" x14ac:dyDescent="0.25">
      <c r="A18799" s="80">
        <v>1102985</v>
      </c>
      <c r="B18799" s="104" t="s">
        <v>236</v>
      </c>
      <c r="C18799" s="88">
        <v>24215</v>
      </c>
    </row>
    <row r="18800" spans="1:3" x14ac:dyDescent="0.25">
      <c r="A18800" s="80">
        <v>1102986</v>
      </c>
      <c r="B18800" s="104" t="s">
        <v>236</v>
      </c>
      <c r="C18800" s="88">
        <v>104</v>
      </c>
    </row>
    <row r="18801" spans="1:3" x14ac:dyDescent="0.25">
      <c r="A18801" s="80">
        <v>1102987</v>
      </c>
      <c r="B18801" s="104" t="s">
        <v>236</v>
      </c>
      <c r="C18801" s="88">
        <v>105</v>
      </c>
    </row>
    <row r="18802" spans="1:3" x14ac:dyDescent="0.25">
      <c r="A18802" s="80">
        <v>1102988</v>
      </c>
      <c r="B18802" s="104" t="s">
        <v>236</v>
      </c>
      <c r="C18802" s="88">
        <v>106</v>
      </c>
    </row>
    <row r="18803" spans="1:3" x14ac:dyDescent="0.25">
      <c r="A18803" s="80">
        <v>1102989</v>
      </c>
      <c r="B18803" s="104" t="s">
        <v>236</v>
      </c>
      <c r="C18803" s="88">
        <v>107</v>
      </c>
    </row>
    <row r="18804" spans="1:3" x14ac:dyDescent="0.25">
      <c r="A18804" s="80">
        <v>1102991</v>
      </c>
      <c r="B18804" s="104" t="s">
        <v>236</v>
      </c>
      <c r="C18804" s="88">
        <v>108</v>
      </c>
    </row>
    <row r="18805" spans="1:3" x14ac:dyDescent="0.25">
      <c r="A18805" s="80">
        <v>1102992</v>
      </c>
      <c r="B18805" s="104" t="s">
        <v>236</v>
      </c>
      <c r="C18805" s="88">
        <v>109</v>
      </c>
    </row>
    <row r="18806" spans="1:3" x14ac:dyDescent="0.25">
      <c r="A18806" s="80">
        <v>1102993</v>
      </c>
      <c r="B18806" s="104" t="s">
        <v>236</v>
      </c>
      <c r="C18806" s="88">
        <v>43862</v>
      </c>
    </row>
    <row r="18807" spans="1:3" x14ac:dyDescent="0.25">
      <c r="A18807" s="80">
        <v>1102994</v>
      </c>
      <c r="B18807" s="104" t="s">
        <v>236</v>
      </c>
      <c r="C18807" s="88">
        <v>42507</v>
      </c>
    </row>
    <row r="18808" spans="1:3" x14ac:dyDescent="0.25">
      <c r="A18808" s="80">
        <v>1102995</v>
      </c>
      <c r="B18808" s="104" t="s">
        <v>236</v>
      </c>
      <c r="C18808" s="88">
        <v>42739</v>
      </c>
    </row>
    <row r="18809" spans="1:3" x14ac:dyDescent="0.25">
      <c r="A18809" s="80">
        <v>1102996</v>
      </c>
      <c r="B18809" s="104" t="s">
        <v>236</v>
      </c>
      <c r="C18809" s="88">
        <v>24091</v>
      </c>
    </row>
    <row r="18810" spans="1:3" x14ac:dyDescent="0.25">
      <c r="A18810" s="80">
        <v>1102997</v>
      </c>
      <c r="B18810" s="104" t="s">
        <v>236</v>
      </c>
      <c r="C18810" s="88">
        <v>24069</v>
      </c>
    </row>
    <row r="18811" spans="1:3" x14ac:dyDescent="0.25">
      <c r="A18811" s="80">
        <v>1102998</v>
      </c>
      <c r="B18811" s="104" t="s">
        <v>236</v>
      </c>
      <c r="C18811" s="81" t="s">
        <v>236</v>
      </c>
    </row>
    <row r="18812" spans="1:3" x14ac:dyDescent="0.25">
      <c r="A18812" s="80">
        <v>1102999</v>
      </c>
      <c r="B18812" s="104" t="s">
        <v>236</v>
      </c>
      <c r="C18812" s="88">
        <v>24261</v>
      </c>
    </row>
    <row r="18813" spans="1:3" x14ac:dyDescent="0.25">
      <c r="A18813" s="80">
        <v>1103000</v>
      </c>
      <c r="B18813" s="104" t="s">
        <v>236</v>
      </c>
      <c r="C18813" s="88">
        <v>24262</v>
      </c>
    </row>
    <row r="18814" spans="1:3" x14ac:dyDescent="0.25">
      <c r="A18814" s="80">
        <v>1103001</v>
      </c>
      <c r="B18814" s="104" t="s">
        <v>236</v>
      </c>
      <c r="C18814" s="88">
        <v>24263</v>
      </c>
    </row>
    <row r="18815" spans="1:3" x14ac:dyDescent="0.25">
      <c r="A18815" s="80">
        <v>1103002</v>
      </c>
      <c r="B18815" s="104" t="s">
        <v>236</v>
      </c>
      <c r="C18815" s="88">
        <v>24269</v>
      </c>
    </row>
    <row r="18816" spans="1:3" x14ac:dyDescent="0.25">
      <c r="A18816" s="80">
        <v>1103003</v>
      </c>
      <c r="B18816" s="104" t="s">
        <v>236</v>
      </c>
      <c r="C18816" s="88">
        <v>24270</v>
      </c>
    </row>
    <row r="18817" spans="1:3" x14ac:dyDescent="0.25">
      <c r="A18817" s="80">
        <v>1103004</v>
      </c>
      <c r="B18817" s="104" t="s">
        <v>236</v>
      </c>
      <c r="C18817" s="88">
        <v>24277</v>
      </c>
    </row>
    <row r="18818" spans="1:3" x14ac:dyDescent="0.25">
      <c r="A18818" s="80">
        <v>1103005</v>
      </c>
      <c r="B18818" s="104" t="s">
        <v>236</v>
      </c>
      <c r="C18818" s="88">
        <v>24251</v>
      </c>
    </row>
    <row r="18819" spans="1:3" x14ac:dyDescent="0.25">
      <c r="A18819" s="80">
        <v>1103006</v>
      </c>
      <c r="B18819" s="104" t="s">
        <v>236</v>
      </c>
      <c r="C18819" s="88">
        <v>24221</v>
      </c>
    </row>
    <row r="18820" spans="1:3" x14ac:dyDescent="0.25">
      <c r="A18820" s="80">
        <v>1103007</v>
      </c>
      <c r="B18820" s="104" t="s">
        <v>236</v>
      </c>
      <c r="C18820" s="88">
        <v>24207</v>
      </c>
    </row>
    <row r="18821" spans="1:3" x14ac:dyDescent="0.25">
      <c r="A18821" s="80">
        <v>1103008</v>
      </c>
      <c r="B18821" s="104" t="s">
        <v>236</v>
      </c>
      <c r="C18821" s="88">
        <v>24224</v>
      </c>
    </row>
    <row r="18822" spans="1:3" x14ac:dyDescent="0.25">
      <c r="A18822" s="80">
        <v>1103009</v>
      </c>
      <c r="B18822" s="104" t="s">
        <v>236</v>
      </c>
      <c r="C18822" s="88">
        <v>24197</v>
      </c>
    </row>
    <row r="18823" spans="1:3" x14ac:dyDescent="0.25">
      <c r="A18823" s="80">
        <v>1103010</v>
      </c>
      <c r="B18823" s="104" t="s">
        <v>236</v>
      </c>
      <c r="C18823" s="88">
        <v>24205</v>
      </c>
    </row>
    <row r="18824" spans="1:3" x14ac:dyDescent="0.25">
      <c r="A18824" s="80">
        <v>1103011</v>
      </c>
      <c r="B18824" s="104" t="s">
        <v>236</v>
      </c>
      <c r="C18824" s="81" t="s">
        <v>857</v>
      </c>
    </row>
    <row r="18825" spans="1:3" x14ac:dyDescent="0.25">
      <c r="A18825" s="80">
        <v>1103012</v>
      </c>
      <c r="B18825" s="104" t="s">
        <v>236</v>
      </c>
      <c r="C18825" s="88">
        <v>67</v>
      </c>
    </row>
    <row r="18826" spans="1:3" x14ac:dyDescent="0.25">
      <c r="A18826" s="80">
        <v>1103013</v>
      </c>
      <c r="B18826" s="104" t="s">
        <v>236</v>
      </c>
      <c r="C18826" s="81" t="s">
        <v>858</v>
      </c>
    </row>
    <row r="18827" spans="1:3" x14ac:dyDescent="0.25">
      <c r="A18827" s="80">
        <v>1103014</v>
      </c>
      <c r="B18827" s="104" t="s">
        <v>236</v>
      </c>
      <c r="C18827" s="81" t="s">
        <v>236</v>
      </c>
    </row>
    <row r="18828" spans="1:3" x14ac:dyDescent="0.25">
      <c r="A18828" s="80">
        <v>1103015</v>
      </c>
      <c r="B18828" s="104" t="s">
        <v>236</v>
      </c>
      <c r="C18828" s="81" t="s">
        <v>859</v>
      </c>
    </row>
    <row r="18829" spans="1:3" x14ac:dyDescent="0.25">
      <c r="A18829" s="80">
        <v>1103016</v>
      </c>
      <c r="B18829" s="104" t="s">
        <v>236</v>
      </c>
      <c r="C18829" s="81" t="s">
        <v>860</v>
      </c>
    </row>
    <row r="18830" spans="1:3" x14ac:dyDescent="0.25">
      <c r="A18830" s="80">
        <v>1103017</v>
      </c>
      <c r="B18830" s="104" t="s">
        <v>236</v>
      </c>
      <c r="C18830" s="88">
        <v>71</v>
      </c>
    </row>
    <row r="18831" spans="1:3" x14ac:dyDescent="0.25">
      <c r="A18831" s="80">
        <v>1103018</v>
      </c>
      <c r="B18831" s="104" t="s">
        <v>236</v>
      </c>
      <c r="C18831" s="81" t="s">
        <v>861</v>
      </c>
    </row>
    <row r="18832" spans="1:3" x14ac:dyDescent="0.25">
      <c r="A18832" s="80">
        <v>1103019</v>
      </c>
      <c r="B18832" s="104" t="s">
        <v>236</v>
      </c>
      <c r="C18832" s="88">
        <v>73</v>
      </c>
    </row>
    <row r="18833" spans="1:3" x14ac:dyDescent="0.25">
      <c r="A18833" s="80">
        <v>1103020</v>
      </c>
      <c r="B18833" s="104" t="s">
        <v>236</v>
      </c>
      <c r="C18833" s="88">
        <v>74</v>
      </c>
    </row>
    <row r="18834" spans="1:3" x14ac:dyDescent="0.25">
      <c r="A18834" s="80">
        <v>1103021</v>
      </c>
      <c r="B18834" s="104" t="s">
        <v>236</v>
      </c>
      <c r="C18834" s="81" t="s">
        <v>862</v>
      </c>
    </row>
    <row r="18835" spans="1:3" x14ac:dyDescent="0.25">
      <c r="A18835" s="80">
        <v>1103022</v>
      </c>
      <c r="B18835" s="104" t="s">
        <v>236</v>
      </c>
      <c r="C18835" s="88">
        <v>76</v>
      </c>
    </row>
    <row r="18836" spans="1:3" x14ac:dyDescent="0.25">
      <c r="A18836" s="80">
        <v>1103023</v>
      </c>
      <c r="B18836" s="104" t="s">
        <v>236</v>
      </c>
      <c r="C18836" s="88">
        <v>24032</v>
      </c>
    </row>
    <row r="18837" spans="1:3" x14ac:dyDescent="0.25">
      <c r="A18837" s="80">
        <v>1103024</v>
      </c>
      <c r="B18837" s="104" t="s">
        <v>236</v>
      </c>
      <c r="C18837" s="81" t="s">
        <v>863</v>
      </c>
    </row>
    <row r="18838" spans="1:3" x14ac:dyDescent="0.25">
      <c r="A18838" s="80">
        <v>1103025</v>
      </c>
      <c r="B18838" s="104" t="s">
        <v>236</v>
      </c>
      <c r="C18838" s="81" t="s">
        <v>864</v>
      </c>
    </row>
    <row r="18839" spans="1:3" x14ac:dyDescent="0.25">
      <c r="A18839" s="80">
        <v>1103026</v>
      </c>
      <c r="B18839" s="104" t="s">
        <v>236</v>
      </c>
      <c r="C18839" s="88">
        <v>24118</v>
      </c>
    </row>
    <row r="18840" spans="1:3" x14ac:dyDescent="0.25">
      <c r="A18840" s="80">
        <v>1103027</v>
      </c>
      <c r="B18840" s="104" t="s">
        <v>236</v>
      </c>
      <c r="C18840" s="88">
        <v>24121</v>
      </c>
    </row>
    <row r="18841" spans="1:3" x14ac:dyDescent="0.25">
      <c r="A18841" s="80">
        <v>1103028</v>
      </c>
      <c r="B18841" s="91">
        <v>1123493</v>
      </c>
      <c r="C18841" s="88">
        <v>24169</v>
      </c>
    </row>
    <row r="18842" spans="1:3" x14ac:dyDescent="0.25">
      <c r="A18842" s="80">
        <v>1103029</v>
      </c>
      <c r="B18842" s="104" t="s">
        <v>236</v>
      </c>
      <c r="C18842" s="88">
        <v>24302</v>
      </c>
    </row>
    <row r="18843" spans="1:3" x14ac:dyDescent="0.25">
      <c r="A18843" s="80">
        <v>1103030</v>
      </c>
      <c r="B18843" s="104" t="s">
        <v>236</v>
      </c>
      <c r="C18843" s="88">
        <v>1353</v>
      </c>
    </row>
    <row r="18844" spans="1:3" x14ac:dyDescent="0.25">
      <c r="A18844" s="80">
        <v>1103032</v>
      </c>
      <c r="B18844" s="104" t="s">
        <v>236</v>
      </c>
      <c r="C18844" s="88">
        <v>3107</v>
      </c>
    </row>
    <row r="18845" spans="1:3" x14ac:dyDescent="0.25">
      <c r="A18845" s="80">
        <v>1103033</v>
      </c>
      <c r="B18845" s="104" t="s">
        <v>236</v>
      </c>
      <c r="C18845" s="88">
        <v>9660</v>
      </c>
    </row>
    <row r="18846" spans="1:3" x14ac:dyDescent="0.25">
      <c r="A18846" s="80">
        <v>1103034</v>
      </c>
      <c r="B18846" s="104" t="s">
        <v>236</v>
      </c>
      <c r="C18846" s="88">
        <v>9818</v>
      </c>
    </row>
    <row r="18847" spans="1:3" x14ac:dyDescent="0.25">
      <c r="A18847" s="80">
        <v>1103035</v>
      </c>
      <c r="B18847" s="104" t="s">
        <v>236</v>
      </c>
      <c r="C18847" s="88">
        <v>9934</v>
      </c>
    </row>
    <row r="18848" spans="1:3" x14ac:dyDescent="0.25">
      <c r="A18848" s="80">
        <v>1103036</v>
      </c>
      <c r="B18848" s="104" t="s">
        <v>236</v>
      </c>
      <c r="C18848" s="88">
        <v>13138</v>
      </c>
    </row>
    <row r="18849" spans="1:3" x14ac:dyDescent="0.25">
      <c r="A18849" s="80">
        <v>1103037</v>
      </c>
      <c r="B18849" s="91">
        <v>1089731</v>
      </c>
      <c r="C18849" s="88">
        <v>19667</v>
      </c>
    </row>
    <row r="18850" spans="1:3" x14ac:dyDescent="0.25">
      <c r="A18850" s="80">
        <v>1103038</v>
      </c>
      <c r="B18850" s="104" t="s">
        <v>236</v>
      </c>
      <c r="C18850" s="88">
        <v>25704</v>
      </c>
    </row>
    <row r="18851" spans="1:3" x14ac:dyDescent="0.25">
      <c r="A18851" s="80">
        <v>1103039</v>
      </c>
      <c r="B18851" s="104" t="s">
        <v>236</v>
      </c>
      <c r="C18851" s="88">
        <v>43394</v>
      </c>
    </row>
    <row r="18852" spans="1:3" x14ac:dyDescent="0.25">
      <c r="A18852" s="80">
        <v>1103040</v>
      </c>
      <c r="B18852" s="104" t="s">
        <v>236</v>
      </c>
      <c r="C18852" s="88">
        <v>48576</v>
      </c>
    </row>
    <row r="18853" spans="1:3" x14ac:dyDescent="0.25">
      <c r="A18853" s="80">
        <v>1103041</v>
      </c>
      <c r="B18853" s="104" t="s">
        <v>236</v>
      </c>
      <c r="C18853" s="88">
        <v>72620</v>
      </c>
    </row>
    <row r="18854" spans="1:3" x14ac:dyDescent="0.25">
      <c r="A18854" s="80">
        <v>1103042</v>
      </c>
      <c r="B18854" s="104" t="s">
        <v>236</v>
      </c>
      <c r="C18854" s="88">
        <v>73835</v>
      </c>
    </row>
    <row r="18855" spans="1:3" x14ac:dyDescent="0.25">
      <c r="A18855" s="80">
        <v>1103043</v>
      </c>
      <c r="B18855" s="104" t="s">
        <v>236</v>
      </c>
      <c r="C18855" s="88">
        <v>1074</v>
      </c>
    </row>
    <row r="18856" spans="1:3" x14ac:dyDescent="0.25">
      <c r="A18856" s="80">
        <v>1103044</v>
      </c>
      <c r="B18856" s="104" t="s">
        <v>236</v>
      </c>
      <c r="C18856" s="88">
        <v>1318</v>
      </c>
    </row>
    <row r="18857" spans="1:3" x14ac:dyDescent="0.25">
      <c r="A18857" s="80">
        <v>1103045</v>
      </c>
      <c r="B18857" s="104" t="s">
        <v>236</v>
      </c>
      <c r="C18857" s="88">
        <v>6578</v>
      </c>
    </row>
    <row r="18858" spans="1:3" x14ac:dyDescent="0.25">
      <c r="A18858" s="80">
        <v>1103046</v>
      </c>
      <c r="B18858" s="104" t="s">
        <v>236</v>
      </c>
      <c r="C18858" s="88">
        <v>21822</v>
      </c>
    </row>
    <row r="18859" spans="1:3" x14ac:dyDescent="0.25">
      <c r="A18859" s="80">
        <v>1103048</v>
      </c>
      <c r="B18859" s="91">
        <v>1118220</v>
      </c>
      <c r="C18859" s="88">
        <v>23003</v>
      </c>
    </row>
    <row r="18860" spans="1:3" x14ac:dyDescent="0.25">
      <c r="A18860" s="80">
        <v>1103049</v>
      </c>
      <c r="B18860" s="91">
        <v>1116653</v>
      </c>
      <c r="C18860" s="88">
        <v>43232</v>
      </c>
    </row>
    <row r="18861" spans="1:3" x14ac:dyDescent="0.25">
      <c r="A18861" s="80">
        <v>1103050</v>
      </c>
      <c r="B18861" s="91">
        <v>1103051</v>
      </c>
      <c r="C18861" s="88">
        <v>19714</v>
      </c>
    </row>
    <row r="18862" spans="1:3" x14ac:dyDescent="0.25">
      <c r="A18862" s="80">
        <v>1103052</v>
      </c>
      <c r="B18862" s="91">
        <v>1083813</v>
      </c>
      <c r="C18862" s="88">
        <v>23972</v>
      </c>
    </row>
    <row r="18863" spans="1:3" x14ac:dyDescent="0.25">
      <c r="A18863" s="80">
        <v>1103053</v>
      </c>
      <c r="B18863" s="104" t="s">
        <v>236</v>
      </c>
      <c r="C18863" s="88">
        <v>1368</v>
      </c>
    </row>
    <row r="18864" spans="1:3" x14ac:dyDescent="0.25">
      <c r="A18864" s="80">
        <v>1103054</v>
      </c>
      <c r="B18864" s="104" t="s">
        <v>236</v>
      </c>
      <c r="C18864" s="88">
        <v>47810</v>
      </c>
    </row>
    <row r="18865" spans="1:3" x14ac:dyDescent="0.25">
      <c r="A18865" s="80">
        <v>1103055</v>
      </c>
      <c r="B18865" s="104" t="s">
        <v>236</v>
      </c>
      <c r="C18865" s="88">
        <v>17556</v>
      </c>
    </row>
    <row r="18866" spans="1:3" x14ac:dyDescent="0.25">
      <c r="A18866" s="80">
        <v>1103056</v>
      </c>
      <c r="B18866" s="91">
        <v>1103057</v>
      </c>
      <c r="C18866" s="88">
        <v>5797</v>
      </c>
    </row>
    <row r="18867" spans="1:3" x14ac:dyDescent="0.25">
      <c r="A18867" s="80">
        <v>1103058</v>
      </c>
      <c r="B18867" s="104" t="s">
        <v>236</v>
      </c>
      <c r="C18867" s="88">
        <v>10830</v>
      </c>
    </row>
    <row r="18868" spans="1:3" x14ac:dyDescent="0.25">
      <c r="A18868" s="80">
        <v>1103059</v>
      </c>
      <c r="B18868" s="104" t="s">
        <v>236</v>
      </c>
      <c r="C18868" s="88">
        <v>55291</v>
      </c>
    </row>
    <row r="18869" spans="1:3" x14ac:dyDescent="0.25">
      <c r="A18869" s="80">
        <v>1103060</v>
      </c>
      <c r="B18869" s="104" t="s">
        <v>236</v>
      </c>
      <c r="C18869" s="88">
        <v>6265</v>
      </c>
    </row>
    <row r="18870" spans="1:3" x14ac:dyDescent="0.25">
      <c r="A18870" s="80">
        <v>1103062</v>
      </c>
      <c r="B18870" s="91">
        <v>1103063</v>
      </c>
      <c r="C18870" s="88">
        <v>8647</v>
      </c>
    </row>
    <row r="18871" spans="1:3" x14ac:dyDescent="0.25">
      <c r="A18871" s="80">
        <v>1103064</v>
      </c>
      <c r="B18871" s="104" t="s">
        <v>236</v>
      </c>
      <c r="C18871" s="88">
        <v>21503</v>
      </c>
    </row>
    <row r="18872" spans="1:3" x14ac:dyDescent="0.25">
      <c r="A18872" s="80">
        <v>1104412</v>
      </c>
      <c r="B18872" s="93">
        <v>1103516</v>
      </c>
      <c r="C18872" s="88">
        <v>3144</v>
      </c>
    </row>
    <row r="18873" spans="1:3" x14ac:dyDescent="0.25">
      <c r="A18873" s="80">
        <v>1104413</v>
      </c>
      <c r="B18873" s="104" t="s">
        <v>236</v>
      </c>
      <c r="C18873" s="88">
        <v>3356</v>
      </c>
    </row>
    <row r="18874" spans="1:3" x14ac:dyDescent="0.25">
      <c r="A18874" s="80">
        <v>1104414</v>
      </c>
      <c r="B18874" s="91">
        <v>1103518</v>
      </c>
      <c r="C18874" s="88">
        <v>4294</v>
      </c>
    </row>
    <row r="18875" spans="1:3" x14ac:dyDescent="0.25">
      <c r="A18875" s="80">
        <v>1104415</v>
      </c>
      <c r="B18875" s="104" t="s">
        <v>236</v>
      </c>
      <c r="C18875" s="88">
        <v>4728</v>
      </c>
    </row>
    <row r="18876" spans="1:3" x14ac:dyDescent="0.25">
      <c r="A18876" s="80">
        <v>1104416</v>
      </c>
      <c r="B18876" s="104" t="s">
        <v>236</v>
      </c>
      <c r="C18876" s="88">
        <v>4954</v>
      </c>
    </row>
    <row r="18877" spans="1:3" x14ac:dyDescent="0.25">
      <c r="A18877" s="80">
        <v>1104417</v>
      </c>
      <c r="B18877" s="104" t="s">
        <v>236</v>
      </c>
      <c r="C18877" s="88">
        <v>5196</v>
      </c>
    </row>
    <row r="18878" spans="1:3" x14ac:dyDescent="0.25">
      <c r="A18878" s="80">
        <v>1104418</v>
      </c>
      <c r="B18878" s="104" t="s">
        <v>236</v>
      </c>
      <c r="C18878" s="88">
        <v>5726</v>
      </c>
    </row>
    <row r="18879" spans="1:3" x14ac:dyDescent="0.25">
      <c r="A18879" s="80">
        <v>1104419</v>
      </c>
      <c r="B18879" s="104" t="s">
        <v>236</v>
      </c>
      <c r="C18879" s="88">
        <v>6276</v>
      </c>
    </row>
    <row r="18880" spans="1:3" x14ac:dyDescent="0.25">
      <c r="A18880" s="80">
        <v>1104420</v>
      </c>
      <c r="B18880" s="104" t="s">
        <v>236</v>
      </c>
      <c r="C18880" s="88">
        <v>6462</v>
      </c>
    </row>
    <row r="18881" spans="1:3" x14ac:dyDescent="0.25">
      <c r="A18881" s="80">
        <v>1104421</v>
      </c>
      <c r="B18881" s="91">
        <v>1103527</v>
      </c>
      <c r="C18881" s="88">
        <v>7073</v>
      </c>
    </row>
    <row r="18882" spans="1:3" x14ac:dyDescent="0.25">
      <c r="A18882" s="80">
        <v>1104422</v>
      </c>
      <c r="B18882" s="104" t="s">
        <v>236</v>
      </c>
      <c r="C18882" s="88">
        <v>7202</v>
      </c>
    </row>
    <row r="18883" spans="1:3" x14ac:dyDescent="0.25">
      <c r="A18883" s="80">
        <v>1104423</v>
      </c>
      <c r="B18883" s="104" t="s">
        <v>236</v>
      </c>
      <c r="C18883" s="88">
        <v>8476</v>
      </c>
    </row>
    <row r="18884" spans="1:3" x14ac:dyDescent="0.25">
      <c r="A18884" s="80">
        <v>1104424</v>
      </c>
      <c r="B18884" s="104" t="s">
        <v>236</v>
      </c>
      <c r="C18884" s="88">
        <v>9123</v>
      </c>
    </row>
    <row r="18885" spans="1:3" x14ac:dyDescent="0.25">
      <c r="A18885" s="80">
        <v>1104425</v>
      </c>
      <c r="B18885" s="91">
        <v>1103532</v>
      </c>
      <c r="C18885" s="88">
        <v>17974</v>
      </c>
    </row>
    <row r="18886" spans="1:3" x14ac:dyDescent="0.25">
      <c r="A18886" s="80">
        <v>1104426</v>
      </c>
      <c r="B18886" s="104" t="s">
        <v>236</v>
      </c>
      <c r="C18886" s="88">
        <v>18685</v>
      </c>
    </row>
    <row r="18887" spans="1:3" x14ac:dyDescent="0.25">
      <c r="A18887" s="80">
        <v>1104427</v>
      </c>
      <c r="B18887" s="91">
        <v>1103535</v>
      </c>
      <c r="C18887" s="88">
        <v>20192</v>
      </c>
    </row>
    <row r="18888" spans="1:3" x14ac:dyDescent="0.25">
      <c r="A18888" s="80">
        <v>1104428</v>
      </c>
      <c r="B18888" s="91">
        <v>1103536</v>
      </c>
      <c r="C18888" s="88">
        <v>20272</v>
      </c>
    </row>
    <row r="18889" spans="1:3" x14ac:dyDescent="0.25">
      <c r="A18889" s="80">
        <v>1104429</v>
      </c>
      <c r="B18889" s="91">
        <v>1080746</v>
      </c>
      <c r="C18889" s="88">
        <v>20743</v>
      </c>
    </row>
    <row r="18890" spans="1:3" x14ac:dyDescent="0.25">
      <c r="A18890" s="80">
        <v>1104430</v>
      </c>
      <c r="B18890" s="104" t="s">
        <v>236</v>
      </c>
      <c r="C18890" s="88">
        <v>21123</v>
      </c>
    </row>
    <row r="18891" spans="1:3" x14ac:dyDescent="0.25">
      <c r="A18891" s="80">
        <v>1104431</v>
      </c>
      <c r="B18891" s="91">
        <v>1103538</v>
      </c>
      <c r="C18891" s="88">
        <v>21196</v>
      </c>
    </row>
    <row r="18892" spans="1:3" x14ac:dyDescent="0.25">
      <c r="A18892" s="80">
        <v>1104432</v>
      </c>
      <c r="B18892" s="91">
        <v>1103539</v>
      </c>
      <c r="C18892" s="88">
        <v>21251</v>
      </c>
    </row>
    <row r="18893" spans="1:3" x14ac:dyDescent="0.25">
      <c r="A18893" s="80">
        <v>1104433</v>
      </c>
      <c r="B18893" s="91">
        <v>1103540</v>
      </c>
      <c r="C18893" s="88">
        <v>21318</v>
      </c>
    </row>
    <row r="18894" spans="1:3" x14ac:dyDescent="0.25">
      <c r="A18894" s="80">
        <v>1104434</v>
      </c>
      <c r="B18894" s="91">
        <v>1103541</v>
      </c>
      <c r="C18894" s="88">
        <v>21357</v>
      </c>
    </row>
    <row r="18895" spans="1:3" x14ac:dyDescent="0.25">
      <c r="A18895" s="80">
        <v>1104435</v>
      </c>
      <c r="B18895" s="91">
        <v>1103542</v>
      </c>
      <c r="C18895" s="88">
        <v>21500</v>
      </c>
    </row>
    <row r="18896" spans="1:3" x14ac:dyDescent="0.25">
      <c r="A18896" s="80">
        <v>1104436</v>
      </c>
      <c r="B18896" s="91">
        <v>1103543</v>
      </c>
      <c r="C18896" s="88">
        <v>21504</v>
      </c>
    </row>
    <row r="18897" spans="1:3" x14ac:dyDescent="0.25">
      <c r="A18897" s="80">
        <v>1104437</v>
      </c>
      <c r="B18897" s="104" t="s">
        <v>236</v>
      </c>
      <c r="C18897" s="88">
        <v>21565</v>
      </c>
    </row>
    <row r="18898" spans="1:3" x14ac:dyDescent="0.25">
      <c r="A18898" s="80">
        <v>1104438</v>
      </c>
      <c r="B18898" s="91">
        <v>1103545</v>
      </c>
      <c r="C18898" s="88">
        <v>21785</v>
      </c>
    </row>
    <row r="18899" spans="1:3" x14ac:dyDescent="0.25">
      <c r="A18899" s="80">
        <v>1104439</v>
      </c>
      <c r="B18899" s="104" t="s">
        <v>236</v>
      </c>
      <c r="C18899" s="88">
        <v>21815</v>
      </c>
    </row>
    <row r="18900" spans="1:3" x14ac:dyDescent="0.25">
      <c r="A18900" s="80">
        <v>1104440</v>
      </c>
      <c r="B18900" s="104" t="s">
        <v>236</v>
      </c>
      <c r="C18900" s="88">
        <v>21816</v>
      </c>
    </row>
    <row r="18901" spans="1:3" x14ac:dyDescent="0.25">
      <c r="A18901" s="80">
        <v>1104441</v>
      </c>
      <c r="B18901" s="91">
        <v>1103548</v>
      </c>
      <c r="C18901" s="88">
        <v>21817</v>
      </c>
    </row>
    <row r="18902" spans="1:3" x14ac:dyDescent="0.25">
      <c r="A18902" s="80">
        <v>1104442</v>
      </c>
      <c r="B18902" s="91">
        <v>1103549</v>
      </c>
      <c r="C18902" s="88">
        <v>21870</v>
      </c>
    </row>
    <row r="18903" spans="1:3" x14ac:dyDescent="0.25">
      <c r="A18903" s="80">
        <v>1104443</v>
      </c>
      <c r="B18903" s="104" t="s">
        <v>236</v>
      </c>
      <c r="C18903" s="88">
        <v>21878</v>
      </c>
    </row>
    <row r="18904" spans="1:3" x14ac:dyDescent="0.25">
      <c r="A18904" s="80">
        <v>1104444</v>
      </c>
      <c r="B18904" s="104" t="s">
        <v>236</v>
      </c>
      <c r="C18904" s="88">
        <v>21923</v>
      </c>
    </row>
    <row r="18905" spans="1:3" x14ac:dyDescent="0.25">
      <c r="A18905" s="80">
        <v>1104445</v>
      </c>
      <c r="B18905" s="104" t="s">
        <v>236</v>
      </c>
      <c r="C18905" s="88">
        <v>21965</v>
      </c>
    </row>
    <row r="18906" spans="1:3" x14ac:dyDescent="0.25">
      <c r="A18906" s="80">
        <v>1104446</v>
      </c>
      <c r="B18906" s="91">
        <v>1103553</v>
      </c>
      <c r="C18906" s="88">
        <v>21969</v>
      </c>
    </row>
    <row r="18907" spans="1:3" x14ac:dyDescent="0.25">
      <c r="A18907" s="80">
        <v>1104447</v>
      </c>
      <c r="B18907" s="104" t="s">
        <v>236</v>
      </c>
      <c r="C18907" s="88">
        <v>21986</v>
      </c>
    </row>
    <row r="18908" spans="1:3" x14ac:dyDescent="0.25">
      <c r="A18908" s="80">
        <v>1104448</v>
      </c>
      <c r="B18908" s="91">
        <v>1103555</v>
      </c>
      <c r="C18908" s="88">
        <v>21991</v>
      </c>
    </row>
    <row r="18909" spans="1:3" x14ac:dyDescent="0.25">
      <c r="A18909" s="80">
        <v>1104449</v>
      </c>
      <c r="B18909" s="104" t="s">
        <v>236</v>
      </c>
      <c r="C18909" s="88">
        <v>22105</v>
      </c>
    </row>
    <row r="18910" spans="1:3" x14ac:dyDescent="0.25">
      <c r="A18910" s="80">
        <v>1104450</v>
      </c>
      <c r="B18910" s="104" t="s">
        <v>236</v>
      </c>
      <c r="C18910" s="88">
        <v>22109</v>
      </c>
    </row>
    <row r="18911" spans="1:3" x14ac:dyDescent="0.25">
      <c r="A18911" s="80">
        <v>1104451</v>
      </c>
      <c r="B18911" s="91">
        <v>1103558</v>
      </c>
      <c r="C18911" s="88">
        <v>22129</v>
      </c>
    </row>
    <row r="18912" spans="1:3" x14ac:dyDescent="0.25">
      <c r="A18912" s="80">
        <v>1104452</v>
      </c>
      <c r="B18912" s="91">
        <v>1103559</v>
      </c>
      <c r="C18912" s="88">
        <v>22130</v>
      </c>
    </row>
    <row r="18913" spans="1:3" x14ac:dyDescent="0.25">
      <c r="A18913" s="80">
        <v>1104453</v>
      </c>
      <c r="B18913" s="91">
        <v>1103560</v>
      </c>
      <c r="C18913" s="88">
        <v>22225</v>
      </c>
    </row>
    <row r="18914" spans="1:3" x14ac:dyDescent="0.25">
      <c r="A18914" s="80">
        <v>1104454</v>
      </c>
      <c r="B18914" s="91">
        <v>1103561</v>
      </c>
      <c r="C18914" s="88">
        <v>22297</v>
      </c>
    </row>
    <row r="18915" spans="1:3" x14ac:dyDescent="0.25">
      <c r="A18915" s="80">
        <v>1104455</v>
      </c>
      <c r="B18915" s="91">
        <v>1103562</v>
      </c>
      <c r="C18915" s="88">
        <v>22347</v>
      </c>
    </row>
    <row r="18916" spans="1:3" x14ac:dyDescent="0.25">
      <c r="A18916" s="80">
        <v>1104456</v>
      </c>
      <c r="B18916" s="104" t="s">
        <v>236</v>
      </c>
      <c r="C18916" s="88">
        <v>22350</v>
      </c>
    </row>
    <row r="18917" spans="1:3" x14ac:dyDescent="0.25">
      <c r="A18917" s="80">
        <v>1104457</v>
      </c>
      <c r="B18917" s="104" t="s">
        <v>236</v>
      </c>
      <c r="C18917" s="88">
        <v>22382</v>
      </c>
    </row>
    <row r="18918" spans="1:3" x14ac:dyDescent="0.25">
      <c r="A18918" s="80">
        <v>1104458</v>
      </c>
      <c r="B18918" s="91">
        <v>1103565</v>
      </c>
      <c r="C18918" s="88">
        <v>22413</v>
      </c>
    </row>
    <row r="18919" spans="1:3" x14ac:dyDescent="0.25">
      <c r="A18919" s="80">
        <v>1104459</v>
      </c>
      <c r="B18919" s="91">
        <v>1103566</v>
      </c>
      <c r="C18919" s="88">
        <v>22524</v>
      </c>
    </row>
    <row r="18920" spans="1:3" x14ac:dyDescent="0.25">
      <c r="A18920" s="80">
        <v>1104460</v>
      </c>
      <c r="B18920" s="91">
        <v>1103567</v>
      </c>
      <c r="C18920" s="88">
        <v>22537</v>
      </c>
    </row>
    <row r="18921" spans="1:3" x14ac:dyDescent="0.25">
      <c r="A18921" s="80">
        <v>1104461</v>
      </c>
      <c r="B18921" s="104" t="s">
        <v>236</v>
      </c>
      <c r="C18921" s="88">
        <v>22538</v>
      </c>
    </row>
    <row r="18922" spans="1:3" x14ac:dyDescent="0.25">
      <c r="A18922" s="80">
        <v>1104462</v>
      </c>
      <c r="B18922" s="104" t="s">
        <v>236</v>
      </c>
      <c r="C18922" s="88">
        <v>22586</v>
      </c>
    </row>
    <row r="18923" spans="1:3" x14ac:dyDescent="0.25">
      <c r="A18923" s="80">
        <v>1104463</v>
      </c>
      <c r="B18923" s="91">
        <v>1103570</v>
      </c>
      <c r="C18923" s="88">
        <v>22615</v>
      </c>
    </row>
    <row r="18924" spans="1:3" x14ac:dyDescent="0.25">
      <c r="A18924" s="80">
        <v>1104464</v>
      </c>
      <c r="B18924" s="104" t="s">
        <v>236</v>
      </c>
      <c r="C18924" s="88">
        <v>22659</v>
      </c>
    </row>
    <row r="18925" spans="1:3" x14ac:dyDescent="0.25">
      <c r="A18925" s="80">
        <v>1104465</v>
      </c>
      <c r="B18925" s="91">
        <v>1103572</v>
      </c>
      <c r="C18925" s="88">
        <v>22694</v>
      </c>
    </row>
    <row r="18926" spans="1:3" x14ac:dyDescent="0.25">
      <c r="A18926" s="80">
        <v>1104466</v>
      </c>
      <c r="B18926" s="91">
        <v>1103573</v>
      </c>
      <c r="C18926" s="88">
        <v>22740</v>
      </c>
    </row>
    <row r="18927" spans="1:3" x14ac:dyDescent="0.25">
      <c r="A18927" s="80">
        <v>1104467</v>
      </c>
      <c r="B18927" s="91">
        <v>1103574</v>
      </c>
      <c r="C18927" s="88">
        <v>22782</v>
      </c>
    </row>
    <row r="18928" spans="1:3" x14ac:dyDescent="0.25">
      <c r="A18928" s="80">
        <v>1104468</v>
      </c>
      <c r="B18928" s="91">
        <v>1103575</v>
      </c>
      <c r="C18928" s="88">
        <v>22807</v>
      </c>
    </row>
    <row r="18929" spans="1:3" x14ac:dyDescent="0.25">
      <c r="A18929" s="80">
        <v>1104469</v>
      </c>
      <c r="B18929" s="104" t="s">
        <v>236</v>
      </c>
      <c r="C18929" s="88">
        <v>22889</v>
      </c>
    </row>
    <row r="18930" spans="1:3" x14ac:dyDescent="0.25">
      <c r="A18930" s="80">
        <v>1104470</v>
      </c>
      <c r="B18930" s="91">
        <v>1103578</v>
      </c>
      <c r="C18930" s="88">
        <v>23079</v>
      </c>
    </row>
    <row r="18931" spans="1:3" x14ac:dyDescent="0.25">
      <c r="A18931" s="80">
        <v>1104471</v>
      </c>
      <c r="B18931" s="104" t="s">
        <v>236</v>
      </c>
      <c r="C18931" s="88">
        <v>23139</v>
      </c>
    </row>
    <row r="18932" spans="1:3" x14ac:dyDescent="0.25">
      <c r="A18932" s="80">
        <v>1104472</v>
      </c>
      <c r="B18932" s="104" t="s">
        <v>236</v>
      </c>
      <c r="C18932" s="88">
        <v>23141</v>
      </c>
    </row>
    <row r="18933" spans="1:3" x14ac:dyDescent="0.25">
      <c r="A18933" s="80">
        <v>1104473</v>
      </c>
      <c r="B18933" s="91">
        <v>1103581</v>
      </c>
      <c r="C18933" s="88">
        <v>23167</v>
      </c>
    </row>
    <row r="18934" spans="1:3" x14ac:dyDescent="0.25">
      <c r="A18934" s="80">
        <v>1104474</v>
      </c>
      <c r="B18934" s="91">
        <v>1103582</v>
      </c>
      <c r="C18934" s="88">
        <v>23168</v>
      </c>
    </row>
    <row r="18935" spans="1:3" x14ac:dyDescent="0.25">
      <c r="A18935" s="80">
        <v>1104475</v>
      </c>
      <c r="B18935" s="104" t="s">
        <v>236</v>
      </c>
      <c r="C18935" s="88">
        <v>23311</v>
      </c>
    </row>
    <row r="18936" spans="1:3" x14ac:dyDescent="0.25">
      <c r="A18936" s="80">
        <v>1104476</v>
      </c>
      <c r="B18936" s="91">
        <v>1103584</v>
      </c>
      <c r="C18936" s="88">
        <v>23364</v>
      </c>
    </row>
    <row r="18937" spans="1:3" x14ac:dyDescent="0.25">
      <c r="A18937" s="80">
        <v>1104477</v>
      </c>
      <c r="B18937" s="91">
        <v>1103585</v>
      </c>
      <c r="C18937" s="88">
        <v>23464</v>
      </c>
    </row>
    <row r="18938" spans="1:3" x14ac:dyDescent="0.25">
      <c r="A18938" s="80">
        <v>1104478</v>
      </c>
      <c r="B18938" s="91">
        <v>1103586</v>
      </c>
      <c r="C18938" s="88">
        <v>23500</v>
      </c>
    </row>
    <row r="18939" spans="1:3" x14ac:dyDescent="0.25">
      <c r="A18939" s="80">
        <v>1104479</v>
      </c>
      <c r="B18939" s="104" t="s">
        <v>236</v>
      </c>
      <c r="C18939" s="88">
        <v>23636</v>
      </c>
    </row>
    <row r="18940" spans="1:3" x14ac:dyDescent="0.25">
      <c r="A18940" s="80">
        <v>1104480</v>
      </c>
      <c r="B18940" s="104" t="s">
        <v>236</v>
      </c>
      <c r="C18940" s="88">
        <v>23637</v>
      </c>
    </row>
    <row r="18941" spans="1:3" x14ac:dyDescent="0.25">
      <c r="A18941" s="80">
        <v>1104481</v>
      </c>
      <c r="B18941" s="104" t="s">
        <v>236</v>
      </c>
      <c r="C18941" s="88">
        <v>23638</v>
      </c>
    </row>
    <row r="18942" spans="1:3" x14ac:dyDescent="0.25">
      <c r="A18942" s="80">
        <v>1104482</v>
      </c>
      <c r="B18942" s="104" t="s">
        <v>236</v>
      </c>
      <c r="C18942" s="88">
        <v>23639</v>
      </c>
    </row>
    <row r="18943" spans="1:3" x14ac:dyDescent="0.25">
      <c r="A18943" s="80">
        <v>1104483</v>
      </c>
      <c r="B18943" s="104" t="s">
        <v>236</v>
      </c>
      <c r="C18943" s="88">
        <v>23640</v>
      </c>
    </row>
    <row r="18944" spans="1:3" x14ac:dyDescent="0.25">
      <c r="A18944" s="80">
        <v>1104484</v>
      </c>
      <c r="B18944" s="104" t="s">
        <v>236</v>
      </c>
      <c r="C18944" s="88">
        <v>23641</v>
      </c>
    </row>
    <row r="18945" spans="1:3" x14ac:dyDescent="0.25">
      <c r="A18945" s="80">
        <v>1104485</v>
      </c>
      <c r="B18945" s="104" t="s">
        <v>236</v>
      </c>
      <c r="C18945" s="88">
        <v>23643</v>
      </c>
    </row>
    <row r="18946" spans="1:3" x14ac:dyDescent="0.25">
      <c r="A18946" s="80">
        <v>1104486</v>
      </c>
      <c r="B18946" s="91">
        <v>1103594</v>
      </c>
      <c r="C18946" s="88">
        <v>23644</v>
      </c>
    </row>
    <row r="18947" spans="1:3" x14ac:dyDescent="0.25">
      <c r="A18947" s="80">
        <v>1104487</v>
      </c>
      <c r="B18947" s="91">
        <v>1103595</v>
      </c>
      <c r="C18947" s="88">
        <v>23645</v>
      </c>
    </row>
    <row r="18948" spans="1:3" x14ac:dyDescent="0.25">
      <c r="A18948" s="80">
        <v>1104488</v>
      </c>
      <c r="B18948" s="104" t="s">
        <v>236</v>
      </c>
      <c r="C18948" s="88">
        <v>23646</v>
      </c>
    </row>
    <row r="18949" spans="1:3" x14ac:dyDescent="0.25">
      <c r="A18949" s="80">
        <v>1104489</v>
      </c>
      <c r="B18949" s="104" t="s">
        <v>236</v>
      </c>
      <c r="C18949" s="88">
        <v>23647</v>
      </c>
    </row>
    <row r="18950" spans="1:3" x14ac:dyDescent="0.25">
      <c r="A18950" s="80">
        <v>1104490</v>
      </c>
      <c r="B18950" s="91">
        <v>1103598</v>
      </c>
      <c r="C18950" s="88">
        <v>23648</v>
      </c>
    </row>
    <row r="18951" spans="1:3" x14ac:dyDescent="0.25">
      <c r="A18951" s="80">
        <v>1104491</v>
      </c>
      <c r="B18951" s="91">
        <v>1103599</v>
      </c>
      <c r="C18951" s="88">
        <v>23649</v>
      </c>
    </row>
    <row r="18952" spans="1:3" x14ac:dyDescent="0.25">
      <c r="A18952" s="80">
        <v>1104492</v>
      </c>
      <c r="B18952" s="104" t="s">
        <v>236</v>
      </c>
      <c r="C18952" s="88">
        <v>23650</v>
      </c>
    </row>
    <row r="18953" spans="1:3" x14ac:dyDescent="0.25">
      <c r="A18953" s="80">
        <v>1104493</v>
      </c>
      <c r="B18953" s="91">
        <v>1103601</v>
      </c>
      <c r="C18953" s="88">
        <v>23651</v>
      </c>
    </row>
    <row r="18954" spans="1:3" x14ac:dyDescent="0.25">
      <c r="A18954" s="80">
        <v>1104494</v>
      </c>
      <c r="B18954" s="91">
        <v>1103602</v>
      </c>
      <c r="C18954" s="88">
        <v>23652</v>
      </c>
    </row>
    <row r="18955" spans="1:3" x14ac:dyDescent="0.25">
      <c r="A18955" s="80">
        <v>1104495</v>
      </c>
      <c r="B18955" s="91">
        <v>1103603</v>
      </c>
      <c r="C18955" s="88">
        <v>23653</v>
      </c>
    </row>
    <row r="18956" spans="1:3" x14ac:dyDescent="0.25">
      <c r="A18956" s="80">
        <v>1104496</v>
      </c>
      <c r="B18956" s="104" t="s">
        <v>236</v>
      </c>
      <c r="C18956" s="88">
        <v>23654</v>
      </c>
    </row>
    <row r="18957" spans="1:3" x14ac:dyDescent="0.25">
      <c r="A18957" s="80">
        <v>1104497</v>
      </c>
      <c r="B18957" s="104" t="s">
        <v>236</v>
      </c>
      <c r="C18957" s="88">
        <v>23656</v>
      </c>
    </row>
    <row r="18958" spans="1:3" x14ac:dyDescent="0.25">
      <c r="A18958" s="80">
        <v>1104498</v>
      </c>
      <c r="B18958" s="104" t="s">
        <v>236</v>
      </c>
      <c r="C18958" s="88">
        <v>23657</v>
      </c>
    </row>
    <row r="18959" spans="1:3" x14ac:dyDescent="0.25">
      <c r="A18959" s="80">
        <v>1104499</v>
      </c>
      <c r="B18959" s="91">
        <v>1132022</v>
      </c>
      <c r="C18959" s="88">
        <v>23659</v>
      </c>
    </row>
    <row r="18960" spans="1:3" x14ac:dyDescent="0.25">
      <c r="A18960" s="80">
        <v>1104500</v>
      </c>
      <c r="B18960" s="104" t="s">
        <v>236</v>
      </c>
      <c r="C18960" s="88">
        <v>23662</v>
      </c>
    </row>
    <row r="18961" spans="1:3" x14ac:dyDescent="0.25">
      <c r="A18961" s="80">
        <v>1104501</v>
      </c>
      <c r="B18961" s="104" t="s">
        <v>236</v>
      </c>
      <c r="C18961" s="88">
        <v>23663</v>
      </c>
    </row>
    <row r="18962" spans="1:3" x14ac:dyDescent="0.25">
      <c r="A18962" s="80">
        <v>1104502</v>
      </c>
      <c r="B18962" s="104" t="s">
        <v>236</v>
      </c>
      <c r="C18962" s="88">
        <v>23664</v>
      </c>
    </row>
    <row r="18963" spans="1:3" x14ac:dyDescent="0.25">
      <c r="A18963" s="80">
        <v>1104503</v>
      </c>
      <c r="B18963" s="104" t="s">
        <v>236</v>
      </c>
      <c r="C18963" s="88">
        <v>23666</v>
      </c>
    </row>
    <row r="18964" spans="1:3" x14ac:dyDescent="0.25">
      <c r="A18964" s="80">
        <v>1104504</v>
      </c>
      <c r="B18964" s="104" t="s">
        <v>236</v>
      </c>
      <c r="C18964" s="88">
        <v>23667</v>
      </c>
    </row>
    <row r="18965" spans="1:3" x14ac:dyDescent="0.25">
      <c r="A18965" s="80">
        <v>1104505</v>
      </c>
      <c r="B18965" s="91">
        <v>1103613</v>
      </c>
      <c r="C18965" s="88">
        <v>23668</v>
      </c>
    </row>
    <row r="18966" spans="1:3" x14ac:dyDescent="0.25">
      <c r="A18966" s="80">
        <v>1104506</v>
      </c>
      <c r="B18966" s="104" t="s">
        <v>236</v>
      </c>
      <c r="C18966" s="88">
        <v>23670</v>
      </c>
    </row>
    <row r="18967" spans="1:3" x14ac:dyDescent="0.25">
      <c r="A18967" s="80">
        <v>1104507</v>
      </c>
      <c r="B18967" s="104" t="s">
        <v>236</v>
      </c>
      <c r="C18967" s="88">
        <v>23672</v>
      </c>
    </row>
    <row r="18968" spans="1:3" x14ac:dyDescent="0.25">
      <c r="A18968" s="80">
        <v>1104508</v>
      </c>
      <c r="B18968" s="104" t="s">
        <v>236</v>
      </c>
      <c r="C18968" s="88">
        <v>23673</v>
      </c>
    </row>
    <row r="18969" spans="1:3" x14ac:dyDescent="0.25">
      <c r="A18969" s="80">
        <v>1104509</v>
      </c>
      <c r="B18969" s="104" t="s">
        <v>236</v>
      </c>
      <c r="C18969" s="88">
        <v>23674</v>
      </c>
    </row>
    <row r="18970" spans="1:3" x14ac:dyDescent="0.25">
      <c r="A18970" s="80">
        <v>1104510</v>
      </c>
      <c r="B18970" s="104" t="s">
        <v>236</v>
      </c>
      <c r="C18970" s="88">
        <v>23676</v>
      </c>
    </row>
    <row r="18971" spans="1:3" x14ac:dyDescent="0.25">
      <c r="A18971" s="80">
        <v>1104511</v>
      </c>
      <c r="B18971" s="104" t="s">
        <v>236</v>
      </c>
      <c r="C18971" s="88">
        <v>23677</v>
      </c>
    </row>
    <row r="18972" spans="1:3" x14ac:dyDescent="0.25">
      <c r="A18972" s="80">
        <v>1104512</v>
      </c>
      <c r="B18972" s="104" t="s">
        <v>236</v>
      </c>
      <c r="C18972" s="88">
        <v>23679</v>
      </c>
    </row>
    <row r="18973" spans="1:3" x14ac:dyDescent="0.25">
      <c r="A18973" s="80">
        <v>1104513</v>
      </c>
      <c r="B18973" s="104" t="s">
        <v>236</v>
      </c>
      <c r="C18973" s="88">
        <v>23680</v>
      </c>
    </row>
    <row r="18974" spans="1:3" x14ac:dyDescent="0.25">
      <c r="A18974" s="80">
        <v>1104514</v>
      </c>
      <c r="B18974" s="91">
        <v>1103622</v>
      </c>
      <c r="C18974" s="88">
        <v>23681</v>
      </c>
    </row>
    <row r="18975" spans="1:3" x14ac:dyDescent="0.25">
      <c r="A18975" s="80">
        <v>1104515</v>
      </c>
      <c r="B18975" s="104" t="s">
        <v>236</v>
      </c>
      <c r="C18975" s="88">
        <v>23682</v>
      </c>
    </row>
    <row r="18976" spans="1:3" x14ac:dyDescent="0.25">
      <c r="A18976" s="80">
        <v>1104516</v>
      </c>
      <c r="B18976" s="104" t="s">
        <v>236</v>
      </c>
      <c r="C18976" s="88">
        <v>23683</v>
      </c>
    </row>
    <row r="18977" spans="1:3" x14ac:dyDescent="0.25">
      <c r="A18977" s="80">
        <v>1104517</v>
      </c>
      <c r="B18977" s="104" t="s">
        <v>236</v>
      </c>
      <c r="C18977" s="88">
        <v>23685</v>
      </c>
    </row>
    <row r="18978" spans="1:3" x14ac:dyDescent="0.25">
      <c r="A18978" s="80">
        <v>1104518</v>
      </c>
      <c r="B18978" s="104" t="s">
        <v>236</v>
      </c>
      <c r="C18978" s="88">
        <v>23686</v>
      </c>
    </row>
    <row r="18979" spans="1:3" x14ac:dyDescent="0.25">
      <c r="A18979" s="80">
        <v>1104519</v>
      </c>
      <c r="B18979" s="104" t="s">
        <v>236</v>
      </c>
      <c r="C18979" s="88">
        <v>23690</v>
      </c>
    </row>
    <row r="18980" spans="1:3" x14ac:dyDescent="0.25">
      <c r="A18980" s="80">
        <v>1104520</v>
      </c>
      <c r="B18980" s="104" t="s">
        <v>236</v>
      </c>
      <c r="C18980" s="88">
        <v>23691</v>
      </c>
    </row>
    <row r="18981" spans="1:3" x14ac:dyDescent="0.25">
      <c r="A18981" s="80">
        <v>1104521</v>
      </c>
      <c r="B18981" s="104" t="s">
        <v>236</v>
      </c>
      <c r="C18981" s="88">
        <v>23692</v>
      </c>
    </row>
    <row r="18982" spans="1:3" x14ac:dyDescent="0.25">
      <c r="A18982" s="80">
        <v>1104522</v>
      </c>
      <c r="B18982" s="104" t="s">
        <v>236</v>
      </c>
      <c r="C18982" s="88">
        <v>23693</v>
      </c>
    </row>
    <row r="18983" spans="1:3" x14ac:dyDescent="0.25">
      <c r="A18983" s="80">
        <v>1104523</v>
      </c>
      <c r="B18983" s="91">
        <v>1103631</v>
      </c>
      <c r="C18983" s="88">
        <v>23696</v>
      </c>
    </row>
    <row r="18984" spans="1:3" x14ac:dyDescent="0.25">
      <c r="A18984" s="80">
        <v>1104524</v>
      </c>
      <c r="B18984" s="91">
        <v>1103632</v>
      </c>
      <c r="C18984" s="88">
        <v>23697</v>
      </c>
    </row>
    <row r="18985" spans="1:3" x14ac:dyDescent="0.25">
      <c r="A18985" s="80">
        <v>1104525</v>
      </c>
      <c r="B18985" s="104" t="s">
        <v>236</v>
      </c>
      <c r="C18985" s="88">
        <v>23698</v>
      </c>
    </row>
    <row r="18986" spans="1:3" x14ac:dyDescent="0.25">
      <c r="A18986" s="80">
        <v>1104526</v>
      </c>
      <c r="B18986" s="91">
        <v>1103634</v>
      </c>
      <c r="C18986" s="88">
        <v>23699</v>
      </c>
    </row>
    <row r="18987" spans="1:3" x14ac:dyDescent="0.25">
      <c r="A18987" s="80">
        <v>1104527</v>
      </c>
      <c r="B18987" s="104" t="s">
        <v>236</v>
      </c>
      <c r="C18987" s="88">
        <v>23700</v>
      </c>
    </row>
    <row r="18988" spans="1:3" x14ac:dyDescent="0.25">
      <c r="A18988" s="80">
        <v>1104528</v>
      </c>
      <c r="B18988" s="91">
        <v>1103636</v>
      </c>
      <c r="C18988" s="88">
        <v>23701</v>
      </c>
    </row>
    <row r="18989" spans="1:3" x14ac:dyDescent="0.25">
      <c r="A18989" s="80">
        <v>1104529</v>
      </c>
      <c r="B18989" s="91">
        <v>1103637</v>
      </c>
      <c r="C18989" s="88">
        <v>23703</v>
      </c>
    </row>
    <row r="18990" spans="1:3" x14ac:dyDescent="0.25">
      <c r="A18990" s="80">
        <v>1104530</v>
      </c>
      <c r="B18990" s="91">
        <v>1103638</v>
      </c>
      <c r="C18990" s="88">
        <v>23704</v>
      </c>
    </row>
    <row r="18991" spans="1:3" x14ac:dyDescent="0.25">
      <c r="A18991" s="80">
        <v>1104531</v>
      </c>
      <c r="B18991" s="91">
        <v>1103639</v>
      </c>
      <c r="C18991" s="88">
        <v>23705</v>
      </c>
    </row>
    <row r="18992" spans="1:3" x14ac:dyDescent="0.25">
      <c r="A18992" s="80">
        <v>1104532</v>
      </c>
      <c r="B18992" s="91">
        <v>1103640</v>
      </c>
      <c r="C18992" s="88">
        <v>23706</v>
      </c>
    </row>
    <row r="18993" spans="1:3" x14ac:dyDescent="0.25">
      <c r="A18993" s="80">
        <v>1104533</v>
      </c>
      <c r="B18993" s="104" t="s">
        <v>236</v>
      </c>
      <c r="C18993" s="88">
        <v>23708</v>
      </c>
    </row>
    <row r="18994" spans="1:3" x14ac:dyDescent="0.25">
      <c r="A18994" s="80">
        <v>1104534</v>
      </c>
      <c r="B18994" s="104" t="s">
        <v>236</v>
      </c>
      <c r="C18994" s="88">
        <v>23712</v>
      </c>
    </row>
    <row r="18995" spans="1:3" x14ac:dyDescent="0.25">
      <c r="A18995" s="80">
        <v>1104535</v>
      </c>
      <c r="B18995" s="104" t="s">
        <v>236</v>
      </c>
      <c r="C18995" s="88">
        <v>23714</v>
      </c>
    </row>
    <row r="18996" spans="1:3" x14ac:dyDescent="0.25">
      <c r="A18996" s="80">
        <v>1104536</v>
      </c>
      <c r="B18996" s="91">
        <v>1103644</v>
      </c>
      <c r="C18996" s="88">
        <v>23715</v>
      </c>
    </row>
    <row r="18997" spans="1:3" x14ac:dyDescent="0.25">
      <c r="A18997" s="80">
        <v>1104537</v>
      </c>
      <c r="B18997" s="91">
        <v>1103645</v>
      </c>
      <c r="C18997" s="88">
        <v>23716</v>
      </c>
    </row>
    <row r="18998" spans="1:3" x14ac:dyDescent="0.25">
      <c r="A18998" s="80">
        <v>1104538</v>
      </c>
      <c r="B18998" s="104" t="s">
        <v>236</v>
      </c>
      <c r="C18998" s="88">
        <v>23719</v>
      </c>
    </row>
    <row r="18999" spans="1:3" x14ac:dyDescent="0.25">
      <c r="A18999" s="80">
        <v>1104539</v>
      </c>
      <c r="B18999" s="104" t="s">
        <v>236</v>
      </c>
      <c r="C18999" s="88">
        <v>23720</v>
      </c>
    </row>
    <row r="19000" spans="1:3" x14ac:dyDescent="0.25">
      <c r="A19000" s="80">
        <v>1104540</v>
      </c>
      <c r="B19000" s="104" t="s">
        <v>236</v>
      </c>
      <c r="C19000" s="88">
        <v>23721</v>
      </c>
    </row>
    <row r="19001" spans="1:3" x14ac:dyDescent="0.25">
      <c r="A19001" s="80">
        <v>1104541</v>
      </c>
      <c r="B19001" s="104" t="s">
        <v>236</v>
      </c>
      <c r="C19001" s="88">
        <v>23724</v>
      </c>
    </row>
    <row r="19002" spans="1:3" x14ac:dyDescent="0.25">
      <c r="A19002" s="80">
        <v>1104542</v>
      </c>
      <c r="B19002" s="104" t="s">
        <v>236</v>
      </c>
      <c r="C19002" s="88">
        <v>23726</v>
      </c>
    </row>
    <row r="19003" spans="1:3" x14ac:dyDescent="0.25">
      <c r="A19003" s="80">
        <v>1104543</v>
      </c>
      <c r="B19003" s="104" t="s">
        <v>236</v>
      </c>
      <c r="C19003" s="88">
        <v>23728</v>
      </c>
    </row>
    <row r="19004" spans="1:3" x14ac:dyDescent="0.25">
      <c r="A19004" s="80">
        <v>1104544</v>
      </c>
      <c r="B19004" s="104" t="s">
        <v>236</v>
      </c>
      <c r="C19004" s="88">
        <v>23729</v>
      </c>
    </row>
    <row r="19005" spans="1:3" x14ac:dyDescent="0.25">
      <c r="A19005" s="80">
        <v>1104545</v>
      </c>
      <c r="B19005" s="104" t="s">
        <v>236</v>
      </c>
      <c r="C19005" s="88">
        <v>23730</v>
      </c>
    </row>
    <row r="19006" spans="1:3" x14ac:dyDescent="0.25">
      <c r="A19006" s="80">
        <v>1104546</v>
      </c>
      <c r="B19006" s="91">
        <v>1103654</v>
      </c>
      <c r="C19006" s="88">
        <v>23731</v>
      </c>
    </row>
    <row r="19007" spans="1:3" x14ac:dyDescent="0.25">
      <c r="A19007" s="80">
        <v>1104547</v>
      </c>
      <c r="B19007" s="104" t="s">
        <v>236</v>
      </c>
      <c r="C19007" s="88">
        <v>23732</v>
      </c>
    </row>
    <row r="19008" spans="1:3" x14ac:dyDescent="0.25">
      <c r="A19008" s="80">
        <v>1104548</v>
      </c>
      <c r="B19008" s="104" t="s">
        <v>236</v>
      </c>
      <c r="C19008" s="88">
        <v>23733</v>
      </c>
    </row>
    <row r="19009" spans="1:3" x14ac:dyDescent="0.25">
      <c r="A19009" s="80">
        <v>1104549</v>
      </c>
      <c r="B19009" s="104" t="s">
        <v>236</v>
      </c>
      <c r="C19009" s="88">
        <v>23734</v>
      </c>
    </row>
    <row r="19010" spans="1:3" x14ac:dyDescent="0.25">
      <c r="A19010" s="80">
        <v>1104550</v>
      </c>
      <c r="B19010" s="104" t="s">
        <v>236</v>
      </c>
      <c r="C19010" s="88">
        <v>23735</v>
      </c>
    </row>
    <row r="19011" spans="1:3" x14ac:dyDescent="0.25">
      <c r="A19011" s="80">
        <v>1104551</v>
      </c>
      <c r="B19011" s="104" t="s">
        <v>236</v>
      </c>
      <c r="C19011" s="88">
        <v>23736</v>
      </c>
    </row>
    <row r="19012" spans="1:3" x14ac:dyDescent="0.25">
      <c r="A19012" s="80">
        <v>1104552</v>
      </c>
      <c r="B19012" s="104" t="s">
        <v>236</v>
      </c>
      <c r="C19012" s="88">
        <v>23738</v>
      </c>
    </row>
    <row r="19013" spans="1:3" x14ac:dyDescent="0.25">
      <c r="A19013" s="80">
        <v>1104553</v>
      </c>
      <c r="B19013" s="104" t="s">
        <v>236</v>
      </c>
      <c r="C19013" s="88">
        <v>23740</v>
      </c>
    </row>
    <row r="19014" spans="1:3" x14ac:dyDescent="0.25">
      <c r="A19014" s="80">
        <v>1104554</v>
      </c>
      <c r="B19014" s="104" t="s">
        <v>236</v>
      </c>
      <c r="C19014" s="88">
        <v>23743</v>
      </c>
    </row>
    <row r="19015" spans="1:3" x14ac:dyDescent="0.25">
      <c r="A19015" s="80">
        <v>1104555</v>
      </c>
      <c r="B19015" s="104" t="s">
        <v>236</v>
      </c>
      <c r="C19015" s="88">
        <v>23744</v>
      </c>
    </row>
    <row r="19016" spans="1:3" x14ac:dyDescent="0.25">
      <c r="A19016" s="80">
        <v>1104556</v>
      </c>
      <c r="B19016" s="104" t="s">
        <v>236</v>
      </c>
      <c r="C19016" s="88">
        <v>23745</v>
      </c>
    </row>
    <row r="19017" spans="1:3" x14ac:dyDescent="0.25">
      <c r="A19017" s="80">
        <v>1104557</v>
      </c>
      <c r="B19017" s="104" t="s">
        <v>236</v>
      </c>
      <c r="C19017" s="88">
        <v>23746</v>
      </c>
    </row>
    <row r="19018" spans="1:3" x14ac:dyDescent="0.25">
      <c r="A19018" s="80">
        <v>1104558</v>
      </c>
      <c r="B19018" s="104" t="s">
        <v>236</v>
      </c>
      <c r="C19018" s="88">
        <v>23747</v>
      </c>
    </row>
    <row r="19019" spans="1:3" x14ac:dyDescent="0.25">
      <c r="A19019" s="80">
        <v>1104559</v>
      </c>
      <c r="B19019" s="104" t="s">
        <v>236</v>
      </c>
      <c r="C19019" s="88">
        <v>23748</v>
      </c>
    </row>
    <row r="19020" spans="1:3" x14ac:dyDescent="0.25">
      <c r="A19020" s="80">
        <v>1104560</v>
      </c>
      <c r="B19020" s="104" t="s">
        <v>236</v>
      </c>
      <c r="C19020" s="88">
        <v>23752</v>
      </c>
    </row>
    <row r="19021" spans="1:3" x14ac:dyDescent="0.25">
      <c r="A19021" s="80">
        <v>1104561</v>
      </c>
      <c r="B19021" s="104" t="s">
        <v>236</v>
      </c>
      <c r="C19021" s="88">
        <v>23753</v>
      </c>
    </row>
    <row r="19022" spans="1:3" x14ac:dyDescent="0.25">
      <c r="A19022" s="80">
        <v>1104562</v>
      </c>
      <c r="B19022" s="104" t="s">
        <v>236</v>
      </c>
      <c r="C19022" s="88">
        <v>23754</v>
      </c>
    </row>
    <row r="19023" spans="1:3" x14ac:dyDescent="0.25">
      <c r="A19023" s="80">
        <v>1104563</v>
      </c>
      <c r="B19023" s="91">
        <v>1103671</v>
      </c>
      <c r="C19023" s="88">
        <v>23761</v>
      </c>
    </row>
    <row r="19024" spans="1:3" x14ac:dyDescent="0.25">
      <c r="A19024" s="80">
        <v>1104564</v>
      </c>
      <c r="B19024" s="91">
        <v>1103672</v>
      </c>
      <c r="C19024" s="88">
        <v>23763</v>
      </c>
    </row>
    <row r="19025" spans="1:3" x14ac:dyDescent="0.25">
      <c r="A19025" s="80">
        <v>1104565</v>
      </c>
      <c r="B19025" s="104" t="s">
        <v>236</v>
      </c>
      <c r="C19025" s="88">
        <v>23764</v>
      </c>
    </row>
    <row r="19026" spans="1:3" x14ac:dyDescent="0.25">
      <c r="A19026" s="80">
        <v>1104566</v>
      </c>
      <c r="B19026" s="91">
        <v>1103674</v>
      </c>
      <c r="C19026" s="88">
        <v>23766</v>
      </c>
    </row>
    <row r="19027" spans="1:3" x14ac:dyDescent="0.25">
      <c r="A19027" s="80">
        <v>1104567</v>
      </c>
      <c r="B19027" s="104" t="s">
        <v>236</v>
      </c>
      <c r="C19027" s="88">
        <v>23767</v>
      </c>
    </row>
    <row r="19028" spans="1:3" x14ac:dyDescent="0.25">
      <c r="A19028" s="80">
        <v>1104568</v>
      </c>
      <c r="B19028" s="91">
        <v>1103676</v>
      </c>
      <c r="C19028" s="88">
        <v>23768</v>
      </c>
    </row>
    <row r="19029" spans="1:3" x14ac:dyDescent="0.25">
      <c r="A19029" s="80">
        <v>1104569</v>
      </c>
      <c r="B19029" s="91">
        <v>1103677</v>
      </c>
      <c r="C19029" s="88">
        <v>23770</v>
      </c>
    </row>
    <row r="19030" spans="1:3" x14ac:dyDescent="0.25">
      <c r="A19030" s="80">
        <v>1104570</v>
      </c>
      <c r="B19030" s="104" t="s">
        <v>236</v>
      </c>
      <c r="C19030" s="88">
        <v>23774</v>
      </c>
    </row>
    <row r="19031" spans="1:3" x14ac:dyDescent="0.25">
      <c r="A19031" s="80">
        <v>1104571</v>
      </c>
      <c r="B19031" s="104" t="s">
        <v>236</v>
      </c>
      <c r="C19031" s="88">
        <v>23775</v>
      </c>
    </row>
    <row r="19032" spans="1:3" x14ac:dyDescent="0.25">
      <c r="A19032" s="80">
        <v>1104572</v>
      </c>
      <c r="B19032" s="104" t="s">
        <v>236</v>
      </c>
      <c r="C19032" s="88">
        <v>23776</v>
      </c>
    </row>
    <row r="19033" spans="1:3" x14ac:dyDescent="0.25">
      <c r="A19033" s="80">
        <v>1104573</v>
      </c>
      <c r="B19033" s="104" t="s">
        <v>236</v>
      </c>
      <c r="C19033" s="88">
        <v>23777</v>
      </c>
    </row>
    <row r="19034" spans="1:3" x14ac:dyDescent="0.25">
      <c r="A19034" s="80">
        <v>1104574</v>
      </c>
      <c r="B19034" s="91">
        <v>1103682</v>
      </c>
      <c r="C19034" s="88">
        <v>23788</v>
      </c>
    </row>
    <row r="19035" spans="1:3" x14ac:dyDescent="0.25">
      <c r="A19035" s="80">
        <v>1104575</v>
      </c>
      <c r="B19035" s="104" t="s">
        <v>236</v>
      </c>
      <c r="C19035" s="88">
        <v>23791</v>
      </c>
    </row>
    <row r="19036" spans="1:3" x14ac:dyDescent="0.25">
      <c r="A19036" s="80">
        <v>1104576</v>
      </c>
      <c r="B19036" s="104" t="s">
        <v>236</v>
      </c>
      <c r="C19036" s="88">
        <v>23795</v>
      </c>
    </row>
    <row r="19037" spans="1:3" x14ac:dyDescent="0.25">
      <c r="A19037" s="80">
        <v>1104577</v>
      </c>
      <c r="B19037" s="104" t="s">
        <v>236</v>
      </c>
      <c r="C19037" s="88">
        <v>23796</v>
      </c>
    </row>
    <row r="19038" spans="1:3" x14ac:dyDescent="0.25">
      <c r="A19038" s="80">
        <v>1104578</v>
      </c>
      <c r="B19038" s="104" t="s">
        <v>236</v>
      </c>
      <c r="C19038" s="88">
        <v>23798</v>
      </c>
    </row>
    <row r="19039" spans="1:3" x14ac:dyDescent="0.25">
      <c r="A19039" s="80">
        <v>1104579</v>
      </c>
      <c r="B19039" s="104" t="s">
        <v>236</v>
      </c>
      <c r="C19039" s="88">
        <v>23800</v>
      </c>
    </row>
    <row r="19040" spans="1:3" x14ac:dyDescent="0.25">
      <c r="A19040" s="80">
        <v>1104580</v>
      </c>
      <c r="B19040" s="104" t="s">
        <v>236</v>
      </c>
      <c r="C19040" s="88">
        <v>23804</v>
      </c>
    </row>
    <row r="19041" spans="1:3" x14ac:dyDescent="0.25">
      <c r="A19041" s="80">
        <v>1104581</v>
      </c>
      <c r="B19041" s="104" t="s">
        <v>236</v>
      </c>
      <c r="C19041" s="88">
        <v>23805</v>
      </c>
    </row>
    <row r="19042" spans="1:3" x14ac:dyDescent="0.25">
      <c r="A19042" s="80">
        <v>1104582</v>
      </c>
      <c r="B19042" s="104" t="s">
        <v>236</v>
      </c>
      <c r="C19042" s="88">
        <v>23809</v>
      </c>
    </row>
    <row r="19043" spans="1:3" x14ac:dyDescent="0.25">
      <c r="A19043" s="80">
        <v>1104583</v>
      </c>
      <c r="B19043" s="104" t="s">
        <v>236</v>
      </c>
      <c r="C19043" s="88">
        <v>23811</v>
      </c>
    </row>
    <row r="19044" spans="1:3" x14ac:dyDescent="0.25">
      <c r="A19044" s="80">
        <v>1104584</v>
      </c>
      <c r="B19044" s="104" t="s">
        <v>236</v>
      </c>
      <c r="C19044" s="88">
        <v>23812</v>
      </c>
    </row>
    <row r="19045" spans="1:3" x14ac:dyDescent="0.25">
      <c r="A19045" s="80">
        <v>1104585</v>
      </c>
      <c r="B19045" s="104" t="s">
        <v>236</v>
      </c>
      <c r="C19045" s="88">
        <v>23814</v>
      </c>
    </row>
    <row r="19046" spans="1:3" x14ac:dyDescent="0.25">
      <c r="A19046" s="80">
        <v>1104586</v>
      </c>
      <c r="B19046" s="104" t="s">
        <v>236</v>
      </c>
      <c r="C19046" s="88">
        <v>23820</v>
      </c>
    </row>
    <row r="19047" spans="1:3" x14ac:dyDescent="0.25">
      <c r="A19047" s="80">
        <v>1104587</v>
      </c>
      <c r="B19047" s="104" t="s">
        <v>236</v>
      </c>
      <c r="C19047" s="88">
        <v>23826</v>
      </c>
    </row>
    <row r="19048" spans="1:3" x14ac:dyDescent="0.25">
      <c r="A19048" s="80">
        <v>1104588</v>
      </c>
      <c r="B19048" s="104" t="s">
        <v>236</v>
      </c>
      <c r="C19048" s="88">
        <v>23834</v>
      </c>
    </row>
    <row r="19049" spans="1:3" x14ac:dyDescent="0.25">
      <c r="A19049" s="80">
        <v>1104589</v>
      </c>
      <c r="B19049" s="104" t="s">
        <v>236</v>
      </c>
      <c r="C19049" s="88">
        <v>23840</v>
      </c>
    </row>
    <row r="19050" spans="1:3" x14ac:dyDescent="0.25">
      <c r="A19050" s="80">
        <v>1104590</v>
      </c>
      <c r="B19050" s="91">
        <v>1103698</v>
      </c>
      <c r="C19050" s="88">
        <v>23846</v>
      </c>
    </row>
    <row r="19051" spans="1:3" x14ac:dyDescent="0.25">
      <c r="A19051" s="80">
        <v>1104591</v>
      </c>
      <c r="B19051" s="91">
        <v>1103699</v>
      </c>
      <c r="C19051" s="88">
        <v>23847</v>
      </c>
    </row>
    <row r="19052" spans="1:3" x14ac:dyDescent="0.25">
      <c r="A19052" s="80">
        <v>1104592</v>
      </c>
      <c r="B19052" s="91">
        <v>1103700</v>
      </c>
      <c r="C19052" s="88">
        <v>23848</v>
      </c>
    </row>
    <row r="19053" spans="1:3" x14ac:dyDescent="0.25">
      <c r="A19053" s="80">
        <v>1104593</v>
      </c>
      <c r="B19053" s="104" t="s">
        <v>236</v>
      </c>
      <c r="C19053" s="88">
        <v>23857</v>
      </c>
    </row>
    <row r="19054" spans="1:3" x14ac:dyDescent="0.25">
      <c r="A19054" s="80">
        <v>1104594</v>
      </c>
      <c r="B19054" s="104" t="s">
        <v>236</v>
      </c>
      <c r="C19054" s="88">
        <v>23866</v>
      </c>
    </row>
    <row r="19055" spans="1:3" x14ac:dyDescent="0.25">
      <c r="A19055" s="80">
        <v>1104595</v>
      </c>
      <c r="B19055" s="104" t="s">
        <v>236</v>
      </c>
      <c r="C19055" s="88">
        <v>23867</v>
      </c>
    </row>
    <row r="19056" spans="1:3" x14ac:dyDescent="0.25">
      <c r="A19056" s="80">
        <v>1104596</v>
      </c>
      <c r="B19056" s="104" t="s">
        <v>236</v>
      </c>
      <c r="C19056" s="88">
        <v>23870</v>
      </c>
    </row>
    <row r="19057" spans="1:3" x14ac:dyDescent="0.25">
      <c r="A19057" s="80">
        <v>1104597</v>
      </c>
      <c r="B19057" s="104" t="s">
        <v>236</v>
      </c>
      <c r="C19057" s="88">
        <v>23871</v>
      </c>
    </row>
    <row r="19058" spans="1:3" x14ac:dyDescent="0.25">
      <c r="A19058" s="80">
        <v>1104598</v>
      </c>
      <c r="B19058" s="104" t="s">
        <v>236</v>
      </c>
      <c r="C19058" s="88">
        <v>23872</v>
      </c>
    </row>
    <row r="19059" spans="1:3" x14ac:dyDescent="0.25">
      <c r="A19059" s="80">
        <v>1104599</v>
      </c>
      <c r="B19059" s="104" t="s">
        <v>236</v>
      </c>
      <c r="C19059" s="88">
        <v>23874</v>
      </c>
    </row>
    <row r="19060" spans="1:3" x14ac:dyDescent="0.25">
      <c r="A19060" s="80">
        <v>1104600</v>
      </c>
      <c r="B19060" s="104" t="s">
        <v>236</v>
      </c>
      <c r="C19060" s="88">
        <v>23875</v>
      </c>
    </row>
    <row r="19061" spans="1:3" x14ac:dyDescent="0.25">
      <c r="A19061" s="80">
        <v>1104601</v>
      </c>
      <c r="B19061" s="104" t="s">
        <v>236</v>
      </c>
      <c r="C19061" s="88">
        <v>23876</v>
      </c>
    </row>
    <row r="19062" spans="1:3" x14ac:dyDescent="0.25">
      <c r="A19062" s="80">
        <v>1104602</v>
      </c>
      <c r="B19062" s="104" t="s">
        <v>236</v>
      </c>
      <c r="C19062" s="88">
        <v>23877</v>
      </c>
    </row>
    <row r="19063" spans="1:3" x14ac:dyDescent="0.25">
      <c r="A19063" s="80">
        <v>1104603</v>
      </c>
      <c r="B19063" s="104" t="s">
        <v>236</v>
      </c>
      <c r="C19063" s="88">
        <v>23878</v>
      </c>
    </row>
    <row r="19064" spans="1:3" x14ac:dyDescent="0.25">
      <c r="A19064" s="80">
        <v>1104604</v>
      </c>
      <c r="B19064" s="104" t="s">
        <v>236</v>
      </c>
      <c r="C19064" s="88">
        <v>23879</v>
      </c>
    </row>
    <row r="19065" spans="1:3" x14ac:dyDescent="0.25">
      <c r="A19065" s="80">
        <v>1104605</v>
      </c>
      <c r="B19065" s="104" t="s">
        <v>236</v>
      </c>
      <c r="C19065" s="88">
        <v>23882</v>
      </c>
    </row>
    <row r="19066" spans="1:3" x14ac:dyDescent="0.25">
      <c r="A19066" s="80">
        <v>1104606</v>
      </c>
      <c r="B19066" s="104" t="s">
        <v>236</v>
      </c>
      <c r="C19066" s="88">
        <v>23883</v>
      </c>
    </row>
    <row r="19067" spans="1:3" x14ac:dyDescent="0.25">
      <c r="A19067" s="80">
        <v>1104607</v>
      </c>
      <c r="B19067" s="104" t="s">
        <v>236</v>
      </c>
      <c r="C19067" s="88">
        <v>23886</v>
      </c>
    </row>
    <row r="19068" spans="1:3" x14ac:dyDescent="0.25">
      <c r="A19068" s="80">
        <v>1104608</v>
      </c>
      <c r="B19068" s="104" t="s">
        <v>236</v>
      </c>
      <c r="C19068" s="88">
        <v>23889</v>
      </c>
    </row>
    <row r="19069" spans="1:3" x14ac:dyDescent="0.25">
      <c r="A19069" s="80">
        <v>1104609</v>
      </c>
      <c r="B19069" s="104" t="s">
        <v>236</v>
      </c>
      <c r="C19069" s="88">
        <v>23890</v>
      </c>
    </row>
    <row r="19070" spans="1:3" x14ac:dyDescent="0.25">
      <c r="A19070" s="80">
        <v>1104610</v>
      </c>
      <c r="B19070" s="104" t="s">
        <v>236</v>
      </c>
      <c r="C19070" s="88">
        <v>23892</v>
      </c>
    </row>
    <row r="19071" spans="1:3" x14ac:dyDescent="0.25">
      <c r="A19071" s="80">
        <v>1104611</v>
      </c>
      <c r="B19071" s="104" t="s">
        <v>236</v>
      </c>
      <c r="C19071" s="88">
        <v>23894</v>
      </c>
    </row>
    <row r="19072" spans="1:3" x14ac:dyDescent="0.25">
      <c r="A19072" s="80">
        <v>1104612</v>
      </c>
      <c r="B19072" s="104" t="s">
        <v>236</v>
      </c>
      <c r="C19072" s="88">
        <v>23895</v>
      </c>
    </row>
    <row r="19073" spans="1:3" x14ac:dyDescent="0.25">
      <c r="A19073" s="80">
        <v>1104613</v>
      </c>
      <c r="B19073" s="104" t="s">
        <v>236</v>
      </c>
      <c r="C19073" s="88">
        <v>23898</v>
      </c>
    </row>
    <row r="19074" spans="1:3" x14ac:dyDescent="0.25">
      <c r="A19074" s="80">
        <v>1104614</v>
      </c>
      <c r="B19074" s="104" t="s">
        <v>236</v>
      </c>
      <c r="C19074" s="88">
        <v>23903</v>
      </c>
    </row>
    <row r="19075" spans="1:3" x14ac:dyDescent="0.25">
      <c r="A19075" s="80">
        <v>1104615</v>
      </c>
      <c r="B19075" s="104" t="s">
        <v>236</v>
      </c>
      <c r="C19075" s="88">
        <v>23907</v>
      </c>
    </row>
    <row r="19076" spans="1:3" x14ac:dyDescent="0.25">
      <c r="A19076" s="80">
        <v>1104616</v>
      </c>
      <c r="B19076" s="104" t="s">
        <v>236</v>
      </c>
      <c r="C19076" s="88">
        <v>23908</v>
      </c>
    </row>
    <row r="19077" spans="1:3" x14ac:dyDescent="0.25">
      <c r="A19077" s="80">
        <v>1104617</v>
      </c>
      <c r="B19077" s="104" t="s">
        <v>236</v>
      </c>
      <c r="C19077" s="88">
        <v>23909</v>
      </c>
    </row>
    <row r="19078" spans="1:3" x14ac:dyDescent="0.25">
      <c r="A19078" s="80">
        <v>1104618</v>
      </c>
      <c r="B19078" s="91">
        <v>1103726</v>
      </c>
      <c r="C19078" s="88">
        <v>23911</v>
      </c>
    </row>
    <row r="19079" spans="1:3" x14ac:dyDescent="0.25">
      <c r="A19079" s="80">
        <v>1104619</v>
      </c>
      <c r="B19079" s="104" t="s">
        <v>236</v>
      </c>
      <c r="C19079" s="88">
        <v>23912</v>
      </c>
    </row>
    <row r="19080" spans="1:3" x14ac:dyDescent="0.25">
      <c r="A19080" s="80">
        <v>1104620</v>
      </c>
      <c r="B19080" s="104" t="s">
        <v>236</v>
      </c>
      <c r="C19080" s="88">
        <v>23914</v>
      </c>
    </row>
    <row r="19081" spans="1:3" x14ac:dyDescent="0.25">
      <c r="A19081" s="80">
        <v>1104621</v>
      </c>
      <c r="B19081" s="104" t="s">
        <v>236</v>
      </c>
      <c r="C19081" s="88">
        <v>23915</v>
      </c>
    </row>
    <row r="19082" spans="1:3" x14ac:dyDescent="0.25">
      <c r="A19082" s="80">
        <v>1104622</v>
      </c>
      <c r="B19082" s="104" t="s">
        <v>236</v>
      </c>
      <c r="C19082" s="88">
        <v>23921</v>
      </c>
    </row>
    <row r="19083" spans="1:3" x14ac:dyDescent="0.25">
      <c r="A19083" s="80">
        <v>1104623</v>
      </c>
      <c r="B19083" s="104" t="s">
        <v>236</v>
      </c>
      <c r="C19083" s="88">
        <v>23925</v>
      </c>
    </row>
    <row r="19084" spans="1:3" x14ac:dyDescent="0.25">
      <c r="A19084" s="80">
        <v>1104624</v>
      </c>
      <c r="B19084" s="104" t="s">
        <v>236</v>
      </c>
      <c r="C19084" s="88">
        <v>23926</v>
      </c>
    </row>
    <row r="19085" spans="1:3" x14ac:dyDescent="0.25">
      <c r="A19085" s="80">
        <v>1104625</v>
      </c>
      <c r="B19085" s="104" t="s">
        <v>236</v>
      </c>
      <c r="C19085" s="88">
        <v>23927</v>
      </c>
    </row>
    <row r="19086" spans="1:3" x14ac:dyDescent="0.25">
      <c r="A19086" s="80">
        <v>1104626</v>
      </c>
      <c r="B19086" s="104" t="s">
        <v>236</v>
      </c>
      <c r="C19086" s="88">
        <v>23931</v>
      </c>
    </row>
    <row r="19087" spans="1:3" x14ac:dyDescent="0.25">
      <c r="A19087" s="80">
        <v>1104627</v>
      </c>
      <c r="B19087" s="104" t="s">
        <v>236</v>
      </c>
      <c r="C19087" s="88">
        <v>23933</v>
      </c>
    </row>
    <row r="19088" spans="1:3" x14ac:dyDescent="0.25">
      <c r="A19088" s="80">
        <v>1104628</v>
      </c>
      <c r="B19088" s="104" t="s">
        <v>236</v>
      </c>
      <c r="C19088" s="88">
        <v>23935</v>
      </c>
    </row>
    <row r="19089" spans="1:3" x14ac:dyDescent="0.25">
      <c r="A19089" s="80">
        <v>1104629</v>
      </c>
      <c r="B19089" s="104" t="s">
        <v>236</v>
      </c>
      <c r="C19089" s="88">
        <v>23937</v>
      </c>
    </row>
    <row r="19090" spans="1:3" x14ac:dyDescent="0.25">
      <c r="A19090" s="80">
        <v>1104630</v>
      </c>
      <c r="B19090" s="91">
        <v>1103738</v>
      </c>
      <c r="C19090" s="88">
        <v>23940</v>
      </c>
    </row>
    <row r="19091" spans="1:3" x14ac:dyDescent="0.25">
      <c r="A19091" s="80">
        <v>1104631</v>
      </c>
      <c r="B19091" s="104" t="s">
        <v>236</v>
      </c>
      <c r="C19091" s="88">
        <v>23946</v>
      </c>
    </row>
    <row r="19092" spans="1:3" x14ac:dyDescent="0.25">
      <c r="A19092" s="80">
        <v>1104632</v>
      </c>
      <c r="B19092" s="104" t="s">
        <v>236</v>
      </c>
      <c r="C19092" s="88">
        <v>23948</v>
      </c>
    </row>
    <row r="19093" spans="1:3" x14ac:dyDescent="0.25">
      <c r="A19093" s="80">
        <v>1104633</v>
      </c>
      <c r="B19093" s="104" t="s">
        <v>236</v>
      </c>
      <c r="C19093" s="88">
        <v>23949</v>
      </c>
    </row>
    <row r="19094" spans="1:3" x14ac:dyDescent="0.25">
      <c r="A19094" s="80">
        <v>1104634</v>
      </c>
      <c r="B19094" s="104" t="s">
        <v>236</v>
      </c>
      <c r="C19094" s="88">
        <v>23952</v>
      </c>
    </row>
    <row r="19095" spans="1:3" x14ac:dyDescent="0.25">
      <c r="A19095" s="80">
        <v>1104635</v>
      </c>
      <c r="B19095" s="104" t="s">
        <v>236</v>
      </c>
      <c r="C19095" s="88">
        <v>23953</v>
      </c>
    </row>
    <row r="19096" spans="1:3" x14ac:dyDescent="0.25">
      <c r="A19096" s="80">
        <v>1104636</v>
      </c>
      <c r="B19096" s="104" t="s">
        <v>236</v>
      </c>
      <c r="C19096" s="88">
        <v>23963</v>
      </c>
    </row>
    <row r="19097" spans="1:3" x14ac:dyDescent="0.25">
      <c r="A19097" s="80">
        <v>1104637</v>
      </c>
      <c r="B19097" s="104" t="s">
        <v>236</v>
      </c>
      <c r="C19097" s="88">
        <v>23982</v>
      </c>
    </row>
    <row r="19098" spans="1:3" x14ac:dyDescent="0.25">
      <c r="A19098" s="80">
        <v>1104638</v>
      </c>
      <c r="B19098" s="104" t="s">
        <v>236</v>
      </c>
      <c r="C19098" s="88">
        <v>23987</v>
      </c>
    </row>
    <row r="19099" spans="1:3" x14ac:dyDescent="0.25">
      <c r="A19099" s="80">
        <v>1104639</v>
      </c>
      <c r="B19099" s="104" t="s">
        <v>236</v>
      </c>
      <c r="C19099" s="88">
        <v>23988</v>
      </c>
    </row>
    <row r="19100" spans="1:3" x14ac:dyDescent="0.25">
      <c r="A19100" s="80">
        <v>1104640</v>
      </c>
      <c r="B19100" s="104" t="s">
        <v>236</v>
      </c>
      <c r="C19100" s="88">
        <v>23990</v>
      </c>
    </row>
    <row r="19101" spans="1:3" x14ac:dyDescent="0.25">
      <c r="A19101" s="80">
        <v>1104641</v>
      </c>
      <c r="B19101" s="104" t="s">
        <v>236</v>
      </c>
      <c r="C19101" s="88">
        <v>23992</v>
      </c>
    </row>
    <row r="19102" spans="1:3" x14ac:dyDescent="0.25">
      <c r="A19102" s="80">
        <v>1104642</v>
      </c>
      <c r="B19102" s="104" t="s">
        <v>236</v>
      </c>
      <c r="C19102" s="88">
        <v>23993</v>
      </c>
    </row>
    <row r="19103" spans="1:3" x14ac:dyDescent="0.25">
      <c r="A19103" s="80">
        <v>1104643</v>
      </c>
      <c r="B19103" s="104" t="s">
        <v>236</v>
      </c>
      <c r="C19103" s="88">
        <v>24000</v>
      </c>
    </row>
    <row r="19104" spans="1:3" x14ac:dyDescent="0.25">
      <c r="A19104" s="80">
        <v>1104644</v>
      </c>
      <c r="B19104" s="104" t="s">
        <v>236</v>
      </c>
      <c r="C19104" s="88">
        <v>24001</v>
      </c>
    </row>
    <row r="19105" spans="1:3" x14ac:dyDescent="0.25">
      <c r="A19105" s="80">
        <v>1104645</v>
      </c>
      <c r="B19105" s="104" t="s">
        <v>236</v>
      </c>
      <c r="C19105" s="88">
        <v>24002</v>
      </c>
    </row>
    <row r="19106" spans="1:3" x14ac:dyDescent="0.25">
      <c r="A19106" s="80">
        <v>1104646</v>
      </c>
      <c r="B19106" s="91">
        <v>1083842</v>
      </c>
      <c r="C19106" s="88">
        <v>24003</v>
      </c>
    </row>
    <row r="19107" spans="1:3" x14ac:dyDescent="0.25">
      <c r="A19107" s="80">
        <v>1104647</v>
      </c>
      <c r="B19107" s="104" t="s">
        <v>236</v>
      </c>
      <c r="C19107" s="88">
        <v>24008</v>
      </c>
    </row>
    <row r="19108" spans="1:3" x14ac:dyDescent="0.25">
      <c r="A19108" s="80">
        <v>1104648</v>
      </c>
      <c r="B19108" s="91">
        <v>1103755</v>
      </c>
      <c r="C19108" s="88">
        <v>24009</v>
      </c>
    </row>
    <row r="19109" spans="1:3" x14ac:dyDescent="0.25">
      <c r="A19109" s="80">
        <v>1104649</v>
      </c>
      <c r="B19109" s="91">
        <v>1103756</v>
      </c>
      <c r="C19109" s="88">
        <v>24010</v>
      </c>
    </row>
    <row r="19110" spans="1:3" x14ac:dyDescent="0.25">
      <c r="A19110" s="80">
        <v>1104650</v>
      </c>
      <c r="B19110" s="91">
        <v>1103757</v>
      </c>
      <c r="C19110" s="88">
        <v>24011</v>
      </c>
    </row>
    <row r="19111" spans="1:3" x14ac:dyDescent="0.25">
      <c r="A19111" s="80">
        <v>1104651</v>
      </c>
      <c r="B19111" s="91">
        <v>1103758</v>
      </c>
      <c r="C19111" s="88">
        <v>24012</v>
      </c>
    </row>
    <row r="19112" spans="1:3" x14ac:dyDescent="0.25">
      <c r="A19112" s="80">
        <v>1104652</v>
      </c>
      <c r="B19112" s="91">
        <v>1103759</v>
      </c>
      <c r="C19112" s="88">
        <v>24014</v>
      </c>
    </row>
    <row r="19113" spans="1:3" x14ac:dyDescent="0.25">
      <c r="A19113" s="80">
        <v>1104653</v>
      </c>
      <c r="B19113" s="91">
        <v>1103760</v>
      </c>
      <c r="C19113" s="88">
        <v>24015</v>
      </c>
    </row>
    <row r="19114" spans="1:3" x14ac:dyDescent="0.25">
      <c r="A19114" s="80">
        <v>1104654</v>
      </c>
      <c r="B19114" s="91">
        <v>1103761</v>
      </c>
      <c r="C19114" s="88">
        <v>24016</v>
      </c>
    </row>
    <row r="19115" spans="1:3" x14ac:dyDescent="0.25">
      <c r="A19115" s="80">
        <v>1104655</v>
      </c>
      <c r="B19115" s="91">
        <v>1103762</v>
      </c>
      <c r="C19115" s="88">
        <v>24018</v>
      </c>
    </row>
    <row r="19116" spans="1:3" x14ac:dyDescent="0.25">
      <c r="A19116" s="80">
        <v>1104656</v>
      </c>
      <c r="B19116" s="104" t="s">
        <v>236</v>
      </c>
      <c r="C19116" s="88">
        <v>24022</v>
      </c>
    </row>
    <row r="19117" spans="1:3" x14ac:dyDescent="0.25">
      <c r="A19117" s="80">
        <v>1104657</v>
      </c>
      <c r="B19117" s="104" t="s">
        <v>236</v>
      </c>
      <c r="C19117" s="88">
        <v>24023</v>
      </c>
    </row>
    <row r="19118" spans="1:3" x14ac:dyDescent="0.25">
      <c r="A19118" s="80">
        <v>1104658</v>
      </c>
      <c r="B19118" s="104" t="s">
        <v>236</v>
      </c>
      <c r="C19118" s="88">
        <v>24025</v>
      </c>
    </row>
    <row r="19119" spans="1:3" x14ac:dyDescent="0.25">
      <c r="A19119" s="80">
        <v>1104659</v>
      </c>
      <c r="B19119" s="91">
        <v>1103766</v>
      </c>
      <c r="C19119" s="88">
        <v>24026</v>
      </c>
    </row>
    <row r="19120" spans="1:3" x14ac:dyDescent="0.25">
      <c r="A19120" s="80">
        <v>1104660</v>
      </c>
      <c r="B19120" s="91">
        <v>1103767</v>
      </c>
      <c r="C19120" s="88">
        <v>24027</v>
      </c>
    </row>
    <row r="19121" spans="1:3" x14ac:dyDescent="0.25">
      <c r="A19121" s="80">
        <v>1104661</v>
      </c>
      <c r="B19121" s="91">
        <v>1103768</v>
      </c>
      <c r="C19121" s="88">
        <v>24028</v>
      </c>
    </row>
    <row r="19122" spans="1:3" x14ac:dyDescent="0.25">
      <c r="A19122" s="80">
        <v>1104662</v>
      </c>
      <c r="B19122" s="104" t="s">
        <v>236</v>
      </c>
      <c r="C19122" s="88">
        <v>24030</v>
      </c>
    </row>
    <row r="19123" spans="1:3" x14ac:dyDescent="0.25">
      <c r="A19123" s="80">
        <v>1104663</v>
      </c>
      <c r="B19123" s="104" t="s">
        <v>236</v>
      </c>
      <c r="C19123" s="88">
        <v>24031</v>
      </c>
    </row>
    <row r="19124" spans="1:3" x14ac:dyDescent="0.25">
      <c r="A19124" s="80">
        <v>1104664</v>
      </c>
      <c r="B19124" s="104" t="s">
        <v>236</v>
      </c>
      <c r="C19124" s="88">
        <v>24038</v>
      </c>
    </row>
    <row r="19125" spans="1:3" x14ac:dyDescent="0.25">
      <c r="A19125" s="80">
        <v>1104665</v>
      </c>
      <c r="B19125" s="104" t="s">
        <v>236</v>
      </c>
      <c r="C19125" s="88">
        <v>24044</v>
      </c>
    </row>
    <row r="19126" spans="1:3" x14ac:dyDescent="0.25">
      <c r="A19126" s="80">
        <v>1104666</v>
      </c>
      <c r="B19126" s="91">
        <v>1103773</v>
      </c>
      <c r="C19126" s="88">
        <v>24045</v>
      </c>
    </row>
    <row r="19127" spans="1:3" x14ac:dyDescent="0.25">
      <c r="A19127" s="80">
        <v>1104667</v>
      </c>
      <c r="B19127" s="104" t="s">
        <v>236</v>
      </c>
      <c r="C19127" s="88">
        <v>24048</v>
      </c>
    </row>
    <row r="19128" spans="1:3" x14ac:dyDescent="0.25">
      <c r="A19128" s="80">
        <v>1104668</v>
      </c>
      <c r="B19128" s="91">
        <v>1103775</v>
      </c>
      <c r="C19128" s="88">
        <v>24049</v>
      </c>
    </row>
    <row r="19129" spans="1:3" x14ac:dyDescent="0.25">
      <c r="A19129" s="80">
        <v>1104669</v>
      </c>
      <c r="B19129" s="91">
        <v>1103776</v>
      </c>
      <c r="C19129" s="88">
        <v>24050</v>
      </c>
    </row>
    <row r="19130" spans="1:3" x14ac:dyDescent="0.25">
      <c r="A19130" s="80">
        <v>1104670</v>
      </c>
      <c r="B19130" s="91">
        <v>1103777</v>
      </c>
      <c r="C19130" s="88">
        <v>24053</v>
      </c>
    </row>
    <row r="19131" spans="1:3" x14ac:dyDescent="0.25">
      <c r="A19131" s="80">
        <v>1104671</v>
      </c>
      <c r="B19131" s="104" t="s">
        <v>236</v>
      </c>
      <c r="C19131" s="88">
        <v>24055</v>
      </c>
    </row>
    <row r="19132" spans="1:3" x14ac:dyDescent="0.25">
      <c r="A19132" s="80">
        <v>1104672</v>
      </c>
      <c r="B19132" s="104" t="s">
        <v>236</v>
      </c>
      <c r="C19132" s="88">
        <v>24056</v>
      </c>
    </row>
    <row r="19133" spans="1:3" x14ac:dyDescent="0.25">
      <c r="A19133" s="80">
        <v>1104673</v>
      </c>
      <c r="B19133" s="91">
        <v>1103780</v>
      </c>
      <c r="C19133" s="88">
        <v>24057</v>
      </c>
    </row>
    <row r="19134" spans="1:3" x14ac:dyDescent="0.25">
      <c r="A19134" s="80">
        <v>1104674</v>
      </c>
      <c r="B19134" s="104" t="s">
        <v>236</v>
      </c>
      <c r="C19134" s="88">
        <v>24059</v>
      </c>
    </row>
    <row r="19135" spans="1:3" x14ac:dyDescent="0.25">
      <c r="A19135" s="80">
        <v>1104675</v>
      </c>
      <c r="B19135" s="104" t="s">
        <v>236</v>
      </c>
      <c r="C19135" s="88">
        <v>24060</v>
      </c>
    </row>
    <row r="19136" spans="1:3" x14ac:dyDescent="0.25">
      <c r="A19136" s="80">
        <v>1104676</v>
      </c>
      <c r="B19136" s="104" t="s">
        <v>236</v>
      </c>
      <c r="C19136" s="88">
        <v>24061</v>
      </c>
    </row>
    <row r="19137" spans="1:3" x14ac:dyDescent="0.25">
      <c r="A19137" s="80">
        <v>1104677</v>
      </c>
      <c r="B19137" s="91">
        <v>1103784</v>
      </c>
      <c r="C19137" s="88">
        <v>24063</v>
      </c>
    </row>
    <row r="19138" spans="1:3" x14ac:dyDescent="0.25">
      <c r="A19138" s="80">
        <v>1104678</v>
      </c>
      <c r="B19138" s="104" t="s">
        <v>236</v>
      </c>
      <c r="C19138" s="88">
        <v>24064</v>
      </c>
    </row>
    <row r="19139" spans="1:3" x14ac:dyDescent="0.25">
      <c r="A19139" s="80">
        <v>1104679</v>
      </c>
      <c r="B19139" s="104" t="s">
        <v>236</v>
      </c>
      <c r="C19139" s="88">
        <v>24065</v>
      </c>
    </row>
    <row r="19140" spans="1:3" x14ac:dyDescent="0.25">
      <c r="A19140" s="80">
        <v>1104680</v>
      </c>
      <c r="B19140" s="104" t="s">
        <v>236</v>
      </c>
      <c r="C19140" s="88">
        <v>24066</v>
      </c>
    </row>
    <row r="19141" spans="1:3" x14ac:dyDescent="0.25">
      <c r="A19141" s="80">
        <v>1104681</v>
      </c>
      <c r="B19141" s="104" t="s">
        <v>236</v>
      </c>
      <c r="C19141" s="88">
        <v>24068</v>
      </c>
    </row>
    <row r="19142" spans="1:3" x14ac:dyDescent="0.25">
      <c r="A19142" s="80">
        <v>1104682</v>
      </c>
      <c r="B19142" s="104" t="s">
        <v>236</v>
      </c>
      <c r="C19142" s="88">
        <v>24071</v>
      </c>
    </row>
    <row r="19143" spans="1:3" x14ac:dyDescent="0.25">
      <c r="A19143" s="80">
        <v>1104683</v>
      </c>
      <c r="B19143" s="104" t="s">
        <v>236</v>
      </c>
      <c r="C19143" s="88">
        <v>24074</v>
      </c>
    </row>
    <row r="19144" spans="1:3" x14ac:dyDescent="0.25">
      <c r="A19144" s="80">
        <v>1104684</v>
      </c>
      <c r="B19144" s="104" t="s">
        <v>236</v>
      </c>
      <c r="C19144" s="88">
        <v>24075</v>
      </c>
    </row>
    <row r="19145" spans="1:3" x14ac:dyDescent="0.25">
      <c r="A19145" s="80">
        <v>1104685</v>
      </c>
      <c r="B19145" s="91">
        <v>1103792</v>
      </c>
      <c r="C19145" s="88">
        <v>24076</v>
      </c>
    </row>
    <row r="19146" spans="1:3" x14ac:dyDescent="0.25">
      <c r="A19146" s="80">
        <v>1104686</v>
      </c>
      <c r="B19146" s="91">
        <v>1103793</v>
      </c>
      <c r="C19146" s="88">
        <v>24077</v>
      </c>
    </row>
    <row r="19147" spans="1:3" x14ac:dyDescent="0.25">
      <c r="A19147" s="80">
        <v>1104687</v>
      </c>
      <c r="B19147" s="91">
        <v>1103794</v>
      </c>
      <c r="C19147" s="88">
        <v>24078</v>
      </c>
    </row>
    <row r="19148" spans="1:3" x14ac:dyDescent="0.25">
      <c r="A19148" s="80">
        <v>1104688</v>
      </c>
      <c r="B19148" s="91">
        <v>1103795</v>
      </c>
      <c r="C19148" s="88">
        <v>24081</v>
      </c>
    </row>
    <row r="19149" spans="1:3" x14ac:dyDescent="0.25">
      <c r="A19149" s="80">
        <v>1104689</v>
      </c>
      <c r="B19149" s="91">
        <v>1103796</v>
      </c>
      <c r="C19149" s="88">
        <v>24082</v>
      </c>
    </row>
    <row r="19150" spans="1:3" x14ac:dyDescent="0.25">
      <c r="A19150" s="80">
        <v>1104690</v>
      </c>
      <c r="B19150" s="91">
        <v>1103797</v>
      </c>
      <c r="C19150" s="88">
        <v>24085</v>
      </c>
    </row>
    <row r="19151" spans="1:3" x14ac:dyDescent="0.25">
      <c r="A19151" s="80">
        <v>1104691</v>
      </c>
      <c r="B19151" s="91">
        <v>1103798</v>
      </c>
      <c r="C19151" s="88">
        <v>24086</v>
      </c>
    </row>
    <row r="19152" spans="1:3" x14ac:dyDescent="0.25">
      <c r="A19152" s="80">
        <v>1104692</v>
      </c>
      <c r="B19152" s="104" t="s">
        <v>236</v>
      </c>
      <c r="C19152" s="88">
        <v>24087</v>
      </c>
    </row>
    <row r="19153" spans="1:3" x14ac:dyDescent="0.25">
      <c r="A19153" s="80">
        <v>1104693</v>
      </c>
      <c r="B19153" s="104" t="s">
        <v>236</v>
      </c>
      <c r="C19153" s="88">
        <v>24089</v>
      </c>
    </row>
    <row r="19154" spans="1:3" x14ac:dyDescent="0.25">
      <c r="A19154" s="80">
        <v>1104694</v>
      </c>
      <c r="B19154" s="104" t="s">
        <v>236</v>
      </c>
      <c r="C19154" s="88">
        <v>24090</v>
      </c>
    </row>
    <row r="19155" spans="1:3" x14ac:dyDescent="0.25">
      <c r="A19155" s="80">
        <v>1104695</v>
      </c>
      <c r="B19155" s="104" t="s">
        <v>236</v>
      </c>
      <c r="C19155" s="88">
        <v>24092</v>
      </c>
    </row>
    <row r="19156" spans="1:3" x14ac:dyDescent="0.25">
      <c r="A19156" s="80">
        <v>1104696</v>
      </c>
      <c r="B19156" s="104" t="s">
        <v>236</v>
      </c>
      <c r="C19156" s="88">
        <v>24093</v>
      </c>
    </row>
    <row r="19157" spans="1:3" x14ac:dyDescent="0.25">
      <c r="A19157" s="80">
        <v>1104697</v>
      </c>
      <c r="B19157" s="104" t="s">
        <v>236</v>
      </c>
      <c r="C19157" s="88">
        <v>24094</v>
      </c>
    </row>
    <row r="19158" spans="1:3" x14ac:dyDescent="0.25">
      <c r="A19158" s="80">
        <v>1104698</v>
      </c>
      <c r="B19158" s="91">
        <v>1103805</v>
      </c>
      <c r="C19158" s="88">
        <v>24096</v>
      </c>
    </row>
    <row r="19159" spans="1:3" x14ac:dyDescent="0.25">
      <c r="A19159" s="80">
        <v>1104699</v>
      </c>
      <c r="B19159" s="104" t="s">
        <v>236</v>
      </c>
      <c r="C19159" s="88">
        <v>24098</v>
      </c>
    </row>
    <row r="19160" spans="1:3" x14ac:dyDescent="0.25">
      <c r="A19160" s="80">
        <v>1104700</v>
      </c>
      <c r="B19160" s="104" t="s">
        <v>236</v>
      </c>
      <c r="C19160" s="88">
        <v>24099</v>
      </c>
    </row>
    <row r="19161" spans="1:3" x14ac:dyDescent="0.25">
      <c r="A19161" s="80">
        <v>1104701</v>
      </c>
      <c r="B19161" s="91">
        <v>1103808</v>
      </c>
      <c r="C19161" s="88">
        <v>24101</v>
      </c>
    </row>
    <row r="19162" spans="1:3" x14ac:dyDescent="0.25">
      <c r="A19162" s="80">
        <v>1104702</v>
      </c>
      <c r="B19162" s="104" t="s">
        <v>236</v>
      </c>
      <c r="C19162" s="88">
        <v>24103</v>
      </c>
    </row>
    <row r="19163" spans="1:3" x14ac:dyDescent="0.25">
      <c r="A19163" s="80">
        <v>1104703</v>
      </c>
      <c r="B19163" s="104" t="s">
        <v>236</v>
      </c>
      <c r="C19163" s="88">
        <v>24106</v>
      </c>
    </row>
    <row r="19164" spans="1:3" x14ac:dyDescent="0.25">
      <c r="A19164" s="80">
        <v>1104704</v>
      </c>
      <c r="B19164" s="104" t="s">
        <v>236</v>
      </c>
      <c r="C19164" s="88">
        <v>24109</v>
      </c>
    </row>
    <row r="19165" spans="1:3" x14ac:dyDescent="0.25">
      <c r="A19165" s="80">
        <v>1104705</v>
      </c>
      <c r="B19165" s="91">
        <v>1103812</v>
      </c>
      <c r="C19165" s="88">
        <v>24111</v>
      </c>
    </row>
    <row r="19166" spans="1:3" x14ac:dyDescent="0.25">
      <c r="A19166" s="80">
        <v>1104706</v>
      </c>
      <c r="B19166" s="104" t="s">
        <v>236</v>
      </c>
      <c r="C19166" s="88">
        <v>24120</v>
      </c>
    </row>
    <row r="19167" spans="1:3" x14ac:dyDescent="0.25">
      <c r="A19167" s="80">
        <v>1104707</v>
      </c>
      <c r="B19167" s="91">
        <v>1103814</v>
      </c>
      <c r="C19167" s="88">
        <v>24122</v>
      </c>
    </row>
    <row r="19168" spans="1:3" x14ac:dyDescent="0.25">
      <c r="A19168" s="80">
        <v>1104708</v>
      </c>
      <c r="B19168" s="104" t="s">
        <v>236</v>
      </c>
      <c r="C19168" s="88">
        <v>24123</v>
      </c>
    </row>
    <row r="19169" spans="1:3" x14ac:dyDescent="0.25">
      <c r="A19169" s="80">
        <v>1104709</v>
      </c>
      <c r="B19169" s="91">
        <v>1103816</v>
      </c>
      <c r="C19169" s="88">
        <v>24124</v>
      </c>
    </row>
    <row r="19170" spans="1:3" x14ac:dyDescent="0.25">
      <c r="A19170" s="80">
        <v>1104710</v>
      </c>
      <c r="B19170" s="91">
        <v>1103817</v>
      </c>
      <c r="C19170" s="88">
        <v>24125</v>
      </c>
    </row>
    <row r="19171" spans="1:3" x14ac:dyDescent="0.25">
      <c r="A19171" s="80">
        <v>1104711</v>
      </c>
      <c r="B19171" s="104" t="s">
        <v>236</v>
      </c>
      <c r="C19171" s="88">
        <v>24129</v>
      </c>
    </row>
    <row r="19172" spans="1:3" x14ac:dyDescent="0.25">
      <c r="A19172" s="80">
        <v>1104712</v>
      </c>
      <c r="B19172" s="104" t="s">
        <v>236</v>
      </c>
      <c r="C19172" s="88">
        <v>24130</v>
      </c>
    </row>
    <row r="19173" spans="1:3" x14ac:dyDescent="0.25">
      <c r="A19173" s="80">
        <v>1104713</v>
      </c>
      <c r="B19173" s="104" t="s">
        <v>236</v>
      </c>
      <c r="C19173" s="88">
        <v>24132</v>
      </c>
    </row>
    <row r="19174" spans="1:3" x14ac:dyDescent="0.25">
      <c r="A19174" s="80">
        <v>1104714</v>
      </c>
      <c r="B19174" s="91">
        <v>1103821</v>
      </c>
      <c r="C19174" s="88">
        <v>24133</v>
      </c>
    </row>
    <row r="19175" spans="1:3" x14ac:dyDescent="0.25">
      <c r="A19175" s="80">
        <v>1104715</v>
      </c>
      <c r="B19175" s="91">
        <v>1103822</v>
      </c>
      <c r="C19175" s="88">
        <v>24134</v>
      </c>
    </row>
    <row r="19176" spans="1:3" x14ac:dyDescent="0.25">
      <c r="A19176" s="80">
        <v>1104716</v>
      </c>
      <c r="B19176" s="91">
        <v>1103823</v>
      </c>
      <c r="C19176" s="88">
        <v>24136</v>
      </c>
    </row>
    <row r="19177" spans="1:3" x14ac:dyDescent="0.25">
      <c r="A19177" s="80">
        <v>1104717</v>
      </c>
      <c r="B19177" s="91">
        <v>1103824</v>
      </c>
      <c r="C19177" s="88">
        <v>24137</v>
      </c>
    </row>
    <row r="19178" spans="1:3" x14ac:dyDescent="0.25">
      <c r="A19178" s="80">
        <v>1104718</v>
      </c>
      <c r="B19178" s="91">
        <v>1103825</v>
      </c>
      <c r="C19178" s="88">
        <v>24138</v>
      </c>
    </row>
    <row r="19179" spans="1:3" x14ac:dyDescent="0.25">
      <c r="A19179" s="80">
        <v>1104719</v>
      </c>
      <c r="B19179" s="91">
        <v>1103826</v>
      </c>
      <c r="C19179" s="88">
        <v>24139</v>
      </c>
    </row>
    <row r="19180" spans="1:3" x14ac:dyDescent="0.25">
      <c r="A19180" s="80">
        <v>1104720</v>
      </c>
      <c r="B19180" s="104" t="s">
        <v>236</v>
      </c>
      <c r="C19180" s="88">
        <v>24143</v>
      </c>
    </row>
    <row r="19181" spans="1:3" x14ac:dyDescent="0.25">
      <c r="A19181" s="80">
        <v>1104721</v>
      </c>
      <c r="B19181" s="104" t="s">
        <v>236</v>
      </c>
      <c r="C19181" s="88">
        <v>24144</v>
      </c>
    </row>
    <row r="19182" spans="1:3" x14ac:dyDescent="0.25">
      <c r="A19182" s="80">
        <v>1104722</v>
      </c>
      <c r="B19182" s="104" t="s">
        <v>236</v>
      </c>
      <c r="C19182" s="88">
        <v>24145</v>
      </c>
    </row>
    <row r="19183" spans="1:3" x14ac:dyDescent="0.25">
      <c r="A19183" s="80">
        <v>1104723</v>
      </c>
      <c r="B19183" s="91">
        <v>1103830</v>
      </c>
      <c r="C19183" s="88">
        <v>24147</v>
      </c>
    </row>
    <row r="19184" spans="1:3" x14ac:dyDescent="0.25">
      <c r="A19184" s="80">
        <v>1104724</v>
      </c>
      <c r="B19184" s="91">
        <v>1103831</v>
      </c>
      <c r="C19184" s="88">
        <v>24148</v>
      </c>
    </row>
    <row r="19185" spans="1:3" x14ac:dyDescent="0.25">
      <c r="A19185" s="80">
        <v>1104725</v>
      </c>
      <c r="B19185" s="104" t="s">
        <v>236</v>
      </c>
      <c r="C19185" s="88">
        <v>24149</v>
      </c>
    </row>
    <row r="19186" spans="1:3" x14ac:dyDescent="0.25">
      <c r="A19186" s="80">
        <v>1104726</v>
      </c>
      <c r="B19186" s="104" t="s">
        <v>236</v>
      </c>
      <c r="C19186" s="88">
        <v>24150</v>
      </c>
    </row>
    <row r="19187" spans="1:3" x14ac:dyDescent="0.25">
      <c r="A19187" s="80">
        <v>1104727</v>
      </c>
      <c r="B19187" s="91">
        <v>1103834</v>
      </c>
      <c r="C19187" s="88">
        <v>24158</v>
      </c>
    </row>
    <row r="19188" spans="1:3" x14ac:dyDescent="0.25">
      <c r="A19188" s="80">
        <v>1104728</v>
      </c>
      <c r="B19188" s="91">
        <v>1103835</v>
      </c>
      <c r="C19188" s="88">
        <v>24159</v>
      </c>
    </row>
    <row r="19189" spans="1:3" x14ac:dyDescent="0.25">
      <c r="A19189" s="80">
        <v>1104729</v>
      </c>
      <c r="B19189" s="104" t="s">
        <v>236</v>
      </c>
      <c r="C19189" s="88">
        <v>24163</v>
      </c>
    </row>
    <row r="19190" spans="1:3" x14ac:dyDescent="0.25">
      <c r="A19190" s="80">
        <v>1104730</v>
      </c>
      <c r="B19190" s="91">
        <v>1103837</v>
      </c>
      <c r="C19190" s="88">
        <v>24164</v>
      </c>
    </row>
    <row r="19191" spans="1:3" x14ac:dyDescent="0.25">
      <c r="A19191" s="80">
        <v>1104731</v>
      </c>
      <c r="B19191" s="91">
        <v>1103838</v>
      </c>
      <c r="C19191" s="88">
        <v>24166</v>
      </c>
    </row>
    <row r="19192" spans="1:3" x14ac:dyDescent="0.25">
      <c r="A19192" s="80">
        <v>1104732</v>
      </c>
      <c r="B19192" s="91">
        <v>1103839</v>
      </c>
      <c r="C19192" s="88">
        <v>24167</v>
      </c>
    </row>
    <row r="19193" spans="1:3" x14ac:dyDescent="0.25">
      <c r="A19193" s="80">
        <v>1104733</v>
      </c>
      <c r="B19193" s="91">
        <v>1103840</v>
      </c>
      <c r="C19193" s="88">
        <v>24170</v>
      </c>
    </row>
    <row r="19194" spans="1:3" x14ac:dyDescent="0.25">
      <c r="A19194" s="80">
        <v>1104734</v>
      </c>
      <c r="B19194" s="104" t="s">
        <v>236</v>
      </c>
      <c r="C19194" s="88">
        <v>24171</v>
      </c>
    </row>
    <row r="19195" spans="1:3" x14ac:dyDescent="0.25">
      <c r="A19195" s="80">
        <v>1104735</v>
      </c>
      <c r="B19195" s="91">
        <v>1103842</v>
      </c>
      <c r="C19195" s="88">
        <v>24172</v>
      </c>
    </row>
    <row r="19196" spans="1:3" x14ac:dyDescent="0.25">
      <c r="A19196" s="80">
        <v>1104736</v>
      </c>
      <c r="B19196" s="104" t="s">
        <v>236</v>
      </c>
      <c r="C19196" s="88">
        <v>24175</v>
      </c>
    </row>
    <row r="19197" spans="1:3" x14ac:dyDescent="0.25">
      <c r="A19197" s="80">
        <v>1104737</v>
      </c>
      <c r="B19197" s="104" t="s">
        <v>236</v>
      </c>
      <c r="C19197" s="88">
        <v>24177</v>
      </c>
    </row>
    <row r="19198" spans="1:3" x14ac:dyDescent="0.25">
      <c r="A19198" s="80">
        <v>1104738</v>
      </c>
      <c r="B19198" s="104" t="s">
        <v>236</v>
      </c>
      <c r="C19198" s="88">
        <v>24178</v>
      </c>
    </row>
    <row r="19199" spans="1:3" x14ac:dyDescent="0.25">
      <c r="A19199" s="80">
        <v>1104739</v>
      </c>
      <c r="B19199" s="104" t="s">
        <v>236</v>
      </c>
      <c r="C19199" s="88">
        <v>24179</v>
      </c>
    </row>
    <row r="19200" spans="1:3" x14ac:dyDescent="0.25">
      <c r="A19200" s="80">
        <v>1104740</v>
      </c>
      <c r="B19200" s="104" t="s">
        <v>236</v>
      </c>
      <c r="C19200" s="88">
        <v>24180</v>
      </c>
    </row>
    <row r="19201" spans="1:3" x14ac:dyDescent="0.25">
      <c r="A19201" s="80">
        <v>1104741</v>
      </c>
      <c r="B19201" s="104" t="s">
        <v>236</v>
      </c>
      <c r="C19201" s="88">
        <v>24181</v>
      </c>
    </row>
    <row r="19202" spans="1:3" x14ac:dyDescent="0.25">
      <c r="A19202" s="80">
        <v>1104742</v>
      </c>
      <c r="B19202" s="104" t="s">
        <v>236</v>
      </c>
      <c r="C19202" s="88">
        <v>24182</v>
      </c>
    </row>
    <row r="19203" spans="1:3" x14ac:dyDescent="0.25">
      <c r="A19203" s="80">
        <v>1104743</v>
      </c>
      <c r="B19203" s="104" t="s">
        <v>236</v>
      </c>
      <c r="C19203" s="88">
        <v>24183</v>
      </c>
    </row>
    <row r="19204" spans="1:3" x14ac:dyDescent="0.25">
      <c r="A19204" s="80">
        <v>1104744</v>
      </c>
      <c r="B19204" s="104" t="s">
        <v>236</v>
      </c>
      <c r="C19204" s="88">
        <v>24184</v>
      </c>
    </row>
    <row r="19205" spans="1:3" x14ac:dyDescent="0.25">
      <c r="A19205" s="80">
        <v>1104745</v>
      </c>
      <c r="B19205" s="104" t="s">
        <v>236</v>
      </c>
      <c r="C19205" s="88">
        <v>24185</v>
      </c>
    </row>
    <row r="19206" spans="1:3" x14ac:dyDescent="0.25">
      <c r="A19206" s="80">
        <v>1104746</v>
      </c>
      <c r="B19206" s="91">
        <v>1103853</v>
      </c>
      <c r="C19206" s="88">
        <v>24186</v>
      </c>
    </row>
    <row r="19207" spans="1:3" x14ac:dyDescent="0.25">
      <c r="A19207" s="80">
        <v>1104747</v>
      </c>
      <c r="B19207" s="91">
        <v>1103854</v>
      </c>
      <c r="C19207" s="88">
        <v>24187</v>
      </c>
    </row>
    <row r="19208" spans="1:3" x14ac:dyDescent="0.25">
      <c r="A19208" s="80">
        <v>1104748</v>
      </c>
      <c r="B19208" s="104" t="s">
        <v>236</v>
      </c>
      <c r="C19208" s="88">
        <v>24188</v>
      </c>
    </row>
    <row r="19209" spans="1:3" x14ac:dyDescent="0.25">
      <c r="A19209" s="80">
        <v>1104749</v>
      </c>
      <c r="B19209" s="91">
        <v>1103856</v>
      </c>
      <c r="C19209" s="88">
        <v>24189</v>
      </c>
    </row>
    <row r="19210" spans="1:3" x14ac:dyDescent="0.25">
      <c r="A19210" s="80">
        <v>1104750</v>
      </c>
      <c r="B19210" s="104" t="s">
        <v>236</v>
      </c>
      <c r="C19210" s="88">
        <v>24190</v>
      </c>
    </row>
    <row r="19211" spans="1:3" x14ac:dyDescent="0.25">
      <c r="A19211" s="80">
        <v>1104751</v>
      </c>
      <c r="B19211" s="104" t="s">
        <v>236</v>
      </c>
      <c r="C19211" s="88">
        <v>24191</v>
      </c>
    </row>
    <row r="19212" spans="1:3" x14ac:dyDescent="0.25">
      <c r="A19212" s="80">
        <v>1104752</v>
      </c>
      <c r="B19212" s="104" t="s">
        <v>236</v>
      </c>
      <c r="C19212" s="88">
        <v>24192</v>
      </c>
    </row>
    <row r="19213" spans="1:3" x14ac:dyDescent="0.25">
      <c r="A19213" s="80">
        <v>1104753</v>
      </c>
      <c r="B19213" s="91">
        <v>1103860</v>
      </c>
      <c r="C19213" s="88">
        <v>24194</v>
      </c>
    </row>
    <row r="19214" spans="1:3" x14ac:dyDescent="0.25">
      <c r="A19214" s="80">
        <v>1104754</v>
      </c>
      <c r="B19214" s="104" t="s">
        <v>236</v>
      </c>
      <c r="C19214" s="88">
        <v>24200</v>
      </c>
    </row>
    <row r="19215" spans="1:3" x14ac:dyDescent="0.25">
      <c r="A19215" s="80">
        <v>1104755</v>
      </c>
      <c r="B19215" s="104" t="s">
        <v>236</v>
      </c>
      <c r="C19215" s="88">
        <v>24202</v>
      </c>
    </row>
    <row r="19216" spans="1:3" x14ac:dyDescent="0.25">
      <c r="A19216" s="80">
        <v>1104756</v>
      </c>
      <c r="B19216" s="104" t="s">
        <v>236</v>
      </c>
      <c r="C19216" s="88">
        <v>24206</v>
      </c>
    </row>
    <row r="19217" spans="1:3" x14ac:dyDescent="0.25">
      <c r="A19217" s="80">
        <v>1104757</v>
      </c>
      <c r="B19217" s="104" t="s">
        <v>236</v>
      </c>
      <c r="C19217" s="88">
        <v>24211</v>
      </c>
    </row>
    <row r="19218" spans="1:3" x14ac:dyDescent="0.25">
      <c r="A19218" s="80">
        <v>1104758</v>
      </c>
      <c r="B19218" s="104" t="s">
        <v>236</v>
      </c>
      <c r="C19218" s="88">
        <v>24213</v>
      </c>
    </row>
    <row r="19219" spans="1:3" x14ac:dyDescent="0.25">
      <c r="A19219" s="80">
        <v>1104759</v>
      </c>
      <c r="B19219" s="104" t="s">
        <v>236</v>
      </c>
      <c r="C19219" s="88">
        <v>24214</v>
      </c>
    </row>
    <row r="19220" spans="1:3" x14ac:dyDescent="0.25">
      <c r="A19220" s="80">
        <v>1104760</v>
      </c>
      <c r="B19220" s="104" t="s">
        <v>236</v>
      </c>
      <c r="C19220" s="88">
        <v>24216</v>
      </c>
    </row>
    <row r="19221" spans="1:3" x14ac:dyDescent="0.25">
      <c r="A19221" s="80">
        <v>1104761</v>
      </c>
      <c r="B19221" s="104" t="s">
        <v>236</v>
      </c>
      <c r="C19221" s="88">
        <v>24219</v>
      </c>
    </row>
    <row r="19222" spans="1:3" x14ac:dyDescent="0.25">
      <c r="A19222" s="80">
        <v>1104762</v>
      </c>
      <c r="B19222" s="104" t="s">
        <v>236</v>
      </c>
      <c r="C19222" s="88">
        <v>24220</v>
      </c>
    </row>
    <row r="19223" spans="1:3" x14ac:dyDescent="0.25">
      <c r="A19223" s="80">
        <v>1104763</v>
      </c>
      <c r="B19223" s="104" t="s">
        <v>236</v>
      </c>
      <c r="C19223" s="88">
        <v>24222</v>
      </c>
    </row>
    <row r="19224" spans="1:3" x14ac:dyDescent="0.25">
      <c r="A19224" s="80">
        <v>1104764</v>
      </c>
      <c r="B19224" s="91">
        <v>1123496</v>
      </c>
      <c r="C19224" s="88">
        <v>26401</v>
      </c>
    </row>
    <row r="19225" spans="1:3" x14ac:dyDescent="0.25">
      <c r="A19225" s="80">
        <v>1104765</v>
      </c>
      <c r="B19225" s="104" t="s">
        <v>236</v>
      </c>
      <c r="C19225" s="88">
        <v>24226</v>
      </c>
    </row>
    <row r="19226" spans="1:3" x14ac:dyDescent="0.25">
      <c r="A19226" s="80">
        <v>1104766</v>
      </c>
      <c r="B19226" s="104" t="s">
        <v>236</v>
      </c>
      <c r="C19226" s="88">
        <v>24228</v>
      </c>
    </row>
    <row r="19227" spans="1:3" x14ac:dyDescent="0.25">
      <c r="A19227" s="80">
        <v>1104767</v>
      </c>
      <c r="B19227" s="104" t="s">
        <v>236</v>
      </c>
      <c r="C19227" s="88">
        <v>24229</v>
      </c>
    </row>
    <row r="19228" spans="1:3" x14ac:dyDescent="0.25">
      <c r="A19228" s="80">
        <v>1104768</v>
      </c>
      <c r="B19228" s="104" t="s">
        <v>236</v>
      </c>
      <c r="C19228" s="88">
        <v>24230</v>
      </c>
    </row>
    <row r="19229" spans="1:3" x14ac:dyDescent="0.25">
      <c r="A19229" s="80">
        <v>1104769</v>
      </c>
      <c r="B19229" s="104" t="s">
        <v>236</v>
      </c>
      <c r="C19229" s="88">
        <v>24233</v>
      </c>
    </row>
    <row r="19230" spans="1:3" x14ac:dyDescent="0.25">
      <c r="A19230" s="80">
        <v>1104770</v>
      </c>
      <c r="B19230" s="104" t="s">
        <v>236</v>
      </c>
      <c r="C19230" s="88">
        <v>24234</v>
      </c>
    </row>
    <row r="19231" spans="1:3" x14ac:dyDescent="0.25">
      <c r="A19231" s="80">
        <v>1104771</v>
      </c>
      <c r="B19231" s="104" t="s">
        <v>236</v>
      </c>
      <c r="C19231" s="88">
        <v>24235</v>
      </c>
    </row>
    <row r="19232" spans="1:3" x14ac:dyDescent="0.25">
      <c r="A19232" s="80">
        <v>1104772</v>
      </c>
      <c r="B19232" s="104" t="s">
        <v>236</v>
      </c>
      <c r="C19232" s="88">
        <v>24236</v>
      </c>
    </row>
    <row r="19233" spans="1:3" x14ac:dyDescent="0.25">
      <c r="A19233" s="80">
        <v>1104773</v>
      </c>
      <c r="B19233" s="104" t="s">
        <v>236</v>
      </c>
      <c r="C19233" s="88">
        <v>24237</v>
      </c>
    </row>
    <row r="19234" spans="1:3" x14ac:dyDescent="0.25">
      <c r="A19234" s="80">
        <v>1104774</v>
      </c>
      <c r="B19234" s="104" t="s">
        <v>236</v>
      </c>
      <c r="C19234" s="88">
        <v>24239</v>
      </c>
    </row>
    <row r="19235" spans="1:3" x14ac:dyDescent="0.25">
      <c r="A19235" s="80">
        <v>1104775</v>
      </c>
      <c r="B19235" s="104" t="s">
        <v>236</v>
      </c>
      <c r="C19235" s="88">
        <v>24240</v>
      </c>
    </row>
    <row r="19236" spans="1:3" x14ac:dyDescent="0.25">
      <c r="A19236" s="80">
        <v>1104776</v>
      </c>
      <c r="B19236" s="104" t="s">
        <v>236</v>
      </c>
      <c r="C19236" s="88">
        <v>24241</v>
      </c>
    </row>
    <row r="19237" spans="1:3" x14ac:dyDescent="0.25">
      <c r="A19237" s="80">
        <v>1104777</v>
      </c>
      <c r="B19237" s="104" t="s">
        <v>236</v>
      </c>
      <c r="C19237" s="88">
        <v>24243</v>
      </c>
    </row>
    <row r="19238" spans="1:3" x14ac:dyDescent="0.25">
      <c r="A19238" s="80">
        <v>1104778</v>
      </c>
      <c r="B19238" s="104" t="s">
        <v>236</v>
      </c>
      <c r="C19238" s="88">
        <v>24245</v>
      </c>
    </row>
    <row r="19239" spans="1:3" x14ac:dyDescent="0.25">
      <c r="A19239" s="80">
        <v>1104779</v>
      </c>
      <c r="B19239" s="104" t="s">
        <v>236</v>
      </c>
      <c r="C19239" s="88">
        <v>24248</v>
      </c>
    </row>
    <row r="19240" spans="1:3" x14ac:dyDescent="0.25">
      <c r="A19240" s="80">
        <v>1104780</v>
      </c>
      <c r="B19240" s="104" t="s">
        <v>236</v>
      </c>
      <c r="C19240" s="88">
        <v>24250</v>
      </c>
    </row>
    <row r="19241" spans="1:3" x14ac:dyDescent="0.25">
      <c r="A19241" s="80">
        <v>1104781</v>
      </c>
      <c r="B19241" s="104" t="s">
        <v>236</v>
      </c>
      <c r="C19241" s="88">
        <v>24252</v>
      </c>
    </row>
    <row r="19242" spans="1:3" x14ac:dyDescent="0.25">
      <c r="A19242" s="80">
        <v>1104782</v>
      </c>
      <c r="B19242" s="104" t="s">
        <v>236</v>
      </c>
      <c r="C19242" s="88">
        <v>24255</v>
      </c>
    </row>
    <row r="19243" spans="1:3" x14ac:dyDescent="0.25">
      <c r="A19243" s="80">
        <v>1104783</v>
      </c>
      <c r="B19243" s="104" t="s">
        <v>236</v>
      </c>
      <c r="C19243" s="88">
        <v>24256</v>
      </c>
    </row>
    <row r="19244" spans="1:3" x14ac:dyDescent="0.25">
      <c r="A19244" s="80">
        <v>1104784</v>
      </c>
      <c r="B19244" s="104" t="s">
        <v>236</v>
      </c>
      <c r="C19244" s="88">
        <v>24257</v>
      </c>
    </row>
    <row r="19245" spans="1:3" x14ac:dyDescent="0.25">
      <c r="A19245" s="80">
        <v>1104785</v>
      </c>
      <c r="B19245" s="104" t="s">
        <v>236</v>
      </c>
      <c r="C19245" s="88">
        <v>24258</v>
      </c>
    </row>
    <row r="19246" spans="1:3" x14ac:dyDescent="0.25">
      <c r="A19246" s="80">
        <v>1104786</v>
      </c>
      <c r="B19246" s="104" t="s">
        <v>236</v>
      </c>
      <c r="C19246" s="88">
        <v>24260</v>
      </c>
    </row>
    <row r="19247" spans="1:3" x14ac:dyDescent="0.25">
      <c r="A19247" s="80">
        <v>1104787</v>
      </c>
      <c r="B19247" s="104" t="s">
        <v>236</v>
      </c>
      <c r="C19247" s="88">
        <v>24265</v>
      </c>
    </row>
    <row r="19248" spans="1:3" x14ac:dyDescent="0.25">
      <c r="A19248" s="80">
        <v>1104788</v>
      </c>
      <c r="B19248" s="104" t="s">
        <v>236</v>
      </c>
      <c r="C19248" s="88">
        <v>24266</v>
      </c>
    </row>
    <row r="19249" spans="1:3" x14ac:dyDescent="0.25">
      <c r="A19249" s="80">
        <v>1104789</v>
      </c>
      <c r="B19249" s="104" t="s">
        <v>236</v>
      </c>
      <c r="C19249" s="88">
        <v>24267</v>
      </c>
    </row>
    <row r="19250" spans="1:3" x14ac:dyDescent="0.25">
      <c r="A19250" s="80">
        <v>1104790</v>
      </c>
      <c r="B19250" s="104" t="s">
        <v>236</v>
      </c>
      <c r="C19250" s="88">
        <v>24268</v>
      </c>
    </row>
    <row r="19251" spans="1:3" x14ac:dyDescent="0.25">
      <c r="A19251" s="80">
        <v>1104791</v>
      </c>
      <c r="B19251" s="91">
        <v>1103898</v>
      </c>
      <c r="C19251" s="88">
        <v>24271</v>
      </c>
    </row>
    <row r="19252" spans="1:3" x14ac:dyDescent="0.25">
      <c r="A19252" s="80">
        <v>1104792</v>
      </c>
      <c r="B19252" s="104" t="s">
        <v>236</v>
      </c>
      <c r="C19252" s="88">
        <v>24274</v>
      </c>
    </row>
    <row r="19253" spans="1:3" x14ac:dyDescent="0.25">
      <c r="A19253" s="80">
        <v>1104793</v>
      </c>
      <c r="B19253" s="91">
        <v>1103900</v>
      </c>
      <c r="C19253" s="88">
        <v>24275</v>
      </c>
    </row>
    <row r="19254" spans="1:3" x14ac:dyDescent="0.25">
      <c r="A19254" s="80">
        <v>1104794</v>
      </c>
      <c r="B19254" s="91">
        <v>1103901</v>
      </c>
      <c r="C19254" s="88">
        <v>24276</v>
      </c>
    </row>
    <row r="19255" spans="1:3" x14ac:dyDescent="0.25">
      <c r="A19255" s="80">
        <v>1104795</v>
      </c>
      <c r="B19255" s="91">
        <v>1103902</v>
      </c>
      <c r="C19255" s="88">
        <v>24279</v>
      </c>
    </row>
    <row r="19256" spans="1:3" x14ac:dyDescent="0.25">
      <c r="A19256" s="80">
        <v>1104796</v>
      </c>
      <c r="B19256" s="91">
        <v>1103903</v>
      </c>
      <c r="C19256" s="88">
        <v>24282</v>
      </c>
    </row>
    <row r="19257" spans="1:3" x14ac:dyDescent="0.25">
      <c r="A19257" s="80">
        <v>1104797</v>
      </c>
      <c r="B19257" s="91">
        <v>1103904</v>
      </c>
      <c r="C19257" s="88">
        <v>24283</v>
      </c>
    </row>
    <row r="19258" spans="1:3" x14ac:dyDescent="0.25">
      <c r="A19258" s="80">
        <v>1104798</v>
      </c>
      <c r="B19258" s="91">
        <v>1103905</v>
      </c>
      <c r="C19258" s="88">
        <v>24284</v>
      </c>
    </row>
    <row r="19259" spans="1:3" x14ac:dyDescent="0.25">
      <c r="A19259" s="80">
        <v>1104799</v>
      </c>
      <c r="B19259" s="91">
        <v>1103906</v>
      </c>
      <c r="C19259" s="88">
        <v>24287</v>
      </c>
    </row>
    <row r="19260" spans="1:3" x14ac:dyDescent="0.25">
      <c r="A19260" s="80">
        <v>1104800</v>
      </c>
      <c r="B19260" s="104" t="s">
        <v>236</v>
      </c>
      <c r="C19260" s="88">
        <v>24288</v>
      </c>
    </row>
    <row r="19261" spans="1:3" x14ac:dyDescent="0.25">
      <c r="A19261" s="80">
        <v>1104801</v>
      </c>
      <c r="B19261" s="104" t="s">
        <v>236</v>
      </c>
      <c r="C19261" s="88">
        <v>24290</v>
      </c>
    </row>
    <row r="19262" spans="1:3" x14ac:dyDescent="0.25">
      <c r="A19262" s="80">
        <v>1104802</v>
      </c>
      <c r="B19262" s="91">
        <v>1103909</v>
      </c>
      <c r="C19262" s="88">
        <v>24291</v>
      </c>
    </row>
    <row r="19263" spans="1:3" x14ac:dyDescent="0.25">
      <c r="A19263" s="80">
        <v>1104803</v>
      </c>
      <c r="B19263" s="91">
        <v>1103910</v>
      </c>
      <c r="C19263" s="88">
        <v>24292</v>
      </c>
    </row>
    <row r="19264" spans="1:3" x14ac:dyDescent="0.25">
      <c r="A19264" s="80">
        <v>1104804</v>
      </c>
      <c r="B19264" s="91">
        <v>1103911</v>
      </c>
      <c r="C19264" s="88">
        <v>24295</v>
      </c>
    </row>
    <row r="19265" spans="1:3" x14ac:dyDescent="0.25">
      <c r="A19265" s="80">
        <v>1104805</v>
      </c>
      <c r="B19265" s="91">
        <v>1103912</v>
      </c>
      <c r="C19265" s="88">
        <v>24296</v>
      </c>
    </row>
    <row r="19266" spans="1:3" x14ac:dyDescent="0.25">
      <c r="A19266" s="80">
        <v>1104806</v>
      </c>
      <c r="B19266" s="91">
        <v>1103913</v>
      </c>
      <c r="C19266" s="88">
        <v>24297</v>
      </c>
    </row>
    <row r="19267" spans="1:3" x14ac:dyDescent="0.25">
      <c r="A19267" s="80">
        <v>1104807</v>
      </c>
      <c r="B19267" s="104" t="s">
        <v>236</v>
      </c>
      <c r="C19267" s="88">
        <v>24298</v>
      </c>
    </row>
    <row r="19268" spans="1:3" x14ac:dyDescent="0.25">
      <c r="A19268" s="80">
        <v>1104808</v>
      </c>
      <c r="B19268" s="104" t="s">
        <v>236</v>
      </c>
      <c r="C19268" s="88">
        <v>24299</v>
      </c>
    </row>
    <row r="19269" spans="1:3" x14ac:dyDescent="0.25">
      <c r="A19269" s="80">
        <v>1104809</v>
      </c>
      <c r="B19269" s="104" t="s">
        <v>236</v>
      </c>
      <c r="C19269" s="88">
        <v>24300</v>
      </c>
    </row>
    <row r="19270" spans="1:3" x14ac:dyDescent="0.25">
      <c r="A19270" s="80">
        <v>1104810</v>
      </c>
      <c r="B19270" s="91">
        <v>1103917</v>
      </c>
      <c r="C19270" s="88">
        <v>24303</v>
      </c>
    </row>
    <row r="19271" spans="1:3" x14ac:dyDescent="0.25">
      <c r="A19271" s="80">
        <v>1104811</v>
      </c>
      <c r="B19271" s="104" t="s">
        <v>236</v>
      </c>
      <c r="C19271" s="88">
        <v>30938</v>
      </c>
    </row>
    <row r="19272" spans="1:3" x14ac:dyDescent="0.25">
      <c r="A19272" s="80">
        <v>1104812</v>
      </c>
      <c r="B19272" s="104" t="s">
        <v>236</v>
      </c>
      <c r="C19272" s="88">
        <v>32234</v>
      </c>
    </row>
    <row r="19273" spans="1:3" x14ac:dyDescent="0.25">
      <c r="A19273" s="80">
        <v>1104813</v>
      </c>
      <c r="B19273" s="104" t="s">
        <v>236</v>
      </c>
      <c r="C19273" s="88">
        <v>43018</v>
      </c>
    </row>
    <row r="19274" spans="1:3" x14ac:dyDescent="0.25">
      <c r="A19274" s="80">
        <v>1104814</v>
      </c>
      <c r="B19274" s="104" t="s">
        <v>236</v>
      </c>
      <c r="C19274" s="88">
        <v>44155</v>
      </c>
    </row>
    <row r="19275" spans="1:3" x14ac:dyDescent="0.25">
      <c r="A19275" s="80">
        <v>1104815</v>
      </c>
      <c r="B19275" s="104" t="s">
        <v>236</v>
      </c>
      <c r="C19275" s="88">
        <v>45550</v>
      </c>
    </row>
    <row r="19276" spans="1:3" x14ac:dyDescent="0.25">
      <c r="A19276" s="80">
        <v>1104816</v>
      </c>
      <c r="B19276" s="91">
        <v>1103928</v>
      </c>
      <c r="C19276" s="88">
        <v>48999</v>
      </c>
    </row>
    <row r="19277" spans="1:3" x14ac:dyDescent="0.25">
      <c r="A19277" s="80">
        <v>1104817</v>
      </c>
      <c r="B19277" s="104" t="s">
        <v>236</v>
      </c>
      <c r="C19277" s="88">
        <v>49789</v>
      </c>
    </row>
    <row r="19278" spans="1:3" x14ac:dyDescent="0.25">
      <c r="A19278" s="80">
        <v>1104818</v>
      </c>
      <c r="B19278" s="91">
        <v>1103930</v>
      </c>
      <c r="C19278" s="88">
        <v>49865</v>
      </c>
    </row>
    <row r="19279" spans="1:3" x14ac:dyDescent="0.25">
      <c r="A19279" s="80">
        <v>1104820</v>
      </c>
      <c r="B19279" s="104" t="s">
        <v>236</v>
      </c>
      <c r="C19279" s="88">
        <v>51200</v>
      </c>
    </row>
    <row r="19280" spans="1:3" x14ac:dyDescent="0.25">
      <c r="A19280" s="80">
        <v>1104821</v>
      </c>
      <c r="B19280" s="104" t="s">
        <v>236</v>
      </c>
      <c r="C19280" s="88">
        <v>53886</v>
      </c>
    </row>
    <row r="19281" spans="1:3" x14ac:dyDescent="0.25">
      <c r="A19281" s="80">
        <v>1104823</v>
      </c>
      <c r="B19281" s="104" t="s">
        <v>236</v>
      </c>
      <c r="C19281" s="88">
        <v>54371</v>
      </c>
    </row>
    <row r="19282" spans="1:3" x14ac:dyDescent="0.25">
      <c r="A19282" s="80">
        <v>1104824</v>
      </c>
      <c r="B19282" s="104" t="s">
        <v>236</v>
      </c>
      <c r="C19282" s="88">
        <v>56463</v>
      </c>
    </row>
    <row r="19283" spans="1:3" x14ac:dyDescent="0.25">
      <c r="A19283" s="80">
        <v>1104825</v>
      </c>
      <c r="B19283" s="91">
        <v>1103937</v>
      </c>
      <c r="C19283" s="88">
        <v>57605</v>
      </c>
    </row>
    <row r="19284" spans="1:3" x14ac:dyDescent="0.25">
      <c r="A19284" s="80">
        <v>1104826</v>
      </c>
      <c r="B19284" s="91">
        <v>1103938</v>
      </c>
      <c r="C19284" s="88">
        <v>59027</v>
      </c>
    </row>
    <row r="19285" spans="1:3" x14ac:dyDescent="0.25">
      <c r="A19285" s="80">
        <v>1104827</v>
      </c>
      <c r="B19285" s="104" t="s">
        <v>236</v>
      </c>
      <c r="C19285" s="88">
        <v>59568</v>
      </c>
    </row>
    <row r="19286" spans="1:3" x14ac:dyDescent="0.25">
      <c r="A19286" s="80">
        <v>1104828</v>
      </c>
      <c r="B19286" s="104" t="s">
        <v>236</v>
      </c>
      <c r="C19286" s="88">
        <v>61317</v>
      </c>
    </row>
    <row r="19287" spans="1:3" x14ac:dyDescent="0.25">
      <c r="A19287" s="80">
        <v>1104829</v>
      </c>
      <c r="B19287" s="104" t="s">
        <v>236</v>
      </c>
      <c r="C19287" s="88">
        <v>62180</v>
      </c>
    </row>
    <row r="19288" spans="1:3" x14ac:dyDescent="0.25">
      <c r="A19288" s="80">
        <v>1104830</v>
      </c>
      <c r="B19288" s="104" t="s">
        <v>236</v>
      </c>
      <c r="C19288" s="88">
        <v>62636</v>
      </c>
    </row>
    <row r="19289" spans="1:3" x14ac:dyDescent="0.25">
      <c r="A19289" s="80">
        <v>1104831</v>
      </c>
      <c r="B19289" s="104" t="s">
        <v>236</v>
      </c>
      <c r="C19289" s="88">
        <v>62923</v>
      </c>
    </row>
    <row r="19290" spans="1:3" x14ac:dyDescent="0.25">
      <c r="A19290" s="80">
        <v>1104832</v>
      </c>
      <c r="B19290" s="91">
        <v>1103944</v>
      </c>
      <c r="C19290" s="88">
        <v>64302</v>
      </c>
    </row>
    <row r="19291" spans="1:3" x14ac:dyDescent="0.25">
      <c r="A19291" s="80">
        <v>1104833</v>
      </c>
      <c r="B19291" s="104" t="s">
        <v>236</v>
      </c>
      <c r="C19291" s="88">
        <v>64795</v>
      </c>
    </row>
    <row r="19292" spans="1:3" x14ac:dyDescent="0.25">
      <c r="A19292" s="80">
        <v>1104835</v>
      </c>
      <c r="B19292" s="104" t="s">
        <v>236</v>
      </c>
      <c r="C19292" s="88">
        <v>65354</v>
      </c>
    </row>
    <row r="19293" spans="1:3" x14ac:dyDescent="0.25">
      <c r="A19293" s="80">
        <v>1104836</v>
      </c>
      <c r="B19293" s="91">
        <v>1103947</v>
      </c>
      <c r="C19293" s="88">
        <v>65459</v>
      </c>
    </row>
    <row r="19294" spans="1:3" x14ac:dyDescent="0.25">
      <c r="A19294" s="80">
        <v>1104837</v>
      </c>
      <c r="B19294" s="91">
        <v>1103948</v>
      </c>
      <c r="C19294" s="88">
        <v>67019</v>
      </c>
    </row>
    <row r="19295" spans="1:3" x14ac:dyDescent="0.25">
      <c r="A19295" s="80">
        <v>1104838</v>
      </c>
      <c r="B19295" s="104" t="s">
        <v>236</v>
      </c>
      <c r="C19295" s="88">
        <v>69469</v>
      </c>
    </row>
    <row r="19296" spans="1:3" x14ac:dyDescent="0.25">
      <c r="A19296" s="80">
        <v>1104839</v>
      </c>
      <c r="B19296" s="104" t="s">
        <v>236</v>
      </c>
      <c r="C19296" s="88">
        <v>70874</v>
      </c>
    </row>
    <row r="19297" spans="1:3" x14ac:dyDescent="0.25">
      <c r="A19297" s="80">
        <v>1104840</v>
      </c>
      <c r="B19297" s="104" t="s">
        <v>236</v>
      </c>
      <c r="C19297" s="88">
        <v>70957</v>
      </c>
    </row>
    <row r="19298" spans="1:3" x14ac:dyDescent="0.25">
      <c r="A19298" s="80">
        <v>1104841</v>
      </c>
      <c r="B19298" s="104" t="s">
        <v>236</v>
      </c>
      <c r="C19298" s="88">
        <v>72360</v>
      </c>
    </row>
    <row r="19299" spans="1:3" x14ac:dyDescent="0.25">
      <c r="A19299" s="80">
        <v>1104842</v>
      </c>
      <c r="B19299" s="104" t="s">
        <v>236</v>
      </c>
      <c r="C19299" s="88">
        <v>75571</v>
      </c>
    </row>
    <row r="19300" spans="1:3" x14ac:dyDescent="0.25">
      <c r="A19300" s="80">
        <v>1104843</v>
      </c>
      <c r="B19300" s="91">
        <v>1103957</v>
      </c>
      <c r="C19300" s="88">
        <v>76444</v>
      </c>
    </row>
    <row r="19301" spans="1:3" x14ac:dyDescent="0.25">
      <c r="A19301" s="80">
        <v>1104844</v>
      </c>
      <c r="B19301" s="104" t="s">
        <v>236</v>
      </c>
      <c r="C19301" s="88">
        <v>76558</v>
      </c>
    </row>
    <row r="19302" spans="1:3" x14ac:dyDescent="0.25">
      <c r="A19302" s="80">
        <v>1104845</v>
      </c>
      <c r="B19302" s="91">
        <v>1103959</v>
      </c>
      <c r="C19302" s="88">
        <v>77374</v>
      </c>
    </row>
    <row r="19303" spans="1:3" x14ac:dyDescent="0.25">
      <c r="A19303" s="80">
        <v>1104846</v>
      </c>
      <c r="B19303" s="104" t="s">
        <v>236</v>
      </c>
      <c r="C19303" s="88">
        <v>77493</v>
      </c>
    </row>
    <row r="19304" spans="1:3" x14ac:dyDescent="0.25">
      <c r="A19304" s="80">
        <v>1104847</v>
      </c>
      <c r="B19304" s="104" t="s">
        <v>236</v>
      </c>
      <c r="C19304" s="88">
        <v>77850</v>
      </c>
    </row>
    <row r="19305" spans="1:3" x14ac:dyDescent="0.25">
      <c r="A19305" s="80">
        <v>1104848</v>
      </c>
      <c r="B19305" s="104" t="s">
        <v>236</v>
      </c>
      <c r="C19305" s="88">
        <v>51562</v>
      </c>
    </row>
    <row r="19306" spans="1:3" x14ac:dyDescent="0.25">
      <c r="A19306" s="80">
        <v>1104849</v>
      </c>
      <c r="B19306" s="104" t="s">
        <v>236</v>
      </c>
      <c r="C19306" s="88">
        <v>67429</v>
      </c>
    </row>
    <row r="19307" spans="1:3" x14ac:dyDescent="0.25">
      <c r="A19307" s="80">
        <v>1104850</v>
      </c>
      <c r="B19307" s="104" t="s">
        <v>236</v>
      </c>
      <c r="C19307" s="88">
        <v>22855</v>
      </c>
    </row>
    <row r="19308" spans="1:3" x14ac:dyDescent="0.25">
      <c r="A19308" s="80">
        <v>1104851</v>
      </c>
      <c r="B19308" s="91">
        <v>1103923</v>
      </c>
      <c r="C19308" s="88">
        <v>43748</v>
      </c>
    </row>
    <row r="19309" spans="1:3" x14ac:dyDescent="0.25">
      <c r="A19309" s="80">
        <v>1104852</v>
      </c>
      <c r="B19309" s="91">
        <v>1103926</v>
      </c>
      <c r="C19309" s="88">
        <v>47428</v>
      </c>
    </row>
    <row r="19310" spans="1:3" x14ac:dyDescent="0.25">
      <c r="A19310" s="80">
        <v>1104853</v>
      </c>
      <c r="B19310" s="104" t="s">
        <v>236</v>
      </c>
      <c r="C19310" s="88">
        <v>37598</v>
      </c>
    </row>
    <row r="19311" spans="1:3" x14ac:dyDescent="0.25">
      <c r="A19311" s="80">
        <v>1104854</v>
      </c>
      <c r="B19311" s="104" t="s">
        <v>236</v>
      </c>
      <c r="C19311" s="88">
        <v>4734</v>
      </c>
    </row>
    <row r="19312" spans="1:3" x14ac:dyDescent="0.25">
      <c r="A19312" s="80">
        <v>1104855</v>
      </c>
      <c r="B19312" s="104" t="s">
        <v>236</v>
      </c>
      <c r="C19312" s="88">
        <v>38728</v>
      </c>
    </row>
    <row r="19313" spans="1:3" x14ac:dyDescent="0.25">
      <c r="A19313" s="80">
        <v>1104856</v>
      </c>
      <c r="B19313" s="104" t="s">
        <v>236</v>
      </c>
      <c r="C19313" s="88">
        <v>19503</v>
      </c>
    </row>
    <row r="19314" spans="1:3" x14ac:dyDescent="0.25">
      <c r="A19314" s="80">
        <v>1104857</v>
      </c>
      <c r="B19314" s="104" t="s">
        <v>236</v>
      </c>
      <c r="C19314" s="88">
        <v>48217</v>
      </c>
    </row>
    <row r="19315" spans="1:3" x14ac:dyDescent="0.25">
      <c r="A19315" s="80">
        <v>1104858</v>
      </c>
      <c r="B19315" s="104" t="s">
        <v>236</v>
      </c>
      <c r="C19315" s="88">
        <v>68842</v>
      </c>
    </row>
    <row r="19316" spans="1:3" x14ac:dyDescent="0.25">
      <c r="A19316" s="80">
        <v>1104859</v>
      </c>
      <c r="B19316" s="104" t="s">
        <v>236</v>
      </c>
      <c r="C19316" s="88">
        <v>68245</v>
      </c>
    </row>
    <row r="19317" spans="1:3" x14ac:dyDescent="0.25">
      <c r="A19317" s="80">
        <v>1104860</v>
      </c>
      <c r="B19317" s="104" t="s">
        <v>236</v>
      </c>
      <c r="C19317" s="88">
        <v>6760</v>
      </c>
    </row>
    <row r="19318" spans="1:3" x14ac:dyDescent="0.25">
      <c r="A19318" s="80">
        <v>1104861</v>
      </c>
      <c r="B19318" s="91">
        <v>1103531</v>
      </c>
      <c r="C19318" s="88">
        <v>16575</v>
      </c>
    </row>
    <row r="19319" spans="1:3" x14ac:dyDescent="0.25">
      <c r="A19319" s="80">
        <v>1104862</v>
      </c>
      <c r="B19319" s="104" t="s">
        <v>236</v>
      </c>
      <c r="C19319" s="88">
        <v>24307</v>
      </c>
    </row>
    <row r="19320" spans="1:3" x14ac:dyDescent="0.25">
      <c r="A19320" s="80">
        <v>1104863</v>
      </c>
      <c r="B19320" s="104" t="s">
        <v>236</v>
      </c>
      <c r="C19320" s="81" t="s">
        <v>236</v>
      </c>
    </row>
    <row r="19321" spans="1:3" x14ac:dyDescent="0.25">
      <c r="A19321" s="80">
        <v>1104864</v>
      </c>
      <c r="B19321" s="104" t="s">
        <v>236</v>
      </c>
      <c r="C19321" s="88">
        <v>24305</v>
      </c>
    </row>
    <row r="19322" spans="1:3" x14ac:dyDescent="0.25">
      <c r="A19322" s="80">
        <v>1104865</v>
      </c>
      <c r="B19322" s="91">
        <v>1123462</v>
      </c>
      <c r="C19322" s="88">
        <v>24304</v>
      </c>
    </row>
    <row r="19323" spans="1:3" x14ac:dyDescent="0.25">
      <c r="A19323" s="80">
        <v>1104866</v>
      </c>
      <c r="B19323" s="91">
        <v>1062563</v>
      </c>
      <c r="C19323" s="81" t="s">
        <v>236</v>
      </c>
    </row>
    <row r="19324" spans="1:3" x14ac:dyDescent="0.25">
      <c r="A19324" s="80">
        <v>1104867</v>
      </c>
      <c r="B19324" s="104" t="s">
        <v>236</v>
      </c>
      <c r="C19324" s="88">
        <v>28806</v>
      </c>
    </row>
    <row r="19325" spans="1:3" x14ac:dyDescent="0.25">
      <c r="A19325" s="80">
        <v>1104868</v>
      </c>
      <c r="B19325" s="104" t="s">
        <v>236</v>
      </c>
      <c r="C19325" s="81" t="s">
        <v>236</v>
      </c>
    </row>
    <row r="19326" spans="1:3" x14ac:dyDescent="0.25">
      <c r="A19326" s="80">
        <v>1104869</v>
      </c>
      <c r="B19326" s="104" t="s">
        <v>236</v>
      </c>
      <c r="C19326" s="88">
        <v>2201</v>
      </c>
    </row>
    <row r="19327" spans="1:3" x14ac:dyDescent="0.25">
      <c r="A19327" s="80">
        <v>1104870</v>
      </c>
      <c r="B19327" s="104" t="s">
        <v>236</v>
      </c>
      <c r="C19327" s="88">
        <v>2937</v>
      </c>
    </row>
    <row r="19328" spans="1:3" x14ac:dyDescent="0.25">
      <c r="A19328" s="80">
        <v>1104871</v>
      </c>
      <c r="B19328" s="104" t="s">
        <v>236</v>
      </c>
      <c r="C19328" s="88">
        <v>54220</v>
      </c>
    </row>
    <row r="19329" spans="1:3" x14ac:dyDescent="0.25">
      <c r="A19329" s="80">
        <v>1104873</v>
      </c>
      <c r="B19329" s="104" t="s">
        <v>236</v>
      </c>
      <c r="C19329" s="88">
        <v>12472</v>
      </c>
    </row>
    <row r="19330" spans="1:3" x14ac:dyDescent="0.25">
      <c r="A19330" s="80">
        <v>1104874</v>
      </c>
      <c r="B19330" s="104" t="s">
        <v>236</v>
      </c>
      <c r="C19330" s="88">
        <v>24314</v>
      </c>
    </row>
    <row r="19331" spans="1:3" x14ac:dyDescent="0.25">
      <c r="A19331" s="80">
        <v>1104875</v>
      </c>
      <c r="B19331" s="104" t="s">
        <v>236</v>
      </c>
      <c r="C19331" s="81" t="s">
        <v>236</v>
      </c>
    </row>
    <row r="19332" spans="1:3" x14ac:dyDescent="0.25">
      <c r="A19332" s="80">
        <v>1104876</v>
      </c>
      <c r="B19332" s="104" t="s">
        <v>236</v>
      </c>
      <c r="C19332" s="88">
        <v>24317</v>
      </c>
    </row>
    <row r="19333" spans="1:3" x14ac:dyDescent="0.25">
      <c r="A19333" s="80">
        <v>1104877</v>
      </c>
      <c r="B19333" s="104" t="s">
        <v>236</v>
      </c>
      <c r="C19333" s="88">
        <v>32326</v>
      </c>
    </row>
    <row r="19334" spans="1:3" x14ac:dyDescent="0.25">
      <c r="A19334" s="80">
        <v>1104878</v>
      </c>
      <c r="B19334" s="104" t="s">
        <v>236</v>
      </c>
      <c r="C19334" s="88">
        <v>24311</v>
      </c>
    </row>
    <row r="19335" spans="1:3" x14ac:dyDescent="0.25">
      <c r="A19335" s="80">
        <v>1104879</v>
      </c>
      <c r="B19335" s="91">
        <v>1123465</v>
      </c>
      <c r="C19335" s="88">
        <v>24315</v>
      </c>
    </row>
    <row r="19336" spans="1:3" x14ac:dyDescent="0.25">
      <c r="A19336" s="80">
        <v>1104880</v>
      </c>
      <c r="B19336" s="104" t="s">
        <v>236</v>
      </c>
      <c r="C19336" s="88">
        <v>24332</v>
      </c>
    </row>
    <row r="19337" spans="1:3" x14ac:dyDescent="0.25">
      <c r="A19337" s="80">
        <v>1104881</v>
      </c>
      <c r="B19337" s="104" t="s">
        <v>236</v>
      </c>
      <c r="C19337" s="88">
        <v>24331</v>
      </c>
    </row>
    <row r="19338" spans="1:3" x14ac:dyDescent="0.25">
      <c r="A19338" s="80">
        <v>1104882</v>
      </c>
      <c r="B19338" s="104" t="s">
        <v>236</v>
      </c>
      <c r="C19338" s="88">
        <v>24333</v>
      </c>
    </row>
    <row r="19339" spans="1:3" x14ac:dyDescent="0.25">
      <c r="A19339" s="80">
        <v>1104883</v>
      </c>
      <c r="B19339" s="104" t="s">
        <v>236</v>
      </c>
      <c r="C19339" s="88">
        <v>24324</v>
      </c>
    </row>
    <row r="19340" spans="1:3" x14ac:dyDescent="0.25">
      <c r="A19340" s="80">
        <v>1104884</v>
      </c>
      <c r="B19340" s="104" t="s">
        <v>236</v>
      </c>
      <c r="C19340" s="88">
        <v>24327</v>
      </c>
    </row>
    <row r="19341" spans="1:3" x14ac:dyDescent="0.25">
      <c r="A19341" s="80">
        <v>1104885</v>
      </c>
      <c r="B19341" s="104" t="s">
        <v>236</v>
      </c>
      <c r="C19341" s="88">
        <v>24323</v>
      </c>
    </row>
    <row r="19342" spans="1:3" x14ac:dyDescent="0.25">
      <c r="A19342" s="80">
        <v>1104886</v>
      </c>
      <c r="B19342" s="104" t="s">
        <v>236</v>
      </c>
      <c r="C19342" s="88">
        <v>24318</v>
      </c>
    </row>
    <row r="19343" spans="1:3" x14ac:dyDescent="0.25">
      <c r="A19343" s="80">
        <v>1104887</v>
      </c>
      <c r="B19343" s="104" t="s">
        <v>236</v>
      </c>
      <c r="C19343" s="88">
        <v>24319</v>
      </c>
    </row>
    <row r="19344" spans="1:3" x14ac:dyDescent="0.25">
      <c r="A19344" s="80">
        <v>1104888</v>
      </c>
      <c r="B19344" s="104" t="s">
        <v>236</v>
      </c>
      <c r="C19344" s="88">
        <v>24322</v>
      </c>
    </row>
    <row r="19345" spans="1:3" x14ac:dyDescent="0.25">
      <c r="A19345" s="80">
        <v>1104889</v>
      </c>
      <c r="B19345" s="91">
        <v>1132023</v>
      </c>
      <c r="C19345" s="88">
        <v>24329</v>
      </c>
    </row>
    <row r="19346" spans="1:3" x14ac:dyDescent="0.25">
      <c r="A19346" s="80">
        <v>1104890</v>
      </c>
      <c r="B19346" s="91">
        <v>1123470</v>
      </c>
      <c r="C19346" s="88">
        <v>24330</v>
      </c>
    </row>
    <row r="19347" spans="1:3" x14ac:dyDescent="0.25">
      <c r="A19347" s="80">
        <v>1104891</v>
      </c>
      <c r="B19347" s="104" t="s">
        <v>236</v>
      </c>
      <c r="C19347" s="88">
        <v>50063</v>
      </c>
    </row>
    <row r="19348" spans="1:3" x14ac:dyDescent="0.25">
      <c r="A19348" s="80">
        <v>1104892</v>
      </c>
      <c r="B19348" s="104" t="s">
        <v>236</v>
      </c>
      <c r="C19348" s="88">
        <v>24341</v>
      </c>
    </row>
    <row r="19349" spans="1:3" x14ac:dyDescent="0.25">
      <c r="A19349" s="80">
        <v>1104893</v>
      </c>
      <c r="B19349" s="104" t="s">
        <v>236</v>
      </c>
      <c r="C19349" s="88">
        <v>24342</v>
      </c>
    </row>
    <row r="19350" spans="1:3" x14ac:dyDescent="0.25">
      <c r="A19350" s="80">
        <v>1104894</v>
      </c>
      <c r="B19350" s="104" t="s">
        <v>236</v>
      </c>
      <c r="C19350" s="88">
        <v>24334</v>
      </c>
    </row>
    <row r="19351" spans="1:3" x14ac:dyDescent="0.25">
      <c r="A19351" s="80">
        <v>1104895</v>
      </c>
      <c r="B19351" s="91">
        <v>1123472</v>
      </c>
      <c r="C19351" s="88">
        <v>24336</v>
      </c>
    </row>
    <row r="19352" spans="1:3" x14ac:dyDescent="0.25">
      <c r="A19352" s="80">
        <v>1104896</v>
      </c>
      <c r="B19352" s="91">
        <v>1123474</v>
      </c>
      <c r="C19352" s="88">
        <v>24337</v>
      </c>
    </row>
    <row r="19353" spans="1:3" x14ac:dyDescent="0.25">
      <c r="A19353" s="80">
        <v>1104897</v>
      </c>
      <c r="B19353" s="104" t="s">
        <v>236</v>
      </c>
      <c r="C19353" s="88">
        <v>24335</v>
      </c>
    </row>
    <row r="19354" spans="1:3" x14ac:dyDescent="0.25">
      <c r="A19354" s="80">
        <v>1104898</v>
      </c>
      <c r="B19354" s="104" t="s">
        <v>236</v>
      </c>
      <c r="C19354" s="88">
        <v>24340</v>
      </c>
    </row>
    <row r="19355" spans="1:3" x14ac:dyDescent="0.25">
      <c r="A19355" s="80">
        <v>1104899</v>
      </c>
      <c r="B19355" s="104" t="s">
        <v>236</v>
      </c>
      <c r="C19355" s="88">
        <v>24345</v>
      </c>
    </row>
    <row r="19356" spans="1:3" x14ac:dyDescent="0.25">
      <c r="A19356" s="80">
        <v>1104900</v>
      </c>
      <c r="B19356" s="104" t="s">
        <v>236</v>
      </c>
      <c r="C19356" s="81" t="s">
        <v>236</v>
      </c>
    </row>
    <row r="19357" spans="1:3" x14ac:dyDescent="0.25">
      <c r="A19357" s="80">
        <v>1104901</v>
      </c>
      <c r="B19357" s="104" t="s">
        <v>236</v>
      </c>
      <c r="C19357" s="88">
        <v>16132</v>
      </c>
    </row>
    <row r="19358" spans="1:3" x14ac:dyDescent="0.25">
      <c r="A19358" s="80">
        <v>1104902</v>
      </c>
      <c r="B19358" s="104" t="s">
        <v>236</v>
      </c>
      <c r="C19358" s="88">
        <v>24344</v>
      </c>
    </row>
    <row r="19359" spans="1:3" x14ac:dyDescent="0.25">
      <c r="A19359" s="80">
        <v>1104903</v>
      </c>
      <c r="B19359" s="91">
        <v>1124671</v>
      </c>
      <c r="C19359" s="88">
        <v>24338</v>
      </c>
    </row>
    <row r="19360" spans="1:3" x14ac:dyDescent="0.25">
      <c r="A19360" s="80">
        <v>1104904</v>
      </c>
      <c r="B19360" s="104" t="s">
        <v>236</v>
      </c>
      <c r="C19360" s="88">
        <v>24349</v>
      </c>
    </row>
    <row r="19361" spans="1:3" x14ac:dyDescent="0.25">
      <c r="A19361" s="80">
        <v>1104905</v>
      </c>
      <c r="B19361" s="91">
        <v>1123501</v>
      </c>
      <c r="C19361" s="88">
        <v>24348</v>
      </c>
    </row>
    <row r="19362" spans="1:3" x14ac:dyDescent="0.25">
      <c r="A19362" s="80">
        <v>1104906</v>
      </c>
      <c r="B19362" s="91">
        <v>1123503</v>
      </c>
      <c r="C19362" s="88">
        <v>24347</v>
      </c>
    </row>
    <row r="19363" spans="1:3" x14ac:dyDescent="0.25">
      <c r="A19363" s="80">
        <v>1104907</v>
      </c>
      <c r="B19363" s="104" t="s">
        <v>236</v>
      </c>
      <c r="C19363" s="88">
        <v>24174</v>
      </c>
    </row>
    <row r="19364" spans="1:3" x14ac:dyDescent="0.25">
      <c r="A19364" s="80">
        <v>1104908</v>
      </c>
      <c r="B19364" s="104" t="s">
        <v>236</v>
      </c>
      <c r="C19364" s="88">
        <v>63429</v>
      </c>
    </row>
    <row r="19365" spans="1:3" x14ac:dyDescent="0.25">
      <c r="A19365" s="80">
        <v>1104909</v>
      </c>
      <c r="B19365" s="104" t="s">
        <v>236</v>
      </c>
      <c r="C19365" s="88">
        <v>18224</v>
      </c>
    </row>
    <row r="19366" spans="1:3" x14ac:dyDescent="0.25">
      <c r="A19366" s="80">
        <v>1104911</v>
      </c>
      <c r="B19366" s="104" t="s">
        <v>236</v>
      </c>
      <c r="C19366" s="88">
        <v>50151</v>
      </c>
    </row>
    <row r="19367" spans="1:3" x14ac:dyDescent="0.25">
      <c r="A19367" s="80">
        <v>1104912</v>
      </c>
      <c r="B19367" s="104" t="s">
        <v>236</v>
      </c>
      <c r="C19367" s="88">
        <v>2746</v>
      </c>
    </row>
    <row r="19368" spans="1:3" x14ac:dyDescent="0.25">
      <c r="A19368" s="80">
        <v>1104915</v>
      </c>
      <c r="B19368" s="91">
        <v>1123508</v>
      </c>
      <c r="C19368" s="88">
        <v>24350</v>
      </c>
    </row>
    <row r="19369" spans="1:3" x14ac:dyDescent="0.25">
      <c r="A19369" s="80">
        <v>1104916</v>
      </c>
      <c r="B19369" s="91">
        <v>1123527</v>
      </c>
      <c r="C19369" s="88">
        <v>24351</v>
      </c>
    </row>
    <row r="19370" spans="1:3" x14ac:dyDescent="0.25">
      <c r="A19370" s="80">
        <v>1104917</v>
      </c>
      <c r="B19370" s="104" t="s">
        <v>236</v>
      </c>
      <c r="C19370" s="88">
        <v>24352</v>
      </c>
    </row>
    <row r="19371" spans="1:3" x14ac:dyDescent="0.25">
      <c r="A19371" s="80">
        <v>1104918</v>
      </c>
      <c r="B19371" s="104" t="s">
        <v>236</v>
      </c>
      <c r="C19371" s="88">
        <v>24354</v>
      </c>
    </row>
    <row r="19372" spans="1:3" x14ac:dyDescent="0.25">
      <c r="A19372" s="80">
        <v>1104919</v>
      </c>
      <c r="B19372" s="104" t="s">
        <v>236</v>
      </c>
      <c r="C19372" s="88">
        <v>23001</v>
      </c>
    </row>
    <row r="19373" spans="1:3" x14ac:dyDescent="0.25">
      <c r="A19373" s="80">
        <v>1104920</v>
      </c>
      <c r="B19373" s="104" t="s">
        <v>236</v>
      </c>
      <c r="C19373" s="88">
        <v>64884</v>
      </c>
    </row>
    <row r="19374" spans="1:3" x14ac:dyDescent="0.25">
      <c r="A19374" s="80">
        <v>1104921</v>
      </c>
      <c r="B19374" s="104" t="s">
        <v>236</v>
      </c>
      <c r="C19374" s="88">
        <v>24367</v>
      </c>
    </row>
    <row r="19375" spans="1:3" x14ac:dyDescent="0.25">
      <c r="A19375" s="80">
        <v>1104922</v>
      </c>
      <c r="B19375" s="104" t="s">
        <v>236</v>
      </c>
      <c r="C19375" s="88">
        <v>24369</v>
      </c>
    </row>
    <row r="19376" spans="1:3" x14ac:dyDescent="0.25">
      <c r="A19376" s="80">
        <v>1104923</v>
      </c>
      <c r="B19376" s="104" t="s">
        <v>236</v>
      </c>
      <c r="C19376" s="88">
        <v>24370</v>
      </c>
    </row>
    <row r="19377" spans="1:3" x14ac:dyDescent="0.25">
      <c r="A19377" s="80">
        <v>1104924</v>
      </c>
      <c r="B19377" s="104" t="s">
        <v>236</v>
      </c>
      <c r="C19377" s="88">
        <v>24372</v>
      </c>
    </row>
    <row r="19378" spans="1:3" x14ac:dyDescent="0.25">
      <c r="A19378" s="80">
        <v>1104925</v>
      </c>
      <c r="B19378" s="104" t="s">
        <v>236</v>
      </c>
      <c r="C19378" s="88">
        <v>2960</v>
      </c>
    </row>
    <row r="19379" spans="1:3" x14ac:dyDescent="0.25">
      <c r="A19379" s="80">
        <v>1104926</v>
      </c>
      <c r="B19379" s="104" t="s">
        <v>236</v>
      </c>
      <c r="C19379" s="88">
        <v>22426</v>
      </c>
    </row>
    <row r="19380" spans="1:3" x14ac:dyDescent="0.25">
      <c r="A19380" s="80">
        <v>1104927</v>
      </c>
      <c r="B19380" s="104" t="s">
        <v>236</v>
      </c>
      <c r="C19380" s="88">
        <v>22626</v>
      </c>
    </row>
    <row r="19381" spans="1:3" x14ac:dyDescent="0.25">
      <c r="A19381" s="80">
        <v>1104928</v>
      </c>
      <c r="B19381" s="104" t="s">
        <v>236</v>
      </c>
      <c r="C19381" s="88">
        <v>22748</v>
      </c>
    </row>
    <row r="19382" spans="1:3" x14ac:dyDescent="0.25">
      <c r="A19382" s="80">
        <v>1104929</v>
      </c>
      <c r="B19382" s="104" t="s">
        <v>236</v>
      </c>
      <c r="C19382" s="88">
        <v>70574</v>
      </c>
    </row>
    <row r="19383" spans="1:3" x14ac:dyDescent="0.25">
      <c r="A19383" s="80">
        <v>1104930</v>
      </c>
      <c r="B19383" s="91">
        <v>1123533</v>
      </c>
      <c r="C19383" s="88">
        <v>24376</v>
      </c>
    </row>
    <row r="19384" spans="1:3" x14ac:dyDescent="0.25">
      <c r="A19384" s="80">
        <v>1104931</v>
      </c>
      <c r="B19384" s="104" t="s">
        <v>236</v>
      </c>
      <c r="C19384" s="88">
        <v>24377</v>
      </c>
    </row>
    <row r="19385" spans="1:3" x14ac:dyDescent="0.25">
      <c r="A19385" s="80">
        <v>1104932</v>
      </c>
      <c r="B19385" s="91">
        <v>1132024</v>
      </c>
      <c r="C19385" s="88">
        <v>24356</v>
      </c>
    </row>
    <row r="19386" spans="1:3" x14ac:dyDescent="0.25">
      <c r="A19386" s="80">
        <v>1104933</v>
      </c>
      <c r="B19386" s="91">
        <v>1123536</v>
      </c>
      <c r="C19386" s="88">
        <v>24358</v>
      </c>
    </row>
    <row r="19387" spans="1:3" x14ac:dyDescent="0.25">
      <c r="A19387" s="80">
        <v>1104934</v>
      </c>
      <c r="B19387" s="91">
        <v>1123558</v>
      </c>
      <c r="C19387" s="88">
        <v>24360</v>
      </c>
    </row>
    <row r="19388" spans="1:3" x14ac:dyDescent="0.25">
      <c r="A19388" s="80">
        <v>1104935</v>
      </c>
      <c r="B19388" s="104" t="s">
        <v>236</v>
      </c>
      <c r="C19388" s="88">
        <v>24364</v>
      </c>
    </row>
    <row r="19389" spans="1:3" x14ac:dyDescent="0.25">
      <c r="A19389" s="80">
        <v>1104936</v>
      </c>
      <c r="B19389" s="104" t="s">
        <v>236</v>
      </c>
      <c r="C19389" s="88">
        <v>24380</v>
      </c>
    </row>
    <row r="19390" spans="1:3" x14ac:dyDescent="0.25">
      <c r="A19390" s="80">
        <v>1104937</v>
      </c>
      <c r="B19390" s="104" t="s">
        <v>236</v>
      </c>
      <c r="C19390" s="88">
        <v>24362</v>
      </c>
    </row>
    <row r="19391" spans="1:3" x14ac:dyDescent="0.25">
      <c r="A19391" s="80">
        <v>1104938</v>
      </c>
      <c r="B19391" s="104" t="s">
        <v>236</v>
      </c>
      <c r="C19391" s="88">
        <v>29111</v>
      </c>
    </row>
    <row r="19392" spans="1:3" x14ac:dyDescent="0.25">
      <c r="A19392" s="80">
        <v>1104939</v>
      </c>
      <c r="B19392" s="104" t="s">
        <v>236</v>
      </c>
      <c r="C19392" s="88">
        <v>24363</v>
      </c>
    </row>
    <row r="19393" spans="1:3" x14ac:dyDescent="0.25">
      <c r="A19393" s="80">
        <v>1104940</v>
      </c>
      <c r="B19393" s="104" t="s">
        <v>236</v>
      </c>
      <c r="C19393" s="88">
        <v>24365</v>
      </c>
    </row>
    <row r="19394" spans="1:3" x14ac:dyDescent="0.25">
      <c r="A19394" s="80">
        <v>1104941</v>
      </c>
      <c r="B19394" s="91">
        <v>1123498</v>
      </c>
      <c r="C19394" s="88">
        <v>24379</v>
      </c>
    </row>
    <row r="19395" spans="1:3" x14ac:dyDescent="0.25">
      <c r="A19395" s="80">
        <v>1104942</v>
      </c>
      <c r="B19395" s="91">
        <v>1123534</v>
      </c>
      <c r="C19395" s="88">
        <v>24373</v>
      </c>
    </row>
    <row r="19396" spans="1:3" x14ac:dyDescent="0.25">
      <c r="A19396" s="80">
        <v>1104943</v>
      </c>
      <c r="B19396" s="91">
        <v>1123535</v>
      </c>
      <c r="C19396" s="88">
        <v>24374</v>
      </c>
    </row>
    <row r="19397" spans="1:3" x14ac:dyDescent="0.25">
      <c r="A19397" s="80">
        <v>1104944</v>
      </c>
      <c r="B19397" s="91">
        <v>1123537</v>
      </c>
      <c r="C19397" s="88">
        <v>24378</v>
      </c>
    </row>
    <row r="19398" spans="1:3" x14ac:dyDescent="0.25">
      <c r="A19398" s="80">
        <v>1104945</v>
      </c>
      <c r="B19398" s="104" t="s">
        <v>236</v>
      </c>
      <c r="C19398" s="88">
        <v>24381</v>
      </c>
    </row>
    <row r="19399" spans="1:3" x14ac:dyDescent="0.25">
      <c r="A19399" s="80">
        <v>1104946</v>
      </c>
      <c r="B19399" s="104" t="s">
        <v>236</v>
      </c>
      <c r="C19399" s="88">
        <v>24382</v>
      </c>
    </row>
    <row r="19400" spans="1:3" x14ac:dyDescent="0.25">
      <c r="A19400" s="80">
        <v>1104947</v>
      </c>
      <c r="B19400" s="104" t="s">
        <v>236</v>
      </c>
      <c r="C19400" s="88">
        <v>24384</v>
      </c>
    </row>
    <row r="19401" spans="1:3" x14ac:dyDescent="0.25">
      <c r="A19401" s="80">
        <v>1104948</v>
      </c>
      <c r="B19401" s="104" t="s">
        <v>236</v>
      </c>
      <c r="C19401" s="88">
        <v>24385</v>
      </c>
    </row>
    <row r="19402" spans="1:3" x14ac:dyDescent="0.25">
      <c r="A19402" s="80">
        <v>1104950</v>
      </c>
      <c r="B19402" s="104" t="s">
        <v>236</v>
      </c>
      <c r="C19402" s="81" t="s">
        <v>236</v>
      </c>
    </row>
    <row r="19403" spans="1:3" x14ac:dyDescent="0.25">
      <c r="A19403" s="80">
        <v>1104951</v>
      </c>
      <c r="B19403" s="104" t="s">
        <v>236</v>
      </c>
      <c r="C19403" s="88">
        <v>24388</v>
      </c>
    </row>
    <row r="19404" spans="1:3" x14ac:dyDescent="0.25">
      <c r="A19404" s="80">
        <v>1104952</v>
      </c>
      <c r="B19404" s="104" t="s">
        <v>236</v>
      </c>
      <c r="C19404" s="88">
        <v>24395</v>
      </c>
    </row>
    <row r="19405" spans="1:3" x14ac:dyDescent="0.25">
      <c r="A19405" s="80">
        <v>1104953</v>
      </c>
      <c r="B19405" s="104" t="s">
        <v>236</v>
      </c>
      <c r="C19405" s="88">
        <v>24396</v>
      </c>
    </row>
    <row r="19406" spans="1:3" x14ac:dyDescent="0.25">
      <c r="A19406" s="80">
        <v>1104954</v>
      </c>
      <c r="B19406" s="104" t="s">
        <v>236</v>
      </c>
      <c r="C19406" s="88">
        <v>24412</v>
      </c>
    </row>
    <row r="19407" spans="1:3" x14ac:dyDescent="0.25">
      <c r="A19407" s="80">
        <v>1104955</v>
      </c>
      <c r="B19407" s="104" t="s">
        <v>236</v>
      </c>
      <c r="C19407" s="88">
        <v>24407</v>
      </c>
    </row>
    <row r="19408" spans="1:3" x14ac:dyDescent="0.25">
      <c r="A19408" s="80">
        <v>1104956</v>
      </c>
      <c r="B19408" s="104" t="s">
        <v>236</v>
      </c>
      <c r="C19408" s="88">
        <v>24403</v>
      </c>
    </row>
    <row r="19409" spans="1:3" x14ac:dyDescent="0.25">
      <c r="A19409" s="80">
        <v>1104957</v>
      </c>
      <c r="B19409" s="104" t="s">
        <v>236</v>
      </c>
      <c r="C19409" s="88">
        <v>24398</v>
      </c>
    </row>
    <row r="19410" spans="1:3" x14ac:dyDescent="0.25">
      <c r="A19410" s="80">
        <v>1104958</v>
      </c>
      <c r="B19410" s="104" t="s">
        <v>236</v>
      </c>
      <c r="C19410" s="88">
        <v>24416</v>
      </c>
    </row>
    <row r="19411" spans="1:3" x14ac:dyDescent="0.25">
      <c r="A19411" s="80">
        <v>1104959</v>
      </c>
      <c r="B19411" s="104" t="s">
        <v>236</v>
      </c>
      <c r="C19411" s="88">
        <v>24399</v>
      </c>
    </row>
    <row r="19412" spans="1:3" x14ac:dyDescent="0.25">
      <c r="A19412" s="80">
        <v>1104960</v>
      </c>
      <c r="B19412" s="104" t="s">
        <v>236</v>
      </c>
      <c r="C19412" s="88">
        <v>24400</v>
      </c>
    </row>
    <row r="19413" spans="1:3" x14ac:dyDescent="0.25">
      <c r="A19413" s="80">
        <v>1104961</v>
      </c>
      <c r="B19413" s="104" t="s">
        <v>236</v>
      </c>
      <c r="C19413" s="88">
        <v>24417</v>
      </c>
    </row>
    <row r="19414" spans="1:3" x14ac:dyDescent="0.25">
      <c r="A19414" s="80">
        <v>1104962</v>
      </c>
      <c r="B19414" s="104" t="s">
        <v>236</v>
      </c>
      <c r="C19414" s="88">
        <v>24401</v>
      </c>
    </row>
    <row r="19415" spans="1:3" x14ac:dyDescent="0.25">
      <c r="A19415" s="80">
        <v>1104963</v>
      </c>
      <c r="B19415" s="104" t="s">
        <v>236</v>
      </c>
      <c r="C19415" s="88">
        <v>24346</v>
      </c>
    </row>
    <row r="19416" spans="1:3" x14ac:dyDescent="0.25">
      <c r="A19416" s="80">
        <v>1104964</v>
      </c>
      <c r="B19416" s="104" t="s">
        <v>236</v>
      </c>
      <c r="C19416" s="88">
        <v>24404</v>
      </c>
    </row>
    <row r="19417" spans="1:3" x14ac:dyDescent="0.25">
      <c r="A19417" s="80">
        <v>1104965</v>
      </c>
      <c r="B19417" s="104" t="s">
        <v>236</v>
      </c>
      <c r="C19417" s="88">
        <v>24418</v>
      </c>
    </row>
    <row r="19418" spans="1:3" x14ac:dyDescent="0.25">
      <c r="A19418" s="80">
        <v>1104966</v>
      </c>
      <c r="B19418" s="104" t="s">
        <v>236</v>
      </c>
      <c r="C19418" s="88">
        <v>40611</v>
      </c>
    </row>
    <row r="19419" spans="1:3" x14ac:dyDescent="0.25">
      <c r="A19419" s="80">
        <v>1104967</v>
      </c>
      <c r="B19419" s="104" t="s">
        <v>236</v>
      </c>
      <c r="C19419" s="88">
        <v>24419</v>
      </c>
    </row>
    <row r="19420" spans="1:3" x14ac:dyDescent="0.25">
      <c r="A19420" s="80">
        <v>1104968</v>
      </c>
      <c r="B19420" s="104" t="s">
        <v>236</v>
      </c>
      <c r="C19420" s="88">
        <v>24420</v>
      </c>
    </row>
    <row r="19421" spans="1:3" x14ac:dyDescent="0.25">
      <c r="A19421" s="80">
        <v>1104969</v>
      </c>
      <c r="B19421" s="104" t="s">
        <v>236</v>
      </c>
      <c r="C19421" s="88">
        <v>24421</v>
      </c>
    </row>
    <row r="19422" spans="1:3" x14ac:dyDescent="0.25">
      <c r="A19422" s="80">
        <v>1104970</v>
      </c>
      <c r="B19422" s="104" t="s">
        <v>236</v>
      </c>
      <c r="C19422" s="88">
        <v>24426</v>
      </c>
    </row>
    <row r="19423" spans="1:3" x14ac:dyDescent="0.25">
      <c r="A19423" s="80">
        <v>1104971</v>
      </c>
      <c r="B19423" s="104" t="s">
        <v>236</v>
      </c>
      <c r="C19423" s="88">
        <v>24430</v>
      </c>
    </row>
    <row r="19424" spans="1:3" x14ac:dyDescent="0.25">
      <c r="A19424" s="80">
        <v>1104972</v>
      </c>
      <c r="B19424" s="91">
        <v>1123538</v>
      </c>
      <c r="C19424" s="88">
        <v>24389</v>
      </c>
    </row>
    <row r="19425" spans="1:3" x14ac:dyDescent="0.25">
      <c r="A19425" s="80">
        <v>1104973</v>
      </c>
      <c r="B19425" s="104" t="s">
        <v>236</v>
      </c>
      <c r="C19425" s="88">
        <v>71820</v>
      </c>
    </row>
    <row r="19426" spans="1:3" x14ac:dyDescent="0.25">
      <c r="A19426" s="80">
        <v>1104974</v>
      </c>
      <c r="B19426" s="104" t="s">
        <v>236</v>
      </c>
      <c r="C19426" s="88">
        <v>24387</v>
      </c>
    </row>
    <row r="19427" spans="1:3" x14ac:dyDescent="0.25">
      <c r="A19427" s="80">
        <v>1104975</v>
      </c>
      <c r="B19427" s="104" t="s">
        <v>236</v>
      </c>
      <c r="C19427" s="88">
        <v>24432</v>
      </c>
    </row>
    <row r="19428" spans="1:3" x14ac:dyDescent="0.25">
      <c r="A19428" s="80">
        <v>1104976</v>
      </c>
      <c r="B19428" s="104" t="s">
        <v>236</v>
      </c>
      <c r="C19428" s="88">
        <v>24433</v>
      </c>
    </row>
    <row r="19429" spans="1:3" x14ac:dyDescent="0.25">
      <c r="A19429" s="80">
        <v>1104977</v>
      </c>
      <c r="B19429" s="104" t="s">
        <v>236</v>
      </c>
      <c r="C19429" s="88">
        <v>24434</v>
      </c>
    </row>
    <row r="19430" spans="1:3" x14ac:dyDescent="0.25">
      <c r="A19430" s="80">
        <v>1104978</v>
      </c>
      <c r="B19430" s="104" t="s">
        <v>236</v>
      </c>
      <c r="C19430" s="88">
        <v>24435</v>
      </c>
    </row>
    <row r="19431" spans="1:3" x14ac:dyDescent="0.25">
      <c r="A19431" s="80">
        <v>1104979</v>
      </c>
      <c r="B19431" s="104" t="s">
        <v>236</v>
      </c>
      <c r="C19431" s="88">
        <v>24438</v>
      </c>
    </row>
    <row r="19432" spans="1:3" x14ac:dyDescent="0.25">
      <c r="A19432" s="80">
        <v>1104980</v>
      </c>
      <c r="B19432" s="104" t="s">
        <v>236</v>
      </c>
      <c r="C19432" s="88">
        <v>24437</v>
      </c>
    </row>
    <row r="19433" spans="1:3" x14ac:dyDescent="0.25">
      <c r="A19433" s="80">
        <v>1104981</v>
      </c>
      <c r="B19433" s="104" t="s">
        <v>236</v>
      </c>
      <c r="C19433" s="88">
        <v>24439</v>
      </c>
    </row>
    <row r="19434" spans="1:3" x14ac:dyDescent="0.25">
      <c r="A19434" s="80">
        <v>1104982</v>
      </c>
      <c r="B19434" s="104" t="s">
        <v>236</v>
      </c>
      <c r="C19434" s="88">
        <v>24442</v>
      </c>
    </row>
    <row r="19435" spans="1:3" x14ac:dyDescent="0.25">
      <c r="A19435" s="80">
        <v>1104983</v>
      </c>
      <c r="B19435" s="104" t="s">
        <v>236</v>
      </c>
      <c r="C19435" s="88">
        <v>24443</v>
      </c>
    </row>
    <row r="19436" spans="1:3" x14ac:dyDescent="0.25">
      <c r="A19436" s="80">
        <v>1104984</v>
      </c>
      <c r="B19436" s="104" t="s">
        <v>236</v>
      </c>
      <c r="C19436" s="88">
        <v>24444</v>
      </c>
    </row>
    <row r="19437" spans="1:3" x14ac:dyDescent="0.25">
      <c r="A19437" s="80">
        <v>1104985</v>
      </c>
      <c r="B19437" s="104" t="s">
        <v>236</v>
      </c>
      <c r="C19437" s="88">
        <v>24448</v>
      </c>
    </row>
    <row r="19438" spans="1:3" x14ac:dyDescent="0.25">
      <c r="A19438" s="80">
        <v>1104986</v>
      </c>
      <c r="B19438" s="104" t="s">
        <v>236</v>
      </c>
      <c r="C19438" s="88">
        <v>24449</v>
      </c>
    </row>
    <row r="19439" spans="1:3" x14ac:dyDescent="0.25">
      <c r="A19439" s="80">
        <v>1104987</v>
      </c>
      <c r="B19439" s="104" t="s">
        <v>236</v>
      </c>
      <c r="C19439" s="88">
        <v>24450</v>
      </c>
    </row>
    <row r="19440" spans="1:3" x14ac:dyDescent="0.25">
      <c r="A19440" s="80">
        <v>1104988</v>
      </c>
      <c r="B19440" s="104" t="s">
        <v>236</v>
      </c>
      <c r="C19440" s="88">
        <v>24453</v>
      </c>
    </row>
    <row r="19441" spans="1:3" x14ac:dyDescent="0.25">
      <c r="A19441" s="80">
        <v>1104989</v>
      </c>
      <c r="B19441" s="104" t="s">
        <v>236</v>
      </c>
      <c r="C19441" s="88">
        <v>24458</v>
      </c>
    </row>
    <row r="19442" spans="1:3" x14ac:dyDescent="0.25">
      <c r="A19442" s="80">
        <v>1104990</v>
      </c>
      <c r="B19442" s="104" t="s">
        <v>236</v>
      </c>
      <c r="C19442" s="88">
        <v>24461</v>
      </c>
    </row>
    <row r="19443" spans="1:3" x14ac:dyDescent="0.25">
      <c r="A19443" s="80">
        <v>1104991</v>
      </c>
      <c r="B19443" s="104" t="s">
        <v>236</v>
      </c>
      <c r="C19443" s="88">
        <v>24462</v>
      </c>
    </row>
    <row r="19444" spans="1:3" x14ac:dyDescent="0.25">
      <c r="A19444" s="80">
        <v>1104992</v>
      </c>
      <c r="B19444" s="104" t="s">
        <v>236</v>
      </c>
      <c r="C19444" s="88">
        <v>24464</v>
      </c>
    </row>
    <row r="19445" spans="1:3" x14ac:dyDescent="0.25">
      <c r="A19445" s="80">
        <v>1104994</v>
      </c>
      <c r="B19445" s="104" t="s">
        <v>236</v>
      </c>
      <c r="C19445" s="88">
        <v>24425</v>
      </c>
    </row>
    <row r="19446" spans="1:3" x14ac:dyDescent="0.25">
      <c r="A19446" s="80">
        <v>1104995</v>
      </c>
      <c r="B19446" s="91">
        <v>1123539</v>
      </c>
      <c r="C19446" s="88">
        <v>24429</v>
      </c>
    </row>
    <row r="19447" spans="1:3" x14ac:dyDescent="0.25">
      <c r="A19447" s="80">
        <v>1104996</v>
      </c>
      <c r="B19447" s="91">
        <v>1123541</v>
      </c>
      <c r="C19447" s="88">
        <v>24428</v>
      </c>
    </row>
    <row r="19448" spans="1:3" x14ac:dyDescent="0.25">
      <c r="A19448" s="80">
        <v>1104997</v>
      </c>
      <c r="B19448" s="104" t="s">
        <v>236</v>
      </c>
      <c r="C19448" s="88">
        <v>24411</v>
      </c>
    </row>
    <row r="19449" spans="1:3" x14ac:dyDescent="0.25">
      <c r="A19449" s="80">
        <v>1105000</v>
      </c>
      <c r="B19449" s="104" t="s">
        <v>236</v>
      </c>
      <c r="C19449" s="88">
        <v>24469</v>
      </c>
    </row>
    <row r="19450" spans="1:3" x14ac:dyDescent="0.25">
      <c r="A19450" s="80">
        <v>1105001</v>
      </c>
      <c r="B19450" s="104" t="s">
        <v>236</v>
      </c>
      <c r="C19450" s="88">
        <v>24390</v>
      </c>
    </row>
    <row r="19451" spans="1:3" x14ac:dyDescent="0.25">
      <c r="A19451" s="80">
        <v>1105002</v>
      </c>
      <c r="B19451" s="104" t="s">
        <v>236</v>
      </c>
      <c r="C19451" s="88">
        <v>24406</v>
      </c>
    </row>
    <row r="19452" spans="1:3" x14ac:dyDescent="0.25">
      <c r="A19452" s="80">
        <v>1105003</v>
      </c>
      <c r="B19452" s="104" t="s">
        <v>236</v>
      </c>
      <c r="C19452" s="88">
        <v>65176</v>
      </c>
    </row>
    <row r="19453" spans="1:3" x14ac:dyDescent="0.25">
      <c r="A19453" s="80">
        <v>1105004</v>
      </c>
      <c r="B19453" s="104" t="s">
        <v>236</v>
      </c>
      <c r="C19453" s="88">
        <v>17493</v>
      </c>
    </row>
    <row r="19454" spans="1:3" x14ac:dyDescent="0.25">
      <c r="A19454" s="80">
        <v>1105005</v>
      </c>
      <c r="B19454" s="104" t="s">
        <v>236</v>
      </c>
      <c r="C19454" s="88">
        <v>24391</v>
      </c>
    </row>
    <row r="19455" spans="1:3" x14ac:dyDescent="0.25">
      <c r="A19455" s="80">
        <v>1105006</v>
      </c>
      <c r="B19455" s="104" t="s">
        <v>236</v>
      </c>
      <c r="C19455" s="88">
        <v>24409</v>
      </c>
    </row>
    <row r="19456" spans="1:3" x14ac:dyDescent="0.25">
      <c r="A19456" s="80">
        <v>1105007</v>
      </c>
      <c r="B19456" s="104" t="s">
        <v>236</v>
      </c>
      <c r="C19456" s="88">
        <v>24470</v>
      </c>
    </row>
    <row r="19457" spans="1:3" x14ac:dyDescent="0.25">
      <c r="A19457" s="80">
        <v>1105008</v>
      </c>
      <c r="B19457" s="91">
        <v>1116617</v>
      </c>
      <c r="C19457" s="88">
        <v>24447</v>
      </c>
    </row>
    <row r="19458" spans="1:3" x14ac:dyDescent="0.25">
      <c r="A19458" s="80">
        <v>1105009</v>
      </c>
      <c r="B19458" s="91">
        <v>1116619</v>
      </c>
      <c r="C19458" s="88">
        <v>24455</v>
      </c>
    </row>
    <row r="19459" spans="1:3" x14ac:dyDescent="0.25">
      <c r="A19459" s="80">
        <v>1105010</v>
      </c>
      <c r="B19459" s="104" t="s">
        <v>236</v>
      </c>
      <c r="C19459" s="88">
        <v>24457</v>
      </c>
    </row>
    <row r="19460" spans="1:3" x14ac:dyDescent="0.25">
      <c r="A19460" s="80">
        <v>1105011</v>
      </c>
      <c r="B19460" s="104" t="s">
        <v>236</v>
      </c>
      <c r="C19460" s="88">
        <v>24460</v>
      </c>
    </row>
    <row r="19461" spans="1:3" x14ac:dyDescent="0.25">
      <c r="A19461" s="80">
        <v>1105012</v>
      </c>
      <c r="B19461" s="104" t="s">
        <v>236</v>
      </c>
      <c r="C19461" s="88">
        <v>24465</v>
      </c>
    </row>
    <row r="19462" spans="1:3" x14ac:dyDescent="0.25">
      <c r="A19462" s="80">
        <v>1105013</v>
      </c>
      <c r="B19462" s="91">
        <v>1116640</v>
      </c>
      <c r="C19462" s="88">
        <v>24466</v>
      </c>
    </row>
    <row r="19463" spans="1:3" x14ac:dyDescent="0.25">
      <c r="A19463" s="80">
        <v>1105014</v>
      </c>
      <c r="B19463" s="104" t="s">
        <v>236</v>
      </c>
      <c r="C19463" s="88">
        <v>50873</v>
      </c>
    </row>
    <row r="19464" spans="1:3" x14ac:dyDescent="0.25">
      <c r="A19464" s="80">
        <v>1105015</v>
      </c>
      <c r="B19464" s="104" t="s">
        <v>236</v>
      </c>
      <c r="C19464" s="88">
        <v>24474</v>
      </c>
    </row>
    <row r="19465" spans="1:3" x14ac:dyDescent="0.25">
      <c r="A19465" s="80">
        <v>1105016</v>
      </c>
      <c r="B19465" s="104" t="s">
        <v>236</v>
      </c>
      <c r="C19465" s="88">
        <v>24476</v>
      </c>
    </row>
    <row r="19466" spans="1:3" x14ac:dyDescent="0.25">
      <c r="A19466" s="80">
        <v>1105017</v>
      </c>
      <c r="B19466" s="104" t="s">
        <v>236</v>
      </c>
      <c r="C19466" s="88">
        <v>24478</v>
      </c>
    </row>
    <row r="19467" spans="1:3" x14ac:dyDescent="0.25">
      <c r="A19467" s="80">
        <v>1105018</v>
      </c>
      <c r="B19467" s="91">
        <v>1116643</v>
      </c>
      <c r="C19467" s="88">
        <v>24472</v>
      </c>
    </row>
    <row r="19468" spans="1:3" x14ac:dyDescent="0.25">
      <c r="A19468" s="80">
        <v>1105019</v>
      </c>
      <c r="B19468" s="104" t="s">
        <v>236</v>
      </c>
      <c r="C19468" s="88">
        <v>24479</v>
      </c>
    </row>
    <row r="19469" spans="1:3" x14ac:dyDescent="0.25">
      <c r="A19469" s="80">
        <v>1105020</v>
      </c>
      <c r="B19469" s="104" t="s">
        <v>236</v>
      </c>
      <c r="C19469" s="88">
        <v>24480</v>
      </c>
    </row>
    <row r="19470" spans="1:3" x14ac:dyDescent="0.25">
      <c r="A19470" s="80">
        <v>1105021</v>
      </c>
      <c r="B19470" s="104" t="s">
        <v>236</v>
      </c>
      <c r="C19470" s="88">
        <v>24481</v>
      </c>
    </row>
    <row r="19471" spans="1:3" x14ac:dyDescent="0.25">
      <c r="A19471" s="80">
        <v>1105022</v>
      </c>
      <c r="B19471" s="104" t="s">
        <v>236</v>
      </c>
      <c r="C19471" s="88">
        <v>24482</v>
      </c>
    </row>
    <row r="19472" spans="1:3" x14ac:dyDescent="0.25">
      <c r="A19472" s="80">
        <v>1105023</v>
      </c>
      <c r="B19472" s="104" t="s">
        <v>236</v>
      </c>
      <c r="C19472" s="88">
        <v>24484</v>
      </c>
    </row>
    <row r="19473" spans="1:3" x14ac:dyDescent="0.25">
      <c r="A19473" s="80">
        <v>1105024</v>
      </c>
      <c r="B19473" s="104" t="s">
        <v>236</v>
      </c>
      <c r="C19473" s="88">
        <v>24485</v>
      </c>
    </row>
    <row r="19474" spans="1:3" x14ac:dyDescent="0.25">
      <c r="A19474" s="80">
        <v>1105025</v>
      </c>
      <c r="B19474" s="104" t="s">
        <v>236</v>
      </c>
      <c r="C19474" s="88">
        <v>24486</v>
      </c>
    </row>
    <row r="19475" spans="1:3" x14ac:dyDescent="0.25">
      <c r="A19475" s="80">
        <v>1105026</v>
      </c>
      <c r="B19475" s="104" t="s">
        <v>236</v>
      </c>
      <c r="C19475" s="88">
        <v>24487</v>
      </c>
    </row>
    <row r="19476" spans="1:3" x14ac:dyDescent="0.25">
      <c r="A19476" s="80">
        <v>1105027</v>
      </c>
      <c r="B19476" s="104" t="s">
        <v>236</v>
      </c>
      <c r="C19476" s="88">
        <v>24488</v>
      </c>
    </row>
    <row r="19477" spans="1:3" x14ac:dyDescent="0.25">
      <c r="A19477" s="80">
        <v>1105028</v>
      </c>
      <c r="B19477" s="104" t="s">
        <v>236</v>
      </c>
      <c r="C19477" s="88">
        <v>24489</v>
      </c>
    </row>
    <row r="19478" spans="1:3" x14ac:dyDescent="0.25">
      <c r="A19478" s="80">
        <v>1105029</v>
      </c>
      <c r="B19478" s="104" t="s">
        <v>236</v>
      </c>
      <c r="C19478" s="88">
        <v>24492</v>
      </c>
    </row>
    <row r="19479" spans="1:3" x14ac:dyDescent="0.25">
      <c r="A19479" s="80">
        <v>1105030</v>
      </c>
      <c r="B19479" s="104" t="s">
        <v>236</v>
      </c>
      <c r="C19479" s="88">
        <v>24493</v>
      </c>
    </row>
    <row r="19480" spans="1:3" x14ac:dyDescent="0.25">
      <c r="A19480" s="80">
        <v>1105031</v>
      </c>
      <c r="B19480" s="104" t="s">
        <v>236</v>
      </c>
      <c r="C19480" s="88">
        <v>24496</v>
      </c>
    </row>
    <row r="19481" spans="1:3" x14ac:dyDescent="0.25">
      <c r="A19481" s="80">
        <v>1105032</v>
      </c>
      <c r="B19481" s="104" t="s">
        <v>236</v>
      </c>
      <c r="C19481" s="88">
        <v>24499</v>
      </c>
    </row>
    <row r="19482" spans="1:3" x14ac:dyDescent="0.25">
      <c r="A19482" s="80">
        <v>1105033</v>
      </c>
      <c r="B19482" s="104" t="s">
        <v>236</v>
      </c>
      <c r="C19482" s="88">
        <v>24500</v>
      </c>
    </row>
    <row r="19483" spans="1:3" x14ac:dyDescent="0.25">
      <c r="A19483" s="80">
        <v>1105034</v>
      </c>
      <c r="B19483" s="104" t="s">
        <v>236</v>
      </c>
      <c r="C19483" s="88">
        <v>24503</v>
      </c>
    </row>
    <row r="19484" spans="1:3" x14ac:dyDescent="0.25">
      <c r="A19484" s="80">
        <v>1105035</v>
      </c>
      <c r="B19484" s="104" t="s">
        <v>236</v>
      </c>
      <c r="C19484" s="88">
        <v>24504</v>
      </c>
    </row>
    <row r="19485" spans="1:3" x14ac:dyDescent="0.25">
      <c r="A19485" s="80">
        <v>1105036</v>
      </c>
      <c r="B19485" s="104" t="s">
        <v>236</v>
      </c>
      <c r="C19485" s="88">
        <v>24505</v>
      </c>
    </row>
    <row r="19486" spans="1:3" x14ac:dyDescent="0.25">
      <c r="A19486" s="80">
        <v>1105037</v>
      </c>
      <c r="B19486" s="104" t="s">
        <v>236</v>
      </c>
      <c r="C19486" s="88">
        <v>22211</v>
      </c>
    </row>
    <row r="19487" spans="1:3" x14ac:dyDescent="0.25">
      <c r="A19487" s="80">
        <v>1105038</v>
      </c>
      <c r="B19487" s="91">
        <v>1116642</v>
      </c>
      <c r="C19487" s="88">
        <v>24468</v>
      </c>
    </row>
    <row r="19488" spans="1:3" x14ac:dyDescent="0.25">
      <c r="A19488" s="80">
        <v>1105039</v>
      </c>
      <c r="B19488" s="104" t="s">
        <v>236</v>
      </c>
      <c r="C19488" s="88">
        <v>43766</v>
      </c>
    </row>
    <row r="19489" spans="1:3" x14ac:dyDescent="0.25">
      <c r="A19489" s="80">
        <v>1105040</v>
      </c>
      <c r="B19489" s="104" t="s">
        <v>236</v>
      </c>
      <c r="C19489" s="88">
        <v>77074</v>
      </c>
    </row>
    <row r="19490" spans="1:3" x14ac:dyDescent="0.25">
      <c r="A19490" s="80">
        <v>1105041</v>
      </c>
      <c r="B19490" s="104" t="s">
        <v>236</v>
      </c>
      <c r="C19490" s="88">
        <v>7597</v>
      </c>
    </row>
    <row r="19491" spans="1:3" x14ac:dyDescent="0.25">
      <c r="A19491" s="80">
        <v>1105042</v>
      </c>
      <c r="B19491" s="104" t="s">
        <v>236</v>
      </c>
      <c r="C19491" s="88">
        <v>22204</v>
      </c>
    </row>
    <row r="19492" spans="1:3" x14ac:dyDescent="0.25">
      <c r="A19492" s="80">
        <v>1105043</v>
      </c>
      <c r="B19492" s="104" t="s">
        <v>236</v>
      </c>
      <c r="C19492" s="88">
        <v>75324</v>
      </c>
    </row>
    <row r="19493" spans="1:3" x14ac:dyDescent="0.25">
      <c r="A19493" s="80">
        <v>1105044</v>
      </c>
      <c r="B19493" s="104" t="s">
        <v>236</v>
      </c>
      <c r="C19493" s="88">
        <v>77627</v>
      </c>
    </row>
    <row r="19494" spans="1:3" x14ac:dyDescent="0.25">
      <c r="A19494" s="80">
        <v>1105045</v>
      </c>
      <c r="B19494" s="104" t="s">
        <v>236</v>
      </c>
      <c r="C19494" s="88">
        <v>24509</v>
      </c>
    </row>
    <row r="19495" spans="1:3" x14ac:dyDescent="0.25">
      <c r="A19495" s="80">
        <v>1105046</v>
      </c>
      <c r="B19495" s="104" t="s">
        <v>236</v>
      </c>
      <c r="C19495" s="88">
        <v>24511</v>
      </c>
    </row>
    <row r="19496" spans="1:3" x14ac:dyDescent="0.25">
      <c r="A19496" s="80">
        <v>1105047</v>
      </c>
      <c r="B19496" s="104" t="s">
        <v>236</v>
      </c>
      <c r="C19496" s="88">
        <v>24512</v>
      </c>
    </row>
    <row r="19497" spans="1:3" x14ac:dyDescent="0.25">
      <c r="A19497" s="80">
        <v>1105048</v>
      </c>
      <c r="B19497" s="104" t="s">
        <v>236</v>
      </c>
      <c r="C19497" s="88">
        <v>24520</v>
      </c>
    </row>
    <row r="19498" spans="1:3" x14ac:dyDescent="0.25">
      <c r="A19498" s="80">
        <v>1105049</v>
      </c>
      <c r="B19498" s="104" t="s">
        <v>236</v>
      </c>
      <c r="C19498" s="88">
        <v>24518</v>
      </c>
    </row>
    <row r="19499" spans="1:3" x14ac:dyDescent="0.25">
      <c r="A19499" s="80">
        <v>1105050</v>
      </c>
      <c r="B19499" s="104" t="s">
        <v>236</v>
      </c>
      <c r="C19499" s="88">
        <v>24522</v>
      </c>
    </row>
    <row r="19500" spans="1:3" x14ac:dyDescent="0.25">
      <c r="A19500" s="80">
        <v>1105051</v>
      </c>
      <c r="B19500" s="91">
        <v>1116660</v>
      </c>
      <c r="C19500" s="88">
        <v>24515</v>
      </c>
    </row>
    <row r="19501" spans="1:3" x14ac:dyDescent="0.25">
      <c r="A19501" s="80">
        <v>1105052</v>
      </c>
      <c r="B19501" s="91">
        <v>1116654</v>
      </c>
      <c r="C19501" s="88">
        <v>24510</v>
      </c>
    </row>
    <row r="19502" spans="1:3" x14ac:dyDescent="0.25">
      <c r="A19502" s="80">
        <v>1105053</v>
      </c>
      <c r="B19502" s="104" t="s">
        <v>236</v>
      </c>
      <c r="C19502" s="88">
        <v>24523</v>
      </c>
    </row>
    <row r="19503" spans="1:3" x14ac:dyDescent="0.25">
      <c r="A19503" s="80">
        <v>1105054</v>
      </c>
      <c r="B19503" s="104" t="s">
        <v>236</v>
      </c>
      <c r="C19503" s="88">
        <v>24524</v>
      </c>
    </row>
    <row r="19504" spans="1:3" x14ac:dyDescent="0.25">
      <c r="A19504" s="80">
        <v>1105055</v>
      </c>
      <c r="B19504" s="104" t="s">
        <v>236</v>
      </c>
      <c r="C19504" s="88">
        <v>24525</v>
      </c>
    </row>
    <row r="19505" spans="1:3" x14ac:dyDescent="0.25">
      <c r="A19505" s="80">
        <v>1105056</v>
      </c>
      <c r="B19505" s="104" t="s">
        <v>236</v>
      </c>
      <c r="C19505" s="88">
        <v>24527</v>
      </c>
    </row>
    <row r="19506" spans="1:3" x14ac:dyDescent="0.25">
      <c r="A19506" s="80">
        <v>1105057</v>
      </c>
      <c r="B19506" s="91">
        <v>1116666</v>
      </c>
      <c r="C19506" s="88">
        <v>24528</v>
      </c>
    </row>
    <row r="19507" spans="1:3" x14ac:dyDescent="0.25">
      <c r="A19507" s="80">
        <v>1105058</v>
      </c>
      <c r="B19507" s="104" t="s">
        <v>236</v>
      </c>
      <c r="C19507" s="88">
        <v>24529</v>
      </c>
    </row>
    <row r="19508" spans="1:3" x14ac:dyDescent="0.25">
      <c r="A19508" s="80">
        <v>1105059</v>
      </c>
      <c r="B19508" s="104" t="s">
        <v>236</v>
      </c>
      <c r="C19508" s="88">
        <v>24530</v>
      </c>
    </row>
    <row r="19509" spans="1:3" x14ac:dyDescent="0.25">
      <c r="A19509" s="80">
        <v>1105060</v>
      </c>
      <c r="B19509" s="104" t="s">
        <v>236</v>
      </c>
      <c r="C19509" s="88">
        <v>24531</v>
      </c>
    </row>
    <row r="19510" spans="1:3" x14ac:dyDescent="0.25">
      <c r="A19510" s="80">
        <v>1105061</v>
      </c>
      <c r="B19510" s="91">
        <v>1116649</v>
      </c>
      <c r="C19510" s="88">
        <v>24508</v>
      </c>
    </row>
    <row r="19511" spans="1:3" x14ac:dyDescent="0.25">
      <c r="A19511" s="80">
        <v>1105062</v>
      </c>
      <c r="B19511" s="91">
        <v>1123567</v>
      </c>
      <c r="C19511" s="88">
        <v>24988</v>
      </c>
    </row>
    <row r="19512" spans="1:3" x14ac:dyDescent="0.25">
      <c r="A19512" s="80">
        <v>1105063</v>
      </c>
      <c r="B19512" s="104" t="s">
        <v>236</v>
      </c>
      <c r="C19512" s="88">
        <v>24536</v>
      </c>
    </row>
    <row r="19513" spans="1:3" x14ac:dyDescent="0.25">
      <c r="A19513" s="80">
        <v>1105064</v>
      </c>
      <c r="B19513" s="104" t="s">
        <v>236</v>
      </c>
      <c r="C19513" s="88">
        <v>73395</v>
      </c>
    </row>
    <row r="19514" spans="1:3" x14ac:dyDescent="0.25">
      <c r="A19514" s="80">
        <v>1105065</v>
      </c>
      <c r="B19514" s="104" t="s">
        <v>236</v>
      </c>
      <c r="C19514" s="88">
        <v>60852</v>
      </c>
    </row>
    <row r="19515" spans="1:3" x14ac:dyDescent="0.25">
      <c r="A19515" s="80">
        <v>1105066</v>
      </c>
      <c r="B19515" s="104" t="s">
        <v>236</v>
      </c>
      <c r="C19515" s="88">
        <v>51093</v>
      </c>
    </row>
    <row r="19516" spans="1:3" x14ac:dyDescent="0.25">
      <c r="A19516" s="80">
        <v>1105067</v>
      </c>
      <c r="B19516" s="104" t="s">
        <v>236</v>
      </c>
      <c r="C19516" s="88">
        <v>56736</v>
      </c>
    </row>
    <row r="19517" spans="1:3" x14ac:dyDescent="0.25">
      <c r="A19517" s="80">
        <v>1105068</v>
      </c>
      <c r="B19517" s="104" t="s">
        <v>236</v>
      </c>
      <c r="C19517" s="88">
        <v>63319</v>
      </c>
    </row>
    <row r="19518" spans="1:3" x14ac:dyDescent="0.25">
      <c r="A19518" s="80">
        <v>1105069</v>
      </c>
      <c r="B19518" s="104" t="s">
        <v>236</v>
      </c>
      <c r="C19518" s="88">
        <v>24537</v>
      </c>
    </row>
    <row r="19519" spans="1:3" x14ac:dyDescent="0.25">
      <c r="A19519" s="80">
        <v>1105070</v>
      </c>
      <c r="B19519" s="104" t="s">
        <v>236</v>
      </c>
      <c r="C19519" s="81" t="s">
        <v>236</v>
      </c>
    </row>
    <row r="19520" spans="1:3" x14ac:dyDescent="0.25">
      <c r="A19520" s="80">
        <v>1105071</v>
      </c>
      <c r="B19520" s="104" t="s">
        <v>236</v>
      </c>
      <c r="C19520" s="88">
        <v>56738</v>
      </c>
    </row>
    <row r="19521" spans="1:3" x14ac:dyDescent="0.25">
      <c r="A19521" s="80">
        <v>1105072</v>
      </c>
      <c r="B19521" s="91">
        <v>1114470</v>
      </c>
      <c r="C19521" s="88">
        <v>30833</v>
      </c>
    </row>
    <row r="19522" spans="1:3" x14ac:dyDescent="0.25">
      <c r="A19522" s="80">
        <v>1105073</v>
      </c>
      <c r="B19522" s="104" t="s">
        <v>236</v>
      </c>
      <c r="C19522" s="88">
        <v>64372</v>
      </c>
    </row>
    <row r="19523" spans="1:3" x14ac:dyDescent="0.25">
      <c r="A19523" s="80">
        <v>1105074</v>
      </c>
      <c r="B19523" s="91">
        <v>1141845</v>
      </c>
      <c r="C19523" s="88">
        <v>70636</v>
      </c>
    </row>
    <row r="19524" spans="1:3" x14ac:dyDescent="0.25">
      <c r="A19524" s="80">
        <v>1105075</v>
      </c>
      <c r="B19524" s="104" t="s">
        <v>236</v>
      </c>
      <c r="C19524" s="88">
        <v>24540</v>
      </c>
    </row>
    <row r="19525" spans="1:3" x14ac:dyDescent="0.25">
      <c r="A19525" s="80">
        <v>1105076</v>
      </c>
      <c r="B19525" s="104" t="s">
        <v>236</v>
      </c>
      <c r="C19525" s="88">
        <v>63321</v>
      </c>
    </row>
    <row r="19526" spans="1:3" x14ac:dyDescent="0.25">
      <c r="A19526" s="80">
        <v>1105077</v>
      </c>
      <c r="B19526" s="104" t="s">
        <v>236</v>
      </c>
      <c r="C19526" s="88">
        <v>4880</v>
      </c>
    </row>
    <row r="19527" spans="1:3" x14ac:dyDescent="0.25">
      <c r="A19527" s="80">
        <v>1105078</v>
      </c>
      <c r="B19527" s="104" t="s">
        <v>236</v>
      </c>
      <c r="C19527" s="88">
        <v>24538</v>
      </c>
    </row>
    <row r="19528" spans="1:3" x14ac:dyDescent="0.25">
      <c r="A19528" s="80">
        <v>1105079</v>
      </c>
      <c r="B19528" s="104" t="s">
        <v>236</v>
      </c>
      <c r="C19528" s="88">
        <v>7866</v>
      </c>
    </row>
    <row r="19529" spans="1:3" x14ac:dyDescent="0.25">
      <c r="A19529" s="80">
        <v>1105080</v>
      </c>
      <c r="B19529" s="104" t="s">
        <v>236</v>
      </c>
      <c r="C19529" s="88">
        <v>24539</v>
      </c>
    </row>
    <row r="19530" spans="1:3" x14ac:dyDescent="0.25">
      <c r="A19530" s="80">
        <v>1105081</v>
      </c>
      <c r="B19530" s="104" t="s">
        <v>236</v>
      </c>
      <c r="C19530" s="88">
        <v>24543</v>
      </c>
    </row>
    <row r="19531" spans="1:3" x14ac:dyDescent="0.25">
      <c r="A19531" s="80">
        <v>1105082</v>
      </c>
      <c r="B19531" s="104" t="s">
        <v>236</v>
      </c>
      <c r="C19531" s="88">
        <v>24545</v>
      </c>
    </row>
    <row r="19532" spans="1:3" x14ac:dyDescent="0.25">
      <c r="A19532" s="80">
        <v>1105083</v>
      </c>
      <c r="B19532" s="104" t="s">
        <v>236</v>
      </c>
      <c r="C19532" s="88">
        <v>24546</v>
      </c>
    </row>
    <row r="19533" spans="1:3" x14ac:dyDescent="0.25">
      <c r="A19533" s="80">
        <v>1105084</v>
      </c>
      <c r="B19533" s="104" t="s">
        <v>236</v>
      </c>
      <c r="C19533" s="88">
        <v>24547</v>
      </c>
    </row>
    <row r="19534" spans="1:3" x14ac:dyDescent="0.25">
      <c r="A19534" s="80">
        <v>1105085</v>
      </c>
      <c r="B19534" s="104" t="s">
        <v>236</v>
      </c>
      <c r="C19534" s="88">
        <v>24548</v>
      </c>
    </row>
    <row r="19535" spans="1:3" x14ac:dyDescent="0.25">
      <c r="A19535" s="80">
        <v>1105086</v>
      </c>
      <c r="B19535" s="104" t="s">
        <v>236</v>
      </c>
      <c r="C19535" s="88">
        <v>24549</v>
      </c>
    </row>
    <row r="19536" spans="1:3" x14ac:dyDescent="0.25">
      <c r="A19536" s="80">
        <v>1105087</v>
      </c>
      <c r="B19536" s="104" t="s">
        <v>236</v>
      </c>
      <c r="C19536" s="88">
        <v>24550</v>
      </c>
    </row>
    <row r="19537" spans="1:3" x14ac:dyDescent="0.25">
      <c r="A19537" s="80">
        <v>1105088</v>
      </c>
      <c r="B19537" s="104" t="s">
        <v>236</v>
      </c>
      <c r="C19537" s="88">
        <v>24552</v>
      </c>
    </row>
    <row r="19538" spans="1:3" x14ac:dyDescent="0.25">
      <c r="A19538" s="80">
        <v>1105089</v>
      </c>
      <c r="B19538" s="104" t="s">
        <v>236</v>
      </c>
      <c r="C19538" s="88">
        <v>24553</v>
      </c>
    </row>
    <row r="19539" spans="1:3" x14ac:dyDescent="0.25">
      <c r="A19539" s="80">
        <v>1105090</v>
      </c>
      <c r="B19539" s="104" t="s">
        <v>236</v>
      </c>
      <c r="C19539" s="88">
        <v>24554</v>
      </c>
    </row>
    <row r="19540" spans="1:3" x14ac:dyDescent="0.25">
      <c r="A19540" s="80">
        <v>1105091</v>
      </c>
      <c r="B19540" s="104" t="s">
        <v>236</v>
      </c>
      <c r="C19540" s="88">
        <v>24556</v>
      </c>
    </row>
    <row r="19541" spans="1:3" x14ac:dyDescent="0.25">
      <c r="A19541" s="80">
        <v>1105092</v>
      </c>
      <c r="B19541" s="104" t="s">
        <v>236</v>
      </c>
      <c r="C19541" s="88">
        <v>24557</v>
      </c>
    </row>
    <row r="19542" spans="1:3" x14ac:dyDescent="0.25">
      <c r="A19542" s="80">
        <v>1105093</v>
      </c>
      <c r="B19542" s="104" t="s">
        <v>236</v>
      </c>
      <c r="C19542" s="88">
        <v>24558</v>
      </c>
    </row>
    <row r="19543" spans="1:3" x14ac:dyDescent="0.25">
      <c r="A19543" s="80">
        <v>1105094</v>
      </c>
      <c r="B19543" s="104" t="s">
        <v>236</v>
      </c>
      <c r="C19543" s="88">
        <v>24561</v>
      </c>
    </row>
    <row r="19544" spans="1:3" x14ac:dyDescent="0.25">
      <c r="A19544" s="80">
        <v>1105095</v>
      </c>
      <c r="B19544" s="104" t="s">
        <v>236</v>
      </c>
      <c r="C19544" s="88">
        <v>24562</v>
      </c>
    </row>
    <row r="19545" spans="1:3" x14ac:dyDescent="0.25">
      <c r="A19545" s="80">
        <v>1105096</v>
      </c>
      <c r="B19545" s="104" t="s">
        <v>236</v>
      </c>
      <c r="C19545" s="88">
        <v>24564</v>
      </c>
    </row>
    <row r="19546" spans="1:3" x14ac:dyDescent="0.25">
      <c r="A19546" s="80">
        <v>1105097</v>
      </c>
      <c r="B19546" s="104" t="s">
        <v>236</v>
      </c>
      <c r="C19546" s="88">
        <v>24555</v>
      </c>
    </row>
    <row r="19547" spans="1:3" x14ac:dyDescent="0.25">
      <c r="A19547" s="80">
        <v>1105098</v>
      </c>
      <c r="B19547" s="104" t="s">
        <v>236</v>
      </c>
      <c r="C19547" s="88">
        <v>24559</v>
      </c>
    </row>
    <row r="19548" spans="1:3" x14ac:dyDescent="0.25">
      <c r="A19548" s="80">
        <v>1105099</v>
      </c>
      <c r="B19548" s="104" t="s">
        <v>236</v>
      </c>
      <c r="C19548" s="88">
        <v>24566</v>
      </c>
    </row>
    <row r="19549" spans="1:3" x14ac:dyDescent="0.25">
      <c r="A19549" s="80">
        <v>1105100</v>
      </c>
      <c r="B19549" s="104" t="s">
        <v>236</v>
      </c>
      <c r="C19549" s="88">
        <v>24565</v>
      </c>
    </row>
    <row r="19550" spans="1:3" x14ac:dyDescent="0.25">
      <c r="A19550" s="80">
        <v>1105101</v>
      </c>
      <c r="B19550" s="104" t="s">
        <v>236</v>
      </c>
      <c r="C19550" s="88">
        <v>24567</v>
      </c>
    </row>
    <row r="19551" spans="1:3" x14ac:dyDescent="0.25">
      <c r="A19551" s="80">
        <v>1105102</v>
      </c>
      <c r="B19551" s="104" t="s">
        <v>236</v>
      </c>
      <c r="C19551" s="88">
        <v>24568</v>
      </c>
    </row>
    <row r="19552" spans="1:3" x14ac:dyDescent="0.25">
      <c r="A19552" s="80">
        <v>1105103</v>
      </c>
      <c r="B19552" s="104" t="s">
        <v>236</v>
      </c>
      <c r="C19552" s="88">
        <v>24569</v>
      </c>
    </row>
    <row r="19553" spans="1:3" x14ac:dyDescent="0.25">
      <c r="A19553" s="80">
        <v>1105104</v>
      </c>
      <c r="B19553" s="104" t="s">
        <v>236</v>
      </c>
      <c r="C19553" s="88">
        <v>24570</v>
      </c>
    </row>
    <row r="19554" spans="1:3" x14ac:dyDescent="0.25">
      <c r="A19554" s="80">
        <v>1105105</v>
      </c>
      <c r="B19554" s="104" t="s">
        <v>236</v>
      </c>
      <c r="C19554" s="88">
        <v>24572</v>
      </c>
    </row>
    <row r="19555" spans="1:3" x14ac:dyDescent="0.25">
      <c r="A19555" s="80">
        <v>1105106</v>
      </c>
      <c r="B19555" s="104" t="s">
        <v>236</v>
      </c>
      <c r="C19555" s="88">
        <v>24573</v>
      </c>
    </row>
    <row r="19556" spans="1:3" x14ac:dyDescent="0.25">
      <c r="A19556" s="80">
        <v>1105107</v>
      </c>
      <c r="B19556" s="104" t="s">
        <v>236</v>
      </c>
      <c r="C19556" s="88">
        <v>24574</v>
      </c>
    </row>
    <row r="19557" spans="1:3" x14ac:dyDescent="0.25">
      <c r="A19557" s="80">
        <v>1105108</v>
      </c>
      <c r="B19557" s="104" t="s">
        <v>236</v>
      </c>
      <c r="C19557" s="88">
        <v>24575</v>
      </c>
    </row>
    <row r="19558" spans="1:3" x14ac:dyDescent="0.25">
      <c r="A19558" s="80">
        <v>1105109</v>
      </c>
      <c r="B19558" s="104" t="s">
        <v>236</v>
      </c>
      <c r="C19558" s="88">
        <v>24576</v>
      </c>
    </row>
    <row r="19559" spans="1:3" x14ac:dyDescent="0.25">
      <c r="A19559" s="80">
        <v>1105110</v>
      </c>
      <c r="B19559" s="104" t="s">
        <v>236</v>
      </c>
      <c r="C19559" s="88">
        <v>24577</v>
      </c>
    </row>
    <row r="19560" spans="1:3" x14ac:dyDescent="0.25">
      <c r="A19560" s="80">
        <v>1105111</v>
      </c>
      <c r="B19560" s="104" t="s">
        <v>236</v>
      </c>
      <c r="C19560" s="88">
        <v>24578</v>
      </c>
    </row>
    <row r="19561" spans="1:3" x14ac:dyDescent="0.25">
      <c r="A19561" s="80">
        <v>1105112</v>
      </c>
      <c r="B19561" s="104" t="s">
        <v>236</v>
      </c>
      <c r="C19561" s="88">
        <v>24580</v>
      </c>
    </row>
    <row r="19562" spans="1:3" x14ac:dyDescent="0.25">
      <c r="A19562" s="80">
        <v>1105113</v>
      </c>
      <c r="B19562" s="104" t="s">
        <v>236</v>
      </c>
      <c r="C19562" s="88">
        <v>24582</v>
      </c>
    </row>
    <row r="19563" spans="1:3" x14ac:dyDescent="0.25">
      <c r="A19563" s="80">
        <v>1105114</v>
      </c>
      <c r="B19563" s="104" t="s">
        <v>236</v>
      </c>
      <c r="C19563" s="88">
        <v>50207</v>
      </c>
    </row>
    <row r="19564" spans="1:3" x14ac:dyDescent="0.25">
      <c r="A19564" s="80">
        <v>1105115</v>
      </c>
      <c r="B19564" s="104" t="s">
        <v>236</v>
      </c>
      <c r="C19564" s="81" t="s">
        <v>236</v>
      </c>
    </row>
    <row r="19565" spans="1:3" x14ac:dyDescent="0.25">
      <c r="A19565" s="80">
        <v>1105116</v>
      </c>
      <c r="B19565" s="104" t="s">
        <v>236</v>
      </c>
      <c r="C19565" s="88">
        <v>8114</v>
      </c>
    </row>
    <row r="19566" spans="1:3" x14ac:dyDescent="0.25">
      <c r="A19566" s="80">
        <v>1105117</v>
      </c>
      <c r="B19566" s="104" t="s">
        <v>236</v>
      </c>
      <c r="C19566" s="88">
        <v>12825</v>
      </c>
    </row>
    <row r="19567" spans="1:3" x14ac:dyDescent="0.25">
      <c r="A19567" s="80">
        <v>1105118</v>
      </c>
      <c r="B19567" s="104" t="s">
        <v>236</v>
      </c>
      <c r="C19567" s="88">
        <v>24475</v>
      </c>
    </row>
    <row r="19568" spans="1:3" x14ac:dyDescent="0.25">
      <c r="A19568" s="80">
        <v>1105119</v>
      </c>
      <c r="B19568" s="104" t="s">
        <v>236</v>
      </c>
      <c r="C19568" s="88">
        <v>60863</v>
      </c>
    </row>
    <row r="19569" spans="1:3" x14ac:dyDescent="0.25">
      <c r="A19569" s="80">
        <v>1105120</v>
      </c>
      <c r="B19569" s="104" t="s">
        <v>236</v>
      </c>
      <c r="C19569" s="88">
        <v>12735</v>
      </c>
    </row>
    <row r="19570" spans="1:3" x14ac:dyDescent="0.25">
      <c r="A19570" s="80">
        <v>1105122</v>
      </c>
      <c r="B19570" s="91">
        <v>1116669</v>
      </c>
      <c r="C19570" s="88">
        <v>24585</v>
      </c>
    </row>
    <row r="19571" spans="1:3" x14ac:dyDescent="0.25">
      <c r="A19571" s="80">
        <v>1105123</v>
      </c>
      <c r="B19571" s="104" t="s">
        <v>236</v>
      </c>
      <c r="C19571" s="88">
        <v>24586</v>
      </c>
    </row>
    <row r="19572" spans="1:3" x14ac:dyDescent="0.25">
      <c r="A19572" s="80">
        <v>1105124</v>
      </c>
      <c r="B19572" s="104" t="s">
        <v>236</v>
      </c>
      <c r="C19572" s="88">
        <v>24591</v>
      </c>
    </row>
    <row r="19573" spans="1:3" x14ac:dyDescent="0.25">
      <c r="A19573" s="80">
        <v>1105125</v>
      </c>
      <c r="B19573" s="104" t="s">
        <v>236</v>
      </c>
      <c r="C19573" s="88">
        <v>24593</v>
      </c>
    </row>
    <row r="19574" spans="1:3" x14ac:dyDescent="0.25">
      <c r="A19574" s="80">
        <v>1105126</v>
      </c>
      <c r="B19574" s="104" t="s">
        <v>236</v>
      </c>
      <c r="C19574" s="88">
        <v>24594</v>
      </c>
    </row>
    <row r="19575" spans="1:3" x14ac:dyDescent="0.25">
      <c r="A19575" s="80">
        <v>1105127</v>
      </c>
      <c r="B19575" s="104" t="s">
        <v>236</v>
      </c>
      <c r="C19575" s="88">
        <v>24595</v>
      </c>
    </row>
    <row r="19576" spans="1:3" x14ac:dyDescent="0.25">
      <c r="A19576" s="80">
        <v>1105128</v>
      </c>
      <c r="B19576" s="104" t="s">
        <v>236</v>
      </c>
      <c r="C19576" s="88">
        <v>24596</v>
      </c>
    </row>
    <row r="19577" spans="1:3" x14ac:dyDescent="0.25">
      <c r="A19577" s="80">
        <v>1105129</v>
      </c>
      <c r="B19577" s="104" t="s">
        <v>236</v>
      </c>
      <c r="C19577" s="88">
        <v>24597</v>
      </c>
    </row>
    <row r="19578" spans="1:3" x14ac:dyDescent="0.25">
      <c r="A19578" s="80">
        <v>1105130</v>
      </c>
      <c r="B19578" s="104" t="s">
        <v>236</v>
      </c>
      <c r="C19578" s="88">
        <v>24598</v>
      </c>
    </row>
    <row r="19579" spans="1:3" x14ac:dyDescent="0.25">
      <c r="A19579" s="80">
        <v>1105131</v>
      </c>
      <c r="B19579" s="91">
        <v>1116673</v>
      </c>
      <c r="C19579" s="88">
        <v>24599</v>
      </c>
    </row>
    <row r="19580" spans="1:3" x14ac:dyDescent="0.25">
      <c r="A19580" s="80">
        <v>1105132</v>
      </c>
      <c r="B19580" s="104" t="s">
        <v>236</v>
      </c>
      <c r="C19580" s="88">
        <v>24600</v>
      </c>
    </row>
    <row r="19581" spans="1:3" x14ac:dyDescent="0.25">
      <c r="A19581" s="80">
        <v>1105133</v>
      </c>
      <c r="B19581" s="104" t="s">
        <v>236</v>
      </c>
      <c r="C19581" s="88">
        <v>24601</v>
      </c>
    </row>
    <row r="19582" spans="1:3" x14ac:dyDescent="0.25">
      <c r="A19582" s="80">
        <v>1105134</v>
      </c>
      <c r="B19582" s="104" t="s">
        <v>236</v>
      </c>
      <c r="C19582" s="88">
        <v>8364</v>
      </c>
    </row>
    <row r="19583" spans="1:3" x14ac:dyDescent="0.25">
      <c r="A19583" s="80">
        <v>1105135</v>
      </c>
      <c r="B19583" s="91">
        <v>1116670</v>
      </c>
      <c r="C19583" s="88">
        <v>24588</v>
      </c>
    </row>
    <row r="19584" spans="1:3" x14ac:dyDescent="0.25">
      <c r="A19584" s="80">
        <v>1105136</v>
      </c>
      <c r="B19584" s="104" t="s">
        <v>236</v>
      </c>
      <c r="C19584" s="81" t="s">
        <v>236</v>
      </c>
    </row>
    <row r="19585" spans="1:3" x14ac:dyDescent="0.25">
      <c r="A19585" s="80">
        <v>1105137</v>
      </c>
      <c r="B19585" s="104" t="s">
        <v>236</v>
      </c>
      <c r="C19585" s="88">
        <v>24608</v>
      </c>
    </row>
    <row r="19586" spans="1:3" x14ac:dyDescent="0.25">
      <c r="A19586" s="80">
        <v>1105138</v>
      </c>
      <c r="B19586" s="91">
        <v>1116696</v>
      </c>
      <c r="C19586" s="88">
        <v>24610</v>
      </c>
    </row>
    <row r="19587" spans="1:3" x14ac:dyDescent="0.25">
      <c r="A19587" s="80">
        <v>1105139</v>
      </c>
      <c r="B19587" s="91">
        <v>1116698</v>
      </c>
      <c r="C19587" s="88">
        <v>24611</v>
      </c>
    </row>
    <row r="19588" spans="1:3" x14ac:dyDescent="0.25">
      <c r="A19588" s="80">
        <v>1105140</v>
      </c>
      <c r="B19588" s="104" t="s">
        <v>236</v>
      </c>
      <c r="C19588" s="88">
        <v>68868</v>
      </c>
    </row>
    <row r="19589" spans="1:3" x14ac:dyDescent="0.25">
      <c r="A19589" s="80">
        <v>1105141</v>
      </c>
      <c r="B19589" s="104" t="s">
        <v>236</v>
      </c>
      <c r="C19589" s="81" t="s">
        <v>236</v>
      </c>
    </row>
    <row r="19590" spans="1:3" x14ac:dyDescent="0.25">
      <c r="A19590" s="80">
        <v>1105142</v>
      </c>
      <c r="B19590" s="91">
        <v>1116678</v>
      </c>
      <c r="C19590" s="88">
        <v>24605</v>
      </c>
    </row>
    <row r="19591" spans="1:3" x14ac:dyDescent="0.25">
      <c r="A19591" s="80">
        <v>1105143</v>
      </c>
      <c r="B19591" s="104" t="s">
        <v>236</v>
      </c>
      <c r="C19591" s="88">
        <v>24625</v>
      </c>
    </row>
    <row r="19592" spans="1:3" x14ac:dyDescent="0.25">
      <c r="A19592" s="80">
        <v>1105144</v>
      </c>
      <c r="B19592" s="91">
        <v>1116790</v>
      </c>
      <c r="C19592" s="88">
        <v>24628</v>
      </c>
    </row>
    <row r="19593" spans="1:3" x14ac:dyDescent="0.25">
      <c r="A19593" s="80">
        <v>1105145</v>
      </c>
      <c r="B19593" s="91">
        <v>1116708</v>
      </c>
      <c r="C19593" s="88">
        <v>24612</v>
      </c>
    </row>
    <row r="19594" spans="1:3" x14ac:dyDescent="0.25">
      <c r="A19594" s="80">
        <v>1105146</v>
      </c>
      <c r="B19594" s="104" t="s">
        <v>236</v>
      </c>
      <c r="C19594" s="88">
        <v>24629</v>
      </c>
    </row>
    <row r="19595" spans="1:3" x14ac:dyDescent="0.25">
      <c r="A19595" s="80">
        <v>1105147</v>
      </c>
      <c r="B19595" s="91">
        <v>1116709</v>
      </c>
      <c r="C19595" s="88">
        <v>24614</v>
      </c>
    </row>
    <row r="19596" spans="1:3" x14ac:dyDescent="0.25">
      <c r="A19596" s="80">
        <v>1105148</v>
      </c>
      <c r="B19596" s="91">
        <v>1116711</v>
      </c>
      <c r="C19596" s="88">
        <v>24616</v>
      </c>
    </row>
    <row r="19597" spans="1:3" x14ac:dyDescent="0.25">
      <c r="A19597" s="80">
        <v>1105149</v>
      </c>
      <c r="B19597" s="104" t="s">
        <v>236</v>
      </c>
      <c r="C19597" s="88">
        <v>24630</v>
      </c>
    </row>
    <row r="19598" spans="1:3" x14ac:dyDescent="0.25">
      <c r="A19598" s="80">
        <v>1105150</v>
      </c>
      <c r="B19598" s="104" t="s">
        <v>236</v>
      </c>
      <c r="C19598" s="88">
        <v>24634</v>
      </c>
    </row>
    <row r="19599" spans="1:3" x14ac:dyDescent="0.25">
      <c r="A19599" s="80">
        <v>1105151</v>
      </c>
      <c r="B19599" s="104" t="s">
        <v>236</v>
      </c>
      <c r="C19599" s="88">
        <v>24631</v>
      </c>
    </row>
    <row r="19600" spans="1:3" x14ac:dyDescent="0.25">
      <c r="A19600" s="80">
        <v>1105152</v>
      </c>
      <c r="B19600" s="104" t="s">
        <v>236</v>
      </c>
      <c r="C19600" s="88">
        <v>24637</v>
      </c>
    </row>
    <row r="19601" spans="1:3" x14ac:dyDescent="0.25">
      <c r="A19601" s="80">
        <v>1105153</v>
      </c>
      <c r="B19601" s="104" t="s">
        <v>236</v>
      </c>
      <c r="C19601" s="88">
        <v>24638</v>
      </c>
    </row>
    <row r="19602" spans="1:3" x14ac:dyDescent="0.25">
      <c r="A19602" s="80">
        <v>1105154</v>
      </c>
      <c r="B19602" s="104" t="s">
        <v>236</v>
      </c>
      <c r="C19602" s="88">
        <v>24644</v>
      </c>
    </row>
    <row r="19603" spans="1:3" x14ac:dyDescent="0.25">
      <c r="A19603" s="80">
        <v>1105155</v>
      </c>
      <c r="B19603" s="91">
        <v>1116713</v>
      </c>
      <c r="C19603" s="88">
        <v>24617</v>
      </c>
    </row>
    <row r="19604" spans="1:3" x14ac:dyDescent="0.25">
      <c r="A19604" s="80">
        <v>1105156</v>
      </c>
      <c r="B19604" s="91">
        <v>1116741</v>
      </c>
      <c r="C19604" s="88">
        <v>24624</v>
      </c>
    </row>
    <row r="19605" spans="1:3" x14ac:dyDescent="0.25">
      <c r="A19605" s="80">
        <v>1105157</v>
      </c>
      <c r="B19605" s="104" t="s">
        <v>236</v>
      </c>
      <c r="C19605" s="88">
        <v>24620</v>
      </c>
    </row>
    <row r="19606" spans="1:3" x14ac:dyDescent="0.25">
      <c r="A19606" s="80">
        <v>1105158</v>
      </c>
      <c r="B19606" s="104" t="s">
        <v>236</v>
      </c>
      <c r="C19606" s="88">
        <v>24640</v>
      </c>
    </row>
    <row r="19607" spans="1:3" x14ac:dyDescent="0.25">
      <c r="A19607" s="80">
        <v>1105159</v>
      </c>
      <c r="B19607" s="104" t="s">
        <v>236</v>
      </c>
      <c r="C19607" s="88">
        <v>24639</v>
      </c>
    </row>
    <row r="19608" spans="1:3" x14ac:dyDescent="0.25">
      <c r="A19608" s="80">
        <v>1105160</v>
      </c>
      <c r="B19608" s="104" t="s">
        <v>236</v>
      </c>
      <c r="C19608" s="88">
        <v>24650</v>
      </c>
    </row>
    <row r="19609" spans="1:3" x14ac:dyDescent="0.25">
      <c r="A19609" s="80">
        <v>1105161</v>
      </c>
      <c r="B19609" s="104" t="s">
        <v>236</v>
      </c>
      <c r="C19609" s="88">
        <v>24651</v>
      </c>
    </row>
    <row r="19610" spans="1:3" x14ac:dyDescent="0.25">
      <c r="A19610" s="80">
        <v>1105162</v>
      </c>
      <c r="B19610" s="91">
        <v>1116676</v>
      </c>
      <c r="C19610" s="88">
        <v>24603</v>
      </c>
    </row>
    <row r="19611" spans="1:3" x14ac:dyDescent="0.25">
      <c r="A19611" s="80">
        <v>1105163</v>
      </c>
      <c r="B19611" s="104" t="s">
        <v>236</v>
      </c>
      <c r="C19611" s="88">
        <v>24653</v>
      </c>
    </row>
    <row r="19612" spans="1:3" x14ac:dyDescent="0.25">
      <c r="A19612" s="80">
        <v>1105164</v>
      </c>
      <c r="B19612" s="91">
        <v>1116791</v>
      </c>
      <c r="C19612" s="88">
        <v>24645</v>
      </c>
    </row>
    <row r="19613" spans="1:3" x14ac:dyDescent="0.25">
      <c r="A19613" s="80">
        <v>1105165</v>
      </c>
      <c r="B19613" s="104" t="s">
        <v>236</v>
      </c>
      <c r="C19613" s="88">
        <v>24646</v>
      </c>
    </row>
    <row r="19614" spans="1:3" x14ac:dyDescent="0.25">
      <c r="A19614" s="80">
        <v>1105166</v>
      </c>
      <c r="B19614" s="91">
        <v>1116793</v>
      </c>
      <c r="C19614" s="88">
        <v>24648</v>
      </c>
    </row>
    <row r="19615" spans="1:3" x14ac:dyDescent="0.25">
      <c r="A19615" s="80">
        <v>1105167</v>
      </c>
      <c r="B19615" s="91">
        <v>1116795</v>
      </c>
      <c r="C19615" s="88">
        <v>24649</v>
      </c>
    </row>
    <row r="19616" spans="1:3" x14ac:dyDescent="0.25">
      <c r="A19616" s="80">
        <v>1105168</v>
      </c>
      <c r="B19616" s="104" t="s">
        <v>236</v>
      </c>
      <c r="C19616" s="88">
        <v>24656</v>
      </c>
    </row>
    <row r="19617" spans="1:3" x14ac:dyDescent="0.25">
      <c r="A19617" s="80">
        <v>1105169</v>
      </c>
      <c r="B19617" s="104" t="s">
        <v>236</v>
      </c>
      <c r="C19617" s="88">
        <v>24658</v>
      </c>
    </row>
    <row r="19618" spans="1:3" x14ac:dyDescent="0.25">
      <c r="A19618" s="80">
        <v>1105170</v>
      </c>
      <c r="B19618" s="104" t="s">
        <v>236</v>
      </c>
      <c r="C19618" s="88">
        <v>54368</v>
      </c>
    </row>
    <row r="19619" spans="1:3" x14ac:dyDescent="0.25">
      <c r="A19619" s="80">
        <v>1105171</v>
      </c>
      <c r="B19619" s="104" t="s">
        <v>236</v>
      </c>
      <c r="C19619" s="81" t="s">
        <v>236</v>
      </c>
    </row>
    <row r="19620" spans="1:3" x14ac:dyDescent="0.25">
      <c r="A19620" s="80">
        <v>1105172</v>
      </c>
      <c r="B19620" s="91">
        <v>1116524</v>
      </c>
      <c r="C19620" s="88">
        <v>66534</v>
      </c>
    </row>
    <row r="19621" spans="1:3" x14ac:dyDescent="0.25">
      <c r="A19621" s="80">
        <v>1105173</v>
      </c>
      <c r="B19621" s="91">
        <v>1116798</v>
      </c>
      <c r="C19621" s="88">
        <v>24654</v>
      </c>
    </row>
    <row r="19622" spans="1:3" x14ac:dyDescent="0.25">
      <c r="A19622" s="80">
        <v>1105174</v>
      </c>
      <c r="B19622" s="104" t="s">
        <v>236</v>
      </c>
      <c r="C19622" s="88">
        <v>24655</v>
      </c>
    </row>
    <row r="19623" spans="1:3" x14ac:dyDescent="0.25">
      <c r="A19623" s="80">
        <v>1105175</v>
      </c>
      <c r="B19623" s="91">
        <v>1116801</v>
      </c>
      <c r="C19623" s="88">
        <v>24657</v>
      </c>
    </row>
    <row r="19624" spans="1:3" x14ac:dyDescent="0.25">
      <c r="A19624" s="80">
        <v>1105176</v>
      </c>
      <c r="B19624" s="104" t="s">
        <v>236</v>
      </c>
      <c r="C19624" s="88">
        <v>24659</v>
      </c>
    </row>
    <row r="19625" spans="1:3" x14ac:dyDescent="0.25">
      <c r="A19625" s="80">
        <v>1105177</v>
      </c>
      <c r="B19625" s="91">
        <v>1116807</v>
      </c>
      <c r="C19625" s="88">
        <v>24661</v>
      </c>
    </row>
    <row r="19626" spans="1:3" x14ac:dyDescent="0.25">
      <c r="A19626" s="80">
        <v>1105178</v>
      </c>
      <c r="B19626" s="104" t="s">
        <v>236</v>
      </c>
      <c r="C19626" s="88">
        <v>8041</v>
      </c>
    </row>
    <row r="19627" spans="1:3" x14ac:dyDescent="0.25">
      <c r="A19627" s="80">
        <v>1105179</v>
      </c>
      <c r="B19627" s="104" t="s">
        <v>236</v>
      </c>
      <c r="C19627" s="88">
        <v>4673</v>
      </c>
    </row>
    <row r="19628" spans="1:3" x14ac:dyDescent="0.25">
      <c r="A19628" s="80">
        <v>1105180</v>
      </c>
      <c r="B19628" s="91">
        <v>1130623</v>
      </c>
      <c r="C19628" s="88">
        <v>24615</v>
      </c>
    </row>
    <row r="19629" spans="1:3" x14ac:dyDescent="0.25">
      <c r="A19629" s="80">
        <v>1105181</v>
      </c>
      <c r="B19629" s="104" t="s">
        <v>236</v>
      </c>
      <c r="C19629" s="88">
        <v>24155</v>
      </c>
    </row>
    <row r="19630" spans="1:3" x14ac:dyDescent="0.25">
      <c r="A19630" s="80">
        <v>1105182</v>
      </c>
      <c r="B19630" s="104" t="s">
        <v>236</v>
      </c>
      <c r="C19630" s="88">
        <v>8042</v>
      </c>
    </row>
    <row r="19631" spans="1:3" x14ac:dyDescent="0.25">
      <c r="A19631" s="80">
        <v>1105183</v>
      </c>
      <c r="B19631" s="104" t="s">
        <v>236</v>
      </c>
      <c r="C19631" s="88">
        <v>13196</v>
      </c>
    </row>
    <row r="19632" spans="1:3" x14ac:dyDescent="0.25">
      <c r="A19632" s="80">
        <v>1105184</v>
      </c>
      <c r="B19632" s="104" t="s">
        <v>236</v>
      </c>
      <c r="C19632" s="88">
        <v>3365</v>
      </c>
    </row>
    <row r="19633" spans="1:3" x14ac:dyDescent="0.25">
      <c r="A19633" s="80">
        <v>1105185</v>
      </c>
      <c r="B19633" s="104" t="s">
        <v>236</v>
      </c>
      <c r="C19633" s="88">
        <v>7787</v>
      </c>
    </row>
    <row r="19634" spans="1:3" x14ac:dyDescent="0.25">
      <c r="A19634" s="80">
        <v>1105186</v>
      </c>
      <c r="B19634" s="104" t="s">
        <v>236</v>
      </c>
      <c r="C19634" s="88">
        <v>3871</v>
      </c>
    </row>
    <row r="19635" spans="1:3" x14ac:dyDescent="0.25">
      <c r="A19635" s="80">
        <v>1105187</v>
      </c>
      <c r="B19635" s="104" t="s">
        <v>236</v>
      </c>
      <c r="C19635" s="88">
        <v>8394</v>
      </c>
    </row>
    <row r="19636" spans="1:3" x14ac:dyDescent="0.25">
      <c r="A19636" s="80">
        <v>1105188</v>
      </c>
      <c r="B19636" s="104" t="s">
        <v>236</v>
      </c>
      <c r="C19636" s="88">
        <v>11832</v>
      </c>
    </row>
    <row r="19637" spans="1:3" x14ac:dyDescent="0.25">
      <c r="A19637" s="80">
        <v>1105189</v>
      </c>
      <c r="B19637" s="104" t="s">
        <v>236</v>
      </c>
      <c r="C19637" s="88">
        <v>16153</v>
      </c>
    </row>
    <row r="19638" spans="1:3" x14ac:dyDescent="0.25">
      <c r="A19638" s="80">
        <v>1105190</v>
      </c>
      <c r="B19638" s="104" t="s">
        <v>236</v>
      </c>
      <c r="C19638" s="88">
        <v>23849</v>
      </c>
    </row>
    <row r="19639" spans="1:3" x14ac:dyDescent="0.25">
      <c r="A19639" s="80">
        <v>1105191</v>
      </c>
      <c r="B19639" s="104" t="s">
        <v>236</v>
      </c>
      <c r="C19639" s="88">
        <v>24664</v>
      </c>
    </row>
    <row r="19640" spans="1:3" x14ac:dyDescent="0.25">
      <c r="A19640" s="80">
        <v>1105200</v>
      </c>
      <c r="B19640" s="91">
        <v>1116834</v>
      </c>
      <c r="C19640" s="88">
        <v>24679</v>
      </c>
    </row>
    <row r="19641" spans="1:3" x14ac:dyDescent="0.25">
      <c r="A19641" s="80">
        <v>1105201</v>
      </c>
      <c r="B19641" s="91">
        <v>1026141</v>
      </c>
      <c r="C19641" s="88">
        <v>12101</v>
      </c>
    </row>
    <row r="19642" spans="1:3" x14ac:dyDescent="0.25">
      <c r="A19642" s="80">
        <v>1105202</v>
      </c>
      <c r="B19642" s="91">
        <v>1080672</v>
      </c>
      <c r="C19642" s="88">
        <v>20562</v>
      </c>
    </row>
    <row r="19643" spans="1:3" x14ac:dyDescent="0.25">
      <c r="A19643" s="80">
        <v>1105203</v>
      </c>
      <c r="B19643" s="104" t="s">
        <v>236</v>
      </c>
      <c r="C19643" s="88">
        <v>24665</v>
      </c>
    </row>
    <row r="19644" spans="1:3" x14ac:dyDescent="0.25">
      <c r="A19644" s="80">
        <v>1105204</v>
      </c>
      <c r="B19644" s="91">
        <v>1116816</v>
      </c>
      <c r="C19644" s="88">
        <v>24666</v>
      </c>
    </row>
    <row r="19645" spans="1:3" x14ac:dyDescent="0.25">
      <c r="A19645" s="80">
        <v>1105205</v>
      </c>
      <c r="B19645" s="104" t="s">
        <v>236</v>
      </c>
      <c r="C19645" s="88">
        <v>24668</v>
      </c>
    </row>
    <row r="19646" spans="1:3" x14ac:dyDescent="0.25">
      <c r="A19646" s="80">
        <v>1105206</v>
      </c>
      <c r="B19646" s="91">
        <v>1116824</v>
      </c>
      <c r="C19646" s="88">
        <v>24670</v>
      </c>
    </row>
    <row r="19647" spans="1:3" x14ac:dyDescent="0.25">
      <c r="A19647" s="80">
        <v>1105207</v>
      </c>
      <c r="B19647" s="91">
        <v>1116830</v>
      </c>
      <c r="C19647" s="88">
        <v>24671</v>
      </c>
    </row>
    <row r="19648" spans="1:3" x14ac:dyDescent="0.25">
      <c r="A19648" s="80">
        <v>1105208</v>
      </c>
      <c r="B19648" s="91">
        <v>1116831</v>
      </c>
      <c r="C19648" s="88">
        <v>24672</v>
      </c>
    </row>
    <row r="19649" spans="1:3" x14ac:dyDescent="0.25">
      <c r="A19649" s="80">
        <v>1105209</v>
      </c>
      <c r="B19649" s="104" t="s">
        <v>236</v>
      </c>
      <c r="C19649" s="88">
        <v>24682</v>
      </c>
    </row>
    <row r="19650" spans="1:3" x14ac:dyDescent="0.25">
      <c r="A19650" s="80">
        <v>1105210</v>
      </c>
      <c r="B19650" s="104" t="s">
        <v>236</v>
      </c>
      <c r="C19650" s="88">
        <v>24673</v>
      </c>
    </row>
    <row r="19651" spans="1:3" x14ac:dyDescent="0.25">
      <c r="A19651" s="80">
        <v>1105211</v>
      </c>
      <c r="B19651" s="104" t="s">
        <v>236</v>
      </c>
      <c r="C19651" s="88">
        <v>24675</v>
      </c>
    </row>
    <row r="19652" spans="1:3" x14ac:dyDescent="0.25">
      <c r="A19652" s="80">
        <v>1105212</v>
      </c>
      <c r="B19652" s="104" t="s">
        <v>236</v>
      </c>
      <c r="C19652" s="88">
        <v>24677</v>
      </c>
    </row>
    <row r="19653" spans="1:3" x14ac:dyDescent="0.25">
      <c r="A19653" s="80">
        <v>1105213</v>
      </c>
      <c r="B19653" s="104" t="s">
        <v>236</v>
      </c>
      <c r="C19653" s="88">
        <v>24676</v>
      </c>
    </row>
    <row r="19654" spans="1:3" x14ac:dyDescent="0.25">
      <c r="A19654" s="80">
        <v>1105214</v>
      </c>
      <c r="B19654" s="104" t="s">
        <v>236</v>
      </c>
      <c r="C19654" s="88">
        <v>24678</v>
      </c>
    </row>
    <row r="19655" spans="1:3" x14ac:dyDescent="0.25">
      <c r="A19655" s="80">
        <v>1105215</v>
      </c>
      <c r="B19655" s="104" t="s">
        <v>236</v>
      </c>
      <c r="C19655" s="88">
        <v>24684</v>
      </c>
    </row>
    <row r="19656" spans="1:3" x14ac:dyDescent="0.25">
      <c r="A19656" s="80">
        <v>1105216</v>
      </c>
      <c r="B19656" s="104" t="s">
        <v>236</v>
      </c>
      <c r="C19656" s="88">
        <v>24685</v>
      </c>
    </row>
    <row r="19657" spans="1:3" x14ac:dyDescent="0.25">
      <c r="A19657" s="80">
        <v>1105217</v>
      </c>
      <c r="B19657" s="104" t="s">
        <v>236</v>
      </c>
      <c r="C19657" s="88">
        <v>24686</v>
      </c>
    </row>
    <row r="19658" spans="1:3" x14ac:dyDescent="0.25">
      <c r="A19658" s="80">
        <v>1105218</v>
      </c>
      <c r="B19658" s="91">
        <v>1116837</v>
      </c>
      <c r="C19658" s="88">
        <v>24688</v>
      </c>
    </row>
    <row r="19659" spans="1:3" x14ac:dyDescent="0.25">
      <c r="A19659" s="80">
        <v>1105219</v>
      </c>
      <c r="B19659" s="104" t="s">
        <v>236</v>
      </c>
      <c r="C19659" s="88">
        <v>69544</v>
      </c>
    </row>
    <row r="19660" spans="1:3" x14ac:dyDescent="0.25">
      <c r="A19660" s="80">
        <v>1105220</v>
      </c>
      <c r="B19660" s="104" t="s">
        <v>236</v>
      </c>
      <c r="C19660" s="88">
        <v>24689</v>
      </c>
    </row>
    <row r="19661" spans="1:3" x14ac:dyDescent="0.25">
      <c r="A19661" s="80">
        <v>1105221</v>
      </c>
      <c r="B19661" s="104" t="s">
        <v>236</v>
      </c>
      <c r="C19661" s="88">
        <v>24690</v>
      </c>
    </row>
    <row r="19662" spans="1:3" x14ac:dyDescent="0.25">
      <c r="A19662" s="80">
        <v>1105222</v>
      </c>
      <c r="B19662" s="104" t="s">
        <v>236</v>
      </c>
      <c r="C19662" s="81" t="s">
        <v>236</v>
      </c>
    </row>
    <row r="19663" spans="1:3" x14ac:dyDescent="0.25">
      <c r="A19663" s="80">
        <v>1105223</v>
      </c>
      <c r="B19663" s="104" t="s">
        <v>236</v>
      </c>
      <c r="C19663" s="88">
        <v>24692</v>
      </c>
    </row>
    <row r="19664" spans="1:3" x14ac:dyDescent="0.25">
      <c r="A19664" s="80">
        <v>1105224</v>
      </c>
      <c r="B19664" s="91">
        <v>1116844</v>
      </c>
      <c r="C19664" s="88">
        <v>24691</v>
      </c>
    </row>
    <row r="19665" spans="1:3" x14ac:dyDescent="0.25">
      <c r="A19665" s="80">
        <v>1105225</v>
      </c>
      <c r="B19665" s="104" t="s">
        <v>236</v>
      </c>
      <c r="C19665" s="88">
        <v>24693</v>
      </c>
    </row>
    <row r="19666" spans="1:3" x14ac:dyDescent="0.25">
      <c r="A19666" s="80">
        <v>1105226</v>
      </c>
      <c r="B19666" s="104" t="s">
        <v>236</v>
      </c>
      <c r="C19666" s="88">
        <v>24694</v>
      </c>
    </row>
    <row r="19667" spans="1:3" x14ac:dyDescent="0.25">
      <c r="A19667" s="80">
        <v>1105227</v>
      </c>
      <c r="B19667" s="104" t="s">
        <v>236</v>
      </c>
      <c r="C19667" s="88">
        <v>22212</v>
      </c>
    </row>
    <row r="19668" spans="1:3" x14ac:dyDescent="0.25">
      <c r="A19668" s="80">
        <v>1105228</v>
      </c>
      <c r="B19668" s="104" t="s">
        <v>236</v>
      </c>
      <c r="C19668" s="88">
        <v>6649</v>
      </c>
    </row>
    <row r="19669" spans="1:3" x14ac:dyDescent="0.25">
      <c r="A19669" s="80">
        <v>1105229</v>
      </c>
      <c r="B19669" s="104" t="s">
        <v>236</v>
      </c>
      <c r="C19669" s="88">
        <v>54670</v>
      </c>
    </row>
    <row r="19670" spans="1:3" x14ac:dyDescent="0.25">
      <c r="A19670" s="80">
        <v>1105230</v>
      </c>
      <c r="B19670" s="104" t="s">
        <v>236</v>
      </c>
      <c r="C19670" s="88">
        <v>1498</v>
      </c>
    </row>
    <row r="19671" spans="1:3" x14ac:dyDescent="0.25">
      <c r="A19671" s="80">
        <v>1105231</v>
      </c>
      <c r="B19671" s="104" t="s">
        <v>236</v>
      </c>
      <c r="C19671" s="88">
        <v>10857</v>
      </c>
    </row>
    <row r="19672" spans="1:3" x14ac:dyDescent="0.25">
      <c r="A19672" s="80">
        <v>1105232</v>
      </c>
      <c r="B19672" s="104" t="s">
        <v>236</v>
      </c>
      <c r="C19672" s="88">
        <v>22207</v>
      </c>
    </row>
    <row r="19673" spans="1:3" x14ac:dyDescent="0.25">
      <c r="A19673" s="80">
        <v>1105233</v>
      </c>
      <c r="B19673" s="104" t="s">
        <v>236</v>
      </c>
      <c r="C19673" s="88">
        <v>5409</v>
      </c>
    </row>
    <row r="19674" spans="1:3" x14ac:dyDescent="0.25">
      <c r="A19674" s="80">
        <v>1105234</v>
      </c>
      <c r="B19674" s="104" t="s">
        <v>236</v>
      </c>
      <c r="C19674" s="88">
        <v>50323</v>
      </c>
    </row>
    <row r="19675" spans="1:3" x14ac:dyDescent="0.25">
      <c r="A19675" s="80">
        <v>1105235</v>
      </c>
      <c r="B19675" s="104" t="s">
        <v>236</v>
      </c>
      <c r="C19675" s="88">
        <v>53541</v>
      </c>
    </row>
    <row r="19676" spans="1:3" x14ac:dyDescent="0.25">
      <c r="A19676" s="80">
        <v>1105236</v>
      </c>
      <c r="B19676" s="104" t="s">
        <v>236</v>
      </c>
      <c r="C19676" s="88">
        <v>47682</v>
      </c>
    </row>
    <row r="19677" spans="1:3" x14ac:dyDescent="0.25">
      <c r="A19677" s="80">
        <v>1105237</v>
      </c>
      <c r="B19677" s="104" t="s">
        <v>236</v>
      </c>
      <c r="C19677" s="81" t="s">
        <v>236</v>
      </c>
    </row>
    <row r="19678" spans="1:3" x14ac:dyDescent="0.25">
      <c r="A19678" s="80">
        <v>1105238</v>
      </c>
      <c r="B19678" s="104" t="s">
        <v>236</v>
      </c>
      <c r="C19678" s="88">
        <v>67997</v>
      </c>
    </row>
    <row r="19679" spans="1:3" x14ac:dyDescent="0.25">
      <c r="A19679" s="80">
        <v>1105239</v>
      </c>
      <c r="B19679" s="104" t="s">
        <v>236</v>
      </c>
      <c r="C19679" s="88">
        <v>5541</v>
      </c>
    </row>
    <row r="19680" spans="1:3" x14ac:dyDescent="0.25">
      <c r="A19680" s="80">
        <v>1105240</v>
      </c>
      <c r="B19680" s="104" t="s">
        <v>236</v>
      </c>
      <c r="C19680" s="88">
        <v>1494</v>
      </c>
    </row>
    <row r="19681" spans="1:3" x14ac:dyDescent="0.25">
      <c r="A19681" s="80">
        <v>1105241</v>
      </c>
      <c r="B19681" s="104" t="s">
        <v>236</v>
      </c>
      <c r="C19681" s="88">
        <v>8396</v>
      </c>
    </row>
    <row r="19682" spans="1:3" x14ac:dyDescent="0.25">
      <c r="A19682" s="80">
        <v>1105242</v>
      </c>
      <c r="B19682" s="104" t="s">
        <v>236</v>
      </c>
      <c r="C19682" s="88">
        <v>3874</v>
      </c>
    </row>
    <row r="19683" spans="1:3" x14ac:dyDescent="0.25">
      <c r="A19683" s="80">
        <v>1105243</v>
      </c>
      <c r="B19683" s="104" t="s">
        <v>236</v>
      </c>
      <c r="C19683" s="88">
        <v>12239</v>
      </c>
    </row>
    <row r="19684" spans="1:3" x14ac:dyDescent="0.25">
      <c r="A19684" s="80">
        <v>1105244</v>
      </c>
      <c r="B19684" s="104" t="s">
        <v>236</v>
      </c>
      <c r="C19684" s="81" t="s">
        <v>236</v>
      </c>
    </row>
    <row r="19685" spans="1:3" x14ac:dyDescent="0.25">
      <c r="A19685" s="80">
        <v>1105245</v>
      </c>
      <c r="B19685" s="104" t="s">
        <v>236</v>
      </c>
      <c r="C19685" s="88">
        <v>22209</v>
      </c>
    </row>
    <row r="19686" spans="1:3" x14ac:dyDescent="0.25">
      <c r="A19686" s="80">
        <v>1105246</v>
      </c>
      <c r="B19686" s="104" t="s">
        <v>236</v>
      </c>
      <c r="C19686" s="88">
        <v>20221</v>
      </c>
    </row>
    <row r="19687" spans="1:3" x14ac:dyDescent="0.25">
      <c r="A19687" s="80">
        <v>1105247</v>
      </c>
      <c r="B19687" s="104" t="s">
        <v>236</v>
      </c>
      <c r="C19687" s="88">
        <v>24157</v>
      </c>
    </row>
    <row r="19688" spans="1:3" x14ac:dyDescent="0.25">
      <c r="A19688" s="80">
        <v>1105248</v>
      </c>
      <c r="B19688" s="104" t="s">
        <v>236</v>
      </c>
      <c r="C19688" s="88">
        <v>4371</v>
      </c>
    </row>
    <row r="19689" spans="1:3" x14ac:dyDescent="0.25">
      <c r="A19689" s="80">
        <v>1105249</v>
      </c>
      <c r="B19689" s="104" t="s">
        <v>236</v>
      </c>
      <c r="C19689" s="88">
        <v>48910</v>
      </c>
    </row>
    <row r="19690" spans="1:3" x14ac:dyDescent="0.25">
      <c r="A19690" s="80">
        <v>1105250</v>
      </c>
      <c r="B19690" s="104" t="s">
        <v>236</v>
      </c>
      <c r="C19690" s="88">
        <v>69540</v>
      </c>
    </row>
    <row r="19691" spans="1:3" x14ac:dyDescent="0.25">
      <c r="A19691" s="80">
        <v>1105251</v>
      </c>
      <c r="B19691" s="104" t="s">
        <v>236</v>
      </c>
      <c r="C19691" s="88">
        <v>1495</v>
      </c>
    </row>
    <row r="19692" spans="1:3" x14ac:dyDescent="0.25">
      <c r="A19692" s="80">
        <v>1105252</v>
      </c>
      <c r="B19692" s="104" t="s">
        <v>236</v>
      </c>
      <c r="C19692" s="88">
        <v>5542</v>
      </c>
    </row>
    <row r="19693" spans="1:3" x14ac:dyDescent="0.25">
      <c r="A19693" s="80">
        <v>1105253</v>
      </c>
      <c r="B19693" s="104" t="s">
        <v>236</v>
      </c>
      <c r="C19693" s="88">
        <v>13194</v>
      </c>
    </row>
    <row r="19694" spans="1:3" x14ac:dyDescent="0.25">
      <c r="A19694" s="80">
        <v>1105254</v>
      </c>
      <c r="B19694" s="104" t="s">
        <v>236</v>
      </c>
      <c r="C19694" s="88">
        <v>24696</v>
      </c>
    </row>
    <row r="19695" spans="1:3" x14ac:dyDescent="0.25">
      <c r="A19695" s="80">
        <v>1105255</v>
      </c>
      <c r="B19695" s="104" t="s">
        <v>236</v>
      </c>
      <c r="C19695" s="88">
        <v>24697</v>
      </c>
    </row>
    <row r="19696" spans="1:3" x14ac:dyDescent="0.25">
      <c r="A19696" s="80">
        <v>1105256</v>
      </c>
      <c r="B19696" s="104" t="s">
        <v>236</v>
      </c>
      <c r="C19696" s="88">
        <v>24702</v>
      </c>
    </row>
    <row r="19697" spans="1:3" x14ac:dyDescent="0.25">
      <c r="A19697" s="80">
        <v>1105257</v>
      </c>
      <c r="B19697" s="104" t="s">
        <v>236</v>
      </c>
      <c r="C19697" s="88">
        <v>48390</v>
      </c>
    </row>
    <row r="19698" spans="1:3" x14ac:dyDescent="0.25">
      <c r="A19698" s="80">
        <v>1105258</v>
      </c>
      <c r="B19698" s="104" t="s">
        <v>236</v>
      </c>
      <c r="C19698" s="88">
        <v>74716</v>
      </c>
    </row>
    <row r="19699" spans="1:3" x14ac:dyDescent="0.25">
      <c r="A19699" s="80">
        <v>1105259</v>
      </c>
      <c r="B19699" s="91">
        <v>1114476</v>
      </c>
      <c r="C19699" s="88">
        <v>2221</v>
      </c>
    </row>
    <row r="19700" spans="1:3" x14ac:dyDescent="0.25">
      <c r="A19700" s="80">
        <v>1105260</v>
      </c>
      <c r="B19700" s="91">
        <v>1116847</v>
      </c>
      <c r="C19700" s="88">
        <v>24698</v>
      </c>
    </row>
    <row r="19701" spans="1:3" x14ac:dyDescent="0.25">
      <c r="A19701" s="80">
        <v>1105261</v>
      </c>
      <c r="B19701" s="104" t="s">
        <v>236</v>
      </c>
      <c r="C19701" s="88">
        <v>24699</v>
      </c>
    </row>
    <row r="19702" spans="1:3" x14ac:dyDescent="0.25">
      <c r="A19702" s="80">
        <v>1105262</v>
      </c>
      <c r="B19702" s="104" t="s">
        <v>236</v>
      </c>
      <c r="C19702" s="88">
        <v>24701</v>
      </c>
    </row>
    <row r="19703" spans="1:3" x14ac:dyDescent="0.25">
      <c r="A19703" s="80">
        <v>1105263</v>
      </c>
      <c r="B19703" s="91">
        <v>1116855</v>
      </c>
      <c r="C19703" s="88">
        <v>24703</v>
      </c>
    </row>
    <row r="19704" spans="1:3" x14ac:dyDescent="0.25">
      <c r="A19704" s="80">
        <v>1105264</v>
      </c>
      <c r="B19704" s="104" t="s">
        <v>236</v>
      </c>
      <c r="C19704" s="88">
        <v>24704</v>
      </c>
    </row>
    <row r="19705" spans="1:3" x14ac:dyDescent="0.25">
      <c r="A19705" s="80">
        <v>1105265</v>
      </c>
      <c r="B19705" s="104" t="s">
        <v>236</v>
      </c>
      <c r="C19705" s="88">
        <v>24707</v>
      </c>
    </row>
    <row r="19706" spans="1:3" x14ac:dyDescent="0.25">
      <c r="A19706" s="80">
        <v>1105267</v>
      </c>
      <c r="B19706" s="104" t="s">
        <v>236</v>
      </c>
      <c r="C19706" s="88">
        <v>24705</v>
      </c>
    </row>
    <row r="19707" spans="1:3" x14ac:dyDescent="0.25">
      <c r="A19707" s="80">
        <v>1105268</v>
      </c>
      <c r="B19707" s="104" t="s">
        <v>236</v>
      </c>
      <c r="C19707" s="88">
        <v>24710</v>
      </c>
    </row>
    <row r="19708" spans="1:3" x14ac:dyDescent="0.25">
      <c r="A19708" s="80">
        <v>1105269</v>
      </c>
      <c r="B19708" s="91">
        <v>1123570</v>
      </c>
      <c r="C19708" s="88">
        <v>24711</v>
      </c>
    </row>
    <row r="19709" spans="1:3" x14ac:dyDescent="0.25">
      <c r="A19709" s="80">
        <v>1105270</v>
      </c>
      <c r="B19709" s="104" t="s">
        <v>236</v>
      </c>
      <c r="C19709" s="88">
        <v>24712</v>
      </c>
    </row>
    <row r="19710" spans="1:3" x14ac:dyDescent="0.25">
      <c r="A19710" s="80">
        <v>1105271</v>
      </c>
      <c r="B19710" s="91">
        <v>1123572</v>
      </c>
      <c r="C19710" s="88">
        <v>24714</v>
      </c>
    </row>
    <row r="19711" spans="1:3" x14ac:dyDescent="0.25">
      <c r="A19711" s="80">
        <v>1105272</v>
      </c>
      <c r="B19711" s="104" t="s">
        <v>236</v>
      </c>
      <c r="C19711" s="88">
        <v>24716</v>
      </c>
    </row>
    <row r="19712" spans="1:3" x14ac:dyDescent="0.25">
      <c r="A19712" s="80">
        <v>1105273</v>
      </c>
      <c r="B19712" s="104" t="s">
        <v>236</v>
      </c>
      <c r="C19712" s="88">
        <v>66348</v>
      </c>
    </row>
    <row r="19713" spans="1:3" x14ac:dyDescent="0.25">
      <c r="A19713" s="80">
        <v>1105274</v>
      </c>
      <c r="B19713" s="91">
        <v>1123574</v>
      </c>
      <c r="C19713" s="88">
        <v>24717</v>
      </c>
    </row>
    <row r="19714" spans="1:3" x14ac:dyDescent="0.25">
      <c r="A19714" s="80">
        <v>1105275</v>
      </c>
      <c r="B19714" s="91">
        <v>1123588</v>
      </c>
      <c r="C19714" s="88">
        <v>24722</v>
      </c>
    </row>
    <row r="19715" spans="1:3" x14ac:dyDescent="0.25">
      <c r="A19715" s="80">
        <v>1105276</v>
      </c>
      <c r="B19715" s="91">
        <v>1123589</v>
      </c>
      <c r="C19715" s="88">
        <v>24723</v>
      </c>
    </row>
    <row r="19716" spans="1:3" x14ac:dyDescent="0.25">
      <c r="A19716" s="80">
        <v>1105277</v>
      </c>
      <c r="B19716" s="104" t="s">
        <v>236</v>
      </c>
      <c r="C19716" s="88">
        <v>24724</v>
      </c>
    </row>
    <row r="19717" spans="1:3" x14ac:dyDescent="0.25">
      <c r="A19717" s="80">
        <v>1105278</v>
      </c>
      <c r="B19717" s="91">
        <v>1123591</v>
      </c>
      <c r="C19717" s="88">
        <v>24721</v>
      </c>
    </row>
    <row r="19718" spans="1:3" x14ac:dyDescent="0.25">
      <c r="A19718" s="80">
        <v>1105279</v>
      </c>
      <c r="B19718" s="104" t="s">
        <v>236</v>
      </c>
      <c r="C19718" s="88">
        <v>24726</v>
      </c>
    </row>
    <row r="19719" spans="1:3" x14ac:dyDescent="0.25">
      <c r="A19719" s="80">
        <v>1105280</v>
      </c>
      <c r="B19719" s="91">
        <v>1123595</v>
      </c>
      <c r="C19719" s="88">
        <v>24727</v>
      </c>
    </row>
    <row r="19720" spans="1:3" x14ac:dyDescent="0.25">
      <c r="A19720" s="80">
        <v>1105281</v>
      </c>
      <c r="B19720" s="91">
        <v>1123598</v>
      </c>
      <c r="C19720" s="88">
        <v>24728</v>
      </c>
    </row>
    <row r="19721" spans="1:3" x14ac:dyDescent="0.25">
      <c r="A19721" s="80">
        <v>1105282</v>
      </c>
      <c r="B19721" s="104" t="s">
        <v>236</v>
      </c>
      <c r="C19721" s="88">
        <v>24729</v>
      </c>
    </row>
    <row r="19722" spans="1:3" x14ac:dyDescent="0.25">
      <c r="A19722" s="80">
        <v>1105283</v>
      </c>
      <c r="B19722" s="91">
        <v>1122585</v>
      </c>
      <c r="C19722" s="88">
        <v>24718</v>
      </c>
    </row>
    <row r="19723" spans="1:3" x14ac:dyDescent="0.25">
      <c r="A19723" s="80">
        <v>1105284</v>
      </c>
      <c r="B19723" s="104" t="s">
        <v>236</v>
      </c>
      <c r="C19723" s="88">
        <v>24730</v>
      </c>
    </row>
    <row r="19724" spans="1:3" x14ac:dyDescent="0.25">
      <c r="A19724" s="80">
        <v>1105285</v>
      </c>
      <c r="B19724" s="104" t="s">
        <v>236</v>
      </c>
      <c r="C19724" s="88">
        <v>24731</v>
      </c>
    </row>
    <row r="19725" spans="1:3" x14ac:dyDescent="0.25">
      <c r="A19725" s="80">
        <v>1105286</v>
      </c>
      <c r="B19725" s="104" t="s">
        <v>236</v>
      </c>
      <c r="C19725" s="88">
        <v>24719</v>
      </c>
    </row>
    <row r="19726" spans="1:3" x14ac:dyDescent="0.25">
      <c r="A19726" s="80">
        <v>1105287</v>
      </c>
      <c r="B19726" s="104" t="s">
        <v>236</v>
      </c>
      <c r="C19726" s="88">
        <v>24720</v>
      </c>
    </row>
    <row r="19727" spans="1:3" x14ac:dyDescent="0.25">
      <c r="A19727" s="80">
        <v>1105288</v>
      </c>
      <c r="B19727" s="91">
        <v>1116483</v>
      </c>
      <c r="C19727" s="88">
        <v>69914</v>
      </c>
    </row>
    <row r="19728" spans="1:3" x14ac:dyDescent="0.25">
      <c r="A19728" s="80">
        <v>1105289</v>
      </c>
      <c r="B19728" s="104" t="s">
        <v>236</v>
      </c>
      <c r="C19728" s="81" t="s">
        <v>236</v>
      </c>
    </row>
    <row r="19729" spans="1:3" x14ac:dyDescent="0.25">
      <c r="A19729" s="80">
        <v>1105290</v>
      </c>
      <c r="B19729" s="104" t="s">
        <v>236</v>
      </c>
      <c r="C19729" s="81" t="s">
        <v>236</v>
      </c>
    </row>
    <row r="19730" spans="1:3" x14ac:dyDescent="0.25">
      <c r="A19730" s="80">
        <v>1105291</v>
      </c>
      <c r="B19730" s="104" t="s">
        <v>236</v>
      </c>
      <c r="C19730" s="88">
        <v>4774</v>
      </c>
    </row>
    <row r="19731" spans="1:3" x14ac:dyDescent="0.25">
      <c r="A19731" s="80">
        <v>1105292</v>
      </c>
      <c r="B19731" s="104" t="s">
        <v>236</v>
      </c>
      <c r="C19731" s="88">
        <v>52055</v>
      </c>
    </row>
    <row r="19732" spans="1:3" x14ac:dyDescent="0.25">
      <c r="A19732" s="80">
        <v>1105293</v>
      </c>
      <c r="B19732" s="104" t="s">
        <v>236</v>
      </c>
      <c r="C19732" s="81" t="s">
        <v>236</v>
      </c>
    </row>
    <row r="19733" spans="1:3" x14ac:dyDescent="0.25">
      <c r="A19733" s="80">
        <v>1105294</v>
      </c>
      <c r="B19733" s="91">
        <v>1131928</v>
      </c>
      <c r="C19733" s="88">
        <v>24737</v>
      </c>
    </row>
    <row r="19734" spans="1:3" x14ac:dyDescent="0.25">
      <c r="A19734" s="80">
        <v>1105295</v>
      </c>
      <c r="B19734" s="91">
        <v>1133588</v>
      </c>
      <c r="C19734" s="88">
        <v>24738</v>
      </c>
    </row>
    <row r="19735" spans="1:3" x14ac:dyDescent="0.25">
      <c r="A19735" s="80">
        <v>1105296</v>
      </c>
      <c r="B19735" s="91">
        <v>1123613</v>
      </c>
      <c r="C19735" s="88">
        <v>24734</v>
      </c>
    </row>
    <row r="19736" spans="1:3" x14ac:dyDescent="0.25">
      <c r="A19736" s="80">
        <v>1105297</v>
      </c>
      <c r="B19736" s="91">
        <v>1131929</v>
      </c>
      <c r="C19736" s="88">
        <v>24732</v>
      </c>
    </row>
    <row r="19737" spans="1:3" x14ac:dyDescent="0.25">
      <c r="A19737" s="80">
        <v>1105298</v>
      </c>
      <c r="B19737" s="104" t="s">
        <v>236</v>
      </c>
      <c r="C19737" s="88">
        <v>24742</v>
      </c>
    </row>
    <row r="19738" spans="1:3" x14ac:dyDescent="0.25">
      <c r="A19738" s="80">
        <v>1105299</v>
      </c>
      <c r="B19738" s="104" t="s">
        <v>236</v>
      </c>
      <c r="C19738" s="88">
        <v>24743</v>
      </c>
    </row>
    <row r="19739" spans="1:3" x14ac:dyDescent="0.25">
      <c r="A19739" s="80">
        <v>1105300</v>
      </c>
      <c r="B19739" s="104" t="s">
        <v>236</v>
      </c>
      <c r="C19739" s="88">
        <v>24745</v>
      </c>
    </row>
    <row r="19740" spans="1:3" x14ac:dyDescent="0.25">
      <c r="A19740" s="80">
        <v>1105301</v>
      </c>
      <c r="B19740" s="104" t="s">
        <v>236</v>
      </c>
      <c r="C19740" s="88">
        <v>24746</v>
      </c>
    </row>
    <row r="19741" spans="1:3" x14ac:dyDescent="0.25">
      <c r="A19741" s="80">
        <v>1105302</v>
      </c>
      <c r="B19741" s="104" t="s">
        <v>236</v>
      </c>
      <c r="C19741" s="88">
        <v>24748</v>
      </c>
    </row>
    <row r="19742" spans="1:3" x14ac:dyDescent="0.25">
      <c r="A19742" s="80">
        <v>1105303</v>
      </c>
      <c r="B19742" s="104" t="s">
        <v>236</v>
      </c>
      <c r="C19742" s="88">
        <v>24749</v>
      </c>
    </row>
    <row r="19743" spans="1:3" x14ac:dyDescent="0.25">
      <c r="A19743" s="80">
        <v>1105304</v>
      </c>
      <c r="B19743" s="91">
        <v>1123615</v>
      </c>
      <c r="C19743" s="88">
        <v>24747</v>
      </c>
    </row>
    <row r="19744" spans="1:3" x14ac:dyDescent="0.25">
      <c r="A19744" s="80">
        <v>1105305</v>
      </c>
      <c r="B19744" s="91">
        <v>1123642</v>
      </c>
      <c r="C19744" s="88">
        <v>24744</v>
      </c>
    </row>
    <row r="19745" spans="1:3" x14ac:dyDescent="0.25">
      <c r="A19745" s="80">
        <v>1105306</v>
      </c>
      <c r="B19745" s="104" t="s">
        <v>236</v>
      </c>
      <c r="C19745" s="88">
        <v>24740</v>
      </c>
    </row>
    <row r="19746" spans="1:3" x14ac:dyDescent="0.25">
      <c r="A19746" s="80">
        <v>1105307</v>
      </c>
      <c r="B19746" s="104" t="s">
        <v>236</v>
      </c>
      <c r="C19746" s="88">
        <v>24750</v>
      </c>
    </row>
    <row r="19747" spans="1:3" x14ac:dyDescent="0.25">
      <c r="A19747" s="80">
        <v>1105308</v>
      </c>
      <c r="B19747" s="104" t="s">
        <v>236</v>
      </c>
      <c r="C19747" s="88">
        <v>24752</v>
      </c>
    </row>
    <row r="19748" spans="1:3" x14ac:dyDescent="0.25">
      <c r="A19748" s="80">
        <v>1105309</v>
      </c>
      <c r="B19748" s="104" t="s">
        <v>236</v>
      </c>
      <c r="C19748" s="88">
        <v>24753</v>
      </c>
    </row>
    <row r="19749" spans="1:3" x14ac:dyDescent="0.25">
      <c r="A19749" s="80">
        <v>1105310</v>
      </c>
      <c r="B19749" s="104" t="s">
        <v>236</v>
      </c>
      <c r="C19749" s="88">
        <v>24755</v>
      </c>
    </row>
    <row r="19750" spans="1:3" x14ac:dyDescent="0.25">
      <c r="A19750" s="80">
        <v>1105311</v>
      </c>
      <c r="B19750" s="104" t="s">
        <v>236</v>
      </c>
      <c r="C19750" s="88">
        <v>24756</v>
      </c>
    </row>
    <row r="19751" spans="1:3" x14ac:dyDescent="0.25">
      <c r="A19751" s="80">
        <v>1105312</v>
      </c>
      <c r="B19751" s="104" t="s">
        <v>236</v>
      </c>
      <c r="C19751" s="88">
        <v>24757</v>
      </c>
    </row>
    <row r="19752" spans="1:3" x14ac:dyDescent="0.25">
      <c r="A19752" s="80">
        <v>1105313</v>
      </c>
      <c r="B19752" s="104" t="s">
        <v>236</v>
      </c>
      <c r="C19752" s="88">
        <v>24760</v>
      </c>
    </row>
    <row r="19753" spans="1:3" x14ac:dyDescent="0.25">
      <c r="A19753" s="80">
        <v>1105314</v>
      </c>
      <c r="B19753" s="104" t="s">
        <v>236</v>
      </c>
      <c r="C19753" s="88">
        <v>24764</v>
      </c>
    </row>
    <row r="19754" spans="1:3" x14ac:dyDescent="0.25">
      <c r="A19754" s="80">
        <v>1105315</v>
      </c>
      <c r="B19754" s="104" t="s">
        <v>236</v>
      </c>
      <c r="C19754" s="88">
        <v>24765</v>
      </c>
    </row>
    <row r="19755" spans="1:3" x14ac:dyDescent="0.25">
      <c r="A19755" s="80">
        <v>1105316</v>
      </c>
      <c r="B19755" s="104" t="s">
        <v>236</v>
      </c>
      <c r="C19755" s="88">
        <v>24766</v>
      </c>
    </row>
    <row r="19756" spans="1:3" x14ac:dyDescent="0.25">
      <c r="A19756" s="80">
        <v>1105317</v>
      </c>
      <c r="B19756" s="104" t="s">
        <v>236</v>
      </c>
      <c r="C19756" s="88">
        <v>24770</v>
      </c>
    </row>
    <row r="19757" spans="1:3" x14ac:dyDescent="0.25">
      <c r="A19757" s="80">
        <v>1105318</v>
      </c>
      <c r="B19757" s="104" t="s">
        <v>236</v>
      </c>
      <c r="C19757" s="88">
        <v>24771</v>
      </c>
    </row>
    <row r="19758" spans="1:3" x14ac:dyDescent="0.25">
      <c r="A19758" s="80">
        <v>1105319</v>
      </c>
      <c r="B19758" s="91">
        <v>1123653</v>
      </c>
      <c r="C19758" s="88">
        <v>24769</v>
      </c>
    </row>
    <row r="19759" spans="1:3" x14ac:dyDescent="0.25">
      <c r="A19759" s="80">
        <v>1105320</v>
      </c>
      <c r="B19759" s="91">
        <v>1122562</v>
      </c>
      <c r="C19759" s="88">
        <v>24767</v>
      </c>
    </row>
    <row r="19760" spans="1:3" x14ac:dyDescent="0.25">
      <c r="A19760" s="80">
        <v>1105321</v>
      </c>
      <c r="B19760" s="104" t="s">
        <v>236</v>
      </c>
      <c r="C19760" s="88">
        <v>24773</v>
      </c>
    </row>
    <row r="19761" spans="1:3" x14ac:dyDescent="0.25">
      <c r="A19761" s="80">
        <v>1105322</v>
      </c>
      <c r="B19761" s="91">
        <v>1123654</v>
      </c>
      <c r="C19761" s="88">
        <v>24759</v>
      </c>
    </row>
    <row r="19762" spans="1:3" x14ac:dyDescent="0.25">
      <c r="A19762" s="80">
        <v>1105323</v>
      </c>
      <c r="B19762" s="91">
        <v>1123655</v>
      </c>
      <c r="C19762" s="88">
        <v>24758</v>
      </c>
    </row>
    <row r="19763" spans="1:3" x14ac:dyDescent="0.25">
      <c r="A19763" s="80">
        <v>1105324</v>
      </c>
      <c r="B19763" s="104" t="s">
        <v>236</v>
      </c>
      <c r="C19763" s="88">
        <v>24774</v>
      </c>
    </row>
    <row r="19764" spans="1:3" x14ac:dyDescent="0.25">
      <c r="A19764" s="80">
        <v>1105325</v>
      </c>
      <c r="B19764" s="104" t="s">
        <v>236</v>
      </c>
      <c r="C19764" s="88">
        <v>24775</v>
      </c>
    </row>
    <row r="19765" spans="1:3" x14ac:dyDescent="0.25">
      <c r="A19765" s="80">
        <v>1105326</v>
      </c>
      <c r="B19765" s="104" t="s">
        <v>236</v>
      </c>
      <c r="C19765" s="88">
        <v>24777</v>
      </c>
    </row>
    <row r="19766" spans="1:3" x14ac:dyDescent="0.25">
      <c r="A19766" s="80">
        <v>1105327</v>
      </c>
      <c r="B19766" s="104" t="s">
        <v>236</v>
      </c>
      <c r="C19766" s="88">
        <v>37612</v>
      </c>
    </row>
    <row r="19767" spans="1:3" x14ac:dyDescent="0.25">
      <c r="A19767" s="80">
        <v>1105328</v>
      </c>
      <c r="B19767" s="104" t="s">
        <v>236</v>
      </c>
      <c r="C19767" s="88">
        <v>24778</v>
      </c>
    </row>
    <row r="19768" spans="1:3" x14ac:dyDescent="0.25">
      <c r="A19768" s="80">
        <v>1105329</v>
      </c>
      <c r="B19768" s="104" t="s">
        <v>236</v>
      </c>
      <c r="C19768" s="88">
        <v>24781</v>
      </c>
    </row>
    <row r="19769" spans="1:3" x14ac:dyDescent="0.25">
      <c r="A19769" s="80">
        <v>1105330</v>
      </c>
      <c r="B19769" s="104" t="s">
        <v>236</v>
      </c>
      <c r="C19769" s="88">
        <v>24782</v>
      </c>
    </row>
    <row r="19770" spans="1:3" x14ac:dyDescent="0.25">
      <c r="A19770" s="80">
        <v>1105331</v>
      </c>
      <c r="B19770" s="104" t="s">
        <v>236</v>
      </c>
      <c r="C19770" s="88">
        <v>24780</v>
      </c>
    </row>
    <row r="19771" spans="1:3" x14ac:dyDescent="0.25">
      <c r="A19771" s="80">
        <v>1105332</v>
      </c>
      <c r="B19771" s="104" t="s">
        <v>236</v>
      </c>
      <c r="C19771" s="88">
        <v>24786</v>
      </c>
    </row>
    <row r="19772" spans="1:3" x14ac:dyDescent="0.25">
      <c r="A19772" s="80">
        <v>1105333</v>
      </c>
      <c r="B19772" s="104" t="s">
        <v>236</v>
      </c>
      <c r="C19772" s="88">
        <v>24783</v>
      </c>
    </row>
    <row r="19773" spans="1:3" x14ac:dyDescent="0.25">
      <c r="A19773" s="80">
        <v>1105334</v>
      </c>
      <c r="B19773" s="104" t="s">
        <v>236</v>
      </c>
      <c r="C19773" s="88">
        <v>24790</v>
      </c>
    </row>
    <row r="19774" spans="1:3" x14ac:dyDescent="0.25">
      <c r="A19774" s="80">
        <v>1105335</v>
      </c>
      <c r="B19774" s="104" t="s">
        <v>236</v>
      </c>
      <c r="C19774" s="88">
        <v>24791</v>
      </c>
    </row>
    <row r="19775" spans="1:3" x14ac:dyDescent="0.25">
      <c r="A19775" s="80">
        <v>1105336</v>
      </c>
      <c r="B19775" s="104" t="s">
        <v>236</v>
      </c>
      <c r="C19775" s="88">
        <v>24793</v>
      </c>
    </row>
    <row r="19776" spans="1:3" x14ac:dyDescent="0.25">
      <c r="A19776" s="80">
        <v>1105337</v>
      </c>
      <c r="B19776" s="104" t="s">
        <v>236</v>
      </c>
      <c r="C19776" s="88">
        <v>24794</v>
      </c>
    </row>
    <row r="19777" spans="1:3" x14ac:dyDescent="0.25">
      <c r="A19777" s="80">
        <v>1105338</v>
      </c>
      <c r="B19777" s="104" t="s">
        <v>236</v>
      </c>
      <c r="C19777" s="88">
        <v>24795</v>
      </c>
    </row>
    <row r="19778" spans="1:3" x14ac:dyDescent="0.25">
      <c r="A19778" s="80">
        <v>1105339</v>
      </c>
      <c r="B19778" s="104" t="s">
        <v>236</v>
      </c>
      <c r="C19778" s="88">
        <v>24796</v>
      </c>
    </row>
    <row r="19779" spans="1:3" x14ac:dyDescent="0.25">
      <c r="A19779" s="80">
        <v>1105340</v>
      </c>
      <c r="B19779" s="104" t="s">
        <v>236</v>
      </c>
      <c r="C19779" s="88">
        <v>24798</v>
      </c>
    </row>
    <row r="19780" spans="1:3" x14ac:dyDescent="0.25">
      <c r="A19780" s="80">
        <v>1105341</v>
      </c>
      <c r="B19780" s="104" t="s">
        <v>236</v>
      </c>
      <c r="C19780" s="88">
        <v>24803</v>
      </c>
    </row>
    <row r="19781" spans="1:3" x14ac:dyDescent="0.25">
      <c r="A19781" s="80">
        <v>1105342</v>
      </c>
      <c r="B19781" s="91">
        <v>1123658</v>
      </c>
      <c r="C19781" s="88">
        <v>24802</v>
      </c>
    </row>
    <row r="19782" spans="1:3" x14ac:dyDescent="0.25">
      <c r="A19782" s="80">
        <v>1105343</v>
      </c>
      <c r="B19782" s="91">
        <v>1123660</v>
      </c>
      <c r="C19782" s="88">
        <v>24799</v>
      </c>
    </row>
    <row r="19783" spans="1:3" x14ac:dyDescent="0.25">
      <c r="A19783" s="80">
        <v>1105344</v>
      </c>
      <c r="B19783" s="104" t="s">
        <v>236</v>
      </c>
      <c r="C19783" s="88">
        <v>24792</v>
      </c>
    </row>
    <row r="19784" spans="1:3" x14ac:dyDescent="0.25">
      <c r="A19784" s="80">
        <v>1105345</v>
      </c>
      <c r="B19784" s="104" t="s">
        <v>236</v>
      </c>
      <c r="C19784" s="88">
        <v>24789</v>
      </c>
    </row>
    <row r="19785" spans="1:3" x14ac:dyDescent="0.25">
      <c r="A19785" s="80">
        <v>1105346</v>
      </c>
      <c r="B19785" s="91">
        <v>1123661</v>
      </c>
      <c r="C19785" s="88">
        <v>24787</v>
      </c>
    </row>
    <row r="19786" spans="1:3" x14ac:dyDescent="0.25">
      <c r="A19786" s="80">
        <v>1105347</v>
      </c>
      <c r="B19786" s="104" t="s">
        <v>236</v>
      </c>
      <c r="C19786" s="88">
        <v>24804</v>
      </c>
    </row>
    <row r="19787" spans="1:3" x14ac:dyDescent="0.25">
      <c r="A19787" s="80">
        <v>1105348</v>
      </c>
      <c r="B19787" s="104" t="s">
        <v>236</v>
      </c>
      <c r="C19787" s="88">
        <v>24814</v>
      </c>
    </row>
    <row r="19788" spans="1:3" x14ac:dyDescent="0.25">
      <c r="A19788" s="80">
        <v>1105349</v>
      </c>
      <c r="B19788" s="104" t="s">
        <v>236</v>
      </c>
      <c r="C19788" s="88">
        <v>24815</v>
      </c>
    </row>
    <row r="19789" spans="1:3" x14ac:dyDescent="0.25">
      <c r="A19789" s="80">
        <v>1105350</v>
      </c>
      <c r="B19789" s="104" t="s">
        <v>236</v>
      </c>
      <c r="C19789" s="88">
        <v>24816</v>
      </c>
    </row>
    <row r="19790" spans="1:3" x14ac:dyDescent="0.25">
      <c r="A19790" s="80">
        <v>1105351</v>
      </c>
      <c r="B19790" s="91">
        <v>1123663</v>
      </c>
      <c r="C19790" s="88">
        <v>24817</v>
      </c>
    </row>
    <row r="19791" spans="1:3" x14ac:dyDescent="0.25">
      <c r="A19791" s="80">
        <v>1105352</v>
      </c>
      <c r="B19791" s="91">
        <v>1124679</v>
      </c>
      <c r="C19791" s="88">
        <v>24823</v>
      </c>
    </row>
    <row r="19792" spans="1:3" x14ac:dyDescent="0.25">
      <c r="A19792" s="80">
        <v>1105353</v>
      </c>
      <c r="B19792" s="91">
        <v>1124675</v>
      </c>
      <c r="C19792" s="88">
        <v>24821</v>
      </c>
    </row>
    <row r="19793" spans="1:3" x14ac:dyDescent="0.25">
      <c r="A19793" s="80">
        <v>1105354</v>
      </c>
      <c r="B19793" s="104" t="s">
        <v>236</v>
      </c>
      <c r="C19793" s="88">
        <v>24820</v>
      </c>
    </row>
    <row r="19794" spans="1:3" x14ac:dyDescent="0.25">
      <c r="A19794" s="80">
        <v>1105355</v>
      </c>
      <c r="B19794" s="91">
        <v>1131932</v>
      </c>
      <c r="C19794" s="88">
        <v>24813</v>
      </c>
    </row>
    <row r="19795" spans="1:3" x14ac:dyDescent="0.25">
      <c r="A19795" s="80">
        <v>1105356</v>
      </c>
      <c r="B19795" s="91">
        <v>1124791</v>
      </c>
      <c r="C19795" s="88">
        <v>24812</v>
      </c>
    </row>
    <row r="19796" spans="1:3" x14ac:dyDescent="0.25">
      <c r="A19796" s="80">
        <v>1105357</v>
      </c>
      <c r="B19796" s="91">
        <v>1124534</v>
      </c>
      <c r="C19796" s="88">
        <v>24811</v>
      </c>
    </row>
    <row r="19797" spans="1:3" x14ac:dyDescent="0.25">
      <c r="A19797" s="80">
        <v>1105358</v>
      </c>
      <c r="B19797" s="91">
        <v>1122489</v>
      </c>
      <c r="C19797" s="88">
        <v>24809</v>
      </c>
    </row>
    <row r="19798" spans="1:3" x14ac:dyDescent="0.25">
      <c r="A19798" s="80">
        <v>1105359</v>
      </c>
      <c r="B19798" s="104" t="s">
        <v>236</v>
      </c>
      <c r="C19798" s="88">
        <v>24808</v>
      </c>
    </row>
    <row r="19799" spans="1:3" x14ac:dyDescent="0.25">
      <c r="A19799" s="80">
        <v>1105360</v>
      </c>
      <c r="B19799" s="91">
        <v>1122586</v>
      </c>
      <c r="C19799" s="88">
        <v>24806</v>
      </c>
    </row>
    <row r="19800" spans="1:3" x14ac:dyDescent="0.25">
      <c r="A19800" s="80">
        <v>1105361</v>
      </c>
      <c r="B19800" s="104" t="s">
        <v>236</v>
      </c>
      <c r="C19800" s="88">
        <v>39862</v>
      </c>
    </row>
    <row r="19801" spans="1:3" x14ac:dyDescent="0.25">
      <c r="A19801" s="80">
        <v>1105362</v>
      </c>
      <c r="B19801" s="104" t="s">
        <v>236</v>
      </c>
      <c r="C19801" s="88">
        <v>73471</v>
      </c>
    </row>
    <row r="19802" spans="1:3" x14ac:dyDescent="0.25">
      <c r="A19802" s="80">
        <v>1105363</v>
      </c>
      <c r="B19802" s="104" t="s">
        <v>236</v>
      </c>
      <c r="C19802" s="88">
        <v>24838</v>
      </c>
    </row>
    <row r="19803" spans="1:3" x14ac:dyDescent="0.25">
      <c r="A19803" s="80">
        <v>1105364</v>
      </c>
      <c r="B19803" s="104" t="s">
        <v>236</v>
      </c>
      <c r="C19803" s="88">
        <v>24839</v>
      </c>
    </row>
    <row r="19804" spans="1:3" x14ac:dyDescent="0.25">
      <c r="A19804" s="80">
        <v>1105365</v>
      </c>
      <c r="B19804" s="91">
        <v>1116482</v>
      </c>
      <c r="C19804" s="88">
        <v>70734</v>
      </c>
    </row>
    <row r="19805" spans="1:3" x14ac:dyDescent="0.25">
      <c r="A19805" s="80">
        <v>1105366</v>
      </c>
      <c r="B19805" s="91">
        <v>1122503</v>
      </c>
      <c r="C19805" s="88">
        <v>24828</v>
      </c>
    </row>
    <row r="19806" spans="1:3" x14ac:dyDescent="0.25">
      <c r="A19806" s="80">
        <v>1105367</v>
      </c>
      <c r="B19806" s="91">
        <v>1124727</v>
      </c>
      <c r="C19806" s="88">
        <v>24827</v>
      </c>
    </row>
    <row r="19807" spans="1:3" x14ac:dyDescent="0.25">
      <c r="A19807" s="80">
        <v>1105368</v>
      </c>
      <c r="B19807" s="91">
        <v>1131933</v>
      </c>
      <c r="C19807" s="88">
        <v>24825</v>
      </c>
    </row>
    <row r="19808" spans="1:3" x14ac:dyDescent="0.25">
      <c r="A19808" s="80">
        <v>1105369</v>
      </c>
      <c r="B19808" s="104" t="s">
        <v>236</v>
      </c>
      <c r="C19808" s="88">
        <v>56259</v>
      </c>
    </row>
    <row r="19809" spans="1:3" x14ac:dyDescent="0.25">
      <c r="A19809" s="80">
        <v>1105370</v>
      </c>
      <c r="B19809" s="104" t="s">
        <v>236</v>
      </c>
      <c r="C19809" s="88">
        <v>24842</v>
      </c>
    </row>
    <row r="19810" spans="1:3" x14ac:dyDescent="0.25">
      <c r="A19810" s="80">
        <v>1105371</v>
      </c>
      <c r="B19810" s="104" t="s">
        <v>236</v>
      </c>
      <c r="C19810" s="88">
        <v>24843</v>
      </c>
    </row>
    <row r="19811" spans="1:3" x14ac:dyDescent="0.25">
      <c r="A19811" s="80">
        <v>1105372</v>
      </c>
      <c r="B19811" s="104" t="s">
        <v>236</v>
      </c>
      <c r="C19811" s="88">
        <v>24826</v>
      </c>
    </row>
    <row r="19812" spans="1:3" x14ac:dyDescent="0.25">
      <c r="A19812" s="80">
        <v>1105373</v>
      </c>
      <c r="B19812" s="93">
        <v>1124831</v>
      </c>
      <c r="C19812" s="88">
        <v>24831</v>
      </c>
    </row>
    <row r="19813" spans="1:3" x14ac:dyDescent="0.25">
      <c r="A19813" s="80">
        <v>1105374</v>
      </c>
      <c r="B19813" s="91">
        <v>1122504</v>
      </c>
      <c r="C19813" s="88">
        <v>24834</v>
      </c>
    </row>
    <row r="19814" spans="1:3" x14ac:dyDescent="0.25">
      <c r="A19814" s="80">
        <v>1105375</v>
      </c>
      <c r="B19814" s="104" t="s">
        <v>236</v>
      </c>
      <c r="C19814" s="88">
        <v>24840</v>
      </c>
    </row>
    <row r="19815" spans="1:3" x14ac:dyDescent="0.25">
      <c r="A19815" s="80">
        <v>1105376</v>
      </c>
      <c r="B19815" s="104" t="s">
        <v>236</v>
      </c>
      <c r="C19815" s="88">
        <v>24841</v>
      </c>
    </row>
    <row r="19816" spans="1:3" x14ac:dyDescent="0.25">
      <c r="A19816" s="80">
        <v>1105377</v>
      </c>
      <c r="B19816" s="91">
        <v>1125230</v>
      </c>
      <c r="C19816" s="88">
        <v>24846</v>
      </c>
    </row>
    <row r="19817" spans="1:3" x14ac:dyDescent="0.25">
      <c r="A19817" s="82">
        <v>1105378</v>
      </c>
      <c r="B19817" s="92">
        <v>1124985</v>
      </c>
      <c r="C19817" s="89">
        <v>24848</v>
      </c>
    </row>
    <row r="19818" spans="1:3" x14ac:dyDescent="0.25">
      <c r="A19818" s="80">
        <v>1105379</v>
      </c>
      <c r="B19818" s="104" t="s">
        <v>236</v>
      </c>
      <c r="C19818" s="88">
        <v>24844</v>
      </c>
    </row>
    <row r="19819" spans="1:3" x14ac:dyDescent="0.25">
      <c r="A19819" s="80">
        <v>1105380</v>
      </c>
      <c r="B19819" s="104" t="s">
        <v>236</v>
      </c>
      <c r="C19819" s="88">
        <v>24845</v>
      </c>
    </row>
    <row r="19820" spans="1:3" x14ac:dyDescent="0.25">
      <c r="A19820" s="80">
        <v>1105381</v>
      </c>
      <c r="B19820" s="104" t="s">
        <v>236</v>
      </c>
      <c r="C19820" s="88">
        <v>24847</v>
      </c>
    </row>
    <row r="19821" spans="1:3" x14ac:dyDescent="0.25">
      <c r="A19821" s="80">
        <v>1105382</v>
      </c>
      <c r="B19821" s="104" t="s">
        <v>236</v>
      </c>
      <c r="C19821" s="88">
        <v>24851</v>
      </c>
    </row>
    <row r="19822" spans="1:3" x14ac:dyDescent="0.25">
      <c r="A19822" s="80">
        <v>1105383</v>
      </c>
      <c r="B19822" s="104" t="s">
        <v>236</v>
      </c>
      <c r="C19822" s="88">
        <v>24853</v>
      </c>
    </row>
    <row r="19823" spans="1:3" x14ac:dyDescent="0.25">
      <c r="A19823" s="80">
        <v>1105384</v>
      </c>
      <c r="B19823" s="104" t="s">
        <v>236</v>
      </c>
      <c r="C19823" s="88">
        <v>24855</v>
      </c>
    </row>
    <row r="19824" spans="1:3" x14ac:dyDescent="0.25">
      <c r="A19824" s="80">
        <v>1105385</v>
      </c>
      <c r="B19824" s="104" t="s">
        <v>236</v>
      </c>
      <c r="C19824" s="88">
        <v>24856</v>
      </c>
    </row>
    <row r="19825" spans="1:3" x14ac:dyDescent="0.25">
      <c r="A19825" s="80">
        <v>1105386</v>
      </c>
      <c r="B19825" s="104" t="s">
        <v>236</v>
      </c>
      <c r="C19825" s="88">
        <v>24857</v>
      </c>
    </row>
    <row r="19826" spans="1:3" x14ac:dyDescent="0.25">
      <c r="A19826" s="80">
        <v>1105387</v>
      </c>
      <c r="B19826" s="104" t="s">
        <v>236</v>
      </c>
      <c r="C19826" s="88">
        <v>24858</v>
      </c>
    </row>
    <row r="19827" spans="1:3" x14ac:dyDescent="0.25">
      <c r="A19827" s="80">
        <v>1105388</v>
      </c>
      <c r="B19827" s="104" t="s">
        <v>236</v>
      </c>
      <c r="C19827" s="88">
        <v>24860</v>
      </c>
    </row>
    <row r="19828" spans="1:3" x14ac:dyDescent="0.25">
      <c r="A19828" s="80">
        <v>1105389</v>
      </c>
      <c r="B19828" s="104" t="s">
        <v>236</v>
      </c>
      <c r="C19828" s="88">
        <v>24902</v>
      </c>
    </row>
    <row r="19829" spans="1:3" x14ac:dyDescent="0.25">
      <c r="A19829" s="80">
        <v>1105390</v>
      </c>
      <c r="B19829" s="104" t="s">
        <v>236</v>
      </c>
      <c r="C19829" s="88">
        <v>24903</v>
      </c>
    </row>
    <row r="19830" spans="1:3" x14ac:dyDescent="0.25">
      <c r="A19830" s="80">
        <v>1105391</v>
      </c>
      <c r="B19830" s="104" t="s">
        <v>236</v>
      </c>
      <c r="C19830" s="88">
        <v>24904</v>
      </c>
    </row>
    <row r="19831" spans="1:3" x14ac:dyDescent="0.25">
      <c r="A19831" s="80">
        <v>1105392</v>
      </c>
      <c r="B19831" s="104" t="s">
        <v>236</v>
      </c>
      <c r="C19831" s="88">
        <v>24861</v>
      </c>
    </row>
    <row r="19832" spans="1:3" x14ac:dyDescent="0.25">
      <c r="A19832" s="80">
        <v>1105393</v>
      </c>
      <c r="B19832" s="104" t="s">
        <v>236</v>
      </c>
      <c r="C19832" s="88">
        <v>24862</v>
      </c>
    </row>
    <row r="19833" spans="1:3" x14ac:dyDescent="0.25">
      <c r="A19833" s="80">
        <v>1105394</v>
      </c>
      <c r="B19833" s="104" t="s">
        <v>236</v>
      </c>
      <c r="C19833" s="88">
        <v>24863</v>
      </c>
    </row>
    <row r="19834" spans="1:3" x14ac:dyDescent="0.25">
      <c r="A19834" s="80">
        <v>1105395</v>
      </c>
      <c r="B19834" s="104" t="s">
        <v>236</v>
      </c>
      <c r="C19834" s="81" t="s">
        <v>236</v>
      </c>
    </row>
    <row r="19835" spans="1:3" x14ac:dyDescent="0.25">
      <c r="A19835" s="80">
        <v>1105396</v>
      </c>
      <c r="B19835" s="104" t="s">
        <v>236</v>
      </c>
      <c r="C19835" s="88">
        <v>24868</v>
      </c>
    </row>
    <row r="19836" spans="1:3" x14ac:dyDescent="0.25">
      <c r="A19836" s="80">
        <v>1105397</v>
      </c>
      <c r="B19836" s="104" t="s">
        <v>236</v>
      </c>
      <c r="C19836" s="81" t="s">
        <v>236</v>
      </c>
    </row>
    <row r="19837" spans="1:3" x14ac:dyDescent="0.25">
      <c r="A19837" s="80">
        <v>1105398</v>
      </c>
      <c r="B19837" s="104" t="s">
        <v>236</v>
      </c>
      <c r="C19837" s="81" t="s">
        <v>236</v>
      </c>
    </row>
    <row r="19838" spans="1:3" x14ac:dyDescent="0.25">
      <c r="A19838" s="80">
        <v>1105399</v>
      </c>
      <c r="B19838" s="104" t="s">
        <v>236</v>
      </c>
      <c r="C19838" s="88">
        <v>24872</v>
      </c>
    </row>
    <row r="19839" spans="1:3" x14ac:dyDescent="0.25">
      <c r="A19839" s="80">
        <v>1105400</v>
      </c>
      <c r="B19839" s="104" t="s">
        <v>236</v>
      </c>
      <c r="C19839" s="88">
        <v>24873</v>
      </c>
    </row>
    <row r="19840" spans="1:3" x14ac:dyDescent="0.25">
      <c r="A19840" s="80">
        <v>1105401</v>
      </c>
      <c r="B19840" s="104" t="s">
        <v>236</v>
      </c>
      <c r="C19840" s="88">
        <v>24874</v>
      </c>
    </row>
    <row r="19841" spans="1:3" x14ac:dyDescent="0.25">
      <c r="A19841" s="80">
        <v>1105402</v>
      </c>
      <c r="B19841" s="104" t="s">
        <v>236</v>
      </c>
      <c r="C19841" s="88">
        <v>24875</v>
      </c>
    </row>
    <row r="19842" spans="1:3" x14ac:dyDescent="0.25">
      <c r="A19842" s="80">
        <v>1105403</v>
      </c>
      <c r="B19842" s="104" t="s">
        <v>236</v>
      </c>
      <c r="C19842" s="88">
        <v>24876</v>
      </c>
    </row>
    <row r="19843" spans="1:3" x14ac:dyDescent="0.25">
      <c r="A19843" s="80">
        <v>1105404</v>
      </c>
      <c r="B19843" s="104" t="s">
        <v>236</v>
      </c>
      <c r="C19843" s="88">
        <v>24878</v>
      </c>
    </row>
    <row r="19844" spans="1:3" x14ac:dyDescent="0.25">
      <c r="A19844" s="80">
        <v>1105405</v>
      </c>
      <c r="B19844" s="104" t="s">
        <v>236</v>
      </c>
      <c r="C19844" s="88">
        <v>24881</v>
      </c>
    </row>
    <row r="19845" spans="1:3" x14ac:dyDescent="0.25">
      <c r="A19845" s="80">
        <v>1105406</v>
      </c>
      <c r="B19845" s="104" t="s">
        <v>236</v>
      </c>
      <c r="C19845" s="88">
        <v>24882</v>
      </c>
    </row>
    <row r="19846" spans="1:3" x14ac:dyDescent="0.25">
      <c r="A19846" s="80">
        <v>1105407</v>
      </c>
      <c r="B19846" s="104" t="s">
        <v>236</v>
      </c>
      <c r="C19846" s="88">
        <v>24886</v>
      </c>
    </row>
    <row r="19847" spans="1:3" x14ac:dyDescent="0.25">
      <c r="A19847" s="80">
        <v>1105408</v>
      </c>
      <c r="B19847" s="104" t="s">
        <v>236</v>
      </c>
      <c r="C19847" s="88">
        <v>24887</v>
      </c>
    </row>
    <row r="19848" spans="1:3" x14ac:dyDescent="0.25">
      <c r="A19848" s="80">
        <v>1105409</v>
      </c>
      <c r="B19848" s="104" t="s">
        <v>236</v>
      </c>
      <c r="C19848" s="88">
        <v>24888</v>
      </c>
    </row>
    <row r="19849" spans="1:3" x14ac:dyDescent="0.25">
      <c r="A19849" s="80">
        <v>1105410</v>
      </c>
      <c r="B19849" s="104" t="s">
        <v>236</v>
      </c>
      <c r="C19849" s="88">
        <v>24889</v>
      </c>
    </row>
    <row r="19850" spans="1:3" x14ac:dyDescent="0.25">
      <c r="A19850" s="80">
        <v>1105411</v>
      </c>
      <c r="B19850" s="104" t="s">
        <v>236</v>
      </c>
      <c r="C19850" s="88">
        <v>24890</v>
      </c>
    </row>
    <row r="19851" spans="1:3" x14ac:dyDescent="0.25">
      <c r="A19851" s="80">
        <v>1105412</v>
      </c>
      <c r="B19851" s="104" t="s">
        <v>236</v>
      </c>
      <c r="C19851" s="88">
        <v>24891</v>
      </c>
    </row>
    <row r="19852" spans="1:3" x14ac:dyDescent="0.25">
      <c r="A19852" s="80">
        <v>1105413</v>
      </c>
      <c r="B19852" s="104" t="s">
        <v>236</v>
      </c>
      <c r="C19852" s="88">
        <v>24892</v>
      </c>
    </row>
    <row r="19853" spans="1:3" x14ac:dyDescent="0.25">
      <c r="A19853" s="80">
        <v>1105414</v>
      </c>
      <c r="B19853" s="104" t="s">
        <v>236</v>
      </c>
      <c r="C19853" s="88">
        <v>24893</v>
      </c>
    </row>
    <row r="19854" spans="1:3" x14ac:dyDescent="0.25">
      <c r="A19854" s="80">
        <v>1105415</v>
      </c>
      <c r="B19854" s="104" t="s">
        <v>236</v>
      </c>
      <c r="C19854" s="88">
        <v>24895</v>
      </c>
    </row>
    <row r="19855" spans="1:3" x14ac:dyDescent="0.25">
      <c r="A19855" s="80">
        <v>1105416</v>
      </c>
      <c r="B19855" s="104" t="s">
        <v>236</v>
      </c>
      <c r="C19855" s="88">
        <v>24897</v>
      </c>
    </row>
    <row r="19856" spans="1:3" x14ac:dyDescent="0.25">
      <c r="A19856" s="80">
        <v>1105417</v>
      </c>
      <c r="B19856" s="104" t="s">
        <v>236</v>
      </c>
      <c r="C19856" s="88">
        <v>24898</v>
      </c>
    </row>
    <row r="19857" spans="1:3" x14ac:dyDescent="0.25">
      <c r="A19857" s="80">
        <v>1105418</v>
      </c>
      <c r="B19857" s="104" t="s">
        <v>236</v>
      </c>
      <c r="C19857" s="88">
        <v>24899</v>
      </c>
    </row>
    <row r="19858" spans="1:3" x14ac:dyDescent="0.25">
      <c r="A19858" s="80">
        <v>1105419</v>
      </c>
      <c r="B19858" s="104" t="s">
        <v>236</v>
      </c>
      <c r="C19858" s="88">
        <v>24900</v>
      </c>
    </row>
    <row r="19859" spans="1:3" x14ac:dyDescent="0.25">
      <c r="A19859" s="80">
        <v>1105420</v>
      </c>
      <c r="B19859" s="104" t="s">
        <v>236</v>
      </c>
      <c r="C19859" s="88">
        <v>24905</v>
      </c>
    </row>
    <row r="19860" spans="1:3" x14ac:dyDescent="0.25">
      <c r="A19860" s="80">
        <v>1105421</v>
      </c>
      <c r="B19860" s="104" t="s">
        <v>236</v>
      </c>
      <c r="C19860" s="88">
        <v>24906</v>
      </c>
    </row>
    <row r="19861" spans="1:3" x14ac:dyDescent="0.25">
      <c r="A19861" s="80">
        <v>1105422</v>
      </c>
      <c r="B19861" s="104" t="s">
        <v>236</v>
      </c>
      <c r="C19861" s="88">
        <v>24908</v>
      </c>
    </row>
    <row r="19862" spans="1:3" x14ac:dyDescent="0.25">
      <c r="A19862" s="80">
        <v>1105423</v>
      </c>
      <c r="B19862" s="104" t="s">
        <v>236</v>
      </c>
      <c r="C19862" s="88">
        <v>24909</v>
      </c>
    </row>
    <row r="19863" spans="1:3" x14ac:dyDescent="0.25">
      <c r="A19863" s="80">
        <v>1105424</v>
      </c>
      <c r="B19863" s="104" t="s">
        <v>236</v>
      </c>
      <c r="C19863" s="88">
        <v>24912</v>
      </c>
    </row>
    <row r="19864" spans="1:3" x14ac:dyDescent="0.25">
      <c r="A19864" s="80">
        <v>1105425</v>
      </c>
      <c r="B19864" s="104" t="s">
        <v>236</v>
      </c>
      <c r="C19864" s="88">
        <v>24871</v>
      </c>
    </row>
    <row r="19865" spans="1:3" x14ac:dyDescent="0.25">
      <c r="A19865" s="80">
        <v>1105426</v>
      </c>
      <c r="B19865" s="91">
        <v>1113646</v>
      </c>
      <c r="C19865" s="88">
        <v>24896</v>
      </c>
    </row>
    <row r="19866" spans="1:3" x14ac:dyDescent="0.25">
      <c r="A19866" s="80">
        <v>1105427</v>
      </c>
      <c r="B19866" s="91">
        <v>1124692</v>
      </c>
      <c r="C19866" s="88">
        <v>24879</v>
      </c>
    </row>
    <row r="19867" spans="1:3" x14ac:dyDescent="0.25">
      <c r="A19867" s="80">
        <v>1105428</v>
      </c>
      <c r="B19867" s="104" t="s">
        <v>236</v>
      </c>
      <c r="C19867" s="88">
        <v>32795</v>
      </c>
    </row>
    <row r="19868" spans="1:3" x14ac:dyDescent="0.25">
      <c r="A19868" s="80">
        <v>1105429</v>
      </c>
      <c r="B19868" s="104" t="s">
        <v>236</v>
      </c>
      <c r="C19868" s="88">
        <v>24916</v>
      </c>
    </row>
    <row r="19869" spans="1:3" x14ac:dyDescent="0.25">
      <c r="A19869" s="80">
        <v>1105430</v>
      </c>
      <c r="B19869" s="91">
        <v>1134345</v>
      </c>
      <c r="C19869" s="88">
        <v>2857</v>
      </c>
    </row>
    <row r="19870" spans="1:3" x14ac:dyDescent="0.25">
      <c r="A19870" s="80">
        <v>1105431</v>
      </c>
      <c r="B19870" s="104" t="s">
        <v>236</v>
      </c>
      <c r="C19870" s="88">
        <v>24885</v>
      </c>
    </row>
    <row r="19871" spans="1:3" x14ac:dyDescent="0.25">
      <c r="A19871" s="80">
        <v>1105432</v>
      </c>
      <c r="B19871" s="104" t="s">
        <v>236</v>
      </c>
      <c r="C19871" s="88">
        <v>76475</v>
      </c>
    </row>
    <row r="19872" spans="1:3" x14ac:dyDescent="0.25">
      <c r="A19872" s="80">
        <v>1105434</v>
      </c>
      <c r="B19872" s="104" t="s">
        <v>236</v>
      </c>
      <c r="C19872" s="88">
        <v>24869</v>
      </c>
    </row>
    <row r="19873" spans="1:3" x14ac:dyDescent="0.25">
      <c r="A19873" s="80">
        <v>1105435</v>
      </c>
      <c r="B19873" s="104" t="s">
        <v>236</v>
      </c>
      <c r="C19873" s="88">
        <v>24864</v>
      </c>
    </row>
    <row r="19874" spans="1:3" x14ac:dyDescent="0.25">
      <c r="A19874" s="80">
        <v>1105436</v>
      </c>
      <c r="B19874" s="104" t="s">
        <v>236</v>
      </c>
      <c r="C19874" s="88">
        <v>24870</v>
      </c>
    </row>
    <row r="19875" spans="1:3" x14ac:dyDescent="0.25">
      <c r="A19875" s="80">
        <v>1105437</v>
      </c>
      <c r="B19875" s="104" t="s">
        <v>236</v>
      </c>
      <c r="C19875" s="88">
        <v>24883</v>
      </c>
    </row>
    <row r="19876" spans="1:3" x14ac:dyDescent="0.25">
      <c r="A19876" s="80">
        <v>1105438</v>
      </c>
      <c r="B19876" s="104" t="s">
        <v>236</v>
      </c>
      <c r="C19876" s="88">
        <v>24884</v>
      </c>
    </row>
    <row r="19877" spans="1:3" x14ac:dyDescent="0.25">
      <c r="A19877" s="80">
        <v>1105439</v>
      </c>
      <c r="B19877" s="104" t="s">
        <v>236</v>
      </c>
      <c r="C19877" s="88">
        <v>23850</v>
      </c>
    </row>
    <row r="19878" spans="1:3" x14ac:dyDescent="0.25">
      <c r="A19878" s="80">
        <v>1105440</v>
      </c>
      <c r="B19878" s="104" t="s">
        <v>236</v>
      </c>
      <c r="C19878" s="88">
        <v>24917</v>
      </c>
    </row>
    <row r="19879" spans="1:3" x14ac:dyDescent="0.25">
      <c r="A19879" s="80">
        <v>1105441</v>
      </c>
      <c r="B19879" s="104" t="s">
        <v>236</v>
      </c>
      <c r="C19879" s="88">
        <v>24918</v>
      </c>
    </row>
    <row r="19880" spans="1:3" x14ac:dyDescent="0.25">
      <c r="A19880" s="80">
        <v>1105442</v>
      </c>
      <c r="B19880" s="104" t="s">
        <v>236</v>
      </c>
      <c r="C19880" s="88">
        <v>24919</v>
      </c>
    </row>
    <row r="19881" spans="1:3" x14ac:dyDescent="0.25">
      <c r="A19881" s="80">
        <v>1105443</v>
      </c>
      <c r="B19881" s="104" t="s">
        <v>236</v>
      </c>
      <c r="C19881" s="88">
        <v>24920</v>
      </c>
    </row>
    <row r="19882" spans="1:3" x14ac:dyDescent="0.25">
      <c r="A19882" s="80">
        <v>1105444</v>
      </c>
      <c r="B19882" s="104" t="s">
        <v>236</v>
      </c>
      <c r="C19882" s="88">
        <v>24923</v>
      </c>
    </row>
    <row r="19883" spans="1:3" x14ac:dyDescent="0.25">
      <c r="A19883" s="80">
        <v>1105445</v>
      </c>
      <c r="B19883" s="104" t="s">
        <v>236</v>
      </c>
      <c r="C19883" s="88">
        <v>24922</v>
      </c>
    </row>
    <row r="19884" spans="1:3" x14ac:dyDescent="0.25">
      <c r="A19884" s="80">
        <v>1105446</v>
      </c>
      <c r="B19884" s="104" t="s">
        <v>236</v>
      </c>
      <c r="C19884" s="88">
        <v>24924</v>
      </c>
    </row>
    <row r="19885" spans="1:3" x14ac:dyDescent="0.25">
      <c r="A19885" s="80">
        <v>1105447</v>
      </c>
      <c r="B19885" s="104" t="s">
        <v>236</v>
      </c>
      <c r="C19885" s="88">
        <v>4926</v>
      </c>
    </row>
    <row r="19886" spans="1:3" x14ac:dyDescent="0.25">
      <c r="A19886" s="80">
        <v>1105448</v>
      </c>
      <c r="B19886" s="104" t="s">
        <v>236</v>
      </c>
      <c r="C19886" s="88">
        <v>24927</v>
      </c>
    </row>
    <row r="19887" spans="1:3" x14ac:dyDescent="0.25">
      <c r="A19887" s="80">
        <v>1105449</v>
      </c>
      <c r="B19887" s="104" t="s">
        <v>236</v>
      </c>
      <c r="C19887" s="88">
        <v>24929</v>
      </c>
    </row>
    <row r="19888" spans="1:3" x14ac:dyDescent="0.25">
      <c r="A19888" s="80">
        <v>1105450</v>
      </c>
      <c r="B19888" s="104" t="s">
        <v>236</v>
      </c>
      <c r="C19888" s="88">
        <v>24928</v>
      </c>
    </row>
    <row r="19889" spans="1:3" x14ac:dyDescent="0.25">
      <c r="A19889" s="80">
        <v>1105451</v>
      </c>
      <c r="B19889" s="104" t="s">
        <v>236</v>
      </c>
      <c r="C19889" s="88">
        <v>24930</v>
      </c>
    </row>
    <row r="19890" spans="1:3" x14ac:dyDescent="0.25">
      <c r="A19890" s="80">
        <v>1105452</v>
      </c>
      <c r="B19890" s="104" t="s">
        <v>236</v>
      </c>
      <c r="C19890" s="88">
        <v>24932</v>
      </c>
    </row>
    <row r="19891" spans="1:3" x14ac:dyDescent="0.25">
      <c r="A19891" s="80">
        <v>1105453</v>
      </c>
      <c r="B19891" s="104" t="s">
        <v>236</v>
      </c>
      <c r="C19891" s="88">
        <v>24935</v>
      </c>
    </row>
    <row r="19892" spans="1:3" x14ac:dyDescent="0.25">
      <c r="A19892" s="80">
        <v>1105454</v>
      </c>
      <c r="B19892" s="104" t="s">
        <v>236</v>
      </c>
      <c r="C19892" s="88">
        <v>24936</v>
      </c>
    </row>
    <row r="19893" spans="1:3" x14ac:dyDescent="0.25">
      <c r="A19893" s="80">
        <v>1105455</v>
      </c>
      <c r="B19893" s="104" t="s">
        <v>236</v>
      </c>
      <c r="C19893" s="88">
        <v>24937</v>
      </c>
    </row>
    <row r="19894" spans="1:3" x14ac:dyDescent="0.25">
      <c r="A19894" s="80">
        <v>1105456</v>
      </c>
      <c r="B19894" s="104" t="s">
        <v>236</v>
      </c>
      <c r="C19894" s="88">
        <v>24938</v>
      </c>
    </row>
    <row r="19895" spans="1:3" x14ac:dyDescent="0.25">
      <c r="A19895" s="80">
        <v>1105457</v>
      </c>
      <c r="B19895" s="104" t="s">
        <v>236</v>
      </c>
      <c r="C19895" s="88">
        <v>24939</v>
      </c>
    </row>
    <row r="19896" spans="1:3" x14ac:dyDescent="0.25">
      <c r="A19896" s="80">
        <v>1105458</v>
      </c>
      <c r="B19896" s="104" t="s">
        <v>236</v>
      </c>
      <c r="C19896" s="88">
        <v>24940</v>
      </c>
    </row>
    <row r="19897" spans="1:3" x14ac:dyDescent="0.25">
      <c r="A19897" s="80">
        <v>1105459</v>
      </c>
      <c r="B19897" s="104" t="s">
        <v>236</v>
      </c>
      <c r="C19897" s="88">
        <v>24941</v>
      </c>
    </row>
    <row r="19898" spans="1:3" x14ac:dyDescent="0.25">
      <c r="A19898" s="80">
        <v>1105460</v>
      </c>
      <c r="B19898" s="104" t="s">
        <v>236</v>
      </c>
      <c r="C19898" s="88">
        <v>24942</v>
      </c>
    </row>
    <row r="19899" spans="1:3" x14ac:dyDescent="0.25">
      <c r="A19899" s="80">
        <v>1105461</v>
      </c>
      <c r="B19899" s="104" t="s">
        <v>236</v>
      </c>
      <c r="C19899" s="88">
        <v>24943</v>
      </c>
    </row>
    <row r="19900" spans="1:3" x14ac:dyDescent="0.25">
      <c r="A19900" s="80">
        <v>1105462</v>
      </c>
      <c r="B19900" s="104" t="s">
        <v>236</v>
      </c>
      <c r="C19900" s="88">
        <v>24945</v>
      </c>
    </row>
    <row r="19901" spans="1:3" x14ac:dyDescent="0.25">
      <c r="A19901" s="80">
        <v>1105463</v>
      </c>
      <c r="B19901" s="104" t="s">
        <v>236</v>
      </c>
      <c r="C19901" s="88">
        <v>24946</v>
      </c>
    </row>
    <row r="19902" spans="1:3" x14ac:dyDescent="0.25">
      <c r="A19902" s="80">
        <v>1105464</v>
      </c>
      <c r="B19902" s="104" t="s">
        <v>236</v>
      </c>
      <c r="C19902" s="88">
        <v>24947</v>
      </c>
    </row>
    <row r="19903" spans="1:3" x14ac:dyDescent="0.25">
      <c r="A19903" s="80">
        <v>1105465</v>
      </c>
      <c r="B19903" s="104" t="s">
        <v>236</v>
      </c>
      <c r="C19903" s="88">
        <v>24948</v>
      </c>
    </row>
    <row r="19904" spans="1:3" x14ac:dyDescent="0.25">
      <c r="A19904" s="80">
        <v>1105466</v>
      </c>
      <c r="B19904" s="104" t="s">
        <v>236</v>
      </c>
      <c r="C19904" s="88">
        <v>24950</v>
      </c>
    </row>
    <row r="19905" spans="1:3" x14ac:dyDescent="0.25">
      <c r="A19905" s="80">
        <v>1105467</v>
      </c>
      <c r="B19905" s="104" t="s">
        <v>236</v>
      </c>
      <c r="C19905" s="88">
        <v>24951</v>
      </c>
    </row>
    <row r="19906" spans="1:3" x14ac:dyDescent="0.25">
      <c r="A19906" s="80">
        <v>1105468</v>
      </c>
      <c r="B19906" s="104" t="s">
        <v>236</v>
      </c>
      <c r="C19906" s="88">
        <v>24952</v>
      </c>
    </row>
    <row r="19907" spans="1:3" x14ac:dyDescent="0.25">
      <c r="A19907" s="80">
        <v>1105469</v>
      </c>
      <c r="B19907" s="104" t="s">
        <v>236</v>
      </c>
      <c r="C19907" s="88">
        <v>24954</v>
      </c>
    </row>
    <row r="19908" spans="1:3" x14ac:dyDescent="0.25">
      <c r="A19908" s="80">
        <v>1105470</v>
      </c>
      <c r="B19908" s="104" t="s">
        <v>236</v>
      </c>
      <c r="C19908" s="88">
        <v>24956</v>
      </c>
    </row>
    <row r="19909" spans="1:3" x14ac:dyDescent="0.25">
      <c r="A19909" s="80">
        <v>1105471</v>
      </c>
      <c r="B19909" s="104" t="s">
        <v>236</v>
      </c>
      <c r="C19909" s="88">
        <v>24958</v>
      </c>
    </row>
    <row r="19910" spans="1:3" x14ac:dyDescent="0.25">
      <c r="A19910" s="80">
        <v>1105472</v>
      </c>
      <c r="B19910" s="104" t="s">
        <v>236</v>
      </c>
      <c r="C19910" s="88">
        <v>24959</v>
      </c>
    </row>
    <row r="19911" spans="1:3" x14ac:dyDescent="0.25">
      <c r="A19911" s="80">
        <v>1105473</v>
      </c>
      <c r="B19911" s="104" t="s">
        <v>236</v>
      </c>
      <c r="C19911" s="88">
        <v>24960</v>
      </c>
    </row>
    <row r="19912" spans="1:3" x14ac:dyDescent="0.25">
      <c r="A19912" s="80">
        <v>1105474</v>
      </c>
      <c r="B19912" s="104" t="s">
        <v>236</v>
      </c>
      <c r="C19912" s="88">
        <v>24961</v>
      </c>
    </row>
    <row r="19913" spans="1:3" x14ac:dyDescent="0.25">
      <c r="A19913" s="80">
        <v>1105475</v>
      </c>
      <c r="B19913" s="104" t="s">
        <v>236</v>
      </c>
      <c r="C19913" s="88">
        <v>24963</v>
      </c>
    </row>
    <row r="19914" spans="1:3" x14ac:dyDescent="0.25">
      <c r="A19914" s="80">
        <v>1105476</v>
      </c>
      <c r="B19914" s="104" t="s">
        <v>236</v>
      </c>
      <c r="C19914" s="88">
        <v>24964</v>
      </c>
    </row>
    <row r="19915" spans="1:3" x14ac:dyDescent="0.25">
      <c r="A19915" s="80">
        <v>1105477</v>
      </c>
      <c r="B19915" s="104" t="s">
        <v>236</v>
      </c>
      <c r="C19915" s="88">
        <v>24967</v>
      </c>
    </row>
    <row r="19916" spans="1:3" x14ac:dyDescent="0.25">
      <c r="A19916" s="80">
        <v>1105478</v>
      </c>
      <c r="B19916" s="104" t="s">
        <v>236</v>
      </c>
      <c r="C19916" s="88">
        <v>24969</v>
      </c>
    </row>
    <row r="19917" spans="1:3" x14ac:dyDescent="0.25">
      <c r="A19917" s="80">
        <v>1105479</v>
      </c>
      <c r="B19917" s="104" t="s">
        <v>236</v>
      </c>
      <c r="C19917" s="88">
        <v>24973</v>
      </c>
    </row>
    <row r="19918" spans="1:3" x14ac:dyDescent="0.25">
      <c r="A19918" s="80">
        <v>1105480</v>
      </c>
      <c r="B19918" s="104" t="s">
        <v>236</v>
      </c>
      <c r="C19918" s="88">
        <v>24974</v>
      </c>
    </row>
    <row r="19919" spans="1:3" x14ac:dyDescent="0.25">
      <c r="A19919" s="80">
        <v>1105481</v>
      </c>
      <c r="B19919" s="104" t="s">
        <v>236</v>
      </c>
      <c r="C19919" s="88">
        <v>24975</v>
      </c>
    </row>
    <row r="19920" spans="1:3" x14ac:dyDescent="0.25">
      <c r="A19920" s="80">
        <v>1105482</v>
      </c>
      <c r="B19920" s="104" t="s">
        <v>236</v>
      </c>
      <c r="C19920" s="88">
        <v>24865</v>
      </c>
    </row>
    <row r="19921" spans="1:3" x14ac:dyDescent="0.25">
      <c r="A19921" s="80">
        <v>1105483</v>
      </c>
      <c r="B19921" s="91">
        <v>1125231</v>
      </c>
      <c r="C19921" s="88">
        <v>24972</v>
      </c>
    </row>
    <row r="19922" spans="1:3" x14ac:dyDescent="0.25">
      <c r="A19922" s="80">
        <v>1105484</v>
      </c>
      <c r="B19922" s="104" t="s">
        <v>236</v>
      </c>
      <c r="C19922" s="88">
        <v>24970</v>
      </c>
    </row>
    <row r="19923" spans="1:3" x14ac:dyDescent="0.25">
      <c r="A19923" s="80">
        <v>1105485</v>
      </c>
      <c r="B19923" s="104" t="s">
        <v>236</v>
      </c>
      <c r="C19923" s="88">
        <v>24968</v>
      </c>
    </row>
    <row r="19924" spans="1:3" x14ac:dyDescent="0.25">
      <c r="A19924" s="80">
        <v>1105486</v>
      </c>
      <c r="B19924" s="104" t="s">
        <v>236</v>
      </c>
      <c r="C19924" s="88">
        <v>24966</v>
      </c>
    </row>
    <row r="19925" spans="1:3" x14ac:dyDescent="0.25">
      <c r="A19925" s="80">
        <v>1105487</v>
      </c>
      <c r="B19925" s="91">
        <v>1122593</v>
      </c>
      <c r="C19925" s="88">
        <v>24949</v>
      </c>
    </row>
    <row r="19926" spans="1:3" x14ac:dyDescent="0.25">
      <c r="A19926" s="80">
        <v>1105488</v>
      </c>
      <c r="B19926" s="104" t="s">
        <v>236</v>
      </c>
      <c r="C19926" s="88">
        <v>24976</v>
      </c>
    </row>
    <row r="19927" spans="1:3" x14ac:dyDescent="0.25">
      <c r="A19927" s="80">
        <v>1105489</v>
      </c>
      <c r="B19927" s="104" t="s">
        <v>236</v>
      </c>
      <c r="C19927" s="88">
        <v>24978</v>
      </c>
    </row>
    <row r="19928" spans="1:3" x14ac:dyDescent="0.25">
      <c r="A19928" s="80">
        <v>1105490</v>
      </c>
      <c r="B19928" s="104" t="s">
        <v>236</v>
      </c>
      <c r="C19928" s="88">
        <v>72678</v>
      </c>
    </row>
    <row r="19929" spans="1:3" x14ac:dyDescent="0.25">
      <c r="A19929" s="80">
        <v>1105491</v>
      </c>
      <c r="B19929" s="91">
        <v>1117702</v>
      </c>
      <c r="C19929" s="88">
        <v>34499</v>
      </c>
    </row>
    <row r="19930" spans="1:3" x14ac:dyDescent="0.25">
      <c r="A19930" s="80">
        <v>1105492</v>
      </c>
      <c r="B19930" s="104" t="s">
        <v>236</v>
      </c>
      <c r="C19930" s="88">
        <v>24915</v>
      </c>
    </row>
    <row r="19931" spans="1:3" x14ac:dyDescent="0.25">
      <c r="A19931" s="80">
        <v>1105493</v>
      </c>
      <c r="B19931" s="104" t="s">
        <v>236</v>
      </c>
      <c r="C19931" s="88">
        <v>24456</v>
      </c>
    </row>
    <row r="19932" spans="1:3" x14ac:dyDescent="0.25">
      <c r="A19932" s="80">
        <v>1105494</v>
      </c>
      <c r="B19932" s="104" t="s">
        <v>236</v>
      </c>
      <c r="C19932" s="88">
        <v>24984</v>
      </c>
    </row>
    <row r="19933" spans="1:3" x14ac:dyDescent="0.25">
      <c r="A19933" s="80">
        <v>1105495</v>
      </c>
      <c r="B19933" s="104" t="s">
        <v>236</v>
      </c>
      <c r="C19933" s="88">
        <v>24985</v>
      </c>
    </row>
    <row r="19934" spans="1:3" x14ac:dyDescent="0.25">
      <c r="A19934" s="80">
        <v>1105496</v>
      </c>
      <c r="B19934" s="91">
        <v>1129736</v>
      </c>
      <c r="C19934" s="88">
        <v>24991</v>
      </c>
    </row>
    <row r="19935" spans="1:3" x14ac:dyDescent="0.25">
      <c r="A19935" s="80">
        <v>1105497</v>
      </c>
      <c r="B19935" s="104" t="s">
        <v>236</v>
      </c>
      <c r="C19935" s="88">
        <v>24994</v>
      </c>
    </row>
    <row r="19936" spans="1:3" x14ac:dyDescent="0.25">
      <c r="A19936" s="80">
        <v>1105498</v>
      </c>
      <c r="B19936" s="104" t="s">
        <v>236</v>
      </c>
      <c r="C19936" s="88">
        <v>4835</v>
      </c>
    </row>
    <row r="19937" spans="1:3" x14ac:dyDescent="0.25">
      <c r="A19937" s="80">
        <v>1105499</v>
      </c>
      <c r="B19937" s="91">
        <v>1124901</v>
      </c>
      <c r="C19937" s="88">
        <v>24979</v>
      </c>
    </row>
    <row r="19938" spans="1:3" x14ac:dyDescent="0.25">
      <c r="A19938" s="80">
        <v>1105500</v>
      </c>
      <c r="B19938" s="104" t="s">
        <v>236</v>
      </c>
      <c r="C19938" s="88">
        <v>6636</v>
      </c>
    </row>
    <row r="19939" spans="1:3" x14ac:dyDescent="0.25">
      <c r="A19939" s="80">
        <v>1105501</v>
      </c>
      <c r="B19939" s="104" t="s">
        <v>236</v>
      </c>
      <c r="C19939" s="88">
        <v>1533</v>
      </c>
    </row>
    <row r="19940" spans="1:3" x14ac:dyDescent="0.25">
      <c r="A19940" s="80">
        <v>1105502</v>
      </c>
      <c r="B19940" s="91">
        <v>1133586</v>
      </c>
      <c r="C19940" s="88">
        <v>24990</v>
      </c>
    </row>
    <row r="19941" spans="1:3" x14ac:dyDescent="0.25">
      <c r="A19941" s="80">
        <v>1105503</v>
      </c>
      <c r="B19941" s="104" t="s">
        <v>236</v>
      </c>
      <c r="C19941" s="88">
        <v>24981</v>
      </c>
    </row>
    <row r="19942" spans="1:3" x14ac:dyDescent="0.25">
      <c r="A19942" s="80">
        <v>1105504</v>
      </c>
      <c r="B19942" s="104" t="s">
        <v>236</v>
      </c>
      <c r="C19942" s="88">
        <v>8533</v>
      </c>
    </row>
    <row r="19943" spans="1:3" x14ac:dyDescent="0.25">
      <c r="A19943" s="80">
        <v>1105505</v>
      </c>
      <c r="B19943" s="91">
        <v>1124535</v>
      </c>
      <c r="C19943" s="88">
        <v>24982</v>
      </c>
    </row>
    <row r="19944" spans="1:3" x14ac:dyDescent="0.25">
      <c r="A19944" s="80">
        <v>1105506</v>
      </c>
      <c r="B19944" s="91">
        <v>1118364</v>
      </c>
      <c r="C19944" s="88">
        <v>24983</v>
      </c>
    </row>
    <row r="19945" spans="1:3" x14ac:dyDescent="0.25">
      <c r="A19945" s="80">
        <v>1105507</v>
      </c>
      <c r="B19945" s="91">
        <v>1114340</v>
      </c>
      <c r="C19945" s="88">
        <v>24993</v>
      </c>
    </row>
    <row r="19946" spans="1:3" x14ac:dyDescent="0.25">
      <c r="A19946" s="80">
        <v>1105508</v>
      </c>
      <c r="B19946" s="104" t="s">
        <v>236</v>
      </c>
      <c r="C19946" s="88">
        <v>24995</v>
      </c>
    </row>
    <row r="19947" spans="1:3" x14ac:dyDescent="0.25">
      <c r="A19947" s="80">
        <v>1105509</v>
      </c>
      <c r="B19947" s="91">
        <v>1125076</v>
      </c>
      <c r="C19947" s="88">
        <v>24996</v>
      </c>
    </row>
    <row r="19948" spans="1:3" x14ac:dyDescent="0.25">
      <c r="A19948" s="80">
        <v>1105510</v>
      </c>
      <c r="B19948" s="104" t="s">
        <v>236</v>
      </c>
      <c r="C19948" s="88">
        <v>24997</v>
      </c>
    </row>
    <row r="19949" spans="1:3" x14ac:dyDescent="0.25">
      <c r="A19949" s="80">
        <v>1105511</v>
      </c>
      <c r="B19949" s="104" t="s">
        <v>236</v>
      </c>
      <c r="C19949" s="88">
        <v>24998</v>
      </c>
    </row>
    <row r="19950" spans="1:3" x14ac:dyDescent="0.25">
      <c r="A19950" s="80">
        <v>1105512</v>
      </c>
      <c r="B19950" s="104" t="s">
        <v>236</v>
      </c>
      <c r="C19950" s="88">
        <v>25001</v>
      </c>
    </row>
    <row r="19951" spans="1:3" x14ac:dyDescent="0.25">
      <c r="A19951" s="80">
        <v>1105513</v>
      </c>
      <c r="B19951" s="104" t="s">
        <v>236</v>
      </c>
      <c r="C19951" s="88">
        <v>5492</v>
      </c>
    </row>
    <row r="19952" spans="1:3" x14ac:dyDescent="0.25">
      <c r="A19952" s="80">
        <v>1105514</v>
      </c>
      <c r="B19952" s="91">
        <v>1125233</v>
      </c>
      <c r="C19952" s="88">
        <v>25000</v>
      </c>
    </row>
    <row r="19953" spans="1:3" x14ac:dyDescent="0.25">
      <c r="A19953" s="80">
        <v>1105515</v>
      </c>
      <c r="B19953" s="104" t="s">
        <v>236</v>
      </c>
      <c r="C19953" s="88">
        <v>25002</v>
      </c>
    </row>
    <row r="19954" spans="1:3" x14ac:dyDescent="0.25">
      <c r="A19954" s="80">
        <v>1105516</v>
      </c>
      <c r="B19954" s="104" t="s">
        <v>236</v>
      </c>
      <c r="C19954" s="88">
        <v>24999</v>
      </c>
    </row>
    <row r="19955" spans="1:3" x14ac:dyDescent="0.25">
      <c r="A19955" s="80">
        <v>1105518</v>
      </c>
      <c r="B19955" s="104" t="s">
        <v>236</v>
      </c>
      <c r="C19955" s="88">
        <v>25004</v>
      </c>
    </row>
    <row r="19956" spans="1:3" x14ac:dyDescent="0.25">
      <c r="A19956" s="80">
        <v>1105519</v>
      </c>
      <c r="B19956" s="104" t="s">
        <v>236</v>
      </c>
      <c r="C19956" s="88">
        <v>25007</v>
      </c>
    </row>
    <row r="19957" spans="1:3" x14ac:dyDescent="0.25">
      <c r="A19957" s="80">
        <v>1105521</v>
      </c>
      <c r="B19957" s="104" t="s">
        <v>236</v>
      </c>
      <c r="C19957" s="88">
        <v>25008</v>
      </c>
    </row>
    <row r="19958" spans="1:3" x14ac:dyDescent="0.25">
      <c r="A19958" s="80">
        <v>1105522</v>
      </c>
      <c r="B19958" s="104" t="s">
        <v>236</v>
      </c>
      <c r="C19958" s="88">
        <v>25012</v>
      </c>
    </row>
    <row r="19959" spans="1:3" x14ac:dyDescent="0.25">
      <c r="A19959" s="80">
        <v>1105523</v>
      </c>
      <c r="B19959" s="104" t="s">
        <v>236</v>
      </c>
      <c r="C19959" s="88">
        <v>25005</v>
      </c>
    </row>
    <row r="19960" spans="1:3" x14ac:dyDescent="0.25">
      <c r="A19960" s="80">
        <v>1105524</v>
      </c>
      <c r="B19960" s="104" t="s">
        <v>236</v>
      </c>
      <c r="C19960" s="88">
        <v>25014</v>
      </c>
    </row>
    <row r="19961" spans="1:3" x14ac:dyDescent="0.25">
      <c r="A19961" s="80">
        <v>1105525</v>
      </c>
      <c r="B19961" s="104" t="s">
        <v>236</v>
      </c>
      <c r="C19961" s="88">
        <v>25015</v>
      </c>
    </row>
    <row r="19962" spans="1:3" x14ac:dyDescent="0.25">
      <c r="A19962" s="80">
        <v>1105526</v>
      </c>
      <c r="B19962" s="104" t="s">
        <v>236</v>
      </c>
      <c r="C19962" s="88">
        <v>25017</v>
      </c>
    </row>
    <row r="19963" spans="1:3" x14ac:dyDescent="0.25">
      <c r="A19963" s="80">
        <v>1105527</v>
      </c>
      <c r="B19963" s="104" t="s">
        <v>236</v>
      </c>
      <c r="C19963" s="88">
        <v>25023</v>
      </c>
    </row>
    <row r="19964" spans="1:3" x14ac:dyDescent="0.25">
      <c r="A19964" s="80">
        <v>1105528</v>
      </c>
      <c r="B19964" s="104" t="s">
        <v>236</v>
      </c>
      <c r="C19964" s="88">
        <v>25010</v>
      </c>
    </row>
    <row r="19965" spans="1:3" x14ac:dyDescent="0.25">
      <c r="A19965" s="80">
        <v>1105529</v>
      </c>
      <c r="B19965" s="104" t="s">
        <v>236</v>
      </c>
      <c r="C19965" s="88">
        <v>25022</v>
      </c>
    </row>
    <row r="19966" spans="1:3" x14ac:dyDescent="0.25">
      <c r="A19966" s="80">
        <v>1105530</v>
      </c>
      <c r="B19966" s="104" t="s">
        <v>236</v>
      </c>
      <c r="C19966" s="88">
        <v>25011</v>
      </c>
    </row>
    <row r="19967" spans="1:3" x14ac:dyDescent="0.25">
      <c r="A19967" s="80">
        <v>1105531</v>
      </c>
      <c r="B19967" s="104" t="s">
        <v>236</v>
      </c>
      <c r="C19967" s="88">
        <v>25016</v>
      </c>
    </row>
    <row r="19968" spans="1:3" x14ac:dyDescent="0.25">
      <c r="A19968" s="80">
        <v>1105532</v>
      </c>
      <c r="B19968" s="104" t="s">
        <v>236</v>
      </c>
      <c r="C19968" s="88">
        <v>25027</v>
      </c>
    </row>
    <row r="19969" spans="1:3" x14ac:dyDescent="0.25">
      <c r="A19969" s="80">
        <v>1105533</v>
      </c>
      <c r="B19969" s="104" t="s">
        <v>236</v>
      </c>
      <c r="C19969" s="88">
        <v>25029</v>
      </c>
    </row>
    <row r="19970" spans="1:3" x14ac:dyDescent="0.25">
      <c r="A19970" s="80">
        <v>1105534</v>
      </c>
      <c r="B19970" s="104" t="s">
        <v>236</v>
      </c>
      <c r="C19970" s="88">
        <v>25030</v>
      </c>
    </row>
    <row r="19971" spans="1:3" x14ac:dyDescent="0.25">
      <c r="A19971" s="80">
        <v>1105535</v>
      </c>
      <c r="B19971" s="104" t="s">
        <v>236</v>
      </c>
      <c r="C19971" s="88">
        <v>25031</v>
      </c>
    </row>
    <row r="19972" spans="1:3" x14ac:dyDescent="0.25">
      <c r="A19972" s="80">
        <v>1105536</v>
      </c>
      <c r="B19972" s="104" t="s">
        <v>236</v>
      </c>
      <c r="C19972" s="88">
        <v>26243</v>
      </c>
    </row>
    <row r="19973" spans="1:3" x14ac:dyDescent="0.25">
      <c r="A19973" s="80">
        <v>1105537</v>
      </c>
      <c r="B19973" s="104" t="s">
        <v>236</v>
      </c>
      <c r="C19973" s="88">
        <v>25028</v>
      </c>
    </row>
    <row r="19974" spans="1:3" x14ac:dyDescent="0.25">
      <c r="A19974" s="80">
        <v>1105538</v>
      </c>
      <c r="B19974" s="104" t="s">
        <v>236</v>
      </c>
      <c r="C19974" s="88">
        <v>25032</v>
      </c>
    </row>
    <row r="19975" spans="1:3" x14ac:dyDescent="0.25">
      <c r="A19975" s="80">
        <v>1105539</v>
      </c>
      <c r="B19975" s="104" t="s">
        <v>236</v>
      </c>
      <c r="C19975" s="88">
        <v>25037</v>
      </c>
    </row>
    <row r="19976" spans="1:3" x14ac:dyDescent="0.25">
      <c r="A19976" s="80">
        <v>1105540</v>
      </c>
      <c r="B19976" s="91">
        <v>1116568</v>
      </c>
      <c r="C19976" s="88">
        <v>62187</v>
      </c>
    </row>
    <row r="19977" spans="1:3" x14ac:dyDescent="0.25">
      <c r="A19977" s="80">
        <v>1105541</v>
      </c>
      <c r="B19977" s="104" t="s">
        <v>236</v>
      </c>
      <c r="C19977" s="81" t="s">
        <v>236</v>
      </c>
    </row>
    <row r="19978" spans="1:3" x14ac:dyDescent="0.25">
      <c r="A19978" s="80">
        <v>1105542</v>
      </c>
      <c r="B19978" s="104" t="s">
        <v>236</v>
      </c>
      <c r="C19978" s="88">
        <v>25040</v>
      </c>
    </row>
    <row r="19979" spans="1:3" x14ac:dyDescent="0.25">
      <c r="A19979" s="80">
        <v>1105543</v>
      </c>
      <c r="B19979" s="104" t="s">
        <v>236</v>
      </c>
      <c r="C19979" s="88">
        <v>25039</v>
      </c>
    </row>
    <row r="19980" spans="1:3" x14ac:dyDescent="0.25">
      <c r="A19980" s="80">
        <v>1105544</v>
      </c>
      <c r="B19980" s="104" t="s">
        <v>236</v>
      </c>
      <c r="C19980" s="88">
        <v>25042</v>
      </c>
    </row>
    <row r="19981" spans="1:3" x14ac:dyDescent="0.25">
      <c r="A19981" s="80">
        <v>1105545</v>
      </c>
      <c r="B19981" s="104" t="s">
        <v>236</v>
      </c>
      <c r="C19981" s="88">
        <v>25047</v>
      </c>
    </row>
    <row r="19982" spans="1:3" x14ac:dyDescent="0.25">
      <c r="A19982" s="80">
        <v>1105546</v>
      </c>
      <c r="B19982" s="104" t="s">
        <v>236</v>
      </c>
      <c r="C19982" s="88">
        <v>25043</v>
      </c>
    </row>
    <row r="19983" spans="1:3" x14ac:dyDescent="0.25">
      <c r="A19983" s="80">
        <v>1105547</v>
      </c>
      <c r="B19983" s="104" t="s">
        <v>236</v>
      </c>
      <c r="C19983" s="88">
        <v>25044</v>
      </c>
    </row>
    <row r="19984" spans="1:3" x14ac:dyDescent="0.25">
      <c r="A19984" s="80">
        <v>1105548</v>
      </c>
      <c r="B19984" s="104" t="s">
        <v>236</v>
      </c>
      <c r="C19984" s="88">
        <v>25049</v>
      </c>
    </row>
    <row r="19985" spans="1:3" x14ac:dyDescent="0.25">
      <c r="A19985" s="80">
        <v>1105549</v>
      </c>
      <c r="B19985" s="104" t="s">
        <v>236</v>
      </c>
      <c r="C19985" s="88">
        <v>25055</v>
      </c>
    </row>
    <row r="19986" spans="1:3" x14ac:dyDescent="0.25">
      <c r="A19986" s="80">
        <v>1105550</v>
      </c>
      <c r="B19986" s="104" t="s">
        <v>236</v>
      </c>
      <c r="C19986" s="88">
        <v>25059</v>
      </c>
    </row>
    <row r="19987" spans="1:3" x14ac:dyDescent="0.25">
      <c r="A19987" s="80">
        <v>1105551</v>
      </c>
      <c r="B19987" s="104" t="s">
        <v>236</v>
      </c>
      <c r="C19987" s="88">
        <v>25060</v>
      </c>
    </row>
    <row r="19988" spans="1:3" x14ac:dyDescent="0.25">
      <c r="A19988" s="80">
        <v>1105552</v>
      </c>
      <c r="B19988" s="104" t="s">
        <v>236</v>
      </c>
      <c r="C19988" s="88">
        <v>25061</v>
      </c>
    </row>
    <row r="19989" spans="1:3" x14ac:dyDescent="0.25">
      <c r="A19989" s="80">
        <v>1105553</v>
      </c>
      <c r="B19989" s="104" t="s">
        <v>236</v>
      </c>
      <c r="C19989" s="88">
        <v>25064</v>
      </c>
    </row>
    <row r="19990" spans="1:3" x14ac:dyDescent="0.25">
      <c r="A19990" s="80">
        <v>1105554</v>
      </c>
      <c r="B19990" s="104" t="s">
        <v>236</v>
      </c>
      <c r="C19990" s="88">
        <v>25045</v>
      </c>
    </row>
    <row r="19991" spans="1:3" x14ac:dyDescent="0.25">
      <c r="A19991" s="80">
        <v>1105555</v>
      </c>
      <c r="B19991" s="104" t="s">
        <v>236</v>
      </c>
      <c r="C19991" s="88">
        <v>25048</v>
      </c>
    </row>
    <row r="19992" spans="1:3" x14ac:dyDescent="0.25">
      <c r="A19992" s="80">
        <v>1105556</v>
      </c>
      <c r="B19992" s="104" t="s">
        <v>236</v>
      </c>
      <c r="C19992" s="88">
        <v>25065</v>
      </c>
    </row>
    <row r="19993" spans="1:3" x14ac:dyDescent="0.25">
      <c r="A19993" s="80">
        <v>1105557</v>
      </c>
      <c r="B19993" s="104" t="s">
        <v>236</v>
      </c>
      <c r="C19993" s="88">
        <v>25050</v>
      </c>
    </row>
    <row r="19994" spans="1:3" x14ac:dyDescent="0.25">
      <c r="A19994" s="80">
        <v>1105558</v>
      </c>
      <c r="B19994" s="104" t="s">
        <v>236</v>
      </c>
      <c r="C19994" s="88">
        <v>25056</v>
      </c>
    </row>
    <row r="19995" spans="1:3" x14ac:dyDescent="0.25">
      <c r="A19995" s="80">
        <v>1105559</v>
      </c>
      <c r="B19995" s="104" t="s">
        <v>236</v>
      </c>
      <c r="C19995" s="88">
        <v>25058</v>
      </c>
    </row>
    <row r="19996" spans="1:3" x14ac:dyDescent="0.25">
      <c r="A19996" s="80">
        <v>1105560</v>
      </c>
      <c r="B19996" s="104" t="s">
        <v>236</v>
      </c>
      <c r="C19996" s="88">
        <v>25066</v>
      </c>
    </row>
    <row r="19997" spans="1:3" x14ac:dyDescent="0.25">
      <c r="A19997" s="80">
        <v>1105561</v>
      </c>
      <c r="B19997" s="104" t="s">
        <v>236</v>
      </c>
      <c r="C19997" s="88">
        <v>25067</v>
      </c>
    </row>
    <row r="19998" spans="1:3" x14ac:dyDescent="0.25">
      <c r="A19998" s="80">
        <v>1105562</v>
      </c>
      <c r="B19998" s="104" t="s">
        <v>236</v>
      </c>
      <c r="C19998" s="88">
        <v>25071</v>
      </c>
    </row>
    <row r="19999" spans="1:3" x14ac:dyDescent="0.25">
      <c r="A19999" s="80">
        <v>1105563</v>
      </c>
      <c r="B19999" s="104" t="s">
        <v>236</v>
      </c>
      <c r="C19999" s="88">
        <v>25072</v>
      </c>
    </row>
    <row r="20000" spans="1:3" x14ac:dyDescent="0.25">
      <c r="A20000" s="80">
        <v>1105564</v>
      </c>
      <c r="B20000" s="104" t="s">
        <v>236</v>
      </c>
      <c r="C20000" s="88">
        <v>25073</v>
      </c>
    </row>
    <row r="20001" spans="1:3" x14ac:dyDescent="0.25">
      <c r="A20001" s="80">
        <v>1105565</v>
      </c>
      <c r="B20001" s="104" t="s">
        <v>236</v>
      </c>
      <c r="C20001" s="88">
        <v>25074</v>
      </c>
    </row>
    <row r="20002" spans="1:3" x14ac:dyDescent="0.25">
      <c r="A20002" s="80">
        <v>1105566</v>
      </c>
      <c r="B20002" s="104" t="s">
        <v>236</v>
      </c>
      <c r="C20002" s="88">
        <v>25075</v>
      </c>
    </row>
    <row r="20003" spans="1:3" x14ac:dyDescent="0.25">
      <c r="A20003" s="80">
        <v>1105567</v>
      </c>
      <c r="B20003" s="104" t="s">
        <v>236</v>
      </c>
      <c r="C20003" s="88">
        <v>25078</v>
      </c>
    </row>
    <row r="20004" spans="1:3" x14ac:dyDescent="0.25">
      <c r="A20004" s="80">
        <v>1105568</v>
      </c>
      <c r="B20004" s="104" t="s">
        <v>236</v>
      </c>
      <c r="C20004" s="88">
        <v>25079</v>
      </c>
    </row>
    <row r="20005" spans="1:3" x14ac:dyDescent="0.25">
      <c r="A20005" s="80">
        <v>1105569</v>
      </c>
      <c r="B20005" s="104" t="s">
        <v>236</v>
      </c>
      <c r="C20005" s="88">
        <v>25080</v>
      </c>
    </row>
    <row r="20006" spans="1:3" x14ac:dyDescent="0.25">
      <c r="A20006" s="80">
        <v>1105570</v>
      </c>
      <c r="B20006" s="104" t="s">
        <v>236</v>
      </c>
      <c r="C20006" s="88">
        <v>25082</v>
      </c>
    </row>
    <row r="20007" spans="1:3" x14ac:dyDescent="0.25">
      <c r="A20007" s="80">
        <v>1105571</v>
      </c>
      <c r="B20007" s="104" t="s">
        <v>236</v>
      </c>
      <c r="C20007" s="88">
        <v>25083</v>
      </c>
    </row>
    <row r="20008" spans="1:3" x14ac:dyDescent="0.25">
      <c r="A20008" s="80">
        <v>1105572</v>
      </c>
      <c r="B20008" s="104" t="s">
        <v>236</v>
      </c>
      <c r="C20008" s="88">
        <v>25084</v>
      </c>
    </row>
    <row r="20009" spans="1:3" x14ac:dyDescent="0.25">
      <c r="A20009" s="80">
        <v>1105573</v>
      </c>
      <c r="B20009" s="104" t="s">
        <v>236</v>
      </c>
      <c r="C20009" s="88">
        <v>25085</v>
      </c>
    </row>
    <row r="20010" spans="1:3" x14ac:dyDescent="0.25">
      <c r="A20010" s="80">
        <v>1105574</v>
      </c>
      <c r="B20010" s="104" t="s">
        <v>236</v>
      </c>
      <c r="C20010" s="88">
        <v>25086</v>
      </c>
    </row>
    <row r="20011" spans="1:3" x14ac:dyDescent="0.25">
      <c r="A20011" s="80">
        <v>1105575</v>
      </c>
      <c r="B20011" s="104" t="s">
        <v>236</v>
      </c>
      <c r="C20011" s="88">
        <v>25087</v>
      </c>
    </row>
    <row r="20012" spans="1:3" x14ac:dyDescent="0.25">
      <c r="A20012" s="80">
        <v>1105576</v>
      </c>
      <c r="B20012" s="104" t="s">
        <v>236</v>
      </c>
      <c r="C20012" s="88">
        <v>25088</v>
      </c>
    </row>
    <row r="20013" spans="1:3" x14ac:dyDescent="0.25">
      <c r="A20013" s="80">
        <v>1105577</v>
      </c>
      <c r="B20013" s="104" t="s">
        <v>236</v>
      </c>
      <c r="C20013" s="88">
        <v>25091</v>
      </c>
    </row>
    <row r="20014" spans="1:3" x14ac:dyDescent="0.25">
      <c r="A20014" s="80">
        <v>1105578</v>
      </c>
      <c r="B20014" s="104" t="s">
        <v>236</v>
      </c>
      <c r="C20014" s="88">
        <v>25095</v>
      </c>
    </row>
    <row r="20015" spans="1:3" x14ac:dyDescent="0.25">
      <c r="A20015" s="80">
        <v>1105579</v>
      </c>
      <c r="B20015" s="104" t="s">
        <v>236</v>
      </c>
      <c r="C20015" s="88">
        <v>25096</v>
      </c>
    </row>
    <row r="20016" spans="1:3" x14ac:dyDescent="0.25">
      <c r="A20016" s="80">
        <v>1105580</v>
      </c>
      <c r="B20016" s="104" t="s">
        <v>236</v>
      </c>
      <c r="C20016" s="88">
        <v>25097</v>
      </c>
    </row>
    <row r="20017" spans="1:3" x14ac:dyDescent="0.25">
      <c r="A20017" s="80">
        <v>1105581</v>
      </c>
      <c r="B20017" s="104" t="s">
        <v>236</v>
      </c>
      <c r="C20017" s="88">
        <v>25099</v>
      </c>
    </row>
    <row r="20018" spans="1:3" x14ac:dyDescent="0.25">
      <c r="A20018" s="80">
        <v>1105582</v>
      </c>
      <c r="B20018" s="104" t="s">
        <v>236</v>
      </c>
      <c r="C20018" s="88">
        <v>17464</v>
      </c>
    </row>
    <row r="20019" spans="1:3" x14ac:dyDescent="0.25">
      <c r="A20019" s="80">
        <v>1105583</v>
      </c>
      <c r="B20019" s="91">
        <v>1125175</v>
      </c>
      <c r="C20019" s="88">
        <v>25094</v>
      </c>
    </row>
    <row r="20020" spans="1:3" x14ac:dyDescent="0.25">
      <c r="A20020" s="80">
        <v>1105584</v>
      </c>
      <c r="B20020" s="104" t="s">
        <v>236</v>
      </c>
      <c r="C20020" s="88">
        <v>25020</v>
      </c>
    </row>
    <row r="20021" spans="1:3" x14ac:dyDescent="0.25">
      <c r="A20021" s="80">
        <v>1105585</v>
      </c>
      <c r="B20021" s="104" t="s">
        <v>236</v>
      </c>
      <c r="C20021" s="88">
        <v>60023</v>
      </c>
    </row>
    <row r="20022" spans="1:3" x14ac:dyDescent="0.25">
      <c r="A20022" s="80">
        <v>1105586</v>
      </c>
      <c r="B20022" s="104" t="s">
        <v>236</v>
      </c>
      <c r="C20022" s="88">
        <v>38125</v>
      </c>
    </row>
    <row r="20023" spans="1:3" x14ac:dyDescent="0.25">
      <c r="A20023" s="80">
        <v>1105587</v>
      </c>
      <c r="B20023" s="104" t="s">
        <v>236</v>
      </c>
      <c r="C20023" s="88">
        <v>77910</v>
      </c>
    </row>
    <row r="20024" spans="1:3" x14ac:dyDescent="0.25">
      <c r="A20024" s="80">
        <v>1105588</v>
      </c>
      <c r="B20024" s="91">
        <v>1129737</v>
      </c>
      <c r="C20024" s="88">
        <v>25102</v>
      </c>
    </row>
    <row r="20025" spans="1:3" x14ac:dyDescent="0.25">
      <c r="A20025" s="80">
        <v>1105589</v>
      </c>
      <c r="B20025" s="104" t="s">
        <v>236</v>
      </c>
      <c r="C20025" s="81" t="s">
        <v>865</v>
      </c>
    </row>
    <row r="20026" spans="1:3" x14ac:dyDescent="0.25">
      <c r="A20026" s="80">
        <v>1105590</v>
      </c>
      <c r="B20026" s="104" t="s">
        <v>236</v>
      </c>
      <c r="C20026" s="81" t="s">
        <v>866</v>
      </c>
    </row>
    <row r="20027" spans="1:3" x14ac:dyDescent="0.25">
      <c r="A20027" s="80">
        <v>1105591</v>
      </c>
      <c r="B20027" s="91">
        <v>1124076</v>
      </c>
      <c r="C20027" s="88">
        <v>25093</v>
      </c>
    </row>
    <row r="20028" spans="1:3" x14ac:dyDescent="0.25">
      <c r="A20028" s="80">
        <v>1105592</v>
      </c>
      <c r="B20028" s="104" t="s">
        <v>236</v>
      </c>
      <c r="C20028" s="88">
        <v>25090</v>
      </c>
    </row>
    <row r="20029" spans="1:3" x14ac:dyDescent="0.25">
      <c r="A20029" s="80">
        <v>1105593</v>
      </c>
      <c r="B20029" s="91">
        <v>1124075</v>
      </c>
      <c r="C20029" s="88">
        <v>25070</v>
      </c>
    </row>
    <row r="20030" spans="1:3" x14ac:dyDescent="0.25">
      <c r="A20030" s="80">
        <v>1105594</v>
      </c>
      <c r="B20030" s="91">
        <v>1131934</v>
      </c>
      <c r="C20030" s="88">
        <v>25106</v>
      </c>
    </row>
    <row r="20031" spans="1:3" x14ac:dyDescent="0.25">
      <c r="A20031" s="80">
        <v>1105595</v>
      </c>
      <c r="B20031" s="91">
        <v>1131935</v>
      </c>
      <c r="C20031" s="88">
        <v>25105</v>
      </c>
    </row>
    <row r="20032" spans="1:3" x14ac:dyDescent="0.25">
      <c r="A20032" s="80">
        <v>1105596</v>
      </c>
      <c r="B20032" s="104" t="s">
        <v>236</v>
      </c>
      <c r="C20032" s="81" t="s">
        <v>236</v>
      </c>
    </row>
    <row r="20033" spans="1:3" x14ac:dyDescent="0.25">
      <c r="A20033" s="80">
        <v>1105597</v>
      </c>
      <c r="B20033" s="104" t="s">
        <v>236</v>
      </c>
      <c r="C20033" s="88">
        <v>25107</v>
      </c>
    </row>
    <row r="20034" spans="1:3" x14ac:dyDescent="0.25">
      <c r="A20034" s="80">
        <v>1105598</v>
      </c>
      <c r="B20034" s="104" t="s">
        <v>236</v>
      </c>
      <c r="C20034" s="88">
        <v>25110</v>
      </c>
    </row>
    <row r="20035" spans="1:3" x14ac:dyDescent="0.25">
      <c r="A20035" s="80">
        <v>1105599</v>
      </c>
      <c r="B20035" s="104" t="s">
        <v>236</v>
      </c>
      <c r="C20035" s="88">
        <v>25117</v>
      </c>
    </row>
    <row r="20036" spans="1:3" x14ac:dyDescent="0.25">
      <c r="A20036" s="80">
        <v>1105601</v>
      </c>
      <c r="B20036" s="104" t="s">
        <v>236</v>
      </c>
      <c r="C20036" s="88">
        <v>25122</v>
      </c>
    </row>
    <row r="20037" spans="1:3" x14ac:dyDescent="0.25">
      <c r="A20037" s="80">
        <v>1105602</v>
      </c>
      <c r="B20037" s="104" t="s">
        <v>236</v>
      </c>
      <c r="C20037" s="88">
        <v>25119</v>
      </c>
    </row>
    <row r="20038" spans="1:3" x14ac:dyDescent="0.25">
      <c r="A20038" s="80">
        <v>1105603</v>
      </c>
      <c r="B20038" s="104" t="s">
        <v>236</v>
      </c>
      <c r="C20038" s="88">
        <v>25123</v>
      </c>
    </row>
    <row r="20039" spans="1:3" x14ac:dyDescent="0.25">
      <c r="A20039" s="80">
        <v>1105604</v>
      </c>
      <c r="B20039" s="104" t="s">
        <v>236</v>
      </c>
      <c r="C20039" s="88">
        <v>25118</v>
      </c>
    </row>
    <row r="20040" spans="1:3" x14ac:dyDescent="0.25">
      <c r="A20040" s="80">
        <v>1105605</v>
      </c>
      <c r="B20040" s="104" t="s">
        <v>236</v>
      </c>
      <c r="C20040" s="88">
        <v>25114</v>
      </c>
    </row>
    <row r="20041" spans="1:3" x14ac:dyDescent="0.25">
      <c r="A20041" s="80">
        <v>1105606</v>
      </c>
      <c r="B20041" s="104" t="s">
        <v>236</v>
      </c>
      <c r="C20041" s="88">
        <v>25113</v>
      </c>
    </row>
    <row r="20042" spans="1:3" x14ac:dyDescent="0.25">
      <c r="A20042" s="80">
        <v>1105607</v>
      </c>
      <c r="B20042" s="91">
        <v>1134190</v>
      </c>
      <c r="C20042" s="88">
        <v>25112</v>
      </c>
    </row>
    <row r="20043" spans="1:3" x14ac:dyDescent="0.25">
      <c r="A20043" s="80">
        <v>1105608</v>
      </c>
      <c r="B20043" s="91">
        <v>1129738</v>
      </c>
      <c r="C20043" s="88">
        <v>25111</v>
      </c>
    </row>
    <row r="20044" spans="1:3" x14ac:dyDescent="0.25">
      <c r="A20044" s="80">
        <v>1105609</v>
      </c>
      <c r="B20044" s="91">
        <v>1129739</v>
      </c>
      <c r="C20044" s="88">
        <v>25115</v>
      </c>
    </row>
    <row r="20045" spans="1:3" x14ac:dyDescent="0.25">
      <c r="A20045" s="80">
        <v>1105610</v>
      </c>
      <c r="B20045" s="91">
        <v>1114342</v>
      </c>
      <c r="C20045" s="88">
        <v>25103</v>
      </c>
    </row>
    <row r="20046" spans="1:3" x14ac:dyDescent="0.25">
      <c r="A20046" s="80">
        <v>1105611</v>
      </c>
      <c r="B20046" s="104" t="s">
        <v>236</v>
      </c>
      <c r="C20046" s="88">
        <v>1210</v>
      </c>
    </row>
    <row r="20047" spans="1:3" x14ac:dyDescent="0.25">
      <c r="A20047" s="80">
        <v>1105612</v>
      </c>
      <c r="B20047" s="104" t="s">
        <v>236</v>
      </c>
      <c r="C20047" s="88">
        <v>24986</v>
      </c>
    </row>
    <row r="20048" spans="1:3" x14ac:dyDescent="0.25">
      <c r="A20048" s="80">
        <v>1105613</v>
      </c>
      <c r="B20048" s="104" t="s">
        <v>236</v>
      </c>
      <c r="C20048" s="88">
        <v>25124</v>
      </c>
    </row>
    <row r="20049" spans="1:3" x14ac:dyDescent="0.25">
      <c r="A20049" s="80">
        <v>1105614</v>
      </c>
      <c r="B20049" s="91">
        <v>1134343</v>
      </c>
      <c r="C20049" s="88">
        <v>25125</v>
      </c>
    </row>
    <row r="20050" spans="1:3" x14ac:dyDescent="0.25">
      <c r="A20050" s="80">
        <v>1105615</v>
      </c>
      <c r="B20050" s="104" t="s">
        <v>236</v>
      </c>
      <c r="C20050" s="88">
        <v>25128</v>
      </c>
    </row>
    <row r="20051" spans="1:3" x14ac:dyDescent="0.25">
      <c r="A20051" s="80">
        <v>1105616</v>
      </c>
      <c r="B20051" s="104" t="s">
        <v>236</v>
      </c>
      <c r="C20051" s="88">
        <v>25130</v>
      </c>
    </row>
    <row r="20052" spans="1:3" x14ac:dyDescent="0.25">
      <c r="A20052" s="80">
        <v>1105617</v>
      </c>
      <c r="B20052" s="104" t="s">
        <v>236</v>
      </c>
      <c r="C20052" s="88">
        <v>25131</v>
      </c>
    </row>
    <row r="20053" spans="1:3" x14ac:dyDescent="0.25">
      <c r="A20053" s="80">
        <v>1105618</v>
      </c>
      <c r="B20053" s="104" t="s">
        <v>236</v>
      </c>
      <c r="C20053" s="88">
        <v>25132</v>
      </c>
    </row>
    <row r="20054" spans="1:3" x14ac:dyDescent="0.25">
      <c r="A20054" s="80">
        <v>1105619</v>
      </c>
      <c r="B20054" s="104" t="s">
        <v>236</v>
      </c>
      <c r="C20054" s="88">
        <v>25127</v>
      </c>
    </row>
    <row r="20055" spans="1:3" x14ac:dyDescent="0.25">
      <c r="A20055" s="80">
        <v>1105620</v>
      </c>
      <c r="B20055" s="91">
        <v>1124642</v>
      </c>
      <c r="C20055" s="88">
        <v>25126</v>
      </c>
    </row>
    <row r="20056" spans="1:3" x14ac:dyDescent="0.25">
      <c r="A20056" s="80">
        <v>1105621</v>
      </c>
      <c r="B20056" s="91">
        <v>1125235</v>
      </c>
      <c r="C20056" s="88">
        <v>25129</v>
      </c>
    </row>
    <row r="20057" spans="1:3" x14ac:dyDescent="0.25">
      <c r="A20057" s="80">
        <v>1105622</v>
      </c>
      <c r="B20057" s="91">
        <v>1129740</v>
      </c>
      <c r="C20057" s="88">
        <v>25133</v>
      </c>
    </row>
    <row r="20058" spans="1:3" x14ac:dyDescent="0.25">
      <c r="A20058" s="80">
        <v>1105623</v>
      </c>
      <c r="B20058" s="104" t="s">
        <v>236</v>
      </c>
      <c r="C20058" s="88">
        <v>25141</v>
      </c>
    </row>
    <row r="20059" spans="1:3" x14ac:dyDescent="0.25">
      <c r="A20059" s="80">
        <v>1105624</v>
      </c>
      <c r="B20059" s="91">
        <v>1130391</v>
      </c>
      <c r="C20059" s="88">
        <v>25140</v>
      </c>
    </row>
    <row r="20060" spans="1:3" x14ac:dyDescent="0.25">
      <c r="A20060" s="80">
        <v>1105625</v>
      </c>
      <c r="B20060" s="104" t="s">
        <v>236</v>
      </c>
      <c r="C20060" s="88">
        <v>25139</v>
      </c>
    </row>
    <row r="20061" spans="1:3" x14ac:dyDescent="0.25">
      <c r="A20061" s="80">
        <v>1105626</v>
      </c>
      <c r="B20061" s="91">
        <v>1124698</v>
      </c>
      <c r="C20061" s="88">
        <v>25138</v>
      </c>
    </row>
    <row r="20062" spans="1:3" x14ac:dyDescent="0.25">
      <c r="A20062" s="80">
        <v>1105627</v>
      </c>
      <c r="B20062" s="91">
        <v>1124077</v>
      </c>
      <c r="C20062" s="88">
        <v>25137</v>
      </c>
    </row>
    <row r="20063" spans="1:3" x14ac:dyDescent="0.25">
      <c r="A20063" s="80">
        <v>1105628</v>
      </c>
      <c r="B20063" s="104" t="s">
        <v>236</v>
      </c>
      <c r="C20063" s="88">
        <v>37911</v>
      </c>
    </row>
    <row r="20064" spans="1:3" x14ac:dyDescent="0.25">
      <c r="A20064" s="80">
        <v>1105629</v>
      </c>
      <c r="B20064" s="104" t="s">
        <v>236</v>
      </c>
      <c r="C20064" s="88">
        <v>25142</v>
      </c>
    </row>
    <row r="20065" spans="1:3" x14ac:dyDescent="0.25">
      <c r="A20065" s="80">
        <v>1105630</v>
      </c>
      <c r="B20065" s="104" t="s">
        <v>236</v>
      </c>
      <c r="C20065" s="88">
        <v>25143</v>
      </c>
    </row>
    <row r="20066" spans="1:3" x14ac:dyDescent="0.25">
      <c r="A20066" s="80">
        <v>1105631</v>
      </c>
      <c r="B20066" s="104" t="s">
        <v>236</v>
      </c>
      <c r="C20066" s="88">
        <v>25145</v>
      </c>
    </row>
    <row r="20067" spans="1:3" x14ac:dyDescent="0.25">
      <c r="A20067" s="80">
        <v>1105632</v>
      </c>
      <c r="B20067" s="104" t="s">
        <v>236</v>
      </c>
      <c r="C20067" s="88">
        <v>25148</v>
      </c>
    </row>
    <row r="20068" spans="1:3" x14ac:dyDescent="0.25">
      <c r="A20068" s="80">
        <v>1105633</v>
      </c>
      <c r="B20068" s="104" t="s">
        <v>236</v>
      </c>
      <c r="C20068" s="88">
        <v>25153</v>
      </c>
    </row>
    <row r="20069" spans="1:3" x14ac:dyDescent="0.25">
      <c r="A20069" s="80">
        <v>1105634</v>
      </c>
      <c r="B20069" s="104" t="s">
        <v>236</v>
      </c>
      <c r="C20069" s="88">
        <v>74802</v>
      </c>
    </row>
    <row r="20070" spans="1:3" x14ac:dyDescent="0.25">
      <c r="A20070" s="80">
        <v>1105635</v>
      </c>
      <c r="B20070" s="104" t="s">
        <v>236</v>
      </c>
      <c r="C20070" s="88">
        <v>25154</v>
      </c>
    </row>
    <row r="20071" spans="1:3" x14ac:dyDescent="0.25">
      <c r="A20071" s="80">
        <v>1105636</v>
      </c>
      <c r="B20071" s="91">
        <v>1122505</v>
      </c>
      <c r="C20071" s="88">
        <v>25152</v>
      </c>
    </row>
    <row r="20072" spans="1:3" x14ac:dyDescent="0.25">
      <c r="A20072" s="80">
        <v>1105637</v>
      </c>
      <c r="B20072" s="104" t="s">
        <v>236</v>
      </c>
      <c r="C20072" s="88">
        <v>25150</v>
      </c>
    </row>
    <row r="20073" spans="1:3" x14ac:dyDescent="0.25">
      <c r="A20073" s="80">
        <v>1105638</v>
      </c>
      <c r="B20073" s="91">
        <v>1131936</v>
      </c>
      <c r="C20073" s="88">
        <v>25149</v>
      </c>
    </row>
    <row r="20074" spans="1:3" x14ac:dyDescent="0.25">
      <c r="A20074" s="80">
        <v>1105639</v>
      </c>
      <c r="B20074" s="104" t="s">
        <v>236</v>
      </c>
      <c r="C20074" s="88">
        <v>25155</v>
      </c>
    </row>
    <row r="20075" spans="1:3" x14ac:dyDescent="0.25">
      <c r="A20075" s="80">
        <v>1105640</v>
      </c>
      <c r="B20075" s="104" t="s">
        <v>236</v>
      </c>
      <c r="C20075" s="88">
        <v>25156</v>
      </c>
    </row>
    <row r="20076" spans="1:3" x14ac:dyDescent="0.25">
      <c r="A20076" s="80">
        <v>1105641</v>
      </c>
      <c r="B20076" s="104" t="s">
        <v>236</v>
      </c>
      <c r="C20076" s="88">
        <v>76264</v>
      </c>
    </row>
    <row r="20077" spans="1:3" x14ac:dyDescent="0.25">
      <c r="A20077" s="80">
        <v>1105642</v>
      </c>
      <c r="B20077" s="91">
        <v>1125072</v>
      </c>
      <c r="C20077" s="88">
        <v>25157</v>
      </c>
    </row>
    <row r="20078" spans="1:3" x14ac:dyDescent="0.25">
      <c r="A20078" s="80">
        <v>1105643</v>
      </c>
      <c r="B20078" s="104" t="s">
        <v>236</v>
      </c>
      <c r="C20078" s="88">
        <v>25167</v>
      </c>
    </row>
    <row r="20079" spans="1:3" x14ac:dyDescent="0.25">
      <c r="A20079" s="80">
        <v>1105644</v>
      </c>
      <c r="B20079" s="91">
        <v>1118178</v>
      </c>
      <c r="C20079" s="88">
        <v>21481</v>
      </c>
    </row>
    <row r="20080" spans="1:3" x14ac:dyDescent="0.25">
      <c r="A20080" s="80">
        <v>1105645</v>
      </c>
      <c r="B20080" s="91">
        <v>1131937</v>
      </c>
      <c r="C20080" s="88">
        <v>25158</v>
      </c>
    </row>
    <row r="20081" spans="1:3" x14ac:dyDescent="0.25">
      <c r="A20081" s="80">
        <v>1105646</v>
      </c>
      <c r="B20081" s="91">
        <v>1125236</v>
      </c>
      <c r="C20081" s="88">
        <v>25159</v>
      </c>
    </row>
    <row r="20082" spans="1:3" x14ac:dyDescent="0.25">
      <c r="A20082" s="82">
        <v>1105647</v>
      </c>
      <c r="B20082" s="104" t="s">
        <v>236</v>
      </c>
      <c r="C20082" s="89">
        <v>25160</v>
      </c>
    </row>
    <row r="20083" spans="1:3" x14ac:dyDescent="0.25">
      <c r="A20083" s="80">
        <v>1105648</v>
      </c>
      <c r="B20083" s="104" t="s">
        <v>236</v>
      </c>
      <c r="C20083" s="88">
        <v>25162</v>
      </c>
    </row>
    <row r="20084" spans="1:3" x14ac:dyDescent="0.25">
      <c r="A20084" s="80">
        <v>1105649</v>
      </c>
      <c r="B20084" s="104" t="s">
        <v>236</v>
      </c>
      <c r="C20084" s="88">
        <v>25170</v>
      </c>
    </row>
    <row r="20085" spans="1:3" x14ac:dyDescent="0.25">
      <c r="A20085" s="80">
        <v>1105650</v>
      </c>
      <c r="B20085" s="104" t="s">
        <v>236</v>
      </c>
      <c r="C20085" s="88">
        <v>25161</v>
      </c>
    </row>
    <row r="20086" spans="1:3" x14ac:dyDescent="0.25">
      <c r="A20086" s="80">
        <v>1105651</v>
      </c>
      <c r="B20086" s="91">
        <v>1131938</v>
      </c>
      <c r="C20086" s="88">
        <v>25163</v>
      </c>
    </row>
    <row r="20087" spans="1:3" x14ac:dyDescent="0.25">
      <c r="A20087" s="80">
        <v>1105652</v>
      </c>
      <c r="B20087" s="104" t="s">
        <v>236</v>
      </c>
      <c r="C20087" s="88">
        <v>25164</v>
      </c>
    </row>
    <row r="20088" spans="1:3" x14ac:dyDescent="0.25">
      <c r="A20088" s="80">
        <v>1105653</v>
      </c>
      <c r="B20088" s="104" t="s">
        <v>236</v>
      </c>
      <c r="C20088" s="88">
        <v>25177</v>
      </c>
    </row>
    <row r="20089" spans="1:3" x14ac:dyDescent="0.25">
      <c r="A20089" s="80">
        <v>1105654</v>
      </c>
      <c r="B20089" s="104" t="s">
        <v>236</v>
      </c>
      <c r="C20089" s="88">
        <v>25178</v>
      </c>
    </row>
    <row r="20090" spans="1:3" x14ac:dyDescent="0.25">
      <c r="A20090" s="80">
        <v>1105655</v>
      </c>
      <c r="B20090" s="91">
        <v>1122490</v>
      </c>
      <c r="C20090" s="88">
        <v>25179</v>
      </c>
    </row>
    <row r="20091" spans="1:3" x14ac:dyDescent="0.25">
      <c r="A20091" s="80">
        <v>1105656</v>
      </c>
      <c r="B20091" s="104" t="s">
        <v>236</v>
      </c>
      <c r="C20091" s="88">
        <v>25180</v>
      </c>
    </row>
    <row r="20092" spans="1:3" x14ac:dyDescent="0.25">
      <c r="A20092" s="80">
        <v>1105657</v>
      </c>
      <c r="B20092" s="104" t="s">
        <v>236</v>
      </c>
      <c r="C20092" s="88">
        <v>25181</v>
      </c>
    </row>
    <row r="20093" spans="1:3" x14ac:dyDescent="0.25">
      <c r="A20093" s="80">
        <v>1105658</v>
      </c>
      <c r="B20093" s="91">
        <v>1124705</v>
      </c>
      <c r="C20093" s="88">
        <v>25185</v>
      </c>
    </row>
    <row r="20094" spans="1:3" x14ac:dyDescent="0.25">
      <c r="A20094" s="80">
        <v>1105659</v>
      </c>
      <c r="B20094" s="91">
        <v>1125237</v>
      </c>
      <c r="C20094" s="88">
        <v>25183</v>
      </c>
    </row>
    <row r="20095" spans="1:3" x14ac:dyDescent="0.25">
      <c r="A20095" s="80">
        <v>1105660</v>
      </c>
      <c r="B20095" s="104" t="s">
        <v>236</v>
      </c>
      <c r="C20095" s="88">
        <v>25182</v>
      </c>
    </row>
    <row r="20096" spans="1:3" x14ac:dyDescent="0.25">
      <c r="A20096" s="80">
        <v>1105661</v>
      </c>
      <c r="B20096" s="104" t="s">
        <v>236</v>
      </c>
      <c r="C20096" s="88">
        <v>25187</v>
      </c>
    </row>
    <row r="20097" spans="1:3" x14ac:dyDescent="0.25">
      <c r="A20097" s="80">
        <v>1105662</v>
      </c>
      <c r="B20097" s="104" t="s">
        <v>236</v>
      </c>
      <c r="C20097" s="88">
        <v>25189</v>
      </c>
    </row>
    <row r="20098" spans="1:3" x14ac:dyDescent="0.25">
      <c r="A20098" s="80">
        <v>1105663</v>
      </c>
      <c r="B20098" s="91">
        <v>1125151</v>
      </c>
      <c r="C20098" s="88">
        <v>25188</v>
      </c>
    </row>
    <row r="20099" spans="1:3" x14ac:dyDescent="0.25">
      <c r="A20099" s="80">
        <v>1105664</v>
      </c>
      <c r="B20099" s="91">
        <v>1125150</v>
      </c>
      <c r="C20099" s="88">
        <v>25186</v>
      </c>
    </row>
    <row r="20100" spans="1:3" x14ac:dyDescent="0.25">
      <c r="A20100" s="80">
        <v>1105665</v>
      </c>
      <c r="B20100" s="104" t="s">
        <v>236</v>
      </c>
      <c r="C20100" s="88">
        <v>25191</v>
      </c>
    </row>
    <row r="20101" spans="1:3" x14ac:dyDescent="0.25">
      <c r="A20101" s="80">
        <v>1105666</v>
      </c>
      <c r="B20101" s="104" t="s">
        <v>236</v>
      </c>
      <c r="C20101" s="88">
        <v>8863</v>
      </c>
    </row>
    <row r="20102" spans="1:3" x14ac:dyDescent="0.25">
      <c r="A20102" s="80">
        <v>1105667</v>
      </c>
      <c r="B20102" s="104" t="s">
        <v>236</v>
      </c>
      <c r="C20102" s="88">
        <v>25192</v>
      </c>
    </row>
    <row r="20103" spans="1:3" x14ac:dyDescent="0.25">
      <c r="A20103" s="80">
        <v>1105668</v>
      </c>
      <c r="B20103" s="104" t="s">
        <v>236</v>
      </c>
      <c r="C20103" s="88">
        <v>25196</v>
      </c>
    </row>
    <row r="20104" spans="1:3" x14ac:dyDescent="0.25">
      <c r="A20104" s="80">
        <v>1105669</v>
      </c>
      <c r="B20104" s="91">
        <v>1124036</v>
      </c>
      <c r="C20104" s="88">
        <v>25193</v>
      </c>
    </row>
    <row r="20105" spans="1:3" x14ac:dyDescent="0.25">
      <c r="A20105" s="80">
        <v>1105670</v>
      </c>
      <c r="B20105" s="91">
        <v>1124078</v>
      </c>
      <c r="C20105" s="88">
        <v>25194</v>
      </c>
    </row>
    <row r="20106" spans="1:3" x14ac:dyDescent="0.25">
      <c r="A20106" s="80">
        <v>1105671</v>
      </c>
      <c r="B20106" s="91">
        <v>1124109</v>
      </c>
      <c r="C20106" s="88">
        <v>25195</v>
      </c>
    </row>
    <row r="20107" spans="1:3" x14ac:dyDescent="0.25">
      <c r="A20107" s="80">
        <v>1105672</v>
      </c>
      <c r="B20107" s="104" t="s">
        <v>236</v>
      </c>
      <c r="C20107" s="88">
        <v>75313</v>
      </c>
    </row>
    <row r="20108" spans="1:3" x14ac:dyDescent="0.25">
      <c r="A20108" s="80">
        <v>1105673</v>
      </c>
      <c r="B20108" s="104" t="s">
        <v>236</v>
      </c>
      <c r="C20108" s="88">
        <v>25197</v>
      </c>
    </row>
    <row r="20109" spans="1:3" x14ac:dyDescent="0.25">
      <c r="A20109" s="80">
        <v>1105674</v>
      </c>
      <c r="B20109" s="104" t="s">
        <v>236</v>
      </c>
      <c r="C20109" s="88">
        <v>25198</v>
      </c>
    </row>
    <row r="20110" spans="1:3" x14ac:dyDescent="0.25">
      <c r="A20110" s="80">
        <v>1105675</v>
      </c>
      <c r="B20110" s="104" t="s">
        <v>236</v>
      </c>
      <c r="C20110" s="88">
        <v>2602</v>
      </c>
    </row>
    <row r="20111" spans="1:3" x14ac:dyDescent="0.25">
      <c r="A20111" s="80">
        <v>1105676</v>
      </c>
      <c r="B20111" s="91">
        <v>1036672</v>
      </c>
      <c r="C20111" s="88">
        <v>9551</v>
      </c>
    </row>
    <row r="20112" spans="1:3" x14ac:dyDescent="0.25">
      <c r="A20112" s="80">
        <v>1105677</v>
      </c>
      <c r="B20112" s="104" t="s">
        <v>236</v>
      </c>
      <c r="C20112" s="88">
        <v>25202</v>
      </c>
    </row>
    <row r="20113" spans="1:3" x14ac:dyDescent="0.25">
      <c r="A20113" s="80">
        <v>1105678</v>
      </c>
      <c r="B20113" s="104" t="s">
        <v>236</v>
      </c>
      <c r="C20113" s="88">
        <v>25203</v>
      </c>
    </row>
    <row r="20114" spans="1:3" x14ac:dyDescent="0.25">
      <c r="A20114" s="80">
        <v>1105679</v>
      </c>
      <c r="B20114" s="104" t="s">
        <v>236</v>
      </c>
      <c r="C20114" s="88">
        <v>25215</v>
      </c>
    </row>
    <row r="20115" spans="1:3" x14ac:dyDescent="0.25">
      <c r="A20115" s="80">
        <v>1105680</v>
      </c>
      <c r="B20115" s="91">
        <v>1125153</v>
      </c>
      <c r="C20115" s="88">
        <v>25214</v>
      </c>
    </row>
    <row r="20116" spans="1:3" x14ac:dyDescent="0.25">
      <c r="A20116" s="80">
        <v>1105681</v>
      </c>
      <c r="B20116" s="104" t="s">
        <v>236</v>
      </c>
      <c r="C20116" s="88">
        <v>25218</v>
      </c>
    </row>
    <row r="20117" spans="1:3" x14ac:dyDescent="0.25">
      <c r="A20117" s="80">
        <v>1105682</v>
      </c>
      <c r="B20117" s="91">
        <v>1124037</v>
      </c>
      <c r="C20117" s="88">
        <v>25217</v>
      </c>
    </row>
    <row r="20118" spans="1:3" x14ac:dyDescent="0.25">
      <c r="A20118" s="80">
        <v>1105683</v>
      </c>
      <c r="B20118" s="91">
        <v>1116691</v>
      </c>
      <c r="C20118" s="88">
        <v>24607</v>
      </c>
    </row>
    <row r="20119" spans="1:3" x14ac:dyDescent="0.25">
      <c r="A20119" s="80">
        <v>1105684</v>
      </c>
      <c r="B20119" s="91">
        <v>1131939</v>
      </c>
      <c r="C20119" s="88">
        <v>24987</v>
      </c>
    </row>
    <row r="20120" spans="1:3" x14ac:dyDescent="0.25">
      <c r="A20120" s="80">
        <v>1105685</v>
      </c>
      <c r="B20120" s="104" t="s">
        <v>236</v>
      </c>
      <c r="C20120" s="88">
        <v>25216</v>
      </c>
    </row>
    <row r="20121" spans="1:3" x14ac:dyDescent="0.25">
      <c r="A20121" s="80">
        <v>1105686</v>
      </c>
      <c r="B20121" s="104" t="s">
        <v>236</v>
      </c>
      <c r="C20121" s="88">
        <v>25211</v>
      </c>
    </row>
    <row r="20122" spans="1:3" x14ac:dyDescent="0.25">
      <c r="A20122" s="80">
        <v>1105687</v>
      </c>
      <c r="B20122" s="91">
        <v>1134342</v>
      </c>
      <c r="C20122" s="88">
        <v>25209</v>
      </c>
    </row>
    <row r="20123" spans="1:3" x14ac:dyDescent="0.25">
      <c r="A20123" s="80">
        <v>1105688</v>
      </c>
      <c r="B20123" s="104" t="s">
        <v>236</v>
      </c>
      <c r="C20123" s="88">
        <v>25207</v>
      </c>
    </row>
    <row r="20124" spans="1:3" x14ac:dyDescent="0.25">
      <c r="A20124" s="80">
        <v>1105689</v>
      </c>
      <c r="B20124" s="104" t="s">
        <v>236</v>
      </c>
      <c r="C20124" s="88">
        <v>25201</v>
      </c>
    </row>
    <row r="20125" spans="1:3" x14ac:dyDescent="0.25">
      <c r="A20125" s="80">
        <v>1105690</v>
      </c>
      <c r="B20125" s="91">
        <v>1124982</v>
      </c>
      <c r="C20125" s="88">
        <v>25200</v>
      </c>
    </row>
    <row r="20126" spans="1:3" x14ac:dyDescent="0.25">
      <c r="A20126" s="80">
        <v>1105691</v>
      </c>
      <c r="B20126" s="104" t="s">
        <v>236</v>
      </c>
      <c r="C20126" s="88">
        <v>25219</v>
      </c>
    </row>
    <row r="20127" spans="1:3" x14ac:dyDescent="0.25">
      <c r="A20127" s="80">
        <v>1105692</v>
      </c>
      <c r="B20127" s="104" t="s">
        <v>236</v>
      </c>
      <c r="C20127" s="88">
        <v>25221</v>
      </c>
    </row>
    <row r="20128" spans="1:3" x14ac:dyDescent="0.25">
      <c r="A20128" s="80">
        <v>1105693</v>
      </c>
      <c r="B20128" s="104" t="s">
        <v>236</v>
      </c>
      <c r="C20128" s="88">
        <v>25222</v>
      </c>
    </row>
    <row r="20129" spans="1:3" x14ac:dyDescent="0.25">
      <c r="A20129" s="80">
        <v>1105694</v>
      </c>
      <c r="B20129" s="104" t="s">
        <v>236</v>
      </c>
      <c r="C20129" s="88">
        <v>25229</v>
      </c>
    </row>
    <row r="20130" spans="1:3" x14ac:dyDescent="0.25">
      <c r="A20130" s="80">
        <v>1105695</v>
      </c>
      <c r="B20130" s="91">
        <v>1124881</v>
      </c>
      <c r="C20130" s="88">
        <v>25231</v>
      </c>
    </row>
    <row r="20131" spans="1:3" x14ac:dyDescent="0.25">
      <c r="A20131" s="80">
        <v>1105696</v>
      </c>
      <c r="B20131" s="91">
        <v>1124080</v>
      </c>
      <c r="C20131" s="88">
        <v>25232</v>
      </c>
    </row>
    <row r="20132" spans="1:3" x14ac:dyDescent="0.25">
      <c r="A20132" s="80">
        <v>1105697</v>
      </c>
      <c r="B20132" s="91">
        <v>1131940</v>
      </c>
      <c r="C20132" s="88">
        <v>25230</v>
      </c>
    </row>
    <row r="20133" spans="1:3" x14ac:dyDescent="0.25">
      <c r="A20133" s="80">
        <v>1105698</v>
      </c>
      <c r="B20133" s="104" t="s">
        <v>236</v>
      </c>
      <c r="C20133" s="88">
        <v>25228</v>
      </c>
    </row>
    <row r="20134" spans="1:3" x14ac:dyDescent="0.25">
      <c r="A20134" s="80">
        <v>1105699</v>
      </c>
      <c r="B20134" s="104" t="s">
        <v>236</v>
      </c>
      <c r="C20134" s="88">
        <v>25227</v>
      </c>
    </row>
    <row r="20135" spans="1:3" x14ac:dyDescent="0.25">
      <c r="A20135" s="80">
        <v>1105700</v>
      </c>
      <c r="B20135" s="91">
        <v>1116259</v>
      </c>
      <c r="C20135" s="88">
        <v>25226</v>
      </c>
    </row>
    <row r="20136" spans="1:3" x14ac:dyDescent="0.25">
      <c r="A20136" s="80">
        <v>1105701</v>
      </c>
      <c r="B20136" s="104" t="s">
        <v>236</v>
      </c>
      <c r="C20136" s="88">
        <v>25225</v>
      </c>
    </row>
    <row r="20137" spans="1:3" x14ac:dyDescent="0.25">
      <c r="A20137" s="80">
        <v>1105702</v>
      </c>
      <c r="B20137" s="91">
        <v>1124536</v>
      </c>
      <c r="C20137" s="88">
        <v>25223</v>
      </c>
    </row>
    <row r="20138" spans="1:3" x14ac:dyDescent="0.25">
      <c r="A20138" s="80">
        <v>1105703</v>
      </c>
      <c r="B20138" s="104" t="s">
        <v>236</v>
      </c>
      <c r="C20138" s="88">
        <v>5417</v>
      </c>
    </row>
    <row r="20139" spans="1:3" x14ac:dyDescent="0.25">
      <c r="A20139" s="80">
        <v>1105704</v>
      </c>
      <c r="B20139" s="91">
        <v>1114344</v>
      </c>
      <c r="C20139" s="88">
        <v>25234</v>
      </c>
    </row>
    <row r="20140" spans="1:3" x14ac:dyDescent="0.25">
      <c r="A20140" s="80">
        <v>1105705</v>
      </c>
      <c r="B20140" s="104" t="s">
        <v>236</v>
      </c>
      <c r="C20140" s="88">
        <v>25235</v>
      </c>
    </row>
    <row r="20141" spans="1:3" x14ac:dyDescent="0.25">
      <c r="A20141" s="80">
        <v>1105706</v>
      </c>
      <c r="B20141" s="91">
        <v>1116677</v>
      </c>
      <c r="C20141" s="88">
        <v>7486</v>
      </c>
    </row>
    <row r="20142" spans="1:3" x14ac:dyDescent="0.25">
      <c r="A20142" s="80">
        <v>1105707</v>
      </c>
      <c r="B20142" s="91">
        <v>1114345</v>
      </c>
      <c r="C20142" s="88">
        <v>25233</v>
      </c>
    </row>
    <row r="20143" spans="1:3" x14ac:dyDescent="0.25">
      <c r="A20143" s="80">
        <v>1105708</v>
      </c>
      <c r="B20143" s="104" t="s">
        <v>236</v>
      </c>
      <c r="C20143" s="88">
        <v>25243</v>
      </c>
    </row>
    <row r="20144" spans="1:3" x14ac:dyDescent="0.25">
      <c r="A20144" s="80">
        <v>1105709</v>
      </c>
      <c r="B20144" s="104" t="s">
        <v>236</v>
      </c>
      <c r="C20144" s="88">
        <v>25245</v>
      </c>
    </row>
    <row r="20145" spans="1:3" x14ac:dyDescent="0.25">
      <c r="A20145" s="80">
        <v>1105710</v>
      </c>
      <c r="B20145" s="104" t="s">
        <v>236</v>
      </c>
      <c r="C20145" s="88">
        <v>25244</v>
      </c>
    </row>
    <row r="20146" spans="1:3" x14ac:dyDescent="0.25">
      <c r="A20146" s="80">
        <v>1105711</v>
      </c>
      <c r="B20146" s="104" t="s">
        <v>236</v>
      </c>
      <c r="C20146" s="88">
        <v>25247</v>
      </c>
    </row>
    <row r="20147" spans="1:3" x14ac:dyDescent="0.25">
      <c r="A20147" s="80">
        <v>1105712</v>
      </c>
      <c r="B20147" s="91">
        <v>1113647</v>
      </c>
      <c r="C20147" s="88">
        <v>25242</v>
      </c>
    </row>
    <row r="20148" spans="1:3" x14ac:dyDescent="0.25">
      <c r="A20148" s="80">
        <v>1105713</v>
      </c>
      <c r="B20148" s="104" t="s">
        <v>236</v>
      </c>
      <c r="C20148" s="88">
        <v>25248</v>
      </c>
    </row>
    <row r="20149" spans="1:3" x14ac:dyDescent="0.25">
      <c r="A20149" s="80">
        <v>1105714</v>
      </c>
      <c r="B20149" s="104" t="s">
        <v>236</v>
      </c>
      <c r="C20149" s="88">
        <v>25241</v>
      </c>
    </row>
    <row r="20150" spans="1:3" x14ac:dyDescent="0.25">
      <c r="A20150" s="80">
        <v>1105715</v>
      </c>
      <c r="B20150" s="91">
        <v>1124702</v>
      </c>
      <c r="C20150" s="88">
        <v>25171</v>
      </c>
    </row>
    <row r="20151" spans="1:3" x14ac:dyDescent="0.25">
      <c r="A20151" s="80">
        <v>1105716</v>
      </c>
      <c r="B20151" s="91">
        <v>1131941</v>
      </c>
      <c r="C20151" s="88">
        <v>25240</v>
      </c>
    </row>
    <row r="20152" spans="1:3" x14ac:dyDescent="0.25">
      <c r="A20152" s="80">
        <v>1105717</v>
      </c>
      <c r="B20152" s="104" t="s">
        <v>236</v>
      </c>
      <c r="C20152" s="88">
        <v>25236</v>
      </c>
    </row>
    <row r="20153" spans="1:3" x14ac:dyDescent="0.25">
      <c r="A20153" s="80">
        <v>1105718</v>
      </c>
      <c r="B20153" s="91">
        <v>1129747</v>
      </c>
      <c r="C20153" s="88">
        <v>25237</v>
      </c>
    </row>
    <row r="20154" spans="1:3" x14ac:dyDescent="0.25">
      <c r="A20154" s="80">
        <v>1105719</v>
      </c>
      <c r="B20154" s="104" t="s">
        <v>236</v>
      </c>
      <c r="C20154" s="88">
        <v>25176</v>
      </c>
    </row>
    <row r="20155" spans="1:3" x14ac:dyDescent="0.25">
      <c r="A20155" s="80">
        <v>1105720</v>
      </c>
      <c r="B20155" s="91">
        <v>1134341</v>
      </c>
      <c r="C20155" s="88">
        <v>25175</v>
      </c>
    </row>
    <row r="20156" spans="1:3" x14ac:dyDescent="0.25">
      <c r="A20156" s="80">
        <v>1105721</v>
      </c>
      <c r="B20156" s="104" t="s">
        <v>236</v>
      </c>
      <c r="C20156" s="88">
        <v>25249</v>
      </c>
    </row>
    <row r="20157" spans="1:3" x14ac:dyDescent="0.25">
      <c r="A20157" s="80">
        <v>1105722</v>
      </c>
      <c r="B20157" s="104" t="s">
        <v>236</v>
      </c>
      <c r="C20157" s="88">
        <v>25250</v>
      </c>
    </row>
    <row r="20158" spans="1:3" x14ac:dyDescent="0.25">
      <c r="A20158" s="80">
        <v>1105723</v>
      </c>
      <c r="B20158" s="104" t="s">
        <v>236</v>
      </c>
      <c r="C20158" s="88">
        <v>25253</v>
      </c>
    </row>
    <row r="20159" spans="1:3" x14ac:dyDescent="0.25">
      <c r="A20159" s="80">
        <v>1105724</v>
      </c>
      <c r="B20159" s="104" t="s">
        <v>236</v>
      </c>
      <c r="C20159" s="88">
        <v>25257</v>
      </c>
    </row>
    <row r="20160" spans="1:3" x14ac:dyDescent="0.25">
      <c r="A20160" s="80">
        <v>1105725</v>
      </c>
      <c r="B20160" s="104" t="s">
        <v>236</v>
      </c>
      <c r="C20160" s="88">
        <v>25258</v>
      </c>
    </row>
    <row r="20161" spans="1:3" x14ac:dyDescent="0.25">
      <c r="A20161" s="80">
        <v>1105726</v>
      </c>
      <c r="B20161" s="104" t="s">
        <v>236</v>
      </c>
      <c r="C20161" s="88">
        <v>25260</v>
      </c>
    </row>
    <row r="20162" spans="1:3" x14ac:dyDescent="0.25">
      <c r="A20162" s="80">
        <v>1105727</v>
      </c>
      <c r="B20162" s="104" t="s">
        <v>236</v>
      </c>
      <c r="C20162" s="88">
        <v>25263</v>
      </c>
    </row>
    <row r="20163" spans="1:3" x14ac:dyDescent="0.25">
      <c r="A20163" s="80">
        <v>1105728</v>
      </c>
      <c r="B20163" s="104" t="s">
        <v>236</v>
      </c>
      <c r="C20163" s="88">
        <v>25264</v>
      </c>
    </row>
    <row r="20164" spans="1:3" x14ac:dyDescent="0.25">
      <c r="A20164" s="80">
        <v>1105729</v>
      </c>
      <c r="B20164" s="104" t="s">
        <v>236</v>
      </c>
      <c r="C20164" s="88">
        <v>25265</v>
      </c>
    </row>
    <row r="20165" spans="1:3" x14ac:dyDescent="0.25">
      <c r="A20165" s="80">
        <v>1105730</v>
      </c>
      <c r="B20165" s="104" t="s">
        <v>236</v>
      </c>
      <c r="C20165" s="88">
        <v>25266</v>
      </c>
    </row>
    <row r="20166" spans="1:3" x14ac:dyDescent="0.25">
      <c r="A20166" s="80">
        <v>1105731</v>
      </c>
      <c r="B20166" s="104" t="s">
        <v>236</v>
      </c>
      <c r="C20166" s="88">
        <v>25252</v>
      </c>
    </row>
    <row r="20167" spans="1:3" x14ac:dyDescent="0.25">
      <c r="A20167" s="80">
        <v>1105732</v>
      </c>
      <c r="B20167" s="104" t="s">
        <v>236</v>
      </c>
      <c r="C20167" s="88">
        <v>25268</v>
      </c>
    </row>
    <row r="20168" spans="1:3" x14ac:dyDescent="0.25">
      <c r="A20168" s="80">
        <v>1105733</v>
      </c>
      <c r="B20168" s="104" t="s">
        <v>236</v>
      </c>
      <c r="C20168" s="88">
        <v>25269</v>
      </c>
    </row>
    <row r="20169" spans="1:3" x14ac:dyDescent="0.25">
      <c r="A20169" s="80">
        <v>1105734</v>
      </c>
      <c r="B20169" s="104" t="s">
        <v>236</v>
      </c>
      <c r="C20169" s="88">
        <v>25271</v>
      </c>
    </row>
    <row r="20170" spans="1:3" x14ac:dyDescent="0.25">
      <c r="A20170" s="80">
        <v>1105735</v>
      </c>
      <c r="B20170" s="104" t="s">
        <v>236</v>
      </c>
      <c r="C20170" s="88">
        <v>25273</v>
      </c>
    </row>
    <row r="20171" spans="1:3" x14ac:dyDescent="0.25">
      <c r="A20171" s="80">
        <v>1105736</v>
      </c>
      <c r="B20171" s="104" t="s">
        <v>236</v>
      </c>
      <c r="C20171" s="88">
        <v>25275</v>
      </c>
    </row>
    <row r="20172" spans="1:3" x14ac:dyDescent="0.25">
      <c r="A20172" s="80">
        <v>1105737</v>
      </c>
      <c r="B20172" s="104" t="s">
        <v>236</v>
      </c>
      <c r="C20172" s="88">
        <v>25285</v>
      </c>
    </row>
    <row r="20173" spans="1:3" x14ac:dyDescent="0.25">
      <c r="A20173" s="80">
        <v>1105738</v>
      </c>
      <c r="B20173" s="91">
        <v>1124272</v>
      </c>
      <c r="C20173" s="88">
        <v>25281</v>
      </c>
    </row>
    <row r="20174" spans="1:3" x14ac:dyDescent="0.25">
      <c r="A20174" s="80">
        <v>1105739</v>
      </c>
      <c r="B20174" s="104" t="s">
        <v>236</v>
      </c>
      <c r="C20174" s="88">
        <v>25280</v>
      </c>
    </row>
    <row r="20175" spans="1:3" x14ac:dyDescent="0.25">
      <c r="A20175" s="80">
        <v>1105740</v>
      </c>
      <c r="B20175" s="91">
        <v>1125155</v>
      </c>
      <c r="C20175" s="88">
        <v>25279</v>
      </c>
    </row>
    <row r="20176" spans="1:3" x14ac:dyDescent="0.25">
      <c r="A20176" s="80">
        <v>1105741</v>
      </c>
      <c r="B20176" s="104" t="s">
        <v>236</v>
      </c>
      <c r="C20176" s="88">
        <v>25277</v>
      </c>
    </row>
    <row r="20177" spans="1:3" x14ac:dyDescent="0.25">
      <c r="A20177" s="80">
        <v>1105742</v>
      </c>
      <c r="B20177" s="104" t="s">
        <v>236</v>
      </c>
      <c r="C20177" s="88">
        <v>25291</v>
      </c>
    </row>
    <row r="20178" spans="1:3" x14ac:dyDescent="0.25">
      <c r="A20178" s="80">
        <v>1105743</v>
      </c>
      <c r="B20178" s="104" t="s">
        <v>236</v>
      </c>
      <c r="C20178" s="88">
        <v>25290</v>
      </c>
    </row>
    <row r="20179" spans="1:3" x14ac:dyDescent="0.25">
      <c r="A20179" s="80">
        <v>1105744</v>
      </c>
      <c r="B20179" s="104" t="s">
        <v>236</v>
      </c>
      <c r="C20179" s="88">
        <v>25292</v>
      </c>
    </row>
    <row r="20180" spans="1:3" x14ac:dyDescent="0.25">
      <c r="A20180" s="80">
        <v>1105745</v>
      </c>
      <c r="B20180" s="91">
        <v>1125073</v>
      </c>
      <c r="C20180" s="88">
        <v>25206</v>
      </c>
    </row>
    <row r="20181" spans="1:3" x14ac:dyDescent="0.25">
      <c r="A20181" s="80">
        <v>1105746</v>
      </c>
      <c r="B20181" s="104" t="s">
        <v>236</v>
      </c>
      <c r="C20181" s="88">
        <v>25295</v>
      </c>
    </row>
    <row r="20182" spans="1:3" x14ac:dyDescent="0.25">
      <c r="A20182" s="80">
        <v>1105747</v>
      </c>
      <c r="B20182" s="91">
        <v>1134340</v>
      </c>
      <c r="C20182" s="88">
        <v>25274</v>
      </c>
    </row>
    <row r="20183" spans="1:3" x14ac:dyDescent="0.25">
      <c r="A20183" s="80">
        <v>1105748</v>
      </c>
      <c r="B20183" s="104" t="s">
        <v>236</v>
      </c>
      <c r="C20183" s="88">
        <v>25261</v>
      </c>
    </row>
    <row r="20184" spans="1:3" x14ac:dyDescent="0.25">
      <c r="A20184" s="80">
        <v>1105749</v>
      </c>
      <c r="B20184" s="104" t="s">
        <v>236</v>
      </c>
      <c r="C20184" s="88">
        <v>25293</v>
      </c>
    </row>
    <row r="20185" spans="1:3" x14ac:dyDescent="0.25">
      <c r="A20185" s="80">
        <v>1105750</v>
      </c>
      <c r="B20185" s="91">
        <v>1124270</v>
      </c>
      <c r="C20185" s="88">
        <v>25262</v>
      </c>
    </row>
    <row r="20186" spans="1:3" x14ac:dyDescent="0.25">
      <c r="A20186" s="80">
        <v>1105751</v>
      </c>
      <c r="B20186" s="104" t="s">
        <v>236</v>
      </c>
      <c r="C20186" s="88">
        <v>25294</v>
      </c>
    </row>
    <row r="20187" spans="1:3" x14ac:dyDescent="0.25">
      <c r="A20187" s="80">
        <v>1105752</v>
      </c>
      <c r="B20187" s="104" t="s">
        <v>236</v>
      </c>
      <c r="C20187" s="88">
        <v>25259</v>
      </c>
    </row>
    <row r="20188" spans="1:3" x14ac:dyDescent="0.25">
      <c r="A20188" s="80">
        <v>1105753</v>
      </c>
      <c r="B20188" s="104" t="s">
        <v>236</v>
      </c>
      <c r="C20188" s="88">
        <v>25296</v>
      </c>
    </row>
    <row r="20189" spans="1:3" x14ac:dyDescent="0.25">
      <c r="A20189" s="80">
        <v>1105754</v>
      </c>
      <c r="B20189" s="104" t="s">
        <v>236</v>
      </c>
      <c r="C20189" s="88">
        <v>25256</v>
      </c>
    </row>
    <row r="20190" spans="1:3" x14ac:dyDescent="0.25">
      <c r="A20190" s="80">
        <v>1105755</v>
      </c>
      <c r="B20190" s="104" t="s">
        <v>236</v>
      </c>
      <c r="C20190" s="88">
        <v>25297</v>
      </c>
    </row>
    <row r="20191" spans="1:3" x14ac:dyDescent="0.25">
      <c r="A20191" s="80">
        <v>1105756</v>
      </c>
      <c r="B20191" s="91">
        <v>1124255</v>
      </c>
      <c r="C20191" s="88">
        <v>25254</v>
      </c>
    </row>
    <row r="20192" spans="1:3" x14ac:dyDescent="0.25">
      <c r="A20192" s="80">
        <v>1105757</v>
      </c>
      <c r="B20192" s="104" t="s">
        <v>236</v>
      </c>
      <c r="C20192" s="88">
        <v>25299</v>
      </c>
    </row>
    <row r="20193" spans="1:3" x14ac:dyDescent="0.25">
      <c r="A20193" s="80">
        <v>1105758</v>
      </c>
      <c r="B20193" s="104" t="s">
        <v>236</v>
      </c>
      <c r="C20193" s="88">
        <v>25298</v>
      </c>
    </row>
    <row r="20194" spans="1:3" x14ac:dyDescent="0.25">
      <c r="A20194" s="80">
        <v>1105759</v>
      </c>
      <c r="B20194" s="104" t="s">
        <v>236</v>
      </c>
      <c r="C20194" s="88">
        <v>25302</v>
      </c>
    </row>
    <row r="20195" spans="1:3" x14ac:dyDescent="0.25">
      <c r="A20195" s="80">
        <v>1105760</v>
      </c>
      <c r="B20195" s="104" t="s">
        <v>236</v>
      </c>
      <c r="C20195" s="88">
        <v>25301</v>
      </c>
    </row>
    <row r="20196" spans="1:3" x14ac:dyDescent="0.25">
      <c r="A20196" s="80">
        <v>1105761</v>
      </c>
      <c r="B20196" s="104" t="s">
        <v>236</v>
      </c>
      <c r="C20196" s="88">
        <v>25303</v>
      </c>
    </row>
    <row r="20197" spans="1:3" x14ac:dyDescent="0.25">
      <c r="A20197" s="80">
        <v>1105762</v>
      </c>
      <c r="B20197" s="104" t="s">
        <v>236</v>
      </c>
      <c r="C20197" s="88">
        <v>25304</v>
      </c>
    </row>
    <row r="20198" spans="1:3" x14ac:dyDescent="0.25">
      <c r="A20198" s="80">
        <v>1105763</v>
      </c>
      <c r="B20198" s="104" t="s">
        <v>236</v>
      </c>
      <c r="C20198" s="88">
        <v>25305</v>
      </c>
    </row>
    <row r="20199" spans="1:3" x14ac:dyDescent="0.25">
      <c r="A20199" s="80">
        <v>1105764</v>
      </c>
      <c r="B20199" s="104" t="s">
        <v>236</v>
      </c>
      <c r="C20199" s="88">
        <v>25306</v>
      </c>
    </row>
    <row r="20200" spans="1:3" x14ac:dyDescent="0.25">
      <c r="A20200" s="80">
        <v>1105765</v>
      </c>
      <c r="B20200" s="104" t="s">
        <v>236</v>
      </c>
      <c r="C20200" s="88">
        <v>25307</v>
      </c>
    </row>
    <row r="20201" spans="1:3" x14ac:dyDescent="0.25">
      <c r="A20201" s="80">
        <v>1105766</v>
      </c>
      <c r="B20201" s="104" t="s">
        <v>236</v>
      </c>
      <c r="C20201" s="88">
        <v>25310</v>
      </c>
    </row>
    <row r="20202" spans="1:3" x14ac:dyDescent="0.25">
      <c r="A20202" s="80">
        <v>1105767</v>
      </c>
      <c r="B20202" s="104" t="s">
        <v>236</v>
      </c>
      <c r="C20202" s="88">
        <v>25312</v>
      </c>
    </row>
    <row r="20203" spans="1:3" x14ac:dyDescent="0.25">
      <c r="A20203" s="80">
        <v>1105768</v>
      </c>
      <c r="B20203" s="104" t="s">
        <v>236</v>
      </c>
      <c r="C20203" s="88">
        <v>25313</v>
      </c>
    </row>
    <row r="20204" spans="1:3" x14ac:dyDescent="0.25">
      <c r="A20204" s="80">
        <v>1105769</v>
      </c>
      <c r="B20204" s="104" t="s">
        <v>236</v>
      </c>
      <c r="C20204" s="88">
        <v>25315</v>
      </c>
    </row>
    <row r="20205" spans="1:3" x14ac:dyDescent="0.25">
      <c r="A20205" s="80">
        <v>1105770</v>
      </c>
      <c r="B20205" s="104" t="s">
        <v>236</v>
      </c>
      <c r="C20205" s="88">
        <v>25316</v>
      </c>
    </row>
    <row r="20206" spans="1:3" x14ac:dyDescent="0.25">
      <c r="A20206" s="80">
        <v>1105771</v>
      </c>
      <c r="B20206" s="91">
        <v>1124843</v>
      </c>
      <c r="C20206" s="88">
        <v>25314</v>
      </c>
    </row>
    <row r="20207" spans="1:3" x14ac:dyDescent="0.25">
      <c r="A20207" s="80">
        <v>1105772</v>
      </c>
      <c r="B20207" s="91">
        <v>1125156</v>
      </c>
      <c r="C20207" s="88">
        <v>25311</v>
      </c>
    </row>
    <row r="20208" spans="1:3" x14ac:dyDescent="0.25">
      <c r="A20208" s="80">
        <v>1105773</v>
      </c>
      <c r="B20208" s="91">
        <v>1131942</v>
      </c>
      <c r="C20208" s="88">
        <v>25309</v>
      </c>
    </row>
    <row r="20209" spans="1:3" x14ac:dyDescent="0.25">
      <c r="A20209" s="80">
        <v>1105774</v>
      </c>
      <c r="B20209" s="104" t="s">
        <v>236</v>
      </c>
      <c r="C20209" s="88">
        <v>4647</v>
      </c>
    </row>
    <row r="20210" spans="1:3" x14ac:dyDescent="0.25">
      <c r="A20210" s="80">
        <v>1105775</v>
      </c>
      <c r="B20210" s="104" t="s">
        <v>236</v>
      </c>
      <c r="C20210" s="88">
        <v>25317</v>
      </c>
    </row>
    <row r="20211" spans="1:3" x14ac:dyDescent="0.25">
      <c r="A20211" s="80">
        <v>1105776</v>
      </c>
      <c r="B20211" s="104" t="s">
        <v>236</v>
      </c>
      <c r="C20211" s="88">
        <v>25319</v>
      </c>
    </row>
    <row r="20212" spans="1:3" x14ac:dyDescent="0.25">
      <c r="A20212" s="80">
        <v>1105780</v>
      </c>
      <c r="B20212" s="104" t="s">
        <v>236</v>
      </c>
      <c r="C20212" s="88">
        <v>25321</v>
      </c>
    </row>
    <row r="20213" spans="1:3" x14ac:dyDescent="0.25">
      <c r="A20213" s="80">
        <v>1105781</v>
      </c>
      <c r="B20213" s="104" t="s">
        <v>236</v>
      </c>
      <c r="C20213" s="88">
        <v>25326</v>
      </c>
    </row>
    <row r="20214" spans="1:3" x14ac:dyDescent="0.25">
      <c r="A20214" s="80">
        <v>1105782</v>
      </c>
      <c r="B20214" s="91">
        <v>1127982</v>
      </c>
      <c r="C20214" s="88">
        <v>25325</v>
      </c>
    </row>
    <row r="20215" spans="1:3" x14ac:dyDescent="0.25">
      <c r="A20215" s="80">
        <v>1105783</v>
      </c>
      <c r="B20215" s="91">
        <v>1129749</v>
      </c>
      <c r="C20215" s="88">
        <v>25323</v>
      </c>
    </row>
    <row r="20216" spans="1:3" x14ac:dyDescent="0.25">
      <c r="A20216" s="80">
        <v>1105784</v>
      </c>
      <c r="B20216" s="91">
        <v>1124274</v>
      </c>
      <c r="C20216" s="88">
        <v>25327</v>
      </c>
    </row>
    <row r="20217" spans="1:3" x14ac:dyDescent="0.25">
      <c r="A20217" s="80">
        <v>1105785</v>
      </c>
      <c r="B20217" s="91">
        <v>1122618</v>
      </c>
      <c r="C20217" s="88">
        <v>25324</v>
      </c>
    </row>
    <row r="20218" spans="1:3" x14ac:dyDescent="0.25">
      <c r="A20218" s="80">
        <v>1105786</v>
      </c>
      <c r="B20218" s="91">
        <v>1129748</v>
      </c>
      <c r="C20218" s="88">
        <v>25322</v>
      </c>
    </row>
    <row r="20219" spans="1:3" x14ac:dyDescent="0.25">
      <c r="A20219" s="80">
        <v>1105787</v>
      </c>
      <c r="B20219" s="104" t="s">
        <v>236</v>
      </c>
      <c r="C20219" s="88">
        <v>25332</v>
      </c>
    </row>
    <row r="20220" spans="1:3" x14ac:dyDescent="0.25">
      <c r="A20220" s="80">
        <v>1105788</v>
      </c>
      <c r="B20220" s="104" t="s">
        <v>236</v>
      </c>
      <c r="C20220" s="88">
        <v>25333</v>
      </c>
    </row>
    <row r="20221" spans="1:3" x14ac:dyDescent="0.25">
      <c r="A20221" s="80">
        <v>1105789</v>
      </c>
      <c r="B20221" s="104" t="s">
        <v>236</v>
      </c>
      <c r="C20221" s="88">
        <v>25334</v>
      </c>
    </row>
    <row r="20222" spans="1:3" x14ac:dyDescent="0.25">
      <c r="A20222" s="80">
        <v>1105790</v>
      </c>
      <c r="B20222" s="104" t="s">
        <v>236</v>
      </c>
      <c r="C20222" s="88">
        <v>25335</v>
      </c>
    </row>
    <row r="20223" spans="1:3" x14ac:dyDescent="0.25">
      <c r="A20223" s="80">
        <v>1105791</v>
      </c>
      <c r="B20223" s="104" t="s">
        <v>236</v>
      </c>
      <c r="C20223" s="88">
        <v>25337</v>
      </c>
    </row>
    <row r="20224" spans="1:3" x14ac:dyDescent="0.25">
      <c r="A20224" s="80">
        <v>1105793</v>
      </c>
      <c r="B20224" s="104" t="s">
        <v>236</v>
      </c>
      <c r="C20224" s="88">
        <v>25339</v>
      </c>
    </row>
    <row r="20225" spans="1:3" x14ac:dyDescent="0.25">
      <c r="A20225" s="80">
        <v>1105794</v>
      </c>
      <c r="B20225" s="104" t="s">
        <v>236</v>
      </c>
      <c r="C20225" s="88">
        <v>25338</v>
      </c>
    </row>
    <row r="20226" spans="1:3" x14ac:dyDescent="0.25">
      <c r="A20226" s="80">
        <v>1105795</v>
      </c>
      <c r="B20226" s="104" t="s">
        <v>236</v>
      </c>
      <c r="C20226" s="88">
        <v>25341</v>
      </c>
    </row>
    <row r="20227" spans="1:3" x14ac:dyDescent="0.25">
      <c r="A20227" s="80">
        <v>1105796</v>
      </c>
      <c r="B20227" s="104" t="s">
        <v>236</v>
      </c>
      <c r="C20227" s="88">
        <v>25342</v>
      </c>
    </row>
    <row r="20228" spans="1:3" x14ac:dyDescent="0.25">
      <c r="A20228" s="80">
        <v>1105797</v>
      </c>
      <c r="B20228" s="104" t="s">
        <v>236</v>
      </c>
      <c r="C20228" s="88">
        <v>25343</v>
      </c>
    </row>
    <row r="20229" spans="1:3" x14ac:dyDescent="0.25">
      <c r="A20229" s="80">
        <v>1105798</v>
      </c>
      <c r="B20229" s="104" t="s">
        <v>236</v>
      </c>
      <c r="C20229" s="88">
        <v>25344</v>
      </c>
    </row>
    <row r="20230" spans="1:3" x14ac:dyDescent="0.25">
      <c r="A20230" s="80">
        <v>1105799</v>
      </c>
      <c r="B20230" s="104" t="s">
        <v>236</v>
      </c>
      <c r="C20230" s="88">
        <v>25345</v>
      </c>
    </row>
    <row r="20231" spans="1:3" x14ac:dyDescent="0.25">
      <c r="A20231" s="80">
        <v>1105800</v>
      </c>
      <c r="B20231" s="104" t="s">
        <v>236</v>
      </c>
      <c r="C20231" s="88">
        <v>25346</v>
      </c>
    </row>
    <row r="20232" spans="1:3" x14ac:dyDescent="0.25">
      <c r="A20232" s="80">
        <v>1105801</v>
      </c>
      <c r="B20232" s="104" t="s">
        <v>236</v>
      </c>
      <c r="C20232" s="88">
        <v>25349</v>
      </c>
    </row>
    <row r="20233" spans="1:3" x14ac:dyDescent="0.25">
      <c r="A20233" s="80">
        <v>1105802</v>
      </c>
      <c r="B20233" s="104" t="s">
        <v>236</v>
      </c>
      <c r="C20233" s="88">
        <v>25350</v>
      </c>
    </row>
    <row r="20234" spans="1:3" x14ac:dyDescent="0.25">
      <c r="A20234" s="80">
        <v>1105803</v>
      </c>
      <c r="B20234" s="104" t="s">
        <v>236</v>
      </c>
      <c r="C20234" s="88">
        <v>25351</v>
      </c>
    </row>
    <row r="20235" spans="1:3" x14ac:dyDescent="0.25">
      <c r="A20235" s="80">
        <v>1105804</v>
      </c>
      <c r="B20235" s="104" t="s">
        <v>236</v>
      </c>
      <c r="C20235" s="88">
        <v>25352</v>
      </c>
    </row>
    <row r="20236" spans="1:3" x14ac:dyDescent="0.25">
      <c r="A20236" s="80">
        <v>1105805</v>
      </c>
      <c r="B20236" s="104" t="s">
        <v>236</v>
      </c>
      <c r="C20236" s="88">
        <v>25354</v>
      </c>
    </row>
    <row r="20237" spans="1:3" x14ac:dyDescent="0.25">
      <c r="A20237" s="80">
        <v>1105806</v>
      </c>
      <c r="B20237" s="104" t="s">
        <v>236</v>
      </c>
      <c r="C20237" s="88">
        <v>25355</v>
      </c>
    </row>
    <row r="20238" spans="1:3" x14ac:dyDescent="0.25">
      <c r="A20238" s="80">
        <v>1105807</v>
      </c>
      <c r="B20238" s="104" t="s">
        <v>236</v>
      </c>
      <c r="C20238" s="88">
        <v>25356</v>
      </c>
    </row>
    <row r="20239" spans="1:3" x14ac:dyDescent="0.25">
      <c r="A20239" s="80">
        <v>1105808</v>
      </c>
      <c r="B20239" s="104" t="s">
        <v>236</v>
      </c>
      <c r="C20239" s="88">
        <v>25358</v>
      </c>
    </row>
    <row r="20240" spans="1:3" x14ac:dyDescent="0.25">
      <c r="A20240" s="80">
        <v>1105809</v>
      </c>
      <c r="B20240" s="104" t="s">
        <v>236</v>
      </c>
      <c r="C20240" s="88">
        <v>25363</v>
      </c>
    </row>
    <row r="20241" spans="1:3" x14ac:dyDescent="0.25">
      <c r="A20241" s="80">
        <v>1105810</v>
      </c>
      <c r="B20241" s="104" t="s">
        <v>236</v>
      </c>
      <c r="C20241" s="88">
        <v>25362</v>
      </c>
    </row>
    <row r="20242" spans="1:3" x14ac:dyDescent="0.25">
      <c r="A20242" s="80">
        <v>1105811</v>
      </c>
      <c r="B20242" s="91">
        <v>1132189</v>
      </c>
      <c r="C20242" s="88">
        <v>25361</v>
      </c>
    </row>
    <row r="20243" spans="1:3" x14ac:dyDescent="0.25">
      <c r="A20243" s="80">
        <v>1105812</v>
      </c>
      <c r="B20243" s="104" t="s">
        <v>236</v>
      </c>
      <c r="C20243" s="88">
        <v>25365</v>
      </c>
    </row>
    <row r="20244" spans="1:3" x14ac:dyDescent="0.25">
      <c r="A20244" s="80">
        <v>1105813</v>
      </c>
      <c r="B20244" s="91">
        <v>1124538</v>
      </c>
      <c r="C20244" s="88">
        <v>25347</v>
      </c>
    </row>
    <row r="20245" spans="1:3" x14ac:dyDescent="0.25">
      <c r="A20245" s="80">
        <v>1105814</v>
      </c>
      <c r="B20245" s="104" t="s">
        <v>236</v>
      </c>
      <c r="C20245" s="88">
        <v>25366</v>
      </c>
    </row>
    <row r="20246" spans="1:3" x14ac:dyDescent="0.25">
      <c r="A20246" s="80">
        <v>1105815</v>
      </c>
      <c r="B20246" s="91">
        <v>1124753</v>
      </c>
      <c r="C20246" s="88">
        <v>25331</v>
      </c>
    </row>
    <row r="20247" spans="1:3" x14ac:dyDescent="0.25">
      <c r="A20247" s="80">
        <v>1105816</v>
      </c>
      <c r="B20247" s="104" t="s">
        <v>236</v>
      </c>
      <c r="C20247" s="88">
        <v>25330</v>
      </c>
    </row>
    <row r="20248" spans="1:3" x14ac:dyDescent="0.25">
      <c r="A20248" s="80">
        <v>1105817</v>
      </c>
      <c r="B20248" s="104" t="s">
        <v>236</v>
      </c>
      <c r="C20248" s="88">
        <v>25329</v>
      </c>
    </row>
    <row r="20249" spans="1:3" x14ac:dyDescent="0.25">
      <c r="A20249" s="80">
        <v>1105818</v>
      </c>
      <c r="B20249" s="104" t="s">
        <v>236</v>
      </c>
      <c r="C20249" s="88">
        <v>25369</v>
      </c>
    </row>
    <row r="20250" spans="1:3" x14ac:dyDescent="0.25">
      <c r="A20250" s="80">
        <v>1105819</v>
      </c>
      <c r="B20250" s="104" t="s">
        <v>236</v>
      </c>
      <c r="C20250" s="88">
        <v>25367</v>
      </c>
    </row>
    <row r="20251" spans="1:3" x14ac:dyDescent="0.25">
      <c r="A20251" s="80">
        <v>1105820</v>
      </c>
      <c r="B20251" s="104" t="s">
        <v>236</v>
      </c>
      <c r="C20251" s="88">
        <v>25371</v>
      </c>
    </row>
    <row r="20252" spans="1:3" x14ac:dyDescent="0.25">
      <c r="A20252" s="80">
        <v>1105821</v>
      </c>
      <c r="B20252" s="91">
        <v>1124987</v>
      </c>
      <c r="C20252" s="88">
        <v>25328</v>
      </c>
    </row>
    <row r="20253" spans="1:3" x14ac:dyDescent="0.25">
      <c r="A20253" s="80">
        <v>1105822</v>
      </c>
      <c r="B20253" s="104" t="s">
        <v>236</v>
      </c>
      <c r="C20253" s="88">
        <v>12638</v>
      </c>
    </row>
    <row r="20254" spans="1:3" x14ac:dyDescent="0.25">
      <c r="A20254" s="80">
        <v>1105823</v>
      </c>
      <c r="B20254" s="104" t="s">
        <v>236</v>
      </c>
      <c r="C20254" s="88">
        <v>25101</v>
      </c>
    </row>
    <row r="20255" spans="1:3" x14ac:dyDescent="0.25">
      <c r="A20255" s="80">
        <v>1105824</v>
      </c>
      <c r="B20255" s="104" t="s">
        <v>236</v>
      </c>
      <c r="C20255" s="88">
        <v>25373</v>
      </c>
    </row>
    <row r="20256" spans="1:3" x14ac:dyDescent="0.25">
      <c r="A20256" s="80">
        <v>1105825</v>
      </c>
      <c r="B20256" s="104" t="s">
        <v>236</v>
      </c>
      <c r="C20256" s="88">
        <v>25374</v>
      </c>
    </row>
    <row r="20257" spans="1:3" x14ac:dyDescent="0.25">
      <c r="A20257" s="80">
        <v>1105826</v>
      </c>
      <c r="B20257" s="104" t="s">
        <v>236</v>
      </c>
      <c r="C20257" s="88">
        <v>25377</v>
      </c>
    </row>
    <row r="20258" spans="1:3" x14ac:dyDescent="0.25">
      <c r="A20258" s="80">
        <v>1105827</v>
      </c>
      <c r="B20258" s="104" t="s">
        <v>236</v>
      </c>
      <c r="C20258" s="88">
        <v>25379</v>
      </c>
    </row>
    <row r="20259" spans="1:3" x14ac:dyDescent="0.25">
      <c r="A20259" s="80">
        <v>1105828</v>
      </c>
      <c r="B20259" s="104" t="s">
        <v>236</v>
      </c>
      <c r="C20259" s="88">
        <v>25380</v>
      </c>
    </row>
    <row r="20260" spans="1:3" x14ac:dyDescent="0.25">
      <c r="A20260" s="80">
        <v>1105829</v>
      </c>
      <c r="B20260" s="104" t="s">
        <v>236</v>
      </c>
      <c r="C20260" s="88">
        <v>25381</v>
      </c>
    </row>
    <row r="20261" spans="1:3" x14ac:dyDescent="0.25">
      <c r="A20261" s="80">
        <v>1105830</v>
      </c>
      <c r="B20261" s="104" t="s">
        <v>236</v>
      </c>
      <c r="C20261" s="88">
        <v>25386</v>
      </c>
    </row>
    <row r="20262" spans="1:3" x14ac:dyDescent="0.25">
      <c r="A20262" s="80">
        <v>1105831</v>
      </c>
      <c r="B20262" s="104" t="s">
        <v>236</v>
      </c>
      <c r="C20262" s="88">
        <v>25389</v>
      </c>
    </row>
    <row r="20263" spans="1:3" x14ac:dyDescent="0.25">
      <c r="A20263" s="80">
        <v>1105832</v>
      </c>
      <c r="B20263" s="104" t="s">
        <v>236</v>
      </c>
      <c r="C20263" s="88">
        <v>25393</v>
      </c>
    </row>
    <row r="20264" spans="1:3" x14ac:dyDescent="0.25">
      <c r="A20264" s="80">
        <v>1105833</v>
      </c>
      <c r="B20264" s="104" t="s">
        <v>236</v>
      </c>
      <c r="C20264" s="88">
        <v>25394</v>
      </c>
    </row>
    <row r="20265" spans="1:3" x14ac:dyDescent="0.25">
      <c r="A20265" s="80">
        <v>1105834</v>
      </c>
      <c r="B20265" s="104" t="s">
        <v>236</v>
      </c>
      <c r="C20265" s="88">
        <v>25395</v>
      </c>
    </row>
    <row r="20266" spans="1:3" x14ac:dyDescent="0.25">
      <c r="A20266" s="80">
        <v>1105835</v>
      </c>
      <c r="B20266" s="91">
        <v>1129751</v>
      </c>
      <c r="C20266" s="88">
        <v>25391</v>
      </c>
    </row>
    <row r="20267" spans="1:3" x14ac:dyDescent="0.25">
      <c r="A20267" s="80">
        <v>1105836</v>
      </c>
      <c r="B20267" s="104" t="s">
        <v>236</v>
      </c>
      <c r="C20267" s="88">
        <v>25397</v>
      </c>
    </row>
    <row r="20268" spans="1:3" x14ac:dyDescent="0.25">
      <c r="A20268" s="80">
        <v>1105837</v>
      </c>
      <c r="B20268" s="104" t="s">
        <v>236</v>
      </c>
      <c r="C20268" s="88">
        <v>25398</v>
      </c>
    </row>
    <row r="20269" spans="1:3" x14ac:dyDescent="0.25">
      <c r="A20269" s="80">
        <v>1105838</v>
      </c>
      <c r="B20269" s="91">
        <v>1125074</v>
      </c>
      <c r="C20269" s="88">
        <v>25388</v>
      </c>
    </row>
    <row r="20270" spans="1:3" x14ac:dyDescent="0.25">
      <c r="A20270" s="80">
        <v>1105839</v>
      </c>
      <c r="B20270" s="91">
        <v>1133844</v>
      </c>
      <c r="C20270" s="88">
        <v>25385</v>
      </c>
    </row>
    <row r="20271" spans="1:3" x14ac:dyDescent="0.25">
      <c r="A20271" s="80">
        <v>1105840</v>
      </c>
      <c r="B20271" s="91">
        <v>1133585</v>
      </c>
      <c r="C20271" s="88">
        <v>25387</v>
      </c>
    </row>
    <row r="20272" spans="1:3" x14ac:dyDescent="0.25">
      <c r="A20272" s="80">
        <v>1105841</v>
      </c>
      <c r="B20272" s="104" t="s">
        <v>236</v>
      </c>
      <c r="C20272" s="88">
        <v>25401</v>
      </c>
    </row>
    <row r="20273" spans="1:3" x14ac:dyDescent="0.25">
      <c r="A20273" s="80">
        <v>1105842</v>
      </c>
      <c r="B20273" s="104" t="s">
        <v>236</v>
      </c>
      <c r="C20273" s="88">
        <v>25384</v>
      </c>
    </row>
    <row r="20274" spans="1:3" x14ac:dyDescent="0.25">
      <c r="A20274" s="80">
        <v>1105843</v>
      </c>
      <c r="B20274" s="104" t="s">
        <v>236</v>
      </c>
      <c r="C20274" s="88">
        <v>25400</v>
      </c>
    </row>
    <row r="20275" spans="1:3" x14ac:dyDescent="0.25">
      <c r="A20275" s="80">
        <v>1105844</v>
      </c>
      <c r="B20275" s="91">
        <v>1124539</v>
      </c>
      <c r="C20275" s="88">
        <v>25383</v>
      </c>
    </row>
    <row r="20276" spans="1:3" x14ac:dyDescent="0.25">
      <c r="A20276" s="80">
        <v>1105845</v>
      </c>
      <c r="B20276" s="104" t="s">
        <v>236</v>
      </c>
      <c r="C20276" s="88">
        <v>25403</v>
      </c>
    </row>
    <row r="20277" spans="1:3" x14ac:dyDescent="0.25">
      <c r="A20277" s="80">
        <v>1105846</v>
      </c>
      <c r="B20277" s="104" t="s">
        <v>236</v>
      </c>
      <c r="C20277" s="88">
        <v>25382</v>
      </c>
    </row>
    <row r="20278" spans="1:3" x14ac:dyDescent="0.25">
      <c r="A20278" s="80">
        <v>1105847</v>
      </c>
      <c r="B20278" s="104" t="s">
        <v>236</v>
      </c>
      <c r="C20278" s="88">
        <v>25404</v>
      </c>
    </row>
    <row r="20279" spans="1:3" x14ac:dyDescent="0.25">
      <c r="A20279" s="80">
        <v>1105848</v>
      </c>
      <c r="B20279" s="104" t="s">
        <v>236</v>
      </c>
      <c r="C20279" s="88">
        <v>25402</v>
      </c>
    </row>
    <row r="20280" spans="1:3" x14ac:dyDescent="0.25">
      <c r="A20280" s="80">
        <v>1105849</v>
      </c>
      <c r="B20280" s="104" t="s">
        <v>236</v>
      </c>
      <c r="C20280" s="88">
        <v>25407</v>
      </c>
    </row>
    <row r="20281" spans="1:3" x14ac:dyDescent="0.25">
      <c r="A20281" s="80">
        <v>1105850</v>
      </c>
      <c r="B20281" s="104" t="s">
        <v>236</v>
      </c>
      <c r="C20281" s="88">
        <v>25405</v>
      </c>
    </row>
    <row r="20282" spans="1:3" x14ac:dyDescent="0.25">
      <c r="A20282" s="80">
        <v>1105851</v>
      </c>
      <c r="B20282" s="104" t="s">
        <v>236</v>
      </c>
      <c r="C20282" s="88">
        <v>25410</v>
      </c>
    </row>
    <row r="20283" spans="1:3" x14ac:dyDescent="0.25">
      <c r="A20283" s="80">
        <v>1105852</v>
      </c>
      <c r="B20283" s="104" t="s">
        <v>236</v>
      </c>
      <c r="C20283" s="81" t="s">
        <v>236</v>
      </c>
    </row>
    <row r="20284" spans="1:3" x14ac:dyDescent="0.25">
      <c r="A20284" s="80">
        <v>1105853</v>
      </c>
      <c r="B20284" s="104" t="s">
        <v>236</v>
      </c>
      <c r="C20284" s="88">
        <v>25412</v>
      </c>
    </row>
    <row r="20285" spans="1:3" x14ac:dyDescent="0.25">
      <c r="A20285" s="80">
        <v>1105854</v>
      </c>
      <c r="B20285" s="104" t="s">
        <v>236</v>
      </c>
      <c r="C20285" s="88">
        <v>25378</v>
      </c>
    </row>
    <row r="20286" spans="1:3" x14ac:dyDescent="0.25">
      <c r="A20286" s="80">
        <v>1105855</v>
      </c>
      <c r="B20286" s="104" t="s">
        <v>236</v>
      </c>
      <c r="C20286" s="88">
        <v>25416</v>
      </c>
    </row>
    <row r="20287" spans="1:3" x14ac:dyDescent="0.25">
      <c r="A20287" s="80">
        <v>1105856</v>
      </c>
      <c r="B20287" s="104" t="s">
        <v>236</v>
      </c>
      <c r="C20287" s="88">
        <v>25417</v>
      </c>
    </row>
    <row r="20288" spans="1:3" x14ac:dyDescent="0.25">
      <c r="A20288" s="80">
        <v>1105857</v>
      </c>
      <c r="B20288" s="104" t="s">
        <v>236</v>
      </c>
      <c r="C20288" s="88">
        <v>25421</v>
      </c>
    </row>
    <row r="20289" spans="1:3" x14ac:dyDescent="0.25">
      <c r="A20289" s="80">
        <v>1105859</v>
      </c>
      <c r="B20289" s="104" t="s">
        <v>236</v>
      </c>
      <c r="C20289" s="88">
        <v>25422</v>
      </c>
    </row>
    <row r="20290" spans="1:3" x14ac:dyDescent="0.25">
      <c r="A20290" s="80">
        <v>1105860</v>
      </c>
      <c r="B20290" s="104" t="s">
        <v>236</v>
      </c>
      <c r="C20290" s="88">
        <v>25419</v>
      </c>
    </row>
    <row r="20291" spans="1:3" x14ac:dyDescent="0.25">
      <c r="A20291" s="80">
        <v>1105861</v>
      </c>
      <c r="B20291" s="104" t="s">
        <v>236</v>
      </c>
      <c r="C20291" s="88">
        <v>25424</v>
      </c>
    </row>
    <row r="20292" spans="1:3" x14ac:dyDescent="0.25">
      <c r="A20292" s="80">
        <v>1105862</v>
      </c>
      <c r="B20292" s="104" t="s">
        <v>236</v>
      </c>
      <c r="C20292" s="88">
        <v>25426</v>
      </c>
    </row>
    <row r="20293" spans="1:3" x14ac:dyDescent="0.25">
      <c r="A20293" s="80">
        <v>1105863</v>
      </c>
      <c r="B20293" s="104" t="s">
        <v>236</v>
      </c>
      <c r="C20293" s="88">
        <v>25427</v>
      </c>
    </row>
    <row r="20294" spans="1:3" x14ac:dyDescent="0.25">
      <c r="A20294" s="80">
        <v>1105864</v>
      </c>
      <c r="B20294" s="104" t="s">
        <v>236</v>
      </c>
      <c r="C20294" s="88">
        <v>25428</v>
      </c>
    </row>
    <row r="20295" spans="1:3" x14ac:dyDescent="0.25">
      <c r="A20295" s="80">
        <v>1105865</v>
      </c>
      <c r="B20295" s="104" t="s">
        <v>236</v>
      </c>
      <c r="C20295" s="88">
        <v>25430</v>
      </c>
    </row>
    <row r="20296" spans="1:3" x14ac:dyDescent="0.25">
      <c r="A20296" s="80">
        <v>1105866</v>
      </c>
      <c r="B20296" s="104" t="s">
        <v>236</v>
      </c>
      <c r="C20296" s="88">
        <v>25431</v>
      </c>
    </row>
    <row r="20297" spans="1:3" x14ac:dyDescent="0.25">
      <c r="A20297" s="80">
        <v>1105867</v>
      </c>
      <c r="B20297" s="104" t="s">
        <v>236</v>
      </c>
      <c r="C20297" s="88">
        <v>25432</v>
      </c>
    </row>
    <row r="20298" spans="1:3" x14ac:dyDescent="0.25">
      <c r="A20298" s="80">
        <v>1105868</v>
      </c>
      <c r="B20298" s="104" t="s">
        <v>236</v>
      </c>
      <c r="C20298" s="88">
        <v>25433</v>
      </c>
    </row>
    <row r="20299" spans="1:3" x14ac:dyDescent="0.25">
      <c r="A20299" s="80">
        <v>1105869</v>
      </c>
      <c r="B20299" s="104" t="s">
        <v>236</v>
      </c>
      <c r="C20299" s="88">
        <v>25434</v>
      </c>
    </row>
    <row r="20300" spans="1:3" x14ac:dyDescent="0.25">
      <c r="A20300" s="80">
        <v>1105870</v>
      </c>
      <c r="B20300" s="104" t="s">
        <v>236</v>
      </c>
      <c r="C20300" s="88">
        <v>25435</v>
      </c>
    </row>
    <row r="20301" spans="1:3" x14ac:dyDescent="0.25">
      <c r="A20301" s="80">
        <v>1105871</v>
      </c>
      <c r="B20301" s="104" t="s">
        <v>236</v>
      </c>
      <c r="C20301" s="88">
        <v>25436</v>
      </c>
    </row>
    <row r="20302" spans="1:3" x14ac:dyDescent="0.25">
      <c r="A20302" s="80">
        <v>1105872</v>
      </c>
      <c r="B20302" s="104" t="s">
        <v>236</v>
      </c>
      <c r="C20302" s="88">
        <v>25437</v>
      </c>
    </row>
    <row r="20303" spans="1:3" x14ac:dyDescent="0.25">
      <c r="A20303" s="80">
        <v>1105873</v>
      </c>
      <c r="B20303" s="104" t="s">
        <v>236</v>
      </c>
      <c r="C20303" s="88">
        <v>25438</v>
      </c>
    </row>
    <row r="20304" spans="1:3" x14ac:dyDescent="0.25">
      <c r="A20304" s="80">
        <v>1105874</v>
      </c>
      <c r="B20304" s="104" t="s">
        <v>236</v>
      </c>
      <c r="C20304" s="88">
        <v>25439</v>
      </c>
    </row>
    <row r="20305" spans="1:3" x14ac:dyDescent="0.25">
      <c r="A20305" s="80">
        <v>1105875</v>
      </c>
      <c r="B20305" s="104" t="s">
        <v>236</v>
      </c>
      <c r="C20305" s="88">
        <v>25440</v>
      </c>
    </row>
    <row r="20306" spans="1:3" x14ac:dyDescent="0.25">
      <c r="A20306" s="80">
        <v>1105876</v>
      </c>
      <c r="B20306" s="104" t="s">
        <v>236</v>
      </c>
      <c r="C20306" s="88">
        <v>25441</v>
      </c>
    </row>
    <row r="20307" spans="1:3" x14ac:dyDescent="0.25">
      <c r="A20307" s="80">
        <v>1105877</v>
      </c>
      <c r="B20307" s="104" t="s">
        <v>236</v>
      </c>
      <c r="C20307" s="88">
        <v>25442</v>
      </c>
    </row>
    <row r="20308" spans="1:3" x14ac:dyDescent="0.25">
      <c r="A20308" s="80">
        <v>1105878</v>
      </c>
      <c r="B20308" s="91">
        <v>1123413</v>
      </c>
      <c r="C20308" s="88">
        <v>25443</v>
      </c>
    </row>
    <row r="20309" spans="1:3" x14ac:dyDescent="0.25">
      <c r="A20309" s="80">
        <v>1105879</v>
      </c>
      <c r="B20309" s="104" t="s">
        <v>236</v>
      </c>
      <c r="C20309" s="88">
        <v>3225</v>
      </c>
    </row>
    <row r="20310" spans="1:3" x14ac:dyDescent="0.25">
      <c r="A20310" s="80">
        <v>1105880</v>
      </c>
      <c r="B20310" s="104" t="s">
        <v>236</v>
      </c>
      <c r="C20310" s="88">
        <v>48345</v>
      </c>
    </row>
    <row r="20311" spans="1:3" x14ac:dyDescent="0.25">
      <c r="A20311" s="80">
        <v>1105881</v>
      </c>
      <c r="B20311" s="104" t="s">
        <v>236</v>
      </c>
      <c r="C20311" s="88">
        <v>25445</v>
      </c>
    </row>
    <row r="20312" spans="1:3" x14ac:dyDescent="0.25">
      <c r="A20312" s="80">
        <v>1105882</v>
      </c>
      <c r="B20312" s="104" t="s">
        <v>236</v>
      </c>
      <c r="C20312" s="88">
        <v>25446</v>
      </c>
    </row>
    <row r="20313" spans="1:3" x14ac:dyDescent="0.25">
      <c r="A20313" s="80">
        <v>1105883</v>
      </c>
      <c r="B20313" s="104" t="s">
        <v>236</v>
      </c>
      <c r="C20313" s="88">
        <v>25447</v>
      </c>
    </row>
    <row r="20314" spans="1:3" x14ac:dyDescent="0.25">
      <c r="A20314" s="80">
        <v>1105884</v>
      </c>
      <c r="B20314" s="104" t="s">
        <v>236</v>
      </c>
      <c r="C20314" s="88">
        <v>55705</v>
      </c>
    </row>
    <row r="20315" spans="1:3" x14ac:dyDescent="0.25">
      <c r="A20315" s="80">
        <v>1105885</v>
      </c>
      <c r="B20315" s="104" t="s">
        <v>236</v>
      </c>
      <c r="C20315" s="88">
        <v>44314</v>
      </c>
    </row>
    <row r="20316" spans="1:3" x14ac:dyDescent="0.25">
      <c r="A20316" s="80">
        <v>1105886</v>
      </c>
      <c r="B20316" s="104" t="s">
        <v>236</v>
      </c>
      <c r="C20316" s="88">
        <v>25450</v>
      </c>
    </row>
    <row r="20317" spans="1:3" x14ac:dyDescent="0.25">
      <c r="A20317" s="80">
        <v>1105887</v>
      </c>
      <c r="B20317" s="104" t="s">
        <v>236</v>
      </c>
      <c r="C20317" s="88">
        <v>25451</v>
      </c>
    </row>
    <row r="20318" spans="1:3" x14ac:dyDescent="0.25">
      <c r="A20318" s="80">
        <v>1105888</v>
      </c>
      <c r="B20318" s="104" t="s">
        <v>236</v>
      </c>
      <c r="C20318" s="88">
        <v>25452</v>
      </c>
    </row>
    <row r="20319" spans="1:3" x14ac:dyDescent="0.25">
      <c r="A20319" s="80">
        <v>1105889</v>
      </c>
      <c r="B20319" s="91">
        <v>1122619</v>
      </c>
      <c r="C20319" s="88">
        <v>25453</v>
      </c>
    </row>
    <row r="20320" spans="1:3" x14ac:dyDescent="0.25">
      <c r="A20320" s="80">
        <v>1105890</v>
      </c>
      <c r="B20320" s="104" t="s">
        <v>236</v>
      </c>
      <c r="C20320" s="88">
        <v>25466</v>
      </c>
    </row>
    <row r="20321" spans="1:3" x14ac:dyDescent="0.25">
      <c r="A20321" s="80">
        <v>1105891</v>
      </c>
      <c r="B20321" s="104" t="s">
        <v>236</v>
      </c>
      <c r="C20321" s="88">
        <v>25454</v>
      </c>
    </row>
    <row r="20322" spans="1:3" x14ac:dyDescent="0.25">
      <c r="A20322" s="80">
        <v>1105892</v>
      </c>
      <c r="B20322" s="91">
        <v>1124706</v>
      </c>
      <c r="C20322" s="88">
        <v>25456</v>
      </c>
    </row>
    <row r="20323" spans="1:3" x14ac:dyDescent="0.25">
      <c r="A20323" s="80">
        <v>1105893</v>
      </c>
      <c r="B20323" s="91">
        <v>1129753</v>
      </c>
      <c r="C20323" s="88">
        <v>25458</v>
      </c>
    </row>
    <row r="20324" spans="1:3" x14ac:dyDescent="0.25">
      <c r="A20324" s="80">
        <v>1105894</v>
      </c>
      <c r="B20324" s="104" t="s">
        <v>236</v>
      </c>
      <c r="C20324" s="88">
        <v>25471</v>
      </c>
    </row>
    <row r="20325" spans="1:3" x14ac:dyDescent="0.25">
      <c r="A20325" s="80">
        <v>1105895</v>
      </c>
      <c r="B20325" s="104" t="s">
        <v>236</v>
      </c>
      <c r="C20325" s="88">
        <v>25474</v>
      </c>
    </row>
    <row r="20326" spans="1:3" x14ac:dyDescent="0.25">
      <c r="A20326" s="80">
        <v>1105896</v>
      </c>
      <c r="B20326" s="104" t="s">
        <v>236</v>
      </c>
      <c r="C20326" s="88">
        <v>25475</v>
      </c>
    </row>
    <row r="20327" spans="1:3" x14ac:dyDescent="0.25">
      <c r="A20327" s="80">
        <v>1105897</v>
      </c>
      <c r="B20327" s="104" t="s">
        <v>236</v>
      </c>
      <c r="C20327" s="88">
        <v>25478</v>
      </c>
    </row>
    <row r="20328" spans="1:3" x14ac:dyDescent="0.25">
      <c r="A20328" s="80">
        <v>1105898</v>
      </c>
      <c r="B20328" s="104" t="s">
        <v>236</v>
      </c>
      <c r="C20328" s="88">
        <v>25457</v>
      </c>
    </row>
    <row r="20329" spans="1:3" x14ac:dyDescent="0.25">
      <c r="A20329" s="80">
        <v>1105899</v>
      </c>
      <c r="B20329" s="91">
        <v>1125158</v>
      </c>
      <c r="C20329" s="88">
        <v>25459</v>
      </c>
    </row>
    <row r="20330" spans="1:3" x14ac:dyDescent="0.25">
      <c r="A20330" s="80">
        <v>1105900</v>
      </c>
      <c r="B20330" s="104" t="s">
        <v>236</v>
      </c>
      <c r="C20330" s="88">
        <v>25479</v>
      </c>
    </row>
    <row r="20331" spans="1:3" x14ac:dyDescent="0.25">
      <c r="A20331" s="80">
        <v>1105901</v>
      </c>
      <c r="B20331" s="91">
        <v>1129723</v>
      </c>
      <c r="C20331" s="88">
        <v>25460</v>
      </c>
    </row>
    <row r="20332" spans="1:3" x14ac:dyDescent="0.25">
      <c r="A20332" s="80">
        <v>1105902</v>
      </c>
      <c r="B20332" s="104" t="s">
        <v>236</v>
      </c>
      <c r="C20332" s="88">
        <v>25480</v>
      </c>
    </row>
    <row r="20333" spans="1:3" x14ac:dyDescent="0.25">
      <c r="A20333" s="80">
        <v>1105903</v>
      </c>
      <c r="B20333" s="91">
        <v>1025789</v>
      </c>
      <c r="C20333" s="88">
        <v>11565</v>
      </c>
    </row>
    <row r="20334" spans="1:3" x14ac:dyDescent="0.25">
      <c r="A20334" s="80">
        <v>1105904</v>
      </c>
      <c r="B20334" s="104" t="s">
        <v>236</v>
      </c>
      <c r="C20334" s="88">
        <v>25481</v>
      </c>
    </row>
    <row r="20335" spans="1:3" x14ac:dyDescent="0.25">
      <c r="A20335" s="80">
        <v>1105905</v>
      </c>
      <c r="B20335" s="104" t="s">
        <v>236</v>
      </c>
      <c r="C20335" s="88">
        <v>25461</v>
      </c>
    </row>
    <row r="20336" spans="1:3" x14ac:dyDescent="0.25">
      <c r="A20336" s="80">
        <v>1105906</v>
      </c>
      <c r="B20336" s="104" t="s">
        <v>236</v>
      </c>
      <c r="C20336" s="88">
        <v>25462</v>
      </c>
    </row>
    <row r="20337" spans="1:3" x14ac:dyDescent="0.25">
      <c r="A20337" s="80">
        <v>1105907</v>
      </c>
      <c r="B20337" s="104" t="s">
        <v>236</v>
      </c>
      <c r="C20337" s="88">
        <v>72683</v>
      </c>
    </row>
    <row r="20338" spans="1:3" x14ac:dyDescent="0.25">
      <c r="A20338" s="80">
        <v>1105908</v>
      </c>
      <c r="B20338" s="104" t="s">
        <v>236</v>
      </c>
      <c r="C20338" s="88">
        <v>25482</v>
      </c>
    </row>
    <row r="20339" spans="1:3" x14ac:dyDescent="0.25">
      <c r="A20339" s="80">
        <v>1105909</v>
      </c>
      <c r="B20339" s="104" t="s">
        <v>236</v>
      </c>
      <c r="C20339" s="88">
        <v>25483</v>
      </c>
    </row>
    <row r="20340" spans="1:3" x14ac:dyDescent="0.25">
      <c r="A20340" s="80">
        <v>1105910</v>
      </c>
      <c r="B20340" s="104" t="s">
        <v>236</v>
      </c>
      <c r="C20340" s="88">
        <v>25463</v>
      </c>
    </row>
    <row r="20341" spans="1:3" x14ac:dyDescent="0.25">
      <c r="A20341" s="80">
        <v>1105911</v>
      </c>
      <c r="B20341" s="104" t="s">
        <v>236</v>
      </c>
      <c r="C20341" s="88">
        <v>25464</v>
      </c>
    </row>
    <row r="20342" spans="1:3" x14ac:dyDescent="0.25">
      <c r="A20342" s="80">
        <v>1105912</v>
      </c>
      <c r="B20342" s="91">
        <v>1124141</v>
      </c>
      <c r="C20342" s="88">
        <v>25469</v>
      </c>
    </row>
    <row r="20343" spans="1:3" x14ac:dyDescent="0.25">
      <c r="A20343" s="80">
        <v>1105913</v>
      </c>
      <c r="B20343" s="91">
        <v>1124142</v>
      </c>
      <c r="C20343" s="88">
        <v>25470</v>
      </c>
    </row>
    <row r="20344" spans="1:3" x14ac:dyDescent="0.25">
      <c r="A20344" s="80">
        <v>1105914</v>
      </c>
      <c r="B20344" s="104" t="s">
        <v>236</v>
      </c>
      <c r="C20344" s="88">
        <v>25484</v>
      </c>
    </row>
    <row r="20345" spans="1:3" x14ac:dyDescent="0.25">
      <c r="A20345" s="80">
        <v>1105915</v>
      </c>
      <c r="B20345" s="104" t="s">
        <v>236</v>
      </c>
      <c r="C20345" s="88">
        <v>25485</v>
      </c>
    </row>
    <row r="20346" spans="1:3" x14ac:dyDescent="0.25">
      <c r="A20346" s="80">
        <v>1105916</v>
      </c>
      <c r="B20346" s="104" t="s">
        <v>236</v>
      </c>
      <c r="C20346" s="88">
        <v>25473</v>
      </c>
    </row>
    <row r="20347" spans="1:3" x14ac:dyDescent="0.25">
      <c r="A20347" s="80">
        <v>1105917</v>
      </c>
      <c r="B20347" s="91">
        <v>1131943</v>
      </c>
      <c r="C20347" s="88">
        <v>25477</v>
      </c>
    </row>
    <row r="20348" spans="1:3" x14ac:dyDescent="0.25">
      <c r="A20348" s="80">
        <v>1105918</v>
      </c>
      <c r="B20348" s="91">
        <v>1125159</v>
      </c>
      <c r="C20348" s="88">
        <v>25465</v>
      </c>
    </row>
    <row r="20349" spans="1:3" x14ac:dyDescent="0.25">
      <c r="A20349" s="80">
        <v>1105919</v>
      </c>
      <c r="B20349" s="91">
        <v>1124882</v>
      </c>
      <c r="C20349" s="88">
        <v>25468</v>
      </c>
    </row>
    <row r="20350" spans="1:3" x14ac:dyDescent="0.25">
      <c r="A20350" s="80">
        <v>1105920</v>
      </c>
      <c r="B20350" s="91">
        <v>1124038</v>
      </c>
      <c r="C20350" s="88">
        <v>25449</v>
      </c>
    </row>
    <row r="20351" spans="1:3" x14ac:dyDescent="0.25">
      <c r="A20351" s="80">
        <v>1105921</v>
      </c>
      <c r="B20351" s="91">
        <v>1125586</v>
      </c>
      <c r="C20351" s="88">
        <v>25486</v>
      </c>
    </row>
    <row r="20352" spans="1:3" x14ac:dyDescent="0.25">
      <c r="A20352" s="80">
        <v>1105922</v>
      </c>
      <c r="B20352" s="91">
        <v>1125089</v>
      </c>
      <c r="C20352" s="88">
        <v>25489</v>
      </c>
    </row>
    <row r="20353" spans="1:3" x14ac:dyDescent="0.25">
      <c r="A20353" s="80">
        <v>1105923</v>
      </c>
      <c r="B20353" s="104" t="s">
        <v>236</v>
      </c>
      <c r="C20353" s="88">
        <v>62324</v>
      </c>
    </row>
    <row r="20354" spans="1:3" x14ac:dyDescent="0.25">
      <c r="A20354" s="80">
        <v>1105924</v>
      </c>
      <c r="B20354" s="91">
        <v>1124210</v>
      </c>
      <c r="C20354" s="88">
        <v>25490</v>
      </c>
    </row>
    <row r="20355" spans="1:3" x14ac:dyDescent="0.25">
      <c r="A20355" s="80">
        <v>1105925</v>
      </c>
      <c r="B20355" s="91">
        <v>1124230</v>
      </c>
      <c r="C20355" s="88">
        <v>25491</v>
      </c>
    </row>
    <row r="20356" spans="1:3" x14ac:dyDescent="0.25">
      <c r="A20356" s="80">
        <v>1105926</v>
      </c>
      <c r="B20356" s="91">
        <v>1124481</v>
      </c>
      <c r="C20356" s="88">
        <v>25488</v>
      </c>
    </row>
    <row r="20357" spans="1:3" x14ac:dyDescent="0.25">
      <c r="A20357" s="80">
        <v>1105927</v>
      </c>
      <c r="B20357" s="104" t="s">
        <v>236</v>
      </c>
      <c r="C20357" s="88">
        <v>25495</v>
      </c>
    </row>
    <row r="20358" spans="1:3" x14ac:dyDescent="0.25">
      <c r="A20358" s="80">
        <v>1105928</v>
      </c>
      <c r="B20358" s="91">
        <v>1129756</v>
      </c>
      <c r="C20358" s="88">
        <v>25493</v>
      </c>
    </row>
    <row r="20359" spans="1:3" x14ac:dyDescent="0.25">
      <c r="A20359" s="80">
        <v>1105929</v>
      </c>
      <c r="B20359" s="104" t="s">
        <v>236</v>
      </c>
      <c r="C20359" s="88">
        <v>25496</v>
      </c>
    </row>
    <row r="20360" spans="1:3" x14ac:dyDescent="0.25">
      <c r="A20360" s="80">
        <v>1105930</v>
      </c>
      <c r="B20360" s="104" t="s">
        <v>236</v>
      </c>
      <c r="C20360" s="88">
        <v>25498</v>
      </c>
    </row>
    <row r="20361" spans="1:3" x14ac:dyDescent="0.25">
      <c r="A20361" s="80">
        <v>1105931</v>
      </c>
      <c r="B20361" s="104" t="s">
        <v>236</v>
      </c>
      <c r="C20361" s="88">
        <v>25507</v>
      </c>
    </row>
    <row r="20362" spans="1:3" x14ac:dyDescent="0.25">
      <c r="A20362" s="80">
        <v>1105932</v>
      </c>
      <c r="B20362" s="104" t="s">
        <v>236</v>
      </c>
      <c r="C20362" s="88">
        <v>25508</v>
      </c>
    </row>
    <row r="20363" spans="1:3" x14ac:dyDescent="0.25">
      <c r="A20363" s="80">
        <v>1105933</v>
      </c>
      <c r="B20363" s="91">
        <v>1124039</v>
      </c>
      <c r="C20363" s="88">
        <v>25509</v>
      </c>
    </row>
    <row r="20364" spans="1:3" x14ac:dyDescent="0.25">
      <c r="A20364" s="80">
        <v>1105934</v>
      </c>
      <c r="B20364" s="91">
        <v>1124515</v>
      </c>
      <c r="C20364" s="88">
        <v>25499</v>
      </c>
    </row>
    <row r="20365" spans="1:3" x14ac:dyDescent="0.25">
      <c r="A20365" s="80">
        <v>1105935</v>
      </c>
      <c r="B20365" s="91">
        <v>1122623</v>
      </c>
      <c r="C20365" s="88">
        <v>25503</v>
      </c>
    </row>
    <row r="20366" spans="1:3" x14ac:dyDescent="0.25">
      <c r="A20366" s="80">
        <v>1105936</v>
      </c>
      <c r="B20366" s="91">
        <v>1124892</v>
      </c>
      <c r="C20366" s="88">
        <v>25505</v>
      </c>
    </row>
    <row r="20367" spans="1:3" x14ac:dyDescent="0.25">
      <c r="A20367" s="80">
        <v>1105937</v>
      </c>
      <c r="B20367" s="91">
        <v>1122622</v>
      </c>
      <c r="C20367" s="88">
        <v>25502</v>
      </c>
    </row>
    <row r="20368" spans="1:3" x14ac:dyDescent="0.25">
      <c r="A20368" s="80">
        <v>1105938</v>
      </c>
      <c r="B20368" s="91">
        <v>1124097</v>
      </c>
      <c r="C20368" s="88">
        <v>25504</v>
      </c>
    </row>
    <row r="20369" spans="1:3" x14ac:dyDescent="0.25">
      <c r="A20369" s="80">
        <v>1105939</v>
      </c>
      <c r="B20369" s="104" t="s">
        <v>236</v>
      </c>
      <c r="C20369" s="88">
        <v>25510</v>
      </c>
    </row>
    <row r="20370" spans="1:3" x14ac:dyDescent="0.25">
      <c r="A20370" s="80">
        <v>1105940</v>
      </c>
      <c r="B20370" s="104" t="s">
        <v>236</v>
      </c>
      <c r="C20370" s="88">
        <v>5575</v>
      </c>
    </row>
    <row r="20371" spans="1:3" x14ac:dyDescent="0.25">
      <c r="A20371" s="80">
        <v>1105941</v>
      </c>
      <c r="B20371" s="104" t="s">
        <v>236</v>
      </c>
      <c r="C20371" s="88">
        <v>66382</v>
      </c>
    </row>
    <row r="20372" spans="1:3" x14ac:dyDescent="0.25">
      <c r="A20372" s="80">
        <v>1105942</v>
      </c>
      <c r="B20372" s="91">
        <v>1129757</v>
      </c>
      <c r="C20372" s="88">
        <v>25513</v>
      </c>
    </row>
    <row r="20373" spans="1:3" x14ac:dyDescent="0.25">
      <c r="A20373" s="80">
        <v>1105943</v>
      </c>
      <c r="B20373" s="104" t="s">
        <v>236</v>
      </c>
      <c r="C20373" s="81" t="s">
        <v>236</v>
      </c>
    </row>
    <row r="20374" spans="1:3" x14ac:dyDescent="0.25">
      <c r="A20374" s="80">
        <v>1105945</v>
      </c>
      <c r="B20374" s="104" t="s">
        <v>236</v>
      </c>
      <c r="C20374" s="88">
        <v>25514</v>
      </c>
    </row>
    <row r="20375" spans="1:3" x14ac:dyDescent="0.25">
      <c r="A20375" s="80">
        <v>1105946</v>
      </c>
      <c r="B20375" s="104" t="s">
        <v>236</v>
      </c>
      <c r="C20375" s="88">
        <v>25516</v>
      </c>
    </row>
    <row r="20376" spans="1:3" x14ac:dyDescent="0.25">
      <c r="A20376" s="80">
        <v>1105947</v>
      </c>
      <c r="B20376" s="104" t="s">
        <v>236</v>
      </c>
      <c r="C20376" s="88">
        <v>25517</v>
      </c>
    </row>
    <row r="20377" spans="1:3" x14ac:dyDescent="0.25">
      <c r="A20377" s="80">
        <v>1105948</v>
      </c>
      <c r="B20377" s="104" t="s">
        <v>236</v>
      </c>
      <c r="C20377" s="88">
        <v>25524</v>
      </c>
    </row>
    <row r="20378" spans="1:3" x14ac:dyDescent="0.25">
      <c r="A20378" s="80">
        <v>1105949</v>
      </c>
      <c r="B20378" s="104" t="s">
        <v>236</v>
      </c>
      <c r="C20378" s="88">
        <v>25525</v>
      </c>
    </row>
    <row r="20379" spans="1:3" x14ac:dyDescent="0.25">
      <c r="A20379" s="80">
        <v>1105950</v>
      </c>
      <c r="B20379" s="104" t="s">
        <v>236</v>
      </c>
      <c r="C20379" s="88">
        <v>25526</v>
      </c>
    </row>
    <row r="20380" spans="1:3" x14ac:dyDescent="0.25">
      <c r="A20380" s="80">
        <v>1105951</v>
      </c>
      <c r="B20380" s="104" t="s">
        <v>236</v>
      </c>
      <c r="C20380" s="88">
        <v>25519</v>
      </c>
    </row>
    <row r="20381" spans="1:3" x14ac:dyDescent="0.25">
      <c r="A20381" s="80">
        <v>1105952</v>
      </c>
      <c r="B20381" s="104" t="s">
        <v>236</v>
      </c>
      <c r="C20381" s="88">
        <v>25520</v>
      </c>
    </row>
    <row r="20382" spans="1:3" x14ac:dyDescent="0.25">
      <c r="A20382" s="80">
        <v>1105953</v>
      </c>
      <c r="B20382" s="91">
        <v>1125065</v>
      </c>
      <c r="C20382" s="88">
        <v>25521</v>
      </c>
    </row>
    <row r="20383" spans="1:3" x14ac:dyDescent="0.25">
      <c r="A20383" s="80">
        <v>1105954</v>
      </c>
      <c r="B20383" s="104" t="s">
        <v>236</v>
      </c>
      <c r="C20383" s="88">
        <v>25522</v>
      </c>
    </row>
    <row r="20384" spans="1:3" x14ac:dyDescent="0.25">
      <c r="A20384" s="80">
        <v>1105955</v>
      </c>
      <c r="B20384" s="91">
        <v>1131948</v>
      </c>
      <c r="C20384" s="88">
        <v>25523</v>
      </c>
    </row>
    <row r="20385" spans="1:3" x14ac:dyDescent="0.25">
      <c r="A20385" s="80">
        <v>1105956</v>
      </c>
      <c r="B20385" s="104" t="s">
        <v>236</v>
      </c>
      <c r="C20385" s="88">
        <v>25527</v>
      </c>
    </row>
    <row r="20386" spans="1:3" x14ac:dyDescent="0.25">
      <c r="A20386" s="80">
        <v>1105957</v>
      </c>
      <c r="B20386" s="104" t="s">
        <v>236</v>
      </c>
      <c r="C20386" s="88">
        <v>25528</v>
      </c>
    </row>
    <row r="20387" spans="1:3" x14ac:dyDescent="0.25">
      <c r="A20387" s="80">
        <v>1105958</v>
      </c>
      <c r="B20387" s="104" t="s">
        <v>236</v>
      </c>
      <c r="C20387" s="88">
        <v>44880</v>
      </c>
    </row>
    <row r="20388" spans="1:3" x14ac:dyDescent="0.25">
      <c r="A20388" s="80">
        <v>1105959</v>
      </c>
      <c r="B20388" s="104" t="s">
        <v>236</v>
      </c>
      <c r="C20388" s="88">
        <v>4503</v>
      </c>
    </row>
    <row r="20389" spans="1:3" x14ac:dyDescent="0.25">
      <c r="A20389" s="80">
        <v>1105960</v>
      </c>
      <c r="B20389" s="104" t="s">
        <v>236</v>
      </c>
      <c r="C20389" s="88">
        <v>25529</v>
      </c>
    </row>
    <row r="20390" spans="1:3" x14ac:dyDescent="0.25">
      <c r="A20390" s="80">
        <v>1105961</v>
      </c>
      <c r="B20390" s="104" t="s">
        <v>236</v>
      </c>
      <c r="C20390" s="88">
        <v>25532</v>
      </c>
    </row>
    <row r="20391" spans="1:3" x14ac:dyDescent="0.25">
      <c r="A20391" s="80">
        <v>1105962</v>
      </c>
      <c r="B20391" s="104" t="s">
        <v>236</v>
      </c>
      <c r="C20391" s="88">
        <v>25533</v>
      </c>
    </row>
    <row r="20392" spans="1:3" x14ac:dyDescent="0.25">
      <c r="A20392" s="80">
        <v>1105963</v>
      </c>
      <c r="B20392" s="104" t="s">
        <v>236</v>
      </c>
      <c r="C20392" s="88">
        <v>25538</v>
      </c>
    </row>
    <row r="20393" spans="1:3" x14ac:dyDescent="0.25">
      <c r="A20393" s="80">
        <v>1105964</v>
      </c>
      <c r="B20393" s="104" t="s">
        <v>236</v>
      </c>
      <c r="C20393" s="88">
        <v>25534</v>
      </c>
    </row>
    <row r="20394" spans="1:3" x14ac:dyDescent="0.25">
      <c r="A20394" s="80">
        <v>1105965</v>
      </c>
      <c r="B20394" s="104" t="s">
        <v>236</v>
      </c>
      <c r="C20394" s="88">
        <v>25535</v>
      </c>
    </row>
    <row r="20395" spans="1:3" x14ac:dyDescent="0.25">
      <c r="A20395" s="80">
        <v>1105966</v>
      </c>
      <c r="B20395" s="104" t="s">
        <v>236</v>
      </c>
      <c r="C20395" s="88">
        <v>25537</v>
      </c>
    </row>
    <row r="20396" spans="1:3" x14ac:dyDescent="0.25">
      <c r="A20396" s="80">
        <v>1105967</v>
      </c>
      <c r="B20396" s="91">
        <v>1124081</v>
      </c>
      <c r="C20396" s="88">
        <v>25539</v>
      </c>
    </row>
    <row r="20397" spans="1:3" x14ac:dyDescent="0.25">
      <c r="A20397" s="80">
        <v>1105968</v>
      </c>
      <c r="B20397" s="104" t="s">
        <v>236</v>
      </c>
      <c r="C20397" s="88">
        <v>2962</v>
      </c>
    </row>
    <row r="20398" spans="1:3" x14ac:dyDescent="0.25">
      <c r="A20398" s="80">
        <v>1105969</v>
      </c>
      <c r="B20398" s="104" t="s">
        <v>236</v>
      </c>
      <c r="C20398" s="88">
        <v>25549</v>
      </c>
    </row>
    <row r="20399" spans="1:3" x14ac:dyDescent="0.25">
      <c r="A20399" s="80">
        <v>1105970</v>
      </c>
      <c r="B20399" s="91">
        <v>1116567</v>
      </c>
      <c r="C20399" s="88">
        <v>62352</v>
      </c>
    </row>
    <row r="20400" spans="1:3" x14ac:dyDescent="0.25">
      <c r="A20400" s="80">
        <v>1105971</v>
      </c>
      <c r="B20400" s="104" t="s">
        <v>236</v>
      </c>
      <c r="C20400" s="88">
        <v>25540</v>
      </c>
    </row>
    <row r="20401" spans="1:3" x14ac:dyDescent="0.25">
      <c r="A20401" s="80">
        <v>1105972</v>
      </c>
      <c r="B20401" s="104" t="s">
        <v>236</v>
      </c>
      <c r="C20401" s="88">
        <v>25472</v>
      </c>
    </row>
    <row r="20402" spans="1:3" x14ac:dyDescent="0.25">
      <c r="A20402" s="80">
        <v>1105973</v>
      </c>
      <c r="B20402" s="104" t="s">
        <v>236</v>
      </c>
      <c r="C20402" s="88">
        <v>25547</v>
      </c>
    </row>
    <row r="20403" spans="1:3" x14ac:dyDescent="0.25">
      <c r="A20403" s="80">
        <v>1105974</v>
      </c>
      <c r="B20403" s="104" t="s">
        <v>236</v>
      </c>
      <c r="C20403" s="88">
        <v>25541</v>
      </c>
    </row>
    <row r="20404" spans="1:3" x14ac:dyDescent="0.25">
      <c r="A20404" s="80">
        <v>1105977</v>
      </c>
      <c r="B20404" s="91">
        <v>1124988</v>
      </c>
      <c r="C20404" s="88">
        <v>25543</v>
      </c>
    </row>
    <row r="20405" spans="1:3" x14ac:dyDescent="0.25">
      <c r="A20405" s="80">
        <v>1105978</v>
      </c>
      <c r="B20405" s="104" t="s">
        <v>236</v>
      </c>
      <c r="C20405" s="88">
        <v>25550</v>
      </c>
    </row>
    <row r="20406" spans="1:3" x14ac:dyDescent="0.25">
      <c r="A20406" s="80">
        <v>1105979</v>
      </c>
      <c r="B20406" s="91">
        <v>1129759</v>
      </c>
      <c r="C20406" s="88">
        <v>25544</v>
      </c>
    </row>
    <row r="20407" spans="1:3" x14ac:dyDescent="0.25">
      <c r="A20407" s="80">
        <v>1105980</v>
      </c>
      <c r="B20407" s="104" t="s">
        <v>236</v>
      </c>
      <c r="C20407" s="88">
        <v>25546</v>
      </c>
    </row>
    <row r="20408" spans="1:3" x14ac:dyDescent="0.25">
      <c r="A20408" s="80">
        <v>1105981</v>
      </c>
      <c r="B20408" s="104" t="s">
        <v>236</v>
      </c>
      <c r="C20408" s="88">
        <v>25551</v>
      </c>
    </row>
    <row r="20409" spans="1:3" x14ac:dyDescent="0.25">
      <c r="A20409" s="80">
        <v>1105982</v>
      </c>
      <c r="B20409" s="104" t="s">
        <v>236</v>
      </c>
      <c r="C20409" s="88">
        <v>25553</v>
      </c>
    </row>
    <row r="20410" spans="1:3" x14ac:dyDescent="0.25">
      <c r="A20410" s="80">
        <v>1105984</v>
      </c>
      <c r="B20410" s="104" t="s">
        <v>236</v>
      </c>
      <c r="C20410" s="88">
        <v>55063</v>
      </c>
    </row>
    <row r="20411" spans="1:3" x14ac:dyDescent="0.25">
      <c r="A20411" s="80">
        <v>1105985</v>
      </c>
      <c r="B20411" s="104" t="s">
        <v>236</v>
      </c>
      <c r="C20411" s="88">
        <v>25556</v>
      </c>
    </row>
    <row r="20412" spans="1:3" x14ac:dyDescent="0.25">
      <c r="A20412" s="80">
        <v>1105986</v>
      </c>
      <c r="B20412" s="104" t="s">
        <v>236</v>
      </c>
      <c r="C20412" s="88">
        <v>25558</v>
      </c>
    </row>
    <row r="20413" spans="1:3" x14ac:dyDescent="0.25">
      <c r="A20413" s="80">
        <v>1105987</v>
      </c>
      <c r="B20413" s="104" t="s">
        <v>236</v>
      </c>
      <c r="C20413" s="88">
        <v>25559</v>
      </c>
    </row>
    <row r="20414" spans="1:3" x14ac:dyDescent="0.25">
      <c r="A20414" s="80">
        <v>1105988</v>
      </c>
      <c r="B20414" s="104" t="s">
        <v>236</v>
      </c>
      <c r="C20414" s="88">
        <v>25570</v>
      </c>
    </row>
    <row r="20415" spans="1:3" x14ac:dyDescent="0.25">
      <c r="A20415" s="80">
        <v>1105989</v>
      </c>
      <c r="B20415" s="104" t="s">
        <v>236</v>
      </c>
      <c r="C20415" s="88">
        <v>25571</v>
      </c>
    </row>
    <row r="20416" spans="1:3" x14ac:dyDescent="0.25">
      <c r="A20416" s="80">
        <v>1105990</v>
      </c>
      <c r="B20416" s="104" t="s">
        <v>236</v>
      </c>
      <c r="C20416" s="88">
        <v>41028</v>
      </c>
    </row>
    <row r="20417" spans="1:3" x14ac:dyDescent="0.25">
      <c r="A20417" s="80">
        <v>1105991</v>
      </c>
      <c r="B20417" s="104" t="s">
        <v>236</v>
      </c>
      <c r="C20417" s="88">
        <v>25557</v>
      </c>
    </row>
    <row r="20418" spans="1:3" x14ac:dyDescent="0.25">
      <c r="A20418" s="80">
        <v>1105992</v>
      </c>
      <c r="B20418" s="91">
        <v>1124540</v>
      </c>
      <c r="C20418" s="88">
        <v>25560</v>
      </c>
    </row>
    <row r="20419" spans="1:3" x14ac:dyDescent="0.25">
      <c r="A20419" s="80">
        <v>1105993</v>
      </c>
      <c r="B20419" s="104" t="s">
        <v>236</v>
      </c>
      <c r="C20419" s="88">
        <v>25572</v>
      </c>
    </row>
    <row r="20420" spans="1:3" x14ac:dyDescent="0.25">
      <c r="A20420" s="80">
        <v>1105994</v>
      </c>
      <c r="B20420" s="104" t="s">
        <v>236</v>
      </c>
      <c r="C20420" s="88">
        <v>40212</v>
      </c>
    </row>
    <row r="20421" spans="1:3" x14ac:dyDescent="0.25">
      <c r="A20421" s="80">
        <v>1105996</v>
      </c>
      <c r="B20421" s="91">
        <v>1125106</v>
      </c>
      <c r="C20421" s="88">
        <v>25564</v>
      </c>
    </row>
    <row r="20422" spans="1:3" x14ac:dyDescent="0.25">
      <c r="A20422" s="80">
        <v>1105997</v>
      </c>
      <c r="B20422" s="91">
        <v>1134555</v>
      </c>
      <c r="C20422" s="88">
        <v>25565</v>
      </c>
    </row>
    <row r="20423" spans="1:3" x14ac:dyDescent="0.25">
      <c r="A20423" s="80">
        <v>1105998</v>
      </c>
      <c r="B20423" s="104" t="s">
        <v>236</v>
      </c>
      <c r="C20423" s="88">
        <v>25566</v>
      </c>
    </row>
    <row r="20424" spans="1:3" x14ac:dyDescent="0.25">
      <c r="A20424" s="80">
        <v>1105999</v>
      </c>
      <c r="B20424" s="104" t="s">
        <v>236</v>
      </c>
      <c r="C20424" s="88">
        <v>25567</v>
      </c>
    </row>
    <row r="20425" spans="1:3" x14ac:dyDescent="0.25">
      <c r="A20425" s="80">
        <v>1106000</v>
      </c>
      <c r="B20425" s="104" t="s">
        <v>236</v>
      </c>
      <c r="C20425" s="88">
        <v>25568</v>
      </c>
    </row>
    <row r="20426" spans="1:3" x14ac:dyDescent="0.25">
      <c r="A20426" s="80">
        <v>1106001</v>
      </c>
      <c r="B20426" s="91">
        <v>1124516</v>
      </c>
      <c r="C20426" s="88">
        <v>25561</v>
      </c>
    </row>
    <row r="20427" spans="1:3" x14ac:dyDescent="0.25">
      <c r="A20427" s="80">
        <v>1106002</v>
      </c>
      <c r="B20427" s="104" t="s">
        <v>236</v>
      </c>
      <c r="C20427" s="88">
        <v>25573</v>
      </c>
    </row>
    <row r="20428" spans="1:3" x14ac:dyDescent="0.25">
      <c r="A20428" s="80">
        <v>1106003</v>
      </c>
      <c r="B20428" s="104" t="s">
        <v>236</v>
      </c>
      <c r="C20428" s="88">
        <v>25574</v>
      </c>
    </row>
    <row r="20429" spans="1:3" x14ac:dyDescent="0.25">
      <c r="A20429" s="80">
        <v>1106004</v>
      </c>
      <c r="B20429" s="104" t="s">
        <v>236</v>
      </c>
      <c r="C20429" s="88">
        <v>25576</v>
      </c>
    </row>
    <row r="20430" spans="1:3" x14ac:dyDescent="0.25">
      <c r="A20430" s="80">
        <v>1106005</v>
      </c>
      <c r="B20430" s="104" t="s">
        <v>236</v>
      </c>
      <c r="C20430" s="88">
        <v>25577</v>
      </c>
    </row>
    <row r="20431" spans="1:3" x14ac:dyDescent="0.25">
      <c r="A20431" s="80">
        <v>1106006</v>
      </c>
      <c r="B20431" s="104" t="s">
        <v>236</v>
      </c>
      <c r="C20431" s="88">
        <v>25578</v>
      </c>
    </row>
    <row r="20432" spans="1:3" x14ac:dyDescent="0.25">
      <c r="A20432" s="80">
        <v>1106007</v>
      </c>
      <c r="B20432" s="104" t="s">
        <v>236</v>
      </c>
      <c r="C20432" s="88">
        <v>25579</v>
      </c>
    </row>
    <row r="20433" spans="1:3" x14ac:dyDescent="0.25">
      <c r="A20433" s="80">
        <v>1106008</v>
      </c>
      <c r="B20433" s="104" t="s">
        <v>236</v>
      </c>
      <c r="C20433" s="88">
        <v>25580</v>
      </c>
    </row>
    <row r="20434" spans="1:3" x14ac:dyDescent="0.25">
      <c r="A20434" s="80">
        <v>1106010</v>
      </c>
      <c r="B20434" s="104" t="s">
        <v>236</v>
      </c>
      <c r="C20434" s="88">
        <v>25581</v>
      </c>
    </row>
    <row r="20435" spans="1:3" x14ac:dyDescent="0.25">
      <c r="A20435" s="80">
        <v>1106011</v>
      </c>
      <c r="B20435" s="104" t="s">
        <v>236</v>
      </c>
      <c r="C20435" s="88">
        <v>25582</v>
      </c>
    </row>
    <row r="20436" spans="1:3" x14ac:dyDescent="0.25">
      <c r="A20436" s="80">
        <v>1106012</v>
      </c>
      <c r="B20436" s="104" t="s">
        <v>236</v>
      </c>
      <c r="C20436" s="88">
        <v>25583</v>
      </c>
    </row>
    <row r="20437" spans="1:3" x14ac:dyDescent="0.25">
      <c r="A20437" s="80">
        <v>1106013</v>
      </c>
      <c r="B20437" s="104" t="s">
        <v>236</v>
      </c>
      <c r="C20437" s="88">
        <v>25584</v>
      </c>
    </row>
    <row r="20438" spans="1:3" x14ac:dyDescent="0.25">
      <c r="A20438" s="80">
        <v>1106014</v>
      </c>
      <c r="B20438" s="104" t="s">
        <v>236</v>
      </c>
      <c r="C20438" s="88">
        <v>25585</v>
      </c>
    </row>
    <row r="20439" spans="1:3" x14ac:dyDescent="0.25">
      <c r="A20439" s="80">
        <v>1106015</v>
      </c>
      <c r="B20439" s="104" t="s">
        <v>236</v>
      </c>
      <c r="C20439" s="88">
        <v>25588</v>
      </c>
    </row>
    <row r="20440" spans="1:3" x14ac:dyDescent="0.25">
      <c r="A20440" s="80">
        <v>1106016</v>
      </c>
      <c r="B20440" s="104" t="s">
        <v>236</v>
      </c>
      <c r="C20440" s="88">
        <v>25589</v>
      </c>
    </row>
    <row r="20441" spans="1:3" x14ac:dyDescent="0.25">
      <c r="A20441" s="80">
        <v>1106017</v>
      </c>
      <c r="B20441" s="104" t="s">
        <v>236</v>
      </c>
      <c r="C20441" s="88">
        <v>25590</v>
      </c>
    </row>
    <row r="20442" spans="1:3" x14ac:dyDescent="0.25">
      <c r="A20442" s="80">
        <v>1106018</v>
      </c>
      <c r="B20442" s="104" t="s">
        <v>236</v>
      </c>
      <c r="C20442" s="88">
        <v>25591</v>
      </c>
    </row>
    <row r="20443" spans="1:3" x14ac:dyDescent="0.25">
      <c r="A20443" s="80">
        <v>1106019</v>
      </c>
      <c r="B20443" s="104" t="s">
        <v>236</v>
      </c>
      <c r="C20443" s="88">
        <v>25592</v>
      </c>
    </row>
    <row r="20444" spans="1:3" x14ac:dyDescent="0.25">
      <c r="A20444" s="80">
        <v>1106020</v>
      </c>
      <c r="B20444" s="104" t="s">
        <v>236</v>
      </c>
      <c r="C20444" s="88">
        <v>25593</v>
      </c>
    </row>
    <row r="20445" spans="1:3" x14ac:dyDescent="0.25">
      <c r="A20445" s="80">
        <v>1106021</v>
      </c>
      <c r="B20445" s="104" t="s">
        <v>236</v>
      </c>
      <c r="C20445" s="88">
        <v>25594</v>
      </c>
    </row>
    <row r="20446" spans="1:3" x14ac:dyDescent="0.25">
      <c r="A20446" s="80">
        <v>1106022</v>
      </c>
      <c r="B20446" s="104" t="s">
        <v>236</v>
      </c>
      <c r="C20446" s="88">
        <v>25595</v>
      </c>
    </row>
    <row r="20447" spans="1:3" x14ac:dyDescent="0.25">
      <c r="A20447" s="80">
        <v>1106023</v>
      </c>
      <c r="B20447" s="104" t="s">
        <v>236</v>
      </c>
      <c r="C20447" s="88">
        <v>25596</v>
      </c>
    </row>
    <row r="20448" spans="1:3" x14ac:dyDescent="0.25">
      <c r="A20448" s="80">
        <v>1106024</v>
      </c>
      <c r="B20448" s="91">
        <v>1116024</v>
      </c>
      <c r="C20448" s="88">
        <v>25600</v>
      </c>
    </row>
    <row r="20449" spans="1:3" x14ac:dyDescent="0.25">
      <c r="A20449" s="80">
        <v>1106025</v>
      </c>
      <c r="B20449" s="104" t="s">
        <v>236</v>
      </c>
      <c r="C20449" s="88">
        <v>25601</v>
      </c>
    </row>
    <row r="20450" spans="1:3" x14ac:dyDescent="0.25">
      <c r="A20450" s="80">
        <v>1106026</v>
      </c>
      <c r="B20450" s="104" t="s">
        <v>236</v>
      </c>
      <c r="C20450" s="88">
        <v>25602</v>
      </c>
    </row>
    <row r="20451" spans="1:3" x14ac:dyDescent="0.25">
      <c r="A20451" s="80">
        <v>1106027</v>
      </c>
      <c r="B20451" s="104" t="s">
        <v>236</v>
      </c>
      <c r="C20451" s="88">
        <v>25605</v>
      </c>
    </row>
    <row r="20452" spans="1:3" x14ac:dyDescent="0.25">
      <c r="A20452" s="80">
        <v>1106028</v>
      </c>
      <c r="B20452" s="104" t="s">
        <v>236</v>
      </c>
      <c r="C20452" s="88">
        <v>25607</v>
      </c>
    </row>
    <row r="20453" spans="1:3" x14ac:dyDescent="0.25">
      <c r="A20453" s="80">
        <v>1106029</v>
      </c>
      <c r="B20453" s="104" t="s">
        <v>236</v>
      </c>
      <c r="C20453" s="88">
        <v>25608</v>
      </c>
    </row>
    <row r="20454" spans="1:3" x14ac:dyDescent="0.25">
      <c r="A20454" s="80">
        <v>1106030</v>
      </c>
      <c r="B20454" s="104" t="s">
        <v>236</v>
      </c>
      <c r="C20454" s="88">
        <v>25611</v>
      </c>
    </row>
    <row r="20455" spans="1:3" x14ac:dyDescent="0.25">
      <c r="A20455" s="80">
        <v>1106031</v>
      </c>
      <c r="B20455" s="104" t="s">
        <v>236</v>
      </c>
      <c r="C20455" s="88">
        <v>25610</v>
      </c>
    </row>
    <row r="20456" spans="1:3" x14ac:dyDescent="0.25">
      <c r="A20456" s="80">
        <v>1106032</v>
      </c>
      <c r="B20456" s="104" t="s">
        <v>236</v>
      </c>
      <c r="C20456" s="88">
        <v>25609</v>
      </c>
    </row>
    <row r="20457" spans="1:3" x14ac:dyDescent="0.25">
      <c r="A20457" s="80">
        <v>1106033</v>
      </c>
      <c r="B20457" s="104" t="s">
        <v>236</v>
      </c>
      <c r="C20457" s="88">
        <v>25613</v>
      </c>
    </row>
    <row r="20458" spans="1:3" x14ac:dyDescent="0.25">
      <c r="A20458" s="80">
        <v>1106034</v>
      </c>
      <c r="B20458" s="104" t="s">
        <v>236</v>
      </c>
      <c r="C20458" s="88">
        <v>25614</v>
      </c>
    </row>
    <row r="20459" spans="1:3" x14ac:dyDescent="0.25">
      <c r="A20459" s="80">
        <v>1106035</v>
      </c>
      <c r="B20459" s="104" t="s">
        <v>236</v>
      </c>
      <c r="C20459" s="88">
        <v>25615</v>
      </c>
    </row>
    <row r="20460" spans="1:3" x14ac:dyDescent="0.25">
      <c r="A20460" s="80">
        <v>1106036</v>
      </c>
      <c r="B20460" s="104" t="s">
        <v>236</v>
      </c>
      <c r="C20460" s="88">
        <v>25616</v>
      </c>
    </row>
    <row r="20461" spans="1:3" x14ac:dyDescent="0.25">
      <c r="A20461" s="80">
        <v>1106037</v>
      </c>
      <c r="B20461" s="104" t="s">
        <v>236</v>
      </c>
      <c r="C20461" s="88">
        <v>25618</v>
      </c>
    </row>
    <row r="20462" spans="1:3" x14ac:dyDescent="0.25">
      <c r="A20462" s="80">
        <v>1106038</v>
      </c>
      <c r="B20462" s="104" t="s">
        <v>236</v>
      </c>
      <c r="C20462" s="88">
        <v>25619</v>
      </c>
    </row>
    <row r="20463" spans="1:3" x14ac:dyDescent="0.25">
      <c r="A20463" s="80">
        <v>1106039</v>
      </c>
      <c r="B20463" s="104" t="s">
        <v>236</v>
      </c>
      <c r="C20463" s="88">
        <v>25620</v>
      </c>
    </row>
    <row r="20464" spans="1:3" x14ac:dyDescent="0.25">
      <c r="A20464" s="80">
        <v>1106040</v>
      </c>
      <c r="B20464" s="104" t="s">
        <v>236</v>
      </c>
      <c r="C20464" s="88">
        <v>25621</v>
      </c>
    </row>
    <row r="20465" spans="1:3" x14ac:dyDescent="0.25">
      <c r="A20465" s="80">
        <v>1106041</v>
      </c>
      <c r="B20465" s="104" t="s">
        <v>236</v>
      </c>
      <c r="C20465" s="88">
        <v>25622</v>
      </c>
    </row>
    <row r="20466" spans="1:3" x14ac:dyDescent="0.25">
      <c r="A20466" s="80">
        <v>1106050</v>
      </c>
      <c r="B20466" s="104" t="s">
        <v>236</v>
      </c>
      <c r="C20466" s="88">
        <v>65044</v>
      </c>
    </row>
    <row r="20467" spans="1:3" x14ac:dyDescent="0.25">
      <c r="A20467" s="80">
        <v>1106051</v>
      </c>
      <c r="B20467" s="104" t="s">
        <v>236</v>
      </c>
      <c r="C20467" s="88">
        <v>25623</v>
      </c>
    </row>
    <row r="20468" spans="1:3" x14ac:dyDescent="0.25">
      <c r="A20468" s="80">
        <v>1106052</v>
      </c>
      <c r="B20468" s="104" t="s">
        <v>236</v>
      </c>
      <c r="C20468" s="88">
        <v>25624</v>
      </c>
    </row>
    <row r="20469" spans="1:3" x14ac:dyDescent="0.25">
      <c r="A20469" s="80">
        <v>1106053</v>
      </c>
      <c r="B20469" s="104" t="s">
        <v>236</v>
      </c>
      <c r="C20469" s="88">
        <v>25627</v>
      </c>
    </row>
    <row r="20470" spans="1:3" x14ac:dyDescent="0.25">
      <c r="A20470" s="80">
        <v>1106054</v>
      </c>
      <c r="B20470" s="104" t="s">
        <v>236</v>
      </c>
      <c r="C20470" s="88">
        <v>25628</v>
      </c>
    </row>
    <row r="20471" spans="1:3" x14ac:dyDescent="0.25">
      <c r="A20471" s="80">
        <v>1106055</v>
      </c>
      <c r="B20471" s="104" t="s">
        <v>236</v>
      </c>
      <c r="C20471" s="88">
        <v>25629</v>
      </c>
    </row>
    <row r="20472" spans="1:3" x14ac:dyDescent="0.25">
      <c r="A20472" s="80">
        <v>1106056</v>
      </c>
      <c r="B20472" s="104" t="s">
        <v>236</v>
      </c>
      <c r="C20472" s="88">
        <v>25630</v>
      </c>
    </row>
    <row r="20473" spans="1:3" x14ac:dyDescent="0.25">
      <c r="A20473" s="80">
        <v>1106057</v>
      </c>
      <c r="B20473" s="104" t="s">
        <v>236</v>
      </c>
      <c r="C20473" s="88">
        <v>25631</v>
      </c>
    </row>
    <row r="20474" spans="1:3" x14ac:dyDescent="0.25">
      <c r="A20474" s="80">
        <v>1106058</v>
      </c>
      <c r="B20474" s="91">
        <v>1129762</v>
      </c>
      <c r="C20474" s="88">
        <v>25597</v>
      </c>
    </row>
    <row r="20475" spans="1:3" x14ac:dyDescent="0.25">
      <c r="A20475" s="80">
        <v>1106059</v>
      </c>
      <c r="B20475" s="91">
        <v>1124102</v>
      </c>
      <c r="C20475" s="88">
        <v>25612</v>
      </c>
    </row>
    <row r="20476" spans="1:3" x14ac:dyDescent="0.25">
      <c r="A20476" s="80">
        <v>1106060</v>
      </c>
      <c r="B20476" s="91">
        <v>1124541</v>
      </c>
      <c r="C20476" s="88">
        <v>25632</v>
      </c>
    </row>
    <row r="20477" spans="1:3" x14ac:dyDescent="0.25">
      <c r="A20477" s="80">
        <v>1106061</v>
      </c>
      <c r="B20477" s="104" t="s">
        <v>236</v>
      </c>
      <c r="C20477" s="88">
        <v>25633</v>
      </c>
    </row>
    <row r="20478" spans="1:3" x14ac:dyDescent="0.25">
      <c r="A20478" s="80">
        <v>1106062</v>
      </c>
      <c r="B20478" s="91">
        <v>1125160</v>
      </c>
      <c r="C20478" s="88">
        <v>25634</v>
      </c>
    </row>
    <row r="20479" spans="1:3" x14ac:dyDescent="0.25">
      <c r="A20479" s="80">
        <v>1106063</v>
      </c>
      <c r="B20479" s="91">
        <v>1105995</v>
      </c>
      <c r="C20479" s="88">
        <v>25563</v>
      </c>
    </row>
    <row r="20480" spans="1:3" x14ac:dyDescent="0.25">
      <c r="A20480" s="80">
        <v>1106064</v>
      </c>
      <c r="B20480" s="104" t="s">
        <v>236</v>
      </c>
      <c r="C20480" s="88">
        <v>25639</v>
      </c>
    </row>
    <row r="20481" spans="1:3" x14ac:dyDescent="0.25">
      <c r="A20481" s="80">
        <v>1106065</v>
      </c>
      <c r="B20481" s="104" t="s">
        <v>236</v>
      </c>
      <c r="C20481" s="88">
        <v>25641</v>
      </c>
    </row>
    <row r="20482" spans="1:3" x14ac:dyDescent="0.25">
      <c r="A20482" s="80">
        <v>1106066</v>
      </c>
      <c r="B20482" s="91">
        <v>1124276</v>
      </c>
      <c r="C20482" s="88">
        <v>25642</v>
      </c>
    </row>
    <row r="20483" spans="1:3" x14ac:dyDescent="0.25">
      <c r="A20483" s="80">
        <v>1106067</v>
      </c>
      <c r="B20483" s="104" t="s">
        <v>236</v>
      </c>
      <c r="C20483" s="88">
        <v>25646</v>
      </c>
    </row>
    <row r="20484" spans="1:3" x14ac:dyDescent="0.25">
      <c r="A20484" s="80">
        <v>1106068</v>
      </c>
      <c r="B20484" s="104" t="s">
        <v>236</v>
      </c>
      <c r="C20484" s="88">
        <v>25647</v>
      </c>
    </row>
    <row r="20485" spans="1:3" x14ac:dyDescent="0.25">
      <c r="A20485" s="80">
        <v>1106069</v>
      </c>
      <c r="B20485" s="104" t="s">
        <v>236</v>
      </c>
      <c r="C20485" s="88">
        <v>25648</v>
      </c>
    </row>
    <row r="20486" spans="1:3" x14ac:dyDescent="0.25">
      <c r="A20486" s="80">
        <v>1106070</v>
      </c>
      <c r="B20486" s="104" t="s">
        <v>236</v>
      </c>
      <c r="C20486" s="88">
        <v>25649</v>
      </c>
    </row>
    <row r="20487" spans="1:3" x14ac:dyDescent="0.25">
      <c r="A20487" s="80">
        <v>1106071</v>
      </c>
      <c r="B20487" s="104" t="s">
        <v>236</v>
      </c>
      <c r="C20487" s="88">
        <v>25650</v>
      </c>
    </row>
    <row r="20488" spans="1:3" x14ac:dyDescent="0.25">
      <c r="A20488" s="80">
        <v>1106072</v>
      </c>
      <c r="B20488" s="104" t="s">
        <v>236</v>
      </c>
      <c r="C20488" s="88">
        <v>25653</v>
      </c>
    </row>
    <row r="20489" spans="1:3" x14ac:dyDescent="0.25">
      <c r="A20489" s="80">
        <v>1106073</v>
      </c>
      <c r="B20489" s="104" t="s">
        <v>236</v>
      </c>
      <c r="C20489" s="88">
        <v>25654</v>
      </c>
    </row>
    <row r="20490" spans="1:3" x14ac:dyDescent="0.25">
      <c r="A20490" s="80">
        <v>1106074</v>
      </c>
      <c r="B20490" s="104" t="s">
        <v>236</v>
      </c>
      <c r="C20490" s="88">
        <v>25656</v>
      </c>
    </row>
    <row r="20491" spans="1:3" x14ac:dyDescent="0.25">
      <c r="A20491" s="80">
        <v>1106075</v>
      </c>
      <c r="B20491" s="91">
        <v>1131949</v>
      </c>
      <c r="C20491" s="88">
        <v>25643</v>
      </c>
    </row>
    <row r="20492" spans="1:3" x14ac:dyDescent="0.25">
      <c r="A20492" s="80">
        <v>1106076</v>
      </c>
      <c r="B20492" s="91">
        <v>1125164</v>
      </c>
      <c r="C20492" s="88">
        <v>25655</v>
      </c>
    </row>
    <row r="20493" spans="1:3" x14ac:dyDescent="0.25">
      <c r="A20493" s="80">
        <v>1106077</v>
      </c>
      <c r="B20493" s="104" t="s">
        <v>236</v>
      </c>
      <c r="C20493" s="88">
        <v>58483</v>
      </c>
    </row>
    <row r="20494" spans="1:3" x14ac:dyDescent="0.25">
      <c r="A20494" s="80">
        <v>1106078</v>
      </c>
      <c r="B20494" s="91">
        <v>1117613</v>
      </c>
      <c r="C20494" s="88">
        <v>8872</v>
      </c>
    </row>
    <row r="20495" spans="1:3" x14ac:dyDescent="0.25">
      <c r="A20495" s="80">
        <v>1106079</v>
      </c>
      <c r="B20495" s="104" t="s">
        <v>236</v>
      </c>
      <c r="C20495" s="88">
        <v>1077</v>
      </c>
    </row>
    <row r="20496" spans="1:3" x14ac:dyDescent="0.25">
      <c r="A20496" s="80">
        <v>1106080</v>
      </c>
      <c r="B20496" s="104" t="s">
        <v>236</v>
      </c>
      <c r="C20496" s="88">
        <v>25657</v>
      </c>
    </row>
    <row r="20497" spans="1:3" x14ac:dyDescent="0.25">
      <c r="A20497" s="80">
        <v>1106081</v>
      </c>
      <c r="B20497" s="104" t="s">
        <v>236</v>
      </c>
      <c r="C20497" s="88">
        <v>25658</v>
      </c>
    </row>
    <row r="20498" spans="1:3" x14ac:dyDescent="0.25">
      <c r="A20498" s="80">
        <v>1106082</v>
      </c>
      <c r="B20498" s="104" t="s">
        <v>236</v>
      </c>
      <c r="C20498" s="88">
        <v>25659</v>
      </c>
    </row>
    <row r="20499" spans="1:3" x14ac:dyDescent="0.25">
      <c r="A20499" s="80">
        <v>1106083</v>
      </c>
      <c r="B20499" s="104" t="s">
        <v>236</v>
      </c>
      <c r="C20499" s="88">
        <v>25660</v>
      </c>
    </row>
    <row r="20500" spans="1:3" x14ac:dyDescent="0.25">
      <c r="A20500" s="80">
        <v>1106084</v>
      </c>
      <c r="B20500" s="104" t="s">
        <v>236</v>
      </c>
      <c r="C20500" s="88">
        <v>25668</v>
      </c>
    </row>
    <row r="20501" spans="1:3" x14ac:dyDescent="0.25">
      <c r="A20501" s="80">
        <v>1106085</v>
      </c>
      <c r="B20501" s="91">
        <v>1122500</v>
      </c>
      <c r="C20501" s="88">
        <v>25662</v>
      </c>
    </row>
    <row r="20502" spans="1:3" x14ac:dyDescent="0.25">
      <c r="A20502" s="80">
        <v>1106086</v>
      </c>
      <c r="B20502" s="104" t="s">
        <v>236</v>
      </c>
      <c r="C20502" s="88">
        <v>25673</v>
      </c>
    </row>
    <row r="20503" spans="1:3" x14ac:dyDescent="0.25">
      <c r="A20503" s="80">
        <v>1106087</v>
      </c>
      <c r="B20503" s="104" t="s">
        <v>236</v>
      </c>
      <c r="C20503" s="88">
        <v>3782</v>
      </c>
    </row>
    <row r="20504" spans="1:3" x14ac:dyDescent="0.25">
      <c r="A20504" s="80">
        <v>1106088</v>
      </c>
      <c r="B20504" s="104" t="s">
        <v>236</v>
      </c>
      <c r="C20504" s="88">
        <v>25675</v>
      </c>
    </row>
    <row r="20505" spans="1:3" x14ac:dyDescent="0.25">
      <c r="A20505" s="80">
        <v>1106089</v>
      </c>
      <c r="B20505" s="104" t="s">
        <v>236</v>
      </c>
      <c r="C20505" s="88">
        <v>25676</v>
      </c>
    </row>
    <row r="20506" spans="1:3" x14ac:dyDescent="0.25">
      <c r="A20506" s="80">
        <v>1106090</v>
      </c>
      <c r="B20506" s="104" t="s">
        <v>236</v>
      </c>
      <c r="C20506" s="88">
        <v>25677</v>
      </c>
    </row>
    <row r="20507" spans="1:3" x14ac:dyDescent="0.25">
      <c r="A20507" s="80">
        <v>1106091</v>
      </c>
      <c r="B20507" s="91">
        <v>1124924</v>
      </c>
      <c r="C20507" s="88">
        <v>25665</v>
      </c>
    </row>
    <row r="20508" spans="1:3" x14ac:dyDescent="0.25">
      <c r="A20508" s="80">
        <v>1106092</v>
      </c>
      <c r="B20508" s="104" t="s">
        <v>236</v>
      </c>
      <c r="C20508" s="88">
        <v>25678</v>
      </c>
    </row>
    <row r="20509" spans="1:3" x14ac:dyDescent="0.25">
      <c r="A20509" s="80">
        <v>1106093</v>
      </c>
      <c r="B20509" s="104" t="s">
        <v>236</v>
      </c>
      <c r="C20509" s="88">
        <v>25680</v>
      </c>
    </row>
    <row r="20510" spans="1:3" x14ac:dyDescent="0.25">
      <c r="A20510" s="80">
        <v>1106094</v>
      </c>
      <c r="B20510" s="91">
        <v>1122620</v>
      </c>
      <c r="C20510" s="88">
        <v>25670</v>
      </c>
    </row>
    <row r="20511" spans="1:3" x14ac:dyDescent="0.25">
      <c r="A20511" s="80">
        <v>1106095</v>
      </c>
      <c r="B20511" s="91">
        <v>1125165</v>
      </c>
      <c r="C20511" s="88">
        <v>25672</v>
      </c>
    </row>
    <row r="20512" spans="1:3" x14ac:dyDescent="0.25">
      <c r="A20512" s="80">
        <v>1106096</v>
      </c>
      <c r="B20512" s="104" t="s">
        <v>236</v>
      </c>
      <c r="C20512" s="88">
        <v>25681</v>
      </c>
    </row>
    <row r="20513" spans="1:3" x14ac:dyDescent="0.25">
      <c r="A20513" s="80">
        <v>1106097</v>
      </c>
      <c r="B20513" s="104" t="s">
        <v>236</v>
      </c>
      <c r="C20513" s="88">
        <v>25683</v>
      </c>
    </row>
    <row r="20514" spans="1:3" x14ac:dyDescent="0.25">
      <c r="A20514" s="80">
        <v>1106098</v>
      </c>
      <c r="B20514" s="104" t="s">
        <v>236</v>
      </c>
      <c r="C20514" s="88">
        <v>25682</v>
      </c>
    </row>
    <row r="20515" spans="1:3" x14ac:dyDescent="0.25">
      <c r="A20515" s="80">
        <v>1106099</v>
      </c>
      <c r="B20515" s="104" t="s">
        <v>236</v>
      </c>
      <c r="C20515" s="88">
        <v>25684</v>
      </c>
    </row>
    <row r="20516" spans="1:3" x14ac:dyDescent="0.25">
      <c r="A20516" s="80">
        <v>1106101</v>
      </c>
      <c r="B20516" s="104" t="s">
        <v>236</v>
      </c>
      <c r="C20516" s="88">
        <v>25685</v>
      </c>
    </row>
    <row r="20517" spans="1:3" x14ac:dyDescent="0.25">
      <c r="A20517" s="80">
        <v>1106102</v>
      </c>
      <c r="B20517" s="104" t="s">
        <v>236</v>
      </c>
      <c r="C20517" s="88">
        <v>25686</v>
      </c>
    </row>
    <row r="20518" spans="1:3" x14ac:dyDescent="0.25">
      <c r="A20518" s="80">
        <v>1106103</v>
      </c>
      <c r="B20518" s="104" t="s">
        <v>236</v>
      </c>
      <c r="C20518" s="88">
        <v>25687</v>
      </c>
    </row>
    <row r="20519" spans="1:3" x14ac:dyDescent="0.25">
      <c r="A20519" s="80">
        <v>1106104</v>
      </c>
      <c r="B20519" s="104" t="s">
        <v>236</v>
      </c>
      <c r="C20519" s="88">
        <v>25688</v>
      </c>
    </row>
    <row r="20520" spans="1:3" x14ac:dyDescent="0.25">
      <c r="A20520" s="80">
        <v>1106105</v>
      </c>
      <c r="B20520" s="91">
        <v>1133497</v>
      </c>
      <c r="C20520" s="88">
        <v>25691</v>
      </c>
    </row>
    <row r="20521" spans="1:3" x14ac:dyDescent="0.25">
      <c r="A20521" s="80">
        <v>1106106</v>
      </c>
      <c r="B20521" s="104" t="s">
        <v>236</v>
      </c>
      <c r="C20521" s="88">
        <v>25692</v>
      </c>
    </row>
    <row r="20522" spans="1:3" x14ac:dyDescent="0.25">
      <c r="A20522" s="80">
        <v>1106107</v>
      </c>
      <c r="B20522" s="104" t="s">
        <v>236</v>
      </c>
      <c r="C20522" s="88">
        <v>25664</v>
      </c>
    </row>
    <row r="20523" spans="1:3" x14ac:dyDescent="0.25">
      <c r="A20523" s="80">
        <v>1106108</v>
      </c>
      <c r="B20523" s="91">
        <v>1125161</v>
      </c>
      <c r="C20523" s="88">
        <v>25635</v>
      </c>
    </row>
    <row r="20524" spans="1:3" x14ac:dyDescent="0.25">
      <c r="A20524" s="82">
        <v>1106109</v>
      </c>
      <c r="B20524" s="104" t="s">
        <v>236</v>
      </c>
      <c r="C20524" s="89">
        <v>25693</v>
      </c>
    </row>
    <row r="20525" spans="1:3" x14ac:dyDescent="0.25">
      <c r="A20525" s="80">
        <v>1106110</v>
      </c>
      <c r="B20525" s="104" t="s">
        <v>236</v>
      </c>
      <c r="C20525" s="88">
        <v>25690</v>
      </c>
    </row>
    <row r="20526" spans="1:3" x14ac:dyDescent="0.25">
      <c r="A20526" s="80">
        <v>1106111</v>
      </c>
      <c r="B20526" s="104" t="s">
        <v>236</v>
      </c>
      <c r="C20526" s="88">
        <v>25689</v>
      </c>
    </row>
    <row r="20527" spans="1:3" x14ac:dyDescent="0.25">
      <c r="A20527" s="80">
        <v>1106112</v>
      </c>
      <c r="B20527" s="104" t="s">
        <v>236</v>
      </c>
      <c r="C20527" s="88">
        <v>25697</v>
      </c>
    </row>
    <row r="20528" spans="1:3" x14ac:dyDescent="0.25">
      <c r="A20528" s="80">
        <v>1106113</v>
      </c>
      <c r="B20528" s="104" t="s">
        <v>236</v>
      </c>
      <c r="C20528" s="88">
        <v>25698</v>
      </c>
    </row>
    <row r="20529" spans="1:3" x14ac:dyDescent="0.25">
      <c r="A20529" s="80">
        <v>1106114</v>
      </c>
      <c r="B20529" s="104" t="s">
        <v>236</v>
      </c>
      <c r="C20529" s="88">
        <v>25699</v>
      </c>
    </row>
    <row r="20530" spans="1:3" x14ac:dyDescent="0.25">
      <c r="A20530" s="80">
        <v>1106115</v>
      </c>
      <c r="B20530" s="104" t="s">
        <v>236</v>
      </c>
      <c r="C20530" s="88">
        <v>25700</v>
      </c>
    </row>
    <row r="20531" spans="1:3" x14ac:dyDescent="0.25">
      <c r="A20531" s="80">
        <v>1106116</v>
      </c>
      <c r="B20531" s="104" t="s">
        <v>236</v>
      </c>
      <c r="C20531" s="88">
        <v>25701</v>
      </c>
    </row>
    <row r="20532" spans="1:3" x14ac:dyDescent="0.25">
      <c r="A20532" s="80">
        <v>1106117</v>
      </c>
      <c r="B20532" s="93">
        <v>1153737</v>
      </c>
      <c r="C20532" s="88">
        <v>25703</v>
      </c>
    </row>
    <row r="20533" spans="1:3" x14ac:dyDescent="0.25">
      <c r="A20533" s="80">
        <v>1106118</v>
      </c>
      <c r="B20533" s="104" t="s">
        <v>236</v>
      </c>
      <c r="C20533" s="88">
        <v>34418</v>
      </c>
    </row>
    <row r="20534" spans="1:3" x14ac:dyDescent="0.25">
      <c r="A20534" s="80">
        <v>1106119</v>
      </c>
      <c r="B20534" s="91">
        <v>1118137</v>
      </c>
      <c r="C20534" s="88">
        <v>7778</v>
      </c>
    </row>
    <row r="20535" spans="1:3" x14ac:dyDescent="0.25">
      <c r="A20535" s="80">
        <v>1106120</v>
      </c>
      <c r="B20535" s="104" t="s">
        <v>236</v>
      </c>
      <c r="C20535" s="88">
        <v>25694</v>
      </c>
    </row>
    <row r="20536" spans="1:3" x14ac:dyDescent="0.25">
      <c r="A20536" s="80">
        <v>1106121</v>
      </c>
      <c r="B20536" s="91">
        <v>1134390</v>
      </c>
      <c r="C20536" s="88">
        <v>25695</v>
      </c>
    </row>
    <row r="20537" spans="1:3" x14ac:dyDescent="0.25">
      <c r="A20537" s="80">
        <v>1106122</v>
      </c>
      <c r="B20537" s="91">
        <v>1125246</v>
      </c>
      <c r="C20537" s="88">
        <v>25696</v>
      </c>
    </row>
    <row r="20538" spans="1:3" x14ac:dyDescent="0.25">
      <c r="A20538" s="80">
        <v>1106123</v>
      </c>
      <c r="B20538" s="91">
        <v>1124927</v>
      </c>
      <c r="C20538" s="88">
        <v>25702</v>
      </c>
    </row>
    <row r="20539" spans="1:3" x14ac:dyDescent="0.25">
      <c r="A20539" s="80">
        <v>1106124</v>
      </c>
      <c r="B20539" s="104" t="s">
        <v>236</v>
      </c>
      <c r="C20539" s="88">
        <v>25705</v>
      </c>
    </row>
    <row r="20540" spans="1:3" x14ac:dyDescent="0.25">
      <c r="A20540" s="80">
        <v>1106125</v>
      </c>
      <c r="B20540" s="91">
        <v>1129763</v>
      </c>
      <c r="C20540" s="88">
        <v>25706</v>
      </c>
    </row>
    <row r="20541" spans="1:3" x14ac:dyDescent="0.25">
      <c r="A20541" s="80">
        <v>1106126</v>
      </c>
      <c r="B20541" s="91">
        <v>1125169</v>
      </c>
      <c r="C20541" s="88">
        <v>25708</v>
      </c>
    </row>
    <row r="20542" spans="1:3" x14ac:dyDescent="0.25">
      <c r="A20542" s="80">
        <v>1106127</v>
      </c>
      <c r="B20542" s="104" t="s">
        <v>236</v>
      </c>
      <c r="C20542" s="88">
        <v>25709</v>
      </c>
    </row>
    <row r="20543" spans="1:3" x14ac:dyDescent="0.25">
      <c r="A20543" s="80">
        <v>1106128</v>
      </c>
      <c r="B20543" s="104" t="s">
        <v>236</v>
      </c>
      <c r="C20543" s="88">
        <v>25712</v>
      </c>
    </row>
    <row r="20544" spans="1:3" x14ac:dyDescent="0.25">
      <c r="A20544" s="80">
        <v>1106129</v>
      </c>
      <c r="B20544" s="104" t="s">
        <v>236</v>
      </c>
      <c r="C20544" s="88">
        <v>25717</v>
      </c>
    </row>
    <row r="20545" spans="1:3" x14ac:dyDescent="0.25">
      <c r="A20545" s="80">
        <v>1106130</v>
      </c>
      <c r="B20545" s="104" t="s">
        <v>236</v>
      </c>
      <c r="C20545" s="88">
        <v>25714</v>
      </c>
    </row>
    <row r="20546" spans="1:3" x14ac:dyDescent="0.25">
      <c r="A20546" s="80">
        <v>1106131</v>
      </c>
      <c r="B20546" s="91">
        <v>1125167</v>
      </c>
      <c r="C20546" s="88">
        <v>25715</v>
      </c>
    </row>
    <row r="20547" spans="1:3" x14ac:dyDescent="0.25">
      <c r="A20547" s="80">
        <v>1106132</v>
      </c>
      <c r="B20547" s="104" t="s">
        <v>236</v>
      </c>
      <c r="C20547" s="88">
        <v>25718</v>
      </c>
    </row>
    <row r="20548" spans="1:3" x14ac:dyDescent="0.25">
      <c r="A20548" s="80">
        <v>1106133</v>
      </c>
      <c r="B20548" s="104" t="s">
        <v>236</v>
      </c>
      <c r="C20548" s="88">
        <v>25719</v>
      </c>
    </row>
    <row r="20549" spans="1:3" x14ac:dyDescent="0.25">
      <c r="A20549" s="80">
        <v>1106134</v>
      </c>
      <c r="B20549" s="104" t="s">
        <v>236</v>
      </c>
      <c r="C20549" s="88">
        <v>25730</v>
      </c>
    </row>
    <row r="20550" spans="1:3" x14ac:dyDescent="0.25">
      <c r="A20550" s="80">
        <v>1106135</v>
      </c>
      <c r="B20550" s="104" t="s">
        <v>236</v>
      </c>
      <c r="C20550" s="88">
        <v>25735</v>
      </c>
    </row>
    <row r="20551" spans="1:3" x14ac:dyDescent="0.25">
      <c r="A20551" s="80">
        <v>1106136</v>
      </c>
      <c r="B20551" s="104" t="s">
        <v>236</v>
      </c>
      <c r="C20551" s="88">
        <v>25736</v>
      </c>
    </row>
    <row r="20552" spans="1:3" x14ac:dyDescent="0.25">
      <c r="A20552" s="80">
        <v>1106137</v>
      </c>
      <c r="B20552" s="104" t="s">
        <v>236</v>
      </c>
      <c r="C20552" s="88">
        <v>25738</v>
      </c>
    </row>
    <row r="20553" spans="1:3" x14ac:dyDescent="0.25">
      <c r="A20553" s="80">
        <v>1106138</v>
      </c>
      <c r="B20553" s="104" t="s">
        <v>236</v>
      </c>
      <c r="C20553" s="88">
        <v>25739</v>
      </c>
    </row>
    <row r="20554" spans="1:3" x14ac:dyDescent="0.25">
      <c r="A20554" s="80">
        <v>1106139</v>
      </c>
      <c r="B20554" s="91">
        <v>1125339</v>
      </c>
      <c r="C20554" s="88">
        <v>25722</v>
      </c>
    </row>
    <row r="20555" spans="1:3" x14ac:dyDescent="0.25">
      <c r="A20555" s="80">
        <v>1106140</v>
      </c>
      <c r="B20555" s="104" t="s">
        <v>236</v>
      </c>
      <c r="C20555" s="88">
        <v>25740</v>
      </c>
    </row>
    <row r="20556" spans="1:3" x14ac:dyDescent="0.25">
      <c r="A20556" s="80">
        <v>1106141</v>
      </c>
      <c r="B20556" s="104" t="s">
        <v>236</v>
      </c>
      <c r="C20556" s="88">
        <v>25723</v>
      </c>
    </row>
    <row r="20557" spans="1:3" x14ac:dyDescent="0.25">
      <c r="A20557" s="80">
        <v>1106142</v>
      </c>
      <c r="B20557" s="104" t="s">
        <v>236</v>
      </c>
      <c r="C20557" s="88">
        <v>25724</v>
      </c>
    </row>
    <row r="20558" spans="1:3" x14ac:dyDescent="0.25">
      <c r="A20558" s="80">
        <v>1106143</v>
      </c>
      <c r="B20558" s="104" t="s">
        <v>236</v>
      </c>
      <c r="C20558" s="88">
        <v>25741</v>
      </c>
    </row>
    <row r="20559" spans="1:3" x14ac:dyDescent="0.25">
      <c r="A20559" s="80">
        <v>1106144</v>
      </c>
      <c r="B20559" s="91">
        <v>1116646</v>
      </c>
      <c r="C20559" s="88">
        <v>24507</v>
      </c>
    </row>
    <row r="20560" spans="1:3" x14ac:dyDescent="0.25">
      <c r="A20560" s="80">
        <v>1106145</v>
      </c>
      <c r="B20560" s="91">
        <v>1125343</v>
      </c>
      <c r="C20560" s="88">
        <v>25728</v>
      </c>
    </row>
    <row r="20561" spans="1:3" x14ac:dyDescent="0.25">
      <c r="A20561" s="80">
        <v>1106146</v>
      </c>
      <c r="B20561" s="104" t="s">
        <v>236</v>
      </c>
      <c r="C20561" s="88">
        <v>25743</v>
      </c>
    </row>
    <row r="20562" spans="1:3" x14ac:dyDescent="0.25">
      <c r="A20562" s="80">
        <v>1106147</v>
      </c>
      <c r="B20562" s="104" t="s">
        <v>236</v>
      </c>
      <c r="C20562" s="88">
        <v>25744</v>
      </c>
    </row>
    <row r="20563" spans="1:3" x14ac:dyDescent="0.25">
      <c r="A20563" s="80">
        <v>1106148</v>
      </c>
      <c r="B20563" s="104" t="s">
        <v>236</v>
      </c>
      <c r="C20563" s="88">
        <v>25745</v>
      </c>
    </row>
    <row r="20564" spans="1:3" x14ac:dyDescent="0.25">
      <c r="A20564" s="80">
        <v>1106149</v>
      </c>
      <c r="B20564" s="91">
        <v>1116260</v>
      </c>
      <c r="C20564" s="88">
        <v>25555</v>
      </c>
    </row>
    <row r="20565" spans="1:3" x14ac:dyDescent="0.25">
      <c r="A20565" s="80">
        <v>1106150</v>
      </c>
      <c r="B20565" s="91">
        <v>1124844</v>
      </c>
      <c r="C20565" s="88">
        <v>25733</v>
      </c>
    </row>
    <row r="20566" spans="1:3" x14ac:dyDescent="0.25">
      <c r="A20566" s="80">
        <v>1106151</v>
      </c>
      <c r="B20566" s="91">
        <v>1124973</v>
      </c>
      <c r="C20566" s="88">
        <v>25734</v>
      </c>
    </row>
    <row r="20567" spans="1:3" x14ac:dyDescent="0.25">
      <c r="A20567" s="80">
        <v>1106152</v>
      </c>
      <c r="B20567" s="91">
        <v>1025934</v>
      </c>
      <c r="C20567" s="88">
        <v>11768</v>
      </c>
    </row>
    <row r="20568" spans="1:3" x14ac:dyDescent="0.25">
      <c r="A20568" s="80">
        <v>1106155</v>
      </c>
      <c r="B20568" s="91">
        <v>1124542</v>
      </c>
      <c r="C20568" s="88">
        <v>25746</v>
      </c>
    </row>
    <row r="20569" spans="1:3" x14ac:dyDescent="0.25">
      <c r="A20569" s="80">
        <v>1106156</v>
      </c>
      <c r="B20569" s="91">
        <v>1125345</v>
      </c>
      <c r="C20569" s="88">
        <v>25748</v>
      </c>
    </row>
    <row r="20570" spans="1:3" x14ac:dyDescent="0.25">
      <c r="A20570" s="80">
        <v>1106157</v>
      </c>
      <c r="B20570" s="104" t="s">
        <v>236</v>
      </c>
      <c r="C20570" s="88">
        <v>25756</v>
      </c>
    </row>
    <row r="20571" spans="1:3" x14ac:dyDescent="0.25">
      <c r="A20571" s="80">
        <v>1106158</v>
      </c>
      <c r="B20571" s="104" t="s">
        <v>236</v>
      </c>
      <c r="C20571" s="88">
        <v>25749</v>
      </c>
    </row>
    <row r="20572" spans="1:3" x14ac:dyDescent="0.25">
      <c r="A20572" s="80">
        <v>1106159</v>
      </c>
      <c r="B20572" s="91">
        <v>1122624</v>
      </c>
      <c r="C20572" s="88">
        <v>25752</v>
      </c>
    </row>
    <row r="20573" spans="1:3" x14ac:dyDescent="0.25">
      <c r="A20573" s="80">
        <v>1106160</v>
      </c>
      <c r="B20573" s="91">
        <v>1124696</v>
      </c>
      <c r="C20573" s="88">
        <v>25753</v>
      </c>
    </row>
    <row r="20574" spans="1:3" x14ac:dyDescent="0.25">
      <c r="A20574" s="80">
        <v>1106161</v>
      </c>
      <c r="B20574" s="91">
        <v>1134339</v>
      </c>
      <c r="C20574" s="88">
        <v>25757</v>
      </c>
    </row>
    <row r="20575" spans="1:3" x14ac:dyDescent="0.25">
      <c r="A20575" s="80">
        <v>1106162</v>
      </c>
      <c r="B20575" s="104" t="s">
        <v>236</v>
      </c>
      <c r="C20575" s="88">
        <v>25761</v>
      </c>
    </row>
    <row r="20576" spans="1:3" x14ac:dyDescent="0.25">
      <c r="A20576" s="80">
        <v>1106163</v>
      </c>
      <c r="B20576" s="104" t="s">
        <v>236</v>
      </c>
      <c r="C20576" s="88">
        <v>25766</v>
      </c>
    </row>
    <row r="20577" spans="1:3" x14ac:dyDescent="0.25">
      <c r="A20577" s="80">
        <v>1106164</v>
      </c>
      <c r="B20577" s="104" t="s">
        <v>236</v>
      </c>
      <c r="C20577" s="88">
        <v>25762</v>
      </c>
    </row>
    <row r="20578" spans="1:3" x14ac:dyDescent="0.25">
      <c r="A20578" s="80">
        <v>1106165</v>
      </c>
      <c r="B20578" s="91">
        <v>1131950</v>
      </c>
      <c r="C20578" s="88">
        <v>25763</v>
      </c>
    </row>
    <row r="20579" spans="1:3" x14ac:dyDescent="0.25">
      <c r="A20579" s="80">
        <v>1106166</v>
      </c>
      <c r="B20579" s="91">
        <v>1124543</v>
      </c>
      <c r="C20579" s="88">
        <v>25764</v>
      </c>
    </row>
    <row r="20580" spans="1:3" x14ac:dyDescent="0.25">
      <c r="A20580" s="80">
        <v>1106167</v>
      </c>
      <c r="B20580" s="104" t="s">
        <v>236</v>
      </c>
      <c r="C20580" s="88">
        <v>25765</v>
      </c>
    </row>
    <row r="20581" spans="1:3" x14ac:dyDescent="0.25">
      <c r="A20581" s="80">
        <v>1106168</v>
      </c>
      <c r="B20581" s="104" t="s">
        <v>236</v>
      </c>
      <c r="C20581" s="88">
        <v>25767</v>
      </c>
    </row>
    <row r="20582" spans="1:3" x14ac:dyDescent="0.25">
      <c r="A20582" s="80">
        <v>1106169</v>
      </c>
      <c r="B20582" s="104" t="s">
        <v>236</v>
      </c>
      <c r="C20582" s="88">
        <v>72949</v>
      </c>
    </row>
    <row r="20583" spans="1:3" x14ac:dyDescent="0.25">
      <c r="A20583" s="80">
        <v>1106170</v>
      </c>
      <c r="B20583" s="104" t="s">
        <v>236</v>
      </c>
      <c r="C20583" s="88">
        <v>25770</v>
      </c>
    </row>
    <row r="20584" spans="1:3" x14ac:dyDescent="0.25">
      <c r="A20584" s="80">
        <v>1106171</v>
      </c>
      <c r="B20584" s="104" t="s">
        <v>236</v>
      </c>
      <c r="C20584" s="88">
        <v>3758</v>
      </c>
    </row>
    <row r="20585" spans="1:3" x14ac:dyDescent="0.25">
      <c r="A20585" s="80">
        <v>1106172</v>
      </c>
      <c r="B20585" s="104" t="s">
        <v>236</v>
      </c>
      <c r="C20585" s="88">
        <v>25771</v>
      </c>
    </row>
    <row r="20586" spans="1:3" x14ac:dyDescent="0.25">
      <c r="A20586" s="80">
        <v>1106173</v>
      </c>
      <c r="B20586" s="104" t="s">
        <v>236</v>
      </c>
      <c r="C20586" s="88">
        <v>25773</v>
      </c>
    </row>
    <row r="20587" spans="1:3" x14ac:dyDescent="0.25">
      <c r="A20587" s="80">
        <v>1106174</v>
      </c>
      <c r="B20587" s="104" t="s">
        <v>236</v>
      </c>
      <c r="C20587" s="88">
        <v>25775</v>
      </c>
    </row>
    <row r="20588" spans="1:3" x14ac:dyDescent="0.25">
      <c r="A20588" s="80">
        <v>1106175</v>
      </c>
      <c r="B20588" s="104" t="s">
        <v>236</v>
      </c>
      <c r="C20588" s="88">
        <v>25776</v>
      </c>
    </row>
    <row r="20589" spans="1:3" x14ac:dyDescent="0.25">
      <c r="A20589" s="80">
        <v>1106176</v>
      </c>
      <c r="B20589" s="104" t="s">
        <v>236</v>
      </c>
      <c r="C20589" s="88">
        <v>2237</v>
      </c>
    </row>
    <row r="20590" spans="1:3" x14ac:dyDescent="0.25">
      <c r="A20590" s="80">
        <v>1106177</v>
      </c>
      <c r="B20590" s="91">
        <v>1133843</v>
      </c>
      <c r="C20590" s="88">
        <v>25777</v>
      </c>
    </row>
    <row r="20591" spans="1:3" x14ac:dyDescent="0.25">
      <c r="A20591" s="80">
        <v>1106178</v>
      </c>
      <c r="B20591" s="91">
        <v>1131951</v>
      </c>
      <c r="C20591" s="88">
        <v>25779</v>
      </c>
    </row>
    <row r="20592" spans="1:3" x14ac:dyDescent="0.25">
      <c r="A20592" s="80">
        <v>1106179</v>
      </c>
      <c r="B20592" s="91">
        <v>1131952</v>
      </c>
      <c r="C20592" s="88">
        <v>25780</v>
      </c>
    </row>
    <row r="20593" spans="1:3" x14ac:dyDescent="0.25">
      <c r="A20593" s="80">
        <v>1106180</v>
      </c>
      <c r="B20593" s="91">
        <v>1115634</v>
      </c>
      <c r="C20593" s="88">
        <v>25781</v>
      </c>
    </row>
    <row r="20594" spans="1:3" x14ac:dyDescent="0.25">
      <c r="A20594" s="80">
        <v>1106181</v>
      </c>
      <c r="B20594" s="104" t="s">
        <v>236</v>
      </c>
      <c r="C20594" s="88">
        <v>25784</v>
      </c>
    </row>
    <row r="20595" spans="1:3" x14ac:dyDescent="0.25">
      <c r="A20595" s="80">
        <v>1106182</v>
      </c>
      <c r="B20595" s="104" t="s">
        <v>236</v>
      </c>
      <c r="C20595" s="88">
        <v>25789</v>
      </c>
    </row>
    <row r="20596" spans="1:3" x14ac:dyDescent="0.25">
      <c r="A20596" s="80">
        <v>1106183</v>
      </c>
      <c r="B20596" s="104" t="s">
        <v>236</v>
      </c>
      <c r="C20596" s="88">
        <v>25790</v>
      </c>
    </row>
    <row r="20597" spans="1:3" x14ac:dyDescent="0.25">
      <c r="A20597" s="80">
        <v>1106184</v>
      </c>
      <c r="B20597" s="91">
        <v>1125166</v>
      </c>
      <c r="C20597" s="88">
        <v>25636</v>
      </c>
    </row>
    <row r="20598" spans="1:3" x14ac:dyDescent="0.25">
      <c r="A20598" s="80">
        <v>1106185</v>
      </c>
      <c r="B20598" s="104" t="s">
        <v>236</v>
      </c>
      <c r="C20598" s="88">
        <v>25791</v>
      </c>
    </row>
    <row r="20599" spans="1:3" x14ac:dyDescent="0.25">
      <c r="A20599" s="80">
        <v>1106186</v>
      </c>
      <c r="B20599" s="104" t="s">
        <v>236</v>
      </c>
      <c r="C20599" s="88">
        <v>25793</v>
      </c>
    </row>
    <row r="20600" spans="1:3" x14ac:dyDescent="0.25">
      <c r="A20600" s="80">
        <v>1106187</v>
      </c>
      <c r="B20600" s="104" t="s">
        <v>236</v>
      </c>
      <c r="C20600" s="88">
        <v>25792</v>
      </c>
    </row>
    <row r="20601" spans="1:3" x14ac:dyDescent="0.25">
      <c r="A20601" s="80">
        <v>1106188</v>
      </c>
      <c r="B20601" s="104" t="s">
        <v>236</v>
      </c>
      <c r="C20601" s="88">
        <v>25795</v>
      </c>
    </row>
    <row r="20602" spans="1:3" x14ac:dyDescent="0.25">
      <c r="A20602" s="80">
        <v>1106189</v>
      </c>
      <c r="B20602" s="104" t="s">
        <v>236</v>
      </c>
      <c r="C20602" s="88">
        <v>25797</v>
      </c>
    </row>
    <row r="20603" spans="1:3" x14ac:dyDescent="0.25">
      <c r="A20603" s="80">
        <v>1106190</v>
      </c>
      <c r="B20603" s="91">
        <v>1125066</v>
      </c>
      <c r="C20603" s="88">
        <v>25783</v>
      </c>
    </row>
    <row r="20604" spans="1:3" x14ac:dyDescent="0.25">
      <c r="A20604" s="80">
        <v>1106191</v>
      </c>
      <c r="B20604" s="91">
        <v>1124277</v>
      </c>
      <c r="C20604" s="88">
        <v>25785</v>
      </c>
    </row>
    <row r="20605" spans="1:3" x14ac:dyDescent="0.25">
      <c r="A20605" s="80">
        <v>1106192</v>
      </c>
      <c r="B20605" s="91">
        <v>1124651</v>
      </c>
      <c r="C20605" s="88">
        <v>25786</v>
      </c>
    </row>
    <row r="20606" spans="1:3" x14ac:dyDescent="0.25">
      <c r="A20606" s="80">
        <v>1106193</v>
      </c>
      <c r="B20606" s="91">
        <v>1131953</v>
      </c>
      <c r="C20606" s="88">
        <v>25787</v>
      </c>
    </row>
    <row r="20607" spans="1:3" x14ac:dyDescent="0.25">
      <c r="A20607" s="80">
        <v>1106194</v>
      </c>
      <c r="B20607" s="91">
        <v>1122493</v>
      </c>
      <c r="C20607" s="88">
        <v>25788</v>
      </c>
    </row>
    <row r="20608" spans="1:3" x14ac:dyDescent="0.25">
      <c r="A20608" s="80">
        <v>1106195</v>
      </c>
      <c r="B20608" s="104" t="s">
        <v>236</v>
      </c>
      <c r="C20608" s="88">
        <v>25798</v>
      </c>
    </row>
    <row r="20609" spans="1:3" x14ac:dyDescent="0.25">
      <c r="A20609" s="80">
        <v>1106196</v>
      </c>
      <c r="B20609" s="104" t="s">
        <v>236</v>
      </c>
      <c r="C20609" s="88">
        <v>25802</v>
      </c>
    </row>
    <row r="20610" spans="1:3" x14ac:dyDescent="0.25">
      <c r="A20610" s="80">
        <v>1106197</v>
      </c>
      <c r="B20610" s="104" t="s">
        <v>236</v>
      </c>
      <c r="C20610" s="88">
        <v>25803</v>
      </c>
    </row>
    <row r="20611" spans="1:3" x14ac:dyDescent="0.25">
      <c r="A20611" s="80">
        <v>1106198</v>
      </c>
      <c r="B20611" s="91">
        <v>1122621</v>
      </c>
      <c r="C20611" s="88">
        <v>25799</v>
      </c>
    </row>
    <row r="20612" spans="1:3" x14ac:dyDescent="0.25">
      <c r="A20612" s="80">
        <v>1106199</v>
      </c>
      <c r="B20612" s="91">
        <v>1124278</v>
      </c>
      <c r="C20612" s="88">
        <v>25815</v>
      </c>
    </row>
    <row r="20613" spans="1:3" x14ac:dyDescent="0.25">
      <c r="A20613" s="80">
        <v>1106200</v>
      </c>
      <c r="B20613" s="91">
        <v>1106100</v>
      </c>
      <c r="C20613" s="88">
        <v>25645</v>
      </c>
    </row>
    <row r="20614" spans="1:3" x14ac:dyDescent="0.25">
      <c r="A20614" s="80">
        <v>1106201</v>
      </c>
      <c r="B20614" s="91">
        <v>1125348</v>
      </c>
      <c r="C20614" s="88">
        <v>25800</v>
      </c>
    </row>
    <row r="20615" spans="1:3" x14ac:dyDescent="0.25">
      <c r="A20615" s="80">
        <v>1106202</v>
      </c>
      <c r="B20615" s="91">
        <v>1122720</v>
      </c>
      <c r="C20615" s="88">
        <v>25814</v>
      </c>
    </row>
    <row r="20616" spans="1:3" x14ac:dyDescent="0.25">
      <c r="A20616" s="80">
        <v>1106203</v>
      </c>
      <c r="B20616" s="104" t="s">
        <v>236</v>
      </c>
      <c r="C20616" s="88">
        <v>25816</v>
      </c>
    </row>
    <row r="20617" spans="1:3" x14ac:dyDescent="0.25">
      <c r="A20617" s="80">
        <v>1106204</v>
      </c>
      <c r="B20617" s="91">
        <v>1129765</v>
      </c>
      <c r="C20617" s="88">
        <v>25817</v>
      </c>
    </row>
    <row r="20618" spans="1:3" x14ac:dyDescent="0.25">
      <c r="A20618" s="80">
        <v>1106205</v>
      </c>
      <c r="B20618" s="91">
        <v>1124544</v>
      </c>
      <c r="C20618" s="88">
        <v>25818</v>
      </c>
    </row>
    <row r="20619" spans="1:3" x14ac:dyDescent="0.25">
      <c r="A20619" s="80">
        <v>1106206</v>
      </c>
      <c r="B20619" s="91">
        <v>1124545</v>
      </c>
      <c r="C20619" s="88">
        <v>25819</v>
      </c>
    </row>
    <row r="20620" spans="1:3" x14ac:dyDescent="0.25">
      <c r="A20620" s="80">
        <v>1106207</v>
      </c>
      <c r="B20620" s="91">
        <v>1131954</v>
      </c>
      <c r="C20620" s="88">
        <v>25820</v>
      </c>
    </row>
    <row r="20621" spans="1:3" x14ac:dyDescent="0.25">
      <c r="A20621" s="80">
        <v>1106208</v>
      </c>
      <c r="B20621" s="91">
        <v>1124059</v>
      </c>
      <c r="C20621" s="88">
        <v>25822</v>
      </c>
    </row>
    <row r="20622" spans="1:3" x14ac:dyDescent="0.25">
      <c r="A20622" s="80">
        <v>1106209</v>
      </c>
      <c r="B20622" s="91">
        <v>1122499</v>
      </c>
      <c r="C20622" s="88">
        <v>25823</v>
      </c>
    </row>
    <row r="20623" spans="1:3" x14ac:dyDescent="0.25">
      <c r="A20623" s="80">
        <v>1106210</v>
      </c>
      <c r="B20623" s="104" t="s">
        <v>236</v>
      </c>
      <c r="C20623" s="88">
        <v>25830</v>
      </c>
    </row>
    <row r="20624" spans="1:3" x14ac:dyDescent="0.25">
      <c r="A20624" s="80">
        <v>1106211</v>
      </c>
      <c r="B20624" s="104" t="s">
        <v>236</v>
      </c>
      <c r="C20624" s="88">
        <v>25831</v>
      </c>
    </row>
    <row r="20625" spans="1:3" x14ac:dyDescent="0.25">
      <c r="A20625" s="80">
        <v>1106212</v>
      </c>
      <c r="B20625" s="104" t="s">
        <v>236</v>
      </c>
      <c r="C20625" s="88">
        <v>25836</v>
      </c>
    </row>
    <row r="20626" spans="1:3" x14ac:dyDescent="0.25">
      <c r="A20626" s="80">
        <v>1106213</v>
      </c>
      <c r="B20626" s="104" t="s">
        <v>236</v>
      </c>
      <c r="C20626" s="88">
        <v>25839</v>
      </c>
    </row>
    <row r="20627" spans="1:3" x14ac:dyDescent="0.25">
      <c r="A20627" s="80">
        <v>1106214</v>
      </c>
      <c r="B20627" s="104" t="s">
        <v>236</v>
      </c>
      <c r="C20627" s="88">
        <v>25841</v>
      </c>
    </row>
    <row r="20628" spans="1:3" x14ac:dyDescent="0.25">
      <c r="A20628" s="80">
        <v>1106215</v>
      </c>
      <c r="B20628" s="91">
        <v>1114349</v>
      </c>
      <c r="C20628" s="88">
        <v>25824</v>
      </c>
    </row>
    <row r="20629" spans="1:3" x14ac:dyDescent="0.25">
      <c r="A20629" s="80">
        <v>1106216</v>
      </c>
      <c r="B20629" s="104" t="s">
        <v>236</v>
      </c>
      <c r="C20629" s="88">
        <v>25825</v>
      </c>
    </row>
    <row r="20630" spans="1:3" x14ac:dyDescent="0.25">
      <c r="A20630" s="80">
        <v>1106217</v>
      </c>
      <c r="B20630" s="91">
        <v>1125350</v>
      </c>
      <c r="C20630" s="88">
        <v>25827</v>
      </c>
    </row>
    <row r="20631" spans="1:3" x14ac:dyDescent="0.25">
      <c r="A20631" s="80">
        <v>1106218</v>
      </c>
      <c r="B20631" s="104" t="s">
        <v>236</v>
      </c>
      <c r="C20631" s="88">
        <v>25828</v>
      </c>
    </row>
    <row r="20632" spans="1:3" x14ac:dyDescent="0.25">
      <c r="A20632" s="80">
        <v>1106220</v>
      </c>
      <c r="B20632" s="91">
        <v>1133680</v>
      </c>
      <c r="C20632" s="88">
        <v>25826</v>
      </c>
    </row>
    <row r="20633" spans="1:3" x14ac:dyDescent="0.25">
      <c r="A20633" s="80">
        <v>1106221</v>
      </c>
      <c r="B20633" s="104" t="s">
        <v>236</v>
      </c>
      <c r="C20633" s="88">
        <v>2502</v>
      </c>
    </row>
    <row r="20634" spans="1:3" x14ac:dyDescent="0.25">
      <c r="A20634" s="80">
        <v>1106222</v>
      </c>
      <c r="B20634" s="91">
        <v>1116623</v>
      </c>
      <c r="C20634" s="88">
        <v>7135</v>
      </c>
    </row>
    <row r="20635" spans="1:3" x14ac:dyDescent="0.25">
      <c r="A20635" s="80">
        <v>1106223</v>
      </c>
      <c r="B20635" s="104" t="s">
        <v>236</v>
      </c>
      <c r="C20635" s="88">
        <v>3252</v>
      </c>
    </row>
    <row r="20636" spans="1:3" x14ac:dyDescent="0.25">
      <c r="A20636" s="80">
        <v>1106224</v>
      </c>
      <c r="B20636" s="104" t="s">
        <v>236</v>
      </c>
      <c r="C20636" s="88">
        <v>25833</v>
      </c>
    </row>
    <row r="20637" spans="1:3" x14ac:dyDescent="0.25">
      <c r="A20637" s="80">
        <v>1106225</v>
      </c>
      <c r="B20637" s="91">
        <v>1116467</v>
      </c>
      <c r="C20637" s="88">
        <v>75425</v>
      </c>
    </row>
    <row r="20638" spans="1:3" x14ac:dyDescent="0.25">
      <c r="A20638" s="80">
        <v>1106226</v>
      </c>
      <c r="B20638" s="104" t="s">
        <v>236</v>
      </c>
      <c r="C20638" s="88">
        <v>25758</v>
      </c>
    </row>
    <row r="20639" spans="1:3" x14ac:dyDescent="0.25">
      <c r="A20639" s="80">
        <v>1106227</v>
      </c>
      <c r="B20639" s="91">
        <v>1133842</v>
      </c>
      <c r="C20639" s="88">
        <v>25843</v>
      </c>
    </row>
    <row r="20640" spans="1:3" x14ac:dyDescent="0.25">
      <c r="A20640" s="80">
        <v>1106228</v>
      </c>
      <c r="B20640" s="91">
        <v>1133841</v>
      </c>
      <c r="C20640" s="88">
        <v>25844</v>
      </c>
    </row>
    <row r="20641" spans="1:3" x14ac:dyDescent="0.25">
      <c r="A20641" s="80">
        <v>1106229</v>
      </c>
      <c r="B20641" s="104" t="s">
        <v>236</v>
      </c>
      <c r="C20641" s="88">
        <v>25845</v>
      </c>
    </row>
    <row r="20642" spans="1:3" x14ac:dyDescent="0.25">
      <c r="A20642" s="80">
        <v>1106230</v>
      </c>
      <c r="B20642" s="104" t="s">
        <v>236</v>
      </c>
      <c r="C20642" s="88">
        <v>25846</v>
      </c>
    </row>
    <row r="20643" spans="1:3" x14ac:dyDescent="0.25">
      <c r="A20643" s="80">
        <v>1106231</v>
      </c>
      <c r="B20643" s="104" t="s">
        <v>236</v>
      </c>
      <c r="C20643" s="88">
        <v>25857</v>
      </c>
    </row>
    <row r="20644" spans="1:3" x14ac:dyDescent="0.25">
      <c r="A20644" s="80">
        <v>1106232</v>
      </c>
      <c r="B20644" s="91">
        <v>1125080</v>
      </c>
      <c r="C20644" s="88">
        <v>25847</v>
      </c>
    </row>
    <row r="20645" spans="1:3" x14ac:dyDescent="0.25">
      <c r="A20645" s="80">
        <v>1106233</v>
      </c>
      <c r="B20645" s="91">
        <v>1125081</v>
      </c>
      <c r="C20645" s="88">
        <v>25850</v>
      </c>
    </row>
    <row r="20646" spans="1:3" x14ac:dyDescent="0.25">
      <c r="A20646" s="80">
        <v>1106234</v>
      </c>
      <c r="B20646" s="104" t="s">
        <v>236</v>
      </c>
      <c r="C20646" s="88">
        <v>25852</v>
      </c>
    </row>
    <row r="20647" spans="1:3" x14ac:dyDescent="0.25">
      <c r="A20647" s="80">
        <v>1106235</v>
      </c>
      <c r="B20647" s="104" t="s">
        <v>236</v>
      </c>
      <c r="C20647" s="88">
        <v>25853</v>
      </c>
    </row>
    <row r="20648" spans="1:3" x14ac:dyDescent="0.25">
      <c r="A20648" s="80">
        <v>1106236</v>
      </c>
      <c r="B20648" s="91">
        <v>1125083</v>
      </c>
      <c r="C20648" s="88">
        <v>25854</v>
      </c>
    </row>
    <row r="20649" spans="1:3" x14ac:dyDescent="0.25">
      <c r="A20649" s="80">
        <v>1106237</v>
      </c>
      <c r="B20649" s="104" t="s">
        <v>236</v>
      </c>
      <c r="C20649" s="88">
        <v>25856</v>
      </c>
    </row>
    <row r="20650" spans="1:3" x14ac:dyDescent="0.25">
      <c r="A20650" s="80">
        <v>1106238</v>
      </c>
      <c r="B20650" s="104" t="s">
        <v>236</v>
      </c>
      <c r="C20650" s="88">
        <v>25864</v>
      </c>
    </row>
    <row r="20651" spans="1:3" x14ac:dyDescent="0.25">
      <c r="A20651" s="80">
        <v>1106239</v>
      </c>
      <c r="B20651" s="104" t="s">
        <v>236</v>
      </c>
      <c r="C20651" s="88">
        <v>25865</v>
      </c>
    </row>
    <row r="20652" spans="1:3" x14ac:dyDescent="0.25">
      <c r="A20652" s="80">
        <v>1106240</v>
      </c>
      <c r="B20652" s="104" t="s">
        <v>236</v>
      </c>
      <c r="C20652" s="88">
        <v>25866</v>
      </c>
    </row>
    <row r="20653" spans="1:3" x14ac:dyDescent="0.25">
      <c r="A20653" s="80">
        <v>1106241</v>
      </c>
      <c r="B20653" s="104" t="s">
        <v>236</v>
      </c>
      <c r="C20653" s="88">
        <v>25867</v>
      </c>
    </row>
    <row r="20654" spans="1:3" x14ac:dyDescent="0.25">
      <c r="A20654" s="80">
        <v>1106242</v>
      </c>
      <c r="B20654" s="104" t="s">
        <v>236</v>
      </c>
      <c r="C20654" s="88">
        <v>25829</v>
      </c>
    </row>
    <row r="20655" spans="1:3" x14ac:dyDescent="0.25">
      <c r="A20655" s="80">
        <v>1106243</v>
      </c>
      <c r="B20655" s="104" t="s">
        <v>236</v>
      </c>
      <c r="C20655" s="88">
        <v>25868</v>
      </c>
    </row>
    <row r="20656" spans="1:3" x14ac:dyDescent="0.25">
      <c r="A20656" s="80">
        <v>1106244</v>
      </c>
      <c r="B20656" s="104" t="s">
        <v>236</v>
      </c>
      <c r="C20656" s="88">
        <v>25869</v>
      </c>
    </row>
    <row r="20657" spans="1:3" x14ac:dyDescent="0.25">
      <c r="A20657" s="80">
        <v>1106245</v>
      </c>
      <c r="B20657" s="104" t="s">
        <v>236</v>
      </c>
      <c r="C20657" s="88">
        <v>25873</v>
      </c>
    </row>
    <row r="20658" spans="1:3" x14ac:dyDescent="0.25">
      <c r="A20658" s="80">
        <v>1106246</v>
      </c>
      <c r="B20658" s="91">
        <v>1116704</v>
      </c>
      <c r="C20658" s="88">
        <v>37081</v>
      </c>
    </row>
    <row r="20659" spans="1:3" x14ac:dyDescent="0.25">
      <c r="A20659" s="80">
        <v>1106247</v>
      </c>
      <c r="B20659" s="91">
        <v>1125077</v>
      </c>
      <c r="C20659" s="88">
        <v>25759</v>
      </c>
    </row>
    <row r="20660" spans="1:3" x14ac:dyDescent="0.25">
      <c r="A20660" s="80">
        <v>1106248</v>
      </c>
      <c r="B20660" s="104" t="s">
        <v>236</v>
      </c>
      <c r="C20660" s="88">
        <v>25861</v>
      </c>
    </row>
    <row r="20661" spans="1:3" x14ac:dyDescent="0.25">
      <c r="A20661" s="80">
        <v>1106249</v>
      </c>
      <c r="B20661" s="91">
        <v>1114351</v>
      </c>
      <c r="C20661" s="88">
        <v>25834</v>
      </c>
    </row>
    <row r="20662" spans="1:3" x14ac:dyDescent="0.25">
      <c r="A20662" s="80">
        <v>1106250</v>
      </c>
      <c r="B20662" s="104" t="s">
        <v>236</v>
      </c>
      <c r="C20662" s="88">
        <v>25877</v>
      </c>
    </row>
    <row r="20663" spans="1:3" x14ac:dyDescent="0.25">
      <c r="A20663" s="80">
        <v>1106252</v>
      </c>
      <c r="B20663" s="104" t="s">
        <v>236</v>
      </c>
      <c r="C20663" s="88">
        <v>25879</v>
      </c>
    </row>
    <row r="20664" spans="1:3" x14ac:dyDescent="0.25">
      <c r="A20664" s="80">
        <v>1106253</v>
      </c>
      <c r="B20664" s="104" t="s">
        <v>236</v>
      </c>
      <c r="C20664" s="88">
        <v>25880</v>
      </c>
    </row>
    <row r="20665" spans="1:3" x14ac:dyDescent="0.25">
      <c r="A20665" s="80">
        <v>1106257</v>
      </c>
      <c r="B20665" s="91">
        <v>1133584</v>
      </c>
      <c r="C20665" s="88">
        <v>25870</v>
      </c>
    </row>
    <row r="20666" spans="1:3" x14ac:dyDescent="0.25">
      <c r="A20666" s="80">
        <v>1106258</v>
      </c>
      <c r="B20666" s="91">
        <v>1125084</v>
      </c>
      <c r="C20666" s="88">
        <v>25871</v>
      </c>
    </row>
    <row r="20667" spans="1:3" x14ac:dyDescent="0.25">
      <c r="A20667" s="80">
        <v>1106259</v>
      </c>
      <c r="B20667" s="104" t="s">
        <v>236</v>
      </c>
      <c r="C20667" s="88">
        <v>25881</v>
      </c>
    </row>
    <row r="20668" spans="1:3" x14ac:dyDescent="0.25">
      <c r="A20668" s="80">
        <v>1106260</v>
      </c>
      <c r="B20668" s="91">
        <v>1124279</v>
      </c>
      <c r="C20668" s="88">
        <v>25875</v>
      </c>
    </row>
    <row r="20669" spans="1:3" x14ac:dyDescent="0.25">
      <c r="A20669" s="80">
        <v>1106261</v>
      </c>
      <c r="B20669" s="104" t="s">
        <v>236</v>
      </c>
      <c r="C20669" s="88">
        <v>25886</v>
      </c>
    </row>
    <row r="20670" spans="1:3" x14ac:dyDescent="0.25">
      <c r="A20670" s="80">
        <v>1106262</v>
      </c>
      <c r="B20670" s="104" t="s">
        <v>236</v>
      </c>
      <c r="C20670" s="88">
        <v>25882</v>
      </c>
    </row>
    <row r="20671" spans="1:3" x14ac:dyDescent="0.25">
      <c r="A20671" s="80">
        <v>1106263</v>
      </c>
      <c r="B20671" s="104" t="s">
        <v>236</v>
      </c>
      <c r="C20671" s="88">
        <v>25883</v>
      </c>
    </row>
    <row r="20672" spans="1:3" x14ac:dyDescent="0.25">
      <c r="A20672" s="80">
        <v>1106264</v>
      </c>
      <c r="B20672" s="104" t="s">
        <v>236</v>
      </c>
      <c r="C20672" s="88">
        <v>25884</v>
      </c>
    </row>
    <row r="20673" spans="1:3" x14ac:dyDescent="0.25">
      <c r="A20673" s="80">
        <v>1106265</v>
      </c>
      <c r="B20673" s="104" t="s">
        <v>236</v>
      </c>
      <c r="C20673" s="88">
        <v>25888</v>
      </c>
    </row>
    <row r="20674" spans="1:3" x14ac:dyDescent="0.25">
      <c r="A20674" s="80">
        <v>1106266</v>
      </c>
      <c r="B20674" s="104" t="s">
        <v>236</v>
      </c>
      <c r="C20674" s="88">
        <v>25889</v>
      </c>
    </row>
    <row r="20675" spans="1:3" x14ac:dyDescent="0.25">
      <c r="A20675" s="80">
        <v>1106267</v>
      </c>
      <c r="B20675" s="104" t="s">
        <v>236</v>
      </c>
      <c r="C20675" s="88">
        <v>25895</v>
      </c>
    </row>
    <row r="20676" spans="1:3" x14ac:dyDescent="0.25">
      <c r="A20676" s="80">
        <v>1106268</v>
      </c>
      <c r="B20676" s="104" t="s">
        <v>236</v>
      </c>
      <c r="C20676" s="88">
        <v>25876</v>
      </c>
    </row>
    <row r="20677" spans="1:3" x14ac:dyDescent="0.25">
      <c r="A20677" s="80">
        <v>1106269</v>
      </c>
      <c r="B20677" s="104" t="s">
        <v>236</v>
      </c>
      <c r="C20677" s="88">
        <v>25896</v>
      </c>
    </row>
    <row r="20678" spans="1:3" x14ac:dyDescent="0.25">
      <c r="A20678" s="80">
        <v>1106270</v>
      </c>
      <c r="B20678" s="91">
        <v>1124280</v>
      </c>
      <c r="C20678" s="88">
        <v>25891</v>
      </c>
    </row>
    <row r="20679" spans="1:3" x14ac:dyDescent="0.25">
      <c r="A20679" s="80">
        <v>1106271</v>
      </c>
      <c r="B20679" s="104" t="s">
        <v>236</v>
      </c>
      <c r="C20679" s="88">
        <v>25897</v>
      </c>
    </row>
    <row r="20680" spans="1:3" x14ac:dyDescent="0.25">
      <c r="A20680" s="80">
        <v>1106272</v>
      </c>
      <c r="B20680" s="104" t="s">
        <v>236</v>
      </c>
      <c r="C20680" s="88">
        <v>25892</v>
      </c>
    </row>
    <row r="20681" spans="1:3" x14ac:dyDescent="0.25">
      <c r="A20681" s="80">
        <v>1106273</v>
      </c>
      <c r="B20681" s="104" t="s">
        <v>236</v>
      </c>
      <c r="C20681" s="88">
        <v>25893</v>
      </c>
    </row>
    <row r="20682" spans="1:3" x14ac:dyDescent="0.25">
      <c r="A20682" s="80">
        <v>1106274</v>
      </c>
      <c r="B20682" s="104" t="s">
        <v>236</v>
      </c>
      <c r="C20682" s="88">
        <v>25894</v>
      </c>
    </row>
    <row r="20683" spans="1:3" x14ac:dyDescent="0.25">
      <c r="A20683" s="80">
        <v>1106275</v>
      </c>
      <c r="B20683" s="104" t="s">
        <v>236</v>
      </c>
      <c r="C20683" s="88">
        <v>25898</v>
      </c>
    </row>
    <row r="20684" spans="1:3" x14ac:dyDescent="0.25">
      <c r="A20684" s="80">
        <v>1106276</v>
      </c>
      <c r="B20684" s="104" t="s">
        <v>236</v>
      </c>
      <c r="C20684" s="88">
        <v>25899</v>
      </c>
    </row>
    <row r="20685" spans="1:3" x14ac:dyDescent="0.25">
      <c r="A20685" s="80">
        <v>1106277</v>
      </c>
      <c r="B20685" s="104" t="s">
        <v>236</v>
      </c>
      <c r="C20685" s="88">
        <v>25908</v>
      </c>
    </row>
    <row r="20686" spans="1:3" x14ac:dyDescent="0.25">
      <c r="A20686" s="80">
        <v>1106278</v>
      </c>
      <c r="B20686" s="104" t="s">
        <v>236</v>
      </c>
      <c r="C20686" s="88">
        <v>25911</v>
      </c>
    </row>
    <row r="20687" spans="1:3" x14ac:dyDescent="0.25">
      <c r="A20687" s="80">
        <v>1106279</v>
      </c>
      <c r="B20687" s="91">
        <v>1133583</v>
      </c>
      <c r="C20687" s="88">
        <v>25901</v>
      </c>
    </row>
    <row r="20688" spans="1:3" x14ac:dyDescent="0.25">
      <c r="A20688" s="80">
        <v>1106280</v>
      </c>
      <c r="B20688" s="91">
        <v>1122496</v>
      </c>
      <c r="C20688" s="88">
        <v>25902</v>
      </c>
    </row>
    <row r="20689" spans="1:3" x14ac:dyDescent="0.25">
      <c r="A20689" s="80">
        <v>1106281</v>
      </c>
      <c r="B20689" s="91">
        <v>1124302</v>
      </c>
      <c r="C20689" s="88">
        <v>25903</v>
      </c>
    </row>
    <row r="20690" spans="1:3" x14ac:dyDescent="0.25">
      <c r="A20690" s="80">
        <v>1106282</v>
      </c>
      <c r="B20690" s="91">
        <v>1117474</v>
      </c>
      <c r="C20690" s="88">
        <v>25904</v>
      </c>
    </row>
    <row r="20691" spans="1:3" x14ac:dyDescent="0.25">
      <c r="A20691" s="80">
        <v>1106283</v>
      </c>
      <c r="B20691" s="91">
        <v>1124990</v>
      </c>
      <c r="C20691" s="88">
        <v>25906</v>
      </c>
    </row>
    <row r="20692" spans="1:3" x14ac:dyDescent="0.25">
      <c r="A20692" s="80">
        <v>1106284</v>
      </c>
      <c r="B20692" s="104" t="s">
        <v>236</v>
      </c>
      <c r="C20692" s="88">
        <v>25917</v>
      </c>
    </row>
    <row r="20693" spans="1:3" x14ac:dyDescent="0.25">
      <c r="A20693" s="80">
        <v>1106285</v>
      </c>
      <c r="B20693" s="104" t="s">
        <v>236</v>
      </c>
      <c r="C20693" s="88">
        <v>25918</v>
      </c>
    </row>
    <row r="20694" spans="1:3" x14ac:dyDescent="0.25">
      <c r="A20694" s="80">
        <v>1106286</v>
      </c>
      <c r="B20694" s="104" t="s">
        <v>236</v>
      </c>
      <c r="C20694" s="88">
        <v>25905</v>
      </c>
    </row>
    <row r="20695" spans="1:3" x14ac:dyDescent="0.25">
      <c r="A20695" s="80">
        <v>1106287</v>
      </c>
      <c r="B20695" s="91">
        <v>1124232</v>
      </c>
      <c r="C20695" s="88">
        <v>25912</v>
      </c>
    </row>
    <row r="20696" spans="1:3" x14ac:dyDescent="0.25">
      <c r="A20696" s="80">
        <v>1106288</v>
      </c>
      <c r="B20696" s="104" t="s">
        <v>236</v>
      </c>
      <c r="C20696" s="88">
        <v>25919</v>
      </c>
    </row>
    <row r="20697" spans="1:3" x14ac:dyDescent="0.25">
      <c r="A20697" s="80">
        <v>1106289</v>
      </c>
      <c r="B20697" s="91">
        <v>1133690</v>
      </c>
      <c r="C20697" s="88">
        <v>25914</v>
      </c>
    </row>
    <row r="20698" spans="1:3" x14ac:dyDescent="0.25">
      <c r="A20698" s="80">
        <v>1106290</v>
      </c>
      <c r="B20698" s="104" t="s">
        <v>236</v>
      </c>
      <c r="C20698" s="88">
        <v>25915</v>
      </c>
    </row>
    <row r="20699" spans="1:3" x14ac:dyDescent="0.25">
      <c r="A20699" s="80">
        <v>1106291</v>
      </c>
      <c r="B20699" s="104" t="s">
        <v>236</v>
      </c>
      <c r="C20699" s="88">
        <v>25923</v>
      </c>
    </row>
    <row r="20700" spans="1:3" x14ac:dyDescent="0.25">
      <c r="A20700" s="80">
        <v>1106292</v>
      </c>
      <c r="B20700" s="104" t="s">
        <v>236</v>
      </c>
      <c r="C20700" s="88">
        <v>25925</v>
      </c>
    </row>
    <row r="20701" spans="1:3" x14ac:dyDescent="0.25">
      <c r="A20701" s="80">
        <v>1106293</v>
      </c>
      <c r="B20701" s="104" t="s">
        <v>236</v>
      </c>
      <c r="C20701" s="88">
        <v>25928</v>
      </c>
    </row>
    <row r="20702" spans="1:3" x14ac:dyDescent="0.25">
      <c r="A20702" s="80">
        <v>1106294</v>
      </c>
      <c r="B20702" s="104" t="s">
        <v>236</v>
      </c>
      <c r="C20702" s="88">
        <v>25920</v>
      </c>
    </row>
    <row r="20703" spans="1:3" x14ac:dyDescent="0.25">
      <c r="A20703" s="80">
        <v>1106295</v>
      </c>
      <c r="B20703" s="104" t="s">
        <v>236</v>
      </c>
      <c r="C20703" s="88">
        <v>25930</v>
      </c>
    </row>
    <row r="20704" spans="1:3" x14ac:dyDescent="0.25">
      <c r="A20704" s="80">
        <v>1106296</v>
      </c>
      <c r="B20704" s="104" t="s">
        <v>236</v>
      </c>
      <c r="C20704" s="88">
        <v>25929</v>
      </c>
    </row>
    <row r="20705" spans="1:3" x14ac:dyDescent="0.25">
      <c r="A20705" s="80">
        <v>1106297</v>
      </c>
      <c r="B20705" s="104" t="s">
        <v>236</v>
      </c>
      <c r="C20705" s="88">
        <v>25931</v>
      </c>
    </row>
    <row r="20706" spans="1:3" x14ac:dyDescent="0.25">
      <c r="A20706" s="80">
        <v>1106298</v>
      </c>
      <c r="B20706" s="104" t="s">
        <v>236</v>
      </c>
      <c r="C20706" s="88">
        <v>25932</v>
      </c>
    </row>
    <row r="20707" spans="1:3" x14ac:dyDescent="0.25">
      <c r="A20707" s="80">
        <v>1106299</v>
      </c>
      <c r="B20707" s="91">
        <v>1124281</v>
      </c>
      <c r="C20707" s="88">
        <v>25933</v>
      </c>
    </row>
    <row r="20708" spans="1:3" x14ac:dyDescent="0.25">
      <c r="A20708" s="80">
        <v>1106300</v>
      </c>
      <c r="B20708" s="104" t="s">
        <v>236</v>
      </c>
      <c r="C20708" s="88">
        <v>25934</v>
      </c>
    </row>
    <row r="20709" spans="1:3" x14ac:dyDescent="0.25">
      <c r="A20709" s="80">
        <v>1106301</v>
      </c>
      <c r="B20709" s="104" t="s">
        <v>236</v>
      </c>
      <c r="C20709" s="88">
        <v>25936</v>
      </c>
    </row>
    <row r="20710" spans="1:3" x14ac:dyDescent="0.25">
      <c r="A20710" s="80">
        <v>1106302</v>
      </c>
      <c r="B20710" s="104" t="s">
        <v>236</v>
      </c>
      <c r="C20710" s="88">
        <v>25938</v>
      </c>
    </row>
    <row r="20711" spans="1:3" x14ac:dyDescent="0.25">
      <c r="A20711" s="80">
        <v>1106303</v>
      </c>
      <c r="B20711" s="104" t="s">
        <v>236</v>
      </c>
      <c r="C20711" s="88">
        <v>25943</v>
      </c>
    </row>
    <row r="20712" spans="1:3" x14ac:dyDescent="0.25">
      <c r="A20712" s="80">
        <v>1106304</v>
      </c>
      <c r="B20712" s="104" t="s">
        <v>236</v>
      </c>
      <c r="C20712" s="88">
        <v>25947</v>
      </c>
    </row>
    <row r="20713" spans="1:3" x14ac:dyDescent="0.25">
      <c r="A20713" s="80">
        <v>1106305</v>
      </c>
      <c r="B20713" s="104" t="s">
        <v>236</v>
      </c>
      <c r="C20713" s="88">
        <v>25948</v>
      </c>
    </row>
    <row r="20714" spans="1:3" x14ac:dyDescent="0.25">
      <c r="A20714" s="80">
        <v>1106306</v>
      </c>
      <c r="B20714" s="104" t="s">
        <v>236</v>
      </c>
      <c r="C20714" s="88">
        <v>25949</v>
      </c>
    </row>
    <row r="20715" spans="1:3" x14ac:dyDescent="0.25">
      <c r="A20715" s="80">
        <v>1106307</v>
      </c>
      <c r="B20715" s="104" t="s">
        <v>236</v>
      </c>
      <c r="C20715" s="88">
        <v>3321</v>
      </c>
    </row>
    <row r="20716" spans="1:3" x14ac:dyDescent="0.25">
      <c r="A20716" s="80">
        <v>1106308</v>
      </c>
      <c r="B20716" s="104" t="s">
        <v>236</v>
      </c>
      <c r="C20716" s="88">
        <v>25950</v>
      </c>
    </row>
    <row r="20717" spans="1:3" x14ac:dyDescent="0.25">
      <c r="A20717" s="80">
        <v>1106309</v>
      </c>
      <c r="B20717" s="104" t="s">
        <v>236</v>
      </c>
      <c r="C20717" s="88">
        <v>25951</v>
      </c>
    </row>
    <row r="20718" spans="1:3" x14ac:dyDescent="0.25">
      <c r="A20718" s="80">
        <v>1106310</v>
      </c>
      <c r="B20718" s="104" t="s">
        <v>236</v>
      </c>
      <c r="C20718" s="88">
        <v>25954</v>
      </c>
    </row>
    <row r="20719" spans="1:3" x14ac:dyDescent="0.25">
      <c r="A20719" s="80">
        <v>1106311</v>
      </c>
      <c r="B20719" s="91">
        <v>1124637</v>
      </c>
      <c r="C20719" s="88">
        <v>25935</v>
      </c>
    </row>
    <row r="20720" spans="1:3" x14ac:dyDescent="0.25">
      <c r="A20720" s="80">
        <v>1106312</v>
      </c>
      <c r="B20720" s="91">
        <v>1114348</v>
      </c>
      <c r="C20720" s="88">
        <v>30767</v>
      </c>
    </row>
    <row r="20721" spans="1:3" x14ac:dyDescent="0.25">
      <c r="A20721" s="80">
        <v>1106313</v>
      </c>
      <c r="B20721" s="91">
        <v>1125351</v>
      </c>
      <c r="C20721" s="88">
        <v>25939</v>
      </c>
    </row>
    <row r="20722" spans="1:3" x14ac:dyDescent="0.25">
      <c r="A20722" s="80">
        <v>1106314</v>
      </c>
      <c r="B20722" s="104" t="s">
        <v>236</v>
      </c>
      <c r="C20722" s="88">
        <v>25961</v>
      </c>
    </row>
    <row r="20723" spans="1:3" x14ac:dyDescent="0.25">
      <c r="A20723" s="80">
        <v>1106315</v>
      </c>
      <c r="B20723" s="104" t="s">
        <v>236</v>
      </c>
      <c r="C20723" s="88">
        <v>25964</v>
      </c>
    </row>
    <row r="20724" spans="1:3" x14ac:dyDescent="0.25">
      <c r="A20724" s="80">
        <v>1106316</v>
      </c>
      <c r="B20724" s="104" t="s">
        <v>236</v>
      </c>
      <c r="C20724" s="88">
        <v>25967</v>
      </c>
    </row>
    <row r="20725" spans="1:3" x14ac:dyDescent="0.25">
      <c r="A20725" s="80">
        <v>1106317</v>
      </c>
      <c r="B20725" s="104" t="s">
        <v>236</v>
      </c>
      <c r="C20725" s="88">
        <v>25962</v>
      </c>
    </row>
    <row r="20726" spans="1:3" x14ac:dyDescent="0.25">
      <c r="A20726" s="80">
        <v>1106318</v>
      </c>
      <c r="B20726" s="104" t="s">
        <v>236</v>
      </c>
      <c r="C20726" s="88">
        <v>25963</v>
      </c>
    </row>
    <row r="20727" spans="1:3" x14ac:dyDescent="0.25">
      <c r="A20727" s="80">
        <v>1106319</v>
      </c>
      <c r="B20727" s="91">
        <v>1133840</v>
      </c>
      <c r="C20727" s="88">
        <v>25942</v>
      </c>
    </row>
    <row r="20728" spans="1:3" x14ac:dyDescent="0.25">
      <c r="A20728" s="80">
        <v>1106320</v>
      </c>
      <c r="B20728" s="104" t="s">
        <v>236</v>
      </c>
      <c r="C20728" s="88">
        <v>25969</v>
      </c>
    </row>
    <row r="20729" spans="1:3" x14ac:dyDescent="0.25">
      <c r="A20729" s="80">
        <v>1106321</v>
      </c>
      <c r="B20729" s="104" t="s">
        <v>236</v>
      </c>
      <c r="C20729" s="88">
        <v>25970</v>
      </c>
    </row>
    <row r="20730" spans="1:3" x14ac:dyDescent="0.25">
      <c r="A20730" s="80">
        <v>1106322</v>
      </c>
      <c r="B20730" s="91">
        <v>1125352</v>
      </c>
      <c r="C20730" s="88">
        <v>25940</v>
      </c>
    </row>
    <row r="20731" spans="1:3" x14ac:dyDescent="0.25">
      <c r="A20731" s="80">
        <v>1106323</v>
      </c>
      <c r="B20731" s="104" t="s">
        <v>236</v>
      </c>
      <c r="C20731" s="88">
        <v>25973</v>
      </c>
    </row>
    <row r="20732" spans="1:3" x14ac:dyDescent="0.25">
      <c r="A20732" s="80">
        <v>1106324</v>
      </c>
      <c r="B20732" s="104" t="s">
        <v>236</v>
      </c>
      <c r="C20732" s="88">
        <v>25974</v>
      </c>
    </row>
    <row r="20733" spans="1:3" x14ac:dyDescent="0.25">
      <c r="A20733" s="80">
        <v>1106325</v>
      </c>
      <c r="B20733" s="104" t="s">
        <v>236</v>
      </c>
      <c r="C20733" s="88">
        <v>25975</v>
      </c>
    </row>
    <row r="20734" spans="1:3" x14ac:dyDescent="0.25">
      <c r="A20734" s="80">
        <v>1106326</v>
      </c>
      <c r="B20734" s="104" t="s">
        <v>236</v>
      </c>
      <c r="C20734" s="88">
        <v>25976</v>
      </c>
    </row>
    <row r="20735" spans="1:3" x14ac:dyDescent="0.25">
      <c r="A20735" s="80">
        <v>1106327</v>
      </c>
      <c r="B20735" s="104" t="s">
        <v>236</v>
      </c>
      <c r="C20735" s="88">
        <v>25978</v>
      </c>
    </row>
    <row r="20736" spans="1:3" x14ac:dyDescent="0.25">
      <c r="A20736" s="80">
        <v>1106328</v>
      </c>
      <c r="B20736" s="91">
        <v>1121984</v>
      </c>
      <c r="C20736" s="88">
        <v>25979</v>
      </c>
    </row>
    <row r="20737" spans="1:3" x14ac:dyDescent="0.25">
      <c r="A20737" s="80">
        <v>1106329</v>
      </c>
      <c r="B20737" s="104" t="s">
        <v>236</v>
      </c>
      <c r="C20737" s="88">
        <v>25980</v>
      </c>
    </row>
    <row r="20738" spans="1:3" x14ac:dyDescent="0.25">
      <c r="A20738" s="80">
        <v>1106330</v>
      </c>
      <c r="B20738" s="104" t="s">
        <v>236</v>
      </c>
      <c r="C20738" s="88">
        <v>25981</v>
      </c>
    </row>
    <row r="20739" spans="1:3" x14ac:dyDescent="0.25">
      <c r="A20739" s="80">
        <v>1106331</v>
      </c>
      <c r="B20739" s="104" t="s">
        <v>236</v>
      </c>
      <c r="C20739" s="88">
        <v>25983</v>
      </c>
    </row>
    <row r="20740" spans="1:3" x14ac:dyDescent="0.25">
      <c r="A20740" s="80">
        <v>1106332</v>
      </c>
      <c r="B20740" s="104" t="s">
        <v>236</v>
      </c>
      <c r="C20740" s="88">
        <v>25984</v>
      </c>
    </row>
    <row r="20741" spans="1:3" x14ac:dyDescent="0.25">
      <c r="A20741" s="80">
        <v>1106333</v>
      </c>
      <c r="B20741" s="104" t="s">
        <v>236</v>
      </c>
      <c r="C20741" s="88">
        <v>25985</v>
      </c>
    </row>
    <row r="20742" spans="1:3" x14ac:dyDescent="0.25">
      <c r="A20742" s="80">
        <v>1106334</v>
      </c>
      <c r="B20742" s="104" t="s">
        <v>236</v>
      </c>
      <c r="C20742" s="88">
        <v>25987</v>
      </c>
    </row>
    <row r="20743" spans="1:3" x14ac:dyDescent="0.25">
      <c r="A20743" s="80">
        <v>1106335</v>
      </c>
      <c r="B20743" s="104" t="s">
        <v>236</v>
      </c>
      <c r="C20743" s="88">
        <v>25988</v>
      </c>
    </row>
    <row r="20744" spans="1:3" x14ac:dyDescent="0.25">
      <c r="A20744" s="80">
        <v>1106336</v>
      </c>
      <c r="B20744" s="104" t="s">
        <v>236</v>
      </c>
      <c r="C20744" s="88">
        <v>25953</v>
      </c>
    </row>
    <row r="20745" spans="1:3" x14ac:dyDescent="0.25">
      <c r="A20745" s="80">
        <v>1106337</v>
      </c>
      <c r="B20745" s="104" t="s">
        <v>236</v>
      </c>
      <c r="C20745" s="88">
        <v>25956</v>
      </c>
    </row>
    <row r="20746" spans="1:3" x14ac:dyDescent="0.25">
      <c r="A20746" s="80">
        <v>1106338</v>
      </c>
      <c r="B20746" s="104" t="s">
        <v>236</v>
      </c>
      <c r="C20746" s="88">
        <v>26002</v>
      </c>
    </row>
    <row r="20747" spans="1:3" x14ac:dyDescent="0.25">
      <c r="A20747" s="80">
        <v>1106339</v>
      </c>
      <c r="B20747" s="91">
        <v>1122506</v>
      </c>
      <c r="C20747" s="88">
        <v>25957</v>
      </c>
    </row>
    <row r="20748" spans="1:3" x14ac:dyDescent="0.25">
      <c r="A20748" s="80">
        <v>1106340</v>
      </c>
      <c r="B20748" s="91">
        <v>1124650</v>
      </c>
      <c r="C20748" s="88">
        <v>25958</v>
      </c>
    </row>
    <row r="20749" spans="1:3" x14ac:dyDescent="0.25">
      <c r="A20749" s="80">
        <v>1106341</v>
      </c>
      <c r="B20749" s="91">
        <v>1125354</v>
      </c>
      <c r="C20749" s="88">
        <v>25959</v>
      </c>
    </row>
    <row r="20750" spans="1:3" x14ac:dyDescent="0.25">
      <c r="A20750" s="80">
        <v>1106342</v>
      </c>
      <c r="B20750" s="91">
        <v>1125353</v>
      </c>
      <c r="C20750" s="88">
        <v>25955</v>
      </c>
    </row>
    <row r="20751" spans="1:3" x14ac:dyDescent="0.25">
      <c r="A20751" s="80">
        <v>1106343</v>
      </c>
      <c r="B20751" s="104" t="s">
        <v>236</v>
      </c>
      <c r="C20751" s="88">
        <v>25971</v>
      </c>
    </row>
    <row r="20752" spans="1:3" x14ac:dyDescent="0.25">
      <c r="A20752" s="80">
        <v>1106344</v>
      </c>
      <c r="B20752" s="104" t="s">
        <v>236</v>
      </c>
      <c r="C20752" s="88">
        <v>4110</v>
      </c>
    </row>
    <row r="20753" spans="1:3" x14ac:dyDescent="0.25">
      <c r="A20753" s="80">
        <v>1106345</v>
      </c>
      <c r="B20753" s="91">
        <v>1124056</v>
      </c>
      <c r="C20753" s="88">
        <v>25968</v>
      </c>
    </row>
    <row r="20754" spans="1:3" x14ac:dyDescent="0.25">
      <c r="A20754" s="80">
        <v>1106346</v>
      </c>
      <c r="B20754" s="91">
        <v>1125355</v>
      </c>
      <c r="C20754" s="88">
        <v>25972</v>
      </c>
    </row>
    <row r="20755" spans="1:3" x14ac:dyDescent="0.25">
      <c r="A20755" s="80">
        <v>1106347</v>
      </c>
      <c r="B20755" s="104" t="s">
        <v>236</v>
      </c>
      <c r="C20755" s="88">
        <v>26010</v>
      </c>
    </row>
    <row r="20756" spans="1:3" x14ac:dyDescent="0.25">
      <c r="A20756" s="80">
        <v>1106348</v>
      </c>
      <c r="B20756" s="104" t="s">
        <v>236</v>
      </c>
      <c r="C20756" s="88">
        <v>26011</v>
      </c>
    </row>
    <row r="20757" spans="1:3" x14ac:dyDescent="0.25">
      <c r="A20757" s="80">
        <v>1106349</v>
      </c>
      <c r="B20757" s="104" t="s">
        <v>236</v>
      </c>
      <c r="C20757" s="88">
        <v>26012</v>
      </c>
    </row>
    <row r="20758" spans="1:3" x14ac:dyDescent="0.25">
      <c r="A20758" s="80">
        <v>1106350</v>
      </c>
      <c r="B20758" s="104" t="s">
        <v>236</v>
      </c>
      <c r="C20758" s="88">
        <v>26013</v>
      </c>
    </row>
    <row r="20759" spans="1:3" x14ac:dyDescent="0.25">
      <c r="A20759" s="80">
        <v>1106351</v>
      </c>
      <c r="B20759" s="104" t="s">
        <v>236</v>
      </c>
      <c r="C20759" s="88">
        <v>25909</v>
      </c>
    </row>
    <row r="20760" spans="1:3" x14ac:dyDescent="0.25">
      <c r="A20760" s="80">
        <v>1106352</v>
      </c>
      <c r="B20760" s="91">
        <v>1125358</v>
      </c>
      <c r="C20760" s="88">
        <v>25989</v>
      </c>
    </row>
    <row r="20761" spans="1:3" x14ac:dyDescent="0.25">
      <c r="A20761" s="80">
        <v>1106353</v>
      </c>
      <c r="B20761" s="91">
        <v>1124250</v>
      </c>
      <c r="C20761" s="88">
        <v>25990</v>
      </c>
    </row>
    <row r="20762" spans="1:3" x14ac:dyDescent="0.25">
      <c r="A20762" s="80">
        <v>1106354</v>
      </c>
      <c r="B20762" s="91">
        <v>1125086</v>
      </c>
      <c r="C20762" s="88">
        <v>25991</v>
      </c>
    </row>
    <row r="20763" spans="1:3" x14ac:dyDescent="0.25">
      <c r="A20763" s="80">
        <v>1106355</v>
      </c>
      <c r="B20763" s="104" t="s">
        <v>236</v>
      </c>
      <c r="C20763" s="88">
        <v>2987</v>
      </c>
    </row>
    <row r="20764" spans="1:3" x14ac:dyDescent="0.25">
      <c r="A20764" s="80">
        <v>1106356</v>
      </c>
      <c r="B20764" s="91">
        <v>1124051</v>
      </c>
      <c r="C20764" s="88">
        <v>25994</v>
      </c>
    </row>
    <row r="20765" spans="1:3" x14ac:dyDescent="0.25">
      <c r="A20765" s="80">
        <v>1106357</v>
      </c>
      <c r="B20765" s="104" t="s">
        <v>236</v>
      </c>
      <c r="C20765" s="88">
        <v>25996</v>
      </c>
    </row>
    <row r="20766" spans="1:3" x14ac:dyDescent="0.25">
      <c r="A20766" s="80">
        <v>1106358</v>
      </c>
      <c r="B20766" s="91">
        <v>1124991</v>
      </c>
      <c r="C20766" s="88">
        <v>26009</v>
      </c>
    </row>
    <row r="20767" spans="1:3" x14ac:dyDescent="0.25">
      <c r="A20767" s="80">
        <v>1106359</v>
      </c>
      <c r="B20767" s="91">
        <v>1125162</v>
      </c>
      <c r="C20767" s="88">
        <v>25637</v>
      </c>
    </row>
    <row r="20768" spans="1:3" x14ac:dyDescent="0.25">
      <c r="A20768" s="80">
        <v>1106360</v>
      </c>
      <c r="B20768" s="104" t="s">
        <v>236</v>
      </c>
      <c r="C20768" s="88">
        <v>25992</v>
      </c>
    </row>
    <row r="20769" spans="1:3" x14ac:dyDescent="0.25">
      <c r="A20769" s="80">
        <v>1106361</v>
      </c>
      <c r="B20769" s="91">
        <v>1116475</v>
      </c>
      <c r="C20769" s="88">
        <v>73876</v>
      </c>
    </row>
    <row r="20770" spans="1:3" x14ac:dyDescent="0.25">
      <c r="A20770" s="80">
        <v>1106362</v>
      </c>
      <c r="B20770" s="91">
        <v>1133838</v>
      </c>
      <c r="C20770" s="88">
        <v>25993</v>
      </c>
    </row>
    <row r="20771" spans="1:3" x14ac:dyDescent="0.25">
      <c r="A20771" s="80">
        <v>1106363</v>
      </c>
      <c r="B20771" s="104" t="s">
        <v>236</v>
      </c>
      <c r="C20771" s="88">
        <v>25995</v>
      </c>
    </row>
    <row r="20772" spans="1:3" x14ac:dyDescent="0.25">
      <c r="A20772" s="80">
        <v>1106364</v>
      </c>
      <c r="B20772" s="104" t="s">
        <v>236</v>
      </c>
      <c r="C20772" s="88">
        <v>25952</v>
      </c>
    </row>
    <row r="20773" spans="1:3" x14ac:dyDescent="0.25">
      <c r="A20773" s="80">
        <v>1106365</v>
      </c>
      <c r="B20773" s="91">
        <v>1124728</v>
      </c>
      <c r="C20773" s="88">
        <v>26003</v>
      </c>
    </row>
    <row r="20774" spans="1:3" x14ac:dyDescent="0.25">
      <c r="A20774" s="80">
        <v>1106366</v>
      </c>
      <c r="B20774" s="91">
        <v>1133691</v>
      </c>
      <c r="C20774" s="88">
        <v>26016</v>
      </c>
    </row>
    <row r="20775" spans="1:3" x14ac:dyDescent="0.25">
      <c r="A20775" s="80">
        <v>1106367</v>
      </c>
      <c r="B20775" s="104" t="s">
        <v>236</v>
      </c>
      <c r="C20775" s="88">
        <v>26004</v>
      </c>
    </row>
    <row r="20776" spans="1:3" x14ac:dyDescent="0.25">
      <c r="A20776" s="80">
        <v>1106368</v>
      </c>
      <c r="B20776" s="104" t="s">
        <v>236</v>
      </c>
      <c r="C20776" s="88">
        <v>26024</v>
      </c>
    </row>
    <row r="20777" spans="1:3" x14ac:dyDescent="0.25">
      <c r="A20777" s="80">
        <v>1106369</v>
      </c>
      <c r="B20777" s="104" t="s">
        <v>236</v>
      </c>
      <c r="C20777" s="88">
        <v>26008</v>
      </c>
    </row>
    <row r="20778" spans="1:3" x14ac:dyDescent="0.25">
      <c r="A20778" s="80">
        <v>1106370</v>
      </c>
      <c r="B20778" s="104" t="s">
        <v>236</v>
      </c>
      <c r="C20778" s="88">
        <v>26019</v>
      </c>
    </row>
    <row r="20779" spans="1:3" x14ac:dyDescent="0.25">
      <c r="A20779" s="80">
        <v>1106371</v>
      </c>
      <c r="B20779" s="104" t="s">
        <v>236</v>
      </c>
      <c r="C20779" s="88">
        <v>26001</v>
      </c>
    </row>
    <row r="20780" spans="1:3" x14ac:dyDescent="0.25">
      <c r="A20780" s="80">
        <v>1106372</v>
      </c>
      <c r="B20780" s="91">
        <v>1124082</v>
      </c>
      <c r="C20780" s="88">
        <v>26014</v>
      </c>
    </row>
    <row r="20781" spans="1:3" x14ac:dyDescent="0.25">
      <c r="A20781" s="80">
        <v>1106373</v>
      </c>
      <c r="B20781" s="91">
        <v>1133835</v>
      </c>
      <c r="C20781" s="88">
        <v>26000</v>
      </c>
    </row>
    <row r="20782" spans="1:3" x14ac:dyDescent="0.25">
      <c r="A20782" s="80">
        <v>1106374</v>
      </c>
      <c r="B20782" s="91">
        <v>1116261</v>
      </c>
      <c r="C20782" s="88">
        <v>26017</v>
      </c>
    </row>
    <row r="20783" spans="1:3" x14ac:dyDescent="0.25">
      <c r="A20783" s="80">
        <v>1106375</v>
      </c>
      <c r="B20783" s="91">
        <v>1130624</v>
      </c>
      <c r="C20783" s="88">
        <v>26025</v>
      </c>
    </row>
    <row r="20784" spans="1:3" x14ac:dyDescent="0.25">
      <c r="A20784" s="80">
        <v>1106376</v>
      </c>
      <c r="B20784" s="104" t="s">
        <v>236</v>
      </c>
      <c r="C20784" s="88">
        <v>26026</v>
      </c>
    </row>
    <row r="20785" spans="1:3" x14ac:dyDescent="0.25">
      <c r="A20785" s="80">
        <v>1106377</v>
      </c>
      <c r="B20785" s="104" t="s">
        <v>236</v>
      </c>
      <c r="C20785" s="88">
        <v>26027</v>
      </c>
    </row>
    <row r="20786" spans="1:3" x14ac:dyDescent="0.25">
      <c r="A20786" s="80">
        <v>1106378</v>
      </c>
      <c r="B20786" s="104" t="s">
        <v>236</v>
      </c>
      <c r="C20786" s="88">
        <v>26028</v>
      </c>
    </row>
    <row r="20787" spans="1:3" x14ac:dyDescent="0.25">
      <c r="A20787" s="80">
        <v>1106379</v>
      </c>
      <c r="B20787" s="104" t="s">
        <v>236</v>
      </c>
      <c r="C20787" s="88">
        <v>26030</v>
      </c>
    </row>
    <row r="20788" spans="1:3" x14ac:dyDescent="0.25">
      <c r="A20788" s="80">
        <v>1106380</v>
      </c>
      <c r="B20788" s="104" t="s">
        <v>236</v>
      </c>
      <c r="C20788" s="88">
        <v>26032</v>
      </c>
    </row>
    <row r="20789" spans="1:3" x14ac:dyDescent="0.25">
      <c r="A20789" s="80">
        <v>1106381</v>
      </c>
      <c r="B20789" s="104" t="s">
        <v>236</v>
      </c>
      <c r="C20789" s="88">
        <v>26034</v>
      </c>
    </row>
    <row r="20790" spans="1:3" x14ac:dyDescent="0.25">
      <c r="A20790" s="80">
        <v>1106382</v>
      </c>
      <c r="B20790" s="104" t="s">
        <v>236</v>
      </c>
      <c r="C20790" s="88">
        <v>26033</v>
      </c>
    </row>
    <row r="20791" spans="1:3" x14ac:dyDescent="0.25">
      <c r="A20791" s="80">
        <v>1106383</v>
      </c>
      <c r="B20791" s="104" t="s">
        <v>236</v>
      </c>
      <c r="C20791" s="88">
        <v>26036</v>
      </c>
    </row>
    <row r="20792" spans="1:3" x14ac:dyDescent="0.25">
      <c r="A20792" s="80">
        <v>1106384</v>
      </c>
      <c r="B20792" s="104" t="s">
        <v>236</v>
      </c>
      <c r="C20792" s="88">
        <v>26035</v>
      </c>
    </row>
    <row r="20793" spans="1:3" x14ac:dyDescent="0.25">
      <c r="A20793" s="80">
        <v>1106385</v>
      </c>
      <c r="B20793" s="104" t="s">
        <v>236</v>
      </c>
      <c r="C20793" s="88">
        <v>7499</v>
      </c>
    </row>
    <row r="20794" spans="1:3" x14ac:dyDescent="0.25">
      <c r="A20794" s="80">
        <v>1106386</v>
      </c>
      <c r="B20794" s="104" t="s">
        <v>236</v>
      </c>
      <c r="C20794" s="88">
        <v>64307</v>
      </c>
    </row>
    <row r="20795" spans="1:3" x14ac:dyDescent="0.25">
      <c r="A20795" s="80">
        <v>1106387</v>
      </c>
      <c r="B20795" s="104" t="s">
        <v>236</v>
      </c>
      <c r="C20795" s="88">
        <v>26038</v>
      </c>
    </row>
    <row r="20796" spans="1:3" x14ac:dyDescent="0.25">
      <c r="A20796" s="80">
        <v>1106388</v>
      </c>
      <c r="B20796" s="104" t="s">
        <v>236</v>
      </c>
      <c r="C20796" s="88">
        <v>26037</v>
      </c>
    </row>
    <row r="20797" spans="1:3" x14ac:dyDescent="0.25">
      <c r="A20797" s="80">
        <v>1106389</v>
      </c>
      <c r="B20797" s="104" t="s">
        <v>236</v>
      </c>
      <c r="C20797" s="88">
        <v>26041</v>
      </c>
    </row>
    <row r="20798" spans="1:3" x14ac:dyDescent="0.25">
      <c r="A20798" s="80">
        <v>1106390</v>
      </c>
      <c r="B20798" s="104" t="s">
        <v>236</v>
      </c>
      <c r="C20798" s="88">
        <v>26020</v>
      </c>
    </row>
    <row r="20799" spans="1:3" x14ac:dyDescent="0.25">
      <c r="A20799" s="80">
        <v>1106391</v>
      </c>
      <c r="B20799" s="104" t="s">
        <v>236</v>
      </c>
      <c r="C20799" s="88">
        <v>26042</v>
      </c>
    </row>
    <row r="20800" spans="1:3" x14ac:dyDescent="0.25">
      <c r="A20800" s="80">
        <v>1106392</v>
      </c>
      <c r="B20800" s="91">
        <v>1133834</v>
      </c>
      <c r="C20800" s="88">
        <v>26022</v>
      </c>
    </row>
    <row r="20801" spans="1:3" x14ac:dyDescent="0.25">
      <c r="A20801" s="80">
        <v>1106393</v>
      </c>
      <c r="B20801" s="104" t="s">
        <v>236</v>
      </c>
      <c r="C20801" s="88">
        <v>26043</v>
      </c>
    </row>
    <row r="20802" spans="1:3" x14ac:dyDescent="0.25">
      <c r="A20802" s="80">
        <v>1106394</v>
      </c>
      <c r="B20802" s="104" t="s">
        <v>236</v>
      </c>
      <c r="C20802" s="88">
        <v>26045</v>
      </c>
    </row>
    <row r="20803" spans="1:3" x14ac:dyDescent="0.25">
      <c r="A20803" s="80">
        <v>1106395</v>
      </c>
      <c r="B20803" s="104" t="s">
        <v>236</v>
      </c>
      <c r="C20803" s="88">
        <v>26044</v>
      </c>
    </row>
    <row r="20804" spans="1:3" x14ac:dyDescent="0.25">
      <c r="A20804" s="80">
        <v>1106396</v>
      </c>
      <c r="B20804" s="104" t="s">
        <v>236</v>
      </c>
      <c r="C20804" s="88">
        <v>26023</v>
      </c>
    </row>
    <row r="20805" spans="1:3" x14ac:dyDescent="0.25">
      <c r="A20805" s="80">
        <v>1106397</v>
      </c>
      <c r="B20805" s="104" t="s">
        <v>236</v>
      </c>
      <c r="C20805" s="88">
        <v>26046</v>
      </c>
    </row>
    <row r="20806" spans="1:3" x14ac:dyDescent="0.25">
      <c r="A20806" s="80">
        <v>1106398</v>
      </c>
      <c r="B20806" s="104" t="s">
        <v>236</v>
      </c>
      <c r="C20806" s="88">
        <v>26048</v>
      </c>
    </row>
    <row r="20807" spans="1:3" x14ac:dyDescent="0.25">
      <c r="A20807" s="80">
        <v>1106399</v>
      </c>
      <c r="B20807" s="104" t="s">
        <v>236</v>
      </c>
      <c r="C20807" s="88">
        <v>26047</v>
      </c>
    </row>
    <row r="20808" spans="1:3" x14ac:dyDescent="0.25">
      <c r="A20808" s="80">
        <v>1106400</v>
      </c>
      <c r="B20808" s="104" t="s">
        <v>236</v>
      </c>
      <c r="C20808" s="88">
        <v>26049</v>
      </c>
    </row>
    <row r="20809" spans="1:3" x14ac:dyDescent="0.25">
      <c r="A20809" s="80">
        <v>1106401</v>
      </c>
      <c r="B20809" s="104" t="s">
        <v>236</v>
      </c>
      <c r="C20809" s="88">
        <v>26050</v>
      </c>
    </row>
    <row r="20810" spans="1:3" x14ac:dyDescent="0.25">
      <c r="A20810" s="80">
        <v>1106402</v>
      </c>
      <c r="B20810" s="104" t="s">
        <v>236</v>
      </c>
      <c r="C20810" s="88">
        <v>26053</v>
      </c>
    </row>
    <row r="20811" spans="1:3" x14ac:dyDescent="0.25">
      <c r="A20811" s="80">
        <v>1106403</v>
      </c>
      <c r="B20811" s="104" t="s">
        <v>236</v>
      </c>
      <c r="C20811" s="88">
        <v>26052</v>
      </c>
    </row>
    <row r="20812" spans="1:3" x14ac:dyDescent="0.25">
      <c r="A20812" s="80">
        <v>1106404</v>
      </c>
      <c r="B20812" s="104" t="s">
        <v>236</v>
      </c>
      <c r="C20812" s="88">
        <v>26056</v>
      </c>
    </row>
    <row r="20813" spans="1:3" x14ac:dyDescent="0.25">
      <c r="A20813" s="80">
        <v>1106405</v>
      </c>
      <c r="B20813" s="104" t="s">
        <v>236</v>
      </c>
      <c r="C20813" s="88">
        <v>26055</v>
      </c>
    </row>
    <row r="20814" spans="1:3" x14ac:dyDescent="0.25">
      <c r="A20814" s="80">
        <v>1106406</v>
      </c>
      <c r="B20814" s="104" t="s">
        <v>236</v>
      </c>
      <c r="C20814" s="88">
        <v>26057</v>
      </c>
    </row>
    <row r="20815" spans="1:3" x14ac:dyDescent="0.25">
      <c r="A20815" s="80">
        <v>1106407</v>
      </c>
      <c r="B20815" s="104" t="s">
        <v>236</v>
      </c>
      <c r="C20815" s="88">
        <v>26058</v>
      </c>
    </row>
    <row r="20816" spans="1:3" x14ac:dyDescent="0.25">
      <c r="A20816" s="80">
        <v>1106408</v>
      </c>
      <c r="B20816" s="104" t="s">
        <v>236</v>
      </c>
      <c r="C20816" s="88">
        <v>26061</v>
      </c>
    </row>
    <row r="20817" spans="1:3" x14ac:dyDescent="0.25">
      <c r="A20817" s="80">
        <v>1106409</v>
      </c>
      <c r="B20817" s="104" t="s">
        <v>236</v>
      </c>
      <c r="C20817" s="88">
        <v>26062</v>
      </c>
    </row>
    <row r="20818" spans="1:3" x14ac:dyDescent="0.25">
      <c r="A20818" s="80">
        <v>1106410</v>
      </c>
      <c r="B20818" s="104" t="s">
        <v>236</v>
      </c>
      <c r="C20818" s="88">
        <v>26064</v>
      </c>
    </row>
    <row r="20819" spans="1:3" x14ac:dyDescent="0.25">
      <c r="A20819" s="80">
        <v>1106411</v>
      </c>
      <c r="B20819" s="104" t="s">
        <v>236</v>
      </c>
      <c r="C20819" s="88">
        <v>26065</v>
      </c>
    </row>
    <row r="20820" spans="1:3" x14ac:dyDescent="0.25">
      <c r="A20820" s="80">
        <v>1106412</v>
      </c>
      <c r="B20820" s="104" t="s">
        <v>236</v>
      </c>
      <c r="C20820" s="88">
        <v>26066</v>
      </c>
    </row>
    <row r="20821" spans="1:3" x14ac:dyDescent="0.25">
      <c r="A20821" s="80">
        <v>1106413</v>
      </c>
      <c r="B20821" s="104" t="s">
        <v>236</v>
      </c>
      <c r="C20821" s="88">
        <v>26067</v>
      </c>
    </row>
    <row r="20822" spans="1:3" x14ac:dyDescent="0.25">
      <c r="A20822" s="80">
        <v>1106414</v>
      </c>
      <c r="B20822" s="104" t="s">
        <v>236</v>
      </c>
      <c r="C20822" s="88">
        <v>26068</v>
      </c>
    </row>
    <row r="20823" spans="1:3" x14ac:dyDescent="0.25">
      <c r="A20823" s="80">
        <v>1106415</v>
      </c>
      <c r="B20823" s="91">
        <v>1124251</v>
      </c>
      <c r="C20823" s="88">
        <v>26069</v>
      </c>
    </row>
    <row r="20824" spans="1:3" x14ac:dyDescent="0.25">
      <c r="A20824" s="80">
        <v>1106416</v>
      </c>
      <c r="B20824" s="91">
        <v>1124992</v>
      </c>
      <c r="C20824" s="88">
        <v>26071</v>
      </c>
    </row>
    <row r="20825" spans="1:3" x14ac:dyDescent="0.25">
      <c r="A20825" s="80">
        <v>1106417</v>
      </c>
      <c r="B20825" s="91">
        <v>1116262</v>
      </c>
      <c r="C20825" s="88">
        <v>26072</v>
      </c>
    </row>
    <row r="20826" spans="1:3" x14ac:dyDescent="0.25">
      <c r="A20826" s="80">
        <v>1106418</v>
      </c>
      <c r="B20826" s="91">
        <v>1125360</v>
      </c>
      <c r="C20826" s="88">
        <v>26075</v>
      </c>
    </row>
    <row r="20827" spans="1:3" x14ac:dyDescent="0.25">
      <c r="A20827" s="80">
        <v>1106419</v>
      </c>
      <c r="B20827" s="104" t="s">
        <v>236</v>
      </c>
      <c r="C20827" s="88">
        <v>26076</v>
      </c>
    </row>
    <row r="20828" spans="1:3" x14ac:dyDescent="0.25">
      <c r="A20828" s="80">
        <v>1106420</v>
      </c>
      <c r="B20828" s="104" t="s">
        <v>236</v>
      </c>
      <c r="C20828" s="88">
        <v>26077</v>
      </c>
    </row>
    <row r="20829" spans="1:3" x14ac:dyDescent="0.25">
      <c r="A20829" s="80">
        <v>1106421</v>
      </c>
      <c r="B20829" s="104" t="s">
        <v>236</v>
      </c>
      <c r="C20829" s="88">
        <v>26078</v>
      </c>
    </row>
    <row r="20830" spans="1:3" x14ac:dyDescent="0.25">
      <c r="A20830" s="80">
        <v>1106422</v>
      </c>
      <c r="B20830" s="104" t="s">
        <v>236</v>
      </c>
      <c r="C20830" s="88">
        <v>26079</v>
      </c>
    </row>
    <row r="20831" spans="1:3" x14ac:dyDescent="0.25">
      <c r="A20831" s="80">
        <v>1106423</v>
      </c>
      <c r="B20831" s="104" t="s">
        <v>236</v>
      </c>
      <c r="C20831" s="88">
        <v>26080</v>
      </c>
    </row>
    <row r="20832" spans="1:3" x14ac:dyDescent="0.25">
      <c r="A20832" s="80">
        <v>1106424</v>
      </c>
      <c r="B20832" s="104" t="s">
        <v>236</v>
      </c>
      <c r="C20832" s="88">
        <v>26081</v>
      </c>
    </row>
    <row r="20833" spans="1:3" x14ac:dyDescent="0.25">
      <c r="A20833" s="80">
        <v>1106425</v>
      </c>
      <c r="B20833" s="104" t="s">
        <v>236</v>
      </c>
      <c r="C20833" s="88">
        <v>26082</v>
      </c>
    </row>
    <row r="20834" spans="1:3" x14ac:dyDescent="0.25">
      <c r="A20834" s="80">
        <v>1106426</v>
      </c>
      <c r="B20834" s="104" t="s">
        <v>236</v>
      </c>
      <c r="C20834" s="88">
        <v>26083</v>
      </c>
    </row>
    <row r="20835" spans="1:3" x14ac:dyDescent="0.25">
      <c r="A20835" s="80">
        <v>1106427</v>
      </c>
      <c r="B20835" s="91">
        <v>1124282</v>
      </c>
      <c r="C20835" s="88">
        <v>26084</v>
      </c>
    </row>
    <row r="20836" spans="1:3" x14ac:dyDescent="0.25">
      <c r="A20836" s="80">
        <v>1106428</v>
      </c>
      <c r="B20836" s="104" t="s">
        <v>236</v>
      </c>
      <c r="C20836" s="88">
        <v>26086</v>
      </c>
    </row>
    <row r="20837" spans="1:3" x14ac:dyDescent="0.25">
      <c r="A20837" s="80">
        <v>1106429</v>
      </c>
      <c r="B20837" s="104" t="s">
        <v>236</v>
      </c>
      <c r="C20837" s="88">
        <v>26087</v>
      </c>
    </row>
    <row r="20838" spans="1:3" x14ac:dyDescent="0.25">
      <c r="A20838" s="80">
        <v>1106430</v>
      </c>
      <c r="B20838" s="104" t="s">
        <v>236</v>
      </c>
      <c r="C20838" s="88">
        <v>26088</v>
      </c>
    </row>
    <row r="20839" spans="1:3" x14ac:dyDescent="0.25">
      <c r="A20839" s="80">
        <v>1106431</v>
      </c>
      <c r="B20839" s="104" t="s">
        <v>236</v>
      </c>
      <c r="C20839" s="88">
        <v>26089</v>
      </c>
    </row>
    <row r="20840" spans="1:3" x14ac:dyDescent="0.25">
      <c r="A20840" s="80">
        <v>1106432</v>
      </c>
      <c r="B20840" s="104" t="s">
        <v>236</v>
      </c>
      <c r="C20840" s="88">
        <v>26090</v>
      </c>
    </row>
    <row r="20841" spans="1:3" x14ac:dyDescent="0.25">
      <c r="A20841" s="80">
        <v>1106433</v>
      </c>
      <c r="B20841" s="104" t="s">
        <v>236</v>
      </c>
      <c r="C20841" s="88">
        <v>26097</v>
      </c>
    </row>
    <row r="20842" spans="1:3" x14ac:dyDescent="0.25">
      <c r="A20842" s="80">
        <v>1106434</v>
      </c>
      <c r="B20842" s="104" t="s">
        <v>236</v>
      </c>
      <c r="C20842" s="88">
        <v>26095</v>
      </c>
    </row>
    <row r="20843" spans="1:3" x14ac:dyDescent="0.25">
      <c r="A20843" s="80">
        <v>1106435</v>
      </c>
      <c r="B20843" s="104" t="s">
        <v>236</v>
      </c>
      <c r="C20843" s="88">
        <v>26098</v>
      </c>
    </row>
    <row r="20844" spans="1:3" x14ac:dyDescent="0.25">
      <c r="A20844" s="80">
        <v>1106436</v>
      </c>
      <c r="B20844" s="91">
        <v>1124284</v>
      </c>
      <c r="C20844" s="88">
        <v>26091</v>
      </c>
    </row>
    <row r="20845" spans="1:3" x14ac:dyDescent="0.25">
      <c r="A20845" s="80">
        <v>1106437</v>
      </c>
      <c r="B20845" s="104" t="s">
        <v>236</v>
      </c>
      <c r="C20845" s="88">
        <v>26092</v>
      </c>
    </row>
    <row r="20846" spans="1:3" x14ac:dyDescent="0.25">
      <c r="A20846" s="80">
        <v>1106438</v>
      </c>
      <c r="B20846" s="91">
        <v>1130392</v>
      </c>
      <c r="C20846" s="88">
        <v>26093</v>
      </c>
    </row>
    <row r="20847" spans="1:3" x14ac:dyDescent="0.25">
      <c r="A20847" s="80">
        <v>1106439</v>
      </c>
      <c r="B20847" s="104" t="s">
        <v>236</v>
      </c>
      <c r="C20847" s="88">
        <v>57633</v>
      </c>
    </row>
    <row r="20848" spans="1:3" x14ac:dyDescent="0.25">
      <c r="A20848" s="80">
        <v>1106440</v>
      </c>
      <c r="B20848" s="104" t="s">
        <v>236</v>
      </c>
      <c r="C20848" s="88">
        <v>66807</v>
      </c>
    </row>
    <row r="20849" spans="1:3" x14ac:dyDescent="0.25">
      <c r="A20849" s="80">
        <v>1106441</v>
      </c>
      <c r="B20849" s="104" t="s">
        <v>236</v>
      </c>
      <c r="C20849" s="88">
        <v>26101</v>
      </c>
    </row>
    <row r="20850" spans="1:3" x14ac:dyDescent="0.25">
      <c r="A20850" s="80">
        <v>1106442</v>
      </c>
      <c r="B20850" s="104" t="s">
        <v>236</v>
      </c>
      <c r="C20850" s="88">
        <v>26102</v>
      </c>
    </row>
    <row r="20851" spans="1:3" x14ac:dyDescent="0.25">
      <c r="A20851" s="80">
        <v>1106443</v>
      </c>
      <c r="B20851" s="104" t="s">
        <v>236</v>
      </c>
      <c r="C20851" s="88">
        <v>26105</v>
      </c>
    </row>
    <row r="20852" spans="1:3" x14ac:dyDescent="0.25">
      <c r="A20852" s="80">
        <v>1106444</v>
      </c>
      <c r="B20852" s="91">
        <v>1142184</v>
      </c>
      <c r="C20852" s="88">
        <v>26107</v>
      </c>
    </row>
    <row r="20853" spans="1:3" x14ac:dyDescent="0.25">
      <c r="A20853" s="80">
        <v>1106445</v>
      </c>
      <c r="B20853" s="104" t="s">
        <v>236</v>
      </c>
      <c r="C20853" s="88">
        <v>63572</v>
      </c>
    </row>
    <row r="20854" spans="1:3" x14ac:dyDescent="0.25">
      <c r="A20854" s="80">
        <v>1106446</v>
      </c>
      <c r="B20854" s="104" t="s">
        <v>236</v>
      </c>
      <c r="C20854" s="88">
        <v>55893</v>
      </c>
    </row>
    <row r="20855" spans="1:3" x14ac:dyDescent="0.25">
      <c r="A20855" s="80">
        <v>1106447</v>
      </c>
      <c r="B20855" s="104" t="s">
        <v>236</v>
      </c>
      <c r="C20855" s="88">
        <v>26112</v>
      </c>
    </row>
    <row r="20856" spans="1:3" x14ac:dyDescent="0.25">
      <c r="A20856" s="80">
        <v>1106448</v>
      </c>
      <c r="B20856" s="104" t="s">
        <v>236</v>
      </c>
      <c r="C20856" s="88">
        <v>26113</v>
      </c>
    </row>
    <row r="20857" spans="1:3" x14ac:dyDescent="0.25">
      <c r="A20857" s="80">
        <v>1106449</v>
      </c>
      <c r="B20857" s="104" t="s">
        <v>236</v>
      </c>
      <c r="C20857" s="88">
        <v>26125</v>
      </c>
    </row>
    <row r="20858" spans="1:3" x14ac:dyDescent="0.25">
      <c r="A20858" s="80">
        <v>1106450</v>
      </c>
      <c r="B20858" s="104" t="s">
        <v>236</v>
      </c>
      <c r="C20858" s="88">
        <v>26117</v>
      </c>
    </row>
    <row r="20859" spans="1:3" x14ac:dyDescent="0.25">
      <c r="A20859" s="80">
        <v>1106451</v>
      </c>
      <c r="B20859" s="104" t="s">
        <v>236</v>
      </c>
      <c r="C20859" s="88">
        <v>26119</v>
      </c>
    </row>
    <row r="20860" spans="1:3" x14ac:dyDescent="0.25">
      <c r="A20860" s="80">
        <v>1106452</v>
      </c>
      <c r="B20860" s="104" t="s">
        <v>236</v>
      </c>
      <c r="C20860" s="88">
        <v>26124</v>
      </c>
    </row>
    <row r="20861" spans="1:3" x14ac:dyDescent="0.25">
      <c r="A20861" s="80">
        <v>1106453</v>
      </c>
      <c r="B20861" s="104" t="s">
        <v>236</v>
      </c>
      <c r="C20861" s="88">
        <v>26120</v>
      </c>
    </row>
    <row r="20862" spans="1:3" x14ac:dyDescent="0.25">
      <c r="A20862" s="80">
        <v>1106454</v>
      </c>
      <c r="B20862" s="93">
        <v>1124261</v>
      </c>
      <c r="C20862" s="88">
        <v>26108</v>
      </c>
    </row>
    <row r="20863" spans="1:3" x14ac:dyDescent="0.25">
      <c r="A20863" s="80">
        <v>1106455</v>
      </c>
      <c r="B20863" s="91">
        <v>1133833</v>
      </c>
      <c r="C20863" s="88">
        <v>26109</v>
      </c>
    </row>
    <row r="20864" spans="1:3" x14ac:dyDescent="0.25">
      <c r="A20864" s="80">
        <v>1106456</v>
      </c>
      <c r="B20864" s="104" t="s">
        <v>236</v>
      </c>
      <c r="C20864" s="88">
        <v>26111</v>
      </c>
    </row>
    <row r="20865" spans="1:3" x14ac:dyDescent="0.25">
      <c r="A20865" s="80">
        <v>1106457</v>
      </c>
      <c r="B20865" s="91">
        <v>1133692</v>
      </c>
      <c r="C20865" s="88">
        <v>26100</v>
      </c>
    </row>
    <row r="20866" spans="1:3" x14ac:dyDescent="0.25">
      <c r="A20866" s="80">
        <v>1106458</v>
      </c>
      <c r="B20866" s="91">
        <v>1124800</v>
      </c>
      <c r="C20866" s="88">
        <v>26103</v>
      </c>
    </row>
    <row r="20867" spans="1:3" x14ac:dyDescent="0.25">
      <c r="A20867" s="80">
        <v>1106459</v>
      </c>
      <c r="B20867" s="104" t="s">
        <v>236</v>
      </c>
      <c r="C20867" s="88">
        <v>26133</v>
      </c>
    </row>
    <row r="20868" spans="1:3" x14ac:dyDescent="0.25">
      <c r="A20868" s="80">
        <v>1106460</v>
      </c>
      <c r="B20868" s="104" t="s">
        <v>236</v>
      </c>
      <c r="C20868" s="88">
        <v>26136</v>
      </c>
    </row>
    <row r="20869" spans="1:3" x14ac:dyDescent="0.25">
      <c r="A20869" s="80">
        <v>1106461</v>
      </c>
      <c r="B20869" s="104" t="s">
        <v>236</v>
      </c>
      <c r="C20869" s="88">
        <v>26139</v>
      </c>
    </row>
    <row r="20870" spans="1:3" x14ac:dyDescent="0.25">
      <c r="A20870" s="80">
        <v>1106462</v>
      </c>
      <c r="B20870" s="91">
        <v>1125247</v>
      </c>
      <c r="C20870" s="88">
        <v>26135</v>
      </c>
    </row>
    <row r="20871" spans="1:3" x14ac:dyDescent="0.25">
      <c r="A20871" s="80">
        <v>1106463</v>
      </c>
      <c r="B20871" s="104" t="s">
        <v>236</v>
      </c>
      <c r="C20871" s="88">
        <v>26140</v>
      </c>
    </row>
    <row r="20872" spans="1:3" x14ac:dyDescent="0.25">
      <c r="A20872" s="80">
        <v>1106464</v>
      </c>
      <c r="B20872" s="104" t="s">
        <v>236</v>
      </c>
      <c r="C20872" s="88">
        <v>26141</v>
      </c>
    </row>
    <row r="20873" spans="1:3" x14ac:dyDescent="0.25">
      <c r="A20873" s="80">
        <v>1106465</v>
      </c>
      <c r="B20873" s="104" t="s">
        <v>236</v>
      </c>
      <c r="C20873" s="88">
        <v>26142</v>
      </c>
    </row>
    <row r="20874" spans="1:3" x14ac:dyDescent="0.25">
      <c r="A20874" s="80">
        <v>1106466</v>
      </c>
      <c r="B20874" s="104" t="s">
        <v>236</v>
      </c>
      <c r="C20874" s="88">
        <v>26146</v>
      </c>
    </row>
    <row r="20875" spans="1:3" x14ac:dyDescent="0.25">
      <c r="A20875" s="80">
        <v>1106467</v>
      </c>
      <c r="B20875" s="104" t="s">
        <v>236</v>
      </c>
      <c r="C20875" s="88">
        <v>26128</v>
      </c>
    </row>
    <row r="20876" spans="1:3" x14ac:dyDescent="0.25">
      <c r="A20876" s="80">
        <v>1106468</v>
      </c>
      <c r="B20876" s="104" t="s">
        <v>236</v>
      </c>
      <c r="C20876" s="88">
        <v>26129</v>
      </c>
    </row>
    <row r="20877" spans="1:3" x14ac:dyDescent="0.25">
      <c r="A20877" s="80">
        <v>1106469</v>
      </c>
      <c r="B20877" s="91">
        <v>1124293</v>
      </c>
      <c r="C20877" s="88">
        <v>26145</v>
      </c>
    </row>
    <row r="20878" spans="1:3" x14ac:dyDescent="0.25">
      <c r="A20878" s="80">
        <v>1106470</v>
      </c>
      <c r="B20878" s="104" t="s">
        <v>236</v>
      </c>
      <c r="C20878" s="88">
        <v>26147</v>
      </c>
    </row>
    <row r="20879" spans="1:3" x14ac:dyDescent="0.25">
      <c r="A20879" s="80">
        <v>1106471</v>
      </c>
      <c r="B20879" s="104" t="s">
        <v>236</v>
      </c>
      <c r="C20879" s="88">
        <v>58818</v>
      </c>
    </row>
    <row r="20880" spans="1:3" x14ac:dyDescent="0.25">
      <c r="A20880" s="80">
        <v>1106472</v>
      </c>
      <c r="B20880" s="104" t="s">
        <v>236</v>
      </c>
      <c r="C20880" s="88">
        <v>26150</v>
      </c>
    </row>
    <row r="20881" spans="1:3" x14ac:dyDescent="0.25">
      <c r="A20881" s="80">
        <v>1106473</v>
      </c>
      <c r="B20881" s="104" t="s">
        <v>236</v>
      </c>
      <c r="C20881" s="88">
        <v>26151</v>
      </c>
    </row>
    <row r="20882" spans="1:3" x14ac:dyDescent="0.25">
      <c r="A20882" s="80">
        <v>1106474</v>
      </c>
      <c r="B20882" s="104" t="s">
        <v>236</v>
      </c>
      <c r="C20882" s="88">
        <v>26152</v>
      </c>
    </row>
    <row r="20883" spans="1:3" x14ac:dyDescent="0.25">
      <c r="A20883" s="80">
        <v>1106475</v>
      </c>
      <c r="B20883" s="104" t="s">
        <v>236</v>
      </c>
      <c r="C20883" s="88">
        <v>26153</v>
      </c>
    </row>
    <row r="20884" spans="1:3" x14ac:dyDescent="0.25">
      <c r="A20884" s="80">
        <v>1106476</v>
      </c>
      <c r="B20884" s="104" t="s">
        <v>236</v>
      </c>
      <c r="C20884" s="88">
        <v>26156</v>
      </c>
    </row>
    <row r="20885" spans="1:3" x14ac:dyDescent="0.25">
      <c r="A20885" s="80">
        <v>1106477</v>
      </c>
      <c r="B20885" s="104" t="s">
        <v>236</v>
      </c>
      <c r="C20885" s="88">
        <v>25916</v>
      </c>
    </row>
    <row r="20886" spans="1:3" x14ac:dyDescent="0.25">
      <c r="A20886" s="80">
        <v>1106478</v>
      </c>
      <c r="B20886" s="104" t="s">
        <v>236</v>
      </c>
      <c r="C20886" s="88">
        <v>54900</v>
      </c>
    </row>
    <row r="20887" spans="1:3" x14ac:dyDescent="0.25">
      <c r="A20887" s="80">
        <v>1106479</v>
      </c>
      <c r="B20887" s="104" t="s">
        <v>236</v>
      </c>
      <c r="C20887" s="88">
        <v>26157</v>
      </c>
    </row>
    <row r="20888" spans="1:3" x14ac:dyDescent="0.25">
      <c r="A20888" s="80">
        <v>1106480</v>
      </c>
      <c r="B20888" s="104" t="s">
        <v>236</v>
      </c>
      <c r="C20888" s="88">
        <v>3728</v>
      </c>
    </row>
    <row r="20889" spans="1:3" x14ac:dyDescent="0.25">
      <c r="A20889" s="80">
        <v>1106481</v>
      </c>
      <c r="B20889" s="104" t="s">
        <v>236</v>
      </c>
      <c r="C20889" s="88">
        <v>26158</v>
      </c>
    </row>
    <row r="20890" spans="1:3" x14ac:dyDescent="0.25">
      <c r="A20890" s="80">
        <v>1106482</v>
      </c>
      <c r="B20890" s="104" t="s">
        <v>236</v>
      </c>
      <c r="C20890" s="88">
        <v>26159</v>
      </c>
    </row>
    <row r="20891" spans="1:3" x14ac:dyDescent="0.25">
      <c r="A20891" s="80">
        <v>1106483</v>
      </c>
      <c r="B20891" s="104" t="s">
        <v>236</v>
      </c>
      <c r="C20891" s="88">
        <v>26160</v>
      </c>
    </row>
    <row r="20892" spans="1:3" x14ac:dyDescent="0.25">
      <c r="A20892" s="80">
        <v>1106484</v>
      </c>
      <c r="B20892" s="104" t="s">
        <v>236</v>
      </c>
      <c r="C20892" s="88">
        <v>26161</v>
      </c>
    </row>
    <row r="20893" spans="1:3" x14ac:dyDescent="0.25">
      <c r="A20893" s="80">
        <v>1106485</v>
      </c>
      <c r="B20893" s="104" t="s">
        <v>236</v>
      </c>
      <c r="C20893" s="88">
        <v>26164</v>
      </c>
    </row>
    <row r="20894" spans="1:3" x14ac:dyDescent="0.25">
      <c r="A20894" s="80">
        <v>1106486</v>
      </c>
      <c r="B20894" s="104" t="s">
        <v>236</v>
      </c>
      <c r="C20894" s="88">
        <v>26166</v>
      </c>
    </row>
    <row r="20895" spans="1:3" x14ac:dyDescent="0.25">
      <c r="A20895" s="80">
        <v>1106487</v>
      </c>
      <c r="B20895" s="104" t="s">
        <v>236</v>
      </c>
      <c r="C20895" s="88">
        <v>26165</v>
      </c>
    </row>
    <row r="20896" spans="1:3" x14ac:dyDescent="0.25">
      <c r="A20896" s="80">
        <v>1106488</v>
      </c>
      <c r="B20896" s="91">
        <v>1129769</v>
      </c>
      <c r="C20896" s="88">
        <v>26181</v>
      </c>
    </row>
    <row r="20897" spans="1:3" x14ac:dyDescent="0.25">
      <c r="A20897" s="80">
        <v>1106489</v>
      </c>
      <c r="B20897" s="104" t="s">
        <v>236</v>
      </c>
      <c r="C20897" s="88">
        <v>26162</v>
      </c>
    </row>
    <row r="20898" spans="1:3" x14ac:dyDescent="0.25">
      <c r="A20898" s="80">
        <v>1106490</v>
      </c>
      <c r="B20898" s="104" t="s">
        <v>236</v>
      </c>
      <c r="C20898" s="88">
        <v>26182</v>
      </c>
    </row>
    <row r="20899" spans="1:3" x14ac:dyDescent="0.25">
      <c r="A20899" s="80">
        <v>1106491</v>
      </c>
      <c r="B20899" s="91">
        <v>1129767</v>
      </c>
      <c r="C20899" s="88">
        <v>26169</v>
      </c>
    </row>
    <row r="20900" spans="1:3" x14ac:dyDescent="0.25">
      <c r="A20900" s="80">
        <v>1106492</v>
      </c>
      <c r="B20900" s="104" t="s">
        <v>236</v>
      </c>
      <c r="C20900" s="88">
        <v>26170</v>
      </c>
    </row>
    <row r="20901" spans="1:3" x14ac:dyDescent="0.25">
      <c r="A20901" s="80">
        <v>1106493</v>
      </c>
      <c r="B20901" s="91">
        <v>1125092</v>
      </c>
      <c r="C20901" s="88">
        <v>26171</v>
      </c>
    </row>
    <row r="20902" spans="1:3" x14ac:dyDescent="0.25">
      <c r="A20902" s="80">
        <v>1106496</v>
      </c>
      <c r="B20902" s="91">
        <v>1125088</v>
      </c>
      <c r="C20902" s="88">
        <v>26173</v>
      </c>
    </row>
    <row r="20903" spans="1:3" x14ac:dyDescent="0.25">
      <c r="A20903" s="80">
        <v>1106497</v>
      </c>
      <c r="B20903" s="104" t="s">
        <v>236</v>
      </c>
      <c r="C20903" s="88">
        <v>26174</v>
      </c>
    </row>
    <row r="20904" spans="1:3" x14ac:dyDescent="0.25">
      <c r="A20904" s="80">
        <v>1106498</v>
      </c>
      <c r="B20904" s="91">
        <v>1124170</v>
      </c>
      <c r="C20904" s="88">
        <v>26175</v>
      </c>
    </row>
    <row r="20905" spans="1:3" x14ac:dyDescent="0.25">
      <c r="A20905" s="80">
        <v>1106499</v>
      </c>
      <c r="B20905" s="104" t="s">
        <v>236</v>
      </c>
      <c r="C20905" s="88">
        <v>26176</v>
      </c>
    </row>
    <row r="20906" spans="1:3" x14ac:dyDescent="0.25">
      <c r="A20906" s="80">
        <v>1106500</v>
      </c>
      <c r="B20906" s="91">
        <v>1122605</v>
      </c>
      <c r="C20906" s="88">
        <v>26177</v>
      </c>
    </row>
    <row r="20907" spans="1:3" x14ac:dyDescent="0.25">
      <c r="A20907" s="80">
        <v>1106501</v>
      </c>
      <c r="B20907" s="91">
        <v>1125372</v>
      </c>
      <c r="C20907" s="88">
        <v>26178</v>
      </c>
    </row>
    <row r="20908" spans="1:3" x14ac:dyDescent="0.25">
      <c r="A20908" s="80">
        <v>1106502</v>
      </c>
      <c r="B20908" s="104" t="s">
        <v>236</v>
      </c>
      <c r="C20908" s="88">
        <v>26172</v>
      </c>
    </row>
    <row r="20909" spans="1:3" x14ac:dyDescent="0.25">
      <c r="A20909" s="80">
        <v>1106503</v>
      </c>
      <c r="B20909" s="104" t="s">
        <v>236</v>
      </c>
      <c r="C20909" s="88">
        <v>59424</v>
      </c>
    </row>
    <row r="20910" spans="1:3" x14ac:dyDescent="0.25">
      <c r="A20910" s="80">
        <v>1106504</v>
      </c>
      <c r="B20910" s="104" t="s">
        <v>236</v>
      </c>
      <c r="C20910" s="88">
        <v>76429</v>
      </c>
    </row>
    <row r="20911" spans="1:3" x14ac:dyDescent="0.25">
      <c r="A20911" s="80">
        <v>1106505</v>
      </c>
      <c r="B20911" s="104" t="s">
        <v>236</v>
      </c>
      <c r="C20911" s="88">
        <v>26187</v>
      </c>
    </row>
    <row r="20912" spans="1:3" x14ac:dyDescent="0.25">
      <c r="A20912" s="80">
        <v>1106506</v>
      </c>
      <c r="B20912" s="104" t="s">
        <v>236</v>
      </c>
      <c r="C20912" s="88">
        <v>26189</v>
      </c>
    </row>
    <row r="20913" spans="1:3" x14ac:dyDescent="0.25">
      <c r="A20913" s="80">
        <v>1106507</v>
      </c>
      <c r="B20913" s="104" t="s">
        <v>236</v>
      </c>
      <c r="C20913" s="88">
        <v>26190</v>
      </c>
    </row>
    <row r="20914" spans="1:3" x14ac:dyDescent="0.25">
      <c r="A20914" s="80">
        <v>1106508</v>
      </c>
      <c r="B20914" s="104" t="s">
        <v>236</v>
      </c>
      <c r="C20914" s="88">
        <v>7042</v>
      </c>
    </row>
    <row r="20915" spans="1:3" x14ac:dyDescent="0.25">
      <c r="A20915" s="80">
        <v>1106509</v>
      </c>
      <c r="B20915" s="104" t="s">
        <v>236</v>
      </c>
      <c r="C20915" s="88">
        <v>26194</v>
      </c>
    </row>
    <row r="20916" spans="1:3" x14ac:dyDescent="0.25">
      <c r="A20916" s="80">
        <v>1106510</v>
      </c>
      <c r="B20916" s="104" t="s">
        <v>236</v>
      </c>
      <c r="C20916" s="88">
        <v>26195</v>
      </c>
    </row>
    <row r="20917" spans="1:3" x14ac:dyDescent="0.25">
      <c r="A20917" s="80">
        <v>1106511</v>
      </c>
      <c r="B20917" s="104" t="s">
        <v>236</v>
      </c>
      <c r="C20917" s="88">
        <v>26197</v>
      </c>
    </row>
    <row r="20918" spans="1:3" x14ac:dyDescent="0.25">
      <c r="A20918" s="80">
        <v>1106512</v>
      </c>
      <c r="B20918" s="104" t="s">
        <v>236</v>
      </c>
      <c r="C20918" s="88">
        <v>26191</v>
      </c>
    </row>
    <row r="20919" spans="1:3" x14ac:dyDescent="0.25">
      <c r="A20919" s="80">
        <v>1106513</v>
      </c>
      <c r="B20919" s="104" t="s">
        <v>236</v>
      </c>
      <c r="C20919" s="88">
        <v>26192</v>
      </c>
    </row>
    <row r="20920" spans="1:3" x14ac:dyDescent="0.25">
      <c r="A20920" s="80">
        <v>1106514</v>
      </c>
      <c r="B20920" s="91">
        <v>1125170</v>
      </c>
      <c r="C20920" s="88">
        <v>26196</v>
      </c>
    </row>
    <row r="20921" spans="1:3" x14ac:dyDescent="0.25">
      <c r="A20921" s="80">
        <v>1106515</v>
      </c>
      <c r="B20921" s="104" t="s">
        <v>236</v>
      </c>
      <c r="C20921" s="88">
        <v>77782</v>
      </c>
    </row>
    <row r="20922" spans="1:3" x14ac:dyDescent="0.25">
      <c r="A20922" s="80">
        <v>1106516</v>
      </c>
      <c r="B20922" s="91">
        <v>1124143</v>
      </c>
      <c r="C20922" s="88">
        <v>26121</v>
      </c>
    </row>
    <row r="20923" spans="1:3" x14ac:dyDescent="0.25">
      <c r="A20923" s="80">
        <v>1106517</v>
      </c>
      <c r="B20923" s="104" t="s">
        <v>236</v>
      </c>
      <c r="C20923" s="88">
        <v>35290</v>
      </c>
    </row>
    <row r="20924" spans="1:3" x14ac:dyDescent="0.25">
      <c r="A20924" s="80">
        <v>1106518</v>
      </c>
      <c r="B20924" s="104" t="s">
        <v>236</v>
      </c>
      <c r="C20924" s="88">
        <v>26198</v>
      </c>
    </row>
    <row r="20925" spans="1:3" x14ac:dyDescent="0.25">
      <c r="A20925" s="80">
        <v>1106519</v>
      </c>
      <c r="B20925" s="104" t="s">
        <v>236</v>
      </c>
      <c r="C20925" s="88">
        <v>26200</v>
      </c>
    </row>
    <row r="20926" spans="1:3" x14ac:dyDescent="0.25">
      <c r="A20926" s="80">
        <v>1106520</v>
      </c>
      <c r="B20926" s="104" t="s">
        <v>236</v>
      </c>
      <c r="C20926" s="88">
        <v>26202</v>
      </c>
    </row>
    <row r="20927" spans="1:3" x14ac:dyDescent="0.25">
      <c r="A20927" s="80">
        <v>1106521</v>
      </c>
      <c r="B20927" s="104" t="s">
        <v>236</v>
      </c>
      <c r="C20927" s="88">
        <v>26203</v>
      </c>
    </row>
    <row r="20928" spans="1:3" x14ac:dyDescent="0.25">
      <c r="A20928" s="80">
        <v>1106522</v>
      </c>
      <c r="B20928" s="104" t="s">
        <v>236</v>
      </c>
      <c r="C20928" s="88">
        <v>26204</v>
      </c>
    </row>
    <row r="20929" spans="1:3" x14ac:dyDescent="0.25">
      <c r="A20929" s="80">
        <v>1106523</v>
      </c>
      <c r="B20929" s="104" t="s">
        <v>236</v>
      </c>
      <c r="C20929" s="88">
        <v>26210</v>
      </c>
    </row>
    <row r="20930" spans="1:3" x14ac:dyDescent="0.25">
      <c r="A20930" s="80">
        <v>1106524</v>
      </c>
      <c r="B20930" s="104" t="s">
        <v>236</v>
      </c>
      <c r="C20930" s="88">
        <v>26211</v>
      </c>
    </row>
    <row r="20931" spans="1:3" x14ac:dyDescent="0.25">
      <c r="A20931" s="80">
        <v>1106525</v>
      </c>
      <c r="B20931" s="104" t="s">
        <v>236</v>
      </c>
      <c r="C20931" s="88">
        <v>26216</v>
      </c>
    </row>
    <row r="20932" spans="1:3" x14ac:dyDescent="0.25">
      <c r="A20932" s="80">
        <v>1106526</v>
      </c>
      <c r="B20932" s="104" t="s">
        <v>236</v>
      </c>
      <c r="C20932" s="88">
        <v>26217</v>
      </c>
    </row>
    <row r="20933" spans="1:3" x14ac:dyDescent="0.25">
      <c r="A20933" s="80">
        <v>1106527</v>
      </c>
      <c r="B20933" s="91">
        <v>1124233</v>
      </c>
      <c r="C20933" s="88">
        <v>26215</v>
      </c>
    </row>
    <row r="20934" spans="1:3" x14ac:dyDescent="0.25">
      <c r="A20934" s="80">
        <v>1106528</v>
      </c>
      <c r="B20934" s="104" t="s">
        <v>236</v>
      </c>
      <c r="C20934" s="88">
        <v>26218</v>
      </c>
    </row>
    <row r="20935" spans="1:3" x14ac:dyDescent="0.25">
      <c r="A20935" s="80">
        <v>1106529</v>
      </c>
      <c r="B20935" s="91">
        <v>1133803</v>
      </c>
      <c r="C20935" s="88">
        <v>26219</v>
      </c>
    </row>
    <row r="20936" spans="1:3" x14ac:dyDescent="0.25">
      <c r="A20936" s="80">
        <v>1106530</v>
      </c>
      <c r="B20936" s="104" t="s">
        <v>236</v>
      </c>
      <c r="C20936" s="88">
        <v>26220</v>
      </c>
    </row>
    <row r="20937" spans="1:3" x14ac:dyDescent="0.25">
      <c r="A20937" s="80">
        <v>1106531</v>
      </c>
      <c r="B20937" s="104" t="s">
        <v>236</v>
      </c>
      <c r="C20937" s="88">
        <v>26221</v>
      </c>
    </row>
    <row r="20938" spans="1:3" x14ac:dyDescent="0.25">
      <c r="A20938" s="80">
        <v>1106532</v>
      </c>
      <c r="B20938" s="91">
        <v>1125375</v>
      </c>
      <c r="C20938" s="88">
        <v>26222</v>
      </c>
    </row>
    <row r="20939" spans="1:3" x14ac:dyDescent="0.25">
      <c r="A20939" s="80">
        <v>1106533</v>
      </c>
      <c r="B20939" s="91">
        <v>1124710</v>
      </c>
      <c r="C20939" s="88">
        <v>26223</v>
      </c>
    </row>
    <row r="20940" spans="1:3" x14ac:dyDescent="0.25">
      <c r="A20940" s="80">
        <v>1106534</v>
      </c>
      <c r="B20940" s="91">
        <v>1116622</v>
      </c>
      <c r="C20940" s="88">
        <v>6707</v>
      </c>
    </row>
    <row r="20941" spans="1:3" x14ac:dyDescent="0.25">
      <c r="A20941" s="80">
        <v>1106535</v>
      </c>
      <c r="B20941" s="104" t="s">
        <v>236</v>
      </c>
      <c r="C20941" s="88">
        <v>68997</v>
      </c>
    </row>
    <row r="20942" spans="1:3" x14ac:dyDescent="0.25">
      <c r="A20942" s="80">
        <v>1106536</v>
      </c>
      <c r="B20942" s="104" t="s">
        <v>236</v>
      </c>
      <c r="C20942" s="88">
        <v>26227</v>
      </c>
    </row>
    <row r="20943" spans="1:3" x14ac:dyDescent="0.25">
      <c r="A20943" s="80">
        <v>1106537</v>
      </c>
      <c r="B20943" s="104" t="s">
        <v>236</v>
      </c>
      <c r="C20943" s="88">
        <v>26229</v>
      </c>
    </row>
    <row r="20944" spans="1:3" x14ac:dyDescent="0.25">
      <c r="A20944" s="80">
        <v>1106538</v>
      </c>
      <c r="B20944" s="104" t="s">
        <v>236</v>
      </c>
      <c r="C20944" s="88">
        <v>26230</v>
      </c>
    </row>
    <row r="20945" spans="1:3" x14ac:dyDescent="0.25">
      <c r="A20945" s="80">
        <v>1106539</v>
      </c>
      <c r="B20945" s="104" t="s">
        <v>236</v>
      </c>
      <c r="C20945" s="88">
        <v>26231</v>
      </c>
    </row>
    <row r="20946" spans="1:3" x14ac:dyDescent="0.25">
      <c r="A20946" s="80">
        <v>1106540</v>
      </c>
      <c r="B20946" s="91">
        <v>1122625</v>
      </c>
      <c r="C20946" s="88">
        <v>26228</v>
      </c>
    </row>
    <row r="20947" spans="1:3" x14ac:dyDescent="0.25">
      <c r="A20947" s="80">
        <v>1106541</v>
      </c>
      <c r="B20947" s="104" t="s">
        <v>236</v>
      </c>
      <c r="C20947" s="88">
        <v>26233</v>
      </c>
    </row>
    <row r="20948" spans="1:3" x14ac:dyDescent="0.25">
      <c r="A20948" s="80">
        <v>1106542</v>
      </c>
      <c r="B20948" s="91">
        <v>1124713</v>
      </c>
      <c r="C20948" s="88">
        <v>26232</v>
      </c>
    </row>
    <row r="20949" spans="1:3" x14ac:dyDescent="0.25">
      <c r="A20949" s="80">
        <v>1106543</v>
      </c>
      <c r="B20949" s="91">
        <v>1130394</v>
      </c>
      <c r="C20949" s="88">
        <v>26188</v>
      </c>
    </row>
    <row r="20950" spans="1:3" x14ac:dyDescent="0.25">
      <c r="A20950" s="80">
        <v>1106544</v>
      </c>
      <c r="B20950" s="91">
        <v>1124262</v>
      </c>
      <c r="C20950" s="88">
        <v>26208</v>
      </c>
    </row>
    <row r="20951" spans="1:3" x14ac:dyDescent="0.25">
      <c r="A20951" s="80">
        <v>1106545</v>
      </c>
      <c r="B20951" s="91">
        <v>1125373</v>
      </c>
      <c r="C20951" s="88">
        <v>26214</v>
      </c>
    </row>
    <row r="20952" spans="1:3" x14ac:dyDescent="0.25">
      <c r="A20952" s="80">
        <v>1106546</v>
      </c>
      <c r="B20952" s="104" t="s">
        <v>236</v>
      </c>
      <c r="C20952" s="88">
        <v>26242</v>
      </c>
    </row>
    <row r="20953" spans="1:3" x14ac:dyDescent="0.25">
      <c r="A20953" s="80">
        <v>1106547</v>
      </c>
      <c r="B20953" s="91">
        <v>1125090</v>
      </c>
      <c r="C20953" s="88">
        <v>26234</v>
      </c>
    </row>
    <row r="20954" spans="1:3" x14ac:dyDescent="0.25">
      <c r="A20954" s="80">
        <v>1106548</v>
      </c>
      <c r="B20954" s="104" t="s">
        <v>236</v>
      </c>
      <c r="C20954" s="88">
        <v>26236</v>
      </c>
    </row>
    <row r="20955" spans="1:3" x14ac:dyDescent="0.25">
      <c r="A20955" s="80">
        <v>1106549</v>
      </c>
      <c r="B20955" s="104" t="s">
        <v>236</v>
      </c>
      <c r="C20955" s="88">
        <v>26237</v>
      </c>
    </row>
    <row r="20956" spans="1:3" x14ac:dyDescent="0.25">
      <c r="A20956" s="80">
        <v>1106550</v>
      </c>
      <c r="B20956" s="91">
        <v>1124510</v>
      </c>
      <c r="C20956" s="88">
        <v>26238</v>
      </c>
    </row>
    <row r="20957" spans="1:3" x14ac:dyDescent="0.25">
      <c r="A20957" s="80">
        <v>1106551</v>
      </c>
      <c r="B20957" s="104" t="s">
        <v>236</v>
      </c>
      <c r="C20957" s="88">
        <v>26239</v>
      </c>
    </row>
    <row r="20958" spans="1:3" x14ac:dyDescent="0.25">
      <c r="A20958" s="80">
        <v>1106552</v>
      </c>
      <c r="B20958" s="91">
        <v>1124265</v>
      </c>
      <c r="C20958" s="88">
        <v>26240</v>
      </c>
    </row>
    <row r="20959" spans="1:3" x14ac:dyDescent="0.25">
      <c r="A20959" s="80">
        <v>1106553</v>
      </c>
      <c r="B20959" s="104" t="s">
        <v>236</v>
      </c>
      <c r="C20959" s="88">
        <v>26246</v>
      </c>
    </row>
    <row r="20960" spans="1:3" x14ac:dyDescent="0.25">
      <c r="A20960" s="80">
        <v>1106554</v>
      </c>
      <c r="B20960" s="104" t="s">
        <v>236</v>
      </c>
      <c r="C20960" s="88">
        <v>26247</v>
      </c>
    </row>
    <row r="20961" spans="1:3" x14ac:dyDescent="0.25">
      <c r="A20961" s="80">
        <v>1106555</v>
      </c>
      <c r="B20961" s="104" t="s">
        <v>236</v>
      </c>
      <c r="C20961" s="88">
        <v>26244</v>
      </c>
    </row>
    <row r="20962" spans="1:3" x14ac:dyDescent="0.25">
      <c r="A20962" s="80">
        <v>1106556</v>
      </c>
      <c r="B20962" s="104" t="s">
        <v>236</v>
      </c>
      <c r="C20962" s="88">
        <v>26250</v>
      </c>
    </row>
    <row r="20963" spans="1:3" x14ac:dyDescent="0.25">
      <c r="A20963" s="80">
        <v>1106557</v>
      </c>
      <c r="B20963" s="104" t="s">
        <v>236</v>
      </c>
      <c r="C20963" s="88">
        <v>26251</v>
      </c>
    </row>
    <row r="20964" spans="1:3" x14ac:dyDescent="0.25">
      <c r="A20964" s="80">
        <v>1106558</v>
      </c>
      <c r="B20964" s="104" t="s">
        <v>236</v>
      </c>
      <c r="C20964" s="88">
        <v>26252</v>
      </c>
    </row>
    <row r="20965" spans="1:3" x14ac:dyDescent="0.25">
      <c r="A20965" s="80">
        <v>1106559</v>
      </c>
      <c r="B20965" s="104" t="s">
        <v>236</v>
      </c>
      <c r="C20965" s="88">
        <v>26254</v>
      </c>
    </row>
    <row r="20966" spans="1:3" x14ac:dyDescent="0.25">
      <c r="A20966" s="80">
        <v>1106560</v>
      </c>
      <c r="B20966" s="104" t="s">
        <v>236</v>
      </c>
      <c r="C20966" s="88">
        <v>26255</v>
      </c>
    </row>
    <row r="20967" spans="1:3" x14ac:dyDescent="0.25">
      <c r="A20967" s="80">
        <v>1106561</v>
      </c>
      <c r="B20967" s="104" t="s">
        <v>236</v>
      </c>
      <c r="C20967" s="88">
        <v>26258</v>
      </c>
    </row>
    <row r="20968" spans="1:3" x14ac:dyDescent="0.25">
      <c r="A20968" s="80">
        <v>1106562</v>
      </c>
      <c r="B20968" s="104" t="s">
        <v>236</v>
      </c>
      <c r="C20968" s="88">
        <v>26268</v>
      </c>
    </row>
    <row r="20969" spans="1:3" x14ac:dyDescent="0.25">
      <c r="A20969" s="80">
        <v>1106563</v>
      </c>
      <c r="B20969" s="91">
        <v>1125067</v>
      </c>
      <c r="C20969" s="88">
        <v>26269</v>
      </c>
    </row>
    <row r="20970" spans="1:3" x14ac:dyDescent="0.25">
      <c r="A20970" s="80">
        <v>1106564</v>
      </c>
      <c r="B20970" s="104" t="s">
        <v>236</v>
      </c>
      <c r="C20970" s="88">
        <v>26179</v>
      </c>
    </row>
    <row r="20971" spans="1:3" x14ac:dyDescent="0.25">
      <c r="A20971" s="80">
        <v>1106565</v>
      </c>
      <c r="B20971" s="91">
        <v>1105976</v>
      </c>
      <c r="C20971" s="88">
        <v>25542</v>
      </c>
    </row>
    <row r="20972" spans="1:3" x14ac:dyDescent="0.25">
      <c r="A20972" s="80">
        <v>1106566</v>
      </c>
      <c r="B20972" s="104" t="s">
        <v>236</v>
      </c>
      <c r="C20972" s="88">
        <v>26270</v>
      </c>
    </row>
    <row r="20973" spans="1:3" x14ac:dyDescent="0.25">
      <c r="A20973" s="80">
        <v>1106567</v>
      </c>
      <c r="B20973" s="104" t="s">
        <v>236</v>
      </c>
      <c r="C20973" s="88">
        <v>26271</v>
      </c>
    </row>
    <row r="20974" spans="1:3" x14ac:dyDescent="0.25">
      <c r="A20974" s="80">
        <v>1106568</v>
      </c>
      <c r="B20974" s="104" t="s">
        <v>236</v>
      </c>
      <c r="C20974" s="88">
        <v>26272</v>
      </c>
    </row>
    <row r="20975" spans="1:3" x14ac:dyDescent="0.25">
      <c r="A20975" s="80">
        <v>1106569</v>
      </c>
      <c r="B20975" s="104" t="s">
        <v>236</v>
      </c>
      <c r="C20975" s="88">
        <v>26275</v>
      </c>
    </row>
    <row r="20976" spans="1:3" x14ac:dyDescent="0.25">
      <c r="A20976" s="80">
        <v>1106570</v>
      </c>
      <c r="B20976" s="104" t="s">
        <v>236</v>
      </c>
      <c r="C20976" s="88">
        <v>26279</v>
      </c>
    </row>
    <row r="20977" spans="1:3" x14ac:dyDescent="0.25">
      <c r="A20977" s="80">
        <v>1106571</v>
      </c>
      <c r="B20977" s="104" t="s">
        <v>236</v>
      </c>
      <c r="C20977" s="88">
        <v>26282</v>
      </c>
    </row>
    <row r="20978" spans="1:3" x14ac:dyDescent="0.25">
      <c r="A20978" s="80">
        <v>1106572</v>
      </c>
      <c r="B20978" s="104" t="s">
        <v>236</v>
      </c>
      <c r="C20978" s="88">
        <v>26283</v>
      </c>
    </row>
    <row r="20979" spans="1:3" x14ac:dyDescent="0.25">
      <c r="A20979" s="80">
        <v>1106573</v>
      </c>
      <c r="B20979" s="104" t="s">
        <v>236</v>
      </c>
      <c r="C20979" s="88">
        <v>26259</v>
      </c>
    </row>
    <row r="20980" spans="1:3" x14ac:dyDescent="0.25">
      <c r="A20980" s="80">
        <v>1106574</v>
      </c>
      <c r="B20980" s="91">
        <v>1124546</v>
      </c>
      <c r="C20980" s="88">
        <v>26266</v>
      </c>
    </row>
    <row r="20981" spans="1:3" x14ac:dyDescent="0.25">
      <c r="A20981" s="80">
        <v>1106575</v>
      </c>
      <c r="B20981" s="91">
        <v>1124885</v>
      </c>
      <c r="C20981" s="88">
        <v>26267</v>
      </c>
    </row>
    <row r="20982" spans="1:3" x14ac:dyDescent="0.25">
      <c r="A20982" s="80">
        <v>1106576</v>
      </c>
      <c r="B20982" s="104" t="s">
        <v>236</v>
      </c>
      <c r="C20982" s="88">
        <v>26285</v>
      </c>
    </row>
    <row r="20983" spans="1:3" x14ac:dyDescent="0.25">
      <c r="A20983" s="80">
        <v>1106577</v>
      </c>
      <c r="B20983" s="91">
        <v>1124151</v>
      </c>
      <c r="C20983" s="88">
        <v>26278</v>
      </c>
    </row>
    <row r="20984" spans="1:3" x14ac:dyDescent="0.25">
      <c r="A20984" s="80">
        <v>1106578</v>
      </c>
      <c r="B20984" s="91">
        <v>1124040</v>
      </c>
      <c r="C20984" s="88">
        <v>26241</v>
      </c>
    </row>
    <row r="20985" spans="1:3" x14ac:dyDescent="0.25">
      <c r="A20985" s="80">
        <v>1106579</v>
      </c>
      <c r="B20985" s="104" t="s">
        <v>236</v>
      </c>
      <c r="C20985" s="88">
        <v>26286</v>
      </c>
    </row>
    <row r="20986" spans="1:3" x14ac:dyDescent="0.25">
      <c r="A20986" s="80">
        <v>1106580</v>
      </c>
      <c r="B20986" s="91">
        <v>1124268</v>
      </c>
      <c r="C20986" s="88">
        <v>26263</v>
      </c>
    </row>
    <row r="20987" spans="1:3" x14ac:dyDescent="0.25">
      <c r="A20987" s="80">
        <v>1106581</v>
      </c>
      <c r="B20987" s="104" t="s">
        <v>236</v>
      </c>
      <c r="C20987" s="88">
        <v>26287</v>
      </c>
    </row>
    <row r="20988" spans="1:3" x14ac:dyDescent="0.25">
      <c r="A20988" s="80">
        <v>1106582</v>
      </c>
      <c r="B20988" s="104" t="s">
        <v>236</v>
      </c>
      <c r="C20988" s="88">
        <v>26289</v>
      </c>
    </row>
    <row r="20989" spans="1:3" x14ac:dyDescent="0.25">
      <c r="A20989" s="80">
        <v>1106583</v>
      </c>
      <c r="B20989" s="104" t="s">
        <v>236</v>
      </c>
      <c r="C20989" s="88">
        <v>26288</v>
      </c>
    </row>
    <row r="20990" spans="1:3" x14ac:dyDescent="0.25">
      <c r="A20990" s="80">
        <v>1106584</v>
      </c>
      <c r="B20990" s="104" t="s">
        <v>236</v>
      </c>
      <c r="C20990" s="88">
        <v>26290</v>
      </c>
    </row>
    <row r="20991" spans="1:3" x14ac:dyDescent="0.25">
      <c r="A20991" s="80">
        <v>1106585</v>
      </c>
      <c r="B20991" s="104" t="s">
        <v>236</v>
      </c>
      <c r="C20991" s="88">
        <v>26291</v>
      </c>
    </row>
    <row r="20992" spans="1:3" x14ac:dyDescent="0.25">
      <c r="A20992" s="80">
        <v>1106586</v>
      </c>
      <c r="B20992" s="104" t="s">
        <v>236</v>
      </c>
      <c r="C20992" s="88">
        <v>26295</v>
      </c>
    </row>
    <row r="20993" spans="1:3" x14ac:dyDescent="0.25">
      <c r="A20993" s="80">
        <v>1106587</v>
      </c>
      <c r="B20993" s="104" t="s">
        <v>236</v>
      </c>
      <c r="C20993" s="88">
        <v>26296</v>
      </c>
    </row>
    <row r="20994" spans="1:3" x14ac:dyDescent="0.25">
      <c r="A20994" s="80">
        <v>1106588</v>
      </c>
      <c r="B20994" s="104" t="s">
        <v>236</v>
      </c>
      <c r="C20994" s="88">
        <v>26306</v>
      </c>
    </row>
    <row r="20995" spans="1:3" x14ac:dyDescent="0.25">
      <c r="A20995" s="80">
        <v>1106589</v>
      </c>
      <c r="B20995" s="104" t="s">
        <v>236</v>
      </c>
      <c r="C20995" s="88">
        <v>26308</v>
      </c>
    </row>
    <row r="20996" spans="1:3" x14ac:dyDescent="0.25">
      <c r="A20996" s="80">
        <v>1106590</v>
      </c>
      <c r="B20996" s="104" t="s">
        <v>236</v>
      </c>
      <c r="C20996" s="88">
        <v>26309</v>
      </c>
    </row>
    <row r="20997" spans="1:3" x14ac:dyDescent="0.25">
      <c r="A20997" s="80">
        <v>1106591</v>
      </c>
      <c r="B20997" s="104" t="s">
        <v>236</v>
      </c>
      <c r="C20997" s="88">
        <v>26312</v>
      </c>
    </row>
    <row r="20998" spans="1:3" x14ac:dyDescent="0.25">
      <c r="A20998" s="80">
        <v>1106592</v>
      </c>
      <c r="B20998" s="104" t="s">
        <v>236</v>
      </c>
      <c r="C20998" s="88">
        <v>26313</v>
      </c>
    </row>
    <row r="20999" spans="1:3" x14ac:dyDescent="0.25">
      <c r="A20999" s="80">
        <v>1106593</v>
      </c>
      <c r="B20999" s="91">
        <v>1125380</v>
      </c>
      <c r="C20999" s="88">
        <v>26297</v>
      </c>
    </row>
    <row r="21000" spans="1:3" x14ac:dyDescent="0.25">
      <c r="A21000" s="80">
        <v>1106594</v>
      </c>
      <c r="B21000" s="104" t="s">
        <v>236</v>
      </c>
      <c r="C21000" s="88">
        <v>26298</v>
      </c>
    </row>
    <row r="21001" spans="1:3" x14ac:dyDescent="0.25">
      <c r="A21001" s="80">
        <v>1106595</v>
      </c>
      <c r="B21001" s="91">
        <v>1122595</v>
      </c>
      <c r="C21001" s="88">
        <v>26299</v>
      </c>
    </row>
    <row r="21002" spans="1:3" x14ac:dyDescent="0.25">
      <c r="A21002" s="80">
        <v>1106596</v>
      </c>
      <c r="B21002" s="91">
        <v>1125384</v>
      </c>
      <c r="C21002" s="88">
        <v>26302</v>
      </c>
    </row>
    <row r="21003" spans="1:3" x14ac:dyDescent="0.25">
      <c r="A21003" s="80">
        <v>1106597</v>
      </c>
      <c r="B21003" s="104" t="s">
        <v>236</v>
      </c>
      <c r="C21003" s="88">
        <v>26304</v>
      </c>
    </row>
    <row r="21004" spans="1:3" x14ac:dyDescent="0.25">
      <c r="A21004" s="80">
        <v>1106598</v>
      </c>
      <c r="B21004" s="104" t="s">
        <v>236</v>
      </c>
      <c r="C21004" s="88">
        <v>26307</v>
      </c>
    </row>
    <row r="21005" spans="1:3" x14ac:dyDescent="0.25">
      <c r="A21005" s="80">
        <v>1106599</v>
      </c>
      <c r="B21005" s="104" t="s">
        <v>236</v>
      </c>
      <c r="C21005" s="88">
        <v>26310</v>
      </c>
    </row>
    <row r="21006" spans="1:3" x14ac:dyDescent="0.25">
      <c r="A21006" s="80">
        <v>1106600</v>
      </c>
      <c r="B21006" s="104" t="s">
        <v>236</v>
      </c>
      <c r="C21006" s="88">
        <v>26311</v>
      </c>
    </row>
    <row r="21007" spans="1:3" x14ac:dyDescent="0.25">
      <c r="A21007" s="80">
        <v>1106601</v>
      </c>
      <c r="B21007" s="91">
        <v>1116477</v>
      </c>
      <c r="C21007" s="88">
        <v>72728</v>
      </c>
    </row>
    <row r="21008" spans="1:3" x14ac:dyDescent="0.25">
      <c r="A21008" s="80">
        <v>1106602</v>
      </c>
      <c r="B21008" s="104" t="s">
        <v>236</v>
      </c>
      <c r="C21008" s="88">
        <v>58964</v>
      </c>
    </row>
    <row r="21009" spans="1:3" x14ac:dyDescent="0.25">
      <c r="A21009" s="80">
        <v>1106603</v>
      </c>
      <c r="B21009" s="104" t="s">
        <v>236</v>
      </c>
      <c r="C21009" s="88">
        <v>12381</v>
      </c>
    </row>
    <row r="21010" spans="1:3" x14ac:dyDescent="0.25">
      <c r="A21010" s="80">
        <v>1106604</v>
      </c>
      <c r="B21010" s="104" t="s">
        <v>236</v>
      </c>
      <c r="C21010" s="88">
        <v>26315</v>
      </c>
    </row>
    <row r="21011" spans="1:3" x14ac:dyDescent="0.25">
      <c r="A21011" s="80">
        <v>1106605</v>
      </c>
      <c r="B21011" s="104" t="s">
        <v>236</v>
      </c>
      <c r="C21011" s="88">
        <v>26317</v>
      </c>
    </row>
    <row r="21012" spans="1:3" x14ac:dyDescent="0.25">
      <c r="A21012" s="80">
        <v>1106606</v>
      </c>
      <c r="B21012" s="104" t="s">
        <v>236</v>
      </c>
      <c r="C21012" s="88">
        <v>26318</v>
      </c>
    </row>
    <row r="21013" spans="1:3" x14ac:dyDescent="0.25">
      <c r="A21013" s="80">
        <v>1106607</v>
      </c>
      <c r="B21013" s="104" t="s">
        <v>236</v>
      </c>
      <c r="C21013" s="88">
        <v>26320</v>
      </c>
    </row>
    <row r="21014" spans="1:3" x14ac:dyDescent="0.25">
      <c r="A21014" s="80">
        <v>1106608</v>
      </c>
      <c r="B21014" s="104" t="s">
        <v>236</v>
      </c>
      <c r="C21014" s="88">
        <v>26321</v>
      </c>
    </row>
    <row r="21015" spans="1:3" x14ac:dyDescent="0.25">
      <c r="A21015" s="80">
        <v>1106609</v>
      </c>
      <c r="B21015" s="91">
        <v>1116263</v>
      </c>
      <c r="C21015" s="88">
        <v>26319</v>
      </c>
    </row>
    <row r="21016" spans="1:3" x14ac:dyDescent="0.25">
      <c r="A21016" s="80">
        <v>1106610</v>
      </c>
      <c r="B21016" s="104" t="s">
        <v>236</v>
      </c>
      <c r="C21016" s="88">
        <v>5018</v>
      </c>
    </row>
    <row r="21017" spans="1:3" x14ac:dyDescent="0.25">
      <c r="A21017" s="80">
        <v>1106611</v>
      </c>
      <c r="B21017" s="104" t="s">
        <v>236</v>
      </c>
      <c r="C21017" s="88">
        <v>6113</v>
      </c>
    </row>
    <row r="21018" spans="1:3" x14ac:dyDescent="0.25">
      <c r="A21018" s="80">
        <v>1106612</v>
      </c>
      <c r="B21018" s="91">
        <v>1116488</v>
      </c>
      <c r="C21018" s="88">
        <v>6236</v>
      </c>
    </row>
    <row r="21019" spans="1:3" x14ac:dyDescent="0.25">
      <c r="A21019" s="80">
        <v>1106613</v>
      </c>
      <c r="B21019" s="104" t="s">
        <v>236</v>
      </c>
      <c r="C21019" s="88">
        <v>77283</v>
      </c>
    </row>
    <row r="21020" spans="1:3" x14ac:dyDescent="0.25">
      <c r="A21020" s="80">
        <v>1106614</v>
      </c>
      <c r="B21020" s="104" t="s">
        <v>236</v>
      </c>
      <c r="C21020" s="88">
        <v>26260</v>
      </c>
    </row>
    <row r="21021" spans="1:3" x14ac:dyDescent="0.25">
      <c r="A21021" s="80">
        <v>1106615</v>
      </c>
      <c r="B21021" s="104" t="s">
        <v>236</v>
      </c>
      <c r="C21021" s="88">
        <v>26322</v>
      </c>
    </row>
    <row r="21022" spans="1:3" x14ac:dyDescent="0.25">
      <c r="A21022" s="80">
        <v>1106616</v>
      </c>
      <c r="B21022" s="104" t="s">
        <v>236</v>
      </c>
      <c r="C21022" s="88">
        <v>26325</v>
      </c>
    </row>
    <row r="21023" spans="1:3" x14ac:dyDescent="0.25">
      <c r="A21023" s="80">
        <v>1106617</v>
      </c>
      <c r="B21023" s="104" t="s">
        <v>236</v>
      </c>
      <c r="C21023" s="88">
        <v>26332</v>
      </c>
    </row>
    <row r="21024" spans="1:3" x14ac:dyDescent="0.25">
      <c r="A21024" s="80">
        <v>1106618</v>
      </c>
      <c r="B21024" s="104" t="s">
        <v>236</v>
      </c>
      <c r="C21024" s="88">
        <v>26337</v>
      </c>
    </row>
    <row r="21025" spans="1:3" x14ac:dyDescent="0.25">
      <c r="A21025" s="80">
        <v>1106619</v>
      </c>
      <c r="B21025" s="104" t="s">
        <v>236</v>
      </c>
      <c r="C21025" s="88">
        <v>26340</v>
      </c>
    </row>
    <row r="21026" spans="1:3" x14ac:dyDescent="0.25">
      <c r="A21026" s="80">
        <v>1106620</v>
      </c>
      <c r="B21026" s="104" t="s">
        <v>236</v>
      </c>
      <c r="C21026" s="88">
        <v>26342</v>
      </c>
    </row>
    <row r="21027" spans="1:3" x14ac:dyDescent="0.25">
      <c r="A21027" s="80">
        <v>1106621</v>
      </c>
      <c r="B21027" s="104" t="s">
        <v>236</v>
      </c>
      <c r="C21027" s="88">
        <v>26314</v>
      </c>
    </row>
    <row r="21028" spans="1:3" x14ac:dyDescent="0.25">
      <c r="A21028" s="80">
        <v>1106622</v>
      </c>
      <c r="B21028" s="104" t="s">
        <v>236</v>
      </c>
      <c r="C21028" s="88">
        <v>26339</v>
      </c>
    </row>
    <row r="21029" spans="1:3" x14ac:dyDescent="0.25">
      <c r="A21029" s="80">
        <v>1106623</v>
      </c>
      <c r="B21029" s="104" t="s">
        <v>236</v>
      </c>
      <c r="C21029" s="88">
        <v>26341</v>
      </c>
    </row>
    <row r="21030" spans="1:3" x14ac:dyDescent="0.25">
      <c r="A21030" s="80">
        <v>1106624</v>
      </c>
      <c r="B21030" s="104" t="s">
        <v>236</v>
      </c>
      <c r="C21030" s="88">
        <v>26346</v>
      </c>
    </row>
    <row r="21031" spans="1:3" x14ac:dyDescent="0.25">
      <c r="A21031" s="80">
        <v>1106625</v>
      </c>
      <c r="B21031" s="104" t="s">
        <v>236</v>
      </c>
      <c r="C21031" s="88">
        <v>26347</v>
      </c>
    </row>
    <row r="21032" spans="1:3" x14ac:dyDescent="0.25">
      <c r="A21032" s="80">
        <v>1106626</v>
      </c>
      <c r="B21032" s="104" t="s">
        <v>236</v>
      </c>
      <c r="C21032" s="88">
        <v>26348</v>
      </c>
    </row>
    <row r="21033" spans="1:3" x14ac:dyDescent="0.25">
      <c r="A21033" s="80">
        <v>1106627</v>
      </c>
      <c r="B21033" s="104" t="s">
        <v>236</v>
      </c>
      <c r="C21033" s="88">
        <v>26349</v>
      </c>
    </row>
    <row r="21034" spans="1:3" x14ac:dyDescent="0.25">
      <c r="A21034" s="80">
        <v>1106628</v>
      </c>
      <c r="B21034" s="104" t="s">
        <v>236</v>
      </c>
      <c r="C21034" s="88">
        <v>26351</v>
      </c>
    </row>
    <row r="21035" spans="1:3" x14ac:dyDescent="0.25">
      <c r="A21035" s="80">
        <v>1106629</v>
      </c>
      <c r="B21035" s="104" t="s">
        <v>236</v>
      </c>
      <c r="C21035" s="88">
        <v>26352</v>
      </c>
    </row>
    <row r="21036" spans="1:3" x14ac:dyDescent="0.25">
      <c r="A21036" s="80">
        <v>1106630</v>
      </c>
      <c r="B21036" s="104" t="s">
        <v>236</v>
      </c>
      <c r="C21036" s="88">
        <v>26353</v>
      </c>
    </row>
    <row r="21037" spans="1:3" x14ac:dyDescent="0.25">
      <c r="A21037" s="80">
        <v>1106631</v>
      </c>
      <c r="B21037" s="104" t="s">
        <v>236</v>
      </c>
      <c r="C21037" s="88">
        <v>26354</v>
      </c>
    </row>
    <row r="21038" spans="1:3" x14ac:dyDescent="0.25">
      <c r="A21038" s="80">
        <v>1106632</v>
      </c>
      <c r="B21038" s="104" t="s">
        <v>236</v>
      </c>
      <c r="C21038" s="88">
        <v>26330</v>
      </c>
    </row>
    <row r="21039" spans="1:3" x14ac:dyDescent="0.25">
      <c r="A21039" s="80">
        <v>1106633</v>
      </c>
      <c r="B21039" s="104" t="s">
        <v>236</v>
      </c>
      <c r="C21039" s="88">
        <v>26355</v>
      </c>
    </row>
    <row r="21040" spans="1:3" x14ac:dyDescent="0.25">
      <c r="A21040" s="80">
        <v>1106634</v>
      </c>
      <c r="B21040" s="104" t="s">
        <v>236</v>
      </c>
      <c r="C21040" s="88">
        <v>26358</v>
      </c>
    </row>
    <row r="21041" spans="1:3" x14ac:dyDescent="0.25">
      <c r="A21041" s="80">
        <v>1106635</v>
      </c>
      <c r="B21041" s="104" t="s">
        <v>236</v>
      </c>
      <c r="C21041" s="88">
        <v>26359</v>
      </c>
    </row>
    <row r="21042" spans="1:3" x14ac:dyDescent="0.25">
      <c r="A21042" s="80">
        <v>1106636</v>
      </c>
      <c r="B21042" s="91">
        <v>1124140</v>
      </c>
      <c r="C21042" s="88">
        <v>26344</v>
      </c>
    </row>
    <row r="21043" spans="1:3" x14ac:dyDescent="0.25">
      <c r="A21043" s="80">
        <v>1106637</v>
      </c>
      <c r="B21043" s="104" t="s">
        <v>236</v>
      </c>
      <c r="C21043" s="88">
        <v>26362</v>
      </c>
    </row>
    <row r="21044" spans="1:3" x14ac:dyDescent="0.25">
      <c r="A21044" s="80">
        <v>1106638</v>
      </c>
      <c r="B21044" s="104" t="s">
        <v>236</v>
      </c>
      <c r="C21044" s="88">
        <v>26360</v>
      </c>
    </row>
    <row r="21045" spans="1:3" x14ac:dyDescent="0.25">
      <c r="A21045" s="80">
        <v>1106639</v>
      </c>
      <c r="B21045" s="104" t="s">
        <v>236</v>
      </c>
      <c r="C21045" s="88">
        <v>26366</v>
      </c>
    </row>
    <row r="21046" spans="1:3" x14ac:dyDescent="0.25">
      <c r="A21046" s="80">
        <v>1106640</v>
      </c>
      <c r="B21046" s="104" t="s">
        <v>236</v>
      </c>
      <c r="C21046" s="88">
        <v>26370</v>
      </c>
    </row>
    <row r="21047" spans="1:3" x14ac:dyDescent="0.25">
      <c r="A21047" s="80">
        <v>1106641</v>
      </c>
      <c r="B21047" s="104" t="s">
        <v>236</v>
      </c>
      <c r="C21047" s="88">
        <v>26371</v>
      </c>
    </row>
    <row r="21048" spans="1:3" x14ac:dyDescent="0.25">
      <c r="A21048" s="80">
        <v>1106642</v>
      </c>
      <c r="B21048" s="104" t="s">
        <v>236</v>
      </c>
      <c r="C21048" s="88">
        <v>26373</v>
      </c>
    </row>
    <row r="21049" spans="1:3" x14ac:dyDescent="0.25">
      <c r="A21049" s="80">
        <v>1106643</v>
      </c>
      <c r="B21049" s="104" t="s">
        <v>236</v>
      </c>
      <c r="C21049" s="88">
        <v>26376</v>
      </c>
    </row>
    <row r="21050" spans="1:3" x14ac:dyDescent="0.25">
      <c r="A21050" s="80">
        <v>1106644</v>
      </c>
      <c r="B21050" s="104" t="s">
        <v>236</v>
      </c>
      <c r="C21050" s="88">
        <v>26378</v>
      </c>
    </row>
    <row r="21051" spans="1:3" x14ac:dyDescent="0.25">
      <c r="A21051" s="80">
        <v>1106645</v>
      </c>
      <c r="B21051" s="104" t="s">
        <v>236</v>
      </c>
      <c r="C21051" s="88">
        <v>26379</v>
      </c>
    </row>
    <row r="21052" spans="1:3" x14ac:dyDescent="0.25">
      <c r="A21052" s="80">
        <v>1106646</v>
      </c>
      <c r="B21052" s="104" t="s">
        <v>236</v>
      </c>
      <c r="C21052" s="88">
        <v>26380</v>
      </c>
    </row>
    <row r="21053" spans="1:3" x14ac:dyDescent="0.25">
      <c r="A21053" s="80">
        <v>1106647</v>
      </c>
      <c r="B21053" s="104" t="s">
        <v>236</v>
      </c>
      <c r="C21053" s="88">
        <v>26381</v>
      </c>
    </row>
    <row r="21054" spans="1:3" x14ac:dyDescent="0.25">
      <c r="A21054" s="80">
        <v>1106648</v>
      </c>
      <c r="B21054" s="104" t="s">
        <v>236</v>
      </c>
      <c r="C21054" s="88">
        <v>26382</v>
      </c>
    </row>
    <row r="21055" spans="1:3" x14ac:dyDescent="0.25">
      <c r="A21055" s="80">
        <v>1106649</v>
      </c>
      <c r="B21055" s="104" t="s">
        <v>236</v>
      </c>
      <c r="C21055" s="88">
        <v>26384</v>
      </c>
    </row>
    <row r="21056" spans="1:3" x14ac:dyDescent="0.25">
      <c r="A21056" s="80">
        <v>1106650</v>
      </c>
      <c r="B21056" s="104" t="s">
        <v>236</v>
      </c>
      <c r="C21056" s="88">
        <v>26385</v>
      </c>
    </row>
    <row r="21057" spans="1:3" x14ac:dyDescent="0.25">
      <c r="A21057" s="80">
        <v>1106651</v>
      </c>
      <c r="B21057" s="104" t="s">
        <v>236</v>
      </c>
      <c r="C21057" s="88">
        <v>26390</v>
      </c>
    </row>
    <row r="21058" spans="1:3" x14ac:dyDescent="0.25">
      <c r="A21058" s="80">
        <v>1106652</v>
      </c>
      <c r="B21058" s="104" t="s">
        <v>236</v>
      </c>
      <c r="C21058" s="88">
        <v>30763</v>
      </c>
    </row>
    <row r="21059" spans="1:3" x14ac:dyDescent="0.25">
      <c r="A21059" s="80">
        <v>1106653</v>
      </c>
      <c r="B21059" s="104" t="s">
        <v>236</v>
      </c>
      <c r="C21059" s="88">
        <v>26365</v>
      </c>
    </row>
    <row r="21060" spans="1:3" x14ac:dyDescent="0.25">
      <c r="A21060" s="80">
        <v>1106654</v>
      </c>
      <c r="B21060" s="91">
        <v>1129773</v>
      </c>
      <c r="C21060" s="88">
        <v>26364</v>
      </c>
    </row>
    <row r="21061" spans="1:3" x14ac:dyDescent="0.25">
      <c r="A21061" s="80">
        <v>1106655</v>
      </c>
      <c r="B21061" s="91">
        <v>1125644</v>
      </c>
      <c r="C21061" s="88">
        <v>26391</v>
      </c>
    </row>
    <row r="21062" spans="1:3" x14ac:dyDescent="0.25">
      <c r="A21062" s="80">
        <v>1106656</v>
      </c>
      <c r="B21062" s="104" t="s">
        <v>236</v>
      </c>
      <c r="C21062" s="88">
        <v>26392</v>
      </c>
    </row>
    <row r="21063" spans="1:3" x14ac:dyDescent="0.25">
      <c r="A21063" s="80">
        <v>1106657</v>
      </c>
      <c r="B21063" s="91">
        <v>1125646</v>
      </c>
      <c r="C21063" s="88">
        <v>26395</v>
      </c>
    </row>
    <row r="21064" spans="1:3" x14ac:dyDescent="0.25">
      <c r="A21064" s="80">
        <v>1106658</v>
      </c>
      <c r="B21064" s="104" t="s">
        <v>236</v>
      </c>
      <c r="C21064" s="88">
        <v>26397</v>
      </c>
    </row>
    <row r="21065" spans="1:3" x14ac:dyDescent="0.25">
      <c r="A21065" s="80">
        <v>1106659</v>
      </c>
      <c r="B21065" s="91">
        <v>1125648</v>
      </c>
      <c r="C21065" s="88">
        <v>26398</v>
      </c>
    </row>
    <row r="21066" spans="1:3" x14ac:dyDescent="0.25">
      <c r="A21066" s="80">
        <v>1106660</v>
      </c>
      <c r="B21066" s="104" t="s">
        <v>236</v>
      </c>
      <c r="C21066" s="88">
        <v>26399</v>
      </c>
    </row>
    <row r="21067" spans="1:3" x14ac:dyDescent="0.25">
      <c r="A21067" s="80">
        <v>1106661</v>
      </c>
      <c r="B21067" s="91">
        <v>1125649</v>
      </c>
      <c r="C21067" s="88">
        <v>26400</v>
      </c>
    </row>
    <row r="21068" spans="1:3" x14ac:dyDescent="0.25">
      <c r="A21068" s="80">
        <v>1106662</v>
      </c>
      <c r="B21068" s="104" t="s">
        <v>236</v>
      </c>
      <c r="C21068" s="88">
        <v>26403</v>
      </c>
    </row>
    <row r="21069" spans="1:3" x14ac:dyDescent="0.25">
      <c r="A21069" s="80">
        <v>1106663</v>
      </c>
      <c r="B21069" s="104" t="s">
        <v>236</v>
      </c>
      <c r="C21069" s="88">
        <v>26404</v>
      </c>
    </row>
    <row r="21070" spans="1:3" x14ac:dyDescent="0.25">
      <c r="A21070" s="80">
        <v>1106664</v>
      </c>
      <c r="B21070" s="104" t="s">
        <v>236</v>
      </c>
      <c r="C21070" s="88">
        <v>26405</v>
      </c>
    </row>
    <row r="21071" spans="1:3" x14ac:dyDescent="0.25">
      <c r="A21071" s="80">
        <v>1106665</v>
      </c>
      <c r="B21071" s="91">
        <v>1134338</v>
      </c>
      <c r="C21071" s="88">
        <v>26326</v>
      </c>
    </row>
    <row r="21072" spans="1:3" x14ac:dyDescent="0.25">
      <c r="A21072" s="80">
        <v>1106666</v>
      </c>
      <c r="B21072" s="91">
        <v>1129771</v>
      </c>
      <c r="C21072" s="88">
        <v>26327</v>
      </c>
    </row>
    <row r="21073" spans="1:3" x14ac:dyDescent="0.25">
      <c r="A21073" s="80">
        <v>1106667</v>
      </c>
      <c r="B21073" s="91">
        <v>1125091</v>
      </c>
      <c r="C21073" s="88">
        <v>26328</v>
      </c>
    </row>
    <row r="21074" spans="1:3" x14ac:dyDescent="0.25">
      <c r="A21074" s="80">
        <v>1106668</v>
      </c>
      <c r="B21074" s="104" t="s">
        <v>236</v>
      </c>
      <c r="C21074" s="88">
        <v>26329</v>
      </c>
    </row>
    <row r="21075" spans="1:3" x14ac:dyDescent="0.25">
      <c r="A21075" s="80">
        <v>1106669</v>
      </c>
      <c r="B21075" s="91">
        <v>1129774</v>
      </c>
      <c r="C21075" s="88">
        <v>26367</v>
      </c>
    </row>
    <row r="21076" spans="1:3" x14ac:dyDescent="0.25">
      <c r="A21076" s="80">
        <v>1106670</v>
      </c>
      <c r="B21076" s="104" t="s">
        <v>236</v>
      </c>
      <c r="C21076" s="88">
        <v>26368</v>
      </c>
    </row>
    <row r="21077" spans="1:3" x14ac:dyDescent="0.25">
      <c r="A21077" s="80">
        <v>1106671</v>
      </c>
      <c r="B21077" s="104" t="s">
        <v>236</v>
      </c>
      <c r="C21077" s="88">
        <v>26369</v>
      </c>
    </row>
    <row r="21078" spans="1:3" x14ac:dyDescent="0.25">
      <c r="A21078" s="80">
        <v>1106672</v>
      </c>
      <c r="B21078" s="104" t="s">
        <v>236</v>
      </c>
      <c r="C21078" s="88">
        <v>26372</v>
      </c>
    </row>
    <row r="21079" spans="1:3" x14ac:dyDescent="0.25">
      <c r="A21079" s="80">
        <v>1106673</v>
      </c>
      <c r="B21079" s="91">
        <v>1125385</v>
      </c>
      <c r="C21079" s="88">
        <v>26374</v>
      </c>
    </row>
    <row r="21080" spans="1:3" x14ac:dyDescent="0.25">
      <c r="A21080" s="80">
        <v>1106674</v>
      </c>
      <c r="B21080" s="91">
        <v>1133832</v>
      </c>
      <c r="C21080" s="88">
        <v>26386</v>
      </c>
    </row>
    <row r="21081" spans="1:3" x14ac:dyDescent="0.25">
      <c r="A21081" s="80">
        <v>1106675</v>
      </c>
      <c r="B21081" s="104" t="s">
        <v>236</v>
      </c>
      <c r="C21081" s="88">
        <v>21336</v>
      </c>
    </row>
    <row r="21082" spans="1:3" x14ac:dyDescent="0.25">
      <c r="A21082" s="80">
        <v>1106676</v>
      </c>
      <c r="B21082" s="91">
        <v>1133398</v>
      </c>
      <c r="C21082" s="88">
        <v>26212</v>
      </c>
    </row>
    <row r="21083" spans="1:3" x14ac:dyDescent="0.25">
      <c r="A21083" s="80">
        <v>1106677</v>
      </c>
      <c r="B21083" s="91">
        <v>1114081</v>
      </c>
      <c r="C21083" s="88">
        <v>26316</v>
      </c>
    </row>
    <row r="21084" spans="1:3" x14ac:dyDescent="0.25">
      <c r="A21084" s="80">
        <v>1106678</v>
      </c>
      <c r="B21084" s="91">
        <v>1124286</v>
      </c>
      <c r="C21084" s="88">
        <v>26394</v>
      </c>
    </row>
    <row r="21085" spans="1:3" x14ac:dyDescent="0.25">
      <c r="A21085" s="80">
        <v>1106679</v>
      </c>
      <c r="B21085" s="91">
        <v>1106255</v>
      </c>
      <c r="C21085" s="88">
        <v>25858</v>
      </c>
    </row>
    <row r="21086" spans="1:3" x14ac:dyDescent="0.25">
      <c r="A21086" s="80">
        <v>1106680</v>
      </c>
      <c r="B21086" s="91">
        <v>1106256</v>
      </c>
      <c r="C21086" s="88">
        <v>25860</v>
      </c>
    </row>
    <row r="21087" spans="1:3" x14ac:dyDescent="0.25">
      <c r="A21087" s="80">
        <v>1106681</v>
      </c>
      <c r="B21087" s="91">
        <v>1106251</v>
      </c>
      <c r="C21087" s="88">
        <v>25862</v>
      </c>
    </row>
    <row r="21088" spans="1:3" x14ac:dyDescent="0.25">
      <c r="A21088" s="80">
        <v>1106682</v>
      </c>
      <c r="B21088" s="104" t="s">
        <v>236</v>
      </c>
      <c r="C21088" s="88">
        <v>25863</v>
      </c>
    </row>
    <row r="21089" spans="1:3" x14ac:dyDescent="0.25">
      <c r="A21089" s="80">
        <v>1106683</v>
      </c>
      <c r="B21089" s="104" t="s">
        <v>236</v>
      </c>
      <c r="C21089" s="88">
        <v>26406</v>
      </c>
    </row>
    <row r="21090" spans="1:3" x14ac:dyDescent="0.25">
      <c r="A21090" s="80">
        <v>1106684</v>
      </c>
      <c r="B21090" s="104" t="s">
        <v>236</v>
      </c>
      <c r="C21090" s="88">
        <v>26407</v>
      </c>
    </row>
    <row r="21091" spans="1:3" x14ac:dyDescent="0.25">
      <c r="A21091" s="80">
        <v>1106685</v>
      </c>
      <c r="B21091" s="91">
        <v>1116443</v>
      </c>
      <c r="C21091" s="88">
        <v>4068</v>
      </c>
    </row>
    <row r="21092" spans="1:3" x14ac:dyDescent="0.25">
      <c r="A21092" s="80">
        <v>1106686</v>
      </c>
      <c r="B21092" s="91">
        <v>1117594</v>
      </c>
      <c r="C21092" s="88">
        <v>9804</v>
      </c>
    </row>
    <row r="21093" spans="1:3" x14ac:dyDescent="0.25">
      <c r="A21093" s="80">
        <v>1106687</v>
      </c>
      <c r="B21093" s="91">
        <v>1124271</v>
      </c>
      <c r="C21093" s="88">
        <v>26402</v>
      </c>
    </row>
    <row r="21094" spans="1:3" x14ac:dyDescent="0.25">
      <c r="A21094" s="80">
        <v>1106688</v>
      </c>
      <c r="B21094" s="104" t="s">
        <v>236</v>
      </c>
      <c r="C21094" s="88">
        <v>26409</v>
      </c>
    </row>
    <row r="21095" spans="1:3" x14ac:dyDescent="0.25">
      <c r="A21095" s="80">
        <v>1106689</v>
      </c>
      <c r="B21095" s="91">
        <v>1125651</v>
      </c>
      <c r="C21095" s="88">
        <v>26410</v>
      </c>
    </row>
    <row r="21096" spans="1:3" x14ac:dyDescent="0.25">
      <c r="A21096" s="80">
        <v>1106690</v>
      </c>
      <c r="B21096" s="91">
        <v>1132566</v>
      </c>
      <c r="C21096" s="88">
        <v>26416</v>
      </c>
    </row>
    <row r="21097" spans="1:3" x14ac:dyDescent="0.25">
      <c r="A21097" s="80">
        <v>1106691</v>
      </c>
      <c r="B21097" s="91">
        <v>1125653</v>
      </c>
      <c r="C21097" s="88">
        <v>26415</v>
      </c>
    </row>
    <row r="21098" spans="1:3" x14ac:dyDescent="0.25">
      <c r="A21098" s="80">
        <v>1106692</v>
      </c>
      <c r="B21098" s="91">
        <v>1125655</v>
      </c>
      <c r="C21098" s="88">
        <v>26417</v>
      </c>
    </row>
    <row r="21099" spans="1:3" x14ac:dyDescent="0.25">
      <c r="A21099" s="80">
        <v>1106693</v>
      </c>
      <c r="B21099" s="104" t="s">
        <v>236</v>
      </c>
      <c r="C21099" s="88">
        <v>26414</v>
      </c>
    </row>
    <row r="21100" spans="1:3" x14ac:dyDescent="0.25">
      <c r="A21100" s="80">
        <v>1106694</v>
      </c>
      <c r="B21100" s="104" t="s">
        <v>236</v>
      </c>
      <c r="C21100" s="88">
        <v>26419</v>
      </c>
    </row>
    <row r="21101" spans="1:3" x14ac:dyDescent="0.25">
      <c r="A21101" s="80">
        <v>1106695</v>
      </c>
      <c r="B21101" s="104" t="s">
        <v>236</v>
      </c>
      <c r="C21101" s="88">
        <v>26418</v>
      </c>
    </row>
    <row r="21102" spans="1:3" x14ac:dyDescent="0.25">
      <c r="A21102" s="80">
        <v>1106696</v>
      </c>
      <c r="B21102" s="104" t="s">
        <v>236</v>
      </c>
      <c r="C21102" s="88">
        <v>26420</v>
      </c>
    </row>
    <row r="21103" spans="1:3" x14ac:dyDescent="0.25">
      <c r="A21103" s="80">
        <v>1106697</v>
      </c>
      <c r="B21103" s="104" t="s">
        <v>236</v>
      </c>
      <c r="C21103" s="88">
        <v>26425</v>
      </c>
    </row>
    <row r="21104" spans="1:3" x14ac:dyDescent="0.25">
      <c r="A21104" s="80">
        <v>1106698</v>
      </c>
      <c r="B21104" s="104" t="s">
        <v>236</v>
      </c>
      <c r="C21104" s="88">
        <v>26423</v>
      </c>
    </row>
    <row r="21105" spans="1:3" x14ac:dyDescent="0.25">
      <c r="A21105" s="80">
        <v>1106699</v>
      </c>
      <c r="B21105" s="104" t="s">
        <v>236</v>
      </c>
      <c r="C21105" s="88">
        <v>26426</v>
      </c>
    </row>
    <row r="21106" spans="1:3" x14ac:dyDescent="0.25">
      <c r="A21106" s="80">
        <v>1106700</v>
      </c>
      <c r="B21106" s="91">
        <v>1126816</v>
      </c>
      <c r="C21106" s="88">
        <v>26427</v>
      </c>
    </row>
    <row r="21107" spans="1:3" x14ac:dyDescent="0.25">
      <c r="A21107" s="80">
        <v>1106701</v>
      </c>
      <c r="B21107" s="104" t="s">
        <v>236</v>
      </c>
      <c r="C21107" s="88">
        <v>26429</v>
      </c>
    </row>
    <row r="21108" spans="1:3" x14ac:dyDescent="0.25">
      <c r="A21108" s="80">
        <v>1106702</v>
      </c>
      <c r="B21108" s="104" t="s">
        <v>236</v>
      </c>
      <c r="C21108" s="88">
        <v>26430</v>
      </c>
    </row>
    <row r="21109" spans="1:3" x14ac:dyDescent="0.25">
      <c r="A21109" s="80">
        <v>1106703</v>
      </c>
      <c r="B21109" s="104" t="s">
        <v>236</v>
      </c>
      <c r="C21109" s="88">
        <v>26432</v>
      </c>
    </row>
    <row r="21110" spans="1:3" x14ac:dyDescent="0.25">
      <c r="A21110" s="80">
        <v>1106704</v>
      </c>
      <c r="B21110" s="104" t="s">
        <v>236</v>
      </c>
      <c r="C21110" s="88">
        <v>26437</v>
      </c>
    </row>
    <row r="21111" spans="1:3" x14ac:dyDescent="0.25">
      <c r="A21111" s="80">
        <v>1106705</v>
      </c>
      <c r="B21111" s="104" t="s">
        <v>236</v>
      </c>
      <c r="C21111" s="88">
        <v>26438</v>
      </c>
    </row>
    <row r="21112" spans="1:3" x14ac:dyDescent="0.25">
      <c r="A21112" s="80">
        <v>1106706</v>
      </c>
      <c r="B21112" s="104" t="s">
        <v>236</v>
      </c>
      <c r="C21112" s="88">
        <v>26440</v>
      </c>
    </row>
    <row r="21113" spans="1:3" x14ac:dyDescent="0.25">
      <c r="A21113" s="80">
        <v>1106707</v>
      </c>
      <c r="B21113" s="91">
        <v>1113916</v>
      </c>
      <c r="C21113" s="88">
        <v>26441</v>
      </c>
    </row>
    <row r="21114" spans="1:3" x14ac:dyDescent="0.25">
      <c r="A21114" s="80">
        <v>1106708</v>
      </c>
      <c r="B21114" s="91">
        <v>1125656</v>
      </c>
      <c r="C21114" s="88">
        <v>26442</v>
      </c>
    </row>
    <row r="21115" spans="1:3" x14ac:dyDescent="0.25">
      <c r="A21115" s="80">
        <v>1106709</v>
      </c>
      <c r="B21115" s="104" t="s">
        <v>236</v>
      </c>
      <c r="C21115" s="88">
        <v>26444</v>
      </c>
    </row>
    <row r="21116" spans="1:3" x14ac:dyDescent="0.25">
      <c r="A21116" s="80">
        <v>1106710</v>
      </c>
      <c r="B21116" s="104" t="s">
        <v>236</v>
      </c>
      <c r="C21116" s="88">
        <v>26447</v>
      </c>
    </row>
    <row r="21117" spans="1:3" x14ac:dyDescent="0.25">
      <c r="A21117" s="80">
        <v>1106711</v>
      </c>
      <c r="B21117" s="104" t="s">
        <v>236</v>
      </c>
      <c r="C21117" s="88">
        <v>26412</v>
      </c>
    </row>
    <row r="21118" spans="1:3" x14ac:dyDescent="0.25">
      <c r="A21118" s="80">
        <v>1106712</v>
      </c>
      <c r="B21118" s="91">
        <v>1124846</v>
      </c>
      <c r="C21118" s="88">
        <v>26435</v>
      </c>
    </row>
    <row r="21119" spans="1:3" x14ac:dyDescent="0.25">
      <c r="A21119" s="80">
        <v>1106713</v>
      </c>
      <c r="B21119" s="91">
        <v>1130395</v>
      </c>
      <c r="C21119" s="88">
        <v>75038</v>
      </c>
    </row>
    <row r="21120" spans="1:3" x14ac:dyDescent="0.25">
      <c r="A21120" s="80">
        <v>1106714</v>
      </c>
      <c r="B21120" s="91">
        <v>1129766</v>
      </c>
      <c r="C21120" s="88">
        <v>26163</v>
      </c>
    </row>
    <row r="21121" spans="1:3" x14ac:dyDescent="0.25">
      <c r="A21121" s="80">
        <v>1106715</v>
      </c>
      <c r="B21121" s="91">
        <v>1133368</v>
      </c>
      <c r="C21121" s="88">
        <v>26439</v>
      </c>
    </row>
    <row r="21122" spans="1:3" x14ac:dyDescent="0.25">
      <c r="A21122" s="80">
        <v>1106716</v>
      </c>
      <c r="B21122" s="91">
        <v>1133693</v>
      </c>
      <c r="C21122" s="88">
        <v>26446</v>
      </c>
    </row>
    <row r="21123" spans="1:3" x14ac:dyDescent="0.25">
      <c r="A21123" s="80">
        <v>1106717</v>
      </c>
      <c r="B21123" s="91">
        <v>1125657</v>
      </c>
      <c r="C21123" s="88">
        <v>26449</v>
      </c>
    </row>
    <row r="21124" spans="1:3" x14ac:dyDescent="0.25">
      <c r="A21124" s="80">
        <v>1106718</v>
      </c>
      <c r="B21124" s="91">
        <v>1126817</v>
      </c>
      <c r="C21124" s="88">
        <v>26451</v>
      </c>
    </row>
    <row r="21125" spans="1:3" x14ac:dyDescent="0.25">
      <c r="A21125" s="80">
        <v>1106719</v>
      </c>
      <c r="B21125" s="104" t="s">
        <v>236</v>
      </c>
      <c r="C21125" s="88">
        <v>26463</v>
      </c>
    </row>
    <row r="21126" spans="1:3" x14ac:dyDescent="0.25">
      <c r="A21126" s="80">
        <v>1106720</v>
      </c>
      <c r="B21126" s="104" t="s">
        <v>236</v>
      </c>
      <c r="C21126" s="88">
        <v>26464</v>
      </c>
    </row>
    <row r="21127" spans="1:3" x14ac:dyDescent="0.25">
      <c r="A21127" s="80">
        <v>1106721</v>
      </c>
      <c r="B21127" s="91">
        <v>1125659</v>
      </c>
      <c r="C21127" s="88">
        <v>26466</v>
      </c>
    </row>
    <row r="21128" spans="1:3" x14ac:dyDescent="0.25">
      <c r="A21128" s="80">
        <v>1106722</v>
      </c>
      <c r="B21128" s="104" t="s">
        <v>236</v>
      </c>
      <c r="C21128" s="88">
        <v>21929</v>
      </c>
    </row>
    <row r="21129" spans="1:3" x14ac:dyDescent="0.25">
      <c r="A21129" s="80">
        <v>1106723</v>
      </c>
      <c r="B21129" s="104" t="s">
        <v>236</v>
      </c>
      <c r="C21129" s="88">
        <v>46924</v>
      </c>
    </row>
    <row r="21130" spans="1:3" x14ac:dyDescent="0.25">
      <c r="A21130" s="80">
        <v>1106724</v>
      </c>
      <c r="B21130" s="104" t="s">
        <v>236</v>
      </c>
      <c r="C21130" s="88">
        <v>26475</v>
      </c>
    </row>
    <row r="21131" spans="1:3" x14ac:dyDescent="0.25">
      <c r="A21131" s="80">
        <v>1106725</v>
      </c>
      <c r="B21131" s="91">
        <v>1141693</v>
      </c>
      <c r="C21131" s="88">
        <v>26476</v>
      </c>
    </row>
    <row r="21132" spans="1:3" x14ac:dyDescent="0.25">
      <c r="A21132" s="80">
        <v>1106726</v>
      </c>
      <c r="B21132" s="91">
        <v>1125661</v>
      </c>
      <c r="C21132" s="88">
        <v>26477</v>
      </c>
    </row>
    <row r="21133" spans="1:3" x14ac:dyDescent="0.25">
      <c r="A21133" s="80">
        <v>1106727</v>
      </c>
      <c r="B21133" s="91">
        <v>1118372</v>
      </c>
      <c r="C21133" s="88">
        <v>26465</v>
      </c>
    </row>
    <row r="21134" spans="1:3" x14ac:dyDescent="0.25">
      <c r="A21134" s="80">
        <v>1106728</v>
      </c>
      <c r="B21134" s="104" t="s">
        <v>236</v>
      </c>
      <c r="C21134" s="88">
        <v>26468</v>
      </c>
    </row>
    <row r="21135" spans="1:3" x14ac:dyDescent="0.25">
      <c r="A21135" s="80">
        <v>1106729</v>
      </c>
      <c r="B21135" s="91">
        <v>1130396</v>
      </c>
      <c r="C21135" s="88">
        <v>26469</v>
      </c>
    </row>
    <row r="21136" spans="1:3" x14ac:dyDescent="0.25">
      <c r="A21136" s="80">
        <v>1106730</v>
      </c>
      <c r="B21136" s="104" t="s">
        <v>236</v>
      </c>
      <c r="C21136" s="88">
        <v>26470</v>
      </c>
    </row>
    <row r="21137" spans="1:3" x14ac:dyDescent="0.25">
      <c r="A21137" s="80">
        <v>1106731</v>
      </c>
      <c r="B21137" s="104" t="s">
        <v>236</v>
      </c>
      <c r="C21137" s="88">
        <v>26473</v>
      </c>
    </row>
    <row r="21138" spans="1:3" x14ac:dyDescent="0.25">
      <c r="A21138" s="80">
        <v>1106732</v>
      </c>
      <c r="B21138" s="91">
        <v>1124288</v>
      </c>
      <c r="C21138" s="88">
        <v>26450</v>
      </c>
    </row>
    <row r="21139" spans="1:3" x14ac:dyDescent="0.25">
      <c r="A21139" s="80">
        <v>1106733</v>
      </c>
      <c r="B21139" s="104" t="s">
        <v>236</v>
      </c>
      <c r="C21139" s="88">
        <v>26452</v>
      </c>
    </row>
    <row r="21140" spans="1:3" x14ac:dyDescent="0.25">
      <c r="A21140" s="80">
        <v>1106734</v>
      </c>
      <c r="B21140" s="91">
        <v>1129775</v>
      </c>
      <c r="C21140" s="88">
        <v>26453</v>
      </c>
    </row>
    <row r="21141" spans="1:3" x14ac:dyDescent="0.25">
      <c r="A21141" s="80">
        <v>1106735</v>
      </c>
      <c r="B21141" s="104" t="s">
        <v>236</v>
      </c>
      <c r="C21141" s="88">
        <v>26454</v>
      </c>
    </row>
    <row r="21142" spans="1:3" x14ac:dyDescent="0.25">
      <c r="A21142" s="80">
        <v>1106736</v>
      </c>
      <c r="B21142" s="91">
        <v>1124801</v>
      </c>
      <c r="C21142" s="88">
        <v>26455</v>
      </c>
    </row>
    <row r="21143" spans="1:3" x14ac:dyDescent="0.25">
      <c r="A21143" s="80">
        <v>1106737</v>
      </c>
      <c r="B21143" s="91">
        <v>1124548</v>
      </c>
      <c r="C21143" s="88">
        <v>26456</v>
      </c>
    </row>
    <row r="21144" spans="1:3" x14ac:dyDescent="0.25">
      <c r="A21144" s="80">
        <v>1106738</v>
      </c>
      <c r="B21144" s="91">
        <v>1124993</v>
      </c>
      <c r="C21144" s="88">
        <v>26457</v>
      </c>
    </row>
    <row r="21145" spans="1:3" x14ac:dyDescent="0.25">
      <c r="A21145" s="80">
        <v>1106739</v>
      </c>
      <c r="B21145" s="91">
        <v>1122626</v>
      </c>
      <c r="C21145" s="88">
        <v>26458</v>
      </c>
    </row>
    <row r="21146" spans="1:3" x14ac:dyDescent="0.25">
      <c r="A21146" s="80">
        <v>1106740</v>
      </c>
      <c r="B21146" s="104" t="s">
        <v>236</v>
      </c>
      <c r="C21146" s="88">
        <v>26459</v>
      </c>
    </row>
    <row r="21147" spans="1:3" x14ac:dyDescent="0.25">
      <c r="A21147" s="80">
        <v>1106741</v>
      </c>
      <c r="B21147" s="104" t="s">
        <v>236</v>
      </c>
      <c r="C21147" s="88">
        <v>26462</v>
      </c>
    </row>
    <row r="21148" spans="1:3" x14ac:dyDescent="0.25">
      <c r="A21148" s="80">
        <v>1106742</v>
      </c>
      <c r="B21148" s="91">
        <v>1132568</v>
      </c>
      <c r="C21148" s="88">
        <v>26482</v>
      </c>
    </row>
    <row r="21149" spans="1:3" x14ac:dyDescent="0.25">
      <c r="A21149" s="80">
        <v>1106743</v>
      </c>
      <c r="B21149" s="91">
        <v>1125663</v>
      </c>
      <c r="C21149" s="88">
        <v>26484</v>
      </c>
    </row>
    <row r="21150" spans="1:3" x14ac:dyDescent="0.25">
      <c r="A21150" s="80">
        <v>1106744</v>
      </c>
      <c r="B21150" s="91">
        <v>1141700</v>
      </c>
      <c r="C21150" s="88">
        <v>26486</v>
      </c>
    </row>
    <row r="21151" spans="1:3" x14ac:dyDescent="0.25">
      <c r="A21151" s="80">
        <v>1106745</v>
      </c>
      <c r="B21151" s="91">
        <v>1141668</v>
      </c>
      <c r="C21151" s="88">
        <v>26487</v>
      </c>
    </row>
    <row r="21152" spans="1:3" x14ac:dyDescent="0.25">
      <c r="A21152" s="80">
        <v>1106746</v>
      </c>
      <c r="B21152" s="104" t="s">
        <v>236</v>
      </c>
      <c r="C21152" s="88">
        <v>2606</v>
      </c>
    </row>
    <row r="21153" spans="1:3" x14ac:dyDescent="0.25">
      <c r="A21153" s="80">
        <v>1106747</v>
      </c>
      <c r="B21153" s="91">
        <v>1141657</v>
      </c>
      <c r="C21153" s="88">
        <v>26488</v>
      </c>
    </row>
    <row r="21154" spans="1:3" x14ac:dyDescent="0.25">
      <c r="A21154" s="80">
        <v>1106748</v>
      </c>
      <c r="B21154" s="91">
        <v>1125665</v>
      </c>
      <c r="C21154" s="88">
        <v>26489</v>
      </c>
    </row>
    <row r="21155" spans="1:3" x14ac:dyDescent="0.25">
      <c r="A21155" s="80">
        <v>1106749</v>
      </c>
      <c r="B21155" s="91">
        <v>1133339</v>
      </c>
      <c r="C21155" s="88">
        <v>26490</v>
      </c>
    </row>
    <row r="21156" spans="1:3" x14ac:dyDescent="0.25">
      <c r="A21156" s="80">
        <v>1106750</v>
      </c>
      <c r="B21156" s="91">
        <v>1123959</v>
      </c>
      <c r="C21156" s="88">
        <v>26481</v>
      </c>
    </row>
    <row r="21157" spans="1:3" x14ac:dyDescent="0.25">
      <c r="A21157" s="80">
        <v>1106751</v>
      </c>
      <c r="B21157" s="91">
        <v>1122563</v>
      </c>
      <c r="C21157" s="88">
        <v>26480</v>
      </c>
    </row>
    <row r="21158" spans="1:3" x14ac:dyDescent="0.25">
      <c r="A21158" s="80">
        <v>1106752</v>
      </c>
      <c r="B21158" s="104" t="s">
        <v>236</v>
      </c>
      <c r="C21158" s="88">
        <v>26493</v>
      </c>
    </row>
    <row r="21159" spans="1:3" x14ac:dyDescent="0.25">
      <c r="A21159" s="80">
        <v>1106753</v>
      </c>
      <c r="B21159" s="91">
        <v>1141662</v>
      </c>
      <c r="C21159" s="88">
        <v>26494</v>
      </c>
    </row>
    <row r="21160" spans="1:3" x14ac:dyDescent="0.25">
      <c r="A21160" s="80">
        <v>1106754</v>
      </c>
      <c r="B21160" s="91">
        <v>1125386</v>
      </c>
      <c r="C21160" s="88">
        <v>26478</v>
      </c>
    </row>
    <row r="21161" spans="1:3" x14ac:dyDescent="0.25">
      <c r="A21161" s="80">
        <v>1106756</v>
      </c>
      <c r="B21161" s="104" t="s">
        <v>236</v>
      </c>
      <c r="C21161" s="88">
        <v>26495</v>
      </c>
    </row>
    <row r="21162" spans="1:3" x14ac:dyDescent="0.25">
      <c r="A21162" s="80">
        <v>1106757</v>
      </c>
      <c r="B21162" s="91">
        <v>1141667</v>
      </c>
      <c r="C21162" s="88">
        <v>26496</v>
      </c>
    </row>
    <row r="21163" spans="1:3" x14ac:dyDescent="0.25">
      <c r="A21163" s="80">
        <v>1106759</v>
      </c>
      <c r="B21163" s="104" t="s">
        <v>236</v>
      </c>
      <c r="C21163" s="88">
        <v>26504</v>
      </c>
    </row>
    <row r="21164" spans="1:3" x14ac:dyDescent="0.25">
      <c r="A21164" s="80">
        <v>1106760</v>
      </c>
      <c r="B21164" s="91">
        <v>1141654</v>
      </c>
      <c r="C21164" s="88">
        <v>26505</v>
      </c>
    </row>
    <row r="21165" spans="1:3" x14ac:dyDescent="0.25">
      <c r="A21165" s="80">
        <v>1106761</v>
      </c>
      <c r="B21165" s="91">
        <v>1141646</v>
      </c>
      <c r="C21165" s="88">
        <v>26507</v>
      </c>
    </row>
    <row r="21166" spans="1:3" x14ac:dyDescent="0.25">
      <c r="A21166" s="80">
        <v>1106762</v>
      </c>
      <c r="B21166" s="104" t="s">
        <v>236</v>
      </c>
      <c r="C21166" s="88">
        <v>26508</v>
      </c>
    </row>
    <row r="21167" spans="1:3" x14ac:dyDescent="0.25">
      <c r="A21167" s="80">
        <v>1106763</v>
      </c>
      <c r="B21167" s="91">
        <v>1124044</v>
      </c>
      <c r="C21167" s="88">
        <v>26501</v>
      </c>
    </row>
    <row r="21168" spans="1:3" x14ac:dyDescent="0.25">
      <c r="A21168" s="80">
        <v>1106764</v>
      </c>
      <c r="B21168" s="104" t="s">
        <v>236</v>
      </c>
      <c r="C21168" s="88">
        <v>26502</v>
      </c>
    </row>
    <row r="21169" spans="1:3" x14ac:dyDescent="0.25">
      <c r="A21169" s="80">
        <v>1106765</v>
      </c>
      <c r="B21169" s="91">
        <v>1124663</v>
      </c>
      <c r="C21169" s="88">
        <v>26503</v>
      </c>
    </row>
    <row r="21170" spans="1:3" x14ac:dyDescent="0.25">
      <c r="A21170" s="80">
        <v>1106767</v>
      </c>
      <c r="B21170" s="91">
        <v>1124045</v>
      </c>
      <c r="C21170" s="88">
        <v>26509</v>
      </c>
    </row>
    <row r="21171" spans="1:3" x14ac:dyDescent="0.25">
      <c r="A21171" s="80">
        <v>1106769</v>
      </c>
      <c r="B21171" s="104" t="s">
        <v>236</v>
      </c>
      <c r="C21171" s="88">
        <v>26434</v>
      </c>
    </row>
    <row r="21172" spans="1:3" x14ac:dyDescent="0.25">
      <c r="A21172" s="80">
        <v>1106770</v>
      </c>
      <c r="B21172" s="104" t="s">
        <v>236</v>
      </c>
      <c r="C21172" s="88">
        <v>26510</v>
      </c>
    </row>
    <row r="21173" spans="1:3" x14ac:dyDescent="0.25">
      <c r="A21173" s="80">
        <v>1106771</v>
      </c>
      <c r="B21173" s="104" t="s">
        <v>236</v>
      </c>
      <c r="C21173" s="88">
        <v>26519</v>
      </c>
    </row>
    <row r="21174" spans="1:3" x14ac:dyDescent="0.25">
      <c r="A21174" s="80">
        <v>1106772</v>
      </c>
      <c r="B21174" s="91">
        <v>1125031</v>
      </c>
      <c r="C21174" s="88">
        <v>26513</v>
      </c>
    </row>
    <row r="21175" spans="1:3" x14ac:dyDescent="0.25">
      <c r="A21175" s="80">
        <v>1106773</v>
      </c>
      <c r="B21175" s="91">
        <v>1125667</v>
      </c>
      <c r="C21175" s="88">
        <v>26514</v>
      </c>
    </row>
    <row r="21176" spans="1:3" x14ac:dyDescent="0.25">
      <c r="A21176" s="80">
        <v>1106774</v>
      </c>
      <c r="B21176" s="91">
        <v>1125669</v>
      </c>
      <c r="C21176" s="88">
        <v>26516</v>
      </c>
    </row>
    <row r="21177" spans="1:3" x14ac:dyDescent="0.25">
      <c r="A21177" s="80">
        <v>1106775</v>
      </c>
      <c r="B21177" s="104" t="s">
        <v>236</v>
      </c>
      <c r="C21177" s="88">
        <v>26522</v>
      </c>
    </row>
    <row r="21178" spans="1:3" x14ac:dyDescent="0.25">
      <c r="A21178" s="80">
        <v>1106777</v>
      </c>
      <c r="B21178" s="104" t="s">
        <v>236</v>
      </c>
      <c r="C21178" s="88">
        <v>26520</v>
      </c>
    </row>
    <row r="21179" spans="1:3" x14ac:dyDescent="0.25">
      <c r="A21179" s="80">
        <v>1106778</v>
      </c>
      <c r="B21179" s="91">
        <v>1141679</v>
      </c>
      <c r="C21179" s="88">
        <v>26524</v>
      </c>
    </row>
    <row r="21180" spans="1:3" x14ac:dyDescent="0.25">
      <c r="A21180" s="80">
        <v>1106779</v>
      </c>
      <c r="B21180" s="104" t="s">
        <v>236</v>
      </c>
      <c r="C21180" s="88">
        <v>26525</v>
      </c>
    </row>
    <row r="21181" spans="1:3" x14ac:dyDescent="0.25">
      <c r="A21181" s="80">
        <v>1106782</v>
      </c>
      <c r="B21181" s="91">
        <v>1125387</v>
      </c>
      <c r="C21181" s="88">
        <v>26527</v>
      </c>
    </row>
    <row r="21182" spans="1:3" x14ac:dyDescent="0.25">
      <c r="A21182" s="80">
        <v>1106783</v>
      </c>
      <c r="B21182" s="91">
        <v>1133694</v>
      </c>
      <c r="C21182" s="88">
        <v>26528</v>
      </c>
    </row>
    <row r="21183" spans="1:3" x14ac:dyDescent="0.25">
      <c r="A21183" s="80">
        <v>1106785</v>
      </c>
      <c r="B21183" s="104" t="s">
        <v>236</v>
      </c>
      <c r="C21183" s="88">
        <v>26530</v>
      </c>
    </row>
    <row r="21184" spans="1:3" x14ac:dyDescent="0.25">
      <c r="A21184" s="80">
        <v>1106786</v>
      </c>
      <c r="B21184" s="104" t="s">
        <v>236</v>
      </c>
      <c r="C21184" s="88">
        <v>26531</v>
      </c>
    </row>
    <row r="21185" spans="1:3" x14ac:dyDescent="0.25">
      <c r="A21185" s="80">
        <v>1106787</v>
      </c>
      <c r="B21185" s="91">
        <v>1125671</v>
      </c>
      <c r="C21185" s="88">
        <v>26532</v>
      </c>
    </row>
    <row r="21186" spans="1:3" x14ac:dyDescent="0.25">
      <c r="A21186" s="80">
        <v>1106788</v>
      </c>
      <c r="B21186" s="91">
        <v>1125673</v>
      </c>
      <c r="C21186" s="88">
        <v>26533</v>
      </c>
    </row>
    <row r="21187" spans="1:3" x14ac:dyDescent="0.25">
      <c r="A21187" s="80">
        <v>1106789</v>
      </c>
      <c r="B21187" s="91">
        <v>1141666</v>
      </c>
      <c r="C21187" s="88">
        <v>26534</v>
      </c>
    </row>
    <row r="21188" spans="1:3" x14ac:dyDescent="0.25">
      <c r="A21188" s="80">
        <v>1106790</v>
      </c>
      <c r="B21188" s="104" t="s">
        <v>236</v>
      </c>
      <c r="C21188" s="88">
        <v>26535</v>
      </c>
    </row>
    <row r="21189" spans="1:3" x14ac:dyDescent="0.25">
      <c r="A21189" s="80">
        <v>1106791</v>
      </c>
      <c r="B21189" s="104" t="s">
        <v>236</v>
      </c>
      <c r="C21189" s="88">
        <v>26536</v>
      </c>
    </row>
    <row r="21190" spans="1:3" x14ac:dyDescent="0.25">
      <c r="A21190" s="80">
        <v>1106792</v>
      </c>
      <c r="B21190" s="104" t="s">
        <v>236</v>
      </c>
      <c r="C21190" s="88">
        <v>26540</v>
      </c>
    </row>
    <row r="21191" spans="1:3" x14ac:dyDescent="0.25">
      <c r="A21191" s="80">
        <v>1106794</v>
      </c>
      <c r="B21191" s="91">
        <v>1125388</v>
      </c>
      <c r="C21191" s="88">
        <v>26537</v>
      </c>
    </row>
    <row r="21192" spans="1:3" x14ac:dyDescent="0.25">
      <c r="A21192" s="80">
        <v>1106795</v>
      </c>
      <c r="B21192" s="104" t="s">
        <v>236</v>
      </c>
      <c r="C21192" s="88">
        <v>26542</v>
      </c>
    </row>
    <row r="21193" spans="1:3" x14ac:dyDescent="0.25">
      <c r="A21193" s="80">
        <v>1106797</v>
      </c>
      <c r="B21193" s="104" t="s">
        <v>236</v>
      </c>
      <c r="C21193" s="88">
        <v>26543</v>
      </c>
    </row>
    <row r="21194" spans="1:3" x14ac:dyDescent="0.25">
      <c r="A21194" s="80">
        <v>1106798</v>
      </c>
      <c r="B21194" s="93">
        <v>1124877</v>
      </c>
      <c r="C21194" s="88">
        <v>26544</v>
      </c>
    </row>
    <row r="21195" spans="1:3" x14ac:dyDescent="0.25">
      <c r="A21195" s="80">
        <v>1106801</v>
      </c>
      <c r="B21195" s="104" t="s">
        <v>236</v>
      </c>
      <c r="C21195" s="88">
        <v>26547</v>
      </c>
    </row>
    <row r="21196" spans="1:3" x14ac:dyDescent="0.25">
      <c r="A21196" s="80">
        <v>1106802</v>
      </c>
      <c r="B21196" s="104" t="s">
        <v>236</v>
      </c>
      <c r="C21196" s="88">
        <v>26546</v>
      </c>
    </row>
    <row r="21197" spans="1:3" x14ac:dyDescent="0.25">
      <c r="A21197" s="80">
        <v>1106804</v>
      </c>
      <c r="B21197" s="104" t="s">
        <v>236</v>
      </c>
      <c r="C21197" s="88">
        <v>59298</v>
      </c>
    </row>
    <row r="21198" spans="1:3" x14ac:dyDescent="0.25">
      <c r="A21198" s="80">
        <v>1106806</v>
      </c>
      <c r="B21198" s="91">
        <v>1141673</v>
      </c>
      <c r="C21198" s="88">
        <v>26548</v>
      </c>
    </row>
    <row r="21199" spans="1:3" x14ac:dyDescent="0.25">
      <c r="A21199" s="80">
        <v>1106807</v>
      </c>
      <c r="B21199" s="91">
        <v>1125674</v>
      </c>
      <c r="C21199" s="88">
        <v>26552</v>
      </c>
    </row>
    <row r="21200" spans="1:3" x14ac:dyDescent="0.25">
      <c r="A21200" s="80">
        <v>1106808</v>
      </c>
      <c r="B21200" s="91">
        <v>1125675</v>
      </c>
      <c r="C21200" s="88">
        <v>26553</v>
      </c>
    </row>
    <row r="21201" spans="1:3" x14ac:dyDescent="0.25">
      <c r="A21201" s="80">
        <v>1106809</v>
      </c>
      <c r="B21201" s="104" t="s">
        <v>236</v>
      </c>
      <c r="C21201" s="88">
        <v>26554</v>
      </c>
    </row>
    <row r="21202" spans="1:3" x14ac:dyDescent="0.25">
      <c r="A21202" s="80">
        <v>1106810</v>
      </c>
      <c r="B21202" s="104" t="s">
        <v>236</v>
      </c>
      <c r="C21202" s="88">
        <v>26555</v>
      </c>
    </row>
    <row r="21203" spans="1:3" x14ac:dyDescent="0.25">
      <c r="A21203" s="80">
        <v>1106811</v>
      </c>
      <c r="B21203" s="91">
        <v>1125677</v>
      </c>
      <c r="C21203" s="88">
        <v>26557</v>
      </c>
    </row>
    <row r="21204" spans="1:3" x14ac:dyDescent="0.25">
      <c r="A21204" s="80">
        <v>1106812</v>
      </c>
      <c r="B21204" s="91">
        <v>1133386</v>
      </c>
      <c r="C21204" s="88">
        <v>26549</v>
      </c>
    </row>
    <row r="21205" spans="1:3" x14ac:dyDescent="0.25">
      <c r="A21205" s="80">
        <v>1106813</v>
      </c>
      <c r="B21205" s="104" t="s">
        <v>236</v>
      </c>
      <c r="C21205" s="88">
        <v>26556</v>
      </c>
    </row>
    <row r="21206" spans="1:3" x14ac:dyDescent="0.25">
      <c r="A21206" s="80">
        <v>1106814</v>
      </c>
      <c r="B21206" s="104" t="s">
        <v>236</v>
      </c>
      <c r="C21206" s="88">
        <v>10853</v>
      </c>
    </row>
    <row r="21207" spans="1:3" x14ac:dyDescent="0.25">
      <c r="A21207" s="80">
        <v>1106816</v>
      </c>
      <c r="B21207" s="91">
        <v>1141660</v>
      </c>
      <c r="C21207" s="88">
        <v>26558</v>
      </c>
    </row>
    <row r="21208" spans="1:3" x14ac:dyDescent="0.25">
      <c r="A21208" s="80">
        <v>1106817</v>
      </c>
      <c r="B21208" s="104" t="s">
        <v>236</v>
      </c>
      <c r="C21208" s="88">
        <v>26559</v>
      </c>
    </row>
    <row r="21209" spans="1:3" x14ac:dyDescent="0.25">
      <c r="A21209" s="80">
        <v>1106818</v>
      </c>
      <c r="B21209" s="91">
        <v>1141682</v>
      </c>
      <c r="C21209" s="88">
        <v>26561</v>
      </c>
    </row>
    <row r="21210" spans="1:3" x14ac:dyDescent="0.25">
      <c r="A21210" s="80">
        <v>1106819</v>
      </c>
      <c r="B21210" s="104" t="s">
        <v>236</v>
      </c>
      <c r="C21210" s="88">
        <v>26564</v>
      </c>
    </row>
    <row r="21211" spans="1:3" x14ac:dyDescent="0.25">
      <c r="A21211" s="80">
        <v>1106820</v>
      </c>
      <c r="B21211" s="104" t="s">
        <v>236</v>
      </c>
      <c r="C21211" s="88">
        <v>26565</v>
      </c>
    </row>
    <row r="21212" spans="1:3" x14ac:dyDescent="0.25">
      <c r="A21212" s="80">
        <v>1106821</v>
      </c>
      <c r="B21212" s="91">
        <v>1124257</v>
      </c>
      <c r="C21212" s="88">
        <v>26560</v>
      </c>
    </row>
    <row r="21213" spans="1:3" x14ac:dyDescent="0.25">
      <c r="A21213" s="80">
        <v>1106822</v>
      </c>
      <c r="B21213" s="91">
        <v>1125391</v>
      </c>
      <c r="C21213" s="88">
        <v>26562</v>
      </c>
    </row>
    <row r="21214" spans="1:3" x14ac:dyDescent="0.25">
      <c r="A21214" s="80">
        <v>1106823</v>
      </c>
      <c r="B21214" s="104" t="s">
        <v>236</v>
      </c>
      <c r="C21214" s="88">
        <v>26563</v>
      </c>
    </row>
    <row r="21215" spans="1:3" x14ac:dyDescent="0.25">
      <c r="A21215" s="80">
        <v>1106824</v>
      </c>
      <c r="B21215" s="91">
        <v>1124665</v>
      </c>
      <c r="C21215" s="88">
        <v>26568</v>
      </c>
    </row>
    <row r="21216" spans="1:3" x14ac:dyDescent="0.25">
      <c r="A21216" s="80">
        <v>1106825</v>
      </c>
      <c r="B21216" s="104" t="s">
        <v>236</v>
      </c>
      <c r="C21216" s="88">
        <v>26569</v>
      </c>
    </row>
    <row r="21217" spans="1:3" x14ac:dyDescent="0.25">
      <c r="A21217" s="80">
        <v>1106826</v>
      </c>
      <c r="B21217" s="91">
        <v>1124697</v>
      </c>
      <c r="C21217" s="88">
        <v>26571</v>
      </c>
    </row>
    <row r="21218" spans="1:3" x14ac:dyDescent="0.25">
      <c r="A21218" s="80">
        <v>1106827</v>
      </c>
      <c r="B21218" s="91">
        <v>1124048</v>
      </c>
      <c r="C21218" s="88">
        <v>26572</v>
      </c>
    </row>
    <row r="21219" spans="1:3" x14ac:dyDescent="0.25">
      <c r="A21219" s="80">
        <v>1106828</v>
      </c>
      <c r="B21219" s="104" t="s">
        <v>236</v>
      </c>
      <c r="C21219" s="88">
        <v>26575</v>
      </c>
    </row>
    <row r="21220" spans="1:3" x14ac:dyDescent="0.25">
      <c r="A21220" s="80">
        <v>1106830</v>
      </c>
      <c r="B21220" s="104" t="s">
        <v>236</v>
      </c>
      <c r="C21220" s="88">
        <v>26578</v>
      </c>
    </row>
    <row r="21221" spans="1:3" x14ac:dyDescent="0.25">
      <c r="A21221" s="80">
        <v>1106831</v>
      </c>
      <c r="B21221" s="104" t="s">
        <v>236</v>
      </c>
      <c r="C21221" s="88">
        <v>26580</v>
      </c>
    </row>
    <row r="21222" spans="1:3" x14ac:dyDescent="0.25">
      <c r="A21222" s="80">
        <v>1106832</v>
      </c>
      <c r="B21222" s="104" t="s">
        <v>236</v>
      </c>
      <c r="C21222" s="88">
        <v>26579</v>
      </c>
    </row>
    <row r="21223" spans="1:3" x14ac:dyDescent="0.25">
      <c r="A21223" s="80">
        <v>1106833</v>
      </c>
      <c r="B21223" s="104" t="s">
        <v>236</v>
      </c>
      <c r="C21223" s="88">
        <v>26581</v>
      </c>
    </row>
    <row r="21224" spans="1:3" x14ac:dyDescent="0.25">
      <c r="A21224" s="80">
        <v>1106834</v>
      </c>
      <c r="B21224" s="104" t="s">
        <v>236</v>
      </c>
      <c r="C21224" s="88">
        <v>26583</v>
      </c>
    </row>
    <row r="21225" spans="1:3" x14ac:dyDescent="0.25">
      <c r="A21225" s="80">
        <v>1106835</v>
      </c>
      <c r="B21225" s="104" t="s">
        <v>236</v>
      </c>
      <c r="C21225" s="88">
        <v>26585</v>
      </c>
    </row>
    <row r="21226" spans="1:3" x14ac:dyDescent="0.25">
      <c r="A21226" s="80">
        <v>1106836</v>
      </c>
      <c r="B21226" s="104" t="s">
        <v>236</v>
      </c>
      <c r="C21226" s="88">
        <v>26588</v>
      </c>
    </row>
    <row r="21227" spans="1:3" x14ac:dyDescent="0.25">
      <c r="A21227" s="80">
        <v>1106837</v>
      </c>
      <c r="B21227" s="104" t="s">
        <v>236</v>
      </c>
      <c r="C21227" s="88">
        <v>26594</v>
      </c>
    </row>
    <row r="21228" spans="1:3" x14ac:dyDescent="0.25">
      <c r="A21228" s="80">
        <v>1106838</v>
      </c>
      <c r="B21228" s="104" t="s">
        <v>236</v>
      </c>
      <c r="C21228" s="88">
        <v>26595</v>
      </c>
    </row>
    <row r="21229" spans="1:3" x14ac:dyDescent="0.25">
      <c r="A21229" s="80">
        <v>1106839</v>
      </c>
      <c r="B21229" s="91">
        <v>1133346</v>
      </c>
      <c r="C21229" s="88">
        <v>26598</v>
      </c>
    </row>
    <row r="21230" spans="1:3" x14ac:dyDescent="0.25">
      <c r="A21230" s="80">
        <v>1106840</v>
      </c>
      <c r="B21230" s="104" t="s">
        <v>236</v>
      </c>
      <c r="C21230" s="88">
        <v>26599</v>
      </c>
    </row>
    <row r="21231" spans="1:3" x14ac:dyDescent="0.25">
      <c r="A21231" s="80">
        <v>1106841</v>
      </c>
      <c r="B21231" s="104" t="s">
        <v>236</v>
      </c>
      <c r="C21231" s="88">
        <v>26602</v>
      </c>
    </row>
    <row r="21232" spans="1:3" x14ac:dyDescent="0.25">
      <c r="A21232" s="80">
        <v>1106842</v>
      </c>
      <c r="B21232" s="104" t="s">
        <v>236</v>
      </c>
      <c r="C21232" s="88">
        <v>62986</v>
      </c>
    </row>
    <row r="21233" spans="1:3" x14ac:dyDescent="0.25">
      <c r="A21233" s="80">
        <v>1106843</v>
      </c>
      <c r="B21233" s="104" t="s">
        <v>236</v>
      </c>
      <c r="C21233" s="88">
        <v>26603</v>
      </c>
    </row>
    <row r="21234" spans="1:3" x14ac:dyDescent="0.25">
      <c r="A21234" s="80">
        <v>1106844</v>
      </c>
      <c r="B21234" s="104" t="s">
        <v>236</v>
      </c>
      <c r="C21234" s="88">
        <v>26584</v>
      </c>
    </row>
    <row r="21235" spans="1:3" x14ac:dyDescent="0.25">
      <c r="A21235" s="80">
        <v>1106845</v>
      </c>
      <c r="B21235" s="104" t="s">
        <v>236</v>
      </c>
      <c r="C21235" s="88">
        <v>26586</v>
      </c>
    </row>
    <row r="21236" spans="1:3" x14ac:dyDescent="0.25">
      <c r="A21236" s="80">
        <v>1106846</v>
      </c>
      <c r="B21236" s="104" t="s">
        <v>236</v>
      </c>
      <c r="C21236" s="88">
        <v>26587</v>
      </c>
    </row>
    <row r="21237" spans="1:3" x14ac:dyDescent="0.25">
      <c r="A21237" s="80">
        <v>1106847</v>
      </c>
      <c r="B21237" s="104" t="s">
        <v>236</v>
      </c>
      <c r="C21237" s="88">
        <v>26589</v>
      </c>
    </row>
    <row r="21238" spans="1:3" x14ac:dyDescent="0.25">
      <c r="A21238" s="80">
        <v>1106848</v>
      </c>
      <c r="B21238" s="91">
        <v>1124714</v>
      </c>
      <c r="C21238" s="88">
        <v>26590</v>
      </c>
    </row>
    <row r="21239" spans="1:3" x14ac:dyDescent="0.25">
      <c r="A21239" s="80">
        <v>1106849</v>
      </c>
      <c r="B21239" s="91">
        <v>1124290</v>
      </c>
      <c r="C21239" s="88">
        <v>26593</v>
      </c>
    </row>
    <row r="21240" spans="1:3" x14ac:dyDescent="0.25">
      <c r="A21240" s="80">
        <v>1106850</v>
      </c>
      <c r="B21240" s="91">
        <v>1124729</v>
      </c>
      <c r="C21240" s="88">
        <v>26597</v>
      </c>
    </row>
    <row r="21241" spans="1:3" x14ac:dyDescent="0.25">
      <c r="A21241" s="80">
        <v>1106851</v>
      </c>
      <c r="B21241" s="91">
        <v>1124482</v>
      </c>
      <c r="C21241" s="88">
        <v>26582</v>
      </c>
    </row>
    <row r="21242" spans="1:3" x14ac:dyDescent="0.25">
      <c r="A21242" s="80">
        <v>1106852</v>
      </c>
      <c r="B21242" s="104" t="s">
        <v>236</v>
      </c>
      <c r="C21242" s="88">
        <v>26591</v>
      </c>
    </row>
    <row r="21243" spans="1:3" x14ac:dyDescent="0.25">
      <c r="A21243" s="80">
        <v>1106853</v>
      </c>
      <c r="B21243" s="91">
        <v>1124549</v>
      </c>
      <c r="C21243" s="88">
        <v>26592</v>
      </c>
    </row>
    <row r="21244" spans="1:3" x14ac:dyDescent="0.25">
      <c r="A21244" s="80">
        <v>1106854</v>
      </c>
      <c r="B21244" s="91">
        <v>1116644</v>
      </c>
      <c r="C21244" s="88">
        <v>48589</v>
      </c>
    </row>
    <row r="21245" spans="1:3" x14ac:dyDescent="0.25">
      <c r="A21245" s="80">
        <v>1106855</v>
      </c>
      <c r="B21245" s="91">
        <v>1125679</v>
      </c>
      <c r="C21245" s="88">
        <v>26604</v>
      </c>
    </row>
    <row r="21246" spans="1:3" x14ac:dyDescent="0.25">
      <c r="A21246" s="80">
        <v>1106856</v>
      </c>
      <c r="B21246" s="104" t="s">
        <v>236</v>
      </c>
      <c r="C21246" s="88">
        <v>26606</v>
      </c>
    </row>
    <row r="21247" spans="1:3" x14ac:dyDescent="0.25">
      <c r="A21247" s="80">
        <v>1106857</v>
      </c>
      <c r="B21247" s="91">
        <v>1125680</v>
      </c>
      <c r="C21247" s="88">
        <v>26609</v>
      </c>
    </row>
    <row r="21248" spans="1:3" x14ac:dyDescent="0.25">
      <c r="A21248" s="80">
        <v>1106858</v>
      </c>
      <c r="B21248" s="91">
        <v>1141651</v>
      </c>
      <c r="C21248" s="88">
        <v>26617</v>
      </c>
    </row>
    <row r="21249" spans="1:3" x14ac:dyDescent="0.25">
      <c r="A21249" s="80">
        <v>1106859</v>
      </c>
      <c r="B21249" s="104" t="s">
        <v>236</v>
      </c>
      <c r="C21249" s="88">
        <v>26622</v>
      </c>
    </row>
    <row r="21250" spans="1:3" x14ac:dyDescent="0.25">
      <c r="A21250" s="80">
        <v>1106860</v>
      </c>
      <c r="B21250" s="91">
        <v>1141702</v>
      </c>
      <c r="C21250" s="88">
        <v>26623</v>
      </c>
    </row>
    <row r="21251" spans="1:3" x14ac:dyDescent="0.25">
      <c r="A21251" s="80">
        <v>1106861</v>
      </c>
      <c r="B21251" s="91">
        <v>1125180</v>
      </c>
      <c r="C21251" s="88">
        <v>26607</v>
      </c>
    </row>
    <row r="21252" spans="1:3" x14ac:dyDescent="0.25">
      <c r="A21252" s="80">
        <v>1106862</v>
      </c>
      <c r="B21252" s="91">
        <v>1125682</v>
      </c>
      <c r="C21252" s="88">
        <v>26624</v>
      </c>
    </row>
    <row r="21253" spans="1:3" x14ac:dyDescent="0.25">
      <c r="A21253" s="80">
        <v>1106863</v>
      </c>
      <c r="B21253" s="104" t="s">
        <v>236</v>
      </c>
      <c r="C21253" s="88">
        <v>26610</v>
      </c>
    </row>
    <row r="21254" spans="1:3" x14ac:dyDescent="0.25">
      <c r="A21254" s="80">
        <v>1106864</v>
      </c>
      <c r="B21254" s="104" t="s">
        <v>236</v>
      </c>
      <c r="C21254" s="88">
        <v>26612</v>
      </c>
    </row>
    <row r="21255" spans="1:3" x14ac:dyDescent="0.25">
      <c r="A21255" s="80">
        <v>1106865</v>
      </c>
      <c r="B21255" s="91">
        <v>1134337</v>
      </c>
      <c r="C21255" s="88">
        <v>26613</v>
      </c>
    </row>
    <row r="21256" spans="1:3" x14ac:dyDescent="0.25">
      <c r="A21256" s="80">
        <v>1106866</v>
      </c>
      <c r="B21256" s="91">
        <v>1125315</v>
      </c>
      <c r="C21256" s="88">
        <v>26614</v>
      </c>
    </row>
    <row r="21257" spans="1:3" x14ac:dyDescent="0.25">
      <c r="A21257" s="80">
        <v>1106867</v>
      </c>
      <c r="B21257" s="91">
        <v>1125069</v>
      </c>
      <c r="C21257" s="88">
        <v>26616</v>
      </c>
    </row>
    <row r="21258" spans="1:3" x14ac:dyDescent="0.25">
      <c r="A21258" s="80">
        <v>1106868</v>
      </c>
      <c r="B21258" s="91">
        <v>1133831</v>
      </c>
      <c r="C21258" s="88">
        <v>26618</v>
      </c>
    </row>
    <row r="21259" spans="1:3" x14ac:dyDescent="0.25">
      <c r="A21259" s="80">
        <v>1106869</v>
      </c>
      <c r="B21259" s="91">
        <v>1133830</v>
      </c>
      <c r="C21259" s="88">
        <v>26619</v>
      </c>
    </row>
    <row r="21260" spans="1:3" x14ac:dyDescent="0.25">
      <c r="A21260" s="80">
        <v>1106870</v>
      </c>
      <c r="B21260" s="91">
        <v>1124046</v>
      </c>
      <c r="C21260" s="88">
        <v>26620</v>
      </c>
    </row>
    <row r="21261" spans="1:3" x14ac:dyDescent="0.25">
      <c r="A21261" s="80">
        <v>1106871</v>
      </c>
      <c r="B21261" s="91">
        <v>1129778</v>
      </c>
      <c r="C21261" s="88">
        <v>26621</v>
      </c>
    </row>
    <row r="21262" spans="1:3" x14ac:dyDescent="0.25">
      <c r="A21262" s="80">
        <v>1106872</v>
      </c>
      <c r="B21262" s="91">
        <v>1124303</v>
      </c>
      <c r="C21262" s="88">
        <v>26615</v>
      </c>
    </row>
    <row r="21263" spans="1:3" x14ac:dyDescent="0.25">
      <c r="A21263" s="80">
        <v>1106876</v>
      </c>
      <c r="B21263" s="104" t="s">
        <v>236</v>
      </c>
      <c r="C21263" s="88">
        <v>26625</v>
      </c>
    </row>
    <row r="21264" spans="1:3" x14ac:dyDescent="0.25">
      <c r="A21264" s="80">
        <v>1106877</v>
      </c>
      <c r="B21264" s="104" t="s">
        <v>236</v>
      </c>
      <c r="C21264" s="88">
        <v>26628</v>
      </c>
    </row>
    <row r="21265" spans="1:3" x14ac:dyDescent="0.25">
      <c r="A21265" s="80">
        <v>1106878</v>
      </c>
      <c r="B21265" s="91">
        <v>1129779</v>
      </c>
      <c r="C21265" s="88">
        <v>26629</v>
      </c>
    </row>
    <row r="21266" spans="1:3" x14ac:dyDescent="0.25">
      <c r="A21266" s="80">
        <v>1106879</v>
      </c>
      <c r="B21266" s="91">
        <v>1124294</v>
      </c>
      <c r="C21266" s="88">
        <v>26631</v>
      </c>
    </row>
    <row r="21267" spans="1:3" x14ac:dyDescent="0.25">
      <c r="A21267" s="80">
        <v>1106880</v>
      </c>
      <c r="B21267" s="104" t="s">
        <v>236</v>
      </c>
      <c r="C21267" s="88">
        <v>26633</v>
      </c>
    </row>
    <row r="21268" spans="1:3" x14ac:dyDescent="0.25">
      <c r="A21268" s="80">
        <v>1106881</v>
      </c>
      <c r="B21268" s="91">
        <v>1125683</v>
      </c>
      <c r="C21268" s="88">
        <v>26634</v>
      </c>
    </row>
    <row r="21269" spans="1:3" x14ac:dyDescent="0.25">
      <c r="A21269" s="80">
        <v>1106882</v>
      </c>
      <c r="B21269" s="91">
        <v>1125684</v>
      </c>
      <c r="C21269" s="88">
        <v>26635</v>
      </c>
    </row>
    <row r="21270" spans="1:3" x14ac:dyDescent="0.25">
      <c r="A21270" s="80">
        <v>1106883</v>
      </c>
      <c r="B21270" s="91">
        <v>1132569</v>
      </c>
      <c r="C21270" s="88">
        <v>26637</v>
      </c>
    </row>
    <row r="21271" spans="1:3" x14ac:dyDescent="0.25">
      <c r="A21271" s="80">
        <v>1106884</v>
      </c>
      <c r="B21271" s="104" t="s">
        <v>236</v>
      </c>
      <c r="C21271" s="88">
        <v>26638</v>
      </c>
    </row>
    <row r="21272" spans="1:3" x14ac:dyDescent="0.25">
      <c r="A21272" s="80">
        <v>1106885</v>
      </c>
      <c r="B21272" s="104" t="s">
        <v>236</v>
      </c>
      <c r="C21272" s="88">
        <v>77860</v>
      </c>
    </row>
    <row r="21273" spans="1:3" x14ac:dyDescent="0.25">
      <c r="A21273" s="80">
        <v>1106886</v>
      </c>
      <c r="B21273" s="93">
        <v>1141648</v>
      </c>
      <c r="C21273" s="88">
        <v>26639</v>
      </c>
    </row>
    <row r="21274" spans="1:3" x14ac:dyDescent="0.25">
      <c r="A21274" s="80">
        <v>1106887</v>
      </c>
      <c r="B21274" s="91">
        <v>1125685</v>
      </c>
      <c r="C21274" s="88">
        <v>26640</v>
      </c>
    </row>
    <row r="21275" spans="1:3" x14ac:dyDescent="0.25">
      <c r="A21275" s="80">
        <v>1106888</v>
      </c>
      <c r="B21275" s="104" t="s">
        <v>236</v>
      </c>
      <c r="C21275" s="88">
        <v>26642</v>
      </c>
    </row>
    <row r="21276" spans="1:3" x14ac:dyDescent="0.25">
      <c r="A21276" s="80">
        <v>1106889</v>
      </c>
      <c r="B21276" s="104" t="s">
        <v>236</v>
      </c>
      <c r="C21276" s="88">
        <v>26646</v>
      </c>
    </row>
    <row r="21277" spans="1:3" x14ac:dyDescent="0.25">
      <c r="A21277" s="80">
        <v>1106890</v>
      </c>
      <c r="B21277" s="91">
        <v>1125686</v>
      </c>
      <c r="C21277" s="88">
        <v>26647</v>
      </c>
    </row>
    <row r="21278" spans="1:3" x14ac:dyDescent="0.25">
      <c r="A21278" s="80">
        <v>1106891</v>
      </c>
      <c r="B21278" s="91">
        <v>1125687</v>
      </c>
      <c r="C21278" s="88">
        <v>26648</v>
      </c>
    </row>
    <row r="21279" spans="1:3" x14ac:dyDescent="0.25">
      <c r="A21279" s="80">
        <v>1106892</v>
      </c>
      <c r="B21279" s="104" t="s">
        <v>236</v>
      </c>
      <c r="C21279" s="88">
        <v>26649</v>
      </c>
    </row>
    <row r="21280" spans="1:3" x14ac:dyDescent="0.25">
      <c r="A21280" s="80">
        <v>1106900</v>
      </c>
      <c r="B21280" s="104" t="s">
        <v>236</v>
      </c>
      <c r="C21280" s="88">
        <v>26651</v>
      </c>
    </row>
    <row r="21281" spans="1:3" x14ac:dyDescent="0.25">
      <c r="A21281" s="80">
        <v>1106901</v>
      </c>
      <c r="B21281" s="104" t="s">
        <v>236</v>
      </c>
      <c r="C21281" s="88">
        <v>1837</v>
      </c>
    </row>
    <row r="21282" spans="1:3" x14ac:dyDescent="0.25">
      <c r="A21282" s="80">
        <v>1106902</v>
      </c>
      <c r="B21282" s="104" t="s">
        <v>236</v>
      </c>
      <c r="C21282" s="88">
        <v>26652</v>
      </c>
    </row>
    <row r="21283" spans="1:3" x14ac:dyDescent="0.25">
      <c r="A21283" s="80">
        <v>1106903</v>
      </c>
      <c r="B21283" s="91">
        <v>1106909</v>
      </c>
      <c r="C21283" s="88">
        <v>26641</v>
      </c>
    </row>
    <row r="21284" spans="1:3" x14ac:dyDescent="0.25">
      <c r="A21284" s="80">
        <v>1106904</v>
      </c>
      <c r="B21284" s="104" t="s">
        <v>236</v>
      </c>
      <c r="C21284" s="88">
        <v>26653</v>
      </c>
    </row>
    <row r="21285" spans="1:3" x14ac:dyDescent="0.25">
      <c r="A21285" s="80">
        <v>1106905</v>
      </c>
      <c r="B21285" s="104" t="s">
        <v>236</v>
      </c>
      <c r="C21285" s="88">
        <v>26655</v>
      </c>
    </row>
    <row r="21286" spans="1:3" x14ac:dyDescent="0.25">
      <c r="A21286" s="80">
        <v>1106906</v>
      </c>
      <c r="B21286" s="104" t="s">
        <v>236</v>
      </c>
      <c r="C21286" s="88">
        <v>26658</v>
      </c>
    </row>
    <row r="21287" spans="1:3" x14ac:dyDescent="0.25">
      <c r="A21287" s="80">
        <v>1106907</v>
      </c>
      <c r="B21287" s="104" t="s">
        <v>236</v>
      </c>
      <c r="C21287" s="88">
        <v>26659</v>
      </c>
    </row>
    <row r="21288" spans="1:3" x14ac:dyDescent="0.25">
      <c r="A21288" s="80">
        <v>1106908</v>
      </c>
      <c r="B21288" s="104" t="s">
        <v>236</v>
      </c>
      <c r="C21288" s="88">
        <v>26662</v>
      </c>
    </row>
    <row r="21289" spans="1:3" x14ac:dyDescent="0.25">
      <c r="A21289" s="80">
        <v>1106910</v>
      </c>
      <c r="B21289" s="104" t="s">
        <v>236</v>
      </c>
      <c r="C21289" s="88">
        <v>26666</v>
      </c>
    </row>
    <row r="21290" spans="1:3" x14ac:dyDescent="0.25">
      <c r="A21290" s="80">
        <v>1106911</v>
      </c>
      <c r="B21290" s="104" t="s">
        <v>236</v>
      </c>
      <c r="C21290" s="88">
        <v>26670</v>
      </c>
    </row>
    <row r="21291" spans="1:3" x14ac:dyDescent="0.25">
      <c r="A21291" s="80">
        <v>1106912</v>
      </c>
      <c r="B21291" s="104" t="s">
        <v>236</v>
      </c>
      <c r="C21291" s="88">
        <v>26672</v>
      </c>
    </row>
    <row r="21292" spans="1:3" x14ac:dyDescent="0.25">
      <c r="A21292" s="80">
        <v>1106913</v>
      </c>
      <c r="B21292" s="104" t="s">
        <v>236</v>
      </c>
      <c r="C21292" s="88">
        <v>26673</v>
      </c>
    </row>
    <row r="21293" spans="1:3" x14ac:dyDescent="0.25">
      <c r="A21293" s="80">
        <v>1106914</v>
      </c>
      <c r="B21293" s="91">
        <v>1125688</v>
      </c>
      <c r="C21293" s="88">
        <v>26674</v>
      </c>
    </row>
    <row r="21294" spans="1:3" x14ac:dyDescent="0.25">
      <c r="A21294" s="80">
        <v>1106915</v>
      </c>
      <c r="B21294" s="91">
        <v>1125392</v>
      </c>
      <c r="C21294" s="88">
        <v>26650</v>
      </c>
    </row>
    <row r="21295" spans="1:3" x14ac:dyDescent="0.25">
      <c r="A21295" s="80">
        <v>1106916</v>
      </c>
      <c r="B21295" s="91">
        <v>1133829</v>
      </c>
      <c r="C21295" s="88">
        <v>26667</v>
      </c>
    </row>
    <row r="21296" spans="1:3" x14ac:dyDescent="0.25">
      <c r="A21296" s="80">
        <v>1106917</v>
      </c>
      <c r="B21296" s="91">
        <v>1124095</v>
      </c>
      <c r="C21296" s="88">
        <v>26668</v>
      </c>
    </row>
    <row r="21297" spans="1:3" x14ac:dyDescent="0.25">
      <c r="A21297" s="80">
        <v>1106918</v>
      </c>
      <c r="B21297" s="91">
        <v>1125078</v>
      </c>
      <c r="C21297" s="88">
        <v>26669</v>
      </c>
    </row>
    <row r="21298" spans="1:3" x14ac:dyDescent="0.25">
      <c r="A21298" s="80">
        <v>1106919</v>
      </c>
      <c r="B21298" s="104" t="s">
        <v>236</v>
      </c>
      <c r="C21298" s="88">
        <v>26675</v>
      </c>
    </row>
    <row r="21299" spans="1:3" x14ac:dyDescent="0.25">
      <c r="A21299" s="80">
        <v>1106920</v>
      </c>
      <c r="B21299" s="104" t="s">
        <v>236</v>
      </c>
      <c r="C21299" s="88">
        <v>74467</v>
      </c>
    </row>
    <row r="21300" spans="1:3" x14ac:dyDescent="0.25">
      <c r="A21300" s="80">
        <v>1106921</v>
      </c>
      <c r="B21300" s="104" t="s">
        <v>236</v>
      </c>
      <c r="C21300" s="88">
        <v>78268</v>
      </c>
    </row>
    <row r="21301" spans="1:3" x14ac:dyDescent="0.25">
      <c r="A21301" s="80">
        <v>1106922</v>
      </c>
      <c r="B21301" s="104" t="s">
        <v>236</v>
      </c>
      <c r="C21301" s="88">
        <v>26677</v>
      </c>
    </row>
    <row r="21302" spans="1:3" x14ac:dyDescent="0.25">
      <c r="A21302" s="80">
        <v>1106923</v>
      </c>
      <c r="B21302" s="104" t="s">
        <v>236</v>
      </c>
      <c r="C21302" s="88">
        <v>26679</v>
      </c>
    </row>
    <row r="21303" spans="1:3" x14ac:dyDescent="0.25">
      <c r="A21303" s="80">
        <v>1106924</v>
      </c>
      <c r="B21303" s="104" t="s">
        <v>236</v>
      </c>
      <c r="C21303" s="88">
        <v>26206</v>
      </c>
    </row>
    <row r="21304" spans="1:3" x14ac:dyDescent="0.25">
      <c r="A21304" s="80">
        <v>1106925</v>
      </c>
      <c r="B21304" s="104" t="s">
        <v>236</v>
      </c>
      <c r="C21304" s="88">
        <v>26529</v>
      </c>
    </row>
    <row r="21305" spans="1:3" x14ac:dyDescent="0.25">
      <c r="A21305" s="80">
        <v>1106926</v>
      </c>
      <c r="B21305" s="104" t="s">
        <v>236</v>
      </c>
      <c r="C21305" s="88">
        <v>26681</v>
      </c>
    </row>
    <row r="21306" spans="1:3" x14ac:dyDescent="0.25">
      <c r="A21306" s="80">
        <v>1106927</v>
      </c>
      <c r="B21306" s="104" t="s">
        <v>236</v>
      </c>
      <c r="C21306" s="88">
        <v>26682</v>
      </c>
    </row>
    <row r="21307" spans="1:3" x14ac:dyDescent="0.25">
      <c r="A21307" s="80">
        <v>1106928</v>
      </c>
      <c r="B21307" s="104" t="s">
        <v>236</v>
      </c>
      <c r="C21307" s="88">
        <v>26691</v>
      </c>
    </row>
    <row r="21308" spans="1:3" x14ac:dyDescent="0.25">
      <c r="A21308" s="80">
        <v>1106929</v>
      </c>
      <c r="B21308" s="104" t="s">
        <v>236</v>
      </c>
      <c r="C21308" s="88">
        <v>26692</v>
      </c>
    </row>
    <row r="21309" spans="1:3" x14ac:dyDescent="0.25">
      <c r="A21309" s="80">
        <v>1106930</v>
      </c>
      <c r="B21309" s="91">
        <v>1124483</v>
      </c>
      <c r="C21309" s="88">
        <v>26684</v>
      </c>
    </row>
    <row r="21310" spans="1:3" x14ac:dyDescent="0.25">
      <c r="A21310" s="80">
        <v>1106931</v>
      </c>
      <c r="B21310" s="91">
        <v>1124983</v>
      </c>
      <c r="C21310" s="88">
        <v>26686</v>
      </c>
    </row>
    <row r="21311" spans="1:3" x14ac:dyDescent="0.25">
      <c r="A21311" s="80">
        <v>1106932</v>
      </c>
      <c r="B21311" s="104" t="s">
        <v>236</v>
      </c>
      <c r="C21311" s="88">
        <v>26687</v>
      </c>
    </row>
    <row r="21312" spans="1:3" x14ac:dyDescent="0.25">
      <c r="A21312" s="80">
        <v>1106933</v>
      </c>
      <c r="B21312" s="91">
        <v>1124730</v>
      </c>
      <c r="C21312" s="88">
        <v>26689</v>
      </c>
    </row>
    <row r="21313" spans="1:3" x14ac:dyDescent="0.25">
      <c r="A21313" s="80">
        <v>1106934</v>
      </c>
      <c r="B21313" s="91">
        <v>1122917</v>
      </c>
      <c r="C21313" s="88">
        <v>26690</v>
      </c>
    </row>
    <row r="21314" spans="1:3" x14ac:dyDescent="0.25">
      <c r="A21314" s="80">
        <v>1106936</v>
      </c>
      <c r="B21314" s="104" t="s">
        <v>236</v>
      </c>
      <c r="C21314" s="88">
        <v>26693</v>
      </c>
    </row>
    <row r="21315" spans="1:3" x14ac:dyDescent="0.25">
      <c r="A21315" s="80">
        <v>1106937</v>
      </c>
      <c r="B21315" s="91">
        <v>1141686</v>
      </c>
      <c r="C21315" s="88">
        <v>26695</v>
      </c>
    </row>
    <row r="21316" spans="1:3" x14ac:dyDescent="0.25">
      <c r="A21316" s="80">
        <v>1106938</v>
      </c>
      <c r="B21316" s="91">
        <v>1125689</v>
      </c>
      <c r="C21316" s="88">
        <v>26705</v>
      </c>
    </row>
    <row r="21317" spans="1:3" x14ac:dyDescent="0.25">
      <c r="A21317" s="80">
        <v>1106939</v>
      </c>
      <c r="B21317" s="104" t="s">
        <v>236</v>
      </c>
      <c r="C21317" s="88">
        <v>26708</v>
      </c>
    </row>
    <row r="21318" spans="1:3" x14ac:dyDescent="0.25">
      <c r="A21318" s="80">
        <v>1106940</v>
      </c>
      <c r="B21318" s="91">
        <v>1125032</v>
      </c>
      <c r="C21318" s="88">
        <v>26698</v>
      </c>
    </row>
    <row r="21319" spans="1:3" x14ac:dyDescent="0.25">
      <c r="A21319" s="80">
        <v>1106941</v>
      </c>
      <c r="B21319" s="104" t="s">
        <v>236</v>
      </c>
      <c r="C21319" s="88">
        <v>26699</v>
      </c>
    </row>
    <row r="21320" spans="1:3" x14ac:dyDescent="0.25">
      <c r="A21320" s="80">
        <v>1106942</v>
      </c>
      <c r="B21320" s="104" t="s">
        <v>236</v>
      </c>
      <c r="C21320" s="88">
        <v>26701</v>
      </c>
    </row>
    <row r="21321" spans="1:3" x14ac:dyDescent="0.25">
      <c r="A21321" s="80">
        <v>1106943</v>
      </c>
      <c r="B21321" s="91">
        <v>1124273</v>
      </c>
      <c r="C21321" s="88">
        <v>26703</v>
      </c>
    </row>
    <row r="21322" spans="1:3" x14ac:dyDescent="0.25">
      <c r="A21322" s="80">
        <v>1106946</v>
      </c>
      <c r="B21322" s="91">
        <v>1124893</v>
      </c>
      <c r="C21322" s="88">
        <v>26710</v>
      </c>
    </row>
    <row r="21323" spans="1:3" x14ac:dyDescent="0.25">
      <c r="A21323" s="80">
        <v>1106947</v>
      </c>
      <c r="B21323" s="91">
        <v>1125394</v>
      </c>
      <c r="C21323" s="88">
        <v>26714</v>
      </c>
    </row>
    <row r="21324" spans="1:3" x14ac:dyDescent="0.25">
      <c r="A21324" s="80">
        <v>1106949</v>
      </c>
      <c r="B21324" s="91">
        <v>1141699</v>
      </c>
      <c r="C21324" s="88">
        <v>26718</v>
      </c>
    </row>
    <row r="21325" spans="1:3" x14ac:dyDescent="0.25">
      <c r="A21325" s="80">
        <v>1106950</v>
      </c>
      <c r="B21325" s="91">
        <v>1125690</v>
      </c>
      <c r="C21325" s="88">
        <v>26721</v>
      </c>
    </row>
    <row r="21326" spans="1:3" x14ac:dyDescent="0.25">
      <c r="A21326" s="80">
        <v>1106951</v>
      </c>
      <c r="B21326" s="104" t="s">
        <v>236</v>
      </c>
      <c r="C21326" s="88">
        <v>75171</v>
      </c>
    </row>
    <row r="21327" spans="1:3" x14ac:dyDescent="0.25">
      <c r="A21327" s="80">
        <v>1106952</v>
      </c>
      <c r="B21327" s="104" t="s">
        <v>236</v>
      </c>
      <c r="C21327" s="88">
        <v>26725</v>
      </c>
    </row>
    <row r="21328" spans="1:3" x14ac:dyDescent="0.25">
      <c r="A21328" s="80">
        <v>1106953</v>
      </c>
      <c r="B21328" s="104" t="s">
        <v>236</v>
      </c>
      <c r="C21328" s="88">
        <v>26728</v>
      </c>
    </row>
    <row r="21329" spans="1:3" x14ac:dyDescent="0.25">
      <c r="A21329" s="80">
        <v>1106954</v>
      </c>
      <c r="B21329" s="91">
        <v>1125691</v>
      </c>
      <c r="C21329" s="88">
        <v>26729</v>
      </c>
    </row>
    <row r="21330" spans="1:3" x14ac:dyDescent="0.25">
      <c r="A21330" s="80">
        <v>1106955</v>
      </c>
      <c r="B21330" s="104" t="s">
        <v>236</v>
      </c>
      <c r="C21330" s="88">
        <v>26730</v>
      </c>
    </row>
    <row r="21331" spans="1:3" x14ac:dyDescent="0.25">
      <c r="A21331" s="80">
        <v>1106956</v>
      </c>
      <c r="B21331" s="104" t="s">
        <v>236</v>
      </c>
      <c r="C21331" s="88">
        <v>26733</v>
      </c>
    </row>
    <row r="21332" spans="1:3" x14ac:dyDescent="0.25">
      <c r="A21332" s="80">
        <v>1106957</v>
      </c>
      <c r="B21332" s="91">
        <v>1125695</v>
      </c>
      <c r="C21332" s="88">
        <v>26734</v>
      </c>
    </row>
    <row r="21333" spans="1:3" x14ac:dyDescent="0.25">
      <c r="A21333" s="80">
        <v>1106958</v>
      </c>
      <c r="B21333" s="104" t="s">
        <v>236</v>
      </c>
      <c r="C21333" s="88">
        <v>26735</v>
      </c>
    </row>
    <row r="21334" spans="1:3" x14ac:dyDescent="0.25">
      <c r="A21334" s="80">
        <v>1106959</v>
      </c>
      <c r="B21334" s="104" t="s">
        <v>236</v>
      </c>
      <c r="C21334" s="88">
        <v>26736</v>
      </c>
    </row>
    <row r="21335" spans="1:3" x14ac:dyDescent="0.25">
      <c r="A21335" s="80">
        <v>1106960</v>
      </c>
      <c r="B21335" s="91">
        <v>1133385</v>
      </c>
      <c r="C21335" s="88">
        <v>26715</v>
      </c>
    </row>
    <row r="21336" spans="1:3" x14ac:dyDescent="0.25">
      <c r="A21336" s="80">
        <v>1106961</v>
      </c>
      <c r="B21336" s="91">
        <v>1116264</v>
      </c>
      <c r="C21336" s="88">
        <v>26717</v>
      </c>
    </row>
    <row r="21337" spans="1:3" x14ac:dyDescent="0.25">
      <c r="A21337" s="80">
        <v>1106962</v>
      </c>
      <c r="B21337" s="104" t="s">
        <v>236</v>
      </c>
      <c r="C21337" s="88">
        <v>26719</v>
      </c>
    </row>
    <row r="21338" spans="1:3" x14ac:dyDescent="0.25">
      <c r="A21338" s="80">
        <v>1106963</v>
      </c>
      <c r="B21338" s="91">
        <v>1129781</v>
      </c>
      <c r="C21338" s="88">
        <v>26722</v>
      </c>
    </row>
    <row r="21339" spans="1:3" x14ac:dyDescent="0.25">
      <c r="A21339" s="80">
        <v>1106965</v>
      </c>
      <c r="B21339" s="104" t="s">
        <v>236</v>
      </c>
      <c r="C21339" s="88">
        <v>26738</v>
      </c>
    </row>
    <row r="21340" spans="1:3" x14ac:dyDescent="0.25">
      <c r="A21340" s="80">
        <v>1106966</v>
      </c>
      <c r="B21340" s="91">
        <v>1132570</v>
      </c>
      <c r="C21340" s="88">
        <v>26739</v>
      </c>
    </row>
    <row r="21341" spans="1:3" x14ac:dyDescent="0.25">
      <c r="A21341" s="80">
        <v>1106967</v>
      </c>
      <c r="B21341" s="91">
        <v>1141691</v>
      </c>
      <c r="C21341" s="88">
        <v>26740</v>
      </c>
    </row>
    <row r="21342" spans="1:3" x14ac:dyDescent="0.25">
      <c r="A21342" s="80">
        <v>1106968</v>
      </c>
      <c r="B21342" s="91">
        <v>1126818</v>
      </c>
      <c r="C21342" s="88">
        <v>26741</v>
      </c>
    </row>
    <row r="21343" spans="1:3" x14ac:dyDescent="0.25">
      <c r="A21343" s="80">
        <v>1106969</v>
      </c>
      <c r="B21343" s="104" t="s">
        <v>236</v>
      </c>
      <c r="C21343" s="88">
        <v>26745</v>
      </c>
    </row>
    <row r="21344" spans="1:3" x14ac:dyDescent="0.25">
      <c r="A21344" s="80">
        <v>1106970</v>
      </c>
      <c r="B21344" s="91">
        <v>1141661</v>
      </c>
      <c r="C21344" s="88">
        <v>26744</v>
      </c>
    </row>
    <row r="21345" spans="1:3" x14ac:dyDescent="0.25">
      <c r="A21345" s="80">
        <v>1106971</v>
      </c>
      <c r="B21345" s="104" t="s">
        <v>236</v>
      </c>
      <c r="C21345" s="88">
        <v>26748</v>
      </c>
    </row>
    <row r="21346" spans="1:3" x14ac:dyDescent="0.25">
      <c r="A21346" s="80">
        <v>1106972</v>
      </c>
      <c r="B21346" s="104" t="s">
        <v>236</v>
      </c>
      <c r="C21346" s="88">
        <v>26753</v>
      </c>
    </row>
    <row r="21347" spans="1:3" x14ac:dyDescent="0.25">
      <c r="A21347" s="80">
        <v>1106973</v>
      </c>
      <c r="B21347" s="104" t="s">
        <v>236</v>
      </c>
      <c r="C21347" s="88">
        <v>26754</v>
      </c>
    </row>
    <row r="21348" spans="1:3" x14ac:dyDescent="0.25">
      <c r="A21348" s="80">
        <v>1106974</v>
      </c>
      <c r="B21348" s="104" t="s">
        <v>236</v>
      </c>
      <c r="C21348" s="88">
        <v>26755</v>
      </c>
    </row>
    <row r="21349" spans="1:3" x14ac:dyDescent="0.25">
      <c r="A21349" s="80">
        <v>1106975</v>
      </c>
      <c r="B21349" s="104" t="s">
        <v>236</v>
      </c>
      <c r="C21349" s="88">
        <v>26757</v>
      </c>
    </row>
    <row r="21350" spans="1:3" x14ac:dyDescent="0.25">
      <c r="A21350" s="80">
        <v>1106976</v>
      </c>
      <c r="B21350" s="91">
        <v>1125697</v>
      </c>
      <c r="C21350" s="88">
        <v>26758</v>
      </c>
    </row>
    <row r="21351" spans="1:3" x14ac:dyDescent="0.25">
      <c r="A21351" s="80">
        <v>1106977</v>
      </c>
      <c r="B21351" s="104" t="s">
        <v>236</v>
      </c>
      <c r="C21351" s="88">
        <v>26760</v>
      </c>
    </row>
    <row r="21352" spans="1:3" x14ac:dyDescent="0.25">
      <c r="A21352" s="80">
        <v>1106978</v>
      </c>
      <c r="B21352" s="104" t="s">
        <v>236</v>
      </c>
      <c r="C21352" s="88">
        <v>26761</v>
      </c>
    </row>
    <row r="21353" spans="1:3" x14ac:dyDescent="0.25">
      <c r="A21353" s="80">
        <v>1106979</v>
      </c>
      <c r="B21353" s="104" t="s">
        <v>236</v>
      </c>
      <c r="C21353" s="88">
        <v>26762</v>
      </c>
    </row>
    <row r="21354" spans="1:3" x14ac:dyDescent="0.25">
      <c r="A21354" s="80">
        <v>1106980</v>
      </c>
      <c r="B21354" s="104" t="s">
        <v>236</v>
      </c>
      <c r="C21354" s="88">
        <v>26763</v>
      </c>
    </row>
    <row r="21355" spans="1:3" x14ac:dyDescent="0.25">
      <c r="A21355" s="80">
        <v>1106981</v>
      </c>
      <c r="B21355" s="91">
        <v>1141671</v>
      </c>
      <c r="C21355" s="88">
        <v>26764</v>
      </c>
    </row>
    <row r="21356" spans="1:3" x14ac:dyDescent="0.25">
      <c r="A21356" s="80">
        <v>1106982</v>
      </c>
      <c r="B21356" s="104" t="s">
        <v>236</v>
      </c>
      <c r="C21356" s="88">
        <v>26743</v>
      </c>
    </row>
    <row r="21357" spans="1:3" x14ac:dyDescent="0.25">
      <c r="A21357" s="80">
        <v>1106983</v>
      </c>
      <c r="B21357" s="91">
        <v>1125396</v>
      </c>
      <c r="C21357" s="88">
        <v>26746</v>
      </c>
    </row>
    <row r="21358" spans="1:3" x14ac:dyDescent="0.25">
      <c r="A21358" s="80">
        <v>1106984</v>
      </c>
      <c r="B21358" s="104" t="s">
        <v>236</v>
      </c>
      <c r="C21358" s="88">
        <v>26747</v>
      </c>
    </row>
    <row r="21359" spans="1:3" x14ac:dyDescent="0.25">
      <c r="A21359" s="80">
        <v>1106985</v>
      </c>
      <c r="B21359" s="104" t="s">
        <v>236</v>
      </c>
      <c r="C21359" s="88">
        <v>26766</v>
      </c>
    </row>
    <row r="21360" spans="1:3" x14ac:dyDescent="0.25">
      <c r="A21360" s="80">
        <v>1106986</v>
      </c>
      <c r="B21360" s="91">
        <v>1142538</v>
      </c>
      <c r="C21360" s="88">
        <v>26773</v>
      </c>
    </row>
    <row r="21361" spans="1:3" x14ac:dyDescent="0.25">
      <c r="A21361" s="80">
        <v>1106987</v>
      </c>
      <c r="B21361" s="104" t="s">
        <v>236</v>
      </c>
      <c r="C21361" s="88">
        <v>26768</v>
      </c>
    </row>
    <row r="21362" spans="1:3" x14ac:dyDescent="0.25">
      <c r="A21362" s="80">
        <v>1106988</v>
      </c>
      <c r="B21362" s="104" t="s">
        <v>236</v>
      </c>
      <c r="C21362" s="88">
        <v>26771</v>
      </c>
    </row>
    <row r="21363" spans="1:3" x14ac:dyDescent="0.25">
      <c r="A21363" s="80">
        <v>1106989</v>
      </c>
      <c r="B21363" s="104" t="s">
        <v>236</v>
      </c>
      <c r="C21363" s="88">
        <v>26776</v>
      </c>
    </row>
    <row r="21364" spans="1:3" x14ac:dyDescent="0.25">
      <c r="A21364" s="80">
        <v>1106990</v>
      </c>
      <c r="B21364" s="104" t="s">
        <v>236</v>
      </c>
      <c r="C21364" s="88">
        <v>26782</v>
      </c>
    </row>
    <row r="21365" spans="1:3" x14ac:dyDescent="0.25">
      <c r="A21365" s="80">
        <v>1106991</v>
      </c>
      <c r="B21365" s="104" t="s">
        <v>236</v>
      </c>
      <c r="C21365" s="88">
        <v>26783</v>
      </c>
    </row>
    <row r="21366" spans="1:3" x14ac:dyDescent="0.25">
      <c r="A21366" s="80">
        <v>1106992</v>
      </c>
      <c r="B21366" s="104" t="s">
        <v>236</v>
      </c>
      <c r="C21366" s="88">
        <v>26784</v>
      </c>
    </row>
    <row r="21367" spans="1:3" x14ac:dyDescent="0.25">
      <c r="A21367" s="80">
        <v>1106993</v>
      </c>
      <c r="B21367" s="104" t="s">
        <v>236</v>
      </c>
      <c r="C21367" s="88">
        <v>26785</v>
      </c>
    </row>
    <row r="21368" spans="1:3" x14ac:dyDescent="0.25">
      <c r="A21368" s="80">
        <v>1106994</v>
      </c>
      <c r="B21368" s="104" t="s">
        <v>236</v>
      </c>
      <c r="C21368" s="88">
        <v>26786</v>
      </c>
    </row>
    <row r="21369" spans="1:3" x14ac:dyDescent="0.25">
      <c r="A21369" s="80">
        <v>1106995</v>
      </c>
      <c r="B21369" s="104" t="s">
        <v>236</v>
      </c>
      <c r="C21369" s="88">
        <v>26772</v>
      </c>
    </row>
    <row r="21370" spans="1:3" x14ac:dyDescent="0.25">
      <c r="A21370" s="80">
        <v>1106996</v>
      </c>
      <c r="B21370" s="104" t="s">
        <v>236</v>
      </c>
      <c r="C21370" s="88">
        <v>26788</v>
      </c>
    </row>
    <row r="21371" spans="1:3" x14ac:dyDescent="0.25">
      <c r="A21371" s="80">
        <v>1106997</v>
      </c>
      <c r="B21371" s="91">
        <v>1123968</v>
      </c>
      <c r="C21371" s="88">
        <v>26775</v>
      </c>
    </row>
    <row r="21372" spans="1:3" x14ac:dyDescent="0.25">
      <c r="A21372" s="80">
        <v>1106998</v>
      </c>
      <c r="B21372" s="104" t="s">
        <v>236</v>
      </c>
      <c r="C21372" s="88">
        <v>26778</v>
      </c>
    </row>
    <row r="21373" spans="1:3" x14ac:dyDescent="0.25">
      <c r="A21373" s="80">
        <v>1106999</v>
      </c>
      <c r="B21373" s="104" t="s">
        <v>236</v>
      </c>
      <c r="C21373" s="88">
        <v>26780</v>
      </c>
    </row>
    <row r="21374" spans="1:3" x14ac:dyDescent="0.25">
      <c r="A21374" s="80">
        <v>1107000</v>
      </c>
      <c r="B21374" s="91">
        <v>1125699</v>
      </c>
      <c r="C21374" s="88">
        <v>26791</v>
      </c>
    </row>
    <row r="21375" spans="1:3" x14ac:dyDescent="0.25">
      <c r="A21375" s="80">
        <v>1107001</v>
      </c>
      <c r="B21375" s="104" t="s">
        <v>236</v>
      </c>
      <c r="C21375" s="88">
        <v>26793</v>
      </c>
    </row>
    <row r="21376" spans="1:3" x14ac:dyDescent="0.25">
      <c r="A21376" s="80">
        <v>1107002</v>
      </c>
      <c r="B21376" s="104" t="s">
        <v>236</v>
      </c>
      <c r="C21376" s="88">
        <v>26781</v>
      </c>
    </row>
    <row r="21377" spans="1:3" x14ac:dyDescent="0.25">
      <c r="A21377" s="80">
        <v>1107003</v>
      </c>
      <c r="B21377" s="91">
        <v>1116626</v>
      </c>
      <c r="C21377" s="88">
        <v>7177</v>
      </c>
    </row>
    <row r="21378" spans="1:3" x14ac:dyDescent="0.25">
      <c r="A21378" s="80">
        <v>1107004</v>
      </c>
      <c r="B21378" s="104" t="s">
        <v>236</v>
      </c>
      <c r="C21378" s="88">
        <v>26798</v>
      </c>
    </row>
    <row r="21379" spans="1:3" x14ac:dyDescent="0.25">
      <c r="A21379" s="80">
        <v>1107005</v>
      </c>
      <c r="B21379" s="104" t="s">
        <v>236</v>
      </c>
      <c r="C21379" s="88">
        <v>26799</v>
      </c>
    </row>
    <row r="21380" spans="1:3" x14ac:dyDescent="0.25">
      <c r="A21380" s="80">
        <v>1107006</v>
      </c>
      <c r="B21380" s="104" t="s">
        <v>236</v>
      </c>
      <c r="C21380" s="88">
        <v>26800</v>
      </c>
    </row>
    <row r="21381" spans="1:3" x14ac:dyDescent="0.25">
      <c r="A21381" s="80">
        <v>1107007</v>
      </c>
      <c r="B21381" s="104" t="s">
        <v>236</v>
      </c>
      <c r="C21381" s="88">
        <v>26801</v>
      </c>
    </row>
    <row r="21382" spans="1:3" x14ac:dyDescent="0.25">
      <c r="A21382" s="80">
        <v>1107008</v>
      </c>
      <c r="B21382" s="104" t="s">
        <v>236</v>
      </c>
      <c r="C21382" s="88">
        <v>26802</v>
      </c>
    </row>
    <row r="21383" spans="1:3" x14ac:dyDescent="0.25">
      <c r="A21383" s="80">
        <v>1107009</v>
      </c>
      <c r="B21383" s="104" t="s">
        <v>236</v>
      </c>
      <c r="C21383" s="88">
        <v>26804</v>
      </c>
    </row>
    <row r="21384" spans="1:3" x14ac:dyDescent="0.25">
      <c r="A21384" s="80">
        <v>1107010</v>
      </c>
      <c r="B21384" s="104" t="s">
        <v>236</v>
      </c>
      <c r="C21384" s="88">
        <v>26805</v>
      </c>
    </row>
    <row r="21385" spans="1:3" x14ac:dyDescent="0.25">
      <c r="A21385" s="80">
        <v>1107011</v>
      </c>
      <c r="B21385" s="104" t="s">
        <v>236</v>
      </c>
      <c r="C21385" s="88">
        <v>26806</v>
      </c>
    </row>
    <row r="21386" spans="1:3" x14ac:dyDescent="0.25">
      <c r="A21386" s="80">
        <v>1107012</v>
      </c>
      <c r="B21386" s="104" t="s">
        <v>236</v>
      </c>
      <c r="C21386" s="88">
        <v>26807</v>
      </c>
    </row>
    <row r="21387" spans="1:3" x14ac:dyDescent="0.25">
      <c r="A21387" s="80">
        <v>1107013</v>
      </c>
      <c r="B21387" s="104" t="s">
        <v>236</v>
      </c>
      <c r="C21387" s="88">
        <v>26808</v>
      </c>
    </row>
    <row r="21388" spans="1:3" x14ac:dyDescent="0.25">
      <c r="A21388" s="80">
        <v>1107014</v>
      </c>
      <c r="B21388" s="104" t="s">
        <v>236</v>
      </c>
      <c r="C21388" s="88">
        <v>26809</v>
      </c>
    </row>
    <row r="21389" spans="1:3" x14ac:dyDescent="0.25">
      <c r="A21389" s="80">
        <v>1107015</v>
      </c>
      <c r="B21389" s="104" t="s">
        <v>236</v>
      </c>
      <c r="C21389" s="88">
        <v>26810</v>
      </c>
    </row>
    <row r="21390" spans="1:3" x14ac:dyDescent="0.25">
      <c r="A21390" s="80">
        <v>1107016</v>
      </c>
      <c r="B21390" s="104" t="s">
        <v>236</v>
      </c>
      <c r="C21390" s="88">
        <v>26812</v>
      </c>
    </row>
    <row r="21391" spans="1:3" x14ac:dyDescent="0.25">
      <c r="A21391" s="80">
        <v>1107017</v>
      </c>
      <c r="B21391" s="104" t="s">
        <v>236</v>
      </c>
      <c r="C21391" s="88">
        <v>26813</v>
      </c>
    </row>
    <row r="21392" spans="1:3" x14ac:dyDescent="0.25">
      <c r="A21392" s="80">
        <v>1107018</v>
      </c>
      <c r="B21392" s="104" t="s">
        <v>236</v>
      </c>
      <c r="C21392" s="88">
        <v>26814</v>
      </c>
    </row>
    <row r="21393" spans="1:3" x14ac:dyDescent="0.25">
      <c r="A21393" s="80">
        <v>1107019</v>
      </c>
      <c r="B21393" s="104" t="s">
        <v>236</v>
      </c>
      <c r="C21393" s="88">
        <v>26816</v>
      </c>
    </row>
    <row r="21394" spans="1:3" x14ac:dyDescent="0.25">
      <c r="A21394" s="80">
        <v>1107020</v>
      </c>
      <c r="B21394" s="104" t="s">
        <v>236</v>
      </c>
      <c r="C21394" s="88">
        <v>26817</v>
      </c>
    </row>
    <row r="21395" spans="1:3" x14ac:dyDescent="0.25">
      <c r="A21395" s="80">
        <v>1107021</v>
      </c>
      <c r="B21395" s="91">
        <v>1132571</v>
      </c>
      <c r="C21395" s="88">
        <v>26818</v>
      </c>
    </row>
    <row r="21396" spans="1:3" x14ac:dyDescent="0.25">
      <c r="A21396" s="80">
        <v>1107022</v>
      </c>
      <c r="B21396" s="91">
        <v>1124638</v>
      </c>
      <c r="C21396" s="88">
        <v>26702</v>
      </c>
    </row>
    <row r="21397" spans="1:3" x14ac:dyDescent="0.25">
      <c r="A21397" s="80">
        <v>1107024</v>
      </c>
      <c r="B21397" s="104" t="s">
        <v>236</v>
      </c>
      <c r="C21397" s="88">
        <v>26819</v>
      </c>
    </row>
    <row r="21398" spans="1:3" x14ac:dyDescent="0.25">
      <c r="A21398" s="80">
        <v>1107025</v>
      </c>
      <c r="B21398" s="104" t="s">
        <v>236</v>
      </c>
      <c r="C21398" s="88">
        <v>26824</v>
      </c>
    </row>
    <row r="21399" spans="1:3" x14ac:dyDescent="0.25">
      <c r="A21399" s="80">
        <v>1107026</v>
      </c>
      <c r="B21399" s="104" t="s">
        <v>236</v>
      </c>
      <c r="C21399" s="88">
        <v>26827</v>
      </c>
    </row>
    <row r="21400" spans="1:3" x14ac:dyDescent="0.25">
      <c r="A21400" s="80">
        <v>1107027</v>
      </c>
      <c r="B21400" s="91">
        <v>1125107</v>
      </c>
      <c r="C21400" s="88">
        <v>26795</v>
      </c>
    </row>
    <row r="21401" spans="1:3" x14ac:dyDescent="0.25">
      <c r="A21401" s="80">
        <v>1107028</v>
      </c>
      <c r="B21401" s="104" t="s">
        <v>236</v>
      </c>
      <c r="C21401" s="88">
        <v>26792</v>
      </c>
    </row>
    <row r="21402" spans="1:3" x14ac:dyDescent="0.25">
      <c r="A21402" s="80">
        <v>1107029</v>
      </c>
      <c r="B21402" s="91">
        <v>1124596</v>
      </c>
      <c r="C21402" s="88">
        <v>26790</v>
      </c>
    </row>
    <row r="21403" spans="1:3" x14ac:dyDescent="0.25">
      <c r="A21403" s="80">
        <v>1107030</v>
      </c>
      <c r="B21403" s="104" t="s">
        <v>236</v>
      </c>
      <c r="C21403" s="88">
        <v>26789</v>
      </c>
    </row>
    <row r="21404" spans="1:3" x14ac:dyDescent="0.25">
      <c r="A21404" s="80">
        <v>1107031</v>
      </c>
      <c r="B21404" s="104" t="s">
        <v>236</v>
      </c>
      <c r="C21404" s="88">
        <v>26787</v>
      </c>
    </row>
    <row r="21405" spans="1:3" x14ac:dyDescent="0.25">
      <c r="A21405" s="80">
        <v>1107032</v>
      </c>
      <c r="B21405" s="104" t="s">
        <v>236</v>
      </c>
      <c r="C21405" s="88">
        <v>26820</v>
      </c>
    </row>
    <row r="21406" spans="1:3" x14ac:dyDescent="0.25">
      <c r="A21406" s="80">
        <v>1107033</v>
      </c>
      <c r="B21406" s="91">
        <v>1124296</v>
      </c>
      <c r="C21406" s="88">
        <v>26823</v>
      </c>
    </row>
    <row r="21407" spans="1:3" x14ac:dyDescent="0.25">
      <c r="A21407" s="80">
        <v>1107034</v>
      </c>
      <c r="B21407" s="104" t="s">
        <v>236</v>
      </c>
      <c r="C21407" s="88">
        <v>26828</v>
      </c>
    </row>
    <row r="21408" spans="1:3" x14ac:dyDescent="0.25">
      <c r="A21408" s="80">
        <v>1107035</v>
      </c>
      <c r="B21408" s="104" t="s">
        <v>236</v>
      </c>
      <c r="C21408" s="88">
        <v>26829</v>
      </c>
    </row>
    <row r="21409" spans="1:3" x14ac:dyDescent="0.25">
      <c r="A21409" s="80">
        <v>1107036</v>
      </c>
      <c r="B21409" s="104" t="s">
        <v>236</v>
      </c>
      <c r="C21409" s="88">
        <v>26751</v>
      </c>
    </row>
    <row r="21410" spans="1:3" x14ac:dyDescent="0.25">
      <c r="A21410" s="80">
        <v>1107037</v>
      </c>
      <c r="B21410" s="104" t="s">
        <v>236</v>
      </c>
      <c r="C21410" s="88">
        <v>72240</v>
      </c>
    </row>
    <row r="21411" spans="1:3" x14ac:dyDescent="0.25">
      <c r="A21411" s="80">
        <v>1107038</v>
      </c>
      <c r="B21411" s="104" t="s">
        <v>236</v>
      </c>
      <c r="C21411" s="88">
        <v>50083</v>
      </c>
    </row>
    <row r="21412" spans="1:3" x14ac:dyDescent="0.25">
      <c r="A21412" s="80">
        <v>1107039</v>
      </c>
      <c r="B21412" s="91">
        <v>1141684</v>
      </c>
      <c r="C21412" s="88">
        <v>26835</v>
      </c>
    </row>
    <row r="21413" spans="1:3" x14ac:dyDescent="0.25">
      <c r="A21413" s="80">
        <v>1107040</v>
      </c>
      <c r="B21413" s="104" t="s">
        <v>236</v>
      </c>
      <c r="C21413" s="88">
        <v>26838</v>
      </c>
    </row>
    <row r="21414" spans="1:3" x14ac:dyDescent="0.25">
      <c r="A21414" s="80">
        <v>1107041</v>
      </c>
      <c r="B21414" s="104" t="s">
        <v>236</v>
      </c>
      <c r="C21414" s="88">
        <v>26839</v>
      </c>
    </row>
    <row r="21415" spans="1:3" x14ac:dyDescent="0.25">
      <c r="A21415" s="80">
        <v>1107042</v>
      </c>
      <c r="B21415" s="104" t="s">
        <v>236</v>
      </c>
      <c r="C21415" s="88">
        <v>26841</v>
      </c>
    </row>
    <row r="21416" spans="1:3" x14ac:dyDescent="0.25">
      <c r="A21416" s="80">
        <v>1107043</v>
      </c>
      <c r="B21416" s="91">
        <v>1125701</v>
      </c>
      <c r="C21416" s="88">
        <v>26840</v>
      </c>
    </row>
    <row r="21417" spans="1:3" x14ac:dyDescent="0.25">
      <c r="A21417" s="80">
        <v>1107044</v>
      </c>
      <c r="B21417" s="104" t="s">
        <v>236</v>
      </c>
      <c r="C21417" s="88">
        <v>51443</v>
      </c>
    </row>
    <row r="21418" spans="1:3" x14ac:dyDescent="0.25">
      <c r="A21418" s="80">
        <v>1107045</v>
      </c>
      <c r="B21418" s="104" t="s">
        <v>236</v>
      </c>
      <c r="C21418" s="88">
        <v>26842</v>
      </c>
    </row>
    <row r="21419" spans="1:3" x14ac:dyDescent="0.25">
      <c r="A21419" s="80">
        <v>1107046</v>
      </c>
      <c r="B21419" s="91">
        <v>1124283</v>
      </c>
      <c r="C21419" s="88">
        <v>26830</v>
      </c>
    </row>
    <row r="21420" spans="1:3" x14ac:dyDescent="0.25">
      <c r="A21420" s="80">
        <v>1107047</v>
      </c>
      <c r="B21420" s="91">
        <v>1124285</v>
      </c>
      <c r="C21420" s="88">
        <v>26831</v>
      </c>
    </row>
    <row r="21421" spans="1:3" x14ac:dyDescent="0.25">
      <c r="A21421" s="80">
        <v>1107048</v>
      </c>
      <c r="B21421" s="91">
        <v>1129782</v>
      </c>
      <c r="C21421" s="88">
        <v>26833</v>
      </c>
    </row>
    <row r="21422" spans="1:3" x14ac:dyDescent="0.25">
      <c r="A21422" s="80">
        <v>1107049</v>
      </c>
      <c r="B21422" s="104" t="s">
        <v>236</v>
      </c>
      <c r="C21422" s="88">
        <v>26849</v>
      </c>
    </row>
    <row r="21423" spans="1:3" x14ac:dyDescent="0.25">
      <c r="A21423" s="80">
        <v>1107050</v>
      </c>
      <c r="B21423" s="91">
        <v>1124309</v>
      </c>
      <c r="C21423" s="88">
        <v>26834</v>
      </c>
    </row>
    <row r="21424" spans="1:3" x14ac:dyDescent="0.25">
      <c r="A21424" s="80">
        <v>1107051</v>
      </c>
      <c r="B21424" s="104" t="s">
        <v>236</v>
      </c>
      <c r="C21424" s="88">
        <v>26836</v>
      </c>
    </row>
    <row r="21425" spans="1:3" x14ac:dyDescent="0.25">
      <c r="A21425" s="80">
        <v>1107052</v>
      </c>
      <c r="B21425" s="104" t="s">
        <v>236</v>
      </c>
      <c r="C21425" s="88">
        <v>26850</v>
      </c>
    </row>
    <row r="21426" spans="1:3" x14ac:dyDescent="0.25">
      <c r="A21426" s="80">
        <v>1107053</v>
      </c>
      <c r="B21426" s="104" t="s">
        <v>236</v>
      </c>
      <c r="C21426" s="88">
        <v>26853</v>
      </c>
    </row>
    <row r="21427" spans="1:3" x14ac:dyDescent="0.25">
      <c r="A21427" s="80">
        <v>1107054</v>
      </c>
      <c r="B21427" s="104" t="s">
        <v>236</v>
      </c>
      <c r="C21427" s="88">
        <v>26854</v>
      </c>
    </row>
    <row r="21428" spans="1:3" x14ac:dyDescent="0.25">
      <c r="A21428" s="80">
        <v>1107055</v>
      </c>
      <c r="B21428" s="91">
        <v>1130399</v>
      </c>
      <c r="C21428" s="88">
        <v>26855</v>
      </c>
    </row>
    <row r="21429" spans="1:3" x14ac:dyDescent="0.25">
      <c r="A21429" s="80">
        <v>1107056</v>
      </c>
      <c r="B21429" s="104" t="s">
        <v>236</v>
      </c>
      <c r="C21429" s="88">
        <v>26857</v>
      </c>
    </row>
    <row r="21430" spans="1:3" x14ac:dyDescent="0.25">
      <c r="A21430" s="80">
        <v>1107057</v>
      </c>
      <c r="B21430" s="91">
        <v>1141655</v>
      </c>
      <c r="C21430" s="88">
        <v>26860</v>
      </c>
    </row>
    <row r="21431" spans="1:3" x14ac:dyDescent="0.25">
      <c r="A21431" s="80">
        <v>1107058</v>
      </c>
      <c r="B21431" s="104" t="s">
        <v>236</v>
      </c>
      <c r="C21431" s="88">
        <v>26861</v>
      </c>
    </row>
    <row r="21432" spans="1:3" x14ac:dyDescent="0.25">
      <c r="A21432" s="80">
        <v>1107059</v>
      </c>
      <c r="B21432" s="104" t="s">
        <v>236</v>
      </c>
      <c r="C21432" s="88">
        <v>26862</v>
      </c>
    </row>
    <row r="21433" spans="1:3" x14ac:dyDescent="0.25">
      <c r="A21433" s="80">
        <v>1107060</v>
      </c>
      <c r="B21433" s="104" t="s">
        <v>236</v>
      </c>
      <c r="C21433" s="88">
        <v>26864</v>
      </c>
    </row>
    <row r="21434" spans="1:3" x14ac:dyDescent="0.25">
      <c r="A21434" s="80">
        <v>1107061</v>
      </c>
      <c r="B21434" s="104" t="s">
        <v>236</v>
      </c>
      <c r="C21434" s="88">
        <v>26866</v>
      </c>
    </row>
    <row r="21435" spans="1:3" x14ac:dyDescent="0.25">
      <c r="A21435" s="80">
        <v>1107062</v>
      </c>
      <c r="B21435" s="91">
        <v>1129784</v>
      </c>
      <c r="C21435" s="88">
        <v>26867</v>
      </c>
    </row>
    <row r="21436" spans="1:3" x14ac:dyDescent="0.25">
      <c r="A21436" s="80">
        <v>1107063</v>
      </c>
      <c r="B21436" s="91">
        <v>1124639</v>
      </c>
      <c r="C21436" s="88">
        <v>26844</v>
      </c>
    </row>
    <row r="21437" spans="1:3" x14ac:dyDescent="0.25">
      <c r="A21437" s="80">
        <v>1107064</v>
      </c>
      <c r="B21437" s="104" t="s">
        <v>236</v>
      </c>
      <c r="C21437" s="88">
        <v>26846</v>
      </c>
    </row>
    <row r="21438" spans="1:3" x14ac:dyDescent="0.25">
      <c r="A21438" s="80">
        <v>1107065</v>
      </c>
      <c r="B21438" s="104" t="s">
        <v>236</v>
      </c>
      <c r="C21438" s="88">
        <v>26847</v>
      </c>
    </row>
    <row r="21439" spans="1:3" x14ac:dyDescent="0.25">
      <c r="A21439" s="80">
        <v>1107066</v>
      </c>
      <c r="B21439" s="104" t="s">
        <v>236</v>
      </c>
      <c r="C21439" s="88">
        <v>26868</v>
      </c>
    </row>
    <row r="21440" spans="1:3" x14ac:dyDescent="0.25">
      <c r="A21440" s="80">
        <v>1107067</v>
      </c>
      <c r="B21440" s="104" t="s">
        <v>236</v>
      </c>
      <c r="C21440" s="88">
        <v>60304</v>
      </c>
    </row>
    <row r="21441" spans="1:3" x14ac:dyDescent="0.25">
      <c r="A21441" s="80">
        <v>1107068</v>
      </c>
      <c r="B21441" s="91">
        <v>1141688</v>
      </c>
      <c r="C21441" s="88">
        <v>26869</v>
      </c>
    </row>
    <row r="21442" spans="1:3" x14ac:dyDescent="0.25">
      <c r="A21442" s="80">
        <v>1107069</v>
      </c>
      <c r="B21442" s="104" t="s">
        <v>236</v>
      </c>
      <c r="C21442" s="88">
        <v>26870</v>
      </c>
    </row>
    <row r="21443" spans="1:3" x14ac:dyDescent="0.25">
      <c r="A21443" s="80">
        <v>1107070</v>
      </c>
      <c r="B21443" s="104" t="s">
        <v>236</v>
      </c>
      <c r="C21443" s="88">
        <v>26872</v>
      </c>
    </row>
    <row r="21444" spans="1:3" x14ac:dyDescent="0.25">
      <c r="A21444" s="80">
        <v>1107071</v>
      </c>
      <c r="B21444" s="104" t="s">
        <v>236</v>
      </c>
      <c r="C21444" s="88">
        <v>26873</v>
      </c>
    </row>
    <row r="21445" spans="1:3" x14ac:dyDescent="0.25">
      <c r="A21445" s="80">
        <v>1107072</v>
      </c>
      <c r="B21445" s="91">
        <v>1125704</v>
      </c>
      <c r="C21445" s="88">
        <v>26875</v>
      </c>
    </row>
    <row r="21446" spans="1:3" x14ac:dyDescent="0.25">
      <c r="A21446" s="80">
        <v>1107073</v>
      </c>
      <c r="B21446" s="104" t="s">
        <v>236</v>
      </c>
      <c r="C21446" s="88">
        <v>26874</v>
      </c>
    </row>
    <row r="21447" spans="1:3" x14ac:dyDescent="0.25">
      <c r="A21447" s="80">
        <v>1107074</v>
      </c>
      <c r="B21447" s="104" t="s">
        <v>236</v>
      </c>
      <c r="C21447" s="88">
        <v>26877</v>
      </c>
    </row>
    <row r="21448" spans="1:3" x14ac:dyDescent="0.25">
      <c r="A21448" s="80">
        <v>1107075</v>
      </c>
      <c r="B21448" s="104" t="s">
        <v>236</v>
      </c>
      <c r="C21448" s="88">
        <v>26878</v>
      </c>
    </row>
    <row r="21449" spans="1:3" x14ac:dyDescent="0.25">
      <c r="A21449" s="80">
        <v>1107077</v>
      </c>
      <c r="B21449" s="104" t="s">
        <v>236</v>
      </c>
      <c r="C21449" s="88">
        <v>26883</v>
      </c>
    </row>
    <row r="21450" spans="1:3" x14ac:dyDescent="0.25">
      <c r="A21450" s="80">
        <v>1107078</v>
      </c>
      <c r="B21450" s="104" t="s">
        <v>236</v>
      </c>
      <c r="C21450" s="88">
        <v>3701</v>
      </c>
    </row>
    <row r="21451" spans="1:3" x14ac:dyDescent="0.25">
      <c r="A21451" s="80">
        <v>1107079</v>
      </c>
      <c r="B21451" s="91">
        <v>1116438</v>
      </c>
      <c r="C21451" s="88">
        <v>3266</v>
      </c>
    </row>
    <row r="21452" spans="1:3" x14ac:dyDescent="0.25">
      <c r="A21452" s="80">
        <v>1107080</v>
      </c>
      <c r="B21452" s="91">
        <v>1125706</v>
      </c>
      <c r="C21452" s="88">
        <v>26886</v>
      </c>
    </row>
    <row r="21453" spans="1:3" x14ac:dyDescent="0.25">
      <c r="A21453" s="80">
        <v>1107081</v>
      </c>
      <c r="B21453" s="104" t="s">
        <v>236</v>
      </c>
      <c r="C21453" s="88">
        <v>1749</v>
      </c>
    </row>
    <row r="21454" spans="1:3" x14ac:dyDescent="0.25">
      <c r="A21454" s="80">
        <v>1107082</v>
      </c>
      <c r="B21454" s="104" t="s">
        <v>236</v>
      </c>
      <c r="C21454" s="88">
        <v>26889</v>
      </c>
    </row>
    <row r="21455" spans="1:3" x14ac:dyDescent="0.25">
      <c r="A21455" s="80">
        <v>1107083</v>
      </c>
      <c r="B21455" s="91">
        <v>1130401</v>
      </c>
      <c r="C21455" s="88">
        <v>26890</v>
      </c>
    </row>
    <row r="21456" spans="1:3" x14ac:dyDescent="0.25">
      <c r="A21456" s="80">
        <v>1107084</v>
      </c>
      <c r="B21456" s="91">
        <v>1126819</v>
      </c>
      <c r="C21456" s="88">
        <v>26891</v>
      </c>
    </row>
    <row r="21457" spans="1:3" x14ac:dyDescent="0.25">
      <c r="A21457" s="80">
        <v>1107085</v>
      </c>
      <c r="B21457" s="91">
        <v>1141649</v>
      </c>
      <c r="C21457" s="88">
        <v>26894</v>
      </c>
    </row>
    <row r="21458" spans="1:3" x14ac:dyDescent="0.25">
      <c r="A21458" s="80">
        <v>1107086</v>
      </c>
      <c r="B21458" s="104" t="s">
        <v>236</v>
      </c>
      <c r="C21458" s="88">
        <v>26879</v>
      </c>
    </row>
    <row r="21459" spans="1:3" x14ac:dyDescent="0.25">
      <c r="A21459" s="80">
        <v>1107087</v>
      </c>
      <c r="B21459" s="91">
        <v>1123393</v>
      </c>
      <c r="C21459" s="88">
        <v>26881</v>
      </c>
    </row>
    <row r="21460" spans="1:3" x14ac:dyDescent="0.25">
      <c r="A21460" s="80">
        <v>1107088</v>
      </c>
      <c r="B21460" s="104" t="s">
        <v>236</v>
      </c>
      <c r="C21460" s="88">
        <v>26884</v>
      </c>
    </row>
    <row r="21461" spans="1:3" x14ac:dyDescent="0.25">
      <c r="A21461" s="80">
        <v>1107089</v>
      </c>
      <c r="B21461" s="104" t="s">
        <v>236</v>
      </c>
      <c r="C21461" s="88">
        <v>26887</v>
      </c>
    </row>
    <row r="21462" spans="1:3" x14ac:dyDescent="0.25">
      <c r="A21462" s="80">
        <v>1107090</v>
      </c>
      <c r="B21462" s="104" t="s">
        <v>236</v>
      </c>
      <c r="C21462" s="88">
        <v>26888</v>
      </c>
    </row>
    <row r="21463" spans="1:3" x14ac:dyDescent="0.25">
      <c r="A21463" s="80">
        <v>1107092</v>
      </c>
      <c r="B21463" s="104" t="s">
        <v>236</v>
      </c>
      <c r="C21463" s="88">
        <v>26901</v>
      </c>
    </row>
    <row r="21464" spans="1:3" x14ac:dyDescent="0.25">
      <c r="A21464" s="80">
        <v>1107093</v>
      </c>
      <c r="B21464" s="104" t="s">
        <v>236</v>
      </c>
      <c r="C21464" s="88">
        <v>26903</v>
      </c>
    </row>
    <row r="21465" spans="1:3" x14ac:dyDescent="0.25">
      <c r="A21465" s="80">
        <v>1107094</v>
      </c>
      <c r="B21465" s="104" t="s">
        <v>236</v>
      </c>
      <c r="C21465" s="88">
        <v>26910</v>
      </c>
    </row>
    <row r="21466" spans="1:3" x14ac:dyDescent="0.25">
      <c r="A21466" s="80">
        <v>1107095</v>
      </c>
      <c r="B21466" s="104" t="s">
        <v>236</v>
      </c>
      <c r="C21466" s="88">
        <v>26918</v>
      </c>
    </row>
    <row r="21467" spans="1:3" x14ac:dyDescent="0.25">
      <c r="A21467" s="80">
        <v>1107096</v>
      </c>
      <c r="B21467" s="91">
        <v>1133582</v>
      </c>
      <c r="C21467" s="88">
        <v>26896</v>
      </c>
    </row>
    <row r="21468" spans="1:3" x14ac:dyDescent="0.25">
      <c r="A21468" s="80">
        <v>1107097</v>
      </c>
      <c r="B21468" s="91">
        <v>1133367</v>
      </c>
      <c r="C21468" s="88">
        <v>26898</v>
      </c>
    </row>
    <row r="21469" spans="1:3" x14ac:dyDescent="0.25">
      <c r="A21469" s="80">
        <v>1107098</v>
      </c>
      <c r="B21469" s="91">
        <v>1124731</v>
      </c>
      <c r="C21469" s="88">
        <v>26900</v>
      </c>
    </row>
    <row r="21470" spans="1:3" x14ac:dyDescent="0.25">
      <c r="A21470" s="80">
        <v>1107100</v>
      </c>
      <c r="B21470" s="91">
        <v>1130415</v>
      </c>
      <c r="C21470" s="88">
        <v>26916</v>
      </c>
    </row>
    <row r="21471" spans="1:3" x14ac:dyDescent="0.25">
      <c r="A21471" s="80">
        <v>1107101</v>
      </c>
      <c r="B21471" s="91">
        <v>1129785</v>
      </c>
      <c r="C21471" s="88">
        <v>26915</v>
      </c>
    </row>
    <row r="21472" spans="1:3" x14ac:dyDescent="0.25">
      <c r="A21472" s="80">
        <v>1107102</v>
      </c>
      <c r="B21472" s="104" t="s">
        <v>236</v>
      </c>
      <c r="C21472" s="88">
        <v>26911</v>
      </c>
    </row>
    <row r="21473" spans="1:3" x14ac:dyDescent="0.25">
      <c r="A21473" s="80">
        <v>1107103</v>
      </c>
      <c r="B21473" s="91">
        <v>1133393</v>
      </c>
      <c r="C21473" s="88">
        <v>26909</v>
      </c>
    </row>
    <row r="21474" spans="1:3" x14ac:dyDescent="0.25">
      <c r="A21474" s="80">
        <v>1107104</v>
      </c>
      <c r="B21474" s="91">
        <v>1125397</v>
      </c>
      <c r="C21474" s="88">
        <v>26908</v>
      </c>
    </row>
    <row r="21475" spans="1:3" x14ac:dyDescent="0.25">
      <c r="A21475" s="80">
        <v>1107105</v>
      </c>
      <c r="B21475" s="91">
        <v>1124098</v>
      </c>
      <c r="C21475" s="88">
        <v>26906</v>
      </c>
    </row>
    <row r="21476" spans="1:3" x14ac:dyDescent="0.25">
      <c r="A21476" s="80">
        <v>1107106</v>
      </c>
      <c r="B21476" s="104" t="s">
        <v>236</v>
      </c>
      <c r="C21476" s="88">
        <v>26919</v>
      </c>
    </row>
    <row r="21477" spans="1:3" x14ac:dyDescent="0.25">
      <c r="A21477" s="80">
        <v>1107109</v>
      </c>
      <c r="B21477" s="104" t="s">
        <v>236</v>
      </c>
      <c r="C21477" s="88">
        <v>26917</v>
      </c>
    </row>
    <row r="21478" spans="1:3" x14ac:dyDescent="0.25">
      <c r="A21478" s="80">
        <v>1107110</v>
      </c>
      <c r="B21478" s="91">
        <v>1116463</v>
      </c>
      <c r="C21478" s="88">
        <v>76536</v>
      </c>
    </row>
    <row r="21479" spans="1:3" x14ac:dyDescent="0.25">
      <c r="A21479" s="80">
        <v>1107111</v>
      </c>
      <c r="B21479" s="91">
        <v>1125708</v>
      </c>
      <c r="C21479" s="88">
        <v>26920</v>
      </c>
    </row>
    <row r="21480" spans="1:3" x14ac:dyDescent="0.25">
      <c r="A21480" s="80">
        <v>1107112</v>
      </c>
      <c r="B21480" s="104" t="s">
        <v>236</v>
      </c>
      <c r="C21480" s="88">
        <v>26924</v>
      </c>
    </row>
    <row r="21481" spans="1:3" x14ac:dyDescent="0.25">
      <c r="A21481" s="80">
        <v>1107113</v>
      </c>
      <c r="B21481" s="91">
        <v>1134144</v>
      </c>
      <c r="C21481" s="88">
        <v>26927</v>
      </c>
    </row>
    <row r="21482" spans="1:3" x14ac:dyDescent="0.25">
      <c r="A21482" s="80">
        <v>1107114</v>
      </c>
      <c r="B21482" s="91">
        <v>1141669</v>
      </c>
      <c r="C21482" s="88">
        <v>26926</v>
      </c>
    </row>
    <row r="21483" spans="1:3" x14ac:dyDescent="0.25">
      <c r="A21483" s="80">
        <v>1107115</v>
      </c>
      <c r="B21483" s="104" t="s">
        <v>236</v>
      </c>
      <c r="C21483" s="88">
        <v>26928</v>
      </c>
    </row>
    <row r="21484" spans="1:3" x14ac:dyDescent="0.25">
      <c r="A21484" s="80">
        <v>1107116</v>
      </c>
      <c r="B21484" s="104" t="s">
        <v>236</v>
      </c>
      <c r="C21484" s="88">
        <v>27628</v>
      </c>
    </row>
    <row r="21485" spans="1:3" x14ac:dyDescent="0.25">
      <c r="A21485" s="80">
        <v>1107117</v>
      </c>
      <c r="B21485" s="104" t="s">
        <v>236</v>
      </c>
      <c r="C21485" s="88">
        <v>22154</v>
      </c>
    </row>
    <row r="21486" spans="1:3" x14ac:dyDescent="0.25">
      <c r="A21486" s="80">
        <v>1107118</v>
      </c>
      <c r="B21486" s="91">
        <v>1122596</v>
      </c>
      <c r="C21486" s="88">
        <v>26929</v>
      </c>
    </row>
    <row r="21487" spans="1:3" x14ac:dyDescent="0.25">
      <c r="A21487" s="80">
        <v>1107119</v>
      </c>
      <c r="B21487" s="91">
        <v>1124047</v>
      </c>
      <c r="C21487" s="88">
        <v>26930</v>
      </c>
    </row>
    <row r="21488" spans="1:3" x14ac:dyDescent="0.25">
      <c r="A21488" s="80">
        <v>1107120</v>
      </c>
      <c r="B21488" s="104" t="s">
        <v>236</v>
      </c>
      <c r="C21488" s="88">
        <v>26931</v>
      </c>
    </row>
    <row r="21489" spans="1:3" x14ac:dyDescent="0.25">
      <c r="A21489" s="80">
        <v>1107121</v>
      </c>
      <c r="B21489" s="104" t="s">
        <v>236</v>
      </c>
      <c r="C21489" s="88">
        <v>26932</v>
      </c>
    </row>
    <row r="21490" spans="1:3" x14ac:dyDescent="0.25">
      <c r="A21490" s="80">
        <v>1107122</v>
      </c>
      <c r="B21490" s="104" t="s">
        <v>236</v>
      </c>
      <c r="C21490" s="88">
        <v>26933</v>
      </c>
    </row>
    <row r="21491" spans="1:3" x14ac:dyDescent="0.25">
      <c r="A21491" s="80">
        <v>1107123</v>
      </c>
      <c r="B21491" s="91">
        <v>1141627</v>
      </c>
      <c r="C21491" s="88">
        <v>26937</v>
      </c>
    </row>
    <row r="21492" spans="1:3" x14ac:dyDescent="0.25">
      <c r="A21492" s="80">
        <v>1107124</v>
      </c>
      <c r="B21492" s="104" t="s">
        <v>236</v>
      </c>
      <c r="C21492" s="88">
        <v>26938</v>
      </c>
    </row>
    <row r="21493" spans="1:3" x14ac:dyDescent="0.25">
      <c r="A21493" s="80">
        <v>1107125</v>
      </c>
      <c r="B21493" s="104" t="s">
        <v>236</v>
      </c>
      <c r="C21493" s="88">
        <v>26939</v>
      </c>
    </row>
    <row r="21494" spans="1:3" x14ac:dyDescent="0.25">
      <c r="A21494" s="80">
        <v>1107126</v>
      </c>
      <c r="B21494" s="104" t="s">
        <v>236</v>
      </c>
      <c r="C21494" s="88">
        <v>26479</v>
      </c>
    </row>
    <row r="21495" spans="1:3" x14ac:dyDescent="0.25">
      <c r="A21495" s="80">
        <v>1107127</v>
      </c>
      <c r="B21495" s="104" t="s">
        <v>236</v>
      </c>
      <c r="C21495" s="88">
        <v>63219</v>
      </c>
    </row>
    <row r="21496" spans="1:3" x14ac:dyDescent="0.25">
      <c r="A21496" s="80">
        <v>1107128</v>
      </c>
      <c r="B21496" s="104" t="s">
        <v>236</v>
      </c>
      <c r="C21496" s="88">
        <v>77199</v>
      </c>
    </row>
    <row r="21497" spans="1:3" x14ac:dyDescent="0.25">
      <c r="A21497" s="80">
        <v>1107129</v>
      </c>
      <c r="B21497" s="104" t="s">
        <v>236</v>
      </c>
      <c r="C21497" s="88">
        <v>68950</v>
      </c>
    </row>
    <row r="21498" spans="1:3" x14ac:dyDescent="0.25">
      <c r="A21498" s="80">
        <v>1107130</v>
      </c>
      <c r="B21498" s="104" t="s">
        <v>236</v>
      </c>
      <c r="C21498" s="88">
        <v>26940</v>
      </c>
    </row>
    <row r="21499" spans="1:3" x14ac:dyDescent="0.25">
      <c r="A21499" s="80">
        <v>1107131</v>
      </c>
      <c r="B21499" s="104" t="s">
        <v>236</v>
      </c>
      <c r="C21499" s="88">
        <v>26941</v>
      </c>
    </row>
    <row r="21500" spans="1:3" x14ac:dyDescent="0.25">
      <c r="A21500" s="80">
        <v>1107132</v>
      </c>
      <c r="B21500" s="104" t="s">
        <v>236</v>
      </c>
      <c r="C21500" s="88">
        <v>26945</v>
      </c>
    </row>
    <row r="21501" spans="1:3" x14ac:dyDescent="0.25">
      <c r="A21501" s="80">
        <v>1107133</v>
      </c>
      <c r="B21501" s="104" t="s">
        <v>236</v>
      </c>
      <c r="C21501" s="88">
        <v>26946</v>
      </c>
    </row>
    <row r="21502" spans="1:3" x14ac:dyDescent="0.25">
      <c r="A21502" s="80">
        <v>1107134</v>
      </c>
      <c r="B21502" s="91">
        <v>1126374</v>
      </c>
      <c r="C21502" s="88">
        <v>26947</v>
      </c>
    </row>
    <row r="21503" spans="1:3" x14ac:dyDescent="0.25">
      <c r="A21503" s="80">
        <v>1107135</v>
      </c>
      <c r="B21503" s="104" t="s">
        <v>236</v>
      </c>
      <c r="C21503" s="88">
        <v>26948</v>
      </c>
    </row>
    <row r="21504" spans="1:3" x14ac:dyDescent="0.25">
      <c r="A21504" s="80">
        <v>1107136</v>
      </c>
      <c r="B21504" s="104" t="s">
        <v>236</v>
      </c>
      <c r="C21504" s="88">
        <v>26950</v>
      </c>
    </row>
    <row r="21505" spans="1:3" x14ac:dyDescent="0.25">
      <c r="A21505" s="80">
        <v>1107137</v>
      </c>
      <c r="B21505" s="104" t="s">
        <v>236</v>
      </c>
      <c r="C21505" s="88">
        <v>26899</v>
      </c>
    </row>
    <row r="21506" spans="1:3" x14ac:dyDescent="0.25">
      <c r="A21506" s="80">
        <v>1107138</v>
      </c>
      <c r="B21506" s="104" t="s">
        <v>236</v>
      </c>
      <c r="C21506" s="88">
        <v>34449</v>
      </c>
    </row>
    <row r="21507" spans="1:3" x14ac:dyDescent="0.25">
      <c r="A21507" s="80">
        <v>1107139</v>
      </c>
      <c r="B21507" s="91">
        <v>1124287</v>
      </c>
      <c r="C21507" s="88">
        <v>26951</v>
      </c>
    </row>
    <row r="21508" spans="1:3" x14ac:dyDescent="0.25">
      <c r="A21508" s="80">
        <v>1107140</v>
      </c>
      <c r="B21508" s="91">
        <v>1124551</v>
      </c>
      <c r="C21508" s="88">
        <v>26949</v>
      </c>
    </row>
    <row r="21509" spans="1:3" x14ac:dyDescent="0.25">
      <c r="A21509" s="80">
        <v>1107141</v>
      </c>
      <c r="B21509" s="91">
        <v>1117699</v>
      </c>
      <c r="C21509" s="88">
        <v>26952</v>
      </c>
    </row>
    <row r="21510" spans="1:3" x14ac:dyDescent="0.25">
      <c r="A21510" s="80">
        <v>1107142</v>
      </c>
      <c r="B21510" s="91">
        <v>1133828</v>
      </c>
      <c r="C21510" s="88">
        <v>26944</v>
      </c>
    </row>
    <row r="21511" spans="1:3" x14ac:dyDescent="0.25">
      <c r="A21511" s="80">
        <v>1107143</v>
      </c>
      <c r="B21511" s="91">
        <v>1124315</v>
      </c>
      <c r="C21511" s="88">
        <v>26935</v>
      </c>
    </row>
    <row r="21512" spans="1:3" x14ac:dyDescent="0.25">
      <c r="A21512" s="80">
        <v>1107144</v>
      </c>
      <c r="B21512" s="91">
        <v>1124084</v>
      </c>
      <c r="C21512" s="88">
        <v>26936</v>
      </c>
    </row>
    <row r="21513" spans="1:3" x14ac:dyDescent="0.25">
      <c r="A21513" s="80">
        <v>1107145</v>
      </c>
      <c r="B21513" s="91">
        <v>1141690</v>
      </c>
      <c r="C21513" s="88">
        <v>26954</v>
      </c>
    </row>
    <row r="21514" spans="1:3" x14ac:dyDescent="0.25">
      <c r="A21514" s="80">
        <v>1107146</v>
      </c>
      <c r="B21514" s="104" t="s">
        <v>236</v>
      </c>
      <c r="C21514" s="88">
        <v>26955</v>
      </c>
    </row>
    <row r="21515" spans="1:3" x14ac:dyDescent="0.25">
      <c r="A21515" s="80">
        <v>1107147</v>
      </c>
      <c r="B21515" s="104" t="s">
        <v>236</v>
      </c>
      <c r="C21515" s="88">
        <v>26956</v>
      </c>
    </row>
    <row r="21516" spans="1:3" x14ac:dyDescent="0.25">
      <c r="A21516" s="80">
        <v>1107148</v>
      </c>
      <c r="B21516" s="104" t="s">
        <v>236</v>
      </c>
      <c r="C21516" s="88">
        <v>26964</v>
      </c>
    </row>
    <row r="21517" spans="1:3" x14ac:dyDescent="0.25">
      <c r="A21517" s="80">
        <v>1107149</v>
      </c>
      <c r="B21517" s="104" t="s">
        <v>236</v>
      </c>
      <c r="C21517" s="88">
        <v>68236</v>
      </c>
    </row>
    <row r="21518" spans="1:3" x14ac:dyDescent="0.25">
      <c r="A21518" s="80">
        <v>1107150</v>
      </c>
      <c r="B21518" s="91">
        <v>1125182</v>
      </c>
      <c r="C21518" s="88">
        <v>26957</v>
      </c>
    </row>
    <row r="21519" spans="1:3" x14ac:dyDescent="0.25">
      <c r="A21519" s="80">
        <v>1107151</v>
      </c>
      <c r="B21519" s="91">
        <v>1124719</v>
      </c>
      <c r="C21519" s="88">
        <v>26958</v>
      </c>
    </row>
    <row r="21520" spans="1:3" x14ac:dyDescent="0.25">
      <c r="A21520" s="80">
        <v>1107152</v>
      </c>
      <c r="B21520" s="104" t="s">
        <v>236</v>
      </c>
      <c r="C21520" s="88">
        <v>26959</v>
      </c>
    </row>
    <row r="21521" spans="1:3" x14ac:dyDescent="0.25">
      <c r="A21521" s="80">
        <v>1107153</v>
      </c>
      <c r="B21521" s="91">
        <v>1124297</v>
      </c>
      <c r="C21521" s="88">
        <v>26961</v>
      </c>
    </row>
    <row r="21522" spans="1:3" x14ac:dyDescent="0.25">
      <c r="A21522" s="80">
        <v>1107154</v>
      </c>
      <c r="B21522" s="91">
        <v>1130425</v>
      </c>
      <c r="C21522" s="88">
        <v>26962</v>
      </c>
    </row>
    <row r="21523" spans="1:3" x14ac:dyDescent="0.25">
      <c r="A21523" s="80">
        <v>1107156</v>
      </c>
      <c r="B21523" s="104" t="s">
        <v>236</v>
      </c>
      <c r="C21523" s="88">
        <v>26967</v>
      </c>
    </row>
    <row r="21524" spans="1:3" x14ac:dyDescent="0.25">
      <c r="A21524" s="80">
        <v>1107157</v>
      </c>
      <c r="B21524" s="104" t="s">
        <v>236</v>
      </c>
      <c r="C21524" s="88">
        <v>26968</v>
      </c>
    </row>
    <row r="21525" spans="1:3" x14ac:dyDescent="0.25">
      <c r="A21525" s="80">
        <v>1107158</v>
      </c>
      <c r="B21525" s="91">
        <v>1126821</v>
      </c>
      <c r="C21525" s="88">
        <v>26970</v>
      </c>
    </row>
    <row r="21526" spans="1:3" x14ac:dyDescent="0.25">
      <c r="A21526" s="80">
        <v>1107159</v>
      </c>
      <c r="B21526" s="104" t="s">
        <v>236</v>
      </c>
      <c r="C21526" s="88">
        <v>26971</v>
      </c>
    </row>
    <row r="21527" spans="1:3" x14ac:dyDescent="0.25">
      <c r="A21527" s="80">
        <v>1107160</v>
      </c>
      <c r="B21527" s="104" t="s">
        <v>236</v>
      </c>
      <c r="C21527" s="88">
        <v>26977</v>
      </c>
    </row>
    <row r="21528" spans="1:3" x14ac:dyDescent="0.25">
      <c r="A21528" s="80">
        <v>1107161</v>
      </c>
      <c r="B21528" s="91">
        <v>1125710</v>
      </c>
      <c r="C21528" s="88">
        <v>26980</v>
      </c>
    </row>
    <row r="21529" spans="1:3" x14ac:dyDescent="0.25">
      <c r="A21529" s="80">
        <v>1107162</v>
      </c>
      <c r="B21529" s="91">
        <v>1124099</v>
      </c>
      <c r="C21529" s="88">
        <v>26981</v>
      </c>
    </row>
    <row r="21530" spans="1:3" x14ac:dyDescent="0.25">
      <c r="A21530" s="80">
        <v>1107163</v>
      </c>
      <c r="B21530" s="91">
        <v>1124324</v>
      </c>
      <c r="C21530" s="88">
        <v>26975</v>
      </c>
    </row>
    <row r="21531" spans="1:3" x14ac:dyDescent="0.25">
      <c r="A21531" s="80">
        <v>1107165</v>
      </c>
      <c r="B21531" s="91">
        <v>1116273</v>
      </c>
      <c r="C21531" s="88">
        <v>26966</v>
      </c>
    </row>
    <row r="21532" spans="1:3" x14ac:dyDescent="0.25">
      <c r="A21532" s="80">
        <v>1107166</v>
      </c>
      <c r="B21532" s="104" t="s">
        <v>236</v>
      </c>
      <c r="C21532" s="88">
        <v>26982</v>
      </c>
    </row>
    <row r="21533" spans="1:3" x14ac:dyDescent="0.25">
      <c r="A21533" s="80">
        <v>1107167</v>
      </c>
      <c r="B21533" s="104" t="s">
        <v>236</v>
      </c>
      <c r="C21533" s="88">
        <v>26984</v>
      </c>
    </row>
    <row r="21534" spans="1:3" x14ac:dyDescent="0.25">
      <c r="A21534" s="80">
        <v>1107168</v>
      </c>
      <c r="B21534" s="91">
        <v>1125712</v>
      </c>
      <c r="C21534" s="88">
        <v>26991</v>
      </c>
    </row>
    <row r="21535" spans="1:3" x14ac:dyDescent="0.25">
      <c r="A21535" s="80">
        <v>1107169</v>
      </c>
      <c r="B21535" s="91">
        <v>1133581</v>
      </c>
      <c r="C21535" s="88">
        <v>26985</v>
      </c>
    </row>
    <row r="21536" spans="1:3" x14ac:dyDescent="0.25">
      <c r="A21536" s="80">
        <v>1107170</v>
      </c>
      <c r="B21536" s="91">
        <v>1120613</v>
      </c>
      <c r="C21536" s="88">
        <v>26987</v>
      </c>
    </row>
    <row r="21537" spans="1:3" x14ac:dyDescent="0.25">
      <c r="A21537" s="80">
        <v>1107171</v>
      </c>
      <c r="B21537" s="91">
        <v>1124995</v>
      </c>
      <c r="C21537" s="88">
        <v>26986</v>
      </c>
    </row>
    <row r="21538" spans="1:3" x14ac:dyDescent="0.25">
      <c r="A21538" s="80">
        <v>1107172</v>
      </c>
      <c r="B21538" s="104" t="s">
        <v>236</v>
      </c>
      <c r="C21538" s="88">
        <v>9144</v>
      </c>
    </row>
    <row r="21539" spans="1:3" x14ac:dyDescent="0.25">
      <c r="A21539" s="80">
        <v>1107173</v>
      </c>
      <c r="B21539" s="104" t="s">
        <v>236</v>
      </c>
      <c r="C21539" s="88">
        <v>26942</v>
      </c>
    </row>
    <row r="21540" spans="1:3" x14ac:dyDescent="0.25">
      <c r="A21540" s="80">
        <v>1107174</v>
      </c>
      <c r="B21540" s="104" t="s">
        <v>236</v>
      </c>
      <c r="C21540" s="88">
        <v>65168</v>
      </c>
    </row>
    <row r="21541" spans="1:3" x14ac:dyDescent="0.25">
      <c r="A21541" s="80">
        <v>1107175</v>
      </c>
      <c r="B21541" s="91">
        <v>1124716</v>
      </c>
      <c r="C21541" s="88">
        <v>26993</v>
      </c>
    </row>
    <row r="21542" spans="1:3" x14ac:dyDescent="0.25">
      <c r="A21542" s="80">
        <v>1107176</v>
      </c>
      <c r="B21542" s="104" t="s">
        <v>236</v>
      </c>
      <c r="C21542" s="88">
        <v>26994</v>
      </c>
    </row>
    <row r="21543" spans="1:3" x14ac:dyDescent="0.25">
      <c r="A21543" s="80">
        <v>1107177</v>
      </c>
      <c r="B21543" s="104" t="s">
        <v>236</v>
      </c>
      <c r="C21543" s="88">
        <v>26995</v>
      </c>
    </row>
    <row r="21544" spans="1:3" x14ac:dyDescent="0.25">
      <c r="A21544" s="80">
        <v>1107178</v>
      </c>
      <c r="B21544" s="104" t="s">
        <v>236</v>
      </c>
      <c r="C21544" s="88">
        <v>27004</v>
      </c>
    </row>
    <row r="21545" spans="1:3" x14ac:dyDescent="0.25">
      <c r="A21545" s="80">
        <v>1107179</v>
      </c>
      <c r="B21545" s="104" t="s">
        <v>236</v>
      </c>
      <c r="C21545" s="88">
        <v>26997</v>
      </c>
    </row>
    <row r="21546" spans="1:3" x14ac:dyDescent="0.25">
      <c r="A21546" s="80">
        <v>1107180</v>
      </c>
      <c r="B21546" s="93">
        <v>1124100</v>
      </c>
      <c r="C21546" s="88">
        <v>26998</v>
      </c>
    </row>
    <row r="21547" spans="1:3" x14ac:dyDescent="0.25">
      <c r="A21547" s="80">
        <v>1107181</v>
      </c>
      <c r="B21547" s="91">
        <v>1133827</v>
      </c>
      <c r="C21547" s="88">
        <v>27000</v>
      </c>
    </row>
    <row r="21548" spans="1:3" x14ac:dyDescent="0.25">
      <c r="A21548" s="80">
        <v>1107182</v>
      </c>
      <c r="B21548" s="91">
        <v>1124732</v>
      </c>
      <c r="C21548" s="88">
        <v>27001</v>
      </c>
    </row>
    <row r="21549" spans="1:3" x14ac:dyDescent="0.25">
      <c r="A21549" s="80">
        <v>1107183</v>
      </c>
      <c r="B21549" s="91">
        <v>1133826</v>
      </c>
      <c r="C21549" s="88">
        <v>27002</v>
      </c>
    </row>
    <row r="21550" spans="1:3" x14ac:dyDescent="0.25">
      <c r="A21550" s="80">
        <v>1107184</v>
      </c>
      <c r="B21550" s="104" t="s">
        <v>236</v>
      </c>
      <c r="C21550" s="88">
        <v>27005</v>
      </c>
    </row>
    <row r="21551" spans="1:3" x14ac:dyDescent="0.25">
      <c r="A21551" s="80">
        <v>1107185</v>
      </c>
      <c r="B21551" s="104" t="s">
        <v>236</v>
      </c>
      <c r="C21551" s="88">
        <v>27006</v>
      </c>
    </row>
    <row r="21552" spans="1:3" x14ac:dyDescent="0.25">
      <c r="A21552" s="80">
        <v>1107186</v>
      </c>
      <c r="B21552" s="104" t="s">
        <v>236</v>
      </c>
      <c r="C21552" s="88">
        <v>27009</v>
      </c>
    </row>
    <row r="21553" spans="1:3" x14ac:dyDescent="0.25">
      <c r="A21553" s="80">
        <v>1107187</v>
      </c>
      <c r="B21553" s="104" t="s">
        <v>236</v>
      </c>
      <c r="C21553" s="88">
        <v>27010</v>
      </c>
    </row>
    <row r="21554" spans="1:3" x14ac:dyDescent="0.25">
      <c r="A21554" s="80">
        <v>1107188</v>
      </c>
      <c r="B21554" s="104" t="s">
        <v>236</v>
      </c>
      <c r="C21554" s="88">
        <v>27011</v>
      </c>
    </row>
    <row r="21555" spans="1:3" x14ac:dyDescent="0.25">
      <c r="A21555" s="80">
        <v>1107189</v>
      </c>
      <c r="B21555" s="104" t="s">
        <v>236</v>
      </c>
      <c r="C21555" s="88">
        <v>27012</v>
      </c>
    </row>
    <row r="21556" spans="1:3" x14ac:dyDescent="0.25">
      <c r="A21556" s="80">
        <v>1107190</v>
      </c>
      <c r="B21556" s="91">
        <v>1124298</v>
      </c>
      <c r="C21556" s="88">
        <v>27016</v>
      </c>
    </row>
    <row r="21557" spans="1:3" x14ac:dyDescent="0.25">
      <c r="A21557" s="80">
        <v>1107191</v>
      </c>
      <c r="B21557" s="104" t="s">
        <v>236</v>
      </c>
      <c r="C21557" s="88">
        <v>27017</v>
      </c>
    </row>
    <row r="21558" spans="1:3" x14ac:dyDescent="0.25">
      <c r="A21558" s="80">
        <v>1107192</v>
      </c>
      <c r="B21558" s="104" t="s">
        <v>236</v>
      </c>
      <c r="C21558" s="88">
        <v>27018</v>
      </c>
    </row>
    <row r="21559" spans="1:3" x14ac:dyDescent="0.25">
      <c r="A21559" s="80">
        <v>1107193</v>
      </c>
      <c r="B21559" s="104" t="s">
        <v>236</v>
      </c>
      <c r="C21559" s="88">
        <v>27019</v>
      </c>
    </row>
    <row r="21560" spans="1:3" x14ac:dyDescent="0.25">
      <c r="A21560" s="80">
        <v>1107194</v>
      </c>
      <c r="B21560" s="104" t="s">
        <v>236</v>
      </c>
      <c r="C21560" s="88">
        <v>27020</v>
      </c>
    </row>
    <row r="21561" spans="1:3" x14ac:dyDescent="0.25">
      <c r="A21561" s="80">
        <v>1107195</v>
      </c>
      <c r="B21561" s="91">
        <v>1141676</v>
      </c>
      <c r="C21561" s="88">
        <v>27021</v>
      </c>
    </row>
    <row r="21562" spans="1:3" x14ac:dyDescent="0.25">
      <c r="A21562" s="80">
        <v>1107196</v>
      </c>
      <c r="B21562" s="91">
        <v>1130429</v>
      </c>
      <c r="C21562" s="88">
        <v>27022</v>
      </c>
    </row>
    <row r="21563" spans="1:3" x14ac:dyDescent="0.25">
      <c r="A21563" s="80">
        <v>1107197</v>
      </c>
      <c r="B21563" s="104" t="s">
        <v>236</v>
      </c>
      <c r="C21563" s="88">
        <v>27024</v>
      </c>
    </row>
    <row r="21564" spans="1:3" x14ac:dyDescent="0.25">
      <c r="A21564" s="80">
        <v>1107198</v>
      </c>
      <c r="B21564" s="104" t="s">
        <v>236</v>
      </c>
      <c r="C21564" s="88">
        <v>27027</v>
      </c>
    </row>
    <row r="21565" spans="1:3" x14ac:dyDescent="0.25">
      <c r="A21565" s="80">
        <v>1107199</v>
      </c>
      <c r="B21565" s="104" t="s">
        <v>236</v>
      </c>
      <c r="C21565" s="88">
        <v>27028</v>
      </c>
    </row>
    <row r="21566" spans="1:3" x14ac:dyDescent="0.25">
      <c r="A21566" s="80">
        <v>1107200</v>
      </c>
      <c r="B21566" s="104" t="s">
        <v>236</v>
      </c>
      <c r="C21566" s="88">
        <v>27032</v>
      </c>
    </row>
    <row r="21567" spans="1:3" x14ac:dyDescent="0.25">
      <c r="A21567" s="80">
        <v>1107201</v>
      </c>
      <c r="B21567" s="91">
        <v>1132572</v>
      </c>
      <c r="C21567" s="88">
        <v>27030</v>
      </c>
    </row>
    <row r="21568" spans="1:3" x14ac:dyDescent="0.25">
      <c r="A21568" s="80">
        <v>1107203</v>
      </c>
      <c r="B21568" s="91">
        <v>1125714</v>
      </c>
      <c r="C21568" s="88">
        <v>27033</v>
      </c>
    </row>
    <row r="21569" spans="1:3" x14ac:dyDescent="0.25">
      <c r="A21569" s="80">
        <v>1107204</v>
      </c>
      <c r="B21569" s="104" t="s">
        <v>236</v>
      </c>
      <c r="C21569" s="88">
        <v>27039</v>
      </c>
    </row>
    <row r="21570" spans="1:3" x14ac:dyDescent="0.25">
      <c r="A21570" s="80">
        <v>1107205</v>
      </c>
      <c r="B21570" s="104" t="s">
        <v>236</v>
      </c>
      <c r="C21570" s="88">
        <v>27040</v>
      </c>
    </row>
    <row r="21571" spans="1:3" x14ac:dyDescent="0.25">
      <c r="A21571" s="80">
        <v>1107207</v>
      </c>
      <c r="B21571" s="91">
        <v>1124299</v>
      </c>
      <c r="C21571" s="88">
        <v>27036</v>
      </c>
    </row>
    <row r="21572" spans="1:3" x14ac:dyDescent="0.25">
      <c r="A21572" s="80">
        <v>1107208</v>
      </c>
      <c r="B21572" s="104" t="s">
        <v>236</v>
      </c>
      <c r="C21572" s="88">
        <v>75583</v>
      </c>
    </row>
    <row r="21573" spans="1:3" x14ac:dyDescent="0.25">
      <c r="A21573" s="80">
        <v>1107211</v>
      </c>
      <c r="B21573" s="104" t="s">
        <v>236</v>
      </c>
      <c r="C21573" s="88">
        <v>27042</v>
      </c>
    </row>
    <row r="21574" spans="1:3" x14ac:dyDescent="0.25">
      <c r="A21574" s="80">
        <v>1107212</v>
      </c>
      <c r="B21574" s="104" t="s">
        <v>236</v>
      </c>
      <c r="C21574" s="88">
        <v>3024</v>
      </c>
    </row>
    <row r="21575" spans="1:3" x14ac:dyDescent="0.25">
      <c r="A21575" s="80">
        <v>1107214</v>
      </c>
      <c r="B21575" s="104" t="s">
        <v>236</v>
      </c>
      <c r="C21575" s="88">
        <v>27049</v>
      </c>
    </row>
    <row r="21576" spans="1:3" x14ac:dyDescent="0.25">
      <c r="A21576" s="80">
        <v>1107215</v>
      </c>
      <c r="B21576" s="91">
        <v>1133580</v>
      </c>
      <c r="C21576" s="88">
        <v>27051</v>
      </c>
    </row>
    <row r="21577" spans="1:3" x14ac:dyDescent="0.25">
      <c r="A21577" s="80">
        <v>1107216</v>
      </c>
      <c r="B21577" s="104" t="s">
        <v>236</v>
      </c>
      <c r="C21577" s="88">
        <v>27052</v>
      </c>
    </row>
    <row r="21578" spans="1:3" x14ac:dyDescent="0.25">
      <c r="A21578" s="80">
        <v>1107217</v>
      </c>
      <c r="B21578" s="91">
        <v>1133825</v>
      </c>
      <c r="C21578" s="88">
        <v>27053</v>
      </c>
    </row>
    <row r="21579" spans="1:3" x14ac:dyDescent="0.25">
      <c r="A21579" s="80">
        <v>1107218</v>
      </c>
      <c r="B21579" s="91">
        <v>1124154</v>
      </c>
      <c r="C21579" s="88">
        <v>27054</v>
      </c>
    </row>
    <row r="21580" spans="1:3" x14ac:dyDescent="0.25">
      <c r="A21580" s="80">
        <v>1107219</v>
      </c>
      <c r="B21580" s="104" t="s">
        <v>236</v>
      </c>
      <c r="C21580" s="88">
        <v>27055</v>
      </c>
    </row>
    <row r="21581" spans="1:3" x14ac:dyDescent="0.25">
      <c r="A21581" s="80">
        <v>1107220</v>
      </c>
      <c r="B21581" s="104" t="s">
        <v>236</v>
      </c>
      <c r="C21581" s="88">
        <v>27057</v>
      </c>
    </row>
    <row r="21582" spans="1:3" x14ac:dyDescent="0.25">
      <c r="A21582" s="80">
        <v>1107221</v>
      </c>
      <c r="B21582" s="91">
        <v>1124996</v>
      </c>
      <c r="C21582" s="88">
        <v>27058</v>
      </c>
    </row>
    <row r="21583" spans="1:3" x14ac:dyDescent="0.25">
      <c r="A21583" s="80">
        <v>1107222</v>
      </c>
      <c r="B21583" s="91">
        <v>1125184</v>
      </c>
      <c r="C21583" s="88">
        <v>27060</v>
      </c>
    </row>
    <row r="21584" spans="1:3" x14ac:dyDescent="0.25">
      <c r="A21584" s="80">
        <v>1107223</v>
      </c>
      <c r="B21584" s="104" t="s">
        <v>236</v>
      </c>
      <c r="C21584" s="88">
        <v>27070</v>
      </c>
    </row>
    <row r="21585" spans="1:3" x14ac:dyDescent="0.25">
      <c r="A21585" s="80">
        <v>1107224</v>
      </c>
      <c r="B21585" s="91">
        <v>1125402</v>
      </c>
      <c r="C21585" s="88">
        <v>27061</v>
      </c>
    </row>
    <row r="21586" spans="1:3" x14ac:dyDescent="0.25">
      <c r="A21586" s="80">
        <v>1107225</v>
      </c>
      <c r="B21586" s="91">
        <v>1125403</v>
      </c>
      <c r="C21586" s="88">
        <v>27063</v>
      </c>
    </row>
    <row r="21587" spans="1:3" x14ac:dyDescent="0.25">
      <c r="A21587" s="80">
        <v>1107226</v>
      </c>
      <c r="B21587" s="91">
        <v>1125615</v>
      </c>
      <c r="C21587" s="88">
        <v>27064</v>
      </c>
    </row>
    <row r="21588" spans="1:3" x14ac:dyDescent="0.25">
      <c r="A21588" s="80">
        <v>1107227</v>
      </c>
      <c r="B21588" s="91">
        <v>1132573</v>
      </c>
      <c r="C21588" s="88">
        <v>27065</v>
      </c>
    </row>
    <row r="21589" spans="1:3" x14ac:dyDescent="0.25">
      <c r="A21589" s="80">
        <v>1107228</v>
      </c>
      <c r="B21589" s="104" t="s">
        <v>236</v>
      </c>
      <c r="C21589" s="88">
        <v>27066</v>
      </c>
    </row>
    <row r="21590" spans="1:3" x14ac:dyDescent="0.25">
      <c r="A21590" s="80">
        <v>1107229</v>
      </c>
      <c r="B21590" s="104" t="s">
        <v>236</v>
      </c>
      <c r="C21590" s="88">
        <v>27067</v>
      </c>
    </row>
    <row r="21591" spans="1:3" x14ac:dyDescent="0.25">
      <c r="A21591" s="80">
        <v>1107230</v>
      </c>
      <c r="B21591" s="91">
        <v>1124666</v>
      </c>
      <c r="C21591" s="88">
        <v>27068</v>
      </c>
    </row>
    <row r="21592" spans="1:3" x14ac:dyDescent="0.25">
      <c r="A21592" s="80">
        <v>1107231</v>
      </c>
      <c r="B21592" s="104" t="s">
        <v>236</v>
      </c>
      <c r="C21592" s="88">
        <v>27071</v>
      </c>
    </row>
    <row r="21593" spans="1:3" x14ac:dyDescent="0.25">
      <c r="A21593" s="80">
        <v>1107232</v>
      </c>
      <c r="B21593" s="104" t="s">
        <v>236</v>
      </c>
      <c r="C21593" s="88">
        <v>27072</v>
      </c>
    </row>
    <row r="21594" spans="1:3" x14ac:dyDescent="0.25">
      <c r="A21594" s="80">
        <v>1107233</v>
      </c>
      <c r="B21594" s="104" t="s">
        <v>236</v>
      </c>
      <c r="C21594" s="88">
        <v>27073</v>
      </c>
    </row>
    <row r="21595" spans="1:3" x14ac:dyDescent="0.25">
      <c r="A21595" s="80">
        <v>1107234</v>
      </c>
      <c r="B21595" s="104" t="s">
        <v>236</v>
      </c>
      <c r="C21595" s="88">
        <v>27074</v>
      </c>
    </row>
    <row r="21596" spans="1:3" x14ac:dyDescent="0.25">
      <c r="A21596" s="80">
        <v>1107235</v>
      </c>
      <c r="B21596" s="104" t="s">
        <v>236</v>
      </c>
      <c r="C21596" s="88">
        <v>27076</v>
      </c>
    </row>
    <row r="21597" spans="1:3" x14ac:dyDescent="0.25">
      <c r="A21597" s="80">
        <v>1107236</v>
      </c>
      <c r="B21597" s="91">
        <v>1116274</v>
      </c>
      <c r="C21597" s="88">
        <v>27077</v>
      </c>
    </row>
    <row r="21598" spans="1:3" x14ac:dyDescent="0.25">
      <c r="A21598" s="80">
        <v>1107237</v>
      </c>
      <c r="B21598" s="91">
        <v>1125715</v>
      </c>
      <c r="C21598" s="88">
        <v>27079</v>
      </c>
    </row>
    <row r="21599" spans="1:3" x14ac:dyDescent="0.25">
      <c r="A21599" s="80">
        <v>1107238</v>
      </c>
      <c r="B21599" s="104" t="s">
        <v>236</v>
      </c>
      <c r="C21599" s="88">
        <v>27080</v>
      </c>
    </row>
    <row r="21600" spans="1:3" x14ac:dyDescent="0.25">
      <c r="A21600" s="80">
        <v>1107239</v>
      </c>
      <c r="B21600" s="91">
        <v>1124718</v>
      </c>
      <c r="C21600" s="88">
        <v>27078</v>
      </c>
    </row>
    <row r="21601" spans="1:3" x14ac:dyDescent="0.25">
      <c r="A21601" s="80">
        <v>1107240</v>
      </c>
      <c r="B21601" s="104" t="s">
        <v>236</v>
      </c>
      <c r="C21601" s="88">
        <v>56436</v>
      </c>
    </row>
    <row r="21602" spans="1:3" x14ac:dyDescent="0.25">
      <c r="A21602" s="80">
        <v>1107242</v>
      </c>
      <c r="B21602" s="104" t="s">
        <v>236</v>
      </c>
      <c r="C21602" s="88">
        <v>27083</v>
      </c>
    </row>
    <row r="21603" spans="1:3" x14ac:dyDescent="0.25">
      <c r="A21603" s="80">
        <v>1107244</v>
      </c>
      <c r="B21603" s="104" t="s">
        <v>236</v>
      </c>
      <c r="C21603" s="88">
        <v>27084</v>
      </c>
    </row>
    <row r="21604" spans="1:3" x14ac:dyDescent="0.25">
      <c r="A21604" s="80">
        <v>1107245</v>
      </c>
      <c r="B21604" s="104" t="s">
        <v>236</v>
      </c>
      <c r="C21604" s="88">
        <v>27085</v>
      </c>
    </row>
    <row r="21605" spans="1:3" x14ac:dyDescent="0.25">
      <c r="A21605" s="80">
        <v>1107246</v>
      </c>
      <c r="B21605" s="104" t="s">
        <v>236</v>
      </c>
      <c r="C21605" s="88">
        <v>27086</v>
      </c>
    </row>
    <row r="21606" spans="1:3" x14ac:dyDescent="0.25">
      <c r="A21606" s="80">
        <v>1107247</v>
      </c>
      <c r="B21606" s="104" t="s">
        <v>236</v>
      </c>
      <c r="C21606" s="88">
        <v>27087</v>
      </c>
    </row>
    <row r="21607" spans="1:3" x14ac:dyDescent="0.25">
      <c r="A21607" s="80">
        <v>1107248</v>
      </c>
      <c r="B21607" s="104" t="s">
        <v>236</v>
      </c>
      <c r="C21607" s="88">
        <v>27088</v>
      </c>
    </row>
    <row r="21608" spans="1:3" x14ac:dyDescent="0.25">
      <c r="A21608" s="80">
        <v>1107249</v>
      </c>
      <c r="B21608" s="104" t="s">
        <v>236</v>
      </c>
      <c r="C21608" s="88">
        <v>27089</v>
      </c>
    </row>
    <row r="21609" spans="1:3" x14ac:dyDescent="0.25">
      <c r="A21609" s="80">
        <v>1107250</v>
      </c>
      <c r="B21609" s="104" t="s">
        <v>236</v>
      </c>
      <c r="C21609" s="88">
        <v>27092</v>
      </c>
    </row>
    <row r="21610" spans="1:3" x14ac:dyDescent="0.25">
      <c r="A21610" s="80">
        <v>1107251</v>
      </c>
      <c r="B21610" s="104" t="s">
        <v>236</v>
      </c>
      <c r="C21610" s="88">
        <v>27094</v>
      </c>
    </row>
    <row r="21611" spans="1:3" x14ac:dyDescent="0.25">
      <c r="A21611" s="80">
        <v>1107252</v>
      </c>
      <c r="B21611" s="91">
        <v>1124818</v>
      </c>
      <c r="C21611" s="88">
        <v>27091</v>
      </c>
    </row>
    <row r="21612" spans="1:3" x14ac:dyDescent="0.25">
      <c r="A21612" s="80">
        <v>1107253</v>
      </c>
      <c r="B21612" s="104" t="s">
        <v>236</v>
      </c>
      <c r="C21612" s="88">
        <v>27090</v>
      </c>
    </row>
    <row r="21613" spans="1:3" x14ac:dyDescent="0.25">
      <c r="A21613" s="80">
        <v>1107254</v>
      </c>
      <c r="B21613" s="91">
        <v>1124717</v>
      </c>
      <c r="C21613" s="88">
        <v>27048</v>
      </c>
    </row>
    <row r="21614" spans="1:3" x14ac:dyDescent="0.25">
      <c r="A21614" s="80">
        <v>1107255</v>
      </c>
      <c r="B21614" s="104" t="s">
        <v>236</v>
      </c>
      <c r="C21614" s="88">
        <v>27097</v>
      </c>
    </row>
    <row r="21615" spans="1:3" x14ac:dyDescent="0.25">
      <c r="A21615" s="80">
        <v>1107256</v>
      </c>
      <c r="B21615" s="104" t="s">
        <v>236</v>
      </c>
      <c r="C21615" s="88">
        <v>27095</v>
      </c>
    </row>
    <row r="21616" spans="1:3" x14ac:dyDescent="0.25">
      <c r="A21616" s="80">
        <v>1107257</v>
      </c>
      <c r="B21616" s="91">
        <v>1116484</v>
      </c>
      <c r="C21616" s="88">
        <v>69757</v>
      </c>
    </row>
    <row r="21617" spans="1:3" x14ac:dyDescent="0.25">
      <c r="A21617" s="80">
        <v>1107258</v>
      </c>
      <c r="B21617" s="104" t="s">
        <v>236</v>
      </c>
      <c r="C21617" s="88">
        <v>27098</v>
      </c>
    </row>
    <row r="21618" spans="1:3" x14ac:dyDescent="0.25">
      <c r="A21618" s="80">
        <v>1107259</v>
      </c>
      <c r="B21618" s="104" t="s">
        <v>236</v>
      </c>
      <c r="C21618" s="88">
        <v>27102</v>
      </c>
    </row>
    <row r="21619" spans="1:3" x14ac:dyDescent="0.25">
      <c r="A21619" s="80">
        <v>1107260</v>
      </c>
      <c r="B21619" s="104" t="s">
        <v>236</v>
      </c>
      <c r="C21619" s="88">
        <v>27103</v>
      </c>
    </row>
    <row r="21620" spans="1:3" x14ac:dyDescent="0.25">
      <c r="A21620" s="80">
        <v>1107261</v>
      </c>
      <c r="B21620" s="104" t="s">
        <v>236</v>
      </c>
      <c r="C21620" s="88">
        <v>27105</v>
      </c>
    </row>
    <row r="21621" spans="1:3" x14ac:dyDescent="0.25">
      <c r="A21621" s="80">
        <v>1107262</v>
      </c>
      <c r="B21621" s="104" t="s">
        <v>236</v>
      </c>
      <c r="C21621" s="88">
        <v>27106</v>
      </c>
    </row>
    <row r="21622" spans="1:3" x14ac:dyDescent="0.25">
      <c r="A21622" s="80">
        <v>1107263</v>
      </c>
      <c r="B21622" s="104" t="s">
        <v>236</v>
      </c>
      <c r="C21622" s="88">
        <v>27107</v>
      </c>
    </row>
    <row r="21623" spans="1:3" x14ac:dyDescent="0.25">
      <c r="A21623" s="80">
        <v>1107264</v>
      </c>
      <c r="B21623" s="104" t="s">
        <v>236</v>
      </c>
      <c r="C21623" s="88">
        <v>27108</v>
      </c>
    </row>
    <row r="21624" spans="1:3" x14ac:dyDescent="0.25">
      <c r="A21624" s="80">
        <v>1107265</v>
      </c>
      <c r="B21624" s="104" t="s">
        <v>236</v>
      </c>
      <c r="C21624" s="88">
        <v>27109</v>
      </c>
    </row>
    <row r="21625" spans="1:3" x14ac:dyDescent="0.25">
      <c r="A21625" s="80">
        <v>1107266</v>
      </c>
      <c r="B21625" s="104" t="s">
        <v>236</v>
      </c>
      <c r="C21625" s="88">
        <v>27110</v>
      </c>
    </row>
    <row r="21626" spans="1:3" x14ac:dyDescent="0.25">
      <c r="A21626" s="80">
        <v>1107267</v>
      </c>
      <c r="B21626" s="104" t="s">
        <v>236</v>
      </c>
      <c r="C21626" s="88">
        <v>27112</v>
      </c>
    </row>
    <row r="21627" spans="1:3" x14ac:dyDescent="0.25">
      <c r="A21627" s="80">
        <v>1107268</v>
      </c>
      <c r="B21627" s="104" t="s">
        <v>236</v>
      </c>
      <c r="C21627" s="88">
        <v>27113</v>
      </c>
    </row>
    <row r="21628" spans="1:3" x14ac:dyDescent="0.25">
      <c r="A21628" s="80">
        <v>1107269</v>
      </c>
      <c r="B21628" s="104" t="s">
        <v>236</v>
      </c>
      <c r="C21628" s="88">
        <v>27115</v>
      </c>
    </row>
    <row r="21629" spans="1:3" x14ac:dyDescent="0.25">
      <c r="A21629" s="80">
        <v>1107270</v>
      </c>
      <c r="B21629" s="104" t="s">
        <v>236</v>
      </c>
      <c r="C21629" s="88">
        <v>27116</v>
      </c>
    </row>
    <row r="21630" spans="1:3" x14ac:dyDescent="0.25">
      <c r="A21630" s="80">
        <v>1107271</v>
      </c>
      <c r="B21630" s="104" t="s">
        <v>236</v>
      </c>
      <c r="C21630" s="88">
        <v>27117</v>
      </c>
    </row>
    <row r="21631" spans="1:3" x14ac:dyDescent="0.25">
      <c r="A21631" s="80">
        <v>1107272</v>
      </c>
      <c r="B21631" s="104" t="s">
        <v>236</v>
      </c>
      <c r="C21631" s="88">
        <v>27118</v>
      </c>
    </row>
    <row r="21632" spans="1:3" x14ac:dyDescent="0.25">
      <c r="A21632" s="80">
        <v>1107273</v>
      </c>
      <c r="B21632" s="104" t="s">
        <v>236</v>
      </c>
      <c r="C21632" s="88">
        <v>27119</v>
      </c>
    </row>
    <row r="21633" spans="1:3" x14ac:dyDescent="0.25">
      <c r="A21633" s="80">
        <v>1107274</v>
      </c>
      <c r="B21633" s="104" t="s">
        <v>236</v>
      </c>
      <c r="C21633" s="88">
        <v>27129</v>
      </c>
    </row>
    <row r="21634" spans="1:3" x14ac:dyDescent="0.25">
      <c r="A21634" s="80">
        <v>1107275</v>
      </c>
      <c r="B21634" s="91">
        <v>1124300</v>
      </c>
      <c r="C21634" s="88">
        <v>27111</v>
      </c>
    </row>
    <row r="21635" spans="1:3" x14ac:dyDescent="0.25">
      <c r="A21635" s="80">
        <v>1107276</v>
      </c>
      <c r="B21635" s="104" t="s">
        <v>236</v>
      </c>
      <c r="C21635" s="88">
        <v>27121</v>
      </c>
    </row>
    <row r="21636" spans="1:3" x14ac:dyDescent="0.25">
      <c r="A21636" s="80">
        <v>1107277</v>
      </c>
      <c r="B21636" s="104" t="s">
        <v>236</v>
      </c>
      <c r="C21636" s="88">
        <v>27122</v>
      </c>
    </row>
    <row r="21637" spans="1:3" x14ac:dyDescent="0.25">
      <c r="A21637" s="80">
        <v>1107278</v>
      </c>
      <c r="B21637" s="104" t="s">
        <v>236</v>
      </c>
      <c r="C21637" s="88">
        <v>27125</v>
      </c>
    </row>
    <row r="21638" spans="1:3" x14ac:dyDescent="0.25">
      <c r="A21638" s="80">
        <v>1107279</v>
      </c>
      <c r="B21638" s="104" t="s">
        <v>236</v>
      </c>
      <c r="C21638" s="88">
        <v>27128</v>
      </c>
    </row>
    <row r="21639" spans="1:3" x14ac:dyDescent="0.25">
      <c r="A21639" s="80">
        <v>1107280</v>
      </c>
      <c r="B21639" s="104" t="s">
        <v>236</v>
      </c>
      <c r="C21639" s="88">
        <v>27127</v>
      </c>
    </row>
    <row r="21640" spans="1:3" x14ac:dyDescent="0.25">
      <c r="A21640" s="80">
        <v>1107281</v>
      </c>
      <c r="B21640" s="104" t="s">
        <v>236</v>
      </c>
      <c r="C21640" s="88">
        <v>27130</v>
      </c>
    </row>
    <row r="21641" spans="1:3" x14ac:dyDescent="0.25">
      <c r="A21641" s="80">
        <v>1107282</v>
      </c>
      <c r="B21641" s="104" t="s">
        <v>236</v>
      </c>
      <c r="C21641" s="88">
        <v>27131</v>
      </c>
    </row>
    <row r="21642" spans="1:3" x14ac:dyDescent="0.25">
      <c r="A21642" s="80">
        <v>1107283</v>
      </c>
      <c r="B21642" s="104" t="s">
        <v>236</v>
      </c>
      <c r="C21642" s="88">
        <v>27132</v>
      </c>
    </row>
    <row r="21643" spans="1:3" x14ac:dyDescent="0.25">
      <c r="A21643" s="80">
        <v>1107284</v>
      </c>
      <c r="B21643" s="104" t="s">
        <v>236</v>
      </c>
      <c r="C21643" s="88">
        <v>27133</v>
      </c>
    </row>
    <row r="21644" spans="1:3" x14ac:dyDescent="0.25">
      <c r="A21644" s="80">
        <v>1107285</v>
      </c>
      <c r="B21644" s="91">
        <v>1133349</v>
      </c>
      <c r="C21644" s="88">
        <v>27135</v>
      </c>
    </row>
    <row r="21645" spans="1:3" x14ac:dyDescent="0.25">
      <c r="A21645" s="80">
        <v>1107290</v>
      </c>
      <c r="B21645" s="104" t="s">
        <v>236</v>
      </c>
      <c r="C21645" s="88">
        <v>71989</v>
      </c>
    </row>
    <row r="21646" spans="1:3" x14ac:dyDescent="0.25">
      <c r="A21646" s="80">
        <v>1107291</v>
      </c>
      <c r="B21646" s="91">
        <v>1125406</v>
      </c>
      <c r="C21646" s="88">
        <v>27138</v>
      </c>
    </row>
    <row r="21647" spans="1:3" x14ac:dyDescent="0.25">
      <c r="A21647" s="80">
        <v>1107292</v>
      </c>
      <c r="B21647" s="104" t="s">
        <v>236</v>
      </c>
      <c r="C21647" s="88">
        <v>27139</v>
      </c>
    </row>
    <row r="21648" spans="1:3" x14ac:dyDescent="0.25">
      <c r="A21648" s="80">
        <v>1107293</v>
      </c>
      <c r="B21648" s="104" t="s">
        <v>236</v>
      </c>
      <c r="C21648" s="88">
        <v>27140</v>
      </c>
    </row>
    <row r="21649" spans="1:3" x14ac:dyDescent="0.25">
      <c r="A21649" s="80">
        <v>1107294</v>
      </c>
      <c r="B21649" s="104" t="s">
        <v>236</v>
      </c>
      <c r="C21649" s="88">
        <v>27144</v>
      </c>
    </row>
    <row r="21650" spans="1:3" x14ac:dyDescent="0.25">
      <c r="A21650" s="80">
        <v>1107295</v>
      </c>
      <c r="B21650" s="104" t="s">
        <v>236</v>
      </c>
      <c r="C21650" s="88">
        <v>27145</v>
      </c>
    </row>
    <row r="21651" spans="1:3" x14ac:dyDescent="0.25">
      <c r="A21651" s="80">
        <v>1107296</v>
      </c>
      <c r="B21651" s="104" t="s">
        <v>236</v>
      </c>
      <c r="C21651" s="88">
        <v>27146</v>
      </c>
    </row>
    <row r="21652" spans="1:3" x14ac:dyDescent="0.25">
      <c r="A21652" s="80">
        <v>1107297</v>
      </c>
      <c r="B21652" s="104" t="s">
        <v>236</v>
      </c>
      <c r="C21652" s="88">
        <v>27147</v>
      </c>
    </row>
    <row r="21653" spans="1:3" x14ac:dyDescent="0.25">
      <c r="A21653" s="80">
        <v>1107298</v>
      </c>
      <c r="B21653" s="91">
        <v>1124306</v>
      </c>
      <c r="C21653" s="88">
        <v>27141</v>
      </c>
    </row>
    <row r="21654" spans="1:3" x14ac:dyDescent="0.25">
      <c r="A21654" s="80">
        <v>1107299</v>
      </c>
      <c r="B21654" s="91">
        <v>1124772</v>
      </c>
      <c r="C21654" s="88">
        <v>27142</v>
      </c>
    </row>
    <row r="21655" spans="1:3" x14ac:dyDescent="0.25">
      <c r="A21655" s="80">
        <v>1107300</v>
      </c>
      <c r="B21655" s="104" t="s">
        <v>236</v>
      </c>
      <c r="C21655" s="88">
        <v>27149</v>
      </c>
    </row>
    <row r="21656" spans="1:3" x14ac:dyDescent="0.25">
      <c r="A21656" s="80">
        <v>1107301</v>
      </c>
      <c r="B21656" s="104" t="s">
        <v>236</v>
      </c>
      <c r="C21656" s="88">
        <v>27151</v>
      </c>
    </row>
    <row r="21657" spans="1:3" x14ac:dyDescent="0.25">
      <c r="A21657" s="80">
        <v>1107302</v>
      </c>
      <c r="B21657" s="104" t="s">
        <v>236</v>
      </c>
      <c r="C21657" s="88">
        <v>27152</v>
      </c>
    </row>
    <row r="21658" spans="1:3" x14ac:dyDescent="0.25">
      <c r="A21658" s="80">
        <v>1107303</v>
      </c>
      <c r="B21658" s="104" t="s">
        <v>236</v>
      </c>
      <c r="C21658" s="88">
        <v>27150</v>
      </c>
    </row>
    <row r="21659" spans="1:3" x14ac:dyDescent="0.25">
      <c r="A21659" s="80">
        <v>1107304</v>
      </c>
      <c r="B21659" s="104" t="s">
        <v>236</v>
      </c>
      <c r="C21659" s="88">
        <v>27157</v>
      </c>
    </row>
    <row r="21660" spans="1:3" x14ac:dyDescent="0.25">
      <c r="A21660" s="80">
        <v>1107305</v>
      </c>
      <c r="B21660" s="104" t="s">
        <v>236</v>
      </c>
      <c r="C21660" s="88">
        <v>27158</v>
      </c>
    </row>
    <row r="21661" spans="1:3" x14ac:dyDescent="0.25">
      <c r="A21661" s="80">
        <v>1107310</v>
      </c>
      <c r="B21661" s="104" t="s">
        <v>236</v>
      </c>
      <c r="C21661" s="88">
        <v>27160</v>
      </c>
    </row>
    <row r="21662" spans="1:3" x14ac:dyDescent="0.25">
      <c r="A21662" s="80">
        <v>1107311</v>
      </c>
      <c r="B21662" s="104" t="s">
        <v>236</v>
      </c>
      <c r="C21662" s="88">
        <v>27162</v>
      </c>
    </row>
    <row r="21663" spans="1:3" x14ac:dyDescent="0.25">
      <c r="A21663" s="80">
        <v>1107312</v>
      </c>
      <c r="B21663" s="104" t="s">
        <v>236</v>
      </c>
      <c r="C21663" s="88">
        <v>27164</v>
      </c>
    </row>
    <row r="21664" spans="1:3" x14ac:dyDescent="0.25">
      <c r="A21664" s="80">
        <v>1107313</v>
      </c>
      <c r="B21664" s="104" t="s">
        <v>236</v>
      </c>
      <c r="C21664" s="88">
        <v>27165</v>
      </c>
    </row>
    <row r="21665" spans="1:3" x14ac:dyDescent="0.25">
      <c r="A21665" s="80">
        <v>1107314</v>
      </c>
      <c r="B21665" s="104" t="s">
        <v>236</v>
      </c>
      <c r="C21665" s="88">
        <v>27166</v>
      </c>
    </row>
    <row r="21666" spans="1:3" x14ac:dyDescent="0.25">
      <c r="A21666" s="80">
        <v>1107315</v>
      </c>
      <c r="B21666" s="104" t="s">
        <v>236</v>
      </c>
      <c r="C21666" s="88">
        <v>27169</v>
      </c>
    </row>
    <row r="21667" spans="1:3" x14ac:dyDescent="0.25">
      <c r="A21667" s="80">
        <v>1107316</v>
      </c>
      <c r="B21667" s="104" t="s">
        <v>236</v>
      </c>
      <c r="C21667" s="88">
        <v>27170</v>
      </c>
    </row>
    <row r="21668" spans="1:3" x14ac:dyDescent="0.25">
      <c r="A21668" s="80">
        <v>1107317</v>
      </c>
      <c r="B21668" s="104" t="s">
        <v>236</v>
      </c>
      <c r="C21668" s="88">
        <v>27167</v>
      </c>
    </row>
    <row r="21669" spans="1:3" x14ac:dyDescent="0.25">
      <c r="A21669" s="80">
        <v>1107318</v>
      </c>
      <c r="B21669" s="91">
        <v>1133824</v>
      </c>
      <c r="C21669" s="88">
        <v>27168</v>
      </c>
    </row>
    <row r="21670" spans="1:3" x14ac:dyDescent="0.25">
      <c r="A21670" s="80">
        <v>1107319</v>
      </c>
      <c r="B21670" s="104" t="s">
        <v>236</v>
      </c>
      <c r="C21670" s="88">
        <v>27155</v>
      </c>
    </row>
    <row r="21671" spans="1:3" x14ac:dyDescent="0.25">
      <c r="A21671" s="80">
        <v>1107320</v>
      </c>
      <c r="B21671" s="104" t="s">
        <v>236</v>
      </c>
      <c r="C21671" s="88">
        <v>72435</v>
      </c>
    </row>
    <row r="21672" spans="1:3" x14ac:dyDescent="0.25">
      <c r="A21672" s="80">
        <v>1107321</v>
      </c>
      <c r="B21672" s="91">
        <v>1122722</v>
      </c>
      <c r="C21672" s="88">
        <v>27046</v>
      </c>
    </row>
    <row r="21673" spans="1:3" x14ac:dyDescent="0.25">
      <c r="A21673" s="80">
        <v>1107322</v>
      </c>
      <c r="B21673" s="104" t="s">
        <v>236</v>
      </c>
      <c r="C21673" s="88">
        <v>27171</v>
      </c>
    </row>
    <row r="21674" spans="1:3" x14ac:dyDescent="0.25">
      <c r="A21674" s="80">
        <v>1107323</v>
      </c>
      <c r="B21674" s="104" t="s">
        <v>236</v>
      </c>
      <c r="C21674" s="88">
        <v>27175</v>
      </c>
    </row>
    <row r="21675" spans="1:3" x14ac:dyDescent="0.25">
      <c r="A21675" s="80">
        <v>1107324</v>
      </c>
      <c r="B21675" s="104" t="s">
        <v>236</v>
      </c>
      <c r="C21675" s="88">
        <v>27181</v>
      </c>
    </row>
    <row r="21676" spans="1:3" x14ac:dyDescent="0.25">
      <c r="A21676" s="80">
        <v>1107325</v>
      </c>
      <c r="B21676" s="104" t="s">
        <v>236</v>
      </c>
      <c r="C21676" s="88">
        <v>27182</v>
      </c>
    </row>
    <row r="21677" spans="1:3" x14ac:dyDescent="0.25">
      <c r="A21677" s="80">
        <v>1107326</v>
      </c>
      <c r="B21677" s="104" t="s">
        <v>236</v>
      </c>
      <c r="C21677" s="88">
        <v>27183</v>
      </c>
    </row>
    <row r="21678" spans="1:3" x14ac:dyDescent="0.25">
      <c r="A21678" s="80">
        <v>1107327</v>
      </c>
      <c r="B21678" s="91">
        <v>1116702</v>
      </c>
      <c r="C21678" s="88">
        <v>37408</v>
      </c>
    </row>
    <row r="21679" spans="1:3" x14ac:dyDescent="0.25">
      <c r="A21679" s="80">
        <v>1107328</v>
      </c>
      <c r="B21679" s="104" t="s">
        <v>236</v>
      </c>
      <c r="C21679" s="88">
        <v>27184</v>
      </c>
    </row>
    <row r="21680" spans="1:3" x14ac:dyDescent="0.25">
      <c r="A21680" s="80">
        <v>1107329</v>
      </c>
      <c r="B21680" s="104" t="s">
        <v>236</v>
      </c>
      <c r="C21680" s="88">
        <v>27186</v>
      </c>
    </row>
    <row r="21681" spans="1:3" x14ac:dyDescent="0.25">
      <c r="A21681" s="80">
        <v>1107330</v>
      </c>
      <c r="B21681" s="104" t="s">
        <v>236</v>
      </c>
      <c r="C21681" s="88">
        <v>27187</v>
      </c>
    </row>
    <row r="21682" spans="1:3" x14ac:dyDescent="0.25">
      <c r="A21682" s="80">
        <v>1107331</v>
      </c>
      <c r="B21682" s="91">
        <v>1116462</v>
      </c>
      <c r="C21682" s="88">
        <v>76706</v>
      </c>
    </row>
    <row r="21683" spans="1:3" x14ac:dyDescent="0.25">
      <c r="A21683" s="80">
        <v>1107332</v>
      </c>
      <c r="B21683" s="104" t="s">
        <v>236</v>
      </c>
      <c r="C21683" s="88">
        <v>27190</v>
      </c>
    </row>
    <row r="21684" spans="1:3" x14ac:dyDescent="0.25">
      <c r="A21684" s="80">
        <v>1107333</v>
      </c>
      <c r="B21684" s="91">
        <v>1125036</v>
      </c>
      <c r="C21684" s="88">
        <v>27180</v>
      </c>
    </row>
    <row r="21685" spans="1:3" x14ac:dyDescent="0.25">
      <c r="A21685" s="80">
        <v>1107334</v>
      </c>
      <c r="B21685" s="91">
        <v>1125033</v>
      </c>
      <c r="C21685" s="88">
        <v>27179</v>
      </c>
    </row>
    <row r="21686" spans="1:3" x14ac:dyDescent="0.25">
      <c r="A21686" s="80">
        <v>1107335</v>
      </c>
      <c r="B21686" s="104" t="s">
        <v>236</v>
      </c>
      <c r="C21686" s="88">
        <v>27192</v>
      </c>
    </row>
    <row r="21687" spans="1:3" x14ac:dyDescent="0.25">
      <c r="A21687" s="80">
        <v>1107336</v>
      </c>
      <c r="B21687" s="91">
        <v>1133823</v>
      </c>
      <c r="C21687" s="88">
        <v>27178</v>
      </c>
    </row>
    <row r="21688" spans="1:3" x14ac:dyDescent="0.25">
      <c r="A21688" s="80">
        <v>1107337</v>
      </c>
      <c r="B21688" s="91">
        <v>1133822</v>
      </c>
      <c r="C21688" s="88">
        <v>27176</v>
      </c>
    </row>
    <row r="21689" spans="1:3" x14ac:dyDescent="0.25">
      <c r="A21689" s="80">
        <v>1107338</v>
      </c>
      <c r="B21689" s="104" t="s">
        <v>236</v>
      </c>
      <c r="C21689" s="88">
        <v>27194</v>
      </c>
    </row>
    <row r="21690" spans="1:3" x14ac:dyDescent="0.25">
      <c r="A21690" s="80">
        <v>1107339</v>
      </c>
      <c r="B21690" s="104" t="s">
        <v>236</v>
      </c>
      <c r="C21690" s="88">
        <v>27195</v>
      </c>
    </row>
    <row r="21691" spans="1:3" x14ac:dyDescent="0.25">
      <c r="A21691" s="80">
        <v>1107340</v>
      </c>
      <c r="B21691" s="104" t="s">
        <v>236</v>
      </c>
      <c r="C21691" s="88">
        <v>27196</v>
      </c>
    </row>
    <row r="21692" spans="1:3" x14ac:dyDescent="0.25">
      <c r="A21692" s="80">
        <v>1107341</v>
      </c>
      <c r="B21692" s="104" t="s">
        <v>236</v>
      </c>
      <c r="C21692" s="88">
        <v>27199</v>
      </c>
    </row>
    <row r="21693" spans="1:3" x14ac:dyDescent="0.25">
      <c r="A21693" s="80">
        <v>1107342</v>
      </c>
      <c r="B21693" s="104" t="s">
        <v>236</v>
      </c>
      <c r="C21693" s="88">
        <v>27202</v>
      </c>
    </row>
    <row r="21694" spans="1:3" x14ac:dyDescent="0.25">
      <c r="A21694" s="80">
        <v>1107343</v>
      </c>
      <c r="B21694" s="104" t="s">
        <v>236</v>
      </c>
      <c r="C21694" s="88">
        <v>27203</v>
      </c>
    </row>
    <row r="21695" spans="1:3" x14ac:dyDescent="0.25">
      <c r="A21695" s="80">
        <v>1107344</v>
      </c>
      <c r="B21695" s="104" t="s">
        <v>236</v>
      </c>
      <c r="C21695" s="88">
        <v>27206</v>
      </c>
    </row>
    <row r="21696" spans="1:3" x14ac:dyDescent="0.25">
      <c r="A21696" s="80">
        <v>1107345</v>
      </c>
      <c r="B21696" s="104" t="s">
        <v>236</v>
      </c>
      <c r="C21696" s="88">
        <v>27207</v>
      </c>
    </row>
    <row r="21697" spans="1:3" x14ac:dyDescent="0.25">
      <c r="A21697" s="80">
        <v>1107346</v>
      </c>
      <c r="B21697" s="104" t="s">
        <v>236</v>
      </c>
      <c r="C21697" s="88">
        <v>27208</v>
      </c>
    </row>
    <row r="21698" spans="1:3" x14ac:dyDescent="0.25">
      <c r="A21698" s="80">
        <v>1107347</v>
      </c>
      <c r="B21698" s="104" t="s">
        <v>236</v>
      </c>
      <c r="C21698" s="88">
        <v>27210</v>
      </c>
    </row>
    <row r="21699" spans="1:3" x14ac:dyDescent="0.25">
      <c r="A21699" s="80">
        <v>1107348</v>
      </c>
      <c r="B21699" s="104" t="s">
        <v>236</v>
      </c>
      <c r="C21699" s="88">
        <v>27197</v>
      </c>
    </row>
    <row r="21700" spans="1:3" x14ac:dyDescent="0.25">
      <c r="A21700" s="80">
        <v>1107349</v>
      </c>
      <c r="B21700" s="104" t="s">
        <v>236</v>
      </c>
      <c r="C21700" s="88">
        <v>27201</v>
      </c>
    </row>
    <row r="21701" spans="1:3" x14ac:dyDescent="0.25">
      <c r="A21701" s="80">
        <v>1107350</v>
      </c>
      <c r="B21701" s="104" t="s">
        <v>236</v>
      </c>
      <c r="C21701" s="88">
        <v>27214</v>
      </c>
    </row>
    <row r="21702" spans="1:3" x14ac:dyDescent="0.25">
      <c r="A21702" s="80">
        <v>1107351</v>
      </c>
      <c r="B21702" s="104" t="s">
        <v>236</v>
      </c>
      <c r="C21702" s="88">
        <v>27219</v>
      </c>
    </row>
    <row r="21703" spans="1:3" x14ac:dyDescent="0.25">
      <c r="A21703" s="80">
        <v>1107352</v>
      </c>
      <c r="B21703" s="104" t="s">
        <v>236</v>
      </c>
      <c r="C21703" s="88">
        <v>27221</v>
      </c>
    </row>
    <row r="21704" spans="1:3" x14ac:dyDescent="0.25">
      <c r="A21704" s="80">
        <v>1107353</v>
      </c>
      <c r="B21704" s="104" t="s">
        <v>236</v>
      </c>
      <c r="C21704" s="88">
        <v>27220</v>
      </c>
    </row>
    <row r="21705" spans="1:3" x14ac:dyDescent="0.25">
      <c r="A21705" s="80">
        <v>1107354</v>
      </c>
      <c r="B21705" s="104" t="s">
        <v>236</v>
      </c>
      <c r="C21705" s="88">
        <v>27222</v>
      </c>
    </row>
    <row r="21706" spans="1:3" x14ac:dyDescent="0.25">
      <c r="A21706" s="80">
        <v>1107355</v>
      </c>
      <c r="B21706" s="104" t="s">
        <v>236</v>
      </c>
      <c r="C21706" s="88">
        <v>27215</v>
      </c>
    </row>
    <row r="21707" spans="1:3" x14ac:dyDescent="0.25">
      <c r="A21707" s="80">
        <v>1107356</v>
      </c>
      <c r="B21707" s="104" t="s">
        <v>236</v>
      </c>
      <c r="C21707" s="88">
        <v>27216</v>
      </c>
    </row>
    <row r="21708" spans="1:3" x14ac:dyDescent="0.25">
      <c r="A21708" s="80">
        <v>1107357</v>
      </c>
      <c r="B21708" s="104" t="s">
        <v>236</v>
      </c>
      <c r="C21708" s="88">
        <v>27218</v>
      </c>
    </row>
    <row r="21709" spans="1:3" x14ac:dyDescent="0.25">
      <c r="A21709" s="80">
        <v>1107358</v>
      </c>
      <c r="B21709" s="104" t="s">
        <v>236</v>
      </c>
      <c r="C21709" s="88">
        <v>27223</v>
      </c>
    </row>
    <row r="21710" spans="1:3" x14ac:dyDescent="0.25">
      <c r="A21710" s="80">
        <v>1107359</v>
      </c>
      <c r="B21710" s="104" t="s">
        <v>236</v>
      </c>
      <c r="C21710" s="88">
        <v>27225</v>
      </c>
    </row>
    <row r="21711" spans="1:3" x14ac:dyDescent="0.25">
      <c r="A21711" s="80">
        <v>1107360</v>
      </c>
      <c r="B21711" s="104" t="s">
        <v>236</v>
      </c>
      <c r="C21711" s="88">
        <v>27227</v>
      </c>
    </row>
    <row r="21712" spans="1:3" x14ac:dyDescent="0.25">
      <c r="A21712" s="80">
        <v>1107361</v>
      </c>
      <c r="B21712" s="104" t="s">
        <v>236</v>
      </c>
      <c r="C21712" s="88">
        <v>27228</v>
      </c>
    </row>
    <row r="21713" spans="1:3" x14ac:dyDescent="0.25">
      <c r="A21713" s="80">
        <v>1107362</v>
      </c>
      <c r="B21713" s="104" t="s">
        <v>236</v>
      </c>
      <c r="C21713" s="88">
        <v>27198</v>
      </c>
    </row>
    <row r="21714" spans="1:3" x14ac:dyDescent="0.25">
      <c r="A21714" s="80">
        <v>1107363</v>
      </c>
      <c r="B21714" s="91">
        <v>1116275</v>
      </c>
      <c r="C21714" s="88">
        <v>27213</v>
      </c>
    </row>
    <row r="21715" spans="1:3" x14ac:dyDescent="0.25">
      <c r="A21715" s="80">
        <v>1107364</v>
      </c>
      <c r="B21715" s="104" t="s">
        <v>236</v>
      </c>
      <c r="C21715" s="88">
        <v>27230</v>
      </c>
    </row>
    <row r="21716" spans="1:3" x14ac:dyDescent="0.25">
      <c r="A21716" s="80">
        <v>1107365</v>
      </c>
      <c r="B21716" s="104" t="s">
        <v>236</v>
      </c>
      <c r="C21716" s="88">
        <v>27232</v>
      </c>
    </row>
    <row r="21717" spans="1:3" x14ac:dyDescent="0.25">
      <c r="A21717" s="80">
        <v>1107366</v>
      </c>
      <c r="B21717" s="104" t="s">
        <v>236</v>
      </c>
      <c r="C21717" s="88">
        <v>27237</v>
      </c>
    </row>
    <row r="21718" spans="1:3" x14ac:dyDescent="0.25">
      <c r="A21718" s="80">
        <v>1107367</v>
      </c>
      <c r="B21718" s="104" t="s">
        <v>236</v>
      </c>
      <c r="C21718" s="88">
        <v>27239</v>
      </c>
    </row>
    <row r="21719" spans="1:3" x14ac:dyDescent="0.25">
      <c r="A21719" s="80">
        <v>1107368</v>
      </c>
      <c r="B21719" s="104" t="s">
        <v>236</v>
      </c>
      <c r="C21719" s="88">
        <v>27240</v>
      </c>
    </row>
    <row r="21720" spans="1:3" x14ac:dyDescent="0.25">
      <c r="A21720" s="80">
        <v>1107369</v>
      </c>
      <c r="B21720" s="104" t="s">
        <v>236</v>
      </c>
      <c r="C21720" s="88">
        <v>27241</v>
      </c>
    </row>
    <row r="21721" spans="1:3" x14ac:dyDescent="0.25">
      <c r="A21721" s="80">
        <v>1107370</v>
      </c>
      <c r="B21721" s="104" t="s">
        <v>236</v>
      </c>
      <c r="C21721" s="88">
        <v>27245</v>
      </c>
    </row>
    <row r="21722" spans="1:3" x14ac:dyDescent="0.25">
      <c r="A21722" s="80">
        <v>1107371</v>
      </c>
      <c r="B21722" s="91">
        <v>1125136</v>
      </c>
      <c r="C21722" s="88">
        <v>27238</v>
      </c>
    </row>
    <row r="21723" spans="1:3" x14ac:dyDescent="0.25">
      <c r="A21723" s="80">
        <v>1107372</v>
      </c>
      <c r="B21723" s="91">
        <v>1122564</v>
      </c>
      <c r="C21723" s="88">
        <v>27236</v>
      </c>
    </row>
    <row r="21724" spans="1:3" x14ac:dyDescent="0.25">
      <c r="A21724" s="80">
        <v>1107373</v>
      </c>
      <c r="B21724" s="91">
        <v>1124587</v>
      </c>
      <c r="C21724" s="88">
        <v>27235</v>
      </c>
    </row>
    <row r="21725" spans="1:3" x14ac:dyDescent="0.25">
      <c r="A21725" s="80">
        <v>1107374</v>
      </c>
      <c r="B21725" s="91">
        <v>1133821</v>
      </c>
      <c r="C21725" s="88">
        <v>27246</v>
      </c>
    </row>
    <row r="21726" spans="1:3" x14ac:dyDescent="0.25">
      <c r="A21726" s="80">
        <v>1107375</v>
      </c>
      <c r="B21726" s="91">
        <v>1125401</v>
      </c>
      <c r="C21726" s="88">
        <v>27047</v>
      </c>
    </row>
    <row r="21727" spans="1:3" x14ac:dyDescent="0.25">
      <c r="A21727" s="80">
        <v>1107376</v>
      </c>
      <c r="B21727" s="91">
        <v>1116476</v>
      </c>
      <c r="C21727" s="88">
        <v>72978</v>
      </c>
    </row>
    <row r="21728" spans="1:3" x14ac:dyDescent="0.25">
      <c r="A21728" s="80">
        <v>1107377</v>
      </c>
      <c r="B21728" s="104" t="s">
        <v>236</v>
      </c>
      <c r="C21728" s="88">
        <v>27247</v>
      </c>
    </row>
    <row r="21729" spans="1:3" x14ac:dyDescent="0.25">
      <c r="A21729" s="80">
        <v>1107378</v>
      </c>
      <c r="B21729" s="104" t="s">
        <v>236</v>
      </c>
      <c r="C21729" s="88">
        <v>27248</v>
      </c>
    </row>
    <row r="21730" spans="1:3" x14ac:dyDescent="0.25">
      <c r="A21730" s="80">
        <v>1107379</v>
      </c>
      <c r="B21730" s="91">
        <v>1125408</v>
      </c>
      <c r="C21730" s="88">
        <v>27249</v>
      </c>
    </row>
    <row r="21731" spans="1:3" x14ac:dyDescent="0.25">
      <c r="A21731" s="80">
        <v>1107380</v>
      </c>
      <c r="B21731" s="91">
        <v>1141674</v>
      </c>
      <c r="C21731" s="88">
        <v>27250</v>
      </c>
    </row>
    <row r="21732" spans="1:3" x14ac:dyDescent="0.25">
      <c r="A21732" s="80">
        <v>1107381</v>
      </c>
      <c r="B21732" s="91">
        <v>1130626</v>
      </c>
      <c r="C21732" s="88">
        <v>27252</v>
      </c>
    </row>
    <row r="21733" spans="1:3" x14ac:dyDescent="0.25">
      <c r="A21733" s="80">
        <v>1107382</v>
      </c>
      <c r="B21733" s="104" t="s">
        <v>236</v>
      </c>
      <c r="C21733" s="88">
        <v>27257</v>
      </c>
    </row>
    <row r="21734" spans="1:3" x14ac:dyDescent="0.25">
      <c r="A21734" s="80">
        <v>1107383</v>
      </c>
      <c r="B21734" s="104" t="s">
        <v>236</v>
      </c>
      <c r="C21734" s="88">
        <v>27258</v>
      </c>
    </row>
    <row r="21735" spans="1:3" x14ac:dyDescent="0.25">
      <c r="A21735" s="80">
        <v>1107384</v>
      </c>
      <c r="B21735" s="91">
        <v>1116025</v>
      </c>
      <c r="C21735" s="88">
        <v>27259</v>
      </c>
    </row>
    <row r="21736" spans="1:3" x14ac:dyDescent="0.25">
      <c r="A21736" s="80">
        <v>1107385</v>
      </c>
      <c r="B21736" s="104" t="s">
        <v>236</v>
      </c>
      <c r="C21736" s="88">
        <v>27260</v>
      </c>
    </row>
    <row r="21737" spans="1:3" x14ac:dyDescent="0.25">
      <c r="A21737" s="80">
        <v>1107386</v>
      </c>
      <c r="B21737" s="104" t="s">
        <v>236</v>
      </c>
      <c r="C21737" s="88">
        <v>27261</v>
      </c>
    </row>
    <row r="21738" spans="1:3" x14ac:dyDescent="0.25">
      <c r="A21738" s="80">
        <v>1107387</v>
      </c>
      <c r="B21738" s="91">
        <v>1125410</v>
      </c>
      <c r="C21738" s="88">
        <v>27254</v>
      </c>
    </row>
    <row r="21739" spans="1:3" x14ac:dyDescent="0.25">
      <c r="A21739" s="80">
        <v>1107388</v>
      </c>
      <c r="B21739" s="104" t="s">
        <v>236</v>
      </c>
      <c r="C21739" s="88">
        <v>27262</v>
      </c>
    </row>
    <row r="21740" spans="1:3" x14ac:dyDescent="0.25">
      <c r="A21740" s="80">
        <v>1107389</v>
      </c>
      <c r="B21740" s="104" t="s">
        <v>236</v>
      </c>
      <c r="C21740" s="88">
        <v>27263</v>
      </c>
    </row>
    <row r="21741" spans="1:3" x14ac:dyDescent="0.25">
      <c r="A21741" s="80">
        <v>1107390</v>
      </c>
      <c r="B21741" s="104" t="s">
        <v>236</v>
      </c>
      <c r="C21741" s="88">
        <v>27264</v>
      </c>
    </row>
    <row r="21742" spans="1:3" x14ac:dyDescent="0.25">
      <c r="A21742" s="80">
        <v>1107391</v>
      </c>
      <c r="B21742" s="91">
        <v>1141645</v>
      </c>
      <c r="C21742" s="88">
        <v>27265</v>
      </c>
    </row>
    <row r="21743" spans="1:3" x14ac:dyDescent="0.25">
      <c r="A21743" s="80">
        <v>1107392</v>
      </c>
      <c r="B21743" s="104" t="s">
        <v>236</v>
      </c>
      <c r="C21743" s="88">
        <v>27266</v>
      </c>
    </row>
    <row r="21744" spans="1:3" x14ac:dyDescent="0.25">
      <c r="A21744" s="80">
        <v>1107393</v>
      </c>
      <c r="B21744" s="104" t="s">
        <v>236</v>
      </c>
      <c r="C21744" s="88">
        <v>27267</v>
      </c>
    </row>
    <row r="21745" spans="1:3" x14ac:dyDescent="0.25">
      <c r="A21745" s="80">
        <v>1107394</v>
      </c>
      <c r="B21745" s="104" t="s">
        <v>236</v>
      </c>
      <c r="C21745" s="88">
        <v>27268</v>
      </c>
    </row>
    <row r="21746" spans="1:3" x14ac:dyDescent="0.25">
      <c r="A21746" s="80">
        <v>1107395</v>
      </c>
      <c r="B21746" s="104" t="s">
        <v>236</v>
      </c>
      <c r="C21746" s="88">
        <v>27269</v>
      </c>
    </row>
    <row r="21747" spans="1:3" x14ac:dyDescent="0.25">
      <c r="A21747" s="80">
        <v>1107396</v>
      </c>
      <c r="B21747" s="104" t="s">
        <v>236</v>
      </c>
      <c r="C21747" s="88">
        <v>27270</v>
      </c>
    </row>
    <row r="21748" spans="1:3" x14ac:dyDescent="0.25">
      <c r="A21748" s="80">
        <v>1107397</v>
      </c>
      <c r="B21748" s="104" t="s">
        <v>236</v>
      </c>
      <c r="C21748" s="88">
        <v>27271</v>
      </c>
    </row>
    <row r="21749" spans="1:3" x14ac:dyDescent="0.25">
      <c r="A21749" s="80">
        <v>1107398</v>
      </c>
      <c r="B21749" s="104" t="s">
        <v>236</v>
      </c>
      <c r="C21749" s="88">
        <v>27274</v>
      </c>
    </row>
    <row r="21750" spans="1:3" x14ac:dyDescent="0.25">
      <c r="A21750" s="80">
        <v>1107399</v>
      </c>
      <c r="B21750" s="91">
        <v>1132574</v>
      </c>
      <c r="C21750" s="88">
        <v>27275</v>
      </c>
    </row>
    <row r="21751" spans="1:3" x14ac:dyDescent="0.25">
      <c r="A21751" s="80">
        <v>1107400</v>
      </c>
      <c r="B21751" s="104" t="s">
        <v>236</v>
      </c>
      <c r="C21751" s="88">
        <v>27276</v>
      </c>
    </row>
    <row r="21752" spans="1:3" x14ac:dyDescent="0.25">
      <c r="A21752" s="80">
        <v>1107401</v>
      </c>
      <c r="B21752" s="91">
        <v>1124153</v>
      </c>
      <c r="C21752" s="88">
        <v>27278</v>
      </c>
    </row>
    <row r="21753" spans="1:3" x14ac:dyDescent="0.25">
      <c r="A21753" s="80">
        <v>1107402</v>
      </c>
      <c r="B21753" s="91">
        <v>1124938</v>
      </c>
      <c r="C21753" s="88">
        <v>27279</v>
      </c>
    </row>
    <row r="21754" spans="1:3" x14ac:dyDescent="0.25">
      <c r="A21754" s="80">
        <v>1107403</v>
      </c>
      <c r="B21754" s="91">
        <v>1124289</v>
      </c>
      <c r="C21754" s="88">
        <v>27280</v>
      </c>
    </row>
    <row r="21755" spans="1:3" x14ac:dyDescent="0.25">
      <c r="A21755" s="80">
        <v>1107404</v>
      </c>
      <c r="B21755" s="104" t="s">
        <v>236</v>
      </c>
      <c r="C21755" s="88">
        <v>27285</v>
      </c>
    </row>
    <row r="21756" spans="1:3" x14ac:dyDescent="0.25">
      <c r="A21756" s="80">
        <v>1107405</v>
      </c>
      <c r="B21756" s="104" t="s">
        <v>236</v>
      </c>
      <c r="C21756" s="88">
        <v>27287</v>
      </c>
    </row>
    <row r="21757" spans="1:3" x14ac:dyDescent="0.25">
      <c r="A21757" s="80">
        <v>1107406</v>
      </c>
      <c r="B21757" s="91">
        <v>1125412</v>
      </c>
      <c r="C21757" s="88">
        <v>27283</v>
      </c>
    </row>
    <row r="21758" spans="1:3" x14ac:dyDescent="0.25">
      <c r="A21758" s="80">
        <v>1107407</v>
      </c>
      <c r="B21758" s="104" t="s">
        <v>236</v>
      </c>
      <c r="C21758" s="88">
        <v>27288</v>
      </c>
    </row>
    <row r="21759" spans="1:3" x14ac:dyDescent="0.25">
      <c r="A21759" s="80">
        <v>1107408</v>
      </c>
      <c r="B21759" s="91">
        <v>1116276</v>
      </c>
      <c r="C21759" s="88">
        <v>27273</v>
      </c>
    </row>
    <row r="21760" spans="1:3" x14ac:dyDescent="0.25">
      <c r="A21760" s="80">
        <v>1107409</v>
      </c>
      <c r="B21760" s="104" t="s">
        <v>236</v>
      </c>
      <c r="C21760" s="88">
        <v>27294</v>
      </c>
    </row>
    <row r="21761" spans="1:3" x14ac:dyDescent="0.25">
      <c r="A21761" s="80">
        <v>1107410</v>
      </c>
      <c r="B21761" s="104" t="s">
        <v>236</v>
      </c>
      <c r="C21761" s="88">
        <v>27297</v>
      </c>
    </row>
    <row r="21762" spans="1:3" x14ac:dyDescent="0.25">
      <c r="A21762" s="80">
        <v>1107411</v>
      </c>
      <c r="B21762" s="91">
        <v>1126822</v>
      </c>
      <c r="C21762" s="88">
        <v>27299</v>
      </c>
    </row>
    <row r="21763" spans="1:3" x14ac:dyDescent="0.25">
      <c r="A21763" s="80">
        <v>1107412</v>
      </c>
      <c r="B21763" s="91">
        <v>1125415</v>
      </c>
      <c r="C21763" s="88">
        <v>27290</v>
      </c>
    </row>
    <row r="21764" spans="1:3" x14ac:dyDescent="0.25">
      <c r="A21764" s="80">
        <v>1107413</v>
      </c>
      <c r="B21764" s="91">
        <v>1125414</v>
      </c>
      <c r="C21764" s="88">
        <v>27289</v>
      </c>
    </row>
    <row r="21765" spans="1:3" x14ac:dyDescent="0.25">
      <c r="A21765" s="80">
        <v>1107414</v>
      </c>
      <c r="B21765" s="104" t="s">
        <v>236</v>
      </c>
      <c r="C21765" s="88">
        <v>27291</v>
      </c>
    </row>
    <row r="21766" spans="1:3" x14ac:dyDescent="0.25">
      <c r="A21766" s="80">
        <v>1107415</v>
      </c>
      <c r="B21766" s="104" t="s">
        <v>236</v>
      </c>
      <c r="C21766" s="88">
        <v>27292</v>
      </c>
    </row>
    <row r="21767" spans="1:3" x14ac:dyDescent="0.25">
      <c r="A21767" s="80">
        <v>1107416</v>
      </c>
      <c r="B21767" s="104" t="s">
        <v>236</v>
      </c>
      <c r="C21767" s="88">
        <v>27293</v>
      </c>
    </row>
    <row r="21768" spans="1:3" x14ac:dyDescent="0.25">
      <c r="A21768" s="80">
        <v>1107417</v>
      </c>
      <c r="B21768" s="91">
        <v>1124754</v>
      </c>
      <c r="C21768" s="88">
        <v>27295</v>
      </c>
    </row>
    <row r="21769" spans="1:3" x14ac:dyDescent="0.25">
      <c r="A21769" s="80">
        <v>1107418</v>
      </c>
      <c r="B21769" s="91">
        <v>1133820</v>
      </c>
      <c r="C21769" s="88">
        <v>27296</v>
      </c>
    </row>
    <row r="21770" spans="1:3" x14ac:dyDescent="0.25">
      <c r="A21770" s="80">
        <v>1107419</v>
      </c>
      <c r="B21770" s="104" t="s">
        <v>236</v>
      </c>
      <c r="C21770" s="88">
        <v>26859</v>
      </c>
    </row>
    <row r="21771" spans="1:3" x14ac:dyDescent="0.25">
      <c r="A21771" s="80">
        <v>1107420</v>
      </c>
      <c r="B21771" s="91">
        <v>1124307</v>
      </c>
      <c r="C21771" s="88">
        <v>27256</v>
      </c>
    </row>
    <row r="21772" spans="1:3" x14ac:dyDescent="0.25">
      <c r="A21772" s="80">
        <v>1107421</v>
      </c>
      <c r="B21772" s="104" t="s">
        <v>236</v>
      </c>
      <c r="C21772" s="88">
        <v>4078</v>
      </c>
    </row>
    <row r="21773" spans="1:3" x14ac:dyDescent="0.25">
      <c r="A21773" s="80">
        <v>1107422</v>
      </c>
      <c r="B21773" s="104" t="s">
        <v>236</v>
      </c>
      <c r="C21773" s="88">
        <v>27300</v>
      </c>
    </row>
    <row r="21774" spans="1:3" x14ac:dyDescent="0.25">
      <c r="A21774" s="80">
        <v>1107423</v>
      </c>
      <c r="B21774" s="104" t="s">
        <v>236</v>
      </c>
      <c r="C21774" s="88">
        <v>27301</v>
      </c>
    </row>
    <row r="21775" spans="1:3" x14ac:dyDescent="0.25">
      <c r="A21775" s="80">
        <v>1107424</v>
      </c>
      <c r="B21775" s="104" t="s">
        <v>236</v>
      </c>
      <c r="C21775" s="88">
        <v>27302</v>
      </c>
    </row>
    <row r="21776" spans="1:3" x14ac:dyDescent="0.25">
      <c r="A21776" s="80">
        <v>1107425</v>
      </c>
      <c r="B21776" s="104" t="s">
        <v>236</v>
      </c>
      <c r="C21776" s="88">
        <v>27303</v>
      </c>
    </row>
    <row r="21777" spans="1:3" x14ac:dyDescent="0.25">
      <c r="A21777" s="80">
        <v>1107426</v>
      </c>
      <c r="B21777" s="91">
        <v>1132575</v>
      </c>
      <c r="C21777" s="88">
        <v>27304</v>
      </c>
    </row>
    <row r="21778" spans="1:3" x14ac:dyDescent="0.25">
      <c r="A21778" s="80">
        <v>1107427</v>
      </c>
      <c r="B21778" s="104" t="s">
        <v>236</v>
      </c>
      <c r="C21778" s="88">
        <v>27305</v>
      </c>
    </row>
    <row r="21779" spans="1:3" x14ac:dyDescent="0.25">
      <c r="A21779" s="80">
        <v>1107428</v>
      </c>
      <c r="B21779" s="104" t="s">
        <v>236</v>
      </c>
      <c r="C21779" s="88">
        <v>27306</v>
      </c>
    </row>
    <row r="21780" spans="1:3" x14ac:dyDescent="0.25">
      <c r="A21780" s="80">
        <v>1107429</v>
      </c>
      <c r="B21780" s="104" t="s">
        <v>236</v>
      </c>
      <c r="C21780" s="88">
        <v>27307</v>
      </c>
    </row>
    <row r="21781" spans="1:3" x14ac:dyDescent="0.25">
      <c r="A21781" s="80">
        <v>1107430</v>
      </c>
      <c r="B21781" s="104" t="s">
        <v>236</v>
      </c>
      <c r="C21781" s="88">
        <v>27310</v>
      </c>
    </row>
    <row r="21782" spans="1:3" x14ac:dyDescent="0.25">
      <c r="A21782" s="80">
        <v>1107431</v>
      </c>
      <c r="B21782" s="104" t="s">
        <v>236</v>
      </c>
      <c r="C21782" s="88">
        <v>27311</v>
      </c>
    </row>
    <row r="21783" spans="1:3" x14ac:dyDescent="0.25">
      <c r="A21783" s="80">
        <v>1107432</v>
      </c>
      <c r="B21783" s="104" t="s">
        <v>236</v>
      </c>
      <c r="C21783" s="88">
        <v>27313</v>
      </c>
    </row>
    <row r="21784" spans="1:3" x14ac:dyDescent="0.25">
      <c r="A21784" s="80">
        <v>1107433</v>
      </c>
      <c r="B21784" s="104" t="s">
        <v>236</v>
      </c>
      <c r="C21784" s="88">
        <v>27314</v>
      </c>
    </row>
    <row r="21785" spans="1:3" x14ac:dyDescent="0.25">
      <c r="A21785" s="80">
        <v>1107434</v>
      </c>
      <c r="B21785" s="91">
        <v>1126823</v>
      </c>
      <c r="C21785" s="88">
        <v>27321</v>
      </c>
    </row>
    <row r="21786" spans="1:3" x14ac:dyDescent="0.25">
      <c r="A21786" s="80">
        <v>1107435</v>
      </c>
      <c r="B21786" s="104" t="s">
        <v>236</v>
      </c>
      <c r="C21786" s="88">
        <v>27324</v>
      </c>
    </row>
    <row r="21787" spans="1:3" x14ac:dyDescent="0.25">
      <c r="A21787" s="80">
        <v>1107436</v>
      </c>
      <c r="B21787" s="104" t="s">
        <v>236</v>
      </c>
      <c r="C21787" s="88">
        <v>27325</v>
      </c>
    </row>
    <row r="21788" spans="1:3" x14ac:dyDescent="0.25">
      <c r="A21788" s="80">
        <v>1107437</v>
      </c>
      <c r="B21788" s="91">
        <v>1130614</v>
      </c>
      <c r="C21788" s="88">
        <v>27326</v>
      </c>
    </row>
    <row r="21789" spans="1:3" x14ac:dyDescent="0.25">
      <c r="A21789" s="80">
        <v>1107438</v>
      </c>
      <c r="B21789" s="104" t="s">
        <v>236</v>
      </c>
      <c r="C21789" s="88">
        <v>27327</v>
      </c>
    </row>
    <row r="21790" spans="1:3" x14ac:dyDescent="0.25">
      <c r="A21790" s="80">
        <v>1107439</v>
      </c>
      <c r="B21790" s="104" t="s">
        <v>236</v>
      </c>
      <c r="C21790" s="88">
        <v>27328</v>
      </c>
    </row>
    <row r="21791" spans="1:3" x14ac:dyDescent="0.25">
      <c r="A21791" s="80">
        <v>1107440</v>
      </c>
      <c r="B21791" s="91">
        <v>1132577</v>
      </c>
      <c r="C21791" s="88">
        <v>27329</v>
      </c>
    </row>
    <row r="21792" spans="1:3" x14ac:dyDescent="0.25">
      <c r="A21792" s="80">
        <v>1107441</v>
      </c>
      <c r="B21792" s="91">
        <v>1124776</v>
      </c>
      <c r="C21792" s="88">
        <v>27319</v>
      </c>
    </row>
    <row r="21793" spans="1:3" x14ac:dyDescent="0.25">
      <c r="A21793" s="80">
        <v>1107442</v>
      </c>
      <c r="B21793" s="104" t="s">
        <v>236</v>
      </c>
      <c r="C21793" s="88">
        <v>27316</v>
      </c>
    </row>
    <row r="21794" spans="1:3" x14ac:dyDescent="0.25">
      <c r="A21794" s="80">
        <v>1107443</v>
      </c>
      <c r="B21794" s="104" t="s">
        <v>236</v>
      </c>
      <c r="C21794" s="88">
        <v>27318</v>
      </c>
    </row>
    <row r="21795" spans="1:3" x14ac:dyDescent="0.25">
      <c r="A21795" s="80">
        <v>1107444</v>
      </c>
      <c r="B21795" s="104" t="s">
        <v>236</v>
      </c>
      <c r="C21795" s="88">
        <v>27330</v>
      </c>
    </row>
    <row r="21796" spans="1:3" x14ac:dyDescent="0.25">
      <c r="A21796" s="80">
        <v>1107445</v>
      </c>
      <c r="B21796" s="104" t="s">
        <v>236</v>
      </c>
      <c r="C21796" s="88">
        <v>27334</v>
      </c>
    </row>
    <row r="21797" spans="1:3" x14ac:dyDescent="0.25">
      <c r="A21797" s="80">
        <v>1107446</v>
      </c>
      <c r="B21797" s="91">
        <v>1133681</v>
      </c>
      <c r="C21797" s="88">
        <v>27335</v>
      </c>
    </row>
    <row r="21798" spans="1:3" x14ac:dyDescent="0.25">
      <c r="A21798" s="80">
        <v>1107447</v>
      </c>
      <c r="B21798" s="104" t="s">
        <v>236</v>
      </c>
      <c r="C21798" s="88">
        <v>27337</v>
      </c>
    </row>
    <row r="21799" spans="1:3" x14ac:dyDescent="0.25">
      <c r="A21799" s="80">
        <v>1107448</v>
      </c>
      <c r="B21799" s="91">
        <v>1124779</v>
      </c>
      <c r="C21799" s="88">
        <v>27338</v>
      </c>
    </row>
    <row r="21800" spans="1:3" x14ac:dyDescent="0.25">
      <c r="A21800" s="80">
        <v>1107449</v>
      </c>
      <c r="B21800" s="91">
        <v>1125254</v>
      </c>
      <c r="C21800" s="88">
        <v>27339</v>
      </c>
    </row>
    <row r="21801" spans="1:3" x14ac:dyDescent="0.25">
      <c r="A21801" s="80">
        <v>1107450</v>
      </c>
      <c r="B21801" s="104" t="s">
        <v>236</v>
      </c>
      <c r="C21801" s="88">
        <v>27340</v>
      </c>
    </row>
    <row r="21802" spans="1:3" x14ac:dyDescent="0.25">
      <c r="A21802" s="80">
        <v>1107451</v>
      </c>
      <c r="B21802" s="91">
        <v>1133579</v>
      </c>
      <c r="C21802" s="88">
        <v>27341</v>
      </c>
    </row>
    <row r="21803" spans="1:3" x14ac:dyDescent="0.25">
      <c r="A21803" s="80">
        <v>1107452</v>
      </c>
      <c r="B21803" s="91">
        <v>1122566</v>
      </c>
      <c r="C21803" s="88">
        <v>27342</v>
      </c>
    </row>
    <row r="21804" spans="1:3" x14ac:dyDescent="0.25">
      <c r="A21804" s="80">
        <v>1107453</v>
      </c>
      <c r="B21804" s="91">
        <v>1133695</v>
      </c>
      <c r="C21804" s="88">
        <v>27343</v>
      </c>
    </row>
    <row r="21805" spans="1:3" x14ac:dyDescent="0.25">
      <c r="A21805" s="80">
        <v>1107454</v>
      </c>
      <c r="B21805" s="91">
        <v>1124806</v>
      </c>
      <c r="C21805" s="88">
        <v>27255</v>
      </c>
    </row>
    <row r="21806" spans="1:3" x14ac:dyDescent="0.25">
      <c r="A21806" s="80">
        <v>1107455</v>
      </c>
      <c r="B21806" s="104" t="s">
        <v>236</v>
      </c>
      <c r="C21806" s="88">
        <v>27344</v>
      </c>
    </row>
    <row r="21807" spans="1:3" x14ac:dyDescent="0.25">
      <c r="A21807" s="80">
        <v>1107456</v>
      </c>
      <c r="B21807" s="104" t="s">
        <v>236</v>
      </c>
      <c r="C21807" s="88">
        <v>27345</v>
      </c>
    </row>
    <row r="21808" spans="1:3" x14ac:dyDescent="0.25">
      <c r="A21808" s="80">
        <v>1107457</v>
      </c>
      <c r="B21808" s="91">
        <v>1141626</v>
      </c>
      <c r="C21808" s="88">
        <v>27346</v>
      </c>
    </row>
    <row r="21809" spans="1:3" x14ac:dyDescent="0.25">
      <c r="A21809" s="80">
        <v>1107458</v>
      </c>
      <c r="B21809" s="104" t="s">
        <v>236</v>
      </c>
      <c r="C21809" s="88">
        <v>27347</v>
      </c>
    </row>
    <row r="21810" spans="1:3" x14ac:dyDescent="0.25">
      <c r="A21810" s="80">
        <v>1107459</v>
      </c>
      <c r="B21810" s="104" t="s">
        <v>236</v>
      </c>
      <c r="C21810" s="88">
        <v>27348</v>
      </c>
    </row>
    <row r="21811" spans="1:3" x14ac:dyDescent="0.25">
      <c r="A21811" s="80">
        <v>1107460</v>
      </c>
      <c r="B21811" s="91">
        <v>1141650</v>
      </c>
      <c r="C21811" s="88">
        <v>27355</v>
      </c>
    </row>
    <row r="21812" spans="1:3" x14ac:dyDescent="0.25">
      <c r="A21812" s="80">
        <v>1107461</v>
      </c>
      <c r="B21812" s="104" t="s">
        <v>236</v>
      </c>
      <c r="C21812" s="88">
        <v>27351</v>
      </c>
    </row>
    <row r="21813" spans="1:3" x14ac:dyDescent="0.25">
      <c r="A21813" s="80">
        <v>1107462</v>
      </c>
      <c r="B21813" s="104" t="s">
        <v>236</v>
      </c>
      <c r="C21813" s="88">
        <v>27353</v>
      </c>
    </row>
    <row r="21814" spans="1:3" x14ac:dyDescent="0.25">
      <c r="A21814" s="80">
        <v>1107463</v>
      </c>
      <c r="B21814" s="91">
        <v>1124043</v>
      </c>
      <c r="C21814" s="88">
        <v>27356</v>
      </c>
    </row>
    <row r="21815" spans="1:3" x14ac:dyDescent="0.25">
      <c r="A21815" s="80">
        <v>1107464</v>
      </c>
      <c r="B21815" s="104" t="s">
        <v>236</v>
      </c>
      <c r="C21815" s="88">
        <v>27358</v>
      </c>
    </row>
    <row r="21816" spans="1:3" x14ac:dyDescent="0.25">
      <c r="A21816" s="80">
        <v>1107465</v>
      </c>
      <c r="B21816" s="104" t="s">
        <v>236</v>
      </c>
      <c r="C21816" s="88">
        <v>27362</v>
      </c>
    </row>
    <row r="21817" spans="1:3" x14ac:dyDescent="0.25">
      <c r="A21817" s="80">
        <v>1107466</v>
      </c>
      <c r="B21817" s="104" t="s">
        <v>236</v>
      </c>
      <c r="C21817" s="88">
        <v>27364</v>
      </c>
    </row>
    <row r="21818" spans="1:3" x14ac:dyDescent="0.25">
      <c r="A21818" s="80">
        <v>1107467</v>
      </c>
      <c r="B21818" s="104" t="s">
        <v>236</v>
      </c>
      <c r="C21818" s="88">
        <v>27367</v>
      </c>
    </row>
    <row r="21819" spans="1:3" x14ac:dyDescent="0.25">
      <c r="A21819" s="80">
        <v>1107468</v>
      </c>
      <c r="B21819" s="104" t="s">
        <v>236</v>
      </c>
      <c r="C21819" s="88">
        <v>27361</v>
      </c>
    </row>
    <row r="21820" spans="1:3" x14ac:dyDescent="0.25">
      <c r="A21820" s="80">
        <v>1107469</v>
      </c>
      <c r="B21820" s="91">
        <v>1127773</v>
      </c>
      <c r="C21820" s="88">
        <v>27370</v>
      </c>
    </row>
    <row r="21821" spans="1:3" x14ac:dyDescent="0.25">
      <c r="A21821" s="80">
        <v>1107470</v>
      </c>
      <c r="B21821" s="104" t="s">
        <v>236</v>
      </c>
      <c r="C21821" s="88">
        <v>27372</v>
      </c>
    </row>
    <row r="21822" spans="1:3" x14ac:dyDescent="0.25">
      <c r="A21822" s="80">
        <v>1107471</v>
      </c>
      <c r="B21822" s="104" t="s">
        <v>236</v>
      </c>
      <c r="C21822" s="88">
        <v>27371</v>
      </c>
    </row>
    <row r="21823" spans="1:3" x14ac:dyDescent="0.25">
      <c r="A21823" s="80">
        <v>1107472</v>
      </c>
      <c r="B21823" s="104" t="s">
        <v>236</v>
      </c>
      <c r="C21823" s="88">
        <v>27376</v>
      </c>
    </row>
    <row r="21824" spans="1:3" x14ac:dyDescent="0.25">
      <c r="A21824" s="80">
        <v>1107473</v>
      </c>
      <c r="B21824" s="104" t="s">
        <v>236</v>
      </c>
      <c r="C21824" s="88">
        <v>27373</v>
      </c>
    </row>
    <row r="21825" spans="1:3" x14ac:dyDescent="0.25">
      <c r="A21825" s="80">
        <v>1107474</v>
      </c>
      <c r="B21825" s="104" t="s">
        <v>236</v>
      </c>
      <c r="C21825" s="88">
        <v>27377</v>
      </c>
    </row>
    <row r="21826" spans="1:3" x14ac:dyDescent="0.25">
      <c r="A21826" s="80">
        <v>1107475</v>
      </c>
      <c r="B21826" s="104" t="s">
        <v>236</v>
      </c>
      <c r="C21826" s="88">
        <v>27380</v>
      </c>
    </row>
    <row r="21827" spans="1:3" x14ac:dyDescent="0.25">
      <c r="A21827" s="80">
        <v>1107476</v>
      </c>
      <c r="B21827" s="104" t="s">
        <v>236</v>
      </c>
      <c r="C21827" s="88">
        <v>27382</v>
      </c>
    </row>
    <row r="21828" spans="1:3" x14ac:dyDescent="0.25">
      <c r="A21828" s="80">
        <v>1107477</v>
      </c>
      <c r="B21828" s="104" t="s">
        <v>236</v>
      </c>
      <c r="C21828" s="88">
        <v>27381</v>
      </c>
    </row>
    <row r="21829" spans="1:3" x14ac:dyDescent="0.25">
      <c r="A21829" s="80">
        <v>1107478</v>
      </c>
      <c r="B21829" s="91">
        <v>1116028</v>
      </c>
      <c r="C21829" s="88">
        <v>27383</v>
      </c>
    </row>
    <row r="21830" spans="1:3" x14ac:dyDescent="0.25">
      <c r="A21830" s="80">
        <v>1107479</v>
      </c>
      <c r="B21830" s="91">
        <v>1116155</v>
      </c>
      <c r="C21830" s="88">
        <v>27384</v>
      </c>
    </row>
    <row r="21831" spans="1:3" x14ac:dyDescent="0.25">
      <c r="A21831" s="80">
        <v>1107480</v>
      </c>
      <c r="B21831" s="91">
        <v>1122627</v>
      </c>
      <c r="C21831" s="88">
        <v>27375</v>
      </c>
    </row>
    <row r="21832" spans="1:3" x14ac:dyDescent="0.25">
      <c r="A21832" s="80">
        <v>1107481</v>
      </c>
      <c r="B21832" s="104" t="s">
        <v>236</v>
      </c>
      <c r="C21832" s="88">
        <v>27388</v>
      </c>
    </row>
    <row r="21833" spans="1:3" x14ac:dyDescent="0.25">
      <c r="A21833" s="80">
        <v>1107482</v>
      </c>
      <c r="B21833" s="104" t="s">
        <v>236</v>
      </c>
      <c r="C21833" s="88">
        <v>54591</v>
      </c>
    </row>
    <row r="21834" spans="1:3" x14ac:dyDescent="0.25">
      <c r="A21834" s="80">
        <v>1107483</v>
      </c>
      <c r="B21834" s="104" t="s">
        <v>236</v>
      </c>
      <c r="C21834" s="88">
        <v>57949</v>
      </c>
    </row>
    <row r="21835" spans="1:3" x14ac:dyDescent="0.25">
      <c r="A21835" s="80">
        <v>1107484</v>
      </c>
      <c r="B21835" s="91">
        <v>1122723</v>
      </c>
      <c r="C21835" s="88">
        <v>27374</v>
      </c>
    </row>
    <row r="21836" spans="1:3" x14ac:dyDescent="0.25">
      <c r="A21836" s="80">
        <v>1107485</v>
      </c>
      <c r="B21836" s="104" t="s">
        <v>236</v>
      </c>
      <c r="C21836" s="88">
        <v>27389</v>
      </c>
    </row>
    <row r="21837" spans="1:3" x14ac:dyDescent="0.25">
      <c r="A21837" s="80">
        <v>1107486</v>
      </c>
      <c r="B21837" s="104" t="s">
        <v>236</v>
      </c>
      <c r="C21837" s="88">
        <v>27366</v>
      </c>
    </row>
    <row r="21838" spans="1:3" x14ac:dyDescent="0.25">
      <c r="A21838" s="80">
        <v>1107487</v>
      </c>
      <c r="B21838" s="104" t="s">
        <v>236</v>
      </c>
      <c r="C21838" s="88">
        <v>27390</v>
      </c>
    </row>
    <row r="21839" spans="1:3" x14ac:dyDescent="0.25">
      <c r="A21839" s="80">
        <v>1107488</v>
      </c>
      <c r="B21839" s="104" t="s">
        <v>236</v>
      </c>
      <c r="C21839" s="88">
        <v>27391</v>
      </c>
    </row>
    <row r="21840" spans="1:3" x14ac:dyDescent="0.25">
      <c r="A21840" s="80">
        <v>1107489</v>
      </c>
      <c r="B21840" s="91">
        <v>1141694</v>
      </c>
      <c r="C21840" s="88">
        <v>27393</v>
      </c>
    </row>
    <row r="21841" spans="1:3" x14ac:dyDescent="0.25">
      <c r="A21841" s="80">
        <v>1107490</v>
      </c>
      <c r="B21841" s="104" t="s">
        <v>236</v>
      </c>
      <c r="C21841" s="88">
        <v>27394</v>
      </c>
    </row>
    <row r="21842" spans="1:3" x14ac:dyDescent="0.25">
      <c r="A21842" s="80">
        <v>1107491</v>
      </c>
      <c r="B21842" s="104" t="s">
        <v>236</v>
      </c>
      <c r="C21842" s="88">
        <v>27395</v>
      </c>
    </row>
    <row r="21843" spans="1:3" x14ac:dyDescent="0.25">
      <c r="A21843" s="80">
        <v>1107492</v>
      </c>
      <c r="B21843" s="104" t="s">
        <v>236</v>
      </c>
      <c r="C21843" s="88">
        <v>27397</v>
      </c>
    </row>
    <row r="21844" spans="1:3" x14ac:dyDescent="0.25">
      <c r="A21844" s="80">
        <v>1107493</v>
      </c>
      <c r="B21844" s="104" t="s">
        <v>236</v>
      </c>
      <c r="C21844" s="88">
        <v>27399</v>
      </c>
    </row>
    <row r="21845" spans="1:3" x14ac:dyDescent="0.25">
      <c r="A21845" s="80">
        <v>1107494</v>
      </c>
      <c r="B21845" s="104" t="s">
        <v>236</v>
      </c>
      <c r="C21845" s="88">
        <v>27400</v>
      </c>
    </row>
    <row r="21846" spans="1:3" x14ac:dyDescent="0.25">
      <c r="A21846" s="80">
        <v>1107495</v>
      </c>
      <c r="B21846" s="104" t="s">
        <v>236</v>
      </c>
      <c r="C21846" s="88">
        <v>27401</v>
      </c>
    </row>
    <row r="21847" spans="1:3" x14ac:dyDescent="0.25">
      <c r="A21847" s="80">
        <v>1107496</v>
      </c>
      <c r="B21847" s="91">
        <v>1124310</v>
      </c>
      <c r="C21847" s="88">
        <v>27386</v>
      </c>
    </row>
    <row r="21848" spans="1:3" x14ac:dyDescent="0.25">
      <c r="A21848" s="80">
        <v>1107497</v>
      </c>
      <c r="B21848" s="104" t="s">
        <v>236</v>
      </c>
      <c r="C21848" s="88">
        <v>27387</v>
      </c>
    </row>
    <row r="21849" spans="1:3" x14ac:dyDescent="0.25">
      <c r="A21849" s="80">
        <v>1107498</v>
      </c>
      <c r="B21849" s="104" t="s">
        <v>236</v>
      </c>
      <c r="C21849" s="88">
        <v>53535</v>
      </c>
    </row>
    <row r="21850" spans="1:3" x14ac:dyDescent="0.25">
      <c r="A21850" s="80">
        <v>1107499</v>
      </c>
      <c r="B21850" s="104" t="s">
        <v>236</v>
      </c>
      <c r="C21850" s="88">
        <v>27402</v>
      </c>
    </row>
    <row r="21851" spans="1:3" x14ac:dyDescent="0.25">
      <c r="A21851" s="80">
        <v>1107500</v>
      </c>
      <c r="B21851" s="104" t="s">
        <v>236</v>
      </c>
      <c r="C21851" s="88">
        <v>27403</v>
      </c>
    </row>
    <row r="21852" spans="1:3" x14ac:dyDescent="0.25">
      <c r="A21852" s="80">
        <v>1107501</v>
      </c>
      <c r="B21852" s="104" t="s">
        <v>236</v>
      </c>
      <c r="C21852" s="88">
        <v>27406</v>
      </c>
    </row>
    <row r="21853" spans="1:3" x14ac:dyDescent="0.25">
      <c r="A21853" s="80">
        <v>1107502</v>
      </c>
      <c r="B21853" s="104" t="s">
        <v>236</v>
      </c>
      <c r="C21853" s="88">
        <v>27407</v>
      </c>
    </row>
    <row r="21854" spans="1:3" x14ac:dyDescent="0.25">
      <c r="A21854" s="80">
        <v>1107503</v>
      </c>
      <c r="B21854" s="104" t="s">
        <v>236</v>
      </c>
      <c r="C21854" s="88">
        <v>27408</v>
      </c>
    </row>
    <row r="21855" spans="1:3" x14ac:dyDescent="0.25">
      <c r="A21855" s="80">
        <v>1107504</v>
      </c>
      <c r="B21855" s="104" t="s">
        <v>236</v>
      </c>
      <c r="C21855" s="88">
        <v>27410</v>
      </c>
    </row>
    <row r="21856" spans="1:3" x14ac:dyDescent="0.25">
      <c r="A21856" s="80">
        <v>1107505</v>
      </c>
      <c r="B21856" s="104" t="s">
        <v>236</v>
      </c>
      <c r="C21856" s="88">
        <v>27413</v>
      </c>
    </row>
    <row r="21857" spans="1:3" x14ac:dyDescent="0.25">
      <c r="A21857" s="80">
        <v>1107506</v>
      </c>
      <c r="B21857" s="104" t="s">
        <v>236</v>
      </c>
      <c r="C21857" s="88">
        <v>27415</v>
      </c>
    </row>
    <row r="21858" spans="1:3" x14ac:dyDescent="0.25">
      <c r="A21858" s="80">
        <v>1107507</v>
      </c>
      <c r="B21858" s="104" t="s">
        <v>236</v>
      </c>
      <c r="C21858" s="88">
        <v>27416</v>
      </c>
    </row>
    <row r="21859" spans="1:3" x14ac:dyDescent="0.25">
      <c r="A21859" s="80">
        <v>1107508</v>
      </c>
      <c r="B21859" s="104" t="s">
        <v>236</v>
      </c>
      <c r="C21859" s="88">
        <v>27417</v>
      </c>
    </row>
    <row r="21860" spans="1:3" x14ac:dyDescent="0.25">
      <c r="A21860" s="80">
        <v>1107509</v>
      </c>
      <c r="B21860" s="104" t="s">
        <v>236</v>
      </c>
      <c r="C21860" s="88">
        <v>27418</v>
      </c>
    </row>
    <row r="21861" spans="1:3" x14ac:dyDescent="0.25">
      <c r="A21861" s="80">
        <v>1107510</v>
      </c>
      <c r="B21861" s="104" t="s">
        <v>236</v>
      </c>
      <c r="C21861" s="88">
        <v>27422</v>
      </c>
    </row>
    <row r="21862" spans="1:3" x14ac:dyDescent="0.25">
      <c r="A21862" s="80">
        <v>1107511</v>
      </c>
      <c r="B21862" s="104" t="s">
        <v>236</v>
      </c>
      <c r="C21862" s="88">
        <v>27423</v>
      </c>
    </row>
    <row r="21863" spans="1:3" x14ac:dyDescent="0.25">
      <c r="A21863" s="80">
        <v>1107512</v>
      </c>
      <c r="B21863" s="104" t="s">
        <v>236</v>
      </c>
      <c r="C21863" s="88">
        <v>27426</v>
      </c>
    </row>
    <row r="21864" spans="1:3" x14ac:dyDescent="0.25">
      <c r="A21864" s="80">
        <v>1107513</v>
      </c>
      <c r="B21864" s="91">
        <v>1133578</v>
      </c>
      <c r="C21864" s="88">
        <v>27424</v>
      </c>
    </row>
    <row r="21865" spans="1:3" x14ac:dyDescent="0.25">
      <c r="A21865" s="80">
        <v>1107514</v>
      </c>
      <c r="B21865" s="91">
        <v>1124312</v>
      </c>
      <c r="C21865" s="88">
        <v>27425</v>
      </c>
    </row>
    <row r="21866" spans="1:3" x14ac:dyDescent="0.25">
      <c r="A21866" s="80">
        <v>1107515</v>
      </c>
      <c r="B21866" s="104" t="s">
        <v>236</v>
      </c>
      <c r="C21866" s="88">
        <v>27419</v>
      </c>
    </row>
    <row r="21867" spans="1:3" x14ac:dyDescent="0.25">
      <c r="A21867" s="80">
        <v>1107516</v>
      </c>
      <c r="B21867" s="104" t="s">
        <v>236</v>
      </c>
      <c r="C21867" s="88">
        <v>59167</v>
      </c>
    </row>
    <row r="21868" spans="1:3" x14ac:dyDescent="0.25">
      <c r="A21868" s="80">
        <v>1107517</v>
      </c>
      <c r="B21868" s="104" t="s">
        <v>236</v>
      </c>
      <c r="C21868" s="88">
        <v>27411</v>
      </c>
    </row>
    <row r="21869" spans="1:3" x14ac:dyDescent="0.25">
      <c r="A21869" s="80">
        <v>1107518</v>
      </c>
      <c r="B21869" s="91">
        <v>1125255</v>
      </c>
      <c r="C21869" s="88">
        <v>27405</v>
      </c>
    </row>
    <row r="21870" spans="1:3" x14ac:dyDescent="0.25">
      <c r="A21870" s="80">
        <v>1107519</v>
      </c>
      <c r="B21870" s="91">
        <v>1124311</v>
      </c>
      <c r="C21870" s="88">
        <v>27409</v>
      </c>
    </row>
    <row r="21871" spans="1:3" x14ac:dyDescent="0.25">
      <c r="A21871" s="80">
        <v>1107520</v>
      </c>
      <c r="B21871" s="104" t="s">
        <v>236</v>
      </c>
      <c r="C21871" s="88">
        <v>27431</v>
      </c>
    </row>
    <row r="21872" spans="1:3" x14ac:dyDescent="0.25">
      <c r="A21872" s="80">
        <v>1107521</v>
      </c>
      <c r="B21872" s="104" t="s">
        <v>236</v>
      </c>
      <c r="C21872" s="88">
        <v>27433</v>
      </c>
    </row>
    <row r="21873" spans="1:3" x14ac:dyDescent="0.25">
      <c r="A21873" s="80">
        <v>1107522</v>
      </c>
      <c r="B21873" s="104" t="s">
        <v>236</v>
      </c>
      <c r="C21873" s="88">
        <v>27437</v>
      </c>
    </row>
    <row r="21874" spans="1:3" x14ac:dyDescent="0.25">
      <c r="A21874" s="80">
        <v>1107523</v>
      </c>
      <c r="B21874" s="104" t="s">
        <v>236</v>
      </c>
      <c r="C21874" s="88">
        <v>27434</v>
      </c>
    </row>
    <row r="21875" spans="1:3" x14ac:dyDescent="0.25">
      <c r="A21875" s="80">
        <v>1107524</v>
      </c>
      <c r="B21875" s="104" t="s">
        <v>236</v>
      </c>
      <c r="C21875" s="88">
        <v>27442</v>
      </c>
    </row>
    <row r="21876" spans="1:3" x14ac:dyDescent="0.25">
      <c r="A21876" s="80">
        <v>1107525</v>
      </c>
      <c r="B21876" s="104" t="s">
        <v>236</v>
      </c>
      <c r="C21876" s="88">
        <v>27445</v>
      </c>
    </row>
    <row r="21877" spans="1:3" x14ac:dyDescent="0.25">
      <c r="A21877" s="80">
        <v>1107526</v>
      </c>
      <c r="B21877" s="104" t="s">
        <v>236</v>
      </c>
      <c r="C21877" s="88">
        <v>27446</v>
      </c>
    </row>
    <row r="21878" spans="1:3" x14ac:dyDescent="0.25">
      <c r="A21878" s="80">
        <v>1107527</v>
      </c>
      <c r="B21878" s="104" t="s">
        <v>236</v>
      </c>
      <c r="C21878" s="88">
        <v>27447</v>
      </c>
    </row>
    <row r="21879" spans="1:3" x14ac:dyDescent="0.25">
      <c r="A21879" s="80">
        <v>1107528</v>
      </c>
      <c r="B21879" s="104" t="s">
        <v>236</v>
      </c>
      <c r="C21879" s="88">
        <v>27448</v>
      </c>
    </row>
    <row r="21880" spans="1:3" x14ac:dyDescent="0.25">
      <c r="A21880" s="80">
        <v>1107529</v>
      </c>
      <c r="B21880" s="104" t="s">
        <v>236</v>
      </c>
      <c r="C21880" s="88">
        <v>27449</v>
      </c>
    </row>
    <row r="21881" spans="1:3" x14ac:dyDescent="0.25">
      <c r="A21881" s="80">
        <v>1107530</v>
      </c>
      <c r="B21881" s="104" t="s">
        <v>236</v>
      </c>
      <c r="C21881" s="88">
        <v>29988</v>
      </c>
    </row>
    <row r="21882" spans="1:3" x14ac:dyDescent="0.25">
      <c r="A21882" s="80">
        <v>1107531</v>
      </c>
      <c r="B21882" s="91">
        <v>1125256</v>
      </c>
      <c r="C21882" s="88">
        <v>27441</v>
      </c>
    </row>
    <row r="21883" spans="1:3" x14ac:dyDescent="0.25">
      <c r="A21883" s="80">
        <v>1107532</v>
      </c>
      <c r="B21883" s="91">
        <v>1133577</v>
      </c>
      <c r="C21883" s="88">
        <v>27440</v>
      </c>
    </row>
    <row r="21884" spans="1:3" x14ac:dyDescent="0.25">
      <c r="A21884" s="80">
        <v>1107533</v>
      </c>
      <c r="B21884" s="91">
        <v>1122728</v>
      </c>
      <c r="C21884" s="88">
        <v>27438</v>
      </c>
    </row>
    <row r="21885" spans="1:3" x14ac:dyDescent="0.25">
      <c r="A21885" s="80">
        <v>1107534</v>
      </c>
      <c r="B21885" s="104" t="s">
        <v>236</v>
      </c>
      <c r="C21885" s="88">
        <v>27451</v>
      </c>
    </row>
    <row r="21886" spans="1:3" x14ac:dyDescent="0.25">
      <c r="A21886" s="80">
        <v>1107536</v>
      </c>
      <c r="B21886" s="91">
        <v>1124997</v>
      </c>
      <c r="C21886" s="88">
        <v>27428</v>
      </c>
    </row>
    <row r="21887" spans="1:3" x14ac:dyDescent="0.25">
      <c r="A21887" s="80">
        <v>1107537</v>
      </c>
      <c r="B21887" s="104" t="s">
        <v>236</v>
      </c>
      <c r="C21887" s="88">
        <v>27452</v>
      </c>
    </row>
    <row r="21888" spans="1:3" x14ac:dyDescent="0.25">
      <c r="A21888" s="80">
        <v>1107538</v>
      </c>
      <c r="B21888" s="91">
        <v>1125716</v>
      </c>
      <c r="C21888" s="88">
        <v>27454</v>
      </c>
    </row>
    <row r="21889" spans="1:3" x14ac:dyDescent="0.25">
      <c r="A21889" s="80">
        <v>1107539</v>
      </c>
      <c r="B21889" s="91">
        <v>1133696</v>
      </c>
      <c r="C21889" s="88">
        <v>27453</v>
      </c>
    </row>
    <row r="21890" spans="1:3" x14ac:dyDescent="0.25">
      <c r="A21890" s="80">
        <v>1107540</v>
      </c>
      <c r="B21890" s="91">
        <v>1124313</v>
      </c>
      <c r="C21890" s="88">
        <v>27455</v>
      </c>
    </row>
    <row r="21891" spans="1:3" x14ac:dyDescent="0.25">
      <c r="A21891" s="80">
        <v>1107541</v>
      </c>
      <c r="B21891" s="104" t="s">
        <v>236</v>
      </c>
      <c r="C21891" s="88">
        <v>27456</v>
      </c>
    </row>
    <row r="21892" spans="1:3" x14ac:dyDescent="0.25">
      <c r="A21892" s="80">
        <v>1107542</v>
      </c>
      <c r="B21892" s="104" t="s">
        <v>236</v>
      </c>
      <c r="C21892" s="88">
        <v>27458</v>
      </c>
    </row>
    <row r="21893" spans="1:3" x14ac:dyDescent="0.25">
      <c r="A21893" s="80">
        <v>1107543</v>
      </c>
      <c r="B21893" s="104" t="s">
        <v>236</v>
      </c>
      <c r="C21893" s="88">
        <v>27459</v>
      </c>
    </row>
    <row r="21894" spans="1:3" x14ac:dyDescent="0.25">
      <c r="A21894" s="80">
        <v>1107544</v>
      </c>
      <c r="B21894" s="104" t="s">
        <v>236</v>
      </c>
      <c r="C21894" s="88">
        <v>27461</v>
      </c>
    </row>
    <row r="21895" spans="1:3" x14ac:dyDescent="0.25">
      <c r="A21895" s="80">
        <v>1107545</v>
      </c>
      <c r="B21895" s="104" t="s">
        <v>236</v>
      </c>
      <c r="C21895" s="88">
        <v>27463</v>
      </c>
    </row>
    <row r="21896" spans="1:3" x14ac:dyDescent="0.25">
      <c r="A21896" s="80">
        <v>1107546</v>
      </c>
      <c r="B21896" s="104" t="s">
        <v>236</v>
      </c>
      <c r="C21896" s="88">
        <v>27464</v>
      </c>
    </row>
    <row r="21897" spans="1:3" x14ac:dyDescent="0.25">
      <c r="A21897" s="80">
        <v>1107547</v>
      </c>
      <c r="B21897" s="104" t="s">
        <v>236</v>
      </c>
      <c r="C21897" s="88">
        <v>27465</v>
      </c>
    </row>
    <row r="21898" spans="1:3" x14ac:dyDescent="0.25">
      <c r="A21898" s="80">
        <v>1107548</v>
      </c>
      <c r="B21898" s="104" t="s">
        <v>236</v>
      </c>
      <c r="C21898" s="88">
        <v>27466</v>
      </c>
    </row>
    <row r="21899" spans="1:3" x14ac:dyDescent="0.25">
      <c r="A21899" s="80">
        <v>1107549</v>
      </c>
      <c r="B21899" s="104" t="s">
        <v>236</v>
      </c>
      <c r="C21899" s="88">
        <v>27468</v>
      </c>
    </row>
    <row r="21900" spans="1:3" x14ac:dyDescent="0.25">
      <c r="A21900" s="80">
        <v>1107550</v>
      </c>
      <c r="B21900" s="91">
        <v>1141656</v>
      </c>
      <c r="C21900" s="88">
        <v>27469</v>
      </c>
    </row>
    <row r="21901" spans="1:3" x14ac:dyDescent="0.25">
      <c r="A21901" s="80">
        <v>1107551</v>
      </c>
      <c r="B21901" s="104" t="s">
        <v>236</v>
      </c>
      <c r="C21901" s="88">
        <v>27470</v>
      </c>
    </row>
    <row r="21902" spans="1:3" x14ac:dyDescent="0.25">
      <c r="A21902" s="80">
        <v>1107552</v>
      </c>
      <c r="B21902" s="91">
        <v>1107535</v>
      </c>
      <c r="C21902" s="88">
        <v>27450</v>
      </c>
    </row>
    <row r="21903" spans="1:3" x14ac:dyDescent="0.25">
      <c r="A21903" s="80">
        <v>1107553</v>
      </c>
      <c r="B21903" s="104" t="s">
        <v>236</v>
      </c>
      <c r="C21903" s="88">
        <v>27472</v>
      </c>
    </row>
    <row r="21904" spans="1:3" x14ac:dyDescent="0.25">
      <c r="A21904" s="80">
        <v>1107554</v>
      </c>
      <c r="B21904" s="104" t="s">
        <v>236</v>
      </c>
      <c r="C21904" s="88">
        <v>27473</v>
      </c>
    </row>
    <row r="21905" spans="1:3" x14ac:dyDescent="0.25">
      <c r="A21905" s="80">
        <v>1107555</v>
      </c>
      <c r="B21905" s="104" t="s">
        <v>236</v>
      </c>
      <c r="C21905" s="88">
        <v>27474</v>
      </c>
    </row>
    <row r="21906" spans="1:3" x14ac:dyDescent="0.25">
      <c r="A21906" s="80">
        <v>1107556</v>
      </c>
      <c r="B21906" s="104" t="s">
        <v>236</v>
      </c>
      <c r="C21906" s="88">
        <v>27475</v>
      </c>
    </row>
    <row r="21907" spans="1:3" x14ac:dyDescent="0.25">
      <c r="A21907" s="80">
        <v>1107557</v>
      </c>
      <c r="B21907" s="104" t="s">
        <v>236</v>
      </c>
      <c r="C21907" s="88">
        <v>27476</v>
      </c>
    </row>
    <row r="21908" spans="1:3" x14ac:dyDescent="0.25">
      <c r="A21908" s="80">
        <v>1107558</v>
      </c>
      <c r="B21908" s="104" t="s">
        <v>236</v>
      </c>
      <c r="C21908" s="88">
        <v>27477</v>
      </c>
    </row>
    <row r="21909" spans="1:3" x14ac:dyDescent="0.25">
      <c r="A21909" s="80">
        <v>1107559</v>
      </c>
      <c r="B21909" s="104" t="s">
        <v>236</v>
      </c>
      <c r="C21909" s="88">
        <v>27478</v>
      </c>
    </row>
    <row r="21910" spans="1:3" x14ac:dyDescent="0.25">
      <c r="A21910" s="80">
        <v>1107560</v>
      </c>
      <c r="B21910" s="104" t="s">
        <v>236</v>
      </c>
      <c r="C21910" s="88">
        <v>27480</v>
      </c>
    </row>
    <row r="21911" spans="1:3" x14ac:dyDescent="0.25">
      <c r="A21911" s="80">
        <v>1107561</v>
      </c>
      <c r="B21911" s="104" t="s">
        <v>236</v>
      </c>
      <c r="C21911" s="88">
        <v>27471</v>
      </c>
    </row>
    <row r="21912" spans="1:3" x14ac:dyDescent="0.25">
      <c r="A21912" s="80">
        <v>1107562</v>
      </c>
      <c r="B21912" s="91">
        <v>1116157</v>
      </c>
      <c r="C21912" s="88">
        <v>27481</v>
      </c>
    </row>
    <row r="21913" spans="1:3" x14ac:dyDescent="0.25">
      <c r="A21913" s="80">
        <v>1107563</v>
      </c>
      <c r="B21913" s="104" t="s">
        <v>236</v>
      </c>
      <c r="C21913" s="88">
        <v>27482</v>
      </c>
    </row>
    <row r="21914" spans="1:3" x14ac:dyDescent="0.25">
      <c r="A21914" s="80">
        <v>1107564</v>
      </c>
      <c r="B21914" s="104" t="s">
        <v>236</v>
      </c>
      <c r="C21914" s="88">
        <v>17601</v>
      </c>
    </row>
    <row r="21915" spans="1:3" x14ac:dyDescent="0.25">
      <c r="A21915" s="80">
        <v>1107565</v>
      </c>
      <c r="B21915" s="104" t="s">
        <v>236</v>
      </c>
      <c r="C21915" s="88">
        <v>27483</v>
      </c>
    </row>
    <row r="21916" spans="1:3" x14ac:dyDescent="0.25">
      <c r="A21916" s="80">
        <v>1107566</v>
      </c>
      <c r="B21916" s="104" t="s">
        <v>236</v>
      </c>
      <c r="C21916" s="88">
        <v>27485</v>
      </c>
    </row>
    <row r="21917" spans="1:3" x14ac:dyDescent="0.25">
      <c r="A21917" s="80">
        <v>1107567</v>
      </c>
      <c r="B21917" s="104" t="s">
        <v>236</v>
      </c>
      <c r="C21917" s="88">
        <v>27493</v>
      </c>
    </row>
    <row r="21918" spans="1:3" x14ac:dyDescent="0.25">
      <c r="A21918" s="80">
        <v>1107568</v>
      </c>
      <c r="B21918" s="104" t="s">
        <v>236</v>
      </c>
      <c r="C21918" s="88">
        <v>27495</v>
      </c>
    </row>
    <row r="21919" spans="1:3" x14ac:dyDescent="0.25">
      <c r="A21919" s="80">
        <v>1107569</v>
      </c>
      <c r="B21919" s="91">
        <v>1125260</v>
      </c>
      <c r="C21919" s="88">
        <v>27496</v>
      </c>
    </row>
    <row r="21920" spans="1:3" x14ac:dyDescent="0.25">
      <c r="A21920" s="80">
        <v>1107570</v>
      </c>
      <c r="B21920" s="104" t="s">
        <v>236</v>
      </c>
      <c r="C21920" s="88">
        <v>58454</v>
      </c>
    </row>
    <row r="21921" spans="1:3" x14ac:dyDescent="0.25">
      <c r="A21921" s="80">
        <v>1107571</v>
      </c>
      <c r="B21921" s="104" t="s">
        <v>236</v>
      </c>
      <c r="C21921" s="88">
        <v>27492</v>
      </c>
    </row>
    <row r="21922" spans="1:3" x14ac:dyDescent="0.25">
      <c r="A21922" s="80">
        <v>1107572</v>
      </c>
      <c r="B21922" s="104" t="s">
        <v>236</v>
      </c>
      <c r="C21922" s="88">
        <v>27497</v>
      </c>
    </row>
    <row r="21923" spans="1:3" x14ac:dyDescent="0.25">
      <c r="A21923" s="80">
        <v>1107573</v>
      </c>
      <c r="B21923" s="104" t="s">
        <v>236</v>
      </c>
      <c r="C21923" s="88">
        <v>27491</v>
      </c>
    </row>
    <row r="21924" spans="1:3" x14ac:dyDescent="0.25">
      <c r="A21924" s="80">
        <v>1107574</v>
      </c>
      <c r="B21924" s="104" t="s">
        <v>236</v>
      </c>
      <c r="C21924" s="88">
        <v>27490</v>
      </c>
    </row>
    <row r="21925" spans="1:3" x14ac:dyDescent="0.25">
      <c r="A21925" s="80">
        <v>1107575</v>
      </c>
      <c r="B21925" s="91">
        <v>1125259</v>
      </c>
      <c r="C21925" s="88">
        <v>27489</v>
      </c>
    </row>
    <row r="21926" spans="1:3" x14ac:dyDescent="0.25">
      <c r="A21926" s="82">
        <v>1107576</v>
      </c>
      <c r="B21926" s="92">
        <v>1125258</v>
      </c>
      <c r="C21926" s="89">
        <v>27488</v>
      </c>
    </row>
    <row r="21927" spans="1:3" x14ac:dyDescent="0.25">
      <c r="A21927" s="80">
        <v>1107577</v>
      </c>
      <c r="B21927" s="91">
        <v>1125257</v>
      </c>
      <c r="C21927" s="88">
        <v>27487</v>
      </c>
    </row>
    <row r="21928" spans="1:3" x14ac:dyDescent="0.25">
      <c r="A21928" s="80">
        <v>1107579</v>
      </c>
      <c r="B21928" s="104" t="s">
        <v>236</v>
      </c>
      <c r="C21928" s="88">
        <v>27486</v>
      </c>
    </row>
    <row r="21929" spans="1:3" x14ac:dyDescent="0.25">
      <c r="A21929" s="80">
        <v>1107580</v>
      </c>
      <c r="B21929" s="104" t="s">
        <v>236</v>
      </c>
      <c r="C21929" s="88">
        <v>27498</v>
      </c>
    </row>
    <row r="21930" spans="1:3" x14ac:dyDescent="0.25">
      <c r="A21930" s="80">
        <v>1107581</v>
      </c>
      <c r="B21930" s="104" t="s">
        <v>236</v>
      </c>
      <c r="C21930" s="88">
        <v>27499</v>
      </c>
    </row>
    <row r="21931" spans="1:3" x14ac:dyDescent="0.25">
      <c r="A21931" s="80">
        <v>1107582</v>
      </c>
      <c r="B21931" s="104" t="s">
        <v>236</v>
      </c>
      <c r="C21931" s="88">
        <v>27500</v>
      </c>
    </row>
    <row r="21932" spans="1:3" x14ac:dyDescent="0.25">
      <c r="A21932" s="80">
        <v>1107583</v>
      </c>
      <c r="B21932" s="104" t="s">
        <v>236</v>
      </c>
      <c r="C21932" s="88">
        <v>27501</v>
      </c>
    </row>
    <row r="21933" spans="1:3" x14ac:dyDescent="0.25">
      <c r="A21933" s="80">
        <v>1107584</v>
      </c>
      <c r="B21933" s="104" t="s">
        <v>236</v>
      </c>
      <c r="C21933" s="88">
        <v>27502</v>
      </c>
    </row>
    <row r="21934" spans="1:3" x14ac:dyDescent="0.25">
      <c r="A21934" s="80">
        <v>1107585</v>
      </c>
      <c r="B21934" s="104" t="s">
        <v>236</v>
      </c>
      <c r="C21934" s="88">
        <v>27503</v>
      </c>
    </row>
    <row r="21935" spans="1:3" x14ac:dyDescent="0.25">
      <c r="A21935" s="80">
        <v>1107586</v>
      </c>
      <c r="B21935" s="104" t="s">
        <v>236</v>
      </c>
      <c r="C21935" s="88">
        <v>27504</v>
      </c>
    </row>
    <row r="21936" spans="1:3" x14ac:dyDescent="0.25">
      <c r="A21936" s="80">
        <v>1107587</v>
      </c>
      <c r="B21936" s="104" t="s">
        <v>236</v>
      </c>
      <c r="C21936" s="88">
        <v>27505</v>
      </c>
    </row>
    <row r="21937" spans="1:3" x14ac:dyDescent="0.25">
      <c r="A21937" s="80">
        <v>1107588</v>
      </c>
      <c r="B21937" s="104" t="s">
        <v>236</v>
      </c>
      <c r="C21937" s="88">
        <v>27507</v>
      </c>
    </row>
    <row r="21938" spans="1:3" x14ac:dyDescent="0.25">
      <c r="A21938" s="80">
        <v>1107589</v>
      </c>
      <c r="B21938" s="104" t="s">
        <v>236</v>
      </c>
      <c r="C21938" s="88">
        <v>27508</v>
      </c>
    </row>
    <row r="21939" spans="1:3" x14ac:dyDescent="0.25">
      <c r="A21939" s="80">
        <v>1107590</v>
      </c>
      <c r="B21939" s="104" t="s">
        <v>236</v>
      </c>
      <c r="C21939" s="88">
        <v>27509</v>
      </c>
    </row>
    <row r="21940" spans="1:3" x14ac:dyDescent="0.25">
      <c r="A21940" s="80">
        <v>1107591</v>
      </c>
      <c r="B21940" s="104" t="s">
        <v>236</v>
      </c>
      <c r="C21940" s="88">
        <v>27510</v>
      </c>
    </row>
    <row r="21941" spans="1:3" x14ac:dyDescent="0.25">
      <c r="A21941" s="80">
        <v>1107592</v>
      </c>
      <c r="B21941" s="91">
        <v>1116277</v>
      </c>
      <c r="C21941" s="88">
        <v>27506</v>
      </c>
    </row>
    <row r="21942" spans="1:3" x14ac:dyDescent="0.25">
      <c r="A21942" s="80">
        <v>1107593</v>
      </c>
      <c r="B21942" s="91">
        <v>1123955</v>
      </c>
      <c r="C21942" s="88">
        <v>27511</v>
      </c>
    </row>
    <row r="21943" spans="1:3" x14ac:dyDescent="0.25">
      <c r="A21943" s="80">
        <v>1107594</v>
      </c>
      <c r="B21943" s="104" t="s">
        <v>236</v>
      </c>
      <c r="C21943" s="88">
        <v>41509</v>
      </c>
    </row>
    <row r="21944" spans="1:3" x14ac:dyDescent="0.25">
      <c r="A21944" s="80">
        <v>1107595</v>
      </c>
      <c r="B21944" s="104" t="s">
        <v>236</v>
      </c>
      <c r="C21944" s="88">
        <v>70301</v>
      </c>
    </row>
    <row r="21945" spans="1:3" x14ac:dyDescent="0.25">
      <c r="A21945" s="80">
        <v>1107596</v>
      </c>
      <c r="B21945" s="104" t="s">
        <v>236</v>
      </c>
      <c r="C21945" s="88">
        <v>27035</v>
      </c>
    </row>
    <row r="21946" spans="1:3" x14ac:dyDescent="0.25">
      <c r="A21946" s="80">
        <v>1107597</v>
      </c>
      <c r="B21946" s="93">
        <v>1107243</v>
      </c>
      <c r="C21946" s="88">
        <v>27082</v>
      </c>
    </row>
    <row r="21947" spans="1:3" x14ac:dyDescent="0.25">
      <c r="A21947" s="80">
        <v>1107598</v>
      </c>
      <c r="B21947" s="104" t="s">
        <v>236</v>
      </c>
      <c r="C21947" s="88">
        <v>27515</v>
      </c>
    </row>
    <row r="21948" spans="1:3" x14ac:dyDescent="0.25">
      <c r="A21948" s="80">
        <v>1107599</v>
      </c>
      <c r="B21948" s="104" t="s">
        <v>236</v>
      </c>
      <c r="C21948" s="88">
        <v>27518</v>
      </c>
    </row>
    <row r="21949" spans="1:3" x14ac:dyDescent="0.25">
      <c r="A21949" s="80">
        <v>1107600</v>
      </c>
      <c r="B21949" s="104" t="s">
        <v>236</v>
      </c>
      <c r="C21949" s="88">
        <v>27519</v>
      </c>
    </row>
    <row r="21950" spans="1:3" x14ac:dyDescent="0.25">
      <c r="A21950" s="80">
        <v>1107601</v>
      </c>
      <c r="B21950" s="91">
        <v>1116278</v>
      </c>
      <c r="C21950" s="88">
        <v>27521</v>
      </c>
    </row>
    <row r="21951" spans="1:3" x14ac:dyDescent="0.25">
      <c r="A21951" s="80">
        <v>1107602</v>
      </c>
      <c r="B21951" s="104" t="s">
        <v>236</v>
      </c>
      <c r="C21951" s="88">
        <v>27520</v>
      </c>
    </row>
    <row r="21952" spans="1:3" x14ac:dyDescent="0.25">
      <c r="A21952" s="80">
        <v>1107603</v>
      </c>
      <c r="B21952" s="104" t="s">
        <v>236</v>
      </c>
      <c r="C21952" s="88">
        <v>27522</v>
      </c>
    </row>
    <row r="21953" spans="1:3" x14ac:dyDescent="0.25">
      <c r="A21953" s="80">
        <v>1107604</v>
      </c>
      <c r="B21953" s="104" t="s">
        <v>236</v>
      </c>
      <c r="C21953" s="88">
        <v>27523</v>
      </c>
    </row>
    <row r="21954" spans="1:3" x14ac:dyDescent="0.25">
      <c r="A21954" s="80">
        <v>1107605</v>
      </c>
      <c r="B21954" s="104" t="s">
        <v>236</v>
      </c>
      <c r="C21954" s="88">
        <v>27527</v>
      </c>
    </row>
    <row r="21955" spans="1:3" x14ac:dyDescent="0.25">
      <c r="A21955" s="82">
        <v>1107606</v>
      </c>
      <c r="B21955" s="92">
        <v>1125261</v>
      </c>
      <c r="C21955" s="89">
        <v>27528</v>
      </c>
    </row>
    <row r="21956" spans="1:3" x14ac:dyDescent="0.25">
      <c r="A21956" s="80">
        <v>1107607</v>
      </c>
      <c r="B21956" s="104" t="s">
        <v>236</v>
      </c>
      <c r="C21956" s="88">
        <v>27529</v>
      </c>
    </row>
    <row r="21957" spans="1:3" x14ac:dyDescent="0.25">
      <c r="A21957" s="80">
        <v>1107608</v>
      </c>
      <c r="B21957" s="91">
        <v>1124782</v>
      </c>
      <c r="C21957" s="88">
        <v>27530</v>
      </c>
    </row>
    <row r="21958" spans="1:3" x14ac:dyDescent="0.25">
      <c r="A21958" s="80">
        <v>1107609</v>
      </c>
      <c r="B21958" s="91">
        <v>1124998</v>
      </c>
      <c r="C21958" s="88">
        <v>27531</v>
      </c>
    </row>
    <row r="21959" spans="1:3" x14ac:dyDescent="0.25">
      <c r="A21959" s="80">
        <v>1107610</v>
      </c>
      <c r="B21959" s="91">
        <v>1116279</v>
      </c>
      <c r="C21959" s="88">
        <v>27526</v>
      </c>
    </row>
    <row r="21960" spans="1:3" x14ac:dyDescent="0.25">
      <c r="A21960" s="80">
        <v>1107611</v>
      </c>
      <c r="B21960" s="91">
        <v>1116280</v>
      </c>
      <c r="C21960" s="88">
        <v>27525</v>
      </c>
    </row>
    <row r="21961" spans="1:3" x14ac:dyDescent="0.25">
      <c r="A21961" s="80">
        <v>1107612</v>
      </c>
      <c r="B21961" s="104" t="s">
        <v>236</v>
      </c>
      <c r="C21961" s="88">
        <v>27524</v>
      </c>
    </row>
    <row r="21962" spans="1:3" x14ac:dyDescent="0.25">
      <c r="A21962" s="80">
        <v>1107613</v>
      </c>
      <c r="B21962" s="104" t="s">
        <v>236</v>
      </c>
      <c r="C21962" s="88">
        <v>27533</v>
      </c>
    </row>
    <row r="21963" spans="1:3" x14ac:dyDescent="0.25">
      <c r="A21963" s="80">
        <v>1107614</v>
      </c>
      <c r="B21963" s="104" t="s">
        <v>236</v>
      </c>
      <c r="C21963" s="88">
        <v>3450</v>
      </c>
    </row>
    <row r="21964" spans="1:3" x14ac:dyDescent="0.25">
      <c r="A21964" s="80">
        <v>1107615</v>
      </c>
      <c r="B21964" s="91">
        <v>1124903</v>
      </c>
      <c r="C21964" s="88">
        <v>27513</v>
      </c>
    </row>
    <row r="21965" spans="1:3" x14ac:dyDescent="0.25">
      <c r="A21965" s="80">
        <v>1107616</v>
      </c>
      <c r="B21965" s="91">
        <v>1129752</v>
      </c>
      <c r="C21965" s="88">
        <v>25448</v>
      </c>
    </row>
    <row r="21966" spans="1:3" x14ac:dyDescent="0.25">
      <c r="A21966" s="80">
        <v>1107617</v>
      </c>
      <c r="B21966" s="91">
        <v>1124316</v>
      </c>
      <c r="C21966" s="88">
        <v>27534</v>
      </c>
    </row>
    <row r="21967" spans="1:3" x14ac:dyDescent="0.25">
      <c r="A21967" s="80">
        <v>1107618</v>
      </c>
      <c r="B21967" s="104" t="s">
        <v>236</v>
      </c>
      <c r="C21967" s="88">
        <v>27540</v>
      </c>
    </row>
    <row r="21968" spans="1:3" x14ac:dyDescent="0.25">
      <c r="A21968" s="80">
        <v>1107619</v>
      </c>
      <c r="B21968" s="91">
        <v>1124484</v>
      </c>
      <c r="C21968" s="88">
        <v>27537</v>
      </c>
    </row>
    <row r="21969" spans="1:3" x14ac:dyDescent="0.25">
      <c r="A21969" s="80">
        <v>1107620</v>
      </c>
      <c r="B21969" s="104" t="s">
        <v>236</v>
      </c>
      <c r="C21969" s="88">
        <v>27538</v>
      </c>
    </row>
    <row r="21970" spans="1:3" x14ac:dyDescent="0.25">
      <c r="A21970" s="80">
        <v>1107621</v>
      </c>
      <c r="B21970" s="91">
        <v>1116281</v>
      </c>
      <c r="C21970" s="88">
        <v>27539</v>
      </c>
    </row>
    <row r="21971" spans="1:3" x14ac:dyDescent="0.25">
      <c r="A21971" s="80">
        <v>1107622</v>
      </c>
      <c r="B21971" s="104" t="s">
        <v>236</v>
      </c>
      <c r="C21971" s="88">
        <v>27536</v>
      </c>
    </row>
    <row r="21972" spans="1:3" x14ac:dyDescent="0.25">
      <c r="A21972" s="80">
        <v>1107623</v>
      </c>
      <c r="B21972" s="91">
        <v>1125717</v>
      </c>
      <c r="C21972" s="88">
        <v>27535</v>
      </c>
    </row>
    <row r="21973" spans="1:3" x14ac:dyDescent="0.25">
      <c r="A21973" s="80">
        <v>1107624</v>
      </c>
      <c r="B21973" s="104" t="s">
        <v>236</v>
      </c>
      <c r="C21973" s="88">
        <v>27541</v>
      </c>
    </row>
    <row r="21974" spans="1:3" x14ac:dyDescent="0.25">
      <c r="A21974" s="80">
        <v>1107625</v>
      </c>
      <c r="B21974" s="104" t="s">
        <v>236</v>
      </c>
      <c r="C21974" s="88">
        <v>27542</v>
      </c>
    </row>
    <row r="21975" spans="1:3" x14ac:dyDescent="0.25">
      <c r="A21975" s="80">
        <v>1107626</v>
      </c>
      <c r="B21975" s="104" t="s">
        <v>236</v>
      </c>
      <c r="C21975" s="88">
        <v>27543</v>
      </c>
    </row>
    <row r="21976" spans="1:3" x14ac:dyDescent="0.25">
      <c r="A21976" s="80">
        <v>1107627</v>
      </c>
      <c r="B21976" s="104" t="s">
        <v>236</v>
      </c>
      <c r="C21976" s="88">
        <v>27545</v>
      </c>
    </row>
    <row r="21977" spans="1:3" x14ac:dyDescent="0.25">
      <c r="A21977" s="80">
        <v>1107628</v>
      </c>
      <c r="B21977" s="91">
        <v>1116283</v>
      </c>
      <c r="C21977" s="88">
        <v>27544</v>
      </c>
    </row>
    <row r="21978" spans="1:3" x14ac:dyDescent="0.25">
      <c r="A21978" s="80">
        <v>1107629</v>
      </c>
      <c r="B21978" s="91">
        <v>1116161</v>
      </c>
      <c r="C21978" s="88">
        <v>27546</v>
      </c>
    </row>
    <row r="21979" spans="1:3" x14ac:dyDescent="0.25">
      <c r="A21979" s="80">
        <v>1107630</v>
      </c>
      <c r="B21979" s="104" t="s">
        <v>236</v>
      </c>
      <c r="C21979" s="88">
        <v>3443</v>
      </c>
    </row>
    <row r="21980" spans="1:3" x14ac:dyDescent="0.25">
      <c r="A21980" s="80">
        <v>1107631</v>
      </c>
      <c r="B21980" s="104" t="s">
        <v>236</v>
      </c>
      <c r="C21980" s="88">
        <v>27547</v>
      </c>
    </row>
    <row r="21981" spans="1:3" x14ac:dyDescent="0.25">
      <c r="A21981" s="80">
        <v>1107632</v>
      </c>
      <c r="B21981" s="104" t="s">
        <v>236</v>
      </c>
      <c r="C21981" s="88">
        <v>27548</v>
      </c>
    </row>
    <row r="21982" spans="1:3" x14ac:dyDescent="0.25">
      <c r="A21982" s="80">
        <v>1107633</v>
      </c>
      <c r="B21982" s="104" t="s">
        <v>236</v>
      </c>
      <c r="C21982" s="88">
        <v>27549</v>
      </c>
    </row>
    <row r="21983" spans="1:3" x14ac:dyDescent="0.25">
      <c r="A21983" s="80">
        <v>1107634</v>
      </c>
      <c r="B21983" s="104" t="s">
        <v>236</v>
      </c>
      <c r="C21983" s="88">
        <v>27550</v>
      </c>
    </row>
    <row r="21984" spans="1:3" x14ac:dyDescent="0.25">
      <c r="A21984" s="80">
        <v>1107635</v>
      </c>
      <c r="B21984" s="91">
        <v>1127484</v>
      </c>
      <c r="C21984" s="88">
        <v>27551</v>
      </c>
    </row>
    <row r="21985" spans="1:3" x14ac:dyDescent="0.25">
      <c r="A21985" s="80">
        <v>1107636</v>
      </c>
      <c r="B21985" s="104" t="s">
        <v>236</v>
      </c>
      <c r="C21985" s="88">
        <v>27552</v>
      </c>
    </row>
    <row r="21986" spans="1:3" x14ac:dyDescent="0.25">
      <c r="A21986" s="80">
        <v>1107637</v>
      </c>
      <c r="B21986" s="91">
        <v>1141670</v>
      </c>
      <c r="C21986" s="88">
        <v>27554</v>
      </c>
    </row>
    <row r="21987" spans="1:3" x14ac:dyDescent="0.25">
      <c r="A21987" s="80">
        <v>1107638</v>
      </c>
      <c r="B21987" s="104" t="s">
        <v>236</v>
      </c>
      <c r="C21987" s="88">
        <v>27556</v>
      </c>
    </row>
    <row r="21988" spans="1:3" x14ac:dyDescent="0.25">
      <c r="A21988" s="80">
        <v>1107639</v>
      </c>
      <c r="B21988" s="91">
        <v>1141677</v>
      </c>
      <c r="C21988" s="88">
        <v>27557</v>
      </c>
    </row>
    <row r="21989" spans="1:3" x14ac:dyDescent="0.25">
      <c r="A21989" s="80">
        <v>1107640</v>
      </c>
      <c r="B21989" s="91">
        <v>1124330</v>
      </c>
      <c r="C21989" s="88">
        <v>27558</v>
      </c>
    </row>
    <row r="21990" spans="1:3" x14ac:dyDescent="0.25">
      <c r="A21990" s="80">
        <v>1107641</v>
      </c>
      <c r="B21990" s="91">
        <v>1124720</v>
      </c>
      <c r="C21990" s="88">
        <v>27559</v>
      </c>
    </row>
    <row r="21991" spans="1:3" x14ac:dyDescent="0.25">
      <c r="A21991" s="80">
        <v>1107642</v>
      </c>
      <c r="B21991" s="91">
        <v>1125262</v>
      </c>
      <c r="C21991" s="88">
        <v>27560</v>
      </c>
    </row>
    <row r="21992" spans="1:3" x14ac:dyDescent="0.25">
      <c r="A21992" s="80">
        <v>1107643</v>
      </c>
      <c r="B21992" s="104" t="s">
        <v>236</v>
      </c>
      <c r="C21992" s="88">
        <v>27563</v>
      </c>
    </row>
    <row r="21993" spans="1:3" x14ac:dyDescent="0.25">
      <c r="A21993" s="80">
        <v>1107644</v>
      </c>
      <c r="B21993" s="104" t="s">
        <v>236</v>
      </c>
      <c r="C21993" s="88">
        <v>7468</v>
      </c>
    </row>
    <row r="21994" spans="1:3" x14ac:dyDescent="0.25">
      <c r="A21994" s="80">
        <v>1107645</v>
      </c>
      <c r="B21994" s="104" t="s">
        <v>236</v>
      </c>
      <c r="C21994" s="88">
        <v>27564</v>
      </c>
    </row>
    <row r="21995" spans="1:3" x14ac:dyDescent="0.25">
      <c r="A21995" s="80">
        <v>1107646</v>
      </c>
      <c r="B21995" s="104" t="s">
        <v>236</v>
      </c>
      <c r="C21995" s="88">
        <v>27566</v>
      </c>
    </row>
    <row r="21996" spans="1:3" x14ac:dyDescent="0.25">
      <c r="A21996" s="80">
        <v>1107647</v>
      </c>
      <c r="B21996" s="104" t="s">
        <v>236</v>
      </c>
      <c r="C21996" s="88">
        <v>27567</v>
      </c>
    </row>
    <row r="21997" spans="1:3" x14ac:dyDescent="0.25">
      <c r="A21997" s="80">
        <v>1107648</v>
      </c>
      <c r="B21997" s="91">
        <v>1125719</v>
      </c>
      <c r="C21997" s="88">
        <v>27571</v>
      </c>
    </row>
    <row r="21998" spans="1:3" x14ac:dyDescent="0.25">
      <c r="A21998" s="80">
        <v>1107649</v>
      </c>
      <c r="B21998" s="91">
        <v>1134335</v>
      </c>
      <c r="C21998" s="88">
        <v>27573</v>
      </c>
    </row>
    <row r="21999" spans="1:3" x14ac:dyDescent="0.25">
      <c r="A21999" s="80">
        <v>1107650</v>
      </c>
      <c r="B21999" s="104" t="s">
        <v>236</v>
      </c>
      <c r="C21999" s="88">
        <v>27574</v>
      </c>
    </row>
    <row r="22000" spans="1:3" x14ac:dyDescent="0.25">
      <c r="A22000" s="80">
        <v>1107651</v>
      </c>
      <c r="B22000" s="104" t="s">
        <v>236</v>
      </c>
      <c r="C22000" s="88">
        <v>27579</v>
      </c>
    </row>
    <row r="22001" spans="1:3" x14ac:dyDescent="0.25">
      <c r="A22001" s="80">
        <v>1107652</v>
      </c>
      <c r="B22001" s="104" t="s">
        <v>236</v>
      </c>
      <c r="C22001" s="88">
        <v>27584</v>
      </c>
    </row>
    <row r="22002" spans="1:3" x14ac:dyDescent="0.25">
      <c r="A22002" s="80">
        <v>1107653</v>
      </c>
      <c r="B22002" s="91">
        <v>1124792</v>
      </c>
      <c r="C22002" s="88">
        <v>27583</v>
      </c>
    </row>
    <row r="22003" spans="1:3" x14ac:dyDescent="0.25">
      <c r="A22003" s="80">
        <v>1107654</v>
      </c>
      <c r="B22003" s="91">
        <v>1124790</v>
      </c>
      <c r="C22003" s="88">
        <v>27582</v>
      </c>
    </row>
    <row r="22004" spans="1:3" x14ac:dyDescent="0.25">
      <c r="A22004" s="80">
        <v>1107655</v>
      </c>
      <c r="B22004" s="104" t="s">
        <v>236</v>
      </c>
      <c r="C22004" s="88">
        <v>27581</v>
      </c>
    </row>
    <row r="22005" spans="1:3" x14ac:dyDescent="0.25">
      <c r="A22005" s="80">
        <v>1107656</v>
      </c>
      <c r="B22005" s="91">
        <v>1124721</v>
      </c>
      <c r="C22005" s="88">
        <v>27580</v>
      </c>
    </row>
    <row r="22006" spans="1:3" x14ac:dyDescent="0.25">
      <c r="A22006" s="80">
        <v>1107657</v>
      </c>
      <c r="B22006" s="91">
        <v>1124786</v>
      </c>
      <c r="C22006" s="88">
        <v>27578</v>
      </c>
    </row>
    <row r="22007" spans="1:3" x14ac:dyDescent="0.25">
      <c r="A22007" s="80">
        <v>1107658</v>
      </c>
      <c r="B22007" s="91">
        <v>1132578</v>
      </c>
      <c r="C22007" s="88">
        <v>27575</v>
      </c>
    </row>
    <row r="22008" spans="1:3" x14ac:dyDescent="0.25">
      <c r="A22008" s="80">
        <v>1107659</v>
      </c>
      <c r="B22008" s="104" t="s">
        <v>236</v>
      </c>
      <c r="C22008" s="88">
        <v>27586</v>
      </c>
    </row>
    <row r="22009" spans="1:3" x14ac:dyDescent="0.25">
      <c r="A22009" s="80">
        <v>1107660</v>
      </c>
      <c r="B22009" s="104" t="s">
        <v>236</v>
      </c>
      <c r="C22009" s="88">
        <v>27587</v>
      </c>
    </row>
    <row r="22010" spans="1:3" x14ac:dyDescent="0.25">
      <c r="A22010" s="80">
        <v>1107661</v>
      </c>
      <c r="B22010" s="91">
        <v>1107202</v>
      </c>
      <c r="C22010" s="88">
        <v>27031</v>
      </c>
    </row>
    <row r="22011" spans="1:3" x14ac:dyDescent="0.25">
      <c r="A22011" s="80">
        <v>1107662</v>
      </c>
      <c r="B22011" s="104" t="s">
        <v>236</v>
      </c>
      <c r="C22011" s="88">
        <v>27592</v>
      </c>
    </row>
    <row r="22012" spans="1:3" x14ac:dyDescent="0.25">
      <c r="A22012" s="80">
        <v>1107663</v>
      </c>
      <c r="B22012" s="104" t="s">
        <v>236</v>
      </c>
      <c r="C22012" s="88">
        <v>27594</v>
      </c>
    </row>
    <row r="22013" spans="1:3" x14ac:dyDescent="0.25">
      <c r="A22013" s="80">
        <v>1107664</v>
      </c>
      <c r="B22013" s="91">
        <v>1117634</v>
      </c>
      <c r="C22013" s="88">
        <v>57952</v>
      </c>
    </row>
    <row r="22014" spans="1:3" x14ac:dyDescent="0.25">
      <c r="A22014" s="80">
        <v>1107665</v>
      </c>
      <c r="B22014" s="104" t="s">
        <v>236</v>
      </c>
      <c r="C22014" s="88">
        <v>9491</v>
      </c>
    </row>
    <row r="22015" spans="1:3" x14ac:dyDescent="0.25">
      <c r="A22015" s="80">
        <v>1107666</v>
      </c>
      <c r="B22015" s="104" t="s">
        <v>236</v>
      </c>
      <c r="C22015" s="88">
        <v>27600</v>
      </c>
    </row>
    <row r="22016" spans="1:3" x14ac:dyDescent="0.25">
      <c r="A22016" s="80">
        <v>1107667</v>
      </c>
      <c r="B22016" s="91">
        <v>1132579</v>
      </c>
      <c r="C22016" s="88">
        <v>27595</v>
      </c>
    </row>
    <row r="22017" spans="1:3" x14ac:dyDescent="0.25">
      <c r="A22017" s="80">
        <v>1107668</v>
      </c>
      <c r="B22017" s="91">
        <v>1125185</v>
      </c>
      <c r="C22017" s="88">
        <v>27598</v>
      </c>
    </row>
    <row r="22018" spans="1:3" x14ac:dyDescent="0.25">
      <c r="A22018" s="80">
        <v>1107669</v>
      </c>
      <c r="B22018" s="104" t="s">
        <v>236</v>
      </c>
      <c r="C22018" s="88">
        <v>27602</v>
      </c>
    </row>
    <row r="22019" spans="1:3" x14ac:dyDescent="0.25">
      <c r="A22019" s="80">
        <v>1107670</v>
      </c>
      <c r="B22019" s="91">
        <v>1125093</v>
      </c>
      <c r="C22019" s="88">
        <v>27596</v>
      </c>
    </row>
    <row r="22020" spans="1:3" x14ac:dyDescent="0.25">
      <c r="A22020" s="80">
        <v>1107671</v>
      </c>
      <c r="B22020" s="104" t="s">
        <v>236</v>
      </c>
      <c r="C22020" s="88">
        <v>27604</v>
      </c>
    </row>
    <row r="22021" spans="1:3" x14ac:dyDescent="0.25">
      <c r="A22021" s="80">
        <v>1107672</v>
      </c>
      <c r="B22021" s="91">
        <v>1124129</v>
      </c>
      <c r="C22021" s="88">
        <v>27606</v>
      </c>
    </row>
    <row r="22022" spans="1:3" x14ac:dyDescent="0.25">
      <c r="A22022" s="80">
        <v>1107673</v>
      </c>
      <c r="B22022" s="91">
        <v>1132581</v>
      </c>
      <c r="C22022" s="88">
        <v>27588</v>
      </c>
    </row>
    <row r="22023" spans="1:3" x14ac:dyDescent="0.25">
      <c r="A22023" s="80">
        <v>1107674</v>
      </c>
      <c r="B22023" s="104" t="s">
        <v>236</v>
      </c>
      <c r="C22023" s="88">
        <v>27609</v>
      </c>
    </row>
    <row r="22024" spans="1:3" x14ac:dyDescent="0.25">
      <c r="A22024" s="80">
        <v>1107675</v>
      </c>
      <c r="B22024" s="104" t="s">
        <v>236</v>
      </c>
      <c r="C22024" s="88">
        <v>27611</v>
      </c>
    </row>
    <row r="22025" spans="1:3" x14ac:dyDescent="0.25">
      <c r="A22025" s="80">
        <v>1107676</v>
      </c>
      <c r="B22025" s="104" t="s">
        <v>236</v>
      </c>
      <c r="C22025" s="88">
        <v>24926</v>
      </c>
    </row>
    <row r="22026" spans="1:3" x14ac:dyDescent="0.25">
      <c r="A22026" s="80">
        <v>1107677</v>
      </c>
      <c r="B22026" s="104" t="s">
        <v>236</v>
      </c>
      <c r="C22026" s="88">
        <v>27612</v>
      </c>
    </row>
    <row r="22027" spans="1:3" x14ac:dyDescent="0.25">
      <c r="A22027" s="80">
        <v>1107678</v>
      </c>
      <c r="B22027" s="104" t="s">
        <v>236</v>
      </c>
      <c r="C22027" s="88">
        <v>27615</v>
      </c>
    </row>
    <row r="22028" spans="1:3" x14ac:dyDescent="0.25">
      <c r="A22028" s="80">
        <v>1107679</v>
      </c>
      <c r="B22028" s="104" t="s">
        <v>236</v>
      </c>
      <c r="C22028" s="88">
        <v>25251</v>
      </c>
    </row>
    <row r="22029" spans="1:3" x14ac:dyDescent="0.25">
      <c r="A22029" s="80">
        <v>1107680</v>
      </c>
      <c r="B22029" s="104" t="s">
        <v>236</v>
      </c>
      <c r="C22029" s="88">
        <v>26934</v>
      </c>
    </row>
    <row r="22030" spans="1:3" x14ac:dyDescent="0.25">
      <c r="A22030" s="80">
        <v>1107681</v>
      </c>
      <c r="B22030" s="104" t="s">
        <v>236</v>
      </c>
      <c r="C22030" s="88">
        <v>27332</v>
      </c>
    </row>
    <row r="22031" spans="1:3" x14ac:dyDescent="0.25">
      <c r="A22031" s="80">
        <v>1107682</v>
      </c>
      <c r="B22031" s="91">
        <v>1116641</v>
      </c>
      <c r="C22031" s="88">
        <v>24467</v>
      </c>
    </row>
    <row r="22032" spans="1:3" x14ac:dyDescent="0.25">
      <c r="A22032" s="80">
        <v>1107683</v>
      </c>
      <c r="B22032" s="91">
        <v>1134189</v>
      </c>
      <c r="C22032" s="88">
        <v>24901</v>
      </c>
    </row>
    <row r="22033" spans="1:3" x14ac:dyDescent="0.25">
      <c r="A22033" s="80">
        <v>1107684</v>
      </c>
      <c r="B22033" s="104" t="s">
        <v>236</v>
      </c>
      <c r="C22033" s="88">
        <v>25283</v>
      </c>
    </row>
    <row r="22034" spans="1:3" x14ac:dyDescent="0.25">
      <c r="A22034" s="80">
        <v>1107685</v>
      </c>
      <c r="B22034" s="104" t="s">
        <v>236</v>
      </c>
      <c r="C22034" s="88">
        <v>76478</v>
      </c>
    </row>
    <row r="22035" spans="1:3" x14ac:dyDescent="0.25">
      <c r="A22035" s="80">
        <v>1107686</v>
      </c>
      <c r="B22035" s="91">
        <v>1124049</v>
      </c>
      <c r="C22035" s="88">
        <v>27512</v>
      </c>
    </row>
    <row r="22036" spans="1:3" x14ac:dyDescent="0.25">
      <c r="A22036" s="80">
        <v>1107687</v>
      </c>
      <c r="B22036" s="91">
        <v>1133819</v>
      </c>
      <c r="C22036" s="88">
        <v>25320</v>
      </c>
    </row>
    <row r="22037" spans="1:3" x14ac:dyDescent="0.25">
      <c r="A22037" s="80">
        <v>1107688</v>
      </c>
      <c r="B22037" s="104" t="s">
        <v>236</v>
      </c>
      <c r="C22037" s="88">
        <v>25638</v>
      </c>
    </row>
    <row r="22038" spans="1:3" x14ac:dyDescent="0.25">
      <c r="A22038" s="80">
        <v>1107689</v>
      </c>
      <c r="B22038" s="91">
        <v>1134334</v>
      </c>
      <c r="C22038" s="88">
        <v>26207</v>
      </c>
    </row>
    <row r="22039" spans="1:3" x14ac:dyDescent="0.25">
      <c r="A22039" s="80">
        <v>1107690</v>
      </c>
      <c r="B22039" s="104" t="s">
        <v>236</v>
      </c>
      <c r="C22039" s="88">
        <v>26213</v>
      </c>
    </row>
    <row r="22040" spans="1:3" x14ac:dyDescent="0.25">
      <c r="A22040" s="80">
        <v>1107691</v>
      </c>
      <c r="B22040" s="91">
        <v>1124733</v>
      </c>
      <c r="C22040" s="88">
        <v>27589</v>
      </c>
    </row>
    <row r="22041" spans="1:3" x14ac:dyDescent="0.25">
      <c r="A22041" s="80">
        <v>1107692</v>
      </c>
      <c r="B22041" s="104" t="s">
        <v>236</v>
      </c>
      <c r="C22041" s="88">
        <v>27591</v>
      </c>
    </row>
    <row r="22042" spans="1:3" x14ac:dyDescent="0.25">
      <c r="A22042" s="80">
        <v>1107693</v>
      </c>
      <c r="B22042" s="91">
        <v>1116569</v>
      </c>
      <c r="C22042" s="88">
        <v>59608</v>
      </c>
    </row>
    <row r="22043" spans="1:3" x14ac:dyDescent="0.25">
      <c r="A22043" s="80">
        <v>1107694</v>
      </c>
      <c r="B22043" s="104" t="s">
        <v>236</v>
      </c>
      <c r="C22043" s="88">
        <v>27616</v>
      </c>
    </row>
    <row r="22044" spans="1:3" x14ac:dyDescent="0.25">
      <c r="A22044" s="80">
        <v>1107695</v>
      </c>
      <c r="B22044" s="104" t="s">
        <v>236</v>
      </c>
      <c r="C22044" s="88">
        <v>27617</v>
      </c>
    </row>
    <row r="22045" spans="1:3" x14ac:dyDescent="0.25">
      <c r="A22045" s="80">
        <v>1107696</v>
      </c>
      <c r="B22045" s="104" t="s">
        <v>236</v>
      </c>
      <c r="C22045" s="88">
        <v>27599</v>
      </c>
    </row>
    <row r="22046" spans="1:3" x14ac:dyDescent="0.25">
      <c r="A22046" s="80">
        <v>1107697</v>
      </c>
      <c r="B22046" s="104" t="s">
        <v>236</v>
      </c>
      <c r="C22046" s="88">
        <v>27621</v>
      </c>
    </row>
    <row r="22047" spans="1:3" x14ac:dyDescent="0.25">
      <c r="A22047" s="80">
        <v>1107698</v>
      </c>
      <c r="B22047" s="104" t="s">
        <v>236</v>
      </c>
      <c r="C22047" s="88">
        <v>27623</v>
      </c>
    </row>
    <row r="22048" spans="1:3" x14ac:dyDescent="0.25">
      <c r="A22048" s="80">
        <v>1107699</v>
      </c>
      <c r="B22048" s="104" t="s">
        <v>236</v>
      </c>
      <c r="C22048" s="88">
        <v>27620</v>
      </c>
    </row>
    <row r="22049" spans="1:3" x14ac:dyDescent="0.25">
      <c r="A22049" s="80">
        <v>1107700</v>
      </c>
      <c r="B22049" s="91">
        <v>1122597</v>
      </c>
      <c r="C22049" s="88">
        <v>27618</v>
      </c>
    </row>
    <row r="22050" spans="1:3" x14ac:dyDescent="0.25">
      <c r="A22050" s="80">
        <v>1107701</v>
      </c>
      <c r="B22050" s="91">
        <v>1125102</v>
      </c>
      <c r="C22050" s="88">
        <v>27619</v>
      </c>
    </row>
    <row r="22051" spans="1:3" x14ac:dyDescent="0.25">
      <c r="A22051" s="80">
        <v>1107702</v>
      </c>
      <c r="B22051" s="104" t="s">
        <v>236</v>
      </c>
      <c r="C22051" s="88">
        <v>27624</v>
      </c>
    </row>
    <row r="22052" spans="1:3" x14ac:dyDescent="0.25">
      <c r="A22052" s="80">
        <v>1107703</v>
      </c>
      <c r="B22052" s="104" t="s">
        <v>236</v>
      </c>
      <c r="C22052" s="88">
        <v>27625</v>
      </c>
    </row>
    <row r="22053" spans="1:3" x14ac:dyDescent="0.25">
      <c r="A22053" s="80">
        <v>1107704</v>
      </c>
      <c r="B22053" s="104" t="s">
        <v>236</v>
      </c>
      <c r="C22053" s="88">
        <v>27590</v>
      </c>
    </row>
    <row r="22054" spans="1:3" x14ac:dyDescent="0.25">
      <c r="A22054" s="80">
        <v>1107705</v>
      </c>
      <c r="B22054" s="91">
        <v>1141647</v>
      </c>
      <c r="C22054" s="88">
        <v>27627</v>
      </c>
    </row>
    <row r="22055" spans="1:3" x14ac:dyDescent="0.25">
      <c r="A22055" s="80">
        <v>1107706</v>
      </c>
      <c r="B22055" s="104" t="s">
        <v>236</v>
      </c>
      <c r="C22055" s="81" t="s">
        <v>236</v>
      </c>
    </row>
    <row r="22056" spans="1:3" x14ac:dyDescent="0.25">
      <c r="A22056" s="80">
        <v>1107707</v>
      </c>
      <c r="B22056" s="91">
        <v>1124999</v>
      </c>
      <c r="C22056" s="88">
        <v>27641</v>
      </c>
    </row>
    <row r="22057" spans="1:3" x14ac:dyDescent="0.25">
      <c r="A22057" s="80">
        <v>1107708</v>
      </c>
      <c r="B22057" s="91">
        <v>1124160</v>
      </c>
      <c r="C22057" s="88">
        <v>27630</v>
      </c>
    </row>
    <row r="22058" spans="1:3" x14ac:dyDescent="0.25">
      <c r="A22058" s="80">
        <v>1107709</v>
      </c>
      <c r="B22058" s="104" t="s">
        <v>236</v>
      </c>
      <c r="C22058" s="88">
        <v>27636</v>
      </c>
    </row>
    <row r="22059" spans="1:3" x14ac:dyDescent="0.25">
      <c r="A22059" s="80">
        <v>1107710</v>
      </c>
      <c r="B22059" s="91">
        <v>1116292</v>
      </c>
      <c r="C22059" s="88">
        <v>27629</v>
      </c>
    </row>
    <row r="22060" spans="1:3" x14ac:dyDescent="0.25">
      <c r="A22060" s="80">
        <v>1107711</v>
      </c>
      <c r="B22060" s="91">
        <v>1125264</v>
      </c>
      <c r="C22060" s="88">
        <v>27640</v>
      </c>
    </row>
    <row r="22061" spans="1:3" x14ac:dyDescent="0.25">
      <c r="A22061" s="80">
        <v>1107712</v>
      </c>
      <c r="B22061" s="91">
        <v>1124173</v>
      </c>
      <c r="C22061" s="88">
        <v>27638</v>
      </c>
    </row>
    <row r="22062" spans="1:3" x14ac:dyDescent="0.25">
      <c r="A22062" s="80">
        <v>1107713</v>
      </c>
      <c r="B22062" s="91">
        <v>1124163</v>
      </c>
      <c r="C22062" s="88">
        <v>27635</v>
      </c>
    </row>
    <row r="22063" spans="1:3" x14ac:dyDescent="0.25">
      <c r="A22063" s="80">
        <v>1107714</v>
      </c>
      <c r="B22063" s="91">
        <v>1124168</v>
      </c>
      <c r="C22063" s="88">
        <v>27637</v>
      </c>
    </row>
    <row r="22064" spans="1:3" x14ac:dyDescent="0.25">
      <c r="A22064" s="80">
        <v>1107715</v>
      </c>
      <c r="B22064" s="91">
        <v>1124934</v>
      </c>
      <c r="C22064" s="88">
        <v>27631</v>
      </c>
    </row>
    <row r="22065" spans="1:3" x14ac:dyDescent="0.25">
      <c r="A22065" s="80">
        <v>1107716</v>
      </c>
      <c r="B22065" s="91">
        <v>1125096</v>
      </c>
      <c r="C22065" s="88">
        <v>27633</v>
      </c>
    </row>
    <row r="22066" spans="1:3" x14ac:dyDescent="0.25">
      <c r="A22066" s="80">
        <v>1107717</v>
      </c>
      <c r="B22066" s="104" t="s">
        <v>236</v>
      </c>
      <c r="C22066" s="88">
        <v>27642</v>
      </c>
    </row>
    <row r="22067" spans="1:3" x14ac:dyDescent="0.25">
      <c r="A22067" s="80">
        <v>1107718</v>
      </c>
      <c r="B22067" s="91">
        <v>1106799</v>
      </c>
      <c r="C22067" s="88">
        <v>26541</v>
      </c>
    </row>
    <row r="22068" spans="1:3" x14ac:dyDescent="0.25">
      <c r="A22068" s="80">
        <v>1107719</v>
      </c>
      <c r="B22068" s="91">
        <v>1141672</v>
      </c>
      <c r="C22068" s="88">
        <v>27650</v>
      </c>
    </row>
    <row r="22069" spans="1:3" x14ac:dyDescent="0.25">
      <c r="A22069" s="80">
        <v>1107720</v>
      </c>
      <c r="B22069" s="104" t="s">
        <v>236</v>
      </c>
      <c r="C22069" s="88">
        <v>27652</v>
      </c>
    </row>
    <row r="22070" spans="1:3" x14ac:dyDescent="0.25">
      <c r="A22070" s="80">
        <v>1107721</v>
      </c>
      <c r="B22070" s="104" t="s">
        <v>236</v>
      </c>
      <c r="C22070" s="88">
        <v>27653</v>
      </c>
    </row>
    <row r="22071" spans="1:3" x14ac:dyDescent="0.25">
      <c r="A22071" s="80">
        <v>1107722</v>
      </c>
      <c r="B22071" s="104" t="s">
        <v>236</v>
      </c>
      <c r="C22071" s="88">
        <v>27655</v>
      </c>
    </row>
    <row r="22072" spans="1:3" x14ac:dyDescent="0.25">
      <c r="A22072" s="80">
        <v>1107723</v>
      </c>
      <c r="B22072" s="104" t="s">
        <v>236</v>
      </c>
      <c r="C22072" s="88">
        <v>27643</v>
      </c>
    </row>
    <row r="22073" spans="1:3" x14ac:dyDescent="0.25">
      <c r="A22073" s="80">
        <v>1107724</v>
      </c>
      <c r="B22073" s="91">
        <v>1124085</v>
      </c>
      <c r="C22073" s="88">
        <v>27645</v>
      </c>
    </row>
    <row r="22074" spans="1:3" x14ac:dyDescent="0.25">
      <c r="A22074" s="80">
        <v>1107725</v>
      </c>
      <c r="B22074" s="91">
        <v>1124318</v>
      </c>
      <c r="C22074" s="88">
        <v>27647</v>
      </c>
    </row>
    <row r="22075" spans="1:3" x14ac:dyDescent="0.25">
      <c r="A22075" s="80">
        <v>1107726</v>
      </c>
      <c r="B22075" s="104" t="s">
        <v>236</v>
      </c>
      <c r="C22075" s="88">
        <v>27649</v>
      </c>
    </row>
    <row r="22076" spans="1:3" x14ac:dyDescent="0.25">
      <c r="A22076" s="80">
        <v>1107727</v>
      </c>
      <c r="B22076" s="91">
        <v>1133576</v>
      </c>
      <c r="C22076" s="88">
        <v>27651</v>
      </c>
    </row>
    <row r="22077" spans="1:3" x14ac:dyDescent="0.25">
      <c r="A22077" s="80">
        <v>1107728</v>
      </c>
      <c r="B22077" s="91">
        <v>1125265</v>
      </c>
      <c r="C22077" s="88">
        <v>27644</v>
      </c>
    </row>
    <row r="22078" spans="1:3" x14ac:dyDescent="0.25">
      <c r="A22078" s="80">
        <v>1107729</v>
      </c>
      <c r="B22078" s="104" t="s">
        <v>236</v>
      </c>
      <c r="C22078" s="88">
        <v>27656</v>
      </c>
    </row>
    <row r="22079" spans="1:3" x14ac:dyDescent="0.25">
      <c r="A22079" s="80">
        <v>1107730</v>
      </c>
      <c r="B22079" s="104" t="s">
        <v>236</v>
      </c>
      <c r="C22079" s="88">
        <v>70537</v>
      </c>
    </row>
    <row r="22080" spans="1:3" x14ac:dyDescent="0.25">
      <c r="A22080" s="80">
        <v>1107731</v>
      </c>
      <c r="B22080" s="104" t="s">
        <v>236</v>
      </c>
      <c r="C22080" s="88">
        <v>77367</v>
      </c>
    </row>
    <row r="22081" spans="1:3" x14ac:dyDescent="0.25">
      <c r="A22081" s="80">
        <v>1107732</v>
      </c>
      <c r="B22081" s="104" t="s">
        <v>236</v>
      </c>
      <c r="C22081" s="88">
        <v>27657</v>
      </c>
    </row>
    <row r="22082" spans="1:3" x14ac:dyDescent="0.25">
      <c r="A22082" s="80">
        <v>1107733</v>
      </c>
      <c r="B22082" s="91">
        <v>1133351</v>
      </c>
      <c r="C22082" s="88">
        <v>27658</v>
      </c>
    </row>
    <row r="22083" spans="1:3" x14ac:dyDescent="0.25">
      <c r="A22083" s="80">
        <v>1107734</v>
      </c>
      <c r="B22083" s="91">
        <v>1133383</v>
      </c>
      <c r="C22083" s="88">
        <v>27661</v>
      </c>
    </row>
    <row r="22084" spans="1:3" x14ac:dyDescent="0.25">
      <c r="A22084" s="80">
        <v>1107735</v>
      </c>
      <c r="B22084" s="91">
        <v>1124086</v>
      </c>
      <c r="C22084" s="88">
        <v>27660</v>
      </c>
    </row>
    <row r="22085" spans="1:3" x14ac:dyDescent="0.25">
      <c r="A22085" s="80">
        <v>1107736</v>
      </c>
      <c r="B22085" s="104" t="s">
        <v>236</v>
      </c>
      <c r="C22085" s="88">
        <v>18051</v>
      </c>
    </row>
    <row r="22086" spans="1:3" x14ac:dyDescent="0.25">
      <c r="A22086" s="80">
        <v>1107737</v>
      </c>
      <c r="B22086" s="104" t="s">
        <v>236</v>
      </c>
      <c r="C22086" s="88">
        <v>27663</v>
      </c>
    </row>
    <row r="22087" spans="1:3" x14ac:dyDescent="0.25">
      <c r="A22087" s="80">
        <v>1107738</v>
      </c>
      <c r="B22087" s="104" t="s">
        <v>236</v>
      </c>
      <c r="C22087" s="88">
        <v>27664</v>
      </c>
    </row>
    <row r="22088" spans="1:3" x14ac:dyDescent="0.25">
      <c r="A22088" s="80">
        <v>1107739</v>
      </c>
      <c r="B22088" s="104" t="s">
        <v>236</v>
      </c>
      <c r="C22088" s="88">
        <v>27666</v>
      </c>
    </row>
    <row r="22089" spans="1:3" x14ac:dyDescent="0.25">
      <c r="A22089" s="80">
        <v>1107740</v>
      </c>
      <c r="B22089" s="104" t="s">
        <v>236</v>
      </c>
      <c r="C22089" s="88">
        <v>27669</v>
      </c>
    </row>
    <row r="22090" spans="1:3" x14ac:dyDescent="0.25">
      <c r="A22090" s="80">
        <v>1107741</v>
      </c>
      <c r="B22090" s="91">
        <v>1133399</v>
      </c>
      <c r="C22090" s="88">
        <v>27679</v>
      </c>
    </row>
    <row r="22091" spans="1:3" x14ac:dyDescent="0.25">
      <c r="A22091" s="80">
        <v>1107742</v>
      </c>
      <c r="B22091" s="104" t="s">
        <v>236</v>
      </c>
      <c r="C22091" s="88">
        <v>27680</v>
      </c>
    </row>
    <row r="22092" spans="1:3" x14ac:dyDescent="0.25">
      <c r="A22092" s="80">
        <v>1107743</v>
      </c>
      <c r="B22092" s="91">
        <v>1116178</v>
      </c>
      <c r="C22092" s="88">
        <v>27689</v>
      </c>
    </row>
    <row r="22093" spans="1:3" x14ac:dyDescent="0.25">
      <c r="A22093" s="80">
        <v>1107744</v>
      </c>
      <c r="B22093" s="104" t="s">
        <v>236</v>
      </c>
      <c r="C22093" s="88">
        <v>27691</v>
      </c>
    </row>
    <row r="22094" spans="1:3" x14ac:dyDescent="0.25">
      <c r="A22094" s="80">
        <v>1107745</v>
      </c>
      <c r="B22094" s="91">
        <v>1124156</v>
      </c>
      <c r="C22094" s="88">
        <v>27668</v>
      </c>
    </row>
    <row r="22095" spans="1:3" x14ac:dyDescent="0.25">
      <c r="A22095" s="80">
        <v>1107746</v>
      </c>
      <c r="B22095" s="91">
        <v>1132582</v>
      </c>
      <c r="C22095" s="88">
        <v>27670</v>
      </c>
    </row>
    <row r="22096" spans="1:3" x14ac:dyDescent="0.25">
      <c r="A22096" s="80">
        <v>1107747</v>
      </c>
      <c r="B22096" s="91">
        <v>1124734</v>
      </c>
      <c r="C22096" s="88">
        <v>27672</v>
      </c>
    </row>
    <row r="22097" spans="1:3" x14ac:dyDescent="0.25">
      <c r="A22097" s="80">
        <v>1107748</v>
      </c>
      <c r="B22097" s="91">
        <v>1125248</v>
      </c>
      <c r="C22097" s="88">
        <v>27674</v>
      </c>
    </row>
    <row r="22098" spans="1:3" x14ac:dyDescent="0.25">
      <c r="A22098" s="80">
        <v>1107749</v>
      </c>
      <c r="B22098" s="104" t="s">
        <v>236</v>
      </c>
      <c r="C22098" s="88">
        <v>27693</v>
      </c>
    </row>
    <row r="22099" spans="1:3" x14ac:dyDescent="0.25">
      <c r="A22099" s="80">
        <v>1107750</v>
      </c>
      <c r="B22099" s="91">
        <v>1124809</v>
      </c>
      <c r="C22099" s="88">
        <v>27675</v>
      </c>
    </row>
    <row r="22100" spans="1:3" x14ac:dyDescent="0.25">
      <c r="A22100" s="80">
        <v>1107751</v>
      </c>
      <c r="B22100" s="91">
        <v>1124810</v>
      </c>
      <c r="C22100" s="88">
        <v>27677</v>
      </c>
    </row>
    <row r="22101" spans="1:3" x14ac:dyDescent="0.25">
      <c r="A22101" s="80">
        <v>1107752</v>
      </c>
      <c r="B22101" s="104" t="s">
        <v>236</v>
      </c>
      <c r="C22101" s="88">
        <v>5402</v>
      </c>
    </row>
    <row r="22102" spans="1:3" x14ac:dyDescent="0.25">
      <c r="A22102" s="80">
        <v>1107753</v>
      </c>
      <c r="B22102" s="91">
        <v>1124032</v>
      </c>
      <c r="C22102" s="88">
        <v>27678</v>
      </c>
    </row>
    <row r="22103" spans="1:3" x14ac:dyDescent="0.25">
      <c r="A22103" s="80">
        <v>1107754</v>
      </c>
      <c r="B22103" s="91">
        <v>1124811</v>
      </c>
      <c r="C22103" s="88">
        <v>27681</v>
      </c>
    </row>
    <row r="22104" spans="1:3" x14ac:dyDescent="0.25">
      <c r="A22104" s="80">
        <v>1107755</v>
      </c>
      <c r="B22104" s="104" t="s">
        <v>236</v>
      </c>
      <c r="C22104" s="88">
        <v>27685</v>
      </c>
    </row>
    <row r="22105" spans="1:3" x14ac:dyDescent="0.25">
      <c r="A22105" s="80">
        <v>1107756</v>
      </c>
      <c r="B22105" s="104" t="s">
        <v>236</v>
      </c>
      <c r="C22105" s="88">
        <v>27686</v>
      </c>
    </row>
    <row r="22106" spans="1:3" x14ac:dyDescent="0.25">
      <c r="A22106" s="80">
        <v>1107757</v>
      </c>
      <c r="B22106" s="104" t="s">
        <v>236</v>
      </c>
      <c r="C22106" s="88">
        <v>27688</v>
      </c>
    </row>
    <row r="22107" spans="1:3" x14ac:dyDescent="0.25">
      <c r="A22107" s="80">
        <v>1107758</v>
      </c>
      <c r="B22107" s="91">
        <v>1134333</v>
      </c>
      <c r="C22107" s="88">
        <v>27684</v>
      </c>
    </row>
    <row r="22108" spans="1:3" x14ac:dyDescent="0.25">
      <c r="A22108" s="80">
        <v>1107759</v>
      </c>
      <c r="B22108" s="104" t="s">
        <v>236</v>
      </c>
      <c r="C22108" s="88">
        <v>27694</v>
      </c>
    </row>
    <row r="22109" spans="1:3" x14ac:dyDescent="0.25">
      <c r="A22109" s="80">
        <v>1107760</v>
      </c>
      <c r="B22109" s="104" t="s">
        <v>236</v>
      </c>
      <c r="C22109" s="88">
        <v>27695</v>
      </c>
    </row>
    <row r="22110" spans="1:3" x14ac:dyDescent="0.25">
      <c r="A22110" s="80">
        <v>1107761</v>
      </c>
      <c r="B22110" s="104" t="s">
        <v>236</v>
      </c>
      <c r="C22110" s="88">
        <v>27696</v>
      </c>
    </row>
    <row r="22111" spans="1:3" x14ac:dyDescent="0.25">
      <c r="A22111" s="80">
        <v>1107762</v>
      </c>
      <c r="B22111" s="104" t="s">
        <v>236</v>
      </c>
      <c r="C22111" s="88">
        <v>27697</v>
      </c>
    </row>
    <row r="22112" spans="1:3" x14ac:dyDescent="0.25">
      <c r="A22112" s="80">
        <v>1107763</v>
      </c>
      <c r="B22112" s="104" t="s">
        <v>236</v>
      </c>
      <c r="C22112" s="88">
        <v>27703</v>
      </c>
    </row>
    <row r="22113" spans="1:3" x14ac:dyDescent="0.25">
      <c r="A22113" s="80">
        <v>1107764</v>
      </c>
      <c r="B22113" s="104" t="s">
        <v>236</v>
      </c>
      <c r="C22113" s="88">
        <v>27704</v>
      </c>
    </row>
    <row r="22114" spans="1:3" x14ac:dyDescent="0.25">
      <c r="A22114" s="80">
        <v>1107765</v>
      </c>
      <c r="B22114" s="104" t="s">
        <v>236</v>
      </c>
      <c r="C22114" s="88">
        <v>27702</v>
      </c>
    </row>
    <row r="22115" spans="1:3" x14ac:dyDescent="0.25">
      <c r="A22115" s="80">
        <v>1107766</v>
      </c>
      <c r="B22115" s="104" t="s">
        <v>236</v>
      </c>
      <c r="C22115" s="88">
        <v>27698</v>
      </c>
    </row>
    <row r="22116" spans="1:3" x14ac:dyDescent="0.25">
      <c r="A22116" s="80">
        <v>1107767</v>
      </c>
      <c r="B22116" s="91">
        <v>1113648</v>
      </c>
      <c r="C22116" s="88">
        <v>27699</v>
      </c>
    </row>
    <row r="22117" spans="1:3" x14ac:dyDescent="0.25">
      <c r="A22117" s="80">
        <v>1107768</v>
      </c>
      <c r="B22117" s="91">
        <v>1125267</v>
      </c>
      <c r="C22117" s="88">
        <v>27700</v>
      </c>
    </row>
    <row r="22118" spans="1:3" x14ac:dyDescent="0.25">
      <c r="A22118" s="80">
        <v>1107769</v>
      </c>
      <c r="B22118" s="91">
        <v>1124552</v>
      </c>
      <c r="C22118" s="88">
        <v>27701</v>
      </c>
    </row>
    <row r="22119" spans="1:3" x14ac:dyDescent="0.25">
      <c r="A22119" s="80">
        <v>1107770</v>
      </c>
      <c r="B22119" s="104" t="s">
        <v>236</v>
      </c>
      <c r="C22119" s="88">
        <v>27710</v>
      </c>
    </row>
    <row r="22120" spans="1:3" x14ac:dyDescent="0.25">
      <c r="A22120" s="80">
        <v>1107771</v>
      </c>
      <c r="B22120" s="104" t="s">
        <v>236</v>
      </c>
      <c r="C22120" s="88">
        <v>27711</v>
      </c>
    </row>
    <row r="22121" spans="1:3" x14ac:dyDescent="0.25">
      <c r="A22121" s="80">
        <v>1107772</v>
      </c>
      <c r="B22121" s="104" t="s">
        <v>236</v>
      </c>
      <c r="C22121" s="88">
        <v>27717</v>
      </c>
    </row>
    <row r="22122" spans="1:3" x14ac:dyDescent="0.25">
      <c r="A22122" s="80">
        <v>1107773</v>
      </c>
      <c r="B22122" s="104" t="s">
        <v>236</v>
      </c>
      <c r="C22122" s="88">
        <v>27718</v>
      </c>
    </row>
    <row r="22123" spans="1:3" x14ac:dyDescent="0.25">
      <c r="A22123" s="80">
        <v>1107774</v>
      </c>
      <c r="B22123" s="104" t="s">
        <v>236</v>
      </c>
      <c r="C22123" s="88">
        <v>27719</v>
      </c>
    </row>
    <row r="22124" spans="1:3" x14ac:dyDescent="0.25">
      <c r="A22124" s="80">
        <v>1107775</v>
      </c>
      <c r="B22124" s="91">
        <v>1133384</v>
      </c>
      <c r="C22124" s="88">
        <v>27712</v>
      </c>
    </row>
    <row r="22125" spans="1:3" x14ac:dyDescent="0.25">
      <c r="A22125" s="80">
        <v>1107776</v>
      </c>
      <c r="B22125" s="104" t="s">
        <v>236</v>
      </c>
      <c r="C22125" s="88">
        <v>27720</v>
      </c>
    </row>
    <row r="22126" spans="1:3" x14ac:dyDescent="0.25">
      <c r="A22126" s="80">
        <v>1107777</v>
      </c>
      <c r="B22126" s="91">
        <v>1124041</v>
      </c>
      <c r="C22126" s="88">
        <v>27713</v>
      </c>
    </row>
    <row r="22127" spans="1:3" x14ac:dyDescent="0.25">
      <c r="A22127" s="80">
        <v>1107778</v>
      </c>
      <c r="B22127" s="91">
        <v>1124050</v>
      </c>
      <c r="C22127" s="88">
        <v>27715</v>
      </c>
    </row>
    <row r="22128" spans="1:3" x14ac:dyDescent="0.25">
      <c r="A22128" s="80">
        <v>1107779</v>
      </c>
      <c r="B22128" s="91">
        <v>1125199</v>
      </c>
      <c r="C22128" s="88">
        <v>27716</v>
      </c>
    </row>
    <row r="22129" spans="1:3" x14ac:dyDescent="0.25">
      <c r="A22129" s="80">
        <v>1107780</v>
      </c>
      <c r="B22129" s="91">
        <v>1116294</v>
      </c>
      <c r="C22129" s="88">
        <v>27705</v>
      </c>
    </row>
    <row r="22130" spans="1:3" x14ac:dyDescent="0.25">
      <c r="A22130" s="80">
        <v>1107781</v>
      </c>
      <c r="B22130" s="91">
        <v>1116327</v>
      </c>
      <c r="C22130" s="88">
        <v>27706</v>
      </c>
    </row>
    <row r="22131" spans="1:3" x14ac:dyDescent="0.25">
      <c r="A22131" s="80">
        <v>1107782</v>
      </c>
      <c r="B22131" s="91">
        <v>1116328</v>
      </c>
      <c r="C22131" s="88">
        <v>27707</v>
      </c>
    </row>
    <row r="22132" spans="1:3" x14ac:dyDescent="0.25">
      <c r="A22132" s="80">
        <v>1107783</v>
      </c>
      <c r="B22132" s="91">
        <v>1116329</v>
      </c>
      <c r="C22132" s="88">
        <v>27709</v>
      </c>
    </row>
    <row r="22133" spans="1:3" x14ac:dyDescent="0.25">
      <c r="A22133" s="80">
        <v>1107784</v>
      </c>
      <c r="B22133" s="104" t="s">
        <v>236</v>
      </c>
      <c r="C22133" s="88">
        <v>27721</v>
      </c>
    </row>
    <row r="22134" spans="1:3" x14ac:dyDescent="0.25">
      <c r="A22134" s="80">
        <v>1107785</v>
      </c>
      <c r="B22134" s="91">
        <v>1132583</v>
      </c>
      <c r="C22134" s="88">
        <v>27722</v>
      </c>
    </row>
    <row r="22135" spans="1:3" x14ac:dyDescent="0.25">
      <c r="A22135" s="80">
        <v>1107786</v>
      </c>
      <c r="B22135" s="104" t="s">
        <v>236</v>
      </c>
      <c r="C22135" s="88">
        <v>71231</v>
      </c>
    </row>
    <row r="22136" spans="1:3" x14ac:dyDescent="0.25">
      <c r="A22136" s="80">
        <v>1107787</v>
      </c>
      <c r="B22136" s="104" t="s">
        <v>236</v>
      </c>
      <c r="C22136" s="88">
        <v>27723</v>
      </c>
    </row>
    <row r="22137" spans="1:3" x14ac:dyDescent="0.25">
      <c r="A22137" s="80">
        <v>1107788</v>
      </c>
      <c r="B22137" s="104" t="s">
        <v>236</v>
      </c>
      <c r="C22137" s="88">
        <v>27724</v>
      </c>
    </row>
    <row r="22138" spans="1:3" x14ac:dyDescent="0.25">
      <c r="A22138" s="80">
        <v>1107789</v>
      </c>
      <c r="B22138" s="104" t="s">
        <v>236</v>
      </c>
      <c r="C22138" s="88">
        <v>27725</v>
      </c>
    </row>
    <row r="22139" spans="1:3" x14ac:dyDescent="0.25">
      <c r="A22139" s="80">
        <v>1107790</v>
      </c>
      <c r="B22139" s="104" t="s">
        <v>236</v>
      </c>
      <c r="C22139" s="88">
        <v>27730</v>
      </c>
    </row>
    <row r="22140" spans="1:3" x14ac:dyDescent="0.25">
      <c r="A22140" s="80">
        <v>1107791</v>
      </c>
      <c r="B22140" s="104" t="s">
        <v>236</v>
      </c>
      <c r="C22140" s="88">
        <v>27735</v>
      </c>
    </row>
    <row r="22141" spans="1:3" x14ac:dyDescent="0.25">
      <c r="A22141" s="80">
        <v>1107792</v>
      </c>
      <c r="B22141" s="104" t="s">
        <v>236</v>
      </c>
      <c r="C22141" s="88">
        <v>27736</v>
      </c>
    </row>
    <row r="22142" spans="1:3" x14ac:dyDescent="0.25">
      <c r="A22142" s="80">
        <v>1107800</v>
      </c>
      <c r="B22142" s="104" t="s">
        <v>236</v>
      </c>
      <c r="C22142" s="88">
        <v>27737</v>
      </c>
    </row>
    <row r="22143" spans="1:3" x14ac:dyDescent="0.25">
      <c r="A22143" s="80">
        <v>1107801</v>
      </c>
      <c r="B22143" s="104" t="s">
        <v>236</v>
      </c>
      <c r="C22143" s="88">
        <v>27739</v>
      </c>
    </row>
    <row r="22144" spans="1:3" x14ac:dyDescent="0.25">
      <c r="A22144" s="80">
        <v>1107802</v>
      </c>
      <c r="B22144" s="104" t="s">
        <v>236</v>
      </c>
      <c r="C22144" s="88">
        <v>27740</v>
      </c>
    </row>
    <row r="22145" spans="1:3" x14ac:dyDescent="0.25">
      <c r="A22145" s="80">
        <v>1107803</v>
      </c>
      <c r="B22145" s="91">
        <v>1124935</v>
      </c>
      <c r="C22145" s="88">
        <v>27733</v>
      </c>
    </row>
    <row r="22146" spans="1:3" x14ac:dyDescent="0.25">
      <c r="A22146" s="80">
        <v>1107804</v>
      </c>
      <c r="B22146" s="91">
        <v>1125268</v>
      </c>
      <c r="C22146" s="88">
        <v>27734</v>
      </c>
    </row>
    <row r="22147" spans="1:3" x14ac:dyDescent="0.25">
      <c r="A22147" s="80">
        <v>1107805</v>
      </c>
      <c r="B22147" s="104" t="s">
        <v>236</v>
      </c>
      <c r="C22147" s="88">
        <v>27741</v>
      </c>
    </row>
    <row r="22148" spans="1:3" x14ac:dyDescent="0.25">
      <c r="A22148" s="80">
        <v>1107806</v>
      </c>
      <c r="B22148" s="104" t="s">
        <v>236</v>
      </c>
      <c r="C22148" s="88">
        <v>27729</v>
      </c>
    </row>
    <row r="22149" spans="1:3" x14ac:dyDescent="0.25">
      <c r="A22149" s="80">
        <v>1107807</v>
      </c>
      <c r="B22149" s="104" t="s">
        <v>236</v>
      </c>
      <c r="C22149" s="88">
        <v>27742</v>
      </c>
    </row>
    <row r="22150" spans="1:3" x14ac:dyDescent="0.25">
      <c r="A22150" s="80">
        <v>1107808</v>
      </c>
      <c r="B22150" s="91">
        <v>1124087</v>
      </c>
      <c r="C22150" s="88">
        <v>27731</v>
      </c>
    </row>
    <row r="22151" spans="1:3" x14ac:dyDescent="0.25">
      <c r="A22151" s="80">
        <v>1107809</v>
      </c>
      <c r="B22151" s="91">
        <v>1124813</v>
      </c>
      <c r="C22151" s="88">
        <v>27732</v>
      </c>
    </row>
    <row r="22152" spans="1:3" x14ac:dyDescent="0.25">
      <c r="A22152" s="80">
        <v>1107810</v>
      </c>
      <c r="B22152" s="91">
        <v>1127064</v>
      </c>
      <c r="C22152" s="88">
        <v>27728</v>
      </c>
    </row>
    <row r="22153" spans="1:3" x14ac:dyDescent="0.25">
      <c r="A22153" s="80">
        <v>1107811</v>
      </c>
      <c r="B22153" s="104" t="s">
        <v>236</v>
      </c>
      <c r="C22153" s="88">
        <v>39711</v>
      </c>
    </row>
    <row r="22154" spans="1:3" x14ac:dyDescent="0.25">
      <c r="A22154" s="80">
        <v>1107812</v>
      </c>
      <c r="B22154" s="104" t="s">
        <v>236</v>
      </c>
      <c r="C22154" s="88">
        <v>27743</v>
      </c>
    </row>
    <row r="22155" spans="1:3" x14ac:dyDescent="0.25">
      <c r="A22155" s="80">
        <v>1107813</v>
      </c>
      <c r="B22155" s="104" t="s">
        <v>236</v>
      </c>
      <c r="C22155" s="88">
        <v>13147</v>
      </c>
    </row>
    <row r="22156" spans="1:3" x14ac:dyDescent="0.25">
      <c r="A22156" s="80">
        <v>1107814</v>
      </c>
      <c r="B22156" s="104" t="s">
        <v>236</v>
      </c>
      <c r="C22156" s="88">
        <v>27744</v>
      </c>
    </row>
    <row r="22157" spans="1:3" x14ac:dyDescent="0.25">
      <c r="A22157" s="80">
        <v>1107815</v>
      </c>
      <c r="B22157" s="104" t="s">
        <v>236</v>
      </c>
      <c r="C22157" s="88">
        <v>27745</v>
      </c>
    </row>
    <row r="22158" spans="1:3" x14ac:dyDescent="0.25">
      <c r="A22158" s="80">
        <v>1107816</v>
      </c>
      <c r="B22158" s="104" t="s">
        <v>236</v>
      </c>
      <c r="C22158" s="88">
        <v>27746</v>
      </c>
    </row>
    <row r="22159" spans="1:3" x14ac:dyDescent="0.25">
      <c r="A22159" s="80">
        <v>1107817</v>
      </c>
      <c r="B22159" s="104" t="s">
        <v>236</v>
      </c>
      <c r="C22159" s="88">
        <v>27748</v>
      </c>
    </row>
    <row r="22160" spans="1:3" x14ac:dyDescent="0.25">
      <c r="A22160" s="80">
        <v>1107818</v>
      </c>
      <c r="B22160" s="104" t="s">
        <v>236</v>
      </c>
      <c r="C22160" s="88">
        <v>27749</v>
      </c>
    </row>
    <row r="22161" spans="1:3" x14ac:dyDescent="0.25">
      <c r="A22161" s="80">
        <v>1107819</v>
      </c>
      <c r="B22161" s="104" t="s">
        <v>236</v>
      </c>
      <c r="C22161" s="88">
        <v>27750</v>
      </c>
    </row>
    <row r="22162" spans="1:3" x14ac:dyDescent="0.25">
      <c r="A22162" s="80">
        <v>1107820</v>
      </c>
      <c r="B22162" s="104" t="s">
        <v>236</v>
      </c>
      <c r="C22162" s="88">
        <v>27751</v>
      </c>
    </row>
    <row r="22163" spans="1:3" x14ac:dyDescent="0.25">
      <c r="A22163" s="80">
        <v>1107821</v>
      </c>
      <c r="B22163" s="104" t="s">
        <v>236</v>
      </c>
      <c r="C22163" s="88">
        <v>27752</v>
      </c>
    </row>
    <row r="22164" spans="1:3" x14ac:dyDescent="0.25">
      <c r="A22164" s="80">
        <v>1107822</v>
      </c>
      <c r="B22164" s="104" t="s">
        <v>236</v>
      </c>
      <c r="C22164" s="88">
        <v>27755</v>
      </c>
    </row>
    <row r="22165" spans="1:3" x14ac:dyDescent="0.25">
      <c r="A22165" s="80">
        <v>1107823</v>
      </c>
      <c r="B22165" s="104" t="s">
        <v>236</v>
      </c>
      <c r="C22165" s="88">
        <v>27757</v>
      </c>
    </row>
    <row r="22166" spans="1:3" x14ac:dyDescent="0.25">
      <c r="A22166" s="80">
        <v>1107824</v>
      </c>
      <c r="B22166" s="104" t="s">
        <v>236</v>
      </c>
      <c r="C22166" s="88">
        <v>27758</v>
      </c>
    </row>
    <row r="22167" spans="1:3" x14ac:dyDescent="0.25">
      <c r="A22167" s="80">
        <v>1107825</v>
      </c>
      <c r="B22167" s="104" t="s">
        <v>236</v>
      </c>
      <c r="C22167" s="88">
        <v>27759</v>
      </c>
    </row>
    <row r="22168" spans="1:3" x14ac:dyDescent="0.25">
      <c r="A22168" s="80">
        <v>1107826</v>
      </c>
      <c r="B22168" s="104" t="s">
        <v>236</v>
      </c>
      <c r="C22168" s="88">
        <v>27761</v>
      </c>
    </row>
    <row r="22169" spans="1:3" x14ac:dyDescent="0.25">
      <c r="A22169" s="80">
        <v>1107827</v>
      </c>
      <c r="B22169" s="104" t="s">
        <v>236</v>
      </c>
      <c r="C22169" s="88">
        <v>27763</v>
      </c>
    </row>
    <row r="22170" spans="1:3" x14ac:dyDescent="0.25">
      <c r="A22170" s="80">
        <v>1107828</v>
      </c>
      <c r="B22170" s="104" t="s">
        <v>236</v>
      </c>
      <c r="C22170" s="88">
        <v>27764</v>
      </c>
    </row>
    <row r="22171" spans="1:3" x14ac:dyDescent="0.25">
      <c r="A22171" s="80">
        <v>1107829</v>
      </c>
      <c r="B22171" s="104" t="s">
        <v>236</v>
      </c>
      <c r="C22171" s="88">
        <v>27753</v>
      </c>
    </row>
    <row r="22172" spans="1:3" x14ac:dyDescent="0.25">
      <c r="A22172" s="80">
        <v>1107830</v>
      </c>
      <c r="B22172" s="91">
        <v>1124335</v>
      </c>
      <c r="C22172" s="88">
        <v>27766</v>
      </c>
    </row>
    <row r="22173" spans="1:3" x14ac:dyDescent="0.25">
      <c r="A22173" s="80">
        <v>1107831</v>
      </c>
      <c r="B22173" s="104" t="s">
        <v>236</v>
      </c>
      <c r="C22173" s="88">
        <v>27767</v>
      </c>
    </row>
    <row r="22174" spans="1:3" x14ac:dyDescent="0.25">
      <c r="A22174" s="80">
        <v>1107832</v>
      </c>
      <c r="B22174" s="104" t="s">
        <v>236</v>
      </c>
      <c r="C22174" s="88">
        <v>27768</v>
      </c>
    </row>
    <row r="22175" spans="1:3" x14ac:dyDescent="0.25">
      <c r="A22175" s="80">
        <v>1107833</v>
      </c>
      <c r="B22175" s="104" t="s">
        <v>236</v>
      </c>
      <c r="C22175" s="88">
        <v>27769</v>
      </c>
    </row>
    <row r="22176" spans="1:3" x14ac:dyDescent="0.25">
      <c r="A22176" s="80">
        <v>1107834</v>
      </c>
      <c r="B22176" s="104" t="s">
        <v>236</v>
      </c>
      <c r="C22176" s="88">
        <v>27770</v>
      </c>
    </row>
    <row r="22177" spans="1:3" x14ac:dyDescent="0.25">
      <c r="A22177" s="80">
        <v>1107835</v>
      </c>
      <c r="B22177" s="104" t="s">
        <v>236</v>
      </c>
      <c r="C22177" s="88">
        <v>3859</v>
      </c>
    </row>
    <row r="22178" spans="1:3" x14ac:dyDescent="0.25">
      <c r="A22178" s="80">
        <v>1107836</v>
      </c>
      <c r="B22178" s="91">
        <v>1133400</v>
      </c>
      <c r="C22178" s="88">
        <v>76363</v>
      </c>
    </row>
    <row r="22179" spans="1:3" x14ac:dyDescent="0.25">
      <c r="A22179" s="80">
        <v>1107837</v>
      </c>
      <c r="B22179" s="104" t="s">
        <v>236</v>
      </c>
      <c r="C22179" s="88">
        <v>27772</v>
      </c>
    </row>
    <row r="22180" spans="1:3" x14ac:dyDescent="0.25">
      <c r="A22180" s="80">
        <v>1107838</v>
      </c>
      <c r="B22180" s="104" t="s">
        <v>236</v>
      </c>
      <c r="C22180" s="88">
        <v>27773</v>
      </c>
    </row>
    <row r="22181" spans="1:3" x14ac:dyDescent="0.25">
      <c r="A22181" s="80">
        <v>1107839</v>
      </c>
      <c r="B22181" s="91">
        <v>1132557</v>
      </c>
      <c r="C22181" s="88">
        <v>27775</v>
      </c>
    </row>
    <row r="22182" spans="1:3" x14ac:dyDescent="0.25">
      <c r="A22182" s="80">
        <v>1107840</v>
      </c>
      <c r="B22182" s="91">
        <v>1130630</v>
      </c>
      <c r="C22182" s="88">
        <v>27776</v>
      </c>
    </row>
    <row r="22183" spans="1:3" x14ac:dyDescent="0.25">
      <c r="A22183" s="80">
        <v>1107841</v>
      </c>
      <c r="B22183" s="104" t="s">
        <v>236</v>
      </c>
      <c r="C22183" s="88">
        <v>27777</v>
      </c>
    </row>
    <row r="22184" spans="1:3" x14ac:dyDescent="0.25">
      <c r="A22184" s="80">
        <v>1107842</v>
      </c>
      <c r="B22184" s="104" t="s">
        <v>236</v>
      </c>
      <c r="C22184" s="88">
        <v>27779</v>
      </c>
    </row>
    <row r="22185" spans="1:3" x14ac:dyDescent="0.25">
      <c r="A22185" s="80">
        <v>1107843</v>
      </c>
      <c r="B22185" s="104" t="s">
        <v>236</v>
      </c>
      <c r="C22185" s="88">
        <v>27781</v>
      </c>
    </row>
    <row r="22186" spans="1:3" x14ac:dyDescent="0.25">
      <c r="A22186" s="80">
        <v>1107844</v>
      </c>
      <c r="B22186" s="104" t="s">
        <v>236</v>
      </c>
      <c r="C22186" s="88">
        <v>27782</v>
      </c>
    </row>
    <row r="22187" spans="1:3" x14ac:dyDescent="0.25">
      <c r="A22187" s="80">
        <v>1107845</v>
      </c>
      <c r="B22187" s="104" t="s">
        <v>236</v>
      </c>
      <c r="C22187" s="88">
        <v>27784</v>
      </c>
    </row>
    <row r="22188" spans="1:3" x14ac:dyDescent="0.25">
      <c r="A22188" s="80">
        <v>1107846</v>
      </c>
      <c r="B22188" s="104" t="s">
        <v>236</v>
      </c>
      <c r="C22188" s="88">
        <v>27788</v>
      </c>
    </row>
    <row r="22189" spans="1:3" x14ac:dyDescent="0.25">
      <c r="A22189" s="80">
        <v>1107847</v>
      </c>
      <c r="B22189" s="104" t="s">
        <v>236</v>
      </c>
      <c r="C22189" s="88">
        <v>27794</v>
      </c>
    </row>
    <row r="22190" spans="1:3" x14ac:dyDescent="0.25">
      <c r="A22190" s="80">
        <v>1107848</v>
      </c>
      <c r="B22190" s="104" t="s">
        <v>236</v>
      </c>
      <c r="C22190" s="88">
        <v>27795</v>
      </c>
    </row>
    <row r="22191" spans="1:3" x14ac:dyDescent="0.25">
      <c r="A22191" s="80">
        <v>1107849</v>
      </c>
      <c r="B22191" s="104" t="s">
        <v>236</v>
      </c>
      <c r="C22191" s="88">
        <v>27796</v>
      </c>
    </row>
    <row r="22192" spans="1:3" x14ac:dyDescent="0.25">
      <c r="A22192" s="80">
        <v>1107850</v>
      </c>
      <c r="B22192" s="91">
        <v>1125720</v>
      </c>
      <c r="C22192" s="88">
        <v>27799</v>
      </c>
    </row>
    <row r="22193" spans="1:3" x14ac:dyDescent="0.25">
      <c r="A22193" s="80">
        <v>1107851</v>
      </c>
      <c r="B22193" s="104" t="s">
        <v>236</v>
      </c>
      <c r="C22193" s="88">
        <v>27805</v>
      </c>
    </row>
    <row r="22194" spans="1:3" x14ac:dyDescent="0.25">
      <c r="A22194" s="80">
        <v>1107852</v>
      </c>
      <c r="B22194" s="91">
        <v>1132584</v>
      </c>
      <c r="C22194" s="88">
        <v>27785</v>
      </c>
    </row>
    <row r="22195" spans="1:3" x14ac:dyDescent="0.25">
      <c r="A22195" s="80">
        <v>1107853</v>
      </c>
      <c r="B22195" s="104" t="s">
        <v>236</v>
      </c>
      <c r="C22195" s="88">
        <v>27807</v>
      </c>
    </row>
    <row r="22196" spans="1:3" x14ac:dyDescent="0.25">
      <c r="A22196" s="80">
        <v>1107854</v>
      </c>
      <c r="B22196" s="91">
        <v>1133298</v>
      </c>
      <c r="C22196" s="88">
        <v>27786</v>
      </c>
    </row>
    <row r="22197" spans="1:3" x14ac:dyDescent="0.25">
      <c r="A22197" s="80">
        <v>1107855</v>
      </c>
      <c r="B22197" s="104" t="s">
        <v>236</v>
      </c>
      <c r="C22197" s="88">
        <v>27789</v>
      </c>
    </row>
    <row r="22198" spans="1:3" x14ac:dyDescent="0.25">
      <c r="A22198" s="80">
        <v>1107856</v>
      </c>
      <c r="B22198" s="104" t="s">
        <v>236</v>
      </c>
      <c r="C22198" s="88">
        <v>27791</v>
      </c>
    </row>
    <row r="22199" spans="1:3" x14ac:dyDescent="0.25">
      <c r="A22199" s="80">
        <v>1107857</v>
      </c>
      <c r="B22199" s="91">
        <v>1133366</v>
      </c>
      <c r="C22199" s="88">
        <v>27793</v>
      </c>
    </row>
    <row r="22200" spans="1:3" x14ac:dyDescent="0.25">
      <c r="A22200" s="80">
        <v>1107858</v>
      </c>
      <c r="B22200" s="104" t="s">
        <v>236</v>
      </c>
      <c r="C22200" s="88">
        <v>27797</v>
      </c>
    </row>
    <row r="22201" spans="1:3" x14ac:dyDescent="0.25">
      <c r="A22201" s="80">
        <v>1107859</v>
      </c>
      <c r="B22201" s="91">
        <v>1124752</v>
      </c>
      <c r="C22201" s="88">
        <v>27798</v>
      </c>
    </row>
    <row r="22202" spans="1:3" x14ac:dyDescent="0.25">
      <c r="A22202" s="80">
        <v>1107860</v>
      </c>
      <c r="B22202" s="104" t="s">
        <v>236</v>
      </c>
      <c r="C22202" s="88">
        <v>27808</v>
      </c>
    </row>
    <row r="22203" spans="1:3" x14ac:dyDescent="0.25">
      <c r="A22203" s="80">
        <v>1107861</v>
      </c>
      <c r="B22203" s="91">
        <v>1133299</v>
      </c>
      <c r="C22203" s="88">
        <v>27800</v>
      </c>
    </row>
    <row r="22204" spans="1:3" x14ac:dyDescent="0.25">
      <c r="A22204" s="80">
        <v>1107862</v>
      </c>
      <c r="B22204" s="91">
        <v>1133697</v>
      </c>
      <c r="C22204" s="88">
        <v>27802</v>
      </c>
    </row>
    <row r="22205" spans="1:3" x14ac:dyDescent="0.25">
      <c r="A22205" s="80">
        <v>1107863</v>
      </c>
      <c r="B22205" s="91">
        <v>1124192</v>
      </c>
      <c r="C22205" s="88">
        <v>27803</v>
      </c>
    </row>
    <row r="22206" spans="1:3" x14ac:dyDescent="0.25">
      <c r="A22206" s="80">
        <v>1107864</v>
      </c>
      <c r="B22206" s="91">
        <v>1124033</v>
      </c>
      <c r="C22206" s="88">
        <v>27804</v>
      </c>
    </row>
    <row r="22207" spans="1:3" x14ac:dyDescent="0.25">
      <c r="A22207" s="80">
        <v>1107865</v>
      </c>
      <c r="B22207" s="91">
        <v>1117708</v>
      </c>
      <c r="C22207" s="88">
        <v>34215</v>
      </c>
    </row>
    <row r="22208" spans="1:3" x14ac:dyDescent="0.25">
      <c r="A22208" s="80">
        <v>1107866</v>
      </c>
      <c r="B22208" s="104" t="s">
        <v>236</v>
      </c>
      <c r="C22208" s="88">
        <v>38079</v>
      </c>
    </row>
    <row r="22209" spans="1:3" x14ac:dyDescent="0.25">
      <c r="A22209" s="80">
        <v>1107867</v>
      </c>
      <c r="B22209" s="104" t="s">
        <v>236</v>
      </c>
      <c r="C22209" s="88">
        <v>27809</v>
      </c>
    </row>
    <row r="22210" spans="1:3" x14ac:dyDescent="0.25">
      <c r="A22210" s="80">
        <v>1107868</v>
      </c>
      <c r="B22210" s="104" t="s">
        <v>236</v>
      </c>
      <c r="C22210" s="88">
        <v>27811</v>
      </c>
    </row>
    <row r="22211" spans="1:3" x14ac:dyDescent="0.25">
      <c r="A22211" s="80">
        <v>1107869</v>
      </c>
      <c r="B22211" s="104" t="s">
        <v>236</v>
      </c>
      <c r="C22211" s="88">
        <v>27813</v>
      </c>
    </row>
    <row r="22212" spans="1:3" x14ac:dyDescent="0.25">
      <c r="A22212" s="80">
        <v>1107870</v>
      </c>
      <c r="B22212" s="104" t="s">
        <v>236</v>
      </c>
      <c r="C22212" s="88">
        <v>27814</v>
      </c>
    </row>
    <row r="22213" spans="1:3" x14ac:dyDescent="0.25">
      <c r="A22213" s="80">
        <v>1107871</v>
      </c>
      <c r="B22213" s="104" t="s">
        <v>236</v>
      </c>
      <c r="C22213" s="88">
        <v>27815</v>
      </c>
    </row>
    <row r="22214" spans="1:3" x14ac:dyDescent="0.25">
      <c r="A22214" s="80">
        <v>1107872</v>
      </c>
      <c r="B22214" s="104" t="s">
        <v>236</v>
      </c>
      <c r="C22214" s="88">
        <v>27817</v>
      </c>
    </row>
    <row r="22215" spans="1:3" x14ac:dyDescent="0.25">
      <c r="A22215" s="80">
        <v>1107873</v>
      </c>
      <c r="B22215" s="91">
        <v>1125721</v>
      </c>
      <c r="C22215" s="88">
        <v>27820</v>
      </c>
    </row>
    <row r="22216" spans="1:3" x14ac:dyDescent="0.25">
      <c r="A22216" s="80">
        <v>1107874</v>
      </c>
      <c r="B22216" s="104" t="s">
        <v>236</v>
      </c>
      <c r="C22216" s="88">
        <v>27822</v>
      </c>
    </row>
    <row r="22217" spans="1:3" x14ac:dyDescent="0.25">
      <c r="A22217" s="80">
        <v>1107875</v>
      </c>
      <c r="B22217" s="104" t="s">
        <v>236</v>
      </c>
      <c r="C22217" s="88">
        <v>27824</v>
      </c>
    </row>
    <row r="22218" spans="1:3" x14ac:dyDescent="0.25">
      <c r="A22218" s="80">
        <v>1107876</v>
      </c>
      <c r="B22218" s="104" t="s">
        <v>236</v>
      </c>
      <c r="C22218" s="88">
        <v>27825</v>
      </c>
    </row>
    <row r="22219" spans="1:3" x14ac:dyDescent="0.25">
      <c r="A22219" s="80">
        <v>1107877</v>
      </c>
      <c r="B22219" s="104" t="s">
        <v>236</v>
      </c>
      <c r="C22219" s="88">
        <v>27827</v>
      </c>
    </row>
    <row r="22220" spans="1:3" x14ac:dyDescent="0.25">
      <c r="A22220" s="80">
        <v>1107878</v>
      </c>
      <c r="B22220" s="104" t="s">
        <v>236</v>
      </c>
      <c r="C22220" s="88">
        <v>27828</v>
      </c>
    </row>
    <row r="22221" spans="1:3" x14ac:dyDescent="0.25">
      <c r="A22221" s="80">
        <v>1107879</v>
      </c>
      <c r="B22221" s="91">
        <v>1130631</v>
      </c>
      <c r="C22221" s="88">
        <v>27832</v>
      </c>
    </row>
    <row r="22222" spans="1:3" x14ac:dyDescent="0.25">
      <c r="A22222" s="80">
        <v>1107880</v>
      </c>
      <c r="B22222" s="104" t="s">
        <v>236</v>
      </c>
      <c r="C22222" s="88">
        <v>27834</v>
      </c>
    </row>
    <row r="22223" spans="1:3" x14ac:dyDescent="0.25">
      <c r="A22223" s="80">
        <v>1107881</v>
      </c>
      <c r="B22223" s="104" t="s">
        <v>236</v>
      </c>
      <c r="C22223" s="88">
        <v>27833</v>
      </c>
    </row>
    <row r="22224" spans="1:3" x14ac:dyDescent="0.25">
      <c r="A22224" s="80">
        <v>1107882</v>
      </c>
      <c r="B22224" s="91">
        <v>1116647</v>
      </c>
      <c r="C22224" s="88">
        <v>47521</v>
      </c>
    </row>
    <row r="22225" spans="1:3" x14ac:dyDescent="0.25">
      <c r="A22225" s="80">
        <v>1107883</v>
      </c>
      <c r="B22225" s="104" t="s">
        <v>236</v>
      </c>
      <c r="C22225" s="88">
        <v>58812</v>
      </c>
    </row>
    <row r="22226" spans="1:3" x14ac:dyDescent="0.25">
      <c r="A22226" s="80">
        <v>1107884</v>
      </c>
      <c r="B22226" s="91">
        <v>1124052</v>
      </c>
      <c r="C22226" s="88">
        <v>27835</v>
      </c>
    </row>
    <row r="22227" spans="1:3" x14ac:dyDescent="0.25">
      <c r="A22227" s="80">
        <v>1107885</v>
      </c>
      <c r="B22227" s="104" t="s">
        <v>236</v>
      </c>
      <c r="C22227" s="88">
        <v>27836</v>
      </c>
    </row>
    <row r="22228" spans="1:3" x14ac:dyDescent="0.25">
      <c r="A22228" s="80">
        <v>1107886</v>
      </c>
      <c r="B22228" s="91">
        <v>1132556</v>
      </c>
      <c r="C22228" s="88">
        <v>27837</v>
      </c>
    </row>
    <row r="22229" spans="1:3" x14ac:dyDescent="0.25">
      <c r="A22229" s="80">
        <v>1107887</v>
      </c>
      <c r="B22229" s="91">
        <v>1132488</v>
      </c>
      <c r="C22229" s="88">
        <v>27839</v>
      </c>
    </row>
    <row r="22230" spans="1:3" x14ac:dyDescent="0.25">
      <c r="A22230" s="80">
        <v>1107888</v>
      </c>
      <c r="B22230" s="91">
        <v>1116330</v>
      </c>
      <c r="C22230" s="88">
        <v>27838</v>
      </c>
    </row>
    <row r="22231" spans="1:3" x14ac:dyDescent="0.25">
      <c r="A22231" s="80">
        <v>1107889</v>
      </c>
      <c r="B22231" s="104" t="s">
        <v>236</v>
      </c>
      <c r="C22231" s="88">
        <v>27840</v>
      </c>
    </row>
    <row r="22232" spans="1:3" x14ac:dyDescent="0.25">
      <c r="A22232" s="80">
        <v>1107890</v>
      </c>
      <c r="B22232" s="104" t="s">
        <v>236</v>
      </c>
      <c r="C22232" s="88">
        <v>2016</v>
      </c>
    </row>
    <row r="22233" spans="1:3" x14ac:dyDescent="0.25">
      <c r="A22233" s="80">
        <v>1107891</v>
      </c>
      <c r="B22233" s="104" t="s">
        <v>236</v>
      </c>
      <c r="C22233" s="88">
        <v>27842</v>
      </c>
    </row>
    <row r="22234" spans="1:3" x14ac:dyDescent="0.25">
      <c r="A22234" s="80">
        <v>1107892</v>
      </c>
      <c r="B22234" s="104" t="s">
        <v>236</v>
      </c>
      <c r="C22234" s="88">
        <v>34062</v>
      </c>
    </row>
    <row r="22235" spans="1:3" x14ac:dyDescent="0.25">
      <c r="A22235" s="80">
        <v>1107893</v>
      </c>
      <c r="B22235" s="91">
        <v>1116655</v>
      </c>
      <c r="C22235" s="88">
        <v>40914</v>
      </c>
    </row>
    <row r="22236" spans="1:3" x14ac:dyDescent="0.25">
      <c r="A22236" s="80">
        <v>1107894</v>
      </c>
      <c r="B22236" s="91">
        <v>1130632</v>
      </c>
      <c r="C22236" s="88">
        <v>27843</v>
      </c>
    </row>
    <row r="22237" spans="1:3" x14ac:dyDescent="0.25">
      <c r="A22237" s="80">
        <v>1107895</v>
      </c>
      <c r="B22237" s="104" t="s">
        <v>236</v>
      </c>
      <c r="C22237" s="88">
        <v>27844</v>
      </c>
    </row>
    <row r="22238" spans="1:3" x14ac:dyDescent="0.25">
      <c r="A22238" s="80">
        <v>1107896</v>
      </c>
      <c r="B22238" s="91">
        <v>1132552</v>
      </c>
      <c r="C22238" s="88">
        <v>27845</v>
      </c>
    </row>
    <row r="22239" spans="1:3" x14ac:dyDescent="0.25">
      <c r="A22239" s="80">
        <v>1107897</v>
      </c>
      <c r="B22239" s="104" t="s">
        <v>236</v>
      </c>
      <c r="C22239" s="88">
        <v>27847</v>
      </c>
    </row>
    <row r="22240" spans="1:3" x14ac:dyDescent="0.25">
      <c r="A22240" s="80">
        <v>1107898</v>
      </c>
      <c r="B22240" s="104" t="s">
        <v>236</v>
      </c>
      <c r="C22240" s="88">
        <v>27849</v>
      </c>
    </row>
    <row r="22241" spans="1:3" x14ac:dyDescent="0.25">
      <c r="A22241" s="80">
        <v>1107899</v>
      </c>
      <c r="B22241" s="104" t="s">
        <v>236</v>
      </c>
      <c r="C22241" s="88">
        <v>27854</v>
      </c>
    </row>
    <row r="22242" spans="1:3" x14ac:dyDescent="0.25">
      <c r="A22242" s="80">
        <v>1107900</v>
      </c>
      <c r="B22242" s="91">
        <v>1133818</v>
      </c>
      <c r="C22242" s="88">
        <v>27851</v>
      </c>
    </row>
    <row r="22243" spans="1:3" x14ac:dyDescent="0.25">
      <c r="A22243" s="80">
        <v>1107901</v>
      </c>
      <c r="B22243" s="91">
        <v>1125270</v>
      </c>
      <c r="C22243" s="88">
        <v>27852</v>
      </c>
    </row>
    <row r="22244" spans="1:3" x14ac:dyDescent="0.25">
      <c r="A22244" s="80">
        <v>1107902</v>
      </c>
      <c r="B22244" s="91">
        <v>1125082</v>
      </c>
      <c r="C22244" s="88">
        <v>27853</v>
      </c>
    </row>
    <row r="22245" spans="1:3" x14ac:dyDescent="0.25">
      <c r="A22245" s="80">
        <v>1107903</v>
      </c>
      <c r="B22245" s="91">
        <v>1116331</v>
      </c>
      <c r="C22245" s="88">
        <v>27850</v>
      </c>
    </row>
    <row r="22246" spans="1:3" x14ac:dyDescent="0.25">
      <c r="A22246" s="80">
        <v>1107904</v>
      </c>
      <c r="B22246" s="104" t="s">
        <v>236</v>
      </c>
      <c r="C22246" s="88">
        <v>27855</v>
      </c>
    </row>
    <row r="22247" spans="1:3" x14ac:dyDescent="0.25">
      <c r="A22247" s="80">
        <v>1107905</v>
      </c>
      <c r="B22247" s="104" t="s">
        <v>236</v>
      </c>
      <c r="C22247" s="88">
        <v>27856</v>
      </c>
    </row>
    <row r="22248" spans="1:3" x14ac:dyDescent="0.25">
      <c r="A22248" s="80">
        <v>1107906</v>
      </c>
      <c r="B22248" s="91">
        <v>1132551</v>
      </c>
      <c r="C22248" s="88">
        <v>27857</v>
      </c>
    </row>
    <row r="22249" spans="1:3" x14ac:dyDescent="0.25">
      <c r="A22249" s="80">
        <v>1107907</v>
      </c>
      <c r="B22249" s="104" t="s">
        <v>236</v>
      </c>
      <c r="C22249" s="88">
        <v>27858</v>
      </c>
    </row>
    <row r="22250" spans="1:3" x14ac:dyDescent="0.25">
      <c r="A22250" s="80">
        <v>1107908</v>
      </c>
      <c r="B22250" s="104" t="s">
        <v>236</v>
      </c>
      <c r="C22250" s="88">
        <v>17871</v>
      </c>
    </row>
    <row r="22251" spans="1:3" x14ac:dyDescent="0.25">
      <c r="A22251" s="80">
        <v>1107909</v>
      </c>
      <c r="B22251" s="91">
        <v>1117171</v>
      </c>
      <c r="C22251" s="88">
        <v>10724</v>
      </c>
    </row>
    <row r="22252" spans="1:3" x14ac:dyDescent="0.25">
      <c r="A22252" s="80">
        <v>1107910</v>
      </c>
      <c r="B22252" s="91">
        <v>1124088</v>
      </c>
      <c r="C22252" s="88">
        <v>27754</v>
      </c>
    </row>
    <row r="22253" spans="1:3" x14ac:dyDescent="0.25">
      <c r="A22253" s="80">
        <v>1107911</v>
      </c>
      <c r="B22253" s="104" t="s">
        <v>236</v>
      </c>
      <c r="C22253" s="88">
        <v>31631</v>
      </c>
    </row>
    <row r="22254" spans="1:3" x14ac:dyDescent="0.25">
      <c r="A22254" s="80">
        <v>1107912</v>
      </c>
      <c r="B22254" s="104" t="s">
        <v>236</v>
      </c>
      <c r="C22254" s="88">
        <v>27861</v>
      </c>
    </row>
    <row r="22255" spans="1:3" x14ac:dyDescent="0.25">
      <c r="A22255" s="80">
        <v>1107913</v>
      </c>
      <c r="B22255" s="104" t="s">
        <v>236</v>
      </c>
      <c r="C22255" s="88">
        <v>27862</v>
      </c>
    </row>
    <row r="22256" spans="1:3" x14ac:dyDescent="0.25">
      <c r="A22256" s="80">
        <v>1107914</v>
      </c>
      <c r="B22256" s="91">
        <v>1114353</v>
      </c>
      <c r="C22256" s="88">
        <v>27821</v>
      </c>
    </row>
    <row r="22257" spans="1:3" x14ac:dyDescent="0.25">
      <c r="A22257" s="80">
        <v>1107915</v>
      </c>
      <c r="B22257" s="91">
        <v>1125269</v>
      </c>
      <c r="C22257" s="88">
        <v>27829</v>
      </c>
    </row>
    <row r="22258" spans="1:3" x14ac:dyDescent="0.25">
      <c r="A22258" s="80">
        <v>1107917</v>
      </c>
      <c r="B22258" s="104" t="s">
        <v>236</v>
      </c>
      <c r="C22258" s="88">
        <v>27830</v>
      </c>
    </row>
    <row r="22259" spans="1:3" x14ac:dyDescent="0.25">
      <c r="A22259" s="80">
        <v>1107918</v>
      </c>
      <c r="B22259" s="91">
        <v>1124164</v>
      </c>
      <c r="C22259" s="88">
        <v>27831</v>
      </c>
    </row>
    <row r="22260" spans="1:3" x14ac:dyDescent="0.25">
      <c r="A22260" s="80">
        <v>1107919</v>
      </c>
      <c r="B22260" s="104" t="s">
        <v>236</v>
      </c>
      <c r="C22260" s="88">
        <v>27864</v>
      </c>
    </row>
    <row r="22261" spans="1:3" x14ac:dyDescent="0.25">
      <c r="A22261" s="80">
        <v>1107920</v>
      </c>
      <c r="B22261" s="104" t="s">
        <v>236</v>
      </c>
      <c r="C22261" s="88">
        <v>27865</v>
      </c>
    </row>
    <row r="22262" spans="1:3" x14ac:dyDescent="0.25">
      <c r="A22262" s="80">
        <v>1107921</v>
      </c>
      <c r="B22262" s="104" t="s">
        <v>236</v>
      </c>
      <c r="C22262" s="88">
        <v>27866</v>
      </c>
    </row>
    <row r="22263" spans="1:3" x14ac:dyDescent="0.25">
      <c r="A22263" s="80">
        <v>1107922</v>
      </c>
      <c r="B22263" s="104" t="s">
        <v>236</v>
      </c>
      <c r="C22263" s="88">
        <v>27867</v>
      </c>
    </row>
    <row r="22264" spans="1:3" x14ac:dyDescent="0.25">
      <c r="A22264" s="80">
        <v>1107923</v>
      </c>
      <c r="B22264" s="104" t="s">
        <v>236</v>
      </c>
      <c r="C22264" s="88">
        <v>27871</v>
      </c>
    </row>
    <row r="22265" spans="1:3" x14ac:dyDescent="0.25">
      <c r="A22265" s="80">
        <v>1107926</v>
      </c>
      <c r="B22265" s="104" t="s">
        <v>236</v>
      </c>
      <c r="C22265" s="88">
        <v>27875</v>
      </c>
    </row>
    <row r="22266" spans="1:3" x14ac:dyDescent="0.25">
      <c r="A22266" s="80">
        <v>1107927</v>
      </c>
      <c r="B22266" s="104" t="s">
        <v>236</v>
      </c>
      <c r="C22266" s="88">
        <v>27876</v>
      </c>
    </row>
    <row r="22267" spans="1:3" x14ac:dyDescent="0.25">
      <c r="A22267" s="80">
        <v>1107928</v>
      </c>
      <c r="B22267" s="104" t="s">
        <v>236</v>
      </c>
      <c r="C22267" s="88">
        <v>27879</v>
      </c>
    </row>
    <row r="22268" spans="1:3" x14ac:dyDescent="0.25">
      <c r="A22268" s="80">
        <v>1107929</v>
      </c>
      <c r="B22268" s="104" t="s">
        <v>236</v>
      </c>
      <c r="C22268" s="88">
        <v>27880</v>
      </c>
    </row>
    <row r="22269" spans="1:3" x14ac:dyDescent="0.25">
      <c r="A22269" s="80">
        <v>1107930</v>
      </c>
      <c r="B22269" s="104" t="s">
        <v>236</v>
      </c>
      <c r="C22269" s="88">
        <v>27881</v>
      </c>
    </row>
    <row r="22270" spans="1:3" x14ac:dyDescent="0.25">
      <c r="A22270" s="80">
        <v>1107931</v>
      </c>
      <c r="B22270" s="91">
        <v>1132585</v>
      </c>
      <c r="C22270" s="88">
        <v>27868</v>
      </c>
    </row>
    <row r="22271" spans="1:3" x14ac:dyDescent="0.25">
      <c r="A22271" s="80">
        <v>1107932</v>
      </c>
      <c r="B22271" s="91">
        <v>1124803</v>
      </c>
      <c r="C22271" s="88">
        <v>27870</v>
      </c>
    </row>
    <row r="22272" spans="1:3" x14ac:dyDescent="0.25">
      <c r="A22272" s="80">
        <v>1107933</v>
      </c>
      <c r="B22272" s="91">
        <v>1124808</v>
      </c>
      <c r="C22272" s="88">
        <v>27883</v>
      </c>
    </row>
    <row r="22273" spans="1:3" x14ac:dyDescent="0.25">
      <c r="A22273" s="80">
        <v>1107934</v>
      </c>
      <c r="B22273" s="91">
        <v>1124812</v>
      </c>
      <c r="C22273" s="88">
        <v>27885</v>
      </c>
    </row>
    <row r="22274" spans="1:3" x14ac:dyDescent="0.25">
      <c r="A22274" s="80">
        <v>1107935</v>
      </c>
      <c r="B22274" s="104" t="s">
        <v>236</v>
      </c>
      <c r="C22274" s="88">
        <v>27882</v>
      </c>
    </row>
    <row r="22275" spans="1:3" x14ac:dyDescent="0.25">
      <c r="A22275" s="80">
        <v>1107936</v>
      </c>
      <c r="B22275" s="104" t="s">
        <v>236</v>
      </c>
      <c r="C22275" s="88">
        <v>27863</v>
      </c>
    </row>
    <row r="22276" spans="1:3" x14ac:dyDescent="0.25">
      <c r="A22276" s="80">
        <v>1107937</v>
      </c>
      <c r="B22276" s="104" t="s">
        <v>236</v>
      </c>
      <c r="C22276" s="88">
        <v>27878</v>
      </c>
    </row>
    <row r="22277" spans="1:3" x14ac:dyDescent="0.25">
      <c r="A22277" s="80">
        <v>1107938</v>
      </c>
      <c r="B22277" s="104" t="s">
        <v>236</v>
      </c>
      <c r="C22277" s="88">
        <v>27874</v>
      </c>
    </row>
    <row r="22278" spans="1:3" x14ac:dyDescent="0.25">
      <c r="A22278" s="80">
        <v>1107939</v>
      </c>
      <c r="B22278" s="104" t="s">
        <v>236</v>
      </c>
      <c r="C22278" s="88">
        <v>27886</v>
      </c>
    </row>
    <row r="22279" spans="1:3" x14ac:dyDescent="0.25">
      <c r="A22279" s="80">
        <v>1107940</v>
      </c>
      <c r="B22279" s="104" t="s">
        <v>236</v>
      </c>
      <c r="C22279" s="88">
        <v>27887</v>
      </c>
    </row>
    <row r="22280" spans="1:3" x14ac:dyDescent="0.25">
      <c r="A22280" s="80">
        <v>1107941</v>
      </c>
      <c r="B22280" s="104" t="s">
        <v>236</v>
      </c>
      <c r="C22280" s="88">
        <v>27889</v>
      </c>
    </row>
    <row r="22281" spans="1:3" x14ac:dyDescent="0.25">
      <c r="A22281" s="80">
        <v>1107942</v>
      </c>
      <c r="B22281" s="91">
        <v>1124064</v>
      </c>
      <c r="C22281" s="88">
        <v>27894</v>
      </c>
    </row>
    <row r="22282" spans="1:3" x14ac:dyDescent="0.25">
      <c r="A22282" s="80">
        <v>1107943</v>
      </c>
      <c r="B22282" s="104" t="s">
        <v>236</v>
      </c>
      <c r="C22282" s="88">
        <v>27895</v>
      </c>
    </row>
    <row r="22283" spans="1:3" x14ac:dyDescent="0.25">
      <c r="A22283" s="80">
        <v>1107944</v>
      </c>
      <c r="B22283" s="104" t="s">
        <v>236</v>
      </c>
      <c r="C22283" s="88">
        <v>27896</v>
      </c>
    </row>
    <row r="22284" spans="1:3" x14ac:dyDescent="0.25">
      <c r="A22284" s="80">
        <v>1107945</v>
      </c>
      <c r="B22284" s="91">
        <v>1132548</v>
      </c>
      <c r="C22284" s="88">
        <v>27897</v>
      </c>
    </row>
    <row r="22285" spans="1:3" x14ac:dyDescent="0.25">
      <c r="A22285" s="80">
        <v>1107946</v>
      </c>
      <c r="B22285" s="91">
        <v>1116332</v>
      </c>
      <c r="C22285" s="88">
        <v>27898</v>
      </c>
    </row>
    <row r="22286" spans="1:3" x14ac:dyDescent="0.25">
      <c r="A22286" s="80">
        <v>1107947</v>
      </c>
      <c r="B22286" s="104" t="s">
        <v>236</v>
      </c>
      <c r="C22286" s="88">
        <v>27900</v>
      </c>
    </row>
    <row r="22287" spans="1:3" x14ac:dyDescent="0.25">
      <c r="A22287" s="80">
        <v>1107948</v>
      </c>
      <c r="B22287" s="91">
        <v>1122730</v>
      </c>
      <c r="C22287" s="88">
        <v>27903</v>
      </c>
    </row>
    <row r="22288" spans="1:3" x14ac:dyDescent="0.25">
      <c r="A22288" s="80">
        <v>1107949</v>
      </c>
      <c r="B22288" s="104" t="s">
        <v>236</v>
      </c>
      <c r="C22288" s="88">
        <v>27904</v>
      </c>
    </row>
    <row r="22289" spans="1:3" x14ac:dyDescent="0.25">
      <c r="A22289" s="80">
        <v>1107950</v>
      </c>
      <c r="B22289" s="104" t="s">
        <v>236</v>
      </c>
      <c r="C22289" s="88">
        <v>4988</v>
      </c>
    </row>
    <row r="22290" spans="1:3" x14ac:dyDescent="0.25">
      <c r="A22290" s="80">
        <v>1107951</v>
      </c>
      <c r="B22290" s="104" t="s">
        <v>236</v>
      </c>
      <c r="C22290" s="88">
        <v>58748</v>
      </c>
    </row>
    <row r="22291" spans="1:3" x14ac:dyDescent="0.25">
      <c r="A22291" s="80">
        <v>1107952</v>
      </c>
      <c r="B22291" s="104" t="s">
        <v>236</v>
      </c>
      <c r="C22291" s="88">
        <v>27905</v>
      </c>
    </row>
    <row r="22292" spans="1:3" x14ac:dyDescent="0.25">
      <c r="A22292" s="80">
        <v>1107953</v>
      </c>
      <c r="B22292" s="104" t="s">
        <v>236</v>
      </c>
      <c r="C22292" s="88">
        <v>27906</v>
      </c>
    </row>
    <row r="22293" spans="1:3" x14ac:dyDescent="0.25">
      <c r="A22293" s="80">
        <v>1107954</v>
      </c>
      <c r="B22293" s="104" t="s">
        <v>236</v>
      </c>
      <c r="C22293" s="88">
        <v>27907</v>
      </c>
    </row>
    <row r="22294" spans="1:3" x14ac:dyDescent="0.25">
      <c r="A22294" s="80">
        <v>1107955</v>
      </c>
      <c r="B22294" s="91">
        <v>1125271</v>
      </c>
      <c r="C22294" s="88">
        <v>27908</v>
      </c>
    </row>
    <row r="22295" spans="1:3" x14ac:dyDescent="0.25">
      <c r="A22295" s="80">
        <v>1107956</v>
      </c>
      <c r="B22295" s="104" t="s">
        <v>236</v>
      </c>
      <c r="C22295" s="88">
        <v>27909</v>
      </c>
    </row>
    <row r="22296" spans="1:3" x14ac:dyDescent="0.25">
      <c r="A22296" s="80">
        <v>1107957</v>
      </c>
      <c r="B22296" s="91">
        <v>1125201</v>
      </c>
      <c r="C22296" s="88">
        <v>27910</v>
      </c>
    </row>
    <row r="22297" spans="1:3" x14ac:dyDescent="0.25">
      <c r="A22297" s="80">
        <v>1107958</v>
      </c>
      <c r="B22297" s="91">
        <v>1124816</v>
      </c>
      <c r="C22297" s="88">
        <v>27911</v>
      </c>
    </row>
    <row r="22298" spans="1:3" x14ac:dyDescent="0.25">
      <c r="A22298" s="80">
        <v>1107959</v>
      </c>
      <c r="B22298" s="91">
        <v>1124814</v>
      </c>
      <c r="C22298" s="88">
        <v>27912</v>
      </c>
    </row>
    <row r="22299" spans="1:3" x14ac:dyDescent="0.25">
      <c r="A22299" s="80">
        <v>1107960</v>
      </c>
      <c r="B22299" s="104" t="s">
        <v>236</v>
      </c>
      <c r="C22299" s="88">
        <v>27532</v>
      </c>
    </row>
    <row r="22300" spans="1:3" x14ac:dyDescent="0.25">
      <c r="A22300" s="80">
        <v>1107961</v>
      </c>
      <c r="B22300" s="104" t="s">
        <v>236</v>
      </c>
      <c r="C22300" s="88">
        <v>27913</v>
      </c>
    </row>
    <row r="22301" spans="1:3" x14ac:dyDescent="0.25">
      <c r="A22301" s="80">
        <v>1107962</v>
      </c>
      <c r="B22301" s="104" t="s">
        <v>236</v>
      </c>
      <c r="C22301" s="88">
        <v>27914</v>
      </c>
    </row>
    <row r="22302" spans="1:3" x14ac:dyDescent="0.25">
      <c r="A22302" s="80">
        <v>1107963</v>
      </c>
      <c r="B22302" s="104" t="s">
        <v>236</v>
      </c>
      <c r="C22302" s="88">
        <v>27918</v>
      </c>
    </row>
    <row r="22303" spans="1:3" x14ac:dyDescent="0.25">
      <c r="A22303" s="80">
        <v>1107964</v>
      </c>
      <c r="B22303" s="104" t="s">
        <v>236</v>
      </c>
      <c r="C22303" s="88">
        <v>27915</v>
      </c>
    </row>
    <row r="22304" spans="1:3" x14ac:dyDescent="0.25">
      <c r="A22304" s="80">
        <v>1107965</v>
      </c>
      <c r="B22304" s="104" t="s">
        <v>236</v>
      </c>
      <c r="C22304" s="88">
        <v>27920</v>
      </c>
    </row>
    <row r="22305" spans="1:3" x14ac:dyDescent="0.25">
      <c r="A22305" s="80">
        <v>1107966</v>
      </c>
      <c r="B22305" s="104" t="s">
        <v>236</v>
      </c>
      <c r="C22305" s="88">
        <v>27924</v>
      </c>
    </row>
    <row r="22306" spans="1:3" x14ac:dyDescent="0.25">
      <c r="A22306" s="80">
        <v>1107967</v>
      </c>
      <c r="B22306" s="91">
        <v>1124793</v>
      </c>
      <c r="C22306" s="88">
        <v>27923</v>
      </c>
    </row>
    <row r="22307" spans="1:3" x14ac:dyDescent="0.25">
      <c r="A22307" s="80">
        <v>1107968</v>
      </c>
      <c r="B22307" s="91">
        <v>1132586</v>
      </c>
      <c r="C22307" s="88">
        <v>27925</v>
      </c>
    </row>
    <row r="22308" spans="1:3" x14ac:dyDescent="0.25">
      <c r="A22308" s="80">
        <v>1107969</v>
      </c>
      <c r="B22308" s="91">
        <v>1116333</v>
      </c>
      <c r="C22308" s="88">
        <v>27926</v>
      </c>
    </row>
    <row r="22309" spans="1:3" x14ac:dyDescent="0.25">
      <c r="A22309" s="80">
        <v>1107970</v>
      </c>
      <c r="B22309" s="104" t="s">
        <v>236</v>
      </c>
      <c r="C22309" s="88">
        <v>27927</v>
      </c>
    </row>
    <row r="22310" spans="1:3" x14ac:dyDescent="0.25">
      <c r="A22310" s="80">
        <v>1107971</v>
      </c>
      <c r="B22310" s="104" t="s">
        <v>236</v>
      </c>
      <c r="C22310" s="88">
        <v>27928</v>
      </c>
    </row>
    <row r="22311" spans="1:3" x14ac:dyDescent="0.25">
      <c r="A22311" s="80">
        <v>1107972</v>
      </c>
      <c r="B22311" s="104" t="s">
        <v>236</v>
      </c>
      <c r="C22311" s="88">
        <v>27931</v>
      </c>
    </row>
    <row r="22312" spans="1:3" x14ac:dyDescent="0.25">
      <c r="A22312" s="80">
        <v>1107973</v>
      </c>
      <c r="B22312" s="104" t="s">
        <v>236</v>
      </c>
      <c r="C22312" s="88">
        <v>27933</v>
      </c>
    </row>
    <row r="22313" spans="1:3" x14ac:dyDescent="0.25">
      <c r="A22313" s="80">
        <v>1107974</v>
      </c>
      <c r="B22313" s="91">
        <v>1120397</v>
      </c>
      <c r="C22313" s="88">
        <v>27934</v>
      </c>
    </row>
    <row r="22314" spans="1:3" x14ac:dyDescent="0.25">
      <c r="A22314" s="80">
        <v>1107975</v>
      </c>
      <c r="B22314" s="91">
        <v>1124735</v>
      </c>
      <c r="C22314" s="88">
        <v>27936</v>
      </c>
    </row>
    <row r="22315" spans="1:3" x14ac:dyDescent="0.25">
      <c r="A22315" s="80">
        <v>1107976</v>
      </c>
      <c r="B22315" s="104" t="s">
        <v>236</v>
      </c>
      <c r="C22315" s="88">
        <v>27937</v>
      </c>
    </row>
    <row r="22316" spans="1:3" x14ac:dyDescent="0.25">
      <c r="A22316" s="80">
        <v>1107977</v>
      </c>
      <c r="B22316" s="104" t="s">
        <v>236</v>
      </c>
      <c r="C22316" s="88">
        <v>27938</v>
      </c>
    </row>
    <row r="22317" spans="1:3" x14ac:dyDescent="0.25">
      <c r="A22317" s="80">
        <v>1107978</v>
      </c>
      <c r="B22317" s="104" t="s">
        <v>236</v>
      </c>
      <c r="C22317" s="88">
        <v>27939</v>
      </c>
    </row>
    <row r="22318" spans="1:3" x14ac:dyDescent="0.25">
      <c r="A22318" s="80">
        <v>1107979</v>
      </c>
      <c r="B22318" s="104" t="s">
        <v>236</v>
      </c>
      <c r="C22318" s="88">
        <v>27940</v>
      </c>
    </row>
    <row r="22319" spans="1:3" x14ac:dyDescent="0.25">
      <c r="A22319" s="80">
        <v>1107980</v>
      </c>
      <c r="B22319" s="104" t="s">
        <v>236</v>
      </c>
      <c r="C22319" s="88">
        <v>27941</v>
      </c>
    </row>
    <row r="22320" spans="1:3" x14ac:dyDescent="0.25">
      <c r="A22320" s="80">
        <v>1107981</v>
      </c>
      <c r="B22320" s="104" t="s">
        <v>236</v>
      </c>
      <c r="C22320" s="88">
        <v>27943</v>
      </c>
    </row>
    <row r="22321" spans="1:3" x14ac:dyDescent="0.25">
      <c r="A22321" s="80">
        <v>1107982</v>
      </c>
      <c r="B22321" s="104" t="s">
        <v>236</v>
      </c>
      <c r="C22321" s="88">
        <v>27944</v>
      </c>
    </row>
    <row r="22322" spans="1:3" x14ac:dyDescent="0.25">
      <c r="A22322" s="80">
        <v>1107983</v>
      </c>
      <c r="B22322" s="104" t="s">
        <v>236</v>
      </c>
      <c r="C22322" s="88">
        <v>2824</v>
      </c>
    </row>
    <row r="22323" spans="1:3" x14ac:dyDescent="0.25">
      <c r="A22323" s="80">
        <v>1107984</v>
      </c>
      <c r="B22323" s="104" t="s">
        <v>236</v>
      </c>
      <c r="C22323" s="88">
        <v>65364</v>
      </c>
    </row>
    <row r="22324" spans="1:3" x14ac:dyDescent="0.25">
      <c r="A22324" s="80">
        <v>1107985</v>
      </c>
      <c r="B22324" s="104" t="s">
        <v>236</v>
      </c>
      <c r="C22324" s="88">
        <v>76492</v>
      </c>
    </row>
    <row r="22325" spans="1:3" x14ac:dyDescent="0.25">
      <c r="A22325" s="80">
        <v>1107986</v>
      </c>
      <c r="B22325" s="104" t="s">
        <v>236</v>
      </c>
      <c r="C22325" s="88">
        <v>27946</v>
      </c>
    </row>
    <row r="22326" spans="1:3" x14ac:dyDescent="0.25">
      <c r="A22326" s="80">
        <v>1107987</v>
      </c>
      <c r="B22326" s="91">
        <v>1124319</v>
      </c>
      <c r="C22326" s="88">
        <v>27947</v>
      </c>
    </row>
    <row r="22327" spans="1:3" x14ac:dyDescent="0.25">
      <c r="A22327" s="80">
        <v>1107988</v>
      </c>
      <c r="B22327" s="104" t="s">
        <v>236</v>
      </c>
      <c r="C22327" s="88">
        <v>27948</v>
      </c>
    </row>
    <row r="22328" spans="1:3" x14ac:dyDescent="0.25">
      <c r="A22328" s="80">
        <v>1107989</v>
      </c>
      <c r="B22328" s="104" t="s">
        <v>236</v>
      </c>
      <c r="C22328" s="88">
        <v>27949</v>
      </c>
    </row>
    <row r="22329" spans="1:3" x14ac:dyDescent="0.25">
      <c r="A22329" s="80">
        <v>1107990</v>
      </c>
      <c r="B22329" s="104" t="s">
        <v>236</v>
      </c>
      <c r="C22329" s="88">
        <v>27950</v>
      </c>
    </row>
    <row r="22330" spans="1:3" x14ac:dyDescent="0.25">
      <c r="A22330" s="80">
        <v>1107991</v>
      </c>
      <c r="B22330" s="104" t="s">
        <v>236</v>
      </c>
      <c r="C22330" s="88">
        <v>27953</v>
      </c>
    </row>
    <row r="22331" spans="1:3" x14ac:dyDescent="0.25">
      <c r="A22331" s="80">
        <v>1107992</v>
      </c>
      <c r="B22331" s="104" t="s">
        <v>236</v>
      </c>
      <c r="C22331" s="88">
        <v>27954</v>
      </c>
    </row>
    <row r="22332" spans="1:3" x14ac:dyDescent="0.25">
      <c r="A22332" s="80">
        <v>1107993</v>
      </c>
      <c r="B22332" s="104" t="s">
        <v>236</v>
      </c>
      <c r="C22332" s="88">
        <v>27955</v>
      </c>
    </row>
    <row r="22333" spans="1:3" x14ac:dyDescent="0.25">
      <c r="A22333" s="80">
        <v>1107994</v>
      </c>
      <c r="B22333" s="104" t="s">
        <v>236</v>
      </c>
      <c r="C22333" s="88">
        <v>27960</v>
      </c>
    </row>
    <row r="22334" spans="1:3" x14ac:dyDescent="0.25">
      <c r="A22334" s="80">
        <v>1107995</v>
      </c>
      <c r="B22334" s="104" t="s">
        <v>236</v>
      </c>
      <c r="C22334" s="88">
        <v>27961</v>
      </c>
    </row>
    <row r="22335" spans="1:3" x14ac:dyDescent="0.25">
      <c r="A22335" s="80">
        <v>1107996</v>
      </c>
      <c r="B22335" s="91">
        <v>1141653</v>
      </c>
      <c r="C22335" s="88">
        <v>27964</v>
      </c>
    </row>
    <row r="22336" spans="1:3" x14ac:dyDescent="0.25">
      <c r="A22336" s="80">
        <v>1107997</v>
      </c>
      <c r="B22336" s="104" t="s">
        <v>236</v>
      </c>
      <c r="C22336" s="88">
        <v>27965</v>
      </c>
    </row>
    <row r="22337" spans="1:3" x14ac:dyDescent="0.25">
      <c r="A22337" s="80">
        <v>1107998</v>
      </c>
      <c r="B22337" s="104" t="s">
        <v>236</v>
      </c>
      <c r="C22337" s="88">
        <v>27957</v>
      </c>
    </row>
    <row r="22338" spans="1:3" x14ac:dyDescent="0.25">
      <c r="A22338" s="80">
        <v>1107999</v>
      </c>
      <c r="B22338" s="104" t="s">
        <v>236</v>
      </c>
      <c r="C22338" s="88">
        <v>27958</v>
      </c>
    </row>
    <row r="22339" spans="1:3" x14ac:dyDescent="0.25">
      <c r="A22339" s="80">
        <v>1108000</v>
      </c>
      <c r="B22339" s="91">
        <v>1116334</v>
      </c>
      <c r="C22339" s="88">
        <v>27956</v>
      </c>
    </row>
    <row r="22340" spans="1:3" x14ac:dyDescent="0.25">
      <c r="A22340" s="80">
        <v>1108001</v>
      </c>
      <c r="B22340" s="91">
        <v>1116335</v>
      </c>
      <c r="C22340" s="88">
        <v>27959</v>
      </c>
    </row>
    <row r="22341" spans="1:3" x14ac:dyDescent="0.25">
      <c r="A22341" s="80">
        <v>1108002</v>
      </c>
      <c r="B22341" s="104" t="s">
        <v>236</v>
      </c>
      <c r="C22341" s="88">
        <v>27966</v>
      </c>
    </row>
    <row r="22342" spans="1:3" x14ac:dyDescent="0.25">
      <c r="A22342" s="80">
        <v>1108003</v>
      </c>
      <c r="B22342" s="104" t="s">
        <v>236</v>
      </c>
      <c r="C22342" s="88">
        <v>73108</v>
      </c>
    </row>
    <row r="22343" spans="1:3" x14ac:dyDescent="0.25">
      <c r="A22343" s="80">
        <v>1108004</v>
      </c>
      <c r="B22343" s="104" t="s">
        <v>236</v>
      </c>
      <c r="C22343" s="88">
        <v>27968</v>
      </c>
    </row>
    <row r="22344" spans="1:3" x14ac:dyDescent="0.25">
      <c r="A22344" s="80">
        <v>1108005</v>
      </c>
      <c r="B22344" s="104" t="s">
        <v>236</v>
      </c>
      <c r="C22344" s="88">
        <v>27969</v>
      </c>
    </row>
    <row r="22345" spans="1:3" x14ac:dyDescent="0.25">
      <c r="A22345" s="80">
        <v>1108006</v>
      </c>
      <c r="B22345" s="104" t="s">
        <v>236</v>
      </c>
      <c r="C22345" s="88">
        <v>27970</v>
      </c>
    </row>
    <row r="22346" spans="1:3" x14ac:dyDescent="0.25">
      <c r="A22346" s="80">
        <v>1108007</v>
      </c>
      <c r="B22346" s="104" t="s">
        <v>236</v>
      </c>
      <c r="C22346" s="88">
        <v>27972</v>
      </c>
    </row>
    <row r="22347" spans="1:3" x14ac:dyDescent="0.25">
      <c r="A22347" s="80">
        <v>1108008</v>
      </c>
      <c r="B22347" s="104" t="s">
        <v>236</v>
      </c>
      <c r="C22347" s="88">
        <v>27974</v>
      </c>
    </row>
    <row r="22348" spans="1:3" x14ac:dyDescent="0.25">
      <c r="A22348" s="80">
        <v>1108009</v>
      </c>
      <c r="B22348" s="104" t="s">
        <v>236</v>
      </c>
      <c r="C22348" s="88">
        <v>27975</v>
      </c>
    </row>
    <row r="22349" spans="1:3" x14ac:dyDescent="0.25">
      <c r="A22349" s="80">
        <v>1108010</v>
      </c>
      <c r="B22349" s="104" t="s">
        <v>236</v>
      </c>
      <c r="C22349" s="88">
        <v>27976</v>
      </c>
    </row>
    <row r="22350" spans="1:3" x14ac:dyDescent="0.25">
      <c r="A22350" s="80">
        <v>1108011</v>
      </c>
      <c r="B22350" s="104" t="s">
        <v>236</v>
      </c>
      <c r="C22350" s="88">
        <v>27977</v>
      </c>
    </row>
    <row r="22351" spans="1:3" x14ac:dyDescent="0.25">
      <c r="A22351" s="80">
        <v>1108012</v>
      </c>
      <c r="B22351" s="104" t="s">
        <v>236</v>
      </c>
      <c r="C22351" s="88">
        <v>27979</v>
      </c>
    </row>
    <row r="22352" spans="1:3" x14ac:dyDescent="0.25">
      <c r="A22352" s="80">
        <v>1108013</v>
      </c>
      <c r="B22352" s="104" t="s">
        <v>236</v>
      </c>
      <c r="C22352" s="88">
        <v>27978</v>
      </c>
    </row>
    <row r="22353" spans="1:3" x14ac:dyDescent="0.25">
      <c r="A22353" s="80">
        <v>1108016</v>
      </c>
      <c r="B22353" s="91">
        <v>1124320</v>
      </c>
      <c r="C22353" s="88">
        <v>27981</v>
      </c>
    </row>
    <row r="22354" spans="1:3" x14ac:dyDescent="0.25">
      <c r="A22354" s="80">
        <v>1108019</v>
      </c>
      <c r="B22354" s="91">
        <v>1133365</v>
      </c>
      <c r="C22354" s="88">
        <v>27980</v>
      </c>
    </row>
    <row r="22355" spans="1:3" x14ac:dyDescent="0.25">
      <c r="A22355" s="80">
        <v>1108020</v>
      </c>
      <c r="B22355" s="104" t="s">
        <v>236</v>
      </c>
      <c r="C22355" s="88">
        <v>27982</v>
      </c>
    </row>
    <row r="22356" spans="1:3" x14ac:dyDescent="0.25">
      <c r="A22356" s="80">
        <v>1108021</v>
      </c>
      <c r="B22356" s="104" t="s">
        <v>236</v>
      </c>
      <c r="C22356" s="88">
        <v>2363</v>
      </c>
    </row>
    <row r="22357" spans="1:3" x14ac:dyDescent="0.25">
      <c r="A22357" s="80">
        <v>1108022</v>
      </c>
      <c r="B22357" s="104" t="s">
        <v>236</v>
      </c>
      <c r="C22357" s="88">
        <v>51075</v>
      </c>
    </row>
    <row r="22358" spans="1:3" x14ac:dyDescent="0.25">
      <c r="A22358" s="80">
        <v>1108023</v>
      </c>
      <c r="B22358" s="104" t="s">
        <v>236</v>
      </c>
      <c r="C22358" s="88">
        <v>27983</v>
      </c>
    </row>
    <row r="22359" spans="1:3" x14ac:dyDescent="0.25">
      <c r="A22359" s="80">
        <v>1108024</v>
      </c>
      <c r="B22359" s="104" t="s">
        <v>236</v>
      </c>
      <c r="C22359" s="88">
        <v>27984</v>
      </c>
    </row>
    <row r="22360" spans="1:3" x14ac:dyDescent="0.25">
      <c r="A22360" s="80">
        <v>1108025</v>
      </c>
      <c r="B22360" s="91">
        <v>1116336</v>
      </c>
      <c r="C22360" s="88">
        <v>27985</v>
      </c>
    </row>
    <row r="22361" spans="1:3" x14ac:dyDescent="0.25">
      <c r="A22361" s="80">
        <v>1108026</v>
      </c>
      <c r="B22361" s="104" t="s">
        <v>236</v>
      </c>
      <c r="C22361" s="88">
        <v>27988</v>
      </c>
    </row>
    <row r="22362" spans="1:3" x14ac:dyDescent="0.25">
      <c r="A22362" s="80">
        <v>1108027</v>
      </c>
      <c r="B22362" s="104" t="s">
        <v>236</v>
      </c>
      <c r="C22362" s="88">
        <v>67506</v>
      </c>
    </row>
    <row r="22363" spans="1:3" x14ac:dyDescent="0.25">
      <c r="A22363" s="80">
        <v>1108028</v>
      </c>
      <c r="B22363" s="104" t="s">
        <v>236</v>
      </c>
      <c r="C22363" s="88">
        <v>8550</v>
      </c>
    </row>
    <row r="22364" spans="1:3" x14ac:dyDescent="0.25">
      <c r="A22364" s="80">
        <v>1108029</v>
      </c>
      <c r="B22364" s="104" t="s">
        <v>236</v>
      </c>
      <c r="C22364" s="88">
        <v>27989</v>
      </c>
    </row>
    <row r="22365" spans="1:3" x14ac:dyDescent="0.25">
      <c r="A22365" s="80">
        <v>1108030</v>
      </c>
      <c r="B22365" s="104" t="s">
        <v>236</v>
      </c>
      <c r="C22365" s="88">
        <v>27990</v>
      </c>
    </row>
    <row r="22366" spans="1:3" x14ac:dyDescent="0.25">
      <c r="A22366" s="80">
        <v>1108031</v>
      </c>
      <c r="B22366" s="104" t="s">
        <v>236</v>
      </c>
      <c r="C22366" s="88">
        <v>28002</v>
      </c>
    </row>
    <row r="22367" spans="1:3" x14ac:dyDescent="0.25">
      <c r="A22367" s="80">
        <v>1108032</v>
      </c>
      <c r="B22367" s="104" t="s">
        <v>236</v>
      </c>
      <c r="C22367" s="88">
        <v>28003</v>
      </c>
    </row>
    <row r="22368" spans="1:3" x14ac:dyDescent="0.25">
      <c r="A22368" s="80">
        <v>1108033</v>
      </c>
      <c r="B22368" s="104" t="s">
        <v>236</v>
      </c>
      <c r="C22368" s="88">
        <v>28004</v>
      </c>
    </row>
    <row r="22369" spans="1:3" x14ac:dyDescent="0.25">
      <c r="A22369" s="80">
        <v>1108034</v>
      </c>
      <c r="B22369" s="104" t="s">
        <v>236</v>
      </c>
      <c r="C22369" s="88">
        <v>28005</v>
      </c>
    </row>
    <row r="22370" spans="1:3" x14ac:dyDescent="0.25">
      <c r="A22370" s="80">
        <v>1108035</v>
      </c>
      <c r="B22370" s="91">
        <v>1124485</v>
      </c>
      <c r="C22370" s="88">
        <v>27997</v>
      </c>
    </row>
    <row r="22371" spans="1:3" x14ac:dyDescent="0.25">
      <c r="A22371" s="80">
        <v>1108036</v>
      </c>
      <c r="B22371" s="91">
        <v>1120510</v>
      </c>
      <c r="C22371" s="88">
        <v>27998</v>
      </c>
    </row>
    <row r="22372" spans="1:3" x14ac:dyDescent="0.25">
      <c r="A22372" s="80">
        <v>1108037</v>
      </c>
      <c r="B22372" s="91">
        <v>1125273</v>
      </c>
      <c r="C22372" s="88">
        <v>28000</v>
      </c>
    </row>
    <row r="22373" spans="1:3" x14ac:dyDescent="0.25">
      <c r="A22373" s="80">
        <v>1108038</v>
      </c>
      <c r="B22373" s="91">
        <v>1114347</v>
      </c>
      <c r="C22373" s="88">
        <v>30765</v>
      </c>
    </row>
    <row r="22374" spans="1:3" x14ac:dyDescent="0.25">
      <c r="A22374" s="80">
        <v>1108039</v>
      </c>
      <c r="B22374" s="104" t="s">
        <v>236</v>
      </c>
      <c r="C22374" s="88">
        <v>27991</v>
      </c>
    </row>
    <row r="22375" spans="1:3" x14ac:dyDescent="0.25">
      <c r="A22375" s="80">
        <v>1108040</v>
      </c>
      <c r="B22375" s="104" t="s">
        <v>236</v>
      </c>
      <c r="C22375" s="88">
        <v>27992</v>
      </c>
    </row>
    <row r="22376" spans="1:3" x14ac:dyDescent="0.25">
      <c r="A22376" s="80">
        <v>1108041</v>
      </c>
      <c r="B22376" s="104" t="s">
        <v>236</v>
      </c>
      <c r="C22376" s="88">
        <v>27993</v>
      </c>
    </row>
    <row r="22377" spans="1:3" x14ac:dyDescent="0.25">
      <c r="A22377" s="80">
        <v>1108042</v>
      </c>
      <c r="B22377" s="104" t="s">
        <v>236</v>
      </c>
      <c r="C22377" s="88">
        <v>27994</v>
      </c>
    </row>
    <row r="22378" spans="1:3" x14ac:dyDescent="0.25">
      <c r="A22378" s="80">
        <v>1108043</v>
      </c>
      <c r="B22378" s="104" t="s">
        <v>236</v>
      </c>
      <c r="C22378" s="88">
        <v>28006</v>
      </c>
    </row>
    <row r="22379" spans="1:3" x14ac:dyDescent="0.25">
      <c r="A22379" s="80">
        <v>1108044</v>
      </c>
      <c r="B22379" s="104" t="s">
        <v>236</v>
      </c>
      <c r="C22379" s="88">
        <v>27995</v>
      </c>
    </row>
    <row r="22380" spans="1:3" x14ac:dyDescent="0.25">
      <c r="A22380" s="80">
        <v>1108045</v>
      </c>
      <c r="B22380" s="104" t="s">
        <v>236</v>
      </c>
      <c r="C22380" s="88">
        <v>27996</v>
      </c>
    </row>
    <row r="22381" spans="1:3" x14ac:dyDescent="0.25">
      <c r="A22381" s="80">
        <v>1108046</v>
      </c>
      <c r="B22381" s="91">
        <v>1124158</v>
      </c>
      <c r="C22381" s="88">
        <v>27986</v>
      </c>
    </row>
    <row r="22382" spans="1:3" x14ac:dyDescent="0.25">
      <c r="A22382" s="80">
        <v>1108047</v>
      </c>
      <c r="B22382" s="104" t="s">
        <v>236</v>
      </c>
      <c r="C22382" s="88">
        <v>65466</v>
      </c>
    </row>
    <row r="22383" spans="1:3" x14ac:dyDescent="0.25">
      <c r="A22383" s="80">
        <v>1108048</v>
      </c>
      <c r="B22383" s="104" t="s">
        <v>236</v>
      </c>
      <c r="C22383" s="88">
        <v>28008</v>
      </c>
    </row>
    <row r="22384" spans="1:3" x14ac:dyDescent="0.25">
      <c r="A22384" s="80">
        <v>1108049</v>
      </c>
      <c r="B22384" s="104" t="s">
        <v>236</v>
      </c>
      <c r="C22384" s="88">
        <v>28010</v>
      </c>
    </row>
    <row r="22385" spans="1:3" x14ac:dyDescent="0.25">
      <c r="A22385" s="80">
        <v>1108050</v>
      </c>
      <c r="B22385" s="104" t="s">
        <v>236</v>
      </c>
      <c r="C22385" s="88">
        <v>28011</v>
      </c>
    </row>
    <row r="22386" spans="1:3" x14ac:dyDescent="0.25">
      <c r="A22386" s="80">
        <v>1108051</v>
      </c>
      <c r="B22386" s="91">
        <v>1124588</v>
      </c>
      <c r="C22386" s="88">
        <v>28012</v>
      </c>
    </row>
    <row r="22387" spans="1:3" x14ac:dyDescent="0.25">
      <c r="A22387" s="80">
        <v>1108052</v>
      </c>
      <c r="B22387" s="104" t="s">
        <v>236</v>
      </c>
      <c r="C22387" s="88">
        <v>28013</v>
      </c>
    </row>
    <row r="22388" spans="1:3" x14ac:dyDescent="0.25">
      <c r="A22388" s="80">
        <v>1108053</v>
      </c>
      <c r="B22388" s="104" t="s">
        <v>236</v>
      </c>
      <c r="C22388" s="88">
        <v>28014</v>
      </c>
    </row>
    <row r="22389" spans="1:3" x14ac:dyDescent="0.25">
      <c r="A22389" s="80">
        <v>1108054</v>
      </c>
      <c r="B22389" s="91">
        <v>1125722</v>
      </c>
      <c r="C22389" s="88">
        <v>28015</v>
      </c>
    </row>
    <row r="22390" spans="1:3" x14ac:dyDescent="0.25">
      <c r="A22390" s="80">
        <v>1108055</v>
      </c>
      <c r="B22390" s="104" t="s">
        <v>236</v>
      </c>
      <c r="C22390" s="88">
        <v>28016</v>
      </c>
    </row>
    <row r="22391" spans="1:3" x14ac:dyDescent="0.25">
      <c r="A22391" s="80">
        <v>1108056</v>
      </c>
      <c r="B22391" s="91">
        <v>1116256</v>
      </c>
      <c r="C22391" s="88">
        <v>28023</v>
      </c>
    </row>
    <row r="22392" spans="1:3" x14ac:dyDescent="0.25">
      <c r="A22392" s="80">
        <v>1108057</v>
      </c>
      <c r="B22392" s="104" t="s">
        <v>236</v>
      </c>
      <c r="C22392" s="88">
        <v>28017</v>
      </c>
    </row>
    <row r="22393" spans="1:3" x14ac:dyDescent="0.25">
      <c r="A22393" s="80">
        <v>1108058</v>
      </c>
      <c r="B22393" s="91">
        <v>1132587</v>
      </c>
      <c r="C22393" s="88">
        <v>28020</v>
      </c>
    </row>
    <row r="22394" spans="1:3" x14ac:dyDescent="0.25">
      <c r="A22394" s="80">
        <v>1108059</v>
      </c>
      <c r="B22394" s="91">
        <v>1133817</v>
      </c>
      <c r="C22394" s="88">
        <v>28018</v>
      </c>
    </row>
    <row r="22395" spans="1:3" x14ac:dyDescent="0.25">
      <c r="A22395" s="80">
        <v>1108060</v>
      </c>
      <c r="B22395" s="104" t="s">
        <v>236</v>
      </c>
      <c r="C22395" s="88">
        <v>28021</v>
      </c>
    </row>
    <row r="22396" spans="1:3" x14ac:dyDescent="0.25">
      <c r="A22396" s="80">
        <v>1108061</v>
      </c>
      <c r="B22396" s="104" t="s">
        <v>236</v>
      </c>
      <c r="C22396" s="88">
        <v>28022</v>
      </c>
    </row>
    <row r="22397" spans="1:3" x14ac:dyDescent="0.25">
      <c r="A22397" s="80">
        <v>1108062</v>
      </c>
      <c r="B22397" s="104" t="s">
        <v>236</v>
      </c>
      <c r="C22397" s="88">
        <v>1423</v>
      </c>
    </row>
    <row r="22398" spans="1:3" x14ac:dyDescent="0.25">
      <c r="A22398" s="80">
        <v>1108063</v>
      </c>
      <c r="B22398" s="104" t="s">
        <v>236</v>
      </c>
      <c r="C22398" s="88">
        <v>28024</v>
      </c>
    </row>
    <row r="22399" spans="1:3" x14ac:dyDescent="0.25">
      <c r="A22399" s="80">
        <v>1108064</v>
      </c>
      <c r="B22399" s="104" t="s">
        <v>236</v>
      </c>
      <c r="C22399" s="81" t="s">
        <v>236</v>
      </c>
    </row>
    <row r="22400" spans="1:3" x14ac:dyDescent="0.25">
      <c r="A22400" s="80">
        <v>1108065</v>
      </c>
      <c r="B22400" s="104" t="s">
        <v>236</v>
      </c>
      <c r="C22400" s="88">
        <v>28025</v>
      </c>
    </row>
    <row r="22401" spans="1:3" x14ac:dyDescent="0.25">
      <c r="A22401" s="80">
        <v>1108066</v>
      </c>
      <c r="B22401" s="104" t="s">
        <v>236</v>
      </c>
      <c r="C22401" s="88">
        <v>28026</v>
      </c>
    </row>
    <row r="22402" spans="1:3" x14ac:dyDescent="0.25">
      <c r="A22402" s="80">
        <v>1108067</v>
      </c>
      <c r="B22402" s="104" t="s">
        <v>236</v>
      </c>
      <c r="C22402" s="88">
        <v>28027</v>
      </c>
    </row>
    <row r="22403" spans="1:3" x14ac:dyDescent="0.25">
      <c r="A22403" s="80">
        <v>1108068</v>
      </c>
      <c r="B22403" s="104" t="s">
        <v>236</v>
      </c>
      <c r="C22403" s="88">
        <v>28029</v>
      </c>
    </row>
    <row r="22404" spans="1:3" x14ac:dyDescent="0.25">
      <c r="A22404" s="80">
        <v>1108069</v>
      </c>
      <c r="B22404" s="104" t="s">
        <v>236</v>
      </c>
      <c r="C22404" s="88">
        <v>28030</v>
      </c>
    </row>
    <row r="22405" spans="1:3" x14ac:dyDescent="0.25">
      <c r="A22405" s="80">
        <v>1108070</v>
      </c>
      <c r="B22405" s="91">
        <v>1125274</v>
      </c>
      <c r="C22405" s="88">
        <v>28028</v>
      </c>
    </row>
    <row r="22406" spans="1:3" x14ac:dyDescent="0.25">
      <c r="A22406" s="80">
        <v>1108071</v>
      </c>
      <c r="B22406" s="91">
        <v>1122587</v>
      </c>
      <c r="C22406" s="88">
        <v>28031</v>
      </c>
    </row>
    <row r="22407" spans="1:3" x14ac:dyDescent="0.25">
      <c r="A22407" s="80">
        <v>1108072</v>
      </c>
      <c r="B22407" s="104" t="s">
        <v>236</v>
      </c>
      <c r="C22407" s="88">
        <v>28032</v>
      </c>
    </row>
    <row r="22408" spans="1:3" x14ac:dyDescent="0.25">
      <c r="A22408" s="80">
        <v>1108073</v>
      </c>
      <c r="B22408" s="91">
        <v>1124722</v>
      </c>
      <c r="C22408" s="88">
        <v>28033</v>
      </c>
    </row>
    <row r="22409" spans="1:3" x14ac:dyDescent="0.25">
      <c r="A22409" s="80">
        <v>1108074</v>
      </c>
      <c r="B22409" s="91">
        <v>1124554</v>
      </c>
      <c r="C22409" s="88">
        <v>28034</v>
      </c>
    </row>
    <row r="22410" spans="1:3" x14ac:dyDescent="0.25">
      <c r="A22410" s="80">
        <v>1108075</v>
      </c>
      <c r="B22410" s="91">
        <v>1125272</v>
      </c>
      <c r="C22410" s="88">
        <v>27987</v>
      </c>
    </row>
    <row r="22411" spans="1:3" x14ac:dyDescent="0.25">
      <c r="A22411" s="80">
        <v>1108076</v>
      </c>
      <c r="B22411" s="104" t="s">
        <v>236</v>
      </c>
      <c r="C22411" s="88">
        <v>28036</v>
      </c>
    </row>
    <row r="22412" spans="1:3" x14ac:dyDescent="0.25">
      <c r="A22412" s="80">
        <v>1108077</v>
      </c>
      <c r="B22412" s="104" t="s">
        <v>236</v>
      </c>
      <c r="C22412" s="88">
        <v>28035</v>
      </c>
    </row>
    <row r="22413" spans="1:3" x14ac:dyDescent="0.25">
      <c r="A22413" s="80">
        <v>1108078</v>
      </c>
      <c r="B22413" s="104" t="s">
        <v>236</v>
      </c>
      <c r="C22413" s="88">
        <v>28037</v>
      </c>
    </row>
    <row r="22414" spans="1:3" x14ac:dyDescent="0.25">
      <c r="A22414" s="80">
        <v>1108079</v>
      </c>
      <c r="B22414" s="91">
        <v>1125723</v>
      </c>
      <c r="C22414" s="88">
        <v>28043</v>
      </c>
    </row>
    <row r="22415" spans="1:3" x14ac:dyDescent="0.25">
      <c r="A22415" s="80">
        <v>1108080</v>
      </c>
      <c r="B22415" s="91">
        <v>1125275</v>
      </c>
      <c r="C22415" s="88">
        <v>28038</v>
      </c>
    </row>
    <row r="22416" spans="1:3" x14ac:dyDescent="0.25">
      <c r="A22416" s="80">
        <v>1108081</v>
      </c>
      <c r="B22416" s="91">
        <v>1125000</v>
      </c>
      <c r="C22416" s="88">
        <v>28039</v>
      </c>
    </row>
    <row r="22417" spans="1:3" x14ac:dyDescent="0.25">
      <c r="A22417" s="80">
        <v>1108082</v>
      </c>
      <c r="B22417" s="91">
        <v>1125189</v>
      </c>
      <c r="C22417" s="88">
        <v>28040</v>
      </c>
    </row>
    <row r="22418" spans="1:3" x14ac:dyDescent="0.25">
      <c r="A22418" s="80">
        <v>1108083</v>
      </c>
      <c r="B22418" s="91">
        <v>1125094</v>
      </c>
      <c r="C22418" s="88">
        <v>28041</v>
      </c>
    </row>
    <row r="22419" spans="1:3" x14ac:dyDescent="0.25">
      <c r="A22419" s="80">
        <v>1108084</v>
      </c>
      <c r="B22419" s="91">
        <v>1132588</v>
      </c>
      <c r="C22419" s="88">
        <v>28042</v>
      </c>
    </row>
    <row r="22420" spans="1:3" x14ac:dyDescent="0.25">
      <c r="A22420" s="80">
        <v>1108085</v>
      </c>
      <c r="B22420" s="104" t="s">
        <v>236</v>
      </c>
      <c r="C22420" s="88">
        <v>7207</v>
      </c>
    </row>
    <row r="22421" spans="1:3" x14ac:dyDescent="0.25">
      <c r="A22421" s="80">
        <v>1108086</v>
      </c>
      <c r="B22421" s="91">
        <v>1116628</v>
      </c>
      <c r="C22421" s="88">
        <v>7338</v>
      </c>
    </row>
    <row r="22422" spans="1:3" x14ac:dyDescent="0.25">
      <c r="A22422" s="80">
        <v>1108087</v>
      </c>
      <c r="B22422" s="104" t="s">
        <v>236</v>
      </c>
      <c r="C22422" s="88">
        <v>59550</v>
      </c>
    </row>
    <row r="22423" spans="1:3" x14ac:dyDescent="0.25">
      <c r="A22423" s="80">
        <v>1108088</v>
      </c>
      <c r="B22423" s="104" t="s">
        <v>236</v>
      </c>
      <c r="C22423" s="88">
        <v>69178</v>
      </c>
    </row>
    <row r="22424" spans="1:3" x14ac:dyDescent="0.25">
      <c r="A22424" s="80">
        <v>1108089</v>
      </c>
      <c r="B22424" s="104" t="s">
        <v>236</v>
      </c>
      <c r="C22424" s="88">
        <v>28044</v>
      </c>
    </row>
    <row r="22425" spans="1:3" x14ac:dyDescent="0.25">
      <c r="A22425" s="80">
        <v>1108090</v>
      </c>
      <c r="B22425" s="91">
        <v>1130817</v>
      </c>
      <c r="C22425" s="88">
        <v>28045</v>
      </c>
    </row>
    <row r="22426" spans="1:3" x14ac:dyDescent="0.25">
      <c r="A22426" s="80">
        <v>1108091</v>
      </c>
      <c r="B22426" s="104" t="s">
        <v>236</v>
      </c>
      <c r="C22426" s="88">
        <v>28046</v>
      </c>
    </row>
    <row r="22427" spans="1:3" x14ac:dyDescent="0.25">
      <c r="A22427" s="80">
        <v>1108092</v>
      </c>
      <c r="B22427" s="104" t="s">
        <v>236</v>
      </c>
      <c r="C22427" s="88">
        <v>28047</v>
      </c>
    </row>
    <row r="22428" spans="1:3" x14ac:dyDescent="0.25">
      <c r="A22428" s="80">
        <v>1108093</v>
      </c>
      <c r="B22428" s="91">
        <v>1141659</v>
      </c>
      <c r="C22428" s="88">
        <v>28048</v>
      </c>
    </row>
    <row r="22429" spans="1:3" x14ac:dyDescent="0.25">
      <c r="A22429" s="80">
        <v>1108094</v>
      </c>
      <c r="B22429" s="104" t="s">
        <v>236</v>
      </c>
      <c r="C22429" s="88">
        <v>28050</v>
      </c>
    </row>
    <row r="22430" spans="1:3" x14ac:dyDescent="0.25">
      <c r="A22430" s="80">
        <v>1108095</v>
      </c>
      <c r="B22430" s="104" t="s">
        <v>236</v>
      </c>
      <c r="C22430" s="88">
        <v>28051</v>
      </c>
    </row>
    <row r="22431" spans="1:3" x14ac:dyDescent="0.25">
      <c r="A22431" s="80">
        <v>1108096</v>
      </c>
      <c r="B22431" s="104" t="s">
        <v>236</v>
      </c>
      <c r="C22431" s="88">
        <v>28052</v>
      </c>
    </row>
    <row r="22432" spans="1:3" x14ac:dyDescent="0.25">
      <c r="A22432" s="80">
        <v>1108097</v>
      </c>
      <c r="B22432" s="104" t="s">
        <v>236</v>
      </c>
      <c r="C22432" s="88">
        <v>28053</v>
      </c>
    </row>
    <row r="22433" spans="1:3" x14ac:dyDescent="0.25">
      <c r="A22433" s="80">
        <v>1108098</v>
      </c>
      <c r="B22433" s="104" t="s">
        <v>236</v>
      </c>
      <c r="C22433" s="88">
        <v>28054</v>
      </c>
    </row>
    <row r="22434" spans="1:3" x14ac:dyDescent="0.25">
      <c r="A22434" s="80">
        <v>1108099</v>
      </c>
      <c r="B22434" s="104" t="s">
        <v>236</v>
      </c>
      <c r="C22434" s="88">
        <v>28055</v>
      </c>
    </row>
    <row r="22435" spans="1:3" x14ac:dyDescent="0.25">
      <c r="A22435" s="80">
        <v>1108100</v>
      </c>
      <c r="B22435" s="104" t="s">
        <v>236</v>
      </c>
      <c r="C22435" s="88">
        <v>28056</v>
      </c>
    </row>
    <row r="22436" spans="1:3" x14ac:dyDescent="0.25">
      <c r="A22436" s="80">
        <v>1108101</v>
      </c>
      <c r="B22436" s="91">
        <v>1132591</v>
      </c>
      <c r="C22436" s="88">
        <v>28057</v>
      </c>
    </row>
    <row r="22437" spans="1:3" x14ac:dyDescent="0.25">
      <c r="A22437" s="80">
        <v>1108102</v>
      </c>
      <c r="B22437" s="104" t="s">
        <v>236</v>
      </c>
      <c r="C22437" s="88">
        <v>28058</v>
      </c>
    </row>
    <row r="22438" spans="1:3" x14ac:dyDescent="0.25">
      <c r="A22438" s="80">
        <v>1108103</v>
      </c>
      <c r="B22438" s="104" t="s">
        <v>236</v>
      </c>
      <c r="C22438" s="88">
        <v>28059</v>
      </c>
    </row>
    <row r="22439" spans="1:3" x14ac:dyDescent="0.25">
      <c r="A22439" s="80">
        <v>1108104</v>
      </c>
      <c r="B22439" s="104" t="s">
        <v>236</v>
      </c>
      <c r="C22439" s="88">
        <v>28060</v>
      </c>
    </row>
    <row r="22440" spans="1:3" x14ac:dyDescent="0.25">
      <c r="A22440" s="80">
        <v>1108105</v>
      </c>
      <c r="B22440" s="91">
        <v>1125001</v>
      </c>
      <c r="C22440" s="88">
        <v>28061</v>
      </c>
    </row>
    <row r="22441" spans="1:3" x14ac:dyDescent="0.25">
      <c r="A22441" s="80">
        <v>1108106</v>
      </c>
      <c r="B22441" s="104" t="s">
        <v>236</v>
      </c>
      <c r="C22441" s="88">
        <v>28062</v>
      </c>
    </row>
    <row r="22442" spans="1:3" x14ac:dyDescent="0.25">
      <c r="A22442" s="80">
        <v>1108107</v>
      </c>
      <c r="B22442" s="104" t="s">
        <v>236</v>
      </c>
      <c r="C22442" s="88">
        <v>5198</v>
      </c>
    </row>
    <row r="22443" spans="1:3" x14ac:dyDescent="0.25">
      <c r="A22443" s="80">
        <v>1108108</v>
      </c>
      <c r="B22443" s="91">
        <v>1116611</v>
      </c>
      <c r="C22443" s="88">
        <v>6405</v>
      </c>
    </row>
    <row r="22444" spans="1:3" x14ac:dyDescent="0.25">
      <c r="A22444" s="80">
        <v>1108109</v>
      </c>
      <c r="B22444" s="104" t="s">
        <v>236</v>
      </c>
      <c r="C22444" s="88">
        <v>16783</v>
      </c>
    </row>
    <row r="22445" spans="1:3" x14ac:dyDescent="0.25">
      <c r="A22445" s="80">
        <v>1108110</v>
      </c>
      <c r="B22445" s="104" t="s">
        <v>236</v>
      </c>
      <c r="C22445" s="88">
        <v>28063</v>
      </c>
    </row>
    <row r="22446" spans="1:3" x14ac:dyDescent="0.25">
      <c r="A22446" s="80">
        <v>1108111</v>
      </c>
      <c r="B22446" s="104" t="s">
        <v>236</v>
      </c>
      <c r="C22446" s="88">
        <v>28064</v>
      </c>
    </row>
    <row r="22447" spans="1:3" x14ac:dyDescent="0.25">
      <c r="A22447" s="80">
        <v>1108112</v>
      </c>
      <c r="B22447" s="104" t="s">
        <v>236</v>
      </c>
      <c r="C22447" s="88">
        <v>28065</v>
      </c>
    </row>
    <row r="22448" spans="1:3" x14ac:dyDescent="0.25">
      <c r="A22448" s="80">
        <v>1108113</v>
      </c>
      <c r="B22448" s="104" t="s">
        <v>236</v>
      </c>
      <c r="C22448" s="88">
        <v>28066</v>
      </c>
    </row>
    <row r="22449" spans="1:3" x14ac:dyDescent="0.25">
      <c r="A22449" s="80">
        <v>1108114</v>
      </c>
      <c r="B22449" s="104" t="s">
        <v>236</v>
      </c>
      <c r="C22449" s="88">
        <v>28067</v>
      </c>
    </row>
    <row r="22450" spans="1:3" x14ac:dyDescent="0.25">
      <c r="A22450" s="80">
        <v>1108115</v>
      </c>
      <c r="B22450" s="104" t="s">
        <v>236</v>
      </c>
      <c r="C22450" s="88">
        <v>28069</v>
      </c>
    </row>
    <row r="22451" spans="1:3" x14ac:dyDescent="0.25">
      <c r="A22451" s="80">
        <v>1108116</v>
      </c>
      <c r="B22451" s="104" t="s">
        <v>236</v>
      </c>
      <c r="C22451" s="88">
        <v>28071</v>
      </c>
    </row>
    <row r="22452" spans="1:3" x14ac:dyDescent="0.25">
      <c r="A22452" s="80">
        <v>1108117</v>
      </c>
      <c r="B22452" s="104" t="s">
        <v>236</v>
      </c>
      <c r="C22452" s="88">
        <v>28072</v>
      </c>
    </row>
    <row r="22453" spans="1:3" x14ac:dyDescent="0.25">
      <c r="A22453" s="80">
        <v>1108118</v>
      </c>
      <c r="B22453" s="91">
        <v>1116337</v>
      </c>
      <c r="C22453" s="88">
        <v>28019</v>
      </c>
    </row>
    <row r="22454" spans="1:3" x14ac:dyDescent="0.25">
      <c r="A22454" s="80">
        <v>1108119</v>
      </c>
      <c r="B22454" s="104" t="s">
        <v>236</v>
      </c>
      <c r="C22454" s="88">
        <v>49105</v>
      </c>
    </row>
    <row r="22455" spans="1:3" x14ac:dyDescent="0.25">
      <c r="A22455" s="80">
        <v>1108120</v>
      </c>
      <c r="B22455" s="104" t="s">
        <v>236</v>
      </c>
      <c r="C22455" s="88">
        <v>28073</v>
      </c>
    </row>
    <row r="22456" spans="1:3" x14ac:dyDescent="0.25">
      <c r="A22456" s="80">
        <v>1108121</v>
      </c>
      <c r="B22456" s="104" t="s">
        <v>236</v>
      </c>
      <c r="C22456" s="88">
        <v>28074</v>
      </c>
    </row>
    <row r="22457" spans="1:3" x14ac:dyDescent="0.25">
      <c r="A22457" s="80">
        <v>1108122</v>
      </c>
      <c r="B22457" s="91">
        <v>1141680</v>
      </c>
      <c r="C22457" s="88">
        <v>28075</v>
      </c>
    </row>
    <row r="22458" spans="1:3" x14ac:dyDescent="0.25">
      <c r="A22458" s="80">
        <v>1108123</v>
      </c>
      <c r="B22458" s="104" t="s">
        <v>236</v>
      </c>
      <c r="C22458" s="88">
        <v>28078</v>
      </c>
    </row>
    <row r="22459" spans="1:3" x14ac:dyDescent="0.25">
      <c r="A22459" s="80">
        <v>1108124</v>
      </c>
      <c r="B22459" s="104" t="s">
        <v>236</v>
      </c>
      <c r="C22459" s="88">
        <v>28070</v>
      </c>
    </row>
    <row r="22460" spans="1:3" x14ac:dyDescent="0.25">
      <c r="A22460" s="80">
        <v>1108125</v>
      </c>
      <c r="B22460" s="91">
        <v>1132592</v>
      </c>
      <c r="C22460" s="88">
        <v>28076</v>
      </c>
    </row>
    <row r="22461" spans="1:3" x14ac:dyDescent="0.25">
      <c r="A22461" s="80">
        <v>1108126</v>
      </c>
      <c r="B22461" s="91">
        <v>1122598</v>
      </c>
      <c r="C22461" s="88">
        <v>28077</v>
      </c>
    </row>
    <row r="22462" spans="1:3" x14ac:dyDescent="0.25">
      <c r="A22462" s="80">
        <v>1108127</v>
      </c>
      <c r="B22462" s="91">
        <v>1124203</v>
      </c>
      <c r="C22462" s="88">
        <v>28068</v>
      </c>
    </row>
    <row r="22463" spans="1:3" x14ac:dyDescent="0.25">
      <c r="A22463" s="80">
        <v>1108128</v>
      </c>
      <c r="B22463" s="104" t="s">
        <v>236</v>
      </c>
      <c r="C22463" s="88">
        <v>28079</v>
      </c>
    </row>
    <row r="22464" spans="1:3" x14ac:dyDescent="0.25">
      <c r="A22464" s="80">
        <v>1108129</v>
      </c>
      <c r="B22464" s="104" t="s">
        <v>236</v>
      </c>
      <c r="C22464" s="88">
        <v>28080</v>
      </c>
    </row>
    <row r="22465" spans="1:3" x14ac:dyDescent="0.25">
      <c r="A22465" s="80">
        <v>1108130</v>
      </c>
      <c r="B22465" s="104" t="s">
        <v>236</v>
      </c>
      <c r="C22465" s="88">
        <v>28082</v>
      </c>
    </row>
    <row r="22466" spans="1:3" x14ac:dyDescent="0.25">
      <c r="A22466" s="80">
        <v>1108131</v>
      </c>
      <c r="B22466" s="104" t="s">
        <v>236</v>
      </c>
      <c r="C22466" s="88">
        <v>28081</v>
      </c>
    </row>
    <row r="22467" spans="1:3" x14ac:dyDescent="0.25">
      <c r="A22467" s="80">
        <v>1108132</v>
      </c>
      <c r="B22467" s="104" t="s">
        <v>236</v>
      </c>
      <c r="C22467" s="88">
        <v>28084</v>
      </c>
    </row>
    <row r="22468" spans="1:3" x14ac:dyDescent="0.25">
      <c r="A22468" s="80">
        <v>1108133</v>
      </c>
      <c r="B22468" s="91">
        <v>1125276</v>
      </c>
      <c r="C22468" s="88">
        <v>28083</v>
      </c>
    </row>
    <row r="22469" spans="1:3" x14ac:dyDescent="0.25">
      <c r="A22469" s="80">
        <v>1108134</v>
      </c>
      <c r="B22469" s="91">
        <v>1125095</v>
      </c>
      <c r="C22469" s="88">
        <v>28085</v>
      </c>
    </row>
    <row r="22470" spans="1:3" x14ac:dyDescent="0.25">
      <c r="A22470" s="80">
        <v>1108135</v>
      </c>
      <c r="B22470" s="104" t="s">
        <v>236</v>
      </c>
      <c r="C22470" s="88">
        <v>28087</v>
      </c>
    </row>
    <row r="22471" spans="1:3" x14ac:dyDescent="0.25">
      <c r="A22471" s="80">
        <v>1108136</v>
      </c>
      <c r="B22471" s="104" t="s">
        <v>236</v>
      </c>
      <c r="C22471" s="88">
        <v>28086</v>
      </c>
    </row>
    <row r="22472" spans="1:3" x14ac:dyDescent="0.25">
      <c r="A22472" s="80">
        <v>1108137</v>
      </c>
      <c r="B22472" s="104" t="s">
        <v>236</v>
      </c>
      <c r="C22472" s="88">
        <v>28090</v>
      </c>
    </row>
    <row r="22473" spans="1:3" x14ac:dyDescent="0.25">
      <c r="A22473" s="80">
        <v>1108138</v>
      </c>
      <c r="B22473" s="104" t="s">
        <v>236</v>
      </c>
      <c r="C22473" s="88">
        <v>28089</v>
      </c>
    </row>
    <row r="22474" spans="1:3" x14ac:dyDescent="0.25">
      <c r="A22474" s="80">
        <v>1108139</v>
      </c>
      <c r="B22474" s="104" t="s">
        <v>236</v>
      </c>
      <c r="C22474" s="88">
        <v>28091</v>
      </c>
    </row>
    <row r="22475" spans="1:3" x14ac:dyDescent="0.25">
      <c r="A22475" s="80">
        <v>1108140</v>
      </c>
      <c r="B22475" s="104" t="s">
        <v>236</v>
      </c>
      <c r="C22475" s="88">
        <v>28092</v>
      </c>
    </row>
    <row r="22476" spans="1:3" x14ac:dyDescent="0.25">
      <c r="A22476" s="80">
        <v>1108141</v>
      </c>
      <c r="B22476" s="104" t="s">
        <v>236</v>
      </c>
      <c r="C22476" s="88">
        <v>28093</v>
      </c>
    </row>
    <row r="22477" spans="1:3" x14ac:dyDescent="0.25">
      <c r="A22477" s="80">
        <v>1108142</v>
      </c>
      <c r="B22477" s="104" t="s">
        <v>236</v>
      </c>
      <c r="C22477" s="88">
        <v>28094</v>
      </c>
    </row>
    <row r="22478" spans="1:3" x14ac:dyDescent="0.25">
      <c r="A22478" s="80">
        <v>1108143</v>
      </c>
      <c r="B22478" s="91">
        <v>1132593</v>
      </c>
      <c r="C22478" s="88">
        <v>28096</v>
      </c>
    </row>
    <row r="22479" spans="1:3" x14ac:dyDescent="0.25">
      <c r="A22479" s="80">
        <v>1108144</v>
      </c>
      <c r="B22479" s="91">
        <v>1133297</v>
      </c>
      <c r="C22479" s="88">
        <v>28098</v>
      </c>
    </row>
    <row r="22480" spans="1:3" x14ac:dyDescent="0.25">
      <c r="A22480" s="80">
        <v>1108145</v>
      </c>
      <c r="B22480" s="91">
        <v>1116349</v>
      </c>
      <c r="C22480" s="88">
        <v>28095</v>
      </c>
    </row>
    <row r="22481" spans="1:3" x14ac:dyDescent="0.25">
      <c r="A22481" s="80">
        <v>1108146</v>
      </c>
      <c r="B22481" s="104" t="s">
        <v>236</v>
      </c>
      <c r="C22481" s="88">
        <v>28099</v>
      </c>
    </row>
    <row r="22482" spans="1:3" x14ac:dyDescent="0.25">
      <c r="A22482" s="80">
        <v>1108147</v>
      </c>
      <c r="B22482" s="104" t="s">
        <v>236</v>
      </c>
      <c r="C22482" s="88">
        <v>28100</v>
      </c>
    </row>
    <row r="22483" spans="1:3" x14ac:dyDescent="0.25">
      <c r="A22483" s="80">
        <v>1108148</v>
      </c>
      <c r="B22483" s="104" t="s">
        <v>236</v>
      </c>
      <c r="C22483" s="88">
        <v>28101</v>
      </c>
    </row>
    <row r="22484" spans="1:3" x14ac:dyDescent="0.25">
      <c r="A22484" s="80">
        <v>1108149</v>
      </c>
      <c r="B22484" s="104" t="s">
        <v>236</v>
      </c>
      <c r="C22484" s="88">
        <v>28102</v>
      </c>
    </row>
    <row r="22485" spans="1:3" x14ac:dyDescent="0.25">
      <c r="A22485" s="80">
        <v>1108150</v>
      </c>
      <c r="B22485" s="104" t="s">
        <v>236</v>
      </c>
      <c r="C22485" s="88">
        <v>28103</v>
      </c>
    </row>
    <row r="22486" spans="1:3" x14ac:dyDescent="0.25">
      <c r="A22486" s="80">
        <v>1108151</v>
      </c>
      <c r="B22486" s="104" t="s">
        <v>236</v>
      </c>
      <c r="C22486" s="88">
        <v>28104</v>
      </c>
    </row>
    <row r="22487" spans="1:3" x14ac:dyDescent="0.25">
      <c r="A22487" s="80">
        <v>1108152</v>
      </c>
      <c r="B22487" s="104" t="s">
        <v>236</v>
      </c>
      <c r="C22487" s="88">
        <v>28105</v>
      </c>
    </row>
    <row r="22488" spans="1:3" x14ac:dyDescent="0.25">
      <c r="A22488" s="80">
        <v>1108153</v>
      </c>
      <c r="B22488" s="104" t="s">
        <v>236</v>
      </c>
      <c r="C22488" s="88">
        <v>28106</v>
      </c>
    </row>
    <row r="22489" spans="1:3" x14ac:dyDescent="0.25">
      <c r="A22489" s="80">
        <v>1108154</v>
      </c>
      <c r="B22489" s="104" t="s">
        <v>236</v>
      </c>
      <c r="C22489" s="88">
        <v>28107</v>
      </c>
    </row>
    <row r="22490" spans="1:3" x14ac:dyDescent="0.25">
      <c r="A22490" s="80">
        <v>1108155</v>
      </c>
      <c r="B22490" s="104" t="s">
        <v>236</v>
      </c>
      <c r="C22490" s="88">
        <v>28109</v>
      </c>
    </row>
    <row r="22491" spans="1:3" x14ac:dyDescent="0.25">
      <c r="A22491" s="80">
        <v>1108156</v>
      </c>
      <c r="B22491" s="104" t="s">
        <v>236</v>
      </c>
      <c r="C22491" s="88">
        <v>28110</v>
      </c>
    </row>
    <row r="22492" spans="1:3" x14ac:dyDescent="0.25">
      <c r="A22492" s="80">
        <v>1108157</v>
      </c>
      <c r="B22492" s="104" t="s">
        <v>236</v>
      </c>
      <c r="C22492" s="88">
        <v>28111</v>
      </c>
    </row>
    <row r="22493" spans="1:3" x14ac:dyDescent="0.25">
      <c r="A22493" s="80">
        <v>1108158</v>
      </c>
      <c r="B22493" s="104" t="s">
        <v>236</v>
      </c>
      <c r="C22493" s="88">
        <v>28114</v>
      </c>
    </row>
    <row r="22494" spans="1:3" x14ac:dyDescent="0.25">
      <c r="A22494" s="80">
        <v>1108159</v>
      </c>
      <c r="B22494" s="104" t="s">
        <v>236</v>
      </c>
      <c r="C22494" s="88">
        <v>28115</v>
      </c>
    </row>
    <row r="22495" spans="1:3" x14ac:dyDescent="0.25">
      <c r="A22495" s="80">
        <v>1108160</v>
      </c>
      <c r="B22495" s="104" t="s">
        <v>236</v>
      </c>
      <c r="C22495" s="88">
        <v>28117</v>
      </c>
    </row>
    <row r="22496" spans="1:3" x14ac:dyDescent="0.25">
      <c r="A22496" s="80">
        <v>1108161</v>
      </c>
      <c r="B22496" s="91">
        <v>1124053</v>
      </c>
      <c r="C22496" s="88">
        <v>28112</v>
      </c>
    </row>
    <row r="22497" spans="1:3" x14ac:dyDescent="0.25">
      <c r="A22497" s="80">
        <v>1108162</v>
      </c>
      <c r="B22497" s="104" t="s">
        <v>236</v>
      </c>
      <c r="C22497" s="88">
        <v>28121</v>
      </c>
    </row>
    <row r="22498" spans="1:3" x14ac:dyDescent="0.25">
      <c r="A22498" s="80">
        <v>1108163</v>
      </c>
      <c r="B22498" s="104" t="s">
        <v>236</v>
      </c>
      <c r="C22498" s="88">
        <v>2413</v>
      </c>
    </row>
    <row r="22499" spans="1:3" x14ac:dyDescent="0.25">
      <c r="A22499" s="80">
        <v>1108164</v>
      </c>
      <c r="B22499" s="104" t="s">
        <v>236</v>
      </c>
      <c r="C22499" s="88">
        <v>28122</v>
      </c>
    </row>
    <row r="22500" spans="1:3" x14ac:dyDescent="0.25">
      <c r="A22500" s="80">
        <v>1108165</v>
      </c>
      <c r="B22500" s="104" t="s">
        <v>236</v>
      </c>
      <c r="C22500" s="88">
        <v>28123</v>
      </c>
    </row>
    <row r="22501" spans="1:3" x14ac:dyDescent="0.25">
      <c r="A22501" s="80">
        <v>1108166</v>
      </c>
      <c r="B22501" s="91">
        <v>1125277</v>
      </c>
      <c r="C22501" s="88">
        <v>28124</v>
      </c>
    </row>
    <row r="22502" spans="1:3" x14ac:dyDescent="0.25">
      <c r="A22502" s="80">
        <v>1108167</v>
      </c>
      <c r="B22502" s="91">
        <v>1124555</v>
      </c>
      <c r="C22502" s="88">
        <v>28125</v>
      </c>
    </row>
    <row r="22503" spans="1:3" x14ac:dyDescent="0.25">
      <c r="A22503" s="80">
        <v>1108168</v>
      </c>
      <c r="B22503" s="91">
        <v>1125278</v>
      </c>
      <c r="C22503" s="88">
        <v>28126</v>
      </c>
    </row>
    <row r="22504" spans="1:3" x14ac:dyDescent="0.25">
      <c r="A22504" s="80">
        <v>1108169</v>
      </c>
      <c r="B22504" s="104" t="s">
        <v>236</v>
      </c>
      <c r="C22504" s="88">
        <v>28127</v>
      </c>
    </row>
    <row r="22505" spans="1:3" x14ac:dyDescent="0.25">
      <c r="A22505" s="80">
        <v>1108170</v>
      </c>
      <c r="B22505" s="104" t="s">
        <v>236</v>
      </c>
      <c r="C22505" s="88">
        <v>65924</v>
      </c>
    </row>
    <row r="22506" spans="1:3" x14ac:dyDescent="0.25">
      <c r="A22506" s="80">
        <v>1108171</v>
      </c>
      <c r="B22506" s="104" t="s">
        <v>236</v>
      </c>
      <c r="C22506" s="88">
        <v>68702</v>
      </c>
    </row>
    <row r="22507" spans="1:3" x14ac:dyDescent="0.25">
      <c r="A22507" s="80">
        <v>1108172</v>
      </c>
      <c r="B22507" s="104" t="s">
        <v>236</v>
      </c>
      <c r="C22507" s="88">
        <v>28128</v>
      </c>
    </row>
    <row r="22508" spans="1:3" x14ac:dyDescent="0.25">
      <c r="A22508" s="80">
        <v>1108173</v>
      </c>
      <c r="B22508" s="104" t="s">
        <v>236</v>
      </c>
      <c r="C22508" s="88">
        <v>28132</v>
      </c>
    </row>
    <row r="22509" spans="1:3" x14ac:dyDescent="0.25">
      <c r="A22509" s="80">
        <v>1108174</v>
      </c>
      <c r="B22509" s="104" t="s">
        <v>236</v>
      </c>
      <c r="C22509" s="88">
        <v>28134</v>
      </c>
    </row>
    <row r="22510" spans="1:3" x14ac:dyDescent="0.25">
      <c r="A22510" s="80">
        <v>1108175</v>
      </c>
      <c r="B22510" s="104" t="s">
        <v>236</v>
      </c>
      <c r="C22510" s="88">
        <v>28135</v>
      </c>
    </row>
    <row r="22511" spans="1:3" x14ac:dyDescent="0.25">
      <c r="A22511" s="80">
        <v>1108176</v>
      </c>
      <c r="B22511" s="104" t="s">
        <v>236</v>
      </c>
      <c r="C22511" s="88">
        <v>28136</v>
      </c>
    </row>
    <row r="22512" spans="1:3" x14ac:dyDescent="0.25">
      <c r="A22512" s="80">
        <v>1108177</v>
      </c>
      <c r="B22512" s="104" t="s">
        <v>236</v>
      </c>
      <c r="C22512" s="88">
        <v>28137</v>
      </c>
    </row>
    <row r="22513" spans="1:3" x14ac:dyDescent="0.25">
      <c r="A22513" s="80">
        <v>1108178</v>
      </c>
      <c r="B22513" s="104" t="s">
        <v>236</v>
      </c>
      <c r="C22513" s="88">
        <v>28138</v>
      </c>
    </row>
    <row r="22514" spans="1:3" x14ac:dyDescent="0.25">
      <c r="A22514" s="80">
        <v>1108179</v>
      </c>
      <c r="B22514" s="91">
        <v>1125002</v>
      </c>
      <c r="C22514" s="88">
        <v>28139</v>
      </c>
    </row>
    <row r="22515" spans="1:3" x14ac:dyDescent="0.25">
      <c r="A22515" s="80">
        <v>1108180</v>
      </c>
      <c r="B22515" s="104" t="s">
        <v>236</v>
      </c>
      <c r="C22515" s="88">
        <v>28140</v>
      </c>
    </row>
    <row r="22516" spans="1:3" x14ac:dyDescent="0.25">
      <c r="A22516" s="80">
        <v>1108181</v>
      </c>
      <c r="B22516" s="104" t="s">
        <v>236</v>
      </c>
      <c r="C22516" s="88">
        <v>28147</v>
      </c>
    </row>
    <row r="22517" spans="1:3" x14ac:dyDescent="0.25">
      <c r="A22517" s="80">
        <v>1108182</v>
      </c>
      <c r="B22517" s="104" t="s">
        <v>236</v>
      </c>
      <c r="C22517" s="88">
        <v>28148</v>
      </c>
    </row>
    <row r="22518" spans="1:3" x14ac:dyDescent="0.25">
      <c r="A22518" s="80">
        <v>1108183</v>
      </c>
      <c r="B22518" s="91">
        <v>1124755</v>
      </c>
      <c r="C22518" s="88">
        <v>28144</v>
      </c>
    </row>
    <row r="22519" spans="1:3" x14ac:dyDescent="0.25">
      <c r="A22519" s="80">
        <v>1108184</v>
      </c>
      <c r="B22519" s="104" t="s">
        <v>236</v>
      </c>
      <c r="C22519" s="88">
        <v>28143</v>
      </c>
    </row>
    <row r="22520" spans="1:3" x14ac:dyDescent="0.25">
      <c r="A22520" s="80">
        <v>1108185</v>
      </c>
      <c r="B22520" s="91">
        <v>1133683</v>
      </c>
      <c r="C22520" s="88">
        <v>5719</v>
      </c>
    </row>
    <row r="22521" spans="1:3" x14ac:dyDescent="0.25">
      <c r="A22521" s="80">
        <v>1108186</v>
      </c>
      <c r="B22521" s="91">
        <v>1133631</v>
      </c>
      <c r="C22521" s="88">
        <v>6239</v>
      </c>
    </row>
    <row r="22522" spans="1:3" x14ac:dyDescent="0.25">
      <c r="A22522" s="80">
        <v>1108187</v>
      </c>
      <c r="B22522" s="104" t="s">
        <v>236</v>
      </c>
      <c r="C22522" s="88">
        <v>10066</v>
      </c>
    </row>
    <row r="22523" spans="1:3" x14ac:dyDescent="0.25">
      <c r="A22523" s="80">
        <v>1108188</v>
      </c>
      <c r="B22523" s="104" t="s">
        <v>236</v>
      </c>
      <c r="C22523" s="88">
        <v>15339</v>
      </c>
    </row>
    <row r="22524" spans="1:3" x14ac:dyDescent="0.25">
      <c r="A22524" s="80">
        <v>1108189</v>
      </c>
      <c r="B22524" s="104" t="s">
        <v>236</v>
      </c>
      <c r="C22524" s="88">
        <v>63937</v>
      </c>
    </row>
    <row r="22525" spans="1:3" x14ac:dyDescent="0.25">
      <c r="A22525" s="80">
        <v>1108190</v>
      </c>
      <c r="B22525" s="104" t="s">
        <v>236</v>
      </c>
      <c r="C22525" s="88">
        <v>66163</v>
      </c>
    </row>
    <row r="22526" spans="1:3" x14ac:dyDescent="0.25">
      <c r="A22526" s="80">
        <v>1108191</v>
      </c>
      <c r="B22526" s="91">
        <v>1133630</v>
      </c>
      <c r="C22526" s="88">
        <v>67731</v>
      </c>
    </row>
    <row r="22527" spans="1:3" x14ac:dyDescent="0.25">
      <c r="A22527" s="80">
        <v>1108192</v>
      </c>
      <c r="B22527" s="104" t="s">
        <v>236</v>
      </c>
      <c r="C22527" s="88">
        <v>69764</v>
      </c>
    </row>
    <row r="22528" spans="1:3" x14ac:dyDescent="0.25">
      <c r="A22528" s="80">
        <v>1108193</v>
      </c>
      <c r="B22528" s="91">
        <v>1133629</v>
      </c>
      <c r="C22528" s="88">
        <v>77192</v>
      </c>
    </row>
    <row r="22529" spans="1:3" x14ac:dyDescent="0.25">
      <c r="A22529" s="80">
        <v>1108194</v>
      </c>
      <c r="B22529" s="104" t="s">
        <v>236</v>
      </c>
      <c r="C22529" s="88">
        <v>77346</v>
      </c>
    </row>
    <row r="22530" spans="1:3" x14ac:dyDescent="0.25">
      <c r="A22530" s="80">
        <v>1108195</v>
      </c>
      <c r="B22530" s="91">
        <v>1133608</v>
      </c>
      <c r="C22530" s="88">
        <v>77699</v>
      </c>
    </row>
    <row r="22531" spans="1:3" x14ac:dyDescent="0.25">
      <c r="A22531" s="80">
        <v>1108196</v>
      </c>
      <c r="B22531" s="104" t="s">
        <v>236</v>
      </c>
      <c r="C22531" s="88">
        <v>28149</v>
      </c>
    </row>
    <row r="22532" spans="1:3" x14ac:dyDescent="0.25">
      <c r="A22532" s="80">
        <v>1108197</v>
      </c>
      <c r="B22532" s="91">
        <v>1125202</v>
      </c>
      <c r="C22532" s="88">
        <v>28150</v>
      </c>
    </row>
    <row r="22533" spans="1:3" x14ac:dyDescent="0.25">
      <c r="A22533" s="80">
        <v>1108198</v>
      </c>
      <c r="B22533" s="104" t="s">
        <v>236</v>
      </c>
      <c r="C22533" s="88">
        <v>28151</v>
      </c>
    </row>
    <row r="22534" spans="1:3" x14ac:dyDescent="0.25">
      <c r="A22534" s="80">
        <v>1108199</v>
      </c>
      <c r="B22534" s="104" t="s">
        <v>236</v>
      </c>
      <c r="C22534" s="88">
        <v>28155</v>
      </c>
    </row>
    <row r="22535" spans="1:3" x14ac:dyDescent="0.25">
      <c r="A22535" s="80">
        <v>1108200</v>
      </c>
      <c r="B22535" s="104" t="s">
        <v>236</v>
      </c>
      <c r="C22535" s="88">
        <v>28156</v>
      </c>
    </row>
    <row r="22536" spans="1:3" x14ac:dyDescent="0.25">
      <c r="A22536" s="80">
        <v>1108201</v>
      </c>
      <c r="B22536" s="104" t="s">
        <v>236</v>
      </c>
      <c r="C22536" s="88">
        <v>28159</v>
      </c>
    </row>
    <row r="22537" spans="1:3" x14ac:dyDescent="0.25">
      <c r="A22537" s="80">
        <v>1108202</v>
      </c>
      <c r="B22537" s="91">
        <v>1125279</v>
      </c>
      <c r="C22537" s="88">
        <v>28154</v>
      </c>
    </row>
    <row r="22538" spans="1:3" x14ac:dyDescent="0.25">
      <c r="A22538" s="82">
        <v>1108203</v>
      </c>
      <c r="B22538" s="104" t="s">
        <v>236</v>
      </c>
      <c r="C22538" s="89">
        <v>28160</v>
      </c>
    </row>
    <row r="22539" spans="1:3" x14ac:dyDescent="0.25">
      <c r="A22539" s="80">
        <v>1108204</v>
      </c>
      <c r="B22539" s="91">
        <v>1125003</v>
      </c>
      <c r="C22539" s="88">
        <v>28161</v>
      </c>
    </row>
    <row r="22540" spans="1:3" x14ac:dyDescent="0.25">
      <c r="A22540" s="80">
        <v>1108205</v>
      </c>
      <c r="B22540" s="91">
        <v>1132594</v>
      </c>
      <c r="C22540" s="88">
        <v>28153</v>
      </c>
    </row>
    <row r="22541" spans="1:3" x14ac:dyDescent="0.25">
      <c r="A22541" s="80">
        <v>1108206</v>
      </c>
      <c r="B22541" s="104" t="s">
        <v>236</v>
      </c>
      <c r="C22541" s="88">
        <v>28164</v>
      </c>
    </row>
    <row r="22542" spans="1:3" x14ac:dyDescent="0.25">
      <c r="A22542" s="80">
        <v>1108207</v>
      </c>
      <c r="B22542" s="104" t="s">
        <v>236</v>
      </c>
      <c r="C22542" s="88">
        <v>28165</v>
      </c>
    </row>
    <row r="22543" spans="1:3" x14ac:dyDescent="0.25">
      <c r="A22543" s="80">
        <v>1108208</v>
      </c>
      <c r="B22543" s="104" t="s">
        <v>236</v>
      </c>
      <c r="C22543" s="88">
        <v>28163</v>
      </c>
    </row>
    <row r="22544" spans="1:3" x14ac:dyDescent="0.25">
      <c r="A22544" s="80">
        <v>1108209</v>
      </c>
      <c r="B22544" s="104" t="s">
        <v>236</v>
      </c>
      <c r="C22544" s="81" t="s">
        <v>236</v>
      </c>
    </row>
    <row r="22545" spans="1:3" x14ac:dyDescent="0.25">
      <c r="A22545" s="80">
        <v>1108210</v>
      </c>
      <c r="B22545" s="104" t="s">
        <v>236</v>
      </c>
      <c r="C22545" s="88">
        <v>3310</v>
      </c>
    </row>
    <row r="22546" spans="1:3" x14ac:dyDescent="0.25">
      <c r="A22546" s="80">
        <v>1108211</v>
      </c>
      <c r="B22546" s="104" t="s">
        <v>236</v>
      </c>
      <c r="C22546" s="88">
        <v>6430</v>
      </c>
    </row>
    <row r="22547" spans="1:3" x14ac:dyDescent="0.25">
      <c r="A22547" s="80">
        <v>1108212</v>
      </c>
      <c r="B22547" s="104" t="s">
        <v>236</v>
      </c>
      <c r="C22547" s="88">
        <v>53025</v>
      </c>
    </row>
    <row r="22548" spans="1:3" x14ac:dyDescent="0.25">
      <c r="A22548" s="80">
        <v>1108213</v>
      </c>
      <c r="B22548" s="104" t="s">
        <v>236</v>
      </c>
      <c r="C22548" s="88">
        <v>62394</v>
      </c>
    </row>
    <row r="22549" spans="1:3" x14ac:dyDescent="0.25">
      <c r="A22549" s="80">
        <v>1108214</v>
      </c>
      <c r="B22549" s="104" t="s">
        <v>236</v>
      </c>
      <c r="C22549" s="88">
        <v>66181</v>
      </c>
    </row>
    <row r="22550" spans="1:3" x14ac:dyDescent="0.25">
      <c r="A22550" s="80">
        <v>1108215</v>
      </c>
      <c r="B22550" s="104" t="s">
        <v>236</v>
      </c>
      <c r="C22550" s="88">
        <v>66730</v>
      </c>
    </row>
    <row r="22551" spans="1:3" x14ac:dyDescent="0.25">
      <c r="A22551" s="80">
        <v>1108216</v>
      </c>
      <c r="B22551" s="104" t="s">
        <v>236</v>
      </c>
      <c r="C22551" s="88">
        <v>77197</v>
      </c>
    </row>
    <row r="22552" spans="1:3" x14ac:dyDescent="0.25">
      <c r="A22552" s="80">
        <v>1108217</v>
      </c>
      <c r="B22552" s="104" t="s">
        <v>236</v>
      </c>
      <c r="C22552" s="88">
        <v>77362</v>
      </c>
    </row>
    <row r="22553" spans="1:3" x14ac:dyDescent="0.25">
      <c r="A22553" s="80">
        <v>1108218</v>
      </c>
      <c r="B22553" s="104" t="s">
        <v>236</v>
      </c>
      <c r="C22553" s="88">
        <v>77394</v>
      </c>
    </row>
    <row r="22554" spans="1:3" x14ac:dyDescent="0.25">
      <c r="A22554" s="80">
        <v>1108219</v>
      </c>
      <c r="B22554" s="104" t="s">
        <v>236</v>
      </c>
      <c r="C22554" s="88">
        <v>28169</v>
      </c>
    </row>
    <row r="22555" spans="1:3" x14ac:dyDescent="0.25">
      <c r="A22555" s="80">
        <v>1108220</v>
      </c>
      <c r="B22555" s="104" t="s">
        <v>236</v>
      </c>
      <c r="C22555" s="88">
        <v>28166</v>
      </c>
    </row>
    <row r="22556" spans="1:3" x14ac:dyDescent="0.25">
      <c r="A22556" s="80">
        <v>1108221</v>
      </c>
      <c r="B22556" s="91">
        <v>1125085</v>
      </c>
      <c r="C22556" s="88">
        <v>28167</v>
      </c>
    </row>
    <row r="22557" spans="1:3" x14ac:dyDescent="0.25">
      <c r="A22557" s="80">
        <v>1108222</v>
      </c>
      <c r="B22557" s="91">
        <v>1125038</v>
      </c>
      <c r="C22557" s="88">
        <v>28168</v>
      </c>
    </row>
    <row r="22558" spans="1:3" x14ac:dyDescent="0.25">
      <c r="A22558" s="80">
        <v>1108223</v>
      </c>
      <c r="B22558" s="104" t="s">
        <v>236</v>
      </c>
      <c r="C22558" s="88">
        <v>65939</v>
      </c>
    </row>
    <row r="22559" spans="1:3" x14ac:dyDescent="0.25">
      <c r="A22559" s="80">
        <v>1108224</v>
      </c>
      <c r="B22559" s="104" t="s">
        <v>236</v>
      </c>
      <c r="C22559" s="88">
        <v>28170</v>
      </c>
    </row>
    <row r="22560" spans="1:3" x14ac:dyDescent="0.25">
      <c r="A22560" s="80">
        <v>1108225</v>
      </c>
      <c r="B22560" s="104" t="s">
        <v>236</v>
      </c>
      <c r="C22560" s="88">
        <v>28171</v>
      </c>
    </row>
    <row r="22561" spans="1:3" x14ac:dyDescent="0.25">
      <c r="A22561" s="80">
        <v>1108226</v>
      </c>
      <c r="B22561" s="104" t="s">
        <v>236</v>
      </c>
      <c r="C22561" s="88">
        <v>28180</v>
      </c>
    </row>
    <row r="22562" spans="1:3" x14ac:dyDescent="0.25">
      <c r="A22562" s="80">
        <v>1108227</v>
      </c>
      <c r="B22562" s="104" t="s">
        <v>236</v>
      </c>
      <c r="C22562" s="88">
        <v>28181</v>
      </c>
    </row>
    <row r="22563" spans="1:3" x14ac:dyDescent="0.25">
      <c r="A22563" s="80">
        <v>1108228</v>
      </c>
      <c r="B22563" s="91">
        <v>1124589</v>
      </c>
      <c r="C22563" s="88">
        <v>28179</v>
      </c>
    </row>
    <row r="22564" spans="1:3" x14ac:dyDescent="0.25">
      <c r="A22564" s="80">
        <v>1108229</v>
      </c>
      <c r="B22564" s="91">
        <v>1124739</v>
      </c>
      <c r="C22564" s="88">
        <v>28177</v>
      </c>
    </row>
    <row r="22565" spans="1:3" x14ac:dyDescent="0.25">
      <c r="A22565" s="80">
        <v>1108230</v>
      </c>
      <c r="B22565" s="91">
        <v>1125172</v>
      </c>
      <c r="C22565" s="88">
        <v>28174</v>
      </c>
    </row>
    <row r="22566" spans="1:3" x14ac:dyDescent="0.25">
      <c r="A22566" s="80">
        <v>1108231</v>
      </c>
      <c r="B22566" s="104" t="s">
        <v>236</v>
      </c>
      <c r="C22566" s="88">
        <v>28184</v>
      </c>
    </row>
    <row r="22567" spans="1:3" x14ac:dyDescent="0.25">
      <c r="A22567" s="80">
        <v>1108232</v>
      </c>
      <c r="B22567" s="104" t="s">
        <v>236</v>
      </c>
      <c r="C22567" s="88">
        <v>28185</v>
      </c>
    </row>
    <row r="22568" spans="1:3" x14ac:dyDescent="0.25">
      <c r="A22568" s="80">
        <v>1108233</v>
      </c>
      <c r="B22568" s="104" t="s">
        <v>236</v>
      </c>
      <c r="C22568" s="88">
        <v>28190</v>
      </c>
    </row>
    <row r="22569" spans="1:3" x14ac:dyDescent="0.25">
      <c r="A22569" s="80">
        <v>1108234</v>
      </c>
      <c r="B22569" s="104" t="s">
        <v>236</v>
      </c>
      <c r="C22569" s="88">
        <v>28192</v>
      </c>
    </row>
    <row r="22570" spans="1:3" x14ac:dyDescent="0.25">
      <c r="A22570" s="80">
        <v>1108235</v>
      </c>
      <c r="B22570" s="104" t="s">
        <v>236</v>
      </c>
      <c r="C22570" s="88">
        <v>28194</v>
      </c>
    </row>
    <row r="22571" spans="1:3" x14ac:dyDescent="0.25">
      <c r="A22571" s="80">
        <v>1108236</v>
      </c>
      <c r="B22571" s="91">
        <v>1125280</v>
      </c>
      <c r="C22571" s="88">
        <v>28182</v>
      </c>
    </row>
    <row r="22572" spans="1:3" x14ac:dyDescent="0.25">
      <c r="A22572" s="80">
        <v>1108237</v>
      </c>
      <c r="B22572" s="91">
        <v>1133698</v>
      </c>
      <c r="C22572" s="88">
        <v>28193</v>
      </c>
    </row>
    <row r="22573" spans="1:3" x14ac:dyDescent="0.25">
      <c r="A22573" s="80">
        <v>1108238</v>
      </c>
      <c r="B22573" s="104" t="s">
        <v>236</v>
      </c>
      <c r="C22573" s="88">
        <v>47556</v>
      </c>
    </row>
    <row r="22574" spans="1:3" x14ac:dyDescent="0.25">
      <c r="A22574" s="80">
        <v>1108239</v>
      </c>
      <c r="B22574" s="104" t="s">
        <v>236</v>
      </c>
      <c r="C22574" s="88">
        <v>28195</v>
      </c>
    </row>
    <row r="22575" spans="1:3" x14ac:dyDescent="0.25">
      <c r="A22575" s="80">
        <v>1108240</v>
      </c>
      <c r="B22575" s="104" t="s">
        <v>236</v>
      </c>
      <c r="C22575" s="88">
        <v>72197</v>
      </c>
    </row>
    <row r="22576" spans="1:3" x14ac:dyDescent="0.25">
      <c r="A22576" s="80">
        <v>1108241</v>
      </c>
      <c r="B22576" s="104" t="s">
        <v>236</v>
      </c>
      <c r="C22576" s="88">
        <v>28196</v>
      </c>
    </row>
    <row r="22577" spans="1:3" x14ac:dyDescent="0.25">
      <c r="A22577" s="80">
        <v>1108242</v>
      </c>
      <c r="B22577" s="104" t="s">
        <v>236</v>
      </c>
      <c r="C22577" s="88">
        <v>28203</v>
      </c>
    </row>
    <row r="22578" spans="1:3" x14ac:dyDescent="0.25">
      <c r="A22578" s="80">
        <v>1108243</v>
      </c>
      <c r="B22578" s="91">
        <v>1124103</v>
      </c>
      <c r="C22578" s="88">
        <v>28197</v>
      </c>
    </row>
    <row r="22579" spans="1:3" x14ac:dyDescent="0.25">
      <c r="A22579" s="80">
        <v>1108244</v>
      </c>
      <c r="B22579" s="104" t="s">
        <v>236</v>
      </c>
      <c r="C22579" s="88">
        <v>28198</v>
      </c>
    </row>
    <row r="22580" spans="1:3" x14ac:dyDescent="0.25">
      <c r="A22580" s="80">
        <v>1108245</v>
      </c>
      <c r="B22580" s="104" t="s">
        <v>236</v>
      </c>
      <c r="C22580" s="88">
        <v>28199</v>
      </c>
    </row>
    <row r="22581" spans="1:3" x14ac:dyDescent="0.25">
      <c r="A22581" s="80">
        <v>1108246</v>
      </c>
      <c r="B22581" s="104" t="s">
        <v>236</v>
      </c>
      <c r="C22581" s="88">
        <v>28200</v>
      </c>
    </row>
    <row r="22582" spans="1:3" x14ac:dyDescent="0.25">
      <c r="A22582" s="80">
        <v>1108247</v>
      </c>
      <c r="B22582" s="104" t="s">
        <v>236</v>
      </c>
      <c r="C22582" s="88">
        <v>28202</v>
      </c>
    </row>
    <row r="22583" spans="1:3" x14ac:dyDescent="0.25">
      <c r="A22583" s="80">
        <v>1108248</v>
      </c>
      <c r="B22583" s="104" t="s">
        <v>236</v>
      </c>
      <c r="C22583" s="88">
        <v>1604</v>
      </c>
    </row>
    <row r="22584" spans="1:3" x14ac:dyDescent="0.25">
      <c r="A22584" s="80">
        <v>1108249</v>
      </c>
      <c r="B22584" s="91">
        <v>1114354</v>
      </c>
      <c r="C22584" s="88">
        <v>33589</v>
      </c>
    </row>
    <row r="22585" spans="1:3" x14ac:dyDescent="0.25">
      <c r="A22585" s="80">
        <v>1108250</v>
      </c>
      <c r="B22585" s="104" t="s">
        <v>236</v>
      </c>
      <c r="C22585" s="88">
        <v>68215</v>
      </c>
    </row>
    <row r="22586" spans="1:3" x14ac:dyDescent="0.25">
      <c r="A22586" s="80">
        <v>1108251</v>
      </c>
      <c r="B22586" s="104" t="s">
        <v>236</v>
      </c>
      <c r="C22586" s="88">
        <v>28205</v>
      </c>
    </row>
    <row r="22587" spans="1:3" x14ac:dyDescent="0.25">
      <c r="A22587" s="80">
        <v>1108252</v>
      </c>
      <c r="B22587" s="104" t="s">
        <v>236</v>
      </c>
      <c r="C22587" s="81" t="s">
        <v>236</v>
      </c>
    </row>
    <row r="22588" spans="1:3" x14ac:dyDescent="0.25">
      <c r="A22588" s="80">
        <v>1108253</v>
      </c>
      <c r="B22588" s="104" t="s">
        <v>236</v>
      </c>
      <c r="C22588" s="88">
        <v>28206</v>
      </c>
    </row>
    <row r="22589" spans="1:3" x14ac:dyDescent="0.25">
      <c r="A22589" s="80">
        <v>1108254</v>
      </c>
      <c r="B22589" s="104" t="s">
        <v>236</v>
      </c>
      <c r="C22589" s="88">
        <v>28207</v>
      </c>
    </row>
    <row r="22590" spans="1:3" x14ac:dyDescent="0.25">
      <c r="A22590" s="80">
        <v>1108255</v>
      </c>
      <c r="B22590" s="91">
        <v>1122731</v>
      </c>
      <c r="C22590" s="88">
        <v>28209</v>
      </c>
    </row>
    <row r="22591" spans="1:3" x14ac:dyDescent="0.25">
      <c r="A22591" s="80">
        <v>1108256</v>
      </c>
      <c r="B22591" s="104" t="s">
        <v>236</v>
      </c>
      <c r="C22591" s="88">
        <v>28204</v>
      </c>
    </row>
    <row r="22592" spans="1:3" x14ac:dyDescent="0.25">
      <c r="A22592" s="80">
        <v>1108257</v>
      </c>
      <c r="B22592" s="104" t="s">
        <v>236</v>
      </c>
      <c r="C22592" s="88">
        <v>28212</v>
      </c>
    </row>
    <row r="22593" spans="1:3" x14ac:dyDescent="0.25">
      <c r="A22593" s="80">
        <v>1108258</v>
      </c>
      <c r="B22593" s="104" t="s">
        <v>236</v>
      </c>
      <c r="C22593" s="88">
        <v>28213</v>
      </c>
    </row>
    <row r="22594" spans="1:3" x14ac:dyDescent="0.25">
      <c r="A22594" s="80">
        <v>1108259</v>
      </c>
      <c r="B22594" s="104" t="s">
        <v>236</v>
      </c>
      <c r="C22594" s="81" t="s">
        <v>236</v>
      </c>
    </row>
    <row r="22595" spans="1:3" x14ac:dyDescent="0.25">
      <c r="A22595" s="80">
        <v>1108260</v>
      </c>
      <c r="B22595" s="104" t="s">
        <v>236</v>
      </c>
      <c r="C22595" s="81" t="s">
        <v>236</v>
      </c>
    </row>
    <row r="22596" spans="1:3" x14ac:dyDescent="0.25">
      <c r="A22596" s="80">
        <v>1108261</v>
      </c>
      <c r="B22596" s="104" t="s">
        <v>236</v>
      </c>
      <c r="C22596" s="81" t="s">
        <v>236</v>
      </c>
    </row>
    <row r="22597" spans="1:3" x14ac:dyDescent="0.25">
      <c r="A22597" s="80">
        <v>1108262</v>
      </c>
      <c r="B22597" s="104" t="s">
        <v>236</v>
      </c>
      <c r="C22597" s="81" t="s">
        <v>236</v>
      </c>
    </row>
    <row r="22598" spans="1:3" x14ac:dyDescent="0.25">
      <c r="A22598" s="80">
        <v>1108263</v>
      </c>
      <c r="B22598" s="104" t="s">
        <v>236</v>
      </c>
      <c r="C22598" s="81" t="s">
        <v>236</v>
      </c>
    </row>
    <row r="22599" spans="1:3" x14ac:dyDescent="0.25">
      <c r="A22599" s="80">
        <v>1108264</v>
      </c>
      <c r="B22599" s="104" t="s">
        <v>236</v>
      </c>
      <c r="C22599" s="81" t="s">
        <v>236</v>
      </c>
    </row>
    <row r="22600" spans="1:3" x14ac:dyDescent="0.25">
      <c r="A22600" s="80">
        <v>1108265</v>
      </c>
      <c r="B22600" s="104" t="s">
        <v>236</v>
      </c>
      <c r="C22600" s="81" t="s">
        <v>236</v>
      </c>
    </row>
    <row r="22601" spans="1:3" x14ac:dyDescent="0.25">
      <c r="A22601" s="80">
        <v>1108266</v>
      </c>
      <c r="B22601" s="91">
        <v>1124723</v>
      </c>
      <c r="C22601" s="88">
        <v>28211</v>
      </c>
    </row>
    <row r="22602" spans="1:3" x14ac:dyDescent="0.25">
      <c r="A22602" s="80">
        <v>1108267</v>
      </c>
      <c r="B22602" s="104" t="s">
        <v>236</v>
      </c>
      <c r="C22602" s="88">
        <v>28210</v>
      </c>
    </row>
    <row r="22603" spans="1:3" x14ac:dyDescent="0.25">
      <c r="A22603" s="80">
        <v>1108268</v>
      </c>
      <c r="B22603" s="104" t="s">
        <v>236</v>
      </c>
      <c r="C22603" s="81" t="s">
        <v>236</v>
      </c>
    </row>
    <row r="22604" spans="1:3" x14ac:dyDescent="0.25">
      <c r="A22604" s="80">
        <v>1108269</v>
      </c>
      <c r="B22604" s="104" t="s">
        <v>236</v>
      </c>
      <c r="C22604" s="88">
        <v>4433</v>
      </c>
    </row>
    <row r="22605" spans="1:3" x14ac:dyDescent="0.25">
      <c r="A22605" s="80">
        <v>1108270</v>
      </c>
      <c r="B22605" s="104" t="s">
        <v>236</v>
      </c>
      <c r="C22605" s="88">
        <v>67449</v>
      </c>
    </row>
    <row r="22606" spans="1:3" x14ac:dyDescent="0.25">
      <c r="A22606" s="80">
        <v>1108271</v>
      </c>
      <c r="B22606" s="104" t="s">
        <v>236</v>
      </c>
      <c r="C22606" s="88">
        <v>28214</v>
      </c>
    </row>
    <row r="22607" spans="1:3" x14ac:dyDescent="0.25">
      <c r="A22607" s="80">
        <v>1108272</v>
      </c>
      <c r="B22607" s="104" t="s">
        <v>236</v>
      </c>
      <c r="C22607" s="88">
        <v>28215</v>
      </c>
    </row>
    <row r="22608" spans="1:3" x14ac:dyDescent="0.25">
      <c r="A22608" s="80">
        <v>1108273</v>
      </c>
      <c r="B22608" s="91">
        <v>1118147</v>
      </c>
      <c r="C22608" s="88">
        <v>11423</v>
      </c>
    </row>
    <row r="22609" spans="1:3" x14ac:dyDescent="0.25">
      <c r="A22609" s="80">
        <v>1108274</v>
      </c>
      <c r="B22609" s="104" t="s">
        <v>236</v>
      </c>
      <c r="C22609" s="88">
        <v>28216</v>
      </c>
    </row>
    <row r="22610" spans="1:3" x14ac:dyDescent="0.25">
      <c r="A22610" s="80">
        <v>1108275</v>
      </c>
      <c r="B22610" s="104" t="s">
        <v>236</v>
      </c>
      <c r="C22610" s="88">
        <v>28217</v>
      </c>
    </row>
    <row r="22611" spans="1:3" x14ac:dyDescent="0.25">
      <c r="A22611" s="80">
        <v>1108276</v>
      </c>
      <c r="B22611" s="104" t="s">
        <v>236</v>
      </c>
      <c r="C22611" s="88">
        <v>28218</v>
      </c>
    </row>
    <row r="22612" spans="1:3" x14ac:dyDescent="0.25">
      <c r="A22612" s="80">
        <v>1108277</v>
      </c>
      <c r="B22612" s="104" t="s">
        <v>236</v>
      </c>
      <c r="C22612" s="88">
        <v>28219</v>
      </c>
    </row>
    <row r="22613" spans="1:3" x14ac:dyDescent="0.25">
      <c r="A22613" s="80">
        <v>1108278</v>
      </c>
      <c r="B22613" s="104" t="s">
        <v>236</v>
      </c>
      <c r="C22613" s="88">
        <v>28220</v>
      </c>
    </row>
    <row r="22614" spans="1:3" x14ac:dyDescent="0.25">
      <c r="A22614" s="80">
        <v>1108279</v>
      </c>
      <c r="B22614" s="104" t="s">
        <v>236</v>
      </c>
      <c r="C22614" s="88">
        <v>28223</v>
      </c>
    </row>
    <row r="22615" spans="1:3" x14ac:dyDescent="0.25">
      <c r="A22615" s="80">
        <v>1108280</v>
      </c>
      <c r="B22615" s="104" t="s">
        <v>236</v>
      </c>
      <c r="C22615" s="88">
        <v>28225</v>
      </c>
    </row>
    <row r="22616" spans="1:3" x14ac:dyDescent="0.25">
      <c r="A22616" s="80">
        <v>1108281</v>
      </c>
      <c r="B22616" s="104" t="s">
        <v>236</v>
      </c>
      <c r="C22616" s="88">
        <v>28226</v>
      </c>
    </row>
    <row r="22617" spans="1:3" x14ac:dyDescent="0.25">
      <c r="A22617" s="80">
        <v>1108282</v>
      </c>
      <c r="B22617" s="104" t="s">
        <v>236</v>
      </c>
      <c r="C22617" s="88">
        <v>28227</v>
      </c>
    </row>
    <row r="22618" spans="1:3" x14ac:dyDescent="0.25">
      <c r="A22618" s="80">
        <v>1108283</v>
      </c>
      <c r="B22618" s="104" t="s">
        <v>236</v>
      </c>
      <c r="C22618" s="88">
        <v>28228</v>
      </c>
    </row>
    <row r="22619" spans="1:3" x14ac:dyDescent="0.25">
      <c r="A22619" s="80">
        <v>1108284</v>
      </c>
      <c r="B22619" s="104" t="s">
        <v>236</v>
      </c>
      <c r="C22619" s="88">
        <v>28230</v>
      </c>
    </row>
    <row r="22620" spans="1:3" x14ac:dyDescent="0.25">
      <c r="A22620" s="80">
        <v>1108285</v>
      </c>
      <c r="B22620" s="91">
        <v>1133575</v>
      </c>
      <c r="C22620" s="88">
        <v>28229</v>
      </c>
    </row>
    <row r="22621" spans="1:3" x14ac:dyDescent="0.25">
      <c r="A22621" s="80">
        <v>1108286</v>
      </c>
      <c r="B22621" s="104" t="s">
        <v>236</v>
      </c>
      <c r="C22621" s="88">
        <v>28234</v>
      </c>
    </row>
    <row r="22622" spans="1:3" x14ac:dyDescent="0.25">
      <c r="A22622" s="80">
        <v>1108287</v>
      </c>
      <c r="B22622" s="104" t="s">
        <v>236</v>
      </c>
      <c r="C22622" s="88">
        <v>28235</v>
      </c>
    </row>
    <row r="22623" spans="1:3" x14ac:dyDescent="0.25">
      <c r="A22623" s="80">
        <v>1108288</v>
      </c>
      <c r="B22623" s="104" t="s">
        <v>236</v>
      </c>
      <c r="C22623" s="88">
        <v>28237</v>
      </c>
    </row>
    <row r="22624" spans="1:3" x14ac:dyDescent="0.25">
      <c r="A22624" s="80">
        <v>1108289</v>
      </c>
      <c r="B22624" s="91">
        <v>1133816</v>
      </c>
      <c r="C22624" s="88">
        <v>28236</v>
      </c>
    </row>
    <row r="22625" spans="1:3" x14ac:dyDescent="0.25">
      <c r="A22625" s="80">
        <v>1108290</v>
      </c>
      <c r="B22625" s="104" t="s">
        <v>236</v>
      </c>
      <c r="C22625" s="88">
        <v>28238</v>
      </c>
    </row>
    <row r="22626" spans="1:3" x14ac:dyDescent="0.25">
      <c r="A22626" s="80">
        <v>1108291</v>
      </c>
      <c r="B22626" s="91">
        <v>1124830</v>
      </c>
      <c r="C22626" s="88">
        <v>28239</v>
      </c>
    </row>
    <row r="22627" spans="1:3" x14ac:dyDescent="0.25">
      <c r="A22627" s="80">
        <v>1108292</v>
      </c>
      <c r="B22627" s="91">
        <v>1124894</v>
      </c>
      <c r="C22627" s="88">
        <v>28240</v>
      </c>
    </row>
    <row r="22628" spans="1:3" x14ac:dyDescent="0.25">
      <c r="A22628" s="80">
        <v>1108293</v>
      </c>
      <c r="B22628" s="104" t="s">
        <v>236</v>
      </c>
      <c r="C22628" s="88">
        <v>28241</v>
      </c>
    </row>
    <row r="22629" spans="1:3" x14ac:dyDescent="0.25">
      <c r="A22629" s="80">
        <v>1108294</v>
      </c>
      <c r="B22629" s="104" t="s">
        <v>236</v>
      </c>
      <c r="C22629" s="88">
        <v>28242</v>
      </c>
    </row>
    <row r="22630" spans="1:3" x14ac:dyDescent="0.25">
      <c r="A22630" s="80">
        <v>1108295</v>
      </c>
      <c r="B22630" s="104" t="s">
        <v>236</v>
      </c>
      <c r="C22630" s="88">
        <v>28243</v>
      </c>
    </row>
    <row r="22631" spans="1:3" x14ac:dyDescent="0.25">
      <c r="A22631" s="80">
        <v>1108296</v>
      </c>
      <c r="B22631" s="104" t="s">
        <v>236</v>
      </c>
      <c r="C22631" s="88">
        <v>28244</v>
      </c>
    </row>
    <row r="22632" spans="1:3" x14ac:dyDescent="0.25">
      <c r="A22632" s="80">
        <v>1108297</v>
      </c>
      <c r="B22632" s="104" t="s">
        <v>236</v>
      </c>
      <c r="C22632" s="88">
        <v>28246</v>
      </c>
    </row>
    <row r="22633" spans="1:3" x14ac:dyDescent="0.25">
      <c r="A22633" s="80">
        <v>1108298</v>
      </c>
      <c r="B22633" s="104" t="s">
        <v>236</v>
      </c>
      <c r="C22633" s="88">
        <v>28247</v>
      </c>
    </row>
    <row r="22634" spans="1:3" x14ac:dyDescent="0.25">
      <c r="A22634" s="80">
        <v>1108299</v>
      </c>
      <c r="B22634" s="104" t="s">
        <v>236</v>
      </c>
      <c r="C22634" s="88">
        <v>28248</v>
      </c>
    </row>
    <row r="22635" spans="1:3" x14ac:dyDescent="0.25">
      <c r="A22635" s="80">
        <v>1108300</v>
      </c>
      <c r="B22635" s="104" t="s">
        <v>236</v>
      </c>
      <c r="C22635" s="88">
        <v>28249</v>
      </c>
    </row>
    <row r="22636" spans="1:3" x14ac:dyDescent="0.25">
      <c r="A22636" s="80">
        <v>1108301</v>
      </c>
      <c r="B22636" s="104" t="s">
        <v>236</v>
      </c>
      <c r="C22636" s="88">
        <v>28251</v>
      </c>
    </row>
    <row r="22637" spans="1:3" x14ac:dyDescent="0.25">
      <c r="A22637" s="80">
        <v>1108302</v>
      </c>
      <c r="B22637" s="104" t="s">
        <v>236</v>
      </c>
      <c r="C22637" s="88">
        <v>28252</v>
      </c>
    </row>
    <row r="22638" spans="1:3" x14ac:dyDescent="0.25">
      <c r="A22638" s="80">
        <v>1108303</v>
      </c>
      <c r="B22638" s="91">
        <v>1125097</v>
      </c>
      <c r="C22638" s="88">
        <v>28255</v>
      </c>
    </row>
    <row r="22639" spans="1:3" x14ac:dyDescent="0.25">
      <c r="A22639" s="80">
        <v>1108304</v>
      </c>
      <c r="B22639" s="91">
        <v>1124069</v>
      </c>
      <c r="C22639" s="88">
        <v>28256</v>
      </c>
    </row>
    <row r="22640" spans="1:3" x14ac:dyDescent="0.25">
      <c r="A22640" s="80">
        <v>1108305</v>
      </c>
      <c r="B22640" s="104" t="s">
        <v>236</v>
      </c>
      <c r="C22640" s="88">
        <v>75347</v>
      </c>
    </row>
    <row r="22641" spans="1:3" x14ac:dyDescent="0.25">
      <c r="A22641" s="80">
        <v>1108306</v>
      </c>
      <c r="B22641" s="104" t="s">
        <v>236</v>
      </c>
      <c r="C22641" s="81" t="s">
        <v>236</v>
      </c>
    </row>
    <row r="22642" spans="1:3" x14ac:dyDescent="0.25">
      <c r="A22642" s="80">
        <v>1108307</v>
      </c>
      <c r="B22642" s="104" t="s">
        <v>236</v>
      </c>
      <c r="C22642" s="81" t="s">
        <v>236</v>
      </c>
    </row>
    <row r="22643" spans="1:3" x14ac:dyDescent="0.25">
      <c r="A22643" s="80">
        <v>1108308</v>
      </c>
      <c r="B22643" s="104" t="s">
        <v>236</v>
      </c>
      <c r="C22643" s="81" t="s">
        <v>236</v>
      </c>
    </row>
    <row r="22644" spans="1:3" x14ac:dyDescent="0.25">
      <c r="A22644" s="80">
        <v>1108309</v>
      </c>
      <c r="B22644" s="104" t="s">
        <v>236</v>
      </c>
      <c r="C22644" s="81" t="s">
        <v>236</v>
      </c>
    </row>
    <row r="22645" spans="1:3" x14ac:dyDescent="0.25">
      <c r="A22645" s="80">
        <v>1108310</v>
      </c>
      <c r="B22645" s="104" t="s">
        <v>236</v>
      </c>
      <c r="C22645" s="81" t="s">
        <v>236</v>
      </c>
    </row>
    <row r="22646" spans="1:3" x14ac:dyDescent="0.25">
      <c r="A22646" s="80">
        <v>1108311</v>
      </c>
      <c r="B22646" s="104" t="s">
        <v>236</v>
      </c>
      <c r="C22646" s="81" t="s">
        <v>236</v>
      </c>
    </row>
    <row r="22647" spans="1:3" x14ac:dyDescent="0.25">
      <c r="A22647" s="80">
        <v>1108312</v>
      </c>
      <c r="B22647" s="104" t="s">
        <v>236</v>
      </c>
      <c r="C22647" s="81" t="s">
        <v>236</v>
      </c>
    </row>
    <row r="22648" spans="1:3" x14ac:dyDescent="0.25">
      <c r="A22648" s="80">
        <v>1108313</v>
      </c>
      <c r="B22648" s="104" t="s">
        <v>236</v>
      </c>
      <c r="C22648" s="81" t="s">
        <v>236</v>
      </c>
    </row>
    <row r="22649" spans="1:3" x14ac:dyDescent="0.25">
      <c r="A22649" s="80">
        <v>1108314</v>
      </c>
      <c r="B22649" s="104" t="s">
        <v>236</v>
      </c>
      <c r="C22649" s="81" t="s">
        <v>236</v>
      </c>
    </row>
    <row r="22650" spans="1:3" x14ac:dyDescent="0.25">
      <c r="A22650" s="80">
        <v>1108315</v>
      </c>
      <c r="B22650" s="104" t="s">
        <v>236</v>
      </c>
      <c r="C22650" s="81" t="s">
        <v>236</v>
      </c>
    </row>
    <row r="22651" spans="1:3" x14ac:dyDescent="0.25">
      <c r="A22651" s="80">
        <v>1108316</v>
      </c>
      <c r="B22651" s="104" t="s">
        <v>236</v>
      </c>
      <c r="C22651" s="81" t="s">
        <v>236</v>
      </c>
    </row>
    <row r="22652" spans="1:3" x14ac:dyDescent="0.25">
      <c r="A22652" s="80">
        <v>1108317</v>
      </c>
      <c r="B22652" s="104" t="s">
        <v>236</v>
      </c>
      <c r="C22652" s="81" t="s">
        <v>236</v>
      </c>
    </row>
    <row r="22653" spans="1:3" x14ac:dyDescent="0.25">
      <c r="A22653" s="80">
        <v>1108318</v>
      </c>
      <c r="B22653" s="104" t="s">
        <v>236</v>
      </c>
      <c r="C22653" s="81" t="s">
        <v>236</v>
      </c>
    </row>
    <row r="22654" spans="1:3" x14ac:dyDescent="0.25">
      <c r="A22654" s="80">
        <v>1108319</v>
      </c>
      <c r="B22654" s="91">
        <v>1117070</v>
      </c>
      <c r="C22654" s="88">
        <v>31951</v>
      </c>
    </row>
    <row r="22655" spans="1:3" x14ac:dyDescent="0.25">
      <c r="A22655" s="80">
        <v>1108320</v>
      </c>
      <c r="B22655" s="104" t="s">
        <v>236</v>
      </c>
      <c r="C22655" s="81" t="s">
        <v>236</v>
      </c>
    </row>
    <row r="22656" spans="1:3" x14ac:dyDescent="0.25">
      <c r="A22656" s="80">
        <v>1108321</v>
      </c>
      <c r="B22656" s="104" t="s">
        <v>236</v>
      </c>
      <c r="C22656" s="81" t="s">
        <v>236</v>
      </c>
    </row>
    <row r="22657" spans="1:3" x14ac:dyDescent="0.25">
      <c r="A22657" s="80">
        <v>1108322</v>
      </c>
      <c r="B22657" s="104" t="s">
        <v>236</v>
      </c>
      <c r="C22657" s="81" t="s">
        <v>236</v>
      </c>
    </row>
    <row r="22658" spans="1:3" x14ac:dyDescent="0.25">
      <c r="A22658" s="80">
        <v>1108323</v>
      </c>
      <c r="B22658" s="104" t="s">
        <v>236</v>
      </c>
      <c r="C22658" s="81" t="s">
        <v>236</v>
      </c>
    </row>
    <row r="22659" spans="1:3" x14ac:dyDescent="0.25">
      <c r="A22659" s="80">
        <v>1108324</v>
      </c>
      <c r="B22659" s="104" t="s">
        <v>236</v>
      </c>
      <c r="C22659" s="81" t="s">
        <v>236</v>
      </c>
    </row>
    <row r="22660" spans="1:3" x14ac:dyDescent="0.25">
      <c r="A22660" s="80">
        <v>1108325</v>
      </c>
      <c r="B22660" s="104" t="s">
        <v>236</v>
      </c>
      <c r="C22660" s="81" t="s">
        <v>236</v>
      </c>
    </row>
    <row r="22661" spans="1:3" x14ac:dyDescent="0.25">
      <c r="A22661" s="80">
        <v>1108326</v>
      </c>
      <c r="B22661" s="104" t="s">
        <v>236</v>
      </c>
      <c r="C22661" s="81" t="s">
        <v>236</v>
      </c>
    </row>
    <row r="22662" spans="1:3" x14ac:dyDescent="0.25">
      <c r="A22662" s="80">
        <v>1108327</v>
      </c>
      <c r="B22662" s="104" t="s">
        <v>236</v>
      </c>
      <c r="C22662" s="81" t="s">
        <v>236</v>
      </c>
    </row>
    <row r="22663" spans="1:3" x14ac:dyDescent="0.25">
      <c r="A22663" s="80">
        <v>1108328</v>
      </c>
      <c r="B22663" s="104" t="s">
        <v>236</v>
      </c>
      <c r="C22663" s="81" t="s">
        <v>236</v>
      </c>
    </row>
    <row r="22664" spans="1:3" x14ac:dyDescent="0.25">
      <c r="A22664" s="80">
        <v>1108329</v>
      </c>
      <c r="B22664" s="104" t="s">
        <v>236</v>
      </c>
      <c r="C22664" s="81" t="s">
        <v>236</v>
      </c>
    </row>
    <row r="22665" spans="1:3" x14ac:dyDescent="0.25">
      <c r="A22665" s="80">
        <v>1108330</v>
      </c>
      <c r="B22665" s="104" t="s">
        <v>236</v>
      </c>
      <c r="C22665" s="81" t="s">
        <v>236</v>
      </c>
    </row>
    <row r="22666" spans="1:3" x14ac:dyDescent="0.25">
      <c r="A22666" s="80">
        <v>1108331</v>
      </c>
      <c r="B22666" s="104" t="s">
        <v>236</v>
      </c>
      <c r="C22666" s="81" t="s">
        <v>236</v>
      </c>
    </row>
    <row r="22667" spans="1:3" x14ac:dyDescent="0.25">
      <c r="A22667" s="80">
        <v>1108332</v>
      </c>
      <c r="B22667" s="104" t="s">
        <v>236</v>
      </c>
      <c r="C22667" s="81" t="s">
        <v>236</v>
      </c>
    </row>
    <row r="22668" spans="1:3" x14ac:dyDescent="0.25">
      <c r="A22668" s="80">
        <v>1108333</v>
      </c>
      <c r="B22668" s="104" t="s">
        <v>236</v>
      </c>
      <c r="C22668" s="81" t="s">
        <v>236</v>
      </c>
    </row>
    <row r="22669" spans="1:3" x14ac:dyDescent="0.25">
      <c r="A22669" s="80">
        <v>1108334</v>
      </c>
      <c r="B22669" s="104" t="s">
        <v>236</v>
      </c>
      <c r="C22669" s="88">
        <v>29213</v>
      </c>
    </row>
    <row r="22670" spans="1:3" x14ac:dyDescent="0.25">
      <c r="A22670" s="80">
        <v>1108335</v>
      </c>
      <c r="B22670" s="104" t="s">
        <v>236</v>
      </c>
      <c r="C22670" s="81" t="s">
        <v>236</v>
      </c>
    </row>
    <row r="22671" spans="1:3" x14ac:dyDescent="0.25">
      <c r="A22671" s="80">
        <v>1108336</v>
      </c>
      <c r="B22671" s="104" t="s">
        <v>236</v>
      </c>
      <c r="C22671" s="81" t="s">
        <v>236</v>
      </c>
    </row>
    <row r="22672" spans="1:3" x14ac:dyDescent="0.25">
      <c r="A22672" s="80">
        <v>1108337</v>
      </c>
      <c r="B22672" s="91">
        <v>1124506</v>
      </c>
      <c r="C22672" s="88">
        <v>77779</v>
      </c>
    </row>
    <row r="22673" spans="1:3" x14ac:dyDescent="0.25">
      <c r="A22673" s="80">
        <v>1108338</v>
      </c>
      <c r="B22673" s="104" t="s">
        <v>236</v>
      </c>
      <c r="C22673" s="81" t="s">
        <v>236</v>
      </c>
    </row>
    <row r="22674" spans="1:3" x14ac:dyDescent="0.25">
      <c r="A22674" s="80">
        <v>1108339</v>
      </c>
      <c r="B22674" s="104" t="s">
        <v>236</v>
      </c>
      <c r="C22674" s="81" t="s">
        <v>236</v>
      </c>
    </row>
    <row r="22675" spans="1:3" x14ac:dyDescent="0.25">
      <c r="A22675" s="80">
        <v>1108340</v>
      </c>
      <c r="B22675" s="104" t="s">
        <v>236</v>
      </c>
      <c r="C22675" s="81" t="s">
        <v>236</v>
      </c>
    </row>
    <row r="22676" spans="1:3" x14ac:dyDescent="0.25">
      <c r="A22676" s="80">
        <v>1108341</v>
      </c>
      <c r="B22676" s="104" t="s">
        <v>236</v>
      </c>
      <c r="C22676" s="81" t="s">
        <v>236</v>
      </c>
    </row>
    <row r="22677" spans="1:3" x14ac:dyDescent="0.25">
      <c r="A22677" s="80">
        <v>1108342</v>
      </c>
      <c r="B22677" s="104" t="s">
        <v>236</v>
      </c>
      <c r="C22677" s="81" t="s">
        <v>236</v>
      </c>
    </row>
    <row r="22678" spans="1:3" x14ac:dyDescent="0.25">
      <c r="A22678" s="80">
        <v>1108343</v>
      </c>
      <c r="B22678" s="104" t="s">
        <v>236</v>
      </c>
      <c r="C22678" s="81" t="s">
        <v>236</v>
      </c>
    </row>
    <row r="22679" spans="1:3" x14ac:dyDescent="0.25">
      <c r="A22679" s="80">
        <v>1108344</v>
      </c>
      <c r="B22679" s="104" t="s">
        <v>236</v>
      </c>
      <c r="C22679" s="81" t="s">
        <v>236</v>
      </c>
    </row>
    <row r="22680" spans="1:3" x14ac:dyDescent="0.25">
      <c r="A22680" s="80">
        <v>1108345</v>
      </c>
      <c r="B22680" s="104" t="s">
        <v>236</v>
      </c>
      <c r="C22680" s="81" t="s">
        <v>236</v>
      </c>
    </row>
    <row r="22681" spans="1:3" x14ac:dyDescent="0.25">
      <c r="A22681" s="80">
        <v>1108346</v>
      </c>
      <c r="B22681" s="104" t="s">
        <v>236</v>
      </c>
      <c r="C22681" s="81" t="s">
        <v>236</v>
      </c>
    </row>
    <row r="22682" spans="1:3" x14ac:dyDescent="0.25">
      <c r="A22682" s="80">
        <v>1108347</v>
      </c>
      <c r="B22682" s="104" t="s">
        <v>236</v>
      </c>
      <c r="C22682" s="81" t="s">
        <v>236</v>
      </c>
    </row>
    <row r="22683" spans="1:3" x14ac:dyDescent="0.25">
      <c r="A22683" s="80">
        <v>1108348</v>
      </c>
      <c r="B22683" s="104" t="s">
        <v>236</v>
      </c>
      <c r="C22683" s="88">
        <v>28257</v>
      </c>
    </row>
    <row r="22684" spans="1:3" x14ac:dyDescent="0.25">
      <c r="A22684" s="80">
        <v>1108349</v>
      </c>
      <c r="B22684" s="104" t="s">
        <v>236</v>
      </c>
      <c r="C22684" s="88">
        <v>28258</v>
      </c>
    </row>
    <row r="22685" spans="1:3" x14ac:dyDescent="0.25">
      <c r="A22685" s="80">
        <v>1108350</v>
      </c>
      <c r="B22685" s="104" t="s">
        <v>236</v>
      </c>
      <c r="C22685" s="88">
        <v>28259</v>
      </c>
    </row>
    <row r="22686" spans="1:3" x14ac:dyDescent="0.25">
      <c r="A22686" s="80">
        <v>1108351</v>
      </c>
      <c r="B22686" s="104" t="s">
        <v>236</v>
      </c>
      <c r="C22686" s="81" t="s">
        <v>236</v>
      </c>
    </row>
    <row r="22687" spans="1:3" x14ac:dyDescent="0.25">
      <c r="A22687" s="80">
        <v>1108352</v>
      </c>
      <c r="B22687" s="104" t="s">
        <v>236</v>
      </c>
      <c r="C22687" s="81" t="s">
        <v>236</v>
      </c>
    </row>
    <row r="22688" spans="1:3" x14ac:dyDescent="0.25">
      <c r="A22688" s="80">
        <v>1108353</v>
      </c>
      <c r="B22688" s="104" t="s">
        <v>236</v>
      </c>
      <c r="C22688" s="81" t="s">
        <v>236</v>
      </c>
    </row>
    <row r="22689" spans="1:3" x14ac:dyDescent="0.25">
      <c r="A22689" s="80">
        <v>1108354</v>
      </c>
      <c r="B22689" s="104" t="s">
        <v>236</v>
      </c>
      <c r="C22689" s="81" t="s">
        <v>236</v>
      </c>
    </row>
    <row r="22690" spans="1:3" x14ac:dyDescent="0.25">
      <c r="A22690" s="80">
        <v>1108355</v>
      </c>
      <c r="B22690" s="104" t="s">
        <v>236</v>
      </c>
      <c r="C22690" s="81" t="s">
        <v>236</v>
      </c>
    </row>
    <row r="22691" spans="1:3" x14ac:dyDescent="0.25">
      <c r="A22691" s="80">
        <v>1108356</v>
      </c>
      <c r="B22691" s="104" t="s">
        <v>236</v>
      </c>
      <c r="C22691" s="81" t="s">
        <v>236</v>
      </c>
    </row>
    <row r="22692" spans="1:3" x14ac:dyDescent="0.25">
      <c r="A22692" s="80">
        <v>1108357</v>
      </c>
      <c r="B22692" s="104" t="s">
        <v>236</v>
      </c>
      <c r="C22692" s="81" t="s">
        <v>236</v>
      </c>
    </row>
    <row r="22693" spans="1:3" x14ac:dyDescent="0.25">
      <c r="A22693" s="80">
        <v>1108358</v>
      </c>
      <c r="B22693" s="104" t="s">
        <v>236</v>
      </c>
      <c r="C22693" s="88">
        <v>28955</v>
      </c>
    </row>
    <row r="22694" spans="1:3" x14ac:dyDescent="0.25">
      <c r="A22694" s="80">
        <v>1108359</v>
      </c>
      <c r="B22694" s="104" t="s">
        <v>236</v>
      </c>
      <c r="C22694" s="81" t="s">
        <v>236</v>
      </c>
    </row>
    <row r="22695" spans="1:3" x14ac:dyDescent="0.25">
      <c r="A22695" s="80">
        <v>1108360</v>
      </c>
      <c r="B22695" s="104" t="s">
        <v>236</v>
      </c>
      <c r="C22695" s="81" t="s">
        <v>236</v>
      </c>
    </row>
    <row r="22696" spans="1:3" x14ac:dyDescent="0.25">
      <c r="A22696" s="80">
        <v>1108361</v>
      </c>
      <c r="B22696" s="104" t="s">
        <v>236</v>
      </c>
      <c r="C22696" s="81" t="s">
        <v>236</v>
      </c>
    </row>
    <row r="22697" spans="1:3" x14ac:dyDescent="0.25">
      <c r="A22697" s="80">
        <v>1108362</v>
      </c>
      <c r="B22697" s="104" t="s">
        <v>236</v>
      </c>
      <c r="C22697" s="81" t="s">
        <v>236</v>
      </c>
    </row>
    <row r="22698" spans="1:3" x14ac:dyDescent="0.25">
      <c r="A22698" s="80">
        <v>1108363</v>
      </c>
      <c r="B22698" s="104" t="s">
        <v>236</v>
      </c>
      <c r="C22698" s="81" t="s">
        <v>236</v>
      </c>
    </row>
    <row r="22699" spans="1:3" x14ac:dyDescent="0.25">
      <c r="A22699" s="80">
        <v>1108364</v>
      </c>
      <c r="B22699" s="104" t="s">
        <v>236</v>
      </c>
      <c r="C22699" s="81" t="s">
        <v>236</v>
      </c>
    </row>
    <row r="22700" spans="1:3" x14ac:dyDescent="0.25">
      <c r="A22700" s="80">
        <v>1108365</v>
      </c>
      <c r="B22700" s="91">
        <v>1125008</v>
      </c>
      <c r="C22700" s="88">
        <v>29870</v>
      </c>
    </row>
    <row r="22701" spans="1:3" x14ac:dyDescent="0.25">
      <c r="A22701" s="80">
        <v>1108366</v>
      </c>
      <c r="B22701" s="104" t="s">
        <v>236</v>
      </c>
      <c r="C22701" s="88">
        <v>28261</v>
      </c>
    </row>
    <row r="22702" spans="1:3" x14ac:dyDescent="0.25">
      <c r="A22702" s="80">
        <v>1108368</v>
      </c>
      <c r="B22702" s="104" t="s">
        <v>236</v>
      </c>
      <c r="C22702" s="81" t="s">
        <v>236</v>
      </c>
    </row>
    <row r="22703" spans="1:3" x14ac:dyDescent="0.25">
      <c r="A22703" s="80">
        <v>1108369</v>
      </c>
      <c r="B22703" s="104" t="s">
        <v>236</v>
      </c>
      <c r="C22703" s="81" t="s">
        <v>236</v>
      </c>
    </row>
    <row r="22704" spans="1:3" x14ac:dyDescent="0.25">
      <c r="A22704" s="80">
        <v>1108370</v>
      </c>
      <c r="B22704" s="104" t="s">
        <v>236</v>
      </c>
      <c r="C22704" s="81" t="s">
        <v>236</v>
      </c>
    </row>
    <row r="22705" spans="1:3" x14ac:dyDescent="0.25">
      <c r="A22705" s="80">
        <v>1108371</v>
      </c>
      <c r="B22705" s="104" t="s">
        <v>236</v>
      </c>
      <c r="C22705" s="81" t="s">
        <v>236</v>
      </c>
    </row>
    <row r="22706" spans="1:3" x14ac:dyDescent="0.25">
      <c r="A22706" s="80">
        <v>1108372</v>
      </c>
      <c r="B22706" s="104" t="s">
        <v>236</v>
      </c>
      <c r="C22706" s="81" t="s">
        <v>236</v>
      </c>
    </row>
    <row r="22707" spans="1:3" x14ac:dyDescent="0.25">
      <c r="A22707" s="80">
        <v>1108373</v>
      </c>
      <c r="B22707" s="104" t="s">
        <v>236</v>
      </c>
      <c r="C22707" s="81" t="s">
        <v>236</v>
      </c>
    </row>
    <row r="22708" spans="1:3" x14ac:dyDescent="0.25">
      <c r="A22708" s="80">
        <v>1108374</v>
      </c>
      <c r="B22708" s="104" t="s">
        <v>236</v>
      </c>
      <c r="C22708" s="81" t="s">
        <v>236</v>
      </c>
    </row>
    <row r="22709" spans="1:3" x14ac:dyDescent="0.25">
      <c r="A22709" s="80">
        <v>1108375</v>
      </c>
      <c r="B22709" s="104" t="s">
        <v>236</v>
      </c>
      <c r="C22709" s="81" t="s">
        <v>236</v>
      </c>
    </row>
    <row r="22710" spans="1:3" x14ac:dyDescent="0.25">
      <c r="A22710" s="80">
        <v>1108376</v>
      </c>
      <c r="B22710" s="104" t="s">
        <v>236</v>
      </c>
      <c r="C22710" s="81" t="s">
        <v>236</v>
      </c>
    </row>
    <row r="22711" spans="1:3" x14ac:dyDescent="0.25">
      <c r="A22711" s="80">
        <v>1108377</v>
      </c>
      <c r="B22711" s="104" t="s">
        <v>236</v>
      </c>
      <c r="C22711" s="81" t="s">
        <v>236</v>
      </c>
    </row>
    <row r="22712" spans="1:3" x14ac:dyDescent="0.25">
      <c r="A22712" s="80">
        <v>1108379</v>
      </c>
      <c r="B22712" s="104" t="s">
        <v>236</v>
      </c>
      <c r="C22712" s="81" t="s">
        <v>236</v>
      </c>
    </row>
    <row r="22713" spans="1:3" x14ac:dyDescent="0.25">
      <c r="A22713" s="80">
        <v>1108380</v>
      </c>
      <c r="B22713" s="104" t="s">
        <v>236</v>
      </c>
      <c r="C22713" s="88">
        <v>28262</v>
      </c>
    </row>
    <row r="22714" spans="1:3" x14ac:dyDescent="0.25">
      <c r="A22714" s="80">
        <v>1108381</v>
      </c>
      <c r="B22714" s="104" t="s">
        <v>236</v>
      </c>
      <c r="C22714" s="81" t="s">
        <v>236</v>
      </c>
    </row>
    <row r="22715" spans="1:3" x14ac:dyDescent="0.25">
      <c r="A22715" s="80">
        <v>1108382</v>
      </c>
      <c r="B22715" s="104" t="s">
        <v>236</v>
      </c>
      <c r="C22715" s="81" t="s">
        <v>236</v>
      </c>
    </row>
    <row r="22716" spans="1:3" x14ac:dyDescent="0.25">
      <c r="A22716" s="80">
        <v>1108383</v>
      </c>
      <c r="B22716" s="104" t="s">
        <v>236</v>
      </c>
      <c r="C22716" s="81" t="s">
        <v>236</v>
      </c>
    </row>
    <row r="22717" spans="1:3" x14ac:dyDescent="0.25">
      <c r="A22717" s="80">
        <v>1108384</v>
      </c>
      <c r="B22717" s="91">
        <v>1126222</v>
      </c>
      <c r="C22717" s="88">
        <v>37548</v>
      </c>
    </row>
    <row r="22718" spans="1:3" x14ac:dyDescent="0.25">
      <c r="A22718" s="80">
        <v>1108385</v>
      </c>
      <c r="B22718" s="104" t="s">
        <v>236</v>
      </c>
      <c r="C22718" s="88">
        <v>28264</v>
      </c>
    </row>
    <row r="22719" spans="1:3" x14ac:dyDescent="0.25">
      <c r="A22719" s="80">
        <v>1108386</v>
      </c>
      <c r="B22719" s="91">
        <v>1133815</v>
      </c>
      <c r="C22719" s="88">
        <v>28260</v>
      </c>
    </row>
    <row r="22720" spans="1:3" x14ac:dyDescent="0.25">
      <c r="A22720" s="80">
        <v>1108387</v>
      </c>
      <c r="B22720" s="104" t="s">
        <v>236</v>
      </c>
      <c r="C22720" s="81" t="s">
        <v>236</v>
      </c>
    </row>
    <row r="22721" spans="1:3" x14ac:dyDescent="0.25">
      <c r="A22721" s="80">
        <v>1108388</v>
      </c>
      <c r="B22721" s="104" t="s">
        <v>236</v>
      </c>
      <c r="C22721" s="81" t="s">
        <v>236</v>
      </c>
    </row>
    <row r="22722" spans="1:3" x14ac:dyDescent="0.25">
      <c r="A22722" s="80">
        <v>1108389</v>
      </c>
      <c r="B22722" s="104" t="s">
        <v>236</v>
      </c>
      <c r="C22722" s="81" t="s">
        <v>236</v>
      </c>
    </row>
    <row r="22723" spans="1:3" x14ac:dyDescent="0.25">
      <c r="A22723" s="80">
        <v>1108390</v>
      </c>
      <c r="B22723" s="104" t="s">
        <v>236</v>
      </c>
      <c r="C22723" s="81" t="s">
        <v>236</v>
      </c>
    </row>
    <row r="22724" spans="1:3" x14ac:dyDescent="0.25">
      <c r="A22724" s="80">
        <v>1108391</v>
      </c>
      <c r="B22724" s="104" t="s">
        <v>236</v>
      </c>
      <c r="C22724" s="81" t="s">
        <v>236</v>
      </c>
    </row>
    <row r="22725" spans="1:3" x14ac:dyDescent="0.25">
      <c r="A22725" s="80">
        <v>1108392</v>
      </c>
      <c r="B22725" s="104" t="s">
        <v>236</v>
      </c>
      <c r="C22725" s="81" t="s">
        <v>236</v>
      </c>
    </row>
    <row r="22726" spans="1:3" x14ac:dyDescent="0.25">
      <c r="A22726" s="80">
        <v>1108393</v>
      </c>
      <c r="B22726" s="104" t="s">
        <v>236</v>
      </c>
      <c r="C22726" s="81" t="s">
        <v>236</v>
      </c>
    </row>
    <row r="22727" spans="1:3" x14ac:dyDescent="0.25">
      <c r="A22727" s="80">
        <v>1108394</v>
      </c>
      <c r="B22727" s="104" t="s">
        <v>236</v>
      </c>
      <c r="C22727" s="81" t="s">
        <v>236</v>
      </c>
    </row>
    <row r="22728" spans="1:3" x14ac:dyDescent="0.25">
      <c r="A22728" s="80">
        <v>1108395</v>
      </c>
      <c r="B22728" s="104" t="s">
        <v>236</v>
      </c>
      <c r="C22728" s="81" t="s">
        <v>236</v>
      </c>
    </row>
    <row r="22729" spans="1:3" x14ac:dyDescent="0.25">
      <c r="A22729" s="80">
        <v>1108396</v>
      </c>
      <c r="B22729" s="104" t="s">
        <v>236</v>
      </c>
      <c r="C22729" s="81" t="s">
        <v>236</v>
      </c>
    </row>
    <row r="22730" spans="1:3" x14ac:dyDescent="0.25">
      <c r="A22730" s="80">
        <v>1108397</v>
      </c>
      <c r="B22730" s="104" t="s">
        <v>236</v>
      </c>
      <c r="C22730" s="81" t="s">
        <v>236</v>
      </c>
    </row>
    <row r="22731" spans="1:3" x14ac:dyDescent="0.25">
      <c r="A22731" s="80">
        <v>1108399</v>
      </c>
      <c r="B22731" s="104" t="s">
        <v>236</v>
      </c>
      <c r="C22731" s="81" t="s">
        <v>236</v>
      </c>
    </row>
    <row r="22732" spans="1:3" x14ac:dyDescent="0.25">
      <c r="A22732" s="80">
        <v>1108400</v>
      </c>
      <c r="B22732" s="104" t="s">
        <v>236</v>
      </c>
      <c r="C22732" s="81" t="s">
        <v>236</v>
      </c>
    </row>
    <row r="22733" spans="1:3" x14ac:dyDescent="0.25">
      <c r="A22733" s="80">
        <v>1108401</v>
      </c>
      <c r="B22733" s="104" t="s">
        <v>236</v>
      </c>
      <c r="C22733" s="81" t="s">
        <v>236</v>
      </c>
    </row>
    <row r="22734" spans="1:3" x14ac:dyDescent="0.25">
      <c r="A22734" s="80">
        <v>1108402</v>
      </c>
      <c r="B22734" s="91">
        <v>1117094</v>
      </c>
      <c r="C22734" s="88">
        <v>32110</v>
      </c>
    </row>
    <row r="22735" spans="1:3" x14ac:dyDescent="0.25">
      <c r="A22735" s="80">
        <v>1108403</v>
      </c>
      <c r="B22735" s="104" t="s">
        <v>236</v>
      </c>
      <c r="C22735" s="81" t="s">
        <v>236</v>
      </c>
    </row>
    <row r="22736" spans="1:3" x14ac:dyDescent="0.25">
      <c r="A22736" s="80">
        <v>1108404</v>
      </c>
      <c r="B22736" s="104" t="s">
        <v>236</v>
      </c>
      <c r="C22736" s="81" t="s">
        <v>236</v>
      </c>
    </row>
    <row r="22737" spans="1:3" x14ac:dyDescent="0.25">
      <c r="A22737" s="80">
        <v>1108405</v>
      </c>
      <c r="B22737" s="104" t="s">
        <v>236</v>
      </c>
      <c r="C22737" s="81" t="s">
        <v>236</v>
      </c>
    </row>
    <row r="22738" spans="1:3" x14ac:dyDescent="0.25">
      <c r="A22738" s="80">
        <v>1108406</v>
      </c>
      <c r="B22738" s="104" t="s">
        <v>236</v>
      </c>
      <c r="C22738" s="81" t="s">
        <v>236</v>
      </c>
    </row>
    <row r="22739" spans="1:3" x14ac:dyDescent="0.25">
      <c r="A22739" s="80">
        <v>1108407</v>
      </c>
      <c r="B22739" s="104" t="s">
        <v>236</v>
      </c>
      <c r="C22739" s="81" t="s">
        <v>236</v>
      </c>
    </row>
    <row r="22740" spans="1:3" x14ac:dyDescent="0.25">
      <c r="A22740" s="80">
        <v>1108408</v>
      </c>
      <c r="B22740" s="104" t="s">
        <v>236</v>
      </c>
      <c r="C22740" s="81" t="s">
        <v>236</v>
      </c>
    </row>
    <row r="22741" spans="1:3" x14ac:dyDescent="0.25">
      <c r="A22741" s="80">
        <v>1108409</v>
      </c>
      <c r="B22741" s="104" t="s">
        <v>236</v>
      </c>
      <c r="C22741" s="81" t="s">
        <v>236</v>
      </c>
    </row>
    <row r="22742" spans="1:3" x14ac:dyDescent="0.25">
      <c r="A22742" s="80">
        <v>1108410</v>
      </c>
      <c r="B22742" s="104" t="s">
        <v>236</v>
      </c>
      <c r="C22742" s="81" t="s">
        <v>236</v>
      </c>
    </row>
    <row r="22743" spans="1:3" x14ac:dyDescent="0.25">
      <c r="A22743" s="80">
        <v>1108411</v>
      </c>
      <c r="B22743" s="104" t="s">
        <v>236</v>
      </c>
      <c r="C22743" s="88">
        <v>28265</v>
      </c>
    </row>
    <row r="22744" spans="1:3" x14ac:dyDescent="0.25">
      <c r="A22744" s="80">
        <v>1108412</v>
      </c>
      <c r="B22744" s="104" t="s">
        <v>236</v>
      </c>
      <c r="C22744" s="81" t="s">
        <v>236</v>
      </c>
    </row>
    <row r="22745" spans="1:3" x14ac:dyDescent="0.25">
      <c r="A22745" s="80">
        <v>1108413</v>
      </c>
      <c r="B22745" s="104" t="s">
        <v>236</v>
      </c>
      <c r="C22745" s="88">
        <v>28266</v>
      </c>
    </row>
    <row r="22746" spans="1:3" x14ac:dyDescent="0.25">
      <c r="A22746" s="80">
        <v>1108414</v>
      </c>
      <c r="B22746" s="104" t="s">
        <v>236</v>
      </c>
      <c r="C22746" s="81" t="s">
        <v>236</v>
      </c>
    </row>
    <row r="22747" spans="1:3" x14ac:dyDescent="0.25">
      <c r="A22747" s="80">
        <v>1108415</v>
      </c>
      <c r="B22747" s="104" t="s">
        <v>236</v>
      </c>
      <c r="C22747" s="88">
        <v>28267</v>
      </c>
    </row>
    <row r="22748" spans="1:3" x14ac:dyDescent="0.25">
      <c r="A22748" s="80">
        <v>1108416</v>
      </c>
      <c r="B22748" s="104" t="s">
        <v>236</v>
      </c>
      <c r="C22748" s="88">
        <v>28268</v>
      </c>
    </row>
    <row r="22749" spans="1:3" x14ac:dyDescent="0.25">
      <c r="A22749" s="80">
        <v>1108417</v>
      </c>
      <c r="B22749" s="104" t="s">
        <v>236</v>
      </c>
      <c r="C22749" s="81" t="s">
        <v>236</v>
      </c>
    </row>
    <row r="22750" spans="1:3" x14ac:dyDescent="0.25">
      <c r="A22750" s="80">
        <v>1108418</v>
      </c>
      <c r="B22750" s="104" t="s">
        <v>236</v>
      </c>
      <c r="C22750" s="81" t="s">
        <v>236</v>
      </c>
    </row>
    <row r="22751" spans="1:3" x14ac:dyDescent="0.25">
      <c r="A22751" s="80">
        <v>1108420</v>
      </c>
      <c r="B22751" s="104" t="s">
        <v>236</v>
      </c>
      <c r="C22751" s="81" t="s">
        <v>236</v>
      </c>
    </row>
    <row r="22752" spans="1:3" x14ac:dyDescent="0.25">
      <c r="A22752" s="80">
        <v>1108421</v>
      </c>
      <c r="B22752" s="104" t="s">
        <v>236</v>
      </c>
      <c r="C22752" s="81" t="s">
        <v>236</v>
      </c>
    </row>
    <row r="22753" spans="1:3" x14ac:dyDescent="0.25">
      <c r="A22753" s="80">
        <v>1108422</v>
      </c>
      <c r="B22753" s="104" t="s">
        <v>236</v>
      </c>
      <c r="C22753" s="81" t="s">
        <v>236</v>
      </c>
    </row>
    <row r="22754" spans="1:3" x14ac:dyDescent="0.25">
      <c r="A22754" s="80">
        <v>1108423</v>
      </c>
      <c r="B22754" s="104" t="s">
        <v>236</v>
      </c>
      <c r="C22754" s="81" t="s">
        <v>236</v>
      </c>
    </row>
    <row r="22755" spans="1:3" x14ac:dyDescent="0.25">
      <c r="A22755" s="80">
        <v>1108424</v>
      </c>
      <c r="B22755" s="104" t="s">
        <v>236</v>
      </c>
      <c r="C22755" s="81" t="s">
        <v>236</v>
      </c>
    </row>
    <row r="22756" spans="1:3" x14ac:dyDescent="0.25">
      <c r="A22756" s="80">
        <v>1108425</v>
      </c>
      <c r="B22756" s="104" t="s">
        <v>236</v>
      </c>
      <c r="C22756" s="81" t="s">
        <v>236</v>
      </c>
    </row>
    <row r="22757" spans="1:3" x14ac:dyDescent="0.25">
      <c r="A22757" s="80">
        <v>1108426</v>
      </c>
      <c r="B22757" s="104" t="s">
        <v>236</v>
      </c>
      <c r="C22757" s="81" t="s">
        <v>236</v>
      </c>
    </row>
    <row r="22758" spans="1:3" x14ac:dyDescent="0.25">
      <c r="A22758" s="80">
        <v>1108427</v>
      </c>
      <c r="B22758" s="104" t="s">
        <v>236</v>
      </c>
      <c r="C22758" s="81" t="s">
        <v>236</v>
      </c>
    </row>
    <row r="22759" spans="1:3" x14ac:dyDescent="0.25">
      <c r="A22759" s="80">
        <v>1108428</v>
      </c>
      <c r="B22759" s="104" t="s">
        <v>236</v>
      </c>
      <c r="C22759" s="81" t="s">
        <v>236</v>
      </c>
    </row>
    <row r="22760" spans="1:3" x14ac:dyDescent="0.25">
      <c r="A22760" s="80">
        <v>1108429</v>
      </c>
      <c r="B22760" s="104" t="s">
        <v>236</v>
      </c>
      <c r="C22760" s="81" t="s">
        <v>236</v>
      </c>
    </row>
    <row r="22761" spans="1:3" x14ac:dyDescent="0.25">
      <c r="A22761" s="80">
        <v>1108430</v>
      </c>
      <c r="B22761" s="104" t="s">
        <v>236</v>
      </c>
      <c r="C22761" s="88">
        <v>3184</v>
      </c>
    </row>
    <row r="22762" spans="1:3" x14ac:dyDescent="0.25">
      <c r="A22762" s="80">
        <v>1108431</v>
      </c>
      <c r="B22762" s="104" t="s">
        <v>236</v>
      </c>
      <c r="C22762" s="81" t="s">
        <v>236</v>
      </c>
    </row>
    <row r="22763" spans="1:3" x14ac:dyDescent="0.25">
      <c r="A22763" s="80">
        <v>1108432</v>
      </c>
      <c r="B22763" s="104" t="s">
        <v>236</v>
      </c>
      <c r="C22763" s="81" t="s">
        <v>236</v>
      </c>
    </row>
    <row r="22764" spans="1:3" x14ac:dyDescent="0.25">
      <c r="A22764" s="80">
        <v>1108433</v>
      </c>
      <c r="B22764" s="104" t="s">
        <v>236</v>
      </c>
      <c r="C22764" s="81" t="s">
        <v>236</v>
      </c>
    </row>
    <row r="22765" spans="1:3" x14ac:dyDescent="0.25">
      <c r="A22765" s="80">
        <v>1108434</v>
      </c>
      <c r="B22765" s="104" t="s">
        <v>236</v>
      </c>
      <c r="C22765" s="81" t="s">
        <v>236</v>
      </c>
    </row>
    <row r="22766" spans="1:3" x14ac:dyDescent="0.25">
      <c r="A22766" s="80">
        <v>1108435</v>
      </c>
      <c r="B22766" s="104" t="s">
        <v>236</v>
      </c>
      <c r="C22766" s="81" t="s">
        <v>236</v>
      </c>
    </row>
    <row r="22767" spans="1:3" x14ac:dyDescent="0.25">
      <c r="A22767" s="80">
        <v>1108436</v>
      </c>
      <c r="B22767" s="104" t="s">
        <v>236</v>
      </c>
      <c r="C22767" s="81" t="s">
        <v>236</v>
      </c>
    </row>
    <row r="22768" spans="1:3" x14ac:dyDescent="0.25">
      <c r="A22768" s="80">
        <v>1108437</v>
      </c>
      <c r="B22768" s="104" t="s">
        <v>236</v>
      </c>
      <c r="C22768" s="81" t="s">
        <v>236</v>
      </c>
    </row>
    <row r="22769" spans="1:3" x14ac:dyDescent="0.25">
      <c r="A22769" s="80">
        <v>1108438</v>
      </c>
      <c r="B22769" s="104" t="s">
        <v>236</v>
      </c>
      <c r="C22769" s="81" t="s">
        <v>236</v>
      </c>
    </row>
    <row r="22770" spans="1:3" x14ac:dyDescent="0.25">
      <c r="A22770" s="80">
        <v>1108439</v>
      </c>
      <c r="B22770" s="104" t="s">
        <v>236</v>
      </c>
      <c r="C22770" s="81" t="s">
        <v>236</v>
      </c>
    </row>
    <row r="22771" spans="1:3" x14ac:dyDescent="0.25">
      <c r="A22771" s="80">
        <v>1108440</v>
      </c>
      <c r="B22771" s="104" t="s">
        <v>236</v>
      </c>
      <c r="C22771" s="81" t="s">
        <v>236</v>
      </c>
    </row>
    <row r="22772" spans="1:3" x14ac:dyDescent="0.25">
      <c r="A22772" s="80">
        <v>1108441</v>
      </c>
      <c r="B22772" s="104" t="s">
        <v>236</v>
      </c>
      <c r="C22772" s="81" t="s">
        <v>236</v>
      </c>
    </row>
    <row r="22773" spans="1:3" x14ac:dyDescent="0.25">
      <c r="A22773" s="80">
        <v>1108442</v>
      </c>
      <c r="B22773" s="104" t="s">
        <v>236</v>
      </c>
      <c r="C22773" s="81" t="s">
        <v>236</v>
      </c>
    </row>
    <row r="22774" spans="1:3" x14ac:dyDescent="0.25">
      <c r="A22774" s="80">
        <v>1108443</v>
      </c>
      <c r="B22774" s="104" t="s">
        <v>236</v>
      </c>
      <c r="C22774" s="81" t="s">
        <v>236</v>
      </c>
    </row>
    <row r="22775" spans="1:3" x14ac:dyDescent="0.25">
      <c r="A22775" s="80">
        <v>1108444</v>
      </c>
      <c r="B22775" s="104" t="s">
        <v>236</v>
      </c>
      <c r="C22775" s="81" t="s">
        <v>236</v>
      </c>
    </row>
    <row r="22776" spans="1:3" x14ac:dyDescent="0.25">
      <c r="A22776" s="80">
        <v>1108445</v>
      </c>
      <c r="B22776" s="104" t="s">
        <v>236</v>
      </c>
      <c r="C22776" s="81" t="s">
        <v>236</v>
      </c>
    </row>
    <row r="22777" spans="1:3" x14ac:dyDescent="0.25">
      <c r="A22777" s="80">
        <v>1108446</v>
      </c>
      <c r="B22777" s="104" t="s">
        <v>236</v>
      </c>
      <c r="C22777" s="81" t="s">
        <v>236</v>
      </c>
    </row>
    <row r="22778" spans="1:3" x14ac:dyDescent="0.25">
      <c r="A22778" s="80">
        <v>1108447</v>
      </c>
      <c r="B22778" s="104" t="s">
        <v>236</v>
      </c>
      <c r="C22778" s="81" t="s">
        <v>236</v>
      </c>
    </row>
    <row r="22779" spans="1:3" x14ac:dyDescent="0.25">
      <c r="A22779" s="80">
        <v>1108448</v>
      </c>
      <c r="B22779" s="104" t="s">
        <v>236</v>
      </c>
      <c r="C22779" s="81" t="s">
        <v>236</v>
      </c>
    </row>
    <row r="22780" spans="1:3" x14ac:dyDescent="0.25">
      <c r="A22780" s="80">
        <v>1108449</v>
      </c>
      <c r="B22780" s="104" t="s">
        <v>236</v>
      </c>
      <c r="C22780" s="81" t="s">
        <v>236</v>
      </c>
    </row>
    <row r="22781" spans="1:3" x14ac:dyDescent="0.25">
      <c r="A22781" s="80">
        <v>1108450</v>
      </c>
      <c r="B22781" s="104" t="s">
        <v>236</v>
      </c>
      <c r="C22781" s="81" t="s">
        <v>236</v>
      </c>
    </row>
    <row r="22782" spans="1:3" x14ac:dyDescent="0.25">
      <c r="A22782" s="80">
        <v>1108451</v>
      </c>
      <c r="B22782" s="104" t="s">
        <v>236</v>
      </c>
      <c r="C22782" s="81" t="s">
        <v>236</v>
      </c>
    </row>
    <row r="22783" spans="1:3" x14ac:dyDescent="0.25">
      <c r="A22783" s="80">
        <v>1108452</v>
      </c>
      <c r="B22783" s="104" t="s">
        <v>236</v>
      </c>
      <c r="C22783" s="81" t="s">
        <v>236</v>
      </c>
    </row>
    <row r="22784" spans="1:3" x14ac:dyDescent="0.25">
      <c r="A22784" s="80">
        <v>1108453</v>
      </c>
      <c r="B22784" s="104" t="s">
        <v>236</v>
      </c>
      <c r="C22784" s="81" t="s">
        <v>236</v>
      </c>
    </row>
    <row r="22785" spans="1:3" x14ac:dyDescent="0.25">
      <c r="A22785" s="80">
        <v>1108454</v>
      </c>
      <c r="B22785" s="104" t="s">
        <v>236</v>
      </c>
      <c r="C22785" s="81" t="s">
        <v>236</v>
      </c>
    </row>
    <row r="22786" spans="1:3" x14ac:dyDescent="0.25">
      <c r="A22786" s="80">
        <v>1108455</v>
      </c>
      <c r="B22786" s="104" t="s">
        <v>236</v>
      </c>
      <c r="C22786" s="81" t="s">
        <v>236</v>
      </c>
    </row>
    <row r="22787" spans="1:3" x14ac:dyDescent="0.25">
      <c r="A22787" s="80">
        <v>1108456</v>
      </c>
      <c r="B22787" s="104" t="s">
        <v>236</v>
      </c>
      <c r="C22787" s="81" t="s">
        <v>236</v>
      </c>
    </row>
    <row r="22788" spans="1:3" x14ac:dyDescent="0.25">
      <c r="A22788" s="80">
        <v>1108457</v>
      </c>
      <c r="B22788" s="104" t="s">
        <v>236</v>
      </c>
      <c r="C22788" s="81" t="s">
        <v>236</v>
      </c>
    </row>
    <row r="22789" spans="1:3" x14ac:dyDescent="0.25">
      <c r="A22789" s="80">
        <v>1108458</v>
      </c>
      <c r="B22789" s="104" t="s">
        <v>236</v>
      </c>
      <c r="C22789" s="81" t="s">
        <v>236</v>
      </c>
    </row>
    <row r="22790" spans="1:3" x14ac:dyDescent="0.25">
      <c r="A22790" s="80">
        <v>1108459</v>
      </c>
      <c r="B22790" s="104" t="s">
        <v>236</v>
      </c>
      <c r="C22790" s="81" t="s">
        <v>236</v>
      </c>
    </row>
    <row r="22791" spans="1:3" x14ac:dyDescent="0.25">
      <c r="A22791" s="80">
        <v>1108460</v>
      </c>
      <c r="B22791" s="104" t="s">
        <v>236</v>
      </c>
      <c r="C22791" s="81" t="s">
        <v>236</v>
      </c>
    </row>
    <row r="22792" spans="1:3" x14ac:dyDescent="0.25">
      <c r="A22792" s="80">
        <v>1108461</v>
      </c>
      <c r="B22792" s="104" t="s">
        <v>236</v>
      </c>
      <c r="C22792" s="81" t="s">
        <v>236</v>
      </c>
    </row>
    <row r="22793" spans="1:3" x14ac:dyDescent="0.25">
      <c r="A22793" s="80">
        <v>1108462</v>
      </c>
      <c r="B22793" s="104" t="s">
        <v>236</v>
      </c>
      <c r="C22793" s="81" t="s">
        <v>236</v>
      </c>
    </row>
    <row r="22794" spans="1:3" x14ac:dyDescent="0.25">
      <c r="A22794" s="80">
        <v>1108463</v>
      </c>
      <c r="B22794" s="104" t="s">
        <v>236</v>
      </c>
      <c r="C22794" s="81" t="s">
        <v>236</v>
      </c>
    </row>
    <row r="22795" spans="1:3" x14ac:dyDescent="0.25">
      <c r="A22795" s="80">
        <v>1108464</v>
      </c>
      <c r="B22795" s="104" t="s">
        <v>236</v>
      </c>
      <c r="C22795" s="81" t="s">
        <v>236</v>
      </c>
    </row>
    <row r="22796" spans="1:3" x14ac:dyDescent="0.25">
      <c r="A22796" s="80">
        <v>1108465</v>
      </c>
      <c r="B22796" s="104" t="s">
        <v>236</v>
      </c>
      <c r="C22796" s="81" t="s">
        <v>236</v>
      </c>
    </row>
    <row r="22797" spans="1:3" x14ac:dyDescent="0.25">
      <c r="A22797" s="80">
        <v>1108466</v>
      </c>
      <c r="B22797" s="104" t="s">
        <v>236</v>
      </c>
      <c r="C22797" s="81" t="s">
        <v>236</v>
      </c>
    </row>
    <row r="22798" spans="1:3" x14ac:dyDescent="0.25">
      <c r="A22798" s="80">
        <v>1108467</v>
      </c>
      <c r="B22798" s="104" t="s">
        <v>236</v>
      </c>
      <c r="C22798" s="81" t="s">
        <v>236</v>
      </c>
    </row>
    <row r="22799" spans="1:3" x14ac:dyDescent="0.25">
      <c r="A22799" s="80">
        <v>1108468</v>
      </c>
      <c r="B22799" s="104" t="s">
        <v>236</v>
      </c>
      <c r="C22799" s="81" t="s">
        <v>236</v>
      </c>
    </row>
    <row r="22800" spans="1:3" x14ac:dyDescent="0.25">
      <c r="A22800" s="80">
        <v>1108469</v>
      </c>
      <c r="B22800" s="104" t="s">
        <v>236</v>
      </c>
      <c r="C22800" s="81" t="s">
        <v>236</v>
      </c>
    </row>
    <row r="22801" spans="1:3" x14ac:dyDescent="0.25">
      <c r="A22801" s="80">
        <v>1108470</v>
      </c>
      <c r="B22801" s="104" t="s">
        <v>236</v>
      </c>
      <c r="C22801" s="81" t="s">
        <v>236</v>
      </c>
    </row>
    <row r="22802" spans="1:3" x14ac:dyDescent="0.25">
      <c r="A22802" s="80">
        <v>1108471</v>
      </c>
      <c r="B22802" s="91">
        <v>1125139</v>
      </c>
      <c r="C22802" s="88">
        <v>28723</v>
      </c>
    </row>
    <row r="22803" spans="1:3" x14ac:dyDescent="0.25">
      <c r="A22803" s="80">
        <v>1108472</v>
      </c>
      <c r="B22803" s="104" t="s">
        <v>236</v>
      </c>
      <c r="C22803" s="81" t="s">
        <v>236</v>
      </c>
    </row>
    <row r="22804" spans="1:3" x14ac:dyDescent="0.25">
      <c r="A22804" s="80">
        <v>1108473</v>
      </c>
      <c r="B22804" s="104" t="s">
        <v>236</v>
      </c>
      <c r="C22804" s="88">
        <v>28271</v>
      </c>
    </row>
    <row r="22805" spans="1:3" x14ac:dyDescent="0.25">
      <c r="A22805" s="80">
        <v>1108474</v>
      </c>
      <c r="B22805" s="104" t="s">
        <v>236</v>
      </c>
      <c r="C22805" s="81" t="s">
        <v>236</v>
      </c>
    </row>
    <row r="22806" spans="1:3" x14ac:dyDescent="0.25">
      <c r="A22806" s="80">
        <v>1108475</v>
      </c>
      <c r="B22806" s="104" t="s">
        <v>236</v>
      </c>
      <c r="C22806" s="81" t="s">
        <v>236</v>
      </c>
    </row>
    <row r="22807" spans="1:3" x14ac:dyDescent="0.25">
      <c r="A22807" s="80">
        <v>1108476</v>
      </c>
      <c r="B22807" s="104" t="s">
        <v>236</v>
      </c>
      <c r="C22807" s="81" t="s">
        <v>236</v>
      </c>
    </row>
    <row r="22808" spans="1:3" x14ac:dyDescent="0.25">
      <c r="A22808" s="80">
        <v>1108477</v>
      </c>
      <c r="B22808" s="104" t="s">
        <v>236</v>
      </c>
      <c r="C22808" s="81" t="s">
        <v>236</v>
      </c>
    </row>
    <row r="22809" spans="1:3" x14ac:dyDescent="0.25">
      <c r="A22809" s="80">
        <v>1108478</v>
      </c>
      <c r="B22809" s="91">
        <v>1155155</v>
      </c>
      <c r="C22809" s="81" t="s">
        <v>236</v>
      </c>
    </row>
    <row r="22810" spans="1:3" x14ac:dyDescent="0.25">
      <c r="A22810" s="80">
        <v>1108479</v>
      </c>
      <c r="B22810" s="104" t="s">
        <v>236</v>
      </c>
      <c r="C22810" s="81" t="s">
        <v>236</v>
      </c>
    </row>
    <row r="22811" spans="1:3" x14ac:dyDescent="0.25">
      <c r="A22811" s="80">
        <v>1108480</v>
      </c>
      <c r="B22811" s="104" t="s">
        <v>236</v>
      </c>
      <c r="C22811" s="81" t="s">
        <v>236</v>
      </c>
    </row>
    <row r="22812" spans="1:3" x14ac:dyDescent="0.25">
      <c r="A22812" s="80">
        <v>1108481</v>
      </c>
      <c r="B22812" s="104" t="s">
        <v>236</v>
      </c>
      <c r="C22812" s="81" t="s">
        <v>236</v>
      </c>
    </row>
    <row r="22813" spans="1:3" x14ac:dyDescent="0.25">
      <c r="A22813" s="80">
        <v>1108482</v>
      </c>
      <c r="B22813" s="104" t="s">
        <v>236</v>
      </c>
      <c r="C22813" s="81" t="s">
        <v>236</v>
      </c>
    </row>
    <row r="22814" spans="1:3" x14ac:dyDescent="0.25">
      <c r="A22814" s="80">
        <v>1108483</v>
      </c>
      <c r="B22814" s="104" t="s">
        <v>236</v>
      </c>
      <c r="C22814" s="88">
        <v>28272</v>
      </c>
    </row>
    <row r="22815" spans="1:3" x14ac:dyDescent="0.25">
      <c r="A22815" s="80">
        <v>1108484</v>
      </c>
      <c r="B22815" s="104" t="s">
        <v>236</v>
      </c>
      <c r="C22815" s="88">
        <v>28274</v>
      </c>
    </row>
    <row r="22816" spans="1:3" x14ac:dyDescent="0.25">
      <c r="A22816" s="80">
        <v>1108485</v>
      </c>
      <c r="B22816" s="104" t="s">
        <v>236</v>
      </c>
      <c r="C22816" s="88">
        <v>28275</v>
      </c>
    </row>
    <row r="22817" spans="1:3" x14ac:dyDescent="0.25">
      <c r="A22817" s="80">
        <v>1108486</v>
      </c>
      <c r="B22817" s="104" t="s">
        <v>236</v>
      </c>
      <c r="C22817" s="88">
        <v>28277</v>
      </c>
    </row>
    <row r="22818" spans="1:3" x14ac:dyDescent="0.25">
      <c r="A22818" s="80">
        <v>1108487</v>
      </c>
      <c r="B22818" s="104" t="s">
        <v>236</v>
      </c>
      <c r="C22818" s="88">
        <v>4964</v>
      </c>
    </row>
    <row r="22819" spans="1:3" x14ac:dyDescent="0.25">
      <c r="A22819" s="80">
        <v>1108488</v>
      </c>
      <c r="B22819" s="104" t="s">
        <v>236</v>
      </c>
      <c r="C22819" s="88">
        <v>28278</v>
      </c>
    </row>
    <row r="22820" spans="1:3" x14ac:dyDescent="0.25">
      <c r="A22820" s="80">
        <v>1108489</v>
      </c>
      <c r="B22820" s="104" t="s">
        <v>236</v>
      </c>
      <c r="C22820" s="88">
        <v>28279</v>
      </c>
    </row>
    <row r="22821" spans="1:3" x14ac:dyDescent="0.25">
      <c r="A22821" s="80">
        <v>1108490</v>
      </c>
      <c r="B22821" s="104" t="s">
        <v>236</v>
      </c>
      <c r="C22821" s="88">
        <v>28280</v>
      </c>
    </row>
    <row r="22822" spans="1:3" x14ac:dyDescent="0.25">
      <c r="A22822" s="80">
        <v>1108491</v>
      </c>
      <c r="B22822" s="104" t="s">
        <v>236</v>
      </c>
      <c r="C22822" s="88">
        <v>28281</v>
      </c>
    </row>
    <row r="22823" spans="1:3" x14ac:dyDescent="0.25">
      <c r="A22823" s="80">
        <v>1108492</v>
      </c>
      <c r="B22823" s="104" t="s">
        <v>236</v>
      </c>
      <c r="C22823" s="88">
        <v>28282</v>
      </c>
    </row>
    <row r="22824" spans="1:3" x14ac:dyDescent="0.25">
      <c r="A22824" s="80">
        <v>1108494</v>
      </c>
      <c r="B22824" s="104" t="s">
        <v>236</v>
      </c>
      <c r="C22824" s="81" t="s">
        <v>236</v>
      </c>
    </row>
    <row r="22825" spans="1:3" x14ac:dyDescent="0.25">
      <c r="A22825" s="80">
        <v>1108495</v>
      </c>
      <c r="B22825" s="104" t="s">
        <v>236</v>
      </c>
      <c r="C22825" s="81" t="s">
        <v>236</v>
      </c>
    </row>
    <row r="22826" spans="1:3" x14ac:dyDescent="0.25">
      <c r="A22826" s="80">
        <v>1108496</v>
      </c>
      <c r="B22826" s="104" t="s">
        <v>236</v>
      </c>
      <c r="C22826" s="81" t="s">
        <v>236</v>
      </c>
    </row>
    <row r="22827" spans="1:3" x14ac:dyDescent="0.25">
      <c r="A22827" s="80">
        <v>1108497</v>
      </c>
      <c r="B22827" s="104" t="s">
        <v>236</v>
      </c>
      <c r="C22827" s="81" t="s">
        <v>236</v>
      </c>
    </row>
    <row r="22828" spans="1:3" x14ac:dyDescent="0.25">
      <c r="A22828" s="80">
        <v>1108498</v>
      </c>
      <c r="B22828" s="104" t="s">
        <v>236</v>
      </c>
      <c r="C22828" s="81" t="s">
        <v>236</v>
      </c>
    </row>
    <row r="22829" spans="1:3" x14ac:dyDescent="0.25">
      <c r="A22829" s="80">
        <v>1108499</v>
      </c>
      <c r="B22829" s="104" t="s">
        <v>236</v>
      </c>
      <c r="C22829" s="81" t="s">
        <v>236</v>
      </c>
    </row>
    <row r="22830" spans="1:3" x14ac:dyDescent="0.25">
      <c r="A22830" s="80">
        <v>1108500</v>
      </c>
      <c r="B22830" s="104" t="s">
        <v>236</v>
      </c>
      <c r="C22830" s="81" t="s">
        <v>236</v>
      </c>
    </row>
    <row r="22831" spans="1:3" x14ac:dyDescent="0.25">
      <c r="A22831" s="80">
        <v>1108501</v>
      </c>
      <c r="B22831" s="91">
        <v>1116566</v>
      </c>
      <c r="C22831" s="88">
        <v>62468</v>
      </c>
    </row>
    <row r="22832" spans="1:3" x14ac:dyDescent="0.25">
      <c r="A22832" s="80">
        <v>1108502</v>
      </c>
      <c r="B22832" s="104" t="s">
        <v>236</v>
      </c>
      <c r="C22832" s="81" t="s">
        <v>236</v>
      </c>
    </row>
    <row r="22833" spans="1:3" x14ac:dyDescent="0.25">
      <c r="A22833" s="80">
        <v>1108503</v>
      </c>
      <c r="B22833" s="104" t="s">
        <v>236</v>
      </c>
      <c r="C22833" s="81" t="s">
        <v>236</v>
      </c>
    </row>
    <row r="22834" spans="1:3" x14ac:dyDescent="0.25">
      <c r="A22834" s="80">
        <v>1108504</v>
      </c>
      <c r="B22834" s="104" t="s">
        <v>236</v>
      </c>
      <c r="C22834" s="81" t="s">
        <v>236</v>
      </c>
    </row>
    <row r="22835" spans="1:3" x14ac:dyDescent="0.25">
      <c r="A22835" s="80">
        <v>1108505</v>
      </c>
      <c r="B22835" s="104" t="s">
        <v>236</v>
      </c>
      <c r="C22835" s="81" t="s">
        <v>236</v>
      </c>
    </row>
    <row r="22836" spans="1:3" x14ac:dyDescent="0.25">
      <c r="A22836" s="80">
        <v>1108506</v>
      </c>
      <c r="B22836" s="104" t="s">
        <v>236</v>
      </c>
      <c r="C22836" s="81" t="s">
        <v>236</v>
      </c>
    </row>
    <row r="22837" spans="1:3" x14ac:dyDescent="0.25">
      <c r="A22837" s="80">
        <v>1108507</v>
      </c>
      <c r="B22837" s="104" t="s">
        <v>236</v>
      </c>
      <c r="C22837" s="81" t="s">
        <v>236</v>
      </c>
    </row>
    <row r="22838" spans="1:3" x14ac:dyDescent="0.25">
      <c r="A22838" s="80">
        <v>1108508</v>
      </c>
      <c r="B22838" s="104" t="s">
        <v>236</v>
      </c>
      <c r="C22838" s="81" t="s">
        <v>236</v>
      </c>
    </row>
    <row r="22839" spans="1:3" x14ac:dyDescent="0.25">
      <c r="A22839" s="80">
        <v>1108509</v>
      </c>
      <c r="B22839" s="104" t="s">
        <v>236</v>
      </c>
      <c r="C22839" s="81" t="s">
        <v>236</v>
      </c>
    </row>
    <row r="22840" spans="1:3" x14ac:dyDescent="0.25">
      <c r="A22840" s="80">
        <v>1108511</v>
      </c>
      <c r="B22840" s="104" t="s">
        <v>236</v>
      </c>
      <c r="C22840" s="81" t="s">
        <v>236</v>
      </c>
    </row>
    <row r="22841" spans="1:3" x14ac:dyDescent="0.25">
      <c r="A22841" s="80">
        <v>1108512</v>
      </c>
      <c r="B22841" s="104" t="s">
        <v>236</v>
      </c>
      <c r="C22841" s="81" t="s">
        <v>236</v>
      </c>
    </row>
    <row r="22842" spans="1:3" x14ac:dyDescent="0.25">
      <c r="A22842" s="80">
        <v>1108513</v>
      </c>
      <c r="B22842" s="104" t="s">
        <v>236</v>
      </c>
      <c r="C22842" s="81" t="s">
        <v>236</v>
      </c>
    </row>
    <row r="22843" spans="1:3" x14ac:dyDescent="0.25">
      <c r="A22843" s="80">
        <v>1108514</v>
      </c>
      <c r="B22843" s="104" t="s">
        <v>236</v>
      </c>
      <c r="C22843" s="81" t="s">
        <v>236</v>
      </c>
    </row>
    <row r="22844" spans="1:3" x14ac:dyDescent="0.25">
      <c r="A22844" s="80">
        <v>1108515</v>
      </c>
      <c r="B22844" s="104" t="s">
        <v>236</v>
      </c>
      <c r="C22844" s="81" t="s">
        <v>236</v>
      </c>
    </row>
    <row r="22845" spans="1:3" x14ac:dyDescent="0.25">
      <c r="A22845" s="80">
        <v>1108516</v>
      </c>
      <c r="B22845" s="104" t="s">
        <v>236</v>
      </c>
      <c r="C22845" s="81" t="s">
        <v>236</v>
      </c>
    </row>
    <row r="22846" spans="1:3" x14ac:dyDescent="0.25">
      <c r="A22846" s="80">
        <v>1108517</v>
      </c>
      <c r="B22846" s="104" t="s">
        <v>236</v>
      </c>
      <c r="C22846" s="88">
        <v>28283</v>
      </c>
    </row>
    <row r="22847" spans="1:3" x14ac:dyDescent="0.25">
      <c r="A22847" s="80">
        <v>1108518</v>
      </c>
      <c r="B22847" s="104" t="s">
        <v>236</v>
      </c>
      <c r="C22847" s="88">
        <v>28284</v>
      </c>
    </row>
    <row r="22848" spans="1:3" x14ac:dyDescent="0.25">
      <c r="A22848" s="80">
        <v>1108519</v>
      </c>
      <c r="B22848" s="104" t="s">
        <v>236</v>
      </c>
      <c r="C22848" s="88">
        <v>28285</v>
      </c>
    </row>
    <row r="22849" spans="1:3" x14ac:dyDescent="0.25">
      <c r="A22849" s="80">
        <v>1108520</v>
      </c>
      <c r="B22849" s="104" t="s">
        <v>236</v>
      </c>
      <c r="C22849" s="88">
        <v>28286</v>
      </c>
    </row>
    <row r="22850" spans="1:3" x14ac:dyDescent="0.25">
      <c r="A22850" s="80">
        <v>1108521</v>
      </c>
      <c r="B22850" s="104" t="s">
        <v>236</v>
      </c>
      <c r="C22850" s="88">
        <v>28288</v>
      </c>
    </row>
    <row r="22851" spans="1:3" x14ac:dyDescent="0.25">
      <c r="A22851" s="80">
        <v>1108522</v>
      </c>
      <c r="B22851" s="104" t="s">
        <v>236</v>
      </c>
      <c r="C22851" s="88">
        <v>28287</v>
      </c>
    </row>
    <row r="22852" spans="1:3" x14ac:dyDescent="0.25">
      <c r="A22852" s="80">
        <v>1108524</v>
      </c>
      <c r="B22852" s="104" t="s">
        <v>236</v>
      </c>
      <c r="C22852" s="88">
        <v>28289</v>
      </c>
    </row>
    <row r="22853" spans="1:3" x14ac:dyDescent="0.25">
      <c r="A22853" s="80">
        <v>1108525</v>
      </c>
      <c r="B22853" s="104" t="s">
        <v>236</v>
      </c>
      <c r="C22853" s="88">
        <v>28291</v>
      </c>
    </row>
    <row r="22854" spans="1:3" x14ac:dyDescent="0.25">
      <c r="A22854" s="80">
        <v>1108526</v>
      </c>
      <c r="B22854" s="104" t="s">
        <v>236</v>
      </c>
      <c r="C22854" s="88">
        <v>28300</v>
      </c>
    </row>
    <row r="22855" spans="1:3" x14ac:dyDescent="0.25">
      <c r="A22855" s="80">
        <v>1108527</v>
      </c>
      <c r="B22855" s="104" t="s">
        <v>236</v>
      </c>
      <c r="C22855" s="81" t="s">
        <v>236</v>
      </c>
    </row>
    <row r="22856" spans="1:3" x14ac:dyDescent="0.25">
      <c r="A22856" s="80">
        <v>1108528</v>
      </c>
      <c r="B22856" s="104" t="s">
        <v>236</v>
      </c>
      <c r="C22856" s="81" t="s">
        <v>236</v>
      </c>
    </row>
    <row r="22857" spans="1:3" x14ac:dyDescent="0.25">
      <c r="A22857" s="80">
        <v>1108529</v>
      </c>
      <c r="B22857" s="91">
        <v>1132595</v>
      </c>
      <c r="C22857" s="88">
        <v>28292</v>
      </c>
    </row>
    <row r="22858" spans="1:3" x14ac:dyDescent="0.25">
      <c r="A22858" s="80">
        <v>1108530</v>
      </c>
      <c r="B22858" s="91">
        <v>1125282</v>
      </c>
      <c r="C22858" s="88">
        <v>28294</v>
      </c>
    </row>
    <row r="22859" spans="1:3" x14ac:dyDescent="0.25">
      <c r="A22859" s="80">
        <v>1108531</v>
      </c>
      <c r="B22859" s="104" t="s">
        <v>236</v>
      </c>
      <c r="C22859" s="81" t="s">
        <v>236</v>
      </c>
    </row>
    <row r="22860" spans="1:3" x14ac:dyDescent="0.25">
      <c r="A22860" s="80">
        <v>1108532</v>
      </c>
      <c r="B22860" s="104" t="s">
        <v>236</v>
      </c>
      <c r="C22860" s="88">
        <v>28303</v>
      </c>
    </row>
    <row r="22861" spans="1:3" x14ac:dyDescent="0.25">
      <c r="A22861" s="80">
        <v>1108533</v>
      </c>
      <c r="B22861" s="104" t="s">
        <v>236</v>
      </c>
      <c r="C22861" s="81" t="s">
        <v>236</v>
      </c>
    </row>
    <row r="22862" spans="1:3" x14ac:dyDescent="0.25">
      <c r="A22862" s="80">
        <v>1108534</v>
      </c>
      <c r="B22862" s="91">
        <v>1124833</v>
      </c>
      <c r="C22862" s="88">
        <v>28304</v>
      </c>
    </row>
    <row r="22863" spans="1:3" x14ac:dyDescent="0.25">
      <c r="A22863" s="80">
        <v>1108535</v>
      </c>
      <c r="B22863" s="104" t="s">
        <v>236</v>
      </c>
      <c r="C22863" s="81" t="s">
        <v>236</v>
      </c>
    </row>
    <row r="22864" spans="1:3" x14ac:dyDescent="0.25">
      <c r="A22864" s="80">
        <v>1108536</v>
      </c>
      <c r="B22864" s="104" t="s">
        <v>236</v>
      </c>
      <c r="C22864" s="81" t="s">
        <v>236</v>
      </c>
    </row>
    <row r="22865" spans="1:3" x14ac:dyDescent="0.25">
      <c r="A22865" s="80">
        <v>1108537</v>
      </c>
      <c r="B22865" s="104" t="s">
        <v>236</v>
      </c>
      <c r="C22865" s="81" t="s">
        <v>236</v>
      </c>
    </row>
    <row r="22866" spans="1:3" x14ac:dyDescent="0.25">
      <c r="A22866" s="80">
        <v>1108538</v>
      </c>
      <c r="B22866" s="104" t="s">
        <v>236</v>
      </c>
      <c r="C22866" s="81" t="s">
        <v>236</v>
      </c>
    </row>
    <row r="22867" spans="1:3" x14ac:dyDescent="0.25">
      <c r="A22867" s="80">
        <v>1108539</v>
      </c>
      <c r="B22867" s="91">
        <v>1133699</v>
      </c>
      <c r="C22867" s="88">
        <v>6272</v>
      </c>
    </row>
    <row r="22868" spans="1:3" x14ac:dyDescent="0.25">
      <c r="A22868" s="80">
        <v>1108540</v>
      </c>
      <c r="B22868" s="104" t="s">
        <v>236</v>
      </c>
      <c r="C22868" s="88">
        <v>3995</v>
      </c>
    </row>
    <row r="22869" spans="1:3" x14ac:dyDescent="0.25">
      <c r="A22869" s="80">
        <v>1108541</v>
      </c>
      <c r="B22869" s="104" t="s">
        <v>236</v>
      </c>
      <c r="C22869" s="88">
        <v>8125</v>
      </c>
    </row>
    <row r="22870" spans="1:3" x14ac:dyDescent="0.25">
      <c r="A22870" s="80">
        <v>1108542</v>
      </c>
      <c r="B22870" s="104" t="s">
        <v>236</v>
      </c>
      <c r="C22870" s="88">
        <v>76874</v>
      </c>
    </row>
    <row r="22871" spans="1:3" x14ac:dyDescent="0.25">
      <c r="A22871" s="80">
        <v>1108543</v>
      </c>
      <c r="B22871" s="104" t="s">
        <v>236</v>
      </c>
      <c r="C22871" s="88">
        <v>28305</v>
      </c>
    </row>
    <row r="22872" spans="1:3" x14ac:dyDescent="0.25">
      <c r="A22872" s="80">
        <v>1108544</v>
      </c>
      <c r="B22872" s="104" t="s">
        <v>236</v>
      </c>
      <c r="C22872" s="88">
        <v>28306</v>
      </c>
    </row>
    <row r="22873" spans="1:3" x14ac:dyDescent="0.25">
      <c r="A22873" s="80">
        <v>1108545</v>
      </c>
      <c r="B22873" s="104" t="s">
        <v>236</v>
      </c>
      <c r="C22873" s="88">
        <v>28308</v>
      </c>
    </row>
    <row r="22874" spans="1:3" x14ac:dyDescent="0.25">
      <c r="A22874" s="80">
        <v>1108546</v>
      </c>
      <c r="B22874" s="104" t="s">
        <v>236</v>
      </c>
      <c r="C22874" s="81" t="s">
        <v>236</v>
      </c>
    </row>
    <row r="22875" spans="1:3" x14ac:dyDescent="0.25">
      <c r="A22875" s="80">
        <v>1108547</v>
      </c>
      <c r="B22875" s="104" t="s">
        <v>236</v>
      </c>
      <c r="C22875" s="81" t="s">
        <v>236</v>
      </c>
    </row>
    <row r="22876" spans="1:3" x14ac:dyDescent="0.25">
      <c r="A22876" s="80">
        <v>1108548</v>
      </c>
      <c r="B22876" s="104" t="s">
        <v>236</v>
      </c>
      <c r="C22876" s="81" t="s">
        <v>236</v>
      </c>
    </row>
    <row r="22877" spans="1:3" x14ac:dyDescent="0.25">
      <c r="A22877" s="80">
        <v>1108549</v>
      </c>
      <c r="B22877" s="104" t="s">
        <v>236</v>
      </c>
      <c r="C22877" s="81" t="s">
        <v>236</v>
      </c>
    </row>
    <row r="22878" spans="1:3" x14ac:dyDescent="0.25">
      <c r="A22878" s="80">
        <v>1108550</v>
      </c>
      <c r="B22878" s="104" t="s">
        <v>236</v>
      </c>
      <c r="C22878" s="81" t="s">
        <v>236</v>
      </c>
    </row>
    <row r="22879" spans="1:3" x14ac:dyDescent="0.25">
      <c r="A22879" s="80">
        <v>1108551</v>
      </c>
      <c r="B22879" s="104" t="s">
        <v>236</v>
      </c>
      <c r="C22879" s="81" t="s">
        <v>236</v>
      </c>
    </row>
    <row r="22880" spans="1:3" x14ac:dyDescent="0.25">
      <c r="A22880" s="80">
        <v>1108552</v>
      </c>
      <c r="B22880" s="104" t="s">
        <v>236</v>
      </c>
      <c r="C22880" s="81" t="s">
        <v>236</v>
      </c>
    </row>
    <row r="22881" spans="1:3" x14ac:dyDescent="0.25">
      <c r="A22881" s="80">
        <v>1108553</v>
      </c>
      <c r="B22881" s="104" t="s">
        <v>236</v>
      </c>
      <c r="C22881" s="81" t="s">
        <v>236</v>
      </c>
    </row>
    <row r="22882" spans="1:3" x14ac:dyDescent="0.25">
      <c r="A22882" s="80">
        <v>1108554</v>
      </c>
      <c r="B22882" s="104" t="s">
        <v>236</v>
      </c>
      <c r="C22882" s="81" t="s">
        <v>236</v>
      </c>
    </row>
    <row r="22883" spans="1:3" x14ac:dyDescent="0.25">
      <c r="A22883" s="80">
        <v>1108555</v>
      </c>
      <c r="B22883" s="104" t="s">
        <v>236</v>
      </c>
      <c r="C22883" s="81" t="s">
        <v>236</v>
      </c>
    </row>
    <row r="22884" spans="1:3" x14ac:dyDescent="0.25">
      <c r="A22884" s="80">
        <v>1108556</v>
      </c>
      <c r="B22884" s="91">
        <v>1133381</v>
      </c>
      <c r="C22884" s="88">
        <v>70228</v>
      </c>
    </row>
    <row r="22885" spans="1:3" x14ac:dyDescent="0.25">
      <c r="A22885" s="80">
        <v>1108557</v>
      </c>
      <c r="B22885" s="104" t="s">
        <v>236</v>
      </c>
      <c r="C22885" s="81" t="s">
        <v>236</v>
      </c>
    </row>
    <row r="22886" spans="1:3" x14ac:dyDescent="0.25">
      <c r="A22886" s="80">
        <v>1108558</v>
      </c>
      <c r="B22886" s="104" t="s">
        <v>236</v>
      </c>
      <c r="C22886" s="81" t="s">
        <v>236</v>
      </c>
    </row>
    <row r="22887" spans="1:3" x14ac:dyDescent="0.25">
      <c r="A22887" s="80">
        <v>1108559</v>
      </c>
      <c r="B22887" s="104" t="s">
        <v>236</v>
      </c>
      <c r="C22887" s="81" t="s">
        <v>236</v>
      </c>
    </row>
    <row r="22888" spans="1:3" x14ac:dyDescent="0.25">
      <c r="A22888" s="80">
        <v>1108560</v>
      </c>
      <c r="B22888" s="104" t="s">
        <v>236</v>
      </c>
      <c r="C22888" s="81" t="s">
        <v>236</v>
      </c>
    </row>
    <row r="22889" spans="1:3" x14ac:dyDescent="0.25">
      <c r="A22889" s="80">
        <v>1108561</v>
      </c>
      <c r="B22889" s="104" t="s">
        <v>236</v>
      </c>
      <c r="C22889" s="81" t="s">
        <v>236</v>
      </c>
    </row>
    <row r="22890" spans="1:3" x14ac:dyDescent="0.25">
      <c r="A22890" s="80">
        <v>1108562</v>
      </c>
      <c r="B22890" s="104" t="s">
        <v>236</v>
      </c>
      <c r="C22890" s="81" t="s">
        <v>236</v>
      </c>
    </row>
    <row r="22891" spans="1:3" x14ac:dyDescent="0.25">
      <c r="A22891" s="80">
        <v>1108563</v>
      </c>
      <c r="B22891" s="104" t="s">
        <v>236</v>
      </c>
      <c r="C22891" s="81" t="s">
        <v>236</v>
      </c>
    </row>
    <row r="22892" spans="1:3" x14ac:dyDescent="0.25">
      <c r="A22892" s="80">
        <v>1108564</v>
      </c>
      <c r="B22892" s="104" t="s">
        <v>236</v>
      </c>
      <c r="C22892" s="81" t="s">
        <v>236</v>
      </c>
    </row>
    <row r="22893" spans="1:3" x14ac:dyDescent="0.25">
      <c r="A22893" s="80">
        <v>1108565</v>
      </c>
      <c r="B22893" s="104" t="s">
        <v>236</v>
      </c>
      <c r="C22893" s="81" t="s">
        <v>236</v>
      </c>
    </row>
    <row r="22894" spans="1:3" x14ac:dyDescent="0.25">
      <c r="A22894" s="80">
        <v>1108566</v>
      </c>
      <c r="B22894" s="104" t="s">
        <v>236</v>
      </c>
      <c r="C22894" s="81" t="s">
        <v>236</v>
      </c>
    </row>
    <row r="22895" spans="1:3" x14ac:dyDescent="0.25">
      <c r="A22895" s="80">
        <v>1108567</v>
      </c>
      <c r="B22895" s="104" t="s">
        <v>236</v>
      </c>
      <c r="C22895" s="81" t="s">
        <v>236</v>
      </c>
    </row>
    <row r="22896" spans="1:3" x14ac:dyDescent="0.25">
      <c r="A22896" s="80">
        <v>1108568</v>
      </c>
      <c r="B22896" s="104" t="s">
        <v>236</v>
      </c>
      <c r="C22896" s="81" t="s">
        <v>236</v>
      </c>
    </row>
    <row r="22897" spans="1:3" x14ac:dyDescent="0.25">
      <c r="A22897" s="80">
        <v>1108569</v>
      </c>
      <c r="B22897" s="104" t="s">
        <v>236</v>
      </c>
      <c r="C22897" s="81" t="s">
        <v>236</v>
      </c>
    </row>
    <row r="22898" spans="1:3" x14ac:dyDescent="0.25">
      <c r="A22898" s="80">
        <v>1108570</v>
      </c>
      <c r="B22898" s="104" t="s">
        <v>236</v>
      </c>
      <c r="C22898" s="81" t="s">
        <v>236</v>
      </c>
    </row>
    <row r="22899" spans="1:3" x14ac:dyDescent="0.25">
      <c r="A22899" s="80">
        <v>1108571</v>
      </c>
      <c r="B22899" s="104" t="s">
        <v>236</v>
      </c>
      <c r="C22899" s="81" t="s">
        <v>236</v>
      </c>
    </row>
    <row r="22900" spans="1:3" x14ac:dyDescent="0.25">
      <c r="A22900" s="80">
        <v>1108572</v>
      </c>
      <c r="B22900" s="104" t="s">
        <v>236</v>
      </c>
      <c r="C22900" s="81" t="s">
        <v>236</v>
      </c>
    </row>
    <row r="22901" spans="1:3" x14ac:dyDescent="0.25">
      <c r="A22901" s="80">
        <v>1108573</v>
      </c>
      <c r="B22901" s="104" t="s">
        <v>236</v>
      </c>
      <c r="C22901" s="81" t="s">
        <v>236</v>
      </c>
    </row>
    <row r="22902" spans="1:3" x14ac:dyDescent="0.25">
      <c r="A22902" s="80">
        <v>1108574</v>
      </c>
      <c r="B22902" s="91">
        <v>1117255</v>
      </c>
      <c r="C22902" s="88">
        <v>32210</v>
      </c>
    </row>
    <row r="22903" spans="1:3" x14ac:dyDescent="0.25">
      <c r="A22903" s="80">
        <v>1108576</v>
      </c>
      <c r="B22903" s="104" t="s">
        <v>236</v>
      </c>
      <c r="C22903" s="81" t="s">
        <v>236</v>
      </c>
    </row>
    <row r="22904" spans="1:3" x14ac:dyDescent="0.25">
      <c r="A22904" s="80">
        <v>1108577</v>
      </c>
      <c r="B22904" s="104" t="s">
        <v>236</v>
      </c>
      <c r="C22904" s="81" t="s">
        <v>236</v>
      </c>
    </row>
    <row r="22905" spans="1:3" x14ac:dyDescent="0.25">
      <c r="A22905" s="80">
        <v>1108578</v>
      </c>
      <c r="B22905" s="104" t="s">
        <v>236</v>
      </c>
      <c r="C22905" s="81" t="s">
        <v>236</v>
      </c>
    </row>
    <row r="22906" spans="1:3" x14ac:dyDescent="0.25">
      <c r="A22906" s="80">
        <v>1108579</v>
      </c>
      <c r="B22906" s="104" t="s">
        <v>236</v>
      </c>
      <c r="C22906" s="81" t="s">
        <v>236</v>
      </c>
    </row>
    <row r="22907" spans="1:3" x14ac:dyDescent="0.25">
      <c r="A22907" s="80">
        <v>1108580</v>
      </c>
      <c r="B22907" s="104" t="s">
        <v>236</v>
      </c>
      <c r="C22907" s="81" t="s">
        <v>236</v>
      </c>
    </row>
    <row r="22908" spans="1:3" x14ac:dyDescent="0.25">
      <c r="A22908" s="80">
        <v>1108581</v>
      </c>
      <c r="B22908" s="104" t="s">
        <v>236</v>
      </c>
      <c r="C22908" s="88">
        <v>28309</v>
      </c>
    </row>
    <row r="22909" spans="1:3" x14ac:dyDescent="0.25">
      <c r="A22909" s="80">
        <v>1108582</v>
      </c>
      <c r="B22909" s="104" t="s">
        <v>236</v>
      </c>
      <c r="C22909" s="81" t="s">
        <v>236</v>
      </c>
    </row>
    <row r="22910" spans="1:3" x14ac:dyDescent="0.25">
      <c r="A22910" s="80">
        <v>1108583</v>
      </c>
      <c r="B22910" s="91">
        <v>1114852</v>
      </c>
      <c r="C22910" s="88">
        <v>30981</v>
      </c>
    </row>
    <row r="22911" spans="1:3" x14ac:dyDescent="0.25">
      <c r="A22911" s="80">
        <v>1108584</v>
      </c>
      <c r="B22911" s="91">
        <v>1132596</v>
      </c>
      <c r="C22911" s="88">
        <v>28310</v>
      </c>
    </row>
    <row r="22912" spans="1:3" x14ac:dyDescent="0.25">
      <c r="A22912" s="80">
        <v>1108585</v>
      </c>
      <c r="B22912" s="104" t="s">
        <v>236</v>
      </c>
      <c r="C22912" s="81" t="s">
        <v>236</v>
      </c>
    </row>
    <row r="22913" spans="1:3" x14ac:dyDescent="0.25">
      <c r="A22913" s="80">
        <v>1108586</v>
      </c>
      <c r="B22913" s="104" t="s">
        <v>236</v>
      </c>
      <c r="C22913" s="81" t="s">
        <v>236</v>
      </c>
    </row>
    <row r="22914" spans="1:3" x14ac:dyDescent="0.25">
      <c r="A22914" s="80">
        <v>1108587</v>
      </c>
      <c r="B22914" s="104" t="s">
        <v>236</v>
      </c>
      <c r="C22914" s="81" t="s">
        <v>236</v>
      </c>
    </row>
    <row r="22915" spans="1:3" x14ac:dyDescent="0.25">
      <c r="A22915" s="80">
        <v>1108589</v>
      </c>
      <c r="B22915" s="104" t="s">
        <v>236</v>
      </c>
      <c r="C22915" s="81" t="s">
        <v>236</v>
      </c>
    </row>
    <row r="22916" spans="1:3" x14ac:dyDescent="0.25">
      <c r="A22916" s="80">
        <v>1108590</v>
      </c>
      <c r="B22916" s="104" t="s">
        <v>236</v>
      </c>
      <c r="C22916" s="81" t="s">
        <v>236</v>
      </c>
    </row>
    <row r="22917" spans="1:3" x14ac:dyDescent="0.25">
      <c r="A22917" s="80">
        <v>1108591</v>
      </c>
      <c r="B22917" s="104" t="s">
        <v>236</v>
      </c>
      <c r="C22917" s="81" t="s">
        <v>236</v>
      </c>
    </row>
    <row r="22918" spans="1:3" x14ac:dyDescent="0.25">
      <c r="A22918" s="80">
        <v>1108592</v>
      </c>
      <c r="B22918" s="104" t="s">
        <v>236</v>
      </c>
      <c r="C22918" s="81" t="s">
        <v>236</v>
      </c>
    </row>
    <row r="22919" spans="1:3" x14ac:dyDescent="0.25">
      <c r="A22919" s="80">
        <v>1108593</v>
      </c>
      <c r="B22919" s="104" t="s">
        <v>236</v>
      </c>
      <c r="C22919" s="81" t="s">
        <v>236</v>
      </c>
    </row>
    <row r="22920" spans="1:3" x14ac:dyDescent="0.25">
      <c r="A22920" s="80">
        <v>1108594</v>
      </c>
      <c r="B22920" s="104" t="s">
        <v>236</v>
      </c>
      <c r="C22920" s="81" t="s">
        <v>236</v>
      </c>
    </row>
    <row r="22921" spans="1:3" x14ac:dyDescent="0.25">
      <c r="A22921" s="80">
        <v>1108595</v>
      </c>
      <c r="B22921" s="104" t="s">
        <v>236</v>
      </c>
      <c r="C22921" s="81" t="s">
        <v>236</v>
      </c>
    </row>
    <row r="22922" spans="1:3" x14ac:dyDescent="0.25">
      <c r="A22922" s="80">
        <v>1108596</v>
      </c>
      <c r="B22922" s="104" t="s">
        <v>236</v>
      </c>
      <c r="C22922" s="81" t="s">
        <v>236</v>
      </c>
    </row>
    <row r="22923" spans="1:3" x14ac:dyDescent="0.25">
      <c r="A22923" s="80">
        <v>1108597</v>
      </c>
      <c r="B22923" s="104" t="s">
        <v>236</v>
      </c>
      <c r="C22923" s="81" t="s">
        <v>236</v>
      </c>
    </row>
    <row r="22924" spans="1:3" x14ac:dyDescent="0.25">
      <c r="A22924" s="80">
        <v>1108598</v>
      </c>
      <c r="B22924" s="104" t="s">
        <v>236</v>
      </c>
      <c r="C22924" s="81" t="s">
        <v>236</v>
      </c>
    </row>
    <row r="22925" spans="1:3" x14ac:dyDescent="0.25">
      <c r="A22925" s="80">
        <v>1108599</v>
      </c>
      <c r="B22925" s="104" t="s">
        <v>236</v>
      </c>
      <c r="C22925" s="81" t="s">
        <v>236</v>
      </c>
    </row>
    <row r="22926" spans="1:3" x14ac:dyDescent="0.25">
      <c r="A22926" s="80">
        <v>1108600</v>
      </c>
      <c r="B22926" s="104" t="s">
        <v>236</v>
      </c>
      <c r="C22926" s="81" t="s">
        <v>236</v>
      </c>
    </row>
    <row r="22927" spans="1:3" x14ac:dyDescent="0.25">
      <c r="A22927" s="80">
        <v>1108601</v>
      </c>
      <c r="B22927" s="104" t="s">
        <v>236</v>
      </c>
      <c r="C22927" s="81" t="s">
        <v>236</v>
      </c>
    </row>
    <row r="22928" spans="1:3" x14ac:dyDescent="0.25">
      <c r="A22928" s="80">
        <v>1108602</v>
      </c>
      <c r="B22928" s="104" t="s">
        <v>236</v>
      </c>
      <c r="C22928" s="81" t="s">
        <v>236</v>
      </c>
    </row>
    <row r="22929" spans="1:3" x14ac:dyDescent="0.25">
      <c r="A22929" s="80">
        <v>1108603</v>
      </c>
      <c r="B22929" s="104" t="s">
        <v>236</v>
      </c>
      <c r="C22929" s="81" t="s">
        <v>236</v>
      </c>
    </row>
    <row r="22930" spans="1:3" x14ac:dyDescent="0.25">
      <c r="A22930" s="80">
        <v>1108604</v>
      </c>
      <c r="B22930" s="104" t="s">
        <v>236</v>
      </c>
      <c r="C22930" s="81" t="s">
        <v>236</v>
      </c>
    </row>
    <row r="22931" spans="1:3" x14ac:dyDescent="0.25">
      <c r="A22931" s="80">
        <v>1108605</v>
      </c>
      <c r="B22931" s="104" t="s">
        <v>236</v>
      </c>
      <c r="C22931" s="81" t="s">
        <v>236</v>
      </c>
    </row>
    <row r="22932" spans="1:3" x14ac:dyDescent="0.25">
      <c r="A22932" s="80">
        <v>1108606</v>
      </c>
      <c r="B22932" s="104" t="s">
        <v>236</v>
      </c>
      <c r="C22932" s="81" t="s">
        <v>236</v>
      </c>
    </row>
    <row r="22933" spans="1:3" x14ac:dyDescent="0.25">
      <c r="A22933" s="80">
        <v>1108607</v>
      </c>
      <c r="B22933" s="104" t="s">
        <v>236</v>
      </c>
      <c r="C22933" s="81" t="s">
        <v>236</v>
      </c>
    </row>
    <row r="22934" spans="1:3" x14ac:dyDescent="0.25">
      <c r="A22934" s="80">
        <v>1108608</v>
      </c>
      <c r="B22934" s="104" t="s">
        <v>236</v>
      </c>
      <c r="C22934" s="81" t="s">
        <v>236</v>
      </c>
    </row>
    <row r="22935" spans="1:3" x14ac:dyDescent="0.25">
      <c r="A22935" s="80">
        <v>1108609</v>
      </c>
      <c r="B22935" s="104" t="s">
        <v>236</v>
      </c>
      <c r="C22935" s="81" t="s">
        <v>236</v>
      </c>
    </row>
    <row r="22936" spans="1:3" x14ac:dyDescent="0.25">
      <c r="A22936" s="80">
        <v>1108610</v>
      </c>
      <c r="B22936" s="104" t="s">
        <v>236</v>
      </c>
      <c r="C22936" s="81" t="s">
        <v>236</v>
      </c>
    </row>
    <row r="22937" spans="1:3" x14ac:dyDescent="0.25">
      <c r="A22937" s="80">
        <v>1108611</v>
      </c>
      <c r="B22937" s="104" t="s">
        <v>236</v>
      </c>
      <c r="C22937" s="81" t="s">
        <v>236</v>
      </c>
    </row>
    <row r="22938" spans="1:3" x14ac:dyDescent="0.25">
      <c r="A22938" s="80">
        <v>1108612</v>
      </c>
      <c r="B22938" s="104" t="s">
        <v>236</v>
      </c>
      <c r="C22938" s="81" t="s">
        <v>236</v>
      </c>
    </row>
    <row r="22939" spans="1:3" x14ac:dyDescent="0.25">
      <c r="A22939" s="80">
        <v>1108613</v>
      </c>
      <c r="B22939" s="104" t="s">
        <v>236</v>
      </c>
      <c r="C22939" s="81" t="s">
        <v>236</v>
      </c>
    </row>
    <row r="22940" spans="1:3" x14ac:dyDescent="0.25">
      <c r="A22940" s="80">
        <v>1108614</v>
      </c>
      <c r="B22940" s="104" t="s">
        <v>236</v>
      </c>
      <c r="C22940" s="81" t="s">
        <v>236</v>
      </c>
    </row>
    <row r="22941" spans="1:3" x14ac:dyDescent="0.25">
      <c r="A22941" s="80">
        <v>1108615</v>
      </c>
      <c r="B22941" s="104" t="s">
        <v>236</v>
      </c>
      <c r="C22941" s="88">
        <v>28311</v>
      </c>
    </row>
    <row r="22942" spans="1:3" x14ac:dyDescent="0.25">
      <c r="A22942" s="80">
        <v>1108616</v>
      </c>
      <c r="B22942" s="104" t="s">
        <v>236</v>
      </c>
      <c r="C22942" s="88">
        <v>28312</v>
      </c>
    </row>
    <row r="22943" spans="1:3" x14ac:dyDescent="0.25">
      <c r="A22943" s="80">
        <v>1108617</v>
      </c>
      <c r="B22943" s="104" t="s">
        <v>236</v>
      </c>
      <c r="C22943" s="81" t="s">
        <v>236</v>
      </c>
    </row>
    <row r="22944" spans="1:3" x14ac:dyDescent="0.25">
      <c r="A22944" s="80">
        <v>1108618</v>
      </c>
      <c r="B22944" s="104" t="s">
        <v>236</v>
      </c>
      <c r="C22944" s="81" t="s">
        <v>236</v>
      </c>
    </row>
    <row r="22945" spans="1:3" x14ac:dyDescent="0.25">
      <c r="A22945" s="80">
        <v>1108619</v>
      </c>
      <c r="B22945" s="104" t="s">
        <v>236</v>
      </c>
      <c r="C22945" s="81" t="s">
        <v>236</v>
      </c>
    </row>
    <row r="22946" spans="1:3" x14ac:dyDescent="0.25">
      <c r="A22946" s="80">
        <v>1108620</v>
      </c>
      <c r="B22946" s="104" t="s">
        <v>236</v>
      </c>
      <c r="C22946" s="81" t="s">
        <v>236</v>
      </c>
    </row>
    <row r="22947" spans="1:3" x14ac:dyDescent="0.25">
      <c r="A22947" s="80">
        <v>1108621</v>
      </c>
      <c r="B22947" s="104" t="s">
        <v>236</v>
      </c>
      <c r="C22947" s="81" t="s">
        <v>236</v>
      </c>
    </row>
    <row r="22948" spans="1:3" x14ac:dyDescent="0.25">
      <c r="A22948" s="80">
        <v>1108622</v>
      </c>
      <c r="B22948" s="104" t="s">
        <v>236</v>
      </c>
      <c r="C22948" s="81" t="s">
        <v>236</v>
      </c>
    </row>
    <row r="22949" spans="1:3" x14ac:dyDescent="0.25">
      <c r="A22949" s="80">
        <v>1108623</v>
      </c>
      <c r="B22949" s="104" t="s">
        <v>236</v>
      </c>
      <c r="C22949" s="81" t="s">
        <v>236</v>
      </c>
    </row>
    <row r="22950" spans="1:3" x14ac:dyDescent="0.25">
      <c r="A22950" s="80">
        <v>1108624</v>
      </c>
      <c r="B22950" s="104" t="s">
        <v>236</v>
      </c>
      <c r="C22950" s="81" t="s">
        <v>236</v>
      </c>
    </row>
    <row r="22951" spans="1:3" x14ac:dyDescent="0.25">
      <c r="A22951" s="80">
        <v>1108625</v>
      </c>
      <c r="B22951" s="104" t="s">
        <v>236</v>
      </c>
      <c r="C22951" s="81" t="s">
        <v>236</v>
      </c>
    </row>
    <row r="22952" spans="1:3" x14ac:dyDescent="0.25">
      <c r="A22952" s="80">
        <v>1108626</v>
      </c>
      <c r="B22952" s="104" t="s">
        <v>236</v>
      </c>
      <c r="C22952" s="81" t="s">
        <v>236</v>
      </c>
    </row>
    <row r="22953" spans="1:3" x14ac:dyDescent="0.25">
      <c r="A22953" s="80">
        <v>1108627</v>
      </c>
      <c r="B22953" s="104" t="s">
        <v>236</v>
      </c>
      <c r="C22953" s="81" t="s">
        <v>236</v>
      </c>
    </row>
    <row r="22954" spans="1:3" x14ac:dyDescent="0.25">
      <c r="A22954" s="80">
        <v>1108628</v>
      </c>
      <c r="B22954" s="104" t="s">
        <v>236</v>
      </c>
      <c r="C22954" s="88">
        <v>28313</v>
      </c>
    </row>
    <row r="22955" spans="1:3" x14ac:dyDescent="0.25">
      <c r="A22955" s="80">
        <v>1108629</v>
      </c>
      <c r="B22955" s="104" t="s">
        <v>236</v>
      </c>
      <c r="C22955" s="81" t="s">
        <v>236</v>
      </c>
    </row>
    <row r="22956" spans="1:3" x14ac:dyDescent="0.25">
      <c r="A22956" s="80">
        <v>1108630</v>
      </c>
      <c r="B22956" s="104" t="s">
        <v>236</v>
      </c>
      <c r="C22956" s="81" t="s">
        <v>236</v>
      </c>
    </row>
    <row r="22957" spans="1:3" x14ac:dyDescent="0.25">
      <c r="A22957" s="80">
        <v>1108631</v>
      </c>
      <c r="B22957" s="104" t="s">
        <v>236</v>
      </c>
      <c r="C22957" s="81" t="s">
        <v>236</v>
      </c>
    </row>
    <row r="22958" spans="1:3" x14ac:dyDescent="0.25">
      <c r="A22958" s="80">
        <v>1108632</v>
      </c>
      <c r="B22958" s="104" t="s">
        <v>236</v>
      </c>
      <c r="C22958" s="81" t="s">
        <v>236</v>
      </c>
    </row>
    <row r="22959" spans="1:3" x14ac:dyDescent="0.25">
      <c r="A22959" s="80">
        <v>1108633</v>
      </c>
      <c r="B22959" s="91">
        <v>1117710</v>
      </c>
      <c r="C22959" s="88">
        <v>32461</v>
      </c>
    </row>
    <row r="22960" spans="1:3" x14ac:dyDescent="0.25">
      <c r="A22960" s="80">
        <v>1108634</v>
      </c>
      <c r="B22960" s="104" t="s">
        <v>236</v>
      </c>
      <c r="C22960" s="81" t="s">
        <v>236</v>
      </c>
    </row>
    <row r="22961" spans="1:3" x14ac:dyDescent="0.25">
      <c r="A22961" s="80">
        <v>1108635</v>
      </c>
      <c r="B22961" s="104" t="s">
        <v>236</v>
      </c>
      <c r="C22961" s="81" t="s">
        <v>236</v>
      </c>
    </row>
    <row r="22962" spans="1:3" x14ac:dyDescent="0.25">
      <c r="A22962" s="80">
        <v>1108636</v>
      </c>
      <c r="B22962" s="104" t="s">
        <v>236</v>
      </c>
      <c r="C22962" s="81" t="s">
        <v>236</v>
      </c>
    </row>
    <row r="22963" spans="1:3" x14ac:dyDescent="0.25">
      <c r="A22963" s="80">
        <v>1108637</v>
      </c>
      <c r="B22963" s="104" t="s">
        <v>236</v>
      </c>
      <c r="C22963" s="81" t="s">
        <v>236</v>
      </c>
    </row>
    <row r="22964" spans="1:3" x14ac:dyDescent="0.25">
      <c r="A22964" s="80">
        <v>1108638</v>
      </c>
      <c r="B22964" s="104" t="s">
        <v>236</v>
      </c>
      <c r="C22964" s="81" t="s">
        <v>236</v>
      </c>
    </row>
    <row r="22965" spans="1:3" x14ac:dyDescent="0.25">
      <c r="A22965" s="80">
        <v>1108639</v>
      </c>
      <c r="B22965" s="104" t="s">
        <v>236</v>
      </c>
      <c r="C22965" s="81" t="s">
        <v>236</v>
      </c>
    </row>
    <row r="22966" spans="1:3" x14ac:dyDescent="0.25">
      <c r="A22966" s="80">
        <v>1108640</v>
      </c>
      <c r="B22966" s="104" t="s">
        <v>236</v>
      </c>
      <c r="C22966" s="81" t="s">
        <v>236</v>
      </c>
    </row>
    <row r="22967" spans="1:3" x14ac:dyDescent="0.25">
      <c r="A22967" s="80">
        <v>1108641</v>
      </c>
      <c r="B22967" s="104" t="s">
        <v>236</v>
      </c>
      <c r="C22967" s="81" t="s">
        <v>236</v>
      </c>
    </row>
    <row r="22968" spans="1:3" x14ac:dyDescent="0.25">
      <c r="A22968" s="80">
        <v>1108642</v>
      </c>
      <c r="B22968" s="104" t="s">
        <v>236</v>
      </c>
      <c r="C22968" s="81" t="s">
        <v>236</v>
      </c>
    </row>
    <row r="22969" spans="1:3" x14ac:dyDescent="0.25">
      <c r="A22969" s="80">
        <v>1108643</v>
      </c>
      <c r="B22969" s="104" t="s">
        <v>236</v>
      </c>
      <c r="C22969" s="81" t="s">
        <v>236</v>
      </c>
    </row>
    <row r="22970" spans="1:3" x14ac:dyDescent="0.25">
      <c r="A22970" s="80">
        <v>1108644</v>
      </c>
      <c r="B22970" s="104" t="s">
        <v>236</v>
      </c>
      <c r="C22970" s="81" t="s">
        <v>236</v>
      </c>
    </row>
    <row r="22971" spans="1:3" x14ac:dyDescent="0.25">
      <c r="A22971" s="80">
        <v>1108645</v>
      </c>
      <c r="B22971" s="104" t="s">
        <v>236</v>
      </c>
      <c r="C22971" s="81" t="s">
        <v>236</v>
      </c>
    </row>
    <row r="22972" spans="1:3" x14ac:dyDescent="0.25">
      <c r="A22972" s="80">
        <v>1108646</v>
      </c>
      <c r="B22972" s="104" t="s">
        <v>236</v>
      </c>
      <c r="C22972" s="81" t="s">
        <v>236</v>
      </c>
    </row>
    <row r="22973" spans="1:3" x14ac:dyDescent="0.25">
      <c r="A22973" s="80">
        <v>1108647</v>
      </c>
      <c r="B22973" s="104" t="s">
        <v>236</v>
      </c>
      <c r="C22973" s="81" t="s">
        <v>236</v>
      </c>
    </row>
    <row r="22974" spans="1:3" x14ac:dyDescent="0.25">
      <c r="A22974" s="80">
        <v>1108648</v>
      </c>
      <c r="B22974" s="104" t="s">
        <v>236</v>
      </c>
      <c r="C22974" s="81" t="s">
        <v>236</v>
      </c>
    </row>
    <row r="22975" spans="1:3" x14ac:dyDescent="0.25">
      <c r="A22975" s="80">
        <v>1108649</v>
      </c>
      <c r="B22975" s="104" t="s">
        <v>236</v>
      </c>
      <c r="C22975" s="81" t="s">
        <v>236</v>
      </c>
    </row>
    <row r="22976" spans="1:3" x14ac:dyDescent="0.25">
      <c r="A22976" s="80">
        <v>1108650</v>
      </c>
      <c r="B22976" s="104" t="s">
        <v>236</v>
      </c>
      <c r="C22976" s="81" t="s">
        <v>236</v>
      </c>
    </row>
    <row r="22977" spans="1:3" x14ac:dyDescent="0.25">
      <c r="A22977" s="80">
        <v>1108651</v>
      </c>
      <c r="B22977" s="104" t="s">
        <v>236</v>
      </c>
      <c r="C22977" s="81" t="s">
        <v>236</v>
      </c>
    </row>
    <row r="22978" spans="1:3" x14ac:dyDescent="0.25">
      <c r="A22978" s="80">
        <v>1108652</v>
      </c>
      <c r="B22978" s="104" t="s">
        <v>236</v>
      </c>
      <c r="C22978" s="81" t="s">
        <v>236</v>
      </c>
    </row>
    <row r="22979" spans="1:3" x14ac:dyDescent="0.25">
      <c r="A22979" s="80">
        <v>1108653</v>
      </c>
      <c r="B22979" s="104" t="s">
        <v>236</v>
      </c>
      <c r="C22979" s="81" t="s">
        <v>236</v>
      </c>
    </row>
    <row r="22980" spans="1:3" x14ac:dyDescent="0.25">
      <c r="A22980" s="80">
        <v>1108654</v>
      </c>
      <c r="B22980" s="104" t="s">
        <v>236</v>
      </c>
      <c r="C22980" s="88">
        <v>28314</v>
      </c>
    </row>
    <row r="22981" spans="1:3" x14ac:dyDescent="0.25">
      <c r="A22981" s="80">
        <v>1108655</v>
      </c>
      <c r="B22981" s="104" t="s">
        <v>236</v>
      </c>
      <c r="C22981" s="81" t="s">
        <v>236</v>
      </c>
    </row>
    <row r="22982" spans="1:3" x14ac:dyDescent="0.25">
      <c r="A22982" s="80">
        <v>1108656</v>
      </c>
      <c r="B22982" s="104" t="s">
        <v>236</v>
      </c>
      <c r="C22982" s="81" t="s">
        <v>236</v>
      </c>
    </row>
    <row r="22983" spans="1:3" x14ac:dyDescent="0.25">
      <c r="A22983" s="80">
        <v>1108657</v>
      </c>
      <c r="B22983" s="104" t="s">
        <v>236</v>
      </c>
      <c r="C22983" s="81" t="s">
        <v>236</v>
      </c>
    </row>
    <row r="22984" spans="1:3" x14ac:dyDescent="0.25">
      <c r="A22984" s="80">
        <v>1108658</v>
      </c>
      <c r="B22984" s="104" t="s">
        <v>236</v>
      </c>
      <c r="C22984" s="81" t="s">
        <v>236</v>
      </c>
    </row>
    <row r="22985" spans="1:3" x14ac:dyDescent="0.25">
      <c r="A22985" s="80">
        <v>1108659</v>
      </c>
      <c r="B22985" s="104" t="s">
        <v>236</v>
      </c>
      <c r="C22985" s="81" t="s">
        <v>236</v>
      </c>
    </row>
    <row r="22986" spans="1:3" x14ac:dyDescent="0.25">
      <c r="A22986" s="80">
        <v>1108660</v>
      </c>
      <c r="B22986" s="104" t="s">
        <v>236</v>
      </c>
      <c r="C22986" s="81" t="s">
        <v>236</v>
      </c>
    </row>
    <row r="22987" spans="1:3" x14ac:dyDescent="0.25">
      <c r="A22987" s="80">
        <v>1108661</v>
      </c>
      <c r="B22987" s="104" t="s">
        <v>236</v>
      </c>
      <c r="C22987" s="81" t="s">
        <v>236</v>
      </c>
    </row>
    <row r="22988" spans="1:3" x14ac:dyDescent="0.25">
      <c r="A22988" s="80">
        <v>1108662</v>
      </c>
      <c r="B22988" s="104" t="s">
        <v>236</v>
      </c>
      <c r="C22988" s="81" t="s">
        <v>236</v>
      </c>
    </row>
    <row r="22989" spans="1:3" x14ac:dyDescent="0.25">
      <c r="A22989" s="80">
        <v>1108663</v>
      </c>
      <c r="B22989" s="104" t="s">
        <v>236</v>
      </c>
      <c r="C22989" s="88">
        <v>28329</v>
      </c>
    </row>
    <row r="22990" spans="1:3" x14ac:dyDescent="0.25">
      <c r="A22990" s="80">
        <v>1108664</v>
      </c>
      <c r="B22990" s="104" t="s">
        <v>236</v>
      </c>
      <c r="C22990" s="88">
        <v>28315</v>
      </c>
    </row>
    <row r="22991" spans="1:3" x14ac:dyDescent="0.25">
      <c r="A22991" s="80">
        <v>1108665</v>
      </c>
      <c r="B22991" s="104" t="s">
        <v>236</v>
      </c>
      <c r="C22991" s="88">
        <v>28317</v>
      </c>
    </row>
    <row r="22992" spans="1:3" x14ac:dyDescent="0.25">
      <c r="A22992" s="80">
        <v>1108666</v>
      </c>
      <c r="B22992" s="104" t="s">
        <v>236</v>
      </c>
      <c r="C22992" s="88">
        <v>28318</v>
      </c>
    </row>
    <row r="22993" spans="1:3" x14ac:dyDescent="0.25">
      <c r="A22993" s="80">
        <v>1108667</v>
      </c>
      <c r="B22993" s="104" t="s">
        <v>236</v>
      </c>
      <c r="C22993" s="88">
        <v>28319</v>
      </c>
    </row>
    <row r="22994" spans="1:3" x14ac:dyDescent="0.25">
      <c r="A22994" s="80">
        <v>1108668</v>
      </c>
      <c r="B22994" s="104" t="s">
        <v>236</v>
      </c>
      <c r="C22994" s="88">
        <v>28320</v>
      </c>
    </row>
    <row r="22995" spans="1:3" x14ac:dyDescent="0.25">
      <c r="A22995" s="80">
        <v>1108669</v>
      </c>
      <c r="B22995" s="104" t="s">
        <v>236</v>
      </c>
      <c r="C22995" s="88">
        <v>30941</v>
      </c>
    </row>
    <row r="22996" spans="1:3" x14ac:dyDescent="0.25">
      <c r="A22996" s="80">
        <v>1108670</v>
      </c>
      <c r="B22996" s="104" t="s">
        <v>236</v>
      </c>
      <c r="C22996" s="88">
        <v>28322</v>
      </c>
    </row>
    <row r="22997" spans="1:3" x14ac:dyDescent="0.25">
      <c r="A22997" s="80">
        <v>1108671</v>
      </c>
      <c r="B22997" s="104" t="s">
        <v>236</v>
      </c>
      <c r="C22997" s="88">
        <v>28323</v>
      </c>
    </row>
    <row r="22998" spans="1:3" x14ac:dyDescent="0.25">
      <c r="A22998" s="80">
        <v>1108673</v>
      </c>
      <c r="B22998" s="104" t="s">
        <v>236</v>
      </c>
      <c r="C22998" s="81" t="s">
        <v>236</v>
      </c>
    </row>
    <row r="22999" spans="1:3" x14ac:dyDescent="0.25">
      <c r="A22999" s="80">
        <v>1108674</v>
      </c>
      <c r="B22999" s="104" t="s">
        <v>236</v>
      </c>
      <c r="C22999" s="81" t="s">
        <v>236</v>
      </c>
    </row>
    <row r="23000" spans="1:3" x14ac:dyDescent="0.25">
      <c r="A23000" s="80">
        <v>1108675</v>
      </c>
      <c r="B23000" s="104" t="s">
        <v>236</v>
      </c>
      <c r="C23000" s="81" t="s">
        <v>236</v>
      </c>
    </row>
    <row r="23001" spans="1:3" x14ac:dyDescent="0.25">
      <c r="A23001" s="80">
        <v>1108676</v>
      </c>
      <c r="B23001" s="104" t="s">
        <v>236</v>
      </c>
      <c r="C23001" s="81" t="s">
        <v>236</v>
      </c>
    </row>
    <row r="23002" spans="1:3" x14ac:dyDescent="0.25">
      <c r="A23002" s="80">
        <v>1108677</v>
      </c>
      <c r="B23002" s="104" t="s">
        <v>236</v>
      </c>
      <c r="C23002" s="81" t="s">
        <v>236</v>
      </c>
    </row>
    <row r="23003" spans="1:3" x14ac:dyDescent="0.25">
      <c r="A23003" s="80">
        <v>1108678</v>
      </c>
      <c r="B23003" s="104" t="s">
        <v>236</v>
      </c>
      <c r="C23003" s="81" t="s">
        <v>236</v>
      </c>
    </row>
    <row r="23004" spans="1:3" x14ac:dyDescent="0.25">
      <c r="A23004" s="80">
        <v>1108680</v>
      </c>
      <c r="B23004" s="104" t="s">
        <v>236</v>
      </c>
      <c r="C23004" s="81" t="s">
        <v>236</v>
      </c>
    </row>
    <row r="23005" spans="1:3" x14ac:dyDescent="0.25">
      <c r="A23005" s="80">
        <v>1108681</v>
      </c>
      <c r="B23005" s="104" t="s">
        <v>236</v>
      </c>
      <c r="C23005" s="81" t="s">
        <v>236</v>
      </c>
    </row>
    <row r="23006" spans="1:3" x14ac:dyDescent="0.25">
      <c r="A23006" s="80">
        <v>1108682</v>
      </c>
      <c r="B23006" s="104" t="s">
        <v>236</v>
      </c>
      <c r="C23006" s="81" t="s">
        <v>236</v>
      </c>
    </row>
    <row r="23007" spans="1:3" x14ac:dyDescent="0.25">
      <c r="A23007" s="80">
        <v>1108683</v>
      </c>
      <c r="B23007" s="104" t="s">
        <v>236</v>
      </c>
      <c r="C23007" s="81" t="s">
        <v>236</v>
      </c>
    </row>
    <row r="23008" spans="1:3" x14ac:dyDescent="0.25">
      <c r="A23008" s="80">
        <v>1108684</v>
      </c>
      <c r="B23008" s="104" t="s">
        <v>236</v>
      </c>
      <c r="C23008" s="81" t="s">
        <v>236</v>
      </c>
    </row>
    <row r="23009" spans="1:3" x14ac:dyDescent="0.25">
      <c r="A23009" s="80">
        <v>1108685</v>
      </c>
      <c r="B23009" s="104" t="s">
        <v>236</v>
      </c>
      <c r="C23009" s="81" t="s">
        <v>236</v>
      </c>
    </row>
    <row r="23010" spans="1:3" x14ac:dyDescent="0.25">
      <c r="A23010" s="80">
        <v>1108686</v>
      </c>
      <c r="B23010" s="104" t="s">
        <v>236</v>
      </c>
      <c r="C23010" s="81" t="s">
        <v>236</v>
      </c>
    </row>
    <row r="23011" spans="1:3" x14ac:dyDescent="0.25">
      <c r="A23011" s="80">
        <v>1108687</v>
      </c>
      <c r="B23011" s="104" t="s">
        <v>236</v>
      </c>
      <c r="C23011" s="81" t="s">
        <v>236</v>
      </c>
    </row>
    <row r="23012" spans="1:3" x14ac:dyDescent="0.25">
      <c r="A23012" s="80">
        <v>1108688</v>
      </c>
      <c r="B23012" s="104" t="s">
        <v>236</v>
      </c>
      <c r="C23012" s="81" t="s">
        <v>236</v>
      </c>
    </row>
    <row r="23013" spans="1:3" x14ac:dyDescent="0.25">
      <c r="A23013" s="80">
        <v>1108689</v>
      </c>
      <c r="B23013" s="104" t="s">
        <v>236</v>
      </c>
      <c r="C23013" s="81" t="s">
        <v>236</v>
      </c>
    </row>
    <row r="23014" spans="1:3" x14ac:dyDescent="0.25">
      <c r="A23014" s="80">
        <v>1108690</v>
      </c>
      <c r="B23014" s="104" t="s">
        <v>236</v>
      </c>
      <c r="C23014" s="81" t="s">
        <v>236</v>
      </c>
    </row>
    <row r="23015" spans="1:3" x14ac:dyDescent="0.25">
      <c r="A23015" s="80">
        <v>1108691</v>
      </c>
      <c r="B23015" s="104" t="s">
        <v>236</v>
      </c>
      <c r="C23015" s="81" t="s">
        <v>236</v>
      </c>
    </row>
    <row r="23016" spans="1:3" x14ac:dyDescent="0.25">
      <c r="A23016" s="80">
        <v>1108692</v>
      </c>
      <c r="B23016" s="104" t="s">
        <v>236</v>
      </c>
      <c r="C23016" s="81" t="s">
        <v>236</v>
      </c>
    </row>
    <row r="23017" spans="1:3" x14ac:dyDescent="0.25">
      <c r="A23017" s="80">
        <v>1108693</v>
      </c>
      <c r="B23017" s="104" t="s">
        <v>236</v>
      </c>
      <c r="C23017" s="81" t="s">
        <v>236</v>
      </c>
    </row>
    <row r="23018" spans="1:3" x14ac:dyDescent="0.25">
      <c r="A23018" s="80">
        <v>1108694</v>
      </c>
      <c r="B23018" s="104" t="s">
        <v>236</v>
      </c>
      <c r="C23018" s="81" t="s">
        <v>236</v>
      </c>
    </row>
    <row r="23019" spans="1:3" x14ac:dyDescent="0.25">
      <c r="A23019" s="80">
        <v>1108695</v>
      </c>
      <c r="B23019" s="104" t="s">
        <v>236</v>
      </c>
      <c r="C23019" s="81" t="s">
        <v>236</v>
      </c>
    </row>
    <row r="23020" spans="1:3" x14ac:dyDescent="0.25">
      <c r="A23020" s="80">
        <v>1108696</v>
      </c>
      <c r="B23020" s="104" t="s">
        <v>236</v>
      </c>
      <c r="C23020" s="81" t="s">
        <v>236</v>
      </c>
    </row>
    <row r="23021" spans="1:3" x14ac:dyDescent="0.25">
      <c r="A23021" s="80">
        <v>1108697</v>
      </c>
      <c r="B23021" s="91">
        <v>1115518</v>
      </c>
      <c r="C23021" s="88">
        <v>31291</v>
      </c>
    </row>
    <row r="23022" spans="1:3" x14ac:dyDescent="0.25">
      <c r="A23022" s="80">
        <v>1108698</v>
      </c>
      <c r="B23022" s="104" t="s">
        <v>236</v>
      </c>
      <c r="C23022" s="88">
        <v>28328</v>
      </c>
    </row>
    <row r="23023" spans="1:3" x14ac:dyDescent="0.25">
      <c r="A23023" s="80">
        <v>1108699</v>
      </c>
      <c r="B23023" s="104" t="s">
        <v>236</v>
      </c>
      <c r="C23023" s="81" t="s">
        <v>236</v>
      </c>
    </row>
    <row r="23024" spans="1:3" x14ac:dyDescent="0.25">
      <c r="A23024" s="80">
        <v>1108700</v>
      </c>
      <c r="B23024" s="104" t="s">
        <v>236</v>
      </c>
      <c r="C23024" s="81" t="s">
        <v>236</v>
      </c>
    </row>
    <row r="23025" spans="1:3" x14ac:dyDescent="0.25">
      <c r="A23025" s="80">
        <v>1108701</v>
      </c>
      <c r="B23025" s="104" t="s">
        <v>236</v>
      </c>
      <c r="C23025" s="81" t="s">
        <v>236</v>
      </c>
    </row>
    <row r="23026" spans="1:3" x14ac:dyDescent="0.25">
      <c r="A23026" s="80">
        <v>1108702</v>
      </c>
      <c r="B23026" s="91">
        <v>1125015</v>
      </c>
      <c r="C23026" s="88">
        <v>32900</v>
      </c>
    </row>
    <row r="23027" spans="1:3" x14ac:dyDescent="0.25">
      <c r="A23027" s="80">
        <v>1108703</v>
      </c>
      <c r="B23027" s="104" t="s">
        <v>236</v>
      </c>
      <c r="C23027" s="81" t="s">
        <v>236</v>
      </c>
    </row>
    <row r="23028" spans="1:3" x14ac:dyDescent="0.25">
      <c r="A23028" s="80">
        <v>1108704</v>
      </c>
      <c r="B23028" s="91">
        <v>1124583</v>
      </c>
      <c r="C23028" s="88">
        <v>28326</v>
      </c>
    </row>
    <row r="23029" spans="1:3" x14ac:dyDescent="0.25">
      <c r="A23029" s="80">
        <v>1108705</v>
      </c>
      <c r="B23029" s="91">
        <v>1124213</v>
      </c>
      <c r="C23029" s="88">
        <v>28325</v>
      </c>
    </row>
    <row r="23030" spans="1:3" x14ac:dyDescent="0.25">
      <c r="A23030" s="80">
        <v>1108706</v>
      </c>
      <c r="B23030" s="104" t="s">
        <v>236</v>
      </c>
      <c r="C23030" s="81" t="s">
        <v>236</v>
      </c>
    </row>
    <row r="23031" spans="1:3" x14ac:dyDescent="0.25">
      <c r="A23031" s="80">
        <v>1108707</v>
      </c>
      <c r="B23031" s="104" t="s">
        <v>236</v>
      </c>
      <c r="C23031" s="81" t="s">
        <v>236</v>
      </c>
    </row>
    <row r="23032" spans="1:3" x14ac:dyDescent="0.25">
      <c r="A23032" s="80">
        <v>1108708</v>
      </c>
      <c r="B23032" s="104" t="s">
        <v>236</v>
      </c>
      <c r="C23032" s="81" t="s">
        <v>236</v>
      </c>
    </row>
    <row r="23033" spans="1:3" x14ac:dyDescent="0.25">
      <c r="A23033" s="80">
        <v>1108709</v>
      </c>
      <c r="B23033" s="104" t="s">
        <v>236</v>
      </c>
      <c r="C23033" s="81" t="s">
        <v>236</v>
      </c>
    </row>
    <row r="23034" spans="1:3" x14ac:dyDescent="0.25">
      <c r="A23034" s="80">
        <v>1108710</v>
      </c>
      <c r="B23034" s="104" t="s">
        <v>236</v>
      </c>
      <c r="C23034" s="81" t="s">
        <v>236</v>
      </c>
    </row>
    <row r="23035" spans="1:3" x14ac:dyDescent="0.25">
      <c r="A23035" s="80">
        <v>1108711</v>
      </c>
      <c r="B23035" s="104" t="s">
        <v>236</v>
      </c>
      <c r="C23035" s="81" t="s">
        <v>236</v>
      </c>
    </row>
    <row r="23036" spans="1:3" x14ac:dyDescent="0.25">
      <c r="A23036" s="80">
        <v>1108712</v>
      </c>
      <c r="B23036" s="104" t="s">
        <v>236</v>
      </c>
      <c r="C23036" s="81" t="s">
        <v>236</v>
      </c>
    </row>
    <row r="23037" spans="1:3" x14ac:dyDescent="0.25">
      <c r="A23037" s="80">
        <v>1108713</v>
      </c>
      <c r="B23037" s="104" t="s">
        <v>236</v>
      </c>
      <c r="C23037" s="81" t="s">
        <v>236</v>
      </c>
    </row>
    <row r="23038" spans="1:3" x14ac:dyDescent="0.25">
      <c r="A23038" s="80">
        <v>1108714</v>
      </c>
      <c r="B23038" s="104" t="s">
        <v>236</v>
      </c>
      <c r="C23038" s="81" t="s">
        <v>236</v>
      </c>
    </row>
    <row r="23039" spans="1:3" x14ac:dyDescent="0.25">
      <c r="A23039" s="80">
        <v>1108715</v>
      </c>
      <c r="B23039" s="91">
        <v>1117470</v>
      </c>
      <c r="C23039" s="88">
        <v>32302</v>
      </c>
    </row>
    <row r="23040" spans="1:3" x14ac:dyDescent="0.25">
      <c r="A23040" s="80">
        <v>1108716</v>
      </c>
      <c r="B23040" s="91">
        <v>1116901</v>
      </c>
      <c r="C23040" s="88">
        <v>32013</v>
      </c>
    </row>
    <row r="23041" spans="1:3" x14ac:dyDescent="0.25">
      <c r="A23041" s="80">
        <v>1108717</v>
      </c>
      <c r="B23041" s="104" t="s">
        <v>236</v>
      </c>
      <c r="C23041" s="81" t="s">
        <v>236</v>
      </c>
    </row>
    <row r="23042" spans="1:3" x14ac:dyDescent="0.25">
      <c r="A23042" s="80">
        <v>1108718</v>
      </c>
      <c r="B23042" s="91">
        <v>1125019</v>
      </c>
      <c r="C23042" s="88">
        <v>33393</v>
      </c>
    </row>
    <row r="23043" spans="1:3" x14ac:dyDescent="0.25">
      <c r="A23043" s="80">
        <v>1108719</v>
      </c>
      <c r="B23043" s="104" t="s">
        <v>236</v>
      </c>
      <c r="C23043" s="81" t="s">
        <v>236</v>
      </c>
    </row>
    <row r="23044" spans="1:3" x14ac:dyDescent="0.25">
      <c r="A23044" s="80">
        <v>1108720</v>
      </c>
      <c r="B23044" s="91">
        <v>1125013</v>
      </c>
      <c r="C23044" s="88">
        <v>32665</v>
      </c>
    </row>
    <row r="23045" spans="1:3" x14ac:dyDescent="0.25">
      <c r="A23045" s="80">
        <v>1108721</v>
      </c>
      <c r="B23045" s="104" t="s">
        <v>236</v>
      </c>
      <c r="C23045" s="81" t="s">
        <v>236</v>
      </c>
    </row>
    <row r="23046" spans="1:3" x14ac:dyDescent="0.25">
      <c r="A23046" s="80">
        <v>1108722</v>
      </c>
      <c r="B23046" s="104" t="s">
        <v>236</v>
      </c>
      <c r="C23046" s="81" t="s">
        <v>236</v>
      </c>
    </row>
    <row r="23047" spans="1:3" x14ac:dyDescent="0.25">
      <c r="A23047" s="80">
        <v>1108723</v>
      </c>
      <c r="B23047" s="104" t="s">
        <v>236</v>
      </c>
      <c r="C23047" s="81" t="s">
        <v>236</v>
      </c>
    </row>
    <row r="23048" spans="1:3" x14ac:dyDescent="0.25">
      <c r="A23048" s="80">
        <v>1108724</v>
      </c>
      <c r="B23048" s="104" t="s">
        <v>236</v>
      </c>
      <c r="C23048" s="81" t="s">
        <v>236</v>
      </c>
    </row>
    <row r="23049" spans="1:3" x14ac:dyDescent="0.25">
      <c r="A23049" s="80">
        <v>1108725</v>
      </c>
      <c r="B23049" s="104" t="s">
        <v>236</v>
      </c>
      <c r="C23049" s="81" t="s">
        <v>236</v>
      </c>
    </row>
    <row r="23050" spans="1:3" x14ac:dyDescent="0.25">
      <c r="A23050" s="80">
        <v>1108726</v>
      </c>
      <c r="B23050" s="104" t="s">
        <v>236</v>
      </c>
      <c r="C23050" s="81" t="s">
        <v>236</v>
      </c>
    </row>
    <row r="23051" spans="1:3" x14ac:dyDescent="0.25">
      <c r="A23051" s="80">
        <v>1108727</v>
      </c>
      <c r="B23051" s="104" t="s">
        <v>236</v>
      </c>
      <c r="C23051" s="81" t="s">
        <v>236</v>
      </c>
    </row>
    <row r="23052" spans="1:3" x14ac:dyDescent="0.25">
      <c r="A23052" s="80">
        <v>1108728</v>
      </c>
      <c r="B23052" s="104" t="s">
        <v>236</v>
      </c>
      <c r="C23052" s="81" t="s">
        <v>236</v>
      </c>
    </row>
    <row r="23053" spans="1:3" x14ac:dyDescent="0.25">
      <c r="A23053" s="80">
        <v>1108729</v>
      </c>
      <c r="B23053" s="104" t="s">
        <v>236</v>
      </c>
      <c r="C23053" s="81" t="s">
        <v>236</v>
      </c>
    </row>
    <row r="23054" spans="1:3" x14ac:dyDescent="0.25">
      <c r="A23054" s="80">
        <v>1108730</v>
      </c>
      <c r="B23054" s="104" t="s">
        <v>236</v>
      </c>
      <c r="C23054" s="81" t="s">
        <v>236</v>
      </c>
    </row>
    <row r="23055" spans="1:3" x14ac:dyDescent="0.25">
      <c r="A23055" s="80">
        <v>1108731</v>
      </c>
      <c r="B23055" s="104" t="s">
        <v>236</v>
      </c>
      <c r="C23055" s="81" t="s">
        <v>236</v>
      </c>
    </row>
    <row r="23056" spans="1:3" x14ac:dyDescent="0.25">
      <c r="A23056" s="80">
        <v>1108732</v>
      </c>
      <c r="B23056" s="104" t="s">
        <v>236</v>
      </c>
      <c r="C23056" s="81" t="s">
        <v>236</v>
      </c>
    </row>
    <row r="23057" spans="1:3" x14ac:dyDescent="0.25">
      <c r="A23057" s="80">
        <v>1108733</v>
      </c>
      <c r="B23057" s="104" t="s">
        <v>236</v>
      </c>
      <c r="C23057" s="81" t="s">
        <v>236</v>
      </c>
    </row>
    <row r="23058" spans="1:3" x14ac:dyDescent="0.25">
      <c r="A23058" s="80">
        <v>1108734</v>
      </c>
      <c r="B23058" s="104" t="s">
        <v>236</v>
      </c>
      <c r="C23058" s="81" t="s">
        <v>236</v>
      </c>
    </row>
    <row r="23059" spans="1:3" x14ac:dyDescent="0.25">
      <c r="A23059" s="80">
        <v>1108735</v>
      </c>
      <c r="B23059" s="104" t="s">
        <v>236</v>
      </c>
      <c r="C23059" s="81" t="s">
        <v>236</v>
      </c>
    </row>
    <row r="23060" spans="1:3" x14ac:dyDescent="0.25">
      <c r="A23060" s="80">
        <v>1108736</v>
      </c>
      <c r="B23060" s="104" t="s">
        <v>236</v>
      </c>
      <c r="C23060" s="81" t="s">
        <v>236</v>
      </c>
    </row>
    <row r="23061" spans="1:3" x14ac:dyDescent="0.25">
      <c r="A23061" s="80">
        <v>1108737</v>
      </c>
      <c r="B23061" s="104" t="s">
        <v>236</v>
      </c>
      <c r="C23061" s="81" t="s">
        <v>236</v>
      </c>
    </row>
    <row r="23062" spans="1:3" x14ac:dyDescent="0.25">
      <c r="A23062" s="80">
        <v>1108738</v>
      </c>
      <c r="B23062" s="104" t="s">
        <v>236</v>
      </c>
      <c r="C23062" s="81" t="s">
        <v>236</v>
      </c>
    </row>
    <row r="23063" spans="1:3" x14ac:dyDescent="0.25">
      <c r="A23063" s="80">
        <v>1108739</v>
      </c>
      <c r="B23063" s="104" t="s">
        <v>236</v>
      </c>
      <c r="C23063" s="81" t="s">
        <v>236</v>
      </c>
    </row>
    <row r="23064" spans="1:3" x14ac:dyDescent="0.25">
      <c r="A23064" s="80">
        <v>1108740</v>
      </c>
      <c r="B23064" s="104" t="s">
        <v>236</v>
      </c>
      <c r="C23064" s="81" t="s">
        <v>236</v>
      </c>
    </row>
    <row r="23065" spans="1:3" x14ac:dyDescent="0.25">
      <c r="A23065" s="80">
        <v>1108741</v>
      </c>
      <c r="B23065" s="104" t="s">
        <v>236</v>
      </c>
      <c r="C23065" s="81" t="s">
        <v>236</v>
      </c>
    </row>
    <row r="23066" spans="1:3" x14ac:dyDescent="0.25">
      <c r="A23066" s="80">
        <v>1108742</v>
      </c>
      <c r="B23066" s="104" t="s">
        <v>236</v>
      </c>
      <c r="C23066" s="81" t="s">
        <v>236</v>
      </c>
    </row>
    <row r="23067" spans="1:3" x14ac:dyDescent="0.25">
      <c r="A23067" s="80">
        <v>1108743</v>
      </c>
      <c r="B23067" s="104" t="s">
        <v>236</v>
      </c>
      <c r="C23067" s="81" t="s">
        <v>236</v>
      </c>
    </row>
    <row r="23068" spans="1:3" x14ac:dyDescent="0.25">
      <c r="A23068" s="80">
        <v>1108744</v>
      </c>
      <c r="B23068" s="104" t="s">
        <v>236</v>
      </c>
      <c r="C23068" s="81" t="s">
        <v>236</v>
      </c>
    </row>
    <row r="23069" spans="1:3" x14ac:dyDescent="0.25">
      <c r="A23069" s="80">
        <v>1108745</v>
      </c>
      <c r="B23069" s="91">
        <v>1115126</v>
      </c>
      <c r="C23069" s="88">
        <v>31097</v>
      </c>
    </row>
    <row r="23070" spans="1:3" x14ac:dyDescent="0.25">
      <c r="A23070" s="80">
        <v>1108746</v>
      </c>
      <c r="B23070" s="104" t="s">
        <v>236</v>
      </c>
      <c r="C23070" s="81" t="s">
        <v>236</v>
      </c>
    </row>
    <row r="23071" spans="1:3" x14ac:dyDescent="0.25">
      <c r="A23071" s="80">
        <v>1108747</v>
      </c>
      <c r="B23071" s="91">
        <v>1134057</v>
      </c>
      <c r="C23071" s="88">
        <v>39963</v>
      </c>
    </row>
    <row r="23072" spans="1:3" x14ac:dyDescent="0.25">
      <c r="A23072" s="80">
        <v>1108748</v>
      </c>
      <c r="B23072" s="104" t="s">
        <v>236</v>
      </c>
      <c r="C23072" s="81" t="s">
        <v>236</v>
      </c>
    </row>
    <row r="23073" spans="1:3" x14ac:dyDescent="0.25">
      <c r="A23073" s="80">
        <v>1108749</v>
      </c>
      <c r="B23073" s="104" t="s">
        <v>236</v>
      </c>
      <c r="C23073" s="81" t="s">
        <v>236</v>
      </c>
    </row>
    <row r="23074" spans="1:3" x14ac:dyDescent="0.25">
      <c r="A23074" s="80">
        <v>1108750</v>
      </c>
      <c r="B23074" s="104" t="s">
        <v>236</v>
      </c>
      <c r="C23074" s="81" t="s">
        <v>236</v>
      </c>
    </row>
    <row r="23075" spans="1:3" x14ac:dyDescent="0.25">
      <c r="A23075" s="80">
        <v>1108751</v>
      </c>
      <c r="B23075" s="104" t="s">
        <v>236</v>
      </c>
      <c r="C23075" s="81" t="s">
        <v>236</v>
      </c>
    </row>
    <row r="23076" spans="1:3" x14ac:dyDescent="0.25">
      <c r="A23076" s="80">
        <v>1108752</v>
      </c>
      <c r="B23076" s="104" t="s">
        <v>236</v>
      </c>
      <c r="C23076" s="81" t="s">
        <v>236</v>
      </c>
    </row>
    <row r="23077" spans="1:3" x14ac:dyDescent="0.25">
      <c r="A23077" s="80">
        <v>1108753</v>
      </c>
      <c r="B23077" s="104" t="s">
        <v>236</v>
      </c>
      <c r="C23077" s="81" t="s">
        <v>236</v>
      </c>
    </row>
    <row r="23078" spans="1:3" x14ac:dyDescent="0.25">
      <c r="A23078" s="80">
        <v>1108754</v>
      </c>
      <c r="B23078" s="104" t="s">
        <v>236</v>
      </c>
      <c r="C23078" s="81" t="s">
        <v>236</v>
      </c>
    </row>
    <row r="23079" spans="1:3" x14ac:dyDescent="0.25">
      <c r="A23079" s="80">
        <v>1108756</v>
      </c>
      <c r="B23079" s="104" t="s">
        <v>236</v>
      </c>
      <c r="C23079" s="81" t="s">
        <v>236</v>
      </c>
    </row>
    <row r="23080" spans="1:3" x14ac:dyDescent="0.25">
      <c r="A23080" s="80">
        <v>1108757</v>
      </c>
      <c r="B23080" s="104" t="s">
        <v>236</v>
      </c>
      <c r="C23080" s="81" t="s">
        <v>236</v>
      </c>
    </row>
    <row r="23081" spans="1:3" x14ac:dyDescent="0.25">
      <c r="A23081" s="80">
        <v>1108758</v>
      </c>
      <c r="B23081" s="104" t="s">
        <v>236</v>
      </c>
      <c r="C23081" s="81" t="s">
        <v>236</v>
      </c>
    </row>
    <row r="23082" spans="1:3" x14ac:dyDescent="0.25">
      <c r="A23082" s="80">
        <v>1108759</v>
      </c>
      <c r="B23082" s="104" t="s">
        <v>236</v>
      </c>
      <c r="C23082" s="81" t="s">
        <v>236</v>
      </c>
    </row>
    <row r="23083" spans="1:3" x14ac:dyDescent="0.25">
      <c r="A23083" s="80">
        <v>1108760</v>
      </c>
      <c r="B23083" s="104" t="s">
        <v>236</v>
      </c>
      <c r="C23083" s="81" t="s">
        <v>236</v>
      </c>
    </row>
    <row r="23084" spans="1:3" x14ac:dyDescent="0.25">
      <c r="A23084" s="80">
        <v>1108761</v>
      </c>
      <c r="B23084" s="104" t="s">
        <v>236</v>
      </c>
      <c r="C23084" s="81" t="s">
        <v>236</v>
      </c>
    </row>
    <row r="23085" spans="1:3" x14ac:dyDescent="0.25">
      <c r="A23085" s="80">
        <v>1108762</v>
      </c>
      <c r="B23085" s="104" t="s">
        <v>236</v>
      </c>
      <c r="C23085" s="81" t="s">
        <v>236</v>
      </c>
    </row>
    <row r="23086" spans="1:3" x14ac:dyDescent="0.25">
      <c r="A23086" s="80">
        <v>1108763</v>
      </c>
      <c r="B23086" s="104" t="s">
        <v>236</v>
      </c>
      <c r="C23086" s="81" t="s">
        <v>236</v>
      </c>
    </row>
    <row r="23087" spans="1:3" x14ac:dyDescent="0.25">
      <c r="A23087" s="80">
        <v>1108764</v>
      </c>
      <c r="B23087" s="104" t="s">
        <v>236</v>
      </c>
      <c r="C23087" s="81" t="s">
        <v>236</v>
      </c>
    </row>
    <row r="23088" spans="1:3" x14ac:dyDescent="0.25">
      <c r="A23088" s="80">
        <v>1108765</v>
      </c>
      <c r="B23088" s="104" t="s">
        <v>236</v>
      </c>
      <c r="C23088" s="81" t="s">
        <v>236</v>
      </c>
    </row>
    <row r="23089" spans="1:3" x14ac:dyDescent="0.25">
      <c r="A23089" s="80">
        <v>1108766</v>
      </c>
      <c r="B23089" s="104" t="s">
        <v>236</v>
      </c>
      <c r="C23089" s="81" t="s">
        <v>236</v>
      </c>
    </row>
    <row r="23090" spans="1:3" x14ac:dyDescent="0.25">
      <c r="A23090" s="80">
        <v>1108767</v>
      </c>
      <c r="B23090" s="104" t="s">
        <v>236</v>
      </c>
      <c r="C23090" s="81" t="s">
        <v>236</v>
      </c>
    </row>
    <row r="23091" spans="1:3" x14ac:dyDescent="0.25">
      <c r="A23091" s="80">
        <v>1108768</v>
      </c>
      <c r="B23091" s="104" t="s">
        <v>236</v>
      </c>
      <c r="C23091" s="81" t="s">
        <v>236</v>
      </c>
    </row>
    <row r="23092" spans="1:3" x14ac:dyDescent="0.25">
      <c r="A23092" s="80">
        <v>1108769</v>
      </c>
      <c r="B23092" s="104" t="s">
        <v>236</v>
      </c>
      <c r="C23092" s="81" t="s">
        <v>236</v>
      </c>
    </row>
    <row r="23093" spans="1:3" x14ac:dyDescent="0.25">
      <c r="A23093" s="80">
        <v>1108770</v>
      </c>
      <c r="B23093" s="104" t="s">
        <v>236</v>
      </c>
      <c r="C23093" s="81" t="s">
        <v>236</v>
      </c>
    </row>
    <row r="23094" spans="1:3" x14ac:dyDescent="0.25">
      <c r="A23094" s="80">
        <v>1108771</v>
      </c>
      <c r="B23094" s="104" t="s">
        <v>236</v>
      </c>
      <c r="C23094" s="81" t="s">
        <v>236</v>
      </c>
    </row>
    <row r="23095" spans="1:3" x14ac:dyDescent="0.25">
      <c r="A23095" s="80">
        <v>1108772</v>
      </c>
      <c r="B23095" s="104" t="s">
        <v>236</v>
      </c>
      <c r="C23095" s="81" t="s">
        <v>236</v>
      </c>
    </row>
    <row r="23096" spans="1:3" x14ac:dyDescent="0.25">
      <c r="A23096" s="80">
        <v>1108773</v>
      </c>
      <c r="B23096" s="104" t="s">
        <v>236</v>
      </c>
      <c r="C23096" s="81" t="s">
        <v>236</v>
      </c>
    </row>
    <row r="23097" spans="1:3" x14ac:dyDescent="0.25">
      <c r="A23097" s="80">
        <v>1108774</v>
      </c>
      <c r="B23097" s="104" t="s">
        <v>236</v>
      </c>
      <c r="C23097" s="81" t="s">
        <v>236</v>
      </c>
    </row>
    <row r="23098" spans="1:3" x14ac:dyDescent="0.25">
      <c r="A23098" s="80">
        <v>1108775</v>
      </c>
      <c r="B23098" s="104" t="s">
        <v>236</v>
      </c>
      <c r="C23098" s="88">
        <v>28330</v>
      </c>
    </row>
    <row r="23099" spans="1:3" x14ac:dyDescent="0.25">
      <c r="A23099" s="80">
        <v>1108776</v>
      </c>
      <c r="B23099" s="104" t="s">
        <v>236</v>
      </c>
      <c r="C23099" s="88">
        <v>28332</v>
      </c>
    </row>
    <row r="23100" spans="1:3" x14ac:dyDescent="0.25">
      <c r="A23100" s="80">
        <v>1108777</v>
      </c>
      <c r="B23100" s="104" t="s">
        <v>236</v>
      </c>
      <c r="C23100" s="81" t="s">
        <v>236</v>
      </c>
    </row>
    <row r="23101" spans="1:3" x14ac:dyDescent="0.25">
      <c r="A23101" s="80">
        <v>1108779</v>
      </c>
      <c r="B23101" s="104" t="s">
        <v>236</v>
      </c>
      <c r="C23101" s="81" t="s">
        <v>236</v>
      </c>
    </row>
    <row r="23102" spans="1:3" x14ac:dyDescent="0.25">
      <c r="A23102" s="80">
        <v>1108780</v>
      </c>
      <c r="B23102" s="104" t="s">
        <v>236</v>
      </c>
      <c r="C23102" s="81" t="s">
        <v>236</v>
      </c>
    </row>
    <row r="23103" spans="1:3" x14ac:dyDescent="0.25">
      <c r="A23103" s="80">
        <v>1108781</v>
      </c>
      <c r="B23103" s="104" t="s">
        <v>236</v>
      </c>
      <c r="C23103" s="81" t="s">
        <v>236</v>
      </c>
    </row>
    <row r="23104" spans="1:3" x14ac:dyDescent="0.25">
      <c r="A23104" s="80">
        <v>1108782</v>
      </c>
      <c r="B23104" s="104" t="s">
        <v>236</v>
      </c>
      <c r="C23104" s="81" t="s">
        <v>236</v>
      </c>
    </row>
    <row r="23105" spans="1:3" x14ac:dyDescent="0.25">
      <c r="A23105" s="80">
        <v>1108783</v>
      </c>
      <c r="B23105" s="104" t="s">
        <v>236</v>
      </c>
      <c r="C23105" s="81" t="s">
        <v>236</v>
      </c>
    </row>
    <row r="23106" spans="1:3" x14ac:dyDescent="0.25">
      <c r="A23106" s="80">
        <v>1108784</v>
      </c>
      <c r="B23106" s="104" t="s">
        <v>236</v>
      </c>
      <c r="C23106" s="81" t="s">
        <v>236</v>
      </c>
    </row>
    <row r="23107" spans="1:3" x14ac:dyDescent="0.25">
      <c r="A23107" s="80">
        <v>1108785</v>
      </c>
      <c r="B23107" s="104" t="s">
        <v>236</v>
      </c>
      <c r="C23107" s="81" t="s">
        <v>236</v>
      </c>
    </row>
    <row r="23108" spans="1:3" x14ac:dyDescent="0.25">
      <c r="A23108" s="80">
        <v>1108786</v>
      </c>
      <c r="B23108" s="104" t="s">
        <v>236</v>
      </c>
      <c r="C23108" s="81" t="s">
        <v>236</v>
      </c>
    </row>
    <row r="23109" spans="1:3" x14ac:dyDescent="0.25">
      <c r="A23109" s="80">
        <v>1108787</v>
      </c>
      <c r="B23109" s="104" t="s">
        <v>236</v>
      </c>
      <c r="C23109" s="81" t="s">
        <v>236</v>
      </c>
    </row>
    <row r="23110" spans="1:3" x14ac:dyDescent="0.25">
      <c r="A23110" s="80">
        <v>1108788</v>
      </c>
      <c r="B23110" s="104" t="s">
        <v>236</v>
      </c>
      <c r="C23110" s="81" t="s">
        <v>236</v>
      </c>
    </row>
    <row r="23111" spans="1:3" x14ac:dyDescent="0.25">
      <c r="A23111" s="80">
        <v>1108789</v>
      </c>
      <c r="B23111" s="104" t="s">
        <v>236</v>
      </c>
      <c r="C23111" s="81" t="s">
        <v>236</v>
      </c>
    </row>
    <row r="23112" spans="1:3" x14ac:dyDescent="0.25">
      <c r="A23112" s="80">
        <v>1108790</v>
      </c>
      <c r="B23112" s="104" t="s">
        <v>236</v>
      </c>
      <c r="C23112" s="81" t="s">
        <v>236</v>
      </c>
    </row>
    <row r="23113" spans="1:3" x14ac:dyDescent="0.25">
      <c r="A23113" s="80">
        <v>1108791</v>
      </c>
      <c r="B23113" s="104" t="s">
        <v>236</v>
      </c>
      <c r="C23113" s="81" t="s">
        <v>236</v>
      </c>
    </row>
    <row r="23114" spans="1:3" x14ac:dyDescent="0.25">
      <c r="A23114" s="80">
        <v>1108792</v>
      </c>
      <c r="B23114" s="104" t="s">
        <v>236</v>
      </c>
      <c r="C23114" s="81" t="s">
        <v>236</v>
      </c>
    </row>
    <row r="23115" spans="1:3" x14ac:dyDescent="0.25">
      <c r="A23115" s="80">
        <v>1108793</v>
      </c>
      <c r="B23115" s="104" t="s">
        <v>236</v>
      </c>
      <c r="C23115" s="81" t="s">
        <v>236</v>
      </c>
    </row>
    <row r="23116" spans="1:3" x14ac:dyDescent="0.25">
      <c r="A23116" s="80">
        <v>1108794</v>
      </c>
      <c r="B23116" s="104" t="s">
        <v>236</v>
      </c>
      <c r="C23116" s="81" t="s">
        <v>236</v>
      </c>
    </row>
    <row r="23117" spans="1:3" x14ac:dyDescent="0.25">
      <c r="A23117" s="80">
        <v>1108795</v>
      </c>
      <c r="B23117" s="104" t="s">
        <v>236</v>
      </c>
      <c r="C23117" s="81" t="s">
        <v>236</v>
      </c>
    </row>
    <row r="23118" spans="1:3" x14ac:dyDescent="0.25">
      <c r="A23118" s="80">
        <v>1108796</v>
      </c>
      <c r="B23118" s="104" t="s">
        <v>236</v>
      </c>
      <c r="C23118" s="81" t="s">
        <v>236</v>
      </c>
    </row>
    <row r="23119" spans="1:3" x14ac:dyDescent="0.25">
      <c r="A23119" s="80">
        <v>1108797</v>
      </c>
      <c r="B23119" s="104" t="s">
        <v>236</v>
      </c>
      <c r="C23119" s="81" t="s">
        <v>236</v>
      </c>
    </row>
    <row r="23120" spans="1:3" x14ac:dyDescent="0.25">
      <c r="A23120" s="80">
        <v>1108798</v>
      </c>
      <c r="B23120" s="104" t="s">
        <v>236</v>
      </c>
      <c r="C23120" s="81" t="s">
        <v>236</v>
      </c>
    </row>
    <row r="23121" spans="1:3" x14ac:dyDescent="0.25">
      <c r="A23121" s="80">
        <v>1108799</v>
      </c>
      <c r="B23121" s="104" t="s">
        <v>236</v>
      </c>
      <c r="C23121" s="81" t="s">
        <v>236</v>
      </c>
    </row>
    <row r="23122" spans="1:3" x14ac:dyDescent="0.25">
      <c r="A23122" s="80">
        <v>1108800</v>
      </c>
      <c r="B23122" s="104" t="s">
        <v>236</v>
      </c>
      <c r="C23122" s="81" t="s">
        <v>236</v>
      </c>
    </row>
    <row r="23123" spans="1:3" x14ac:dyDescent="0.25">
      <c r="A23123" s="80">
        <v>1108801</v>
      </c>
      <c r="B23123" s="104" t="s">
        <v>236</v>
      </c>
      <c r="C23123" s="81" t="s">
        <v>236</v>
      </c>
    </row>
    <row r="23124" spans="1:3" x14ac:dyDescent="0.25">
      <c r="A23124" s="80">
        <v>1108802</v>
      </c>
      <c r="B23124" s="104" t="s">
        <v>236</v>
      </c>
      <c r="C23124" s="81" t="s">
        <v>236</v>
      </c>
    </row>
    <row r="23125" spans="1:3" x14ac:dyDescent="0.25">
      <c r="A23125" s="80">
        <v>1108803</v>
      </c>
      <c r="B23125" s="104" t="s">
        <v>236</v>
      </c>
      <c r="C23125" s="81" t="s">
        <v>236</v>
      </c>
    </row>
    <row r="23126" spans="1:3" x14ac:dyDescent="0.25">
      <c r="A23126" s="80">
        <v>1108804</v>
      </c>
      <c r="B23126" s="104" t="s">
        <v>236</v>
      </c>
      <c r="C23126" s="81" t="s">
        <v>236</v>
      </c>
    </row>
    <row r="23127" spans="1:3" x14ac:dyDescent="0.25">
      <c r="A23127" s="80">
        <v>1108805</v>
      </c>
      <c r="B23127" s="104" t="s">
        <v>236</v>
      </c>
      <c r="C23127" s="81" t="s">
        <v>236</v>
      </c>
    </row>
    <row r="23128" spans="1:3" x14ac:dyDescent="0.25">
      <c r="A23128" s="80">
        <v>1108806</v>
      </c>
      <c r="B23128" s="104" t="s">
        <v>236</v>
      </c>
      <c r="C23128" s="81" t="s">
        <v>236</v>
      </c>
    </row>
    <row r="23129" spans="1:3" x14ac:dyDescent="0.25">
      <c r="A23129" s="80">
        <v>1108807</v>
      </c>
      <c r="B23129" s="104" t="s">
        <v>236</v>
      </c>
      <c r="C23129" s="81" t="s">
        <v>236</v>
      </c>
    </row>
    <row r="23130" spans="1:3" x14ac:dyDescent="0.25">
      <c r="A23130" s="80">
        <v>1108808</v>
      </c>
      <c r="B23130" s="104" t="s">
        <v>236</v>
      </c>
      <c r="C23130" s="81" t="s">
        <v>236</v>
      </c>
    </row>
    <row r="23131" spans="1:3" x14ac:dyDescent="0.25">
      <c r="A23131" s="80">
        <v>1108809</v>
      </c>
      <c r="B23131" s="104" t="s">
        <v>236</v>
      </c>
      <c r="C23131" s="81" t="s">
        <v>236</v>
      </c>
    </row>
    <row r="23132" spans="1:3" x14ac:dyDescent="0.25">
      <c r="A23132" s="80">
        <v>1108810</v>
      </c>
      <c r="B23132" s="104" t="s">
        <v>236</v>
      </c>
      <c r="C23132" s="81" t="s">
        <v>236</v>
      </c>
    </row>
    <row r="23133" spans="1:3" x14ac:dyDescent="0.25">
      <c r="A23133" s="80">
        <v>1108811</v>
      </c>
      <c r="B23133" s="104" t="s">
        <v>236</v>
      </c>
      <c r="C23133" s="81" t="s">
        <v>236</v>
      </c>
    </row>
    <row r="23134" spans="1:3" x14ac:dyDescent="0.25">
      <c r="A23134" s="80">
        <v>1108812</v>
      </c>
      <c r="B23134" s="104" t="s">
        <v>236</v>
      </c>
      <c r="C23134" s="81" t="s">
        <v>236</v>
      </c>
    </row>
    <row r="23135" spans="1:3" x14ac:dyDescent="0.25">
      <c r="A23135" s="80">
        <v>1108813</v>
      </c>
      <c r="B23135" s="104" t="s">
        <v>236</v>
      </c>
      <c r="C23135" s="81" t="s">
        <v>236</v>
      </c>
    </row>
    <row r="23136" spans="1:3" x14ac:dyDescent="0.25">
      <c r="A23136" s="80">
        <v>1108814</v>
      </c>
      <c r="B23136" s="104" t="s">
        <v>236</v>
      </c>
      <c r="C23136" s="81" t="s">
        <v>236</v>
      </c>
    </row>
    <row r="23137" spans="1:3" x14ac:dyDescent="0.25">
      <c r="A23137" s="80">
        <v>1108815</v>
      </c>
      <c r="B23137" s="104" t="s">
        <v>236</v>
      </c>
      <c r="C23137" s="81" t="s">
        <v>236</v>
      </c>
    </row>
    <row r="23138" spans="1:3" x14ac:dyDescent="0.25">
      <c r="A23138" s="80">
        <v>1108816</v>
      </c>
      <c r="B23138" s="104" t="s">
        <v>236</v>
      </c>
      <c r="C23138" s="81" t="s">
        <v>236</v>
      </c>
    </row>
    <row r="23139" spans="1:3" x14ac:dyDescent="0.25">
      <c r="A23139" s="80">
        <v>1108817</v>
      </c>
      <c r="B23139" s="104" t="s">
        <v>236</v>
      </c>
      <c r="C23139" s="81" t="s">
        <v>236</v>
      </c>
    </row>
    <row r="23140" spans="1:3" x14ac:dyDescent="0.25">
      <c r="A23140" s="80">
        <v>1108818</v>
      </c>
      <c r="B23140" s="104" t="s">
        <v>236</v>
      </c>
      <c r="C23140" s="81" t="s">
        <v>236</v>
      </c>
    </row>
    <row r="23141" spans="1:3" x14ac:dyDescent="0.25">
      <c r="A23141" s="80">
        <v>1108819</v>
      </c>
      <c r="B23141" s="104" t="s">
        <v>236</v>
      </c>
      <c r="C23141" s="81" t="s">
        <v>236</v>
      </c>
    </row>
    <row r="23142" spans="1:3" x14ac:dyDescent="0.25">
      <c r="A23142" s="80">
        <v>1108820</v>
      </c>
      <c r="B23142" s="104" t="s">
        <v>236</v>
      </c>
      <c r="C23142" s="81" t="s">
        <v>236</v>
      </c>
    </row>
    <row r="23143" spans="1:3" x14ac:dyDescent="0.25">
      <c r="A23143" s="80">
        <v>1108821</v>
      </c>
      <c r="B23143" s="104" t="s">
        <v>236</v>
      </c>
      <c r="C23143" s="81" t="s">
        <v>236</v>
      </c>
    </row>
    <row r="23144" spans="1:3" x14ac:dyDescent="0.25">
      <c r="A23144" s="80">
        <v>1108822</v>
      </c>
      <c r="B23144" s="104" t="s">
        <v>236</v>
      </c>
      <c r="C23144" s="81" t="s">
        <v>236</v>
      </c>
    </row>
    <row r="23145" spans="1:3" x14ac:dyDescent="0.25">
      <c r="A23145" s="80">
        <v>1108823</v>
      </c>
      <c r="B23145" s="104" t="s">
        <v>236</v>
      </c>
      <c r="C23145" s="81" t="s">
        <v>236</v>
      </c>
    </row>
    <row r="23146" spans="1:3" x14ac:dyDescent="0.25">
      <c r="A23146" s="80">
        <v>1108824</v>
      </c>
      <c r="B23146" s="104" t="s">
        <v>236</v>
      </c>
      <c r="C23146" s="81" t="s">
        <v>236</v>
      </c>
    </row>
    <row r="23147" spans="1:3" x14ac:dyDescent="0.25">
      <c r="A23147" s="80">
        <v>1108825</v>
      </c>
      <c r="B23147" s="104" t="s">
        <v>236</v>
      </c>
      <c r="C23147" s="81" t="s">
        <v>236</v>
      </c>
    </row>
    <row r="23148" spans="1:3" x14ac:dyDescent="0.25">
      <c r="A23148" s="80">
        <v>1108826</v>
      </c>
      <c r="B23148" s="104" t="s">
        <v>236</v>
      </c>
      <c r="C23148" s="81" t="s">
        <v>236</v>
      </c>
    </row>
    <row r="23149" spans="1:3" x14ac:dyDescent="0.25">
      <c r="A23149" s="80">
        <v>1108827</v>
      </c>
      <c r="B23149" s="104" t="s">
        <v>236</v>
      </c>
      <c r="C23149" s="81" t="s">
        <v>236</v>
      </c>
    </row>
    <row r="23150" spans="1:3" x14ac:dyDescent="0.25">
      <c r="A23150" s="80">
        <v>1108828</v>
      </c>
      <c r="B23150" s="104" t="s">
        <v>236</v>
      </c>
      <c r="C23150" s="81" t="s">
        <v>236</v>
      </c>
    </row>
    <row r="23151" spans="1:3" x14ac:dyDescent="0.25">
      <c r="A23151" s="80">
        <v>1108829</v>
      </c>
      <c r="B23151" s="104" t="s">
        <v>236</v>
      </c>
      <c r="C23151" s="81" t="s">
        <v>236</v>
      </c>
    </row>
    <row r="23152" spans="1:3" x14ac:dyDescent="0.25">
      <c r="A23152" s="80">
        <v>1108830</v>
      </c>
      <c r="B23152" s="104" t="s">
        <v>236</v>
      </c>
      <c r="C23152" s="81" t="s">
        <v>236</v>
      </c>
    </row>
    <row r="23153" spans="1:3" x14ac:dyDescent="0.25">
      <c r="A23153" s="80">
        <v>1108831</v>
      </c>
      <c r="B23153" s="104" t="s">
        <v>236</v>
      </c>
      <c r="C23153" s="81" t="s">
        <v>236</v>
      </c>
    </row>
    <row r="23154" spans="1:3" x14ac:dyDescent="0.25">
      <c r="A23154" s="80">
        <v>1108832</v>
      </c>
      <c r="B23154" s="104" t="s">
        <v>236</v>
      </c>
      <c r="C23154" s="81" t="s">
        <v>236</v>
      </c>
    </row>
    <row r="23155" spans="1:3" x14ac:dyDescent="0.25">
      <c r="A23155" s="80">
        <v>1108833</v>
      </c>
      <c r="B23155" s="93">
        <v>1143552</v>
      </c>
      <c r="C23155" s="88">
        <v>41246</v>
      </c>
    </row>
    <row r="23156" spans="1:3" x14ac:dyDescent="0.25">
      <c r="A23156" s="80">
        <v>1108834</v>
      </c>
      <c r="B23156" s="104" t="s">
        <v>236</v>
      </c>
      <c r="C23156" s="81" t="s">
        <v>236</v>
      </c>
    </row>
    <row r="23157" spans="1:3" x14ac:dyDescent="0.25">
      <c r="A23157" s="80">
        <v>1108835</v>
      </c>
      <c r="B23157" s="104" t="s">
        <v>236</v>
      </c>
      <c r="C23157" s="81" t="s">
        <v>236</v>
      </c>
    </row>
    <row r="23158" spans="1:3" x14ac:dyDescent="0.25">
      <c r="A23158" s="80">
        <v>1108836</v>
      </c>
      <c r="B23158" s="104" t="s">
        <v>236</v>
      </c>
      <c r="C23158" s="81" t="s">
        <v>236</v>
      </c>
    </row>
    <row r="23159" spans="1:3" x14ac:dyDescent="0.25">
      <c r="A23159" s="80">
        <v>1108837</v>
      </c>
      <c r="B23159" s="104" t="s">
        <v>236</v>
      </c>
      <c r="C23159" s="81" t="s">
        <v>236</v>
      </c>
    </row>
    <row r="23160" spans="1:3" x14ac:dyDescent="0.25">
      <c r="A23160" s="80">
        <v>1108838</v>
      </c>
      <c r="B23160" s="91">
        <v>1132598</v>
      </c>
      <c r="C23160" s="88">
        <v>33212</v>
      </c>
    </row>
    <row r="23161" spans="1:3" x14ac:dyDescent="0.25">
      <c r="A23161" s="80">
        <v>1108839</v>
      </c>
      <c r="B23161" s="104" t="s">
        <v>236</v>
      </c>
      <c r="C23161" s="81" t="s">
        <v>236</v>
      </c>
    </row>
    <row r="23162" spans="1:3" x14ac:dyDescent="0.25">
      <c r="A23162" s="80">
        <v>1108840</v>
      </c>
      <c r="B23162" s="104" t="s">
        <v>236</v>
      </c>
      <c r="C23162" s="81" t="s">
        <v>236</v>
      </c>
    </row>
    <row r="23163" spans="1:3" x14ac:dyDescent="0.25">
      <c r="A23163" s="80">
        <v>1108841</v>
      </c>
      <c r="B23163" s="91">
        <v>1148069</v>
      </c>
      <c r="C23163" s="81" t="s">
        <v>236</v>
      </c>
    </row>
    <row r="23164" spans="1:3" x14ac:dyDescent="0.25">
      <c r="A23164" s="80">
        <v>1108842</v>
      </c>
      <c r="B23164" s="104" t="s">
        <v>236</v>
      </c>
      <c r="C23164" s="81" t="s">
        <v>236</v>
      </c>
    </row>
    <row r="23165" spans="1:3" x14ac:dyDescent="0.25">
      <c r="A23165" s="80">
        <v>1108843</v>
      </c>
      <c r="B23165" s="104" t="s">
        <v>236</v>
      </c>
      <c r="C23165" s="81" t="s">
        <v>236</v>
      </c>
    </row>
    <row r="23166" spans="1:3" x14ac:dyDescent="0.25">
      <c r="A23166" s="80">
        <v>1108844</v>
      </c>
      <c r="B23166" s="104" t="s">
        <v>236</v>
      </c>
      <c r="C23166" s="81" t="s">
        <v>236</v>
      </c>
    </row>
    <row r="23167" spans="1:3" x14ac:dyDescent="0.25">
      <c r="A23167" s="80">
        <v>1108845</v>
      </c>
      <c r="B23167" s="104" t="s">
        <v>236</v>
      </c>
      <c r="C23167" s="81" t="s">
        <v>236</v>
      </c>
    </row>
    <row r="23168" spans="1:3" x14ac:dyDescent="0.25">
      <c r="A23168" s="80">
        <v>1108846</v>
      </c>
      <c r="B23168" s="104" t="s">
        <v>236</v>
      </c>
      <c r="C23168" s="81" t="s">
        <v>236</v>
      </c>
    </row>
    <row r="23169" spans="1:3" x14ac:dyDescent="0.25">
      <c r="A23169" s="80">
        <v>1108847</v>
      </c>
      <c r="B23169" s="104" t="s">
        <v>236</v>
      </c>
      <c r="C23169" s="81" t="s">
        <v>236</v>
      </c>
    </row>
    <row r="23170" spans="1:3" x14ac:dyDescent="0.25">
      <c r="A23170" s="80">
        <v>1108848</v>
      </c>
      <c r="B23170" s="104" t="s">
        <v>236</v>
      </c>
      <c r="C23170" s="81" t="s">
        <v>236</v>
      </c>
    </row>
    <row r="23171" spans="1:3" x14ac:dyDescent="0.25">
      <c r="A23171" s="80">
        <v>1108849</v>
      </c>
      <c r="B23171" s="104" t="s">
        <v>236</v>
      </c>
      <c r="C23171" s="81" t="s">
        <v>236</v>
      </c>
    </row>
    <row r="23172" spans="1:3" x14ac:dyDescent="0.25">
      <c r="A23172" s="80">
        <v>1108850</v>
      </c>
      <c r="B23172" s="104" t="s">
        <v>236</v>
      </c>
      <c r="C23172" s="81" t="s">
        <v>236</v>
      </c>
    </row>
    <row r="23173" spans="1:3" x14ac:dyDescent="0.25">
      <c r="A23173" s="80">
        <v>1108851</v>
      </c>
      <c r="B23173" s="104" t="s">
        <v>236</v>
      </c>
      <c r="C23173" s="81" t="s">
        <v>236</v>
      </c>
    </row>
    <row r="23174" spans="1:3" x14ac:dyDescent="0.25">
      <c r="A23174" s="80">
        <v>1108852</v>
      </c>
      <c r="B23174" s="104" t="s">
        <v>236</v>
      </c>
      <c r="C23174" s="81" t="s">
        <v>236</v>
      </c>
    </row>
    <row r="23175" spans="1:3" x14ac:dyDescent="0.25">
      <c r="A23175" s="80">
        <v>1108853</v>
      </c>
      <c r="B23175" s="104" t="s">
        <v>236</v>
      </c>
      <c r="C23175" s="81" t="s">
        <v>236</v>
      </c>
    </row>
    <row r="23176" spans="1:3" x14ac:dyDescent="0.25">
      <c r="A23176" s="80">
        <v>1108854</v>
      </c>
      <c r="B23176" s="104" t="s">
        <v>236</v>
      </c>
      <c r="C23176" s="81" t="s">
        <v>236</v>
      </c>
    </row>
    <row r="23177" spans="1:3" x14ac:dyDescent="0.25">
      <c r="A23177" s="80">
        <v>1108855</v>
      </c>
      <c r="B23177" s="104" t="s">
        <v>236</v>
      </c>
      <c r="C23177" s="81" t="s">
        <v>236</v>
      </c>
    </row>
    <row r="23178" spans="1:3" x14ac:dyDescent="0.25">
      <c r="A23178" s="80">
        <v>1108856</v>
      </c>
      <c r="B23178" s="104" t="s">
        <v>236</v>
      </c>
      <c r="C23178" s="81" t="s">
        <v>236</v>
      </c>
    </row>
    <row r="23179" spans="1:3" x14ac:dyDescent="0.25">
      <c r="A23179" s="80">
        <v>1108857</v>
      </c>
      <c r="B23179" s="104" t="s">
        <v>236</v>
      </c>
      <c r="C23179" s="81" t="s">
        <v>236</v>
      </c>
    </row>
    <row r="23180" spans="1:3" x14ac:dyDescent="0.25">
      <c r="A23180" s="80">
        <v>1108858</v>
      </c>
      <c r="B23180" s="91">
        <v>1116900</v>
      </c>
      <c r="C23180" s="88">
        <v>32011</v>
      </c>
    </row>
    <row r="23181" spans="1:3" x14ac:dyDescent="0.25">
      <c r="A23181" s="80">
        <v>1108859</v>
      </c>
      <c r="B23181" s="104" t="s">
        <v>236</v>
      </c>
      <c r="C23181" s="81" t="s">
        <v>236</v>
      </c>
    </row>
    <row r="23182" spans="1:3" x14ac:dyDescent="0.25">
      <c r="A23182" s="80">
        <v>1108860</v>
      </c>
      <c r="B23182" s="104" t="s">
        <v>236</v>
      </c>
      <c r="C23182" s="81" t="s">
        <v>236</v>
      </c>
    </row>
    <row r="23183" spans="1:3" x14ac:dyDescent="0.25">
      <c r="A23183" s="80">
        <v>1108861</v>
      </c>
      <c r="B23183" s="104" t="s">
        <v>236</v>
      </c>
      <c r="C23183" s="81" t="s">
        <v>236</v>
      </c>
    </row>
    <row r="23184" spans="1:3" x14ac:dyDescent="0.25">
      <c r="A23184" s="80">
        <v>1108862</v>
      </c>
      <c r="B23184" s="104" t="s">
        <v>236</v>
      </c>
      <c r="C23184" s="81" t="s">
        <v>236</v>
      </c>
    </row>
    <row r="23185" spans="1:3" x14ac:dyDescent="0.25">
      <c r="A23185" s="80">
        <v>1108863</v>
      </c>
      <c r="B23185" s="104" t="s">
        <v>236</v>
      </c>
      <c r="C23185" s="81" t="s">
        <v>236</v>
      </c>
    </row>
    <row r="23186" spans="1:3" x14ac:dyDescent="0.25">
      <c r="A23186" s="80">
        <v>1108864</v>
      </c>
      <c r="B23186" s="104" t="s">
        <v>236</v>
      </c>
      <c r="C23186" s="81" t="s">
        <v>236</v>
      </c>
    </row>
    <row r="23187" spans="1:3" x14ac:dyDescent="0.25">
      <c r="A23187" s="80">
        <v>1108865</v>
      </c>
      <c r="B23187" s="104" t="s">
        <v>236</v>
      </c>
      <c r="C23187" s="81" t="s">
        <v>236</v>
      </c>
    </row>
    <row r="23188" spans="1:3" x14ac:dyDescent="0.25">
      <c r="A23188" s="80">
        <v>1108866</v>
      </c>
      <c r="B23188" s="104" t="s">
        <v>236</v>
      </c>
      <c r="C23188" s="81" t="s">
        <v>236</v>
      </c>
    </row>
    <row r="23189" spans="1:3" x14ac:dyDescent="0.25">
      <c r="A23189" s="80">
        <v>1108867</v>
      </c>
      <c r="B23189" s="104" t="s">
        <v>236</v>
      </c>
      <c r="C23189" s="81" t="s">
        <v>236</v>
      </c>
    </row>
    <row r="23190" spans="1:3" x14ac:dyDescent="0.25">
      <c r="A23190" s="80">
        <v>1108868</v>
      </c>
      <c r="B23190" s="104" t="s">
        <v>236</v>
      </c>
      <c r="C23190" s="81" t="s">
        <v>236</v>
      </c>
    </row>
    <row r="23191" spans="1:3" x14ac:dyDescent="0.25">
      <c r="A23191" s="80">
        <v>1108869</v>
      </c>
      <c r="B23191" s="104" t="s">
        <v>236</v>
      </c>
      <c r="C23191" s="81" t="s">
        <v>236</v>
      </c>
    </row>
    <row r="23192" spans="1:3" x14ac:dyDescent="0.25">
      <c r="A23192" s="80">
        <v>1108870</v>
      </c>
      <c r="B23192" s="104" t="s">
        <v>236</v>
      </c>
      <c r="C23192" s="81" t="s">
        <v>236</v>
      </c>
    </row>
    <row r="23193" spans="1:3" x14ac:dyDescent="0.25">
      <c r="A23193" s="80">
        <v>1108871</v>
      </c>
      <c r="B23193" s="91">
        <v>1134330</v>
      </c>
      <c r="C23193" s="88">
        <v>29976</v>
      </c>
    </row>
    <row r="23194" spans="1:3" x14ac:dyDescent="0.25">
      <c r="A23194" s="80">
        <v>1108872</v>
      </c>
      <c r="B23194" s="104" t="s">
        <v>236</v>
      </c>
      <c r="C23194" s="81" t="s">
        <v>236</v>
      </c>
    </row>
    <row r="23195" spans="1:3" x14ac:dyDescent="0.25">
      <c r="A23195" s="80">
        <v>1108873</v>
      </c>
      <c r="B23195" s="104" t="s">
        <v>236</v>
      </c>
      <c r="C23195" s="81" t="s">
        <v>236</v>
      </c>
    </row>
    <row r="23196" spans="1:3" x14ac:dyDescent="0.25">
      <c r="A23196" s="80">
        <v>1108874</v>
      </c>
      <c r="B23196" s="104" t="s">
        <v>236</v>
      </c>
      <c r="C23196" s="81" t="s">
        <v>236</v>
      </c>
    </row>
    <row r="23197" spans="1:3" x14ac:dyDescent="0.25">
      <c r="A23197" s="80">
        <v>1108875</v>
      </c>
      <c r="B23197" s="104" t="s">
        <v>236</v>
      </c>
      <c r="C23197" s="81" t="s">
        <v>236</v>
      </c>
    </row>
    <row r="23198" spans="1:3" x14ac:dyDescent="0.25">
      <c r="A23198" s="80">
        <v>1108876</v>
      </c>
      <c r="B23198" s="104" t="s">
        <v>236</v>
      </c>
      <c r="C23198" s="81" t="s">
        <v>236</v>
      </c>
    </row>
    <row r="23199" spans="1:3" x14ac:dyDescent="0.25">
      <c r="A23199" s="80">
        <v>1108877</v>
      </c>
      <c r="B23199" s="104" t="s">
        <v>236</v>
      </c>
      <c r="C23199" s="88">
        <v>28333</v>
      </c>
    </row>
    <row r="23200" spans="1:3" x14ac:dyDescent="0.25">
      <c r="A23200" s="80">
        <v>1108878</v>
      </c>
      <c r="B23200" s="104" t="s">
        <v>236</v>
      </c>
      <c r="C23200" s="81" t="s">
        <v>236</v>
      </c>
    </row>
    <row r="23201" spans="1:3" x14ac:dyDescent="0.25">
      <c r="A23201" s="80">
        <v>1108879</v>
      </c>
      <c r="B23201" s="91">
        <v>1124517</v>
      </c>
      <c r="C23201" s="88">
        <v>34408</v>
      </c>
    </row>
    <row r="23202" spans="1:3" x14ac:dyDescent="0.25">
      <c r="A23202" s="80">
        <v>1108880</v>
      </c>
      <c r="B23202" s="104" t="s">
        <v>236</v>
      </c>
      <c r="C23202" s="88">
        <v>28334</v>
      </c>
    </row>
    <row r="23203" spans="1:3" x14ac:dyDescent="0.25">
      <c r="A23203" s="80">
        <v>1108881</v>
      </c>
      <c r="B23203" s="104" t="s">
        <v>236</v>
      </c>
      <c r="C23203" s="88">
        <v>28335</v>
      </c>
    </row>
    <row r="23204" spans="1:3" x14ac:dyDescent="0.25">
      <c r="A23204" s="80">
        <v>1108882</v>
      </c>
      <c r="B23204" s="91">
        <v>1124205</v>
      </c>
      <c r="C23204" s="88">
        <v>28336</v>
      </c>
    </row>
    <row r="23205" spans="1:3" x14ac:dyDescent="0.25">
      <c r="A23205" s="80">
        <v>1108883</v>
      </c>
      <c r="B23205" s="104" t="s">
        <v>236</v>
      </c>
      <c r="C23205" s="88">
        <v>28337</v>
      </c>
    </row>
    <row r="23206" spans="1:3" x14ac:dyDescent="0.25">
      <c r="A23206" s="80">
        <v>1108884</v>
      </c>
      <c r="B23206" s="104" t="s">
        <v>236</v>
      </c>
      <c r="C23206" s="88">
        <v>28339</v>
      </c>
    </row>
    <row r="23207" spans="1:3" x14ac:dyDescent="0.25">
      <c r="A23207" s="80">
        <v>1108885</v>
      </c>
      <c r="B23207" s="104" t="s">
        <v>236</v>
      </c>
      <c r="C23207" s="81" t="s">
        <v>236</v>
      </c>
    </row>
    <row r="23208" spans="1:3" x14ac:dyDescent="0.25">
      <c r="A23208" s="80">
        <v>1108886</v>
      </c>
      <c r="B23208" s="104" t="s">
        <v>236</v>
      </c>
      <c r="C23208" s="88">
        <v>28338</v>
      </c>
    </row>
    <row r="23209" spans="1:3" x14ac:dyDescent="0.25">
      <c r="A23209" s="80">
        <v>1108887</v>
      </c>
      <c r="B23209" s="104" t="s">
        <v>236</v>
      </c>
      <c r="C23209" s="81" t="s">
        <v>236</v>
      </c>
    </row>
    <row r="23210" spans="1:3" x14ac:dyDescent="0.25">
      <c r="A23210" s="80">
        <v>1108888</v>
      </c>
      <c r="B23210" s="104" t="s">
        <v>236</v>
      </c>
      <c r="C23210" s="81" t="s">
        <v>236</v>
      </c>
    </row>
    <row r="23211" spans="1:3" x14ac:dyDescent="0.25">
      <c r="A23211" s="80">
        <v>1108889</v>
      </c>
      <c r="B23211" s="104" t="s">
        <v>236</v>
      </c>
      <c r="C23211" s="81" t="s">
        <v>236</v>
      </c>
    </row>
    <row r="23212" spans="1:3" x14ac:dyDescent="0.25">
      <c r="A23212" s="80">
        <v>1108890</v>
      </c>
      <c r="B23212" s="104" t="s">
        <v>236</v>
      </c>
      <c r="C23212" s="81" t="s">
        <v>236</v>
      </c>
    </row>
    <row r="23213" spans="1:3" x14ac:dyDescent="0.25">
      <c r="A23213" s="80">
        <v>1108891</v>
      </c>
      <c r="B23213" s="104" t="s">
        <v>236</v>
      </c>
      <c r="C23213" s="81" t="s">
        <v>236</v>
      </c>
    </row>
    <row r="23214" spans="1:3" x14ac:dyDescent="0.25">
      <c r="A23214" s="80">
        <v>1108892</v>
      </c>
      <c r="B23214" s="104" t="s">
        <v>236</v>
      </c>
      <c r="C23214" s="81" t="s">
        <v>236</v>
      </c>
    </row>
    <row r="23215" spans="1:3" x14ac:dyDescent="0.25">
      <c r="A23215" s="80">
        <v>1108893</v>
      </c>
      <c r="B23215" s="104" t="s">
        <v>236</v>
      </c>
      <c r="C23215" s="81" t="s">
        <v>236</v>
      </c>
    </row>
    <row r="23216" spans="1:3" x14ac:dyDescent="0.25">
      <c r="A23216" s="80">
        <v>1108894</v>
      </c>
      <c r="B23216" s="104" t="s">
        <v>236</v>
      </c>
      <c r="C23216" s="81" t="s">
        <v>236</v>
      </c>
    </row>
    <row r="23217" spans="1:3" x14ac:dyDescent="0.25">
      <c r="A23217" s="80">
        <v>1108895</v>
      </c>
      <c r="B23217" s="104" t="s">
        <v>236</v>
      </c>
      <c r="C23217" s="81" t="s">
        <v>236</v>
      </c>
    </row>
    <row r="23218" spans="1:3" x14ac:dyDescent="0.25">
      <c r="A23218" s="80">
        <v>1108896</v>
      </c>
      <c r="B23218" s="104" t="s">
        <v>236</v>
      </c>
      <c r="C23218" s="81" t="s">
        <v>236</v>
      </c>
    </row>
    <row r="23219" spans="1:3" x14ac:dyDescent="0.25">
      <c r="A23219" s="80">
        <v>1108897</v>
      </c>
      <c r="B23219" s="104" t="s">
        <v>236</v>
      </c>
      <c r="C23219" s="81" t="s">
        <v>236</v>
      </c>
    </row>
    <row r="23220" spans="1:3" x14ac:dyDescent="0.25">
      <c r="A23220" s="80">
        <v>1108898</v>
      </c>
      <c r="B23220" s="104" t="s">
        <v>236</v>
      </c>
      <c r="C23220" s="81" t="s">
        <v>236</v>
      </c>
    </row>
    <row r="23221" spans="1:3" x14ac:dyDescent="0.25">
      <c r="A23221" s="80">
        <v>1108899</v>
      </c>
      <c r="B23221" s="104" t="s">
        <v>236</v>
      </c>
      <c r="C23221" s="81" t="s">
        <v>236</v>
      </c>
    </row>
    <row r="23222" spans="1:3" x14ac:dyDescent="0.25">
      <c r="A23222" s="80">
        <v>1108900</v>
      </c>
      <c r="B23222" s="104" t="s">
        <v>236</v>
      </c>
      <c r="C23222" s="81" t="s">
        <v>236</v>
      </c>
    </row>
    <row r="23223" spans="1:3" x14ac:dyDescent="0.25">
      <c r="A23223" s="80">
        <v>1108902</v>
      </c>
      <c r="B23223" s="104" t="s">
        <v>236</v>
      </c>
      <c r="C23223" s="81" t="s">
        <v>236</v>
      </c>
    </row>
    <row r="23224" spans="1:3" x14ac:dyDescent="0.25">
      <c r="A23224" s="80">
        <v>1108903</v>
      </c>
      <c r="B23224" s="104" t="s">
        <v>236</v>
      </c>
      <c r="C23224" s="81" t="s">
        <v>236</v>
      </c>
    </row>
    <row r="23225" spans="1:3" x14ac:dyDescent="0.25">
      <c r="A23225" s="80">
        <v>1108904</v>
      </c>
      <c r="B23225" s="104" t="s">
        <v>236</v>
      </c>
      <c r="C23225" s="81" t="s">
        <v>236</v>
      </c>
    </row>
    <row r="23226" spans="1:3" x14ac:dyDescent="0.25">
      <c r="A23226" s="80">
        <v>1108905</v>
      </c>
      <c r="B23226" s="104" t="s">
        <v>236</v>
      </c>
      <c r="C23226" s="81" t="s">
        <v>236</v>
      </c>
    </row>
    <row r="23227" spans="1:3" x14ac:dyDescent="0.25">
      <c r="A23227" s="80">
        <v>1108906</v>
      </c>
      <c r="B23227" s="104" t="s">
        <v>236</v>
      </c>
      <c r="C23227" s="81" t="s">
        <v>236</v>
      </c>
    </row>
    <row r="23228" spans="1:3" x14ac:dyDescent="0.25">
      <c r="A23228" s="80">
        <v>1108907</v>
      </c>
      <c r="B23228" s="104" t="s">
        <v>236</v>
      </c>
      <c r="C23228" s="81" t="s">
        <v>236</v>
      </c>
    </row>
    <row r="23229" spans="1:3" x14ac:dyDescent="0.25">
      <c r="A23229" s="80">
        <v>1108908</v>
      </c>
      <c r="B23229" s="104" t="s">
        <v>236</v>
      </c>
      <c r="C23229" s="81" t="s">
        <v>236</v>
      </c>
    </row>
    <row r="23230" spans="1:3" x14ac:dyDescent="0.25">
      <c r="A23230" s="80">
        <v>1108909</v>
      </c>
      <c r="B23230" s="104" t="s">
        <v>236</v>
      </c>
      <c r="C23230" s="81" t="s">
        <v>236</v>
      </c>
    </row>
    <row r="23231" spans="1:3" x14ac:dyDescent="0.25">
      <c r="A23231" s="80">
        <v>1108910</v>
      </c>
      <c r="B23231" s="104" t="s">
        <v>236</v>
      </c>
      <c r="C23231" s="81" t="s">
        <v>236</v>
      </c>
    </row>
    <row r="23232" spans="1:3" x14ac:dyDescent="0.25">
      <c r="A23232" s="80">
        <v>1108911</v>
      </c>
      <c r="B23232" s="104" t="s">
        <v>236</v>
      </c>
      <c r="C23232" s="81" t="s">
        <v>236</v>
      </c>
    </row>
    <row r="23233" spans="1:3" x14ac:dyDescent="0.25">
      <c r="A23233" s="80">
        <v>1108912</v>
      </c>
      <c r="B23233" s="104" t="s">
        <v>236</v>
      </c>
      <c r="C23233" s="81" t="s">
        <v>236</v>
      </c>
    </row>
    <row r="23234" spans="1:3" x14ac:dyDescent="0.25">
      <c r="A23234" s="80">
        <v>1108913</v>
      </c>
      <c r="B23234" s="104" t="s">
        <v>236</v>
      </c>
      <c r="C23234" s="81" t="s">
        <v>236</v>
      </c>
    </row>
    <row r="23235" spans="1:3" x14ac:dyDescent="0.25">
      <c r="A23235" s="80">
        <v>1108914</v>
      </c>
      <c r="B23235" s="104" t="s">
        <v>236</v>
      </c>
      <c r="C23235" s="81" t="s">
        <v>236</v>
      </c>
    </row>
    <row r="23236" spans="1:3" x14ac:dyDescent="0.25">
      <c r="A23236" s="80">
        <v>1108915</v>
      </c>
      <c r="B23236" s="104" t="s">
        <v>236</v>
      </c>
      <c r="C23236" s="81" t="s">
        <v>236</v>
      </c>
    </row>
    <row r="23237" spans="1:3" x14ac:dyDescent="0.25">
      <c r="A23237" s="80">
        <v>1108916</v>
      </c>
      <c r="B23237" s="104" t="s">
        <v>236</v>
      </c>
      <c r="C23237" s="81" t="s">
        <v>236</v>
      </c>
    </row>
    <row r="23238" spans="1:3" x14ac:dyDescent="0.25">
      <c r="A23238" s="80">
        <v>1108917</v>
      </c>
      <c r="B23238" s="104" t="s">
        <v>236</v>
      </c>
      <c r="C23238" s="81" t="s">
        <v>236</v>
      </c>
    </row>
    <row r="23239" spans="1:3" x14ac:dyDescent="0.25">
      <c r="A23239" s="80">
        <v>1108918</v>
      </c>
      <c r="B23239" s="104" t="s">
        <v>236</v>
      </c>
      <c r="C23239" s="81" t="s">
        <v>236</v>
      </c>
    </row>
    <row r="23240" spans="1:3" x14ac:dyDescent="0.25">
      <c r="A23240" s="80">
        <v>1108919</v>
      </c>
      <c r="B23240" s="104" t="s">
        <v>236</v>
      </c>
      <c r="C23240" s="81" t="s">
        <v>236</v>
      </c>
    </row>
    <row r="23241" spans="1:3" x14ac:dyDescent="0.25">
      <c r="A23241" s="80">
        <v>1108920</v>
      </c>
      <c r="B23241" s="104" t="s">
        <v>236</v>
      </c>
      <c r="C23241" s="81" t="s">
        <v>236</v>
      </c>
    </row>
    <row r="23242" spans="1:3" x14ac:dyDescent="0.25">
      <c r="A23242" s="80">
        <v>1108921</v>
      </c>
      <c r="B23242" s="104" t="s">
        <v>236</v>
      </c>
      <c r="C23242" s="81" t="s">
        <v>236</v>
      </c>
    </row>
    <row r="23243" spans="1:3" x14ac:dyDescent="0.25">
      <c r="A23243" s="80">
        <v>1108922</v>
      </c>
      <c r="B23243" s="104" t="s">
        <v>236</v>
      </c>
      <c r="C23243" s="81" t="s">
        <v>236</v>
      </c>
    </row>
    <row r="23244" spans="1:3" x14ac:dyDescent="0.25">
      <c r="A23244" s="80">
        <v>1108924</v>
      </c>
      <c r="B23244" s="104" t="s">
        <v>236</v>
      </c>
      <c r="C23244" s="81" t="s">
        <v>236</v>
      </c>
    </row>
    <row r="23245" spans="1:3" x14ac:dyDescent="0.25">
      <c r="A23245" s="80">
        <v>1108925</v>
      </c>
      <c r="B23245" s="104" t="s">
        <v>236</v>
      </c>
      <c r="C23245" s="81" t="s">
        <v>236</v>
      </c>
    </row>
    <row r="23246" spans="1:3" x14ac:dyDescent="0.25">
      <c r="A23246" s="80">
        <v>1108926</v>
      </c>
      <c r="B23246" s="104" t="s">
        <v>236</v>
      </c>
      <c r="C23246" s="81" t="s">
        <v>236</v>
      </c>
    </row>
    <row r="23247" spans="1:3" x14ac:dyDescent="0.25">
      <c r="A23247" s="80">
        <v>1108927</v>
      </c>
      <c r="B23247" s="104" t="s">
        <v>236</v>
      </c>
      <c r="C23247" s="81" t="s">
        <v>236</v>
      </c>
    </row>
    <row r="23248" spans="1:3" x14ac:dyDescent="0.25">
      <c r="A23248" s="80">
        <v>1108928</v>
      </c>
      <c r="B23248" s="104" t="s">
        <v>236</v>
      </c>
      <c r="C23248" s="81" t="s">
        <v>236</v>
      </c>
    </row>
    <row r="23249" spans="1:3" x14ac:dyDescent="0.25">
      <c r="A23249" s="80">
        <v>1108929</v>
      </c>
      <c r="B23249" s="104" t="s">
        <v>236</v>
      </c>
      <c r="C23249" s="81" t="s">
        <v>236</v>
      </c>
    </row>
    <row r="23250" spans="1:3" x14ac:dyDescent="0.25">
      <c r="A23250" s="80">
        <v>1108930</v>
      </c>
      <c r="B23250" s="104" t="s">
        <v>236</v>
      </c>
      <c r="C23250" s="81" t="s">
        <v>236</v>
      </c>
    </row>
    <row r="23251" spans="1:3" x14ac:dyDescent="0.25">
      <c r="A23251" s="80">
        <v>1108931</v>
      </c>
      <c r="B23251" s="91">
        <v>1113653</v>
      </c>
      <c r="C23251" s="88">
        <v>69652</v>
      </c>
    </row>
    <row r="23252" spans="1:3" x14ac:dyDescent="0.25">
      <c r="A23252" s="80">
        <v>1108932</v>
      </c>
      <c r="B23252" s="104" t="s">
        <v>236</v>
      </c>
      <c r="C23252" s="81" t="s">
        <v>236</v>
      </c>
    </row>
    <row r="23253" spans="1:3" x14ac:dyDescent="0.25">
      <c r="A23253" s="80">
        <v>1108933</v>
      </c>
      <c r="B23253" s="104" t="s">
        <v>236</v>
      </c>
      <c r="C23253" s="81" t="s">
        <v>236</v>
      </c>
    </row>
    <row r="23254" spans="1:3" x14ac:dyDescent="0.25">
      <c r="A23254" s="80">
        <v>1108934</v>
      </c>
      <c r="B23254" s="104" t="s">
        <v>236</v>
      </c>
      <c r="C23254" s="81" t="s">
        <v>236</v>
      </c>
    </row>
    <row r="23255" spans="1:3" x14ac:dyDescent="0.25">
      <c r="A23255" s="80">
        <v>1108935</v>
      </c>
      <c r="B23255" s="104" t="s">
        <v>236</v>
      </c>
      <c r="C23255" s="81" t="s">
        <v>236</v>
      </c>
    </row>
    <row r="23256" spans="1:3" x14ac:dyDescent="0.25">
      <c r="A23256" s="80">
        <v>1108936</v>
      </c>
      <c r="B23256" s="104" t="s">
        <v>236</v>
      </c>
      <c r="C23256" s="81" t="s">
        <v>236</v>
      </c>
    </row>
    <row r="23257" spans="1:3" x14ac:dyDescent="0.25">
      <c r="A23257" s="80">
        <v>1108938</v>
      </c>
      <c r="B23257" s="104" t="s">
        <v>236</v>
      </c>
      <c r="C23257" s="81" t="s">
        <v>236</v>
      </c>
    </row>
    <row r="23258" spans="1:3" x14ac:dyDescent="0.25">
      <c r="A23258" s="80">
        <v>1108939</v>
      </c>
      <c r="B23258" s="104" t="s">
        <v>236</v>
      </c>
      <c r="C23258" s="81" t="s">
        <v>236</v>
      </c>
    </row>
    <row r="23259" spans="1:3" x14ac:dyDescent="0.25">
      <c r="A23259" s="80">
        <v>1108940</v>
      </c>
      <c r="B23259" s="104" t="s">
        <v>236</v>
      </c>
      <c r="C23259" s="81" t="s">
        <v>236</v>
      </c>
    </row>
    <row r="23260" spans="1:3" x14ac:dyDescent="0.25">
      <c r="A23260" s="80">
        <v>1108942</v>
      </c>
      <c r="B23260" s="104" t="s">
        <v>236</v>
      </c>
      <c r="C23260" s="81" t="s">
        <v>236</v>
      </c>
    </row>
    <row r="23261" spans="1:3" x14ac:dyDescent="0.25">
      <c r="A23261" s="80">
        <v>1108943</v>
      </c>
      <c r="B23261" s="91">
        <v>1114468</v>
      </c>
      <c r="C23261" s="88">
        <v>30829</v>
      </c>
    </row>
    <row r="23262" spans="1:3" x14ac:dyDescent="0.25">
      <c r="A23262" s="80">
        <v>1108944</v>
      </c>
      <c r="B23262" s="104" t="s">
        <v>236</v>
      </c>
      <c r="C23262" s="81" t="s">
        <v>236</v>
      </c>
    </row>
    <row r="23263" spans="1:3" x14ac:dyDescent="0.25">
      <c r="A23263" s="80">
        <v>1108945</v>
      </c>
      <c r="B23263" s="104" t="s">
        <v>236</v>
      </c>
      <c r="C23263" s="81" t="s">
        <v>236</v>
      </c>
    </row>
    <row r="23264" spans="1:3" x14ac:dyDescent="0.25">
      <c r="A23264" s="80">
        <v>1108946</v>
      </c>
      <c r="B23264" s="104" t="s">
        <v>236</v>
      </c>
      <c r="C23264" s="81" t="s">
        <v>236</v>
      </c>
    </row>
    <row r="23265" spans="1:3" x14ac:dyDescent="0.25">
      <c r="A23265" s="80">
        <v>1108947</v>
      </c>
      <c r="B23265" s="104" t="s">
        <v>236</v>
      </c>
      <c r="C23265" s="81" t="s">
        <v>236</v>
      </c>
    </row>
    <row r="23266" spans="1:3" x14ac:dyDescent="0.25">
      <c r="A23266" s="80">
        <v>1108948</v>
      </c>
      <c r="B23266" s="104" t="s">
        <v>236</v>
      </c>
      <c r="C23266" s="81" t="s">
        <v>236</v>
      </c>
    </row>
    <row r="23267" spans="1:3" x14ac:dyDescent="0.25">
      <c r="A23267" s="80">
        <v>1108949</v>
      </c>
      <c r="B23267" s="104" t="s">
        <v>236</v>
      </c>
      <c r="C23267" s="81" t="s">
        <v>236</v>
      </c>
    </row>
    <row r="23268" spans="1:3" x14ac:dyDescent="0.25">
      <c r="A23268" s="80">
        <v>1108950</v>
      </c>
      <c r="B23268" s="104" t="s">
        <v>236</v>
      </c>
      <c r="C23268" s="81" t="s">
        <v>236</v>
      </c>
    </row>
    <row r="23269" spans="1:3" x14ac:dyDescent="0.25">
      <c r="A23269" s="80">
        <v>1108951</v>
      </c>
      <c r="B23269" s="104" t="s">
        <v>236</v>
      </c>
      <c r="C23269" s="81" t="s">
        <v>236</v>
      </c>
    </row>
    <row r="23270" spans="1:3" x14ac:dyDescent="0.25">
      <c r="A23270" s="80">
        <v>1108952</v>
      </c>
      <c r="B23270" s="104" t="s">
        <v>236</v>
      </c>
      <c r="C23270" s="81" t="s">
        <v>236</v>
      </c>
    </row>
    <row r="23271" spans="1:3" x14ac:dyDescent="0.25">
      <c r="A23271" s="80">
        <v>1108953</v>
      </c>
      <c r="B23271" s="104" t="s">
        <v>236</v>
      </c>
      <c r="C23271" s="81" t="s">
        <v>236</v>
      </c>
    </row>
    <row r="23272" spans="1:3" x14ac:dyDescent="0.25">
      <c r="A23272" s="80">
        <v>1108954</v>
      </c>
      <c r="B23272" s="104" t="s">
        <v>236</v>
      </c>
      <c r="C23272" s="81" t="s">
        <v>236</v>
      </c>
    </row>
    <row r="23273" spans="1:3" x14ac:dyDescent="0.25">
      <c r="A23273" s="80">
        <v>1108955</v>
      </c>
      <c r="B23273" s="104" t="s">
        <v>236</v>
      </c>
      <c r="C23273" s="81" t="s">
        <v>236</v>
      </c>
    </row>
    <row r="23274" spans="1:3" x14ac:dyDescent="0.25">
      <c r="A23274" s="80">
        <v>1108956</v>
      </c>
      <c r="B23274" s="104" t="s">
        <v>236</v>
      </c>
      <c r="C23274" s="81" t="s">
        <v>236</v>
      </c>
    </row>
    <row r="23275" spans="1:3" x14ac:dyDescent="0.25">
      <c r="A23275" s="80">
        <v>1108957</v>
      </c>
      <c r="B23275" s="104" t="s">
        <v>236</v>
      </c>
      <c r="C23275" s="81" t="s">
        <v>236</v>
      </c>
    </row>
    <row r="23276" spans="1:3" x14ac:dyDescent="0.25">
      <c r="A23276" s="80">
        <v>1108958</v>
      </c>
      <c r="B23276" s="104" t="s">
        <v>236</v>
      </c>
      <c r="C23276" s="81" t="s">
        <v>236</v>
      </c>
    </row>
    <row r="23277" spans="1:3" x14ac:dyDescent="0.25">
      <c r="A23277" s="80">
        <v>1108959</v>
      </c>
      <c r="B23277" s="104" t="s">
        <v>236</v>
      </c>
      <c r="C23277" s="81" t="s">
        <v>236</v>
      </c>
    </row>
    <row r="23278" spans="1:3" x14ac:dyDescent="0.25">
      <c r="A23278" s="80">
        <v>1108960</v>
      </c>
      <c r="B23278" s="104" t="s">
        <v>236</v>
      </c>
      <c r="C23278" s="81" t="s">
        <v>236</v>
      </c>
    </row>
    <row r="23279" spans="1:3" x14ac:dyDescent="0.25">
      <c r="A23279" s="80">
        <v>1108961</v>
      </c>
      <c r="B23279" s="104" t="s">
        <v>236</v>
      </c>
      <c r="C23279" s="81" t="s">
        <v>236</v>
      </c>
    </row>
    <row r="23280" spans="1:3" x14ac:dyDescent="0.25">
      <c r="A23280" s="80">
        <v>1108962</v>
      </c>
      <c r="B23280" s="104" t="s">
        <v>236</v>
      </c>
      <c r="C23280" s="88">
        <v>28785</v>
      </c>
    </row>
    <row r="23281" spans="1:3" x14ac:dyDescent="0.25">
      <c r="A23281" s="80">
        <v>1108963</v>
      </c>
      <c r="B23281" s="104" t="s">
        <v>236</v>
      </c>
      <c r="C23281" s="81" t="s">
        <v>236</v>
      </c>
    </row>
    <row r="23282" spans="1:3" x14ac:dyDescent="0.25">
      <c r="A23282" s="80">
        <v>1108964</v>
      </c>
      <c r="B23282" s="104" t="s">
        <v>236</v>
      </c>
      <c r="C23282" s="81" t="s">
        <v>236</v>
      </c>
    </row>
    <row r="23283" spans="1:3" x14ac:dyDescent="0.25">
      <c r="A23283" s="80">
        <v>1108965</v>
      </c>
      <c r="B23283" s="104" t="s">
        <v>236</v>
      </c>
      <c r="C23283" s="81" t="s">
        <v>236</v>
      </c>
    </row>
    <row r="23284" spans="1:3" x14ac:dyDescent="0.25">
      <c r="A23284" s="80">
        <v>1108966</v>
      </c>
      <c r="B23284" s="104" t="s">
        <v>236</v>
      </c>
      <c r="C23284" s="81" t="s">
        <v>236</v>
      </c>
    </row>
    <row r="23285" spans="1:3" x14ac:dyDescent="0.25">
      <c r="A23285" s="80">
        <v>1108967</v>
      </c>
      <c r="B23285" s="104" t="s">
        <v>236</v>
      </c>
      <c r="C23285" s="81" t="s">
        <v>236</v>
      </c>
    </row>
    <row r="23286" spans="1:3" x14ac:dyDescent="0.25">
      <c r="A23286" s="80">
        <v>1108968</v>
      </c>
      <c r="B23286" s="104" t="s">
        <v>236</v>
      </c>
      <c r="C23286" s="81" t="s">
        <v>236</v>
      </c>
    </row>
    <row r="23287" spans="1:3" x14ac:dyDescent="0.25">
      <c r="A23287" s="80">
        <v>1108969</v>
      </c>
      <c r="B23287" s="104" t="s">
        <v>236</v>
      </c>
      <c r="C23287" s="81" t="s">
        <v>236</v>
      </c>
    </row>
    <row r="23288" spans="1:3" x14ac:dyDescent="0.25">
      <c r="A23288" s="80">
        <v>1108970</v>
      </c>
      <c r="B23288" s="104" t="s">
        <v>236</v>
      </c>
      <c r="C23288" s="88">
        <v>28340</v>
      </c>
    </row>
    <row r="23289" spans="1:3" x14ac:dyDescent="0.25">
      <c r="A23289" s="80">
        <v>1108971</v>
      </c>
      <c r="B23289" s="91">
        <v>1116902</v>
      </c>
      <c r="C23289" s="88">
        <v>32016</v>
      </c>
    </row>
    <row r="23290" spans="1:3" x14ac:dyDescent="0.25">
      <c r="A23290" s="80">
        <v>1108972</v>
      </c>
      <c r="B23290" s="104" t="s">
        <v>236</v>
      </c>
      <c r="C23290" s="88">
        <v>28341</v>
      </c>
    </row>
    <row r="23291" spans="1:3" x14ac:dyDescent="0.25">
      <c r="A23291" s="80">
        <v>1108973</v>
      </c>
      <c r="B23291" s="91">
        <v>1153936</v>
      </c>
      <c r="C23291" s="81" t="s">
        <v>236</v>
      </c>
    </row>
    <row r="23292" spans="1:3" x14ac:dyDescent="0.25">
      <c r="A23292" s="80">
        <v>1108974</v>
      </c>
      <c r="B23292" s="104" t="s">
        <v>236</v>
      </c>
      <c r="C23292" s="81" t="s">
        <v>236</v>
      </c>
    </row>
    <row r="23293" spans="1:3" x14ac:dyDescent="0.25">
      <c r="A23293" s="80">
        <v>1108975</v>
      </c>
      <c r="B23293" s="104" t="s">
        <v>236</v>
      </c>
      <c r="C23293" s="81" t="s">
        <v>236</v>
      </c>
    </row>
    <row r="23294" spans="1:3" x14ac:dyDescent="0.25">
      <c r="A23294" s="80">
        <v>1108976</v>
      </c>
      <c r="B23294" s="104" t="s">
        <v>236</v>
      </c>
      <c r="C23294" s="81" t="s">
        <v>236</v>
      </c>
    </row>
    <row r="23295" spans="1:3" x14ac:dyDescent="0.25">
      <c r="A23295" s="80">
        <v>1108977</v>
      </c>
      <c r="B23295" s="104" t="s">
        <v>236</v>
      </c>
      <c r="C23295" s="81" t="s">
        <v>236</v>
      </c>
    </row>
    <row r="23296" spans="1:3" x14ac:dyDescent="0.25">
      <c r="A23296" s="80">
        <v>1108978</v>
      </c>
      <c r="B23296" s="104" t="s">
        <v>236</v>
      </c>
      <c r="C23296" s="81" t="s">
        <v>236</v>
      </c>
    </row>
    <row r="23297" spans="1:3" x14ac:dyDescent="0.25">
      <c r="A23297" s="80">
        <v>1108979</v>
      </c>
      <c r="B23297" s="104" t="s">
        <v>236</v>
      </c>
      <c r="C23297" s="81" t="s">
        <v>236</v>
      </c>
    </row>
    <row r="23298" spans="1:3" x14ac:dyDescent="0.25">
      <c r="A23298" s="80">
        <v>1108980</v>
      </c>
      <c r="B23298" s="104" t="s">
        <v>236</v>
      </c>
      <c r="C23298" s="81" t="s">
        <v>236</v>
      </c>
    </row>
    <row r="23299" spans="1:3" x14ac:dyDescent="0.25">
      <c r="A23299" s="80">
        <v>1108981</v>
      </c>
      <c r="B23299" s="104" t="s">
        <v>236</v>
      </c>
      <c r="C23299" s="81" t="s">
        <v>236</v>
      </c>
    </row>
    <row r="23300" spans="1:3" x14ac:dyDescent="0.25">
      <c r="A23300" s="80">
        <v>1108982</v>
      </c>
      <c r="B23300" s="104" t="s">
        <v>236</v>
      </c>
      <c r="C23300" s="81" t="s">
        <v>236</v>
      </c>
    </row>
    <row r="23301" spans="1:3" x14ac:dyDescent="0.25">
      <c r="A23301" s="80">
        <v>1108983</v>
      </c>
      <c r="B23301" s="104" t="s">
        <v>236</v>
      </c>
      <c r="C23301" s="81" t="s">
        <v>236</v>
      </c>
    </row>
    <row r="23302" spans="1:3" x14ac:dyDescent="0.25">
      <c r="A23302" s="80">
        <v>1108984</v>
      </c>
      <c r="B23302" s="104" t="s">
        <v>236</v>
      </c>
      <c r="C23302" s="81" t="s">
        <v>236</v>
      </c>
    </row>
    <row r="23303" spans="1:3" x14ac:dyDescent="0.25">
      <c r="A23303" s="80">
        <v>1108985</v>
      </c>
      <c r="B23303" s="104" t="s">
        <v>236</v>
      </c>
      <c r="C23303" s="81" t="s">
        <v>236</v>
      </c>
    </row>
    <row r="23304" spans="1:3" x14ac:dyDescent="0.25">
      <c r="A23304" s="80">
        <v>1108986</v>
      </c>
      <c r="B23304" s="104" t="s">
        <v>236</v>
      </c>
      <c r="C23304" s="81" t="s">
        <v>236</v>
      </c>
    </row>
    <row r="23305" spans="1:3" x14ac:dyDescent="0.25">
      <c r="A23305" s="80">
        <v>1108987</v>
      </c>
      <c r="B23305" s="104" t="s">
        <v>236</v>
      </c>
      <c r="C23305" s="81" t="s">
        <v>236</v>
      </c>
    </row>
    <row r="23306" spans="1:3" x14ac:dyDescent="0.25">
      <c r="A23306" s="80">
        <v>1108988</v>
      </c>
      <c r="B23306" s="104" t="s">
        <v>236</v>
      </c>
      <c r="C23306" s="81" t="s">
        <v>236</v>
      </c>
    </row>
    <row r="23307" spans="1:3" x14ac:dyDescent="0.25">
      <c r="A23307" s="80">
        <v>1108989</v>
      </c>
      <c r="B23307" s="104" t="s">
        <v>236</v>
      </c>
      <c r="C23307" s="81" t="s">
        <v>236</v>
      </c>
    </row>
    <row r="23308" spans="1:3" x14ac:dyDescent="0.25">
      <c r="A23308" s="80">
        <v>1108990</v>
      </c>
      <c r="B23308" s="104" t="s">
        <v>236</v>
      </c>
      <c r="C23308" s="81" t="s">
        <v>236</v>
      </c>
    </row>
    <row r="23309" spans="1:3" x14ac:dyDescent="0.25">
      <c r="A23309" s="80">
        <v>1108991</v>
      </c>
      <c r="B23309" s="104" t="s">
        <v>236</v>
      </c>
      <c r="C23309" s="81" t="s">
        <v>236</v>
      </c>
    </row>
    <row r="23310" spans="1:3" x14ac:dyDescent="0.25">
      <c r="A23310" s="80">
        <v>1108992</v>
      </c>
      <c r="B23310" s="104" t="s">
        <v>236</v>
      </c>
      <c r="C23310" s="81" t="s">
        <v>236</v>
      </c>
    </row>
    <row r="23311" spans="1:3" x14ac:dyDescent="0.25">
      <c r="A23311" s="80">
        <v>1108993</v>
      </c>
      <c r="B23311" s="104" t="s">
        <v>236</v>
      </c>
      <c r="C23311" s="81" t="s">
        <v>236</v>
      </c>
    </row>
    <row r="23312" spans="1:3" x14ac:dyDescent="0.25">
      <c r="A23312" s="80">
        <v>1108994</v>
      </c>
      <c r="B23312" s="104" t="s">
        <v>236</v>
      </c>
      <c r="C23312" s="81" t="s">
        <v>236</v>
      </c>
    </row>
    <row r="23313" spans="1:3" x14ac:dyDescent="0.25">
      <c r="A23313" s="80">
        <v>1108995</v>
      </c>
      <c r="B23313" s="104" t="s">
        <v>236</v>
      </c>
      <c r="C23313" s="81" t="s">
        <v>236</v>
      </c>
    </row>
    <row r="23314" spans="1:3" x14ac:dyDescent="0.25">
      <c r="A23314" s="80">
        <v>1108996</v>
      </c>
      <c r="B23314" s="104" t="s">
        <v>236</v>
      </c>
      <c r="C23314" s="81" t="s">
        <v>236</v>
      </c>
    </row>
    <row r="23315" spans="1:3" x14ac:dyDescent="0.25">
      <c r="A23315" s="80">
        <v>1108997</v>
      </c>
      <c r="B23315" s="104" t="s">
        <v>236</v>
      </c>
      <c r="C23315" s="81" t="s">
        <v>236</v>
      </c>
    </row>
    <row r="23316" spans="1:3" x14ac:dyDescent="0.25">
      <c r="A23316" s="80">
        <v>1108998</v>
      </c>
      <c r="B23316" s="104" t="s">
        <v>236</v>
      </c>
      <c r="C23316" s="81" t="s">
        <v>236</v>
      </c>
    </row>
    <row r="23317" spans="1:3" x14ac:dyDescent="0.25">
      <c r="A23317" s="80">
        <v>1108999</v>
      </c>
      <c r="B23317" s="104" t="s">
        <v>236</v>
      </c>
      <c r="C23317" s="81" t="s">
        <v>236</v>
      </c>
    </row>
    <row r="23318" spans="1:3" x14ac:dyDescent="0.25">
      <c r="A23318" s="80">
        <v>1109000</v>
      </c>
      <c r="B23318" s="104" t="s">
        <v>236</v>
      </c>
      <c r="C23318" s="81" t="s">
        <v>236</v>
      </c>
    </row>
    <row r="23319" spans="1:3" x14ac:dyDescent="0.25">
      <c r="A23319" s="80">
        <v>1109001</v>
      </c>
      <c r="B23319" s="104" t="s">
        <v>236</v>
      </c>
      <c r="C23319" s="81" t="s">
        <v>236</v>
      </c>
    </row>
    <row r="23320" spans="1:3" x14ac:dyDescent="0.25">
      <c r="A23320" s="80">
        <v>1109002</v>
      </c>
      <c r="B23320" s="104" t="s">
        <v>236</v>
      </c>
      <c r="C23320" s="81" t="s">
        <v>236</v>
      </c>
    </row>
    <row r="23321" spans="1:3" x14ac:dyDescent="0.25">
      <c r="A23321" s="80">
        <v>1109003</v>
      </c>
      <c r="B23321" s="104" t="s">
        <v>236</v>
      </c>
      <c r="C23321" s="81" t="s">
        <v>236</v>
      </c>
    </row>
    <row r="23322" spans="1:3" x14ac:dyDescent="0.25">
      <c r="A23322" s="80">
        <v>1109004</v>
      </c>
      <c r="B23322" s="104" t="s">
        <v>236</v>
      </c>
      <c r="C23322" s="81" t="s">
        <v>236</v>
      </c>
    </row>
    <row r="23323" spans="1:3" x14ac:dyDescent="0.25">
      <c r="A23323" s="80">
        <v>1109005</v>
      </c>
      <c r="B23323" s="104" t="s">
        <v>236</v>
      </c>
      <c r="C23323" s="81" t="s">
        <v>236</v>
      </c>
    </row>
    <row r="23324" spans="1:3" x14ac:dyDescent="0.25">
      <c r="A23324" s="80">
        <v>1109006</v>
      </c>
      <c r="B23324" s="104" t="s">
        <v>236</v>
      </c>
      <c r="C23324" s="81" t="s">
        <v>236</v>
      </c>
    </row>
    <row r="23325" spans="1:3" x14ac:dyDescent="0.25">
      <c r="A23325" s="80">
        <v>1109007</v>
      </c>
      <c r="B23325" s="104" t="s">
        <v>236</v>
      </c>
      <c r="C23325" s="81" t="s">
        <v>236</v>
      </c>
    </row>
    <row r="23326" spans="1:3" x14ac:dyDescent="0.25">
      <c r="A23326" s="80">
        <v>1109008</v>
      </c>
      <c r="B23326" s="104" t="s">
        <v>236</v>
      </c>
      <c r="C23326" s="88">
        <v>28343</v>
      </c>
    </row>
    <row r="23327" spans="1:3" x14ac:dyDescent="0.25">
      <c r="A23327" s="80">
        <v>1109009</v>
      </c>
      <c r="B23327" s="104" t="s">
        <v>236</v>
      </c>
      <c r="C23327" s="81" t="s">
        <v>236</v>
      </c>
    </row>
    <row r="23328" spans="1:3" x14ac:dyDescent="0.25">
      <c r="A23328" s="80">
        <v>1109010</v>
      </c>
      <c r="B23328" s="104" t="s">
        <v>236</v>
      </c>
      <c r="C23328" s="81" t="s">
        <v>236</v>
      </c>
    </row>
    <row r="23329" spans="1:3" x14ac:dyDescent="0.25">
      <c r="A23329" s="80">
        <v>1109011</v>
      </c>
      <c r="B23329" s="104" t="s">
        <v>236</v>
      </c>
      <c r="C23329" s="81" t="s">
        <v>236</v>
      </c>
    </row>
    <row r="23330" spans="1:3" x14ac:dyDescent="0.25">
      <c r="A23330" s="80">
        <v>1109012</v>
      </c>
      <c r="B23330" s="104" t="s">
        <v>236</v>
      </c>
      <c r="C23330" s="81" t="s">
        <v>236</v>
      </c>
    </row>
    <row r="23331" spans="1:3" x14ac:dyDescent="0.25">
      <c r="A23331" s="80">
        <v>1109013</v>
      </c>
      <c r="B23331" s="104" t="s">
        <v>236</v>
      </c>
      <c r="C23331" s="88">
        <v>28344</v>
      </c>
    </row>
    <row r="23332" spans="1:3" x14ac:dyDescent="0.25">
      <c r="A23332" s="80">
        <v>1109014</v>
      </c>
      <c r="B23332" s="104" t="s">
        <v>236</v>
      </c>
      <c r="C23332" s="81" t="s">
        <v>236</v>
      </c>
    </row>
    <row r="23333" spans="1:3" x14ac:dyDescent="0.25">
      <c r="A23333" s="80">
        <v>1109015</v>
      </c>
      <c r="B23333" s="104" t="s">
        <v>236</v>
      </c>
      <c r="C23333" s="81" t="s">
        <v>236</v>
      </c>
    </row>
    <row r="23334" spans="1:3" x14ac:dyDescent="0.25">
      <c r="A23334" s="80">
        <v>1109016</v>
      </c>
      <c r="B23334" s="104" t="s">
        <v>236</v>
      </c>
      <c r="C23334" s="81" t="s">
        <v>236</v>
      </c>
    </row>
    <row r="23335" spans="1:3" x14ac:dyDescent="0.25">
      <c r="A23335" s="80">
        <v>1109017</v>
      </c>
      <c r="B23335" s="104" t="s">
        <v>236</v>
      </c>
      <c r="C23335" s="81" t="s">
        <v>236</v>
      </c>
    </row>
    <row r="23336" spans="1:3" x14ac:dyDescent="0.25">
      <c r="A23336" s="80">
        <v>1109018</v>
      </c>
      <c r="B23336" s="104" t="s">
        <v>236</v>
      </c>
      <c r="C23336" s="88">
        <v>28345</v>
      </c>
    </row>
    <row r="23337" spans="1:3" x14ac:dyDescent="0.25">
      <c r="A23337" s="80">
        <v>1109019</v>
      </c>
      <c r="B23337" s="104" t="s">
        <v>236</v>
      </c>
      <c r="C23337" s="88">
        <v>38606</v>
      </c>
    </row>
    <row r="23338" spans="1:3" x14ac:dyDescent="0.25">
      <c r="A23338" s="80">
        <v>1109020</v>
      </c>
      <c r="B23338" s="104" t="s">
        <v>236</v>
      </c>
      <c r="C23338" s="81" t="s">
        <v>236</v>
      </c>
    </row>
    <row r="23339" spans="1:3" x14ac:dyDescent="0.25">
      <c r="A23339" s="80">
        <v>1109021</v>
      </c>
      <c r="B23339" s="104" t="s">
        <v>236</v>
      </c>
      <c r="C23339" s="81" t="s">
        <v>236</v>
      </c>
    </row>
    <row r="23340" spans="1:3" x14ac:dyDescent="0.25">
      <c r="A23340" s="80">
        <v>1109022</v>
      </c>
      <c r="B23340" s="104" t="s">
        <v>236</v>
      </c>
      <c r="C23340" s="81" t="s">
        <v>236</v>
      </c>
    </row>
    <row r="23341" spans="1:3" x14ac:dyDescent="0.25">
      <c r="A23341" s="80">
        <v>1109023</v>
      </c>
      <c r="B23341" s="104" t="s">
        <v>236</v>
      </c>
      <c r="C23341" s="81" t="s">
        <v>236</v>
      </c>
    </row>
    <row r="23342" spans="1:3" x14ac:dyDescent="0.25">
      <c r="A23342" s="80">
        <v>1109024</v>
      </c>
      <c r="B23342" s="104" t="s">
        <v>236</v>
      </c>
      <c r="C23342" s="81" t="s">
        <v>236</v>
      </c>
    </row>
    <row r="23343" spans="1:3" x14ac:dyDescent="0.25">
      <c r="A23343" s="80">
        <v>1109025</v>
      </c>
      <c r="B23343" s="104" t="s">
        <v>236</v>
      </c>
      <c r="C23343" s="81" t="s">
        <v>236</v>
      </c>
    </row>
    <row r="23344" spans="1:3" x14ac:dyDescent="0.25">
      <c r="A23344" s="80">
        <v>1109026</v>
      </c>
      <c r="B23344" s="104" t="s">
        <v>236</v>
      </c>
      <c r="C23344" s="81" t="s">
        <v>236</v>
      </c>
    </row>
    <row r="23345" spans="1:3" x14ac:dyDescent="0.25">
      <c r="A23345" s="80">
        <v>1109027</v>
      </c>
      <c r="B23345" s="104" t="s">
        <v>236</v>
      </c>
      <c r="C23345" s="81" t="s">
        <v>236</v>
      </c>
    </row>
    <row r="23346" spans="1:3" x14ac:dyDescent="0.25">
      <c r="A23346" s="80">
        <v>1109028</v>
      </c>
      <c r="B23346" s="91">
        <v>1124908</v>
      </c>
      <c r="C23346" s="88">
        <v>32931</v>
      </c>
    </row>
    <row r="23347" spans="1:3" x14ac:dyDescent="0.25">
      <c r="A23347" s="80">
        <v>1109029</v>
      </c>
      <c r="B23347" s="104" t="s">
        <v>236</v>
      </c>
      <c r="C23347" s="81" t="s">
        <v>236</v>
      </c>
    </row>
    <row r="23348" spans="1:3" x14ac:dyDescent="0.25">
      <c r="A23348" s="80">
        <v>1109030</v>
      </c>
      <c r="B23348" s="104" t="s">
        <v>236</v>
      </c>
      <c r="C23348" s="81" t="s">
        <v>236</v>
      </c>
    </row>
    <row r="23349" spans="1:3" x14ac:dyDescent="0.25">
      <c r="A23349" s="80">
        <v>1109031</v>
      </c>
      <c r="B23349" s="104" t="s">
        <v>236</v>
      </c>
      <c r="C23349" s="81" t="s">
        <v>236</v>
      </c>
    </row>
    <row r="23350" spans="1:3" x14ac:dyDescent="0.25">
      <c r="A23350" s="80">
        <v>1109032</v>
      </c>
      <c r="B23350" s="104" t="s">
        <v>236</v>
      </c>
      <c r="C23350" s="81" t="s">
        <v>236</v>
      </c>
    </row>
    <row r="23351" spans="1:3" x14ac:dyDescent="0.25">
      <c r="A23351" s="80">
        <v>1109033</v>
      </c>
      <c r="B23351" s="104" t="s">
        <v>236</v>
      </c>
      <c r="C23351" s="81" t="s">
        <v>236</v>
      </c>
    </row>
    <row r="23352" spans="1:3" x14ac:dyDescent="0.25">
      <c r="A23352" s="80">
        <v>1109034</v>
      </c>
      <c r="B23352" s="104" t="s">
        <v>236</v>
      </c>
      <c r="C23352" s="81" t="s">
        <v>236</v>
      </c>
    </row>
    <row r="23353" spans="1:3" x14ac:dyDescent="0.25">
      <c r="A23353" s="80">
        <v>1109035</v>
      </c>
      <c r="B23353" s="104" t="s">
        <v>236</v>
      </c>
      <c r="C23353" s="81" t="s">
        <v>236</v>
      </c>
    </row>
    <row r="23354" spans="1:3" x14ac:dyDescent="0.25">
      <c r="A23354" s="80">
        <v>1109036</v>
      </c>
      <c r="B23354" s="104" t="s">
        <v>236</v>
      </c>
      <c r="C23354" s="81" t="s">
        <v>236</v>
      </c>
    </row>
    <row r="23355" spans="1:3" x14ac:dyDescent="0.25">
      <c r="A23355" s="80">
        <v>1109037</v>
      </c>
      <c r="B23355" s="104" t="s">
        <v>236</v>
      </c>
      <c r="C23355" s="81" t="s">
        <v>236</v>
      </c>
    </row>
    <row r="23356" spans="1:3" x14ac:dyDescent="0.25">
      <c r="A23356" s="80">
        <v>1109038</v>
      </c>
      <c r="B23356" s="104" t="s">
        <v>236</v>
      </c>
      <c r="C23356" s="81" t="s">
        <v>236</v>
      </c>
    </row>
    <row r="23357" spans="1:3" x14ac:dyDescent="0.25">
      <c r="A23357" s="80">
        <v>1109039</v>
      </c>
      <c r="B23357" s="104" t="s">
        <v>236</v>
      </c>
      <c r="C23357" s="81" t="s">
        <v>236</v>
      </c>
    </row>
    <row r="23358" spans="1:3" x14ac:dyDescent="0.25">
      <c r="A23358" s="80">
        <v>1109040</v>
      </c>
      <c r="B23358" s="104" t="s">
        <v>236</v>
      </c>
      <c r="C23358" s="81" t="s">
        <v>236</v>
      </c>
    </row>
    <row r="23359" spans="1:3" x14ac:dyDescent="0.25">
      <c r="A23359" s="80">
        <v>1109041</v>
      </c>
      <c r="B23359" s="104" t="s">
        <v>236</v>
      </c>
      <c r="C23359" s="81" t="s">
        <v>236</v>
      </c>
    </row>
    <row r="23360" spans="1:3" x14ac:dyDescent="0.25">
      <c r="A23360" s="80">
        <v>1109042</v>
      </c>
      <c r="B23360" s="104" t="s">
        <v>236</v>
      </c>
      <c r="C23360" s="81" t="s">
        <v>236</v>
      </c>
    </row>
    <row r="23361" spans="1:3" x14ac:dyDescent="0.25">
      <c r="A23361" s="80">
        <v>1109043</v>
      </c>
      <c r="B23361" s="104" t="s">
        <v>236</v>
      </c>
      <c r="C23361" s="81" t="s">
        <v>236</v>
      </c>
    </row>
    <row r="23362" spans="1:3" x14ac:dyDescent="0.25">
      <c r="A23362" s="80">
        <v>1109044</v>
      </c>
      <c r="B23362" s="93">
        <v>1143921</v>
      </c>
      <c r="C23362" s="88">
        <v>29090</v>
      </c>
    </row>
    <row r="23363" spans="1:3" x14ac:dyDescent="0.25">
      <c r="A23363" s="80">
        <v>1109045</v>
      </c>
      <c r="B23363" s="104" t="s">
        <v>236</v>
      </c>
      <c r="C23363" s="81" t="s">
        <v>236</v>
      </c>
    </row>
    <row r="23364" spans="1:3" x14ac:dyDescent="0.25">
      <c r="A23364" s="80">
        <v>1109046</v>
      </c>
      <c r="B23364" s="104" t="s">
        <v>236</v>
      </c>
      <c r="C23364" s="81" t="s">
        <v>236</v>
      </c>
    </row>
    <row r="23365" spans="1:3" x14ac:dyDescent="0.25">
      <c r="A23365" s="80">
        <v>1109047</v>
      </c>
      <c r="B23365" s="104" t="s">
        <v>236</v>
      </c>
      <c r="C23365" s="81" t="s">
        <v>236</v>
      </c>
    </row>
    <row r="23366" spans="1:3" x14ac:dyDescent="0.25">
      <c r="A23366" s="80">
        <v>1109048</v>
      </c>
      <c r="B23366" s="104" t="s">
        <v>236</v>
      </c>
      <c r="C23366" s="81" t="s">
        <v>236</v>
      </c>
    </row>
    <row r="23367" spans="1:3" x14ac:dyDescent="0.25">
      <c r="A23367" s="80">
        <v>1109049</v>
      </c>
      <c r="B23367" s="104" t="s">
        <v>236</v>
      </c>
      <c r="C23367" s="81" t="s">
        <v>236</v>
      </c>
    </row>
    <row r="23368" spans="1:3" x14ac:dyDescent="0.25">
      <c r="A23368" s="80">
        <v>1109050</v>
      </c>
      <c r="B23368" s="104" t="s">
        <v>236</v>
      </c>
      <c r="C23368" s="81" t="s">
        <v>236</v>
      </c>
    </row>
    <row r="23369" spans="1:3" x14ac:dyDescent="0.25">
      <c r="A23369" s="80">
        <v>1109051</v>
      </c>
      <c r="B23369" s="104" t="s">
        <v>236</v>
      </c>
      <c r="C23369" s="81" t="s">
        <v>236</v>
      </c>
    </row>
    <row r="23370" spans="1:3" x14ac:dyDescent="0.25">
      <c r="A23370" s="80">
        <v>1109052</v>
      </c>
      <c r="B23370" s="104" t="s">
        <v>236</v>
      </c>
      <c r="C23370" s="81" t="s">
        <v>236</v>
      </c>
    </row>
    <row r="23371" spans="1:3" x14ac:dyDescent="0.25">
      <c r="A23371" s="80">
        <v>1109053</v>
      </c>
      <c r="B23371" s="104" t="s">
        <v>236</v>
      </c>
      <c r="C23371" s="81" t="s">
        <v>236</v>
      </c>
    </row>
    <row r="23372" spans="1:3" x14ac:dyDescent="0.25">
      <c r="A23372" s="80">
        <v>1109054</v>
      </c>
      <c r="B23372" s="104" t="s">
        <v>236</v>
      </c>
      <c r="C23372" s="81" t="s">
        <v>236</v>
      </c>
    </row>
    <row r="23373" spans="1:3" x14ac:dyDescent="0.25">
      <c r="A23373" s="80">
        <v>1109055</v>
      </c>
      <c r="B23373" s="104" t="s">
        <v>236</v>
      </c>
      <c r="C23373" s="81" t="s">
        <v>236</v>
      </c>
    </row>
    <row r="23374" spans="1:3" x14ac:dyDescent="0.25">
      <c r="A23374" s="80">
        <v>1109056</v>
      </c>
      <c r="B23374" s="104" t="s">
        <v>236</v>
      </c>
      <c r="C23374" s="81" t="s">
        <v>236</v>
      </c>
    </row>
    <row r="23375" spans="1:3" x14ac:dyDescent="0.25">
      <c r="A23375" s="80">
        <v>1109057</v>
      </c>
      <c r="B23375" s="104" t="s">
        <v>236</v>
      </c>
      <c r="C23375" s="81" t="s">
        <v>236</v>
      </c>
    </row>
    <row r="23376" spans="1:3" x14ac:dyDescent="0.25">
      <c r="A23376" s="80">
        <v>1109058</v>
      </c>
      <c r="B23376" s="104" t="s">
        <v>236</v>
      </c>
      <c r="C23376" s="81" t="s">
        <v>236</v>
      </c>
    </row>
    <row r="23377" spans="1:3" x14ac:dyDescent="0.25">
      <c r="A23377" s="80">
        <v>1109059</v>
      </c>
      <c r="B23377" s="104" t="s">
        <v>236</v>
      </c>
      <c r="C23377" s="81" t="s">
        <v>236</v>
      </c>
    </row>
    <row r="23378" spans="1:3" x14ac:dyDescent="0.25">
      <c r="A23378" s="80">
        <v>1109060</v>
      </c>
      <c r="B23378" s="104" t="s">
        <v>236</v>
      </c>
      <c r="C23378" s="81" t="s">
        <v>236</v>
      </c>
    </row>
    <row r="23379" spans="1:3" x14ac:dyDescent="0.25">
      <c r="A23379" s="80">
        <v>1109061</v>
      </c>
      <c r="B23379" s="104" t="s">
        <v>236</v>
      </c>
      <c r="C23379" s="81" t="s">
        <v>236</v>
      </c>
    </row>
    <row r="23380" spans="1:3" x14ac:dyDescent="0.25">
      <c r="A23380" s="80">
        <v>1109062</v>
      </c>
      <c r="B23380" s="104" t="s">
        <v>236</v>
      </c>
      <c r="C23380" s="81" t="s">
        <v>236</v>
      </c>
    </row>
    <row r="23381" spans="1:3" x14ac:dyDescent="0.25">
      <c r="A23381" s="80">
        <v>1109063</v>
      </c>
      <c r="B23381" s="104" t="s">
        <v>236</v>
      </c>
      <c r="C23381" s="81" t="s">
        <v>236</v>
      </c>
    </row>
    <row r="23382" spans="1:3" x14ac:dyDescent="0.25">
      <c r="A23382" s="80">
        <v>1109064</v>
      </c>
      <c r="B23382" s="104" t="s">
        <v>236</v>
      </c>
      <c r="C23382" s="81" t="s">
        <v>236</v>
      </c>
    </row>
    <row r="23383" spans="1:3" x14ac:dyDescent="0.25">
      <c r="A23383" s="80">
        <v>1109065</v>
      </c>
      <c r="B23383" s="104" t="s">
        <v>236</v>
      </c>
      <c r="C23383" s="81" t="s">
        <v>236</v>
      </c>
    </row>
    <row r="23384" spans="1:3" x14ac:dyDescent="0.25">
      <c r="A23384" s="80">
        <v>1109066</v>
      </c>
      <c r="B23384" s="104" t="s">
        <v>236</v>
      </c>
      <c r="C23384" s="81" t="s">
        <v>236</v>
      </c>
    </row>
    <row r="23385" spans="1:3" x14ac:dyDescent="0.25">
      <c r="A23385" s="80">
        <v>1109067</v>
      </c>
      <c r="B23385" s="104" t="s">
        <v>236</v>
      </c>
      <c r="C23385" s="81" t="s">
        <v>236</v>
      </c>
    </row>
    <row r="23386" spans="1:3" x14ac:dyDescent="0.25">
      <c r="A23386" s="80">
        <v>1109068</v>
      </c>
      <c r="B23386" s="104" t="s">
        <v>236</v>
      </c>
      <c r="C23386" s="81" t="s">
        <v>236</v>
      </c>
    </row>
    <row r="23387" spans="1:3" x14ac:dyDescent="0.25">
      <c r="A23387" s="80">
        <v>1109069</v>
      </c>
      <c r="B23387" s="104" t="s">
        <v>236</v>
      </c>
      <c r="C23387" s="81" t="s">
        <v>236</v>
      </c>
    </row>
    <row r="23388" spans="1:3" x14ac:dyDescent="0.25">
      <c r="A23388" s="80">
        <v>1109070</v>
      </c>
      <c r="B23388" s="104" t="s">
        <v>236</v>
      </c>
      <c r="C23388" s="81" t="s">
        <v>236</v>
      </c>
    </row>
    <row r="23389" spans="1:3" x14ac:dyDescent="0.25">
      <c r="A23389" s="80">
        <v>1109071</v>
      </c>
      <c r="B23389" s="104" t="s">
        <v>236</v>
      </c>
      <c r="C23389" s="81" t="s">
        <v>236</v>
      </c>
    </row>
    <row r="23390" spans="1:3" x14ac:dyDescent="0.25">
      <c r="A23390" s="80">
        <v>1109072</v>
      </c>
      <c r="B23390" s="104" t="s">
        <v>236</v>
      </c>
      <c r="C23390" s="81" t="s">
        <v>236</v>
      </c>
    </row>
    <row r="23391" spans="1:3" x14ac:dyDescent="0.25">
      <c r="A23391" s="80">
        <v>1109073</v>
      </c>
      <c r="B23391" s="104" t="s">
        <v>236</v>
      </c>
      <c r="C23391" s="81" t="s">
        <v>236</v>
      </c>
    </row>
    <row r="23392" spans="1:3" x14ac:dyDescent="0.25">
      <c r="A23392" s="80">
        <v>1109074</v>
      </c>
      <c r="B23392" s="104" t="s">
        <v>236</v>
      </c>
      <c r="C23392" s="81" t="s">
        <v>236</v>
      </c>
    </row>
    <row r="23393" spans="1:3" x14ac:dyDescent="0.25">
      <c r="A23393" s="80">
        <v>1109075</v>
      </c>
      <c r="B23393" s="104" t="s">
        <v>236</v>
      </c>
      <c r="C23393" s="81" t="s">
        <v>236</v>
      </c>
    </row>
    <row r="23394" spans="1:3" x14ac:dyDescent="0.25">
      <c r="A23394" s="80">
        <v>1109076</v>
      </c>
      <c r="B23394" s="104" t="s">
        <v>236</v>
      </c>
      <c r="C23394" s="81" t="s">
        <v>236</v>
      </c>
    </row>
    <row r="23395" spans="1:3" x14ac:dyDescent="0.25">
      <c r="A23395" s="80">
        <v>1109077</v>
      </c>
      <c r="B23395" s="104" t="s">
        <v>236</v>
      </c>
      <c r="C23395" s="81" t="s">
        <v>236</v>
      </c>
    </row>
    <row r="23396" spans="1:3" x14ac:dyDescent="0.25">
      <c r="A23396" s="80">
        <v>1109078</v>
      </c>
      <c r="B23396" s="104" t="s">
        <v>236</v>
      </c>
      <c r="C23396" s="81" t="s">
        <v>236</v>
      </c>
    </row>
    <row r="23397" spans="1:3" x14ac:dyDescent="0.25">
      <c r="A23397" s="80">
        <v>1109079</v>
      </c>
      <c r="B23397" s="104" t="s">
        <v>236</v>
      </c>
      <c r="C23397" s="81" t="s">
        <v>236</v>
      </c>
    </row>
    <row r="23398" spans="1:3" x14ac:dyDescent="0.25">
      <c r="A23398" s="80">
        <v>1109080</v>
      </c>
      <c r="B23398" s="104" t="s">
        <v>236</v>
      </c>
      <c r="C23398" s="81" t="s">
        <v>236</v>
      </c>
    </row>
    <row r="23399" spans="1:3" x14ac:dyDescent="0.25">
      <c r="A23399" s="80">
        <v>1109081</v>
      </c>
      <c r="B23399" s="104" t="s">
        <v>236</v>
      </c>
      <c r="C23399" s="81" t="s">
        <v>236</v>
      </c>
    </row>
    <row r="23400" spans="1:3" x14ac:dyDescent="0.25">
      <c r="A23400" s="80">
        <v>1109082</v>
      </c>
      <c r="B23400" s="104" t="s">
        <v>236</v>
      </c>
      <c r="C23400" s="81" t="s">
        <v>236</v>
      </c>
    </row>
    <row r="23401" spans="1:3" x14ac:dyDescent="0.25">
      <c r="A23401" s="80">
        <v>1109083</v>
      </c>
      <c r="B23401" s="104" t="s">
        <v>236</v>
      </c>
      <c r="C23401" s="81" t="s">
        <v>236</v>
      </c>
    </row>
    <row r="23402" spans="1:3" x14ac:dyDescent="0.25">
      <c r="A23402" s="80">
        <v>1109084</v>
      </c>
      <c r="B23402" s="104" t="s">
        <v>236</v>
      </c>
      <c r="C23402" s="81" t="s">
        <v>236</v>
      </c>
    </row>
    <row r="23403" spans="1:3" x14ac:dyDescent="0.25">
      <c r="A23403" s="80">
        <v>1109085</v>
      </c>
      <c r="B23403" s="104" t="s">
        <v>236</v>
      </c>
      <c r="C23403" s="81" t="s">
        <v>236</v>
      </c>
    </row>
    <row r="23404" spans="1:3" x14ac:dyDescent="0.25">
      <c r="A23404" s="80">
        <v>1109086</v>
      </c>
      <c r="B23404" s="104" t="s">
        <v>236</v>
      </c>
      <c r="C23404" s="81" t="s">
        <v>236</v>
      </c>
    </row>
    <row r="23405" spans="1:3" x14ac:dyDescent="0.25">
      <c r="A23405" s="80">
        <v>1109087</v>
      </c>
      <c r="B23405" s="104" t="s">
        <v>236</v>
      </c>
      <c r="C23405" s="81" t="s">
        <v>236</v>
      </c>
    </row>
    <row r="23406" spans="1:3" x14ac:dyDescent="0.25">
      <c r="A23406" s="80">
        <v>1109088</v>
      </c>
      <c r="B23406" s="104" t="s">
        <v>236</v>
      </c>
      <c r="C23406" s="81" t="s">
        <v>236</v>
      </c>
    </row>
    <row r="23407" spans="1:3" x14ac:dyDescent="0.25">
      <c r="A23407" s="80">
        <v>1109089</v>
      </c>
      <c r="B23407" s="104" t="s">
        <v>236</v>
      </c>
      <c r="C23407" s="81" t="s">
        <v>236</v>
      </c>
    </row>
    <row r="23408" spans="1:3" x14ac:dyDescent="0.25">
      <c r="A23408" s="80">
        <v>1109090</v>
      </c>
      <c r="B23408" s="104" t="s">
        <v>236</v>
      </c>
      <c r="C23408" s="81" t="s">
        <v>236</v>
      </c>
    </row>
    <row r="23409" spans="1:3" x14ac:dyDescent="0.25">
      <c r="A23409" s="80">
        <v>1109091</v>
      </c>
      <c r="B23409" s="91">
        <v>1114205</v>
      </c>
      <c r="C23409" s="88">
        <v>30694</v>
      </c>
    </row>
    <row r="23410" spans="1:3" x14ac:dyDescent="0.25">
      <c r="A23410" s="80">
        <v>1109092</v>
      </c>
      <c r="B23410" s="104" t="s">
        <v>236</v>
      </c>
      <c r="C23410" s="81" t="s">
        <v>236</v>
      </c>
    </row>
    <row r="23411" spans="1:3" x14ac:dyDescent="0.25">
      <c r="A23411" s="80">
        <v>1109094</v>
      </c>
      <c r="B23411" s="104" t="s">
        <v>236</v>
      </c>
      <c r="C23411" s="81" t="s">
        <v>236</v>
      </c>
    </row>
    <row r="23412" spans="1:3" x14ac:dyDescent="0.25">
      <c r="A23412" s="80">
        <v>1109095</v>
      </c>
      <c r="B23412" s="104" t="s">
        <v>236</v>
      </c>
      <c r="C23412" s="81" t="s">
        <v>236</v>
      </c>
    </row>
    <row r="23413" spans="1:3" x14ac:dyDescent="0.25">
      <c r="A23413" s="80">
        <v>1109096</v>
      </c>
      <c r="B23413" s="104" t="s">
        <v>236</v>
      </c>
      <c r="C23413" s="81" t="s">
        <v>236</v>
      </c>
    </row>
    <row r="23414" spans="1:3" x14ac:dyDescent="0.25">
      <c r="A23414" s="80">
        <v>1109097</v>
      </c>
      <c r="B23414" s="104" t="s">
        <v>236</v>
      </c>
      <c r="C23414" s="81" t="s">
        <v>236</v>
      </c>
    </row>
    <row r="23415" spans="1:3" x14ac:dyDescent="0.25">
      <c r="A23415" s="80">
        <v>1109099</v>
      </c>
      <c r="B23415" s="104" t="s">
        <v>236</v>
      </c>
      <c r="C23415" s="81" t="s">
        <v>236</v>
      </c>
    </row>
    <row r="23416" spans="1:3" x14ac:dyDescent="0.25">
      <c r="A23416" s="80">
        <v>1109100</v>
      </c>
      <c r="B23416" s="104" t="s">
        <v>236</v>
      </c>
      <c r="C23416" s="81" t="s">
        <v>236</v>
      </c>
    </row>
    <row r="23417" spans="1:3" x14ac:dyDescent="0.25">
      <c r="A23417" s="80">
        <v>1109101</v>
      </c>
      <c r="B23417" s="104" t="s">
        <v>236</v>
      </c>
      <c r="C23417" s="81" t="s">
        <v>236</v>
      </c>
    </row>
    <row r="23418" spans="1:3" x14ac:dyDescent="0.25">
      <c r="A23418" s="80">
        <v>1109102</v>
      </c>
      <c r="B23418" s="104" t="s">
        <v>236</v>
      </c>
      <c r="C23418" s="81" t="s">
        <v>236</v>
      </c>
    </row>
    <row r="23419" spans="1:3" x14ac:dyDescent="0.25">
      <c r="A23419" s="80">
        <v>1109103</v>
      </c>
      <c r="B23419" s="104" t="s">
        <v>236</v>
      </c>
      <c r="C23419" s="81" t="s">
        <v>236</v>
      </c>
    </row>
    <row r="23420" spans="1:3" x14ac:dyDescent="0.25">
      <c r="A23420" s="80">
        <v>1109104</v>
      </c>
      <c r="B23420" s="104" t="s">
        <v>236</v>
      </c>
      <c r="C23420" s="81" t="s">
        <v>236</v>
      </c>
    </row>
    <row r="23421" spans="1:3" x14ac:dyDescent="0.25">
      <c r="A23421" s="80">
        <v>1109105</v>
      </c>
      <c r="B23421" s="104" t="s">
        <v>236</v>
      </c>
      <c r="C23421" s="81" t="s">
        <v>236</v>
      </c>
    </row>
    <row r="23422" spans="1:3" x14ac:dyDescent="0.25">
      <c r="A23422" s="80">
        <v>1109106</v>
      </c>
      <c r="B23422" s="104" t="s">
        <v>236</v>
      </c>
      <c r="C23422" s="81" t="s">
        <v>236</v>
      </c>
    </row>
    <row r="23423" spans="1:3" x14ac:dyDescent="0.25">
      <c r="A23423" s="80">
        <v>1109107</v>
      </c>
      <c r="B23423" s="104" t="s">
        <v>236</v>
      </c>
      <c r="C23423" s="81" t="s">
        <v>236</v>
      </c>
    </row>
    <row r="23424" spans="1:3" x14ac:dyDescent="0.25">
      <c r="A23424" s="80">
        <v>1109108</v>
      </c>
      <c r="B23424" s="104" t="s">
        <v>236</v>
      </c>
      <c r="C23424" s="81" t="s">
        <v>236</v>
      </c>
    </row>
    <row r="23425" spans="1:3" x14ac:dyDescent="0.25">
      <c r="A23425" s="80">
        <v>1109109</v>
      </c>
      <c r="B23425" s="104" t="s">
        <v>236</v>
      </c>
      <c r="C23425" s="81" t="s">
        <v>236</v>
      </c>
    </row>
    <row r="23426" spans="1:3" x14ac:dyDescent="0.25">
      <c r="A23426" s="80">
        <v>1109110</v>
      </c>
      <c r="B23426" s="104" t="s">
        <v>236</v>
      </c>
      <c r="C23426" s="81" t="s">
        <v>236</v>
      </c>
    </row>
    <row r="23427" spans="1:3" x14ac:dyDescent="0.25">
      <c r="A23427" s="80">
        <v>1109112</v>
      </c>
      <c r="B23427" s="104" t="s">
        <v>236</v>
      </c>
      <c r="C23427" s="81" t="s">
        <v>236</v>
      </c>
    </row>
    <row r="23428" spans="1:3" x14ac:dyDescent="0.25">
      <c r="A23428" s="80">
        <v>1109113</v>
      </c>
      <c r="B23428" s="104" t="s">
        <v>236</v>
      </c>
      <c r="C23428" s="81" t="s">
        <v>236</v>
      </c>
    </row>
    <row r="23429" spans="1:3" x14ac:dyDescent="0.25">
      <c r="A23429" s="80">
        <v>1109114</v>
      </c>
      <c r="B23429" s="104" t="s">
        <v>236</v>
      </c>
      <c r="C23429" s="81" t="s">
        <v>236</v>
      </c>
    </row>
    <row r="23430" spans="1:3" x14ac:dyDescent="0.25">
      <c r="A23430" s="80">
        <v>1109115</v>
      </c>
      <c r="B23430" s="104" t="s">
        <v>236</v>
      </c>
      <c r="C23430" s="81" t="s">
        <v>236</v>
      </c>
    </row>
    <row r="23431" spans="1:3" x14ac:dyDescent="0.25">
      <c r="A23431" s="80">
        <v>1109116</v>
      </c>
      <c r="B23431" s="104" t="s">
        <v>236</v>
      </c>
      <c r="C23431" s="81" t="s">
        <v>236</v>
      </c>
    </row>
    <row r="23432" spans="1:3" x14ac:dyDescent="0.25">
      <c r="A23432" s="80">
        <v>1109117</v>
      </c>
      <c r="B23432" s="104" t="s">
        <v>236</v>
      </c>
      <c r="C23432" s="81" t="s">
        <v>236</v>
      </c>
    </row>
    <row r="23433" spans="1:3" x14ac:dyDescent="0.25">
      <c r="A23433" s="80">
        <v>1109118</v>
      </c>
      <c r="B23433" s="104" t="s">
        <v>236</v>
      </c>
      <c r="C23433" s="81" t="s">
        <v>236</v>
      </c>
    </row>
    <row r="23434" spans="1:3" x14ac:dyDescent="0.25">
      <c r="A23434" s="80">
        <v>1109119</v>
      </c>
      <c r="B23434" s="104" t="s">
        <v>236</v>
      </c>
      <c r="C23434" s="81" t="s">
        <v>236</v>
      </c>
    </row>
    <row r="23435" spans="1:3" x14ac:dyDescent="0.25">
      <c r="A23435" s="80">
        <v>1109120</v>
      </c>
      <c r="B23435" s="104" t="s">
        <v>236</v>
      </c>
      <c r="C23435" s="81" t="s">
        <v>236</v>
      </c>
    </row>
    <row r="23436" spans="1:3" x14ac:dyDescent="0.25">
      <c r="A23436" s="80">
        <v>1109121</v>
      </c>
      <c r="B23436" s="104" t="s">
        <v>236</v>
      </c>
      <c r="C23436" s="81" t="s">
        <v>236</v>
      </c>
    </row>
    <row r="23437" spans="1:3" x14ac:dyDescent="0.25">
      <c r="A23437" s="80">
        <v>1109122</v>
      </c>
      <c r="B23437" s="104" t="s">
        <v>236</v>
      </c>
      <c r="C23437" s="81" t="s">
        <v>236</v>
      </c>
    </row>
    <row r="23438" spans="1:3" x14ac:dyDescent="0.25">
      <c r="A23438" s="80">
        <v>1109123</v>
      </c>
      <c r="B23438" s="104" t="s">
        <v>236</v>
      </c>
      <c r="C23438" s="81" t="s">
        <v>236</v>
      </c>
    </row>
    <row r="23439" spans="1:3" x14ac:dyDescent="0.25">
      <c r="A23439" s="80">
        <v>1109124</v>
      </c>
      <c r="B23439" s="104" t="s">
        <v>236</v>
      </c>
      <c r="C23439" s="81" t="s">
        <v>236</v>
      </c>
    </row>
    <row r="23440" spans="1:3" x14ac:dyDescent="0.25">
      <c r="A23440" s="80">
        <v>1109125</v>
      </c>
      <c r="B23440" s="104" t="s">
        <v>236</v>
      </c>
      <c r="C23440" s="81" t="s">
        <v>236</v>
      </c>
    </row>
    <row r="23441" spans="1:3" x14ac:dyDescent="0.25">
      <c r="A23441" s="80">
        <v>1109126</v>
      </c>
      <c r="B23441" s="104" t="s">
        <v>236</v>
      </c>
      <c r="C23441" s="81" t="s">
        <v>236</v>
      </c>
    </row>
    <row r="23442" spans="1:3" x14ac:dyDescent="0.25">
      <c r="A23442" s="80">
        <v>1109127</v>
      </c>
      <c r="B23442" s="104" t="s">
        <v>236</v>
      </c>
      <c r="C23442" s="81" t="s">
        <v>236</v>
      </c>
    </row>
    <row r="23443" spans="1:3" x14ac:dyDescent="0.25">
      <c r="A23443" s="80">
        <v>1109129</v>
      </c>
      <c r="B23443" s="104" t="s">
        <v>236</v>
      </c>
      <c r="C23443" s="81" t="s">
        <v>236</v>
      </c>
    </row>
    <row r="23444" spans="1:3" x14ac:dyDescent="0.25">
      <c r="A23444" s="80">
        <v>1109130</v>
      </c>
      <c r="B23444" s="104" t="s">
        <v>236</v>
      </c>
      <c r="C23444" s="81" t="s">
        <v>236</v>
      </c>
    </row>
    <row r="23445" spans="1:3" x14ac:dyDescent="0.25">
      <c r="A23445" s="80">
        <v>1109131</v>
      </c>
      <c r="B23445" s="91">
        <v>1132547</v>
      </c>
      <c r="C23445" s="88">
        <v>28346</v>
      </c>
    </row>
    <row r="23446" spans="1:3" x14ac:dyDescent="0.25">
      <c r="A23446" s="80">
        <v>1109132</v>
      </c>
      <c r="B23446" s="104" t="s">
        <v>236</v>
      </c>
      <c r="C23446" s="81" t="s">
        <v>236</v>
      </c>
    </row>
    <row r="23447" spans="1:3" x14ac:dyDescent="0.25">
      <c r="A23447" s="80">
        <v>1109133</v>
      </c>
      <c r="B23447" s="104" t="s">
        <v>236</v>
      </c>
      <c r="C23447" s="81" t="s">
        <v>236</v>
      </c>
    </row>
    <row r="23448" spans="1:3" x14ac:dyDescent="0.25">
      <c r="A23448" s="80">
        <v>1109134</v>
      </c>
      <c r="B23448" s="104" t="s">
        <v>236</v>
      </c>
      <c r="C23448" s="81" t="s">
        <v>236</v>
      </c>
    </row>
    <row r="23449" spans="1:3" x14ac:dyDescent="0.25">
      <c r="A23449" s="80">
        <v>1109135</v>
      </c>
      <c r="B23449" s="104" t="s">
        <v>236</v>
      </c>
      <c r="C23449" s="81" t="s">
        <v>236</v>
      </c>
    </row>
    <row r="23450" spans="1:3" x14ac:dyDescent="0.25">
      <c r="A23450" s="80">
        <v>1109136</v>
      </c>
      <c r="B23450" s="104" t="s">
        <v>236</v>
      </c>
      <c r="C23450" s="81" t="s">
        <v>236</v>
      </c>
    </row>
    <row r="23451" spans="1:3" x14ac:dyDescent="0.25">
      <c r="A23451" s="80">
        <v>1109137</v>
      </c>
      <c r="B23451" s="104" t="s">
        <v>236</v>
      </c>
      <c r="C23451" s="81" t="s">
        <v>236</v>
      </c>
    </row>
    <row r="23452" spans="1:3" x14ac:dyDescent="0.25">
      <c r="A23452" s="80">
        <v>1109138</v>
      </c>
      <c r="B23452" s="104" t="s">
        <v>236</v>
      </c>
      <c r="C23452" s="81" t="s">
        <v>236</v>
      </c>
    </row>
    <row r="23453" spans="1:3" x14ac:dyDescent="0.25">
      <c r="A23453" s="80">
        <v>1109139</v>
      </c>
      <c r="B23453" s="91">
        <v>1115275</v>
      </c>
      <c r="C23453" s="88">
        <v>31148</v>
      </c>
    </row>
    <row r="23454" spans="1:3" x14ac:dyDescent="0.25">
      <c r="A23454" s="80">
        <v>1109140</v>
      </c>
      <c r="B23454" s="104" t="s">
        <v>236</v>
      </c>
      <c r="C23454" s="81" t="s">
        <v>236</v>
      </c>
    </row>
    <row r="23455" spans="1:3" x14ac:dyDescent="0.25">
      <c r="A23455" s="80">
        <v>1109141</v>
      </c>
      <c r="B23455" s="104" t="s">
        <v>236</v>
      </c>
      <c r="C23455" s="81" t="s">
        <v>236</v>
      </c>
    </row>
    <row r="23456" spans="1:3" x14ac:dyDescent="0.25">
      <c r="A23456" s="80">
        <v>1109142</v>
      </c>
      <c r="B23456" s="104" t="s">
        <v>236</v>
      </c>
      <c r="C23456" s="81" t="s">
        <v>236</v>
      </c>
    </row>
    <row r="23457" spans="1:3" x14ac:dyDescent="0.25">
      <c r="A23457" s="80">
        <v>1109143</v>
      </c>
      <c r="B23457" s="104" t="s">
        <v>236</v>
      </c>
      <c r="C23457" s="81" t="s">
        <v>236</v>
      </c>
    </row>
    <row r="23458" spans="1:3" x14ac:dyDescent="0.25">
      <c r="A23458" s="80">
        <v>1109144</v>
      </c>
      <c r="B23458" s="104" t="s">
        <v>236</v>
      </c>
      <c r="C23458" s="81" t="s">
        <v>236</v>
      </c>
    </row>
    <row r="23459" spans="1:3" x14ac:dyDescent="0.25">
      <c r="A23459" s="80">
        <v>1109145</v>
      </c>
      <c r="B23459" s="104" t="s">
        <v>236</v>
      </c>
      <c r="C23459" s="81" t="s">
        <v>236</v>
      </c>
    </row>
    <row r="23460" spans="1:3" x14ac:dyDescent="0.25">
      <c r="A23460" s="80">
        <v>1109146</v>
      </c>
      <c r="B23460" s="104" t="s">
        <v>236</v>
      </c>
      <c r="C23460" s="81" t="s">
        <v>236</v>
      </c>
    </row>
    <row r="23461" spans="1:3" x14ac:dyDescent="0.25">
      <c r="A23461" s="80">
        <v>1109147</v>
      </c>
      <c r="B23461" s="104" t="s">
        <v>236</v>
      </c>
      <c r="C23461" s="81" t="s">
        <v>236</v>
      </c>
    </row>
    <row r="23462" spans="1:3" x14ac:dyDescent="0.25">
      <c r="A23462" s="80">
        <v>1109148</v>
      </c>
      <c r="B23462" s="104" t="s">
        <v>236</v>
      </c>
      <c r="C23462" s="81" t="s">
        <v>236</v>
      </c>
    </row>
    <row r="23463" spans="1:3" x14ac:dyDescent="0.25">
      <c r="A23463" s="80">
        <v>1109149</v>
      </c>
      <c r="B23463" s="104" t="s">
        <v>236</v>
      </c>
      <c r="C23463" s="88">
        <v>7968</v>
      </c>
    </row>
    <row r="23464" spans="1:3" x14ac:dyDescent="0.25">
      <c r="A23464" s="80">
        <v>1109150</v>
      </c>
      <c r="B23464" s="104" t="s">
        <v>236</v>
      </c>
      <c r="C23464" s="88">
        <v>28347</v>
      </c>
    </row>
    <row r="23465" spans="1:3" x14ac:dyDescent="0.25">
      <c r="A23465" s="80">
        <v>1109151</v>
      </c>
      <c r="B23465" s="91">
        <v>1124815</v>
      </c>
      <c r="C23465" s="88">
        <v>28350</v>
      </c>
    </row>
    <row r="23466" spans="1:3" x14ac:dyDescent="0.25">
      <c r="A23466" s="80">
        <v>1109152</v>
      </c>
      <c r="B23466" s="104" t="s">
        <v>236</v>
      </c>
      <c r="C23466" s="88">
        <v>28352</v>
      </c>
    </row>
    <row r="23467" spans="1:3" x14ac:dyDescent="0.25">
      <c r="A23467" s="80">
        <v>1109153</v>
      </c>
      <c r="B23467" s="104" t="s">
        <v>236</v>
      </c>
      <c r="C23467" s="81" t="s">
        <v>236</v>
      </c>
    </row>
    <row r="23468" spans="1:3" x14ac:dyDescent="0.25">
      <c r="A23468" s="80">
        <v>1109154</v>
      </c>
      <c r="B23468" s="104" t="s">
        <v>236</v>
      </c>
      <c r="C23468" s="81" t="s">
        <v>236</v>
      </c>
    </row>
    <row r="23469" spans="1:3" x14ac:dyDescent="0.25">
      <c r="A23469" s="80">
        <v>1109155</v>
      </c>
      <c r="B23469" s="104" t="s">
        <v>236</v>
      </c>
      <c r="C23469" s="81" t="s">
        <v>236</v>
      </c>
    </row>
    <row r="23470" spans="1:3" x14ac:dyDescent="0.25">
      <c r="A23470" s="80">
        <v>1109156</v>
      </c>
      <c r="B23470" s="104" t="s">
        <v>236</v>
      </c>
      <c r="C23470" s="81" t="s">
        <v>236</v>
      </c>
    </row>
    <row r="23471" spans="1:3" x14ac:dyDescent="0.25">
      <c r="A23471" s="80">
        <v>1109157</v>
      </c>
      <c r="B23471" s="104" t="s">
        <v>236</v>
      </c>
      <c r="C23471" s="81" t="s">
        <v>236</v>
      </c>
    </row>
    <row r="23472" spans="1:3" x14ac:dyDescent="0.25">
      <c r="A23472" s="80">
        <v>1109158</v>
      </c>
      <c r="B23472" s="104" t="s">
        <v>236</v>
      </c>
      <c r="C23472" s="81" t="s">
        <v>236</v>
      </c>
    </row>
    <row r="23473" spans="1:3" x14ac:dyDescent="0.25">
      <c r="A23473" s="80">
        <v>1109159</v>
      </c>
      <c r="B23473" s="104" t="s">
        <v>236</v>
      </c>
      <c r="C23473" s="81" t="s">
        <v>236</v>
      </c>
    </row>
    <row r="23474" spans="1:3" x14ac:dyDescent="0.25">
      <c r="A23474" s="80">
        <v>1109160</v>
      </c>
      <c r="B23474" s="104" t="s">
        <v>236</v>
      </c>
      <c r="C23474" s="81" t="s">
        <v>236</v>
      </c>
    </row>
    <row r="23475" spans="1:3" x14ac:dyDescent="0.25">
      <c r="A23475" s="80">
        <v>1109161</v>
      </c>
      <c r="B23475" s="104" t="s">
        <v>236</v>
      </c>
      <c r="C23475" s="81" t="s">
        <v>236</v>
      </c>
    </row>
    <row r="23476" spans="1:3" x14ac:dyDescent="0.25">
      <c r="A23476" s="80">
        <v>1109162</v>
      </c>
      <c r="B23476" s="104" t="s">
        <v>236</v>
      </c>
      <c r="C23476" s="81" t="s">
        <v>236</v>
      </c>
    </row>
    <row r="23477" spans="1:3" x14ac:dyDescent="0.25">
      <c r="A23477" s="80">
        <v>1109163</v>
      </c>
      <c r="B23477" s="104" t="s">
        <v>236</v>
      </c>
      <c r="C23477" s="81" t="s">
        <v>236</v>
      </c>
    </row>
    <row r="23478" spans="1:3" x14ac:dyDescent="0.25">
      <c r="A23478" s="80">
        <v>1109164</v>
      </c>
      <c r="B23478" s="104" t="s">
        <v>236</v>
      </c>
      <c r="C23478" s="81" t="s">
        <v>236</v>
      </c>
    </row>
    <row r="23479" spans="1:3" x14ac:dyDescent="0.25">
      <c r="A23479" s="80">
        <v>1109165</v>
      </c>
      <c r="B23479" s="104" t="s">
        <v>236</v>
      </c>
      <c r="C23479" s="81" t="s">
        <v>236</v>
      </c>
    </row>
    <row r="23480" spans="1:3" x14ac:dyDescent="0.25">
      <c r="A23480" s="80">
        <v>1109166</v>
      </c>
      <c r="B23480" s="104" t="s">
        <v>236</v>
      </c>
      <c r="C23480" s="81" t="s">
        <v>236</v>
      </c>
    </row>
    <row r="23481" spans="1:3" x14ac:dyDescent="0.25">
      <c r="A23481" s="80">
        <v>1109167</v>
      </c>
      <c r="B23481" s="104" t="s">
        <v>236</v>
      </c>
      <c r="C23481" s="81" t="s">
        <v>236</v>
      </c>
    </row>
    <row r="23482" spans="1:3" x14ac:dyDescent="0.25">
      <c r="A23482" s="80">
        <v>1109168</v>
      </c>
      <c r="B23482" s="104" t="s">
        <v>236</v>
      </c>
      <c r="C23482" s="81" t="s">
        <v>236</v>
      </c>
    </row>
    <row r="23483" spans="1:3" x14ac:dyDescent="0.25">
      <c r="A23483" s="80">
        <v>1109169</v>
      </c>
      <c r="B23483" s="104" t="s">
        <v>236</v>
      </c>
      <c r="C23483" s="81" t="s">
        <v>236</v>
      </c>
    </row>
    <row r="23484" spans="1:3" x14ac:dyDescent="0.25">
      <c r="A23484" s="80">
        <v>1109170</v>
      </c>
      <c r="B23484" s="104" t="s">
        <v>236</v>
      </c>
      <c r="C23484" s="81" t="s">
        <v>236</v>
      </c>
    </row>
    <row r="23485" spans="1:3" x14ac:dyDescent="0.25">
      <c r="A23485" s="80">
        <v>1109171</v>
      </c>
      <c r="B23485" s="104" t="s">
        <v>236</v>
      </c>
      <c r="C23485" s="81" t="s">
        <v>236</v>
      </c>
    </row>
    <row r="23486" spans="1:3" x14ac:dyDescent="0.25">
      <c r="A23486" s="80">
        <v>1109172</v>
      </c>
      <c r="B23486" s="104" t="s">
        <v>236</v>
      </c>
      <c r="C23486" s="81" t="s">
        <v>236</v>
      </c>
    </row>
    <row r="23487" spans="1:3" x14ac:dyDescent="0.25">
      <c r="A23487" s="80">
        <v>1109173</v>
      </c>
      <c r="B23487" s="104" t="s">
        <v>236</v>
      </c>
      <c r="C23487" s="81" t="s">
        <v>236</v>
      </c>
    </row>
    <row r="23488" spans="1:3" x14ac:dyDescent="0.25">
      <c r="A23488" s="80">
        <v>1109174</v>
      </c>
      <c r="B23488" s="104" t="s">
        <v>236</v>
      </c>
      <c r="C23488" s="81" t="s">
        <v>236</v>
      </c>
    </row>
    <row r="23489" spans="1:3" x14ac:dyDescent="0.25">
      <c r="A23489" s="80">
        <v>1109175</v>
      </c>
      <c r="B23489" s="104" t="s">
        <v>236</v>
      </c>
      <c r="C23489" s="81" t="s">
        <v>236</v>
      </c>
    </row>
    <row r="23490" spans="1:3" x14ac:dyDescent="0.25">
      <c r="A23490" s="80">
        <v>1109176</v>
      </c>
      <c r="B23490" s="104" t="s">
        <v>236</v>
      </c>
      <c r="C23490" s="81" t="s">
        <v>236</v>
      </c>
    </row>
    <row r="23491" spans="1:3" x14ac:dyDescent="0.25">
      <c r="A23491" s="80">
        <v>1109177</v>
      </c>
      <c r="B23491" s="104" t="s">
        <v>236</v>
      </c>
      <c r="C23491" s="81" t="s">
        <v>236</v>
      </c>
    </row>
    <row r="23492" spans="1:3" x14ac:dyDescent="0.25">
      <c r="A23492" s="80">
        <v>1109178</v>
      </c>
      <c r="B23492" s="104" t="s">
        <v>236</v>
      </c>
      <c r="C23492" s="81" t="s">
        <v>236</v>
      </c>
    </row>
    <row r="23493" spans="1:3" x14ac:dyDescent="0.25">
      <c r="A23493" s="80">
        <v>1109179</v>
      </c>
      <c r="B23493" s="104" t="s">
        <v>236</v>
      </c>
      <c r="C23493" s="81" t="s">
        <v>236</v>
      </c>
    </row>
    <row r="23494" spans="1:3" x14ac:dyDescent="0.25">
      <c r="A23494" s="80">
        <v>1109180</v>
      </c>
      <c r="B23494" s="104" t="s">
        <v>236</v>
      </c>
      <c r="C23494" s="81" t="s">
        <v>236</v>
      </c>
    </row>
    <row r="23495" spans="1:3" x14ac:dyDescent="0.25">
      <c r="A23495" s="80">
        <v>1109181</v>
      </c>
      <c r="B23495" s="104" t="s">
        <v>236</v>
      </c>
      <c r="C23495" s="81" t="s">
        <v>236</v>
      </c>
    </row>
    <row r="23496" spans="1:3" x14ac:dyDescent="0.25">
      <c r="A23496" s="80">
        <v>1109182</v>
      </c>
      <c r="B23496" s="104" t="s">
        <v>236</v>
      </c>
      <c r="C23496" s="81" t="s">
        <v>236</v>
      </c>
    </row>
    <row r="23497" spans="1:3" x14ac:dyDescent="0.25">
      <c r="A23497" s="80">
        <v>1109183</v>
      </c>
      <c r="B23497" s="104" t="s">
        <v>236</v>
      </c>
      <c r="C23497" s="81" t="s">
        <v>236</v>
      </c>
    </row>
    <row r="23498" spans="1:3" x14ac:dyDescent="0.25">
      <c r="A23498" s="80">
        <v>1109184</v>
      </c>
      <c r="B23498" s="104" t="s">
        <v>236</v>
      </c>
      <c r="C23498" s="81" t="s">
        <v>236</v>
      </c>
    </row>
    <row r="23499" spans="1:3" x14ac:dyDescent="0.25">
      <c r="A23499" s="80">
        <v>1109185</v>
      </c>
      <c r="B23499" s="104" t="s">
        <v>236</v>
      </c>
      <c r="C23499" s="81" t="s">
        <v>236</v>
      </c>
    </row>
    <row r="23500" spans="1:3" x14ac:dyDescent="0.25">
      <c r="A23500" s="80">
        <v>1109186</v>
      </c>
      <c r="B23500" s="104" t="s">
        <v>236</v>
      </c>
      <c r="C23500" s="81" t="s">
        <v>236</v>
      </c>
    </row>
    <row r="23501" spans="1:3" x14ac:dyDescent="0.25">
      <c r="A23501" s="80">
        <v>1109187</v>
      </c>
      <c r="B23501" s="104" t="s">
        <v>236</v>
      </c>
      <c r="C23501" s="81" t="s">
        <v>236</v>
      </c>
    </row>
    <row r="23502" spans="1:3" x14ac:dyDescent="0.25">
      <c r="A23502" s="80">
        <v>1109188</v>
      </c>
      <c r="B23502" s="104" t="s">
        <v>236</v>
      </c>
      <c r="C23502" s="81" t="s">
        <v>236</v>
      </c>
    </row>
    <row r="23503" spans="1:3" x14ac:dyDescent="0.25">
      <c r="A23503" s="80">
        <v>1109189</v>
      </c>
      <c r="B23503" s="104" t="s">
        <v>236</v>
      </c>
      <c r="C23503" s="81" t="s">
        <v>236</v>
      </c>
    </row>
    <row r="23504" spans="1:3" x14ac:dyDescent="0.25">
      <c r="A23504" s="80">
        <v>1109190</v>
      </c>
      <c r="B23504" s="104" t="s">
        <v>236</v>
      </c>
      <c r="C23504" s="81" t="s">
        <v>236</v>
      </c>
    </row>
    <row r="23505" spans="1:3" x14ac:dyDescent="0.25">
      <c r="A23505" s="80">
        <v>1109191</v>
      </c>
      <c r="B23505" s="104" t="s">
        <v>236</v>
      </c>
      <c r="C23505" s="81" t="s">
        <v>236</v>
      </c>
    </row>
    <row r="23506" spans="1:3" x14ac:dyDescent="0.25">
      <c r="A23506" s="80">
        <v>1109192</v>
      </c>
      <c r="B23506" s="104" t="s">
        <v>236</v>
      </c>
      <c r="C23506" s="81" t="s">
        <v>236</v>
      </c>
    </row>
    <row r="23507" spans="1:3" x14ac:dyDescent="0.25">
      <c r="A23507" s="80">
        <v>1109193</v>
      </c>
      <c r="B23507" s="104" t="s">
        <v>236</v>
      </c>
      <c r="C23507" s="81" t="s">
        <v>236</v>
      </c>
    </row>
    <row r="23508" spans="1:3" x14ac:dyDescent="0.25">
      <c r="A23508" s="80">
        <v>1109194</v>
      </c>
      <c r="B23508" s="104" t="s">
        <v>236</v>
      </c>
      <c r="C23508" s="81" t="s">
        <v>236</v>
      </c>
    </row>
    <row r="23509" spans="1:3" x14ac:dyDescent="0.25">
      <c r="A23509" s="80">
        <v>1109195</v>
      </c>
      <c r="B23509" s="91">
        <v>1115127</v>
      </c>
      <c r="C23509" s="88">
        <v>31095</v>
      </c>
    </row>
    <row r="23510" spans="1:3" x14ac:dyDescent="0.25">
      <c r="A23510" s="80">
        <v>1109196</v>
      </c>
      <c r="B23510" s="104" t="s">
        <v>236</v>
      </c>
      <c r="C23510" s="81" t="s">
        <v>236</v>
      </c>
    </row>
    <row r="23511" spans="1:3" x14ac:dyDescent="0.25">
      <c r="A23511" s="80">
        <v>1109197</v>
      </c>
      <c r="B23511" s="104" t="s">
        <v>236</v>
      </c>
      <c r="C23511" s="88">
        <v>28348</v>
      </c>
    </row>
    <row r="23512" spans="1:3" x14ac:dyDescent="0.25">
      <c r="A23512" s="80">
        <v>1109198</v>
      </c>
      <c r="B23512" s="104" t="s">
        <v>236</v>
      </c>
      <c r="C23512" s="81" t="s">
        <v>236</v>
      </c>
    </row>
    <row r="23513" spans="1:3" x14ac:dyDescent="0.25">
      <c r="A23513" s="80">
        <v>1109199</v>
      </c>
      <c r="B23513" s="104" t="s">
        <v>236</v>
      </c>
      <c r="C23513" s="81" t="s">
        <v>236</v>
      </c>
    </row>
    <row r="23514" spans="1:3" x14ac:dyDescent="0.25">
      <c r="A23514" s="80">
        <v>1109200</v>
      </c>
      <c r="B23514" s="104" t="s">
        <v>236</v>
      </c>
      <c r="C23514" s="81" t="s">
        <v>236</v>
      </c>
    </row>
    <row r="23515" spans="1:3" x14ac:dyDescent="0.25">
      <c r="A23515" s="80">
        <v>1109201</v>
      </c>
      <c r="B23515" s="104" t="s">
        <v>236</v>
      </c>
      <c r="C23515" s="81" t="s">
        <v>236</v>
      </c>
    </row>
    <row r="23516" spans="1:3" x14ac:dyDescent="0.25">
      <c r="A23516" s="80">
        <v>1109202</v>
      </c>
      <c r="B23516" s="104" t="s">
        <v>236</v>
      </c>
      <c r="C23516" s="81" t="s">
        <v>236</v>
      </c>
    </row>
    <row r="23517" spans="1:3" x14ac:dyDescent="0.25">
      <c r="A23517" s="80">
        <v>1109203</v>
      </c>
      <c r="B23517" s="104" t="s">
        <v>236</v>
      </c>
      <c r="C23517" s="81" t="s">
        <v>236</v>
      </c>
    </row>
    <row r="23518" spans="1:3" x14ac:dyDescent="0.25">
      <c r="A23518" s="80">
        <v>1109204</v>
      </c>
      <c r="B23518" s="104" t="s">
        <v>236</v>
      </c>
      <c r="C23518" s="81" t="s">
        <v>236</v>
      </c>
    </row>
    <row r="23519" spans="1:3" x14ac:dyDescent="0.25">
      <c r="A23519" s="80">
        <v>1109205</v>
      </c>
      <c r="B23519" s="104" t="s">
        <v>236</v>
      </c>
      <c r="C23519" s="81" t="s">
        <v>236</v>
      </c>
    </row>
    <row r="23520" spans="1:3" x14ac:dyDescent="0.25">
      <c r="A23520" s="80">
        <v>1109206</v>
      </c>
      <c r="B23520" s="104" t="s">
        <v>236</v>
      </c>
      <c r="C23520" s="81" t="s">
        <v>236</v>
      </c>
    </row>
    <row r="23521" spans="1:3" x14ac:dyDescent="0.25">
      <c r="A23521" s="80">
        <v>1109207</v>
      </c>
      <c r="B23521" s="104" t="s">
        <v>236</v>
      </c>
      <c r="C23521" s="81" t="s">
        <v>236</v>
      </c>
    </row>
    <row r="23522" spans="1:3" x14ac:dyDescent="0.25">
      <c r="A23522" s="80">
        <v>1109208</v>
      </c>
      <c r="B23522" s="104" t="s">
        <v>236</v>
      </c>
      <c r="C23522" s="81" t="s">
        <v>236</v>
      </c>
    </row>
    <row r="23523" spans="1:3" x14ac:dyDescent="0.25">
      <c r="A23523" s="80">
        <v>1109209</v>
      </c>
      <c r="B23523" s="104" t="s">
        <v>236</v>
      </c>
      <c r="C23523" s="81" t="s">
        <v>236</v>
      </c>
    </row>
    <row r="23524" spans="1:3" x14ac:dyDescent="0.25">
      <c r="A23524" s="80">
        <v>1109210</v>
      </c>
      <c r="B23524" s="104" t="s">
        <v>236</v>
      </c>
      <c r="C23524" s="81" t="s">
        <v>236</v>
      </c>
    </row>
    <row r="23525" spans="1:3" x14ac:dyDescent="0.25">
      <c r="A23525" s="80">
        <v>1109211</v>
      </c>
      <c r="B23525" s="104" t="s">
        <v>236</v>
      </c>
      <c r="C23525" s="81" t="s">
        <v>236</v>
      </c>
    </row>
    <row r="23526" spans="1:3" x14ac:dyDescent="0.25">
      <c r="A23526" s="80">
        <v>1109212</v>
      </c>
      <c r="B23526" s="104" t="s">
        <v>236</v>
      </c>
      <c r="C23526" s="81" t="s">
        <v>236</v>
      </c>
    </row>
    <row r="23527" spans="1:3" x14ac:dyDescent="0.25">
      <c r="A23527" s="80">
        <v>1109213</v>
      </c>
      <c r="B23527" s="104" t="s">
        <v>236</v>
      </c>
      <c r="C23527" s="81" t="s">
        <v>236</v>
      </c>
    </row>
    <row r="23528" spans="1:3" x14ac:dyDescent="0.25">
      <c r="A23528" s="80">
        <v>1109214</v>
      </c>
      <c r="B23528" s="104" t="s">
        <v>236</v>
      </c>
      <c r="C23528" s="81" t="s">
        <v>236</v>
      </c>
    </row>
    <row r="23529" spans="1:3" x14ac:dyDescent="0.25">
      <c r="A23529" s="80">
        <v>1109215</v>
      </c>
      <c r="B23529" s="91">
        <v>1115783</v>
      </c>
      <c r="C23529" s="88">
        <v>31419</v>
      </c>
    </row>
    <row r="23530" spans="1:3" x14ac:dyDescent="0.25">
      <c r="A23530" s="80">
        <v>1109216</v>
      </c>
      <c r="B23530" s="104" t="s">
        <v>236</v>
      </c>
      <c r="C23530" s="81" t="s">
        <v>236</v>
      </c>
    </row>
    <row r="23531" spans="1:3" x14ac:dyDescent="0.25">
      <c r="A23531" s="80">
        <v>1109217</v>
      </c>
      <c r="B23531" s="104" t="s">
        <v>236</v>
      </c>
      <c r="C23531" s="81" t="s">
        <v>236</v>
      </c>
    </row>
    <row r="23532" spans="1:3" x14ac:dyDescent="0.25">
      <c r="A23532" s="80">
        <v>1109218</v>
      </c>
      <c r="B23532" s="104" t="s">
        <v>236</v>
      </c>
      <c r="C23532" s="81" t="s">
        <v>236</v>
      </c>
    </row>
    <row r="23533" spans="1:3" x14ac:dyDescent="0.25">
      <c r="A23533" s="80">
        <v>1109219</v>
      </c>
      <c r="B23533" s="104" t="s">
        <v>236</v>
      </c>
      <c r="C23533" s="81" t="s">
        <v>236</v>
      </c>
    </row>
    <row r="23534" spans="1:3" x14ac:dyDescent="0.25">
      <c r="A23534" s="80">
        <v>1109220</v>
      </c>
      <c r="B23534" s="91">
        <v>1133283</v>
      </c>
      <c r="C23534" s="88">
        <v>36828</v>
      </c>
    </row>
    <row r="23535" spans="1:3" x14ac:dyDescent="0.25">
      <c r="A23535" s="80">
        <v>1109221</v>
      </c>
      <c r="B23535" s="104" t="s">
        <v>236</v>
      </c>
      <c r="C23535" s="81" t="s">
        <v>236</v>
      </c>
    </row>
    <row r="23536" spans="1:3" x14ac:dyDescent="0.25">
      <c r="A23536" s="80">
        <v>1109222</v>
      </c>
      <c r="B23536" s="104" t="s">
        <v>236</v>
      </c>
      <c r="C23536" s="81" t="s">
        <v>236</v>
      </c>
    </row>
    <row r="23537" spans="1:3" x14ac:dyDescent="0.25">
      <c r="A23537" s="80">
        <v>1109223</v>
      </c>
      <c r="B23537" s="104" t="s">
        <v>236</v>
      </c>
      <c r="C23537" s="81" t="s">
        <v>236</v>
      </c>
    </row>
    <row r="23538" spans="1:3" x14ac:dyDescent="0.25">
      <c r="A23538" s="80">
        <v>1109224</v>
      </c>
      <c r="B23538" s="104" t="s">
        <v>236</v>
      </c>
      <c r="C23538" s="81" t="s">
        <v>236</v>
      </c>
    </row>
    <row r="23539" spans="1:3" x14ac:dyDescent="0.25">
      <c r="A23539" s="80">
        <v>1109225</v>
      </c>
      <c r="B23539" s="104" t="s">
        <v>236</v>
      </c>
      <c r="C23539" s="81" t="s">
        <v>236</v>
      </c>
    </row>
    <row r="23540" spans="1:3" x14ac:dyDescent="0.25">
      <c r="A23540" s="80">
        <v>1109226</v>
      </c>
      <c r="B23540" s="104" t="s">
        <v>236</v>
      </c>
      <c r="C23540" s="81" t="s">
        <v>236</v>
      </c>
    </row>
    <row r="23541" spans="1:3" x14ac:dyDescent="0.25">
      <c r="A23541" s="80">
        <v>1109227</v>
      </c>
      <c r="B23541" s="104" t="s">
        <v>236</v>
      </c>
      <c r="C23541" s="81" t="s">
        <v>236</v>
      </c>
    </row>
    <row r="23542" spans="1:3" x14ac:dyDescent="0.25">
      <c r="A23542" s="80">
        <v>1109228</v>
      </c>
      <c r="B23542" s="104" t="s">
        <v>236</v>
      </c>
      <c r="C23542" s="81" t="s">
        <v>236</v>
      </c>
    </row>
    <row r="23543" spans="1:3" x14ac:dyDescent="0.25">
      <c r="A23543" s="80">
        <v>1109229</v>
      </c>
      <c r="B23543" s="104" t="s">
        <v>236</v>
      </c>
      <c r="C23543" s="81" t="s">
        <v>236</v>
      </c>
    </row>
    <row r="23544" spans="1:3" x14ac:dyDescent="0.25">
      <c r="A23544" s="80">
        <v>1109230</v>
      </c>
      <c r="B23544" s="104" t="s">
        <v>236</v>
      </c>
      <c r="C23544" s="81" t="s">
        <v>236</v>
      </c>
    </row>
    <row r="23545" spans="1:3" x14ac:dyDescent="0.25">
      <c r="A23545" s="80">
        <v>1109231</v>
      </c>
      <c r="B23545" s="104" t="s">
        <v>236</v>
      </c>
      <c r="C23545" s="81" t="s">
        <v>236</v>
      </c>
    </row>
    <row r="23546" spans="1:3" x14ac:dyDescent="0.25">
      <c r="A23546" s="80">
        <v>1109232</v>
      </c>
      <c r="B23546" s="104" t="s">
        <v>236</v>
      </c>
      <c r="C23546" s="81" t="s">
        <v>236</v>
      </c>
    </row>
    <row r="23547" spans="1:3" x14ac:dyDescent="0.25">
      <c r="A23547" s="80">
        <v>1109234</v>
      </c>
      <c r="B23547" s="104" t="s">
        <v>236</v>
      </c>
      <c r="C23547" s="81" t="s">
        <v>236</v>
      </c>
    </row>
    <row r="23548" spans="1:3" x14ac:dyDescent="0.25">
      <c r="A23548" s="80">
        <v>1109235</v>
      </c>
      <c r="B23548" s="104" t="s">
        <v>236</v>
      </c>
      <c r="C23548" s="81" t="s">
        <v>236</v>
      </c>
    </row>
    <row r="23549" spans="1:3" x14ac:dyDescent="0.25">
      <c r="A23549" s="80">
        <v>1109236</v>
      </c>
      <c r="B23549" s="91">
        <v>1114005</v>
      </c>
      <c r="C23549" s="88">
        <v>4658</v>
      </c>
    </row>
    <row r="23550" spans="1:3" x14ac:dyDescent="0.25">
      <c r="A23550" s="80">
        <v>1109237</v>
      </c>
      <c r="B23550" s="104" t="s">
        <v>236</v>
      </c>
      <c r="C23550" s="81" t="s">
        <v>236</v>
      </c>
    </row>
    <row r="23551" spans="1:3" x14ac:dyDescent="0.25">
      <c r="A23551" s="80">
        <v>1109238</v>
      </c>
      <c r="B23551" s="104" t="s">
        <v>236</v>
      </c>
      <c r="C23551" s="81" t="s">
        <v>236</v>
      </c>
    </row>
    <row r="23552" spans="1:3" x14ac:dyDescent="0.25">
      <c r="A23552" s="80">
        <v>1109239</v>
      </c>
      <c r="B23552" s="104" t="s">
        <v>236</v>
      </c>
      <c r="C23552" s="81" t="s">
        <v>236</v>
      </c>
    </row>
    <row r="23553" spans="1:3" x14ac:dyDescent="0.25">
      <c r="A23553" s="80">
        <v>1109240</v>
      </c>
      <c r="B23553" s="104" t="s">
        <v>236</v>
      </c>
      <c r="C23553" s="81" t="s">
        <v>236</v>
      </c>
    </row>
    <row r="23554" spans="1:3" x14ac:dyDescent="0.25">
      <c r="A23554" s="80">
        <v>1109241</v>
      </c>
      <c r="B23554" s="104" t="s">
        <v>236</v>
      </c>
      <c r="C23554" s="81" t="s">
        <v>236</v>
      </c>
    </row>
    <row r="23555" spans="1:3" x14ac:dyDescent="0.25">
      <c r="A23555" s="80">
        <v>1109242</v>
      </c>
      <c r="B23555" s="104" t="s">
        <v>236</v>
      </c>
      <c r="C23555" s="81" t="s">
        <v>236</v>
      </c>
    </row>
    <row r="23556" spans="1:3" x14ac:dyDescent="0.25">
      <c r="A23556" s="80">
        <v>1109243</v>
      </c>
      <c r="B23556" s="104" t="s">
        <v>236</v>
      </c>
      <c r="C23556" s="81" t="s">
        <v>236</v>
      </c>
    </row>
    <row r="23557" spans="1:3" x14ac:dyDescent="0.25">
      <c r="A23557" s="80">
        <v>1109245</v>
      </c>
      <c r="B23557" s="91">
        <v>1117707</v>
      </c>
      <c r="C23557" s="88">
        <v>32463</v>
      </c>
    </row>
    <row r="23558" spans="1:3" x14ac:dyDescent="0.25">
      <c r="A23558" s="80">
        <v>1109246</v>
      </c>
      <c r="B23558" s="91">
        <v>1116751</v>
      </c>
      <c r="C23558" s="88">
        <v>31901</v>
      </c>
    </row>
    <row r="23559" spans="1:3" x14ac:dyDescent="0.25">
      <c r="A23559" s="80">
        <v>1109247</v>
      </c>
      <c r="B23559" s="104" t="s">
        <v>236</v>
      </c>
      <c r="C23559" s="81" t="s">
        <v>236</v>
      </c>
    </row>
    <row r="23560" spans="1:3" x14ac:dyDescent="0.25">
      <c r="A23560" s="80">
        <v>1109248</v>
      </c>
      <c r="B23560" s="104" t="s">
        <v>236</v>
      </c>
      <c r="C23560" s="81" t="s">
        <v>236</v>
      </c>
    </row>
    <row r="23561" spans="1:3" x14ac:dyDescent="0.25">
      <c r="A23561" s="80">
        <v>1109250</v>
      </c>
      <c r="B23561" s="104" t="s">
        <v>236</v>
      </c>
      <c r="C23561" s="81" t="s">
        <v>236</v>
      </c>
    </row>
    <row r="23562" spans="1:3" x14ac:dyDescent="0.25">
      <c r="A23562" s="80">
        <v>1109251</v>
      </c>
      <c r="B23562" s="104" t="s">
        <v>236</v>
      </c>
      <c r="C23562" s="81" t="s">
        <v>236</v>
      </c>
    </row>
    <row r="23563" spans="1:3" x14ac:dyDescent="0.25">
      <c r="A23563" s="80">
        <v>1109252</v>
      </c>
      <c r="B23563" s="104" t="s">
        <v>236</v>
      </c>
      <c r="C23563" s="81" t="s">
        <v>236</v>
      </c>
    </row>
    <row r="23564" spans="1:3" x14ac:dyDescent="0.25">
      <c r="A23564" s="80">
        <v>1109253</v>
      </c>
      <c r="B23564" s="104" t="s">
        <v>236</v>
      </c>
      <c r="C23564" s="81" t="s">
        <v>236</v>
      </c>
    </row>
    <row r="23565" spans="1:3" x14ac:dyDescent="0.25">
      <c r="A23565" s="80">
        <v>1109254</v>
      </c>
      <c r="B23565" s="104" t="s">
        <v>236</v>
      </c>
      <c r="C23565" s="81" t="s">
        <v>236</v>
      </c>
    </row>
    <row r="23566" spans="1:3" x14ac:dyDescent="0.25">
      <c r="A23566" s="80">
        <v>1109255</v>
      </c>
      <c r="B23566" s="104" t="s">
        <v>236</v>
      </c>
      <c r="C23566" s="81" t="s">
        <v>236</v>
      </c>
    </row>
    <row r="23567" spans="1:3" x14ac:dyDescent="0.25">
      <c r="A23567" s="80">
        <v>1109256</v>
      </c>
      <c r="B23567" s="104" t="s">
        <v>236</v>
      </c>
      <c r="C23567" s="81" t="s">
        <v>236</v>
      </c>
    </row>
    <row r="23568" spans="1:3" x14ac:dyDescent="0.25">
      <c r="A23568" s="80">
        <v>1109257</v>
      </c>
      <c r="B23568" s="104" t="s">
        <v>236</v>
      </c>
      <c r="C23568" s="81" t="s">
        <v>236</v>
      </c>
    </row>
    <row r="23569" spans="1:3" x14ac:dyDescent="0.25">
      <c r="A23569" s="80">
        <v>1109258</v>
      </c>
      <c r="B23569" s="104" t="s">
        <v>236</v>
      </c>
      <c r="C23569" s="81" t="s">
        <v>236</v>
      </c>
    </row>
    <row r="23570" spans="1:3" x14ac:dyDescent="0.25">
      <c r="A23570" s="80">
        <v>1109259</v>
      </c>
      <c r="B23570" s="104" t="s">
        <v>236</v>
      </c>
      <c r="C23570" s="81" t="s">
        <v>236</v>
      </c>
    </row>
    <row r="23571" spans="1:3" x14ac:dyDescent="0.25">
      <c r="A23571" s="80">
        <v>1109260</v>
      </c>
      <c r="B23571" s="104" t="s">
        <v>236</v>
      </c>
      <c r="C23571" s="81" t="s">
        <v>236</v>
      </c>
    </row>
    <row r="23572" spans="1:3" x14ac:dyDescent="0.25">
      <c r="A23572" s="80">
        <v>1109261</v>
      </c>
      <c r="B23572" s="104" t="s">
        <v>236</v>
      </c>
      <c r="C23572" s="81" t="s">
        <v>236</v>
      </c>
    </row>
    <row r="23573" spans="1:3" x14ac:dyDescent="0.25">
      <c r="A23573" s="80">
        <v>1109262</v>
      </c>
      <c r="B23573" s="104" t="s">
        <v>236</v>
      </c>
      <c r="C23573" s="81" t="s">
        <v>236</v>
      </c>
    </row>
    <row r="23574" spans="1:3" x14ac:dyDescent="0.25">
      <c r="A23574" s="80">
        <v>1109263</v>
      </c>
      <c r="B23574" s="104" t="s">
        <v>236</v>
      </c>
      <c r="C23574" s="81" t="s">
        <v>236</v>
      </c>
    </row>
    <row r="23575" spans="1:3" x14ac:dyDescent="0.25">
      <c r="A23575" s="80">
        <v>1109264</v>
      </c>
      <c r="B23575" s="104" t="s">
        <v>236</v>
      </c>
      <c r="C23575" s="81" t="s">
        <v>236</v>
      </c>
    </row>
    <row r="23576" spans="1:3" x14ac:dyDescent="0.25">
      <c r="A23576" s="80">
        <v>1109265</v>
      </c>
      <c r="B23576" s="104" t="s">
        <v>236</v>
      </c>
      <c r="C23576" s="81" t="s">
        <v>236</v>
      </c>
    </row>
    <row r="23577" spans="1:3" x14ac:dyDescent="0.25">
      <c r="A23577" s="80">
        <v>1109266</v>
      </c>
      <c r="B23577" s="104" t="s">
        <v>236</v>
      </c>
      <c r="C23577" s="81" t="s">
        <v>236</v>
      </c>
    </row>
    <row r="23578" spans="1:3" x14ac:dyDescent="0.25">
      <c r="A23578" s="80">
        <v>1109267</v>
      </c>
      <c r="B23578" s="104" t="s">
        <v>236</v>
      </c>
      <c r="C23578" s="81" t="s">
        <v>236</v>
      </c>
    </row>
    <row r="23579" spans="1:3" x14ac:dyDescent="0.25">
      <c r="A23579" s="80">
        <v>1109268</v>
      </c>
      <c r="B23579" s="104" t="s">
        <v>236</v>
      </c>
      <c r="C23579" s="81" t="s">
        <v>236</v>
      </c>
    </row>
    <row r="23580" spans="1:3" x14ac:dyDescent="0.25">
      <c r="A23580" s="80">
        <v>1109269</v>
      </c>
      <c r="B23580" s="104" t="s">
        <v>236</v>
      </c>
      <c r="C23580" s="81" t="s">
        <v>236</v>
      </c>
    </row>
    <row r="23581" spans="1:3" x14ac:dyDescent="0.25">
      <c r="A23581" s="80">
        <v>1109270</v>
      </c>
      <c r="B23581" s="104" t="s">
        <v>236</v>
      </c>
      <c r="C23581" s="88">
        <v>63666</v>
      </c>
    </row>
    <row r="23582" spans="1:3" x14ac:dyDescent="0.25">
      <c r="A23582" s="80">
        <v>1109271</v>
      </c>
      <c r="B23582" s="104" t="s">
        <v>236</v>
      </c>
      <c r="C23582" s="81" t="s">
        <v>236</v>
      </c>
    </row>
    <row r="23583" spans="1:3" x14ac:dyDescent="0.25">
      <c r="A23583" s="80">
        <v>1109272</v>
      </c>
      <c r="B23583" s="104" t="s">
        <v>236</v>
      </c>
      <c r="C23583" s="81" t="s">
        <v>236</v>
      </c>
    </row>
    <row r="23584" spans="1:3" x14ac:dyDescent="0.25">
      <c r="A23584" s="80">
        <v>1109273</v>
      </c>
      <c r="B23584" s="104" t="s">
        <v>236</v>
      </c>
      <c r="C23584" s="81" t="s">
        <v>236</v>
      </c>
    </row>
    <row r="23585" spans="1:3" x14ac:dyDescent="0.25">
      <c r="A23585" s="80">
        <v>1109274</v>
      </c>
      <c r="B23585" s="91">
        <v>1133354</v>
      </c>
      <c r="C23585" s="88">
        <v>30513</v>
      </c>
    </row>
    <row r="23586" spans="1:3" x14ac:dyDescent="0.25">
      <c r="A23586" s="80">
        <v>1109275</v>
      </c>
      <c r="B23586" s="104" t="s">
        <v>236</v>
      </c>
      <c r="C23586" s="88">
        <v>28354</v>
      </c>
    </row>
    <row r="23587" spans="1:3" x14ac:dyDescent="0.25">
      <c r="A23587" s="80">
        <v>1109276</v>
      </c>
      <c r="B23587" s="104" t="s">
        <v>236</v>
      </c>
      <c r="C23587" s="88">
        <v>28355</v>
      </c>
    </row>
    <row r="23588" spans="1:3" x14ac:dyDescent="0.25">
      <c r="A23588" s="80">
        <v>1109277</v>
      </c>
      <c r="B23588" s="91">
        <v>1141692</v>
      </c>
      <c r="C23588" s="88">
        <v>28353</v>
      </c>
    </row>
    <row r="23589" spans="1:3" x14ac:dyDescent="0.25">
      <c r="A23589" s="80">
        <v>1109278</v>
      </c>
      <c r="B23589" s="104" t="s">
        <v>236</v>
      </c>
      <c r="C23589" s="81" t="s">
        <v>236</v>
      </c>
    </row>
    <row r="23590" spans="1:3" x14ac:dyDescent="0.25">
      <c r="A23590" s="80">
        <v>1109279</v>
      </c>
      <c r="B23590" s="104" t="s">
        <v>236</v>
      </c>
      <c r="C23590" s="81" t="s">
        <v>236</v>
      </c>
    </row>
    <row r="23591" spans="1:3" x14ac:dyDescent="0.25">
      <c r="A23591" s="80">
        <v>1109280</v>
      </c>
      <c r="B23591" s="104" t="s">
        <v>236</v>
      </c>
      <c r="C23591" s="81" t="s">
        <v>236</v>
      </c>
    </row>
    <row r="23592" spans="1:3" x14ac:dyDescent="0.25">
      <c r="A23592" s="80">
        <v>1109281</v>
      </c>
      <c r="B23592" s="104" t="s">
        <v>236</v>
      </c>
      <c r="C23592" s="81" t="s">
        <v>236</v>
      </c>
    </row>
    <row r="23593" spans="1:3" x14ac:dyDescent="0.25">
      <c r="A23593" s="80">
        <v>1109282</v>
      </c>
      <c r="B23593" s="104" t="s">
        <v>236</v>
      </c>
      <c r="C23593" s="81" t="s">
        <v>236</v>
      </c>
    </row>
    <row r="23594" spans="1:3" x14ac:dyDescent="0.25">
      <c r="A23594" s="80">
        <v>1109283</v>
      </c>
      <c r="B23594" s="104" t="s">
        <v>236</v>
      </c>
      <c r="C23594" s="81" t="s">
        <v>236</v>
      </c>
    </row>
    <row r="23595" spans="1:3" x14ac:dyDescent="0.25">
      <c r="A23595" s="80">
        <v>1109284</v>
      </c>
      <c r="B23595" s="104" t="s">
        <v>236</v>
      </c>
      <c r="C23595" s="81" t="s">
        <v>236</v>
      </c>
    </row>
    <row r="23596" spans="1:3" x14ac:dyDescent="0.25">
      <c r="A23596" s="80">
        <v>1109285</v>
      </c>
      <c r="B23596" s="104" t="s">
        <v>236</v>
      </c>
      <c r="C23596" s="81" t="s">
        <v>236</v>
      </c>
    </row>
    <row r="23597" spans="1:3" x14ac:dyDescent="0.25">
      <c r="A23597" s="80">
        <v>1109286</v>
      </c>
      <c r="B23597" s="104" t="s">
        <v>236</v>
      </c>
      <c r="C23597" s="81" t="s">
        <v>236</v>
      </c>
    </row>
    <row r="23598" spans="1:3" x14ac:dyDescent="0.25">
      <c r="A23598" s="80">
        <v>1109287</v>
      </c>
      <c r="B23598" s="104" t="s">
        <v>236</v>
      </c>
      <c r="C23598" s="81" t="s">
        <v>236</v>
      </c>
    </row>
    <row r="23599" spans="1:3" x14ac:dyDescent="0.25">
      <c r="A23599" s="80">
        <v>1109288</v>
      </c>
      <c r="B23599" s="91">
        <v>1132600</v>
      </c>
      <c r="C23599" s="88">
        <v>29780</v>
      </c>
    </row>
    <row r="23600" spans="1:3" x14ac:dyDescent="0.25">
      <c r="A23600" s="80">
        <v>1109289</v>
      </c>
      <c r="B23600" s="104" t="s">
        <v>236</v>
      </c>
      <c r="C23600" s="81" t="s">
        <v>236</v>
      </c>
    </row>
    <row r="23601" spans="1:3" x14ac:dyDescent="0.25">
      <c r="A23601" s="80">
        <v>1109290</v>
      </c>
      <c r="B23601" s="104" t="s">
        <v>236</v>
      </c>
      <c r="C23601" s="81" t="s">
        <v>236</v>
      </c>
    </row>
    <row r="23602" spans="1:3" x14ac:dyDescent="0.25">
      <c r="A23602" s="80">
        <v>1109291</v>
      </c>
      <c r="B23602" s="104" t="s">
        <v>236</v>
      </c>
      <c r="C23602" s="81" t="s">
        <v>236</v>
      </c>
    </row>
    <row r="23603" spans="1:3" x14ac:dyDescent="0.25">
      <c r="A23603" s="80">
        <v>1109292</v>
      </c>
      <c r="B23603" s="104" t="s">
        <v>236</v>
      </c>
      <c r="C23603" s="81" t="s">
        <v>236</v>
      </c>
    </row>
    <row r="23604" spans="1:3" x14ac:dyDescent="0.25">
      <c r="A23604" s="80">
        <v>1109293</v>
      </c>
      <c r="B23604" s="104" t="s">
        <v>236</v>
      </c>
      <c r="C23604" s="81" t="s">
        <v>236</v>
      </c>
    </row>
    <row r="23605" spans="1:3" x14ac:dyDescent="0.25">
      <c r="A23605" s="80">
        <v>1109294</v>
      </c>
      <c r="B23605" s="104" t="s">
        <v>236</v>
      </c>
      <c r="C23605" s="81" t="s">
        <v>236</v>
      </c>
    </row>
    <row r="23606" spans="1:3" x14ac:dyDescent="0.25">
      <c r="A23606" s="80">
        <v>1109295</v>
      </c>
      <c r="B23606" s="104" t="s">
        <v>236</v>
      </c>
      <c r="C23606" s="81" t="s">
        <v>236</v>
      </c>
    </row>
    <row r="23607" spans="1:3" x14ac:dyDescent="0.25">
      <c r="A23607" s="80">
        <v>1109296</v>
      </c>
      <c r="B23607" s="104" t="s">
        <v>236</v>
      </c>
      <c r="C23607" s="81" t="s">
        <v>236</v>
      </c>
    </row>
    <row r="23608" spans="1:3" x14ac:dyDescent="0.25">
      <c r="A23608" s="80">
        <v>1109297</v>
      </c>
      <c r="B23608" s="104" t="s">
        <v>236</v>
      </c>
      <c r="C23608" s="81" t="s">
        <v>236</v>
      </c>
    </row>
    <row r="23609" spans="1:3" x14ac:dyDescent="0.25">
      <c r="A23609" s="80">
        <v>1109298</v>
      </c>
      <c r="B23609" s="104" t="s">
        <v>236</v>
      </c>
      <c r="C23609" s="81" t="s">
        <v>236</v>
      </c>
    </row>
    <row r="23610" spans="1:3" x14ac:dyDescent="0.25">
      <c r="A23610" s="80">
        <v>1109299</v>
      </c>
      <c r="B23610" s="104" t="s">
        <v>236</v>
      </c>
      <c r="C23610" s="81" t="s">
        <v>236</v>
      </c>
    </row>
    <row r="23611" spans="1:3" x14ac:dyDescent="0.25">
      <c r="A23611" s="80">
        <v>1109300</v>
      </c>
      <c r="B23611" s="104" t="s">
        <v>236</v>
      </c>
      <c r="C23611" s="81" t="s">
        <v>236</v>
      </c>
    </row>
    <row r="23612" spans="1:3" x14ac:dyDescent="0.25">
      <c r="A23612" s="80">
        <v>1109301</v>
      </c>
      <c r="B23612" s="104" t="s">
        <v>236</v>
      </c>
      <c r="C23612" s="81" t="s">
        <v>236</v>
      </c>
    </row>
    <row r="23613" spans="1:3" x14ac:dyDescent="0.25">
      <c r="A23613" s="80">
        <v>1109302</v>
      </c>
      <c r="B23613" s="104" t="s">
        <v>236</v>
      </c>
      <c r="C23613" s="81" t="s">
        <v>236</v>
      </c>
    </row>
    <row r="23614" spans="1:3" x14ac:dyDescent="0.25">
      <c r="A23614" s="80">
        <v>1109303</v>
      </c>
      <c r="B23614" s="104" t="s">
        <v>236</v>
      </c>
      <c r="C23614" s="81" t="s">
        <v>236</v>
      </c>
    </row>
    <row r="23615" spans="1:3" x14ac:dyDescent="0.25">
      <c r="A23615" s="80">
        <v>1109304</v>
      </c>
      <c r="B23615" s="104" t="s">
        <v>236</v>
      </c>
      <c r="C23615" s="81" t="s">
        <v>236</v>
      </c>
    </row>
    <row r="23616" spans="1:3" x14ac:dyDescent="0.25">
      <c r="A23616" s="80">
        <v>1109305</v>
      </c>
      <c r="B23616" s="104" t="s">
        <v>236</v>
      </c>
      <c r="C23616" s="81" t="s">
        <v>236</v>
      </c>
    </row>
    <row r="23617" spans="1:3" x14ac:dyDescent="0.25">
      <c r="A23617" s="80">
        <v>1109306</v>
      </c>
      <c r="B23617" s="104" t="s">
        <v>236</v>
      </c>
      <c r="C23617" s="81" t="s">
        <v>236</v>
      </c>
    </row>
    <row r="23618" spans="1:3" x14ac:dyDescent="0.25">
      <c r="A23618" s="80">
        <v>1109307</v>
      </c>
      <c r="B23618" s="104" t="s">
        <v>236</v>
      </c>
      <c r="C23618" s="81" t="s">
        <v>236</v>
      </c>
    </row>
    <row r="23619" spans="1:3" x14ac:dyDescent="0.25">
      <c r="A23619" s="80">
        <v>1109308</v>
      </c>
      <c r="B23619" s="104" t="s">
        <v>236</v>
      </c>
      <c r="C23619" s="88">
        <v>28358</v>
      </c>
    </row>
    <row r="23620" spans="1:3" x14ac:dyDescent="0.25">
      <c r="A23620" s="80">
        <v>1109309</v>
      </c>
      <c r="B23620" s="104" t="s">
        <v>236</v>
      </c>
      <c r="C23620" s="81" t="s">
        <v>236</v>
      </c>
    </row>
    <row r="23621" spans="1:3" x14ac:dyDescent="0.25">
      <c r="A23621" s="80">
        <v>1109310</v>
      </c>
      <c r="B23621" s="104" t="s">
        <v>236</v>
      </c>
      <c r="C23621" s="81" t="s">
        <v>236</v>
      </c>
    </row>
    <row r="23622" spans="1:3" x14ac:dyDescent="0.25">
      <c r="A23622" s="80">
        <v>1109311</v>
      </c>
      <c r="B23622" s="104" t="s">
        <v>236</v>
      </c>
      <c r="C23622" s="81" t="s">
        <v>236</v>
      </c>
    </row>
    <row r="23623" spans="1:3" x14ac:dyDescent="0.25">
      <c r="A23623" s="80">
        <v>1109312</v>
      </c>
      <c r="B23623" s="104" t="s">
        <v>236</v>
      </c>
      <c r="C23623" s="81" t="s">
        <v>236</v>
      </c>
    </row>
    <row r="23624" spans="1:3" x14ac:dyDescent="0.25">
      <c r="A23624" s="80">
        <v>1109313</v>
      </c>
      <c r="B23624" s="104" t="s">
        <v>236</v>
      </c>
      <c r="C23624" s="81" t="s">
        <v>236</v>
      </c>
    </row>
    <row r="23625" spans="1:3" x14ac:dyDescent="0.25">
      <c r="A23625" s="80">
        <v>1109314</v>
      </c>
      <c r="B23625" s="104" t="s">
        <v>236</v>
      </c>
      <c r="C23625" s="81" t="s">
        <v>236</v>
      </c>
    </row>
    <row r="23626" spans="1:3" x14ac:dyDescent="0.25">
      <c r="A23626" s="80">
        <v>1109315</v>
      </c>
      <c r="B23626" s="104" t="s">
        <v>236</v>
      </c>
      <c r="C23626" s="81" t="s">
        <v>236</v>
      </c>
    </row>
    <row r="23627" spans="1:3" x14ac:dyDescent="0.25">
      <c r="A23627" s="80">
        <v>1109316</v>
      </c>
      <c r="B23627" s="104" t="s">
        <v>236</v>
      </c>
      <c r="C23627" s="88">
        <v>8495</v>
      </c>
    </row>
    <row r="23628" spans="1:3" x14ac:dyDescent="0.25">
      <c r="A23628" s="80">
        <v>1109317</v>
      </c>
      <c r="B23628" s="104" t="s">
        <v>236</v>
      </c>
      <c r="C23628" s="81" t="s">
        <v>236</v>
      </c>
    </row>
    <row r="23629" spans="1:3" x14ac:dyDescent="0.25">
      <c r="A23629" s="80">
        <v>1109318</v>
      </c>
      <c r="B23629" s="104" t="s">
        <v>236</v>
      </c>
      <c r="C23629" s="81" t="s">
        <v>236</v>
      </c>
    </row>
    <row r="23630" spans="1:3" x14ac:dyDescent="0.25">
      <c r="A23630" s="80">
        <v>1109319</v>
      </c>
      <c r="B23630" s="104" t="s">
        <v>236</v>
      </c>
      <c r="C23630" s="81" t="s">
        <v>236</v>
      </c>
    </row>
    <row r="23631" spans="1:3" x14ac:dyDescent="0.25">
      <c r="A23631" s="80">
        <v>1109320</v>
      </c>
      <c r="B23631" s="104" t="s">
        <v>236</v>
      </c>
      <c r="C23631" s="81" t="s">
        <v>236</v>
      </c>
    </row>
    <row r="23632" spans="1:3" x14ac:dyDescent="0.25">
      <c r="A23632" s="80">
        <v>1109321</v>
      </c>
      <c r="B23632" s="104" t="s">
        <v>236</v>
      </c>
      <c r="C23632" s="81" t="s">
        <v>236</v>
      </c>
    </row>
    <row r="23633" spans="1:3" x14ac:dyDescent="0.25">
      <c r="A23633" s="80">
        <v>1109322</v>
      </c>
      <c r="B23633" s="104" t="s">
        <v>236</v>
      </c>
      <c r="C23633" s="81" t="s">
        <v>236</v>
      </c>
    </row>
    <row r="23634" spans="1:3" x14ac:dyDescent="0.25">
      <c r="A23634" s="80">
        <v>1109323</v>
      </c>
      <c r="B23634" s="104" t="s">
        <v>236</v>
      </c>
      <c r="C23634" s="81" t="s">
        <v>236</v>
      </c>
    </row>
    <row r="23635" spans="1:3" x14ac:dyDescent="0.25">
      <c r="A23635" s="80">
        <v>1109324</v>
      </c>
      <c r="B23635" s="104" t="s">
        <v>236</v>
      </c>
      <c r="C23635" s="81" t="s">
        <v>236</v>
      </c>
    </row>
    <row r="23636" spans="1:3" x14ac:dyDescent="0.25">
      <c r="A23636" s="80">
        <v>1109325</v>
      </c>
      <c r="B23636" s="104" t="s">
        <v>236</v>
      </c>
      <c r="C23636" s="81" t="s">
        <v>236</v>
      </c>
    </row>
    <row r="23637" spans="1:3" x14ac:dyDescent="0.25">
      <c r="A23637" s="80">
        <v>1109326</v>
      </c>
      <c r="B23637" s="91">
        <v>1117773</v>
      </c>
      <c r="C23637" s="88">
        <v>32509</v>
      </c>
    </row>
    <row r="23638" spans="1:3" x14ac:dyDescent="0.25">
      <c r="A23638" s="80">
        <v>1109327</v>
      </c>
      <c r="B23638" s="104" t="s">
        <v>236</v>
      </c>
      <c r="C23638" s="81" t="s">
        <v>236</v>
      </c>
    </row>
    <row r="23639" spans="1:3" x14ac:dyDescent="0.25">
      <c r="A23639" s="80">
        <v>1109328</v>
      </c>
      <c r="B23639" s="91">
        <v>1124238</v>
      </c>
      <c r="C23639" s="88">
        <v>33697</v>
      </c>
    </row>
    <row r="23640" spans="1:3" x14ac:dyDescent="0.25">
      <c r="A23640" s="80">
        <v>1109329</v>
      </c>
      <c r="B23640" s="104" t="s">
        <v>236</v>
      </c>
      <c r="C23640" s="81" t="s">
        <v>236</v>
      </c>
    </row>
    <row r="23641" spans="1:3" x14ac:dyDescent="0.25">
      <c r="A23641" s="80">
        <v>1109331</v>
      </c>
      <c r="B23641" s="104" t="s">
        <v>236</v>
      </c>
      <c r="C23641" s="81" t="s">
        <v>236</v>
      </c>
    </row>
    <row r="23642" spans="1:3" x14ac:dyDescent="0.25">
      <c r="A23642" s="80">
        <v>1109332</v>
      </c>
      <c r="B23642" s="104" t="s">
        <v>236</v>
      </c>
      <c r="C23642" s="81" t="s">
        <v>236</v>
      </c>
    </row>
    <row r="23643" spans="1:3" x14ac:dyDescent="0.25">
      <c r="A23643" s="80">
        <v>1109333</v>
      </c>
      <c r="B23643" s="104" t="s">
        <v>236</v>
      </c>
      <c r="C23643" s="81" t="s">
        <v>236</v>
      </c>
    </row>
    <row r="23644" spans="1:3" x14ac:dyDescent="0.25">
      <c r="A23644" s="80">
        <v>1109334</v>
      </c>
      <c r="B23644" s="104" t="s">
        <v>236</v>
      </c>
      <c r="C23644" s="81" t="s">
        <v>236</v>
      </c>
    </row>
    <row r="23645" spans="1:3" x14ac:dyDescent="0.25">
      <c r="A23645" s="80">
        <v>1109335</v>
      </c>
      <c r="B23645" s="104" t="s">
        <v>236</v>
      </c>
      <c r="C23645" s="81" t="s">
        <v>236</v>
      </c>
    </row>
    <row r="23646" spans="1:3" x14ac:dyDescent="0.25">
      <c r="A23646" s="80">
        <v>1109336</v>
      </c>
      <c r="B23646" s="104" t="s">
        <v>236</v>
      </c>
      <c r="C23646" s="81" t="s">
        <v>236</v>
      </c>
    </row>
    <row r="23647" spans="1:3" x14ac:dyDescent="0.25">
      <c r="A23647" s="80">
        <v>1109337</v>
      </c>
      <c r="B23647" s="104" t="s">
        <v>236</v>
      </c>
      <c r="C23647" s="81" t="s">
        <v>236</v>
      </c>
    </row>
    <row r="23648" spans="1:3" x14ac:dyDescent="0.25">
      <c r="A23648" s="80">
        <v>1109338</v>
      </c>
      <c r="B23648" s="104" t="s">
        <v>236</v>
      </c>
      <c r="C23648" s="81" t="s">
        <v>236</v>
      </c>
    </row>
    <row r="23649" spans="1:3" x14ac:dyDescent="0.25">
      <c r="A23649" s="80">
        <v>1109339</v>
      </c>
      <c r="B23649" s="104" t="s">
        <v>236</v>
      </c>
      <c r="C23649" s="81" t="s">
        <v>236</v>
      </c>
    </row>
    <row r="23650" spans="1:3" x14ac:dyDescent="0.25">
      <c r="A23650" s="80">
        <v>1109340</v>
      </c>
      <c r="B23650" s="104" t="s">
        <v>236</v>
      </c>
      <c r="C23650" s="81" t="s">
        <v>236</v>
      </c>
    </row>
    <row r="23651" spans="1:3" x14ac:dyDescent="0.25">
      <c r="A23651" s="80">
        <v>1109341</v>
      </c>
      <c r="B23651" s="104" t="s">
        <v>236</v>
      </c>
      <c r="C23651" s="81" t="s">
        <v>236</v>
      </c>
    </row>
    <row r="23652" spans="1:3" x14ac:dyDescent="0.25">
      <c r="A23652" s="80">
        <v>1109342</v>
      </c>
      <c r="B23652" s="104" t="s">
        <v>236</v>
      </c>
      <c r="C23652" s="81" t="s">
        <v>236</v>
      </c>
    </row>
    <row r="23653" spans="1:3" x14ac:dyDescent="0.25">
      <c r="A23653" s="80">
        <v>1109343</v>
      </c>
      <c r="B23653" s="104" t="s">
        <v>236</v>
      </c>
      <c r="C23653" s="81" t="s">
        <v>236</v>
      </c>
    </row>
    <row r="23654" spans="1:3" x14ac:dyDescent="0.25">
      <c r="A23654" s="80">
        <v>1109344</v>
      </c>
      <c r="B23654" s="104" t="s">
        <v>236</v>
      </c>
      <c r="C23654" s="81" t="s">
        <v>236</v>
      </c>
    </row>
    <row r="23655" spans="1:3" x14ac:dyDescent="0.25">
      <c r="A23655" s="80">
        <v>1109345</v>
      </c>
      <c r="B23655" s="104" t="s">
        <v>236</v>
      </c>
      <c r="C23655" s="81" t="s">
        <v>236</v>
      </c>
    </row>
    <row r="23656" spans="1:3" x14ac:dyDescent="0.25">
      <c r="A23656" s="80">
        <v>1109346</v>
      </c>
      <c r="B23656" s="104" t="s">
        <v>236</v>
      </c>
      <c r="C23656" s="81" t="s">
        <v>236</v>
      </c>
    </row>
    <row r="23657" spans="1:3" x14ac:dyDescent="0.25">
      <c r="A23657" s="80">
        <v>1109348</v>
      </c>
      <c r="B23657" s="104" t="s">
        <v>236</v>
      </c>
      <c r="C23657" s="81" t="s">
        <v>236</v>
      </c>
    </row>
    <row r="23658" spans="1:3" x14ac:dyDescent="0.25">
      <c r="A23658" s="80">
        <v>1109349</v>
      </c>
      <c r="B23658" s="104" t="s">
        <v>236</v>
      </c>
      <c r="C23658" s="81" t="s">
        <v>236</v>
      </c>
    </row>
    <row r="23659" spans="1:3" x14ac:dyDescent="0.25">
      <c r="A23659" s="80">
        <v>1109350</v>
      </c>
      <c r="B23659" s="104" t="s">
        <v>236</v>
      </c>
      <c r="C23659" s="81" t="s">
        <v>236</v>
      </c>
    </row>
    <row r="23660" spans="1:3" x14ac:dyDescent="0.25">
      <c r="A23660" s="80">
        <v>1109351</v>
      </c>
      <c r="B23660" s="104" t="s">
        <v>236</v>
      </c>
      <c r="C23660" s="81" t="s">
        <v>236</v>
      </c>
    </row>
    <row r="23661" spans="1:3" x14ac:dyDescent="0.25">
      <c r="A23661" s="80">
        <v>1109352</v>
      </c>
      <c r="B23661" s="91">
        <v>1142979</v>
      </c>
      <c r="C23661" s="88">
        <v>41030</v>
      </c>
    </row>
    <row r="23662" spans="1:3" x14ac:dyDescent="0.25">
      <c r="A23662" s="80">
        <v>1109353</v>
      </c>
      <c r="B23662" s="104" t="s">
        <v>236</v>
      </c>
      <c r="C23662" s="81" t="s">
        <v>236</v>
      </c>
    </row>
    <row r="23663" spans="1:3" x14ac:dyDescent="0.25">
      <c r="A23663" s="80">
        <v>1109354</v>
      </c>
      <c r="B23663" s="104" t="s">
        <v>236</v>
      </c>
      <c r="C23663" s="81" t="s">
        <v>236</v>
      </c>
    </row>
    <row r="23664" spans="1:3" x14ac:dyDescent="0.25">
      <c r="A23664" s="80">
        <v>1109355</v>
      </c>
      <c r="B23664" s="104" t="s">
        <v>236</v>
      </c>
      <c r="C23664" s="81" t="s">
        <v>236</v>
      </c>
    </row>
    <row r="23665" spans="1:3" x14ac:dyDescent="0.25">
      <c r="A23665" s="80">
        <v>1109356</v>
      </c>
      <c r="B23665" s="104" t="s">
        <v>236</v>
      </c>
      <c r="C23665" s="81" t="s">
        <v>236</v>
      </c>
    </row>
    <row r="23666" spans="1:3" x14ac:dyDescent="0.25">
      <c r="A23666" s="80">
        <v>1109357</v>
      </c>
      <c r="B23666" s="104" t="s">
        <v>236</v>
      </c>
      <c r="C23666" s="81" t="s">
        <v>236</v>
      </c>
    </row>
    <row r="23667" spans="1:3" x14ac:dyDescent="0.25">
      <c r="A23667" s="80">
        <v>1109358</v>
      </c>
      <c r="B23667" s="104" t="s">
        <v>236</v>
      </c>
      <c r="C23667" s="81" t="s">
        <v>236</v>
      </c>
    </row>
    <row r="23668" spans="1:3" x14ac:dyDescent="0.25">
      <c r="A23668" s="80">
        <v>1109359</v>
      </c>
      <c r="B23668" s="104" t="s">
        <v>236</v>
      </c>
      <c r="C23668" s="81" t="s">
        <v>236</v>
      </c>
    </row>
    <row r="23669" spans="1:3" x14ac:dyDescent="0.25">
      <c r="A23669" s="80">
        <v>1109360</v>
      </c>
      <c r="B23669" s="104" t="s">
        <v>236</v>
      </c>
      <c r="C23669" s="81" t="s">
        <v>236</v>
      </c>
    </row>
    <row r="23670" spans="1:3" x14ac:dyDescent="0.25">
      <c r="A23670" s="80">
        <v>1109361</v>
      </c>
      <c r="B23670" s="104" t="s">
        <v>236</v>
      </c>
      <c r="C23670" s="81" t="s">
        <v>236</v>
      </c>
    </row>
    <row r="23671" spans="1:3" x14ac:dyDescent="0.25">
      <c r="A23671" s="80">
        <v>1109362</v>
      </c>
      <c r="B23671" s="104" t="s">
        <v>236</v>
      </c>
      <c r="C23671" s="81" t="s">
        <v>236</v>
      </c>
    </row>
    <row r="23672" spans="1:3" x14ac:dyDescent="0.25">
      <c r="A23672" s="80">
        <v>1109363</v>
      </c>
      <c r="B23672" s="104" t="s">
        <v>236</v>
      </c>
      <c r="C23672" s="81" t="s">
        <v>236</v>
      </c>
    </row>
    <row r="23673" spans="1:3" x14ac:dyDescent="0.25">
      <c r="A23673" s="80">
        <v>1109364</v>
      </c>
      <c r="B23673" s="104" t="s">
        <v>236</v>
      </c>
      <c r="C23673" s="81" t="s">
        <v>236</v>
      </c>
    </row>
    <row r="23674" spans="1:3" x14ac:dyDescent="0.25">
      <c r="A23674" s="80">
        <v>1109365</v>
      </c>
      <c r="B23674" s="104" t="s">
        <v>236</v>
      </c>
      <c r="C23674" s="81" t="s">
        <v>236</v>
      </c>
    </row>
    <row r="23675" spans="1:3" x14ac:dyDescent="0.25">
      <c r="A23675" s="80">
        <v>1109366</v>
      </c>
      <c r="B23675" s="104" t="s">
        <v>236</v>
      </c>
      <c r="C23675" s="81" t="s">
        <v>236</v>
      </c>
    </row>
    <row r="23676" spans="1:3" x14ac:dyDescent="0.25">
      <c r="A23676" s="80">
        <v>1109367</v>
      </c>
      <c r="B23676" s="91">
        <v>1117085</v>
      </c>
      <c r="C23676" s="88">
        <v>32102</v>
      </c>
    </row>
    <row r="23677" spans="1:3" x14ac:dyDescent="0.25">
      <c r="A23677" s="80">
        <v>1109368</v>
      </c>
      <c r="B23677" s="104" t="s">
        <v>236</v>
      </c>
      <c r="C23677" s="81" t="s">
        <v>236</v>
      </c>
    </row>
    <row r="23678" spans="1:3" x14ac:dyDescent="0.25">
      <c r="A23678" s="80">
        <v>1109369</v>
      </c>
      <c r="B23678" s="104" t="s">
        <v>236</v>
      </c>
      <c r="C23678" s="81" t="s">
        <v>236</v>
      </c>
    </row>
    <row r="23679" spans="1:3" x14ac:dyDescent="0.25">
      <c r="A23679" s="80">
        <v>1109370</v>
      </c>
      <c r="B23679" s="104" t="s">
        <v>236</v>
      </c>
      <c r="C23679" s="81" t="s">
        <v>236</v>
      </c>
    </row>
    <row r="23680" spans="1:3" x14ac:dyDescent="0.25">
      <c r="A23680" s="80">
        <v>1109371</v>
      </c>
      <c r="B23680" s="104" t="s">
        <v>236</v>
      </c>
      <c r="C23680" s="81" t="s">
        <v>236</v>
      </c>
    </row>
    <row r="23681" spans="1:3" x14ac:dyDescent="0.25">
      <c r="A23681" s="80">
        <v>1109372</v>
      </c>
      <c r="B23681" s="104" t="s">
        <v>236</v>
      </c>
      <c r="C23681" s="81" t="s">
        <v>236</v>
      </c>
    </row>
    <row r="23682" spans="1:3" x14ac:dyDescent="0.25">
      <c r="A23682" s="80">
        <v>1109373</v>
      </c>
      <c r="B23682" s="104" t="s">
        <v>236</v>
      </c>
      <c r="C23682" s="81" t="s">
        <v>236</v>
      </c>
    </row>
    <row r="23683" spans="1:3" x14ac:dyDescent="0.25">
      <c r="A23683" s="80">
        <v>1109374</v>
      </c>
      <c r="B23683" s="104" t="s">
        <v>236</v>
      </c>
      <c r="C23683" s="81" t="s">
        <v>236</v>
      </c>
    </row>
    <row r="23684" spans="1:3" x14ac:dyDescent="0.25">
      <c r="A23684" s="80">
        <v>1109375</v>
      </c>
      <c r="B23684" s="104" t="s">
        <v>236</v>
      </c>
      <c r="C23684" s="81" t="s">
        <v>236</v>
      </c>
    </row>
    <row r="23685" spans="1:3" x14ac:dyDescent="0.25">
      <c r="A23685" s="80">
        <v>1109376</v>
      </c>
      <c r="B23685" s="104" t="s">
        <v>236</v>
      </c>
      <c r="C23685" s="88">
        <v>28361</v>
      </c>
    </row>
    <row r="23686" spans="1:3" x14ac:dyDescent="0.25">
      <c r="A23686" s="80">
        <v>1109377</v>
      </c>
      <c r="B23686" s="91">
        <v>1132601</v>
      </c>
      <c r="C23686" s="88">
        <v>28356</v>
      </c>
    </row>
    <row r="23687" spans="1:3" x14ac:dyDescent="0.25">
      <c r="A23687" s="80">
        <v>1109378</v>
      </c>
      <c r="B23687" s="91">
        <v>1132603</v>
      </c>
      <c r="C23687" s="88">
        <v>28357</v>
      </c>
    </row>
    <row r="23688" spans="1:3" x14ac:dyDescent="0.25">
      <c r="A23688" s="80">
        <v>1109379</v>
      </c>
      <c r="B23688" s="104" t="s">
        <v>236</v>
      </c>
      <c r="C23688" s="88">
        <v>28365</v>
      </c>
    </row>
    <row r="23689" spans="1:3" x14ac:dyDescent="0.25">
      <c r="A23689" s="80">
        <v>1109380</v>
      </c>
      <c r="B23689" s="104" t="s">
        <v>236</v>
      </c>
      <c r="C23689" s="88">
        <v>3336</v>
      </c>
    </row>
    <row r="23690" spans="1:3" x14ac:dyDescent="0.25">
      <c r="A23690" s="80">
        <v>1109381</v>
      </c>
      <c r="B23690" s="91">
        <v>1133573</v>
      </c>
      <c r="C23690" s="88">
        <v>28363</v>
      </c>
    </row>
    <row r="23691" spans="1:3" x14ac:dyDescent="0.25">
      <c r="A23691" s="80">
        <v>1109382</v>
      </c>
      <c r="B23691" s="104" t="s">
        <v>236</v>
      </c>
      <c r="C23691" s="88">
        <v>67070</v>
      </c>
    </row>
    <row r="23692" spans="1:3" x14ac:dyDescent="0.25">
      <c r="A23692" s="80">
        <v>1109383</v>
      </c>
      <c r="B23692" s="91">
        <v>1125283</v>
      </c>
      <c r="C23692" s="88">
        <v>28367</v>
      </c>
    </row>
    <row r="23693" spans="1:3" x14ac:dyDescent="0.25">
      <c r="A23693" s="82">
        <v>1109384</v>
      </c>
      <c r="B23693" s="104" t="s">
        <v>236</v>
      </c>
      <c r="C23693" s="89">
        <v>28368</v>
      </c>
    </row>
    <row r="23694" spans="1:3" x14ac:dyDescent="0.25">
      <c r="A23694" s="80">
        <v>1109385</v>
      </c>
      <c r="B23694" s="91">
        <v>1124104</v>
      </c>
      <c r="C23694" s="88">
        <v>28369</v>
      </c>
    </row>
    <row r="23695" spans="1:3" x14ac:dyDescent="0.25">
      <c r="A23695" s="80">
        <v>1109386</v>
      </c>
      <c r="B23695" s="104" t="s">
        <v>236</v>
      </c>
      <c r="C23695" s="81" t="s">
        <v>236</v>
      </c>
    </row>
    <row r="23696" spans="1:3" x14ac:dyDescent="0.25">
      <c r="A23696" s="80">
        <v>1109387</v>
      </c>
      <c r="B23696" s="104" t="s">
        <v>236</v>
      </c>
      <c r="C23696" s="81" t="s">
        <v>236</v>
      </c>
    </row>
    <row r="23697" spans="1:3" x14ac:dyDescent="0.25">
      <c r="A23697" s="80">
        <v>1109388</v>
      </c>
      <c r="B23697" s="91">
        <v>1125192</v>
      </c>
      <c r="C23697" s="88">
        <v>34076</v>
      </c>
    </row>
    <row r="23698" spans="1:3" x14ac:dyDescent="0.25">
      <c r="A23698" s="80">
        <v>1109389</v>
      </c>
      <c r="B23698" s="104" t="s">
        <v>236</v>
      </c>
      <c r="C23698" s="81" t="s">
        <v>236</v>
      </c>
    </row>
    <row r="23699" spans="1:3" x14ac:dyDescent="0.25">
      <c r="A23699" s="80">
        <v>1109390</v>
      </c>
      <c r="B23699" s="104" t="s">
        <v>236</v>
      </c>
      <c r="C23699" s="81" t="s">
        <v>236</v>
      </c>
    </row>
    <row r="23700" spans="1:3" x14ac:dyDescent="0.25">
      <c r="A23700" s="80">
        <v>1109391</v>
      </c>
      <c r="B23700" s="104" t="s">
        <v>236</v>
      </c>
      <c r="C23700" s="81" t="s">
        <v>236</v>
      </c>
    </row>
    <row r="23701" spans="1:3" x14ac:dyDescent="0.25">
      <c r="A23701" s="80">
        <v>1109392</v>
      </c>
      <c r="B23701" s="104" t="s">
        <v>236</v>
      </c>
      <c r="C23701" s="81" t="s">
        <v>236</v>
      </c>
    </row>
    <row r="23702" spans="1:3" x14ac:dyDescent="0.25">
      <c r="A23702" s="80">
        <v>1109393</v>
      </c>
      <c r="B23702" s="104" t="s">
        <v>236</v>
      </c>
      <c r="C23702" s="81" t="s">
        <v>236</v>
      </c>
    </row>
    <row r="23703" spans="1:3" x14ac:dyDescent="0.25">
      <c r="A23703" s="80">
        <v>1109394</v>
      </c>
      <c r="B23703" s="104" t="s">
        <v>236</v>
      </c>
      <c r="C23703" s="81" t="s">
        <v>236</v>
      </c>
    </row>
    <row r="23704" spans="1:3" x14ac:dyDescent="0.25">
      <c r="A23704" s="80">
        <v>1109395</v>
      </c>
      <c r="B23704" s="91">
        <v>1122610</v>
      </c>
      <c r="C23704" s="88">
        <v>29153</v>
      </c>
    </row>
    <row r="23705" spans="1:3" x14ac:dyDescent="0.25">
      <c r="A23705" s="80">
        <v>1109396</v>
      </c>
      <c r="B23705" s="104" t="s">
        <v>236</v>
      </c>
      <c r="C23705" s="81" t="s">
        <v>236</v>
      </c>
    </row>
    <row r="23706" spans="1:3" x14ac:dyDescent="0.25">
      <c r="A23706" s="80">
        <v>1109397</v>
      </c>
      <c r="B23706" s="91">
        <v>1117466</v>
      </c>
      <c r="C23706" s="88">
        <v>32281</v>
      </c>
    </row>
    <row r="23707" spans="1:3" x14ac:dyDescent="0.25">
      <c r="A23707" s="80">
        <v>1109398</v>
      </c>
      <c r="B23707" s="104" t="s">
        <v>236</v>
      </c>
      <c r="C23707" s="81" t="s">
        <v>236</v>
      </c>
    </row>
    <row r="23708" spans="1:3" x14ac:dyDescent="0.25">
      <c r="A23708" s="80">
        <v>1109399</v>
      </c>
      <c r="B23708" s="91">
        <v>1117467</v>
      </c>
      <c r="C23708" s="88">
        <v>32283</v>
      </c>
    </row>
    <row r="23709" spans="1:3" x14ac:dyDescent="0.25">
      <c r="A23709" s="80">
        <v>1109400</v>
      </c>
      <c r="B23709" s="104" t="s">
        <v>236</v>
      </c>
      <c r="C23709" s="88">
        <v>78167</v>
      </c>
    </row>
    <row r="23710" spans="1:3" x14ac:dyDescent="0.25">
      <c r="A23710" s="80">
        <v>1109401</v>
      </c>
      <c r="B23710" s="104" t="s">
        <v>236</v>
      </c>
      <c r="C23710" s="81" t="s">
        <v>236</v>
      </c>
    </row>
    <row r="23711" spans="1:3" x14ac:dyDescent="0.25">
      <c r="A23711" s="80">
        <v>1109402</v>
      </c>
      <c r="B23711" s="104" t="s">
        <v>236</v>
      </c>
      <c r="C23711" s="81" t="s">
        <v>236</v>
      </c>
    </row>
    <row r="23712" spans="1:3" x14ac:dyDescent="0.25">
      <c r="A23712" s="80">
        <v>1109403</v>
      </c>
      <c r="B23712" s="104" t="s">
        <v>236</v>
      </c>
      <c r="C23712" s="81" t="s">
        <v>236</v>
      </c>
    </row>
    <row r="23713" spans="1:3" x14ac:dyDescent="0.25">
      <c r="A23713" s="80">
        <v>1109404</v>
      </c>
      <c r="B23713" s="104" t="s">
        <v>236</v>
      </c>
      <c r="C23713" s="81" t="s">
        <v>236</v>
      </c>
    </row>
    <row r="23714" spans="1:3" x14ac:dyDescent="0.25">
      <c r="A23714" s="80">
        <v>1109405</v>
      </c>
      <c r="B23714" s="104" t="s">
        <v>236</v>
      </c>
      <c r="C23714" s="81" t="s">
        <v>236</v>
      </c>
    </row>
    <row r="23715" spans="1:3" x14ac:dyDescent="0.25">
      <c r="A23715" s="80">
        <v>1109406</v>
      </c>
      <c r="B23715" s="104" t="s">
        <v>236</v>
      </c>
      <c r="C23715" s="81" t="s">
        <v>236</v>
      </c>
    </row>
    <row r="23716" spans="1:3" x14ac:dyDescent="0.25">
      <c r="A23716" s="80">
        <v>1109407</v>
      </c>
      <c r="B23716" s="104" t="s">
        <v>236</v>
      </c>
      <c r="C23716" s="81" t="s">
        <v>236</v>
      </c>
    </row>
    <row r="23717" spans="1:3" x14ac:dyDescent="0.25">
      <c r="A23717" s="80">
        <v>1109408</v>
      </c>
      <c r="B23717" s="104" t="s">
        <v>236</v>
      </c>
      <c r="C23717" s="81" t="s">
        <v>236</v>
      </c>
    </row>
    <row r="23718" spans="1:3" x14ac:dyDescent="0.25">
      <c r="A23718" s="80">
        <v>1109409</v>
      </c>
      <c r="B23718" s="104" t="s">
        <v>236</v>
      </c>
      <c r="C23718" s="81" t="s">
        <v>236</v>
      </c>
    </row>
    <row r="23719" spans="1:3" x14ac:dyDescent="0.25">
      <c r="A23719" s="80">
        <v>1109410</v>
      </c>
      <c r="B23719" s="104" t="s">
        <v>236</v>
      </c>
      <c r="C23719" s="81" t="s">
        <v>236</v>
      </c>
    </row>
    <row r="23720" spans="1:3" x14ac:dyDescent="0.25">
      <c r="A23720" s="80">
        <v>1109411</v>
      </c>
      <c r="B23720" s="104" t="s">
        <v>236</v>
      </c>
      <c r="C23720" s="81" t="s">
        <v>236</v>
      </c>
    </row>
    <row r="23721" spans="1:3" x14ac:dyDescent="0.25">
      <c r="A23721" s="80">
        <v>1109412</v>
      </c>
      <c r="B23721" s="104" t="s">
        <v>236</v>
      </c>
      <c r="C23721" s="81" t="s">
        <v>236</v>
      </c>
    </row>
    <row r="23722" spans="1:3" x14ac:dyDescent="0.25">
      <c r="A23722" s="80">
        <v>1109413</v>
      </c>
      <c r="B23722" s="104" t="s">
        <v>236</v>
      </c>
      <c r="C23722" s="81" t="s">
        <v>236</v>
      </c>
    </row>
    <row r="23723" spans="1:3" x14ac:dyDescent="0.25">
      <c r="A23723" s="80">
        <v>1109414</v>
      </c>
      <c r="B23723" s="91">
        <v>1115209</v>
      </c>
      <c r="C23723" s="88">
        <v>64444</v>
      </c>
    </row>
    <row r="23724" spans="1:3" x14ac:dyDescent="0.25">
      <c r="A23724" s="80">
        <v>1109415</v>
      </c>
      <c r="B23724" s="104" t="s">
        <v>236</v>
      </c>
      <c r="C23724" s="81" t="s">
        <v>236</v>
      </c>
    </row>
    <row r="23725" spans="1:3" x14ac:dyDescent="0.25">
      <c r="A23725" s="80">
        <v>1109416</v>
      </c>
      <c r="B23725" s="104" t="s">
        <v>236</v>
      </c>
      <c r="C23725" s="81" t="s">
        <v>236</v>
      </c>
    </row>
    <row r="23726" spans="1:3" x14ac:dyDescent="0.25">
      <c r="A23726" s="80">
        <v>1109417</v>
      </c>
      <c r="B23726" s="104" t="s">
        <v>236</v>
      </c>
      <c r="C23726" s="81" t="s">
        <v>236</v>
      </c>
    </row>
    <row r="23727" spans="1:3" x14ac:dyDescent="0.25">
      <c r="A23727" s="80">
        <v>1109418</v>
      </c>
      <c r="B23727" s="104" t="s">
        <v>236</v>
      </c>
      <c r="C23727" s="81" t="s">
        <v>236</v>
      </c>
    </row>
    <row r="23728" spans="1:3" x14ac:dyDescent="0.25">
      <c r="A23728" s="80">
        <v>1109419</v>
      </c>
      <c r="B23728" s="104" t="s">
        <v>236</v>
      </c>
      <c r="C23728" s="81" t="s">
        <v>236</v>
      </c>
    </row>
    <row r="23729" spans="1:3" x14ac:dyDescent="0.25">
      <c r="A23729" s="80">
        <v>1109420</v>
      </c>
      <c r="B23729" s="104" t="s">
        <v>236</v>
      </c>
      <c r="C23729" s="81" t="s">
        <v>236</v>
      </c>
    </row>
    <row r="23730" spans="1:3" x14ac:dyDescent="0.25">
      <c r="A23730" s="80">
        <v>1109421</v>
      </c>
      <c r="B23730" s="104" t="s">
        <v>236</v>
      </c>
      <c r="C23730" s="81" t="s">
        <v>236</v>
      </c>
    </row>
    <row r="23731" spans="1:3" x14ac:dyDescent="0.25">
      <c r="A23731" s="80">
        <v>1109422</v>
      </c>
      <c r="B23731" s="104" t="s">
        <v>236</v>
      </c>
      <c r="C23731" s="81" t="s">
        <v>236</v>
      </c>
    </row>
    <row r="23732" spans="1:3" x14ac:dyDescent="0.25">
      <c r="A23732" s="80">
        <v>1109423</v>
      </c>
      <c r="B23732" s="91">
        <v>1117513</v>
      </c>
      <c r="C23732" s="88">
        <v>32369</v>
      </c>
    </row>
    <row r="23733" spans="1:3" x14ac:dyDescent="0.25">
      <c r="A23733" s="80">
        <v>1109424</v>
      </c>
      <c r="B23733" s="104" t="s">
        <v>236</v>
      </c>
      <c r="C23733" s="81" t="s">
        <v>236</v>
      </c>
    </row>
    <row r="23734" spans="1:3" x14ac:dyDescent="0.25">
      <c r="A23734" s="80">
        <v>1109425</v>
      </c>
      <c r="B23734" s="104" t="s">
        <v>236</v>
      </c>
      <c r="C23734" s="81" t="s">
        <v>236</v>
      </c>
    </row>
    <row r="23735" spans="1:3" x14ac:dyDescent="0.25">
      <c r="A23735" s="80">
        <v>1109426</v>
      </c>
      <c r="B23735" s="104" t="s">
        <v>236</v>
      </c>
      <c r="C23735" s="81" t="s">
        <v>236</v>
      </c>
    </row>
    <row r="23736" spans="1:3" x14ac:dyDescent="0.25">
      <c r="A23736" s="80">
        <v>1109427</v>
      </c>
      <c r="B23736" s="104" t="s">
        <v>236</v>
      </c>
      <c r="C23736" s="81" t="s">
        <v>236</v>
      </c>
    </row>
    <row r="23737" spans="1:3" x14ac:dyDescent="0.25">
      <c r="A23737" s="80">
        <v>1109428</v>
      </c>
      <c r="B23737" s="104" t="s">
        <v>236</v>
      </c>
      <c r="C23737" s="81" t="s">
        <v>236</v>
      </c>
    </row>
    <row r="23738" spans="1:3" x14ac:dyDescent="0.25">
      <c r="A23738" s="80">
        <v>1109429</v>
      </c>
      <c r="B23738" s="104" t="s">
        <v>236</v>
      </c>
      <c r="C23738" s="81" t="s">
        <v>236</v>
      </c>
    </row>
    <row r="23739" spans="1:3" x14ac:dyDescent="0.25">
      <c r="A23739" s="80">
        <v>1109430</v>
      </c>
      <c r="B23739" s="104" t="s">
        <v>236</v>
      </c>
      <c r="C23739" s="81" t="s">
        <v>236</v>
      </c>
    </row>
    <row r="23740" spans="1:3" x14ac:dyDescent="0.25">
      <c r="A23740" s="80">
        <v>1109431</v>
      </c>
      <c r="B23740" s="104" t="s">
        <v>236</v>
      </c>
      <c r="C23740" s="81" t="s">
        <v>236</v>
      </c>
    </row>
    <row r="23741" spans="1:3" x14ac:dyDescent="0.25">
      <c r="A23741" s="80">
        <v>1109432</v>
      </c>
      <c r="B23741" s="104" t="s">
        <v>236</v>
      </c>
      <c r="C23741" s="81" t="s">
        <v>236</v>
      </c>
    </row>
    <row r="23742" spans="1:3" x14ac:dyDescent="0.25">
      <c r="A23742" s="80">
        <v>1109433</v>
      </c>
      <c r="B23742" s="91">
        <v>1117516</v>
      </c>
      <c r="C23742" s="88">
        <v>32364</v>
      </c>
    </row>
    <row r="23743" spans="1:3" x14ac:dyDescent="0.25">
      <c r="A23743" s="80">
        <v>1109434</v>
      </c>
      <c r="B23743" s="104" t="s">
        <v>236</v>
      </c>
      <c r="C23743" s="81" t="s">
        <v>236</v>
      </c>
    </row>
    <row r="23744" spans="1:3" x14ac:dyDescent="0.25">
      <c r="A23744" s="80">
        <v>1109435</v>
      </c>
      <c r="B23744" s="104" t="s">
        <v>236</v>
      </c>
      <c r="C23744" s="81" t="s">
        <v>236</v>
      </c>
    </row>
    <row r="23745" spans="1:3" x14ac:dyDescent="0.25">
      <c r="A23745" s="80">
        <v>1109436</v>
      </c>
      <c r="B23745" s="104" t="s">
        <v>236</v>
      </c>
      <c r="C23745" s="81" t="s">
        <v>236</v>
      </c>
    </row>
    <row r="23746" spans="1:3" x14ac:dyDescent="0.25">
      <c r="A23746" s="80">
        <v>1109437</v>
      </c>
      <c r="B23746" s="104" t="s">
        <v>236</v>
      </c>
      <c r="C23746" s="81" t="s">
        <v>236</v>
      </c>
    </row>
    <row r="23747" spans="1:3" x14ac:dyDescent="0.25">
      <c r="A23747" s="80">
        <v>1109438</v>
      </c>
      <c r="B23747" s="104" t="s">
        <v>236</v>
      </c>
      <c r="C23747" s="81" t="s">
        <v>236</v>
      </c>
    </row>
    <row r="23748" spans="1:3" x14ac:dyDescent="0.25">
      <c r="A23748" s="80">
        <v>1109439</v>
      </c>
      <c r="B23748" s="104" t="s">
        <v>236</v>
      </c>
      <c r="C23748" s="81" t="s">
        <v>236</v>
      </c>
    </row>
    <row r="23749" spans="1:3" x14ac:dyDescent="0.25">
      <c r="A23749" s="80">
        <v>1109440</v>
      </c>
      <c r="B23749" s="104" t="s">
        <v>236</v>
      </c>
      <c r="C23749" s="88">
        <v>28371</v>
      </c>
    </row>
    <row r="23750" spans="1:3" x14ac:dyDescent="0.25">
      <c r="A23750" s="80">
        <v>1109441</v>
      </c>
      <c r="B23750" s="104" t="s">
        <v>236</v>
      </c>
      <c r="C23750" s="81" t="s">
        <v>236</v>
      </c>
    </row>
    <row r="23751" spans="1:3" x14ac:dyDescent="0.25">
      <c r="A23751" s="80">
        <v>1109442</v>
      </c>
      <c r="B23751" s="91">
        <v>1117460</v>
      </c>
      <c r="C23751" s="88">
        <v>32352</v>
      </c>
    </row>
    <row r="23752" spans="1:3" x14ac:dyDescent="0.25">
      <c r="A23752" s="80">
        <v>1109443</v>
      </c>
      <c r="B23752" s="104" t="s">
        <v>236</v>
      </c>
      <c r="C23752" s="81" t="s">
        <v>236</v>
      </c>
    </row>
    <row r="23753" spans="1:3" x14ac:dyDescent="0.25">
      <c r="A23753" s="80">
        <v>1109444</v>
      </c>
      <c r="B23753" s="104" t="s">
        <v>236</v>
      </c>
      <c r="C23753" s="81" t="s">
        <v>236</v>
      </c>
    </row>
    <row r="23754" spans="1:3" x14ac:dyDescent="0.25">
      <c r="A23754" s="80">
        <v>1109445</v>
      </c>
      <c r="B23754" s="104" t="s">
        <v>236</v>
      </c>
      <c r="C23754" s="81" t="s">
        <v>236</v>
      </c>
    </row>
    <row r="23755" spans="1:3" x14ac:dyDescent="0.25">
      <c r="A23755" s="80">
        <v>1109446</v>
      </c>
      <c r="B23755" s="104" t="s">
        <v>236</v>
      </c>
      <c r="C23755" s="81" t="s">
        <v>236</v>
      </c>
    </row>
    <row r="23756" spans="1:3" x14ac:dyDescent="0.25">
      <c r="A23756" s="80">
        <v>1109447</v>
      </c>
      <c r="B23756" s="104" t="s">
        <v>236</v>
      </c>
      <c r="C23756" s="81" t="s">
        <v>236</v>
      </c>
    </row>
    <row r="23757" spans="1:3" x14ac:dyDescent="0.25">
      <c r="A23757" s="80">
        <v>1109448</v>
      </c>
      <c r="B23757" s="104" t="s">
        <v>236</v>
      </c>
      <c r="C23757" s="81" t="s">
        <v>236</v>
      </c>
    </row>
    <row r="23758" spans="1:3" x14ac:dyDescent="0.25">
      <c r="A23758" s="80">
        <v>1109449</v>
      </c>
      <c r="B23758" s="104" t="s">
        <v>236</v>
      </c>
      <c r="C23758" s="81" t="s">
        <v>236</v>
      </c>
    </row>
    <row r="23759" spans="1:3" x14ac:dyDescent="0.25">
      <c r="A23759" s="80">
        <v>1109450</v>
      </c>
      <c r="B23759" s="104" t="s">
        <v>236</v>
      </c>
      <c r="C23759" s="88">
        <v>28372</v>
      </c>
    </row>
    <row r="23760" spans="1:3" x14ac:dyDescent="0.25">
      <c r="A23760" s="80">
        <v>1109451</v>
      </c>
      <c r="B23760" s="104" t="s">
        <v>236</v>
      </c>
      <c r="C23760" s="88">
        <v>70585</v>
      </c>
    </row>
    <row r="23761" spans="1:3" x14ac:dyDescent="0.25">
      <c r="A23761" s="80">
        <v>1109452</v>
      </c>
      <c r="B23761" s="104" t="s">
        <v>236</v>
      </c>
      <c r="C23761" s="81" t="s">
        <v>236</v>
      </c>
    </row>
    <row r="23762" spans="1:3" x14ac:dyDescent="0.25">
      <c r="A23762" s="80">
        <v>1109453</v>
      </c>
      <c r="B23762" s="104" t="s">
        <v>236</v>
      </c>
      <c r="C23762" s="81" t="s">
        <v>236</v>
      </c>
    </row>
    <row r="23763" spans="1:3" x14ac:dyDescent="0.25">
      <c r="A23763" s="80">
        <v>1109454</v>
      </c>
      <c r="B23763" s="104" t="s">
        <v>236</v>
      </c>
      <c r="C23763" s="81" t="s">
        <v>236</v>
      </c>
    </row>
    <row r="23764" spans="1:3" x14ac:dyDescent="0.25">
      <c r="A23764" s="80">
        <v>1109455</v>
      </c>
      <c r="B23764" s="104" t="s">
        <v>236</v>
      </c>
      <c r="C23764" s="81" t="s">
        <v>236</v>
      </c>
    </row>
    <row r="23765" spans="1:3" x14ac:dyDescent="0.25">
      <c r="A23765" s="80">
        <v>1109456</v>
      </c>
      <c r="B23765" s="104" t="s">
        <v>236</v>
      </c>
      <c r="C23765" s="81" t="s">
        <v>236</v>
      </c>
    </row>
    <row r="23766" spans="1:3" x14ac:dyDescent="0.25">
      <c r="A23766" s="80">
        <v>1109457</v>
      </c>
      <c r="B23766" s="104" t="s">
        <v>236</v>
      </c>
      <c r="C23766" s="81" t="s">
        <v>236</v>
      </c>
    </row>
    <row r="23767" spans="1:3" x14ac:dyDescent="0.25">
      <c r="A23767" s="80">
        <v>1109458</v>
      </c>
      <c r="B23767" s="104" t="s">
        <v>236</v>
      </c>
      <c r="C23767" s="81" t="s">
        <v>236</v>
      </c>
    </row>
    <row r="23768" spans="1:3" x14ac:dyDescent="0.25">
      <c r="A23768" s="80">
        <v>1109459</v>
      </c>
      <c r="B23768" s="104" t="s">
        <v>236</v>
      </c>
      <c r="C23768" s="81" t="s">
        <v>236</v>
      </c>
    </row>
    <row r="23769" spans="1:3" x14ac:dyDescent="0.25">
      <c r="A23769" s="80">
        <v>1109460</v>
      </c>
      <c r="B23769" s="104" t="s">
        <v>236</v>
      </c>
      <c r="C23769" s="81" t="s">
        <v>236</v>
      </c>
    </row>
    <row r="23770" spans="1:3" x14ac:dyDescent="0.25">
      <c r="A23770" s="80">
        <v>1109461</v>
      </c>
      <c r="B23770" s="104" t="s">
        <v>236</v>
      </c>
      <c r="C23770" s="81" t="s">
        <v>236</v>
      </c>
    </row>
    <row r="23771" spans="1:3" x14ac:dyDescent="0.25">
      <c r="A23771" s="80">
        <v>1109462</v>
      </c>
      <c r="B23771" s="104" t="s">
        <v>236</v>
      </c>
      <c r="C23771" s="81" t="s">
        <v>236</v>
      </c>
    </row>
    <row r="23772" spans="1:3" x14ac:dyDescent="0.25">
      <c r="A23772" s="80">
        <v>1109463</v>
      </c>
      <c r="B23772" s="104" t="s">
        <v>236</v>
      </c>
      <c r="C23772" s="81" t="s">
        <v>236</v>
      </c>
    </row>
    <row r="23773" spans="1:3" x14ac:dyDescent="0.25">
      <c r="A23773" s="80">
        <v>1109464</v>
      </c>
      <c r="B23773" s="104" t="s">
        <v>236</v>
      </c>
      <c r="C23773" s="81" t="s">
        <v>236</v>
      </c>
    </row>
    <row r="23774" spans="1:3" x14ac:dyDescent="0.25">
      <c r="A23774" s="80">
        <v>1109465</v>
      </c>
      <c r="B23774" s="104" t="s">
        <v>236</v>
      </c>
      <c r="C23774" s="81" t="s">
        <v>236</v>
      </c>
    </row>
    <row r="23775" spans="1:3" x14ac:dyDescent="0.25">
      <c r="A23775" s="80">
        <v>1109466</v>
      </c>
      <c r="B23775" s="104" t="s">
        <v>236</v>
      </c>
      <c r="C23775" s="81" t="s">
        <v>236</v>
      </c>
    </row>
    <row r="23776" spans="1:3" x14ac:dyDescent="0.25">
      <c r="A23776" s="80">
        <v>1109467</v>
      </c>
      <c r="B23776" s="104" t="s">
        <v>236</v>
      </c>
      <c r="C23776" s="81" t="s">
        <v>236</v>
      </c>
    </row>
    <row r="23777" spans="1:3" x14ac:dyDescent="0.25">
      <c r="A23777" s="80">
        <v>1109468</v>
      </c>
      <c r="B23777" s="104" t="s">
        <v>236</v>
      </c>
      <c r="C23777" s="81" t="s">
        <v>236</v>
      </c>
    </row>
    <row r="23778" spans="1:3" x14ac:dyDescent="0.25">
      <c r="A23778" s="80">
        <v>1109469</v>
      </c>
      <c r="B23778" s="104" t="s">
        <v>236</v>
      </c>
      <c r="C23778" s="81" t="s">
        <v>236</v>
      </c>
    </row>
    <row r="23779" spans="1:3" x14ac:dyDescent="0.25">
      <c r="A23779" s="80">
        <v>1109470</v>
      </c>
      <c r="B23779" s="104" t="s">
        <v>236</v>
      </c>
      <c r="C23779" s="81" t="s">
        <v>236</v>
      </c>
    </row>
    <row r="23780" spans="1:3" x14ac:dyDescent="0.25">
      <c r="A23780" s="80">
        <v>1109471</v>
      </c>
      <c r="B23780" s="104" t="s">
        <v>236</v>
      </c>
      <c r="C23780" s="81" t="s">
        <v>236</v>
      </c>
    </row>
    <row r="23781" spans="1:3" x14ac:dyDescent="0.25">
      <c r="A23781" s="80">
        <v>1109472</v>
      </c>
      <c r="B23781" s="91">
        <v>1119503</v>
      </c>
      <c r="C23781" s="88">
        <v>33687</v>
      </c>
    </row>
    <row r="23782" spans="1:3" x14ac:dyDescent="0.25">
      <c r="A23782" s="80">
        <v>1109473</v>
      </c>
      <c r="B23782" s="104" t="s">
        <v>236</v>
      </c>
      <c r="C23782" s="81" t="s">
        <v>236</v>
      </c>
    </row>
    <row r="23783" spans="1:3" x14ac:dyDescent="0.25">
      <c r="A23783" s="80">
        <v>1109474</v>
      </c>
      <c r="B23783" s="104" t="s">
        <v>236</v>
      </c>
      <c r="C23783" s="81" t="s">
        <v>236</v>
      </c>
    </row>
    <row r="23784" spans="1:3" x14ac:dyDescent="0.25">
      <c r="A23784" s="80">
        <v>1109475</v>
      </c>
      <c r="B23784" s="104" t="s">
        <v>236</v>
      </c>
      <c r="C23784" s="81" t="s">
        <v>236</v>
      </c>
    </row>
    <row r="23785" spans="1:3" x14ac:dyDescent="0.25">
      <c r="A23785" s="80">
        <v>1109476</v>
      </c>
      <c r="B23785" s="104" t="s">
        <v>236</v>
      </c>
      <c r="C23785" s="81" t="s">
        <v>236</v>
      </c>
    </row>
    <row r="23786" spans="1:3" x14ac:dyDescent="0.25">
      <c r="A23786" s="80">
        <v>1109477</v>
      </c>
      <c r="B23786" s="104" t="s">
        <v>236</v>
      </c>
      <c r="C23786" s="81" t="s">
        <v>236</v>
      </c>
    </row>
    <row r="23787" spans="1:3" x14ac:dyDescent="0.25">
      <c r="A23787" s="80">
        <v>1109478</v>
      </c>
      <c r="B23787" s="104" t="s">
        <v>236</v>
      </c>
      <c r="C23787" s="81" t="s">
        <v>236</v>
      </c>
    </row>
    <row r="23788" spans="1:3" x14ac:dyDescent="0.25">
      <c r="A23788" s="80">
        <v>1109479</v>
      </c>
      <c r="B23788" s="104" t="s">
        <v>236</v>
      </c>
      <c r="C23788" s="81" t="s">
        <v>236</v>
      </c>
    </row>
    <row r="23789" spans="1:3" x14ac:dyDescent="0.25">
      <c r="A23789" s="80">
        <v>1109480</v>
      </c>
      <c r="B23789" s="104" t="s">
        <v>236</v>
      </c>
      <c r="C23789" s="81" t="s">
        <v>236</v>
      </c>
    </row>
    <row r="23790" spans="1:3" x14ac:dyDescent="0.25">
      <c r="A23790" s="80">
        <v>1109481</v>
      </c>
      <c r="B23790" s="104" t="s">
        <v>236</v>
      </c>
      <c r="C23790" s="81" t="s">
        <v>236</v>
      </c>
    </row>
    <row r="23791" spans="1:3" x14ac:dyDescent="0.25">
      <c r="A23791" s="80">
        <v>1109482</v>
      </c>
      <c r="B23791" s="104" t="s">
        <v>236</v>
      </c>
      <c r="C23791" s="81" t="s">
        <v>236</v>
      </c>
    </row>
    <row r="23792" spans="1:3" x14ac:dyDescent="0.25">
      <c r="A23792" s="80">
        <v>1109483</v>
      </c>
      <c r="B23792" s="104" t="s">
        <v>236</v>
      </c>
      <c r="C23792" s="81" t="s">
        <v>236</v>
      </c>
    </row>
    <row r="23793" spans="1:3" x14ac:dyDescent="0.25">
      <c r="A23793" s="80">
        <v>1109484</v>
      </c>
      <c r="B23793" s="104" t="s">
        <v>236</v>
      </c>
      <c r="C23793" s="81" t="s">
        <v>236</v>
      </c>
    </row>
    <row r="23794" spans="1:3" x14ac:dyDescent="0.25">
      <c r="A23794" s="80">
        <v>1109485</v>
      </c>
      <c r="B23794" s="104" t="s">
        <v>236</v>
      </c>
      <c r="C23794" s="81" t="s">
        <v>236</v>
      </c>
    </row>
    <row r="23795" spans="1:3" x14ac:dyDescent="0.25">
      <c r="A23795" s="80">
        <v>1109486</v>
      </c>
      <c r="B23795" s="104" t="s">
        <v>236</v>
      </c>
      <c r="C23795" s="81" t="s">
        <v>236</v>
      </c>
    </row>
    <row r="23796" spans="1:3" x14ac:dyDescent="0.25">
      <c r="A23796" s="80">
        <v>1109487</v>
      </c>
      <c r="B23796" s="104" t="s">
        <v>236</v>
      </c>
      <c r="C23796" s="81" t="s">
        <v>236</v>
      </c>
    </row>
    <row r="23797" spans="1:3" x14ac:dyDescent="0.25">
      <c r="A23797" s="80">
        <v>1109488</v>
      </c>
      <c r="B23797" s="104" t="s">
        <v>236</v>
      </c>
      <c r="C23797" s="81" t="s">
        <v>236</v>
      </c>
    </row>
    <row r="23798" spans="1:3" x14ac:dyDescent="0.25">
      <c r="A23798" s="80">
        <v>1109489</v>
      </c>
      <c r="B23798" s="104" t="s">
        <v>236</v>
      </c>
      <c r="C23798" s="81" t="s">
        <v>236</v>
      </c>
    </row>
    <row r="23799" spans="1:3" x14ac:dyDescent="0.25">
      <c r="A23799" s="80">
        <v>1109490</v>
      </c>
      <c r="B23799" s="104" t="s">
        <v>236</v>
      </c>
      <c r="C23799" s="81" t="s">
        <v>236</v>
      </c>
    </row>
    <row r="23800" spans="1:3" x14ac:dyDescent="0.25">
      <c r="A23800" s="80">
        <v>1109491</v>
      </c>
      <c r="B23800" s="104" t="s">
        <v>236</v>
      </c>
      <c r="C23800" s="81" t="s">
        <v>236</v>
      </c>
    </row>
    <row r="23801" spans="1:3" x14ac:dyDescent="0.25">
      <c r="A23801" s="80">
        <v>1109492</v>
      </c>
      <c r="B23801" s="104" t="s">
        <v>236</v>
      </c>
      <c r="C23801" s="81" t="s">
        <v>236</v>
      </c>
    </row>
    <row r="23802" spans="1:3" x14ac:dyDescent="0.25">
      <c r="A23802" s="80">
        <v>1109493</v>
      </c>
      <c r="B23802" s="104" t="s">
        <v>236</v>
      </c>
      <c r="C23802" s="81" t="s">
        <v>236</v>
      </c>
    </row>
    <row r="23803" spans="1:3" x14ac:dyDescent="0.25">
      <c r="A23803" s="80">
        <v>1109494</v>
      </c>
      <c r="B23803" s="104" t="s">
        <v>236</v>
      </c>
      <c r="C23803" s="81" t="s">
        <v>236</v>
      </c>
    </row>
    <row r="23804" spans="1:3" x14ac:dyDescent="0.25">
      <c r="A23804" s="80">
        <v>1109495</v>
      </c>
      <c r="B23804" s="104" t="s">
        <v>236</v>
      </c>
      <c r="C23804" s="81" t="s">
        <v>236</v>
      </c>
    </row>
    <row r="23805" spans="1:3" x14ac:dyDescent="0.25">
      <c r="A23805" s="80">
        <v>1109496</v>
      </c>
      <c r="B23805" s="104" t="s">
        <v>236</v>
      </c>
      <c r="C23805" s="81" t="s">
        <v>236</v>
      </c>
    </row>
    <row r="23806" spans="1:3" x14ac:dyDescent="0.25">
      <c r="A23806" s="80">
        <v>1109497</v>
      </c>
      <c r="B23806" s="104" t="s">
        <v>236</v>
      </c>
      <c r="C23806" s="81" t="s">
        <v>236</v>
      </c>
    </row>
    <row r="23807" spans="1:3" x14ac:dyDescent="0.25">
      <c r="A23807" s="80">
        <v>1109498</v>
      </c>
      <c r="B23807" s="104" t="s">
        <v>236</v>
      </c>
      <c r="C23807" s="81" t="s">
        <v>236</v>
      </c>
    </row>
    <row r="23808" spans="1:3" x14ac:dyDescent="0.25">
      <c r="A23808" s="80">
        <v>1109499</v>
      </c>
      <c r="B23808" s="104" t="s">
        <v>236</v>
      </c>
      <c r="C23808" s="81" t="s">
        <v>236</v>
      </c>
    </row>
    <row r="23809" spans="1:3" x14ac:dyDescent="0.25">
      <c r="A23809" s="80">
        <v>1109500</v>
      </c>
      <c r="B23809" s="104" t="s">
        <v>236</v>
      </c>
      <c r="C23809" s="81" t="s">
        <v>236</v>
      </c>
    </row>
    <row r="23810" spans="1:3" x14ac:dyDescent="0.25">
      <c r="A23810" s="80">
        <v>1109501</v>
      </c>
      <c r="B23810" s="104" t="s">
        <v>236</v>
      </c>
      <c r="C23810" s="81" t="s">
        <v>236</v>
      </c>
    </row>
    <row r="23811" spans="1:3" x14ac:dyDescent="0.25">
      <c r="A23811" s="80">
        <v>1109502</v>
      </c>
      <c r="B23811" s="104" t="s">
        <v>236</v>
      </c>
      <c r="C23811" s="81" t="s">
        <v>236</v>
      </c>
    </row>
    <row r="23812" spans="1:3" x14ac:dyDescent="0.25">
      <c r="A23812" s="80">
        <v>1109503</v>
      </c>
      <c r="B23812" s="104" t="s">
        <v>236</v>
      </c>
      <c r="C23812" s="81" t="s">
        <v>236</v>
      </c>
    </row>
    <row r="23813" spans="1:3" x14ac:dyDescent="0.25">
      <c r="A23813" s="80">
        <v>1109504</v>
      </c>
      <c r="B23813" s="104" t="s">
        <v>236</v>
      </c>
      <c r="C23813" s="81" t="s">
        <v>236</v>
      </c>
    </row>
    <row r="23814" spans="1:3" x14ac:dyDescent="0.25">
      <c r="A23814" s="80">
        <v>1109505</v>
      </c>
      <c r="B23814" s="104" t="s">
        <v>236</v>
      </c>
      <c r="C23814" s="81" t="s">
        <v>236</v>
      </c>
    </row>
    <row r="23815" spans="1:3" x14ac:dyDescent="0.25">
      <c r="A23815" s="80">
        <v>1109506</v>
      </c>
      <c r="B23815" s="104" t="s">
        <v>236</v>
      </c>
      <c r="C23815" s="81" t="s">
        <v>236</v>
      </c>
    </row>
    <row r="23816" spans="1:3" x14ac:dyDescent="0.25">
      <c r="A23816" s="80">
        <v>1109507</v>
      </c>
      <c r="B23816" s="104" t="s">
        <v>236</v>
      </c>
      <c r="C23816" s="81" t="s">
        <v>236</v>
      </c>
    </row>
    <row r="23817" spans="1:3" x14ac:dyDescent="0.25">
      <c r="A23817" s="80">
        <v>1109509</v>
      </c>
      <c r="B23817" s="91">
        <v>1115476</v>
      </c>
      <c r="C23817" s="88">
        <v>3135</v>
      </c>
    </row>
    <row r="23818" spans="1:3" x14ac:dyDescent="0.25">
      <c r="A23818" s="80">
        <v>1109510</v>
      </c>
      <c r="B23818" s="104" t="s">
        <v>236</v>
      </c>
      <c r="C23818" s="81" t="s">
        <v>236</v>
      </c>
    </row>
    <row r="23819" spans="1:3" x14ac:dyDescent="0.25">
      <c r="A23819" s="80">
        <v>1109511</v>
      </c>
      <c r="B23819" s="104" t="s">
        <v>236</v>
      </c>
      <c r="C23819" s="81" t="s">
        <v>236</v>
      </c>
    </row>
    <row r="23820" spans="1:3" x14ac:dyDescent="0.25">
      <c r="A23820" s="80">
        <v>1109512</v>
      </c>
      <c r="B23820" s="104" t="s">
        <v>236</v>
      </c>
      <c r="C23820" s="81" t="s">
        <v>236</v>
      </c>
    </row>
    <row r="23821" spans="1:3" x14ac:dyDescent="0.25">
      <c r="A23821" s="80">
        <v>1109513</v>
      </c>
      <c r="B23821" s="104" t="s">
        <v>236</v>
      </c>
      <c r="C23821" s="81" t="s">
        <v>236</v>
      </c>
    </row>
    <row r="23822" spans="1:3" x14ac:dyDescent="0.25">
      <c r="A23822" s="80">
        <v>1109514</v>
      </c>
      <c r="B23822" s="104" t="s">
        <v>236</v>
      </c>
      <c r="C23822" s="81" t="s">
        <v>236</v>
      </c>
    </row>
    <row r="23823" spans="1:3" x14ac:dyDescent="0.25">
      <c r="A23823" s="80">
        <v>1109515</v>
      </c>
      <c r="B23823" s="104" t="s">
        <v>236</v>
      </c>
      <c r="C23823" s="81" t="s">
        <v>236</v>
      </c>
    </row>
    <row r="23824" spans="1:3" x14ac:dyDescent="0.25">
      <c r="A23824" s="80">
        <v>1109516</v>
      </c>
      <c r="B23824" s="104" t="s">
        <v>236</v>
      </c>
      <c r="C23824" s="81" t="s">
        <v>236</v>
      </c>
    </row>
    <row r="23825" spans="1:3" x14ac:dyDescent="0.25">
      <c r="A23825" s="80">
        <v>1109517</v>
      </c>
      <c r="B23825" s="104" t="s">
        <v>236</v>
      </c>
      <c r="C23825" s="81" t="s">
        <v>236</v>
      </c>
    </row>
    <row r="23826" spans="1:3" x14ac:dyDescent="0.25">
      <c r="A23826" s="80">
        <v>1109518</v>
      </c>
      <c r="B23826" s="104" t="s">
        <v>236</v>
      </c>
      <c r="C23826" s="81" t="s">
        <v>236</v>
      </c>
    </row>
    <row r="23827" spans="1:3" x14ac:dyDescent="0.25">
      <c r="A23827" s="80">
        <v>1109519</v>
      </c>
      <c r="B23827" s="104" t="s">
        <v>236</v>
      </c>
      <c r="C23827" s="81" t="s">
        <v>236</v>
      </c>
    </row>
    <row r="23828" spans="1:3" x14ac:dyDescent="0.25">
      <c r="A23828" s="80">
        <v>1109520</v>
      </c>
      <c r="B23828" s="104" t="s">
        <v>236</v>
      </c>
      <c r="C23828" s="81" t="s">
        <v>236</v>
      </c>
    </row>
    <row r="23829" spans="1:3" x14ac:dyDescent="0.25">
      <c r="A23829" s="80">
        <v>1109521</v>
      </c>
      <c r="B23829" s="104" t="s">
        <v>236</v>
      </c>
      <c r="C23829" s="81" t="s">
        <v>236</v>
      </c>
    </row>
    <row r="23830" spans="1:3" x14ac:dyDescent="0.25">
      <c r="A23830" s="80">
        <v>1109522</v>
      </c>
      <c r="B23830" s="104" t="s">
        <v>236</v>
      </c>
      <c r="C23830" s="81" t="s">
        <v>236</v>
      </c>
    </row>
    <row r="23831" spans="1:3" x14ac:dyDescent="0.25">
      <c r="A23831" s="80">
        <v>1109523</v>
      </c>
      <c r="B23831" s="104" t="s">
        <v>236</v>
      </c>
      <c r="C23831" s="81" t="s">
        <v>236</v>
      </c>
    </row>
    <row r="23832" spans="1:3" x14ac:dyDescent="0.25">
      <c r="A23832" s="80">
        <v>1109524</v>
      </c>
      <c r="B23832" s="104" t="s">
        <v>236</v>
      </c>
      <c r="C23832" s="81" t="s">
        <v>236</v>
      </c>
    </row>
    <row r="23833" spans="1:3" x14ac:dyDescent="0.25">
      <c r="A23833" s="80">
        <v>1109525</v>
      </c>
      <c r="B23833" s="104" t="s">
        <v>236</v>
      </c>
      <c r="C23833" s="81" t="s">
        <v>236</v>
      </c>
    </row>
    <row r="23834" spans="1:3" x14ac:dyDescent="0.25">
      <c r="A23834" s="80">
        <v>1109526</v>
      </c>
      <c r="B23834" s="104" t="s">
        <v>236</v>
      </c>
      <c r="C23834" s="81" t="s">
        <v>236</v>
      </c>
    </row>
    <row r="23835" spans="1:3" x14ac:dyDescent="0.25">
      <c r="A23835" s="80">
        <v>1109527</v>
      </c>
      <c r="B23835" s="104" t="s">
        <v>236</v>
      </c>
      <c r="C23835" s="81" t="s">
        <v>236</v>
      </c>
    </row>
    <row r="23836" spans="1:3" x14ac:dyDescent="0.25">
      <c r="A23836" s="80">
        <v>1109528</v>
      </c>
      <c r="B23836" s="104" t="s">
        <v>236</v>
      </c>
      <c r="C23836" s="81" t="s">
        <v>236</v>
      </c>
    </row>
    <row r="23837" spans="1:3" x14ac:dyDescent="0.25">
      <c r="A23837" s="80">
        <v>1109529</v>
      </c>
      <c r="B23837" s="104" t="s">
        <v>236</v>
      </c>
      <c r="C23837" s="81" t="s">
        <v>236</v>
      </c>
    </row>
    <row r="23838" spans="1:3" x14ac:dyDescent="0.25">
      <c r="A23838" s="80">
        <v>1109530</v>
      </c>
      <c r="B23838" s="104" t="s">
        <v>236</v>
      </c>
      <c r="C23838" s="81" t="s">
        <v>236</v>
      </c>
    </row>
    <row r="23839" spans="1:3" x14ac:dyDescent="0.25">
      <c r="A23839" s="80">
        <v>1109531</v>
      </c>
      <c r="B23839" s="104" t="s">
        <v>236</v>
      </c>
      <c r="C23839" s="81" t="s">
        <v>236</v>
      </c>
    </row>
    <row r="23840" spans="1:3" x14ac:dyDescent="0.25">
      <c r="A23840" s="80">
        <v>1109532</v>
      </c>
      <c r="B23840" s="104" t="s">
        <v>236</v>
      </c>
      <c r="C23840" s="81" t="s">
        <v>236</v>
      </c>
    </row>
    <row r="23841" spans="1:3" x14ac:dyDescent="0.25">
      <c r="A23841" s="80">
        <v>1109533</v>
      </c>
      <c r="B23841" s="104" t="s">
        <v>236</v>
      </c>
      <c r="C23841" s="81" t="s">
        <v>236</v>
      </c>
    </row>
    <row r="23842" spans="1:3" x14ac:dyDescent="0.25">
      <c r="A23842" s="80">
        <v>1109534</v>
      </c>
      <c r="B23842" s="104" t="s">
        <v>236</v>
      </c>
      <c r="C23842" s="81" t="s">
        <v>236</v>
      </c>
    </row>
    <row r="23843" spans="1:3" x14ac:dyDescent="0.25">
      <c r="A23843" s="80">
        <v>1109535</v>
      </c>
      <c r="B23843" s="104" t="s">
        <v>236</v>
      </c>
      <c r="C23843" s="81" t="s">
        <v>236</v>
      </c>
    </row>
    <row r="23844" spans="1:3" x14ac:dyDescent="0.25">
      <c r="A23844" s="80">
        <v>1109536</v>
      </c>
      <c r="B23844" s="104" t="s">
        <v>236</v>
      </c>
      <c r="C23844" s="81" t="s">
        <v>236</v>
      </c>
    </row>
    <row r="23845" spans="1:3" x14ac:dyDescent="0.25">
      <c r="A23845" s="80">
        <v>1109537</v>
      </c>
      <c r="B23845" s="104" t="s">
        <v>236</v>
      </c>
      <c r="C23845" s="81" t="s">
        <v>236</v>
      </c>
    </row>
    <row r="23846" spans="1:3" x14ac:dyDescent="0.25">
      <c r="A23846" s="80">
        <v>1109538</v>
      </c>
      <c r="B23846" s="104" t="s">
        <v>236</v>
      </c>
      <c r="C23846" s="81" t="s">
        <v>236</v>
      </c>
    </row>
    <row r="23847" spans="1:3" x14ac:dyDescent="0.25">
      <c r="A23847" s="80">
        <v>1109539</v>
      </c>
      <c r="B23847" s="104" t="s">
        <v>236</v>
      </c>
      <c r="C23847" s="81" t="s">
        <v>236</v>
      </c>
    </row>
    <row r="23848" spans="1:3" x14ac:dyDescent="0.25">
      <c r="A23848" s="80">
        <v>1109540</v>
      </c>
      <c r="B23848" s="104" t="s">
        <v>236</v>
      </c>
      <c r="C23848" s="81" t="s">
        <v>236</v>
      </c>
    </row>
    <row r="23849" spans="1:3" x14ac:dyDescent="0.25">
      <c r="A23849" s="80">
        <v>1109541</v>
      </c>
      <c r="B23849" s="104" t="s">
        <v>236</v>
      </c>
      <c r="C23849" s="81" t="s">
        <v>236</v>
      </c>
    </row>
    <row r="23850" spans="1:3" x14ac:dyDescent="0.25">
      <c r="A23850" s="80">
        <v>1109542</v>
      </c>
      <c r="B23850" s="104" t="s">
        <v>236</v>
      </c>
      <c r="C23850" s="81" t="s">
        <v>236</v>
      </c>
    </row>
    <row r="23851" spans="1:3" x14ac:dyDescent="0.25">
      <c r="A23851" s="80">
        <v>1109543</v>
      </c>
      <c r="B23851" s="104" t="s">
        <v>236</v>
      </c>
      <c r="C23851" s="81" t="s">
        <v>236</v>
      </c>
    </row>
    <row r="23852" spans="1:3" x14ac:dyDescent="0.25">
      <c r="A23852" s="80">
        <v>1109545</v>
      </c>
      <c r="B23852" s="104" t="s">
        <v>236</v>
      </c>
      <c r="C23852" s="81" t="s">
        <v>236</v>
      </c>
    </row>
    <row r="23853" spans="1:3" x14ac:dyDescent="0.25">
      <c r="A23853" s="80">
        <v>1109546</v>
      </c>
      <c r="B23853" s="104" t="s">
        <v>236</v>
      </c>
      <c r="C23853" s="81" t="s">
        <v>236</v>
      </c>
    </row>
    <row r="23854" spans="1:3" x14ac:dyDescent="0.25">
      <c r="A23854" s="80">
        <v>1109547</v>
      </c>
      <c r="B23854" s="104" t="s">
        <v>236</v>
      </c>
      <c r="C23854" s="88">
        <v>28377</v>
      </c>
    </row>
    <row r="23855" spans="1:3" x14ac:dyDescent="0.25">
      <c r="A23855" s="80">
        <v>1109548</v>
      </c>
      <c r="B23855" s="91">
        <v>1133572</v>
      </c>
      <c r="C23855" s="88">
        <v>28373</v>
      </c>
    </row>
    <row r="23856" spans="1:3" x14ac:dyDescent="0.25">
      <c r="A23856" s="80">
        <v>1109549</v>
      </c>
      <c r="B23856" s="91">
        <v>1113649</v>
      </c>
      <c r="C23856" s="88">
        <v>28375</v>
      </c>
    </row>
    <row r="23857" spans="1:3" x14ac:dyDescent="0.25">
      <c r="A23857" s="80">
        <v>1109550</v>
      </c>
      <c r="B23857" s="104" t="s">
        <v>236</v>
      </c>
      <c r="C23857" s="81" t="s">
        <v>236</v>
      </c>
    </row>
    <row r="23858" spans="1:3" x14ac:dyDescent="0.25">
      <c r="A23858" s="80">
        <v>1109551</v>
      </c>
      <c r="B23858" s="104" t="s">
        <v>236</v>
      </c>
      <c r="C23858" s="81" t="s">
        <v>236</v>
      </c>
    </row>
    <row r="23859" spans="1:3" x14ac:dyDescent="0.25">
      <c r="A23859" s="80">
        <v>1109552</v>
      </c>
      <c r="B23859" s="104" t="s">
        <v>236</v>
      </c>
      <c r="C23859" s="81" t="s">
        <v>236</v>
      </c>
    </row>
    <row r="23860" spans="1:3" x14ac:dyDescent="0.25">
      <c r="A23860" s="80">
        <v>1109554</v>
      </c>
      <c r="B23860" s="104" t="s">
        <v>236</v>
      </c>
      <c r="C23860" s="81" t="s">
        <v>236</v>
      </c>
    </row>
    <row r="23861" spans="1:3" x14ac:dyDescent="0.25">
      <c r="A23861" s="80">
        <v>1109555</v>
      </c>
      <c r="B23861" s="104" t="s">
        <v>236</v>
      </c>
      <c r="C23861" s="81" t="s">
        <v>236</v>
      </c>
    </row>
    <row r="23862" spans="1:3" x14ac:dyDescent="0.25">
      <c r="A23862" s="80">
        <v>1109556</v>
      </c>
      <c r="B23862" s="104" t="s">
        <v>236</v>
      </c>
      <c r="C23862" s="81" t="s">
        <v>236</v>
      </c>
    </row>
    <row r="23863" spans="1:3" x14ac:dyDescent="0.25">
      <c r="A23863" s="80">
        <v>1109557</v>
      </c>
      <c r="B23863" s="104" t="s">
        <v>236</v>
      </c>
      <c r="C23863" s="81" t="s">
        <v>236</v>
      </c>
    </row>
    <row r="23864" spans="1:3" x14ac:dyDescent="0.25">
      <c r="A23864" s="80">
        <v>1109558</v>
      </c>
      <c r="B23864" s="104" t="s">
        <v>236</v>
      </c>
      <c r="C23864" s="81" t="s">
        <v>236</v>
      </c>
    </row>
    <row r="23865" spans="1:3" x14ac:dyDescent="0.25">
      <c r="A23865" s="80">
        <v>1109559</v>
      </c>
      <c r="B23865" s="104" t="s">
        <v>236</v>
      </c>
      <c r="C23865" s="81" t="s">
        <v>236</v>
      </c>
    </row>
    <row r="23866" spans="1:3" x14ac:dyDescent="0.25">
      <c r="A23866" s="80">
        <v>1109560</v>
      </c>
      <c r="B23866" s="104" t="s">
        <v>236</v>
      </c>
      <c r="C23866" s="81" t="s">
        <v>236</v>
      </c>
    </row>
    <row r="23867" spans="1:3" x14ac:dyDescent="0.25">
      <c r="A23867" s="80">
        <v>1109561</v>
      </c>
      <c r="B23867" s="104" t="s">
        <v>236</v>
      </c>
      <c r="C23867" s="81" t="s">
        <v>236</v>
      </c>
    </row>
    <row r="23868" spans="1:3" x14ac:dyDescent="0.25">
      <c r="A23868" s="80">
        <v>1109562</v>
      </c>
      <c r="B23868" s="104" t="s">
        <v>236</v>
      </c>
      <c r="C23868" s="81" t="s">
        <v>236</v>
      </c>
    </row>
    <row r="23869" spans="1:3" x14ac:dyDescent="0.25">
      <c r="A23869" s="80">
        <v>1109563</v>
      </c>
      <c r="B23869" s="104" t="s">
        <v>236</v>
      </c>
      <c r="C23869" s="81" t="s">
        <v>236</v>
      </c>
    </row>
    <row r="23870" spans="1:3" x14ac:dyDescent="0.25">
      <c r="A23870" s="80">
        <v>1109564</v>
      </c>
      <c r="B23870" s="91">
        <v>1125109</v>
      </c>
      <c r="C23870" s="88">
        <v>28378</v>
      </c>
    </row>
    <row r="23871" spans="1:3" x14ac:dyDescent="0.25">
      <c r="A23871" s="80">
        <v>1109565</v>
      </c>
      <c r="B23871" s="104" t="s">
        <v>236</v>
      </c>
      <c r="C23871" s="81" t="s">
        <v>236</v>
      </c>
    </row>
    <row r="23872" spans="1:3" x14ac:dyDescent="0.25">
      <c r="A23872" s="80">
        <v>1109566</v>
      </c>
      <c r="B23872" s="104" t="s">
        <v>236</v>
      </c>
      <c r="C23872" s="81" t="s">
        <v>236</v>
      </c>
    </row>
    <row r="23873" spans="1:3" x14ac:dyDescent="0.25">
      <c r="A23873" s="80">
        <v>1109567</v>
      </c>
      <c r="B23873" s="104" t="s">
        <v>236</v>
      </c>
      <c r="C23873" s="81" t="s">
        <v>236</v>
      </c>
    </row>
    <row r="23874" spans="1:3" x14ac:dyDescent="0.25">
      <c r="A23874" s="80">
        <v>1109568</v>
      </c>
      <c r="B23874" s="104" t="s">
        <v>236</v>
      </c>
      <c r="C23874" s="81" t="s">
        <v>236</v>
      </c>
    </row>
    <row r="23875" spans="1:3" x14ac:dyDescent="0.25">
      <c r="A23875" s="80">
        <v>1109569</v>
      </c>
      <c r="B23875" s="104" t="s">
        <v>236</v>
      </c>
      <c r="C23875" s="81" t="s">
        <v>236</v>
      </c>
    </row>
    <row r="23876" spans="1:3" x14ac:dyDescent="0.25">
      <c r="A23876" s="80">
        <v>1109570</v>
      </c>
      <c r="B23876" s="104" t="s">
        <v>236</v>
      </c>
      <c r="C23876" s="81" t="s">
        <v>236</v>
      </c>
    </row>
    <row r="23877" spans="1:3" x14ac:dyDescent="0.25">
      <c r="A23877" s="80">
        <v>1109571</v>
      </c>
      <c r="B23877" s="104" t="s">
        <v>236</v>
      </c>
      <c r="C23877" s="81" t="s">
        <v>236</v>
      </c>
    </row>
    <row r="23878" spans="1:3" x14ac:dyDescent="0.25">
      <c r="A23878" s="80">
        <v>1109572</v>
      </c>
      <c r="B23878" s="104" t="s">
        <v>236</v>
      </c>
      <c r="C23878" s="81" t="s">
        <v>236</v>
      </c>
    </row>
    <row r="23879" spans="1:3" x14ac:dyDescent="0.25">
      <c r="A23879" s="80">
        <v>1109573</v>
      </c>
      <c r="B23879" s="104" t="s">
        <v>236</v>
      </c>
      <c r="C23879" s="88">
        <v>4434</v>
      </c>
    </row>
    <row r="23880" spans="1:3" x14ac:dyDescent="0.25">
      <c r="A23880" s="80">
        <v>1109574</v>
      </c>
      <c r="B23880" s="104" t="s">
        <v>236</v>
      </c>
      <c r="C23880" s="81" t="s">
        <v>236</v>
      </c>
    </row>
    <row r="23881" spans="1:3" x14ac:dyDescent="0.25">
      <c r="A23881" s="80">
        <v>1109575</v>
      </c>
      <c r="B23881" s="104" t="s">
        <v>236</v>
      </c>
      <c r="C23881" s="81" t="s">
        <v>236</v>
      </c>
    </row>
    <row r="23882" spans="1:3" x14ac:dyDescent="0.25">
      <c r="A23882" s="80">
        <v>1109576</v>
      </c>
      <c r="B23882" s="104" t="s">
        <v>236</v>
      </c>
      <c r="C23882" s="88">
        <v>57985</v>
      </c>
    </row>
    <row r="23883" spans="1:3" x14ac:dyDescent="0.25">
      <c r="A23883" s="80">
        <v>1109577</v>
      </c>
      <c r="B23883" s="104" t="s">
        <v>236</v>
      </c>
      <c r="C23883" s="81" t="s">
        <v>236</v>
      </c>
    </row>
    <row r="23884" spans="1:3" x14ac:dyDescent="0.25">
      <c r="A23884" s="80">
        <v>1109578</v>
      </c>
      <c r="B23884" s="104" t="s">
        <v>236</v>
      </c>
      <c r="C23884" s="81" t="s">
        <v>236</v>
      </c>
    </row>
    <row r="23885" spans="1:3" x14ac:dyDescent="0.25">
      <c r="A23885" s="80">
        <v>1109579</v>
      </c>
      <c r="B23885" s="104" t="s">
        <v>236</v>
      </c>
      <c r="C23885" s="81" t="s">
        <v>236</v>
      </c>
    </row>
    <row r="23886" spans="1:3" x14ac:dyDescent="0.25">
      <c r="A23886" s="80">
        <v>1109581</v>
      </c>
      <c r="B23886" s="104" t="s">
        <v>236</v>
      </c>
      <c r="C23886" s="81" t="s">
        <v>236</v>
      </c>
    </row>
    <row r="23887" spans="1:3" x14ac:dyDescent="0.25">
      <c r="A23887" s="80">
        <v>1109582</v>
      </c>
      <c r="B23887" s="104" t="s">
        <v>236</v>
      </c>
      <c r="C23887" s="81" t="s">
        <v>236</v>
      </c>
    </row>
    <row r="23888" spans="1:3" x14ac:dyDescent="0.25">
      <c r="A23888" s="80">
        <v>1109583</v>
      </c>
      <c r="B23888" s="104" t="s">
        <v>236</v>
      </c>
      <c r="C23888" s="81" t="s">
        <v>236</v>
      </c>
    </row>
    <row r="23889" spans="1:3" x14ac:dyDescent="0.25">
      <c r="A23889" s="80">
        <v>1109584</v>
      </c>
      <c r="B23889" s="104" t="s">
        <v>236</v>
      </c>
      <c r="C23889" s="81" t="s">
        <v>236</v>
      </c>
    </row>
    <row r="23890" spans="1:3" x14ac:dyDescent="0.25">
      <c r="A23890" s="80">
        <v>1109585</v>
      </c>
      <c r="B23890" s="104" t="s">
        <v>236</v>
      </c>
      <c r="C23890" s="88">
        <v>69365</v>
      </c>
    </row>
    <row r="23891" spans="1:3" x14ac:dyDescent="0.25">
      <c r="A23891" s="80">
        <v>1109586</v>
      </c>
      <c r="B23891" s="104" t="s">
        <v>236</v>
      </c>
      <c r="C23891" s="81" t="s">
        <v>236</v>
      </c>
    </row>
    <row r="23892" spans="1:3" x14ac:dyDescent="0.25">
      <c r="A23892" s="80">
        <v>1109587</v>
      </c>
      <c r="B23892" s="104" t="s">
        <v>236</v>
      </c>
      <c r="C23892" s="81" t="s">
        <v>236</v>
      </c>
    </row>
    <row r="23893" spans="1:3" x14ac:dyDescent="0.25">
      <c r="A23893" s="80">
        <v>1109588</v>
      </c>
      <c r="B23893" s="104" t="s">
        <v>236</v>
      </c>
      <c r="C23893" s="88">
        <v>3920</v>
      </c>
    </row>
    <row r="23894" spans="1:3" x14ac:dyDescent="0.25">
      <c r="A23894" s="80">
        <v>1109589</v>
      </c>
      <c r="B23894" s="104" t="s">
        <v>236</v>
      </c>
      <c r="C23894" s="81" t="s">
        <v>236</v>
      </c>
    </row>
    <row r="23895" spans="1:3" x14ac:dyDescent="0.25">
      <c r="A23895" s="80">
        <v>1109590</v>
      </c>
      <c r="B23895" s="104" t="s">
        <v>236</v>
      </c>
      <c r="C23895" s="81" t="s">
        <v>236</v>
      </c>
    </row>
    <row r="23896" spans="1:3" x14ac:dyDescent="0.25">
      <c r="A23896" s="80">
        <v>1109591</v>
      </c>
      <c r="B23896" s="104" t="s">
        <v>236</v>
      </c>
      <c r="C23896" s="81" t="s">
        <v>236</v>
      </c>
    </row>
    <row r="23897" spans="1:3" x14ac:dyDescent="0.25">
      <c r="A23897" s="80">
        <v>1109592</v>
      </c>
      <c r="B23897" s="104" t="s">
        <v>236</v>
      </c>
      <c r="C23897" s="88">
        <v>71741</v>
      </c>
    </row>
    <row r="23898" spans="1:3" x14ac:dyDescent="0.25">
      <c r="A23898" s="80">
        <v>1109593</v>
      </c>
      <c r="B23898" s="104" t="s">
        <v>236</v>
      </c>
      <c r="C23898" s="81" t="s">
        <v>236</v>
      </c>
    </row>
    <row r="23899" spans="1:3" x14ac:dyDescent="0.25">
      <c r="A23899" s="80">
        <v>1109594</v>
      </c>
      <c r="B23899" s="104" t="s">
        <v>236</v>
      </c>
      <c r="C23899" s="81" t="s">
        <v>236</v>
      </c>
    </row>
    <row r="23900" spans="1:3" x14ac:dyDescent="0.25">
      <c r="A23900" s="80">
        <v>1109595</v>
      </c>
      <c r="B23900" s="104" t="s">
        <v>236</v>
      </c>
      <c r="C23900" s="81" t="s">
        <v>236</v>
      </c>
    </row>
    <row r="23901" spans="1:3" x14ac:dyDescent="0.25">
      <c r="A23901" s="80">
        <v>1109596</v>
      </c>
      <c r="B23901" s="91">
        <v>1116097</v>
      </c>
      <c r="C23901" s="88">
        <v>31588</v>
      </c>
    </row>
    <row r="23902" spans="1:3" x14ac:dyDescent="0.25">
      <c r="A23902" s="80">
        <v>1109597</v>
      </c>
      <c r="B23902" s="104" t="s">
        <v>236</v>
      </c>
      <c r="C23902" s="81" t="s">
        <v>236</v>
      </c>
    </row>
    <row r="23903" spans="1:3" x14ac:dyDescent="0.25">
      <c r="A23903" s="80">
        <v>1109598</v>
      </c>
      <c r="B23903" s="104" t="s">
        <v>236</v>
      </c>
      <c r="C23903" s="81" t="s">
        <v>236</v>
      </c>
    </row>
    <row r="23904" spans="1:3" x14ac:dyDescent="0.25">
      <c r="A23904" s="80">
        <v>1109599</v>
      </c>
      <c r="B23904" s="104" t="s">
        <v>236</v>
      </c>
      <c r="C23904" s="88">
        <v>74599</v>
      </c>
    </row>
    <row r="23905" spans="1:3" x14ac:dyDescent="0.25">
      <c r="A23905" s="80">
        <v>1109600</v>
      </c>
      <c r="B23905" s="104" t="s">
        <v>236</v>
      </c>
      <c r="C23905" s="81" t="s">
        <v>236</v>
      </c>
    </row>
    <row r="23906" spans="1:3" x14ac:dyDescent="0.25">
      <c r="A23906" s="80">
        <v>1109601</v>
      </c>
      <c r="B23906" s="104" t="s">
        <v>236</v>
      </c>
      <c r="C23906" s="81" t="s">
        <v>236</v>
      </c>
    </row>
    <row r="23907" spans="1:3" x14ac:dyDescent="0.25">
      <c r="A23907" s="80">
        <v>1109602</v>
      </c>
      <c r="B23907" s="104" t="s">
        <v>236</v>
      </c>
      <c r="C23907" s="81" t="s">
        <v>236</v>
      </c>
    </row>
    <row r="23908" spans="1:3" x14ac:dyDescent="0.25">
      <c r="A23908" s="80">
        <v>1109603</v>
      </c>
      <c r="B23908" s="104" t="s">
        <v>236</v>
      </c>
      <c r="C23908" s="81" t="s">
        <v>236</v>
      </c>
    </row>
    <row r="23909" spans="1:3" x14ac:dyDescent="0.25">
      <c r="A23909" s="80">
        <v>1109605</v>
      </c>
      <c r="B23909" s="104" t="s">
        <v>236</v>
      </c>
      <c r="C23909" s="81" t="s">
        <v>236</v>
      </c>
    </row>
    <row r="23910" spans="1:3" x14ac:dyDescent="0.25">
      <c r="A23910" s="80">
        <v>1109606</v>
      </c>
      <c r="B23910" s="104" t="s">
        <v>236</v>
      </c>
      <c r="C23910" s="81" t="s">
        <v>236</v>
      </c>
    </row>
    <row r="23911" spans="1:3" x14ac:dyDescent="0.25">
      <c r="A23911" s="80">
        <v>1109607</v>
      </c>
      <c r="B23911" s="104" t="s">
        <v>236</v>
      </c>
      <c r="C23911" s="81" t="s">
        <v>236</v>
      </c>
    </row>
    <row r="23912" spans="1:3" x14ac:dyDescent="0.25">
      <c r="A23912" s="80">
        <v>1109608</v>
      </c>
      <c r="B23912" s="104" t="s">
        <v>236</v>
      </c>
      <c r="C23912" s="81" t="s">
        <v>236</v>
      </c>
    </row>
    <row r="23913" spans="1:3" x14ac:dyDescent="0.25">
      <c r="A23913" s="80">
        <v>1109609</v>
      </c>
      <c r="B23913" s="104" t="s">
        <v>236</v>
      </c>
      <c r="C23913" s="81" t="s">
        <v>236</v>
      </c>
    </row>
    <row r="23914" spans="1:3" x14ac:dyDescent="0.25">
      <c r="A23914" s="80">
        <v>1109610</v>
      </c>
      <c r="B23914" s="104" t="s">
        <v>236</v>
      </c>
      <c r="C23914" s="81" t="s">
        <v>236</v>
      </c>
    </row>
    <row r="23915" spans="1:3" x14ac:dyDescent="0.25">
      <c r="A23915" s="80">
        <v>1109611</v>
      </c>
      <c r="B23915" s="104" t="s">
        <v>236</v>
      </c>
      <c r="C23915" s="81" t="s">
        <v>236</v>
      </c>
    </row>
    <row r="23916" spans="1:3" x14ac:dyDescent="0.25">
      <c r="A23916" s="80">
        <v>1109612</v>
      </c>
      <c r="B23916" s="104" t="s">
        <v>236</v>
      </c>
      <c r="C23916" s="81" t="s">
        <v>236</v>
      </c>
    </row>
    <row r="23917" spans="1:3" x14ac:dyDescent="0.25">
      <c r="A23917" s="80">
        <v>1109613</v>
      </c>
      <c r="B23917" s="91">
        <v>1123394</v>
      </c>
      <c r="C23917" s="88">
        <v>36677</v>
      </c>
    </row>
    <row r="23918" spans="1:3" x14ac:dyDescent="0.25">
      <c r="A23918" s="80">
        <v>1109614</v>
      </c>
      <c r="B23918" s="104" t="s">
        <v>236</v>
      </c>
      <c r="C23918" s="81" t="s">
        <v>236</v>
      </c>
    </row>
    <row r="23919" spans="1:3" x14ac:dyDescent="0.25">
      <c r="A23919" s="80">
        <v>1109615</v>
      </c>
      <c r="B23919" s="104" t="s">
        <v>236</v>
      </c>
      <c r="C23919" s="81" t="s">
        <v>236</v>
      </c>
    </row>
    <row r="23920" spans="1:3" x14ac:dyDescent="0.25">
      <c r="A23920" s="80">
        <v>1109616</v>
      </c>
      <c r="B23920" s="104" t="s">
        <v>236</v>
      </c>
      <c r="C23920" s="81" t="s">
        <v>236</v>
      </c>
    </row>
    <row r="23921" spans="1:3" x14ac:dyDescent="0.25">
      <c r="A23921" s="80">
        <v>1109617</v>
      </c>
      <c r="B23921" s="104" t="s">
        <v>236</v>
      </c>
      <c r="C23921" s="81" t="s">
        <v>236</v>
      </c>
    </row>
    <row r="23922" spans="1:3" x14ac:dyDescent="0.25">
      <c r="A23922" s="80">
        <v>1109618</v>
      </c>
      <c r="B23922" s="104" t="s">
        <v>236</v>
      </c>
      <c r="C23922" s="81" t="s">
        <v>236</v>
      </c>
    </row>
    <row r="23923" spans="1:3" x14ac:dyDescent="0.25">
      <c r="A23923" s="80">
        <v>1109619</v>
      </c>
      <c r="B23923" s="104" t="s">
        <v>236</v>
      </c>
      <c r="C23923" s="81" t="s">
        <v>236</v>
      </c>
    </row>
    <row r="23924" spans="1:3" x14ac:dyDescent="0.25">
      <c r="A23924" s="80">
        <v>1109620</v>
      </c>
      <c r="B23924" s="104" t="s">
        <v>236</v>
      </c>
      <c r="C23924" s="81" t="s">
        <v>236</v>
      </c>
    </row>
    <row r="23925" spans="1:3" x14ac:dyDescent="0.25">
      <c r="A23925" s="80">
        <v>1109621</v>
      </c>
      <c r="B23925" s="104" t="s">
        <v>236</v>
      </c>
      <c r="C23925" s="81" t="s">
        <v>236</v>
      </c>
    </row>
    <row r="23926" spans="1:3" x14ac:dyDescent="0.25">
      <c r="A23926" s="80">
        <v>1109622</v>
      </c>
      <c r="B23926" s="104" t="s">
        <v>236</v>
      </c>
      <c r="C23926" s="81" t="s">
        <v>236</v>
      </c>
    </row>
    <row r="23927" spans="1:3" x14ac:dyDescent="0.25">
      <c r="A23927" s="80">
        <v>1109623</v>
      </c>
      <c r="B23927" s="104" t="s">
        <v>236</v>
      </c>
      <c r="C23927" s="81" t="s">
        <v>236</v>
      </c>
    </row>
    <row r="23928" spans="1:3" x14ac:dyDescent="0.25">
      <c r="A23928" s="80">
        <v>1109624</v>
      </c>
      <c r="B23928" s="104" t="s">
        <v>236</v>
      </c>
      <c r="C23928" s="81" t="s">
        <v>236</v>
      </c>
    </row>
    <row r="23929" spans="1:3" x14ac:dyDescent="0.25">
      <c r="A23929" s="80">
        <v>1109625</v>
      </c>
      <c r="B23929" s="91">
        <v>1154676</v>
      </c>
      <c r="C23929" s="81" t="s">
        <v>236</v>
      </c>
    </row>
    <row r="23930" spans="1:3" x14ac:dyDescent="0.25">
      <c r="A23930" s="80">
        <v>1109626</v>
      </c>
      <c r="B23930" s="104" t="s">
        <v>236</v>
      </c>
      <c r="C23930" s="88">
        <v>28379</v>
      </c>
    </row>
    <row r="23931" spans="1:3" x14ac:dyDescent="0.25">
      <c r="A23931" s="80">
        <v>1109627</v>
      </c>
      <c r="B23931" s="104" t="s">
        <v>236</v>
      </c>
      <c r="C23931" s="81" t="s">
        <v>236</v>
      </c>
    </row>
    <row r="23932" spans="1:3" x14ac:dyDescent="0.25">
      <c r="A23932" s="80">
        <v>1109628</v>
      </c>
      <c r="B23932" s="104" t="s">
        <v>236</v>
      </c>
      <c r="C23932" s="81" t="s">
        <v>236</v>
      </c>
    </row>
    <row r="23933" spans="1:3" x14ac:dyDescent="0.25">
      <c r="A23933" s="80">
        <v>1109629</v>
      </c>
      <c r="B23933" s="104" t="s">
        <v>236</v>
      </c>
      <c r="C23933" s="81" t="s">
        <v>236</v>
      </c>
    </row>
    <row r="23934" spans="1:3" x14ac:dyDescent="0.25">
      <c r="A23934" s="80">
        <v>1109630</v>
      </c>
      <c r="B23934" s="104" t="s">
        <v>236</v>
      </c>
      <c r="C23934" s="81" t="s">
        <v>236</v>
      </c>
    </row>
    <row r="23935" spans="1:3" x14ac:dyDescent="0.25">
      <c r="A23935" s="80">
        <v>1109631</v>
      </c>
      <c r="B23935" s="104" t="s">
        <v>236</v>
      </c>
      <c r="C23935" s="81" t="s">
        <v>236</v>
      </c>
    </row>
    <row r="23936" spans="1:3" x14ac:dyDescent="0.25">
      <c r="A23936" s="80">
        <v>1109632</v>
      </c>
      <c r="B23936" s="104" t="s">
        <v>236</v>
      </c>
      <c r="C23936" s="81" t="s">
        <v>236</v>
      </c>
    </row>
    <row r="23937" spans="1:3" x14ac:dyDescent="0.25">
      <c r="A23937" s="80">
        <v>1109633</v>
      </c>
      <c r="B23937" s="104" t="s">
        <v>236</v>
      </c>
      <c r="C23937" s="81" t="s">
        <v>236</v>
      </c>
    </row>
    <row r="23938" spans="1:3" x14ac:dyDescent="0.25">
      <c r="A23938" s="80">
        <v>1109634</v>
      </c>
      <c r="B23938" s="104" t="s">
        <v>236</v>
      </c>
      <c r="C23938" s="81" t="s">
        <v>236</v>
      </c>
    </row>
    <row r="23939" spans="1:3" x14ac:dyDescent="0.25">
      <c r="A23939" s="80">
        <v>1109635</v>
      </c>
      <c r="B23939" s="104" t="s">
        <v>236</v>
      </c>
      <c r="C23939" s="81" t="s">
        <v>236</v>
      </c>
    </row>
    <row r="23940" spans="1:3" x14ac:dyDescent="0.25">
      <c r="A23940" s="80">
        <v>1109636</v>
      </c>
      <c r="B23940" s="104" t="s">
        <v>236</v>
      </c>
      <c r="C23940" s="81" t="s">
        <v>236</v>
      </c>
    </row>
    <row r="23941" spans="1:3" x14ac:dyDescent="0.25">
      <c r="A23941" s="80">
        <v>1109637</v>
      </c>
      <c r="B23941" s="104" t="s">
        <v>236</v>
      </c>
      <c r="C23941" s="81" t="s">
        <v>236</v>
      </c>
    </row>
    <row r="23942" spans="1:3" x14ac:dyDescent="0.25">
      <c r="A23942" s="80">
        <v>1109638</v>
      </c>
      <c r="B23942" s="104" t="s">
        <v>236</v>
      </c>
      <c r="C23942" s="81" t="s">
        <v>236</v>
      </c>
    </row>
    <row r="23943" spans="1:3" x14ac:dyDescent="0.25">
      <c r="A23943" s="80">
        <v>1109639</v>
      </c>
      <c r="B23943" s="104" t="s">
        <v>236</v>
      </c>
      <c r="C23943" s="81" t="s">
        <v>236</v>
      </c>
    </row>
    <row r="23944" spans="1:3" x14ac:dyDescent="0.25">
      <c r="A23944" s="80">
        <v>1109640</v>
      </c>
      <c r="B23944" s="104" t="s">
        <v>236</v>
      </c>
      <c r="C23944" s="81" t="s">
        <v>236</v>
      </c>
    </row>
    <row r="23945" spans="1:3" x14ac:dyDescent="0.25">
      <c r="A23945" s="80">
        <v>1109641</v>
      </c>
      <c r="B23945" s="104" t="s">
        <v>236</v>
      </c>
      <c r="C23945" s="81" t="s">
        <v>236</v>
      </c>
    </row>
    <row r="23946" spans="1:3" x14ac:dyDescent="0.25">
      <c r="A23946" s="80">
        <v>1109643</v>
      </c>
      <c r="B23946" s="104" t="s">
        <v>236</v>
      </c>
      <c r="C23946" s="81" t="s">
        <v>236</v>
      </c>
    </row>
    <row r="23947" spans="1:3" x14ac:dyDescent="0.25">
      <c r="A23947" s="80">
        <v>1109644</v>
      </c>
      <c r="B23947" s="104" t="s">
        <v>236</v>
      </c>
      <c r="C23947" s="81" t="s">
        <v>236</v>
      </c>
    </row>
    <row r="23948" spans="1:3" x14ac:dyDescent="0.25">
      <c r="A23948" s="80">
        <v>1109645</v>
      </c>
      <c r="B23948" s="104" t="s">
        <v>236</v>
      </c>
      <c r="C23948" s="81" t="s">
        <v>236</v>
      </c>
    </row>
    <row r="23949" spans="1:3" x14ac:dyDescent="0.25">
      <c r="A23949" s="80">
        <v>1109646</v>
      </c>
      <c r="B23949" s="104" t="s">
        <v>236</v>
      </c>
      <c r="C23949" s="81" t="s">
        <v>236</v>
      </c>
    </row>
    <row r="23950" spans="1:3" x14ac:dyDescent="0.25">
      <c r="A23950" s="80">
        <v>1109647</v>
      </c>
      <c r="B23950" s="91">
        <v>1124661</v>
      </c>
      <c r="C23950" s="88">
        <v>5880</v>
      </c>
    </row>
    <row r="23951" spans="1:3" x14ac:dyDescent="0.25">
      <c r="A23951" s="80">
        <v>1109648</v>
      </c>
      <c r="B23951" s="104" t="s">
        <v>236</v>
      </c>
      <c r="C23951" s="81" t="s">
        <v>236</v>
      </c>
    </row>
    <row r="23952" spans="1:3" x14ac:dyDescent="0.25">
      <c r="A23952" s="80">
        <v>1109649</v>
      </c>
      <c r="B23952" s="104" t="s">
        <v>236</v>
      </c>
      <c r="C23952" s="81" t="s">
        <v>236</v>
      </c>
    </row>
    <row r="23953" spans="1:3" x14ac:dyDescent="0.25">
      <c r="A23953" s="80">
        <v>1109650</v>
      </c>
      <c r="B23953" s="104" t="s">
        <v>236</v>
      </c>
      <c r="C23953" s="81" t="s">
        <v>236</v>
      </c>
    </row>
    <row r="23954" spans="1:3" x14ac:dyDescent="0.25">
      <c r="A23954" s="80">
        <v>1109651</v>
      </c>
      <c r="B23954" s="104" t="s">
        <v>236</v>
      </c>
      <c r="C23954" s="81" t="s">
        <v>236</v>
      </c>
    </row>
    <row r="23955" spans="1:3" x14ac:dyDescent="0.25">
      <c r="A23955" s="80">
        <v>1109652</v>
      </c>
      <c r="B23955" s="104" t="s">
        <v>236</v>
      </c>
      <c r="C23955" s="81" t="s">
        <v>236</v>
      </c>
    </row>
    <row r="23956" spans="1:3" x14ac:dyDescent="0.25">
      <c r="A23956" s="80">
        <v>1109654</v>
      </c>
      <c r="B23956" s="104" t="s">
        <v>236</v>
      </c>
      <c r="C23956" s="81" t="s">
        <v>236</v>
      </c>
    </row>
    <row r="23957" spans="1:3" x14ac:dyDescent="0.25">
      <c r="A23957" s="80">
        <v>1109655</v>
      </c>
      <c r="B23957" s="104" t="s">
        <v>236</v>
      </c>
      <c r="C23957" s="81" t="s">
        <v>236</v>
      </c>
    </row>
    <row r="23958" spans="1:3" x14ac:dyDescent="0.25">
      <c r="A23958" s="80">
        <v>1109656</v>
      </c>
      <c r="B23958" s="104" t="s">
        <v>236</v>
      </c>
      <c r="C23958" s="81" t="s">
        <v>236</v>
      </c>
    </row>
    <row r="23959" spans="1:3" x14ac:dyDescent="0.25">
      <c r="A23959" s="80">
        <v>1109657</v>
      </c>
      <c r="B23959" s="104" t="s">
        <v>236</v>
      </c>
      <c r="C23959" s="81" t="s">
        <v>236</v>
      </c>
    </row>
    <row r="23960" spans="1:3" x14ac:dyDescent="0.25">
      <c r="A23960" s="80">
        <v>1109658</v>
      </c>
      <c r="B23960" s="104" t="s">
        <v>236</v>
      </c>
      <c r="C23960" s="81" t="s">
        <v>236</v>
      </c>
    </row>
    <row r="23961" spans="1:3" x14ac:dyDescent="0.25">
      <c r="A23961" s="80">
        <v>1109659</v>
      </c>
      <c r="B23961" s="104" t="s">
        <v>236</v>
      </c>
      <c r="C23961" s="81" t="s">
        <v>236</v>
      </c>
    </row>
    <row r="23962" spans="1:3" x14ac:dyDescent="0.25">
      <c r="A23962" s="80">
        <v>1109660</v>
      </c>
      <c r="B23962" s="104" t="s">
        <v>236</v>
      </c>
      <c r="C23962" s="81" t="s">
        <v>236</v>
      </c>
    </row>
    <row r="23963" spans="1:3" x14ac:dyDescent="0.25">
      <c r="A23963" s="80">
        <v>1109661</v>
      </c>
      <c r="B23963" s="104" t="s">
        <v>236</v>
      </c>
      <c r="C23963" s="81" t="s">
        <v>236</v>
      </c>
    </row>
    <row r="23964" spans="1:3" x14ac:dyDescent="0.25">
      <c r="A23964" s="80">
        <v>1109662</v>
      </c>
      <c r="B23964" s="91">
        <v>1122552</v>
      </c>
      <c r="C23964" s="88">
        <v>3084</v>
      </c>
    </row>
    <row r="23965" spans="1:3" x14ac:dyDescent="0.25">
      <c r="A23965" s="80">
        <v>1109663</v>
      </c>
      <c r="B23965" s="104" t="s">
        <v>236</v>
      </c>
      <c r="C23965" s="88">
        <v>39110</v>
      </c>
    </row>
    <row r="23966" spans="1:3" x14ac:dyDescent="0.25">
      <c r="A23966" s="80">
        <v>1109664</v>
      </c>
      <c r="B23966" s="104" t="s">
        <v>236</v>
      </c>
      <c r="C23966" s="81" t="s">
        <v>236</v>
      </c>
    </row>
    <row r="23967" spans="1:3" x14ac:dyDescent="0.25">
      <c r="A23967" s="80">
        <v>1109665</v>
      </c>
      <c r="B23967" s="104" t="s">
        <v>236</v>
      </c>
      <c r="C23967" s="81" t="s">
        <v>236</v>
      </c>
    </row>
    <row r="23968" spans="1:3" x14ac:dyDescent="0.25">
      <c r="A23968" s="80">
        <v>1109666</v>
      </c>
      <c r="B23968" s="104" t="s">
        <v>236</v>
      </c>
      <c r="C23968" s="81" t="s">
        <v>236</v>
      </c>
    </row>
    <row r="23969" spans="1:3" x14ac:dyDescent="0.25">
      <c r="A23969" s="80">
        <v>1109667</v>
      </c>
      <c r="B23969" s="104" t="s">
        <v>236</v>
      </c>
      <c r="C23969" s="81" t="s">
        <v>236</v>
      </c>
    </row>
    <row r="23970" spans="1:3" x14ac:dyDescent="0.25">
      <c r="A23970" s="80">
        <v>1109668</v>
      </c>
      <c r="B23970" s="104" t="s">
        <v>236</v>
      </c>
      <c r="C23970" s="81" t="s">
        <v>236</v>
      </c>
    </row>
    <row r="23971" spans="1:3" x14ac:dyDescent="0.25">
      <c r="A23971" s="80">
        <v>1109669</v>
      </c>
      <c r="B23971" s="104" t="s">
        <v>236</v>
      </c>
      <c r="C23971" s="88">
        <v>28381</v>
      </c>
    </row>
    <row r="23972" spans="1:3" x14ac:dyDescent="0.25">
      <c r="A23972" s="80">
        <v>1109670</v>
      </c>
      <c r="B23972" s="104" t="s">
        <v>236</v>
      </c>
      <c r="C23972" s="88">
        <v>28382</v>
      </c>
    </row>
    <row r="23973" spans="1:3" x14ac:dyDescent="0.25">
      <c r="A23973" s="80">
        <v>1109671</v>
      </c>
      <c r="B23973" s="104" t="s">
        <v>236</v>
      </c>
      <c r="C23973" s="88">
        <v>28383</v>
      </c>
    </row>
    <row r="23974" spans="1:3" x14ac:dyDescent="0.25">
      <c r="A23974" s="80">
        <v>1109672</v>
      </c>
      <c r="B23974" s="104" t="s">
        <v>236</v>
      </c>
      <c r="C23974" s="88">
        <v>28397</v>
      </c>
    </row>
    <row r="23975" spans="1:3" x14ac:dyDescent="0.25">
      <c r="A23975" s="80">
        <v>1109673</v>
      </c>
      <c r="B23975" s="104" t="s">
        <v>236</v>
      </c>
      <c r="C23975" s="88">
        <v>28398</v>
      </c>
    </row>
    <row r="23976" spans="1:3" x14ac:dyDescent="0.25">
      <c r="A23976" s="80">
        <v>1109674</v>
      </c>
      <c r="B23976" s="104" t="s">
        <v>236</v>
      </c>
      <c r="C23976" s="81" t="s">
        <v>236</v>
      </c>
    </row>
    <row r="23977" spans="1:3" x14ac:dyDescent="0.25">
      <c r="A23977" s="80">
        <v>1109675</v>
      </c>
      <c r="B23977" s="104" t="s">
        <v>236</v>
      </c>
      <c r="C23977" s="81" t="s">
        <v>236</v>
      </c>
    </row>
    <row r="23978" spans="1:3" x14ac:dyDescent="0.25">
      <c r="A23978" s="80">
        <v>1109676</v>
      </c>
      <c r="B23978" s="104" t="s">
        <v>236</v>
      </c>
      <c r="C23978" s="81" t="s">
        <v>236</v>
      </c>
    </row>
    <row r="23979" spans="1:3" x14ac:dyDescent="0.25">
      <c r="A23979" s="80">
        <v>1109677</v>
      </c>
      <c r="B23979" s="104" t="s">
        <v>236</v>
      </c>
      <c r="C23979" s="81" t="s">
        <v>236</v>
      </c>
    </row>
    <row r="23980" spans="1:3" x14ac:dyDescent="0.25">
      <c r="A23980" s="80">
        <v>1109678</v>
      </c>
      <c r="B23980" s="104" t="s">
        <v>236</v>
      </c>
      <c r="C23980" s="81" t="s">
        <v>236</v>
      </c>
    </row>
    <row r="23981" spans="1:3" x14ac:dyDescent="0.25">
      <c r="A23981" s="80">
        <v>1109679</v>
      </c>
      <c r="B23981" s="104" t="s">
        <v>236</v>
      </c>
      <c r="C23981" s="81" t="s">
        <v>236</v>
      </c>
    </row>
    <row r="23982" spans="1:3" x14ac:dyDescent="0.25">
      <c r="A23982" s="80">
        <v>1109680</v>
      </c>
      <c r="B23982" s="104" t="s">
        <v>236</v>
      </c>
      <c r="C23982" s="81" t="s">
        <v>236</v>
      </c>
    </row>
    <row r="23983" spans="1:3" x14ac:dyDescent="0.25">
      <c r="A23983" s="80">
        <v>1109681</v>
      </c>
      <c r="B23983" s="104" t="s">
        <v>236</v>
      </c>
      <c r="C23983" s="81" t="s">
        <v>236</v>
      </c>
    </row>
    <row r="23984" spans="1:3" x14ac:dyDescent="0.25">
      <c r="A23984" s="80">
        <v>1109682</v>
      </c>
      <c r="B23984" s="104" t="s">
        <v>236</v>
      </c>
      <c r="C23984" s="81" t="s">
        <v>236</v>
      </c>
    </row>
    <row r="23985" spans="1:3" x14ac:dyDescent="0.25">
      <c r="A23985" s="80">
        <v>1109683</v>
      </c>
      <c r="B23985" s="104" t="s">
        <v>236</v>
      </c>
      <c r="C23985" s="81" t="s">
        <v>236</v>
      </c>
    </row>
    <row r="23986" spans="1:3" x14ac:dyDescent="0.25">
      <c r="A23986" s="80">
        <v>1109684</v>
      </c>
      <c r="B23986" s="104" t="s">
        <v>236</v>
      </c>
      <c r="C23986" s="81" t="s">
        <v>236</v>
      </c>
    </row>
    <row r="23987" spans="1:3" x14ac:dyDescent="0.25">
      <c r="A23987" s="80">
        <v>1109685</v>
      </c>
      <c r="B23987" s="104" t="s">
        <v>236</v>
      </c>
      <c r="C23987" s="81" t="s">
        <v>236</v>
      </c>
    </row>
    <row r="23988" spans="1:3" x14ac:dyDescent="0.25">
      <c r="A23988" s="80">
        <v>1109686</v>
      </c>
      <c r="B23988" s="104" t="s">
        <v>236</v>
      </c>
      <c r="C23988" s="81" t="s">
        <v>236</v>
      </c>
    </row>
    <row r="23989" spans="1:3" x14ac:dyDescent="0.25">
      <c r="A23989" s="80">
        <v>1109687</v>
      </c>
      <c r="B23989" s="104" t="s">
        <v>236</v>
      </c>
      <c r="C23989" s="81" t="s">
        <v>236</v>
      </c>
    </row>
    <row r="23990" spans="1:3" x14ac:dyDescent="0.25">
      <c r="A23990" s="80">
        <v>1109688</v>
      </c>
      <c r="B23990" s="104" t="s">
        <v>236</v>
      </c>
      <c r="C23990" s="81" t="s">
        <v>236</v>
      </c>
    </row>
    <row r="23991" spans="1:3" x14ac:dyDescent="0.25">
      <c r="A23991" s="80">
        <v>1109689</v>
      </c>
      <c r="B23991" s="104" t="s">
        <v>236</v>
      </c>
      <c r="C23991" s="81" t="s">
        <v>236</v>
      </c>
    </row>
    <row r="23992" spans="1:3" x14ac:dyDescent="0.25">
      <c r="A23992" s="80">
        <v>1109690</v>
      </c>
      <c r="B23992" s="104" t="s">
        <v>236</v>
      </c>
      <c r="C23992" s="81" t="s">
        <v>236</v>
      </c>
    </row>
    <row r="23993" spans="1:3" x14ac:dyDescent="0.25">
      <c r="A23993" s="80">
        <v>1109691</v>
      </c>
      <c r="B23993" s="104" t="s">
        <v>236</v>
      </c>
      <c r="C23993" s="81" t="s">
        <v>236</v>
      </c>
    </row>
    <row r="23994" spans="1:3" x14ac:dyDescent="0.25">
      <c r="A23994" s="80">
        <v>1109692</v>
      </c>
      <c r="B23994" s="104" t="s">
        <v>236</v>
      </c>
      <c r="C23994" s="81" t="s">
        <v>236</v>
      </c>
    </row>
    <row r="23995" spans="1:3" x14ac:dyDescent="0.25">
      <c r="A23995" s="80">
        <v>1109693</v>
      </c>
      <c r="B23995" s="104" t="s">
        <v>236</v>
      </c>
      <c r="C23995" s="81" t="s">
        <v>236</v>
      </c>
    </row>
    <row r="23996" spans="1:3" x14ac:dyDescent="0.25">
      <c r="A23996" s="80">
        <v>1109694</v>
      </c>
      <c r="B23996" s="104" t="s">
        <v>236</v>
      </c>
      <c r="C23996" s="81" t="s">
        <v>236</v>
      </c>
    </row>
    <row r="23997" spans="1:3" x14ac:dyDescent="0.25">
      <c r="A23997" s="80">
        <v>1109695</v>
      </c>
      <c r="B23997" s="104" t="s">
        <v>236</v>
      </c>
      <c r="C23997" s="81" t="s">
        <v>236</v>
      </c>
    </row>
    <row r="23998" spans="1:3" x14ac:dyDescent="0.25">
      <c r="A23998" s="80">
        <v>1109696</v>
      </c>
      <c r="B23998" s="104" t="s">
        <v>236</v>
      </c>
      <c r="C23998" s="81" t="s">
        <v>236</v>
      </c>
    </row>
    <row r="23999" spans="1:3" x14ac:dyDescent="0.25">
      <c r="A23999" s="80">
        <v>1109697</v>
      </c>
      <c r="B23999" s="104" t="s">
        <v>236</v>
      </c>
      <c r="C23999" s="81" t="s">
        <v>236</v>
      </c>
    </row>
    <row r="24000" spans="1:3" x14ac:dyDescent="0.25">
      <c r="A24000" s="80">
        <v>1109698</v>
      </c>
      <c r="B24000" s="104" t="s">
        <v>236</v>
      </c>
      <c r="C24000" s="81" t="s">
        <v>236</v>
      </c>
    </row>
    <row r="24001" spans="1:3" x14ac:dyDescent="0.25">
      <c r="A24001" s="80">
        <v>1109699</v>
      </c>
      <c r="B24001" s="104" t="s">
        <v>236</v>
      </c>
      <c r="C24001" s="81" t="s">
        <v>236</v>
      </c>
    </row>
    <row r="24002" spans="1:3" x14ac:dyDescent="0.25">
      <c r="A24002" s="80">
        <v>1109700</v>
      </c>
      <c r="B24002" s="104" t="s">
        <v>236</v>
      </c>
      <c r="C24002" s="81" t="s">
        <v>236</v>
      </c>
    </row>
    <row r="24003" spans="1:3" x14ac:dyDescent="0.25">
      <c r="A24003" s="80">
        <v>1109701</v>
      </c>
      <c r="B24003" s="104" t="s">
        <v>236</v>
      </c>
      <c r="C24003" s="81" t="s">
        <v>236</v>
      </c>
    </row>
    <row r="24004" spans="1:3" x14ac:dyDescent="0.25">
      <c r="A24004" s="80">
        <v>1109702</v>
      </c>
      <c r="B24004" s="104" t="s">
        <v>236</v>
      </c>
      <c r="C24004" s="81" t="s">
        <v>236</v>
      </c>
    </row>
    <row r="24005" spans="1:3" x14ac:dyDescent="0.25">
      <c r="A24005" s="80">
        <v>1109703</v>
      </c>
      <c r="B24005" s="104" t="s">
        <v>236</v>
      </c>
      <c r="C24005" s="81" t="s">
        <v>236</v>
      </c>
    </row>
    <row r="24006" spans="1:3" x14ac:dyDescent="0.25">
      <c r="A24006" s="80">
        <v>1109704</v>
      </c>
      <c r="B24006" s="104" t="s">
        <v>236</v>
      </c>
      <c r="C24006" s="81" t="s">
        <v>236</v>
      </c>
    </row>
    <row r="24007" spans="1:3" x14ac:dyDescent="0.25">
      <c r="A24007" s="80">
        <v>1109705</v>
      </c>
      <c r="B24007" s="104" t="s">
        <v>236</v>
      </c>
      <c r="C24007" s="81" t="s">
        <v>236</v>
      </c>
    </row>
    <row r="24008" spans="1:3" x14ac:dyDescent="0.25">
      <c r="A24008" s="80">
        <v>1109706</v>
      </c>
      <c r="B24008" s="104" t="s">
        <v>236</v>
      </c>
      <c r="C24008" s="81" t="s">
        <v>236</v>
      </c>
    </row>
    <row r="24009" spans="1:3" x14ac:dyDescent="0.25">
      <c r="A24009" s="80">
        <v>1109707</v>
      </c>
      <c r="B24009" s="104" t="s">
        <v>236</v>
      </c>
      <c r="C24009" s="81" t="s">
        <v>236</v>
      </c>
    </row>
    <row r="24010" spans="1:3" x14ac:dyDescent="0.25">
      <c r="A24010" s="80">
        <v>1109708</v>
      </c>
      <c r="B24010" s="104" t="s">
        <v>236</v>
      </c>
      <c r="C24010" s="81" t="s">
        <v>236</v>
      </c>
    </row>
    <row r="24011" spans="1:3" x14ac:dyDescent="0.25">
      <c r="A24011" s="80">
        <v>1109709</v>
      </c>
      <c r="B24011" s="104" t="s">
        <v>236</v>
      </c>
      <c r="C24011" s="81" t="s">
        <v>236</v>
      </c>
    </row>
    <row r="24012" spans="1:3" x14ac:dyDescent="0.25">
      <c r="A24012" s="80">
        <v>1109710</v>
      </c>
      <c r="B24012" s="104" t="s">
        <v>236</v>
      </c>
      <c r="C24012" s="81" t="s">
        <v>236</v>
      </c>
    </row>
    <row r="24013" spans="1:3" x14ac:dyDescent="0.25">
      <c r="A24013" s="80">
        <v>1109711</v>
      </c>
      <c r="B24013" s="104" t="s">
        <v>236</v>
      </c>
      <c r="C24013" s="81" t="s">
        <v>236</v>
      </c>
    </row>
    <row r="24014" spans="1:3" x14ac:dyDescent="0.25">
      <c r="A24014" s="80">
        <v>1109712</v>
      </c>
      <c r="B24014" s="104" t="s">
        <v>236</v>
      </c>
      <c r="C24014" s="81" t="s">
        <v>236</v>
      </c>
    </row>
    <row r="24015" spans="1:3" x14ac:dyDescent="0.25">
      <c r="A24015" s="80">
        <v>1109713</v>
      </c>
      <c r="B24015" s="104" t="s">
        <v>236</v>
      </c>
      <c r="C24015" s="81" t="s">
        <v>236</v>
      </c>
    </row>
    <row r="24016" spans="1:3" x14ac:dyDescent="0.25">
      <c r="A24016" s="80">
        <v>1109714</v>
      </c>
      <c r="B24016" s="104" t="s">
        <v>236</v>
      </c>
      <c r="C24016" s="88">
        <v>68329</v>
      </c>
    </row>
    <row r="24017" spans="1:3" x14ac:dyDescent="0.25">
      <c r="A24017" s="80">
        <v>1109715</v>
      </c>
      <c r="B24017" s="104" t="s">
        <v>236</v>
      </c>
      <c r="C24017" s="81" t="s">
        <v>236</v>
      </c>
    </row>
    <row r="24018" spans="1:3" x14ac:dyDescent="0.25">
      <c r="A24018" s="80">
        <v>1109716</v>
      </c>
      <c r="B24018" s="104" t="s">
        <v>236</v>
      </c>
      <c r="C24018" s="81" t="s">
        <v>236</v>
      </c>
    </row>
    <row r="24019" spans="1:3" x14ac:dyDescent="0.25">
      <c r="A24019" s="80">
        <v>1109717</v>
      </c>
      <c r="B24019" s="104" t="s">
        <v>236</v>
      </c>
      <c r="C24019" s="81" t="s">
        <v>236</v>
      </c>
    </row>
    <row r="24020" spans="1:3" x14ac:dyDescent="0.25">
      <c r="A24020" s="80">
        <v>1109718</v>
      </c>
      <c r="B24020" s="104" t="s">
        <v>236</v>
      </c>
      <c r="C24020" s="81" t="s">
        <v>236</v>
      </c>
    </row>
    <row r="24021" spans="1:3" x14ac:dyDescent="0.25">
      <c r="A24021" s="80">
        <v>1109719</v>
      </c>
      <c r="B24021" s="104" t="s">
        <v>236</v>
      </c>
      <c r="C24021" s="81" t="s">
        <v>236</v>
      </c>
    </row>
    <row r="24022" spans="1:3" x14ac:dyDescent="0.25">
      <c r="A24022" s="80">
        <v>1109720</v>
      </c>
      <c r="B24022" s="104" t="s">
        <v>236</v>
      </c>
      <c r="C24022" s="81" t="s">
        <v>236</v>
      </c>
    </row>
    <row r="24023" spans="1:3" x14ac:dyDescent="0.25">
      <c r="A24023" s="80">
        <v>1109721</v>
      </c>
      <c r="B24023" s="104" t="s">
        <v>236</v>
      </c>
      <c r="C24023" s="81" t="s">
        <v>236</v>
      </c>
    </row>
    <row r="24024" spans="1:3" x14ac:dyDescent="0.25">
      <c r="A24024" s="80">
        <v>1109722</v>
      </c>
      <c r="B24024" s="104" t="s">
        <v>236</v>
      </c>
      <c r="C24024" s="81" t="s">
        <v>236</v>
      </c>
    </row>
    <row r="24025" spans="1:3" x14ac:dyDescent="0.25">
      <c r="A24025" s="80">
        <v>1109723</v>
      </c>
      <c r="B24025" s="104" t="s">
        <v>236</v>
      </c>
      <c r="C24025" s="81" t="s">
        <v>236</v>
      </c>
    </row>
    <row r="24026" spans="1:3" x14ac:dyDescent="0.25">
      <c r="A24026" s="80">
        <v>1109724</v>
      </c>
      <c r="B24026" s="104" t="s">
        <v>236</v>
      </c>
      <c r="C24026" s="81" t="s">
        <v>236</v>
      </c>
    </row>
    <row r="24027" spans="1:3" x14ac:dyDescent="0.25">
      <c r="A24027" s="80">
        <v>1109725</v>
      </c>
      <c r="B24027" s="104" t="s">
        <v>236</v>
      </c>
      <c r="C24027" s="81" t="s">
        <v>236</v>
      </c>
    </row>
    <row r="24028" spans="1:3" x14ac:dyDescent="0.25">
      <c r="A24028" s="80">
        <v>1109726</v>
      </c>
      <c r="B24028" s="104" t="s">
        <v>236</v>
      </c>
      <c r="C24028" s="81" t="s">
        <v>236</v>
      </c>
    </row>
    <row r="24029" spans="1:3" x14ac:dyDescent="0.25">
      <c r="A24029" s="80">
        <v>1109727</v>
      </c>
      <c r="B24029" s="104" t="s">
        <v>236</v>
      </c>
      <c r="C24029" s="81" t="s">
        <v>236</v>
      </c>
    </row>
    <row r="24030" spans="1:3" x14ac:dyDescent="0.25">
      <c r="A24030" s="80">
        <v>1109728</v>
      </c>
      <c r="B24030" s="104" t="s">
        <v>236</v>
      </c>
      <c r="C24030" s="81" t="s">
        <v>236</v>
      </c>
    </row>
    <row r="24031" spans="1:3" x14ac:dyDescent="0.25">
      <c r="A24031" s="80">
        <v>1109729</v>
      </c>
      <c r="B24031" s="104" t="s">
        <v>236</v>
      </c>
      <c r="C24031" s="81" t="s">
        <v>236</v>
      </c>
    </row>
    <row r="24032" spans="1:3" x14ac:dyDescent="0.25">
      <c r="A24032" s="80">
        <v>1109730</v>
      </c>
      <c r="B24032" s="104" t="s">
        <v>236</v>
      </c>
      <c r="C24032" s="81" t="s">
        <v>236</v>
      </c>
    </row>
    <row r="24033" spans="1:3" x14ac:dyDescent="0.25">
      <c r="A24033" s="80">
        <v>1109731</v>
      </c>
      <c r="B24033" s="104" t="s">
        <v>236</v>
      </c>
      <c r="C24033" s="81" t="s">
        <v>236</v>
      </c>
    </row>
    <row r="24034" spans="1:3" x14ac:dyDescent="0.25">
      <c r="A24034" s="80">
        <v>1109732</v>
      </c>
      <c r="B24034" s="104" t="s">
        <v>236</v>
      </c>
      <c r="C24034" s="81" t="s">
        <v>236</v>
      </c>
    </row>
    <row r="24035" spans="1:3" x14ac:dyDescent="0.25">
      <c r="A24035" s="80">
        <v>1109733</v>
      </c>
      <c r="B24035" s="104" t="s">
        <v>236</v>
      </c>
      <c r="C24035" s="81" t="s">
        <v>236</v>
      </c>
    </row>
    <row r="24036" spans="1:3" x14ac:dyDescent="0.25">
      <c r="A24036" s="80">
        <v>1109734</v>
      </c>
      <c r="B24036" s="104" t="s">
        <v>236</v>
      </c>
      <c r="C24036" s="81" t="s">
        <v>236</v>
      </c>
    </row>
    <row r="24037" spans="1:3" x14ac:dyDescent="0.25">
      <c r="A24037" s="80">
        <v>1109735</v>
      </c>
      <c r="B24037" s="104" t="s">
        <v>236</v>
      </c>
      <c r="C24037" s="88">
        <v>28396</v>
      </c>
    </row>
    <row r="24038" spans="1:3" x14ac:dyDescent="0.25">
      <c r="A24038" s="80">
        <v>1109736</v>
      </c>
      <c r="B24038" s="104" t="s">
        <v>236</v>
      </c>
      <c r="C24038" s="88">
        <v>28399</v>
      </c>
    </row>
    <row r="24039" spans="1:3" x14ac:dyDescent="0.25">
      <c r="A24039" s="80">
        <v>1109737</v>
      </c>
      <c r="B24039" s="104" t="s">
        <v>236</v>
      </c>
      <c r="C24039" s="88">
        <v>28384</v>
      </c>
    </row>
    <row r="24040" spans="1:3" x14ac:dyDescent="0.25">
      <c r="A24040" s="80">
        <v>1109738</v>
      </c>
      <c r="B24040" s="104" t="s">
        <v>236</v>
      </c>
      <c r="C24040" s="88">
        <v>28385</v>
      </c>
    </row>
    <row r="24041" spans="1:3" x14ac:dyDescent="0.25">
      <c r="A24041" s="80">
        <v>1109739</v>
      </c>
      <c r="B24041" s="104" t="s">
        <v>236</v>
      </c>
      <c r="C24041" s="88">
        <v>28386</v>
      </c>
    </row>
    <row r="24042" spans="1:3" x14ac:dyDescent="0.25">
      <c r="A24042" s="80">
        <v>1109740</v>
      </c>
      <c r="B24042" s="104" t="s">
        <v>236</v>
      </c>
      <c r="C24042" s="81" t="s">
        <v>236</v>
      </c>
    </row>
    <row r="24043" spans="1:3" x14ac:dyDescent="0.25">
      <c r="A24043" s="80">
        <v>1109741</v>
      </c>
      <c r="B24043" s="104" t="s">
        <v>236</v>
      </c>
      <c r="C24043" s="88">
        <v>28388</v>
      </c>
    </row>
    <row r="24044" spans="1:3" x14ac:dyDescent="0.25">
      <c r="A24044" s="80">
        <v>1109742</v>
      </c>
      <c r="B24044" s="104" t="s">
        <v>236</v>
      </c>
      <c r="C24044" s="88">
        <v>28389</v>
      </c>
    </row>
    <row r="24045" spans="1:3" x14ac:dyDescent="0.25">
      <c r="A24045" s="80">
        <v>1109743</v>
      </c>
      <c r="B24045" s="104" t="s">
        <v>236</v>
      </c>
      <c r="C24045" s="88">
        <v>28390</v>
      </c>
    </row>
    <row r="24046" spans="1:3" x14ac:dyDescent="0.25">
      <c r="A24046" s="80">
        <v>1109744</v>
      </c>
      <c r="B24046" s="104" t="s">
        <v>236</v>
      </c>
      <c r="C24046" s="88">
        <v>28391</v>
      </c>
    </row>
    <row r="24047" spans="1:3" x14ac:dyDescent="0.25">
      <c r="A24047" s="80">
        <v>1109745</v>
      </c>
      <c r="B24047" s="104" t="s">
        <v>236</v>
      </c>
      <c r="C24047" s="88">
        <v>28392</v>
      </c>
    </row>
    <row r="24048" spans="1:3" x14ac:dyDescent="0.25">
      <c r="A24048" s="80">
        <v>1109746</v>
      </c>
      <c r="B24048" s="104" t="s">
        <v>236</v>
      </c>
      <c r="C24048" s="88">
        <v>28394</v>
      </c>
    </row>
    <row r="24049" spans="1:3" x14ac:dyDescent="0.25">
      <c r="A24049" s="80">
        <v>1109747</v>
      </c>
      <c r="B24049" s="104" t="s">
        <v>236</v>
      </c>
      <c r="C24049" s="88">
        <v>28395</v>
      </c>
    </row>
    <row r="24050" spans="1:3" x14ac:dyDescent="0.25">
      <c r="A24050" s="80">
        <v>1109748</v>
      </c>
      <c r="B24050" s="91">
        <v>1134329</v>
      </c>
      <c r="C24050" s="88">
        <v>28402</v>
      </c>
    </row>
    <row r="24051" spans="1:3" x14ac:dyDescent="0.25">
      <c r="A24051" s="80">
        <v>1109749</v>
      </c>
      <c r="B24051" s="104" t="s">
        <v>236</v>
      </c>
      <c r="C24051" s="88">
        <v>28400</v>
      </c>
    </row>
    <row r="24052" spans="1:3" x14ac:dyDescent="0.25">
      <c r="A24052" s="80">
        <v>1109750</v>
      </c>
      <c r="B24052" s="91">
        <v>1125584</v>
      </c>
      <c r="C24052" s="88">
        <v>28401</v>
      </c>
    </row>
    <row r="24053" spans="1:3" x14ac:dyDescent="0.25">
      <c r="A24053" s="80">
        <v>1109751</v>
      </c>
      <c r="B24053" s="91">
        <v>1125284</v>
      </c>
      <c r="C24053" s="88">
        <v>28403</v>
      </c>
    </row>
    <row r="24054" spans="1:3" x14ac:dyDescent="0.25">
      <c r="A24054" s="80">
        <v>1109752</v>
      </c>
      <c r="B24054" s="91">
        <v>1132604</v>
      </c>
      <c r="C24054" s="88">
        <v>28404</v>
      </c>
    </row>
    <row r="24055" spans="1:3" x14ac:dyDescent="0.25">
      <c r="A24055" s="80">
        <v>1109753</v>
      </c>
      <c r="B24055" s="104" t="s">
        <v>236</v>
      </c>
      <c r="C24055" s="81" t="s">
        <v>236</v>
      </c>
    </row>
    <row r="24056" spans="1:3" x14ac:dyDescent="0.25">
      <c r="A24056" s="80">
        <v>1109754</v>
      </c>
      <c r="B24056" s="104" t="s">
        <v>236</v>
      </c>
      <c r="C24056" s="81" t="s">
        <v>236</v>
      </c>
    </row>
    <row r="24057" spans="1:3" x14ac:dyDescent="0.25">
      <c r="A24057" s="80">
        <v>1109755</v>
      </c>
      <c r="B24057" s="104" t="s">
        <v>236</v>
      </c>
      <c r="C24057" s="81" t="s">
        <v>236</v>
      </c>
    </row>
    <row r="24058" spans="1:3" x14ac:dyDescent="0.25">
      <c r="A24058" s="80">
        <v>1109756</v>
      </c>
      <c r="B24058" s="104" t="s">
        <v>236</v>
      </c>
      <c r="C24058" s="81" t="s">
        <v>236</v>
      </c>
    </row>
    <row r="24059" spans="1:3" x14ac:dyDescent="0.25">
      <c r="A24059" s="80">
        <v>1109757</v>
      </c>
      <c r="B24059" s="104" t="s">
        <v>236</v>
      </c>
      <c r="C24059" s="81" t="s">
        <v>236</v>
      </c>
    </row>
    <row r="24060" spans="1:3" x14ac:dyDescent="0.25">
      <c r="A24060" s="80">
        <v>1109758</v>
      </c>
      <c r="B24060" s="104" t="s">
        <v>236</v>
      </c>
      <c r="C24060" s="88">
        <v>28405</v>
      </c>
    </row>
    <row r="24061" spans="1:3" x14ac:dyDescent="0.25">
      <c r="A24061" s="80">
        <v>1109759</v>
      </c>
      <c r="B24061" s="104" t="s">
        <v>236</v>
      </c>
      <c r="C24061" s="81" t="s">
        <v>236</v>
      </c>
    </row>
    <row r="24062" spans="1:3" x14ac:dyDescent="0.25">
      <c r="A24062" s="80">
        <v>1109760</v>
      </c>
      <c r="B24062" s="104" t="s">
        <v>236</v>
      </c>
      <c r="C24062" s="81" t="s">
        <v>236</v>
      </c>
    </row>
    <row r="24063" spans="1:3" x14ac:dyDescent="0.25">
      <c r="A24063" s="80">
        <v>1109761</v>
      </c>
      <c r="B24063" s="104" t="s">
        <v>236</v>
      </c>
      <c r="C24063" s="81" t="s">
        <v>236</v>
      </c>
    </row>
    <row r="24064" spans="1:3" x14ac:dyDescent="0.25">
      <c r="A24064" s="80">
        <v>1109762</v>
      </c>
      <c r="B24064" s="104" t="s">
        <v>236</v>
      </c>
      <c r="C24064" s="81" t="s">
        <v>236</v>
      </c>
    </row>
    <row r="24065" spans="1:3" x14ac:dyDescent="0.25">
      <c r="A24065" s="80">
        <v>1109763</v>
      </c>
      <c r="B24065" s="104" t="s">
        <v>236</v>
      </c>
      <c r="C24065" s="81" t="s">
        <v>236</v>
      </c>
    </row>
    <row r="24066" spans="1:3" x14ac:dyDescent="0.25">
      <c r="A24066" s="80">
        <v>1109764</v>
      </c>
      <c r="B24066" s="104" t="s">
        <v>236</v>
      </c>
      <c r="C24066" s="81" t="s">
        <v>236</v>
      </c>
    </row>
    <row r="24067" spans="1:3" x14ac:dyDescent="0.25">
      <c r="A24067" s="80">
        <v>1109765</v>
      </c>
      <c r="B24067" s="104" t="s">
        <v>236</v>
      </c>
      <c r="C24067" s="81" t="s">
        <v>236</v>
      </c>
    </row>
    <row r="24068" spans="1:3" x14ac:dyDescent="0.25">
      <c r="A24068" s="80">
        <v>1109766</v>
      </c>
      <c r="B24068" s="104" t="s">
        <v>236</v>
      </c>
      <c r="C24068" s="81" t="s">
        <v>236</v>
      </c>
    </row>
    <row r="24069" spans="1:3" x14ac:dyDescent="0.25">
      <c r="A24069" s="80">
        <v>1109767</v>
      </c>
      <c r="B24069" s="104" t="s">
        <v>236</v>
      </c>
      <c r="C24069" s="81" t="s">
        <v>236</v>
      </c>
    </row>
    <row r="24070" spans="1:3" x14ac:dyDescent="0.25">
      <c r="A24070" s="80">
        <v>1109768</v>
      </c>
      <c r="B24070" s="104" t="s">
        <v>236</v>
      </c>
      <c r="C24070" s="81" t="s">
        <v>236</v>
      </c>
    </row>
    <row r="24071" spans="1:3" x14ac:dyDescent="0.25">
      <c r="A24071" s="80">
        <v>1109769</v>
      </c>
      <c r="B24071" s="104" t="s">
        <v>236</v>
      </c>
      <c r="C24071" s="81" t="s">
        <v>236</v>
      </c>
    </row>
    <row r="24072" spans="1:3" x14ac:dyDescent="0.25">
      <c r="A24072" s="80">
        <v>1109770</v>
      </c>
      <c r="B24072" s="104" t="s">
        <v>236</v>
      </c>
      <c r="C24072" s="81" t="s">
        <v>236</v>
      </c>
    </row>
    <row r="24073" spans="1:3" x14ac:dyDescent="0.25">
      <c r="A24073" s="80">
        <v>1109771</v>
      </c>
      <c r="B24073" s="104" t="s">
        <v>236</v>
      </c>
      <c r="C24073" s="81" t="s">
        <v>236</v>
      </c>
    </row>
    <row r="24074" spans="1:3" x14ac:dyDescent="0.25">
      <c r="A24074" s="80">
        <v>1109772</v>
      </c>
      <c r="B24074" s="104" t="s">
        <v>236</v>
      </c>
      <c r="C24074" s="81" t="s">
        <v>236</v>
      </c>
    </row>
    <row r="24075" spans="1:3" x14ac:dyDescent="0.25">
      <c r="A24075" s="80">
        <v>1109773</v>
      </c>
      <c r="B24075" s="104" t="s">
        <v>236</v>
      </c>
      <c r="C24075" s="81" t="s">
        <v>236</v>
      </c>
    </row>
    <row r="24076" spans="1:3" x14ac:dyDescent="0.25">
      <c r="A24076" s="80">
        <v>1109774</v>
      </c>
      <c r="B24076" s="104" t="s">
        <v>236</v>
      </c>
      <c r="C24076" s="81" t="s">
        <v>236</v>
      </c>
    </row>
    <row r="24077" spans="1:3" x14ac:dyDescent="0.25">
      <c r="A24077" s="80">
        <v>1109775</v>
      </c>
      <c r="B24077" s="104" t="s">
        <v>236</v>
      </c>
      <c r="C24077" s="81" t="s">
        <v>236</v>
      </c>
    </row>
    <row r="24078" spans="1:3" x14ac:dyDescent="0.25">
      <c r="A24078" s="80">
        <v>1109776</v>
      </c>
      <c r="B24078" s="104" t="s">
        <v>236</v>
      </c>
      <c r="C24078" s="81" t="s">
        <v>236</v>
      </c>
    </row>
    <row r="24079" spans="1:3" x14ac:dyDescent="0.25">
      <c r="A24079" s="80">
        <v>1109777</v>
      </c>
      <c r="B24079" s="104" t="s">
        <v>236</v>
      </c>
      <c r="C24079" s="81" t="s">
        <v>236</v>
      </c>
    </row>
    <row r="24080" spans="1:3" x14ac:dyDescent="0.25">
      <c r="A24080" s="80">
        <v>1109778</v>
      </c>
      <c r="B24080" s="104" t="s">
        <v>236</v>
      </c>
      <c r="C24080" s="81" t="s">
        <v>236</v>
      </c>
    </row>
    <row r="24081" spans="1:3" x14ac:dyDescent="0.25">
      <c r="A24081" s="80">
        <v>1109779</v>
      </c>
      <c r="B24081" s="104" t="s">
        <v>236</v>
      </c>
      <c r="C24081" s="81" t="s">
        <v>236</v>
      </c>
    </row>
    <row r="24082" spans="1:3" x14ac:dyDescent="0.25">
      <c r="A24082" s="80">
        <v>1109780</v>
      </c>
      <c r="B24082" s="104" t="s">
        <v>236</v>
      </c>
      <c r="C24082" s="81" t="s">
        <v>236</v>
      </c>
    </row>
    <row r="24083" spans="1:3" x14ac:dyDescent="0.25">
      <c r="A24083" s="80">
        <v>1109781</v>
      </c>
      <c r="B24083" s="104" t="s">
        <v>236</v>
      </c>
      <c r="C24083" s="81" t="s">
        <v>236</v>
      </c>
    </row>
    <row r="24084" spans="1:3" x14ac:dyDescent="0.25">
      <c r="A24084" s="80">
        <v>1109783</v>
      </c>
      <c r="B24084" s="104" t="s">
        <v>236</v>
      </c>
      <c r="C24084" s="81" t="s">
        <v>236</v>
      </c>
    </row>
    <row r="24085" spans="1:3" x14ac:dyDescent="0.25">
      <c r="A24085" s="80">
        <v>1109784</v>
      </c>
      <c r="B24085" s="104" t="s">
        <v>236</v>
      </c>
      <c r="C24085" s="81" t="s">
        <v>236</v>
      </c>
    </row>
    <row r="24086" spans="1:3" x14ac:dyDescent="0.25">
      <c r="A24086" s="80">
        <v>1109785</v>
      </c>
      <c r="B24086" s="104" t="s">
        <v>236</v>
      </c>
      <c r="C24086" s="81" t="s">
        <v>236</v>
      </c>
    </row>
    <row r="24087" spans="1:3" x14ac:dyDescent="0.25">
      <c r="A24087" s="80">
        <v>1109786</v>
      </c>
      <c r="B24087" s="104" t="s">
        <v>236</v>
      </c>
      <c r="C24087" s="81" t="s">
        <v>236</v>
      </c>
    </row>
    <row r="24088" spans="1:3" x14ac:dyDescent="0.25">
      <c r="A24088" s="80">
        <v>1109787</v>
      </c>
      <c r="B24088" s="104" t="s">
        <v>236</v>
      </c>
      <c r="C24088" s="81" t="s">
        <v>236</v>
      </c>
    </row>
    <row r="24089" spans="1:3" x14ac:dyDescent="0.25">
      <c r="A24089" s="80">
        <v>1109788</v>
      </c>
      <c r="B24089" s="104" t="s">
        <v>236</v>
      </c>
      <c r="C24089" s="81" t="s">
        <v>236</v>
      </c>
    </row>
    <row r="24090" spans="1:3" x14ac:dyDescent="0.25">
      <c r="A24090" s="80">
        <v>1109789</v>
      </c>
      <c r="B24090" s="91">
        <v>1154022</v>
      </c>
      <c r="C24090" s="81" t="s">
        <v>236</v>
      </c>
    </row>
    <row r="24091" spans="1:3" x14ac:dyDescent="0.25">
      <c r="A24091" s="80">
        <v>1109790</v>
      </c>
      <c r="B24091" s="104" t="s">
        <v>236</v>
      </c>
      <c r="C24091" s="81" t="s">
        <v>236</v>
      </c>
    </row>
    <row r="24092" spans="1:3" x14ac:dyDescent="0.25">
      <c r="A24092" s="80">
        <v>1109791</v>
      </c>
      <c r="B24092" s="104" t="s">
        <v>236</v>
      </c>
      <c r="C24092" s="81" t="s">
        <v>236</v>
      </c>
    </row>
    <row r="24093" spans="1:3" x14ac:dyDescent="0.25">
      <c r="A24093" s="80">
        <v>1109792</v>
      </c>
      <c r="B24093" s="91">
        <v>1114063</v>
      </c>
      <c r="C24093" s="88">
        <v>30625</v>
      </c>
    </row>
    <row r="24094" spans="1:3" x14ac:dyDescent="0.25">
      <c r="A24094" s="80">
        <v>1109793</v>
      </c>
      <c r="B24094" s="91">
        <v>1115520</v>
      </c>
      <c r="C24094" s="88">
        <v>31295</v>
      </c>
    </row>
    <row r="24095" spans="1:3" x14ac:dyDescent="0.25">
      <c r="A24095" s="80">
        <v>1109794</v>
      </c>
      <c r="B24095" s="104" t="s">
        <v>236</v>
      </c>
      <c r="C24095" s="81" t="s">
        <v>236</v>
      </c>
    </row>
    <row r="24096" spans="1:3" x14ac:dyDescent="0.25">
      <c r="A24096" s="80">
        <v>1109795</v>
      </c>
      <c r="B24096" s="104" t="s">
        <v>236</v>
      </c>
      <c r="C24096" s="81" t="s">
        <v>236</v>
      </c>
    </row>
    <row r="24097" spans="1:3" x14ac:dyDescent="0.25">
      <c r="A24097" s="80">
        <v>1109796</v>
      </c>
      <c r="B24097" s="91">
        <v>1114332</v>
      </c>
      <c r="C24097" s="88">
        <v>30775</v>
      </c>
    </row>
    <row r="24098" spans="1:3" x14ac:dyDescent="0.25">
      <c r="A24098" s="80">
        <v>1109797</v>
      </c>
      <c r="B24098" s="91">
        <v>1114207</v>
      </c>
      <c r="C24098" s="88">
        <v>30697</v>
      </c>
    </row>
    <row r="24099" spans="1:3" x14ac:dyDescent="0.25">
      <c r="A24099" s="80">
        <v>1109798</v>
      </c>
      <c r="B24099" s="104" t="s">
        <v>236</v>
      </c>
      <c r="C24099" s="81" t="s">
        <v>236</v>
      </c>
    </row>
    <row r="24100" spans="1:3" x14ac:dyDescent="0.25">
      <c r="A24100" s="80">
        <v>1109799</v>
      </c>
      <c r="B24100" s="91">
        <v>1124657</v>
      </c>
      <c r="C24100" s="88">
        <v>33396</v>
      </c>
    </row>
    <row r="24101" spans="1:3" x14ac:dyDescent="0.25">
      <c r="A24101" s="80">
        <v>1109800</v>
      </c>
      <c r="B24101" s="91">
        <v>1142325</v>
      </c>
      <c r="C24101" s="88">
        <v>40732</v>
      </c>
    </row>
    <row r="24102" spans="1:3" x14ac:dyDescent="0.25">
      <c r="A24102" s="80">
        <v>1109801</v>
      </c>
      <c r="B24102" s="104" t="s">
        <v>236</v>
      </c>
      <c r="C24102" s="81" t="s">
        <v>236</v>
      </c>
    </row>
    <row r="24103" spans="1:3" x14ac:dyDescent="0.25">
      <c r="A24103" s="80">
        <v>1109802</v>
      </c>
      <c r="B24103" s="104" t="s">
        <v>236</v>
      </c>
      <c r="C24103" s="81" t="s">
        <v>236</v>
      </c>
    </row>
    <row r="24104" spans="1:3" x14ac:dyDescent="0.25">
      <c r="A24104" s="80">
        <v>1109803</v>
      </c>
      <c r="B24104" s="104" t="s">
        <v>236</v>
      </c>
      <c r="C24104" s="81" t="s">
        <v>236</v>
      </c>
    </row>
    <row r="24105" spans="1:3" x14ac:dyDescent="0.25">
      <c r="A24105" s="80">
        <v>1109804</v>
      </c>
      <c r="B24105" s="104" t="s">
        <v>236</v>
      </c>
      <c r="C24105" s="81" t="s">
        <v>236</v>
      </c>
    </row>
    <row r="24106" spans="1:3" x14ac:dyDescent="0.25">
      <c r="A24106" s="80">
        <v>1109805</v>
      </c>
      <c r="B24106" s="104" t="s">
        <v>236</v>
      </c>
      <c r="C24106" s="81" t="s">
        <v>236</v>
      </c>
    </row>
    <row r="24107" spans="1:3" x14ac:dyDescent="0.25">
      <c r="A24107" s="80">
        <v>1109806</v>
      </c>
      <c r="B24107" s="104" t="s">
        <v>236</v>
      </c>
      <c r="C24107" s="81" t="s">
        <v>236</v>
      </c>
    </row>
    <row r="24108" spans="1:3" x14ac:dyDescent="0.25">
      <c r="A24108" s="80">
        <v>1109807</v>
      </c>
      <c r="B24108" s="104" t="s">
        <v>236</v>
      </c>
      <c r="C24108" s="81" t="s">
        <v>236</v>
      </c>
    </row>
    <row r="24109" spans="1:3" x14ac:dyDescent="0.25">
      <c r="A24109" s="80">
        <v>1109808</v>
      </c>
      <c r="B24109" s="104" t="s">
        <v>236</v>
      </c>
      <c r="C24109" s="88">
        <v>28408</v>
      </c>
    </row>
    <row r="24110" spans="1:3" x14ac:dyDescent="0.25">
      <c r="A24110" s="80">
        <v>1109809</v>
      </c>
      <c r="B24110" s="91">
        <v>1141701</v>
      </c>
      <c r="C24110" s="88">
        <v>28409</v>
      </c>
    </row>
    <row r="24111" spans="1:3" x14ac:dyDescent="0.25">
      <c r="A24111" s="80">
        <v>1109810</v>
      </c>
      <c r="B24111" s="104" t="s">
        <v>236</v>
      </c>
      <c r="C24111" s="88">
        <v>28411</v>
      </c>
    </row>
    <row r="24112" spans="1:3" x14ac:dyDescent="0.25">
      <c r="A24112" s="80">
        <v>1109811</v>
      </c>
      <c r="B24112" s="104" t="s">
        <v>236</v>
      </c>
      <c r="C24112" s="88">
        <v>28412</v>
      </c>
    </row>
    <row r="24113" spans="1:3" x14ac:dyDescent="0.25">
      <c r="A24113" s="80">
        <v>1109812</v>
      </c>
      <c r="B24113" s="104" t="s">
        <v>236</v>
      </c>
      <c r="C24113" s="88">
        <v>28413</v>
      </c>
    </row>
    <row r="24114" spans="1:3" x14ac:dyDescent="0.25">
      <c r="A24114" s="80">
        <v>1109813</v>
      </c>
      <c r="B24114" s="104" t="s">
        <v>236</v>
      </c>
      <c r="C24114" s="88">
        <v>28414</v>
      </c>
    </row>
    <row r="24115" spans="1:3" x14ac:dyDescent="0.25">
      <c r="A24115" s="80">
        <v>1109814</v>
      </c>
      <c r="B24115" s="104" t="s">
        <v>236</v>
      </c>
      <c r="C24115" s="88">
        <v>28416</v>
      </c>
    </row>
    <row r="24116" spans="1:3" x14ac:dyDescent="0.25">
      <c r="A24116" s="80">
        <v>1109815</v>
      </c>
      <c r="B24116" s="104" t="s">
        <v>236</v>
      </c>
      <c r="C24116" s="81" t="s">
        <v>236</v>
      </c>
    </row>
    <row r="24117" spans="1:3" x14ac:dyDescent="0.25">
      <c r="A24117" s="80">
        <v>1109816</v>
      </c>
      <c r="B24117" s="104" t="s">
        <v>236</v>
      </c>
      <c r="C24117" s="81" t="s">
        <v>236</v>
      </c>
    </row>
    <row r="24118" spans="1:3" x14ac:dyDescent="0.25">
      <c r="A24118" s="80">
        <v>1109817</v>
      </c>
      <c r="B24118" s="104" t="s">
        <v>236</v>
      </c>
      <c r="C24118" s="81" t="s">
        <v>236</v>
      </c>
    </row>
    <row r="24119" spans="1:3" x14ac:dyDescent="0.25">
      <c r="A24119" s="80">
        <v>1109818</v>
      </c>
      <c r="B24119" s="104" t="s">
        <v>236</v>
      </c>
      <c r="C24119" s="81" t="s">
        <v>236</v>
      </c>
    </row>
    <row r="24120" spans="1:3" x14ac:dyDescent="0.25">
      <c r="A24120" s="80">
        <v>1109819</v>
      </c>
      <c r="B24120" s="104" t="s">
        <v>236</v>
      </c>
      <c r="C24120" s="81" t="s">
        <v>236</v>
      </c>
    </row>
    <row r="24121" spans="1:3" x14ac:dyDescent="0.25">
      <c r="A24121" s="80">
        <v>1109820</v>
      </c>
      <c r="B24121" s="104" t="s">
        <v>236</v>
      </c>
      <c r="C24121" s="81" t="s">
        <v>236</v>
      </c>
    </row>
    <row r="24122" spans="1:3" x14ac:dyDescent="0.25">
      <c r="A24122" s="80">
        <v>1109821</v>
      </c>
      <c r="B24122" s="104" t="s">
        <v>236</v>
      </c>
      <c r="C24122" s="81" t="s">
        <v>236</v>
      </c>
    </row>
    <row r="24123" spans="1:3" x14ac:dyDescent="0.25">
      <c r="A24123" s="80">
        <v>1109822</v>
      </c>
      <c r="B24123" s="91">
        <v>1116749</v>
      </c>
      <c r="C24123" s="88">
        <v>31908</v>
      </c>
    </row>
    <row r="24124" spans="1:3" x14ac:dyDescent="0.25">
      <c r="A24124" s="80">
        <v>1109823</v>
      </c>
      <c r="B24124" s="104" t="s">
        <v>236</v>
      </c>
      <c r="C24124" s="81" t="s">
        <v>236</v>
      </c>
    </row>
    <row r="24125" spans="1:3" x14ac:dyDescent="0.25">
      <c r="A24125" s="80">
        <v>1109824</v>
      </c>
      <c r="B24125" s="104" t="s">
        <v>236</v>
      </c>
      <c r="C24125" s="81" t="s">
        <v>236</v>
      </c>
    </row>
    <row r="24126" spans="1:3" x14ac:dyDescent="0.25">
      <c r="A24126" s="80">
        <v>1109825</v>
      </c>
      <c r="B24126" s="104" t="s">
        <v>236</v>
      </c>
      <c r="C24126" s="88">
        <v>28417</v>
      </c>
    </row>
    <row r="24127" spans="1:3" x14ac:dyDescent="0.25">
      <c r="A24127" s="80">
        <v>1109827</v>
      </c>
      <c r="B24127" s="91">
        <v>1116564</v>
      </c>
      <c r="C24127" s="88">
        <v>63667</v>
      </c>
    </row>
    <row r="24128" spans="1:3" x14ac:dyDescent="0.25">
      <c r="A24128" s="80">
        <v>1109828</v>
      </c>
      <c r="B24128" s="104" t="s">
        <v>236</v>
      </c>
      <c r="C24128" s="81" t="s">
        <v>236</v>
      </c>
    </row>
    <row r="24129" spans="1:3" x14ac:dyDescent="0.25">
      <c r="A24129" s="80">
        <v>1109829</v>
      </c>
      <c r="B24129" s="104" t="s">
        <v>236</v>
      </c>
      <c r="C24129" s="81" t="s">
        <v>236</v>
      </c>
    </row>
    <row r="24130" spans="1:3" x14ac:dyDescent="0.25">
      <c r="A24130" s="80">
        <v>1109830</v>
      </c>
      <c r="B24130" s="104" t="s">
        <v>236</v>
      </c>
      <c r="C24130" s="81" t="s">
        <v>236</v>
      </c>
    </row>
    <row r="24131" spans="1:3" x14ac:dyDescent="0.25">
      <c r="A24131" s="80">
        <v>1109831</v>
      </c>
      <c r="B24131" s="104" t="s">
        <v>236</v>
      </c>
      <c r="C24131" s="81" t="s">
        <v>236</v>
      </c>
    </row>
    <row r="24132" spans="1:3" x14ac:dyDescent="0.25">
      <c r="A24132" s="80">
        <v>1109832</v>
      </c>
      <c r="B24132" s="104" t="s">
        <v>236</v>
      </c>
      <c r="C24132" s="81" t="s">
        <v>236</v>
      </c>
    </row>
    <row r="24133" spans="1:3" x14ac:dyDescent="0.25">
      <c r="A24133" s="80">
        <v>1109833</v>
      </c>
      <c r="B24133" s="104" t="s">
        <v>236</v>
      </c>
      <c r="C24133" s="81" t="s">
        <v>236</v>
      </c>
    </row>
    <row r="24134" spans="1:3" x14ac:dyDescent="0.25">
      <c r="A24134" s="80">
        <v>1109834</v>
      </c>
      <c r="B24134" s="104" t="s">
        <v>236</v>
      </c>
      <c r="C24134" s="81" t="s">
        <v>236</v>
      </c>
    </row>
    <row r="24135" spans="1:3" x14ac:dyDescent="0.25">
      <c r="A24135" s="80">
        <v>1109835</v>
      </c>
      <c r="B24135" s="104" t="s">
        <v>236</v>
      </c>
      <c r="C24135" s="81" t="s">
        <v>236</v>
      </c>
    </row>
    <row r="24136" spans="1:3" x14ac:dyDescent="0.25">
      <c r="A24136" s="80">
        <v>1109836</v>
      </c>
      <c r="B24136" s="104" t="s">
        <v>236</v>
      </c>
      <c r="C24136" s="81" t="s">
        <v>236</v>
      </c>
    </row>
    <row r="24137" spans="1:3" x14ac:dyDescent="0.25">
      <c r="A24137" s="80">
        <v>1109837</v>
      </c>
      <c r="B24137" s="104" t="s">
        <v>236</v>
      </c>
      <c r="C24137" s="81" t="s">
        <v>236</v>
      </c>
    </row>
    <row r="24138" spans="1:3" x14ac:dyDescent="0.25">
      <c r="A24138" s="80">
        <v>1109838</v>
      </c>
      <c r="B24138" s="104" t="s">
        <v>236</v>
      </c>
      <c r="C24138" s="81" t="s">
        <v>236</v>
      </c>
    </row>
    <row r="24139" spans="1:3" x14ac:dyDescent="0.25">
      <c r="A24139" s="80">
        <v>1109839</v>
      </c>
      <c r="B24139" s="104" t="s">
        <v>236</v>
      </c>
      <c r="C24139" s="88">
        <v>45005</v>
      </c>
    </row>
    <row r="24140" spans="1:3" x14ac:dyDescent="0.25">
      <c r="A24140" s="80">
        <v>1109840</v>
      </c>
      <c r="B24140" s="104" t="s">
        <v>236</v>
      </c>
      <c r="C24140" s="81" t="s">
        <v>236</v>
      </c>
    </row>
    <row r="24141" spans="1:3" x14ac:dyDescent="0.25">
      <c r="A24141" s="80">
        <v>1109841</v>
      </c>
      <c r="B24141" s="104" t="s">
        <v>236</v>
      </c>
      <c r="C24141" s="81" t="s">
        <v>236</v>
      </c>
    </row>
    <row r="24142" spans="1:3" x14ac:dyDescent="0.25">
      <c r="A24142" s="80">
        <v>1109842</v>
      </c>
      <c r="B24142" s="104" t="s">
        <v>236</v>
      </c>
      <c r="C24142" s="81" t="s">
        <v>236</v>
      </c>
    </row>
    <row r="24143" spans="1:3" x14ac:dyDescent="0.25">
      <c r="A24143" s="80">
        <v>1109843</v>
      </c>
      <c r="B24143" s="104" t="s">
        <v>236</v>
      </c>
      <c r="C24143" s="81" t="s">
        <v>236</v>
      </c>
    </row>
    <row r="24144" spans="1:3" x14ac:dyDescent="0.25">
      <c r="A24144" s="80">
        <v>1109844</v>
      </c>
      <c r="B24144" s="104" t="s">
        <v>236</v>
      </c>
      <c r="C24144" s="81" t="s">
        <v>236</v>
      </c>
    </row>
    <row r="24145" spans="1:3" x14ac:dyDescent="0.25">
      <c r="A24145" s="80">
        <v>1109845</v>
      </c>
      <c r="B24145" s="104" t="s">
        <v>236</v>
      </c>
      <c r="C24145" s="81" t="s">
        <v>236</v>
      </c>
    </row>
    <row r="24146" spans="1:3" x14ac:dyDescent="0.25">
      <c r="A24146" s="80">
        <v>1109846</v>
      </c>
      <c r="B24146" s="104" t="s">
        <v>236</v>
      </c>
      <c r="C24146" s="81" t="s">
        <v>236</v>
      </c>
    </row>
    <row r="24147" spans="1:3" x14ac:dyDescent="0.25">
      <c r="A24147" s="80">
        <v>1109847</v>
      </c>
      <c r="B24147" s="104" t="s">
        <v>236</v>
      </c>
      <c r="C24147" s="81" t="s">
        <v>236</v>
      </c>
    </row>
    <row r="24148" spans="1:3" x14ac:dyDescent="0.25">
      <c r="A24148" s="80">
        <v>1109849</v>
      </c>
      <c r="B24148" s="104" t="s">
        <v>236</v>
      </c>
      <c r="C24148" s="81" t="s">
        <v>236</v>
      </c>
    </row>
    <row r="24149" spans="1:3" x14ac:dyDescent="0.25">
      <c r="A24149" s="80">
        <v>1109850</v>
      </c>
      <c r="B24149" s="91">
        <v>1113652</v>
      </c>
      <c r="C24149" s="88">
        <v>30114</v>
      </c>
    </row>
    <row r="24150" spans="1:3" x14ac:dyDescent="0.25">
      <c r="A24150" s="80">
        <v>1109851</v>
      </c>
      <c r="B24150" s="104" t="s">
        <v>236</v>
      </c>
      <c r="C24150" s="81" t="s">
        <v>236</v>
      </c>
    </row>
    <row r="24151" spans="1:3" x14ac:dyDescent="0.25">
      <c r="A24151" s="80">
        <v>1109852</v>
      </c>
      <c r="B24151" s="104" t="s">
        <v>236</v>
      </c>
      <c r="C24151" s="81" t="s">
        <v>236</v>
      </c>
    </row>
    <row r="24152" spans="1:3" x14ac:dyDescent="0.25">
      <c r="A24152" s="80">
        <v>1109853</v>
      </c>
      <c r="B24152" s="104" t="s">
        <v>236</v>
      </c>
      <c r="C24152" s="81" t="s">
        <v>236</v>
      </c>
    </row>
    <row r="24153" spans="1:3" x14ac:dyDescent="0.25">
      <c r="A24153" s="80">
        <v>1109854</v>
      </c>
      <c r="B24153" s="91">
        <v>1148208</v>
      </c>
      <c r="C24153" s="81" t="s">
        <v>236</v>
      </c>
    </row>
    <row r="24154" spans="1:3" x14ac:dyDescent="0.25">
      <c r="A24154" s="80">
        <v>1109855</v>
      </c>
      <c r="B24154" s="104" t="s">
        <v>236</v>
      </c>
      <c r="C24154" s="81" t="s">
        <v>236</v>
      </c>
    </row>
    <row r="24155" spans="1:3" x14ac:dyDescent="0.25">
      <c r="A24155" s="80">
        <v>1109856</v>
      </c>
      <c r="B24155" s="104" t="s">
        <v>236</v>
      </c>
      <c r="C24155" s="81" t="s">
        <v>236</v>
      </c>
    </row>
    <row r="24156" spans="1:3" x14ac:dyDescent="0.25">
      <c r="A24156" s="80">
        <v>1109857</v>
      </c>
      <c r="B24156" s="104" t="s">
        <v>236</v>
      </c>
      <c r="C24156" s="81" t="s">
        <v>236</v>
      </c>
    </row>
    <row r="24157" spans="1:3" x14ac:dyDescent="0.25">
      <c r="A24157" s="80">
        <v>1109858</v>
      </c>
      <c r="B24157" s="104" t="s">
        <v>236</v>
      </c>
      <c r="C24157" s="81" t="s">
        <v>236</v>
      </c>
    </row>
    <row r="24158" spans="1:3" x14ac:dyDescent="0.25">
      <c r="A24158" s="80">
        <v>1109859</v>
      </c>
      <c r="B24158" s="104" t="s">
        <v>236</v>
      </c>
      <c r="C24158" s="81" t="s">
        <v>236</v>
      </c>
    </row>
    <row r="24159" spans="1:3" x14ac:dyDescent="0.25">
      <c r="A24159" s="80">
        <v>1109860</v>
      </c>
      <c r="B24159" s="104" t="s">
        <v>236</v>
      </c>
      <c r="C24159" s="81" t="s">
        <v>236</v>
      </c>
    </row>
    <row r="24160" spans="1:3" x14ac:dyDescent="0.25">
      <c r="A24160" s="80">
        <v>1109861</v>
      </c>
      <c r="B24160" s="104" t="s">
        <v>236</v>
      </c>
      <c r="C24160" s="81" t="s">
        <v>236</v>
      </c>
    </row>
    <row r="24161" spans="1:3" x14ac:dyDescent="0.25">
      <c r="A24161" s="80">
        <v>1109862</v>
      </c>
      <c r="B24161" s="91">
        <v>1124986</v>
      </c>
      <c r="C24161" s="88">
        <v>28407</v>
      </c>
    </row>
    <row r="24162" spans="1:3" x14ac:dyDescent="0.25">
      <c r="A24162" s="80">
        <v>1109863</v>
      </c>
      <c r="B24162" s="104" t="s">
        <v>236</v>
      </c>
      <c r="C24162" s="88">
        <v>28419</v>
      </c>
    </row>
    <row r="24163" spans="1:3" x14ac:dyDescent="0.25">
      <c r="A24163" s="80">
        <v>1109864</v>
      </c>
      <c r="B24163" s="91">
        <v>1125724</v>
      </c>
      <c r="C24163" s="88">
        <v>28420</v>
      </c>
    </row>
    <row r="24164" spans="1:3" x14ac:dyDescent="0.25">
      <c r="A24164" s="80">
        <v>1109865</v>
      </c>
      <c r="B24164" s="91">
        <v>1124724</v>
      </c>
      <c r="C24164" s="88">
        <v>28421</v>
      </c>
    </row>
    <row r="24165" spans="1:3" x14ac:dyDescent="0.25">
      <c r="A24165" s="80">
        <v>1109866</v>
      </c>
      <c r="B24165" s="104" t="s">
        <v>236</v>
      </c>
      <c r="C24165" s="88">
        <v>28422</v>
      </c>
    </row>
    <row r="24166" spans="1:3" x14ac:dyDescent="0.25">
      <c r="A24166" s="80">
        <v>1109867</v>
      </c>
      <c r="B24166" s="104" t="s">
        <v>236</v>
      </c>
      <c r="C24166" s="88">
        <v>28423</v>
      </c>
    </row>
    <row r="24167" spans="1:3" x14ac:dyDescent="0.25">
      <c r="A24167" s="80">
        <v>1109868</v>
      </c>
      <c r="B24167" s="91">
        <v>1125285</v>
      </c>
      <c r="C24167" s="88">
        <v>28424</v>
      </c>
    </row>
    <row r="24168" spans="1:3" x14ac:dyDescent="0.25">
      <c r="A24168" s="80">
        <v>1109869</v>
      </c>
      <c r="B24168" s="91">
        <v>1125286</v>
      </c>
      <c r="C24168" s="88">
        <v>28425</v>
      </c>
    </row>
    <row r="24169" spans="1:3" x14ac:dyDescent="0.25">
      <c r="A24169" s="80">
        <v>1109870</v>
      </c>
      <c r="B24169" s="104" t="s">
        <v>236</v>
      </c>
      <c r="C24169" s="81" t="s">
        <v>236</v>
      </c>
    </row>
    <row r="24170" spans="1:3" x14ac:dyDescent="0.25">
      <c r="A24170" s="80">
        <v>1109871</v>
      </c>
      <c r="B24170" s="104" t="s">
        <v>236</v>
      </c>
      <c r="C24170" s="81" t="s">
        <v>236</v>
      </c>
    </row>
    <row r="24171" spans="1:3" x14ac:dyDescent="0.25">
      <c r="A24171" s="80">
        <v>1109872</v>
      </c>
      <c r="B24171" s="104" t="s">
        <v>236</v>
      </c>
      <c r="C24171" s="81" t="s">
        <v>236</v>
      </c>
    </row>
    <row r="24172" spans="1:3" x14ac:dyDescent="0.25">
      <c r="A24172" s="80">
        <v>1109873</v>
      </c>
      <c r="B24172" s="104" t="s">
        <v>236</v>
      </c>
      <c r="C24172" s="81" t="s">
        <v>236</v>
      </c>
    </row>
    <row r="24173" spans="1:3" x14ac:dyDescent="0.25">
      <c r="A24173" s="80">
        <v>1109874</v>
      </c>
      <c r="B24173" s="104" t="s">
        <v>236</v>
      </c>
      <c r="C24173" s="88">
        <v>28426</v>
      </c>
    </row>
    <row r="24174" spans="1:3" x14ac:dyDescent="0.25">
      <c r="A24174" s="80">
        <v>1109875</v>
      </c>
      <c r="B24174" s="104" t="s">
        <v>236</v>
      </c>
      <c r="C24174" s="81" t="s">
        <v>236</v>
      </c>
    </row>
    <row r="24175" spans="1:3" x14ac:dyDescent="0.25">
      <c r="A24175" s="80">
        <v>1109876</v>
      </c>
      <c r="B24175" s="104" t="s">
        <v>236</v>
      </c>
      <c r="C24175" s="81" t="s">
        <v>236</v>
      </c>
    </row>
    <row r="24176" spans="1:3" x14ac:dyDescent="0.25">
      <c r="A24176" s="80">
        <v>1109877</v>
      </c>
      <c r="B24176" s="104" t="s">
        <v>236</v>
      </c>
      <c r="C24176" s="81" t="s">
        <v>236</v>
      </c>
    </row>
    <row r="24177" spans="1:3" x14ac:dyDescent="0.25">
      <c r="A24177" s="80">
        <v>1109878</v>
      </c>
      <c r="B24177" s="104" t="s">
        <v>236</v>
      </c>
      <c r="C24177" s="81" t="s">
        <v>236</v>
      </c>
    </row>
    <row r="24178" spans="1:3" x14ac:dyDescent="0.25">
      <c r="A24178" s="80">
        <v>1109879</v>
      </c>
      <c r="B24178" s="104" t="s">
        <v>236</v>
      </c>
      <c r="C24178" s="81" t="s">
        <v>236</v>
      </c>
    </row>
    <row r="24179" spans="1:3" x14ac:dyDescent="0.25">
      <c r="A24179" s="80">
        <v>1109880</v>
      </c>
      <c r="B24179" s="104" t="s">
        <v>236</v>
      </c>
      <c r="C24179" s="81" t="s">
        <v>236</v>
      </c>
    </row>
    <row r="24180" spans="1:3" x14ac:dyDescent="0.25">
      <c r="A24180" s="80">
        <v>1109881</v>
      </c>
      <c r="B24180" s="104" t="s">
        <v>236</v>
      </c>
      <c r="C24180" s="81" t="s">
        <v>236</v>
      </c>
    </row>
    <row r="24181" spans="1:3" x14ac:dyDescent="0.25">
      <c r="A24181" s="80">
        <v>1109882</v>
      </c>
      <c r="B24181" s="104" t="s">
        <v>236</v>
      </c>
      <c r="C24181" s="81" t="s">
        <v>236</v>
      </c>
    </row>
    <row r="24182" spans="1:3" x14ac:dyDescent="0.25">
      <c r="A24182" s="80">
        <v>1109883</v>
      </c>
      <c r="B24182" s="104" t="s">
        <v>236</v>
      </c>
      <c r="C24182" s="81" t="s">
        <v>236</v>
      </c>
    </row>
    <row r="24183" spans="1:3" x14ac:dyDescent="0.25">
      <c r="A24183" s="80">
        <v>1109884</v>
      </c>
      <c r="B24183" s="104" t="s">
        <v>236</v>
      </c>
      <c r="C24183" s="81" t="s">
        <v>236</v>
      </c>
    </row>
    <row r="24184" spans="1:3" x14ac:dyDescent="0.25">
      <c r="A24184" s="80">
        <v>1109885</v>
      </c>
      <c r="B24184" s="91">
        <v>1124854</v>
      </c>
      <c r="C24184" s="88">
        <v>28588</v>
      </c>
    </row>
    <row r="24185" spans="1:3" x14ac:dyDescent="0.25">
      <c r="A24185" s="80">
        <v>1109886</v>
      </c>
      <c r="B24185" s="104" t="s">
        <v>236</v>
      </c>
      <c r="C24185" s="81" t="s">
        <v>236</v>
      </c>
    </row>
    <row r="24186" spans="1:3" x14ac:dyDescent="0.25">
      <c r="A24186" s="80">
        <v>1109887</v>
      </c>
      <c r="B24186" s="104" t="s">
        <v>236</v>
      </c>
      <c r="C24186" s="88">
        <v>28427</v>
      </c>
    </row>
    <row r="24187" spans="1:3" x14ac:dyDescent="0.25">
      <c r="A24187" s="80">
        <v>1109888</v>
      </c>
      <c r="B24187" s="104" t="s">
        <v>236</v>
      </c>
      <c r="C24187" s="81" t="s">
        <v>236</v>
      </c>
    </row>
    <row r="24188" spans="1:3" x14ac:dyDescent="0.25">
      <c r="A24188" s="80">
        <v>1109889</v>
      </c>
      <c r="B24188" s="91">
        <v>1124887</v>
      </c>
      <c r="C24188" s="88">
        <v>29139</v>
      </c>
    </row>
    <row r="24189" spans="1:3" x14ac:dyDescent="0.25">
      <c r="A24189" s="80">
        <v>1109890</v>
      </c>
      <c r="B24189" s="104" t="s">
        <v>236</v>
      </c>
      <c r="C24189" s="81" t="s">
        <v>236</v>
      </c>
    </row>
    <row r="24190" spans="1:3" x14ac:dyDescent="0.25">
      <c r="A24190" s="80">
        <v>1109891</v>
      </c>
      <c r="B24190" s="104" t="s">
        <v>236</v>
      </c>
      <c r="C24190" s="81" t="s">
        <v>236</v>
      </c>
    </row>
    <row r="24191" spans="1:3" x14ac:dyDescent="0.25">
      <c r="A24191" s="80">
        <v>1109892</v>
      </c>
      <c r="B24191" s="104" t="s">
        <v>236</v>
      </c>
      <c r="C24191" s="81" t="s">
        <v>236</v>
      </c>
    </row>
    <row r="24192" spans="1:3" x14ac:dyDescent="0.25">
      <c r="A24192" s="80">
        <v>1109893</v>
      </c>
      <c r="B24192" s="104" t="s">
        <v>236</v>
      </c>
      <c r="C24192" s="81" t="s">
        <v>236</v>
      </c>
    </row>
    <row r="24193" spans="1:3" x14ac:dyDescent="0.25">
      <c r="A24193" s="80">
        <v>1109894</v>
      </c>
      <c r="B24193" s="104" t="s">
        <v>236</v>
      </c>
      <c r="C24193" s="81" t="s">
        <v>236</v>
      </c>
    </row>
    <row r="24194" spans="1:3" x14ac:dyDescent="0.25">
      <c r="A24194" s="80">
        <v>1109895</v>
      </c>
      <c r="B24194" s="104" t="s">
        <v>236</v>
      </c>
      <c r="C24194" s="81" t="s">
        <v>236</v>
      </c>
    </row>
    <row r="24195" spans="1:3" x14ac:dyDescent="0.25">
      <c r="A24195" s="80">
        <v>1109896</v>
      </c>
      <c r="B24195" s="104" t="s">
        <v>236</v>
      </c>
      <c r="C24195" s="81" t="s">
        <v>236</v>
      </c>
    </row>
    <row r="24196" spans="1:3" x14ac:dyDescent="0.25">
      <c r="A24196" s="80">
        <v>1109897</v>
      </c>
      <c r="B24196" s="104" t="s">
        <v>236</v>
      </c>
      <c r="C24196" s="81" t="s">
        <v>236</v>
      </c>
    </row>
    <row r="24197" spans="1:3" x14ac:dyDescent="0.25">
      <c r="A24197" s="80">
        <v>1109898</v>
      </c>
      <c r="B24197" s="104" t="s">
        <v>236</v>
      </c>
      <c r="C24197" s="81" t="s">
        <v>236</v>
      </c>
    </row>
    <row r="24198" spans="1:3" x14ac:dyDescent="0.25">
      <c r="A24198" s="80">
        <v>1109899</v>
      </c>
      <c r="B24198" s="104" t="s">
        <v>236</v>
      </c>
      <c r="C24198" s="81" t="s">
        <v>236</v>
      </c>
    </row>
    <row r="24199" spans="1:3" x14ac:dyDescent="0.25">
      <c r="A24199" s="80">
        <v>1109900</v>
      </c>
      <c r="B24199" s="104" t="s">
        <v>236</v>
      </c>
      <c r="C24199" s="81" t="s">
        <v>236</v>
      </c>
    </row>
    <row r="24200" spans="1:3" x14ac:dyDescent="0.25">
      <c r="A24200" s="80">
        <v>1109901</v>
      </c>
      <c r="B24200" s="104" t="s">
        <v>236</v>
      </c>
      <c r="C24200" s="81" t="s">
        <v>236</v>
      </c>
    </row>
    <row r="24201" spans="1:3" x14ac:dyDescent="0.25">
      <c r="A24201" s="80">
        <v>1109902</v>
      </c>
      <c r="B24201" s="104" t="s">
        <v>236</v>
      </c>
      <c r="C24201" s="81" t="s">
        <v>236</v>
      </c>
    </row>
    <row r="24202" spans="1:3" x14ac:dyDescent="0.25">
      <c r="A24202" s="80">
        <v>1109903</v>
      </c>
      <c r="B24202" s="104" t="s">
        <v>236</v>
      </c>
      <c r="C24202" s="81" t="s">
        <v>236</v>
      </c>
    </row>
    <row r="24203" spans="1:3" x14ac:dyDescent="0.25">
      <c r="A24203" s="80">
        <v>1109904</v>
      </c>
      <c r="B24203" s="104" t="s">
        <v>236</v>
      </c>
      <c r="C24203" s="81" t="s">
        <v>236</v>
      </c>
    </row>
    <row r="24204" spans="1:3" x14ac:dyDescent="0.25">
      <c r="A24204" s="80">
        <v>1109905</v>
      </c>
      <c r="B24204" s="104" t="s">
        <v>236</v>
      </c>
      <c r="C24204" s="81" t="s">
        <v>236</v>
      </c>
    </row>
    <row r="24205" spans="1:3" x14ac:dyDescent="0.25">
      <c r="A24205" s="80">
        <v>1109906</v>
      </c>
      <c r="B24205" s="104" t="s">
        <v>236</v>
      </c>
      <c r="C24205" s="81" t="s">
        <v>236</v>
      </c>
    </row>
    <row r="24206" spans="1:3" x14ac:dyDescent="0.25">
      <c r="A24206" s="80">
        <v>1109907</v>
      </c>
      <c r="B24206" s="104" t="s">
        <v>236</v>
      </c>
      <c r="C24206" s="81" t="s">
        <v>236</v>
      </c>
    </row>
    <row r="24207" spans="1:3" x14ac:dyDescent="0.25">
      <c r="A24207" s="80">
        <v>1109908</v>
      </c>
      <c r="B24207" s="104" t="s">
        <v>236</v>
      </c>
      <c r="C24207" s="81" t="s">
        <v>236</v>
      </c>
    </row>
    <row r="24208" spans="1:3" x14ac:dyDescent="0.25">
      <c r="A24208" s="80">
        <v>1109909</v>
      </c>
      <c r="B24208" s="104" t="s">
        <v>236</v>
      </c>
      <c r="C24208" s="81" t="s">
        <v>236</v>
      </c>
    </row>
    <row r="24209" spans="1:3" x14ac:dyDescent="0.25">
      <c r="A24209" s="80">
        <v>1109910</v>
      </c>
      <c r="B24209" s="104" t="s">
        <v>236</v>
      </c>
      <c r="C24209" s="81" t="s">
        <v>236</v>
      </c>
    </row>
    <row r="24210" spans="1:3" x14ac:dyDescent="0.25">
      <c r="A24210" s="80">
        <v>1109911</v>
      </c>
      <c r="B24210" s="104" t="s">
        <v>236</v>
      </c>
      <c r="C24210" s="81" t="s">
        <v>236</v>
      </c>
    </row>
    <row r="24211" spans="1:3" x14ac:dyDescent="0.25">
      <c r="A24211" s="80">
        <v>1109912</v>
      </c>
      <c r="B24211" s="104" t="s">
        <v>236</v>
      </c>
      <c r="C24211" s="81" t="s">
        <v>236</v>
      </c>
    </row>
    <row r="24212" spans="1:3" x14ac:dyDescent="0.25">
      <c r="A24212" s="80">
        <v>1109913</v>
      </c>
      <c r="B24212" s="104" t="s">
        <v>236</v>
      </c>
      <c r="C24212" s="81" t="s">
        <v>236</v>
      </c>
    </row>
    <row r="24213" spans="1:3" x14ac:dyDescent="0.25">
      <c r="A24213" s="80">
        <v>1109914</v>
      </c>
      <c r="B24213" s="104" t="s">
        <v>236</v>
      </c>
      <c r="C24213" s="81" t="s">
        <v>236</v>
      </c>
    </row>
    <row r="24214" spans="1:3" x14ac:dyDescent="0.25">
      <c r="A24214" s="80">
        <v>1109915</v>
      </c>
      <c r="B24214" s="91">
        <v>1125207</v>
      </c>
      <c r="C24214" s="88">
        <v>32971</v>
      </c>
    </row>
    <row r="24215" spans="1:3" x14ac:dyDescent="0.25">
      <c r="A24215" s="80">
        <v>1109916</v>
      </c>
      <c r="B24215" s="104" t="s">
        <v>236</v>
      </c>
      <c r="C24215" s="81" t="s">
        <v>236</v>
      </c>
    </row>
    <row r="24216" spans="1:3" x14ac:dyDescent="0.25">
      <c r="A24216" s="80">
        <v>1109917</v>
      </c>
      <c r="B24216" s="104" t="s">
        <v>236</v>
      </c>
      <c r="C24216" s="81" t="s">
        <v>236</v>
      </c>
    </row>
    <row r="24217" spans="1:3" x14ac:dyDescent="0.25">
      <c r="A24217" s="80">
        <v>1109918</v>
      </c>
      <c r="B24217" s="104" t="s">
        <v>236</v>
      </c>
      <c r="C24217" s="81" t="s">
        <v>236</v>
      </c>
    </row>
    <row r="24218" spans="1:3" x14ac:dyDescent="0.25">
      <c r="A24218" s="80">
        <v>1109919</v>
      </c>
      <c r="B24218" s="104" t="s">
        <v>236</v>
      </c>
      <c r="C24218" s="81" t="s">
        <v>236</v>
      </c>
    </row>
    <row r="24219" spans="1:3" x14ac:dyDescent="0.25">
      <c r="A24219" s="80">
        <v>1109920</v>
      </c>
      <c r="B24219" s="104" t="s">
        <v>236</v>
      </c>
      <c r="C24219" s="81" t="s">
        <v>236</v>
      </c>
    </row>
    <row r="24220" spans="1:3" x14ac:dyDescent="0.25">
      <c r="A24220" s="80">
        <v>1109921</v>
      </c>
      <c r="B24220" s="104" t="s">
        <v>236</v>
      </c>
      <c r="C24220" s="81" t="s">
        <v>236</v>
      </c>
    </row>
    <row r="24221" spans="1:3" x14ac:dyDescent="0.25">
      <c r="A24221" s="80">
        <v>1109922</v>
      </c>
      <c r="B24221" s="104" t="s">
        <v>236</v>
      </c>
      <c r="C24221" s="81" t="s">
        <v>236</v>
      </c>
    </row>
    <row r="24222" spans="1:3" x14ac:dyDescent="0.25">
      <c r="A24222" s="80">
        <v>1109923</v>
      </c>
      <c r="B24222" s="104" t="s">
        <v>236</v>
      </c>
      <c r="C24222" s="81" t="s">
        <v>236</v>
      </c>
    </row>
    <row r="24223" spans="1:3" x14ac:dyDescent="0.25">
      <c r="A24223" s="80">
        <v>1109924</v>
      </c>
      <c r="B24223" s="104" t="s">
        <v>236</v>
      </c>
      <c r="C24223" s="81" t="s">
        <v>236</v>
      </c>
    </row>
    <row r="24224" spans="1:3" x14ac:dyDescent="0.25">
      <c r="A24224" s="80">
        <v>1109925</v>
      </c>
      <c r="B24224" s="104" t="s">
        <v>236</v>
      </c>
      <c r="C24224" s="81" t="s">
        <v>236</v>
      </c>
    </row>
    <row r="24225" spans="1:3" x14ac:dyDescent="0.25">
      <c r="A24225" s="80">
        <v>1109926</v>
      </c>
      <c r="B24225" s="104" t="s">
        <v>236</v>
      </c>
      <c r="C24225" s="81" t="s">
        <v>236</v>
      </c>
    </row>
    <row r="24226" spans="1:3" x14ac:dyDescent="0.25">
      <c r="A24226" s="80">
        <v>1109927</v>
      </c>
      <c r="B24226" s="104" t="s">
        <v>236</v>
      </c>
      <c r="C24226" s="81" t="s">
        <v>236</v>
      </c>
    </row>
    <row r="24227" spans="1:3" x14ac:dyDescent="0.25">
      <c r="A24227" s="80">
        <v>1109928</v>
      </c>
      <c r="B24227" s="104" t="s">
        <v>236</v>
      </c>
      <c r="C24227" s="81" t="s">
        <v>236</v>
      </c>
    </row>
    <row r="24228" spans="1:3" x14ac:dyDescent="0.25">
      <c r="A24228" s="80">
        <v>1109929</v>
      </c>
      <c r="B24228" s="104" t="s">
        <v>236</v>
      </c>
      <c r="C24228" s="81" t="s">
        <v>236</v>
      </c>
    </row>
    <row r="24229" spans="1:3" x14ac:dyDescent="0.25">
      <c r="A24229" s="80">
        <v>1109930</v>
      </c>
      <c r="B24229" s="104" t="s">
        <v>236</v>
      </c>
      <c r="C24229" s="81" t="s">
        <v>236</v>
      </c>
    </row>
    <row r="24230" spans="1:3" x14ac:dyDescent="0.25">
      <c r="A24230" s="80">
        <v>1109931</v>
      </c>
      <c r="B24230" s="104" t="s">
        <v>236</v>
      </c>
      <c r="C24230" s="81" t="s">
        <v>236</v>
      </c>
    </row>
    <row r="24231" spans="1:3" x14ac:dyDescent="0.25">
      <c r="A24231" s="80">
        <v>1109932</v>
      </c>
      <c r="B24231" s="104" t="s">
        <v>236</v>
      </c>
      <c r="C24231" s="81" t="s">
        <v>236</v>
      </c>
    </row>
    <row r="24232" spans="1:3" x14ac:dyDescent="0.25">
      <c r="A24232" s="80">
        <v>1109933</v>
      </c>
      <c r="B24232" s="91">
        <v>1154080</v>
      </c>
      <c r="C24232" s="81" t="s">
        <v>236</v>
      </c>
    </row>
    <row r="24233" spans="1:3" x14ac:dyDescent="0.25">
      <c r="A24233" s="80">
        <v>1109934</v>
      </c>
      <c r="B24233" s="104" t="s">
        <v>236</v>
      </c>
      <c r="C24233" s="81" t="s">
        <v>236</v>
      </c>
    </row>
    <row r="24234" spans="1:3" x14ac:dyDescent="0.25">
      <c r="A24234" s="80">
        <v>1109935</v>
      </c>
      <c r="B24234" s="104" t="s">
        <v>236</v>
      </c>
      <c r="C24234" s="81" t="s">
        <v>236</v>
      </c>
    </row>
    <row r="24235" spans="1:3" x14ac:dyDescent="0.25">
      <c r="A24235" s="80">
        <v>1109936</v>
      </c>
      <c r="B24235" s="104" t="s">
        <v>236</v>
      </c>
      <c r="C24235" s="81" t="s">
        <v>236</v>
      </c>
    </row>
    <row r="24236" spans="1:3" x14ac:dyDescent="0.25">
      <c r="A24236" s="80">
        <v>1109937</v>
      </c>
      <c r="B24236" s="104" t="s">
        <v>236</v>
      </c>
      <c r="C24236" s="81" t="s">
        <v>236</v>
      </c>
    </row>
    <row r="24237" spans="1:3" x14ac:dyDescent="0.25">
      <c r="A24237" s="80">
        <v>1109938</v>
      </c>
      <c r="B24237" s="104" t="s">
        <v>236</v>
      </c>
      <c r="C24237" s="81" t="s">
        <v>236</v>
      </c>
    </row>
    <row r="24238" spans="1:3" x14ac:dyDescent="0.25">
      <c r="A24238" s="80">
        <v>1109939</v>
      </c>
      <c r="B24238" s="104" t="s">
        <v>236</v>
      </c>
      <c r="C24238" s="81" t="s">
        <v>236</v>
      </c>
    </row>
    <row r="24239" spans="1:3" x14ac:dyDescent="0.25">
      <c r="A24239" s="80">
        <v>1109940</v>
      </c>
      <c r="B24239" s="104" t="s">
        <v>236</v>
      </c>
      <c r="C24239" s="81" t="s">
        <v>236</v>
      </c>
    </row>
    <row r="24240" spans="1:3" x14ac:dyDescent="0.25">
      <c r="A24240" s="80">
        <v>1109941</v>
      </c>
      <c r="B24240" s="91">
        <v>1117368</v>
      </c>
      <c r="C24240" s="88">
        <v>32298</v>
      </c>
    </row>
    <row r="24241" spans="1:3" x14ac:dyDescent="0.25">
      <c r="A24241" s="80">
        <v>1109942</v>
      </c>
      <c r="B24241" s="104" t="s">
        <v>236</v>
      </c>
      <c r="C24241" s="88">
        <v>30285</v>
      </c>
    </row>
    <row r="24242" spans="1:3" x14ac:dyDescent="0.25">
      <c r="A24242" s="80">
        <v>1109943</v>
      </c>
      <c r="B24242" s="104" t="s">
        <v>236</v>
      </c>
      <c r="C24242" s="88">
        <v>28433</v>
      </c>
    </row>
    <row r="24243" spans="1:3" x14ac:dyDescent="0.25">
      <c r="A24243" s="80">
        <v>1109944</v>
      </c>
      <c r="B24243" s="104" t="s">
        <v>236</v>
      </c>
      <c r="C24243" s="81" t="s">
        <v>236</v>
      </c>
    </row>
    <row r="24244" spans="1:3" x14ac:dyDescent="0.25">
      <c r="A24244" s="80">
        <v>1109945</v>
      </c>
      <c r="B24244" s="104" t="s">
        <v>236</v>
      </c>
      <c r="C24244" s="81" t="s">
        <v>236</v>
      </c>
    </row>
    <row r="24245" spans="1:3" x14ac:dyDescent="0.25">
      <c r="A24245" s="80">
        <v>1109946</v>
      </c>
      <c r="B24245" s="104" t="s">
        <v>236</v>
      </c>
      <c r="C24245" s="81" t="s">
        <v>236</v>
      </c>
    </row>
    <row r="24246" spans="1:3" x14ac:dyDescent="0.25">
      <c r="A24246" s="80">
        <v>1109947</v>
      </c>
      <c r="B24246" s="104" t="s">
        <v>236</v>
      </c>
      <c r="C24246" s="81" t="s">
        <v>236</v>
      </c>
    </row>
    <row r="24247" spans="1:3" x14ac:dyDescent="0.25">
      <c r="A24247" s="80">
        <v>1109948</v>
      </c>
      <c r="B24247" s="104" t="s">
        <v>236</v>
      </c>
      <c r="C24247" s="81" t="s">
        <v>236</v>
      </c>
    </row>
    <row r="24248" spans="1:3" x14ac:dyDescent="0.25">
      <c r="A24248" s="80">
        <v>1109949</v>
      </c>
      <c r="B24248" s="104" t="s">
        <v>236</v>
      </c>
      <c r="C24248" s="81" t="s">
        <v>236</v>
      </c>
    </row>
    <row r="24249" spans="1:3" x14ac:dyDescent="0.25">
      <c r="A24249" s="80">
        <v>1109950</v>
      </c>
      <c r="B24249" s="104" t="s">
        <v>236</v>
      </c>
      <c r="C24249" s="81" t="s">
        <v>236</v>
      </c>
    </row>
    <row r="24250" spans="1:3" x14ac:dyDescent="0.25">
      <c r="A24250" s="80">
        <v>1109951</v>
      </c>
      <c r="B24250" s="104" t="s">
        <v>236</v>
      </c>
      <c r="C24250" s="81" t="s">
        <v>236</v>
      </c>
    </row>
    <row r="24251" spans="1:3" x14ac:dyDescent="0.25">
      <c r="A24251" s="80">
        <v>1109952</v>
      </c>
      <c r="B24251" s="104" t="s">
        <v>236</v>
      </c>
      <c r="C24251" s="81" t="s">
        <v>236</v>
      </c>
    </row>
    <row r="24252" spans="1:3" x14ac:dyDescent="0.25">
      <c r="A24252" s="80">
        <v>1109953</v>
      </c>
      <c r="B24252" s="104" t="s">
        <v>236</v>
      </c>
      <c r="C24252" s="81" t="s">
        <v>236</v>
      </c>
    </row>
    <row r="24253" spans="1:3" x14ac:dyDescent="0.25">
      <c r="A24253" s="80">
        <v>1109954</v>
      </c>
      <c r="B24253" s="104" t="s">
        <v>236</v>
      </c>
      <c r="C24253" s="81" t="s">
        <v>236</v>
      </c>
    </row>
    <row r="24254" spans="1:3" x14ac:dyDescent="0.25">
      <c r="A24254" s="80">
        <v>1109955</v>
      </c>
      <c r="B24254" s="104" t="s">
        <v>236</v>
      </c>
      <c r="C24254" s="81" t="s">
        <v>236</v>
      </c>
    </row>
    <row r="24255" spans="1:3" x14ac:dyDescent="0.25">
      <c r="A24255" s="80">
        <v>1109956</v>
      </c>
      <c r="B24255" s="104" t="s">
        <v>236</v>
      </c>
      <c r="C24255" s="81" t="s">
        <v>236</v>
      </c>
    </row>
    <row r="24256" spans="1:3" x14ac:dyDescent="0.25">
      <c r="A24256" s="80">
        <v>1109957</v>
      </c>
      <c r="B24256" s="104" t="s">
        <v>236</v>
      </c>
      <c r="C24256" s="81" t="s">
        <v>236</v>
      </c>
    </row>
    <row r="24257" spans="1:3" x14ac:dyDescent="0.25">
      <c r="A24257" s="80">
        <v>1109958</v>
      </c>
      <c r="B24257" s="104" t="s">
        <v>236</v>
      </c>
      <c r="C24257" s="81" t="s">
        <v>236</v>
      </c>
    </row>
    <row r="24258" spans="1:3" x14ac:dyDescent="0.25">
      <c r="A24258" s="80">
        <v>1109959</v>
      </c>
      <c r="B24258" s="104" t="s">
        <v>236</v>
      </c>
      <c r="C24258" s="81" t="s">
        <v>236</v>
      </c>
    </row>
    <row r="24259" spans="1:3" x14ac:dyDescent="0.25">
      <c r="A24259" s="80">
        <v>1109960</v>
      </c>
      <c r="B24259" s="104" t="s">
        <v>236</v>
      </c>
      <c r="C24259" s="81" t="s">
        <v>236</v>
      </c>
    </row>
    <row r="24260" spans="1:3" x14ac:dyDescent="0.25">
      <c r="A24260" s="80">
        <v>1109961</v>
      </c>
      <c r="B24260" s="104" t="s">
        <v>236</v>
      </c>
      <c r="C24260" s="81" t="s">
        <v>236</v>
      </c>
    </row>
    <row r="24261" spans="1:3" x14ac:dyDescent="0.25">
      <c r="A24261" s="80">
        <v>1109962</v>
      </c>
      <c r="B24261" s="104" t="s">
        <v>236</v>
      </c>
      <c r="C24261" s="81" t="s">
        <v>236</v>
      </c>
    </row>
    <row r="24262" spans="1:3" x14ac:dyDescent="0.25">
      <c r="A24262" s="80">
        <v>1109963</v>
      </c>
      <c r="B24262" s="104" t="s">
        <v>236</v>
      </c>
      <c r="C24262" s="81" t="s">
        <v>236</v>
      </c>
    </row>
    <row r="24263" spans="1:3" x14ac:dyDescent="0.25">
      <c r="A24263" s="80">
        <v>1109964</v>
      </c>
      <c r="B24263" s="104" t="s">
        <v>236</v>
      </c>
      <c r="C24263" s="81" t="s">
        <v>236</v>
      </c>
    </row>
    <row r="24264" spans="1:3" x14ac:dyDescent="0.25">
      <c r="A24264" s="80">
        <v>1109965</v>
      </c>
      <c r="B24264" s="104" t="s">
        <v>236</v>
      </c>
      <c r="C24264" s="81" t="s">
        <v>236</v>
      </c>
    </row>
    <row r="24265" spans="1:3" x14ac:dyDescent="0.25">
      <c r="A24265" s="80">
        <v>1109966</v>
      </c>
      <c r="B24265" s="104" t="s">
        <v>236</v>
      </c>
      <c r="C24265" s="81" t="s">
        <v>236</v>
      </c>
    </row>
    <row r="24266" spans="1:3" x14ac:dyDescent="0.25">
      <c r="A24266" s="80">
        <v>1109967</v>
      </c>
      <c r="B24266" s="104" t="s">
        <v>236</v>
      </c>
      <c r="C24266" s="81" t="s">
        <v>236</v>
      </c>
    </row>
    <row r="24267" spans="1:3" x14ac:dyDescent="0.25">
      <c r="A24267" s="80">
        <v>1109968</v>
      </c>
      <c r="B24267" s="104" t="s">
        <v>236</v>
      </c>
      <c r="C24267" s="81" t="s">
        <v>236</v>
      </c>
    </row>
    <row r="24268" spans="1:3" x14ac:dyDescent="0.25">
      <c r="A24268" s="80">
        <v>1109969</v>
      </c>
      <c r="B24268" s="104" t="s">
        <v>236</v>
      </c>
      <c r="C24268" s="88">
        <v>28434</v>
      </c>
    </row>
    <row r="24269" spans="1:3" x14ac:dyDescent="0.25">
      <c r="A24269" s="80">
        <v>1109970</v>
      </c>
      <c r="B24269" s="104" t="s">
        <v>236</v>
      </c>
      <c r="C24269" s="81" t="s">
        <v>236</v>
      </c>
    </row>
    <row r="24270" spans="1:3" x14ac:dyDescent="0.25">
      <c r="A24270" s="80">
        <v>1109971</v>
      </c>
      <c r="B24270" s="104" t="s">
        <v>236</v>
      </c>
      <c r="C24270" s="88">
        <v>28435</v>
      </c>
    </row>
    <row r="24271" spans="1:3" x14ac:dyDescent="0.25">
      <c r="A24271" s="80">
        <v>1109972</v>
      </c>
      <c r="B24271" s="104" t="s">
        <v>236</v>
      </c>
      <c r="C24271" s="81" t="s">
        <v>236</v>
      </c>
    </row>
    <row r="24272" spans="1:3" x14ac:dyDescent="0.25">
      <c r="A24272" s="80">
        <v>1109973</v>
      </c>
      <c r="B24272" s="104" t="s">
        <v>236</v>
      </c>
      <c r="C24272" s="81" t="s">
        <v>236</v>
      </c>
    </row>
    <row r="24273" spans="1:3" x14ac:dyDescent="0.25">
      <c r="A24273" s="80">
        <v>1109974</v>
      </c>
      <c r="B24273" s="104" t="s">
        <v>236</v>
      </c>
      <c r="C24273" s="81" t="s">
        <v>236</v>
      </c>
    </row>
    <row r="24274" spans="1:3" x14ac:dyDescent="0.25">
      <c r="A24274" s="80">
        <v>1109975</v>
      </c>
      <c r="B24274" s="104" t="s">
        <v>236</v>
      </c>
      <c r="C24274" s="81" t="s">
        <v>236</v>
      </c>
    </row>
    <row r="24275" spans="1:3" x14ac:dyDescent="0.25">
      <c r="A24275" s="80">
        <v>1109976</v>
      </c>
      <c r="B24275" s="104" t="s">
        <v>236</v>
      </c>
      <c r="C24275" s="81" t="s">
        <v>236</v>
      </c>
    </row>
    <row r="24276" spans="1:3" x14ac:dyDescent="0.25">
      <c r="A24276" s="80">
        <v>1109977</v>
      </c>
      <c r="B24276" s="104" t="s">
        <v>236</v>
      </c>
      <c r="C24276" s="81" t="s">
        <v>236</v>
      </c>
    </row>
    <row r="24277" spans="1:3" x14ac:dyDescent="0.25">
      <c r="A24277" s="80">
        <v>1109978</v>
      </c>
      <c r="B24277" s="104" t="s">
        <v>236</v>
      </c>
      <c r="C24277" s="81" t="s">
        <v>236</v>
      </c>
    </row>
    <row r="24278" spans="1:3" x14ac:dyDescent="0.25">
      <c r="A24278" s="80">
        <v>1109979</v>
      </c>
      <c r="B24278" s="104" t="s">
        <v>236</v>
      </c>
      <c r="C24278" s="81" t="s">
        <v>236</v>
      </c>
    </row>
    <row r="24279" spans="1:3" x14ac:dyDescent="0.25">
      <c r="A24279" s="80">
        <v>1109980</v>
      </c>
      <c r="B24279" s="104" t="s">
        <v>236</v>
      </c>
      <c r="C24279" s="81" t="s">
        <v>236</v>
      </c>
    </row>
    <row r="24280" spans="1:3" x14ac:dyDescent="0.25">
      <c r="A24280" s="80">
        <v>1109981</v>
      </c>
      <c r="B24280" s="104" t="s">
        <v>236</v>
      </c>
      <c r="C24280" s="81" t="s">
        <v>236</v>
      </c>
    </row>
    <row r="24281" spans="1:3" x14ac:dyDescent="0.25">
      <c r="A24281" s="80">
        <v>1109982</v>
      </c>
      <c r="B24281" s="91">
        <v>1116486</v>
      </c>
      <c r="C24281" s="88">
        <v>69624</v>
      </c>
    </row>
    <row r="24282" spans="1:3" x14ac:dyDescent="0.25">
      <c r="A24282" s="80">
        <v>1109983</v>
      </c>
      <c r="B24282" s="91">
        <v>1126815</v>
      </c>
      <c r="C24282" s="88">
        <v>28362</v>
      </c>
    </row>
    <row r="24283" spans="1:3" x14ac:dyDescent="0.25">
      <c r="A24283" s="80">
        <v>1109984</v>
      </c>
      <c r="B24283" s="104" t="s">
        <v>236</v>
      </c>
      <c r="C24283" s="81" t="s">
        <v>236</v>
      </c>
    </row>
    <row r="24284" spans="1:3" x14ac:dyDescent="0.25">
      <c r="A24284" s="80">
        <v>1109985</v>
      </c>
      <c r="B24284" s="104" t="s">
        <v>236</v>
      </c>
      <c r="C24284" s="81" t="s">
        <v>236</v>
      </c>
    </row>
    <row r="24285" spans="1:3" x14ac:dyDescent="0.25">
      <c r="A24285" s="80">
        <v>1109986</v>
      </c>
      <c r="B24285" s="104" t="s">
        <v>236</v>
      </c>
      <c r="C24285" s="81" t="s">
        <v>236</v>
      </c>
    </row>
    <row r="24286" spans="1:3" x14ac:dyDescent="0.25">
      <c r="A24286" s="80">
        <v>1109987</v>
      </c>
      <c r="B24286" s="104" t="s">
        <v>236</v>
      </c>
      <c r="C24286" s="81" t="s">
        <v>236</v>
      </c>
    </row>
    <row r="24287" spans="1:3" x14ac:dyDescent="0.25">
      <c r="A24287" s="80">
        <v>1109988</v>
      </c>
      <c r="B24287" s="104" t="s">
        <v>236</v>
      </c>
      <c r="C24287" s="81" t="s">
        <v>236</v>
      </c>
    </row>
    <row r="24288" spans="1:3" x14ac:dyDescent="0.25">
      <c r="A24288" s="80">
        <v>1109989</v>
      </c>
      <c r="B24288" s="104" t="s">
        <v>236</v>
      </c>
      <c r="C24288" s="81" t="s">
        <v>236</v>
      </c>
    </row>
    <row r="24289" spans="1:3" x14ac:dyDescent="0.25">
      <c r="A24289" s="80">
        <v>1109990</v>
      </c>
      <c r="B24289" s="104" t="s">
        <v>236</v>
      </c>
      <c r="C24289" s="81" t="s">
        <v>236</v>
      </c>
    </row>
    <row r="24290" spans="1:3" x14ac:dyDescent="0.25">
      <c r="A24290" s="80">
        <v>1109991</v>
      </c>
      <c r="B24290" s="104" t="s">
        <v>236</v>
      </c>
      <c r="C24290" s="81" t="s">
        <v>236</v>
      </c>
    </row>
    <row r="24291" spans="1:3" x14ac:dyDescent="0.25">
      <c r="A24291" s="80">
        <v>1109992</v>
      </c>
      <c r="B24291" s="104" t="s">
        <v>236</v>
      </c>
      <c r="C24291" s="81" t="s">
        <v>236</v>
      </c>
    </row>
    <row r="24292" spans="1:3" x14ac:dyDescent="0.25">
      <c r="A24292" s="80">
        <v>1109993</v>
      </c>
      <c r="B24292" s="104" t="s">
        <v>236</v>
      </c>
      <c r="C24292" s="81" t="s">
        <v>236</v>
      </c>
    </row>
    <row r="24293" spans="1:3" x14ac:dyDescent="0.25">
      <c r="A24293" s="80">
        <v>1109994</v>
      </c>
      <c r="B24293" s="104" t="s">
        <v>236</v>
      </c>
      <c r="C24293" s="81" t="s">
        <v>236</v>
      </c>
    </row>
    <row r="24294" spans="1:3" x14ac:dyDescent="0.25">
      <c r="A24294" s="80">
        <v>1109995</v>
      </c>
      <c r="B24294" s="104" t="s">
        <v>236</v>
      </c>
      <c r="C24294" s="81" t="s">
        <v>236</v>
      </c>
    </row>
    <row r="24295" spans="1:3" x14ac:dyDescent="0.25">
      <c r="A24295" s="80">
        <v>1109996</v>
      </c>
      <c r="B24295" s="104" t="s">
        <v>236</v>
      </c>
      <c r="C24295" s="88">
        <v>28441</v>
      </c>
    </row>
    <row r="24296" spans="1:3" x14ac:dyDescent="0.25">
      <c r="A24296" s="80">
        <v>1109997</v>
      </c>
      <c r="B24296" s="104" t="s">
        <v>236</v>
      </c>
      <c r="C24296" s="88">
        <v>28442</v>
      </c>
    </row>
    <row r="24297" spans="1:3" x14ac:dyDescent="0.25">
      <c r="A24297" s="80">
        <v>1109998</v>
      </c>
      <c r="B24297" s="104" t="s">
        <v>236</v>
      </c>
      <c r="C24297" s="81" t="s">
        <v>236</v>
      </c>
    </row>
    <row r="24298" spans="1:3" x14ac:dyDescent="0.25">
      <c r="A24298" s="80">
        <v>1109999</v>
      </c>
      <c r="B24298" s="104" t="s">
        <v>236</v>
      </c>
      <c r="C24298" s="81" t="s">
        <v>236</v>
      </c>
    </row>
    <row r="24299" spans="1:3" x14ac:dyDescent="0.25">
      <c r="A24299" s="80">
        <v>1110000</v>
      </c>
      <c r="B24299" s="91">
        <v>1124054</v>
      </c>
      <c r="C24299" s="88">
        <v>28437</v>
      </c>
    </row>
    <row r="24300" spans="1:3" x14ac:dyDescent="0.25">
      <c r="A24300" s="80">
        <v>1110001</v>
      </c>
      <c r="B24300" s="91">
        <v>1125099</v>
      </c>
      <c r="C24300" s="88">
        <v>28439</v>
      </c>
    </row>
    <row r="24301" spans="1:3" x14ac:dyDescent="0.25">
      <c r="A24301" s="80">
        <v>1110002</v>
      </c>
      <c r="B24301" s="91">
        <v>1125290</v>
      </c>
      <c r="C24301" s="88">
        <v>28440</v>
      </c>
    </row>
    <row r="24302" spans="1:3" x14ac:dyDescent="0.25">
      <c r="A24302" s="80">
        <v>1110003</v>
      </c>
      <c r="B24302" s="104" t="s">
        <v>236</v>
      </c>
      <c r="C24302" s="81" t="s">
        <v>236</v>
      </c>
    </row>
    <row r="24303" spans="1:3" x14ac:dyDescent="0.25">
      <c r="A24303" s="80">
        <v>1110004</v>
      </c>
      <c r="B24303" s="104" t="s">
        <v>236</v>
      </c>
      <c r="C24303" s="81" t="s">
        <v>236</v>
      </c>
    </row>
    <row r="24304" spans="1:3" x14ac:dyDescent="0.25">
      <c r="A24304" s="80">
        <v>1110005</v>
      </c>
      <c r="B24304" s="104" t="s">
        <v>236</v>
      </c>
      <c r="C24304" s="81" t="s">
        <v>236</v>
      </c>
    </row>
    <row r="24305" spans="1:3" x14ac:dyDescent="0.25">
      <c r="A24305" s="80">
        <v>1110006</v>
      </c>
      <c r="B24305" s="104" t="s">
        <v>236</v>
      </c>
      <c r="C24305" s="88">
        <v>69882</v>
      </c>
    </row>
    <row r="24306" spans="1:3" x14ac:dyDescent="0.25">
      <c r="A24306" s="80">
        <v>1110007</v>
      </c>
      <c r="B24306" s="104" t="s">
        <v>236</v>
      </c>
      <c r="C24306" s="81" t="s">
        <v>236</v>
      </c>
    </row>
    <row r="24307" spans="1:3" x14ac:dyDescent="0.25">
      <c r="A24307" s="80">
        <v>1110008</v>
      </c>
      <c r="B24307" s="104" t="s">
        <v>236</v>
      </c>
      <c r="C24307" s="81" t="s">
        <v>236</v>
      </c>
    </row>
    <row r="24308" spans="1:3" x14ac:dyDescent="0.25">
      <c r="A24308" s="80">
        <v>1110009</v>
      </c>
      <c r="B24308" s="104" t="s">
        <v>236</v>
      </c>
      <c r="C24308" s="81" t="s">
        <v>236</v>
      </c>
    </row>
    <row r="24309" spans="1:3" x14ac:dyDescent="0.25">
      <c r="A24309" s="80">
        <v>1110010</v>
      </c>
      <c r="B24309" s="104" t="s">
        <v>236</v>
      </c>
      <c r="C24309" s="81" t="s">
        <v>236</v>
      </c>
    </row>
    <row r="24310" spans="1:3" x14ac:dyDescent="0.25">
      <c r="A24310" s="80">
        <v>1110011</v>
      </c>
      <c r="B24310" s="104" t="s">
        <v>236</v>
      </c>
      <c r="C24310" s="81" t="s">
        <v>236</v>
      </c>
    </row>
    <row r="24311" spans="1:3" x14ac:dyDescent="0.25">
      <c r="A24311" s="80">
        <v>1110012</v>
      </c>
      <c r="B24311" s="104" t="s">
        <v>236</v>
      </c>
      <c r="C24311" s="81" t="s">
        <v>236</v>
      </c>
    </row>
    <row r="24312" spans="1:3" x14ac:dyDescent="0.25">
      <c r="A24312" s="80">
        <v>1110013</v>
      </c>
      <c r="B24312" s="104" t="s">
        <v>236</v>
      </c>
      <c r="C24312" s="81" t="s">
        <v>236</v>
      </c>
    </row>
    <row r="24313" spans="1:3" x14ac:dyDescent="0.25">
      <c r="A24313" s="80">
        <v>1110014</v>
      </c>
      <c r="B24313" s="104" t="s">
        <v>236</v>
      </c>
      <c r="C24313" s="81" t="s">
        <v>236</v>
      </c>
    </row>
    <row r="24314" spans="1:3" x14ac:dyDescent="0.25">
      <c r="A24314" s="80">
        <v>1110015</v>
      </c>
      <c r="B24314" s="104" t="s">
        <v>236</v>
      </c>
      <c r="C24314" s="88">
        <v>28443</v>
      </c>
    </row>
    <row r="24315" spans="1:3" x14ac:dyDescent="0.25">
      <c r="A24315" s="80">
        <v>1110016</v>
      </c>
      <c r="B24315" s="104" t="s">
        <v>236</v>
      </c>
      <c r="C24315" s="81" t="s">
        <v>236</v>
      </c>
    </row>
    <row r="24316" spans="1:3" x14ac:dyDescent="0.25">
      <c r="A24316" s="80">
        <v>1110017</v>
      </c>
      <c r="B24316" s="104" t="s">
        <v>236</v>
      </c>
      <c r="C24316" s="81" t="s">
        <v>236</v>
      </c>
    </row>
    <row r="24317" spans="1:3" x14ac:dyDescent="0.25">
      <c r="A24317" s="80">
        <v>1110018</v>
      </c>
      <c r="B24317" s="104" t="s">
        <v>236</v>
      </c>
      <c r="C24317" s="88">
        <v>28444</v>
      </c>
    </row>
    <row r="24318" spans="1:3" x14ac:dyDescent="0.25">
      <c r="A24318" s="80">
        <v>1110019</v>
      </c>
      <c r="B24318" s="104" t="s">
        <v>236</v>
      </c>
      <c r="C24318" s="81" t="s">
        <v>236</v>
      </c>
    </row>
    <row r="24319" spans="1:3" x14ac:dyDescent="0.25">
      <c r="A24319" s="80">
        <v>1110020</v>
      </c>
      <c r="B24319" s="104" t="s">
        <v>236</v>
      </c>
      <c r="C24319" s="81" t="s">
        <v>236</v>
      </c>
    </row>
    <row r="24320" spans="1:3" x14ac:dyDescent="0.25">
      <c r="A24320" s="80">
        <v>1110021</v>
      </c>
      <c r="B24320" s="104" t="s">
        <v>236</v>
      </c>
      <c r="C24320" s="88">
        <v>28445</v>
      </c>
    </row>
    <row r="24321" spans="1:3" x14ac:dyDescent="0.25">
      <c r="A24321" s="80">
        <v>1110022</v>
      </c>
      <c r="B24321" s="104" t="s">
        <v>236</v>
      </c>
      <c r="C24321" s="81" t="s">
        <v>236</v>
      </c>
    </row>
    <row r="24322" spans="1:3" x14ac:dyDescent="0.25">
      <c r="A24322" s="80">
        <v>1110023</v>
      </c>
      <c r="B24322" s="104" t="s">
        <v>236</v>
      </c>
      <c r="C24322" s="81" t="s">
        <v>236</v>
      </c>
    </row>
    <row r="24323" spans="1:3" x14ac:dyDescent="0.25">
      <c r="A24323" s="80">
        <v>1110024</v>
      </c>
      <c r="B24323" s="104" t="s">
        <v>236</v>
      </c>
      <c r="C24323" s="81" t="s">
        <v>236</v>
      </c>
    </row>
    <row r="24324" spans="1:3" x14ac:dyDescent="0.25">
      <c r="A24324" s="80">
        <v>1110025</v>
      </c>
      <c r="B24324" s="104" t="s">
        <v>236</v>
      </c>
      <c r="C24324" s="81" t="s">
        <v>236</v>
      </c>
    </row>
    <row r="24325" spans="1:3" x14ac:dyDescent="0.25">
      <c r="A24325" s="80">
        <v>1110026</v>
      </c>
      <c r="B24325" s="104" t="s">
        <v>236</v>
      </c>
      <c r="C24325" s="81" t="s">
        <v>236</v>
      </c>
    </row>
    <row r="24326" spans="1:3" x14ac:dyDescent="0.25">
      <c r="A24326" s="80">
        <v>1110027</v>
      </c>
      <c r="B24326" s="104" t="s">
        <v>236</v>
      </c>
      <c r="C24326" s="81" t="s">
        <v>236</v>
      </c>
    </row>
    <row r="24327" spans="1:3" x14ac:dyDescent="0.25">
      <c r="A24327" s="80">
        <v>1110028</v>
      </c>
      <c r="B24327" s="104" t="s">
        <v>236</v>
      </c>
      <c r="C24327" s="81" t="s">
        <v>236</v>
      </c>
    </row>
    <row r="24328" spans="1:3" x14ac:dyDescent="0.25">
      <c r="A24328" s="80">
        <v>1110029</v>
      </c>
      <c r="B24328" s="104" t="s">
        <v>236</v>
      </c>
      <c r="C24328" s="81" t="s">
        <v>236</v>
      </c>
    </row>
    <row r="24329" spans="1:3" x14ac:dyDescent="0.25">
      <c r="A24329" s="80">
        <v>1110030</v>
      </c>
      <c r="B24329" s="104" t="s">
        <v>236</v>
      </c>
      <c r="C24329" s="81" t="s">
        <v>236</v>
      </c>
    </row>
    <row r="24330" spans="1:3" x14ac:dyDescent="0.25">
      <c r="A24330" s="80">
        <v>1110031</v>
      </c>
      <c r="B24330" s="104" t="s">
        <v>236</v>
      </c>
      <c r="C24330" s="81" t="s">
        <v>236</v>
      </c>
    </row>
    <row r="24331" spans="1:3" x14ac:dyDescent="0.25">
      <c r="A24331" s="80">
        <v>1110032</v>
      </c>
      <c r="B24331" s="104" t="s">
        <v>236</v>
      </c>
      <c r="C24331" s="81" t="s">
        <v>236</v>
      </c>
    </row>
    <row r="24332" spans="1:3" x14ac:dyDescent="0.25">
      <c r="A24332" s="80">
        <v>1110033</v>
      </c>
      <c r="B24332" s="104" t="s">
        <v>236</v>
      </c>
      <c r="C24332" s="81" t="s">
        <v>236</v>
      </c>
    </row>
    <row r="24333" spans="1:3" x14ac:dyDescent="0.25">
      <c r="A24333" s="80">
        <v>1110034</v>
      </c>
      <c r="B24333" s="104" t="s">
        <v>236</v>
      </c>
      <c r="C24333" s="81" t="s">
        <v>236</v>
      </c>
    </row>
    <row r="24334" spans="1:3" x14ac:dyDescent="0.25">
      <c r="A24334" s="80">
        <v>1110035</v>
      </c>
      <c r="B24334" s="104" t="s">
        <v>236</v>
      </c>
      <c r="C24334" s="81" t="s">
        <v>236</v>
      </c>
    </row>
    <row r="24335" spans="1:3" x14ac:dyDescent="0.25">
      <c r="A24335" s="80">
        <v>1110036</v>
      </c>
      <c r="B24335" s="104" t="s">
        <v>236</v>
      </c>
      <c r="C24335" s="88">
        <v>28446</v>
      </c>
    </row>
    <row r="24336" spans="1:3" x14ac:dyDescent="0.25">
      <c r="A24336" s="80">
        <v>1110037</v>
      </c>
      <c r="B24336" s="104" t="s">
        <v>236</v>
      </c>
      <c r="C24336" s="81" t="s">
        <v>236</v>
      </c>
    </row>
    <row r="24337" spans="1:3" x14ac:dyDescent="0.25">
      <c r="A24337" s="80">
        <v>1110038</v>
      </c>
      <c r="B24337" s="104" t="s">
        <v>236</v>
      </c>
      <c r="C24337" s="81" t="s">
        <v>236</v>
      </c>
    </row>
    <row r="24338" spans="1:3" x14ac:dyDescent="0.25">
      <c r="A24338" s="80">
        <v>1110039</v>
      </c>
      <c r="B24338" s="104" t="s">
        <v>236</v>
      </c>
      <c r="C24338" s="81" t="s">
        <v>236</v>
      </c>
    </row>
    <row r="24339" spans="1:3" x14ac:dyDescent="0.25">
      <c r="A24339" s="80">
        <v>1110040</v>
      </c>
      <c r="B24339" s="104" t="s">
        <v>236</v>
      </c>
      <c r="C24339" s="81" t="s">
        <v>236</v>
      </c>
    </row>
    <row r="24340" spans="1:3" x14ac:dyDescent="0.25">
      <c r="A24340" s="80">
        <v>1110041</v>
      </c>
      <c r="B24340" s="104" t="s">
        <v>236</v>
      </c>
      <c r="C24340" s="81" t="s">
        <v>236</v>
      </c>
    </row>
    <row r="24341" spans="1:3" x14ac:dyDescent="0.25">
      <c r="A24341" s="80">
        <v>1110042</v>
      </c>
      <c r="B24341" s="104" t="s">
        <v>236</v>
      </c>
      <c r="C24341" s="81" t="s">
        <v>236</v>
      </c>
    </row>
    <row r="24342" spans="1:3" x14ac:dyDescent="0.25">
      <c r="A24342" s="80">
        <v>1110043</v>
      </c>
      <c r="B24342" s="104" t="s">
        <v>236</v>
      </c>
      <c r="C24342" s="81" t="s">
        <v>236</v>
      </c>
    </row>
    <row r="24343" spans="1:3" x14ac:dyDescent="0.25">
      <c r="A24343" s="80">
        <v>1110044</v>
      </c>
      <c r="B24343" s="104" t="s">
        <v>236</v>
      </c>
      <c r="C24343" s="81" t="s">
        <v>236</v>
      </c>
    </row>
    <row r="24344" spans="1:3" x14ac:dyDescent="0.25">
      <c r="A24344" s="80">
        <v>1110045</v>
      </c>
      <c r="B24344" s="104" t="s">
        <v>236</v>
      </c>
      <c r="C24344" s="81" t="s">
        <v>236</v>
      </c>
    </row>
    <row r="24345" spans="1:3" x14ac:dyDescent="0.25">
      <c r="A24345" s="80">
        <v>1110046</v>
      </c>
      <c r="B24345" s="104" t="s">
        <v>236</v>
      </c>
      <c r="C24345" s="81" t="s">
        <v>236</v>
      </c>
    </row>
    <row r="24346" spans="1:3" x14ac:dyDescent="0.25">
      <c r="A24346" s="80">
        <v>1110047</v>
      </c>
      <c r="B24346" s="104" t="s">
        <v>236</v>
      </c>
      <c r="C24346" s="81" t="s">
        <v>236</v>
      </c>
    </row>
    <row r="24347" spans="1:3" x14ac:dyDescent="0.25">
      <c r="A24347" s="80">
        <v>1110048</v>
      </c>
      <c r="B24347" s="104" t="s">
        <v>236</v>
      </c>
      <c r="C24347" s="81" t="s">
        <v>236</v>
      </c>
    </row>
    <row r="24348" spans="1:3" x14ac:dyDescent="0.25">
      <c r="A24348" s="80">
        <v>1110049</v>
      </c>
      <c r="B24348" s="104" t="s">
        <v>236</v>
      </c>
      <c r="C24348" s="81" t="s">
        <v>236</v>
      </c>
    </row>
    <row r="24349" spans="1:3" x14ac:dyDescent="0.25">
      <c r="A24349" s="80">
        <v>1110050</v>
      </c>
      <c r="B24349" s="104" t="s">
        <v>236</v>
      </c>
      <c r="C24349" s="81" t="s">
        <v>236</v>
      </c>
    </row>
    <row r="24350" spans="1:3" x14ac:dyDescent="0.25">
      <c r="A24350" s="80">
        <v>1110051</v>
      </c>
      <c r="B24350" s="104" t="s">
        <v>236</v>
      </c>
      <c r="C24350" s="81" t="s">
        <v>236</v>
      </c>
    </row>
    <row r="24351" spans="1:3" x14ac:dyDescent="0.25">
      <c r="A24351" s="80">
        <v>1110052</v>
      </c>
      <c r="B24351" s="104" t="s">
        <v>236</v>
      </c>
      <c r="C24351" s="81" t="s">
        <v>236</v>
      </c>
    </row>
    <row r="24352" spans="1:3" x14ac:dyDescent="0.25">
      <c r="A24352" s="80">
        <v>1110053</v>
      </c>
      <c r="B24352" s="104" t="s">
        <v>236</v>
      </c>
      <c r="C24352" s="81" t="s">
        <v>236</v>
      </c>
    </row>
    <row r="24353" spans="1:3" x14ac:dyDescent="0.25">
      <c r="A24353" s="80">
        <v>1110054</v>
      </c>
      <c r="B24353" s="104" t="s">
        <v>236</v>
      </c>
      <c r="C24353" s="88">
        <v>28447</v>
      </c>
    </row>
    <row r="24354" spans="1:3" x14ac:dyDescent="0.25">
      <c r="A24354" s="80">
        <v>1110055</v>
      </c>
      <c r="B24354" s="104" t="s">
        <v>236</v>
      </c>
      <c r="C24354" s="88">
        <v>28458</v>
      </c>
    </row>
    <row r="24355" spans="1:3" x14ac:dyDescent="0.25">
      <c r="A24355" s="80">
        <v>1110056</v>
      </c>
      <c r="B24355" s="104" t="s">
        <v>236</v>
      </c>
      <c r="C24355" s="88">
        <v>28459</v>
      </c>
    </row>
    <row r="24356" spans="1:3" x14ac:dyDescent="0.25">
      <c r="A24356" s="80">
        <v>1110057</v>
      </c>
      <c r="B24356" s="104" t="s">
        <v>236</v>
      </c>
      <c r="C24356" s="88">
        <v>28460</v>
      </c>
    </row>
    <row r="24357" spans="1:3" x14ac:dyDescent="0.25">
      <c r="A24357" s="80">
        <v>1110058</v>
      </c>
      <c r="B24357" s="104" t="s">
        <v>236</v>
      </c>
      <c r="C24357" s="88">
        <v>28461</v>
      </c>
    </row>
    <row r="24358" spans="1:3" x14ac:dyDescent="0.25">
      <c r="A24358" s="80">
        <v>1110059</v>
      </c>
      <c r="B24358" s="104" t="s">
        <v>236</v>
      </c>
      <c r="C24358" s="88">
        <v>28462</v>
      </c>
    </row>
    <row r="24359" spans="1:3" x14ac:dyDescent="0.25">
      <c r="A24359" s="80">
        <v>1110060</v>
      </c>
      <c r="B24359" s="104" t="s">
        <v>236</v>
      </c>
      <c r="C24359" s="88">
        <v>28463</v>
      </c>
    </row>
    <row r="24360" spans="1:3" x14ac:dyDescent="0.25">
      <c r="A24360" s="80">
        <v>1110061</v>
      </c>
      <c r="B24360" s="104" t="s">
        <v>236</v>
      </c>
      <c r="C24360" s="81" t="s">
        <v>236</v>
      </c>
    </row>
    <row r="24361" spans="1:3" x14ac:dyDescent="0.25">
      <c r="A24361" s="80">
        <v>1110062</v>
      </c>
      <c r="B24361" s="104" t="s">
        <v>236</v>
      </c>
      <c r="C24361" s="81" t="s">
        <v>236</v>
      </c>
    </row>
    <row r="24362" spans="1:3" x14ac:dyDescent="0.25">
      <c r="A24362" s="80">
        <v>1110063</v>
      </c>
      <c r="B24362" s="104" t="s">
        <v>236</v>
      </c>
      <c r="C24362" s="81" t="s">
        <v>236</v>
      </c>
    </row>
    <row r="24363" spans="1:3" x14ac:dyDescent="0.25">
      <c r="A24363" s="80">
        <v>1110064</v>
      </c>
      <c r="B24363" s="104" t="s">
        <v>236</v>
      </c>
      <c r="C24363" s="81" t="s">
        <v>236</v>
      </c>
    </row>
    <row r="24364" spans="1:3" x14ac:dyDescent="0.25">
      <c r="A24364" s="80">
        <v>1110065</v>
      </c>
      <c r="B24364" s="104" t="s">
        <v>236</v>
      </c>
      <c r="C24364" s="81" t="s">
        <v>236</v>
      </c>
    </row>
    <row r="24365" spans="1:3" x14ac:dyDescent="0.25">
      <c r="A24365" s="80">
        <v>1110066</v>
      </c>
      <c r="B24365" s="104" t="s">
        <v>236</v>
      </c>
      <c r="C24365" s="88">
        <v>21827</v>
      </c>
    </row>
    <row r="24366" spans="1:3" x14ac:dyDescent="0.25">
      <c r="A24366" s="80">
        <v>1110067</v>
      </c>
      <c r="B24366" s="91">
        <v>1125288</v>
      </c>
      <c r="C24366" s="88">
        <v>28430</v>
      </c>
    </row>
    <row r="24367" spans="1:3" x14ac:dyDescent="0.25">
      <c r="A24367" s="80">
        <v>1110068</v>
      </c>
      <c r="B24367" s="104" t="s">
        <v>236</v>
      </c>
      <c r="C24367" s="88">
        <v>28464</v>
      </c>
    </row>
    <row r="24368" spans="1:3" x14ac:dyDescent="0.25">
      <c r="A24368" s="80">
        <v>1110069</v>
      </c>
      <c r="B24368" s="104" t="s">
        <v>236</v>
      </c>
      <c r="C24368" s="81" t="s">
        <v>236</v>
      </c>
    </row>
    <row r="24369" spans="1:3" x14ac:dyDescent="0.25">
      <c r="A24369" s="80">
        <v>1110070</v>
      </c>
      <c r="B24369" s="104" t="s">
        <v>236</v>
      </c>
      <c r="C24369" s="88">
        <v>28465</v>
      </c>
    </row>
    <row r="24370" spans="1:3" x14ac:dyDescent="0.25">
      <c r="A24370" s="80">
        <v>1110071</v>
      </c>
      <c r="B24370" s="91">
        <v>1133379</v>
      </c>
      <c r="C24370" s="88">
        <v>28448</v>
      </c>
    </row>
    <row r="24371" spans="1:3" x14ac:dyDescent="0.25">
      <c r="A24371" s="80">
        <v>1110072</v>
      </c>
      <c r="B24371" s="104" t="s">
        <v>236</v>
      </c>
      <c r="C24371" s="88">
        <v>28449</v>
      </c>
    </row>
    <row r="24372" spans="1:3" x14ac:dyDescent="0.25">
      <c r="A24372" s="80">
        <v>1110073</v>
      </c>
      <c r="B24372" s="104" t="s">
        <v>236</v>
      </c>
      <c r="C24372" s="88">
        <v>28451</v>
      </c>
    </row>
    <row r="24373" spans="1:3" x14ac:dyDescent="0.25">
      <c r="A24373" s="80">
        <v>1110074</v>
      </c>
      <c r="B24373" s="104" t="s">
        <v>236</v>
      </c>
      <c r="C24373" s="88">
        <v>28452</v>
      </c>
    </row>
    <row r="24374" spans="1:3" x14ac:dyDescent="0.25">
      <c r="A24374" s="80">
        <v>1110075</v>
      </c>
      <c r="B24374" s="91">
        <v>1125040</v>
      </c>
      <c r="C24374" s="88">
        <v>28453</v>
      </c>
    </row>
    <row r="24375" spans="1:3" x14ac:dyDescent="0.25">
      <c r="A24375" s="80">
        <v>1110076</v>
      </c>
      <c r="B24375" s="91">
        <v>1125291</v>
      </c>
      <c r="C24375" s="88">
        <v>28454</v>
      </c>
    </row>
    <row r="24376" spans="1:3" x14ac:dyDescent="0.25">
      <c r="A24376" s="80">
        <v>1110077</v>
      </c>
      <c r="B24376" s="91">
        <v>1124196</v>
      </c>
      <c r="C24376" s="88">
        <v>28455</v>
      </c>
    </row>
    <row r="24377" spans="1:3" x14ac:dyDescent="0.25">
      <c r="A24377" s="80">
        <v>1110078</v>
      </c>
      <c r="B24377" s="91">
        <v>1122635</v>
      </c>
      <c r="C24377" s="88">
        <v>28456</v>
      </c>
    </row>
    <row r="24378" spans="1:3" x14ac:dyDescent="0.25">
      <c r="A24378" s="80">
        <v>1110079</v>
      </c>
      <c r="B24378" s="104" t="s">
        <v>236</v>
      </c>
      <c r="C24378" s="88">
        <v>28467</v>
      </c>
    </row>
    <row r="24379" spans="1:3" x14ac:dyDescent="0.25">
      <c r="A24379" s="80">
        <v>1110080</v>
      </c>
      <c r="B24379" s="104" t="s">
        <v>236</v>
      </c>
      <c r="C24379" s="88">
        <v>28468</v>
      </c>
    </row>
    <row r="24380" spans="1:3" x14ac:dyDescent="0.25">
      <c r="A24380" s="80">
        <v>1110081</v>
      </c>
      <c r="B24380" s="104" t="s">
        <v>236</v>
      </c>
      <c r="C24380" s="88">
        <v>28469</v>
      </c>
    </row>
    <row r="24381" spans="1:3" x14ac:dyDescent="0.25">
      <c r="A24381" s="80">
        <v>1110082</v>
      </c>
      <c r="B24381" s="104" t="s">
        <v>236</v>
      </c>
      <c r="C24381" s="88">
        <v>28472</v>
      </c>
    </row>
    <row r="24382" spans="1:3" x14ac:dyDescent="0.25">
      <c r="A24382" s="80">
        <v>1110083</v>
      </c>
      <c r="B24382" s="91">
        <v>1124886</v>
      </c>
      <c r="C24382" s="88">
        <v>28470</v>
      </c>
    </row>
    <row r="24383" spans="1:3" x14ac:dyDescent="0.25">
      <c r="A24383" s="80">
        <v>1110084</v>
      </c>
      <c r="B24383" s="91">
        <v>1124839</v>
      </c>
      <c r="C24383" s="88">
        <v>28471</v>
      </c>
    </row>
    <row r="24384" spans="1:3" x14ac:dyDescent="0.25">
      <c r="A24384" s="80">
        <v>1110085</v>
      </c>
      <c r="B24384" s="91">
        <v>1125603</v>
      </c>
      <c r="C24384" s="88">
        <v>28475</v>
      </c>
    </row>
    <row r="24385" spans="1:3" x14ac:dyDescent="0.25">
      <c r="A24385" s="80">
        <v>1110086</v>
      </c>
      <c r="B24385" s="104" t="s">
        <v>236</v>
      </c>
      <c r="C24385" s="81" t="s">
        <v>236</v>
      </c>
    </row>
    <row r="24386" spans="1:3" x14ac:dyDescent="0.25">
      <c r="A24386" s="80">
        <v>1110087</v>
      </c>
      <c r="B24386" s="104" t="s">
        <v>236</v>
      </c>
      <c r="C24386" s="88">
        <v>28476</v>
      </c>
    </row>
    <row r="24387" spans="1:3" x14ac:dyDescent="0.25">
      <c r="A24387" s="80">
        <v>1110088</v>
      </c>
      <c r="B24387" s="104" t="s">
        <v>236</v>
      </c>
      <c r="C24387" s="81" t="s">
        <v>236</v>
      </c>
    </row>
    <row r="24388" spans="1:3" x14ac:dyDescent="0.25">
      <c r="A24388" s="80">
        <v>1110089</v>
      </c>
      <c r="B24388" s="104" t="s">
        <v>236</v>
      </c>
      <c r="C24388" s="81" t="s">
        <v>236</v>
      </c>
    </row>
    <row r="24389" spans="1:3" x14ac:dyDescent="0.25">
      <c r="A24389" s="80">
        <v>1110090</v>
      </c>
      <c r="B24389" s="104" t="s">
        <v>236</v>
      </c>
      <c r="C24389" s="81" t="s">
        <v>236</v>
      </c>
    </row>
    <row r="24390" spans="1:3" x14ac:dyDescent="0.25">
      <c r="A24390" s="80">
        <v>1110091</v>
      </c>
      <c r="B24390" s="91">
        <v>1123337</v>
      </c>
      <c r="C24390" s="88">
        <v>36680</v>
      </c>
    </row>
    <row r="24391" spans="1:3" x14ac:dyDescent="0.25">
      <c r="A24391" s="80">
        <v>1110092</v>
      </c>
      <c r="B24391" s="104" t="s">
        <v>236</v>
      </c>
      <c r="C24391" s="81" t="s">
        <v>236</v>
      </c>
    </row>
    <row r="24392" spans="1:3" x14ac:dyDescent="0.25">
      <c r="A24392" s="80">
        <v>1110093</v>
      </c>
      <c r="B24392" s="104" t="s">
        <v>236</v>
      </c>
      <c r="C24392" s="81" t="s">
        <v>236</v>
      </c>
    </row>
    <row r="24393" spans="1:3" x14ac:dyDescent="0.25">
      <c r="A24393" s="80">
        <v>1110094</v>
      </c>
      <c r="B24393" s="104" t="s">
        <v>236</v>
      </c>
      <c r="C24393" s="81" t="s">
        <v>236</v>
      </c>
    </row>
    <row r="24394" spans="1:3" x14ac:dyDescent="0.25">
      <c r="A24394" s="80">
        <v>1110095</v>
      </c>
      <c r="B24394" s="104" t="s">
        <v>236</v>
      </c>
      <c r="C24394" s="81" t="s">
        <v>236</v>
      </c>
    </row>
    <row r="24395" spans="1:3" x14ac:dyDescent="0.25">
      <c r="A24395" s="80">
        <v>1110096</v>
      </c>
      <c r="B24395" s="104" t="s">
        <v>236</v>
      </c>
      <c r="C24395" s="81" t="s">
        <v>236</v>
      </c>
    </row>
    <row r="24396" spans="1:3" x14ac:dyDescent="0.25">
      <c r="A24396" s="80">
        <v>1110097</v>
      </c>
      <c r="B24396" s="104" t="s">
        <v>236</v>
      </c>
      <c r="C24396" s="81" t="s">
        <v>236</v>
      </c>
    </row>
    <row r="24397" spans="1:3" x14ac:dyDescent="0.25">
      <c r="A24397" s="80">
        <v>1110098</v>
      </c>
      <c r="B24397" s="104" t="s">
        <v>236</v>
      </c>
      <c r="C24397" s="81" t="s">
        <v>236</v>
      </c>
    </row>
    <row r="24398" spans="1:3" x14ac:dyDescent="0.25">
      <c r="A24398" s="80">
        <v>1110099</v>
      </c>
      <c r="B24398" s="104" t="s">
        <v>236</v>
      </c>
      <c r="C24398" s="81" t="s">
        <v>236</v>
      </c>
    </row>
    <row r="24399" spans="1:3" x14ac:dyDescent="0.25">
      <c r="A24399" s="80">
        <v>1110100</v>
      </c>
      <c r="B24399" s="104" t="s">
        <v>236</v>
      </c>
      <c r="C24399" s="81" t="s">
        <v>236</v>
      </c>
    </row>
    <row r="24400" spans="1:3" x14ac:dyDescent="0.25">
      <c r="A24400" s="80">
        <v>1110101</v>
      </c>
      <c r="B24400" s="104" t="s">
        <v>236</v>
      </c>
      <c r="C24400" s="81" t="s">
        <v>236</v>
      </c>
    </row>
    <row r="24401" spans="1:3" x14ac:dyDescent="0.25">
      <c r="A24401" s="80">
        <v>1110102</v>
      </c>
      <c r="B24401" s="104" t="s">
        <v>236</v>
      </c>
      <c r="C24401" s="81" t="s">
        <v>236</v>
      </c>
    </row>
    <row r="24402" spans="1:3" x14ac:dyDescent="0.25">
      <c r="A24402" s="80">
        <v>1110103</v>
      </c>
      <c r="B24402" s="104" t="s">
        <v>236</v>
      </c>
      <c r="C24402" s="81" t="s">
        <v>236</v>
      </c>
    </row>
    <row r="24403" spans="1:3" x14ac:dyDescent="0.25">
      <c r="A24403" s="80">
        <v>1110104</v>
      </c>
      <c r="B24403" s="104" t="s">
        <v>236</v>
      </c>
      <c r="C24403" s="81" t="s">
        <v>236</v>
      </c>
    </row>
    <row r="24404" spans="1:3" x14ac:dyDescent="0.25">
      <c r="A24404" s="80">
        <v>1110105</v>
      </c>
      <c r="B24404" s="104" t="s">
        <v>236</v>
      </c>
      <c r="C24404" s="81" t="s">
        <v>236</v>
      </c>
    </row>
    <row r="24405" spans="1:3" x14ac:dyDescent="0.25">
      <c r="A24405" s="80">
        <v>1110106</v>
      </c>
      <c r="B24405" s="104" t="s">
        <v>236</v>
      </c>
      <c r="C24405" s="81" t="s">
        <v>236</v>
      </c>
    </row>
    <row r="24406" spans="1:3" x14ac:dyDescent="0.25">
      <c r="A24406" s="80">
        <v>1110107</v>
      </c>
      <c r="B24406" s="104" t="s">
        <v>236</v>
      </c>
      <c r="C24406" s="81" t="s">
        <v>236</v>
      </c>
    </row>
    <row r="24407" spans="1:3" x14ac:dyDescent="0.25">
      <c r="A24407" s="80">
        <v>1110108</v>
      </c>
      <c r="B24407" s="104" t="s">
        <v>236</v>
      </c>
      <c r="C24407" s="81" t="s">
        <v>236</v>
      </c>
    </row>
    <row r="24408" spans="1:3" x14ac:dyDescent="0.25">
      <c r="A24408" s="80">
        <v>1110109</v>
      </c>
      <c r="B24408" s="104" t="s">
        <v>236</v>
      </c>
      <c r="C24408" s="81" t="s">
        <v>236</v>
      </c>
    </row>
    <row r="24409" spans="1:3" x14ac:dyDescent="0.25">
      <c r="A24409" s="80">
        <v>1110110</v>
      </c>
      <c r="B24409" s="104" t="s">
        <v>236</v>
      </c>
      <c r="C24409" s="81" t="s">
        <v>236</v>
      </c>
    </row>
    <row r="24410" spans="1:3" x14ac:dyDescent="0.25">
      <c r="A24410" s="80">
        <v>1110111</v>
      </c>
      <c r="B24410" s="104" t="s">
        <v>236</v>
      </c>
      <c r="C24410" s="81" t="s">
        <v>236</v>
      </c>
    </row>
    <row r="24411" spans="1:3" x14ac:dyDescent="0.25">
      <c r="A24411" s="80">
        <v>1110113</v>
      </c>
      <c r="B24411" s="104" t="s">
        <v>236</v>
      </c>
      <c r="C24411" s="81" t="s">
        <v>236</v>
      </c>
    </row>
    <row r="24412" spans="1:3" x14ac:dyDescent="0.25">
      <c r="A24412" s="80">
        <v>1110114</v>
      </c>
      <c r="B24412" s="104" t="s">
        <v>236</v>
      </c>
      <c r="C24412" s="81" t="s">
        <v>236</v>
      </c>
    </row>
    <row r="24413" spans="1:3" x14ac:dyDescent="0.25">
      <c r="A24413" s="80">
        <v>1110115</v>
      </c>
      <c r="B24413" s="104" t="s">
        <v>236</v>
      </c>
      <c r="C24413" s="81" t="s">
        <v>236</v>
      </c>
    </row>
    <row r="24414" spans="1:3" x14ac:dyDescent="0.25">
      <c r="A24414" s="80">
        <v>1110116</v>
      </c>
      <c r="B24414" s="104" t="s">
        <v>236</v>
      </c>
      <c r="C24414" s="81" t="s">
        <v>236</v>
      </c>
    </row>
    <row r="24415" spans="1:3" x14ac:dyDescent="0.25">
      <c r="A24415" s="80">
        <v>1110117</v>
      </c>
      <c r="B24415" s="104" t="s">
        <v>236</v>
      </c>
      <c r="C24415" s="81" t="s">
        <v>236</v>
      </c>
    </row>
    <row r="24416" spans="1:3" x14ac:dyDescent="0.25">
      <c r="A24416" s="80">
        <v>1110118</v>
      </c>
      <c r="B24416" s="104" t="s">
        <v>236</v>
      </c>
      <c r="C24416" s="81" t="s">
        <v>236</v>
      </c>
    </row>
    <row r="24417" spans="1:3" x14ac:dyDescent="0.25">
      <c r="A24417" s="80">
        <v>1110119</v>
      </c>
      <c r="B24417" s="104" t="s">
        <v>236</v>
      </c>
      <c r="C24417" s="81" t="s">
        <v>236</v>
      </c>
    </row>
    <row r="24418" spans="1:3" x14ac:dyDescent="0.25">
      <c r="A24418" s="80">
        <v>1110120</v>
      </c>
      <c r="B24418" s="104" t="s">
        <v>236</v>
      </c>
      <c r="C24418" s="81" t="s">
        <v>236</v>
      </c>
    </row>
    <row r="24419" spans="1:3" x14ac:dyDescent="0.25">
      <c r="A24419" s="80">
        <v>1110121</v>
      </c>
      <c r="B24419" s="104" t="s">
        <v>236</v>
      </c>
      <c r="C24419" s="81" t="s">
        <v>236</v>
      </c>
    </row>
    <row r="24420" spans="1:3" x14ac:dyDescent="0.25">
      <c r="A24420" s="80">
        <v>1110122</v>
      </c>
      <c r="B24420" s="104" t="s">
        <v>236</v>
      </c>
      <c r="C24420" s="81" t="s">
        <v>236</v>
      </c>
    </row>
    <row r="24421" spans="1:3" x14ac:dyDescent="0.25">
      <c r="A24421" s="80">
        <v>1110123</v>
      </c>
      <c r="B24421" s="104" t="s">
        <v>236</v>
      </c>
      <c r="C24421" s="81" t="s">
        <v>236</v>
      </c>
    </row>
    <row r="24422" spans="1:3" x14ac:dyDescent="0.25">
      <c r="A24422" s="80">
        <v>1110124</v>
      </c>
      <c r="B24422" s="104" t="s">
        <v>236</v>
      </c>
      <c r="C24422" s="81" t="s">
        <v>236</v>
      </c>
    </row>
    <row r="24423" spans="1:3" x14ac:dyDescent="0.25">
      <c r="A24423" s="80">
        <v>1110125</v>
      </c>
      <c r="B24423" s="91">
        <v>1146516</v>
      </c>
      <c r="C24423" s="81" t="s">
        <v>236</v>
      </c>
    </row>
    <row r="24424" spans="1:3" x14ac:dyDescent="0.25">
      <c r="A24424" s="80">
        <v>1110126</v>
      </c>
      <c r="B24424" s="104" t="s">
        <v>236</v>
      </c>
      <c r="C24424" s="81" t="s">
        <v>236</v>
      </c>
    </row>
    <row r="24425" spans="1:3" x14ac:dyDescent="0.25">
      <c r="A24425" s="80">
        <v>1110127</v>
      </c>
      <c r="B24425" s="104" t="s">
        <v>236</v>
      </c>
      <c r="C24425" s="81" t="s">
        <v>236</v>
      </c>
    </row>
    <row r="24426" spans="1:3" x14ac:dyDescent="0.25">
      <c r="A24426" s="80">
        <v>1110128</v>
      </c>
      <c r="B24426" s="104" t="s">
        <v>236</v>
      </c>
      <c r="C24426" s="81" t="s">
        <v>236</v>
      </c>
    </row>
    <row r="24427" spans="1:3" x14ac:dyDescent="0.25">
      <c r="A24427" s="80">
        <v>1110129</v>
      </c>
      <c r="B24427" s="104" t="s">
        <v>236</v>
      </c>
      <c r="C24427" s="81" t="s">
        <v>236</v>
      </c>
    </row>
    <row r="24428" spans="1:3" x14ac:dyDescent="0.25">
      <c r="A24428" s="80">
        <v>1110130</v>
      </c>
      <c r="B24428" s="104" t="s">
        <v>236</v>
      </c>
      <c r="C24428" s="81" t="s">
        <v>236</v>
      </c>
    </row>
    <row r="24429" spans="1:3" x14ac:dyDescent="0.25">
      <c r="A24429" s="80">
        <v>1110131</v>
      </c>
      <c r="B24429" s="104" t="s">
        <v>236</v>
      </c>
      <c r="C24429" s="81" t="s">
        <v>236</v>
      </c>
    </row>
    <row r="24430" spans="1:3" x14ac:dyDescent="0.25">
      <c r="A24430" s="80">
        <v>1110132</v>
      </c>
      <c r="B24430" s="104" t="s">
        <v>236</v>
      </c>
      <c r="C24430" s="81" t="s">
        <v>236</v>
      </c>
    </row>
    <row r="24431" spans="1:3" x14ac:dyDescent="0.25">
      <c r="A24431" s="80">
        <v>1110133</v>
      </c>
      <c r="B24431" s="104" t="s">
        <v>236</v>
      </c>
      <c r="C24431" s="81" t="s">
        <v>236</v>
      </c>
    </row>
    <row r="24432" spans="1:3" x14ac:dyDescent="0.25">
      <c r="A24432" s="80">
        <v>1110134</v>
      </c>
      <c r="B24432" s="104" t="s">
        <v>236</v>
      </c>
      <c r="C24432" s="81" t="s">
        <v>236</v>
      </c>
    </row>
    <row r="24433" spans="1:3" x14ac:dyDescent="0.25">
      <c r="A24433" s="80">
        <v>1110135</v>
      </c>
      <c r="B24433" s="104" t="s">
        <v>236</v>
      </c>
      <c r="C24433" s="81" t="s">
        <v>236</v>
      </c>
    </row>
    <row r="24434" spans="1:3" x14ac:dyDescent="0.25">
      <c r="A24434" s="80">
        <v>1110136</v>
      </c>
      <c r="B24434" s="104" t="s">
        <v>236</v>
      </c>
      <c r="C24434" s="81" t="s">
        <v>236</v>
      </c>
    </row>
    <row r="24435" spans="1:3" x14ac:dyDescent="0.25">
      <c r="A24435" s="80">
        <v>1110137</v>
      </c>
      <c r="B24435" s="104" t="s">
        <v>236</v>
      </c>
      <c r="C24435" s="81" t="s">
        <v>236</v>
      </c>
    </row>
    <row r="24436" spans="1:3" x14ac:dyDescent="0.25">
      <c r="A24436" s="80">
        <v>1110138</v>
      </c>
      <c r="B24436" s="104" t="s">
        <v>236</v>
      </c>
      <c r="C24436" s="81" t="s">
        <v>236</v>
      </c>
    </row>
    <row r="24437" spans="1:3" x14ac:dyDescent="0.25">
      <c r="A24437" s="80">
        <v>1110139</v>
      </c>
      <c r="B24437" s="104" t="s">
        <v>236</v>
      </c>
      <c r="C24437" s="81" t="s">
        <v>236</v>
      </c>
    </row>
    <row r="24438" spans="1:3" x14ac:dyDescent="0.25">
      <c r="A24438" s="80">
        <v>1110140</v>
      </c>
      <c r="B24438" s="104" t="s">
        <v>236</v>
      </c>
      <c r="C24438" s="81" t="s">
        <v>236</v>
      </c>
    </row>
    <row r="24439" spans="1:3" x14ac:dyDescent="0.25">
      <c r="A24439" s="80">
        <v>1110141</v>
      </c>
      <c r="B24439" s="104" t="s">
        <v>236</v>
      </c>
      <c r="C24439" s="88">
        <v>28479</v>
      </c>
    </row>
    <row r="24440" spans="1:3" x14ac:dyDescent="0.25">
      <c r="A24440" s="80">
        <v>1110142</v>
      </c>
      <c r="B24440" s="104" t="s">
        <v>236</v>
      </c>
      <c r="C24440" s="88">
        <v>28480</v>
      </c>
    </row>
    <row r="24441" spans="1:3" x14ac:dyDescent="0.25">
      <c r="A24441" s="80">
        <v>1110143</v>
      </c>
      <c r="B24441" s="104" t="s">
        <v>236</v>
      </c>
      <c r="C24441" s="88">
        <v>28477</v>
      </c>
    </row>
    <row r="24442" spans="1:3" x14ac:dyDescent="0.25">
      <c r="A24442" s="80">
        <v>1110144</v>
      </c>
      <c r="B24442" s="104" t="s">
        <v>236</v>
      </c>
      <c r="C24442" s="88">
        <v>28481</v>
      </c>
    </row>
    <row r="24443" spans="1:3" x14ac:dyDescent="0.25">
      <c r="A24443" s="80">
        <v>1110145</v>
      </c>
      <c r="B24443" s="104" t="s">
        <v>236</v>
      </c>
      <c r="C24443" s="88">
        <v>28482</v>
      </c>
    </row>
    <row r="24444" spans="1:3" x14ac:dyDescent="0.25">
      <c r="A24444" s="80">
        <v>1110146</v>
      </c>
      <c r="B24444" s="104" t="s">
        <v>236</v>
      </c>
      <c r="C24444" s="81" t="s">
        <v>236</v>
      </c>
    </row>
    <row r="24445" spans="1:3" x14ac:dyDescent="0.25">
      <c r="A24445" s="80">
        <v>1110147</v>
      </c>
      <c r="B24445" s="104" t="s">
        <v>236</v>
      </c>
      <c r="C24445" s="81" t="s">
        <v>236</v>
      </c>
    </row>
    <row r="24446" spans="1:3" x14ac:dyDescent="0.25">
      <c r="A24446" s="80">
        <v>1110148</v>
      </c>
      <c r="B24446" s="104" t="s">
        <v>236</v>
      </c>
      <c r="C24446" s="81" t="s">
        <v>236</v>
      </c>
    </row>
    <row r="24447" spans="1:3" x14ac:dyDescent="0.25">
      <c r="A24447" s="80">
        <v>1110149</v>
      </c>
      <c r="B24447" s="104" t="s">
        <v>236</v>
      </c>
      <c r="C24447" s="81" t="s">
        <v>236</v>
      </c>
    </row>
    <row r="24448" spans="1:3" x14ac:dyDescent="0.25">
      <c r="A24448" s="80">
        <v>1110150</v>
      </c>
      <c r="B24448" s="104" t="s">
        <v>236</v>
      </c>
      <c r="C24448" s="81" t="s">
        <v>236</v>
      </c>
    </row>
    <row r="24449" spans="1:3" x14ac:dyDescent="0.25">
      <c r="A24449" s="80">
        <v>1110151</v>
      </c>
      <c r="B24449" s="104" t="s">
        <v>236</v>
      </c>
      <c r="C24449" s="81" t="s">
        <v>236</v>
      </c>
    </row>
    <row r="24450" spans="1:3" x14ac:dyDescent="0.25">
      <c r="A24450" s="80">
        <v>1110152</v>
      </c>
      <c r="B24450" s="104" t="s">
        <v>236</v>
      </c>
      <c r="C24450" s="81" t="s">
        <v>236</v>
      </c>
    </row>
    <row r="24451" spans="1:3" x14ac:dyDescent="0.25">
      <c r="A24451" s="80">
        <v>1110153</v>
      </c>
      <c r="B24451" s="91">
        <v>1154025</v>
      </c>
      <c r="C24451" s="81" t="s">
        <v>236</v>
      </c>
    </row>
    <row r="24452" spans="1:3" x14ac:dyDescent="0.25">
      <c r="A24452" s="80">
        <v>1110154</v>
      </c>
      <c r="B24452" s="91">
        <v>1125292</v>
      </c>
      <c r="C24452" s="88">
        <v>28478</v>
      </c>
    </row>
    <row r="24453" spans="1:3" x14ac:dyDescent="0.25">
      <c r="A24453" s="80">
        <v>1110155</v>
      </c>
      <c r="B24453" s="104" t="s">
        <v>236</v>
      </c>
      <c r="C24453" s="81" t="s">
        <v>236</v>
      </c>
    </row>
    <row r="24454" spans="1:3" x14ac:dyDescent="0.25">
      <c r="A24454" s="80">
        <v>1110156</v>
      </c>
      <c r="B24454" s="104" t="s">
        <v>236</v>
      </c>
      <c r="C24454" s="81" t="s">
        <v>236</v>
      </c>
    </row>
    <row r="24455" spans="1:3" x14ac:dyDescent="0.25">
      <c r="A24455" s="80">
        <v>1110157</v>
      </c>
      <c r="B24455" s="104" t="s">
        <v>236</v>
      </c>
      <c r="C24455" s="81" t="s">
        <v>236</v>
      </c>
    </row>
    <row r="24456" spans="1:3" x14ac:dyDescent="0.25">
      <c r="A24456" s="80">
        <v>1110158</v>
      </c>
      <c r="B24456" s="104" t="s">
        <v>236</v>
      </c>
      <c r="C24456" s="81" t="s">
        <v>236</v>
      </c>
    </row>
    <row r="24457" spans="1:3" x14ac:dyDescent="0.25">
      <c r="A24457" s="80">
        <v>1110159</v>
      </c>
      <c r="B24457" s="104" t="s">
        <v>236</v>
      </c>
      <c r="C24457" s="81" t="s">
        <v>236</v>
      </c>
    </row>
    <row r="24458" spans="1:3" x14ac:dyDescent="0.25">
      <c r="A24458" s="80">
        <v>1110160</v>
      </c>
      <c r="B24458" s="104" t="s">
        <v>236</v>
      </c>
      <c r="C24458" s="81" t="s">
        <v>236</v>
      </c>
    </row>
    <row r="24459" spans="1:3" x14ac:dyDescent="0.25">
      <c r="A24459" s="80">
        <v>1110161</v>
      </c>
      <c r="B24459" s="104" t="s">
        <v>236</v>
      </c>
      <c r="C24459" s="81" t="s">
        <v>236</v>
      </c>
    </row>
    <row r="24460" spans="1:3" x14ac:dyDescent="0.25">
      <c r="A24460" s="80">
        <v>1110162</v>
      </c>
      <c r="B24460" s="104" t="s">
        <v>236</v>
      </c>
      <c r="C24460" s="81" t="s">
        <v>236</v>
      </c>
    </row>
    <row r="24461" spans="1:3" x14ac:dyDescent="0.25">
      <c r="A24461" s="80">
        <v>1110163</v>
      </c>
      <c r="B24461" s="104" t="s">
        <v>236</v>
      </c>
      <c r="C24461" s="81" t="s">
        <v>236</v>
      </c>
    </row>
    <row r="24462" spans="1:3" x14ac:dyDescent="0.25">
      <c r="A24462" s="80">
        <v>1110164</v>
      </c>
      <c r="B24462" s="104" t="s">
        <v>236</v>
      </c>
      <c r="C24462" s="81" t="s">
        <v>236</v>
      </c>
    </row>
    <row r="24463" spans="1:3" x14ac:dyDescent="0.25">
      <c r="A24463" s="80">
        <v>1110165</v>
      </c>
      <c r="B24463" s="104" t="s">
        <v>236</v>
      </c>
      <c r="C24463" s="81" t="s">
        <v>236</v>
      </c>
    </row>
    <row r="24464" spans="1:3" x14ac:dyDescent="0.25">
      <c r="A24464" s="80">
        <v>1110166</v>
      </c>
      <c r="B24464" s="104" t="s">
        <v>236</v>
      </c>
      <c r="C24464" s="81" t="s">
        <v>236</v>
      </c>
    </row>
    <row r="24465" spans="1:3" x14ac:dyDescent="0.25">
      <c r="A24465" s="80">
        <v>1110167</v>
      </c>
      <c r="B24465" s="104" t="s">
        <v>236</v>
      </c>
      <c r="C24465" s="81" t="s">
        <v>236</v>
      </c>
    </row>
    <row r="24466" spans="1:3" x14ac:dyDescent="0.25">
      <c r="A24466" s="80">
        <v>1110168</v>
      </c>
      <c r="B24466" s="104" t="s">
        <v>236</v>
      </c>
      <c r="C24466" s="81" t="s">
        <v>236</v>
      </c>
    </row>
    <row r="24467" spans="1:3" x14ac:dyDescent="0.25">
      <c r="A24467" s="80">
        <v>1110169</v>
      </c>
      <c r="B24467" s="104" t="s">
        <v>236</v>
      </c>
      <c r="C24467" s="81" t="s">
        <v>236</v>
      </c>
    </row>
    <row r="24468" spans="1:3" x14ac:dyDescent="0.25">
      <c r="A24468" s="80">
        <v>1110170</v>
      </c>
      <c r="B24468" s="104" t="s">
        <v>236</v>
      </c>
      <c r="C24468" s="81" t="s">
        <v>236</v>
      </c>
    </row>
    <row r="24469" spans="1:3" x14ac:dyDescent="0.25">
      <c r="A24469" s="80">
        <v>1110171</v>
      </c>
      <c r="B24469" s="104" t="s">
        <v>236</v>
      </c>
      <c r="C24469" s="81" t="s">
        <v>236</v>
      </c>
    </row>
    <row r="24470" spans="1:3" x14ac:dyDescent="0.25">
      <c r="A24470" s="80">
        <v>1110172</v>
      </c>
      <c r="B24470" s="104" t="s">
        <v>236</v>
      </c>
      <c r="C24470" s="81" t="s">
        <v>236</v>
      </c>
    </row>
    <row r="24471" spans="1:3" x14ac:dyDescent="0.25">
      <c r="A24471" s="80">
        <v>1110173</v>
      </c>
      <c r="B24471" s="104" t="s">
        <v>236</v>
      </c>
      <c r="C24471" s="81" t="s">
        <v>236</v>
      </c>
    </row>
    <row r="24472" spans="1:3" x14ac:dyDescent="0.25">
      <c r="A24472" s="80">
        <v>1110174</v>
      </c>
      <c r="B24472" s="104" t="s">
        <v>236</v>
      </c>
      <c r="C24472" s="88">
        <v>1189</v>
      </c>
    </row>
    <row r="24473" spans="1:3" x14ac:dyDescent="0.25">
      <c r="A24473" s="80">
        <v>1110175</v>
      </c>
      <c r="B24473" s="104" t="s">
        <v>236</v>
      </c>
      <c r="C24473" s="81" t="s">
        <v>236</v>
      </c>
    </row>
    <row r="24474" spans="1:3" x14ac:dyDescent="0.25">
      <c r="A24474" s="80">
        <v>1110176</v>
      </c>
      <c r="B24474" s="104" t="s">
        <v>236</v>
      </c>
      <c r="C24474" s="81" t="s">
        <v>236</v>
      </c>
    </row>
    <row r="24475" spans="1:3" x14ac:dyDescent="0.25">
      <c r="A24475" s="80">
        <v>1110177</v>
      </c>
      <c r="B24475" s="104" t="s">
        <v>236</v>
      </c>
      <c r="C24475" s="81" t="s">
        <v>236</v>
      </c>
    </row>
    <row r="24476" spans="1:3" x14ac:dyDescent="0.25">
      <c r="A24476" s="80">
        <v>1110178</v>
      </c>
      <c r="B24476" s="91">
        <v>1125287</v>
      </c>
      <c r="C24476" s="88">
        <v>28429</v>
      </c>
    </row>
    <row r="24477" spans="1:3" x14ac:dyDescent="0.25">
      <c r="A24477" s="80">
        <v>1110179</v>
      </c>
      <c r="B24477" s="91">
        <v>1123396</v>
      </c>
      <c r="C24477" s="88">
        <v>36674</v>
      </c>
    </row>
    <row r="24478" spans="1:3" x14ac:dyDescent="0.25">
      <c r="A24478" s="80">
        <v>1110180</v>
      </c>
      <c r="B24478" s="104" t="s">
        <v>236</v>
      </c>
      <c r="C24478" s="88">
        <v>63347</v>
      </c>
    </row>
    <row r="24479" spans="1:3" x14ac:dyDescent="0.25">
      <c r="A24479" s="80">
        <v>1110181</v>
      </c>
      <c r="B24479" s="104" t="s">
        <v>236</v>
      </c>
      <c r="C24479" s="81" t="s">
        <v>236</v>
      </c>
    </row>
    <row r="24480" spans="1:3" x14ac:dyDescent="0.25">
      <c r="A24480" s="80">
        <v>1110182</v>
      </c>
      <c r="B24480" s="104" t="s">
        <v>236</v>
      </c>
      <c r="C24480" s="88">
        <v>75851</v>
      </c>
    </row>
    <row r="24481" spans="1:3" x14ac:dyDescent="0.25">
      <c r="A24481" s="80">
        <v>1110183</v>
      </c>
      <c r="B24481" s="104" t="s">
        <v>236</v>
      </c>
      <c r="C24481" s="81" t="s">
        <v>236</v>
      </c>
    </row>
    <row r="24482" spans="1:3" x14ac:dyDescent="0.25">
      <c r="A24482" s="80">
        <v>1110184</v>
      </c>
      <c r="B24482" s="104" t="s">
        <v>236</v>
      </c>
      <c r="C24482" s="81" t="s">
        <v>236</v>
      </c>
    </row>
    <row r="24483" spans="1:3" x14ac:dyDescent="0.25">
      <c r="A24483" s="80">
        <v>1110185</v>
      </c>
      <c r="B24483" s="104" t="s">
        <v>236</v>
      </c>
      <c r="C24483" s="88">
        <v>28492</v>
      </c>
    </row>
    <row r="24484" spans="1:3" x14ac:dyDescent="0.25">
      <c r="A24484" s="80">
        <v>1110186</v>
      </c>
      <c r="B24484" s="104" t="s">
        <v>236</v>
      </c>
      <c r="C24484" s="88">
        <v>28493</v>
      </c>
    </row>
    <row r="24485" spans="1:3" x14ac:dyDescent="0.25">
      <c r="A24485" s="80">
        <v>1110187</v>
      </c>
      <c r="B24485" s="104" t="s">
        <v>236</v>
      </c>
      <c r="C24485" s="88">
        <v>28495</v>
      </c>
    </row>
    <row r="24486" spans="1:3" x14ac:dyDescent="0.25">
      <c r="A24486" s="80">
        <v>1110188</v>
      </c>
      <c r="B24486" s="104" t="s">
        <v>236</v>
      </c>
      <c r="C24486" s="88">
        <v>28484</v>
      </c>
    </row>
    <row r="24487" spans="1:3" x14ac:dyDescent="0.25">
      <c r="A24487" s="80">
        <v>1110189</v>
      </c>
      <c r="B24487" s="104" t="s">
        <v>236</v>
      </c>
      <c r="C24487" s="88">
        <v>28485</v>
      </c>
    </row>
    <row r="24488" spans="1:3" x14ac:dyDescent="0.25">
      <c r="A24488" s="80">
        <v>1110190</v>
      </c>
      <c r="B24488" s="104" t="s">
        <v>236</v>
      </c>
      <c r="C24488" s="88">
        <v>28486</v>
      </c>
    </row>
    <row r="24489" spans="1:3" x14ac:dyDescent="0.25">
      <c r="A24489" s="80">
        <v>1110191</v>
      </c>
      <c r="B24489" s="91">
        <v>1134129</v>
      </c>
      <c r="C24489" s="88">
        <v>28487</v>
      </c>
    </row>
    <row r="24490" spans="1:3" x14ac:dyDescent="0.25">
      <c r="A24490" s="80">
        <v>1110192</v>
      </c>
      <c r="B24490" s="91">
        <v>1134130</v>
      </c>
      <c r="C24490" s="88">
        <v>28488</v>
      </c>
    </row>
    <row r="24491" spans="1:3" x14ac:dyDescent="0.25">
      <c r="A24491" s="80">
        <v>1110193</v>
      </c>
      <c r="B24491" s="91">
        <v>1125322</v>
      </c>
      <c r="C24491" s="88">
        <v>28489</v>
      </c>
    </row>
    <row r="24492" spans="1:3" x14ac:dyDescent="0.25">
      <c r="A24492" s="80">
        <v>1110194</v>
      </c>
      <c r="B24492" s="91">
        <v>1124845</v>
      </c>
      <c r="C24492" s="88">
        <v>28490</v>
      </c>
    </row>
    <row r="24493" spans="1:3" x14ac:dyDescent="0.25">
      <c r="A24493" s="80">
        <v>1110195</v>
      </c>
      <c r="B24493" s="104" t="s">
        <v>236</v>
      </c>
      <c r="C24493" s="88">
        <v>72380</v>
      </c>
    </row>
    <row r="24494" spans="1:3" x14ac:dyDescent="0.25">
      <c r="A24494" s="80">
        <v>1110196</v>
      </c>
      <c r="B24494" s="104" t="s">
        <v>236</v>
      </c>
      <c r="C24494" s="88">
        <v>28497</v>
      </c>
    </row>
    <row r="24495" spans="1:3" x14ac:dyDescent="0.25">
      <c r="A24495" s="80">
        <v>1110197</v>
      </c>
      <c r="B24495" s="104" t="s">
        <v>236</v>
      </c>
      <c r="C24495" s="88">
        <v>28498</v>
      </c>
    </row>
    <row r="24496" spans="1:3" x14ac:dyDescent="0.25">
      <c r="A24496" s="80">
        <v>1110198</v>
      </c>
      <c r="B24496" s="104" t="s">
        <v>236</v>
      </c>
      <c r="C24496" s="88">
        <v>28499</v>
      </c>
    </row>
    <row r="24497" spans="1:3" x14ac:dyDescent="0.25">
      <c r="A24497" s="80">
        <v>1110199</v>
      </c>
      <c r="B24497" s="104" t="s">
        <v>236</v>
      </c>
      <c r="C24497" s="88">
        <v>28500</v>
      </c>
    </row>
    <row r="24498" spans="1:3" x14ac:dyDescent="0.25">
      <c r="A24498" s="80">
        <v>1110200</v>
      </c>
      <c r="B24498" s="104" t="s">
        <v>236</v>
      </c>
      <c r="C24498" s="88">
        <v>28503</v>
      </c>
    </row>
    <row r="24499" spans="1:3" x14ac:dyDescent="0.25">
      <c r="A24499" s="80">
        <v>1110201</v>
      </c>
      <c r="B24499" s="104" t="s">
        <v>236</v>
      </c>
      <c r="C24499" s="88">
        <v>28505</v>
      </c>
    </row>
    <row r="24500" spans="1:3" x14ac:dyDescent="0.25">
      <c r="A24500" s="80">
        <v>1110202</v>
      </c>
      <c r="B24500" s="104" t="s">
        <v>236</v>
      </c>
      <c r="C24500" s="88">
        <v>28506</v>
      </c>
    </row>
    <row r="24501" spans="1:3" x14ac:dyDescent="0.25">
      <c r="A24501" s="80">
        <v>1110203</v>
      </c>
      <c r="B24501" s="104" t="s">
        <v>236</v>
      </c>
      <c r="C24501" s="88">
        <v>28507</v>
      </c>
    </row>
    <row r="24502" spans="1:3" x14ac:dyDescent="0.25">
      <c r="A24502" s="80">
        <v>1110204</v>
      </c>
      <c r="B24502" s="104" t="s">
        <v>236</v>
      </c>
      <c r="C24502" s="88">
        <v>28508</v>
      </c>
    </row>
    <row r="24503" spans="1:3" x14ac:dyDescent="0.25">
      <c r="A24503" s="80">
        <v>1110205</v>
      </c>
      <c r="B24503" s="104" t="s">
        <v>236</v>
      </c>
      <c r="C24503" s="88">
        <v>28509</v>
      </c>
    </row>
    <row r="24504" spans="1:3" x14ac:dyDescent="0.25">
      <c r="A24504" s="80">
        <v>1110206</v>
      </c>
      <c r="B24504" s="104" t="s">
        <v>236</v>
      </c>
      <c r="C24504" s="88">
        <v>28510</v>
      </c>
    </row>
    <row r="24505" spans="1:3" x14ac:dyDescent="0.25">
      <c r="A24505" s="80">
        <v>1110207</v>
      </c>
      <c r="B24505" s="104" t="s">
        <v>236</v>
      </c>
      <c r="C24505" s="88">
        <v>28512</v>
      </c>
    </row>
    <row r="24506" spans="1:3" x14ac:dyDescent="0.25">
      <c r="A24506" s="80">
        <v>1110208</v>
      </c>
      <c r="B24506" s="104" t="s">
        <v>236</v>
      </c>
      <c r="C24506" s="88">
        <v>39806</v>
      </c>
    </row>
    <row r="24507" spans="1:3" x14ac:dyDescent="0.25">
      <c r="A24507" s="80">
        <v>1110209</v>
      </c>
      <c r="B24507" s="104" t="s">
        <v>236</v>
      </c>
      <c r="C24507" s="88">
        <v>28504</v>
      </c>
    </row>
    <row r="24508" spans="1:3" x14ac:dyDescent="0.25">
      <c r="A24508" s="80">
        <v>1110210</v>
      </c>
      <c r="B24508" s="104" t="s">
        <v>236</v>
      </c>
      <c r="C24508" s="88">
        <v>28514</v>
      </c>
    </row>
    <row r="24509" spans="1:3" x14ac:dyDescent="0.25">
      <c r="A24509" s="80">
        <v>1110211</v>
      </c>
      <c r="B24509" s="104" t="s">
        <v>236</v>
      </c>
      <c r="C24509" s="88">
        <v>28517</v>
      </c>
    </row>
    <row r="24510" spans="1:3" x14ac:dyDescent="0.25">
      <c r="A24510" s="80">
        <v>1110212</v>
      </c>
      <c r="B24510" s="104" t="s">
        <v>236</v>
      </c>
      <c r="C24510" s="88">
        <v>28518</v>
      </c>
    </row>
    <row r="24511" spans="1:3" x14ac:dyDescent="0.25">
      <c r="A24511" s="80">
        <v>1110213</v>
      </c>
      <c r="B24511" s="104" t="s">
        <v>236</v>
      </c>
      <c r="C24511" s="88">
        <v>28520</v>
      </c>
    </row>
    <row r="24512" spans="1:3" x14ac:dyDescent="0.25">
      <c r="A24512" s="80">
        <v>1110214</v>
      </c>
      <c r="B24512" s="104" t="s">
        <v>236</v>
      </c>
      <c r="C24512" s="88">
        <v>28522</v>
      </c>
    </row>
    <row r="24513" spans="1:3" x14ac:dyDescent="0.25">
      <c r="A24513" s="80">
        <v>1110215</v>
      </c>
      <c r="B24513" s="104" t="s">
        <v>236</v>
      </c>
      <c r="C24513" s="88">
        <v>28511</v>
      </c>
    </row>
    <row r="24514" spans="1:3" x14ac:dyDescent="0.25">
      <c r="A24514" s="80">
        <v>1110216</v>
      </c>
      <c r="B24514" s="104" t="s">
        <v>236</v>
      </c>
      <c r="C24514" s="88">
        <v>28513</v>
      </c>
    </row>
    <row r="24515" spans="1:3" x14ac:dyDescent="0.25">
      <c r="A24515" s="80">
        <v>1110217</v>
      </c>
      <c r="B24515" s="91">
        <v>1125138</v>
      </c>
      <c r="C24515" s="88">
        <v>28501</v>
      </c>
    </row>
    <row r="24516" spans="1:3" x14ac:dyDescent="0.25">
      <c r="A24516" s="80">
        <v>1110218</v>
      </c>
      <c r="B24516" s="104" t="s">
        <v>236</v>
      </c>
      <c r="C24516" s="88">
        <v>13508</v>
      </c>
    </row>
    <row r="24517" spans="1:3" x14ac:dyDescent="0.25">
      <c r="A24517" s="80">
        <v>1110219</v>
      </c>
      <c r="B24517" s="104" t="s">
        <v>236</v>
      </c>
      <c r="C24517" s="88">
        <v>28523</v>
      </c>
    </row>
    <row r="24518" spans="1:3" x14ac:dyDescent="0.25">
      <c r="A24518" s="80">
        <v>1110220</v>
      </c>
      <c r="B24518" s="104" t="s">
        <v>236</v>
      </c>
      <c r="C24518" s="88">
        <v>55512</v>
      </c>
    </row>
    <row r="24519" spans="1:3" x14ac:dyDescent="0.25">
      <c r="A24519" s="80">
        <v>1110221</v>
      </c>
      <c r="B24519" s="104" t="s">
        <v>236</v>
      </c>
      <c r="C24519" s="88">
        <v>28529</v>
      </c>
    </row>
    <row r="24520" spans="1:3" x14ac:dyDescent="0.25">
      <c r="A24520" s="80">
        <v>1110222</v>
      </c>
      <c r="B24520" s="104" t="s">
        <v>236</v>
      </c>
      <c r="C24520" s="88">
        <v>28536</v>
      </c>
    </row>
    <row r="24521" spans="1:3" x14ac:dyDescent="0.25">
      <c r="A24521" s="80">
        <v>1110223</v>
      </c>
      <c r="B24521" s="104" t="s">
        <v>236</v>
      </c>
      <c r="C24521" s="88">
        <v>28539</v>
      </c>
    </row>
    <row r="24522" spans="1:3" x14ac:dyDescent="0.25">
      <c r="A24522" s="80">
        <v>1110224</v>
      </c>
      <c r="B24522" s="104" t="s">
        <v>236</v>
      </c>
      <c r="C24522" s="88">
        <v>28524</v>
      </c>
    </row>
    <row r="24523" spans="1:3" x14ac:dyDescent="0.25">
      <c r="A24523" s="80">
        <v>1110225</v>
      </c>
      <c r="B24523" s="104" t="s">
        <v>236</v>
      </c>
      <c r="C24523" s="88">
        <v>3548</v>
      </c>
    </row>
    <row r="24524" spans="1:3" x14ac:dyDescent="0.25">
      <c r="A24524" s="80">
        <v>1110226</v>
      </c>
      <c r="B24524" s="91">
        <v>1132605</v>
      </c>
      <c r="C24524" s="88">
        <v>28431</v>
      </c>
    </row>
    <row r="24525" spans="1:3" x14ac:dyDescent="0.25">
      <c r="A24525" s="80">
        <v>1110227</v>
      </c>
      <c r="B24525" s="104" t="s">
        <v>236</v>
      </c>
      <c r="C24525" s="88">
        <v>71364</v>
      </c>
    </row>
    <row r="24526" spans="1:3" x14ac:dyDescent="0.25">
      <c r="A24526" s="80">
        <v>1110228</v>
      </c>
      <c r="B24526" s="104" t="s">
        <v>236</v>
      </c>
      <c r="C24526" s="88">
        <v>28542</v>
      </c>
    </row>
    <row r="24527" spans="1:3" x14ac:dyDescent="0.25">
      <c r="A24527" s="80">
        <v>1110229</v>
      </c>
      <c r="B24527" s="104" t="s">
        <v>236</v>
      </c>
      <c r="C24527" s="88">
        <v>28543</v>
      </c>
    </row>
    <row r="24528" spans="1:3" x14ac:dyDescent="0.25">
      <c r="A24528" s="80">
        <v>1110230</v>
      </c>
      <c r="B24528" s="104" t="s">
        <v>236</v>
      </c>
      <c r="C24528" s="88">
        <v>28544</v>
      </c>
    </row>
    <row r="24529" spans="1:3" x14ac:dyDescent="0.25">
      <c r="A24529" s="80">
        <v>1110231</v>
      </c>
      <c r="B24529" s="104" t="s">
        <v>236</v>
      </c>
      <c r="C24529" s="88">
        <v>28545</v>
      </c>
    </row>
    <row r="24530" spans="1:3" x14ac:dyDescent="0.25">
      <c r="A24530" s="80">
        <v>1110233</v>
      </c>
      <c r="B24530" s="104" t="s">
        <v>236</v>
      </c>
      <c r="C24530" s="88">
        <v>28546</v>
      </c>
    </row>
    <row r="24531" spans="1:3" x14ac:dyDescent="0.25">
      <c r="A24531" s="80">
        <v>1110234</v>
      </c>
      <c r="B24531" s="104" t="s">
        <v>236</v>
      </c>
      <c r="C24531" s="88">
        <v>28547</v>
      </c>
    </row>
    <row r="24532" spans="1:3" x14ac:dyDescent="0.25">
      <c r="A24532" s="80">
        <v>1110235</v>
      </c>
      <c r="B24532" s="104" t="s">
        <v>236</v>
      </c>
      <c r="C24532" s="88">
        <v>28548</v>
      </c>
    </row>
    <row r="24533" spans="1:3" x14ac:dyDescent="0.25">
      <c r="A24533" s="80">
        <v>1110236</v>
      </c>
      <c r="B24533" s="104" t="s">
        <v>236</v>
      </c>
      <c r="C24533" s="88">
        <v>28549</v>
      </c>
    </row>
    <row r="24534" spans="1:3" x14ac:dyDescent="0.25">
      <c r="A24534" s="80">
        <v>1110237</v>
      </c>
      <c r="B24534" s="104" t="s">
        <v>236</v>
      </c>
      <c r="C24534" s="88">
        <v>28551</v>
      </c>
    </row>
    <row r="24535" spans="1:3" x14ac:dyDescent="0.25">
      <c r="A24535" s="80">
        <v>1110238</v>
      </c>
      <c r="B24535" s="104" t="s">
        <v>236</v>
      </c>
      <c r="C24535" s="88">
        <v>28553</v>
      </c>
    </row>
    <row r="24536" spans="1:3" x14ac:dyDescent="0.25">
      <c r="A24536" s="80">
        <v>1110239</v>
      </c>
      <c r="B24536" s="91">
        <v>1132606</v>
      </c>
      <c r="C24536" s="88">
        <v>28531</v>
      </c>
    </row>
    <row r="24537" spans="1:3" x14ac:dyDescent="0.25">
      <c r="A24537" s="80">
        <v>1110240</v>
      </c>
      <c r="B24537" s="91">
        <v>1124850</v>
      </c>
      <c r="C24537" s="88">
        <v>28533</v>
      </c>
    </row>
    <row r="24538" spans="1:3" x14ac:dyDescent="0.25">
      <c r="A24538" s="80">
        <v>1110241</v>
      </c>
      <c r="B24538" s="91">
        <v>1120512</v>
      </c>
      <c r="C24538" s="88">
        <v>28540</v>
      </c>
    </row>
    <row r="24539" spans="1:3" x14ac:dyDescent="0.25">
      <c r="A24539" s="80">
        <v>1110242</v>
      </c>
      <c r="B24539" s="91">
        <v>1124928</v>
      </c>
      <c r="C24539" s="88">
        <v>28541</v>
      </c>
    </row>
    <row r="24540" spans="1:3" x14ac:dyDescent="0.25">
      <c r="A24540" s="80">
        <v>1110243</v>
      </c>
      <c r="B24540" s="104" t="s">
        <v>236</v>
      </c>
      <c r="C24540" s="88">
        <v>28537</v>
      </c>
    </row>
    <row r="24541" spans="1:3" x14ac:dyDescent="0.25">
      <c r="A24541" s="80">
        <v>1110245</v>
      </c>
      <c r="B24541" s="104" t="s">
        <v>236</v>
      </c>
      <c r="C24541" s="88">
        <v>28563</v>
      </c>
    </row>
    <row r="24542" spans="1:3" x14ac:dyDescent="0.25">
      <c r="A24542" s="80">
        <v>1110246</v>
      </c>
      <c r="B24542" s="104" t="s">
        <v>236</v>
      </c>
      <c r="C24542" s="88">
        <v>28564</v>
      </c>
    </row>
    <row r="24543" spans="1:3" x14ac:dyDescent="0.25">
      <c r="A24543" s="80">
        <v>1110247</v>
      </c>
      <c r="B24543" s="104" t="s">
        <v>236</v>
      </c>
      <c r="C24543" s="88">
        <v>28565</v>
      </c>
    </row>
    <row r="24544" spans="1:3" x14ac:dyDescent="0.25">
      <c r="A24544" s="80">
        <v>1110248</v>
      </c>
      <c r="B24544" s="104" t="s">
        <v>236</v>
      </c>
      <c r="C24544" s="88">
        <v>28566</v>
      </c>
    </row>
    <row r="24545" spans="1:3" x14ac:dyDescent="0.25">
      <c r="A24545" s="80">
        <v>1110249</v>
      </c>
      <c r="B24545" s="104" t="s">
        <v>236</v>
      </c>
      <c r="C24545" s="88">
        <v>28567</v>
      </c>
    </row>
    <row r="24546" spans="1:3" x14ac:dyDescent="0.25">
      <c r="A24546" s="80">
        <v>1110250</v>
      </c>
      <c r="B24546" s="104" t="s">
        <v>236</v>
      </c>
      <c r="C24546" s="88">
        <v>28568</v>
      </c>
    </row>
    <row r="24547" spans="1:3" x14ac:dyDescent="0.25">
      <c r="A24547" s="80">
        <v>1110251</v>
      </c>
      <c r="B24547" s="104" t="s">
        <v>236</v>
      </c>
      <c r="C24547" s="88">
        <v>28569</v>
      </c>
    </row>
    <row r="24548" spans="1:3" x14ac:dyDescent="0.25">
      <c r="A24548" s="80">
        <v>1110252</v>
      </c>
      <c r="B24548" s="91">
        <v>1132607</v>
      </c>
      <c r="C24548" s="88">
        <v>28555</v>
      </c>
    </row>
    <row r="24549" spans="1:3" x14ac:dyDescent="0.25">
      <c r="A24549" s="80">
        <v>1110253</v>
      </c>
      <c r="B24549" s="91">
        <v>1125293</v>
      </c>
      <c r="C24549" s="88">
        <v>28556</v>
      </c>
    </row>
    <row r="24550" spans="1:3" x14ac:dyDescent="0.25">
      <c r="A24550" s="80">
        <v>1110254</v>
      </c>
      <c r="B24550" s="91">
        <v>1125294</v>
      </c>
      <c r="C24550" s="88">
        <v>28557</v>
      </c>
    </row>
    <row r="24551" spans="1:3" x14ac:dyDescent="0.25">
      <c r="A24551" s="80">
        <v>1110255</v>
      </c>
      <c r="B24551" s="104" t="s">
        <v>236</v>
      </c>
      <c r="C24551" s="88">
        <v>28559</v>
      </c>
    </row>
    <row r="24552" spans="1:3" x14ac:dyDescent="0.25">
      <c r="A24552" s="80">
        <v>1110256</v>
      </c>
      <c r="B24552" s="91">
        <v>1116350</v>
      </c>
      <c r="C24552" s="88">
        <v>28560</v>
      </c>
    </row>
    <row r="24553" spans="1:3" x14ac:dyDescent="0.25">
      <c r="A24553" s="80">
        <v>1110257</v>
      </c>
      <c r="B24553" s="104" t="s">
        <v>236</v>
      </c>
      <c r="C24553" s="88">
        <v>28561</v>
      </c>
    </row>
    <row r="24554" spans="1:3" x14ac:dyDescent="0.25">
      <c r="A24554" s="80">
        <v>1110258</v>
      </c>
      <c r="B24554" s="91">
        <v>1133802</v>
      </c>
      <c r="C24554" s="88">
        <v>28554</v>
      </c>
    </row>
    <row r="24555" spans="1:3" x14ac:dyDescent="0.25">
      <c r="A24555" s="80">
        <v>1110259</v>
      </c>
      <c r="B24555" s="91">
        <v>1124756</v>
      </c>
      <c r="C24555" s="88">
        <v>28562</v>
      </c>
    </row>
    <row r="24556" spans="1:3" x14ac:dyDescent="0.25">
      <c r="A24556" s="80">
        <v>1110260</v>
      </c>
      <c r="B24556" s="104" t="s">
        <v>236</v>
      </c>
      <c r="C24556" s="88">
        <v>28574</v>
      </c>
    </row>
    <row r="24557" spans="1:3" x14ac:dyDescent="0.25">
      <c r="A24557" s="80">
        <v>1110261</v>
      </c>
      <c r="B24557" s="104" t="s">
        <v>236</v>
      </c>
      <c r="C24557" s="88">
        <v>28575</v>
      </c>
    </row>
    <row r="24558" spans="1:3" x14ac:dyDescent="0.25">
      <c r="A24558" s="80">
        <v>1110262</v>
      </c>
      <c r="B24558" s="91">
        <v>1141681</v>
      </c>
      <c r="C24558" s="88">
        <v>28576</v>
      </c>
    </row>
    <row r="24559" spans="1:3" x14ac:dyDescent="0.25">
      <c r="A24559" s="80">
        <v>1110263</v>
      </c>
      <c r="B24559" s="104" t="s">
        <v>236</v>
      </c>
      <c r="C24559" s="88">
        <v>28578</v>
      </c>
    </row>
    <row r="24560" spans="1:3" x14ac:dyDescent="0.25">
      <c r="A24560" s="80">
        <v>1110264</v>
      </c>
      <c r="B24560" s="91">
        <v>1124105</v>
      </c>
      <c r="C24560" s="88">
        <v>28570</v>
      </c>
    </row>
    <row r="24561" spans="1:3" x14ac:dyDescent="0.25">
      <c r="A24561" s="80">
        <v>1110265</v>
      </c>
      <c r="B24561" s="104" t="s">
        <v>236</v>
      </c>
      <c r="C24561" s="88">
        <v>68647</v>
      </c>
    </row>
    <row r="24562" spans="1:3" x14ac:dyDescent="0.25">
      <c r="A24562" s="80">
        <v>1110266</v>
      </c>
      <c r="B24562" s="104" t="s">
        <v>236</v>
      </c>
      <c r="C24562" s="88">
        <v>28579</v>
      </c>
    </row>
    <row r="24563" spans="1:3" x14ac:dyDescent="0.25">
      <c r="A24563" s="80">
        <v>1110267</v>
      </c>
      <c r="B24563" s="104" t="s">
        <v>236</v>
      </c>
      <c r="C24563" s="88">
        <v>28581</v>
      </c>
    </row>
    <row r="24564" spans="1:3" x14ac:dyDescent="0.25">
      <c r="A24564" s="80">
        <v>1110268</v>
      </c>
      <c r="B24564" s="104" t="s">
        <v>236</v>
      </c>
      <c r="C24564" s="88">
        <v>28585</v>
      </c>
    </row>
    <row r="24565" spans="1:3" x14ac:dyDescent="0.25">
      <c r="A24565" s="80">
        <v>1110269</v>
      </c>
      <c r="B24565" s="91">
        <v>1124055</v>
      </c>
      <c r="C24565" s="88">
        <v>28591</v>
      </c>
    </row>
    <row r="24566" spans="1:3" x14ac:dyDescent="0.25">
      <c r="A24566" s="80">
        <v>1110270</v>
      </c>
      <c r="B24566" s="91">
        <v>1124107</v>
      </c>
      <c r="C24566" s="88">
        <v>28582</v>
      </c>
    </row>
    <row r="24567" spans="1:3" x14ac:dyDescent="0.25">
      <c r="A24567" s="80">
        <v>1110271</v>
      </c>
      <c r="B24567" s="91">
        <v>1125295</v>
      </c>
      <c r="C24567" s="88">
        <v>28589</v>
      </c>
    </row>
    <row r="24568" spans="1:3" x14ac:dyDescent="0.25">
      <c r="A24568" s="80">
        <v>1110272</v>
      </c>
      <c r="B24568" s="91">
        <v>1124339</v>
      </c>
      <c r="C24568" s="88">
        <v>28587</v>
      </c>
    </row>
    <row r="24569" spans="1:3" x14ac:dyDescent="0.25">
      <c r="A24569" s="80">
        <v>1110273</v>
      </c>
      <c r="B24569" s="91">
        <v>1124556</v>
      </c>
      <c r="C24569" s="88">
        <v>28590</v>
      </c>
    </row>
    <row r="24570" spans="1:3" x14ac:dyDescent="0.25">
      <c r="A24570" s="80">
        <v>1110274</v>
      </c>
      <c r="B24570" s="104" t="s">
        <v>236</v>
      </c>
      <c r="C24570" s="88">
        <v>28586</v>
      </c>
    </row>
    <row r="24571" spans="1:3" x14ac:dyDescent="0.25">
      <c r="A24571" s="80">
        <v>1110275</v>
      </c>
      <c r="B24571" s="104" t="s">
        <v>236</v>
      </c>
      <c r="C24571" s="88">
        <v>28593</v>
      </c>
    </row>
    <row r="24572" spans="1:3" x14ac:dyDescent="0.25">
      <c r="A24572" s="80">
        <v>1110276</v>
      </c>
      <c r="B24572" s="104" t="s">
        <v>236</v>
      </c>
      <c r="C24572" s="88">
        <v>28596</v>
      </c>
    </row>
    <row r="24573" spans="1:3" x14ac:dyDescent="0.25">
      <c r="A24573" s="80">
        <v>1110277</v>
      </c>
      <c r="B24573" s="104" t="s">
        <v>236</v>
      </c>
      <c r="C24573" s="88">
        <v>28598</v>
      </c>
    </row>
    <row r="24574" spans="1:3" x14ac:dyDescent="0.25">
      <c r="A24574" s="80">
        <v>1110278</v>
      </c>
      <c r="B24574" s="104" t="s">
        <v>236</v>
      </c>
      <c r="C24574" s="81" t="s">
        <v>236</v>
      </c>
    </row>
    <row r="24575" spans="1:3" x14ac:dyDescent="0.25">
      <c r="A24575" s="80">
        <v>1110279</v>
      </c>
      <c r="B24575" s="104" t="s">
        <v>236</v>
      </c>
      <c r="C24575" s="88">
        <v>28600</v>
      </c>
    </row>
    <row r="24576" spans="1:3" x14ac:dyDescent="0.25">
      <c r="A24576" s="80">
        <v>1110280</v>
      </c>
      <c r="B24576" s="104" t="s">
        <v>236</v>
      </c>
      <c r="C24576" s="88">
        <v>28601</v>
      </c>
    </row>
    <row r="24577" spans="1:3" x14ac:dyDescent="0.25">
      <c r="A24577" s="80">
        <v>1110281</v>
      </c>
      <c r="B24577" s="104" t="s">
        <v>236</v>
      </c>
      <c r="C24577" s="88">
        <v>28603</v>
      </c>
    </row>
    <row r="24578" spans="1:3" x14ac:dyDescent="0.25">
      <c r="A24578" s="80">
        <v>1110282</v>
      </c>
      <c r="B24578" s="104" t="s">
        <v>236</v>
      </c>
      <c r="C24578" s="88">
        <v>28602</v>
      </c>
    </row>
    <row r="24579" spans="1:3" x14ac:dyDescent="0.25">
      <c r="A24579" s="80">
        <v>1110283</v>
      </c>
      <c r="B24579" s="91">
        <v>1125297</v>
      </c>
      <c r="C24579" s="88">
        <v>28605</v>
      </c>
    </row>
    <row r="24580" spans="1:3" x14ac:dyDescent="0.25">
      <c r="A24580" s="80">
        <v>1110284</v>
      </c>
      <c r="B24580" s="104" t="s">
        <v>236</v>
      </c>
      <c r="C24580" s="88">
        <v>74657</v>
      </c>
    </row>
    <row r="24581" spans="1:3" x14ac:dyDescent="0.25">
      <c r="A24581" s="80">
        <v>1110285</v>
      </c>
      <c r="B24581" s="104" t="s">
        <v>236</v>
      </c>
      <c r="C24581" s="88">
        <v>28594</v>
      </c>
    </row>
    <row r="24582" spans="1:3" x14ac:dyDescent="0.25">
      <c r="A24582" s="80">
        <v>1110286</v>
      </c>
      <c r="B24582" s="104" t="s">
        <v>236</v>
      </c>
      <c r="C24582" s="88">
        <v>28606</v>
      </c>
    </row>
    <row r="24583" spans="1:3" x14ac:dyDescent="0.25">
      <c r="A24583" s="80">
        <v>1110287</v>
      </c>
      <c r="B24583" s="104" t="s">
        <v>236</v>
      </c>
      <c r="C24583" s="81" t="s">
        <v>236</v>
      </c>
    </row>
    <row r="24584" spans="1:3" x14ac:dyDescent="0.25">
      <c r="A24584" s="80">
        <v>1110288</v>
      </c>
      <c r="B24584" s="91">
        <v>1113650</v>
      </c>
      <c r="C24584" s="88">
        <v>28595</v>
      </c>
    </row>
    <row r="24585" spans="1:3" x14ac:dyDescent="0.25">
      <c r="A24585" s="80">
        <v>1110289</v>
      </c>
      <c r="B24585" s="104" t="s">
        <v>236</v>
      </c>
      <c r="C24585" s="88">
        <v>28621</v>
      </c>
    </row>
    <row r="24586" spans="1:3" x14ac:dyDescent="0.25">
      <c r="A24586" s="80">
        <v>1110290</v>
      </c>
      <c r="B24586" s="104" t="s">
        <v>236</v>
      </c>
      <c r="C24586" s="88">
        <v>28622</v>
      </c>
    </row>
    <row r="24587" spans="1:3" x14ac:dyDescent="0.25">
      <c r="A24587" s="80">
        <v>1110291</v>
      </c>
      <c r="B24587" s="104" t="s">
        <v>236</v>
      </c>
      <c r="C24587" s="88">
        <v>28618</v>
      </c>
    </row>
    <row r="24588" spans="1:3" x14ac:dyDescent="0.25">
      <c r="A24588" s="80">
        <v>1110292</v>
      </c>
      <c r="B24588" s="104" t="s">
        <v>236</v>
      </c>
      <c r="C24588" s="81" t="s">
        <v>236</v>
      </c>
    </row>
    <row r="24589" spans="1:3" x14ac:dyDescent="0.25">
      <c r="A24589" s="80">
        <v>1110293</v>
      </c>
      <c r="B24589" s="91">
        <v>1133352</v>
      </c>
      <c r="C24589" s="88">
        <v>29141</v>
      </c>
    </row>
    <row r="24590" spans="1:3" x14ac:dyDescent="0.25">
      <c r="A24590" s="80">
        <v>1110294</v>
      </c>
      <c r="B24590" s="91">
        <v>1125323</v>
      </c>
      <c r="C24590" s="88">
        <v>28613</v>
      </c>
    </row>
    <row r="24591" spans="1:3" x14ac:dyDescent="0.25">
      <c r="A24591" s="80">
        <v>1110295</v>
      </c>
      <c r="B24591" s="91">
        <v>1125616</v>
      </c>
      <c r="C24591" s="88">
        <v>28614</v>
      </c>
    </row>
    <row r="24592" spans="1:3" x14ac:dyDescent="0.25">
      <c r="A24592" s="80">
        <v>1110296</v>
      </c>
      <c r="B24592" s="91">
        <v>1125298</v>
      </c>
      <c r="C24592" s="88">
        <v>28615</v>
      </c>
    </row>
    <row r="24593" spans="1:3" x14ac:dyDescent="0.25">
      <c r="A24593" s="80">
        <v>1110297</v>
      </c>
      <c r="B24593" s="104" t="s">
        <v>236</v>
      </c>
      <c r="C24593" s="88">
        <v>28616</v>
      </c>
    </row>
    <row r="24594" spans="1:3" x14ac:dyDescent="0.25">
      <c r="A24594" s="80">
        <v>1110298</v>
      </c>
      <c r="B24594" s="91">
        <v>1134328</v>
      </c>
      <c r="C24594" s="88">
        <v>28617</v>
      </c>
    </row>
    <row r="24595" spans="1:3" x14ac:dyDescent="0.25">
      <c r="A24595" s="80">
        <v>1110299</v>
      </c>
      <c r="B24595" s="104" t="s">
        <v>236</v>
      </c>
      <c r="C24595" s="88">
        <v>28620</v>
      </c>
    </row>
    <row r="24596" spans="1:3" x14ac:dyDescent="0.25">
      <c r="A24596" s="80">
        <v>1110300</v>
      </c>
      <c r="B24596" s="104" t="s">
        <v>236</v>
      </c>
      <c r="C24596" s="88">
        <v>28623</v>
      </c>
    </row>
    <row r="24597" spans="1:3" x14ac:dyDescent="0.25">
      <c r="A24597" s="80">
        <v>1110301</v>
      </c>
      <c r="B24597" s="104" t="s">
        <v>236</v>
      </c>
      <c r="C24597" s="88">
        <v>28624</v>
      </c>
    </row>
    <row r="24598" spans="1:3" x14ac:dyDescent="0.25">
      <c r="A24598" s="80">
        <v>1110302</v>
      </c>
      <c r="B24598" s="104" t="s">
        <v>236</v>
      </c>
      <c r="C24598" s="88">
        <v>60912</v>
      </c>
    </row>
    <row r="24599" spans="1:3" x14ac:dyDescent="0.25">
      <c r="A24599" s="80">
        <v>1110303</v>
      </c>
      <c r="B24599" s="104" t="s">
        <v>236</v>
      </c>
      <c r="C24599" s="88">
        <v>28611</v>
      </c>
    </row>
    <row r="24600" spans="1:3" x14ac:dyDescent="0.25">
      <c r="A24600" s="80">
        <v>1110304</v>
      </c>
      <c r="B24600" s="104" t="s">
        <v>236</v>
      </c>
      <c r="C24600" s="88">
        <v>75908</v>
      </c>
    </row>
    <row r="24601" spans="1:3" x14ac:dyDescent="0.25">
      <c r="A24601" s="80">
        <v>1110305</v>
      </c>
      <c r="B24601" s="104" t="s">
        <v>236</v>
      </c>
      <c r="C24601" s="88">
        <v>28625</v>
      </c>
    </row>
    <row r="24602" spans="1:3" x14ac:dyDescent="0.25">
      <c r="A24602" s="80">
        <v>1110306</v>
      </c>
      <c r="B24602" s="104" t="s">
        <v>236</v>
      </c>
      <c r="C24602" s="88">
        <v>23790</v>
      </c>
    </row>
    <row r="24603" spans="1:3" x14ac:dyDescent="0.25">
      <c r="A24603" s="80">
        <v>1110307</v>
      </c>
      <c r="B24603" s="91">
        <v>1124794</v>
      </c>
      <c r="C24603" s="88">
        <v>28374</v>
      </c>
    </row>
    <row r="24604" spans="1:3" x14ac:dyDescent="0.25">
      <c r="A24604" s="80">
        <v>1110308</v>
      </c>
      <c r="B24604" s="91">
        <v>1125289</v>
      </c>
      <c r="C24604" s="88">
        <v>28432</v>
      </c>
    </row>
    <row r="24605" spans="1:3" x14ac:dyDescent="0.25">
      <c r="A24605" s="80">
        <v>1110309</v>
      </c>
      <c r="B24605" s="104" t="s">
        <v>236</v>
      </c>
      <c r="C24605" s="88">
        <v>28428</v>
      </c>
    </row>
    <row r="24606" spans="1:3" x14ac:dyDescent="0.25">
      <c r="A24606" s="80">
        <v>1110310</v>
      </c>
      <c r="B24606" s="104" t="s">
        <v>236</v>
      </c>
      <c r="C24606" s="88">
        <v>28571</v>
      </c>
    </row>
    <row r="24607" spans="1:3" x14ac:dyDescent="0.25">
      <c r="A24607" s="80">
        <v>1110311</v>
      </c>
      <c r="B24607" s="104" t="s">
        <v>236</v>
      </c>
      <c r="C24607" s="88">
        <v>28608</v>
      </c>
    </row>
    <row r="24608" spans="1:3" x14ac:dyDescent="0.25">
      <c r="A24608" s="80">
        <v>1110312</v>
      </c>
      <c r="B24608" s="104" t="s">
        <v>236</v>
      </c>
      <c r="C24608" s="88">
        <v>28610</v>
      </c>
    </row>
    <row r="24609" spans="1:3" x14ac:dyDescent="0.25">
      <c r="A24609" s="80">
        <v>1110313</v>
      </c>
      <c r="B24609" s="104" t="s">
        <v>236</v>
      </c>
      <c r="C24609" s="88">
        <v>28607</v>
      </c>
    </row>
    <row r="24610" spans="1:3" x14ac:dyDescent="0.25">
      <c r="A24610" s="80">
        <v>1110314</v>
      </c>
      <c r="B24610" s="104" t="s">
        <v>236</v>
      </c>
      <c r="C24610" s="88">
        <v>28612</v>
      </c>
    </row>
    <row r="24611" spans="1:3" x14ac:dyDescent="0.25">
      <c r="A24611" s="80">
        <v>1110315</v>
      </c>
      <c r="B24611" s="104" t="s">
        <v>236</v>
      </c>
      <c r="C24611" s="88">
        <v>28609</v>
      </c>
    </row>
    <row r="24612" spans="1:3" x14ac:dyDescent="0.25">
      <c r="A24612" s="80">
        <v>1110316</v>
      </c>
      <c r="B24612" s="104" t="s">
        <v>236</v>
      </c>
      <c r="C24612" s="88">
        <v>28640</v>
      </c>
    </row>
    <row r="24613" spans="1:3" x14ac:dyDescent="0.25">
      <c r="A24613" s="80">
        <v>1110317</v>
      </c>
      <c r="B24613" s="91">
        <v>1124345</v>
      </c>
      <c r="C24613" s="88">
        <v>28626</v>
      </c>
    </row>
    <row r="24614" spans="1:3" x14ac:dyDescent="0.25">
      <c r="A24614" s="80">
        <v>1110318</v>
      </c>
      <c r="B24614" s="91">
        <v>1124486</v>
      </c>
      <c r="C24614" s="88">
        <v>28627</v>
      </c>
    </row>
    <row r="24615" spans="1:3" x14ac:dyDescent="0.25">
      <c r="A24615" s="80">
        <v>1110319</v>
      </c>
      <c r="B24615" s="91">
        <v>1124487</v>
      </c>
      <c r="C24615" s="88">
        <v>28628</v>
      </c>
    </row>
    <row r="24616" spans="1:3" x14ac:dyDescent="0.25">
      <c r="A24616" s="80">
        <v>1110320</v>
      </c>
      <c r="B24616" s="91">
        <v>1124326</v>
      </c>
      <c r="C24616" s="88">
        <v>28630</v>
      </c>
    </row>
    <row r="24617" spans="1:3" x14ac:dyDescent="0.25">
      <c r="A24617" s="80">
        <v>1110321</v>
      </c>
      <c r="B24617" s="104" t="s">
        <v>236</v>
      </c>
      <c r="C24617" s="88">
        <v>28631</v>
      </c>
    </row>
    <row r="24618" spans="1:3" x14ac:dyDescent="0.25">
      <c r="A24618" s="80">
        <v>1110322</v>
      </c>
      <c r="B24618" s="91">
        <v>1132608</v>
      </c>
      <c r="C24618" s="88">
        <v>28632</v>
      </c>
    </row>
    <row r="24619" spans="1:3" x14ac:dyDescent="0.25">
      <c r="A24619" s="80">
        <v>1110323</v>
      </c>
      <c r="B24619" s="91">
        <v>1133392</v>
      </c>
      <c r="C24619" s="88">
        <v>28636</v>
      </c>
    </row>
    <row r="24620" spans="1:3" x14ac:dyDescent="0.25">
      <c r="A24620" s="80">
        <v>1110324</v>
      </c>
      <c r="B24620" s="104" t="s">
        <v>236</v>
      </c>
      <c r="C24620" s="88">
        <v>28635</v>
      </c>
    </row>
    <row r="24621" spans="1:3" x14ac:dyDescent="0.25">
      <c r="A24621" s="80">
        <v>1110325</v>
      </c>
      <c r="B24621" s="104" t="s">
        <v>236</v>
      </c>
      <c r="C24621" s="88">
        <v>28643</v>
      </c>
    </row>
    <row r="24622" spans="1:3" x14ac:dyDescent="0.25">
      <c r="A24622" s="80">
        <v>1110326</v>
      </c>
      <c r="B24622" s="91">
        <v>1141683</v>
      </c>
      <c r="C24622" s="88">
        <v>28641</v>
      </c>
    </row>
    <row r="24623" spans="1:3" x14ac:dyDescent="0.25">
      <c r="A24623" s="80">
        <v>1110327</v>
      </c>
      <c r="B24623" s="104" t="s">
        <v>236</v>
      </c>
      <c r="C24623" s="88">
        <v>28642</v>
      </c>
    </row>
    <row r="24624" spans="1:3" x14ac:dyDescent="0.25">
      <c r="A24624" s="80">
        <v>1110328</v>
      </c>
      <c r="B24624" s="104" t="s">
        <v>236</v>
      </c>
      <c r="C24624" s="88">
        <v>28644</v>
      </c>
    </row>
    <row r="24625" spans="1:3" x14ac:dyDescent="0.25">
      <c r="A24625" s="80">
        <v>1110329</v>
      </c>
      <c r="B24625" s="104" t="s">
        <v>236</v>
      </c>
      <c r="C24625" s="88">
        <v>28645</v>
      </c>
    </row>
    <row r="24626" spans="1:3" x14ac:dyDescent="0.25">
      <c r="A24626" s="80">
        <v>1110330</v>
      </c>
      <c r="B24626" s="104" t="s">
        <v>236</v>
      </c>
      <c r="C24626" s="88">
        <v>28646</v>
      </c>
    </row>
    <row r="24627" spans="1:3" x14ac:dyDescent="0.25">
      <c r="A24627" s="80">
        <v>1110331</v>
      </c>
      <c r="B24627" s="104" t="s">
        <v>236</v>
      </c>
      <c r="C24627" s="88">
        <v>28647</v>
      </c>
    </row>
    <row r="24628" spans="1:3" x14ac:dyDescent="0.25">
      <c r="A24628" s="80">
        <v>1110332</v>
      </c>
      <c r="B24628" s="104" t="s">
        <v>236</v>
      </c>
      <c r="C24628" s="88">
        <v>28651</v>
      </c>
    </row>
    <row r="24629" spans="1:3" x14ac:dyDescent="0.25">
      <c r="A24629" s="80">
        <v>1110333</v>
      </c>
      <c r="B24629" s="91">
        <v>1133571</v>
      </c>
      <c r="C24629" s="88">
        <v>28648</v>
      </c>
    </row>
    <row r="24630" spans="1:3" x14ac:dyDescent="0.25">
      <c r="A24630" s="80">
        <v>1110334</v>
      </c>
      <c r="B24630" s="104" t="s">
        <v>236</v>
      </c>
      <c r="C24630" s="88">
        <v>28649</v>
      </c>
    </row>
    <row r="24631" spans="1:3" x14ac:dyDescent="0.25">
      <c r="A24631" s="80">
        <v>1110335</v>
      </c>
      <c r="B24631" s="91">
        <v>1133570</v>
      </c>
      <c r="C24631" s="88">
        <v>28650</v>
      </c>
    </row>
    <row r="24632" spans="1:3" x14ac:dyDescent="0.25">
      <c r="A24632" s="80">
        <v>1110336</v>
      </c>
      <c r="B24632" s="104" t="s">
        <v>236</v>
      </c>
      <c r="C24632" s="88">
        <v>28653</v>
      </c>
    </row>
    <row r="24633" spans="1:3" x14ac:dyDescent="0.25">
      <c r="A24633" s="80">
        <v>1110337</v>
      </c>
      <c r="B24633" s="104" t="s">
        <v>236</v>
      </c>
      <c r="C24633" s="81" t="s">
        <v>236</v>
      </c>
    </row>
    <row r="24634" spans="1:3" x14ac:dyDescent="0.25">
      <c r="A24634" s="80">
        <v>1110338</v>
      </c>
      <c r="B24634" s="104" t="s">
        <v>236</v>
      </c>
      <c r="C24634" s="88">
        <v>28659</v>
      </c>
    </row>
    <row r="24635" spans="1:3" x14ac:dyDescent="0.25">
      <c r="A24635" s="80">
        <v>1110339</v>
      </c>
      <c r="B24635" s="91">
        <v>1124649</v>
      </c>
      <c r="C24635" s="88">
        <v>34423</v>
      </c>
    </row>
    <row r="24636" spans="1:3" x14ac:dyDescent="0.25">
      <c r="A24636" s="80">
        <v>1110340</v>
      </c>
      <c r="B24636" s="91">
        <v>1117093</v>
      </c>
      <c r="C24636" s="88">
        <v>32109</v>
      </c>
    </row>
    <row r="24637" spans="1:3" x14ac:dyDescent="0.25">
      <c r="A24637" s="80">
        <v>1110341</v>
      </c>
      <c r="B24637" s="104" t="s">
        <v>236</v>
      </c>
      <c r="C24637" s="88">
        <v>2104</v>
      </c>
    </row>
    <row r="24638" spans="1:3" x14ac:dyDescent="0.25">
      <c r="A24638" s="80">
        <v>1110342</v>
      </c>
      <c r="B24638" s="104" t="s">
        <v>236</v>
      </c>
      <c r="C24638" s="81" t="s">
        <v>236</v>
      </c>
    </row>
    <row r="24639" spans="1:3" x14ac:dyDescent="0.25">
      <c r="A24639" s="80">
        <v>1110343</v>
      </c>
      <c r="B24639" s="104" t="s">
        <v>236</v>
      </c>
      <c r="C24639" s="81" t="s">
        <v>236</v>
      </c>
    </row>
    <row r="24640" spans="1:3" x14ac:dyDescent="0.25">
      <c r="A24640" s="80">
        <v>1110344</v>
      </c>
      <c r="B24640" s="104" t="s">
        <v>236</v>
      </c>
      <c r="C24640" s="81" t="s">
        <v>236</v>
      </c>
    </row>
    <row r="24641" spans="1:3" x14ac:dyDescent="0.25">
      <c r="A24641" s="80">
        <v>1110345</v>
      </c>
      <c r="B24641" s="104" t="s">
        <v>236</v>
      </c>
      <c r="C24641" s="81" t="s">
        <v>236</v>
      </c>
    </row>
    <row r="24642" spans="1:3" x14ac:dyDescent="0.25">
      <c r="A24642" s="80">
        <v>1110346</v>
      </c>
      <c r="B24642" s="104" t="s">
        <v>236</v>
      </c>
      <c r="C24642" s="81" t="s">
        <v>236</v>
      </c>
    </row>
    <row r="24643" spans="1:3" x14ac:dyDescent="0.25">
      <c r="A24643" s="80">
        <v>1110347</v>
      </c>
      <c r="B24643" s="104" t="s">
        <v>236</v>
      </c>
      <c r="C24643" s="88">
        <v>28657</v>
      </c>
    </row>
    <row r="24644" spans="1:3" x14ac:dyDescent="0.25">
      <c r="A24644" s="80">
        <v>1110348</v>
      </c>
      <c r="B24644" s="104" t="s">
        <v>236</v>
      </c>
      <c r="C24644" s="81" t="s">
        <v>236</v>
      </c>
    </row>
    <row r="24645" spans="1:3" x14ac:dyDescent="0.25">
      <c r="A24645" s="80">
        <v>1110349</v>
      </c>
      <c r="B24645" s="91">
        <v>1124859</v>
      </c>
      <c r="C24645" s="88">
        <v>28654</v>
      </c>
    </row>
    <row r="24646" spans="1:3" x14ac:dyDescent="0.25">
      <c r="A24646" s="80">
        <v>1110350</v>
      </c>
      <c r="B24646" s="91">
        <v>1124860</v>
      </c>
      <c r="C24646" s="88">
        <v>28655</v>
      </c>
    </row>
    <row r="24647" spans="1:3" x14ac:dyDescent="0.25">
      <c r="A24647" s="80">
        <v>1110351</v>
      </c>
      <c r="B24647" s="104" t="s">
        <v>236</v>
      </c>
      <c r="C24647" s="81" t="s">
        <v>236</v>
      </c>
    </row>
    <row r="24648" spans="1:3" x14ac:dyDescent="0.25">
      <c r="A24648" s="80">
        <v>1110352</v>
      </c>
      <c r="B24648" s="91">
        <v>1124736</v>
      </c>
      <c r="C24648" s="88">
        <v>28658</v>
      </c>
    </row>
    <row r="24649" spans="1:3" x14ac:dyDescent="0.25">
      <c r="A24649" s="80">
        <v>1110353</v>
      </c>
      <c r="B24649" s="104" t="s">
        <v>236</v>
      </c>
      <c r="C24649" s="81" t="s">
        <v>236</v>
      </c>
    </row>
    <row r="24650" spans="1:3" x14ac:dyDescent="0.25">
      <c r="A24650" s="80">
        <v>1110354</v>
      </c>
      <c r="B24650" s="104" t="s">
        <v>236</v>
      </c>
      <c r="C24650" s="81" t="s">
        <v>236</v>
      </c>
    </row>
    <row r="24651" spans="1:3" x14ac:dyDescent="0.25">
      <c r="A24651" s="80">
        <v>1110357</v>
      </c>
      <c r="B24651" s="104" t="s">
        <v>236</v>
      </c>
      <c r="C24651" s="81" t="s">
        <v>236</v>
      </c>
    </row>
    <row r="24652" spans="1:3" x14ac:dyDescent="0.25">
      <c r="A24652" s="80">
        <v>1110358</v>
      </c>
      <c r="B24652" s="104" t="s">
        <v>236</v>
      </c>
      <c r="C24652" s="81" t="s">
        <v>236</v>
      </c>
    </row>
    <row r="24653" spans="1:3" x14ac:dyDescent="0.25">
      <c r="A24653" s="80">
        <v>1110359</v>
      </c>
      <c r="B24653" s="104" t="s">
        <v>236</v>
      </c>
      <c r="C24653" s="81" t="s">
        <v>236</v>
      </c>
    </row>
    <row r="24654" spans="1:3" x14ac:dyDescent="0.25">
      <c r="A24654" s="80">
        <v>1110360</v>
      </c>
      <c r="B24654" s="104" t="s">
        <v>236</v>
      </c>
      <c r="C24654" s="81" t="s">
        <v>236</v>
      </c>
    </row>
    <row r="24655" spans="1:3" x14ac:dyDescent="0.25">
      <c r="A24655" s="80">
        <v>1110361</v>
      </c>
      <c r="B24655" s="104" t="s">
        <v>236</v>
      </c>
      <c r="C24655" s="81" t="s">
        <v>236</v>
      </c>
    </row>
    <row r="24656" spans="1:3" x14ac:dyDescent="0.25">
      <c r="A24656" s="80">
        <v>1110362</v>
      </c>
      <c r="B24656" s="104" t="s">
        <v>236</v>
      </c>
      <c r="C24656" s="81" t="s">
        <v>236</v>
      </c>
    </row>
    <row r="24657" spans="1:3" x14ac:dyDescent="0.25">
      <c r="A24657" s="80">
        <v>1110363</v>
      </c>
      <c r="B24657" s="104" t="s">
        <v>236</v>
      </c>
      <c r="C24657" s="81" t="s">
        <v>236</v>
      </c>
    </row>
    <row r="24658" spans="1:3" x14ac:dyDescent="0.25">
      <c r="A24658" s="80">
        <v>1110364</v>
      </c>
      <c r="B24658" s="104" t="s">
        <v>236</v>
      </c>
      <c r="C24658" s="81" t="s">
        <v>236</v>
      </c>
    </row>
    <row r="24659" spans="1:3" x14ac:dyDescent="0.25">
      <c r="A24659" s="80">
        <v>1110365</v>
      </c>
      <c r="B24659" s="104" t="s">
        <v>236</v>
      </c>
      <c r="C24659" s="81" t="s">
        <v>236</v>
      </c>
    </row>
    <row r="24660" spans="1:3" x14ac:dyDescent="0.25">
      <c r="A24660" s="80">
        <v>1110366</v>
      </c>
      <c r="B24660" s="104" t="s">
        <v>236</v>
      </c>
      <c r="C24660" s="81" t="s">
        <v>236</v>
      </c>
    </row>
    <row r="24661" spans="1:3" x14ac:dyDescent="0.25">
      <c r="A24661" s="80">
        <v>1110367</v>
      </c>
      <c r="B24661" s="104" t="s">
        <v>236</v>
      </c>
      <c r="C24661" s="81" t="s">
        <v>236</v>
      </c>
    </row>
    <row r="24662" spans="1:3" x14ac:dyDescent="0.25">
      <c r="A24662" s="80">
        <v>1110368</v>
      </c>
      <c r="B24662" s="104" t="s">
        <v>236</v>
      </c>
      <c r="C24662" s="81" t="s">
        <v>236</v>
      </c>
    </row>
    <row r="24663" spans="1:3" x14ac:dyDescent="0.25">
      <c r="A24663" s="80">
        <v>1110369</v>
      </c>
      <c r="B24663" s="104" t="s">
        <v>236</v>
      </c>
      <c r="C24663" s="88">
        <v>28660</v>
      </c>
    </row>
    <row r="24664" spans="1:3" x14ac:dyDescent="0.25">
      <c r="A24664" s="80">
        <v>1110370</v>
      </c>
      <c r="B24664" s="104" t="s">
        <v>236</v>
      </c>
      <c r="C24664" s="81" t="s">
        <v>236</v>
      </c>
    </row>
    <row r="24665" spans="1:3" x14ac:dyDescent="0.25">
      <c r="A24665" s="80">
        <v>1110371</v>
      </c>
      <c r="B24665" s="104" t="s">
        <v>236</v>
      </c>
      <c r="C24665" s="81" t="s">
        <v>236</v>
      </c>
    </row>
    <row r="24666" spans="1:3" x14ac:dyDescent="0.25">
      <c r="A24666" s="80">
        <v>1110372</v>
      </c>
      <c r="B24666" s="104" t="s">
        <v>236</v>
      </c>
      <c r="C24666" s="81" t="s">
        <v>236</v>
      </c>
    </row>
    <row r="24667" spans="1:3" x14ac:dyDescent="0.25">
      <c r="A24667" s="80">
        <v>1110374</v>
      </c>
      <c r="B24667" s="104" t="s">
        <v>236</v>
      </c>
      <c r="C24667" s="81" t="s">
        <v>236</v>
      </c>
    </row>
    <row r="24668" spans="1:3" x14ac:dyDescent="0.25">
      <c r="A24668" s="80">
        <v>1110376</v>
      </c>
      <c r="B24668" s="104" t="s">
        <v>236</v>
      </c>
      <c r="C24668" s="81" t="s">
        <v>236</v>
      </c>
    </row>
    <row r="24669" spans="1:3" x14ac:dyDescent="0.25">
      <c r="A24669" s="80">
        <v>1110377</v>
      </c>
      <c r="B24669" s="104" t="s">
        <v>236</v>
      </c>
      <c r="C24669" s="81" t="s">
        <v>236</v>
      </c>
    </row>
    <row r="24670" spans="1:3" x14ac:dyDescent="0.25">
      <c r="A24670" s="80">
        <v>1110378</v>
      </c>
      <c r="B24670" s="104" t="s">
        <v>236</v>
      </c>
      <c r="C24670" s="81" t="s">
        <v>236</v>
      </c>
    </row>
    <row r="24671" spans="1:3" x14ac:dyDescent="0.25">
      <c r="A24671" s="80">
        <v>1110379</v>
      </c>
      <c r="B24671" s="104" t="s">
        <v>236</v>
      </c>
      <c r="C24671" s="81" t="s">
        <v>236</v>
      </c>
    </row>
    <row r="24672" spans="1:3" x14ac:dyDescent="0.25">
      <c r="A24672" s="80">
        <v>1110380</v>
      </c>
      <c r="B24672" s="104" t="s">
        <v>236</v>
      </c>
      <c r="C24672" s="81" t="s">
        <v>236</v>
      </c>
    </row>
    <row r="24673" spans="1:3" x14ac:dyDescent="0.25">
      <c r="A24673" s="80">
        <v>1110381</v>
      </c>
      <c r="B24673" s="104" t="s">
        <v>236</v>
      </c>
      <c r="C24673" s="81" t="s">
        <v>236</v>
      </c>
    </row>
    <row r="24674" spans="1:3" x14ac:dyDescent="0.25">
      <c r="A24674" s="80">
        <v>1110383</v>
      </c>
      <c r="B24674" s="104" t="s">
        <v>236</v>
      </c>
      <c r="C24674" s="81" t="s">
        <v>236</v>
      </c>
    </row>
    <row r="24675" spans="1:3" x14ac:dyDescent="0.25">
      <c r="A24675" s="80">
        <v>1110384</v>
      </c>
      <c r="B24675" s="104" t="s">
        <v>236</v>
      </c>
      <c r="C24675" s="81" t="s">
        <v>236</v>
      </c>
    </row>
    <row r="24676" spans="1:3" x14ac:dyDescent="0.25">
      <c r="A24676" s="80">
        <v>1110385</v>
      </c>
      <c r="B24676" s="104" t="s">
        <v>236</v>
      </c>
      <c r="C24676" s="81" t="s">
        <v>236</v>
      </c>
    </row>
    <row r="24677" spans="1:3" x14ac:dyDescent="0.25">
      <c r="A24677" s="80">
        <v>1110386</v>
      </c>
      <c r="B24677" s="104" t="s">
        <v>236</v>
      </c>
      <c r="C24677" s="81" t="s">
        <v>236</v>
      </c>
    </row>
    <row r="24678" spans="1:3" x14ac:dyDescent="0.25">
      <c r="A24678" s="80">
        <v>1110387</v>
      </c>
      <c r="B24678" s="104" t="s">
        <v>236</v>
      </c>
      <c r="C24678" s="81" t="s">
        <v>236</v>
      </c>
    </row>
    <row r="24679" spans="1:3" x14ac:dyDescent="0.25">
      <c r="A24679" s="80">
        <v>1110388</v>
      </c>
      <c r="B24679" s="104" t="s">
        <v>236</v>
      </c>
      <c r="C24679" s="81" t="s">
        <v>236</v>
      </c>
    </row>
    <row r="24680" spans="1:3" x14ac:dyDescent="0.25">
      <c r="A24680" s="80">
        <v>1110389</v>
      </c>
      <c r="B24680" s="91">
        <v>1133350</v>
      </c>
      <c r="C24680" s="88">
        <v>30378</v>
      </c>
    </row>
    <row r="24681" spans="1:3" x14ac:dyDescent="0.25">
      <c r="A24681" s="80">
        <v>1110390</v>
      </c>
      <c r="B24681" s="104" t="s">
        <v>236</v>
      </c>
      <c r="C24681" s="81" t="s">
        <v>236</v>
      </c>
    </row>
    <row r="24682" spans="1:3" x14ac:dyDescent="0.25">
      <c r="A24682" s="80">
        <v>1110391</v>
      </c>
      <c r="B24682" s="104" t="s">
        <v>236</v>
      </c>
      <c r="C24682" s="81" t="s">
        <v>236</v>
      </c>
    </row>
    <row r="24683" spans="1:3" x14ac:dyDescent="0.25">
      <c r="A24683" s="80">
        <v>1110392</v>
      </c>
      <c r="B24683" s="104" t="s">
        <v>236</v>
      </c>
      <c r="C24683" s="81" t="s">
        <v>236</v>
      </c>
    </row>
    <row r="24684" spans="1:3" x14ac:dyDescent="0.25">
      <c r="A24684" s="80">
        <v>1110393</v>
      </c>
      <c r="B24684" s="104" t="s">
        <v>236</v>
      </c>
      <c r="C24684" s="81" t="s">
        <v>236</v>
      </c>
    </row>
    <row r="24685" spans="1:3" x14ac:dyDescent="0.25">
      <c r="A24685" s="80">
        <v>1110394</v>
      </c>
      <c r="B24685" s="104" t="s">
        <v>236</v>
      </c>
      <c r="C24685" s="81" t="s">
        <v>236</v>
      </c>
    </row>
    <row r="24686" spans="1:3" x14ac:dyDescent="0.25">
      <c r="A24686" s="80">
        <v>1110395</v>
      </c>
      <c r="B24686" s="104" t="s">
        <v>236</v>
      </c>
      <c r="C24686" s="81" t="s">
        <v>236</v>
      </c>
    </row>
    <row r="24687" spans="1:3" x14ac:dyDescent="0.25">
      <c r="A24687" s="80">
        <v>1110396</v>
      </c>
      <c r="B24687" s="104" t="s">
        <v>236</v>
      </c>
      <c r="C24687" s="81" t="s">
        <v>236</v>
      </c>
    </row>
    <row r="24688" spans="1:3" x14ac:dyDescent="0.25">
      <c r="A24688" s="80">
        <v>1110397</v>
      </c>
      <c r="B24688" s="104" t="s">
        <v>236</v>
      </c>
      <c r="C24688" s="81" t="s">
        <v>236</v>
      </c>
    </row>
    <row r="24689" spans="1:3" x14ac:dyDescent="0.25">
      <c r="A24689" s="80">
        <v>1110398</v>
      </c>
      <c r="B24689" s="104" t="s">
        <v>236</v>
      </c>
      <c r="C24689" s="81" t="s">
        <v>236</v>
      </c>
    </row>
    <row r="24690" spans="1:3" x14ac:dyDescent="0.25">
      <c r="A24690" s="80">
        <v>1110399</v>
      </c>
      <c r="B24690" s="104" t="s">
        <v>236</v>
      </c>
      <c r="C24690" s="81" t="s">
        <v>236</v>
      </c>
    </row>
    <row r="24691" spans="1:3" x14ac:dyDescent="0.25">
      <c r="A24691" s="80">
        <v>1110400</v>
      </c>
      <c r="B24691" s="104" t="s">
        <v>236</v>
      </c>
      <c r="C24691" s="88">
        <v>28661</v>
      </c>
    </row>
    <row r="24692" spans="1:3" x14ac:dyDescent="0.25">
      <c r="A24692" s="80">
        <v>1110401</v>
      </c>
      <c r="B24692" s="104" t="s">
        <v>236</v>
      </c>
      <c r="C24692" s="81" t="s">
        <v>236</v>
      </c>
    </row>
    <row r="24693" spans="1:3" x14ac:dyDescent="0.25">
      <c r="A24693" s="80">
        <v>1110402</v>
      </c>
      <c r="B24693" s="104" t="s">
        <v>236</v>
      </c>
      <c r="C24693" s="81" t="s">
        <v>236</v>
      </c>
    </row>
    <row r="24694" spans="1:3" x14ac:dyDescent="0.25">
      <c r="A24694" s="80">
        <v>1110403</v>
      </c>
      <c r="B24694" s="104" t="s">
        <v>236</v>
      </c>
      <c r="C24694" s="81" t="s">
        <v>236</v>
      </c>
    </row>
    <row r="24695" spans="1:3" x14ac:dyDescent="0.25">
      <c r="A24695" s="80">
        <v>1110404</v>
      </c>
      <c r="B24695" s="104" t="s">
        <v>236</v>
      </c>
      <c r="C24695" s="81" t="s">
        <v>236</v>
      </c>
    </row>
    <row r="24696" spans="1:3" x14ac:dyDescent="0.25">
      <c r="A24696" s="80">
        <v>1110405</v>
      </c>
      <c r="B24696" s="104" t="s">
        <v>236</v>
      </c>
      <c r="C24696" s="81" t="s">
        <v>236</v>
      </c>
    </row>
    <row r="24697" spans="1:3" x14ac:dyDescent="0.25">
      <c r="A24697" s="80">
        <v>1110406</v>
      </c>
      <c r="B24697" s="104" t="s">
        <v>236</v>
      </c>
      <c r="C24697" s="81" t="s">
        <v>236</v>
      </c>
    </row>
    <row r="24698" spans="1:3" x14ac:dyDescent="0.25">
      <c r="A24698" s="80">
        <v>1110407</v>
      </c>
      <c r="B24698" s="104" t="s">
        <v>236</v>
      </c>
      <c r="C24698" s="81" t="s">
        <v>236</v>
      </c>
    </row>
    <row r="24699" spans="1:3" x14ac:dyDescent="0.25">
      <c r="A24699" s="80">
        <v>1110408</v>
      </c>
      <c r="B24699" s="91">
        <v>1115006</v>
      </c>
      <c r="C24699" s="88">
        <v>31035</v>
      </c>
    </row>
    <row r="24700" spans="1:3" x14ac:dyDescent="0.25">
      <c r="A24700" s="80">
        <v>1110409</v>
      </c>
      <c r="B24700" s="91">
        <v>1124200</v>
      </c>
      <c r="C24700" s="88">
        <v>28662</v>
      </c>
    </row>
    <row r="24701" spans="1:3" x14ac:dyDescent="0.25">
      <c r="A24701" s="80">
        <v>1110410</v>
      </c>
      <c r="B24701" s="91">
        <v>1125324</v>
      </c>
      <c r="C24701" s="88">
        <v>28663</v>
      </c>
    </row>
    <row r="24702" spans="1:3" x14ac:dyDescent="0.25">
      <c r="A24702" s="80">
        <v>1110411</v>
      </c>
      <c r="B24702" s="104" t="s">
        <v>236</v>
      </c>
      <c r="C24702" s="81" t="s">
        <v>236</v>
      </c>
    </row>
    <row r="24703" spans="1:3" x14ac:dyDescent="0.25">
      <c r="A24703" s="80">
        <v>1110412</v>
      </c>
      <c r="B24703" s="104" t="s">
        <v>236</v>
      </c>
      <c r="C24703" s="81" t="s">
        <v>236</v>
      </c>
    </row>
    <row r="24704" spans="1:3" x14ac:dyDescent="0.25">
      <c r="A24704" s="80">
        <v>1110413</v>
      </c>
      <c r="B24704" s="104" t="s">
        <v>236</v>
      </c>
      <c r="C24704" s="88">
        <v>53951</v>
      </c>
    </row>
    <row r="24705" spans="1:3" x14ac:dyDescent="0.25">
      <c r="A24705" s="80">
        <v>1110414</v>
      </c>
      <c r="B24705" s="104" t="s">
        <v>236</v>
      </c>
      <c r="C24705" s="81" t="s">
        <v>236</v>
      </c>
    </row>
    <row r="24706" spans="1:3" x14ac:dyDescent="0.25">
      <c r="A24706" s="80">
        <v>1110416</v>
      </c>
      <c r="B24706" s="104" t="s">
        <v>236</v>
      </c>
      <c r="C24706" s="81" t="s">
        <v>236</v>
      </c>
    </row>
    <row r="24707" spans="1:3" x14ac:dyDescent="0.25">
      <c r="A24707" s="80">
        <v>1110417</v>
      </c>
      <c r="B24707" s="104" t="s">
        <v>236</v>
      </c>
      <c r="C24707" s="81" t="s">
        <v>236</v>
      </c>
    </row>
    <row r="24708" spans="1:3" x14ac:dyDescent="0.25">
      <c r="A24708" s="80">
        <v>1110418</v>
      </c>
      <c r="B24708" s="104" t="s">
        <v>236</v>
      </c>
      <c r="C24708" s="81" t="s">
        <v>236</v>
      </c>
    </row>
    <row r="24709" spans="1:3" x14ac:dyDescent="0.25">
      <c r="A24709" s="80">
        <v>1110419</v>
      </c>
      <c r="B24709" s="104" t="s">
        <v>236</v>
      </c>
      <c r="C24709" s="81" t="s">
        <v>236</v>
      </c>
    </row>
    <row r="24710" spans="1:3" x14ac:dyDescent="0.25">
      <c r="A24710" s="80">
        <v>1110420</v>
      </c>
      <c r="B24710" s="104" t="s">
        <v>236</v>
      </c>
      <c r="C24710" s="81" t="s">
        <v>236</v>
      </c>
    </row>
    <row r="24711" spans="1:3" x14ac:dyDescent="0.25">
      <c r="A24711" s="80">
        <v>1110421</v>
      </c>
      <c r="B24711" s="104" t="s">
        <v>236</v>
      </c>
      <c r="C24711" s="81" t="s">
        <v>236</v>
      </c>
    </row>
    <row r="24712" spans="1:3" x14ac:dyDescent="0.25">
      <c r="A24712" s="80">
        <v>1110422</v>
      </c>
      <c r="B24712" s="104" t="s">
        <v>236</v>
      </c>
      <c r="C24712" s="81" t="s">
        <v>236</v>
      </c>
    </row>
    <row r="24713" spans="1:3" x14ac:dyDescent="0.25">
      <c r="A24713" s="80">
        <v>1110423</v>
      </c>
      <c r="B24713" s="104" t="s">
        <v>236</v>
      </c>
      <c r="C24713" s="81" t="s">
        <v>236</v>
      </c>
    </row>
    <row r="24714" spans="1:3" x14ac:dyDescent="0.25">
      <c r="A24714" s="80">
        <v>1110424</v>
      </c>
      <c r="B24714" s="104" t="s">
        <v>236</v>
      </c>
      <c r="C24714" s="81" t="s">
        <v>236</v>
      </c>
    </row>
    <row r="24715" spans="1:3" x14ac:dyDescent="0.25">
      <c r="A24715" s="80">
        <v>1110425</v>
      </c>
      <c r="B24715" s="104" t="s">
        <v>236</v>
      </c>
      <c r="C24715" s="88">
        <v>28665</v>
      </c>
    </row>
    <row r="24716" spans="1:3" x14ac:dyDescent="0.25">
      <c r="A24716" s="80">
        <v>1110426</v>
      </c>
      <c r="B24716" s="104" t="s">
        <v>236</v>
      </c>
      <c r="C24716" s="81" t="s">
        <v>236</v>
      </c>
    </row>
    <row r="24717" spans="1:3" x14ac:dyDescent="0.25">
      <c r="A24717" s="80">
        <v>1110427</v>
      </c>
      <c r="B24717" s="104" t="s">
        <v>236</v>
      </c>
      <c r="C24717" s="81" t="s">
        <v>236</v>
      </c>
    </row>
    <row r="24718" spans="1:3" x14ac:dyDescent="0.25">
      <c r="A24718" s="80">
        <v>1110428</v>
      </c>
      <c r="B24718" s="104" t="s">
        <v>236</v>
      </c>
      <c r="C24718" s="81" t="s">
        <v>236</v>
      </c>
    </row>
    <row r="24719" spans="1:3" x14ac:dyDescent="0.25">
      <c r="A24719" s="80">
        <v>1110429</v>
      </c>
      <c r="B24719" s="104" t="s">
        <v>236</v>
      </c>
      <c r="C24719" s="81" t="s">
        <v>236</v>
      </c>
    </row>
    <row r="24720" spans="1:3" x14ac:dyDescent="0.25">
      <c r="A24720" s="80">
        <v>1110430</v>
      </c>
      <c r="B24720" s="91">
        <v>1116750</v>
      </c>
      <c r="C24720" s="88">
        <v>31907</v>
      </c>
    </row>
    <row r="24721" spans="1:3" x14ac:dyDescent="0.25">
      <c r="A24721" s="80">
        <v>1110431</v>
      </c>
      <c r="B24721" s="104" t="s">
        <v>236</v>
      </c>
      <c r="C24721" s="81" t="s">
        <v>236</v>
      </c>
    </row>
    <row r="24722" spans="1:3" x14ac:dyDescent="0.25">
      <c r="A24722" s="80">
        <v>1110432</v>
      </c>
      <c r="B24722" s="104" t="s">
        <v>236</v>
      </c>
      <c r="C24722" s="81" t="s">
        <v>236</v>
      </c>
    </row>
    <row r="24723" spans="1:3" x14ac:dyDescent="0.25">
      <c r="A24723" s="80">
        <v>1110433</v>
      </c>
      <c r="B24723" s="104" t="s">
        <v>236</v>
      </c>
      <c r="C24723" s="81" t="s">
        <v>236</v>
      </c>
    </row>
    <row r="24724" spans="1:3" x14ac:dyDescent="0.25">
      <c r="A24724" s="80">
        <v>1110434</v>
      </c>
      <c r="B24724" s="104" t="s">
        <v>236</v>
      </c>
      <c r="C24724" s="81" t="s">
        <v>236</v>
      </c>
    </row>
    <row r="24725" spans="1:3" x14ac:dyDescent="0.25">
      <c r="A24725" s="80">
        <v>1110435</v>
      </c>
      <c r="B24725" s="104" t="s">
        <v>236</v>
      </c>
      <c r="C24725" s="81" t="s">
        <v>236</v>
      </c>
    </row>
    <row r="24726" spans="1:3" x14ac:dyDescent="0.25">
      <c r="A24726" s="80">
        <v>1110436</v>
      </c>
      <c r="B24726" s="91">
        <v>1114624</v>
      </c>
      <c r="C24726" s="88">
        <v>30889</v>
      </c>
    </row>
    <row r="24727" spans="1:3" x14ac:dyDescent="0.25">
      <c r="A24727" s="80">
        <v>1110437</v>
      </c>
      <c r="B24727" s="104" t="s">
        <v>236</v>
      </c>
      <c r="C24727" s="81" t="s">
        <v>236</v>
      </c>
    </row>
    <row r="24728" spans="1:3" x14ac:dyDescent="0.25">
      <c r="A24728" s="80">
        <v>1110438</v>
      </c>
      <c r="B24728" s="104" t="s">
        <v>236</v>
      </c>
      <c r="C24728" s="81" t="s">
        <v>236</v>
      </c>
    </row>
    <row r="24729" spans="1:3" x14ac:dyDescent="0.25">
      <c r="A24729" s="80">
        <v>1110439</v>
      </c>
      <c r="B24729" s="104" t="s">
        <v>236</v>
      </c>
      <c r="C24729" s="81" t="s">
        <v>236</v>
      </c>
    </row>
    <row r="24730" spans="1:3" x14ac:dyDescent="0.25">
      <c r="A24730" s="80">
        <v>1110440</v>
      </c>
      <c r="B24730" s="104" t="s">
        <v>236</v>
      </c>
      <c r="C24730" s="81" t="s">
        <v>236</v>
      </c>
    </row>
    <row r="24731" spans="1:3" x14ac:dyDescent="0.25">
      <c r="A24731" s="80">
        <v>1110441</v>
      </c>
      <c r="B24731" s="104" t="s">
        <v>236</v>
      </c>
      <c r="C24731" s="81" t="s">
        <v>236</v>
      </c>
    </row>
    <row r="24732" spans="1:3" x14ac:dyDescent="0.25">
      <c r="A24732" s="80">
        <v>1110442</v>
      </c>
      <c r="B24732" s="104" t="s">
        <v>236</v>
      </c>
      <c r="C24732" s="81" t="s">
        <v>236</v>
      </c>
    </row>
    <row r="24733" spans="1:3" x14ac:dyDescent="0.25">
      <c r="A24733" s="80">
        <v>1110443</v>
      </c>
      <c r="B24733" s="104" t="s">
        <v>236</v>
      </c>
      <c r="C24733" s="81" t="s">
        <v>236</v>
      </c>
    </row>
    <row r="24734" spans="1:3" x14ac:dyDescent="0.25">
      <c r="A24734" s="80">
        <v>1110444</v>
      </c>
      <c r="B24734" s="104" t="s">
        <v>236</v>
      </c>
      <c r="C24734" s="81" t="s">
        <v>236</v>
      </c>
    </row>
    <row r="24735" spans="1:3" x14ac:dyDescent="0.25">
      <c r="A24735" s="80">
        <v>1110445</v>
      </c>
      <c r="B24735" s="104" t="s">
        <v>236</v>
      </c>
      <c r="C24735" s="81" t="s">
        <v>236</v>
      </c>
    </row>
    <row r="24736" spans="1:3" x14ac:dyDescent="0.25">
      <c r="A24736" s="80">
        <v>1110446</v>
      </c>
      <c r="B24736" s="104" t="s">
        <v>236</v>
      </c>
      <c r="C24736" s="81" t="s">
        <v>236</v>
      </c>
    </row>
    <row r="24737" spans="1:3" x14ac:dyDescent="0.25">
      <c r="A24737" s="80">
        <v>1110447</v>
      </c>
      <c r="B24737" s="104" t="s">
        <v>236</v>
      </c>
      <c r="C24737" s="81" t="s">
        <v>236</v>
      </c>
    </row>
    <row r="24738" spans="1:3" x14ac:dyDescent="0.25">
      <c r="A24738" s="80">
        <v>1110448</v>
      </c>
      <c r="B24738" s="104" t="s">
        <v>236</v>
      </c>
      <c r="C24738" s="81" t="s">
        <v>236</v>
      </c>
    </row>
    <row r="24739" spans="1:3" x14ac:dyDescent="0.25">
      <c r="A24739" s="80">
        <v>1110449</v>
      </c>
      <c r="B24739" s="104" t="s">
        <v>236</v>
      </c>
      <c r="C24739" s="81" t="s">
        <v>236</v>
      </c>
    </row>
    <row r="24740" spans="1:3" x14ac:dyDescent="0.25">
      <c r="A24740" s="80">
        <v>1110450</v>
      </c>
      <c r="B24740" s="104" t="s">
        <v>236</v>
      </c>
      <c r="C24740" s="81" t="s">
        <v>236</v>
      </c>
    </row>
    <row r="24741" spans="1:3" x14ac:dyDescent="0.25">
      <c r="A24741" s="80">
        <v>1110451</v>
      </c>
      <c r="B24741" s="104" t="s">
        <v>236</v>
      </c>
      <c r="C24741" s="81" t="s">
        <v>236</v>
      </c>
    </row>
    <row r="24742" spans="1:3" x14ac:dyDescent="0.25">
      <c r="A24742" s="80">
        <v>1110452</v>
      </c>
      <c r="B24742" s="104" t="s">
        <v>236</v>
      </c>
      <c r="C24742" s="81" t="s">
        <v>236</v>
      </c>
    </row>
    <row r="24743" spans="1:3" x14ac:dyDescent="0.25">
      <c r="A24743" s="80">
        <v>1110453</v>
      </c>
      <c r="B24743" s="104" t="s">
        <v>236</v>
      </c>
      <c r="C24743" s="81" t="s">
        <v>236</v>
      </c>
    </row>
    <row r="24744" spans="1:3" x14ac:dyDescent="0.25">
      <c r="A24744" s="80">
        <v>1110454</v>
      </c>
      <c r="B24744" s="104" t="s">
        <v>236</v>
      </c>
      <c r="C24744" s="81" t="s">
        <v>236</v>
      </c>
    </row>
    <row r="24745" spans="1:3" x14ac:dyDescent="0.25">
      <c r="A24745" s="80">
        <v>1110455</v>
      </c>
      <c r="B24745" s="104" t="s">
        <v>236</v>
      </c>
      <c r="C24745" s="88">
        <v>28666</v>
      </c>
    </row>
    <row r="24746" spans="1:3" x14ac:dyDescent="0.25">
      <c r="A24746" s="80">
        <v>1110456</v>
      </c>
      <c r="B24746" s="104" t="s">
        <v>236</v>
      </c>
      <c r="C24746" s="81" t="s">
        <v>236</v>
      </c>
    </row>
    <row r="24747" spans="1:3" x14ac:dyDescent="0.25">
      <c r="A24747" s="80">
        <v>1110457</v>
      </c>
      <c r="B24747" s="104" t="s">
        <v>236</v>
      </c>
      <c r="C24747" s="81" t="s">
        <v>236</v>
      </c>
    </row>
    <row r="24748" spans="1:3" x14ac:dyDescent="0.25">
      <c r="A24748" s="80">
        <v>1110458</v>
      </c>
      <c r="B24748" s="104" t="s">
        <v>236</v>
      </c>
      <c r="C24748" s="81" t="s">
        <v>236</v>
      </c>
    </row>
    <row r="24749" spans="1:3" x14ac:dyDescent="0.25">
      <c r="A24749" s="80">
        <v>1110459</v>
      </c>
      <c r="B24749" s="104" t="s">
        <v>236</v>
      </c>
      <c r="C24749" s="81" t="s">
        <v>236</v>
      </c>
    </row>
    <row r="24750" spans="1:3" x14ac:dyDescent="0.25">
      <c r="A24750" s="80">
        <v>1110460</v>
      </c>
      <c r="B24750" s="104" t="s">
        <v>236</v>
      </c>
      <c r="C24750" s="81" t="s">
        <v>236</v>
      </c>
    </row>
    <row r="24751" spans="1:3" x14ac:dyDescent="0.25">
      <c r="A24751" s="80">
        <v>1110462</v>
      </c>
      <c r="B24751" s="104" t="s">
        <v>236</v>
      </c>
      <c r="C24751" s="81" t="s">
        <v>236</v>
      </c>
    </row>
    <row r="24752" spans="1:3" x14ac:dyDescent="0.25">
      <c r="A24752" s="80">
        <v>1110463</v>
      </c>
      <c r="B24752" s="104" t="s">
        <v>236</v>
      </c>
      <c r="C24752" s="81" t="s">
        <v>236</v>
      </c>
    </row>
    <row r="24753" spans="1:3" x14ac:dyDescent="0.25">
      <c r="A24753" s="80">
        <v>1110464</v>
      </c>
      <c r="B24753" s="104" t="s">
        <v>236</v>
      </c>
      <c r="C24753" s="81" t="s">
        <v>236</v>
      </c>
    </row>
    <row r="24754" spans="1:3" x14ac:dyDescent="0.25">
      <c r="A24754" s="80">
        <v>1110465</v>
      </c>
      <c r="B24754" s="104" t="s">
        <v>236</v>
      </c>
      <c r="C24754" s="81" t="s">
        <v>236</v>
      </c>
    </row>
    <row r="24755" spans="1:3" x14ac:dyDescent="0.25">
      <c r="A24755" s="80">
        <v>1110466</v>
      </c>
      <c r="B24755" s="104" t="s">
        <v>236</v>
      </c>
      <c r="C24755" s="81" t="s">
        <v>236</v>
      </c>
    </row>
    <row r="24756" spans="1:3" x14ac:dyDescent="0.25">
      <c r="A24756" s="80">
        <v>1110467</v>
      </c>
      <c r="B24756" s="104" t="s">
        <v>236</v>
      </c>
      <c r="C24756" s="81" t="s">
        <v>236</v>
      </c>
    </row>
    <row r="24757" spans="1:3" x14ac:dyDescent="0.25">
      <c r="A24757" s="80">
        <v>1110468</v>
      </c>
      <c r="B24757" s="104" t="s">
        <v>236</v>
      </c>
      <c r="C24757" s="81" t="s">
        <v>236</v>
      </c>
    </row>
    <row r="24758" spans="1:3" x14ac:dyDescent="0.25">
      <c r="A24758" s="80">
        <v>1110469</v>
      </c>
      <c r="B24758" s="104" t="s">
        <v>236</v>
      </c>
      <c r="C24758" s="81" t="s">
        <v>236</v>
      </c>
    </row>
    <row r="24759" spans="1:3" x14ac:dyDescent="0.25">
      <c r="A24759" s="80">
        <v>1110470</v>
      </c>
      <c r="B24759" s="104" t="s">
        <v>236</v>
      </c>
      <c r="C24759" s="81" t="s">
        <v>236</v>
      </c>
    </row>
    <row r="24760" spans="1:3" x14ac:dyDescent="0.25">
      <c r="A24760" s="80">
        <v>1110471</v>
      </c>
      <c r="B24760" s="104" t="s">
        <v>236</v>
      </c>
      <c r="C24760" s="81" t="s">
        <v>236</v>
      </c>
    </row>
    <row r="24761" spans="1:3" x14ac:dyDescent="0.25">
      <c r="A24761" s="80">
        <v>1110472</v>
      </c>
      <c r="B24761" s="104" t="s">
        <v>236</v>
      </c>
      <c r="C24761" s="81" t="s">
        <v>236</v>
      </c>
    </row>
    <row r="24762" spans="1:3" x14ac:dyDescent="0.25">
      <c r="A24762" s="80">
        <v>1110473</v>
      </c>
      <c r="B24762" s="104" t="s">
        <v>236</v>
      </c>
      <c r="C24762" s="81" t="s">
        <v>236</v>
      </c>
    </row>
    <row r="24763" spans="1:3" x14ac:dyDescent="0.25">
      <c r="A24763" s="80">
        <v>1110474</v>
      </c>
      <c r="B24763" s="104" t="s">
        <v>236</v>
      </c>
      <c r="C24763" s="81" t="s">
        <v>236</v>
      </c>
    </row>
    <row r="24764" spans="1:3" x14ac:dyDescent="0.25">
      <c r="A24764" s="80">
        <v>1110475</v>
      </c>
      <c r="B24764" s="91">
        <v>1134327</v>
      </c>
      <c r="C24764" s="88">
        <v>28667</v>
      </c>
    </row>
    <row r="24765" spans="1:3" x14ac:dyDescent="0.25">
      <c r="A24765" s="80">
        <v>1110476</v>
      </c>
      <c r="B24765" s="104" t="s">
        <v>236</v>
      </c>
      <c r="C24765" s="81" t="s">
        <v>236</v>
      </c>
    </row>
    <row r="24766" spans="1:3" x14ac:dyDescent="0.25">
      <c r="A24766" s="80">
        <v>1110477</v>
      </c>
      <c r="B24766" s="104" t="s">
        <v>236</v>
      </c>
      <c r="C24766" s="81" t="s">
        <v>236</v>
      </c>
    </row>
    <row r="24767" spans="1:3" x14ac:dyDescent="0.25">
      <c r="A24767" s="80">
        <v>1110478</v>
      </c>
      <c r="B24767" s="104" t="s">
        <v>236</v>
      </c>
      <c r="C24767" s="81" t="s">
        <v>236</v>
      </c>
    </row>
    <row r="24768" spans="1:3" x14ac:dyDescent="0.25">
      <c r="A24768" s="80">
        <v>1110479</v>
      </c>
      <c r="B24768" s="104" t="s">
        <v>236</v>
      </c>
      <c r="C24768" s="81" t="s">
        <v>236</v>
      </c>
    </row>
    <row r="24769" spans="1:3" x14ac:dyDescent="0.25">
      <c r="A24769" s="80">
        <v>1110480</v>
      </c>
      <c r="B24769" s="104" t="s">
        <v>236</v>
      </c>
      <c r="C24769" s="81" t="s">
        <v>236</v>
      </c>
    </row>
    <row r="24770" spans="1:3" x14ac:dyDescent="0.25">
      <c r="A24770" s="80">
        <v>1110481</v>
      </c>
      <c r="B24770" s="104" t="s">
        <v>236</v>
      </c>
      <c r="C24770" s="81" t="s">
        <v>236</v>
      </c>
    </row>
    <row r="24771" spans="1:3" x14ac:dyDescent="0.25">
      <c r="A24771" s="80">
        <v>1110482</v>
      </c>
      <c r="B24771" s="104" t="s">
        <v>236</v>
      </c>
      <c r="C24771" s="81" t="s">
        <v>236</v>
      </c>
    </row>
    <row r="24772" spans="1:3" x14ac:dyDescent="0.25">
      <c r="A24772" s="80">
        <v>1110483</v>
      </c>
      <c r="B24772" s="104" t="s">
        <v>236</v>
      </c>
      <c r="C24772" s="81" t="s">
        <v>236</v>
      </c>
    </row>
    <row r="24773" spans="1:3" x14ac:dyDescent="0.25">
      <c r="A24773" s="80">
        <v>1110484</v>
      </c>
      <c r="B24773" s="104" t="s">
        <v>236</v>
      </c>
      <c r="C24773" s="81" t="s">
        <v>236</v>
      </c>
    </row>
    <row r="24774" spans="1:3" x14ac:dyDescent="0.25">
      <c r="A24774" s="80">
        <v>1110485</v>
      </c>
      <c r="B24774" s="104" t="s">
        <v>236</v>
      </c>
      <c r="C24774" s="81" t="s">
        <v>236</v>
      </c>
    </row>
    <row r="24775" spans="1:3" x14ac:dyDescent="0.25">
      <c r="A24775" s="80">
        <v>1110486</v>
      </c>
      <c r="B24775" s="104" t="s">
        <v>236</v>
      </c>
      <c r="C24775" s="81" t="s">
        <v>236</v>
      </c>
    </row>
    <row r="24776" spans="1:3" x14ac:dyDescent="0.25">
      <c r="A24776" s="80">
        <v>1110487</v>
      </c>
      <c r="B24776" s="104" t="s">
        <v>236</v>
      </c>
      <c r="C24776" s="81" t="s">
        <v>236</v>
      </c>
    </row>
    <row r="24777" spans="1:3" x14ac:dyDescent="0.25">
      <c r="A24777" s="80">
        <v>1110488</v>
      </c>
      <c r="B24777" s="104" t="s">
        <v>236</v>
      </c>
      <c r="C24777" s="81" t="s">
        <v>236</v>
      </c>
    </row>
    <row r="24778" spans="1:3" x14ac:dyDescent="0.25">
      <c r="A24778" s="80">
        <v>1110489</v>
      </c>
      <c r="B24778" s="104" t="s">
        <v>236</v>
      </c>
      <c r="C24778" s="81" t="s">
        <v>236</v>
      </c>
    </row>
    <row r="24779" spans="1:3" x14ac:dyDescent="0.25">
      <c r="A24779" s="80">
        <v>1110490</v>
      </c>
      <c r="B24779" s="104" t="s">
        <v>236</v>
      </c>
      <c r="C24779" s="81" t="s">
        <v>236</v>
      </c>
    </row>
    <row r="24780" spans="1:3" x14ac:dyDescent="0.25">
      <c r="A24780" s="80">
        <v>1110491</v>
      </c>
      <c r="B24780" s="91">
        <v>1156012</v>
      </c>
      <c r="C24780" s="88">
        <v>41802</v>
      </c>
    </row>
    <row r="24781" spans="1:3" x14ac:dyDescent="0.25">
      <c r="A24781" s="80">
        <v>1110492</v>
      </c>
      <c r="B24781" s="104" t="s">
        <v>236</v>
      </c>
      <c r="C24781" s="81" t="s">
        <v>236</v>
      </c>
    </row>
    <row r="24782" spans="1:3" x14ac:dyDescent="0.25">
      <c r="A24782" s="80">
        <v>1110493</v>
      </c>
      <c r="B24782" s="104" t="s">
        <v>236</v>
      </c>
      <c r="C24782" s="81" t="s">
        <v>236</v>
      </c>
    </row>
    <row r="24783" spans="1:3" x14ac:dyDescent="0.25">
      <c r="A24783" s="80">
        <v>1110494</v>
      </c>
      <c r="B24783" s="104" t="s">
        <v>236</v>
      </c>
      <c r="C24783" s="81" t="s">
        <v>236</v>
      </c>
    </row>
    <row r="24784" spans="1:3" x14ac:dyDescent="0.25">
      <c r="A24784" s="80">
        <v>1110495</v>
      </c>
      <c r="B24784" s="104" t="s">
        <v>236</v>
      </c>
      <c r="C24784" s="81" t="s">
        <v>236</v>
      </c>
    </row>
    <row r="24785" spans="1:3" x14ac:dyDescent="0.25">
      <c r="A24785" s="80">
        <v>1110497</v>
      </c>
      <c r="B24785" s="104" t="s">
        <v>236</v>
      </c>
      <c r="C24785" s="81" t="s">
        <v>236</v>
      </c>
    </row>
    <row r="24786" spans="1:3" x14ac:dyDescent="0.25">
      <c r="A24786" s="80">
        <v>1110498</v>
      </c>
      <c r="B24786" s="104" t="s">
        <v>236</v>
      </c>
      <c r="C24786" s="81" t="s">
        <v>236</v>
      </c>
    </row>
    <row r="24787" spans="1:3" x14ac:dyDescent="0.25">
      <c r="A24787" s="80">
        <v>1110499</v>
      </c>
      <c r="B24787" s="104" t="s">
        <v>236</v>
      </c>
      <c r="C24787" s="81" t="s">
        <v>236</v>
      </c>
    </row>
    <row r="24788" spans="1:3" x14ac:dyDescent="0.25">
      <c r="A24788" s="80">
        <v>1110500</v>
      </c>
      <c r="B24788" s="104" t="s">
        <v>236</v>
      </c>
      <c r="C24788" s="81" t="s">
        <v>236</v>
      </c>
    </row>
    <row r="24789" spans="1:3" x14ac:dyDescent="0.25">
      <c r="A24789" s="80">
        <v>1110501</v>
      </c>
      <c r="B24789" s="104" t="s">
        <v>236</v>
      </c>
      <c r="C24789" s="81" t="s">
        <v>236</v>
      </c>
    </row>
    <row r="24790" spans="1:3" x14ac:dyDescent="0.25">
      <c r="A24790" s="80">
        <v>1110502</v>
      </c>
      <c r="B24790" s="104" t="s">
        <v>236</v>
      </c>
      <c r="C24790" s="81" t="s">
        <v>236</v>
      </c>
    </row>
    <row r="24791" spans="1:3" x14ac:dyDescent="0.25">
      <c r="A24791" s="80">
        <v>1110503</v>
      </c>
      <c r="B24791" s="104" t="s">
        <v>236</v>
      </c>
      <c r="C24791" s="81" t="s">
        <v>236</v>
      </c>
    </row>
    <row r="24792" spans="1:3" x14ac:dyDescent="0.25">
      <c r="A24792" s="80">
        <v>1110504</v>
      </c>
      <c r="B24792" s="104" t="s">
        <v>236</v>
      </c>
      <c r="C24792" s="81" t="s">
        <v>236</v>
      </c>
    </row>
    <row r="24793" spans="1:3" x14ac:dyDescent="0.25">
      <c r="A24793" s="80">
        <v>1110505</v>
      </c>
      <c r="B24793" s="104" t="s">
        <v>236</v>
      </c>
      <c r="C24793" s="81" t="s">
        <v>236</v>
      </c>
    </row>
    <row r="24794" spans="1:3" x14ac:dyDescent="0.25">
      <c r="A24794" s="80">
        <v>1110506</v>
      </c>
      <c r="B24794" s="104" t="s">
        <v>236</v>
      </c>
      <c r="C24794" s="81" t="s">
        <v>236</v>
      </c>
    </row>
    <row r="24795" spans="1:3" x14ac:dyDescent="0.25">
      <c r="A24795" s="80">
        <v>1110507</v>
      </c>
      <c r="B24795" s="104" t="s">
        <v>236</v>
      </c>
      <c r="C24795" s="88">
        <v>29733</v>
      </c>
    </row>
    <row r="24796" spans="1:3" x14ac:dyDescent="0.25">
      <c r="A24796" s="80">
        <v>1110508</v>
      </c>
      <c r="B24796" s="104" t="s">
        <v>236</v>
      </c>
      <c r="C24796" s="81" t="s">
        <v>236</v>
      </c>
    </row>
    <row r="24797" spans="1:3" x14ac:dyDescent="0.25">
      <c r="A24797" s="80">
        <v>1110509</v>
      </c>
      <c r="B24797" s="104" t="s">
        <v>236</v>
      </c>
      <c r="C24797" s="81" t="s">
        <v>236</v>
      </c>
    </row>
    <row r="24798" spans="1:3" x14ac:dyDescent="0.25">
      <c r="A24798" s="80">
        <v>1110510</v>
      </c>
      <c r="B24798" s="104" t="s">
        <v>236</v>
      </c>
      <c r="C24798" s="81" t="s">
        <v>236</v>
      </c>
    </row>
    <row r="24799" spans="1:3" x14ac:dyDescent="0.25">
      <c r="A24799" s="80">
        <v>1110511</v>
      </c>
      <c r="B24799" s="104" t="s">
        <v>236</v>
      </c>
      <c r="C24799" s="81" t="s">
        <v>236</v>
      </c>
    </row>
    <row r="24800" spans="1:3" x14ac:dyDescent="0.25">
      <c r="A24800" s="80">
        <v>1110512</v>
      </c>
      <c r="B24800" s="104" t="s">
        <v>236</v>
      </c>
      <c r="C24800" s="88">
        <v>28718</v>
      </c>
    </row>
    <row r="24801" spans="1:3" x14ac:dyDescent="0.25">
      <c r="A24801" s="80">
        <v>1110513</v>
      </c>
      <c r="B24801" s="104" t="s">
        <v>236</v>
      </c>
      <c r="C24801" s="88">
        <v>53817</v>
      </c>
    </row>
    <row r="24802" spans="1:3" x14ac:dyDescent="0.25">
      <c r="A24802" s="80">
        <v>1110514</v>
      </c>
      <c r="B24802" s="104" t="s">
        <v>236</v>
      </c>
      <c r="C24802" s="88">
        <v>67391</v>
      </c>
    </row>
    <row r="24803" spans="1:3" x14ac:dyDescent="0.25">
      <c r="A24803" s="80">
        <v>1110515</v>
      </c>
      <c r="B24803" s="104" t="s">
        <v>236</v>
      </c>
      <c r="C24803" s="88">
        <v>76721</v>
      </c>
    </row>
    <row r="24804" spans="1:3" x14ac:dyDescent="0.25">
      <c r="A24804" s="80">
        <v>1110516</v>
      </c>
      <c r="B24804" s="104" t="s">
        <v>236</v>
      </c>
      <c r="C24804" s="88">
        <v>5069</v>
      </c>
    </row>
    <row r="24805" spans="1:3" x14ac:dyDescent="0.25">
      <c r="A24805" s="80">
        <v>1110517</v>
      </c>
      <c r="B24805" s="104" t="s">
        <v>236</v>
      </c>
      <c r="C24805" s="81" t="s">
        <v>236</v>
      </c>
    </row>
    <row r="24806" spans="1:3" x14ac:dyDescent="0.25">
      <c r="A24806" s="80">
        <v>1110518</v>
      </c>
      <c r="B24806" s="104" t="s">
        <v>236</v>
      </c>
      <c r="C24806" s="81" t="s">
        <v>236</v>
      </c>
    </row>
    <row r="24807" spans="1:3" x14ac:dyDescent="0.25">
      <c r="A24807" s="80">
        <v>1110519</v>
      </c>
      <c r="B24807" s="104" t="s">
        <v>236</v>
      </c>
      <c r="C24807" s="81" t="s">
        <v>236</v>
      </c>
    </row>
    <row r="24808" spans="1:3" x14ac:dyDescent="0.25">
      <c r="A24808" s="80">
        <v>1110520</v>
      </c>
      <c r="B24808" s="104" t="s">
        <v>236</v>
      </c>
      <c r="C24808" s="81" t="s">
        <v>236</v>
      </c>
    </row>
    <row r="24809" spans="1:3" x14ac:dyDescent="0.25">
      <c r="A24809" s="80">
        <v>1110521</v>
      </c>
      <c r="B24809" s="104" t="s">
        <v>236</v>
      </c>
      <c r="C24809" s="81" t="s">
        <v>236</v>
      </c>
    </row>
    <row r="24810" spans="1:3" x14ac:dyDescent="0.25">
      <c r="A24810" s="80">
        <v>1110522</v>
      </c>
      <c r="B24810" s="104" t="s">
        <v>236</v>
      </c>
      <c r="C24810" s="81" t="s">
        <v>236</v>
      </c>
    </row>
    <row r="24811" spans="1:3" x14ac:dyDescent="0.25">
      <c r="A24811" s="80">
        <v>1110523</v>
      </c>
      <c r="B24811" s="104" t="s">
        <v>236</v>
      </c>
      <c r="C24811" s="81" t="s">
        <v>236</v>
      </c>
    </row>
    <row r="24812" spans="1:3" x14ac:dyDescent="0.25">
      <c r="A24812" s="80">
        <v>1110524</v>
      </c>
      <c r="B24812" s="91">
        <v>1116351</v>
      </c>
      <c r="C24812" s="88">
        <v>28670</v>
      </c>
    </row>
    <row r="24813" spans="1:3" x14ac:dyDescent="0.25">
      <c r="A24813" s="80">
        <v>1110525</v>
      </c>
      <c r="B24813" s="104" t="s">
        <v>236</v>
      </c>
      <c r="C24813" s="88">
        <v>31457</v>
      </c>
    </row>
    <row r="24814" spans="1:3" x14ac:dyDescent="0.25">
      <c r="A24814" s="80">
        <v>1110526</v>
      </c>
      <c r="B24814" s="104" t="s">
        <v>236</v>
      </c>
      <c r="C24814" s="81" t="s">
        <v>236</v>
      </c>
    </row>
    <row r="24815" spans="1:3" x14ac:dyDescent="0.25">
      <c r="A24815" s="80">
        <v>1110527</v>
      </c>
      <c r="B24815" s="104" t="s">
        <v>236</v>
      </c>
      <c r="C24815" s="81" t="s">
        <v>236</v>
      </c>
    </row>
    <row r="24816" spans="1:3" x14ac:dyDescent="0.25">
      <c r="A24816" s="80">
        <v>1110528</v>
      </c>
      <c r="B24816" s="104" t="s">
        <v>236</v>
      </c>
      <c r="C24816" s="88">
        <v>28672</v>
      </c>
    </row>
    <row r="24817" spans="1:3" x14ac:dyDescent="0.25">
      <c r="A24817" s="80">
        <v>1110529</v>
      </c>
      <c r="B24817" s="104" t="s">
        <v>236</v>
      </c>
      <c r="C24817" s="88">
        <v>28671</v>
      </c>
    </row>
    <row r="24818" spans="1:3" x14ac:dyDescent="0.25">
      <c r="A24818" s="80">
        <v>1110530</v>
      </c>
      <c r="B24818" s="104" t="s">
        <v>236</v>
      </c>
      <c r="C24818" s="81" t="s">
        <v>236</v>
      </c>
    </row>
    <row r="24819" spans="1:3" x14ac:dyDescent="0.25">
      <c r="A24819" s="80">
        <v>1110531</v>
      </c>
      <c r="B24819" s="104" t="s">
        <v>236</v>
      </c>
      <c r="C24819" s="81" t="s">
        <v>236</v>
      </c>
    </row>
    <row r="24820" spans="1:3" x14ac:dyDescent="0.25">
      <c r="A24820" s="80">
        <v>1110532</v>
      </c>
      <c r="B24820" s="104" t="s">
        <v>236</v>
      </c>
      <c r="C24820" s="81" t="s">
        <v>236</v>
      </c>
    </row>
    <row r="24821" spans="1:3" x14ac:dyDescent="0.25">
      <c r="A24821" s="80">
        <v>1110533</v>
      </c>
      <c r="B24821" s="104" t="s">
        <v>236</v>
      </c>
      <c r="C24821" s="81" t="s">
        <v>236</v>
      </c>
    </row>
    <row r="24822" spans="1:3" x14ac:dyDescent="0.25">
      <c r="A24822" s="80">
        <v>1110534</v>
      </c>
      <c r="B24822" s="104" t="s">
        <v>236</v>
      </c>
      <c r="C24822" s="81" t="s">
        <v>236</v>
      </c>
    </row>
    <row r="24823" spans="1:3" x14ac:dyDescent="0.25">
      <c r="A24823" s="80">
        <v>1110535</v>
      </c>
      <c r="B24823" s="104" t="s">
        <v>236</v>
      </c>
      <c r="C24823" s="81" t="s">
        <v>236</v>
      </c>
    </row>
    <row r="24824" spans="1:3" x14ac:dyDescent="0.25">
      <c r="A24824" s="80">
        <v>1110536</v>
      </c>
      <c r="B24824" s="104" t="s">
        <v>236</v>
      </c>
      <c r="C24824" s="81" t="s">
        <v>236</v>
      </c>
    </row>
    <row r="24825" spans="1:3" x14ac:dyDescent="0.25">
      <c r="A24825" s="80">
        <v>1110537</v>
      </c>
      <c r="B24825" s="104" t="s">
        <v>236</v>
      </c>
      <c r="C24825" s="81" t="s">
        <v>236</v>
      </c>
    </row>
    <row r="24826" spans="1:3" x14ac:dyDescent="0.25">
      <c r="A24826" s="80">
        <v>1110538</v>
      </c>
      <c r="B24826" s="104" t="s">
        <v>236</v>
      </c>
      <c r="C24826" s="81" t="s">
        <v>236</v>
      </c>
    </row>
    <row r="24827" spans="1:3" x14ac:dyDescent="0.25">
      <c r="A24827" s="80">
        <v>1110539</v>
      </c>
      <c r="B24827" s="104" t="s">
        <v>236</v>
      </c>
      <c r="C24827" s="81" t="s">
        <v>236</v>
      </c>
    </row>
    <row r="24828" spans="1:3" x14ac:dyDescent="0.25">
      <c r="A24828" s="80">
        <v>1110540</v>
      </c>
      <c r="B24828" s="104" t="s">
        <v>236</v>
      </c>
      <c r="C24828" s="88">
        <v>28668</v>
      </c>
    </row>
    <row r="24829" spans="1:3" x14ac:dyDescent="0.25">
      <c r="A24829" s="80">
        <v>1110541</v>
      </c>
      <c r="B24829" s="91">
        <v>1124488</v>
      </c>
      <c r="C24829" s="88">
        <v>28669</v>
      </c>
    </row>
    <row r="24830" spans="1:3" x14ac:dyDescent="0.25">
      <c r="A24830" s="80">
        <v>1110542</v>
      </c>
      <c r="B24830" s="91">
        <v>1125299</v>
      </c>
      <c r="C24830" s="88">
        <v>28673</v>
      </c>
    </row>
    <row r="24831" spans="1:3" x14ac:dyDescent="0.25">
      <c r="A24831" s="82">
        <v>1110543</v>
      </c>
      <c r="B24831" s="104" t="s">
        <v>236</v>
      </c>
      <c r="C24831" s="83" t="s">
        <v>236</v>
      </c>
    </row>
    <row r="24832" spans="1:3" x14ac:dyDescent="0.25">
      <c r="A24832" s="80">
        <v>1110544</v>
      </c>
      <c r="B24832" s="91">
        <v>1133397</v>
      </c>
      <c r="C24832" s="88">
        <v>28674</v>
      </c>
    </row>
    <row r="24833" spans="1:3" x14ac:dyDescent="0.25">
      <c r="A24833" s="80">
        <v>1110545</v>
      </c>
      <c r="B24833" s="104" t="s">
        <v>236</v>
      </c>
      <c r="C24833" s="88">
        <v>28676</v>
      </c>
    </row>
    <row r="24834" spans="1:3" x14ac:dyDescent="0.25">
      <c r="A24834" s="80">
        <v>1110546</v>
      </c>
      <c r="B24834" s="91">
        <v>1124057</v>
      </c>
      <c r="C24834" s="88">
        <v>28677</v>
      </c>
    </row>
    <row r="24835" spans="1:3" x14ac:dyDescent="0.25">
      <c r="A24835" s="80">
        <v>1110547</v>
      </c>
      <c r="B24835" s="91">
        <v>1116352</v>
      </c>
      <c r="C24835" s="88">
        <v>28577</v>
      </c>
    </row>
    <row r="24836" spans="1:3" x14ac:dyDescent="0.25">
      <c r="A24836" s="80">
        <v>1110548</v>
      </c>
      <c r="B24836" s="104" t="s">
        <v>236</v>
      </c>
      <c r="C24836" s="88">
        <v>28678</v>
      </c>
    </row>
    <row r="24837" spans="1:3" x14ac:dyDescent="0.25">
      <c r="A24837" s="80">
        <v>1110549</v>
      </c>
      <c r="B24837" s="91">
        <v>1125300</v>
      </c>
      <c r="C24837" s="88">
        <v>28679</v>
      </c>
    </row>
    <row r="24838" spans="1:3" x14ac:dyDescent="0.25">
      <c r="A24838" s="80">
        <v>1110550</v>
      </c>
      <c r="B24838" s="91">
        <v>1133801</v>
      </c>
      <c r="C24838" s="88">
        <v>28680</v>
      </c>
    </row>
    <row r="24839" spans="1:3" x14ac:dyDescent="0.25">
      <c r="A24839" s="80">
        <v>1110551</v>
      </c>
      <c r="B24839" s="104" t="s">
        <v>236</v>
      </c>
      <c r="C24839" s="88">
        <v>28682</v>
      </c>
    </row>
    <row r="24840" spans="1:3" x14ac:dyDescent="0.25">
      <c r="A24840" s="80">
        <v>1110552</v>
      </c>
      <c r="B24840" s="104" t="s">
        <v>236</v>
      </c>
      <c r="C24840" s="81" t="s">
        <v>236</v>
      </c>
    </row>
    <row r="24841" spans="1:3" x14ac:dyDescent="0.25">
      <c r="A24841" s="80">
        <v>1110553</v>
      </c>
      <c r="B24841" s="104" t="s">
        <v>236</v>
      </c>
      <c r="C24841" s="81" t="s">
        <v>236</v>
      </c>
    </row>
    <row r="24842" spans="1:3" x14ac:dyDescent="0.25">
      <c r="A24842" s="80">
        <v>1110554</v>
      </c>
      <c r="B24842" s="104" t="s">
        <v>236</v>
      </c>
      <c r="C24842" s="81" t="s">
        <v>236</v>
      </c>
    </row>
    <row r="24843" spans="1:3" x14ac:dyDescent="0.25">
      <c r="A24843" s="80">
        <v>1110555</v>
      </c>
      <c r="B24843" s="104" t="s">
        <v>236</v>
      </c>
      <c r="C24843" s="88">
        <v>28683</v>
      </c>
    </row>
    <row r="24844" spans="1:3" x14ac:dyDescent="0.25">
      <c r="A24844" s="80">
        <v>1110556</v>
      </c>
      <c r="B24844" s="104" t="s">
        <v>236</v>
      </c>
      <c r="C24844" s="81" t="s">
        <v>236</v>
      </c>
    </row>
    <row r="24845" spans="1:3" x14ac:dyDescent="0.25">
      <c r="A24845" s="80">
        <v>1110557</v>
      </c>
      <c r="B24845" s="104" t="s">
        <v>236</v>
      </c>
      <c r="C24845" s="88">
        <v>28684</v>
      </c>
    </row>
    <row r="24846" spans="1:3" x14ac:dyDescent="0.25">
      <c r="A24846" s="80">
        <v>1110558</v>
      </c>
      <c r="B24846" s="104" t="s">
        <v>236</v>
      </c>
      <c r="C24846" s="81" t="s">
        <v>236</v>
      </c>
    </row>
    <row r="24847" spans="1:3" x14ac:dyDescent="0.25">
      <c r="A24847" s="80">
        <v>1110559</v>
      </c>
      <c r="B24847" s="104" t="s">
        <v>236</v>
      </c>
      <c r="C24847" s="81" t="s">
        <v>236</v>
      </c>
    </row>
    <row r="24848" spans="1:3" x14ac:dyDescent="0.25">
      <c r="A24848" s="80">
        <v>1110560</v>
      </c>
      <c r="B24848" s="104" t="s">
        <v>236</v>
      </c>
      <c r="C24848" s="81" t="s">
        <v>236</v>
      </c>
    </row>
    <row r="24849" spans="1:3" x14ac:dyDescent="0.25">
      <c r="A24849" s="80">
        <v>1110561</v>
      </c>
      <c r="B24849" s="104" t="s">
        <v>236</v>
      </c>
      <c r="C24849" s="81" t="s">
        <v>236</v>
      </c>
    </row>
    <row r="24850" spans="1:3" x14ac:dyDescent="0.25">
      <c r="A24850" s="80">
        <v>1110562</v>
      </c>
      <c r="B24850" s="104" t="s">
        <v>236</v>
      </c>
      <c r="C24850" s="81" t="s">
        <v>236</v>
      </c>
    </row>
    <row r="24851" spans="1:3" x14ac:dyDescent="0.25">
      <c r="A24851" s="80">
        <v>1110563</v>
      </c>
      <c r="B24851" s="104" t="s">
        <v>236</v>
      </c>
      <c r="C24851" s="81" t="s">
        <v>236</v>
      </c>
    </row>
    <row r="24852" spans="1:3" x14ac:dyDescent="0.25">
      <c r="A24852" s="80">
        <v>1110564</v>
      </c>
      <c r="B24852" s="104" t="s">
        <v>236</v>
      </c>
      <c r="C24852" s="81" t="s">
        <v>236</v>
      </c>
    </row>
    <row r="24853" spans="1:3" x14ac:dyDescent="0.25">
      <c r="A24853" s="80">
        <v>1110565</v>
      </c>
      <c r="B24853" s="104" t="s">
        <v>236</v>
      </c>
      <c r="C24853" s="88">
        <v>28685</v>
      </c>
    </row>
    <row r="24854" spans="1:3" x14ac:dyDescent="0.25">
      <c r="A24854" s="80">
        <v>1110566</v>
      </c>
      <c r="B24854" s="104" t="s">
        <v>236</v>
      </c>
      <c r="C24854" s="81" t="s">
        <v>236</v>
      </c>
    </row>
    <row r="24855" spans="1:3" x14ac:dyDescent="0.25">
      <c r="A24855" s="80">
        <v>1110567</v>
      </c>
      <c r="B24855" s="104" t="s">
        <v>236</v>
      </c>
      <c r="C24855" s="81" t="s">
        <v>236</v>
      </c>
    </row>
    <row r="24856" spans="1:3" x14ac:dyDescent="0.25">
      <c r="A24856" s="80">
        <v>1110568</v>
      </c>
      <c r="B24856" s="104" t="s">
        <v>236</v>
      </c>
      <c r="C24856" s="81" t="s">
        <v>236</v>
      </c>
    </row>
    <row r="24857" spans="1:3" x14ac:dyDescent="0.25">
      <c r="A24857" s="80">
        <v>1110569</v>
      </c>
      <c r="B24857" s="91">
        <v>1141685</v>
      </c>
      <c r="C24857" s="88">
        <v>28686</v>
      </c>
    </row>
    <row r="24858" spans="1:3" x14ac:dyDescent="0.25">
      <c r="A24858" s="80">
        <v>1110570</v>
      </c>
      <c r="B24858" s="104" t="s">
        <v>236</v>
      </c>
      <c r="C24858" s="81" t="s">
        <v>236</v>
      </c>
    </row>
    <row r="24859" spans="1:3" x14ac:dyDescent="0.25">
      <c r="A24859" s="80">
        <v>1110571</v>
      </c>
      <c r="B24859" s="104" t="s">
        <v>236</v>
      </c>
      <c r="C24859" s="81" t="s">
        <v>236</v>
      </c>
    </row>
    <row r="24860" spans="1:3" x14ac:dyDescent="0.25">
      <c r="A24860" s="80">
        <v>1110572</v>
      </c>
      <c r="B24860" s="104" t="s">
        <v>236</v>
      </c>
      <c r="C24860" s="81" t="s">
        <v>236</v>
      </c>
    </row>
    <row r="24861" spans="1:3" x14ac:dyDescent="0.25">
      <c r="A24861" s="80">
        <v>1110573</v>
      </c>
      <c r="B24861" s="104" t="s">
        <v>236</v>
      </c>
      <c r="C24861" s="88">
        <v>28687</v>
      </c>
    </row>
    <row r="24862" spans="1:3" x14ac:dyDescent="0.25">
      <c r="A24862" s="80">
        <v>1110574</v>
      </c>
      <c r="B24862" s="104" t="s">
        <v>236</v>
      </c>
      <c r="C24862" s="81" t="s">
        <v>236</v>
      </c>
    </row>
    <row r="24863" spans="1:3" x14ac:dyDescent="0.25">
      <c r="A24863" s="80">
        <v>1110575</v>
      </c>
      <c r="B24863" s="104" t="s">
        <v>236</v>
      </c>
      <c r="C24863" s="81" t="s">
        <v>236</v>
      </c>
    </row>
    <row r="24864" spans="1:3" x14ac:dyDescent="0.25">
      <c r="A24864" s="80">
        <v>1110576</v>
      </c>
      <c r="B24864" s="104" t="s">
        <v>236</v>
      </c>
      <c r="C24864" s="81" t="s">
        <v>236</v>
      </c>
    </row>
    <row r="24865" spans="1:3" x14ac:dyDescent="0.25">
      <c r="A24865" s="80">
        <v>1110577</v>
      </c>
      <c r="B24865" s="104" t="s">
        <v>236</v>
      </c>
      <c r="C24865" s="81" t="s">
        <v>236</v>
      </c>
    </row>
    <row r="24866" spans="1:3" x14ac:dyDescent="0.25">
      <c r="A24866" s="80">
        <v>1110578</v>
      </c>
      <c r="B24866" s="104" t="s">
        <v>236</v>
      </c>
      <c r="C24866" s="81" t="s">
        <v>236</v>
      </c>
    </row>
    <row r="24867" spans="1:3" x14ac:dyDescent="0.25">
      <c r="A24867" s="80">
        <v>1110579</v>
      </c>
      <c r="B24867" s="104" t="s">
        <v>236</v>
      </c>
      <c r="C24867" s="81" t="s">
        <v>236</v>
      </c>
    </row>
    <row r="24868" spans="1:3" x14ac:dyDescent="0.25">
      <c r="A24868" s="80">
        <v>1110580</v>
      </c>
      <c r="B24868" s="104" t="s">
        <v>236</v>
      </c>
      <c r="C24868" s="81" t="s">
        <v>236</v>
      </c>
    </row>
    <row r="24869" spans="1:3" x14ac:dyDescent="0.25">
      <c r="A24869" s="80">
        <v>1110581</v>
      </c>
      <c r="B24869" s="104" t="s">
        <v>236</v>
      </c>
      <c r="C24869" s="81" t="s">
        <v>236</v>
      </c>
    </row>
    <row r="24870" spans="1:3" x14ac:dyDescent="0.25">
      <c r="A24870" s="80">
        <v>1110582</v>
      </c>
      <c r="B24870" s="91">
        <v>1124643</v>
      </c>
      <c r="C24870" s="88">
        <v>28688</v>
      </c>
    </row>
    <row r="24871" spans="1:3" x14ac:dyDescent="0.25">
      <c r="A24871" s="80">
        <v>1110583</v>
      </c>
      <c r="B24871" s="91">
        <v>1133348</v>
      </c>
      <c r="C24871" s="88">
        <v>28689</v>
      </c>
    </row>
    <row r="24872" spans="1:3" x14ac:dyDescent="0.25">
      <c r="A24872" s="80">
        <v>1110584</v>
      </c>
      <c r="B24872" s="104" t="s">
        <v>236</v>
      </c>
      <c r="C24872" s="88">
        <v>28690</v>
      </c>
    </row>
    <row r="24873" spans="1:3" x14ac:dyDescent="0.25">
      <c r="A24873" s="80">
        <v>1110585</v>
      </c>
      <c r="B24873" s="91">
        <v>1124234</v>
      </c>
      <c r="C24873" s="88">
        <v>28692</v>
      </c>
    </row>
    <row r="24874" spans="1:3" x14ac:dyDescent="0.25">
      <c r="A24874" s="80">
        <v>1110586</v>
      </c>
      <c r="B24874" s="91">
        <v>1125301</v>
      </c>
      <c r="C24874" s="88">
        <v>28693</v>
      </c>
    </row>
    <row r="24875" spans="1:3" x14ac:dyDescent="0.25">
      <c r="A24875" s="80">
        <v>1110587</v>
      </c>
      <c r="B24875" s="91">
        <v>1125302</v>
      </c>
      <c r="C24875" s="88">
        <v>28694</v>
      </c>
    </row>
    <row r="24876" spans="1:3" x14ac:dyDescent="0.25">
      <c r="A24876" s="80">
        <v>1110588</v>
      </c>
      <c r="B24876" s="91">
        <v>1124328</v>
      </c>
      <c r="C24876" s="88">
        <v>28695</v>
      </c>
    </row>
    <row r="24877" spans="1:3" x14ac:dyDescent="0.25">
      <c r="A24877" s="80">
        <v>1110589</v>
      </c>
      <c r="B24877" s="104" t="s">
        <v>236</v>
      </c>
      <c r="C24877" s="81" t="s">
        <v>236</v>
      </c>
    </row>
    <row r="24878" spans="1:3" x14ac:dyDescent="0.25">
      <c r="A24878" s="80">
        <v>1110590</v>
      </c>
      <c r="B24878" s="104" t="s">
        <v>236</v>
      </c>
      <c r="C24878" s="88">
        <v>28696</v>
      </c>
    </row>
    <row r="24879" spans="1:3" x14ac:dyDescent="0.25">
      <c r="A24879" s="80">
        <v>1110591</v>
      </c>
      <c r="B24879" s="104" t="s">
        <v>236</v>
      </c>
      <c r="C24879" s="81" t="s">
        <v>236</v>
      </c>
    </row>
    <row r="24880" spans="1:3" x14ac:dyDescent="0.25">
      <c r="A24880" s="80">
        <v>1110592</v>
      </c>
      <c r="B24880" s="104" t="s">
        <v>236</v>
      </c>
      <c r="C24880" s="81" t="s">
        <v>236</v>
      </c>
    </row>
    <row r="24881" spans="1:3" x14ac:dyDescent="0.25">
      <c r="A24881" s="80">
        <v>1110593</v>
      </c>
      <c r="B24881" s="104" t="s">
        <v>236</v>
      </c>
      <c r="C24881" s="88">
        <v>28697</v>
      </c>
    </row>
    <row r="24882" spans="1:3" x14ac:dyDescent="0.25">
      <c r="A24882" s="80">
        <v>1110594</v>
      </c>
      <c r="B24882" s="104" t="s">
        <v>236</v>
      </c>
      <c r="C24882" s="81" t="s">
        <v>236</v>
      </c>
    </row>
    <row r="24883" spans="1:3" x14ac:dyDescent="0.25">
      <c r="A24883" s="80">
        <v>1110595</v>
      </c>
      <c r="B24883" s="104" t="s">
        <v>236</v>
      </c>
      <c r="C24883" s="88">
        <v>28698</v>
      </c>
    </row>
    <row r="24884" spans="1:3" x14ac:dyDescent="0.25">
      <c r="A24884" s="80">
        <v>1110596</v>
      </c>
      <c r="B24884" s="104" t="s">
        <v>236</v>
      </c>
      <c r="C24884" s="81" t="s">
        <v>236</v>
      </c>
    </row>
    <row r="24885" spans="1:3" x14ac:dyDescent="0.25">
      <c r="A24885" s="80">
        <v>1110597</v>
      </c>
      <c r="B24885" s="104" t="s">
        <v>236</v>
      </c>
      <c r="C24885" s="81" t="s">
        <v>236</v>
      </c>
    </row>
    <row r="24886" spans="1:3" x14ac:dyDescent="0.25">
      <c r="A24886" s="80">
        <v>1110598</v>
      </c>
      <c r="B24886" s="104" t="s">
        <v>236</v>
      </c>
      <c r="C24886" s="81" t="s">
        <v>236</v>
      </c>
    </row>
    <row r="24887" spans="1:3" x14ac:dyDescent="0.25">
      <c r="A24887" s="80">
        <v>1110599</v>
      </c>
      <c r="B24887" s="104" t="s">
        <v>236</v>
      </c>
      <c r="C24887" s="81" t="s">
        <v>236</v>
      </c>
    </row>
    <row r="24888" spans="1:3" x14ac:dyDescent="0.25">
      <c r="A24888" s="80">
        <v>1110600</v>
      </c>
      <c r="B24888" s="104" t="s">
        <v>236</v>
      </c>
      <c r="C24888" s="88">
        <v>28699</v>
      </c>
    </row>
    <row r="24889" spans="1:3" x14ac:dyDescent="0.25">
      <c r="A24889" s="80">
        <v>1110601</v>
      </c>
      <c r="B24889" s="104" t="s">
        <v>236</v>
      </c>
      <c r="C24889" s="81" t="s">
        <v>236</v>
      </c>
    </row>
    <row r="24890" spans="1:3" x14ac:dyDescent="0.25">
      <c r="A24890" s="80">
        <v>1110603</v>
      </c>
      <c r="B24890" s="104" t="s">
        <v>236</v>
      </c>
      <c r="C24890" s="81" t="s">
        <v>236</v>
      </c>
    </row>
    <row r="24891" spans="1:3" x14ac:dyDescent="0.25">
      <c r="A24891" s="80">
        <v>1110604</v>
      </c>
      <c r="B24891" s="104" t="s">
        <v>236</v>
      </c>
      <c r="C24891" s="81" t="s">
        <v>236</v>
      </c>
    </row>
    <row r="24892" spans="1:3" x14ac:dyDescent="0.25">
      <c r="A24892" s="80">
        <v>1110605</v>
      </c>
      <c r="B24892" s="104" t="s">
        <v>236</v>
      </c>
      <c r="C24892" s="81" t="s">
        <v>236</v>
      </c>
    </row>
    <row r="24893" spans="1:3" x14ac:dyDescent="0.25">
      <c r="A24893" s="80">
        <v>1110606</v>
      </c>
      <c r="B24893" s="104" t="s">
        <v>236</v>
      </c>
      <c r="C24893" s="81" t="s">
        <v>236</v>
      </c>
    </row>
    <row r="24894" spans="1:3" x14ac:dyDescent="0.25">
      <c r="A24894" s="80">
        <v>1110607</v>
      </c>
      <c r="B24894" s="104" t="s">
        <v>236</v>
      </c>
      <c r="C24894" s="81" t="s">
        <v>236</v>
      </c>
    </row>
    <row r="24895" spans="1:3" x14ac:dyDescent="0.25">
      <c r="A24895" s="80">
        <v>1110608</v>
      </c>
      <c r="B24895" s="104" t="s">
        <v>236</v>
      </c>
      <c r="C24895" s="81" t="s">
        <v>236</v>
      </c>
    </row>
    <row r="24896" spans="1:3" x14ac:dyDescent="0.25">
      <c r="A24896" s="80">
        <v>1110609</v>
      </c>
      <c r="B24896" s="104" t="s">
        <v>236</v>
      </c>
      <c r="C24896" s="81" t="s">
        <v>236</v>
      </c>
    </row>
    <row r="24897" spans="1:3" x14ac:dyDescent="0.25">
      <c r="A24897" s="80">
        <v>1110610</v>
      </c>
      <c r="B24897" s="104" t="s">
        <v>236</v>
      </c>
      <c r="C24897" s="81" t="s">
        <v>236</v>
      </c>
    </row>
    <row r="24898" spans="1:3" x14ac:dyDescent="0.25">
      <c r="A24898" s="80">
        <v>1110611</v>
      </c>
      <c r="B24898" s="104" t="s">
        <v>236</v>
      </c>
      <c r="C24898" s="88">
        <v>28706</v>
      </c>
    </row>
    <row r="24899" spans="1:3" x14ac:dyDescent="0.25">
      <c r="A24899" s="80">
        <v>1110612</v>
      </c>
      <c r="B24899" s="104" t="s">
        <v>236</v>
      </c>
      <c r="C24899" s="88">
        <v>28707</v>
      </c>
    </row>
    <row r="24900" spans="1:3" x14ac:dyDescent="0.25">
      <c r="A24900" s="80">
        <v>1110613</v>
      </c>
      <c r="B24900" s="104" t="s">
        <v>236</v>
      </c>
      <c r="C24900" s="88">
        <v>28702</v>
      </c>
    </row>
    <row r="24901" spans="1:3" x14ac:dyDescent="0.25">
      <c r="A24901" s="80">
        <v>1110614</v>
      </c>
      <c r="B24901" s="104" t="s">
        <v>236</v>
      </c>
      <c r="C24901" s="81" t="s">
        <v>236</v>
      </c>
    </row>
    <row r="24902" spans="1:3" x14ac:dyDescent="0.25">
      <c r="A24902" s="80">
        <v>1110615</v>
      </c>
      <c r="B24902" s="104" t="s">
        <v>236</v>
      </c>
      <c r="C24902" s="81" t="s">
        <v>236</v>
      </c>
    </row>
    <row r="24903" spans="1:3" x14ac:dyDescent="0.25">
      <c r="A24903" s="80">
        <v>1110616</v>
      </c>
      <c r="B24903" s="104" t="s">
        <v>236</v>
      </c>
      <c r="C24903" s="81" t="s">
        <v>236</v>
      </c>
    </row>
    <row r="24904" spans="1:3" x14ac:dyDescent="0.25">
      <c r="A24904" s="80">
        <v>1110617</v>
      </c>
      <c r="B24904" s="104" t="s">
        <v>236</v>
      </c>
      <c r="C24904" s="81" t="s">
        <v>236</v>
      </c>
    </row>
    <row r="24905" spans="1:3" x14ac:dyDescent="0.25">
      <c r="A24905" s="80">
        <v>1110618</v>
      </c>
      <c r="B24905" s="104" t="s">
        <v>236</v>
      </c>
      <c r="C24905" s="81" t="s">
        <v>236</v>
      </c>
    </row>
    <row r="24906" spans="1:3" x14ac:dyDescent="0.25">
      <c r="A24906" s="80">
        <v>1110619</v>
      </c>
      <c r="B24906" s="104" t="s">
        <v>236</v>
      </c>
      <c r="C24906" s="81" t="s">
        <v>236</v>
      </c>
    </row>
    <row r="24907" spans="1:3" x14ac:dyDescent="0.25">
      <c r="A24907" s="80">
        <v>1110620</v>
      </c>
      <c r="B24907" s="104" t="s">
        <v>236</v>
      </c>
      <c r="C24907" s="81" t="s">
        <v>236</v>
      </c>
    </row>
    <row r="24908" spans="1:3" x14ac:dyDescent="0.25">
      <c r="A24908" s="80">
        <v>1110621</v>
      </c>
      <c r="B24908" s="104" t="s">
        <v>236</v>
      </c>
      <c r="C24908" s="81" t="s">
        <v>236</v>
      </c>
    </row>
    <row r="24909" spans="1:3" x14ac:dyDescent="0.25">
      <c r="A24909" s="80">
        <v>1110622</v>
      </c>
      <c r="B24909" s="104" t="s">
        <v>236</v>
      </c>
      <c r="C24909" s="88">
        <v>28713</v>
      </c>
    </row>
    <row r="24910" spans="1:3" x14ac:dyDescent="0.25">
      <c r="A24910" s="80">
        <v>1110623</v>
      </c>
      <c r="B24910" s="104" t="s">
        <v>236</v>
      </c>
      <c r="C24910" s="81" t="s">
        <v>236</v>
      </c>
    </row>
    <row r="24911" spans="1:3" x14ac:dyDescent="0.25">
      <c r="A24911" s="80">
        <v>1110624</v>
      </c>
      <c r="B24911" s="104" t="s">
        <v>236</v>
      </c>
      <c r="C24911" s="81" t="s">
        <v>236</v>
      </c>
    </row>
    <row r="24912" spans="1:3" x14ac:dyDescent="0.25">
      <c r="A24912" s="80">
        <v>1110625</v>
      </c>
      <c r="B24912" s="104" t="s">
        <v>236</v>
      </c>
      <c r="C24912" s="81" t="s">
        <v>236</v>
      </c>
    </row>
    <row r="24913" spans="1:3" x14ac:dyDescent="0.25">
      <c r="A24913" s="80">
        <v>1110626</v>
      </c>
      <c r="B24913" s="104" t="s">
        <v>236</v>
      </c>
      <c r="C24913" s="88">
        <v>28715</v>
      </c>
    </row>
    <row r="24914" spans="1:3" x14ac:dyDescent="0.25">
      <c r="A24914" s="80">
        <v>1110627</v>
      </c>
      <c r="B24914" s="104" t="s">
        <v>236</v>
      </c>
      <c r="C24914" s="81" t="s">
        <v>236</v>
      </c>
    </row>
    <row r="24915" spans="1:3" x14ac:dyDescent="0.25">
      <c r="A24915" s="80">
        <v>1110628</v>
      </c>
      <c r="B24915" s="91">
        <v>1107076</v>
      </c>
      <c r="C24915" s="88">
        <v>26871</v>
      </c>
    </row>
    <row r="24916" spans="1:3" x14ac:dyDescent="0.25">
      <c r="A24916" s="80">
        <v>1110629</v>
      </c>
      <c r="B24916" s="104" t="s">
        <v>236</v>
      </c>
      <c r="C24916" s="81" t="s">
        <v>236</v>
      </c>
    </row>
    <row r="24917" spans="1:3" x14ac:dyDescent="0.25">
      <c r="A24917" s="80">
        <v>1110630</v>
      </c>
      <c r="B24917" s="104" t="s">
        <v>236</v>
      </c>
      <c r="C24917" s="81" t="s">
        <v>236</v>
      </c>
    </row>
    <row r="24918" spans="1:3" x14ac:dyDescent="0.25">
      <c r="A24918" s="80">
        <v>1110631</v>
      </c>
      <c r="B24918" s="104" t="s">
        <v>236</v>
      </c>
      <c r="C24918" s="81" t="s">
        <v>236</v>
      </c>
    </row>
    <row r="24919" spans="1:3" x14ac:dyDescent="0.25">
      <c r="A24919" s="80">
        <v>1110632</v>
      </c>
      <c r="B24919" s="104" t="s">
        <v>236</v>
      </c>
      <c r="C24919" s="81" t="s">
        <v>236</v>
      </c>
    </row>
    <row r="24920" spans="1:3" x14ac:dyDescent="0.25">
      <c r="A24920" s="80">
        <v>1110633</v>
      </c>
      <c r="B24920" s="104" t="s">
        <v>236</v>
      </c>
      <c r="C24920" s="81" t="s">
        <v>236</v>
      </c>
    </row>
    <row r="24921" spans="1:3" x14ac:dyDescent="0.25">
      <c r="A24921" s="80">
        <v>1110634</v>
      </c>
      <c r="B24921" s="104" t="s">
        <v>236</v>
      </c>
      <c r="C24921" s="88">
        <v>28716</v>
      </c>
    </row>
    <row r="24922" spans="1:3" x14ac:dyDescent="0.25">
      <c r="A24922" s="80">
        <v>1110635</v>
      </c>
      <c r="B24922" s="104" t="s">
        <v>236</v>
      </c>
      <c r="C24922" s="81" t="s">
        <v>236</v>
      </c>
    </row>
    <row r="24923" spans="1:3" x14ac:dyDescent="0.25">
      <c r="A24923" s="80">
        <v>1110636</v>
      </c>
      <c r="B24923" s="104" t="s">
        <v>236</v>
      </c>
      <c r="C24923" s="81" t="s">
        <v>236</v>
      </c>
    </row>
    <row r="24924" spans="1:3" x14ac:dyDescent="0.25">
      <c r="A24924" s="80">
        <v>1110637</v>
      </c>
      <c r="B24924" s="104" t="s">
        <v>236</v>
      </c>
      <c r="C24924" s="81" t="s">
        <v>236</v>
      </c>
    </row>
    <row r="24925" spans="1:3" x14ac:dyDescent="0.25">
      <c r="A24925" s="80">
        <v>1110638</v>
      </c>
      <c r="B24925" s="104" t="s">
        <v>236</v>
      </c>
      <c r="C24925" s="81" t="s">
        <v>236</v>
      </c>
    </row>
    <row r="24926" spans="1:3" x14ac:dyDescent="0.25">
      <c r="A24926" s="80">
        <v>1110639</v>
      </c>
      <c r="B24926" s="104" t="s">
        <v>236</v>
      </c>
      <c r="C24926" s="88">
        <v>28717</v>
      </c>
    </row>
    <row r="24927" spans="1:3" x14ac:dyDescent="0.25">
      <c r="A24927" s="80">
        <v>1110640</v>
      </c>
      <c r="B24927" s="104" t="s">
        <v>236</v>
      </c>
      <c r="C24927" s="88">
        <v>29524</v>
      </c>
    </row>
    <row r="24928" spans="1:3" x14ac:dyDescent="0.25">
      <c r="A24928" s="80">
        <v>1110641</v>
      </c>
      <c r="B24928" s="104" t="s">
        <v>236</v>
      </c>
      <c r="C24928" s="81" t="s">
        <v>236</v>
      </c>
    </row>
    <row r="24929" spans="1:3" x14ac:dyDescent="0.25">
      <c r="A24929" s="80">
        <v>1110642</v>
      </c>
      <c r="B24929" s="104" t="s">
        <v>236</v>
      </c>
      <c r="C24929" s="81" t="s">
        <v>236</v>
      </c>
    </row>
    <row r="24930" spans="1:3" x14ac:dyDescent="0.25">
      <c r="A24930" s="80">
        <v>1110643</v>
      </c>
      <c r="B24930" s="104" t="s">
        <v>236</v>
      </c>
      <c r="C24930" s="81" t="s">
        <v>236</v>
      </c>
    </row>
    <row r="24931" spans="1:3" x14ac:dyDescent="0.25">
      <c r="A24931" s="80">
        <v>1110644</v>
      </c>
      <c r="B24931" s="104" t="s">
        <v>236</v>
      </c>
      <c r="C24931" s="81" t="s">
        <v>236</v>
      </c>
    </row>
    <row r="24932" spans="1:3" x14ac:dyDescent="0.25">
      <c r="A24932" s="80">
        <v>1110645</v>
      </c>
      <c r="B24932" s="104" t="s">
        <v>236</v>
      </c>
      <c r="C24932" s="81" t="s">
        <v>236</v>
      </c>
    </row>
    <row r="24933" spans="1:3" x14ac:dyDescent="0.25">
      <c r="A24933" s="80">
        <v>1110646</v>
      </c>
      <c r="B24933" s="104" t="s">
        <v>236</v>
      </c>
      <c r="C24933" s="81" t="s">
        <v>236</v>
      </c>
    </row>
    <row r="24934" spans="1:3" x14ac:dyDescent="0.25">
      <c r="A24934" s="80">
        <v>1110647</v>
      </c>
      <c r="B24934" s="104" t="s">
        <v>236</v>
      </c>
      <c r="C24934" s="81" t="s">
        <v>236</v>
      </c>
    </row>
    <row r="24935" spans="1:3" x14ac:dyDescent="0.25">
      <c r="A24935" s="80">
        <v>1110648</v>
      </c>
      <c r="B24935" s="104" t="s">
        <v>236</v>
      </c>
      <c r="C24935" s="81" t="s">
        <v>236</v>
      </c>
    </row>
    <row r="24936" spans="1:3" x14ac:dyDescent="0.25">
      <c r="A24936" s="80">
        <v>1110649</v>
      </c>
      <c r="B24936" s="104" t="s">
        <v>236</v>
      </c>
      <c r="C24936" s="81" t="s">
        <v>236</v>
      </c>
    </row>
    <row r="24937" spans="1:3" x14ac:dyDescent="0.25">
      <c r="A24937" s="80">
        <v>1110650</v>
      </c>
      <c r="B24937" s="104" t="s">
        <v>236</v>
      </c>
      <c r="C24937" s="81" t="s">
        <v>236</v>
      </c>
    </row>
    <row r="24938" spans="1:3" x14ac:dyDescent="0.25">
      <c r="A24938" s="80">
        <v>1110651</v>
      </c>
      <c r="B24938" s="104" t="s">
        <v>236</v>
      </c>
      <c r="C24938" s="81" t="s">
        <v>236</v>
      </c>
    </row>
    <row r="24939" spans="1:3" x14ac:dyDescent="0.25">
      <c r="A24939" s="80">
        <v>1110652</v>
      </c>
      <c r="B24939" s="104" t="s">
        <v>236</v>
      </c>
      <c r="C24939" s="88">
        <v>28722</v>
      </c>
    </row>
    <row r="24940" spans="1:3" x14ac:dyDescent="0.25">
      <c r="A24940" s="80">
        <v>1110653</v>
      </c>
      <c r="B24940" s="104" t="s">
        <v>236</v>
      </c>
      <c r="C24940" s="81" t="s">
        <v>236</v>
      </c>
    </row>
    <row r="24941" spans="1:3" x14ac:dyDescent="0.25">
      <c r="A24941" s="80">
        <v>1110654</v>
      </c>
      <c r="B24941" s="91">
        <v>1134453</v>
      </c>
      <c r="C24941" s="88">
        <v>40108</v>
      </c>
    </row>
    <row r="24942" spans="1:3" x14ac:dyDescent="0.25">
      <c r="A24942" s="80">
        <v>1110655</v>
      </c>
      <c r="B24942" s="104" t="s">
        <v>236</v>
      </c>
      <c r="C24942" s="81" t="s">
        <v>236</v>
      </c>
    </row>
    <row r="24943" spans="1:3" x14ac:dyDescent="0.25">
      <c r="A24943" s="80">
        <v>1110656</v>
      </c>
      <c r="B24943" s="104" t="s">
        <v>236</v>
      </c>
      <c r="C24943" s="81" t="s">
        <v>236</v>
      </c>
    </row>
    <row r="24944" spans="1:3" x14ac:dyDescent="0.25">
      <c r="A24944" s="80">
        <v>1110657</v>
      </c>
      <c r="B24944" s="104" t="s">
        <v>236</v>
      </c>
      <c r="C24944" s="81" t="s">
        <v>236</v>
      </c>
    </row>
    <row r="24945" spans="1:3" x14ac:dyDescent="0.25">
      <c r="A24945" s="80">
        <v>1110658</v>
      </c>
      <c r="B24945" s="104" t="s">
        <v>236</v>
      </c>
      <c r="C24945" s="81" t="s">
        <v>236</v>
      </c>
    </row>
    <row r="24946" spans="1:3" x14ac:dyDescent="0.25">
      <c r="A24946" s="80">
        <v>1110659</v>
      </c>
      <c r="B24946" s="104" t="s">
        <v>236</v>
      </c>
      <c r="C24946" s="81" t="s">
        <v>236</v>
      </c>
    </row>
    <row r="24947" spans="1:3" x14ac:dyDescent="0.25">
      <c r="A24947" s="80">
        <v>1110660</v>
      </c>
      <c r="B24947" s="104" t="s">
        <v>236</v>
      </c>
      <c r="C24947" s="81" t="s">
        <v>236</v>
      </c>
    </row>
    <row r="24948" spans="1:3" x14ac:dyDescent="0.25">
      <c r="A24948" s="80">
        <v>1110661</v>
      </c>
      <c r="B24948" s="104" t="s">
        <v>236</v>
      </c>
      <c r="C24948" s="81" t="s">
        <v>236</v>
      </c>
    </row>
    <row r="24949" spans="1:3" x14ac:dyDescent="0.25">
      <c r="A24949" s="80">
        <v>1110662</v>
      </c>
      <c r="B24949" s="104" t="s">
        <v>236</v>
      </c>
      <c r="C24949" s="81" t="s">
        <v>236</v>
      </c>
    </row>
    <row r="24950" spans="1:3" x14ac:dyDescent="0.25">
      <c r="A24950" s="80">
        <v>1110663</v>
      </c>
      <c r="B24950" s="104" t="s">
        <v>236</v>
      </c>
      <c r="C24950" s="81" t="s">
        <v>236</v>
      </c>
    </row>
    <row r="24951" spans="1:3" x14ac:dyDescent="0.25">
      <c r="A24951" s="80">
        <v>1110664</v>
      </c>
      <c r="B24951" s="104" t="s">
        <v>236</v>
      </c>
      <c r="C24951" s="81" t="s">
        <v>236</v>
      </c>
    </row>
    <row r="24952" spans="1:3" x14ac:dyDescent="0.25">
      <c r="A24952" s="80">
        <v>1110665</v>
      </c>
      <c r="B24952" s="104" t="s">
        <v>236</v>
      </c>
      <c r="C24952" s="81" t="s">
        <v>236</v>
      </c>
    </row>
    <row r="24953" spans="1:3" x14ac:dyDescent="0.25">
      <c r="A24953" s="80">
        <v>1110666</v>
      </c>
      <c r="B24953" s="104" t="s">
        <v>236</v>
      </c>
      <c r="C24953" s="81" t="s">
        <v>236</v>
      </c>
    </row>
    <row r="24954" spans="1:3" x14ac:dyDescent="0.25">
      <c r="A24954" s="80">
        <v>1110667</v>
      </c>
      <c r="B24954" s="104" t="s">
        <v>236</v>
      </c>
      <c r="C24954" s="81" t="s">
        <v>236</v>
      </c>
    </row>
    <row r="24955" spans="1:3" x14ac:dyDescent="0.25">
      <c r="A24955" s="80">
        <v>1110668</v>
      </c>
      <c r="B24955" s="104" t="s">
        <v>236</v>
      </c>
      <c r="C24955" s="81" t="s">
        <v>236</v>
      </c>
    </row>
    <row r="24956" spans="1:3" x14ac:dyDescent="0.25">
      <c r="A24956" s="80">
        <v>1110669</v>
      </c>
      <c r="B24956" s="104" t="s">
        <v>236</v>
      </c>
      <c r="C24956" s="81" t="s">
        <v>236</v>
      </c>
    </row>
    <row r="24957" spans="1:3" x14ac:dyDescent="0.25">
      <c r="A24957" s="80">
        <v>1110670</v>
      </c>
      <c r="B24957" s="104" t="s">
        <v>236</v>
      </c>
      <c r="C24957" s="81" t="s">
        <v>236</v>
      </c>
    </row>
    <row r="24958" spans="1:3" x14ac:dyDescent="0.25">
      <c r="A24958" s="80">
        <v>1110671</v>
      </c>
      <c r="B24958" s="104" t="s">
        <v>236</v>
      </c>
      <c r="C24958" s="81" t="s">
        <v>236</v>
      </c>
    </row>
    <row r="24959" spans="1:3" x14ac:dyDescent="0.25">
      <c r="A24959" s="80">
        <v>1110672</v>
      </c>
      <c r="B24959" s="104" t="s">
        <v>236</v>
      </c>
      <c r="C24959" s="81" t="s">
        <v>236</v>
      </c>
    </row>
    <row r="24960" spans="1:3" x14ac:dyDescent="0.25">
      <c r="A24960" s="80">
        <v>1110673</v>
      </c>
      <c r="B24960" s="104" t="s">
        <v>236</v>
      </c>
      <c r="C24960" s="81" t="s">
        <v>236</v>
      </c>
    </row>
    <row r="24961" spans="1:3" x14ac:dyDescent="0.25">
      <c r="A24961" s="80">
        <v>1110674</v>
      </c>
      <c r="B24961" s="104" t="s">
        <v>236</v>
      </c>
      <c r="C24961" s="81" t="s">
        <v>236</v>
      </c>
    </row>
    <row r="24962" spans="1:3" x14ac:dyDescent="0.25">
      <c r="A24962" s="80">
        <v>1110675</v>
      </c>
      <c r="B24962" s="104" t="s">
        <v>236</v>
      </c>
      <c r="C24962" s="81" t="s">
        <v>236</v>
      </c>
    </row>
    <row r="24963" spans="1:3" x14ac:dyDescent="0.25">
      <c r="A24963" s="80">
        <v>1110676</v>
      </c>
      <c r="B24963" s="104" t="s">
        <v>236</v>
      </c>
      <c r="C24963" s="81" t="s">
        <v>236</v>
      </c>
    </row>
    <row r="24964" spans="1:3" x14ac:dyDescent="0.25">
      <c r="A24964" s="80">
        <v>1110677</v>
      </c>
      <c r="B24964" s="104" t="s">
        <v>236</v>
      </c>
      <c r="C24964" s="81" t="s">
        <v>236</v>
      </c>
    </row>
    <row r="24965" spans="1:3" x14ac:dyDescent="0.25">
      <c r="A24965" s="80">
        <v>1110678</v>
      </c>
      <c r="B24965" s="104" t="s">
        <v>236</v>
      </c>
      <c r="C24965" s="81" t="s">
        <v>236</v>
      </c>
    </row>
    <row r="24966" spans="1:3" x14ac:dyDescent="0.25">
      <c r="A24966" s="80">
        <v>1110679</v>
      </c>
      <c r="B24966" s="104" t="s">
        <v>236</v>
      </c>
      <c r="C24966" s="81" t="s">
        <v>236</v>
      </c>
    </row>
    <row r="24967" spans="1:3" x14ac:dyDescent="0.25">
      <c r="A24967" s="80">
        <v>1110680</v>
      </c>
      <c r="B24967" s="104" t="s">
        <v>236</v>
      </c>
      <c r="C24967" s="81" t="s">
        <v>236</v>
      </c>
    </row>
    <row r="24968" spans="1:3" x14ac:dyDescent="0.25">
      <c r="A24968" s="80">
        <v>1110681</v>
      </c>
      <c r="B24968" s="104" t="s">
        <v>236</v>
      </c>
      <c r="C24968" s="81" t="s">
        <v>236</v>
      </c>
    </row>
    <row r="24969" spans="1:3" x14ac:dyDescent="0.25">
      <c r="A24969" s="80">
        <v>1110682</v>
      </c>
      <c r="B24969" s="104" t="s">
        <v>236</v>
      </c>
      <c r="C24969" s="81" t="s">
        <v>236</v>
      </c>
    </row>
    <row r="24970" spans="1:3" x14ac:dyDescent="0.25">
      <c r="A24970" s="80">
        <v>1110683</v>
      </c>
      <c r="B24970" s="104" t="s">
        <v>236</v>
      </c>
      <c r="C24970" s="81" t="s">
        <v>236</v>
      </c>
    </row>
    <row r="24971" spans="1:3" x14ac:dyDescent="0.25">
      <c r="A24971" s="80">
        <v>1110684</v>
      </c>
      <c r="B24971" s="104" t="s">
        <v>236</v>
      </c>
      <c r="C24971" s="81" t="s">
        <v>236</v>
      </c>
    </row>
    <row r="24972" spans="1:3" x14ac:dyDescent="0.25">
      <c r="A24972" s="80">
        <v>1110685</v>
      </c>
      <c r="B24972" s="104" t="s">
        <v>236</v>
      </c>
      <c r="C24972" s="81" t="s">
        <v>236</v>
      </c>
    </row>
    <row r="24973" spans="1:3" x14ac:dyDescent="0.25">
      <c r="A24973" s="80">
        <v>1110686</v>
      </c>
      <c r="B24973" s="104" t="s">
        <v>236</v>
      </c>
      <c r="C24973" s="81" t="s">
        <v>236</v>
      </c>
    </row>
    <row r="24974" spans="1:3" x14ac:dyDescent="0.25">
      <c r="A24974" s="80">
        <v>1110688</v>
      </c>
      <c r="B24974" s="104" t="s">
        <v>236</v>
      </c>
      <c r="C24974" s="81" t="s">
        <v>236</v>
      </c>
    </row>
    <row r="24975" spans="1:3" x14ac:dyDescent="0.25">
      <c r="A24975" s="80">
        <v>1110689</v>
      </c>
      <c r="B24975" s="104" t="s">
        <v>236</v>
      </c>
      <c r="C24975" s="81" t="s">
        <v>236</v>
      </c>
    </row>
    <row r="24976" spans="1:3" x14ac:dyDescent="0.25">
      <c r="A24976" s="80">
        <v>1110690</v>
      </c>
      <c r="B24976" s="104" t="s">
        <v>236</v>
      </c>
      <c r="C24976" s="81" t="s">
        <v>236</v>
      </c>
    </row>
    <row r="24977" spans="1:3" x14ac:dyDescent="0.25">
      <c r="A24977" s="80">
        <v>1110691</v>
      </c>
      <c r="B24977" s="104" t="s">
        <v>236</v>
      </c>
      <c r="C24977" s="81" t="s">
        <v>236</v>
      </c>
    </row>
    <row r="24978" spans="1:3" x14ac:dyDescent="0.25">
      <c r="A24978" s="80">
        <v>1110692</v>
      </c>
      <c r="B24978" s="104" t="s">
        <v>236</v>
      </c>
      <c r="C24978" s="81" t="s">
        <v>236</v>
      </c>
    </row>
    <row r="24979" spans="1:3" x14ac:dyDescent="0.25">
      <c r="A24979" s="80">
        <v>1110693</v>
      </c>
      <c r="B24979" s="104" t="s">
        <v>236</v>
      </c>
      <c r="C24979" s="81" t="s">
        <v>236</v>
      </c>
    </row>
    <row r="24980" spans="1:3" x14ac:dyDescent="0.25">
      <c r="A24980" s="80">
        <v>1110694</v>
      </c>
      <c r="B24980" s="91">
        <v>1124667</v>
      </c>
      <c r="C24980" s="88">
        <v>28721</v>
      </c>
    </row>
    <row r="24981" spans="1:3" x14ac:dyDescent="0.25">
      <c r="A24981" s="80">
        <v>1110695</v>
      </c>
      <c r="B24981" s="91">
        <v>1124254</v>
      </c>
      <c r="C24981" s="88">
        <v>28719</v>
      </c>
    </row>
    <row r="24982" spans="1:3" x14ac:dyDescent="0.25">
      <c r="A24982" s="80">
        <v>1110696</v>
      </c>
      <c r="B24982" s="104" t="s">
        <v>236</v>
      </c>
      <c r="C24982" s="88">
        <v>28729</v>
      </c>
    </row>
    <row r="24983" spans="1:3" x14ac:dyDescent="0.25">
      <c r="A24983" s="80">
        <v>1110697</v>
      </c>
      <c r="B24983" s="91">
        <v>1124349</v>
      </c>
      <c r="C24983" s="88">
        <v>28720</v>
      </c>
    </row>
    <row r="24984" spans="1:3" x14ac:dyDescent="0.25">
      <c r="A24984" s="80">
        <v>1110698</v>
      </c>
      <c r="B24984" s="104" t="s">
        <v>236</v>
      </c>
      <c r="C24984" s="81" t="s">
        <v>236</v>
      </c>
    </row>
    <row r="24985" spans="1:3" x14ac:dyDescent="0.25">
      <c r="A24985" s="80">
        <v>1110699</v>
      </c>
      <c r="B24985" s="91">
        <v>1125128</v>
      </c>
      <c r="C24985" s="88">
        <v>28724</v>
      </c>
    </row>
    <row r="24986" spans="1:3" x14ac:dyDescent="0.25">
      <c r="A24986" s="80">
        <v>1110700</v>
      </c>
      <c r="B24986" s="91">
        <v>1125131</v>
      </c>
      <c r="C24986" s="88">
        <v>28725</v>
      </c>
    </row>
    <row r="24987" spans="1:3" x14ac:dyDescent="0.25">
      <c r="A24987" s="80">
        <v>1110701</v>
      </c>
      <c r="B24987" s="91">
        <v>1124557</v>
      </c>
      <c r="C24987" s="88">
        <v>28726</v>
      </c>
    </row>
    <row r="24988" spans="1:3" x14ac:dyDescent="0.25">
      <c r="A24988" s="80">
        <v>1110702</v>
      </c>
      <c r="B24988" s="104" t="s">
        <v>236</v>
      </c>
      <c r="C24988" s="88">
        <v>28727</v>
      </c>
    </row>
    <row r="24989" spans="1:3" x14ac:dyDescent="0.25">
      <c r="A24989" s="80">
        <v>1110703</v>
      </c>
      <c r="B24989" s="104" t="s">
        <v>236</v>
      </c>
      <c r="C24989" s="81" t="s">
        <v>236</v>
      </c>
    </row>
    <row r="24990" spans="1:3" x14ac:dyDescent="0.25">
      <c r="A24990" s="80">
        <v>1110704</v>
      </c>
      <c r="B24990" s="104" t="s">
        <v>236</v>
      </c>
      <c r="C24990" s="88">
        <v>29893</v>
      </c>
    </row>
    <row r="24991" spans="1:3" x14ac:dyDescent="0.25">
      <c r="A24991" s="80">
        <v>1110705</v>
      </c>
      <c r="B24991" s="104" t="s">
        <v>236</v>
      </c>
      <c r="C24991" s="88">
        <v>74098</v>
      </c>
    </row>
    <row r="24992" spans="1:3" x14ac:dyDescent="0.25">
      <c r="A24992" s="80">
        <v>1110706</v>
      </c>
      <c r="B24992" s="104" t="s">
        <v>236</v>
      </c>
      <c r="C24992" s="81" t="s">
        <v>236</v>
      </c>
    </row>
    <row r="24993" spans="1:3" x14ac:dyDescent="0.25">
      <c r="A24993" s="80">
        <v>1110707</v>
      </c>
      <c r="B24993" s="104" t="s">
        <v>236</v>
      </c>
      <c r="C24993" s="81" t="s">
        <v>236</v>
      </c>
    </row>
    <row r="24994" spans="1:3" x14ac:dyDescent="0.25">
      <c r="A24994" s="80">
        <v>1110708</v>
      </c>
      <c r="B24994" s="104" t="s">
        <v>236</v>
      </c>
      <c r="C24994" s="81" t="s">
        <v>236</v>
      </c>
    </row>
    <row r="24995" spans="1:3" x14ac:dyDescent="0.25">
      <c r="A24995" s="80">
        <v>1110709</v>
      </c>
      <c r="B24995" s="104" t="s">
        <v>236</v>
      </c>
      <c r="C24995" s="81" t="s">
        <v>236</v>
      </c>
    </row>
    <row r="24996" spans="1:3" x14ac:dyDescent="0.25">
      <c r="A24996" s="80">
        <v>1110710</v>
      </c>
      <c r="B24996" s="104" t="s">
        <v>236</v>
      </c>
      <c r="C24996" s="81" t="s">
        <v>236</v>
      </c>
    </row>
    <row r="24997" spans="1:3" x14ac:dyDescent="0.25">
      <c r="A24997" s="80">
        <v>1110712</v>
      </c>
      <c r="B24997" s="104" t="s">
        <v>236</v>
      </c>
      <c r="C24997" s="81" t="s">
        <v>236</v>
      </c>
    </row>
    <row r="24998" spans="1:3" x14ac:dyDescent="0.25">
      <c r="A24998" s="80">
        <v>1110713</v>
      </c>
      <c r="B24998" s="104" t="s">
        <v>236</v>
      </c>
      <c r="C24998" s="81" t="s">
        <v>236</v>
      </c>
    </row>
    <row r="24999" spans="1:3" x14ac:dyDescent="0.25">
      <c r="A24999" s="80">
        <v>1110714</v>
      </c>
      <c r="B24999" s="104" t="s">
        <v>236</v>
      </c>
      <c r="C24999" s="81" t="s">
        <v>236</v>
      </c>
    </row>
    <row r="25000" spans="1:3" x14ac:dyDescent="0.25">
      <c r="A25000" s="80">
        <v>1110715</v>
      </c>
      <c r="B25000" s="104" t="s">
        <v>236</v>
      </c>
      <c r="C25000" s="81" t="s">
        <v>236</v>
      </c>
    </row>
    <row r="25001" spans="1:3" x14ac:dyDescent="0.25">
      <c r="A25001" s="80">
        <v>1110716</v>
      </c>
      <c r="B25001" s="104" t="s">
        <v>236</v>
      </c>
      <c r="C25001" s="81" t="s">
        <v>236</v>
      </c>
    </row>
    <row r="25002" spans="1:3" x14ac:dyDescent="0.25">
      <c r="A25002" s="80">
        <v>1110717</v>
      </c>
      <c r="B25002" s="104" t="s">
        <v>236</v>
      </c>
      <c r="C25002" s="81" t="s">
        <v>236</v>
      </c>
    </row>
    <row r="25003" spans="1:3" x14ac:dyDescent="0.25">
      <c r="A25003" s="80">
        <v>1110718</v>
      </c>
      <c r="B25003" s="104" t="s">
        <v>236</v>
      </c>
      <c r="C25003" s="81" t="s">
        <v>236</v>
      </c>
    </row>
    <row r="25004" spans="1:3" x14ac:dyDescent="0.25">
      <c r="A25004" s="80">
        <v>1110719</v>
      </c>
      <c r="B25004" s="104" t="s">
        <v>236</v>
      </c>
      <c r="C25004" s="81" t="s">
        <v>236</v>
      </c>
    </row>
    <row r="25005" spans="1:3" x14ac:dyDescent="0.25">
      <c r="A25005" s="80">
        <v>1110720</v>
      </c>
      <c r="B25005" s="104" t="s">
        <v>236</v>
      </c>
      <c r="C25005" s="81" t="s">
        <v>236</v>
      </c>
    </row>
    <row r="25006" spans="1:3" x14ac:dyDescent="0.25">
      <c r="A25006" s="80">
        <v>1110721</v>
      </c>
      <c r="B25006" s="104" t="s">
        <v>236</v>
      </c>
      <c r="C25006" s="88">
        <v>28730</v>
      </c>
    </row>
    <row r="25007" spans="1:3" x14ac:dyDescent="0.25">
      <c r="A25007" s="80">
        <v>1110722</v>
      </c>
      <c r="B25007" s="104" t="s">
        <v>236</v>
      </c>
      <c r="C25007" s="81" t="s">
        <v>236</v>
      </c>
    </row>
    <row r="25008" spans="1:3" x14ac:dyDescent="0.25">
      <c r="A25008" s="80">
        <v>1110723</v>
      </c>
      <c r="B25008" s="104" t="s">
        <v>236</v>
      </c>
      <c r="C25008" s="81" t="s">
        <v>236</v>
      </c>
    </row>
    <row r="25009" spans="1:3" x14ac:dyDescent="0.25">
      <c r="A25009" s="80">
        <v>1110724</v>
      </c>
      <c r="B25009" s="104" t="s">
        <v>236</v>
      </c>
      <c r="C25009" s="81" t="s">
        <v>236</v>
      </c>
    </row>
    <row r="25010" spans="1:3" x14ac:dyDescent="0.25">
      <c r="A25010" s="80">
        <v>1110725</v>
      </c>
      <c r="B25010" s="104" t="s">
        <v>236</v>
      </c>
      <c r="C25010" s="81" t="s">
        <v>236</v>
      </c>
    </row>
    <row r="25011" spans="1:3" x14ac:dyDescent="0.25">
      <c r="A25011" s="80">
        <v>1110726</v>
      </c>
      <c r="B25011" s="91">
        <v>1125133</v>
      </c>
      <c r="C25011" s="88">
        <v>28732</v>
      </c>
    </row>
    <row r="25012" spans="1:3" x14ac:dyDescent="0.25">
      <c r="A25012" s="80">
        <v>1110727</v>
      </c>
      <c r="B25012" s="91">
        <v>1124259</v>
      </c>
      <c r="C25012" s="88">
        <v>28733</v>
      </c>
    </row>
    <row r="25013" spans="1:3" x14ac:dyDescent="0.25">
      <c r="A25013" s="80">
        <v>1110728</v>
      </c>
      <c r="B25013" s="91">
        <v>1124757</v>
      </c>
      <c r="C25013" s="88">
        <v>28734</v>
      </c>
    </row>
    <row r="25014" spans="1:3" x14ac:dyDescent="0.25">
      <c r="A25014" s="80">
        <v>1110729</v>
      </c>
      <c r="B25014" s="104" t="s">
        <v>236</v>
      </c>
      <c r="C25014" s="88">
        <v>28735</v>
      </c>
    </row>
    <row r="25015" spans="1:3" x14ac:dyDescent="0.25">
      <c r="A25015" s="80">
        <v>1110730</v>
      </c>
      <c r="B25015" s="91">
        <v>1124668</v>
      </c>
      <c r="C25015" s="88">
        <v>28736</v>
      </c>
    </row>
    <row r="25016" spans="1:3" x14ac:dyDescent="0.25">
      <c r="A25016" s="80">
        <v>1110731</v>
      </c>
      <c r="B25016" s="104" t="s">
        <v>236</v>
      </c>
      <c r="C25016" s="88">
        <v>28738</v>
      </c>
    </row>
    <row r="25017" spans="1:3" x14ac:dyDescent="0.25">
      <c r="A25017" s="80">
        <v>1110732</v>
      </c>
      <c r="B25017" s="104" t="s">
        <v>236</v>
      </c>
      <c r="C25017" s="81" t="s">
        <v>236</v>
      </c>
    </row>
    <row r="25018" spans="1:3" x14ac:dyDescent="0.25">
      <c r="A25018" s="80">
        <v>1110733</v>
      </c>
      <c r="B25018" s="104" t="s">
        <v>236</v>
      </c>
      <c r="C25018" s="81" t="s">
        <v>236</v>
      </c>
    </row>
    <row r="25019" spans="1:3" x14ac:dyDescent="0.25">
      <c r="A25019" s="80">
        <v>1110734</v>
      </c>
      <c r="B25019" s="91">
        <v>1116575</v>
      </c>
      <c r="C25019" s="88">
        <v>31803</v>
      </c>
    </row>
    <row r="25020" spans="1:3" x14ac:dyDescent="0.25">
      <c r="A25020" s="80">
        <v>1110735</v>
      </c>
      <c r="B25020" s="104" t="s">
        <v>236</v>
      </c>
      <c r="C25020" s="81" t="s">
        <v>236</v>
      </c>
    </row>
    <row r="25021" spans="1:3" x14ac:dyDescent="0.25">
      <c r="A25021" s="80">
        <v>1110736</v>
      </c>
      <c r="B25021" s="104" t="s">
        <v>236</v>
      </c>
      <c r="C25021" s="88">
        <v>28739</v>
      </c>
    </row>
    <row r="25022" spans="1:3" x14ac:dyDescent="0.25">
      <c r="A25022" s="80">
        <v>1110738</v>
      </c>
      <c r="B25022" s="104" t="s">
        <v>236</v>
      </c>
      <c r="C25022" s="81" t="s">
        <v>236</v>
      </c>
    </row>
    <row r="25023" spans="1:3" x14ac:dyDescent="0.25">
      <c r="A25023" s="80">
        <v>1110739</v>
      </c>
      <c r="B25023" s="104" t="s">
        <v>236</v>
      </c>
      <c r="C25023" s="81" t="s">
        <v>236</v>
      </c>
    </row>
    <row r="25024" spans="1:3" x14ac:dyDescent="0.25">
      <c r="A25024" s="80">
        <v>1110740</v>
      </c>
      <c r="B25024" s="104" t="s">
        <v>236</v>
      </c>
      <c r="C25024" s="88">
        <v>28740</v>
      </c>
    </row>
    <row r="25025" spans="1:3" x14ac:dyDescent="0.25">
      <c r="A25025" s="80">
        <v>1110741</v>
      </c>
      <c r="B25025" s="104" t="s">
        <v>236</v>
      </c>
      <c r="C25025" s="81" t="s">
        <v>236</v>
      </c>
    </row>
    <row r="25026" spans="1:3" x14ac:dyDescent="0.25">
      <c r="A25026" s="80">
        <v>1110742</v>
      </c>
      <c r="B25026" s="104" t="s">
        <v>236</v>
      </c>
      <c r="C25026" s="88">
        <v>28741</v>
      </c>
    </row>
    <row r="25027" spans="1:3" x14ac:dyDescent="0.25">
      <c r="A25027" s="80">
        <v>1110743</v>
      </c>
      <c r="B25027" s="104" t="s">
        <v>236</v>
      </c>
      <c r="C25027" s="88">
        <v>28742</v>
      </c>
    </row>
    <row r="25028" spans="1:3" x14ac:dyDescent="0.25">
      <c r="A25028" s="80">
        <v>1110744</v>
      </c>
      <c r="B25028" s="104" t="s">
        <v>236</v>
      </c>
      <c r="C25028" s="81" t="s">
        <v>236</v>
      </c>
    </row>
    <row r="25029" spans="1:3" x14ac:dyDescent="0.25">
      <c r="A25029" s="80">
        <v>1110745</v>
      </c>
      <c r="B25029" s="104" t="s">
        <v>236</v>
      </c>
      <c r="C25029" s="81" t="s">
        <v>236</v>
      </c>
    </row>
    <row r="25030" spans="1:3" x14ac:dyDescent="0.25">
      <c r="A25030" s="80">
        <v>1110746</v>
      </c>
      <c r="B25030" s="104" t="s">
        <v>236</v>
      </c>
      <c r="C25030" s="81" t="s">
        <v>236</v>
      </c>
    </row>
    <row r="25031" spans="1:3" x14ac:dyDescent="0.25">
      <c r="A25031" s="80">
        <v>1110747</v>
      </c>
      <c r="B25031" s="104" t="s">
        <v>236</v>
      </c>
      <c r="C25031" s="81" t="s">
        <v>236</v>
      </c>
    </row>
    <row r="25032" spans="1:3" x14ac:dyDescent="0.25">
      <c r="A25032" s="80">
        <v>1110748</v>
      </c>
      <c r="B25032" s="104" t="s">
        <v>236</v>
      </c>
      <c r="C25032" s="88">
        <v>28743</v>
      </c>
    </row>
    <row r="25033" spans="1:3" x14ac:dyDescent="0.25">
      <c r="A25033" s="80">
        <v>1110749</v>
      </c>
      <c r="B25033" s="104" t="s">
        <v>236</v>
      </c>
      <c r="C25033" s="81" t="s">
        <v>236</v>
      </c>
    </row>
    <row r="25034" spans="1:3" x14ac:dyDescent="0.25">
      <c r="A25034" s="80">
        <v>1110750</v>
      </c>
      <c r="B25034" s="104" t="s">
        <v>236</v>
      </c>
      <c r="C25034" s="81" t="s">
        <v>236</v>
      </c>
    </row>
    <row r="25035" spans="1:3" x14ac:dyDescent="0.25">
      <c r="A25035" s="80">
        <v>1110751</v>
      </c>
      <c r="B25035" s="104" t="s">
        <v>236</v>
      </c>
      <c r="C25035" s="81" t="s">
        <v>236</v>
      </c>
    </row>
    <row r="25036" spans="1:3" x14ac:dyDescent="0.25">
      <c r="A25036" s="80">
        <v>1110752</v>
      </c>
      <c r="B25036" s="104" t="s">
        <v>236</v>
      </c>
      <c r="C25036" s="81" t="s">
        <v>236</v>
      </c>
    </row>
    <row r="25037" spans="1:3" x14ac:dyDescent="0.25">
      <c r="A25037" s="80">
        <v>1110753</v>
      </c>
      <c r="B25037" s="104" t="s">
        <v>236</v>
      </c>
      <c r="C25037" s="81" t="s">
        <v>236</v>
      </c>
    </row>
    <row r="25038" spans="1:3" x14ac:dyDescent="0.25">
      <c r="A25038" s="80">
        <v>1110754</v>
      </c>
      <c r="B25038" s="104" t="s">
        <v>236</v>
      </c>
      <c r="C25038" s="81" t="s">
        <v>236</v>
      </c>
    </row>
    <row r="25039" spans="1:3" x14ac:dyDescent="0.25">
      <c r="A25039" s="80">
        <v>1110755</v>
      </c>
      <c r="B25039" s="91">
        <v>1130579</v>
      </c>
      <c r="C25039" s="88">
        <v>38787</v>
      </c>
    </row>
    <row r="25040" spans="1:3" x14ac:dyDescent="0.25">
      <c r="A25040" s="80">
        <v>1110756</v>
      </c>
      <c r="B25040" s="104" t="s">
        <v>236</v>
      </c>
      <c r="C25040" s="81" t="s">
        <v>236</v>
      </c>
    </row>
    <row r="25041" spans="1:3" x14ac:dyDescent="0.25">
      <c r="A25041" s="80">
        <v>1110757</v>
      </c>
      <c r="B25041" s="104" t="s">
        <v>236</v>
      </c>
      <c r="C25041" s="81" t="s">
        <v>236</v>
      </c>
    </row>
    <row r="25042" spans="1:3" x14ac:dyDescent="0.25">
      <c r="A25042" s="80">
        <v>1110758</v>
      </c>
      <c r="B25042" s="104" t="s">
        <v>236</v>
      </c>
      <c r="C25042" s="81" t="s">
        <v>236</v>
      </c>
    </row>
    <row r="25043" spans="1:3" x14ac:dyDescent="0.25">
      <c r="A25043" s="80">
        <v>1110759</v>
      </c>
      <c r="B25043" s="104" t="s">
        <v>236</v>
      </c>
      <c r="C25043" s="81" t="s">
        <v>236</v>
      </c>
    </row>
    <row r="25044" spans="1:3" x14ac:dyDescent="0.25">
      <c r="A25044" s="80">
        <v>1110760</v>
      </c>
      <c r="B25044" s="104" t="s">
        <v>236</v>
      </c>
      <c r="C25044" s="88">
        <v>28746</v>
      </c>
    </row>
    <row r="25045" spans="1:3" x14ac:dyDescent="0.25">
      <c r="A25045" s="80">
        <v>1110761</v>
      </c>
      <c r="B25045" s="104" t="s">
        <v>236</v>
      </c>
      <c r="C25045" s="81" t="s">
        <v>236</v>
      </c>
    </row>
    <row r="25046" spans="1:3" x14ac:dyDescent="0.25">
      <c r="A25046" s="80">
        <v>1110762</v>
      </c>
      <c r="B25046" s="104" t="s">
        <v>236</v>
      </c>
      <c r="C25046" s="81" t="s">
        <v>236</v>
      </c>
    </row>
    <row r="25047" spans="1:3" x14ac:dyDescent="0.25">
      <c r="A25047" s="80">
        <v>1110763</v>
      </c>
      <c r="B25047" s="91">
        <v>1116255</v>
      </c>
      <c r="C25047" s="88">
        <v>28748</v>
      </c>
    </row>
    <row r="25048" spans="1:3" x14ac:dyDescent="0.25">
      <c r="A25048" s="80">
        <v>1110764</v>
      </c>
      <c r="B25048" s="91">
        <v>1116254</v>
      </c>
      <c r="C25048" s="88">
        <v>28749</v>
      </c>
    </row>
    <row r="25049" spans="1:3" x14ac:dyDescent="0.25">
      <c r="A25049" s="80">
        <v>1110765</v>
      </c>
      <c r="B25049" s="104" t="s">
        <v>236</v>
      </c>
      <c r="C25049" s="81" t="s">
        <v>236</v>
      </c>
    </row>
    <row r="25050" spans="1:3" x14ac:dyDescent="0.25">
      <c r="A25050" s="80">
        <v>1110766</v>
      </c>
      <c r="B25050" s="91">
        <v>1124862</v>
      </c>
      <c r="C25050" s="88">
        <v>28744</v>
      </c>
    </row>
    <row r="25051" spans="1:3" x14ac:dyDescent="0.25">
      <c r="A25051" s="80">
        <v>1110767</v>
      </c>
      <c r="B25051" s="91">
        <v>1124599</v>
      </c>
      <c r="C25051" s="88">
        <v>28745</v>
      </c>
    </row>
    <row r="25052" spans="1:3" x14ac:dyDescent="0.25">
      <c r="A25052" s="80">
        <v>1110768</v>
      </c>
      <c r="B25052" s="91">
        <v>1124939</v>
      </c>
      <c r="C25052" s="88">
        <v>28747</v>
      </c>
    </row>
    <row r="25053" spans="1:3" x14ac:dyDescent="0.25">
      <c r="A25053" s="80">
        <v>1110769</v>
      </c>
      <c r="B25053" s="104" t="s">
        <v>236</v>
      </c>
      <c r="C25053" s="81" t="s">
        <v>236</v>
      </c>
    </row>
    <row r="25054" spans="1:3" x14ac:dyDescent="0.25">
      <c r="A25054" s="80">
        <v>1110770</v>
      </c>
      <c r="B25054" s="104" t="s">
        <v>236</v>
      </c>
      <c r="C25054" s="88">
        <v>28708</v>
      </c>
    </row>
    <row r="25055" spans="1:3" x14ac:dyDescent="0.25">
      <c r="A25055" s="80">
        <v>1110771</v>
      </c>
      <c r="B25055" s="104" t="s">
        <v>236</v>
      </c>
      <c r="C25055" s="88">
        <v>28703</v>
      </c>
    </row>
    <row r="25056" spans="1:3" x14ac:dyDescent="0.25">
      <c r="A25056" s="80">
        <v>1110772</v>
      </c>
      <c r="B25056" s="104" t="s">
        <v>236</v>
      </c>
      <c r="C25056" s="81" t="s">
        <v>236</v>
      </c>
    </row>
    <row r="25057" spans="1:3" x14ac:dyDescent="0.25">
      <c r="A25057" s="80">
        <v>1110773</v>
      </c>
      <c r="B25057" s="104" t="s">
        <v>236</v>
      </c>
      <c r="C25057" s="88">
        <v>28704</v>
      </c>
    </row>
    <row r="25058" spans="1:3" x14ac:dyDescent="0.25">
      <c r="A25058" s="80">
        <v>1110774</v>
      </c>
      <c r="B25058" s="104" t="s">
        <v>236</v>
      </c>
      <c r="C25058" s="81" t="s">
        <v>236</v>
      </c>
    </row>
    <row r="25059" spans="1:3" x14ac:dyDescent="0.25">
      <c r="A25059" s="80">
        <v>1110775</v>
      </c>
      <c r="B25059" s="104" t="s">
        <v>236</v>
      </c>
      <c r="C25059" s="81" t="s">
        <v>236</v>
      </c>
    </row>
    <row r="25060" spans="1:3" x14ac:dyDescent="0.25">
      <c r="A25060" s="80">
        <v>1110776</v>
      </c>
      <c r="B25060" s="104" t="s">
        <v>236</v>
      </c>
      <c r="C25060" s="81" t="s">
        <v>236</v>
      </c>
    </row>
    <row r="25061" spans="1:3" x14ac:dyDescent="0.25">
      <c r="A25061" s="80">
        <v>1110777</v>
      </c>
      <c r="B25061" s="104" t="s">
        <v>236</v>
      </c>
      <c r="C25061" s="81" t="s">
        <v>236</v>
      </c>
    </row>
    <row r="25062" spans="1:3" x14ac:dyDescent="0.25">
      <c r="A25062" s="80">
        <v>1110778</v>
      </c>
      <c r="B25062" s="104" t="s">
        <v>236</v>
      </c>
      <c r="C25062" s="81" t="s">
        <v>236</v>
      </c>
    </row>
    <row r="25063" spans="1:3" x14ac:dyDescent="0.25">
      <c r="A25063" s="80">
        <v>1110779</v>
      </c>
      <c r="B25063" s="104" t="s">
        <v>236</v>
      </c>
      <c r="C25063" s="81" t="s">
        <v>236</v>
      </c>
    </row>
    <row r="25064" spans="1:3" x14ac:dyDescent="0.25">
      <c r="A25064" s="80">
        <v>1110780</v>
      </c>
      <c r="B25064" s="104" t="s">
        <v>236</v>
      </c>
      <c r="C25064" s="81" t="s">
        <v>236</v>
      </c>
    </row>
    <row r="25065" spans="1:3" x14ac:dyDescent="0.25">
      <c r="A25065" s="80">
        <v>1110781</v>
      </c>
      <c r="B25065" s="104" t="s">
        <v>236</v>
      </c>
      <c r="C25065" s="81" t="s">
        <v>236</v>
      </c>
    </row>
    <row r="25066" spans="1:3" x14ac:dyDescent="0.25">
      <c r="A25066" s="80">
        <v>1110782</v>
      </c>
      <c r="B25066" s="104" t="s">
        <v>236</v>
      </c>
      <c r="C25066" s="88">
        <v>28751</v>
      </c>
    </row>
    <row r="25067" spans="1:3" x14ac:dyDescent="0.25">
      <c r="A25067" s="80">
        <v>1110783</v>
      </c>
      <c r="B25067" s="104" t="s">
        <v>236</v>
      </c>
      <c r="C25067" s="88">
        <v>28750</v>
      </c>
    </row>
    <row r="25068" spans="1:3" x14ac:dyDescent="0.25">
      <c r="A25068" s="80">
        <v>1110784</v>
      </c>
      <c r="B25068" s="104" t="s">
        <v>236</v>
      </c>
      <c r="C25068" s="81" t="s">
        <v>236</v>
      </c>
    </row>
    <row r="25069" spans="1:3" x14ac:dyDescent="0.25">
      <c r="A25069" s="80">
        <v>1110785</v>
      </c>
      <c r="B25069" s="104" t="s">
        <v>236</v>
      </c>
      <c r="C25069" s="81" t="s">
        <v>236</v>
      </c>
    </row>
    <row r="25070" spans="1:3" x14ac:dyDescent="0.25">
      <c r="A25070" s="80">
        <v>1110786</v>
      </c>
      <c r="B25070" s="104" t="s">
        <v>236</v>
      </c>
      <c r="C25070" s="88">
        <v>29508</v>
      </c>
    </row>
    <row r="25071" spans="1:3" x14ac:dyDescent="0.25">
      <c r="A25071" s="80">
        <v>1110787</v>
      </c>
      <c r="B25071" s="104" t="s">
        <v>236</v>
      </c>
      <c r="C25071" s="81" t="s">
        <v>236</v>
      </c>
    </row>
    <row r="25072" spans="1:3" x14ac:dyDescent="0.25">
      <c r="A25072" s="80">
        <v>1110788</v>
      </c>
      <c r="B25072" s="104" t="s">
        <v>236</v>
      </c>
      <c r="C25072" s="81" t="s">
        <v>236</v>
      </c>
    </row>
    <row r="25073" spans="1:3" x14ac:dyDescent="0.25">
      <c r="A25073" s="80">
        <v>1110789</v>
      </c>
      <c r="B25073" s="104" t="s">
        <v>236</v>
      </c>
      <c r="C25073" s="81" t="s">
        <v>236</v>
      </c>
    </row>
    <row r="25074" spans="1:3" x14ac:dyDescent="0.25">
      <c r="A25074" s="80">
        <v>1110790</v>
      </c>
      <c r="B25074" s="104" t="s">
        <v>236</v>
      </c>
      <c r="C25074" s="81" t="s">
        <v>236</v>
      </c>
    </row>
    <row r="25075" spans="1:3" x14ac:dyDescent="0.25">
      <c r="A25075" s="80">
        <v>1110791</v>
      </c>
      <c r="B25075" s="104" t="s">
        <v>236</v>
      </c>
      <c r="C25075" s="81" t="s">
        <v>236</v>
      </c>
    </row>
    <row r="25076" spans="1:3" x14ac:dyDescent="0.25">
      <c r="A25076" s="80">
        <v>1110792</v>
      </c>
      <c r="B25076" s="104" t="s">
        <v>236</v>
      </c>
      <c r="C25076" s="88">
        <v>28754</v>
      </c>
    </row>
    <row r="25077" spans="1:3" x14ac:dyDescent="0.25">
      <c r="A25077" s="80">
        <v>1110793</v>
      </c>
      <c r="B25077" s="104" t="s">
        <v>236</v>
      </c>
      <c r="C25077" s="81" t="s">
        <v>236</v>
      </c>
    </row>
    <row r="25078" spans="1:3" x14ac:dyDescent="0.25">
      <c r="A25078" s="80">
        <v>1110794</v>
      </c>
      <c r="B25078" s="104" t="s">
        <v>236</v>
      </c>
      <c r="C25078" s="81" t="s">
        <v>236</v>
      </c>
    </row>
    <row r="25079" spans="1:3" x14ac:dyDescent="0.25">
      <c r="A25079" s="80">
        <v>1110795</v>
      </c>
      <c r="B25079" s="104" t="s">
        <v>236</v>
      </c>
      <c r="C25079" s="81" t="s">
        <v>236</v>
      </c>
    </row>
    <row r="25080" spans="1:3" x14ac:dyDescent="0.25">
      <c r="A25080" s="80">
        <v>1110796</v>
      </c>
      <c r="B25080" s="104" t="s">
        <v>236</v>
      </c>
      <c r="C25080" s="81" t="s">
        <v>236</v>
      </c>
    </row>
    <row r="25081" spans="1:3" x14ac:dyDescent="0.25">
      <c r="A25081" s="80">
        <v>1110797</v>
      </c>
      <c r="B25081" s="104" t="s">
        <v>236</v>
      </c>
      <c r="C25081" s="81" t="s">
        <v>236</v>
      </c>
    </row>
    <row r="25082" spans="1:3" x14ac:dyDescent="0.25">
      <c r="A25082" s="80">
        <v>1110798</v>
      </c>
      <c r="B25082" s="104" t="s">
        <v>236</v>
      </c>
      <c r="C25082" s="81" t="s">
        <v>236</v>
      </c>
    </row>
    <row r="25083" spans="1:3" x14ac:dyDescent="0.25">
      <c r="A25083" s="80">
        <v>1110799</v>
      </c>
      <c r="B25083" s="104" t="s">
        <v>236</v>
      </c>
      <c r="C25083" s="81" t="s">
        <v>236</v>
      </c>
    </row>
    <row r="25084" spans="1:3" x14ac:dyDescent="0.25">
      <c r="A25084" s="80">
        <v>1110800</v>
      </c>
      <c r="B25084" s="104" t="s">
        <v>236</v>
      </c>
      <c r="C25084" s="81" t="s">
        <v>236</v>
      </c>
    </row>
    <row r="25085" spans="1:3" x14ac:dyDescent="0.25">
      <c r="A25085" s="80">
        <v>1110802</v>
      </c>
      <c r="B25085" s="104" t="s">
        <v>236</v>
      </c>
      <c r="C25085" s="81" t="s">
        <v>236</v>
      </c>
    </row>
    <row r="25086" spans="1:3" x14ac:dyDescent="0.25">
      <c r="A25086" s="80">
        <v>1110803</v>
      </c>
      <c r="B25086" s="104" t="s">
        <v>236</v>
      </c>
      <c r="C25086" s="81" t="s">
        <v>236</v>
      </c>
    </row>
    <row r="25087" spans="1:3" x14ac:dyDescent="0.25">
      <c r="A25087" s="80">
        <v>1110804</v>
      </c>
      <c r="B25087" s="104" t="s">
        <v>236</v>
      </c>
      <c r="C25087" s="81" t="s">
        <v>236</v>
      </c>
    </row>
    <row r="25088" spans="1:3" x14ac:dyDescent="0.25">
      <c r="A25088" s="80">
        <v>1110806</v>
      </c>
      <c r="B25088" s="104" t="s">
        <v>236</v>
      </c>
      <c r="C25088" s="81" t="s">
        <v>236</v>
      </c>
    </row>
    <row r="25089" spans="1:3" x14ac:dyDescent="0.25">
      <c r="A25089" s="80">
        <v>1110807</v>
      </c>
      <c r="B25089" s="104" t="s">
        <v>236</v>
      </c>
      <c r="C25089" s="88">
        <v>28760</v>
      </c>
    </row>
    <row r="25090" spans="1:3" x14ac:dyDescent="0.25">
      <c r="A25090" s="80">
        <v>1110808</v>
      </c>
      <c r="B25090" s="104" t="s">
        <v>236</v>
      </c>
      <c r="C25090" s="88">
        <v>28761</v>
      </c>
    </row>
    <row r="25091" spans="1:3" x14ac:dyDescent="0.25">
      <c r="A25091" s="80">
        <v>1110809</v>
      </c>
      <c r="B25091" s="104" t="s">
        <v>236</v>
      </c>
      <c r="C25091" s="88">
        <v>28759</v>
      </c>
    </row>
    <row r="25092" spans="1:3" x14ac:dyDescent="0.25">
      <c r="A25092" s="80">
        <v>1110810</v>
      </c>
      <c r="B25092" s="104" t="s">
        <v>236</v>
      </c>
      <c r="C25092" s="81" t="s">
        <v>236</v>
      </c>
    </row>
    <row r="25093" spans="1:3" x14ac:dyDescent="0.25">
      <c r="A25093" s="80">
        <v>1110811</v>
      </c>
      <c r="B25093" s="104" t="s">
        <v>236</v>
      </c>
      <c r="C25093" s="81" t="s">
        <v>236</v>
      </c>
    </row>
    <row r="25094" spans="1:3" x14ac:dyDescent="0.25">
      <c r="A25094" s="80">
        <v>1110812</v>
      </c>
      <c r="B25094" s="104" t="s">
        <v>236</v>
      </c>
      <c r="C25094" s="88">
        <v>28762</v>
      </c>
    </row>
    <row r="25095" spans="1:3" x14ac:dyDescent="0.25">
      <c r="A25095" s="80">
        <v>1110813</v>
      </c>
      <c r="B25095" s="104" t="s">
        <v>236</v>
      </c>
      <c r="C25095" s="81" t="s">
        <v>236</v>
      </c>
    </row>
    <row r="25096" spans="1:3" x14ac:dyDescent="0.25">
      <c r="A25096" s="80">
        <v>1110814</v>
      </c>
      <c r="B25096" s="104" t="s">
        <v>236</v>
      </c>
      <c r="C25096" s="88">
        <v>28763</v>
      </c>
    </row>
    <row r="25097" spans="1:3" x14ac:dyDescent="0.25">
      <c r="A25097" s="80">
        <v>1110815</v>
      </c>
      <c r="B25097" s="104" t="s">
        <v>236</v>
      </c>
      <c r="C25097" s="88">
        <v>28753</v>
      </c>
    </row>
    <row r="25098" spans="1:3" x14ac:dyDescent="0.25">
      <c r="A25098" s="80">
        <v>1110816</v>
      </c>
      <c r="B25098" s="104" t="s">
        <v>236</v>
      </c>
      <c r="C25098" s="88">
        <v>28755</v>
      </c>
    </row>
    <row r="25099" spans="1:3" x14ac:dyDescent="0.25">
      <c r="A25099" s="80">
        <v>1110817</v>
      </c>
      <c r="B25099" s="104" t="s">
        <v>236</v>
      </c>
      <c r="C25099" s="88">
        <v>28756</v>
      </c>
    </row>
    <row r="25100" spans="1:3" x14ac:dyDescent="0.25">
      <c r="A25100" s="80">
        <v>1110818</v>
      </c>
      <c r="B25100" s="104" t="s">
        <v>236</v>
      </c>
      <c r="C25100" s="88">
        <v>28757</v>
      </c>
    </row>
    <row r="25101" spans="1:3" x14ac:dyDescent="0.25">
      <c r="A25101" s="80">
        <v>1110819</v>
      </c>
      <c r="B25101" s="91">
        <v>1125303</v>
      </c>
      <c r="C25101" s="88">
        <v>28758</v>
      </c>
    </row>
    <row r="25102" spans="1:3" x14ac:dyDescent="0.25">
      <c r="A25102" s="80">
        <v>1110820</v>
      </c>
      <c r="B25102" s="104" t="s">
        <v>236</v>
      </c>
      <c r="C25102" s="88">
        <v>28752</v>
      </c>
    </row>
    <row r="25103" spans="1:3" x14ac:dyDescent="0.25">
      <c r="A25103" s="80">
        <v>1110821</v>
      </c>
      <c r="B25103" s="104" t="s">
        <v>236</v>
      </c>
      <c r="C25103" s="88">
        <v>28766</v>
      </c>
    </row>
    <row r="25104" spans="1:3" x14ac:dyDescent="0.25">
      <c r="A25104" s="80">
        <v>1110822</v>
      </c>
      <c r="B25104" s="104" t="s">
        <v>236</v>
      </c>
      <c r="C25104" s="88">
        <v>28764</v>
      </c>
    </row>
    <row r="25105" spans="1:3" x14ac:dyDescent="0.25">
      <c r="A25105" s="80">
        <v>1110823</v>
      </c>
      <c r="B25105" s="104" t="s">
        <v>236</v>
      </c>
      <c r="C25105" s="81" t="s">
        <v>236</v>
      </c>
    </row>
    <row r="25106" spans="1:3" x14ac:dyDescent="0.25">
      <c r="A25106" s="80">
        <v>1110824</v>
      </c>
      <c r="B25106" s="104" t="s">
        <v>236</v>
      </c>
      <c r="C25106" s="81" t="s">
        <v>236</v>
      </c>
    </row>
    <row r="25107" spans="1:3" x14ac:dyDescent="0.25">
      <c r="A25107" s="80">
        <v>1110825</v>
      </c>
      <c r="B25107" s="104" t="s">
        <v>236</v>
      </c>
      <c r="C25107" s="81" t="s">
        <v>236</v>
      </c>
    </row>
    <row r="25108" spans="1:3" x14ac:dyDescent="0.25">
      <c r="A25108" s="80">
        <v>1110826</v>
      </c>
      <c r="B25108" s="104" t="s">
        <v>236</v>
      </c>
      <c r="C25108" s="81" t="s">
        <v>236</v>
      </c>
    </row>
    <row r="25109" spans="1:3" x14ac:dyDescent="0.25">
      <c r="A25109" s="80">
        <v>1110827</v>
      </c>
      <c r="B25109" s="104" t="s">
        <v>236</v>
      </c>
      <c r="C25109" s="81" t="s">
        <v>236</v>
      </c>
    </row>
    <row r="25110" spans="1:3" x14ac:dyDescent="0.25">
      <c r="A25110" s="80">
        <v>1110828</v>
      </c>
      <c r="B25110" s="104" t="s">
        <v>236</v>
      </c>
      <c r="C25110" s="81" t="s">
        <v>236</v>
      </c>
    </row>
    <row r="25111" spans="1:3" x14ac:dyDescent="0.25">
      <c r="A25111" s="80">
        <v>1110829</v>
      </c>
      <c r="B25111" s="91">
        <v>1125382</v>
      </c>
      <c r="C25111" s="88">
        <v>29491</v>
      </c>
    </row>
    <row r="25112" spans="1:3" x14ac:dyDescent="0.25">
      <c r="A25112" s="80">
        <v>1110830</v>
      </c>
      <c r="B25112" s="104" t="s">
        <v>236</v>
      </c>
      <c r="C25112" s="88">
        <v>28767</v>
      </c>
    </row>
    <row r="25113" spans="1:3" x14ac:dyDescent="0.25">
      <c r="A25113" s="80">
        <v>1110831</v>
      </c>
      <c r="B25113" s="104" t="s">
        <v>236</v>
      </c>
      <c r="C25113" s="81" t="s">
        <v>236</v>
      </c>
    </row>
    <row r="25114" spans="1:3" x14ac:dyDescent="0.25">
      <c r="A25114" s="80">
        <v>1110832</v>
      </c>
      <c r="B25114" s="104" t="s">
        <v>236</v>
      </c>
      <c r="C25114" s="81" t="s">
        <v>236</v>
      </c>
    </row>
    <row r="25115" spans="1:3" x14ac:dyDescent="0.25">
      <c r="A25115" s="80">
        <v>1110833</v>
      </c>
      <c r="B25115" s="104" t="s">
        <v>236</v>
      </c>
      <c r="C25115" s="81" t="s">
        <v>236</v>
      </c>
    </row>
    <row r="25116" spans="1:3" x14ac:dyDescent="0.25">
      <c r="A25116" s="80">
        <v>1110834</v>
      </c>
      <c r="B25116" s="104" t="s">
        <v>236</v>
      </c>
      <c r="C25116" s="81" t="s">
        <v>236</v>
      </c>
    </row>
    <row r="25117" spans="1:3" x14ac:dyDescent="0.25">
      <c r="A25117" s="80">
        <v>1110835</v>
      </c>
      <c r="B25117" s="104" t="s">
        <v>236</v>
      </c>
      <c r="C25117" s="81" t="s">
        <v>236</v>
      </c>
    </row>
    <row r="25118" spans="1:3" x14ac:dyDescent="0.25">
      <c r="A25118" s="80">
        <v>1110837</v>
      </c>
      <c r="B25118" s="104" t="s">
        <v>236</v>
      </c>
      <c r="C25118" s="88">
        <v>28768</v>
      </c>
    </row>
    <row r="25119" spans="1:3" x14ac:dyDescent="0.25">
      <c r="A25119" s="80">
        <v>1110838</v>
      </c>
      <c r="B25119" s="104" t="s">
        <v>236</v>
      </c>
      <c r="C25119" s="88">
        <v>28769</v>
      </c>
    </row>
    <row r="25120" spans="1:3" x14ac:dyDescent="0.25">
      <c r="A25120" s="80">
        <v>1110839</v>
      </c>
      <c r="B25120" s="104" t="s">
        <v>236</v>
      </c>
      <c r="C25120" s="88">
        <v>28770</v>
      </c>
    </row>
    <row r="25121" spans="1:3" x14ac:dyDescent="0.25">
      <c r="A25121" s="80">
        <v>1110840</v>
      </c>
      <c r="B25121" s="104" t="s">
        <v>236</v>
      </c>
      <c r="C25121" s="81" t="s">
        <v>236</v>
      </c>
    </row>
    <row r="25122" spans="1:3" x14ac:dyDescent="0.25">
      <c r="A25122" s="80">
        <v>1110842</v>
      </c>
      <c r="B25122" s="104" t="s">
        <v>236</v>
      </c>
      <c r="C25122" s="88">
        <v>28771</v>
      </c>
    </row>
    <row r="25123" spans="1:3" x14ac:dyDescent="0.25">
      <c r="A25123" s="80">
        <v>1110843</v>
      </c>
      <c r="B25123" s="104" t="s">
        <v>236</v>
      </c>
      <c r="C25123" s="81" t="s">
        <v>236</v>
      </c>
    </row>
    <row r="25124" spans="1:3" x14ac:dyDescent="0.25">
      <c r="A25124" s="80">
        <v>1110844</v>
      </c>
      <c r="B25124" s="104" t="s">
        <v>236</v>
      </c>
      <c r="C25124" s="81" t="s">
        <v>236</v>
      </c>
    </row>
    <row r="25125" spans="1:3" x14ac:dyDescent="0.25">
      <c r="A25125" s="80">
        <v>1110845</v>
      </c>
      <c r="B25125" s="104" t="s">
        <v>236</v>
      </c>
      <c r="C25125" s="88">
        <v>28772</v>
      </c>
    </row>
    <row r="25126" spans="1:3" x14ac:dyDescent="0.25">
      <c r="A25126" s="80">
        <v>1110846</v>
      </c>
      <c r="B25126" s="104" t="s">
        <v>236</v>
      </c>
      <c r="C25126" s="88">
        <v>28774</v>
      </c>
    </row>
    <row r="25127" spans="1:3" x14ac:dyDescent="0.25">
      <c r="A25127" s="80">
        <v>1110847</v>
      </c>
      <c r="B25127" s="104" t="s">
        <v>236</v>
      </c>
      <c r="C25127" s="88">
        <v>28775</v>
      </c>
    </row>
    <row r="25128" spans="1:3" x14ac:dyDescent="0.25">
      <c r="A25128" s="80">
        <v>1110848</v>
      </c>
      <c r="B25128" s="104" t="s">
        <v>236</v>
      </c>
      <c r="C25128" s="81" t="s">
        <v>236</v>
      </c>
    </row>
    <row r="25129" spans="1:3" x14ac:dyDescent="0.25">
      <c r="A25129" s="80">
        <v>1110849</v>
      </c>
      <c r="B25129" s="104" t="s">
        <v>236</v>
      </c>
      <c r="C25129" s="81" t="s">
        <v>236</v>
      </c>
    </row>
    <row r="25130" spans="1:3" x14ac:dyDescent="0.25">
      <c r="A25130" s="80">
        <v>1110850</v>
      </c>
      <c r="B25130" s="104" t="s">
        <v>236</v>
      </c>
      <c r="C25130" s="81" t="s">
        <v>236</v>
      </c>
    </row>
    <row r="25131" spans="1:3" x14ac:dyDescent="0.25">
      <c r="A25131" s="80">
        <v>1110851</v>
      </c>
      <c r="B25131" s="104" t="s">
        <v>236</v>
      </c>
      <c r="C25131" s="88">
        <v>28777</v>
      </c>
    </row>
    <row r="25132" spans="1:3" x14ac:dyDescent="0.25">
      <c r="A25132" s="80">
        <v>1110852</v>
      </c>
      <c r="B25132" s="104" t="s">
        <v>236</v>
      </c>
      <c r="C25132" s="88">
        <v>28776</v>
      </c>
    </row>
    <row r="25133" spans="1:3" x14ac:dyDescent="0.25">
      <c r="A25133" s="80">
        <v>1110853</v>
      </c>
      <c r="B25133" s="104" t="s">
        <v>236</v>
      </c>
      <c r="C25133" s="88">
        <v>17893</v>
      </c>
    </row>
    <row r="25134" spans="1:3" x14ac:dyDescent="0.25">
      <c r="A25134" s="80">
        <v>1110854</v>
      </c>
      <c r="B25134" s="104" t="s">
        <v>236</v>
      </c>
      <c r="C25134" s="81" t="s">
        <v>236</v>
      </c>
    </row>
    <row r="25135" spans="1:3" x14ac:dyDescent="0.25">
      <c r="A25135" s="80">
        <v>1110855</v>
      </c>
      <c r="B25135" s="104" t="s">
        <v>236</v>
      </c>
      <c r="C25135" s="81" t="s">
        <v>236</v>
      </c>
    </row>
    <row r="25136" spans="1:3" x14ac:dyDescent="0.25">
      <c r="A25136" s="80">
        <v>1110856</v>
      </c>
      <c r="B25136" s="104" t="s">
        <v>236</v>
      </c>
      <c r="C25136" s="81" t="s">
        <v>236</v>
      </c>
    </row>
    <row r="25137" spans="1:3" x14ac:dyDescent="0.25">
      <c r="A25137" s="80">
        <v>1110857</v>
      </c>
      <c r="B25137" s="104" t="s">
        <v>236</v>
      </c>
      <c r="C25137" s="81" t="s">
        <v>236</v>
      </c>
    </row>
    <row r="25138" spans="1:3" x14ac:dyDescent="0.25">
      <c r="A25138" s="80">
        <v>1110858</v>
      </c>
      <c r="B25138" s="104" t="s">
        <v>236</v>
      </c>
      <c r="C25138" s="81" t="s">
        <v>236</v>
      </c>
    </row>
    <row r="25139" spans="1:3" x14ac:dyDescent="0.25">
      <c r="A25139" s="80">
        <v>1110859</v>
      </c>
      <c r="B25139" s="104" t="s">
        <v>236</v>
      </c>
      <c r="C25139" s="81" t="s">
        <v>236</v>
      </c>
    </row>
    <row r="25140" spans="1:3" x14ac:dyDescent="0.25">
      <c r="A25140" s="80">
        <v>1110860</v>
      </c>
      <c r="B25140" s="104" t="s">
        <v>236</v>
      </c>
      <c r="C25140" s="81" t="s">
        <v>236</v>
      </c>
    </row>
    <row r="25141" spans="1:3" x14ac:dyDescent="0.25">
      <c r="A25141" s="80">
        <v>1110861</v>
      </c>
      <c r="B25141" s="104" t="s">
        <v>236</v>
      </c>
      <c r="C25141" s="81" t="s">
        <v>236</v>
      </c>
    </row>
    <row r="25142" spans="1:3" x14ac:dyDescent="0.25">
      <c r="A25142" s="80">
        <v>1110862</v>
      </c>
      <c r="B25142" s="104" t="s">
        <v>236</v>
      </c>
      <c r="C25142" s="81" t="s">
        <v>236</v>
      </c>
    </row>
    <row r="25143" spans="1:3" x14ac:dyDescent="0.25">
      <c r="A25143" s="80">
        <v>1110863</v>
      </c>
      <c r="B25143" s="104" t="s">
        <v>236</v>
      </c>
      <c r="C25143" s="81" t="s">
        <v>236</v>
      </c>
    </row>
    <row r="25144" spans="1:3" x14ac:dyDescent="0.25">
      <c r="A25144" s="80">
        <v>1110864</v>
      </c>
      <c r="B25144" s="104" t="s">
        <v>236</v>
      </c>
      <c r="C25144" s="81" t="s">
        <v>236</v>
      </c>
    </row>
    <row r="25145" spans="1:3" x14ac:dyDescent="0.25">
      <c r="A25145" s="80">
        <v>1110865</v>
      </c>
      <c r="B25145" s="104" t="s">
        <v>236</v>
      </c>
      <c r="C25145" s="81" t="s">
        <v>236</v>
      </c>
    </row>
    <row r="25146" spans="1:3" x14ac:dyDescent="0.25">
      <c r="A25146" s="80">
        <v>1110866</v>
      </c>
      <c r="B25146" s="104" t="s">
        <v>236</v>
      </c>
      <c r="C25146" s="81" t="s">
        <v>236</v>
      </c>
    </row>
    <row r="25147" spans="1:3" x14ac:dyDescent="0.25">
      <c r="A25147" s="80">
        <v>1110867</v>
      </c>
      <c r="B25147" s="104" t="s">
        <v>236</v>
      </c>
      <c r="C25147" s="81" t="s">
        <v>236</v>
      </c>
    </row>
    <row r="25148" spans="1:3" x14ac:dyDescent="0.25">
      <c r="A25148" s="80">
        <v>1110868</v>
      </c>
      <c r="B25148" s="104" t="s">
        <v>236</v>
      </c>
      <c r="C25148" s="81" t="s">
        <v>236</v>
      </c>
    </row>
    <row r="25149" spans="1:3" x14ac:dyDescent="0.25">
      <c r="A25149" s="80">
        <v>1110869</v>
      </c>
      <c r="B25149" s="104" t="s">
        <v>236</v>
      </c>
      <c r="C25149" s="81" t="s">
        <v>236</v>
      </c>
    </row>
    <row r="25150" spans="1:3" x14ac:dyDescent="0.25">
      <c r="A25150" s="80">
        <v>1110870</v>
      </c>
      <c r="B25150" s="104" t="s">
        <v>236</v>
      </c>
      <c r="C25150" s="88">
        <v>28780</v>
      </c>
    </row>
    <row r="25151" spans="1:3" x14ac:dyDescent="0.25">
      <c r="A25151" s="80">
        <v>1110871</v>
      </c>
      <c r="B25151" s="104" t="s">
        <v>236</v>
      </c>
      <c r="C25151" s="81" t="s">
        <v>236</v>
      </c>
    </row>
    <row r="25152" spans="1:3" x14ac:dyDescent="0.25">
      <c r="A25152" s="80">
        <v>1110873</v>
      </c>
      <c r="B25152" s="104" t="s">
        <v>236</v>
      </c>
      <c r="C25152" s="81" t="s">
        <v>236</v>
      </c>
    </row>
    <row r="25153" spans="1:3" x14ac:dyDescent="0.25">
      <c r="A25153" s="80">
        <v>1110874</v>
      </c>
      <c r="B25153" s="104" t="s">
        <v>236</v>
      </c>
      <c r="C25153" s="88">
        <v>28782</v>
      </c>
    </row>
    <row r="25154" spans="1:3" x14ac:dyDescent="0.25">
      <c r="A25154" s="80">
        <v>1110875</v>
      </c>
      <c r="B25154" s="104" t="s">
        <v>236</v>
      </c>
      <c r="C25154" s="81" t="s">
        <v>236</v>
      </c>
    </row>
    <row r="25155" spans="1:3" x14ac:dyDescent="0.25">
      <c r="A25155" s="80">
        <v>1110876</v>
      </c>
      <c r="B25155" s="104" t="s">
        <v>236</v>
      </c>
      <c r="C25155" s="81" t="s">
        <v>236</v>
      </c>
    </row>
    <row r="25156" spans="1:3" x14ac:dyDescent="0.25">
      <c r="A25156" s="80">
        <v>1110877</v>
      </c>
      <c r="B25156" s="104" t="s">
        <v>236</v>
      </c>
      <c r="C25156" s="81" t="s">
        <v>236</v>
      </c>
    </row>
    <row r="25157" spans="1:3" x14ac:dyDescent="0.25">
      <c r="A25157" s="80">
        <v>1110878</v>
      </c>
      <c r="B25157" s="104" t="s">
        <v>236</v>
      </c>
      <c r="C25157" s="81" t="s">
        <v>236</v>
      </c>
    </row>
    <row r="25158" spans="1:3" x14ac:dyDescent="0.25">
      <c r="A25158" s="80">
        <v>1110879</v>
      </c>
      <c r="B25158" s="104" t="s">
        <v>236</v>
      </c>
      <c r="C25158" s="88">
        <v>28783</v>
      </c>
    </row>
    <row r="25159" spans="1:3" x14ac:dyDescent="0.25">
      <c r="A25159" s="80">
        <v>1110880</v>
      </c>
      <c r="B25159" s="104" t="s">
        <v>236</v>
      </c>
      <c r="C25159" s="81" t="s">
        <v>236</v>
      </c>
    </row>
    <row r="25160" spans="1:3" x14ac:dyDescent="0.25">
      <c r="A25160" s="80">
        <v>1110881</v>
      </c>
      <c r="B25160" s="104" t="s">
        <v>236</v>
      </c>
      <c r="C25160" s="81" t="s">
        <v>236</v>
      </c>
    </row>
    <row r="25161" spans="1:3" x14ac:dyDescent="0.25">
      <c r="A25161" s="80">
        <v>1110882</v>
      </c>
      <c r="B25161" s="104" t="s">
        <v>236</v>
      </c>
      <c r="C25161" s="81" t="s">
        <v>236</v>
      </c>
    </row>
    <row r="25162" spans="1:3" x14ac:dyDescent="0.25">
      <c r="A25162" s="80">
        <v>1110883</v>
      </c>
      <c r="B25162" s="104" t="s">
        <v>236</v>
      </c>
      <c r="C25162" s="81" t="s">
        <v>236</v>
      </c>
    </row>
    <row r="25163" spans="1:3" x14ac:dyDescent="0.25">
      <c r="A25163" s="80">
        <v>1110884</v>
      </c>
      <c r="B25163" s="104" t="s">
        <v>236</v>
      </c>
      <c r="C25163" s="81" t="s">
        <v>236</v>
      </c>
    </row>
    <row r="25164" spans="1:3" x14ac:dyDescent="0.25">
      <c r="A25164" s="80">
        <v>1110885</v>
      </c>
      <c r="B25164" s="104" t="s">
        <v>236</v>
      </c>
      <c r="C25164" s="81" t="s">
        <v>236</v>
      </c>
    </row>
    <row r="25165" spans="1:3" x14ac:dyDescent="0.25">
      <c r="A25165" s="80">
        <v>1110886</v>
      </c>
      <c r="B25165" s="104" t="s">
        <v>236</v>
      </c>
      <c r="C25165" s="88">
        <v>28784</v>
      </c>
    </row>
    <row r="25166" spans="1:3" x14ac:dyDescent="0.25">
      <c r="A25166" s="80">
        <v>1110887</v>
      </c>
      <c r="B25166" s="104" t="s">
        <v>236</v>
      </c>
      <c r="C25166" s="81" t="s">
        <v>236</v>
      </c>
    </row>
    <row r="25167" spans="1:3" x14ac:dyDescent="0.25">
      <c r="A25167" s="80">
        <v>1110888</v>
      </c>
      <c r="B25167" s="104" t="s">
        <v>236</v>
      </c>
      <c r="C25167" s="81" t="s">
        <v>236</v>
      </c>
    </row>
    <row r="25168" spans="1:3" x14ac:dyDescent="0.25">
      <c r="A25168" s="80">
        <v>1110889</v>
      </c>
      <c r="B25168" s="104" t="s">
        <v>236</v>
      </c>
      <c r="C25168" s="81" t="s">
        <v>236</v>
      </c>
    </row>
    <row r="25169" spans="1:3" x14ac:dyDescent="0.25">
      <c r="A25169" s="80">
        <v>1110890</v>
      </c>
      <c r="B25169" s="104" t="s">
        <v>236</v>
      </c>
      <c r="C25169" s="81" t="s">
        <v>236</v>
      </c>
    </row>
    <row r="25170" spans="1:3" x14ac:dyDescent="0.25">
      <c r="A25170" s="80">
        <v>1110891</v>
      </c>
      <c r="B25170" s="104" t="s">
        <v>236</v>
      </c>
      <c r="C25170" s="81" t="s">
        <v>236</v>
      </c>
    </row>
    <row r="25171" spans="1:3" x14ac:dyDescent="0.25">
      <c r="A25171" s="80">
        <v>1110892</v>
      </c>
      <c r="B25171" s="104" t="s">
        <v>236</v>
      </c>
      <c r="C25171" s="81" t="s">
        <v>236</v>
      </c>
    </row>
    <row r="25172" spans="1:3" x14ac:dyDescent="0.25">
      <c r="A25172" s="80">
        <v>1110893</v>
      </c>
      <c r="B25172" s="104" t="s">
        <v>236</v>
      </c>
      <c r="C25172" s="81" t="s">
        <v>236</v>
      </c>
    </row>
    <row r="25173" spans="1:3" x14ac:dyDescent="0.25">
      <c r="A25173" s="80">
        <v>1110894</v>
      </c>
      <c r="B25173" s="104" t="s">
        <v>236</v>
      </c>
      <c r="C25173" s="81" t="s">
        <v>236</v>
      </c>
    </row>
    <row r="25174" spans="1:3" x14ac:dyDescent="0.25">
      <c r="A25174" s="80">
        <v>1110895</v>
      </c>
      <c r="B25174" s="104" t="s">
        <v>236</v>
      </c>
      <c r="C25174" s="81" t="s">
        <v>236</v>
      </c>
    </row>
    <row r="25175" spans="1:3" x14ac:dyDescent="0.25">
      <c r="A25175" s="80">
        <v>1110896</v>
      </c>
      <c r="B25175" s="104" t="s">
        <v>236</v>
      </c>
      <c r="C25175" s="81" t="s">
        <v>236</v>
      </c>
    </row>
    <row r="25176" spans="1:3" x14ac:dyDescent="0.25">
      <c r="A25176" s="80">
        <v>1110897</v>
      </c>
      <c r="B25176" s="104" t="s">
        <v>236</v>
      </c>
      <c r="C25176" s="81" t="s">
        <v>236</v>
      </c>
    </row>
    <row r="25177" spans="1:3" x14ac:dyDescent="0.25">
      <c r="A25177" s="80">
        <v>1110898</v>
      </c>
      <c r="B25177" s="104" t="s">
        <v>236</v>
      </c>
      <c r="C25177" s="81" t="s">
        <v>236</v>
      </c>
    </row>
    <row r="25178" spans="1:3" x14ac:dyDescent="0.25">
      <c r="A25178" s="80">
        <v>1110899</v>
      </c>
      <c r="B25178" s="104" t="s">
        <v>236</v>
      </c>
      <c r="C25178" s="81" t="s">
        <v>236</v>
      </c>
    </row>
    <row r="25179" spans="1:3" x14ac:dyDescent="0.25">
      <c r="A25179" s="80">
        <v>1110900</v>
      </c>
      <c r="B25179" s="104" t="s">
        <v>236</v>
      </c>
      <c r="C25179" s="81" t="s">
        <v>236</v>
      </c>
    </row>
    <row r="25180" spans="1:3" x14ac:dyDescent="0.25">
      <c r="A25180" s="80">
        <v>1110901</v>
      </c>
      <c r="B25180" s="104" t="s">
        <v>236</v>
      </c>
      <c r="C25180" s="81" t="s">
        <v>236</v>
      </c>
    </row>
    <row r="25181" spans="1:3" x14ac:dyDescent="0.25">
      <c r="A25181" s="80">
        <v>1110902</v>
      </c>
      <c r="B25181" s="104" t="s">
        <v>236</v>
      </c>
      <c r="C25181" s="81" t="s">
        <v>236</v>
      </c>
    </row>
    <row r="25182" spans="1:3" x14ac:dyDescent="0.25">
      <c r="A25182" s="80">
        <v>1110903</v>
      </c>
      <c r="B25182" s="91">
        <v>1125296</v>
      </c>
      <c r="C25182" s="88">
        <v>28604</v>
      </c>
    </row>
    <row r="25183" spans="1:3" x14ac:dyDescent="0.25">
      <c r="A25183" s="82">
        <v>1110904</v>
      </c>
      <c r="B25183" s="104" t="s">
        <v>236</v>
      </c>
      <c r="C25183" s="89">
        <v>8960</v>
      </c>
    </row>
    <row r="25184" spans="1:3" x14ac:dyDescent="0.25">
      <c r="A25184" s="80">
        <v>1110905</v>
      </c>
      <c r="B25184" s="104" t="s">
        <v>236</v>
      </c>
      <c r="C25184" s="88">
        <v>78081</v>
      </c>
    </row>
    <row r="25185" spans="1:3" x14ac:dyDescent="0.25">
      <c r="A25185" s="80">
        <v>1110906</v>
      </c>
      <c r="B25185" s="104" t="s">
        <v>236</v>
      </c>
      <c r="C25185" s="88">
        <v>73256</v>
      </c>
    </row>
    <row r="25186" spans="1:3" x14ac:dyDescent="0.25">
      <c r="A25186" s="80">
        <v>1110907</v>
      </c>
      <c r="B25186" s="104" t="s">
        <v>236</v>
      </c>
      <c r="C25186" s="88">
        <v>53571</v>
      </c>
    </row>
    <row r="25187" spans="1:3" x14ac:dyDescent="0.25">
      <c r="A25187" s="80">
        <v>1110908</v>
      </c>
      <c r="B25187" s="104" t="s">
        <v>236</v>
      </c>
      <c r="C25187" s="88">
        <v>48775</v>
      </c>
    </row>
    <row r="25188" spans="1:3" x14ac:dyDescent="0.25">
      <c r="A25188" s="80">
        <v>1110909</v>
      </c>
      <c r="B25188" s="104" t="s">
        <v>236</v>
      </c>
      <c r="C25188" s="81" t="s">
        <v>236</v>
      </c>
    </row>
    <row r="25189" spans="1:3" x14ac:dyDescent="0.25">
      <c r="A25189" s="80">
        <v>1110910</v>
      </c>
      <c r="B25189" s="104" t="s">
        <v>236</v>
      </c>
      <c r="C25189" s="81" t="s">
        <v>236</v>
      </c>
    </row>
    <row r="25190" spans="1:3" x14ac:dyDescent="0.25">
      <c r="A25190" s="80">
        <v>1110911</v>
      </c>
      <c r="B25190" s="104" t="s">
        <v>236</v>
      </c>
      <c r="C25190" s="81" t="s">
        <v>236</v>
      </c>
    </row>
    <row r="25191" spans="1:3" x14ac:dyDescent="0.25">
      <c r="A25191" s="80">
        <v>1110912</v>
      </c>
      <c r="B25191" s="104" t="s">
        <v>236</v>
      </c>
      <c r="C25191" s="81" t="s">
        <v>236</v>
      </c>
    </row>
    <row r="25192" spans="1:3" x14ac:dyDescent="0.25">
      <c r="A25192" s="80">
        <v>1110913</v>
      </c>
      <c r="B25192" s="104" t="s">
        <v>236</v>
      </c>
      <c r="C25192" s="81" t="s">
        <v>236</v>
      </c>
    </row>
    <row r="25193" spans="1:3" x14ac:dyDescent="0.25">
      <c r="A25193" s="80">
        <v>1110914</v>
      </c>
      <c r="B25193" s="104" t="s">
        <v>236</v>
      </c>
      <c r="C25193" s="81" t="s">
        <v>236</v>
      </c>
    </row>
    <row r="25194" spans="1:3" x14ac:dyDescent="0.25">
      <c r="A25194" s="80">
        <v>1110915</v>
      </c>
      <c r="B25194" s="104" t="s">
        <v>236</v>
      </c>
      <c r="C25194" s="81" t="s">
        <v>236</v>
      </c>
    </row>
    <row r="25195" spans="1:3" x14ac:dyDescent="0.25">
      <c r="A25195" s="80">
        <v>1110916</v>
      </c>
      <c r="B25195" s="104" t="s">
        <v>236</v>
      </c>
      <c r="C25195" s="81" t="s">
        <v>236</v>
      </c>
    </row>
    <row r="25196" spans="1:3" x14ac:dyDescent="0.25">
      <c r="A25196" s="80">
        <v>1110917</v>
      </c>
      <c r="B25196" s="104" t="s">
        <v>236</v>
      </c>
      <c r="C25196" s="81" t="s">
        <v>236</v>
      </c>
    </row>
    <row r="25197" spans="1:3" x14ac:dyDescent="0.25">
      <c r="A25197" s="80">
        <v>1110918</v>
      </c>
      <c r="B25197" s="104" t="s">
        <v>236</v>
      </c>
      <c r="C25197" s="81" t="s">
        <v>236</v>
      </c>
    </row>
    <row r="25198" spans="1:3" x14ac:dyDescent="0.25">
      <c r="A25198" s="80">
        <v>1110919</v>
      </c>
      <c r="B25198" s="104" t="s">
        <v>236</v>
      </c>
      <c r="C25198" s="81" t="s">
        <v>236</v>
      </c>
    </row>
    <row r="25199" spans="1:3" x14ac:dyDescent="0.25">
      <c r="A25199" s="80">
        <v>1110920</v>
      </c>
      <c r="B25199" s="104" t="s">
        <v>236</v>
      </c>
      <c r="C25199" s="81" t="s">
        <v>236</v>
      </c>
    </row>
    <row r="25200" spans="1:3" x14ac:dyDescent="0.25">
      <c r="A25200" s="80">
        <v>1110921</v>
      </c>
      <c r="B25200" s="104" t="s">
        <v>236</v>
      </c>
      <c r="C25200" s="81" t="s">
        <v>236</v>
      </c>
    </row>
    <row r="25201" spans="1:3" x14ac:dyDescent="0.25">
      <c r="A25201" s="80">
        <v>1110922</v>
      </c>
      <c r="B25201" s="104" t="s">
        <v>236</v>
      </c>
      <c r="C25201" s="81" t="s">
        <v>236</v>
      </c>
    </row>
    <row r="25202" spans="1:3" x14ac:dyDescent="0.25">
      <c r="A25202" s="80">
        <v>1110923</v>
      </c>
      <c r="B25202" s="104" t="s">
        <v>236</v>
      </c>
      <c r="C25202" s="81" t="s">
        <v>236</v>
      </c>
    </row>
    <row r="25203" spans="1:3" x14ac:dyDescent="0.25">
      <c r="A25203" s="80">
        <v>1110924</v>
      </c>
      <c r="B25203" s="104" t="s">
        <v>236</v>
      </c>
      <c r="C25203" s="81" t="s">
        <v>236</v>
      </c>
    </row>
    <row r="25204" spans="1:3" x14ac:dyDescent="0.25">
      <c r="A25204" s="80">
        <v>1110925</v>
      </c>
      <c r="B25204" s="104" t="s">
        <v>236</v>
      </c>
      <c r="C25204" s="81" t="s">
        <v>236</v>
      </c>
    </row>
    <row r="25205" spans="1:3" x14ac:dyDescent="0.25">
      <c r="A25205" s="80">
        <v>1110926</v>
      </c>
      <c r="B25205" s="104" t="s">
        <v>236</v>
      </c>
      <c r="C25205" s="81" t="s">
        <v>236</v>
      </c>
    </row>
    <row r="25206" spans="1:3" x14ac:dyDescent="0.25">
      <c r="A25206" s="80">
        <v>1110927</v>
      </c>
      <c r="B25206" s="104" t="s">
        <v>236</v>
      </c>
      <c r="C25206" s="81" t="s">
        <v>236</v>
      </c>
    </row>
    <row r="25207" spans="1:3" x14ac:dyDescent="0.25">
      <c r="A25207" s="80">
        <v>1110928</v>
      </c>
      <c r="B25207" s="104" t="s">
        <v>236</v>
      </c>
      <c r="C25207" s="81" t="s">
        <v>236</v>
      </c>
    </row>
    <row r="25208" spans="1:3" x14ac:dyDescent="0.25">
      <c r="A25208" s="80">
        <v>1110929</v>
      </c>
      <c r="B25208" s="104" t="s">
        <v>236</v>
      </c>
      <c r="C25208" s="81" t="s">
        <v>236</v>
      </c>
    </row>
    <row r="25209" spans="1:3" x14ac:dyDescent="0.25">
      <c r="A25209" s="80">
        <v>1110930</v>
      </c>
      <c r="B25209" s="104" t="s">
        <v>236</v>
      </c>
      <c r="C25209" s="88">
        <v>28786</v>
      </c>
    </row>
    <row r="25210" spans="1:3" x14ac:dyDescent="0.25">
      <c r="A25210" s="80">
        <v>1110931</v>
      </c>
      <c r="B25210" s="104" t="s">
        <v>236</v>
      </c>
      <c r="C25210" s="88">
        <v>28778</v>
      </c>
    </row>
    <row r="25211" spans="1:3" x14ac:dyDescent="0.25">
      <c r="A25211" s="80">
        <v>1110932</v>
      </c>
      <c r="B25211" s="104" t="s">
        <v>236</v>
      </c>
      <c r="C25211" s="88">
        <v>28779</v>
      </c>
    </row>
    <row r="25212" spans="1:3" x14ac:dyDescent="0.25">
      <c r="A25212" s="80">
        <v>1110933</v>
      </c>
      <c r="B25212" s="104" t="s">
        <v>236</v>
      </c>
      <c r="C25212" s="88">
        <v>28787</v>
      </c>
    </row>
    <row r="25213" spans="1:3" x14ac:dyDescent="0.25">
      <c r="A25213" s="80">
        <v>1110934</v>
      </c>
      <c r="B25213" s="104" t="s">
        <v>236</v>
      </c>
      <c r="C25213" s="81" t="s">
        <v>236</v>
      </c>
    </row>
    <row r="25214" spans="1:3" x14ac:dyDescent="0.25">
      <c r="A25214" s="80">
        <v>1110935</v>
      </c>
      <c r="B25214" s="104" t="s">
        <v>236</v>
      </c>
      <c r="C25214" s="81" t="s">
        <v>236</v>
      </c>
    </row>
    <row r="25215" spans="1:3" x14ac:dyDescent="0.25">
      <c r="A25215" s="80">
        <v>1110936</v>
      </c>
      <c r="B25215" s="104" t="s">
        <v>236</v>
      </c>
      <c r="C25215" s="81" t="s">
        <v>236</v>
      </c>
    </row>
    <row r="25216" spans="1:3" x14ac:dyDescent="0.25">
      <c r="A25216" s="80">
        <v>1110937</v>
      </c>
      <c r="B25216" s="104" t="s">
        <v>236</v>
      </c>
      <c r="C25216" s="81" t="s">
        <v>236</v>
      </c>
    </row>
    <row r="25217" spans="1:3" x14ac:dyDescent="0.25">
      <c r="A25217" s="80">
        <v>1110938</v>
      </c>
      <c r="B25217" s="104" t="s">
        <v>236</v>
      </c>
      <c r="C25217" s="81" t="s">
        <v>236</v>
      </c>
    </row>
    <row r="25218" spans="1:3" x14ac:dyDescent="0.25">
      <c r="A25218" s="80">
        <v>1110939</v>
      </c>
      <c r="B25218" s="104" t="s">
        <v>236</v>
      </c>
      <c r="C25218" s="81" t="s">
        <v>236</v>
      </c>
    </row>
    <row r="25219" spans="1:3" x14ac:dyDescent="0.25">
      <c r="A25219" s="80">
        <v>1110940</v>
      </c>
      <c r="B25219" s="104" t="s">
        <v>236</v>
      </c>
      <c r="C25219" s="81" t="s">
        <v>236</v>
      </c>
    </row>
    <row r="25220" spans="1:3" x14ac:dyDescent="0.25">
      <c r="A25220" s="80">
        <v>1110941</v>
      </c>
      <c r="B25220" s="104" t="s">
        <v>236</v>
      </c>
      <c r="C25220" s="81" t="s">
        <v>236</v>
      </c>
    </row>
    <row r="25221" spans="1:3" x14ac:dyDescent="0.25">
      <c r="A25221" s="80">
        <v>1110942</v>
      </c>
      <c r="B25221" s="104" t="s">
        <v>236</v>
      </c>
      <c r="C25221" s="81" t="s">
        <v>236</v>
      </c>
    </row>
    <row r="25222" spans="1:3" x14ac:dyDescent="0.25">
      <c r="A25222" s="80">
        <v>1110943</v>
      </c>
      <c r="B25222" s="104" t="s">
        <v>236</v>
      </c>
      <c r="C25222" s="81" t="s">
        <v>236</v>
      </c>
    </row>
    <row r="25223" spans="1:3" x14ac:dyDescent="0.25">
      <c r="A25223" s="80">
        <v>1110944</v>
      </c>
      <c r="B25223" s="104" t="s">
        <v>236</v>
      </c>
      <c r="C25223" s="88">
        <v>28788</v>
      </c>
    </row>
    <row r="25224" spans="1:3" x14ac:dyDescent="0.25">
      <c r="A25224" s="80">
        <v>1110945</v>
      </c>
      <c r="B25224" s="104" t="s">
        <v>236</v>
      </c>
      <c r="C25224" s="88">
        <v>28790</v>
      </c>
    </row>
    <row r="25225" spans="1:3" x14ac:dyDescent="0.25">
      <c r="A25225" s="80">
        <v>1110946</v>
      </c>
      <c r="B25225" s="104" t="s">
        <v>236</v>
      </c>
      <c r="C25225" s="81" t="s">
        <v>236</v>
      </c>
    </row>
    <row r="25226" spans="1:3" x14ac:dyDescent="0.25">
      <c r="A25226" s="80">
        <v>1110947</v>
      </c>
      <c r="B25226" s="104" t="s">
        <v>236</v>
      </c>
      <c r="C25226" s="81" t="s">
        <v>236</v>
      </c>
    </row>
    <row r="25227" spans="1:3" x14ac:dyDescent="0.25">
      <c r="A25227" s="80">
        <v>1110948</v>
      </c>
      <c r="B25227" s="104" t="s">
        <v>236</v>
      </c>
      <c r="C25227" s="81" t="s">
        <v>236</v>
      </c>
    </row>
    <row r="25228" spans="1:3" x14ac:dyDescent="0.25">
      <c r="A25228" s="80">
        <v>1110949</v>
      </c>
      <c r="B25228" s="104" t="s">
        <v>236</v>
      </c>
      <c r="C25228" s="81" t="s">
        <v>236</v>
      </c>
    </row>
    <row r="25229" spans="1:3" x14ac:dyDescent="0.25">
      <c r="A25229" s="80">
        <v>1110950</v>
      </c>
      <c r="B25229" s="104" t="s">
        <v>236</v>
      </c>
      <c r="C25229" s="88">
        <v>28799</v>
      </c>
    </row>
    <row r="25230" spans="1:3" x14ac:dyDescent="0.25">
      <c r="A25230" s="80">
        <v>1110951</v>
      </c>
      <c r="B25230" s="104" t="s">
        <v>236</v>
      </c>
      <c r="C25230" s="81" t="s">
        <v>236</v>
      </c>
    </row>
    <row r="25231" spans="1:3" x14ac:dyDescent="0.25">
      <c r="A25231" s="80">
        <v>1110952</v>
      </c>
      <c r="B25231" s="91">
        <v>1124940</v>
      </c>
      <c r="C25231" s="88">
        <v>28797</v>
      </c>
    </row>
    <row r="25232" spans="1:3" x14ac:dyDescent="0.25">
      <c r="A25232" s="80">
        <v>1110953</v>
      </c>
      <c r="B25232" s="91">
        <v>1117413</v>
      </c>
      <c r="C25232" s="88">
        <v>28791</v>
      </c>
    </row>
    <row r="25233" spans="1:3" x14ac:dyDescent="0.25">
      <c r="A25233" s="80">
        <v>1110954</v>
      </c>
      <c r="B25233" s="91">
        <v>1124089</v>
      </c>
      <c r="C25233" s="88">
        <v>28792</v>
      </c>
    </row>
    <row r="25234" spans="1:3" x14ac:dyDescent="0.25">
      <c r="A25234" s="80">
        <v>1110955</v>
      </c>
      <c r="B25234" s="91">
        <v>1124864</v>
      </c>
      <c r="C25234" s="88">
        <v>28793</v>
      </c>
    </row>
    <row r="25235" spans="1:3" x14ac:dyDescent="0.25">
      <c r="A25235" s="80">
        <v>1110956</v>
      </c>
      <c r="B25235" s="104" t="s">
        <v>236</v>
      </c>
      <c r="C25235" s="88">
        <v>28796</v>
      </c>
    </row>
    <row r="25236" spans="1:3" x14ac:dyDescent="0.25">
      <c r="A25236" s="80">
        <v>1110957</v>
      </c>
      <c r="B25236" s="91">
        <v>1125140</v>
      </c>
      <c r="C25236" s="88">
        <v>28794</v>
      </c>
    </row>
    <row r="25237" spans="1:3" x14ac:dyDescent="0.25">
      <c r="A25237" s="80">
        <v>1110958</v>
      </c>
      <c r="B25237" s="91">
        <v>1116354</v>
      </c>
      <c r="C25237" s="88">
        <v>28789</v>
      </c>
    </row>
    <row r="25238" spans="1:3" x14ac:dyDescent="0.25">
      <c r="A25238" s="80">
        <v>1110959</v>
      </c>
      <c r="B25238" s="91">
        <v>1124866</v>
      </c>
      <c r="C25238" s="88">
        <v>28795</v>
      </c>
    </row>
    <row r="25239" spans="1:3" x14ac:dyDescent="0.25">
      <c r="A25239" s="80">
        <v>1110960</v>
      </c>
      <c r="B25239" s="91">
        <v>1124237</v>
      </c>
      <c r="C25239" s="88">
        <v>33184</v>
      </c>
    </row>
    <row r="25240" spans="1:3" x14ac:dyDescent="0.25">
      <c r="A25240" s="80">
        <v>1110961</v>
      </c>
      <c r="B25240" s="104" t="s">
        <v>236</v>
      </c>
      <c r="C25240" s="88">
        <v>28800</v>
      </c>
    </row>
    <row r="25241" spans="1:3" x14ac:dyDescent="0.25">
      <c r="A25241" s="80">
        <v>1110962</v>
      </c>
      <c r="B25241" s="104" t="s">
        <v>236</v>
      </c>
      <c r="C25241" s="81" t="s">
        <v>236</v>
      </c>
    </row>
    <row r="25242" spans="1:3" x14ac:dyDescent="0.25">
      <c r="A25242" s="80">
        <v>1110963</v>
      </c>
      <c r="B25242" s="104" t="s">
        <v>236</v>
      </c>
      <c r="C25242" s="88">
        <v>28802</v>
      </c>
    </row>
    <row r="25243" spans="1:3" x14ac:dyDescent="0.25">
      <c r="A25243" s="80">
        <v>1110964</v>
      </c>
      <c r="B25243" s="104" t="s">
        <v>236</v>
      </c>
      <c r="C25243" s="88">
        <v>28804</v>
      </c>
    </row>
    <row r="25244" spans="1:3" x14ac:dyDescent="0.25">
      <c r="A25244" s="80">
        <v>1110965</v>
      </c>
      <c r="B25244" s="104" t="s">
        <v>236</v>
      </c>
      <c r="C25244" s="81" t="s">
        <v>236</v>
      </c>
    </row>
    <row r="25245" spans="1:3" x14ac:dyDescent="0.25">
      <c r="A25245" s="80">
        <v>1110966</v>
      </c>
      <c r="B25245" s="104" t="s">
        <v>236</v>
      </c>
      <c r="C25245" s="88">
        <v>28805</v>
      </c>
    </row>
    <row r="25246" spans="1:3" x14ac:dyDescent="0.25">
      <c r="A25246" s="80">
        <v>1110967</v>
      </c>
      <c r="B25246" s="104" t="s">
        <v>236</v>
      </c>
      <c r="C25246" s="88">
        <v>28807</v>
      </c>
    </row>
    <row r="25247" spans="1:3" x14ac:dyDescent="0.25">
      <c r="A25247" s="80">
        <v>1110968</v>
      </c>
      <c r="B25247" s="104" t="s">
        <v>236</v>
      </c>
      <c r="C25247" s="81" t="s">
        <v>236</v>
      </c>
    </row>
    <row r="25248" spans="1:3" x14ac:dyDescent="0.25">
      <c r="A25248" s="80">
        <v>1110969</v>
      </c>
      <c r="B25248" s="91">
        <v>1132618</v>
      </c>
      <c r="C25248" s="88">
        <v>39433</v>
      </c>
    </row>
    <row r="25249" spans="1:3" x14ac:dyDescent="0.25">
      <c r="A25249" s="80">
        <v>1110970</v>
      </c>
      <c r="B25249" s="104" t="s">
        <v>236</v>
      </c>
      <c r="C25249" s="88">
        <v>28810</v>
      </c>
    </row>
    <row r="25250" spans="1:3" x14ac:dyDescent="0.25">
      <c r="A25250" s="80">
        <v>1110971</v>
      </c>
      <c r="B25250" s="104" t="s">
        <v>236</v>
      </c>
      <c r="C25250" s="81" t="s">
        <v>236</v>
      </c>
    </row>
    <row r="25251" spans="1:3" x14ac:dyDescent="0.25">
      <c r="A25251" s="80">
        <v>1110972</v>
      </c>
      <c r="B25251" s="104" t="s">
        <v>236</v>
      </c>
      <c r="C25251" s="81" t="s">
        <v>236</v>
      </c>
    </row>
    <row r="25252" spans="1:3" x14ac:dyDescent="0.25">
      <c r="A25252" s="80">
        <v>1110973</v>
      </c>
      <c r="B25252" s="104" t="s">
        <v>236</v>
      </c>
      <c r="C25252" s="81" t="s">
        <v>236</v>
      </c>
    </row>
    <row r="25253" spans="1:3" x14ac:dyDescent="0.25">
      <c r="A25253" s="80">
        <v>1110974</v>
      </c>
      <c r="B25253" s="104" t="s">
        <v>236</v>
      </c>
      <c r="C25253" s="88">
        <v>28815</v>
      </c>
    </row>
    <row r="25254" spans="1:3" x14ac:dyDescent="0.25">
      <c r="A25254" s="80">
        <v>1110975</v>
      </c>
      <c r="B25254" s="104" t="s">
        <v>236</v>
      </c>
      <c r="C25254" s="88">
        <v>28811</v>
      </c>
    </row>
    <row r="25255" spans="1:3" x14ac:dyDescent="0.25">
      <c r="A25255" s="80">
        <v>1110976</v>
      </c>
      <c r="B25255" s="104" t="s">
        <v>236</v>
      </c>
      <c r="C25255" s="81" t="s">
        <v>236</v>
      </c>
    </row>
    <row r="25256" spans="1:3" x14ac:dyDescent="0.25">
      <c r="A25256" s="80">
        <v>1110977</v>
      </c>
      <c r="B25256" s="104" t="s">
        <v>236</v>
      </c>
      <c r="C25256" s="81" t="s">
        <v>236</v>
      </c>
    </row>
    <row r="25257" spans="1:3" x14ac:dyDescent="0.25">
      <c r="A25257" s="80">
        <v>1110978</v>
      </c>
      <c r="B25257" s="104" t="s">
        <v>236</v>
      </c>
      <c r="C25257" s="81" t="s">
        <v>236</v>
      </c>
    </row>
    <row r="25258" spans="1:3" x14ac:dyDescent="0.25">
      <c r="A25258" s="80">
        <v>1110979</v>
      </c>
      <c r="B25258" s="104" t="s">
        <v>236</v>
      </c>
      <c r="C25258" s="88">
        <v>28820</v>
      </c>
    </row>
    <row r="25259" spans="1:3" x14ac:dyDescent="0.25">
      <c r="A25259" s="80">
        <v>1110980</v>
      </c>
      <c r="B25259" s="104" t="s">
        <v>236</v>
      </c>
      <c r="C25259" s="81" t="s">
        <v>236</v>
      </c>
    </row>
    <row r="25260" spans="1:3" x14ac:dyDescent="0.25">
      <c r="A25260" s="80">
        <v>1110981</v>
      </c>
      <c r="B25260" s="91">
        <v>1134326</v>
      </c>
      <c r="C25260" s="88">
        <v>28823</v>
      </c>
    </row>
    <row r="25261" spans="1:3" x14ac:dyDescent="0.25">
      <c r="A25261" s="80">
        <v>1110982</v>
      </c>
      <c r="B25261" s="104" t="s">
        <v>236</v>
      </c>
      <c r="C25261" s="81" t="s">
        <v>236</v>
      </c>
    </row>
    <row r="25262" spans="1:3" x14ac:dyDescent="0.25">
      <c r="A25262" s="80">
        <v>1110983</v>
      </c>
      <c r="B25262" s="104" t="s">
        <v>236</v>
      </c>
      <c r="C25262" s="88">
        <v>28824</v>
      </c>
    </row>
    <row r="25263" spans="1:3" x14ac:dyDescent="0.25">
      <c r="A25263" s="80">
        <v>1110984</v>
      </c>
      <c r="B25263" s="104" t="s">
        <v>236</v>
      </c>
      <c r="C25263" s="88">
        <v>28825</v>
      </c>
    </row>
    <row r="25264" spans="1:3" x14ac:dyDescent="0.25">
      <c r="A25264" s="80">
        <v>1110985</v>
      </c>
      <c r="B25264" s="104" t="s">
        <v>236</v>
      </c>
      <c r="C25264" s="81" t="s">
        <v>236</v>
      </c>
    </row>
    <row r="25265" spans="1:3" x14ac:dyDescent="0.25">
      <c r="A25265" s="80">
        <v>1110986</v>
      </c>
      <c r="B25265" s="104" t="s">
        <v>236</v>
      </c>
      <c r="C25265" s="81" t="s">
        <v>236</v>
      </c>
    </row>
    <row r="25266" spans="1:3" x14ac:dyDescent="0.25">
      <c r="A25266" s="80">
        <v>1110987</v>
      </c>
      <c r="B25266" s="104" t="s">
        <v>236</v>
      </c>
      <c r="C25266" s="88">
        <v>28828</v>
      </c>
    </row>
    <row r="25267" spans="1:3" x14ac:dyDescent="0.25">
      <c r="A25267" s="80">
        <v>1110988</v>
      </c>
      <c r="B25267" s="91">
        <v>1125305</v>
      </c>
      <c r="C25267" s="88">
        <v>28812</v>
      </c>
    </row>
    <row r="25268" spans="1:3" x14ac:dyDescent="0.25">
      <c r="A25268" s="80">
        <v>1110989</v>
      </c>
      <c r="B25268" s="91">
        <v>1125306</v>
      </c>
      <c r="C25268" s="88">
        <v>28813</v>
      </c>
    </row>
    <row r="25269" spans="1:3" x14ac:dyDescent="0.25">
      <c r="A25269" s="80">
        <v>1110990</v>
      </c>
      <c r="B25269" s="104" t="s">
        <v>236</v>
      </c>
      <c r="C25269" s="88">
        <v>28818</v>
      </c>
    </row>
    <row r="25270" spans="1:3" x14ac:dyDescent="0.25">
      <c r="A25270" s="80">
        <v>1110991</v>
      </c>
      <c r="B25270" s="91">
        <v>1124669</v>
      </c>
      <c r="C25270" s="88">
        <v>28819</v>
      </c>
    </row>
    <row r="25271" spans="1:3" x14ac:dyDescent="0.25">
      <c r="A25271" s="80">
        <v>1110992</v>
      </c>
      <c r="B25271" s="91">
        <v>1124489</v>
      </c>
      <c r="C25271" s="88">
        <v>28821</v>
      </c>
    </row>
    <row r="25272" spans="1:3" x14ac:dyDescent="0.25">
      <c r="A25272" s="80">
        <v>1110993</v>
      </c>
      <c r="B25272" s="104" t="s">
        <v>236</v>
      </c>
      <c r="C25272" s="88">
        <v>28822</v>
      </c>
    </row>
    <row r="25273" spans="1:3" x14ac:dyDescent="0.25">
      <c r="A25273" s="80">
        <v>1110994</v>
      </c>
      <c r="B25273" s="91">
        <v>1125307</v>
      </c>
      <c r="C25273" s="88">
        <v>28830</v>
      </c>
    </row>
    <row r="25274" spans="1:3" x14ac:dyDescent="0.25">
      <c r="A25274" s="80">
        <v>1110995</v>
      </c>
      <c r="B25274" s="91">
        <v>1124058</v>
      </c>
      <c r="C25274" s="88">
        <v>28832</v>
      </c>
    </row>
    <row r="25275" spans="1:3" x14ac:dyDescent="0.25">
      <c r="A25275" s="80">
        <v>1110996</v>
      </c>
      <c r="B25275" s="91">
        <v>1124745</v>
      </c>
      <c r="C25275" s="88">
        <v>30368</v>
      </c>
    </row>
    <row r="25276" spans="1:3" x14ac:dyDescent="0.25">
      <c r="A25276" s="80">
        <v>1110997</v>
      </c>
      <c r="B25276" s="91">
        <v>1124329</v>
      </c>
      <c r="C25276" s="88">
        <v>28833</v>
      </c>
    </row>
    <row r="25277" spans="1:3" x14ac:dyDescent="0.25">
      <c r="A25277" s="80">
        <v>1110998</v>
      </c>
      <c r="B25277" s="91">
        <v>1124356</v>
      </c>
      <c r="C25277" s="88">
        <v>28835</v>
      </c>
    </row>
    <row r="25278" spans="1:3" x14ac:dyDescent="0.25">
      <c r="A25278" s="80">
        <v>1110999</v>
      </c>
      <c r="B25278" s="104" t="s">
        <v>236</v>
      </c>
      <c r="C25278" s="81" t="s">
        <v>236</v>
      </c>
    </row>
    <row r="25279" spans="1:3" x14ac:dyDescent="0.25">
      <c r="A25279" s="80">
        <v>1111000</v>
      </c>
      <c r="B25279" s="104" t="s">
        <v>236</v>
      </c>
      <c r="C25279" s="88">
        <v>28837</v>
      </c>
    </row>
    <row r="25280" spans="1:3" x14ac:dyDescent="0.25">
      <c r="A25280" s="80">
        <v>1111001</v>
      </c>
      <c r="B25280" s="104" t="s">
        <v>236</v>
      </c>
      <c r="C25280" s="81" t="s">
        <v>236</v>
      </c>
    </row>
    <row r="25281" spans="1:3" x14ac:dyDescent="0.25">
      <c r="A25281" s="80">
        <v>1111002</v>
      </c>
      <c r="B25281" s="104" t="s">
        <v>236</v>
      </c>
      <c r="C25281" s="88">
        <v>28838</v>
      </c>
    </row>
    <row r="25282" spans="1:3" x14ac:dyDescent="0.25">
      <c r="A25282" s="80">
        <v>1111003</v>
      </c>
      <c r="B25282" s="104" t="s">
        <v>236</v>
      </c>
      <c r="C25282" s="81" t="s">
        <v>236</v>
      </c>
    </row>
    <row r="25283" spans="1:3" x14ac:dyDescent="0.25">
      <c r="A25283" s="80">
        <v>1111004</v>
      </c>
      <c r="B25283" s="104" t="s">
        <v>236</v>
      </c>
      <c r="C25283" s="88">
        <v>28839</v>
      </c>
    </row>
    <row r="25284" spans="1:3" x14ac:dyDescent="0.25">
      <c r="A25284" s="80">
        <v>1111005</v>
      </c>
      <c r="B25284" s="104" t="s">
        <v>236</v>
      </c>
      <c r="C25284" s="81" t="s">
        <v>236</v>
      </c>
    </row>
    <row r="25285" spans="1:3" x14ac:dyDescent="0.25">
      <c r="A25285" s="80">
        <v>1111006</v>
      </c>
      <c r="B25285" s="91">
        <v>1140685</v>
      </c>
      <c r="C25285" s="88">
        <v>29521</v>
      </c>
    </row>
    <row r="25286" spans="1:3" x14ac:dyDescent="0.25">
      <c r="A25286" s="80">
        <v>1111007</v>
      </c>
      <c r="B25286" s="104" t="s">
        <v>236</v>
      </c>
      <c r="C25286" s="81" t="s">
        <v>236</v>
      </c>
    </row>
    <row r="25287" spans="1:3" x14ac:dyDescent="0.25">
      <c r="A25287" s="80">
        <v>1111008</v>
      </c>
      <c r="B25287" s="104" t="s">
        <v>236</v>
      </c>
      <c r="C25287" s="81" t="s">
        <v>236</v>
      </c>
    </row>
    <row r="25288" spans="1:3" x14ac:dyDescent="0.25">
      <c r="A25288" s="80">
        <v>1111009</v>
      </c>
      <c r="B25288" s="104" t="s">
        <v>236</v>
      </c>
      <c r="C25288" s="88">
        <v>73735</v>
      </c>
    </row>
    <row r="25289" spans="1:3" x14ac:dyDescent="0.25">
      <c r="A25289" s="80">
        <v>1111010</v>
      </c>
      <c r="B25289" s="104" t="s">
        <v>236</v>
      </c>
      <c r="C25289" s="81" t="s">
        <v>236</v>
      </c>
    </row>
    <row r="25290" spans="1:3" x14ac:dyDescent="0.25">
      <c r="A25290" s="80">
        <v>1111011</v>
      </c>
      <c r="B25290" s="91">
        <v>1125203</v>
      </c>
      <c r="C25290" s="88">
        <v>28941</v>
      </c>
    </row>
    <row r="25291" spans="1:3" x14ac:dyDescent="0.25">
      <c r="A25291" s="80">
        <v>1111012</v>
      </c>
      <c r="B25291" s="104" t="s">
        <v>236</v>
      </c>
      <c r="C25291" s="81" t="s">
        <v>236</v>
      </c>
    </row>
    <row r="25292" spans="1:3" x14ac:dyDescent="0.25">
      <c r="A25292" s="80">
        <v>1111013</v>
      </c>
      <c r="B25292" s="104" t="s">
        <v>236</v>
      </c>
      <c r="C25292" s="81" t="s">
        <v>236</v>
      </c>
    </row>
    <row r="25293" spans="1:3" x14ac:dyDescent="0.25">
      <c r="A25293" s="80">
        <v>1111014</v>
      </c>
      <c r="B25293" s="104" t="s">
        <v>236</v>
      </c>
      <c r="C25293" s="88">
        <v>28854</v>
      </c>
    </row>
    <row r="25294" spans="1:3" x14ac:dyDescent="0.25">
      <c r="A25294" s="80">
        <v>1111015</v>
      </c>
      <c r="B25294" s="104" t="s">
        <v>236</v>
      </c>
      <c r="C25294" s="81" t="s">
        <v>236</v>
      </c>
    </row>
    <row r="25295" spans="1:3" x14ac:dyDescent="0.25">
      <c r="A25295" s="80">
        <v>1111016</v>
      </c>
      <c r="B25295" s="104" t="s">
        <v>236</v>
      </c>
      <c r="C25295" s="81" t="s">
        <v>236</v>
      </c>
    </row>
    <row r="25296" spans="1:3" x14ac:dyDescent="0.25">
      <c r="A25296" s="80">
        <v>1111017</v>
      </c>
      <c r="B25296" s="104" t="s">
        <v>236</v>
      </c>
      <c r="C25296" s="81" t="s">
        <v>236</v>
      </c>
    </row>
    <row r="25297" spans="1:3" x14ac:dyDescent="0.25">
      <c r="A25297" s="80">
        <v>1111018</v>
      </c>
      <c r="B25297" s="104" t="s">
        <v>236</v>
      </c>
      <c r="C25297" s="81" t="s">
        <v>236</v>
      </c>
    </row>
    <row r="25298" spans="1:3" x14ac:dyDescent="0.25">
      <c r="A25298" s="80">
        <v>1111019</v>
      </c>
      <c r="B25298" s="104" t="s">
        <v>236</v>
      </c>
      <c r="C25298" s="81" t="s">
        <v>236</v>
      </c>
    </row>
    <row r="25299" spans="1:3" x14ac:dyDescent="0.25">
      <c r="A25299" s="80">
        <v>1111020</v>
      </c>
      <c r="B25299" s="104" t="s">
        <v>236</v>
      </c>
      <c r="C25299" s="81" t="s">
        <v>236</v>
      </c>
    </row>
    <row r="25300" spans="1:3" x14ac:dyDescent="0.25">
      <c r="A25300" s="80">
        <v>1111021</v>
      </c>
      <c r="B25300" s="104" t="s">
        <v>236</v>
      </c>
      <c r="C25300" s="88">
        <v>28842</v>
      </c>
    </row>
    <row r="25301" spans="1:3" x14ac:dyDescent="0.25">
      <c r="A25301" s="80">
        <v>1111022</v>
      </c>
      <c r="B25301" s="104" t="s">
        <v>236</v>
      </c>
      <c r="C25301" s="88">
        <v>28843</v>
      </c>
    </row>
    <row r="25302" spans="1:3" x14ac:dyDescent="0.25">
      <c r="A25302" s="80">
        <v>1111023</v>
      </c>
      <c r="B25302" s="104" t="s">
        <v>236</v>
      </c>
      <c r="C25302" s="88">
        <v>28844</v>
      </c>
    </row>
    <row r="25303" spans="1:3" x14ac:dyDescent="0.25">
      <c r="A25303" s="80">
        <v>1111024</v>
      </c>
      <c r="B25303" s="104" t="s">
        <v>236</v>
      </c>
      <c r="C25303" s="88">
        <v>28845</v>
      </c>
    </row>
    <row r="25304" spans="1:3" x14ac:dyDescent="0.25">
      <c r="A25304" s="80">
        <v>1111025</v>
      </c>
      <c r="B25304" s="104" t="s">
        <v>236</v>
      </c>
      <c r="C25304" s="81" t="s">
        <v>236</v>
      </c>
    </row>
    <row r="25305" spans="1:3" x14ac:dyDescent="0.25">
      <c r="A25305" s="80">
        <v>1111026</v>
      </c>
      <c r="B25305" s="91">
        <v>1124331</v>
      </c>
      <c r="C25305" s="88">
        <v>28840</v>
      </c>
    </row>
    <row r="25306" spans="1:3" x14ac:dyDescent="0.25">
      <c r="A25306" s="80">
        <v>1111027</v>
      </c>
      <c r="B25306" s="104" t="s">
        <v>236</v>
      </c>
      <c r="C25306" s="81" t="s">
        <v>236</v>
      </c>
    </row>
    <row r="25307" spans="1:3" x14ac:dyDescent="0.25">
      <c r="A25307" s="80">
        <v>1111028</v>
      </c>
      <c r="B25307" s="91">
        <v>1133700</v>
      </c>
      <c r="C25307" s="88">
        <v>28841</v>
      </c>
    </row>
    <row r="25308" spans="1:3" x14ac:dyDescent="0.25">
      <c r="A25308" s="80">
        <v>1111029</v>
      </c>
      <c r="B25308" s="104" t="s">
        <v>236</v>
      </c>
      <c r="C25308" s="88">
        <v>41591</v>
      </c>
    </row>
    <row r="25309" spans="1:3" x14ac:dyDescent="0.25">
      <c r="A25309" s="80">
        <v>1111030</v>
      </c>
      <c r="B25309" s="104" t="s">
        <v>236</v>
      </c>
      <c r="C25309" s="88">
        <v>28849</v>
      </c>
    </row>
    <row r="25310" spans="1:3" x14ac:dyDescent="0.25">
      <c r="A25310" s="80">
        <v>1111031</v>
      </c>
      <c r="B25310" s="104" t="s">
        <v>236</v>
      </c>
      <c r="C25310" s="81" t="s">
        <v>236</v>
      </c>
    </row>
    <row r="25311" spans="1:3" x14ac:dyDescent="0.25">
      <c r="A25311" s="80">
        <v>1111032</v>
      </c>
      <c r="B25311" s="104" t="s">
        <v>236</v>
      </c>
      <c r="C25311" s="81" t="s">
        <v>236</v>
      </c>
    </row>
    <row r="25312" spans="1:3" x14ac:dyDescent="0.25">
      <c r="A25312" s="80">
        <v>1111033</v>
      </c>
      <c r="B25312" s="104" t="s">
        <v>236</v>
      </c>
      <c r="C25312" s="81" t="s">
        <v>236</v>
      </c>
    </row>
    <row r="25313" spans="1:3" x14ac:dyDescent="0.25">
      <c r="A25313" s="80">
        <v>1111034</v>
      </c>
      <c r="B25313" s="104" t="s">
        <v>236</v>
      </c>
      <c r="C25313" s="88">
        <v>28850</v>
      </c>
    </row>
    <row r="25314" spans="1:3" x14ac:dyDescent="0.25">
      <c r="A25314" s="80">
        <v>1111035</v>
      </c>
      <c r="B25314" s="104" t="s">
        <v>236</v>
      </c>
      <c r="C25314" s="88">
        <v>28851</v>
      </c>
    </row>
    <row r="25315" spans="1:3" x14ac:dyDescent="0.25">
      <c r="A25315" s="80">
        <v>1111036</v>
      </c>
      <c r="B25315" s="104" t="s">
        <v>236</v>
      </c>
      <c r="C25315" s="88">
        <v>28852</v>
      </c>
    </row>
    <row r="25316" spans="1:3" x14ac:dyDescent="0.25">
      <c r="A25316" s="80">
        <v>1111037</v>
      </c>
      <c r="B25316" s="104" t="s">
        <v>236</v>
      </c>
      <c r="C25316" s="81" t="s">
        <v>236</v>
      </c>
    </row>
    <row r="25317" spans="1:3" x14ac:dyDescent="0.25">
      <c r="A25317" s="80">
        <v>1111038</v>
      </c>
      <c r="B25317" s="104" t="s">
        <v>236</v>
      </c>
      <c r="C25317" s="88">
        <v>28853</v>
      </c>
    </row>
    <row r="25318" spans="1:3" x14ac:dyDescent="0.25">
      <c r="A25318" s="80">
        <v>1111039</v>
      </c>
      <c r="B25318" s="104" t="s">
        <v>236</v>
      </c>
      <c r="C25318" s="81" t="s">
        <v>236</v>
      </c>
    </row>
    <row r="25319" spans="1:3" x14ac:dyDescent="0.25">
      <c r="A25319" s="80">
        <v>1111040</v>
      </c>
      <c r="B25319" s="104" t="s">
        <v>236</v>
      </c>
      <c r="C25319" s="81" t="s">
        <v>236</v>
      </c>
    </row>
    <row r="25320" spans="1:3" x14ac:dyDescent="0.25">
      <c r="A25320" s="80">
        <v>1111042</v>
      </c>
      <c r="B25320" s="104" t="s">
        <v>236</v>
      </c>
      <c r="C25320" s="88">
        <v>28855</v>
      </c>
    </row>
    <row r="25321" spans="1:3" x14ac:dyDescent="0.25">
      <c r="A25321" s="80">
        <v>1111043</v>
      </c>
      <c r="B25321" s="104" t="s">
        <v>236</v>
      </c>
      <c r="C25321" s="81" t="s">
        <v>236</v>
      </c>
    </row>
    <row r="25322" spans="1:3" x14ac:dyDescent="0.25">
      <c r="A25322" s="80">
        <v>1111044</v>
      </c>
      <c r="B25322" s="104" t="s">
        <v>236</v>
      </c>
      <c r="C25322" s="88">
        <v>65632</v>
      </c>
    </row>
    <row r="25323" spans="1:3" x14ac:dyDescent="0.25">
      <c r="A25323" s="80">
        <v>1111045</v>
      </c>
      <c r="B25323" s="104" t="s">
        <v>236</v>
      </c>
      <c r="C25323" s="88">
        <v>68359</v>
      </c>
    </row>
    <row r="25324" spans="1:3" x14ac:dyDescent="0.25">
      <c r="A25324" s="80">
        <v>1111046</v>
      </c>
      <c r="B25324" s="104" t="s">
        <v>236</v>
      </c>
      <c r="C25324" s="88">
        <v>43363</v>
      </c>
    </row>
    <row r="25325" spans="1:3" x14ac:dyDescent="0.25">
      <c r="A25325" s="80">
        <v>1111047</v>
      </c>
      <c r="B25325" s="104" t="s">
        <v>236</v>
      </c>
      <c r="C25325" s="88">
        <v>64085</v>
      </c>
    </row>
    <row r="25326" spans="1:3" x14ac:dyDescent="0.25">
      <c r="A25326" s="80">
        <v>1111048</v>
      </c>
      <c r="B25326" s="104" t="s">
        <v>236</v>
      </c>
      <c r="C25326" s="88">
        <v>66759</v>
      </c>
    </row>
    <row r="25327" spans="1:3" x14ac:dyDescent="0.25">
      <c r="A25327" s="80">
        <v>1111049</v>
      </c>
      <c r="B25327" s="104" t="s">
        <v>236</v>
      </c>
      <c r="C25327" s="88">
        <v>66919</v>
      </c>
    </row>
    <row r="25328" spans="1:3" x14ac:dyDescent="0.25">
      <c r="A25328" s="80">
        <v>1111050</v>
      </c>
      <c r="B25328" s="104" t="s">
        <v>236</v>
      </c>
      <c r="C25328" s="88">
        <v>68344</v>
      </c>
    </row>
    <row r="25329" spans="1:3" x14ac:dyDescent="0.25">
      <c r="A25329" s="80">
        <v>1111051</v>
      </c>
      <c r="B25329" s="104" t="s">
        <v>236</v>
      </c>
      <c r="C25329" s="88">
        <v>75279</v>
      </c>
    </row>
    <row r="25330" spans="1:3" x14ac:dyDescent="0.25">
      <c r="A25330" s="80">
        <v>1111052</v>
      </c>
      <c r="B25330" s="104" t="s">
        <v>236</v>
      </c>
      <c r="C25330" s="81" t="s">
        <v>236</v>
      </c>
    </row>
    <row r="25331" spans="1:3" x14ac:dyDescent="0.25">
      <c r="A25331" s="80">
        <v>1111053</v>
      </c>
      <c r="B25331" s="104" t="s">
        <v>236</v>
      </c>
      <c r="C25331" s="81" t="s">
        <v>236</v>
      </c>
    </row>
    <row r="25332" spans="1:3" x14ac:dyDescent="0.25">
      <c r="A25332" s="80">
        <v>1111054</v>
      </c>
      <c r="B25332" s="104" t="s">
        <v>236</v>
      </c>
      <c r="C25332" s="88">
        <v>28860</v>
      </c>
    </row>
    <row r="25333" spans="1:3" x14ac:dyDescent="0.25">
      <c r="A25333" s="80">
        <v>1111055</v>
      </c>
      <c r="B25333" s="104" t="s">
        <v>236</v>
      </c>
      <c r="C25333" s="88">
        <v>28861</v>
      </c>
    </row>
    <row r="25334" spans="1:3" x14ac:dyDescent="0.25">
      <c r="A25334" s="80">
        <v>1111056</v>
      </c>
      <c r="B25334" s="104" t="s">
        <v>236</v>
      </c>
      <c r="C25334" s="88">
        <v>28864</v>
      </c>
    </row>
    <row r="25335" spans="1:3" x14ac:dyDescent="0.25">
      <c r="A25335" s="80">
        <v>1111057</v>
      </c>
      <c r="B25335" s="104" t="s">
        <v>236</v>
      </c>
      <c r="C25335" s="88">
        <v>28865</v>
      </c>
    </row>
    <row r="25336" spans="1:3" x14ac:dyDescent="0.25">
      <c r="A25336" s="80">
        <v>1111058</v>
      </c>
      <c r="B25336" s="104" t="s">
        <v>236</v>
      </c>
      <c r="C25336" s="88">
        <v>28866</v>
      </c>
    </row>
    <row r="25337" spans="1:3" x14ac:dyDescent="0.25">
      <c r="A25337" s="80">
        <v>1111059</v>
      </c>
      <c r="B25337" s="104" t="s">
        <v>236</v>
      </c>
      <c r="C25337" s="88">
        <v>28867</v>
      </c>
    </row>
    <row r="25338" spans="1:3" x14ac:dyDescent="0.25">
      <c r="A25338" s="80">
        <v>1111060</v>
      </c>
      <c r="B25338" s="104" t="s">
        <v>236</v>
      </c>
      <c r="C25338" s="88">
        <v>28868</v>
      </c>
    </row>
    <row r="25339" spans="1:3" x14ac:dyDescent="0.25">
      <c r="A25339" s="80">
        <v>1111061</v>
      </c>
      <c r="B25339" s="104" t="s">
        <v>236</v>
      </c>
      <c r="C25339" s="81" t="s">
        <v>236</v>
      </c>
    </row>
    <row r="25340" spans="1:3" x14ac:dyDescent="0.25">
      <c r="A25340" s="80">
        <v>1111062</v>
      </c>
      <c r="B25340" s="104" t="s">
        <v>236</v>
      </c>
      <c r="C25340" s="88">
        <v>28869</v>
      </c>
    </row>
    <row r="25341" spans="1:3" x14ac:dyDescent="0.25">
      <c r="A25341" s="80">
        <v>1111063</v>
      </c>
      <c r="B25341" s="104" t="s">
        <v>236</v>
      </c>
      <c r="C25341" s="88">
        <v>28862</v>
      </c>
    </row>
    <row r="25342" spans="1:3" x14ac:dyDescent="0.25">
      <c r="A25342" s="80">
        <v>1111064</v>
      </c>
      <c r="B25342" s="104" t="s">
        <v>236</v>
      </c>
      <c r="C25342" s="88">
        <v>3217</v>
      </c>
    </row>
    <row r="25343" spans="1:3" x14ac:dyDescent="0.25">
      <c r="A25343" s="80">
        <v>1111065</v>
      </c>
      <c r="B25343" s="104" t="s">
        <v>236</v>
      </c>
      <c r="C25343" s="88">
        <v>62713</v>
      </c>
    </row>
    <row r="25344" spans="1:3" x14ac:dyDescent="0.25">
      <c r="A25344" s="80">
        <v>1111066</v>
      </c>
      <c r="B25344" s="104" t="s">
        <v>236</v>
      </c>
      <c r="C25344" s="81" t="s">
        <v>236</v>
      </c>
    </row>
    <row r="25345" spans="1:3" x14ac:dyDescent="0.25">
      <c r="A25345" s="80">
        <v>1111067</v>
      </c>
      <c r="B25345" s="91">
        <v>1124904</v>
      </c>
      <c r="C25345" s="88">
        <v>28857</v>
      </c>
    </row>
    <row r="25346" spans="1:3" x14ac:dyDescent="0.25">
      <c r="A25346" s="80">
        <v>1111068</v>
      </c>
      <c r="B25346" s="104" t="s">
        <v>236</v>
      </c>
      <c r="C25346" s="81" t="s">
        <v>236</v>
      </c>
    </row>
    <row r="25347" spans="1:3" x14ac:dyDescent="0.25">
      <c r="A25347" s="80">
        <v>1111069</v>
      </c>
      <c r="B25347" s="104" t="s">
        <v>236</v>
      </c>
      <c r="C25347" s="88">
        <v>28859</v>
      </c>
    </row>
    <row r="25348" spans="1:3" x14ac:dyDescent="0.25">
      <c r="A25348" s="80">
        <v>1111070</v>
      </c>
      <c r="B25348" s="104" t="s">
        <v>236</v>
      </c>
      <c r="C25348" s="81" t="s">
        <v>236</v>
      </c>
    </row>
    <row r="25349" spans="1:3" x14ac:dyDescent="0.25">
      <c r="A25349" s="80">
        <v>1111071</v>
      </c>
      <c r="B25349" s="91">
        <v>1141675</v>
      </c>
      <c r="C25349" s="88">
        <v>28870</v>
      </c>
    </row>
    <row r="25350" spans="1:3" x14ac:dyDescent="0.25">
      <c r="A25350" s="80">
        <v>1111072</v>
      </c>
      <c r="B25350" s="104" t="s">
        <v>236</v>
      </c>
      <c r="C25350" s="81" t="s">
        <v>236</v>
      </c>
    </row>
    <row r="25351" spans="1:3" x14ac:dyDescent="0.25">
      <c r="A25351" s="80">
        <v>1111074</v>
      </c>
      <c r="B25351" s="104" t="s">
        <v>236</v>
      </c>
      <c r="C25351" s="81" t="s">
        <v>236</v>
      </c>
    </row>
    <row r="25352" spans="1:3" x14ac:dyDescent="0.25">
      <c r="A25352" s="80">
        <v>1111075</v>
      </c>
      <c r="B25352" s="104" t="s">
        <v>236</v>
      </c>
      <c r="C25352" s="81" t="s">
        <v>236</v>
      </c>
    </row>
    <row r="25353" spans="1:3" x14ac:dyDescent="0.25">
      <c r="A25353" s="80">
        <v>1111076</v>
      </c>
      <c r="B25353" s="104" t="s">
        <v>236</v>
      </c>
      <c r="C25353" s="88">
        <v>28881</v>
      </c>
    </row>
    <row r="25354" spans="1:3" x14ac:dyDescent="0.25">
      <c r="A25354" s="80">
        <v>1111077</v>
      </c>
      <c r="B25354" s="104" t="s">
        <v>236</v>
      </c>
      <c r="C25354" s="81" t="s">
        <v>236</v>
      </c>
    </row>
    <row r="25355" spans="1:3" x14ac:dyDescent="0.25">
      <c r="A25355" s="80">
        <v>1111078</v>
      </c>
      <c r="B25355" s="104" t="s">
        <v>236</v>
      </c>
      <c r="C25355" s="81" t="s">
        <v>236</v>
      </c>
    </row>
    <row r="25356" spans="1:3" x14ac:dyDescent="0.25">
      <c r="A25356" s="80">
        <v>1111079</v>
      </c>
      <c r="B25356" s="104" t="s">
        <v>236</v>
      </c>
      <c r="C25356" s="81" t="s">
        <v>236</v>
      </c>
    </row>
    <row r="25357" spans="1:3" x14ac:dyDescent="0.25">
      <c r="A25357" s="80">
        <v>1111080</v>
      </c>
      <c r="B25357" s="104" t="s">
        <v>236</v>
      </c>
      <c r="C25357" s="81" t="s">
        <v>236</v>
      </c>
    </row>
    <row r="25358" spans="1:3" x14ac:dyDescent="0.25">
      <c r="A25358" s="80">
        <v>1111081</v>
      </c>
      <c r="B25358" s="104" t="s">
        <v>236</v>
      </c>
      <c r="C25358" s="81" t="s">
        <v>236</v>
      </c>
    </row>
    <row r="25359" spans="1:3" x14ac:dyDescent="0.25">
      <c r="A25359" s="80">
        <v>1111082</v>
      </c>
      <c r="B25359" s="104" t="s">
        <v>236</v>
      </c>
      <c r="C25359" s="81" t="s">
        <v>236</v>
      </c>
    </row>
    <row r="25360" spans="1:3" x14ac:dyDescent="0.25">
      <c r="A25360" s="80">
        <v>1111083</v>
      </c>
      <c r="B25360" s="104" t="s">
        <v>236</v>
      </c>
      <c r="C25360" s="81" t="s">
        <v>236</v>
      </c>
    </row>
    <row r="25361" spans="1:3" x14ac:dyDescent="0.25">
      <c r="A25361" s="80">
        <v>1111084</v>
      </c>
      <c r="B25361" s="104" t="s">
        <v>236</v>
      </c>
      <c r="C25361" s="81" t="s">
        <v>236</v>
      </c>
    </row>
    <row r="25362" spans="1:3" x14ac:dyDescent="0.25">
      <c r="A25362" s="80">
        <v>1111085</v>
      </c>
      <c r="B25362" s="104" t="s">
        <v>236</v>
      </c>
      <c r="C25362" s="81" t="s">
        <v>236</v>
      </c>
    </row>
    <row r="25363" spans="1:3" x14ac:dyDescent="0.25">
      <c r="A25363" s="80">
        <v>1111086</v>
      </c>
      <c r="B25363" s="91">
        <v>1125309</v>
      </c>
      <c r="C25363" s="88">
        <v>28871</v>
      </c>
    </row>
    <row r="25364" spans="1:3" x14ac:dyDescent="0.25">
      <c r="A25364" s="80">
        <v>1111087</v>
      </c>
      <c r="B25364" s="104" t="s">
        <v>236</v>
      </c>
      <c r="C25364" s="88">
        <v>28872</v>
      </c>
    </row>
    <row r="25365" spans="1:3" x14ac:dyDescent="0.25">
      <c r="A25365" s="80">
        <v>1111088</v>
      </c>
      <c r="B25365" s="91">
        <v>1124743</v>
      </c>
      <c r="C25365" s="88">
        <v>28873</v>
      </c>
    </row>
    <row r="25366" spans="1:3" x14ac:dyDescent="0.25">
      <c r="A25366" s="80">
        <v>1111089</v>
      </c>
      <c r="B25366" s="104" t="s">
        <v>236</v>
      </c>
      <c r="C25366" s="88">
        <v>28874</v>
      </c>
    </row>
    <row r="25367" spans="1:3" x14ac:dyDescent="0.25">
      <c r="A25367" s="80">
        <v>1111090</v>
      </c>
      <c r="B25367" s="91">
        <v>1124759</v>
      </c>
      <c r="C25367" s="88">
        <v>28876</v>
      </c>
    </row>
    <row r="25368" spans="1:3" x14ac:dyDescent="0.25">
      <c r="A25368" s="80">
        <v>1111091</v>
      </c>
      <c r="B25368" s="104" t="s">
        <v>236</v>
      </c>
      <c r="C25368" s="88">
        <v>28877</v>
      </c>
    </row>
    <row r="25369" spans="1:3" x14ac:dyDescent="0.25">
      <c r="A25369" s="80">
        <v>1111092</v>
      </c>
      <c r="B25369" s="91">
        <v>1125634</v>
      </c>
      <c r="C25369" s="88">
        <v>28875</v>
      </c>
    </row>
    <row r="25370" spans="1:3" x14ac:dyDescent="0.25">
      <c r="A25370" s="80">
        <v>1111093</v>
      </c>
      <c r="B25370" s="104" t="s">
        <v>236</v>
      </c>
      <c r="C25370" s="81" t="s">
        <v>236</v>
      </c>
    </row>
    <row r="25371" spans="1:3" x14ac:dyDescent="0.25">
      <c r="A25371" s="80">
        <v>1111094</v>
      </c>
      <c r="B25371" s="104" t="s">
        <v>236</v>
      </c>
      <c r="C25371" s="88">
        <v>28884</v>
      </c>
    </row>
    <row r="25372" spans="1:3" x14ac:dyDescent="0.25">
      <c r="A25372" s="80">
        <v>1111095</v>
      </c>
      <c r="B25372" s="104" t="s">
        <v>236</v>
      </c>
      <c r="C25372" s="88">
        <v>28886</v>
      </c>
    </row>
    <row r="25373" spans="1:3" x14ac:dyDescent="0.25">
      <c r="A25373" s="80">
        <v>1111096</v>
      </c>
      <c r="B25373" s="104" t="s">
        <v>236</v>
      </c>
      <c r="C25373" s="81" t="s">
        <v>236</v>
      </c>
    </row>
    <row r="25374" spans="1:3" x14ac:dyDescent="0.25">
      <c r="A25374" s="80">
        <v>1111097</v>
      </c>
      <c r="B25374" s="104" t="s">
        <v>236</v>
      </c>
      <c r="C25374" s="81" t="s">
        <v>236</v>
      </c>
    </row>
    <row r="25375" spans="1:3" x14ac:dyDescent="0.25">
      <c r="A25375" s="80">
        <v>1111098</v>
      </c>
      <c r="B25375" s="104" t="s">
        <v>236</v>
      </c>
      <c r="C25375" s="81" t="s">
        <v>236</v>
      </c>
    </row>
    <row r="25376" spans="1:3" x14ac:dyDescent="0.25">
      <c r="A25376" s="80">
        <v>1111099</v>
      </c>
      <c r="B25376" s="104" t="s">
        <v>236</v>
      </c>
      <c r="C25376" s="81" t="s">
        <v>236</v>
      </c>
    </row>
    <row r="25377" spans="1:3" x14ac:dyDescent="0.25">
      <c r="A25377" s="80">
        <v>1111100</v>
      </c>
      <c r="B25377" s="104" t="s">
        <v>236</v>
      </c>
      <c r="C25377" s="81" t="s">
        <v>236</v>
      </c>
    </row>
    <row r="25378" spans="1:3" x14ac:dyDescent="0.25">
      <c r="A25378" s="80">
        <v>1111101</v>
      </c>
      <c r="B25378" s="104" t="s">
        <v>236</v>
      </c>
      <c r="C25378" s="81" t="s">
        <v>236</v>
      </c>
    </row>
    <row r="25379" spans="1:3" x14ac:dyDescent="0.25">
      <c r="A25379" s="80">
        <v>1111102</v>
      </c>
      <c r="B25379" s="104" t="s">
        <v>236</v>
      </c>
      <c r="C25379" s="81" t="s">
        <v>236</v>
      </c>
    </row>
    <row r="25380" spans="1:3" x14ac:dyDescent="0.25">
      <c r="A25380" s="80">
        <v>1111103</v>
      </c>
      <c r="B25380" s="104" t="s">
        <v>236</v>
      </c>
      <c r="C25380" s="81" t="s">
        <v>236</v>
      </c>
    </row>
    <row r="25381" spans="1:3" x14ac:dyDescent="0.25">
      <c r="A25381" s="80">
        <v>1111104</v>
      </c>
      <c r="B25381" s="104" t="s">
        <v>236</v>
      </c>
      <c r="C25381" s="81" t="s">
        <v>236</v>
      </c>
    </row>
    <row r="25382" spans="1:3" x14ac:dyDescent="0.25">
      <c r="A25382" s="80">
        <v>1111105</v>
      </c>
      <c r="B25382" s="104" t="s">
        <v>236</v>
      </c>
      <c r="C25382" s="81" t="s">
        <v>236</v>
      </c>
    </row>
    <row r="25383" spans="1:3" x14ac:dyDescent="0.25">
      <c r="A25383" s="80">
        <v>1111106</v>
      </c>
      <c r="B25383" s="104" t="s">
        <v>236</v>
      </c>
      <c r="C25383" s="81" t="s">
        <v>236</v>
      </c>
    </row>
    <row r="25384" spans="1:3" x14ac:dyDescent="0.25">
      <c r="A25384" s="80">
        <v>1111107</v>
      </c>
      <c r="B25384" s="104" t="s">
        <v>236</v>
      </c>
      <c r="C25384" s="81" t="s">
        <v>236</v>
      </c>
    </row>
    <row r="25385" spans="1:3" x14ac:dyDescent="0.25">
      <c r="A25385" s="80">
        <v>1111108</v>
      </c>
      <c r="B25385" s="104" t="s">
        <v>236</v>
      </c>
      <c r="C25385" s="81" t="s">
        <v>236</v>
      </c>
    </row>
    <row r="25386" spans="1:3" x14ac:dyDescent="0.25">
      <c r="A25386" s="80">
        <v>1111109</v>
      </c>
      <c r="B25386" s="104" t="s">
        <v>236</v>
      </c>
      <c r="C25386" s="81" t="s">
        <v>236</v>
      </c>
    </row>
    <row r="25387" spans="1:3" x14ac:dyDescent="0.25">
      <c r="A25387" s="80">
        <v>1111110</v>
      </c>
      <c r="B25387" s="104" t="s">
        <v>236</v>
      </c>
      <c r="C25387" s="81" t="s">
        <v>236</v>
      </c>
    </row>
    <row r="25388" spans="1:3" x14ac:dyDescent="0.25">
      <c r="A25388" s="80">
        <v>1111111</v>
      </c>
      <c r="B25388" s="104" t="s">
        <v>236</v>
      </c>
      <c r="C25388" s="81" t="s">
        <v>236</v>
      </c>
    </row>
    <row r="25389" spans="1:3" x14ac:dyDescent="0.25">
      <c r="A25389" s="80">
        <v>1111112</v>
      </c>
      <c r="B25389" s="104" t="s">
        <v>236</v>
      </c>
      <c r="C25389" s="81" t="s">
        <v>236</v>
      </c>
    </row>
    <row r="25390" spans="1:3" x14ac:dyDescent="0.25">
      <c r="A25390" s="80">
        <v>1111113</v>
      </c>
      <c r="B25390" s="104" t="s">
        <v>236</v>
      </c>
      <c r="C25390" s="81" t="s">
        <v>236</v>
      </c>
    </row>
    <row r="25391" spans="1:3" x14ac:dyDescent="0.25">
      <c r="A25391" s="80">
        <v>1111114</v>
      </c>
      <c r="B25391" s="104" t="s">
        <v>236</v>
      </c>
      <c r="C25391" s="81" t="s">
        <v>236</v>
      </c>
    </row>
    <row r="25392" spans="1:3" x14ac:dyDescent="0.25">
      <c r="A25392" s="80">
        <v>1111115</v>
      </c>
      <c r="B25392" s="104" t="s">
        <v>236</v>
      </c>
      <c r="C25392" s="81" t="s">
        <v>236</v>
      </c>
    </row>
    <row r="25393" spans="1:3" x14ac:dyDescent="0.25">
      <c r="A25393" s="80">
        <v>1111116</v>
      </c>
      <c r="B25393" s="104" t="s">
        <v>236</v>
      </c>
      <c r="C25393" s="81" t="s">
        <v>236</v>
      </c>
    </row>
    <row r="25394" spans="1:3" x14ac:dyDescent="0.25">
      <c r="A25394" s="80">
        <v>1111117</v>
      </c>
      <c r="B25394" s="104" t="s">
        <v>236</v>
      </c>
      <c r="C25394" s="81" t="s">
        <v>236</v>
      </c>
    </row>
    <row r="25395" spans="1:3" x14ac:dyDescent="0.25">
      <c r="A25395" s="80">
        <v>1111118</v>
      </c>
      <c r="B25395" s="104" t="s">
        <v>236</v>
      </c>
      <c r="C25395" s="81" t="s">
        <v>236</v>
      </c>
    </row>
    <row r="25396" spans="1:3" x14ac:dyDescent="0.25">
      <c r="A25396" s="80">
        <v>1111119</v>
      </c>
      <c r="B25396" s="104" t="s">
        <v>236</v>
      </c>
      <c r="C25396" s="81" t="s">
        <v>236</v>
      </c>
    </row>
    <row r="25397" spans="1:3" x14ac:dyDescent="0.25">
      <c r="A25397" s="80">
        <v>1111120</v>
      </c>
      <c r="B25397" s="104" t="s">
        <v>236</v>
      </c>
      <c r="C25397" s="81" t="s">
        <v>236</v>
      </c>
    </row>
    <row r="25398" spans="1:3" x14ac:dyDescent="0.25">
      <c r="A25398" s="80">
        <v>1111121</v>
      </c>
      <c r="B25398" s="104" t="s">
        <v>236</v>
      </c>
      <c r="C25398" s="81" t="s">
        <v>236</v>
      </c>
    </row>
    <row r="25399" spans="1:3" x14ac:dyDescent="0.25">
      <c r="A25399" s="80">
        <v>1111122</v>
      </c>
      <c r="B25399" s="104" t="s">
        <v>236</v>
      </c>
      <c r="C25399" s="81" t="s">
        <v>236</v>
      </c>
    </row>
    <row r="25400" spans="1:3" x14ac:dyDescent="0.25">
      <c r="A25400" s="80">
        <v>1111123</v>
      </c>
      <c r="B25400" s="104" t="s">
        <v>236</v>
      </c>
      <c r="C25400" s="81" t="s">
        <v>236</v>
      </c>
    </row>
    <row r="25401" spans="1:3" x14ac:dyDescent="0.25">
      <c r="A25401" s="80">
        <v>1111124</v>
      </c>
      <c r="B25401" s="104" t="s">
        <v>236</v>
      </c>
      <c r="C25401" s="81" t="s">
        <v>236</v>
      </c>
    </row>
    <row r="25402" spans="1:3" x14ac:dyDescent="0.25">
      <c r="A25402" s="80">
        <v>1111125</v>
      </c>
      <c r="B25402" s="104" t="s">
        <v>236</v>
      </c>
      <c r="C25402" s="81" t="s">
        <v>236</v>
      </c>
    </row>
    <row r="25403" spans="1:3" x14ac:dyDescent="0.25">
      <c r="A25403" s="80">
        <v>1111126</v>
      </c>
      <c r="B25403" s="104" t="s">
        <v>236</v>
      </c>
      <c r="C25403" s="81" t="s">
        <v>236</v>
      </c>
    </row>
    <row r="25404" spans="1:3" x14ac:dyDescent="0.25">
      <c r="A25404" s="80">
        <v>1111127</v>
      </c>
      <c r="B25404" s="104" t="s">
        <v>236</v>
      </c>
      <c r="C25404" s="81" t="s">
        <v>236</v>
      </c>
    </row>
    <row r="25405" spans="1:3" x14ac:dyDescent="0.25">
      <c r="A25405" s="80">
        <v>1111128</v>
      </c>
      <c r="B25405" s="104" t="s">
        <v>236</v>
      </c>
      <c r="C25405" s="81" t="s">
        <v>236</v>
      </c>
    </row>
    <row r="25406" spans="1:3" x14ac:dyDescent="0.25">
      <c r="A25406" s="80">
        <v>1111129</v>
      </c>
      <c r="B25406" s="104" t="s">
        <v>236</v>
      </c>
      <c r="C25406" s="81" t="s">
        <v>236</v>
      </c>
    </row>
    <row r="25407" spans="1:3" x14ac:dyDescent="0.25">
      <c r="A25407" s="80">
        <v>1111130</v>
      </c>
      <c r="B25407" s="104" t="s">
        <v>236</v>
      </c>
      <c r="C25407" s="81" t="s">
        <v>236</v>
      </c>
    </row>
    <row r="25408" spans="1:3" x14ac:dyDescent="0.25">
      <c r="A25408" s="80">
        <v>1111131</v>
      </c>
      <c r="B25408" s="104" t="s">
        <v>236</v>
      </c>
      <c r="C25408" s="81" t="s">
        <v>236</v>
      </c>
    </row>
    <row r="25409" spans="1:3" x14ac:dyDescent="0.25">
      <c r="A25409" s="80">
        <v>1111132</v>
      </c>
      <c r="B25409" s="91">
        <v>1124332</v>
      </c>
      <c r="C25409" s="88">
        <v>28887</v>
      </c>
    </row>
    <row r="25410" spans="1:3" x14ac:dyDescent="0.25">
      <c r="A25410" s="80">
        <v>1111133</v>
      </c>
      <c r="B25410" s="91">
        <v>1125310</v>
      </c>
      <c r="C25410" s="88">
        <v>28889</v>
      </c>
    </row>
    <row r="25411" spans="1:3" x14ac:dyDescent="0.25">
      <c r="A25411" s="80">
        <v>1111134</v>
      </c>
      <c r="B25411" s="104" t="s">
        <v>236</v>
      </c>
      <c r="C25411" s="88">
        <v>28892</v>
      </c>
    </row>
    <row r="25412" spans="1:3" x14ac:dyDescent="0.25">
      <c r="A25412" s="80">
        <v>1111135</v>
      </c>
      <c r="B25412" s="91">
        <v>1124760</v>
      </c>
      <c r="C25412" s="88">
        <v>28895</v>
      </c>
    </row>
    <row r="25413" spans="1:3" x14ac:dyDescent="0.25">
      <c r="A25413" s="80">
        <v>1111136</v>
      </c>
      <c r="B25413" s="91">
        <v>1133569</v>
      </c>
      <c r="C25413" s="88">
        <v>28891</v>
      </c>
    </row>
    <row r="25414" spans="1:3" x14ac:dyDescent="0.25">
      <c r="A25414" s="80">
        <v>1111137</v>
      </c>
      <c r="B25414" s="104" t="s">
        <v>236</v>
      </c>
      <c r="C25414" s="81" t="s">
        <v>236</v>
      </c>
    </row>
    <row r="25415" spans="1:3" x14ac:dyDescent="0.25">
      <c r="A25415" s="80">
        <v>1111138</v>
      </c>
      <c r="B25415" s="104" t="s">
        <v>236</v>
      </c>
      <c r="C25415" s="88">
        <v>28897</v>
      </c>
    </row>
    <row r="25416" spans="1:3" x14ac:dyDescent="0.25">
      <c r="A25416" s="80">
        <v>1111139</v>
      </c>
      <c r="B25416" s="104" t="s">
        <v>236</v>
      </c>
      <c r="C25416" s="81" t="s">
        <v>236</v>
      </c>
    </row>
    <row r="25417" spans="1:3" x14ac:dyDescent="0.25">
      <c r="A25417" s="80">
        <v>1111140</v>
      </c>
      <c r="B25417" s="104" t="s">
        <v>236</v>
      </c>
      <c r="C25417" s="88">
        <v>75668</v>
      </c>
    </row>
    <row r="25418" spans="1:3" x14ac:dyDescent="0.25">
      <c r="A25418" s="80">
        <v>1111141</v>
      </c>
      <c r="B25418" s="104" t="s">
        <v>236</v>
      </c>
      <c r="C25418" s="81" t="s">
        <v>236</v>
      </c>
    </row>
    <row r="25419" spans="1:3" x14ac:dyDescent="0.25">
      <c r="A25419" s="80">
        <v>1111142</v>
      </c>
      <c r="B25419" s="104" t="s">
        <v>236</v>
      </c>
      <c r="C25419" s="81" t="s">
        <v>236</v>
      </c>
    </row>
    <row r="25420" spans="1:3" x14ac:dyDescent="0.25">
      <c r="A25420" s="80">
        <v>1111143</v>
      </c>
      <c r="B25420" s="104" t="s">
        <v>236</v>
      </c>
      <c r="C25420" s="81" t="s">
        <v>236</v>
      </c>
    </row>
    <row r="25421" spans="1:3" x14ac:dyDescent="0.25">
      <c r="A25421" s="80">
        <v>1111144</v>
      </c>
      <c r="B25421" s="104" t="s">
        <v>236</v>
      </c>
      <c r="C25421" s="81" t="s">
        <v>236</v>
      </c>
    </row>
    <row r="25422" spans="1:3" x14ac:dyDescent="0.25">
      <c r="A25422" s="80">
        <v>1111145</v>
      </c>
      <c r="B25422" s="104" t="s">
        <v>236</v>
      </c>
      <c r="C25422" s="81" t="s">
        <v>236</v>
      </c>
    </row>
    <row r="25423" spans="1:3" x14ac:dyDescent="0.25">
      <c r="A25423" s="80">
        <v>1111146</v>
      </c>
      <c r="B25423" s="104" t="s">
        <v>236</v>
      </c>
      <c r="C25423" s="81" t="s">
        <v>236</v>
      </c>
    </row>
    <row r="25424" spans="1:3" x14ac:dyDescent="0.25">
      <c r="A25424" s="80">
        <v>1111147</v>
      </c>
      <c r="B25424" s="104" t="s">
        <v>236</v>
      </c>
      <c r="C25424" s="81" t="s">
        <v>236</v>
      </c>
    </row>
    <row r="25425" spans="1:3" x14ac:dyDescent="0.25">
      <c r="A25425" s="80">
        <v>1111148</v>
      </c>
      <c r="B25425" s="104" t="s">
        <v>236</v>
      </c>
      <c r="C25425" s="81" t="s">
        <v>236</v>
      </c>
    </row>
    <row r="25426" spans="1:3" x14ac:dyDescent="0.25">
      <c r="A25426" s="80">
        <v>1111149</v>
      </c>
      <c r="B25426" s="104" t="s">
        <v>236</v>
      </c>
      <c r="C25426" s="81" t="s">
        <v>236</v>
      </c>
    </row>
    <row r="25427" spans="1:3" x14ac:dyDescent="0.25">
      <c r="A25427" s="80">
        <v>1111150</v>
      </c>
      <c r="B25427" s="104" t="s">
        <v>236</v>
      </c>
      <c r="C25427" s="81" t="s">
        <v>236</v>
      </c>
    </row>
    <row r="25428" spans="1:3" x14ac:dyDescent="0.25">
      <c r="A25428" s="80">
        <v>1111151</v>
      </c>
      <c r="B25428" s="91">
        <v>1133800</v>
      </c>
      <c r="C25428" s="88">
        <v>28900</v>
      </c>
    </row>
    <row r="25429" spans="1:3" x14ac:dyDescent="0.25">
      <c r="A25429" s="80">
        <v>1111152</v>
      </c>
      <c r="B25429" s="91">
        <v>1124090</v>
      </c>
      <c r="C25429" s="88">
        <v>28901</v>
      </c>
    </row>
    <row r="25430" spans="1:3" x14ac:dyDescent="0.25">
      <c r="A25430" s="80">
        <v>1111153</v>
      </c>
      <c r="B25430" s="91">
        <v>1125311</v>
      </c>
      <c r="C25430" s="88">
        <v>28899</v>
      </c>
    </row>
    <row r="25431" spans="1:3" x14ac:dyDescent="0.25">
      <c r="A25431" s="82">
        <v>1111154</v>
      </c>
      <c r="B25431" s="104" t="s">
        <v>236</v>
      </c>
      <c r="C25431" s="83" t="s">
        <v>236</v>
      </c>
    </row>
    <row r="25432" spans="1:3" x14ac:dyDescent="0.25">
      <c r="A25432" s="80">
        <v>1111155</v>
      </c>
      <c r="B25432" s="104" t="s">
        <v>236</v>
      </c>
      <c r="C25432" s="88">
        <v>72950</v>
      </c>
    </row>
    <row r="25433" spans="1:3" x14ac:dyDescent="0.25">
      <c r="A25433" s="80">
        <v>1111157</v>
      </c>
      <c r="B25433" s="104" t="s">
        <v>236</v>
      </c>
      <c r="C25433" s="81" t="s">
        <v>236</v>
      </c>
    </row>
    <row r="25434" spans="1:3" x14ac:dyDescent="0.25">
      <c r="A25434" s="80">
        <v>1111158</v>
      </c>
      <c r="B25434" s="104" t="s">
        <v>236</v>
      </c>
      <c r="C25434" s="81" t="s">
        <v>236</v>
      </c>
    </row>
    <row r="25435" spans="1:3" x14ac:dyDescent="0.25">
      <c r="A25435" s="80">
        <v>1111159</v>
      </c>
      <c r="B25435" s="104" t="s">
        <v>236</v>
      </c>
      <c r="C25435" s="88">
        <v>28902</v>
      </c>
    </row>
    <row r="25436" spans="1:3" x14ac:dyDescent="0.25">
      <c r="A25436" s="80">
        <v>1111160</v>
      </c>
      <c r="B25436" s="104" t="s">
        <v>236</v>
      </c>
      <c r="C25436" s="88">
        <v>28903</v>
      </c>
    </row>
    <row r="25437" spans="1:3" x14ac:dyDescent="0.25">
      <c r="A25437" s="80">
        <v>1111161</v>
      </c>
      <c r="B25437" s="91">
        <v>1134325</v>
      </c>
      <c r="C25437" s="88">
        <v>28904</v>
      </c>
    </row>
    <row r="25438" spans="1:3" x14ac:dyDescent="0.25">
      <c r="A25438" s="80">
        <v>1111162</v>
      </c>
      <c r="B25438" s="91">
        <v>1124603</v>
      </c>
      <c r="C25438" s="88">
        <v>28945</v>
      </c>
    </row>
    <row r="25439" spans="1:3" x14ac:dyDescent="0.25">
      <c r="A25439" s="80">
        <v>1111163</v>
      </c>
      <c r="B25439" s="104" t="s">
        <v>236</v>
      </c>
      <c r="C25439" s="81" t="s">
        <v>236</v>
      </c>
    </row>
    <row r="25440" spans="1:3" x14ac:dyDescent="0.25">
      <c r="A25440" s="80">
        <v>1111164</v>
      </c>
      <c r="B25440" s="104" t="s">
        <v>236</v>
      </c>
      <c r="C25440" s="81" t="s">
        <v>236</v>
      </c>
    </row>
    <row r="25441" spans="1:3" x14ac:dyDescent="0.25">
      <c r="A25441" s="80">
        <v>1111165</v>
      </c>
      <c r="B25441" s="104" t="s">
        <v>236</v>
      </c>
      <c r="C25441" s="81" t="s">
        <v>236</v>
      </c>
    </row>
    <row r="25442" spans="1:3" x14ac:dyDescent="0.25">
      <c r="A25442" s="80">
        <v>1111166</v>
      </c>
      <c r="B25442" s="104" t="s">
        <v>236</v>
      </c>
      <c r="C25442" s="81" t="s">
        <v>236</v>
      </c>
    </row>
    <row r="25443" spans="1:3" x14ac:dyDescent="0.25">
      <c r="A25443" s="80">
        <v>1111168</v>
      </c>
      <c r="B25443" s="104" t="s">
        <v>236</v>
      </c>
      <c r="C25443" s="81" t="s">
        <v>236</v>
      </c>
    </row>
    <row r="25444" spans="1:3" x14ac:dyDescent="0.25">
      <c r="A25444" s="80">
        <v>1111169</v>
      </c>
      <c r="B25444" s="104" t="s">
        <v>236</v>
      </c>
      <c r="C25444" s="81" t="s">
        <v>236</v>
      </c>
    </row>
    <row r="25445" spans="1:3" x14ac:dyDescent="0.25">
      <c r="A25445" s="80">
        <v>1111170</v>
      </c>
      <c r="B25445" s="91">
        <v>1125308</v>
      </c>
      <c r="C25445" s="88">
        <v>28834</v>
      </c>
    </row>
    <row r="25446" spans="1:3" x14ac:dyDescent="0.25">
      <c r="A25446" s="80">
        <v>1111171</v>
      </c>
      <c r="B25446" s="104" t="s">
        <v>236</v>
      </c>
      <c r="C25446" s="88">
        <v>3668</v>
      </c>
    </row>
    <row r="25447" spans="1:3" x14ac:dyDescent="0.25">
      <c r="A25447" s="80">
        <v>1111172</v>
      </c>
      <c r="B25447" s="104" t="s">
        <v>236</v>
      </c>
      <c r="C25447" s="81" t="s">
        <v>236</v>
      </c>
    </row>
    <row r="25448" spans="1:3" x14ac:dyDescent="0.25">
      <c r="A25448" s="80">
        <v>1111173</v>
      </c>
      <c r="B25448" s="104" t="s">
        <v>236</v>
      </c>
      <c r="C25448" s="81" t="s">
        <v>236</v>
      </c>
    </row>
    <row r="25449" spans="1:3" x14ac:dyDescent="0.25">
      <c r="A25449" s="80">
        <v>1111174</v>
      </c>
      <c r="B25449" s="104" t="s">
        <v>236</v>
      </c>
      <c r="C25449" s="81" t="s">
        <v>236</v>
      </c>
    </row>
    <row r="25450" spans="1:3" x14ac:dyDescent="0.25">
      <c r="A25450" s="80">
        <v>1111175</v>
      </c>
      <c r="B25450" s="104" t="s">
        <v>236</v>
      </c>
      <c r="C25450" s="81" t="s">
        <v>236</v>
      </c>
    </row>
    <row r="25451" spans="1:3" x14ac:dyDescent="0.25">
      <c r="A25451" s="80">
        <v>1111176</v>
      </c>
      <c r="B25451" s="104" t="s">
        <v>236</v>
      </c>
      <c r="C25451" s="88">
        <v>28907</v>
      </c>
    </row>
    <row r="25452" spans="1:3" x14ac:dyDescent="0.25">
      <c r="A25452" s="80">
        <v>1111177</v>
      </c>
      <c r="B25452" s="104" t="s">
        <v>236</v>
      </c>
      <c r="C25452" s="81" t="s">
        <v>236</v>
      </c>
    </row>
    <row r="25453" spans="1:3" x14ac:dyDescent="0.25">
      <c r="A25453" s="80">
        <v>1111178</v>
      </c>
      <c r="B25453" s="104" t="s">
        <v>236</v>
      </c>
      <c r="C25453" s="88">
        <v>28908</v>
      </c>
    </row>
    <row r="25454" spans="1:3" x14ac:dyDescent="0.25">
      <c r="A25454" s="80">
        <v>1111179</v>
      </c>
      <c r="B25454" s="104" t="s">
        <v>236</v>
      </c>
      <c r="C25454" s="88">
        <v>28906</v>
      </c>
    </row>
    <row r="25455" spans="1:3" x14ac:dyDescent="0.25">
      <c r="A25455" s="80">
        <v>1111180</v>
      </c>
      <c r="B25455" s="91">
        <v>1125108</v>
      </c>
      <c r="C25455" s="88">
        <v>28912</v>
      </c>
    </row>
    <row r="25456" spans="1:3" x14ac:dyDescent="0.25">
      <c r="A25456" s="80">
        <v>1111181</v>
      </c>
      <c r="B25456" s="104" t="s">
        <v>236</v>
      </c>
      <c r="C25456" s="81" t="s">
        <v>236</v>
      </c>
    </row>
    <row r="25457" spans="1:3" x14ac:dyDescent="0.25">
      <c r="A25457" s="80">
        <v>1111182</v>
      </c>
      <c r="B25457" s="104" t="s">
        <v>236</v>
      </c>
      <c r="C25457" s="88">
        <v>28914</v>
      </c>
    </row>
    <row r="25458" spans="1:3" x14ac:dyDescent="0.25">
      <c r="A25458" s="80">
        <v>1111183</v>
      </c>
      <c r="B25458" s="91">
        <v>1116356</v>
      </c>
      <c r="C25458" s="88">
        <v>28909</v>
      </c>
    </row>
    <row r="25459" spans="1:3" x14ac:dyDescent="0.25">
      <c r="A25459" s="80">
        <v>1111184</v>
      </c>
      <c r="B25459" s="91">
        <v>1124868</v>
      </c>
      <c r="C25459" s="88">
        <v>28910</v>
      </c>
    </row>
    <row r="25460" spans="1:3" x14ac:dyDescent="0.25">
      <c r="A25460" s="80">
        <v>1111185</v>
      </c>
      <c r="B25460" s="91">
        <v>1125312</v>
      </c>
      <c r="C25460" s="88">
        <v>28911</v>
      </c>
    </row>
    <row r="25461" spans="1:3" x14ac:dyDescent="0.25">
      <c r="A25461" s="80">
        <v>1111186</v>
      </c>
      <c r="B25461" s="104" t="s">
        <v>236</v>
      </c>
      <c r="C25461" s="88">
        <v>28913</v>
      </c>
    </row>
    <row r="25462" spans="1:3" x14ac:dyDescent="0.25">
      <c r="A25462" s="80">
        <v>1111187</v>
      </c>
      <c r="B25462" s="104" t="s">
        <v>236</v>
      </c>
      <c r="C25462" s="88">
        <v>3597</v>
      </c>
    </row>
    <row r="25463" spans="1:3" x14ac:dyDescent="0.25">
      <c r="A25463" s="80">
        <v>1111189</v>
      </c>
      <c r="B25463" s="104" t="s">
        <v>236</v>
      </c>
      <c r="C25463" s="81" t="s">
        <v>236</v>
      </c>
    </row>
    <row r="25464" spans="1:3" x14ac:dyDescent="0.25">
      <c r="A25464" s="80">
        <v>1111190</v>
      </c>
      <c r="B25464" s="104" t="s">
        <v>236</v>
      </c>
      <c r="C25464" s="81" t="s">
        <v>236</v>
      </c>
    </row>
    <row r="25465" spans="1:3" x14ac:dyDescent="0.25">
      <c r="A25465" s="80">
        <v>1111191</v>
      </c>
      <c r="B25465" s="104" t="s">
        <v>236</v>
      </c>
      <c r="C25465" s="81" t="s">
        <v>236</v>
      </c>
    </row>
    <row r="25466" spans="1:3" x14ac:dyDescent="0.25">
      <c r="A25466" s="80">
        <v>1111192</v>
      </c>
      <c r="B25466" s="104" t="s">
        <v>236</v>
      </c>
      <c r="C25466" s="81" t="s">
        <v>236</v>
      </c>
    </row>
    <row r="25467" spans="1:3" x14ac:dyDescent="0.25">
      <c r="A25467" s="80">
        <v>1111193</v>
      </c>
      <c r="B25467" s="104" t="s">
        <v>236</v>
      </c>
      <c r="C25467" s="81" t="s">
        <v>236</v>
      </c>
    </row>
    <row r="25468" spans="1:3" x14ac:dyDescent="0.25">
      <c r="A25468" s="80">
        <v>1111194</v>
      </c>
      <c r="B25468" s="104" t="s">
        <v>236</v>
      </c>
      <c r="C25468" s="81" t="s">
        <v>236</v>
      </c>
    </row>
    <row r="25469" spans="1:3" x14ac:dyDescent="0.25">
      <c r="A25469" s="80">
        <v>1111195</v>
      </c>
      <c r="B25469" s="104" t="s">
        <v>236</v>
      </c>
      <c r="C25469" s="88">
        <v>28915</v>
      </c>
    </row>
    <row r="25470" spans="1:3" x14ac:dyDescent="0.25">
      <c r="A25470" s="80">
        <v>1111196</v>
      </c>
      <c r="B25470" s="104" t="s">
        <v>236</v>
      </c>
      <c r="C25470" s="88">
        <v>28917</v>
      </c>
    </row>
    <row r="25471" spans="1:3" x14ac:dyDescent="0.25">
      <c r="A25471" s="80">
        <v>1111197</v>
      </c>
      <c r="B25471" s="104" t="s">
        <v>236</v>
      </c>
      <c r="C25471" s="81" t="s">
        <v>236</v>
      </c>
    </row>
    <row r="25472" spans="1:3" x14ac:dyDescent="0.25">
      <c r="A25472" s="80">
        <v>1111198</v>
      </c>
      <c r="B25472" s="91">
        <v>1116474</v>
      </c>
      <c r="C25472" s="88">
        <v>75256</v>
      </c>
    </row>
    <row r="25473" spans="1:3" x14ac:dyDescent="0.25">
      <c r="A25473" s="80">
        <v>1111199</v>
      </c>
      <c r="B25473" s="104" t="s">
        <v>236</v>
      </c>
      <c r="C25473" s="81" t="s">
        <v>236</v>
      </c>
    </row>
    <row r="25474" spans="1:3" x14ac:dyDescent="0.25">
      <c r="A25474" s="80">
        <v>1111200</v>
      </c>
      <c r="B25474" s="104" t="s">
        <v>236</v>
      </c>
      <c r="C25474" s="81" t="s">
        <v>236</v>
      </c>
    </row>
    <row r="25475" spans="1:3" x14ac:dyDescent="0.25">
      <c r="A25475" s="80">
        <v>1111201</v>
      </c>
      <c r="B25475" s="104" t="s">
        <v>236</v>
      </c>
      <c r="C25475" s="88">
        <v>28918</v>
      </c>
    </row>
    <row r="25476" spans="1:3" x14ac:dyDescent="0.25">
      <c r="A25476" s="80">
        <v>1111202</v>
      </c>
      <c r="B25476" s="104" t="s">
        <v>236</v>
      </c>
      <c r="C25476" s="88">
        <v>28919</v>
      </c>
    </row>
    <row r="25477" spans="1:3" x14ac:dyDescent="0.25">
      <c r="A25477" s="80">
        <v>1111203</v>
      </c>
      <c r="B25477" s="104" t="s">
        <v>236</v>
      </c>
      <c r="C25477" s="81" t="s">
        <v>236</v>
      </c>
    </row>
    <row r="25478" spans="1:3" x14ac:dyDescent="0.25">
      <c r="A25478" s="80">
        <v>1111204</v>
      </c>
      <c r="B25478" s="104" t="s">
        <v>236</v>
      </c>
      <c r="C25478" s="88">
        <v>28920</v>
      </c>
    </row>
    <row r="25479" spans="1:3" x14ac:dyDescent="0.25">
      <c r="A25479" s="80">
        <v>1111205</v>
      </c>
      <c r="B25479" s="104" t="s">
        <v>236</v>
      </c>
      <c r="C25479" s="88">
        <v>28922</v>
      </c>
    </row>
    <row r="25480" spans="1:3" x14ac:dyDescent="0.25">
      <c r="A25480" s="80">
        <v>1111206</v>
      </c>
      <c r="B25480" s="104" t="s">
        <v>236</v>
      </c>
      <c r="C25480" s="81" t="s">
        <v>236</v>
      </c>
    </row>
    <row r="25481" spans="1:3" x14ac:dyDescent="0.25">
      <c r="A25481" s="80">
        <v>1111207</v>
      </c>
      <c r="B25481" s="104" t="s">
        <v>236</v>
      </c>
      <c r="C25481" s="81" t="s">
        <v>236</v>
      </c>
    </row>
    <row r="25482" spans="1:3" x14ac:dyDescent="0.25">
      <c r="A25482" s="80">
        <v>1111208</v>
      </c>
      <c r="B25482" s="91">
        <v>1125600</v>
      </c>
      <c r="C25482" s="88">
        <v>28924</v>
      </c>
    </row>
    <row r="25483" spans="1:3" x14ac:dyDescent="0.25">
      <c r="A25483" s="80">
        <v>1111209</v>
      </c>
      <c r="B25483" s="104" t="s">
        <v>236</v>
      </c>
      <c r="C25483" s="88">
        <v>28925</v>
      </c>
    </row>
    <row r="25484" spans="1:3" x14ac:dyDescent="0.25">
      <c r="A25484" s="80">
        <v>1111210</v>
      </c>
      <c r="B25484" s="91">
        <v>1125313</v>
      </c>
      <c r="C25484" s="88">
        <v>28927</v>
      </c>
    </row>
    <row r="25485" spans="1:3" x14ac:dyDescent="0.25">
      <c r="A25485" s="80">
        <v>1111211</v>
      </c>
      <c r="B25485" s="91">
        <v>1125314</v>
      </c>
      <c r="C25485" s="88">
        <v>28928</v>
      </c>
    </row>
    <row r="25486" spans="1:3" x14ac:dyDescent="0.25">
      <c r="A25486" s="80">
        <v>1111212</v>
      </c>
      <c r="B25486" s="104" t="s">
        <v>236</v>
      </c>
      <c r="C25486" s="88">
        <v>28929</v>
      </c>
    </row>
    <row r="25487" spans="1:3" x14ac:dyDescent="0.25">
      <c r="A25487" s="80">
        <v>1111213</v>
      </c>
      <c r="B25487" s="104" t="s">
        <v>236</v>
      </c>
      <c r="C25487" s="88">
        <v>3253</v>
      </c>
    </row>
    <row r="25488" spans="1:3" x14ac:dyDescent="0.25">
      <c r="A25488" s="80">
        <v>1111214</v>
      </c>
      <c r="B25488" s="104" t="s">
        <v>236</v>
      </c>
      <c r="C25488" s="81" t="s">
        <v>236</v>
      </c>
    </row>
    <row r="25489" spans="1:3" x14ac:dyDescent="0.25">
      <c r="A25489" s="80">
        <v>1111215</v>
      </c>
      <c r="B25489" s="91">
        <v>1124585</v>
      </c>
      <c r="C25489" s="88">
        <v>33700</v>
      </c>
    </row>
    <row r="25490" spans="1:3" x14ac:dyDescent="0.25">
      <c r="A25490" s="80">
        <v>1111216</v>
      </c>
      <c r="B25490" s="104" t="s">
        <v>236</v>
      </c>
      <c r="C25490" s="88">
        <v>28930</v>
      </c>
    </row>
    <row r="25491" spans="1:3" x14ac:dyDescent="0.25">
      <c r="A25491" s="80">
        <v>1111217</v>
      </c>
      <c r="B25491" s="104" t="s">
        <v>236</v>
      </c>
      <c r="C25491" s="81" t="s">
        <v>236</v>
      </c>
    </row>
    <row r="25492" spans="1:3" x14ac:dyDescent="0.25">
      <c r="A25492" s="80">
        <v>1111218</v>
      </c>
      <c r="B25492" s="104" t="s">
        <v>236</v>
      </c>
      <c r="C25492" s="81" t="s">
        <v>236</v>
      </c>
    </row>
    <row r="25493" spans="1:3" x14ac:dyDescent="0.25">
      <c r="A25493" s="80">
        <v>1111219</v>
      </c>
      <c r="B25493" s="104" t="s">
        <v>236</v>
      </c>
      <c r="C25493" s="88">
        <v>28931</v>
      </c>
    </row>
    <row r="25494" spans="1:3" x14ac:dyDescent="0.25">
      <c r="A25494" s="80">
        <v>1111220</v>
      </c>
      <c r="B25494" s="104" t="s">
        <v>236</v>
      </c>
      <c r="C25494" s="88">
        <v>28932</v>
      </c>
    </row>
    <row r="25495" spans="1:3" x14ac:dyDescent="0.25">
      <c r="A25495" s="80">
        <v>1111221</v>
      </c>
      <c r="B25495" s="104" t="s">
        <v>236</v>
      </c>
      <c r="C25495" s="81" t="s">
        <v>236</v>
      </c>
    </row>
    <row r="25496" spans="1:3" x14ac:dyDescent="0.25">
      <c r="A25496" s="80">
        <v>1111222</v>
      </c>
      <c r="B25496" s="104" t="s">
        <v>236</v>
      </c>
      <c r="C25496" s="88">
        <v>28933</v>
      </c>
    </row>
    <row r="25497" spans="1:3" x14ac:dyDescent="0.25">
      <c r="A25497" s="80">
        <v>1111223</v>
      </c>
      <c r="B25497" s="104" t="s">
        <v>236</v>
      </c>
      <c r="C25497" s="81" t="s">
        <v>236</v>
      </c>
    </row>
    <row r="25498" spans="1:3" x14ac:dyDescent="0.25">
      <c r="A25498" s="80">
        <v>1111224</v>
      </c>
      <c r="B25498" s="104" t="s">
        <v>236</v>
      </c>
      <c r="C25498" s="81" t="s">
        <v>236</v>
      </c>
    </row>
    <row r="25499" spans="1:3" x14ac:dyDescent="0.25">
      <c r="A25499" s="80">
        <v>1111225</v>
      </c>
      <c r="B25499" s="104" t="s">
        <v>236</v>
      </c>
      <c r="C25499" s="81" t="s">
        <v>236</v>
      </c>
    </row>
    <row r="25500" spans="1:3" x14ac:dyDescent="0.25">
      <c r="A25500" s="80">
        <v>1111226</v>
      </c>
      <c r="B25500" s="104" t="s">
        <v>236</v>
      </c>
      <c r="C25500" s="81" t="s">
        <v>236</v>
      </c>
    </row>
    <row r="25501" spans="1:3" x14ac:dyDescent="0.25">
      <c r="A25501" s="80">
        <v>1111227</v>
      </c>
      <c r="B25501" s="104" t="s">
        <v>236</v>
      </c>
      <c r="C25501" s="88">
        <v>28937</v>
      </c>
    </row>
    <row r="25502" spans="1:3" x14ac:dyDescent="0.25">
      <c r="A25502" s="80">
        <v>1111228</v>
      </c>
      <c r="B25502" s="104" t="s">
        <v>236</v>
      </c>
      <c r="C25502" s="88">
        <v>28938</v>
      </c>
    </row>
    <row r="25503" spans="1:3" x14ac:dyDescent="0.25">
      <c r="A25503" s="80">
        <v>1111229</v>
      </c>
      <c r="B25503" s="104" t="s">
        <v>236</v>
      </c>
      <c r="C25503" s="81" t="s">
        <v>236</v>
      </c>
    </row>
    <row r="25504" spans="1:3" x14ac:dyDescent="0.25">
      <c r="A25504" s="80">
        <v>1111230</v>
      </c>
      <c r="B25504" s="104" t="s">
        <v>236</v>
      </c>
      <c r="C25504" s="81" t="s">
        <v>236</v>
      </c>
    </row>
    <row r="25505" spans="1:3" x14ac:dyDescent="0.25">
      <c r="A25505" s="80">
        <v>1111231</v>
      </c>
      <c r="B25505" s="104" t="s">
        <v>236</v>
      </c>
      <c r="C25505" s="81" t="s">
        <v>236</v>
      </c>
    </row>
    <row r="25506" spans="1:3" x14ac:dyDescent="0.25">
      <c r="A25506" s="80">
        <v>1111232</v>
      </c>
      <c r="B25506" s="104" t="s">
        <v>236</v>
      </c>
      <c r="C25506" s="81" t="s">
        <v>236</v>
      </c>
    </row>
    <row r="25507" spans="1:3" x14ac:dyDescent="0.25">
      <c r="A25507" s="80">
        <v>1111233</v>
      </c>
      <c r="B25507" s="104" t="s">
        <v>236</v>
      </c>
      <c r="C25507" s="81" t="s">
        <v>236</v>
      </c>
    </row>
    <row r="25508" spans="1:3" x14ac:dyDescent="0.25">
      <c r="A25508" s="80">
        <v>1111234</v>
      </c>
      <c r="B25508" s="104" t="s">
        <v>236</v>
      </c>
      <c r="C25508" s="81" t="s">
        <v>236</v>
      </c>
    </row>
    <row r="25509" spans="1:3" x14ac:dyDescent="0.25">
      <c r="A25509" s="80">
        <v>1111235</v>
      </c>
      <c r="B25509" s="104" t="s">
        <v>236</v>
      </c>
      <c r="C25509" s="81" t="s">
        <v>236</v>
      </c>
    </row>
    <row r="25510" spans="1:3" x14ac:dyDescent="0.25">
      <c r="A25510" s="80">
        <v>1111236</v>
      </c>
      <c r="B25510" s="104" t="s">
        <v>236</v>
      </c>
      <c r="C25510" s="88">
        <v>28939</v>
      </c>
    </row>
    <row r="25511" spans="1:3" x14ac:dyDescent="0.25">
      <c r="A25511" s="80">
        <v>1111237</v>
      </c>
      <c r="B25511" s="104" t="s">
        <v>236</v>
      </c>
      <c r="C25511" s="81" t="s">
        <v>236</v>
      </c>
    </row>
    <row r="25512" spans="1:3" x14ac:dyDescent="0.25">
      <c r="A25512" s="80">
        <v>1111238</v>
      </c>
      <c r="B25512" s="104" t="s">
        <v>236</v>
      </c>
      <c r="C25512" s="81" t="s">
        <v>236</v>
      </c>
    </row>
    <row r="25513" spans="1:3" x14ac:dyDescent="0.25">
      <c r="A25513" s="80">
        <v>1111239</v>
      </c>
      <c r="B25513" s="104" t="s">
        <v>236</v>
      </c>
      <c r="C25513" s="81" t="s">
        <v>236</v>
      </c>
    </row>
    <row r="25514" spans="1:3" x14ac:dyDescent="0.25">
      <c r="A25514" s="80">
        <v>1111240</v>
      </c>
      <c r="B25514" s="104" t="s">
        <v>236</v>
      </c>
      <c r="C25514" s="81" t="s">
        <v>236</v>
      </c>
    </row>
    <row r="25515" spans="1:3" x14ac:dyDescent="0.25">
      <c r="A25515" s="80">
        <v>1111241</v>
      </c>
      <c r="B25515" s="104" t="s">
        <v>236</v>
      </c>
      <c r="C25515" s="81" t="s">
        <v>236</v>
      </c>
    </row>
    <row r="25516" spans="1:3" x14ac:dyDescent="0.25">
      <c r="A25516" s="80">
        <v>1111242</v>
      </c>
      <c r="B25516" s="104" t="s">
        <v>236</v>
      </c>
      <c r="C25516" s="88">
        <v>28940</v>
      </c>
    </row>
    <row r="25517" spans="1:3" x14ac:dyDescent="0.25">
      <c r="A25517" s="80">
        <v>1111243</v>
      </c>
      <c r="B25517" s="104" t="s">
        <v>236</v>
      </c>
      <c r="C25517" s="81" t="s">
        <v>236</v>
      </c>
    </row>
    <row r="25518" spans="1:3" x14ac:dyDescent="0.25">
      <c r="A25518" s="80">
        <v>1111244</v>
      </c>
      <c r="B25518" s="104" t="s">
        <v>236</v>
      </c>
      <c r="C25518" s="81" t="s">
        <v>236</v>
      </c>
    </row>
    <row r="25519" spans="1:3" x14ac:dyDescent="0.25">
      <c r="A25519" s="80">
        <v>1111245</v>
      </c>
      <c r="B25519" s="104" t="s">
        <v>236</v>
      </c>
      <c r="C25519" s="81" t="s">
        <v>236</v>
      </c>
    </row>
    <row r="25520" spans="1:3" x14ac:dyDescent="0.25">
      <c r="A25520" s="80">
        <v>1111246</v>
      </c>
      <c r="B25520" s="104" t="s">
        <v>236</v>
      </c>
      <c r="C25520" s="81" t="s">
        <v>236</v>
      </c>
    </row>
    <row r="25521" spans="1:3" x14ac:dyDescent="0.25">
      <c r="A25521" s="80">
        <v>1111247</v>
      </c>
      <c r="B25521" s="104" t="s">
        <v>236</v>
      </c>
      <c r="C25521" s="81" t="s">
        <v>236</v>
      </c>
    </row>
    <row r="25522" spans="1:3" x14ac:dyDescent="0.25">
      <c r="A25522" s="80">
        <v>1111248</v>
      </c>
      <c r="B25522" s="104" t="s">
        <v>236</v>
      </c>
      <c r="C25522" s="81" t="s">
        <v>236</v>
      </c>
    </row>
    <row r="25523" spans="1:3" x14ac:dyDescent="0.25">
      <c r="A25523" s="80">
        <v>1111249</v>
      </c>
      <c r="B25523" s="104" t="s">
        <v>236</v>
      </c>
      <c r="C25523" s="81" t="s">
        <v>236</v>
      </c>
    </row>
    <row r="25524" spans="1:3" x14ac:dyDescent="0.25">
      <c r="A25524" s="80">
        <v>1111250</v>
      </c>
      <c r="B25524" s="104" t="s">
        <v>236</v>
      </c>
      <c r="C25524" s="81" t="s">
        <v>236</v>
      </c>
    </row>
    <row r="25525" spans="1:3" x14ac:dyDescent="0.25">
      <c r="A25525" s="80">
        <v>1111251</v>
      </c>
      <c r="B25525" s="104" t="s">
        <v>236</v>
      </c>
      <c r="C25525" s="81" t="s">
        <v>236</v>
      </c>
    </row>
    <row r="25526" spans="1:3" x14ac:dyDescent="0.25">
      <c r="A25526" s="80">
        <v>1111252</v>
      </c>
      <c r="B25526" s="104" t="s">
        <v>236</v>
      </c>
      <c r="C25526" s="81" t="s">
        <v>236</v>
      </c>
    </row>
    <row r="25527" spans="1:3" x14ac:dyDescent="0.25">
      <c r="A25527" s="80">
        <v>1111253</v>
      </c>
      <c r="B25527" s="104" t="s">
        <v>236</v>
      </c>
      <c r="C25527" s="81" t="s">
        <v>236</v>
      </c>
    </row>
    <row r="25528" spans="1:3" x14ac:dyDescent="0.25">
      <c r="A25528" s="80">
        <v>1111254</v>
      </c>
      <c r="B25528" s="104" t="s">
        <v>236</v>
      </c>
      <c r="C25528" s="81" t="s">
        <v>236</v>
      </c>
    </row>
    <row r="25529" spans="1:3" x14ac:dyDescent="0.25">
      <c r="A25529" s="80">
        <v>1111255</v>
      </c>
      <c r="B25529" s="104" t="s">
        <v>236</v>
      </c>
      <c r="C25529" s="81" t="s">
        <v>236</v>
      </c>
    </row>
    <row r="25530" spans="1:3" x14ac:dyDescent="0.25">
      <c r="A25530" s="80">
        <v>1111256</v>
      </c>
      <c r="B25530" s="104" t="s">
        <v>236</v>
      </c>
      <c r="C25530" s="81" t="s">
        <v>236</v>
      </c>
    </row>
    <row r="25531" spans="1:3" x14ac:dyDescent="0.25">
      <c r="A25531" s="80">
        <v>1111257</v>
      </c>
      <c r="B25531" s="104" t="s">
        <v>236</v>
      </c>
      <c r="C25531" s="81" t="s">
        <v>236</v>
      </c>
    </row>
    <row r="25532" spans="1:3" x14ac:dyDescent="0.25">
      <c r="A25532" s="80">
        <v>1111258</v>
      </c>
      <c r="B25532" s="104" t="s">
        <v>236</v>
      </c>
      <c r="C25532" s="81" t="s">
        <v>236</v>
      </c>
    </row>
    <row r="25533" spans="1:3" x14ac:dyDescent="0.25">
      <c r="A25533" s="80">
        <v>1111259</v>
      </c>
      <c r="B25533" s="104" t="s">
        <v>236</v>
      </c>
      <c r="C25533" s="81" t="s">
        <v>236</v>
      </c>
    </row>
    <row r="25534" spans="1:3" x14ac:dyDescent="0.25">
      <c r="A25534" s="80">
        <v>1111260</v>
      </c>
      <c r="B25534" s="104" t="s">
        <v>236</v>
      </c>
      <c r="C25534" s="81" t="s">
        <v>236</v>
      </c>
    </row>
    <row r="25535" spans="1:3" x14ac:dyDescent="0.25">
      <c r="A25535" s="80">
        <v>1111261</v>
      </c>
      <c r="B25535" s="104" t="s">
        <v>236</v>
      </c>
      <c r="C25535" s="81" t="s">
        <v>236</v>
      </c>
    </row>
    <row r="25536" spans="1:3" x14ac:dyDescent="0.25">
      <c r="A25536" s="80">
        <v>1111262</v>
      </c>
      <c r="B25536" s="104" t="s">
        <v>236</v>
      </c>
      <c r="C25536" s="81" t="s">
        <v>236</v>
      </c>
    </row>
    <row r="25537" spans="1:3" x14ac:dyDescent="0.25">
      <c r="A25537" s="80">
        <v>1111263</v>
      </c>
      <c r="B25537" s="104" t="s">
        <v>236</v>
      </c>
      <c r="C25537" s="81" t="s">
        <v>236</v>
      </c>
    </row>
    <row r="25538" spans="1:3" x14ac:dyDescent="0.25">
      <c r="A25538" s="80">
        <v>1111264</v>
      </c>
      <c r="B25538" s="104" t="s">
        <v>236</v>
      </c>
      <c r="C25538" s="81" t="s">
        <v>236</v>
      </c>
    </row>
    <row r="25539" spans="1:3" x14ac:dyDescent="0.25">
      <c r="A25539" s="80">
        <v>1111265</v>
      </c>
      <c r="B25539" s="104" t="s">
        <v>236</v>
      </c>
      <c r="C25539" s="81" t="s">
        <v>236</v>
      </c>
    </row>
    <row r="25540" spans="1:3" x14ac:dyDescent="0.25">
      <c r="A25540" s="80">
        <v>1111266</v>
      </c>
      <c r="B25540" s="104" t="s">
        <v>236</v>
      </c>
      <c r="C25540" s="81" t="s">
        <v>236</v>
      </c>
    </row>
    <row r="25541" spans="1:3" x14ac:dyDescent="0.25">
      <c r="A25541" s="80">
        <v>1111267</v>
      </c>
      <c r="B25541" s="104" t="s">
        <v>236</v>
      </c>
      <c r="C25541" s="81" t="s">
        <v>236</v>
      </c>
    </row>
    <row r="25542" spans="1:3" x14ac:dyDescent="0.25">
      <c r="A25542" s="80">
        <v>1111268</v>
      </c>
      <c r="B25542" s="104" t="s">
        <v>236</v>
      </c>
      <c r="C25542" s="81" t="s">
        <v>236</v>
      </c>
    </row>
    <row r="25543" spans="1:3" x14ac:dyDescent="0.25">
      <c r="A25543" s="80">
        <v>1111269</v>
      </c>
      <c r="B25543" s="104" t="s">
        <v>236</v>
      </c>
      <c r="C25543" s="81" t="s">
        <v>236</v>
      </c>
    </row>
    <row r="25544" spans="1:3" x14ac:dyDescent="0.25">
      <c r="A25544" s="80">
        <v>1111270</v>
      </c>
      <c r="B25544" s="91">
        <v>1125005</v>
      </c>
      <c r="C25544" s="88">
        <v>28934</v>
      </c>
    </row>
    <row r="25545" spans="1:3" x14ac:dyDescent="0.25">
      <c r="A25545" s="80">
        <v>1111271</v>
      </c>
      <c r="B25545" s="91">
        <v>1122599</v>
      </c>
      <c r="C25545" s="88">
        <v>28935</v>
      </c>
    </row>
    <row r="25546" spans="1:3" x14ac:dyDescent="0.25">
      <c r="A25546" s="80">
        <v>1111272</v>
      </c>
      <c r="B25546" s="91">
        <v>1125316</v>
      </c>
      <c r="C25546" s="88">
        <v>28936</v>
      </c>
    </row>
    <row r="25547" spans="1:3" x14ac:dyDescent="0.25">
      <c r="A25547" s="80">
        <v>1111273</v>
      </c>
      <c r="B25547" s="104" t="s">
        <v>236</v>
      </c>
      <c r="C25547" s="81" t="s">
        <v>236</v>
      </c>
    </row>
    <row r="25548" spans="1:3" x14ac:dyDescent="0.25">
      <c r="A25548" s="80">
        <v>1111274</v>
      </c>
      <c r="B25548" s="104" t="s">
        <v>236</v>
      </c>
      <c r="C25548" s="88">
        <v>28944</v>
      </c>
    </row>
    <row r="25549" spans="1:3" x14ac:dyDescent="0.25">
      <c r="A25549" s="80">
        <v>1111275</v>
      </c>
      <c r="B25549" s="91">
        <v>1133568</v>
      </c>
      <c r="C25549" s="88">
        <v>28947</v>
      </c>
    </row>
    <row r="25550" spans="1:3" x14ac:dyDescent="0.25">
      <c r="A25550" s="80">
        <v>1111276</v>
      </c>
      <c r="B25550" s="104" t="s">
        <v>236</v>
      </c>
      <c r="C25550" s="88">
        <v>28817</v>
      </c>
    </row>
    <row r="25551" spans="1:3" x14ac:dyDescent="0.25">
      <c r="A25551" s="80">
        <v>1111277</v>
      </c>
      <c r="B25551" s="104" t="s">
        <v>236</v>
      </c>
      <c r="C25551" s="88">
        <v>28942</v>
      </c>
    </row>
    <row r="25552" spans="1:3" x14ac:dyDescent="0.25">
      <c r="A25552" s="80">
        <v>1111278</v>
      </c>
      <c r="B25552" s="104" t="s">
        <v>236</v>
      </c>
      <c r="C25552" s="81" t="s">
        <v>236</v>
      </c>
    </row>
    <row r="25553" spans="1:3" x14ac:dyDescent="0.25">
      <c r="A25553" s="80">
        <v>1111279</v>
      </c>
      <c r="B25553" s="104" t="s">
        <v>236</v>
      </c>
      <c r="C25553" s="81" t="s">
        <v>236</v>
      </c>
    </row>
    <row r="25554" spans="1:3" x14ac:dyDescent="0.25">
      <c r="A25554" s="80">
        <v>1111280</v>
      </c>
      <c r="B25554" s="104" t="s">
        <v>236</v>
      </c>
      <c r="C25554" s="81" t="s">
        <v>236</v>
      </c>
    </row>
    <row r="25555" spans="1:3" x14ac:dyDescent="0.25">
      <c r="A25555" s="80">
        <v>1111281</v>
      </c>
      <c r="B25555" s="104" t="s">
        <v>236</v>
      </c>
      <c r="C25555" s="88">
        <v>28948</v>
      </c>
    </row>
    <row r="25556" spans="1:3" x14ac:dyDescent="0.25">
      <c r="A25556" s="80">
        <v>1111282</v>
      </c>
      <c r="B25556" s="91">
        <v>1125112</v>
      </c>
      <c r="C25556" s="88">
        <v>28950</v>
      </c>
    </row>
    <row r="25557" spans="1:3" x14ac:dyDescent="0.25">
      <c r="A25557" s="80">
        <v>1111283</v>
      </c>
      <c r="B25557" s="104" t="s">
        <v>236</v>
      </c>
      <c r="C25557" s="81" t="s">
        <v>236</v>
      </c>
    </row>
    <row r="25558" spans="1:3" x14ac:dyDescent="0.25">
      <c r="A25558" s="80">
        <v>1111284</v>
      </c>
      <c r="B25558" s="104" t="s">
        <v>236</v>
      </c>
      <c r="C25558" s="81" t="s">
        <v>236</v>
      </c>
    </row>
    <row r="25559" spans="1:3" x14ac:dyDescent="0.25">
      <c r="A25559" s="80">
        <v>1111285</v>
      </c>
      <c r="B25559" s="104" t="s">
        <v>236</v>
      </c>
      <c r="C25559" s="81" t="s">
        <v>236</v>
      </c>
    </row>
    <row r="25560" spans="1:3" x14ac:dyDescent="0.25">
      <c r="A25560" s="80">
        <v>1111286</v>
      </c>
      <c r="B25560" s="104" t="s">
        <v>236</v>
      </c>
      <c r="C25560" s="81" t="s">
        <v>236</v>
      </c>
    </row>
    <row r="25561" spans="1:3" x14ac:dyDescent="0.25">
      <c r="A25561" s="80">
        <v>1111287</v>
      </c>
      <c r="B25561" s="91">
        <v>1124333</v>
      </c>
      <c r="C25561" s="88">
        <v>28951</v>
      </c>
    </row>
    <row r="25562" spans="1:3" x14ac:dyDescent="0.25">
      <c r="A25562" s="80">
        <v>1111288</v>
      </c>
      <c r="B25562" s="104" t="s">
        <v>236</v>
      </c>
      <c r="C25562" s="81" t="s">
        <v>236</v>
      </c>
    </row>
    <row r="25563" spans="1:3" x14ac:dyDescent="0.25">
      <c r="A25563" s="80">
        <v>1111289</v>
      </c>
      <c r="B25563" s="104" t="s">
        <v>236</v>
      </c>
      <c r="C25563" s="81" t="s">
        <v>236</v>
      </c>
    </row>
    <row r="25564" spans="1:3" x14ac:dyDescent="0.25">
      <c r="A25564" s="80">
        <v>1111290</v>
      </c>
      <c r="B25564" s="91">
        <v>1124334</v>
      </c>
      <c r="C25564" s="88">
        <v>28952</v>
      </c>
    </row>
    <row r="25565" spans="1:3" x14ac:dyDescent="0.25">
      <c r="A25565" s="80">
        <v>1111291</v>
      </c>
      <c r="B25565" s="104" t="s">
        <v>236</v>
      </c>
      <c r="C25565" s="81" t="s">
        <v>236</v>
      </c>
    </row>
    <row r="25566" spans="1:3" x14ac:dyDescent="0.25">
      <c r="A25566" s="80">
        <v>1111292</v>
      </c>
      <c r="B25566" s="91">
        <v>1125318</v>
      </c>
      <c r="C25566" s="88">
        <v>28953</v>
      </c>
    </row>
    <row r="25567" spans="1:3" x14ac:dyDescent="0.25">
      <c r="A25567" s="80">
        <v>1111293</v>
      </c>
      <c r="B25567" s="104" t="s">
        <v>236</v>
      </c>
      <c r="C25567" s="88">
        <v>28954</v>
      </c>
    </row>
    <row r="25568" spans="1:3" x14ac:dyDescent="0.25">
      <c r="A25568" s="80">
        <v>1111294</v>
      </c>
      <c r="B25568" s="104" t="s">
        <v>236</v>
      </c>
      <c r="C25568" s="81" t="s">
        <v>236</v>
      </c>
    </row>
    <row r="25569" spans="1:3" x14ac:dyDescent="0.25">
      <c r="A25569" s="80">
        <v>1111295</v>
      </c>
      <c r="B25569" s="91">
        <v>1132510</v>
      </c>
      <c r="C25569" s="88">
        <v>38864</v>
      </c>
    </row>
    <row r="25570" spans="1:3" x14ac:dyDescent="0.25">
      <c r="A25570" s="80">
        <v>1111296</v>
      </c>
      <c r="B25570" s="91">
        <v>1107209</v>
      </c>
      <c r="C25570" s="88">
        <v>27037</v>
      </c>
    </row>
    <row r="25571" spans="1:3" x14ac:dyDescent="0.25">
      <c r="A25571" s="80">
        <v>1111297</v>
      </c>
      <c r="B25571" s="104" t="s">
        <v>236</v>
      </c>
      <c r="C25571" s="81" t="s">
        <v>236</v>
      </c>
    </row>
    <row r="25572" spans="1:3" x14ac:dyDescent="0.25">
      <c r="A25572" s="80">
        <v>1111298</v>
      </c>
      <c r="B25572" s="104" t="s">
        <v>236</v>
      </c>
      <c r="C25572" s="81" t="s">
        <v>236</v>
      </c>
    </row>
    <row r="25573" spans="1:3" x14ac:dyDescent="0.25">
      <c r="A25573" s="80">
        <v>1111299</v>
      </c>
      <c r="B25573" s="104" t="s">
        <v>236</v>
      </c>
      <c r="C25573" s="81" t="s">
        <v>236</v>
      </c>
    </row>
    <row r="25574" spans="1:3" x14ac:dyDescent="0.25">
      <c r="A25574" s="80">
        <v>1111300</v>
      </c>
      <c r="B25574" s="104" t="s">
        <v>236</v>
      </c>
      <c r="C25574" s="81" t="s">
        <v>236</v>
      </c>
    </row>
    <row r="25575" spans="1:3" x14ac:dyDescent="0.25">
      <c r="A25575" s="80">
        <v>1111301</v>
      </c>
      <c r="B25575" s="104" t="s">
        <v>236</v>
      </c>
      <c r="C25575" s="81" t="s">
        <v>236</v>
      </c>
    </row>
    <row r="25576" spans="1:3" x14ac:dyDescent="0.25">
      <c r="A25576" s="80">
        <v>1111302</v>
      </c>
      <c r="B25576" s="104" t="s">
        <v>236</v>
      </c>
      <c r="C25576" s="81" t="s">
        <v>236</v>
      </c>
    </row>
    <row r="25577" spans="1:3" x14ac:dyDescent="0.25">
      <c r="A25577" s="80">
        <v>1111303</v>
      </c>
      <c r="B25577" s="104" t="s">
        <v>236</v>
      </c>
      <c r="C25577" s="81" t="s">
        <v>236</v>
      </c>
    </row>
    <row r="25578" spans="1:3" x14ac:dyDescent="0.25">
      <c r="A25578" s="80">
        <v>1111304</v>
      </c>
      <c r="B25578" s="91">
        <v>1124227</v>
      </c>
      <c r="C25578" s="88">
        <v>28958</v>
      </c>
    </row>
    <row r="25579" spans="1:3" x14ac:dyDescent="0.25">
      <c r="A25579" s="80">
        <v>1111305</v>
      </c>
      <c r="B25579" s="104" t="s">
        <v>236</v>
      </c>
      <c r="C25579" s="81" t="s">
        <v>236</v>
      </c>
    </row>
    <row r="25580" spans="1:3" x14ac:dyDescent="0.25">
      <c r="A25580" s="80">
        <v>1111306</v>
      </c>
      <c r="B25580" s="104" t="s">
        <v>236</v>
      </c>
      <c r="C25580" s="81" t="s">
        <v>236</v>
      </c>
    </row>
    <row r="25581" spans="1:3" x14ac:dyDescent="0.25">
      <c r="A25581" s="80">
        <v>1111307</v>
      </c>
      <c r="B25581" s="104" t="s">
        <v>236</v>
      </c>
      <c r="C25581" s="81" t="s">
        <v>236</v>
      </c>
    </row>
    <row r="25582" spans="1:3" x14ac:dyDescent="0.25">
      <c r="A25582" s="80">
        <v>1111309</v>
      </c>
      <c r="B25582" s="104" t="s">
        <v>236</v>
      </c>
      <c r="C25582" s="81" t="s">
        <v>236</v>
      </c>
    </row>
    <row r="25583" spans="1:3" x14ac:dyDescent="0.25">
      <c r="A25583" s="80">
        <v>1111312</v>
      </c>
      <c r="B25583" s="91">
        <v>1124873</v>
      </c>
      <c r="C25583" s="88">
        <v>28956</v>
      </c>
    </row>
    <row r="25584" spans="1:3" x14ac:dyDescent="0.25">
      <c r="A25584" s="80">
        <v>1111314</v>
      </c>
      <c r="B25584" s="91">
        <v>1125110</v>
      </c>
      <c r="C25584" s="88">
        <v>28960</v>
      </c>
    </row>
    <row r="25585" spans="1:3" x14ac:dyDescent="0.25">
      <c r="A25585" s="80">
        <v>1111315</v>
      </c>
      <c r="B25585" s="104" t="s">
        <v>236</v>
      </c>
      <c r="C25585" s="88">
        <v>28979</v>
      </c>
    </row>
    <row r="25586" spans="1:3" x14ac:dyDescent="0.25">
      <c r="A25586" s="80">
        <v>1111316</v>
      </c>
      <c r="B25586" s="91">
        <v>1134323</v>
      </c>
      <c r="C25586" s="88">
        <v>28961</v>
      </c>
    </row>
    <row r="25587" spans="1:3" x14ac:dyDescent="0.25">
      <c r="A25587" s="80">
        <v>1111317</v>
      </c>
      <c r="B25587" s="91">
        <v>1126797</v>
      </c>
      <c r="C25587" s="88">
        <v>28964</v>
      </c>
    </row>
    <row r="25588" spans="1:3" x14ac:dyDescent="0.25">
      <c r="A25588" s="80">
        <v>1111318</v>
      </c>
      <c r="B25588" s="104" t="s">
        <v>236</v>
      </c>
      <c r="C25588" s="81" t="s">
        <v>236</v>
      </c>
    </row>
    <row r="25589" spans="1:3" x14ac:dyDescent="0.25">
      <c r="A25589" s="80">
        <v>1111319</v>
      </c>
      <c r="B25589" s="91">
        <v>1133347</v>
      </c>
      <c r="C25589" s="88">
        <v>28965</v>
      </c>
    </row>
    <row r="25590" spans="1:3" x14ac:dyDescent="0.25">
      <c r="A25590" s="80">
        <v>1111320</v>
      </c>
      <c r="B25590" s="91">
        <v>1125319</v>
      </c>
      <c r="C25590" s="88">
        <v>28966</v>
      </c>
    </row>
    <row r="25591" spans="1:3" x14ac:dyDescent="0.25">
      <c r="A25591" s="80">
        <v>1111321</v>
      </c>
      <c r="B25591" s="104" t="s">
        <v>236</v>
      </c>
      <c r="C25591" s="88">
        <v>28968</v>
      </c>
    </row>
    <row r="25592" spans="1:3" x14ac:dyDescent="0.25">
      <c r="A25592" s="80">
        <v>1111322</v>
      </c>
      <c r="B25592" s="104" t="s">
        <v>236</v>
      </c>
      <c r="C25592" s="88">
        <v>28969</v>
      </c>
    </row>
    <row r="25593" spans="1:3" x14ac:dyDescent="0.25">
      <c r="A25593" s="80">
        <v>1111323</v>
      </c>
      <c r="B25593" s="104" t="s">
        <v>236</v>
      </c>
      <c r="C25593" s="88">
        <v>28970</v>
      </c>
    </row>
    <row r="25594" spans="1:3" x14ac:dyDescent="0.25">
      <c r="A25594" s="80">
        <v>1111324</v>
      </c>
      <c r="B25594" s="104" t="s">
        <v>236</v>
      </c>
      <c r="C25594" s="88">
        <v>28971</v>
      </c>
    </row>
    <row r="25595" spans="1:3" x14ac:dyDescent="0.25">
      <c r="A25595" s="80">
        <v>1111325</v>
      </c>
      <c r="B25595" s="104" t="s">
        <v>236</v>
      </c>
      <c r="C25595" s="88">
        <v>28972</v>
      </c>
    </row>
    <row r="25596" spans="1:3" x14ac:dyDescent="0.25">
      <c r="A25596" s="80">
        <v>1111326</v>
      </c>
      <c r="B25596" s="104" t="s">
        <v>236</v>
      </c>
      <c r="C25596" s="88">
        <v>28973</v>
      </c>
    </row>
    <row r="25597" spans="1:3" x14ac:dyDescent="0.25">
      <c r="A25597" s="80">
        <v>1111327</v>
      </c>
      <c r="B25597" s="104" t="s">
        <v>236</v>
      </c>
      <c r="C25597" s="88">
        <v>28974</v>
      </c>
    </row>
    <row r="25598" spans="1:3" x14ac:dyDescent="0.25">
      <c r="A25598" s="80">
        <v>1111328</v>
      </c>
      <c r="B25598" s="104" t="s">
        <v>236</v>
      </c>
      <c r="C25598" s="88">
        <v>28977</v>
      </c>
    </row>
    <row r="25599" spans="1:3" x14ac:dyDescent="0.25">
      <c r="A25599" s="80">
        <v>1111329</v>
      </c>
      <c r="B25599" s="104" t="s">
        <v>236</v>
      </c>
      <c r="C25599" s="88">
        <v>28978</v>
      </c>
    </row>
    <row r="25600" spans="1:3" x14ac:dyDescent="0.25">
      <c r="A25600" s="80">
        <v>1111330</v>
      </c>
      <c r="B25600" s="104" t="s">
        <v>236</v>
      </c>
      <c r="C25600" s="88">
        <v>28980</v>
      </c>
    </row>
    <row r="25601" spans="1:3" x14ac:dyDescent="0.25">
      <c r="A25601" s="80">
        <v>1111331</v>
      </c>
      <c r="B25601" s="104" t="s">
        <v>236</v>
      </c>
      <c r="C25601" s="81" t="s">
        <v>236</v>
      </c>
    </row>
    <row r="25602" spans="1:3" x14ac:dyDescent="0.25">
      <c r="A25602" s="80">
        <v>1111332</v>
      </c>
      <c r="B25602" s="104" t="s">
        <v>236</v>
      </c>
      <c r="C25602" s="88">
        <v>28981</v>
      </c>
    </row>
    <row r="25603" spans="1:3" x14ac:dyDescent="0.25">
      <c r="A25603" s="80">
        <v>1111333</v>
      </c>
      <c r="B25603" s="104" t="s">
        <v>236</v>
      </c>
      <c r="C25603" s="88">
        <v>28982</v>
      </c>
    </row>
    <row r="25604" spans="1:3" x14ac:dyDescent="0.25">
      <c r="A25604" s="80">
        <v>1111334</v>
      </c>
      <c r="B25604" s="104" t="s">
        <v>236</v>
      </c>
      <c r="C25604" s="81" t="s">
        <v>236</v>
      </c>
    </row>
    <row r="25605" spans="1:3" x14ac:dyDescent="0.25">
      <c r="A25605" s="80">
        <v>1111335</v>
      </c>
      <c r="B25605" s="104" t="s">
        <v>236</v>
      </c>
      <c r="C25605" s="81" t="s">
        <v>236</v>
      </c>
    </row>
    <row r="25606" spans="1:3" x14ac:dyDescent="0.25">
      <c r="A25606" s="80">
        <v>1111336</v>
      </c>
      <c r="B25606" s="104" t="s">
        <v>236</v>
      </c>
      <c r="C25606" s="81" t="s">
        <v>236</v>
      </c>
    </row>
    <row r="25607" spans="1:3" x14ac:dyDescent="0.25">
      <c r="A25607" s="80">
        <v>1111337</v>
      </c>
      <c r="B25607" s="104" t="s">
        <v>236</v>
      </c>
      <c r="C25607" s="81" t="s">
        <v>236</v>
      </c>
    </row>
    <row r="25608" spans="1:3" x14ac:dyDescent="0.25">
      <c r="A25608" s="80">
        <v>1111338</v>
      </c>
      <c r="B25608" s="104" t="s">
        <v>236</v>
      </c>
      <c r="C25608" s="88">
        <v>28983</v>
      </c>
    </row>
    <row r="25609" spans="1:3" x14ac:dyDescent="0.25">
      <c r="A25609" s="80">
        <v>1111339</v>
      </c>
      <c r="B25609" s="91">
        <v>1130641</v>
      </c>
      <c r="C25609" s="88">
        <v>28985</v>
      </c>
    </row>
    <row r="25610" spans="1:3" x14ac:dyDescent="0.25">
      <c r="A25610" s="80">
        <v>1111340</v>
      </c>
      <c r="B25610" s="104" t="s">
        <v>236</v>
      </c>
      <c r="C25610" s="81" t="s">
        <v>236</v>
      </c>
    </row>
    <row r="25611" spans="1:3" x14ac:dyDescent="0.25">
      <c r="A25611" s="80">
        <v>1111341</v>
      </c>
      <c r="B25611" s="104" t="s">
        <v>236</v>
      </c>
      <c r="C25611" s="88">
        <v>28986</v>
      </c>
    </row>
    <row r="25612" spans="1:3" x14ac:dyDescent="0.25">
      <c r="A25612" s="80">
        <v>1111342</v>
      </c>
      <c r="B25612" s="104" t="s">
        <v>236</v>
      </c>
      <c r="C25612" s="88">
        <v>28987</v>
      </c>
    </row>
    <row r="25613" spans="1:3" x14ac:dyDescent="0.25">
      <c r="A25613" s="80">
        <v>1111343</v>
      </c>
      <c r="B25613" s="104" t="s">
        <v>236</v>
      </c>
      <c r="C25613" s="81" t="s">
        <v>236</v>
      </c>
    </row>
    <row r="25614" spans="1:3" x14ac:dyDescent="0.25">
      <c r="A25614" s="80">
        <v>1111344</v>
      </c>
      <c r="B25614" s="104" t="s">
        <v>236</v>
      </c>
      <c r="C25614" s="81" t="s">
        <v>236</v>
      </c>
    </row>
    <row r="25615" spans="1:3" x14ac:dyDescent="0.25">
      <c r="A25615" s="80">
        <v>1111346</v>
      </c>
      <c r="B25615" s="104" t="s">
        <v>236</v>
      </c>
      <c r="C25615" s="81" t="s">
        <v>236</v>
      </c>
    </row>
    <row r="25616" spans="1:3" x14ac:dyDescent="0.25">
      <c r="A25616" s="80">
        <v>1111347</v>
      </c>
      <c r="B25616" s="104" t="s">
        <v>236</v>
      </c>
      <c r="C25616" s="81" t="s">
        <v>236</v>
      </c>
    </row>
    <row r="25617" spans="1:3" x14ac:dyDescent="0.25">
      <c r="A25617" s="80">
        <v>1111348</v>
      </c>
      <c r="B25617" s="104" t="s">
        <v>236</v>
      </c>
      <c r="C25617" s="81" t="s">
        <v>236</v>
      </c>
    </row>
    <row r="25618" spans="1:3" x14ac:dyDescent="0.25">
      <c r="A25618" s="80">
        <v>1111349</v>
      </c>
      <c r="B25618" s="104" t="s">
        <v>236</v>
      </c>
      <c r="C25618" s="81" t="s">
        <v>236</v>
      </c>
    </row>
    <row r="25619" spans="1:3" x14ac:dyDescent="0.25">
      <c r="A25619" s="80">
        <v>1111350</v>
      </c>
      <c r="B25619" s="104" t="s">
        <v>236</v>
      </c>
      <c r="C25619" s="81" t="s">
        <v>236</v>
      </c>
    </row>
    <row r="25620" spans="1:3" x14ac:dyDescent="0.25">
      <c r="A25620" s="80">
        <v>1111351</v>
      </c>
      <c r="B25620" s="104" t="s">
        <v>236</v>
      </c>
      <c r="C25620" s="81" t="s">
        <v>236</v>
      </c>
    </row>
    <row r="25621" spans="1:3" x14ac:dyDescent="0.25">
      <c r="A25621" s="80">
        <v>1111352</v>
      </c>
      <c r="B25621" s="104" t="s">
        <v>236</v>
      </c>
      <c r="C25621" s="81" t="s">
        <v>236</v>
      </c>
    </row>
    <row r="25622" spans="1:3" x14ac:dyDescent="0.25">
      <c r="A25622" s="80">
        <v>1111353</v>
      </c>
      <c r="B25622" s="104" t="s">
        <v>236</v>
      </c>
      <c r="C25622" s="81" t="s">
        <v>236</v>
      </c>
    </row>
    <row r="25623" spans="1:3" x14ac:dyDescent="0.25">
      <c r="A25623" s="80">
        <v>1111354</v>
      </c>
      <c r="B25623" s="104" t="s">
        <v>236</v>
      </c>
      <c r="C25623" s="81" t="s">
        <v>236</v>
      </c>
    </row>
    <row r="25624" spans="1:3" x14ac:dyDescent="0.25">
      <c r="A25624" s="80">
        <v>1111355</v>
      </c>
      <c r="B25624" s="104" t="s">
        <v>236</v>
      </c>
      <c r="C25624" s="81" t="s">
        <v>236</v>
      </c>
    </row>
    <row r="25625" spans="1:3" x14ac:dyDescent="0.25">
      <c r="A25625" s="80">
        <v>1111356</v>
      </c>
      <c r="B25625" s="104" t="s">
        <v>236</v>
      </c>
      <c r="C25625" s="81" t="s">
        <v>236</v>
      </c>
    </row>
    <row r="25626" spans="1:3" x14ac:dyDescent="0.25">
      <c r="A25626" s="80">
        <v>1111357</v>
      </c>
      <c r="B25626" s="104" t="s">
        <v>236</v>
      </c>
      <c r="C25626" s="81" t="s">
        <v>236</v>
      </c>
    </row>
    <row r="25627" spans="1:3" x14ac:dyDescent="0.25">
      <c r="A25627" s="80">
        <v>1111358</v>
      </c>
      <c r="B25627" s="104" t="s">
        <v>236</v>
      </c>
      <c r="C25627" s="81" t="s">
        <v>236</v>
      </c>
    </row>
    <row r="25628" spans="1:3" x14ac:dyDescent="0.25">
      <c r="A25628" s="80">
        <v>1111359</v>
      </c>
      <c r="B25628" s="104" t="s">
        <v>236</v>
      </c>
      <c r="C25628" s="81" t="s">
        <v>236</v>
      </c>
    </row>
    <row r="25629" spans="1:3" x14ac:dyDescent="0.25">
      <c r="A25629" s="80">
        <v>1111360</v>
      </c>
      <c r="B25629" s="104" t="s">
        <v>236</v>
      </c>
      <c r="C25629" s="81" t="s">
        <v>236</v>
      </c>
    </row>
    <row r="25630" spans="1:3" x14ac:dyDescent="0.25">
      <c r="A25630" s="80">
        <v>1111361</v>
      </c>
      <c r="B25630" s="104" t="s">
        <v>236</v>
      </c>
      <c r="C25630" s="81" t="s">
        <v>236</v>
      </c>
    </row>
    <row r="25631" spans="1:3" x14ac:dyDescent="0.25">
      <c r="A25631" s="80">
        <v>1111362</v>
      </c>
      <c r="B25631" s="104" t="s">
        <v>236</v>
      </c>
      <c r="C25631" s="81" t="s">
        <v>236</v>
      </c>
    </row>
    <row r="25632" spans="1:3" x14ac:dyDescent="0.25">
      <c r="A25632" s="80">
        <v>1111363</v>
      </c>
      <c r="B25632" s="104" t="s">
        <v>236</v>
      </c>
      <c r="C25632" s="88">
        <v>28988</v>
      </c>
    </row>
    <row r="25633" spans="1:3" x14ac:dyDescent="0.25">
      <c r="A25633" s="80">
        <v>1111364</v>
      </c>
      <c r="B25633" s="104" t="s">
        <v>236</v>
      </c>
      <c r="C25633" s="81" t="s">
        <v>236</v>
      </c>
    </row>
    <row r="25634" spans="1:3" x14ac:dyDescent="0.25">
      <c r="A25634" s="80">
        <v>1111365</v>
      </c>
      <c r="B25634" s="104" t="s">
        <v>236</v>
      </c>
      <c r="C25634" s="81" t="s">
        <v>236</v>
      </c>
    </row>
    <row r="25635" spans="1:3" x14ac:dyDescent="0.25">
      <c r="A25635" s="80">
        <v>1111366</v>
      </c>
      <c r="B25635" s="104" t="s">
        <v>236</v>
      </c>
      <c r="C25635" s="81" t="s">
        <v>236</v>
      </c>
    </row>
    <row r="25636" spans="1:3" x14ac:dyDescent="0.25">
      <c r="A25636" s="80">
        <v>1111367</v>
      </c>
      <c r="B25636" s="104" t="s">
        <v>236</v>
      </c>
      <c r="C25636" s="81" t="s">
        <v>236</v>
      </c>
    </row>
    <row r="25637" spans="1:3" x14ac:dyDescent="0.25">
      <c r="A25637" s="80">
        <v>1111368</v>
      </c>
      <c r="B25637" s="104" t="s">
        <v>236</v>
      </c>
      <c r="C25637" s="81" t="s">
        <v>236</v>
      </c>
    </row>
    <row r="25638" spans="1:3" x14ac:dyDescent="0.25">
      <c r="A25638" s="80">
        <v>1111369</v>
      </c>
      <c r="B25638" s="104" t="s">
        <v>236</v>
      </c>
      <c r="C25638" s="81" t="s">
        <v>236</v>
      </c>
    </row>
    <row r="25639" spans="1:3" x14ac:dyDescent="0.25">
      <c r="A25639" s="80">
        <v>1111370</v>
      </c>
      <c r="B25639" s="104" t="s">
        <v>236</v>
      </c>
      <c r="C25639" s="81" t="s">
        <v>236</v>
      </c>
    </row>
    <row r="25640" spans="1:3" x14ac:dyDescent="0.25">
      <c r="A25640" s="80">
        <v>1111371</v>
      </c>
      <c r="B25640" s="104" t="s">
        <v>236</v>
      </c>
      <c r="C25640" s="81" t="s">
        <v>236</v>
      </c>
    </row>
    <row r="25641" spans="1:3" x14ac:dyDescent="0.25">
      <c r="A25641" s="80">
        <v>1111372</v>
      </c>
      <c r="B25641" s="104" t="s">
        <v>236</v>
      </c>
      <c r="C25641" s="88">
        <v>28989</v>
      </c>
    </row>
    <row r="25642" spans="1:3" x14ac:dyDescent="0.25">
      <c r="A25642" s="80">
        <v>1111373</v>
      </c>
      <c r="B25642" s="104" t="s">
        <v>236</v>
      </c>
      <c r="C25642" s="81" t="s">
        <v>236</v>
      </c>
    </row>
    <row r="25643" spans="1:3" x14ac:dyDescent="0.25">
      <c r="A25643" s="80">
        <v>1111374</v>
      </c>
      <c r="B25643" s="104" t="s">
        <v>236</v>
      </c>
      <c r="C25643" s="81" t="s">
        <v>236</v>
      </c>
    </row>
    <row r="25644" spans="1:3" x14ac:dyDescent="0.25">
      <c r="A25644" s="80">
        <v>1111375</v>
      </c>
      <c r="B25644" s="104" t="s">
        <v>236</v>
      </c>
      <c r="C25644" s="88">
        <v>28992</v>
      </c>
    </row>
    <row r="25645" spans="1:3" x14ac:dyDescent="0.25">
      <c r="A25645" s="80">
        <v>1111376</v>
      </c>
      <c r="B25645" s="104" t="s">
        <v>236</v>
      </c>
      <c r="C25645" s="81" t="s">
        <v>236</v>
      </c>
    </row>
    <row r="25646" spans="1:3" x14ac:dyDescent="0.25">
      <c r="A25646" s="80">
        <v>1111377</v>
      </c>
      <c r="B25646" s="104" t="s">
        <v>236</v>
      </c>
      <c r="C25646" s="81" t="s">
        <v>236</v>
      </c>
    </row>
    <row r="25647" spans="1:3" x14ac:dyDescent="0.25">
      <c r="A25647" s="80">
        <v>1111378</v>
      </c>
      <c r="B25647" s="104" t="s">
        <v>236</v>
      </c>
      <c r="C25647" s="81" t="s">
        <v>236</v>
      </c>
    </row>
    <row r="25648" spans="1:3" x14ac:dyDescent="0.25">
      <c r="A25648" s="80">
        <v>1111379</v>
      </c>
      <c r="B25648" s="104" t="s">
        <v>236</v>
      </c>
      <c r="C25648" s="81" t="s">
        <v>236</v>
      </c>
    </row>
    <row r="25649" spans="1:3" x14ac:dyDescent="0.25">
      <c r="A25649" s="80">
        <v>1111380</v>
      </c>
      <c r="B25649" s="104" t="s">
        <v>236</v>
      </c>
      <c r="C25649" s="81" t="s">
        <v>236</v>
      </c>
    </row>
    <row r="25650" spans="1:3" x14ac:dyDescent="0.25">
      <c r="A25650" s="80">
        <v>1111381</v>
      </c>
      <c r="B25650" s="104" t="s">
        <v>236</v>
      </c>
      <c r="C25650" s="81" t="s">
        <v>236</v>
      </c>
    </row>
    <row r="25651" spans="1:3" x14ac:dyDescent="0.25">
      <c r="A25651" s="80">
        <v>1111382</v>
      </c>
      <c r="B25651" s="104" t="s">
        <v>236</v>
      </c>
      <c r="C25651" s="88">
        <v>51184</v>
      </c>
    </row>
    <row r="25652" spans="1:3" x14ac:dyDescent="0.25">
      <c r="A25652" s="80">
        <v>1111383</v>
      </c>
      <c r="B25652" s="104" t="s">
        <v>236</v>
      </c>
      <c r="C25652" s="81" t="s">
        <v>236</v>
      </c>
    </row>
    <row r="25653" spans="1:3" x14ac:dyDescent="0.25">
      <c r="A25653" s="80">
        <v>1111384</v>
      </c>
      <c r="B25653" s="104" t="s">
        <v>236</v>
      </c>
      <c r="C25653" s="81" t="s">
        <v>236</v>
      </c>
    </row>
    <row r="25654" spans="1:3" x14ac:dyDescent="0.25">
      <c r="A25654" s="80">
        <v>1111385</v>
      </c>
      <c r="B25654" s="104" t="s">
        <v>236</v>
      </c>
      <c r="C25654" s="81" t="s">
        <v>236</v>
      </c>
    </row>
    <row r="25655" spans="1:3" x14ac:dyDescent="0.25">
      <c r="A25655" s="80">
        <v>1111386</v>
      </c>
      <c r="B25655" s="104" t="s">
        <v>236</v>
      </c>
      <c r="C25655" s="81" t="s">
        <v>236</v>
      </c>
    </row>
    <row r="25656" spans="1:3" x14ac:dyDescent="0.25">
      <c r="A25656" s="80">
        <v>1111387</v>
      </c>
      <c r="B25656" s="91">
        <v>1131658</v>
      </c>
      <c r="C25656" s="88">
        <v>28995</v>
      </c>
    </row>
    <row r="25657" spans="1:3" x14ac:dyDescent="0.25">
      <c r="A25657" s="80">
        <v>1111388</v>
      </c>
      <c r="B25657" s="104" t="s">
        <v>236</v>
      </c>
      <c r="C25657" s="81" t="s">
        <v>236</v>
      </c>
    </row>
    <row r="25658" spans="1:3" x14ac:dyDescent="0.25">
      <c r="A25658" s="80">
        <v>1111389</v>
      </c>
      <c r="B25658" s="104" t="s">
        <v>236</v>
      </c>
      <c r="C25658" s="81" t="s">
        <v>236</v>
      </c>
    </row>
    <row r="25659" spans="1:3" x14ac:dyDescent="0.25">
      <c r="A25659" s="80">
        <v>1111390</v>
      </c>
      <c r="B25659" s="104" t="s">
        <v>236</v>
      </c>
      <c r="C25659" s="81" t="s">
        <v>236</v>
      </c>
    </row>
    <row r="25660" spans="1:3" x14ac:dyDescent="0.25">
      <c r="A25660" s="80">
        <v>1111391</v>
      </c>
      <c r="B25660" s="104" t="s">
        <v>236</v>
      </c>
      <c r="C25660" s="81" t="s">
        <v>236</v>
      </c>
    </row>
    <row r="25661" spans="1:3" x14ac:dyDescent="0.25">
      <c r="A25661" s="80">
        <v>1111392</v>
      </c>
      <c r="B25661" s="104" t="s">
        <v>236</v>
      </c>
      <c r="C25661" s="81" t="s">
        <v>236</v>
      </c>
    </row>
    <row r="25662" spans="1:3" x14ac:dyDescent="0.25">
      <c r="A25662" s="80">
        <v>1111393</v>
      </c>
      <c r="B25662" s="91">
        <v>1124256</v>
      </c>
      <c r="C25662" s="88">
        <v>29010</v>
      </c>
    </row>
    <row r="25663" spans="1:3" x14ac:dyDescent="0.25">
      <c r="A25663" s="80">
        <v>1111394</v>
      </c>
      <c r="B25663" s="104" t="s">
        <v>236</v>
      </c>
      <c r="C25663" s="81" t="s">
        <v>236</v>
      </c>
    </row>
    <row r="25664" spans="1:3" x14ac:dyDescent="0.25">
      <c r="A25664" s="80">
        <v>1111395</v>
      </c>
      <c r="B25664" s="104" t="s">
        <v>236</v>
      </c>
      <c r="C25664" s="81" t="s">
        <v>236</v>
      </c>
    </row>
    <row r="25665" spans="1:3" x14ac:dyDescent="0.25">
      <c r="A25665" s="80">
        <v>1111396</v>
      </c>
      <c r="B25665" s="104" t="s">
        <v>236</v>
      </c>
      <c r="C25665" s="81" t="s">
        <v>236</v>
      </c>
    </row>
    <row r="25666" spans="1:3" x14ac:dyDescent="0.25">
      <c r="A25666" s="80">
        <v>1111397</v>
      </c>
      <c r="B25666" s="104" t="s">
        <v>236</v>
      </c>
      <c r="C25666" s="81" t="s">
        <v>236</v>
      </c>
    </row>
    <row r="25667" spans="1:3" x14ac:dyDescent="0.25">
      <c r="A25667" s="80">
        <v>1111398</v>
      </c>
      <c r="B25667" s="104" t="s">
        <v>236</v>
      </c>
      <c r="C25667" s="81" t="s">
        <v>236</v>
      </c>
    </row>
    <row r="25668" spans="1:3" x14ac:dyDescent="0.25">
      <c r="A25668" s="80">
        <v>1111399</v>
      </c>
      <c r="B25668" s="104" t="s">
        <v>236</v>
      </c>
      <c r="C25668" s="81" t="s">
        <v>236</v>
      </c>
    </row>
    <row r="25669" spans="1:3" x14ac:dyDescent="0.25">
      <c r="A25669" s="80">
        <v>1111400</v>
      </c>
      <c r="B25669" s="104" t="s">
        <v>236</v>
      </c>
      <c r="C25669" s="81" t="s">
        <v>236</v>
      </c>
    </row>
    <row r="25670" spans="1:3" x14ac:dyDescent="0.25">
      <c r="A25670" s="80">
        <v>1111401</v>
      </c>
      <c r="B25670" s="104" t="s">
        <v>236</v>
      </c>
      <c r="C25670" s="81" t="s">
        <v>236</v>
      </c>
    </row>
    <row r="25671" spans="1:3" x14ac:dyDescent="0.25">
      <c r="A25671" s="80">
        <v>1111402</v>
      </c>
      <c r="B25671" s="104" t="s">
        <v>236</v>
      </c>
      <c r="C25671" s="81" t="s">
        <v>236</v>
      </c>
    </row>
    <row r="25672" spans="1:3" x14ac:dyDescent="0.25">
      <c r="A25672" s="80">
        <v>1111403</v>
      </c>
      <c r="B25672" s="104" t="s">
        <v>236</v>
      </c>
      <c r="C25672" s="81" t="s">
        <v>236</v>
      </c>
    </row>
    <row r="25673" spans="1:3" x14ac:dyDescent="0.25">
      <c r="A25673" s="80">
        <v>1111404</v>
      </c>
      <c r="B25673" s="104" t="s">
        <v>236</v>
      </c>
      <c r="C25673" s="81" t="s">
        <v>236</v>
      </c>
    </row>
    <row r="25674" spans="1:3" x14ac:dyDescent="0.25">
      <c r="A25674" s="80">
        <v>1111405</v>
      </c>
      <c r="B25674" s="104" t="s">
        <v>236</v>
      </c>
      <c r="C25674" s="81" t="s">
        <v>236</v>
      </c>
    </row>
    <row r="25675" spans="1:3" x14ac:dyDescent="0.25">
      <c r="A25675" s="80">
        <v>1111406</v>
      </c>
      <c r="B25675" s="104" t="s">
        <v>236</v>
      </c>
      <c r="C25675" s="81" t="s">
        <v>236</v>
      </c>
    </row>
    <row r="25676" spans="1:3" x14ac:dyDescent="0.25">
      <c r="A25676" s="80">
        <v>1111407</v>
      </c>
      <c r="B25676" s="104" t="s">
        <v>236</v>
      </c>
      <c r="C25676" s="81" t="s">
        <v>236</v>
      </c>
    </row>
    <row r="25677" spans="1:3" x14ac:dyDescent="0.25">
      <c r="A25677" s="80">
        <v>1111408</v>
      </c>
      <c r="B25677" s="104" t="s">
        <v>236</v>
      </c>
      <c r="C25677" s="88">
        <v>71794</v>
      </c>
    </row>
    <row r="25678" spans="1:3" x14ac:dyDescent="0.25">
      <c r="A25678" s="80">
        <v>1111409</v>
      </c>
      <c r="B25678" s="104" t="s">
        <v>236</v>
      </c>
      <c r="C25678" s="81" t="s">
        <v>236</v>
      </c>
    </row>
    <row r="25679" spans="1:3" x14ac:dyDescent="0.25">
      <c r="A25679" s="80">
        <v>1111410</v>
      </c>
      <c r="B25679" s="104" t="s">
        <v>236</v>
      </c>
      <c r="C25679" s="88">
        <v>6694</v>
      </c>
    </row>
    <row r="25680" spans="1:3" x14ac:dyDescent="0.25">
      <c r="A25680" s="80">
        <v>1111411</v>
      </c>
      <c r="B25680" s="104" t="s">
        <v>236</v>
      </c>
      <c r="C25680" s="88">
        <v>59097</v>
      </c>
    </row>
    <row r="25681" spans="1:3" x14ac:dyDescent="0.25">
      <c r="A25681" s="80">
        <v>1111412</v>
      </c>
      <c r="B25681" s="104" t="s">
        <v>236</v>
      </c>
      <c r="C25681" s="88">
        <v>70777</v>
      </c>
    </row>
    <row r="25682" spans="1:3" x14ac:dyDescent="0.25">
      <c r="A25682" s="80">
        <v>1111413</v>
      </c>
      <c r="B25682" s="104" t="s">
        <v>236</v>
      </c>
      <c r="C25682" s="88">
        <v>29012</v>
      </c>
    </row>
    <row r="25683" spans="1:3" x14ac:dyDescent="0.25">
      <c r="A25683" s="80">
        <v>1111414</v>
      </c>
      <c r="B25683" s="104" t="s">
        <v>236</v>
      </c>
      <c r="C25683" s="81" t="s">
        <v>236</v>
      </c>
    </row>
    <row r="25684" spans="1:3" x14ac:dyDescent="0.25">
      <c r="A25684" s="80">
        <v>1111415</v>
      </c>
      <c r="B25684" s="104" t="s">
        <v>236</v>
      </c>
      <c r="C25684" s="81" t="s">
        <v>236</v>
      </c>
    </row>
    <row r="25685" spans="1:3" x14ac:dyDescent="0.25">
      <c r="A25685" s="80">
        <v>1111416</v>
      </c>
      <c r="B25685" s="104" t="s">
        <v>236</v>
      </c>
      <c r="C25685" s="81" t="s">
        <v>236</v>
      </c>
    </row>
    <row r="25686" spans="1:3" x14ac:dyDescent="0.25">
      <c r="A25686" s="80">
        <v>1111417</v>
      </c>
      <c r="B25686" s="104" t="s">
        <v>236</v>
      </c>
      <c r="C25686" s="81" t="s">
        <v>236</v>
      </c>
    </row>
    <row r="25687" spans="1:3" x14ac:dyDescent="0.25">
      <c r="A25687" s="80">
        <v>1111418</v>
      </c>
      <c r="B25687" s="104" t="s">
        <v>236</v>
      </c>
      <c r="C25687" s="81" t="s">
        <v>236</v>
      </c>
    </row>
    <row r="25688" spans="1:3" x14ac:dyDescent="0.25">
      <c r="A25688" s="80">
        <v>1111419</v>
      </c>
      <c r="B25688" s="104" t="s">
        <v>236</v>
      </c>
      <c r="C25688" s="81" t="s">
        <v>236</v>
      </c>
    </row>
    <row r="25689" spans="1:3" x14ac:dyDescent="0.25">
      <c r="A25689" s="80">
        <v>1111420</v>
      </c>
      <c r="B25689" s="91">
        <v>1134477</v>
      </c>
      <c r="C25689" s="88">
        <v>40115</v>
      </c>
    </row>
    <row r="25690" spans="1:3" x14ac:dyDescent="0.25">
      <c r="A25690" s="80">
        <v>1111421</v>
      </c>
      <c r="B25690" s="104" t="s">
        <v>236</v>
      </c>
      <c r="C25690" s="88">
        <v>29015</v>
      </c>
    </row>
    <row r="25691" spans="1:3" x14ac:dyDescent="0.25">
      <c r="A25691" s="80">
        <v>1111422</v>
      </c>
      <c r="B25691" s="104" t="s">
        <v>236</v>
      </c>
      <c r="C25691" s="88">
        <v>29017</v>
      </c>
    </row>
    <row r="25692" spans="1:3" x14ac:dyDescent="0.25">
      <c r="A25692" s="80">
        <v>1111423</v>
      </c>
      <c r="B25692" s="104" t="s">
        <v>236</v>
      </c>
      <c r="C25692" s="81" t="s">
        <v>236</v>
      </c>
    </row>
    <row r="25693" spans="1:3" x14ac:dyDescent="0.25">
      <c r="A25693" s="80">
        <v>1111424</v>
      </c>
      <c r="B25693" s="104" t="s">
        <v>236</v>
      </c>
      <c r="C25693" s="88">
        <v>29019</v>
      </c>
    </row>
    <row r="25694" spans="1:3" x14ac:dyDescent="0.25">
      <c r="A25694" s="80">
        <v>1111425</v>
      </c>
      <c r="B25694" s="104" t="s">
        <v>236</v>
      </c>
      <c r="C25694" s="81" t="s">
        <v>236</v>
      </c>
    </row>
    <row r="25695" spans="1:3" x14ac:dyDescent="0.25">
      <c r="A25695" s="80">
        <v>1111426</v>
      </c>
      <c r="B25695" s="104" t="s">
        <v>236</v>
      </c>
      <c r="C25695" s="88">
        <v>4166</v>
      </c>
    </row>
    <row r="25696" spans="1:3" x14ac:dyDescent="0.25">
      <c r="A25696" s="80">
        <v>1111427</v>
      </c>
      <c r="B25696" s="91">
        <v>1125009</v>
      </c>
      <c r="C25696" s="88">
        <v>29016</v>
      </c>
    </row>
    <row r="25697" spans="1:3" x14ac:dyDescent="0.25">
      <c r="A25697" s="80">
        <v>1111428</v>
      </c>
      <c r="B25697" s="104" t="s">
        <v>236</v>
      </c>
      <c r="C25697" s="88">
        <v>29020</v>
      </c>
    </row>
    <row r="25698" spans="1:3" x14ac:dyDescent="0.25">
      <c r="A25698" s="80">
        <v>1111429</v>
      </c>
      <c r="B25698" s="104" t="s">
        <v>236</v>
      </c>
      <c r="C25698" s="88">
        <v>29022</v>
      </c>
    </row>
    <row r="25699" spans="1:3" x14ac:dyDescent="0.25">
      <c r="A25699" s="80">
        <v>1111430</v>
      </c>
      <c r="B25699" s="104" t="s">
        <v>236</v>
      </c>
      <c r="C25699" s="88">
        <v>29024</v>
      </c>
    </row>
    <row r="25700" spans="1:3" x14ac:dyDescent="0.25">
      <c r="A25700" s="80">
        <v>1111431</v>
      </c>
      <c r="B25700" s="104" t="s">
        <v>236</v>
      </c>
      <c r="C25700" s="81" t="s">
        <v>236</v>
      </c>
    </row>
    <row r="25701" spans="1:3" x14ac:dyDescent="0.25">
      <c r="A25701" s="80">
        <v>1111432</v>
      </c>
      <c r="B25701" s="104" t="s">
        <v>236</v>
      </c>
      <c r="C25701" s="81" t="s">
        <v>236</v>
      </c>
    </row>
    <row r="25702" spans="1:3" x14ac:dyDescent="0.25">
      <c r="A25702" s="80">
        <v>1111433</v>
      </c>
      <c r="B25702" s="104" t="s">
        <v>236</v>
      </c>
      <c r="C25702" s="81" t="s">
        <v>236</v>
      </c>
    </row>
    <row r="25703" spans="1:3" x14ac:dyDescent="0.25">
      <c r="A25703" s="80">
        <v>1111434</v>
      </c>
      <c r="B25703" s="104" t="s">
        <v>236</v>
      </c>
      <c r="C25703" s="81" t="s">
        <v>236</v>
      </c>
    </row>
    <row r="25704" spans="1:3" x14ac:dyDescent="0.25">
      <c r="A25704" s="80">
        <v>1111436</v>
      </c>
      <c r="B25704" s="91">
        <v>1125335</v>
      </c>
      <c r="C25704" s="88">
        <v>29013</v>
      </c>
    </row>
    <row r="25705" spans="1:3" x14ac:dyDescent="0.25">
      <c r="A25705" s="80">
        <v>1111437</v>
      </c>
      <c r="B25705" s="91">
        <v>1125011</v>
      </c>
      <c r="C25705" s="88">
        <v>29018</v>
      </c>
    </row>
    <row r="25706" spans="1:3" x14ac:dyDescent="0.25">
      <c r="A25706" s="80">
        <v>1111438</v>
      </c>
      <c r="B25706" s="104" t="s">
        <v>236</v>
      </c>
      <c r="C25706" s="88">
        <v>29026</v>
      </c>
    </row>
    <row r="25707" spans="1:3" x14ac:dyDescent="0.25">
      <c r="A25707" s="80">
        <v>1111439</v>
      </c>
      <c r="B25707" s="104" t="s">
        <v>236</v>
      </c>
      <c r="C25707" s="88">
        <v>29027</v>
      </c>
    </row>
    <row r="25708" spans="1:3" x14ac:dyDescent="0.25">
      <c r="A25708" s="80">
        <v>1111440</v>
      </c>
      <c r="B25708" s="104" t="s">
        <v>236</v>
      </c>
      <c r="C25708" s="88">
        <v>29028</v>
      </c>
    </row>
    <row r="25709" spans="1:3" x14ac:dyDescent="0.25">
      <c r="A25709" s="80">
        <v>1111441</v>
      </c>
      <c r="B25709" s="104" t="s">
        <v>236</v>
      </c>
      <c r="C25709" s="88">
        <v>29032</v>
      </c>
    </row>
    <row r="25710" spans="1:3" x14ac:dyDescent="0.25">
      <c r="A25710" s="80">
        <v>1111442</v>
      </c>
      <c r="B25710" s="104" t="s">
        <v>236</v>
      </c>
      <c r="C25710" s="88">
        <v>29034</v>
      </c>
    </row>
    <row r="25711" spans="1:3" x14ac:dyDescent="0.25">
      <c r="A25711" s="80">
        <v>1111443</v>
      </c>
      <c r="B25711" s="104" t="s">
        <v>236</v>
      </c>
      <c r="C25711" s="81" t="s">
        <v>236</v>
      </c>
    </row>
    <row r="25712" spans="1:3" x14ac:dyDescent="0.25">
      <c r="A25712" s="80">
        <v>1111444</v>
      </c>
      <c r="B25712" s="104" t="s">
        <v>236</v>
      </c>
      <c r="C25712" s="81" t="s">
        <v>236</v>
      </c>
    </row>
    <row r="25713" spans="1:3" x14ac:dyDescent="0.25">
      <c r="A25713" s="80">
        <v>1111445</v>
      </c>
      <c r="B25713" s="104" t="s">
        <v>236</v>
      </c>
      <c r="C25713" s="88">
        <v>29037</v>
      </c>
    </row>
    <row r="25714" spans="1:3" x14ac:dyDescent="0.25">
      <c r="A25714" s="80">
        <v>1111446</v>
      </c>
      <c r="B25714" s="91">
        <v>1133378</v>
      </c>
      <c r="C25714" s="88">
        <v>29029</v>
      </c>
    </row>
    <row r="25715" spans="1:3" x14ac:dyDescent="0.25">
      <c r="A25715" s="80">
        <v>1111447</v>
      </c>
      <c r="B25715" s="91">
        <v>1124737</v>
      </c>
      <c r="C25715" s="88">
        <v>29030</v>
      </c>
    </row>
    <row r="25716" spans="1:3" x14ac:dyDescent="0.25">
      <c r="A25716" s="80">
        <v>1111448</v>
      </c>
      <c r="B25716" s="91">
        <v>1125044</v>
      </c>
      <c r="C25716" s="88">
        <v>29033</v>
      </c>
    </row>
    <row r="25717" spans="1:3" x14ac:dyDescent="0.25">
      <c r="A25717" s="80">
        <v>1111449</v>
      </c>
      <c r="B25717" s="91">
        <v>1125336</v>
      </c>
      <c r="C25717" s="88">
        <v>29036</v>
      </c>
    </row>
    <row r="25718" spans="1:3" x14ac:dyDescent="0.25">
      <c r="A25718" s="80">
        <v>1111450</v>
      </c>
      <c r="B25718" s="91">
        <v>1125007</v>
      </c>
      <c r="C25718" s="88">
        <v>28994</v>
      </c>
    </row>
    <row r="25719" spans="1:3" x14ac:dyDescent="0.25">
      <c r="A25719" s="80">
        <v>1111451</v>
      </c>
      <c r="B25719" s="104" t="s">
        <v>236</v>
      </c>
      <c r="C25719" s="81" t="s">
        <v>236</v>
      </c>
    </row>
    <row r="25720" spans="1:3" x14ac:dyDescent="0.25">
      <c r="A25720" s="80">
        <v>1111452</v>
      </c>
      <c r="B25720" s="91">
        <v>1125045</v>
      </c>
      <c r="C25720" s="88">
        <v>29038</v>
      </c>
    </row>
    <row r="25721" spans="1:3" x14ac:dyDescent="0.25">
      <c r="A25721" s="80">
        <v>1111453</v>
      </c>
      <c r="B25721" s="104" t="s">
        <v>236</v>
      </c>
      <c r="C25721" s="81" t="s">
        <v>236</v>
      </c>
    </row>
    <row r="25722" spans="1:3" x14ac:dyDescent="0.25">
      <c r="A25722" s="80">
        <v>1111454</v>
      </c>
      <c r="B25722" s="104" t="s">
        <v>236</v>
      </c>
      <c r="C25722" s="81" t="s">
        <v>236</v>
      </c>
    </row>
    <row r="25723" spans="1:3" x14ac:dyDescent="0.25">
      <c r="A25723" s="80">
        <v>1111455</v>
      </c>
      <c r="B25723" s="104" t="s">
        <v>236</v>
      </c>
      <c r="C25723" s="81" t="s">
        <v>236</v>
      </c>
    </row>
    <row r="25724" spans="1:3" x14ac:dyDescent="0.25">
      <c r="A25724" s="80">
        <v>1111456</v>
      </c>
      <c r="B25724" s="104" t="s">
        <v>236</v>
      </c>
      <c r="C25724" s="81" t="s">
        <v>236</v>
      </c>
    </row>
    <row r="25725" spans="1:3" x14ac:dyDescent="0.25">
      <c r="A25725" s="80">
        <v>1111457</v>
      </c>
      <c r="B25725" s="104" t="s">
        <v>236</v>
      </c>
      <c r="C25725" s="88">
        <v>29039</v>
      </c>
    </row>
    <row r="25726" spans="1:3" x14ac:dyDescent="0.25">
      <c r="A25726" s="80">
        <v>1111458</v>
      </c>
      <c r="B25726" s="104" t="s">
        <v>236</v>
      </c>
      <c r="C25726" s="81" t="s">
        <v>236</v>
      </c>
    </row>
    <row r="25727" spans="1:3" x14ac:dyDescent="0.25">
      <c r="A25727" s="80">
        <v>1111459</v>
      </c>
      <c r="B25727" s="104" t="s">
        <v>236</v>
      </c>
      <c r="C25727" s="88">
        <v>29043</v>
      </c>
    </row>
    <row r="25728" spans="1:3" x14ac:dyDescent="0.25">
      <c r="A25728" s="80">
        <v>1111460</v>
      </c>
      <c r="B25728" s="104" t="s">
        <v>236</v>
      </c>
      <c r="C25728" s="81" t="s">
        <v>236</v>
      </c>
    </row>
    <row r="25729" spans="1:3" x14ac:dyDescent="0.25">
      <c r="A25729" s="80">
        <v>1111461</v>
      </c>
      <c r="B25729" s="104" t="s">
        <v>236</v>
      </c>
      <c r="C25729" s="88">
        <v>34774</v>
      </c>
    </row>
    <row r="25730" spans="1:3" x14ac:dyDescent="0.25">
      <c r="A25730" s="80">
        <v>1111462</v>
      </c>
      <c r="B25730" s="104" t="s">
        <v>236</v>
      </c>
      <c r="C25730" s="88">
        <v>29044</v>
      </c>
    </row>
    <row r="25731" spans="1:3" x14ac:dyDescent="0.25">
      <c r="A25731" s="80">
        <v>1111463</v>
      </c>
      <c r="B25731" s="104" t="s">
        <v>236</v>
      </c>
      <c r="C25731" s="81" t="s">
        <v>236</v>
      </c>
    </row>
    <row r="25732" spans="1:3" x14ac:dyDescent="0.25">
      <c r="A25732" s="80">
        <v>1111464</v>
      </c>
      <c r="B25732" s="104" t="s">
        <v>236</v>
      </c>
      <c r="C25732" s="81" t="s">
        <v>236</v>
      </c>
    </row>
    <row r="25733" spans="1:3" x14ac:dyDescent="0.25">
      <c r="A25733" s="80">
        <v>1111465</v>
      </c>
      <c r="B25733" s="104" t="s">
        <v>236</v>
      </c>
      <c r="C25733" s="88">
        <v>28705</v>
      </c>
    </row>
    <row r="25734" spans="1:3" x14ac:dyDescent="0.25">
      <c r="A25734" s="80">
        <v>1111466</v>
      </c>
      <c r="B25734" s="91">
        <v>1124896</v>
      </c>
      <c r="C25734" s="88">
        <v>28993</v>
      </c>
    </row>
    <row r="25735" spans="1:3" x14ac:dyDescent="0.25">
      <c r="A25735" s="80">
        <v>1111467</v>
      </c>
      <c r="B25735" s="104" t="s">
        <v>236</v>
      </c>
      <c r="C25735" s="88">
        <v>76351</v>
      </c>
    </row>
    <row r="25736" spans="1:3" x14ac:dyDescent="0.25">
      <c r="A25736" s="80">
        <v>1111468</v>
      </c>
      <c r="B25736" s="104" t="s">
        <v>236</v>
      </c>
      <c r="C25736" s="81" t="s">
        <v>236</v>
      </c>
    </row>
    <row r="25737" spans="1:3" x14ac:dyDescent="0.25">
      <c r="A25737" s="80">
        <v>1111469</v>
      </c>
      <c r="B25737" s="104" t="s">
        <v>236</v>
      </c>
      <c r="C25737" s="81" t="s">
        <v>236</v>
      </c>
    </row>
    <row r="25738" spans="1:3" x14ac:dyDescent="0.25">
      <c r="A25738" s="80">
        <v>1111470</v>
      </c>
      <c r="B25738" s="104" t="s">
        <v>236</v>
      </c>
      <c r="C25738" s="88">
        <v>29045</v>
      </c>
    </row>
    <row r="25739" spans="1:3" x14ac:dyDescent="0.25">
      <c r="A25739" s="80">
        <v>1111471</v>
      </c>
      <c r="B25739" s="104" t="s">
        <v>236</v>
      </c>
      <c r="C25739" s="88">
        <v>29046</v>
      </c>
    </row>
    <row r="25740" spans="1:3" x14ac:dyDescent="0.25">
      <c r="A25740" s="80">
        <v>1111472</v>
      </c>
      <c r="B25740" s="104" t="s">
        <v>236</v>
      </c>
      <c r="C25740" s="81" t="s">
        <v>236</v>
      </c>
    </row>
    <row r="25741" spans="1:3" x14ac:dyDescent="0.25">
      <c r="A25741" s="80">
        <v>1111473</v>
      </c>
      <c r="B25741" s="104" t="s">
        <v>236</v>
      </c>
      <c r="C25741" s="81" t="s">
        <v>236</v>
      </c>
    </row>
    <row r="25742" spans="1:3" x14ac:dyDescent="0.25">
      <c r="A25742" s="80">
        <v>1111474</v>
      </c>
      <c r="B25742" s="104" t="s">
        <v>236</v>
      </c>
      <c r="C25742" s="81" t="s">
        <v>236</v>
      </c>
    </row>
    <row r="25743" spans="1:3" x14ac:dyDescent="0.25">
      <c r="A25743" s="80">
        <v>1111475</v>
      </c>
      <c r="B25743" s="104" t="s">
        <v>236</v>
      </c>
      <c r="C25743" s="81" t="s">
        <v>236</v>
      </c>
    </row>
    <row r="25744" spans="1:3" x14ac:dyDescent="0.25">
      <c r="A25744" s="80">
        <v>1111476</v>
      </c>
      <c r="B25744" s="104" t="s">
        <v>236</v>
      </c>
      <c r="C25744" s="88">
        <v>29048</v>
      </c>
    </row>
    <row r="25745" spans="1:3" x14ac:dyDescent="0.25">
      <c r="A25745" s="80">
        <v>1111477</v>
      </c>
      <c r="B25745" s="104" t="s">
        <v>236</v>
      </c>
      <c r="C25745" s="81" t="s">
        <v>236</v>
      </c>
    </row>
    <row r="25746" spans="1:3" x14ac:dyDescent="0.25">
      <c r="A25746" s="80">
        <v>1111478</v>
      </c>
      <c r="B25746" s="104" t="s">
        <v>236</v>
      </c>
      <c r="C25746" s="81" t="s">
        <v>236</v>
      </c>
    </row>
    <row r="25747" spans="1:3" x14ac:dyDescent="0.25">
      <c r="A25747" s="80">
        <v>1111479</v>
      </c>
      <c r="B25747" s="104" t="s">
        <v>236</v>
      </c>
      <c r="C25747" s="81" t="s">
        <v>236</v>
      </c>
    </row>
    <row r="25748" spans="1:3" x14ac:dyDescent="0.25">
      <c r="A25748" s="80">
        <v>1111480</v>
      </c>
      <c r="B25748" s="104" t="s">
        <v>236</v>
      </c>
      <c r="C25748" s="81" t="s">
        <v>236</v>
      </c>
    </row>
    <row r="25749" spans="1:3" x14ac:dyDescent="0.25">
      <c r="A25749" s="80">
        <v>1111481</v>
      </c>
      <c r="B25749" s="104" t="s">
        <v>236</v>
      </c>
      <c r="C25749" s="81" t="s">
        <v>236</v>
      </c>
    </row>
    <row r="25750" spans="1:3" x14ac:dyDescent="0.25">
      <c r="A25750" s="80">
        <v>1111482</v>
      </c>
      <c r="B25750" s="104" t="s">
        <v>236</v>
      </c>
      <c r="C25750" s="88">
        <v>29052</v>
      </c>
    </row>
    <row r="25751" spans="1:3" x14ac:dyDescent="0.25">
      <c r="A25751" s="80">
        <v>1111483</v>
      </c>
      <c r="B25751" s="104" t="s">
        <v>236</v>
      </c>
      <c r="C25751" s="88">
        <v>29056</v>
      </c>
    </row>
    <row r="25752" spans="1:3" x14ac:dyDescent="0.25">
      <c r="A25752" s="80">
        <v>1111484</v>
      </c>
      <c r="B25752" s="104" t="s">
        <v>236</v>
      </c>
      <c r="C25752" s="88">
        <v>29057</v>
      </c>
    </row>
    <row r="25753" spans="1:3" x14ac:dyDescent="0.25">
      <c r="A25753" s="80">
        <v>1111485</v>
      </c>
      <c r="B25753" s="104" t="s">
        <v>236</v>
      </c>
      <c r="C25753" s="81" t="s">
        <v>236</v>
      </c>
    </row>
    <row r="25754" spans="1:3" x14ac:dyDescent="0.25">
      <c r="A25754" s="80">
        <v>1111486</v>
      </c>
      <c r="B25754" s="104" t="s">
        <v>236</v>
      </c>
      <c r="C25754" s="88">
        <v>29059</v>
      </c>
    </row>
    <row r="25755" spans="1:3" x14ac:dyDescent="0.25">
      <c r="A25755" s="80">
        <v>1111487</v>
      </c>
      <c r="B25755" s="104" t="s">
        <v>236</v>
      </c>
      <c r="C25755" s="88">
        <v>29061</v>
      </c>
    </row>
    <row r="25756" spans="1:3" x14ac:dyDescent="0.25">
      <c r="A25756" s="80">
        <v>1111488</v>
      </c>
      <c r="B25756" s="104" t="s">
        <v>236</v>
      </c>
      <c r="C25756" s="81" t="s">
        <v>236</v>
      </c>
    </row>
    <row r="25757" spans="1:3" x14ac:dyDescent="0.25">
      <c r="A25757" s="80">
        <v>1111489</v>
      </c>
      <c r="B25757" s="104" t="s">
        <v>236</v>
      </c>
      <c r="C25757" s="88">
        <v>29063</v>
      </c>
    </row>
    <row r="25758" spans="1:3" x14ac:dyDescent="0.25">
      <c r="A25758" s="80">
        <v>1111490</v>
      </c>
      <c r="B25758" s="91">
        <v>1116156</v>
      </c>
      <c r="C25758" s="88">
        <v>78235</v>
      </c>
    </row>
    <row r="25759" spans="1:3" x14ac:dyDescent="0.25">
      <c r="A25759" s="80">
        <v>1111491</v>
      </c>
      <c r="B25759" s="91">
        <v>1125337</v>
      </c>
      <c r="C25759" s="88">
        <v>29049</v>
      </c>
    </row>
    <row r="25760" spans="1:3" x14ac:dyDescent="0.25">
      <c r="A25760" s="80">
        <v>1111492</v>
      </c>
      <c r="B25760" s="91">
        <v>1124874</v>
      </c>
      <c r="C25760" s="88">
        <v>29050</v>
      </c>
    </row>
    <row r="25761" spans="1:3" x14ac:dyDescent="0.25">
      <c r="A25761" s="80">
        <v>1111493</v>
      </c>
      <c r="B25761" s="91">
        <v>1125341</v>
      </c>
      <c r="C25761" s="88">
        <v>29051</v>
      </c>
    </row>
    <row r="25762" spans="1:3" x14ac:dyDescent="0.25">
      <c r="A25762" s="80">
        <v>1111494</v>
      </c>
      <c r="B25762" s="104" t="s">
        <v>236</v>
      </c>
      <c r="C25762" s="81" t="s">
        <v>236</v>
      </c>
    </row>
    <row r="25763" spans="1:3" x14ac:dyDescent="0.25">
      <c r="A25763" s="80">
        <v>1111495</v>
      </c>
      <c r="B25763" s="91">
        <v>1124336</v>
      </c>
      <c r="C25763" s="88">
        <v>29064</v>
      </c>
    </row>
    <row r="25764" spans="1:3" x14ac:dyDescent="0.25">
      <c r="A25764" s="80">
        <v>1111496</v>
      </c>
      <c r="B25764" s="104" t="s">
        <v>236</v>
      </c>
      <c r="C25764" s="81" t="s">
        <v>236</v>
      </c>
    </row>
    <row r="25765" spans="1:3" x14ac:dyDescent="0.25">
      <c r="A25765" s="80">
        <v>1111497</v>
      </c>
      <c r="B25765" s="104" t="s">
        <v>236</v>
      </c>
      <c r="C25765" s="81" t="s">
        <v>236</v>
      </c>
    </row>
    <row r="25766" spans="1:3" x14ac:dyDescent="0.25">
      <c r="A25766" s="80">
        <v>1111498</v>
      </c>
      <c r="B25766" s="104" t="s">
        <v>236</v>
      </c>
      <c r="C25766" s="81" t="s">
        <v>236</v>
      </c>
    </row>
    <row r="25767" spans="1:3" x14ac:dyDescent="0.25">
      <c r="A25767" s="80">
        <v>1111499</v>
      </c>
      <c r="B25767" s="104" t="s">
        <v>236</v>
      </c>
      <c r="C25767" s="81" t="s">
        <v>236</v>
      </c>
    </row>
    <row r="25768" spans="1:3" x14ac:dyDescent="0.25">
      <c r="A25768" s="80">
        <v>1111500</v>
      </c>
      <c r="B25768" s="104" t="s">
        <v>236</v>
      </c>
      <c r="C25768" s="81" t="s">
        <v>236</v>
      </c>
    </row>
    <row r="25769" spans="1:3" x14ac:dyDescent="0.25">
      <c r="A25769" s="80">
        <v>1111501</v>
      </c>
      <c r="B25769" s="104" t="s">
        <v>236</v>
      </c>
      <c r="C25769" s="81" t="s">
        <v>236</v>
      </c>
    </row>
    <row r="25770" spans="1:3" x14ac:dyDescent="0.25">
      <c r="A25770" s="80">
        <v>1111502</v>
      </c>
      <c r="B25770" s="104" t="s">
        <v>236</v>
      </c>
      <c r="C25770" s="88">
        <v>29070</v>
      </c>
    </row>
    <row r="25771" spans="1:3" x14ac:dyDescent="0.25">
      <c r="A25771" s="80">
        <v>1111503</v>
      </c>
      <c r="B25771" s="104" t="s">
        <v>236</v>
      </c>
      <c r="C25771" s="88">
        <v>29071</v>
      </c>
    </row>
    <row r="25772" spans="1:3" x14ac:dyDescent="0.25">
      <c r="A25772" s="80">
        <v>1111504</v>
      </c>
      <c r="B25772" s="104" t="s">
        <v>236</v>
      </c>
      <c r="C25772" s="88">
        <v>29075</v>
      </c>
    </row>
    <row r="25773" spans="1:3" x14ac:dyDescent="0.25">
      <c r="A25773" s="80">
        <v>1111505</v>
      </c>
      <c r="B25773" s="104" t="s">
        <v>236</v>
      </c>
      <c r="C25773" s="88">
        <v>29076</v>
      </c>
    </row>
    <row r="25774" spans="1:3" x14ac:dyDescent="0.25">
      <c r="A25774" s="80">
        <v>1111506</v>
      </c>
      <c r="B25774" s="104" t="s">
        <v>236</v>
      </c>
      <c r="C25774" s="81" t="s">
        <v>236</v>
      </c>
    </row>
    <row r="25775" spans="1:3" x14ac:dyDescent="0.25">
      <c r="A25775" s="80">
        <v>1111507</v>
      </c>
      <c r="B25775" s="104" t="s">
        <v>236</v>
      </c>
      <c r="C25775" s="81" t="s">
        <v>236</v>
      </c>
    </row>
    <row r="25776" spans="1:3" x14ac:dyDescent="0.25">
      <c r="A25776" s="80">
        <v>1111508</v>
      </c>
      <c r="B25776" s="104" t="s">
        <v>236</v>
      </c>
      <c r="C25776" s="81" t="s">
        <v>236</v>
      </c>
    </row>
    <row r="25777" spans="1:3" x14ac:dyDescent="0.25">
      <c r="A25777" s="80">
        <v>1111509</v>
      </c>
      <c r="B25777" s="104" t="s">
        <v>236</v>
      </c>
      <c r="C25777" s="81" t="s">
        <v>236</v>
      </c>
    </row>
    <row r="25778" spans="1:3" x14ac:dyDescent="0.25">
      <c r="A25778" s="80">
        <v>1111510</v>
      </c>
      <c r="B25778" s="104" t="s">
        <v>236</v>
      </c>
      <c r="C25778" s="81" t="s">
        <v>236</v>
      </c>
    </row>
    <row r="25779" spans="1:3" x14ac:dyDescent="0.25">
      <c r="A25779" s="80">
        <v>1111511</v>
      </c>
      <c r="B25779" s="104" t="s">
        <v>236</v>
      </c>
      <c r="C25779" s="81" t="s">
        <v>236</v>
      </c>
    </row>
    <row r="25780" spans="1:3" x14ac:dyDescent="0.25">
      <c r="A25780" s="80">
        <v>1111512</v>
      </c>
      <c r="B25780" s="104" t="s">
        <v>236</v>
      </c>
      <c r="C25780" s="81" t="s">
        <v>236</v>
      </c>
    </row>
    <row r="25781" spans="1:3" x14ac:dyDescent="0.25">
      <c r="A25781" s="80">
        <v>1111513</v>
      </c>
      <c r="B25781" s="104" t="s">
        <v>236</v>
      </c>
      <c r="C25781" s="81" t="s">
        <v>236</v>
      </c>
    </row>
    <row r="25782" spans="1:3" x14ac:dyDescent="0.25">
      <c r="A25782" s="80">
        <v>1111514</v>
      </c>
      <c r="B25782" s="104" t="s">
        <v>236</v>
      </c>
      <c r="C25782" s="81" t="s">
        <v>236</v>
      </c>
    </row>
    <row r="25783" spans="1:3" x14ac:dyDescent="0.25">
      <c r="A25783" s="80">
        <v>1111515</v>
      </c>
      <c r="B25783" s="104" t="s">
        <v>236</v>
      </c>
      <c r="C25783" s="81" t="s">
        <v>236</v>
      </c>
    </row>
    <row r="25784" spans="1:3" x14ac:dyDescent="0.25">
      <c r="A25784" s="80">
        <v>1111516</v>
      </c>
      <c r="B25784" s="104" t="s">
        <v>236</v>
      </c>
      <c r="C25784" s="81" t="s">
        <v>236</v>
      </c>
    </row>
    <row r="25785" spans="1:3" x14ac:dyDescent="0.25">
      <c r="A25785" s="80">
        <v>1111517</v>
      </c>
      <c r="B25785" s="104" t="s">
        <v>236</v>
      </c>
      <c r="C25785" s="88">
        <v>29085</v>
      </c>
    </row>
    <row r="25786" spans="1:3" x14ac:dyDescent="0.25">
      <c r="A25786" s="80">
        <v>1111518</v>
      </c>
      <c r="B25786" s="104" t="s">
        <v>236</v>
      </c>
      <c r="C25786" s="81" t="s">
        <v>236</v>
      </c>
    </row>
    <row r="25787" spans="1:3" x14ac:dyDescent="0.25">
      <c r="A25787" s="80">
        <v>1111519</v>
      </c>
      <c r="B25787" s="104" t="s">
        <v>236</v>
      </c>
      <c r="C25787" s="81" t="s">
        <v>236</v>
      </c>
    </row>
    <row r="25788" spans="1:3" x14ac:dyDescent="0.25">
      <c r="A25788" s="80">
        <v>1111520</v>
      </c>
      <c r="B25788" s="104" t="s">
        <v>236</v>
      </c>
      <c r="C25788" s="81" t="s">
        <v>236</v>
      </c>
    </row>
    <row r="25789" spans="1:3" x14ac:dyDescent="0.25">
      <c r="A25789" s="80">
        <v>1111521</v>
      </c>
      <c r="B25789" s="104" t="s">
        <v>236</v>
      </c>
      <c r="C25789" s="81" t="s">
        <v>236</v>
      </c>
    </row>
    <row r="25790" spans="1:3" x14ac:dyDescent="0.25">
      <c r="A25790" s="80">
        <v>1111522</v>
      </c>
      <c r="B25790" s="104" t="s">
        <v>236</v>
      </c>
      <c r="C25790" s="81" t="s">
        <v>236</v>
      </c>
    </row>
    <row r="25791" spans="1:3" x14ac:dyDescent="0.25">
      <c r="A25791" s="80">
        <v>1111523</v>
      </c>
      <c r="B25791" s="104" t="s">
        <v>236</v>
      </c>
      <c r="C25791" s="81" t="s">
        <v>236</v>
      </c>
    </row>
    <row r="25792" spans="1:3" x14ac:dyDescent="0.25">
      <c r="A25792" s="80">
        <v>1111524</v>
      </c>
      <c r="B25792" s="104" t="s">
        <v>236</v>
      </c>
      <c r="C25792" s="81" t="s">
        <v>236</v>
      </c>
    </row>
    <row r="25793" spans="1:3" x14ac:dyDescent="0.25">
      <c r="A25793" s="80">
        <v>1111525</v>
      </c>
      <c r="B25793" s="104" t="s">
        <v>236</v>
      </c>
      <c r="C25793" s="81" t="s">
        <v>236</v>
      </c>
    </row>
    <row r="25794" spans="1:3" x14ac:dyDescent="0.25">
      <c r="A25794" s="80">
        <v>1111526</v>
      </c>
      <c r="B25794" s="104" t="s">
        <v>236</v>
      </c>
      <c r="C25794" s="81" t="s">
        <v>236</v>
      </c>
    </row>
    <row r="25795" spans="1:3" x14ac:dyDescent="0.25">
      <c r="A25795" s="80">
        <v>1111527</v>
      </c>
      <c r="B25795" s="104" t="s">
        <v>236</v>
      </c>
      <c r="C25795" s="81" t="s">
        <v>236</v>
      </c>
    </row>
    <row r="25796" spans="1:3" x14ac:dyDescent="0.25">
      <c r="A25796" s="80">
        <v>1111528</v>
      </c>
      <c r="B25796" s="104" t="s">
        <v>236</v>
      </c>
      <c r="C25796" s="81" t="s">
        <v>236</v>
      </c>
    </row>
    <row r="25797" spans="1:3" x14ac:dyDescent="0.25">
      <c r="A25797" s="80">
        <v>1111529</v>
      </c>
      <c r="B25797" s="104" t="s">
        <v>236</v>
      </c>
      <c r="C25797" s="81" t="s">
        <v>236</v>
      </c>
    </row>
    <row r="25798" spans="1:3" x14ac:dyDescent="0.25">
      <c r="A25798" s="80">
        <v>1111530</v>
      </c>
      <c r="B25798" s="104" t="s">
        <v>236</v>
      </c>
      <c r="C25798" s="81" t="s">
        <v>236</v>
      </c>
    </row>
    <row r="25799" spans="1:3" x14ac:dyDescent="0.25">
      <c r="A25799" s="80">
        <v>1111531</v>
      </c>
      <c r="B25799" s="104" t="s">
        <v>236</v>
      </c>
      <c r="C25799" s="81" t="s">
        <v>236</v>
      </c>
    </row>
    <row r="25800" spans="1:3" x14ac:dyDescent="0.25">
      <c r="A25800" s="80">
        <v>1111532</v>
      </c>
      <c r="B25800" s="104" t="s">
        <v>236</v>
      </c>
      <c r="C25800" s="81" t="s">
        <v>236</v>
      </c>
    </row>
    <row r="25801" spans="1:3" x14ac:dyDescent="0.25">
      <c r="A25801" s="80">
        <v>1111533</v>
      </c>
      <c r="B25801" s="104" t="s">
        <v>236</v>
      </c>
      <c r="C25801" s="81" t="s">
        <v>236</v>
      </c>
    </row>
    <row r="25802" spans="1:3" x14ac:dyDescent="0.25">
      <c r="A25802" s="80">
        <v>1111534</v>
      </c>
      <c r="B25802" s="104" t="s">
        <v>236</v>
      </c>
      <c r="C25802" s="88">
        <v>29096</v>
      </c>
    </row>
    <row r="25803" spans="1:3" x14ac:dyDescent="0.25">
      <c r="A25803" s="80">
        <v>1111535</v>
      </c>
      <c r="B25803" s="104" t="s">
        <v>236</v>
      </c>
      <c r="C25803" s="81" t="s">
        <v>236</v>
      </c>
    </row>
    <row r="25804" spans="1:3" x14ac:dyDescent="0.25">
      <c r="A25804" s="80">
        <v>1111536</v>
      </c>
      <c r="B25804" s="104" t="s">
        <v>236</v>
      </c>
      <c r="C25804" s="88">
        <v>29065</v>
      </c>
    </row>
    <row r="25805" spans="1:3" x14ac:dyDescent="0.25">
      <c r="A25805" s="80">
        <v>1111537</v>
      </c>
      <c r="B25805" s="91">
        <v>1122589</v>
      </c>
      <c r="C25805" s="88">
        <v>29066</v>
      </c>
    </row>
    <row r="25806" spans="1:3" x14ac:dyDescent="0.25">
      <c r="A25806" s="80">
        <v>1111538</v>
      </c>
      <c r="B25806" s="91">
        <v>1133701</v>
      </c>
      <c r="C25806" s="88">
        <v>29067</v>
      </c>
    </row>
    <row r="25807" spans="1:3" x14ac:dyDescent="0.25">
      <c r="A25807" s="80">
        <v>1111539</v>
      </c>
      <c r="B25807" s="104" t="s">
        <v>236</v>
      </c>
      <c r="C25807" s="88">
        <v>29068</v>
      </c>
    </row>
    <row r="25808" spans="1:3" x14ac:dyDescent="0.25">
      <c r="A25808" s="80">
        <v>1111540</v>
      </c>
      <c r="B25808" s="93">
        <v>1125344</v>
      </c>
      <c r="C25808" s="88">
        <v>29069</v>
      </c>
    </row>
    <row r="25809" spans="1:3" x14ac:dyDescent="0.25">
      <c r="A25809" s="80">
        <v>1111541</v>
      </c>
      <c r="B25809" s="104" t="s">
        <v>236</v>
      </c>
      <c r="C25809" s="88">
        <v>29072</v>
      </c>
    </row>
    <row r="25810" spans="1:3" x14ac:dyDescent="0.25">
      <c r="A25810" s="80">
        <v>1111542</v>
      </c>
      <c r="B25810" s="91">
        <v>1124357</v>
      </c>
      <c r="C25810" s="88">
        <v>29073</v>
      </c>
    </row>
    <row r="25811" spans="1:3" x14ac:dyDescent="0.25">
      <c r="A25811" s="80">
        <v>1111543</v>
      </c>
      <c r="B25811" s="104" t="s">
        <v>236</v>
      </c>
      <c r="C25811" s="88">
        <v>29074</v>
      </c>
    </row>
    <row r="25812" spans="1:3" x14ac:dyDescent="0.25">
      <c r="A25812" s="80">
        <v>1111544</v>
      </c>
      <c r="B25812" s="91">
        <v>1133702</v>
      </c>
      <c r="C25812" s="88">
        <v>29082</v>
      </c>
    </row>
    <row r="25813" spans="1:3" x14ac:dyDescent="0.25">
      <c r="A25813" s="80">
        <v>1111545</v>
      </c>
      <c r="B25813" s="91">
        <v>1125346</v>
      </c>
      <c r="C25813" s="88">
        <v>29080</v>
      </c>
    </row>
    <row r="25814" spans="1:3" x14ac:dyDescent="0.25">
      <c r="A25814" s="80">
        <v>1111546</v>
      </c>
      <c r="B25814" s="91">
        <v>1125100</v>
      </c>
      <c r="C25814" s="88">
        <v>29084</v>
      </c>
    </row>
    <row r="25815" spans="1:3" x14ac:dyDescent="0.25">
      <c r="A25815" s="80">
        <v>1111547</v>
      </c>
      <c r="B25815" s="91">
        <v>1125635</v>
      </c>
      <c r="C25815" s="88">
        <v>29089</v>
      </c>
    </row>
    <row r="25816" spans="1:3" x14ac:dyDescent="0.25">
      <c r="A25816" s="80">
        <v>1111548</v>
      </c>
      <c r="B25816" s="104" t="s">
        <v>236</v>
      </c>
      <c r="C25816" s="81" t="s">
        <v>236</v>
      </c>
    </row>
    <row r="25817" spans="1:3" x14ac:dyDescent="0.25">
      <c r="A25817" s="80">
        <v>1111549</v>
      </c>
      <c r="B25817" s="91">
        <v>1125347</v>
      </c>
      <c r="C25817" s="88">
        <v>29091</v>
      </c>
    </row>
    <row r="25818" spans="1:3" x14ac:dyDescent="0.25">
      <c r="A25818" s="80">
        <v>1111550</v>
      </c>
      <c r="B25818" s="91">
        <v>1124060</v>
      </c>
      <c r="C25818" s="88">
        <v>29093</v>
      </c>
    </row>
    <row r="25819" spans="1:3" x14ac:dyDescent="0.25">
      <c r="A25819" s="80">
        <v>1111551</v>
      </c>
      <c r="B25819" s="91">
        <v>1125349</v>
      </c>
      <c r="C25819" s="88">
        <v>29094</v>
      </c>
    </row>
    <row r="25820" spans="1:3" x14ac:dyDescent="0.25">
      <c r="A25820" s="80">
        <v>1111552</v>
      </c>
      <c r="B25820" s="104" t="s">
        <v>236</v>
      </c>
      <c r="C25820" s="88">
        <v>29081</v>
      </c>
    </row>
    <row r="25821" spans="1:3" x14ac:dyDescent="0.25">
      <c r="A25821" s="80">
        <v>1111553</v>
      </c>
      <c r="B25821" s="104" t="s">
        <v>236</v>
      </c>
      <c r="C25821" s="88">
        <v>29077</v>
      </c>
    </row>
    <row r="25822" spans="1:3" x14ac:dyDescent="0.25">
      <c r="A25822" s="80">
        <v>1111554</v>
      </c>
      <c r="B25822" s="104" t="s">
        <v>236</v>
      </c>
      <c r="C25822" s="81" t="s">
        <v>236</v>
      </c>
    </row>
    <row r="25823" spans="1:3" x14ac:dyDescent="0.25">
      <c r="A25823" s="80">
        <v>1111555</v>
      </c>
      <c r="B25823" s="104" t="s">
        <v>236</v>
      </c>
      <c r="C25823" s="81" t="s">
        <v>236</v>
      </c>
    </row>
    <row r="25824" spans="1:3" x14ac:dyDescent="0.25">
      <c r="A25824" s="80">
        <v>1111556</v>
      </c>
      <c r="B25824" s="104" t="s">
        <v>236</v>
      </c>
      <c r="C25824" s="88">
        <v>29098</v>
      </c>
    </row>
    <row r="25825" spans="1:3" x14ac:dyDescent="0.25">
      <c r="A25825" s="80">
        <v>1111557</v>
      </c>
      <c r="B25825" s="104" t="s">
        <v>236</v>
      </c>
      <c r="C25825" s="81" t="s">
        <v>236</v>
      </c>
    </row>
    <row r="25826" spans="1:3" x14ac:dyDescent="0.25">
      <c r="A25826" s="80">
        <v>1111558</v>
      </c>
      <c r="B25826" s="104" t="s">
        <v>236</v>
      </c>
      <c r="C25826" s="88">
        <v>29099</v>
      </c>
    </row>
    <row r="25827" spans="1:3" x14ac:dyDescent="0.25">
      <c r="A25827" s="80">
        <v>1111559</v>
      </c>
      <c r="B25827" s="104" t="s">
        <v>236</v>
      </c>
      <c r="C25827" s="81" t="s">
        <v>236</v>
      </c>
    </row>
    <row r="25828" spans="1:3" x14ac:dyDescent="0.25">
      <c r="A25828" s="80">
        <v>1111560</v>
      </c>
      <c r="B25828" s="104" t="s">
        <v>236</v>
      </c>
      <c r="C25828" s="81" t="s">
        <v>236</v>
      </c>
    </row>
    <row r="25829" spans="1:3" x14ac:dyDescent="0.25">
      <c r="A25829" s="80">
        <v>1111561</v>
      </c>
      <c r="B25829" s="104" t="s">
        <v>236</v>
      </c>
      <c r="C25829" s="81" t="s">
        <v>236</v>
      </c>
    </row>
    <row r="25830" spans="1:3" x14ac:dyDescent="0.25">
      <c r="A25830" s="80">
        <v>1111562</v>
      </c>
      <c r="B25830" s="104" t="s">
        <v>236</v>
      </c>
      <c r="C25830" s="81" t="s">
        <v>236</v>
      </c>
    </row>
    <row r="25831" spans="1:3" x14ac:dyDescent="0.25">
      <c r="A25831" s="80">
        <v>1111563</v>
      </c>
      <c r="B25831" s="104" t="s">
        <v>236</v>
      </c>
      <c r="C25831" s="81" t="s">
        <v>236</v>
      </c>
    </row>
    <row r="25832" spans="1:3" x14ac:dyDescent="0.25">
      <c r="A25832" s="80">
        <v>1111564</v>
      </c>
      <c r="B25832" s="104" t="s">
        <v>236</v>
      </c>
      <c r="C25832" s="81" t="s">
        <v>236</v>
      </c>
    </row>
    <row r="25833" spans="1:3" x14ac:dyDescent="0.25">
      <c r="A25833" s="80">
        <v>1111565</v>
      </c>
      <c r="B25833" s="104" t="s">
        <v>236</v>
      </c>
      <c r="C25833" s="81" t="s">
        <v>236</v>
      </c>
    </row>
    <row r="25834" spans="1:3" x14ac:dyDescent="0.25">
      <c r="A25834" s="80">
        <v>1111566</v>
      </c>
      <c r="B25834" s="104" t="s">
        <v>236</v>
      </c>
      <c r="C25834" s="88">
        <v>29104</v>
      </c>
    </row>
    <row r="25835" spans="1:3" x14ac:dyDescent="0.25">
      <c r="A25835" s="80">
        <v>1111567</v>
      </c>
      <c r="B25835" s="104" t="s">
        <v>236</v>
      </c>
      <c r="C25835" s="88">
        <v>29105</v>
      </c>
    </row>
    <row r="25836" spans="1:3" x14ac:dyDescent="0.25">
      <c r="A25836" s="80">
        <v>1111568</v>
      </c>
      <c r="B25836" s="104" t="s">
        <v>236</v>
      </c>
      <c r="C25836" s="81" t="s">
        <v>236</v>
      </c>
    </row>
    <row r="25837" spans="1:3" x14ac:dyDescent="0.25">
      <c r="A25837" s="80">
        <v>1111569</v>
      </c>
      <c r="B25837" s="104" t="s">
        <v>236</v>
      </c>
      <c r="C25837" s="88">
        <v>29108</v>
      </c>
    </row>
    <row r="25838" spans="1:3" x14ac:dyDescent="0.25">
      <c r="A25838" s="80">
        <v>1111570</v>
      </c>
      <c r="B25838" s="104" t="s">
        <v>236</v>
      </c>
      <c r="C25838" s="88">
        <v>72217</v>
      </c>
    </row>
    <row r="25839" spans="1:3" x14ac:dyDescent="0.25">
      <c r="A25839" s="80">
        <v>1111571</v>
      </c>
      <c r="B25839" s="91">
        <v>1124832</v>
      </c>
      <c r="C25839" s="88">
        <v>29100</v>
      </c>
    </row>
    <row r="25840" spans="1:3" x14ac:dyDescent="0.25">
      <c r="A25840" s="80">
        <v>1111572</v>
      </c>
      <c r="B25840" s="91">
        <v>1125356</v>
      </c>
      <c r="C25840" s="88">
        <v>29101</v>
      </c>
    </row>
    <row r="25841" spans="1:3" x14ac:dyDescent="0.25">
      <c r="A25841" s="82">
        <v>1111573</v>
      </c>
      <c r="B25841" s="92">
        <v>1125357</v>
      </c>
      <c r="C25841" s="89">
        <v>29103</v>
      </c>
    </row>
    <row r="25842" spans="1:3" x14ac:dyDescent="0.25">
      <c r="A25842" s="80">
        <v>1111574</v>
      </c>
      <c r="B25842" s="91">
        <v>1124073</v>
      </c>
      <c r="C25842" s="88">
        <v>29106</v>
      </c>
    </row>
    <row r="25843" spans="1:3" x14ac:dyDescent="0.25">
      <c r="A25843" s="80">
        <v>1111575</v>
      </c>
      <c r="B25843" s="91">
        <v>1122600</v>
      </c>
      <c r="C25843" s="88">
        <v>29102</v>
      </c>
    </row>
    <row r="25844" spans="1:3" x14ac:dyDescent="0.25">
      <c r="A25844" s="80">
        <v>1111576</v>
      </c>
      <c r="B25844" s="104" t="s">
        <v>236</v>
      </c>
      <c r="C25844" s="88">
        <v>29109</v>
      </c>
    </row>
    <row r="25845" spans="1:3" x14ac:dyDescent="0.25">
      <c r="A25845" s="80">
        <v>1111577</v>
      </c>
      <c r="B25845" s="104" t="s">
        <v>236</v>
      </c>
      <c r="C25845" s="81" t="s">
        <v>236</v>
      </c>
    </row>
    <row r="25846" spans="1:3" x14ac:dyDescent="0.25">
      <c r="A25846" s="80">
        <v>1111578</v>
      </c>
      <c r="B25846" s="104" t="s">
        <v>236</v>
      </c>
      <c r="C25846" s="81" t="s">
        <v>236</v>
      </c>
    </row>
    <row r="25847" spans="1:3" x14ac:dyDescent="0.25">
      <c r="A25847" s="80">
        <v>1111579</v>
      </c>
      <c r="B25847" s="104" t="s">
        <v>236</v>
      </c>
      <c r="C25847" s="81" t="s">
        <v>236</v>
      </c>
    </row>
    <row r="25848" spans="1:3" x14ac:dyDescent="0.25">
      <c r="A25848" s="80">
        <v>1111580</v>
      </c>
      <c r="B25848" s="104" t="s">
        <v>236</v>
      </c>
      <c r="C25848" s="81" t="s">
        <v>236</v>
      </c>
    </row>
    <row r="25849" spans="1:3" x14ac:dyDescent="0.25">
      <c r="A25849" s="80">
        <v>1111581</v>
      </c>
      <c r="B25849" s="104" t="s">
        <v>236</v>
      </c>
      <c r="C25849" s="88">
        <v>29110</v>
      </c>
    </row>
    <row r="25850" spans="1:3" x14ac:dyDescent="0.25">
      <c r="A25850" s="80">
        <v>1111582</v>
      </c>
      <c r="B25850" s="104" t="s">
        <v>236</v>
      </c>
      <c r="C25850" s="88">
        <v>29112</v>
      </c>
    </row>
    <row r="25851" spans="1:3" x14ac:dyDescent="0.25">
      <c r="A25851" s="80">
        <v>1111583</v>
      </c>
      <c r="B25851" s="104" t="s">
        <v>236</v>
      </c>
      <c r="C25851" s="88">
        <v>29115</v>
      </c>
    </row>
    <row r="25852" spans="1:3" x14ac:dyDescent="0.25">
      <c r="A25852" s="80">
        <v>1111584</v>
      </c>
      <c r="B25852" s="104" t="s">
        <v>236</v>
      </c>
      <c r="C25852" s="81" t="s">
        <v>236</v>
      </c>
    </row>
    <row r="25853" spans="1:3" x14ac:dyDescent="0.25">
      <c r="A25853" s="80">
        <v>1111585</v>
      </c>
      <c r="B25853" s="104" t="s">
        <v>236</v>
      </c>
      <c r="C25853" s="81" t="s">
        <v>236</v>
      </c>
    </row>
    <row r="25854" spans="1:3" x14ac:dyDescent="0.25">
      <c r="A25854" s="80">
        <v>1111586</v>
      </c>
      <c r="B25854" s="104" t="s">
        <v>236</v>
      </c>
      <c r="C25854" s="81" t="s">
        <v>236</v>
      </c>
    </row>
    <row r="25855" spans="1:3" x14ac:dyDescent="0.25">
      <c r="A25855" s="80">
        <v>1111587</v>
      </c>
      <c r="B25855" s="104" t="s">
        <v>236</v>
      </c>
      <c r="C25855" s="81" t="s">
        <v>236</v>
      </c>
    </row>
    <row r="25856" spans="1:3" x14ac:dyDescent="0.25">
      <c r="A25856" s="80">
        <v>1111588</v>
      </c>
      <c r="B25856" s="104" t="s">
        <v>236</v>
      </c>
      <c r="C25856" s="88">
        <v>29117</v>
      </c>
    </row>
    <row r="25857" spans="1:3" x14ac:dyDescent="0.25">
      <c r="A25857" s="80">
        <v>1111589</v>
      </c>
      <c r="B25857" s="104" t="s">
        <v>236</v>
      </c>
      <c r="C25857" s="88">
        <v>29118</v>
      </c>
    </row>
    <row r="25858" spans="1:3" x14ac:dyDescent="0.25">
      <c r="A25858" s="80">
        <v>1111590</v>
      </c>
      <c r="B25858" s="104" t="s">
        <v>236</v>
      </c>
      <c r="C25858" s="88">
        <v>29122</v>
      </c>
    </row>
    <row r="25859" spans="1:3" x14ac:dyDescent="0.25">
      <c r="A25859" s="80">
        <v>1111591</v>
      </c>
      <c r="B25859" s="104" t="s">
        <v>236</v>
      </c>
      <c r="C25859" s="81" t="s">
        <v>236</v>
      </c>
    </row>
    <row r="25860" spans="1:3" x14ac:dyDescent="0.25">
      <c r="A25860" s="80">
        <v>1111592</v>
      </c>
      <c r="B25860" s="104" t="s">
        <v>236</v>
      </c>
      <c r="C25860" s="81" t="s">
        <v>236</v>
      </c>
    </row>
    <row r="25861" spans="1:3" x14ac:dyDescent="0.25">
      <c r="A25861" s="80">
        <v>1111593</v>
      </c>
      <c r="B25861" s="104" t="s">
        <v>236</v>
      </c>
      <c r="C25861" s="88">
        <v>29125</v>
      </c>
    </row>
    <row r="25862" spans="1:3" x14ac:dyDescent="0.25">
      <c r="A25862" s="80">
        <v>1111594</v>
      </c>
      <c r="B25862" s="104" t="s">
        <v>236</v>
      </c>
      <c r="C25862" s="88">
        <v>29128</v>
      </c>
    </row>
    <row r="25863" spans="1:3" x14ac:dyDescent="0.25">
      <c r="A25863" s="80">
        <v>1111595</v>
      </c>
      <c r="B25863" s="104" t="s">
        <v>236</v>
      </c>
      <c r="C25863" s="88">
        <v>29129</v>
      </c>
    </row>
    <row r="25864" spans="1:3" x14ac:dyDescent="0.25">
      <c r="A25864" s="80">
        <v>1111596</v>
      </c>
      <c r="B25864" s="104" t="s">
        <v>236</v>
      </c>
      <c r="C25864" s="88">
        <v>29130</v>
      </c>
    </row>
    <row r="25865" spans="1:3" x14ac:dyDescent="0.25">
      <c r="A25865" s="80">
        <v>1111597</v>
      </c>
      <c r="B25865" s="104" t="s">
        <v>236</v>
      </c>
      <c r="C25865" s="88">
        <v>29131</v>
      </c>
    </row>
    <row r="25866" spans="1:3" x14ac:dyDescent="0.25">
      <c r="A25866" s="80">
        <v>1111598</v>
      </c>
      <c r="B25866" s="91">
        <v>1124358</v>
      </c>
      <c r="C25866" s="88">
        <v>29120</v>
      </c>
    </row>
    <row r="25867" spans="1:3" x14ac:dyDescent="0.25">
      <c r="A25867" s="80">
        <v>1111599</v>
      </c>
      <c r="B25867" s="91">
        <v>1126813</v>
      </c>
      <c r="C25867" s="88">
        <v>29121</v>
      </c>
    </row>
    <row r="25868" spans="1:3" x14ac:dyDescent="0.25">
      <c r="A25868" s="80">
        <v>1111600</v>
      </c>
      <c r="B25868" s="91">
        <v>1124337</v>
      </c>
      <c r="C25868" s="88">
        <v>29123</v>
      </c>
    </row>
    <row r="25869" spans="1:3" x14ac:dyDescent="0.25">
      <c r="A25869" s="80">
        <v>1111601</v>
      </c>
      <c r="B25869" s="104" t="s">
        <v>236</v>
      </c>
      <c r="C25869" s="88">
        <v>29124</v>
      </c>
    </row>
    <row r="25870" spans="1:3" x14ac:dyDescent="0.25">
      <c r="A25870" s="80">
        <v>1111602</v>
      </c>
      <c r="B25870" s="91">
        <v>1124878</v>
      </c>
      <c r="C25870" s="88">
        <v>29126</v>
      </c>
    </row>
    <row r="25871" spans="1:3" x14ac:dyDescent="0.25">
      <c r="A25871" s="80">
        <v>1111606</v>
      </c>
      <c r="B25871" s="104" t="s">
        <v>236</v>
      </c>
      <c r="C25871" s="88">
        <v>29132</v>
      </c>
    </row>
    <row r="25872" spans="1:3" x14ac:dyDescent="0.25">
      <c r="A25872" s="80">
        <v>1111607</v>
      </c>
      <c r="B25872" s="91">
        <v>1124884</v>
      </c>
      <c r="C25872" s="88">
        <v>29133</v>
      </c>
    </row>
    <row r="25873" spans="1:3" x14ac:dyDescent="0.25">
      <c r="A25873" s="80">
        <v>1111608</v>
      </c>
      <c r="B25873" s="104" t="s">
        <v>236</v>
      </c>
      <c r="C25873" s="81" t="s">
        <v>236</v>
      </c>
    </row>
    <row r="25874" spans="1:3" x14ac:dyDescent="0.25">
      <c r="A25874" s="80">
        <v>1111609</v>
      </c>
      <c r="B25874" s="104" t="s">
        <v>236</v>
      </c>
      <c r="C25874" s="88">
        <v>29134</v>
      </c>
    </row>
    <row r="25875" spans="1:3" x14ac:dyDescent="0.25">
      <c r="A25875" s="80">
        <v>1111610</v>
      </c>
      <c r="B25875" s="104" t="s">
        <v>236</v>
      </c>
      <c r="C25875" s="88">
        <v>29135</v>
      </c>
    </row>
    <row r="25876" spans="1:3" x14ac:dyDescent="0.25">
      <c r="A25876" s="80">
        <v>1111611</v>
      </c>
      <c r="B25876" s="104" t="s">
        <v>236</v>
      </c>
      <c r="C25876" s="81" t="s">
        <v>236</v>
      </c>
    </row>
    <row r="25877" spans="1:3" x14ac:dyDescent="0.25">
      <c r="A25877" s="80">
        <v>1111612</v>
      </c>
      <c r="B25877" s="104" t="s">
        <v>236</v>
      </c>
      <c r="C25877" s="88">
        <v>29136</v>
      </c>
    </row>
    <row r="25878" spans="1:3" x14ac:dyDescent="0.25">
      <c r="A25878" s="80">
        <v>1111613</v>
      </c>
      <c r="B25878" s="104" t="s">
        <v>236</v>
      </c>
      <c r="C25878" s="88">
        <v>29137</v>
      </c>
    </row>
    <row r="25879" spans="1:3" x14ac:dyDescent="0.25">
      <c r="A25879" s="80">
        <v>1111614</v>
      </c>
      <c r="B25879" s="91">
        <v>1122590</v>
      </c>
      <c r="C25879" s="88">
        <v>29138</v>
      </c>
    </row>
    <row r="25880" spans="1:3" x14ac:dyDescent="0.25">
      <c r="A25880" s="80">
        <v>1111615</v>
      </c>
      <c r="B25880" s="104" t="s">
        <v>236</v>
      </c>
      <c r="C25880" s="81" t="s">
        <v>236</v>
      </c>
    </row>
    <row r="25881" spans="1:3" x14ac:dyDescent="0.25">
      <c r="A25881" s="80">
        <v>1111616</v>
      </c>
      <c r="B25881" s="104" t="s">
        <v>236</v>
      </c>
      <c r="C25881" s="81" t="s">
        <v>236</v>
      </c>
    </row>
    <row r="25882" spans="1:3" x14ac:dyDescent="0.25">
      <c r="A25882" s="80">
        <v>1111617</v>
      </c>
      <c r="B25882" s="104" t="s">
        <v>236</v>
      </c>
      <c r="C25882" s="81" t="s">
        <v>236</v>
      </c>
    </row>
    <row r="25883" spans="1:3" x14ac:dyDescent="0.25">
      <c r="A25883" s="80">
        <v>1111618</v>
      </c>
      <c r="B25883" s="104" t="s">
        <v>236</v>
      </c>
      <c r="C25883" s="81" t="s">
        <v>236</v>
      </c>
    </row>
    <row r="25884" spans="1:3" x14ac:dyDescent="0.25">
      <c r="A25884" s="80">
        <v>1111619</v>
      </c>
      <c r="B25884" s="104" t="s">
        <v>236</v>
      </c>
      <c r="C25884" s="88">
        <v>29148</v>
      </c>
    </row>
    <row r="25885" spans="1:3" x14ac:dyDescent="0.25">
      <c r="A25885" s="80">
        <v>1111620</v>
      </c>
      <c r="B25885" s="104" t="s">
        <v>236</v>
      </c>
      <c r="C25885" s="88">
        <v>29152</v>
      </c>
    </row>
    <row r="25886" spans="1:3" x14ac:dyDescent="0.25">
      <c r="A25886" s="80">
        <v>1111621</v>
      </c>
      <c r="B25886" s="104" t="s">
        <v>236</v>
      </c>
      <c r="C25886" s="88">
        <v>29154</v>
      </c>
    </row>
    <row r="25887" spans="1:3" x14ac:dyDescent="0.25">
      <c r="A25887" s="80">
        <v>1111622</v>
      </c>
      <c r="B25887" s="104" t="s">
        <v>236</v>
      </c>
      <c r="C25887" s="88">
        <v>29155</v>
      </c>
    </row>
    <row r="25888" spans="1:3" x14ac:dyDescent="0.25">
      <c r="A25888" s="80">
        <v>1111623</v>
      </c>
      <c r="B25888" s="104" t="s">
        <v>236</v>
      </c>
      <c r="C25888" s="88">
        <v>29149</v>
      </c>
    </row>
    <row r="25889" spans="1:3" x14ac:dyDescent="0.25">
      <c r="A25889" s="80">
        <v>1111624</v>
      </c>
      <c r="B25889" s="104" t="s">
        <v>236</v>
      </c>
      <c r="C25889" s="88">
        <v>29151</v>
      </c>
    </row>
    <row r="25890" spans="1:3" x14ac:dyDescent="0.25">
      <c r="A25890" s="80">
        <v>1111625</v>
      </c>
      <c r="B25890" s="104" t="s">
        <v>236</v>
      </c>
      <c r="C25890" s="88">
        <v>29156</v>
      </c>
    </row>
    <row r="25891" spans="1:3" x14ac:dyDescent="0.25">
      <c r="A25891" s="80">
        <v>1111626</v>
      </c>
      <c r="B25891" s="104" t="s">
        <v>236</v>
      </c>
      <c r="C25891" s="88">
        <v>5647</v>
      </c>
    </row>
    <row r="25892" spans="1:3" x14ac:dyDescent="0.25">
      <c r="A25892" s="80">
        <v>1111627</v>
      </c>
      <c r="B25892" s="104" t="s">
        <v>236</v>
      </c>
      <c r="C25892" s="81" t="s">
        <v>236</v>
      </c>
    </row>
    <row r="25893" spans="1:3" x14ac:dyDescent="0.25">
      <c r="A25893" s="80">
        <v>1111628</v>
      </c>
      <c r="B25893" s="104" t="s">
        <v>236</v>
      </c>
      <c r="C25893" s="81" t="s">
        <v>236</v>
      </c>
    </row>
    <row r="25894" spans="1:3" x14ac:dyDescent="0.25">
      <c r="A25894" s="80">
        <v>1111629</v>
      </c>
      <c r="B25894" s="104" t="s">
        <v>236</v>
      </c>
      <c r="C25894" s="88">
        <v>29157</v>
      </c>
    </row>
    <row r="25895" spans="1:3" x14ac:dyDescent="0.25">
      <c r="A25895" s="80">
        <v>1111630</v>
      </c>
      <c r="B25895" s="104" t="s">
        <v>236</v>
      </c>
      <c r="C25895" s="88">
        <v>31427</v>
      </c>
    </row>
    <row r="25896" spans="1:3" x14ac:dyDescent="0.25">
      <c r="A25896" s="80">
        <v>1111631</v>
      </c>
      <c r="B25896" s="104" t="s">
        <v>236</v>
      </c>
      <c r="C25896" s="88">
        <v>29158</v>
      </c>
    </row>
    <row r="25897" spans="1:3" x14ac:dyDescent="0.25">
      <c r="A25897" s="80">
        <v>1111632</v>
      </c>
      <c r="B25897" s="104" t="s">
        <v>236</v>
      </c>
      <c r="C25897" s="88">
        <v>29161</v>
      </c>
    </row>
    <row r="25898" spans="1:3" x14ac:dyDescent="0.25">
      <c r="A25898" s="80">
        <v>1111633</v>
      </c>
      <c r="B25898" s="91">
        <v>1124558</v>
      </c>
      <c r="C25898" s="88">
        <v>29146</v>
      </c>
    </row>
    <row r="25899" spans="1:3" x14ac:dyDescent="0.25">
      <c r="A25899" s="80">
        <v>1111634</v>
      </c>
      <c r="B25899" s="91">
        <v>1124079</v>
      </c>
      <c r="C25899" s="88">
        <v>29143</v>
      </c>
    </row>
    <row r="25900" spans="1:3" x14ac:dyDescent="0.25">
      <c r="A25900" s="80">
        <v>1111635</v>
      </c>
      <c r="B25900" s="91">
        <v>1124595</v>
      </c>
      <c r="C25900" s="88">
        <v>29142</v>
      </c>
    </row>
    <row r="25901" spans="1:3" x14ac:dyDescent="0.25">
      <c r="A25901" s="80">
        <v>1111636</v>
      </c>
      <c r="B25901" s="91">
        <v>1124338</v>
      </c>
      <c r="C25901" s="88">
        <v>29140</v>
      </c>
    </row>
    <row r="25902" spans="1:3" x14ac:dyDescent="0.25">
      <c r="A25902" s="80">
        <v>1111637</v>
      </c>
      <c r="B25902" s="104" t="s">
        <v>236</v>
      </c>
      <c r="C25902" s="81" t="s">
        <v>236</v>
      </c>
    </row>
    <row r="25903" spans="1:3" x14ac:dyDescent="0.25">
      <c r="A25903" s="80">
        <v>1111638</v>
      </c>
      <c r="B25903" s="104" t="s">
        <v>236</v>
      </c>
      <c r="C25903" s="81" t="s">
        <v>236</v>
      </c>
    </row>
    <row r="25904" spans="1:3" x14ac:dyDescent="0.25">
      <c r="A25904" s="80">
        <v>1111639</v>
      </c>
      <c r="B25904" s="104" t="s">
        <v>236</v>
      </c>
      <c r="C25904" s="88">
        <v>29160</v>
      </c>
    </row>
    <row r="25905" spans="1:3" x14ac:dyDescent="0.25">
      <c r="A25905" s="80">
        <v>1111640</v>
      </c>
      <c r="B25905" s="104" t="s">
        <v>236</v>
      </c>
      <c r="C25905" s="81" t="s">
        <v>236</v>
      </c>
    </row>
    <row r="25906" spans="1:3" x14ac:dyDescent="0.25">
      <c r="A25906" s="80">
        <v>1111641</v>
      </c>
      <c r="B25906" s="104" t="s">
        <v>236</v>
      </c>
      <c r="C25906" s="81" t="s">
        <v>236</v>
      </c>
    </row>
    <row r="25907" spans="1:3" x14ac:dyDescent="0.25">
      <c r="A25907" s="80">
        <v>1111642</v>
      </c>
      <c r="B25907" s="104" t="s">
        <v>236</v>
      </c>
      <c r="C25907" s="88">
        <v>29166</v>
      </c>
    </row>
    <row r="25908" spans="1:3" x14ac:dyDescent="0.25">
      <c r="A25908" s="80">
        <v>1111643</v>
      </c>
      <c r="B25908" s="104" t="s">
        <v>236</v>
      </c>
      <c r="C25908" s="88">
        <v>29167</v>
      </c>
    </row>
    <row r="25909" spans="1:3" x14ac:dyDescent="0.25">
      <c r="A25909" s="80">
        <v>1111644</v>
      </c>
      <c r="B25909" s="104" t="s">
        <v>236</v>
      </c>
      <c r="C25909" s="88">
        <v>29169</v>
      </c>
    </row>
    <row r="25910" spans="1:3" x14ac:dyDescent="0.25">
      <c r="A25910" s="80">
        <v>1111645</v>
      </c>
      <c r="B25910" s="104" t="s">
        <v>236</v>
      </c>
      <c r="C25910" s="88">
        <v>29170</v>
      </c>
    </row>
    <row r="25911" spans="1:3" x14ac:dyDescent="0.25">
      <c r="A25911" s="80">
        <v>1111646</v>
      </c>
      <c r="B25911" s="104" t="s">
        <v>236</v>
      </c>
      <c r="C25911" s="88">
        <v>29171</v>
      </c>
    </row>
    <row r="25912" spans="1:3" x14ac:dyDescent="0.25">
      <c r="A25912" s="80">
        <v>1111647</v>
      </c>
      <c r="B25912" s="104" t="s">
        <v>236</v>
      </c>
      <c r="C25912" s="88">
        <v>29172</v>
      </c>
    </row>
    <row r="25913" spans="1:3" x14ac:dyDescent="0.25">
      <c r="A25913" s="80">
        <v>1111648</v>
      </c>
      <c r="B25913" s="104" t="s">
        <v>236</v>
      </c>
      <c r="C25913" s="88">
        <v>29173</v>
      </c>
    </row>
    <row r="25914" spans="1:3" x14ac:dyDescent="0.25">
      <c r="A25914" s="80">
        <v>1111649</v>
      </c>
      <c r="B25914" s="104" t="s">
        <v>236</v>
      </c>
      <c r="C25914" s="88">
        <v>29174</v>
      </c>
    </row>
    <row r="25915" spans="1:3" x14ac:dyDescent="0.25">
      <c r="A25915" s="80">
        <v>1111650</v>
      </c>
      <c r="B25915" s="104" t="s">
        <v>236</v>
      </c>
      <c r="C25915" s="88">
        <v>29175</v>
      </c>
    </row>
    <row r="25916" spans="1:3" x14ac:dyDescent="0.25">
      <c r="A25916" s="80">
        <v>1111651</v>
      </c>
      <c r="B25916" s="104" t="s">
        <v>236</v>
      </c>
      <c r="C25916" s="88">
        <v>29176</v>
      </c>
    </row>
    <row r="25917" spans="1:3" x14ac:dyDescent="0.25">
      <c r="A25917" s="80">
        <v>1111652</v>
      </c>
      <c r="B25917" s="104" t="s">
        <v>236</v>
      </c>
      <c r="C25917" s="88">
        <v>29177</v>
      </c>
    </row>
    <row r="25918" spans="1:3" x14ac:dyDescent="0.25">
      <c r="A25918" s="80">
        <v>1111653</v>
      </c>
      <c r="B25918" s="104" t="s">
        <v>236</v>
      </c>
      <c r="C25918" s="88">
        <v>29180</v>
      </c>
    </row>
    <row r="25919" spans="1:3" x14ac:dyDescent="0.25">
      <c r="A25919" s="80">
        <v>1111654</v>
      </c>
      <c r="B25919" s="104" t="s">
        <v>236</v>
      </c>
      <c r="C25919" s="88">
        <v>29181</v>
      </c>
    </row>
    <row r="25920" spans="1:3" x14ac:dyDescent="0.25">
      <c r="A25920" s="80">
        <v>1111655</v>
      </c>
      <c r="B25920" s="104" t="s">
        <v>236</v>
      </c>
      <c r="C25920" s="88">
        <v>29182</v>
      </c>
    </row>
    <row r="25921" spans="1:3" x14ac:dyDescent="0.25">
      <c r="A25921" s="80">
        <v>1111656</v>
      </c>
      <c r="B25921" s="104" t="s">
        <v>236</v>
      </c>
      <c r="C25921" s="88">
        <v>68135</v>
      </c>
    </row>
    <row r="25922" spans="1:3" x14ac:dyDescent="0.25">
      <c r="A25922" s="80">
        <v>1111657</v>
      </c>
      <c r="B25922" s="91">
        <v>1124876</v>
      </c>
      <c r="C25922" s="88">
        <v>29079</v>
      </c>
    </row>
    <row r="25923" spans="1:3" x14ac:dyDescent="0.25">
      <c r="A25923" s="80">
        <v>1111658</v>
      </c>
      <c r="B25923" s="91">
        <v>1124342</v>
      </c>
      <c r="C25923" s="88">
        <v>29165</v>
      </c>
    </row>
    <row r="25924" spans="1:3" x14ac:dyDescent="0.25">
      <c r="A25924" s="80">
        <v>1111659</v>
      </c>
      <c r="B25924" s="104" t="s">
        <v>236</v>
      </c>
      <c r="C25924" s="81" t="s">
        <v>236</v>
      </c>
    </row>
    <row r="25925" spans="1:3" x14ac:dyDescent="0.25">
      <c r="A25925" s="80">
        <v>1111660</v>
      </c>
      <c r="B25925" s="91">
        <v>1124378</v>
      </c>
      <c r="C25925" s="88">
        <v>29162</v>
      </c>
    </row>
    <row r="25926" spans="1:3" x14ac:dyDescent="0.25">
      <c r="A25926" s="80">
        <v>1111661</v>
      </c>
      <c r="B25926" s="91">
        <v>1133377</v>
      </c>
      <c r="C25926" s="88">
        <v>29163</v>
      </c>
    </row>
    <row r="25927" spans="1:3" x14ac:dyDescent="0.25">
      <c r="A25927" s="80">
        <v>1111662</v>
      </c>
      <c r="B25927" s="104" t="s">
        <v>236</v>
      </c>
      <c r="C25927" s="88">
        <v>29164</v>
      </c>
    </row>
    <row r="25928" spans="1:3" x14ac:dyDescent="0.25">
      <c r="A25928" s="80">
        <v>1111663</v>
      </c>
      <c r="B25928" s="104" t="s">
        <v>236</v>
      </c>
      <c r="C25928" s="88">
        <v>29168</v>
      </c>
    </row>
    <row r="25929" spans="1:3" x14ac:dyDescent="0.25">
      <c r="A25929" s="80">
        <v>1111668</v>
      </c>
      <c r="B25929" s="91">
        <v>1123967</v>
      </c>
      <c r="C25929" s="88">
        <v>29178</v>
      </c>
    </row>
    <row r="25930" spans="1:3" x14ac:dyDescent="0.25">
      <c r="A25930" s="80">
        <v>1111669</v>
      </c>
      <c r="B25930" s="104" t="s">
        <v>236</v>
      </c>
      <c r="C25930" s="88">
        <v>29183</v>
      </c>
    </row>
    <row r="25931" spans="1:3" x14ac:dyDescent="0.25">
      <c r="A25931" s="80">
        <v>1111670</v>
      </c>
      <c r="B25931" s="91">
        <v>1124820</v>
      </c>
      <c r="C25931" s="88">
        <v>29185</v>
      </c>
    </row>
    <row r="25932" spans="1:3" x14ac:dyDescent="0.25">
      <c r="A25932" s="80">
        <v>1111671</v>
      </c>
      <c r="B25932" s="104" t="s">
        <v>236</v>
      </c>
      <c r="C25932" s="81" t="s">
        <v>236</v>
      </c>
    </row>
    <row r="25933" spans="1:3" x14ac:dyDescent="0.25">
      <c r="A25933" s="80">
        <v>1111672</v>
      </c>
      <c r="B25933" s="104" t="s">
        <v>236</v>
      </c>
      <c r="C25933" s="88">
        <v>29187</v>
      </c>
    </row>
    <row r="25934" spans="1:3" x14ac:dyDescent="0.25">
      <c r="A25934" s="80">
        <v>1111673</v>
      </c>
      <c r="B25934" s="104" t="s">
        <v>236</v>
      </c>
      <c r="C25934" s="81" t="s">
        <v>236</v>
      </c>
    </row>
    <row r="25935" spans="1:3" x14ac:dyDescent="0.25">
      <c r="A25935" s="80">
        <v>1111674</v>
      </c>
      <c r="B25935" s="104" t="s">
        <v>236</v>
      </c>
      <c r="C25935" s="81" t="s">
        <v>236</v>
      </c>
    </row>
    <row r="25936" spans="1:3" x14ac:dyDescent="0.25">
      <c r="A25936" s="80">
        <v>1111675</v>
      </c>
      <c r="B25936" s="104" t="s">
        <v>236</v>
      </c>
      <c r="C25936" s="88">
        <v>29188</v>
      </c>
    </row>
    <row r="25937" spans="1:3" x14ac:dyDescent="0.25">
      <c r="A25937" s="80">
        <v>1111676</v>
      </c>
      <c r="B25937" s="104" t="s">
        <v>236</v>
      </c>
      <c r="C25937" s="81" t="s">
        <v>236</v>
      </c>
    </row>
    <row r="25938" spans="1:3" x14ac:dyDescent="0.25">
      <c r="A25938" s="80">
        <v>1111677</v>
      </c>
      <c r="B25938" s="104" t="s">
        <v>236</v>
      </c>
      <c r="C25938" s="88">
        <v>29189</v>
      </c>
    </row>
    <row r="25939" spans="1:3" x14ac:dyDescent="0.25">
      <c r="A25939" s="80">
        <v>1111678</v>
      </c>
      <c r="B25939" s="104" t="s">
        <v>236</v>
      </c>
      <c r="C25939" s="88">
        <v>29190</v>
      </c>
    </row>
    <row r="25940" spans="1:3" x14ac:dyDescent="0.25">
      <c r="A25940" s="80">
        <v>1111679</v>
      </c>
      <c r="B25940" s="104" t="s">
        <v>236</v>
      </c>
      <c r="C25940" s="88">
        <v>29191</v>
      </c>
    </row>
    <row r="25941" spans="1:3" x14ac:dyDescent="0.25">
      <c r="A25941" s="80">
        <v>1111681</v>
      </c>
      <c r="B25941" s="104" t="s">
        <v>236</v>
      </c>
      <c r="C25941" s="88">
        <v>29195</v>
      </c>
    </row>
    <row r="25942" spans="1:3" x14ac:dyDescent="0.25">
      <c r="A25942" s="80">
        <v>1111682</v>
      </c>
      <c r="B25942" s="104" t="s">
        <v>236</v>
      </c>
      <c r="C25942" s="88">
        <v>29196</v>
      </c>
    </row>
    <row r="25943" spans="1:3" x14ac:dyDescent="0.25">
      <c r="A25943" s="80">
        <v>1111683</v>
      </c>
      <c r="B25943" s="104" t="s">
        <v>236</v>
      </c>
      <c r="C25943" s="81" t="s">
        <v>236</v>
      </c>
    </row>
    <row r="25944" spans="1:3" x14ac:dyDescent="0.25">
      <c r="A25944" s="80">
        <v>1111684</v>
      </c>
      <c r="B25944" s="104" t="s">
        <v>236</v>
      </c>
      <c r="C25944" s="88">
        <v>29199</v>
      </c>
    </row>
    <row r="25945" spans="1:3" x14ac:dyDescent="0.25">
      <c r="A25945" s="80">
        <v>1111685</v>
      </c>
      <c r="B25945" s="104" t="s">
        <v>236</v>
      </c>
      <c r="C25945" s="81" t="s">
        <v>236</v>
      </c>
    </row>
    <row r="25946" spans="1:3" x14ac:dyDescent="0.25">
      <c r="A25946" s="80">
        <v>1111686</v>
      </c>
      <c r="B25946" s="104" t="s">
        <v>236</v>
      </c>
      <c r="C25946" s="81" t="s">
        <v>236</v>
      </c>
    </row>
    <row r="25947" spans="1:3" x14ac:dyDescent="0.25">
      <c r="A25947" s="80">
        <v>1111687</v>
      </c>
      <c r="B25947" s="104" t="s">
        <v>236</v>
      </c>
      <c r="C25947" s="88">
        <v>29200</v>
      </c>
    </row>
    <row r="25948" spans="1:3" x14ac:dyDescent="0.25">
      <c r="A25948" s="80">
        <v>1111688</v>
      </c>
      <c r="B25948" s="104" t="s">
        <v>236</v>
      </c>
      <c r="C25948" s="81" t="s">
        <v>236</v>
      </c>
    </row>
    <row r="25949" spans="1:3" x14ac:dyDescent="0.25">
      <c r="A25949" s="80">
        <v>1111689</v>
      </c>
      <c r="B25949" s="104" t="s">
        <v>236</v>
      </c>
      <c r="C25949" s="81" t="s">
        <v>236</v>
      </c>
    </row>
    <row r="25950" spans="1:3" x14ac:dyDescent="0.25">
      <c r="A25950" s="80">
        <v>1111690</v>
      </c>
      <c r="B25950" s="104" t="s">
        <v>236</v>
      </c>
      <c r="C25950" s="81" t="s">
        <v>236</v>
      </c>
    </row>
    <row r="25951" spans="1:3" x14ac:dyDescent="0.25">
      <c r="A25951" s="80">
        <v>1111691</v>
      </c>
      <c r="B25951" s="104" t="s">
        <v>236</v>
      </c>
      <c r="C25951" s="81" t="s">
        <v>236</v>
      </c>
    </row>
    <row r="25952" spans="1:3" x14ac:dyDescent="0.25">
      <c r="A25952" s="80">
        <v>1111692</v>
      </c>
      <c r="B25952" s="104" t="s">
        <v>236</v>
      </c>
      <c r="C25952" s="81" t="s">
        <v>236</v>
      </c>
    </row>
    <row r="25953" spans="1:3" x14ac:dyDescent="0.25">
      <c r="A25953" s="80">
        <v>1111693</v>
      </c>
      <c r="B25953" s="104" t="s">
        <v>236</v>
      </c>
      <c r="C25953" s="81" t="s">
        <v>236</v>
      </c>
    </row>
    <row r="25954" spans="1:3" x14ac:dyDescent="0.25">
      <c r="A25954" s="80">
        <v>1111694</v>
      </c>
      <c r="B25954" s="104" t="s">
        <v>236</v>
      </c>
      <c r="C25954" s="88">
        <v>29202</v>
      </c>
    </row>
    <row r="25955" spans="1:3" x14ac:dyDescent="0.25">
      <c r="A25955" s="80">
        <v>1111695</v>
      </c>
      <c r="B25955" s="104" t="s">
        <v>236</v>
      </c>
      <c r="C25955" s="81" t="s">
        <v>236</v>
      </c>
    </row>
    <row r="25956" spans="1:3" x14ac:dyDescent="0.25">
      <c r="A25956" s="80">
        <v>1111696</v>
      </c>
      <c r="B25956" s="104" t="s">
        <v>236</v>
      </c>
      <c r="C25956" s="88">
        <v>29203</v>
      </c>
    </row>
    <row r="25957" spans="1:3" x14ac:dyDescent="0.25">
      <c r="A25957" s="80">
        <v>1111697</v>
      </c>
      <c r="B25957" s="104" t="s">
        <v>236</v>
      </c>
      <c r="C25957" s="81" t="s">
        <v>236</v>
      </c>
    </row>
    <row r="25958" spans="1:3" x14ac:dyDescent="0.25">
      <c r="A25958" s="80">
        <v>1111698</v>
      </c>
      <c r="B25958" s="104" t="s">
        <v>236</v>
      </c>
      <c r="C25958" s="88">
        <v>29205</v>
      </c>
    </row>
    <row r="25959" spans="1:3" x14ac:dyDescent="0.25">
      <c r="A25959" s="80">
        <v>1111699</v>
      </c>
      <c r="B25959" s="104" t="s">
        <v>236</v>
      </c>
      <c r="C25959" s="81" t="s">
        <v>236</v>
      </c>
    </row>
    <row r="25960" spans="1:3" x14ac:dyDescent="0.25">
      <c r="A25960" s="80">
        <v>1111700</v>
      </c>
      <c r="B25960" s="104" t="s">
        <v>236</v>
      </c>
      <c r="C25960" s="81" t="s">
        <v>236</v>
      </c>
    </row>
    <row r="25961" spans="1:3" x14ac:dyDescent="0.25">
      <c r="A25961" s="80">
        <v>1111701</v>
      </c>
      <c r="B25961" s="104" t="s">
        <v>236</v>
      </c>
      <c r="C25961" s="88">
        <v>29206</v>
      </c>
    </row>
    <row r="25962" spans="1:3" x14ac:dyDescent="0.25">
      <c r="A25962" s="80">
        <v>1111702</v>
      </c>
      <c r="B25962" s="104" t="s">
        <v>236</v>
      </c>
      <c r="C25962" s="88">
        <v>29207</v>
      </c>
    </row>
    <row r="25963" spans="1:3" x14ac:dyDescent="0.25">
      <c r="A25963" s="80">
        <v>1111703</v>
      </c>
      <c r="B25963" s="104" t="s">
        <v>236</v>
      </c>
      <c r="C25963" s="88">
        <v>56618</v>
      </c>
    </row>
    <row r="25964" spans="1:3" x14ac:dyDescent="0.25">
      <c r="A25964" s="80">
        <v>1111704</v>
      </c>
      <c r="B25964" s="104" t="s">
        <v>236</v>
      </c>
      <c r="C25964" s="88">
        <v>29042</v>
      </c>
    </row>
    <row r="25965" spans="1:3" x14ac:dyDescent="0.25">
      <c r="A25965" s="80">
        <v>1111705</v>
      </c>
      <c r="B25965" s="91">
        <v>1124207</v>
      </c>
      <c r="C25965" s="88">
        <v>29204</v>
      </c>
    </row>
    <row r="25966" spans="1:3" x14ac:dyDescent="0.25">
      <c r="A25966" s="80">
        <v>1111706</v>
      </c>
      <c r="B25966" s="91">
        <v>1125359</v>
      </c>
      <c r="C25966" s="88">
        <v>29192</v>
      </c>
    </row>
    <row r="25967" spans="1:3" x14ac:dyDescent="0.25">
      <c r="A25967" s="82">
        <v>1111707</v>
      </c>
      <c r="B25967" s="104" t="s">
        <v>236</v>
      </c>
      <c r="C25967" s="83" t="s">
        <v>236</v>
      </c>
    </row>
    <row r="25968" spans="1:3" x14ac:dyDescent="0.25">
      <c r="A25968" s="80">
        <v>1111708</v>
      </c>
      <c r="B25968" s="104" t="s">
        <v>236</v>
      </c>
      <c r="C25968" s="88">
        <v>29208</v>
      </c>
    </row>
    <row r="25969" spans="1:3" x14ac:dyDescent="0.25">
      <c r="A25969" s="80">
        <v>1111709</v>
      </c>
      <c r="B25969" s="104" t="s">
        <v>236</v>
      </c>
      <c r="C25969" s="88">
        <v>29194</v>
      </c>
    </row>
    <row r="25970" spans="1:3" x14ac:dyDescent="0.25">
      <c r="A25970" s="80">
        <v>1111710</v>
      </c>
      <c r="B25970" s="104" t="s">
        <v>236</v>
      </c>
      <c r="C25970" s="88">
        <v>29209</v>
      </c>
    </row>
    <row r="25971" spans="1:3" x14ac:dyDescent="0.25">
      <c r="A25971" s="80">
        <v>1111711</v>
      </c>
      <c r="B25971" s="91">
        <v>1124835</v>
      </c>
      <c r="C25971" s="88">
        <v>29193</v>
      </c>
    </row>
    <row r="25972" spans="1:3" x14ac:dyDescent="0.25">
      <c r="A25972" s="80">
        <v>1111712</v>
      </c>
      <c r="B25972" s="104" t="s">
        <v>236</v>
      </c>
      <c r="C25972" s="81" t="s">
        <v>236</v>
      </c>
    </row>
    <row r="25973" spans="1:3" x14ac:dyDescent="0.25">
      <c r="A25973" s="80">
        <v>1111713</v>
      </c>
      <c r="B25973" s="91">
        <v>1134322</v>
      </c>
      <c r="C25973" s="88">
        <v>29210</v>
      </c>
    </row>
    <row r="25974" spans="1:3" x14ac:dyDescent="0.25">
      <c r="A25974" s="80">
        <v>1111714</v>
      </c>
      <c r="B25974" s="104" t="s">
        <v>236</v>
      </c>
      <c r="C25974" s="81" t="s">
        <v>236</v>
      </c>
    </row>
    <row r="25975" spans="1:3" x14ac:dyDescent="0.25">
      <c r="A25975" s="80">
        <v>1111715</v>
      </c>
      <c r="B25975" s="104" t="s">
        <v>236</v>
      </c>
      <c r="C25975" s="81" t="s">
        <v>236</v>
      </c>
    </row>
    <row r="25976" spans="1:3" x14ac:dyDescent="0.25">
      <c r="A25976" s="80">
        <v>1111716</v>
      </c>
      <c r="B25976" s="104" t="s">
        <v>236</v>
      </c>
      <c r="C25976" s="88">
        <v>29212</v>
      </c>
    </row>
    <row r="25977" spans="1:3" x14ac:dyDescent="0.25">
      <c r="A25977" s="80">
        <v>1111717</v>
      </c>
      <c r="B25977" s="104" t="s">
        <v>236</v>
      </c>
      <c r="C25977" s="81" t="s">
        <v>236</v>
      </c>
    </row>
    <row r="25978" spans="1:3" x14ac:dyDescent="0.25">
      <c r="A25978" s="80">
        <v>1111718</v>
      </c>
      <c r="B25978" s="104" t="s">
        <v>236</v>
      </c>
      <c r="C25978" s="88">
        <v>29214</v>
      </c>
    </row>
    <row r="25979" spans="1:3" x14ac:dyDescent="0.25">
      <c r="A25979" s="80">
        <v>1111719</v>
      </c>
      <c r="B25979" s="104" t="s">
        <v>236</v>
      </c>
      <c r="C25979" s="88">
        <v>29216</v>
      </c>
    </row>
    <row r="25980" spans="1:3" x14ac:dyDescent="0.25">
      <c r="A25980" s="80">
        <v>1111720</v>
      </c>
      <c r="B25980" s="104" t="s">
        <v>236</v>
      </c>
      <c r="C25980" s="81" t="s">
        <v>236</v>
      </c>
    </row>
    <row r="25981" spans="1:3" x14ac:dyDescent="0.25">
      <c r="A25981" s="80">
        <v>1111721</v>
      </c>
      <c r="B25981" s="104" t="s">
        <v>236</v>
      </c>
      <c r="C25981" s="88">
        <v>68539</v>
      </c>
    </row>
    <row r="25982" spans="1:3" x14ac:dyDescent="0.25">
      <c r="A25982" s="80">
        <v>1111722</v>
      </c>
      <c r="B25982" s="104" t="s">
        <v>236</v>
      </c>
      <c r="C25982" s="81" t="s">
        <v>236</v>
      </c>
    </row>
    <row r="25983" spans="1:3" x14ac:dyDescent="0.25">
      <c r="A25983" s="80">
        <v>1111723</v>
      </c>
      <c r="B25983" s="104" t="s">
        <v>236</v>
      </c>
      <c r="C25983" s="81" t="s">
        <v>236</v>
      </c>
    </row>
    <row r="25984" spans="1:3" x14ac:dyDescent="0.25">
      <c r="A25984" s="80">
        <v>1111724</v>
      </c>
      <c r="B25984" s="104" t="s">
        <v>236</v>
      </c>
      <c r="C25984" s="81" t="s">
        <v>236</v>
      </c>
    </row>
    <row r="25985" spans="1:3" x14ac:dyDescent="0.25">
      <c r="A25985" s="80">
        <v>1111725</v>
      </c>
      <c r="B25985" s="104" t="s">
        <v>236</v>
      </c>
      <c r="C25985" s="88">
        <v>29217</v>
      </c>
    </row>
    <row r="25986" spans="1:3" x14ac:dyDescent="0.25">
      <c r="A25986" s="80">
        <v>1111726</v>
      </c>
      <c r="B25986" s="104" t="s">
        <v>236</v>
      </c>
      <c r="C25986" s="81" t="s">
        <v>236</v>
      </c>
    </row>
    <row r="25987" spans="1:3" x14ac:dyDescent="0.25">
      <c r="A25987" s="80">
        <v>1111727</v>
      </c>
      <c r="B25987" s="104" t="s">
        <v>236</v>
      </c>
      <c r="C25987" s="88">
        <v>29218</v>
      </c>
    </row>
    <row r="25988" spans="1:3" x14ac:dyDescent="0.25">
      <c r="A25988" s="80">
        <v>1111728</v>
      </c>
      <c r="B25988" s="104" t="s">
        <v>236</v>
      </c>
      <c r="C25988" s="88">
        <v>29219</v>
      </c>
    </row>
    <row r="25989" spans="1:3" x14ac:dyDescent="0.25">
      <c r="A25989" s="80">
        <v>1111729</v>
      </c>
      <c r="B25989" s="104" t="s">
        <v>236</v>
      </c>
      <c r="C25989" s="81" t="s">
        <v>236</v>
      </c>
    </row>
    <row r="25990" spans="1:3" x14ac:dyDescent="0.25">
      <c r="A25990" s="80">
        <v>1111730</v>
      </c>
      <c r="B25990" s="104" t="s">
        <v>236</v>
      </c>
      <c r="C25990" s="88">
        <v>29220</v>
      </c>
    </row>
    <row r="25991" spans="1:3" x14ac:dyDescent="0.25">
      <c r="A25991" s="80">
        <v>1111731</v>
      </c>
      <c r="B25991" s="104" t="s">
        <v>236</v>
      </c>
      <c r="C25991" s="81" t="s">
        <v>236</v>
      </c>
    </row>
    <row r="25992" spans="1:3" x14ac:dyDescent="0.25">
      <c r="A25992" s="80">
        <v>1111732</v>
      </c>
      <c r="B25992" s="104" t="s">
        <v>236</v>
      </c>
      <c r="C25992" s="81" t="s">
        <v>236</v>
      </c>
    </row>
    <row r="25993" spans="1:3" x14ac:dyDescent="0.25">
      <c r="A25993" s="80">
        <v>1111733</v>
      </c>
      <c r="B25993" s="104" t="s">
        <v>236</v>
      </c>
      <c r="C25993" s="81" t="s">
        <v>236</v>
      </c>
    </row>
    <row r="25994" spans="1:3" x14ac:dyDescent="0.25">
      <c r="A25994" s="80">
        <v>1111734</v>
      </c>
      <c r="B25994" s="104" t="s">
        <v>236</v>
      </c>
      <c r="C25994" s="81" t="s">
        <v>236</v>
      </c>
    </row>
    <row r="25995" spans="1:3" x14ac:dyDescent="0.25">
      <c r="A25995" s="80">
        <v>1111735</v>
      </c>
      <c r="B25995" s="104" t="s">
        <v>236</v>
      </c>
      <c r="C25995" s="81" t="s">
        <v>236</v>
      </c>
    </row>
    <row r="25996" spans="1:3" x14ac:dyDescent="0.25">
      <c r="A25996" s="80">
        <v>1111736</v>
      </c>
      <c r="B25996" s="104" t="s">
        <v>236</v>
      </c>
      <c r="C25996" s="88">
        <v>29221</v>
      </c>
    </row>
    <row r="25997" spans="1:3" x14ac:dyDescent="0.25">
      <c r="A25997" s="80">
        <v>1111737</v>
      </c>
      <c r="B25997" s="104" t="s">
        <v>236</v>
      </c>
      <c r="C25997" s="81" t="s">
        <v>236</v>
      </c>
    </row>
    <row r="25998" spans="1:3" x14ac:dyDescent="0.25">
      <c r="A25998" s="80">
        <v>1111738</v>
      </c>
      <c r="B25998" s="104" t="s">
        <v>236</v>
      </c>
      <c r="C25998" s="88">
        <v>29223</v>
      </c>
    </row>
    <row r="25999" spans="1:3" x14ac:dyDescent="0.25">
      <c r="A25999" s="80">
        <v>1111739</v>
      </c>
      <c r="B25999" s="104" t="s">
        <v>236</v>
      </c>
      <c r="C25999" s="81" t="s">
        <v>236</v>
      </c>
    </row>
    <row r="26000" spans="1:3" x14ac:dyDescent="0.25">
      <c r="A26000" s="80">
        <v>1111740</v>
      </c>
      <c r="B26000" s="104" t="s">
        <v>236</v>
      </c>
      <c r="C26000" s="88">
        <v>29227</v>
      </c>
    </row>
    <row r="26001" spans="1:3" x14ac:dyDescent="0.25">
      <c r="A26001" s="80">
        <v>1111741</v>
      </c>
      <c r="B26001" s="104" t="s">
        <v>236</v>
      </c>
      <c r="C26001" s="88">
        <v>29229</v>
      </c>
    </row>
    <row r="26002" spans="1:3" x14ac:dyDescent="0.25">
      <c r="A26002" s="80">
        <v>1111742</v>
      </c>
      <c r="B26002" s="104" t="s">
        <v>236</v>
      </c>
      <c r="C26002" s="81" t="s">
        <v>236</v>
      </c>
    </row>
    <row r="26003" spans="1:3" x14ac:dyDescent="0.25">
      <c r="A26003" s="80">
        <v>1111743</v>
      </c>
      <c r="B26003" s="104" t="s">
        <v>236</v>
      </c>
      <c r="C26003" s="88">
        <v>29225</v>
      </c>
    </row>
    <row r="26004" spans="1:3" x14ac:dyDescent="0.25">
      <c r="A26004" s="80">
        <v>1111744</v>
      </c>
      <c r="B26004" s="104" t="s">
        <v>236</v>
      </c>
      <c r="C26004" s="81" t="s">
        <v>236</v>
      </c>
    </row>
    <row r="26005" spans="1:3" x14ac:dyDescent="0.25">
      <c r="A26005" s="80">
        <v>1111745</v>
      </c>
      <c r="B26005" s="91">
        <v>1117542</v>
      </c>
      <c r="C26005" s="88">
        <v>32339</v>
      </c>
    </row>
    <row r="26006" spans="1:3" x14ac:dyDescent="0.25">
      <c r="A26006" s="80">
        <v>1111746</v>
      </c>
      <c r="B26006" s="104" t="s">
        <v>236</v>
      </c>
      <c r="C26006" s="88">
        <v>29230</v>
      </c>
    </row>
    <row r="26007" spans="1:3" x14ac:dyDescent="0.25">
      <c r="A26007" s="80">
        <v>1111747</v>
      </c>
      <c r="B26007" s="104" t="s">
        <v>236</v>
      </c>
      <c r="C26007" s="88">
        <v>29233</v>
      </c>
    </row>
    <row r="26008" spans="1:3" x14ac:dyDescent="0.25">
      <c r="A26008" s="80">
        <v>1111748</v>
      </c>
      <c r="B26008" s="104" t="s">
        <v>236</v>
      </c>
      <c r="C26008" s="81" t="s">
        <v>236</v>
      </c>
    </row>
    <row r="26009" spans="1:3" x14ac:dyDescent="0.25">
      <c r="A26009" s="80">
        <v>1111749</v>
      </c>
      <c r="B26009" s="104" t="s">
        <v>236</v>
      </c>
      <c r="C26009" s="81" t="s">
        <v>236</v>
      </c>
    </row>
    <row r="26010" spans="1:3" x14ac:dyDescent="0.25">
      <c r="A26010" s="80">
        <v>1111750</v>
      </c>
      <c r="B26010" s="104" t="s">
        <v>236</v>
      </c>
      <c r="C26010" s="88">
        <v>29224</v>
      </c>
    </row>
    <row r="26011" spans="1:3" x14ac:dyDescent="0.25">
      <c r="A26011" s="80">
        <v>1111751</v>
      </c>
      <c r="B26011" s="91">
        <v>1133376</v>
      </c>
      <c r="C26011" s="88">
        <v>29228</v>
      </c>
    </row>
    <row r="26012" spans="1:3" x14ac:dyDescent="0.25">
      <c r="A26012" s="80">
        <v>1111752</v>
      </c>
      <c r="B26012" s="104" t="s">
        <v>236</v>
      </c>
      <c r="C26012" s="88">
        <v>29235</v>
      </c>
    </row>
    <row r="26013" spans="1:3" x14ac:dyDescent="0.25">
      <c r="A26013" s="80">
        <v>1111753</v>
      </c>
      <c r="B26013" s="91">
        <v>1125361</v>
      </c>
      <c r="C26013" s="88">
        <v>29226</v>
      </c>
    </row>
    <row r="26014" spans="1:3" x14ac:dyDescent="0.25">
      <c r="A26014" s="80">
        <v>1111754</v>
      </c>
      <c r="B26014" s="91">
        <v>1124895</v>
      </c>
      <c r="C26014" s="88">
        <v>29236</v>
      </c>
    </row>
    <row r="26015" spans="1:3" x14ac:dyDescent="0.25">
      <c r="A26015" s="80">
        <v>1111755</v>
      </c>
      <c r="B26015" s="91">
        <v>1124837</v>
      </c>
      <c r="C26015" s="88">
        <v>29237</v>
      </c>
    </row>
    <row r="26016" spans="1:3" x14ac:dyDescent="0.25">
      <c r="A26016" s="80">
        <v>1111756</v>
      </c>
      <c r="B26016" s="91">
        <v>1124897</v>
      </c>
      <c r="C26016" s="88">
        <v>29238</v>
      </c>
    </row>
    <row r="26017" spans="1:3" x14ac:dyDescent="0.25">
      <c r="A26017" s="80">
        <v>1111757</v>
      </c>
      <c r="B26017" s="104" t="s">
        <v>236</v>
      </c>
      <c r="C26017" s="81" t="s">
        <v>236</v>
      </c>
    </row>
    <row r="26018" spans="1:3" x14ac:dyDescent="0.25">
      <c r="A26018" s="80">
        <v>1111758</v>
      </c>
      <c r="B26018" s="104" t="s">
        <v>236</v>
      </c>
      <c r="C26018" s="81" t="s">
        <v>236</v>
      </c>
    </row>
    <row r="26019" spans="1:3" x14ac:dyDescent="0.25">
      <c r="A26019" s="80">
        <v>1111759</v>
      </c>
      <c r="B26019" s="104" t="s">
        <v>236</v>
      </c>
      <c r="C26019" s="81" t="s">
        <v>236</v>
      </c>
    </row>
    <row r="26020" spans="1:3" x14ac:dyDescent="0.25">
      <c r="A26020" s="80">
        <v>1111760</v>
      </c>
      <c r="B26020" s="104" t="s">
        <v>236</v>
      </c>
      <c r="C26020" s="88">
        <v>29239</v>
      </c>
    </row>
    <row r="26021" spans="1:3" x14ac:dyDescent="0.25">
      <c r="A26021" s="80">
        <v>1111761</v>
      </c>
      <c r="B26021" s="104" t="s">
        <v>236</v>
      </c>
      <c r="C26021" s="81" t="s">
        <v>236</v>
      </c>
    </row>
    <row r="26022" spans="1:3" x14ac:dyDescent="0.25">
      <c r="A26022" s="80">
        <v>1111762</v>
      </c>
      <c r="B26022" s="104" t="s">
        <v>236</v>
      </c>
      <c r="C26022" s="81" t="s">
        <v>236</v>
      </c>
    </row>
    <row r="26023" spans="1:3" x14ac:dyDescent="0.25">
      <c r="A26023" s="80">
        <v>1111763</v>
      </c>
      <c r="B26023" s="104" t="s">
        <v>236</v>
      </c>
      <c r="C26023" s="81" t="s">
        <v>236</v>
      </c>
    </row>
    <row r="26024" spans="1:3" x14ac:dyDescent="0.25">
      <c r="A26024" s="80">
        <v>1111764</v>
      </c>
      <c r="B26024" s="104" t="s">
        <v>236</v>
      </c>
      <c r="C26024" s="88">
        <v>29240</v>
      </c>
    </row>
    <row r="26025" spans="1:3" x14ac:dyDescent="0.25">
      <c r="A26025" s="80">
        <v>1111765</v>
      </c>
      <c r="B26025" s="104" t="s">
        <v>236</v>
      </c>
      <c r="C26025" s="88">
        <v>29241</v>
      </c>
    </row>
    <row r="26026" spans="1:3" x14ac:dyDescent="0.25">
      <c r="A26026" s="80">
        <v>1111766</v>
      </c>
      <c r="B26026" s="104" t="s">
        <v>236</v>
      </c>
      <c r="C26026" s="88">
        <v>29242</v>
      </c>
    </row>
    <row r="26027" spans="1:3" x14ac:dyDescent="0.25">
      <c r="A26027" s="80">
        <v>1111767</v>
      </c>
      <c r="B26027" s="104" t="s">
        <v>236</v>
      </c>
      <c r="C26027" s="81" t="s">
        <v>236</v>
      </c>
    </row>
    <row r="26028" spans="1:3" x14ac:dyDescent="0.25">
      <c r="A26028" s="80">
        <v>1111768</v>
      </c>
      <c r="B26028" s="104" t="s">
        <v>236</v>
      </c>
      <c r="C26028" s="81" t="s">
        <v>236</v>
      </c>
    </row>
    <row r="26029" spans="1:3" x14ac:dyDescent="0.25">
      <c r="A26029" s="80">
        <v>1111769</v>
      </c>
      <c r="B26029" s="104" t="s">
        <v>236</v>
      </c>
      <c r="C26029" s="81" t="s">
        <v>236</v>
      </c>
    </row>
    <row r="26030" spans="1:3" x14ac:dyDescent="0.25">
      <c r="A26030" s="80">
        <v>1111770</v>
      </c>
      <c r="B26030" s="104" t="s">
        <v>236</v>
      </c>
      <c r="C26030" s="81" t="s">
        <v>236</v>
      </c>
    </row>
    <row r="26031" spans="1:3" x14ac:dyDescent="0.25">
      <c r="A26031" s="80">
        <v>1111771</v>
      </c>
      <c r="B26031" s="104" t="s">
        <v>236</v>
      </c>
      <c r="C26031" s="81" t="s">
        <v>236</v>
      </c>
    </row>
    <row r="26032" spans="1:3" x14ac:dyDescent="0.25">
      <c r="A26032" s="80">
        <v>1111772</v>
      </c>
      <c r="B26032" s="104" t="s">
        <v>236</v>
      </c>
      <c r="C26032" s="81" t="s">
        <v>236</v>
      </c>
    </row>
    <row r="26033" spans="1:3" x14ac:dyDescent="0.25">
      <c r="A26033" s="80">
        <v>1111773</v>
      </c>
      <c r="B26033" s="104" t="s">
        <v>236</v>
      </c>
      <c r="C26033" s="81" t="s">
        <v>236</v>
      </c>
    </row>
    <row r="26034" spans="1:3" x14ac:dyDescent="0.25">
      <c r="A26034" s="80">
        <v>1111774</v>
      </c>
      <c r="B26034" s="104" t="s">
        <v>236</v>
      </c>
      <c r="C26034" s="81" t="s">
        <v>236</v>
      </c>
    </row>
    <row r="26035" spans="1:3" x14ac:dyDescent="0.25">
      <c r="A26035" s="80">
        <v>1111775</v>
      </c>
      <c r="B26035" s="104" t="s">
        <v>236</v>
      </c>
      <c r="C26035" s="88">
        <v>29243</v>
      </c>
    </row>
    <row r="26036" spans="1:3" x14ac:dyDescent="0.25">
      <c r="A26036" s="80">
        <v>1111776</v>
      </c>
      <c r="B26036" s="104" t="s">
        <v>236</v>
      </c>
      <c r="C26036" s="88">
        <v>29244</v>
      </c>
    </row>
    <row r="26037" spans="1:3" x14ac:dyDescent="0.25">
      <c r="A26037" s="80">
        <v>1111777</v>
      </c>
      <c r="B26037" s="104" t="s">
        <v>236</v>
      </c>
      <c r="C26037" s="88">
        <v>29245</v>
      </c>
    </row>
    <row r="26038" spans="1:3" x14ac:dyDescent="0.25">
      <c r="A26038" s="80">
        <v>1111778</v>
      </c>
      <c r="B26038" s="104" t="s">
        <v>236</v>
      </c>
      <c r="C26038" s="81" t="s">
        <v>236</v>
      </c>
    </row>
    <row r="26039" spans="1:3" x14ac:dyDescent="0.25">
      <c r="A26039" s="80">
        <v>1111779</v>
      </c>
      <c r="B26039" s="104" t="s">
        <v>236</v>
      </c>
      <c r="C26039" s="81" t="s">
        <v>236</v>
      </c>
    </row>
    <row r="26040" spans="1:3" x14ac:dyDescent="0.25">
      <c r="A26040" s="80">
        <v>1111780</v>
      </c>
      <c r="B26040" s="104" t="s">
        <v>236</v>
      </c>
      <c r="C26040" s="81" t="s">
        <v>236</v>
      </c>
    </row>
    <row r="26041" spans="1:3" x14ac:dyDescent="0.25">
      <c r="A26041" s="80">
        <v>1111782</v>
      </c>
      <c r="B26041" s="104" t="s">
        <v>236</v>
      </c>
      <c r="C26041" s="81" t="s">
        <v>236</v>
      </c>
    </row>
    <row r="26042" spans="1:3" x14ac:dyDescent="0.25">
      <c r="A26042" s="80">
        <v>1111783</v>
      </c>
      <c r="B26042" s="104" t="s">
        <v>236</v>
      </c>
      <c r="C26042" s="81" t="s">
        <v>236</v>
      </c>
    </row>
    <row r="26043" spans="1:3" x14ac:dyDescent="0.25">
      <c r="A26043" s="80">
        <v>1111784</v>
      </c>
      <c r="B26043" s="104" t="s">
        <v>236</v>
      </c>
      <c r="C26043" s="88">
        <v>29246</v>
      </c>
    </row>
    <row r="26044" spans="1:3" x14ac:dyDescent="0.25">
      <c r="A26044" s="80">
        <v>1111785</v>
      </c>
      <c r="B26044" s="104" t="s">
        <v>236</v>
      </c>
      <c r="C26044" s="81" t="s">
        <v>236</v>
      </c>
    </row>
    <row r="26045" spans="1:3" x14ac:dyDescent="0.25">
      <c r="A26045" s="80">
        <v>1111786</v>
      </c>
      <c r="B26045" s="104" t="s">
        <v>236</v>
      </c>
      <c r="C26045" s="81" t="s">
        <v>236</v>
      </c>
    </row>
    <row r="26046" spans="1:3" x14ac:dyDescent="0.25">
      <c r="A26046" s="80">
        <v>1111787</v>
      </c>
      <c r="B26046" s="104" t="s">
        <v>236</v>
      </c>
      <c r="C26046" s="81" t="s">
        <v>236</v>
      </c>
    </row>
    <row r="26047" spans="1:3" x14ac:dyDescent="0.25">
      <c r="A26047" s="80">
        <v>1111788</v>
      </c>
      <c r="B26047" s="104" t="s">
        <v>236</v>
      </c>
      <c r="C26047" s="81" t="s">
        <v>236</v>
      </c>
    </row>
    <row r="26048" spans="1:3" x14ac:dyDescent="0.25">
      <c r="A26048" s="80">
        <v>1111789</v>
      </c>
      <c r="B26048" s="104" t="s">
        <v>236</v>
      </c>
      <c r="C26048" s="81" t="s">
        <v>236</v>
      </c>
    </row>
    <row r="26049" spans="1:3" x14ac:dyDescent="0.25">
      <c r="A26049" s="80">
        <v>1111790</v>
      </c>
      <c r="B26049" s="104" t="s">
        <v>236</v>
      </c>
      <c r="C26049" s="81" t="s">
        <v>236</v>
      </c>
    </row>
    <row r="26050" spans="1:3" x14ac:dyDescent="0.25">
      <c r="A26050" s="80">
        <v>1111791</v>
      </c>
      <c r="B26050" s="104" t="s">
        <v>236</v>
      </c>
      <c r="C26050" s="88">
        <v>29247</v>
      </c>
    </row>
    <row r="26051" spans="1:3" x14ac:dyDescent="0.25">
      <c r="A26051" s="80">
        <v>1111792</v>
      </c>
      <c r="B26051" s="104" t="s">
        <v>236</v>
      </c>
      <c r="C26051" s="88">
        <v>29248</v>
      </c>
    </row>
    <row r="26052" spans="1:3" x14ac:dyDescent="0.25">
      <c r="A26052" s="80">
        <v>1111793</v>
      </c>
      <c r="B26052" s="104" t="s">
        <v>236</v>
      </c>
      <c r="C26052" s="81" t="s">
        <v>236</v>
      </c>
    </row>
    <row r="26053" spans="1:3" x14ac:dyDescent="0.25">
      <c r="A26053" s="80">
        <v>1111794</v>
      </c>
      <c r="B26053" s="104" t="s">
        <v>236</v>
      </c>
      <c r="C26053" s="81" t="s">
        <v>236</v>
      </c>
    </row>
    <row r="26054" spans="1:3" x14ac:dyDescent="0.25">
      <c r="A26054" s="80">
        <v>1111795</v>
      </c>
      <c r="B26054" s="104" t="s">
        <v>236</v>
      </c>
      <c r="C26054" s="81" t="s">
        <v>236</v>
      </c>
    </row>
    <row r="26055" spans="1:3" x14ac:dyDescent="0.25">
      <c r="A26055" s="80">
        <v>1111796</v>
      </c>
      <c r="B26055" s="104" t="s">
        <v>236</v>
      </c>
      <c r="C26055" s="81" t="s">
        <v>236</v>
      </c>
    </row>
    <row r="26056" spans="1:3" x14ac:dyDescent="0.25">
      <c r="A26056" s="80">
        <v>1111797</v>
      </c>
      <c r="B26056" s="104" t="s">
        <v>236</v>
      </c>
      <c r="C26056" s="81" t="s">
        <v>236</v>
      </c>
    </row>
    <row r="26057" spans="1:3" x14ac:dyDescent="0.25">
      <c r="A26057" s="80">
        <v>1111798</v>
      </c>
      <c r="B26057" s="104" t="s">
        <v>236</v>
      </c>
      <c r="C26057" s="81" t="s">
        <v>236</v>
      </c>
    </row>
    <row r="26058" spans="1:3" x14ac:dyDescent="0.25">
      <c r="A26058" s="80">
        <v>1111799</v>
      </c>
      <c r="B26058" s="104" t="s">
        <v>236</v>
      </c>
      <c r="C26058" s="81" t="s">
        <v>236</v>
      </c>
    </row>
    <row r="26059" spans="1:3" x14ac:dyDescent="0.25">
      <c r="A26059" s="80">
        <v>1111800</v>
      </c>
      <c r="B26059" s="104" t="s">
        <v>236</v>
      </c>
      <c r="C26059" s="81" t="s">
        <v>236</v>
      </c>
    </row>
    <row r="26060" spans="1:3" x14ac:dyDescent="0.25">
      <c r="A26060" s="80">
        <v>1111801</v>
      </c>
      <c r="B26060" s="104" t="s">
        <v>236</v>
      </c>
      <c r="C26060" s="81" t="s">
        <v>236</v>
      </c>
    </row>
    <row r="26061" spans="1:3" x14ac:dyDescent="0.25">
      <c r="A26061" s="80">
        <v>1111802</v>
      </c>
      <c r="B26061" s="104" t="s">
        <v>236</v>
      </c>
      <c r="C26061" s="81" t="s">
        <v>236</v>
      </c>
    </row>
    <row r="26062" spans="1:3" x14ac:dyDescent="0.25">
      <c r="A26062" s="80">
        <v>1111803</v>
      </c>
      <c r="B26062" s="104" t="s">
        <v>236</v>
      </c>
      <c r="C26062" s="88">
        <v>29249</v>
      </c>
    </row>
    <row r="26063" spans="1:3" x14ac:dyDescent="0.25">
      <c r="A26063" s="80">
        <v>1111804</v>
      </c>
      <c r="B26063" s="104" t="s">
        <v>236</v>
      </c>
      <c r="C26063" s="81" t="s">
        <v>236</v>
      </c>
    </row>
    <row r="26064" spans="1:3" x14ac:dyDescent="0.25">
      <c r="A26064" s="80">
        <v>1111805</v>
      </c>
      <c r="B26064" s="104" t="s">
        <v>236</v>
      </c>
      <c r="C26064" s="81" t="s">
        <v>236</v>
      </c>
    </row>
    <row r="26065" spans="1:3" x14ac:dyDescent="0.25">
      <c r="A26065" s="80">
        <v>1111806</v>
      </c>
      <c r="B26065" s="104" t="s">
        <v>236</v>
      </c>
      <c r="C26065" s="81" t="s">
        <v>236</v>
      </c>
    </row>
    <row r="26066" spans="1:3" x14ac:dyDescent="0.25">
      <c r="A26066" s="80">
        <v>1111807</v>
      </c>
      <c r="B26066" s="104" t="s">
        <v>236</v>
      </c>
      <c r="C26066" s="81" t="s">
        <v>236</v>
      </c>
    </row>
    <row r="26067" spans="1:3" x14ac:dyDescent="0.25">
      <c r="A26067" s="80">
        <v>1111808</v>
      </c>
      <c r="B26067" s="104" t="s">
        <v>236</v>
      </c>
      <c r="C26067" s="81" t="s">
        <v>236</v>
      </c>
    </row>
    <row r="26068" spans="1:3" x14ac:dyDescent="0.25">
      <c r="A26068" s="80">
        <v>1111809</v>
      </c>
      <c r="B26068" s="104" t="s">
        <v>236</v>
      </c>
      <c r="C26068" s="81" t="s">
        <v>236</v>
      </c>
    </row>
    <row r="26069" spans="1:3" x14ac:dyDescent="0.25">
      <c r="A26069" s="80">
        <v>1111810</v>
      </c>
      <c r="B26069" s="104" t="s">
        <v>236</v>
      </c>
      <c r="C26069" s="81" t="s">
        <v>236</v>
      </c>
    </row>
    <row r="26070" spans="1:3" x14ac:dyDescent="0.25">
      <c r="A26070" s="80">
        <v>1111811</v>
      </c>
      <c r="B26070" s="104" t="s">
        <v>236</v>
      </c>
      <c r="C26070" s="81" t="s">
        <v>236</v>
      </c>
    </row>
    <row r="26071" spans="1:3" x14ac:dyDescent="0.25">
      <c r="A26071" s="80">
        <v>1111812</v>
      </c>
      <c r="B26071" s="104" t="s">
        <v>236</v>
      </c>
      <c r="C26071" s="81" t="s">
        <v>236</v>
      </c>
    </row>
    <row r="26072" spans="1:3" x14ac:dyDescent="0.25">
      <c r="A26072" s="80">
        <v>1111813</v>
      </c>
      <c r="B26072" s="104" t="s">
        <v>236</v>
      </c>
      <c r="C26072" s="81" t="s">
        <v>236</v>
      </c>
    </row>
    <row r="26073" spans="1:3" x14ac:dyDescent="0.25">
      <c r="A26073" s="80">
        <v>1111814</v>
      </c>
      <c r="B26073" s="104" t="s">
        <v>236</v>
      </c>
      <c r="C26073" s="81" t="s">
        <v>236</v>
      </c>
    </row>
    <row r="26074" spans="1:3" x14ac:dyDescent="0.25">
      <c r="A26074" s="80">
        <v>1111815</v>
      </c>
      <c r="B26074" s="104" t="s">
        <v>236</v>
      </c>
      <c r="C26074" s="81" t="s">
        <v>236</v>
      </c>
    </row>
    <row r="26075" spans="1:3" x14ac:dyDescent="0.25">
      <c r="A26075" s="80">
        <v>1111816</v>
      </c>
      <c r="B26075" s="104" t="s">
        <v>236</v>
      </c>
      <c r="C26075" s="81" t="s">
        <v>236</v>
      </c>
    </row>
    <row r="26076" spans="1:3" x14ac:dyDescent="0.25">
      <c r="A26076" s="80">
        <v>1111817</v>
      </c>
      <c r="B26076" s="104" t="s">
        <v>236</v>
      </c>
      <c r="C26076" s="81" t="s">
        <v>236</v>
      </c>
    </row>
    <row r="26077" spans="1:3" x14ac:dyDescent="0.25">
      <c r="A26077" s="80">
        <v>1111818</v>
      </c>
      <c r="B26077" s="91">
        <v>1116914</v>
      </c>
      <c r="C26077" s="88">
        <v>32020</v>
      </c>
    </row>
    <row r="26078" spans="1:3" x14ac:dyDescent="0.25">
      <c r="A26078" s="80">
        <v>1111819</v>
      </c>
      <c r="B26078" s="104" t="s">
        <v>236</v>
      </c>
      <c r="C26078" s="81" t="s">
        <v>236</v>
      </c>
    </row>
    <row r="26079" spans="1:3" x14ac:dyDescent="0.25">
      <c r="A26079" s="80">
        <v>1111820</v>
      </c>
      <c r="B26079" s="104" t="s">
        <v>236</v>
      </c>
      <c r="C26079" s="81" t="s">
        <v>236</v>
      </c>
    </row>
    <row r="26080" spans="1:3" x14ac:dyDescent="0.25">
      <c r="A26080" s="80">
        <v>1111821</v>
      </c>
      <c r="B26080" s="104" t="s">
        <v>236</v>
      </c>
      <c r="C26080" s="81" t="s">
        <v>236</v>
      </c>
    </row>
    <row r="26081" spans="1:3" x14ac:dyDescent="0.25">
      <c r="A26081" s="80">
        <v>1111822</v>
      </c>
      <c r="B26081" s="104" t="s">
        <v>236</v>
      </c>
      <c r="C26081" s="81" t="s">
        <v>236</v>
      </c>
    </row>
    <row r="26082" spans="1:3" x14ac:dyDescent="0.25">
      <c r="A26082" s="80">
        <v>1111823</v>
      </c>
      <c r="B26082" s="104" t="s">
        <v>236</v>
      </c>
      <c r="C26082" s="81" t="s">
        <v>236</v>
      </c>
    </row>
    <row r="26083" spans="1:3" x14ac:dyDescent="0.25">
      <c r="A26083" s="80">
        <v>1111824</v>
      </c>
      <c r="B26083" s="104" t="s">
        <v>236</v>
      </c>
      <c r="C26083" s="88">
        <v>10894</v>
      </c>
    </row>
    <row r="26084" spans="1:3" x14ac:dyDescent="0.25">
      <c r="A26084" s="80">
        <v>1111825</v>
      </c>
      <c r="B26084" s="91">
        <v>1124652</v>
      </c>
      <c r="C26084" s="88">
        <v>29250</v>
      </c>
    </row>
    <row r="26085" spans="1:3" x14ac:dyDescent="0.25">
      <c r="A26085" s="80">
        <v>1111826</v>
      </c>
      <c r="B26085" s="104" t="s">
        <v>236</v>
      </c>
      <c r="C26085" s="88">
        <v>29251</v>
      </c>
    </row>
    <row r="26086" spans="1:3" x14ac:dyDescent="0.25">
      <c r="A26086" s="80">
        <v>1111827</v>
      </c>
      <c r="B26086" s="91">
        <v>1133703</v>
      </c>
      <c r="C26086" s="88">
        <v>29252</v>
      </c>
    </row>
    <row r="26087" spans="1:3" x14ac:dyDescent="0.25">
      <c r="A26087" s="80">
        <v>1111828</v>
      </c>
      <c r="B26087" s="91">
        <v>1133560</v>
      </c>
      <c r="C26087" s="88">
        <v>29254</v>
      </c>
    </row>
    <row r="26088" spans="1:3" x14ac:dyDescent="0.25">
      <c r="A26088" s="80">
        <v>1111829</v>
      </c>
      <c r="B26088" s="104" t="s">
        <v>236</v>
      </c>
      <c r="C26088" s="88">
        <v>29256</v>
      </c>
    </row>
    <row r="26089" spans="1:3" x14ac:dyDescent="0.25">
      <c r="A26089" s="80">
        <v>1111830</v>
      </c>
      <c r="B26089" s="104" t="s">
        <v>236</v>
      </c>
      <c r="C26089" s="88">
        <v>29257</v>
      </c>
    </row>
    <row r="26090" spans="1:3" x14ac:dyDescent="0.25">
      <c r="A26090" s="80">
        <v>1111831</v>
      </c>
      <c r="B26090" s="104" t="s">
        <v>236</v>
      </c>
      <c r="C26090" s="81" t="s">
        <v>236</v>
      </c>
    </row>
    <row r="26091" spans="1:3" x14ac:dyDescent="0.25">
      <c r="A26091" s="80">
        <v>1111832</v>
      </c>
      <c r="B26091" s="104" t="s">
        <v>236</v>
      </c>
      <c r="C26091" s="88">
        <v>29258</v>
      </c>
    </row>
    <row r="26092" spans="1:3" x14ac:dyDescent="0.25">
      <c r="A26092" s="80">
        <v>1111833</v>
      </c>
      <c r="B26092" s="104" t="s">
        <v>236</v>
      </c>
      <c r="C26092" s="81" t="s">
        <v>236</v>
      </c>
    </row>
    <row r="26093" spans="1:3" x14ac:dyDescent="0.25">
      <c r="A26093" s="80">
        <v>1111834</v>
      </c>
      <c r="B26093" s="104" t="s">
        <v>236</v>
      </c>
      <c r="C26093" s="81" t="s">
        <v>236</v>
      </c>
    </row>
    <row r="26094" spans="1:3" x14ac:dyDescent="0.25">
      <c r="A26094" s="80">
        <v>1111835</v>
      </c>
      <c r="B26094" s="104" t="s">
        <v>236</v>
      </c>
      <c r="C26094" s="88">
        <v>29259</v>
      </c>
    </row>
    <row r="26095" spans="1:3" x14ac:dyDescent="0.25">
      <c r="A26095" s="80">
        <v>1111836</v>
      </c>
      <c r="B26095" s="104" t="s">
        <v>236</v>
      </c>
      <c r="C26095" s="81" t="s">
        <v>236</v>
      </c>
    </row>
    <row r="26096" spans="1:3" x14ac:dyDescent="0.25">
      <c r="A26096" s="80">
        <v>1111837</v>
      </c>
      <c r="B26096" s="104" t="s">
        <v>236</v>
      </c>
      <c r="C26096" s="81" t="s">
        <v>236</v>
      </c>
    </row>
    <row r="26097" spans="1:3" x14ac:dyDescent="0.25">
      <c r="A26097" s="80">
        <v>1111838</v>
      </c>
      <c r="B26097" s="91">
        <v>1131160</v>
      </c>
      <c r="C26097" s="88">
        <v>38632</v>
      </c>
    </row>
    <row r="26098" spans="1:3" x14ac:dyDescent="0.25">
      <c r="A26098" s="80">
        <v>1111839</v>
      </c>
      <c r="B26098" s="91">
        <v>1141689</v>
      </c>
      <c r="C26098" s="88">
        <v>29261</v>
      </c>
    </row>
    <row r="26099" spans="1:3" x14ac:dyDescent="0.25">
      <c r="A26099" s="80">
        <v>1111840</v>
      </c>
      <c r="B26099" s="104" t="s">
        <v>236</v>
      </c>
      <c r="C26099" s="88">
        <v>29262</v>
      </c>
    </row>
    <row r="26100" spans="1:3" x14ac:dyDescent="0.25">
      <c r="A26100" s="80">
        <v>1111841</v>
      </c>
      <c r="B26100" s="104" t="s">
        <v>236</v>
      </c>
      <c r="C26100" s="81" t="s">
        <v>236</v>
      </c>
    </row>
    <row r="26101" spans="1:3" x14ac:dyDescent="0.25">
      <c r="A26101" s="80">
        <v>1111842</v>
      </c>
      <c r="B26101" s="104" t="s">
        <v>236</v>
      </c>
      <c r="C26101" s="88">
        <v>29263</v>
      </c>
    </row>
    <row r="26102" spans="1:3" x14ac:dyDescent="0.25">
      <c r="A26102" s="80">
        <v>1111843</v>
      </c>
      <c r="B26102" s="104" t="s">
        <v>236</v>
      </c>
      <c r="C26102" s="88">
        <v>29264</v>
      </c>
    </row>
    <row r="26103" spans="1:3" x14ac:dyDescent="0.25">
      <c r="A26103" s="80">
        <v>1111844</v>
      </c>
      <c r="B26103" s="91">
        <v>1125364</v>
      </c>
      <c r="C26103" s="88">
        <v>29267</v>
      </c>
    </row>
    <row r="26104" spans="1:3" x14ac:dyDescent="0.25">
      <c r="A26104" s="80">
        <v>1111846</v>
      </c>
      <c r="B26104" s="91">
        <v>1124795</v>
      </c>
      <c r="C26104" s="88">
        <v>29265</v>
      </c>
    </row>
    <row r="26105" spans="1:3" x14ac:dyDescent="0.25">
      <c r="A26105" s="80">
        <v>1111847</v>
      </c>
      <c r="B26105" s="104" t="s">
        <v>236</v>
      </c>
      <c r="C26105" s="88">
        <v>29268</v>
      </c>
    </row>
    <row r="26106" spans="1:3" x14ac:dyDescent="0.25">
      <c r="A26106" s="80">
        <v>1111848</v>
      </c>
      <c r="B26106" s="91">
        <v>1125365</v>
      </c>
      <c r="C26106" s="88">
        <v>29269</v>
      </c>
    </row>
    <row r="26107" spans="1:3" x14ac:dyDescent="0.25">
      <c r="A26107" s="80">
        <v>1111849</v>
      </c>
      <c r="B26107" s="104" t="s">
        <v>236</v>
      </c>
      <c r="C26107" s="88">
        <v>60904</v>
      </c>
    </row>
    <row r="26108" spans="1:3" x14ac:dyDescent="0.25">
      <c r="A26108" s="80">
        <v>1111850</v>
      </c>
      <c r="B26108" s="104" t="s">
        <v>236</v>
      </c>
      <c r="C26108" s="81" t="s">
        <v>236</v>
      </c>
    </row>
    <row r="26109" spans="1:3" x14ac:dyDescent="0.25">
      <c r="A26109" s="80">
        <v>1111851</v>
      </c>
      <c r="B26109" s="104" t="s">
        <v>236</v>
      </c>
      <c r="C26109" s="81" t="s">
        <v>236</v>
      </c>
    </row>
    <row r="26110" spans="1:3" x14ac:dyDescent="0.25">
      <c r="A26110" s="80">
        <v>1111852</v>
      </c>
      <c r="B26110" s="104" t="s">
        <v>236</v>
      </c>
      <c r="C26110" s="81" t="s">
        <v>236</v>
      </c>
    </row>
    <row r="26111" spans="1:3" x14ac:dyDescent="0.25">
      <c r="A26111" s="80">
        <v>1111853</v>
      </c>
      <c r="B26111" s="104" t="s">
        <v>236</v>
      </c>
      <c r="C26111" s="88">
        <v>29270</v>
      </c>
    </row>
    <row r="26112" spans="1:3" x14ac:dyDescent="0.25">
      <c r="A26112" s="80">
        <v>1111854</v>
      </c>
      <c r="B26112" s="104" t="s">
        <v>236</v>
      </c>
      <c r="C26112" s="81" t="s">
        <v>236</v>
      </c>
    </row>
    <row r="26113" spans="1:3" x14ac:dyDescent="0.25">
      <c r="A26113" s="80">
        <v>1111855</v>
      </c>
      <c r="B26113" s="104" t="s">
        <v>236</v>
      </c>
      <c r="C26113" s="81" t="s">
        <v>236</v>
      </c>
    </row>
    <row r="26114" spans="1:3" x14ac:dyDescent="0.25">
      <c r="A26114" s="80">
        <v>1111856</v>
      </c>
      <c r="B26114" s="104" t="s">
        <v>236</v>
      </c>
      <c r="C26114" s="88">
        <v>29271</v>
      </c>
    </row>
    <row r="26115" spans="1:3" x14ac:dyDescent="0.25">
      <c r="A26115" s="80">
        <v>1111857</v>
      </c>
      <c r="B26115" s="104" t="s">
        <v>236</v>
      </c>
      <c r="C26115" s="88">
        <v>29272</v>
      </c>
    </row>
    <row r="26116" spans="1:3" x14ac:dyDescent="0.25">
      <c r="A26116" s="80">
        <v>1111858</v>
      </c>
      <c r="B26116" s="104" t="s">
        <v>236</v>
      </c>
      <c r="C26116" s="81" t="s">
        <v>236</v>
      </c>
    </row>
    <row r="26117" spans="1:3" x14ac:dyDescent="0.25">
      <c r="A26117" s="80">
        <v>1111859</v>
      </c>
      <c r="B26117" s="104" t="s">
        <v>236</v>
      </c>
      <c r="C26117" s="81" t="s">
        <v>236</v>
      </c>
    </row>
    <row r="26118" spans="1:3" x14ac:dyDescent="0.25">
      <c r="A26118" s="80">
        <v>1111860</v>
      </c>
      <c r="B26118" s="104" t="s">
        <v>236</v>
      </c>
      <c r="C26118" s="81" t="s">
        <v>236</v>
      </c>
    </row>
    <row r="26119" spans="1:3" x14ac:dyDescent="0.25">
      <c r="A26119" s="80">
        <v>1111861</v>
      </c>
      <c r="B26119" s="104" t="s">
        <v>236</v>
      </c>
      <c r="C26119" s="81" t="s">
        <v>236</v>
      </c>
    </row>
    <row r="26120" spans="1:3" x14ac:dyDescent="0.25">
      <c r="A26120" s="80">
        <v>1111862</v>
      </c>
      <c r="B26120" s="104" t="s">
        <v>236</v>
      </c>
      <c r="C26120" s="88">
        <v>29284</v>
      </c>
    </row>
    <row r="26121" spans="1:3" x14ac:dyDescent="0.25">
      <c r="A26121" s="80">
        <v>1111863</v>
      </c>
      <c r="B26121" s="104" t="s">
        <v>236</v>
      </c>
      <c r="C26121" s="88">
        <v>29285</v>
      </c>
    </row>
    <row r="26122" spans="1:3" x14ac:dyDescent="0.25">
      <c r="A26122" s="80">
        <v>1111864</v>
      </c>
      <c r="B26122" s="104" t="s">
        <v>236</v>
      </c>
      <c r="C26122" s="88">
        <v>29286</v>
      </c>
    </row>
    <row r="26123" spans="1:3" x14ac:dyDescent="0.25">
      <c r="A26123" s="80">
        <v>1111865</v>
      </c>
      <c r="B26123" s="104" t="s">
        <v>236</v>
      </c>
      <c r="C26123" s="88">
        <v>29287</v>
      </c>
    </row>
    <row r="26124" spans="1:3" x14ac:dyDescent="0.25">
      <c r="A26124" s="80">
        <v>1111866</v>
      </c>
      <c r="B26124" s="104" t="s">
        <v>236</v>
      </c>
      <c r="C26124" s="81" t="s">
        <v>236</v>
      </c>
    </row>
    <row r="26125" spans="1:3" x14ac:dyDescent="0.25">
      <c r="A26125" s="80">
        <v>1111867</v>
      </c>
      <c r="B26125" s="104" t="s">
        <v>236</v>
      </c>
      <c r="C26125" s="88">
        <v>29291</v>
      </c>
    </row>
    <row r="26126" spans="1:3" x14ac:dyDescent="0.25">
      <c r="A26126" s="80">
        <v>1111868</v>
      </c>
      <c r="B26126" s="104" t="s">
        <v>236</v>
      </c>
      <c r="C26126" s="88">
        <v>29288</v>
      </c>
    </row>
    <row r="26127" spans="1:3" x14ac:dyDescent="0.25">
      <c r="A26127" s="80">
        <v>1111869</v>
      </c>
      <c r="B26127" s="104" t="s">
        <v>236</v>
      </c>
      <c r="C26127" s="81" t="s">
        <v>236</v>
      </c>
    </row>
    <row r="26128" spans="1:3" x14ac:dyDescent="0.25">
      <c r="A26128" s="80">
        <v>1111870</v>
      </c>
      <c r="B26128" s="104" t="s">
        <v>236</v>
      </c>
      <c r="C26128" s="81" t="s">
        <v>236</v>
      </c>
    </row>
    <row r="26129" spans="1:3" x14ac:dyDescent="0.25">
      <c r="A26129" s="80">
        <v>1111871</v>
      </c>
      <c r="B26129" s="104" t="s">
        <v>236</v>
      </c>
      <c r="C26129" s="88">
        <v>29290</v>
      </c>
    </row>
    <row r="26130" spans="1:3" x14ac:dyDescent="0.25">
      <c r="A26130" s="80">
        <v>1111872</v>
      </c>
      <c r="B26130" s="104" t="s">
        <v>236</v>
      </c>
      <c r="C26130" s="81" t="s">
        <v>236</v>
      </c>
    </row>
    <row r="26131" spans="1:3" x14ac:dyDescent="0.25">
      <c r="A26131" s="80">
        <v>1111873</v>
      </c>
      <c r="B26131" s="104" t="s">
        <v>236</v>
      </c>
      <c r="C26131" s="81" t="s">
        <v>236</v>
      </c>
    </row>
    <row r="26132" spans="1:3" x14ac:dyDescent="0.25">
      <c r="A26132" s="80">
        <v>1111874</v>
      </c>
      <c r="B26132" s="91">
        <v>1133559</v>
      </c>
      <c r="C26132" s="88">
        <v>29274</v>
      </c>
    </row>
    <row r="26133" spans="1:3" x14ac:dyDescent="0.25">
      <c r="A26133" s="80">
        <v>1111875</v>
      </c>
      <c r="B26133" s="91">
        <v>1125366</v>
      </c>
      <c r="C26133" s="88">
        <v>29275</v>
      </c>
    </row>
    <row r="26134" spans="1:3" x14ac:dyDescent="0.25">
      <c r="A26134" s="80">
        <v>1111876</v>
      </c>
      <c r="B26134" s="91">
        <v>1124061</v>
      </c>
      <c r="C26134" s="88">
        <v>29276</v>
      </c>
    </row>
    <row r="26135" spans="1:3" x14ac:dyDescent="0.25">
      <c r="A26135" s="80">
        <v>1111877</v>
      </c>
      <c r="B26135" s="91">
        <v>1125367</v>
      </c>
      <c r="C26135" s="88">
        <v>29277</v>
      </c>
    </row>
    <row r="26136" spans="1:3" x14ac:dyDescent="0.25">
      <c r="A26136" s="82">
        <v>1111878</v>
      </c>
      <c r="B26136" s="104" t="s">
        <v>236</v>
      </c>
      <c r="C26136" s="89">
        <v>29278</v>
      </c>
    </row>
    <row r="26137" spans="1:3" x14ac:dyDescent="0.25">
      <c r="A26137" s="80">
        <v>1111879</v>
      </c>
      <c r="B26137" s="91">
        <v>1125052</v>
      </c>
      <c r="C26137" s="88">
        <v>29280</v>
      </c>
    </row>
    <row r="26138" spans="1:3" x14ac:dyDescent="0.25">
      <c r="A26138" s="80">
        <v>1111880</v>
      </c>
      <c r="B26138" s="91">
        <v>1124559</v>
      </c>
      <c r="C26138" s="88">
        <v>29281</v>
      </c>
    </row>
    <row r="26139" spans="1:3" x14ac:dyDescent="0.25">
      <c r="A26139" s="80">
        <v>1111881</v>
      </c>
      <c r="B26139" s="104" t="s">
        <v>236</v>
      </c>
      <c r="C26139" s="88">
        <v>29282</v>
      </c>
    </row>
    <row r="26140" spans="1:3" x14ac:dyDescent="0.25">
      <c r="A26140" s="80">
        <v>1111882</v>
      </c>
      <c r="B26140" s="104" t="s">
        <v>236</v>
      </c>
      <c r="C26140" s="88">
        <v>29295</v>
      </c>
    </row>
    <row r="26141" spans="1:3" x14ac:dyDescent="0.25">
      <c r="A26141" s="80">
        <v>1111883</v>
      </c>
      <c r="B26141" s="104" t="s">
        <v>236</v>
      </c>
      <c r="C26141" s="88">
        <v>29298</v>
      </c>
    </row>
    <row r="26142" spans="1:3" x14ac:dyDescent="0.25">
      <c r="A26142" s="80">
        <v>1111884</v>
      </c>
      <c r="B26142" s="104" t="s">
        <v>236</v>
      </c>
      <c r="C26142" s="88">
        <v>29299</v>
      </c>
    </row>
    <row r="26143" spans="1:3" x14ac:dyDescent="0.25">
      <c r="A26143" s="80">
        <v>1111885</v>
      </c>
      <c r="B26143" s="104" t="s">
        <v>236</v>
      </c>
      <c r="C26143" s="88">
        <v>69346</v>
      </c>
    </row>
    <row r="26144" spans="1:3" x14ac:dyDescent="0.25">
      <c r="A26144" s="80">
        <v>1111886</v>
      </c>
      <c r="B26144" s="91">
        <v>1125368</v>
      </c>
      <c r="C26144" s="88">
        <v>29293</v>
      </c>
    </row>
    <row r="26145" spans="1:3" x14ac:dyDescent="0.25">
      <c r="A26145" s="80">
        <v>1111887</v>
      </c>
      <c r="B26145" s="91">
        <v>1124765</v>
      </c>
      <c r="C26145" s="88">
        <v>29296</v>
      </c>
    </row>
    <row r="26146" spans="1:3" x14ac:dyDescent="0.25">
      <c r="A26146" s="80">
        <v>1111888</v>
      </c>
      <c r="B26146" s="104" t="s">
        <v>236</v>
      </c>
      <c r="C26146" s="88">
        <v>29297</v>
      </c>
    </row>
    <row r="26147" spans="1:3" x14ac:dyDescent="0.25">
      <c r="A26147" s="80">
        <v>1111889</v>
      </c>
      <c r="B26147" s="91">
        <v>1125193</v>
      </c>
      <c r="C26147" s="88">
        <v>29301</v>
      </c>
    </row>
    <row r="26148" spans="1:3" x14ac:dyDescent="0.25">
      <c r="A26148" s="80">
        <v>1111890</v>
      </c>
      <c r="B26148" s="91">
        <v>1124525</v>
      </c>
      <c r="C26148" s="88">
        <v>29303</v>
      </c>
    </row>
    <row r="26149" spans="1:3" x14ac:dyDescent="0.25">
      <c r="A26149" s="80">
        <v>1111891</v>
      </c>
      <c r="B26149" s="91">
        <v>1124292</v>
      </c>
      <c r="C26149" s="88">
        <v>29304</v>
      </c>
    </row>
    <row r="26150" spans="1:3" x14ac:dyDescent="0.25">
      <c r="A26150" s="80">
        <v>1111892</v>
      </c>
      <c r="B26150" s="91">
        <v>1116359</v>
      </c>
      <c r="C26150" s="88">
        <v>29292</v>
      </c>
    </row>
    <row r="26151" spans="1:3" x14ac:dyDescent="0.25">
      <c r="A26151" s="80">
        <v>1111893</v>
      </c>
      <c r="B26151" s="104" t="s">
        <v>236</v>
      </c>
      <c r="C26151" s="81" t="s">
        <v>236</v>
      </c>
    </row>
    <row r="26152" spans="1:3" x14ac:dyDescent="0.25">
      <c r="A26152" s="80">
        <v>1111894</v>
      </c>
      <c r="B26152" s="104" t="s">
        <v>236</v>
      </c>
      <c r="C26152" s="88">
        <v>29302</v>
      </c>
    </row>
    <row r="26153" spans="1:3" x14ac:dyDescent="0.25">
      <c r="A26153" s="80">
        <v>1111895</v>
      </c>
      <c r="B26153" s="91">
        <v>1124108</v>
      </c>
      <c r="C26153" s="88">
        <v>29305</v>
      </c>
    </row>
    <row r="26154" spans="1:3" x14ac:dyDescent="0.25">
      <c r="A26154" s="80">
        <v>1111896</v>
      </c>
      <c r="B26154" s="104" t="s">
        <v>236</v>
      </c>
      <c r="C26154" s="88">
        <v>29306</v>
      </c>
    </row>
    <row r="26155" spans="1:3" x14ac:dyDescent="0.25">
      <c r="A26155" s="80">
        <v>1111897</v>
      </c>
      <c r="B26155" s="104" t="s">
        <v>236</v>
      </c>
      <c r="C26155" s="88">
        <v>29307</v>
      </c>
    </row>
    <row r="26156" spans="1:3" x14ac:dyDescent="0.25">
      <c r="A26156" s="80">
        <v>1111899</v>
      </c>
      <c r="B26156" s="104" t="s">
        <v>236</v>
      </c>
      <c r="C26156" s="81" t="s">
        <v>236</v>
      </c>
    </row>
    <row r="26157" spans="1:3" x14ac:dyDescent="0.25">
      <c r="A26157" s="80">
        <v>1111900</v>
      </c>
      <c r="B26157" s="104" t="s">
        <v>236</v>
      </c>
      <c r="C26157" s="88">
        <v>29308</v>
      </c>
    </row>
    <row r="26158" spans="1:3" x14ac:dyDescent="0.25">
      <c r="A26158" s="80">
        <v>1111901</v>
      </c>
      <c r="B26158" s="104" t="s">
        <v>236</v>
      </c>
      <c r="C26158" s="88">
        <v>29309</v>
      </c>
    </row>
    <row r="26159" spans="1:3" x14ac:dyDescent="0.25">
      <c r="A26159" s="80">
        <v>1111902</v>
      </c>
      <c r="B26159" s="104" t="s">
        <v>236</v>
      </c>
      <c r="C26159" s="88">
        <v>29310</v>
      </c>
    </row>
    <row r="26160" spans="1:3" x14ac:dyDescent="0.25">
      <c r="A26160" s="80">
        <v>1111903</v>
      </c>
      <c r="B26160" s="104" t="s">
        <v>236</v>
      </c>
      <c r="C26160" s="81" t="s">
        <v>236</v>
      </c>
    </row>
    <row r="26161" spans="1:3" x14ac:dyDescent="0.25">
      <c r="A26161" s="80">
        <v>1111904</v>
      </c>
      <c r="B26161" s="104" t="s">
        <v>236</v>
      </c>
      <c r="C26161" s="81" t="s">
        <v>236</v>
      </c>
    </row>
    <row r="26162" spans="1:3" x14ac:dyDescent="0.25">
      <c r="A26162" s="80">
        <v>1111905</v>
      </c>
      <c r="B26162" s="104" t="s">
        <v>236</v>
      </c>
      <c r="C26162" s="81" t="s">
        <v>236</v>
      </c>
    </row>
    <row r="26163" spans="1:3" x14ac:dyDescent="0.25">
      <c r="A26163" s="80">
        <v>1111906</v>
      </c>
      <c r="B26163" s="104" t="s">
        <v>236</v>
      </c>
      <c r="C26163" s="81" t="s">
        <v>236</v>
      </c>
    </row>
    <row r="26164" spans="1:3" x14ac:dyDescent="0.25">
      <c r="A26164" s="80">
        <v>1111907</v>
      </c>
      <c r="B26164" s="104" t="s">
        <v>236</v>
      </c>
      <c r="C26164" s="88">
        <v>29311</v>
      </c>
    </row>
    <row r="26165" spans="1:3" x14ac:dyDescent="0.25">
      <c r="A26165" s="80">
        <v>1111908</v>
      </c>
      <c r="B26165" s="104" t="s">
        <v>236</v>
      </c>
      <c r="C26165" s="88">
        <v>29312</v>
      </c>
    </row>
    <row r="26166" spans="1:3" x14ac:dyDescent="0.25">
      <c r="A26166" s="80">
        <v>1111909</v>
      </c>
      <c r="B26166" s="104" t="s">
        <v>236</v>
      </c>
      <c r="C26166" s="88">
        <v>29315</v>
      </c>
    </row>
    <row r="26167" spans="1:3" x14ac:dyDescent="0.25">
      <c r="A26167" s="80">
        <v>1111911</v>
      </c>
      <c r="B26167" s="104" t="s">
        <v>236</v>
      </c>
      <c r="C26167" s="88">
        <v>29313</v>
      </c>
    </row>
    <row r="26168" spans="1:3" x14ac:dyDescent="0.25">
      <c r="A26168" s="80">
        <v>1111912</v>
      </c>
      <c r="B26168" s="104" t="s">
        <v>236</v>
      </c>
      <c r="C26168" s="88">
        <v>29323</v>
      </c>
    </row>
    <row r="26169" spans="1:3" x14ac:dyDescent="0.25">
      <c r="A26169" s="80">
        <v>1111913</v>
      </c>
      <c r="B26169" s="104" t="s">
        <v>236</v>
      </c>
      <c r="C26169" s="88">
        <v>76513</v>
      </c>
    </row>
    <row r="26170" spans="1:3" x14ac:dyDescent="0.25">
      <c r="A26170" s="80">
        <v>1111914</v>
      </c>
      <c r="B26170" s="104" t="s">
        <v>236</v>
      </c>
      <c r="C26170" s="88">
        <v>29314</v>
      </c>
    </row>
    <row r="26171" spans="1:3" x14ac:dyDescent="0.25">
      <c r="A26171" s="80">
        <v>1111915</v>
      </c>
      <c r="B26171" s="91">
        <v>1134321</v>
      </c>
      <c r="C26171" s="88">
        <v>29318</v>
      </c>
    </row>
    <row r="26172" spans="1:3" x14ac:dyDescent="0.25">
      <c r="A26172" s="80">
        <v>1111916</v>
      </c>
      <c r="B26172" s="104" t="s">
        <v>236</v>
      </c>
      <c r="C26172" s="88">
        <v>29321</v>
      </c>
    </row>
    <row r="26173" spans="1:3" x14ac:dyDescent="0.25">
      <c r="A26173" s="80">
        <v>1111917</v>
      </c>
      <c r="B26173" s="91">
        <v>1133798</v>
      </c>
      <c r="C26173" s="88">
        <v>29322</v>
      </c>
    </row>
    <row r="26174" spans="1:3" x14ac:dyDescent="0.25">
      <c r="A26174" s="80">
        <v>1111918</v>
      </c>
      <c r="B26174" s="91">
        <v>1116361</v>
      </c>
      <c r="C26174" s="88">
        <v>29316</v>
      </c>
    </row>
    <row r="26175" spans="1:3" x14ac:dyDescent="0.25">
      <c r="A26175" s="80">
        <v>1111919</v>
      </c>
      <c r="B26175" s="91">
        <v>1116363</v>
      </c>
      <c r="C26175" s="88">
        <v>29317</v>
      </c>
    </row>
    <row r="26176" spans="1:3" x14ac:dyDescent="0.25">
      <c r="A26176" s="80">
        <v>1111920</v>
      </c>
      <c r="B26176" s="91">
        <v>1124382</v>
      </c>
      <c r="C26176" s="88">
        <v>29320</v>
      </c>
    </row>
    <row r="26177" spans="1:3" x14ac:dyDescent="0.25">
      <c r="A26177" s="80">
        <v>1111921</v>
      </c>
      <c r="B26177" s="104" t="s">
        <v>236</v>
      </c>
      <c r="C26177" s="81" t="s">
        <v>236</v>
      </c>
    </row>
    <row r="26178" spans="1:3" x14ac:dyDescent="0.25">
      <c r="A26178" s="80">
        <v>1111922</v>
      </c>
      <c r="B26178" s="104" t="s">
        <v>236</v>
      </c>
      <c r="C26178" s="81" t="s">
        <v>236</v>
      </c>
    </row>
    <row r="26179" spans="1:3" x14ac:dyDescent="0.25">
      <c r="A26179" s="80">
        <v>1111923</v>
      </c>
      <c r="B26179" s="104" t="s">
        <v>236</v>
      </c>
      <c r="C26179" s="81" t="s">
        <v>236</v>
      </c>
    </row>
    <row r="26180" spans="1:3" x14ac:dyDescent="0.25">
      <c r="A26180" s="80">
        <v>1111924</v>
      </c>
      <c r="B26180" s="104" t="s">
        <v>236</v>
      </c>
      <c r="C26180" s="81" t="s">
        <v>236</v>
      </c>
    </row>
    <row r="26181" spans="1:3" x14ac:dyDescent="0.25">
      <c r="A26181" s="80">
        <v>1111925</v>
      </c>
      <c r="B26181" s="104" t="s">
        <v>236</v>
      </c>
      <c r="C26181" s="88">
        <v>29325</v>
      </c>
    </row>
    <row r="26182" spans="1:3" x14ac:dyDescent="0.25">
      <c r="A26182" s="80">
        <v>1111926</v>
      </c>
      <c r="B26182" s="104" t="s">
        <v>236</v>
      </c>
      <c r="C26182" s="81" t="s">
        <v>236</v>
      </c>
    </row>
    <row r="26183" spans="1:3" x14ac:dyDescent="0.25">
      <c r="A26183" s="80">
        <v>1111927</v>
      </c>
      <c r="B26183" s="104" t="s">
        <v>236</v>
      </c>
      <c r="C26183" s="81" t="s">
        <v>236</v>
      </c>
    </row>
    <row r="26184" spans="1:3" x14ac:dyDescent="0.25">
      <c r="A26184" s="80">
        <v>1111928</v>
      </c>
      <c r="B26184" s="104" t="s">
        <v>236</v>
      </c>
      <c r="C26184" s="81" t="s">
        <v>236</v>
      </c>
    </row>
    <row r="26185" spans="1:3" x14ac:dyDescent="0.25">
      <c r="A26185" s="80">
        <v>1111929</v>
      </c>
      <c r="B26185" s="104" t="s">
        <v>236</v>
      </c>
      <c r="C26185" s="81" t="s">
        <v>236</v>
      </c>
    </row>
    <row r="26186" spans="1:3" x14ac:dyDescent="0.25">
      <c r="A26186" s="80">
        <v>1111930</v>
      </c>
      <c r="B26186" s="104" t="s">
        <v>236</v>
      </c>
      <c r="C26186" s="88">
        <v>29333</v>
      </c>
    </row>
    <row r="26187" spans="1:3" x14ac:dyDescent="0.25">
      <c r="A26187" s="80">
        <v>1111931</v>
      </c>
      <c r="B26187" s="104" t="s">
        <v>236</v>
      </c>
      <c r="C26187" s="88">
        <v>29334</v>
      </c>
    </row>
    <row r="26188" spans="1:3" x14ac:dyDescent="0.25">
      <c r="A26188" s="80">
        <v>1111932</v>
      </c>
      <c r="B26188" s="104" t="s">
        <v>236</v>
      </c>
      <c r="C26188" s="88">
        <v>29335</v>
      </c>
    </row>
    <row r="26189" spans="1:3" x14ac:dyDescent="0.25">
      <c r="A26189" s="80">
        <v>1111933</v>
      </c>
      <c r="B26189" s="104" t="s">
        <v>236</v>
      </c>
      <c r="C26189" s="81" t="s">
        <v>236</v>
      </c>
    </row>
    <row r="26190" spans="1:3" x14ac:dyDescent="0.25">
      <c r="A26190" s="80">
        <v>1111934</v>
      </c>
      <c r="B26190" s="104" t="s">
        <v>236</v>
      </c>
      <c r="C26190" s="81" t="s">
        <v>236</v>
      </c>
    </row>
    <row r="26191" spans="1:3" x14ac:dyDescent="0.25">
      <c r="A26191" s="80">
        <v>1111935</v>
      </c>
      <c r="B26191" s="104" t="s">
        <v>236</v>
      </c>
      <c r="C26191" s="81" t="s">
        <v>236</v>
      </c>
    </row>
    <row r="26192" spans="1:3" x14ac:dyDescent="0.25">
      <c r="A26192" s="80">
        <v>1111936</v>
      </c>
      <c r="B26192" s="104" t="s">
        <v>236</v>
      </c>
      <c r="C26192" s="81" t="s">
        <v>236</v>
      </c>
    </row>
    <row r="26193" spans="1:3" x14ac:dyDescent="0.25">
      <c r="A26193" s="80">
        <v>1111937</v>
      </c>
      <c r="B26193" s="104" t="s">
        <v>236</v>
      </c>
      <c r="C26193" s="81" t="s">
        <v>236</v>
      </c>
    </row>
    <row r="26194" spans="1:3" x14ac:dyDescent="0.25">
      <c r="A26194" s="80">
        <v>1111938</v>
      </c>
      <c r="B26194" s="104" t="s">
        <v>236</v>
      </c>
      <c r="C26194" s="81" t="s">
        <v>236</v>
      </c>
    </row>
    <row r="26195" spans="1:3" x14ac:dyDescent="0.25">
      <c r="A26195" s="80">
        <v>1111939</v>
      </c>
      <c r="B26195" s="104" t="s">
        <v>236</v>
      </c>
      <c r="C26195" s="81" t="s">
        <v>236</v>
      </c>
    </row>
    <row r="26196" spans="1:3" x14ac:dyDescent="0.25">
      <c r="A26196" s="80">
        <v>1111940</v>
      </c>
      <c r="B26196" s="104" t="s">
        <v>236</v>
      </c>
      <c r="C26196" s="81" t="s">
        <v>236</v>
      </c>
    </row>
    <row r="26197" spans="1:3" x14ac:dyDescent="0.25">
      <c r="A26197" s="80">
        <v>1111941</v>
      </c>
      <c r="B26197" s="104" t="s">
        <v>236</v>
      </c>
      <c r="C26197" s="81" t="s">
        <v>236</v>
      </c>
    </row>
    <row r="26198" spans="1:3" x14ac:dyDescent="0.25">
      <c r="A26198" s="80">
        <v>1111942</v>
      </c>
      <c r="B26198" s="104" t="s">
        <v>236</v>
      </c>
      <c r="C26198" s="81" t="s">
        <v>236</v>
      </c>
    </row>
    <row r="26199" spans="1:3" x14ac:dyDescent="0.25">
      <c r="A26199" s="80">
        <v>1111943</v>
      </c>
      <c r="B26199" s="104" t="s">
        <v>236</v>
      </c>
      <c r="C26199" s="81" t="s">
        <v>236</v>
      </c>
    </row>
    <row r="26200" spans="1:3" x14ac:dyDescent="0.25">
      <c r="A26200" s="80">
        <v>1111944</v>
      </c>
      <c r="B26200" s="104" t="s">
        <v>236</v>
      </c>
      <c r="C26200" s="81" t="s">
        <v>236</v>
      </c>
    </row>
    <row r="26201" spans="1:3" x14ac:dyDescent="0.25">
      <c r="A26201" s="80">
        <v>1111945</v>
      </c>
      <c r="B26201" s="91">
        <v>1124110</v>
      </c>
      <c r="C26201" s="88">
        <v>29338</v>
      </c>
    </row>
    <row r="26202" spans="1:3" x14ac:dyDescent="0.25">
      <c r="A26202" s="80">
        <v>1111946</v>
      </c>
      <c r="B26202" s="104" t="s">
        <v>236</v>
      </c>
      <c r="C26202" s="88">
        <v>29339</v>
      </c>
    </row>
    <row r="26203" spans="1:3" x14ac:dyDescent="0.25">
      <c r="A26203" s="80">
        <v>1111947</v>
      </c>
      <c r="B26203" s="91">
        <v>1124490</v>
      </c>
      <c r="C26203" s="88">
        <v>29324</v>
      </c>
    </row>
    <row r="26204" spans="1:3" x14ac:dyDescent="0.25">
      <c r="A26204" s="80">
        <v>1111948</v>
      </c>
      <c r="B26204" s="104" t="s">
        <v>236</v>
      </c>
      <c r="C26204" s="88">
        <v>29326</v>
      </c>
    </row>
    <row r="26205" spans="1:3" x14ac:dyDescent="0.25">
      <c r="A26205" s="80">
        <v>1111949</v>
      </c>
      <c r="B26205" s="91">
        <v>1125369</v>
      </c>
      <c r="C26205" s="88">
        <v>29327</v>
      </c>
    </row>
    <row r="26206" spans="1:3" x14ac:dyDescent="0.25">
      <c r="A26206" s="80">
        <v>1111950</v>
      </c>
      <c r="B26206" s="104" t="s">
        <v>236</v>
      </c>
      <c r="C26206" s="81" t="s">
        <v>236</v>
      </c>
    </row>
    <row r="26207" spans="1:3" x14ac:dyDescent="0.25">
      <c r="A26207" s="80">
        <v>1111951</v>
      </c>
      <c r="B26207" s="91">
        <v>1125119</v>
      </c>
      <c r="C26207" s="88">
        <v>29328</v>
      </c>
    </row>
    <row r="26208" spans="1:3" x14ac:dyDescent="0.25">
      <c r="A26208" s="80">
        <v>1111952</v>
      </c>
      <c r="B26208" s="91">
        <v>1125037</v>
      </c>
      <c r="C26208" s="88">
        <v>29332</v>
      </c>
    </row>
    <row r="26209" spans="1:3" x14ac:dyDescent="0.25">
      <c r="A26209" s="80">
        <v>1111953</v>
      </c>
      <c r="B26209" s="104" t="s">
        <v>236</v>
      </c>
      <c r="C26209" s="88">
        <v>29341</v>
      </c>
    </row>
    <row r="26210" spans="1:3" x14ac:dyDescent="0.25">
      <c r="A26210" s="80">
        <v>1111954</v>
      </c>
      <c r="B26210" s="104" t="s">
        <v>236</v>
      </c>
      <c r="C26210" s="88">
        <v>76510</v>
      </c>
    </row>
    <row r="26211" spans="1:3" x14ac:dyDescent="0.25">
      <c r="A26211" s="80">
        <v>1111955</v>
      </c>
      <c r="B26211" s="104" t="s">
        <v>236</v>
      </c>
      <c r="C26211" s="88">
        <v>29342</v>
      </c>
    </row>
    <row r="26212" spans="1:3" x14ac:dyDescent="0.25">
      <c r="A26212" s="80">
        <v>1111956</v>
      </c>
      <c r="B26212" s="104" t="s">
        <v>236</v>
      </c>
      <c r="C26212" s="81" t="s">
        <v>236</v>
      </c>
    </row>
    <row r="26213" spans="1:3" x14ac:dyDescent="0.25">
      <c r="A26213" s="80">
        <v>1111957</v>
      </c>
      <c r="B26213" s="104" t="s">
        <v>236</v>
      </c>
      <c r="C26213" s="88">
        <v>29343</v>
      </c>
    </row>
    <row r="26214" spans="1:3" x14ac:dyDescent="0.25">
      <c r="A26214" s="80">
        <v>1111958</v>
      </c>
      <c r="B26214" s="104" t="s">
        <v>236</v>
      </c>
      <c r="C26214" s="88">
        <v>29346</v>
      </c>
    </row>
    <row r="26215" spans="1:3" x14ac:dyDescent="0.25">
      <c r="A26215" s="80">
        <v>1111959</v>
      </c>
      <c r="B26215" s="104" t="s">
        <v>236</v>
      </c>
      <c r="C26215" s="81" t="s">
        <v>236</v>
      </c>
    </row>
    <row r="26216" spans="1:3" x14ac:dyDescent="0.25">
      <c r="A26216" s="80">
        <v>1111960</v>
      </c>
      <c r="B26216" s="104" t="s">
        <v>236</v>
      </c>
      <c r="C26216" s="81" t="s">
        <v>236</v>
      </c>
    </row>
    <row r="26217" spans="1:3" x14ac:dyDescent="0.25">
      <c r="A26217" s="80">
        <v>1111961</v>
      </c>
      <c r="B26217" s="104" t="s">
        <v>236</v>
      </c>
      <c r="C26217" s="81" t="s">
        <v>236</v>
      </c>
    </row>
    <row r="26218" spans="1:3" x14ac:dyDescent="0.25">
      <c r="A26218" s="80">
        <v>1111962</v>
      </c>
      <c r="B26218" s="104" t="s">
        <v>236</v>
      </c>
      <c r="C26218" s="88">
        <v>29352</v>
      </c>
    </row>
    <row r="26219" spans="1:3" x14ac:dyDescent="0.25">
      <c r="A26219" s="80">
        <v>1111963</v>
      </c>
      <c r="B26219" s="104" t="s">
        <v>236</v>
      </c>
      <c r="C26219" s="88">
        <v>29351</v>
      </c>
    </row>
    <row r="26220" spans="1:3" x14ac:dyDescent="0.25">
      <c r="A26220" s="80">
        <v>1111964</v>
      </c>
      <c r="B26220" s="104" t="s">
        <v>236</v>
      </c>
      <c r="C26220" s="81" t="s">
        <v>236</v>
      </c>
    </row>
    <row r="26221" spans="1:3" x14ac:dyDescent="0.25">
      <c r="A26221" s="80">
        <v>1111965</v>
      </c>
      <c r="B26221" s="104" t="s">
        <v>236</v>
      </c>
      <c r="C26221" s="81" t="s">
        <v>236</v>
      </c>
    </row>
    <row r="26222" spans="1:3" x14ac:dyDescent="0.25">
      <c r="A26222" s="80">
        <v>1111966</v>
      </c>
      <c r="B26222" s="104" t="s">
        <v>236</v>
      </c>
      <c r="C26222" s="81" t="s">
        <v>236</v>
      </c>
    </row>
    <row r="26223" spans="1:3" x14ac:dyDescent="0.25">
      <c r="A26223" s="80">
        <v>1111967</v>
      </c>
      <c r="B26223" s="104" t="s">
        <v>236</v>
      </c>
      <c r="C26223" s="88">
        <v>29355</v>
      </c>
    </row>
    <row r="26224" spans="1:3" x14ac:dyDescent="0.25">
      <c r="A26224" s="80">
        <v>1111968</v>
      </c>
      <c r="B26224" s="104" t="s">
        <v>236</v>
      </c>
      <c r="C26224" s="81" t="s">
        <v>236</v>
      </c>
    </row>
    <row r="26225" spans="1:3" x14ac:dyDescent="0.25">
      <c r="A26225" s="80">
        <v>1111969</v>
      </c>
      <c r="B26225" s="91">
        <v>1124802</v>
      </c>
      <c r="C26225" s="88">
        <v>29347</v>
      </c>
    </row>
    <row r="26226" spans="1:3" x14ac:dyDescent="0.25">
      <c r="A26226" s="80">
        <v>1111970</v>
      </c>
      <c r="B26226" s="91">
        <v>1124926</v>
      </c>
      <c r="C26226" s="88">
        <v>29349</v>
      </c>
    </row>
    <row r="26227" spans="1:3" x14ac:dyDescent="0.25">
      <c r="A26227" s="80">
        <v>1111971</v>
      </c>
      <c r="B26227" s="91">
        <v>1124062</v>
      </c>
      <c r="C26227" s="88">
        <v>29350</v>
      </c>
    </row>
    <row r="26228" spans="1:3" x14ac:dyDescent="0.25">
      <c r="A26228" s="80">
        <v>1111972</v>
      </c>
      <c r="B26228" s="104" t="s">
        <v>236</v>
      </c>
      <c r="C26228" s="81" t="s">
        <v>236</v>
      </c>
    </row>
    <row r="26229" spans="1:3" x14ac:dyDescent="0.25">
      <c r="A26229" s="80">
        <v>1111973</v>
      </c>
      <c r="B26229" s="91">
        <v>1116360</v>
      </c>
      <c r="C26229" s="88">
        <v>29353</v>
      </c>
    </row>
    <row r="26230" spans="1:3" x14ac:dyDescent="0.25">
      <c r="A26230" s="80">
        <v>1111974</v>
      </c>
      <c r="B26230" s="104" t="s">
        <v>236</v>
      </c>
      <c r="C26230" s="81" t="s">
        <v>236</v>
      </c>
    </row>
    <row r="26231" spans="1:3" x14ac:dyDescent="0.25">
      <c r="A26231" s="80">
        <v>1111975</v>
      </c>
      <c r="B26231" s="104" t="s">
        <v>236</v>
      </c>
      <c r="C26231" s="88">
        <v>29358</v>
      </c>
    </row>
    <row r="26232" spans="1:3" x14ac:dyDescent="0.25">
      <c r="A26232" s="80">
        <v>1111976</v>
      </c>
      <c r="B26232" s="104" t="s">
        <v>236</v>
      </c>
      <c r="C26232" s="88">
        <v>29361</v>
      </c>
    </row>
    <row r="26233" spans="1:3" x14ac:dyDescent="0.25">
      <c r="A26233" s="80">
        <v>1111977</v>
      </c>
      <c r="B26233" s="104" t="s">
        <v>236</v>
      </c>
      <c r="C26233" s="81" t="s">
        <v>236</v>
      </c>
    </row>
    <row r="26234" spans="1:3" x14ac:dyDescent="0.25">
      <c r="A26234" s="80">
        <v>1111978</v>
      </c>
      <c r="B26234" s="104" t="s">
        <v>236</v>
      </c>
      <c r="C26234" s="81" t="s">
        <v>236</v>
      </c>
    </row>
    <row r="26235" spans="1:3" x14ac:dyDescent="0.25">
      <c r="A26235" s="80">
        <v>1111979</v>
      </c>
      <c r="B26235" s="104" t="s">
        <v>236</v>
      </c>
      <c r="C26235" s="81" t="s">
        <v>236</v>
      </c>
    </row>
    <row r="26236" spans="1:3" x14ac:dyDescent="0.25">
      <c r="A26236" s="80">
        <v>1111980</v>
      </c>
      <c r="B26236" s="104" t="s">
        <v>236</v>
      </c>
      <c r="C26236" s="88">
        <v>29363</v>
      </c>
    </row>
    <row r="26237" spans="1:3" x14ac:dyDescent="0.25">
      <c r="A26237" s="80">
        <v>1111981</v>
      </c>
      <c r="B26237" s="104" t="s">
        <v>236</v>
      </c>
      <c r="C26237" s="88">
        <v>29364</v>
      </c>
    </row>
    <row r="26238" spans="1:3" x14ac:dyDescent="0.25">
      <c r="A26238" s="80">
        <v>1111982</v>
      </c>
      <c r="B26238" s="104" t="s">
        <v>236</v>
      </c>
      <c r="C26238" s="88">
        <v>29365</v>
      </c>
    </row>
    <row r="26239" spans="1:3" x14ac:dyDescent="0.25">
      <c r="A26239" s="80">
        <v>1111983</v>
      </c>
      <c r="B26239" s="104" t="s">
        <v>236</v>
      </c>
      <c r="C26239" s="88">
        <v>29366</v>
      </c>
    </row>
    <row r="26240" spans="1:3" x14ac:dyDescent="0.25">
      <c r="A26240" s="80">
        <v>1111984</v>
      </c>
      <c r="B26240" s="104" t="s">
        <v>236</v>
      </c>
      <c r="C26240" s="81" t="s">
        <v>236</v>
      </c>
    </row>
    <row r="26241" spans="1:3" x14ac:dyDescent="0.25">
      <c r="A26241" s="80">
        <v>1111985</v>
      </c>
      <c r="B26241" s="104" t="s">
        <v>236</v>
      </c>
      <c r="C26241" s="88">
        <v>29367</v>
      </c>
    </row>
    <row r="26242" spans="1:3" x14ac:dyDescent="0.25">
      <c r="A26242" s="80">
        <v>1111986</v>
      </c>
      <c r="B26242" s="104" t="s">
        <v>236</v>
      </c>
      <c r="C26242" s="88">
        <v>29369</v>
      </c>
    </row>
    <row r="26243" spans="1:3" x14ac:dyDescent="0.25">
      <c r="A26243" s="80">
        <v>1111987</v>
      </c>
      <c r="B26243" s="104" t="s">
        <v>236</v>
      </c>
      <c r="C26243" s="88">
        <v>29370</v>
      </c>
    </row>
    <row r="26244" spans="1:3" x14ac:dyDescent="0.25">
      <c r="A26244" s="80">
        <v>1111988</v>
      </c>
      <c r="B26244" s="104" t="s">
        <v>236</v>
      </c>
      <c r="C26244" s="81" t="s">
        <v>236</v>
      </c>
    </row>
    <row r="26245" spans="1:3" x14ac:dyDescent="0.25">
      <c r="A26245" s="80">
        <v>1111989</v>
      </c>
      <c r="B26245" s="104" t="s">
        <v>236</v>
      </c>
      <c r="C26245" s="81" t="s">
        <v>236</v>
      </c>
    </row>
    <row r="26246" spans="1:3" x14ac:dyDescent="0.25">
      <c r="A26246" s="80">
        <v>1111990</v>
      </c>
      <c r="B26246" s="104" t="s">
        <v>236</v>
      </c>
      <c r="C26246" s="81" t="s">
        <v>236</v>
      </c>
    </row>
    <row r="26247" spans="1:3" x14ac:dyDescent="0.25">
      <c r="A26247" s="80">
        <v>1111991</v>
      </c>
      <c r="B26247" s="104" t="s">
        <v>236</v>
      </c>
      <c r="C26247" s="81" t="s">
        <v>236</v>
      </c>
    </row>
    <row r="26248" spans="1:3" x14ac:dyDescent="0.25">
      <c r="A26248" s="80">
        <v>1111992</v>
      </c>
      <c r="B26248" s="104" t="s">
        <v>236</v>
      </c>
      <c r="C26248" s="88">
        <v>29371</v>
      </c>
    </row>
    <row r="26249" spans="1:3" x14ac:dyDescent="0.25">
      <c r="A26249" s="80">
        <v>1111993</v>
      </c>
      <c r="B26249" s="104" t="s">
        <v>236</v>
      </c>
      <c r="C26249" s="88">
        <v>29377</v>
      </c>
    </row>
    <row r="26250" spans="1:3" x14ac:dyDescent="0.25">
      <c r="A26250" s="80">
        <v>1111994</v>
      </c>
      <c r="B26250" s="104" t="s">
        <v>236</v>
      </c>
      <c r="C26250" s="81" t="s">
        <v>236</v>
      </c>
    </row>
    <row r="26251" spans="1:3" x14ac:dyDescent="0.25">
      <c r="A26251" s="80">
        <v>1111995</v>
      </c>
      <c r="B26251" s="104" t="s">
        <v>236</v>
      </c>
      <c r="C26251" s="81" t="s">
        <v>236</v>
      </c>
    </row>
    <row r="26252" spans="1:3" x14ac:dyDescent="0.25">
      <c r="A26252" s="80">
        <v>1111996</v>
      </c>
      <c r="B26252" s="104" t="s">
        <v>236</v>
      </c>
      <c r="C26252" s="88">
        <v>29374</v>
      </c>
    </row>
    <row r="26253" spans="1:3" x14ac:dyDescent="0.25">
      <c r="A26253" s="80">
        <v>1111997</v>
      </c>
      <c r="B26253" s="104" t="s">
        <v>236</v>
      </c>
      <c r="C26253" s="81" t="s">
        <v>236</v>
      </c>
    </row>
    <row r="26254" spans="1:3" x14ac:dyDescent="0.25">
      <c r="A26254" s="80">
        <v>1111998</v>
      </c>
      <c r="B26254" s="104" t="s">
        <v>236</v>
      </c>
      <c r="C26254" s="81" t="s">
        <v>236</v>
      </c>
    </row>
    <row r="26255" spans="1:3" x14ac:dyDescent="0.25">
      <c r="A26255" s="80">
        <v>1111999</v>
      </c>
      <c r="B26255" s="104" t="s">
        <v>236</v>
      </c>
      <c r="C26255" s="88">
        <v>29373</v>
      </c>
    </row>
    <row r="26256" spans="1:3" x14ac:dyDescent="0.25">
      <c r="A26256" s="80">
        <v>1112000</v>
      </c>
      <c r="B26256" s="104" t="s">
        <v>236</v>
      </c>
      <c r="C26256" s="88">
        <v>29375</v>
      </c>
    </row>
    <row r="26257" spans="1:3" x14ac:dyDescent="0.25">
      <c r="A26257" s="80">
        <v>1112001</v>
      </c>
      <c r="B26257" s="104" t="s">
        <v>236</v>
      </c>
      <c r="C26257" s="88">
        <v>29378</v>
      </c>
    </row>
    <row r="26258" spans="1:3" x14ac:dyDescent="0.25">
      <c r="A26258" s="80">
        <v>1112002</v>
      </c>
      <c r="B26258" s="104" t="s">
        <v>236</v>
      </c>
      <c r="C26258" s="81" t="s">
        <v>236</v>
      </c>
    </row>
    <row r="26259" spans="1:3" x14ac:dyDescent="0.25">
      <c r="A26259" s="80">
        <v>1112003</v>
      </c>
      <c r="B26259" s="104" t="s">
        <v>236</v>
      </c>
      <c r="C26259" s="88">
        <v>29381</v>
      </c>
    </row>
    <row r="26260" spans="1:3" x14ac:dyDescent="0.25">
      <c r="A26260" s="80">
        <v>1112004</v>
      </c>
      <c r="B26260" s="104" t="s">
        <v>236</v>
      </c>
      <c r="C26260" s="88">
        <v>29391</v>
      </c>
    </row>
    <row r="26261" spans="1:3" x14ac:dyDescent="0.25">
      <c r="A26261" s="80">
        <v>1112005</v>
      </c>
      <c r="B26261" s="104" t="s">
        <v>236</v>
      </c>
      <c r="C26261" s="88">
        <v>29392</v>
      </c>
    </row>
    <row r="26262" spans="1:3" x14ac:dyDescent="0.25">
      <c r="A26262" s="80">
        <v>1112006</v>
      </c>
      <c r="B26262" s="104" t="s">
        <v>236</v>
      </c>
      <c r="C26262" s="88">
        <v>29393</v>
      </c>
    </row>
    <row r="26263" spans="1:3" x14ac:dyDescent="0.25">
      <c r="A26263" s="80">
        <v>1112007</v>
      </c>
      <c r="B26263" s="104" t="s">
        <v>236</v>
      </c>
      <c r="C26263" s="88">
        <v>29396</v>
      </c>
    </row>
    <row r="26264" spans="1:3" x14ac:dyDescent="0.25">
      <c r="A26264" s="80">
        <v>1112008</v>
      </c>
      <c r="B26264" s="104" t="s">
        <v>236</v>
      </c>
      <c r="C26264" s="88">
        <v>29400</v>
      </c>
    </row>
    <row r="26265" spans="1:3" x14ac:dyDescent="0.25">
      <c r="A26265" s="80">
        <v>1112009</v>
      </c>
      <c r="B26265" s="104" t="s">
        <v>236</v>
      </c>
      <c r="C26265" s="88">
        <v>29394</v>
      </c>
    </row>
    <row r="26266" spans="1:3" x14ac:dyDescent="0.25">
      <c r="A26266" s="80">
        <v>1112010</v>
      </c>
      <c r="B26266" s="104" t="s">
        <v>236</v>
      </c>
      <c r="C26266" s="88">
        <v>6661</v>
      </c>
    </row>
    <row r="26267" spans="1:3" x14ac:dyDescent="0.25">
      <c r="A26267" s="80">
        <v>1112011</v>
      </c>
      <c r="B26267" s="104" t="s">
        <v>236</v>
      </c>
      <c r="C26267" s="81" t="s">
        <v>236</v>
      </c>
    </row>
    <row r="26268" spans="1:3" x14ac:dyDescent="0.25">
      <c r="A26268" s="80">
        <v>1112012</v>
      </c>
      <c r="B26268" s="91">
        <v>1133557</v>
      </c>
      <c r="C26268" s="88">
        <v>29389</v>
      </c>
    </row>
    <row r="26269" spans="1:3" x14ac:dyDescent="0.25">
      <c r="A26269" s="80">
        <v>1112013</v>
      </c>
      <c r="B26269" s="91">
        <v>1125371</v>
      </c>
      <c r="C26269" s="88">
        <v>29390</v>
      </c>
    </row>
    <row r="26270" spans="1:3" x14ac:dyDescent="0.25">
      <c r="A26270" s="80">
        <v>1112014</v>
      </c>
      <c r="B26270" s="104" t="s">
        <v>236</v>
      </c>
      <c r="C26270" s="81" t="s">
        <v>236</v>
      </c>
    </row>
    <row r="26271" spans="1:3" x14ac:dyDescent="0.25">
      <c r="A26271" s="80">
        <v>1112015</v>
      </c>
      <c r="B26271" s="91">
        <v>1132154</v>
      </c>
      <c r="C26271" s="88">
        <v>29380</v>
      </c>
    </row>
    <row r="26272" spans="1:3" x14ac:dyDescent="0.25">
      <c r="A26272" s="80">
        <v>1112016</v>
      </c>
      <c r="B26272" s="104" t="s">
        <v>236</v>
      </c>
      <c r="C26272" s="88">
        <v>29383</v>
      </c>
    </row>
    <row r="26273" spans="1:3" x14ac:dyDescent="0.25">
      <c r="A26273" s="80">
        <v>1112017</v>
      </c>
      <c r="B26273" s="104" t="s">
        <v>236</v>
      </c>
      <c r="C26273" s="88">
        <v>29384</v>
      </c>
    </row>
    <row r="26274" spans="1:3" x14ac:dyDescent="0.25">
      <c r="A26274" s="80">
        <v>1112018</v>
      </c>
      <c r="B26274" s="91">
        <v>1134320</v>
      </c>
      <c r="C26274" s="88">
        <v>29385</v>
      </c>
    </row>
    <row r="26275" spans="1:3" x14ac:dyDescent="0.25">
      <c r="A26275" s="80">
        <v>1112019</v>
      </c>
      <c r="B26275" s="91">
        <v>1122557</v>
      </c>
      <c r="C26275" s="88">
        <v>29386</v>
      </c>
    </row>
    <row r="26276" spans="1:3" x14ac:dyDescent="0.25">
      <c r="A26276" s="80">
        <v>1112020</v>
      </c>
      <c r="B26276" s="104" t="s">
        <v>236</v>
      </c>
      <c r="C26276" s="81" t="s">
        <v>236</v>
      </c>
    </row>
    <row r="26277" spans="1:3" x14ac:dyDescent="0.25">
      <c r="A26277" s="80">
        <v>1112021</v>
      </c>
      <c r="B26277" s="104" t="s">
        <v>236</v>
      </c>
      <c r="C26277" s="88">
        <v>29401</v>
      </c>
    </row>
    <row r="26278" spans="1:3" x14ac:dyDescent="0.25">
      <c r="A26278" s="80">
        <v>1112022</v>
      </c>
      <c r="B26278" s="104" t="s">
        <v>236</v>
      </c>
      <c r="C26278" s="88">
        <v>29403</v>
      </c>
    </row>
    <row r="26279" spans="1:3" x14ac:dyDescent="0.25">
      <c r="A26279" s="80">
        <v>1112023</v>
      </c>
      <c r="B26279" s="104" t="s">
        <v>236</v>
      </c>
      <c r="C26279" s="81" t="s">
        <v>236</v>
      </c>
    </row>
    <row r="26280" spans="1:3" x14ac:dyDescent="0.25">
      <c r="A26280" s="80">
        <v>1112024</v>
      </c>
      <c r="B26280" s="104" t="s">
        <v>236</v>
      </c>
      <c r="C26280" s="81" t="s">
        <v>236</v>
      </c>
    </row>
    <row r="26281" spans="1:3" x14ac:dyDescent="0.25">
      <c r="A26281" s="80">
        <v>1112025</v>
      </c>
      <c r="B26281" s="104" t="s">
        <v>236</v>
      </c>
      <c r="C26281" s="88">
        <v>29404</v>
      </c>
    </row>
    <row r="26282" spans="1:3" x14ac:dyDescent="0.25">
      <c r="A26282" s="80">
        <v>1112026</v>
      </c>
      <c r="B26282" s="104" t="s">
        <v>236</v>
      </c>
      <c r="C26282" s="88">
        <v>29405</v>
      </c>
    </row>
    <row r="26283" spans="1:3" x14ac:dyDescent="0.25">
      <c r="A26283" s="80">
        <v>1112027</v>
      </c>
      <c r="B26283" s="104" t="s">
        <v>236</v>
      </c>
      <c r="C26283" s="88">
        <v>29406</v>
      </c>
    </row>
    <row r="26284" spans="1:3" x14ac:dyDescent="0.25">
      <c r="A26284" s="80">
        <v>1112028</v>
      </c>
      <c r="B26284" s="104" t="s">
        <v>236</v>
      </c>
      <c r="C26284" s="81" t="s">
        <v>236</v>
      </c>
    </row>
    <row r="26285" spans="1:3" x14ac:dyDescent="0.25">
      <c r="A26285" s="80">
        <v>1112029</v>
      </c>
      <c r="B26285" s="104" t="s">
        <v>236</v>
      </c>
      <c r="C26285" s="81" t="s">
        <v>236</v>
      </c>
    </row>
    <row r="26286" spans="1:3" x14ac:dyDescent="0.25">
      <c r="A26286" s="80">
        <v>1112030</v>
      </c>
      <c r="B26286" s="104" t="s">
        <v>236</v>
      </c>
      <c r="C26286" s="88">
        <v>29410</v>
      </c>
    </row>
    <row r="26287" spans="1:3" x14ac:dyDescent="0.25">
      <c r="A26287" s="80">
        <v>1112031</v>
      </c>
      <c r="B26287" s="91">
        <v>1125725</v>
      </c>
      <c r="C26287" s="88">
        <v>29411</v>
      </c>
    </row>
    <row r="26288" spans="1:3" x14ac:dyDescent="0.25">
      <c r="A26288" s="80">
        <v>1112032</v>
      </c>
      <c r="B26288" s="104" t="s">
        <v>236</v>
      </c>
      <c r="C26288" s="88">
        <v>29415</v>
      </c>
    </row>
    <row r="26289" spans="1:3" x14ac:dyDescent="0.25">
      <c r="A26289" s="80">
        <v>1112033</v>
      </c>
      <c r="B26289" s="104" t="s">
        <v>236</v>
      </c>
      <c r="C26289" s="88">
        <v>29416</v>
      </c>
    </row>
    <row r="26290" spans="1:3" x14ac:dyDescent="0.25">
      <c r="A26290" s="80">
        <v>1112034</v>
      </c>
      <c r="B26290" s="104" t="s">
        <v>236</v>
      </c>
      <c r="C26290" s="81" t="s">
        <v>236</v>
      </c>
    </row>
    <row r="26291" spans="1:3" x14ac:dyDescent="0.25">
      <c r="A26291" s="80">
        <v>1112035</v>
      </c>
      <c r="B26291" s="104" t="s">
        <v>236</v>
      </c>
      <c r="C26291" s="81" t="s">
        <v>236</v>
      </c>
    </row>
    <row r="26292" spans="1:3" x14ac:dyDescent="0.25">
      <c r="A26292" s="80">
        <v>1112036</v>
      </c>
      <c r="B26292" s="104" t="s">
        <v>236</v>
      </c>
      <c r="C26292" s="81" t="s">
        <v>236</v>
      </c>
    </row>
    <row r="26293" spans="1:3" x14ac:dyDescent="0.25">
      <c r="A26293" s="80">
        <v>1112037</v>
      </c>
      <c r="B26293" s="91">
        <v>1133846</v>
      </c>
      <c r="C26293" s="88">
        <v>29417</v>
      </c>
    </row>
    <row r="26294" spans="1:3" x14ac:dyDescent="0.25">
      <c r="A26294" s="80">
        <v>1112038</v>
      </c>
      <c r="B26294" s="104" t="s">
        <v>236</v>
      </c>
      <c r="C26294" s="81" t="s">
        <v>236</v>
      </c>
    </row>
    <row r="26295" spans="1:3" x14ac:dyDescent="0.25">
      <c r="A26295" s="80">
        <v>1112039</v>
      </c>
      <c r="B26295" s="104" t="s">
        <v>236</v>
      </c>
      <c r="C26295" s="81" t="s">
        <v>236</v>
      </c>
    </row>
    <row r="26296" spans="1:3" x14ac:dyDescent="0.25">
      <c r="A26296" s="80">
        <v>1112040</v>
      </c>
      <c r="B26296" s="104" t="s">
        <v>236</v>
      </c>
      <c r="C26296" s="81" t="s">
        <v>236</v>
      </c>
    </row>
    <row r="26297" spans="1:3" x14ac:dyDescent="0.25">
      <c r="A26297" s="80">
        <v>1112041</v>
      </c>
      <c r="B26297" s="104" t="s">
        <v>236</v>
      </c>
      <c r="C26297" s="88">
        <v>29408</v>
      </c>
    </row>
    <row r="26298" spans="1:3" x14ac:dyDescent="0.25">
      <c r="A26298" s="80">
        <v>1112042</v>
      </c>
      <c r="B26298" s="104" t="s">
        <v>236</v>
      </c>
      <c r="C26298" s="88">
        <v>29409</v>
      </c>
    </row>
    <row r="26299" spans="1:3" x14ac:dyDescent="0.25">
      <c r="A26299" s="80">
        <v>1112043</v>
      </c>
      <c r="B26299" s="91">
        <v>1134319</v>
      </c>
      <c r="C26299" s="88">
        <v>29412</v>
      </c>
    </row>
    <row r="26300" spans="1:3" x14ac:dyDescent="0.25">
      <c r="A26300" s="80">
        <v>1112044</v>
      </c>
      <c r="B26300" s="104" t="s">
        <v>236</v>
      </c>
      <c r="C26300" s="88">
        <v>29413</v>
      </c>
    </row>
    <row r="26301" spans="1:3" x14ac:dyDescent="0.25">
      <c r="A26301" s="80">
        <v>1112045</v>
      </c>
      <c r="B26301" s="104" t="s">
        <v>236</v>
      </c>
      <c r="C26301" s="88">
        <v>29414</v>
      </c>
    </row>
    <row r="26302" spans="1:3" x14ac:dyDescent="0.25">
      <c r="A26302" s="80">
        <v>1112046</v>
      </c>
      <c r="B26302" s="104" t="s">
        <v>236</v>
      </c>
      <c r="C26302" s="81" t="s">
        <v>236</v>
      </c>
    </row>
    <row r="26303" spans="1:3" x14ac:dyDescent="0.25">
      <c r="A26303" s="80">
        <v>1112047</v>
      </c>
      <c r="B26303" s="104" t="s">
        <v>236</v>
      </c>
      <c r="C26303" s="88">
        <v>29418</v>
      </c>
    </row>
    <row r="26304" spans="1:3" x14ac:dyDescent="0.25">
      <c r="A26304" s="80">
        <v>1112048</v>
      </c>
      <c r="B26304" s="104" t="s">
        <v>236</v>
      </c>
      <c r="C26304" s="81" t="s">
        <v>236</v>
      </c>
    </row>
    <row r="26305" spans="1:3" x14ac:dyDescent="0.25">
      <c r="A26305" s="80">
        <v>1112049</v>
      </c>
      <c r="B26305" s="104" t="s">
        <v>236</v>
      </c>
      <c r="C26305" s="81" t="s">
        <v>236</v>
      </c>
    </row>
    <row r="26306" spans="1:3" x14ac:dyDescent="0.25">
      <c r="A26306" s="80">
        <v>1112050</v>
      </c>
      <c r="B26306" s="104" t="s">
        <v>236</v>
      </c>
      <c r="C26306" s="81" t="s">
        <v>236</v>
      </c>
    </row>
    <row r="26307" spans="1:3" x14ac:dyDescent="0.25">
      <c r="A26307" s="80">
        <v>1112051</v>
      </c>
      <c r="B26307" s="104" t="s">
        <v>236</v>
      </c>
      <c r="C26307" s="81" t="s">
        <v>236</v>
      </c>
    </row>
    <row r="26308" spans="1:3" x14ac:dyDescent="0.25">
      <c r="A26308" s="80">
        <v>1112052</v>
      </c>
      <c r="B26308" s="104" t="s">
        <v>236</v>
      </c>
      <c r="C26308" s="81" t="s">
        <v>236</v>
      </c>
    </row>
    <row r="26309" spans="1:3" x14ac:dyDescent="0.25">
      <c r="A26309" s="80">
        <v>1112053</v>
      </c>
      <c r="B26309" s="104" t="s">
        <v>236</v>
      </c>
      <c r="C26309" s="81" t="s">
        <v>236</v>
      </c>
    </row>
    <row r="26310" spans="1:3" x14ac:dyDescent="0.25">
      <c r="A26310" s="80">
        <v>1112054</v>
      </c>
      <c r="B26310" s="104" t="s">
        <v>236</v>
      </c>
      <c r="C26310" s="81" t="s">
        <v>236</v>
      </c>
    </row>
    <row r="26311" spans="1:3" x14ac:dyDescent="0.25">
      <c r="A26311" s="80">
        <v>1112055</v>
      </c>
      <c r="B26311" s="104" t="s">
        <v>236</v>
      </c>
      <c r="C26311" s="81" t="s">
        <v>236</v>
      </c>
    </row>
    <row r="26312" spans="1:3" x14ac:dyDescent="0.25">
      <c r="A26312" s="80">
        <v>1112056</v>
      </c>
      <c r="B26312" s="104" t="s">
        <v>236</v>
      </c>
      <c r="C26312" s="81" t="s">
        <v>236</v>
      </c>
    </row>
    <row r="26313" spans="1:3" x14ac:dyDescent="0.25">
      <c r="A26313" s="80">
        <v>1112057</v>
      </c>
      <c r="B26313" s="104" t="s">
        <v>236</v>
      </c>
      <c r="C26313" s="81" t="s">
        <v>236</v>
      </c>
    </row>
    <row r="26314" spans="1:3" x14ac:dyDescent="0.25">
      <c r="A26314" s="80">
        <v>1112058</v>
      </c>
      <c r="B26314" s="104" t="s">
        <v>236</v>
      </c>
      <c r="C26314" s="81" t="s">
        <v>236</v>
      </c>
    </row>
    <row r="26315" spans="1:3" x14ac:dyDescent="0.25">
      <c r="A26315" s="80">
        <v>1112059</v>
      </c>
      <c r="B26315" s="104" t="s">
        <v>236</v>
      </c>
      <c r="C26315" s="81" t="s">
        <v>236</v>
      </c>
    </row>
    <row r="26316" spans="1:3" x14ac:dyDescent="0.25">
      <c r="A26316" s="80">
        <v>1112060</v>
      </c>
      <c r="B26316" s="104" t="s">
        <v>236</v>
      </c>
      <c r="C26316" s="81" t="s">
        <v>236</v>
      </c>
    </row>
    <row r="26317" spans="1:3" x14ac:dyDescent="0.25">
      <c r="A26317" s="80">
        <v>1112061</v>
      </c>
      <c r="B26317" s="104" t="s">
        <v>236</v>
      </c>
      <c r="C26317" s="81" t="s">
        <v>236</v>
      </c>
    </row>
    <row r="26318" spans="1:3" x14ac:dyDescent="0.25">
      <c r="A26318" s="80">
        <v>1112062</v>
      </c>
      <c r="B26318" s="104" t="s">
        <v>236</v>
      </c>
      <c r="C26318" s="81" t="s">
        <v>236</v>
      </c>
    </row>
    <row r="26319" spans="1:3" x14ac:dyDescent="0.25">
      <c r="A26319" s="80">
        <v>1112063</v>
      </c>
      <c r="B26319" s="104" t="s">
        <v>236</v>
      </c>
      <c r="C26319" s="81" t="s">
        <v>236</v>
      </c>
    </row>
    <row r="26320" spans="1:3" x14ac:dyDescent="0.25">
      <c r="A26320" s="80">
        <v>1112064</v>
      </c>
      <c r="B26320" s="104" t="s">
        <v>236</v>
      </c>
      <c r="C26320" s="81" t="s">
        <v>236</v>
      </c>
    </row>
    <row r="26321" spans="1:3" x14ac:dyDescent="0.25">
      <c r="A26321" s="80">
        <v>1112065</v>
      </c>
      <c r="B26321" s="104" t="s">
        <v>236</v>
      </c>
      <c r="C26321" s="88">
        <v>29419</v>
      </c>
    </row>
    <row r="26322" spans="1:3" x14ac:dyDescent="0.25">
      <c r="A26322" s="80">
        <v>1112066</v>
      </c>
      <c r="B26322" s="91">
        <v>1127065</v>
      </c>
      <c r="C26322" s="88">
        <v>29420</v>
      </c>
    </row>
    <row r="26323" spans="1:3" x14ac:dyDescent="0.25">
      <c r="A26323" s="80">
        <v>1112067</v>
      </c>
      <c r="B26323" s="104" t="s">
        <v>236</v>
      </c>
      <c r="C26323" s="81" t="s">
        <v>236</v>
      </c>
    </row>
    <row r="26324" spans="1:3" x14ac:dyDescent="0.25">
      <c r="A26324" s="80">
        <v>1112068</v>
      </c>
      <c r="B26324" s="91">
        <v>1125141</v>
      </c>
      <c r="C26324" s="88">
        <v>29421</v>
      </c>
    </row>
    <row r="26325" spans="1:3" x14ac:dyDescent="0.25">
      <c r="A26325" s="80">
        <v>1112069</v>
      </c>
      <c r="B26325" s="91">
        <v>1124898</v>
      </c>
      <c r="C26325" s="88">
        <v>29422</v>
      </c>
    </row>
    <row r="26326" spans="1:3" x14ac:dyDescent="0.25">
      <c r="A26326" s="80">
        <v>1112070</v>
      </c>
      <c r="B26326" s="104" t="s">
        <v>236</v>
      </c>
      <c r="C26326" s="81" t="s">
        <v>236</v>
      </c>
    </row>
    <row r="26327" spans="1:3" x14ac:dyDescent="0.25">
      <c r="A26327" s="80">
        <v>1112071</v>
      </c>
      <c r="B26327" s="104" t="s">
        <v>236</v>
      </c>
      <c r="C26327" s="81" t="s">
        <v>236</v>
      </c>
    </row>
    <row r="26328" spans="1:3" x14ac:dyDescent="0.25">
      <c r="A26328" s="80">
        <v>1112072</v>
      </c>
      <c r="B26328" s="104" t="s">
        <v>236</v>
      </c>
      <c r="C26328" s="81" t="s">
        <v>236</v>
      </c>
    </row>
    <row r="26329" spans="1:3" x14ac:dyDescent="0.25">
      <c r="A26329" s="80">
        <v>1112073</v>
      </c>
      <c r="B26329" s="104" t="s">
        <v>236</v>
      </c>
      <c r="C26329" s="81" t="s">
        <v>236</v>
      </c>
    </row>
    <row r="26330" spans="1:3" x14ac:dyDescent="0.25">
      <c r="A26330" s="80">
        <v>1112074</v>
      </c>
      <c r="B26330" s="104" t="s">
        <v>236</v>
      </c>
      <c r="C26330" s="81" t="s">
        <v>236</v>
      </c>
    </row>
    <row r="26331" spans="1:3" x14ac:dyDescent="0.25">
      <c r="A26331" s="80">
        <v>1112075</v>
      </c>
      <c r="B26331" s="104" t="s">
        <v>236</v>
      </c>
      <c r="C26331" s="81" t="s">
        <v>236</v>
      </c>
    </row>
    <row r="26332" spans="1:3" x14ac:dyDescent="0.25">
      <c r="A26332" s="80">
        <v>1112076</v>
      </c>
      <c r="B26332" s="104" t="s">
        <v>236</v>
      </c>
      <c r="C26332" s="81" t="s">
        <v>236</v>
      </c>
    </row>
    <row r="26333" spans="1:3" x14ac:dyDescent="0.25">
      <c r="A26333" s="80">
        <v>1112077</v>
      </c>
      <c r="B26333" s="104" t="s">
        <v>236</v>
      </c>
      <c r="C26333" s="81" t="s">
        <v>236</v>
      </c>
    </row>
    <row r="26334" spans="1:3" x14ac:dyDescent="0.25">
      <c r="A26334" s="80">
        <v>1112078</v>
      </c>
      <c r="B26334" s="104" t="s">
        <v>236</v>
      </c>
      <c r="C26334" s="81" t="s">
        <v>236</v>
      </c>
    </row>
    <row r="26335" spans="1:3" x14ac:dyDescent="0.25">
      <c r="A26335" s="80">
        <v>1112079</v>
      </c>
      <c r="B26335" s="104" t="s">
        <v>236</v>
      </c>
      <c r="C26335" s="81" t="s">
        <v>236</v>
      </c>
    </row>
    <row r="26336" spans="1:3" x14ac:dyDescent="0.25">
      <c r="A26336" s="80">
        <v>1112080</v>
      </c>
      <c r="B26336" s="91">
        <v>1125071</v>
      </c>
      <c r="C26336" s="88">
        <v>29387</v>
      </c>
    </row>
    <row r="26337" spans="1:3" x14ac:dyDescent="0.25">
      <c r="A26337" s="80">
        <v>1112081</v>
      </c>
      <c r="B26337" s="104" t="s">
        <v>236</v>
      </c>
      <c r="C26337" s="81" t="s">
        <v>236</v>
      </c>
    </row>
    <row r="26338" spans="1:3" x14ac:dyDescent="0.25">
      <c r="A26338" s="80">
        <v>1112082</v>
      </c>
      <c r="B26338" s="104" t="s">
        <v>236</v>
      </c>
      <c r="C26338" s="81" t="s">
        <v>236</v>
      </c>
    </row>
    <row r="26339" spans="1:3" x14ac:dyDescent="0.25">
      <c r="A26339" s="80">
        <v>1112083</v>
      </c>
      <c r="B26339" s="104" t="s">
        <v>236</v>
      </c>
      <c r="C26339" s="81" t="s">
        <v>236</v>
      </c>
    </row>
    <row r="26340" spans="1:3" x14ac:dyDescent="0.25">
      <c r="A26340" s="80">
        <v>1112085</v>
      </c>
      <c r="B26340" s="104" t="s">
        <v>236</v>
      </c>
      <c r="C26340" s="88">
        <v>29425</v>
      </c>
    </row>
    <row r="26341" spans="1:3" x14ac:dyDescent="0.25">
      <c r="A26341" s="80">
        <v>1112086</v>
      </c>
      <c r="B26341" s="104" t="s">
        <v>236</v>
      </c>
      <c r="C26341" s="81" t="s">
        <v>236</v>
      </c>
    </row>
    <row r="26342" spans="1:3" x14ac:dyDescent="0.25">
      <c r="A26342" s="80">
        <v>1112087</v>
      </c>
      <c r="B26342" s="104" t="s">
        <v>236</v>
      </c>
      <c r="C26342" s="81" t="s">
        <v>236</v>
      </c>
    </row>
    <row r="26343" spans="1:3" x14ac:dyDescent="0.25">
      <c r="A26343" s="80">
        <v>1112088</v>
      </c>
      <c r="B26343" s="104" t="s">
        <v>236</v>
      </c>
      <c r="C26343" s="88">
        <v>29426</v>
      </c>
    </row>
    <row r="26344" spans="1:3" x14ac:dyDescent="0.25">
      <c r="A26344" s="80">
        <v>1112089</v>
      </c>
      <c r="B26344" s="104" t="s">
        <v>236</v>
      </c>
      <c r="C26344" s="88">
        <v>29427</v>
      </c>
    </row>
    <row r="26345" spans="1:3" x14ac:dyDescent="0.25">
      <c r="A26345" s="80">
        <v>1112090</v>
      </c>
      <c r="B26345" s="104" t="s">
        <v>236</v>
      </c>
      <c r="C26345" s="81" t="s">
        <v>236</v>
      </c>
    </row>
    <row r="26346" spans="1:3" x14ac:dyDescent="0.25">
      <c r="A26346" s="80">
        <v>1112091</v>
      </c>
      <c r="B26346" s="104" t="s">
        <v>236</v>
      </c>
      <c r="C26346" s="81" t="s">
        <v>236</v>
      </c>
    </row>
    <row r="26347" spans="1:3" x14ac:dyDescent="0.25">
      <c r="A26347" s="80">
        <v>1112092</v>
      </c>
      <c r="B26347" s="104" t="s">
        <v>236</v>
      </c>
      <c r="C26347" s="81" t="s">
        <v>236</v>
      </c>
    </row>
    <row r="26348" spans="1:3" x14ac:dyDescent="0.25">
      <c r="A26348" s="80">
        <v>1112093</v>
      </c>
      <c r="B26348" s="104" t="s">
        <v>236</v>
      </c>
      <c r="C26348" s="81" t="s">
        <v>236</v>
      </c>
    </row>
    <row r="26349" spans="1:3" x14ac:dyDescent="0.25">
      <c r="A26349" s="80">
        <v>1112094</v>
      </c>
      <c r="B26349" s="104" t="s">
        <v>236</v>
      </c>
      <c r="C26349" s="81" t="s">
        <v>236</v>
      </c>
    </row>
    <row r="26350" spans="1:3" x14ac:dyDescent="0.25">
      <c r="A26350" s="80">
        <v>1112095</v>
      </c>
      <c r="B26350" s="104" t="s">
        <v>236</v>
      </c>
      <c r="C26350" s="81" t="s">
        <v>236</v>
      </c>
    </row>
    <row r="26351" spans="1:3" x14ac:dyDescent="0.25">
      <c r="A26351" s="80">
        <v>1112096</v>
      </c>
      <c r="B26351" s="104" t="s">
        <v>236</v>
      </c>
      <c r="C26351" s="81" t="s">
        <v>236</v>
      </c>
    </row>
    <row r="26352" spans="1:3" x14ac:dyDescent="0.25">
      <c r="A26352" s="80">
        <v>1112097</v>
      </c>
      <c r="B26352" s="104" t="s">
        <v>236</v>
      </c>
      <c r="C26352" s="81" t="s">
        <v>236</v>
      </c>
    </row>
    <row r="26353" spans="1:3" x14ac:dyDescent="0.25">
      <c r="A26353" s="80">
        <v>1112098</v>
      </c>
      <c r="B26353" s="104" t="s">
        <v>236</v>
      </c>
      <c r="C26353" s="88">
        <v>29428</v>
      </c>
    </row>
    <row r="26354" spans="1:3" x14ac:dyDescent="0.25">
      <c r="A26354" s="80">
        <v>1112099</v>
      </c>
      <c r="B26354" s="104" t="s">
        <v>236</v>
      </c>
      <c r="C26354" s="81" t="s">
        <v>236</v>
      </c>
    </row>
    <row r="26355" spans="1:3" x14ac:dyDescent="0.25">
      <c r="A26355" s="80">
        <v>1112100</v>
      </c>
      <c r="B26355" s="104" t="s">
        <v>236</v>
      </c>
      <c r="C26355" s="88">
        <v>29429</v>
      </c>
    </row>
    <row r="26356" spans="1:3" x14ac:dyDescent="0.25">
      <c r="A26356" s="80">
        <v>1112101</v>
      </c>
      <c r="B26356" s="104" t="s">
        <v>236</v>
      </c>
      <c r="C26356" s="88">
        <v>29430</v>
      </c>
    </row>
    <row r="26357" spans="1:3" x14ac:dyDescent="0.25">
      <c r="A26357" s="80">
        <v>1112102</v>
      </c>
      <c r="B26357" s="104" t="s">
        <v>236</v>
      </c>
      <c r="C26357" s="88">
        <v>29431</v>
      </c>
    </row>
    <row r="26358" spans="1:3" x14ac:dyDescent="0.25">
      <c r="A26358" s="80">
        <v>1112103</v>
      </c>
      <c r="B26358" s="104" t="s">
        <v>236</v>
      </c>
      <c r="C26358" s="81" t="s">
        <v>236</v>
      </c>
    </row>
    <row r="26359" spans="1:3" x14ac:dyDescent="0.25">
      <c r="A26359" s="80">
        <v>1112104</v>
      </c>
      <c r="B26359" s="104" t="s">
        <v>236</v>
      </c>
      <c r="C26359" s="88">
        <v>29433</v>
      </c>
    </row>
    <row r="26360" spans="1:3" x14ac:dyDescent="0.25">
      <c r="A26360" s="80">
        <v>1112105</v>
      </c>
      <c r="B26360" s="104" t="s">
        <v>236</v>
      </c>
      <c r="C26360" s="81" t="s">
        <v>236</v>
      </c>
    </row>
    <row r="26361" spans="1:3" x14ac:dyDescent="0.25">
      <c r="A26361" s="80">
        <v>1112106</v>
      </c>
      <c r="B26361" s="104" t="s">
        <v>236</v>
      </c>
      <c r="C26361" s="88">
        <v>29435</v>
      </c>
    </row>
    <row r="26362" spans="1:3" x14ac:dyDescent="0.25">
      <c r="A26362" s="80">
        <v>1112107</v>
      </c>
      <c r="B26362" s="104" t="s">
        <v>236</v>
      </c>
      <c r="C26362" s="88">
        <v>29436</v>
      </c>
    </row>
    <row r="26363" spans="1:3" x14ac:dyDescent="0.25">
      <c r="A26363" s="80">
        <v>1112108</v>
      </c>
      <c r="B26363" s="104" t="s">
        <v>236</v>
      </c>
      <c r="C26363" s="88">
        <v>29438</v>
      </c>
    </row>
    <row r="26364" spans="1:3" x14ac:dyDescent="0.25">
      <c r="A26364" s="80">
        <v>1112109</v>
      </c>
      <c r="B26364" s="91">
        <v>1116402</v>
      </c>
      <c r="C26364" s="88">
        <v>29439</v>
      </c>
    </row>
    <row r="26365" spans="1:3" x14ac:dyDescent="0.25">
      <c r="A26365" s="80">
        <v>1112110</v>
      </c>
      <c r="B26365" s="104" t="s">
        <v>236</v>
      </c>
      <c r="C26365" s="88">
        <v>29440</v>
      </c>
    </row>
    <row r="26366" spans="1:3" x14ac:dyDescent="0.25">
      <c r="A26366" s="80">
        <v>1112111</v>
      </c>
      <c r="B26366" s="104" t="s">
        <v>236</v>
      </c>
      <c r="C26366" s="81" t="s">
        <v>236</v>
      </c>
    </row>
    <row r="26367" spans="1:3" x14ac:dyDescent="0.25">
      <c r="A26367" s="80">
        <v>1112112</v>
      </c>
      <c r="B26367" s="104" t="s">
        <v>236</v>
      </c>
      <c r="C26367" s="81" t="s">
        <v>236</v>
      </c>
    </row>
    <row r="26368" spans="1:3" x14ac:dyDescent="0.25">
      <c r="A26368" s="80">
        <v>1112113</v>
      </c>
      <c r="B26368" s="104" t="s">
        <v>236</v>
      </c>
      <c r="C26368" s="81" t="s">
        <v>236</v>
      </c>
    </row>
    <row r="26369" spans="1:3" x14ac:dyDescent="0.25">
      <c r="A26369" s="80">
        <v>1112114</v>
      </c>
      <c r="B26369" s="104" t="s">
        <v>236</v>
      </c>
      <c r="C26369" s="88">
        <v>29444</v>
      </c>
    </row>
    <row r="26370" spans="1:3" x14ac:dyDescent="0.25">
      <c r="A26370" s="80">
        <v>1112115</v>
      </c>
      <c r="B26370" s="104" t="s">
        <v>236</v>
      </c>
      <c r="C26370" s="81" t="s">
        <v>236</v>
      </c>
    </row>
    <row r="26371" spans="1:3" x14ac:dyDescent="0.25">
      <c r="A26371" s="80">
        <v>1112116</v>
      </c>
      <c r="B26371" s="104" t="s">
        <v>236</v>
      </c>
      <c r="C26371" s="81" t="s">
        <v>236</v>
      </c>
    </row>
    <row r="26372" spans="1:3" x14ac:dyDescent="0.25">
      <c r="A26372" s="80">
        <v>1112117</v>
      </c>
      <c r="B26372" s="104" t="s">
        <v>236</v>
      </c>
      <c r="C26372" s="88">
        <v>29445</v>
      </c>
    </row>
    <row r="26373" spans="1:3" x14ac:dyDescent="0.25">
      <c r="A26373" s="80">
        <v>1112118</v>
      </c>
      <c r="B26373" s="104" t="s">
        <v>236</v>
      </c>
      <c r="C26373" s="81" t="s">
        <v>236</v>
      </c>
    </row>
    <row r="26374" spans="1:3" x14ac:dyDescent="0.25">
      <c r="A26374" s="80">
        <v>1112119</v>
      </c>
      <c r="B26374" s="104" t="s">
        <v>236</v>
      </c>
      <c r="C26374" s="81" t="s">
        <v>236</v>
      </c>
    </row>
    <row r="26375" spans="1:3" x14ac:dyDescent="0.25">
      <c r="A26375" s="80">
        <v>1112120</v>
      </c>
      <c r="B26375" s="104" t="s">
        <v>236</v>
      </c>
      <c r="C26375" s="88">
        <v>29446</v>
      </c>
    </row>
    <row r="26376" spans="1:3" x14ac:dyDescent="0.25">
      <c r="A26376" s="80">
        <v>1112121</v>
      </c>
      <c r="B26376" s="91">
        <v>1116357</v>
      </c>
      <c r="C26376" s="88">
        <v>29441</v>
      </c>
    </row>
    <row r="26377" spans="1:3" x14ac:dyDescent="0.25">
      <c r="A26377" s="80">
        <v>1112122</v>
      </c>
      <c r="B26377" s="104" t="s">
        <v>236</v>
      </c>
      <c r="C26377" s="88">
        <v>75088</v>
      </c>
    </row>
    <row r="26378" spans="1:3" x14ac:dyDescent="0.25">
      <c r="A26378" s="80">
        <v>1112123</v>
      </c>
      <c r="B26378" s="104" t="s">
        <v>236</v>
      </c>
      <c r="C26378" s="88">
        <v>29442</v>
      </c>
    </row>
    <row r="26379" spans="1:3" x14ac:dyDescent="0.25">
      <c r="A26379" s="80">
        <v>1112124</v>
      </c>
      <c r="B26379" s="104" t="s">
        <v>236</v>
      </c>
      <c r="C26379" s="81" t="s">
        <v>236</v>
      </c>
    </row>
    <row r="26380" spans="1:3" x14ac:dyDescent="0.25">
      <c r="A26380" s="80">
        <v>1112125</v>
      </c>
      <c r="B26380" s="104" t="s">
        <v>236</v>
      </c>
      <c r="C26380" s="81" t="s">
        <v>236</v>
      </c>
    </row>
    <row r="26381" spans="1:3" x14ac:dyDescent="0.25">
      <c r="A26381" s="80">
        <v>1112126</v>
      </c>
      <c r="B26381" s="104" t="s">
        <v>236</v>
      </c>
      <c r="C26381" s="88">
        <v>29448</v>
      </c>
    </row>
    <row r="26382" spans="1:3" x14ac:dyDescent="0.25">
      <c r="A26382" s="80">
        <v>1112127</v>
      </c>
      <c r="B26382" s="104" t="s">
        <v>236</v>
      </c>
      <c r="C26382" s="81" t="s">
        <v>236</v>
      </c>
    </row>
    <row r="26383" spans="1:3" x14ac:dyDescent="0.25">
      <c r="A26383" s="80">
        <v>1112128</v>
      </c>
      <c r="B26383" s="104" t="s">
        <v>236</v>
      </c>
      <c r="C26383" s="88">
        <v>29451</v>
      </c>
    </row>
    <row r="26384" spans="1:3" x14ac:dyDescent="0.25">
      <c r="A26384" s="80">
        <v>1112129</v>
      </c>
      <c r="B26384" s="91">
        <v>1116353</v>
      </c>
      <c r="C26384" s="88">
        <v>29379</v>
      </c>
    </row>
    <row r="26385" spans="1:3" x14ac:dyDescent="0.25">
      <c r="A26385" s="80">
        <v>1112130</v>
      </c>
      <c r="B26385" s="104" t="s">
        <v>236</v>
      </c>
      <c r="C26385" s="88">
        <v>29319</v>
      </c>
    </row>
    <row r="26386" spans="1:3" x14ac:dyDescent="0.25">
      <c r="A26386" s="80">
        <v>1112131</v>
      </c>
      <c r="B26386" s="104" t="s">
        <v>236</v>
      </c>
      <c r="C26386" s="81" t="s">
        <v>236</v>
      </c>
    </row>
    <row r="26387" spans="1:3" x14ac:dyDescent="0.25">
      <c r="A26387" s="80">
        <v>1112132</v>
      </c>
      <c r="B26387" s="104" t="s">
        <v>236</v>
      </c>
      <c r="C26387" s="81" t="s">
        <v>236</v>
      </c>
    </row>
    <row r="26388" spans="1:3" x14ac:dyDescent="0.25">
      <c r="A26388" s="80">
        <v>1112133</v>
      </c>
      <c r="B26388" s="104" t="s">
        <v>236</v>
      </c>
      <c r="C26388" s="81" t="s">
        <v>236</v>
      </c>
    </row>
    <row r="26389" spans="1:3" x14ac:dyDescent="0.25">
      <c r="A26389" s="80">
        <v>1112136</v>
      </c>
      <c r="B26389" s="104" t="s">
        <v>236</v>
      </c>
      <c r="C26389" s="81" t="s">
        <v>236</v>
      </c>
    </row>
    <row r="26390" spans="1:3" x14ac:dyDescent="0.25">
      <c r="A26390" s="80">
        <v>1112137</v>
      </c>
      <c r="B26390" s="104" t="s">
        <v>236</v>
      </c>
      <c r="C26390" s="88">
        <v>5649</v>
      </c>
    </row>
    <row r="26391" spans="1:3" x14ac:dyDescent="0.25">
      <c r="A26391" s="80">
        <v>1112138</v>
      </c>
      <c r="B26391" s="104" t="s">
        <v>236</v>
      </c>
      <c r="C26391" s="88">
        <v>11190</v>
      </c>
    </row>
    <row r="26392" spans="1:3" x14ac:dyDescent="0.25">
      <c r="A26392" s="80">
        <v>1112139</v>
      </c>
      <c r="B26392" s="104" t="s">
        <v>236</v>
      </c>
      <c r="C26392" s="81" t="s">
        <v>236</v>
      </c>
    </row>
    <row r="26393" spans="1:3" x14ac:dyDescent="0.25">
      <c r="A26393" s="80">
        <v>1112140</v>
      </c>
      <c r="B26393" s="104" t="s">
        <v>236</v>
      </c>
      <c r="C26393" s="81" t="s">
        <v>236</v>
      </c>
    </row>
    <row r="26394" spans="1:3" x14ac:dyDescent="0.25">
      <c r="A26394" s="80">
        <v>1112141</v>
      </c>
      <c r="B26394" s="104" t="s">
        <v>236</v>
      </c>
      <c r="C26394" s="81" t="s">
        <v>236</v>
      </c>
    </row>
    <row r="26395" spans="1:3" x14ac:dyDescent="0.25">
      <c r="A26395" s="80">
        <v>1112142</v>
      </c>
      <c r="B26395" s="104" t="s">
        <v>236</v>
      </c>
      <c r="C26395" s="88">
        <v>29452</v>
      </c>
    </row>
    <row r="26396" spans="1:3" x14ac:dyDescent="0.25">
      <c r="A26396" s="80">
        <v>1112143</v>
      </c>
      <c r="B26396" s="104" t="s">
        <v>236</v>
      </c>
      <c r="C26396" s="88">
        <v>29453</v>
      </c>
    </row>
    <row r="26397" spans="1:3" x14ac:dyDescent="0.25">
      <c r="A26397" s="80">
        <v>1112144</v>
      </c>
      <c r="B26397" s="104" t="s">
        <v>236</v>
      </c>
      <c r="C26397" s="88">
        <v>29454</v>
      </c>
    </row>
    <row r="26398" spans="1:3" x14ac:dyDescent="0.25">
      <c r="A26398" s="80">
        <v>1112145</v>
      </c>
      <c r="B26398" s="104" t="s">
        <v>236</v>
      </c>
      <c r="C26398" s="81" t="s">
        <v>236</v>
      </c>
    </row>
    <row r="26399" spans="1:3" x14ac:dyDescent="0.25">
      <c r="A26399" s="80">
        <v>1112146</v>
      </c>
      <c r="B26399" s="104" t="s">
        <v>236</v>
      </c>
      <c r="C26399" s="81" t="s">
        <v>236</v>
      </c>
    </row>
    <row r="26400" spans="1:3" x14ac:dyDescent="0.25">
      <c r="A26400" s="80">
        <v>1112147</v>
      </c>
      <c r="B26400" s="104" t="s">
        <v>236</v>
      </c>
      <c r="C26400" s="88">
        <v>29455</v>
      </c>
    </row>
    <row r="26401" spans="1:3" x14ac:dyDescent="0.25">
      <c r="A26401" s="80">
        <v>1112148</v>
      </c>
      <c r="B26401" s="104" t="s">
        <v>236</v>
      </c>
      <c r="C26401" s="88">
        <v>29456</v>
      </c>
    </row>
    <row r="26402" spans="1:3" x14ac:dyDescent="0.25">
      <c r="A26402" s="80">
        <v>1112149</v>
      </c>
      <c r="B26402" s="104" t="s">
        <v>236</v>
      </c>
      <c r="C26402" s="81" t="s">
        <v>236</v>
      </c>
    </row>
    <row r="26403" spans="1:3" x14ac:dyDescent="0.25">
      <c r="A26403" s="80">
        <v>1112150</v>
      </c>
      <c r="B26403" s="104" t="s">
        <v>236</v>
      </c>
      <c r="C26403" s="88">
        <v>11284</v>
      </c>
    </row>
    <row r="26404" spans="1:3" x14ac:dyDescent="0.25">
      <c r="A26404" s="80">
        <v>1112151</v>
      </c>
      <c r="B26404" s="104" t="s">
        <v>236</v>
      </c>
      <c r="C26404" s="88">
        <v>75707</v>
      </c>
    </row>
    <row r="26405" spans="1:3" x14ac:dyDescent="0.25">
      <c r="A26405" s="80">
        <v>1112152</v>
      </c>
      <c r="B26405" s="104" t="s">
        <v>236</v>
      </c>
      <c r="C26405" s="81" t="s">
        <v>236</v>
      </c>
    </row>
    <row r="26406" spans="1:3" x14ac:dyDescent="0.25">
      <c r="A26406" s="80">
        <v>1112153</v>
      </c>
      <c r="B26406" s="104" t="s">
        <v>236</v>
      </c>
      <c r="C26406" s="81" t="s">
        <v>236</v>
      </c>
    </row>
    <row r="26407" spans="1:3" x14ac:dyDescent="0.25">
      <c r="A26407" s="80">
        <v>1112154</v>
      </c>
      <c r="B26407" s="104" t="s">
        <v>236</v>
      </c>
      <c r="C26407" s="81" t="s">
        <v>236</v>
      </c>
    </row>
    <row r="26408" spans="1:3" x14ac:dyDescent="0.25">
      <c r="A26408" s="80">
        <v>1112155</v>
      </c>
      <c r="B26408" s="104" t="s">
        <v>236</v>
      </c>
      <c r="C26408" s="81" t="s">
        <v>236</v>
      </c>
    </row>
    <row r="26409" spans="1:3" x14ac:dyDescent="0.25">
      <c r="A26409" s="80">
        <v>1112156</v>
      </c>
      <c r="B26409" s="104" t="s">
        <v>236</v>
      </c>
      <c r="C26409" s="81" t="s">
        <v>236</v>
      </c>
    </row>
    <row r="26410" spans="1:3" x14ac:dyDescent="0.25">
      <c r="A26410" s="80">
        <v>1112157</v>
      </c>
      <c r="B26410" s="104" t="s">
        <v>236</v>
      </c>
      <c r="C26410" s="81" t="s">
        <v>236</v>
      </c>
    </row>
    <row r="26411" spans="1:3" x14ac:dyDescent="0.25">
      <c r="A26411" s="80">
        <v>1112158</v>
      </c>
      <c r="B26411" s="104" t="s">
        <v>236</v>
      </c>
      <c r="C26411" s="88">
        <v>29458</v>
      </c>
    </row>
    <row r="26412" spans="1:3" x14ac:dyDescent="0.25">
      <c r="A26412" s="80">
        <v>1112159</v>
      </c>
      <c r="B26412" s="104" t="s">
        <v>236</v>
      </c>
      <c r="C26412" s="88">
        <v>29462</v>
      </c>
    </row>
    <row r="26413" spans="1:3" x14ac:dyDescent="0.25">
      <c r="A26413" s="80">
        <v>1112160</v>
      </c>
      <c r="B26413" s="104" t="s">
        <v>236</v>
      </c>
      <c r="C26413" s="81" t="s">
        <v>236</v>
      </c>
    </row>
    <row r="26414" spans="1:3" x14ac:dyDescent="0.25">
      <c r="A26414" s="80">
        <v>1112161</v>
      </c>
      <c r="B26414" s="104" t="s">
        <v>236</v>
      </c>
      <c r="C26414" s="81" t="s">
        <v>236</v>
      </c>
    </row>
    <row r="26415" spans="1:3" x14ac:dyDescent="0.25">
      <c r="A26415" s="80">
        <v>1112162</v>
      </c>
      <c r="B26415" s="104" t="s">
        <v>236</v>
      </c>
      <c r="C26415" s="81" t="s">
        <v>236</v>
      </c>
    </row>
    <row r="26416" spans="1:3" x14ac:dyDescent="0.25">
      <c r="A26416" s="80">
        <v>1112163</v>
      </c>
      <c r="B26416" s="104" t="s">
        <v>236</v>
      </c>
      <c r="C26416" s="81" t="s">
        <v>236</v>
      </c>
    </row>
    <row r="26417" spans="1:3" x14ac:dyDescent="0.25">
      <c r="A26417" s="80">
        <v>1112164</v>
      </c>
      <c r="B26417" s="104" t="s">
        <v>236</v>
      </c>
      <c r="C26417" s="81" t="s">
        <v>236</v>
      </c>
    </row>
    <row r="26418" spans="1:3" x14ac:dyDescent="0.25">
      <c r="A26418" s="80">
        <v>1112165</v>
      </c>
      <c r="B26418" s="104" t="s">
        <v>236</v>
      </c>
      <c r="C26418" s="81" t="s">
        <v>236</v>
      </c>
    </row>
    <row r="26419" spans="1:3" x14ac:dyDescent="0.25">
      <c r="A26419" s="80">
        <v>1112166</v>
      </c>
      <c r="B26419" s="104" t="s">
        <v>236</v>
      </c>
      <c r="C26419" s="81" t="s">
        <v>236</v>
      </c>
    </row>
    <row r="26420" spans="1:3" x14ac:dyDescent="0.25">
      <c r="A26420" s="80">
        <v>1112167</v>
      </c>
      <c r="B26420" s="104" t="s">
        <v>236</v>
      </c>
      <c r="C26420" s="81" t="s">
        <v>236</v>
      </c>
    </row>
    <row r="26421" spans="1:3" x14ac:dyDescent="0.25">
      <c r="A26421" s="80">
        <v>1112168</v>
      </c>
      <c r="B26421" s="104" t="s">
        <v>236</v>
      </c>
      <c r="C26421" s="81" t="s">
        <v>236</v>
      </c>
    </row>
    <row r="26422" spans="1:3" x14ac:dyDescent="0.25">
      <c r="A26422" s="80">
        <v>1112169</v>
      </c>
      <c r="B26422" s="104" t="s">
        <v>236</v>
      </c>
      <c r="C26422" s="81" t="s">
        <v>236</v>
      </c>
    </row>
    <row r="26423" spans="1:3" x14ac:dyDescent="0.25">
      <c r="A26423" s="80">
        <v>1112170</v>
      </c>
      <c r="B26423" s="104" t="s">
        <v>236</v>
      </c>
      <c r="C26423" s="81" t="s">
        <v>236</v>
      </c>
    </row>
    <row r="26424" spans="1:3" x14ac:dyDescent="0.25">
      <c r="A26424" s="80">
        <v>1112171</v>
      </c>
      <c r="B26424" s="104" t="s">
        <v>236</v>
      </c>
      <c r="C26424" s="81" t="s">
        <v>236</v>
      </c>
    </row>
    <row r="26425" spans="1:3" x14ac:dyDescent="0.25">
      <c r="A26425" s="80">
        <v>1112172</v>
      </c>
      <c r="B26425" s="104" t="s">
        <v>236</v>
      </c>
      <c r="C26425" s="81" t="s">
        <v>236</v>
      </c>
    </row>
    <row r="26426" spans="1:3" x14ac:dyDescent="0.25">
      <c r="A26426" s="80">
        <v>1112173</v>
      </c>
      <c r="B26426" s="104" t="s">
        <v>236</v>
      </c>
      <c r="C26426" s="81" t="s">
        <v>236</v>
      </c>
    </row>
    <row r="26427" spans="1:3" x14ac:dyDescent="0.25">
      <c r="A26427" s="80">
        <v>1112174</v>
      </c>
      <c r="B26427" s="104" t="s">
        <v>236</v>
      </c>
      <c r="C26427" s="81" t="s">
        <v>236</v>
      </c>
    </row>
    <row r="26428" spans="1:3" x14ac:dyDescent="0.25">
      <c r="A26428" s="80">
        <v>1112175</v>
      </c>
      <c r="B26428" s="91">
        <v>1124902</v>
      </c>
      <c r="C26428" s="88">
        <v>29460</v>
      </c>
    </row>
    <row r="26429" spans="1:3" x14ac:dyDescent="0.25">
      <c r="A26429" s="80">
        <v>1112176</v>
      </c>
      <c r="B26429" s="91">
        <v>1125012</v>
      </c>
      <c r="C26429" s="88">
        <v>29459</v>
      </c>
    </row>
    <row r="26430" spans="1:3" x14ac:dyDescent="0.25">
      <c r="A26430" s="80">
        <v>1112177</v>
      </c>
      <c r="B26430" s="104" t="s">
        <v>236</v>
      </c>
      <c r="C26430" s="88">
        <v>60538</v>
      </c>
    </row>
    <row r="26431" spans="1:3" x14ac:dyDescent="0.25">
      <c r="A26431" s="80">
        <v>1112178</v>
      </c>
      <c r="B26431" s="104" t="s">
        <v>236</v>
      </c>
      <c r="C26431" s="81" t="s">
        <v>236</v>
      </c>
    </row>
    <row r="26432" spans="1:3" x14ac:dyDescent="0.25">
      <c r="A26432" s="80">
        <v>1112179</v>
      </c>
      <c r="B26432" s="104" t="s">
        <v>236</v>
      </c>
      <c r="C26432" s="81" t="s">
        <v>236</v>
      </c>
    </row>
    <row r="26433" spans="1:3" x14ac:dyDescent="0.25">
      <c r="A26433" s="80">
        <v>1112180</v>
      </c>
      <c r="B26433" s="104" t="s">
        <v>236</v>
      </c>
      <c r="C26433" s="81" t="s">
        <v>236</v>
      </c>
    </row>
    <row r="26434" spans="1:3" x14ac:dyDescent="0.25">
      <c r="A26434" s="80">
        <v>1112181</v>
      </c>
      <c r="B26434" s="104" t="s">
        <v>236</v>
      </c>
      <c r="C26434" s="88">
        <v>29465</v>
      </c>
    </row>
    <row r="26435" spans="1:3" x14ac:dyDescent="0.25">
      <c r="A26435" s="80">
        <v>1112182</v>
      </c>
      <c r="B26435" s="104" t="s">
        <v>236</v>
      </c>
      <c r="C26435" s="88">
        <v>29463</v>
      </c>
    </row>
    <row r="26436" spans="1:3" x14ac:dyDescent="0.25">
      <c r="A26436" s="80">
        <v>1112183</v>
      </c>
      <c r="B26436" s="104" t="s">
        <v>236</v>
      </c>
      <c r="C26436" s="81" t="s">
        <v>236</v>
      </c>
    </row>
    <row r="26437" spans="1:3" x14ac:dyDescent="0.25">
      <c r="A26437" s="80">
        <v>1112184</v>
      </c>
      <c r="B26437" s="104" t="s">
        <v>236</v>
      </c>
      <c r="C26437" s="81" t="s">
        <v>236</v>
      </c>
    </row>
    <row r="26438" spans="1:3" x14ac:dyDescent="0.25">
      <c r="A26438" s="80">
        <v>1112185</v>
      </c>
      <c r="B26438" s="104" t="s">
        <v>236</v>
      </c>
      <c r="C26438" s="81" t="s">
        <v>236</v>
      </c>
    </row>
    <row r="26439" spans="1:3" x14ac:dyDescent="0.25">
      <c r="A26439" s="80">
        <v>1112186</v>
      </c>
      <c r="B26439" s="104" t="s">
        <v>236</v>
      </c>
      <c r="C26439" s="81" t="s">
        <v>236</v>
      </c>
    </row>
    <row r="26440" spans="1:3" x14ac:dyDescent="0.25">
      <c r="A26440" s="80">
        <v>1112187</v>
      </c>
      <c r="B26440" s="104" t="s">
        <v>236</v>
      </c>
      <c r="C26440" s="88">
        <v>29471</v>
      </c>
    </row>
    <row r="26441" spans="1:3" x14ac:dyDescent="0.25">
      <c r="A26441" s="80">
        <v>1112188</v>
      </c>
      <c r="B26441" s="104" t="s">
        <v>236</v>
      </c>
      <c r="C26441" s="81" t="s">
        <v>236</v>
      </c>
    </row>
    <row r="26442" spans="1:3" x14ac:dyDescent="0.25">
      <c r="A26442" s="80">
        <v>1112189</v>
      </c>
      <c r="B26442" s="104" t="s">
        <v>236</v>
      </c>
      <c r="C26442" s="81" t="s">
        <v>236</v>
      </c>
    </row>
    <row r="26443" spans="1:3" x14ac:dyDescent="0.25">
      <c r="A26443" s="80">
        <v>1112190</v>
      </c>
      <c r="B26443" s="104" t="s">
        <v>236</v>
      </c>
      <c r="C26443" s="88">
        <v>29475</v>
      </c>
    </row>
    <row r="26444" spans="1:3" x14ac:dyDescent="0.25">
      <c r="A26444" s="80">
        <v>1112191</v>
      </c>
      <c r="B26444" s="91">
        <v>1125374</v>
      </c>
      <c r="C26444" s="88">
        <v>29466</v>
      </c>
    </row>
    <row r="26445" spans="1:3" x14ac:dyDescent="0.25">
      <c r="A26445" s="80">
        <v>1112192</v>
      </c>
      <c r="B26445" s="91">
        <v>1122965</v>
      </c>
      <c r="C26445" s="88">
        <v>29467</v>
      </c>
    </row>
    <row r="26446" spans="1:3" x14ac:dyDescent="0.25">
      <c r="A26446" s="80">
        <v>1112193</v>
      </c>
      <c r="B26446" s="104" t="s">
        <v>236</v>
      </c>
      <c r="C26446" s="88">
        <v>29468</v>
      </c>
    </row>
    <row r="26447" spans="1:3" x14ac:dyDescent="0.25">
      <c r="A26447" s="80">
        <v>1112194</v>
      </c>
      <c r="B26447" s="91">
        <v>1125376</v>
      </c>
      <c r="C26447" s="88">
        <v>29472</v>
      </c>
    </row>
    <row r="26448" spans="1:3" x14ac:dyDescent="0.25">
      <c r="A26448" s="80">
        <v>1112195</v>
      </c>
      <c r="B26448" s="91">
        <v>1125111</v>
      </c>
      <c r="C26448" s="88">
        <v>29473</v>
      </c>
    </row>
    <row r="26449" spans="1:3" x14ac:dyDescent="0.25">
      <c r="A26449" s="80">
        <v>1112196</v>
      </c>
      <c r="B26449" s="104" t="s">
        <v>236</v>
      </c>
      <c r="C26449" s="88">
        <v>68384</v>
      </c>
    </row>
    <row r="26450" spans="1:3" x14ac:dyDescent="0.25">
      <c r="A26450" s="80">
        <v>1112197</v>
      </c>
      <c r="B26450" s="91">
        <v>1124838</v>
      </c>
      <c r="C26450" s="88">
        <v>29474</v>
      </c>
    </row>
    <row r="26451" spans="1:3" x14ac:dyDescent="0.25">
      <c r="A26451" s="80">
        <v>1112198</v>
      </c>
      <c r="B26451" s="104" t="s">
        <v>236</v>
      </c>
      <c r="C26451" s="81" t="s">
        <v>236</v>
      </c>
    </row>
    <row r="26452" spans="1:3" x14ac:dyDescent="0.25">
      <c r="A26452" s="80">
        <v>1112199</v>
      </c>
      <c r="B26452" s="104" t="s">
        <v>236</v>
      </c>
      <c r="C26452" s="81" t="s">
        <v>236</v>
      </c>
    </row>
    <row r="26453" spans="1:3" x14ac:dyDescent="0.25">
      <c r="A26453" s="80">
        <v>1112200</v>
      </c>
      <c r="B26453" s="104" t="s">
        <v>236</v>
      </c>
      <c r="C26453" s="81" t="s">
        <v>236</v>
      </c>
    </row>
    <row r="26454" spans="1:3" x14ac:dyDescent="0.25">
      <c r="A26454" s="80">
        <v>1112201</v>
      </c>
      <c r="B26454" s="104" t="s">
        <v>236</v>
      </c>
      <c r="C26454" s="88">
        <v>29476</v>
      </c>
    </row>
    <row r="26455" spans="1:3" x14ac:dyDescent="0.25">
      <c r="A26455" s="80">
        <v>1112202</v>
      </c>
      <c r="B26455" s="104" t="s">
        <v>236</v>
      </c>
      <c r="C26455" s="81" t="s">
        <v>236</v>
      </c>
    </row>
    <row r="26456" spans="1:3" x14ac:dyDescent="0.25">
      <c r="A26456" s="80">
        <v>1112203</v>
      </c>
      <c r="B26456" s="104" t="s">
        <v>236</v>
      </c>
      <c r="C26456" s="81" t="s">
        <v>236</v>
      </c>
    </row>
    <row r="26457" spans="1:3" x14ac:dyDescent="0.25">
      <c r="A26457" s="80">
        <v>1112204</v>
      </c>
      <c r="B26457" s="104" t="s">
        <v>236</v>
      </c>
      <c r="C26457" s="88">
        <v>29477</v>
      </c>
    </row>
    <row r="26458" spans="1:3" x14ac:dyDescent="0.25">
      <c r="A26458" s="80">
        <v>1112205</v>
      </c>
      <c r="B26458" s="104" t="s">
        <v>236</v>
      </c>
      <c r="C26458" s="88">
        <v>29481</v>
      </c>
    </row>
    <row r="26459" spans="1:3" x14ac:dyDescent="0.25">
      <c r="A26459" s="80">
        <v>1112206</v>
      </c>
      <c r="B26459" s="104" t="s">
        <v>236</v>
      </c>
      <c r="C26459" s="81" t="s">
        <v>236</v>
      </c>
    </row>
    <row r="26460" spans="1:3" x14ac:dyDescent="0.25">
      <c r="A26460" s="80">
        <v>1112207</v>
      </c>
      <c r="B26460" s="104" t="s">
        <v>236</v>
      </c>
      <c r="C26460" s="81" t="s">
        <v>236</v>
      </c>
    </row>
    <row r="26461" spans="1:3" x14ac:dyDescent="0.25">
      <c r="A26461" s="80">
        <v>1112208</v>
      </c>
      <c r="B26461" s="104" t="s">
        <v>236</v>
      </c>
      <c r="C26461" s="88">
        <v>29483</v>
      </c>
    </row>
    <row r="26462" spans="1:3" x14ac:dyDescent="0.25">
      <c r="A26462" s="80">
        <v>1112209</v>
      </c>
      <c r="B26462" s="104" t="s">
        <v>236</v>
      </c>
      <c r="C26462" s="88">
        <v>29484</v>
      </c>
    </row>
    <row r="26463" spans="1:3" x14ac:dyDescent="0.25">
      <c r="A26463" s="80">
        <v>1112210</v>
      </c>
      <c r="B26463" s="104" t="s">
        <v>236</v>
      </c>
      <c r="C26463" s="81" t="s">
        <v>236</v>
      </c>
    </row>
    <row r="26464" spans="1:3" x14ac:dyDescent="0.25">
      <c r="A26464" s="80">
        <v>1112211</v>
      </c>
      <c r="B26464" s="104" t="s">
        <v>236</v>
      </c>
      <c r="C26464" s="88">
        <v>29486</v>
      </c>
    </row>
    <row r="26465" spans="1:3" x14ac:dyDescent="0.25">
      <c r="A26465" s="80">
        <v>1112212</v>
      </c>
      <c r="B26465" s="104" t="s">
        <v>236</v>
      </c>
      <c r="C26465" s="88">
        <v>29487</v>
      </c>
    </row>
    <row r="26466" spans="1:3" x14ac:dyDescent="0.25">
      <c r="A26466" s="80">
        <v>1112213</v>
      </c>
      <c r="B26466" s="104" t="s">
        <v>236</v>
      </c>
      <c r="C26466" s="81" t="s">
        <v>236</v>
      </c>
    </row>
    <row r="26467" spans="1:3" x14ac:dyDescent="0.25">
      <c r="A26467" s="80">
        <v>1112215</v>
      </c>
      <c r="B26467" s="104" t="s">
        <v>236</v>
      </c>
      <c r="C26467" s="88">
        <v>29490</v>
      </c>
    </row>
    <row r="26468" spans="1:3" x14ac:dyDescent="0.25">
      <c r="A26468" s="80">
        <v>1112216</v>
      </c>
      <c r="B26468" s="104" t="s">
        <v>236</v>
      </c>
      <c r="C26468" s="88">
        <v>29492</v>
      </c>
    </row>
    <row r="26469" spans="1:3" x14ac:dyDescent="0.25">
      <c r="A26469" s="80">
        <v>1112217</v>
      </c>
      <c r="B26469" s="91">
        <v>1124906</v>
      </c>
      <c r="C26469" s="88">
        <v>29470</v>
      </c>
    </row>
    <row r="26470" spans="1:3" x14ac:dyDescent="0.25">
      <c r="A26470" s="80">
        <v>1112218</v>
      </c>
      <c r="B26470" s="104" t="s">
        <v>236</v>
      </c>
      <c r="C26470" s="88">
        <v>29479</v>
      </c>
    </row>
    <row r="26471" spans="1:3" x14ac:dyDescent="0.25">
      <c r="A26471" s="80">
        <v>1112219</v>
      </c>
      <c r="B26471" s="91">
        <v>1125378</v>
      </c>
      <c r="C26471" s="88">
        <v>29482</v>
      </c>
    </row>
    <row r="26472" spans="1:3" x14ac:dyDescent="0.25">
      <c r="A26472" s="80">
        <v>1112220</v>
      </c>
      <c r="B26472" s="91">
        <v>1125379</v>
      </c>
      <c r="C26472" s="88">
        <v>29488</v>
      </c>
    </row>
    <row r="26473" spans="1:3" x14ac:dyDescent="0.25">
      <c r="A26473" s="80">
        <v>1112221</v>
      </c>
      <c r="B26473" s="91">
        <v>1134318</v>
      </c>
      <c r="C26473" s="88">
        <v>29489</v>
      </c>
    </row>
    <row r="26474" spans="1:3" x14ac:dyDescent="0.25">
      <c r="A26474" s="80">
        <v>1112222</v>
      </c>
      <c r="B26474" s="104" t="s">
        <v>236</v>
      </c>
      <c r="C26474" s="81" t="s">
        <v>236</v>
      </c>
    </row>
    <row r="26475" spans="1:3" x14ac:dyDescent="0.25">
      <c r="A26475" s="80">
        <v>1112223</v>
      </c>
      <c r="B26475" s="104" t="s">
        <v>236</v>
      </c>
      <c r="C26475" s="88">
        <v>29478</v>
      </c>
    </row>
    <row r="26476" spans="1:3" x14ac:dyDescent="0.25">
      <c r="A26476" s="80">
        <v>1112224</v>
      </c>
      <c r="B26476" s="104" t="s">
        <v>236</v>
      </c>
      <c r="C26476" s="88">
        <v>29493</v>
      </c>
    </row>
    <row r="26477" spans="1:3" x14ac:dyDescent="0.25">
      <c r="A26477" s="80">
        <v>1112225</v>
      </c>
      <c r="B26477" s="104" t="s">
        <v>236</v>
      </c>
      <c r="C26477" s="88">
        <v>29495</v>
      </c>
    </row>
    <row r="26478" spans="1:3" x14ac:dyDescent="0.25">
      <c r="A26478" s="80">
        <v>1112226</v>
      </c>
      <c r="B26478" s="104" t="s">
        <v>236</v>
      </c>
      <c r="C26478" s="88">
        <v>29496</v>
      </c>
    </row>
    <row r="26479" spans="1:3" x14ac:dyDescent="0.25">
      <c r="A26479" s="80">
        <v>1112227</v>
      </c>
      <c r="B26479" s="104" t="s">
        <v>236</v>
      </c>
      <c r="C26479" s="88">
        <v>29497</v>
      </c>
    </row>
    <row r="26480" spans="1:3" x14ac:dyDescent="0.25">
      <c r="A26480" s="80">
        <v>1112228</v>
      </c>
      <c r="B26480" s="104" t="s">
        <v>236</v>
      </c>
      <c r="C26480" s="88">
        <v>29498</v>
      </c>
    </row>
    <row r="26481" spans="1:3" x14ac:dyDescent="0.25">
      <c r="A26481" s="80">
        <v>1112229</v>
      </c>
      <c r="B26481" s="104" t="s">
        <v>236</v>
      </c>
      <c r="C26481" s="88">
        <v>29499</v>
      </c>
    </row>
    <row r="26482" spans="1:3" x14ac:dyDescent="0.25">
      <c r="A26482" s="80">
        <v>1112230</v>
      </c>
      <c r="B26482" s="104" t="s">
        <v>236</v>
      </c>
      <c r="C26482" s="81" t="s">
        <v>236</v>
      </c>
    </row>
    <row r="26483" spans="1:3" x14ac:dyDescent="0.25">
      <c r="A26483" s="80">
        <v>1112231</v>
      </c>
      <c r="B26483" s="104" t="s">
        <v>236</v>
      </c>
      <c r="C26483" s="81" t="s">
        <v>236</v>
      </c>
    </row>
    <row r="26484" spans="1:3" x14ac:dyDescent="0.25">
      <c r="A26484" s="80">
        <v>1112232</v>
      </c>
      <c r="B26484" s="104" t="s">
        <v>236</v>
      </c>
      <c r="C26484" s="81" t="s">
        <v>236</v>
      </c>
    </row>
    <row r="26485" spans="1:3" x14ac:dyDescent="0.25">
      <c r="A26485" s="80">
        <v>1112233</v>
      </c>
      <c r="B26485" s="104" t="s">
        <v>236</v>
      </c>
      <c r="C26485" s="88">
        <v>29500</v>
      </c>
    </row>
    <row r="26486" spans="1:3" x14ac:dyDescent="0.25">
      <c r="A26486" s="80">
        <v>1112234</v>
      </c>
      <c r="B26486" s="104" t="s">
        <v>236</v>
      </c>
      <c r="C26486" s="81" t="s">
        <v>236</v>
      </c>
    </row>
    <row r="26487" spans="1:3" x14ac:dyDescent="0.25">
      <c r="A26487" s="80">
        <v>1112235</v>
      </c>
      <c r="B26487" s="104" t="s">
        <v>236</v>
      </c>
      <c r="C26487" s="81" t="s">
        <v>236</v>
      </c>
    </row>
    <row r="26488" spans="1:3" x14ac:dyDescent="0.25">
      <c r="A26488" s="80">
        <v>1112236</v>
      </c>
      <c r="B26488" s="104" t="s">
        <v>236</v>
      </c>
      <c r="C26488" s="81" t="s">
        <v>236</v>
      </c>
    </row>
    <row r="26489" spans="1:3" x14ac:dyDescent="0.25">
      <c r="A26489" s="80">
        <v>1112237</v>
      </c>
      <c r="B26489" s="104" t="s">
        <v>236</v>
      </c>
      <c r="C26489" s="88">
        <v>29511</v>
      </c>
    </row>
    <row r="26490" spans="1:3" x14ac:dyDescent="0.25">
      <c r="A26490" s="80">
        <v>1112238</v>
      </c>
      <c r="B26490" s="91">
        <v>1124388</v>
      </c>
      <c r="C26490" s="88">
        <v>29501</v>
      </c>
    </row>
    <row r="26491" spans="1:3" x14ac:dyDescent="0.25">
      <c r="A26491" s="80">
        <v>1112239</v>
      </c>
      <c r="B26491" s="104" t="s">
        <v>236</v>
      </c>
      <c r="C26491" s="88">
        <v>29502</v>
      </c>
    </row>
    <row r="26492" spans="1:3" x14ac:dyDescent="0.25">
      <c r="A26492" s="80">
        <v>1112240</v>
      </c>
      <c r="B26492" s="91">
        <v>1134317</v>
      </c>
      <c r="C26492" s="88">
        <v>29505</v>
      </c>
    </row>
    <row r="26493" spans="1:3" x14ac:dyDescent="0.25">
      <c r="A26493" s="80">
        <v>1112241</v>
      </c>
      <c r="B26493" s="91">
        <v>1124228</v>
      </c>
      <c r="C26493" s="88">
        <v>29507</v>
      </c>
    </row>
    <row r="26494" spans="1:3" x14ac:dyDescent="0.25">
      <c r="A26494" s="80">
        <v>1112242</v>
      </c>
      <c r="B26494" s="91">
        <v>1124063</v>
      </c>
      <c r="C26494" s="88">
        <v>29509</v>
      </c>
    </row>
    <row r="26495" spans="1:3" x14ac:dyDescent="0.25">
      <c r="A26495" s="80">
        <v>1112243</v>
      </c>
      <c r="B26495" s="91">
        <v>1124065</v>
      </c>
      <c r="C26495" s="88">
        <v>29510</v>
      </c>
    </row>
    <row r="26496" spans="1:3" x14ac:dyDescent="0.25">
      <c r="A26496" s="80">
        <v>1112244</v>
      </c>
      <c r="B26496" s="104" t="s">
        <v>236</v>
      </c>
      <c r="C26496" s="88">
        <v>29512</v>
      </c>
    </row>
    <row r="26497" spans="1:3" x14ac:dyDescent="0.25">
      <c r="A26497" s="80">
        <v>1112245</v>
      </c>
      <c r="B26497" s="91">
        <v>1116298</v>
      </c>
      <c r="C26497" s="88">
        <v>29503</v>
      </c>
    </row>
    <row r="26498" spans="1:3" x14ac:dyDescent="0.25">
      <c r="A26498" s="80">
        <v>1112246</v>
      </c>
      <c r="B26498" s="104" t="s">
        <v>236</v>
      </c>
      <c r="C26498" s="88">
        <v>29513</v>
      </c>
    </row>
    <row r="26499" spans="1:3" x14ac:dyDescent="0.25">
      <c r="A26499" s="80">
        <v>1112247</v>
      </c>
      <c r="B26499" s="104" t="s">
        <v>236</v>
      </c>
      <c r="C26499" s="81" t="s">
        <v>236</v>
      </c>
    </row>
    <row r="26500" spans="1:3" x14ac:dyDescent="0.25">
      <c r="A26500" s="80">
        <v>1112248</v>
      </c>
      <c r="B26500" s="91">
        <v>1116149</v>
      </c>
      <c r="C26500" s="88">
        <v>31615</v>
      </c>
    </row>
    <row r="26501" spans="1:3" x14ac:dyDescent="0.25">
      <c r="A26501" s="80">
        <v>1112249</v>
      </c>
      <c r="B26501" s="104" t="s">
        <v>236</v>
      </c>
      <c r="C26501" s="88">
        <v>29514</v>
      </c>
    </row>
    <row r="26502" spans="1:3" x14ac:dyDescent="0.25">
      <c r="A26502" s="80">
        <v>1112250</v>
      </c>
      <c r="B26502" s="104" t="s">
        <v>236</v>
      </c>
      <c r="C26502" s="81" t="s">
        <v>236</v>
      </c>
    </row>
    <row r="26503" spans="1:3" x14ac:dyDescent="0.25">
      <c r="A26503" s="80">
        <v>1112251</v>
      </c>
      <c r="B26503" s="104" t="s">
        <v>236</v>
      </c>
      <c r="C26503" s="81" t="s">
        <v>236</v>
      </c>
    </row>
    <row r="26504" spans="1:3" x14ac:dyDescent="0.25">
      <c r="A26504" s="80">
        <v>1112252</v>
      </c>
      <c r="B26504" s="104" t="s">
        <v>236</v>
      </c>
      <c r="C26504" s="88">
        <v>3149</v>
      </c>
    </row>
    <row r="26505" spans="1:3" x14ac:dyDescent="0.25">
      <c r="A26505" s="80">
        <v>1112253</v>
      </c>
      <c r="B26505" s="104" t="s">
        <v>236</v>
      </c>
      <c r="C26505" s="81" t="s">
        <v>236</v>
      </c>
    </row>
    <row r="26506" spans="1:3" x14ac:dyDescent="0.25">
      <c r="A26506" s="80">
        <v>1112254</v>
      </c>
      <c r="B26506" s="104" t="s">
        <v>236</v>
      </c>
      <c r="C26506" s="88">
        <v>29515</v>
      </c>
    </row>
    <row r="26507" spans="1:3" x14ac:dyDescent="0.25">
      <c r="A26507" s="80">
        <v>1112255</v>
      </c>
      <c r="B26507" s="104" t="s">
        <v>236</v>
      </c>
      <c r="C26507" s="88">
        <v>29517</v>
      </c>
    </row>
    <row r="26508" spans="1:3" x14ac:dyDescent="0.25">
      <c r="A26508" s="80">
        <v>1112256</v>
      </c>
      <c r="B26508" s="104" t="s">
        <v>236</v>
      </c>
      <c r="C26508" s="81" t="s">
        <v>236</v>
      </c>
    </row>
    <row r="26509" spans="1:3" x14ac:dyDescent="0.25">
      <c r="A26509" s="80">
        <v>1112257</v>
      </c>
      <c r="B26509" s="104" t="s">
        <v>236</v>
      </c>
      <c r="C26509" s="88">
        <v>29516</v>
      </c>
    </row>
    <row r="26510" spans="1:3" x14ac:dyDescent="0.25">
      <c r="A26510" s="80">
        <v>1112258</v>
      </c>
      <c r="B26510" s="104" t="s">
        <v>236</v>
      </c>
      <c r="C26510" s="88">
        <v>29520</v>
      </c>
    </row>
    <row r="26511" spans="1:3" x14ac:dyDescent="0.25">
      <c r="A26511" s="80">
        <v>1112259</v>
      </c>
      <c r="B26511" s="91">
        <v>1133345</v>
      </c>
      <c r="C26511" s="88">
        <v>29518</v>
      </c>
    </row>
    <row r="26512" spans="1:3" x14ac:dyDescent="0.25">
      <c r="A26512" s="80">
        <v>1112260</v>
      </c>
      <c r="B26512" s="104" t="s">
        <v>236</v>
      </c>
      <c r="C26512" s="88">
        <v>29522</v>
      </c>
    </row>
    <row r="26513" spans="1:3" x14ac:dyDescent="0.25">
      <c r="A26513" s="80">
        <v>1112261</v>
      </c>
      <c r="B26513" s="91">
        <v>1120513</v>
      </c>
      <c r="C26513" s="88">
        <v>29523</v>
      </c>
    </row>
    <row r="26514" spans="1:3" x14ac:dyDescent="0.25">
      <c r="A26514" s="80">
        <v>1112262</v>
      </c>
      <c r="B26514" s="104" t="s">
        <v>236</v>
      </c>
      <c r="C26514" s="88">
        <v>29525</v>
      </c>
    </row>
    <row r="26515" spans="1:3" x14ac:dyDescent="0.25">
      <c r="A26515" s="80">
        <v>1112263</v>
      </c>
      <c r="B26515" s="104" t="s">
        <v>236</v>
      </c>
      <c r="C26515" s="81" t="s">
        <v>236</v>
      </c>
    </row>
    <row r="26516" spans="1:3" x14ac:dyDescent="0.25">
      <c r="A26516" s="80">
        <v>1112264</v>
      </c>
      <c r="B26516" s="104" t="s">
        <v>236</v>
      </c>
      <c r="C26516" s="88">
        <v>29526</v>
      </c>
    </row>
    <row r="26517" spans="1:3" x14ac:dyDescent="0.25">
      <c r="A26517" s="80">
        <v>1112265</v>
      </c>
      <c r="B26517" s="104" t="s">
        <v>236</v>
      </c>
      <c r="C26517" s="88">
        <v>29528</v>
      </c>
    </row>
    <row r="26518" spans="1:3" x14ac:dyDescent="0.25">
      <c r="A26518" s="80">
        <v>1112266</v>
      </c>
      <c r="B26518" s="104" t="s">
        <v>236</v>
      </c>
      <c r="C26518" s="88">
        <v>29530</v>
      </c>
    </row>
    <row r="26519" spans="1:3" x14ac:dyDescent="0.25">
      <c r="A26519" s="80">
        <v>1112267</v>
      </c>
      <c r="B26519" s="104" t="s">
        <v>236</v>
      </c>
      <c r="C26519" s="88">
        <v>29531</v>
      </c>
    </row>
    <row r="26520" spans="1:3" x14ac:dyDescent="0.25">
      <c r="A26520" s="80">
        <v>1112268</v>
      </c>
      <c r="B26520" s="104" t="s">
        <v>236</v>
      </c>
      <c r="C26520" s="81" t="s">
        <v>236</v>
      </c>
    </row>
    <row r="26521" spans="1:3" x14ac:dyDescent="0.25">
      <c r="A26521" s="80">
        <v>1112269</v>
      </c>
      <c r="B26521" s="104" t="s">
        <v>236</v>
      </c>
      <c r="C26521" s="88">
        <v>29519</v>
      </c>
    </row>
    <row r="26522" spans="1:3" x14ac:dyDescent="0.25">
      <c r="A26522" s="80">
        <v>1112270</v>
      </c>
      <c r="B26522" s="104" t="s">
        <v>236</v>
      </c>
      <c r="C26522" s="88">
        <v>29532</v>
      </c>
    </row>
    <row r="26523" spans="1:3" x14ac:dyDescent="0.25">
      <c r="A26523" s="80">
        <v>1112271</v>
      </c>
      <c r="B26523" s="104" t="s">
        <v>236</v>
      </c>
      <c r="C26523" s="81" t="s">
        <v>236</v>
      </c>
    </row>
    <row r="26524" spans="1:3" x14ac:dyDescent="0.25">
      <c r="A26524" s="80">
        <v>1112272</v>
      </c>
      <c r="B26524" s="104" t="s">
        <v>236</v>
      </c>
      <c r="C26524" s="88">
        <v>29535</v>
      </c>
    </row>
    <row r="26525" spans="1:3" x14ac:dyDescent="0.25">
      <c r="A26525" s="80">
        <v>1112273</v>
      </c>
      <c r="B26525" s="104" t="s">
        <v>236</v>
      </c>
      <c r="C26525" s="88">
        <v>29537</v>
      </c>
    </row>
    <row r="26526" spans="1:3" x14ac:dyDescent="0.25">
      <c r="A26526" s="80">
        <v>1112274</v>
      </c>
      <c r="B26526" s="104" t="s">
        <v>236</v>
      </c>
      <c r="C26526" s="88">
        <v>29538</v>
      </c>
    </row>
    <row r="26527" spans="1:3" x14ac:dyDescent="0.25">
      <c r="A26527" s="80">
        <v>1112275</v>
      </c>
      <c r="B26527" s="104" t="s">
        <v>236</v>
      </c>
      <c r="C26527" s="81" t="s">
        <v>236</v>
      </c>
    </row>
    <row r="26528" spans="1:3" x14ac:dyDescent="0.25">
      <c r="A26528" s="80">
        <v>1112276</v>
      </c>
      <c r="B26528" s="91">
        <v>1125124</v>
      </c>
      <c r="C26528" s="88">
        <v>29539</v>
      </c>
    </row>
    <row r="26529" spans="1:3" x14ac:dyDescent="0.25">
      <c r="A26529" s="80">
        <v>1112277</v>
      </c>
      <c r="B26529" s="104" t="s">
        <v>236</v>
      </c>
      <c r="C26529" s="81" t="s">
        <v>236</v>
      </c>
    </row>
    <row r="26530" spans="1:3" x14ac:dyDescent="0.25">
      <c r="A26530" s="80">
        <v>1112278</v>
      </c>
      <c r="B26530" s="104" t="s">
        <v>236</v>
      </c>
      <c r="C26530" s="81" t="s">
        <v>236</v>
      </c>
    </row>
    <row r="26531" spans="1:3" x14ac:dyDescent="0.25">
      <c r="A26531" s="80">
        <v>1112279</v>
      </c>
      <c r="B26531" s="104" t="s">
        <v>236</v>
      </c>
      <c r="C26531" s="81" t="s">
        <v>236</v>
      </c>
    </row>
    <row r="26532" spans="1:3" x14ac:dyDescent="0.25">
      <c r="A26532" s="80">
        <v>1112280</v>
      </c>
      <c r="B26532" s="104" t="s">
        <v>236</v>
      </c>
      <c r="C26532" s="88">
        <v>29540</v>
      </c>
    </row>
    <row r="26533" spans="1:3" x14ac:dyDescent="0.25">
      <c r="A26533" s="80">
        <v>1112281</v>
      </c>
      <c r="B26533" s="104" t="s">
        <v>236</v>
      </c>
      <c r="C26533" s="81" t="s">
        <v>236</v>
      </c>
    </row>
    <row r="26534" spans="1:3" x14ac:dyDescent="0.25">
      <c r="A26534" s="80">
        <v>1112282</v>
      </c>
      <c r="B26534" s="104" t="s">
        <v>236</v>
      </c>
      <c r="C26534" s="81" t="s">
        <v>236</v>
      </c>
    </row>
    <row r="26535" spans="1:3" x14ac:dyDescent="0.25">
      <c r="A26535" s="80">
        <v>1112283</v>
      </c>
      <c r="B26535" s="104" t="s">
        <v>236</v>
      </c>
      <c r="C26535" s="88">
        <v>29542</v>
      </c>
    </row>
    <row r="26536" spans="1:3" x14ac:dyDescent="0.25">
      <c r="A26536" s="80">
        <v>1112284</v>
      </c>
      <c r="B26536" s="104" t="s">
        <v>236</v>
      </c>
      <c r="C26536" s="81" t="s">
        <v>236</v>
      </c>
    </row>
    <row r="26537" spans="1:3" x14ac:dyDescent="0.25">
      <c r="A26537" s="80">
        <v>1112285</v>
      </c>
      <c r="B26537" s="91">
        <v>1134316</v>
      </c>
      <c r="C26537" s="88">
        <v>35447</v>
      </c>
    </row>
    <row r="26538" spans="1:3" x14ac:dyDescent="0.25">
      <c r="A26538" s="80">
        <v>1112286</v>
      </c>
      <c r="B26538" s="104" t="s">
        <v>236</v>
      </c>
      <c r="C26538" s="81" t="s">
        <v>236</v>
      </c>
    </row>
    <row r="26539" spans="1:3" x14ac:dyDescent="0.25">
      <c r="A26539" s="80">
        <v>1112287</v>
      </c>
      <c r="B26539" s="104" t="s">
        <v>236</v>
      </c>
      <c r="C26539" s="81" t="s">
        <v>236</v>
      </c>
    </row>
    <row r="26540" spans="1:3" x14ac:dyDescent="0.25">
      <c r="A26540" s="80">
        <v>1112288</v>
      </c>
      <c r="B26540" s="104" t="s">
        <v>236</v>
      </c>
      <c r="C26540" s="81" t="s">
        <v>236</v>
      </c>
    </row>
    <row r="26541" spans="1:3" x14ac:dyDescent="0.25">
      <c r="A26541" s="80">
        <v>1112289</v>
      </c>
      <c r="B26541" s="104" t="s">
        <v>236</v>
      </c>
      <c r="C26541" s="88">
        <v>29552</v>
      </c>
    </row>
    <row r="26542" spans="1:3" x14ac:dyDescent="0.25">
      <c r="A26542" s="80">
        <v>1112290</v>
      </c>
      <c r="B26542" s="104" t="s">
        <v>236</v>
      </c>
      <c r="C26542" s="88">
        <v>29555</v>
      </c>
    </row>
    <row r="26543" spans="1:3" x14ac:dyDescent="0.25">
      <c r="A26543" s="80">
        <v>1112291</v>
      </c>
      <c r="B26543" s="104" t="s">
        <v>236</v>
      </c>
      <c r="C26543" s="81" t="s">
        <v>236</v>
      </c>
    </row>
    <row r="26544" spans="1:3" x14ac:dyDescent="0.25">
      <c r="A26544" s="80">
        <v>1112292</v>
      </c>
      <c r="B26544" s="104" t="s">
        <v>236</v>
      </c>
      <c r="C26544" s="81" t="s">
        <v>236</v>
      </c>
    </row>
    <row r="26545" spans="1:3" x14ac:dyDescent="0.25">
      <c r="A26545" s="80">
        <v>1112294</v>
      </c>
      <c r="B26545" s="104" t="s">
        <v>236</v>
      </c>
      <c r="C26545" s="81" t="s">
        <v>236</v>
      </c>
    </row>
    <row r="26546" spans="1:3" x14ac:dyDescent="0.25">
      <c r="A26546" s="80">
        <v>1112295</v>
      </c>
      <c r="B26546" s="104" t="s">
        <v>236</v>
      </c>
      <c r="C26546" s="81" t="s">
        <v>236</v>
      </c>
    </row>
    <row r="26547" spans="1:3" x14ac:dyDescent="0.25">
      <c r="A26547" s="80">
        <v>1112296</v>
      </c>
      <c r="B26547" s="104" t="s">
        <v>236</v>
      </c>
      <c r="C26547" s="81" t="s">
        <v>236</v>
      </c>
    </row>
    <row r="26548" spans="1:3" x14ac:dyDescent="0.25">
      <c r="A26548" s="80">
        <v>1112297</v>
      </c>
      <c r="B26548" s="104" t="s">
        <v>236</v>
      </c>
      <c r="C26548" s="81" t="s">
        <v>236</v>
      </c>
    </row>
    <row r="26549" spans="1:3" x14ac:dyDescent="0.25">
      <c r="A26549" s="80">
        <v>1112298</v>
      </c>
      <c r="B26549" s="104" t="s">
        <v>236</v>
      </c>
      <c r="C26549" s="81" t="s">
        <v>236</v>
      </c>
    </row>
    <row r="26550" spans="1:3" x14ac:dyDescent="0.25">
      <c r="A26550" s="80">
        <v>1112299</v>
      </c>
      <c r="B26550" s="104" t="s">
        <v>236</v>
      </c>
      <c r="C26550" s="81" t="s">
        <v>236</v>
      </c>
    </row>
    <row r="26551" spans="1:3" x14ac:dyDescent="0.25">
      <c r="A26551" s="80">
        <v>1112300</v>
      </c>
      <c r="B26551" s="104" t="s">
        <v>236</v>
      </c>
      <c r="C26551" s="81" t="s">
        <v>236</v>
      </c>
    </row>
    <row r="26552" spans="1:3" x14ac:dyDescent="0.25">
      <c r="A26552" s="80">
        <v>1112301</v>
      </c>
      <c r="B26552" s="104" t="s">
        <v>236</v>
      </c>
      <c r="C26552" s="81" t="s">
        <v>236</v>
      </c>
    </row>
    <row r="26553" spans="1:3" x14ac:dyDescent="0.25">
      <c r="A26553" s="80">
        <v>1112302</v>
      </c>
      <c r="B26553" s="104" t="s">
        <v>236</v>
      </c>
      <c r="C26553" s="81" t="s">
        <v>236</v>
      </c>
    </row>
    <row r="26554" spans="1:3" x14ac:dyDescent="0.25">
      <c r="A26554" s="80">
        <v>1112303</v>
      </c>
      <c r="B26554" s="104" t="s">
        <v>236</v>
      </c>
      <c r="C26554" s="81" t="s">
        <v>236</v>
      </c>
    </row>
    <row r="26555" spans="1:3" x14ac:dyDescent="0.25">
      <c r="A26555" s="80">
        <v>1112304</v>
      </c>
      <c r="B26555" s="104" t="s">
        <v>236</v>
      </c>
      <c r="C26555" s="81" t="s">
        <v>236</v>
      </c>
    </row>
    <row r="26556" spans="1:3" x14ac:dyDescent="0.25">
      <c r="A26556" s="80">
        <v>1112305</v>
      </c>
      <c r="B26556" s="104" t="s">
        <v>236</v>
      </c>
      <c r="C26556" s="81" t="s">
        <v>236</v>
      </c>
    </row>
    <row r="26557" spans="1:3" x14ac:dyDescent="0.25">
      <c r="A26557" s="80">
        <v>1112309</v>
      </c>
      <c r="B26557" s="104" t="s">
        <v>236</v>
      </c>
      <c r="C26557" s="81" t="s">
        <v>236</v>
      </c>
    </row>
    <row r="26558" spans="1:3" x14ac:dyDescent="0.25">
      <c r="A26558" s="80">
        <v>1112310</v>
      </c>
      <c r="B26558" s="104" t="s">
        <v>236</v>
      </c>
      <c r="C26558" s="81" t="s">
        <v>236</v>
      </c>
    </row>
    <row r="26559" spans="1:3" x14ac:dyDescent="0.25">
      <c r="A26559" s="80">
        <v>1112311</v>
      </c>
      <c r="B26559" s="91">
        <v>1124066</v>
      </c>
      <c r="C26559" s="88">
        <v>29536</v>
      </c>
    </row>
    <row r="26560" spans="1:3" x14ac:dyDescent="0.25">
      <c r="A26560" s="80">
        <v>1112312</v>
      </c>
      <c r="B26560" s="91">
        <v>1125143</v>
      </c>
      <c r="C26560" s="88">
        <v>29533</v>
      </c>
    </row>
    <row r="26561" spans="1:3" x14ac:dyDescent="0.25">
      <c r="A26561" s="80">
        <v>1112313</v>
      </c>
      <c r="B26561" s="104" t="s">
        <v>236</v>
      </c>
      <c r="C26561" s="88">
        <v>29554</v>
      </c>
    </row>
    <row r="26562" spans="1:3" x14ac:dyDescent="0.25">
      <c r="A26562" s="80">
        <v>1112314</v>
      </c>
      <c r="B26562" s="104" t="s">
        <v>236</v>
      </c>
      <c r="C26562" s="88">
        <v>29553</v>
      </c>
    </row>
    <row r="26563" spans="1:3" x14ac:dyDescent="0.25">
      <c r="A26563" s="80">
        <v>1112315</v>
      </c>
      <c r="B26563" s="104" t="s">
        <v>236</v>
      </c>
      <c r="C26563" s="88">
        <v>29550</v>
      </c>
    </row>
    <row r="26564" spans="1:3" x14ac:dyDescent="0.25">
      <c r="A26564" s="80">
        <v>1112316</v>
      </c>
      <c r="B26564" s="91">
        <v>1122606</v>
      </c>
      <c r="C26564" s="88">
        <v>29549</v>
      </c>
    </row>
    <row r="26565" spans="1:3" x14ac:dyDescent="0.25">
      <c r="A26565" s="80">
        <v>1112317</v>
      </c>
      <c r="B26565" s="104" t="s">
        <v>236</v>
      </c>
      <c r="C26565" s="88">
        <v>29548</v>
      </c>
    </row>
    <row r="26566" spans="1:3" x14ac:dyDescent="0.25">
      <c r="A26566" s="80">
        <v>1112318</v>
      </c>
      <c r="B26566" s="104" t="s">
        <v>236</v>
      </c>
      <c r="C26566" s="88">
        <v>29547</v>
      </c>
    </row>
    <row r="26567" spans="1:3" x14ac:dyDescent="0.25">
      <c r="A26567" s="80">
        <v>1112319</v>
      </c>
      <c r="B26567" s="104" t="s">
        <v>236</v>
      </c>
      <c r="C26567" s="88">
        <v>29546</v>
      </c>
    </row>
    <row r="26568" spans="1:3" x14ac:dyDescent="0.25">
      <c r="A26568" s="80">
        <v>1112320</v>
      </c>
      <c r="B26568" s="104" t="s">
        <v>236</v>
      </c>
      <c r="C26568" s="88">
        <v>29545</v>
      </c>
    </row>
    <row r="26569" spans="1:3" x14ac:dyDescent="0.25">
      <c r="A26569" s="80">
        <v>1112321</v>
      </c>
      <c r="B26569" s="91">
        <v>1133344</v>
      </c>
      <c r="C26569" s="88">
        <v>29543</v>
      </c>
    </row>
    <row r="26570" spans="1:3" x14ac:dyDescent="0.25">
      <c r="A26570" s="80">
        <v>1112322</v>
      </c>
      <c r="B26570" s="104" t="s">
        <v>236</v>
      </c>
      <c r="C26570" s="88">
        <v>31103</v>
      </c>
    </row>
    <row r="26571" spans="1:3" x14ac:dyDescent="0.25">
      <c r="A26571" s="80">
        <v>1112323</v>
      </c>
      <c r="B26571" s="104" t="s">
        <v>236</v>
      </c>
      <c r="C26571" s="88">
        <v>29556</v>
      </c>
    </row>
    <row r="26572" spans="1:3" x14ac:dyDescent="0.25">
      <c r="A26572" s="80">
        <v>1112324</v>
      </c>
      <c r="B26572" s="104" t="s">
        <v>236</v>
      </c>
      <c r="C26572" s="81" t="s">
        <v>236</v>
      </c>
    </row>
    <row r="26573" spans="1:3" x14ac:dyDescent="0.25">
      <c r="A26573" s="80">
        <v>1112325</v>
      </c>
      <c r="B26573" s="104" t="s">
        <v>236</v>
      </c>
      <c r="C26573" s="88">
        <v>29559</v>
      </c>
    </row>
    <row r="26574" spans="1:3" x14ac:dyDescent="0.25">
      <c r="A26574" s="80">
        <v>1112326</v>
      </c>
      <c r="B26574" s="104" t="s">
        <v>236</v>
      </c>
      <c r="C26574" s="81" t="s">
        <v>236</v>
      </c>
    </row>
    <row r="26575" spans="1:3" x14ac:dyDescent="0.25">
      <c r="A26575" s="80">
        <v>1112327</v>
      </c>
      <c r="B26575" s="104" t="s">
        <v>236</v>
      </c>
      <c r="C26575" s="88">
        <v>29565</v>
      </c>
    </row>
    <row r="26576" spans="1:3" x14ac:dyDescent="0.25">
      <c r="A26576" s="80">
        <v>1112328</v>
      </c>
      <c r="B26576" s="104" t="s">
        <v>236</v>
      </c>
      <c r="C26576" s="88">
        <v>29566</v>
      </c>
    </row>
    <row r="26577" spans="1:3" x14ac:dyDescent="0.25">
      <c r="A26577" s="80">
        <v>1112329</v>
      </c>
      <c r="B26577" s="104" t="s">
        <v>236</v>
      </c>
      <c r="C26577" s="88">
        <v>63221</v>
      </c>
    </row>
    <row r="26578" spans="1:3" x14ac:dyDescent="0.25">
      <c r="A26578" s="80">
        <v>1112330</v>
      </c>
      <c r="B26578" s="104" t="s">
        <v>236</v>
      </c>
      <c r="C26578" s="81" t="s">
        <v>236</v>
      </c>
    </row>
    <row r="26579" spans="1:3" x14ac:dyDescent="0.25">
      <c r="A26579" s="80">
        <v>1112331</v>
      </c>
      <c r="B26579" s="91">
        <v>1134315</v>
      </c>
      <c r="C26579" s="88">
        <v>34623</v>
      </c>
    </row>
    <row r="26580" spans="1:3" x14ac:dyDescent="0.25">
      <c r="A26580" s="80">
        <v>1112332</v>
      </c>
      <c r="B26580" s="104" t="s">
        <v>236</v>
      </c>
      <c r="C26580" s="81" t="s">
        <v>236</v>
      </c>
    </row>
    <row r="26581" spans="1:3" x14ac:dyDescent="0.25">
      <c r="A26581" s="80">
        <v>1112333</v>
      </c>
      <c r="B26581" s="104" t="s">
        <v>236</v>
      </c>
      <c r="C26581" s="81" t="s">
        <v>236</v>
      </c>
    </row>
    <row r="26582" spans="1:3" x14ac:dyDescent="0.25">
      <c r="A26582" s="80">
        <v>1112334</v>
      </c>
      <c r="B26582" s="104" t="s">
        <v>236</v>
      </c>
      <c r="C26582" s="81" t="s">
        <v>236</v>
      </c>
    </row>
    <row r="26583" spans="1:3" x14ac:dyDescent="0.25">
      <c r="A26583" s="80">
        <v>1112335</v>
      </c>
      <c r="B26583" s="91">
        <v>1124171</v>
      </c>
      <c r="C26583" s="88">
        <v>29563</v>
      </c>
    </row>
    <row r="26584" spans="1:3" x14ac:dyDescent="0.25">
      <c r="A26584" s="80">
        <v>1112336</v>
      </c>
      <c r="B26584" s="91">
        <v>1125389</v>
      </c>
      <c r="C26584" s="88">
        <v>29562</v>
      </c>
    </row>
    <row r="26585" spans="1:3" x14ac:dyDescent="0.25">
      <c r="A26585" s="80">
        <v>1112337</v>
      </c>
      <c r="B26585" s="104" t="s">
        <v>236</v>
      </c>
      <c r="C26585" s="81" t="s">
        <v>236</v>
      </c>
    </row>
    <row r="26586" spans="1:3" x14ac:dyDescent="0.25">
      <c r="A26586" s="80">
        <v>1112338</v>
      </c>
      <c r="B26586" s="91">
        <v>1133556</v>
      </c>
      <c r="C26586" s="88">
        <v>29564</v>
      </c>
    </row>
    <row r="26587" spans="1:3" x14ac:dyDescent="0.25">
      <c r="A26587" s="80">
        <v>1112339</v>
      </c>
      <c r="B26587" s="104" t="s">
        <v>236</v>
      </c>
      <c r="C26587" s="88">
        <v>29561</v>
      </c>
    </row>
    <row r="26588" spans="1:3" x14ac:dyDescent="0.25">
      <c r="A26588" s="80">
        <v>1112340</v>
      </c>
      <c r="B26588" s="91">
        <v>1133555</v>
      </c>
      <c r="C26588" s="88">
        <v>29560</v>
      </c>
    </row>
    <row r="26589" spans="1:3" x14ac:dyDescent="0.25">
      <c r="A26589" s="80">
        <v>1112341</v>
      </c>
      <c r="B26589" s="91">
        <v>1125383</v>
      </c>
      <c r="C26589" s="88">
        <v>29557</v>
      </c>
    </row>
    <row r="26590" spans="1:3" x14ac:dyDescent="0.25">
      <c r="A26590" s="80">
        <v>1112342</v>
      </c>
      <c r="B26590" s="104" t="s">
        <v>236</v>
      </c>
      <c r="C26590" s="81" t="s">
        <v>236</v>
      </c>
    </row>
    <row r="26591" spans="1:3" x14ac:dyDescent="0.25">
      <c r="A26591" s="80">
        <v>1112343</v>
      </c>
      <c r="B26591" s="104" t="s">
        <v>236</v>
      </c>
      <c r="C26591" s="81" t="s">
        <v>236</v>
      </c>
    </row>
    <row r="26592" spans="1:3" x14ac:dyDescent="0.25">
      <c r="A26592" s="80">
        <v>1112344</v>
      </c>
      <c r="B26592" s="104" t="s">
        <v>236</v>
      </c>
      <c r="C26592" s="81" t="s">
        <v>236</v>
      </c>
    </row>
    <row r="26593" spans="1:3" x14ac:dyDescent="0.25">
      <c r="A26593" s="80">
        <v>1112345</v>
      </c>
      <c r="B26593" s="104" t="s">
        <v>236</v>
      </c>
      <c r="C26593" s="81" t="s">
        <v>236</v>
      </c>
    </row>
    <row r="26594" spans="1:3" x14ac:dyDescent="0.25">
      <c r="A26594" s="80">
        <v>1112346</v>
      </c>
      <c r="B26594" s="104" t="s">
        <v>236</v>
      </c>
      <c r="C26594" s="88">
        <v>29576</v>
      </c>
    </row>
    <row r="26595" spans="1:3" x14ac:dyDescent="0.25">
      <c r="A26595" s="80">
        <v>1112347</v>
      </c>
      <c r="B26595" s="104" t="s">
        <v>236</v>
      </c>
      <c r="C26595" s="81" t="s">
        <v>236</v>
      </c>
    </row>
    <row r="26596" spans="1:3" x14ac:dyDescent="0.25">
      <c r="A26596" s="80">
        <v>1112348</v>
      </c>
      <c r="B26596" s="104" t="s">
        <v>236</v>
      </c>
      <c r="C26596" s="81" t="s">
        <v>236</v>
      </c>
    </row>
    <row r="26597" spans="1:3" x14ac:dyDescent="0.25">
      <c r="A26597" s="80">
        <v>1112349</v>
      </c>
      <c r="B26597" s="104" t="s">
        <v>236</v>
      </c>
      <c r="C26597" s="81" t="s">
        <v>236</v>
      </c>
    </row>
    <row r="26598" spans="1:3" x14ac:dyDescent="0.25">
      <c r="A26598" s="80">
        <v>1112350</v>
      </c>
      <c r="B26598" s="104" t="s">
        <v>236</v>
      </c>
      <c r="C26598" s="88">
        <v>69307</v>
      </c>
    </row>
    <row r="26599" spans="1:3" x14ac:dyDescent="0.25">
      <c r="A26599" s="80">
        <v>1112351</v>
      </c>
      <c r="B26599" s="91">
        <v>1123962</v>
      </c>
      <c r="C26599" s="88">
        <v>29574</v>
      </c>
    </row>
    <row r="26600" spans="1:3" x14ac:dyDescent="0.25">
      <c r="A26600" s="80">
        <v>1112352</v>
      </c>
      <c r="B26600" s="91">
        <v>1125393</v>
      </c>
      <c r="C26600" s="88">
        <v>29575</v>
      </c>
    </row>
    <row r="26601" spans="1:3" x14ac:dyDescent="0.25">
      <c r="A26601" s="80">
        <v>1112353</v>
      </c>
      <c r="B26601" s="91">
        <v>1114151</v>
      </c>
      <c r="C26601" s="88">
        <v>29573</v>
      </c>
    </row>
    <row r="26602" spans="1:3" x14ac:dyDescent="0.25">
      <c r="A26602" s="80">
        <v>1112354</v>
      </c>
      <c r="B26602" s="91">
        <v>1124847</v>
      </c>
      <c r="C26602" s="88">
        <v>29567</v>
      </c>
    </row>
    <row r="26603" spans="1:3" x14ac:dyDescent="0.25">
      <c r="A26603" s="80">
        <v>1112355</v>
      </c>
      <c r="B26603" s="104" t="s">
        <v>236</v>
      </c>
      <c r="C26603" s="88">
        <v>29578</v>
      </c>
    </row>
    <row r="26604" spans="1:3" x14ac:dyDescent="0.25">
      <c r="A26604" s="80">
        <v>1112356</v>
      </c>
      <c r="B26604" s="104" t="s">
        <v>236</v>
      </c>
      <c r="C26604" s="88">
        <v>29577</v>
      </c>
    </row>
    <row r="26605" spans="1:3" x14ac:dyDescent="0.25">
      <c r="A26605" s="80">
        <v>1112357</v>
      </c>
      <c r="B26605" s="104" t="s">
        <v>236</v>
      </c>
      <c r="C26605" s="81" t="s">
        <v>236</v>
      </c>
    </row>
    <row r="26606" spans="1:3" x14ac:dyDescent="0.25">
      <c r="A26606" s="80">
        <v>1112358</v>
      </c>
      <c r="B26606" s="91">
        <v>1125014</v>
      </c>
      <c r="C26606" s="88">
        <v>29571</v>
      </c>
    </row>
    <row r="26607" spans="1:3" x14ac:dyDescent="0.25">
      <c r="A26607" s="80">
        <v>1112359</v>
      </c>
      <c r="B26607" s="91">
        <v>1125004</v>
      </c>
      <c r="C26607" s="88">
        <v>29572</v>
      </c>
    </row>
    <row r="26608" spans="1:3" x14ac:dyDescent="0.25">
      <c r="A26608" s="80">
        <v>1112360</v>
      </c>
      <c r="B26608" s="91">
        <v>1124392</v>
      </c>
      <c r="C26608" s="88">
        <v>29570</v>
      </c>
    </row>
    <row r="26609" spans="1:3" x14ac:dyDescent="0.25">
      <c r="A26609" s="80">
        <v>1112361</v>
      </c>
      <c r="B26609" s="104" t="s">
        <v>236</v>
      </c>
      <c r="C26609" s="88">
        <v>29583</v>
      </c>
    </row>
    <row r="26610" spans="1:3" x14ac:dyDescent="0.25">
      <c r="A26610" s="80">
        <v>1112362</v>
      </c>
      <c r="B26610" s="91">
        <v>1125039</v>
      </c>
      <c r="C26610" s="88">
        <v>29569</v>
      </c>
    </row>
    <row r="26611" spans="1:3" x14ac:dyDescent="0.25">
      <c r="A26611" s="80">
        <v>1112363</v>
      </c>
      <c r="B26611" s="104" t="s">
        <v>236</v>
      </c>
      <c r="C26611" s="88">
        <v>29580</v>
      </c>
    </row>
    <row r="26612" spans="1:3" x14ac:dyDescent="0.25">
      <c r="A26612" s="80">
        <v>1112364</v>
      </c>
      <c r="B26612" s="104" t="s">
        <v>236</v>
      </c>
      <c r="C26612" s="81" t="s">
        <v>236</v>
      </c>
    </row>
    <row r="26613" spans="1:3" x14ac:dyDescent="0.25">
      <c r="A26613" s="80">
        <v>1112365</v>
      </c>
      <c r="B26613" s="104" t="s">
        <v>236</v>
      </c>
      <c r="C26613" s="88">
        <v>29587</v>
      </c>
    </row>
    <row r="26614" spans="1:3" x14ac:dyDescent="0.25">
      <c r="A26614" s="80">
        <v>1112366</v>
      </c>
      <c r="B26614" s="104" t="s">
        <v>236</v>
      </c>
      <c r="C26614" s="81" t="s">
        <v>236</v>
      </c>
    </row>
    <row r="26615" spans="1:3" x14ac:dyDescent="0.25">
      <c r="A26615" s="80">
        <v>1112367</v>
      </c>
      <c r="B26615" s="104" t="s">
        <v>236</v>
      </c>
      <c r="C26615" s="88">
        <v>29594</v>
      </c>
    </row>
    <row r="26616" spans="1:3" x14ac:dyDescent="0.25">
      <c r="A26616" s="80">
        <v>1112368</v>
      </c>
      <c r="B26616" s="91">
        <v>1124600</v>
      </c>
      <c r="C26616" s="88">
        <v>33266</v>
      </c>
    </row>
    <row r="26617" spans="1:3" x14ac:dyDescent="0.25">
      <c r="A26617" s="80">
        <v>1112369</v>
      </c>
      <c r="B26617" s="104" t="s">
        <v>236</v>
      </c>
      <c r="C26617" s="88">
        <v>29595</v>
      </c>
    </row>
    <row r="26618" spans="1:3" x14ac:dyDescent="0.25">
      <c r="A26618" s="80">
        <v>1112370</v>
      </c>
      <c r="B26618" s="104" t="s">
        <v>236</v>
      </c>
      <c r="C26618" s="88">
        <v>29596</v>
      </c>
    </row>
    <row r="26619" spans="1:3" x14ac:dyDescent="0.25">
      <c r="A26619" s="80">
        <v>1112371</v>
      </c>
      <c r="B26619" s="104" t="s">
        <v>236</v>
      </c>
      <c r="C26619" s="81" t="s">
        <v>236</v>
      </c>
    </row>
    <row r="26620" spans="1:3" x14ac:dyDescent="0.25">
      <c r="A26620" s="80">
        <v>1112372</v>
      </c>
      <c r="B26620" s="104" t="s">
        <v>236</v>
      </c>
      <c r="C26620" s="81" t="s">
        <v>236</v>
      </c>
    </row>
    <row r="26621" spans="1:3" x14ac:dyDescent="0.25">
      <c r="A26621" s="80">
        <v>1112373</v>
      </c>
      <c r="B26621" s="104" t="s">
        <v>236</v>
      </c>
      <c r="C26621" s="88">
        <v>29597</v>
      </c>
    </row>
    <row r="26622" spans="1:3" x14ac:dyDescent="0.25">
      <c r="A26622" s="80">
        <v>1112374</v>
      </c>
      <c r="B26622" s="104" t="s">
        <v>236</v>
      </c>
      <c r="C26622" s="81" t="s">
        <v>236</v>
      </c>
    </row>
    <row r="26623" spans="1:3" x14ac:dyDescent="0.25">
      <c r="A26623" s="80">
        <v>1112375</v>
      </c>
      <c r="B26623" s="91">
        <v>1130642</v>
      </c>
      <c r="C26623" s="88">
        <v>29600</v>
      </c>
    </row>
    <row r="26624" spans="1:3" x14ac:dyDescent="0.25">
      <c r="A26624" s="80">
        <v>1112376</v>
      </c>
      <c r="B26624" s="104" t="s">
        <v>236</v>
      </c>
      <c r="C26624" s="81" t="s">
        <v>236</v>
      </c>
    </row>
    <row r="26625" spans="1:3" x14ac:dyDescent="0.25">
      <c r="A26625" s="80">
        <v>1112377</v>
      </c>
      <c r="B26625" s="104" t="s">
        <v>236</v>
      </c>
      <c r="C26625" s="88">
        <v>29598</v>
      </c>
    </row>
    <row r="26626" spans="1:3" x14ac:dyDescent="0.25">
      <c r="A26626" s="80">
        <v>1112378</v>
      </c>
      <c r="B26626" s="104" t="s">
        <v>236</v>
      </c>
      <c r="C26626" s="88">
        <v>29599</v>
      </c>
    </row>
    <row r="26627" spans="1:3" x14ac:dyDescent="0.25">
      <c r="A26627" s="80">
        <v>1112379</v>
      </c>
      <c r="B26627" s="104" t="s">
        <v>236</v>
      </c>
      <c r="C26627" s="81" t="s">
        <v>236</v>
      </c>
    </row>
    <row r="26628" spans="1:3" x14ac:dyDescent="0.25">
      <c r="A26628" s="80">
        <v>1112380</v>
      </c>
      <c r="B26628" s="104" t="s">
        <v>236</v>
      </c>
      <c r="C26628" s="88">
        <v>29602</v>
      </c>
    </row>
    <row r="26629" spans="1:3" x14ac:dyDescent="0.25">
      <c r="A26629" s="80">
        <v>1112381</v>
      </c>
      <c r="B26629" s="104" t="s">
        <v>236</v>
      </c>
      <c r="C26629" s="81" t="s">
        <v>236</v>
      </c>
    </row>
    <row r="26630" spans="1:3" x14ac:dyDescent="0.25">
      <c r="A26630" s="80">
        <v>1112382</v>
      </c>
      <c r="B26630" s="104" t="s">
        <v>236</v>
      </c>
      <c r="C26630" s="81" t="s">
        <v>236</v>
      </c>
    </row>
    <row r="26631" spans="1:3" x14ac:dyDescent="0.25">
      <c r="A26631" s="80">
        <v>1112383</v>
      </c>
      <c r="B26631" s="104" t="s">
        <v>236</v>
      </c>
      <c r="C26631" s="81" t="s">
        <v>236</v>
      </c>
    </row>
    <row r="26632" spans="1:3" x14ac:dyDescent="0.25">
      <c r="A26632" s="80">
        <v>1112384</v>
      </c>
      <c r="B26632" s="104" t="s">
        <v>236</v>
      </c>
      <c r="C26632" s="88">
        <v>29603</v>
      </c>
    </row>
    <row r="26633" spans="1:3" x14ac:dyDescent="0.25">
      <c r="A26633" s="80">
        <v>1112385</v>
      </c>
      <c r="B26633" s="104" t="s">
        <v>236</v>
      </c>
      <c r="C26633" s="88">
        <v>29604</v>
      </c>
    </row>
    <row r="26634" spans="1:3" x14ac:dyDescent="0.25">
      <c r="A26634" s="80">
        <v>1112386</v>
      </c>
      <c r="B26634" s="104" t="s">
        <v>236</v>
      </c>
      <c r="C26634" s="81" t="s">
        <v>236</v>
      </c>
    </row>
    <row r="26635" spans="1:3" x14ac:dyDescent="0.25">
      <c r="A26635" s="80">
        <v>1112387</v>
      </c>
      <c r="B26635" s="104" t="s">
        <v>236</v>
      </c>
      <c r="C26635" s="88">
        <v>29607</v>
      </c>
    </row>
    <row r="26636" spans="1:3" x14ac:dyDescent="0.25">
      <c r="A26636" s="80">
        <v>1112388</v>
      </c>
      <c r="B26636" s="104" t="s">
        <v>236</v>
      </c>
      <c r="C26636" s="88">
        <v>29610</v>
      </c>
    </row>
    <row r="26637" spans="1:3" x14ac:dyDescent="0.25">
      <c r="A26637" s="80">
        <v>1112389</v>
      </c>
      <c r="B26637" s="104" t="s">
        <v>236</v>
      </c>
      <c r="C26637" s="81" t="s">
        <v>236</v>
      </c>
    </row>
    <row r="26638" spans="1:3" x14ac:dyDescent="0.25">
      <c r="A26638" s="80">
        <v>1112390</v>
      </c>
      <c r="B26638" s="104" t="s">
        <v>236</v>
      </c>
      <c r="C26638" s="88">
        <v>29615</v>
      </c>
    </row>
    <row r="26639" spans="1:3" x14ac:dyDescent="0.25">
      <c r="A26639" s="80">
        <v>1112391</v>
      </c>
      <c r="B26639" s="104" t="s">
        <v>236</v>
      </c>
      <c r="C26639" s="81" t="s">
        <v>236</v>
      </c>
    </row>
    <row r="26640" spans="1:3" x14ac:dyDescent="0.25">
      <c r="A26640" s="80">
        <v>1112392</v>
      </c>
      <c r="B26640" s="104" t="s">
        <v>236</v>
      </c>
      <c r="C26640" s="81" t="s">
        <v>236</v>
      </c>
    </row>
    <row r="26641" spans="1:3" x14ac:dyDescent="0.25">
      <c r="A26641" s="80">
        <v>1112393</v>
      </c>
      <c r="B26641" s="104" t="s">
        <v>236</v>
      </c>
      <c r="C26641" s="88">
        <v>29620</v>
      </c>
    </row>
    <row r="26642" spans="1:3" x14ac:dyDescent="0.25">
      <c r="A26642" s="80">
        <v>1112394</v>
      </c>
      <c r="B26642" s="104" t="s">
        <v>236</v>
      </c>
      <c r="C26642" s="81" t="s">
        <v>236</v>
      </c>
    </row>
    <row r="26643" spans="1:3" x14ac:dyDescent="0.25">
      <c r="A26643" s="80">
        <v>1112395</v>
      </c>
      <c r="B26643" s="104" t="s">
        <v>236</v>
      </c>
      <c r="C26643" s="81" t="s">
        <v>236</v>
      </c>
    </row>
    <row r="26644" spans="1:3" x14ac:dyDescent="0.25">
      <c r="A26644" s="80">
        <v>1112396</v>
      </c>
      <c r="B26644" s="104" t="s">
        <v>236</v>
      </c>
      <c r="C26644" s="81" t="s">
        <v>236</v>
      </c>
    </row>
    <row r="26645" spans="1:3" x14ac:dyDescent="0.25">
      <c r="A26645" s="80">
        <v>1112397</v>
      </c>
      <c r="B26645" s="104" t="s">
        <v>236</v>
      </c>
      <c r="C26645" s="81" t="s">
        <v>236</v>
      </c>
    </row>
    <row r="26646" spans="1:3" x14ac:dyDescent="0.25">
      <c r="A26646" s="80">
        <v>1112398</v>
      </c>
      <c r="B26646" s="104" t="s">
        <v>236</v>
      </c>
      <c r="C26646" s="88">
        <v>29621</v>
      </c>
    </row>
    <row r="26647" spans="1:3" x14ac:dyDescent="0.25">
      <c r="A26647" s="80">
        <v>1112399</v>
      </c>
      <c r="B26647" s="104" t="s">
        <v>236</v>
      </c>
      <c r="C26647" s="81" t="s">
        <v>236</v>
      </c>
    </row>
    <row r="26648" spans="1:3" x14ac:dyDescent="0.25">
      <c r="A26648" s="80">
        <v>1112400</v>
      </c>
      <c r="B26648" s="104" t="s">
        <v>236</v>
      </c>
      <c r="C26648" s="81" t="s">
        <v>236</v>
      </c>
    </row>
    <row r="26649" spans="1:3" x14ac:dyDescent="0.25">
      <c r="A26649" s="80">
        <v>1112401</v>
      </c>
      <c r="B26649" s="104" t="s">
        <v>236</v>
      </c>
      <c r="C26649" s="81" t="s">
        <v>236</v>
      </c>
    </row>
    <row r="26650" spans="1:3" x14ac:dyDescent="0.25">
      <c r="A26650" s="80">
        <v>1112402</v>
      </c>
      <c r="B26650" s="104" t="s">
        <v>236</v>
      </c>
      <c r="C26650" s="81" t="s">
        <v>236</v>
      </c>
    </row>
    <row r="26651" spans="1:3" x14ac:dyDescent="0.25">
      <c r="A26651" s="80">
        <v>1112403</v>
      </c>
      <c r="B26651" s="104" t="s">
        <v>236</v>
      </c>
      <c r="C26651" s="81" t="s">
        <v>236</v>
      </c>
    </row>
    <row r="26652" spans="1:3" x14ac:dyDescent="0.25">
      <c r="A26652" s="80">
        <v>1112404</v>
      </c>
      <c r="B26652" s="104" t="s">
        <v>236</v>
      </c>
      <c r="C26652" s="81" t="s">
        <v>236</v>
      </c>
    </row>
    <row r="26653" spans="1:3" x14ac:dyDescent="0.25">
      <c r="A26653" s="80">
        <v>1112405</v>
      </c>
      <c r="B26653" s="104" t="s">
        <v>236</v>
      </c>
      <c r="C26653" s="88">
        <v>29623</v>
      </c>
    </row>
    <row r="26654" spans="1:3" x14ac:dyDescent="0.25">
      <c r="A26654" s="80">
        <v>1112406</v>
      </c>
      <c r="B26654" s="104" t="s">
        <v>236</v>
      </c>
      <c r="C26654" s="81" t="s">
        <v>236</v>
      </c>
    </row>
    <row r="26655" spans="1:3" x14ac:dyDescent="0.25">
      <c r="A26655" s="80">
        <v>1112407</v>
      </c>
      <c r="B26655" s="104" t="s">
        <v>236</v>
      </c>
      <c r="C26655" s="81" t="s">
        <v>236</v>
      </c>
    </row>
    <row r="26656" spans="1:3" x14ac:dyDescent="0.25">
      <c r="A26656" s="80">
        <v>1112408</v>
      </c>
      <c r="B26656" s="104" t="s">
        <v>236</v>
      </c>
      <c r="C26656" s="81" t="s">
        <v>236</v>
      </c>
    </row>
    <row r="26657" spans="1:3" x14ac:dyDescent="0.25">
      <c r="A26657" s="80">
        <v>1112409</v>
      </c>
      <c r="B26657" s="104" t="s">
        <v>236</v>
      </c>
      <c r="C26657" s="81" t="s">
        <v>236</v>
      </c>
    </row>
    <row r="26658" spans="1:3" x14ac:dyDescent="0.25">
      <c r="A26658" s="80">
        <v>1112410</v>
      </c>
      <c r="B26658" s="104" t="s">
        <v>236</v>
      </c>
      <c r="C26658" s="81" t="s">
        <v>236</v>
      </c>
    </row>
    <row r="26659" spans="1:3" x14ac:dyDescent="0.25">
      <c r="A26659" s="80">
        <v>1112411</v>
      </c>
      <c r="B26659" s="104" t="s">
        <v>236</v>
      </c>
      <c r="C26659" s="81" t="s">
        <v>236</v>
      </c>
    </row>
    <row r="26660" spans="1:3" x14ac:dyDescent="0.25">
      <c r="A26660" s="80">
        <v>1112412</v>
      </c>
      <c r="B26660" s="104" t="s">
        <v>236</v>
      </c>
      <c r="C26660" s="81" t="s">
        <v>236</v>
      </c>
    </row>
    <row r="26661" spans="1:3" x14ac:dyDescent="0.25">
      <c r="A26661" s="80">
        <v>1112413</v>
      </c>
      <c r="B26661" s="104" t="s">
        <v>236</v>
      </c>
      <c r="C26661" s="81" t="s">
        <v>236</v>
      </c>
    </row>
    <row r="26662" spans="1:3" x14ac:dyDescent="0.25">
      <c r="A26662" s="80">
        <v>1112414</v>
      </c>
      <c r="B26662" s="104" t="s">
        <v>236</v>
      </c>
      <c r="C26662" s="81" t="s">
        <v>236</v>
      </c>
    </row>
    <row r="26663" spans="1:3" x14ac:dyDescent="0.25">
      <c r="A26663" s="80">
        <v>1112415</v>
      </c>
      <c r="B26663" s="104" t="s">
        <v>236</v>
      </c>
      <c r="C26663" s="81" t="s">
        <v>236</v>
      </c>
    </row>
    <row r="26664" spans="1:3" x14ac:dyDescent="0.25">
      <c r="A26664" s="80">
        <v>1112416</v>
      </c>
      <c r="B26664" s="104" t="s">
        <v>236</v>
      </c>
      <c r="C26664" s="81" t="s">
        <v>236</v>
      </c>
    </row>
    <row r="26665" spans="1:3" x14ac:dyDescent="0.25">
      <c r="A26665" s="80">
        <v>1112417</v>
      </c>
      <c r="B26665" s="104" t="s">
        <v>236</v>
      </c>
      <c r="C26665" s="81" t="s">
        <v>236</v>
      </c>
    </row>
    <row r="26666" spans="1:3" x14ac:dyDescent="0.25">
      <c r="A26666" s="80">
        <v>1112418</v>
      </c>
      <c r="B26666" s="104" t="s">
        <v>236</v>
      </c>
      <c r="C26666" s="81" t="s">
        <v>236</v>
      </c>
    </row>
    <row r="26667" spans="1:3" x14ac:dyDescent="0.25">
      <c r="A26667" s="80">
        <v>1112419</v>
      </c>
      <c r="B26667" s="104" t="s">
        <v>236</v>
      </c>
      <c r="C26667" s="81" t="s">
        <v>236</v>
      </c>
    </row>
    <row r="26668" spans="1:3" x14ac:dyDescent="0.25">
      <c r="A26668" s="80">
        <v>1112420</v>
      </c>
      <c r="B26668" s="104" t="s">
        <v>236</v>
      </c>
      <c r="C26668" s="81" t="s">
        <v>236</v>
      </c>
    </row>
    <row r="26669" spans="1:3" x14ac:dyDescent="0.25">
      <c r="A26669" s="80">
        <v>1112421</v>
      </c>
      <c r="B26669" s="104" t="s">
        <v>236</v>
      </c>
      <c r="C26669" s="88">
        <v>29622</v>
      </c>
    </row>
    <row r="26670" spans="1:3" x14ac:dyDescent="0.25">
      <c r="A26670" s="80">
        <v>1112422</v>
      </c>
      <c r="B26670" s="104" t="s">
        <v>236</v>
      </c>
      <c r="C26670" s="81" t="s">
        <v>236</v>
      </c>
    </row>
    <row r="26671" spans="1:3" x14ac:dyDescent="0.25">
      <c r="A26671" s="80">
        <v>1112423</v>
      </c>
      <c r="B26671" s="91">
        <v>1125617</v>
      </c>
      <c r="C26671" s="88">
        <v>29606</v>
      </c>
    </row>
    <row r="26672" spans="1:3" x14ac:dyDescent="0.25">
      <c r="A26672" s="80">
        <v>1112424</v>
      </c>
      <c r="B26672" s="91">
        <v>1133554</v>
      </c>
      <c r="C26672" s="88">
        <v>29608</v>
      </c>
    </row>
    <row r="26673" spans="1:3" x14ac:dyDescent="0.25">
      <c r="A26673" s="80">
        <v>1112425</v>
      </c>
      <c r="B26673" s="91">
        <v>1124491</v>
      </c>
      <c r="C26673" s="88">
        <v>29611</v>
      </c>
    </row>
    <row r="26674" spans="1:3" x14ac:dyDescent="0.25">
      <c r="A26674" s="80">
        <v>1112426</v>
      </c>
      <c r="B26674" s="104" t="s">
        <v>236</v>
      </c>
      <c r="C26674" s="88">
        <v>29612</v>
      </c>
    </row>
    <row r="26675" spans="1:3" x14ac:dyDescent="0.25">
      <c r="A26675" s="80">
        <v>1112427</v>
      </c>
      <c r="B26675" s="91">
        <v>1125395</v>
      </c>
      <c r="C26675" s="88">
        <v>29616</v>
      </c>
    </row>
    <row r="26676" spans="1:3" x14ac:dyDescent="0.25">
      <c r="A26676" s="80">
        <v>1112428</v>
      </c>
      <c r="B26676" s="91">
        <v>1125398</v>
      </c>
      <c r="C26676" s="88">
        <v>29617</v>
      </c>
    </row>
    <row r="26677" spans="1:3" x14ac:dyDescent="0.25">
      <c r="A26677" s="80">
        <v>1112429</v>
      </c>
      <c r="B26677" s="104" t="s">
        <v>236</v>
      </c>
      <c r="C26677" s="81" t="s">
        <v>236</v>
      </c>
    </row>
    <row r="26678" spans="1:3" x14ac:dyDescent="0.25">
      <c r="A26678" s="80">
        <v>1112430</v>
      </c>
      <c r="B26678" s="104" t="s">
        <v>236</v>
      </c>
      <c r="C26678" s="88">
        <v>29951</v>
      </c>
    </row>
    <row r="26679" spans="1:3" x14ac:dyDescent="0.25">
      <c r="A26679" s="80">
        <v>1112431</v>
      </c>
      <c r="B26679" s="104" t="s">
        <v>236</v>
      </c>
      <c r="C26679" s="88">
        <v>29628</v>
      </c>
    </row>
    <row r="26680" spans="1:3" x14ac:dyDescent="0.25">
      <c r="A26680" s="80">
        <v>1112432</v>
      </c>
      <c r="B26680" s="104" t="s">
        <v>236</v>
      </c>
      <c r="C26680" s="81" t="s">
        <v>236</v>
      </c>
    </row>
    <row r="26681" spans="1:3" x14ac:dyDescent="0.25">
      <c r="A26681" s="80">
        <v>1112433</v>
      </c>
      <c r="B26681" s="104" t="s">
        <v>236</v>
      </c>
      <c r="C26681" s="81" t="s">
        <v>236</v>
      </c>
    </row>
    <row r="26682" spans="1:3" x14ac:dyDescent="0.25">
      <c r="A26682" s="80">
        <v>1112434</v>
      </c>
      <c r="B26682" s="104" t="s">
        <v>236</v>
      </c>
      <c r="C26682" s="81" t="s">
        <v>236</v>
      </c>
    </row>
    <row r="26683" spans="1:3" x14ac:dyDescent="0.25">
      <c r="A26683" s="80">
        <v>1112435</v>
      </c>
      <c r="B26683" s="104" t="s">
        <v>236</v>
      </c>
      <c r="C26683" s="81" t="s">
        <v>236</v>
      </c>
    </row>
    <row r="26684" spans="1:3" x14ac:dyDescent="0.25">
      <c r="A26684" s="80">
        <v>1112436</v>
      </c>
      <c r="B26684" s="104" t="s">
        <v>236</v>
      </c>
      <c r="C26684" s="88">
        <v>29624</v>
      </c>
    </row>
    <row r="26685" spans="1:3" x14ac:dyDescent="0.25">
      <c r="A26685" s="80">
        <v>1112437</v>
      </c>
      <c r="B26685" s="104" t="s">
        <v>236</v>
      </c>
      <c r="C26685" s="81" t="s">
        <v>236</v>
      </c>
    </row>
    <row r="26686" spans="1:3" x14ac:dyDescent="0.25">
      <c r="A26686" s="80">
        <v>1112438</v>
      </c>
      <c r="B26686" s="104" t="s">
        <v>236</v>
      </c>
      <c r="C26686" s="81" t="s">
        <v>236</v>
      </c>
    </row>
    <row r="26687" spans="1:3" x14ac:dyDescent="0.25">
      <c r="A26687" s="80">
        <v>1112439</v>
      </c>
      <c r="B26687" s="104" t="s">
        <v>236</v>
      </c>
      <c r="C26687" s="88">
        <v>29625</v>
      </c>
    </row>
    <row r="26688" spans="1:3" x14ac:dyDescent="0.25">
      <c r="A26688" s="80">
        <v>1112440</v>
      </c>
      <c r="B26688" s="104" t="s">
        <v>236</v>
      </c>
      <c r="C26688" s="81" t="s">
        <v>236</v>
      </c>
    </row>
    <row r="26689" spans="1:3" x14ac:dyDescent="0.25">
      <c r="A26689" s="80">
        <v>1112441</v>
      </c>
      <c r="B26689" s="104" t="s">
        <v>236</v>
      </c>
      <c r="C26689" s="81" t="s">
        <v>236</v>
      </c>
    </row>
    <row r="26690" spans="1:3" x14ac:dyDescent="0.25">
      <c r="A26690" s="80">
        <v>1112442</v>
      </c>
      <c r="B26690" s="104" t="s">
        <v>236</v>
      </c>
      <c r="C26690" s="88">
        <v>29626</v>
      </c>
    </row>
    <row r="26691" spans="1:3" x14ac:dyDescent="0.25">
      <c r="A26691" s="80">
        <v>1112443</v>
      </c>
      <c r="B26691" s="104" t="s">
        <v>236</v>
      </c>
      <c r="C26691" s="88">
        <v>29629</v>
      </c>
    </row>
    <row r="26692" spans="1:3" x14ac:dyDescent="0.25">
      <c r="A26692" s="80">
        <v>1112444</v>
      </c>
      <c r="B26692" s="104" t="s">
        <v>236</v>
      </c>
      <c r="C26692" s="88">
        <v>29630</v>
      </c>
    </row>
    <row r="26693" spans="1:3" x14ac:dyDescent="0.25">
      <c r="A26693" s="80">
        <v>1112445</v>
      </c>
      <c r="B26693" s="104" t="s">
        <v>236</v>
      </c>
      <c r="C26693" s="88">
        <v>29641</v>
      </c>
    </row>
    <row r="26694" spans="1:3" x14ac:dyDescent="0.25">
      <c r="A26694" s="80">
        <v>1112446</v>
      </c>
      <c r="B26694" s="104" t="s">
        <v>236</v>
      </c>
      <c r="C26694" s="81" t="s">
        <v>236</v>
      </c>
    </row>
    <row r="26695" spans="1:3" x14ac:dyDescent="0.25">
      <c r="A26695" s="80">
        <v>1112447</v>
      </c>
      <c r="B26695" s="104" t="s">
        <v>236</v>
      </c>
      <c r="C26695" s="88">
        <v>29644</v>
      </c>
    </row>
    <row r="26696" spans="1:3" x14ac:dyDescent="0.25">
      <c r="A26696" s="80">
        <v>1112448</v>
      </c>
      <c r="B26696" s="104" t="s">
        <v>236</v>
      </c>
      <c r="C26696" s="88">
        <v>29646</v>
      </c>
    </row>
    <row r="26697" spans="1:3" x14ac:dyDescent="0.25">
      <c r="A26697" s="80">
        <v>1112449</v>
      </c>
      <c r="B26697" s="104" t="s">
        <v>236</v>
      </c>
      <c r="C26697" s="81" t="s">
        <v>236</v>
      </c>
    </row>
    <row r="26698" spans="1:3" x14ac:dyDescent="0.25">
      <c r="A26698" s="80">
        <v>1112450</v>
      </c>
      <c r="B26698" s="104" t="s">
        <v>236</v>
      </c>
      <c r="C26698" s="88">
        <v>29648</v>
      </c>
    </row>
    <row r="26699" spans="1:3" x14ac:dyDescent="0.25">
      <c r="A26699" s="80">
        <v>1112451</v>
      </c>
      <c r="B26699" s="104" t="s">
        <v>236</v>
      </c>
      <c r="C26699" s="88">
        <v>29650</v>
      </c>
    </row>
    <row r="26700" spans="1:3" x14ac:dyDescent="0.25">
      <c r="A26700" s="80">
        <v>1112452</v>
      </c>
      <c r="B26700" s="91">
        <v>1141867</v>
      </c>
      <c r="C26700" s="88">
        <v>40587</v>
      </c>
    </row>
    <row r="26701" spans="1:3" x14ac:dyDescent="0.25">
      <c r="A26701" s="80">
        <v>1112453</v>
      </c>
      <c r="B26701" s="104" t="s">
        <v>236</v>
      </c>
      <c r="C26701" s="81" t="s">
        <v>236</v>
      </c>
    </row>
    <row r="26702" spans="1:3" x14ac:dyDescent="0.25">
      <c r="A26702" s="80">
        <v>1112454</v>
      </c>
      <c r="B26702" s="104" t="s">
        <v>236</v>
      </c>
      <c r="C26702" s="88">
        <v>29651</v>
      </c>
    </row>
    <row r="26703" spans="1:3" x14ac:dyDescent="0.25">
      <c r="A26703" s="80">
        <v>1112455</v>
      </c>
      <c r="B26703" s="104" t="s">
        <v>236</v>
      </c>
      <c r="C26703" s="81" t="s">
        <v>236</v>
      </c>
    </row>
    <row r="26704" spans="1:3" x14ac:dyDescent="0.25">
      <c r="A26704" s="80">
        <v>1112456</v>
      </c>
      <c r="B26704" s="104" t="s">
        <v>236</v>
      </c>
      <c r="C26704" s="88">
        <v>29649</v>
      </c>
    </row>
    <row r="26705" spans="1:3" x14ac:dyDescent="0.25">
      <c r="A26705" s="80">
        <v>1112457</v>
      </c>
      <c r="B26705" s="104" t="s">
        <v>236</v>
      </c>
      <c r="C26705" s="81" t="s">
        <v>236</v>
      </c>
    </row>
    <row r="26706" spans="1:3" x14ac:dyDescent="0.25">
      <c r="A26706" s="80">
        <v>1112458</v>
      </c>
      <c r="B26706" s="104" t="s">
        <v>236</v>
      </c>
      <c r="C26706" s="88">
        <v>29652</v>
      </c>
    </row>
    <row r="26707" spans="1:3" x14ac:dyDescent="0.25">
      <c r="A26707" s="80">
        <v>1112459</v>
      </c>
      <c r="B26707" s="91">
        <v>1125400</v>
      </c>
      <c r="C26707" s="88">
        <v>29653</v>
      </c>
    </row>
    <row r="26708" spans="1:3" x14ac:dyDescent="0.25">
      <c r="A26708" s="80">
        <v>1112460</v>
      </c>
      <c r="B26708" s="104" t="s">
        <v>236</v>
      </c>
      <c r="C26708" s="88">
        <v>29593</v>
      </c>
    </row>
    <row r="26709" spans="1:3" x14ac:dyDescent="0.25">
      <c r="A26709" s="80">
        <v>1112461</v>
      </c>
      <c r="B26709" s="104" t="s">
        <v>236</v>
      </c>
      <c r="C26709" s="88">
        <v>29654</v>
      </c>
    </row>
    <row r="26710" spans="1:3" x14ac:dyDescent="0.25">
      <c r="A26710" s="80">
        <v>1112462</v>
      </c>
      <c r="B26710" s="104" t="s">
        <v>236</v>
      </c>
      <c r="C26710" s="88">
        <v>29655</v>
      </c>
    </row>
    <row r="26711" spans="1:3" x14ac:dyDescent="0.25">
      <c r="A26711" s="80">
        <v>1112463</v>
      </c>
      <c r="B26711" s="104" t="s">
        <v>236</v>
      </c>
      <c r="C26711" s="88">
        <v>29657</v>
      </c>
    </row>
    <row r="26712" spans="1:3" x14ac:dyDescent="0.25">
      <c r="A26712" s="80">
        <v>1112464</v>
      </c>
      <c r="B26712" s="104" t="s">
        <v>236</v>
      </c>
      <c r="C26712" s="88">
        <v>29658</v>
      </c>
    </row>
    <row r="26713" spans="1:3" x14ac:dyDescent="0.25">
      <c r="A26713" s="80">
        <v>1112465</v>
      </c>
      <c r="B26713" s="104" t="s">
        <v>236</v>
      </c>
      <c r="C26713" s="88">
        <v>29660</v>
      </c>
    </row>
    <row r="26714" spans="1:3" x14ac:dyDescent="0.25">
      <c r="A26714" s="80">
        <v>1112466</v>
      </c>
      <c r="B26714" s="104" t="s">
        <v>236</v>
      </c>
      <c r="C26714" s="88">
        <v>29659</v>
      </c>
    </row>
    <row r="26715" spans="1:3" x14ac:dyDescent="0.25">
      <c r="A26715" s="80">
        <v>1112467</v>
      </c>
      <c r="B26715" s="104" t="s">
        <v>236</v>
      </c>
      <c r="C26715" s="81" t="s">
        <v>236</v>
      </c>
    </row>
    <row r="26716" spans="1:3" x14ac:dyDescent="0.25">
      <c r="A26716" s="80">
        <v>1112468</v>
      </c>
      <c r="B26716" s="104" t="s">
        <v>236</v>
      </c>
      <c r="C26716" s="88">
        <v>29661</v>
      </c>
    </row>
    <row r="26717" spans="1:3" x14ac:dyDescent="0.25">
      <c r="A26717" s="80">
        <v>1112469</v>
      </c>
      <c r="B26717" s="91">
        <v>1124994</v>
      </c>
      <c r="C26717" s="88">
        <v>29642</v>
      </c>
    </row>
    <row r="26718" spans="1:3" x14ac:dyDescent="0.25">
      <c r="A26718" s="80">
        <v>1112470</v>
      </c>
      <c r="B26718" s="91">
        <v>1124840</v>
      </c>
      <c r="C26718" s="88">
        <v>29640</v>
      </c>
    </row>
    <row r="26719" spans="1:3" x14ac:dyDescent="0.25">
      <c r="A26719" s="80">
        <v>1112471</v>
      </c>
      <c r="B26719" s="104" t="s">
        <v>236</v>
      </c>
      <c r="C26719" s="88">
        <v>29664</v>
      </c>
    </row>
    <row r="26720" spans="1:3" x14ac:dyDescent="0.25">
      <c r="A26720" s="80">
        <v>1112472</v>
      </c>
      <c r="B26720" s="104" t="s">
        <v>236</v>
      </c>
      <c r="C26720" s="88">
        <v>29665</v>
      </c>
    </row>
    <row r="26721" spans="1:3" x14ac:dyDescent="0.25">
      <c r="A26721" s="80">
        <v>1112473</v>
      </c>
      <c r="B26721" s="104" t="s">
        <v>236</v>
      </c>
      <c r="C26721" s="81" t="s">
        <v>236</v>
      </c>
    </row>
    <row r="26722" spans="1:3" x14ac:dyDescent="0.25">
      <c r="A26722" s="80">
        <v>1112474</v>
      </c>
      <c r="B26722" s="104" t="s">
        <v>236</v>
      </c>
      <c r="C26722" s="88">
        <v>29669</v>
      </c>
    </row>
    <row r="26723" spans="1:3" x14ac:dyDescent="0.25">
      <c r="A26723" s="80">
        <v>1112475</v>
      </c>
      <c r="B26723" s="104" t="s">
        <v>236</v>
      </c>
      <c r="C26723" s="88">
        <v>29670</v>
      </c>
    </row>
    <row r="26724" spans="1:3" x14ac:dyDescent="0.25">
      <c r="A26724" s="80">
        <v>1112476</v>
      </c>
      <c r="B26724" s="104" t="s">
        <v>236</v>
      </c>
      <c r="C26724" s="88">
        <v>29639</v>
      </c>
    </row>
    <row r="26725" spans="1:3" x14ac:dyDescent="0.25">
      <c r="A26725" s="80">
        <v>1112477</v>
      </c>
      <c r="B26725" s="91">
        <v>1124422</v>
      </c>
      <c r="C26725" s="88">
        <v>29638</v>
      </c>
    </row>
    <row r="26726" spans="1:3" x14ac:dyDescent="0.25">
      <c r="A26726" s="80">
        <v>1112478</v>
      </c>
      <c r="B26726" s="91">
        <v>1124417</v>
      </c>
      <c r="C26726" s="88">
        <v>29637</v>
      </c>
    </row>
    <row r="26727" spans="1:3" x14ac:dyDescent="0.25">
      <c r="A26727" s="80">
        <v>1112479</v>
      </c>
      <c r="B26727" s="104" t="s">
        <v>236</v>
      </c>
      <c r="C26727" s="88">
        <v>29633</v>
      </c>
    </row>
    <row r="26728" spans="1:3" x14ac:dyDescent="0.25">
      <c r="A26728" s="80">
        <v>1112480</v>
      </c>
      <c r="B26728" s="93">
        <v>1125006</v>
      </c>
      <c r="C26728" s="88">
        <v>29632</v>
      </c>
    </row>
    <row r="26729" spans="1:3" x14ac:dyDescent="0.25">
      <c r="A26729" s="80">
        <v>1112481</v>
      </c>
      <c r="B26729" s="91">
        <v>1124395</v>
      </c>
      <c r="C26729" s="88">
        <v>29631</v>
      </c>
    </row>
    <row r="26730" spans="1:3" x14ac:dyDescent="0.25">
      <c r="A26730" s="80">
        <v>1112482</v>
      </c>
      <c r="B26730" s="104" t="s">
        <v>236</v>
      </c>
      <c r="C26730" s="81" t="s">
        <v>236</v>
      </c>
    </row>
    <row r="26731" spans="1:3" x14ac:dyDescent="0.25">
      <c r="A26731" s="80">
        <v>1112483</v>
      </c>
      <c r="B26731" s="91">
        <v>1125404</v>
      </c>
      <c r="C26731" s="88">
        <v>29663</v>
      </c>
    </row>
    <row r="26732" spans="1:3" x14ac:dyDescent="0.25">
      <c r="A26732" s="80">
        <v>1112484</v>
      </c>
      <c r="B26732" s="104" t="s">
        <v>236</v>
      </c>
      <c r="C26732" s="88">
        <v>29668</v>
      </c>
    </row>
    <row r="26733" spans="1:3" x14ac:dyDescent="0.25">
      <c r="A26733" s="80">
        <v>1112485</v>
      </c>
      <c r="B26733" s="104" t="s">
        <v>236</v>
      </c>
      <c r="C26733" s="88">
        <v>29673</v>
      </c>
    </row>
    <row r="26734" spans="1:3" x14ac:dyDescent="0.25">
      <c r="A26734" s="80">
        <v>1112486</v>
      </c>
      <c r="B26734" s="91">
        <v>1123450</v>
      </c>
      <c r="C26734" s="88">
        <v>29666</v>
      </c>
    </row>
    <row r="26735" spans="1:3" x14ac:dyDescent="0.25">
      <c r="A26735" s="80">
        <v>1112487</v>
      </c>
      <c r="B26735" s="91">
        <v>1124767</v>
      </c>
      <c r="C26735" s="88">
        <v>29588</v>
      </c>
    </row>
    <row r="26736" spans="1:3" x14ac:dyDescent="0.25">
      <c r="A26736" s="80">
        <v>1112488</v>
      </c>
      <c r="B26736" s="104" t="s">
        <v>236</v>
      </c>
      <c r="C26736" s="88">
        <v>57594</v>
      </c>
    </row>
    <row r="26737" spans="1:3" x14ac:dyDescent="0.25">
      <c r="A26737" s="80">
        <v>1112489</v>
      </c>
      <c r="B26737" s="104" t="s">
        <v>236</v>
      </c>
      <c r="C26737" s="81" t="s">
        <v>236</v>
      </c>
    </row>
    <row r="26738" spans="1:3" x14ac:dyDescent="0.25">
      <c r="A26738" s="80">
        <v>1112490</v>
      </c>
      <c r="B26738" s="104" t="s">
        <v>236</v>
      </c>
      <c r="C26738" s="81" t="s">
        <v>236</v>
      </c>
    </row>
    <row r="26739" spans="1:3" x14ac:dyDescent="0.25">
      <c r="A26739" s="80">
        <v>1112491</v>
      </c>
      <c r="B26739" s="104" t="s">
        <v>236</v>
      </c>
      <c r="C26739" s="88">
        <v>29674</v>
      </c>
    </row>
    <row r="26740" spans="1:3" x14ac:dyDescent="0.25">
      <c r="A26740" s="80">
        <v>1112492</v>
      </c>
      <c r="B26740" s="104" t="s">
        <v>236</v>
      </c>
      <c r="C26740" s="81" t="s">
        <v>236</v>
      </c>
    </row>
    <row r="26741" spans="1:3" x14ac:dyDescent="0.25">
      <c r="A26741" s="80">
        <v>1112493</v>
      </c>
      <c r="B26741" s="91">
        <v>1125407</v>
      </c>
      <c r="C26741" s="88">
        <v>29675</v>
      </c>
    </row>
    <row r="26742" spans="1:3" x14ac:dyDescent="0.25">
      <c r="A26742" s="80">
        <v>1112494</v>
      </c>
      <c r="B26742" s="104" t="s">
        <v>236</v>
      </c>
      <c r="C26742" s="88">
        <v>29678</v>
      </c>
    </row>
    <row r="26743" spans="1:3" x14ac:dyDescent="0.25">
      <c r="A26743" s="80">
        <v>1112495</v>
      </c>
      <c r="B26743" s="104" t="s">
        <v>236</v>
      </c>
      <c r="C26743" s="81" t="s">
        <v>236</v>
      </c>
    </row>
    <row r="26744" spans="1:3" x14ac:dyDescent="0.25">
      <c r="A26744" s="80">
        <v>1112496</v>
      </c>
      <c r="B26744" s="104" t="s">
        <v>236</v>
      </c>
      <c r="C26744" s="88">
        <v>29679</v>
      </c>
    </row>
    <row r="26745" spans="1:3" x14ac:dyDescent="0.25">
      <c r="A26745" s="80">
        <v>1112497</v>
      </c>
      <c r="B26745" s="91">
        <v>1133553</v>
      </c>
      <c r="C26745" s="88">
        <v>29677</v>
      </c>
    </row>
    <row r="26746" spans="1:3" x14ac:dyDescent="0.25">
      <c r="A26746" s="80">
        <v>1112498</v>
      </c>
      <c r="B26746" s="91">
        <v>1126811</v>
      </c>
      <c r="C26746" s="88">
        <v>29585</v>
      </c>
    </row>
    <row r="26747" spans="1:3" x14ac:dyDescent="0.25">
      <c r="A26747" s="80">
        <v>1112499</v>
      </c>
      <c r="B26747" s="104" t="s">
        <v>236</v>
      </c>
      <c r="C26747" s="88">
        <v>29589</v>
      </c>
    </row>
    <row r="26748" spans="1:3" x14ac:dyDescent="0.25">
      <c r="A26748" s="80">
        <v>1112500</v>
      </c>
      <c r="B26748" s="104" t="s">
        <v>236</v>
      </c>
      <c r="C26748" s="88">
        <v>29590</v>
      </c>
    </row>
    <row r="26749" spans="1:3" x14ac:dyDescent="0.25">
      <c r="A26749" s="80">
        <v>1112501</v>
      </c>
      <c r="B26749" s="104" t="s">
        <v>236</v>
      </c>
      <c r="C26749" s="81" t="s">
        <v>236</v>
      </c>
    </row>
    <row r="26750" spans="1:3" x14ac:dyDescent="0.25">
      <c r="A26750" s="80">
        <v>1112502</v>
      </c>
      <c r="B26750" s="104" t="s">
        <v>236</v>
      </c>
      <c r="C26750" s="81" t="s">
        <v>236</v>
      </c>
    </row>
    <row r="26751" spans="1:3" x14ac:dyDescent="0.25">
      <c r="A26751" s="80">
        <v>1112503</v>
      </c>
      <c r="B26751" s="104" t="s">
        <v>236</v>
      </c>
      <c r="C26751" s="81" t="s">
        <v>236</v>
      </c>
    </row>
    <row r="26752" spans="1:3" x14ac:dyDescent="0.25">
      <c r="A26752" s="80">
        <v>1112504</v>
      </c>
      <c r="B26752" s="104" t="s">
        <v>236</v>
      </c>
      <c r="C26752" s="81" t="s">
        <v>236</v>
      </c>
    </row>
    <row r="26753" spans="1:3" x14ac:dyDescent="0.25">
      <c r="A26753" s="80">
        <v>1112505</v>
      </c>
      <c r="B26753" s="104" t="s">
        <v>236</v>
      </c>
      <c r="C26753" s="81" t="s">
        <v>236</v>
      </c>
    </row>
    <row r="26754" spans="1:3" x14ac:dyDescent="0.25">
      <c r="A26754" s="80">
        <v>1112506</v>
      </c>
      <c r="B26754" s="104" t="s">
        <v>236</v>
      </c>
      <c r="C26754" s="81" t="s">
        <v>236</v>
      </c>
    </row>
    <row r="26755" spans="1:3" x14ac:dyDescent="0.25">
      <c r="A26755" s="80">
        <v>1112507</v>
      </c>
      <c r="B26755" s="104" t="s">
        <v>236</v>
      </c>
      <c r="C26755" s="81" t="s">
        <v>236</v>
      </c>
    </row>
    <row r="26756" spans="1:3" x14ac:dyDescent="0.25">
      <c r="A26756" s="80">
        <v>1112508</v>
      </c>
      <c r="B26756" s="104" t="s">
        <v>236</v>
      </c>
      <c r="C26756" s="81" t="s">
        <v>236</v>
      </c>
    </row>
    <row r="26757" spans="1:3" x14ac:dyDescent="0.25">
      <c r="A26757" s="80">
        <v>1112509</v>
      </c>
      <c r="B26757" s="104" t="s">
        <v>236</v>
      </c>
      <c r="C26757" s="81" t="s">
        <v>236</v>
      </c>
    </row>
    <row r="26758" spans="1:3" x14ac:dyDescent="0.25">
      <c r="A26758" s="80">
        <v>1112510</v>
      </c>
      <c r="B26758" s="104" t="s">
        <v>236</v>
      </c>
      <c r="C26758" s="81" t="s">
        <v>236</v>
      </c>
    </row>
    <row r="26759" spans="1:3" x14ac:dyDescent="0.25">
      <c r="A26759" s="80">
        <v>1112511</v>
      </c>
      <c r="B26759" s="104" t="s">
        <v>236</v>
      </c>
      <c r="C26759" s="81" t="s">
        <v>236</v>
      </c>
    </row>
    <row r="26760" spans="1:3" x14ac:dyDescent="0.25">
      <c r="A26760" s="80">
        <v>1112512</v>
      </c>
      <c r="B26760" s="104" t="s">
        <v>236</v>
      </c>
      <c r="C26760" s="81" t="s">
        <v>236</v>
      </c>
    </row>
    <row r="26761" spans="1:3" x14ac:dyDescent="0.25">
      <c r="A26761" s="80">
        <v>1112513</v>
      </c>
      <c r="B26761" s="104" t="s">
        <v>236</v>
      </c>
      <c r="C26761" s="88">
        <v>29680</v>
      </c>
    </row>
    <row r="26762" spans="1:3" x14ac:dyDescent="0.25">
      <c r="A26762" s="80">
        <v>1112514</v>
      </c>
      <c r="B26762" s="104" t="s">
        <v>236</v>
      </c>
      <c r="C26762" s="81" t="s">
        <v>236</v>
      </c>
    </row>
    <row r="26763" spans="1:3" x14ac:dyDescent="0.25">
      <c r="A26763" s="80">
        <v>1112515</v>
      </c>
      <c r="B26763" s="104" t="s">
        <v>236</v>
      </c>
      <c r="C26763" s="81" t="s">
        <v>236</v>
      </c>
    </row>
    <row r="26764" spans="1:3" x14ac:dyDescent="0.25">
      <c r="A26764" s="80">
        <v>1112516</v>
      </c>
      <c r="B26764" s="104" t="s">
        <v>236</v>
      </c>
      <c r="C26764" s="81" t="s">
        <v>236</v>
      </c>
    </row>
    <row r="26765" spans="1:3" x14ac:dyDescent="0.25">
      <c r="A26765" s="80">
        <v>1112517</v>
      </c>
      <c r="B26765" s="104" t="s">
        <v>236</v>
      </c>
      <c r="C26765" s="81" t="s">
        <v>236</v>
      </c>
    </row>
    <row r="26766" spans="1:3" x14ac:dyDescent="0.25">
      <c r="A26766" s="80">
        <v>1112518</v>
      </c>
      <c r="B26766" s="104" t="s">
        <v>236</v>
      </c>
      <c r="C26766" s="81" t="s">
        <v>236</v>
      </c>
    </row>
    <row r="26767" spans="1:3" x14ac:dyDescent="0.25">
      <c r="A26767" s="80">
        <v>1112519</v>
      </c>
      <c r="B26767" s="104" t="s">
        <v>236</v>
      </c>
      <c r="C26767" s="81" t="s">
        <v>236</v>
      </c>
    </row>
    <row r="26768" spans="1:3" x14ac:dyDescent="0.25">
      <c r="A26768" s="80">
        <v>1112520</v>
      </c>
      <c r="B26768" s="104" t="s">
        <v>236</v>
      </c>
      <c r="C26768" s="88">
        <v>29694</v>
      </c>
    </row>
    <row r="26769" spans="1:3" x14ac:dyDescent="0.25">
      <c r="A26769" s="80">
        <v>1112521</v>
      </c>
      <c r="B26769" s="104" t="s">
        <v>236</v>
      </c>
      <c r="C26769" s="81" t="s">
        <v>236</v>
      </c>
    </row>
    <row r="26770" spans="1:3" x14ac:dyDescent="0.25">
      <c r="A26770" s="80">
        <v>1112522</v>
      </c>
      <c r="B26770" s="104" t="s">
        <v>236</v>
      </c>
      <c r="C26770" s="81" t="s">
        <v>236</v>
      </c>
    </row>
    <row r="26771" spans="1:3" x14ac:dyDescent="0.25">
      <c r="A26771" s="80">
        <v>1112523</v>
      </c>
      <c r="B26771" s="104" t="s">
        <v>236</v>
      </c>
      <c r="C26771" s="81" t="s">
        <v>236</v>
      </c>
    </row>
    <row r="26772" spans="1:3" x14ac:dyDescent="0.25">
      <c r="A26772" s="80">
        <v>1112524</v>
      </c>
      <c r="B26772" s="104" t="s">
        <v>236</v>
      </c>
      <c r="C26772" s="81" t="s">
        <v>236</v>
      </c>
    </row>
    <row r="26773" spans="1:3" x14ac:dyDescent="0.25">
      <c r="A26773" s="80">
        <v>1112525</v>
      </c>
      <c r="B26773" s="104" t="s">
        <v>236</v>
      </c>
      <c r="C26773" s="81" t="s">
        <v>236</v>
      </c>
    </row>
    <row r="26774" spans="1:3" x14ac:dyDescent="0.25">
      <c r="A26774" s="80">
        <v>1112526</v>
      </c>
      <c r="B26774" s="104" t="s">
        <v>236</v>
      </c>
      <c r="C26774" s="81" t="s">
        <v>236</v>
      </c>
    </row>
    <row r="26775" spans="1:3" x14ac:dyDescent="0.25">
      <c r="A26775" s="80">
        <v>1112527</v>
      </c>
      <c r="B26775" s="104" t="s">
        <v>236</v>
      </c>
      <c r="C26775" s="88">
        <v>29710</v>
      </c>
    </row>
    <row r="26776" spans="1:3" x14ac:dyDescent="0.25">
      <c r="A26776" s="80">
        <v>1112528</v>
      </c>
      <c r="B26776" s="104" t="s">
        <v>236</v>
      </c>
      <c r="C26776" s="81" t="s">
        <v>236</v>
      </c>
    </row>
    <row r="26777" spans="1:3" x14ac:dyDescent="0.25">
      <c r="A26777" s="80">
        <v>1112529</v>
      </c>
      <c r="B26777" s="104" t="s">
        <v>236</v>
      </c>
      <c r="C26777" s="88">
        <v>29712</v>
      </c>
    </row>
    <row r="26778" spans="1:3" x14ac:dyDescent="0.25">
      <c r="A26778" s="80">
        <v>1112530</v>
      </c>
      <c r="B26778" s="104" t="s">
        <v>236</v>
      </c>
      <c r="C26778" s="81" t="s">
        <v>236</v>
      </c>
    </row>
    <row r="26779" spans="1:3" x14ac:dyDescent="0.25">
      <c r="A26779" s="80">
        <v>1112531</v>
      </c>
      <c r="B26779" s="104" t="s">
        <v>236</v>
      </c>
      <c r="C26779" s="81" t="s">
        <v>236</v>
      </c>
    </row>
    <row r="26780" spans="1:3" x14ac:dyDescent="0.25">
      <c r="A26780" s="80">
        <v>1112532</v>
      </c>
      <c r="B26780" s="104" t="s">
        <v>236</v>
      </c>
      <c r="C26780" s="81" t="s">
        <v>236</v>
      </c>
    </row>
    <row r="26781" spans="1:3" x14ac:dyDescent="0.25">
      <c r="A26781" s="80">
        <v>1112533</v>
      </c>
      <c r="B26781" s="104" t="s">
        <v>236</v>
      </c>
      <c r="C26781" s="81" t="s">
        <v>236</v>
      </c>
    </row>
    <row r="26782" spans="1:3" x14ac:dyDescent="0.25">
      <c r="A26782" s="80">
        <v>1112534</v>
      </c>
      <c r="B26782" s="104" t="s">
        <v>236</v>
      </c>
      <c r="C26782" s="88">
        <v>29722</v>
      </c>
    </row>
    <row r="26783" spans="1:3" x14ac:dyDescent="0.25">
      <c r="A26783" s="80">
        <v>1112535</v>
      </c>
      <c r="B26783" s="104" t="s">
        <v>236</v>
      </c>
      <c r="C26783" s="88">
        <v>29723</v>
      </c>
    </row>
    <row r="26784" spans="1:3" x14ac:dyDescent="0.25">
      <c r="A26784" s="80">
        <v>1112536</v>
      </c>
      <c r="B26784" s="91">
        <v>1134314</v>
      </c>
      <c r="C26784" s="88">
        <v>29695</v>
      </c>
    </row>
    <row r="26785" spans="1:3" x14ac:dyDescent="0.25">
      <c r="A26785" s="80">
        <v>1112537</v>
      </c>
      <c r="B26785" s="91">
        <v>1124344</v>
      </c>
      <c r="C26785" s="88">
        <v>29698</v>
      </c>
    </row>
    <row r="26786" spans="1:3" x14ac:dyDescent="0.25">
      <c r="A26786" s="80">
        <v>1112538</v>
      </c>
      <c r="B26786" s="91">
        <v>1125173</v>
      </c>
      <c r="C26786" s="88">
        <v>29716</v>
      </c>
    </row>
    <row r="26787" spans="1:3" x14ac:dyDescent="0.25">
      <c r="A26787" s="80">
        <v>1112539</v>
      </c>
      <c r="B26787" s="91">
        <v>1124769</v>
      </c>
      <c r="C26787" s="88">
        <v>29717</v>
      </c>
    </row>
    <row r="26788" spans="1:3" x14ac:dyDescent="0.25">
      <c r="A26788" s="80">
        <v>1112540</v>
      </c>
      <c r="B26788" s="91">
        <v>1124427</v>
      </c>
      <c r="C26788" s="88">
        <v>29719</v>
      </c>
    </row>
    <row r="26789" spans="1:3" x14ac:dyDescent="0.25">
      <c r="A26789" s="80">
        <v>1112541</v>
      </c>
      <c r="B26789" s="104" t="s">
        <v>236</v>
      </c>
      <c r="C26789" s="88">
        <v>28856</v>
      </c>
    </row>
    <row r="26790" spans="1:3" x14ac:dyDescent="0.25">
      <c r="A26790" s="80">
        <v>1112542</v>
      </c>
      <c r="B26790" s="104" t="s">
        <v>236</v>
      </c>
      <c r="C26790" s="88">
        <v>52539</v>
      </c>
    </row>
    <row r="26791" spans="1:3" x14ac:dyDescent="0.25">
      <c r="A26791" s="80">
        <v>1112543</v>
      </c>
      <c r="B26791" s="104" t="s">
        <v>236</v>
      </c>
      <c r="C26791" s="88">
        <v>70965</v>
      </c>
    </row>
    <row r="26792" spans="1:3" x14ac:dyDescent="0.25">
      <c r="A26792" s="80">
        <v>1112544</v>
      </c>
      <c r="B26792" s="104" t="s">
        <v>236</v>
      </c>
      <c r="C26792" s="88">
        <v>29724</v>
      </c>
    </row>
    <row r="26793" spans="1:3" x14ac:dyDescent="0.25">
      <c r="A26793" s="80">
        <v>1112545</v>
      </c>
      <c r="B26793" s="91">
        <v>1123961</v>
      </c>
      <c r="C26793" s="88">
        <v>29721</v>
      </c>
    </row>
    <row r="26794" spans="1:3" x14ac:dyDescent="0.25">
      <c r="A26794" s="80">
        <v>1112546</v>
      </c>
      <c r="B26794" s="91">
        <v>1127776</v>
      </c>
      <c r="C26794" s="88">
        <v>29714</v>
      </c>
    </row>
    <row r="26795" spans="1:3" x14ac:dyDescent="0.25">
      <c r="A26795" s="80">
        <v>1112547</v>
      </c>
      <c r="B26795" s="104" t="s">
        <v>236</v>
      </c>
      <c r="C26795" s="81" t="s">
        <v>236</v>
      </c>
    </row>
    <row r="26796" spans="1:3" x14ac:dyDescent="0.25">
      <c r="A26796" s="80">
        <v>1112548</v>
      </c>
      <c r="B26796" s="104" t="s">
        <v>236</v>
      </c>
      <c r="C26796" s="88">
        <v>29726</v>
      </c>
    </row>
    <row r="26797" spans="1:3" x14ac:dyDescent="0.25">
      <c r="A26797" s="80">
        <v>1112549</v>
      </c>
      <c r="B26797" s="104" t="s">
        <v>236</v>
      </c>
      <c r="C26797" s="88">
        <v>29725</v>
      </c>
    </row>
    <row r="26798" spans="1:3" x14ac:dyDescent="0.25">
      <c r="A26798" s="80">
        <v>1112550</v>
      </c>
      <c r="B26798" s="104" t="s">
        <v>236</v>
      </c>
      <c r="C26798" s="88">
        <v>29729</v>
      </c>
    </row>
    <row r="26799" spans="1:3" x14ac:dyDescent="0.25">
      <c r="A26799" s="80">
        <v>1112551</v>
      </c>
      <c r="B26799" s="104" t="s">
        <v>236</v>
      </c>
      <c r="C26799" s="81" t="s">
        <v>236</v>
      </c>
    </row>
    <row r="26800" spans="1:3" x14ac:dyDescent="0.25">
      <c r="A26800" s="80">
        <v>1112552</v>
      </c>
      <c r="B26800" s="104" t="s">
        <v>236</v>
      </c>
      <c r="C26800" s="88">
        <v>50235</v>
      </c>
    </row>
    <row r="26801" spans="1:3" x14ac:dyDescent="0.25">
      <c r="A26801" s="80">
        <v>1112553</v>
      </c>
      <c r="B26801" s="104" t="s">
        <v>236</v>
      </c>
      <c r="C26801" s="88">
        <v>66136</v>
      </c>
    </row>
    <row r="26802" spans="1:3" x14ac:dyDescent="0.25">
      <c r="A26802" s="80">
        <v>1112554</v>
      </c>
      <c r="B26802" s="104" t="s">
        <v>236</v>
      </c>
      <c r="C26802" s="88">
        <v>70593</v>
      </c>
    </row>
    <row r="26803" spans="1:3" x14ac:dyDescent="0.25">
      <c r="A26803" s="80">
        <v>1112555</v>
      </c>
      <c r="B26803" s="104" t="s">
        <v>236</v>
      </c>
      <c r="C26803" s="88">
        <v>72414</v>
      </c>
    </row>
    <row r="26804" spans="1:3" x14ac:dyDescent="0.25">
      <c r="A26804" s="80">
        <v>1112556</v>
      </c>
      <c r="B26804" s="104" t="s">
        <v>236</v>
      </c>
      <c r="C26804" s="88">
        <v>77025</v>
      </c>
    </row>
    <row r="26805" spans="1:3" x14ac:dyDescent="0.25">
      <c r="A26805" s="80">
        <v>1112557</v>
      </c>
      <c r="B26805" s="104" t="s">
        <v>236</v>
      </c>
      <c r="C26805" s="88">
        <v>77182</v>
      </c>
    </row>
    <row r="26806" spans="1:3" x14ac:dyDescent="0.25">
      <c r="A26806" s="80">
        <v>1112558</v>
      </c>
      <c r="B26806" s="104" t="s">
        <v>236</v>
      </c>
      <c r="C26806" s="88">
        <v>2735</v>
      </c>
    </row>
    <row r="26807" spans="1:3" x14ac:dyDescent="0.25">
      <c r="A26807" s="80">
        <v>1112559</v>
      </c>
      <c r="B26807" s="104" t="s">
        <v>236</v>
      </c>
      <c r="C26807" s="81" t="s">
        <v>236</v>
      </c>
    </row>
    <row r="26808" spans="1:3" x14ac:dyDescent="0.25">
      <c r="A26808" s="80">
        <v>1112560</v>
      </c>
      <c r="B26808" s="91">
        <v>1124093</v>
      </c>
      <c r="C26808" s="88">
        <v>29708</v>
      </c>
    </row>
    <row r="26809" spans="1:3" x14ac:dyDescent="0.25">
      <c r="A26809" s="80">
        <v>1112561</v>
      </c>
      <c r="B26809" s="104" t="s">
        <v>236</v>
      </c>
      <c r="C26809" s="88">
        <v>29707</v>
      </c>
    </row>
    <row r="26810" spans="1:3" x14ac:dyDescent="0.25">
      <c r="A26810" s="80">
        <v>1112562</v>
      </c>
      <c r="B26810" s="91">
        <v>1124768</v>
      </c>
      <c r="C26810" s="88">
        <v>29706</v>
      </c>
    </row>
    <row r="26811" spans="1:3" x14ac:dyDescent="0.25">
      <c r="A26811" s="80">
        <v>1112563</v>
      </c>
      <c r="B26811" s="91">
        <v>1124214</v>
      </c>
      <c r="C26811" s="88">
        <v>29705</v>
      </c>
    </row>
    <row r="26812" spans="1:3" x14ac:dyDescent="0.25">
      <c r="A26812" s="80">
        <v>1112564</v>
      </c>
      <c r="B26812" s="104" t="s">
        <v>236</v>
      </c>
      <c r="C26812" s="88">
        <v>29703</v>
      </c>
    </row>
    <row r="26813" spans="1:3" x14ac:dyDescent="0.25">
      <c r="A26813" s="80">
        <v>1112565</v>
      </c>
      <c r="B26813" s="91">
        <v>1124212</v>
      </c>
      <c r="C26813" s="88">
        <v>29702</v>
      </c>
    </row>
    <row r="26814" spans="1:3" x14ac:dyDescent="0.25">
      <c r="A26814" s="80">
        <v>1112566</v>
      </c>
      <c r="B26814" s="91">
        <v>1114419</v>
      </c>
      <c r="C26814" s="88">
        <v>29700</v>
      </c>
    </row>
    <row r="26815" spans="1:3" x14ac:dyDescent="0.25">
      <c r="A26815" s="80">
        <v>1112568</v>
      </c>
      <c r="B26815" s="91">
        <v>1114431</v>
      </c>
      <c r="C26815" s="88">
        <v>29693</v>
      </c>
    </row>
    <row r="26816" spans="1:3" x14ac:dyDescent="0.25">
      <c r="A26816" s="80">
        <v>1112569</v>
      </c>
      <c r="B26816" s="91">
        <v>1124343</v>
      </c>
      <c r="C26816" s="88">
        <v>29692</v>
      </c>
    </row>
    <row r="26817" spans="1:3" x14ac:dyDescent="0.25">
      <c r="A26817" s="80">
        <v>1112570</v>
      </c>
      <c r="B26817" s="104" t="s">
        <v>236</v>
      </c>
      <c r="C26817" s="88">
        <v>29691</v>
      </c>
    </row>
    <row r="26818" spans="1:3" x14ac:dyDescent="0.25">
      <c r="A26818" s="80">
        <v>1112571</v>
      </c>
      <c r="B26818" s="91">
        <v>1124067</v>
      </c>
      <c r="C26818" s="88">
        <v>29690</v>
      </c>
    </row>
    <row r="26819" spans="1:3" x14ac:dyDescent="0.25">
      <c r="A26819" s="80">
        <v>1112572</v>
      </c>
      <c r="B26819" s="91">
        <v>1124560</v>
      </c>
      <c r="C26819" s="88">
        <v>29688</v>
      </c>
    </row>
    <row r="26820" spans="1:3" x14ac:dyDescent="0.25">
      <c r="A26820" s="80">
        <v>1112573</v>
      </c>
      <c r="B26820" s="91">
        <v>1124209</v>
      </c>
      <c r="C26820" s="88">
        <v>29686</v>
      </c>
    </row>
    <row r="26821" spans="1:3" x14ac:dyDescent="0.25">
      <c r="A26821" s="80">
        <v>1112574</v>
      </c>
      <c r="B26821" s="91">
        <v>1124092</v>
      </c>
      <c r="C26821" s="88">
        <v>29685</v>
      </c>
    </row>
    <row r="26822" spans="1:3" x14ac:dyDescent="0.25">
      <c r="A26822" s="80">
        <v>1112575</v>
      </c>
      <c r="B26822" s="91">
        <v>1116422</v>
      </c>
      <c r="C26822" s="88">
        <v>29687</v>
      </c>
    </row>
    <row r="26823" spans="1:3" x14ac:dyDescent="0.25">
      <c r="A26823" s="80">
        <v>1112576</v>
      </c>
      <c r="B26823" s="91">
        <v>1116421</v>
      </c>
      <c r="C26823" s="88">
        <v>29684</v>
      </c>
    </row>
    <row r="26824" spans="1:3" x14ac:dyDescent="0.25">
      <c r="A26824" s="80">
        <v>1112577</v>
      </c>
      <c r="B26824" s="91">
        <v>1116403</v>
      </c>
      <c r="C26824" s="88">
        <v>29683</v>
      </c>
    </row>
    <row r="26825" spans="1:3" x14ac:dyDescent="0.25">
      <c r="A26825" s="80">
        <v>1112578</v>
      </c>
      <c r="B26825" s="104" t="s">
        <v>236</v>
      </c>
      <c r="C26825" s="81" t="s">
        <v>236</v>
      </c>
    </row>
    <row r="26826" spans="1:3" x14ac:dyDescent="0.25">
      <c r="A26826" s="80">
        <v>1112579</v>
      </c>
      <c r="B26826" s="104" t="s">
        <v>236</v>
      </c>
      <c r="C26826" s="81" t="s">
        <v>236</v>
      </c>
    </row>
    <row r="26827" spans="1:3" x14ac:dyDescent="0.25">
      <c r="A26827" s="80">
        <v>1112580</v>
      </c>
      <c r="B26827" s="91">
        <v>1116395</v>
      </c>
      <c r="C26827" s="88">
        <v>29635</v>
      </c>
    </row>
    <row r="26828" spans="1:3" x14ac:dyDescent="0.25">
      <c r="A26828" s="80">
        <v>1112581</v>
      </c>
      <c r="B26828" s="104" t="s">
        <v>236</v>
      </c>
      <c r="C26828" s="81" t="s">
        <v>236</v>
      </c>
    </row>
    <row r="26829" spans="1:3" x14ac:dyDescent="0.25">
      <c r="A26829" s="80">
        <v>1112582</v>
      </c>
      <c r="B26829" s="104" t="s">
        <v>236</v>
      </c>
      <c r="C26829" s="81" t="s">
        <v>236</v>
      </c>
    </row>
    <row r="26830" spans="1:3" x14ac:dyDescent="0.25">
      <c r="A26830" s="80">
        <v>1112583</v>
      </c>
      <c r="B26830" s="104" t="s">
        <v>236</v>
      </c>
      <c r="C26830" s="81" t="s">
        <v>236</v>
      </c>
    </row>
    <row r="26831" spans="1:3" x14ac:dyDescent="0.25">
      <c r="A26831" s="80">
        <v>1112584</v>
      </c>
      <c r="B26831" s="91">
        <v>1142854</v>
      </c>
      <c r="C26831" s="88">
        <v>40966</v>
      </c>
    </row>
    <row r="26832" spans="1:3" x14ac:dyDescent="0.25">
      <c r="A26832" s="80">
        <v>1112585</v>
      </c>
      <c r="B26832" s="104" t="s">
        <v>236</v>
      </c>
      <c r="C26832" s="88">
        <v>29731</v>
      </c>
    </row>
    <row r="26833" spans="1:3" x14ac:dyDescent="0.25">
      <c r="A26833" s="80">
        <v>1112586</v>
      </c>
      <c r="B26833" s="104" t="s">
        <v>236</v>
      </c>
      <c r="C26833" s="88">
        <v>29734</v>
      </c>
    </row>
    <row r="26834" spans="1:3" x14ac:dyDescent="0.25">
      <c r="A26834" s="80">
        <v>1112587</v>
      </c>
      <c r="B26834" s="104" t="s">
        <v>236</v>
      </c>
      <c r="C26834" s="88">
        <v>29736</v>
      </c>
    </row>
    <row r="26835" spans="1:3" x14ac:dyDescent="0.25">
      <c r="A26835" s="80">
        <v>1112588</v>
      </c>
      <c r="B26835" s="104" t="s">
        <v>236</v>
      </c>
      <c r="C26835" s="81" t="s">
        <v>236</v>
      </c>
    </row>
    <row r="26836" spans="1:3" x14ac:dyDescent="0.25">
      <c r="A26836" s="80">
        <v>1112589</v>
      </c>
      <c r="B26836" s="104" t="s">
        <v>236</v>
      </c>
      <c r="C26836" s="81" t="s">
        <v>236</v>
      </c>
    </row>
    <row r="26837" spans="1:3" x14ac:dyDescent="0.25">
      <c r="A26837" s="80">
        <v>1112590</v>
      </c>
      <c r="B26837" s="104" t="s">
        <v>236</v>
      </c>
      <c r="C26837" s="81" t="s">
        <v>236</v>
      </c>
    </row>
    <row r="26838" spans="1:3" x14ac:dyDescent="0.25">
      <c r="A26838" s="80">
        <v>1112591</v>
      </c>
      <c r="B26838" s="91">
        <v>1116391</v>
      </c>
      <c r="C26838" s="88">
        <v>29739</v>
      </c>
    </row>
    <row r="26839" spans="1:3" x14ac:dyDescent="0.25">
      <c r="A26839" s="80">
        <v>1112592</v>
      </c>
      <c r="B26839" s="91">
        <v>1116390</v>
      </c>
      <c r="C26839" s="88">
        <v>29735</v>
      </c>
    </row>
    <row r="26840" spans="1:3" x14ac:dyDescent="0.25">
      <c r="A26840" s="80">
        <v>1112593</v>
      </c>
      <c r="B26840" s="91">
        <v>1116297</v>
      </c>
      <c r="C26840" s="88">
        <v>29737</v>
      </c>
    </row>
    <row r="26841" spans="1:3" x14ac:dyDescent="0.25">
      <c r="A26841" s="80">
        <v>1112594</v>
      </c>
      <c r="B26841" s="104" t="s">
        <v>236</v>
      </c>
      <c r="C26841" s="81" t="s">
        <v>236</v>
      </c>
    </row>
    <row r="26842" spans="1:3" x14ac:dyDescent="0.25">
      <c r="A26842" s="80">
        <v>1112595</v>
      </c>
      <c r="B26842" s="91">
        <v>1116296</v>
      </c>
      <c r="C26842" s="88">
        <v>29738</v>
      </c>
    </row>
    <row r="26843" spans="1:3" x14ac:dyDescent="0.25">
      <c r="A26843" s="80">
        <v>1112596</v>
      </c>
      <c r="B26843" s="104" t="s">
        <v>236</v>
      </c>
      <c r="C26843" s="81" t="s">
        <v>236</v>
      </c>
    </row>
    <row r="26844" spans="1:3" x14ac:dyDescent="0.25">
      <c r="A26844" s="80">
        <v>1112597</v>
      </c>
      <c r="B26844" s="104" t="s">
        <v>236</v>
      </c>
      <c r="C26844" s="81" t="s">
        <v>236</v>
      </c>
    </row>
    <row r="26845" spans="1:3" x14ac:dyDescent="0.25">
      <c r="A26845" s="80">
        <v>1112598</v>
      </c>
      <c r="B26845" s="104" t="s">
        <v>236</v>
      </c>
      <c r="C26845" s="88">
        <v>29742</v>
      </c>
    </row>
    <row r="26846" spans="1:3" x14ac:dyDescent="0.25">
      <c r="A26846" s="80">
        <v>1112599</v>
      </c>
      <c r="B26846" s="104" t="s">
        <v>236</v>
      </c>
      <c r="C26846" s="88">
        <v>29743</v>
      </c>
    </row>
    <row r="26847" spans="1:3" x14ac:dyDescent="0.25">
      <c r="A26847" s="80">
        <v>1112600</v>
      </c>
      <c r="B26847" s="104" t="s">
        <v>236</v>
      </c>
      <c r="C26847" s="81" t="s">
        <v>236</v>
      </c>
    </row>
    <row r="26848" spans="1:3" x14ac:dyDescent="0.25">
      <c r="A26848" s="80">
        <v>1112601</v>
      </c>
      <c r="B26848" s="104" t="s">
        <v>236</v>
      </c>
      <c r="C26848" s="88">
        <v>29744</v>
      </c>
    </row>
    <row r="26849" spans="1:3" x14ac:dyDescent="0.25">
      <c r="A26849" s="80">
        <v>1112602</v>
      </c>
      <c r="B26849" s="104" t="s">
        <v>236</v>
      </c>
      <c r="C26849" s="88">
        <v>29748</v>
      </c>
    </row>
    <row r="26850" spans="1:3" x14ac:dyDescent="0.25">
      <c r="A26850" s="80">
        <v>1112603</v>
      </c>
      <c r="B26850" s="104" t="s">
        <v>236</v>
      </c>
      <c r="C26850" s="88">
        <v>29745</v>
      </c>
    </row>
    <row r="26851" spans="1:3" x14ac:dyDescent="0.25">
      <c r="A26851" s="80">
        <v>1112604</v>
      </c>
      <c r="B26851" s="104" t="s">
        <v>236</v>
      </c>
      <c r="C26851" s="81" t="s">
        <v>236</v>
      </c>
    </row>
    <row r="26852" spans="1:3" x14ac:dyDescent="0.25">
      <c r="A26852" s="80">
        <v>1112605</v>
      </c>
      <c r="B26852" s="104" t="s">
        <v>236</v>
      </c>
      <c r="C26852" s="81" t="s">
        <v>236</v>
      </c>
    </row>
    <row r="26853" spans="1:3" x14ac:dyDescent="0.25">
      <c r="A26853" s="80">
        <v>1112606</v>
      </c>
      <c r="B26853" s="104" t="s">
        <v>236</v>
      </c>
      <c r="C26853" s="81" t="s">
        <v>236</v>
      </c>
    </row>
    <row r="26854" spans="1:3" x14ac:dyDescent="0.25">
      <c r="A26854" s="80">
        <v>1112607</v>
      </c>
      <c r="B26854" s="91">
        <v>1116388</v>
      </c>
      <c r="C26854" s="88">
        <v>29749</v>
      </c>
    </row>
    <row r="26855" spans="1:3" x14ac:dyDescent="0.25">
      <c r="A26855" s="80">
        <v>1112608</v>
      </c>
      <c r="B26855" s="104" t="s">
        <v>236</v>
      </c>
      <c r="C26855" s="81" t="s">
        <v>236</v>
      </c>
    </row>
    <row r="26856" spans="1:3" x14ac:dyDescent="0.25">
      <c r="A26856" s="80">
        <v>1112609</v>
      </c>
      <c r="B26856" s="91">
        <v>1116387</v>
      </c>
      <c r="C26856" s="88">
        <v>29751</v>
      </c>
    </row>
    <row r="26857" spans="1:3" x14ac:dyDescent="0.25">
      <c r="A26857" s="80">
        <v>1112610</v>
      </c>
      <c r="B26857" s="91">
        <v>1116386</v>
      </c>
      <c r="C26857" s="88">
        <v>29741</v>
      </c>
    </row>
    <row r="26858" spans="1:3" x14ac:dyDescent="0.25">
      <c r="A26858" s="80">
        <v>1112611</v>
      </c>
      <c r="B26858" s="104" t="s">
        <v>236</v>
      </c>
      <c r="C26858" s="81" t="s">
        <v>236</v>
      </c>
    </row>
    <row r="26859" spans="1:3" x14ac:dyDescent="0.25">
      <c r="A26859" s="80">
        <v>1112612</v>
      </c>
      <c r="B26859" s="104" t="s">
        <v>236</v>
      </c>
      <c r="C26859" s="88">
        <v>29753</v>
      </c>
    </row>
    <row r="26860" spans="1:3" x14ac:dyDescent="0.25">
      <c r="A26860" s="80">
        <v>1112613</v>
      </c>
      <c r="B26860" s="104" t="s">
        <v>236</v>
      </c>
      <c r="C26860" s="81" t="s">
        <v>236</v>
      </c>
    </row>
    <row r="26861" spans="1:3" x14ac:dyDescent="0.25">
      <c r="A26861" s="80">
        <v>1112615</v>
      </c>
      <c r="B26861" s="104" t="s">
        <v>236</v>
      </c>
      <c r="C26861" s="88">
        <v>29756</v>
      </c>
    </row>
    <row r="26862" spans="1:3" x14ac:dyDescent="0.25">
      <c r="A26862" s="80">
        <v>1112616</v>
      </c>
      <c r="B26862" s="104" t="s">
        <v>236</v>
      </c>
      <c r="C26862" s="81" t="s">
        <v>236</v>
      </c>
    </row>
    <row r="26863" spans="1:3" x14ac:dyDescent="0.25">
      <c r="A26863" s="80">
        <v>1112617</v>
      </c>
      <c r="B26863" s="104" t="s">
        <v>236</v>
      </c>
      <c r="C26863" s="81" t="s">
        <v>236</v>
      </c>
    </row>
    <row r="26864" spans="1:3" x14ac:dyDescent="0.25">
      <c r="A26864" s="80">
        <v>1112618</v>
      </c>
      <c r="B26864" s="104" t="s">
        <v>236</v>
      </c>
      <c r="C26864" s="81" t="s">
        <v>236</v>
      </c>
    </row>
    <row r="26865" spans="1:3" x14ac:dyDescent="0.25">
      <c r="A26865" s="80">
        <v>1112619</v>
      </c>
      <c r="B26865" s="104" t="s">
        <v>236</v>
      </c>
      <c r="C26865" s="88">
        <v>29758</v>
      </c>
    </row>
    <row r="26866" spans="1:3" x14ac:dyDescent="0.25">
      <c r="A26866" s="80">
        <v>1112620</v>
      </c>
      <c r="B26866" s="104" t="s">
        <v>236</v>
      </c>
      <c r="C26866" s="88">
        <v>29760</v>
      </c>
    </row>
    <row r="26867" spans="1:3" x14ac:dyDescent="0.25">
      <c r="A26867" s="80">
        <v>1112621</v>
      </c>
      <c r="B26867" s="104" t="s">
        <v>236</v>
      </c>
      <c r="C26867" s="81" t="s">
        <v>236</v>
      </c>
    </row>
    <row r="26868" spans="1:3" x14ac:dyDescent="0.25">
      <c r="A26868" s="80">
        <v>1112622</v>
      </c>
      <c r="B26868" s="104" t="s">
        <v>236</v>
      </c>
      <c r="C26868" s="81" t="s">
        <v>236</v>
      </c>
    </row>
    <row r="26869" spans="1:3" x14ac:dyDescent="0.25">
      <c r="A26869" s="80">
        <v>1112623</v>
      </c>
      <c r="B26869" s="104" t="s">
        <v>236</v>
      </c>
      <c r="C26869" s="81" t="s">
        <v>236</v>
      </c>
    </row>
    <row r="26870" spans="1:3" x14ac:dyDescent="0.25">
      <c r="A26870" s="80">
        <v>1112624</v>
      </c>
      <c r="B26870" s="104" t="s">
        <v>236</v>
      </c>
      <c r="C26870" s="81" t="s">
        <v>236</v>
      </c>
    </row>
    <row r="26871" spans="1:3" x14ac:dyDescent="0.25">
      <c r="A26871" s="80">
        <v>1112625</v>
      </c>
      <c r="B26871" s="104" t="s">
        <v>236</v>
      </c>
      <c r="C26871" s="88">
        <v>29762</v>
      </c>
    </row>
    <row r="26872" spans="1:3" x14ac:dyDescent="0.25">
      <c r="A26872" s="80">
        <v>1112626</v>
      </c>
      <c r="B26872" s="104" t="s">
        <v>236</v>
      </c>
      <c r="C26872" s="88">
        <v>29761</v>
      </c>
    </row>
    <row r="26873" spans="1:3" x14ac:dyDescent="0.25">
      <c r="A26873" s="80">
        <v>1112627</v>
      </c>
      <c r="B26873" s="104" t="s">
        <v>236</v>
      </c>
      <c r="C26873" s="81" t="s">
        <v>236</v>
      </c>
    </row>
    <row r="26874" spans="1:3" x14ac:dyDescent="0.25">
      <c r="A26874" s="80">
        <v>1112628</v>
      </c>
      <c r="B26874" s="104" t="s">
        <v>236</v>
      </c>
      <c r="C26874" s="88">
        <v>29763</v>
      </c>
    </row>
    <row r="26875" spans="1:3" x14ac:dyDescent="0.25">
      <c r="A26875" s="80">
        <v>1112629</v>
      </c>
      <c r="B26875" s="104" t="s">
        <v>236</v>
      </c>
      <c r="C26875" s="81" t="s">
        <v>236</v>
      </c>
    </row>
    <row r="26876" spans="1:3" x14ac:dyDescent="0.25">
      <c r="A26876" s="80">
        <v>1112630</v>
      </c>
      <c r="B26876" s="104" t="s">
        <v>236</v>
      </c>
      <c r="C26876" s="81" t="s">
        <v>236</v>
      </c>
    </row>
    <row r="26877" spans="1:3" x14ac:dyDescent="0.25">
      <c r="A26877" s="80">
        <v>1112631</v>
      </c>
      <c r="B26877" s="104" t="s">
        <v>236</v>
      </c>
      <c r="C26877" s="88">
        <v>29764</v>
      </c>
    </row>
    <row r="26878" spans="1:3" x14ac:dyDescent="0.25">
      <c r="A26878" s="80">
        <v>1112632</v>
      </c>
      <c r="B26878" s="104" t="s">
        <v>236</v>
      </c>
      <c r="C26878" s="88">
        <v>29765</v>
      </c>
    </row>
    <row r="26879" spans="1:3" x14ac:dyDescent="0.25">
      <c r="A26879" s="80">
        <v>1112633</v>
      </c>
      <c r="B26879" s="104" t="s">
        <v>236</v>
      </c>
      <c r="C26879" s="81" t="s">
        <v>236</v>
      </c>
    </row>
    <row r="26880" spans="1:3" x14ac:dyDescent="0.25">
      <c r="A26880" s="80">
        <v>1112634</v>
      </c>
      <c r="B26880" s="104" t="s">
        <v>236</v>
      </c>
      <c r="C26880" s="81" t="s">
        <v>236</v>
      </c>
    </row>
    <row r="26881" spans="1:3" x14ac:dyDescent="0.25">
      <c r="A26881" s="80">
        <v>1112635</v>
      </c>
      <c r="B26881" s="104" t="s">
        <v>236</v>
      </c>
      <c r="C26881" s="88">
        <v>29769</v>
      </c>
    </row>
    <row r="26882" spans="1:3" x14ac:dyDescent="0.25">
      <c r="A26882" s="80">
        <v>1112636</v>
      </c>
      <c r="B26882" s="104" t="s">
        <v>236</v>
      </c>
      <c r="C26882" s="81" t="s">
        <v>236</v>
      </c>
    </row>
    <row r="26883" spans="1:3" x14ac:dyDescent="0.25">
      <c r="A26883" s="80">
        <v>1112637</v>
      </c>
      <c r="B26883" s="104" t="s">
        <v>236</v>
      </c>
      <c r="C26883" s="81" t="s">
        <v>236</v>
      </c>
    </row>
    <row r="26884" spans="1:3" x14ac:dyDescent="0.25">
      <c r="A26884" s="80">
        <v>1112638</v>
      </c>
      <c r="B26884" s="104" t="s">
        <v>236</v>
      </c>
      <c r="C26884" s="81" t="s">
        <v>236</v>
      </c>
    </row>
    <row r="26885" spans="1:3" x14ac:dyDescent="0.25">
      <c r="A26885" s="80">
        <v>1112639</v>
      </c>
      <c r="B26885" s="104" t="s">
        <v>236</v>
      </c>
      <c r="C26885" s="81" t="s">
        <v>236</v>
      </c>
    </row>
    <row r="26886" spans="1:3" x14ac:dyDescent="0.25">
      <c r="A26886" s="80">
        <v>1112640</v>
      </c>
      <c r="B26886" s="104" t="s">
        <v>236</v>
      </c>
      <c r="C26886" s="81" t="s">
        <v>236</v>
      </c>
    </row>
    <row r="26887" spans="1:3" x14ac:dyDescent="0.25">
      <c r="A26887" s="80">
        <v>1112641</v>
      </c>
      <c r="B26887" s="104" t="s">
        <v>236</v>
      </c>
      <c r="C26887" s="81" t="s">
        <v>236</v>
      </c>
    </row>
    <row r="26888" spans="1:3" x14ac:dyDescent="0.25">
      <c r="A26888" s="80">
        <v>1112642</v>
      </c>
      <c r="B26888" s="104" t="s">
        <v>236</v>
      </c>
      <c r="C26888" s="81" t="s">
        <v>236</v>
      </c>
    </row>
    <row r="26889" spans="1:3" x14ac:dyDescent="0.25">
      <c r="A26889" s="80">
        <v>1112643</v>
      </c>
      <c r="B26889" s="91">
        <v>1115889</v>
      </c>
      <c r="C26889" s="88">
        <v>29754</v>
      </c>
    </row>
    <row r="26890" spans="1:3" x14ac:dyDescent="0.25">
      <c r="A26890" s="80">
        <v>1112644</v>
      </c>
      <c r="B26890" s="91">
        <v>1115887</v>
      </c>
      <c r="C26890" s="88">
        <v>29755</v>
      </c>
    </row>
    <row r="26891" spans="1:3" x14ac:dyDescent="0.25">
      <c r="A26891" s="80">
        <v>1112645</v>
      </c>
      <c r="B26891" s="91">
        <v>1115886</v>
      </c>
      <c r="C26891" s="88">
        <v>29757</v>
      </c>
    </row>
    <row r="26892" spans="1:3" x14ac:dyDescent="0.25">
      <c r="A26892" s="80">
        <v>1112646</v>
      </c>
      <c r="B26892" s="91">
        <v>1115877</v>
      </c>
      <c r="C26892" s="88">
        <v>29759</v>
      </c>
    </row>
    <row r="26893" spans="1:3" x14ac:dyDescent="0.25">
      <c r="A26893" s="80">
        <v>1112647</v>
      </c>
      <c r="B26893" s="91">
        <v>1115876</v>
      </c>
      <c r="C26893" s="88">
        <v>29768</v>
      </c>
    </row>
    <row r="26894" spans="1:3" x14ac:dyDescent="0.25">
      <c r="A26894" s="80">
        <v>1112648</v>
      </c>
      <c r="B26894" s="91">
        <v>1115875</v>
      </c>
      <c r="C26894" s="88">
        <v>29770</v>
      </c>
    </row>
    <row r="26895" spans="1:3" x14ac:dyDescent="0.25">
      <c r="A26895" s="80">
        <v>1112649</v>
      </c>
      <c r="B26895" s="104" t="s">
        <v>236</v>
      </c>
      <c r="C26895" s="81" t="s">
        <v>236</v>
      </c>
    </row>
    <row r="26896" spans="1:3" x14ac:dyDescent="0.25">
      <c r="A26896" s="80">
        <v>1112650</v>
      </c>
      <c r="B26896" s="104" t="s">
        <v>236</v>
      </c>
      <c r="C26896" s="81" t="s">
        <v>236</v>
      </c>
    </row>
    <row r="26897" spans="1:3" x14ac:dyDescent="0.25">
      <c r="A26897" s="80">
        <v>1112651</v>
      </c>
      <c r="B26897" s="104" t="s">
        <v>236</v>
      </c>
      <c r="C26897" s="81" t="s">
        <v>236</v>
      </c>
    </row>
    <row r="26898" spans="1:3" x14ac:dyDescent="0.25">
      <c r="A26898" s="80">
        <v>1112652</v>
      </c>
      <c r="B26898" s="104" t="s">
        <v>236</v>
      </c>
      <c r="C26898" s="81" t="s">
        <v>236</v>
      </c>
    </row>
    <row r="26899" spans="1:3" x14ac:dyDescent="0.25">
      <c r="A26899" s="80">
        <v>1112654</v>
      </c>
      <c r="B26899" s="104" t="s">
        <v>236</v>
      </c>
      <c r="C26899" s="81" t="s">
        <v>236</v>
      </c>
    </row>
    <row r="26900" spans="1:3" x14ac:dyDescent="0.25">
      <c r="A26900" s="80">
        <v>1112655</v>
      </c>
      <c r="B26900" s="104" t="s">
        <v>236</v>
      </c>
      <c r="C26900" s="81" t="s">
        <v>236</v>
      </c>
    </row>
    <row r="26901" spans="1:3" x14ac:dyDescent="0.25">
      <c r="A26901" s="80">
        <v>1112656</v>
      </c>
      <c r="B26901" s="104" t="s">
        <v>236</v>
      </c>
      <c r="C26901" s="81" t="s">
        <v>236</v>
      </c>
    </row>
    <row r="26902" spans="1:3" x14ac:dyDescent="0.25">
      <c r="A26902" s="80">
        <v>1112657</v>
      </c>
      <c r="B26902" s="104" t="s">
        <v>236</v>
      </c>
      <c r="C26902" s="88">
        <v>29773</v>
      </c>
    </row>
    <row r="26903" spans="1:3" x14ac:dyDescent="0.25">
      <c r="A26903" s="80">
        <v>1112658</v>
      </c>
      <c r="B26903" s="104" t="s">
        <v>236</v>
      </c>
      <c r="C26903" s="88">
        <v>6460</v>
      </c>
    </row>
    <row r="26904" spans="1:3" x14ac:dyDescent="0.25">
      <c r="A26904" s="80">
        <v>1112659</v>
      </c>
      <c r="B26904" s="104" t="s">
        <v>236</v>
      </c>
      <c r="C26904" s="81" t="s">
        <v>236</v>
      </c>
    </row>
    <row r="26905" spans="1:3" x14ac:dyDescent="0.25">
      <c r="A26905" s="80">
        <v>1112660</v>
      </c>
      <c r="B26905" s="104" t="s">
        <v>236</v>
      </c>
      <c r="C26905" s="88">
        <v>29774</v>
      </c>
    </row>
    <row r="26906" spans="1:3" x14ac:dyDescent="0.25">
      <c r="A26906" s="80">
        <v>1112661</v>
      </c>
      <c r="B26906" s="104" t="s">
        <v>236</v>
      </c>
      <c r="C26906" s="88">
        <v>29775</v>
      </c>
    </row>
    <row r="26907" spans="1:3" x14ac:dyDescent="0.25">
      <c r="A26907" s="80">
        <v>1112662</v>
      </c>
      <c r="B26907" s="104" t="s">
        <v>236</v>
      </c>
      <c r="C26907" s="88">
        <v>29776</v>
      </c>
    </row>
    <row r="26908" spans="1:3" x14ac:dyDescent="0.25">
      <c r="A26908" s="80">
        <v>1112663</v>
      </c>
      <c r="B26908" s="104" t="s">
        <v>236</v>
      </c>
      <c r="C26908" s="88">
        <v>29777</v>
      </c>
    </row>
    <row r="26909" spans="1:3" x14ac:dyDescent="0.25">
      <c r="A26909" s="80">
        <v>1112664</v>
      </c>
      <c r="B26909" s="104" t="s">
        <v>236</v>
      </c>
      <c r="C26909" s="88">
        <v>29779</v>
      </c>
    </row>
    <row r="26910" spans="1:3" x14ac:dyDescent="0.25">
      <c r="A26910" s="80">
        <v>1112665</v>
      </c>
      <c r="B26910" s="104" t="s">
        <v>236</v>
      </c>
      <c r="C26910" s="81" t="s">
        <v>236</v>
      </c>
    </row>
    <row r="26911" spans="1:3" x14ac:dyDescent="0.25">
      <c r="A26911" s="80">
        <v>1112666</v>
      </c>
      <c r="B26911" s="104" t="s">
        <v>236</v>
      </c>
      <c r="C26911" s="88">
        <v>29778</v>
      </c>
    </row>
    <row r="26912" spans="1:3" x14ac:dyDescent="0.25">
      <c r="A26912" s="80">
        <v>1112667</v>
      </c>
      <c r="B26912" s="104" t="s">
        <v>236</v>
      </c>
      <c r="C26912" s="81" t="s">
        <v>236</v>
      </c>
    </row>
    <row r="26913" spans="1:3" x14ac:dyDescent="0.25">
      <c r="A26913" s="80">
        <v>1112668</v>
      </c>
      <c r="B26913" s="104" t="s">
        <v>236</v>
      </c>
      <c r="C26913" s="81" t="s">
        <v>236</v>
      </c>
    </row>
    <row r="26914" spans="1:3" x14ac:dyDescent="0.25">
      <c r="A26914" s="80">
        <v>1112669</v>
      </c>
      <c r="B26914" s="104" t="s">
        <v>236</v>
      </c>
      <c r="C26914" s="88">
        <v>29782</v>
      </c>
    </row>
    <row r="26915" spans="1:3" x14ac:dyDescent="0.25">
      <c r="A26915" s="80">
        <v>1112670</v>
      </c>
      <c r="B26915" s="104" t="s">
        <v>236</v>
      </c>
      <c r="C26915" s="81" t="s">
        <v>236</v>
      </c>
    </row>
    <row r="26916" spans="1:3" x14ac:dyDescent="0.25">
      <c r="A26916" s="80">
        <v>1112671</v>
      </c>
      <c r="B26916" s="104" t="s">
        <v>236</v>
      </c>
      <c r="C26916" s="88">
        <v>29786</v>
      </c>
    </row>
    <row r="26917" spans="1:3" x14ac:dyDescent="0.25">
      <c r="A26917" s="80">
        <v>1112672</v>
      </c>
      <c r="B26917" s="104" t="s">
        <v>236</v>
      </c>
      <c r="C26917" s="88">
        <v>29783</v>
      </c>
    </row>
    <row r="26918" spans="1:3" x14ac:dyDescent="0.25">
      <c r="A26918" s="80">
        <v>1112673</v>
      </c>
      <c r="B26918" s="104" t="s">
        <v>236</v>
      </c>
      <c r="C26918" s="88">
        <v>29787</v>
      </c>
    </row>
    <row r="26919" spans="1:3" x14ac:dyDescent="0.25">
      <c r="A26919" s="80">
        <v>1112674</v>
      </c>
      <c r="B26919" s="104" t="s">
        <v>236</v>
      </c>
      <c r="C26919" s="88">
        <v>29788</v>
      </c>
    </row>
    <row r="26920" spans="1:3" x14ac:dyDescent="0.25">
      <c r="A26920" s="80">
        <v>1112675</v>
      </c>
      <c r="B26920" s="91">
        <v>1114135</v>
      </c>
      <c r="C26920" s="88">
        <v>30649</v>
      </c>
    </row>
    <row r="26921" spans="1:3" x14ac:dyDescent="0.25">
      <c r="A26921" s="80">
        <v>1112676</v>
      </c>
      <c r="B26921" s="104" t="s">
        <v>236</v>
      </c>
      <c r="C26921" s="81" t="s">
        <v>236</v>
      </c>
    </row>
    <row r="26922" spans="1:3" x14ac:dyDescent="0.25">
      <c r="A26922" s="80">
        <v>1112677</v>
      </c>
      <c r="B26922" s="91">
        <v>1116253</v>
      </c>
      <c r="C26922" s="88">
        <v>29942</v>
      </c>
    </row>
    <row r="26923" spans="1:3" x14ac:dyDescent="0.25">
      <c r="A26923" s="80">
        <v>1112678</v>
      </c>
      <c r="B26923" s="104" t="s">
        <v>236</v>
      </c>
      <c r="C26923" s="81" t="s">
        <v>236</v>
      </c>
    </row>
    <row r="26924" spans="1:3" x14ac:dyDescent="0.25">
      <c r="A26924" s="80">
        <v>1112679</v>
      </c>
      <c r="B26924" s="104" t="s">
        <v>236</v>
      </c>
      <c r="C26924" s="88">
        <v>29791</v>
      </c>
    </row>
    <row r="26925" spans="1:3" x14ac:dyDescent="0.25">
      <c r="A26925" s="80">
        <v>1112680</v>
      </c>
      <c r="B26925" s="91">
        <v>1115874</v>
      </c>
      <c r="C26925" s="88">
        <v>29789</v>
      </c>
    </row>
    <row r="26926" spans="1:3" x14ac:dyDescent="0.25">
      <c r="A26926" s="82">
        <v>1112681</v>
      </c>
      <c r="B26926" s="92">
        <v>1115766</v>
      </c>
      <c r="C26926" s="89">
        <v>29790</v>
      </c>
    </row>
    <row r="26927" spans="1:3" x14ac:dyDescent="0.25">
      <c r="A26927" s="80">
        <v>1112682</v>
      </c>
      <c r="B26927" s="104" t="s">
        <v>236</v>
      </c>
      <c r="C26927" s="88">
        <v>29792</v>
      </c>
    </row>
    <row r="26928" spans="1:3" x14ac:dyDescent="0.25">
      <c r="A26928" s="80">
        <v>1112683</v>
      </c>
      <c r="B26928" s="104" t="s">
        <v>236</v>
      </c>
      <c r="C26928" s="81" t="s">
        <v>236</v>
      </c>
    </row>
    <row r="26929" spans="1:3" x14ac:dyDescent="0.25">
      <c r="A26929" s="80">
        <v>1112684</v>
      </c>
      <c r="B26929" s="104" t="s">
        <v>236</v>
      </c>
      <c r="C26929" s="81" t="s">
        <v>236</v>
      </c>
    </row>
    <row r="26930" spans="1:3" x14ac:dyDescent="0.25">
      <c r="A26930" s="80">
        <v>1112685</v>
      </c>
      <c r="B26930" s="104" t="s">
        <v>236</v>
      </c>
      <c r="C26930" s="81" t="s">
        <v>236</v>
      </c>
    </row>
    <row r="26931" spans="1:3" x14ac:dyDescent="0.25">
      <c r="A26931" s="80">
        <v>1112686</v>
      </c>
      <c r="B26931" s="104" t="s">
        <v>236</v>
      </c>
      <c r="C26931" s="88">
        <v>29793</v>
      </c>
    </row>
    <row r="26932" spans="1:3" x14ac:dyDescent="0.25">
      <c r="A26932" s="80">
        <v>1112687</v>
      </c>
      <c r="B26932" s="91">
        <v>1113651</v>
      </c>
      <c r="C26932" s="88">
        <v>29794</v>
      </c>
    </row>
    <row r="26933" spans="1:3" x14ac:dyDescent="0.25">
      <c r="A26933" s="80">
        <v>1112688</v>
      </c>
      <c r="B26933" s="91">
        <v>1115765</v>
      </c>
      <c r="C26933" s="88">
        <v>29795</v>
      </c>
    </row>
    <row r="26934" spans="1:3" x14ac:dyDescent="0.25">
      <c r="A26934" s="80">
        <v>1112689</v>
      </c>
      <c r="B26934" s="104" t="s">
        <v>236</v>
      </c>
      <c r="C26934" s="81" t="s">
        <v>236</v>
      </c>
    </row>
    <row r="26935" spans="1:3" x14ac:dyDescent="0.25">
      <c r="A26935" s="80">
        <v>1112690</v>
      </c>
      <c r="B26935" s="104" t="s">
        <v>236</v>
      </c>
      <c r="C26935" s="88">
        <v>29796</v>
      </c>
    </row>
    <row r="26936" spans="1:3" x14ac:dyDescent="0.25">
      <c r="A26936" s="80">
        <v>1112691</v>
      </c>
      <c r="B26936" s="104" t="s">
        <v>236</v>
      </c>
      <c r="C26936" s="88">
        <v>29797</v>
      </c>
    </row>
    <row r="26937" spans="1:3" x14ac:dyDescent="0.25">
      <c r="A26937" s="80">
        <v>1112692</v>
      </c>
      <c r="B26937" s="104" t="s">
        <v>236</v>
      </c>
      <c r="C26937" s="81" t="s">
        <v>236</v>
      </c>
    </row>
    <row r="26938" spans="1:3" x14ac:dyDescent="0.25">
      <c r="A26938" s="80">
        <v>1112693</v>
      </c>
      <c r="B26938" s="104" t="s">
        <v>236</v>
      </c>
      <c r="C26938" s="88">
        <v>29799</v>
      </c>
    </row>
    <row r="26939" spans="1:3" x14ac:dyDescent="0.25">
      <c r="A26939" s="80">
        <v>1112694</v>
      </c>
      <c r="B26939" s="104" t="s">
        <v>236</v>
      </c>
      <c r="C26939" s="88">
        <v>29800</v>
      </c>
    </row>
    <row r="26940" spans="1:3" x14ac:dyDescent="0.25">
      <c r="A26940" s="80">
        <v>1112695</v>
      </c>
      <c r="B26940" s="104" t="s">
        <v>236</v>
      </c>
      <c r="C26940" s="81" t="s">
        <v>236</v>
      </c>
    </row>
    <row r="26941" spans="1:3" x14ac:dyDescent="0.25">
      <c r="A26941" s="80">
        <v>1112696</v>
      </c>
      <c r="B26941" s="104" t="s">
        <v>236</v>
      </c>
      <c r="C26941" s="81" t="s">
        <v>236</v>
      </c>
    </row>
    <row r="26942" spans="1:3" x14ac:dyDescent="0.25">
      <c r="A26942" s="80">
        <v>1112697</v>
      </c>
      <c r="B26942" s="104" t="s">
        <v>236</v>
      </c>
      <c r="C26942" s="81" t="s">
        <v>236</v>
      </c>
    </row>
    <row r="26943" spans="1:3" x14ac:dyDescent="0.25">
      <c r="A26943" s="80">
        <v>1112698</v>
      </c>
      <c r="B26943" s="104" t="s">
        <v>236</v>
      </c>
      <c r="C26943" s="81" t="s">
        <v>236</v>
      </c>
    </row>
    <row r="26944" spans="1:3" x14ac:dyDescent="0.25">
      <c r="A26944" s="80">
        <v>1112699</v>
      </c>
      <c r="B26944" s="104" t="s">
        <v>236</v>
      </c>
      <c r="C26944" s="88">
        <v>29801</v>
      </c>
    </row>
    <row r="26945" spans="1:3" x14ac:dyDescent="0.25">
      <c r="A26945" s="80">
        <v>1112700</v>
      </c>
      <c r="B26945" s="104" t="s">
        <v>236</v>
      </c>
      <c r="C26945" s="88">
        <v>29802</v>
      </c>
    </row>
    <row r="26946" spans="1:3" x14ac:dyDescent="0.25">
      <c r="A26946" s="80">
        <v>1112701</v>
      </c>
      <c r="B26946" s="104" t="s">
        <v>236</v>
      </c>
      <c r="C26946" s="81" t="s">
        <v>236</v>
      </c>
    </row>
    <row r="26947" spans="1:3" x14ac:dyDescent="0.25">
      <c r="A26947" s="80">
        <v>1112702</v>
      </c>
      <c r="B26947" s="104" t="s">
        <v>236</v>
      </c>
      <c r="C26947" s="88">
        <v>29809</v>
      </c>
    </row>
    <row r="26948" spans="1:3" x14ac:dyDescent="0.25">
      <c r="A26948" s="80">
        <v>1112703</v>
      </c>
      <c r="B26948" s="104" t="s">
        <v>236</v>
      </c>
      <c r="C26948" s="88">
        <v>29813</v>
      </c>
    </row>
    <row r="26949" spans="1:3" x14ac:dyDescent="0.25">
      <c r="A26949" s="80">
        <v>1112704</v>
      </c>
      <c r="B26949" s="104" t="s">
        <v>236</v>
      </c>
      <c r="C26949" s="88">
        <v>29816</v>
      </c>
    </row>
    <row r="26950" spans="1:3" x14ac:dyDescent="0.25">
      <c r="A26950" s="80">
        <v>1112705</v>
      </c>
      <c r="B26950" s="104" t="s">
        <v>236</v>
      </c>
      <c r="C26950" s="88">
        <v>29820</v>
      </c>
    </row>
    <row r="26951" spans="1:3" x14ac:dyDescent="0.25">
      <c r="A26951" s="80">
        <v>1112706</v>
      </c>
      <c r="B26951" s="104" t="s">
        <v>236</v>
      </c>
      <c r="C26951" s="88">
        <v>29824</v>
      </c>
    </row>
    <row r="26952" spans="1:3" x14ac:dyDescent="0.25">
      <c r="A26952" s="80">
        <v>1112707</v>
      </c>
      <c r="B26952" s="104" t="s">
        <v>236</v>
      </c>
      <c r="C26952" s="88">
        <v>29826</v>
      </c>
    </row>
    <row r="26953" spans="1:3" x14ac:dyDescent="0.25">
      <c r="A26953" s="80">
        <v>1112708</v>
      </c>
      <c r="B26953" s="104" t="s">
        <v>236</v>
      </c>
      <c r="C26953" s="88">
        <v>29828</v>
      </c>
    </row>
    <row r="26954" spans="1:3" x14ac:dyDescent="0.25">
      <c r="A26954" s="80">
        <v>1112709</v>
      </c>
      <c r="B26954" s="104" t="s">
        <v>236</v>
      </c>
      <c r="C26954" s="88">
        <v>29829</v>
      </c>
    </row>
    <row r="26955" spans="1:3" x14ac:dyDescent="0.25">
      <c r="A26955" s="80">
        <v>1112710</v>
      </c>
      <c r="B26955" s="104" t="s">
        <v>236</v>
      </c>
      <c r="C26955" s="88">
        <v>29831</v>
      </c>
    </row>
    <row r="26956" spans="1:3" x14ac:dyDescent="0.25">
      <c r="A26956" s="80">
        <v>1112711</v>
      </c>
      <c r="B26956" s="104" t="s">
        <v>236</v>
      </c>
      <c r="C26956" s="81" t="s">
        <v>236</v>
      </c>
    </row>
    <row r="26957" spans="1:3" x14ac:dyDescent="0.25">
      <c r="A26957" s="80">
        <v>1112712</v>
      </c>
      <c r="B26957" s="104" t="s">
        <v>236</v>
      </c>
      <c r="C26957" s="88">
        <v>29833</v>
      </c>
    </row>
    <row r="26958" spans="1:3" x14ac:dyDescent="0.25">
      <c r="A26958" s="80">
        <v>1112713</v>
      </c>
      <c r="B26958" s="104" t="s">
        <v>236</v>
      </c>
      <c r="C26958" s="88">
        <v>29834</v>
      </c>
    </row>
    <row r="26959" spans="1:3" x14ac:dyDescent="0.25">
      <c r="A26959" s="80">
        <v>1112714</v>
      </c>
      <c r="B26959" s="104" t="s">
        <v>236</v>
      </c>
      <c r="C26959" s="88">
        <v>29803</v>
      </c>
    </row>
    <row r="26960" spans="1:3" x14ac:dyDescent="0.25">
      <c r="A26960" s="80">
        <v>1112715</v>
      </c>
      <c r="B26960" s="104" t="s">
        <v>236</v>
      </c>
      <c r="C26960" s="81" t="s">
        <v>236</v>
      </c>
    </row>
    <row r="26961" spans="1:3" x14ac:dyDescent="0.25">
      <c r="A26961" s="80">
        <v>1112716</v>
      </c>
      <c r="B26961" s="104" t="s">
        <v>236</v>
      </c>
      <c r="C26961" s="88">
        <v>29836</v>
      </c>
    </row>
    <row r="26962" spans="1:3" x14ac:dyDescent="0.25">
      <c r="A26962" s="80">
        <v>1112717</v>
      </c>
      <c r="B26962" s="104" t="s">
        <v>236</v>
      </c>
      <c r="C26962" s="88">
        <v>29819</v>
      </c>
    </row>
    <row r="26963" spans="1:3" x14ac:dyDescent="0.25">
      <c r="A26963" s="80">
        <v>1112718</v>
      </c>
      <c r="B26963" s="104" t="s">
        <v>236</v>
      </c>
      <c r="C26963" s="88">
        <v>2165</v>
      </c>
    </row>
    <row r="26964" spans="1:3" x14ac:dyDescent="0.25">
      <c r="A26964" s="80">
        <v>1112719</v>
      </c>
      <c r="B26964" s="91">
        <v>1115741</v>
      </c>
      <c r="C26964" s="88">
        <v>29814</v>
      </c>
    </row>
    <row r="26965" spans="1:3" x14ac:dyDescent="0.25">
      <c r="A26965" s="80">
        <v>1112720</v>
      </c>
      <c r="B26965" s="104" t="s">
        <v>236</v>
      </c>
      <c r="C26965" s="88">
        <v>29811</v>
      </c>
    </row>
    <row r="26966" spans="1:3" x14ac:dyDescent="0.25">
      <c r="A26966" s="80">
        <v>1112721</v>
      </c>
      <c r="B26966" s="91">
        <v>1115737</v>
      </c>
      <c r="C26966" s="88">
        <v>29808</v>
      </c>
    </row>
    <row r="26967" spans="1:3" x14ac:dyDescent="0.25">
      <c r="A26967" s="80">
        <v>1112722</v>
      </c>
      <c r="B26967" s="104" t="s">
        <v>236</v>
      </c>
      <c r="C26967" s="88">
        <v>29807</v>
      </c>
    </row>
    <row r="26968" spans="1:3" x14ac:dyDescent="0.25">
      <c r="A26968" s="80">
        <v>1112723</v>
      </c>
      <c r="B26968" s="104" t="s">
        <v>236</v>
      </c>
      <c r="C26968" s="88">
        <v>29837</v>
      </c>
    </row>
    <row r="26969" spans="1:3" x14ac:dyDescent="0.25">
      <c r="A26969" s="80">
        <v>1112724</v>
      </c>
      <c r="B26969" s="91">
        <v>1115706</v>
      </c>
      <c r="C26969" s="88">
        <v>29806</v>
      </c>
    </row>
    <row r="26970" spans="1:3" x14ac:dyDescent="0.25">
      <c r="A26970" s="80">
        <v>1112725</v>
      </c>
      <c r="B26970" s="104" t="s">
        <v>236</v>
      </c>
      <c r="C26970" s="88">
        <v>29805</v>
      </c>
    </row>
    <row r="26971" spans="1:3" x14ac:dyDescent="0.25">
      <c r="A26971" s="80">
        <v>1112726</v>
      </c>
      <c r="B26971" s="104" t="s">
        <v>236</v>
      </c>
      <c r="C26971" s="81" t="s">
        <v>236</v>
      </c>
    </row>
    <row r="26972" spans="1:3" x14ac:dyDescent="0.25">
      <c r="A26972" s="80">
        <v>1112727</v>
      </c>
      <c r="B26972" s="104" t="s">
        <v>236</v>
      </c>
      <c r="C26972" s="81" t="s">
        <v>236</v>
      </c>
    </row>
    <row r="26973" spans="1:3" x14ac:dyDescent="0.25">
      <c r="A26973" s="80">
        <v>1112728</v>
      </c>
      <c r="B26973" s="104" t="s">
        <v>236</v>
      </c>
      <c r="C26973" s="81" t="s">
        <v>236</v>
      </c>
    </row>
    <row r="26974" spans="1:3" x14ac:dyDescent="0.25">
      <c r="A26974" s="80">
        <v>1112729</v>
      </c>
      <c r="B26974" s="104" t="s">
        <v>236</v>
      </c>
      <c r="C26974" s="81" t="s">
        <v>236</v>
      </c>
    </row>
    <row r="26975" spans="1:3" x14ac:dyDescent="0.25">
      <c r="A26975" s="80">
        <v>1112730</v>
      </c>
      <c r="B26975" s="104" t="s">
        <v>236</v>
      </c>
      <c r="C26975" s="81" t="s">
        <v>236</v>
      </c>
    </row>
    <row r="26976" spans="1:3" x14ac:dyDescent="0.25">
      <c r="A26976" s="80">
        <v>1112731</v>
      </c>
      <c r="B26976" s="104" t="s">
        <v>236</v>
      </c>
      <c r="C26976" s="81" t="s">
        <v>236</v>
      </c>
    </row>
    <row r="26977" spans="1:3" x14ac:dyDescent="0.25">
      <c r="A26977" s="80">
        <v>1112732</v>
      </c>
      <c r="B26977" s="104" t="s">
        <v>236</v>
      </c>
      <c r="C26977" s="81" t="s">
        <v>236</v>
      </c>
    </row>
    <row r="26978" spans="1:3" x14ac:dyDescent="0.25">
      <c r="A26978" s="80">
        <v>1112733</v>
      </c>
      <c r="B26978" s="104" t="s">
        <v>236</v>
      </c>
      <c r="C26978" s="81" t="s">
        <v>236</v>
      </c>
    </row>
    <row r="26979" spans="1:3" x14ac:dyDescent="0.25">
      <c r="A26979" s="80">
        <v>1112734</v>
      </c>
      <c r="B26979" s="104" t="s">
        <v>236</v>
      </c>
      <c r="C26979" s="81" t="s">
        <v>236</v>
      </c>
    </row>
    <row r="26980" spans="1:3" x14ac:dyDescent="0.25">
      <c r="A26980" s="80">
        <v>1112735</v>
      </c>
      <c r="B26980" s="104" t="s">
        <v>236</v>
      </c>
      <c r="C26980" s="81" t="s">
        <v>236</v>
      </c>
    </row>
    <row r="26981" spans="1:3" x14ac:dyDescent="0.25">
      <c r="A26981" s="80">
        <v>1112736</v>
      </c>
      <c r="B26981" s="104" t="s">
        <v>236</v>
      </c>
      <c r="C26981" s="81" t="s">
        <v>236</v>
      </c>
    </row>
    <row r="26982" spans="1:3" x14ac:dyDescent="0.25">
      <c r="A26982" s="80">
        <v>1112737</v>
      </c>
      <c r="B26982" s="104" t="s">
        <v>236</v>
      </c>
      <c r="C26982" s="81" t="s">
        <v>236</v>
      </c>
    </row>
    <row r="26983" spans="1:3" x14ac:dyDescent="0.25">
      <c r="A26983" s="80">
        <v>1112738</v>
      </c>
      <c r="B26983" s="104" t="s">
        <v>236</v>
      </c>
      <c r="C26983" s="81" t="s">
        <v>236</v>
      </c>
    </row>
    <row r="26984" spans="1:3" x14ac:dyDescent="0.25">
      <c r="A26984" s="80">
        <v>1112739</v>
      </c>
      <c r="B26984" s="104" t="s">
        <v>236</v>
      </c>
      <c r="C26984" s="81" t="s">
        <v>236</v>
      </c>
    </row>
    <row r="26985" spans="1:3" x14ac:dyDescent="0.25">
      <c r="A26985" s="80">
        <v>1112740</v>
      </c>
      <c r="B26985" s="104" t="s">
        <v>236</v>
      </c>
      <c r="C26985" s="81" t="s">
        <v>236</v>
      </c>
    </row>
    <row r="26986" spans="1:3" x14ac:dyDescent="0.25">
      <c r="A26986" s="80">
        <v>1112741</v>
      </c>
      <c r="B26986" s="104" t="s">
        <v>236</v>
      </c>
      <c r="C26986" s="81" t="s">
        <v>236</v>
      </c>
    </row>
    <row r="26987" spans="1:3" x14ac:dyDescent="0.25">
      <c r="A26987" s="80">
        <v>1112742</v>
      </c>
      <c r="B26987" s="104" t="s">
        <v>236</v>
      </c>
      <c r="C26987" s="81" t="s">
        <v>236</v>
      </c>
    </row>
    <row r="26988" spans="1:3" x14ac:dyDescent="0.25">
      <c r="A26988" s="80">
        <v>1112743</v>
      </c>
      <c r="B26988" s="104" t="s">
        <v>236</v>
      </c>
      <c r="C26988" s="81" t="s">
        <v>236</v>
      </c>
    </row>
    <row r="26989" spans="1:3" x14ac:dyDescent="0.25">
      <c r="A26989" s="80">
        <v>1112744</v>
      </c>
      <c r="B26989" s="104" t="s">
        <v>236</v>
      </c>
      <c r="C26989" s="81" t="s">
        <v>236</v>
      </c>
    </row>
    <row r="26990" spans="1:3" x14ac:dyDescent="0.25">
      <c r="A26990" s="80">
        <v>1112745</v>
      </c>
      <c r="B26990" s="104" t="s">
        <v>236</v>
      </c>
      <c r="C26990" s="81" t="s">
        <v>236</v>
      </c>
    </row>
    <row r="26991" spans="1:3" x14ac:dyDescent="0.25">
      <c r="A26991" s="80">
        <v>1112746</v>
      </c>
      <c r="B26991" s="104" t="s">
        <v>236</v>
      </c>
      <c r="C26991" s="81" t="s">
        <v>236</v>
      </c>
    </row>
    <row r="26992" spans="1:3" x14ac:dyDescent="0.25">
      <c r="A26992" s="80">
        <v>1112747</v>
      </c>
      <c r="B26992" s="104" t="s">
        <v>236</v>
      </c>
      <c r="C26992" s="81" t="s">
        <v>236</v>
      </c>
    </row>
    <row r="26993" spans="1:3" x14ac:dyDescent="0.25">
      <c r="A26993" s="80">
        <v>1112748</v>
      </c>
      <c r="B26993" s="104" t="s">
        <v>236</v>
      </c>
      <c r="C26993" s="81" t="s">
        <v>236</v>
      </c>
    </row>
    <row r="26994" spans="1:3" x14ac:dyDescent="0.25">
      <c r="A26994" s="80">
        <v>1112749</v>
      </c>
      <c r="B26994" s="104" t="s">
        <v>236</v>
      </c>
      <c r="C26994" s="81" t="s">
        <v>236</v>
      </c>
    </row>
    <row r="26995" spans="1:3" x14ac:dyDescent="0.25">
      <c r="A26995" s="80">
        <v>1112750</v>
      </c>
      <c r="B26995" s="104" t="s">
        <v>236</v>
      </c>
      <c r="C26995" s="81" t="s">
        <v>236</v>
      </c>
    </row>
    <row r="26996" spans="1:3" x14ac:dyDescent="0.25">
      <c r="A26996" s="80">
        <v>1112751</v>
      </c>
      <c r="B26996" s="104" t="s">
        <v>236</v>
      </c>
      <c r="C26996" s="81" t="s">
        <v>236</v>
      </c>
    </row>
    <row r="26997" spans="1:3" x14ac:dyDescent="0.25">
      <c r="A26997" s="80">
        <v>1112752</v>
      </c>
      <c r="B26997" s="104" t="s">
        <v>236</v>
      </c>
      <c r="C26997" s="81" t="s">
        <v>236</v>
      </c>
    </row>
    <row r="26998" spans="1:3" x14ac:dyDescent="0.25">
      <c r="A26998" s="80">
        <v>1112753</v>
      </c>
      <c r="B26998" s="104" t="s">
        <v>236</v>
      </c>
      <c r="C26998" s="88">
        <v>29871</v>
      </c>
    </row>
    <row r="26999" spans="1:3" x14ac:dyDescent="0.25">
      <c r="A26999" s="80">
        <v>1112754</v>
      </c>
      <c r="B26999" s="104" t="s">
        <v>236</v>
      </c>
      <c r="C26999" s="81" t="s">
        <v>236</v>
      </c>
    </row>
    <row r="27000" spans="1:3" x14ac:dyDescent="0.25">
      <c r="A27000" s="80">
        <v>1112755</v>
      </c>
      <c r="B27000" s="104" t="s">
        <v>236</v>
      </c>
      <c r="C27000" s="81" t="s">
        <v>236</v>
      </c>
    </row>
    <row r="27001" spans="1:3" x14ac:dyDescent="0.25">
      <c r="A27001" s="80">
        <v>1112756</v>
      </c>
      <c r="B27001" s="104" t="s">
        <v>236</v>
      </c>
      <c r="C27001" s="81" t="s">
        <v>236</v>
      </c>
    </row>
    <row r="27002" spans="1:3" x14ac:dyDescent="0.25">
      <c r="A27002" s="80">
        <v>1112757</v>
      </c>
      <c r="B27002" s="104" t="s">
        <v>236</v>
      </c>
      <c r="C27002" s="81" t="s">
        <v>236</v>
      </c>
    </row>
    <row r="27003" spans="1:3" x14ac:dyDescent="0.25">
      <c r="A27003" s="80">
        <v>1112758</v>
      </c>
      <c r="B27003" s="91">
        <v>1133375</v>
      </c>
      <c r="C27003" s="88">
        <v>66134</v>
      </c>
    </row>
    <row r="27004" spans="1:3" x14ac:dyDescent="0.25">
      <c r="A27004" s="80">
        <v>1112759</v>
      </c>
      <c r="B27004" s="91">
        <v>1133374</v>
      </c>
      <c r="C27004" s="88">
        <v>78039</v>
      </c>
    </row>
    <row r="27005" spans="1:3" x14ac:dyDescent="0.25">
      <c r="A27005" s="80">
        <v>1112760</v>
      </c>
      <c r="B27005" s="104" t="s">
        <v>236</v>
      </c>
      <c r="C27005" s="88">
        <v>72540</v>
      </c>
    </row>
    <row r="27006" spans="1:3" x14ac:dyDescent="0.25">
      <c r="A27006" s="80">
        <v>1112761</v>
      </c>
      <c r="B27006" s="104" t="s">
        <v>236</v>
      </c>
      <c r="C27006" s="88">
        <v>29838</v>
      </c>
    </row>
    <row r="27007" spans="1:3" x14ac:dyDescent="0.25">
      <c r="A27007" s="80">
        <v>1112762</v>
      </c>
      <c r="B27007" s="104" t="s">
        <v>236</v>
      </c>
      <c r="C27007" s="81" t="s">
        <v>236</v>
      </c>
    </row>
    <row r="27008" spans="1:3" x14ac:dyDescent="0.25">
      <c r="A27008" s="80">
        <v>1112763</v>
      </c>
      <c r="B27008" s="104" t="s">
        <v>236</v>
      </c>
      <c r="C27008" s="81" t="s">
        <v>236</v>
      </c>
    </row>
    <row r="27009" spans="1:3" x14ac:dyDescent="0.25">
      <c r="A27009" s="80">
        <v>1112764</v>
      </c>
      <c r="B27009" s="104" t="s">
        <v>236</v>
      </c>
      <c r="C27009" s="81" t="s">
        <v>236</v>
      </c>
    </row>
    <row r="27010" spans="1:3" x14ac:dyDescent="0.25">
      <c r="A27010" s="80">
        <v>1112765</v>
      </c>
      <c r="B27010" s="104" t="s">
        <v>236</v>
      </c>
      <c r="C27010" s="88">
        <v>29840</v>
      </c>
    </row>
    <row r="27011" spans="1:3" x14ac:dyDescent="0.25">
      <c r="A27011" s="80">
        <v>1112766</v>
      </c>
      <c r="B27011" s="104" t="s">
        <v>236</v>
      </c>
      <c r="C27011" s="81" t="s">
        <v>236</v>
      </c>
    </row>
    <row r="27012" spans="1:3" x14ac:dyDescent="0.25">
      <c r="A27012" s="80">
        <v>1112767</v>
      </c>
      <c r="B27012" s="104" t="s">
        <v>236</v>
      </c>
      <c r="C27012" s="81" t="s">
        <v>236</v>
      </c>
    </row>
    <row r="27013" spans="1:3" x14ac:dyDescent="0.25">
      <c r="A27013" s="80">
        <v>1112768</v>
      </c>
      <c r="B27013" s="104" t="s">
        <v>236</v>
      </c>
      <c r="C27013" s="81" t="s">
        <v>236</v>
      </c>
    </row>
    <row r="27014" spans="1:3" x14ac:dyDescent="0.25">
      <c r="A27014" s="80">
        <v>1112769</v>
      </c>
      <c r="B27014" s="104" t="s">
        <v>236</v>
      </c>
      <c r="C27014" s="81" t="s">
        <v>236</v>
      </c>
    </row>
    <row r="27015" spans="1:3" x14ac:dyDescent="0.25">
      <c r="A27015" s="80">
        <v>1112770</v>
      </c>
      <c r="B27015" s="104" t="s">
        <v>236</v>
      </c>
      <c r="C27015" s="81" t="s">
        <v>236</v>
      </c>
    </row>
    <row r="27016" spans="1:3" x14ac:dyDescent="0.25">
      <c r="A27016" s="80">
        <v>1112771</v>
      </c>
      <c r="B27016" s="91">
        <v>1115703</v>
      </c>
      <c r="C27016" s="88">
        <v>29842</v>
      </c>
    </row>
    <row r="27017" spans="1:3" x14ac:dyDescent="0.25">
      <c r="A27017" s="80">
        <v>1112772</v>
      </c>
      <c r="B27017" s="104" t="s">
        <v>236</v>
      </c>
      <c r="C27017" s="88">
        <v>77038</v>
      </c>
    </row>
    <row r="27018" spans="1:3" x14ac:dyDescent="0.25">
      <c r="A27018" s="80">
        <v>1112773</v>
      </c>
      <c r="B27018" s="91">
        <v>1115702</v>
      </c>
      <c r="C27018" s="88">
        <v>60775</v>
      </c>
    </row>
    <row r="27019" spans="1:3" x14ac:dyDescent="0.25">
      <c r="A27019" s="80">
        <v>1112774</v>
      </c>
      <c r="B27019" s="104" t="s">
        <v>236</v>
      </c>
      <c r="C27019" s="81" t="s">
        <v>236</v>
      </c>
    </row>
    <row r="27020" spans="1:3" x14ac:dyDescent="0.25">
      <c r="A27020" s="80">
        <v>1112775</v>
      </c>
      <c r="B27020" s="91">
        <v>1115701</v>
      </c>
      <c r="C27020" s="88">
        <v>29843</v>
      </c>
    </row>
    <row r="27021" spans="1:3" x14ac:dyDescent="0.25">
      <c r="A27021" s="80">
        <v>1112776</v>
      </c>
      <c r="B27021" s="91">
        <v>1115700</v>
      </c>
      <c r="C27021" s="88">
        <v>29844</v>
      </c>
    </row>
    <row r="27022" spans="1:3" x14ac:dyDescent="0.25">
      <c r="A27022" s="80">
        <v>1112777</v>
      </c>
      <c r="B27022" s="91">
        <v>1115699</v>
      </c>
      <c r="C27022" s="88">
        <v>29845</v>
      </c>
    </row>
    <row r="27023" spans="1:3" x14ac:dyDescent="0.25">
      <c r="A27023" s="80">
        <v>1112778</v>
      </c>
      <c r="B27023" s="104" t="s">
        <v>236</v>
      </c>
      <c r="C27023" s="88">
        <v>29846</v>
      </c>
    </row>
    <row r="27024" spans="1:3" x14ac:dyDescent="0.25">
      <c r="A27024" s="80">
        <v>1112779</v>
      </c>
      <c r="B27024" s="104" t="s">
        <v>236</v>
      </c>
      <c r="C27024" s="88">
        <v>29839</v>
      </c>
    </row>
    <row r="27025" spans="1:3" x14ac:dyDescent="0.25">
      <c r="A27025" s="80">
        <v>1112780</v>
      </c>
      <c r="B27025" s="104" t="s">
        <v>236</v>
      </c>
      <c r="C27025" s="81" t="s">
        <v>236</v>
      </c>
    </row>
    <row r="27026" spans="1:3" x14ac:dyDescent="0.25">
      <c r="A27026" s="80">
        <v>1112781</v>
      </c>
      <c r="B27026" s="104" t="s">
        <v>236</v>
      </c>
      <c r="C27026" s="81" t="s">
        <v>236</v>
      </c>
    </row>
    <row r="27027" spans="1:3" x14ac:dyDescent="0.25">
      <c r="A27027" s="80">
        <v>1112782</v>
      </c>
      <c r="B27027" s="104" t="s">
        <v>236</v>
      </c>
      <c r="C27027" s="88">
        <v>29854</v>
      </c>
    </row>
    <row r="27028" spans="1:3" x14ac:dyDescent="0.25">
      <c r="A27028" s="80">
        <v>1112783</v>
      </c>
      <c r="B27028" s="104" t="s">
        <v>236</v>
      </c>
      <c r="C27028" s="88">
        <v>29847</v>
      </c>
    </row>
    <row r="27029" spans="1:3" x14ac:dyDescent="0.25">
      <c r="A27029" s="80">
        <v>1112784</v>
      </c>
      <c r="B27029" s="91">
        <v>1115697</v>
      </c>
      <c r="C27029" s="88">
        <v>29849</v>
      </c>
    </row>
    <row r="27030" spans="1:3" x14ac:dyDescent="0.25">
      <c r="A27030" s="80">
        <v>1112785</v>
      </c>
      <c r="B27030" s="104" t="s">
        <v>236</v>
      </c>
      <c r="C27030" s="88">
        <v>29856</v>
      </c>
    </row>
    <row r="27031" spans="1:3" x14ac:dyDescent="0.25">
      <c r="A27031" s="80">
        <v>1112786</v>
      </c>
      <c r="B27031" s="104" t="s">
        <v>236</v>
      </c>
      <c r="C27031" s="88">
        <v>29857</v>
      </c>
    </row>
    <row r="27032" spans="1:3" x14ac:dyDescent="0.25">
      <c r="A27032" s="80">
        <v>1112787</v>
      </c>
      <c r="B27032" s="104" t="s">
        <v>236</v>
      </c>
      <c r="C27032" s="88">
        <v>29858</v>
      </c>
    </row>
    <row r="27033" spans="1:3" x14ac:dyDescent="0.25">
      <c r="A27033" s="80">
        <v>1112788</v>
      </c>
      <c r="B27033" s="104" t="s">
        <v>236</v>
      </c>
      <c r="C27033" s="88">
        <v>29859</v>
      </c>
    </row>
    <row r="27034" spans="1:3" x14ac:dyDescent="0.25">
      <c r="A27034" s="80">
        <v>1112789</v>
      </c>
      <c r="B27034" s="104" t="s">
        <v>236</v>
      </c>
      <c r="C27034" s="88">
        <v>29860</v>
      </c>
    </row>
    <row r="27035" spans="1:3" x14ac:dyDescent="0.25">
      <c r="A27035" s="80">
        <v>1112790</v>
      </c>
      <c r="B27035" s="104" t="s">
        <v>236</v>
      </c>
      <c r="C27035" s="81" t="s">
        <v>236</v>
      </c>
    </row>
    <row r="27036" spans="1:3" x14ac:dyDescent="0.25">
      <c r="A27036" s="80">
        <v>1112791</v>
      </c>
      <c r="B27036" s="104" t="s">
        <v>236</v>
      </c>
      <c r="C27036" s="81" t="s">
        <v>236</v>
      </c>
    </row>
    <row r="27037" spans="1:3" x14ac:dyDescent="0.25">
      <c r="A27037" s="80">
        <v>1112792</v>
      </c>
      <c r="B27037" s="104" t="s">
        <v>236</v>
      </c>
      <c r="C27037" s="81" t="s">
        <v>236</v>
      </c>
    </row>
    <row r="27038" spans="1:3" x14ac:dyDescent="0.25">
      <c r="A27038" s="80">
        <v>1112793</v>
      </c>
      <c r="B27038" s="104" t="s">
        <v>236</v>
      </c>
      <c r="C27038" s="81" t="s">
        <v>236</v>
      </c>
    </row>
    <row r="27039" spans="1:3" x14ac:dyDescent="0.25">
      <c r="A27039" s="80">
        <v>1112794</v>
      </c>
      <c r="B27039" s="104" t="s">
        <v>236</v>
      </c>
      <c r="C27039" s="81" t="s">
        <v>236</v>
      </c>
    </row>
    <row r="27040" spans="1:3" x14ac:dyDescent="0.25">
      <c r="A27040" s="80">
        <v>1112795</v>
      </c>
      <c r="B27040" s="104" t="s">
        <v>236</v>
      </c>
      <c r="C27040" s="81" t="s">
        <v>236</v>
      </c>
    </row>
    <row r="27041" spans="1:3" x14ac:dyDescent="0.25">
      <c r="A27041" s="80">
        <v>1112796</v>
      </c>
      <c r="B27041" s="104" t="s">
        <v>236</v>
      </c>
      <c r="C27041" s="88">
        <v>29861</v>
      </c>
    </row>
    <row r="27042" spans="1:3" x14ac:dyDescent="0.25">
      <c r="A27042" s="80">
        <v>1112797</v>
      </c>
      <c r="B27042" s="104" t="s">
        <v>236</v>
      </c>
      <c r="C27042" s="88">
        <v>29862</v>
      </c>
    </row>
    <row r="27043" spans="1:3" x14ac:dyDescent="0.25">
      <c r="A27043" s="80">
        <v>1112798</v>
      </c>
      <c r="B27043" s="104" t="s">
        <v>236</v>
      </c>
      <c r="C27043" s="88">
        <v>29864</v>
      </c>
    </row>
    <row r="27044" spans="1:3" x14ac:dyDescent="0.25">
      <c r="A27044" s="80">
        <v>1112799</v>
      </c>
      <c r="B27044" s="91">
        <v>1115672</v>
      </c>
      <c r="C27044" s="88">
        <v>29863</v>
      </c>
    </row>
    <row r="27045" spans="1:3" x14ac:dyDescent="0.25">
      <c r="A27045" s="80">
        <v>1112800</v>
      </c>
      <c r="B27045" s="91">
        <v>1115670</v>
      </c>
      <c r="C27045" s="88">
        <v>29850</v>
      </c>
    </row>
    <row r="27046" spans="1:3" x14ac:dyDescent="0.25">
      <c r="A27046" s="80">
        <v>1112801</v>
      </c>
      <c r="B27046" s="104" t="s">
        <v>236</v>
      </c>
      <c r="C27046" s="88">
        <v>16304</v>
      </c>
    </row>
    <row r="27047" spans="1:3" x14ac:dyDescent="0.25">
      <c r="A27047" s="80">
        <v>1112802</v>
      </c>
      <c r="B27047" s="104" t="s">
        <v>236</v>
      </c>
      <c r="C27047" s="88">
        <v>29851</v>
      </c>
    </row>
    <row r="27048" spans="1:3" x14ac:dyDescent="0.25">
      <c r="A27048" s="80">
        <v>1112803</v>
      </c>
      <c r="B27048" s="91">
        <v>1115632</v>
      </c>
      <c r="C27048" s="88">
        <v>29853</v>
      </c>
    </row>
    <row r="27049" spans="1:3" x14ac:dyDescent="0.25">
      <c r="A27049" s="80">
        <v>1112804</v>
      </c>
      <c r="B27049" s="104" t="s">
        <v>236</v>
      </c>
      <c r="C27049" s="88">
        <v>29866</v>
      </c>
    </row>
    <row r="27050" spans="1:3" x14ac:dyDescent="0.25">
      <c r="A27050" s="80">
        <v>1112805</v>
      </c>
      <c r="B27050" s="104" t="s">
        <v>236</v>
      </c>
      <c r="C27050" s="88">
        <v>29867</v>
      </c>
    </row>
    <row r="27051" spans="1:3" x14ac:dyDescent="0.25">
      <c r="A27051" s="80">
        <v>1112806</v>
      </c>
      <c r="B27051" s="104" t="s">
        <v>236</v>
      </c>
      <c r="C27051" s="81" t="s">
        <v>236</v>
      </c>
    </row>
    <row r="27052" spans="1:3" x14ac:dyDescent="0.25">
      <c r="A27052" s="80">
        <v>1112807</v>
      </c>
      <c r="B27052" s="104" t="s">
        <v>236</v>
      </c>
      <c r="C27052" s="81" t="s">
        <v>236</v>
      </c>
    </row>
    <row r="27053" spans="1:3" x14ac:dyDescent="0.25">
      <c r="A27053" s="80">
        <v>1112808</v>
      </c>
      <c r="B27053" s="104" t="s">
        <v>236</v>
      </c>
      <c r="C27053" s="88">
        <v>29868</v>
      </c>
    </row>
    <row r="27054" spans="1:3" x14ac:dyDescent="0.25">
      <c r="A27054" s="80">
        <v>1112809</v>
      </c>
      <c r="B27054" s="104" t="s">
        <v>236</v>
      </c>
      <c r="C27054" s="88">
        <v>29873</v>
      </c>
    </row>
    <row r="27055" spans="1:3" x14ac:dyDescent="0.25">
      <c r="A27055" s="80">
        <v>1112810</v>
      </c>
      <c r="B27055" s="91">
        <v>1115631</v>
      </c>
      <c r="C27055" s="88">
        <v>29869</v>
      </c>
    </row>
    <row r="27056" spans="1:3" x14ac:dyDescent="0.25">
      <c r="A27056" s="80">
        <v>1112811</v>
      </c>
      <c r="B27056" s="104" t="s">
        <v>236</v>
      </c>
      <c r="C27056" s="88">
        <v>29872</v>
      </c>
    </row>
    <row r="27057" spans="1:3" x14ac:dyDescent="0.25">
      <c r="A27057" s="80">
        <v>1112812</v>
      </c>
      <c r="B27057" s="104" t="s">
        <v>236</v>
      </c>
      <c r="C27057" s="88">
        <v>29874</v>
      </c>
    </row>
    <row r="27058" spans="1:3" x14ac:dyDescent="0.25">
      <c r="A27058" s="80">
        <v>1112813</v>
      </c>
      <c r="B27058" s="104" t="s">
        <v>236</v>
      </c>
      <c r="C27058" s="88">
        <v>29875</v>
      </c>
    </row>
    <row r="27059" spans="1:3" x14ac:dyDescent="0.25">
      <c r="A27059" s="80">
        <v>1112814</v>
      </c>
      <c r="B27059" s="104" t="s">
        <v>236</v>
      </c>
      <c r="C27059" s="81" t="s">
        <v>236</v>
      </c>
    </row>
    <row r="27060" spans="1:3" x14ac:dyDescent="0.25">
      <c r="A27060" s="80">
        <v>1112815</v>
      </c>
      <c r="B27060" s="104" t="s">
        <v>236</v>
      </c>
      <c r="C27060" s="81" t="s">
        <v>236</v>
      </c>
    </row>
    <row r="27061" spans="1:3" x14ac:dyDescent="0.25">
      <c r="A27061" s="80">
        <v>1112816</v>
      </c>
      <c r="B27061" s="104" t="s">
        <v>236</v>
      </c>
      <c r="C27061" s="81" t="s">
        <v>236</v>
      </c>
    </row>
    <row r="27062" spans="1:3" x14ac:dyDescent="0.25">
      <c r="A27062" s="80">
        <v>1112817</v>
      </c>
      <c r="B27062" s="104" t="s">
        <v>236</v>
      </c>
      <c r="C27062" s="88">
        <v>29877</v>
      </c>
    </row>
    <row r="27063" spans="1:3" x14ac:dyDescent="0.25">
      <c r="A27063" s="80">
        <v>1112818</v>
      </c>
      <c r="B27063" s="104" t="s">
        <v>236</v>
      </c>
      <c r="C27063" s="81" t="s">
        <v>236</v>
      </c>
    </row>
    <row r="27064" spans="1:3" x14ac:dyDescent="0.25">
      <c r="A27064" s="80">
        <v>1112819</v>
      </c>
      <c r="B27064" s="104" t="s">
        <v>236</v>
      </c>
      <c r="C27064" s="88">
        <v>29879</v>
      </c>
    </row>
    <row r="27065" spans="1:3" x14ac:dyDescent="0.25">
      <c r="A27065" s="80">
        <v>1112820</v>
      </c>
      <c r="B27065" s="104" t="s">
        <v>236</v>
      </c>
      <c r="C27065" s="81" t="s">
        <v>236</v>
      </c>
    </row>
    <row r="27066" spans="1:3" x14ac:dyDescent="0.25">
      <c r="A27066" s="80">
        <v>1112821</v>
      </c>
      <c r="B27066" s="104" t="s">
        <v>236</v>
      </c>
      <c r="C27066" s="81" t="s">
        <v>236</v>
      </c>
    </row>
    <row r="27067" spans="1:3" x14ac:dyDescent="0.25">
      <c r="A27067" s="80">
        <v>1112822</v>
      </c>
      <c r="B27067" s="104" t="s">
        <v>236</v>
      </c>
      <c r="C27067" s="81" t="s">
        <v>236</v>
      </c>
    </row>
    <row r="27068" spans="1:3" x14ac:dyDescent="0.25">
      <c r="A27068" s="80">
        <v>1112823</v>
      </c>
      <c r="B27068" s="104" t="s">
        <v>236</v>
      </c>
      <c r="C27068" s="81" t="s">
        <v>236</v>
      </c>
    </row>
    <row r="27069" spans="1:3" x14ac:dyDescent="0.25">
      <c r="A27069" s="80">
        <v>1112824</v>
      </c>
      <c r="B27069" s="104" t="s">
        <v>236</v>
      </c>
      <c r="C27069" s="88">
        <v>29880</v>
      </c>
    </row>
    <row r="27070" spans="1:3" x14ac:dyDescent="0.25">
      <c r="A27070" s="80">
        <v>1112825</v>
      </c>
      <c r="B27070" s="104" t="s">
        <v>236</v>
      </c>
      <c r="C27070" s="81" t="s">
        <v>236</v>
      </c>
    </row>
    <row r="27071" spans="1:3" x14ac:dyDescent="0.25">
      <c r="A27071" s="80">
        <v>1112826</v>
      </c>
      <c r="B27071" s="104" t="s">
        <v>236</v>
      </c>
      <c r="C27071" s="81" t="s">
        <v>236</v>
      </c>
    </row>
    <row r="27072" spans="1:3" x14ac:dyDescent="0.25">
      <c r="A27072" s="80">
        <v>1112827</v>
      </c>
      <c r="B27072" s="104" t="s">
        <v>236</v>
      </c>
      <c r="C27072" s="81" t="s">
        <v>236</v>
      </c>
    </row>
    <row r="27073" spans="1:3" x14ac:dyDescent="0.25">
      <c r="A27073" s="80">
        <v>1112828</v>
      </c>
      <c r="B27073" s="104" t="s">
        <v>236</v>
      </c>
      <c r="C27073" s="81" t="s">
        <v>236</v>
      </c>
    </row>
    <row r="27074" spans="1:3" x14ac:dyDescent="0.25">
      <c r="A27074" s="80">
        <v>1112829</v>
      </c>
      <c r="B27074" s="104" t="s">
        <v>236</v>
      </c>
      <c r="C27074" s="81" t="s">
        <v>236</v>
      </c>
    </row>
    <row r="27075" spans="1:3" x14ac:dyDescent="0.25">
      <c r="A27075" s="80">
        <v>1112830</v>
      </c>
      <c r="B27075" s="104" t="s">
        <v>236</v>
      </c>
      <c r="C27075" s="81" t="s">
        <v>236</v>
      </c>
    </row>
    <row r="27076" spans="1:3" x14ac:dyDescent="0.25">
      <c r="A27076" s="80">
        <v>1112831</v>
      </c>
      <c r="B27076" s="104" t="s">
        <v>236</v>
      </c>
      <c r="C27076" s="81" t="s">
        <v>236</v>
      </c>
    </row>
    <row r="27077" spans="1:3" x14ac:dyDescent="0.25">
      <c r="A27077" s="80">
        <v>1112832</v>
      </c>
      <c r="B27077" s="104" t="s">
        <v>236</v>
      </c>
      <c r="C27077" s="81" t="s">
        <v>236</v>
      </c>
    </row>
    <row r="27078" spans="1:3" x14ac:dyDescent="0.25">
      <c r="A27078" s="80">
        <v>1112833</v>
      </c>
      <c r="B27078" s="104" t="s">
        <v>236</v>
      </c>
      <c r="C27078" s="88">
        <v>29881</v>
      </c>
    </row>
    <row r="27079" spans="1:3" x14ac:dyDescent="0.25">
      <c r="A27079" s="80">
        <v>1112834</v>
      </c>
      <c r="B27079" s="104" t="s">
        <v>236</v>
      </c>
      <c r="C27079" s="88">
        <v>29883</v>
      </c>
    </row>
    <row r="27080" spans="1:3" x14ac:dyDescent="0.25">
      <c r="A27080" s="80">
        <v>1112835</v>
      </c>
      <c r="B27080" s="104" t="s">
        <v>236</v>
      </c>
      <c r="C27080" s="81" t="s">
        <v>236</v>
      </c>
    </row>
    <row r="27081" spans="1:3" x14ac:dyDescent="0.25">
      <c r="A27081" s="80">
        <v>1112836</v>
      </c>
      <c r="B27081" s="104" t="s">
        <v>236</v>
      </c>
      <c r="C27081" s="88">
        <v>29884</v>
      </c>
    </row>
    <row r="27082" spans="1:3" x14ac:dyDescent="0.25">
      <c r="A27082" s="80">
        <v>1112837</v>
      </c>
      <c r="B27082" s="104" t="s">
        <v>236</v>
      </c>
      <c r="C27082" s="88">
        <v>29885</v>
      </c>
    </row>
    <row r="27083" spans="1:3" x14ac:dyDescent="0.25">
      <c r="A27083" s="80">
        <v>1112838</v>
      </c>
      <c r="B27083" s="104" t="s">
        <v>236</v>
      </c>
      <c r="C27083" s="81" t="s">
        <v>236</v>
      </c>
    </row>
    <row r="27084" spans="1:3" x14ac:dyDescent="0.25">
      <c r="A27084" s="80">
        <v>1112839</v>
      </c>
      <c r="B27084" s="104" t="s">
        <v>236</v>
      </c>
      <c r="C27084" s="81" t="s">
        <v>236</v>
      </c>
    </row>
    <row r="27085" spans="1:3" x14ac:dyDescent="0.25">
      <c r="A27085" s="80">
        <v>1112840</v>
      </c>
      <c r="B27085" s="104" t="s">
        <v>236</v>
      </c>
      <c r="C27085" s="81" t="s">
        <v>236</v>
      </c>
    </row>
    <row r="27086" spans="1:3" x14ac:dyDescent="0.25">
      <c r="A27086" s="80">
        <v>1112841</v>
      </c>
      <c r="B27086" s="104" t="s">
        <v>236</v>
      </c>
      <c r="C27086" s="81" t="s">
        <v>236</v>
      </c>
    </row>
    <row r="27087" spans="1:3" x14ac:dyDescent="0.25">
      <c r="A27087" s="80">
        <v>1112842</v>
      </c>
      <c r="B27087" s="104" t="s">
        <v>236</v>
      </c>
      <c r="C27087" s="81" t="s">
        <v>236</v>
      </c>
    </row>
    <row r="27088" spans="1:3" x14ac:dyDescent="0.25">
      <c r="A27088" s="80">
        <v>1112843</v>
      </c>
      <c r="B27088" s="104" t="s">
        <v>236</v>
      </c>
      <c r="C27088" s="81" t="s">
        <v>236</v>
      </c>
    </row>
    <row r="27089" spans="1:3" x14ac:dyDescent="0.25">
      <c r="A27089" s="80">
        <v>1112844</v>
      </c>
      <c r="B27089" s="104" t="s">
        <v>236</v>
      </c>
      <c r="C27089" s="81" t="s">
        <v>236</v>
      </c>
    </row>
    <row r="27090" spans="1:3" x14ac:dyDescent="0.25">
      <c r="A27090" s="80">
        <v>1112845</v>
      </c>
      <c r="B27090" s="104" t="s">
        <v>236</v>
      </c>
      <c r="C27090" s="81" t="s">
        <v>236</v>
      </c>
    </row>
    <row r="27091" spans="1:3" x14ac:dyDescent="0.25">
      <c r="A27091" s="80">
        <v>1112846</v>
      </c>
      <c r="B27091" s="104" t="s">
        <v>236</v>
      </c>
      <c r="C27091" s="81" t="s">
        <v>236</v>
      </c>
    </row>
    <row r="27092" spans="1:3" x14ac:dyDescent="0.25">
      <c r="A27092" s="80">
        <v>1112847</v>
      </c>
      <c r="B27092" s="104" t="s">
        <v>236</v>
      </c>
      <c r="C27092" s="81" t="s">
        <v>236</v>
      </c>
    </row>
    <row r="27093" spans="1:3" x14ac:dyDescent="0.25">
      <c r="A27093" s="80">
        <v>1112848</v>
      </c>
      <c r="B27093" s="104" t="s">
        <v>236</v>
      </c>
      <c r="C27093" s="81" t="s">
        <v>236</v>
      </c>
    </row>
    <row r="27094" spans="1:3" x14ac:dyDescent="0.25">
      <c r="A27094" s="80">
        <v>1112849</v>
      </c>
      <c r="B27094" s="104" t="s">
        <v>236</v>
      </c>
      <c r="C27094" s="81" t="s">
        <v>236</v>
      </c>
    </row>
    <row r="27095" spans="1:3" x14ac:dyDescent="0.25">
      <c r="A27095" s="80">
        <v>1112850</v>
      </c>
      <c r="B27095" s="104" t="s">
        <v>236</v>
      </c>
      <c r="C27095" s="81" t="s">
        <v>236</v>
      </c>
    </row>
    <row r="27096" spans="1:3" x14ac:dyDescent="0.25">
      <c r="A27096" s="80">
        <v>1112851</v>
      </c>
      <c r="B27096" s="104" t="s">
        <v>236</v>
      </c>
      <c r="C27096" s="88">
        <v>29888</v>
      </c>
    </row>
    <row r="27097" spans="1:3" x14ac:dyDescent="0.25">
      <c r="A27097" s="80">
        <v>1112852</v>
      </c>
      <c r="B27097" s="104" t="s">
        <v>236</v>
      </c>
      <c r="C27097" s="88">
        <v>29889</v>
      </c>
    </row>
    <row r="27098" spans="1:3" x14ac:dyDescent="0.25">
      <c r="A27098" s="80">
        <v>1112853</v>
      </c>
      <c r="B27098" s="104" t="s">
        <v>236</v>
      </c>
      <c r="C27098" s="88">
        <v>29878</v>
      </c>
    </row>
    <row r="27099" spans="1:3" x14ac:dyDescent="0.25">
      <c r="A27099" s="80">
        <v>1112854</v>
      </c>
      <c r="B27099" s="104" t="s">
        <v>236</v>
      </c>
      <c r="C27099" s="88">
        <v>29886</v>
      </c>
    </row>
    <row r="27100" spans="1:3" x14ac:dyDescent="0.25">
      <c r="A27100" s="80">
        <v>1112855</v>
      </c>
      <c r="B27100" s="91">
        <v>1115627</v>
      </c>
      <c r="C27100" s="88">
        <v>29876</v>
      </c>
    </row>
    <row r="27101" spans="1:3" x14ac:dyDescent="0.25">
      <c r="A27101" s="80">
        <v>1112856</v>
      </c>
      <c r="B27101" s="91">
        <v>1126810</v>
      </c>
      <c r="C27101" s="88">
        <v>45124</v>
      </c>
    </row>
    <row r="27102" spans="1:3" x14ac:dyDescent="0.25">
      <c r="A27102" s="80">
        <v>1112857</v>
      </c>
      <c r="B27102" s="91">
        <v>1127777</v>
      </c>
      <c r="C27102" s="88">
        <v>29890</v>
      </c>
    </row>
    <row r="27103" spans="1:3" x14ac:dyDescent="0.25">
      <c r="A27103" s="80">
        <v>1112858</v>
      </c>
      <c r="B27103" s="104" t="s">
        <v>236</v>
      </c>
      <c r="C27103" s="81" t="s">
        <v>236</v>
      </c>
    </row>
    <row r="27104" spans="1:3" x14ac:dyDescent="0.25">
      <c r="A27104" s="80">
        <v>1112859</v>
      </c>
      <c r="B27104" s="104" t="s">
        <v>236</v>
      </c>
      <c r="C27104" s="81" t="s">
        <v>236</v>
      </c>
    </row>
    <row r="27105" spans="1:3" x14ac:dyDescent="0.25">
      <c r="A27105" s="80">
        <v>1112860</v>
      </c>
      <c r="B27105" s="104" t="s">
        <v>236</v>
      </c>
      <c r="C27105" s="81" t="s">
        <v>236</v>
      </c>
    </row>
    <row r="27106" spans="1:3" x14ac:dyDescent="0.25">
      <c r="A27106" s="80">
        <v>1112861</v>
      </c>
      <c r="B27106" s="104" t="s">
        <v>236</v>
      </c>
      <c r="C27106" s="81" t="s">
        <v>236</v>
      </c>
    </row>
    <row r="27107" spans="1:3" x14ac:dyDescent="0.25">
      <c r="A27107" s="80">
        <v>1112862</v>
      </c>
      <c r="B27107" s="104" t="s">
        <v>236</v>
      </c>
      <c r="C27107" s="81" t="s">
        <v>236</v>
      </c>
    </row>
    <row r="27108" spans="1:3" x14ac:dyDescent="0.25">
      <c r="A27108" s="80">
        <v>1112863</v>
      </c>
      <c r="B27108" s="104" t="s">
        <v>236</v>
      </c>
      <c r="C27108" s="81" t="s">
        <v>236</v>
      </c>
    </row>
    <row r="27109" spans="1:3" x14ac:dyDescent="0.25">
      <c r="A27109" s="80">
        <v>1112864</v>
      </c>
      <c r="B27109" s="104" t="s">
        <v>236</v>
      </c>
      <c r="C27109" s="81" t="s">
        <v>236</v>
      </c>
    </row>
    <row r="27110" spans="1:3" x14ac:dyDescent="0.25">
      <c r="A27110" s="80">
        <v>1112865</v>
      </c>
      <c r="B27110" s="104" t="s">
        <v>236</v>
      </c>
      <c r="C27110" s="81" t="s">
        <v>236</v>
      </c>
    </row>
    <row r="27111" spans="1:3" x14ac:dyDescent="0.25">
      <c r="A27111" s="80">
        <v>1112866</v>
      </c>
      <c r="B27111" s="104" t="s">
        <v>236</v>
      </c>
      <c r="C27111" s="88">
        <v>29894</v>
      </c>
    </row>
    <row r="27112" spans="1:3" x14ac:dyDescent="0.25">
      <c r="A27112" s="80">
        <v>1112867</v>
      </c>
      <c r="B27112" s="104" t="s">
        <v>236</v>
      </c>
      <c r="C27112" s="81" t="s">
        <v>236</v>
      </c>
    </row>
    <row r="27113" spans="1:3" x14ac:dyDescent="0.25">
      <c r="A27113" s="80">
        <v>1112868</v>
      </c>
      <c r="B27113" s="104" t="s">
        <v>236</v>
      </c>
      <c r="C27113" s="88">
        <v>29896</v>
      </c>
    </row>
    <row r="27114" spans="1:3" x14ac:dyDescent="0.25">
      <c r="A27114" s="80">
        <v>1112869</v>
      </c>
      <c r="B27114" s="91">
        <v>1115626</v>
      </c>
      <c r="C27114" s="88">
        <v>29895</v>
      </c>
    </row>
    <row r="27115" spans="1:3" x14ac:dyDescent="0.25">
      <c r="A27115" s="80">
        <v>1112870</v>
      </c>
      <c r="B27115" s="91">
        <v>1115625</v>
      </c>
      <c r="C27115" s="88">
        <v>29891</v>
      </c>
    </row>
    <row r="27116" spans="1:3" x14ac:dyDescent="0.25">
      <c r="A27116" s="80">
        <v>1112871</v>
      </c>
      <c r="B27116" s="104" t="s">
        <v>236</v>
      </c>
      <c r="C27116" s="88">
        <v>29897</v>
      </c>
    </row>
    <row r="27117" spans="1:3" x14ac:dyDescent="0.25">
      <c r="A27117" s="80">
        <v>1112872</v>
      </c>
      <c r="B27117" s="104" t="s">
        <v>236</v>
      </c>
      <c r="C27117" s="81" t="s">
        <v>236</v>
      </c>
    </row>
    <row r="27118" spans="1:3" x14ac:dyDescent="0.25">
      <c r="A27118" s="80">
        <v>1112873</v>
      </c>
      <c r="B27118" s="104" t="s">
        <v>236</v>
      </c>
      <c r="C27118" s="81" t="s">
        <v>236</v>
      </c>
    </row>
    <row r="27119" spans="1:3" x14ac:dyDescent="0.25">
      <c r="A27119" s="80">
        <v>1112874</v>
      </c>
      <c r="B27119" s="104" t="s">
        <v>236</v>
      </c>
      <c r="C27119" s="81" t="s">
        <v>236</v>
      </c>
    </row>
    <row r="27120" spans="1:3" x14ac:dyDescent="0.25">
      <c r="A27120" s="80">
        <v>1112875</v>
      </c>
      <c r="B27120" s="104" t="s">
        <v>236</v>
      </c>
      <c r="C27120" s="81" t="s">
        <v>236</v>
      </c>
    </row>
    <row r="27121" spans="1:3" x14ac:dyDescent="0.25">
      <c r="A27121" s="80">
        <v>1112876</v>
      </c>
      <c r="B27121" s="104" t="s">
        <v>236</v>
      </c>
      <c r="C27121" s="88">
        <v>29909</v>
      </c>
    </row>
    <row r="27122" spans="1:3" x14ac:dyDescent="0.25">
      <c r="A27122" s="80">
        <v>1112877</v>
      </c>
      <c r="B27122" s="104" t="s">
        <v>236</v>
      </c>
      <c r="C27122" s="81" t="s">
        <v>236</v>
      </c>
    </row>
    <row r="27123" spans="1:3" x14ac:dyDescent="0.25">
      <c r="A27123" s="80">
        <v>1112878</v>
      </c>
      <c r="B27123" s="104" t="s">
        <v>236</v>
      </c>
      <c r="C27123" s="88">
        <v>29910</v>
      </c>
    </row>
    <row r="27124" spans="1:3" x14ac:dyDescent="0.25">
      <c r="A27124" s="80">
        <v>1112879</v>
      </c>
      <c r="B27124" s="104" t="s">
        <v>236</v>
      </c>
      <c r="C27124" s="81" t="s">
        <v>236</v>
      </c>
    </row>
    <row r="27125" spans="1:3" x14ac:dyDescent="0.25">
      <c r="A27125" s="80">
        <v>1112880</v>
      </c>
      <c r="B27125" s="91">
        <v>1115624</v>
      </c>
      <c r="C27125" s="88">
        <v>29908</v>
      </c>
    </row>
    <row r="27126" spans="1:3" x14ac:dyDescent="0.25">
      <c r="A27126" s="80">
        <v>1112881</v>
      </c>
      <c r="B27126" s="91">
        <v>1115623</v>
      </c>
      <c r="C27126" s="88">
        <v>29911</v>
      </c>
    </row>
    <row r="27127" spans="1:3" x14ac:dyDescent="0.25">
      <c r="A27127" s="80">
        <v>1112882</v>
      </c>
      <c r="B27127" s="91">
        <v>1115601</v>
      </c>
      <c r="C27127" s="88">
        <v>29902</v>
      </c>
    </row>
    <row r="27128" spans="1:3" x14ac:dyDescent="0.25">
      <c r="A27128" s="80">
        <v>1112883</v>
      </c>
      <c r="B27128" s="91">
        <v>1115600</v>
      </c>
      <c r="C27128" s="88">
        <v>29903</v>
      </c>
    </row>
    <row r="27129" spans="1:3" x14ac:dyDescent="0.25">
      <c r="A27129" s="80">
        <v>1112884</v>
      </c>
      <c r="B27129" s="104" t="s">
        <v>236</v>
      </c>
      <c r="C27129" s="88">
        <v>29912</v>
      </c>
    </row>
    <row r="27130" spans="1:3" x14ac:dyDescent="0.25">
      <c r="A27130" s="80">
        <v>1112885</v>
      </c>
      <c r="B27130" s="91">
        <v>1115599</v>
      </c>
      <c r="C27130" s="88">
        <v>29905</v>
      </c>
    </row>
    <row r="27131" spans="1:3" x14ac:dyDescent="0.25">
      <c r="A27131" s="82">
        <v>1112886</v>
      </c>
      <c r="B27131" s="92">
        <v>1115598</v>
      </c>
      <c r="C27131" s="89">
        <v>29907</v>
      </c>
    </row>
    <row r="27132" spans="1:3" x14ac:dyDescent="0.25">
      <c r="A27132" s="80">
        <v>1112887</v>
      </c>
      <c r="B27132" s="104" t="s">
        <v>236</v>
      </c>
      <c r="C27132" s="88">
        <v>26601</v>
      </c>
    </row>
    <row r="27133" spans="1:3" x14ac:dyDescent="0.25">
      <c r="A27133" s="80">
        <v>1112888</v>
      </c>
      <c r="B27133" s="104" t="s">
        <v>236</v>
      </c>
      <c r="C27133" s="88">
        <v>63957</v>
      </c>
    </row>
    <row r="27134" spans="1:3" x14ac:dyDescent="0.25">
      <c r="A27134" s="80">
        <v>1112889</v>
      </c>
      <c r="B27134" s="104" t="s">
        <v>236</v>
      </c>
      <c r="C27134" s="81" t="s">
        <v>236</v>
      </c>
    </row>
    <row r="27135" spans="1:3" x14ac:dyDescent="0.25">
      <c r="A27135" s="80">
        <v>1112890</v>
      </c>
      <c r="B27135" s="104" t="s">
        <v>236</v>
      </c>
      <c r="C27135" s="88">
        <v>29915</v>
      </c>
    </row>
    <row r="27136" spans="1:3" x14ac:dyDescent="0.25">
      <c r="A27136" s="80">
        <v>1112891</v>
      </c>
      <c r="B27136" s="104" t="s">
        <v>236</v>
      </c>
      <c r="C27136" s="81" t="s">
        <v>236</v>
      </c>
    </row>
    <row r="27137" spans="1:3" x14ac:dyDescent="0.25">
      <c r="A27137" s="80">
        <v>1112892</v>
      </c>
      <c r="B27137" s="104" t="s">
        <v>236</v>
      </c>
      <c r="C27137" s="81" t="s">
        <v>236</v>
      </c>
    </row>
    <row r="27138" spans="1:3" x14ac:dyDescent="0.25">
      <c r="A27138" s="80">
        <v>1112893</v>
      </c>
      <c r="B27138" s="104" t="s">
        <v>236</v>
      </c>
      <c r="C27138" s="81" t="s">
        <v>236</v>
      </c>
    </row>
    <row r="27139" spans="1:3" x14ac:dyDescent="0.25">
      <c r="A27139" s="80">
        <v>1112894</v>
      </c>
      <c r="B27139" s="104" t="s">
        <v>236</v>
      </c>
      <c r="C27139" s="81" t="s">
        <v>236</v>
      </c>
    </row>
    <row r="27140" spans="1:3" x14ac:dyDescent="0.25">
      <c r="A27140" s="80">
        <v>1112895</v>
      </c>
      <c r="B27140" s="104" t="s">
        <v>236</v>
      </c>
      <c r="C27140" s="81" t="s">
        <v>236</v>
      </c>
    </row>
    <row r="27141" spans="1:3" x14ac:dyDescent="0.25">
      <c r="A27141" s="80">
        <v>1112896</v>
      </c>
      <c r="B27141" s="104" t="s">
        <v>236</v>
      </c>
      <c r="C27141" s="88">
        <v>29918</v>
      </c>
    </row>
    <row r="27142" spans="1:3" x14ac:dyDescent="0.25">
      <c r="A27142" s="80">
        <v>1112897</v>
      </c>
      <c r="B27142" s="104" t="s">
        <v>236</v>
      </c>
      <c r="C27142" s="88">
        <v>29916</v>
      </c>
    </row>
    <row r="27143" spans="1:3" x14ac:dyDescent="0.25">
      <c r="A27143" s="80">
        <v>1112898</v>
      </c>
      <c r="B27143" s="104" t="s">
        <v>236</v>
      </c>
      <c r="C27143" s="88">
        <v>14579</v>
      </c>
    </row>
    <row r="27144" spans="1:3" x14ac:dyDescent="0.25">
      <c r="A27144" s="80">
        <v>1112899</v>
      </c>
      <c r="B27144" s="104" t="s">
        <v>236</v>
      </c>
      <c r="C27144" s="88">
        <v>29919</v>
      </c>
    </row>
    <row r="27145" spans="1:3" x14ac:dyDescent="0.25">
      <c r="A27145" s="80">
        <v>1112900</v>
      </c>
      <c r="B27145" s="104" t="s">
        <v>236</v>
      </c>
      <c r="C27145" s="81" t="s">
        <v>236</v>
      </c>
    </row>
    <row r="27146" spans="1:3" x14ac:dyDescent="0.25">
      <c r="A27146" s="80">
        <v>1112901</v>
      </c>
      <c r="B27146" s="104" t="s">
        <v>236</v>
      </c>
      <c r="C27146" s="88">
        <v>72382</v>
      </c>
    </row>
    <row r="27147" spans="1:3" x14ac:dyDescent="0.25">
      <c r="A27147" s="80">
        <v>1112902</v>
      </c>
      <c r="B27147" s="104" t="s">
        <v>236</v>
      </c>
      <c r="C27147" s="88">
        <v>29913</v>
      </c>
    </row>
    <row r="27148" spans="1:3" x14ac:dyDescent="0.25">
      <c r="A27148" s="80">
        <v>1112903</v>
      </c>
      <c r="B27148" s="104" t="s">
        <v>236</v>
      </c>
      <c r="C27148" s="88">
        <v>29921</v>
      </c>
    </row>
    <row r="27149" spans="1:3" x14ac:dyDescent="0.25">
      <c r="A27149" s="80">
        <v>1112904</v>
      </c>
      <c r="B27149" s="104" t="s">
        <v>236</v>
      </c>
      <c r="C27149" s="81" t="s">
        <v>236</v>
      </c>
    </row>
    <row r="27150" spans="1:3" x14ac:dyDescent="0.25">
      <c r="A27150" s="80">
        <v>1112905</v>
      </c>
      <c r="B27150" s="104" t="s">
        <v>236</v>
      </c>
      <c r="C27150" s="81" t="s">
        <v>236</v>
      </c>
    </row>
    <row r="27151" spans="1:3" x14ac:dyDescent="0.25">
      <c r="A27151" s="80">
        <v>1112906</v>
      </c>
      <c r="B27151" s="104" t="s">
        <v>236</v>
      </c>
      <c r="C27151" s="81" t="s">
        <v>236</v>
      </c>
    </row>
    <row r="27152" spans="1:3" x14ac:dyDescent="0.25">
      <c r="A27152" s="80">
        <v>1112907</v>
      </c>
      <c r="B27152" s="104" t="s">
        <v>236</v>
      </c>
      <c r="C27152" s="81" t="s">
        <v>236</v>
      </c>
    </row>
    <row r="27153" spans="1:3" x14ac:dyDescent="0.25">
      <c r="A27153" s="80">
        <v>1112908</v>
      </c>
      <c r="B27153" s="104" t="s">
        <v>236</v>
      </c>
      <c r="C27153" s="81" t="s">
        <v>236</v>
      </c>
    </row>
    <row r="27154" spans="1:3" x14ac:dyDescent="0.25">
      <c r="A27154" s="80">
        <v>1112909</v>
      </c>
      <c r="B27154" s="104" t="s">
        <v>236</v>
      </c>
      <c r="C27154" s="88">
        <v>29922</v>
      </c>
    </row>
    <row r="27155" spans="1:3" x14ac:dyDescent="0.25">
      <c r="A27155" s="80">
        <v>1112910</v>
      </c>
      <c r="B27155" s="104" t="s">
        <v>236</v>
      </c>
      <c r="C27155" s="88">
        <v>29923</v>
      </c>
    </row>
    <row r="27156" spans="1:3" x14ac:dyDescent="0.25">
      <c r="A27156" s="80">
        <v>1112911</v>
      </c>
      <c r="B27156" s="104" t="s">
        <v>236</v>
      </c>
      <c r="C27156" s="88">
        <v>29926</v>
      </c>
    </row>
    <row r="27157" spans="1:3" x14ac:dyDescent="0.25">
      <c r="A27157" s="80">
        <v>1112913</v>
      </c>
      <c r="B27157" s="104" t="s">
        <v>236</v>
      </c>
      <c r="C27157" s="81" t="s">
        <v>236</v>
      </c>
    </row>
    <row r="27158" spans="1:3" x14ac:dyDescent="0.25">
      <c r="A27158" s="80">
        <v>1112914</v>
      </c>
      <c r="B27158" s="104" t="s">
        <v>236</v>
      </c>
      <c r="C27158" s="88">
        <v>29927</v>
      </c>
    </row>
    <row r="27159" spans="1:3" x14ac:dyDescent="0.25">
      <c r="A27159" s="80">
        <v>1112915</v>
      </c>
      <c r="B27159" s="91">
        <v>1115596</v>
      </c>
      <c r="C27159" s="88">
        <v>29925</v>
      </c>
    </row>
    <row r="27160" spans="1:3" x14ac:dyDescent="0.25">
      <c r="A27160" s="80">
        <v>1112916</v>
      </c>
      <c r="B27160" s="104" t="s">
        <v>236</v>
      </c>
      <c r="C27160" s="88">
        <v>29928</v>
      </c>
    </row>
    <row r="27161" spans="1:3" x14ac:dyDescent="0.25">
      <c r="A27161" s="80">
        <v>1112917</v>
      </c>
      <c r="B27161" s="104" t="s">
        <v>236</v>
      </c>
      <c r="C27161" s="88">
        <v>29929</v>
      </c>
    </row>
    <row r="27162" spans="1:3" x14ac:dyDescent="0.25">
      <c r="A27162" s="80">
        <v>1112918</v>
      </c>
      <c r="B27162" s="91">
        <v>1115593</v>
      </c>
      <c r="C27162" s="88">
        <v>29930</v>
      </c>
    </row>
    <row r="27163" spans="1:3" x14ac:dyDescent="0.25">
      <c r="A27163" s="80">
        <v>1112919</v>
      </c>
      <c r="B27163" s="91">
        <v>1115591</v>
      </c>
      <c r="C27163" s="88">
        <v>29932</v>
      </c>
    </row>
    <row r="27164" spans="1:3" x14ac:dyDescent="0.25">
      <c r="A27164" s="80">
        <v>1112920</v>
      </c>
      <c r="B27164" s="91">
        <v>1115590</v>
      </c>
      <c r="C27164" s="88">
        <v>29933</v>
      </c>
    </row>
    <row r="27165" spans="1:3" x14ac:dyDescent="0.25">
      <c r="A27165" s="80">
        <v>1112921</v>
      </c>
      <c r="B27165" s="104" t="s">
        <v>236</v>
      </c>
      <c r="C27165" s="88">
        <v>29934</v>
      </c>
    </row>
    <row r="27166" spans="1:3" x14ac:dyDescent="0.25">
      <c r="A27166" s="80">
        <v>1112922</v>
      </c>
      <c r="B27166" s="104" t="s">
        <v>236</v>
      </c>
      <c r="C27166" s="81" t="s">
        <v>236</v>
      </c>
    </row>
    <row r="27167" spans="1:3" x14ac:dyDescent="0.25">
      <c r="A27167" s="80">
        <v>1112923</v>
      </c>
      <c r="B27167" s="104" t="s">
        <v>236</v>
      </c>
      <c r="C27167" s="88">
        <v>29938</v>
      </c>
    </row>
    <row r="27168" spans="1:3" x14ac:dyDescent="0.25">
      <c r="A27168" s="80">
        <v>1112924</v>
      </c>
      <c r="B27168" s="104" t="s">
        <v>236</v>
      </c>
      <c r="C27168" s="81" t="s">
        <v>236</v>
      </c>
    </row>
    <row r="27169" spans="1:3" x14ac:dyDescent="0.25">
      <c r="A27169" s="80">
        <v>1112925</v>
      </c>
      <c r="B27169" s="104" t="s">
        <v>236</v>
      </c>
      <c r="C27169" s="81" t="s">
        <v>236</v>
      </c>
    </row>
    <row r="27170" spans="1:3" x14ac:dyDescent="0.25">
      <c r="A27170" s="80">
        <v>1112926</v>
      </c>
      <c r="B27170" s="104" t="s">
        <v>236</v>
      </c>
      <c r="C27170" s="81" t="s">
        <v>236</v>
      </c>
    </row>
    <row r="27171" spans="1:3" x14ac:dyDescent="0.25">
      <c r="A27171" s="80">
        <v>1112927</v>
      </c>
      <c r="B27171" s="104" t="s">
        <v>236</v>
      </c>
      <c r="C27171" s="81" t="s">
        <v>236</v>
      </c>
    </row>
    <row r="27172" spans="1:3" x14ac:dyDescent="0.25">
      <c r="A27172" s="80">
        <v>1112928</v>
      </c>
      <c r="B27172" s="104" t="s">
        <v>236</v>
      </c>
      <c r="C27172" s="81" t="s">
        <v>236</v>
      </c>
    </row>
    <row r="27173" spans="1:3" x14ac:dyDescent="0.25">
      <c r="A27173" s="80">
        <v>1112929</v>
      </c>
      <c r="B27173" s="104" t="s">
        <v>236</v>
      </c>
      <c r="C27173" s="81" t="s">
        <v>236</v>
      </c>
    </row>
    <row r="27174" spans="1:3" x14ac:dyDescent="0.25">
      <c r="A27174" s="80">
        <v>1112930</v>
      </c>
      <c r="B27174" s="104" t="s">
        <v>236</v>
      </c>
      <c r="C27174" s="81" t="s">
        <v>236</v>
      </c>
    </row>
    <row r="27175" spans="1:3" x14ac:dyDescent="0.25">
      <c r="A27175" s="80">
        <v>1112931</v>
      </c>
      <c r="B27175" s="104" t="s">
        <v>236</v>
      </c>
      <c r="C27175" s="88">
        <v>29940</v>
      </c>
    </row>
    <row r="27176" spans="1:3" x14ac:dyDescent="0.25">
      <c r="A27176" s="80">
        <v>1112932</v>
      </c>
      <c r="B27176" s="104" t="s">
        <v>236</v>
      </c>
      <c r="C27176" s="88">
        <v>29941</v>
      </c>
    </row>
    <row r="27177" spans="1:3" x14ac:dyDescent="0.25">
      <c r="A27177" s="80">
        <v>1112933</v>
      </c>
      <c r="B27177" s="104" t="s">
        <v>236</v>
      </c>
      <c r="C27177" s="81" t="s">
        <v>236</v>
      </c>
    </row>
    <row r="27178" spans="1:3" x14ac:dyDescent="0.25">
      <c r="A27178" s="80">
        <v>1112934</v>
      </c>
      <c r="B27178" s="104" t="s">
        <v>236</v>
      </c>
      <c r="C27178" s="81" t="s">
        <v>236</v>
      </c>
    </row>
    <row r="27179" spans="1:3" x14ac:dyDescent="0.25">
      <c r="A27179" s="80">
        <v>1112935</v>
      </c>
      <c r="B27179" s="104" t="s">
        <v>236</v>
      </c>
      <c r="C27179" s="88">
        <v>29943</v>
      </c>
    </row>
    <row r="27180" spans="1:3" x14ac:dyDescent="0.25">
      <c r="A27180" s="80">
        <v>1112936</v>
      </c>
      <c r="B27180" s="104" t="s">
        <v>236</v>
      </c>
      <c r="C27180" s="81" t="s">
        <v>236</v>
      </c>
    </row>
    <row r="27181" spans="1:3" x14ac:dyDescent="0.25">
      <c r="A27181" s="80">
        <v>1112937</v>
      </c>
      <c r="B27181" s="91">
        <v>1118158</v>
      </c>
      <c r="C27181" s="88">
        <v>31011</v>
      </c>
    </row>
    <row r="27182" spans="1:3" x14ac:dyDescent="0.25">
      <c r="A27182" s="80">
        <v>1112938</v>
      </c>
      <c r="B27182" s="104" t="s">
        <v>236</v>
      </c>
      <c r="C27182" s="81" t="s">
        <v>236</v>
      </c>
    </row>
    <row r="27183" spans="1:3" x14ac:dyDescent="0.25">
      <c r="A27183" s="80">
        <v>1112939</v>
      </c>
      <c r="B27183" s="104" t="s">
        <v>236</v>
      </c>
      <c r="C27183" s="81" t="s">
        <v>236</v>
      </c>
    </row>
    <row r="27184" spans="1:3" x14ac:dyDescent="0.25">
      <c r="A27184" s="80">
        <v>1112940</v>
      </c>
      <c r="B27184" s="104" t="s">
        <v>236</v>
      </c>
      <c r="C27184" s="81" t="s">
        <v>236</v>
      </c>
    </row>
    <row r="27185" spans="1:3" x14ac:dyDescent="0.25">
      <c r="A27185" s="80">
        <v>1112941</v>
      </c>
      <c r="B27185" s="104" t="s">
        <v>236</v>
      </c>
      <c r="C27185" s="81" t="s">
        <v>236</v>
      </c>
    </row>
    <row r="27186" spans="1:3" x14ac:dyDescent="0.25">
      <c r="A27186" s="80">
        <v>1112942</v>
      </c>
      <c r="B27186" s="104" t="s">
        <v>236</v>
      </c>
      <c r="C27186" s="81" t="s">
        <v>236</v>
      </c>
    </row>
    <row r="27187" spans="1:3" x14ac:dyDescent="0.25">
      <c r="A27187" s="80">
        <v>1112943</v>
      </c>
      <c r="B27187" s="104" t="s">
        <v>236</v>
      </c>
      <c r="C27187" s="81" t="s">
        <v>236</v>
      </c>
    </row>
    <row r="27188" spans="1:3" x14ac:dyDescent="0.25">
      <c r="A27188" s="80">
        <v>1112944</v>
      </c>
      <c r="B27188" s="104" t="s">
        <v>236</v>
      </c>
      <c r="C27188" s="88">
        <v>31448</v>
      </c>
    </row>
    <row r="27189" spans="1:3" x14ac:dyDescent="0.25">
      <c r="A27189" s="80">
        <v>1112945</v>
      </c>
      <c r="B27189" s="104" t="s">
        <v>236</v>
      </c>
      <c r="C27189" s="88">
        <v>31449</v>
      </c>
    </row>
    <row r="27190" spans="1:3" x14ac:dyDescent="0.25">
      <c r="A27190" s="80">
        <v>1112946</v>
      </c>
      <c r="B27190" s="104" t="s">
        <v>236</v>
      </c>
      <c r="C27190" s="81" t="s">
        <v>236</v>
      </c>
    </row>
    <row r="27191" spans="1:3" x14ac:dyDescent="0.25">
      <c r="A27191" s="80">
        <v>1112947</v>
      </c>
      <c r="B27191" s="104" t="s">
        <v>236</v>
      </c>
      <c r="C27191" s="81" t="s">
        <v>236</v>
      </c>
    </row>
    <row r="27192" spans="1:3" x14ac:dyDescent="0.25">
      <c r="A27192" s="80">
        <v>1112948</v>
      </c>
      <c r="B27192" s="104" t="s">
        <v>236</v>
      </c>
      <c r="C27192" s="81" t="s">
        <v>236</v>
      </c>
    </row>
    <row r="27193" spans="1:3" x14ac:dyDescent="0.25">
      <c r="A27193" s="80">
        <v>1112949</v>
      </c>
      <c r="B27193" s="104" t="s">
        <v>236</v>
      </c>
      <c r="C27193" s="81" t="s">
        <v>236</v>
      </c>
    </row>
    <row r="27194" spans="1:3" x14ac:dyDescent="0.25">
      <c r="A27194" s="80">
        <v>1112950</v>
      </c>
      <c r="B27194" s="104" t="s">
        <v>236</v>
      </c>
      <c r="C27194" s="81" t="s">
        <v>236</v>
      </c>
    </row>
    <row r="27195" spans="1:3" x14ac:dyDescent="0.25">
      <c r="A27195" s="80">
        <v>1112951</v>
      </c>
      <c r="B27195" s="104" t="s">
        <v>236</v>
      </c>
      <c r="C27195" s="88">
        <v>29939</v>
      </c>
    </row>
    <row r="27196" spans="1:3" x14ac:dyDescent="0.25">
      <c r="A27196" s="80">
        <v>1112952</v>
      </c>
      <c r="B27196" s="104" t="s">
        <v>236</v>
      </c>
      <c r="C27196" s="81" t="s">
        <v>236</v>
      </c>
    </row>
    <row r="27197" spans="1:3" x14ac:dyDescent="0.25">
      <c r="A27197" s="80">
        <v>1112953</v>
      </c>
      <c r="B27197" s="104" t="s">
        <v>236</v>
      </c>
      <c r="C27197" s="81" t="s">
        <v>236</v>
      </c>
    </row>
    <row r="27198" spans="1:3" x14ac:dyDescent="0.25">
      <c r="A27198" s="80">
        <v>1112954</v>
      </c>
      <c r="B27198" s="104" t="s">
        <v>236</v>
      </c>
      <c r="C27198" s="81" t="s">
        <v>236</v>
      </c>
    </row>
    <row r="27199" spans="1:3" x14ac:dyDescent="0.25">
      <c r="A27199" s="80">
        <v>1112955</v>
      </c>
      <c r="B27199" s="104" t="s">
        <v>236</v>
      </c>
      <c r="C27199" s="88">
        <v>29950</v>
      </c>
    </row>
    <row r="27200" spans="1:3" x14ac:dyDescent="0.25">
      <c r="A27200" s="80">
        <v>1112956</v>
      </c>
      <c r="B27200" s="91">
        <v>1116295</v>
      </c>
      <c r="C27200" s="88">
        <v>29945</v>
      </c>
    </row>
    <row r="27201" spans="1:3" x14ac:dyDescent="0.25">
      <c r="A27201" s="80">
        <v>1112957</v>
      </c>
      <c r="B27201" s="104" t="s">
        <v>236</v>
      </c>
      <c r="C27201" s="88">
        <v>29946</v>
      </c>
    </row>
    <row r="27202" spans="1:3" x14ac:dyDescent="0.25">
      <c r="A27202" s="80">
        <v>1112958</v>
      </c>
      <c r="B27202" s="91">
        <v>1114426</v>
      </c>
      <c r="C27202" s="88">
        <v>29947</v>
      </c>
    </row>
    <row r="27203" spans="1:3" x14ac:dyDescent="0.25">
      <c r="A27203" s="80">
        <v>1112959</v>
      </c>
      <c r="B27203" s="91">
        <v>1115589</v>
      </c>
      <c r="C27203" s="88">
        <v>29948</v>
      </c>
    </row>
    <row r="27204" spans="1:3" x14ac:dyDescent="0.25">
      <c r="A27204" s="80">
        <v>1112960</v>
      </c>
      <c r="B27204" s="104" t="s">
        <v>236</v>
      </c>
      <c r="C27204" s="81" t="s">
        <v>236</v>
      </c>
    </row>
    <row r="27205" spans="1:3" x14ac:dyDescent="0.25">
      <c r="A27205" s="80">
        <v>1112961</v>
      </c>
      <c r="B27205" s="104" t="s">
        <v>236</v>
      </c>
      <c r="C27205" s="88">
        <v>29952</v>
      </c>
    </row>
    <row r="27206" spans="1:3" x14ac:dyDescent="0.25">
      <c r="A27206" s="80">
        <v>1112962</v>
      </c>
      <c r="B27206" s="104" t="s">
        <v>236</v>
      </c>
      <c r="C27206" s="88">
        <v>4547</v>
      </c>
    </row>
    <row r="27207" spans="1:3" x14ac:dyDescent="0.25">
      <c r="A27207" s="80">
        <v>1112963</v>
      </c>
      <c r="B27207" s="104" t="s">
        <v>236</v>
      </c>
      <c r="C27207" s="81" t="s">
        <v>236</v>
      </c>
    </row>
    <row r="27208" spans="1:3" x14ac:dyDescent="0.25">
      <c r="A27208" s="80">
        <v>1112964</v>
      </c>
      <c r="B27208" s="104" t="s">
        <v>236</v>
      </c>
      <c r="C27208" s="81" t="s">
        <v>236</v>
      </c>
    </row>
    <row r="27209" spans="1:3" x14ac:dyDescent="0.25">
      <c r="A27209" s="80">
        <v>1112965</v>
      </c>
      <c r="B27209" s="104" t="s">
        <v>236</v>
      </c>
      <c r="C27209" s="88">
        <v>6258</v>
      </c>
    </row>
    <row r="27210" spans="1:3" x14ac:dyDescent="0.25">
      <c r="A27210" s="80">
        <v>1112966</v>
      </c>
      <c r="B27210" s="104" t="s">
        <v>236</v>
      </c>
      <c r="C27210" s="81" t="s">
        <v>236</v>
      </c>
    </row>
    <row r="27211" spans="1:3" x14ac:dyDescent="0.25">
      <c r="A27211" s="80">
        <v>1112967</v>
      </c>
      <c r="B27211" s="104" t="s">
        <v>236</v>
      </c>
      <c r="C27211" s="88">
        <v>29954</v>
      </c>
    </row>
    <row r="27212" spans="1:3" x14ac:dyDescent="0.25">
      <c r="A27212" s="80">
        <v>1112968</v>
      </c>
      <c r="B27212" s="104" t="s">
        <v>236</v>
      </c>
      <c r="C27212" s="88">
        <v>29956</v>
      </c>
    </row>
    <row r="27213" spans="1:3" x14ac:dyDescent="0.25">
      <c r="A27213" s="80">
        <v>1112969</v>
      </c>
      <c r="B27213" s="104" t="s">
        <v>236</v>
      </c>
      <c r="C27213" s="81" t="s">
        <v>236</v>
      </c>
    </row>
    <row r="27214" spans="1:3" x14ac:dyDescent="0.25">
      <c r="A27214" s="80">
        <v>1112970</v>
      </c>
      <c r="B27214" s="104" t="s">
        <v>236</v>
      </c>
      <c r="C27214" s="81" t="s">
        <v>236</v>
      </c>
    </row>
    <row r="27215" spans="1:3" x14ac:dyDescent="0.25">
      <c r="A27215" s="80">
        <v>1112971</v>
      </c>
      <c r="B27215" s="104" t="s">
        <v>236</v>
      </c>
      <c r="C27215" s="81" t="s">
        <v>236</v>
      </c>
    </row>
    <row r="27216" spans="1:3" x14ac:dyDescent="0.25">
      <c r="A27216" s="80">
        <v>1112972</v>
      </c>
      <c r="B27216" s="104" t="s">
        <v>236</v>
      </c>
      <c r="C27216" s="88">
        <v>29958</v>
      </c>
    </row>
    <row r="27217" spans="1:3" x14ac:dyDescent="0.25">
      <c r="A27217" s="80">
        <v>1112973</v>
      </c>
      <c r="B27217" s="91">
        <v>1124346</v>
      </c>
      <c r="C27217" s="88">
        <v>29959</v>
      </c>
    </row>
    <row r="27218" spans="1:3" x14ac:dyDescent="0.25">
      <c r="A27218" s="80">
        <v>1112974</v>
      </c>
      <c r="B27218" s="104" t="s">
        <v>236</v>
      </c>
      <c r="C27218" s="88">
        <v>29960</v>
      </c>
    </row>
    <row r="27219" spans="1:3" x14ac:dyDescent="0.25">
      <c r="A27219" s="80">
        <v>1112975</v>
      </c>
      <c r="B27219" s="104" t="s">
        <v>236</v>
      </c>
      <c r="C27219" s="81" t="s">
        <v>236</v>
      </c>
    </row>
    <row r="27220" spans="1:3" x14ac:dyDescent="0.25">
      <c r="A27220" s="80">
        <v>1112976</v>
      </c>
      <c r="B27220" s="104" t="s">
        <v>236</v>
      </c>
      <c r="C27220" s="81" t="s">
        <v>236</v>
      </c>
    </row>
    <row r="27221" spans="1:3" x14ac:dyDescent="0.25">
      <c r="A27221" s="80">
        <v>1112977</v>
      </c>
      <c r="B27221" s="104" t="s">
        <v>236</v>
      </c>
      <c r="C27221" s="81" t="s">
        <v>236</v>
      </c>
    </row>
    <row r="27222" spans="1:3" x14ac:dyDescent="0.25">
      <c r="A27222" s="80">
        <v>1112978</v>
      </c>
      <c r="B27222" s="104" t="s">
        <v>236</v>
      </c>
      <c r="C27222" s="88">
        <v>29971</v>
      </c>
    </row>
    <row r="27223" spans="1:3" x14ac:dyDescent="0.25">
      <c r="A27223" s="80">
        <v>1112979</v>
      </c>
      <c r="B27223" s="104" t="s">
        <v>236</v>
      </c>
      <c r="C27223" s="88">
        <v>29974</v>
      </c>
    </row>
    <row r="27224" spans="1:3" x14ac:dyDescent="0.25">
      <c r="A27224" s="80">
        <v>1112980</v>
      </c>
      <c r="B27224" s="104" t="s">
        <v>236</v>
      </c>
      <c r="C27224" s="81" t="s">
        <v>236</v>
      </c>
    </row>
    <row r="27225" spans="1:3" x14ac:dyDescent="0.25">
      <c r="A27225" s="80">
        <v>1112981</v>
      </c>
      <c r="B27225" s="91">
        <v>1116416</v>
      </c>
      <c r="C27225" s="88">
        <v>29979</v>
      </c>
    </row>
    <row r="27226" spans="1:3" x14ac:dyDescent="0.25">
      <c r="A27226" s="80">
        <v>1112982</v>
      </c>
      <c r="B27226" s="104" t="s">
        <v>236</v>
      </c>
      <c r="C27226" s="88">
        <v>29962</v>
      </c>
    </row>
    <row r="27227" spans="1:3" x14ac:dyDescent="0.25">
      <c r="A27227" s="80">
        <v>1112983</v>
      </c>
      <c r="B27227" s="104" t="s">
        <v>236</v>
      </c>
      <c r="C27227" s="88">
        <v>29965</v>
      </c>
    </row>
    <row r="27228" spans="1:3" x14ac:dyDescent="0.25">
      <c r="A27228" s="80">
        <v>1112984</v>
      </c>
      <c r="B27228" s="91">
        <v>1115566</v>
      </c>
      <c r="C27228" s="88">
        <v>29966</v>
      </c>
    </row>
    <row r="27229" spans="1:3" x14ac:dyDescent="0.25">
      <c r="A27229" s="80">
        <v>1112985</v>
      </c>
      <c r="B27229" s="91">
        <v>1115565</v>
      </c>
      <c r="C27229" s="88">
        <v>29967</v>
      </c>
    </row>
    <row r="27230" spans="1:3" x14ac:dyDescent="0.25">
      <c r="A27230" s="80">
        <v>1112986</v>
      </c>
      <c r="B27230" s="91">
        <v>1115564</v>
      </c>
      <c r="C27230" s="88">
        <v>29969</v>
      </c>
    </row>
    <row r="27231" spans="1:3" x14ac:dyDescent="0.25">
      <c r="A27231" s="80">
        <v>1112987</v>
      </c>
      <c r="B27231" s="91">
        <v>1115563</v>
      </c>
      <c r="C27231" s="88">
        <v>29970</v>
      </c>
    </row>
    <row r="27232" spans="1:3" x14ac:dyDescent="0.25">
      <c r="A27232" s="80">
        <v>1112988</v>
      </c>
      <c r="B27232" s="104" t="s">
        <v>236</v>
      </c>
      <c r="C27232" s="88">
        <v>29975</v>
      </c>
    </row>
    <row r="27233" spans="1:3" x14ac:dyDescent="0.25">
      <c r="A27233" s="80">
        <v>1112989</v>
      </c>
      <c r="B27233" s="104" t="s">
        <v>236</v>
      </c>
      <c r="C27233" s="88">
        <v>29977</v>
      </c>
    </row>
    <row r="27234" spans="1:3" x14ac:dyDescent="0.25">
      <c r="A27234" s="80">
        <v>1112990</v>
      </c>
      <c r="B27234" s="91">
        <v>1115285</v>
      </c>
      <c r="C27234" s="88">
        <v>29963</v>
      </c>
    </row>
    <row r="27235" spans="1:3" x14ac:dyDescent="0.25">
      <c r="A27235" s="80">
        <v>1112991</v>
      </c>
      <c r="B27235" s="104" t="s">
        <v>236</v>
      </c>
      <c r="C27235" s="88">
        <v>75498</v>
      </c>
    </row>
    <row r="27236" spans="1:3" x14ac:dyDescent="0.25">
      <c r="A27236" s="80">
        <v>1112992</v>
      </c>
      <c r="B27236" s="91">
        <v>1115556</v>
      </c>
      <c r="C27236" s="88">
        <v>29964</v>
      </c>
    </row>
    <row r="27237" spans="1:3" x14ac:dyDescent="0.25">
      <c r="A27237" s="80">
        <v>1112993</v>
      </c>
      <c r="B27237" s="91">
        <v>1115555</v>
      </c>
      <c r="C27237" s="88">
        <v>29972</v>
      </c>
    </row>
    <row r="27238" spans="1:3" x14ac:dyDescent="0.25">
      <c r="A27238" s="80">
        <v>1112994</v>
      </c>
      <c r="B27238" s="91">
        <v>1115554</v>
      </c>
      <c r="C27238" s="88">
        <v>29973</v>
      </c>
    </row>
    <row r="27239" spans="1:3" x14ac:dyDescent="0.25">
      <c r="A27239" s="80">
        <v>1112995</v>
      </c>
      <c r="B27239" s="104" t="s">
        <v>236</v>
      </c>
      <c r="C27239" s="81" t="s">
        <v>236</v>
      </c>
    </row>
    <row r="27240" spans="1:3" x14ac:dyDescent="0.25">
      <c r="A27240" s="80">
        <v>1112996</v>
      </c>
      <c r="B27240" s="104" t="s">
        <v>236</v>
      </c>
      <c r="C27240" s="81" t="s">
        <v>236</v>
      </c>
    </row>
    <row r="27241" spans="1:3" x14ac:dyDescent="0.25">
      <c r="A27241" s="80">
        <v>1112997</v>
      </c>
      <c r="B27241" s="104" t="s">
        <v>236</v>
      </c>
      <c r="C27241" s="88">
        <v>29980</v>
      </c>
    </row>
    <row r="27242" spans="1:3" x14ac:dyDescent="0.25">
      <c r="A27242" s="80">
        <v>1112998</v>
      </c>
      <c r="B27242" s="104" t="s">
        <v>236</v>
      </c>
      <c r="C27242" s="81" t="s">
        <v>236</v>
      </c>
    </row>
    <row r="27243" spans="1:3" x14ac:dyDescent="0.25">
      <c r="A27243" s="80">
        <v>1112999</v>
      </c>
      <c r="B27243" s="104" t="s">
        <v>236</v>
      </c>
      <c r="C27243" s="88">
        <v>29982</v>
      </c>
    </row>
    <row r="27244" spans="1:3" x14ac:dyDescent="0.25">
      <c r="A27244" s="80">
        <v>1113000</v>
      </c>
      <c r="B27244" s="104" t="s">
        <v>236</v>
      </c>
      <c r="C27244" s="81" t="s">
        <v>236</v>
      </c>
    </row>
    <row r="27245" spans="1:3" x14ac:dyDescent="0.25">
      <c r="A27245" s="80">
        <v>1113001</v>
      </c>
      <c r="B27245" s="104" t="s">
        <v>236</v>
      </c>
      <c r="C27245" s="81" t="s">
        <v>236</v>
      </c>
    </row>
    <row r="27246" spans="1:3" x14ac:dyDescent="0.25">
      <c r="A27246" s="80">
        <v>1113002</v>
      </c>
      <c r="B27246" s="104" t="s">
        <v>236</v>
      </c>
      <c r="C27246" s="88">
        <v>29983</v>
      </c>
    </row>
    <row r="27247" spans="1:3" x14ac:dyDescent="0.25">
      <c r="A27247" s="80">
        <v>1113003</v>
      </c>
      <c r="B27247" s="104" t="s">
        <v>236</v>
      </c>
      <c r="C27247" s="81" t="s">
        <v>236</v>
      </c>
    </row>
    <row r="27248" spans="1:3" x14ac:dyDescent="0.25">
      <c r="A27248" s="80">
        <v>1113004</v>
      </c>
      <c r="B27248" s="104" t="s">
        <v>236</v>
      </c>
      <c r="C27248" s="88">
        <v>29984</v>
      </c>
    </row>
    <row r="27249" spans="1:3" x14ac:dyDescent="0.25">
      <c r="A27249" s="80">
        <v>1113005</v>
      </c>
      <c r="B27249" s="104" t="s">
        <v>236</v>
      </c>
      <c r="C27249" s="81" t="s">
        <v>236</v>
      </c>
    </row>
    <row r="27250" spans="1:3" x14ac:dyDescent="0.25">
      <c r="A27250" s="80">
        <v>1113006</v>
      </c>
      <c r="B27250" s="91">
        <v>1116162</v>
      </c>
      <c r="C27250" s="88">
        <v>29985</v>
      </c>
    </row>
    <row r="27251" spans="1:3" x14ac:dyDescent="0.25">
      <c r="A27251" s="80">
        <v>1113007</v>
      </c>
      <c r="B27251" s="104" t="s">
        <v>236</v>
      </c>
      <c r="C27251" s="81" t="s">
        <v>236</v>
      </c>
    </row>
    <row r="27252" spans="1:3" x14ac:dyDescent="0.25">
      <c r="A27252" s="80">
        <v>1113008</v>
      </c>
      <c r="B27252" s="104" t="s">
        <v>236</v>
      </c>
      <c r="C27252" s="81" t="s">
        <v>236</v>
      </c>
    </row>
    <row r="27253" spans="1:3" x14ac:dyDescent="0.25">
      <c r="A27253" s="80">
        <v>1113009</v>
      </c>
      <c r="B27253" s="104" t="s">
        <v>236</v>
      </c>
      <c r="C27253" s="81" t="s">
        <v>236</v>
      </c>
    </row>
    <row r="27254" spans="1:3" x14ac:dyDescent="0.25">
      <c r="A27254" s="80">
        <v>1113010</v>
      </c>
      <c r="B27254" s="104" t="s">
        <v>236</v>
      </c>
      <c r="C27254" s="88">
        <v>29986</v>
      </c>
    </row>
    <row r="27255" spans="1:3" x14ac:dyDescent="0.25">
      <c r="A27255" s="80">
        <v>1113011</v>
      </c>
      <c r="B27255" s="104" t="s">
        <v>236</v>
      </c>
      <c r="C27255" s="81" t="s">
        <v>236</v>
      </c>
    </row>
    <row r="27256" spans="1:3" x14ac:dyDescent="0.25">
      <c r="A27256" s="80">
        <v>1113013</v>
      </c>
      <c r="B27256" s="104" t="s">
        <v>236</v>
      </c>
      <c r="C27256" s="81" t="s">
        <v>236</v>
      </c>
    </row>
    <row r="27257" spans="1:3" x14ac:dyDescent="0.25">
      <c r="A27257" s="80">
        <v>1113014</v>
      </c>
      <c r="B27257" s="104" t="s">
        <v>236</v>
      </c>
      <c r="C27257" s="88">
        <v>29987</v>
      </c>
    </row>
    <row r="27258" spans="1:3" x14ac:dyDescent="0.25">
      <c r="A27258" s="80">
        <v>1113015</v>
      </c>
      <c r="B27258" s="104" t="s">
        <v>236</v>
      </c>
      <c r="C27258" s="88">
        <v>29990</v>
      </c>
    </row>
    <row r="27259" spans="1:3" x14ac:dyDescent="0.25">
      <c r="A27259" s="80">
        <v>1113016</v>
      </c>
      <c r="B27259" s="104" t="s">
        <v>236</v>
      </c>
      <c r="C27259" s="88">
        <v>29991</v>
      </c>
    </row>
    <row r="27260" spans="1:3" x14ac:dyDescent="0.25">
      <c r="A27260" s="80">
        <v>1113017</v>
      </c>
      <c r="B27260" s="104" t="s">
        <v>236</v>
      </c>
      <c r="C27260" s="88">
        <v>29994</v>
      </c>
    </row>
    <row r="27261" spans="1:3" x14ac:dyDescent="0.25">
      <c r="A27261" s="80">
        <v>1113018</v>
      </c>
      <c r="B27261" s="104" t="s">
        <v>236</v>
      </c>
      <c r="C27261" s="81" t="s">
        <v>236</v>
      </c>
    </row>
    <row r="27262" spans="1:3" x14ac:dyDescent="0.25">
      <c r="A27262" s="80">
        <v>1113020</v>
      </c>
      <c r="B27262" s="104" t="s">
        <v>236</v>
      </c>
      <c r="C27262" s="81" t="s">
        <v>236</v>
      </c>
    </row>
    <row r="27263" spans="1:3" x14ac:dyDescent="0.25">
      <c r="A27263" s="80">
        <v>1113021</v>
      </c>
      <c r="B27263" s="104" t="s">
        <v>236</v>
      </c>
      <c r="C27263" s="88">
        <v>29999</v>
      </c>
    </row>
    <row r="27264" spans="1:3" x14ac:dyDescent="0.25">
      <c r="A27264" s="80">
        <v>1113022</v>
      </c>
      <c r="B27264" s="104" t="s">
        <v>236</v>
      </c>
      <c r="C27264" s="88">
        <v>29997</v>
      </c>
    </row>
    <row r="27265" spans="1:3" x14ac:dyDescent="0.25">
      <c r="A27265" s="80">
        <v>1113023</v>
      </c>
      <c r="B27265" s="104" t="s">
        <v>236</v>
      </c>
      <c r="C27265" s="88">
        <v>29998</v>
      </c>
    </row>
    <row r="27266" spans="1:3" x14ac:dyDescent="0.25">
      <c r="A27266" s="80">
        <v>1113024</v>
      </c>
      <c r="B27266" s="104" t="s">
        <v>236</v>
      </c>
      <c r="C27266" s="81" t="s">
        <v>236</v>
      </c>
    </row>
    <row r="27267" spans="1:3" x14ac:dyDescent="0.25">
      <c r="A27267" s="80">
        <v>1113025</v>
      </c>
      <c r="B27267" s="104" t="s">
        <v>236</v>
      </c>
      <c r="C27267" s="81" t="s">
        <v>236</v>
      </c>
    </row>
    <row r="27268" spans="1:3" x14ac:dyDescent="0.25">
      <c r="A27268" s="80">
        <v>1113026</v>
      </c>
      <c r="B27268" s="91">
        <v>1115551</v>
      </c>
      <c r="C27268" s="88">
        <v>29996</v>
      </c>
    </row>
    <row r="27269" spans="1:3" x14ac:dyDescent="0.25">
      <c r="A27269" s="80">
        <v>1113027</v>
      </c>
      <c r="B27269" s="104" t="s">
        <v>236</v>
      </c>
      <c r="C27269" s="81" t="s">
        <v>236</v>
      </c>
    </row>
    <row r="27270" spans="1:3" x14ac:dyDescent="0.25">
      <c r="A27270" s="80">
        <v>1113028</v>
      </c>
      <c r="B27270" s="104" t="s">
        <v>236</v>
      </c>
      <c r="C27270" s="81" t="s">
        <v>236</v>
      </c>
    </row>
    <row r="27271" spans="1:3" x14ac:dyDescent="0.25">
      <c r="A27271" s="80">
        <v>1113029</v>
      </c>
      <c r="B27271" s="104" t="s">
        <v>236</v>
      </c>
      <c r="C27271" s="81" t="s">
        <v>236</v>
      </c>
    </row>
    <row r="27272" spans="1:3" x14ac:dyDescent="0.25">
      <c r="A27272" s="80">
        <v>1113030</v>
      </c>
      <c r="B27272" s="104" t="s">
        <v>236</v>
      </c>
      <c r="C27272" s="81" t="s">
        <v>236</v>
      </c>
    </row>
    <row r="27273" spans="1:3" x14ac:dyDescent="0.25">
      <c r="A27273" s="80">
        <v>1113031</v>
      </c>
      <c r="B27273" s="104" t="s">
        <v>236</v>
      </c>
      <c r="C27273" s="88">
        <v>30001</v>
      </c>
    </row>
    <row r="27274" spans="1:3" x14ac:dyDescent="0.25">
      <c r="A27274" s="80">
        <v>1113032</v>
      </c>
      <c r="B27274" s="104" t="s">
        <v>236</v>
      </c>
      <c r="C27274" s="81" t="s">
        <v>236</v>
      </c>
    </row>
    <row r="27275" spans="1:3" x14ac:dyDescent="0.25">
      <c r="A27275" s="80">
        <v>1113033</v>
      </c>
      <c r="B27275" s="104" t="s">
        <v>236</v>
      </c>
      <c r="C27275" s="81" t="s">
        <v>236</v>
      </c>
    </row>
    <row r="27276" spans="1:3" x14ac:dyDescent="0.25">
      <c r="A27276" s="80">
        <v>1113034</v>
      </c>
      <c r="B27276" s="104" t="s">
        <v>236</v>
      </c>
      <c r="C27276" s="88">
        <v>30002</v>
      </c>
    </row>
    <row r="27277" spans="1:3" x14ac:dyDescent="0.25">
      <c r="A27277" s="80">
        <v>1113035</v>
      </c>
      <c r="B27277" s="104" t="s">
        <v>236</v>
      </c>
      <c r="C27277" s="81" t="s">
        <v>236</v>
      </c>
    </row>
    <row r="27278" spans="1:3" x14ac:dyDescent="0.25">
      <c r="A27278" s="80">
        <v>1113036</v>
      </c>
      <c r="B27278" s="104" t="s">
        <v>236</v>
      </c>
      <c r="C27278" s="88">
        <v>30004</v>
      </c>
    </row>
    <row r="27279" spans="1:3" x14ac:dyDescent="0.25">
      <c r="A27279" s="80">
        <v>1113037</v>
      </c>
      <c r="B27279" s="104" t="s">
        <v>236</v>
      </c>
      <c r="C27279" s="81" t="s">
        <v>236</v>
      </c>
    </row>
    <row r="27280" spans="1:3" x14ac:dyDescent="0.25">
      <c r="A27280" s="80">
        <v>1113038</v>
      </c>
      <c r="B27280" s="104" t="s">
        <v>236</v>
      </c>
      <c r="C27280" s="81" t="s">
        <v>236</v>
      </c>
    </row>
    <row r="27281" spans="1:3" x14ac:dyDescent="0.25">
      <c r="A27281" s="80">
        <v>1113039</v>
      </c>
      <c r="B27281" s="104" t="s">
        <v>236</v>
      </c>
      <c r="C27281" s="81" t="s">
        <v>236</v>
      </c>
    </row>
    <row r="27282" spans="1:3" x14ac:dyDescent="0.25">
      <c r="A27282" s="80">
        <v>1113040</v>
      </c>
      <c r="B27282" s="104" t="s">
        <v>236</v>
      </c>
      <c r="C27282" s="81" t="s">
        <v>236</v>
      </c>
    </row>
    <row r="27283" spans="1:3" x14ac:dyDescent="0.25">
      <c r="A27283" s="80">
        <v>1113041</v>
      </c>
      <c r="B27283" s="104" t="s">
        <v>236</v>
      </c>
      <c r="C27283" s="81" t="s">
        <v>236</v>
      </c>
    </row>
    <row r="27284" spans="1:3" x14ac:dyDescent="0.25">
      <c r="A27284" s="80">
        <v>1113042</v>
      </c>
      <c r="B27284" s="104" t="s">
        <v>236</v>
      </c>
      <c r="C27284" s="81" t="s">
        <v>236</v>
      </c>
    </row>
    <row r="27285" spans="1:3" x14ac:dyDescent="0.25">
      <c r="A27285" s="80">
        <v>1113043</v>
      </c>
      <c r="B27285" s="104" t="s">
        <v>236</v>
      </c>
      <c r="C27285" s="81" t="s">
        <v>236</v>
      </c>
    </row>
    <row r="27286" spans="1:3" x14ac:dyDescent="0.25">
      <c r="A27286" s="80">
        <v>1113044</v>
      </c>
      <c r="B27286" s="104" t="s">
        <v>236</v>
      </c>
      <c r="C27286" s="81" t="s">
        <v>236</v>
      </c>
    </row>
    <row r="27287" spans="1:3" x14ac:dyDescent="0.25">
      <c r="A27287" s="80">
        <v>1113045</v>
      </c>
      <c r="B27287" s="104" t="s">
        <v>236</v>
      </c>
      <c r="C27287" s="81" t="s">
        <v>236</v>
      </c>
    </row>
    <row r="27288" spans="1:3" x14ac:dyDescent="0.25">
      <c r="A27288" s="80">
        <v>1113046</v>
      </c>
      <c r="B27288" s="104" t="s">
        <v>236</v>
      </c>
      <c r="C27288" s="81" t="s">
        <v>236</v>
      </c>
    </row>
    <row r="27289" spans="1:3" x14ac:dyDescent="0.25">
      <c r="A27289" s="80">
        <v>1113047</v>
      </c>
      <c r="B27289" s="104" t="s">
        <v>236</v>
      </c>
      <c r="C27289" s="81" t="s">
        <v>236</v>
      </c>
    </row>
    <row r="27290" spans="1:3" x14ac:dyDescent="0.25">
      <c r="A27290" s="80">
        <v>1113048</v>
      </c>
      <c r="B27290" s="104" t="s">
        <v>236</v>
      </c>
      <c r="C27290" s="81" t="s">
        <v>236</v>
      </c>
    </row>
    <row r="27291" spans="1:3" x14ac:dyDescent="0.25">
      <c r="A27291" s="80">
        <v>1113049</v>
      </c>
      <c r="B27291" s="104" t="s">
        <v>236</v>
      </c>
      <c r="C27291" s="81" t="s">
        <v>236</v>
      </c>
    </row>
    <row r="27292" spans="1:3" x14ac:dyDescent="0.25">
      <c r="A27292" s="80">
        <v>1113050</v>
      </c>
      <c r="B27292" s="91">
        <v>1115526</v>
      </c>
      <c r="C27292" s="88">
        <v>30016</v>
      </c>
    </row>
    <row r="27293" spans="1:3" x14ac:dyDescent="0.25">
      <c r="A27293" s="80">
        <v>1113051</v>
      </c>
      <c r="B27293" s="104" t="s">
        <v>236</v>
      </c>
      <c r="C27293" s="81" t="s">
        <v>236</v>
      </c>
    </row>
    <row r="27294" spans="1:3" x14ac:dyDescent="0.25">
      <c r="A27294" s="80">
        <v>1113052</v>
      </c>
      <c r="B27294" s="104" t="s">
        <v>236</v>
      </c>
      <c r="C27294" s="81" t="s">
        <v>236</v>
      </c>
    </row>
    <row r="27295" spans="1:3" x14ac:dyDescent="0.25">
      <c r="A27295" s="80">
        <v>1113053</v>
      </c>
      <c r="B27295" s="104" t="s">
        <v>236</v>
      </c>
      <c r="C27295" s="81" t="s">
        <v>236</v>
      </c>
    </row>
    <row r="27296" spans="1:3" x14ac:dyDescent="0.25">
      <c r="A27296" s="80">
        <v>1113054</v>
      </c>
      <c r="B27296" s="104" t="s">
        <v>236</v>
      </c>
      <c r="C27296" s="81" t="s">
        <v>236</v>
      </c>
    </row>
    <row r="27297" spans="1:3" x14ac:dyDescent="0.25">
      <c r="A27297" s="80">
        <v>1113055</v>
      </c>
      <c r="B27297" s="104" t="s">
        <v>236</v>
      </c>
      <c r="C27297" s="81" t="s">
        <v>236</v>
      </c>
    </row>
    <row r="27298" spans="1:3" x14ac:dyDescent="0.25">
      <c r="A27298" s="80">
        <v>1113056</v>
      </c>
      <c r="B27298" s="104" t="s">
        <v>236</v>
      </c>
      <c r="C27298" s="81" t="s">
        <v>236</v>
      </c>
    </row>
    <row r="27299" spans="1:3" x14ac:dyDescent="0.25">
      <c r="A27299" s="80">
        <v>1113057</v>
      </c>
      <c r="B27299" s="104" t="s">
        <v>236</v>
      </c>
      <c r="C27299" s="81" t="s">
        <v>236</v>
      </c>
    </row>
    <row r="27300" spans="1:3" x14ac:dyDescent="0.25">
      <c r="A27300" s="80">
        <v>1113058</v>
      </c>
      <c r="B27300" s="104" t="s">
        <v>236</v>
      </c>
      <c r="C27300" s="81" t="s">
        <v>236</v>
      </c>
    </row>
    <row r="27301" spans="1:3" x14ac:dyDescent="0.25">
      <c r="A27301" s="80">
        <v>1113059</v>
      </c>
      <c r="B27301" s="104" t="s">
        <v>236</v>
      </c>
      <c r="C27301" s="81" t="s">
        <v>236</v>
      </c>
    </row>
    <row r="27302" spans="1:3" x14ac:dyDescent="0.25">
      <c r="A27302" s="80">
        <v>1113060</v>
      </c>
      <c r="B27302" s="104" t="s">
        <v>236</v>
      </c>
      <c r="C27302" s="81" t="s">
        <v>236</v>
      </c>
    </row>
    <row r="27303" spans="1:3" x14ac:dyDescent="0.25">
      <c r="A27303" s="80">
        <v>1113061</v>
      </c>
      <c r="B27303" s="104" t="s">
        <v>236</v>
      </c>
      <c r="C27303" s="81" t="s">
        <v>236</v>
      </c>
    </row>
    <row r="27304" spans="1:3" x14ac:dyDescent="0.25">
      <c r="A27304" s="80">
        <v>1113062</v>
      </c>
      <c r="B27304" s="104" t="s">
        <v>236</v>
      </c>
      <c r="C27304" s="81" t="s">
        <v>236</v>
      </c>
    </row>
    <row r="27305" spans="1:3" x14ac:dyDescent="0.25">
      <c r="A27305" s="80">
        <v>1113063</v>
      </c>
      <c r="B27305" s="104" t="s">
        <v>236</v>
      </c>
      <c r="C27305" s="81" t="s">
        <v>236</v>
      </c>
    </row>
    <row r="27306" spans="1:3" x14ac:dyDescent="0.25">
      <c r="A27306" s="80">
        <v>1113064</v>
      </c>
      <c r="B27306" s="104" t="s">
        <v>236</v>
      </c>
      <c r="C27306" s="81" t="s">
        <v>236</v>
      </c>
    </row>
    <row r="27307" spans="1:3" x14ac:dyDescent="0.25">
      <c r="A27307" s="80">
        <v>1113065</v>
      </c>
      <c r="B27307" s="104" t="s">
        <v>236</v>
      </c>
      <c r="C27307" s="81" t="s">
        <v>236</v>
      </c>
    </row>
    <row r="27308" spans="1:3" x14ac:dyDescent="0.25">
      <c r="A27308" s="80">
        <v>1113066</v>
      </c>
      <c r="B27308" s="104" t="s">
        <v>236</v>
      </c>
      <c r="C27308" s="81" t="s">
        <v>236</v>
      </c>
    </row>
    <row r="27309" spans="1:3" x14ac:dyDescent="0.25">
      <c r="A27309" s="80">
        <v>1113067</v>
      </c>
      <c r="B27309" s="104" t="s">
        <v>236</v>
      </c>
      <c r="C27309" s="81" t="s">
        <v>236</v>
      </c>
    </row>
    <row r="27310" spans="1:3" x14ac:dyDescent="0.25">
      <c r="A27310" s="80">
        <v>1113068</v>
      </c>
      <c r="B27310" s="104" t="s">
        <v>236</v>
      </c>
      <c r="C27310" s="81" t="s">
        <v>236</v>
      </c>
    </row>
    <row r="27311" spans="1:3" x14ac:dyDescent="0.25">
      <c r="A27311" s="80">
        <v>1113069</v>
      </c>
      <c r="B27311" s="104" t="s">
        <v>236</v>
      </c>
      <c r="C27311" s="81" t="s">
        <v>236</v>
      </c>
    </row>
    <row r="27312" spans="1:3" x14ac:dyDescent="0.25">
      <c r="A27312" s="80">
        <v>1113070</v>
      </c>
      <c r="B27312" s="104" t="s">
        <v>236</v>
      </c>
      <c r="C27312" s="81" t="s">
        <v>236</v>
      </c>
    </row>
    <row r="27313" spans="1:3" x14ac:dyDescent="0.25">
      <c r="A27313" s="80">
        <v>1113071</v>
      </c>
      <c r="B27313" s="104" t="s">
        <v>236</v>
      </c>
      <c r="C27313" s="81" t="s">
        <v>236</v>
      </c>
    </row>
    <row r="27314" spans="1:3" x14ac:dyDescent="0.25">
      <c r="A27314" s="80">
        <v>1113072</v>
      </c>
      <c r="B27314" s="91">
        <v>1115525</v>
      </c>
      <c r="C27314" s="88">
        <v>30003</v>
      </c>
    </row>
    <row r="27315" spans="1:3" x14ac:dyDescent="0.25">
      <c r="A27315" s="80">
        <v>1113073</v>
      </c>
      <c r="B27315" s="91">
        <v>1115486</v>
      </c>
      <c r="C27315" s="88">
        <v>30005</v>
      </c>
    </row>
    <row r="27316" spans="1:3" x14ac:dyDescent="0.25">
      <c r="A27316" s="80">
        <v>1113074</v>
      </c>
      <c r="B27316" s="104" t="s">
        <v>236</v>
      </c>
      <c r="C27316" s="88">
        <v>30007</v>
      </c>
    </row>
    <row r="27317" spans="1:3" x14ac:dyDescent="0.25">
      <c r="A27317" s="80">
        <v>1113075</v>
      </c>
      <c r="B27317" s="91">
        <v>1115482</v>
      </c>
      <c r="C27317" s="88">
        <v>30008</v>
      </c>
    </row>
    <row r="27318" spans="1:3" x14ac:dyDescent="0.25">
      <c r="A27318" s="80">
        <v>1113076</v>
      </c>
      <c r="B27318" s="91">
        <v>1115481</v>
      </c>
      <c r="C27318" s="88">
        <v>30009</v>
      </c>
    </row>
    <row r="27319" spans="1:3" x14ac:dyDescent="0.25">
      <c r="A27319" s="80">
        <v>1113077</v>
      </c>
      <c r="B27319" s="91">
        <v>1115475</v>
      </c>
      <c r="C27319" s="88">
        <v>30010</v>
      </c>
    </row>
    <row r="27320" spans="1:3" x14ac:dyDescent="0.25">
      <c r="A27320" s="80">
        <v>1113078</v>
      </c>
      <c r="B27320" s="91">
        <v>1115473</v>
      </c>
      <c r="C27320" s="88">
        <v>30015</v>
      </c>
    </row>
    <row r="27321" spans="1:3" x14ac:dyDescent="0.25">
      <c r="A27321" s="80">
        <v>1113079</v>
      </c>
      <c r="B27321" s="91">
        <v>1115471</v>
      </c>
      <c r="C27321" s="88">
        <v>30011</v>
      </c>
    </row>
    <row r="27322" spans="1:3" x14ac:dyDescent="0.25">
      <c r="A27322" s="80">
        <v>1113080</v>
      </c>
      <c r="B27322" s="91">
        <v>1115456</v>
      </c>
      <c r="C27322" s="88">
        <v>30017</v>
      </c>
    </row>
    <row r="27323" spans="1:3" x14ac:dyDescent="0.25">
      <c r="A27323" s="80">
        <v>1113081</v>
      </c>
      <c r="B27323" s="91">
        <v>1115455</v>
      </c>
      <c r="C27323" s="88">
        <v>30018</v>
      </c>
    </row>
    <row r="27324" spans="1:3" x14ac:dyDescent="0.25">
      <c r="A27324" s="80">
        <v>1113082</v>
      </c>
      <c r="B27324" s="91">
        <v>1115454</v>
      </c>
      <c r="C27324" s="88">
        <v>30019</v>
      </c>
    </row>
    <row r="27325" spans="1:3" x14ac:dyDescent="0.25">
      <c r="A27325" s="80">
        <v>1113083</v>
      </c>
      <c r="B27325" s="91">
        <v>1115452</v>
      </c>
      <c r="C27325" s="88">
        <v>30020</v>
      </c>
    </row>
    <row r="27326" spans="1:3" x14ac:dyDescent="0.25">
      <c r="A27326" s="80">
        <v>1113084</v>
      </c>
      <c r="B27326" s="91">
        <v>1115451</v>
      </c>
      <c r="C27326" s="88">
        <v>30021</v>
      </c>
    </row>
    <row r="27327" spans="1:3" x14ac:dyDescent="0.25">
      <c r="A27327" s="80">
        <v>1113085</v>
      </c>
      <c r="B27327" s="91">
        <v>1115449</v>
      </c>
      <c r="C27327" s="88">
        <v>30022</v>
      </c>
    </row>
    <row r="27328" spans="1:3" x14ac:dyDescent="0.25">
      <c r="A27328" s="80">
        <v>1113086</v>
      </c>
      <c r="B27328" s="91">
        <v>1115447</v>
      </c>
      <c r="C27328" s="88">
        <v>30023</v>
      </c>
    </row>
    <row r="27329" spans="1:3" x14ac:dyDescent="0.25">
      <c r="A27329" s="80">
        <v>1113087</v>
      </c>
      <c r="B27329" s="104" t="s">
        <v>236</v>
      </c>
      <c r="C27329" s="81" t="s">
        <v>236</v>
      </c>
    </row>
    <row r="27330" spans="1:3" x14ac:dyDescent="0.25">
      <c r="A27330" s="80">
        <v>1113088</v>
      </c>
      <c r="B27330" s="104" t="s">
        <v>236</v>
      </c>
      <c r="C27330" s="81" t="s">
        <v>236</v>
      </c>
    </row>
    <row r="27331" spans="1:3" x14ac:dyDescent="0.25">
      <c r="A27331" s="80">
        <v>1113089</v>
      </c>
      <c r="B27331" s="104" t="s">
        <v>236</v>
      </c>
      <c r="C27331" s="88">
        <v>30028</v>
      </c>
    </row>
    <row r="27332" spans="1:3" x14ac:dyDescent="0.25">
      <c r="A27332" s="80">
        <v>1113090</v>
      </c>
      <c r="B27332" s="104" t="s">
        <v>236</v>
      </c>
      <c r="C27332" s="81" t="s">
        <v>236</v>
      </c>
    </row>
    <row r="27333" spans="1:3" x14ac:dyDescent="0.25">
      <c r="A27333" s="80">
        <v>1113091</v>
      </c>
      <c r="B27333" s="104" t="s">
        <v>236</v>
      </c>
      <c r="C27333" s="88">
        <v>30030</v>
      </c>
    </row>
    <row r="27334" spans="1:3" x14ac:dyDescent="0.25">
      <c r="A27334" s="80">
        <v>1113092</v>
      </c>
      <c r="B27334" s="104" t="s">
        <v>236</v>
      </c>
      <c r="C27334" s="81" t="s">
        <v>236</v>
      </c>
    </row>
    <row r="27335" spans="1:3" x14ac:dyDescent="0.25">
      <c r="A27335" s="80">
        <v>1113093</v>
      </c>
      <c r="B27335" s="104" t="s">
        <v>236</v>
      </c>
      <c r="C27335" s="81" t="s">
        <v>236</v>
      </c>
    </row>
    <row r="27336" spans="1:3" x14ac:dyDescent="0.25">
      <c r="A27336" s="80">
        <v>1113094</v>
      </c>
      <c r="B27336" s="104" t="s">
        <v>236</v>
      </c>
      <c r="C27336" s="81" t="s">
        <v>236</v>
      </c>
    </row>
    <row r="27337" spans="1:3" x14ac:dyDescent="0.25">
      <c r="A27337" s="80">
        <v>1113095</v>
      </c>
      <c r="B27337" s="104" t="s">
        <v>236</v>
      </c>
      <c r="C27337" s="81" t="s">
        <v>236</v>
      </c>
    </row>
    <row r="27338" spans="1:3" x14ac:dyDescent="0.25">
      <c r="A27338" s="80">
        <v>1113096</v>
      </c>
      <c r="B27338" s="104" t="s">
        <v>236</v>
      </c>
      <c r="C27338" s="81" t="s">
        <v>236</v>
      </c>
    </row>
    <row r="27339" spans="1:3" x14ac:dyDescent="0.25">
      <c r="A27339" s="80">
        <v>1113097</v>
      </c>
      <c r="B27339" s="104" t="s">
        <v>236</v>
      </c>
      <c r="C27339" s="88">
        <v>30031</v>
      </c>
    </row>
    <row r="27340" spans="1:3" x14ac:dyDescent="0.25">
      <c r="A27340" s="80">
        <v>1113098</v>
      </c>
      <c r="B27340" s="104" t="s">
        <v>236</v>
      </c>
      <c r="C27340" s="81" t="s">
        <v>236</v>
      </c>
    </row>
    <row r="27341" spans="1:3" x14ac:dyDescent="0.25">
      <c r="A27341" s="80">
        <v>1113099</v>
      </c>
      <c r="B27341" s="91">
        <v>1115446</v>
      </c>
      <c r="C27341" s="88">
        <v>30024</v>
      </c>
    </row>
    <row r="27342" spans="1:3" x14ac:dyDescent="0.25">
      <c r="A27342" s="80">
        <v>1113100</v>
      </c>
      <c r="B27342" s="104" t="s">
        <v>236</v>
      </c>
      <c r="C27342" s="88">
        <v>30034</v>
      </c>
    </row>
    <row r="27343" spans="1:3" x14ac:dyDescent="0.25">
      <c r="A27343" s="80">
        <v>1113101</v>
      </c>
      <c r="B27343" s="91">
        <v>1115435</v>
      </c>
      <c r="C27343" s="88">
        <v>30026</v>
      </c>
    </row>
    <row r="27344" spans="1:3" x14ac:dyDescent="0.25">
      <c r="A27344" s="80">
        <v>1113102</v>
      </c>
      <c r="B27344" s="91">
        <v>1115434</v>
      </c>
      <c r="C27344" s="88">
        <v>30027</v>
      </c>
    </row>
    <row r="27345" spans="1:3" x14ac:dyDescent="0.25">
      <c r="A27345" s="80">
        <v>1113103</v>
      </c>
      <c r="B27345" s="104" t="s">
        <v>236</v>
      </c>
      <c r="C27345" s="81" t="s">
        <v>236</v>
      </c>
    </row>
    <row r="27346" spans="1:3" x14ac:dyDescent="0.25">
      <c r="A27346" s="80">
        <v>1113104</v>
      </c>
      <c r="B27346" s="104" t="s">
        <v>236</v>
      </c>
      <c r="C27346" s="88">
        <v>30036</v>
      </c>
    </row>
    <row r="27347" spans="1:3" x14ac:dyDescent="0.25">
      <c r="A27347" s="80">
        <v>1113105</v>
      </c>
      <c r="B27347" s="104" t="s">
        <v>236</v>
      </c>
      <c r="C27347" s="81" t="s">
        <v>236</v>
      </c>
    </row>
    <row r="27348" spans="1:3" x14ac:dyDescent="0.25">
      <c r="A27348" s="80">
        <v>1113106</v>
      </c>
      <c r="B27348" s="104" t="s">
        <v>236</v>
      </c>
      <c r="C27348" s="88">
        <v>30042</v>
      </c>
    </row>
    <row r="27349" spans="1:3" x14ac:dyDescent="0.25">
      <c r="A27349" s="80">
        <v>1113107</v>
      </c>
      <c r="B27349" s="104" t="s">
        <v>236</v>
      </c>
      <c r="C27349" s="88">
        <v>30041</v>
      </c>
    </row>
    <row r="27350" spans="1:3" x14ac:dyDescent="0.25">
      <c r="A27350" s="80">
        <v>1113108</v>
      </c>
      <c r="B27350" s="104" t="s">
        <v>236</v>
      </c>
      <c r="C27350" s="81" t="s">
        <v>236</v>
      </c>
    </row>
    <row r="27351" spans="1:3" x14ac:dyDescent="0.25">
      <c r="A27351" s="80">
        <v>1113109</v>
      </c>
      <c r="B27351" s="104" t="s">
        <v>236</v>
      </c>
      <c r="C27351" s="88">
        <v>30045</v>
      </c>
    </row>
    <row r="27352" spans="1:3" x14ac:dyDescent="0.25">
      <c r="A27352" s="80">
        <v>1113110</v>
      </c>
      <c r="B27352" s="104" t="s">
        <v>236</v>
      </c>
      <c r="C27352" s="81" t="s">
        <v>236</v>
      </c>
    </row>
    <row r="27353" spans="1:3" x14ac:dyDescent="0.25">
      <c r="A27353" s="80">
        <v>1113111</v>
      </c>
      <c r="B27353" s="104" t="s">
        <v>236</v>
      </c>
      <c r="C27353" s="88">
        <v>30046</v>
      </c>
    </row>
    <row r="27354" spans="1:3" x14ac:dyDescent="0.25">
      <c r="A27354" s="80">
        <v>1113112</v>
      </c>
      <c r="B27354" s="104" t="s">
        <v>236</v>
      </c>
      <c r="C27354" s="88">
        <v>30047</v>
      </c>
    </row>
    <row r="27355" spans="1:3" x14ac:dyDescent="0.25">
      <c r="A27355" s="80">
        <v>1113113</v>
      </c>
      <c r="B27355" s="104" t="s">
        <v>236</v>
      </c>
      <c r="C27355" s="81" t="s">
        <v>236</v>
      </c>
    </row>
    <row r="27356" spans="1:3" x14ac:dyDescent="0.25">
      <c r="A27356" s="80">
        <v>1113114</v>
      </c>
      <c r="B27356" s="104" t="s">
        <v>236</v>
      </c>
      <c r="C27356" s="88">
        <v>30050</v>
      </c>
    </row>
    <row r="27357" spans="1:3" x14ac:dyDescent="0.25">
      <c r="A27357" s="80">
        <v>1113115</v>
      </c>
      <c r="B27357" s="104" t="s">
        <v>236</v>
      </c>
      <c r="C27357" s="88">
        <v>30051</v>
      </c>
    </row>
    <row r="27358" spans="1:3" x14ac:dyDescent="0.25">
      <c r="A27358" s="80">
        <v>1113116</v>
      </c>
      <c r="B27358" s="104" t="s">
        <v>236</v>
      </c>
      <c r="C27358" s="88">
        <v>30052</v>
      </c>
    </row>
    <row r="27359" spans="1:3" x14ac:dyDescent="0.25">
      <c r="A27359" s="80">
        <v>1113117</v>
      </c>
      <c r="B27359" s="104" t="s">
        <v>236</v>
      </c>
      <c r="C27359" s="88">
        <v>30053</v>
      </c>
    </row>
    <row r="27360" spans="1:3" x14ac:dyDescent="0.25">
      <c r="A27360" s="80">
        <v>1113118</v>
      </c>
      <c r="B27360" s="104" t="s">
        <v>236</v>
      </c>
      <c r="C27360" s="81" t="s">
        <v>236</v>
      </c>
    </row>
    <row r="27361" spans="1:3" x14ac:dyDescent="0.25">
      <c r="A27361" s="80">
        <v>1113119</v>
      </c>
      <c r="B27361" s="104" t="s">
        <v>236</v>
      </c>
      <c r="C27361" s="88">
        <v>30049</v>
      </c>
    </row>
    <row r="27362" spans="1:3" x14ac:dyDescent="0.25">
      <c r="A27362" s="80">
        <v>1113120</v>
      </c>
      <c r="B27362" s="104" t="s">
        <v>236</v>
      </c>
      <c r="C27362" s="88">
        <v>30054</v>
      </c>
    </row>
    <row r="27363" spans="1:3" x14ac:dyDescent="0.25">
      <c r="A27363" s="80">
        <v>1113121</v>
      </c>
      <c r="B27363" s="104" t="s">
        <v>236</v>
      </c>
      <c r="C27363" s="88">
        <v>30056</v>
      </c>
    </row>
    <row r="27364" spans="1:3" x14ac:dyDescent="0.25">
      <c r="A27364" s="80">
        <v>1113122</v>
      </c>
      <c r="B27364" s="104" t="s">
        <v>236</v>
      </c>
      <c r="C27364" s="81" t="s">
        <v>236</v>
      </c>
    </row>
    <row r="27365" spans="1:3" x14ac:dyDescent="0.25">
      <c r="A27365" s="80">
        <v>1113123</v>
      </c>
      <c r="B27365" s="104" t="s">
        <v>236</v>
      </c>
      <c r="C27365" s="81" t="s">
        <v>236</v>
      </c>
    </row>
    <row r="27366" spans="1:3" x14ac:dyDescent="0.25">
      <c r="A27366" s="80">
        <v>1113124</v>
      </c>
      <c r="B27366" s="104" t="s">
        <v>236</v>
      </c>
      <c r="C27366" s="88">
        <v>30059</v>
      </c>
    </row>
    <row r="27367" spans="1:3" x14ac:dyDescent="0.25">
      <c r="A27367" s="80">
        <v>1113125</v>
      </c>
      <c r="B27367" s="104" t="s">
        <v>236</v>
      </c>
      <c r="C27367" s="88">
        <v>30060</v>
      </c>
    </row>
    <row r="27368" spans="1:3" x14ac:dyDescent="0.25">
      <c r="A27368" s="80">
        <v>1113126</v>
      </c>
      <c r="B27368" s="104" t="s">
        <v>236</v>
      </c>
      <c r="C27368" s="88">
        <v>30058</v>
      </c>
    </row>
    <row r="27369" spans="1:3" x14ac:dyDescent="0.25">
      <c r="A27369" s="80">
        <v>1113127</v>
      </c>
      <c r="B27369" s="91">
        <v>1115433</v>
      </c>
      <c r="C27369" s="88">
        <v>30037</v>
      </c>
    </row>
    <row r="27370" spans="1:3" x14ac:dyDescent="0.25">
      <c r="A27370" s="80">
        <v>1113128</v>
      </c>
      <c r="B27370" s="91">
        <v>1115432</v>
      </c>
      <c r="C27370" s="88">
        <v>30038</v>
      </c>
    </row>
    <row r="27371" spans="1:3" x14ac:dyDescent="0.25">
      <c r="A27371" s="80">
        <v>1113129</v>
      </c>
      <c r="B27371" s="91">
        <v>1115431</v>
      </c>
      <c r="C27371" s="88">
        <v>30040</v>
      </c>
    </row>
    <row r="27372" spans="1:3" x14ac:dyDescent="0.25">
      <c r="A27372" s="80">
        <v>1113130</v>
      </c>
      <c r="B27372" s="104" t="s">
        <v>236</v>
      </c>
      <c r="C27372" s="88">
        <v>30064</v>
      </c>
    </row>
    <row r="27373" spans="1:3" x14ac:dyDescent="0.25">
      <c r="A27373" s="80">
        <v>1113131</v>
      </c>
      <c r="B27373" s="104" t="s">
        <v>236</v>
      </c>
      <c r="C27373" s="81" t="s">
        <v>236</v>
      </c>
    </row>
    <row r="27374" spans="1:3" x14ac:dyDescent="0.25">
      <c r="A27374" s="80">
        <v>1113132</v>
      </c>
      <c r="B27374" s="104" t="s">
        <v>236</v>
      </c>
      <c r="C27374" s="81" t="s">
        <v>236</v>
      </c>
    </row>
    <row r="27375" spans="1:3" x14ac:dyDescent="0.25">
      <c r="A27375" s="80">
        <v>1113133</v>
      </c>
      <c r="B27375" s="104" t="s">
        <v>236</v>
      </c>
      <c r="C27375" s="88">
        <v>30065</v>
      </c>
    </row>
    <row r="27376" spans="1:3" x14ac:dyDescent="0.25">
      <c r="A27376" s="80">
        <v>1113134</v>
      </c>
      <c r="B27376" s="104" t="s">
        <v>236</v>
      </c>
      <c r="C27376" s="81" t="s">
        <v>236</v>
      </c>
    </row>
    <row r="27377" spans="1:3" x14ac:dyDescent="0.25">
      <c r="A27377" s="80">
        <v>1113135</v>
      </c>
      <c r="B27377" s="104" t="s">
        <v>236</v>
      </c>
      <c r="C27377" s="81" t="s">
        <v>236</v>
      </c>
    </row>
    <row r="27378" spans="1:3" x14ac:dyDescent="0.25">
      <c r="A27378" s="80">
        <v>1113136</v>
      </c>
      <c r="B27378" s="104" t="s">
        <v>236</v>
      </c>
      <c r="C27378" s="81" t="s">
        <v>236</v>
      </c>
    </row>
    <row r="27379" spans="1:3" x14ac:dyDescent="0.25">
      <c r="A27379" s="80">
        <v>1113137</v>
      </c>
      <c r="B27379" s="104" t="s">
        <v>236</v>
      </c>
      <c r="C27379" s="81" t="s">
        <v>236</v>
      </c>
    </row>
    <row r="27380" spans="1:3" x14ac:dyDescent="0.25">
      <c r="A27380" s="80">
        <v>1113138</v>
      </c>
      <c r="B27380" s="104" t="s">
        <v>236</v>
      </c>
      <c r="C27380" s="81" t="s">
        <v>236</v>
      </c>
    </row>
    <row r="27381" spans="1:3" x14ac:dyDescent="0.25">
      <c r="A27381" s="80">
        <v>1113139</v>
      </c>
      <c r="B27381" s="104" t="s">
        <v>236</v>
      </c>
      <c r="C27381" s="81" t="s">
        <v>236</v>
      </c>
    </row>
    <row r="27382" spans="1:3" x14ac:dyDescent="0.25">
      <c r="A27382" s="80">
        <v>1113140</v>
      </c>
      <c r="B27382" s="104" t="s">
        <v>236</v>
      </c>
      <c r="C27382" s="81" t="s">
        <v>236</v>
      </c>
    </row>
    <row r="27383" spans="1:3" x14ac:dyDescent="0.25">
      <c r="A27383" s="80">
        <v>1113141</v>
      </c>
      <c r="B27383" s="104" t="s">
        <v>236</v>
      </c>
      <c r="C27383" s="88">
        <v>30072</v>
      </c>
    </row>
    <row r="27384" spans="1:3" x14ac:dyDescent="0.25">
      <c r="A27384" s="80">
        <v>1113142</v>
      </c>
      <c r="B27384" s="104" t="s">
        <v>236</v>
      </c>
      <c r="C27384" s="88">
        <v>30073</v>
      </c>
    </row>
    <row r="27385" spans="1:3" x14ac:dyDescent="0.25">
      <c r="A27385" s="80">
        <v>1113143</v>
      </c>
      <c r="B27385" s="104" t="s">
        <v>236</v>
      </c>
      <c r="C27385" s="81" t="s">
        <v>236</v>
      </c>
    </row>
    <row r="27386" spans="1:3" x14ac:dyDescent="0.25">
      <c r="A27386" s="80">
        <v>1113144</v>
      </c>
      <c r="B27386" s="104" t="s">
        <v>236</v>
      </c>
      <c r="C27386" s="88">
        <v>30067</v>
      </c>
    </row>
    <row r="27387" spans="1:3" x14ac:dyDescent="0.25">
      <c r="A27387" s="80">
        <v>1113145</v>
      </c>
      <c r="B27387" s="91">
        <v>1115426</v>
      </c>
      <c r="C27387" s="88">
        <v>30062</v>
      </c>
    </row>
    <row r="27388" spans="1:3" x14ac:dyDescent="0.25">
      <c r="A27388" s="80">
        <v>1113146</v>
      </c>
      <c r="B27388" s="91">
        <v>1115425</v>
      </c>
      <c r="C27388" s="88">
        <v>30063</v>
      </c>
    </row>
    <row r="27389" spans="1:3" x14ac:dyDescent="0.25">
      <c r="A27389" s="80">
        <v>1113147</v>
      </c>
      <c r="B27389" s="91">
        <v>1115423</v>
      </c>
      <c r="C27389" s="88">
        <v>30071</v>
      </c>
    </row>
    <row r="27390" spans="1:3" x14ac:dyDescent="0.25">
      <c r="A27390" s="80">
        <v>1113148</v>
      </c>
      <c r="B27390" s="104" t="s">
        <v>236</v>
      </c>
      <c r="C27390" s="88">
        <v>30074</v>
      </c>
    </row>
    <row r="27391" spans="1:3" x14ac:dyDescent="0.25">
      <c r="A27391" s="80">
        <v>1113149</v>
      </c>
      <c r="B27391" s="104" t="s">
        <v>236</v>
      </c>
      <c r="C27391" s="88">
        <v>30075</v>
      </c>
    </row>
    <row r="27392" spans="1:3" x14ac:dyDescent="0.25">
      <c r="A27392" s="80">
        <v>1113150</v>
      </c>
      <c r="B27392" s="104" t="s">
        <v>236</v>
      </c>
      <c r="C27392" s="88">
        <v>59919</v>
      </c>
    </row>
    <row r="27393" spans="1:3" x14ac:dyDescent="0.25">
      <c r="A27393" s="80">
        <v>1113151</v>
      </c>
      <c r="B27393" s="104" t="s">
        <v>236</v>
      </c>
      <c r="C27393" s="88">
        <v>62677</v>
      </c>
    </row>
    <row r="27394" spans="1:3" x14ac:dyDescent="0.25">
      <c r="A27394" s="80">
        <v>1113152</v>
      </c>
      <c r="B27394" s="104" t="s">
        <v>236</v>
      </c>
      <c r="C27394" s="88">
        <v>30076</v>
      </c>
    </row>
    <row r="27395" spans="1:3" x14ac:dyDescent="0.25">
      <c r="A27395" s="80">
        <v>1113153</v>
      </c>
      <c r="B27395" s="104" t="s">
        <v>236</v>
      </c>
      <c r="C27395" s="88">
        <v>30078</v>
      </c>
    </row>
    <row r="27396" spans="1:3" x14ac:dyDescent="0.25">
      <c r="A27396" s="80">
        <v>1113154</v>
      </c>
      <c r="B27396" s="104" t="s">
        <v>236</v>
      </c>
      <c r="C27396" s="88">
        <v>30079</v>
      </c>
    </row>
    <row r="27397" spans="1:3" x14ac:dyDescent="0.25">
      <c r="A27397" s="80">
        <v>1113155</v>
      </c>
      <c r="B27397" s="104" t="s">
        <v>236</v>
      </c>
      <c r="C27397" s="88">
        <v>30080</v>
      </c>
    </row>
    <row r="27398" spans="1:3" x14ac:dyDescent="0.25">
      <c r="A27398" s="80">
        <v>1113156</v>
      </c>
      <c r="B27398" s="104" t="s">
        <v>236</v>
      </c>
      <c r="C27398" s="88">
        <v>30081</v>
      </c>
    </row>
    <row r="27399" spans="1:3" x14ac:dyDescent="0.25">
      <c r="A27399" s="80">
        <v>1113157</v>
      </c>
      <c r="B27399" s="104" t="s">
        <v>236</v>
      </c>
      <c r="C27399" s="88">
        <v>30082</v>
      </c>
    </row>
    <row r="27400" spans="1:3" x14ac:dyDescent="0.25">
      <c r="A27400" s="80">
        <v>1113158</v>
      </c>
      <c r="B27400" s="104" t="s">
        <v>236</v>
      </c>
      <c r="C27400" s="81" t="s">
        <v>236</v>
      </c>
    </row>
    <row r="27401" spans="1:3" x14ac:dyDescent="0.25">
      <c r="A27401" s="80">
        <v>1113159</v>
      </c>
      <c r="B27401" s="104" t="s">
        <v>236</v>
      </c>
      <c r="C27401" s="88">
        <v>30084</v>
      </c>
    </row>
    <row r="27402" spans="1:3" x14ac:dyDescent="0.25">
      <c r="A27402" s="80">
        <v>1113160</v>
      </c>
      <c r="B27402" s="104" t="s">
        <v>236</v>
      </c>
      <c r="C27402" s="88">
        <v>30085</v>
      </c>
    </row>
    <row r="27403" spans="1:3" x14ac:dyDescent="0.25">
      <c r="A27403" s="80">
        <v>1113161</v>
      </c>
      <c r="B27403" s="104" t="s">
        <v>236</v>
      </c>
      <c r="C27403" s="88">
        <v>30088</v>
      </c>
    </row>
    <row r="27404" spans="1:3" x14ac:dyDescent="0.25">
      <c r="A27404" s="80">
        <v>1113162</v>
      </c>
      <c r="B27404" s="104" t="s">
        <v>236</v>
      </c>
      <c r="C27404" s="81" t="s">
        <v>236</v>
      </c>
    </row>
    <row r="27405" spans="1:3" x14ac:dyDescent="0.25">
      <c r="A27405" s="80">
        <v>1113163</v>
      </c>
      <c r="B27405" s="104" t="s">
        <v>236</v>
      </c>
      <c r="C27405" s="88">
        <v>30089</v>
      </c>
    </row>
    <row r="27406" spans="1:3" x14ac:dyDescent="0.25">
      <c r="A27406" s="80">
        <v>1113164</v>
      </c>
      <c r="B27406" s="104" t="s">
        <v>236</v>
      </c>
      <c r="C27406" s="81" t="s">
        <v>236</v>
      </c>
    </row>
    <row r="27407" spans="1:3" x14ac:dyDescent="0.25">
      <c r="A27407" s="80">
        <v>1113165</v>
      </c>
      <c r="B27407" s="104" t="s">
        <v>236</v>
      </c>
      <c r="C27407" s="88">
        <v>30090</v>
      </c>
    </row>
    <row r="27408" spans="1:3" x14ac:dyDescent="0.25">
      <c r="A27408" s="80">
        <v>1113166</v>
      </c>
      <c r="B27408" s="104" t="s">
        <v>236</v>
      </c>
      <c r="C27408" s="88">
        <v>30091</v>
      </c>
    </row>
    <row r="27409" spans="1:3" x14ac:dyDescent="0.25">
      <c r="A27409" s="80">
        <v>1113167</v>
      </c>
      <c r="B27409" s="104" t="s">
        <v>236</v>
      </c>
      <c r="C27409" s="88">
        <v>30093</v>
      </c>
    </row>
    <row r="27410" spans="1:3" x14ac:dyDescent="0.25">
      <c r="A27410" s="80">
        <v>1113168</v>
      </c>
      <c r="B27410" s="104" t="s">
        <v>236</v>
      </c>
      <c r="C27410" s="88">
        <v>30094</v>
      </c>
    </row>
    <row r="27411" spans="1:3" x14ac:dyDescent="0.25">
      <c r="A27411" s="80">
        <v>1113169</v>
      </c>
      <c r="B27411" s="104" t="s">
        <v>236</v>
      </c>
      <c r="C27411" s="88">
        <v>30098</v>
      </c>
    </row>
    <row r="27412" spans="1:3" x14ac:dyDescent="0.25">
      <c r="A27412" s="80">
        <v>1113170</v>
      </c>
      <c r="B27412" s="104" t="s">
        <v>236</v>
      </c>
      <c r="C27412" s="81" t="s">
        <v>236</v>
      </c>
    </row>
    <row r="27413" spans="1:3" x14ac:dyDescent="0.25">
      <c r="A27413" s="80">
        <v>1113171</v>
      </c>
      <c r="B27413" s="104" t="s">
        <v>236</v>
      </c>
      <c r="C27413" s="88">
        <v>30099</v>
      </c>
    </row>
    <row r="27414" spans="1:3" x14ac:dyDescent="0.25">
      <c r="A27414" s="80">
        <v>1113172</v>
      </c>
      <c r="B27414" s="104" t="s">
        <v>236</v>
      </c>
      <c r="C27414" s="88">
        <v>30100</v>
      </c>
    </row>
    <row r="27415" spans="1:3" x14ac:dyDescent="0.25">
      <c r="A27415" s="80">
        <v>1113173</v>
      </c>
      <c r="B27415" s="104" t="s">
        <v>236</v>
      </c>
      <c r="C27415" s="88">
        <v>30101</v>
      </c>
    </row>
    <row r="27416" spans="1:3" x14ac:dyDescent="0.25">
      <c r="A27416" s="80">
        <v>1113174</v>
      </c>
      <c r="B27416" s="104" t="s">
        <v>236</v>
      </c>
      <c r="C27416" s="81" t="s">
        <v>236</v>
      </c>
    </row>
    <row r="27417" spans="1:3" x14ac:dyDescent="0.25">
      <c r="A27417" s="80">
        <v>1113175</v>
      </c>
      <c r="B27417" s="104" t="s">
        <v>236</v>
      </c>
      <c r="C27417" s="88">
        <v>30103</v>
      </c>
    </row>
    <row r="27418" spans="1:3" x14ac:dyDescent="0.25">
      <c r="A27418" s="80">
        <v>1113176</v>
      </c>
      <c r="B27418" s="104" t="s">
        <v>236</v>
      </c>
      <c r="C27418" s="88">
        <v>30112</v>
      </c>
    </row>
    <row r="27419" spans="1:3" x14ac:dyDescent="0.25">
      <c r="A27419" s="80">
        <v>1113177</v>
      </c>
      <c r="B27419" s="104" t="s">
        <v>236</v>
      </c>
      <c r="C27419" s="88">
        <v>1714</v>
      </c>
    </row>
    <row r="27420" spans="1:3" x14ac:dyDescent="0.25">
      <c r="A27420" s="80">
        <v>1113178</v>
      </c>
      <c r="B27420" s="104" t="s">
        <v>236</v>
      </c>
      <c r="C27420" s="81" t="s">
        <v>236</v>
      </c>
    </row>
    <row r="27421" spans="1:3" x14ac:dyDescent="0.25">
      <c r="A27421" s="80">
        <v>1113179</v>
      </c>
      <c r="B27421" s="104" t="s">
        <v>236</v>
      </c>
      <c r="C27421" s="88">
        <v>30123</v>
      </c>
    </row>
    <row r="27422" spans="1:3" x14ac:dyDescent="0.25">
      <c r="A27422" s="80">
        <v>1113180</v>
      </c>
      <c r="B27422" s="104" t="s">
        <v>236</v>
      </c>
      <c r="C27422" s="88">
        <v>30128</v>
      </c>
    </row>
    <row r="27423" spans="1:3" x14ac:dyDescent="0.25">
      <c r="A27423" s="80">
        <v>1113181</v>
      </c>
      <c r="B27423" s="104" t="s">
        <v>236</v>
      </c>
      <c r="C27423" s="88">
        <v>75320</v>
      </c>
    </row>
    <row r="27424" spans="1:3" x14ac:dyDescent="0.25">
      <c r="A27424" s="80">
        <v>1113182</v>
      </c>
      <c r="B27424" s="104" t="s">
        <v>236</v>
      </c>
      <c r="C27424" s="81" t="s">
        <v>236</v>
      </c>
    </row>
    <row r="27425" spans="1:3" x14ac:dyDescent="0.25">
      <c r="A27425" s="80">
        <v>1113183</v>
      </c>
      <c r="B27425" s="104" t="s">
        <v>236</v>
      </c>
      <c r="C27425" s="88">
        <v>30130</v>
      </c>
    </row>
    <row r="27426" spans="1:3" x14ac:dyDescent="0.25">
      <c r="A27426" s="80">
        <v>1113184</v>
      </c>
      <c r="B27426" s="104" t="s">
        <v>236</v>
      </c>
      <c r="C27426" s="81" t="s">
        <v>236</v>
      </c>
    </row>
    <row r="27427" spans="1:3" x14ac:dyDescent="0.25">
      <c r="A27427" s="80">
        <v>1113185</v>
      </c>
      <c r="B27427" s="104" t="s">
        <v>236</v>
      </c>
      <c r="C27427" s="81" t="s">
        <v>236</v>
      </c>
    </row>
    <row r="27428" spans="1:3" x14ac:dyDescent="0.25">
      <c r="A27428" s="80">
        <v>1113186</v>
      </c>
      <c r="B27428" s="104" t="s">
        <v>236</v>
      </c>
      <c r="C27428" s="81" t="s">
        <v>236</v>
      </c>
    </row>
    <row r="27429" spans="1:3" x14ac:dyDescent="0.25">
      <c r="A27429" s="80">
        <v>1113187</v>
      </c>
      <c r="B27429" s="104" t="s">
        <v>236</v>
      </c>
      <c r="C27429" s="81" t="s">
        <v>236</v>
      </c>
    </row>
    <row r="27430" spans="1:3" x14ac:dyDescent="0.25">
      <c r="A27430" s="80">
        <v>1113188</v>
      </c>
      <c r="B27430" s="104" t="s">
        <v>236</v>
      </c>
      <c r="C27430" s="81" t="s">
        <v>236</v>
      </c>
    </row>
    <row r="27431" spans="1:3" x14ac:dyDescent="0.25">
      <c r="A27431" s="80">
        <v>1113189</v>
      </c>
      <c r="B27431" s="104" t="s">
        <v>236</v>
      </c>
      <c r="C27431" s="88">
        <v>30131</v>
      </c>
    </row>
    <row r="27432" spans="1:3" x14ac:dyDescent="0.25">
      <c r="A27432" s="80">
        <v>1113190</v>
      </c>
      <c r="B27432" s="104" t="s">
        <v>236</v>
      </c>
      <c r="C27432" s="81" t="s">
        <v>236</v>
      </c>
    </row>
    <row r="27433" spans="1:3" x14ac:dyDescent="0.25">
      <c r="A27433" s="80">
        <v>1113191</v>
      </c>
      <c r="B27433" s="104" t="s">
        <v>236</v>
      </c>
      <c r="C27433" s="81" t="s">
        <v>236</v>
      </c>
    </row>
    <row r="27434" spans="1:3" x14ac:dyDescent="0.25">
      <c r="A27434" s="80">
        <v>1113192</v>
      </c>
      <c r="B27434" s="104" t="s">
        <v>236</v>
      </c>
      <c r="C27434" s="81" t="s">
        <v>236</v>
      </c>
    </row>
    <row r="27435" spans="1:3" x14ac:dyDescent="0.25">
      <c r="A27435" s="80">
        <v>1113193</v>
      </c>
      <c r="B27435" s="104" t="s">
        <v>236</v>
      </c>
      <c r="C27435" s="81" t="s">
        <v>236</v>
      </c>
    </row>
    <row r="27436" spans="1:3" x14ac:dyDescent="0.25">
      <c r="A27436" s="80">
        <v>1113194</v>
      </c>
      <c r="B27436" s="104" t="s">
        <v>236</v>
      </c>
      <c r="C27436" s="81" t="s">
        <v>236</v>
      </c>
    </row>
    <row r="27437" spans="1:3" x14ac:dyDescent="0.25">
      <c r="A27437" s="80">
        <v>1113195</v>
      </c>
      <c r="B27437" s="104" t="s">
        <v>236</v>
      </c>
      <c r="C27437" s="81" t="s">
        <v>236</v>
      </c>
    </row>
    <row r="27438" spans="1:3" x14ac:dyDescent="0.25">
      <c r="A27438" s="80">
        <v>1113196</v>
      </c>
      <c r="B27438" s="104" t="s">
        <v>236</v>
      </c>
      <c r="C27438" s="81" t="s">
        <v>236</v>
      </c>
    </row>
    <row r="27439" spans="1:3" x14ac:dyDescent="0.25">
      <c r="A27439" s="80">
        <v>1113197</v>
      </c>
      <c r="B27439" s="104" t="s">
        <v>236</v>
      </c>
      <c r="C27439" s="81" t="s">
        <v>236</v>
      </c>
    </row>
    <row r="27440" spans="1:3" x14ac:dyDescent="0.25">
      <c r="A27440" s="80">
        <v>1113198</v>
      </c>
      <c r="B27440" s="104" t="s">
        <v>236</v>
      </c>
      <c r="C27440" s="81" t="s">
        <v>236</v>
      </c>
    </row>
    <row r="27441" spans="1:3" x14ac:dyDescent="0.25">
      <c r="A27441" s="80">
        <v>1113199</v>
      </c>
      <c r="B27441" s="104" t="s">
        <v>236</v>
      </c>
      <c r="C27441" s="88">
        <v>30132</v>
      </c>
    </row>
    <row r="27442" spans="1:3" x14ac:dyDescent="0.25">
      <c r="A27442" s="80">
        <v>1113200</v>
      </c>
      <c r="B27442" s="104" t="s">
        <v>236</v>
      </c>
      <c r="C27442" s="81" t="s">
        <v>236</v>
      </c>
    </row>
    <row r="27443" spans="1:3" x14ac:dyDescent="0.25">
      <c r="A27443" s="80">
        <v>1113201</v>
      </c>
      <c r="B27443" s="104" t="s">
        <v>236</v>
      </c>
      <c r="C27443" s="88">
        <v>30129</v>
      </c>
    </row>
    <row r="27444" spans="1:3" x14ac:dyDescent="0.25">
      <c r="A27444" s="80">
        <v>1113202</v>
      </c>
      <c r="B27444" s="104" t="s">
        <v>236</v>
      </c>
      <c r="C27444" s="81" t="s">
        <v>236</v>
      </c>
    </row>
    <row r="27445" spans="1:3" x14ac:dyDescent="0.25">
      <c r="A27445" s="80">
        <v>1113203</v>
      </c>
      <c r="B27445" s="104" t="s">
        <v>236</v>
      </c>
      <c r="C27445" s="81" t="s">
        <v>236</v>
      </c>
    </row>
    <row r="27446" spans="1:3" x14ac:dyDescent="0.25">
      <c r="A27446" s="80">
        <v>1113204</v>
      </c>
      <c r="B27446" s="104" t="s">
        <v>236</v>
      </c>
      <c r="C27446" s="81" t="s">
        <v>236</v>
      </c>
    </row>
    <row r="27447" spans="1:3" x14ac:dyDescent="0.25">
      <c r="A27447" s="80">
        <v>1113205</v>
      </c>
      <c r="B27447" s="91">
        <v>1115421</v>
      </c>
      <c r="C27447" s="88">
        <v>30105</v>
      </c>
    </row>
    <row r="27448" spans="1:3" x14ac:dyDescent="0.25">
      <c r="A27448" s="80">
        <v>1113206</v>
      </c>
      <c r="B27448" s="104" t="s">
        <v>236</v>
      </c>
      <c r="C27448" s="88">
        <v>30107</v>
      </c>
    </row>
    <row r="27449" spans="1:3" x14ac:dyDescent="0.25">
      <c r="A27449" s="80">
        <v>1113207</v>
      </c>
      <c r="B27449" s="104" t="s">
        <v>236</v>
      </c>
      <c r="C27449" s="81" t="s">
        <v>236</v>
      </c>
    </row>
    <row r="27450" spans="1:3" x14ac:dyDescent="0.25">
      <c r="A27450" s="80">
        <v>1113208</v>
      </c>
      <c r="B27450" s="91">
        <v>1115412</v>
      </c>
      <c r="C27450" s="88">
        <v>30108</v>
      </c>
    </row>
    <row r="27451" spans="1:3" x14ac:dyDescent="0.25">
      <c r="A27451" s="80">
        <v>1113209</v>
      </c>
      <c r="B27451" s="104" t="s">
        <v>236</v>
      </c>
      <c r="C27451" s="88">
        <v>30109</v>
      </c>
    </row>
    <row r="27452" spans="1:3" x14ac:dyDescent="0.25">
      <c r="A27452" s="80">
        <v>1113210</v>
      </c>
      <c r="B27452" s="104" t="s">
        <v>236</v>
      </c>
      <c r="C27452" s="81" t="s">
        <v>236</v>
      </c>
    </row>
    <row r="27453" spans="1:3" x14ac:dyDescent="0.25">
      <c r="A27453" s="80">
        <v>1113211</v>
      </c>
      <c r="B27453" s="104" t="s">
        <v>236</v>
      </c>
      <c r="C27453" s="88">
        <v>30113</v>
      </c>
    </row>
    <row r="27454" spans="1:3" x14ac:dyDescent="0.25">
      <c r="A27454" s="80">
        <v>1113212</v>
      </c>
      <c r="B27454" s="91">
        <v>1115338</v>
      </c>
      <c r="C27454" s="88">
        <v>30115</v>
      </c>
    </row>
    <row r="27455" spans="1:3" x14ac:dyDescent="0.25">
      <c r="A27455" s="80">
        <v>1113213</v>
      </c>
      <c r="B27455" s="91">
        <v>1115337</v>
      </c>
      <c r="C27455" s="88">
        <v>30116</v>
      </c>
    </row>
    <row r="27456" spans="1:3" x14ac:dyDescent="0.25">
      <c r="A27456" s="80">
        <v>1113214</v>
      </c>
      <c r="B27456" s="104" t="s">
        <v>236</v>
      </c>
      <c r="C27456" s="81" t="s">
        <v>236</v>
      </c>
    </row>
    <row r="27457" spans="1:3" x14ac:dyDescent="0.25">
      <c r="A27457" s="80">
        <v>1113215</v>
      </c>
      <c r="B27457" s="104" t="s">
        <v>236</v>
      </c>
      <c r="C27457" s="81" t="s">
        <v>236</v>
      </c>
    </row>
    <row r="27458" spans="1:3" x14ac:dyDescent="0.25">
      <c r="A27458" s="80">
        <v>1113216</v>
      </c>
      <c r="B27458" s="104" t="s">
        <v>236</v>
      </c>
      <c r="C27458" s="88">
        <v>30117</v>
      </c>
    </row>
    <row r="27459" spans="1:3" x14ac:dyDescent="0.25">
      <c r="A27459" s="80">
        <v>1113217</v>
      </c>
      <c r="B27459" s="91">
        <v>1115335</v>
      </c>
      <c r="C27459" s="88">
        <v>30118</v>
      </c>
    </row>
    <row r="27460" spans="1:3" x14ac:dyDescent="0.25">
      <c r="A27460" s="80">
        <v>1113218</v>
      </c>
      <c r="B27460" s="104" t="s">
        <v>236</v>
      </c>
      <c r="C27460" s="81" t="s">
        <v>236</v>
      </c>
    </row>
    <row r="27461" spans="1:3" x14ac:dyDescent="0.25">
      <c r="A27461" s="80">
        <v>1113219</v>
      </c>
      <c r="B27461" s="104" t="s">
        <v>236</v>
      </c>
      <c r="C27461" s="88">
        <v>30120</v>
      </c>
    </row>
    <row r="27462" spans="1:3" x14ac:dyDescent="0.25">
      <c r="A27462" s="80">
        <v>1113220</v>
      </c>
      <c r="B27462" s="104" t="s">
        <v>236</v>
      </c>
      <c r="C27462" s="88">
        <v>30121</v>
      </c>
    </row>
    <row r="27463" spans="1:3" x14ac:dyDescent="0.25">
      <c r="A27463" s="80">
        <v>1113221</v>
      </c>
      <c r="B27463" s="91">
        <v>1115332</v>
      </c>
      <c r="C27463" s="88">
        <v>30122</v>
      </c>
    </row>
    <row r="27464" spans="1:3" x14ac:dyDescent="0.25">
      <c r="A27464" s="80">
        <v>1113222</v>
      </c>
      <c r="B27464" s="104" t="s">
        <v>236</v>
      </c>
      <c r="C27464" s="81" t="s">
        <v>236</v>
      </c>
    </row>
    <row r="27465" spans="1:3" x14ac:dyDescent="0.25">
      <c r="A27465" s="80">
        <v>1113223</v>
      </c>
      <c r="B27465" s="104" t="s">
        <v>236</v>
      </c>
      <c r="C27465" s="88">
        <v>30124</v>
      </c>
    </row>
    <row r="27466" spans="1:3" x14ac:dyDescent="0.25">
      <c r="A27466" s="80">
        <v>1113224</v>
      </c>
      <c r="B27466" s="91">
        <v>1115328</v>
      </c>
      <c r="C27466" s="88">
        <v>30125</v>
      </c>
    </row>
    <row r="27467" spans="1:3" x14ac:dyDescent="0.25">
      <c r="A27467" s="80">
        <v>1113225</v>
      </c>
      <c r="B27467" s="104" t="s">
        <v>236</v>
      </c>
      <c r="C27467" s="81" t="s">
        <v>236</v>
      </c>
    </row>
    <row r="27468" spans="1:3" x14ac:dyDescent="0.25">
      <c r="A27468" s="80">
        <v>1113226</v>
      </c>
      <c r="B27468" s="104" t="s">
        <v>236</v>
      </c>
      <c r="C27468" s="88">
        <v>30127</v>
      </c>
    </row>
    <row r="27469" spans="1:3" x14ac:dyDescent="0.25">
      <c r="A27469" s="80">
        <v>1113227</v>
      </c>
      <c r="B27469" s="104" t="s">
        <v>236</v>
      </c>
      <c r="C27469" s="81" t="s">
        <v>236</v>
      </c>
    </row>
    <row r="27470" spans="1:3" x14ac:dyDescent="0.25">
      <c r="A27470" s="80">
        <v>1113228</v>
      </c>
      <c r="B27470" s="104" t="s">
        <v>236</v>
      </c>
      <c r="C27470" s="88">
        <v>26154</v>
      </c>
    </row>
    <row r="27471" spans="1:3" x14ac:dyDescent="0.25">
      <c r="A27471" s="80">
        <v>1113229</v>
      </c>
      <c r="B27471" s="104" t="s">
        <v>236</v>
      </c>
      <c r="C27471" s="81" t="s">
        <v>236</v>
      </c>
    </row>
    <row r="27472" spans="1:3" x14ac:dyDescent="0.25">
      <c r="A27472" s="80">
        <v>1113230</v>
      </c>
      <c r="B27472" s="91">
        <v>1141664</v>
      </c>
      <c r="C27472" s="88">
        <v>30139</v>
      </c>
    </row>
    <row r="27473" spans="1:3" x14ac:dyDescent="0.25">
      <c r="A27473" s="80">
        <v>1113231</v>
      </c>
      <c r="B27473" s="104" t="s">
        <v>236</v>
      </c>
      <c r="C27473" s="81" t="s">
        <v>236</v>
      </c>
    </row>
    <row r="27474" spans="1:3" x14ac:dyDescent="0.25">
      <c r="A27474" s="80">
        <v>1113232</v>
      </c>
      <c r="B27474" s="104" t="s">
        <v>236</v>
      </c>
      <c r="C27474" s="81" t="s">
        <v>236</v>
      </c>
    </row>
    <row r="27475" spans="1:3" x14ac:dyDescent="0.25">
      <c r="A27475" s="80">
        <v>1113233</v>
      </c>
      <c r="B27475" s="104" t="s">
        <v>236</v>
      </c>
      <c r="C27475" s="81" t="s">
        <v>236</v>
      </c>
    </row>
    <row r="27476" spans="1:3" x14ac:dyDescent="0.25">
      <c r="A27476" s="80">
        <v>1113234</v>
      </c>
      <c r="B27476" s="104" t="s">
        <v>236</v>
      </c>
      <c r="C27476" s="88">
        <v>30142</v>
      </c>
    </row>
    <row r="27477" spans="1:3" x14ac:dyDescent="0.25">
      <c r="A27477" s="80">
        <v>1113235</v>
      </c>
      <c r="B27477" s="104" t="s">
        <v>236</v>
      </c>
      <c r="C27477" s="88">
        <v>30143</v>
      </c>
    </row>
    <row r="27478" spans="1:3" x14ac:dyDescent="0.25">
      <c r="A27478" s="80">
        <v>1113236</v>
      </c>
      <c r="B27478" s="104" t="s">
        <v>236</v>
      </c>
      <c r="C27478" s="88">
        <v>30144</v>
      </c>
    </row>
    <row r="27479" spans="1:3" x14ac:dyDescent="0.25">
      <c r="A27479" s="80">
        <v>1113237</v>
      </c>
      <c r="B27479" s="104" t="s">
        <v>236</v>
      </c>
      <c r="C27479" s="81" t="s">
        <v>236</v>
      </c>
    </row>
    <row r="27480" spans="1:3" x14ac:dyDescent="0.25">
      <c r="A27480" s="80">
        <v>1113238</v>
      </c>
      <c r="B27480" s="104" t="s">
        <v>236</v>
      </c>
      <c r="C27480" s="88">
        <v>30145</v>
      </c>
    </row>
    <row r="27481" spans="1:3" x14ac:dyDescent="0.25">
      <c r="A27481" s="80">
        <v>1113239</v>
      </c>
      <c r="B27481" s="104" t="s">
        <v>236</v>
      </c>
      <c r="C27481" s="81" t="s">
        <v>236</v>
      </c>
    </row>
    <row r="27482" spans="1:3" x14ac:dyDescent="0.25">
      <c r="A27482" s="80">
        <v>1113240</v>
      </c>
      <c r="B27482" s="104" t="s">
        <v>236</v>
      </c>
      <c r="C27482" s="81" t="s">
        <v>236</v>
      </c>
    </row>
    <row r="27483" spans="1:3" x14ac:dyDescent="0.25">
      <c r="A27483" s="80">
        <v>1113241</v>
      </c>
      <c r="B27483" s="104" t="s">
        <v>236</v>
      </c>
      <c r="C27483" s="81" t="s">
        <v>236</v>
      </c>
    </row>
    <row r="27484" spans="1:3" x14ac:dyDescent="0.25">
      <c r="A27484" s="80">
        <v>1113242</v>
      </c>
      <c r="B27484" s="104" t="s">
        <v>236</v>
      </c>
      <c r="C27484" s="81" t="s">
        <v>236</v>
      </c>
    </row>
    <row r="27485" spans="1:3" x14ac:dyDescent="0.25">
      <c r="A27485" s="80">
        <v>1113243</v>
      </c>
      <c r="B27485" s="91">
        <v>1115324</v>
      </c>
      <c r="C27485" s="88">
        <v>30135</v>
      </c>
    </row>
    <row r="27486" spans="1:3" x14ac:dyDescent="0.25">
      <c r="A27486" s="80">
        <v>1113244</v>
      </c>
      <c r="B27486" s="91">
        <v>1115323</v>
      </c>
      <c r="C27486" s="88">
        <v>30136</v>
      </c>
    </row>
    <row r="27487" spans="1:3" x14ac:dyDescent="0.25">
      <c r="A27487" s="80">
        <v>1113245</v>
      </c>
      <c r="B27487" s="91">
        <v>1115315</v>
      </c>
      <c r="C27487" s="88">
        <v>30138</v>
      </c>
    </row>
    <row r="27488" spans="1:3" x14ac:dyDescent="0.25">
      <c r="A27488" s="80">
        <v>1113246</v>
      </c>
      <c r="B27488" s="91">
        <v>1115299</v>
      </c>
      <c r="C27488" s="88">
        <v>30133</v>
      </c>
    </row>
    <row r="27489" spans="1:3" x14ac:dyDescent="0.25">
      <c r="A27489" s="80">
        <v>1113247</v>
      </c>
      <c r="B27489" s="91">
        <v>1115296</v>
      </c>
      <c r="C27489" s="88">
        <v>30134</v>
      </c>
    </row>
    <row r="27490" spans="1:3" x14ac:dyDescent="0.25">
      <c r="A27490" s="80">
        <v>1113248</v>
      </c>
      <c r="B27490" s="104" t="s">
        <v>236</v>
      </c>
      <c r="C27490" s="88">
        <v>10270</v>
      </c>
    </row>
    <row r="27491" spans="1:3" x14ac:dyDescent="0.25">
      <c r="A27491" s="80">
        <v>1113249</v>
      </c>
      <c r="B27491" s="104" t="s">
        <v>236</v>
      </c>
      <c r="C27491" s="88">
        <v>5817</v>
      </c>
    </row>
    <row r="27492" spans="1:3" x14ac:dyDescent="0.25">
      <c r="A27492" s="80">
        <v>1113250</v>
      </c>
      <c r="B27492" s="104" t="s">
        <v>236</v>
      </c>
      <c r="C27492" s="88">
        <v>30150</v>
      </c>
    </row>
    <row r="27493" spans="1:3" x14ac:dyDescent="0.25">
      <c r="A27493" s="80">
        <v>1113251</v>
      </c>
      <c r="B27493" s="104" t="s">
        <v>236</v>
      </c>
      <c r="C27493" s="81" t="s">
        <v>236</v>
      </c>
    </row>
    <row r="27494" spans="1:3" x14ac:dyDescent="0.25">
      <c r="A27494" s="80">
        <v>1113252</v>
      </c>
      <c r="B27494" s="104" t="s">
        <v>236</v>
      </c>
      <c r="C27494" s="81" t="s">
        <v>236</v>
      </c>
    </row>
    <row r="27495" spans="1:3" x14ac:dyDescent="0.25">
      <c r="A27495" s="80">
        <v>1113253</v>
      </c>
      <c r="B27495" s="104" t="s">
        <v>236</v>
      </c>
      <c r="C27495" s="81" t="s">
        <v>236</v>
      </c>
    </row>
    <row r="27496" spans="1:3" x14ac:dyDescent="0.25">
      <c r="A27496" s="80">
        <v>1113254</v>
      </c>
      <c r="B27496" s="104" t="s">
        <v>236</v>
      </c>
      <c r="C27496" s="81" t="s">
        <v>236</v>
      </c>
    </row>
    <row r="27497" spans="1:3" x14ac:dyDescent="0.25">
      <c r="A27497" s="80">
        <v>1113255</v>
      </c>
      <c r="B27497" s="104" t="s">
        <v>236</v>
      </c>
      <c r="C27497" s="81" t="s">
        <v>236</v>
      </c>
    </row>
    <row r="27498" spans="1:3" x14ac:dyDescent="0.25">
      <c r="A27498" s="80">
        <v>1113256</v>
      </c>
      <c r="B27498" s="104" t="s">
        <v>236</v>
      </c>
      <c r="C27498" s="81" t="s">
        <v>236</v>
      </c>
    </row>
    <row r="27499" spans="1:3" x14ac:dyDescent="0.25">
      <c r="A27499" s="80">
        <v>1113257</v>
      </c>
      <c r="B27499" s="104" t="s">
        <v>236</v>
      </c>
      <c r="C27499" s="81" t="s">
        <v>236</v>
      </c>
    </row>
    <row r="27500" spans="1:3" x14ac:dyDescent="0.25">
      <c r="A27500" s="80">
        <v>1113258</v>
      </c>
      <c r="B27500" s="104" t="s">
        <v>236</v>
      </c>
      <c r="C27500" s="88">
        <v>30151</v>
      </c>
    </row>
    <row r="27501" spans="1:3" x14ac:dyDescent="0.25">
      <c r="A27501" s="80">
        <v>1113259</v>
      </c>
      <c r="B27501" s="91">
        <v>1115295</v>
      </c>
      <c r="C27501" s="88">
        <v>30148</v>
      </c>
    </row>
    <row r="27502" spans="1:3" x14ac:dyDescent="0.25">
      <c r="A27502" s="80">
        <v>1113260</v>
      </c>
      <c r="B27502" s="91">
        <v>1115294</v>
      </c>
      <c r="C27502" s="88">
        <v>30147</v>
      </c>
    </row>
    <row r="27503" spans="1:3" x14ac:dyDescent="0.25">
      <c r="A27503" s="80">
        <v>1113261</v>
      </c>
      <c r="B27503" s="104" t="s">
        <v>236</v>
      </c>
      <c r="C27503" s="81" t="s">
        <v>236</v>
      </c>
    </row>
    <row r="27504" spans="1:3" x14ac:dyDescent="0.25">
      <c r="A27504" s="80">
        <v>1113262</v>
      </c>
      <c r="B27504" s="104" t="s">
        <v>236</v>
      </c>
      <c r="C27504" s="81" t="s">
        <v>236</v>
      </c>
    </row>
    <row r="27505" spans="1:3" x14ac:dyDescent="0.25">
      <c r="A27505" s="80">
        <v>1113263</v>
      </c>
      <c r="B27505" s="104" t="s">
        <v>236</v>
      </c>
      <c r="C27505" s="81" t="s">
        <v>236</v>
      </c>
    </row>
    <row r="27506" spans="1:3" x14ac:dyDescent="0.25">
      <c r="A27506" s="80">
        <v>1113264</v>
      </c>
      <c r="B27506" s="104" t="s">
        <v>236</v>
      </c>
      <c r="C27506" s="81" t="s">
        <v>236</v>
      </c>
    </row>
    <row r="27507" spans="1:3" x14ac:dyDescent="0.25">
      <c r="A27507" s="80">
        <v>1113265</v>
      </c>
      <c r="B27507" s="104" t="s">
        <v>236</v>
      </c>
      <c r="C27507" s="81" t="s">
        <v>236</v>
      </c>
    </row>
    <row r="27508" spans="1:3" x14ac:dyDescent="0.25">
      <c r="A27508" s="80">
        <v>1113266</v>
      </c>
      <c r="B27508" s="104" t="s">
        <v>236</v>
      </c>
      <c r="C27508" s="81" t="s">
        <v>236</v>
      </c>
    </row>
    <row r="27509" spans="1:3" x14ac:dyDescent="0.25">
      <c r="A27509" s="80">
        <v>1113267</v>
      </c>
      <c r="B27509" s="104" t="s">
        <v>236</v>
      </c>
      <c r="C27509" s="81" t="s">
        <v>236</v>
      </c>
    </row>
    <row r="27510" spans="1:3" x14ac:dyDescent="0.25">
      <c r="A27510" s="80">
        <v>1113268</v>
      </c>
      <c r="B27510" s="104" t="s">
        <v>236</v>
      </c>
      <c r="C27510" s="81" t="s">
        <v>236</v>
      </c>
    </row>
    <row r="27511" spans="1:3" x14ac:dyDescent="0.25">
      <c r="A27511" s="80">
        <v>1113269</v>
      </c>
      <c r="B27511" s="104" t="s">
        <v>236</v>
      </c>
      <c r="C27511" s="81" t="s">
        <v>236</v>
      </c>
    </row>
    <row r="27512" spans="1:3" x14ac:dyDescent="0.25">
      <c r="A27512" s="80">
        <v>1113270</v>
      </c>
      <c r="B27512" s="104" t="s">
        <v>236</v>
      </c>
      <c r="C27512" s="81" t="s">
        <v>236</v>
      </c>
    </row>
    <row r="27513" spans="1:3" x14ac:dyDescent="0.25">
      <c r="A27513" s="80">
        <v>1113271</v>
      </c>
      <c r="B27513" s="91">
        <v>1115288</v>
      </c>
      <c r="C27513" s="88">
        <v>30152</v>
      </c>
    </row>
    <row r="27514" spans="1:3" x14ac:dyDescent="0.25">
      <c r="A27514" s="80">
        <v>1113272</v>
      </c>
      <c r="B27514" s="91">
        <v>1115287</v>
      </c>
      <c r="C27514" s="88">
        <v>70481</v>
      </c>
    </row>
    <row r="27515" spans="1:3" x14ac:dyDescent="0.25">
      <c r="A27515" s="80">
        <v>1113273</v>
      </c>
      <c r="B27515" s="91">
        <v>1124348</v>
      </c>
      <c r="C27515" s="88">
        <v>30159</v>
      </c>
    </row>
    <row r="27516" spans="1:3" x14ac:dyDescent="0.25">
      <c r="A27516" s="80">
        <v>1113274</v>
      </c>
      <c r="B27516" s="104" t="s">
        <v>236</v>
      </c>
      <c r="C27516" s="88">
        <v>30167</v>
      </c>
    </row>
    <row r="27517" spans="1:3" x14ac:dyDescent="0.25">
      <c r="A27517" s="80">
        <v>1113275</v>
      </c>
      <c r="B27517" s="104" t="s">
        <v>236</v>
      </c>
      <c r="C27517" s="81" t="s">
        <v>236</v>
      </c>
    </row>
    <row r="27518" spans="1:3" x14ac:dyDescent="0.25">
      <c r="A27518" s="80">
        <v>1113276</v>
      </c>
      <c r="B27518" s="104" t="s">
        <v>236</v>
      </c>
      <c r="C27518" s="81" t="s">
        <v>236</v>
      </c>
    </row>
    <row r="27519" spans="1:3" x14ac:dyDescent="0.25">
      <c r="A27519" s="80">
        <v>1113277</v>
      </c>
      <c r="B27519" s="104" t="s">
        <v>236</v>
      </c>
      <c r="C27519" s="88">
        <v>30168</v>
      </c>
    </row>
    <row r="27520" spans="1:3" x14ac:dyDescent="0.25">
      <c r="A27520" s="80">
        <v>1113278</v>
      </c>
      <c r="B27520" s="104" t="s">
        <v>236</v>
      </c>
      <c r="C27520" s="81" t="s">
        <v>236</v>
      </c>
    </row>
    <row r="27521" spans="1:3" x14ac:dyDescent="0.25">
      <c r="A27521" s="80">
        <v>1113279</v>
      </c>
      <c r="B27521" s="91">
        <v>1124350</v>
      </c>
      <c r="C27521" s="88">
        <v>30169</v>
      </c>
    </row>
    <row r="27522" spans="1:3" x14ac:dyDescent="0.25">
      <c r="A27522" s="80">
        <v>1113280</v>
      </c>
      <c r="B27522" s="91">
        <v>1124361</v>
      </c>
      <c r="C27522" s="88">
        <v>30170</v>
      </c>
    </row>
    <row r="27523" spans="1:3" x14ac:dyDescent="0.25">
      <c r="A27523" s="80">
        <v>1113281</v>
      </c>
      <c r="B27523" s="104" t="s">
        <v>236</v>
      </c>
      <c r="C27523" s="81" t="s">
        <v>236</v>
      </c>
    </row>
    <row r="27524" spans="1:3" x14ac:dyDescent="0.25">
      <c r="A27524" s="80">
        <v>1113282</v>
      </c>
      <c r="B27524" s="91">
        <v>1115286</v>
      </c>
      <c r="C27524" s="88">
        <v>30155</v>
      </c>
    </row>
    <row r="27525" spans="1:3" x14ac:dyDescent="0.25">
      <c r="A27525" s="80">
        <v>1113283</v>
      </c>
      <c r="B27525" s="91">
        <v>1115284</v>
      </c>
      <c r="C27525" s="88">
        <v>30156</v>
      </c>
    </row>
    <row r="27526" spans="1:3" x14ac:dyDescent="0.25">
      <c r="A27526" s="80">
        <v>1113284</v>
      </c>
      <c r="B27526" s="104" t="s">
        <v>236</v>
      </c>
      <c r="C27526" s="88">
        <v>30157</v>
      </c>
    </row>
    <row r="27527" spans="1:3" x14ac:dyDescent="0.25">
      <c r="A27527" s="80">
        <v>1113285</v>
      </c>
      <c r="B27527" s="104" t="s">
        <v>236</v>
      </c>
      <c r="C27527" s="88">
        <v>30160</v>
      </c>
    </row>
    <row r="27528" spans="1:3" x14ac:dyDescent="0.25">
      <c r="A27528" s="80">
        <v>1113286</v>
      </c>
      <c r="B27528" s="91">
        <v>1115272</v>
      </c>
      <c r="C27528" s="88">
        <v>30161</v>
      </c>
    </row>
    <row r="27529" spans="1:3" x14ac:dyDescent="0.25">
      <c r="A27529" s="80">
        <v>1113287</v>
      </c>
      <c r="B27529" s="91">
        <v>1133797</v>
      </c>
      <c r="C27529" s="88">
        <v>30165</v>
      </c>
    </row>
    <row r="27530" spans="1:3" x14ac:dyDescent="0.25">
      <c r="A27530" s="80">
        <v>1113288</v>
      </c>
      <c r="B27530" s="91">
        <v>1115269</v>
      </c>
      <c r="C27530" s="88">
        <v>30162</v>
      </c>
    </row>
    <row r="27531" spans="1:3" x14ac:dyDescent="0.25">
      <c r="A27531" s="80">
        <v>1113289</v>
      </c>
      <c r="B27531" s="91">
        <v>1115267</v>
      </c>
      <c r="C27531" s="88">
        <v>30164</v>
      </c>
    </row>
    <row r="27532" spans="1:3" x14ac:dyDescent="0.25">
      <c r="A27532" s="80">
        <v>1113290</v>
      </c>
      <c r="B27532" s="91">
        <v>1115265</v>
      </c>
      <c r="C27532" s="88">
        <v>30166</v>
      </c>
    </row>
    <row r="27533" spans="1:3" x14ac:dyDescent="0.25">
      <c r="A27533" s="80">
        <v>1113291</v>
      </c>
      <c r="B27533" s="104" t="s">
        <v>236</v>
      </c>
      <c r="C27533" s="81" t="s">
        <v>236</v>
      </c>
    </row>
    <row r="27534" spans="1:3" x14ac:dyDescent="0.25">
      <c r="A27534" s="80">
        <v>1113292</v>
      </c>
      <c r="B27534" s="104" t="s">
        <v>236</v>
      </c>
      <c r="C27534" s="81" t="s">
        <v>236</v>
      </c>
    </row>
    <row r="27535" spans="1:3" x14ac:dyDescent="0.25">
      <c r="A27535" s="80">
        <v>1113293</v>
      </c>
      <c r="B27535" s="104" t="s">
        <v>236</v>
      </c>
      <c r="C27535" s="81" t="s">
        <v>236</v>
      </c>
    </row>
    <row r="27536" spans="1:3" x14ac:dyDescent="0.25">
      <c r="A27536" s="80">
        <v>1113294</v>
      </c>
      <c r="B27536" s="104" t="s">
        <v>236</v>
      </c>
      <c r="C27536" s="81" t="s">
        <v>236</v>
      </c>
    </row>
    <row r="27537" spans="1:3" x14ac:dyDescent="0.25">
      <c r="A27537" s="80">
        <v>1113295</v>
      </c>
      <c r="B27537" s="104" t="s">
        <v>236</v>
      </c>
      <c r="C27537" s="88">
        <v>30177</v>
      </c>
    </row>
    <row r="27538" spans="1:3" x14ac:dyDescent="0.25">
      <c r="A27538" s="80">
        <v>1113296</v>
      </c>
      <c r="B27538" s="104" t="s">
        <v>236</v>
      </c>
      <c r="C27538" s="88">
        <v>30178</v>
      </c>
    </row>
    <row r="27539" spans="1:3" x14ac:dyDescent="0.25">
      <c r="A27539" s="80">
        <v>1113297</v>
      </c>
      <c r="B27539" s="104" t="s">
        <v>236</v>
      </c>
      <c r="C27539" s="81" t="s">
        <v>236</v>
      </c>
    </row>
    <row r="27540" spans="1:3" x14ac:dyDescent="0.25">
      <c r="A27540" s="80">
        <v>1113298</v>
      </c>
      <c r="B27540" s="104" t="s">
        <v>236</v>
      </c>
      <c r="C27540" s="88">
        <v>30179</v>
      </c>
    </row>
    <row r="27541" spans="1:3" x14ac:dyDescent="0.25">
      <c r="A27541" s="80">
        <v>1113299</v>
      </c>
      <c r="B27541" s="104" t="s">
        <v>236</v>
      </c>
      <c r="C27541" s="88">
        <v>30180</v>
      </c>
    </row>
    <row r="27542" spans="1:3" x14ac:dyDescent="0.25">
      <c r="A27542" s="80">
        <v>1113300</v>
      </c>
      <c r="B27542" s="104" t="s">
        <v>236</v>
      </c>
      <c r="C27542" s="81" t="s">
        <v>236</v>
      </c>
    </row>
    <row r="27543" spans="1:3" x14ac:dyDescent="0.25">
      <c r="A27543" s="80">
        <v>1113301</v>
      </c>
      <c r="B27543" s="104" t="s">
        <v>236</v>
      </c>
      <c r="C27543" s="81" t="s">
        <v>236</v>
      </c>
    </row>
    <row r="27544" spans="1:3" x14ac:dyDescent="0.25">
      <c r="A27544" s="80">
        <v>1113302</v>
      </c>
      <c r="B27544" s="104" t="s">
        <v>236</v>
      </c>
      <c r="C27544" s="81" t="s">
        <v>236</v>
      </c>
    </row>
    <row r="27545" spans="1:3" x14ac:dyDescent="0.25">
      <c r="A27545" s="80">
        <v>1113303</v>
      </c>
      <c r="B27545" s="104" t="s">
        <v>236</v>
      </c>
      <c r="C27545" s="88">
        <v>30181</v>
      </c>
    </row>
    <row r="27546" spans="1:3" x14ac:dyDescent="0.25">
      <c r="A27546" s="80">
        <v>1113304</v>
      </c>
      <c r="B27546" s="104" t="s">
        <v>236</v>
      </c>
      <c r="C27546" s="81" t="s">
        <v>236</v>
      </c>
    </row>
    <row r="27547" spans="1:3" x14ac:dyDescent="0.25">
      <c r="A27547" s="80">
        <v>1113305</v>
      </c>
      <c r="B27547" s="104" t="s">
        <v>236</v>
      </c>
      <c r="C27547" s="81" t="s">
        <v>236</v>
      </c>
    </row>
    <row r="27548" spans="1:3" x14ac:dyDescent="0.25">
      <c r="A27548" s="80">
        <v>1113306</v>
      </c>
      <c r="B27548" s="104" t="s">
        <v>236</v>
      </c>
      <c r="C27548" s="81" t="s">
        <v>236</v>
      </c>
    </row>
    <row r="27549" spans="1:3" x14ac:dyDescent="0.25">
      <c r="A27549" s="80">
        <v>1113307</v>
      </c>
      <c r="B27549" s="104" t="s">
        <v>236</v>
      </c>
      <c r="C27549" s="81" t="s">
        <v>236</v>
      </c>
    </row>
    <row r="27550" spans="1:3" x14ac:dyDescent="0.25">
      <c r="A27550" s="80">
        <v>1113308</v>
      </c>
      <c r="B27550" s="104" t="s">
        <v>236</v>
      </c>
      <c r="C27550" s="81" t="s">
        <v>236</v>
      </c>
    </row>
    <row r="27551" spans="1:3" x14ac:dyDescent="0.25">
      <c r="A27551" s="80">
        <v>1113309</v>
      </c>
      <c r="B27551" s="104" t="s">
        <v>236</v>
      </c>
      <c r="C27551" s="88">
        <v>30746</v>
      </c>
    </row>
    <row r="27552" spans="1:3" x14ac:dyDescent="0.25">
      <c r="A27552" s="80">
        <v>1113310</v>
      </c>
      <c r="B27552" s="104" t="s">
        <v>236</v>
      </c>
      <c r="C27552" s="81" t="s">
        <v>236</v>
      </c>
    </row>
    <row r="27553" spans="1:3" x14ac:dyDescent="0.25">
      <c r="A27553" s="80">
        <v>1113312</v>
      </c>
      <c r="B27553" s="104" t="s">
        <v>236</v>
      </c>
      <c r="C27553" s="81" t="s">
        <v>236</v>
      </c>
    </row>
    <row r="27554" spans="1:3" x14ac:dyDescent="0.25">
      <c r="A27554" s="80">
        <v>1113313</v>
      </c>
      <c r="B27554" s="104" t="s">
        <v>236</v>
      </c>
      <c r="C27554" s="81" t="s">
        <v>236</v>
      </c>
    </row>
    <row r="27555" spans="1:3" x14ac:dyDescent="0.25">
      <c r="A27555" s="80">
        <v>1113314</v>
      </c>
      <c r="B27555" s="104" t="s">
        <v>236</v>
      </c>
      <c r="C27555" s="81" t="s">
        <v>236</v>
      </c>
    </row>
    <row r="27556" spans="1:3" x14ac:dyDescent="0.25">
      <c r="A27556" s="80">
        <v>1113315</v>
      </c>
      <c r="B27556" s="104" t="s">
        <v>236</v>
      </c>
      <c r="C27556" s="81" t="s">
        <v>236</v>
      </c>
    </row>
    <row r="27557" spans="1:3" x14ac:dyDescent="0.25">
      <c r="A27557" s="80">
        <v>1113316</v>
      </c>
      <c r="B27557" s="91">
        <v>1115264</v>
      </c>
      <c r="C27557" s="88">
        <v>30172</v>
      </c>
    </row>
    <row r="27558" spans="1:3" x14ac:dyDescent="0.25">
      <c r="A27558" s="80">
        <v>1113317</v>
      </c>
      <c r="B27558" s="91">
        <v>1115239</v>
      </c>
      <c r="C27558" s="88">
        <v>30174</v>
      </c>
    </row>
    <row r="27559" spans="1:3" x14ac:dyDescent="0.25">
      <c r="A27559" s="80">
        <v>1113318</v>
      </c>
      <c r="B27559" s="91">
        <v>1115238</v>
      </c>
      <c r="C27559" s="88">
        <v>30176</v>
      </c>
    </row>
    <row r="27560" spans="1:3" x14ac:dyDescent="0.25">
      <c r="A27560" s="82">
        <v>1113319</v>
      </c>
      <c r="B27560" s="92">
        <v>1115230</v>
      </c>
      <c r="C27560" s="89">
        <v>30171</v>
      </c>
    </row>
    <row r="27561" spans="1:3" x14ac:dyDescent="0.25">
      <c r="A27561" s="80">
        <v>1113320</v>
      </c>
      <c r="B27561" s="91">
        <v>1115237</v>
      </c>
      <c r="C27561" s="88">
        <v>30173</v>
      </c>
    </row>
    <row r="27562" spans="1:3" x14ac:dyDescent="0.25">
      <c r="A27562" s="80">
        <v>1113321</v>
      </c>
      <c r="B27562" s="104" t="s">
        <v>236</v>
      </c>
      <c r="C27562" s="88">
        <v>30175</v>
      </c>
    </row>
    <row r="27563" spans="1:3" x14ac:dyDescent="0.25">
      <c r="A27563" s="80">
        <v>1113322</v>
      </c>
      <c r="B27563" s="104" t="s">
        <v>236</v>
      </c>
      <c r="C27563" s="81" t="s">
        <v>236</v>
      </c>
    </row>
    <row r="27564" spans="1:3" x14ac:dyDescent="0.25">
      <c r="A27564" s="80">
        <v>1113323</v>
      </c>
      <c r="B27564" s="104" t="s">
        <v>236</v>
      </c>
      <c r="C27564" s="81" t="s">
        <v>236</v>
      </c>
    </row>
    <row r="27565" spans="1:3" x14ac:dyDescent="0.25">
      <c r="A27565" s="80">
        <v>1113324</v>
      </c>
      <c r="B27565" s="91">
        <v>1115233</v>
      </c>
      <c r="C27565" s="88">
        <v>30182</v>
      </c>
    </row>
    <row r="27566" spans="1:3" x14ac:dyDescent="0.25">
      <c r="A27566" s="80">
        <v>1113325</v>
      </c>
      <c r="B27566" s="104" t="s">
        <v>236</v>
      </c>
      <c r="C27566" s="88">
        <v>30185</v>
      </c>
    </row>
    <row r="27567" spans="1:3" x14ac:dyDescent="0.25">
      <c r="A27567" s="80">
        <v>1113326</v>
      </c>
      <c r="B27567" s="91">
        <v>1115231</v>
      </c>
      <c r="C27567" s="88">
        <v>30183</v>
      </c>
    </row>
    <row r="27568" spans="1:3" x14ac:dyDescent="0.25">
      <c r="A27568" s="80">
        <v>1113327</v>
      </c>
      <c r="B27568" s="104" t="s">
        <v>236</v>
      </c>
      <c r="C27568" s="88">
        <v>54309</v>
      </c>
    </row>
    <row r="27569" spans="1:3" x14ac:dyDescent="0.25">
      <c r="A27569" s="80">
        <v>1113328</v>
      </c>
      <c r="B27569" s="104" t="s">
        <v>236</v>
      </c>
      <c r="C27569" s="88">
        <v>76916</v>
      </c>
    </row>
    <row r="27570" spans="1:3" x14ac:dyDescent="0.25">
      <c r="A27570" s="80">
        <v>1113329</v>
      </c>
      <c r="B27570" s="91">
        <v>1133401</v>
      </c>
      <c r="C27570" s="88">
        <v>30186</v>
      </c>
    </row>
    <row r="27571" spans="1:3" x14ac:dyDescent="0.25">
      <c r="A27571" s="80">
        <v>1113330</v>
      </c>
      <c r="B27571" s="104" t="s">
        <v>236</v>
      </c>
      <c r="C27571" s="88">
        <v>30187</v>
      </c>
    </row>
    <row r="27572" spans="1:3" x14ac:dyDescent="0.25">
      <c r="A27572" s="80">
        <v>1113331</v>
      </c>
      <c r="B27572" s="104" t="s">
        <v>236</v>
      </c>
      <c r="C27572" s="88">
        <v>30188</v>
      </c>
    </row>
    <row r="27573" spans="1:3" x14ac:dyDescent="0.25">
      <c r="A27573" s="80">
        <v>1113332</v>
      </c>
      <c r="B27573" s="104" t="s">
        <v>236</v>
      </c>
      <c r="C27573" s="88">
        <v>30189</v>
      </c>
    </row>
    <row r="27574" spans="1:3" x14ac:dyDescent="0.25">
      <c r="A27574" s="80">
        <v>1113333</v>
      </c>
      <c r="B27574" s="91">
        <v>1116293</v>
      </c>
      <c r="C27574" s="88">
        <v>30194</v>
      </c>
    </row>
    <row r="27575" spans="1:3" x14ac:dyDescent="0.25">
      <c r="A27575" s="80">
        <v>1113334</v>
      </c>
      <c r="B27575" s="104" t="s">
        <v>236</v>
      </c>
      <c r="C27575" s="81" t="s">
        <v>236</v>
      </c>
    </row>
    <row r="27576" spans="1:3" x14ac:dyDescent="0.25">
      <c r="A27576" s="80">
        <v>1113335</v>
      </c>
      <c r="B27576" s="104" t="s">
        <v>236</v>
      </c>
      <c r="C27576" s="81" t="s">
        <v>236</v>
      </c>
    </row>
    <row r="27577" spans="1:3" x14ac:dyDescent="0.25">
      <c r="A27577" s="80">
        <v>1113336</v>
      </c>
      <c r="B27577" s="104" t="s">
        <v>236</v>
      </c>
      <c r="C27577" s="81" t="s">
        <v>236</v>
      </c>
    </row>
    <row r="27578" spans="1:3" x14ac:dyDescent="0.25">
      <c r="A27578" s="80">
        <v>1113337</v>
      </c>
      <c r="B27578" s="104" t="s">
        <v>236</v>
      </c>
      <c r="C27578" s="88">
        <v>30202</v>
      </c>
    </row>
    <row r="27579" spans="1:3" x14ac:dyDescent="0.25">
      <c r="A27579" s="80">
        <v>1113338</v>
      </c>
      <c r="B27579" s="104" t="s">
        <v>236</v>
      </c>
      <c r="C27579" s="81" t="s">
        <v>236</v>
      </c>
    </row>
    <row r="27580" spans="1:3" x14ac:dyDescent="0.25">
      <c r="A27580" s="80">
        <v>1113339</v>
      </c>
      <c r="B27580" s="104" t="s">
        <v>236</v>
      </c>
      <c r="C27580" s="88">
        <v>30203</v>
      </c>
    </row>
    <row r="27581" spans="1:3" x14ac:dyDescent="0.25">
      <c r="A27581" s="80">
        <v>1113340</v>
      </c>
      <c r="B27581" s="104" t="s">
        <v>236</v>
      </c>
      <c r="C27581" s="88">
        <v>30204</v>
      </c>
    </row>
    <row r="27582" spans="1:3" x14ac:dyDescent="0.25">
      <c r="A27582" s="80">
        <v>1113341</v>
      </c>
      <c r="B27582" s="104" t="s">
        <v>236</v>
      </c>
      <c r="C27582" s="81" t="s">
        <v>236</v>
      </c>
    </row>
    <row r="27583" spans="1:3" x14ac:dyDescent="0.25">
      <c r="A27583" s="80">
        <v>1113342</v>
      </c>
      <c r="B27583" s="104" t="s">
        <v>236</v>
      </c>
      <c r="C27583" s="88">
        <v>30205</v>
      </c>
    </row>
    <row r="27584" spans="1:3" x14ac:dyDescent="0.25">
      <c r="A27584" s="80">
        <v>1113343</v>
      </c>
      <c r="B27584" s="91">
        <v>1115197</v>
      </c>
      <c r="C27584" s="88">
        <v>30208</v>
      </c>
    </row>
    <row r="27585" spans="1:3" x14ac:dyDescent="0.25">
      <c r="A27585" s="80">
        <v>1113344</v>
      </c>
      <c r="B27585" s="91">
        <v>1115196</v>
      </c>
      <c r="C27585" s="88">
        <v>30206</v>
      </c>
    </row>
    <row r="27586" spans="1:3" x14ac:dyDescent="0.25">
      <c r="A27586" s="80">
        <v>1113345</v>
      </c>
      <c r="B27586" s="91">
        <v>1124236</v>
      </c>
      <c r="C27586" s="88">
        <v>30273</v>
      </c>
    </row>
    <row r="27587" spans="1:3" x14ac:dyDescent="0.25">
      <c r="A27587" s="80">
        <v>1113346</v>
      </c>
      <c r="B27587" s="91">
        <v>1115195</v>
      </c>
      <c r="C27587" s="88">
        <v>30200</v>
      </c>
    </row>
    <row r="27588" spans="1:3" x14ac:dyDescent="0.25">
      <c r="A27588" s="80">
        <v>1113347</v>
      </c>
      <c r="B27588" s="104" t="s">
        <v>236</v>
      </c>
      <c r="C27588" s="88">
        <v>30196</v>
      </c>
    </row>
    <row r="27589" spans="1:3" x14ac:dyDescent="0.25">
      <c r="A27589" s="80">
        <v>1113348</v>
      </c>
      <c r="B27589" s="91">
        <v>1115192</v>
      </c>
      <c r="C27589" s="88">
        <v>30197</v>
      </c>
    </row>
    <row r="27590" spans="1:3" x14ac:dyDescent="0.25">
      <c r="A27590" s="80">
        <v>1113349</v>
      </c>
      <c r="B27590" s="91">
        <v>1115191</v>
      </c>
      <c r="C27590" s="88">
        <v>30199</v>
      </c>
    </row>
    <row r="27591" spans="1:3" x14ac:dyDescent="0.25">
      <c r="A27591" s="80">
        <v>1113350</v>
      </c>
      <c r="B27591" s="91">
        <v>1115190</v>
      </c>
      <c r="C27591" s="88">
        <v>30198</v>
      </c>
    </row>
    <row r="27592" spans="1:3" x14ac:dyDescent="0.25">
      <c r="A27592" s="80">
        <v>1113351</v>
      </c>
      <c r="B27592" s="91">
        <v>1115189</v>
      </c>
      <c r="C27592" s="88">
        <v>30195</v>
      </c>
    </row>
    <row r="27593" spans="1:3" x14ac:dyDescent="0.25">
      <c r="A27593" s="80">
        <v>1113352</v>
      </c>
      <c r="B27593" s="104" t="s">
        <v>236</v>
      </c>
      <c r="C27593" s="81" t="s">
        <v>236</v>
      </c>
    </row>
    <row r="27594" spans="1:3" x14ac:dyDescent="0.25">
      <c r="A27594" s="80">
        <v>1113353</v>
      </c>
      <c r="B27594" s="91">
        <v>1156680</v>
      </c>
      <c r="C27594" s="81" t="s">
        <v>236</v>
      </c>
    </row>
    <row r="27595" spans="1:3" x14ac:dyDescent="0.25">
      <c r="A27595" s="80">
        <v>1113354</v>
      </c>
      <c r="B27595" s="104" t="s">
        <v>236</v>
      </c>
      <c r="C27595" s="81" t="s">
        <v>236</v>
      </c>
    </row>
    <row r="27596" spans="1:3" x14ac:dyDescent="0.25">
      <c r="A27596" s="80">
        <v>1113355</v>
      </c>
      <c r="B27596" s="104" t="s">
        <v>236</v>
      </c>
      <c r="C27596" s="88">
        <v>30233</v>
      </c>
    </row>
    <row r="27597" spans="1:3" x14ac:dyDescent="0.25">
      <c r="A27597" s="80">
        <v>1113356</v>
      </c>
      <c r="B27597" s="104" t="s">
        <v>236</v>
      </c>
      <c r="C27597" s="88">
        <v>30234</v>
      </c>
    </row>
    <row r="27598" spans="1:3" x14ac:dyDescent="0.25">
      <c r="A27598" s="80">
        <v>1113357</v>
      </c>
      <c r="B27598" s="104" t="s">
        <v>236</v>
      </c>
      <c r="C27598" s="81" t="s">
        <v>236</v>
      </c>
    </row>
    <row r="27599" spans="1:3" x14ac:dyDescent="0.25">
      <c r="A27599" s="80">
        <v>1113358</v>
      </c>
      <c r="B27599" s="104" t="s">
        <v>236</v>
      </c>
      <c r="C27599" s="88">
        <v>30235</v>
      </c>
    </row>
    <row r="27600" spans="1:3" x14ac:dyDescent="0.25">
      <c r="A27600" s="80">
        <v>1113359</v>
      </c>
      <c r="B27600" s="104" t="s">
        <v>236</v>
      </c>
      <c r="C27600" s="81" t="s">
        <v>236</v>
      </c>
    </row>
    <row r="27601" spans="1:3" x14ac:dyDescent="0.25">
      <c r="A27601" s="80">
        <v>1113360</v>
      </c>
      <c r="B27601" s="104" t="s">
        <v>236</v>
      </c>
      <c r="C27601" s="81" t="s">
        <v>236</v>
      </c>
    </row>
    <row r="27602" spans="1:3" x14ac:dyDescent="0.25">
      <c r="A27602" s="80">
        <v>1113361</v>
      </c>
      <c r="B27602" s="91">
        <v>1115188</v>
      </c>
      <c r="C27602" s="88">
        <v>30210</v>
      </c>
    </row>
    <row r="27603" spans="1:3" x14ac:dyDescent="0.25">
      <c r="A27603" s="80">
        <v>1113362</v>
      </c>
      <c r="B27603" s="91">
        <v>1115187</v>
      </c>
      <c r="C27603" s="88">
        <v>30211</v>
      </c>
    </row>
    <row r="27604" spans="1:3" x14ac:dyDescent="0.25">
      <c r="A27604" s="80">
        <v>1113363</v>
      </c>
      <c r="B27604" s="91">
        <v>1115186</v>
      </c>
      <c r="C27604" s="88">
        <v>30223</v>
      </c>
    </row>
    <row r="27605" spans="1:3" x14ac:dyDescent="0.25">
      <c r="A27605" s="80">
        <v>1113364</v>
      </c>
      <c r="B27605" s="91">
        <v>1115184</v>
      </c>
      <c r="C27605" s="88">
        <v>30222</v>
      </c>
    </row>
    <row r="27606" spans="1:3" x14ac:dyDescent="0.25">
      <c r="A27606" s="80">
        <v>1113365</v>
      </c>
      <c r="B27606" s="91">
        <v>1115052</v>
      </c>
      <c r="C27606" s="88">
        <v>30214</v>
      </c>
    </row>
    <row r="27607" spans="1:3" x14ac:dyDescent="0.25">
      <c r="A27607" s="80">
        <v>1113366</v>
      </c>
      <c r="B27607" s="91">
        <v>1115051</v>
      </c>
      <c r="C27607" s="88">
        <v>30224</v>
      </c>
    </row>
    <row r="27608" spans="1:3" x14ac:dyDescent="0.25">
      <c r="A27608" s="80">
        <v>1113367</v>
      </c>
      <c r="B27608" s="104" t="s">
        <v>236</v>
      </c>
      <c r="C27608" s="88">
        <v>30215</v>
      </c>
    </row>
    <row r="27609" spans="1:3" x14ac:dyDescent="0.25">
      <c r="A27609" s="80">
        <v>1113368</v>
      </c>
      <c r="B27609" s="104" t="s">
        <v>236</v>
      </c>
      <c r="C27609" s="88">
        <v>30239</v>
      </c>
    </row>
    <row r="27610" spans="1:3" x14ac:dyDescent="0.25">
      <c r="A27610" s="80">
        <v>1113369</v>
      </c>
      <c r="B27610" s="91">
        <v>1115033</v>
      </c>
      <c r="C27610" s="88">
        <v>30227</v>
      </c>
    </row>
    <row r="27611" spans="1:3" x14ac:dyDescent="0.25">
      <c r="A27611" s="80">
        <v>1113370</v>
      </c>
      <c r="B27611" s="91">
        <v>1115032</v>
      </c>
      <c r="C27611" s="88">
        <v>30236</v>
      </c>
    </row>
    <row r="27612" spans="1:3" x14ac:dyDescent="0.25">
      <c r="A27612" s="80">
        <v>1113371</v>
      </c>
      <c r="B27612" s="104" t="s">
        <v>236</v>
      </c>
      <c r="C27612" s="88">
        <v>30230</v>
      </c>
    </row>
    <row r="27613" spans="1:3" x14ac:dyDescent="0.25">
      <c r="A27613" s="80">
        <v>1113372</v>
      </c>
      <c r="B27613" s="91">
        <v>1115027</v>
      </c>
      <c r="C27613" s="88">
        <v>30237</v>
      </c>
    </row>
    <row r="27614" spans="1:3" x14ac:dyDescent="0.25">
      <c r="A27614" s="80">
        <v>1113373</v>
      </c>
      <c r="B27614" s="91">
        <v>1115023</v>
      </c>
      <c r="C27614" s="88">
        <v>30225</v>
      </c>
    </row>
    <row r="27615" spans="1:3" x14ac:dyDescent="0.25">
      <c r="A27615" s="80">
        <v>1113374</v>
      </c>
      <c r="B27615" s="91">
        <v>1115022</v>
      </c>
      <c r="C27615" s="88">
        <v>30232</v>
      </c>
    </row>
    <row r="27616" spans="1:3" x14ac:dyDescent="0.25">
      <c r="A27616" s="80">
        <v>1113375</v>
      </c>
      <c r="B27616" s="91">
        <v>1115019</v>
      </c>
      <c r="C27616" s="88">
        <v>30213</v>
      </c>
    </row>
    <row r="27617" spans="1:3" x14ac:dyDescent="0.25">
      <c r="A27617" s="80">
        <v>1113376</v>
      </c>
      <c r="B27617" s="91">
        <v>1115018</v>
      </c>
      <c r="C27617" s="88">
        <v>30216</v>
      </c>
    </row>
    <row r="27618" spans="1:3" x14ac:dyDescent="0.25">
      <c r="A27618" s="80">
        <v>1113377</v>
      </c>
      <c r="B27618" s="91">
        <v>1115017</v>
      </c>
      <c r="C27618" s="88">
        <v>30217</v>
      </c>
    </row>
    <row r="27619" spans="1:3" x14ac:dyDescent="0.25">
      <c r="A27619" s="80">
        <v>1113378</v>
      </c>
      <c r="B27619" s="104" t="s">
        <v>236</v>
      </c>
      <c r="C27619" s="88">
        <v>30228</v>
      </c>
    </row>
    <row r="27620" spans="1:3" x14ac:dyDescent="0.25">
      <c r="A27620" s="80">
        <v>1113379</v>
      </c>
      <c r="B27620" s="93">
        <v>1115011</v>
      </c>
      <c r="C27620" s="88">
        <v>30221</v>
      </c>
    </row>
    <row r="27621" spans="1:3" x14ac:dyDescent="0.25">
      <c r="A27621" s="80">
        <v>1113380</v>
      </c>
      <c r="B27621" s="91">
        <v>1115010</v>
      </c>
      <c r="C27621" s="88">
        <v>30226</v>
      </c>
    </row>
    <row r="27622" spans="1:3" x14ac:dyDescent="0.25">
      <c r="A27622" s="80">
        <v>1113381</v>
      </c>
      <c r="B27622" s="91">
        <v>1115008</v>
      </c>
      <c r="C27622" s="88">
        <v>30219</v>
      </c>
    </row>
    <row r="27623" spans="1:3" x14ac:dyDescent="0.25">
      <c r="A27623" s="80">
        <v>1113382</v>
      </c>
      <c r="B27623" s="104" t="s">
        <v>236</v>
      </c>
      <c r="C27623" s="88">
        <v>30242</v>
      </c>
    </row>
    <row r="27624" spans="1:3" x14ac:dyDescent="0.25">
      <c r="A27624" s="80">
        <v>1113383</v>
      </c>
      <c r="B27624" s="104" t="s">
        <v>236</v>
      </c>
      <c r="C27624" s="81" t="s">
        <v>236</v>
      </c>
    </row>
    <row r="27625" spans="1:3" x14ac:dyDescent="0.25">
      <c r="A27625" s="80">
        <v>1113384</v>
      </c>
      <c r="B27625" s="104" t="s">
        <v>236</v>
      </c>
      <c r="C27625" s="88">
        <v>30244</v>
      </c>
    </row>
    <row r="27626" spans="1:3" x14ac:dyDescent="0.25">
      <c r="A27626" s="80">
        <v>1113385</v>
      </c>
      <c r="B27626" s="91">
        <v>1124362</v>
      </c>
      <c r="C27626" s="88">
        <v>30245</v>
      </c>
    </row>
    <row r="27627" spans="1:3" x14ac:dyDescent="0.25">
      <c r="A27627" s="80">
        <v>1113386</v>
      </c>
      <c r="B27627" s="104" t="s">
        <v>236</v>
      </c>
      <c r="C27627" s="81" t="s">
        <v>236</v>
      </c>
    </row>
    <row r="27628" spans="1:3" x14ac:dyDescent="0.25">
      <c r="A27628" s="80">
        <v>1113387</v>
      </c>
      <c r="B27628" s="91">
        <v>1115007</v>
      </c>
      <c r="C27628" s="88">
        <v>30243</v>
      </c>
    </row>
    <row r="27629" spans="1:3" x14ac:dyDescent="0.25">
      <c r="A27629" s="80">
        <v>1113388</v>
      </c>
      <c r="B27629" s="91">
        <v>1115005</v>
      </c>
      <c r="C27629" s="88">
        <v>30246</v>
      </c>
    </row>
    <row r="27630" spans="1:3" x14ac:dyDescent="0.25">
      <c r="A27630" s="80">
        <v>1113389</v>
      </c>
      <c r="B27630" s="91">
        <v>1115004</v>
      </c>
      <c r="C27630" s="88">
        <v>30248</v>
      </c>
    </row>
    <row r="27631" spans="1:3" x14ac:dyDescent="0.25">
      <c r="A27631" s="80">
        <v>1113390</v>
      </c>
      <c r="B27631" s="91">
        <v>1114961</v>
      </c>
      <c r="C27631" s="88">
        <v>30249</v>
      </c>
    </row>
    <row r="27632" spans="1:3" x14ac:dyDescent="0.25">
      <c r="A27632" s="80">
        <v>1113391</v>
      </c>
      <c r="B27632" s="91">
        <v>1114960</v>
      </c>
      <c r="C27632" s="88">
        <v>30250</v>
      </c>
    </row>
    <row r="27633" spans="1:3" x14ac:dyDescent="0.25">
      <c r="A27633" s="80">
        <v>1113392</v>
      </c>
      <c r="B27633" s="91">
        <v>1124155</v>
      </c>
      <c r="C27633" s="88">
        <v>30251</v>
      </c>
    </row>
    <row r="27634" spans="1:3" x14ac:dyDescent="0.25">
      <c r="A27634" s="80">
        <v>1113393</v>
      </c>
      <c r="B27634" s="104" t="s">
        <v>236</v>
      </c>
      <c r="C27634" s="81" t="s">
        <v>236</v>
      </c>
    </row>
    <row r="27635" spans="1:3" x14ac:dyDescent="0.25">
      <c r="A27635" s="80">
        <v>1113394</v>
      </c>
      <c r="B27635" s="104" t="s">
        <v>236</v>
      </c>
      <c r="C27635" s="88">
        <v>30258</v>
      </c>
    </row>
    <row r="27636" spans="1:3" x14ac:dyDescent="0.25">
      <c r="A27636" s="80">
        <v>1113395</v>
      </c>
      <c r="B27636" s="104" t="s">
        <v>236</v>
      </c>
      <c r="C27636" s="88">
        <v>30259</v>
      </c>
    </row>
    <row r="27637" spans="1:3" x14ac:dyDescent="0.25">
      <c r="A27637" s="80">
        <v>1113396</v>
      </c>
      <c r="B27637" s="104" t="s">
        <v>236</v>
      </c>
      <c r="C27637" s="81" t="s">
        <v>236</v>
      </c>
    </row>
    <row r="27638" spans="1:3" x14ac:dyDescent="0.25">
      <c r="A27638" s="80">
        <v>1113397</v>
      </c>
      <c r="B27638" s="104" t="s">
        <v>236</v>
      </c>
      <c r="C27638" s="81" t="s">
        <v>236</v>
      </c>
    </row>
    <row r="27639" spans="1:3" x14ac:dyDescent="0.25">
      <c r="A27639" s="80">
        <v>1113398</v>
      </c>
      <c r="B27639" s="104" t="s">
        <v>236</v>
      </c>
      <c r="C27639" s="81" t="s">
        <v>236</v>
      </c>
    </row>
    <row r="27640" spans="1:3" x14ac:dyDescent="0.25">
      <c r="A27640" s="80">
        <v>1113399</v>
      </c>
      <c r="B27640" s="104" t="s">
        <v>236</v>
      </c>
      <c r="C27640" s="88">
        <v>30260</v>
      </c>
    </row>
    <row r="27641" spans="1:3" x14ac:dyDescent="0.25">
      <c r="A27641" s="80">
        <v>1113400</v>
      </c>
      <c r="B27641" s="104" t="s">
        <v>236</v>
      </c>
      <c r="C27641" s="81" t="s">
        <v>236</v>
      </c>
    </row>
    <row r="27642" spans="1:3" x14ac:dyDescent="0.25">
      <c r="A27642" s="80">
        <v>1113401</v>
      </c>
      <c r="B27642" s="104" t="s">
        <v>236</v>
      </c>
      <c r="C27642" s="88">
        <v>30264</v>
      </c>
    </row>
    <row r="27643" spans="1:3" x14ac:dyDescent="0.25">
      <c r="A27643" s="80">
        <v>1113402</v>
      </c>
      <c r="B27643" s="104" t="s">
        <v>236</v>
      </c>
      <c r="C27643" s="81" t="s">
        <v>236</v>
      </c>
    </row>
    <row r="27644" spans="1:3" x14ac:dyDescent="0.25">
      <c r="A27644" s="80">
        <v>1113403</v>
      </c>
      <c r="B27644" s="91">
        <v>1142717</v>
      </c>
      <c r="C27644" s="88">
        <v>40909</v>
      </c>
    </row>
    <row r="27645" spans="1:3" x14ac:dyDescent="0.25">
      <c r="A27645" s="80">
        <v>1113404</v>
      </c>
      <c r="B27645" s="104" t="s">
        <v>236</v>
      </c>
      <c r="C27645" s="81" t="s">
        <v>236</v>
      </c>
    </row>
    <row r="27646" spans="1:3" x14ac:dyDescent="0.25">
      <c r="A27646" s="80">
        <v>1113405</v>
      </c>
      <c r="B27646" s="104" t="s">
        <v>236</v>
      </c>
      <c r="C27646" s="88">
        <v>30266</v>
      </c>
    </row>
    <row r="27647" spans="1:3" x14ac:dyDescent="0.25">
      <c r="A27647" s="80">
        <v>1113406</v>
      </c>
      <c r="B27647" s="104" t="s">
        <v>236</v>
      </c>
      <c r="C27647" s="81" t="s">
        <v>236</v>
      </c>
    </row>
    <row r="27648" spans="1:3" x14ac:dyDescent="0.25">
      <c r="A27648" s="80">
        <v>1113407</v>
      </c>
      <c r="B27648" s="104" t="s">
        <v>236</v>
      </c>
      <c r="C27648" s="81" t="s">
        <v>236</v>
      </c>
    </row>
    <row r="27649" spans="1:3" x14ac:dyDescent="0.25">
      <c r="A27649" s="80">
        <v>1113408</v>
      </c>
      <c r="B27649" s="104" t="s">
        <v>236</v>
      </c>
      <c r="C27649" s="81" t="s">
        <v>236</v>
      </c>
    </row>
    <row r="27650" spans="1:3" x14ac:dyDescent="0.25">
      <c r="A27650" s="80">
        <v>1113409</v>
      </c>
      <c r="B27650" s="104" t="s">
        <v>236</v>
      </c>
      <c r="C27650" s="81" t="s">
        <v>236</v>
      </c>
    </row>
    <row r="27651" spans="1:3" x14ac:dyDescent="0.25">
      <c r="A27651" s="80">
        <v>1113410</v>
      </c>
      <c r="B27651" s="104" t="s">
        <v>236</v>
      </c>
      <c r="C27651" s="81" t="s">
        <v>236</v>
      </c>
    </row>
    <row r="27652" spans="1:3" x14ac:dyDescent="0.25">
      <c r="A27652" s="80">
        <v>1113411</v>
      </c>
      <c r="B27652" s="104" t="s">
        <v>236</v>
      </c>
      <c r="C27652" s="81" t="s">
        <v>236</v>
      </c>
    </row>
    <row r="27653" spans="1:3" x14ac:dyDescent="0.25">
      <c r="A27653" s="80">
        <v>1113412</v>
      </c>
      <c r="B27653" s="104" t="s">
        <v>236</v>
      </c>
      <c r="C27653" s="81" t="s">
        <v>236</v>
      </c>
    </row>
    <row r="27654" spans="1:3" x14ac:dyDescent="0.25">
      <c r="A27654" s="80">
        <v>1113413</v>
      </c>
      <c r="B27654" s="104" t="s">
        <v>236</v>
      </c>
      <c r="C27654" s="81" t="s">
        <v>236</v>
      </c>
    </row>
    <row r="27655" spans="1:3" x14ac:dyDescent="0.25">
      <c r="A27655" s="80">
        <v>1113414</v>
      </c>
      <c r="B27655" s="104" t="s">
        <v>236</v>
      </c>
      <c r="C27655" s="81" t="s">
        <v>236</v>
      </c>
    </row>
    <row r="27656" spans="1:3" x14ac:dyDescent="0.25">
      <c r="A27656" s="80">
        <v>1113415</v>
      </c>
      <c r="B27656" s="104" t="s">
        <v>236</v>
      </c>
      <c r="C27656" s="81" t="s">
        <v>236</v>
      </c>
    </row>
    <row r="27657" spans="1:3" x14ac:dyDescent="0.25">
      <c r="A27657" s="80">
        <v>1113416</v>
      </c>
      <c r="B27657" s="104" t="s">
        <v>236</v>
      </c>
      <c r="C27657" s="81" t="s">
        <v>236</v>
      </c>
    </row>
    <row r="27658" spans="1:3" x14ac:dyDescent="0.25">
      <c r="A27658" s="80">
        <v>1113417</v>
      </c>
      <c r="B27658" s="104" t="s">
        <v>236</v>
      </c>
      <c r="C27658" s="81" t="s">
        <v>236</v>
      </c>
    </row>
    <row r="27659" spans="1:3" x14ac:dyDescent="0.25">
      <c r="A27659" s="80">
        <v>1113418</v>
      </c>
      <c r="B27659" s="104" t="s">
        <v>236</v>
      </c>
      <c r="C27659" s="81" t="s">
        <v>236</v>
      </c>
    </row>
    <row r="27660" spans="1:3" x14ac:dyDescent="0.25">
      <c r="A27660" s="80">
        <v>1113419</v>
      </c>
      <c r="B27660" s="104" t="s">
        <v>236</v>
      </c>
      <c r="C27660" s="81" t="s">
        <v>236</v>
      </c>
    </row>
    <row r="27661" spans="1:3" x14ac:dyDescent="0.25">
      <c r="A27661" s="80">
        <v>1113420</v>
      </c>
      <c r="B27661" s="104" t="s">
        <v>236</v>
      </c>
      <c r="C27661" s="81" t="s">
        <v>236</v>
      </c>
    </row>
    <row r="27662" spans="1:3" x14ac:dyDescent="0.25">
      <c r="A27662" s="80">
        <v>1113421</v>
      </c>
      <c r="B27662" s="104" t="s">
        <v>236</v>
      </c>
      <c r="C27662" s="81" t="s">
        <v>236</v>
      </c>
    </row>
    <row r="27663" spans="1:3" x14ac:dyDescent="0.25">
      <c r="A27663" s="80">
        <v>1113422</v>
      </c>
      <c r="B27663" s="104" t="s">
        <v>236</v>
      </c>
      <c r="C27663" s="81" t="s">
        <v>236</v>
      </c>
    </row>
    <row r="27664" spans="1:3" x14ac:dyDescent="0.25">
      <c r="A27664" s="80">
        <v>1113423</v>
      </c>
      <c r="B27664" s="104" t="s">
        <v>236</v>
      </c>
      <c r="C27664" s="81" t="s">
        <v>236</v>
      </c>
    </row>
    <row r="27665" spans="1:3" x14ac:dyDescent="0.25">
      <c r="A27665" s="80">
        <v>1113424</v>
      </c>
      <c r="B27665" s="104" t="s">
        <v>236</v>
      </c>
      <c r="C27665" s="81" t="s">
        <v>236</v>
      </c>
    </row>
    <row r="27666" spans="1:3" x14ac:dyDescent="0.25">
      <c r="A27666" s="80">
        <v>1113425</v>
      </c>
      <c r="B27666" s="104" t="s">
        <v>236</v>
      </c>
      <c r="C27666" s="81" t="s">
        <v>236</v>
      </c>
    </row>
    <row r="27667" spans="1:3" x14ac:dyDescent="0.25">
      <c r="A27667" s="80">
        <v>1113426</v>
      </c>
      <c r="B27667" s="104" t="s">
        <v>236</v>
      </c>
      <c r="C27667" s="81" t="s">
        <v>236</v>
      </c>
    </row>
    <row r="27668" spans="1:3" x14ac:dyDescent="0.25">
      <c r="A27668" s="80">
        <v>1113427</v>
      </c>
      <c r="B27668" s="104" t="s">
        <v>236</v>
      </c>
      <c r="C27668" s="81" t="s">
        <v>236</v>
      </c>
    </row>
    <row r="27669" spans="1:3" x14ac:dyDescent="0.25">
      <c r="A27669" s="80">
        <v>1113428</v>
      </c>
      <c r="B27669" s="104" t="s">
        <v>236</v>
      </c>
      <c r="C27669" s="88">
        <v>30275</v>
      </c>
    </row>
    <row r="27670" spans="1:3" x14ac:dyDescent="0.25">
      <c r="A27670" s="80">
        <v>1113429</v>
      </c>
      <c r="B27670" s="104" t="s">
        <v>236</v>
      </c>
      <c r="C27670" s="81" t="s">
        <v>236</v>
      </c>
    </row>
    <row r="27671" spans="1:3" x14ac:dyDescent="0.25">
      <c r="A27671" s="80">
        <v>1113430</v>
      </c>
      <c r="B27671" s="91">
        <v>1114959</v>
      </c>
      <c r="C27671" s="88">
        <v>30272</v>
      </c>
    </row>
    <row r="27672" spans="1:3" x14ac:dyDescent="0.25">
      <c r="A27672" s="80">
        <v>1113431</v>
      </c>
      <c r="B27672" s="91">
        <v>1114958</v>
      </c>
      <c r="C27672" s="88">
        <v>30271</v>
      </c>
    </row>
    <row r="27673" spans="1:3" x14ac:dyDescent="0.25">
      <c r="A27673" s="80">
        <v>1113432</v>
      </c>
      <c r="B27673" s="91">
        <v>1114956</v>
      </c>
      <c r="C27673" s="88">
        <v>30270</v>
      </c>
    </row>
    <row r="27674" spans="1:3" x14ac:dyDescent="0.25">
      <c r="A27674" s="80">
        <v>1113433</v>
      </c>
      <c r="B27674" s="91">
        <v>1114955</v>
      </c>
      <c r="C27674" s="88">
        <v>30269</v>
      </c>
    </row>
    <row r="27675" spans="1:3" x14ac:dyDescent="0.25">
      <c r="A27675" s="80">
        <v>1113434</v>
      </c>
      <c r="B27675" s="91">
        <v>1114954</v>
      </c>
      <c r="C27675" s="88">
        <v>30268</v>
      </c>
    </row>
    <row r="27676" spans="1:3" x14ac:dyDescent="0.25">
      <c r="A27676" s="80">
        <v>1113435</v>
      </c>
      <c r="B27676" s="91">
        <v>1114474</v>
      </c>
      <c r="C27676" s="88">
        <v>1614</v>
      </c>
    </row>
    <row r="27677" spans="1:3" x14ac:dyDescent="0.25">
      <c r="A27677" s="80">
        <v>1113436</v>
      </c>
      <c r="B27677" s="104" t="s">
        <v>236</v>
      </c>
      <c r="C27677" s="88">
        <v>30280</v>
      </c>
    </row>
    <row r="27678" spans="1:3" x14ac:dyDescent="0.25">
      <c r="A27678" s="80">
        <v>1113437</v>
      </c>
      <c r="B27678" s="91">
        <v>1114953</v>
      </c>
      <c r="C27678" s="88">
        <v>30274</v>
      </c>
    </row>
    <row r="27679" spans="1:3" x14ac:dyDescent="0.25">
      <c r="A27679" s="80">
        <v>1113438</v>
      </c>
      <c r="B27679" s="91">
        <v>1114945</v>
      </c>
      <c r="C27679" s="88">
        <v>30277</v>
      </c>
    </row>
    <row r="27680" spans="1:3" x14ac:dyDescent="0.25">
      <c r="A27680" s="80">
        <v>1113439</v>
      </c>
      <c r="B27680" s="91">
        <v>1114944</v>
      </c>
      <c r="C27680" s="88">
        <v>30278</v>
      </c>
    </row>
    <row r="27681" spans="1:3" x14ac:dyDescent="0.25">
      <c r="A27681" s="80">
        <v>1113440</v>
      </c>
      <c r="B27681" s="104" t="s">
        <v>236</v>
      </c>
      <c r="C27681" s="88">
        <v>30252</v>
      </c>
    </row>
    <row r="27682" spans="1:3" x14ac:dyDescent="0.25">
      <c r="A27682" s="80">
        <v>1113441</v>
      </c>
      <c r="B27682" s="91">
        <v>1114943</v>
      </c>
      <c r="C27682" s="88">
        <v>30254</v>
      </c>
    </row>
    <row r="27683" spans="1:3" x14ac:dyDescent="0.25">
      <c r="A27683" s="80">
        <v>1113442</v>
      </c>
      <c r="B27683" s="91">
        <v>1114940</v>
      </c>
      <c r="C27683" s="88">
        <v>30253</v>
      </c>
    </row>
    <row r="27684" spans="1:3" x14ac:dyDescent="0.25">
      <c r="A27684" s="80">
        <v>1113443</v>
      </c>
      <c r="B27684" s="104" t="s">
        <v>236</v>
      </c>
      <c r="C27684" s="88">
        <v>30256</v>
      </c>
    </row>
    <row r="27685" spans="1:3" x14ac:dyDescent="0.25">
      <c r="A27685" s="80">
        <v>1113444</v>
      </c>
      <c r="B27685" s="104" t="s">
        <v>236</v>
      </c>
      <c r="C27685" s="88">
        <v>30255</v>
      </c>
    </row>
    <row r="27686" spans="1:3" x14ac:dyDescent="0.25">
      <c r="A27686" s="80">
        <v>1113445</v>
      </c>
      <c r="B27686" s="104" t="s">
        <v>236</v>
      </c>
      <c r="C27686" s="88">
        <v>76375</v>
      </c>
    </row>
    <row r="27687" spans="1:3" x14ac:dyDescent="0.25">
      <c r="A27687" s="80">
        <v>1113446</v>
      </c>
      <c r="B27687" s="104" t="s">
        <v>236</v>
      </c>
      <c r="C27687" s="81" t="s">
        <v>236</v>
      </c>
    </row>
    <row r="27688" spans="1:3" x14ac:dyDescent="0.25">
      <c r="A27688" s="80">
        <v>1113447</v>
      </c>
      <c r="B27688" s="104" t="s">
        <v>236</v>
      </c>
      <c r="C27688" s="81" t="s">
        <v>236</v>
      </c>
    </row>
    <row r="27689" spans="1:3" x14ac:dyDescent="0.25">
      <c r="A27689" s="80">
        <v>1113448</v>
      </c>
      <c r="B27689" s="104" t="s">
        <v>236</v>
      </c>
      <c r="C27689" s="81" t="s">
        <v>236</v>
      </c>
    </row>
    <row r="27690" spans="1:3" x14ac:dyDescent="0.25">
      <c r="A27690" s="80">
        <v>1113449</v>
      </c>
      <c r="B27690" s="104" t="s">
        <v>236</v>
      </c>
      <c r="C27690" s="81" t="s">
        <v>236</v>
      </c>
    </row>
    <row r="27691" spans="1:3" x14ac:dyDescent="0.25">
      <c r="A27691" s="80">
        <v>1113450</v>
      </c>
      <c r="B27691" s="104" t="s">
        <v>236</v>
      </c>
      <c r="C27691" s="81" t="s">
        <v>236</v>
      </c>
    </row>
    <row r="27692" spans="1:3" x14ac:dyDescent="0.25">
      <c r="A27692" s="80">
        <v>1113451</v>
      </c>
      <c r="B27692" s="104" t="s">
        <v>236</v>
      </c>
      <c r="C27692" s="88">
        <v>30286</v>
      </c>
    </row>
    <row r="27693" spans="1:3" x14ac:dyDescent="0.25">
      <c r="A27693" s="80">
        <v>1113452</v>
      </c>
      <c r="B27693" s="104" t="s">
        <v>236</v>
      </c>
      <c r="C27693" s="88">
        <v>30282</v>
      </c>
    </row>
    <row r="27694" spans="1:3" x14ac:dyDescent="0.25">
      <c r="A27694" s="80">
        <v>1113453</v>
      </c>
      <c r="B27694" s="104" t="s">
        <v>236</v>
      </c>
      <c r="C27694" s="81" t="s">
        <v>236</v>
      </c>
    </row>
    <row r="27695" spans="1:3" x14ac:dyDescent="0.25">
      <c r="A27695" s="80">
        <v>1113454</v>
      </c>
      <c r="B27695" s="104" t="s">
        <v>236</v>
      </c>
      <c r="C27695" s="81" t="s">
        <v>236</v>
      </c>
    </row>
    <row r="27696" spans="1:3" x14ac:dyDescent="0.25">
      <c r="A27696" s="80">
        <v>1113455</v>
      </c>
      <c r="B27696" s="104" t="s">
        <v>236</v>
      </c>
      <c r="C27696" s="81" t="s">
        <v>236</v>
      </c>
    </row>
    <row r="27697" spans="1:3" x14ac:dyDescent="0.25">
      <c r="A27697" s="80">
        <v>1113456</v>
      </c>
      <c r="B27697" s="104" t="s">
        <v>236</v>
      </c>
      <c r="C27697" s="88">
        <v>30288</v>
      </c>
    </row>
    <row r="27698" spans="1:3" x14ac:dyDescent="0.25">
      <c r="A27698" s="80">
        <v>1113457</v>
      </c>
      <c r="B27698" s="91">
        <v>1114923</v>
      </c>
      <c r="C27698" s="88">
        <v>30284</v>
      </c>
    </row>
    <row r="27699" spans="1:3" x14ac:dyDescent="0.25">
      <c r="A27699" s="80">
        <v>1113458</v>
      </c>
      <c r="B27699" s="91">
        <v>1114922</v>
      </c>
      <c r="C27699" s="88">
        <v>30289</v>
      </c>
    </row>
    <row r="27700" spans="1:3" x14ac:dyDescent="0.25">
      <c r="A27700" s="80">
        <v>1113459</v>
      </c>
      <c r="B27700" s="104" t="s">
        <v>236</v>
      </c>
      <c r="C27700" s="88">
        <v>72244</v>
      </c>
    </row>
    <row r="27701" spans="1:3" x14ac:dyDescent="0.25">
      <c r="A27701" s="80">
        <v>1113460</v>
      </c>
      <c r="B27701" s="104" t="s">
        <v>236</v>
      </c>
      <c r="C27701" s="88">
        <v>30296</v>
      </c>
    </row>
    <row r="27702" spans="1:3" x14ac:dyDescent="0.25">
      <c r="A27702" s="80">
        <v>1113461</v>
      </c>
      <c r="B27702" s="104" t="s">
        <v>236</v>
      </c>
      <c r="C27702" s="81" t="s">
        <v>236</v>
      </c>
    </row>
    <row r="27703" spans="1:3" x14ac:dyDescent="0.25">
      <c r="A27703" s="80">
        <v>1113462</v>
      </c>
      <c r="B27703" s="104" t="s">
        <v>236</v>
      </c>
      <c r="C27703" s="88">
        <v>30297</v>
      </c>
    </row>
    <row r="27704" spans="1:3" x14ac:dyDescent="0.25">
      <c r="A27704" s="80">
        <v>1113463</v>
      </c>
      <c r="B27704" s="104" t="s">
        <v>236</v>
      </c>
      <c r="C27704" s="81" t="s">
        <v>236</v>
      </c>
    </row>
    <row r="27705" spans="1:3" x14ac:dyDescent="0.25">
      <c r="A27705" s="80">
        <v>1113464</v>
      </c>
      <c r="B27705" s="104" t="s">
        <v>236</v>
      </c>
      <c r="C27705" s="88">
        <v>30298</v>
      </c>
    </row>
    <row r="27706" spans="1:3" x14ac:dyDescent="0.25">
      <c r="A27706" s="80">
        <v>1113465</v>
      </c>
      <c r="B27706" s="104" t="s">
        <v>236</v>
      </c>
      <c r="C27706" s="88">
        <v>30299</v>
      </c>
    </row>
    <row r="27707" spans="1:3" x14ac:dyDescent="0.25">
      <c r="A27707" s="80">
        <v>1113466</v>
      </c>
      <c r="B27707" s="104" t="s">
        <v>236</v>
      </c>
      <c r="C27707" s="81" t="s">
        <v>236</v>
      </c>
    </row>
    <row r="27708" spans="1:3" x14ac:dyDescent="0.25">
      <c r="A27708" s="80">
        <v>1113467</v>
      </c>
      <c r="B27708" s="104" t="s">
        <v>236</v>
      </c>
      <c r="C27708" s="81" t="s">
        <v>236</v>
      </c>
    </row>
    <row r="27709" spans="1:3" x14ac:dyDescent="0.25">
      <c r="A27709" s="80">
        <v>1113468</v>
      </c>
      <c r="B27709" s="104" t="s">
        <v>236</v>
      </c>
      <c r="C27709" s="81" t="s">
        <v>236</v>
      </c>
    </row>
    <row r="27710" spans="1:3" x14ac:dyDescent="0.25">
      <c r="A27710" s="80">
        <v>1113470</v>
      </c>
      <c r="B27710" s="104" t="s">
        <v>236</v>
      </c>
      <c r="C27710" s="88">
        <v>30303</v>
      </c>
    </row>
    <row r="27711" spans="1:3" x14ac:dyDescent="0.25">
      <c r="A27711" s="80">
        <v>1113471</v>
      </c>
      <c r="B27711" s="91">
        <v>1114432</v>
      </c>
      <c r="C27711" s="88">
        <v>30295</v>
      </c>
    </row>
    <row r="27712" spans="1:3" x14ac:dyDescent="0.25">
      <c r="A27712" s="80">
        <v>1113472</v>
      </c>
      <c r="B27712" s="91">
        <v>1114921</v>
      </c>
      <c r="C27712" s="88">
        <v>30293</v>
      </c>
    </row>
    <row r="27713" spans="1:3" x14ac:dyDescent="0.25">
      <c r="A27713" s="80">
        <v>1113473</v>
      </c>
      <c r="B27713" s="91">
        <v>1114919</v>
      </c>
      <c r="C27713" s="88">
        <v>30292</v>
      </c>
    </row>
    <row r="27714" spans="1:3" x14ac:dyDescent="0.25">
      <c r="A27714" s="80">
        <v>1113474</v>
      </c>
      <c r="B27714" s="104" t="s">
        <v>236</v>
      </c>
      <c r="C27714" s="81" t="s">
        <v>236</v>
      </c>
    </row>
    <row r="27715" spans="1:3" x14ac:dyDescent="0.25">
      <c r="A27715" s="80">
        <v>1113475</v>
      </c>
      <c r="B27715" s="104" t="s">
        <v>236</v>
      </c>
      <c r="C27715" s="81" t="s">
        <v>236</v>
      </c>
    </row>
    <row r="27716" spans="1:3" x14ac:dyDescent="0.25">
      <c r="A27716" s="80">
        <v>1113476</v>
      </c>
      <c r="B27716" s="104" t="s">
        <v>236</v>
      </c>
      <c r="C27716" s="81" t="s">
        <v>236</v>
      </c>
    </row>
    <row r="27717" spans="1:3" x14ac:dyDescent="0.25">
      <c r="A27717" s="80">
        <v>1113477</v>
      </c>
      <c r="B27717" s="104" t="s">
        <v>236</v>
      </c>
      <c r="C27717" s="88">
        <v>30304</v>
      </c>
    </row>
    <row r="27718" spans="1:3" x14ac:dyDescent="0.25">
      <c r="A27718" s="80">
        <v>1113479</v>
      </c>
      <c r="B27718" s="104" t="s">
        <v>236</v>
      </c>
      <c r="C27718" s="81" t="s">
        <v>236</v>
      </c>
    </row>
    <row r="27719" spans="1:3" x14ac:dyDescent="0.25">
      <c r="A27719" s="80">
        <v>1113480</v>
      </c>
      <c r="B27719" s="104" t="s">
        <v>236</v>
      </c>
      <c r="C27719" s="88">
        <v>30305</v>
      </c>
    </row>
    <row r="27720" spans="1:3" x14ac:dyDescent="0.25">
      <c r="A27720" s="80">
        <v>1113481</v>
      </c>
      <c r="B27720" s="104" t="s">
        <v>236</v>
      </c>
      <c r="C27720" s="81" t="s">
        <v>236</v>
      </c>
    </row>
    <row r="27721" spans="1:3" x14ac:dyDescent="0.25">
      <c r="A27721" s="80">
        <v>1113482</v>
      </c>
      <c r="B27721" s="104" t="s">
        <v>236</v>
      </c>
      <c r="C27721" s="88">
        <v>30309</v>
      </c>
    </row>
    <row r="27722" spans="1:3" x14ac:dyDescent="0.25">
      <c r="A27722" s="80">
        <v>1113483</v>
      </c>
      <c r="B27722" s="91">
        <v>1141687</v>
      </c>
      <c r="C27722" s="88">
        <v>30310</v>
      </c>
    </row>
    <row r="27723" spans="1:3" x14ac:dyDescent="0.25">
      <c r="A27723" s="80">
        <v>1113484</v>
      </c>
      <c r="B27723" s="104" t="s">
        <v>236</v>
      </c>
      <c r="C27723" s="81" t="s">
        <v>236</v>
      </c>
    </row>
    <row r="27724" spans="1:3" x14ac:dyDescent="0.25">
      <c r="A27724" s="80">
        <v>1113485</v>
      </c>
      <c r="B27724" s="91">
        <v>1114917</v>
      </c>
      <c r="C27724" s="88">
        <v>30312</v>
      </c>
    </row>
    <row r="27725" spans="1:3" x14ac:dyDescent="0.25">
      <c r="A27725" s="80">
        <v>1113486</v>
      </c>
      <c r="B27725" s="91">
        <v>1114938</v>
      </c>
      <c r="C27725" s="88">
        <v>30311</v>
      </c>
    </row>
    <row r="27726" spans="1:3" x14ac:dyDescent="0.25">
      <c r="A27726" s="80">
        <v>1113487</v>
      </c>
      <c r="B27726" s="91">
        <v>1114916</v>
      </c>
      <c r="C27726" s="88">
        <v>30263</v>
      </c>
    </row>
    <row r="27727" spans="1:3" x14ac:dyDescent="0.25">
      <c r="A27727" s="80">
        <v>1113488</v>
      </c>
      <c r="B27727" s="104" t="s">
        <v>236</v>
      </c>
      <c r="C27727" s="88">
        <v>30313</v>
      </c>
    </row>
    <row r="27728" spans="1:3" x14ac:dyDescent="0.25">
      <c r="A27728" s="80">
        <v>1113489</v>
      </c>
      <c r="B27728" s="104" t="s">
        <v>236</v>
      </c>
      <c r="C27728" s="88">
        <v>30314</v>
      </c>
    </row>
    <row r="27729" spans="1:3" x14ac:dyDescent="0.25">
      <c r="A27729" s="80">
        <v>1113490</v>
      </c>
      <c r="B27729" s="104" t="s">
        <v>236</v>
      </c>
      <c r="C27729" s="88">
        <v>30315</v>
      </c>
    </row>
    <row r="27730" spans="1:3" x14ac:dyDescent="0.25">
      <c r="A27730" s="80">
        <v>1113491</v>
      </c>
      <c r="B27730" s="104" t="s">
        <v>236</v>
      </c>
      <c r="C27730" s="81" t="s">
        <v>236</v>
      </c>
    </row>
    <row r="27731" spans="1:3" x14ac:dyDescent="0.25">
      <c r="A27731" s="80">
        <v>1113492</v>
      </c>
      <c r="B27731" s="104" t="s">
        <v>236</v>
      </c>
      <c r="C27731" s="81" t="s">
        <v>236</v>
      </c>
    </row>
    <row r="27732" spans="1:3" x14ac:dyDescent="0.25">
      <c r="A27732" s="80">
        <v>1113493</v>
      </c>
      <c r="B27732" s="104" t="s">
        <v>236</v>
      </c>
      <c r="C27732" s="81" t="s">
        <v>236</v>
      </c>
    </row>
    <row r="27733" spans="1:3" x14ac:dyDescent="0.25">
      <c r="A27733" s="80">
        <v>1113495</v>
      </c>
      <c r="B27733" s="104" t="s">
        <v>236</v>
      </c>
      <c r="C27733" s="81" t="s">
        <v>236</v>
      </c>
    </row>
    <row r="27734" spans="1:3" x14ac:dyDescent="0.25">
      <c r="A27734" s="80">
        <v>1113496</v>
      </c>
      <c r="B27734" s="104" t="s">
        <v>236</v>
      </c>
      <c r="C27734" s="88">
        <v>30320</v>
      </c>
    </row>
    <row r="27735" spans="1:3" x14ac:dyDescent="0.25">
      <c r="A27735" s="80">
        <v>1113497</v>
      </c>
      <c r="B27735" s="104" t="s">
        <v>236</v>
      </c>
      <c r="C27735" s="81" t="s">
        <v>236</v>
      </c>
    </row>
    <row r="27736" spans="1:3" x14ac:dyDescent="0.25">
      <c r="A27736" s="80">
        <v>1113498</v>
      </c>
      <c r="B27736" s="104" t="s">
        <v>236</v>
      </c>
      <c r="C27736" s="81" t="s">
        <v>236</v>
      </c>
    </row>
    <row r="27737" spans="1:3" x14ac:dyDescent="0.25">
      <c r="A27737" s="80">
        <v>1113499</v>
      </c>
      <c r="B27737" s="104" t="s">
        <v>236</v>
      </c>
      <c r="C27737" s="88">
        <v>30321</v>
      </c>
    </row>
    <row r="27738" spans="1:3" x14ac:dyDescent="0.25">
      <c r="A27738" s="80">
        <v>1113500</v>
      </c>
      <c r="B27738" s="104" t="s">
        <v>236</v>
      </c>
      <c r="C27738" s="81" t="s">
        <v>236</v>
      </c>
    </row>
    <row r="27739" spans="1:3" x14ac:dyDescent="0.25">
      <c r="A27739" s="80">
        <v>1113501</v>
      </c>
      <c r="B27739" s="91">
        <v>1142908</v>
      </c>
      <c r="C27739" s="81" t="s">
        <v>236</v>
      </c>
    </row>
    <row r="27740" spans="1:3" x14ac:dyDescent="0.25">
      <c r="A27740" s="80">
        <v>1113502</v>
      </c>
      <c r="B27740" s="104" t="s">
        <v>236</v>
      </c>
      <c r="C27740" s="88">
        <v>30322</v>
      </c>
    </row>
    <row r="27741" spans="1:3" x14ac:dyDescent="0.25">
      <c r="A27741" s="80">
        <v>1113503</v>
      </c>
      <c r="B27741" s="104" t="s">
        <v>236</v>
      </c>
      <c r="C27741" s="88">
        <v>30323</v>
      </c>
    </row>
    <row r="27742" spans="1:3" x14ac:dyDescent="0.25">
      <c r="A27742" s="80">
        <v>1113504</v>
      </c>
      <c r="B27742" s="104" t="s">
        <v>236</v>
      </c>
      <c r="C27742" s="81" t="s">
        <v>236</v>
      </c>
    </row>
    <row r="27743" spans="1:3" x14ac:dyDescent="0.25">
      <c r="A27743" s="80">
        <v>1113505</v>
      </c>
      <c r="B27743" s="104" t="s">
        <v>236</v>
      </c>
      <c r="C27743" s="81" t="s">
        <v>236</v>
      </c>
    </row>
    <row r="27744" spans="1:3" x14ac:dyDescent="0.25">
      <c r="A27744" s="80">
        <v>1113506</v>
      </c>
      <c r="B27744" s="104" t="s">
        <v>236</v>
      </c>
      <c r="C27744" s="88">
        <v>30324</v>
      </c>
    </row>
    <row r="27745" spans="1:3" x14ac:dyDescent="0.25">
      <c r="A27745" s="80">
        <v>1113507</v>
      </c>
      <c r="B27745" s="104" t="s">
        <v>236</v>
      </c>
      <c r="C27745" s="81" t="s">
        <v>236</v>
      </c>
    </row>
    <row r="27746" spans="1:3" x14ac:dyDescent="0.25">
      <c r="A27746" s="80">
        <v>1113508</v>
      </c>
      <c r="B27746" s="104" t="s">
        <v>236</v>
      </c>
      <c r="C27746" s="81" t="s">
        <v>236</v>
      </c>
    </row>
    <row r="27747" spans="1:3" x14ac:dyDescent="0.25">
      <c r="A27747" s="80">
        <v>1113509</v>
      </c>
      <c r="B27747" s="104" t="s">
        <v>236</v>
      </c>
      <c r="C27747" s="81" t="s">
        <v>236</v>
      </c>
    </row>
    <row r="27748" spans="1:3" x14ac:dyDescent="0.25">
      <c r="A27748" s="80">
        <v>1113510</v>
      </c>
      <c r="B27748" s="104" t="s">
        <v>236</v>
      </c>
      <c r="C27748" s="88">
        <v>30336</v>
      </c>
    </row>
    <row r="27749" spans="1:3" x14ac:dyDescent="0.25">
      <c r="A27749" s="80">
        <v>1113520</v>
      </c>
      <c r="B27749" s="104" t="s">
        <v>236</v>
      </c>
      <c r="C27749" s="81" t="s">
        <v>236</v>
      </c>
    </row>
    <row r="27750" spans="1:3" x14ac:dyDescent="0.25">
      <c r="A27750" s="80">
        <v>1113521</v>
      </c>
      <c r="B27750" s="104" t="s">
        <v>236</v>
      </c>
      <c r="C27750" s="81" t="s">
        <v>236</v>
      </c>
    </row>
    <row r="27751" spans="1:3" x14ac:dyDescent="0.25">
      <c r="A27751" s="80">
        <v>1113522</v>
      </c>
      <c r="B27751" s="104" t="s">
        <v>236</v>
      </c>
      <c r="C27751" s="81" t="s">
        <v>236</v>
      </c>
    </row>
    <row r="27752" spans="1:3" x14ac:dyDescent="0.25">
      <c r="A27752" s="80">
        <v>1113523</v>
      </c>
      <c r="B27752" s="104" t="s">
        <v>236</v>
      </c>
      <c r="C27752" s="81" t="s">
        <v>236</v>
      </c>
    </row>
    <row r="27753" spans="1:3" x14ac:dyDescent="0.25">
      <c r="A27753" s="80">
        <v>1113524</v>
      </c>
      <c r="B27753" s="91">
        <v>1114915</v>
      </c>
      <c r="C27753" s="88">
        <v>30334</v>
      </c>
    </row>
    <row r="27754" spans="1:3" x14ac:dyDescent="0.25">
      <c r="A27754" s="80">
        <v>1113525</v>
      </c>
      <c r="B27754" s="104" t="s">
        <v>236</v>
      </c>
      <c r="C27754" s="81" t="s">
        <v>236</v>
      </c>
    </row>
    <row r="27755" spans="1:3" x14ac:dyDescent="0.25">
      <c r="A27755" s="80">
        <v>1113526</v>
      </c>
      <c r="B27755" s="91">
        <v>1114913</v>
      </c>
      <c r="C27755" s="88">
        <v>30319</v>
      </c>
    </row>
    <row r="27756" spans="1:3" x14ac:dyDescent="0.25">
      <c r="A27756" s="80">
        <v>1113527</v>
      </c>
      <c r="B27756" s="104" t="s">
        <v>236</v>
      </c>
      <c r="C27756" s="88">
        <v>30317</v>
      </c>
    </row>
    <row r="27757" spans="1:3" x14ac:dyDescent="0.25">
      <c r="A27757" s="80">
        <v>1113528</v>
      </c>
      <c r="B27757" s="91">
        <v>1116290</v>
      </c>
      <c r="C27757" s="88">
        <v>30318</v>
      </c>
    </row>
    <row r="27758" spans="1:3" x14ac:dyDescent="0.25">
      <c r="A27758" s="80">
        <v>1113529</v>
      </c>
      <c r="B27758" s="104" t="s">
        <v>236</v>
      </c>
      <c r="C27758" s="88">
        <v>30325</v>
      </c>
    </row>
    <row r="27759" spans="1:3" x14ac:dyDescent="0.25">
      <c r="A27759" s="80">
        <v>1113530</v>
      </c>
      <c r="B27759" s="104" t="s">
        <v>236</v>
      </c>
      <c r="C27759" s="88">
        <v>30326</v>
      </c>
    </row>
    <row r="27760" spans="1:3" x14ac:dyDescent="0.25">
      <c r="A27760" s="80">
        <v>1113531</v>
      </c>
      <c r="B27760" s="104" t="s">
        <v>236</v>
      </c>
      <c r="C27760" s="88">
        <v>30333</v>
      </c>
    </row>
    <row r="27761" spans="1:3" x14ac:dyDescent="0.25">
      <c r="A27761" s="80">
        <v>1113532</v>
      </c>
      <c r="B27761" s="93">
        <v>1114893</v>
      </c>
      <c r="C27761" s="88">
        <v>30331</v>
      </c>
    </row>
    <row r="27762" spans="1:3" x14ac:dyDescent="0.25">
      <c r="A27762" s="80">
        <v>1113533</v>
      </c>
      <c r="B27762" s="104" t="s">
        <v>236</v>
      </c>
      <c r="C27762" s="88">
        <v>30327</v>
      </c>
    </row>
    <row r="27763" spans="1:3" x14ac:dyDescent="0.25">
      <c r="A27763" s="80">
        <v>1113534</v>
      </c>
      <c r="B27763" s="104" t="s">
        <v>236</v>
      </c>
      <c r="C27763" s="88">
        <v>30328</v>
      </c>
    </row>
    <row r="27764" spans="1:3" x14ac:dyDescent="0.25">
      <c r="A27764" s="80">
        <v>1113535</v>
      </c>
      <c r="B27764" s="104" t="s">
        <v>236</v>
      </c>
      <c r="C27764" s="88">
        <v>30330</v>
      </c>
    </row>
    <row r="27765" spans="1:3" x14ac:dyDescent="0.25">
      <c r="A27765" s="80">
        <v>1113536</v>
      </c>
      <c r="B27765" s="104" t="s">
        <v>236</v>
      </c>
      <c r="C27765" s="88">
        <v>30337</v>
      </c>
    </row>
    <row r="27766" spans="1:3" x14ac:dyDescent="0.25">
      <c r="A27766" s="80">
        <v>1113537</v>
      </c>
      <c r="B27766" s="91">
        <v>1114884</v>
      </c>
      <c r="C27766" s="88">
        <v>30190</v>
      </c>
    </row>
    <row r="27767" spans="1:3" x14ac:dyDescent="0.25">
      <c r="A27767" s="80">
        <v>1113538</v>
      </c>
      <c r="B27767" s="104" t="s">
        <v>236</v>
      </c>
      <c r="C27767" s="88">
        <v>72596</v>
      </c>
    </row>
    <row r="27768" spans="1:3" x14ac:dyDescent="0.25">
      <c r="A27768" s="80">
        <v>1113539</v>
      </c>
      <c r="B27768" s="104" t="s">
        <v>236</v>
      </c>
      <c r="C27768" s="88">
        <v>61450</v>
      </c>
    </row>
    <row r="27769" spans="1:3" x14ac:dyDescent="0.25">
      <c r="A27769" s="80">
        <v>1113540</v>
      </c>
      <c r="B27769" s="104" t="s">
        <v>236</v>
      </c>
      <c r="C27769" s="88">
        <v>60516</v>
      </c>
    </row>
    <row r="27770" spans="1:3" x14ac:dyDescent="0.25">
      <c r="A27770" s="80">
        <v>1113541</v>
      </c>
      <c r="B27770" s="91">
        <v>1114883</v>
      </c>
      <c r="C27770" s="88">
        <v>30261</v>
      </c>
    </row>
    <row r="27771" spans="1:3" x14ac:dyDescent="0.25">
      <c r="A27771" s="80">
        <v>1113542</v>
      </c>
      <c r="B27771" s="91">
        <v>1114882</v>
      </c>
      <c r="C27771" s="88">
        <v>30262</v>
      </c>
    </row>
    <row r="27772" spans="1:3" x14ac:dyDescent="0.25">
      <c r="A27772" s="80">
        <v>1113543</v>
      </c>
      <c r="B27772" s="104" t="s">
        <v>236</v>
      </c>
      <c r="C27772" s="88">
        <v>43782</v>
      </c>
    </row>
    <row r="27773" spans="1:3" x14ac:dyDescent="0.25">
      <c r="A27773" s="80">
        <v>1113544</v>
      </c>
      <c r="B27773" s="104" t="s">
        <v>236</v>
      </c>
      <c r="C27773" s="81" t="s">
        <v>236</v>
      </c>
    </row>
    <row r="27774" spans="1:3" x14ac:dyDescent="0.25">
      <c r="A27774" s="80">
        <v>1113545</v>
      </c>
      <c r="B27774" s="104" t="s">
        <v>236</v>
      </c>
      <c r="C27774" s="88">
        <v>30339</v>
      </c>
    </row>
    <row r="27775" spans="1:3" x14ac:dyDescent="0.25">
      <c r="A27775" s="80">
        <v>1113546</v>
      </c>
      <c r="B27775" s="104" t="s">
        <v>236</v>
      </c>
      <c r="C27775" s="88">
        <v>30342</v>
      </c>
    </row>
    <row r="27776" spans="1:3" x14ac:dyDescent="0.25">
      <c r="A27776" s="80">
        <v>1113547</v>
      </c>
      <c r="B27776" s="104" t="s">
        <v>236</v>
      </c>
      <c r="C27776" s="88">
        <v>57425</v>
      </c>
    </row>
    <row r="27777" spans="1:3" x14ac:dyDescent="0.25">
      <c r="A27777" s="80">
        <v>1113548</v>
      </c>
      <c r="B27777" s="104" t="s">
        <v>236</v>
      </c>
      <c r="C27777" s="88">
        <v>30344</v>
      </c>
    </row>
    <row r="27778" spans="1:3" x14ac:dyDescent="0.25">
      <c r="A27778" s="80">
        <v>1113549</v>
      </c>
      <c r="B27778" s="104" t="s">
        <v>236</v>
      </c>
      <c r="C27778" s="81" t="s">
        <v>236</v>
      </c>
    </row>
    <row r="27779" spans="1:3" x14ac:dyDescent="0.25">
      <c r="A27779" s="80">
        <v>1113550</v>
      </c>
      <c r="B27779" s="104" t="s">
        <v>236</v>
      </c>
      <c r="C27779" s="81" t="s">
        <v>236</v>
      </c>
    </row>
    <row r="27780" spans="1:3" x14ac:dyDescent="0.25">
      <c r="A27780" s="80">
        <v>1113551</v>
      </c>
      <c r="B27780" s="104" t="s">
        <v>236</v>
      </c>
      <c r="C27780" s="81" t="s">
        <v>236</v>
      </c>
    </row>
    <row r="27781" spans="1:3" x14ac:dyDescent="0.25">
      <c r="A27781" s="80">
        <v>1113552</v>
      </c>
      <c r="B27781" s="104" t="s">
        <v>236</v>
      </c>
      <c r="C27781" s="81" t="s">
        <v>236</v>
      </c>
    </row>
    <row r="27782" spans="1:3" x14ac:dyDescent="0.25">
      <c r="A27782" s="80">
        <v>1113553</v>
      </c>
      <c r="B27782" s="104" t="s">
        <v>236</v>
      </c>
      <c r="C27782" s="81" t="s">
        <v>236</v>
      </c>
    </row>
    <row r="27783" spans="1:3" x14ac:dyDescent="0.25">
      <c r="A27783" s="80">
        <v>1113554</v>
      </c>
      <c r="B27783" s="91">
        <v>1125134</v>
      </c>
      <c r="C27783" s="88">
        <v>30345</v>
      </c>
    </row>
    <row r="27784" spans="1:3" x14ac:dyDescent="0.25">
      <c r="A27784" s="80">
        <v>1113555</v>
      </c>
      <c r="B27784" s="104" t="s">
        <v>236</v>
      </c>
      <c r="C27784" s="88">
        <v>30349</v>
      </c>
    </row>
    <row r="27785" spans="1:3" x14ac:dyDescent="0.25">
      <c r="A27785" s="80">
        <v>1113556</v>
      </c>
      <c r="B27785" s="104" t="s">
        <v>236</v>
      </c>
      <c r="C27785" s="88">
        <v>30350</v>
      </c>
    </row>
    <row r="27786" spans="1:3" x14ac:dyDescent="0.25">
      <c r="A27786" s="80">
        <v>1113557</v>
      </c>
      <c r="B27786" s="104" t="s">
        <v>236</v>
      </c>
      <c r="C27786" s="81" t="s">
        <v>236</v>
      </c>
    </row>
    <row r="27787" spans="1:3" x14ac:dyDescent="0.25">
      <c r="A27787" s="80">
        <v>1113558</v>
      </c>
      <c r="B27787" s="91">
        <v>1114880</v>
      </c>
      <c r="C27787" s="88">
        <v>30348</v>
      </c>
    </row>
    <row r="27788" spans="1:3" x14ac:dyDescent="0.25">
      <c r="A27788" s="80">
        <v>1113559</v>
      </c>
      <c r="B27788" s="91">
        <v>1114879</v>
      </c>
      <c r="C27788" s="88">
        <v>30356</v>
      </c>
    </row>
    <row r="27789" spans="1:3" x14ac:dyDescent="0.25">
      <c r="A27789" s="80">
        <v>1113560</v>
      </c>
      <c r="B27789" s="91">
        <v>1114878</v>
      </c>
      <c r="C27789" s="88">
        <v>30361</v>
      </c>
    </row>
    <row r="27790" spans="1:3" x14ac:dyDescent="0.25">
      <c r="A27790" s="80">
        <v>1113561</v>
      </c>
      <c r="B27790" s="104" t="s">
        <v>236</v>
      </c>
      <c r="C27790" s="88">
        <v>30346</v>
      </c>
    </row>
    <row r="27791" spans="1:3" x14ac:dyDescent="0.25">
      <c r="A27791" s="80">
        <v>1113562</v>
      </c>
      <c r="B27791" s="91">
        <v>1114876</v>
      </c>
      <c r="C27791" s="88">
        <v>30353</v>
      </c>
    </row>
    <row r="27792" spans="1:3" x14ac:dyDescent="0.25">
      <c r="A27792" s="80">
        <v>1113563</v>
      </c>
      <c r="B27792" s="104" t="s">
        <v>236</v>
      </c>
      <c r="C27792" s="81" t="s">
        <v>236</v>
      </c>
    </row>
    <row r="27793" spans="1:3" x14ac:dyDescent="0.25">
      <c r="A27793" s="80">
        <v>1113564</v>
      </c>
      <c r="B27793" s="91">
        <v>1114874</v>
      </c>
      <c r="C27793" s="88">
        <v>30359</v>
      </c>
    </row>
    <row r="27794" spans="1:3" x14ac:dyDescent="0.25">
      <c r="A27794" s="80">
        <v>1113565</v>
      </c>
      <c r="B27794" s="91">
        <v>1114861</v>
      </c>
      <c r="C27794" s="88">
        <v>30357</v>
      </c>
    </row>
    <row r="27795" spans="1:3" x14ac:dyDescent="0.25">
      <c r="A27795" s="80">
        <v>1113566</v>
      </c>
      <c r="B27795" s="91">
        <v>1114858</v>
      </c>
      <c r="C27795" s="88">
        <v>30352</v>
      </c>
    </row>
    <row r="27796" spans="1:3" x14ac:dyDescent="0.25">
      <c r="A27796" s="80">
        <v>1113567</v>
      </c>
      <c r="B27796" s="104" t="s">
        <v>236</v>
      </c>
      <c r="C27796" s="81" t="s">
        <v>236</v>
      </c>
    </row>
    <row r="27797" spans="1:3" x14ac:dyDescent="0.25">
      <c r="A27797" s="80">
        <v>1113568</v>
      </c>
      <c r="B27797" s="91">
        <v>1114856</v>
      </c>
      <c r="C27797" s="88">
        <v>30351</v>
      </c>
    </row>
    <row r="27798" spans="1:3" x14ac:dyDescent="0.25">
      <c r="A27798" s="80">
        <v>1113569</v>
      </c>
      <c r="B27798" s="91">
        <v>1114855</v>
      </c>
      <c r="C27798" s="88">
        <v>30354</v>
      </c>
    </row>
    <row r="27799" spans="1:3" x14ac:dyDescent="0.25">
      <c r="A27799" s="80">
        <v>1113570</v>
      </c>
      <c r="B27799" s="91">
        <v>1114853</v>
      </c>
      <c r="C27799" s="88">
        <v>30355</v>
      </c>
    </row>
    <row r="27800" spans="1:3" x14ac:dyDescent="0.25">
      <c r="A27800" s="80">
        <v>1113571</v>
      </c>
      <c r="B27800" s="104" t="s">
        <v>236</v>
      </c>
      <c r="C27800" s="81" t="s">
        <v>236</v>
      </c>
    </row>
    <row r="27801" spans="1:3" x14ac:dyDescent="0.25">
      <c r="A27801" s="80">
        <v>1113572</v>
      </c>
      <c r="B27801" s="104" t="s">
        <v>236</v>
      </c>
      <c r="C27801" s="88">
        <v>30362</v>
      </c>
    </row>
    <row r="27802" spans="1:3" x14ac:dyDescent="0.25">
      <c r="A27802" s="80">
        <v>1113573</v>
      </c>
      <c r="B27802" s="104" t="s">
        <v>236</v>
      </c>
      <c r="C27802" s="81" t="s">
        <v>236</v>
      </c>
    </row>
    <row r="27803" spans="1:3" x14ac:dyDescent="0.25">
      <c r="A27803" s="80">
        <v>1113574</v>
      </c>
      <c r="B27803" s="104" t="s">
        <v>236</v>
      </c>
      <c r="C27803" s="81" t="s">
        <v>236</v>
      </c>
    </row>
    <row r="27804" spans="1:3" x14ac:dyDescent="0.25">
      <c r="A27804" s="80">
        <v>1113575</v>
      </c>
      <c r="B27804" s="104" t="s">
        <v>236</v>
      </c>
      <c r="C27804" s="81" t="s">
        <v>236</v>
      </c>
    </row>
    <row r="27805" spans="1:3" x14ac:dyDescent="0.25">
      <c r="A27805" s="80">
        <v>1113576</v>
      </c>
      <c r="B27805" s="104" t="s">
        <v>236</v>
      </c>
      <c r="C27805" s="88">
        <v>30363</v>
      </c>
    </row>
    <row r="27806" spans="1:3" x14ac:dyDescent="0.25">
      <c r="A27806" s="80">
        <v>1113577</v>
      </c>
      <c r="B27806" s="104" t="s">
        <v>236</v>
      </c>
      <c r="C27806" s="88">
        <v>30364</v>
      </c>
    </row>
    <row r="27807" spans="1:3" x14ac:dyDescent="0.25">
      <c r="A27807" s="80">
        <v>1113578</v>
      </c>
      <c r="B27807" s="104" t="s">
        <v>236</v>
      </c>
      <c r="C27807" s="88">
        <v>30366</v>
      </c>
    </row>
    <row r="27808" spans="1:3" x14ac:dyDescent="0.25">
      <c r="A27808" s="80">
        <v>1113579</v>
      </c>
      <c r="B27808" s="104" t="s">
        <v>236</v>
      </c>
      <c r="C27808" s="88">
        <v>30372</v>
      </c>
    </row>
    <row r="27809" spans="1:3" x14ac:dyDescent="0.25">
      <c r="A27809" s="80">
        <v>1113580</v>
      </c>
      <c r="B27809" s="104" t="s">
        <v>236</v>
      </c>
      <c r="C27809" s="81" t="s">
        <v>236</v>
      </c>
    </row>
    <row r="27810" spans="1:3" x14ac:dyDescent="0.25">
      <c r="A27810" s="80">
        <v>1113581</v>
      </c>
      <c r="B27810" s="104" t="s">
        <v>236</v>
      </c>
      <c r="C27810" s="88">
        <v>30369</v>
      </c>
    </row>
    <row r="27811" spans="1:3" x14ac:dyDescent="0.25">
      <c r="A27811" s="80">
        <v>1113582</v>
      </c>
      <c r="B27811" s="91">
        <v>1114846</v>
      </c>
      <c r="C27811" s="88">
        <v>30367</v>
      </c>
    </row>
    <row r="27812" spans="1:3" x14ac:dyDescent="0.25">
      <c r="A27812" s="80">
        <v>1113583</v>
      </c>
      <c r="B27812" s="104" t="s">
        <v>236</v>
      </c>
      <c r="C27812" s="88">
        <v>30374</v>
      </c>
    </row>
    <row r="27813" spans="1:3" x14ac:dyDescent="0.25">
      <c r="A27813" s="80">
        <v>1113584</v>
      </c>
      <c r="B27813" s="104" t="s">
        <v>236</v>
      </c>
      <c r="C27813" s="81" t="s">
        <v>236</v>
      </c>
    </row>
    <row r="27814" spans="1:3" x14ac:dyDescent="0.25">
      <c r="A27814" s="80">
        <v>1113585</v>
      </c>
      <c r="B27814" s="104" t="s">
        <v>236</v>
      </c>
      <c r="C27814" s="88">
        <v>30375</v>
      </c>
    </row>
    <row r="27815" spans="1:3" x14ac:dyDescent="0.25">
      <c r="A27815" s="80">
        <v>1113586</v>
      </c>
      <c r="B27815" s="104" t="s">
        <v>236</v>
      </c>
      <c r="C27815" s="88">
        <v>60357</v>
      </c>
    </row>
    <row r="27816" spans="1:3" x14ac:dyDescent="0.25">
      <c r="A27816" s="80">
        <v>1113587</v>
      </c>
      <c r="B27816" s="104" t="s">
        <v>236</v>
      </c>
      <c r="C27816" s="88">
        <v>30376</v>
      </c>
    </row>
    <row r="27817" spans="1:3" x14ac:dyDescent="0.25">
      <c r="A27817" s="80">
        <v>1113588</v>
      </c>
      <c r="B27817" s="104" t="s">
        <v>236</v>
      </c>
      <c r="C27817" s="81" t="s">
        <v>236</v>
      </c>
    </row>
    <row r="27818" spans="1:3" x14ac:dyDescent="0.25">
      <c r="A27818" s="80">
        <v>1113589</v>
      </c>
      <c r="B27818" s="104" t="s">
        <v>236</v>
      </c>
      <c r="C27818" s="81" t="s">
        <v>236</v>
      </c>
    </row>
    <row r="27819" spans="1:3" x14ac:dyDescent="0.25">
      <c r="A27819" s="80">
        <v>1113590</v>
      </c>
      <c r="B27819" s="104" t="s">
        <v>236</v>
      </c>
      <c r="C27819" s="81" t="s">
        <v>236</v>
      </c>
    </row>
    <row r="27820" spans="1:3" x14ac:dyDescent="0.25">
      <c r="A27820" s="80">
        <v>1113591</v>
      </c>
      <c r="B27820" s="104" t="s">
        <v>236</v>
      </c>
      <c r="C27820" s="81" t="s">
        <v>236</v>
      </c>
    </row>
    <row r="27821" spans="1:3" x14ac:dyDescent="0.25">
      <c r="A27821" s="80">
        <v>1113592</v>
      </c>
      <c r="B27821" s="104" t="s">
        <v>236</v>
      </c>
      <c r="C27821" s="88">
        <v>30377</v>
      </c>
    </row>
    <row r="27822" spans="1:3" x14ac:dyDescent="0.25">
      <c r="A27822" s="80">
        <v>1113593</v>
      </c>
      <c r="B27822" s="104" t="s">
        <v>236</v>
      </c>
      <c r="C27822" s="81" t="s">
        <v>236</v>
      </c>
    </row>
    <row r="27823" spans="1:3" x14ac:dyDescent="0.25">
      <c r="A27823" s="80">
        <v>1113594</v>
      </c>
      <c r="B27823" s="104" t="s">
        <v>236</v>
      </c>
      <c r="C27823" s="81" t="s">
        <v>236</v>
      </c>
    </row>
    <row r="27824" spans="1:3" x14ac:dyDescent="0.25">
      <c r="A27824" s="80">
        <v>1113596</v>
      </c>
      <c r="B27824" s="104" t="s">
        <v>236</v>
      </c>
      <c r="C27824" s="81" t="s">
        <v>236</v>
      </c>
    </row>
    <row r="27825" spans="1:3" x14ac:dyDescent="0.25">
      <c r="A27825" s="80">
        <v>1113597</v>
      </c>
      <c r="B27825" s="91">
        <v>1116286</v>
      </c>
      <c r="C27825" s="88">
        <v>30379</v>
      </c>
    </row>
    <row r="27826" spans="1:3" x14ac:dyDescent="0.25">
      <c r="A27826" s="80">
        <v>1113598</v>
      </c>
      <c r="B27826" s="104" t="s">
        <v>236</v>
      </c>
      <c r="C27826" s="88">
        <v>30381</v>
      </c>
    </row>
    <row r="27827" spans="1:3" x14ac:dyDescent="0.25">
      <c r="A27827" s="80">
        <v>1113599</v>
      </c>
      <c r="B27827" s="104" t="s">
        <v>236</v>
      </c>
      <c r="C27827" s="88">
        <v>30383</v>
      </c>
    </row>
    <row r="27828" spans="1:3" x14ac:dyDescent="0.25">
      <c r="A27828" s="80">
        <v>1113600</v>
      </c>
      <c r="B27828" s="104" t="s">
        <v>236</v>
      </c>
      <c r="C27828" s="88">
        <v>30384</v>
      </c>
    </row>
    <row r="27829" spans="1:3" x14ac:dyDescent="0.25">
      <c r="A27829" s="80">
        <v>1113601</v>
      </c>
      <c r="B27829" s="104" t="s">
        <v>236</v>
      </c>
      <c r="C27829" s="81" t="s">
        <v>236</v>
      </c>
    </row>
    <row r="27830" spans="1:3" x14ac:dyDescent="0.25">
      <c r="A27830" s="80">
        <v>1113602</v>
      </c>
      <c r="B27830" s="104" t="s">
        <v>236</v>
      </c>
      <c r="C27830" s="81" t="s">
        <v>236</v>
      </c>
    </row>
    <row r="27831" spans="1:3" x14ac:dyDescent="0.25">
      <c r="A27831" s="80">
        <v>1113603</v>
      </c>
      <c r="B27831" s="91">
        <v>1114845</v>
      </c>
      <c r="C27831" s="88">
        <v>30382</v>
      </c>
    </row>
    <row r="27832" spans="1:3" x14ac:dyDescent="0.25">
      <c r="A27832" s="80">
        <v>1113604</v>
      </c>
      <c r="B27832" s="91">
        <v>1114787</v>
      </c>
      <c r="C27832" s="88">
        <v>30385</v>
      </c>
    </row>
    <row r="27833" spans="1:3" x14ac:dyDescent="0.25">
      <c r="A27833" s="80">
        <v>1113605</v>
      </c>
      <c r="B27833" s="104" t="s">
        <v>236</v>
      </c>
      <c r="C27833" s="88">
        <v>30380</v>
      </c>
    </row>
    <row r="27834" spans="1:3" x14ac:dyDescent="0.25">
      <c r="A27834" s="80">
        <v>1113606</v>
      </c>
      <c r="B27834" s="104" t="s">
        <v>236</v>
      </c>
      <c r="C27834" s="88">
        <v>30386</v>
      </c>
    </row>
    <row r="27835" spans="1:3" x14ac:dyDescent="0.25">
      <c r="A27835" s="80">
        <v>1113607</v>
      </c>
      <c r="B27835" s="104" t="s">
        <v>236</v>
      </c>
      <c r="C27835" s="81" t="s">
        <v>236</v>
      </c>
    </row>
    <row r="27836" spans="1:3" x14ac:dyDescent="0.25">
      <c r="A27836" s="80">
        <v>1113608</v>
      </c>
      <c r="B27836" s="104" t="s">
        <v>236</v>
      </c>
      <c r="C27836" s="88">
        <v>30387</v>
      </c>
    </row>
    <row r="27837" spans="1:3" x14ac:dyDescent="0.25">
      <c r="A27837" s="80">
        <v>1113609</v>
      </c>
      <c r="B27837" s="104" t="s">
        <v>236</v>
      </c>
      <c r="C27837" s="88">
        <v>30391</v>
      </c>
    </row>
    <row r="27838" spans="1:3" x14ac:dyDescent="0.25">
      <c r="A27838" s="80">
        <v>1113610</v>
      </c>
      <c r="B27838" s="104" t="s">
        <v>236</v>
      </c>
      <c r="C27838" s="81" t="s">
        <v>236</v>
      </c>
    </row>
    <row r="27839" spans="1:3" x14ac:dyDescent="0.25">
      <c r="A27839" s="80">
        <v>1113611</v>
      </c>
      <c r="B27839" s="91">
        <v>1114784</v>
      </c>
      <c r="C27839" s="88">
        <v>30389</v>
      </c>
    </row>
    <row r="27840" spans="1:3" x14ac:dyDescent="0.25">
      <c r="A27840" s="80">
        <v>1113612</v>
      </c>
      <c r="B27840" s="91">
        <v>1114783</v>
      </c>
      <c r="C27840" s="88">
        <v>30388</v>
      </c>
    </row>
    <row r="27841" spans="1:3" x14ac:dyDescent="0.25">
      <c r="A27841" s="80">
        <v>1113613</v>
      </c>
      <c r="B27841" s="104" t="s">
        <v>236</v>
      </c>
      <c r="C27841" s="88">
        <v>30392</v>
      </c>
    </row>
    <row r="27842" spans="1:3" x14ac:dyDescent="0.25">
      <c r="A27842" s="80">
        <v>1113614</v>
      </c>
      <c r="B27842" s="104" t="s">
        <v>236</v>
      </c>
      <c r="C27842" s="81" t="s">
        <v>236</v>
      </c>
    </row>
    <row r="27843" spans="1:3" x14ac:dyDescent="0.25">
      <c r="A27843" s="80">
        <v>1113615</v>
      </c>
      <c r="B27843" s="104" t="s">
        <v>236</v>
      </c>
      <c r="C27843" s="81" t="s">
        <v>236</v>
      </c>
    </row>
    <row r="27844" spans="1:3" x14ac:dyDescent="0.25">
      <c r="A27844" s="80">
        <v>1113616</v>
      </c>
      <c r="B27844" s="104" t="s">
        <v>236</v>
      </c>
      <c r="C27844" s="81" t="s">
        <v>236</v>
      </c>
    </row>
    <row r="27845" spans="1:3" x14ac:dyDescent="0.25">
      <c r="A27845" s="80">
        <v>1113617</v>
      </c>
      <c r="B27845" s="104" t="s">
        <v>236</v>
      </c>
      <c r="C27845" s="88">
        <v>30393</v>
      </c>
    </row>
    <row r="27846" spans="1:3" x14ac:dyDescent="0.25">
      <c r="A27846" s="80">
        <v>1113618</v>
      </c>
      <c r="B27846" s="104" t="s">
        <v>236</v>
      </c>
      <c r="C27846" s="81" t="s">
        <v>236</v>
      </c>
    </row>
    <row r="27847" spans="1:3" x14ac:dyDescent="0.25">
      <c r="A27847" s="80">
        <v>1113619</v>
      </c>
      <c r="B27847" s="104" t="s">
        <v>236</v>
      </c>
      <c r="C27847" s="81" t="s">
        <v>236</v>
      </c>
    </row>
    <row r="27848" spans="1:3" x14ac:dyDescent="0.25">
      <c r="A27848" s="80">
        <v>1113620</v>
      </c>
      <c r="B27848" s="104" t="s">
        <v>236</v>
      </c>
      <c r="C27848" s="81" t="s">
        <v>236</v>
      </c>
    </row>
    <row r="27849" spans="1:3" x14ac:dyDescent="0.25">
      <c r="A27849" s="80">
        <v>1113621</v>
      </c>
      <c r="B27849" s="104" t="s">
        <v>236</v>
      </c>
      <c r="C27849" s="81" t="s">
        <v>236</v>
      </c>
    </row>
    <row r="27850" spans="1:3" x14ac:dyDescent="0.25">
      <c r="A27850" s="80">
        <v>1113622</v>
      </c>
      <c r="B27850" s="104" t="s">
        <v>236</v>
      </c>
      <c r="C27850" s="81" t="s">
        <v>236</v>
      </c>
    </row>
    <row r="27851" spans="1:3" x14ac:dyDescent="0.25">
      <c r="A27851" s="80">
        <v>1113623</v>
      </c>
      <c r="B27851" s="104" t="s">
        <v>236</v>
      </c>
      <c r="C27851" s="81" t="s">
        <v>236</v>
      </c>
    </row>
    <row r="27852" spans="1:3" x14ac:dyDescent="0.25">
      <c r="A27852" s="80">
        <v>1113624</v>
      </c>
      <c r="B27852" s="104" t="s">
        <v>236</v>
      </c>
      <c r="C27852" s="81" t="s">
        <v>236</v>
      </c>
    </row>
    <row r="27853" spans="1:3" x14ac:dyDescent="0.25">
      <c r="A27853" s="80">
        <v>1113625</v>
      </c>
      <c r="B27853" s="104" t="s">
        <v>236</v>
      </c>
      <c r="C27853" s="88">
        <v>30394</v>
      </c>
    </row>
    <row r="27854" spans="1:3" x14ac:dyDescent="0.25">
      <c r="A27854" s="80">
        <v>1113626</v>
      </c>
      <c r="B27854" s="104" t="s">
        <v>236</v>
      </c>
      <c r="C27854" s="88">
        <v>30395</v>
      </c>
    </row>
    <row r="27855" spans="1:3" x14ac:dyDescent="0.25">
      <c r="A27855" s="80">
        <v>1113627</v>
      </c>
      <c r="B27855" s="104" t="s">
        <v>236</v>
      </c>
      <c r="C27855" s="81" t="s">
        <v>236</v>
      </c>
    </row>
    <row r="27856" spans="1:3" x14ac:dyDescent="0.25">
      <c r="A27856" s="80">
        <v>1113628</v>
      </c>
      <c r="B27856" s="104" t="s">
        <v>236</v>
      </c>
      <c r="C27856" s="81" t="s">
        <v>236</v>
      </c>
    </row>
    <row r="27857" spans="1:3" x14ac:dyDescent="0.25">
      <c r="A27857" s="80">
        <v>1113629</v>
      </c>
      <c r="B27857" s="104" t="s">
        <v>236</v>
      </c>
      <c r="C27857" s="81" t="s">
        <v>236</v>
      </c>
    </row>
    <row r="27858" spans="1:3" x14ac:dyDescent="0.25">
      <c r="A27858" s="80">
        <v>1113630</v>
      </c>
      <c r="B27858" s="104" t="s">
        <v>236</v>
      </c>
      <c r="C27858" s="81" t="s">
        <v>236</v>
      </c>
    </row>
    <row r="27859" spans="1:3" x14ac:dyDescent="0.25">
      <c r="A27859" s="80">
        <v>1113631</v>
      </c>
      <c r="B27859" s="104" t="s">
        <v>236</v>
      </c>
      <c r="C27859" s="81" t="s">
        <v>236</v>
      </c>
    </row>
    <row r="27860" spans="1:3" x14ac:dyDescent="0.25">
      <c r="A27860" s="80">
        <v>1113632</v>
      </c>
      <c r="B27860" s="104" t="s">
        <v>236</v>
      </c>
      <c r="C27860" s="88">
        <v>30396</v>
      </c>
    </row>
    <row r="27861" spans="1:3" x14ac:dyDescent="0.25">
      <c r="A27861" s="80">
        <v>1113633</v>
      </c>
      <c r="B27861" s="104" t="s">
        <v>236</v>
      </c>
      <c r="C27861" s="88">
        <v>50090</v>
      </c>
    </row>
    <row r="27862" spans="1:3" x14ac:dyDescent="0.25">
      <c r="A27862" s="80">
        <v>1113634</v>
      </c>
      <c r="B27862" s="104" t="s">
        <v>236</v>
      </c>
      <c r="C27862" s="88">
        <v>1958</v>
      </c>
    </row>
    <row r="27863" spans="1:3" x14ac:dyDescent="0.25">
      <c r="A27863" s="80">
        <v>1113635</v>
      </c>
      <c r="B27863" s="104" t="s">
        <v>236</v>
      </c>
      <c r="C27863" s="88">
        <v>47279</v>
      </c>
    </row>
    <row r="27864" spans="1:3" x14ac:dyDescent="0.25">
      <c r="A27864" s="80">
        <v>1113636</v>
      </c>
      <c r="B27864" s="104" t="s">
        <v>236</v>
      </c>
      <c r="C27864" s="81" t="s">
        <v>236</v>
      </c>
    </row>
    <row r="27865" spans="1:3" x14ac:dyDescent="0.25">
      <c r="A27865" s="80">
        <v>1113637</v>
      </c>
      <c r="B27865" s="104" t="s">
        <v>236</v>
      </c>
      <c r="C27865" s="88">
        <v>30399</v>
      </c>
    </row>
    <row r="27866" spans="1:3" x14ac:dyDescent="0.25">
      <c r="A27866" s="80">
        <v>1113638</v>
      </c>
      <c r="B27866" s="104" t="s">
        <v>236</v>
      </c>
      <c r="C27866" s="81" t="s">
        <v>236</v>
      </c>
    </row>
    <row r="27867" spans="1:3" x14ac:dyDescent="0.25">
      <c r="A27867" s="80">
        <v>1113639</v>
      </c>
      <c r="B27867" s="104" t="s">
        <v>236</v>
      </c>
      <c r="C27867" s="81" t="s">
        <v>236</v>
      </c>
    </row>
    <row r="27868" spans="1:3" x14ac:dyDescent="0.25">
      <c r="A27868" s="80">
        <v>1113640</v>
      </c>
      <c r="B27868" s="104" t="s">
        <v>236</v>
      </c>
      <c r="C27868" s="81" t="s">
        <v>236</v>
      </c>
    </row>
    <row r="27869" spans="1:3" x14ac:dyDescent="0.25">
      <c r="A27869" s="80">
        <v>1113641</v>
      </c>
      <c r="B27869" s="104" t="s">
        <v>236</v>
      </c>
      <c r="C27869" s="81" t="s">
        <v>236</v>
      </c>
    </row>
    <row r="27870" spans="1:3" x14ac:dyDescent="0.25">
      <c r="A27870" s="80">
        <v>1113642</v>
      </c>
      <c r="B27870" s="104" t="s">
        <v>236</v>
      </c>
      <c r="C27870" s="88">
        <v>30406</v>
      </c>
    </row>
    <row r="27871" spans="1:3" x14ac:dyDescent="0.25">
      <c r="A27871" s="80">
        <v>1113643</v>
      </c>
      <c r="B27871" s="104" t="s">
        <v>236</v>
      </c>
      <c r="C27871" s="81" t="s">
        <v>236</v>
      </c>
    </row>
    <row r="27872" spans="1:3" x14ac:dyDescent="0.25">
      <c r="A27872" s="80">
        <v>1113644</v>
      </c>
      <c r="B27872" s="104" t="s">
        <v>236</v>
      </c>
      <c r="C27872" s="81" t="s">
        <v>236</v>
      </c>
    </row>
    <row r="27873" spans="1:3" x14ac:dyDescent="0.25">
      <c r="A27873" s="80">
        <v>1113654</v>
      </c>
      <c r="B27873" s="104" t="s">
        <v>236</v>
      </c>
      <c r="C27873" s="81" t="s">
        <v>236</v>
      </c>
    </row>
    <row r="27874" spans="1:3" x14ac:dyDescent="0.25">
      <c r="A27874" s="80">
        <v>1113655</v>
      </c>
      <c r="B27874" s="104" t="s">
        <v>236</v>
      </c>
      <c r="C27874" s="88">
        <v>30411</v>
      </c>
    </row>
    <row r="27875" spans="1:3" x14ac:dyDescent="0.25">
      <c r="A27875" s="80">
        <v>1113656</v>
      </c>
      <c r="B27875" s="104" t="s">
        <v>236</v>
      </c>
      <c r="C27875" s="81" t="s">
        <v>236</v>
      </c>
    </row>
    <row r="27876" spans="1:3" x14ac:dyDescent="0.25">
      <c r="A27876" s="80">
        <v>1113657</v>
      </c>
      <c r="B27876" s="104" t="s">
        <v>236</v>
      </c>
      <c r="C27876" s="88">
        <v>31489</v>
      </c>
    </row>
    <row r="27877" spans="1:3" x14ac:dyDescent="0.25">
      <c r="A27877" s="80">
        <v>1113658</v>
      </c>
      <c r="B27877" s="104" t="s">
        <v>236</v>
      </c>
      <c r="C27877" s="81" t="s">
        <v>236</v>
      </c>
    </row>
    <row r="27878" spans="1:3" x14ac:dyDescent="0.25">
      <c r="A27878" s="80">
        <v>1113659</v>
      </c>
      <c r="B27878" s="104" t="s">
        <v>236</v>
      </c>
      <c r="C27878" s="81" t="s">
        <v>236</v>
      </c>
    </row>
    <row r="27879" spans="1:3" x14ac:dyDescent="0.25">
      <c r="A27879" s="80">
        <v>1113660</v>
      </c>
      <c r="B27879" s="104" t="s">
        <v>236</v>
      </c>
      <c r="C27879" s="88">
        <v>30412</v>
      </c>
    </row>
    <row r="27880" spans="1:3" x14ac:dyDescent="0.25">
      <c r="A27880" s="80">
        <v>1113661</v>
      </c>
      <c r="B27880" s="104" t="s">
        <v>236</v>
      </c>
      <c r="C27880" s="81" t="s">
        <v>236</v>
      </c>
    </row>
    <row r="27881" spans="1:3" x14ac:dyDescent="0.25">
      <c r="A27881" s="80">
        <v>1113662</v>
      </c>
      <c r="B27881" s="104" t="s">
        <v>236</v>
      </c>
      <c r="C27881" s="81" t="s">
        <v>236</v>
      </c>
    </row>
    <row r="27882" spans="1:3" x14ac:dyDescent="0.25">
      <c r="A27882" s="80">
        <v>1113663</v>
      </c>
      <c r="B27882" s="104" t="s">
        <v>236</v>
      </c>
      <c r="C27882" s="81" t="s">
        <v>236</v>
      </c>
    </row>
    <row r="27883" spans="1:3" x14ac:dyDescent="0.25">
      <c r="A27883" s="80">
        <v>1113664</v>
      </c>
      <c r="B27883" s="104" t="s">
        <v>236</v>
      </c>
      <c r="C27883" s="88">
        <v>30413</v>
      </c>
    </row>
    <row r="27884" spans="1:3" x14ac:dyDescent="0.25">
      <c r="A27884" s="80">
        <v>1113665</v>
      </c>
      <c r="B27884" s="104" t="s">
        <v>236</v>
      </c>
      <c r="C27884" s="88">
        <v>30414</v>
      </c>
    </row>
    <row r="27885" spans="1:3" x14ac:dyDescent="0.25">
      <c r="A27885" s="80">
        <v>1113666</v>
      </c>
      <c r="B27885" s="104" t="s">
        <v>236</v>
      </c>
      <c r="C27885" s="88">
        <v>30415</v>
      </c>
    </row>
    <row r="27886" spans="1:3" x14ac:dyDescent="0.25">
      <c r="A27886" s="80">
        <v>1113667</v>
      </c>
      <c r="B27886" s="104" t="s">
        <v>236</v>
      </c>
      <c r="C27886" s="88">
        <v>30416</v>
      </c>
    </row>
    <row r="27887" spans="1:3" x14ac:dyDescent="0.25">
      <c r="A27887" s="80">
        <v>1113668</v>
      </c>
      <c r="B27887" s="104" t="s">
        <v>236</v>
      </c>
      <c r="C27887" s="88">
        <v>30419</v>
      </c>
    </row>
    <row r="27888" spans="1:3" x14ac:dyDescent="0.25">
      <c r="A27888" s="80">
        <v>1113669</v>
      </c>
      <c r="B27888" s="104" t="s">
        <v>236</v>
      </c>
      <c r="C27888" s="81" t="s">
        <v>236</v>
      </c>
    </row>
    <row r="27889" spans="1:3" x14ac:dyDescent="0.25">
      <c r="A27889" s="80">
        <v>1113670</v>
      </c>
      <c r="B27889" s="104" t="s">
        <v>236</v>
      </c>
      <c r="C27889" s="88">
        <v>30420</v>
      </c>
    </row>
    <row r="27890" spans="1:3" x14ac:dyDescent="0.25">
      <c r="A27890" s="80">
        <v>1113671</v>
      </c>
      <c r="B27890" s="104" t="s">
        <v>236</v>
      </c>
      <c r="C27890" s="88">
        <v>30421</v>
      </c>
    </row>
    <row r="27891" spans="1:3" x14ac:dyDescent="0.25">
      <c r="A27891" s="80">
        <v>1113672</v>
      </c>
      <c r="B27891" s="104" t="s">
        <v>236</v>
      </c>
      <c r="C27891" s="88">
        <v>30423</v>
      </c>
    </row>
    <row r="27892" spans="1:3" x14ac:dyDescent="0.25">
      <c r="A27892" s="80">
        <v>1113673</v>
      </c>
      <c r="B27892" s="104" t="s">
        <v>236</v>
      </c>
      <c r="C27892" s="88">
        <v>30424</v>
      </c>
    </row>
    <row r="27893" spans="1:3" x14ac:dyDescent="0.25">
      <c r="A27893" s="80">
        <v>1113674</v>
      </c>
      <c r="B27893" s="104" t="s">
        <v>236</v>
      </c>
      <c r="C27893" s="88">
        <v>30426</v>
      </c>
    </row>
    <row r="27894" spans="1:3" x14ac:dyDescent="0.25">
      <c r="A27894" s="80">
        <v>1113675</v>
      </c>
      <c r="B27894" s="104" t="s">
        <v>236</v>
      </c>
      <c r="C27894" s="88">
        <v>30428</v>
      </c>
    </row>
    <row r="27895" spans="1:3" x14ac:dyDescent="0.25">
      <c r="A27895" s="80">
        <v>1113676</v>
      </c>
      <c r="B27895" s="104" t="s">
        <v>236</v>
      </c>
      <c r="C27895" s="88">
        <v>30429</v>
      </c>
    </row>
    <row r="27896" spans="1:3" x14ac:dyDescent="0.25">
      <c r="A27896" s="80">
        <v>1113677</v>
      </c>
      <c r="B27896" s="104" t="s">
        <v>236</v>
      </c>
      <c r="C27896" s="88">
        <v>30402</v>
      </c>
    </row>
    <row r="27897" spans="1:3" x14ac:dyDescent="0.25">
      <c r="A27897" s="80">
        <v>1113678</v>
      </c>
      <c r="B27897" s="104" t="s">
        <v>236</v>
      </c>
      <c r="C27897" s="88">
        <v>30403</v>
      </c>
    </row>
    <row r="27898" spans="1:3" x14ac:dyDescent="0.25">
      <c r="A27898" s="80">
        <v>1113679</v>
      </c>
      <c r="B27898" s="91">
        <v>1114748</v>
      </c>
      <c r="C27898" s="88">
        <v>30404</v>
      </c>
    </row>
    <row r="27899" spans="1:3" x14ac:dyDescent="0.25">
      <c r="A27899" s="80">
        <v>1113680</v>
      </c>
      <c r="B27899" s="104" t="s">
        <v>236</v>
      </c>
      <c r="C27899" s="88">
        <v>30405</v>
      </c>
    </row>
    <row r="27900" spans="1:3" x14ac:dyDescent="0.25">
      <c r="A27900" s="80">
        <v>1113681</v>
      </c>
      <c r="B27900" s="91">
        <v>1114714</v>
      </c>
      <c r="C27900" s="88">
        <v>30410</v>
      </c>
    </row>
    <row r="27901" spans="1:3" x14ac:dyDescent="0.25">
      <c r="A27901" s="80">
        <v>1113682</v>
      </c>
      <c r="B27901" s="104" t="s">
        <v>236</v>
      </c>
      <c r="C27901" s="81" t="s">
        <v>236</v>
      </c>
    </row>
    <row r="27902" spans="1:3" x14ac:dyDescent="0.25">
      <c r="A27902" s="80">
        <v>1113683</v>
      </c>
      <c r="B27902" s="104" t="s">
        <v>236</v>
      </c>
      <c r="C27902" s="88">
        <v>30434</v>
      </c>
    </row>
    <row r="27903" spans="1:3" x14ac:dyDescent="0.25">
      <c r="A27903" s="80">
        <v>1113684</v>
      </c>
      <c r="B27903" s="104" t="s">
        <v>236</v>
      </c>
      <c r="C27903" s="81" t="s">
        <v>236</v>
      </c>
    </row>
    <row r="27904" spans="1:3" x14ac:dyDescent="0.25">
      <c r="A27904" s="80">
        <v>1113685</v>
      </c>
      <c r="B27904" s="104" t="s">
        <v>236</v>
      </c>
      <c r="C27904" s="81" t="s">
        <v>236</v>
      </c>
    </row>
    <row r="27905" spans="1:3" x14ac:dyDescent="0.25">
      <c r="A27905" s="80">
        <v>1113686</v>
      </c>
      <c r="B27905" s="91">
        <v>1114713</v>
      </c>
      <c r="C27905" s="88">
        <v>30435</v>
      </c>
    </row>
    <row r="27906" spans="1:3" x14ac:dyDescent="0.25">
      <c r="A27906" s="80">
        <v>1113687</v>
      </c>
      <c r="B27906" s="91">
        <v>1114712</v>
      </c>
      <c r="C27906" s="88">
        <v>30430</v>
      </c>
    </row>
    <row r="27907" spans="1:3" x14ac:dyDescent="0.25">
      <c r="A27907" s="80">
        <v>1113688</v>
      </c>
      <c r="B27907" s="104" t="s">
        <v>236</v>
      </c>
      <c r="C27907" s="88">
        <v>30437</v>
      </c>
    </row>
    <row r="27908" spans="1:3" x14ac:dyDescent="0.25">
      <c r="A27908" s="80">
        <v>1113689</v>
      </c>
      <c r="B27908" s="91">
        <v>1114710</v>
      </c>
      <c r="C27908" s="88">
        <v>30418</v>
      </c>
    </row>
    <row r="27909" spans="1:3" x14ac:dyDescent="0.25">
      <c r="A27909" s="80">
        <v>1113690</v>
      </c>
      <c r="B27909" s="91">
        <v>1115093</v>
      </c>
      <c r="C27909" s="88">
        <v>30433</v>
      </c>
    </row>
    <row r="27910" spans="1:3" x14ac:dyDescent="0.25">
      <c r="A27910" s="80">
        <v>1113691</v>
      </c>
      <c r="B27910" s="91">
        <v>1114709</v>
      </c>
      <c r="C27910" s="88">
        <v>30432</v>
      </c>
    </row>
    <row r="27911" spans="1:3" x14ac:dyDescent="0.25">
      <c r="A27911" s="80">
        <v>1113692</v>
      </c>
      <c r="B27911" s="91">
        <v>1114706</v>
      </c>
      <c r="C27911" s="88">
        <v>30397</v>
      </c>
    </row>
    <row r="27912" spans="1:3" x14ac:dyDescent="0.25">
      <c r="A27912" s="80">
        <v>1113693</v>
      </c>
      <c r="B27912" s="91">
        <v>1114703</v>
      </c>
      <c r="C27912" s="88">
        <v>30400</v>
      </c>
    </row>
    <row r="27913" spans="1:3" x14ac:dyDescent="0.25">
      <c r="A27913" s="80">
        <v>1113694</v>
      </c>
      <c r="B27913" s="91">
        <v>1114702</v>
      </c>
      <c r="C27913" s="88">
        <v>30398</v>
      </c>
    </row>
    <row r="27914" spans="1:3" x14ac:dyDescent="0.25">
      <c r="A27914" s="80">
        <v>1113695</v>
      </c>
      <c r="B27914" s="104" t="s">
        <v>236</v>
      </c>
      <c r="C27914" s="88">
        <v>30438</v>
      </c>
    </row>
    <row r="27915" spans="1:3" x14ac:dyDescent="0.25">
      <c r="A27915" s="80">
        <v>1113696</v>
      </c>
      <c r="B27915" s="104" t="s">
        <v>236</v>
      </c>
      <c r="C27915" s="88">
        <v>30441</v>
      </c>
    </row>
    <row r="27916" spans="1:3" x14ac:dyDescent="0.25">
      <c r="A27916" s="80">
        <v>1113697</v>
      </c>
      <c r="B27916" s="104" t="s">
        <v>236</v>
      </c>
      <c r="C27916" s="88">
        <v>30442</v>
      </c>
    </row>
    <row r="27917" spans="1:3" x14ac:dyDescent="0.25">
      <c r="A27917" s="80">
        <v>1113698</v>
      </c>
      <c r="B27917" s="104" t="s">
        <v>236</v>
      </c>
      <c r="C27917" s="81" t="s">
        <v>236</v>
      </c>
    </row>
    <row r="27918" spans="1:3" x14ac:dyDescent="0.25">
      <c r="A27918" s="80">
        <v>1113699</v>
      </c>
      <c r="B27918" s="104" t="s">
        <v>236</v>
      </c>
      <c r="C27918" s="81" t="s">
        <v>236</v>
      </c>
    </row>
    <row r="27919" spans="1:3" x14ac:dyDescent="0.25">
      <c r="A27919" s="80">
        <v>1113700</v>
      </c>
      <c r="B27919" s="104" t="s">
        <v>236</v>
      </c>
      <c r="C27919" s="81" t="s">
        <v>236</v>
      </c>
    </row>
    <row r="27920" spans="1:3" x14ac:dyDescent="0.25">
      <c r="A27920" s="80">
        <v>1113701</v>
      </c>
      <c r="B27920" s="104" t="s">
        <v>236</v>
      </c>
      <c r="C27920" s="88">
        <v>30443</v>
      </c>
    </row>
    <row r="27921" spans="1:3" x14ac:dyDescent="0.25">
      <c r="A27921" s="80">
        <v>1113702</v>
      </c>
      <c r="B27921" s="104" t="s">
        <v>236</v>
      </c>
      <c r="C27921" s="81" t="s">
        <v>236</v>
      </c>
    </row>
    <row r="27922" spans="1:3" x14ac:dyDescent="0.25">
      <c r="A27922" s="80">
        <v>1113703</v>
      </c>
      <c r="B27922" s="104" t="s">
        <v>236</v>
      </c>
      <c r="C27922" s="81" t="s">
        <v>236</v>
      </c>
    </row>
    <row r="27923" spans="1:3" x14ac:dyDescent="0.25">
      <c r="A27923" s="80">
        <v>1113704</v>
      </c>
      <c r="B27923" s="104" t="s">
        <v>236</v>
      </c>
      <c r="C27923" s="88">
        <v>30451</v>
      </c>
    </row>
    <row r="27924" spans="1:3" x14ac:dyDescent="0.25">
      <c r="A27924" s="80">
        <v>1113705</v>
      </c>
      <c r="B27924" s="91">
        <v>1114701</v>
      </c>
      <c r="C27924" s="88">
        <v>30444</v>
      </c>
    </row>
    <row r="27925" spans="1:3" x14ac:dyDescent="0.25">
      <c r="A27925" s="80">
        <v>1113706</v>
      </c>
      <c r="B27925" s="104" t="s">
        <v>236</v>
      </c>
      <c r="C27925" s="81" t="s">
        <v>236</v>
      </c>
    </row>
    <row r="27926" spans="1:3" x14ac:dyDescent="0.25">
      <c r="A27926" s="80">
        <v>1113707</v>
      </c>
      <c r="B27926" s="104" t="s">
        <v>236</v>
      </c>
      <c r="C27926" s="81" t="s">
        <v>236</v>
      </c>
    </row>
    <row r="27927" spans="1:3" x14ac:dyDescent="0.25">
      <c r="A27927" s="80">
        <v>1113708</v>
      </c>
      <c r="B27927" s="104" t="s">
        <v>236</v>
      </c>
      <c r="C27927" s="88">
        <v>30445</v>
      </c>
    </row>
    <row r="27928" spans="1:3" x14ac:dyDescent="0.25">
      <c r="A27928" s="80">
        <v>1113709</v>
      </c>
      <c r="B27928" s="91">
        <v>1114699</v>
      </c>
      <c r="C27928" s="88">
        <v>30446</v>
      </c>
    </row>
    <row r="27929" spans="1:3" x14ac:dyDescent="0.25">
      <c r="A27929" s="80">
        <v>1113710</v>
      </c>
      <c r="B27929" s="91">
        <v>1114698</v>
      </c>
      <c r="C27929" s="88">
        <v>30448</v>
      </c>
    </row>
    <row r="27930" spans="1:3" x14ac:dyDescent="0.25">
      <c r="A27930" s="80">
        <v>1113711</v>
      </c>
      <c r="B27930" s="91">
        <v>1114676</v>
      </c>
      <c r="C27930" s="88">
        <v>30449</v>
      </c>
    </row>
    <row r="27931" spans="1:3" x14ac:dyDescent="0.25">
      <c r="A27931" s="80">
        <v>1113712</v>
      </c>
      <c r="B27931" s="91">
        <v>1114674</v>
      </c>
      <c r="C27931" s="88">
        <v>30453</v>
      </c>
    </row>
    <row r="27932" spans="1:3" x14ac:dyDescent="0.25">
      <c r="A27932" s="80">
        <v>1113713</v>
      </c>
      <c r="B27932" s="91">
        <v>1116480</v>
      </c>
      <c r="C27932" s="88">
        <v>71327</v>
      </c>
    </row>
    <row r="27933" spans="1:3" x14ac:dyDescent="0.25">
      <c r="A27933" s="80">
        <v>1113714</v>
      </c>
      <c r="B27933" s="104" t="s">
        <v>236</v>
      </c>
      <c r="C27933" s="88">
        <v>30456</v>
      </c>
    </row>
    <row r="27934" spans="1:3" x14ac:dyDescent="0.25">
      <c r="A27934" s="80">
        <v>1113715</v>
      </c>
      <c r="B27934" s="104" t="s">
        <v>236</v>
      </c>
      <c r="C27934" s="81" t="s">
        <v>236</v>
      </c>
    </row>
    <row r="27935" spans="1:3" x14ac:dyDescent="0.25">
      <c r="A27935" s="80">
        <v>1113716</v>
      </c>
      <c r="B27935" s="104" t="s">
        <v>236</v>
      </c>
      <c r="C27935" s="81" t="s">
        <v>236</v>
      </c>
    </row>
    <row r="27936" spans="1:3" x14ac:dyDescent="0.25">
      <c r="A27936" s="80">
        <v>1113717</v>
      </c>
      <c r="B27936" s="104" t="s">
        <v>236</v>
      </c>
      <c r="C27936" s="81" t="s">
        <v>236</v>
      </c>
    </row>
    <row r="27937" spans="1:3" x14ac:dyDescent="0.25">
      <c r="A27937" s="80">
        <v>1113718</v>
      </c>
      <c r="B27937" s="91">
        <v>1134351</v>
      </c>
      <c r="C27937" s="88">
        <v>40066</v>
      </c>
    </row>
    <row r="27938" spans="1:3" x14ac:dyDescent="0.25">
      <c r="A27938" s="80">
        <v>1113719</v>
      </c>
      <c r="B27938" s="104" t="s">
        <v>236</v>
      </c>
      <c r="C27938" s="81" t="s">
        <v>236</v>
      </c>
    </row>
    <row r="27939" spans="1:3" x14ac:dyDescent="0.25">
      <c r="A27939" s="80">
        <v>1113720</v>
      </c>
      <c r="B27939" s="104" t="s">
        <v>236</v>
      </c>
      <c r="C27939" s="88">
        <v>30457</v>
      </c>
    </row>
    <row r="27940" spans="1:3" x14ac:dyDescent="0.25">
      <c r="A27940" s="80">
        <v>1113721</v>
      </c>
      <c r="B27940" s="104" t="s">
        <v>236</v>
      </c>
      <c r="C27940" s="81" t="s">
        <v>236</v>
      </c>
    </row>
    <row r="27941" spans="1:3" x14ac:dyDescent="0.25">
      <c r="A27941" s="80">
        <v>1113722</v>
      </c>
      <c r="B27941" s="104" t="s">
        <v>236</v>
      </c>
      <c r="C27941" s="88">
        <v>30458</v>
      </c>
    </row>
    <row r="27942" spans="1:3" x14ac:dyDescent="0.25">
      <c r="A27942" s="80">
        <v>1113723</v>
      </c>
      <c r="B27942" s="104" t="s">
        <v>236</v>
      </c>
      <c r="C27942" s="88">
        <v>30459</v>
      </c>
    </row>
    <row r="27943" spans="1:3" x14ac:dyDescent="0.25">
      <c r="A27943" s="80">
        <v>1113724</v>
      </c>
      <c r="B27943" s="104" t="s">
        <v>236</v>
      </c>
      <c r="C27943" s="81" t="s">
        <v>236</v>
      </c>
    </row>
    <row r="27944" spans="1:3" x14ac:dyDescent="0.25">
      <c r="A27944" s="80">
        <v>1113725</v>
      </c>
      <c r="B27944" s="104" t="s">
        <v>236</v>
      </c>
      <c r="C27944" s="81" t="s">
        <v>236</v>
      </c>
    </row>
    <row r="27945" spans="1:3" x14ac:dyDescent="0.25">
      <c r="A27945" s="80">
        <v>1113726</v>
      </c>
      <c r="B27945" s="104" t="s">
        <v>236</v>
      </c>
      <c r="C27945" s="88">
        <v>30460</v>
      </c>
    </row>
    <row r="27946" spans="1:3" x14ac:dyDescent="0.25">
      <c r="A27946" s="80">
        <v>1113727</v>
      </c>
      <c r="B27946" s="104" t="s">
        <v>236</v>
      </c>
      <c r="C27946" s="81" t="s">
        <v>236</v>
      </c>
    </row>
    <row r="27947" spans="1:3" x14ac:dyDescent="0.25">
      <c r="A27947" s="80">
        <v>1113728</v>
      </c>
      <c r="B27947" s="104" t="s">
        <v>236</v>
      </c>
      <c r="C27947" s="81" t="s">
        <v>236</v>
      </c>
    </row>
    <row r="27948" spans="1:3" x14ac:dyDescent="0.25">
      <c r="A27948" s="80">
        <v>1113729</v>
      </c>
      <c r="B27948" s="104" t="s">
        <v>236</v>
      </c>
      <c r="C27948" s="81" t="s">
        <v>236</v>
      </c>
    </row>
    <row r="27949" spans="1:3" x14ac:dyDescent="0.25">
      <c r="A27949" s="80">
        <v>1113730</v>
      </c>
      <c r="B27949" s="104" t="s">
        <v>236</v>
      </c>
      <c r="C27949" s="81" t="s">
        <v>236</v>
      </c>
    </row>
    <row r="27950" spans="1:3" x14ac:dyDescent="0.25">
      <c r="A27950" s="80">
        <v>1113731</v>
      </c>
      <c r="B27950" s="104" t="s">
        <v>236</v>
      </c>
      <c r="C27950" s="81" t="s">
        <v>236</v>
      </c>
    </row>
    <row r="27951" spans="1:3" x14ac:dyDescent="0.25">
      <c r="A27951" s="80">
        <v>1113732</v>
      </c>
      <c r="B27951" s="104" t="s">
        <v>236</v>
      </c>
      <c r="C27951" s="88">
        <v>30461</v>
      </c>
    </row>
    <row r="27952" spans="1:3" x14ac:dyDescent="0.25">
      <c r="A27952" s="80">
        <v>1113733</v>
      </c>
      <c r="B27952" s="104" t="s">
        <v>236</v>
      </c>
      <c r="C27952" s="88">
        <v>4539</v>
      </c>
    </row>
    <row r="27953" spans="1:3" x14ac:dyDescent="0.25">
      <c r="A27953" s="80">
        <v>1113734</v>
      </c>
      <c r="B27953" s="104" t="s">
        <v>236</v>
      </c>
      <c r="C27953" s="81" t="s">
        <v>236</v>
      </c>
    </row>
    <row r="27954" spans="1:3" x14ac:dyDescent="0.25">
      <c r="A27954" s="80">
        <v>1113735</v>
      </c>
      <c r="B27954" s="104" t="s">
        <v>236</v>
      </c>
      <c r="C27954" s="81" t="s">
        <v>236</v>
      </c>
    </row>
    <row r="27955" spans="1:3" x14ac:dyDescent="0.25">
      <c r="A27955" s="80">
        <v>1113736</v>
      </c>
      <c r="B27955" s="104" t="s">
        <v>236</v>
      </c>
      <c r="C27955" s="81" t="s">
        <v>236</v>
      </c>
    </row>
    <row r="27956" spans="1:3" x14ac:dyDescent="0.25">
      <c r="A27956" s="80">
        <v>1113737</v>
      </c>
      <c r="B27956" s="104" t="s">
        <v>236</v>
      </c>
      <c r="C27956" s="81" t="s">
        <v>236</v>
      </c>
    </row>
    <row r="27957" spans="1:3" x14ac:dyDescent="0.25">
      <c r="A27957" s="80">
        <v>1113738</v>
      </c>
      <c r="B27957" s="104" t="s">
        <v>236</v>
      </c>
      <c r="C27957" s="81" t="s">
        <v>236</v>
      </c>
    </row>
    <row r="27958" spans="1:3" x14ac:dyDescent="0.25">
      <c r="A27958" s="80">
        <v>1113739</v>
      </c>
      <c r="B27958" s="104" t="s">
        <v>236</v>
      </c>
      <c r="C27958" s="81" t="s">
        <v>236</v>
      </c>
    </row>
    <row r="27959" spans="1:3" x14ac:dyDescent="0.25">
      <c r="A27959" s="80">
        <v>1113740</v>
      </c>
      <c r="B27959" s="104" t="s">
        <v>236</v>
      </c>
      <c r="C27959" s="81" t="s">
        <v>236</v>
      </c>
    </row>
    <row r="27960" spans="1:3" x14ac:dyDescent="0.25">
      <c r="A27960" s="80">
        <v>1113741</v>
      </c>
      <c r="B27960" s="104" t="s">
        <v>236</v>
      </c>
      <c r="C27960" s="81" t="s">
        <v>236</v>
      </c>
    </row>
    <row r="27961" spans="1:3" x14ac:dyDescent="0.25">
      <c r="A27961" s="80">
        <v>1113742</v>
      </c>
      <c r="B27961" s="104" t="s">
        <v>236</v>
      </c>
      <c r="C27961" s="81" t="s">
        <v>236</v>
      </c>
    </row>
    <row r="27962" spans="1:3" x14ac:dyDescent="0.25">
      <c r="A27962" s="80">
        <v>1113743</v>
      </c>
      <c r="B27962" s="104" t="s">
        <v>236</v>
      </c>
      <c r="C27962" s="81" t="s">
        <v>236</v>
      </c>
    </row>
    <row r="27963" spans="1:3" x14ac:dyDescent="0.25">
      <c r="A27963" s="80">
        <v>1113744</v>
      </c>
      <c r="B27963" s="104" t="s">
        <v>236</v>
      </c>
      <c r="C27963" s="81" t="s">
        <v>236</v>
      </c>
    </row>
    <row r="27964" spans="1:3" x14ac:dyDescent="0.25">
      <c r="A27964" s="80">
        <v>1113745</v>
      </c>
      <c r="B27964" s="104" t="s">
        <v>236</v>
      </c>
      <c r="C27964" s="81" t="s">
        <v>236</v>
      </c>
    </row>
    <row r="27965" spans="1:3" x14ac:dyDescent="0.25">
      <c r="A27965" s="80">
        <v>1113746</v>
      </c>
      <c r="B27965" s="104" t="s">
        <v>236</v>
      </c>
      <c r="C27965" s="81" t="s">
        <v>236</v>
      </c>
    </row>
    <row r="27966" spans="1:3" x14ac:dyDescent="0.25">
      <c r="A27966" s="80">
        <v>1113747</v>
      </c>
      <c r="B27966" s="104" t="s">
        <v>236</v>
      </c>
      <c r="C27966" s="81" t="s">
        <v>236</v>
      </c>
    </row>
    <row r="27967" spans="1:3" x14ac:dyDescent="0.25">
      <c r="A27967" s="80">
        <v>1113748</v>
      </c>
      <c r="B27967" s="104" t="s">
        <v>236</v>
      </c>
      <c r="C27967" s="88">
        <v>30463</v>
      </c>
    </row>
    <row r="27968" spans="1:3" x14ac:dyDescent="0.25">
      <c r="A27968" s="80">
        <v>1113749</v>
      </c>
      <c r="B27968" s="104" t="s">
        <v>236</v>
      </c>
      <c r="C27968" s="88">
        <v>30465</v>
      </c>
    </row>
    <row r="27969" spans="1:3" x14ac:dyDescent="0.25">
      <c r="A27969" s="80">
        <v>1113750</v>
      </c>
      <c r="B27969" s="91">
        <v>1114668</v>
      </c>
      <c r="C27969" s="88">
        <v>30467</v>
      </c>
    </row>
    <row r="27970" spans="1:3" x14ac:dyDescent="0.25">
      <c r="A27970" s="80">
        <v>1113751</v>
      </c>
      <c r="B27970" s="91">
        <v>1115092</v>
      </c>
      <c r="C27970" s="88">
        <v>30468</v>
      </c>
    </row>
    <row r="27971" spans="1:3" x14ac:dyDescent="0.25">
      <c r="A27971" s="80">
        <v>1113752</v>
      </c>
      <c r="B27971" s="91">
        <v>1116515</v>
      </c>
      <c r="C27971" s="88">
        <v>69478</v>
      </c>
    </row>
    <row r="27972" spans="1:3" x14ac:dyDescent="0.25">
      <c r="A27972" s="80">
        <v>1113753</v>
      </c>
      <c r="B27972" s="104" t="s">
        <v>236</v>
      </c>
      <c r="C27972" s="81" t="s">
        <v>236</v>
      </c>
    </row>
    <row r="27973" spans="1:3" x14ac:dyDescent="0.25">
      <c r="A27973" s="80">
        <v>1113754</v>
      </c>
      <c r="B27973" s="104" t="s">
        <v>236</v>
      </c>
      <c r="C27973" s="81" t="s">
        <v>236</v>
      </c>
    </row>
    <row r="27974" spans="1:3" x14ac:dyDescent="0.25">
      <c r="A27974" s="80">
        <v>1113755</v>
      </c>
      <c r="B27974" s="104" t="s">
        <v>236</v>
      </c>
      <c r="C27974" s="81" t="s">
        <v>236</v>
      </c>
    </row>
    <row r="27975" spans="1:3" x14ac:dyDescent="0.25">
      <c r="A27975" s="80">
        <v>1113756</v>
      </c>
      <c r="B27975" s="104" t="s">
        <v>236</v>
      </c>
      <c r="C27975" s="81" t="s">
        <v>236</v>
      </c>
    </row>
    <row r="27976" spans="1:3" x14ac:dyDescent="0.25">
      <c r="A27976" s="80">
        <v>1113757</v>
      </c>
      <c r="B27976" s="104" t="s">
        <v>236</v>
      </c>
      <c r="C27976" s="81" t="s">
        <v>236</v>
      </c>
    </row>
    <row r="27977" spans="1:3" x14ac:dyDescent="0.25">
      <c r="A27977" s="80">
        <v>1113758</v>
      </c>
      <c r="B27977" s="104" t="s">
        <v>236</v>
      </c>
      <c r="C27977" s="88">
        <v>30470</v>
      </c>
    </row>
    <row r="27978" spans="1:3" x14ac:dyDescent="0.25">
      <c r="A27978" s="80">
        <v>1113759</v>
      </c>
      <c r="B27978" s="104" t="s">
        <v>236</v>
      </c>
      <c r="C27978" s="88">
        <v>30471</v>
      </c>
    </row>
    <row r="27979" spans="1:3" x14ac:dyDescent="0.25">
      <c r="A27979" s="80">
        <v>1113760</v>
      </c>
      <c r="B27979" s="104" t="s">
        <v>236</v>
      </c>
      <c r="C27979" s="88">
        <v>30477</v>
      </c>
    </row>
    <row r="27980" spans="1:3" x14ac:dyDescent="0.25">
      <c r="A27980" s="80">
        <v>1113761</v>
      </c>
      <c r="B27980" s="104" t="s">
        <v>236</v>
      </c>
      <c r="C27980" s="81" t="s">
        <v>236</v>
      </c>
    </row>
    <row r="27981" spans="1:3" x14ac:dyDescent="0.25">
      <c r="A27981" s="80">
        <v>1113762</v>
      </c>
      <c r="B27981" s="104" t="s">
        <v>236</v>
      </c>
      <c r="C27981" s="81" t="s">
        <v>236</v>
      </c>
    </row>
    <row r="27982" spans="1:3" x14ac:dyDescent="0.25">
      <c r="A27982" s="80">
        <v>1113763</v>
      </c>
      <c r="B27982" s="91">
        <v>1114666</v>
      </c>
      <c r="C27982" s="88">
        <v>30479</v>
      </c>
    </row>
    <row r="27983" spans="1:3" x14ac:dyDescent="0.25">
      <c r="A27983" s="80">
        <v>1113764</v>
      </c>
      <c r="B27983" s="91">
        <v>1114665</v>
      </c>
      <c r="C27983" s="88">
        <v>30475</v>
      </c>
    </row>
    <row r="27984" spans="1:3" x14ac:dyDescent="0.25">
      <c r="A27984" s="80">
        <v>1113765</v>
      </c>
      <c r="B27984" s="91">
        <v>1114664</v>
      </c>
      <c r="C27984" s="88">
        <v>30474</v>
      </c>
    </row>
    <row r="27985" spans="1:3" x14ac:dyDescent="0.25">
      <c r="A27985" s="80">
        <v>1113766</v>
      </c>
      <c r="B27985" s="91">
        <v>1114661</v>
      </c>
      <c r="C27985" s="88">
        <v>30472</v>
      </c>
    </row>
    <row r="27986" spans="1:3" x14ac:dyDescent="0.25">
      <c r="A27986" s="80">
        <v>1113767</v>
      </c>
      <c r="B27986" s="104" t="s">
        <v>236</v>
      </c>
      <c r="C27986" s="88">
        <v>30487</v>
      </c>
    </row>
    <row r="27987" spans="1:3" x14ac:dyDescent="0.25">
      <c r="A27987" s="80">
        <v>1113768</v>
      </c>
      <c r="B27987" s="104" t="s">
        <v>236</v>
      </c>
      <c r="C27987" s="81" t="s">
        <v>236</v>
      </c>
    </row>
    <row r="27988" spans="1:3" x14ac:dyDescent="0.25">
      <c r="A27988" s="80">
        <v>1113769</v>
      </c>
      <c r="B27988" s="104" t="s">
        <v>236</v>
      </c>
      <c r="C27988" s="81" t="s">
        <v>236</v>
      </c>
    </row>
    <row r="27989" spans="1:3" x14ac:dyDescent="0.25">
      <c r="A27989" s="80">
        <v>1113770</v>
      </c>
      <c r="B27989" s="91">
        <v>1114660</v>
      </c>
      <c r="C27989" s="88">
        <v>30490</v>
      </c>
    </row>
    <row r="27990" spans="1:3" x14ac:dyDescent="0.25">
      <c r="A27990" s="80">
        <v>1113771</v>
      </c>
      <c r="B27990" s="91">
        <v>1114659</v>
      </c>
      <c r="C27990" s="88">
        <v>30489</v>
      </c>
    </row>
    <row r="27991" spans="1:3" x14ac:dyDescent="0.25">
      <c r="A27991" s="80">
        <v>1113772</v>
      </c>
      <c r="B27991" s="91">
        <v>1114170</v>
      </c>
      <c r="C27991" s="88">
        <v>30486</v>
      </c>
    </row>
    <row r="27992" spans="1:3" x14ac:dyDescent="0.25">
      <c r="A27992" s="80">
        <v>1113773</v>
      </c>
      <c r="B27992" s="91">
        <v>1114658</v>
      </c>
      <c r="C27992" s="88">
        <v>30485</v>
      </c>
    </row>
    <row r="27993" spans="1:3" x14ac:dyDescent="0.25">
      <c r="A27993" s="80">
        <v>1113774</v>
      </c>
      <c r="B27993" s="104" t="s">
        <v>236</v>
      </c>
      <c r="C27993" s="81" t="s">
        <v>236</v>
      </c>
    </row>
    <row r="27994" spans="1:3" x14ac:dyDescent="0.25">
      <c r="A27994" s="80">
        <v>1113775</v>
      </c>
      <c r="B27994" s="104" t="s">
        <v>236</v>
      </c>
      <c r="C27994" s="88">
        <v>30491</v>
      </c>
    </row>
    <row r="27995" spans="1:3" x14ac:dyDescent="0.25">
      <c r="A27995" s="80">
        <v>1113776</v>
      </c>
      <c r="B27995" s="104" t="s">
        <v>236</v>
      </c>
      <c r="C27995" s="88">
        <v>30492</v>
      </c>
    </row>
    <row r="27996" spans="1:3" x14ac:dyDescent="0.25">
      <c r="A27996" s="80">
        <v>1113777</v>
      </c>
      <c r="B27996" s="104" t="s">
        <v>236</v>
      </c>
      <c r="C27996" s="81" t="s">
        <v>236</v>
      </c>
    </row>
    <row r="27997" spans="1:3" x14ac:dyDescent="0.25">
      <c r="A27997" s="80">
        <v>1113778</v>
      </c>
      <c r="B27997" s="104" t="s">
        <v>236</v>
      </c>
      <c r="C27997" s="88">
        <v>30493</v>
      </c>
    </row>
    <row r="27998" spans="1:3" x14ac:dyDescent="0.25">
      <c r="A27998" s="80">
        <v>1113779</v>
      </c>
      <c r="B27998" s="104" t="s">
        <v>236</v>
      </c>
      <c r="C27998" s="81" t="s">
        <v>236</v>
      </c>
    </row>
    <row r="27999" spans="1:3" x14ac:dyDescent="0.25">
      <c r="A27999" s="80">
        <v>1113780</v>
      </c>
      <c r="B27999" s="104" t="s">
        <v>236</v>
      </c>
      <c r="C27999" s="81" t="s">
        <v>236</v>
      </c>
    </row>
    <row r="28000" spans="1:3" x14ac:dyDescent="0.25">
      <c r="A28000" s="80">
        <v>1113781</v>
      </c>
      <c r="B28000" s="104" t="s">
        <v>236</v>
      </c>
      <c r="C28000" s="88">
        <v>30494</v>
      </c>
    </row>
    <row r="28001" spans="1:3" x14ac:dyDescent="0.25">
      <c r="A28001" s="80">
        <v>1113782</v>
      </c>
      <c r="B28001" s="91">
        <v>1114656</v>
      </c>
      <c r="C28001" s="88">
        <v>30496</v>
      </c>
    </row>
    <row r="28002" spans="1:3" x14ac:dyDescent="0.25">
      <c r="A28002" s="80">
        <v>1113783</v>
      </c>
      <c r="B28002" s="91">
        <v>1114654</v>
      </c>
      <c r="C28002" s="88">
        <v>30495</v>
      </c>
    </row>
    <row r="28003" spans="1:3" x14ac:dyDescent="0.25">
      <c r="A28003" s="80">
        <v>1113784</v>
      </c>
      <c r="B28003" s="104" t="s">
        <v>236</v>
      </c>
      <c r="C28003" s="88">
        <v>58198</v>
      </c>
    </row>
    <row r="28004" spans="1:3" x14ac:dyDescent="0.25">
      <c r="A28004" s="80">
        <v>1113785</v>
      </c>
      <c r="B28004" s="104" t="s">
        <v>236</v>
      </c>
      <c r="C28004" s="81" t="s">
        <v>236</v>
      </c>
    </row>
    <row r="28005" spans="1:3" x14ac:dyDescent="0.25">
      <c r="A28005" s="80">
        <v>1113786</v>
      </c>
      <c r="B28005" s="104" t="s">
        <v>236</v>
      </c>
      <c r="C28005" s="81" t="s">
        <v>236</v>
      </c>
    </row>
    <row r="28006" spans="1:3" x14ac:dyDescent="0.25">
      <c r="A28006" s="80">
        <v>1113787</v>
      </c>
      <c r="B28006" s="104" t="s">
        <v>236</v>
      </c>
      <c r="C28006" s="88">
        <v>30497</v>
      </c>
    </row>
    <row r="28007" spans="1:3" x14ac:dyDescent="0.25">
      <c r="A28007" s="80">
        <v>1113788</v>
      </c>
      <c r="B28007" s="91">
        <v>1114596</v>
      </c>
      <c r="C28007" s="88">
        <v>30498</v>
      </c>
    </row>
    <row r="28008" spans="1:3" x14ac:dyDescent="0.25">
      <c r="A28008" s="80">
        <v>1113789</v>
      </c>
      <c r="B28008" s="104" t="s">
        <v>236</v>
      </c>
      <c r="C28008" s="88">
        <v>30500</v>
      </c>
    </row>
    <row r="28009" spans="1:3" x14ac:dyDescent="0.25">
      <c r="A28009" s="80">
        <v>1113790</v>
      </c>
      <c r="B28009" s="104" t="s">
        <v>236</v>
      </c>
      <c r="C28009" s="81" t="s">
        <v>236</v>
      </c>
    </row>
    <row r="28010" spans="1:3" x14ac:dyDescent="0.25">
      <c r="A28010" s="80">
        <v>1113791</v>
      </c>
      <c r="B28010" s="104" t="s">
        <v>236</v>
      </c>
      <c r="C28010" s="81" t="s">
        <v>236</v>
      </c>
    </row>
    <row r="28011" spans="1:3" x14ac:dyDescent="0.25">
      <c r="A28011" s="80">
        <v>1113792</v>
      </c>
      <c r="B28011" s="104" t="s">
        <v>236</v>
      </c>
      <c r="C28011" s="81" t="s">
        <v>236</v>
      </c>
    </row>
    <row r="28012" spans="1:3" x14ac:dyDescent="0.25">
      <c r="A28012" s="80">
        <v>1113793</v>
      </c>
      <c r="B28012" s="104" t="s">
        <v>236</v>
      </c>
      <c r="C28012" s="81" t="s">
        <v>236</v>
      </c>
    </row>
    <row r="28013" spans="1:3" x14ac:dyDescent="0.25">
      <c r="A28013" s="80">
        <v>1113794</v>
      </c>
      <c r="B28013" s="104" t="s">
        <v>236</v>
      </c>
      <c r="C28013" s="81" t="s">
        <v>236</v>
      </c>
    </row>
    <row r="28014" spans="1:3" x14ac:dyDescent="0.25">
      <c r="A28014" s="80">
        <v>1113795</v>
      </c>
      <c r="B28014" s="104" t="s">
        <v>236</v>
      </c>
      <c r="C28014" s="88">
        <v>30504</v>
      </c>
    </row>
    <row r="28015" spans="1:3" x14ac:dyDescent="0.25">
      <c r="A28015" s="80">
        <v>1113796</v>
      </c>
      <c r="B28015" s="91">
        <v>1114595</v>
      </c>
      <c r="C28015" s="88">
        <v>30508</v>
      </c>
    </row>
    <row r="28016" spans="1:3" x14ac:dyDescent="0.25">
      <c r="A28016" s="80">
        <v>1113797</v>
      </c>
      <c r="B28016" s="91">
        <v>1114594</v>
      </c>
      <c r="C28016" s="88">
        <v>30506</v>
      </c>
    </row>
    <row r="28017" spans="1:3" x14ac:dyDescent="0.25">
      <c r="A28017" s="80">
        <v>1113798</v>
      </c>
      <c r="B28017" s="91">
        <v>1114593</v>
      </c>
      <c r="C28017" s="88">
        <v>30505</v>
      </c>
    </row>
    <row r="28018" spans="1:3" x14ac:dyDescent="0.25">
      <c r="A28018" s="80">
        <v>1113799</v>
      </c>
      <c r="B28018" s="91">
        <v>1114592</v>
      </c>
      <c r="C28018" s="88">
        <v>30503</v>
      </c>
    </row>
    <row r="28019" spans="1:3" x14ac:dyDescent="0.25">
      <c r="A28019" s="80">
        <v>1113800</v>
      </c>
      <c r="B28019" s="91">
        <v>1114591</v>
      </c>
      <c r="C28019" s="88">
        <v>30502</v>
      </c>
    </row>
    <row r="28020" spans="1:3" x14ac:dyDescent="0.25">
      <c r="A28020" s="80">
        <v>1113801</v>
      </c>
      <c r="B28020" s="91">
        <v>1114590</v>
      </c>
      <c r="C28020" s="88">
        <v>30501</v>
      </c>
    </row>
    <row r="28021" spans="1:3" x14ac:dyDescent="0.25">
      <c r="A28021" s="80">
        <v>1113802</v>
      </c>
      <c r="B28021" s="104" t="s">
        <v>236</v>
      </c>
      <c r="C28021" s="81" t="s">
        <v>236</v>
      </c>
    </row>
    <row r="28022" spans="1:3" x14ac:dyDescent="0.25">
      <c r="A28022" s="80">
        <v>1113803</v>
      </c>
      <c r="B28022" s="91">
        <v>1126809</v>
      </c>
      <c r="C28022" s="88">
        <v>35865</v>
      </c>
    </row>
    <row r="28023" spans="1:3" x14ac:dyDescent="0.25">
      <c r="A28023" s="80">
        <v>1113806</v>
      </c>
      <c r="B28023" s="91">
        <v>1114299</v>
      </c>
      <c r="C28023" s="88">
        <v>30739</v>
      </c>
    </row>
    <row r="28024" spans="1:3" x14ac:dyDescent="0.25">
      <c r="A28024" s="80">
        <v>1113807</v>
      </c>
      <c r="B28024" s="104" t="s">
        <v>236</v>
      </c>
      <c r="C28024" s="81" t="s">
        <v>236</v>
      </c>
    </row>
    <row r="28025" spans="1:3" x14ac:dyDescent="0.25">
      <c r="A28025" s="80">
        <v>1113808</v>
      </c>
      <c r="B28025" s="104" t="s">
        <v>236</v>
      </c>
      <c r="C28025" s="88">
        <v>30510</v>
      </c>
    </row>
    <row r="28026" spans="1:3" x14ac:dyDescent="0.25">
      <c r="A28026" s="80">
        <v>1113809</v>
      </c>
      <c r="B28026" s="104" t="s">
        <v>236</v>
      </c>
      <c r="C28026" s="81" t="s">
        <v>236</v>
      </c>
    </row>
    <row r="28027" spans="1:3" x14ac:dyDescent="0.25">
      <c r="A28027" s="80">
        <v>1113810</v>
      </c>
      <c r="B28027" s="104" t="s">
        <v>236</v>
      </c>
      <c r="C28027" s="88">
        <v>30512</v>
      </c>
    </row>
    <row r="28028" spans="1:3" x14ac:dyDescent="0.25">
      <c r="A28028" s="80">
        <v>1113811</v>
      </c>
      <c r="B28028" s="91">
        <v>1114589</v>
      </c>
      <c r="C28028" s="88">
        <v>30521</v>
      </c>
    </row>
    <row r="28029" spans="1:3" x14ac:dyDescent="0.25">
      <c r="A28029" s="80">
        <v>1113812</v>
      </c>
      <c r="B28029" s="91">
        <v>1114588</v>
      </c>
      <c r="C28029" s="88">
        <v>30520</v>
      </c>
    </row>
    <row r="28030" spans="1:3" x14ac:dyDescent="0.25">
      <c r="A28030" s="80">
        <v>1113813</v>
      </c>
      <c r="B28030" s="91">
        <v>1114587</v>
      </c>
      <c r="C28030" s="88">
        <v>30511</v>
      </c>
    </row>
    <row r="28031" spans="1:3" x14ac:dyDescent="0.25">
      <c r="A28031" s="80">
        <v>1113814</v>
      </c>
      <c r="B28031" s="104" t="s">
        <v>236</v>
      </c>
      <c r="C28031" s="81" t="s">
        <v>236</v>
      </c>
    </row>
    <row r="28032" spans="1:3" x14ac:dyDescent="0.25">
      <c r="A28032" s="80">
        <v>1113815</v>
      </c>
      <c r="B28032" s="104" t="s">
        <v>236</v>
      </c>
      <c r="C28032" s="81" t="s">
        <v>236</v>
      </c>
    </row>
    <row r="28033" spans="1:3" x14ac:dyDescent="0.25">
      <c r="A28033" s="80">
        <v>1113816</v>
      </c>
      <c r="B28033" s="104" t="s">
        <v>236</v>
      </c>
      <c r="C28033" s="88">
        <v>30526</v>
      </c>
    </row>
    <row r="28034" spans="1:3" x14ac:dyDescent="0.25">
      <c r="A28034" s="80">
        <v>1113817</v>
      </c>
      <c r="B28034" s="104" t="s">
        <v>236</v>
      </c>
      <c r="C28034" s="88">
        <v>30529</v>
      </c>
    </row>
    <row r="28035" spans="1:3" x14ac:dyDescent="0.25">
      <c r="A28035" s="80">
        <v>1113818</v>
      </c>
      <c r="B28035" s="104" t="s">
        <v>236</v>
      </c>
      <c r="C28035" s="81" t="s">
        <v>236</v>
      </c>
    </row>
    <row r="28036" spans="1:3" x14ac:dyDescent="0.25">
      <c r="A28036" s="80">
        <v>1113819</v>
      </c>
      <c r="B28036" s="104" t="s">
        <v>236</v>
      </c>
      <c r="C28036" s="81" t="s">
        <v>236</v>
      </c>
    </row>
    <row r="28037" spans="1:3" x14ac:dyDescent="0.25">
      <c r="A28037" s="80">
        <v>1113820</v>
      </c>
      <c r="B28037" s="104" t="s">
        <v>236</v>
      </c>
      <c r="C28037" s="81" t="s">
        <v>236</v>
      </c>
    </row>
    <row r="28038" spans="1:3" x14ac:dyDescent="0.25">
      <c r="A28038" s="80">
        <v>1113821</v>
      </c>
      <c r="B28038" s="104" t="s">
        <v>236</v>
      </c>
      <c r="C28038" s="81" t="s">
        <v>236</v>
      </c>
    </row>
    <row r="28039" spans="1:3" x14ac:dyDescent="0.25">
      <c r="A28039" s="80">
        <v>1113822</v>
      </c>
      <c r="B28039" s="104" t="s">
        <v>236</v>
      </c>
      <c r="C28039" s="81" t="s">
        <v>236</v>
      </c>
    </row>
    <row r="28040" spans="1:3" x14ac:dyDescent="0.25">
      <c r="A28040" s="80">
        <v>1113823</v>
      </c>
      <c r="B28040" s="104" t="s">
        <v>236</v>
      </c>
      <c r="C28040" s="81" t="s">
        <v>236</v>
      </c>
    </row>
    <row r="28041" spans="1:3" x14ac:dyDescent="0.25">
      <c r="A28041" s="80">
        <v>1113824</v>
      </c>
      <c r="B28041" s="104" t="s">
        <v>236</v>
      </c>
      <c r="C28041" s="81" t="s">
        <v>236</v>
      </c>
    </row>
    <row r="28042" spans="1:3" x14ac:dyDescent="0.25">
      <c r="A28042" s="80">
        <v>1113825</v>
      </c>
      <c r="B28042" s="104" t="s">
        <v>236</v>
      </c>
      <c r="C28042" s="81" t="s">
        <v>236</v>
      </c>
    </row>
    <row r="28043" spans="1:3" x14ac:dyDescent="0.25">
      <c r="A28043" s="80">
        <v>1113826</v>
      </c>
      <c r="B28043" s="104" t="s">
        <v>236</v>
      </c>
      <c r="C28043" s="81" t="s">
        <v>236</v>
      </c>
    </row>
    <row r="28044" spans="1:3" x14ac:dyDescent="0.25">
      <c r="A28044" s="80">
        <v>1113827</v>
      </c>
      <c r="B28044" s="104" t="s">
        <v>236</v>
      </c>
      <c r="C28044" s="88">
        <v>38625</v>
      </c>
    </row>
    <row r="28045" spans="1:3" x14ac:dyDescent="0.25">
      <c r="A28045" s="80">
        <v>1113828</v>
      </c>
      <c r="B28045" s="104" t="s">
        <v>236</v>
      </c>
      <c r="C28045" s="81" t="s">
        <v>236</v>
      </c>
    </row>
    <row r="28046" spans="1:3" x14ac:dyDescent="0.25">
      <c r="A28046" s="80">
        <v>1113829</v>
      </c>
      <c r="B28046" s="104" t="s">
        <v>236</v>
      </c>
      <c r="C28046" s="81" t="s">
        <v>236</v>
      </c>
    </row>
    <row r="28047" spans="1:3" x14ac:dyDescent="0.25">
      <c r="A28047" s="80">
        <v>1113830</v>
      </c>
      <c r="B28047" s="104" t="s">
        <v>236</v>
      </c>
      <c r="C28047" s="81" t="s">
        <v>236</v>
      </c>
    </row>
    <row r="28048" spans="1:3" x14ac:dyDescent="0.25">
      <c r="A28048" s="80">
        <v>1113831</v>
      </c>
      <c r="B28048" s="104" t="s">
        <v>236</v>
      </c>
      <c r="C28048" s="81" t="s">
        <v>236</v>
      </c>
    </row>
    <row r="28049" spans="1:3" x14ac:dyDescent="0.25">
      <c r="A28049" s="80">
        <v>1113832</v>
      </c>
      <c r="B28049" s="104" t="s">
        <v>236</v>
      </c>
      <c r="C28049" s="81" t="s">
        <v>236</v>
      </c>
    </row>
    <row r="28050" spans="1:3" x14ac:dyDescent="0.25">
      <c r="A28050" s="80">
        <v>1113833</v>
      </c>
      <c r="B28050" s="104" t="s">
        <v>236</v>
      </c>
      <c r="C28050" s="81" t="s">
        <v>236</v>
      </c>
    </row>
    <row r="28051" spans="1:3" x14ac:dyDescent="0.25">
      <c r="A28051" s="80">
        <v>1113834</v>
      </c>
      <c r="B28051" s="104" t="s">
        <v>236</v>
      </c>
      <c r="C28051" s="88">
        <v>63465</v>
      </c>
    </row>
    <row r="28052" spans="1:3" x14ac:dyDescent="0.25">
      <c r="A28052" s="80">
        <v>1113835</v>
      </c>
      <c r="B28052" s="91">
        <v>1113864</v>
      </c>
      <c r="C28052" s="88">
        <v>30530</v>
      </c>
    </row>
    <row r="28053" spans="1:3" x14ac:dyDescent="0.25">
      <c r="A28053" s="80">
        <v>1113836</v>
      </c>
      <c r="B28053" s="91">
        <v>1113862</v>
      </c>
      <c r="C28053" s="88">
        <v>30531</v>
      </c>
    </row>
    <row r="28054" spans="1:3" x14ac:dyDescent="0.25">
      <c r="A28054" s="80">
        <v>1113837</v>
      </c>
      <c r="B28054" s="91">
        <v>1113861</v>
      </c>
      <c r="C28054" s="88">
        <v>30532</v>
      </c>
    </row>
    <row r="28055" spans="1:3" x14ac:dyDescent="0.25">
      <c r="A28055" s="80">
        <v>1113838</v>
      </c>
      <c r="B28055" s="91">
        <v>1113860</v>
      </c>
      <c r="C28055" s="88">
        <v>30533</v>
      </c>
    </row>
    <row r="28056" spans="1:3" x14ac:dyDescent="0.25">
      <c r="A28056" s="80">
        <v>1113839</v>
      </c>
      <c r="B28056" s="91">
        <v>1113859</v>
      </c>
      <c r="C28056" s="88">
        <v>30534</v>
      </c>
    </row>
    <row r="28057" spans="1:3" x14ac:dyDescent="0.25">
      <c r="A28057" s="80">
        <v>1113840</v>
      </c>
      <c r="B28057" s="91">
        <v>1113858</v>
      </c>
      <c r="C28057" s="88">
        <v>30535</v>
      </c>
    </row>
    <row r="28058" spans="1:3" x14ac:dyDescent="0.25">
      <c r="A28058" s="80">
        <v>1113841</v>
      </c>
      <c r="B28058" s="91">
        <v>1113855</v>
      </c>
      <c r="C28058" s="88">
        <v>30536</v>
      </c>
    </row>
    <row r="28059" spans="1:3" x14ac:dyDescent="0.25">
      <c r="A28059" s="80">
        <v>1113844</v>
      </c>
      <c r="B28059" s="91">
        <v>1114569</v>
      </c>
      <c r="C28059" s="88">
        <v>30525</v>
      </c>
    </row>
    <row r="28060" spans="1:3" x14ac:dyDescent="0.25">
      <c r="A28060" s="80">
        <v>1113845</v>
      </c>
      <c r="B28060" s="104" t="s">
        <v>236</v>
      </c>
      <c r="C28060" s="88">
        <v>30527</v>
      </c>
    </row>
    <row r="28061" spans="1:3" x14ac:dyDescent="0.25">
      <c r="A28061" s="80">
        <v>1113846</v>
      </c>
      <c r="B28061" s="91">
        <v>1114565</v>
      </c>
      <c r="C28061" s="88">
        <v>30524</v>
      </c>
    </row>
    <row r="28062" spans="1:3" x14ac:dyDescent="0.25">
      <c r="A28062" s="80">
        <v>1113847</v>
      </c>
      <c r="B28062" s="91">
        <v>1114564</v>
      </c>
      <c r="C28062" s="88">
        <v>30523</v>
      </c>
    </row>
    <row r="28063" spans="1:3" x14ac:dyDescent="0.25">
      <c r="A28063" s="80">
        <v>1113848</v>
      </c>
      <c r="B28063" s="91">
        <v>1114563</v>
      </c>
      <c r="C28063" s="88">
        <v>30528</v>
      </c>
    </row>
    <row r="28064" spans="1:3" x14ac:dyDescent="0.25">
      <c r="A28064" s="80">
        <v>1113849</v>
      </c>
      <c r="B28064" s="104" t="s">
        <v>236</v>
      </c>
      <c r="C28064" s="88">
        <v>30537</v>
      </c>
    </row>
    <row r="28065" spans="1:3" x14ac:dyDescent="0.25">
      <c r="A28065" s="80">
        <v>1113850</v>
      </c>
      <c r="B28065" s="104" t="s">
        <v>236</v>
      </c>
      <c r="C28065" s="88">
        <v>41336</v>
      </c>
    </row>
    <row r="28066" spans="1:3" x14ac:dyDescent="0.25">
      <c r="A28066" s="80">
        <v>1113856</v>
      </c>
      <c r="B28066" s="104" t="s">
        <v>236</v>
      </c>
      <c r="C28066" s="88">
        <v>68490</v>
      </c>
    </row>
    <row r="28067" spans="1:3" x14ac:dyDescent="0.25">
      <c r="A28067" s="80">
        <v>1113857</v>
      </c>
      <c r="B28067" s="104" t="s">
        <v>236</v>
      </c>
      <c r="C28067" s="81" t="s">
        <v>236</v>
      </c>
    </row>
    <row r="28068" spans="1:3" x14ac:dyDescent="0.25">
      <c r="A28068" s="80">
        <v>1113863</v>
      </c>
      <c r="B28068" s="104" t="s">
        <v>236</v>
      </c>
      <c r="C28068" s="81" t="s">
        <v>236</v>
      </c>
    </row>
    <row r="28069" spans="1:3" x14ac:dyDescent="0.25">
      <c r="A28069" s="80">
        <v>1113865</v>
      </c>
      <c r="B28069" s="104" t="s">
        <v>236</v>
      </c>
      <c r="C28069" s="81" t="s">
        <v>236</v>
      </c>
    </row>
    <row r="28070" spans="1:3" x14ac:dyDescent="0.25">
      <c r="A28070" s="80">
        <v>1113866</v>
      </c>
      <c r="B28070" s="104" t="s">
        <v>236</v>
      </c>
      <c r="C28070" s="88">
        <v>30538</v>
      </c>
    </row>
    <row r="28071" spans="1:3" x14ac:dyDescent="0.25">
      <c r="A28071" s="80">
        <v>1113867</v>
      </c>
      <c r="B28071" s="104" t="s">
        <v>236</v>
      </c>
      <c r="C28071" s="81" t="s">
        <v>236</v>
      </c>
    </row>
    <row r="28072" spans="1:3" x14ac:dyDescent="0.25">
      <c r="A28072" s="80">
        <v>1113868</v>
      </c>
      <c r="B28072" s="104" t="s">
        <v>236</v>
      </c>
      <c r="C28072" s="81" t="s">
        <v>236</v>
      </c>
    </row>
    <row r="28073" spans="1:3" x14ac:dyDescent="0.25">
      <c r="A28073" s="80">
        <v>1113869</v>
      </c>
      <c r="B28073" s="104" t="s">
        <v>236</v>
      </c>
      <c r="C28073" s="88">
        <v>30547</v>
      </c>
    </row>
    <row r="28074" spans="1:3" x14ac:dyDescent="0.25">
      <c r="A28074" s="80">
        <v>1113870</v>
      </c>
      <c r="B28074" s="104" t="s">
        <v>236</v>
      </c>
      <c r="C28074" s="81" t="s">
        <v>236</v>
      </c>
    </row>
    <row r="28075" spans="1:3" x14ac:dyDescent="0.25">
      <c r="A28075" s="80">
        <v>1113871</v>
      </c>
      <c r="B28075" s="91">
        <v>1113881</v>
      </c>
      <c r="C28075" s="88">
        <v>30539</v>
      </c>
    </row>
    <row r="28076" spans="1:3" x14ac:dyDescent="0.25">
      <c r="A28076" s="80">
        <v>1113872</v>
      </c>
      <c r="B28076" s="91">
        <v>1113882</v>
      </c>
      <c r="C28076" s="88">
        <v>30550</v>
      </c>
    </row>
    <row r="28077" spans="1:3" x14ac:dyDescent="0.25">
      <c r="A28077" s="80">
        <v>1113873</v>
      </c>
      <c r="B28077" s="104" t="s">
        <v>236</v>
      </c>
      <c r="C28077" s="88">
        <v>30549</v>
      </c>
    </row>
    <row r="28078" spans="1:3" x14ac:dyDescent="0.25">
      <c r="A28078" s="80">
        <v>1113874</v>
      </c>
      <c r="B28078" s="104" t="s">
        <v>236</v>
      </c>
      <c r="C28078" s="88">
        <v>30548</v>
      </c>
    </row>
    <row r="28079" spans="1:3" x14ac:dyDescent="0.25">
      <c r="A28079" s="80">
        <v>1113875</v>
      </c>
      <c r="B28079" s="91">
        <v>1113885</v>
      </c>
      <c r="C28079" s="88">
        <v>30546</v>
      </c>
    </row>
    <row r="28080" spans="1:3" x14ac:dyDescent="0.25">
      <c r="A28080" s="80">
        <v>1113876</v>
      </c>
      <c r="B28080" s="91">
        <v>1113886</v>
      </c>
      <c r="C28080" s="88">
        <v>30545</v>
      </c>
    </row>
    <row r="28081" spans="1:3" x14ac:dyDescent="0.25">
      <c r="A28081" s="80">
        <v>1113877</v>
      </c>
      <c r="B28081" s="91">
        <v>1113887</v>
      </c>
      <c r="C28081" s="88">
        <v>30544</v>
      </c>
    </row>
    <row r="28082" spans="1:3" x14ac:dyDescent="0.25">
      <c r="A28082" s="80">
        <v>1113878</v>
      </c>
      <c r="B28082" s="91">
        <v>1113888</v>
      </c>
      <c r="C28082" s="88">
        <v>30543</v>
      </c>
    </row>
    <row r="28083" spans="1:3" x14ac:dyDescent="0.25">
      <c r="A28083" s="80">
        <v>1113879</v>
      </c>
      <c r="B28083" s="91">
        <v>1113889</v>
      </c>
      <c r="C28083" s="88">
        <v>30542</v>
      </c>
    </row>
    <row r="28084" spans="1:3" x14ac:dyDescent="0.25">
      <c r="A28084" s="80">
        <v>1113880</v>
      </c>
      <c r="B28084" s="91">
        <v>1113890</v>
      </c>
      <c r="C28084" s="88">
        <v>30541</v>
      </c>
    </row>
    <row r="28085" spans="1:3" x14ac:dyDescent="0.25">
      <c r="A28085" s="80">
        <v>1113891</v>
      </c>
      <c r="B28085" s="104" t="s">
        <v>236</v>
      </c>
      <c r="C28085" s="88">
        <v>25455</v>
      </c>
    </row>
    <row r="28086" spans="1:3" x14ac:dyDescent="0.25">
      <c r="A28086" s="80">
        <v>1113892</v>
      </c>
      <c r="B28086" s="91">
        <v>1106153</v>
      </c>
      <c r="C28086" s="88">
        <v>25725</v>
      </c>
    </row>
    <row r="28087" spans="1:3" x14ac:dyDescent="0.25">
      <c r="A28087" s="80">
        <v>1113893</v>
      </c>
      <c r="B28087" s="104" t="s">
        <v>236</v>
      </c>
      <c r="C28087" s="88">
        <v>25727</v>
      </c>
    </row>
    <row r="28088" spans="1:3" x14ac:dyDescent="0.25">
      <c r="A28088" s="80">
        <v>1113894</v>
      </c>
      <c r="B28088" s="104" t="s">
        <v>236</v>
      </c>
      <c r="C28088" s="88">
        <v>30551</v>
      </c>
    </row>
    <row r="28089" spans="1:3" x14ac:dyDescent="0.25">
      <c r="A28089" s="80">
        <v>1113895</v>
      </c>
      <c r="B28089" s="91">
        <v>1113896</v>
      </c>
      <c r="C28089" s="88">
        <v>26492</v>
      </c>
    </row>
    <row r="28090" spans="1:3" x14ac:dyDescent="0.25">
      <c r="A28090" s="80">
        <v>1113898</v>
      </c>
      <c r="B28090" s="91">
        <v>1106768</v>
      </c>
      <c r="C28090" s="88">
        <v>26500</v>
      </c>
    </row>
    <row r="28091" spans="1:3" x14ac:dyDescent="0.25">
      <c r="A28091" s="80">
        <v>1113899</v>
      </c>
      <c r="B28091" s="104" t="s">
        <v>236</v>
      </c>
      <c r="C28091" s="88">
        <v>26511</v>
      </c>
    </row>
    <row r="28092" spans="1:3" x14ac:dyDescent="0.25">
      <c r="A28092" s="80">
        <v>1113900</v>
      </c>
      <c r="B28092" s="104" t="s">
        <v>236</v>
      </c>
      <c r="C28092" s="88">
        <v>26526</v>
      </c>
    </row>
    <row r="28093" spans="1:3" x14ac:dyDescent="0.25">
      <c r="A28093" s="80">
        <v>1113901</v>
      </c>
      <c r="B28093" s="91">
        <v>1153975</v>
      </c>
      <c r="C28093" s="88">
        <v>30555</v>
      </c>
    </row>
    <row r="28094" spans="1:3" x14ac:dyDescent="0.25">
      <c r="A28094" s="80">
        <v>1113902</v>
      </c>
      <c r="B28094" s="104" t="s">
        <v>236</v>
      </c>
      <c r="C28094" s="88">
        <v>30557</v>
      </c>
    </row>
    <row r="28095" spans="1:3" x14ac:dyDescent="0.25">
      <c r="A28095" s="80">
        <v>1113903</v>
      </c>
      <c r="B28095" s="91">
        <v>1113907</v>
      </c>
      <c r="C28095" s="88">
        <v>30552</v>
      </c>
    </row>
    <row r="28096" spans="1:3" x14ac:dyDescent="0.25">
      <c r="A28096" s="80">
        <v>1113904</v>
      </c>
      <c r="B28096" s="91">
        <v>1113909</v>
      </c>
      <c r="C28096" s="88">
        <v>30553</v>
      </c>
    </row>
    <row r="28097" spans="1:3" x14ac:dyDescent="0.25">
      <c r="A28097" s="80">
        <v>1113905</v>
      </c>
      <c r="B28097" s="91">
        <v>1113911</v>
      </c>
      <c r="C28097" s="88">
        <v>30554</v>
      </c>
    </row>
    <row r="28098" spans="1:3" x14ac:dyDescent="0.25">
      <c r="A28098" s="80">
        <v>1113906</v>
      </c>
      <c r="B28098" s="91">
        <v>1113912</v>
      </c>
      <c r="C28098" s="88">
        <v>30556</v>
      </c>
    </row>
    <row r="28099" spans="1:3" x14ac:dyDescent="0.25">
      <c r="A28099" s="80">
        <v>1113908</v>
      </c>
      <c r="B28099" s="104" t="s">
        <v>236</v>
      </c>
      <c r="C28099" s="88">
        <v>30559</v>
      </c>
    </row>
    <row r="28100" spans="1:3" x14ac:dyDescent="0.25">
      <c r="A28100" s="80">
        <v>1113910</v>
      </c>
      <c r="B28100" s="104" t="s">
        <v>236</v>
      </c>
      <c r="C28100" s="88">
        <v>30561</v>
      </c>
    </row>
    <row r="28101" spans="1:3" x14ac:dyDescent="0.25">
      <c r="A28101" s="80">
        <v>1113913</v>
      </c>
      <c r="B28101" s="91">
        <v>1106784</v>
      </c>
      <c r="C28101" s="88">
        <v>26521</v>
      </c>
    </row>
    <row r="28102" spans="1:3" x14ac:dyDescent="0.25">
      <c r="A28102" s="80">
        <v>1113914</v>
      </c>
      <c r="B28102" s="104" t="s">
        <v>236</v>
      </c>
      <c r="C28102" s="88">
        <v>26538</v>
      </c>
    </row>
    <row r="28103" spans="1:3" x14ac:dyDescent="0.25">
      <c r="A28103" s="80">
        <v>1113915</v>
      </c>
      <c r="B28103" s="104" t="s">
        <v>236</v>
      </c>
      <c r="C28103" s="88">
        <v>26697</v>
      </c>
    </row>
    <row r="28104" spans="1:3" x14ac:dyDescent="0.25">
      <c r="A28104" s="80">
        <v>1113917</v>
      </c>
      <c r="B28104" s="104" t="s">
        <v>236</v>
      </c>
      <c r="C28104" s="81" t="s">
        <v>236</v>
      </c>
    </row>
    <row r="28105" spans="1:3" x14ac:dyDescent="0.25">
      <c r="A28105" s="80">
        <v>1113918</v>
      </c>
      <c r="B28105" s="91">
        <v>1106800</v>
      </c>
      <c r="C28105" s="88">
        <v>26545</v>
      </c>
    </row>
    <row r="28106" spans="1:3" x14ac:dyDescent="0.25">
      <c r="A28106" s="80">
        <v>1113919</v>
      </c>
      <c r="B28106" s="104" t="s">
        <v>236</v>
      </c>
      <c r="C28106" s="88">
        <v>31528</v>
      </c>
    </row>
    <row r="28107" spans="1:3" x14ac:dyDescent="0.25">
      <c r="A28107" s="80">
        <v>1113920</v>
      </c>
      <c r="B28107" s="104" t="s">
        <v>236</v>
      </c>
      <c r="C28107" s="88">
        <v>30562</v>
      </c>
    </row>
    <row r="28108" spans="1:3" x14ac:dyDescent="0.25">
      <c r="A28108" s="80">
        <v>1113921</v>
      </c>
      <c r="B28108" s="104" t="s">
        <v>236</v>
      </c>
      <c r="C28108" s="88">
        <v>30563</v>
      </c>
    </row>
    <row r="28109" spans="1:3" x14ac:dyDescent="0.25">
      <c r="A28109" s="80">
        <v>1113922</v>
      </c>
      <c r="B28109" s="91">
        <v>1107164</v>
      </c>
      <c r="C28109" s="88">
        <v>26972</v>
      </c>
    </row>
    <row r="28110" spans="1:3" x14ac:dyDescent="0.25">
      <c r="A28110" s="80">
        <v>1113923</v>
      </c>
      <c r="B28110" s="104" t="s">
        <v>236</v>
      </c>
      <c r="C28110" s="81" t="s">
        <v>236</v>
      </c>
    </row>
    <row r="28111" spans="1:3" x14ac:dyDescent="0.25">
      <c r="A28111" s="80">
        <v>1113924</v>
      </c>
      <c r="B28111" s="104" t="s">
        <v>236</v>
      </c>
      <c r="C28111" s="88">
        <v>30564</v>
      </c>
    </row>
    <row r="28112" spans="1:3" x14ac:dyDescent="0.25">
      <c r="A28112" s="80">
        <v>1113925</v>
      </c>
      <c r="B28112" s="104" t="s">
        <v>236</v>
      </c>
      <c r="C28112" s="88">
        <v>30566</v>
      </c>
    </row>
    <row r="28113" spans="1:3" x14ac:dyDescent="0.25">
      <c r="A28113" s="80">
        <v>1113926</v>
      </c>
      <c r="B28113" s="104" t="s">
        <v>236</v>
      </c>
      <c r="C28113" s="81" t="s">
        <v>236</v>
      </c>
    </row>
    <row r="28114" spans="1:3" x14ac:dyDescent="0.25">
      <c r="A28114" s="80">
        <v>1113927</v>
      </c>
      <c r="B28114" s="104" t="s">
        <v>236</v>
      </c>
      <c r="C28114" s="88">
        <v>50915</v>
      </c>
    </row>
    <row r="28115" spans="1:3" x14ac:dyDescent="0.25">
      <c r="A28115" s="80">
        <v>1113928</v>
      </c>
      <c r="B28115" s="91">
        <v>1107206</v>
      </c>
      <c r="C28115" s="88">
        <v>27041</v>
      </c>
    </row>
    <row r="28116" spans="1:3" x14ac:dyDescent="0.25">
      <c r="A28116" s="80">
        <v>1113929</v>
      </c>
      <c r="B28116" s="104" t="s">
        <v>236</v>
      </c>
      <c r="C28116" s="81" t="s">
        <v>236</v>
      </c>
    </row>
    <row r="28117" spans="1:3" x14ac:dyDescent="0.25">
      <c r="A28117" s="80">
        <v>1113930</v>
      </c>
      <c r="B28117" s="91">
        <v>1106829</v>
      </c>
      <c r="C28117" s="88">
        <v>26577</v>
      </c>
    </row>
    <row r="28118" spans="1:3" x14ac:dyDescent="0.25">
      <c r="A28118" s="80">
        <v>1113931</v>
      </c>
      <c r="B28118" s="104" t="s">
        <v>236</v>
      </c>
      <c r="C28118" s="88">
        <v>26700</v>
      </c>
    </row>
    <row r="28119" spans="1:3" x14ac:dyDescent="0.25">
      <c r="A28119" s="80">
        <v>1113932</v>
      </c>
      <c r="B28119" s="104" t="s">
        <v>236</v>
      </c>
      <c r="C28119" s="81" t="s">
        <v>236</v>
      </c>
    </row>
    <row r="28120" spans="1:3" x14ac:dyDescent="0.25">
      <c r="A28120" s="80">
        <v>1113933</v>
      </c>
      <c r="B28120" s="104" t="s">
        <v>236</v>
      </c>
      <c r="C28120" s="81" t="s">
        <v>236</v>
      </c>
    </row>
    <row r="28121" spans="1:3" x14ac:dyDescent="0.25">
      <c r="A28121" s="80">
        <v>1113934</v>
      </c>
      <c r="B28121" s="91">
        <v>1113941</v>
      </c>
      <c r="C28121" s="88">
        <v>30575</v>
      </c>
    </row>
    <row r="28122" spans="1:3" x14ac:dyDescent="0.25">
      <c r="A28122" s="80">
        <v>1113935</v>
      </c>
      <c r="B28122" s="104" t="s">
        <v>236</v>
      </c>
      <c r="C28122" s="88">
        <v>30573</v>
      </c>
    </row>
    <row r="28123" spans="1:3" x14ac:dyDescent="0.25">
      <c r="A28123" s="80">
        <v>1113936</v>
      </c>
      <c r="B28123" s="91">
        <v>1113943</v>
      </c>
      <c r="C28123" s="88">
        <v>30572</v>
      </c>
    </row>
    <row r="28124" spans="1:3" x14ac:dyDescent="0.25">
      <c r="A28124" s="80">
        <v>1113937</v>
      </c>
      <c r="B28124" s="91">
        <v>1113944</v>
      </c>
      <c r="C28124" s="88">
        <v>30571</v>
      </c>
    </row>
    <row r="28125" spans="1:3" x14ac:dyDescent="0.25">
      <c r="A28125" s="80">
        <v>1113938</v>
      </c>
      <c r="B28125" s="91">
        <v>1113945</v>
      </c>
      <c r="C28125" s="88">
        <v>30570</v>
      </c>
    </row>
    <row r="28126" spans="1:3" x14ac:dyDescent="0.25">
      <c r="A28126" s="80">
        <v>1113939</v>
      </c>
      <c r="B28126" s="91">
        <v>1113946</v>
      </c>
      <c r="C28126" s="88">
        <v>30568</v>
      </c>
    </row>
    <row r="28127" spans="1:3" x14ac:dyDescent="0.25">
      <c r="A28127" s="80">
        <v>1113940</v>
      </c>
      <c r="B28127" s="91">
        <v>1113947</v>
      </c>
      <c r="C28127" s="88">
        <v>30567</v>
      </c>
    </row>
    <row r="28128" spans="1:3" x14ac:dyDescent="0.25">
      <c r="A28128" s="80">
        <v>1113948</v>
      </c>
      <c r="B28128" s="104" t="s">
        <v>236</v>
      </c>
      <c r="C28128" s="88">
        <v>26711</v>
      </c>
    </row>
    <row r="28129" spans="1:3" x14ac:dyDescent="0.25">
      <c r="A28129" s="80">
        <v>1113949</v>
      </c>
      <c r="B28129" s="91">
        <v>1106964</v>
      </c>
      <c r="C28129" s="88">
        <v>26727</v>
      </c>
    </row>
    <row r="28130" spans="1:3" x14ac:dyDescent="0.25">
      <c r="A28130" s="80">
        <v>1113950</v>
      </c>
      <c r="B28130" s="91">
        <v>1107091</v>
      </c>
      <c r="C28130" s="88">
        <v>26880</v>
      </c>
    </row>
    <row r="28131" spans="1:3" x14ac:dyDescent="0.25">
      <c r="A28131" s="80">
        <v>1113951</v>
      </c>
      <c r="B28131" s="104" t="s">
        <v>236</v>
      </c>
      <c r="C28131" s="88">
        <v>30577</v>
      </c>
    </row>
    <row r="28132" spans="1:3" x14ac:dyDescent="0.25">
      <c r="A28132" s="80">
        <v>1113952</v>
      </c>
      <c r="B28132" s="104" t="s">
        <v>236</v>
      </c>
      <c r="C28132" s="88">
        <v>30579</v>
      </c>
    </row>
    <row r="28133" spans="1:3" x14ac:dyDescent="0.25">
      <c r="A28133" s="80">
        <v>1113953</v>
      </c>
      <c r="B28133" s="104" t="s">
        <v>236</v>
      </c>
      <c r="C28133" s="88">
        <v>30580</v>
      </c>
    </row>
    <row r="28134" spans="1:3" x14ac:dyDescent="0.25">
      <c r="A28134" s="80">
        <v>1113954</v>
      </c>
      <c r="B28134" s="91">
        <v>1107099</v>
      </c>
      <c r="C28134" s="88">
        <v>26902</v>
      </c>
    </row>
    <row r="28135" spans="1:3" x14ac:dyDescent="0.25">
      <c r="A28135" s="80">
        <v>1113955</v>
      </c>
      <c r="B28135" s="104" t="s">
        <v>236</v>
      </c>
      <c r="C28135" s="81" t="s">
        <v>236</v>
      </c>
    </row>
    <row r="28136" spans="1:3" x14ac:dyDescent="0.25">
      <c r="A28136" s="80">
        <v>1113956</v>
      </c>
      <c r="B28136" s="91">
        <v>1107107</v>
      </c>
      <c r="C28136" s="88">
        <v>26905</v>
      </c>
    </row>
    <row r="28137" spans="1:3" x14ac:dyDescent="0.25">
      <c r="A28137" s="80">
        <v>1113957</v>
      </c>
      <c r="B28137" s="91">
        <v>1107108</v>
      </c>
      <c r="C28137" s="88">
        <v>26912</v>
      </c>
    </row>
    <row r="28138" spans="1:3" x14ac:dyDescent="0.25">
      <c r="A28138" s="80">
        <v>1113958</v>
      </c>
      <c r="B28138" s="91">
        <v>1107155</v>
      </c>
      <c r="C28138" s="88">
        <v>26963</v>
      </c>
    </row>
    <row r="28139" spans="1:3" x14ac:dyDescent="0.25">
      <c r="A28139" s="80">
        <v>1113959</v>
      </c>
      <c r="B28139" s="104" t="s">
        <v>236</v>
      </c>
      <c r="C28139" s="88">
        <v>41843</v>
      </c>
    </row>
    <row r="28140" spans="1:3" x14ac:dyDescent="0.25">
      <c r="A28140" s="80">
        <v>1113960</v>
      </c>
      <c r="B28140" s="104" t="s">
        <v>236</v>
      </c>
      <c r="C28140" s="81" t="s">
        <v>236</v>
      </c>
    </row>
    <row r="28141" spans="1:3" x14ac:dyDescent="0.25">
      <c r="A28141" s="80">
        <v>1113961</v>
      </c>
      <c r="B28141" s="104" t="s">
        <v>236</v>
      </c>
      <c r="C28141" s="88">
        <v>30581</v>
      </c>
    </row>
    <row r="28142" spans="1:3" x14ac:dyDescent="0.25">
      <c r="A28142" s="80">
        <v>1113962</v>
      </c>
      <c r="B28142" s="91">
        <v>1113963</v>
      </c>
      <c r="C28142" s="88">
        <v>30578</v>
      </c>
    </row>
    <row r="28143" spans="1:3" x14ac:dyDescent="0.25">
      <c r="A28143" s="80">
        <v>1113964</v>
      </c>
      <c r="B28143" s="104" t="s">
        <v>236</v>
      </c>
      <c r="C28143" s="81" t="s">
        <v>236</v>
      </c>
    </row>
    <row r="28144" spans="1:3" x14ac:dyDescent="0.25">
      <c r="A28144" s="80">
        <v>1113965</v>
      </c>
      <c r="B28144" s="104" t="s">
        <v>236</v>
      </c>
      <c r="C28144" s="81" t="s">
        <v>236</v>
      </c>
    </row>
    <row r="28145" spans="1:3" x14ac:dyDescent="0.25">
      <c r="A28145" s="80">
        <v>1113966</v>
      </c>
      <c r="B28145" s="104" t="s">
        <v>236</v>
      </c>
      <c r="C28145" s="88">
        <v>30583</v>
      </c>
    </row>
    <row r="28146" spans="1:3" x14ac:dyDescent="0.25">
      <c r="A28146" s="80">
        <v>1113967</v>
      </c>
      <c r="B28146" s="104" t="s">
        <v>236</v>
      </c>
      <c r="C28146" s="88">
        <v>30584</v>
      </c>
    </row>
    <row r="28147" spans="1:3" x14ac:dyDescent="0.25">
      <c r="A28147" s="80">
        <v>1113968</v>
      </c>
      <c r="B28147" s="104" t="s">
        <v>236</v>
      </c>
      <c r="C28147" s="88">
        <v>30587</v>
      </c>
    </row>
    <row r="28148" spans="1:3" x14ac:dyDescent="0.25">
      <c r="A28148" s="80">
        <v>1113969</v>
      </c>
      <c r="B28148" s="104" t="s">
        <v>236</v>
      </c>
      <c r="C28148" s="88">
        <v>30588</v>
      </c>
    </row>
    <row r="28149" spans="1:3" x14ac:dyDescent="0.25">
      <c r="A28149" s="80">
        <v>1113970</v>
      </c>
      <c r="B28149" s="104" t="s">
        <v>236</v>
      </c>
      <c r="C28149" s="81" t="s">
        <v>236</v>
      </c>
    </row>
    <row r="28150" spans="1:3" x14ac:dyDescent="0.25">
      <c r="A28150" s="80">
        <v>1113971</v>
      </c>
      <c r="B28150" s="104" t="s">
        <v>236</v>
      </c>
      <c r="C28150" s="81" t="s">
        <v>236</v>
      </c>
    </row>
    <row r="28151" spans="1:3" x14ac:dyDescent="0.25">
      <c r="A28151" s="80">
        <v>1113972</v>
      </c>
      <c r="B28151" s="104" t="s">
        <v>236</v>
      </c>
      <c r="C28151" s="81" t="s">
        <v>236</v>
      </c>
    </row>
    <row r="28152" spans="1:3" x14ac:dyDescent="0.25">
      <c r="A28152" s="80">
        <v>1113973</v>
      </c>
      <c r="B28152" s="104" t="s">
        <v>236</v>
      </c>
      <c r="C28152" s="81" t="s">
        <v>236</v>
      </c>
    </row>
    <row r="28153" spans="1:3" x14ac:dyDescent="0.25">
      <c r="A28153" s="80">
        <v>1113974</v>
      </c>
      <c r="B28153" s="104" t="s">
        <v>236</v>
      </c>
      <c r="C28153" s="81" t="s">
        <v>236</v>
      </c>
    </row>
    <row r="28154" spans="1:3" x14ac:dyDescent="0.25">
      <c r="A28154" s="80">
        <v>1113975</v>
      </c>
      <c r="B28154" s="104" t="s">
        <v>236</v>
      </c>
      <c r="C28154" s="81" t="s">
        <v>236</v>
      </c>
    </row>
    <row r="28155" spans="1:3" x14ac:dyDescent="0.25">
      <c r="A28155" s="80">
        <v>1113976</v>
      </c>
      <c r="B28155" s="104" t="s">
        <v>236</v>
      </c>
      <c r="C28155" s="88">
        <v>30590</v>
      </c>
    </row>
    <row r="28156" spans="1:3" x14ac:dyDescent="0.25">
      <c r="A28156" s="80">
        <v>1113977</v>
      </c>
      <c r="B28156" s="104" t="s">
        <v>236</v>
      </c>
      <c r="C28156" s="81" t="s">
        <v>236</v>
      </c>
    </row>
    <row r="28157" spans="1:3" x14ac:dyDescent="0.25">
      <c r="A28157" s="80">
        <v>1113978</v>
      </c>
      <c r="B28157" s="104" t="s">
        <v>236</v>
      </c>
      <c r="C28157" s="81" t="s">
        <v>236</v>
      </c>
    </row>
    <row r="28158" spans="1:3" x14ac:dyDescent="0.25">
      <c r="A28158" s="80">
        <v>1113979</v>
      </c>
      <c r="B28158" s="104" t="s">
        <v>236</v>
      </c>
      <c r="C28158" s="81" t="s">
        <v>236</v>
      </c>
    </row>
    <row r="28159" spans="1:3" x14ac:dyDescent="0.25">
      <c r="A28159" s="80">
        <v>1113980</v>
      </c>
      <c r="B28159" s="104" t="s">
        <v>236</v>
      </c>
      <c r="C28159" s="81" t="s">
        <v>236</v>
      </c>
    </row>
    <row r="28160" spans="1:3" x14ac:dyDescent="0.25">
      <c r="A28160" s="80">
        <v>1113981</v>
      </c>
      <c r="B28160" s="104" t="s">
        <v>236</v>
      </c>
      <c r="C28160" s="81" t="s">
        <v>236</v>
      </c>
    </row>
    <row r="28161" spans="1:3" x14ac:dyDescent="0.25">
      <c r="A28161" s="80">
        <v>1113982</v>
      </c>
      <c r="B28161" s="104" t="s">
        <v>236</v>
      </c>
      <c r="C28161" s="81" t="s">
        <v>236</v>
      </c>
    </row>
    <row r="28162" spans="1:3" x14ac:dyDescent="0.25">
      <c r="A28162" s="80">
        <v>1113983</v>
      </c>
      <c r="B28162" s="104" t="s">
        <v>236</v>
      </c>
      <c r="C28162" s="81" t="s">
        <v>236</v>
      </c>
    </row>
    <row r="28163" spans="1:3" x14ac:dyDescent="0.25">
      <c r="A28163" s="80">
        <v>1113984</v>
      </c>
      <c r="B28163" s="104" t="s">
        <v>236</v>
      </c>
      <c r="C28163" s="81" t="s">
        <v>236</v>
      </c>
    </row>
    <row r="28164" spans="1:3" x14ac:dyDescent="0.25">
      <c r="A28164" s="80">
        <v>1113985</v>
      </c>
      <c r="B28164" s="104" t="s">
        <v>236</v>
      </c>
      <c r="C28164" s="81" t="s">
        <v>236</v>
      </c>
    </row>
    <row r="28165" spans="1:3" x14ac:dyDescent="0.25">
      <c r="A28165" s="80">
        <v>1113986</v>
      </c>
      <c r="B28165" s="104" t="s">
        <v>236</v>
      </c>
      <c r="C28165" s="88">
        <v>30592</v>
      </c>
    </row>
    <row r="28166" spans="1:3" x14ac:dyDescent="0.25">
      <c r="A28166" s="80">
        <v>1113987</v>
      </c>
      <c r="B28166" s="104" t="s">
        <v>236</v>
      </c>
      <c r="C28166" s="81" t="s">
        <v>236</v>
      </c>
    </row>
    <row r="28167" spans="1:3" x14ac:dyDescent="0.25">
      <c r="A28167" s="80">
        <v>1113988</v>
      </c>
      <c r="B28167" s="104" t="s">
        <v>236</v>
      </c>
      <c r="C28167" s="81" t="s">
        <v>236</v>
      </c>
    </row>
    <row r="28168" spans="1:3" x14ac:dyDescent="0.25">
      <c r="A28168" s="80">
        <v>1113989</v>
      </c>
      <c r="B28168" s="104" t="s">
        <v>236</v>
      </c>
      <c r="C28168" s="81" t="s">
        <v>236</v>
      </c>
    </row>
    <row r="28169" spans="1:3" x14ac:dyDescent="0.25">
      <c r="A28169" s="80">
        <v>1113990</v>
      </c>
      <c r="B28169" s="104" t="s">
        <v>236</v>
      </c>
      <c r="C28169" s="88">
        <v>30602</v>
      </c>
    </row>
    <row r="28170" spans="1:3" x14ac:dyDescent="0.25">
      <c r="A28170" s="80">
        <v>1113991</v>
      </c>
      <c r="B28170" s="104" t="s">
        <v>236</v>
      </c>
      <c r="C28170" s="81" t="s">
        <v>236</v>
      </c>
    </row>
    <row r="28171" spans="1:3" x14ac:dyDescent="0.25">
      <c r="A28171" s="80">
        <v>1113992</v>
      </c>
      <c r="B28171" s="104" t="s">
        <v>236</v>
      </c>
      <c r="C28171" s="88">
        <v>30611</v>
      </c>
    </row>
    <row r="28172" spans="1:3" x14ac:dyDescent="0.25">
      <c r="A28172" s="80">
        <v>1113993</v>
      </c>
      <c r="B28172" s="104" t="s">
        <v>236</v>
      </c>
      <c r="C28172" s="81" t="s">
        <v>236</v>
      </c>
    </row>
    <row r="28173" spans="1:3" x14ac:dyDescent="0.25">
      <c r="A28173" s="80">
        <v>1113994</v>
      </c>
      <c r="B28173" s="104" t="s">
        <v>236</v>
      </c>
      <c r="C28173" s="81" t="s">
        <v>236</v>
      </c>
    </row>
    <row r="28174" spans="1:3" x14ac:dyDescent="0.25">
      <c r="A28174" s="80">
        <v>1113995</v>
      </c>
      <c r="B28174" s="104" t="s">
        <v>236</v>
      </c>
      <c r="C28174" s="81" t="s">
        <v>236</v>
      </c>
    </row>
    <row r="28175" spans="1:3" x14ac:dyDescent="0.25">
      <c r="A28175" s="80">
        <v>1113996</v>
      </c>
      <c r="B28175" s="104" t="s">
        <v>236</v>
      </c>
      <c r="C28175" s="81" t="s">
        <v>236</v>
      </c>
    </row>
    <row r="28176" spans="1:3" x14ac:dyDescent="0.25">
      <c r="A28176" s="80">
        <v>1113997</v>
      </c>
      <c r="B28176" s="104" t="s">
        <v>236</v>
      </c>
      <c r="C28176" s="81" t="s">
        <v>236</v>
      </c>
    </row>
    <row r="28177" spans="1:3" x14ac:dyDescent="0.25">
      <c r="A28177" s="80">
        <v>1113998</v>
      </c>
      <c r="B28177" s="104" t="s">
        <v>236</v>
      </c>
      <c r="C28177" s="88">
        <v>37716</v>
      </c>
    </row>
    <row r="28178" spans="1:3" x14ac:dyDescent="0.25">
      <c r="A28178" s="80">
        <v>1113999</v>
      </c>
      <c r="B28178" s="104" t="s">
        <v>236</v>
      </c>
      <c r="C28178" s="81" t="s">
        <v>236</v>
      </c>
    </row>
    <row r="28179" spans="1:3" x14ac:dyDescent="0.25">
      <c r="A28179" s="80">
        <v>1114000</v>
      </c>
      <c r="B28179" s="104" t="s">
        <v>236</v>
      </c>
      <c r="C28179" s="81" t="s">
        <v>236</v>
      </c>
    </row>
    <row r="28180" spans="1:3" x14ac:dyDescent="0.25">
      <c r="A28180" s="80">
        <v>1114001</v>
      </c>
      <c r="B28180" s="91">
        <v>1114002</v>
      </c>
      <c r="C28180" s="88">
        <v>30594</v>
      </c>
    </row>
    <row r="28181" spans="1:3" x14ac:dyDescent="0.25">
      <c r="A28181" s="80">
        <v>1114003</v>
      </c>
      <c r="B28181" s="91">
        <v>1114004</v>
      </c>
      <c r="C28181" s="88">
        <v>30597</v>
      </c>
    </row>
    <row r="28182" spans="1:3" x14ac:dyDescent="0.25">
      <c r="A28182" s="80">
        <v>1114006</v>
      </c>
      <c r="B28182" s="104" t="s">
        <v>236</v>
      </c>
      <c r="C28182" s="88">
        <v>30598</v>
      </c>
    </row>
    <row r="28183" spans="1:3" x14ac:dyDescent="0.25">
      <c r="A28183" s="80">
        <v>1114007</v>
      </c>
      <c r="B28183" s="91">
        <v>1114015</v>
      </c>
      <c r="C28183" s="88">
        <v>30601</v>
      </c>
    </row>
    <row r="28184" spans="1:3" x14ac:dyDescent="0.25">
      <c r="A28184" s="80">
        <v>1114008</v>
      </c>
      <c r="B28184" s="104" t="s">
        <v>236</v>
      </c>
      <c r="C28184" s="88">
        <v>30606</v>
      </c>
    </row>
    <row r="28185" spans="1:3" x14ac:dyDescent="0.25">
      <c r="A28185" s="80">
        <v>1114009</v>
      </c>
      <c r="B28185" s="104" t="s">
        <v>236</v>
      </c>
      <c r="C28185" s="88">
        <v>30609</v>
      </c>
    </row>
    <row r="28186" spans="1:3" x14ac:dyDescent="0.25">
      <c r="A28186" s="80">
        <v>1114010</v>
      </c>
      <c r="B28186" s="104" t="s">
        <v>236</v>
      </c>
      <c r="C28186" s="88">
        <v>30610</v>
      </c>
    </row>
    <row r="28187" spans="1:3" x14ac:dyDescent="0.25">
      <c r="A28187" s="80">
        <v>1114011</v>
      </c>
      <c r="B28187" s="91">
        <v>1114017</v>
      </c>
      <c r="C28187" s="88">
        <v>30612</v>
      </c>
    </row>
    <row r="28188" spans="1:3" x14ac:dyDescent="0.25">
      <c r="A28188" s="80">
        <v>1114013</v>
      </c>
      <c r="B28188" s="104" t="s">
        <v>236</v>
      </c>
      <c r="C28188" s="81" t="s">
        <v>236</v>
      </c>
    </row>
    <row r="28189" spans="1:3" x14ac:dyDescent="0.25">
      <c r="A28189" s="80">
        <v>1114018</v>
      </c>
      <c r="B28189" s="104" t="s">
        <v>236</v>
      </c>
      <c r="C28189" s="88">
        <v>30613</v>
      </c>
    </row>
    <row r="28190" spans="1:3" x14ac:dyDescent="0.25">
      <c r="A28190" s="80">
        <v>1114021</v>
      </c>
      <c r="B28190" s="91">
        <v>1133330</v>
      </c>
      <c r="C28190" s="88">
        <v>39765</v>
      </c>
    </row>
    <row r="28191" spans="1:3" x14ac:dyDescent="0.25">
      <c r="A28191" s="80">
        <v>1114022</v>
      </c>
      <c r="B28191" s="104" t="s">
        <v>236</v>
      </c>
      <c r="C28191" s="81" t="s">
        <v>236</v>
      </c>
    </row>
    <row r="28192" spans="1:3" x14ac:dyDescent="0.25">
      <c r="A28192" s="80">
        <v>1114023</v>
      </c>
      <c r="B28192" s="104" t="s">
        <v>236</v>
      </c>
      <c r="C28192" s="81" t="s">
        <v>236</v>
      </c>
    </row>
    <row r="28193" spans="1:3" x14ac:dyDescent="0.25">
      <c r="A28193" s="80">
        <v>1114024</v>
      </c>
      <c r="B28193" s="104" t="s">
        <v>236</v>
      </c>
      <c r="C28193" s="81" t="s">
        <v>236</v>
      </c>
    </row>
    <row r="28194" spans="1:3" x14ac:dyDescent="0.25">
      <c r="A28194" s="80">
        <v>1114025</v>
      </c>
      <c r="B28194" s="104" t="s">
        <v>236</v>
      </c>
      <c r="C28194" s="81" t="s">
        <v>236</v>
      </c>
    </row>
    <row r="28195" spans="1:3" x14ac:dyDescent="0.25">
      <c r="A28195" s="80">
        <v>1114026</v>
      </c>
      <c r="B28195" s="104" t="s">
        <v>236</v>
      </c>
      <c r="C28195" s="81" t="s">
        <v>236</v>
      </c>
    </row>
    <row r="28196" spans="1:3" x14ac:dyDescent="0.25">
      <c r="A28196" s="80">
        <v>1114027</v>
      </c>
      <c r="B28196" s="104" t="s">
        <v>236</v>
      </c>
      <c r="C28196" s="81" t="s">
        <v>236</v>
      </c>
    </row>
    <row r="28197" spans="1:3" x14ac:dyDescent="0.25">
      <c r="A28197" s="80">
        <v>1114028</v>
      </c>
      <c r="B28197" s="104" t="s">
        <v>236</v>
      </c>
      <c r="C28197" s="81" t="s">
        <v>236</v>
      </c>
    </row>
    <row r="28198" spans="1:3" x14ac:dyDescent="0.25">
      <c r="A28198" s="80">
        <v>1114029</v>
      </c>
      <c r="B28198" s="104" t="s">
        <v>236</v>
      </c>
      <c r="C28198" s="88">
        <v>30614</v>
      </c>
    </row>
    <row r="28199" spans="1:3" x14ac:dyDescent="0.25">
      <c r="A28199" s="80">
        <v>1114030</v>
      </c>
      <c r="B28199" s="104" t="s">
        <v>236</v>
      </c>
      <c r="C28199" s="81" t="s">
        <v>236</v>
      </c>
    </row>
    <row r="28200" spans="1:3" x14ac:dyDescent="0.25">
      <c r="A28200" s="80">
        <v>1114031</v>
      </c>
      <c r="B28200" s="104" t="s">
        <v>236</v>
      </c>
      <c r="C28200" s="81" t="s">
        <v>236</v>
      </c>
    </row>
    <row r="28201" spans="1:3" x14ac:dyDescent="0.25">
      <c r="A28201" s="80">
        <v>1114032</v>
      </c>
      <c r="B28201" s="104" t="s">
        <v>236</v>
      </c>
      <c r="C28201" s="81" t="s">
        <v>236</v>
      </c>
    </row>
    <row r="28202" spans="1:3" x14ac:dyDescent="0.25">
      <c r="A28202" s="80">
        <v>1114033</v>
      </c>
      <c r="B28202" s="91">
        <v>1114034</v>
      </c>
      <c r="C28202" s="88">
        <v>30615</v>
      </c>
    </row>
    <row r="28203" spans="1:3" x14ac:dyDescent="0.25">
      <c r="A28203" s="80">
        <v>1114035</v>
      </c>
      <c r="B28203" s="91">
        <v>1114036</v>
      </c>
      <c r="C28203" s="88">
        <v>30616</v>
      </c>
    </row>
    <row r="28204" spans="1:3" x14ac:dyDescent="0.25">
      <c r="A28204" s="80">
        <v>1114037</v>
      </c>
      <c r="B28204" s="104" t="s">
        <v>236</v>
      </c>
      <c r="C28204" s="88">
        <v>30617</v>
      </c>
    </row>
    <row r="28205" spans="1:3" x14ac:dyDescent="0.25">
      <c r="A28205" s="80">
        <v>1114038</v>
      </c>
      <c r="B28205" s="104" t="s">
        <v>236</v>
      </c>
      <c r="C28205" s="88">
        <v>30618</v>
      </c>
    </row>
    <row r="28206" spans="1:3" x14ac:dyDescent="0.25">
      <c r="A28206" s="80">
        <v>1114039</v>
      </c>
      <c r="B28206" s="104" t="s">
        <v>236</v>
      </c>
      <c r="C28206" s="81" t="s">
        <v>236</v>
      </c>
    </row>
    <row r="28207" spans="1:3" x14ac:dyDescent="0.25">
      <c r="A28207" s="80">
        <v>1114040</v>
      </c>
      <c r="B28207" s="104" t="s">
        <v>236</v>
      </c>
      <c r="C28207" s="88">
        <v>30619</v>
      </c>
    </row>
    <row r="28208" spans="1:3" x14ac:dyDescent="0.25">
      <c r="A28208" s="80">
        <v>1114041</v>
      </c>
      <c r="B28208" s="104" t="s">
        <v>236</v>
      </c>
      <c r="C28208" s="81" t="s">
        <v>236</v>
      </c>
    </row>
    <row r="28209" spans="1:3" x14ac:dyDescent="0.25">
      <c r="A28209" s="80">
        <v>1114042</v>
      </c>
      <c r="B28209" s="104" t="s">
        <v>236</v>
      </c>
      <c r="C28209" s="81" t="s">
        <v>236</v>
      </c>
    </row>
    <row r="28210" spans="1:3" x14ac:dyDescent="0.25">
      <c r="A28210" s="80">
        <v>1114043</v>
      </c>
      <c r="B28210" s="104" t="s">
        <v>236</v>
      </c>
      <c r="C28210" s="81" t="s">
        <v>236</v>
      </c>
    </row>
    <row r="28211" spans="1:3" x14ac:dyDescent="0.25">
      <c r="A28211" s="80">
        <v>1114044</v>
      </c>
      <c r="B28211" s="91">
        <v>1107213</v>
      </c>
      <c r="C28211" s="88">
        <v>2510</v>
      </c>
    </row>
    <row r="28212" spans="1:3" x14ac:dyDescent="0.25">
      <c r="A28212" s="80">
        <v>1114045</v>
      </c>
      <c r="B28212" s="104" t="s">
        <v>236</v>
      </c>
      <c r="C28212" s="88">
        <v>30620</v>
      </c>
    </row>
    <row r="28213" spans="1:3" x14ac:dyDescent="0.25">
      <c r="A28213" s="80">
        <v>1114046</v>
      </c>
      <c r="B28213" s="104" t="s">
        <v>236</v>
      </c>
      <c r="C28213" s="81" t="s">
        <v>236</v>
      </c>
    </row>
    <row r="28214" spans="1:3" x14ac:dyDescent="0.25">
      <c r="A28214" s="80">
        <v>1114047</v>
      </c>
      <c r="B28214" s="104" t="s">
        <v>236</v>
      </c>
      <c r="C28214" s="88">
        <v>30621</v>
      </c>
    </row>
    <row r="28215" spans="1:3" x14ac:dyDescent="0.25">
      <c r="A28215" s="80">
        <v>1114048</v>
      </c>
      <c r="B28215" s="104" t="s">
        <v>236</v>
      </c>
      <c r="C28215" s="81" t="s">
        <v>236</v>
      </c>
    </row>
    <row r="28216" spans="1:3" x14ac:dyDescent="0.25">
      <c r="A28216" s="80">
        <v>1114049</v>
      </c>
      <c r="B28216" s="104" t="s">
        <v>236</v>
      </c>
      <c r="C28216" s="88">
        <v>30623</v>
      </c>
    </row>
    <row r="28217" spans="1:3" x14ac:dyDescent="0.25">
      <c r="A28217" s="80">
        <v>1114050</v>
      </c>
      <c r="B28217" s="91">
        <v>1114059</v>
      </c>
      <c r="C28217" s="88">
        <v>30627</v>
      </c>
    </row>
    <row r="28218" spans="1:3" x14ac:dyDescent="0.25">
      <c r="A28218" s="80">
        <v>1114051</v>
      </c>
      <c r="B28218" s="91">
        <v>1114061</v>
      </c>
      <c r="C28218" s="88">
        <v>30626</v>
      </c>
    </row>
    <row r="28219" spans="1:3" x14ac:dyDescent="0.25">
      <c r="A28219" s="80">
        <v>1114052</v>
      </c>
      <c r="B28219" s="91">
        <v>1114062</v>
      </c>
      <c r="C28219" s="88">
        <v>30624</v>
      </c>
    </row>
    <row r="28220" spans="1:3" x14ac:dyDescent="0.25">
      <c r="A28220" s="80">
        <v>1114053</v>
      </c>
      <c r="B28220" s="104" t="s">
        <v>236</v>
      </c>
      <c r="C28220" s="81" t="s">
        <v>236</v>
      </c>
    </row>
    <row r="28221" spans="1:3" x14ac:dyDescent="0.25">
      <c r="A28221" s="80">
        <v>1114054</v>
      </c>
      <c r="B28221" s="104" t="s">
        <v>236</v>
      </c>
      <c r="C28221" s="81" t="s">
        <v>236</v>
      </c>
    </row>
    <row r="28222" spans="1:3" x14ac:dyDescent="0.25">
      <c r="A28222" s="80">
        <v>1114055</v>
      </c>
      <c r="B28222" s="104" t="s">
        <v>236</v>
      </c>
      <c r="C28222" s="81" t="s">
        <v>236</v>
      </c>
    </row>
    <row r="28223" spans="1:3" x14ac:dyDescent="0.25">
      <c r="A28223" s="80">
        <v>1114056</v>
      </c>
      <c r="B28223" s="104" t="s">
        <v>236</v>
      </c>
      <c r="C28223" s="88">
        <v>30628</v>
      </c>
    </row>
    <row r="28224" spans="1:3" x14ac:dyDescent="0.25">
      <c r="A28224" s="80">
        <v>1114057</v>
      </c>
      <c r="B28224" s="104" t="s">
        <v>236</v>
      </c>
      <c r="C28224" s="81" t="s">
        <v>236</v>
      </c>
    </row>
    <row r="28225" spans="1:3" x14ac:dyDescent="0.25">
      <c r="A28225" s="80">
        <v>1114058</v>
      </c>
      <c r="B28225" s="104" t="s">
        <v>236</v>
      </c>
      <c r="C28225" s="81" t="s">
        <v>236</v>
      </c>
    </row>
    <row r="28226" spans="1:3" x14ac:dyDescent="0.25">
      <c r="A28226" s="80">
        <v>1114060</v>
      </c>
      <c r="B28226" s="104" t="s">
        <v>236</v>
      </c>
      <c r="C28226" s="81" t="s">
        <v>236</v>
      </c>
    </row>
    <row r="28227" spans="1:3" x14ac:dyDescent="0.25">
      <c r="A28227" s="80">
        <v>1114064</v>
      </c>
      <c r="B28227" s="104" t="s">
        <v>236</v>
      </c>
      <c r="C28227" s="81" t="s">
        <v>236</v>
      </c>
    </row>
    <row r="28228" spans="1:3" x14ac:dyDescent="0.25">
      <c r="A28228" s="80">
        <v>1114065</v>
      </c>
      <c r="B28228" s="104" t="s">
        <v>236</v>
      </c>
      <c r="C28228" s="81" t="s">
        <v>236</v>
      </c>
    </row>
    <row r="28229" spans="1:3" x14ac:dyDescent="0.25">
      <c r="A28229" s="80">
        <v>1114066</v>
      </c>
      <c r="B28229" s="104" t="s">
        <v>236</v>
      </c>
      <c r="C28229" s="81" t="s">
        <v>236</v>
      </c>
    </row>
    <row r="28230" spans="1:3" x14ac:dyDescent="0.25">
      <c r="A28230" s="80">
        <v>1114067</v>
      </c>
      <c r="B28230" s="104" t="s">
        <v>236</v>
      </c>
      <c r="C28230" s="81" t="s">
        <v>236</v>
      </c>
    </row>
    <row r="28231" spans="1:3" x14ac:dyDescent="0.25">
      <c r="A28231" s="80">
        <v>1114068</v>
      </c>
      <c r="B28231" s="104" t="s">
        <v>236</v>
      </c>
      <c r="C28231" s="81" t="s">
        <v>236</v>
      </c>
    </row>
    <row r="28232" spans="1:3" x14ac:dyDescent="0.25">
      <c r="A28232" s="80">
        <v>1114069</v>
      </c>
      <c r="B28232" s="104" t="s">
        <v>236</v>
      </c>
      <c r="C28232" s="88">
        <v>30630</v>
      </c>
    </row>
    <row r="28233" spans="1:3" x14ac:dyDescent="0.25">
      <c r="A28233" s="80">
        <v>1114070</v>
      </c>
      <c r="B28233" s="104" t="s">
        <v>236</v>
      </c>
      <c r="C28233" s="88">
        <v>26974</v>
      </c>
    </row>
    <row r="28234" spans="1:3" x14ac:dyDescent="0.25">
      <c r="A28234" s="80">
        <v>1114072</v>
      </c>
      <c r="B28234" s="104" t="s">
        <v>236</v>
      </c>
      <c r="C28234" s="81" t="s">
        <v>236</v>
      </c>
    </row>
    <row r="28235" spans="1:3" x14ac:dyDescent="0.25">
      <c r="A28235" s="80">
        <v>1114073</v>
      </c>
      <c r="B28235" s="104" t="s">
        <v>236</v>
      </c>
      <c r="C28235" s="81" t="s">
        <v>236</v>
      </c>
    </row>
    <row r="28236" spans="1:3" x14ac:dyDescent="0.25">
      <c r="A28236" s="80">
        <v>1114074</v>
      </c>
      <c r="B28236" s="104" t="s">
        <v>236</v>
      </c>
      <c r="C28236" s="81" t="s">
        <v>236</v>
      </c>
    </row>
    <row r="28237" spans="1:3" x14ac:dyDescent="0.25">
      <c r="A28237" s="80">
        <v>1114075</v>
      </c>
      <c r="B28237" s="104" t="s">
        <v>236</v>
      </c>
      <c r="C28237" s="81" t="s">
        <v>236</v>
      </c>
    </row>
    <row r="28238" spans="1:3" x14ac:dyDescent="0.25">
      <c r="A28238" s="80">
        <v>1114076</v>
      </c>
      <c r="B28238" s="104" t="s">
        <v>236</v>
      </c>
      <c r="C28238" s="81" t="s">
        <v>236</v>
      </c>
    </row>
    <row r="28239" spans="1:3" x14ac:dyDescent="0.25">
      <c r="A28239" s="80">
        <v>1114077</v>
      </c>
      <c r="B28239" s="104" t="s">
        <v>236</v>
      </c>
      <c r="C28239" s="81" t="s">
        <v>236</v>
      </c>
    </row>
    <row r="28240" spans="1:3" x14ac:dyDescent="0.25">
      <c r="A28240" s="80">
        <v>1114078</v>
      </c>
      <c r="B28240" s="104" t="s">
        <v>236</v>
      </c>
      <c r="C28240" s="81" t="s">
        <v>236</v>
      </c>
    </row>
    <row r="28241" spans="1:3" x14ac:dyDescent="0.25">
      <c r="A28241" s="80">
        <v>1114079</v>
      </c>
      <c r="B28241" s="104" t="s">
        <v>236</v>
      </c>
      <c r="C28241" s="81" t="s">
        <v>236</v>
      </c>
    </row>
    <row r="28242" spans="1:3" x14ac:dyDescent="0.25">
      <c r="A28242" s="80">
        <v>1114080</v>
      </c>
      <c r="B28242" s="104" t="s">
        <v>236</v>
      </c>
      <c r="C28242" s="88">
        <v>30633</v>
      </c>
    </row>
    <row r="28243" spans="1:3" x14ac:dyDescent="0.25">
      <c r="A28243" s="80">
        <v>1114083</v>
      </c>
      <c r="B28243" s="104" t="s">
        <v>236</v>
      </c>
      <c r="C28243" s="88">
        <v>30636</v>
      </c>
    </row>
    <row r="28244" spans="1:3" x14ac:dyDescent="0.25">
      <c r="A28244" s="80">
        <v>1114084</v>
      </c>
      <c r="B28244" s="91">
        <v>1114088</v>
      </c>
      <c r="C28244" s="88">
        <v>30635</v>
      </c>
    </row>
    <row r="28245" spans="1:3" x14ac:dyDescent="0.25">
      <c r="A28245" s="80">
        <v>1114085</v>
      </c>
      <c r="B28245" s="91">
        <v>1114090</v>
      </c>
      <c r="C28245" s="88">
        <v>30634</v>
      </c>
    </row>
    <row r="28246" spans="1:3" x14ac:dyDescent="0.25">
      <c r="A28246" s="80">
        <v>1114086</v>
      </c>
      <c r="B28246" s="104" t="s">
        <v>236</v>
      </c>
      <c r="C28246" s="88">
        <v>30632</v>
      </c>
    </row>
    <row r="28247" spans="1:3" x14ac:dyDescent="0.25">
      <c r="A28247" s="82">
        <v>1114089</v>
      </c>
      <c r="B28247" s="104" t="s">
        <v>236</v>
      </c>
      <c r="C28247" s="83" t="s">
        <v>236</v>
      </c>
    </row>
    <row r="28248" spans="1:3" x14ac:dyDescent="0.25">
      <c r="A28248" s="80">
        <v>1114091</v>
      </c>
      <c r="B28248" s="104" t="s">
        <v>236</v>
      </c>
      <c r="C28248" s="81" t="s">
        <v>236</v>
      </c>
    </row>
    <row r="28249" spans="1:3" x14ac:dyDescent="0.25">
      <c r="A28249" s="80">
        <v>1114092</v>
      </c>
      <c r="B28249" s="104" t="s">
        <v>236</v>
      </c>
      <c r="C28249" s="81" t="s">
        <v>236</v>
      </c>
    </row>
    <row r="28250" spans="1:3" x14ac:dyDescent="0.25">
      <c r="A28250" s="80">
        <v>1114093</v>
      </c>
      <c r="B28250" s="104" t="s">
        <v>236</v>
      </c>
      <c r="C28250" s="81" t="s">
        <v>236</v>
      </c>
    </row>
    <row r="28251" spans="1:3" x14ac:dyDescent="0.25">
      <c r="A28251" s="80">
        <v>1114094</v>
      </c>
      <c r="B28251" s="91">
        <v>1114562</v>
      </c>
      <c r="C28251" s="88">
        <v>30639</v>
      </c>
    </row>
    <row r="28252" spans="1:3" x14ac:dyDescent="0.25">
      <c r="A28252" s="80">
        <v>1114095</v>
      </c>
      <c r="B28252" s="104" t="s">
        <v>236</v>
      </c>
      <c r="C28252" s="81" t="s">
        <v>236</v>
      </c>
    </row>
    <row r="28253" spans="1:3" x14ac:dyDescent="0.25">
      <c r="A28253" s="80">
        <v>1114096</v>
      </c>
      <c r="B28253" s="104" t="s">
        <v>236</v>
      </c>
      <c r="C28253" s="88">
        <v>30641</v>
      </c>
    </row>
    <row r="28254" spans="1:3" x14ac:dyDescent="0.25">
      <c r="A28254" s="80">
        <v>1114097</v>
      </c>
      <c r="B28254" s="104" t="s">
        <v>236</v>
      </c>
      <c r="C28254" s="88">
        <v>30642</v>
      </c>
    </row>
    <row r="28255" spans="1:3" x14ac:dyDescent="0.25">
      <c r="A28255" s="80">
        <v>1114098</v>
      </c>
      <c r="B28255" s="104" t="s">
        <v>236</v>
      </c>
      <c r="C28255" s="81" t="s">
        <v>236</v>
      </c>
    </row>
    <row r="28256" spans="1:3" x14ac:dyDescent="0.25">
      <c r="A28256" s="80">
        <v>1114099</v>
      </c>
      <c r="B28256" s="104" t="s">
        <v>236</v>
      </c>
      <c r="C28256" s="81" t="s">
        <v>236</v>
      </c>
    </row>
    <row r="28257" spans="1:3" x14ac:dyDescent="0.25">
      <c r="A28257" s="80">
        <v>1114100</v>
      </c>
      <c r="B28257" s="104" t="s">
        <v>236</v>
      </c>
      <c r="C28257" s="88">
        <v>30643</v>
      </c>
    </row>
    <row r="28258" spans="1:3" x14ac:dyDescent="0.25">
      <c r="A28258" s="80">
        <v>1114101</v>
      </c>
      <c r="B28258" s="104" t="s">
        <v>236</v>
      </c>
      <c r="C28258" s="88">
        <v>30646</v>
      </c>
    </row>
    <row r="28259" spans="1:3" x14ac:dyDescent="0.25">
      <c r="A28259" s="80">
        <v>1114102</v>
      </c>
      <c r="B28259" s="104" t="s">
        <v>236</v>
      </c>
      <c r="C28259" s="81" t="s">
        <v>236</v>
      </c>
    </row>
    <row r="28260" spans="1:3" x14ac:dyDescent="0.25">
      <c r="A28260" s="80">
        <v>1114103</v>
      </c>
      <c r="B28260" s="104" t="s">
        <v>236</v>
      </c>
      <c r="C28260" s="81" t="s">
        <v>236</v>
      </c>
    </row>
    <row r="28261" spans="1:3" x14ac:dyDescent="0.25">
      <c r="A28261" s="80">
        <v>1114104</v>
      </c>
      <c r="B28261" s="104" t="s">
        <v>236</v>
      </c>
      <c r="C28261" s="81" t="s">
        <v>236</v>
      </c>
    </row>
    <row r="28262" spans="1:3" x14ac:dyDescent="0.25">
      <c r="A28262" s="80">
        <v>1114105</v>
      </c>
      <c r="B28262" s="91">
        <v>1114106</v>
      </c>
      <c r="C28262" s="88">
        <v>30653</v>
      </c>
    </row>
    <row r="28263" spans="1:3" x14ac:dyDescent="0.25">
      <c r="A28263" s="80">
        <v>1114107</v>
      </c>
      <c r="B28263" s="104" t="s">
        <v>236</v>
      </c>
      <c r="C28263" s="81" t="s">
        <v>236</v>
      </c>
    </row>
    <row r="28264" spans="1:3" x14ac:dyDescent="0.25">
      <c r="A28264" s="80">
        <v>1114108</v>
      </c>
      <c r="B28264" s="91">
        <v>1114124</v>
      </c>
      <c r="C28264" s="88">
        <v>30652</v>
      </c>
    </row>
    <row r="28265" spans="1:3" x14ac:dyDescent="0.25">
      <c r="A28265" s="80">
        <v>1114109</v>
      </c>
      <c r="B28265" s="91">
        <v>1114137</v>
      </c>
      <c r="C28265" s="88">
        <v>30651</v>
      </c>
    </row>
    <row r="28266" spans="1:3" x14ac:dyDescent="0.25">
      <c r="A28266" s="80">
        <v>1114110</v>
      </c>
      <c r="B28266" s="104" t="s">
        <v>236</v>
      </c>
      <c r="C28266" s="81" t="s">
        <v>236</v>
      </c>
    </row>
    <row r="28267" spans="1:3" x14ac:dyDescent="0.25">
      <c r="A28267" s="80">
        <v>1114111</v>
      </c>
      <c r="B28267" s="104" t="s">
        <v>236</v>
      </c>
      <c r="C28267" s="81" t="s">
        <v>236</v>
      </c>
    </row>
    <row r="28268" spans="1:3" x14ac:dyDescent="0.25">
      <c r="A28268" s="80">
        <v>1114112</v>
      </c>
      <c r="B28268" s="104" t="s">
        <v>236</v>
      </c>
      <c r="C28268" s="88">
        <v>30648</v>
      </c>
    </row>
    <row r="28269" spans="1:3" x14ac:dyDescent="0.25">
      <c r="A28269" s="80">
        <v>1114113</v>
      </c>
      <c r="B28269" s="104" t="s">
        <v>236</v>
      </c>
      <c r="C28269" s="88">
        <v>30647</v>
      </c>
    </row>
    <row r="28270" spans="1:3" x14ac:dyDescent="0.25">
      <c r="A28270" s="80">
        <v>1114114</v>
      </c>
      <c r="B28270" s="104" t="s">
        <v>236</v>
      </c>
      <c r="C28270" s="81" t="s">
        <v>236</v>
      </c>
    </row>
    <row r="28271" spans="1:3" x14ac:dyDescent="0.25">
      <c r="A28271" s="80">
        <v>1114115</v>
      </c>
      <c r="B28271" s="91">
        <v>1114120</v>
      </c>
      <c r="C28271" s="88">
        <v>30644</v>
      </c>
    </row>
    <row r="28272" spans="1:3" x14ac:dyDescent="0.25">
      <c r="A28272" s="80">
        <v>1114116</v>
      </c>
      <c r="B28272" s="91">
        <v>1114122</v>
      </c>
      <c r="C28272" s="88">
        <v>30650</v>
      </c>
    </row>
    <row r="28273" spans="1:3" x14ac:dyDescent="0.25">
      <c r="A28273" s="80">
        <v>1114117</v>
      </c>
      <c r="B28273" s="104" t="s">
        <v>236</v>
      </c>
      <c r="C28273" s="81" t="s">
        <v>236</v>
      </c>
    </row>
    <row r="28274" spans="1:3" x14ac:dyDescent="0.25">
      <c r="A28274" s="80">
        <v>1114118</v>
      </c>
      <c r="B28274" s="104" t="s">
        <v>236</v>
      </c>
      <c r="C28274" s="88">
        <v>30654</v>
      </c>
    </row>
    <row r="28275" spans="1:3" x14ac:dyDescent="0.25">
      <c r="A28275" s="80">
        <v>1114119</v>
      </c>
      <c r="B28275" s="104" t="s">
        <v>236</v>
      </c>
      <c r="C28275" s="81" t="s">
        <v>236</v>
      </c>
    </row>
    <row r="28276" spans="1:3" x14ac:dyDescent="0.25">
      <c r="A28276" s="80">
        <v>1114121</v>
      </c>
      <c r="B28276" s="104" t="s">
        <v>236</v>
      </c>
      <c r="C28276" s="88">
        <v>30658</v>
      </c>
    </row>
    <row r="28277" spans="1:3" x14ac:dyDescent="0.25">
      <c r="A28277" s="80">
        <v>1114123</v>
      </c>
      <c r="B28277" s="104" t="s">
        <v>236</v>
      </c>
      <c r="C28277" s="81" t="s">
        <v>236</v>
      </c>
    </row>
    <row r="28278" spans="1:3" x14ac:dyDescent="0.25">
      <c r="A28278" s="80">
        <v>1114125</v>
      </c>
      <c r="B28278" s="104" t="s">
        <v>236</v>
      </c>
      <c r="C28278" s="81" t="s">
        <v>236</v>
      </c>
    </row>
    <row r="28279" spans="1:3" x14ac:dyDescent="0.25">
      <c r="A28279" s="80">
        <v>1114126</v>
      </c>
      <c r="B28279" s="104" t="s">
        <v>236</v>
      </c>
      <c r="C28279" s="81" t="s">
        <v>236</v>
      </c>
    </row>
    <row r="28280" spans="1:3" x14ac:dyDescent="0.25">
      <c r="A28280" s="80">
        <v>1114127</v>
      </c>
      <c r="B28280" s="104" t="s">
        <v>236</v>
      </c>
      <c r="C28280" s="81" t="s">
        <v>236</v>
      </c>
    </row>
    <row r="28281" spans="1:3" x14ac:dyDescent="0.25">
      <c r="A28281" s="80">
        <v>1114128</v>
      </c>
      <c r="B28281" s="104" t="s">
        <v>236</v>
      </c>
      <c r="C28281" s="81" t="s">
        <v>236</v>
      </c>
    </row>
    <row r="28282" spans="1:3" x14ac:dyDescent="0.25">
      <c r="A28282" s="80">
        <v>1114129</v>
      </c>
      <c r="B28282" s="104" t="s">
        <v>236</v>
      </c>
      <c r="C28282" s="81" t="s">
        <v>236</v>
      </c>
    </row>
    <row r="28283" spans="1:3" x14ac:dyDescent="0.25">
      <c r="A28283" s="80">
        <v>1114131</v>
      </c>
      <c r="B28283" s="104" t="s">
        <v>236</v>
      </c>
      <c r="C28283" s="81" t="s">
        <v>236</v>
      </c>
    </row>
    <row r="28284" spans="1:3" x14ac:dyDescent="0.25">
      <c r="A28284" s="80">
        <v>1114132</v>
      </c>
      <c r="B28284" s="104" t="s">
        <v>236</v>
      </c>
      <c r="C28284" s="81" t="s">
        <v>236</v>
      </c>
    </row>
    <row r="28285" spans="1:3" x14ac:dyDescent="0.25">
      <c r="A28285" s="80">
        <v>1114134</v>
      </c>
      <c r="B28285" s="104" t="s">
        <v>236</v>
      </c>
      <c r="C28285" s="81" t="s">
        <v>236</v>
      </c>
    </row>
    <row r="28286" spans="1:3" x14ac:dyDescent="0.25">
      <c r="A28286" s="80">
        <v>1114136</v>
      </c>
      <c r="B28286" s="104" t="s">
        <v>236</v>
      </c>
      <c r="C28286" s="81" t="s">
        <v>236</v>
      </c>
    </row>
    <row r="28287" spans="1:3" x14ac:dyDescent="0.25">
      <c r="A28287" s="80">
        <v>1114138</v>
      </c>
      <c r="B28287" s="104" t="s">
        <v>236</v>
      </c>
      <c r="C28287" s="81" t="s">
        <v>236</v>
      </c>
    </row>
    <row r="28288" spans="1:3" x14ac:dyDescent="0.25">
      <c r="A28288" s="80">
        <v>1114139</v>
      </c>
      <c r="B28288" s="104" t="s">
        <v>236</v>
      </c>
      <c r="C28288" s="88">
        <v>30659</v>
      </c>
    </row>
    <row r="28289" spans="1:3" x14ac:dyDescent="0.25">
      <c r="A28289" s="80">
        <v>1114141</v>
      </c>
      <c r="B28289" s="104" t="s">
        <v>236</v>
      </c>
      <c r="C28289" s="88">
        <v>39092</v>
      </c>
    </row>
    <row r="28290" spans="1:3" x14ac:dyDescent="0.25">
      <c r="A28290" s="80">
        <v>1114142</v>
      </c>
      <c r="B28290" s="91">
        <v>1114143</v>
      </c>
      <c r="C28290" s="88">
        <v>30660</v>
      </c>
    </row>
    <row r="28291" spans="1:3" x14ac:dyDescent="0.25">
      <c r="A28291" s="80">
        <v>1114144</v>
      </c>
      <c r="B28291" s="104" t="s">
        <v>236</v>
      </c>
      <c r="C28291" s="81" t="s">
        <v>236</v>
      </c>
    </row>
    <row r="28292" spans="1:3" x14ac:dyDescent="0.25">
      <c r="A28292" s="80">
        <v>1114145</v>
      </c>
      <c r="B28292" s="104" t="s">
        <v>236</v>
      </c>
      <c r="C28292" s="81" t="s">
        <v>236</v>
      </c>
    </row>
    <row r="28293" spans="1:3" x14ac:dyDescent="0.25">
      <c r="A28293" s="80">
        <v>1114146</v>
      </c>
      <c r="B28293" s="104" t="s">
        <v>236</v>
      </c>
      <c r="C28293" s="81" t="s">
        <v>236</v>
      </c>
    </row>
    <row r="28294" spans="1:3" x14ac:dyDescent="0.25">
      <c r="A28294" s="80">
        <v>1114147</v>
      </c>
      <c r="B28294" s="104" t="s">
        <v>236</v>
      </c>
      <c r="C28294" s="81" t="s">
        <v>236</v>
      </c>
    </row>
    <row r="28295" spans="1:3" x14ac:dyDescent="0.25">
      <c r="A28295" s="80">
        <v>1114148</v>
      </c>
      <c r="B28295" s="104" t="s">
        <v>236</v>
      </c>
      <c r="C28295" s="88">
        <v>7498</v>
      </c>
    </row>
    <row r="28296" spans="1:3" x14ac:dyDescent="0.25">
      <c r="A28296" s="80">
        <v>1114149</v>
      </c>
      <c r="B28296" s="104" t="s">
        <v>236</v>
      </c>
      <c r="C28296" s="88">
        <v>30661</v>
      </c>
    </row>
    <row r="28297" spans="1:3" x14ac:dyDescent="0.25">
      <c r="A28297" s="80">
        <v>1114152</v>
      </c>
      <c r="B28297" s="104" t="s">
        <v>236</v>
      </c>
      <c r="C28297" s="88">
        <v>30662</v>
      </c>
    </row>
    <row r="28298" spans="1:3" x14ac:dyDescent="0.25">
      <c r="A28298" s="80">
        <v>1114153</v>
      </c>
      <c r="B28298" s="104" t="s">
        <v>236</v>
      </c>
      <c r="C28298" s="88">
        <v>30663</v>
      </c>
    </row>
    <row r="28299" spans="1:3" x14ac:dyDescent="0.25">
      <c r="A28299" s="80">
        <v>1114154</v>
      </c>
      <c r="B28299" s="104" t="s">
        <v>236</v>
      </c>
      <c r="C28299" s="81" t="s">
        <v>236</v>
      </c>
    </row>
    <row r="28300" spans="1:3" x14ac:dyDescent="0.25">
      <c r="A28300" s="80">
        <v>1114155</v>
      </c>
      <c r="B28300" s="104" t="s">
        <v>236</v>
      </c>
      <c r="C28300" s="81" t="s">
        <v>236</v>
      </c>
    </row>
    <row r="28301" spans="1:3" x14ac:dyDescent="0.25">
      <c r="A28301" s="80">
        <v>1114156</v>
      </c>
      <c r="B28301" s="104" t="s">
        <v>236</v>
      </c>
      <c r="C28301" s="81" t="s">
        <v>236</v>
      </c>
    </row>
    <row r="28302" spans="1:3" x14ac:dyDescent="0.25">
      <c r="A28302" s="80">
        <v>1114157</v>
      </c>
      <c r="B28302" s="104" t="s">
        <v>236</v>
      </c>
      <c r="C28302" s="81" t="s">
        <v>236</v>
      </c>
    </row>
    <row r="28303" spans="1:3" x14ac:dyDescent="0.25">
      <c r="A28303" s="80">
        <v>1114158</v>
      </c>
      <c r="B28303" s="104" t="s">
        <v>236</v>
      </c>
      <c r="C28303" s="88">
        <v>30664</v>
      </c>
    </row>
    <row r="28304" spans="1:3" x14ac:dyDescent="0.25">
      <c r="A28304" s="80">
        <v>1114159</v>
      </c>
      <c r="B28304" s="104" t="s">
        <v>236</v>
      </c>
      <c r="C28304" s="81" t="s">
        <v>236</v>
      </c>
    </row>
    <row r="28305" spans="1:3" x14ac:dyDescent="0.25">
      <c r="A28305" s="80">
        <v>1114160</v>
      </c>
      <c r="B28305" s="104" t="s">
        <v>236</v>
      </c>
      <c r="C28305" s="88">
        <v>30666</v>
      </c>
    </row>
    <row r="28306" spans="1:3" x14ac:dyDescent="0.25">
      <c r="A28306" s="80">
        <v>1114161</v>
      </c>
      <c r="B28306" s="91">
        <v>1133496</v>
      </c>
      <c r="C28306" s="88">
        <v>30667</v>
      </c>
    </row>
    <row r="28307" spans="1:3" x14ac:dyDescent="0.25">
      <c r="A28307" s="80">
        <v>1114162</v>
      </c>
      <c r="B28307" s="104" t="s">
        <v>236</v>
      </c>
      <c r="C28307" s="88">
        <v>30668</v>
      </c>
    </row>
    <row r="28308" spans="1:3" x14ac:dyDescent="0.25">
      <c r="A28308" s="80">
        <v>1114163</v>
      </c>
      <c r="B28308" s="104" t="s">
        <v>236</v>
      </c>
      <c r="C28308" s="88">
        <v>30669</v>
      </c>
    </row>
    <row r="28309" spans="1:3" x14ac:dyDescent="0.25">
      <c r="A28309" s="80">
        <v>1114164</v>
      </c>
      <c r="B28309" s="104" t="s">
        <v>236</v>
      </c>
      <c r="C28309" s="88">
        <v>30672</v>
      </c>
    </row>
    <row r="28310" spans="1:3" x14ac:dyDescent="0.25">
      <c r="A28310" s="80">
        <v>1114165</v>
      </c>
      <c r="B28310" s="104" t="s">
        <v>236</v>
      </c>
      <c r="C28310" s="88">
        <v>30673</v>
      </c>
    </row>
    <row r="28311" spans="1:3" x14ac:dyDescent="0.25">
      <c r="A28311" s="80">
        <v>1114166</v>
      </c>
      <c r="B28311" s="104" t="s">
        <v>236</v>
      </c>
      <c r="C28311" s="88">
        <v>30674</v>
      </c>
    </row>
    <row r="28312" spans="1:3" x14ac:dyDescent="0.25">
      <c r="A28312" s="80">
        <v>1114167</v>
      </c>
      <c r="B28312" s="104" t="s">
        <v>236</v>
      </c>
      <c r="C28312" s="88">
        <v>30675</v>
      </c>
    </row>
    <row r="28313" spans="1:3" x14ac:dyDescent="0.25">
      <c r="A28313" s="80">
        <v>1114168</v>
      </c>
      <c r="B28313" s="104" t="s">
        <v>236</v>
      </c>
      <c r="C28313" s="88">
        <v>30665</v>
      </c>
    </row>
    <row r="28314" spans="1:3" x14ac:dyDescent="0.25">
      <c r="A28314" s="80">
        <v>1114171</v>
      </c>
      <c r="B28314" s="104" t="s">
        <v>236</v>
      </c>
      <c r="C28314" s="88">
        <v>30676</v>
      </c>
    </row>
    <row r="28315" spans="1:3" x14ac:dyDescent="0.25">
      <c r="A28315" s="80">
        <v>1114172</v>
      </c>
      <c r="B28315" s="104" t="s">
        <v>236</v>
      </c>
      <c r="C28315" s="88">
        <v>53038</v>
      </c>
    </row>
    <row r="28316" spans="1:3" x14ac:dyDescent="0.25">
      <c r="A28316" s="80">
        <v>1114173</v>
      </c>
      <c r="B28316" s="104" t="s">
        <v>236</v>
      </c>
      <c r="C28316" s="88">
        <v>64768</v>
      </c>
    </row>
    <row r="28317" spans="1:3" x14ac:dyDescent="0.25">
      <c r="A28317" s="80">
        <v>1114174</v>
      </c>
      <c r="B28317" s="104" t="s">
        <v>236</v>
      </c>
      <c r="C28317" s="88">
        <v>30677</v>
      </c>
    </row>
    <row r="28318" spans="1:3" x14ac:dyDescent="0.25">
      <c r="A28318" s="80">
        <v>1114175</v>
      </c>
      <c r="B28318" s="104" t="s">
        <v>236</v>
      </c>
      <c r="C28318" s="81" t="s">
        <v>236</v>
      </c>
    </row>
    <row r="28319" spans="1:3" x14ac:dyDescent="0.25">
      <c r="A28319" s="80">
        <v>1114176</v>
      </c>
      <c r="B28319" s="104" t="s">
        <v>236</v>
      </c>
      <c r="C28319" s="88">
        <v>76132</v>
      </c>
    </row>
    <row r="28320" spans="1:3" x14ac:dyDescent="0.25">
      <c r="A28320" s="80">
        <v>1114177</v>
      </c>
      <c r="B28320" s="104" t="s">
        <v>236</v>
      </c>
      <c r="C28320" s="81" t="s">
        <v>236</v>
      </c>
    </row>
    <row r="28321" spans="1:3" x14ac:dyDescent="0.25">
      <c r="A28321" s="80">
        <v>1114178</v>
      </c>
      <c r="B28321" s="104" t="s">
        <v>236</v>
      </c>
      <c r="C28321" s="81" t="s">
        <v>236</v>
      </c>
    </row>
    <row r="28322" spans="1:3" x14ac:dyDescent="0.25">
      <c r="A28322" s="80">
        <v>1114179</v>
      </c>
      <c r="B28322" s="104" t="s">
        <v>236</v>
      </c>
      <c r="C28322" s="81" t="s">
        <v>236</v>
      </c>
    </row>
    <row r="28323" spans="1:3" x14ac:dyDescent="0.25">
      <c r="A28323" s="80">
        <v>1114180</v>
      </c>
      <c r="B28323" s="104" t="s">
        <v>236</v>
      </c>
      <c r="C28323" s="88">
        <v>30679</v>
      </c>
    </row>
    <row r="28324" spans="1:3" x14ac:dyDescent="0.25">
      <c r="A28324" s="80">
        <v>1114181</v>
      </c>
      <c r="B28324" s="104" t="s">
        <v>236</v>
      </c>
      <c r="C28324" s="88">
        <v>30680</v>
      </c>
    </row>
    <row r="28325" spans="1:3" x14ac:dyDescent="0.25">
      <c r="A28325" s="80">
        <v>1114182</v>
      </c>
      <c r="B28325" s="104" t="s">
        <v>236</v>
      </c>
      <c r="C28325" s="81" t="s">
        <v>236</v>
      </c>
    </row>
    <row r="28326" spans="1:3" x14ac:dyDescent="0.25">
      <c r="A28326" s="80">
        <v>1114183</v>
      </c>
      <c r="B28326" s="104" t="s">
        <v>236</v>
      </c>
      <c r="C28326" s="88">
        <v>47149</v>
      </c>
    </row>
    <row r="28327" spans="1:3" x14ac:dyDescent="0.25">
      <c r="A28327" s="80">
        <v>1114184</v>
      </c>
      <c r="B28327" s="104" t="s">
        <v>236</v>
      </c>
      <c r="C28327" s="88">
        <v>30681</v>
      </c>
    </row>
    <row r="28328" spans="1:3" x14ac:dyDescent="0.25">
      <c r="A28328" s="80">
        <v>1114185</v>
      </c>
      <c r="B28328" s="104" t="s">
        <v>236</v>
      </c>
      <c r="C28328" s="81" t="s">
        <v>236</v>
      </c>
    </row>
    <row r="28329" spans="1:3" x14ac:dyDescent="0.25">
      <c r="A28329" s="80">
        <v>1114186</v>
      </c>
      <c r="B28329" s="104" t="s">
        <v>236</v>
      </c>
      <c r="C28329" s="88">
        <v>30682</v>
      </c>
    </row>
    <row r="28330" spans="1:3" x14ac:dyDescent="0.25">
      <c r="A28330" s="80">
        <v>1114187</v>
      </c>
      <c r="B28330" s="104" t="s">
        <v>236</v>
      </c>
      <c r="C28330" s="88">
        <v>30683</v>
      </c>
    </row>
    <row r="28331" spans="1:3" x14ac:dyDescent="0.25">
      <c r="A28331" s="80">
        <v>1114188</v>
      </c>
      <c r="B28331" s="104" t="s">
        <v>236</v>
      </c>
      <c r="C28331" s="88">
        <v>30684</v>
      </c>
    </row>
    <row r="28332" spans="1:3" x14ac:dyDescent="0.25">
      <c r="A28332" s="80">
        <v>1114189</v>
      </c>
      <c r="B28332" s="104" t="s">
        <v>236</v>
      </c>
      <c r="C28332" s="88">
        <v>30689</v>
      </c>
    </row>
    <row r="28333" spans="1:3" x14ac:dyDescent="0.25">
      <c r="A28333" s="80">
        <v>1114190</v>
      </c>
      <c r="B28333" s="104" t="s">
        <v>236</v>
      </c>
      <c r="C28333" s="88">
        <v>30690</v>
      </c>
    </row>
    <row r="28334" spans="1:3" x14ac:dyDescent="0.25">
      <c r="A28334" s="80">
        <v>1114191</v>
      </c>
      <c r="B28334" s="104" t="s">
        <v>236</v>
      </c>
      <c r="C28334" s="88">
        <v>30699</v>
      </c>
    </row>
    <row r="28335" spans="1:3" x14ac:dyDescent="0.25">
      <c r="A28335" s="80">
        <v>1114192</v>
      </c>
      <c r="B28335" s="104" t="s">
        <v>236</v>
      </c>
      <c r="C28335" s="81" t="s">
        <v>236</v>
      </c>
    </row>
    <row r="28336" spans="1:3" x14ac:dyDescent="0.25">
      <c r="A28336" s="80">
        <v>1114193</v>
      </c>
      <c r="B28336" s="104" t="s">
        <v>236</v>
      </c>
      <c r="C28336" s="81" t="s">
        <v>236</v>
      </c>
    </row>
    <row r="28337" spans="1:3" x14ac:dyDescent="0.25">
      <c r="A28337" s="80">
        <v>1114194</v>
      </c>
      <c r="B28337" s="104" t="s">
        <v>236</v>
      </c>
      <c r="C28337" s="88">
        <v>5365</v>
      </c>
    </row>
    <row r="28338" spans="1:3" x14ac:dyDescent="0.25">
      <c r="A28338" s="80">
        <v>1114195</v>
      </c>
      <c r="B28338" s="104" t="s">
        <v>236</v>
      </c>
      <c r="C28338" s="81" t="s">
        <v>236</v>
      </c>
    </row>
    <row r="28339" spans="1:3" x14ac:dyDescent="0.25">
      <c r="A28339" s="80">
        <v>1114196</v>
      </c>
      <c r="B28339" s="104" t="s">
        <v>236</v>
      </c>
      <c r="C28339" s="88">
        <v>30700</v>
      </c>
    </row>
    <row r="28340" spans="1:3" x14ac:dyDescent="0.25">
      <c r="A28340" s="80">
        <v>1114197</v>
      </c>
      <c r="B28340" s="104" t="s">
        <v>236</v>
      </c>
      <c r="C28340" s="88">
        <v>30702</v>
      </c>
    </row>
    <row r="28341" spans="1:3" x14ac:dyDescent="0.25">
      <c r="A28341" s="80">
        <v>1114198</v>
      </c>
      <c r="B28341" s="104" t="s">
        <v>236</v>
      </c>
      <c r="C28341" s="88">
        <v>30703</v>
      </c>
    </row>
    <row r="28342" spans="1:3" x14ac:dyDescent="0.25">
      <c r="A28342" s="80">
        <v>1114199</v>
      </c>
      <c r="B28342" s="104" t="s">
        <v>236</v>
      </c>
      <c r="C28342" s="81" t="s">
        <v>236</v>
      </c>
    </row>
    <row r="28343" spans="1:3" x14ac:dyDescent="0.25">
      <c r="A28343" s="80">
        <v>1114200</v>
      </c>
      <c r="B28343" s="91">
        <v>1114206</v>
      </c>
      <c r="C28343" s="88">
        <v>30696</v>
      </c>
    </row>
    <row r="28344" spans="1:3" x14ac:dyDescent="0.25">
      <c r="A28344" s="80">
        <v>1114201</v>
      </c>
      <c r="B28344" s="104" t="s">
        <v>236</v>
      </c>
      <c r="C28344" s="88">
        <v>30691</v>
      </c>
    </row>
    <row r="28345" spans="1:3" x14ac:dyDescent="0.25">
      <c r="A28345" s="80">
        <v>1114202</v>
      </c>
      <c r="B28345" s="91">
        <v>1114204</v>
      </c>
      <c r="C28345" s="88">
        <v>30693</v>
      </c>
    </row>
    <row r="28346" spans="1:3" x14ac:dyDescent="0.25">
      <c r="A28346" s="80">
        <v>1114208</v>
      </c>
      <c r="B28346" s="91">
        <v>1114209</v>
      </c>
      <c r="C28346" s="88">
        <v>30685</v>
      </c>
    </row>
    <row r="28347" spans="1:3" x14ac:dyDescent="0.25">
      <c r="A28347" s="80">
        <v>1114210</v>
      </c>
      <c r="B28347" s="104" t="s">
        <v>236</v>
      </c>
      <c r="C28347" s="81" t="s">
        <v>236</v>
      </c>
    </row>
    <row r="28348" spans="1:3" x14ac:dyDescent="0.25">
      <c r="A28348" s="80">
        <v>1114211</v>
      </c>
      <c r="B28348" s="104" t="s">
        <v>236</v>
      </c>
      <c r="C28348" s="88">
        <v>30704</v>
      </c>
    </row>
    <row r="28349" spans="1:3" x14ac:dyDescent="0.25">
      <c r="A28349" s="80">
        <v>1114212</v>
      </c>
      <c r="B28349" s="104" t="s">
        <v>236</v>
      </c>
      <c r="C28349" s="88">
        <v>30705</v>
      </c>
    </row>
    <row r="28350" spans="1:3" x14ac:dyDescent="0.25">
      <c r="A28350" s="80">
        <v>1114213</v>
      </c>
      <c r="B28350" s="104" t="s">
        <v>236</v>
      </c>
      <c r="C28350" s="81" t="s">
        <v>236</v>
      </c>
    </row>
    <row r="28351" spans="1:3" x14ac:dyDescent="0.25">
      <c r="A28351" s="80">
        <v>1114214</v>
      </c>
      <c r="B28351" s="104" t="s">
        <v>236</v>
      </c>
      <c r="C28351" s="88">
        <v>30711</v>
      </c>
    </row>
    <row r="28352" spans="1:3" x14ac:dyDescent="0.25">
      <c r="A28352" s="80">
        <v>1114215</v>
      </c>
      <c r="B28352" s="104" t="s">
        <v>236</v>
      </c>
      <c r="C28352" s="88">
        <v>30717</v>
      </c>
    </row>
    <row r="28353" spans="1:3" x14ac:dyDescent="0.25">
      <c r="A28353" s="80">
        <v>1114216</v>
      </c>
      <c r="B28353" s="104" t="s">
        <v>236</v>
      </c>
      <c r="C28353" s="88">
        <v>30718</v>
      </c>
    </row>
    <row r="28354" spans="1:3" x14ac:dyDescent="0.25">
      <c r="A28354" s="80">
        <v>1114217</v>
      </c>
      <c r="B28354" s="104" t="s">
        <v>236</v>
      </c>
      <c r="C28354" s="88">
        <v>30719</v>
      </c>
    </row>
    <row r="28355" spans="1:3" x14ac:dyDescent="0.25">
      <c r="A28355" s="80">
        <v>1114218</v>
      </c>
      <c r="B28355" s="104" t="s">
        <v>236</v>
      </c>
      <c r="C28355" s="81" t="s">
        <v>236</v>
      </c>
    </row>
    <row r="28356" spans="1:3" x14ac:dyDescent="0.25">
      <c r="A28356" s="80">
        <v>1114219</v>
      </c>
      <c r="B28356" s="104" t="s">
        <v>236</v>
      </c>
      <c r="C28356" s="81" t="s">
        <v>236</v>
      </c>
    </row>
    <row r="28357" spans="1:3" x14ac:dyDescent="0.25">
      <c r="A28357" s="80">
        <v>1114220</v>
      </c>
      <c r="B28357" s="104" t="s">
        <v>236</v>
      </c>
      <c r="C28357" s="81" t="s">
        <v>236</v>
      </c>
    </row>
    <row r="28358" spans="1:3" x14ac:dyDescent="0.25">
      <c r="A28358" s="80">
        <v>1114221</v>
      </c>
      <c r="B28358" s="104" t="s">
        <v>236</v>
      </c>
      <c r="C28358" s="81" t="s">
        <v>236</v>
      </c>
    </row>
    <row r="28359" spans="1:3" x14ac:dyDescent="0.25">
      <c r="A28359" s="80">
        <v>1114222</v>
      </c>
      <c r="B28359" s="104" t="s">
        <v>236</v>
      </c>
      <c r="C28359" s="81" t="s">
        <v>236</v>
      </c>
    </row>
    <row r="28360" spans="1:3" x14ac:dyDescent="0.25">
      <c r="A28360" s="80">
        <v>1114223</v>
      </c>
      <c r="B28360" s="104" t="s">
        <v>236</v>
      </c>
      <c r="C28360" s="81" t="s">
        <v>236</v>
      </c>
    </row>
    <row r="28361" spans="1:3" x14ac:dyDescent="0.25">
      <c r="A28361" s="80">
        <v>1114224</v>
      </c>
      <c r="B28361" s="104" t="s">
        <v>236</v>
      </c>
      <c r="C28361" s="88">
        <v>30720</v>
      </c>
    </row>
    <row r="28362" spans="1:3" x14ac:dyDescent="0.25">
      <c r="A28362" s="80">
        <v>1114225</v>
      </c>
      <c r="B28362" s="104" t="s">
        <v>236</v>
      </c>
      <c r="C28362" s="81" t="s">
        <v>236</v>
      </c>
    </row>
    <row r="28363" spans="1:3" x14ac:dyDescent="0.25">
      <c r="A28363" s="80">
        <v>1114226</v>
      </c>
      <c r="B28363" s="104" t="s">
        <v>236</v>
      </c>
      <c r="C28363" s="88">
        <v>30721</v>
      </c>
    </row>
    <row r="28364" spans="1:3" x14ac:dyDescent="0.25">
      <c r="A28364" s="80">
        <v>1114227</v>
      </c>
      <c r="B28364" s="104" t="s">
        <v>236</v>
      </c>
      <c r="C28364" s="81" t="s">
        <v>236</v>
      </c>
    </row>
    <row r="28365" spans="1:3" x14ac:dyDescent="0.25">
      <c r="A28365" s="80">
        <v>1114228</v>
      </c>
      <c r="B28365" s="104" t="s">
        <v>236</v>
      </c>
      <c r="C28365" s="88">
        <v>30723</v>
      </c>
    </row>
    <row r="28366" spans="1:3" x14ac:dyDescent="0.25">
      <c r="A28366" s="80">
        <v>1114229</v>
      </c>
      <c r="B28366" s="104" t="s">
        <v>236</v>
      </c>
      <c r="C28366" s="88">
        <v>30724</v>
      </c>
    </row>
    <row r="28367" spans="1:3" x14ac:dyDescent="0.25">
      <c r="A28367" s="80">
        <v>1114230</v>
      </c>
      <c r="B28367" s="104" t="s">
        <v>236</v>
      </c>
      <c r="C28367" s="81" t="s">
        <v>236</v>
      </c>
    </row>
    <row r="28368" spans="1:3" x14ac:dyDescent="0.25">
      <c r="A28368" s="80">
        <v>1114231</v>
      </c>
      <c r="B28368" s="104" t="s">
        <v>236</v>
      </c>
      <c r="C28368" s="88">
        <v>30731</v>
      </c>
    </row>
    <row r="28369" spans="1:3" x14ac:dyDescent="0.25">
      <c r="A28369" s="80">
        <v>1114232</v>
      </c>
      <c r="B28369" s="104" t="s">
        <v>236</v>
      </c>
      <c r="C28369" s="81" t="s">
        <v>236</v>
      </c>
    </row>
    <row r="28370" spans="1:3" x14ac:dyDescent="0.25">
      <c r="A28370" s="80">
        <v>1114233</v>
      </c>
      <c r="B28370" s="104" t="s">
        <v>236</v>
      </c>
      <c r="C28370" s="81" t="s">
        <v>236</v>
      </c>
    </row>
    <row r="28371" spans="1:3" x14ac:dyDescent="0.25">
      <c r="A28371" s="80">
        <v>1114234</v>
      </c>
      <c r="B28371" s="104" t="s">
        <v>236</v>
      </c>
      <c r="C28371" s="81" t="s">
        <v>236</v>
      </c>
    </row>
    <row r="28372" spans="1:3" x14ac:dyDescent="0.25">
      <c r="A28372" s="80">
        <v>1114235</v>
      </c>
      <c r="B28372" s="104" t="s">
        <v>236</v>
      </c>
      <c r="C28372" s="81" t="s">
        <v>236</v>
      </c>
    </row>
    <row r="28373" spans="1:3" x14ac:dyDescent="0.25">
      <c r="A28373" s="80">
        <v>1114236</v>
      </c>
      <c r="B28373" s="104" t="s">
        <v>236</v>
      </c>
      <c r="C28373" s="81" t="s">
        <v>236</v>
      </c>
    </row>
    <row r="28374" spans="1:3" x14ac:dyDescent="0.25">
      <c r="A28374" s="80">
        <v>1114237</v>
      </c>
      <c r="B28374" s="104" t="s">
        <v>236</v>
      </c>
      <c r="C28374" s="81" t="s">
        <v>236</v>
      </c>
    </row>
    <row r="28375" spans="1:3" x14ac:dyDescent="0.25">
      <c r="A28375" s="80">
        <v>1114238</v>
      </c>
      <c r="B28375" s="104" t="s">
        <v>236</v>
      </c>
      <c r="C28375" s="81" t="s">
        <v>236</v>
      </c>
    </row>
    <row r="28376" spans="1:3" x14ac:dyDescent="0.25">
      <c r="A28376" s="80">
        <v>1114239</v>
      </c>
      <c r="B28376" s="104" t="s">
        <v>236</v>
      </c>
      <c r="C28376" s="81" t="s">
        <v>236</v>
      </c>
    </row>
    <row r="28377" spans="1:3" x14ac:dyDescent="0.25">
      <c r="A28377" s="80">
        <v>1114240</v>
      </c>
      <c r="B28377" s="104" t="s">
        <v>236</v>
      </c>
      <c r="C28377" s="81" t="s">
        <v>236</v>
      </c>
    </row>
    <row r="28378" spans="1:3" x14ac:dyDescent="0.25">
      <c r="A28378" s="80">
        <v>1114241</v>
      </c>
      <c r="B28378" s="104" t="s">
        <v>236</v>
      </c>
      <c r="C28378" s="81" t="s">
        <v>236</v>
      </c>
    </row>
    <row r="28379" spans="1:3" x14ac:dyDescent="0.25">
      <c r="A28379" s="80">
        <v>1114242</v>
      </c>
      <c r="B28379" s="104" t="s">
        <v>236</v>
      </c>
      <c r="C28379" s="81" t="s">
        <v>236</v>
      </c>
    </row>
    <row r="28380" spans="1:3" x14ac:dyDescent="0.25">
      <c r="A28380" s="80">
        <v>1114243</v>
      </c>
      <c r="B28380" s="104" t="s">
        <v>236</v>
      </c>
      <c r="C28380" s="81" t="s">
        <v>236</v>
      </c>
    </row>
    <row r="28381" spans="1:3" x14ac:dyDescent="0.25">
      <c r="A28381" s="80">
        <v>1114244</v>
      </c>
      <c r="B28381" s="104" t="s">
        <v>236</v>
      </c>
      <c r="C28381" s="81" t="s">
        <v>236</v>
      </c>
    </row>
    <row r="28382" spans="1:3" x14ac:dyDescent="0.25">
      <c r="A28382" s="80">
        <v>1114245</v>
      </c>
      <c r="B28382" s="91">
        <v>1114261</v>
      </c>
      <c r="C28382" s="88">
        <v>30706</v>
      </c>
    </row>
    <row r="28383" spans="1:3" x14ac:dyDescent="0.25">
      <c r="A28383" s="80">
        <v>1114246</v>
      </c>
      <c r="B28383" s="104" t="s">
        <v>236</v>
      </c>
      <c r="C28383" s="81" t="s">
        <v>236</v>
      </c>
    </row>
    <row r="28384" spans="1:3" x14ac:dyDescent="0.25">
      <c r="A28384" s="80">
        <v>1114247</v>
      </c>
      <c r="B28384" s="91">
        <v>1114263</v>
      </c>
      <c r="C28384" s="88">
        <v>30707</v>
      </c>
    </row>
    <row r="28385" spans="1:3" x14ac:dyDescent="0.25">
      <c r="A28385" s="80">
        <v>1114248</v>
      </c>
      <c r="B28385" s="91">
        <v>1114265</v>
      </c>
      <c r="C28385" s="88">
        <v>30708</v>
      </c>
    </row>
    <row r="28386" spans="1:3" x14ac:dyDescent="0.25">
      <c r="A28386" s="80">
        <v>1114249</v>
      </c>
      <c r="B28386" s="91">
        <v>1114266</v>
      </c>
      <c r="C28386" s="88">
        <v>30709</v>
      </c>
    </row>
    <row r="28387" spans="1:3" x14ac:dyDescent="0.25">
      <c r="A28387" s="80">
        <v>1114250</v>
      </c>
      <c r="B28387" s="91">
        <v>1114270</v>
      </c>
      <c r="C28387" s="88">
        <v>30710</v>
      </c>
    </row>
    <row r="28388" spans="1:3" x14ac:dyDescent="0.25">
      <c r="A28388" s="80">
        <v>1114251</v>
      </c>
      <c r="B28388" s="91">
        <v>1114273</v>
      </c>
      <c r="C28388" s="88">
        <v>30714</v>
      </c>
    </row>
    <row r="28389" spans="1:3" x14ac:dyDescent="0.25">
      <c r="A28389" s="80">
        <v>1114252</v>
      </c>
      <c r="B28389" s="91">
        <v>1114275</v>
      </c>
      <c r="C28389" s="88">
        <v>30715</v>
      </c>
    </row>
    <row r="28390" spans="1:3" x14ac:dyDescent="0.25">
      <c r="A28390" s="80">
        <v>1114253</v>
      </c>
      <c r="B28390" s="91">
        <v>1114276</v>
      </c>
      <c r="C28390" s="88">
        <v>30716</v>
      </c>
    </row>
    <row r="28391" spans="1:3" x14ac:dyDescent="0.25">
      <c r="A28391" s="80">
        <v>1114254</v>
      </c>
      <c r="B28391" s="91">
        <v>1114272</v>
      </c>
      <c r="C28391" s="88">
        <v>30713</v>
      </c>
    </row>
    <row r="28392" spans="1:3" x14ac:dyDescent="0.25">
      <c r="A28392" s="80">
        <v>1114255</v>
      </c>
      <c r="B28392" s="104" t="s">
        <v>236</v>
      </c>
      <c r="C28392" s="81" t="s">
        <v>236</v>
      </c>
    </row>
    <row r="28393" spans="1:3" x14ac:dyDescent="0.25">
      <c r="A28393" s="80">
        <v>1114256</v>
      </c>
      <c r="B28393" s="91">
        <v>1114264</v>
      </c>
      <c r="C28393" s="88">
        <v>30728</v>
      </c>
    </row>
    <row r="28394" spans="1:3" x14ac:dyDescent="0.25">
      <c r="A28394" s="80">
        <v>1114257</v>
      </c>
      <c r="B28394" s="91">
        <v>1114267</v>
      </c>
      <c r="C28394" s="88">
        <v>30729</v>
      </c>
    </row>
    <row r="28395" spans="1:3" x14ac:dyDescent="0.25">
      <c r="A28395" s="80">
        <v>1114258</v>
      </c>
      <c r="B28395" s="91">
        <v>1114269</v>
      </c>
      <c r="C28395" s="88">
        <v>30730</v>
      </c>
    </row>
    <row r="28396" spans="1:3" x14ac:dyDescent="0.25">
      <c r="A28396" s="80">
        <v>1114259</v>
      </c>
      <c r="B28396" s="91">
        <v>1114262</v>
      </c>
      <c r="C28396" s="88">
        <v>30726</v>
      </c>
    </row>
    <row r="28397" spans="1:3" x14ac:dyDescent="0.25">
      <c r="A28397" s="80">
        <v>1114260</v>
      </c>
      <c r="B28397" s="91">
        <v>1114271</v>
      </c>
      <c r="C28397" s="88">
        <v>71986</v>
      </c>
    </row>
    <row r="28398" spans="1:3" x14ac:dyDescent="0.25">
      <c r="A28398" s="80">
        <v>1114268</v>
      </c>
      <c r="B28398" s="104" t="s">
        <v>236</v>
      </c>
      <c r="C28398" s="88">
        <v>74665</v>
      </c>
    </row>
    <row r="28399" spans="1:3" x14ac:dyDescent="0.25">
      <c r="A28399" s="80">
        <v>1114274</v>
      </c>
      <c r="B28399" s="104" t="s">
        <v>236</v>
      </c>
      <c r="C28399" s="88">
        <v>30732</v>
      </c>
    </row>
    <row r="28400" spans="1:3" x14ac:dyDescent="0.25">
      <c r="A28400" s="80">
        <v>1114277</v>
      </c>
      <c r="B28400" s="104" t="s">
        <v>236</v>
      </c>
      <c r="C28400" s="81" t="s">
        <v>236</v>
      </c>
    </row>
    <row r="28401" spans="1:3" x14ac:dyDescent="0.25">
      <c r="A28401" s="80">
        <v>1114278</v>
      </c>
      <c r="B28401" s="104" t="s">
        <v>236</v>
      </c>
      <c r="C28401" s="81" t="s">
        <v>236</v>
      </c>
    </row>
    <row r="28402" spans="1:3" x14ac:dyDescent="0.25">
      <c r="A28402" s="80">
        <v>1114279</v>
      </c>
      <c r="B28402" s="91">
        <v>1114280</v>
      </c>
      <c r="C28402" s="88">
        <v>30638</v>
      </c>
    </row>
    <row r="28403" spans="1:3" x14ac:dyDescent="0.25">
      <c r="A28403" s="80">
        <v>1114281</v>
      </c>
      <c r="B28403" s="104" t="s">
        <v>236</v>
      </c>
      <c r="C28403" s="88">
        <v>30733</v>
      </c>
    </row>
    <row r="28404" spans="1:3" x14ac:dyDescent="0.25">
      <c r="A28404" s="80">
        <v>1114282</v>
      </c>
      <c r="B28404" s="104" t="s">
        <v>236</v>
      </c>
      <c r="C28404" s="81" t="s">
        <v>236</v>
      </c>
    </row>
    <row r="28405" spans="1:3" x14ac:dyDescent="0.25">
      <c r="A28405" s="80">
        <v>1114283</v>
      </c>
      <c r="B28405" s="104" t="s">
        <v>236</v>
      </c>
      <c r="C28405" s="81" t="s">
        <v>236</v>
      </c>
    </row>
    <row r="28406" spans="1:3" x14ac:dyDescent="0.25">
      <c r="A28406" s="80">
        <v>1114284</v>
      </c>
      <c r="B28406" s="104" t="s">
        <v>236</v>
      </c>
      <c r="C28406" s="88">
        <v>30748</v>
      </c>
    </row>
    <row r="28407" spans="1:3" x14ac:dyDescent="0.25">
      <c r="A28407" s="80">
        <v>1114285</v>
      </c>
      <c r="B28407" s="91">
        <v>1114296</v>
      </c>
      <c r="C28407" s="88">
        <v>30737</v>
      </c>
    </row>
    <row r="28408" spans="1:3" x14ac:dyDescent="0.25">
      <c r="A28408" s="80">
        <v>1114286</v>
      </c>
      <c r="B28408" s="91">
        <v>1114297</v>
      </c>
      <c r="C28408" s="88">
        <v>30738</v>
      </c>
    </row>
    <row r="28409" spans="1:3" x14ac:dyDescent="0.25">
      <c r="A28409" s="80">
        <v>1114287</v>
      </c>
      <c r="B28409" s="104" t="s">
        <v>236</v>
      </c>
      <c r="C28409" s="88">
        <v>30740</v>
      </c>
    </row>
    <row r="28410" spans="1:3" x14ac:dyDescent="0.25">
      <c r="A28410" s="80">
        <v>1114288</v>
      </c>
      <c r="B28410" s="104" t="s">
        <v>236</v>
      </c>
      <c r="C28410" s="88">
        <v>30741</v>
      </c>
    </row>
    <row r="28411" spans="1:3" x14ac:dyDescent="0.25">
      <c r="A28411" s="80">
        <v>1114289</v>
      </c>
      <c r="B28411" s="91">
        <v>1114301</v>
      </c>
      <c r="C28411" s="88">
        <v>30742</v>
      </c>
    </row>
    <row r="28412" spans="1:3" x14ac:dyDescent="0.25">
      <c r="A28412" s="80">
        <v>1114290</v>
      </c>
      <c r="B28412" s="91">
        <v>1114293</v>
      </c>
      <c r="C28412" s="88">
        <v>30744</v>
      </c>
    </row>
    <row r="28413" spans="1:3" x14ac:dyDescent="0.25">
      <c r="A28413" s="80">
        <v>1114291</v>
      </c>
      <c r="B28413" s="104" t="s">
        <v>236</v>
      </c>
      <c r="C28413" s="88">
        <v>30745</v>
      </c>
    </row>
    <row r="28414" spans="1:3" x14ac:dyDescent="0.25">
      <c r="A28414" s="80">
        <v>1114292</v>
      </c>
      <c r="B28414" s="104" t="s">
        <v>236</v>
      </c>
      <c r="C28414" s="88">
        <v>30747</v>
      </c>
    </row>
    <row r="28415" spans="1:3" x14ac:dyDescent="0.25">
      <c r="A28415" s="80">
        <v>1114303</v>
      </c>
      <c r="B28415" s="104" t="s">
        <v>236</v>
      </c>
      <c r="C28415" s="88">
        <v>30750</v>
      </c>
    </row>
    <row r="28416" spans="1:3" x14ac:dyDescent="0.25">
      <c r="A28416" s="80">
        <v>1114304</v>
      </c>
      <c r="B28416" s="104" t="s">
        <v>236</v>
      </c>
      <c r="C28416" s="81" t="s">
        <v>236</v>
      </c>
    </row>
    <row r="28417" spans="1:3" x14ac:dyDescent="0.25">
      <c r="A28417" s="80">
        <v>1114305</v>
      </c>
      <c r="B28417" s="104" t="s">
        <v>236</v>
      </c>
      <c r="C28417" s="88">
        <v>30751</v>
      </c>
    </row>
    <row r="28418" spans="1:3" x14ac:dyDescent="0.25">
      <c r="A28418" s="80">
        <v>1114306</v>
      </c>
      <c r="B28418" s="91">
        <v>1114327</v>
      </c>
      <c r="C28418" s="88">
        <v>30754</v>
      </c>
    </row>
    <row r="28419" spans="1:3" x14ac:dyDescent="0.25">
      <c r="A28419" s="80">
        <v>1114307</v>
      </c>
      <c r="B28419" s="104" t="s">
        <v>236</v>
      </c>
      <c r="C28419" s="81" t="s">
        <v>236</v>
      </c>
    </row>
    <row r="28420" spans="1:3" x14ac:dyDescent="0.25">
      <c r="A28420" s="80">
        <v>1114308</v>
      </c>
      <c r="B28420" s="104" t="s">
        <v>236</v>
      </c>
      <c r="C28420" s="81" t="s">
        <v>236</v>
      </c>
    </row>
    <row r="28421" spans="1:3" x14ac:dyDescent="0.25">
      <c r="A28421" s="80">
        <v>1114309</v>
      </c>
      <c r="B28421" s="104" t="s">
        <v>236</v>
      </c>
      <c r="C28421" s="81" t="s">
        <v>236</v>
      </c>
    </row>
    <row r="28422" spans="1:3" x14ac:dyDescent="0.25">
      <c r="A28422" s="80">
        <v>1114310</v>
      </c>
      <c r="B28422" s="91">
        <v>1126794</v>
      </c>
      <c r="C28422" s="88">
        <v>30752</v>
      </c>
    </row>
    <row r="28423" spans="1:3" x14ac:dyDescent="0.25">
      <c r="A28423" s="80">
        <v>1114311</v>
      </c>
      <c r="B28423" s="104" t="s">
        <v>236</v>
      </c>
      <c r="C28423" s="81" t="s">
        <v>236</v>
      </c>
    </row>
    <row r="28424" spans="1:3" x14ac:dyDescent="0.25">
      <c r="A28424" s="80">
        <v>1114312</v>
      </c>
      <c r="B28424" s="104" t="s">
        <v>236</v>
      </c>
      <c r="C28424" s="81" t="s">
        <v>236</v>
      </c>
    </row>
    <row r="28425" spans="1:3" x14ac:dyDescent="0.25">
      <c r="A28425" s="80">
        <v>1114313</v>
      </c>
      <c r="B28425" s="104" t="s">
        <v>236</v>
      </c>
      <c r="C28425" s="88">
        <v>30753</v>
      </c>
    </row>
    <row r="28426" spans="1:3" x14ac:dyDescent="0.25">
      <c r="A28426" s="80">
        <v>1114314</v>
      </c>
      <c r="B28426" s="104" t="s">
        <v>236</v>
      </c>
      <c r="C28426" s="88">
        <v>30761</v>
      </c>
    </row>
    <row r="28427" spans="1:3" x14ac:dyDescent="0.25">
      <c r="A28427" s="80">
        <v>1114315</v>
      </c>
      <c r="B28427" s="104" t="s">
        <v>236</v>
      </c>
      <c r="C28427" s="88">
        <v>30762</v>
      </c>
    </row>
    <row r="28428" spans="1:3" x14ac:dyDescent="0.25">
      <c r="A28428" s="80">
        <v>1114316</v>
      </c>
      <c r="B28428" s="104" t="s">
        <v>236</v>
      </c>
      <c r="C28428" s="81" t="s">
        <v>236</v>
      </c>
    </row>
    <row r="28429" spans="1:3" x14ac:dyDescent="0.25">
      <c r="A28429" s="80">
        <v>1114317</v>
      </c>
      <c r="B28429" s="104" t="s">
        <v>236</v>
      </c>
      <c r="C28429" s="81" t="s">
        <v>236</v>
      </c>
    </row>
    <row r="28430" spans="1:3" x14ac:dyDescent="0.25">
      <c r="A28430" s="80">
        <v>1114318</v>
      </c>
      <c r="B28430" s="91">
        <v>1114328</v>
      </c>
      <c r="C28430" s="88">
        <v>30755</v>
      </c>
    </row>
    <row r="28431" spans="1:3" x14ac:dyDescent="0.25">
      <c r="A28431" s="80">
        <v>1114319</v>
      </c>
      <c r="B28431" s="104" t="s">
        <v>236</v>
      </c>
      <c r="C28431" s="88">
        <v>30757</v>
      </c>
    </row>
    <row r="28432" spans="1:3" x14ac:dyDescent="0.25">
      <c r="A28432" s="80">
        <v>1114320</v>
      </c>
      <c r="B28432" s="104" t="s">
        <v>236</v>
      </c>
      <c r="C28432" s="88">
        <v>30758</v>
      </c>
    </row>
    <row r="28433" spans="1:3" x14ac:dyDescent="0.25">
      <c r="A28433" s="80">
        <v>1114321</v>
      </c>
      <c r="B28433" s="91">
        <v>1114331</v>
      </c>
      <c r="C28433" s="88">
        <v>30759</v>
      </c>
    </row>
    <row r="28434" spans="1:3" x14ac:dyDescent="0.25">
      <c r="A28434" s="80">
        <v>1114322</v>
      </c>
      <c r="B28434" s="91">
        <v>1114336</v>
      </c>
      <c r="C28434" s="88">
        <v>30760</v>
      </c>
    </row>
    <row r="28435" spans="1:3" x14ac:dyDescent="0.25">
      <c r="A28435" s="80">
        <v>1114323</v>
      </c>
      <c r="B28435" s="91">
        <v>1114350</v>
      </c>
      <c r="C28435" s="88">
        <v>30769</v>
      </c>
    </row>
    <row r="28436" spans="1:3" x14ac:dyDescent="0.25">
      <c r="A28436" s="80">
        <v>1114324</v>
      </c>
      <c r="B28436" s="104" t="s">
        <v>236</v>
      </c>
      <c r="C28436" s="88">
        <v>30770</v>
      </c>
    </row>
    <row r="28437" spans="1:3" x14ac:dyDescent="0.25">
      <c r="A28437" s="80">
        <v>1114325</v>
      </c>
      <c r="B28437" s="104" t="s">
        <v>236</v>
      </c>
      <c r="C28437" s="88">
        <v>30771</v>
      </c>
    </row>
    <row r="28438" spans="1:3" x14ac:dyDescent="0.25">
      <c r="A28438" s="80">
        <v>1114326</v>
      </c>
      <c r="B28438" s="91">
        <v>1114333</v>
      </c>
      <c r="C28438" s="88">
        <v>30773</v>
      </c>
    </row>
    <row r="28439" spans="1:3" x14ac:dyDescent="0.25">
      <c r="A28439" s="80">
        <v>1114335</v>
      </c>
      <c r="B28439" s="104" t="s">
        <v>236</v>
      </c>
      <c r="C28439" s="88">
        <v>30776</v>
      </c>
    </row>
    <row r="28440" spans="1:3" x14ac:dyDescent="0.25">
      <c r="A28440" s="80">
        <v>1114337</v>
      </c>
      <c r="B28440" s="104" t="s">
        <v>236</v>
      </c>
      <c r="C28440" s="81" t="s">
        <v>236</v>
      </c>
    </row>
    <row r="28441" spans="1:3" x14ac:dyDescent="0.25">
      <c r="A28441" s="80">
        <v>1114338</v>
      </c>
      <c r="B28441" s="104" t="s">
        <v>236</v>
      </c>
      <c r="C28441" s="88">
        <v>30779</v>
      </c>
    </row>
    <row r="28442" spans="1:3" x14ac:dyDescent="0.25">
      <c r="A28442" s="80">
        <v>1114355</v>
      </c>
      <c r="B28442" s="104" t="s">
        <v>236</v>
      </c>
      <c r="C28442" s="81" t="s">
        <v>236</v>
      </c>
    </row>
    <row r="28443" spans="1:3" x14ac:dyDescent="0.25">
      <c r="A28443" s="80">
        <v>1114356</v>
      </c>
      <c r="B28443" s="104" t="s">
        <v>236</v>
      </c>
      <c r="C28443" s="81" t="s">
        <v>236</v>
      </c>
    </row>
    <row r="28444" spans="1:3" x14ac:dyDescent="0.25">
      <c r="A28444" s="80">
        <v>1114357</v>
      </c>
      <c r="B28444" s="104" t="s">
        <v>236</v>
      </c>
      <c r="C28444" s="81" t="s">
        <v>236</v>
      </c>
    </row>
    <row r="28445" spans="1:3" x14ac:dyDescent="0.25">
      <c r="A28445" s="80">
        <v>1114358</v>
      </c>
      <c r="B28445" s="104" t="s">
        <v>236</v>
      </c>
      <c r="C28445" s="81" t="s">
        <v>236</v>
      </c>
    </row>
    <row r="28446" spans="1:3" x14ac:dyDescent="0.25">
      <c r="A28446" s="80">
        <v>1114359</v>
      </c>
      <c r="B28446" s="104" t="s">
        <v>236</v>
      </c>
      <c r="C28446" s="88">
        <v>30787</v>
      </c>
    </row>
    <row r="28447" spans="1:3" x14ac:dyDescent="0.25">
      <c r="A28447" s="80">
        <v>1114360</v>
      </c>
      <c r="B28447" s="104" t="s">
        <v>236</v>
      </c>
      <c r="C28447" s="81" t="s">
        <v>236</v>
      </c>
    </row>
    <row r="28448" spans="1:3" x14ac:dyDescent="0.25">
      <c r="A28448" s="80">
        <v>1114361</v>
      </c>
      <c r="B28448" s="104" t="s">
        <v>236</v>
      </c>
      <c r="C28448" s="88">
        <v>30788</v>
      </c>
    </row>
    <row r="28449" spans="1:3" x14ac:dyDescent="0.25">
      <c r="A28449" s="80">
        <v>1114362</v>
      </c>
      <c r="B28449" s="104" t="s">
        <v>236</v>
      </c>
      <c r="C28449" s="81" t="s">
        <v>236</v>
      </c>
    </row>
    <row r="28450" spans="1:3" x14ac:dyDescent="0.25">
      <c r="A28450" s="80">
        <v>1114363</v>
      </c>
      <c r="B28450" s="104" t="s">
        <v>236</v>
      </c>
      <c r="C28450" s="81" t="s">
        <v>236</v>
      </c>
    </row>
    <row r="28451" spans="1:3" x14ac:dyDescent="0.25">
      <c r="A28451" s="80">
        <v>1114364</v>
      </c>
      <c r="B28451" s="104" t="s">
        <v>236</v>
      </c>
      <c r="C28451" s="88">
        <v>30791</v>
      </c>
    </row>
    <row r="28452" spans="1:3" x14ac:dyDescent="0.25">
      <c r="A28452" s="80">
        <v>1114365</v>
      </c>
      <c r="B28452" s="104" t="s">
        <v>236</v>
      </c>
      <c r="C28452" s="88">
        <v>30783</v>
      </c>
    </row>
    <row r="28453" spans="1:3" x14ac:dyDescent="0.25">
      <c r="A28453" s="80">
        <v>1114366</v>
      </c>
      <c r="B28453" s="91">
        <v>1114400</v>
      </c>
      <c r="C28453" s="88">
        <v>30780</v>
      </c>
    </row>
    <row r="28454" spans="1:3" x14ac:dyDescent="0.25">
      <c r="A28454" s="80">
        <v>1114367</v>
      </c>
      <c r="B28454" s="91">
        <v>1114424</v>
      </c>
      <c r="C28454" s="88">
        <v>30781</v>
      </c>
    </row>
    <row r="28455" spans="1:3" x14ac:dyDescent="0.25">
      <c r="A28455" s="80">
        <v>1114368</v>
      </c>
      <c r="B28455" s="91">
        <v>1114423</v>
      </c>
      <c r="C28455" s="88">
        <v>30784</v>
      </c>
    </row>
    <row r="28456" spans="1:3" x14ac:dyDescent="0.25">
      <c r="A28456" s="80">
        <v>1114369</v>
      </c>
      <c r="B28456" s="91">
        <v>1114421</v>
      </c>
      <c r="C28456" s="88">
        <v>30785</v>
      </c>
    </row>
    <row r="28457" spans="1:3" x14ac:dyDescent="0.25">
      <c r="A28457" s="80">
        <v>1114370</v>
      </c>
      <c r="B28457" s="91">
        <v>1114420</v>
      </c>
      <c r="C28457" s="88">
        <v>30786</v>
      </c>
    </row>
    <row r="28458" spans="1:3" x14ac:dyDescent="0.25">
      <c r="A28458" s="80">
        <v>1114371</v>
      </c>
      <c r="B28458" s="104" t="s">
        <v>236</v>
      </c>
      <c r="C28458" s="81" t="s">
        <v>236</v>
      </c>
    </row>
    <row r="28459" spans="1:3" x14ac:dyDescent="0.25">
      <c r="A28459" s="80">
        <v>1114372</v>
      </c>
      <c r="B28459" s="104" t="s">
        <v>236</v>
      </c>
      <c r="C28459" s="88">
        <v>30792</v>
      </c>
    </row>
    <row r="28460" spans="1:3" x14ac:dyDescent="0.25">
      <c r="A28460" s="80">
        <v>1114373</v>
      </c>
      <c r="B28460" s="104" t="s">
        <v>236</v>
      </c>
      <c r="C28460" s="81" t="s">
        <v>236</v>
      </c>
    </row>
    <row r="28461" spans="1:3" x14ac:dyDescent="0.25">
      <c r="A28461" s="80">
        <v>1114374</v>
      </c>
      <c r="B28461" s="104" t="s">
        <v>236</v>
      </c>
      <c r="C28461" s="81" t="s">
        <v>236</v>
      </c>
    </row>
    <row r="28462" spans="1:3" x14ac:dyDescent="0.25">
      <c r="A28462" s="80">
        <v>1114375</v>
      </c>
      <c r="B28462" s="104" t="s">
        <v>236</v>
      </c>
      <c r="C28462" s="81" t="s">
        <v>236</v>
      </c>
    </row>
    <row r="28463" spans="1:3" x14ac:dyDescent="0.25">
      <c r="A28463" s="80">
        <v>1114376</v>
      </c>
      <c r="B28463" s="104" t="s">
        <v>236</v>
      </c>
      <c r="C28463" s="88">
        <v>30793</v>
      </c>
    </row>
    <row r="28464" spans="1:3" x14ac:dyDescent="0.25">
      <c r="A28464" s="80">
        <v>1114377</v>
      </c>
      <c r="B28464" s="104" t="s">
        <v>236</v>
      </c>
      <c r="C28464" s="81" t="s">
        <v>236</v>
      </c>
    </row>
    <row r="28465" spans="1:3" x14ac:dyDescent="0.25">
      <c r="A28465" s="80">
        <v>1114378</v>
      </c>
      <c r="B28465" s="104" t="s">
        <v>236</v>
      </c>
      <c r="C28465" s="81" t="s">
        <v>236</v>
      </c>
    </row>
    <row r="28466" spans="1:3" x14ac:dyDescent="0.25">
      <c r="A28466" s="80">
        <v>1114379</v>
      </c>
      <c r="B28466" s="104" t="s">
        <v>236</v>
      </c>
      <c r="C28466" s="81" t="s">
        <v>236</v>
      </c>
    </row>
    <row r="28467" spans="1:3" x14ac:dyDescent="0.25">
      <c r="A28467" s="80">
        <v>1114380</v>
      </c>
      <c r="B28467" s="104" t="s">
        <v>236</v>
      </c>
      <c r="C28467" s="81" t="s">
        <v>236</v>
      </c>
    </row>
    <row r="28468" spans="1:3" x14ac:dyDescent="0.25">
      <c r="A28468" s="80">
        <v>1114381</v>
      </c>
      <c r="B28468" s="104" t="s">
        <v>236</v>
      </c>
      <c r="C28468" s="88">
        <v>30794</v>
      </c>
    </row>
    <row r="28469" spans="1:3" x14ac:dyDescent="0.25">
      <c r="A28469" s="80">
        <v>1114382</v>
      </c>
      <c r="B28469" s="104" t="s">
        <v>236</v>
      </c>
      <c r="C28469" s="81" t="s">
        <v>236</v>
      </c>
    </row>
    <row r="28470" spans="1:3" x14ac:dyDescent="0.25">
      <c r="A28470" s="80">
        <v>1114383</v>
      </c>
      <c r="B28470" s="104" t="s">
        <v>236</v>
      </c>
      <c r="C28470" s="81" t="s">
        <v>236</v>
      </c>
    </row>
    <row r="28471" spans="1:3" x14ac:dyDescent="0.25">
      <c r="A28471" s="80">
        <v>1114384</v>
      </c>
      <c r="B28471" s="104" t="s">
        <v>236</v>
      </c>
      <c r="C28471" s="81" t="s">
        <v>236</v>
      </c>
    </row>
    <row r="28472" spans="1:3" x14ac:dyDescent="0.25">
      <c r="A28472" s="80">
        <v>1114385</v>
      </c>
      <c r="B28472" s="104" t="s">
        <v>236</v>
      </c>
      <c r="C28472" s="81" t="s">
        <v>236</v>
      </c>
    </row>
    <row r="28473" spans="1:3" x14ac:dyDescent="0.25">
      <c r="A28473" s="80">
        <v>1114386</v>
      </c>
      <c r="B28473" s="104" t="s">
        <v>236</v>
      </c>
      <c r="C28473" s="88">
        <v>30796</v>
      </c>
    </row>
    <row r="28474" spans="1:3" x14ac:dyDescent="0.25">
      <c r="A28474" s="80">
        <v>1114387</v>
      </c>
      <c r="B28474" s="104" t="s">
        <v>236</v>
      </c>
      <c r="C28474" s="81" t="s">
        <v>236</v>
      </c>
    </row>
    <row r="28475" spans="1:3" x14ac:dyDescent="0.25">
      <c r="A28475" s="80">
        <v>1114388</v>
      </c>
      <c r="B28475" s="104" t="s">
        <v>236</v>
      </c>
      <c r="C28475" s="81" t="s">
        <v>236</v>
      </c>
    </row>
    <row r="28476" spans="1:3" x14ac:dyDescent="0.25">
      <c r="A28476" s="80">
        <v>1114389</v>
      </c>
      <c r="B28476" s="104" t="s">
        <v>236</v>
      </c>
      <c r="C28476" s="81" t="s">
        <v>236</v>
      </c>
    </row>
    <row r="28477" spans="1:3" x14ac:dyDescent="0.25">
      <c r="A28477" s="80">
        <v>1114390</v>
      </c>
      <c r="B28477" s="104" t="s">
        <v>236</v>
      </c>
      <c r="C28477" s="81" t="s">
        <v>236</v>
      </c>
    </row>
    <row r="28478" spans="1:3" x14ac:dyDescent="0.25">
      <c r="A28478" s="80">
        <v>1114391</v>
      </c>
      <c r="B28478" s="104" t="s">
        <v>236</v>
      </c>
      <c r="C28478" s="81" t="s">
        <v>236</v>
      </c>
    </row>
    <row r="28479" spans="1:3" x14ac:dyDescent="0.25">
      <c r="A28479" s="80">
        <v>1114392</v>
      </c>
      <c r="B28479" s="91">
        <v>1114395</v>
      </c>
      <c r="C28479" s="88">
        <v>30795</v>
      </c>
    </row>
    <row r="28480" spans="1:3" x14ac:dyDescent="0.25">
      <c r="A28480" s="80">
        <v>1114393</v>
      </c>
      <c r="B28480" s="91">
        <v>1114396</v>
      </c>
      <c r="C28480" s="88">
        <v>30797</v>
      </c>
    </row>
    <row r="28481" spans="1:3" x14ac:dyDescent="0.25">
      <c r="A28481" s="80">
        <v>1114394</v>
      </c>
      <c r="B28481" s="91">
        <v>1114398</v>
      </c>
      <c r="C28481" s="88">
        <v>30798</v>
      </c>
    </row>
    <row r="28482" spans="1:3" x14ac:dyDescent="0.25">
      <c r="A28482" s="80">
        <v>1114397</v>
      </c>
      <c r="B28482" s="104" t="s">
        <v>236</v>
      </c>
      <c r="C28482" s="81" t="s">
        <v>236</v>
      </c>
    </row>
    <row r="28483" spans="1:3" x14ac:dyDescent="0.25">
      <c r="A28483" s="80">
        <v>1114399</v>
      </c>
      <c r="B28483" s="104" t="s">
        <v>236</v>
      </c>
      <c r="C28483" s="81" t="s">
        <v>236</v>
      </c>
    </row>
    <row r="28484" spans="1:3" x14ac:dyDescent="0.25">
      <c r="A28484" s="80">
        <v>1114401</v>
      </c>
      <c r="B28484" s="104" t="s">
        <v>236</v>
      </c>
      <c r="C28484" s="81" t="s">
        <v>236</v>
      </c>
    </row>
    <row r="28485" spans="1:3" x14ac:dyDescent="0.25">
      <c r="A28485" s="80">
        <v>1114402</v>
      </c>
      <c r="B28485" s="104" t="s">
        <v>236</v>
      </c>
      <c r="C28485" s="81" t="s">
        <v>236</v>
      </c>
    </row>
    <row r="28486" spans="1:3" x14ac:dyDescent="0.25">
      <c r="A28486" s="80">
        <v>1114403</v>
      </c>
      <c r="B28486" s="104" t="s">
        <v>236</v>
      </c>
      <c r="C28486" s="81" t="s">
        <v>236</v>
      </c>
    </row>
    <row r="28487" spans="1:3" x14ac:dyDescent="0.25">
      <c r="A28487" s="80">
        <v>1114404</v>
      </c>
      <c r="B28487" s="104" t="s">
        <v>236</v>
      </c>
      <c r="C28487" s="81" t="s">
        <v>236</v>
      </c>
    </row>
    <row r="28488" spans="1:3" x14ac:dyDescent="0.25">
      <c r="A28488" s="80">
        <v>1114405</v>
      </c>
      <c r="B28488" s="104" t="s">
        <v>236</v>
      </c>
      <c r="C28488" s="81" t="s">
        <v>236</v>
      </c>
    </row>
    <row r="28489" spans="1:3" x14ac:dyDescent="0.25">
      <c r="A28489" s="80">
        <v>1114406</v>
      </c>
      <c r="B28489" s="104" t="s">
        <v>236</v>
      </c>
      <c r="C28489" s="81" t="s">
        <v>236</v>
      </c>
    </row>
    <row r="28490" spans="1:3" x14ac:dyDescent="0.25">
      <c r="A28490" s="80">
        <v>1114407</v>
      </c>
      <c r="B28490" s="104" t="s">
        <v>236</v>
      </c>
      <c r="C28490" s="81" t="s">
        <v>236</v>
      </c>
    </row>
    <row r="28491" spans="1:3" x14ac:dyDescent="0.25">
      <c r="A28491" s="80">
        <v>1114409</v>
      </c>
      <c r="B28491" s="104" t="s">
        <v>236</v>
      </c>
      <c r="C28491" s="81" t="s">
        <v>236</v>
      </c>
    </row>
    <row r="28492" spans="1:3" x14ac:dyDescent="0.25">
      <c r="A28492" s="80">
        <v>1114410</v>
      </c>
      <c r="B28492" s="104" t="s">
        <v>236</v>
      </c>
      <c r="C28492" s="81" t="s">
        <v>236</v>
      </c>
    </row>
    <row r="28493" spans="1:3" x14ac:dyDescent="0.25">
      <c r="A28493" s="80">
        <v>1114411</v>
      </c>
      <c r="B28493" s="104" t="s">
        <v>236</v>
      </c>
      <c r="C28493" s="88">
        <v>30803</v>
      </c>
    </row>
    <row r="28494" spans="1:3" x14ac:dyDescent="0.25">
      <c r="A28494" s="80">
        <v>1114412</v>
      </c>
      <c r="B28494" s="91">
        <v>1114414</v>
      </c>
      <c r="C28494" s="88">
        <v>30799</v>
      </c>
    </row>
    <row r="28495" spans="1:3" x14ac:dyDescent="0.25">
      <c r="A28495" s="80">
        <v>1114413</v>
      </c>
      <c r="B28495" s="104" t="s">
        <v>236</v>
      </c>
      <c r="C28495" s="88">
        <v>30802</v>
      </c>
    </row>
    <row r="28496" spans="1:3" x14ac:dyDescent="0.25">
      <c r="A28496" s="80">
        <v>1114416</v>
      </c>
      <c r="B28496" s="104" t="s">
        <v>236</v>
      </c>
      <c r="C28496" s="88">
        <v>6050</v>
      </c>
    </row>
    <row r="28497" spans="1:3" x14ac:dyDescent="0.25">
      <c r="A28497" s="80">
        <v>1114417</v>
      </c>
      <c r="B28497" s="104" t="s">
        <v>236</v>
      </c>
      <c r="C28497" s="88">
        <v>49140</v>
      </c>
    </row>
    <row r="28498" spans="1:3" x14ac:dyDescent="0.25">
      <c r="A28498" s="80">
        <v>1114418</v>
      </c>
      <c r="B28498" s="104" t="s">
        <v>236</v>
      </c>
      <c r="C28498" s="88">
        <v>50732</v>
      </c>
    </row>
    <row r="28499" spans="1:3" x14ac:dyDescent="0.25">
      <c r="A28499" s="80">
        <v>1114422</v>
      </c>
      <c r="B28499" s="104" t="s">
        <v>236</v>
      </c>
      <c r="C28499" s="81" t="s">
        <v>236</v>
      </c>
    </row>
    <row r="28500" spans="1:3" x14ac:dyDescent="0.25">
      <c r="A28500" s="80">
        <v>1114427</v>
      </c>
      <c r="B28500" s="104" t="s">
        <v>236</v>
      </c>
      <c r="C28500" s="88">
        <v>30808</v>
      </c>
    </row>
    <row r="28501" spans="1:3" x14ac:dyDescent="0.25">
      <c r="A28501" s="80">
        <v>1114428</v>
      </c>
      <c r="B28501" s="91">
        <v>1114430</v>
      </c>
      <c r="C28501" s="88">
        <v>30806</v>
      </c>
    </row>
    <row r="28502" spans="1:3" x14ac:dyDescent="0.25">
      <c r="A28502" s="80">
        <v>1114429</v>
      </c>
      <c r="B28502" s="104" t="s">
        <v>236</v>
      </c>
      <c r="C28502" s="88">
        <v>30807</v>
      </c>
    </row>
    <row r="28503" spans="1:3" x14ac:dyDescent="0.25">
      <c r="A28503" s="80">
        <v>1114433</v>
      </c>
      <c r="B28503" s="91">
        <v>1114560</v>
      </c>
      <c r="C28503" s="88">
        <v>3848</v>
      </c>
    </row>
    <row r="28504" spans="1:3" x14ac:dyDescent="0.25">
      <c r="A28504" s="80">
        <v>1114434</v>
      </c>
      <c r="B28504" s="104" t="s">
        <v>236</v>
      </c>
      <c r="C28504" s="88">
        <v>30809</v>
      </c>
    </row>
    <row r="28505" spans="1:3" x14ac:dyDescent="0.25">
      <c r="A28505" s="80">
        <v>1114435</v>
      </c>
      <c r="B28505" s="104" t="s">
        <v>236</v>
      </c>
      <c r="C28505" s="88">
        <v>30810</v>
      </c>
    </row>
    <row r="28506" spans="1:3" x14ac:dyDescent="0.25">
      <c r="A28506" s="80">
        <v>1114436</v>
      </c>
      <c r="B28506" s="104" t="s">
        <v>236</v>
      </c>
      <c r="C28506" s="88">
        <v>30811</v>
      </c>
    </row>
    <row r="28507" spans="1:3" x14ac:dyDescent="0.25">
      <c r="A28507" s="80">
        <v>1114437</v>
      </c>
      <c r="B28507" s="104" t="s">
        <v>236</v>
      </c>
      <c r="C28507" s="81" t="s">
        <v>236</v>
      </c>
    </row>
    <row r="28508" spans="1:3" x14ac:dyDescent="0.25">
      <c r="A28508" s="80">
        <v>1114438</v>
      </c>
      <c r="B28508" s="104" t="s">
        <v>236</v>
      </c>
      <c r="C28508" s="81" t="s">
        <v>236</v>
      </c>
    </row>
    <row r="28509" spans="1:3" x14ac:dyDescent="0.25">
      <c r="A28509" s="80">
        <v>1114439</v>
      </c>
      <c r="B28509" s="104" t="s">
        <v>236</v>
      </c>
      <c r="C28509" s="81" t="s">
        <v>236</v>
      </c>
    </row>
    <row r="28510" spans="1:3" x14ac:dyDescent="0.25">
      <c r="A28510" s="80">
        <v>1114440</v>
      </c>
      <c r="B28510" s="91">
        <v>1114448</v>
      </c>
      <c r="C28510" s="88">
        <v>30812</v>
      </c>
    </row>
    <row r="28511" spans="1:3" x14ac:dyDescent="0.25">
      <c r="A28511" s="80">
        <v>1114441</v>
      </c>
      <c r="B28511" s="91">
        <v>1114458</v>
      </c>
      <c r="C28511" s="88">
        <v>30821</v>
      </c>
    </row>
    <row r="28512" spans="1:3" x14ac:dyDescent="0.25">
      <c r="A28512" s="80">
        <v>1114442</v>
      </c>
      <c r="B28512" s="91">
        <v>1114454</v>
      </c>
      <c r="C28512" s="88">
        <v>30819</v>
      </c>
    </row>
    <row r="28513" spans="1:3" x14ac:dyDescent="0.25">
      <c r="A28513" s="80">
        <v>1114443</v>
      </c>
      <c r="B28513" s="91">
        <v>1114456</v>
      </c>
      <c r="C28513" s="88">
        <v>30820</v>
      </c>
    </row>
    <row r="28514" spans="1:3" x14ac:dyDescent="0.25">
      <c r="A28514" s="80">
        <v>1114444</v>
      </c>
      <c r="B28514" s="91">
        <v>1114453</v>
      </c>
      <c r="C28514" s="88">
        <v>30818</v>
      </c>
    </row>
    <row r="28515" spans="1:3" x14ac:dyDescent="0.25">
      <c r="A28515" s="80">
        <v>1114445</v>
      </c>
      <c r="B28515" s="91">
        <v>1114452</v>
      </c>
      <c r="C28515" s="88">
        <v>30817</v>
      </c>
    </row>
    <row r="28516" spans="1:3" x14ac:dyDescent="0.25">
      <c r="A28516" s="80">
        <v>1114446</v>
      </c>
      <c r="B28516" s="104" t="s">
        <v>236</v>
      </c>
      <c r="C28516" s="88">
        <v>30816</v>
      </c>
    </row>
    <row r="28517" spans="1:3" x14ac:dyDescent="0.25">
      <c r="A28517" s="80">
        <v>1114447</v>
      </c>
      <c r="B28517" s="91">
        <v>1114449</v>
      </c>
      <c r="C28517" s="88">
        <v>30815</v>
      </c>
    </row>
    <row r="28518" spans="1:3" x14ac:dyDescent="0.25">
      <c r="A28518" s="80">
        <v>1114451</v>
      </c>
      <c r="B28518" s="104" t="s">
        <v>236</v>
      </c>
      <c r="C28518" s="81" t="s">
        <v>236</v>
      </c>
    </row>
    <row r="28519" spans="1:3" x14ac:dyDescent="0.25">
      <c r="A28519" s="80">
        <v>1114455</v>
      </c>
      <c r="B28519" s="104" t="s">
        <v>236</v>
      </c>
      <c r="C28519" s="81" t="s">
        <v>236</v>
      </c>
    </row>
    <row r="28520" spans="1:3" x14ac:dyDescent="0.25">
      <c r="A28520" s="80">
        <v>1114457</v>
      </c>
      <c r="B28520" s="104" t="s">
        <v>236</v>
      </c>
      <c r="C28520" s="88">
        <v>30822</v>
      </c>
    </row>
    <row r="28521" spans="1:3" x14ac:dyDescent="0.25">
      <c r="A28521" s="80">
        <v>1114459</v>
      </c>
      <c r="B28521" s="104" t="s">
        <v>236</v>
      </c>
      <c r="C28521" s="81" t="s">
        <v>236</v>
      </c>
    </row>
    <row r="28522" spans="1:3" x14ac:dyDescent="0.25">
      <c r="A28522" s="80">
        <v>1114460</v>
      </c>
      <c r="B28522" s="104" t="s">
        <v>236</v>
      </c>
      <c r="C28522" s="81" t="s">
        <v>236</v>
      </c>
    </row>
    <row r="28523" spans="1:3" x14ac:dyDescent="0.25">
      <c r="A28523" s="80">
        <v>1114461</v>
      </c>
      <c r="B28523" s="104" t="s">
        <v>236</v>
      </c>
      <c r="C28523" s="81" t="s">
        <v>236</v>
      </c>
    </row>
    <row r="28524" spans="1:3" x14ac:dyDescent="0.25">
      <c r="A28524" s="80">
        <v>1114462</v>
      </c>
      <c r="B28524" s="104" t="s">
        <v>236</v>
      </c>
      <c r="C28524" s="88">
        <v>30824</v>
      </c>
    </row>
    <row r="28525" spans="1:3" x14ac:dyDescent="0.25">
      <c r="A28525" s="80">
        <v>1114463</v>
      </c>
      <c r="B28525" s="104" t="s">
        <v>236</v>
      </c>
      <c r="C28525" s="81" t="s">
        <v>236</v>
      </c>
    </row>
    <row r="28526" spans="1:3" x14ac:dyDescent="0.25">
      <c r="A28526" s="80">
        <v>1114464</v>
      </c>
      <c r="B28526" s="104" t="s">
        <v>236</v>
      </c>
      <c r="C28526" s="81" t="s">
        <v>236</v>
      </c>
    </row>
    <row r="28527" spans="1:3" x14ac:dyDescent="0.25">
      <c r="A28527" s="80">
        <v>1114465</v>
      </c>
      <c r="B28527" s="91">
        <v>1114467</v>
      </c>
      <c r="C28527" s="88">
        <v>30825</v>
      </c>
    </row>
    <row r="28528" spans="1:3" x14ac:dyDescent="0.25">
      <c r="A28528" s="80">
        <v>1114466</v>
      </c>
      <c r="B28528" s="91">
        <v>1114469</v>
      </c>
      <c r="C28528" s="88">
        <v>30831</v>
      </c>
    </row>
    <row r="28529" spans="1:3" x14ac:dyDescent="0.25">
      <c r="A28529" s="80">
        <v>1114471</v>
      </c>
      <c r="B28529" s="104" t="s">
        <v>236</v>
      </c>
      <c r="C28529" s="88">
        <v>51125</v>
      </c>
    </row>
    <row r="28530" spans="1:3" x14ac:dyDescent="0.25">
      <c r="A28530" s="80">
        <v>1114472</v>
      </c>
      <c r="B28530" s="104" t="s">
        <v>236</v>
      </c>
      <c r="C28530" s="88">
        <v>8391</v>
      </c>
    </row>
    <row r="28531" spans="1:3" x14ac:dyDescent="0.25">
      <c r="A28531" s="80">
        <v>1114475</v>
      </c>
      <c r="B28531" s="104" t="s">
        <v>236</v>
      </c>
      <c r="C28531" s="81" t="s">
        <v>236</v>
      </c>
    </row>
    <row r="28532" spans="1:3" x14ac:dyDescent="0.25">
      <c r="A28532" s="80">
        <v>1114477</v>
      </c>
      <c r="B28532" s="104" t="s">
        <v>236</v>
      </c>
      <c r="C28532" s="81" t="s">
        <v>236</v>
      </c>
    </row>
    <row r="28533" spans="1:3" x14ac:dyDescent="0.25">
      <c r="A28533" s="80">
        <v>1114478</v>
      </c>
      <c r="B28533" s="104" t="s">
        <v>236</v>
      </c>
      <c r="C28533" s="81" t="s">
        <v>236</v>
      </c>
    </row>
    <row r="28534" spans="1:3" x14ac:dyDescent="0.25">
      <c r="A28534" s="80">
        <v>1114479</v>
      </c>
      <c r="B28534" s="104" t="s">
        <v>236</v>
      </c>
      <c r="C28534" s="81" t="s">
        <v>236</v>
      </c>
    </row>
    <row r="28535" spans="1:3" x14ac:dyDescent="0.25">
      <c r="A28535" s="80">
        <v>1114480</v>
      </c>
      <c r="B28535" s="104" t="s">
        <v>236</v>
      </c>
      <c r="C28535" s="81" t="s">
        <v>236</v>
      </c>
    </row>
    <row r="28536" spans="1:3" x14ac:dyDescent="0.25">
      <c r="A28536" s="80">
        <v>1114481</v>
      </c>
      <c r="B28536" s="104" t="s">
        <v>236</v>
      </c>
      <c r="C28536" s="88">
        <v>30835</v>
      </c>
    </row>
    <row r="28537" spans="1:3" x14ac:dyDescent="0.25">
      <c r="A28537" s="80">
        <v>1114482</v>
      </c>
      <c r="B28537" s="104" t="s">
        <v>236</v>
      </c>
      <c r="C28537" s="81" t="s">
        <v>236</v>
      </c>
    </row>
    <row r="28538" spans="1:3" x14ac:dyDescent="0.25">
      <c r="A28538" s="80">
        <v>1114483</v>
      </c>
      <c r="B28538" s="104" t="s">
        <v>236</v>
      </c>
      <c r="C28538" s="88">
        <v>30840</v>
      </c>
    </row>
    <row r="28539" spans="1:3" x14ac:dyDescent="0.25">
      <c r="A28539" s="80">
        <v>1114484</v>
      </c>
      <c r="B28539" s="104" t="s">
        <v>236</v>
      </c>
      <c r="C28539" s="81" t="s">
        <v>236</v>
      </c>
    </row>
    <row r="28540" spans="1:3" x14ac:dyDescent="0.25">
      <c r="A28540" s="80">
        <v>1114485</v>
      </c>
      <c r="B28540" s="104" t="s">
        <v>236</v>
      </c>
      <c r="C28540" s="88">
        <v>30841</v>
      </c>
    </row>
    <row r="28541" spans="1:3" x14ac:dyDescent="0.25">
      <c r="A28541" s="80">
        <v>1114486</v>
      </c>
      <c r="B28541" s="104" t="s">
        <v>236</v>
      </c>
      <c r="C28541" s="81" t="s">
        <v>236</v>
      </c>
    </row>
    <row r="28542" spans="1:3" x14ac:dyDescent="0.25">
      <c r="A28542" s="80">
        <v>1114487</v>
      </c>
      <c r="B28542" s="104" t="s">
        <v>236</v>
      </c>
      <c r="C28542" s="81" t="s">
        <v>236</v>
      </c>
    </row>
    <row r="28543" spans="1:3" x14ac:dyDescent="0.25">
      <c r="A28543" s="80">
        <v>1114488</v>
      </c>
      <c r="B28543" s="104" t="s">
        <v>236</v>
      </c>
      <c r="C28543" s="81" t="s">
        <v>236</v>
      </c>
    </row>
    <row r="28544" spans="1:3" x14ac:dyDescent="0.25">
      <c r="A28544" s="80">
        <v>1114489</v>
      </c>
      <c r="B28544" s="104" t="s">
        <v>236</v>
      </c>
      <c r="C28544" s="81" t="s">
        <v>236</v>
      </c>
    </row>
    <row r="28545" spans="1:3" x14ac:dyDescent="0.25">
      <c r="A28545" s="80">
        <v>1114490</v>
      </c>
      <c r="B28545" s="104" t="s">
        <v>236</v>
      </c>
      <c r="C28545" s="81" t="s">
        <v>236</v>
      </c>
    </row>
    <row r="28546" spans="1:3" x14ac:dyDescent="0.25">
      <c r="A28546" s="80">
        <v>1114491</v>
      </c>
      <c r="B28546" s="104" t="s">
        <v>236</v>
      </c>
      <c r="C28546" s="81" t="s">
        <v>236</v>
      </c>
    </row>
    <row r="28547" spans="1:3" x14ac:dyDescent="0.25">
      <c r="A28547" s="80">
        <v>1114492</v>
      </c>
      <c r="B28547" s="104" t="s">
        <v>236</v>
      </c>
      <c r="C28547" s="88">
        <v>30842</v>
      </c>
    </row>
    <row r="28548" spans="1:3" x14ac:dyDescent="0.25">
      <c r="A28548" s="80">
        <v>1114493</v>
      </c>
      <c r="B28548" s="104" t="s">
        <v>236</v>
      </c>
      <c r="C28548" s="81" t="s">
        <v>236</v>
      </c>
    </row>
    <row r="28549" spans="1:3" x14ac:dyDescent="0.25">
      <c r="A28549" s="80">
        <v>1114494</v>
      </c>
      <c r="B28549" s="104" t="s">
        <v>236</v>
      </c>
      <c r="C28549" s="81" t="s">
        <v>236</v>
      </c>
    </row>
    <row r="28550" spans="1:3" x14ac:dyDescent="0.25">
      <c r="A28550" s="80">
        <v>1114495</v>
      </c>
      <c r="B28550" s="104" t="s">
        <v>236</v>
      </c>
      <c r="C28550" s="81" t="s">
        <v>236</v>
      </c>
    </row>
    <row r="28551" spans="1:3" x14ac:dyDescent="0.25">
      <c r="A28551" s="80">
        <v>1114496</v>
      </c>
      <c r="B28551" s="104" t="s">
        <v>236</v>
      </c>
      <c r="C28551" s="81" t="s">
        <v>236</v>
      </c>
    </row>
    <row r="28552" spans="1:3" x14ac:dyDescent="0.25">
      <c r="A28552" s="80">
        <v>1114497</v>
      </c>
      <c r="B28552" s="91">
        <v>1114512</v>
      </c>
      <c r="C28552" s="88">
        <v>30834</v>
      </c>
    </row>
    <row r="28553" spans="1:3" x14ac:dyDescent="0.25">
      <c r="A28553" s="80">
        <v>1114498</v>
      </c>
      <c r="B28553" s="104" t="s">
        <v>236</v>
      </c>
      <c r="C28553" s="88">
        <v>30836</v>
      </c>
    </row>
    <row r="28554" spans="1:3" x14ac:dyDescent="0.25">
      <c r="A28554" s="80">
        <v>1114499</v>
      </c>
      <c r="B28554" s="104" t="s">
        <v>236</v>
      </c>
      <c r="C28554" s="88">
        <v>30837</v>
      </c>
    </row>
    <row r="28555" spans="1:3" x14ac:dyDescent="0.25">
      <c r="A28555" s="80">
        <v>1114500</v>
      </c>
      <c r="B28555" s="91">
        <v>1114509</v>
      </c>
      <c r="C28555" s="88">
        <v>30838</v>
      </c>
    </row>
    <row r="28556" spans="1:3" x14ac:dyDescent="0.25">
      <c r="A28556" s="80">
        <v>1114501</v>
      </c>
      <c r="B28556" s="104" t="s">
        <v>236</v>
      </c>
      <c r="C28556" s="81" t="s">
        <v>236</v>
      </c>
    </row>
    <row r="28557" spans="1:3" x14ac:dyDescent="0.25">
      <c r="A28557" s="80">
        <v>1114502</v>
      </c>
      <c r="B28557" s="104" t="s">
        <v>236</v>
      </c>
      <c r="C28557" s="88">
        <v>30852</v>
      </c>
    </row>
    <row r="28558" spans="1:3" x14ac:dyDescent="0.25">
      <c r="A28558" s="80">
        <v>1114503</v>
      </c>
      <c r="B28558" s="104" t="s">
        <v>236</v>
      </c>
      <c r="C28558" s="81" t="s">
        <v>236</v>
      </c>
    </row>
    <row r="28559" spans="1:3" x14ac:dyDescent="0.25">
      <c r="A28559" s="80">
        <v>1114504</v>
      </c>
      <c r="B28559" s="104" t="s">
        <v>236</v>
      </c>
      <c r="C28559" s="88">
        <v>30853</v>
      </c>
    </row>
    <row r="28560" spans="1:3" x14ac:dyDescent="0.25">
      <c r="A28560" s="80">
        <v>1114505</v>
      </c>
      <c r="B28560" s="104" t="s">
        <v>236</v>
      </c>
      <c r="C28560" s="88">
        <v>30855</v>
      </c>
    </row>
    <row r="28561" spans="1:3" x14ac:dyDescent="0.25">
      <c r="A28561" s="80">
        <v>1114506</v>
      </c>
      <c r="B28561" s="104" t="s">
        <v>236</v>
      </c>
      <c r="C28561" s="81" t="s">
        <v>236</v>
      </c>
    </row>
    <row r="28562" spans="1:3" x14ac:dyDescent="0.25">
      <c r="A28562" s="80">
        <v>1114507</v>
      </c>
      <c r="B28562" s="91">
        <v>1114508</v>
      </c>
      <c r="C28562" s="88">
        <v>30839</v>
      </c>
    </row>
    <row r="28563" spans="1:3" x14ac:dyDescent="0.25">
      <c r="A28563" s="80">
        <v>1114513</v>
      </c>
      <c r="B28563" s="104" t="s">
        <v>236</v>
      </c>
      <c r="C28563" s="88">
        <v>30856</v>
      </c>
    </row>
    <row r="28564" spans="1:3" x14ac:dyDescent="0.25">
      <c r="A28564" s="80">
        <v>1114514</v>
      </c>
      <c r="B28564" s="104" t="s">
        <v>236</v>
      </c>
      <c r="C28564" s="88">
        <v>65531</v>
      </c>
    </row>
    <row r="28565" spans="1:3" x14ac:dyDescent="0.25">
      <c r="A28565" s="80">
        <v>1114515</v>
      </c>
      <c r="B28565" s="104" t="s">
        <v>236</v>
      </c>
      <c r="C28565" s="88">
        <v>71795</v>
      </c>
    </row>
    <row r="28566" spans="1:3" x14ac:dyDescent="0.25">
      <c r="A28566" s="80">
        <v>1114516</v>
      </c>
      <c r="B28566" s="104" t="s">
        <v>236</v>
      </c>
      <c r="C28566" s="88">
        <v>5597</v>
      </c>
    </row>
    <row r="28567" spans="1:3" x14ac:dyDescent="0.25">
      <c r="A28567" s="80">
        <v>1114517</v>
      </c>
      <c r="B28567" s="104" t="s">
        <v>236</v>
      </c>
      <c r="C28567" s="81" t="s">
        <v>236</v>
      </c>
    </row>
    <row r="28568" spans="1:3" x14ac:dyDescent="0.25">
      <c r="A28568" s="80">
        <v>1114518</v>
      </c>
      <c r="B28568" s="104" t="s">
        <v>236</v>
      </c>
      <c r="C28568" s="88">
        <v>30857</v>
      </c>
    </row>
    <row r="28569" spans="1:3" x14ac:dyDescent="0.25">
      <c r="A28569" s="80">
        <v>1114519</v>
      </c>
      <c r="B28569" s="104" t="s">
        <v>236</v>
      </c>
      <c r="C28569" s="81" t="s">
        <v>236</v>
      </c>
    </row>
    <row r="28570" spans="1:3" x14ac:dyDescent="0.25">
      <c r="A28570" s="80">
        <v>1114522</v>
      </c>
      <c r="B28570" s="104" t="s">
        <v>236</v>
      </c>
      <c r="C28570" s="88">
        <v>30858</v>
      </c>
    </row>
    <row r="28571" spans="1:3" x14ac:dyDescent="0.25">
      <c r="A28571" s="80">
        <v>1114523</v>
      </c>
      <c r="B28571" s="104" t="s">
        <v>236</v>
      </c>
      <c r="C28571" s="88">
        <v>30859</v>
      </c>
    </row>
    <row r="28572" spans="1:3" x14ac:dyDescent="0.25">
      <c r="A28572" s="80">
        <v>1114525</v>
      </c>
      <c r="B28572" s="104" t="s">
        <v>236</v>
      </c>
      <c r="C28572" s="88">
        <v>30861</v>
      </c>
    </row>
    <row r="28573" spans="1:3" x14ac:dyDescent="0.25">
      <c r="A28573" s="80">
        <v>1114529</v>
      </c>
      <c r="B28573" s="104" t="s">
        <v>236</v>
      </c>
      <c r="C28573" s="81" t="s">
        <v>236</v>
      </c>
    </row>
    <row r="28574" spans="1:3" x14ac:dyDescent="0.25">
      <c r="A28574" s="80">
        <v>1114532</v>
      </c>
      <c r="B28574" s="104" t="s">
        <v>236</v>
      </c>
      <c r="C28574" s="81" t="s">
        <v>236</v>
      </c>
    </row>
    <row r="28575" spans="1:3" x14ac:dyDescent="0.25">
      <c r="A28575" s="80">
        <v>1114535</v>
      </c>
      <c r="B28575" s="91">
        <v>1124363</v>
      </c>
      <c r="C28575" s="88">
        <v>30862</v>
      </c>
    </row>
    <row r="28576" spans="1:3" x14ac:dyDescent="0.25">
      <c r="A28576" s="80">
        <v>1114537</v>
      </c>
      <c r="B28576" s="104" t="s">
        <v>236</v>
      </c>
      <c r="C28576" s="88">
        <v>30863</v>
      </c>
    </row>
    <row r="28577" spans="1:3" x14ac:dyDescent="0.25">
      <c r="A28577" s="80">
        <v>1114541</v>
      </c>
      <c r="B28577" s="104" t="s">
        <v>236</v>
      </c>
      <c r="C28577" s="88">
        <v>30865</v>
      </c>
    </row>
    <row r="28578" spans="1:3" x14ac:dyDescent="0.25">
      <c r="A28578" s="80">
        <v>1114543</v>
      </c>
      <c r="B28578" s="104" t="s">
        <v>236</v>
      </c>
      <c r="C28578" s="81" t="s">
        <v>236</v>
      </c>
    </row>
    <row r="28579" spans="1:3" x14ac:dyDescent="0.25">
      <c r="A28579" s="80">
        <v>1114544</v>
      </c>
      <c r="B28579" s="104" t="s">
        <v>236</v>
      </c>
      <c r="C28579" s="81" t="s">
        <v>236</v>
      </c>
    </row>
    <row r="28580" spans="1:3" x14ac:dyDescent="0.25">
      <c r="A28580" s="80">
        <v>1114547</v>
      </c>
      <c r="B28580" s="104" t="s">
        <v>236</v>
      </c>
      <c r="C28580" s="88">
        <v>30867</v>
      </c>
    </row>
    <row r="28581" spans="1:3" x14ac:dyDescent="0.25">
      <c r="A28581" s="80">
        <v>1114549</v>
      </c>
      <c r="B28581" s="104" t="s">
        <v>236</v>
      </c>
      <c r="C28581" s="88">
        <v>30868</v>
      </c>
    </row>
    <row r="28582" spans="1:3" x14ac:dyDescent="0.25">
      <c r="A28582" s="80">
        <v>1114550</v>
      </c>
      <c r="B28582" s="104" t="s">
        <v>236</v>
      </c>
      <c r="C28582" s="88">
        <v>30869</v>
      </c>
    </row>
    <row r="28583" spans="1:3" x14ac:dyDescent="0.25">
      <c r="A28583" s="80">
        <v>1114551</v>
      </c>
      <c r="B28583" s="104" t="s">
        <v>236</v>
      </c>
      <c r="C28583" s="88">
        <v>30870</v>
      </c>
    </row>
    <row r="28584" spans="1:3" x14ac:dyDescent="0.25">
      <c r="A28584" s="80">
        <v>1114552</v>
      </c>
      <c r="B28584" s="104" t="s">
        <v>236</v>
      </c>
      <c r="C28584" s="81" t="s">
        <v>236</v>
      </c>
    </row>
    <row r="28585" spans="1:3" x14ac:dyDescent="0.25">
      <c r="A28585" s="80">
        <v>1114553</v>
      </c>
      <c r="B28585" s="104" t="s">
        <v>236</v>
      </c>
      <c r="C28585" s="81" t="s">
        <v>236</v>
      </c>
    </row>
    <row r="28586" spans="1:3" x14ac:dyDescent="0.25">
      <c r="A28586" s="80">
        <v>1114555</v>
      </c>
      <c r="B28586" s="104" t="s">
        <v>236</v>
      </c>
      <c r="C28586" s="88">
        <v>30871</v>
      </c>
    </row>
    <row r="28587" spans="1:3" x14ac:dyDescent="0.25">
      <c r="A28587" s="80">
        <v>1114556</v>
      </c>
      <c r="B28587" s="104" t="s">
        <v>236</v>
      </c>
      <c r="C28587" s="81" t="s">
        <v>236</v>
      </c>
    </row>
    <row r="28588" spans="1:3" x14ac:dyDescent="0.25">
      <c r="A28588" s="80">
        <v>1114570</v>
      </c>
      <c r="B28588" s="104" t="s">
        <v>236</v>
      </c>
      <c r="C28588" s="88">
        <v>30874</v>
      </c>
    </row>
    <row r="28589" spans="1:3" x14ac:dyDescent="0.25">
      <c r="A28589" s="80">
        <v>1114571</v>
      </c>
      <c r="B28589" s="104" t="s">
        <v>236</v>
      </c>
      <c r="C28589" s="88">
        <v>30876</v>
      </c>
    </row>
    <row r="28590" spans="1:3" x14ac:dyDescent="0.25">
      <c r="A28590" s="80">
        <v>1114577</v>
      </c>
      <c r="B28590" s="104" t="s">
        <v>236</v>
      </c>
      <c r="C28590" s="81" t="s">
        <v>236</v>
      </c>
    </row>
    <row r="28591" spans="1:3" x14ac:dyDescent="0.25">
      <c r="A28591" s="80">
        <v>1114578</v>
      </c>
      <c r="B28591" s="104" t="s">
        <v>236</v>
      </c>
      <c r="C28591" s="88">
        <v>30843</v>
      </c>
    </row>
    <row r="28592" spans="1:3" x14ac:dyDescent="0.25">
      <c r="A28592" s="80">
        <v>1114579</v>
      </c>
      <c r="B28592" s="104" t="s">
        <v>236</v>
      </c>
      <c r="C28592" s="88">
        <v>30844</v>
      </c>
    </row>
    <row r="28593" spans="1:3" x14ac:dyDescent="0.25">
      <c r="A28593" s="80">
        <v>1114580</v>
      </c>
      <c r="B28593" s="91">
        <v>1114612</v>
      </c>
      <c r="C28593" s="88">
        <v>30845</v>
      </c>
    </row>
    <row r="28594" spans="1:3" x14ac:dyDescent="0.25">
      <c r="A28594" s="80">
        <v>1114581</v>
      </c>
      <c r="B28594" s="91">
        <v>1114613</v>
      </c>
      <c r="C28594" s="88">
        <v>30846</v>
      </c>
    </row>
    <row r="28595" spans="1:3" x14ac:dyDescent="0.25">
      <c r="A28595" s="80">
        <v>1114582</v>
      </c>
      <c r="B28595" s="91">
        <v>1114614</v>
      </c>
      <c r="C28595" s="88">
        <v>30849</v>
      </c>
    </row>
    <row r="28596" spans="1:3" x14ac:dyDescent="0.25">
      <c r="A28596" s="80">
        <v>1114583</v>
      </c>
      <c r="B28596" s="104" t="s">
        <v>236</v>
      </c>
      <c r="C28596" s="81" t="s">
        <v>236</v>
      </c>
    </row>
    <row r="28597" spans="1:3" x14ac:dyDescent="0.25">
      <c r="A28597" s="80">
        <v>1114584</v>
      </c>
      <c r="B28597" s="104" t="s">
        <v>236</v>
      </c>
      <c r="C28597" s="88">
        <v>30877</v>
      </c>
    </row>
    <row r="28598" spans="1:3" x14ac:dyDescent="0.25">
      <c r="A28598" s="80">
        <v>1114585</v>
      </c>
      <c r="B28598" s="104" t="s">
        <v>236</v>
      </c>
      <c r="C28598" s="88">
        <v>30878</v>
      </c>
    </row>
    <row r="28599" spans="1:3" x14ac:dyDescent="0.25">
      <c r="A28599" s="80">
        <v>1114586</v>
      </c>
      <c r="B28599" s="104" t="s">
        <v>236</v>
      </c>
      <c r="C28599" s="88">
        <v>30879</v>
      </c>
    </row>
    <row r="28600" spans="1:3" x14ac:dyDescent="0.25">
      <c r="A28600" s="80">
        <v>1114597</v>
      </c>
      <c r="B28600" s="104" t="s">
        <v>236</v>
      </c>
      <c r="C28600" s="81" t="s">
        <v>236</v>
      </c>
    </row>
    <row r="28601" spans="1:3" x14ac:dyDescent="0.25">
      <c r="A28601" s="80">
        <v>1114598</v>
      </c>
      <c r="B28601" s="104" t="s">
        <v>236</v>
      </c>
      <c r="C28601" s="88">
        <v>30894</v>
      </c>
    </row>
    <row r="28602" spans="1:3" x14ac:dyDescent="0.25">
      <c r="A28602" s="80">
        <v>1114599</v>
      </c>
      <c r="B28602" s="104" t="s">
        <v>236</v>
      </c>
      <c r="C28602" s="88">
        <v>30895</v>
      </c>
    </row>
    <row r="28603" spans="1:3" x14ac:dyDescent="0.25">
      <c r="A28603" s="80">
        <v>1114600</v>
      </c>
      <c r="B28603" s="104" t="s">
        <v>236</v>
      </c>
      <c r="C28603" s="88">
        <v>30896</v>
      </c>
    </row>
    <row r="28604" spans="1:3" x14ac:dyDescent="0.25">
      <c r="A28604" s="80">
        <v>1114601</v>
      </c>
      <c r="B28604" s="104" t="s">
        <v>236</v>
      </c>
      <c r="C28604" s="88">
        <v>30897</v>
      </c>
    </row>
    <row r="28605" spans="1:3" x14ac:dyDescent="0.25">
      <c r="A28605" s="80">
        <v>1114602</v>
      </c>
      <c r="B28605" s="104" t="s">
        <v>236</v>
      </c>
      <c r="C28605" s="88">
        <v>30898</v>
      </c>
    </row>
    <row r="28606" spans="1:3" x14ac:dyDescent="0.25">
      <c r="A28606" s="80">
        <v>1114603</v>
      </c>
      <c r="B28606" s="91">
        <v>1114626</v>
      </c>
      <c r="C28606" s="88">
        <v>30892</v>
      </c>
    </row>
    <row r="28607" spans="1:3" x14ac:dyDescent="0.25">
      <c r="A28607" s="80">
        <v>1114604</v>
      </c>
      <c r="B28607" s="91">
        <v>1114625</v>
      </c>
      <c r="C28607" s="88">
        <v>30890</v>
      </c>
    </row>
    <row r="28608" spans="1:3" x14ac:dyDescent="0.25">
      <c r="A28608" s="80">
        <v>1114605</v>
      </c>
      <c r="B28608" s="91">
        <v>1114617</v>
      </c>
      <c r="C28608" s="88">
        <v>30880</v>
      </c>
    </row>
    <row r="28609" spans="1:3" x14ac:dyDescent="0.25">
      <c r="A28609" s="80">
        <v>1114606</v>
      </c>
      <c r="B28609" s="91">
        <v>1114618</v>
      </c>
      <c r="C28609" s="88">
        <v>30881</v>
      </c>
    </row>
    <row r="28610" spans="1:3" x14ac:dyDescent="0.25">
      <c r="A28610" s="80">
        <v>1114607</v>
      </c>
      <c r="B28610" s="91">
        <v>1114621</v>
      </c>
      <c r="C28610" s="88">
        <v>30884</v>
      </c>
    </row>
    <row r="28611" spans="1:3" x14ac:dyDescent="0.25">
      <c r="A28611" s="80">
        <v>1114608</v>
      </c>
      <c r="B28611" s="91">
        <v>1114622</v>
      </c>
      <c r="C28611" s="88">
        <v>30885</v>
      </c>
    </row>
    <row r="28612" spans="1:3" x14ac:dyDescent="0.25">
      <c r="A28612" s="80">
        <v>1114609</v>
      </c>
      <c r="B28612" s="91">
        <v>1114623</v>
      </c>
      <c r="C28612" s="88">
        <v>30888</v>
      </c>
    </row>
    <row r="28613" spans="1:3" x14ac:dyDescent="0.25">
      <c r="A28613" s="80">
        <v>1114611</v>
      </c>
      <c r="B28613" s="104" t="s">
        <v>236</v>
      </c>
      <c r="C28613" s="81" t="s">
        <v>236</v>
      </c>
    </row>
    <row r="28614" spans="1:3" x14ac:dyDescent="0.25">
      <c r="A28614" s="80">
        <v>1114619</v>
      </c>
      <c r="B28614" s="104" t="s">
        <v>236</v>
      </c>
      <c r="C28614" s="88">
        <v>30899</v>
      </c>
    </row>
    <row r="28615" spans="1:3" x14ac:dyDescent="0.25">
      <c r="A28615" s="80">
        <v>1114620</v>
      </c>
      <c r="B28615" s="104" t="s">
        <v>236</v>
      </c>
      <c r="C28615" s="88">
        <v>30901</v>
      </c>
    </row>
    <row r="28616" spans="1:3" x14ac:dyDescent="0.25">
      <c r="A28616" s="80">
        <v>1114627</v>
      </c>
      <c r="B28616" s="104" t="s">
        <v>236</v>
      </c>
      <c r="C28616" s="81" t="s">
        <v>236</v>
      </c>
    </row>
    <row r="28617" spans="1:3" x14ac:dyDescent="0.25">
      <c r="A28617" s="80">
        <v>1114628</v>
      </c>
      <c r="B28617" s="104" t="s">
        <v>236</v>
      </c>
      <c r="C28617" s="81" t="s">
        <v>236</v>
      </c>
    </row>
    <row r="28618" spans="1:3" x14ac:dyDescent="0.25">
      <c r="A28618" s="80">
        <v>1114629</v>
      </c>
      <c r="B28618" s="104" t="s">
        <v>236</v>
      </c>
      <c r="C28618" s="88">
        <v>30902</v>
      </c>
    </row>
    <row r="28619" spans="1:3" x14ac:dyDescent="0.25">
      <c r="A28619" s="80">
        <v>1114630</v>
      </c>
      <c r="B28619" s="91">
        <v>1123265</v>
      </c>
      <c r="C28619" s="88">
        <v>30903</v>
      </c>
    </row>
    <row r="28620" spans="1:3" x14ac:dyDescent="0.25">
      <c r="A28620" s="80">
        <v>1114631</v>
      </c>
      <c r="B28620" s="104" t="s">
        <v>236</v>
      </c>
      <c r="C28620" s="81" t="s">
        <v>236</v>
      </c>
    </row>
    <row r="28621" spans="1:3" x14ac:dyDescent="0.25">
      <c r="A28621" s="80">
        <v>1114632</v>
      </c>
      <c r="B28621" s="104" t="s">
        <v>236</v>
      </c>
      <c r="C28621" s="81" t="s">
        <v>236</v>
      </c>
    </row>
    <row r="28622" spans="1:3" x14ac:dyDescent="0.25">
      <c r="A28622" s="80">
        <v>1114633</v>
      </c>
      <c r="B28622" s="104" t="s">
        <v>236</v>
      </c>
      <c r="C28622" s="81" t="s">
        <v>236</v>
      </c>
    </row>
    <row r="28623" spans="1:3" x14ac:dyDescent="0.25">
      <c r="A28623" s="80">
        <v>1114634</v>
      </c>
      <c r="B28623" s="104" t="s">
        <v>236</v>
      </c>
      <c r="C28623" s="81" t="s">
        <v>236</v>
      </c>
    </row>
    <row r="28624" spans="1:3" x14ac:dyDescent="0.25">
      <c r="A28624" s="80">
        <v>1114635</v>
      </c>
      <c r="B28624" s="104" t="s">
        <v>236</v>
      </c>
      <c r="C28624" s="81" t="s">
        <v>236</v>
      </c>
    </row>
    <row r="28625" spans="1:3" x14ac:dyDescent="0.25">
      <c r="A28625" s="80">
        <v>1114636</v>
      </c>
      <c r="B28625" s="104" t="s">
        <v>236</v>
      </c>
      <c r="C28625" s="88">
        <v>30904</v>
      </c>
    </row>
    <row r="28626" spans="1:3" x14ac:dyDescent="0.25">
      <c r="A28626" s="80">
        <v>1114637</v>
      </c>
      <c r="B28626" s="104" t="s">
        <v>236</v>
      </c>
      <c r="C28626" s="88">
        <v>38846</v>
      </c>
    </row>
    <row r="28627" spans="1:3" x14ac:dyDescent="0.25">
      <c r="A28627" s="80">
        <v>1114638</v>
      </c>
      <c r="B28627" s="104" t="s">
        <v>236</v>
      </c>
      <c r="C28627" s="88">
        <v>30905</v>
      </c>
    </row>
    <row r="28628" spans="1:3" x14ac:dyDescent="0.25">
      <c r="A28628" s="80">
        <v>1114639</v>
      </c>
      <c r="B28628" s="104" t="s">
        <v>236</v>
      </c>
      <c r="C28628" s="88">
        <v>69745</v>
      </c>
    </row>
    <row r="28629" spans="1:3" x14ac:dyDescent="0.25">
      <c r="A28629" s="80">
        <v>1114640</v>
      </c>
      <c r="B28629" s="104" t="s">
        <v>236</v>
      </c>
      <c r="C28629" s="81" t="s">
        <v>236</v>
      </c>
    </row>
    <row r="28630" spans="1:3" x14ac:dyDescent="0.25">
      <c r="A28630" s="80">
        <v>1114641</v>
      </c>
      <c r="B28630" s="104" t="s">
        <v>236</v>
      </c>
      <c r="C28630" s="81" t="s">
        <v>236</v>
      </c>
    </row>
    <row r="28631" spans="1:3" x14ac:dyDescent="0.25">
      <c r="A28631" s="80">
        <v>1114642</v>
      </c>
      <c r="B28631" s="104" t="s">
        <v>236</v>
      </c>
      <c r="C28631" s="81" t="s">
        <v>236</v>
      </c>
    </row>
    <row r="28632" spans="1:3" x14ac:dyDescent="0.25">
      <c r="A28632" s="80">
        <v>1114643</v>
      </c>
      <c r="B28632" s="104" t="s">
        <v>236</v>
      </c>
      <c r="C28632" s="81" t="s">
        <v>236</v>
      </c>
    </row>
    <row r="28633" spans="1:3" x14ac:dyDescent="0.25">
      <c r="A28633" s="80">
        <v>1114644</v>
      </c>
      <c r="B28633" s="104" t="s">
        <v>236</v>
      </c>
      <c r="C28633" s="81" t="s">
        <v>236</v>
      </c>
    </row>
    <row r="28634" spans="1:3" x14ac:dyDescent="0.25">
      <c r="A28634" s="80">
        <v>1114645</v>
      </c>
      <c r="B28634" s="104" t="s">
        <v>236</v>
      </c>
      <c r="C28634" s="81" t="s">
        <v>236</v>
      </c>
    </row>
    <row r="28635" spans="1:3" x14ac:dyDescent="0.25">
      <c r="A28635" s="80">
        <v>1114646</v>
      </c>
      <c r="B28635" s="104" t="s">
        <v>236</v>
      </c>
      <c r="C28635" s="81" t="s">
        <v>236</v>
      </c>
    </row>
    <row r="28636" spans="1:3" x14ac:dyDescent="0.25">
      <c r="A28636" s="80">
        <v>1114647</v>
      </c>
      <c r="B28636" s="104" t="s">
        <v>236</v>
      </c>
      <c r="C28636" s="81" t="s">
        <v>236</v>
      </c>
    </row>
    <row r="28637" spans="1:3" x14ac:dyDescent="0.25">
      <c r="A28637" s="80">
        <v>1114648</v>
      </c>
      <c r="B28637" s="104" t="s">
        <v>236</v>
      </c>
      <c r="C28637" s="81" t="s">
        <v>236</v>
      </c>
    </row>
    <row r="28638" spans="1:3" x14ac:dyDescent="0.25">
      <c r="A28638" s="80">
        <v>1114649</v>
      </c>
      <c r="B28638" s="104" t="s">
        <v>236</v>
      </c>
      <c r="C28638" s="81" t="s">
        <v>236</v>
      </c>
    </row>
    <row r="28639" spans="1:3" x14ac:dyDescent="0.25">
      <c r="A28639" s="80">
        <v>1114650</v>
      </c>
      <c r="B28639" s="104" t="s">
        <v>236</v>
      </c>
      <c r="C28639" s="81" t="s">
        <v>236</v>
      </c>
    </row>
    <row r="28640" spans="1:3" x14ac:dyDescent="0.25">
      <c r="A28640" s="80">
        <v>1114651</v>
      </c>
      <c r="B28640" s="104" t="s">
        <v>236</v>
      </c>
      <c r="C28640" s="81" t="s">
        <v>236</v>
      </c>
    </row>
    <row r="28641" spans="1:3" x14ac:dyDescent="0.25">
      <c r="A28641" s="80">
        <v>1114652</v>
      </c>
      <c r="B28641" s="104" t="s">
        <v>236</v>
      </c>
      <c r="C28641" s="81" t="s">
        <v>236</v>
      </c>
    </row>
    <row r="28642" spans="1:3" x14ac:dyDescent="0.25">
      <c r="A28642" s="80">
        <v>1114653</v>
      </c>
      <c r="B28642" s="91">
        <v>1114655</v>
      </c>
      <c r="C28642" s="88">
        <v>58845</v>
      </c>
    </row>
    <row r="28643" spans="1:3" x14ac:dyDescent="0.25">
      <c r="A28643" s="80">
        <v>1114657</v>
      </c>
      <c r="B28643" s="104" t="s">
        <v>236</v>
      </c>
      <c r="C28643" s="88">
        <v>1893</v>
      </c>
    </row>
    <row r="28644" spans="1:3" x14ac:dyDescent="0.25">
      <c r="A28644" s="80">
        <v>1114662</v>
      </c>
      <c r="B28644" s="91">
        <v>1124364</v>
      </c>
      <c r="C28644" s="88">
        <v>30908</v>
      </c>
    </row>
    <row r="28645" spans="1:3" x14ac:dyDescent="0.25">
      <c r="A28645" s="80">
        <v>1114663</v>
      </c>
      <c r="B28645" s="104" t="s">
        <v>236</v>
      </c>
      <c r="C28645" s="88">
        <v>30910</v>
      </c>
    </row>
    <row r="28646" spans="1:3" x14ac:dyDescent="0.25">
      <c r="A28646" s="80">
        <v>1114667</v>
      </c>
      <c r="B28646" s="104" t="s">
        <v>236</v>
      </c>
      <c r="C28646" s="81" t="s">
        <v>236</v>
      </c>
    </row>
    <row r="28647" spans="1:3" x14ac:dyDescent="0.25">
      <c r="A28647" s="80">
        <v>1114669</v>
      </c>
      <c r="B28647" s="104" t="s">
        <v>236</v>
      </c>
      <c r="C28647" s="81" t="s">
        <v>236</v>
      </c>
    </row>
    <row r="28648" spans="1:3" x14ac:dyDescent="0.25">
      <c r="A28648" s="80">
        <v>1114672</v>
      </c>
      <c r="B28648" s="104" t="s">
        <v>236</v>
      </c>
      <c r="C28648" s="81" t="s">
        <v>236</v>
      </c>
    </row>
    <row r="28649" spans="1:3" x14ac:dyDescent="0.25">
      <c r="A28649" s="80">
        <v>1114680</v>
      </c>
      <c r="B28649" s="104" t="s">
        <v>236</v>
      </c>
      <c r="C28649" s="81" t="s">
        <v>236</v>
      </c>
    </row>
    <row r="28650" spans="1:3" x14ac:dyDescent="0.25">
      <c r="A28650" s="80">
        <v>1114682</v>
      </c>
      <c r="B28650" s="104" t="s">
        <v>236</v>
      </c>
      <c r="C28650" s="88">
        <v>30912</v>
      </c>
    </row>
    <row r="28651" spans="1:3" x14ac:dyDescent="0.25">
      <c r="A28651" s="80">
        <v>1114685</v>
      </c>
      <c r="B28651" s="104" t="s">
        <v>236</v>
      </c>
      <c r="C28651" s="88">
        <v>30914</v>
      </c>
    </row>
    <row r="28652" spans="1:3" x14ac:dyDescent="0.25">
      <c r="A28652" s="80">
        <v>1114689</v>
      </c>
      <c r="B28652" s="104" t="s">
        <v>236</v>
      </c>
      <c r="C28652" s="81" t="s">
        <v>236</v>
      </c>
    </row>
    <row r="28653" spans="1:3" x14ac:dyDescent="0.25">
      <c r="A28653" s="80">
        <v>1114692</v>
      </c>
      <c r="B28653" s="104" t="s">
        <v>236</v>
      </c>
      <c r="C28653" s="88">
        <v>30915</v>
      </c>
    </row>
    <row r="28654" spans="1:3" x14ac:dyDescent="0.25">
      <c r="A28654" s="80">
        <v>1114693</v>
      </c>
      <c r="B28654" s="91">
        <v>1114695</v>
      </c>
      <c r="C28654" s="88">
        <v>30916</v>
      </c>
    </row>
    <row r="28655" spans="1:3" x14ac:dyDescent="0.25">
      <c r="A28655" s="80">
        <v>1114694</v>
      </c>
      <c r="B28655" s="91">
        <v>1114696</v>
      </c>
      <c r="C28655" s="88">
        <v>30918</v>
      </c>
    </row>
    <row r="28656" spans="1:3" x14ac:dyDescent="0.25">
      <c r="A28656" s="80">
        <v>1114697</v>
      </c>
      <c r="B28656" s="104" t="s">
        <v>236</v>
      </c>
      <c r="C28656" s="81" t="s">
        <v>236</v>
      </c>
    </row>
    <row r="28657" spans="1:3" x14ac:dyDescent="0.25">
      <c r="A28657" s="80">
        <v>1114718</v>
      </c>
      <c r="B28657" s="104" t="s">
        <v>236</v>
      </c>
      <c r="C28657" s="88">
        <v>30919</v>
      </c>
    </row>
    <row r="28658" spans="1:3" x14ac:dyDescent="0.25">
      <c r="A28658" s="80">
        <v>1114719</v>
      </c>
      <c r="B28658" s="104" t="s">
        <v>236</v>
      </c>
      <c r="C28658" s="81" t="s">
        <v>236</v>
      </c>
    </row>
    <row r="28659" spans="1:3" x14ac:dyDescent="0.25">
      <c r="A28659" s="80">
        <v>1114720</v>
      </c>
      <c r="B28659" s="104" t="s">
        <v>236</v>
      </c>
      <c r="C28659" s="81" t="s">
        <v>236</v>
      </c>
    </row>
    <row r="28660" spans="1:3" x14ac:dyDescent="0.25">
      <c r="A28660" s="80">
        <v>1114725</v>
      </c>
      <c r="B28660" s="104" t="s">
        <v>236</v>
      </c>
      <c r="C28660" s="81" t="s">
        <v>236</v>
      </c>
    </row>
    <row r="28661" spans="1:3" x14ac:dyDescent="0.25">
      <c r="A28661" s="80">
        <v>1114726</v>
      </c>
      <c r="B28661" s="104" t="s">
        <v>236</v>
      </c>
      <c r="C28661" s="81" t="s">
        <v>236</v>
      </c>
    </row>
    <row r="28662" spans="1:3" x14ac:dyDescent="0.25">
      <c r="A28662" s="80">
        <v>1114727</v>
      </c>
      <c r="B28662" s="104" t="s">
        <v>236</v>
      </c>
      <c r="C28662" s="81" t="s">
        <v>236</v>
      </c>
    </row>
    <row r="28663" spans="1:3" x14ac:dyDescent="0.25">
      <c r="A28663" s="80">
        <v>1114728</v>
      </c>
      <c r="B28663" s="104" t="s">
        <v>236</v>
      </c>
      <c r="C28663" s="81" t="s">
        <v>236</v>
      </c>
    </row>
    <row r="28664" spans="1:3" x14ac:dyDescent="0.25">
      <c r="A28664" s="80">
        <v>1114729</v>
      </c>
      <c r="B28664" s="104" t="s">
        <v>236</v>
      </c>
      <c r="C28664" s="81" t="s">
        <v>236</v>
      </c>
    </row>
    <row r="28665" spans="1:3" x14ac:dyDescent="0.25">
      <c r="A28665" s="80">
        <v>1114730</v>
      </c>
      <c r="B28665" s="104" t="s">
        <v>236</v>
      </c>
      <c r="C28665" s="88">
        <v>30924</v>
      </c>
    </row>
    <row r="28666" spans="1:3" x14ac:dyDescent="0.25">
      <c r="A28666" s="80">
        <v>1114731</v>
      </c>
      <c r="B28666" s="104" t="s">
        <v>236</v>
      </c>
      <c r="C28666" s="81" t="s">
        <v>236</v>
      </c>
    </row>
    <row r="28667" spans="1:3" x14ac:dyDescent="0.25">
      <c r="A28667" s="80">
        <v>1114732</v>
      </c>
      <c r="B28667" s="104" t="s">
        <v>236</v>
      </c>
      <c r="C28667" s="81" t="s">
        <v>236</v>
      </c>
    </row>
    <row r="28668" spans="1:3" x14ac:dyDescent="0.25">
      <c r="A28668" s="80">
        <v>1114733</v>
      </c>
      <c r="B28668" s="91">
        <v>1114740</v>
      </c>
      <c r="C28668" s="88">
        <v>30923</v>
      </c>
    </row>
    <row r="28669" spans="1:3" x14ac:dyDescent="0.25">
      <c r="A28669" s="80">
        <v>1114734</v>
      </c>
      <c r="B28669" s="91">
        <v>1114738</v>
      </c>
      <c r="C28669" s="88">
        <v>30921</v>
      </c>
    </row>
    <row r="28670" spans="1:3" x14ac:dyDescent="0.25">
      <c r="A28670" s="80">
        <v>1114735</v>
      </c>
      <c r="B28670" s="91">
        <v>1114737</v>
      </c>
      <c r="C28670" s="88">
        <v>30920</v>
      </c>
    </row>
    <row r="28671" spans="1:3" x14ac:dyDescent="0.25">
      <c r="A28671" s="80">
        <v>1114736</v>
      </c>
      <c r="B28671" s="91">
        <v>1116468</v>
      </c>
      <c r="C28671" s="88">
        <v>75344</v>
      </c>
    </row>
    <row r="28672" spans="1:3" x14ac:dyDescent="0.25">
      <c r="A28672" s="80">
        <v>1114739</v>
      </c>
      <c r="B28672" s="104" t="s">
        <v>236</v>
      </c>
      <c r="C28672" s="81" t="s">
        <v>236</v>
      </c>
    </row>
    <row r="28673" spans="1:3" x14ac:dyDescent="0.25">
      <c r="A28673" s="80">
        <v>1114745</v>
      </c>
      <c r="B28673" s="104" t="s">
        <v>236</v>
      </c>
      <c r="C28673" s="81" t="s">
        <v>236</v>
      </c>
    </row>
    <row r="28674" spans="1:3" x14ac:dyDescent="0.25">
      <c r="A28674" s="80">
        <v>1114747</v>
      </c>
      <c r="B28674" s="104" t="s">
        <v>236</v>
      </c>
      <c r="C28674" s="88">
        <v>29995</v>
      </c>
    </row>
    <row r="28675" spans="1:3" x14ac:dyDescent="0.25">
      <c r="A28675" s="80">
        <v>1114749</v>
      </c>
      <c r="B28675" s="104" t="s">
        <v>236</v>
      </c>
      <c r="C28675" s="88">
        <v>30925</v>
      </c>
    </row>
    <row r="28676" spans="1:3" x14ac:dyDescent="0.25">
      <c r="A28676" s="80">
        <v>1114750</v>
      </c>
      <c r="B28676" s="104" t="s">
        <v>236</v>
      </c>
      <c r="C28676" s="88">
        <v>30926</v>
      </c>
    </row>
    <row r="28677" spans="1:3" x14ac:dyDescent="0.25">
      <c r="A28677" s="80">
        <v>1114751</v>
      </c>
      <c r="B28677" s="104" t="s">
        <v>236</v>
      </c>
      <c r="C28677" s="81" t="s">
        <v>236</v>
      </c>
    </row>
    <row r="28678" spans="1:3" x14ac:dyDescent="0.25">
      <c r="A28678" s="80">
        <v>1114757</v>
      </c>
      <c r="B28678" s="104" t="s">
        <v>236</v>
      </c>
      <c r="C28678" s="81" t="s">
        <v>236</v>
      </c>
    </row>
    <row r="28679" spans="1:3" x14ac:dyDescent="0.25">
      <c r="A28679" s="80">
        <v>1114758</v>
      </c>
      <c r="B28679" s="104" t="s">
        <v>236</v>
      </c>
      <c r="C28679" s="81" t="s">
        <v>236</v>
      </c>
    </row>
    <row r="28680" spans="1:3" x14ac:dyDescent="0.25">
      <c r="A28680" s="80">
        <v>1114759</v>
      </c>
      <c r="B28680" s="104" t="s">
        <v>236</v>
      </c>
      <c r="C28680" s="81" t="s">
        <v>236</v>
      </c>
    </row>
    <row r="28681" spans="1:3" x14ac:dyDescent="0.25">
      <c r="A28681" s="80">
        <v>1114760</v>
      </c>
      <c r="B28681" s="104" t="s">
        <v>236</v>
      </c>
      <c r="C28681" s="88">
        <v>30933</v>
      </c>
    </row>
    <row r="28682" spans="1:3" x14ac:dyDescent="0.25">
      <c r="A28682" s="80">
        <v>1114761</v>
      </c>
      <c r="B28682" s="93">
        <v>1114773</v>
      </c>
      <c r="C28682" s="88">
        <v>30932</v>
      </c>
    </row>
    <row r="28683" spans="1:3" x14ac:dyDescent="0.25">
      <c r="A28683" s="80">
        <v>1114762</v>
      </c>
      <c r="B28683" s="91">
        <v>1114769</v>
      </c>
      <c r="C28683" s="88">
        <v>30930</v>
      </c>
    </row>
    <row r="28684" spans="1:3" x14ac:dyDescent="0.25">
      <c r="A28684" s="80">
        <v>1114763</v>
      </c>
      <c r="B28684" s="91">
        <v>1114768</v>
      </c>
      <c r="C28684" s="88">
        <v>30929</v>
      </c>
    </row>
    <row r="28685" spans="1:3" x14ac:dyDescent="0.25">
      <c r="A28685" s="80">
        <v>1114764</v>
      </c>
      <c r="B28685" s="91">
        <v>1114767</v>
      </c>
      <c r="C28685" s="88">
        <v>30928</v>
      </c>
    </row>
    <row r="28686" spans="1:3" x14ac:dyDescent="0.25">
      <c r="A28686" s="80">
        <v>1114765</v>
      </c>
      <c r="B28686" s="91">
        <v>1114766</v>
      </c>
      <c r="C28686" s="88">
        <v>30927</v>
      </c>
    </row>
    <row r="28687" spans="1:3" x14ac:dyDescent="0.25">
      <c r="A28687" s="80">
        <v>1114770</v>
      </c>
      <c r="B28687" s="104" t="s">
        <v>236</v>
      </c>
      <c r="C28687" s="88">
        <v>30934</v>
      </c>
    </row>
    <row r="28688" spans="1:3" x14ac:dyDescent="0.25">
      <c r="A28688" s="80">
        <v>1114771</v>
      </c>
      <c r="B28688" s="104" t="s">
        <v>236</v>
      </c>
      <c r="C28688" s="88">
        <v>30935</v>
      </c>
    </row>
    <row r="28689" spans="1:3" x14ac:dyDescent="0.25">
      <c r="A28689" s="80">
        <v>1114772</v>
      </c>
      <c r="B28689" s="104" t="s">
        <v>236</v>
      </c>
      <c r="C28689" s="88">
        <v>30936</v>
      </c>
    </row>
    <row r="28690" spans="1:3" x14ac:dyDescent="0.25">
      <c r="A28690" s="80">
        <v>1114774</v>
      </c>
      <c r="B28690" s="104" t="s">
        <v>236</v>
      </c>
      <c r="C28690" s="88">
        <v>30937</v>
      </c>
    </row>
    <row r="28691" spans="1:3" x14ac:dyDescent="0.25">
      <c r="A28691" s="80">
        <v>1114775</v>
      </c>
      <c r="B28691" s="104" t="s">
        <v>236</v>
      </c>
      <c r="C28691" s="88">
        <v>30939</v>
      </c>
    </row>
    <row r="28692" spans="1:3" x14ac:dyDescent="0.25">
      <c r="A28692" s="80">
        <v>1114776</v>
      </c>
      <c r="B28692" s="104" t="s">
        <v>236</v>
      </c>
      <c r="C28692" s="88">
        <v>30942</v>
      </c>
    </row>
    <row r="28693" spans="1:3" x14ac:dyDescent="0.25">
      <c r="A28693" s="80">
        <v>1114777</v>
      </c>
      <c r="B28693" s="104" t="s">
        <v>236</v>
      </c>
      <c r="C28693" s="88">
        <v>30944</v>
      </c>
    </row>
    <row r="28694" spans="1:3" x14ac:dyDescent="0.25">
      <c r="A28694" s="80">
        <v>1114778</v>
      </c>
      <c r="B28694" s="104" t="s">
        <v>236</v>
      </c>
      <c r="C28694" s="81" t="s">
        <v>236</v>
      </c>
    </row>
    <row r="28695" spans="1:3" x14ac:dyDescent="0.25">
      <c r="A28695" s="80">
        <v>1114781</v>
      </c>
      <c r="B28695" s="104" t="s">
        <v>236</v>
      </c>
      <c r="C28695" s="88">
        <v>30945</v>
      </c>
    </row>
    <row r="28696" spans="1:3" x14ac:dyDescent="0.25">
      <c r="A28696" s="80">
        <v>1114788</v>
      </c>
      <c r="B28696" s="104" t="s">
        <v>236</v>
      </c>
      <c r="C28696" s="88">
        <v>30946</v>
      </c>
    </row>
    <row r="28697" spans="1:3" x14ac:dyDescent="0.25">
      <c r="A28697" s="80">
        <v>1114789</v>
      </c>
      <c r="B28697" s="104" t="s">
        <v>236</v>
      </c>
      <c r="C28697" s="88">
        <v>30947</v>
      </c>
    </row>
    <row r="28698" spans="1:3" x14ac:dyDescent="0.25">
      <c r="A28698" s="80">
        <v>1114790</v>
      </c>
      <c r="B28698" s="104" t="s">
        <v>236</v>
      </c>
      <c r="C28698" s="88">
        <v>30950</v>
      </c>
    </row>
    <row r="28699" spans="1:3" x14ac:dyDescent="0.25">
      <c r="A28699" s="80">
        <v>1114791</v>
      </c>
      <c r="B28699" s="104" t="s">
        <v>236</v>
      </c>
      <c r="C28699" s="88">
        <v>30952</v>
      </c>
    </row>
    <row r="28700" spans="1:3" x14ac:dyDescent="0.25">
      <c r="A28700" s="80">
        <v>1114792</v>
      </c>
      <c r="B28700" s="104" t="s">
        <v>236</v>
      </c>
      <c r="C28700" s="81" t="s">
        <v>236</v>
      </c>
    </row>
    <row r="28701" spans="1:3" x14ac:dyDescent="0.25">
      <c r="A28701" s="80">
        <v>1114793</v>
      </c>
      <c r="B28701" s="104" t="s">
        <v>236</v>
      </c>
      <c r="C28701" s="88">
        <v>30954</v>
      </c>
    </row>
    <row r="28702" spans="1:3" x14ac:dyDescent="0.25">
      <c r="A28702" s="80">
        <v>1114794</v>
      </c>
      <c r="B28702" s="104" t="s">
        <v>236</v>
      </c>
      <c r="C28702" s="88">
        <v>30958</v>
      </c>
    </row>
    <row r="28703" spans="1:3" x14ac:dyDescent="0.25">
      <c r="A28703" s="80">
        <v>1114795</v>
      </c>
      <c r="B28703" s="104" t="s">
        <v>236</v>
      </c>
      <c r="C28703" s="81" t="s">
        <v>236</v>
      </c>
    </row>
    <row r="28704" spans="1:3" x14ac:dyDescent="0.25">
      <c r="A28704" s="80">
        <v>1114796</v>
      </c>
      <c r="B28704" s="91">
        <v>1114802</v>
      </c>
      <c r="C28704" s="88">
        <v>30953</v>
      </c>
    </row>
    <row r="28705" spans="1:3" x14ac:dyDescent="0.25">
      <c r="A28705" s="80">
        <v>1114797</v>
      </c>
      <c r="B28705" s="91">
        <v>1114806</v>
      </c>
      <c r="C28705" s="88">
        <v>30956</v>
      </c>
    </row>
    <row r="28706" spans="1:3" x14ac:dyDescent="0.25">
      <c r="A28706" s="80">
        <v>1114798</v>
      </c>
      <c r="B28706" s="91">
        <v>1114809</v>
      </c>
      <c r="C28706" s="88">
        <v>30961</v>
      </c>
    </row>
    <row r="28707" spans="1:3" x14ac:dyDescent="0.25">
      <c r="A28707" s="80">
        <v>1114799</v>
      </c>
      <c r="B28707" s="91">
        <v>1114804</v>
      </c>
      <c r="C28707" s="88">
        <v>30955</v>
      </c>
    </row>
    <row r="28708" spans="1:3" x14ac:dyDescent="0.25">
      <c r="A28708" s="80">
        <v>1114800</v>
      </c>
      <c r="B28708" s="91">
        <v>1114811</v>
      </c>
      <c r="C28708" s="88">
        <v>30959</v>
      </c>
    </row>
    <row r="28709" spans="1:3" x14ac:dyDescent="0.25">
      <c r="A28709" s="80">
        <v>1114801</v>
      </c>
      <c r="B28709" s="91">
        <v>1114812</v>
      </c>
      <c r="C28709" s="88">
        <v>30960</v>
      </c>
    </row>
    <row r="28710" spans="1:3" x14ac:dyDescent="0.25">
      <c r="A28710" s="80">
        <v>1114803</v>
      </c>
      <c r="B28710" s="104" t="s">
        <v>236</v>
      </c>
      <c r="C28710" s="88">
        <v>30957</v>
      </c>
    </row>
    <row r="28711" spans="1:3" x14ac:dyDescent="0.25">
      <c r="A28711" s="80">
        <v>1114805</v>
      </c>
      <c r="B28711" s="104" t="s">
        <v>236</v>
      </c>
      <c r="C28711" s="81" t="s">
        <v>236</v>
      </c>
    </row>
    <row r="28712" spans="1:3" x14ac:dyDescent="0.25">
      <c r="A28712" s="80">
        <v>1114807</v>
      </c>
      <c r="B28712" s="104" t="s">
        <v>236</v>
      </c>
      <c r="C28712" s="88">
        <v>30964</v>
      </c>
    </row>
    <row r="28713" spans="1:3" x14ac:dyDescent="0.25">
      <c r="A28713" s="80">
        <v>1114808</v>
      </c>
      <c r="B28713" s="104" t="s">
        <v>236</v>
      </c>
      <c r="C28713" s="88">
        <v>30963</v>
      </c>
    </row>
    <row r="28714" spans="1:3" x14ac:dyDescent="0.25">
      <c r="A28714" s="80">
        <v>1114810</v>
      </c>
      <c r="B28714" s="104" t="s">
        <v>236</v>
      </c>
      <c r="C28714" s="88">
        <v>30965</v>
      </c>
    </row>
    <row r="28715" spans="1:3" x14ac:dyDescent="0.25">
      <c r="A28715" s="80">
        <v>1114813</v>
      </c>
      <c r="B28715" s="104" t="s">
        <v>236</v>
      </c>
      <c r="C28715" s="81" t="s">
        <v>236</v>
      </c>
    </row>
    <row r="28716" spans="1:3" x14ac:dyDescent="0.25">
      <c r="A28716" s="80">
        <v>1114814</v>
      </c>
      <c r="B28716" s="104" t="s">
        <v>236</v>
      </c>
      <c r="C28716" s="88">
        <v>30966</v>
      </c>
    </row>
    <row r="28717" spans="1:3" x14ac:dyDescent="0.25">
      <c r="A28717" s="80">
        <v>1114815</v>
      </c>
      <c r="B28717" s="104" t="s">
        <v>236</v>
      </c>
      <c r="C28717" s="81" t="s">
        <v>236</v>
      </c>
    </row>
    <row r="28718" spans="1:3" x14ac:dyDescent="0.25">
      <c r="A28718" s="80">
        <v>1114816</v>
      </c>
      <c r="B28718" s="91">
        <v>1114817</v>
      </c>
      <c r="C28718" s="88">
        <v>30967</v>
      </c>
    </row>
    <row r="28719" spans="1:3" x14ac:dyDescent="0.25">
      <c r="A28719" s="80">
        <v>1114818</v>
      </c>
      <c r="B28719" s="104" t="s">
        <v>236</v>
      </c>
      <c r="C28719" s="81" t="s">
        <v>236</v>
      </c>
    </row>
    <row r="28720" spans="1:3" x14ac:dyDescent="0.25">
      <c r="A28720" s="80">
        <v>1114819</v>
      </c>
      <c r="B28720" s="104" t="s">
        <v>236</v>
      </c>
      <c r="C28720" s="81" t="s">
        <v>236</v>
      </c>
    </row>
    <row r="28721" spans="1:3" x14ac:dyDescent="0.25">
      <c r="A28721" s="80">
        <v>1114820</v>
      </c>
      <c r="B28721" s="104" t="s">
        <v>236</v>
      </c>
      <c r="C28721" s="88">
        <v>30970</v>
      </c>
    </row>
    <row r="28722" spans="1:3" x14ac:dyDescent="0.25">
      <c r="A28722" s="80">
        <v>1114821</v>
      </c>
      <c r="B28722" s="104" t="s">
        <v>236</v>
      </c>
      <c r="C28722" s="88">
        <v>30971</v>
      </c>
    </row>
    <row r="28723" spans="1:3" x14ac:dyDescent="0.25">
      <c r="A28723" s="80">
        <v>1114822</v>
      </c>
      <c r="B28723" s="104" t="s">
        <v>236</v>
      </c>
      <c r="C28723" s="81" t="s">
        <v>236</v>
      </c>
    </row>
    <row r="28724" spans="1:3" x14ac:dyDescent="0.25">
      <c r="A28724" s="80">
        <v>1114823</v>
      </c>
      <c r="B28724" s="91">
        <v>1133607</v>
      </c>
      <c r="C28724" s="88">
        <v>30972</v>
      </c>
    </row>
    <row r="28725" spans="1:3" x14ac:dyDescent="0.25">
      <c r="A28725" s="80">
        <v>1114824</v>
      </c>
      <c r="B28725" s="104" t="s">
        <v>236</v>
      </c>
      <c r="C28725" s="81" t="s">
        <v>236</v>
      </c>
    </row>
    <row r="28726" spans="1:3" x14ac:dyDescent="0.25">
      <c r="A28726" s="80">
        <v>1114825</v>
      </c>
      <c r="B28726" s="104" t="s">
        <v>236</v>
      </c>
      <c r="C28726" s="81" t="s">
        <v>236</v>
      </c>
    </row>
    <row r="28727" spans="1:3" x14ac:dyDescent="0.25">
      <c r="A28727" s="80">
        <v>1114826</v>
      </c>
      <c r="B28727" s="104" t="s">
        <v>236</v>
      </c>
      <c r="C28727" s="88">
        <v>30979</v>
      </c>
    </row>
    <row r="28728" spans="1:3" x14ac:dyDescent="0.25">
      <c r="A28728" s="80">
        <v>1114827</v>
      </c>
      <c r="B28728" s="104" t="s">
        <v>236</v>
      </c>
      <c r="C28728" s="81" t="s">
        <v>236</v>
      </c>
    </row>
    <row r="28729" spans="1:3" x14ac:dyDescent="0.25">
      <c r="A28729" s="80">
        <v>1114828</v>
      </c>
      <c r="B28729" s="104" t="s">
        <v>236</v>
      </c>
      <c r="C28729" s="81" t="s">
        <v>236</v>
      </c>
    </row>
    <row r="28730" spans="1:3" x14ac:dyDescent="0.25">
      <c r="A28730" s="80">
        <v>1114829</v>
      </c>
      <c r="B28730" s="104" t="s">
        <v>236</v>
      </c>
      <c r="C28730" s="81" t="s">
        <v>236</v>
      </c>
    </row>
    <row r="28731" spans="1:3" x14ac:dyDescent="0.25">
      <c r="A28731" s="80">
        <v>1114830</v>
      </c>
      <c r="B28731" s="104" t="s">
        <v>236</v>
      </c>
      <c r="C28731" s="81" t="s">
        <v>236</v>
      </c>
    </row>
    <row r="28732" spans="1:3" x14ac:dyDescent="0.25">
      <c r="A28732" s="80">
        <v>1114831</v>
      </c>
      <c r="B28732" s="104" t="s">
        <v>236</v>
      </c>
      <c r="C28732" s="81" t="s">
        <v>236</v>
      </c>
    </row>
    <row r="28733" spans="1:3" x14ac:dyDescent="0.25">
      <c r="A28733" s="80">
        <v>1114832</v>
      </c>
      <c r="B28733" s="104" t="s">
        <v>236</v>
      </c>
      <c r="C28733" s="81" t="s">
        <v>236</v>
      </c>
    </row>
    <row r="28734" spans="1:3" x14ac:dyDescent="0.25">
      <c r="A28734" s="80">
        <v>1114833</v>
      </c>
      <c r="B28734" s="104" t="s">
        <v>236</v>
      </c>
      <c r="C28734" s="81" t="s">
        <v>236</v>
      </c>
    </row>
    <row r="28735" spans="1:3" x14ac:dyDescent="0.25">
      <c r="A28735" s="80">
        <v>1114834</v>
      </c>
      <c r="B28735" s="104" t="s">
        <v>236</v>
      </c>
      <c r="C28735" s="88">
        <v>30982</v>
      </c>
    </row>
    <row r="28736" spans="1:3" x14ac:dyDescent="0.25">
      <c r="A28736" s="80">
        <v>1114835</v>
      </c>
      <c r="B28736" s="104" t="s">
        <v>236</v>
      </c>
      <c r="C28736" s="88">
        <v>30983</v>
      </c>
    </row>
    <row r="28737" spans="1:3" x14ac:dyDescent="0.25">
      <c r="A28737" s="80">
        <v>1114836</v>
      </c>
      <c r="B28737" s="104" t="s">
        <v>236</v>
      </c>
      <c r="C28737" s="88">
        <v>30984</v>
      </c>
    </row>
    <row r="28738" spans="1:3" x14ac:dyDescent="0.25">
      <c r="A28738" s="80">
        <v>1114837</v>
      </c>
      <c r="B28738" s="104" t="s">
        <v>236</v>
      </c>
      <c r="C28738" s="88">
        <v>30985</v>
      </c>
    </row>
    <row r="28739" spans="1:3" x14ac:dyDescent="0.25">
      <c r="A28739" s="80">
        <v>1114838</v>
      </c>
      <c r="B28739" s="104" t="s">
        <v>236</v>
      </c>
      <c r="C28739" s="81" t="s">
        <v>236</v>
      </c>
    </row>
    <row r="28740" spans="1:3" x14ac:dyDescent="0.25">
      <c r="A28740" s="80">
        <v>1114839</v>
      </c>
      <c r="B28740" s="104" t="s">
        <v>236</v>
      </c>
      <c r="C28740" s="88">
        <v>30977</v>
      </c>
    </row>
    <row r="28741" spans="1:3" x14ac:dyDescent="0.25">
      <c r="A28741" s="80">
        <v>1114840</v>
      </c>
      <c r="B28741" s="91">
        <v>1114847</v>
      </c>
      <c r="C28741" s="88">
        <v>30973</v>
      </c>
    </row>
    <row r="28742" spans="1:3" x14ac:dyDescent="0.25">
      <c r="A28742" s="80">
        <v>1114841</v>
      </c>
      <c r="B28742" s="91">
        <v>1114848</v>
      </c>
      <c r="C28742" s="88">
        <v>30974</v>
      </c>
    </row>
    <row r="28743" spans="1:3" x14ac:dyDescent="0.25">
      <c r="A28743" s="80">
        <v>1114842</v>
      </c>
      <c r="B28743" s="91">
        <v>1114849</v>
      </c>
      <c r="C28743" s="88">
        <v>30976</v>
      </c>
    </row>
    <row r="28744" spans="1:3" x14ac:dyDescent="0.25">
      <c r="A28744" s="80">
        <v>1114843</v>
      </c>
      <c r="B28744" s="91">
        <v>1132546</v>
      </c>
      <c r="C28744" s="88">
        <v>29330</v>
      </c>
    </row>
    <row r="28745" spans="1:3" x14ac:dyDescent="0.25">
      <c r="A28745" s="80">
        <v>1114844</v>
      </c>
      <c r="B28745" s="91">
        <v>1114859</v>
      </c>
      <c r="C28745" s="88">
        <v>30980</v>
      </c>
    </row>
    <row r="28746" spans="1:3" x14ac:dyDescent="0.25">
      <c r="A28746" s="80">
        <v>1114851</v>
      </c>
      <c r="B28746" s="104" t="s">
        <v>236</v>
      </c>
      <c r="C28746" s="88">
        <v>8606</v>
      </c>
    </row>
    <row r="28747" spans="1:3" x14ac:dyDescent="0.25">
      <c r="A28747" s="80">
        <v>1114854</v>
      </c>
      <c r="B28747" s="104" t="s">
        <v>236</v>
      </c>
      <c r="C28747" s="88">
        <v>8742</v>
      </c>
    </row>
    <row r="28748" spans="1:3" x14ac:dyDescent="0.25">
      <c r="A28748" s="80">
        <v>1114857</v>
      </c>
      <c r="B28748" s="104" t="s">
        <v>236</v>
      </c>
      <c r="C28748" s="88">
        <v>57081</v>
      </c>
    </row>
    <row r="28749" spans="1:3" x14ac:dyDescent="0.25">
      <c r="A28749" s="80">
        <v>1114860</v>
      </c>
      <c r="B28749" s="104" t="s">
        <v>236</v>
      </c>
      <c r="C28749" s="81" t="s">
        <v>236</v>
      </c>
    </row>
    <row r="28750" spans="1:3" x14ac:dyDescent="0.25">
      <c r="A28750" s="80">
        <v>1114863</v>
      </c>
      <c r="B28750" s="104" t="s">
        <v>236</v>
      </c>
      <c r="C28750" s="81" t="s">
        <v>236</v>
      </c>
    </row>
    <row r="28751" spans="1:3" x14ac:dyDescent="0.25">
      <c r="A28751" s="80">
        <v>1114864</v>
      </c>
      <c r="B28751" s="104" t="s">
        <v>236</v>
      </c>
      <c r="C28751" s="81" t="s">
        <v>236</v>
      </c>
    </row>
    <row r="28752" spans="1:3" x14ac:dyDescent="0.25">
      <c r="A28752" s="80">
        <v>1114865</v>
      </c>
      <c r="B28752" s="104" t="s">
        <v>236</v>
      </c>
      <c r="C28752" s="81" t="s">
        <v>236</v>
      </c>
    </row>
    <row r="28753" spans="1:3" x14ac:dyDescent="0.25">
      <c r="A28753" s="80">
        <v>1114866</v>
      </c>
      <c r="B28753" s="104" t="s">
        <v>236</v>
      </c>
      <c r="C28753" s="81" t="s">
        <v>236</v>
      </c>
    </row>
    <row r="28754" spans="1:3" x14ac:dyDescent="0.25">
      <c r="A28754" s="80">
        <v>1114867</v>
      </c>
      <c r="B28754" s="104" t="s">
        <v>236</v>
      </c>
      <c r="C28754" s="88">
        <v>30992</v>
      </c>
    </row>
    <row r="28755" spans="1:3" x14ac:dyDescent="0.25">
      <c r="A28755" s="80">
        <v>1114868</v>
      </c>
      <c r="B28755" s="104" t="s">
        <v>236</v>
      </c>
      <c r="C28755" s="88">
        <v>30993</v>
      </c>
    </row>
    <row r="28756" spans="1:3" x14ac:dyDescent="0.25">
      <c r="A28756" s="80">
        <v>1114869</v>
      </c>
      <c r="B28756" s="104" t="s">
        <v>236</v>
      </c>
      <c r="C28756" s="88">
        <v>30995</v>
      </c>
    </row>
    <row r="28757" spans="1:3" x14ac:dyDescent="0.25">
      <c r="A28757" s="80">
        <v>1114870</v>
      </c>
      <c r="B28757" s="104" t="s">
        <v>236</v>
      </c>
      <c r="C28757" s="88">
        <v>30990</v>
      </c>
    </row>
    <row r="28758" spans="1:3" x14ac:dyDescent="0.25">
      <c r="A28758" s="80">
        <v>1114871</v>
      </c>
      <c r="B28758" s="104" t="s">
        <v>236</v>
      </c>
      <c r="C28758" s="88">
        <v>30991</v>
      </c>
    </row>
    <row r="28759" spans="1:3" x14ac:dyDescent="0.25">
      <c r="A28759" s="80">
        <v>1114872</v>
      </c>
      <c r="B28759" s="91">
        <v>1114877</v>
      </c>
      <c r="C28759" s="88">
        <v>30988</v>
      </c>
    </row>
    <row r="28760" spans="1:3" x14ac:dyDescent="0.25">
      <c r="A28760" s="80">
        <v>1114881</v>
      </c>
      <c r="B28760" s="104" t="s">
        <v>236</v>
      </c>
      <c r="C28760" s="88">
        <v>64951</v>
      </c>
    </row>
    <row r="28761" spans="1:3" x14ac:dyDescent="0.25">
      <c r="A28761" s="80">
        <v>1114887</v>
      </c>
      <c r="B28761" s="104" t="s">
        <v>236</v>
      </c>
      <c r="C28761" s="88">
        <v>30998</v>
      </c>
    </row>
    <row r="28762" spans="1:3" x14ac:dyDescent="0.25">
      <c r="A28762" s="80">
        <v>1114889</v>
      </c>
      <c r="B28762" s="104" t="s">
        <v>236</v>
      </c>
      <c r="C28762" s="88">
        <v>30996</v>
      </c>
    </row>
    <row r="28763" spans="1:3" x14ac:dyDescent="0.25">
      <c r="A28763" s="80">
        <v>1114890</v>
      </c>
      <c r="B28763" s="104" t="s">
        <v>236</v>
      </c>
      <c r="C28763" s="88">
        <v>30999</v>
      </c>
    </row>
    <row r="28764" spans="1:3" x14ac:dyDescent="0.25">
      <c r="A28764" s="80">
        <v>1114894</v>
      </c>
      <c r="B28764" s="104" t="s">
        <v>236</v>
      </c>
      <c r="C28764" s="81" t="s">
        <v>236</v>
      </c>
    </row>
    <row r="28765" spans="1:3" x14ac:dyDescent="0.25">
      <c r="A28765" s="80">
        <v>1114899</v>
      </c>
      <c r="B28765" s="104" t="s">
        <v>236</v>
      </c>
      <c r="C28765" s="88">
        <v>31001</v>
      </c>
    </row>
    <row r="28766" spans="1:3" x14ac:dyDescent="0.25">
      <c r="A28766" s="80">
        <v>1114901</v>
      </c>
      <c r="B28766" s="104" t="s">
        <v>236</v>
      </c>
      <c r="C28766" s="81" t="s">
        <v>236</v>
      </c>
    </row>
    <row r="28767" spans="1:3" x14ac:dyDescent="0.25">
      <c r="A28767" s="80">
        <v>1114902</v>
      </c>
      <c r="B28767" s="104" t="s">
        <v>236</v>
      </c>
      <c r="C28767" s="88">
        <v>31002</v>
      </c>
    </row>
    <row r="28768" spans="1:3" x14ac:dyDescent="0.25">
      <c r="A28768" s="80">
        <v>1114903</v>
      </c>
      <c r="B28768" s="104" t="s">
        <v>236</v>
      </c>
      <c r="C28768" s="81" t="s">
        <v>236</v>
      </c>
    </row>
    <row r="28769" spans="1:3" x14ac:dyDescent="0.25">
      <c r="A28769" s="80">
        <v>1114904</v>
      </c>
      <c r="B28769" s="104" t="s">
        <v>236</v>
      </c>
      <c r="C28769" s="88">
        <v>31003</v>
      </c>
    </row>
    <row r="28770" spans="1:3" x14ac:dyDescent="0.25">
      <c r="A28770" s="80">
        <v>1114905</v>
      </c>
      <c r="B28770" s="104" t="s">
        <v>236</v>
      </c>
      <c r="C28770" s="81" t="s">
        <v>236</v>
      </c>
    </row>
    <row r="28771" spans="1:3" x14ac:dyDescent="0.25">
      <c r="A28771" s="80">
        <v>1114906</v>
      </c>
      <c r="B28771" s="104" t="s">
        <v>236</v>
      </c>
      <c r="C28771" s="81" t="s">
        <v>236</v>
      </c>
    </row>
    <row r="28772" spans="1:3" x14ac:dyDescent="0.25">
      <c r="A28772" s="80">
        <v>1114907</v>
      </c>
      <c r="B28772" s="104" t="s">
        <v>236</v>
      </c>
      <c r="C28772" s="81" t="s">
        <v>236</v>
      </c>
    </row>
    <row r="28773" spans="1:3" x14ac:dyDescent="0.25">
      <c r="A28773" s="80">
        <v>1114908</v>
      </c>
      <c r="B28773" s="91">
        <v>1126799</v>
      </c>
      <c r="C28773" s="88">
        <v>31005</v>
      </c>
    </row>
    <row r="28774" spans="1:3" x14ac:dyDescent="0.25">
      <c r="A28774" s="80">
        <v>1114909</v>
      </c>
      <c r="B28774" s="91">
        <v>1114912</v>
      </c>
      <c r="C28774" s="88">
        <v>31008</v>
      </c>
    </row>
    <row r="28775" spans="1:3" x14ac:dyDescent="0.25">
      <c r="A28775" s="80">
        <v>1114910</v>
      </c>
      <c r="B28775" s="91">
        <v>1114911</v>
      </c>
      <c r="C28775" s="88">
        <v>31004</v>
      </c>
    </row>
    <row r="28776" spans="1:3" x14ac:dyDescent="0.25">
      <c r="A28776" s="80">
        <v>1114914</v>
      </c>
      <c r="B28776" s="104" t="s">
        <v>236</v>
      </c>
      <c r="C28776" s="88">
        <v>31009</v>
      </c>
    </row>
    <row r="28777" spans="1:3" x14ac:dyDescent="0.25">
      <c r="A28777" s="80">
        <v>1114918</v>
      </c>
      <c r="B28777" s="104" t="s">
        <v>236</v>
      </c>
      <c r="C28777" s="81" t="s">
        <v>236</v>
      </c>
    </row>
    <row r="28778" spans="1:3" x14ac:dyDescent="0.25">
      <c r="A28778" s="80">
        <v>1114920</v>
      </c>
      <c r="B28778" s="104" t="s">
        <v>236</v>
      </c>
      <c r="C28778" s="81" t="s">
        <v>236</v>
      </c>
    </row>
    <row r="28779" spans="1:3" x14ac:dyDescent="0.25">
      <c r="A28779" s="80">
        <v>1114925</v>
      </c>
      <c r="B28779" s="104" t="s">
        <v>236</v>
      </c>
      <c r="C28779" s="81" t="s">
        <v>236</v>
      </c>
    </row>
    <row r="28780" spans="1:3" x14ac:dyDescent="0.25">
      <c r="A28780" s="80">
        <v>1114926</v>
      </c>
      <c r="B28780" s="104" t="s">
        <v>236</v>
      </c>
      <c r="C28780" s="88">
        <v>31021</v>
      </c>
    </row>
    <row r="28781" spans="1:3" x14ac:dyDescent="0.25">
      <c r="A28781" s="80">
        <v>1114927</v>
      </c>
      <c r="B28781" s="104" t="s">
        <v>236</v>
      </c>
      <c r="C28781" s="88">
        <v>31010</v>
      </c>
    </row>
    <row r="28782" spans="1:3" x14ac:dyDescent="0.25">
      <c r="A28782" s="80">
        <v>1114928</v>
      </c>
      <c r="B28782" s="91">
        <v>1118156</v>
      </c>
      <c r="C28782" s="88">
        <v>31016</v>
      </c>
    </row>
    <row r="28783" spans="1:3" x14ac:dyDescent="0.25">
      <c r="A28783" s="80">
        <v>1114929</v>
      </c>
      <c r="B28783" s="91">
        <v>1118146</v>
      </c>
      <c r="C28783" s="88">
        <v>31017</v>
      </c>
    </row>
    <row r="28784" spans="1:3" x14ac:dyDescent="0.25">
      <c r="A28784" s="80">
        <v>1114930</v>
      </c>
      <c r="B28784" s="91">
        <v>1118141</v>
      </c>
      <c r="C28784" s="88">
        <v>31018</v>
      </c>
    </row>
    <row r="28785" spans="1:3" x14ac:dyDescent="0.25">
      <c r="A28785" s="80">
        <v>1114931</v>
      </c>
      <c r="B28785" s="91">
        <v>1118138</v>
      </c>
      <c r="C28785" s="88">
        <v>31019</v>
      </c>
    </row>
    <row r="28786" spans="1:3" x14ac:dyDescent="0.25">
      <c r="A28786" s="80">
        <v>1114932</v>
      </c>
      <c r="B28786" s="104" t="s">
        <v>236</v>
      </c>
      <c r="C28786" s="81" t="s">
        <v>236</v>
      </c>
    </row>
    <row r="28787" spans="1:3" x14ac:dyDescent="0.25">
      <c r="A28787" s="80">
        <v>1114933</v>
      </c>
      <c r="B28787" s="91">
        <v>1118134</v>
      </c>
      <c r="C28787" s="88">
        <v>31020</v>
      </c>
    </row>
    <row r="28788" spans="1:3" x14ac:dyDescent="0.25">
      <c r="A28788" s="80">
        <v>1114934</v>
      </c>
      <c r="B28788" s="91">
        <v>1118133</v>
      </c>
      <c r="C28788" s="88">
        <v>31022</v>
      </c>
    </row>
    <row r="28789" spans="1:3" x14ac:dyDescent="0.25">
      <c r="A28789" s="80">
        <v>1114936</v>
      </c>
      <c r="B28789" s="91">
        <v>1118127</v>
      </c>
      <c r="C28789" s="88">
        <v>31023</v>
      </c>
    </row>
    <row r="28790" spans="1:3" x14ac:dyDescent="0.25">
      <c r="A28790" s="80">
        <v>1114937</v>
      </c>
      <c r="B28790" s="104" t="s">
        <v>236</v>
      </c>
      <c r="C28790" s="81" t="s">
        <v>236</v>
      </c>
    </row>
    <row r="28791" spans="1:3" x14ac:dyDescent="0.25">
      <c r="A28791" s="80">
        <v>1114941</v>
      </c>
      <c r="B28791" s="104" t="s">
        <v>236</v>
      </c>
      <c r="C28791" s="81" t="s">
        <v>236</v>
      </c>
    </row>
    <row r="28792" spans="1:3" x14ac:dyDescent="0.25">
      <c r="A28792" s="80">
        <v>1114946</v>
      </c>
      <c r="B28792" s="104" t="s">
        <v>236</v>
      </c>
      <c r="C28792" s="81" t="s">
        <v>236</v>
      </c>
    </row>
    <row r="28793" spans="1:3" x14ac:dyDescent="0.25">
      <c r="A28793" s="80">
        <v>1114947</v>
      </c>
      <c r="B28793" s="104" t="s">
        <v>236</v>
      </c>
      <c r="C28793" s="81" t="s">
        <v>236</v>
      </c>
    </row>
    <row r="28794" spans="1:3" x14ac:dyDescent="0.25">
      <c r="A28794" s="80">
        <v>1114948</v>
      </c>
      <c r="B28794" s="104" t="s">
        <v>236</v>
      </c>
      <c r="C28794" s="88">
        <v>31024</v>
      </c>
    </row>
    <row r="28795" spans="1:3" x14ac:dyDescent="0.25">
      <c r="A28795" s="80">
        <v>1114949</v>
      </c>
      <c r="B28795" s="104" t="s">
        <v>236</v>
      </c>
      <c r="C28795" s="88">
        <v>31025</v>
      </c>
    </row>
    <row r="28796" spans="1:3" x14ac:dyDescent="0.25">
      <c r="A28796" s="80">
        <v>1114950</v>
      </c>
      <c r="B28796" s="104" t="s">
        <v>236</v>
      </c>
      <c r="C28796" s="88">
        <v>31027</v>
      </c>
    </row>
    <row r="28797" spans="1:3" x14ac:dyDescent="0.25">
      <c r="A28797" s="80">
        <v>1114951</v>
      </c>
      <c r="B28797" s="104" t="s">
        <v>236</v>
      </c>
      <c r="C28797" s="81" t="s">
        <v>236</v>
      </c>
    </row>
    <row r="28798" spans="1:3" x14ac:dyDescent="0.25">
      <c r="A28798" s="80">
        <v>1114952</v>
      </c>
      <c r="B28798" s="91">
        <v>1115024</v>
      </c>
      <c r="C28798" s="88">
        <v>30986</v>
      </c>
    </row>
    <row r="28799" spans="1:3" x14ac:dyDescent="0.25">
      <c r="A28799" s="80">
        <v>1114957</v>
      </c>
      <c r="B28799" s="104" t="s">
        <v>236</v>
      </c>
      <c r="C28799" s="81" t="s">
        <v>236</v>
      </c>
    </row>
    <row r="28800" spans="1:3" x14ac:dyDescent="0.25">
      <c r="A28800" s="80">
        <v>1114962</v>
      </c>
      <c r="B28800" s="91">
        <v>1117146</v>
      </c>
      <c r="C28800" s="88">
        <v>32128</v>
      </c>
    </row>
    <row r="28801" spans="1:3" x14ac:dyDescent="0.25">
      <c r="A28801" s="80">
        <v>1114963</v>
      </c>
      <c r="B28801" s="104" t="s">
        <v>236</v>
      </c>
      <c r="C28801" s="88">
        <v>2809</v>
      </c>
    </row>
    <row r="28802" spans="1:3" x14ac:dyDescent="0.25">
      <c r="A28802" s="80">
        <v>1114964</v>
      </c>
      <c r="B28802" s="104" t="s">
        <v>236</v>
      </c>
      <c r="C28802" s="81" t="s">
        <v>236</v>
      </c>
    </row>
    <row r="28803" spans="1:3" x14ac:dyDescent="0.25">
      <c r="A28803" s="80">
        <v>1114965</v>
      </c>
      <c r="B28803" s="104" t="s">
        <v>236</v>
      </c>
      <c r="C28803" s="88">
        <v>66767</v>
      </c>
    </row>
    <row r="28804" spans="1:3" x14ac:dyDescent="0.25">
      <c r="A28804" s="80">
        <v>1114966</v>
      </c>
      <c r="B28804" s="104" t="s">
        <v>236</v>
      </c>
      <c r="C28804" s="81" t="s">
        <v>236</v>
      </c>
    </row>
    <row r="28805" spans="1:3" x14ac:dyDescent="0.25">
      <c r="A28805" s="80">
        <v>1114967</v>
      </c>
      <c r="B28805" s="104" t="s">
        <v>236</v>
      </c>
      <c r="C28805" s="81" t="s">
        <v>236</v>
      </c>
    </row>
    <row r="28806" spans="1:3" x14ac:dyDescent="0.25">
      <c r="A28806" s="80">
        <v>1114968</v>
      </c>
      <c r="B28806" s="104" t="s">
        <v>236</v>
      </c>
      <c r="C28806" s="88">
        <v>31029</v>
      </c>
    </row>
    <row r="28807" spans="1:3" x14ac:dyDescent="0.25">
      <c r="A28807" s="80">
        <v>1114969</v>
      </c>
      <c r="B28807" s="104" t="s">
        <v>236</v>
      </c>
      <c r="C28807" s="88">
        <v>31030</v>
      </c>
    </row>
    <row r="28808" spans="1:3" x14ac:dyDescent="0.25">
      <c r="A28808" s="80">
        <v>1114970</v>
      </c>
      <c r="B28808" s="104" t="s">
        <v>236</v>
      </c>
      <c r="C28808" s="81" t="s">
        <v>236</v>
      </c>
    </row>
    <row r="28809" spans="1:3" x14ac:dyDescent="0.25">
      <c r="A28809" s="80">
        <v>1114971</v>
      </c>
      <c r="B28809" s="104" t="s">
        <v>236</v>
      </c>
      <c r="C28809" s="81" t="s">
        <v>236</v>
      </c>
    </row>
    <row r="28810" spans="1:3" x14ac:dyDescent="0.25">
      <c r="A28810" s="80">
        <v>1114972</v>
      </c>
      <c r="B28810" s="104" t="s">
        <v>236</v>
      </c>
      <c r="C28810" s="81" t="s">
        <v>236</v>
      </c>
    </row>
    <row r="28811" spans="1:3" x14ac:dyDescent="0.25">
      <c r="A28811" s="80">
        <v>1114973</v>
      </c>
      <c r="B28811" s="104" t="s">
        <v>236</v>
      </c>
      <c r="C28811" s="88">
        <v>31031</v>
      </c>
    </row>
    <row r="28812" spans="1:3" x14ac:dyDescent="0.25">
      <c r="A28812" s="80">
        <v>1114974</v>
      </c>
      <c r="B28812" s="104" t="s">
        <v>236</v>
      </c>
      <c r="C28812" s="81" t="s">
        <v>236</v>
      </c>
    </row>
    <row r="28813" spans="1:3" x14ac:dyDescent="0.25">
      <c r="A28813" s="80">
        <v>1114975</v>
      </c>
      <c r="B28813" s="104" t="s">
        <v>236</v>
      </c>
      <c r="C28813" s="81" t="s">
        <v>236</v>
      </c>
    </row>
    <row r="28814" spans="1:3" x14ac:dyDescent="0.25">
      <c r="A28814" s="80">
        <v>1114976</v>
      </c>
      <c r="B28814" s="104" t="s">
        <v>236</v>
      </c>
      <c r="C28814" s="88">
        <v>66168</v>
      </c>
    </row>
    <row r="28815" spans="1:3" x14ac:dyDescent="0.25">
      <c r="A28815" s="80">
        <v>1114977</v>
      </c>
      <c r="B28815" s="104" t="s">
        <v>236</v>
      </c>
      <c r="C28815" s="81" t="s">
        <v>236</v>
      </c>
    </row>
    <row r="28816" spans="1:3" x14ac:dyDescent="0.25">
      <c r="A28816" s="80">
        <v>1114978</v>
      </c>
      <c r="B28816" s="104" t="s">
        <v>236</v>
      </c>
      <c r="C28816" s="88">
        <v>31032</v>
      </c>
    </row>
    <row r="28817" spans="1:3" x14ac:dyDescent="0.25">
      <c r="A28817" s="80">
        <v>1114979</v>
      </c>
      <c r="B28817" s="104" t="s">
        <v>236</v>
      </c>
      <c r="C28817" s="81" t="s">
        <v>236</v>
      </c>
    </row>
    <row r="28818" spans="1:3" x14ac:dyDescent="0.25">
      <c r="A28818" s="80">
        <v>1114980</v>
      </c>
      <c r="B28818" s="104" t="s">
        <v>236</v>
      </c>
      <c r="C28818" s="88">
        <v>31033</v>
      </c>
    </row>
    <row r="28819" spans="1:3" x14ac:dyDescent="0.25">
      <c r="A28819" s="80">
        <v>1114981</v>
      </c>
      <c r="B28819" s="104" t="s">
        <v>236</v>
      </c>
      <c r="C28819" s="81" t="s">
        <v>236</v>
      </c>
    </row>
    <row r="28820" spans="1:3" x14ac:dyDescent="0.25">
      <c r="A28820" s="80">
        <v>1114982</v>
      </c>
      <c r="B28820" s="104" t="s">
        <v>236</v>
      </c>
      <c r="C28820" s="81" t="s">
        <v>236</v>
      </c>
    </row>
    <row r="28821" spans="1:3" x14ac:dyDescent="0.25">
      <c r="A28821" s="80">
        <v>1114983</v>
      </c>
      <c r="B28821" s="104" t="s">
        <v>236</v>
      </c>
      <c r="C28821" s="81" t="s">
        <v>236</v>
      </c>
    </row>
    <row r="28822" spans="1:3" x14ac:dyDescent="0.25">
      <c r="A28822" s="80">
        <v>1114984</v>
      </c>
      <c r="B28822" s="104" t="s">
        <v>236</v>
      </c>
      <c r="C28822" s="81" t="s">
        <v>236</v>
      </c>
    </row>
    <row r="28823" spans="1:3" x14ac:dyDescent="0.25">
      <c r="A28823" s="80">
        <v>1114985</v>
      </c>
      <c r="B28823" s="104" t="s">
        <v>236</v>
      </c>
      <c r="C28823" s="88">
        <v>31040</v>
      </c>
    </row>
    <row r="28824" spans="1:3" x14ac:dyDescent="0.25">
      <c r="A28824" s="80">
        <v>1114986</v>
      </c>
      <c r="B28824" s="104" t="s">
        <v>236</v>
      </c>
      <c r="C28824" s="81" t="s">
        <v>236</v>
      </c>
    </row>
    <row r="28825" spans="1:3" x14ac:dyDescent="0.25">
      <c r="A28825" s="80">
        <v>1114988</v>
      </c>
      <c r="B28825" s="104" t="s">
        <v>236</v>
      </c>
      <c r="C28825" s="81" t="s">
        <v>236</v>
      </c>
    </row>
    <row r="28826" spans="1:3" x14ac:dyDescent="0.25">
      <c r="A28826" s="80">
        <v>1114989</v>
      </c>
      <c r="B28826" s="104" t="s">
        <v>236</v>
      </c>
      <c r="C28826" s="81" t="s">
        <v>236</v>
      </c>
    </row>
    <row r="28827" spans="1:3" x14ac:dyDescent="0.25">
      <c r="A28827" s="80">
        <v>1114990</v>
      </c>
      <c r="B28827" s="104" t="s">
        <v>236</v>
      </c>
      <c r="C28827" s="81" t="s">
        <v>236</v>
      </c>
    </row>
    <row r="28828" spans="1:3" x14ac:dyDescent="0.25">
      <c r="A28828" s="80">
        <v>1114991</v>
      </c>
      <c r="B28828" s="104" t="s">
        <v>236</v>
      </c>
      <c r="C28828" s="81" t="s">
        <v>236</v>
      </c>
    </row>
    <row r="28829" spans="1:3" x14ac:dyDescent="0.25">
      <c r="A28829" s="80">
        <v>1114992</v>
      </c>
      <c r="B28829" s="104" t="s">
        <v>236</v>
      </c>
      <c r="C28829" s="81" t="s">
        <v>236</v>
      </c>
    </row>
    <row r="28830" spans="1:3" x14ac:dyDescent="0.25">
      <c r="A28830" s="80">
        <v>1114993</v>
      </c>
      <c r="B28830" s="104" t="s">
        <v>236</v>
      </c>
      <c r="C28830" s="81" t="s">
        <v>236</v>
      </c>
    </row>
    <row r="28831" spans="1:3" x14ac:dyDescent="0.25">
      <c r="A28831" s="80">
        <v>1114994</v>
      </c>
      <c r="B28831" s="91">
        <v>1115003</v>
      </c>
      <c r="C28831" s="88">
        <v>31034</v>
      </c>
    </row>
    <row r="28832" spans="1:3" x14ac:dyDescent="0.25">
      <c r="A28832" s="80">
        <v>1114995</v>
      </c>
      <c r="B28832" s="91">
        <v>1115029</v>
      </c>
      <c r="C28832" s="88">
        <v>31036</v>
      </c>
    </row>
    <row r="28833" spans="1:3" x14ac:dyDescent="0.25">
      <c r="A28833" s="80">
        <v>1114996</v>
      </c>
      <c r="B28833" s="91">
        <v>1115030</v>
      </c>
      <c r="C28833" s="88">
        <v>31038</v>
      </c>
    </row>
    <row r="28834" spans="1:3" x14ac:dyDescent="0.25">
      <c r="A28834" s="80">
        <v>1114997</v>
      </c>
      <c r="B28834" s="91">
        <v>1115036</v>
      </c>
      <c r="C28834" s="88">
        <v>31039</v>
      </c>
    </row>
    <row r="28835" spans="1:3" x14ac:dyDescent="0.25">
      <c r="A28835" s="80">
        <v>1114998</v>
      </c>
      <c r="B28835" s="91">
        <v>1115037</v>
      </c>
      <c r="C28835" s="88">
        <v>31041</v>
      </c>
    </row>
    <row r="28836" spans="1:3" x14ac:dyDescent="0.25">
      <c r="A28836" s="80">
        <v>1114999</v>
      </c>
      <c r="B28836" s="104" t="s">
        <v>236</v>
      </c>
      <c r="C28836" s="88">
        <v>31042</v>
      </c>
    </row>
    <row r="28837" spans="1:3" x14ac:dyDescent="0.25">
      <c r="A28837" s="80">
        <v>1115000</v>
      </c>
      <c r="B28837" s="91">
        <v>1115041</v>
      </c>
      <c r="C28837" s="88">
        <v>31043</v>
      </c>
    </row>
    <row r="28838" spans="1:3" x14ac:dyDescent="0.25">
      <c r="A28838" s="80">
        <v>1115001</v>
      </c>
      <c r="B28838" s="91">
        <v>1115044</v>
      </c>
      <c r="C28838" s="88">
        <v>31044</v>
      </c>
    </row>
    <row r="28839" spans="1:3" x14ac:dyDescent="0.25">
      <c r="A28839" s="80">
        <v>1115002</v>
      </c>
      <c r="B28839" s="91">
        <v>1115045</v>
      </c>
      <c r="C28839" s="88">
        <v>31045</v>
      </c>
    </row>
    <row r="28840" spans="1:3" x14ac:dyDescent="0.25">
      <c r="A28840" s="80">
        <v>1115009</v>
      </c>
      <c r="B28840" s="91">
        <v>1118114</v>
      </c>
      <c r="C28840" s="88">
        <v>31046</v>
      </c>
    </row>
    <row r="28841" spans="1:3" x14ac:dyDescent="0.25">
      <c r="A28841" s="80">
        <v>1115012</v>
      </c>
      <c r="B28841" s="91">
        <v>1118107</v>
      </c>
      <c r="C28841" s="88">
        <v>31047</v>
      </c>
    </row>
    <row r="28842" spans="1:3" x14ac:dyDescent="0.25">
      <c r="A28842" s="80">
        <v>1115013</v>
      </c>
      <c r="B28842" s="91">
        <v>1118104</v>
      </c>
      <c r="C28842" s="88">
        <v>31048</v>
      </c>
    </row>
    <row r="28843" spans="1:3" x14ac:dyDescent="0.25">
      <c r="A28843" s="80">
        <v>1115015</v>
      </c>
      <c r="B28843" s="91">
        <v>1118103</v>
      </c>
      <c r="C28843" s="88">
        <v>31050</v>
      </c>
    </row>
    <row r="28844" spans="1:3" x14ac:dyDescent="0.25">
      <c r="A28844" s="80">
        <v>1115016</v>
      </c>
      <c r="B28844" s="104" t="s">
        <v>236</v>
      </c>
      <c r="C28844" s="88">
        <v>31053</v>
      </c>
    </row>
    <row r="28845" spans="1:3" x14ac:dyDescent="0.25">
      <c r="A28845" s="80">
        <v>1115020</v>
      </c>
      <c r="B28845" s="91">
        <v>1118097</v>
      </c>
      <c r="C28845" s="88">
        <v>31054</v>
      </c>
    </row>
    <row r="28846" spans="1:3" x14ac:dyDescent="0.25">
      <c r="A28846" s="80">
        <v>1115021</v>
      </c>
      <c r="B28846" s="91">
        <v>1118094</v>
      </c>
      <c r="C28846" s="88">
        <v>31055</v>
      </c>
    </row>
    <row r="28847" spans="1:3" x14ac:dyDescent="0.25">
      <c r="A28847" s="80">
        <v>1115025</v>
      </c>
      <c r="B28847" s="104" t="s">
        <v>236</v>
      </c>
      <c r="C28847" s="88">
        <v>5425</v>
      </c>
    </row>
    <row r="28848" spans="1:3" x14ac:dyDescent="0.25">
      <c r="A28848" s="80">
        <v>1115026</v>
      </c>
      <c r="B28848" s="104" t="s">
        <v>236</v>
      </c>
      <c r="C28848" s="88">
        <v>31057</v>
      </c>
    </row>
    <row r="28849" spans="1:3" x14ac:dyDescent="0.25">
      <c r="A28849" s="80">
        <v>1115028</v>
      </c>
      <c r="B28849" s="104" t="s">
        <v>236</v>
      </c>
      <c r="C28849" s="81" t="s">
        <v>236</v>
      </c>
    </row>
    <row r="28850" spans="1:3" x14ac:dyDescent="0.25">
      <c r="A28850" s="80">
        <v>1115039</v>
      </c>
      <c r="B28850" s="104" t="s">
        <v>236</v>
      </c>
      <c r="C28850" s="88">
        <v>31061</v>
      </c>
    </row>
    <row r="28851" spans="1:3" x14ac:dyDescent="0.25">
      <c r="A28851" s="80">
        <v>1115040</v>
      </c>
      <c r="B28851" s="104" t="s">
        <v>236</v>
      </c>
      <c r="C28851" s="88">
        <v>31059</v>
      </c>
    </row>
    <row r="28852" spans="1:3" x14ac:dyDescent="0.25">
      <c r="A28852" s="80">
        <v>1115042</v>
      </c>
      <c r="B28852" s="104" t="s">
        <v>236</v>
      </c>
      <c r="C28852" s="81" t="s">
        <v>236</v>
      </c>
    </row>
    <row r="28853" spans="1:3" x14ac:dyDescent="0.25">
      <c r="A28853" s="80">
        <v>1115043</v>
      </c>
      <c r="B28853" s="104" t="s">
        <v>236</v>
      </c>
      <c r="C28853" s="81" t="s">
        <v>236</v>
      </c>
    </row>
    <row r="28854" spans="1:3" x14ac:dyDescent="0.25">
      <c r="A28854" s="80">
        <v>1115047</v>
      </c>
      <c r="B28854" s="104" t="s">
        <v>236</v>
      </c>
      <c r="C28854" s="81" t="s">
        <v>236</v>
      </c>
    </row>
    <row r="28855" spans="1:3" x14ac:dyDescent="0.25">
      <c r="A28855" s="80">
        <v>1115048</v>
      </c>
      <c r="B28855" s="104" t="s">
        <v>236</v>
      </c>
      <c r="C28855" s="88">
        <v>31062</v>
      </c>
    </row>
    <row r="28856" spans="1:3" x14ac:dyDescent="0.25">
      <c r="A28856" s="80">
        <v>1115053</v>
      </c>
      <c r="B28856" s="104" t="s">
        <v>236</v>
      </c>
      <c r="C28856" s="81" t="s">
        <v>236</v>
      </c>
    </row>
    <row r="28857" spans="1:3" x14ac:dyDescent="0.25">
      <c r="A28857" s="80">
        <v>1115054</v>
      </c>
      <c r="B28857" s="104" t="s">
        <v>236</v>
      </c>
      <c r="C28857" s="81" t="s">
        <v>236</v>
      </c>
    </row>
    <row r="28858" spans="1:3" x14ac:dyDescent="0.25">
      <c r="A28858" s="80">
        <v>1115055</v>
      </c>
      <c r="B28858" s="91">
        <v>1118086</v>
      </c>
      <c r="C28858" s="88">
        <v>31064</v>
      </c>
    </row>
    <row r="28859" spans="1:3" x14ac:dyDescent="0.25">
      <c r="A28859" s="80">
        <v>1115056</v>
      </c>
      <c r="B28859" s="91">
        <v>1118084</v>
      </c>
      <c r="C28859" s="88">
        <v>31065</v>
      </c>
    </row>
    <row r="28860" spans="1:3" x14ac:dyDescent="0.25">
      <c r="A28860" s="80">
        <v>1115057</v>
      </c>
      <c r="B28860" s="104" t="s">
        <v>236</v>
      </c>
      <c r="C28860" s="88">
        <v>31066</v>
      </c>
    </row>
    <row r="28861" spans="1:3" x14ac:dyDescent="0.25">
      <c r="A28861" s="80">
        <v>1115058</v>
      </c>
      <c r="B28861" s="104" t="s">
        <v>236</v>
      </c>
      <c r="C28861" s="81" t="s">
        <v>236</v>
      </c>
    </row>
    <row r="28862" spans="1:3" x14ac:dyDescent="0.25">
      <c r="A28862" s="80">
        <v>1115059</v>
      </c>
      <c r="B28862" s="104" t="s">
        <v>236</v>
      </c>
      <c r="C28862" s="88">
        <v>31067</v>
      </c>
    </row>
    <row r="28863" spans="1:3" x14ac:dyDescent="0.25">
      <c r="A28863" s="80">
        <v>1115060</v>
      </c>
      <c r="B28863" s="104" t="s">
        <v>236</v>
      </c>
      <c r="C28863" s="88">
        <v>31068</v>
      </c>
    </row>
    <row r="28864" spans="1:3" x14ac:dyDescent="0.25">
      <c r="A28864" s="80">
        <v>1115061</v>
      </c>
      <c r="B28864" s="91">
        <v>1118070</v>
      </c>
      <c r="C28864" s="88">
        <v>31070</v>
      </c>
    </row>
    <row r="28865" spans="1:3" x14ac:dyDescent="0.25">
      <c r="A28865" s="80">
        <v>1115062</v>
      </c>
      <c r="B28865" s="104" t="s">
        <v>236</v>
      </c>
      <c r="C28865" s="88">
        <v>31071</v>
      </c>
    </row>
    <row r="28866" spans="1:3" x14ac:dyDescent="0.25">
      <c r="A28866" s="80">
        <v>1115063</v>
      </c>
      <c r="B28866" s="104" t="s">
        <v>236</v>
      </c>
      <c r="C28866" s="81" t="s">
        <v>236</v>
      </c>
    </row>
    <row r="28867" spans="1:3" x14ac:dyDescent="0.25">
      <c r="A28867" s="80">
        <v>1115064</v>
      </c>
      <c r="B28867" s="104" t="s">
        <v>236</v>
      </c>
      <c r="C28867" s="81" t="s">
        <v>236</v>
      </c>
    </row>
    <row r="28868" spans="1:3" x14ac:dyDescent="0.25">
      <c r="A28868" s="80">
        <v>1115065</v>
      </c>
      <c r="B28868" s="104" t="s">
        <v>236</v>
      </c>
      <c r="C28868" s="81" t="s">
        <v>236</v>
      </c>
    </row>
    <row r="28869" spans="1:3" x14ac:dyDescent="0.25">
      <c r="A28869" s="80">
        <v>1115066</v>
      </c>
      <c r="B28869" s="104" t="s">
        <v>236</v>
      </c>
      <c r="C28869" s="88">
        <v>31073</v>
      </c>
    </row>
    <row r="28870" spans="1:3" x14ac:dyDescent="0.25">
      <c r="A28870" s="80">
        <v>1115067</v>
      </c>
      <c r="B28870" s="104" t="s">
        <v>236</v>
      </c>
      <c r="C28870" s="88">
        <v>31076</v>
      </c>
    </row>
    <row r="28871" spans="1:3" x14ac:dyDescent="0.25">
      <c r="A28871" s="80">
        <v>1115068</v>
      </c>
      <c r="B28871" s="104" t="s">
        <v>236</v>
      </c>
      <c r="C28871" s="81" t="s">
        <v>236</v>
      </c>
    </row>
    <row r="28872" spans="1:3" x14ac:dyDescent="0.25">
      <c r="A28872" s="80">
        <v>1115069</v>
      </c>
      <c r="B28872" s="104" t="s">
        <v>236</v>
      </c>
      <c r="C28872" s="81" t="s">
        <v>236</v>
      </c>
    </row>
    <row r="28873" spans="1:3" x14ac:dyDescent="0.25">
      <c r="A28873" s="80">
        <v>1115070</v>
      </c>
      <c r="B28873" s="104" t="s">
        <v>236</v>
      </c>
      <c r="C28873" s="88">
        <v>31080</v>
      </c>
    </row>
    <row r="28874" spans="1:3" x14ac:dyDescent="0.25">
      <c r="A28874" s="80">
        <v>1115071</v>
      </c>
      <c r="B28874" s="104" t="s">
        <v>236</v>
      </c>
      <c r="C28874" s="88">
        <v>31090</v>
      </c>
    </row>
    <row r="28875" spans="1:3" x14ac:dyDescent="0.25">
      <c r="A28875" s="80">
        <v>1115073</v>
      </c>
      <c r="B28875" s="91">
        <v>1115077</v>
      </c>
      <c r="C28875" s="88">
        <v>31081</v>
      </c>
    </row>
    <row r="28876" spans="1:3" x14ac:dyDescent="0.25">
      <c r="A28876" s="80">
        <v>1115074</v>
      </c>
      <c r="B28876" s="91">
        <v>1115081</v>
      </c>
      <c r="C28876" s="88">
        <v>31082</v>
      </c>
    </row>
    <row r="28877" spans="1:3" x14ac:dyDescent="0.25">
      <c r="A28877" s="80">
        <v>1115075</v>
      </c>
      <c r="B28877" s="91">
        <v>1115082</v>
      </c>
      <c r="C28877" s="88">
        <v>31083</v>
      </c>
    </row>
    <row r="28878" spans="1:3" x14ac:dyDescent="0.25">
      <c r="A28878" s="80">
        <v>1115076</v>
      </c>
      <c r="B28878" s="91">
        <v>1115083</v>
      </c>
      <c r="C28878" s="88">
        <v>31089</v>
      </c>
    </row>
    <row r="28879" spans="1:3" x14ac:dyDescent="0.25">
      <c r="A28879" s="80">
        <v>1115078</v>
      </c>
      <c r="B28879" s="104" t="s">
        <v>236</v>
      </c>
      <c r="C28879" s="88">
        <v>76636</v>
      </c>
    </row>
    <row r="28880" spans="1:3" x14ac:dyDescent="0.25">
      <c r="A28880" s="80">
        <v>1115079</v>
      </c>
      <c r="B28880" s="104" t="s">
        <v>236</v>
      </c>
      <c r="C28880" s="88">
        <v>55986</v>
      </c>
    </row>
    <row r="28881" spans="1:3" x14ac:dyDescent="0.25">
      <c r="A28881" s="80">
        <v>1115080</v>
      </c>
      <c r="B28881" s="104" t="s">
        <v>236</v>
      </c>
      <c r="C28881" s="88">
        <v>29457</v>
      </c>
    </row>
    <row r="28882" spans="1:3" x14ac:dyDescent="0.25">
      <c r="A28882" s="80">
        <v>1115084</v>
      </c>
      <c r="B28882" s="104" t="s">
        <v>236</v>
      </c>
      <c r="C28882" s="81" t="s">
        <v>236</v>
      </c>
    </row>
    <row r="28883" spans="1:3" x14ac:dyDescent="0.25">
      <c r="A28883" s="80">
        <v>1115085</v>
      </c>
      <c r="B28883" s="104" t="s">
        <v>236</v>
      </c>
      <c r="C28883" s="81" t="s">
        <v>236</v>
      </c>
    </row>
    <row r="28884" spans="1:3" x14ac:dyDescent="0.25">
      <c r="A28884" s="80">
        <v>1115086</v>
      </c>
      <c r="B28884" s="91">
        <v>1118065</v>
      </c>
      <c r="C28884" s="88">
        <v>31109</v>
      </c>
    </row>
    <row r="28885" spans="1:3" x14ac:dyDescent="0.25">
      <c r="A28885" s="80">
        <v>1115087</v>
      </c>
      <c r="B28885" s="104" t="s">
        <v>236</v>
      </c>
      <c r="C28885" s="88">
        <v>31092</v>
      </c>
    </row>
    <row r="28886" spans="1:3" x14ac:dyDescent="0.25">
      <c r="A28886" s="80">
        <v>1115088</v>
      </c>
      <c r="B28886" s="104" t="s">
        <v>236</v>
      </c>
      <c r="C28886" s="81" t="s">
        <v>236</v>
      </c>
    </row>
    <row r="28887" spans="1:3" x14ac:dyDescent="0.25">
      <c r="A28887" s="80">
        <v>1115089</v>
      </c>
      <c r="B28887" s="104" t="s">
        <v>236</v>
      </c>
      <c r="C28887" s="88">
        <v>31093</v>
      </c>
    </row>
    <row r="28888" spans="1:3" x14ac:dyDescent="0.25">
      <c r="A28888" s="80">
        <v>1115090</v>
      </c>
      <c r="B28888" s="104" t="s">
        <v>236</v>
      </c>
      <c r="C28888" s="81" t="s">
        <v>236</v>
      </c>
    </row>
    <row r="28889" spans="1:3" x14ac:dyDescent="0.25">
      <c r="A28889" s="80">
        <v>1115094</v>
      </c>
      <c r="B28889" s="104" t="s">
        <v>236</v>
      </c>
      <c r="C28889" s="88">
        <v>31099</v>
      </c>
    </row>
    <row r="28890" spans="1:3" x14ac:dyDescent="0.25">
      <c r="A28890" s="80">
        <v>1115095</v>
      </c>
      <c r="B28890" s="104" t="s">
        <v>236</v>
      </c>
      <c r="C28890" s="81" t="s">
        <v>236</v>
      </c>
    </row>
    <row r="28891" spans="1:3" x14ac:dyDescent="0.25">
      <c r="A28891" s="80">
        <v>1115096</v>
      </c>
      <c r="B28891" s="104" t="s">
        <v>236</v>
      </c>
      <c r="C28891" s="81" t="s">
        <v>236</v>
      </c>
    </row>
    <row r="28892" spans="1:3" x14ac:dyDescent="0.25">
      <c r="A28892" s="80">
        <v>1115097</v>
      </c>
      <c r="B28892" s="104" t="s">
        <v>236</v>
      </c>
      <c r="C28892" s="81" t="s">
        <v>236</v>
      </c>
    </row>
    <row r="28893" spans="1:3" x14ac:dyDescent="0.25">
      <c r="A28893" s="80">
        <v>1115098</v>
      </c>
      <c r="B28893" s="104" t="s">
        <v>236</v>
      </c>
      <c r="C28893" s="88">
        <v>31101</v>
      </c>
    </row>
    <row r="28894" spans="1:3" x14ac:dyDescent="0.25">
      <c r="A28894" s="80">
        <v>1115099</v>
      </c>
      <c r="B28894" s="91">
        <v>1118067</v>
      </c>
      <c r="C28894" s="88">
        <v>31094</v>
      </c>
    </row>
    <row r="28895" spans="1:3" x14ac:dyDescent="0.25">
      <c r="A28895" s="80">
        <v>1115100</v>
      </c>
      <c r="B28895" s="104" t="s">
        <v>236</v>
      </c>
      <c r="C28895" s="88">
        <v>31100</v>
      </c>
    </row>
    <row r="28896" spans="1:3" x14ac:dyDescent="0.25">
      <c r="A28896" s="80">
        <v>1115101</v>
      </c>
      <c r="B28896" s="91">
        <v>1115123</v>
      </c>
      <c r="C28896" s="88">
        <v>31102</v>
      </c>
    </row>
    <row r="28897" spans="1:3" x14ac:dyDescent="0.25">
      <c r="A28897" s="80">
        <v>1115102</v>
      </c>
      <c r="B28897" s="91">
        <v>1115129</v>
      </c>
      <c r="C28897" s="88">
        <v>31105</v>
      </c>
    </row>
    <row r="28898" spans="1:3" x14ac:dyDescent="0.25">
      <c r="A28898" s="80">
        <v>1115103</v>
      </c>
      <c r="B28898" s="91">
        <v>1115128</v>
      </c>
      <c r="C28898" s="88">
        <v>31106</v>
      </c>
    </row>
    <row r="28899" spans="1:3" x14ac:dyDescent="0.25">
      <c r="A28899" s="80">
        <v>1115104</v>
      </c>
      <c r="B28899" s="91">
        <v>1130847</v>
      </c>
      <c r="C28899" s="88">
        <v>34584</v>
      </c>
    </row>
    <row r="28900" spans="1:3" x14ac:dyDescent="0.25">
      <c r="A28900" s="80">
        <v>1115105</v>
      </c>
      <c r="B28900" s="104" t="s">
        <v>236</v>
      </c>
      <c r="C28900" s="81" t="s">
        <v>236</v>
      </c>
    </row>
    <row r="28901" spans="1:3" x14ac:dyDescent="0.25">
      <c r="A28901" s="80">
        <v>1115106</v>
      </c>
      <c r="B28901" s="104" t="s">
        <v>236</v>
      </c>
      <c r="C28901" s="88">
        <v>31107</v>
      </c>
    </row>
    <row r="28902" spans="1:3" x14ac:dyDescent="0.25">
      <c r="A28902" s="80">
        <v>1115107</v>
      </c>
      <c r="B28902" s="91">
        <v>1118066</v>
      </c>
      <c r="C28902" s="88">
        <v>31108</v>
      </c>
    </row>
    <row r="28903" spans="1:3" x14ac:dyDescent="0.25">
      <c r="A28903" s="80">
        <v>1115108</v>
      </c>
      <c r="B28903" s="104" t="s">
        <v>236</v>
      </c>
      <c r="C28903" s="88">
        <v>31110</v>
      </c>
    </row>
    <row r="28904" spans="1:3" x14ac:dyDescent="0.25">
      <c r="A28904" s="80">
        <v>1115109</v>
      </c>
      <c r="B28904" s="91">
        <v>1118062</v>
      </c>
      <c r="C28904" s="88">
        <v>31111</v>
      </c>
    </row>
    <row r="28905" spans="1:3" x14ac:dyDescent="0.25">
      <c r="A28905" s="80">
        <v>1115110</v>
      </c>
      <c r="B28905" s="91">
        <v>1118060</v>
      </c>
      <c r="C28905" s="88">
        <v>31112</v>
      </c>
    </row>
    <row r="28906" spans="1:3" x14ac:dyDescent="0.25">
      <c r="A28906" s="80">
        <v>1115111</v>
      </c>
      <c r="B28906" s="104" t="s">
        <v>236</v>
      </c>
      <c r="C28906" s="88">
        <v>2919</v>
      </c>
    </row>
    <row r="28907" spans="1:3" x14ac:dyDescent="0.25">
      <c r="A28907" s="80">
        <v>1115112</v>
      </c>
      <c r="B28907" s="104" t="s">
        <v>236</v>
      </c>
      <c r="C28907" s="81" t="s">
        <v>236</v>
      </c>
    </row>
    <row r="28908" spans="1:3" x14ac:dyDescent="0.25">
      <c r="A28908" s="80">
        <v>1115113</v>
      </c>
      <c r="B28908" s="104" t="s">
        <v>236</v>
      </c>
      <c r="C28908" s="88">
        <v>31115</v>
      </c>
    </row>
    <row r="28909" spans="1:3" x14ac:dyDescent="0.25">
      <c r="A28909" s="80">
        <v>1115114</v>
      </c>
      <c r="B28909" s="104" t="s">
        <v>236</v>
      </c>
      <c r="C28909" s="88">
        <v>31114</v>
      </c>
    </row>
    <row r="28910" spans="1:3" x14ac:dyDescent="0.25">
      <c r="A28910" s="80">
        <v>1115115</v>
      </c>
      <c r="B28910" s="104" t="s">
        <v>236</v>
      </c>
      <c r="C28910" s="81" t="s">
        <v>236</v>
      </c>
    </row>
    <row r="28911" spans="1:3" x14ac:dyDescent="0.25">
      <c r="A28911" s="80">
        <v>1115116</v>
      </c>
      <c r="B28911" s="104" t="s">
        <v>236</v>
      </c>
      <c r="C28911" s="88">
        <v>31116</v>
      </c>
    </row>
    <row r="28912" spans="1:3" x14ac:dyDescent="0.25">
      <c r="A28912" s="80">
        <v>1115117</v>
      </c>
      <c r="B28912" s="104" t="s">
        <v>236</v>
      </c>
      <c r="C28912" s="88">
        <v>31118</v>
      </c>
    </row>
    <row r="28913" spans="1:3" x14ac:dyDescent="0.25">
      <c r="A28913" s="80">
        <v>1115118</v>
      </c>
      <c r="B28913" s="104" t="s">
        <v>236</v>
      </c>
      <c r="C28913" s="81" t="s">
        <v>236</v>
      </c>
    </row>
    <row r="28914" spans="1:3" x14ac:dyDescent="0.25">
      <c r="A28914" s="80">
        <v>1115119</v>
      </c>
      <c r="B28914" s="104" t="s">
        <v>236</v>
      </c>
      <c r="C28914" s="81" t="s">
        <v>236</v>
      </c>
    </row>
    <row r="28915" spans="1:3" x14ac:dyDescent="0.25">
      <c r="A28915" s="80">
        <v>1115120</v>
      </c>
      <c r="B28915" s="104" t="s">
        <v>236</v>
      </c>
      <c r="C28915" s="81" t="s">
        <v>236</v>
      </c>
    </row>
    <row r="28916" spans="1:3" x14ac:dyDescent="0.25">
      <c r="A28916" s="80">
        <v>1115121</v>
      </c>
      <c r="B28916" s="91">
        <v>1117990</v>
      </c>
      <c r="C28916" s="88">
        <v>31119</v>
      </c>
    </row>
    <row r="28917" spans="1:3" x14ac:dyDescent="0.25">
      <c r="A28917" s="80">
        <v>1115122</v>
      </c>
      <c r="B28917" s="91">
        <v>1115130</v>
      </c>
      <c r="C28917" s="88">
        <v>31086</v>
      </c>
    </row>
    <row r="28918" spans="1:3" x14ac:dyDescent="0.25">
      <c r="A28918" s="80">
        <v>1115125</v>
      </c>
      <c r="B28918" s="104" t="s">
        <v>236</v>
      </c>
      <c r="C28918" s="88">
        <v>31120</v>
      </c>
    </row>
    <row r="28919" spans="1:3" x14ac:dyDescent="0.25">
      <c r="A28919" s="80">
        <v>1115131</v>
      </c>
      <c r="B28919" s="104" t="s">
        <v>236</v>
      </c>
      <c r="C28919" s="81" t="s">
        <v>236</v>
      </c>
    </row>
    <row r="28920" spans="1:3" x14ac:dyDescent="0.25">
      <c r="A28920" s="80">
        <v>1115132</v>
      </c>
      <c r="B28920" s="91">
        <v>1134313</v>
      </c>
      <c r="C28920" s="88">
        <v>34581</v>
      </c>
    </row>
    <row r="28921" spans="1:3" x14ac:dyDescent="0.25">
      <c r="A28921" s="80">
        <v>1115133</v>
      </c>
      <c r="B28921" s="104" t="s">
        <v>236</v>
      </c>
      <c r="C28921" s="81" t="s">
        <v>236</v>
      </c>
    </row>
    <row r="28922" spans="1:3" x14ac:dyDescent="0.25">
      <c r="A28922" s="80">
        <v>1115134</v>
      </c>
      <c r="B28922" s="104" t="s">
        <v>236</v>
      </c>
      <c r="C28922" s="81" t="s">
        <v>236</v>
      </c>
    </row>
    <row r="28923" spans="1:3" x14ac:dyDescent="0.25">
      <c r="A28923" s="80">
        <v>1115135</v>
      </c>
      <c r="B28923" s="104" t="s">
        <v>236</v>
      </c>
      <c r="C28923" s="81" t="s">
        <v>236</v>
      </c>
    </row>
    <row r="28924" spans="1:3" x14ac:dyDescent="0.25">
      <c r="A28924" s="80">
        <v>1115136</v>
      </c>
      <c r="B28924" s="104" t="s">
        <v>236</v>
      </c>
      <c r="C28924" s="88">
        <v>31123</v>
      </c>
    </row>
    <row r="28925" spans="1:3" x14ac:dyDescent="0.25">
      <c r="A28925" s="80">
        <v>1115137</v>
      </c>
      <c r="B28925" s="104" t="s">
        <v>236</v>
      </c>
      <c r="C28925" s="81" t="s">
        <v>236</v>
      </c>
    </row>
    <row r="28926" spans="1:3" x14ac:dyDescent="0.25">
      <c r="A28926" s="80">
        <v>1115138</v>
      </c>
      <c r="B28926" s="91">
        <v>1115139</v>
      </c>
      <c r="C28926" s="88">
        <v>31121</v>
      </c>
    </row>
    <row r="28927" spans="1:3" x14ac:dyDescent="0.25">
      <c r="A28927" s="80">
        <v>1115140</v>
      </c>
      <c r="B28927" s="104" t="s">
        <v>236</v>
      </c>
      <c r="C28927" s="81" t="s">
        <v>236</v>
      </c>
    </row>
    <row r="28928" spans="1:3" x14ac:dyDescent="0.25">
      <c r="A28928" s="80">
        <v>1115141</v>
      </c>
      <c r="B28928" s="104" t="s">
        <v>236</v>
      </c>
      <c r="C28928" s="81" t="s">
        <v>236</v>
      </c>
    </row>
    <row r="28929" spans="1:3" x14ac:dyDescent="0.25">
      <c r="A28929" s="80">
        <v>1115142</v>
      </c>
      <c r="B28929" s="91">
        <v>1117942</v>
      </c>
      <c r="C28929" s="88">
        <v>31223</v>
      </c>
    </row>
    <row r="28930" spans="1:3" x14ac:dyDescent="0.25">
      <c r="A28930" s="80">
        <v>1115143</v>
      </c>
      <c r="B28930" s="104" t="s">
        <v>236</v>
      </c>
      <c r="C28930" s="88">
        <v>31125</v>
      </c>
    </row>
    <row r="28931" spans="1:3" x14ac:dyDescent="0.25">
      <c r="A28931" s="80">
        <v>1115144</v>
      </c>
      <c r="B28931" s="104" t="s">
        <v>236</v>
      </c>
      <c r="C28931" s="88">
        <v>31127</v>
      </c>
    </row>
    <row r="28932" spans="1:3" x14ac:dyDescent="0.25">
      <c r="A28932" s="80">
        <v>1115145</v>
      </c>
      <c r="B28932" s="104" t="s">
        <v>236</v>
      </c>
      <c r="C28932" s="81" t="s">
        <v>236</v>
      </c>
    </row>
    <row r="28933" spans="1:3" x14ac:dyDescent="0.25">
      <c r="A28933" s="80">
        <v>1115146</v>
      </c>
      <c r="B28933" s="104" t="s">
        <v>236</v>
      </c>
      <c r="C28933" s="81" t="s">
        <v>236</v>
      </c>
    </row>
    <row r="28934" spans="1:3" x14ac:dyDescent="0.25">
      <c r="A28934" s="80">
        <v>1115147</v>
      </c>
      <c r="B28934" s="104" t="s">
        <v>236</v>
      </c>
      <c r="C28934" s="81" t="s">
        <v>236</v>
      </c>
    </row>
    <row r="28935" spans="1:3" x14ac:dyDescent="0.25">
      <c r="A28935" s="80">
        <v>1115148</v>
      </c>
      <c r="B28935" s="104" t="s">
        <v>236</v>
      </c>
      <c r="C28935" s="81" t="s">
        <v>236</v>
      </c>
    </row>
    <row r="28936" spans="1:3" x14ac:dyDescent="0.25">
      <c r="A28936" s="80">
        <v>1115149</v>
      </c>
      <c r="B28936" s="104" t="s">
        <v>236</v>
      </c>
      <c r="C28936" s="88">
        <v>31128</v>
      </c>
    </row>
    <row r="28937" spans="1:3" x14ac:dyDescent="0.25">
      <c r="A28937" s="80">
        <v>1115150</v>
      </c>
      <c r="B28937" s="104" t="s">
        <v>236</v>
      </c>
      <c r="C28937" s="81" t="s">
        <v>236</v>
      </c>
    </row>
    <row r="28938" spans="1:3" x14ac:dyDescent="0.25">
      <c r="A28938" s="80">
        <v>1115151</v>
      </c>
      <c r="B28938" s="91">
        <v>1130848</v>
      </c>
      <c r="C28938" s="88">
        <v>34621</v>
      </c>
    </row>
    <row r="28939" spans="1:3" x14ac:dyDescent="0.25">
      <c r="A28939" s="80">
        <v>1115152</v>
      </c>
      <c r="B28939" s="104" t="s">
        <v>236</v>
      </c>
      <c r="C28939" s="88">
        <v>31129</v>
      </c>
    </row>
    <row r="28940" spans="1:3" x14ac:dyDescent="0.25">
      <c r="A28940" s="80">
        <v>1115153</v>
      </c>
      <c r="B28940" s="104" t="s">
        <v>236</v>
      </c>
      <c r="C28940" s="81" t="s">
        <v>236</v>
      </c>
    </row>
    <row r="28941" spans="1:3" x14ac:dyDescent="0.25">
      <c r="A28941" s="80">
        <v>1115154</v>
      </c>
      <c r="B28941" s="104" t="s">
        <v>236</v>
      </c>
      <c r="C28941" s="81" t="s">
        <v>236</v>
      </c>
    </row>
    <row r="28942" spans="1:3" x14ac:dyDescent="0.25">
      <c r="A28942" s="80">
        <v>1115155</v>
      </c>
      <c r="B28942" s="104" t="s">
        <v>236</v>
      </c>
      <c r="C28942" s="81" t="s">
        <v>236</v>
      </c>
    </row>
    <row r="28943" spans="1:3" x14ac:dyDescent="0.25">
      <c r="A28943" s="80">
        <v>1115156</v>
      </c>
      <c r="B28943" s="104" t="s">
        <v>236</v>
      </c>
      <c r="C28943" s="81" t="s">
        <v>236</v>
      </c>
    </row>
    <row r="28944" spans="1:3" x14ac:dyDescent="0.25">
      <c r="A28944" s="80">
        <v>1115157</v>
      </c>
      <c r="B28944" s="104" t="s">
        <v>236</v>
      </c>
      <c r="C28944" s="81" t="s">
        <v>236</v>
      </c>
    </row>
    <row r="28945" spans="1:3" x14ac:dyDescent="0.25">
      <c r="A28945" s="80">
        <v>1115158</v>
      </c>
      <c r="B28945" s="104" t="s">
        <v>236</v>
      </c>
      <c r="C28945" s="81" t="s">
        <v>236</v>
      </c>
    </row>
    <row r="28946" spans="1:3" x14ac:dyDescent="0.25">
      <c r="A28946" s="80">
        <v>1115159</v>
      </c>
      <c r="B28946" s="104" t="s">
        <v>236</v>
      </c>
      <c r="C28946" s="81" t="s">
        <v>236</v>
      </c>
    </row>
    <row r="28947" spans="1:3" x14ac:dyDescent="0.25">
      <c r="A28947" s="80">
        <v>1115160</v>
      </c>
      <c r="B28947" s="104" t="s">
        <v>236</v>
      </c>
      <c r="C28947" s="81" t="s">
        <v>236</v>
      </c>
    </row>
    <row r="28948" spans="1:3" x14ac:dyDescent="0.25">
      <c r="A28948" s="80">
        <v>1115161</v>
      </c>
      <c r="B28948" s="104" t="s">
        <v>236</v>
      </c>
      <c r="C28948" s="81" t="s">
        <v>236</v>
      </c>
    </row>
    <row r="28949" spans="1:3" x14ac:dyDescent="0.25">
      <c r="A28949" s="80">
        <v>1115162</v>
      </c>
      <c r="B28949" s="104" t="s">
        <v>236</v>
      </c>
      <c r="C28949" s="81" t="s">
        <v>236</v>
      </c>
    </row>
    <row r="28950" spans="1:3" x14ac:dyDescent="0.25">
      <c r="A28950" s="80">
        <v>1115163</v>
      </c>
      <c r="B28950" s="104" t="s">
        <v>236</v>
      </c>
      <c r="C28950" s="81" t="s">
        <v>236</v>
      </c>
    </row>
    <row r="28951" spans="1:3" x14ac:dyDescent="0.25">
      <c r="A28951" s="80">
        <v>1115164</v>
      </c>
      <c r="B28951" s="104" t="s">
        <v>236</v>
      </c>
      <c r="C28951" s="81" t="s">
        <v>236</v>
      </c>
    </row>
    <row r="28952" spans="1:3" x14ac:dyDescent="0.25">
      <c r="A28952" s="80">
        <v>1115165</v>
      </c>
      <c r="B28952" s="104" t="s">
        <v>236</v>
      </c>
      <c r="C28952" s="81" t="s">
        <v>236</v>
      </c>
    </row>
    <row r="28953" spans="1:3" x14ac:dyDescent="0.25">
      <c r="A28953" s="80">
        <v>1115166</v>
      </c>
      <c r="B28953" s="104" t="s">
        <v>236</v>
      </c>
      <c r="C28953" s="81" t="s">
        <v>236</v>
      </c>
    </row>
    <row r="28954" spans="1:3" x14ac:dyDescent="0.25">
      <c r="A28954" s="80">
        <v>1115167</v>
      </c>
      <c r="B28954" s="104" t="s">
        <v>236</v>
      </c>
      <c r="C28954" s="88">
        <v>31134</v>
      </c>
    </row>
    <row r="28955" spans="1:3" x14ac:dyDescent="0.25">
      <c r="A28955" s="80">
        <v>1115168</v>
      </c>
      <c r="B28955" s="104" t="s">
        <v>236</v>
      </c>
      <c r="C28955" s="81" t="s">
        <v>236</v>
      </c>
    </row>
    <row r="28956" spans="1:3" x14ac:dyDescent="0.25">
      <c r="A28956" s="80">
        <v>1115169</v>
      </c>
      <c r="B28956" s="104" t="s">
        <v>236</v>
      </c>
      <c r="C28956" s="81" t="s">
        <v>236</v>
      </c>
    </row>
    <row r="28957" spans="1:3" x14ac:dyDescent="0.25">
      <c r="A28957" s="80">
        <v>1115170</v>
      </c>
      <c r="B28957" s="104" t="s">
        <v>236</v>
      </c>
      <c r="C28957" s="81" t="s">
        <v>236</v>
      </c>
    </row>
    <row r="28958" spans="1:3" x14ac:dyDescent="0.25">
      <c r="A28958" s="80">
        <v>1115171</v>
      </c>
      <c r="B28958" s="104" t="s">
        <v>236</v>
      </c>
      <c r="C28958" s="81" t="s">
        <v>236</v>
      </c>
    </row>
    <row r="28959" spans="1:3" x14ac:dyDescent="0.25">
      <c r="A28959" s="80">
        <v>1115172</v>
      </c>
      <c r="B28959" s="104" t="s">
        <v>236</v>
      </c>
      <c r="C28959" s="81" t="s">
        <v>236</v>
      </c>
    </row>
    <row r="28960" spans="1:3" x14ac:dyDescent="0.25">
      <c r="A28960" s="80">
        <v>1115173</v>
      </c>
      <c r="B28960" s="104" t="s">
        <v>236</v>
      </c>
      <c r="C28960" s="81" t="s">
        <v>236</v>
      </c>
    </row>
    <row r="28961" spans="1:3" x14ac:dyDescent="0.25">
      <c r="A28961" s="80">
        <v>1115174</v>
      </c>
      <c r="B28961" s="104" t="s">
        <v>236</v>
      </c>
      <c r="C28961" s="81" t="s">
        <v>236</v>
      </c>
    </row>
    <row r="28962" spans="1:3" x14ac:dyDescent="0.25">
      <c r="A28962" s="80">
        <v>1115175</v>
      </c>
      <c r="B28962" s="104" t="s">
        <v>236</v>
      </c>
      <c r="C28962" s="81" t="s">
        <v>236</v>
      </c>
    </row>
    <row r="28963" spans="1:3" x14ac:dyDescent="0.25">
      <c r="A28963" s="80">
        <v>1115176</v>
      </c>
      <c r="B28963" s="104" t="s">
        <v>236</v>
      </c>
      <c r="C28963" s="81" t="s">
        <v>236</v>
      </c>
    </row>
    <row r="28964" spans="1:3" x14ac:dyDescent="0.25">
      <c r="A28964" s="80">
        <v>1115177</v>
      </c>
      <c r="B28964" s="104" t="s">
        <v>236</v>
      </c>
      <c r="C28964" s="81" t="s">
        <v>236</v>
      </c>
    </row>
    <row r="28965" spans="1:3" x14ac:dyDescent="0.25">
      <c r="A28965" s="80">
        <v>1115178</v>
      </c>
      <c r="B28965" s="104" t="s">
        <v>236</v>
      </c>
      <c r="C28965" s="81" t="s">
        <v>236</v>
      </c>
    </row>
    <row r="28966" spans="1:3" x14ac:dyDescent="0.25">
      <c r="A28966" s="80">
        <v>1115179</v>
      </c>
      <c r="B28966" s="91">
        <v>1115216</v>
      </c>
      <c r="C28966" s="88">
        <v>31130</v>
      </c>
    </row>
    <row r="28967" spans="1:3" x14ac:dyDescent="0.25">
      <c r="A28967" s="80">
        <v>1115180</v>
      </c>
      <c r="B28967" s="91">
        <v>1115222</v>
      </c>
      <c r="C28967" s="88">
        <v>31131</v>
      </c>
    </row>
    <row r="28968" spans="1:3" x14ac:dyDescent="0.25">
      <c r="A28968" s="80">
        <v>1115181</v>
      </c>
      <c r="B28968" s="91">
        <v>1115229</v>
      </c>
      <c r="C28968" s="88">
        <v>31133</v>
      </c>
    </row>
    <row r="28969" spans="1:3" x14ac:dyDescent="0.25">
      <c r="A28969" s="80">
        <v>1115182</v>
      </c>
      <c r="B28969" s="91">
        <v>1115227</v>
      </c>
      <c r="C28969" s="88">
        <v>31132</v>
      </c>
    </row>
    <row r="28970" spans="1:3" x14ac:dyDescent="0.25">
      <c r="A28970" s="80">
        <v>1115183</v>
      </c>
      <c r="B28970" s="104" t="s">
        <v>236</v>
      </c>
      <c r="C28970" s="88">
        <v>78126</v>
      </c>
    </row>
    <row r="28971" spans="1:3" x14ac:dyDescent="0.25">
      <c r="A28971" s="80">
        <v>1115185</v>
      </c>
      <c r="B28971" s="104" t="s">
        <v>236</v>
      </c>
      <c r="C28971" s="88">
        <v>54201</v>
      </c>
    </row>
    <row r="28972" spans="1:3" x14ac:dyDescent="0.25">
      <c r="A28972" s="80">
        <v>1115193</v>
      </c>
      <c r="B28972" s="104" t="s">
        <v>236</v>
      </c>
      <c r="C28972" s="88">
        <v>77942</v>
      </c>
    </row>
    <row r="28973" spans="1:3" x14ac:dyDescent="0.25">
      <c r="A28973" s="80">
        <v>1115198</v>
      </c>
      <c r="B28973" s="104" t="s">
        <v>236</v>
      </c>
      <c r="C28973" s="81" t="s">
        <v>236</v>
      </c>
    </row>
    <row r="28974" spans="1:3" x14ac:dyDescent="0.25">
      <c r="A28974" s="80">
        <v>1115199</v>
      </c>
      <c r="B28974" s="104" t="s">
        <v>236</v>
      </c>
      <c r="C28974" s="88">
        <v>31142</v>
      </c>
    </row>
    <row r="28975" spans="1:3" x14ac:dyDescent="0.25">
      <c r="A28975" s="80">
        <v>1115200</v>
      </c>
      <c r="B28975" s="104" t="s">
        <v>236</v>
      </c>
      <c r="C28975" s="81" t="s">
        <v>236</v>
      </c>
    </row>
    <row r="28976" spans="1:3" x14ac:dyDescent="0.25">
      <c r="A28976" s="80">
        <v>1115201</v>
      </c>
      <c r="B28976" s="104" t="s">
        <v>236</v>
      </c>
      <c r="C28976" s="81" t="s">
        <v>236</v>
      </c>
    </row>
    <row r="28977" spans="1:3" x14ac:dyDescent="0.25">
      <c r="A28977" s="80">
        <v>1115202</v>
      </c>
      <c r="B28977" s="104" t="s">
        <v>236</v>
      </c>
      <c r="C28977" s="81" t="s">
        <v>236</v>
      </c>
    </row>
    <row r="28978" spans="1:3" x14ac:dyDescent="0.25">
      <c r="A28978" s="80">
        <v>1115203</v>
      </c>
      <c r="B28978" s="104" t="s">
        <v>236</v>
      </c>
      <c r="C28978" s="88">
        <v>31152</v>
      </c>
    </row>
    <row r="28979" spans="1:3" x14ac:dyDescent="0.25">
      <c r="A28979" s="80">
        <v>1115204</v>
      </c>
      <c r="B28979" s="104" t="s">
        <v>236</v>
      </c>
      <c r="C28979" s="81" t="s">
        <v>236</v>
      </c>
    </row>
    <row r="28980" spans="1:3" x14ac:dyDescent="0.25">
      <c r="A28980" s="80">
        <v>1115205</v>
      </c>
      <c r="B28980" s="91">
        <v>1117986</v>
      </c>
      <c r="C28980" s="88">
        <v>31150</v>
      </c>
    </row>
    <row r="28981" spans="1:3" x14ac:dyDescent="0.25">
      <c r="A28981" s="80">
        <v>1115206</v>
      </c>
      <c r="B28981" s="91">
        <v>1115211</v>
      </c>
      <c r="C28981" s="88">
        <v>31153</v>
      </c>
    </row>
    <row r="28982" spans="1:3" x14ac:dyDescent="0.25">
      <c r="A28982" s="80">
        <v>1115207</v>
      </c>
      <c r="B28982" s="91">
        <v>1115213</v>
      </c>
      <c r="C28982" s="88">
        <v>31158</v>
      </c>
    </row>
    <row r="28983" spans="1:3" x14ac:dyDescent="0.25">
      <c r="A28983" s="80">
        <v>1115208</v>
      </c>
      <c r="B28983" s="91">
        <v>1116285</v>
      </c>
      <c r="C28983" s="88">
        <v>31156</v>
      </c>
    </row>
    <row r="28984" spans="1:3" x14ac:dyDescent="0.25">
      <c r="A28984" s="80">
        <v>1115210</v>
      </c>
      <c r="B28984" s="104" t="s">
        <v>236</v>
      </c>
      <c r="C28984" s="88">
        <v>31145</v>
      </c>
    </row>
    <row r="28985" spans="1:3" x14ac:dyDescent="0.25">
      <c r="A28985" s="80">
        <v>1115214</v>
      </c>
      <c r="B28985" s="104" t="s">
        <v>236</v>
      </c>
      <c r="C28985" s="88">
        <v>31146</v>
      </c>
    </row>
    <row r="28986" spans="1:3" x14ac:dyDescent="0.25">
      <c r="A28986" s="80">
        <v>1115215</v>
      </c>
      <c r="B28986" s="104" t="s">
        <v>236</v>
      </c>
      <c r="C28986" s="88">
        <v>31140</v>
      </c>
    </row>
    <row r="28987" spans="1:3" x14ac:dyDescent="0.25">
      <c r="A28987" s="80">
        <v>1115217</v>
      </c>
      <c r="B28987" s="104" t="s">
        <v>236</v>
      </c>
      <c r="C28987" s="88">
        <v>31141</v>
      </c>
    </row>
    <row r="28988" spans="1:3" x14ac:dyDescent="0.25">
      <c r="A28988" s="80">
        <v>1115218</v>
      </c>
      <c r="B28988" s="104" t="s">
        <v>236</v>
      </c>
      <c r="C28988" s="88">
        <v>31147</v>
      </c>
    </row>
    <row r="28989" spans="1:3" x14ac:dyDescent="0.25">
      <c r="A28989" s="80">
        <v>1115219</v>
      </c>
      <c r="B28989" s="104" t="s">
        <v>236</v>
      </c>
      <c r="C28989" s="88">
        <v>31143</v>
      </c>
    </row>
    <row r="28990" spans="1:3" x14ac:dyDescent="0.25">
      <c r="A28990" s="80">
        <v>1115220</v>
      </c>
      <c r="B28990" s="104" t="s">
        <v>236</v>
      </c>
      <c r="C28990" s="88">
        <v>31144</v>
      </c>
    </row>
    <row r="28991" spans="1:3" x14ac:dyDescent="0.25">
      <c r="A28991" s="80">
        <v>1115221</v>
      </c>
      <c r="B28991" s="104" t="s">
        <v>236</v>
      </c>
      <c r="C28991" s="88">
        <v>72406</v>
      </c>
    </row>
    <row r="28992" spans="1:3" x14ac:dyDescent="0.25">
      <c r="A28992" s="80">
        <v>1115223</v>
      </c>
      <c r="B28992" s="104" t="s">
        <v>236</v>
      </c>
      <c r="C28992" s="88">
        <v>31149</v>
      </c>
    </row>
    <row r="28993" spans="1:3" x14ac:dyDescent="0.25">
      <c r="A28993" s="80">
        <v>1115224</v>
      </c>
      <c r="B28993" s="104" t="s">
        <v>236</v>
      </c>
      <c r="C28993" s="88">
        <v>31137</v>
      </c>
    </row>
    <row r="28994" spans="1:3" x14ac:dyDescent="0.25">
      <c r="A28994" s="80">
        <v>1115225</v>
      </c>
      <c r="B28994" s="104" t="s">
        <v>236</v>
      </c>
      <c r="C28994" s="88">
        <v>31138</v>
      </c>
    </row>
    <row r="28995" spans="1:3" x14ac:dyDescent="0.25">
      <c r="A28995" s="80">
        <v>1115228</v>
      </c>
      <c r="B28995" s="104" t="s">
        <v>236</v>
      </c>
      <c r="C28995" s="88">
        <v>31139</v>
      </c>
    </row>
    <row r="28996" spans="1:3" x14ac:dyDescent="0.25">
      <c r="A28996" s="80">
        <v>1115234</v>
      </c>
      <c r="B28996" s="91">
        <v>1117972</v>
      </c>
      <c r="C28996" s="88">
        <v>31160</v>
      </c>
    </row>
    <row r="28997" spans="1:3" x14ac:dyDescent="0.25">
      <c r="A28997" s="80">
        <v>1115236</v>
      </c>
      <c r="B28997" s="91">
        <v>1117965</v>
      </c>
      <c r="C28997" s="88">
        <v>31161</v>
      </c>
    </row>
    <row r="28998" spans="1:3" x14ac:dyDescent="0.25">
      <c r="A28998" s="80">
        <v>1115240</v>
      </c>
      <c r="B28998" s="104" t="s">
        <v>236</v>
      </c>
      <c r="C28998" s="81" t="s">
        <v>236</v>
      </c>
    </row>
    <row r="28999" spans="1:3" x14ac:dyDescent="0.25">
      <c r="A28999" s="80">
        <v>1115242</v>
      </c>
      <c r="B28999" s="104" t="s">
        <v>236</v>
      </c>
      <c r="C28999" s="88">
        <v>31170</v>
      </c>
    </row>
    <row r="29000" spans="1:3" x14ac:dyDescent="0.25">
      <c r="A29000" s="80">
        <v>1115243</v>
      </c>
      <c r="B29000" s="91">
        <v>1117964</v>
      </c>
      <c r="C29000" s="88">
        <v>31171</v>
      </c>
    </row>
    <row r="29001" spans="1:3" x14ac:dyDescent="0.25">
      <c r="A29001" s="80">
        <v>1115244</v>
      </c>
      <c r="B29001" s="91">
        <v>1117961</v>
      </c>
      <c r="C29001" s="88">
        <v>31173</v>
      </c>
    </row>
    <row r="29002" spans="1:3" x14ac:dyDescent="0.25">
      <c r="A29002" s="80">
        <v>1115245</v>
      </c>
      <c r="B29002" s="91">
        <v>1130647</v>
      </c>
      <c r="C29002" s="88">
        <v>31174</v>
      </c>
    </row>
    <row r="29003" spans="1:3" x14ac:dyDescent="0.25">
      <c r="A29003" s="80">
        <v>1115246</v>
      </c>
      <c r="B29003" s="104" t="s">
        <v>236</v>
      </c>
      <c r="C29003" s="88">
        <v>31175</v>
      </c>
    </row>
    <row r="29004" spans="1:3" x14ac:dyDescent="0.25">
      <c r="A29004" s="80">
        <v>1115247</v>
      </c>
      <c r="B29004" s="104" t="s">
        <v>236</v>
      </c>
      <c r="C29004" s="88">
        <v>31176</v>
      </c>
    </row>
    <row r="29005" spans="1:3" x14ac:dyDescent="0.25">
      <c r="A29005" s="80">
        <v>1115248</v>
      </c>
      <c r="B29005" s="104" t="s">
        <v>236</v>
      </c>
      <c r="C29005" s="81" t="s">
        <v>236</v>
      </c>
    </row>
    <row r="29006" spans="1:3" x14ac:dyDescent="0.25">
      <c r="A29006" s="80">
        <v>1115249</v>
      </c>
      <c r="B29006" s="104" t="s">
        <v>236</v>
      </c>
      <c r="C29006" s="81" t="s">
        <v>236</v>
      </c>
    </row>
    <row r="29007" spans="1:3" x14ac:dyDescent="0.25">
      <c r="A29007" s="80">
        <v>1115250</v>
      </c>
      <c r="B29007" s="104" t="s">
        <v>236</v>
      </c>
      <c r="C29007" s="88">
        <v>31186</v>
      </c>
    </row>
    <row r="29008" spans="1:3" x14ac:dyDescent="0.25">
      <c r="A29008" s="80">
        <v>1115251</v>
      </c>
      <c r="B29008" s="91">
        <v>1115283</v>
      </c>
      <c r="C29008" s="88">
        <v>31179</v>
      </c>
    </row>
    <row r="29009" spans="1:3" x14ac:dyDescent="0.25">
      <c r="A29009" s="80">
        <v>1115252</v>
      </c>
      <c r="B29009" s="91">
        <v>1115282</v>
      </c>
      <c r="C29009" s="88">
        <v>31182</v>
      </c>
    </row>
    <row r="29010" spans="1:3" x14ac:dyDescent="0.25">
      <c r="A29010" s="80">
        <v>1115253</v>
      </c>
      <c r="B29010" s="91">
        <v>1115281</v>
      </c>
      <c r="C29010" s="88">
        <v>31185</v>
      </c>
    </row>
    <row r="29011" spans="1:3" x14ac:dyDescent="0.25">
      <c r="A29011" s="80">
        <v>1115254</v>
      </c>
      <c r="B29011" s="91">
        <v>1115280</v>
      </c>
      <c r="C29011" s="88">
        <v>31187</v>
      </c>
    </row>
    <row r="29012" spans="1:3" x14ac:dyDescent="0.25">
      <c r="A29012" s="80">
        <v>1115255</v>
      </c>
      <c r="B29012" s="91">
        <v>1115279</v>
      </c>
      <c r="C29012" s="88">
        <v>31189</v>
      </c>
    </row>
    <row r="29013" spans="1:3" x14ac:dyDescent="0.25">
      <c r="A29013" s="80">
        <v>1115256</v>
      </c>
      <c r="B29013" s="91">
        <v>1115289</v>
      </c>
      <c r="C29013" s="88">
        <v>31191</v>
      </c>
    </row>
    <row r="29014" spans="1:3" x14ac:dyDescent="0.25">
      <c r="A29014" s="82">
        <v>1115257</v>
      </c>
      <c r="B29014" s="92">
        <v>1115290</v>
      </c>
      <c r="C29014" s="89">
        <v>31192</v>
      </c>
    </row>
    <row r="29015" spans="1:3" x14ac:dyDescent="0.25">
      <c r="A29015" s="82">
        <v>1115258</v>
      </c>
      <c r="B29015" s="92">
        <v>1115291</v>
      </c>
      <c r="C29015" s="89">
        <v>31193</v>
      </c>
    </row>
    <row r="29016" spans="1:3" x14ac:dyDescent="0.25">
      <c r="A29016" s="80">
        <v>1115259</v>
      </c>
      <c r="B29016" s="91">
        <v>1115263</v>
      </c>
      <c r="C29016" s="88">
        <v>31162</v>
      </c>
    </row>
    <row r="29017" spans="1:3" x14ac:dyDescent="0.25">
      <c r="A29017" s="80">
        <v>1115260</v>
      </c>
      <c r="B29017" s="91">
        <v>1115266</v>
      </c>
      <c r="C29017" s="88">
        <v>31163</v>
      </c>
    </row>
    <row r="29018" spans="1:3" x14ac:dyDescent="0.25">
      <c r="A29018" s="80">
        <v>1115261</v>
      </c>
      <c r="B29018" s="91">
        <v>1115268</v>
      </c>
      <c r="C29018" s="88">
        <v>31166</v>
      </c>
    </row>
    <row r="29019" spans="1:3" x14ac:dyDescent="0.25">
      <c r="A29019" s="80">
        <v>1115262</v>
      </c>
      <c r="B29019" s="91">
        <v>1115270</v>
      </c>
      <c r="C29019" s="88">
        <v>31167</v>
      </c>
    </row>
    <row r="29020" spans="1:3" x14ac:dyDescent="0.25">
      <c r="A29020" s="80">
        <v>1115271</v>
      </c>
      <c r="B29020" s="104" t="s">
        <v>236</v>
      </c>
      <c r="C29020" s="88">
        <v>9153</v>
      </c>
    </row>
    <row r="29021" spans="1:3" x14ac:dyDescent="0.25">
      <c r="A29021" s="80">
        <v>1115273</v>
      </c>
      <c r="B29021" s="104" t="s">
        <v>236</v>
      </c>
      <c r="C29021" s="88">
        <v>47546</v>
      </c>
    </row>
    <row r="29022" spans="1:3" x14ac:dyDescent="0.25">
      <c r="A29022" s="80">
        <v>1115277</v>
      </c>
      <c r="B29022" s="104" t="s">
        <v>236</v>
      </c>
      <c r="C29022" s="88">
        <v>31199</v>
      </c>
    </row>
    <row r="29023" spans="1:3" x14ac:dyDescent="0.25">
      <c r="A29023" s="80">
        <v>1115278</v>
      </c>
      <c r="B29023" s="104" t="s">
        <v>236</v>
      </c>
      <c r="C29023" s="88">
        <v>55269</v>
      </c>
    </row>
    <row r="29024" spans="1:3" x14ac:dyDescent="0.25">
      <c r="A29024" s="80">
        <v>1115292</v>
      </c>
      <c r="B29024" s="104" t="s">
        <v>236</v>
      </c>
      <c r="C29024" s="81" t="s">
        <v>236</v>
      </c>
    </row>
    <row r="29025" spans="1:3" x14ac:dyDescent="0.25">
      <c r="A29025" s="80">
        <v>1115293</v>
      </c>
      <c r="B29025" s="91">
        <v>1117959</v>
      </c>
      <c r="C29025" s="88">
        <v>31200</v>
      </c>
    </row>
    <row r="29026" spans="1:3" x14ac:dyDescent="0.25">
      <c r="A29026" s="80">
        <v>1115297</v>
      </c>
      <c r="B29026" s="104" t="s">
        <v>236</v>
      </c>
      <c r="C29026" s="81" t="s">
        <v>236</v>
      </c>
    </row>
    <row r="29027" spans="1:3" x14ac:dyDescent="0.25">
      <c r="A29027" s="80">
        <v>1115298</v>
      </c>
      <c r="B29027" s="104" t="s">
        <v>236</v>
      </c>
      <c r="C29027" s="88">
        <v>31203</v>
      </c>
    </row>
    <row r="29028" spans="1:3" x14ac:dyDescent="0.25">
      <c r="A29028" s="80">
        <v>1115300</v>
      </c>
      <c r="B29028" s="104" t="s">
        <v>236</v>
      </c>
      <c r="C29028" s="88">
        <v>71450</v>
      </c>
    </row>
    <row r="29029" spans="1:3" x14ac:dyDescent="0.25">
      <c r="A29029" s="80">
        <v>1115301</v>
      </c>
      <c r="B29029" s="104" t="s">
        <v>236</v>
      </c>
      <c r="C29029" s="88">
        <v>31205</v>
      </c>
    </row>
    <row r="29030" spans="1:3" x14ac:dyDescent="0.25">
      <c r="A29030" s="80">
        <v>1115302</v>
      </c>
      <c r="B29030" s="91">
        <v>1117957</v>
      </c>
      <c r="C29030" s="88">
        <v>31206</v>
      </c>
    </row>
    <row r="29031" spans="1:3" x14ac:dyDescent="0.25">
      <c r="A29031" s="80">
        <v>1115303</v>
      </c>
      <c r="B29031" s="91">
        <v>1117955</v>
      </c>
      <c r="C29031" s="88">
        <v>31207</v>
      </c>
    </row>
    <row r="29032" spans="1:3" x14ac:dyDescent="0.25">
      <c r="A29032" s="80">
        <v>1115304</v>
      </c>
      <c r="B29032" s="91">
        <v>1125168</v>
      </c>
      <c r="C29032" s="88">
        <v>31208</v>
      </c>
    </row>
    <row r="29033" spans="1:3" x14ac:dyDescent="0.25">
      <c r="A29033" s="80">
        <v>1115305</v>
      </c>
      <c r="B29033" s="104" t="s">
        <v>236</v>
      </c>
      <c r="C29033" s="81" t="s">
        <v>236</v>
      </c>
    </row>
    <row r="29034" spans="1:3" x14ac:dyDescent="0.25">
      <c r="A29034" s="80">
        <v>1115306</v>
      </c>
      <c r="B29034" s="104" t="s">
        <v>236</v>
      </c>
      <c r="C29034" s="81" t="s">
        <v>236</v>
      </c>
    </row>
    <row r="29035" spans="1:3" x14ac:dyDescent="0.25">
      <c r="A29035" s="80">
        <v>1115307</v>
      </c>
      <c r="B29035" s="104" t="s">
        <v>236</v>
      </c>
      <c r="C29035" s="88">
        <v>31209</v>
      </c>
    </row>
    <row r="29036" spans="1:3" x14ac:dyDescent="0.25">
      <c r="A29036" s="80">
        <v>1115308</v>
      </c>
      <c r="B29036" s="104" t="s">
        <v>236</v>
      </c>
      <c r="C29036" s="81" t="s">
        <v>236</v>
      </c>
    </row>
    <row r="29037" spans="1:3" x14ac:dyDescent="0.25">
      <c r="A29037" s="80">
        <v>1115309</v>
      </c>
      <c r="B29037" s="104" t="s">
        <v>236</v>
      </c>
      <c r="C29037" s="88">
        <v>31210</v>
      </c>
    </row>
    <row r="29038" spans="1:3" x14ac:dyDescent="0.25">
      <c r="A29038" s="80">
        <v>1115310</v>
      </c>
      <c r="B29038" s="104" t="s">
        <v>236</v>
      </c>
      <c r="C29038" s="81" t="s">
        <v>236</v>
      </c>
    </row>
    <row r="29039" spans="1:3" x14ac:dyDescent="0.25">
      <c r="A29039" s="80">
        <v>1115311</v>
      </c>
      <c r="B29039" s="91">
        <v>1115312</v>
      </c>
      <c r="C29039" s="88">
        <v>31196</v>
      </c>
    </row>
    <row r="29040" spans="1:3" x14ac:dyDescent="0.25">
      <c r="A29040" s="80">
        <v>1115313</v>
      </c>
      <c r="B29040" s="104" t="s">
        <v>236</v>
      </c>
      <c r="C29040" s="88">
        <v>31197</v>
      </c>
    </row>
    <row r="29041" spans="1:3" x14ac:dyDescent="0.25">
      <c r="A29041" s="80">
        <v>1115316</v>
      </c>
      <c r="B29041" s="91">
        <v>1115317</v>
      </c>
      <c r="C29041" s="88">
        <v>1149</v>
      </c>
    </row>
    <row r="29042" spans="1:3" x14ac:dyDescent="0.25">
      <c r="A29042" s="80">
        <v>1115318</v>
      </c>
      <c r="B29042" s="104" t="s">
        <v>236</v>
      </c>
      <c r="C29042" s="88">
        <v>67612</v>
      </c>
    </row>
    <row r="29043" spans="1:3" x14ac:dyDescent="0.25">
      <c r="A29043" s="80">
        <v>1115319</v>
      </c>
      <c r="B29043" s="91">
        <v>1115320</v>
      </c>
      <c r="C29043" s="88">
        <v>31190</v>
      </c>
    </row>
    <row r="29044" spans="1:3" x14ac:dyDescent="0.25">
      <c r="A29044" s="80">
        <v>1115321</v>
      </c>
      <c r="B29044" s="104" t="s">
        <v>236</v>
      </c>
      <c r="C29044" s="81" t="s">
        <v>236</v>
      </c>
    </row>
    <row r="29045" spans="1:3" x14ac:dyDescent="0.25">
      <c r="A29045" s="80">
        <v>1115322</v>
      </c>
      <c r="B29045" s="104" t="s">
        <v>236</v>
      </c>
      <c r="C29045" s="81" t="s">
        <v>236</v>
      </c>
    </row>
    <row r="29046" spans="1:3" x14ac:dyDescent="0.25">
      <c r="A29046" s="80">
        <v>1115327</v>
      </c>
      <c r="B29046" s="104" t="s">
        <v>236</v>
      </c>
      <c r="C29046" s="81" t="s">
        <v>236</v>
      </c>
    </row>
    <row r="29047" spans="1:3" x14ac:dyDescent="0.25">
      <c r="A29047" s="80">
        <v>1115329</v>
      </c>
      <c r="B29047" s="104" t="s">
        <v>236</v>
      </c>
      <c r="C29047" s="81" t="s">
        <v>236</v>
      </c>
    </row>
    <row r="29048" spans="1:3" x14ac:dyDescent="0.25">
      <c r="A29048" s="80">
        <v>1115330</v>
      </c>
      <c r="B29048" s="91">
        <v>1117766</v>
      </c>
      <c r="C29048" s="88">
        <v>31278</v>
      </c>
    </row>
    <row r="29049" spans="1:3" x14ac:dyDescent="0.25">
      <c r="A29049" s="80">
        <v>1115339</v>
      </c>
      <c r="B29049" s="104" t="s">
        <v>236</v>
      </c>
      <c r="C29049" s="88">
        <v>31211</v>
      </c>
    </row>
    <row r="29050" spans="1:3" x14ac:dyDescent="0.25">
      <c r="A29050" s="80">
        <v>1115340</v>
      </c>
      <c r="B29050" s="104" t="s">
        <v>236</v>
      </c>
      <c r="C29050" s="88">
        <v>31212</v>
      </c>
    </row>
    <row r="29051" spans="1:3" x14ac:dyDescent="0.25">
      <c r="A29051" s="80">
        <v>1115341</v>
      </c>
      <c r="B29051" s="104" t="s">
        <v>236</v>
      </c>
      <c r="C29051" s="81" t="s">
        <v>236</v>
      </c>
    </row>
    <row r="29052" spans="1:3" x14ac:dyDescent="0.25">
      <c r="A29052" s="80">
        <v>1115342</v>
      </c>
      <c r="B29052" s="104" t="s">
        <v>236</v>
      </c>
      <c r="C29052" s="88">
        <v>31213</v>
      </c>
    </row>
    <row r="29053" spans="1:3" x14ac:dyDescent="0.25">
      <c r="A29053" s="80">
        <v>1115343</v>
      </c>
      <c r="B29053" s="104" t="s">
        <v>236</v>
      </c>
      <c r="C29053" s="88">
        <v>31214</v>
      </c>
    </row>
    <row r="29054" spans="1:3" x14ac:dyDescent="0.25">
      <c r="A29054" s="80">
        <v>1115344</v>
      </c>
      <c r="B29054" s="104" t="s">
        <v>236</v>
      </c>
      <c r="C29054" s="88">
        <v>31217</v>
      </c>
    </row>
    <row r="29055" spans="1:3" x14ac:dyDescent="0.25">
      <c r="A29055" s="80">
        <v>1115345</v>
      </c>
      <c r="B29055" s="104" t="s">
        <v>236</v>
      </c>
      <c r="C29055" s="88">
        <v>31218</v>
      </c>
    </row>
    <row r="29056" spans="1:3" x14ac:dyDescent="0.25">
      <c r="A29056" s="80">
        <v>1115346</v>
      </c>
      <c r="B29056" s="91">
        <v>1117952</v>
      </c>
      <c r="C29056" s="88">
        <v>31219</v>
      </c>
    </row>
    <row r="29057" spans="1:3" x14ac:dyDescent="0.25">
      <c r="A29057" s="80">
        <v>1115347</v>
      </c>
      <c r="B29057" s="91">
        <v>1117951</v>
      </c>
      <c r="C29057" s="88">
        <v>31220</v>
      </c>
    </row>
    <row r="29058" spans="1:3" x14ac:dyDescent="0.25">
      <c r="A29058" s="80">
        <v>1115348</v>
      </c>
      <c r="B29058" s="91">
        <v>1117949</v>
      </c>
      <c r="C29058" s="88">
        <v>31221</v>
      </c>
    </row>
    <row r="29059" spans="1:3" x14ac:dyDescent="0.25">
      <c r="A29059" s="80">
        <v>1115349</v>
      </c>
      <c r="B29059" s="104" t="s">
        <v>236</v>
      </c>
      <c r="C29059" s="81" t="s">
        <v>236</v>
      </c>
    </row>
    <row r="29060" spans="1:3" x14ac:dyDescent="0.25">
      <c r="A29060" s="80">
        <v>1115350</v>
      </c>
      <c r="B29060" s="91">
        <v>1117944</v>
      </c>
      <c r="C29060" s="88">
        <v>31222</v>
      </c>
    </row>
    <row r="29061" spans="1:3" x14ac:dyDescent="0.25">
      <c r="A29061" s="80">
        <v>1115351</v>
      </c>
      <c r="B29061" s="104" t="s">
        <v>236</v>
      </c>
      <c r="C29061" s="81" t="s">
        <v>236</v>
      </c>
    </row>
    <row r="29062" spans="1:3" x14ac:dyDescent="0.25">
      <c r="A29062" s="80">
        <v>1115352</v>
      </c>
      <c r="B29062" s="104" t="s">
        <v>236</v>
      </c>
      <c r="C29062" s="88">
        <v>31224</v>
      </c>
    </row>
    <row r="29063" spans="1:3" x14ac:dyDescent="0.25">
      <c r="A29063" s="80">
        <v>1115353</v>
      </c>
      <c r="B29063" s="104" t="s">
        <v>236</v>
      </c>
      <c r="C29063" s="81" t="s">
        <v>236</v>
      </c>
    </row>
    <row r="29064" spans="1:3" x14ac:dyDescent="0.25">
      <c r="A29064" s="80">
        <v>1115354</v>
      </c>
      <c r="B29064" s="104" t="s">
        <v>236</v>
      </c>
      <c r="C29064" s="81" t="s">
        <v>236</v>
      </c>
    </row>
    <row r="29065" spans="1:3" x14ac:dyDescent="0.25">
      <c r="A29065" s="80">
        <v>1115355</v>
      </c>
      <c r="B29065" s="104" t="s">
        <v>236</v>
      </c>
      <c r="C29065" s="81" t="s">
        <v>236</v>
      </c>
    </row>
    <row r="29066" spans="1:3" x14ac:dyDescent="0.25">
      <c r="A29066" s="80">
        <v>1115356</v>
      </c>
      <c r="B29066" s="104" t="s">
        <v>236</v>
      </c>
      <c r="C29066" s="88">
        <v>31225</v>
      </c>
    </row>
    <row r="29067" spans="1:3" x14ac:dyDescent="0.25">
      <c r="A29067" s="80">
        <v>1115357</v>
      </c>
      <c r="B29067" s="104" t="s">
        <v>236</v>
      </c>
      <c r="C29067" s="81" t="s">
        <v>236</v>
      </c>
    </row>
    <row r="29068" spans="1:3" x14ac:dyDescent="0.25">
      <c r="A29068" s="80">
        <v>1115358</v>
      </c>
      <c r="B29068" s="104" t="s">
        <v>236</v>
      </c>
      <c r="C29068" s="81" t="s">
        <v>236</v>
      </c>
    </row>
    <row r="29069" spans="1:3" x14ac:dyDescent="0.25">
      <c r="A29069" s="80">
        <v>1115359</v>
      </c>
      <c r="B29069" s="104" t="s">
        <v>236</v>
      </c>
      <c r="C29069" s="81" t="s">
        <v>236</v>
      </c>
    </row>
    <row r="29070" spans="1:3" x14ac:dyDescent="0.25">
      <c r="A29070" s="80">
        <v>1115360</v>
      </c>
      <c r="B29070" s="104" t="s">
        <v>236</v>
      </c>
      <c r="C29070" s="88">
        <v>31228</v>
      </c>
    </row>
    <row r="29071" spans="1:3" x14ac:dyDescent="0.25">
      <c r="A29071" s="80">
        <v>1115361</v>
      </c>
      <c r="B29071" s="104" t="s">
        <v>236</v>
      </c>
      <c r="C29071" s="81" t="s">
        <v>236</v>
      </c>
    </row>
    <row r="29072" spans="1:3" x14ac:dyDescent="0.25">
      <c r="A29072" s="80">
        <v>1115362</v>
      </c>
      <c r="B29072" s="104" t="s">
        <v>236</v>
      </c>
      <c r="C29072" s="88">
        <v>31229</v>
      </c>
    </row>
    <row r="29073" spans="1:3" x14ac:dyDescent="0.25">
      <c r="A29073" s="80">
        <v>1115363</v>
      </c>
      <c r="B29073" s="104" t="s">
        <v>236</v>
      </c>
      <c r="C29073" s="88">
        <v>31230</v>
      </c>
    </row>
    <row r="29074" spans="1:3" x14ac:dyDescent="0.25">
      <c r="A29074" s="80">
        <v>1115364</v>
      </c>
      <c r="B29074" s="104" t="s">
        <v>236</v>
      </c>
      <c r="C29074" s="81" t="s">
        <v>236</v>
      </c>
    </row>
    <row r="29075" spans="1:3" x14ac:dyDescent="0.25">
      <c r="A29075" s="80">
        <v>1115365</v>
      </c>
      <c r="B29075" s="104" t="s">
        <v>236</v>
      </c>
      <c r="C29075" s="88">
        <v>31232</v>
      </c>
    </row>
    <row r="29076" spans="1:3" x14ac:dyDescent="0.25">
      <c r="A29076" s="80">
        <v>1115366</v>
      </c>
      <c r="B29076" s="104" t="s">
        <v>236</v>
      </c>
      <c r="C29076" s="88">
        <v>31233</v>
      </c>
    </row>
    <row r="29077" spans="1:3" x14ac:dyDescent="0.25">
      <c r="A29077" s="80">
        <v>1115367</v>
      </c>
      <c r="B29077" s="104" t="s">
        <v>236</v>
      </c>
      <c r="C29077" s="81" t="s">
        <v>236</v>
      </c>
    </row>
    <row r="29078" spans="1:3" x14ac:dyDescent="0.25">
      <c r="A29078" s="80">
        <v>1115368</v>
      </c>
      <c r="B29078" s="104" t="s">
        <v>236</v>
      </c>
      <c r="C29078" s="88">
        <v>31234</v>
      </c>
    </row>
    <row r="29079" spans="1:3" x14ac:dyDescent="0.25">
      <c r="A29079" s="80">
        <v>1115369</v>
      </c>
      <c r="B29079" s="104" t="s">
        <v>236</v>
      </c>
      <c r="C29079" s="88">
        <v>31235</v>
      </c>
    </row>
    <row r="29080" spans="1:3" x14ac:dyDescent="0.25">
      <c r="A29080" s="80">
        <v>1115370</v>
      </c>
      <c r="B29080" s="104" t="s">
        <v>236</v>
      </c>
      <c r="C29080" s="81" t="s">
        <v>236</v>
      </c>
    </row>
    <row r="29081" spans="1:3" x14ac:dyDescent="0.25">
      <c r="A29081" s="80">
        <v>1115371</v>
      </c>
      <c r="B29081" s="104" t="s">
        <v>236</v>
      </c>
      <c r="C29081" s="81" t="s">
        <v>236</v>
      </c>
    </row>
    <row r="29082" spans="1:3" x14ac:dyDescent="0.25">
      <c r="A29082" s="80">
        <v>1115372</v>
      </c>
      <c r="B29082" s="104" t="s">
        <v>236</v>
      </c>
      <c r="C29082" s="81" t="s">
        <v>236</v>
      </c>
    </row>
    <row r="29083" spans="1:3" x14ac:dyDescent="0.25">
      <c r="A29083" s="80">
        <v>1115373</v>
      </c>
      <c r="B29083" s="104" t="s">
        <v>236</v>
      </c>
      <c r="C29083" s="81" t="s">
        <v>236</v>
      </c>
    </row>
    <row r="29084" spans="1:3" x14ac:dyDescent="0.25">
      <c r="A29084" s="80">
        <v>1115374</v>
      </c>
      <c r="B29084" s="104" t="s">
        <v>236</v>
      </c>
      <c r="C29084" s="88">
        <v>31239</v>
      </c>
    </row>
    <row r="29085" spans="1:3" x14ac:dyDescent="0.25">
      <c r="A29085" s="80">
        <v>1115375</v>
      </c>
      <c r="B29085" s="104" t="s">
        <v>236</v>
      </c>
      <c r="C29085" s="81" t="s">
        <v>236</v>
      </c>
    </row>
    <row r="29086" spans="1:3" x14ac:dyDescent="0.25">
      <c r="A29086" s="80">
        <v>1115376</v>
      </c>
      <c r="B29086" s="104" t="s">
        <v>236</v>
      </c>
      <c r="C29086" s="81" t="s">
        <v>236</v>
      </c>
    </row>
    <row r="29087" spans="1:3" x14ac:dyDescent="0.25">
      <c r="A29087" s="80">
        <v>1115377</v>
      </c>
      <c r="B29087" s="104" t="s">
        <v>236</v>
      </c>
      <c r="C29087" s="81" t="s">
        <v>236</v>
      </c>
    </row>
    <row r="29088" spans="1:3" x14ac:dyDescent="0.25">
      <c r="A29088" s="80">
        <v>1115378</v>
      </c>
      <c r="B29088" s="104" t="s">
        <v>236</v>
      </c>
      <c r="C29088" s="88">
        <v>31240</v>
      </c>
    </row>
    <row r="29089" spans="1:3" x14ac:dyDescent="0.25">
      <c r="A29089" s="80">
        <v>1115379</v>
      </c>
      <c r="B29089" s="104" t="s">
        <v>236</v>
      </c>
      <c r="C29089" s="81" t="s">
        <v>236</v>
      </c>
    </row>
    <row r="29090" spans="1:3" x14ac:dyDescent="0.25">
      <c r="A29090" s="80">
        <v>1115380</v>
      </c>
      <c r="B29090" s="104" t="s">
        <v>236</v>
      </c>
      <c r="C29090" s="88">
        <v>31241</v>
      </c>
    </row>
    <row r="29091" spans="1:3" x14ac:dyDescent="0.25">
      <c r="A29091" s="80">
        <v>1115381</v>
      </c>
      <c r="B29091" s="104" t="s">
        <v>236</v>
      </c>
      <c r="C29091" s="81" t="s">
        <v>236</v>
      </c>
    </row>
    <row r="29092" spans="1:3" x14ac:dyDescent="0.25">
      <c r="A29092" s="80">
        <v>1115382</v>
      </c>
      <c r="B29092" s="104" t="s">
        <v>236</v>
      </c>
      <c r="C29092" s="81" t="s">
        <v>236</v>
      </c>
    </row>
    <row r="29093" spans="1:3" x14ac:dyDescent="0.25">
      <c r="A29093" s="80">
        <v>1115383</v>
      </c>
      <c r="B29093" s="104" t="s">
        <v>236</v>
      </c>
      <c r="C29093" s="81" t="s">
        <v>236</v>
      </c>
    </row>
    <row r="29094" spans="1:3" x14ac:dyDescent="0.25">
      <c r="A29094" s="80">
        <v>1115384</v>
      </c>
      <c r="B29094" s="104" t="s">
        <v>236</v>
      </c>
      <c r="C29094" s="81" t="s">
        <v>236</v>
      </c>
    </row>
    <row r="29095" spans="1:3" x14ac:dyDescent="0.25">
      <c r="A29095" s="80">
        <v>1115385</v>
      </c>
      <c r="B29095" s="104" t="s">
        <v>236</v>
      </c>
      <c r="C29095" s="81" t="s">
        <v>236</v>
      </c>
    </row>
    <row r="29096" spans="1:3" x14ac:dyDescent="0.25">
      <c r="A29096" s="80">
        <v>1115386</v>
      </c>
      <c r="B29096" s="104" t="s">
        <v>236</v>
      </c>
      <c r="C29096" s="81" t="s">
        <v>236</v>
      </c>
    </row>
    <row r="29097" spans="1:3" x14ac:dyDescent="0.25">
      <c r="A29097" s="80">
        <v>1115387</v>
      </c>
      <c r="B29097" s="104" t="s">
        <v>236</v>
      </c>
      <c r="C29097" s="81" t="s">
        <v>236</v>
      </c>
    </row>
    <row r="29098" spans="1:3" x14ac:dyDescent="0.25">
      <c r="A29098" s="80">
        <v>1115388</v>
      </c>
      <c r="B29098" s="104" t="s">
        <v>236</v>
      </c>
      <c r="C29098" s="81" t="s">
        <v>236</v>
      </c>
    </row>
    <row r="29099" spans="1:3" x14ac:dyDescent="0.25">
      <c r="A29099" s="80">
        <v>1115389</v>
      </c>
      <c r="B29099" s="104" t="s">
        <v>236</v>
      </c>
      <c r="C29099" s="81" t="s">
        <v>236</v>
      </c>
    </row>
    <row r="29100" spans="1:3" x14ac:dyDescent="0.25">
      <c r="A29100" s="80">
        <v>1115390</v>
      </c>
      <c r="B29100" s="104" t="s">
        <v>236</v>
      </c>
      <c r="C29100" s="81" t="s">
        <v>236</v>
      </c>
    </row>
    <row r="29101" spans="1:3" x14ac:dyDescent="0.25">
      <c r="A29101" s="80">
        <v>1115391</v>
      </c>
      <c r="B29101" s="104" t="s">
        <v>236</v>
      </c>
      <c r="C29101" s="88">
        <v>31242</v>
      </c>
    </row>
    <row r="29102" spans="1:3" x14ac:dyDescent="0.25">
      <c r="A29102" s="80">
        <v>1115392</v>
      </c>
      <c r="B29102" s="104" t="s">
        <v>236</v>
      </c>
      <c r="C29102" s="81" t="s">
        <v>236</v>
      </c>
    </row>
    <row r="29103" spans="1:3" x14ac:dyDescent="0.25">
      <c r="A29103" s="80">
        <v>1115393</v>
      </c>
      <c r="B29103" s="104" t="s">
        <v>236</v>
      </c>
      <c r="C29103" s="81" t="s">
        <v>236</v>
      </c>
    </row>
    <row r="29104" spans="1:3" x14ac:dyDescent="0.25">
      <c r="A29104" s="80">
        <v>1115394</v>
      </c>
      <c r="B29104" s="104" t="s">
        <v>236</v>
      </c>
      <c r="C29104" s="81" t="s">
        <v>236</v>
      </c>
    </row>
    <row r="29105" spans="1:3" x14ac:dyDescent="0.25">
      <c r="A29105" s="80">
        <v>1115395</v>
      </c>
      <c r="B29105" s="104" t="s">
        <v>236</v>
      </c>
      <c r="C29105" s="81" t="s">
        <v>236</v>
      </c>
    </row>
    <row r="29106" spans="1:3" x14ac:dyDescent="0.25">
      <c r="A29106" s="80">
        <v>1115396</v>
      </c>
      <c r="B29106" s="104" t="s">
        <v>236</v>
      </c>
      <c r="C29106" s="81" t="s">
        <v>236</v>
      </c>
    </row>
    <row r="29107" spans="1:3" x14ac:dyDescent="0.25">
      <c r="A29107" s="80">
        <v>1115397</v>
      </c>
      <c r="B29107" s="104" t="s">
        <v>236</v>
      </c>
      <c r="C29107" s="88">
        <v>31249</v>
      </c>
    </row>
    <row r="29108" spans="1:3" x14ac:dyDescent="0.25">
      <c r="A29108" s="80">
        <v>1115398</v>
      </c>
      <c r="B29108" s="104" t="s">
        <v>236</v>
      </c>
      <c r="C29108" s="88">
        <v>35127</v>
      </c>
    </row>
    <row r="29109" spans="1:3" x14ac:dyDescent="0.25">
      <c r="A29109" s="80">
        <v>1115399</v>
      </c>
      <c r="B29109" s="104" t="s">
        <v>236</v>
      </c>
      <c r="C29109" s="81" t="s">
        <v>236</v>
      </c>
    </row>
    <row r="29110" spans="1:3" x14ac:dyDescent="0.25">
      <c r="A29110" s="80">
        <v>1115400</v>
      </c>
      <c r="B29110" s="104" t="s">
        <v>236</v>
      </c>
      <c r="C29110" s="81" t="s">
        <v>236</v>
      </c>
    </row>
    <row r="29111" spans="1:3" x14ac:dyDescent="0.25">
      <c r="A29111" s="80">
        <v>1115401</v>
      </c>
      <c r="B29111" s="104" t="s">
        <v>236</v>
      </c>
      <c r="C29111" s="81" t="s">
        <v>236</v>
      </c>
    </row>
    <row r="29112" spans="1:3" x14ac:dyDescent="0.25">
      <c r="A29112" s="80">
        <v>1115402</v>
      </c>
      <c r="B29112" s="104" t="s">
        <v>236</v>
      </c>
      <c r="C29112" s="88">
        <v>31250</v>
      </c>
    </row>
    <row r="29113" spans="1:3" x14ac:dyDescent="0.25">
      <c r="A29113" s="80">
        <v>1115404</v>
      </c>
      <c r="B29113" s="91">
        <v>1115407</v>
      </c>
      <c r="C29113" s="88">
        <v>31238</v>
      </c>
    </row>
    <row r="29114" spans="1:3" x14ac:dyDescent="0.25">
      <c r="A29114" s="80">
        <v>1115405</v>
      </c>
      <c r="B29114" s="91">
        <v>1115410</v>
      </c>
      <c r="C29114" s="88">
        <v>31236</v>
      </c>
    </row>
    <row r="29115" spans="1:3" x14ac:dyDescent="0.25">
      <c r="A29115" s="80">
        <v>1115408</v>
      </c>
      <c r="B29115" s="91">
        <v>1117895</v>
      </c>
      <c r="C29115" s="88">
        <v>31243</v>
      </c>
    </row>
    <row r="29116" spans="1:3" x14ac:dyDescent="0.25">
      <c r="A29116" s="80">
        <v>1115409</v>
      </c>
      <c r="B29116" s="104" t="s">
        <v>236</v>
      </c>
      <c r="C29116" s="88">
        <v>31244</v>
      </c>
    </row>
    <row r="29117" spans="1:3" x14ac:dyDescent="0.25">
      <c r="A29117" s="80">
        <v>1115411</v>
      </c>
      <c r="B29117" s="91">
        <v>1117856</v>
      </c>
      <c r="C29117" s="88">
        <v>31246</v>
      </c>
    </row>
    <row r="29118" spans="1:3" x14ac:dyDescent="0.25">
      <c r="A29118" s="80">
        <v>1115413</v>
      </c>
      <c r="B29118" s="91">
        <v>1115422</v>
      </c>
      <c r="C29118" s="88">
        <v>31253</v>
      </c>
    </row>
    <row r="29119" spans="1:3" x14ac:dyDescent="0.25">
      <c r="A29119" s="80">
        <v>1115415</v>
      </c>
      <c r="B29119" s="91">
        <v>1115424</v>
      </c>
      <c r="C29119" s="88">
        <v>31254</v>
      </c>
    </row>
    <row r="29120" spans="1:3" x14ac:dyDescent="0.25">
      <c r="A29120" s="80">
        <v>1115416</v>
      </c>
      <c r="B29120" s="104" t="s">
        <v>236</v>
      </c>
      <c r="C29120" s="88">
        <v>3858</v>
      </c>
    </row>
    <row r="29121" spans="1:3" x14ac:dyDescent="0.25">
      <c r="A29121" s="80">
        <v>1115417</v>
      </c>
      <c r="B29121" s="91">
        <v>1115427</v>
      </c>
      <c r="C29121" s="88">
        <v>31255</v>
      </c>
    </row>
    <row r="29122" spans="1:3" x14ac:dyDescent="0.25">
      <c r="A29122" s="80">
        <v>1115418</v>
      </c>
      <c r="B29122" s="91">
        <v>1126824</v>
      </c>
      <c r="C29122" s="88">
        <v>31258</v>
      </c>
    </row>
    <row r="29123" spans="1:3" x14ac:dyDescent="0.25">
      <c r="A29123" s="80">
        <v>1115419</v>
      </c>
      <c r="B29123" s="91">
        <v>1115428</v>
      </c>
      <c r="C29123" s="88">
        <v>31256</v>
      </c>
    </row>
    <row r="29124" spans="1:3" x14ac:dyDescent="0.25">
      <c r="A29124" s="80">
        <v>1115420</v>
      </c>
      <c r="B29124" s="91">
        <v>1115430</v>
      </c>
      <c r="C29124" s="88">
        <v>31257</v>
      </c>
    </row>
    <row r="29125" spans="1:3" x14ac:dyDescent="0.25">
      <c r="A29125" s="80">
        <v>1115436</v>
      </c>
      <c r="B29125" s="104" t="s">
        <v>236</v>
      </c>
      <c r="C29125" s="81" t="s">
        <v>236</v>
      </c>
    </row>
    <row r="29126" spans="1:3" x14ac:dyDescent="0.25">
      <c r="A29126" s="80">
        <v>1115437</v>
      </c>
      <c r="B29126" s="104" t="s">
        <v>236</v>
      </c>
      <c r="C29126" s="81" t="s">
        <v>236</v>
      </c>
    </row>
    <row r="29127" spans="1:3" x14ac:dyDescent="0.25">
      <c r="A29127" s="80">
        <v>1115438</v>
      </c>
      <c r="B29127" s="91">
        <v>1130648</v>
      </c>
      <c r="C29127" s="88">
        <v>31259</v>
      </c>
    </row>
    <row r="29128" spans="1:3" x14ac:dyDescent="0.25">
      <c r="A29128" s="80">
        <v>1115439</v>
      </c>
      <c r="B29128" s="104" t="s">
        <v>236</v>
      </c>
      <c r="C29128" s="81" t="s">
        <v>236</v>
      </c>
    </row>
    <row r="29129" spans="1:3" x14ac:dyDescent="0.25">
      <c r="A29129" s="80">
        <v>1115440</v>
      </c>
      <c r="B29129" s="104" t="s">
        <v>236</v>
      </c>
      <c r="C29129" s="88">
        <v>31260</v>
      </c>
    </row>
    <row r="29130" spans="1:3" x14ac:dyDescent="0.25">
      <c r="A29130" s="80">
        <v>1115441</v>
      </c>
      <c r="B29130" s="104" t="s">
        <v>236</v>
      </c>
      <c r="C29130" s="88">
        <v>41853</v>
      </c>
    </row>
    <row r="29131" spans="1:3" x14ac:dyDescent="0.25">
      <c r="A29131" s="80">
        <v>1115442</v>
      </c>
      <c r="B29131" s="104" t="s">
        <v>236</v>
      </c>
      <c r="C29131" s="88">
        <v>24784</v>
      </c>
    </row>
    <row r="29132" spans="1:3" x14ac:dyDescent="0.25">
      <c r="A29132" s="80">
        <v>1115443</v>
      </c>
      <c r="B29132" s="104" t="s">
        <v>236</v>
      </c>
      <c r="C29132" s="81" t="s">
        <v>236</v>
      </c>
    </row>
    <row r="29133" spans="1:3" x14ac:dyDescent="0.25">
      <c r="A29133" s="80">
        <v>1115444</v>
      </c>
      <c r="B29133" s="104" t="s">
        <v>236</v>
      </c>
      <c r="C29133" s="81" t="s">
        <v>236</v>
      </c>
    </row>
    <row r="29134" spans="1:3" x14ac:dyDescent="0.25">
      <c r="A29134" s="80">
        <v>1115445</v>
      </c>
      <c r="B29134" s="104" t="s">
        <v>236</v>
      </c>
      <c r="C29134" s="81" t="s">
        <v>236</v>
      </c>
    </row>
    <row r="29135" spans="1:3" x14ac:dyDescent="0.25">
      <c r="A29135" s="80">
        <v>1115448</v>
      </c>
      <c r="B29135" s="104" t="s">
        <v>236</v>
      </c>
      <c r="C29135" s="88">
        <v>31261</v>
      </c>
    </row>
    <row r="29136" spans="1:3" x14ac:dyDescent="0.25">
      <c r="A29136" s="80">
        <v>1115450</v>
      </c>
      <c r="B29136" s="104" t="s">
        <v>236</v>
      </c>
      <c r="C29136" s="81" t="s">
        <v>236</v>
      </c>
    </row>
    <row r="29137" spans="1:3" x14ac:dyDescent="0.25">
      <c r="A29137" s="80">
        <v>1115453</v>
      </c>
      <c r="B29137" s="104" t="s">
        <v>236</v>
      </c>
      <c r="C29137" s="88">
        <v>31262</v>
      </c>
    </row>
    <row r="29138" spans="1:3" x14ac:dyDescent="0.25">
      <c r="A29138" s="80">
        <v>1115457</v>
      </c>
      <c r="B29138" s="104" t="s">
        <v>236</v>
      </c>
      <c r="C29138" s="81" t="s">
        <v>236</v>
      </c>
    </row>
    <row r="29139" spans="1:3" x14ac:dyDescent="0.25">
      <c r="A29139" s="80">
        <v>1115461</v>
      </c>
      <c r="B29139" s="104" t="s">
        <v>236</v>
      </c>
      <c r="C29139" s="88">
        <v>31263</v>
      </c>
    </row>
    <row r="29140" spans="1:3" x14ac:dyDescent="0.25">
      <c r="A29140" s="80">
        <v>1115464</v>
      </c>
      <c r="B29140" s="104" t="s">
        <v>236</v>
      </c>
      <c r="C29140" s="81" t="s">
        <v>236</v>
      </c>
    </row>
    <row r="29141" spans="1:3" x14ac:dyDescent="0.25">
      <c r="A29141" s="80">
        <v>1115465</v>
      </c>
      <c r="B29141" s="104" t="s">
        <v>236</v>
      </c>
      <c r="C29141" s="88">
        <v>31270</v>
      </c>
    </row>
    <row r="29142" spans="1:3" x14ac:dyDescent="0.25">
      <c r="A29142" s="80">
        <v>1115466</v>
      </c>
      <c r="B29142" s="91">
        <v>1115470</v>
      </c>
      <c r="C29142" s="88">
        <v>31267</v>
      </c>
    </row>
    <row r="29143" spans="1:3" x14ac:dyDescent="0.25">
      <c r="A29143" s="80">
        <v>1115467</v>
      </c>
      <c r="B29143" s="91">
        <v>1115472</v>
      </c>
      <c r="C29143" s="88">
        <v>31265</v>
      </c>
    </row>
    <row r="29144" spans="1:3" x14ac:dyDescent="0.25">
      <c r="A29144" s="80">
        <v>1115468</v>
      </c>
      <c r="B29144" s="91">
        <v>1115474</v>
      </c>
      <c r="C29144" s="88">
        <v>31264</v>
      </c>
    </row>
    <row r="29145" spans="1:3" x14ac:dyDescent="0.25">
      <c r="A29145" s="80">
        <v>1115469</v>
      </c>
      <c r="B29145" s="104" t="s">
        <v>236</v>
      </c>
      <c r="C29145" s="81" t="s">
        <v>236</v>
      </c>
    </row>
    <row r="29146" spans="1:3" x14ac:dyDescent="0.25">
      <c r="A29146" s="80">
        <v>1115478</v>
      </c>
      <c r="B29146" s="104" t="s">
        <v>236</v>
      </c>
      <c r="C29146" s="81" t="s">
        <v>236</v>
      </c>
    </row>
    <row r="29147" spans="1:3" x14ac:dyDescent="0.25">
      <c r="A29147" s="80">
        <v>1115479</v>
      </c>
      <c r="B29147" s="104" t="s">
        <v>236</v>
      </c>
      <c r="C29147" s="81" t="s">
        <v>236</v>
      </c>
    </row>
    <row r="29148" spans="1:3" x14ac:dyDescent="0.25">
      <c r="A29148" s="80">
        <v>1115480</v>
      </c>
      <c r="B29148" s="104" t="s">
        <v>236</v>
      </c>
      <c r="C29148" s="88">
        <v>31275</v>
      </c>
    </row>
    <row r="29149" spans="1:3" x14ac:dyDescent="0.25">
      <c r="A29149" s="80">
        <v>1115483</v>
      </c>
      <c r="B29149" s="91">
        <v>1117757</v>
      </c>
      <c r="C29149" s="88">
        <v>31279</v>
      </c>
    </row>
    <row r="29150" spans="1:3" x14ac:dyDescent="0.25">
      <c r="A29150" s="80">
        <v>1115489</v>
      </c>
      <c r="B29150" s="104" t="s">
        <v>236</v>
      </c>
      <c r="C29150" s="81" t="s">
        <v>236</v>
      </c>
    </row>
    <row r="29151" spans="1:3" x14ac:dyDescent="0.25">
      <c r="A29151" s="80">
        <v>1115492</v>
      </c>
      <c r="B29151" s="104" t="s">
        <v>236</v>
      </c>
      <c r="C29151" s="81" t="s">
        <v>236</v>
      </c>
    </row>
    <row r="29152" spans="1:3" x14ac:dyDescent="0.25">
      <c r="A29152" s="80">
        <v>1115493</v>
      </c>
      <c r="B29152" s="104" t="s">
        <v>236</v>
      </c>
      <c r="C29152" s="88">
        <v>31280</v>
      </c>
    </row>
    <row r="29153" spans="1:3" x14ac:dyDescent="0.25">
      <c r="A29153" s="80">
        <v>1115494</v>
      </c>
      <c r="B29153" s="91">
        <v>1132545</v>
      </c>
      <c r="C29153" s="88">
        <v>31282</v>
      </c>
    </row>
    <row r="29154" spans="1:3" x14ac:dyDescent="0.25">
      <c r="A29154" s="80">
        <v>1115495</v>
      </c>
      <c r="B29154" s="104" t="s">
        <v>236</v>
      </c>
      <c r="C29154" s="88">
        <v>31283</v>
      </c>
    </row>
    <row r="29155" spans="1:3" x14ac:dyDescent="0.25">
      <c r="A29155" s="80">
        <v>1115496</v>
      </c>
      <c r="B29155" s="104" t="s">
        <v>236</v>
      </c>
      <c r="C29155" s="88">
        <v>31276</v>
      </c>
    </row>
    <row r="29156" spans="1:3" x14ac:dyDescent="0.25">
      <c r="A29156" s="80">
        <v>1115497</v>
      </c>
      <c r="B29156" s="91">
        <v>1117770</v>
      </c>
      <c r="C29156" s="88">
        <v>31273</v>
      </c>
    </row>
    <row r="29157" spans="1:3" x14ac:dyDescent="0.25">
      <c r="A29157" s="80">
        <v>1115498</v>
      </c>
      <c r="B29157" s="91">
        <v>1117854</v>
      </c>
      <c r="C29157" s="88">
        <v>31272</v>
      </c>
    </row>
    <row r="29158" spans="1:3" x14ac:dyDescent="0.25">
      <c r="A29158" s="80">
        <v>1115500</v>
      </c>
      <c r="B29158" s="104" t="s">
        <v>236</v>
      </c>
      <c r="C29158" s="88">
        <v>31288</v>
      </c>
    </row>
    <row r="29159" spans="1:3" x14ac:dyDescent="0.25">
      <c r="A29159" s="80">
        <v>1115501</v>
      </c>
      <c r="B29159" s="104" t="s">
        <v>236</v>
      </c>
      <c r="C29159" s="88">
        <v>31292</v>
      </c>
    </row>
    <row r="29160" spans="1:3" x14ac:dyDescent="0.25">
      <c r="A29160" s="80">
        <v>1115502</v>
      </c>
      <c r="B29160" s="104" t="s">
        <v>236</v>
      </c>
      <c r="C29160" s="88">
        <v>31284</v>
      </c>
    </row>
    <row r="29161" spans="1:3" x14ac:dyDescent="0.25">
      <c r="A29161" s="80">
        <v>1115503</v>
      </c>
      <c r="B29161" s="91">
        <v>1115512</v>
      </c>
      <c r="C29161" s="88">
        <v>31285</v>
      </c>
    </row>
    <row r="29162" spans="1:3" x14ac:dyDescent="0.25">
      <c r="A29162" s="80">
        <v>1115504</v>
      </c>
      <c r="B29162" s="91">
        <v>1115514</v>
      </c>
      <c r="C29162" s="88">
        <v>31287</v>
      </c>
    </row>
    <row r="29163" spans="1:3" x14ac:dyDescent="0.25">
      <c r="A29163" s="80">
        <v>1115505</v>
      </c>
      <c r="B29163" s="91">
        <v>1115516</v>
      </c>
      <c r="C29163" s="88">
        <v>31289</v>
      </c>
    </row>
    <row r="29164" spans="1:3" x14ac:dyDescent="0.25">
      <c r="A29164" s="80">
        <v>1115506</v>
      </c>
      <c r="B29164" s="91">
        <v>1115517</v>
      </c>
      <c r="C29164" s="88">
        <v>31290</v>
      </c>
    </row>
    <row r="29165" spans="1:3" x14ac:dyDescent="0.25">
      <c r="A29165" s="80">
        <v>1115507</v>
      </c>
      <c r="B29165" s="104" t="s">
        <v>236</v>
      </c>
      <c r="C29165" s="88">
        <v>31294</v>
      </c>
    </row>
    <row r="29166" spans="1:3" x14ac:dyDescent="0.25">
      <c r="A29166" s="80">
        <v>1115509</v>
      </c>
      <c r="B29166" s="104" t="s">
        <v>236</v>
      </c>
      <c r="C29166" s="81" t="s">
        <v>236</v>
      </c>
    </row>
    <row r="29167" spans="1:3" x14ac:dyDescent="0.25">
      <c r="A29167" s="80">
        <v>1115510</v>
      </c>
      <c r="B29167" s="91">
        <v>1115523</v>
      </c>
      <c r="C29167" s="88">
        <v>31298</v>
      </c>
    </row>
    <row r="29168" spans="1:3" x14ac:dyDescent="0.25">
      <c r="A29168" s="80">
        <v>1115511</v>
      </c>
      <c r="B29168" s="91">
        <v>1115522</v>
      </c>
      <c r="C29168" s="88">
        <v>31296</v>
      </c>
    </row>
    <row r="29169" spans="1:3" x14ac:dyDescent="0.25">
      <c r="A29169" s="80">
        <v>1115513</v>
      </c>
      <c r="B29169" s="104" t="s">
        <v>236</v>
      </c>
      <c r="C29169" s="81" t="s">
        <v>236</v>
      </c>
    </row>
    <row r="29170" spans="1:3" x14ac:dyDescent="0.25">
      <c r="A29170" s="80">
        <v>1115515</v>
      </c>
      <c r="B29170" s="104" t="s">
        <v>236</v>
      </c>
      <c r="C29170" s="81" t="s">
        <v>236</v>
      </c>
    </row>
    <row r="29171" spans="1:3" x14ac:dyDescent="0.25">
      <c r="A29171" s="80">
        <v>1115521</v>
      </c>
      <c r="B29171" s="104" t="s">
        <v>236</v>
      </c>
      <c r="C29171" s="81" t="s">
        <v>236</v>
      </c>
    </row>
    <row r="29172" spans="1:3" x14ac:dyDescent="0.25">
      <c r="A29172" s="80">
        <v>1115524</v>
      </c>
      <c r="B29172" s="104" t="s">
        <v>236</v>
      </c>
      <c r="C29172" s="81" t="s">
        <v>236</v>
      </c>
    </row>
    <row r="29173" spans="1:3" x14ac:dyDescent="0.25">
      <c r="A29173" s="80">
        <v>1115527</v>
      </c>
      <c r="B29173" s="104" t="s">
        <v>236</v>
      </c>
      <c r="C29173" s="81" t="s">
        <v>236</v>
      </c>
    </row>
    <row r="29174" spans="1:3" x14ac:dyDescent="0.25">
      <c r="A29174" s="80">
        <v>1115528</v>
      </c>
      <c r="B29174" s="104" t="s">
        <v>236</v>
      </c>
      <c r="C29174" s="88">
        <v>31299</v>
      </c>
    </row>
    <row r="29175" spans="1:3" x14ac:dyDescent="0.25">
      <c r="A29175" s="80">
        <v>1115529</v>
      </c>
      <c r="B29175" s="104" t="s">
        <v>236</v>
      </c>
      <c r="C29175" s="88">
        <v>31303</v>
      </c>
    </row>
    <row r="29176" spans="1:3" x14ac:dyDescent="0.25">
      <c r="A29176" s="80">
        <v>1115530</v>
      </c>
      <c r="B29176" s="104" t="s">
        <v>236</v>
      </c>
      <c r="C29176" s="81" t="s">
        <v>236</v>
      </c>
    </row>
    <row r="29177" spans="1:3" x14ac:dyDescent="0.25">
      <c r="A29177" s="80">
        <v>1115531</v>
      </c>
      <c r="B29177" s="104" t="s">
        <v>236</v>
      </c>
      <c r="C29177" s="88">
        <v>31308</v>
      </c>
    </row>
    <row r="29178" spans="1:3" x14ac:dyDescent="0.25">
      <c r="A29178" s="80">
        <v>1115532</v>
      </c>
      <c r="B29178" s="104" t="s">
        <v>236</v>
      </c>
      <c r="C29178" s="88">
        <v>31300</v>
      </c>
    </row>
    <row r="29179" spans="1:3" x14ac:dyDescent="0.25">
      <c r="A29179" s="80">
        <v>1115533</v>
      </c>
      <c r="B29179" s="91">
        <v>1117752</v>
      </c>
      <c r="C29179" s="88">
        <v>31304</v>
      </c>
    </row>
    <row r="29180" spans="1:3" x14ac:dyDescent="0.25">
      <c r="A29180" s="80">
        <v>1115534</v>
      </c>
      <c r="B29180" s="104" t="s">
        <v>236</v>
      </c>
      <c r="C29180" s="88">
        <v>31310</v>
      </c>
    </row>
    <row r="29181" spans="1:3" x14ac:dyDescent="0.25">
      <c r="A29181" s="80">
        <v>1115535</v>
      </c>
      <c r="B29181" s="104" t="s">
        <v>236</v>
      </c>
      <c r="C29181" s="81" t="s">
        <v>236</v>
      </c>
    </row>
    <row r="29182" spans="1:3" x14ac:dyDescent="0.25">
      <c r="A29182" s="80">
        <v>1115536</v>
      </c>
      <c r="B29182" s="104" t="s">
        <v>236</v>
      </c>
      <c r="C29182" s="81" t="s">
        <v>236</v>
      </c>
    </row>
    <row r="29183" spans="1:3" x14ac:dyDescent="0.25">
      <c r="A29183" s="80">
        <v>1115537</v>
      </c>
      <c r="B29183" s="104" t="s">
        <v>236</v>
      </c>
      <c r="C29183" s="81" t="s">
        <v>236</v>
      </c>
    </row>
    <row r="29184" spans="1:3" x14ac:dyDescent="0.25">
      <c r="A29184" s="80">
        <v>1115538</v>
      </c>
      <c r="B29184" s="104" t="s">
        <v>236</v>
      </c>
      <c r="C29184" s="88">
        <v>25626</v>
      </c>
    </row>
    <row r="29185" spans="1:3" x14ac:dyDescent="0.25">
      <c r="A29185" s="80">
        <v>1115539</v>
      </c>
      <c r="B29185" s="104" t="s">
        <v>236</v>
      </c>
      <c r="C29185" s="81" t="s">
        <v>236</v>
      </c>
    </row>
    <row r="29186" spans="1:3" x14ac:dyDescent="0.25">
      <c r="A29186" s="80">
        <v>1115540</v>
      </c>
      <c r="B29186" s="104" t="s">
        <v>236</v>
      </c>
      <c r="C29186" s="88">
        <v>31316</v>
      </c>
    </row>
    <row r="29187" spans="1:3" x14ac:dyDescent="0.25">
      <c r="A29187" s="80">
        <v>1115541</v>
      </c>
      <c r="B29187" s="104" t="s">
        <v>236</v>
      </c>
      <c r="C29187" s="81" t="s">
        <v>236</v>
      </c>
    </row>
    <row r="29188" spans="1:3" x14ac:dyDescent="0.25">
      <c r="A29188" s="80">
        <v>1115542</v>
      </c>
      <c r="B29188" s="104" t="s">
        <v>236</v>
      </c>
      <c r="C29188" s="81" t="s">
        <v>236</v>
      </c>
    </row>
    <row r="29189" spans="1:3" x14ac:dyDescent="0.25">
      <c r="A29189" s="80">
        <v>1115543</v>
      </c>
      <c r="B29189" s="104" t="s">
        <v>236</v>
      </c>
      <c r="C29189" s="81" t="s">
        <v>236</v>
      </c>
    </row>
    <row r="29190" spans="1:3" x14ac:dyDescent="0.25">
      <c r="A29190" s="80">
        <v>1115544</v>
      </c>
      <c r="B29190" s="91">
        <v>1115635</v>
      </c>
      <c r="C29190" s="88">
        <v>31311</v>
      </c>
    </row>
    <row r="29191" spans="1:3" x14ac:dyDescent="0.25">
      <c r="A29191" s="80">
        <v>1115545</v>
      </c>
      <c r="B29191" s="91">
        <v>1115637</v>
      </c>
      <c r="C29191" s="88">
        <v>31314</v>
      </c>
    </row>
    <row r="29192" spans="1:3" x14ac:dyDescent="0.25">
      <c r="A29192" s="80">
        <v>1115546</v>
      </c>
      <c r="B29192" s="91">
        <v>1115633</v>
      </c>
      <c r="C29192" s="88">
        <v>31317</v>
      </c>
    </row>
    <row r="29193" spans="1:3" x14ac:dyDescent="0.25">
      <c r="A29193" s="80">
        <v>1115547</v>
      </c>
      <c r="B29193" s="91">
        <v>1115638</v>
      </c>
      <c r="C29193" s="88">
        <v>31318</v>
      </c>
    </row>
    <row r="29194" spans="1:3" x14ac:dyDescent="0.25">
      <c r="A29194" s="80">
        <v>1115548</v>
      </c>
      <c r="B29194" s="104" t="s">
        <v>236</v>
      </c>
      <c r="C29194" s="88">
        <v>31319</v>
      </c>
    </row>
    <row r="29195" spans="1:3" x14ac:dyDescent="0.25">
      <c r="A29195" s="80">
        <v>1115549</v>
      </c>
      <c r="B29195" s="104" t="s">
        <v>236</v>
      </c>
      <c r="C29195" s="88">
        <v>31321</v>
      </c>
    </row>
    <row r="29196" spans="1:3" x14ac:dyDescent="0.25">
      <c r="A29196" s="80">
        <v>1115550</v>
      </c>
      <c r="B29196" s="104" t="s">
        <v>236</v>
      </c>
      <c r="C29196" s="81" t="s">
        <v>236</v>
      </c>
    </row>
    <row r="29197" spans="1:3" x14ac:dyDescent="0.25">
      <c r="A29197" s="80">
        <v>1115552</v>
      </c>
      <c r="B29197" s="91">
        <v>1117751</v>
      </c>
      <c r="C29197" s="88">
        <v>31323</v>
      </c>
    </row>
    <row r="29198" spans="1:3" x14ac:dyDescent="0.25">
      <c r="A29198" s="80">
        <v>1115557</v>
      </c>
      <c r="B29198" s="104" t="s">
        <v>236</v>
      </c>
      <c r="C29198" s="88">
        <v>31320</v>
      </c>
    </row>
    <row r="29199" spans="1:3" x14ac:dyDescent="0.25">
      <c r="A29199" s="80">
        <v>1115558</v>
      </c>
      <c r="B29199" s="104" t="s">
        <v>236</v>
      </c>
      <c r="C29199" s="88">
        <v>31324</v>
      </c>
    </row>
    <row r="29200" spans="1:3" x14ac:dyDescent="0.25">
      <c r="A29200" s="80">
        <v>1115559</v>
      </c>
      <c r="B29200" s="104" t="s">
        <v>236</v>
      </c>
      <c r="C29200" s="81" t="s">
        <v>236</v>
      </c>
    </row>
    <row r="29201" spans="1:3" x14ac:dyDescent="0.25">
      <c r="A29201" s="80">
        <v>1115561</v>
      </c>
      <c r="B29201" s="104" t="s">
        <v>236</v>
      </c>
      <c r="C29201" s="88">
        <v>31326</v>
      </c>
    </row>
    <row r="29202" spans="1:3" x14ac:dyDescent="0.25">
      <c r="A29202" s="80">
        <v>1115568</v>
      </c>
      <c r="B29202" s="104" t="s">
        <v>236</v>
      </c>
      <c r="C29202" s="81" t="s">
        <v>236</v>
      </c>
    </row>
    <row r="29203" spans="1:3" x14ac:dyDescent="0.25">
      <c r="A29203" s="80">
        <v>1115569</v>
      </c>
      <c r="B29203" s="104" t="s">
        <v>236</v>
      </c>
      <c r="C29203" s="88">
        <v>31327</v>
      </c>
    </row>
    <row r="29204" spans="1:3" x14ac:dyDescent="0.25">
      <c r="A29204" s="80">
        <v>1115570</v>
      </c>
      <c r="B29204" s="104" t="s">
        <v>236</v>
      </c>
      <c r="C29204" s="81" t="s">
        <v>236</v>
      </c>
    </row>
    <row r="29205" spans="1:3" x14ac:dyDescent="0.25">
      <c r="A29205" s="80">
        <v>1115571</v>
      </c>
      <c r="B29205" s="104" t="s">
        <v>236</v>
      </c>
      <c r="C29205" s="81" t="s">
        <v>236</v>
      </c>
    </row>
    <row r="29206" spans="1:3" x14ac:dyDescent="0.25">
      <c r="A29206" s="80">
        <v>1115572</v>
      </c>
      <c r="B29206" s="104" t="s">
        <v>236</v>
      </c>
      <c r="C29206" s="88">
        <v>31330</v>
      </c>
    </row>
    <row r="29207" spans="1:3" x14ac:dyDescent="0.25">
      <c r="A29207" s="80">
        <v>1115573</v>
      </c>
      <c r="B29207" s="104" t="s">
        <v>236</v>
      </c>
      <c r="C29207" s="88">
        <v>31345</v>
      </c>
    </row>
    <row r="29208" spans="1:3" x14ac:dyDescent="0.25">
      <c r="A29208" s="80">
        <v>1115574</v>
      </c>
      <c r="B29208" s="91">
        <v>1115584</v>
      </c>
      <c r="C29208" s="88">
        <v>31331</v>
      </c>
    </row>
    <row r="29209" spans="1:3" x14ac:dyDescent="0.25">
      <c r="A29209" s="80">
        <v>1115575</v>
      </c>
      <c r="B29209" s="91">
        <v>1115585</v>
      </c>
      <c r="C29209" s="88">
        <v>31334</v>
      </c>
    </row>
    <row r="29210" spans="1:3" x14ac:dyDescent="0.25">
      <c r="A29210" s="80">
        <v>1115576</v>
      </c>
      <c r="B29210" s="91">
        <v>1115592</v>
      </c>
      <c r="C29210" s="88">
        <v>31335</v>
      </c>
    </row>
    <row r="29211" spans="1:3" x14ac:dyDescent="0.25">
      <c r="A29211" s="80">
        <v>1115577</v>
      </c>
      <c r="B29211" s="104" t="s">
        <v>236</v>
      </c>
      <c r="C29211" s="88">
        <v>31336</v>
      </c>
    </row>
    <row r="29212" spans="1:3" x14ac:dyDescent="0.25">
      <c r="A29212" s="80">
        <v>1115578</v>
      </c>
      <c r="B29212" s="104" t="s">
        <v>236</v>
      </c>
      <c r="C29212" s="88">
        <v>31337</v>
      </c>
    </row>
    <row r="29213" spans="1:3" x14ac:dyDescent="0.25">
      <c r="A29213" s="80">
        <v>1115579</v>
      </c>
      <c r="B29213" s="104" t="s">
        <v>236</v>
      </c>
      <c r="C29213" s="88">
        <v>31338</v>
      </c>
    </row>
    <row r="29214" spans="1:3" x14ac:dyDescent="0.25">
      <c r="A29214" s="80">
        <v>1115580</v>
      </c>
      <c r="B29214" s="104" t="s">
        <v>236</v>
      </c>
      <c r="C29214" s="88">
        <v>31339</v>
      </c>
    </row>
    <row r="29215" spans="1:3" x14ac:dyDescent="0.25">
      <c r="A29215" s="80">
        <v>1115581</v>
      </c>
      <c r="B29215" s="104" t="s">
        <v>236</v>
      </c>
      <c r="C29215" s="88">
        <v>31340</v>
      </c>
    </row>
    <row r="29216" spans="1:3" x14ac:dyDescent="0.25">
      <c r="A29216" s="80">
        <v>1115582</v>
      </c>
      <c r="B29216" s="104" t="s">
        <v>236</v>
      </c>
      <c r="C29216" s="88">
        <v>31341</v>
      </c>
    </row>
    <row r="29217" spans="1:3" x14ac:dyDescent="0.25">
      <c r="A29217" s="80">
        <v>1115583</v>
      </c>
      <c r="B29217" s="104" t="s">
        <v>236</v>
      </c>
      <c r="C29217" s="88">
        <v>31343</v>
      </c>
    </row>
    <row r="29218" spans="1:3" x14ac:dyDescent="0.25">
      <c r="A29218" s="80">
        <v>1115587</v>
      </c>
      <c r="B29218" s="104" t="s">
        <v>236</v>
      </c>
      <c r="C29218" s="88">
        <v>6293</v>
      </c>
    </row>
    <row r="29219" spans="1:3" x14ac:dyDescent="0.25">
      <c r="A29219" s="80">
        <v>1115588</v>
      </c>
      <c r="B29219" s="104" t="s">
        <v>236</v>
      </c>
      <c r="C29219" s="88">
        <v>59686</v>
      </c>
    </row>
    <row r="29220" spans="1:3" x14ac:dyDescent="0.25">
      <c r="A29220" s="80">
        <v>1115597</v>
      </c>
      <c r="B29220" s="104" t="s">
        <v>236</v>
      </c>
      <c r="C29220" s="88">
        <v>31347</v>
      </c>
    </row>
    <row r="29221" spans="1:3" x14ac:dyDescent="0.25">
      <c r="A29221" s="80">
        <v>1115602</v>
      </c>
      <c r="B29221" s="104" t="s">
        <v>236</v>
      </c>
      <c r="C29221" s="88">
        <v>31351</v>
      </c>
    </row>
    <row r="29222" spans="1:3" x14ac:dyDescent="0.25">
      <c r="A29222" s="80">
        <v>1115603</v>
      </c>
      <c r="B29222" s="104" t="s">
        <v>236</v>
      </c>
      <c r="C29222" s="81" t="s">
        <v>236</v>
      </c>
    </row>
    <row r="29223" spans="1:3" x14ac:dyDescent="0.25">
      <c r="A29223" s="80">
        <v>1115604</v>
      </c>
      <c r="B29223" s="104" t="s">
        <v>236</v>
      </c>
      <c r="C29223" s="81" t="s">
        <v>236</v>
      </c>
    </row>
    <row r="29224" spans="1:3" x14ac:dyDescent="0.25">
      <c r="A29224" s="80">
        <v>1115605</v>
      </c>
      <c r="B29224" s="104" t="s">
        <v>236</v>
      </c>
      <c r="C29224" s="81" t="s">
        <v>236</v>
      </c>
    </row>
    <row r="29225" spans="1:3" x14ac:dyDescent="0.25">
      <c r="A29225" s="80">
        <v>1115606</v>
      </c>
      <c r="B29225" s="104" t="s">
        <v>236</v>
      </c>
      <c r="C29225" s="88">
        <v>31348</v>
      </c>
    </row>
    <row r="29226" spans="1:3" x14ac:dyDescent="0.25">
      <c r="A29226" s="80">
        <v>1115607</v>
      </c>
      <c r="B29226" s="104" t="s">
        <v>236</v>
      </c>
      <c r="C29226" s="88">
        <v>31349</v>
      </c>
    </row>
    <row r="29227" spans="1:3" x14ac:dyDescent="0.25">
      <c r="A29227" s="80">
        <v>1115608</v>
      </c>
      <c r="B29227" s="104" t="s">
        <v>236</v>
      </c>
      <c r="C29227" s="88">
        <v>6382</v>
      </c>
    </row>
    <row r="29228" spans="1:3" x14ac:dyDescent="0.25">
      <c r="A29228" s="80">
        <v>1115609</v>
      </c>
      <c r="B29228" s="104" t="s">
        <v>236</v>
      </c>
      <c r="C29228" s="81" t="s">
        <v>236</v>
      </c>
    </row>
    <row r="29229" spans="1:3" x14ac:dyDescent="0.25">
      <c r="A29229" s="80">
        <v>1115610</v>
      </c>
      <c r="B29229" s="104" t="s">
        <v>236</v>
      </c>
      <c r="C29229" s="88">
        <v>31352</v>
      </c>
    </row>
    <row r="29230" spans="1:3" x14ac:dyDescent="0.25">
      <c r="A29230" s="80">
        <v>1115611</v>
      </c>
      <c r="B29230" s="104" t="s">
        <v>236</v>
      </c>
      <c r="C29230" s="81" t="s">
        <v>236</v>
      </c>
    </row>
    <row r="29231" spans="1:3" x14ac:dyDescent="0.25">
      <c r="A29231" s="80">
        <v>1115612</v>
      </c>
      <c r="B29231" s="104" t="s">
        <v>236</v>
      </c>
      <c r="C29231" s="88">
        <v>31353</v>
      </c>
    </row>
    <row r="29232" spans="1:3" x14ac:dyDescent="0.25">
      <c r="A29232" s="80">
        <v>1115613</v>
      </c>
      <c r="B29232" s="104" t="s">
        <v>236</v>
      </c>
      <c r="C29232" s="88">
        <v>31354</v>
      </c>
    </row>
    <row r="29233" spans="1:3" x14ac:dyDescent="0.25">
      <c r="A29233" s="80">
        <v>1115614</v>
      </c>
      <c r="B29233" s="104" t="s">
        <v>236</v>
      </c>
      <c r="C29233" s="88">
        <v>31355</v>
      </c>
    </row>
    <row r="29234" spans="1:3" x14ac:dyDescent="0.25">
      <c r="A29234" s="80">
        <v>1115615</v>
      </c>
      <c r="B29234" s="104" t="s">
        <v>236</v>
      </c>
      <c r="C29234" s="88">
        <v>31356</v>
      </c>
    </row>
    <row r="29235" spans="1:3" x14ac:dyDescent="0.25">
      <c r="A29235" s="80">
        <v>1115616</v>
      </c>
      <c r="B29235" s="104" t="s">
        <v>236</v>
      </c>
      <c r="C29235" s="88">
        <v>31357</v>
      </c>
    </row>
    <row r="29236" spans="1:3" x14ac:dyDescent="0.25">
      <c r="A29236" s="80">
        <v>1115617</v>
      </c>
      <c r="B29236" s="104" t="s">
        <v>236</v>
      </c>
      <c r="C29236" s="88">
        <v>31359</v>
      </c>
    </row>
    <row r="29237" spans="1:3" x14ac:dyDescent="0.25">
      <c r="A29237" s="80">
        <v>1115618</v>
      </c>
      <c r="B29237" s="104" t="s">
        <v>236</v>
      </c>
      <c r="C29237" s="88">
        <v>31361</v>
      </c>
    </row>
    <row r="29238" spans="1:3" x14ac:dyDescent="0.25">
      <c r="A29238" s="80">
        <v>1115619</v>
      </c>
      <c r="B29238" s="91">
        <v>1115621</v>
      </c>
      <c r="C29238" s="88">
        <v>31362</v>
      </c>
    </row>
    <row r="29239" spans="1:3" x14ac:dyDescent="0.25">
      <c r="A29239" s="80">
        <v>1115620</v>
      </c>
      <c r="B29239" s="91">
        <v>1115622</v>
      </c>
      <c r="C29239" s="88">
        <v>31363</v>
      </c>
    </row>
    <row r="29240" spans="1:3" x14ac:dyDescent="0.25">
      <c r="A29240" s="80">
        <v>1115636</v>
      </c>
      <c r="B29240" s="104" t="s">
        <v>236</v>
      </c>
      <c r="C29240" s="81" t="s">
        <v>236</v>
      </c>
    </row>
    <row r="29241" spans="1:3" x14ac:dyDescent="0.25">
      <c r="A29241" s="80">
        <v>1115639</v>
      </c>
      <c r="B29241" s="91">
        <v>1133404</v>
      </c>
      <c r="C29241" s="88">
        <v>31364</v>
      </c>
    </row>
    <row r="29242" spans="1:3" x14ac:dyDescent="0.25">
      <c r="A29242" s="80">
        <v>1115640</v>
      </c>
      <c r="B29242" s="104" t="s">
        <v>236</v>
      </c>
      <c r="C29242" s="88">
        <v>31367</v>
      </c>
    </row>
    <row r="29243" spans="1:3" x14ac:dyDescent="0.25">
      <c r="A29243" s="80">
        <v>1115641</v>
      </c>
      <c r="B29243" s="91">
        <v>1115644</v>
      </c>
      <c r="C29243" s="88">
        <v>31365</v>
      </c>
    </row>
    <row r="29244" spans="1:3" x14ac:dyDescent="0.25">
      <c r="A29244" s="80">
        <v>1115642</v>
      </c>
      <c r="B29244" s="91">
        <v>1115645</v>
      </c>
      <c r="C29244" s="88">
        <v>31369</v>
      </c>
    </row>
    <row r="29245" spans="1:3" x14ac:dyDescent="0.25">
      <c r="A29245" s="80">
        <v>1115643</v>
      </c>
      <c r="B29245" s="91">
        <v>1115646</v>
      </c>
      <c r="C29245" s="88">
        <v>31370</v>
      </c>
    </row>
    <row r="29246" spans="1:3" x14ac:dyDescent="0.25">
      <c r="A29246" s="80">
        <v>1115647</v>
      </c>
      <c r="B29246" s="104" t="s">
        <v>236</v>
      </c>
      <c r="C29246" s="81" t="s">
        <v>236</v>
      </c>
    </row>
    <row r="29247" spans="1:3" x14ac:dyDescent="0.25">
      <c r="A29247" s="80">
        <v>1115648</v>
      </c>
      <c r="B29247" s="104" t="s">
        <v>236</v>
      </c>
      <c r="C29247" s="81" t="s">
        <v>236</v>
      </c>
    </row>
    <row r="29248" spans="1:3" x14ac:dyDescent="0.25">
      <c r="A29248" s="80">
        <v>1115649</v>
      </c>
      <c r="B29248" s="104" t="s">
        <v>236</v>
      </c>
      <c r="C29248" s="81" t="s">
        <v>236</v>
      </c>
    </row>
    <row r="29249" spans="1:3" x14ac:dyDescent="0.25">
      <c r="A29249" s="80">
        <v>1115650</v>
      </c>
      <c r="B29249" s="104" t="s">
        <v>236</v>
      </c>
      <c r="C29249" s="81" t="s">
        <v>236</v>
      </c>
    </row>
    <row r="29250" spans="1:3" x14ac:dyDescent="0.25">
      <c r="A29250" s="80">
        <v>1115651</v>
      </c>
      <c r="B29250" s="104" t="s">
        <v>236</v>
      </c>
      <c r="C29250" s="81" t="s">
        <v>236</v>
      </c>
    </row>
    <row r="29251" spans="1:3" x14ac:dyDescent="0.25">
      <c r="A29251" s="80">
        <v>1115652</v>
      </c>
      <c r="B29251" s="104" t="s">
        <v>236</v>
      </c>
      <c r="C29251" s="81" t="s">
        <v>236</v>
      </c>
    </row>
    <row r="29252" spans="1:3" x14ac:dyDescent="0.25">
      <c r="A29252" s="80">
        <v>1115653</v>
      </c>
      <c r="B29252" s="104" t="s">
        <v>236</v>
      </c>
      <c r="C29252" s="81" t="s">
        <v>236</v>
      </c>
    </row>
    <row r="29253" spans="1:3" x14ac:dyDescent="0.25">
      <c r="A29253" s="80">
        <v>1115654</v>
      </c>
      <c r="B29253" s="104" t="s">
        <v>236</v>
      </c>
      <c r="C29253" s="88">
        <v>31374</v>
      </c>
    </row>
    <row r="29254" spans="1:3" x14ac:dyDescent="0.25">
      <c r="A29254" s="80">
        <v>1115655</v>
      </c>
      <c r="B29254" s="104" t="s">
        <v>236</v>
      </c>
      <c r="C29254" s="81" t="s">
        <v>236</v>
      </c>
    </row>
    <row r="29255" spans="1:3" x14ac:dyDescent="0.25">
      <c r="A29255" s="80">
        <v>1115656</v>
      </c>
      <c r="B29255" s="91">
        <v>1115661</v>
      </c>
      <c r="C29255" s="88">
        <v>31371</v>
      </c>
    </row>
    <row r="29256" spans="1:3" x14ac:dyDescent="0.25">
      <c r="A29256" s="80">
        <v>1115657</v>
      </c>
      <c r="B29256" s="91">
        <v>1115662</v>
      </c>
      <c r="C29256" s="88">
        <v>31373</v>
      </c>
    </row>
    <row r="29257" spans="1:3" x14ac:dyDescent="0.25">
      <c r="A29257" s="80">
        <v>1115658</v>
      </c>
      <c r="B29257" s="91">
        <v>1115663</v>
      </c>
      <c r="C29257" s="88">
        <v>31375</v>
      </c>
    </row>
    <row r="29258" spans="1:3" x14ac:dyDescent="0.25">
      <c r="A29258" s="80">
        <v>1115659</v>
      </c>
      <c r="B29258" s="91">
        <v>1115664</v>
      </c>
      <c r="C29258" s="88">
        <v>31376</v>
      </c>
    </row>
    <row r="29259" spans="1:3" x14ac:dyDescent="0.25">
      <c r="A29259" s="80">
        <v>1115660</v>
      </c>
      <c r="B29259" s="91">
        <v>1115665</v>
      </c>
      <c r="C29259" s="88">
        <v>31377</v>
      </c>
    </row>
    <row r="29260" spans="1:3" x14ac:dyDescent="0.25">
      <c r="A29260" s="80">
        <v>1115666</v>
      </c>
      <c r="B29260" s="104" t="s">
        <v>236</v>
      </c>
      <c r="C29260" s="88">
        <v>31378</v>
      </c>
    </row>
    <row r="29261" spans="1:3" x14ac:dyDescent="0.25">
      <c r="A29261" s="80">
        <v>1115667</v>
      </c>
      <c r="B29261" s="104" t="s">
        <v>236</v>
      </c>
      <c r="C29261" s="88">
        <v>31379</v>
      </c>
    </row>
    <row r="29262" spans="1:3" x14ac:dyDescent="0.25">
      <c r="A29262" s="80">
        <v>1115668</v>
      </c>
      <c r="B29262" s="104" t="s">
        <v>236</v>
      </c>
      <c r="C29262" s="88">
        <v>75050</v>
      </c>
    </row>
    <row r="29263" spans="1:3" x14ac:dyDescent="0.25">
      <c r="A29263" s="80">
        <v>1115671</v>
      </c>
      <c r="B29263" s="104" t="s">
        <v>236</v>
      </c>
      <c r="C29263" s="81" t="s">
        <v>236</v>
      </c>
    </row>
    <row r="29264" spans="1:3" x14ac:dyDescent="0.25">
      <c r="A29264" s="80">
        <v>1115673</v>
      </c>
      <c r="B29264" s="104" t="s">
        <v>236</v>
      </c>
      <c r="C29264" s="88">
        <v>31380</v>
      </c>
    </row>
    <row r="29265" spans="1:3" x14ac:dyDescent="0.25">
      <c r="A29265" s="80">
        <v>1115674</v>
      </c>
      <c r="B29265" s="104" t="s">
        <v>236</v>
      </c>
      <c r="C29265" s="81" t="s">
        <v>236</v>
      </c>
    </row>
    <row r="29266" spans="1:3" x14ac:dyDescent="0.25">
      <c r="A29266" s="80">
        <v>1115675</v>
      </c>
      <c r="B29266" s="104" t="s">
        <v>236</v>
      </c>
      <c r="C29266" s="81" t="s">
        <v>236</v>
      </c>
    </row>
    <row r="29267" spans="1:3" x14ac:dyDescent="0.25">
      <c r="A29267" s="80">
        <v>1115676</v>
      </c>
      <c r="B29267" s="104" t="s">
        <v>236</v>
      </c>
      <c r="C29267" s="81" t="s">
        <v>236</v>
      </c>
    </row>
    <row r="29268" spans="1:3" x14ac:dyDescent="0.25">
      <c r="A29268" s="80">
        <v>1115677</v>
      </c>
      <c r="B29268" s="91">
        <v>1115698</v>
      </c>
      <c r="C29268" s="88">
        <v>31382</v>
      </c>
    </row>
    <row r="29269" spans="1:3" x14ac:dyDescent="0.25">
      <c r="A29269" s="80">
        <v>1115678</v>
      </c>
      <c r="B29269" s="91">
        <v>1115696</v>
      </c>
      <c r="C29269" s="88">
        <v>31383</v>
      </c>
    </row>
    <row r="29270" spans="1:3" x14ac:dyDescent="0.25">
      <c r="A29270" s="80">
        <v>1115679</v>
      </c>
      <c r="B29270" s="91">
        <v>1117172</v>
      </c>
      <c r="C29270" s="88">
        <v>7675</v>
      </c>
    </row>
    <row r="29271" spans="1:3" x14ac:dyDescent="0.25">
      <c r="A29271" s="80">
        <v>1115680</v>
      </c>
      <c r="B29271" s="91">
        <v>1116460</v>
      </c>
      <c r="C29271" s="88">
        <v>77370</v>
      </c>
    </row>
    <row r="29272" spans="1:3" x14ac:dyDescent="0.25">
      <c r="A29272" s="80">
        <v>1115681</v>
      </c>
      <c r="B29272" s="104" t="s">
        <v>236</v>
      </c>
      <c r="C29272" s="81" t="s">
        <v>236</v>
      </c>
    </row>
    <row r="29273" spans="1:3" x14ac:dyDescent="0.25">
      <c r="A29273" s="80">
        <v>1115682</v>
      </c>
      <c r="B29273" s="104" t="s">
        <v>236</v>
      </c>
      <c r="C29273" s="81" t="s">
        <v>236</v>
      </c>
    </row>
    <row r="29274" spans="1:3" x14ac:dyDescent="0.25">
      <c r="A29274" s="80">
        <v>1115683</v>
      </c>
      <c r="B29274" s="104" t="s">
        <v>236</v>
      </c>
      <c r="C29274" s="81" t="s">
        <v>236</v>
      </c>
    </row>
    <row r="29275" spans="1:3" x14ac:dyDescent="0.25">
      <c r="A29275" s="80">
        <v>1115684</v>
      </c>
      <c r="B29275" s="104" t="s">
        <v>236</v>
      </c>
      <c r="C29275" s="88">
        <v>31385</v>
      </c>
    </row>
    <row r="29276" spans="1:3" x14ac:dyDescent="0.25">
      <c r="A29276" s="80">
        <v>1115685</v>
      </c>
      <c r="B29276" s="104" t="s">
        <v>236</v>
      </c>
      <c r="C29276" s="81" t="s">
        <v>236</v>
      </c>
    </row>
    <row r="29277" spans="1:3" x14ac:dyDescent="0.25">
      <c r="A29277" s="80">
        <v>1115686</v>
      </c>
      <c r="B29277" s="104" t="s">
        <v>236</v>
      </c>
      <c r="C29277" s="88">
        <v>31387</v>
      </c>
    </row>
    <row r="29278" spans="1:3" x14ac:dyDescent="0.25">
      <c r="A29278" s="80">
        <v>1115687</v>
      </c>
      <c r="B29278" s="104" t="s">
        <v>236</v>
      </c>
      <c r="C29278" s="81" t="s">
        <v>236</v>
      </c>
    </row>
    <row r="29279" spans="1:3" x14ac:dyDescent="0.25">
      <c r="A29279" s="80">
        <v>1115688</v>
      </c>
      <c r="B29279" s="104" t="s">
        <v>236</v>
      </c>
      <c r="C29279" s="81" t="s">
        <v>236</v>
      </c>
    </row>
    <row r="29280" spans="1:3" x14ac:dyDescent="0.25">
      <c r="A29280" s="80">
        <v>1115689</v>
      </c>
      <c r="B29280" s="104" t="s">
        <v>236</v>
      </c>
      <c r="C29280" s="81" t="s">
        <v>236</v>
      </c>
    </row>
    <row r="29281" spans="1:3" x14ac:dyDescent="0.25">
      <c r="A29281" s="80">
        <v>1115690</v>
      </c>
      <c r="B29281" s="104" t="s">
        <v>236</v>
      </c>
      <c r="C29281" s="81" t="s">
        <v>236</v>
      </c>
    </row>
    <row r="29282" spans="1:3" x14ac:dyDescent="0.25">
      <c r="A29282" s="80">
        <v>1115691</v>
      </c>
      <c r="B29282" s="91">
        <v>1115692</v>
      </c>
      <c r="C29282" s="88">
        <v>31384</v>
      </c>
    </row>
    <row r="29283" spans="1:3" x14ac:dyDescent="0.25">
      <c r="A29283" s="80">
        <v>1115693</v>
      </c>
      <c r="B29283" s="104" t="s">
        <v>236</v>
      </c>
      <c r="C29283" s="88">
        <v>40792</v>
      </c>
    </row>
    <row r="29284" spans="1:3" x14ac:dyDescent="0.25">
      <c r="A29284" s="80">
        <v>1115694</v>
      </c>
      <c r="B29284" s="104" t="s">
        <v>236</v>
      </c>
      <c r="C29284" s="88">
        <v>31388</v>
      </c>
    </row>
    <row r="29285" spans="1:3" x14ac:dyDescent="0.25">
      <c r="A29285" s="80">
        <v>1115695</v>
      </c>
      <c r="B29285" s="104" t="s">
        <v>236</v>
      </c>
      <c r="C29285" s="88">
        <v>34851</v>
      </c>
    </row>
    <row r="29286" spans="1:3" x14ac:dyDescent="0.25">
      <c r="A29286" s="80">
        <v>1115707</v>
      </c>
      <c r="B29286" s="104" t="s">
        <v>236</v>
      </c>
      <c r="C29286" s="81" t="s">
        <v>236</v>
      </c>
    </row>
    <row r="29287" spans="1:3" x14ac:dyDescent="0.25">
      <c r="A29287" s="80">
        <v>1115709</v>
      </c>
      <c r="B29287" s="104" t="s">
        <v>236</v>
      </c>
      <c r="C29287" s="81" t="s">
        <v>236</v>
      </c>
    </row>
    <row r="29288" spans="1:3" x14ac:dyDescent="0.25">
      <c r="A29288" s="80">
        <v>1115711</v>
      </c>
      <c r="B29288" s="104" t="s">
        <v>236</v>
      </c>
      <c r="C29288" s="81" t="s">
        <v>236</v>
      </c>
    </row>
    <row r="29289" spans="1:3" x14ac:dyDescent="0.25">
      <c r="A29289" s="80">
        <v>1115712</v>
      </c>
      <c r="B29289" s="104" t="s">
        <v>236</v>
      </c>
      <c r="C29289" s="88">
        <v>31389</v>
      </c>
    </row>
    <row r="29290" spans="1:3" x14ac:dyDescent="0.25">
      <c r="A29290" s="80">
        <v>1115713</v>
      </c>
      <c r="B29290" s="104" t="s">
        <v>236</v>
      </c>
      <c r="C29290" s="88">
        <v>31390</v>
      </c>
    </row>
    <row r="29291" spans="1:3" x14ac:dyDescent="0.25">
      <c r="A29291" s="80">
        <v>1115716</v>
      </c>
      <c r="B29291" s="104" t="s">
        <v>236</v>
      </c>
      <c r="C29291" s="81" t="s">
        <v>236</v>
      </c>
    </row>
    <row r="29292" spans="1:3" x14ac:dyDescent="0.25">
      <c r="A29292" s="80">
        <v>1115717</v>
      </c>
      <c r="B29292" s="104" t="s">
        <v>236</v>
      </c>
      <c r="C29292" s="81" t="s">
        <v>236</v>
      </c>
    </row>
    <row r="29293" spans="1:3" x14ac:dyDescent="0.25">
      <c r="A29293" s="80">
        <v>1115719</v>
      </c>
      <c r="B29293" s="104" t="s">
        <v>236</v>
      </c>
      <c r="C29293" s="81" t="s">
        <v>236</v>
      </c>
    </row>
    <row r="29294" spans="1:3" x14ac:dyDescent="0.25">
      <c r="A29294" s="80">
        <v>1115720</v>
      </c>
      <c r="B29294" s="104" t="s">
        <v>236</v>
      </c>
      <c r="C29294" s="81" t="s">
        <v>236</v>
      </c>
    </row>
    <row r="29295" spans="1:3" x14ac:dyDescent="0.25">
      <c r="A29295" s="80">
        <v>1115721</v>
      </c>
      <c r="B29295" s="104" t="s">
        <v>236</v>
      </c>
      <c r="C29295" s="81" t="s">
        <v>236</v>
      </c>
    </row>
    <row r="29296" spans="1:3" x14ac:dyDescent="0.25">
      <c r="A29296" s="80">
        <v>1115722</v>
      </c>
      <c r="B29296" s="104" t="s">
        <v>236</v>
      </c>
      <c r="C29296" s="81" t="s">
        <v>236</v>
      </c>
    </row>
    <row r="29297" spans="1:3" x14ac:dyDescent="0.25">
      <c r="A29297" s="80">
        <v>1115723</v>
      </c>
      <c r="B29297" s="104" t="s">
        <v>236</v>
      </c>
      <c r="C29297" s="88">
        <v>31391</v>
      </c>
    </row>
    <row r="29298" spans="1:3" x14ac:dyDescent="0.25">
      <c r="A29298" s="80">
        <v>1115724</v>
      </c>
      <c r="B29298" s="104" t="s">
        <v>236</v>
      </c>
      <c r="C29298" s="81" t="s">
        <v>236</v>
      </c>
    </row>
    <row r="29299" spans="1:3" x14ac:dyDescent="0.25">
      <c r="A29299" s="80">
        <v>1115725</v>
      </c>
      <c r="B29299" s="91">
        <v>1116160</v>
      </c>
      <c r="C29299" s="88">
        <v>31399</v>
      </c>
    </row>
    <row r="29300" spans="1:3" x14ac:dyDescent="0.25">
      <c r="A29300" s="80">
        <v>1115726</v>
      </c>
      <c r="B29300" s="91">
        <v>1115731</v>
      </c>
      <c r="C29300" s="88">
        <v>31393</v>
      </c>
    </row>
    <row r="29301" spans="1:3" x14ac:dyDescent="0.25">
      <c r="A29301" s="80">
        <v>1115727</v>
      </c>
      <c r="B29301" s="91">
        <v>1115732</v>
      </c>
      <c r="C29301" s="88">
        <v>31394</v>
      </c>
    </row>
    <row r="29302" spans="1:3" x14ac:dyDescent="0.25">
      <c r="A29302" s="80">
        <v>1115728</v>
      </c>
      <c r="B29302" s="91">
        <v>1115733</v>
      </c>
      <c r="C29302" s="88">
        <v>31395</v>
      </c>
    </row>
    <row r="29303" spans="1:3" x14ac:dyDescent="0.25">
      <c r="A29303" s="80">
        <v>1115729</v>
      </c>
      <c r="B29303" s="91">
        <v>1115734</v>
      </c>
      <c r="C29303" s="88">
        <v>31397</v>
      </c>
    </row>
    <row r="29304" spans="1:3" x14ac:dyDescent="0.25">
      <c r="A29304" s="80">
        <v>1115730</v>
      </c>
      <c r="B29304" s="91">
        <v>1115735</v>
      </c>
      <c r="C29304" s="88">
        <v>31398</v>
      </c>
    </row>
    <row r="29305" spans="1:3" x14ac:dyDescent="0.25">
      <c r="A29305" s="80">
        <v>1115736</v>
      </c>
      <c r="B29305" s="104" t="s">
        <v>236</v>
      </c>
      <c r="C29305" s="81" t="s">
        <v>236</v>
      </c>
    </row>
    <row r="29306" spans="1:3" x14ac:dyDescent="0.25">
      <c r="A29306" s="80">
        <v>1115744</v>
      </c>
      <c r="B29306" s="104" t="s">
        <v>236</v>
      </c>
      <c r="C29306" s="81" t="s">
        <v>236</v>
      </c>
    </row>
    <row r="29307" spans="1:3" x14ac:dyDescent="0.25">
      <c r="A29307" s="80">
        <v>1115746</v>
      </c>
      <c r="B29307" s="104" t="s">
        <v>236</v>
      </c>
      <c r="C29307" s="81" t="s">
        <v>236</v>
      </c>
    </row>
    <row r="29308" spans="1:3" x14ac:dyDescent="0.25">
      <c r="A29308" s="80">
        <v>1115749</v>
      </c>
      <c r="B29308" s="104" t="s">
        <v>236</v>
      </c>
      <c r="C29308" s="88">
        <v>31403</v>
      </c>
    </row>
    <row r="29309" spans="1:3" x14ac:dyDescent="0.25">
      <c r="A29309" s="80">
        <v>1115750</v>
      </c>
      <c r="B29309" s="91">
        <v>1115759</v>
      </c>
      <c r="C29309" s="88">
        <v>31402</v>
      </c>
    </row>
    <row r="29310" spans="1:3" x14ac:dyDescent="0.25">
      <c r="A29310" s="80">
        <v>1115751</v>
      </c>
      <c r="B29310" s="104" t="s">
        <v>236</v>
      </c>
      <c r="C29310" s="88">
        <v>63689</v>
      </c>
    </row>
    <row r="29311" spans="1:3" x14ac:dyDescent="0.25">
      <c r="A29311" s="80">
        <v>1115752</v>
      </c>
      <c r="B29311" s="91">
        <v>1117744</v>
      </c>
      <c r="C29311" s="88">
        <v>31405</v>
      </c>
    </row>
    <row r="29312" spans="1:3" x14ac:dyDescent="0.25">
      <c r="A29312" s="80">
        <v>1115753</v>
      </c>
      <c r="B29312" s="104" t="s">
        <v>236</v>
      </c>
      <c r="C29312" s="88">
        <v>31407</v>
      </c>
    </row>
    <row r="29313" spans="1:3" x14ac:dyDescent="0.25">
      <c r="A29313" s="80">
        <v>1115754</v>
      </c>
      <c r="B29313" s="104" t="s">
        <v>236</v>
      </c>
      <c r="C29313" s="88">
        <v>31408</v>
      </c>
    </row>
    <row r="29314" spans="1:3" x14ac:dyDescent="0.25">
      <c r="A29314" s="80">
        <v>1115755</v>
      </c>
      <c r="B29314" s="104" t="s">
        <v>236</v>
      </c>
      <c r="C29314" s="88">
        <v>31410</v>
      </c>
    </row>
    <row r="29315" spans="1:3" x14ac:dyDescent="0.25">
      <c r="A29315" s="80">
        <v>1115756</v>
      </c>
      <c r="B29315" s="104" t="s">
        <v>236</v>
      </c>
      <c r="C29315" s="81" t="s">
        <v>236</v>
      </c>
    </row>
    <row r="29316" spans="1:3" x14ac:dyDescent="0.25">
      <c r="A29316" s="80">
        <v>1115757</v>
      </c>
      <c r="B29316" s="91">
        <v>1115758</v>
      </c>
      <c r="C29316" s="88">
        <v>31412</v>
      </c>
    </row>
    <row r="29317" spans="1:3" x14ac:dyDescent="0.25">
      <c r="A29317" s="80">
        <v>1115761</v>
      </c>
      <c r="B29317" s="104" t="s">
        <v>236</v>
      </c>
      <c r="C29317" s="81" t="s">
        <v>236</v>
      </c>
    </row>
    <row r="29318" spans="1:3" x14ac:dyDescent="0.25">
      <c r="A29318" s="80">
        <v>1115762</v>
      </c>
      <c r="B29318" s="104" t="s">
        <v>236</v>
      </c>
      <c r="C29318" s="81" t="s">
        <v>236</v>
      </c>
    </row>
    <row r="29319" spans="1:3" x14ac:dyDescent="0.25">
      <c r="A29319" s="80">
        <v>1115763</v>
      </c>
      <c r="B29319" s="104" t="s">
        <v>236</v>
      </c>
      <c r="C29319" s="81" t="s">
        <v>236</v>
      </c>
    </row>
    <row r="29320" spans="1:3" x14ac:dyDescent="0.25">
      <c r="A29320" s="80">
        <v>1115767</v>
      </c>
      <c r="B29320" s="104" t="s">
        <v>236</v>
      </c>
      <c r="C29320" s="81" t="s">
        <v>236</v>
      </c>
    </row>
    <row r="29321" spans="1:3" x14ac:dyDescent="0.25">
      <c r="A29321" s="80">
        <v>1115768</v>
      </c>
      <c r="B29321" s="104" t="s">
        <v>236</v>
      </c>
      <c r="C29321" s="81" t="s">
        <v>236</v>
      </c>
    </row>
    <row r="29322" spans="1:3" x14ac:dyDescent="0.25">
      <c r="A29322" s="80">
        <v>1115769</v>
      </c>
      <c r="B29322" s="104" t="s">
        <v>236</v>
      </c>
      <c r="C29322" s="81" t="s">
        <v>236</v>
      </c>
    </row>
    <row r="29323" spans="1:3" x14ac:dyDescent="0.25">
      <c r="A29323" s="80">
        <v>1115770</v>
      </c>
      <c r="B29323" s="104" t="s">
        <v>236</v>
      </c>
      <c r="C29323" s="88">
        <v>31420</v>
      </c>
    </row>
    <row r="29324" spans="1:3" x14ac:dyDescent="0.25">
      <c r="A29324" s="80">
        <v>1115771</v>
      </c>
      <c r="B29324" s="104" t="s">
        <v>236</v>
      </c>
      <c r="C29324" s="81" t="s">
        <v>236</v>
      </c>
    </row>
    <row r="29325" spans="1:3" x14ac:dyDescent="0.25">
      <c r="A29325" s="80">
        <v>1115772</v>
      </c>
      <c r="B29325" s="104" t="s">
        <v>236</v>
      </c>
      <c r="C29325" s="88">
        <v>31422</v>
      </c>
    </row>
    <row r="29326" spans="1:3" x14ac:dyDescent="0.25">
      <c r="A29326" s="80">
        <v>1115773</v>
      </c>
      <c r="B29326" s="104" t="s">
        <v>236</v>
      </c>
      <c r="C29326" s="88">
        <v>31423</v>
      </c>
    </row>
    <row r="29327" spans="1:3" x14ac:dyDescent="0.25">
      <c r="A29327" s="80">
        <v>1115774</v>
      </c>
      <c r="B29327" s="104" t="s">
        <v>236</v>
      </c>
      <c r="C29327" s="81" t="s">
        <v>236</v>
      </c>
    </row>
    <row r="29328" spans="1:3" x14ac:dyDescent="0.25">
      <c r="A29328" s="80">
        <v>1115775</v>
      </c>
      <c r="B29328" s="91">
        <v>1115782</v>
      </c>
      <c r="C29328" s="88">
        <v>31421</v>
      </c>
    </row>
    <row r="29329" spans="1:3" x14ac:dyDescent="0.25">
      <c r="A29329" s="80">
        <v>1115776</v>
      </c>
      <c r="B29329" s="91">
        <v>1115799</v>
      </c>
      <c r="C29329" s="88">
        <v>31418</v>
      </c>
    </row>
    <row r="29330" spans="1:3" x14ac:dyDescent="0.25">
      <c r="A29330" s="80">
        <v>1115777</v>
      </c>
      <c r="B29330" s="91">
        <v>1115805</v>
      </c>
      <c r="C29330" s="88">
        <v>31414</v>
      </c>
    </row>
    <row r="29331" spans="1:3" x14ac:dyDescent="0.25">
      <c r="A29331" s="80">
        <v>1115778</v>
      </c>
      <c r="B29331" s="91">
        <v>1142992</v>
      </c>
      <c r="C29331" s="88">
        <v>41038</v>
      </c>
    </row>
    <row r="29332" spans="1:3" x14ac:dyDescent="0.25">
      <c r="A29332" s="80">
        <v>1115779</v>
      </c>
      <c r="B29332" s="104" t="s">
        <v>236</v>
      </c>
      <c r="C29332" s="81" t="s">
        <v>236</v>
      </c>
    </row>
    <row r="29333" spans="1:3" x14ac:dyDescent="0.25">
      <c r="A29333" s="80">
        <v>1115780</v>
      </c>
      <c r="B29333" s="104" t="s">
        <v>236</v>
      </c>
      <c r="C29333" s="81" t="s">
        <v>236</v>
      </c>
    </row>
    <row r="29334" spans="1:3" x14ac:dyDescent="0.25">
      <c r="A29334" s="80">
        <v>1115781</v>
      </c>
      <c r="B29334" s="104" t="s">
        <v>236</v>
      </c>
      <c r="C29334" s="81" t="s">
        <v>236</v>
      </c>
    </row>
    <row r="29335" spans="1:3" x14ac:dyDescent="0.25">
      <c r="A29335" s="80">
        <v>1115784</v>
      </c>
      <c r="B29335" s="104" t="s">
        <v>236</v>
      </c>
      <c r="C29335" s="81" t="s">
        <v>236</v>
      </c>
    </row>
    <row r="29336" spans="1:3" x14ac:dyDescent="0.25">
      <c r="A29336" s="80">
        <v>1115785</v>
      </c>
      <c r="B29336" s="104" t="s">
        <v>236</v>
      </c>
      <c r="C29336" s="81" t="s">
        <v>236</v>
      </c>
    </row>
    <row r="29337" spans="1:3" x14ac:dyDescent="0.25">
      <c r="A29337" s="80">
        <v>1115786</v>
      </c>
      <c r="B29337" s="104" t="s">
        <v>236</v>
      </c>
      <c r="C29337" s="81" t="s">
        <v>236</v>
      </c>
    </row>
    <row r="29338" spans="1:3" x14ac:dyDescent="0.25">
      <c r="A29338" s="80">
        <v>1115787</v>
      </c>
      <c r="B29338" s="104" t="s">
        <v>236</v>
      </c>
      <c r="C29338" s="81" t="s">
        <v>236</v>
      </c>
    </row>
    <row r="29339" spans="1:3" x14ac:dyDescent="0.25">
      <c r="A29339" s="80">
        <v>1115788</v>
      </c>
      <c r="B29339" s="104" t="s">
        <v>236</v>
      </c>
      <c r="C29339" s="81" t="s">
        <v>236</v>
      </c>
    </row>
    <row r="29340" spans="1:3" x14ac:dyDescent="0.25">
      <c r="A29340" s="80">
        <v>1115789</v>
      </c>
      <c r="B29340" s="104" t="s">
        <v>236</v>
      </c>
      <c r="C29340" s="81" t="s">
        <v>236</v>
      </c>
    </row>
    <row r="29341" spans="1:3" x14ac:dyDescent="0.25">
      <c r="A29341" s="80">
        <v>1115790</v>
      </c>
      <c r="B29341" s="104" t="s">
        <v>236</v>
      </c>
      <c r="C29341" s="81" t="s">
        <v>236</v>
      </c>
    </row>
    <row r="29342" spans="1:3" x14ac:dyDescent="0.25">
      <c r="A29342" s="80">
        <v>1115791</v>
      </c>
      <c r="B29342" s="104" t="s">
        <v>236</v>
      </c>
      <c r="C29342" s="81" t="s">
        <v>236</v>
      </c>
    </row>
    <row r="29343" spans="1:3" x14ac:dyDescent="0.25">
      <c r="A29343" s="80">
        <v>1115792</v>
      </c>
      <c r="B29343" s="104" t="s">
        <v>236</v>
      </c>
      <c r="C29343" s="81" t="s">
        <v>236</v>
      </c>
    </row>
    <row r="29344" spans="1:3" x14ac:dyDescent="0.25">
      <c r="A29344" s="80">
        <v>1115793</v>
      </c>
      <c r="B29344" s="104" t="s">
        <v>236</v>
      </c>
      <c r="C29344" s="81" t="s">
        <v>236</v>
      </c>
    </row>
    <row r="29345" spans="1:3" x14ac:dyDescent="0.25">
      <c r="A29345" s="80">
        <v>1115794</v>
      </c>
      <c r="B29345" s="104" t="s">
        <v>236</v>
      </c>
      <c r="C29345" s="88">
        <v>31435</v>
      </c>
    </row>
    <row r="29346" spans="1:3" x14ac:dyDescent="0.25">
      <c r="A29346" s="80">
        <v>1115795</v>
      </c>
      <c r="B29346" s="104" t="s">
        <v>236</v>
      </c>
      <c r="C29346" s="81" t="s">
        <v>236</v>
      </c>
    </row>
    <row r="29347" spans="1:3" x14ac:dyDescent="0.25">
      <c r="A29347" s="80">
        <v>1115796</v>
      </c>
      <c r="B29347" s="104" t="s">
        <v>236</v>
      </c>
      <c r="C29347" s="81" t="s">
        <v>236</v>
      </c>
    </row>
    <row r="29348" spans="1:3" x14ac:dyDescent="0.25">
      <c r="A29348" s="80">
        <v>1115797</v>
      </c>
      <c r="B29348" s="104" t="s">
        <v>236</v>
      </c>
      <c r="C29348" s="81" t="s">
        <v>236</v>
      </c>
    </row>
    <row r="29349" spans="1:3" x14ac:dyDescent="0.25">
      <c r="A29349" s="80">
        <v>1115798</v>
      </c>
      <c r="B29349" s="104" t="s">
        <v>236</v>
      </c>
      <c r="C29349" s="81" t="s">
        <v>236</v>
      </c>
    </row>
    <row r="29350" spans="1:3" x14ac:dyDescent="0.25">
      <c r="A29350" s="80">
        <v>1115800</v>
      </c>
      <c r="B29350" s="91">
        <v>1115801</v>
      </c>
      <c r="C29350" s="88">
        <v>31417</v>
      </c>
    </row>
    <row r="29351" spans="1:3" x14ac:dyDescent="0.25">
      <c r="A29351" s="80">
        <v>1115802</v>
      </c>
      <c r="B29351" s="91">
        <v>1115803</v>
      </c>
      <c r="C29351" s="88">
        <v>31413</v>
      </c>
    </row>
    <row r="29352" spans="1:3" x14ac:dyDescent="0.25">
      <c r="A29352" s="80">
        <v>1115804</v>
      </c>
      <c r="B29352" s="104" t="s">
        <v>236</v>
      </c>
      <c r="C29352" s="88">
        <v>31440</v>
      </c>
    </row>
    <row r="29353" spans="1:3" x14ac:dyDescent="0.25">
      <c r="A29353" s="80">
        <v>1115806</v>
      </c>
      <c r="B29353" s="104" t="s">
        <v>236</v>
      </c>
      <c r="C29353" s="81" t="s">
        <v>236</v>
      </c>
    </row>
    <row r="29354" spans="1:3" x14ac:dyDescent="0.25">
      <c r="A29354" s="80">
        <v>1115807</v>
      </c>
      <c r="B29354" s="104" t="s">
        <v>236</v>
      </c>
      <c r="C29354" s="88">
        <v>31441</v>
      </c>
    </row>
    <row r="29355" spans="1:3" x14ac:dyDescent="0.25">
      <c r="A29355" s="80">
        <v>1115808</v>
      </c>
      <c r="B29355" s="91">
        <v>1115836</v>
      </c>
      <c r="C29355" s="88">
        <v>31424</v>
      </c>
    </row>
    <row r="29356" spans="1:3" x14ac:dyDescent="0.25">
      <c r="A29356" s="80">
        <v>1115809</v>
      </c>
      <c r="B29356" s="104" t="s">
        <v>236</v>
      </c>
      <c r="C29356" s="88">
        <v>31425</v>
      </c>
    </row>
    <row r="29357" spans="1:3" x14ac:dyDescent="0.25">
      <c r="A29357" s="80">
        <v>1115810</v>
      </c>
      <c r="B29357" s="104" t="s">
        <v>236</v>
      </c>
      <c r="C29357" s="88">
        <v>31426</v>
      </c>
    </row>
    <row r="29358" spans="1:3" x14ac:dyDescent="0.25">
      <c r="A29358" s="80">
        <v>1115811</v>
      </c>
      <c r="B29358" s="91">
        <v>1115849</v>
      </c>
      <c r="C29358" s="88">
        <v>31433</v>
      </c>
    </row>
    <row r="29359" spans="1:3" x14ac:dyDescent="0.25">
      <c r="A29359" s="80">
        <v>1115812</v>
      </c>
      <c r="B29359" s="91">
        <v>1115848</v>
      </c>
      <c r="C29359" s="88">
        <v>31434</v>
      </c>
    </row>
    <row r="29360" spans="1:3" x14ac:dyDescent="0.25">
      <c r="A29360" s="80">
        <v>1115813</v>
      </c>
      <c r="B29360" s="104" t="s">
        <v>236</v>
      </c>
      <c r="C29360" s="81" t="s">
        <v>236</v>
      </c>
    </row>
    <row r="29361" spans="1:3" x14ac:dyDescent="0.25">
      <c r="A29361" s="80">
        <v>1115814</v>
      </c>
      <c r="B29361" s="104" t="s">
        <v>236</v>
      </c>
      <c r="C29361" s="81" t="s">
        <v>236</v>
      </c>
    </row>
    <row r="29362" spans="1:3" x14ac:dyDescent="0.25">
      <c r="A29362" s="80">
        <v>1115815</v>
      </c>
      <c r="B29362" s="104" t="s">
        <v>236</v>
      </c>
      <c r="C29362" s="81" t="s">
        <v>236</v>
      </c>
    </row>
    <row r="29363" spans="1:3" x14ac:dyDescent="0.25">
      <c r="A29363" s="80">
        <v>1115816</v>
      </c>
      <c r="B29363" s="104" t="s">
        <v>236</v>
      </c>
      <c r="C29363" s="81" t="s">
        <v>236</v>
      </c>
    </row>
    <row r="29364" spans="1:3" x14ac:dyDescent="0.25">
      <c r="A29364" s="80">
        <v>1115817</v>
      </c>
      <c r="B29364" s="104" t="s">
        <v>236</v>
      </c>
      <c r="C29364" s="81" t="s">
        <v>236</v>
      </c>
    </row>
    <row r="29365" spans="1:3" x14ac:dyDescent="0.25">
      <c r="A29365" s="80">
        <v>1115819</v>
      </c>
      <c r="B29365" s="104" t="s">
        <v>236</v>
      </c>
      <c r="C29365" s="88">
        <v>31444</v>
      </c>
    </row>
    <row r="29366" spans="1:3" x14ac:dyDescent="0.25">
      <c r="A29366" s="80">
        <v>1115820</v>
      </c>
      <c r="B29366" s="104" t="s">
        <v>236</v>
      </c>
      <c r="C29366" s="88">
        <v>31446</v>
      </c>
    </row>
    <row r="29367" spans="1:3" x14ac:dyDescent="0.25">
      <c r="A29367" s="80">
        <v>1115821</v>
      </c>
      <c r="B29367" s="104" t="s">
        <v>236</v>
      </c>
      <c r="C29367" s="88">
        <v>31447</v>
      </c>
    </row>
    <row r="29368" spans="1:3" x14ac:dyDescent="0.25">
      <c r="A29368" s="80">
        <v>1115822</v>
      </c>
      <c r="B29368" s="104" t="s">
        <v>236</v>
      </c>
      <c r="C29368" s="81" t="s">
        <v>236</v>
      </c>
    </row>
    <row r="29369" spans="1:3" x14ac:dyDescent="0.25">
      <c r="A29369" s="80">
        <v>1115823</v>
      </c>
      <c r="B29369" s="91">
        <v>1115843</v>
      </c>
      <c r="C29369" s="88">
        <v>31428</v>
      </c>
    </row>
    <row r="29370" spans="1:3" x14ac:dyDescent="0.25">
      <c r="A29370" s="80">
        <v>1115824</v>
      </c>
      <c r="B29370" s="91">
        <v>1115844</v>
      </c>
      <c r="C29370" s="88">
        <v>31429</v>
      </c>
    </row>
    <row r="29371" spans="1:3" x14ac:dyDescent="0.25">
      <c r="A29371" s="80">
        <v>1115825</v>
      </c>
      <c r="B29371" s="91">
        <v>1115845</v>
      </c>
      <c r="C29371" s="88">
        <v>31430</v>
      </c>
    </row>
    <row r="29372" spans="1:3" x14ac:dyDescent="0.25">
      <c r="A29372" s="80">
        <v>1115826</v>
      </c>
      <c r="B29372" s="104" t="s">
        <v>236</v>
      </c>
      <c r="C29372" s="88">
        <v>31431</v>
      </c>
    </row>
    <row r="29373" spans="1:3" x14ac:dyDescent="0.25">
      <c r="A29373" s="80">
        <v>1115827</v>
      </c>
      <c r="B29373" s="93">
        <v>1115847</v>
      </c>
      <c r="C29373" s="88">
        <v>31432</v>
      </c>
    </row>
    <row r="29374" spans="1:3" x14ac:dyDescent="0.25">
      <c r="A29374" s="80">
        <v>1115828</v>
      </c>
      <c r="B29374" s="104" t="s">
        <v>236</v>
      </c>
      <c r="C29374" s="88">
        <v>31436</v>
      </c>
    </row>
    <row r="29375" spans="1:3" x14ac:dyDescent="0.25">
      <c r="A29375" s="82">
        <v>1115829</v>
      </c>
      <c r="B29375" s="104" t="s">
        <v>236</v>
      </c>
      <c r="C29375" s="89">
        <v>57078</v>
      </c>
    </row>
    <row r="29376" spans="1:3" x14ac:dyDescent="0.25">
      <c r="A29376" s="80">
        <v>1115830</v>
      </c>
      <c r="B29376" s="104" t="s">
        <v>236</v>
      </c>
      <c r="C29376" s="88">
        <v>31450</v>
      </c>
    </row>
    <row r="29377" spans="1:3" x14ac:dyDescent="0.25">
      <c r="A29377" s="80">
        <v>1115831</v>
      </c>
      <c r="B29377" s="104" t="s">
        <v>236</v>
      </c>
      <c r="C29377" s="81" t="s">
        <v>236</v>
      </c>
    </row>
    <row r="29378" spans="1:3" x14ac:dyDescent="0.25">
      <c r="A29378" s="80">
        <v>1115832</v>
      </c>
      <c r="B29378" s="104" t="s">
        <v>236</v>
      </c>
      <c r="C29378" s="81" t="s">
        <v>236</v>
      </c>
    </row>
    <row r="29379" spans="1:3" x14ac:dyDescent="0.25">
      <c r="A29379" s="80">
        <v>1115833</v>
      </c>
      <c r="B29379" s="104" t="s">
        <v>236</v>
      </c>
      <c r="C29379" s="81" t="s">
        <v>236</v>
      </c>
    </row>
    <row r="29380" spans="1:3" x14ac:dyDescent="0.25">
      <c r="A29380" s="80">
        <v>1115834</v>
      </c>
      <c r="B29380" s="104" t="s">
        <v>236</v>
      </c>
      <c r="C29380" s="81" t="s">
        <v>236</v>
      </c>
    </row>
    <row r="29381" spans="1:3" x14ac:dyDescent="0.25">
      <c r="A29381" s="80">
        <v>1115840</v>
      </c>
      <c r="B29381" s="104" t="s">
        <v>236</v>
      </c>
      <c r="C29381" s="81" t="s">
        <v>236</v>
      </c>
    </row>
    <row r="29382" spans="1:3" x14ac:dyDescent="0.25">
      <c r="A29382" s="80">
        <v>1115841</v>
      </c>
      <c r="B29382" s="104" t="s">
        <v>236</v>
      </c>
      <c r="C29382" s="81" t="s">
        <v>236</v>
      </c>
    </row>
    <row r="29383" spans="1:3" x14ac:dyDescent="0.25">
      <c r="A29383" s="80">
        <v>1115850</v>
      </c>
      <c r="B29383" s="104" t="s">
        <v>236</v>
      </c>
      <c r="C29383" s="88">
        <v>31452</v>
      </c>
    </row>
    <row r="29384" spans="1:3" x14ac:dyDescent="0.25">
      <c r="A29384" s="80">
        <v>1115851</v>
      </c>
      <c r="B29384" s="104" t="s">
        <v>236</v>
      </c>
      <c r="C29384" s="81" t="s">
        <v>236</v>
      </c>
    </row>
    <row r="29385" spans="1:3" x14ac:dyDescent="0.25">
      <c r="A29385" s="80">
        <v>1115852</v>
      </c>
      <c r="B29385" s="104" t="s">
        <v>236</v>
      </c>
      <c r="C29385" s="81" t="s">
        <v>236</v>
      </c>
    </row>
    <row r="29386" spans="1:3" x14ac:dyDescent="0.25">
      <c r="A29386" s="80">
        <v>1115853</v>
      </c>
      <c r="B29386" s="104" t="s">
        <v>236</v>
      </c>
      <c r="C29386" s="88">
        <v>31461</v>
      </c>
    </row>
    <row r="29387" spans="1:3" x14ac:dyDescent="0.25">
      <c r="A29387" s="80">
        <v>1115854</v>
      </c>
      <c r="B29387" s="104" t="s">
        <v>236</v>
      </c>
      <c r="C29387" s="88">
        <v>26923</v>
      </c>
    </row>
    <row r="29388" spans="1:3" x14ac:dyDescent="0.25">
      <c r="A29388" s="80">
        <v>1115855</v>
      </c>
      <c r="B29388" s="91">
        <v>1115859</v>
      </c>
      <c r="C29388" s="88">
        <v>31453</v>
      </c>
    </row>
    <row r="29389" spans="1:3" x14ac:dyDescent="0.25">
      <c r="A29389" s="80">
        <v>1115856</v>
      </c>
      <c r="B29389" s="91">
        <v>1115860</v>
      </c>
      <c r="C29389" s="88">
        <v>31454</v>
      </c>
    </row>
    <row r="29390" spans="1:3" x14ac:dyDescent="0.25">
      <c r="A29390" s="80">
        <v>1115857</v>
      </c>
      <c r="B29390" s="91">
        <v>1115861</v>
      </c>
      <c r="C29390" s="88">
        <v>31455</v>
      </c>
    </row>
    <row r="29391" spans="1:3" x14ac:dyDescent="0.25">
      <c r="A29391" s="80">
        <v>1115858</v>
      </c>
      <c r="B29391" s="104" t="s">
        <v>236</v>
      </c>
      <c r="C29391" s="88">
        <v>31456</v>
      </c>
    </row>
    <row r="29392" spans="1:3" x14ac:dyDescent="0.25">
      <c r="A29392" s="80">
        <v>1115871</v>
      </c>
      <c r="B29392" s="104" t="s">
        <v>236</v>
      </c>
      <c r="C29392" s="81" t="s">
        <v>236</v>
      </c>
    </row>
    <row r="29393" spans="1:3" x14ac:dyDescent="0.25">
      <c r="A29393" s="80">
        <v>1115872</v>
      </c>
      <c r="B29393" s="104" t="s">
        <v>236</v>
      </c>
      <c r="C29393" s="88">
        <v>31467</v>
      </c>
    </row>
    <row r="29394" spans="1:3" x14ac:dyDescent="0.25">
      <c r="A29394" s="80">
        <v>1115873</v>
      </c>
      <c r="B29394" s="91">
        <v>1132543</v>
      </c>
      <c r="C29394" s="88">
        <v>33404</v>
      </c>
    </row>
    <row r="29395" spans="1:3" x14ac:dyDescent="0.25">
      <c r="A29395" s="80">
        <v>1115878</v>
      </c>
      <c r="B29395" s="104" t="s">
        <v>236</v>
      </c>
      <c r="C29395" s="88">
        <v>31462</v>
      </c>
    </row>
    <row r="29396" spans="1:3" x14ac:dyDescent="0.25">
      <c r="A29396" s="80">
        <v>1115879</v>
      </c>
      <c r="B29396" s="104" t="s">
        <v>236</v>
      </c>
      <c r="C29396" s="81" t="s">
        <v>236</v>
      </c>
    </row>
    <row r="29397" spans="1:3" x14ac:dyDescent="0.25">
      <c r="A29397" s="80">
        <v>1115880</v>
      </c>
      <c r="B29397" s="104" t="s">
        <v>236</v>
      </c>
      <c r="C29397" s="81" t="s">
        <v>236</v>
      </c>
    </row>
    <row r="29398" spans="1:3" x14ac:dyDescent="0.25">
      <c r="A29398" s="80">
        <v>1115881</v>
      </c>
      <c r="B29398" s="104" t="s">
        <v>236</v>
      </c>
      <c r="C29398" s="81" t="s">
        <v>236</v>
      </c>
    </row>
    <row r="29399" spans="1:3" x14ac:dyDescent="0.25">
      <c r="A29399" s="80">
        <v>1115882</v>
      </c>
      <c r="B29399" s="104" t="s">
        <v>236</v>
      </c>
      <c r="C29399" s="88">
        <v>71071</v>
      </c>
    </row>
    <row r="29400" spans="1:3" x14ac:dyDescent="0.25">
      <c r="A29400" s="80">
        <v>1115883</v>
      </c>
      <c r="B29400" s="104" t="s">
        <v>236</v>
      </c>
      <c r="C29400" s="88">
        <v>31463</v>
      </c>
    </row>
    <row r="29401" spans="1:3" x14ac:dyDescent="0.25">
      <c r="A29401" s="80">
        <v>1115884</v>
      </c>
      <c r="B29401" s="104" t="s">
        <v>236</v>
      </c>
      <c r="C29401" s="88">
        <v>31464</v>
      </c>
    </row>
    <row r="29402" spans="1:3" x14ac:dyDescent="0.25">
      <c r="A29402" s="80">
        <v>1115885</v>
      </c>
      <c r="B29402" s="104" t="s">
        <v>236</v>
      </c>
      <c r="C29402" s="81" t="s">
        <v>236</v>
      </c>
    </row>
    <row r="29403" spans="1:3" x14ac:dyDescent="0.25">
      <c r="A29403" s="80">
        <v>1115888</v>
      </c>
      <c r="B29403" s="91">
        <v>1130649</v>
      </c>
      <c r="C29403" s="88">
        <v>31465</v>
      </c>
    </row>
    <row r="29404" spans="1:3" x14ac:dyDescent="0.25">
      <c r="A29404" s="80">
        <v>1115890</v>
      </c>
      <c r="B29404" s="104" t="s">
        <v>236</v>
      </c>
      <c r="C29404" s="88">
        <v>38450</v>
      </c>
    </row>
    <row r="29405" spans="1:3" x14ac:dyDescent="0.25">
      <c r="A29405" s="80">
        <v>1115891</v>
      </c>
      <c r="B29405" s="104" t="s">
        <v>236</v>
      </c>
      <c r="C29405" s="81" t="s">
        <v>236</v>
      </c>
    </row>
    <row r="29406" spans="1:3" x14ac:dyDescent="0.25">
      <c r="A29406" s="80">
        <v>1115892</v>
      </c>
      <c r="B29406" s="104" t="s">
        <v>236</v>
      </c>
      <c r="C29406" s="88">
        <v>31466</v>
      </c>
    </row>
    <row r="29407" spans="1:3" x14ac:dyDescent="0.25">
      <c r="A29407" s="80">
        <v>1115893</v>
      </c>
      <c r="B29407" s="104" t="s">
        <v>236</v>
      </c>
      <c r="C29407" s="81" t="s">
        <v>236</v>
      </c>
    </row>
    <row r="29408" spans="1:3" x14ac:dyDescent="0.25">
      <c r="A29408" s="80">
        <v>1115894</v>
      </c>
      <c r="B29408" s="104" t="s">
        <v>236</v>
      </c>
      <c r="C29408" s="81" t="s">
        <v>236</v>
      </c>
    </row>
    <row r="29409" spans="1:3" x14ac:dyDescent="0.25">
      <c r="A29409" s="80">
        <v>1115895</v>
      </c>
      <c r="B29409" s="104" t="s">
        <v>236</v>
      </c>
      <c r="C29409" s="88">
        <v>31468</v>
      </c>
    </row>
    <row r="29410" spans="1:3" x14ac:dyDescent="0.25">
      <c r="A29410" s="80">
        <v>1115896</v>
      </c>
      <c r="B29410" s="104" t="s">
        <v>236</v>
      </c>
      <c r="C29410" s="81" t="s">
        <v>236</v>
      </c>
    </row>
    <row r="29411" spans="1:3" x14ac:dyDescent="0.25">
      <c r="A29411" s="80">
        <v>1115897</v>
      </c>
      <c r="B29411" s="104" t="s">
        <v>236</v>
      </c>
      <c r="C29411" s="81" t="s">
        <v>236</v>
      </c>
    </row>
    <row r="29412" spans="1:3" x14ac:dyDescent="0.25">
      <c r="A29412" s="80">
        <v>1115898</v>
      </c>
      <c r="B29412" s="91">
        <v>1125010</v>
      </c>
      <c r="C29412" s="88">
        <v>31624</v>
      </c>
    </row>
    <row r="29413" spans="1:3" x14ac:dyDescent="0.25">
      <c r="A29413" s="80">
        <v>1115899</v>
      </c>
      <c r="B29413" s="104" t="s">
        <v>236</v>
      </c>
      <c r="C29413" s="81" t="s">
        <v>236</v>
      </c>
    </row>
    <row r="29414" spans="1:3" x14ac:dyDescent="0.25">
      <c r="A29414" s="80">
        <v>1115900</v>
      </c>
      <c r="B29414" s="104" t="s">
        <v>236</v>
      </c>
      <c r="C29414" s="88">
        <v>31471</v>
      </c>
    </row>
    <row r="29415" spans="1:3" x14ac:dyDescent="0.25">
      <c r="A29415" s="80">
        <v>1115901</v>
      </c>
      <c r="B29415" s="104" t="s">
        <v>236</v>
      </c>
      <c r="C29415" s="88">
        <v>31474</v>
      </c>
    </row>
    <row r="29416" spans="1:3" x14ac:dyDescent="0.25">
      <c r="A29416" s="80">
        <v>1115902</v>
      </c>
      <c r="B29416" s="104" t="s">
        <v>236</v>
      </c>
      <c r="C29416" s="81" t="s">
        <v>236</v>
      </c>
    </row>
    <row r="29417" spans="1:3" x14ac:dyDescent="0.25">
      <c r="A29417" s="80">
        <v>1115903</v>
      </c>
      <c r="B29417" s="104" t="s">
        <v>236</v>
      </c>
      <c r="C29417" s="88">
        <v>54687</v>
      </c>
    </row>
    <row r="29418" spans="1:3" x14ac:dyDescent="0.25">
      <c r="A29418" s="80">
        <v>1115904</v>
      </c>
      <c r="B29418" s="104" t="s">
        <v>236</v>
      </c>
      <c r="C29418" s="88">
        <v>35128</v>
      </c>
    </row>
    <row r="29419" spans="1:3" x14ac:dyDescent="0.25">
      <c r="A29419" s="80">
        <v>1115905</v>
      </c>
      <c r="B29419" s="104" t="s">
        <v>236</v>
      </c>
      <c r="C29419" s="88">
        <v>31470</v>
      </c>
    </row>
    <row r="29420" spans="1:3" x14ac:dyDescent="0.25">
      <c r="A29420" s="80">
        <v>1115906</v>
      </c>
      <c r="B29420" s="91">
        <v>1115931</v>
      </c>
      <c r="C29420" s="88">
        <v>31472</v>
      </c>
    </row>
    <row r="29421" spans="1:3" x14ac:dyDescent="0.25">
      <c r="A29421" s="80">
        <v>1115907</v>
      </c>
      <c r="B29421" s="91">
        <v>1115930</v>
      </c>
      <c r="C29421" s="88">
        <v>31475</v>
      </c>
    </row>
    <row r="29422" spans="1:3" x14ac:dyDescent="0.25">
      <c r="A29422" s="80">
        <v>1115908</v>
      </c>
      <c r="B29422" s="91">
        <v>1115929</v>
      </c>
      <c r="C29422" s="88">
        <v>31477</v>
      </c>
    </row>
    <row r="29423" spans="1:3" x14ac:dyDescent="0.25">
      <c r="A29423" s="80">
        <v>1115909</v>
      </c>
      <c r="B29423" s="91">
        <v>1115932</v>
      </c>
      <c r="C29423" s="88">
        <v>31476</v>
      </c>
    </row>
    <row r="29424" spans="1:3" x14ac:dyDescent="0.25">
      <c r="A29424" s="80">
        <v>1115910</v>
      </c>
      <c r="B29424" s="104" t="s">
        <v>236</v>
      </c>
      <c r="C29424" s="81" t="s">
        <v>236</v>
      </c>
    </row>
    <row r="29425" spans="1:3" x14ac:dyDescent="0.25">
      <c r="A29425" s="80">
        <v>1115911</v>
      </c>
      <c r="B29425" s="104" t="s">
        <v>236</v>
      </c>
      <c r="C29425" s="81" t="s">
        <v>236</v>
      </c>
    </row>
    <row r="29426" spans="1:3" x14ac:dyDescent="0.25">
      <c r="A29426" s="80">
        <v>1115912</v>
      </c>
      <c r="B29426" s="104" t="s">
        <v>236</v>
      </c>
      <c r="C29426" s="81" t="s">
        <v>236</v>
      </c>
    </row>
    <row r="29427" spans="1:3" x14ac:dyDescent="0.25">
      <c r="A29427" s="80">
        <v>1115913</v>
      </c>
      <c r="B29427" s="91">
        <v>1142907</v>
      </c>
      <c r="C29427" s="81" t="s">
        <v>236</v>
      </c>
    </row>
    <row r="29428" spans="1:3" x14ac:dyDescent="0.25">
      <c r="A29428" s="80">
        <v>1115914</v>
      </c>
      <c r="B29428" s="104" t="s">
        <v>236</v>
      </c>
      <c r="C29428" s="81" t="s">
        <v>236</v>
      </c>
    </row>
    <row r="29429" spans="1:3" x14ac:dyDescent="0.25">
      <c r="A29429" s="80">
        <v>1115915</v>
      </c>
      <c r="B29429" s="104" t="s">
        <v>236</v>
      </c>
      <c r="C29429" s="81" t="s">
        <v>236</v>
      </c>
    </row>
    <row r="29430" spans="1:3" x14ac:dyDescent="0.25">
      <c r="A29430" s="80">
        <v>1115916</v>
      </c>
      <c r="B29430" s="104" t="s">
        <v>236</v>
      </c>
      <c r="C29430" s="88">
        <v>31478</v>
      </c>
    </row>
    <row r="29431" spans="1:3" x14ac:dyDescent="0.25">
      <c r="A29431" s="80">
        <v>1115917</v>
      </c>
      <c r="B29431" s="104" t="s">
        <v>236</v>
      </c>
      <c r="C29431" s="88">
        <v>31479</v>
      </c>
    </row>
    <row r="29432" spans="1:3" x14ac:dyDescent="0.25">
      <c r="A29432" s="80">
        <v>1115918</v>
      </c>
      <c r="B29432" s="104" t="s">
        <v>236</v>
      </c>
      <c r="C29432" s="88">
        <v>31481</v>
      </c>
    </row>
    <row r="29433" spans="1:3" x14ac:dyDescent="0.25">
      <c r="A29433" s="80">
        <v>1115919</v>
      </c>
      <c r="B29433" s="104" t="s">
        <v>236</v>
      </c>
      <c r="C29433" s="88">
        <v>31482</v>
      </c>
    </row>
    <row r="29434" spans="1:3" x14ac:dyDescent="0.25">
      <c r="A29434" s="80">
        <v>1115920</v>
      </c>
      <c r="B29434" s="91">
        <v>1115923</v>
      </c>
      <c r="C29434" s="88">
        <v>31483</v>
      </c>
    </row>
    <row r="29435" spans="1:3" x14ac:dyDescent="0.25">
      <c r="A29435" s="80">
        <v>1115921</v>
      </c>
      <c r="B29435" s="91">
        <v>1115924</v>
      </c>
      <c r="C29435" s="88">
        <v>31484</v>
      </c>
    </row>
    <row r="29436" spans="1:3" x14ac:dyDescent="0.25">
      <c r="A29436" s="80">
        <v>1115922</v>
      </c>
      <c r="B29436" s="91">
        <v>1115926</v>
      </c>
      <c r="C29436" s="88">
        <v>31485</v>
      </c>
    </row>
    <row r="29437" spans="1:3" x14ac:dyDescent="0.25">
      <c r="A29437" s="80">
        <v>1115925</v>
      </c>
      <c r="B29437" s="104" t="s">
        <v>236</v>
      </c>
      <c r="C29437" s="81" t="s">
        <v>236</v>
      </c>
    </row>
    <row r="29438" spans="1:3" x14ac:dyDescent="0.25">
      <c r="A29438" s="80">
        <v>1115927</v>
      </c>
      <c r="B29438" s="104" t="s">
        <v>236</v>
      </c>
      <c r="C29438" s="81" t="s">
        <v>236</v>
      </c>
    </row>
    <row r="29439" spans="1:3" x14ac:dyDescent="0.25">
      <c r="A29439" s="80">
        <v>1115928</v>
      </c>
      <c r="B29439" s="104" t="s">
        <v>236</v>
      </c>
      <c r="C29439" s="88">
        <v>31486</v>
      </c>
    </row>
    <row r="29440" spans="1:3" x14ac:dyDescent="0.25">
      <c r="A29440" s="80">
        <v>1115934</v>
      </c>
      <c r="B29440" s="104" t="s">
        <v>236</v>
      </c>
      <c r="C29440" s="81" t="s">
        <v>236</v>
      </c>
    </row>
    <row r="29441" spans="1:3" x14ac:dyDescent="0.25">
      <c r="A29441" s="80">
        <v>1115935</v>
      </c>
      <c r="B29441" s="104" t="s">
        <v>236</v>
      </c>
      <c r="C29441" s="81" t="s">
        <v>236</v>
      </c>
    </row>
    <row r="29442" spans="1:3" x14ac:dyDescent="0.25">
      <c r="A29442" s="80">
        <v>1115936</v>
      </c>
      <c r="B29442" s="104" t="s">
        <v>236</v>
      </c>
      <c r="C29442" s="81" t="s">
        <v>236</v>
      </c>
    </row>
    <row r="29443" spans="1:3" x14ac:dyDescent="0.25">
      <c r="A29443" s="80">
        <v>1115937</v>
      </c>
      <c r="B29443" s="104" t="s">
        <v>236</v>
      </c>
      <c r="C29443" s="81" t="s">
        <v>236</v>
      </c>
    </row>
    <row r="29444" spans="1:3" x14ac:dyDescent="0.25">
      <c r="A29444" s="80">
        <v>1115938</v>
      </c>
      <c r="B29444" s="104" t="s">
        <v>236</v>
      </c>
      <c r="C29444" s="81" t="s">
        <v>236</v>
      </c>
    </row>
    <row r="29445" spans="1:3" x14ac:dyDescent="0.25">
      <c r="A29445" s="80">
        <v>1115939</v>
      </c>
      <c r="B29445" s="104" t="s">
        <v>236</v>
      </c>
      <c r="C29445" s="88">
        <v>31490</v>
      </c>
    </row>
    <row r="29446" spans="1:3" x14ac:dyDescent="0.25">
      <c r="A29446" s="80">
        <v>1115940</v>
      </c>
      <c r="B29446" s="104" t="s">
        <v>236</v>
      </c>
      <c r="C29446" s="81" t="s">
        <v>236</v>
      </c>
    </row>
    <row r="29447" spans="1:3" x14ac:dyDescent="0.25">
      <c r="A29447" s="80">
        <v>1115941</v>
      </c>
      <c r="B29447" s="104" t="s">
        <v>236</v>
      </c>
      <c r="C29447" s="88">
        <v>31491</v>
      </c>
    </row>
    <row r="29448" spans="1:3" x14ac:dyDescent="0.25">
      <c r="A29448" s="80">
        <v>1115942</v>
      </c>
      <c r="B29448" s="104" t="s">
        <v>236</v>
      </c>
      <c r="C29448" s="81" t="s">
        <v>236</v>
      </c>
    </row>
    <row r="29449" spans="1:3" x14ac:dyDescent="0.25">
      <c r="A29449" s="80">
        <v>1115943</v>
      </c>
      <c r="B29449" s="104" t="s">
        <v>236</v>
      </c>
      <c r="C29449" s="81" t="s">
        <v>236</v>
      </c>
    </row>
    <row r="29450" spans="1:3" x14ac:dyDescent="0.25">
      <c r="A29450" s="80">
        <v>1115944</v>
      </c>
      <c r="B29450" s="104" t="s">
        <v>236</v>
      </c>
      <c r="C29450" s="81" t="s">
        <v>236</v>
      </c>
    </row>
    <row r="29451" spans="1:3" x14ac:dyDescent="0.25">
      <c r="A29451" s="80">
        <v>1115945</v>
      </c>
      <c r="B29451" s="104" t="s">
        <v>236</v>
      </c>
      <c r="C29451" s="81" t="s">
        <v>236</v>
      </c>
    </row>
    <row r="29452" spans="1:3" x14ac:dyDescent="0.25">
      <c r="A29452" s="80">
        <v>1115946</v>
      </c>
      <c r="B29452" s="104" t="s">
        <v>236</v>
      </c>
      <c r="C29452" s="81" t="s">
        <v>236</v>
      </c>
    </row>
    <row r="29453" spans="1:3" x14ac:dyDescent="0.25">
      <c r="A29453" s="80">
        <v>1115947</v>
      </c>
      <c r="B29453" s="104" t="s">
        <v>236</v>
      </c>
      <c r="C29453" s="88">
        <v>31492</v>
      </c>
    </row>
    <row r="29454" spans="1:3" x14ac:dyDescent="0.25">
      <c r="A29454" s="80">
        <v>1115948</v>
      </c>
      <c r="B29454" s="104" t="s">
        <v>236</v>
      </c>
      <c r="C29454" s="81" t="s">
        <v>236</v>
      </c>
    </row>
    <row r="29455" spans="1:3" x14ac:dyDescent="0.25">
      <c r="A29455" s="80">
        <v>1115949</v>
      </c>
      <c r="B29455" s="104" t="s">
        <v>236</v>
      </c>
      <c r="C29455" s="81" t="s">
        <v>236</v>
      </c>
    </row>
    <row r="29456" spans="1:3" x14ac:dyDescent="0.25">
      <c r="A29456" s="80">
        <v>1115950</v>
      </c>
      <c r="B29456" s="104" t="s">
        <v>236</v>
      </c>
      <c r="C29456" s="81" t="s">
        <v>236</v>
      </c>
    </row>
    <row r="29457" spans="1:3" x14ac:dyDescent="0.25">
      <c r="A29457" s="80">
        <v>1115951</v>
      </c>
      <c r="B29457" s="104" t="s">
        <v>236</v>
      </c>
      <c r="C29457" s="81" t="s">
        <v>236</v>
      </c>
    </row>
    <row r="29458" spans="1:3" x14ac:dyDescent="0.25">
      <c r="A29458" s="80">
        <v>1115953</v>
      </c>
      <c r="B29458" s="104" t="s">
        <v>236</v>
      </c>
      <c r="C29458" s="81" t="s">
        <v>236</v>
      </c>
    </row>
    <row r="29459" spans="1:3" x14ac:dyDescent="0.25">
      <c r="A29459" s="80">
        <v>1115954</v>
      </c>
      <c r="B29459" s="104" t="s">
        <v>236</v>
      </c>
      <c r="C29459" s="81" t="s">
        <v>236</v>
      </c>
    </row>
    <row r="29460" spans="1:3" x14ac:dyDescent="0.25">
      <c r="A29460" s="80">
        <v>1115955</v>
      </c>
      <c r="B29460" s="104" t="s">
        <v>236</v>
      </c>
      <c r="C29460" s="81" t="s">
        <v>236</v>
      </c>
    </row>
    <row r="29461" spans="1:3" x14ac:dyDescent="0.25">
      <c r="A29461" s="80">
        <v>1115956</v>
      </c>
      <c r="B29461" s="104" t="s">
        <v>236</v>
      </c>
      <c r="C29461" s="81" t="s">
        <v>236</v>
      </c>
    </row>
    <row r="29462" spans="1:3" x14ac:dyDescent="0.25">
      <c r="A29462" s="80">
        <v>1115957</v>
      </c>
      <c r="B29462" s="104" t="s">
        <v>236</v>
      </c>
      <c r="C29462" s="81" t="s">
        <v>236</v>
      </c>
    </row>
    <row r="29463" spans="1:3" x14ac:dyDescent="0.25">
      <c r="A29463" s="80">
        <v>1115958</v>
      </c>
      <c r="B29463" s="104" t="s">
        <v>236</v>
      </c>
      <c r="C29463" s="81" t="s">
        <v>236</v>
      </c>
    </row>
    <row r="29464" spans="1:3" x14ac:dyDescent="0.25">
      <c r="A29464" s="80">
        <v>1115959</v>
      </c>
      <c r="B29464" s="91">
        <v>1115967</v>
      </c>
      <c r="C29464" s="88">
        <v>31487</v>
      </c>
    </row>
    <row r="29465" spans="1:3" x14ac:dyDescent="0.25">
      <c r="A29465" s="80">
        <v>1115960</v>
      </c>
      <c r="B29465" s="91">
        <v>1115968</v>
      </c>
      <c r="C29465" s="88">
        <v>31488</v>
      </c>
    </row>
    <row r="29466" spans="1:3" x14ac:dyDescent="0.25">
      <c r="A29466" s="80">
        <v>1115961</v>
      </c>
      <c r="B29466" s="104" t="s">
        <v>236</v>
      </c>
      <c r="C29466" s="81" t="s">
        <v>236</v>
      </c>
    </row>
    <row r="29467" spans="1:3" x14ac:dyDescent="0.25">
      <c r="A29467" s="80">
        <v>1115962</v>
      </c>
      <c r="B29467" s="104" t="s">
        <v>236</v>
      </c>
      <c r="C29467" s="81" t="s">
        <v>236</v>
      </c>
    </row>
    <row r="29468" spans="1:3" x14ac:dyDescent="0.25">
      <c r="A29468" s="80">
        <v>1115963</v>
      </c>
      <c r="B29468" s="104" t="s">
        <v>236</v>
      </c>
      <c r="C29468" s="88">
        <v>31493</v>
      </c>
    </row>
    <row r="29469" spans="1:3" x14ac:dyDescent="0.25">
      <c r="A29469" s="80">
        <v>1115965</v>
      </c>
      <c r="B29469" s="104" t="s">
        <v>236</v>
      </c>
      <c r="C29469" s="81" t="s">
        <v>236</v>
      </c>
    </row>
    <row r="29470" spans="1:3" x14ac:dyDescent="0.25">
      <c r="A29470" s="80">
        <v>1115966</v>
      </c>
      <c r="B29470" s="104" t="s">
        <v>236</v>
      </c>
      <c r="C29470" s="81" t="s">
        <v>236</v>
      </c>
    </row>
    <row r="29471" spans="1:3" x14ac:dyDescent="0.25">
      <c r="A29471" s="80">
        <v>1115969</v>
      </c>
      <c r="B29471" s="104" t="s">
        <v>236</v>
      </c>
      <c r="C29471" s="81" t="s">
        <v>236</v>
      </c>
    </row>
    <row r="29472" spans="1:3" x14ac:dyDescent="0.25">
      <c r="A29472" s="80">
        <v>1115970</v>
      </c>
      <c r="B29472" s="104" t="s">
        <v>236</v>
      </c>
      <c r="C29472" s="81" t="s">
        <v>236</v>
      </c>
    </row>
    <row r="29473" spans="1:3" x14ac:dyDescent="0.25">
      <c r="A29473" s="80">
        <v>1115971</v>
      </c>
      <c r="B29473" s="104" t="s">
        <v>236</v>
      </c>
      <c r="C29473" s="81" t="s">
        <v>236</v>
      </c>
    </row>
    <row r="29474" spans="1:3" x14ac:dyDescent="0.25">
      <c r="A29474" s="80">
        <v>1115972</v>
      </c>
      <c r="B29474" s="104" t="s">
        <v>236</v>
      </c>
      <c r="C29474" s="81" t="s">
        <v>236</v>
      </c>
    </row>
    <row r="29475" spans="1:3" x14ac:dyDescent="0.25">
      <c r="A29475" s="80">
        <v>1115973</v>
      </c>
      <c r="B29475" s="104" t="s">
        <v>236</v>
      </c>
      <c r="C29475" s="81" t="s">
        <v>236</v>
      </c>
    </row>
    <row r="29476" spans="1:3" x14ac:dyDescent="0.25">
      <c r="A29476" s="80">
        <v>1115974</v>
      </c>
      <c r="B29476" s="104" t="s">
        <v>236</v>
      </c>
      <c r="C29476" s="88">
        <v>31497</v>
      </c>
    </row>
    <row r="29477" spans="1:3" x14ac:dyDescent="0.25">
      <c r="A29477" s="80">
        <v>1115975</v>
      </c>
      <c r="B29477" s="91">
        <v>1116030</v>
      </c>
      <c r="C29477" s="88">
        <v>31498</v>
      </c>
    </row>
    <row r="29478" spans="1:3" x14ac:dyDescent="0.25">
      <c r="A29478" s="80">
        <v>1115976</v>
      </c>
      <c r="B29478" s="104" t="s">
        <v>236</v>
      </c>
      <c r="C29478" s="88">
        <v>31496</v>
      </c>
    </row>
    <row r="29479" spans="1:3" x14ac:dyDescent="0.25">
      <c r="A29479" s="80">
        <v>1115977</v>
      </c>
      <c r="B29479" s="91">
        <v>1116027</v>
      </c>
      <c r="C29479" s="88">
        <v>31495</v>
      </c>
    </row>
    <row r="29480" spans="1:3" x14ac:dyDescent="0.25">
      <c r="A29480" s="80">
        <v>1115978</v>
      </c>
      <c r="B29480" s="104" t="s">
        <v>236</v>
      </c>
      <c r="C29480" s="88">
        <v>31494</v>
      </c>
    </row>
    <row r="29481" spans="1:3" x14ac:dyDescent="0.25">
      <c r="A29481" s="80">
        <v>1115979</v>
      </c>
      <c r="B29481" s="104" t="s">
        <v>236</v>
      </c>
      <c r="C29481" s="81" t="s">
        <v>236</v>
      </c>
    </row>
    <row r="29482" spans="1:3" x14ac:dyDescent="0.25">
      <c r="A29482" s="80">
        <v>1115980</v>
      </c>
      <c r="B29482" s="104" t="s">
        <v>236</v>
      </c>
      <c r="C29482" s="88">
        <v>31500</v>
      </c>
    </row>
    <row r="29483" spans="1:3" x14ac:dyDescent="0.25">
      <c r="A29483" s="80">
        <v>1115981</v>
      </c>
      <c r="B29483" s="104" t="s">
        <v>236</v>
      </c>
      <c r="C29483" s="81" t="s">
        <v>236</v>
      </c>
    </row>
    <row r="29484" spans="1:3" x14ac:dyDescent="0.25">
      <c r="A29484" s="80">
        <v>1115982</v>
      </c>
      <c r="B29484" s="104" t="s">
        <v>236</v>
      </c>
      <c r="C29484" s="81" t="s">
        <v>236</v>
      </c>
    </row>
    <row r="29485" spans="1:3" x14ac:dyDescent="0.25">
      <c r="A29485" s="80">
        <v>1115983</v>
      </c>
      <c r="B29485" s="104" t="s">
        <v>236</v>
      </c>
      <c r="C29485" s="81" t="s">
        <v>236</v>
      </c>
    </row>
    <row r="29486" spans="1:3" x14ac:dyDescent="0.25">
      <c r="A29486" s="80">
        <v>1115984</v>
      </c>
      <c r="B29486" s="104" t="s">
        <v>236</v>
      </c>
      <c r="C29486" s="81" t="s">
        <v>236</v>
      </c>
    </row>
    <row r="29487" spans="1:3" x14ac:dyDescent="0.25">
      <c r="A29487" s="80">
        <v>1115985</v>
      </c>
      <c r="B29487" s="104" t="s">
        <v>236</v>
      </c>
      <c r="C29487" s="81" t="s">
        <v>236</v>
      </c>
    </row>
    <row r="29488" spans="1:3" x14ac:dyDescent="0.25">
      <c r="A29488" s="80">
        <v>1115986</v>
      </c>
      <c r="B29488" s="104" t="s">
        <v>236</v>
      </c>
      <c r="C29488" s="81" t="s">
        <v>236</v>
      </c>
    </row>
    <row r="29489" spans="1:3" x14ac:dyDescent="0.25">
      <c r="A29489" s="80">
        <v>1115987</v>
      </c>
      <c r="B29489" s="104" t="s">
        <v>236</v>
      </c>
      <c r="C29489" s="81" t="s">
        <v>236</v>
      </c>
    </row>
    <row r="29490" spans="1:3" x14ac:dyDescent="0.25">
      <c r="A29490" s="80">
        <v>1115988</v>
      </c>
      <c r="B29490" s="104" t="s">
        <v>236</v>
      </c>
      <c r="C29490" s="88">
        <v>31501</v>
      </c>
    </row>
    <row r="29491" spans="1:3" x14ac:dyDescent="0.25">
      <c r="A29491" s="80">
        <v>1115989</v>
      </c>
      <c r="B29491" s="104" t="s">
        <v>236</v>
      </c>
      <c r="C29491" s="88">
        <v>31502</v>
      </c>
    </row>
    <row r="29492" spans="1:3" x14ac:dyDescent="0.25">
      <c r="A29492" s="80">
        <v>1115990</v>
      </c>
      <c r="B29492" s="104" t="s">
        <v>236</v>
      </c>
      <c r="C29492" s="88">
        <v>31504</v>
      </c>
    </row>
    <row r="29493" spans="1:3" x14ac:dyDescent="0.25">
      <c r="A29493" s="80">
        <v>1115991</v>
      </c>
      <c r="B29493" s="104" t="s">
        <v>236</v>
      </c>
      <c r="C29493" s="88">
        <v>31505</v>
      </c>
    </row>
    <row r="29494" spans="1:3" x14ac:dyDescent="0.25">
      <c r="A29494" s="80">
        <v>1115992</v>
      </c>
      <c r="B29494" s="104" t="s">
        <v>236</v>
      </c>
      <c r="C29494" s="88">
        <v>31506</v>
      </c>
    </row>
    <row r="29495" spans="1:3" x14ac:dyDescent="0.25">
      <c r="A29495" s="80">
        <v>1115993</v>
      </c>
      <c r="B29495" s="91">
        <v>1125137</v>
      </c>
      <c r="C29495" s="88">
        <v>31507</v>
      </c>
    </row>
    <row r="29496" spans="1:3" x14ac:dyDescent="0.25">
      <c r="A29496" s="80">
        <v>1115994</v>
      </c>
      <c r="B29496" s="104" t="s">
        <v>236</v>
      </c>
      <c r="C29496" s="88">
        <v>31508</v>
      </c>
    </row>
    <row r="29497" spans="1:3" x14ac:dyDescent="0.25">
      <c r="A29497" s="80">
        <v>1115995</v>
      </c>
      <c r="B29497" s="104" t="s">
        <v>236</v>
      </c>
      <c r="C29497" s="88">
        <v>31509</v>
      </c>
    </row>
    <row r="29498" spans="1:3" x14ac:dyDescent="0.25">
      <c r="A29498" s="80">
        <v>1115996</v>
      </c>
      <c r="B29498" s="104" t="s">
        <v>236</v>
      </c>
      <c r="C29498" s="81" t="s">
        <v>236</v>
      </c>
    </row>
    <row r="29499" spans="1:3" x14ac:dyDescent="0.25">
      <c r="A29499" s="80">
        <v>1115997</v>
      </c>
      <c r="B29499" s="104" t="s">
        <v>236</v>
      </c>
      <c r="C29499" s="81" t="s">
        <v>236</v>
      </c>
    </row>
    <row r="29500" spans="1:3" x14ac:dyDescent="0.25">
      <c r="A29500" s="80">
        <v>1115998</v>
      </c>
      <c r="B29500" s="104" t="s">
        <v>236</v>
      </c>
      <c r="C29500" s="88">
        <v>31523</v>
      </c>
    </row>
    <row r="29501" spans="1:3" x14ac:dyDescent="0.25">
      <c r="A29501" s="80">
        <v>1115999</v>
      </c>
      <c r="B29501" s="91">
        <v>1116419</v>
      </c>
      <c r="C29501" s="88">
        <v>31525</v>
      </c>
    </row>
    <row r="29502" spans="1:3" x14ac:dyDescent="0.25">
      <c r="A29502" s="80">
        <v>1116000</v>
      </c>
      <c r="B29502" s="91">
        <v>1116420</v>
      </c>
      <c r="C29502" s="88">
        <v>31526</v>
      </c>
    </row>
    <row r="29503" spans="1:3" x14ac:dyDescent="0.25">
      <c r="A29503" s="80">
        <v>1116001</v>
      </c>
      <c r="B29503" s="91">
        <v>1116011</v>
      </c>
      <c r="C29503" s="88">
        <v>31499</v>
      </c>
    </row>
    <row r="29504" spans="1:3" x14ac:dyDescent="0.25">
      <c r="A29504" s="80">
        <v>1116002</v>
      </c>
      <c r="B29504" s="91">
        <v>1116016</v>
      </c>
      <c r="C29504" s="88">
        <v>31520</v>
      </c>
    </row>
    <row r="29505" spans="1:3" x14ac:dyDescent="0.25">
      <c r="A29505" s="80">
        <v>1116003</v>
      </c>
      <c r="B29505" s="91">
        <v>1116018</v>
      </c>
      <c r="C29505" s="88">
        <v>31522</v>
      </c>
    </row>
    <row r="29506" spans="1:3" x14ac:dyDescent="0.25">
      <c r="A29506" s="80">
        <v>1116004</v>
      </c>
      <c r="B29506" s="104" t="s">
        <v>236</v>
      </c>
      <c r="C29506" s="88">
        <v>67598</v>
      </c>
    </row>
    <row r="29507" spans="1:3" x14ac:dyDescent="0.25">
      <c r="A29507" s="80">
        <v>1116005</v>
      </c>
      <c r="B29507" s="104" t="s">
        <v>236</v>
      </c>
      <c r="C29507" s="88">
        <v>31511</v>
      </c>
    </row>
    <row r="29508" spans="1:3" x14ac:dyDescent="0.25">
      <c r="A29508" s="80">
        <v>1116006</v>
      </c>
      <c r="B29508" s="104" t="s">
        <v>236</v>
      </c>
      <c r="C29508" s="88">
        <v>31512</v>
      </c>
    </row>
    <row r="29509" spans="1:3" x14ac:dyDescent="0.25">
      <c r="A29509" s="80">
        <v>1116007</v>
      </c>
      <c r="B29509" s="104" t="s">
        <v>236</v>
      </c>
      <c r="C29509" s="88">
        <v>31514</v>
      </c>
    </row>
    <row r="29510" spans="1:3" x14ac:dyDescent="0.25">
      <c r="A29510" s="80">
        <v>1116008</v>
      </c>
      <c r="B29510" s="104" t="s">
        <v>236</v>
      </c>
      <c r="C29510" s="88">
        <v>31518</v>
      </c>
    </row>
    <row r="29511" spans="1:3" x14ac:dyDescent="0.25">
      <c r="A29511" s="80">
        <v>1116009</v>
      </c>
      <c r="B29511" s="104" t="s">
        <v>236</v>
      </c>
      <c r="C29511" s="88">
        <v>31519</v>
      </c>
    </row>
    <row r="29512" spans="1:3" x14ac:dyDescent="0.25">
      <c r="A29512" s="80">
        <v>1116010</v>
      </c>
      <c r="B29512" s="104" t="s">
        <v>236</v>
      </c>
      <c r="C29512" s="88">
        <v>31510</v>
      </c>
    </row>
    <row r="29513" spans="1:3" x14ac:dyDescent="0.25">
      <c r="A29513" s="80">
        <v>1116012</v>
      </c>
      <c r="B29513" s="104" t="s">
        <v>236</v>
      </c>
      <c r="C29513" s="88">
        <v>31527</v>
      </c>
    </row>
    <row r="29514" spans="1:3" x14ac:dyDescent="0.25">
      <c r="A29514" s="80">
        <v>1116021</v>
      </c>
      <c r="B29514" s="104" t="s">
        <v>236</v>
      </c>
      <c r="C29514" s="81" t="s">
        <v>236</v>
      </c>
    </row>
    <row r="29515" spans="1:3" x14ac:dyDescent="0.25">
      <c r="A29515" s="80">
        <v>1116023</v>
      </c>
      <c r="B29515" s="104" t="s">
        <v>236</v>
      </c>
      <c r="C29515" s="81" t="s">
        <v>236</v>
      </c>
    </row>
    <row r="29516" spans="1:3" x14ac:dyDescent="0.25">
      <c r="A29516" s="80">
        <v>1116031</v>
      </c>
      <c r="B29516" s="104" t="s">
        <v>236</v>
      </c>
      <c r="C29516" s="81" t="s">
        <v>236</v>
      </c>
    </row>
    <row r="29517" spans="1:3" x14ac:dyDescent="0.25">
      <c r="A29517" s="80">
        <v>1116032</v>
      </c>
      <c r="B29517" s="104" t="s">
        <v>236</v>
      </c>
      <c r="C29517" s="81" t="s">
        <v>236</v>
      </c>
    </row>
    <row r="29518" spans="1:3" x14ac:dyDescent="0.25">
      <c r="A29518" s="80">
        <v>1116033</v>
      </c>
      <c r="B29518" s="104" t="s">
        <v>236</v>
      </c>
      <c r="C29518" s="81" t="s">
        <v>236</v>
      </c>
    </row>
    <row r="29519" spans="1:3" x14ac:dyDescent="0.25">
      <c r="A29519" s="80">
        <v>1116034</v>
      </c>
      <c r="B29519" s="91">
        <v>1116063</v>
      </c>
      <c r="C29519" s="88">
        <v>31529</v>
      </c>
    </row>
    <row r="29520" spans="1:3" x14ac:dyDescent="0.25">
      <c r="A29520" s="80">
        <v>1116035</v>
      </c>
      <c r="B29520" s="91">
        <v>1116064</v>
      </c>
      <c r="C29520" s="88">
        <v>31530</v>
      </c>
    </row>
    <row r="29521" spans="1:3" x14ac:dyDescent="0.25">
      <c r="A29521" s="80">
        <v>1116036</v>
      </c>
      <c r="B29521" s="91">
        <v>1116065</v>
      </c>
      <c r="C29521" s="88">
        <v>31531</v>
      </c>
    </row>
    <row r="29522" spans="1:3" x14ac:dyDescent="0.25">
      <c r="A29522" s="80">
        <v>1116037</v>
      </c>
      <c r="B29522" s="91">
        <v>1116066</v>
      </c>
      <c r="C29522" s="88">
        <v>31535</v>
      </c>
    </row>
    <row r="29523" spans="1:3" x14ac:dyDescent="0.25">
      <c r="A29523" s="80">
        <v>1116038</v>
      </c>
      <c r="B29523" s="104" t="s">
        <v>236</v>
      </c>
      <c r="C29523" s="88">
        <v>31536</v>
      </c>
    </row>
    <row r="29524" spans="1:3" x14ac:dyDescent="0.25">
      <c r="A29524" s="80">
        <v>1116039</v>
      </c>
      <c r="B29524" s="104" t="s">
        <v>236</v>
      </c>
      <c r="C29524" s="88">
        <v>31537</v>
      </c>
    </row>
    <row r="29525" spans="1:3" x14ac:dyDescent="0.25">
      <c r="A29525" s="80">
        <v>1116040</v>
      </c>
      <c r="B29525" s="104" t="s">
        <v>236</v>
      </c>
      <c r="C29525" s="88">
        <v>31538</v>
      </c>
    </row>
    <row r="29526" spans="1:3" x14ac:dyDescent="0.25">
      <c r="A29526" s="80">
        <v>1116041</v>
      </c>
      <c r="B29526" s="104" t="s">
        <v>236</v>
      </c>
      <c r="C29526" s="88">
        <v>31540</v>
      </c>
    </row>
    <row r="29527" spans="1:3" x14ac:dyDescent="0.25">
      <c r="A29527" s="80">
        <v>1116042</v>
      </c>
      <c r="B29527" s="104" t="s">
        <v>236</v>
      </c>
      <c r="C29527" s="88">
        <v>31541</v>
      </c>
    </row>
    <row r="29528" spans="1:3" x14ac:dyDescent="0.25">
      <c r="A29528" s="80">
        <v>1116043</v>
      </c>
      <c r="B29528" s="104" t="s">
        <v>236</v>
      </c>
      <c r="C29528" s="88">
        <v>31542</v>
      </c>
    </row>
    <row r="29529" spans="1:3" x14ac:dyDescent="0.25">
      <c r="A29529" s="80">
        <v>1116044</v>
      </c>
      <c r="B29529" s="104" t="s">
        <v>236</v>
      </c>
      <c r="C29529" s="88">
        <v>31546</v>
      </c>
    </row>
    <row r="29530" spans="1:3" x14ac:dyDescent="0.25">
      <c r="A29530" s="80">
        <v>1116045</v>
      </c>
      <c r="B29530" s="104" t="s">
        <v>236</v>
      </c>
      <c r="C29530" s="88">
        <v>31550</v>
      </c>
    </row>
    <row r="29531" spans="1:3" x14ac:dyDescent="0.25">
      <c r="A29531" s="80">
        <v>1116046</v>
      </c>
      <c r="B29531" s="104" t="s">
        <v>236</v>
      </c>
      <c r="C29531" s="88">
        <v>31552</v>
      </c>
    </row>
    <row r="29532" spans="1:3" x14ac:dyDescent="0.25">
      <c r="A29532" s="80">
        <v>1116047</v>
      </c>
      <c r="B29532" s="104" t="s">
        <v>236</v>
      </c>
      <c r="C29532" s="88">
        <v>31554</v>
      </c>
    </row>
    <row r="29533" spans="1:3" x14ac:dyDescent="0.25">
      <c r="A29533" s="80">
        <v>1116048</v>
      </c>
      <c r="B29533" s="104" t="s">
        <v>236</v>
      </c>
      <c r="C29533" s="88">
        <v>31557</v>
      </c>
    </row>
    <row r="29534" spans="1:3" x14ac:dyDescent="0.25">
      <c r="A29534" s="80">
        <v>1116049</v>
      </c>
      <c r="B29534" s="104" t="s">
        <v>236</v>
      </c>
      <c r="C29534" s="88">
        <v>31551</v>
      </c>
    </row>
    <row r="29535" spans="1:3" x14ac:dyDescent="0.25">
      <c r="A29535" s="80">
        <v>1116050</v>
      </c>
      <c r="B29535" s="104" t="s">
        <v>236</v>
      </c>
      <c r="C29535" s="88">
        <v>31558</v>
      </c>
    </row>
    <row r="29536" spans="1:3" x14ac:dyDescent="0.25">
      <c r="A29536" s="80">
        <v>1116051</v>
      </c>
      <c r="B29536" s="104" t="s">
        <v>236</v>
      </c>
      <c r="C29536" s="88">
        <v>31559</v>
      </c>
    </row>
    <row r="29537" spans="1:3" x14ac:dyDescent="0.25">
      <c r="A29537" s="80">
        <v>1116052</v>
      </c>
      <c r="B29537" s="104" t="s">
        <v>236</v>
      </c>
      <c r="C29537" s="81" t="s">
        <v>236</v>
      </c>
    </row>
    <row r="29538" spans="1:3" x14ac:dyDescent="0.25">
      <c r="A29538" s="80">
        <v>1116053</v>
      </c>
      <c r="B29538" s="104" t="s">
        <v>236</v>
      </c>
      <c r="C29538" s="88">
        <v>31561</v>
      </c>
    </row>
    <row r="29539" spans="1:3" x14ac:dyDescent="0.25">
      <c r="A29539" s="80">
        <v>1116054</v>
      </c>
      <c r="B29539" s="104" t="s">
        <v>236</v>
      </c>
      <c r="C29539" s="88">
        <v>31562</v>
      </c>
    </row>
    <row r="29540" spans="1:3" x14ac:dyDescent="0.25">
      <c r="A29540" s="80">
        <v>1116055</v>
      </c>
      <c r="B29540" s="104" t="s">
        <v>236</v>
      </c>
      <c r="C29540" s="88">
        <v>31563</v>
      </c>
    </row>
    <row r="29541" spans="1:3" x14ac:dyDescent="0.25">
      <c r="A29541" s="80">
        <v>1116056</v>
      </c>
      <c r="B29541" s="104" t="s">
        <v>236</v>
      </c>
      <c r="C29541" s="88">
        <v>31564</v>
      </c>
    </row>
    <row r="29542" spans="1:3" x14ac:dyDescent="0.25">
      <c r="A29542" s="80">
        <v>1116057</v>
      </c>
      <c r="B29542" s="104" t="s">
        <v>236</v>
      </c>
      <c r="C29542" s="88">
        <v>31565</v>
      </c>
    </row>
    <row r="29543" spans="1:3" x14ac:dyDescent="0.25">
      <c r="A29543" s="80">
        <v>1116058</v>
      </c>
      <c r="B29543" s="104" t="s">
        <v>236</v>
      </c>
      <c r="C29543" s="88">
        <v>31566</v>
      </c>
    </row>
    <row r="29544" spans="1:3" x14ac:dyDescent="0.25">
      <c r="A29544" s="80">
        <v>1116059</v>
      </c>
      <c r="B29544" s="104" t="s">
        <v>236</v>
      </c>
      <c r="C29544" s="88">
        <v>31567</v>
      </c>
    </row>
    <row r="29545" spans="1:3" x14ac:dyDescent="0.25">
      <c r="A29545" s="80">
        <v>1116060</v>
      </c>
      <c r="B29545" s="104" t="s">
        <v>236</v>
      </c>
      <c r="C29545" s="88">
        <v>31569</v>
      </c>
    </row>
    <row r="29546" spans="1:3" x14ac:dyDescent="0.25">
      <c r="A29546" s="80">
        <v>1116061</v>
      </c>
      <c r="B29546" s="104" t="s">
        <v>236</v>
      </c>
      <c r="C29546" s="88">
        <v>31570</v>
      </c>
    </row>
    <row r="29547" spans="1:3" x14ac:dyDescent="0.25">
      <c r="A29547" s="80">
        <v>1116062</v>
      </c>
      <c r="B29547" s="104" t="s">
        <v>236</v>
      </c>
      <c r="C29547" s="88">
        <v>31571</v>
      </c>
    </row>
    <row r="29548" spans="1:3" x14ac:dyDescent="0.25">
      <c r="A29548" s="80">
        <v>1116068</v>
      </c>
      <c r="B29548" s="104" t="s">
        <v>236</v>
      </c>
      <c r="C29548" s="88">
        <v>31572</v>
      </c>
    </row>
    <row r="29549" spans="1:3" x14ac:dyDescent="0.25">
      <c r="A29549" s="80">
        <v>1116069</v>
      </c>
      <c r="B29549" s="104" t="s">
        <v>236</v>
      </c>
      <c r="C29549" s="88">
        <v>31573</v>
      </c>
    </row>
    <row r="29550" spans="1:3" x14ac:dyDescent="0.25">
      <c r="A29550" s="80">
        <v>1116070</v>
      </c>
      <c r="B29550" s="91">
        <v>1116074</v>
      </c>
      <c r="C29550" s="88">
        <v>31574</v>
      </c>
    </row>
    <row r="29551" spans="1:3" x14ac:dyDescent="0.25">
      <c r="A29551" s="80">
        <v>1116071</v>
      </c>
      <c r="B29551" s="104" t="s">
        <v>236</v>
      </c>
      <c r="C29551" s="88">
        <v>31578</v>
      </c>
    </row>
    <row r="29552" spans="1:3" x14ac:dyDescent="0.25">
      <c r="A29552" s="80">
        <v>1116072</v>
      </c>
      <c r="B29552" s="104" t="s">
        <v>236</v>
      </c>
      <c r="C29552" s="88">
        <v>33524</v>
      </c>
    </row>
    <row r="29553" spans="1:3" x14ac:dyDescent="0.25">
      <c r="A29553" s="80">
        <v>1116073</v>
      </c>
      <c r="B29553" s="91">
        <v>1116075</v>
      </c>
      <c r="C29553" s="88">
        <v>31577</v>
      </c>
    </row>
    <row r="29554" spans="1:3" x14ac:dyDescent="0.25">
      <c r="A29554" s="80">
        <v>1116077</v>
      </c>
      <c r="B29554" s="104" t="s">
        <v>236</v>
      </c>
      <c r="C29554" s="81" t="s">
        <v>236</v>
      </c>
    </row>
    <row r="29555" spans="1:3" x14ac:dyDescent="0.25">
      <c r="A29555" s="80">
        <v>1116078</v>
      </c>
      <c r="B29555" s="104" t="s">
        <v>236</v>
      </c>
      <c r="C29555" s="81" t="s">
        <v>236</v>
      </c>
    </row>
    <row r="29556" spans="1:3" x14ac:dyDescent="0.25">
      <c r="A29556" s="80">
        <v>1116079</v>
      </c>
      <c r="B29556" s="104" t="s">
        <v>236</v>
      </c>
      <c r="C29556" s="81" t="s">
        <v>236</v>
      </c>
    </row>
    <row r="29557" spans="1:3" x14ac:dyDescent="0.25">
      <c r="A29557" s="80">
        <v>1116080</v>
      </c>
      <c r="B29557" s="104" t="s">
        <v>236</v>
      </c>
      <c r="C29557" s="88">
        <v>31579</v>
      </c>
    </row>
    <row r="29558" spans="1:3" x14ac:dyDescent="0.25">
      <c r="A29558" s="80">
        <v>1116081</v>
      </c>
      <c r="B29558" s="104" t="s">
        <v>236</v>
      </c>
      <c r="C29558" s="81" t="s">
        <v>236</v>
      </c>
    </row>
    <row r="29559" spans="1:3" x14ac:dyDescent="0.25">
      <c r="A29559" s="80">
        <v>1116082</v>
      </c>
      <c r="B29559" s="104" t="s">
        <v>236</v>
      </c>
      <c r="C29559" s="81" t="s">
        <v>236</v>
      </c>
    </row>
    <row r="29560" spans="1:3" x14ac:dyDescent="0.25">
      <c r="A29560" s="80">
        <v>1116083</v>
      </c>
      <c r="B29560" s="104" t="s">
        <v>236</v>
      </c>
      <c r="C29560" s="81" t="s">
        <v>236</v>
      </c>
    </row>
    <row r="29561" spans="1:3" x14ac:dyDescent="0.25">
      <c r="A29561" s="80">
        <v>1116084</v>
      </c>
      <c r="B29561" s="104" t="s">
        <v>236</v>
      </c>
      <c r="C29561" s="88">
        <v>31581</v>
      </c>
    </row>
    <row r="29562" spans="1:3" x14ac:dyDescent="0.25">
      <c r="A29562" s="80">
        <v>1116085</v>
      </c>
      <c r="B29562" s="104" t="s">
        <v>236</v>
      </c>
      <c r="C29562" s="88">
        <v>31582</v>
      </c>
    </row>
    <row r="29563" spans="1:3" x14ac:dyDescent="0.25">
      <c r="A29563" s="80">
        <v>1116086</v>
      </c>
      <c r="B29563" s="104" t="s">
        <v>236</v>
      </c>
      <c r="C29563" s="81" t="s">
        <v>236</v>
      </c>
    </row>
    <row r="29564" spans="1:3" x14ac:dyDescent="0.25">
      <c r="A29564" s="80">
        <v>1116087</v>
      </c>
      <c r="B29564" s="104" t="s">
        <v>236</v>
      </c>
      <c r="C29564" s="88">
        <v>31583</v>
      </c>
    </row>
    <row r="29565" spans="1:3" x14ac:dyDescent="0.25">
      <c r="A29565" s="80">
        <v>1116088</v>
      </c>
      <c r="B29565" s="104" t="s">
        <v>236</v>
      </c>
      <c r="C29565" s="88">
        <v>31584</v>
      </c>
    </row>
    <row r="29566" spans="1:3" x14ac:dyDescent="0.25">
      <c r="A29566" s="80">
        <v>1116089</v>
      </c>
      <c r="B29566" s="104" t="s">
        <v>236</v>
      </c>
      <c r="C29566" s="81" t="s">
        <v>236</v>
      </c>
    </row>
    <row r="29567" spans="1:3" x14ac:dyDescent="0.25">
      <c r="A29567" s="80">
        <v>1116090</v>
      </c>
      <c r="B29567" s="91">
        <v>1116094</v>
      </c>
      <c r="C29567" s="88">
        <v>31585</v>
      </c>
    </row>
    <row r="29568" spans="1:3" x14ac:dyDescent="0.25">
      <c r="A29568" s="80">
        <v>1116091</v>
      </c>
      <c r="B29568" s="104" t="s">
        <v>236</v>
      </c>
      <c r="C29568" s="88">
        <v>31586</v>
      </c>
    </row>
    <row r="29569" spans="1:3" x14ac:dyDescent="0.25">
      <c r="A29569" s="80">
        <v>1116092</v>
      </c>
      <c r="B29569" s="91">
        <v>1116098</v>
      </c>
      <c r="C29569" s="88">
        <v>31587</v>
      </c>
    </row>
    <row r="29570" spans="1:3" x14ac:dyDescent="0.25">
      <c r="A29570" s="80">
        <v>1116093</v>
      </c>
      <c r="B29570" s="91">
        <v>1116096</v>
      </c>
      <c r="C29570" s="88">
        <v>31589</v>
      </c>
    </row>
    <row r="29571" spans="1:3" x14ac:dyDescent="0.25">
      <c r="A29571" s="80">
        <v>1116099</v>
      </c>
      <c r="B29571" s="104" t="s">
        <v>236</v>
      </c>
      <c r="C29571" s="88">
        <v>31590</v>
      </c>
    </row>
    <row r="29572" spans="1:3" x14ac:dyDescent="0.25">
      <c r="A29572" s="80">
        <v>1116100</v>
      </c>
      <c r="B29572" s="104" t="s">
        <v>236</v>
      </c>
      <c r="C29572" s="81" t="s">
        <v>236</v>
      </c>
    </row>
    <row r="29573" spans="1:3" x14ac:dyDescent="0.25">
      <c r="A29573" s="80">
        <v>1116101</v>
      </c>
      <c r="B29573" s="104" t="s">
        <v>236</v>
      </c>
      <c r="C29573" s="81" t="s">
        <v>236</v>
      </c>
    </row>
    <row r="29574" spans="1:3" x14ac:dyDescent="0.25">
      <c r="A29574" s="80">
        <v>1116102</v>
      </c>
      <c r="B29574" s="104" t="s">
        <v>236</v>
      </c>
      <c r="C29574" s="81" t="s">
        <v>236</v>
      </c>
    </row>
    <row r="29575" spans="1:3" x14ac:dyDescent="0.25">
      <c r="A29575" s="80">
        <v>1116103</v>
      </c>
      <c r="B29575" s="104" t="s">
        <v>236</v>
      </c>
      <c r="C29575" s="88">
        <v>31595</v>
      </c>
    </row>
    <row r="29576" spans="1:3" x14ac:dyDescent="0.25">
      <c r="A29576" s="80">
        <v>1116104</v>
      </c>
      <c r="B29576" s="104" t="s">
        <v>236</v>
      </c>
      <c r="C29576" s="81" t="s">
        <v>236</v>
      </c>
    </row>
    <row r="29577" spans="1:3" x14ac:dyDescent="0.25">
      <c r="A29577" s="80">
        <v>1116105</v>
      </c>
      <c r="B29577" s="104" t="s">
        <v>236</v>
      </c>
      <c r="C29577" s="81" t="s">
        <v>236</v>
      </c>
    </row>
    <row r="29578" spans="1:3" x14ac:dyDescent="0.25">
      <c r="A29578" s="80">
        <v>1116106</v>
      </c>
      <c r="B29578" s="104" t="s">
        <v>236</v>
      </c>
      <c r="C29578" s="88">
        <v>53461</v>
      </c>
    </row>
    <row r="29579" spans="1:3" x14ac:dyDescent="0.25">
      <c r="A29579" s="80">
        <v>1116107</v>
      </c>
      <c r="B29579" s="91">
        <v>1116109</v>
      </c>
      <c r="C29579" s="88">
        <v>31591</v>
      </c>
    </row>
    <row r="29580" spans="1:3" x14ac:dyDescent="0.25">
      <c r="A29580" s="80">
        <v>1116108</v>
      </c>
      <c r="B29580" s="91">
        <v>1116110</v>
      </c>
      <c r="C29580" s="88">
        <v>31592</v>
      </c>
    </row>
    <row r="29581" spans="1:3" x14ac:dyDescent="0.25">
      <c r="A29581" s="80">
        <v>1116111</v>
      </c>
      <c r="B29581" s="104" t="s">
        <v>236</v>
      </c>
      <c r="C29581" s="81" t="s">
        <v>236</v>
      </c>
    </row>
    <row r="29582" spans="1:3" x14ac:dyDescent="0.25">
      <c r="A29582" s="80">
        <v>1116112</v>
      </c>
      <c r="B29582" s="91">
        <v>1142300</v>
      </c>
      <c r="C29582" s="88">
        <v>40713</v>
      </c>
    </row>
    <row r="29583" spans="1:3" x14ac:dyDescent="0.25">
      <c r="A29583" s="80">
        <v>1116113</v>
      </c>
      <c r="B29583" s="104" t="s">
        <v>236</v>
      </c>
      <c r="C29583" s="81" t="s">
        <v>236</v>
      </c>
    </row>
    <row r="29584" spans="1:3" x14ac:dyDescent="0.25">
      <c r="A29584" s="80">
        <v>1116114</v>
      </c>
      <c r="B29584" s="91">
        <v>1117727</v>
      </c>
      <c r="C29584" s="88">
        <v>31598</v>
      </c>
    </row>
    <row r="29585" spans="1:3" x14ac:dyDescent="0.25">
      <c r="A29585" s="80">
        <v>1116115</v>
      </c>
      <c r="B29585" s="104" t="s">
        <v>236</v>
      </c>
      <c r="C29585" s="81" t="s">
        <v>236</v>
      </c>
    </row>
    <row r="29586" spans="1:3" x14ac:dyDescent="0.25">
      <c r="A29586" s="80">
        <v>1116116</v>
      </c>
      <c r="B29586" s="104" t="s">
        <v>236</v>
      </c>
      <c r="C29586" s="81" t="s">
        <v>236</v>
      </c>
    </row>
    <row r="29587" spans="1:3" x14ac:dyDescent="0.25">
      <c r="A29587" s="80">
        <v>1116117</v>
      </c>
      <c r="B29587" s="104" t="s">
        <v>236</v>
      </c>
      <c r="C29587" s="88">
        <v>31600</v>
      </c>
    </row>
    <row r="29588" spans="1:3" x14ac:dyDescent="0.25">
      <c r="A29588" s="80">
        <v>1116118</v>
      </c>
      <c r="B29588" s="104" t="s">
        <v>236</v>
      </c>
      <c r="C29588" s="88">
        <v>31601</v>
      </c>
    </row>
    <row r="29589" spans="1:3" x14ac:dyDescent="0.25">
      <c r="A29589" s="80">
        <v>1116119</v>
      </c>
      <c r="B29589" s="104" t="s">
        <v>236</v>
      </c>
      <c r="C29589" s="81" t="s">
        <v>236</v>
      </c>
    </row>
    <row r="29590" spans="1:3" x14ac:dyDescent="0.25">
      <c r="A29590" s="80">
        <v>1116120</v>
      </c>
      <c r="B29590" s="104" t="s">
        <v>236</v>
      </c>
      <c r="C29590" s="81" t="s">
        <v>236</v>
      </c>
    </row>
    <row r="29591" spans="1:3" x14ac:dyDescent="0.25">
      <c r="A29591" s="80">
        <v>1116121</v>
      </c>
      <c r="B29591" s="104" t="s">
        <v>236</v>
      </c>
      <c r="C29591" s="81" t="s">
        <v>236</v>
      </c>
    </row>
    <row r="29592" spans="1:3" x14ac:dyDescent="0.25">
      <c r="A29592" s="80">
        <v>1116122</v>
      </c>
      <c r="B29592" s="104" t="s">
        <v>236</v>
      </c>
      <c r="C29592" s="88">
        <v>31605</v>
      </c>
    </row>
    <row r="29593" spans="1:3" x14ac:dyDescent="0.25">
      <c r="A29593" s="80">
        <v>1116123</v>
      </c>
      <c r="B29593" s="104" t="s">
        <v>236</v>
      </c>
      <c r="C29593" s="88">
        <v>31606</v>
      </c>
    </row>
    <row r="29594" spans="1:3" x14ac:dyDescent="0.25">
      <c r="A29594" s="80">
        <v>1116124</v>
      </c>
      <c r="B29594" s="104" t="s">
        <v>236</v>
      </c>
      <c r="C29594" s="88">
        <v>31607</v>
      </c>
    </row>
    <row r="29595" spans="1:3" x14ac:dyDescent="0.25">
      <c r="A29595" s="80">
        <v>1116125</v>
      </c>
      <c r="B29595" s="104" t="s">
        <v>236</v>
      </c>
      <c r="C29595" s="88">
        <v>31608</v>
      </c>
    </row>
    <row r="29596" spans="1:3" x14ac:dyDescent="0.25">
      <c r="A29596" s="80">
        <v>1116126</v>
      </c>
      <c r="B29596" s="104" t="s">
        <v>236</v>
      </c>
      <c r="C29596" s="81" t="s">
        <v>236</v>
      </c>
    </row>
    <row r="29597" spans="1:3" x14ac:dyDescent="0.25">
      <c r="A29597" s="80">
        <v>1116127</v>
      </c>
      <c r="B29597" s="104" t="s">
        <v>236</v>
      </c>
      <c r="C29597" s="88">
        <v>31610</v>
      </c>
    </row>
    <row r="29598" spans="1:3" x14ac:dyDescent="0.25">
      <c r="A29598" s="80">
        <v>1116128</v>
      </c>
      <c r="B29598" s="104" t="s">
        <v>236</v>
      </c>
      <c r="C29598" s="88">
        <v>31602</v>
      </c>
    </row>
    <row r="29599" spans="1:3" x14ac:dyDescent="0.25">
      <c r="A29599" s="80">
        <v>1116129</v>
      </c>
      <c r="B29599" s="91">
        <v>1116131</v>
      </c>
      <c r="C29599" s="88">
        <v>31603</v>
      </c>
    </row>
    <row r="29600" spans="1:3" x14ac:dyDescent="0.25">
      <c r="A29600" s="80">
        <v>1116132</v>
      </c>
      <c r="B29600" s="104" t="s">
        <v>236</v>
      </c>
      <c r="C29600" s="88">
        <v>31611</v>
      </c>
    </row>
    <row r="29601" spans="1:3" x14ac:dyDescent="0.25">
      <c r="A29601" s="80">
        <v>1116133</v>
      </c>
      <c r="B29601" s="104" t="s">
        <v>236</v>
      </c>
      <c r="C29601" s="81" t="s">
        <v>236</v>
      </c>
    </row>
    <row r="29602" spans="1:3" x14ac:dyDescent="0.25">
      <c r="A29602" s="80">
        <v>1116134</v>
      </c>
      <c r="B29602" s="104" t="s">
        <v>236</v>
      </c>
      <c r="C29602" s="81" t="s">
        <v>236</v>
      </c>
    </row>
    <row r="29603" spans="1:3" x14ac:dyDescent="0.25">
      <c r="A29603" s="80">
        <v>1116135</v>
      </c>
      <c r="B29603" s="104" t="s">
        <v>236</v>
      </c>
      <c r="C29603" s="81" t="s">
        <v>236</v>
      </c>
    </row>
    <row r="29604" spans="1:3" x14ac:dyDescent="0.25">
      <c r="A29604" s="80">
        <v>1116136</v>
      </c>
      <c r="B29604" s="104" t="s">
        <v>236</v>
      </c>
      <c r="C29604" s="81" t="s">
        <v>236</v>
      </c>
    </row>
    <row r="29605" spans="1:3" x14ac:dyDescent="0.25">
      <c r="A29605" s="80">
        <v>1116137</v>
      </c>
      <c r="B29605" s="104" t="s">
        <v>236</v>
      </c>
      <c r="C29605" s="81" t="s">
        <v>236</v>
      </c>
    </row>
    <row r="29606" spans="1:3" x14ac:dyDescent="0.25">
      <c r="A29606" s="80">
        <v>1116138</v>
      </c>
      <c r="B29606" s="104" t="s">
        <v>236</v>
      </c>
      <c r="C29606" s="88">
        <v>31617</v>
      </c>
    </row>
    <row r="29607" spans="1:3" x14ac:dyDescent="0.25">
      <c r="A29607" s="80">
        <v>1116139</v>
      </c>
      <c r="B29607" s="104" t="s">
        <v>236</v>
      </c>
      <c r="C29607" s="88">
        <v>31618</v>
      </c>
    </row>
    <row r="29608" spans="1:3" x14ac:dyDescent="0.25">
      <c r="A29608" s="80">
        <v>1116140</v>
      </c>
      <c r="B29608" s="91">
        <v>1116147</v>
      </c>
      <c r="C29608" s="88">
        <v>31613</v>
      </c>
    </row>
    <row r="29609" spans="1:3" x14ac:dyDescent="0.25">
      <c r="A29609" s="80">
        <v>1116141</v>
      </c>
      <c r="B29609" s="91">
        <v>1116148</v>
      </c>
      <c r="C29609" s="88">
        <v>31614</v>
      </c>
    </row>
    <row r="29610" spans="1:3" x14ac:dyDescent="0.25">
      <c r="A29610" s="80">
        <v>1116142</v>
      </c>
      <c r="B29610" s="91">
        <v>1116150</v>
      </c>
      <c r="C29610" s="88">
        <v>31616</v>
      </c>
    </row>
    <row r="29611" spans="1:3" x14ac:dyDescent="0.25">
      <c r="A29611" s="80">
        <v>1116143</v>
      </c>
      <c r="B29611" s="91">
        <v>1116151</v>
      </c>
      <c r="C29611" s="88">
        <v>31620</v>
      </c>
    </row>
    <row r="29612" spans="1:3" x14ac:dyDescent="0.25">
      <c r="A29612" s="80">
        <v>1116144</v>
      </c>
      <c r="B29612" s="91">
        <v>1116152</v>
      </c>
      <c r="C29612" s="88">
        <v>31621</v>
      </c>
    </row>
    <row r="29613" spans="1:3" x14ac:dyDescent="0.25">
      <c r="A29613" s="80">
        <v>1116145</v>
      </c>
      <c r="B29613" s="91">
        <v>1116154</v>
      </c>
      <c r="C29613" s="88">
        <v>31622</v>
      </c>
    </row>
    <row r="29614" spans="1:3" x14ac:dyDescent="0.25">
      <c r="A29614" s="80">
        <v>1116146</v>
      </c>
      <c r="B29614" s="91">
        <v>1116153</v>
      </c>
      <c r="C29614" s="88">
        <v>31623</v>
      </c>
    </row>
    <row r="29615" spans="1:3" x14ac:dyDescent="0.25">
      <c r="A29615" s="80">
        <v>1116158</v>
      </c>
      <c r="B29615" s="104" t="s">
        <v>236</v>
      </c>
      <c r="C29615" s="81" t="s">
        <v>236</v>
      </c>
    </row>
    <row r="29616" spans="1:3" x14ac:dyDescent="0.25">
      <c r="A29616" s="80">
        <v>1116163</v>
      </c>
      <c r="B29616" s="104" t="s">
        <v>236</v>
      </c>
      <c r="C29616" s="81" t="s">
        <v>236</v>
      </c>
    </row>
    <row r="29617" spans="1:3" x14ac:dyDescent="0.25">
      <c r="A29617" s="80">
        <v>1116164</v>
      </c>
      <c r="B29617" s="104" t="s">
        <v>236</v>
      </c>
      <c r="C29617" s="88">
        <v>71560</v>
      </c>
    </row>
    <row r="29618" spans="1:3" x14ac:dyDescent="0.25">
      <c r="A29618" s="80">
        <v>1116165</v>
      </c>
      <c r="B29618" s="104" t="s">
        <v>236</v>
      </c>
      <c r="C29618" s="88">
        <v>31626</v>
      </c>
    </row>
    <row r="29619" spans="1:3" x14ac:dyDescent="0.25">
      <c r="A29619" s="80">
        <v>1116166</v>
      </c>
      <c r="B29619" s="104" t="s">
        <v>236</v>
      </c>
      <c r="C29619" s="81" t="s">
        <v>236</v>
      </c>
    </row>
    <row r="29620" spans="1:3" x14ac:dyDescent="0.25">
      <c r="A29620" s="80">
        <v>1116167</v>
      </c>
      <c r="B29620" s="104" t="s">
        <v>236</v>
      </c>
      <c r="C29620" s="81" t="s">
        <v>236</v>
      </c>
    </row>
    <row r="29621" spans="1:3" x14ac:dyDescent="0.25">
      <c r="A29621" s="80">
        <v>1116168</v>
      </c>
      <c r="B29621" s="104" t="s">
        <v>236</v>
      </c>
      <c r="C29621" s="88">
        <v>31628</v>
      </c>
    </row>
    <row r="29622" spans="1:3" x14ac:dyDescent="0.25">
      <c r="A29622" s="80">
        <v>1116169</v>
      </c>
      <c r="B29622" s="104" t="s">
        <v>236</v>
      </c>
      <c r="C29622" s="88">
        <v>31630</v>
      </c>
    </row>
    <row r="29623" spans="1:3" x14ac:dyDescent="0.25">
      <c r="A29623" s="80">
        <v>1116170</v>
      </c>
      <c r="B29623" s="104" t="s">
        <v>236</v>
      </c>
      <c r="C29623" s="81" t="s">
        <v>236</v>
      </c>
    </row>
    <row r="29624" spans="1:3" x14ac:dyDescent="0.25">
      <c r="A29624" s="80">
        <v>1116171</v>
      </c>
      <c r="B29624" s="104" t="s">
        <v>236</v>
      </c>
      <c r="C29624" s="81" t="s">
        <v>236</v>
      </c>
    </row>
    <row r="29625" spans="1:3" x14ac:dyDescent="0.25">
      <c r="A29625" s="80">
        <v>1116172</v>
      </c>
      <c r="B29625" s="104" t="s">
        <v>236</v>
      </c>
      <c r="C29625" s="88">
        <v>64504</v>
      </c>
    </row>
    <row r="29626" spans="1:3" x14ac:dyDescent="0.25">
      <c r="A29626" s="80">
        <v>1116173</v>
      </c>
      <c r="B29626" s="104" t="s">
        <v>236</v>
      </c>
      <c r="C29626" s="88">
        <v>31636</v>
      </c>
    </row>
    <row r="29627" spans="1:3" x14ac:dyDescent="0.25">
      <c r="A29627" s="80">
        <v>1116174</v>
      </c>
      <c r="B29627" s="104" t="s">
        <v>236</v>
      </c>
      <c r="C29627" s="81" t="s">
        <v>236</v>
      </c>
    </row>
    <row r="29628" spans="1:3" x14ac:dyDescent="0.25">
      <c r="A29628" s="80">
        <v>1116175</v>
      </c>
      <c r="B29628" s="104" t="s">
        <v>236</v>
      </c>
      <c r="C29628" s="81" t="s">
        <v>236</v>
      </c>
    </row>
    <row r="29629" spans="1:3" x14ac:dyDescent="0.25">
      <c r="A29629" s="80">
        <v>1116176</v>
      </c>
      <c r="B29629" s="104" t="s">
        <v>236</v>
      </c>
      <c r="C29629" s="81" t="s">
        <v>236</v>
      </c>
    </row>
    <row r="29630" spans="1:3" x14ac:dyDescent="0.25">
      <c r="A29630" s="80">
        <v>1116177</v>
      </c>
      <c r="B29630" s="104" t="s">
        <v>236</v>
      </c>
      <c r="C29630" s="81" t="s">
        <v>236</v>
      </c>
    </row>
    <row r="29631" spans="1:3" x14ac:dyDescent="0.25">
      <c r="A29631" s="80">
        <v>1116181</v>
      </c>
      <c r="B29631" s="104" t="s">
        <v>236</v>
      </c>
      <c r="C29631" s="81" t="s">
        <v>236</v>
      </c>
    </row>
    <row r="29632" spans="1:3" x14ac:dyDescent="0.25">
      <c r="A29632" s="80">
        <v>1116182</v>
      </c>
      <c r="B29632" s="104" t="s">
        <v>236</v>
      </c>
      <c r="C29632" s="81" t="s">
        <v>236</v>
      </c>
    </row>
    <row r="29633" spans="1:3" x14ac:dyDescent="0.25">
      <c r="A29633" s="80">
        <v>1116183</v>
      </c>
      <c r="B29633" s="104" t="s">
        <v>236</v>
      </c>
      <c r="C29633" s="88">
        <v>31641</v>
      </c>
    </row>
    <row r="29634" spans="1:3" x14ac:dyDescent="0.25">
      <c r="A29634" s="80">
        <v>1116184</v>
      </c>
      <c r="B29634" s="104" t="s">
        <v>236</v>
      </c>
      <c r="C29634" s="88">
        <v>31644</v>
      </c>
    </row>
    <row r="29635" spans="1:3" x14ac:dyDescent="0.25">
      <c r="A29635" s="80">
        <v>1116185</v>
      </c>
      <c r="B29635" s="104" t="s">
        <v>236</v>
      </c>
      <c r="C29635" s="81" t="s">
        <v>236</v>
      </c>
    </row>
    <row r="29636" spans="1:3" x14ac:dyDescent="0.25">
      <c r="A29636" s="80">
        <v>1116186</v>
      </c>
      <c r="B29636" s="104" t="s">
        <v>236</v>
      </c>
      <c r="C29636" s="88">
        <v>31652</v>
      </c>
    </row>
    <row r="29637" spans="1:3" x14ac:dyDescent="0.25">
      <c r="A29637" s="80">
        <v>1116187</v>
      </c>
      <c r="B29637" s="104" t="s">
        <v>236</v>
      </c>
      <c r="C29637" s="81" t="s">
        <v>236</v>
      </c>
    </row>
    <row r="29638" spans="1:3" x14ac:dyDescent="0.25">
      <c r="A29638" s="80">
        <v>1116188</v>
      </c>
      <c r="B29638" s="104" t="s">
        <v>236</v>
      </c>
      <c r="C29638" s="81" t="s">
        <v>236</v>
      </c>
    </row>
    <row r="29639" spans="1:3" x14ac:dyDescent="0.25">
      <c r="A29639" s="80">
        <v>1116190</v>
      </c>
      <c r="B29639" s="104" t="s">
        <v>236</v>
      </c>
      <c r="C29639" s="81" t="s">
        <v>236</v>
      </c>
    </row>
    <row r="29640" spans="1:3" x14ac:dyDescent="0.25">
      <c r="A29640" s="80">
        <v>1116191</v>
      </c>
      <c r="B29640" s="91">
        <v>1116220</v>
      </c>
      <c r="C29640" s="88">
        <v>31634</v>
      </c>
    </row>
    <row r="29641" spans="1:3" x14ac:dyDescent="0.25">
      <c r="A29641" s="80">
        <v>1116192</v>
      </c>
      <c r="B29641" s="104" t="s">
        <v>236</v>
      </c>
      <c r="C29641" s="81" t="s">
        <v>236</v>
      </c>
    </row>
    <row r="29642" spans="1:3" x14ac:dyDescent="0.25">
      <c r="A29642" s="80">
        <v>1116193</v>
      </c>
      <c r="B29642" s="91">
        <v>1116222</v>
      </c>
      <c r="C29642" s="88">
        <v>31638</v>
      </c>
    </row>
    <row r="29643" spans="1:3" x14ac:dyDescent="0.25">
      <c r="A29643" s="80">
        <v>1116194</v>
      </c>
      <c r="B29643" s="91">
        <v>1116223</v>
      </c>
      <c r="C29643" s="88">
        <v>31639</v>
      </c>
    </row>
    <row r="29644" spans="1:3" x14ac:dyDescent="0.25">
      <c r="A29644" s="80">
        <v>1116195</v>
      </c>
      <c r="B29644" s="91">
        <v>1116245</v>
      </c>
      <c r="C29644" s="88">
        <v>31649</v>
      </c>
    </row>
    <row r="29645" spans="1:3" x14ac:dyDescent="0.25">
      <c r="A29645" s="80">
        <v>1116196</v>
      </c>
      <c r="B29645" s="104" t="s">
        <v>236</v>
      </c>
      <c r="C29645" s="88">
        <v>72028</v>
      </c>
    </row>
    <row r="29646" spans="1:3" x14ac:dyDescent="0.25">
      <c r="A29646" s="80">
        <v>1116197</v>
      </c>
      <c r="B29646" s="91">
        <v>1116284</v>
      </c>
      <c r="C29646" s="88">
        <v>31640</v>
      </c>
    </row>
    <row r="29647" spans="1:3" x14ac:dyDescent="0.25">
      <c r="A29647" s="80">
        <v>1116198</v>
      </c>
      <c r="B29647" s="91">
        <v>1116230</v>
      </c>
      <c r="C29647" s="88">
        <v>31642</v>
      </c>
    </row>
    <row r="29648" spans="1:3" x14ac:dyDescent="0.25">
      <c r="A29648" s="80">
        <v>1116199</v>
      </c>
      <c r="B29648" s="91">
        <v>1116241</v>
      </c>
      <c r="C29648" s="88">
        <v>31643</v>
      </c>
    </row>
    <row r="29649" spans="1:3" x14ac:dyDescent="0.25">
      <c r="A29649" s="80">
        <v>1116200</v>
      </c>
      <c r="B29649" s="91">
        <v>1116244</v>
      </c>
      <c r="C29649" s="88">
        <v>31647</v>
      </c>
    </row>
    <row r="29650" spans="1:3" x14ac:dyDescent="0.25">
      <c r="A29650" s="80">
        <v>1116201</v>
      </c>
      <c r="B29650" s="91">
        <v>1116242</v>
      </c>
      <c r="C29650" s="88">
        <v>31646</v>
      </c>
    </row>
    <row r="29651" spans="1:3" x14ac:dyDescent="0.25">
      <c r="A29651" s="80">
        <v>1116202</v>
      </c>
      <c r="B29651" s="104" t="s">
        <v>236</v>
      </c>
      <c r="C29651" s="88">
        <v>5351</v>
      </c>
    </row>
    <row r="29652" spans="1:3" x14ac:dyDescent="0.25">
      <c r="A29652" s="80">
        <v>1116203</v>
      </c>
      <c r="B29652" s="91">
        <v>1116216</v>
      </c>
      <c r="C29652" s="88">
        <v>31653</v>
      </c>
    </row>
    <row r="29653" spans="1:3" x14ac:dyDescent="0.25">
      <c r="A29653" s="80">
        <v>1116204</v>
      </c>
      <c r="B29653" s="104" t="s">
        <v>236</v>
      </c>
      <c r="C29653" s="88">
        <v>31651</v>
      </c>
    </row>
    <row r="29654" spans="1:3" x14ac:dyDescent="0.25">
      <c r="A29654" s="80">
        <v>1116205</v>
      </c>
      <c r="B29654" s="91">
        <v>1116212</v>
      </c>
      <c r="C29654" s="88">
        <v>31650</v>
      </c>
    </row>
    <row r="29655" spans="1:3" x14ac:dyDescent="0.25">
      <c r="A29655" s="80">
        <v>1116210</v>
      </c>
      <c r="B29655" s="104" t="s">
        <v>236</v>
      </c>
      <c r="C29655" s="88">
        <v>32185</v>
      </c>
    </row>
    <row r="29656" spans="1:3" x14ac:dyDescent="0.25">
      <c r="A29656" s="80">
        <v>1116211</v>
      </c>
      <c r="B29656" s="104" t="s">
        <v>236</v>
      </c>
      <c r="C29656" s="81" t="s">
        <v>236</v>
      </c>
    </row>
    <row r="29657" spans="1:3" x14ac:dyDescent="0.25">
      <c r="A29657" s="80">
        <v>1116213</v>
      </c>
      <c r="B29657" s="104" t="s">
        <v>236</v>
      </c>
      <c r="C29657" s="88">
        <v>31657</v>
      </c>
    </row>
    <row r="29658" spans="1:3" x14ac:dyDescent="0.25">
      <c r="A29658" s="80">
        <v>1116214</v>
      </c>
      <c r="B29658" s="104" t="s">
        <v>236</v>
      </c>
      <c r="C29658" s="81" t="s">
        <v>236</v>
      </c>
    </row>
    <row r="29659" spans="1:3" x14ac:dyDescent="0.25">
      <c r="A29659" s="80">
        <v>1116218</v>
      </c>
      <c r="B29659" s="91">
        <v>1116217</v>
      </c>
      <c r="C29659" s="88">
        <v>31655</v>
      </c>
    </row>
    <row r="29660" spans="1:3" x14ac:dyDescent="0.25">
      <c r="A29660" s="80">
        <v>1116219</v>
      </c>
      <c r="B29660" s="91">
        <v>1116221</v>
      </c>
      <c r="C29660" s="88">
        <v>31637</v>
      </c>
    </row>
    <row r="29661" spans="1:3" x14ac:dyDescent="0.25">
      <c r="A29661" s="80">
        <v>1116224</v>
      </c>
      <c r="B29661" s="104" t="s">
        <v>236</v>
      </c>
      <c r="C29661" s="88">
        <v>31658</v>
      </c>
    </row>
    <row r="29662" spans="1:3" x14ac:dyDescent="0.25">
      <c r="A29662" s="80">
        <v>1116225</v>
      </c>
      <c r="B29662" s="104" t="s">
        <v>236</v>
      </c>
      <c r="C29662" s="81" t="s">
        <v>236</v>
      </c>
    </row>
    <row r="29663" spans="1:3" x14ac:dyDescent="0.25">
      <c r="A29663" s="80">
        <v>1116226</v>
      </c>
      <c r="B29663" s="104" t="s">
        <v>236</v>
      </c>
      <c r="C29663" s="88">
        <v>31659</v>
      </c>
    </row>
    <row r="29664" spans="1:3" x14ac:dyDescent="0.25">
      <c r="A29664" s="80">
        <v>1116227</v>
      </c>
      <c r="B29664" s="104" t="s">
        <v>236</v>
      </c>
      <c r="C29664" s="88">
        <v>3098</v>
      </c>
    </row>
    <row r="29665" spans="1:3" x14ac:dyDescent="0.25">
      <c r="A29665" s="80">
        <v>1116229</v>
      </c>
      <c r="B29665" s="104" t="s">
        <v>236</v>
      </c>
      <c r="C29665" s="81" t="s">
        <v>236</v>
      </c>
    </row>
    <row r="29666" spans="1:3" x14ac:dyDescent="0.25">
      <c r="A29666" s="80">
        <v>1116231</v>
      </c>
      <c r="B29666" s="104" t="s">
        <v>236</v>
      </c>
      <c r="C29666" s="81" t="s">
        <v>236</v>
      </c>
    </row>
    <row r="29667" spans="1:3" x14ac:dyDescent="0.25">
      <c r="A29667" s="80">
        <v>1116232</v>
      </c>
      <c r="B29667" s="104" t="s">
        <v>236</v>
      </c>
      <c r="C29667" s="81" t="s">
        <v>236</v>
      </c>
    </row>
    <row r="29668" spans="1:3" x14ac:dyDescent="0.25">
      <c r="A29668" s="80">
        <v>1116233</v>
      </c>
      <c r="B29668" s="104" t="s">
        <v>236</v>
      </c>
      <c r="C29668" s="81" t="s">
        <v>236</v>
      </c>
    </row>
    <row r="29669" spans="1:3" x14ac:dyDescent="0.25">
      <c r="A29669" s="80">
        <v>1116234</v>
      </c>
      <c r="B29669" s="104" t="s">
        <v>236</v>
      </c>
      <c r="C29669" s="81" t="s">
        <v>236</v>
      </c>
    </row>
    <row r="29670" spans="1:3" x14ac:dyDescent="0.25">
      <c r="A29670" s="80">
        <v>1116235</v>
      </c>
      <c r="B29670" s="104" t="s">
        <v>236</v>
      </c>
      <c r="C29670" s="81" t="s">
        <v>236</v>
      </c>
    </row>
    <row r="29671" spans="1:3" x14ac:dyDescent="0.25">
      <c r="A29671" s="80">
        <v>1116236</v>
      </c>
      <c r="B29671" s="104" t="s">
        <v>236</v>
      </c>
      <c r="C29671" s="88">
        <v>31661</v>
      </c>
    </row>
    <row r="29672" spans="1:3" x14ac:dyDescent="0.25">
      <c r="A29672" s="80">
        <v>1116237</v>
      </c>
      <c r="B29672" s="104" t="s">
        <v>236</v>
      </c>
      <c r="C29672" s="81" t="s">
        <v>236</v>
      </c>
    </row>
    <row r="29673" spans="1:3" x14ac:dyDescent="0.25">
      <c r="A29673" s="80">
        <v>1116238</v>
      </c>
      <c r="B29673" s="104" t="s">
        <v>236</v>
      </c>
      <c r="C29673" s="81" t="s">
        <v>236</v>
      </c>
    </row>
    <row r="29674" spans="1:3" x14ac:dyDescent="0.25">
      <c r="A29674" s="80">
        <v>1116239</v>
      </c>
      <c r="B29674" s="104" t="s">
        <v>236</v>
      </c>
      <c r="C29674" s="81" t="s">
        <v>236</v>
      </c>
    </row>
    <row r="29675" spans="1:3" x14ac:dyDescent="0.25">
      <c r="A29675" s="80">
        <v>1116240</v>
      </c>
      <c r="B29675" s="104" t="s">
        <v>236</v>
      </c>
      <c r="C29675" s="81" t="s">
        <v>236</v>
      </c>
    </row>
    <row r="29676" spans="1:3" x14ac:dyDescent="0.25">
      <c r="A29676" s="80">
        <v>1116243</v>
      </c>
      <c r="B29676" s="104" t="s">
        <v>236</v>
      </c>
      <c r="C29676" s="81" t="s">
        <v>236</v>
      </c>
    </row>
    <row r="29677" spans="1:3" x14ac:dyDescent="0.25">
      <c r="A29677" s="80">
        <v>1116246</v>
      </c>
      <c r="B29677" s="104" t="s">
        <v>236</v>
      </c>
      <c r="C29677" s="88">
        <v>31662</v>
      </c>
    </row>
    <row r="29678" spans="1:3" x14ac:dyDescent="0.25">
      <c r="A29678" s="80">
        <v>1116247</v>
      </c>
      <c r="B29678" s="104" t="s">
        <v>236</v>
      </c>
      <c r="C29678" s="81" t="s">
        <v>236</v>
      </c>
    </row>
    <row r="29679" spans="1:3" x14ac:dyDescent="0.25">
      <c r="A29679" s="80">
        <v>1116248</v>
      </c>
      <c r="B29679" s="104" t="s">
        <v>236</v>
      </c>
      <c r="C29679" s="81" t="s">
        <v>236</v>
      </c>
    </row>
    <row r="29680" spans="1:3" x14ac:dyDescent="0.25">
      <c r="A29680" s="80">
        <v>1116249</v>
      </c>
      <c r="B29680" s="104" t="s">
        <v>236</v>
      </c>
      <c r="C29680" s="88">
        <v>66492</v>
      </c>
    </row>
    <row r="29681" spans="1:3" x14ac:dyDescent="0.25">
      <c r="A29681" s="80">
        <v>1116250</v>
      </c>
      <c r="B29681" s="91">
        <v>1116252</v>
      </c>
      <c r="C29681" s="88">
        <v>31660</v>
      </c>
    </row>
    <row r="29682" spans="1:3" x14ac:dyDescent="0.25">
      <c r="A29682" s="80">
        <v>1116251</v>
      </c>
      <c r="B29682" s="104" t="s">
        <v>236</v>
      </c>
      <c r="C29682" s="88">
        <v>31663</v>
      </c>
    </row>
    <row r="29683" spans="1:3" x14ac:dyDescent="0.25">
      <c r="A29683" s="80">
        <v>1116258</v>
      </c>
      <c r="B29683" s="104" t="s">
        <v>236</v>
      </c>
      <c r="C29683" s="88">
        <v>31664</v>
      </c>
    </row>
    <row r="29684" spans="1:3" x14ac:dyDescent="0.25">
      <c r="A29684" s="80">
        <v>1116265</v>
      </c>
      <c r="B29684" s="104" t="s">
        <v>236</v>
      </c>
      <c r="C29684" s="88">
        <v>31665</v>
      </c>
    </row>
    <row r="29685" spans="1:3" x14ac:dyDescent="0.25">
      <c r="A29685" s="80">
        <v>1116266</v>
      </c>
      <c r="B29685" s="104" t="s">
        <v>236</v>
      </c>
      <c r="C29685" s="88">
        <v>31666</v>
      </c>
    </row>
    <row r="29686" spans="1:3" x14ac:dyDescent="0.25">
      <c r="A29686" s="80">
        <v>1116267</v>
      </c>
      <c r="B29686" s="104" t="s">
        <v>236</v>
      </c>
      <c r="C29686" s="81" t="s">
        <v>236</v>
      </c>
    </row>
    <row r="29687" spans="1:3" x14ac:dyDescent="0.25">
      <c r="A29687" s="80">
        <v>1116268</v>
      </c>
      <c r="B29687" s="104" t="s">
        <v>236</v>
      </c>
      <c r="C29687" s="88">
        <v>31669</v>
      </c>
    </row>
    <row r="29688" spans="1:3" x14ac:dyDescent="0.25">
      <c r="A29688" s="80">
        <v>1116269</v>
      </c>
      <c r="B29688" s="91">
        <v>1123950</v>
      </c>
      <c r="C29688" s="88">
        <v>31671</v>
      </c>
    </row>
    <row r="29689" spans="1:3" x14ac:dyDescent="0.25">
      <c r="A29689" s="80">
        <v>1116270</v>
      </c>
      <c r="B29689" s="104" t="s">
        <v>236</v>
      </c>
      <c r="C29689" s="81" t="s">
        <v>236</v>
      </c>
    </row>
    <row r="29690" spans="1:3" x14ac:dyDescent="0.25">
      <c r="A29690" s="80">
        <v>1116271</v>
      </c>
      <c r="B29690" s="104" t="s">
        <v>236</v>
      </c>
      <c r="C29690" s="81" t="s">
        <v>236</v>
      </c>
    </row>
    <row r="29691" spans="1:3" x14ac:dyDescent="0.25">
      <c r="A29691" s="80">
        <v>1116282</v>
      </c>
      <c r="B29691" s="104" t="s">
        <v>236</v>
      </c>
      <c r="C29691" s="88">
        <v>31672</v>
      </c>
    </row>
    <row r="29692" spans="1:3" x14ac:dyDescent="0.25">
      <c r="A29692" s="80">
        <v>1116287</v>
      </c>
      <c r="B29692" s="104" t="s">
        <v>236</v>
      </c>
      <c r="C29692" s="88">
        <v>31677</v>
      </c>
    </row>
    <row r="29693" spans="1:3" x14ac:dyDescent="0.25">
      <c r="A29693" s="80">
        <v>1116288</v>
      </c>
      <c r="B29693" s="104" t="s">
        <v>236</v>
      </c>
      <c r="C29693" s="88">
        <v>31679</v>
      </c>
    </row>
    <row r="29694" spans="1:3" x14ac:dyDescent="0.25">
      <c r="A29694" s="80">
        <v>1116289</v>
      </c>
      <c r="B29694" s="104" t="s">
        <v>236</v>
      </c>
      <c r="C29694" s="88">
        <v>1160</v>
      </c>
    </row>
    <row r="29695" spans="1:3" x14ac:dyDescent="0.25">
      <c r="A29695" s="80">
        <v>1116291</v>
      </c>
      <c r="B29695" s="104" t="s">
        <v>236</v>
      </c>
      <c r="C29695" s="81" t="s">
        <v>236</v>
      </c>
    </row>
    <row r="29696" spans="1:3" x14ac:dyDescent="0.25">
      <c r="A29696" s="80">
        <v>1116299</v>
      </c>
      <c r="B29696" s="104" t="s">
        <v>236</v>
      </c>
      <c r="C29696" s="88">
        <v>31683</v>
      </c>
    </row>
    <row r="29697" spans="1:3" x14ac:dyDescent="0.25">
      <c r="A29697" s="80">
        <v>1116300</v>
      </c>
      <c r="B29697" s="104" t="s">
        <v>236</v>
      </c>
      <c r="C29697" s="81" t="s">
        <v>236</v>
      </c>
    </row>
    <row r="29698" spans="1:3" x14ac:dyDescent="0.25">
      <c r="A29698" s="80">
        <v>1116301</v>
      </c>
      <c r="B29698" s="104" t="s">
        <v>236</v>
      </c>
      <c r="C29698" s="81" t="s">
        <v>236</v>
      </c>
    </row>
    <row r="29699" spans="1:3" x14ac:dyDescent="0.25">
      <c r="A29699" s="80">
        <v>1116302</v>
      </c>
      <c r="B29699" s="104" t="s">
        <v>236</v>
      </c>
      <c r="C29699" s="81" t="s">
        <v>236</v>
      </c>
    </row>
    <row r="29700" spans="1:3" x14ac:dyDescent="0.25">
      <c r="A29700" s="80">
        <v>1116303</v>
      </c>
      <c r="B29700" s="104" t="s">
        <v>236</v>
      </c>
      <c r="C29700" s="88">
        <v>31697</v>
      </c>
    </row>
    <row r="29701" spans="1:3" x14ac:dyDescent="0.25">
      <c r="A29701" s="80">
        <v>1116304</v>
      </c>
      <c r="B29701" s="91">
        <v>1116307</v>
      </c>
      <c r="C29701" s="88">
        <v>31694</v>
      </c>
    </row>
    <row r="29702" spans="1:3" x14ac:dyDescent="0.25">
      <c r="A29702" s="80">
        <v>1116305</v>
      </c>
      <c r="B29702" s="104" t="s">
        <v>236</v>
      </c>
      <c r="C29702" s="88">
        <v>31695</v>
      </c>
    </row>
    <row r="29703" spans="1:3" x14ac:dyDescent="0.25">
      <c r="A29703" s="80">
        <v>1116306</v>
      </c>
      <c r="B29703" s="104" t="s">
        <v>236</v>
      </c>
      <c r="C29703" s="88">
        <v>31696</v>
      </c>
    </row>
    <row r="29704" spans="1:3" x14ac:dyDescent="0.25">
      <c r="A29704" s="80">
        <v>1116310</v>
      </c>
      <c r="B29704" s="104" t="s">
        <v>236</v>
      </c>
      <c r="C29704" s="81" t="s">
        <v>236</v>
      </c>
    </row>
    <row r="29705" spans="1:3" x14ac:dyDescent="0.25">
      <c r="A29705" s="80">
        <v>1116311</v>
      </c>
      <c r="B29705" s="104" t="s">
        <v>236</v>
      </c>
      <c r="C29705" s="81" t="s">
        <v>236</v>
      </c>
    </row>
    <row r="29706" spans="1:3" x14ac:dyDescent="0.25">
      <c r="A29706" s="80">
        <v>1116312</v>
      </c>
      <c r="B29706" s="104" t="s">
        <v>236</v>
      </c>
      <c r="C29706" s="81" t="s">
        <v>236</v>
      </c>
    </row>
    <row r="29707" spans="1:3" x14ac:dyDescent="0.25">
      <c r="A29707" s="80">
        <v>1116313</v>
      </c>
      <c r="B29707" s="104" t="s">
        <v>236</v>
      </c>
      <c r="C29707" s="81" t="s">
        <v>236</v>
      </c>
    </row>
    <row r="29708" spans="1:3" x14ac:dyDescent="0.25">
      <c r="A29708" s="80">
        <v>1116314</v>
      </c>
      <c r="B29708" s="104" t="s">
        <v>236</v>
      </c>
      <c r="C29708" s="81" t="s">
        <v>236</v>
      </c>
    </row>
    <row r="29709" spans="1:3" x14ac:dyDescent="0.25">
      <c r="A29709" s="80">
        <v>1116315</v>
      </c>
      <c r="B29709" s="104" t="s">
        <v>236</v>
      </c>
      <c r="C29709" s="81" t="s">
        <v>236</v>
      </c>
    </row>
    <row r="29710" spans="1:3" x14ac:dyDescent="0.25">
      <c r="A29710" s="80">
        <v>1116316</v>
      </c>
      <c r="B29710" s="104" t="s">
        <v>236</v>
      </c>
      <c r="C29710" s="88">
        <v>31698</v>
      </c>
    </row>
    <row r="29711" spans="1:3" x14ac:dyDescent="0.25">
      <c r="A29711" s="80">
        <v>1116317</v>
      </c>
      <c r="B29711" s="104" t="s">
        <v>236</v>
      </c>
      <c r="C29711" s="81" t="s">
        <v>236</v>
      </c>
    </row>
    <row r="29712" spans="1:3" x14ac:dyDescent="0.25">
      <c r="A29712" s="80">
        <v>1116318</v>
      </c>
      <c r="B29712" s="104" t="s">
        <v>236</v>
      </c>
      <c r="C29712" s="81" t="s">
        <v>236</v>
      </c>
    </row>
    <row r="29713" spans="1:3" x14ac:dyDescent="0.25">
      <c r="A29713" s="80">
        <v>1116319</v>
      </c>
      <c r="B29713" s="91">
        <v>1116322</v>
      </c>
      <c r="C29713" s="88">
        <v>31703</v>
      </c>
    </row>
    <row r="29714" spans="1:3" x14ac:dyDescent="0.25">
      <c r="A29714" s="80">
        <v>1116320</v>
      </c>
      <c r="B29714" s="91">
        <v>1116323</v>
      </c>
      <c r="C29714" s="88">
        <v>31702</v>
      </c>
    </row>
    <row r="29715" spans="1:3" x14ac:dyDescent="0.25">
      <c r="A29715" s="80">
        <v>1116321</v>
      </c>
      <c r="B29715" s="91">
        <v>1116324</v>
      </c>
      <c r="C29715" s="88">
        <v>31699</v>
      </c>
    </row>
    <row r="29716" spans="1:3" x14ac:dyDescent="0.25">
      <c r="A29716" s="80">
        <v>1116325</v>
      </c>
      <c r="B29716" s="104" t="s">
        <v>236</v>
      </c>
      <c r="C29716" s="88">
        <v>31705</v>
      </c>
    </row>
    <row r="29717" spans="1:3" x14ac:dyDescent="0.25">
      <c r="A29717" s="80">
        <v>1116326</v>
      </c>
      <c r="B29717" s="104" t="s">
        <v>236</v>
      </c>
      <c r="C29717" s="81" t="s">
        <v>236</v>
      </c>
    </row>
    <row r="29718" spans="1:3" x14ac:dyDescent="0.25">
      <c r="A29718" s="80">
        <v>1116338</v>
      </c>
      <c r="B29718" s="104" t="s">
        <v>236</v>
      </c>
      <c r="C29718" s="81" t="s">
        <v>236</v>
      </c>
    </row>
    <row r="29719" spans="1:3" x14ac:dyDescent="0.25">
      <c r="A29719" s="80">
        <v>1116339</v>
      </c>
      <c r="B29719" s="104" t="s">
        <v>236</v>
      </c>
      <c r="C29719" s="88">
        <v>31709</v>
      </c>
    </row>
    <row r="29720" spans="1:3" x14ac:dyDescent="0.25">
      <c r="A29720" s="80">
        <v>1116340</v>
      </c>
      <c r="B29720" s="104" t="s">
        <v>236</v>
      </c>
      <c r="C29720" s="81" t="s">
        <v>236</v>
      </c>
    </row>
    <row r="29721" spans="1:3" x14ac:dyDescent="0.25">
      <c r="A29721" s="80">
        <v>1116341</v>
      </c>
      <c r="B29721" s="104" t="s">
        <v>236</v>
      </c>
      <c r="C29721" s="88">
        <v>31710</v>
      </c>
    </row>
    <row r="29722" spans="1:3" x14ac:dyDescent="0.25">
      <c r="A29722" s="80">
        <v>1116342</v>
      </c>
      <c r="B29722" s="104" t="s">
        <v>236</v>
      </c>
      <c r="C29722" s="81" t="s">
        <v>236</v>
      </c>
    </row>
    <row r="29723" spans="1:3" x14ac:dyDescent="0.25">
      <c r="A29723" s="80">
        <v>1116343</v>
      </c>
      <c r="B29723" s="91">
        <v>1116346</v>
      </c>
      <c r="C29723" s="88">
        <v>31711</v>
      </c>
    </row>
    <row r="29724" spans="1:3" x14ac:dyDescent="0.25">
      <c r="A29724" s="80">
        <v>1116344</v>
      </c>
      <c r="B29724" s="91">
        <v>1116347</v>
      </c>
      <c r="C29724" s="88">
        <v>31712</v>
      </c>
    </row>
    <row r="29725" spans="1:3" x14ac:dyDescent="0.25">
      <c r="A29725" s="80">
        <v>1116345</v>
      </c>
      <c r="B29725" s="91">
        <v>1116348</v>
      </c>
      <c r="C29725" s="88">
        <v>31714</v>
      </c>
    </row>
    <row r="29726" spans="1:3" x14ac:dyDescent="0.25">
      <c r="A29726" s="80">
        <v>1116355</v>
      </c>
      <c r="B29726" s="104" t="s">
        <v>236</v>
      </c>
      <c r="C29726" s="88">
        <v>31715</v>
      </c>
    </row>
    <row r="29727" spans="1:3" x14ac:dyDescent="0.25">
      <c r="A29727" s="80">
        <v>1116358</v>
      </c>
      <c r="B29727" s="104" t="s">
        <v>236</v>
      </c>
      <c r="C29727" s="88">
        <v>31718</v>
      </c>
    </row>
    <row r="29728" spans="1:3" x14ac:dyDescent="0.25">
      <c r="A29728" s="80">
        <v>1116362</v>
      </c>
      <c r="B29728" s="104" t="s">
        <v>236</v>
      </c>
      <c r="C29728" s="81" t="s">
        <v>236</v>
      </c>
    </row>
    <row r="29729" spans="1:3" x14ac:dyDescent="0.25">
      <c r="A29729" s="80">
        <v>1116364</v>
      </c>
      <c r="B29729" s="104" t="s">
        <v>236</v>
      </c>
      <c r="C29729" s="88">
        <v>31719</v>
      </c>
    </row>
    <row r="29730" spans="1:3" x14ac:dyDescent="0.25">
      <c r="A29730" s="80">
        <v>1116365</v>
      </c>
      <c r="B29730" s="104" t="s">
        <v>236</v>
      </c>
      <c r="C29730" s="81" t="s">
        <v>236</v>
      </c>
    </row>
    <row r="29731" spans="1:3" x14ac:dyDescent="0.25">
      <c r="A29731" s="80">
        <v>1116366</v>
      </c>
      <c r="B29731" s="104" t="s">
        <v>236</v>
      </c>
      <c r="C29731" s="81" t="s">
        <v>236</v>
      </c>
    </row>
    <row r="29732" spans="1:3" x14ac:dyDescent="0.25">
      <c r="A29732" s="80">
        <v>1116367</v>
      </c>
      <c r="B29732" s="104" t="s">
        <v>236</v>
      </c>
      <c r="C29732" s="88">
        <v>31720</v>
      </c>
    </row>
    <row r="29733" spans="1:3" x14ac:dyDescent="0.25">
      <c r="A29733" s="80">
        <v>1116368</v>
      </c>
      <c r="B29733" s="104" t="s">
        <v>236</v>
      </c>
      <c r="C29733" s="81" t="s">
        <v>236</v>
      </c>
    </row>
    <row r="29734" spans="1:3" x14ac:dyDescent="0.25">
      <c r="A29734" s="80">
        <v>1116371</v>
      </c>
      <c r="B29734" s="104" t="s">
        <v>236</v>
      </c>
      <c r="C29734" s="81" t="s">
        <v>236</v>
      </c>
    </row>
    <row r="29735" spans="1:3" x14ac:dyDescent="0.25">
      <c r="A29735" s="80">
        <v>1116372</v>
      </c>
      <c r="B29735" s="104" t="s">
        <v>236</v>
      </c>
      <c r="C29735" s="88">
        <v>31721</v>
      </c>
    </row>
    <row r="29736" spans="1:3" x14ac:dyDescent="0.25">
      <c r="A29736" s="80">
        <v>1116373</v>
      </c>
      <c r="B29736" s="104" t="s">
        <v>236</v>
      </c>
      <c r="C29736" s="81" t="s">
        <v>236</v>
      </c>
    </row>
    <row r="29737" spans="1:3" x14ac:dyDescent="0.25">
      <c r="A29737" s="80">
        <v>1116374</v>
      </c>
      <c r="B29737" s="104" t="s">
        <v>236</v>
      </c>
      <c r="C29737" s="81" t="s">
        <v>236</v>
      </c>
    </row>
    <row r="29738" spans="1:3" x14ac:dyDescent="0.25">
      <c r="A29738" s="80">
        <v>1116375</v>
      </c>
      <c r="B29738" s="104" t="s">
        <v>236</v>
      </c>
      <c r="C29738" s="81" t="s">
        <v>236</v>
      </c>
    </row>
    <row r="29739" spans="1:3" x14ac:dyDescent="0.25">
      <c r="A29739" s="80">
        <v>1116376</v>
      </c>
      <c r="B29739" s="104" t="s">
        <v>236</v>
      </c>
      <c r="C29739" s="81" t="s">
        <v>236</v>
      </c>
    </row>
    <row r="29740" spans="1:3" x14ac:dyDescent="0.25">
      <c r="A29740" s="80">
        <v>1116377</v>
      </c>
      <c r="B29740" s="104" t="s">
        <v>236</v>
      </c>
      <c r="C29740" s="81" t="s">
        <v>236</v>
      </c>
    </row>
    <row r="29741" spans="1:3" x14ac:dyDescent="0.25">
      <c r="A29741" s="80">
        <v>1116378</v>
      </c>
      <c r="B29741" s="104" t="s">
        <v>236</v>
      </c>
      <c r="C29741" s="88">
        <v>31727</v>
      </c>
    </row>
    <row r="29742" spans="1:3" x14ac:dyDescent="0.25">
      <c r="A29742" s="80">
        <v>1116379</v>
      </c>
      <c r="B29742" s="104" t="s">
        <v>236</v>
      </c>
      <c r="C29742" s="88">
        <v>3339</v>
      </c>
    </row>
    <row r="29743" spans="1:3" x14ac:dyDescent="0.25">
      <c r="A29743" s="80">
        <v>1116380</v>
      </c>
      <c r="B29743" s="91">
        <v>1116382</v>
      </c>
      <c r="C29743" s="88">
        <v>31723</v>
      </c>
    </row>
    <row r="29744" spans="1:3" x14ac:dyDescent="0.25">
      <c r="A29744" s="80">
        <v>1116381</v>
      </c>
      <c r="B29744" s="91">
        <v>1116383</v>
      </c>
      <c r="C29744" s="88">
        <v>31725</v>
      </c>
    </row>
    <row r="29745" spans="1:3" x14ac:dyDescent="0.25">
      <c r="A29745" s="80">
        <v>1116384</v>
      </c>
      <c r="B29745" s="104" t="s">
        <v>236</v>
      </c>
      <c r="C29745" s="81" t="s">
        <v>236</v>
      </c>
    </row>
    <row r="29746" spans="1:3" x14ac:dyDescent="0.25">
      <c r="A29746" s="80">
        <v>1116407</v>
      </c>
      <c r="B29746" s="104" t="s">
        <v>236</v>
      </c>
      <c r="C29746" s="81" t="s">
        <v>236</v>
      </c>
    </row>
    <row r="29747" spans="1:3" x14ac:dyDescent="0.25">
      <c r="A29747" s="80">
        <v>1116408</v>
      </c>
      <c r="B29747" s="104" t="s">
        <v>236</v>
      </c>
      <c r="C29747" s="88">
        <v>31731</v>
      </c>
    </row>
    <row r="29748" spans="1:3" x14ac:dyDescent="0.25">
      <c r="A29748" s="80">
        <v>1116409</v>
      </c>
      <c r="B29748" s="104" t="s">
        <v>236</v>
      </c>
      <c r="C29748" s="88">
        <v>31738</v>
      </c>
    </row>
    <row r="29749" spans="1:3" x14ac:dyDescent="0.25">
      <c r="A29749" s="80">
        <v>1116410</v>
      </c>
      <c r="B29749" s="91">
        <v>1116413</v>
      </c>
      <c r="C29749" s="88">
        <v>31736</v>
      </c>
    </row>
    <row r="29750" spans="1:3" x14ac:dyDescent="0.25">
      <c r="A29750" s="80">
        <v>1116411</v>
      </c>
      <c r="B29750" s="91">
        <v>1116414</v>
      </c>
      <c r="C29750" s="88">
        <v>31737</v>
      </c>
    </row>
    <row r="29751" spans="1:3" x14ac:dyDescent="0.25">
      <c r="A29751" s="80">
        <v>1116423</v>
      </c>
      <c r="B29751" s="104" t="s">
        <v>236</v>
      </c>
      <c r="C29751" s="81" t="s">
        <v>236</v>
      </c>
    </row>
    <row r="29752" spans="1:3" x14ac:dyDescent="0.25">
      <c r="A29752" s="80">
        <v>1116424</v>
      </c>
      <c r="B29752" s="104" t="s">
        <v>236</v>
      </c>
      <c r="C29752" s="81" t="s">
        <v>236</v>
      </c>
    </row>
    <row r="29753" spans="1:3" x14ac:dyDescent="0.25">
      <c r="A29753" s="80">
        <v>1116425</v>
      </c>
      <c r="B29753" s="104" t="s">
        <v>236</v>
      </c>
      <c r="C29753" s="88">
        <v>31739</v>
      </c>
    </row>
    <row r="29754" spans="1:3" x14ac:dyDescent="0.25">
      <c r="A29754" s="80">
        <v>1116426</v>
      </c>
      <c r="B29754" s="104" t="s">
        <v>236</v>
      </c>
      <c r="C29754" s="88">
        <v>68226</v>
      </c>
    </row>
    <row r="29755" spans="1:3" x14ac:dyDescent="0.25">
      <c r="A29755" s="80">
        <v>1116427</v>
      </c>
      <c r="B29755" s="91">
        <v>1116429</v>
      </c>
      <c r="C29755" s="88">
        <v>31740</v>
      </c>
    </row>
    <row r="29756" spans="1:3" x14ac:dyDescent="0.25">
      <c r="A29756" s="80">
        <v>1116428</v>
      </c>
      <c r="B29756" s="91">
        <v>1116430</v>
      </c>
      <c r="C29756" s="88">
        <v>31741</v>
      </c>
    </row>
    <row r="29757" spans="1:3" x14ac:dyDescent="0.25">
      <c r="A29757" s="80">
        <v>1116431</v>
      </c>
      <c r="B29757" s="104" t="s">
        <v>236</v>
      </c>
      <c r="C29757" s="88">
        <v>31743</v>
      </c>
    </row>
    <row r="29758" spans="1:3" x14ac:dyDescent="0.25">
      <c r="A29758" s="80">
        <v>1116432</v>
      </c>
      <c r="B29758" s="104" t="s">
        <v>236</v>
      </c>
      <c r="C29758" s="81" t="s">
        <v>236</v>
      </c>
    </row>
    <row r="29759" spans="1:3" x14ac:dyDescent="0.25">
      <c r="A29759" s="80">
        <v>1116440</v>
      </c>
      <c r="B29759" s="104" t="s">
        <v>236</v>
      </c>
      <c r="C29759" s="81" t="s">
        <v>236</v>
      </c>
    </row>
    <row r="29760" spans="1:3" x14ac:dyDescent="0.25">
      <c r="A29760" s="80">
        <v>1116442</v>
      </c>
      <c r="B29760" s="104" t="s">
        <v>236</v>
      </c>
      <c r="C29760" s="81" t="s">
        <v>236</v>
      </c>
    </row>
    <row r="29761" spans="1:3" x14ac:dyDescent="0.25">
      <c r="A29761" s="80">
        <v>1116445</v>
      </c>
      <c r="B29761" s="104" t="s">
        <v>236</v>
      </c>
      <c r="C29761" s="81" t="s">
        <v>236</v>
      </c>
    </row>
    <row r="29762" spans="1:3" x14ac:dyDescent="0.25">
      <c r="A29762" s="80">
        <v>1116446</v>
      </c>
      <c r="B29762" s="104" t="s">
        <v>236</v>
      </c>
      <c r="C29762" s="88">
        <v>31744</v>
      </c>
    </row>
    <row r="29763" spans="1:3" x14ac:dyDescent="0.25">
      <c r="A29763" s="80">
        <v>1116447</v>
      </c>
      <c r="B29763" s="104" t="s">
        <v>236</v>
      </c>
      <c r="C29763" s="81" t="s">
        <v>236</v>
      </c>
    </row>
    <row r="29764" spans="1:3" x14ac:dyDescent="0.25">
      <c r="A29764" s="80">
        <v>1116448</v>
      </c>
      <c r="B29764" s="104" t="s">
        <v>236</v>
      </c>
      <c r="C29764" s="88">
        <v>31746</v>
      </c>
    </row>
    <row r="29765" spans="1:3" x14ac:dyDescent="0.25">
      <c r="A29765" s="80">
        <v>1116449</v>
      </c>
      <c r="B29765" s="104" t="s">
        <v>236</v>
      </c>
      <c r="C29765" s="81" t="s">
        <v>236</v>
      </c>
    </row>
    <row r="29766" spans="1:3" x14ac:dyDescent="0.25">
      <c r="A29766" s="80">
        <v>1116450</v>
      </c>
      <c r="B29766" s="104" t="s">
        <v>236</v>
      </c>
      <c r="C29766" s="81" t="s">
        <v>236</v>
      </c>
    </row>
    <row r="29767" spans="1:3" x14ac:dyDescent="0.25">
      <c r="A29767" s="80">
        <v>1116451</v>
      </c>
      <c r="B29767" s="104" t="s">
        <v>236</v>
      </c>
      <c r="C29767" s="81" t="s">
        <v>236</v>
      </c>
    </row>
    <row r="29768" spans="1:3" x14ac:dyDescent="0.25">
      <c r="A29768" s="80">
        <v>1116452</v>
      </c>
      <c r="B29768" s="104" t="s">
        <v>236</v>
      </c>
      <c r="C29768" s="81" t="s">
        <v>236</v>
      </c>
    </row>
    <row r="29769" spans="1:3" x14ac:dyDescent="0.25">
      <c r="A29769" s="80">
        <v>1116453</v>
      </c>
      <c r="B29769" s="104" t="s">
        <v>236</v>
      </c>
      <c r="C29769" s="81" t="s">
        <v>236</v>
      </c>
    </row>
    <row r="29770" spans="1:3" x14ac:dyDescent="0.25">
      <c r="A29770" s="80">
        <v>1116454</v>
      </c>
      <c r="B29770" s="104" t="s">
        <v>236</v>
      </c>
      <c r="C29770" s="81" t="s">
        <v>236</v>
      </c>
    </row>
    <row r="29771" spans="1:3" x14ac:dyDescent="0.25">
      <c r="A29771" s="80">
        <v>1116455</v>
      </c>
      <c r="B29771" s="104" t="s">
        <v>236</v>
      </c>
      <c r="C29771" s="81" t="s">
        <v>236</v>
      </c>
    </row>
    <row r="29772" spans="1:3" x14ac:dyDescent="0.25">
      <c r="A29772" s="80">
        <v>1116456</v>
      </c>
      <c r="B29772" s="104" t="s">
        <v>236</v>
      </c>
      <c r="C29772" s="81" t="s">
        <v>236</v>
      </c>
    </row>
    <row r="29773" spans="1:3" x14ac:dyDescent="0.25">
      <c r="A29773" s="80">
        <v>1116457</v>
      </c>
      <c r="B29773" s="104" t="s">
        <v>236</v>
      </c>
      <c r="C29773" s="81" t="s">
        <v>236</v>
      </c>
    </row>
    <row r="29774" spans="1:3" x14ac:dyDescent="0.25">
      <c r="A29774" s="80">
        <v>1116464</v>
      </c>
      <c r="B29774" s="91">
        <v>1117950</v>
      </c>
      <c r="C29774" s="88">
        <v>1476</v>
      </c>
    </row>
    <row r="29775" spans="1:3" x14ac:dyDescent="0.25">
      <c r="A29775" s="80">
        <v>1116466</v>
      </c>
      <c r="B29775" s="104" t="s">
        <v>236</v>
      </c>
      <c r="C29775" s="88">
        <v>31749</v>
      </c>
    </row>
    <row r="29776" spans="1:3" x14ac:dyDescent="0.25">
      <c r="A29776" s="80">
        <v>1116470</v>
      </c>
      <c r="B29776" s="104" t="s">
        <v>236</v>
      </c>
      <c r="C29776" s="88">
        <v>31753</v>
      </c>
    </row>
    <row r="29777" spans="1:3" x14ac:dyDescent="0.25">
      <c r="A29777" s="80">
        <v>1116471</v>
      </c>
      <c r="B29777" s="91">
        <v>1124590</v>
      </c>
      <c r="C29777" s="88">
        <v>31757</v>
      </c>
    </row>
    <row r="29778" spans="1:3" x14ac:dyDescent="0.25">
      <c r="A29778" s="80">
        <v>1116472</v>
      </c>
      <c r="B29778" s="104" t="s">
        <v>236</v>
      </c>
      <c r="C29778" s="88">
        <v>31756</v>
      </c>
    </row>
    <row r="29779" spans="1:3" x14ac:dyDescent="0.25">
      <c r="A29779" s="80">
        <v>1116479</v>
      </c>
      <c r="B29779" s="104" t="s">
        <v>236</v>
      </c>
      <c r="C29779" s="88">
        <v>31759</v>
      </c>
    </row>
    <row r="29780" spans="1:3" x14ac:dyDescent="0.25">
      <c r="A29780" s="80">
        <v>1116481</v>
      </c>
      <c r="B29780" s="104" t="s">
        <v>236</v>
      </c>
      <c r="C29780" s="88">
        <v>31760</v>
      </c>
    </row>
    <row r="29781" spans="1:3" x14ac:dyDescent="0.25">
      <c r="A29781" s="80">
        <v>1116485</v>
      </c>
      <c r="B29781" s="104" t="s">
        <v>236</v>
      </c>
      <c r="C29781" s="88">
        <v>31763</v>
      </c>
    </row>
    <row r="29782" spans="1:3" x14ac:dyDescent="0.25">
      <c r="A29782" s="80">
        <v>1116487</v>
      </c>
      <c r="B29782" s="104" t="s">
        <v>236</v>
      </c>
      <c r="C29782" s="88">
        <v>58445</v>
      </c>
    </row>
    <row r="29783" spans="1:3" x14ac:dyDescent="0.25">
      <c r="A29783" s="80">
        <v>1116489</v>
      </c>
      <c r="B29783" s="91">
        <v>1116527</v>
      </c>
      <c r="C29783" s="88">
        <v>31747</v>
      </c>
    </row>
    <row r="29784" spans="1:3" x14ac:dyDescent="0.25">
      <c r="A29784" s="80">
        <v>1116490</v>
      </c>
      <c r="B29784" s="104" t="s">
        <v>236</v>
      </c>
      <c r="C29784" s="81" t="s">
        <v>236</v>
      </c>
    </row>
    <row r="29785" spans="1:3" x14ac:dyDescent="0.25">
      <c r="A29785" s="80">
        <v>1116491</v>
      </c>
      <c r="B29785" s="104" t="s">
        <v>236</v>
      </c>
      <c r="C29785" s="81" t="s">
        <v>236</v>
      </c>
    </row>
    <row r="29786" spans="1:3" x14ac:dyDescent="0.25">
      <c r="A29786" s="80">
        <v>1116492</v>
      </c>
      <c r="B29786" s="104" t="s">
        <v>236</v>
      </c>
      <c r="C29786" s="81" t="s">
        <v>236</v>
      </c>
    </row>
    <row r="29787" spans="1:3" x14ac:dyDescent="0.25">
      <c r="A29787" s="80">
        <v>1116493</v>
      </c>
      <c r="B29787" s="104" t="s">
        <v>236</v>
      </c>
      <c r="C29787" s="81" t="s">
        <v>236</v>
      </c>
    </row>
    <row r="29788" spans="1:3" x14ac:dyDescent="0.25">
      <c r="A29788" s="80">
        <v>1116494</v>
      </c>
      <c r="B29788" s="104" t="s">
        <v>236</v>
      </c>
      <c r="C29788" s="81" t="s">
        <v>236</v>
      </c>
    </row>
    <row r="29789" spans="1:3" x14ac:dyDescent="0.25">
      <c r="A29789" s="80">
        <v>1116495</v>
      </c>
      <c r="B29789" s="104" t="s">
        <v>236</v>
      </c>
      <c r="C29789" s="81" t="s">
        <v>236</v>
      </c>
    </row>
    <row r="29790" spans="1:3" x14ac:dyDescent="0.25">
      <c r="A29790" s="80">
        <v>1116496</v>
      </c>
      <c r="B29790" s="104" t="s">
        <v>236</v>
      </c>
      <c r="C29790" s="81" t="s">
        <v>236</v>
      </c>
    </row>
    <row r="29791" spans="1:3" x14ac:dyDescent="0.25">
      <c r="A29791" s="80">
        <v>1116497</v>
      </c>
      <c r="B29791" s="104" t="s">
        <v>236</v>
      </c>
      <c r="C29791" s="81" t="s">
        <v>236</v>
      </c>
    </row>
    <row r="29792" spans="1:3" x14ac:dyDescent="0.25">
      <c r="A29792" s="80">
        <v>1116498</v>
      </c>
      <c r="B29792" s="104" t="s">
        <v>236</v>
      </c>
      <c r="C29792" s="81" t="s">
        <v>236</v>
      </c>
    </row>
    <row r="29793" spans="1:3" x14ac:dyDescent="0.25">
      <c r="A29793" s="80">
        <v>1116499</v>
      </c>
      <c r="B29793" s="104" t="s">
        <v>236</v>
      </c>
      <c r="C29793" s="88">
        <v>31762</v>
      </c>
    </row>
    <row r="29794" spans="1:3" x14ac:dyDescent="0.25">
      <c r="A29794" s="80">
        <v>1116500</v>
      </c>
      <c r="B29794" s="104" t="s">
        <v>236</v>
      </c>
      <c r="C29794" s="88">
        <v>31767</v>
      </c>
    </row>
    <row r="29795" spans="1:3" x14ac:dyDescent="0.25">
      <c r="A29795" s="80">
        <v>1116501</v>
      </c>
      <c r="B29795" s="104" t="s">
        <v>236</v>
      </c>
      <c r="C29795" s="88">
        <v>31773</v>
      </c>
    </row>
    <row r="29796" spans="1:3" x14ac:dyDescent="0.25">
      <c r="A29796" s="80">
        <v>1116502</v>
      </c>
      <c r="B29796" s="104" t="s">
        <v>236</v>
      </c>
      <c r="C29796" s="88">
        <v>31774</v>
      </c>
    </row>
    <row r="29797" spans="1:3" x14ac:dyDescent="0.25">
      <c r="A29797" s="80">
        <v>1116503</v>
      </c>
      <c r="B29797" s="104" t="s">
        <v>236</v>
      </c>
      <c r="C29797" s="88">
        <v>31780</v>
      </c>
    </row>
    <row r="29798" spans="1:3" x14ac:dyDescent="0.25">
      <c r="A29798" s="80">
        <v>1116504</v>
      </c>
      <c r="B29798" s="104" t="s">
        <v>236</v>
      </c>
      <c r="C29798" s="88">
        <v>2264</v>
      </c>
    </row>
    <row r="29799" spans="1:3" x14ac:dyDescent="0.25">
      <c r="A29799" s="80">
        <v>1116505</v>
      </c>
      <c r="B29799" s="91">
        <v>1116522</v>
      </c>
      <c r="C29799" s="88">
        <v>31750</v>
      </c>
    </row>
    <row r="29800" spans="1:3" x14ac:dyDescent="0.25">
      <c r="A29800" s="80">
        <v>1116506</v>
      </c>
      <c r="B29800" s="91">
        <v>1116523</v>
      </c>
      <c r="C29800" s="88">
        <v>31751</v>
      </c>
    </row>
    <row r="29801" spans="1:3" x14ac:dyDescent="0.25">
      <c r="A29801" s="80">
        <v>1116507</v>
      </c>
      <c r="B29801" s="91">
        <v>1116520</v>
      </c>
      <c r="C29801" s="88">
        <v>31754</v>
      </c>
    </row>
    <row r="29802" spans="1:3" x14ac:dyDescent="0.25">
      <c r="A29802" s="80">
        <v>1116508</v>
      </c>
      <c r="B29802" s="91">
        <v>1116512</v>
      </c>
      <c r="C29802" s="88">
        <v>31781</v>
      </c>
    </row>
    <row r="29803" spans="1:3" x14ac:dyDescent="0.25">
      <c r="A29803" s="80">
        <v>1116509</v>
      </c>
      <c r="B29803" s="91">
        <v>1116516</v>
      </c>
      <c r="C29803" s="88">
        <v>31782</v>
      </c>
    </row>
    <row r="29804" spans="1:3" x14ac:dyDescent="0.25">
      <c r="A29804" s="80">
        <v>1116510</v>
      </c>
      <c r="B29804" s="91">
        <v>1116517</v>
      </c>
      <c r="C29804" s="88">
        <v>31783</v>
      </c>
    </row>
    <row r="29805" spans="1:3" x14ac:dyDescent="0.25">
      <c r="A29805" s="80">
        <v>1116511</v>
      </c>
      <c r="B29805" s="104" t="s">
        <v>236</v>
      </c>
      <c r="C29805" s="81" t="s">
        <v>236</v>
      </c>
    </row>
    <row r="29806" spans="1:3" x14ac:dyDescent="0.25">
      <c r="A29806" s="80">
        <v>1116514</v>
      </c>
      <c r="B29806" s="104" t="s">
        <v>236</v>
      </c>
      <c r="C29806" s="81" t="s">
        <v>236</v>
      </c>
    </row>
    <row r="29807" spans="1:3" x14ac:dyDescent="0.25">
      <c r="A29807" s="80">
        <v>1116528</v>
      </c>
      <c r="B29807" s="104" t="s">
        <v>236</v>
      </c>
      <c r="C29807" s="88">
        <v>31785</v>
      </c>
    </row>
    <row r="29808" spans="1:3" x14ac:dyDescent="0.25">
      <c r="A29808" s="80">
        <v>1116529</v>
      </c>
      <c r="B29808" s="104" t="s">
        <v>236</v>
      </c>
      <c r="C29808" s="88">
        <v>921</v>
      </c>
    </row>
    <row r="29809" spans="1:3" x14ac:dyDescent="0.25">
      <c r="A29809" s="80">
        <v>1116530</v>
      </c>
      <c r="B29809" s="104" t="s">
        <v>236</v>
      </c>
      <c r="C29809" s="81" t="s">
        <v>236</v>
      </c>
    </row>
    <row r="29810" spans="1:3" x14ac:dyDescent="0.25">
      <c r="A29810" s="80">
        <v>1116531</v>
      </c>
      <c r="B29810" s="104" t="s">
        <v>236</v>
      </c>
      <c r="C29810" s="88">
        <v>31787</v>
      </c>
    </row>
    <row r="29811" spans="1:3" x14ac:dyDescent="0.25">
      <c r="A29811" s="80">
        <v>1116532</v>
      </c>
      <c r="B29811" s="104" t="s">
        <v>236</v>
      </c>
      <c r="C29811" s="88">
        <v>31786</v>
      </c>
    </row>
    <row r="29812" spans="1:3" x14ac:dyDescent="0.25">
      <c r="A29812" s="80">
        <v>1116533</v>
      </c>
      <c r="B29812" s="104" t="s">
        <v>236</v>
      </c>
      <c r="C29812" s="88">
        <v>31790</v>
      </c>
    </row>
    <row r="29813" spans="1:3" x14ac:dyDescent="0.25">
      <c r="A29813" s="80">
        <v>1116534</v>
      </c>
      <c r="B29813" s="104" t="s">
        <v>236</v>
      </c>
      <c r="C29813" s="81" t="s">
        <v>236</v>
      </c>
    </row>
    <row r="29814" spans="1:3" x14ac:dyDescent="0.25">
      <c r="A29814" s="80">
        <v>1116535</v>
      </c>
      <c r="B29814" s="104" t="s">
        <v>236</v>
      </c>
      <c r="C29814" s="81" t="s">
        <v>236</v>
      </c>
    </row>
    <row r="29815" spans="1:3" x14ac:dyDescent="0.25">
      <c r="A29815" s="80">
        <v>1116536</v>
      </c>
      <c r="B29815" s="104" t="s">
        <v>236</v>
      </c>
      <c r="C29815" s="88">
        <v>31788</v>
      </c>
    </row>
    <row r="29816" spans="1:3" x14ac:dyDescent="0.25">
      <c r="A29816" s="80">
        <v>1116537</v>
      </c>
      <c r="B29816" s="104" t="s">
        <v>236</v>
      </c>
      <c r="C29816" s="88">
        <v>31789</v>
      </c>
    </row>
    <row r="29817" spans="1:3" x14ac:dyDescent="0.25">
      <c r="A29817" s="80">
        <v>1116538</v>
      </c>
      <c r="B29817" s="91">
        <v>1130650</v>
      </c>
      <c r="C29817" s="88">
        <v>31784</v>
      </c>
    </row>
    <row r="29818" spans="1:3" x14ac:dyDescent="0.25">
      <c r="A29818" s="80">
        <v>1116539</v>
      </c>
      <c r="B29818" s="104" t="s">
        <v>236</v>
      </c>
      <c r="C29818" s="81" t="s">
        <v>236</v>
      </c>
    </row>
    <row r="29819" spans="1:3" x14ac:dyDescent="0.25">
      <c r="A29819" s="80">
        <v>1116540</v>
      </c>
      <c r="B29819" s="104" t="s">
        <v>236</v>
      </c>
      <c r="C29819" s="81" t="s">
        <v>236</v>
      </c>
    </row>
    <row r="29820" spans="1:3" x14ac:dyDescent="0.25">
      <c r="A29820" s="80">
        <v>1116541</v>
      </c>
      <c r="B29820" s="104" t="s">
        <v>236</v>
      </c>
      <c r="C29820" s="81" t="s">
        <v>236</v>
      </c>
    </row>
    <row r="29821" spans="1:3" x14ac:dyDescent="0.25">
      <c r="A29821" s="80">
        <v>1116542</v>
      </c>
      <c r="B29821" s="104" t="s">
        <v>236</v>
      </c>
      <c r="C29821" s="88">
        <v>31791</v>
      </c>
    </row>
    <row r="29822" spans="1:3" x14ac:dyDescent="0.25">
      <c r="A29822" s="80">
        <v>1116543</v>
      </c>
      <c r="B29822" s="104" t="s">
        <v>236</v>
      </c>
      <c r="C29822" s="81" t="s">
        <v>236</v>
      </c>
    </row>
    <row r="29823" spans="1:3" x14ac:dyDescent="0.25">
      <c r="A29823" s="80">
        <v>1116544</v>
      </c>
      <c r="B29823" s="91">
        <v>1124365</v>
      </c>
      <c r="C29823" s="88">
        <v>31809</v>
      </c>
    </row>
    <row r="29824" spans="1:3" x14ac:dyDescent="0.25">
      <c r="A29824" s="80">
        <v>1116545</v>
      </c>
      <c r="B29824" s="104" t="s">
        <v>236</v>
      </c>
      <c r="C29824" s="88">
        <v>31810</v>
      </c>
    </row>
    <row r="29825" spans="1:3" x14ac:dyDescent="0.25">
      <c r="A29825" s="80">
        <v>1116546</v>
      </c>
      <c r="B29825" s="104" t="s">
        <v>236</v>
      </c>
      <c r="C29825" s="81" t="s">
        <v>236</v>
      </c>
    </row>
    <row r="29826" spans="1:3" x14ac:dyDescent="0.25">
      <c r="A29826" s="80">
        <v>1116547</v>
      </c>
      <c r="B29826" s="104" t="s">
        <v>236</v>
      </c>
      <c r="C29826" s="81" t="s">
        <v>236</v>
      </c>
    </row>
    <row r="29827" spans="1:3" x14ac:dyDescent="0.25">
      <c r="A29827" s="80">
        <v>1116548</v>
      </c>
      <c r="B29827" s="104" t="s">
        <v>236</v>
      </c>
      <c r="C29827" s="88">
        <v>31792</v>
      </c>
    </row>
    <row r="29828" spans="1:3" x14ac:dyDescent="0.25">
      <c r="A29828" s="80">
        <v>1116549</v>
      </c>
      <c r="B29828" s="91">
        <v>1116558</v>
      </c>
      <c r="C29828" s="88">
        <v>31793</v>
      </c>
    </row>
    <row r="29829" spans="1:3" x14ac:dyDescent="0.25">
      <c r="A29829" s="80">
        <v>1116550</v>
      </c>
      <c r="B29829" s="91">
        <v>1116559</v>
      </c>
      <c r="C29829" s="88">
        <v>31794</v>
      </c>
    </row>
    <row r="29830" spans="1:3" x14ac:dyDescent="0.25">
      <c r="A29830" s="80">
        <v>1116551</v>
      </c>
      <c r="B29830" s="91">
        <v>1116560</v>
      </c>
      <c r="C29830" s="88">
        <v>31795</v>
      </c>
    </row>
    <row r="29831" spans="1:3" x14ac:dyDescent="0.25">
      <c r="A29831" s="80">
        <v>1116552</v>
      </c>
      <c r="B29831" s="91">
        <v>1116561</v>
      </c>
      <c r="C29831" s="88">
        <v>31796</v>
      </c>
    </row>
    <row r="29832" spans="1:3" x14ac:dyDescent="0.25">
      <c r="A29832" s="80">
        <v>1116553</v>
      </c>
      <c r="B29832" s="91">
        <v>1116563</v>
      </c>
      <c r="C29832" s="88">
        <v>31798</v>
      </c>
    </row>
    <row r="29833" spans="1:3" x14ac:dyDescent="0.25">
      <c r="A29833" s="80">
        <v>1116554</v>
      </c>
      <c r="B29833" s="91">
        <v>1116573</v>
      </c>
      <c r="C29833" s="88">
        <v>31799</v>
      </c>
    </row>
    <row r="29834" spans="1:3" x14ac:dyDescent="0.25">
      <c r="A29834" s="80">
        <v>1116555</v>
      </c>
      <c r="B29834" s="91">
        <v>1116574</v>
      </c>
      <c r="C29834" s="88">
        <v>31801</v>
      </c>
    </row>
    <row r="29835" spans="1:3" x14ac:dyDescent="0.25">
      <c r="A29835" s="80">
        <v>1116556</v>
      </c>
      <c r="B29835" s="91">
        <v>1116576</v>
      </c>
      <c r="C29835" s="88">
        <v>31808</v>
      </c>
    </row>
    <row r="29836" spans="1:3" x14ac:dyDescent="0.25">
      <c r="A29836" s="80">
        <v>1116571</v>
      </c>
      <c r="B29836" s="104" t="s">
        <v>236</v>
      </c>
      <c r="C29836" s="81" t="s">
        <v>236</v>
      </c>
    </row>
    <row r="29837" spans="1:3" x14ac:dyDescent="0.25">
      <c r="A29837" s="80">
        <v>1116577</v>
      </c>
      <c r="B29837" s="104" t="s">
        <v>236</v>
      </c>
      <c r="C29837" s="81" t="s">
        <v>236</v>
      </c>
    </row>
    <row r="29838" spans="1:3" x14ac:dyDescent="0.25">
      <c r="A29838" s="80">
        <v>1116578</v>
      </c>
      <c r="B29838" s="104" t="s">
        <v>236</v>
      </c>
      <c r="C29838" s="81" t="s">
        <v>236</v>
      </c>
    </row>
    <row r="29839" spans="1:3" x14ac:dyDescent="0.25">
      <c r="A29839" s="80">
        <v>1116579</v>
      </c>
      <c r="B29839" s="104" t="s">
        <v>236</v>
      </c>
      <c r="C29839" s="88">
        <v>31827</v>
      </c>
    </row>
    <row r="29840" spans="1:3" x14ac:dyDescent="0.25">
      <c r="A29840" s="80">
        <v>1116580</v>
      </c>
      <c r="B29840" s="104" t="s">
        <v>236</v>
      </c>
      <c r="C29840" s="88">
        <v>31828</v>
      </c>
    </row>
    <row r="29841" spans="1:3" x14ac:dyDescent="0.25">
      <c r="A29841" s="80">
        <v>1116581</v>
      </c>
      <c r="B29841" s="91">
        <v>1116582</v>
      </c>
      <c r="C29841" s="88">
        <v>31829</v>
      </c>
    </row>
    <row r="29842" spans="1:3" x14ac:dyDescent="0.25">
      <c r="A29842" s="80">
        <v>1116583</v>
      </c>
      <c r="B29842" s="91">
        <v>1116593</v>
      </c>
      <c r="C29842" s="88">
        <v>31812</v>
      </c>
    </row>
    <row r="29843" spans="1:3" x14ac:dyDescent="0.25">
      <c r="A29843" s="80">
        <v>1116584</v>
      </c>
      <c r="B29843" s="91">
        <v>1116595</v>
      </c>
      <c r="C29843" s="88">
        <v>31816</v>
      </c>
    </row>
    <row r="29844" spans="1:3" x14ac:dyDescent="0.25">
      <c r="A29844" s="80">
        <v>1116585</v>
      </c>
      <c r="B29844" s="91">
        <v>1116596</v>
      </c>
      <c r="C29844" s="88">
        <v>31817</v>
      </c>
    </row>
    <row r="29845" spans="1:3" x14ac:dyDescent="0.25">
      <c r="A29845" s="80">
        <v>1116586</v>
      </c>
      <c r="B29845" s="104" t="s">
        <v>236</v>
      </c>
      <c r="C29845" s="88">
        <v>31818</v>
      </c>
    </row>
    <row r="29846" spans="1:3" x14ac:dyDescent="0.25">
      <c r="A29846" s="80">
        <v>1116587</v>
      </c>
      <c r="B29846" s="91">
        <v>1116597</v>
      </c>
      <c r="C29846" s="88">
        <v>31819</v>
      </c>
    </row>
    <row r="29847" spans="1:3" x14ac:dyDescent="0.25">
      <c r="A29847" s="80">
        <v>1116588</v>
      </c>
      <c r="B29847" s="91">
        <v>1116598</v>
      </c>
      <c r="C29847" s="88">
        <v>31820</v>
      </c>
    </row>
    <row r="29848" spans="1:3" x14ac:dyDescent="0.25">
      <c r="A29848" s="80">
        <v>1116589</v>
      </c>
      <c r="B29848" s="91">
        <v>1116601</v>
      </c>
      <c r="C29848" s="88">
        <v>31821</v>
      </c>
    </row>
    <row r="29849" spans="1:3" x14ac:dyDescent="0.25">
      <c r="A29849" s="80">
        <v>1116590</v>
      </c>
      <c r="B29849" s="91">
        <v>1116594</v>
      </c>
      <c r="C29849" s="88">
        <v>31823</v>
      </c>
    </row>
    <row r="29850" spans="1:3" x14ac:dyDescent="0.25">
      <c r="A29850" s="80">
        <v>1116591</v>
      </c>
      <c r="B29850" s="104" t="s">
        <v>236</v>
      </c>
      <c r="C29850" s="81" t="s">
        <v>236</v>
      </c>
    </row>
    <row r="29851" spans="1:3" x14ac:dyDescent="0.25">
      <c r="A29851" s="80">
        <v>1116592</v>
      </c>
      <c r="B29851" s="104" t="s">
        <v>236</v>
      </c>
      <c r="C29851" s="81" t="s">
        <v>236</v>
      </c>
    </row>
    <row r="29852" spans="1:3" x14ac:dyDescent="0.25">
      <c r="A29852" s="80">
        <v>1116599</v>
      </c>
      <c r="B29852" s="104" t="s">
        <v>236</v>
      </c>
      <c r="C29852" s="81" t="s">
        <v>236</v>
      </c>
    </row>
    <row r="29853" spans="1:3" x14ac:dyDescent="0.25">
      <c r="A29853" s="80">
        <v>1116600</v>
      </c>
      <c r="B29853" s="104" t="s">
        <v>236</v>
      </c>
      <c r="C29853" s="81" t="s">
        <v>236</v>
      </c>
    </row>
    <row r="29854" spans="1:3" x14ac:dyDescent="0.25">
      <c r="A29854" s="80">
        <v>1116602</v>
      </c>
      <c r="B29854" s="104" t="s">
        <v>236</v>
      </c>
      <c r="C29854" s="81" t="s">
        <v>236</v>
      </c>
    </row>
    <row r="29855" spans="1:3" x14ac:dyDescent="0.25">
      <c r="A29855" s="80">
        <v>1116603</v>
      </c>
      <c r="B29855" s="104" t="s">
        <v>236</v>
      </c>
      <c r="C29855" s="81" t="s">
        <v>236</v>
      </c>
    </row>
    <row r="29856" spans="1:3" x14ac:dyDescent="0.25">
      <c r="A29856" s="80">
        <v>1116604</v>
      </c>
      <c r="B29856" s="104" t="s">
        <v>236</v>
      </c>
      <c r="C29856" s="88">
        <v>31831</v>
      </c>
    </row>
    <row r="29857" spans="1:3" x14ac:dyDescent="0.25">
      <c r="A29857" s="80">
        <v>1116605</v>
      </c>
      <c r="B29857" s="104" t="s">
        <v>236</v>
      </c>
      <c r="C29857" s="88">
        <v>31832</v>
      </c>
    </row>
    <row r="29858" spans="1:3" x14ac:dyDescent="0.25">
      <c r="A29858" s="80">
        <v>1116606</v>
      </c>
      <c r="B29858" s="104" t="s">
        <v>236</v>
      </c>
      <c r="C29858" s="81" t="s">
        <v>236</v>
      </c>
    </row>
    <row r="29859" spans="1:3" x14ac:dyDescent="0.25">
      <c r="A29859" s="80">
        <v>1116607</v>
      </c>
      <c r="B29859" s="104" t="s">
        <v>236</v>
      </c>
      <c r="C29859" s="81" t="s">
        <v>236</v>
      </c>
    </row>
    <row r="29860" spans="1:3" x14ac:dyDescent="0.25">
      <c r="A29860" s="80">
        <v>1116608</v>
      </c>
      <c r="B29860" s="104" t="s">
        <v>236</v>
      </c>
      <c r="C29860" s="81" t="s">
        <v>236</v>
      </c>
    </row>
    <row r="29861" spans="1:3" x14ac:dyDescent="0.25">
      <c r="A29861" s="80">
        <v>1116609</v>
      </c>
      <c r="B29861" s="104" t="s">
        <v>236</v>
      </c>
      <c r="C29861" s="81" t="s">
        <v>236</v>
      </c>
    </row>
    <row r="29862" spans="1:3" x14ac:dyDescent="0.25">
      <c r="A29862" s="80">
        <v>1116615</v>
      </c>
      <c r="B29862" s="104" t="s">
        <v>236</v>
      </c>
      <c r="C29862" s="88">
        <v>31842</v>
      </c>
    </row>
    <row r="29863" spans="1:3" x14ac:dyDescent="0.25">
      <c r="A29863" s="80">
        <v>1116618</v>
      </c>
      <c r="B29863" s="104" t="s">
        <v>236</v>
      </c>
      <c r="C29863" s="81" t="s">
        <v>236</v>
      </c>
    </row>
    <row r="29864" spans="1:3" x14ac:dyDescent="0.25">
      <c r="A29864" s="80">
        <v>1116624</v>
      </c>
      <c r="B29864" s="104" t="s">
        <v>236</v>
      </c>
      <c r="C29864" s="88">
        <v>31844</v>
      </c>
    </row>
    <row r="29865" spans="1:3" x14ac:dyDescent="0.25">
      <c r="A29865" s="80">
        <v>1116629</v>
      </c>
      <c r="B29865" s="104" t="s">
        <v>236</v>
      </c>
      <c r="C29865" s="81" t="s">
        <v>236</v>
      </c>
    </row>
    <row r="29866" spans="1:3" x14ac:dyDescent="0.25">
      <c r="A29866" s="80">
        <v>1116630</v>
      </c>
      <c r="B29866" s="104" t="s">
        <v>236</v>
      </c>
      <c r="C29866" s="81" t="s">
        <v>236</v>
      </c>
    </row>
    <row r="29867" spans="1:3" x14ac:dyDescent="0.25">
      <c r="A29867" s="80">
        <v>1116631</v>
      </c>
      <c r="B29867" s="104" t="s">
        <v>236</v>
      </c>
      <c r="C29867" s="81" t="s">
        <v>236</v>
      </c>
    </row>
    <row r="29868" spans="1:3" x14ac:dyDescent="0.25">
      <c r="A29868" s="80">
        <v>1116632</v>
      </c>
      <c r="B29868" s="91">
        <v>1116656</v>
      </c>
      <c r="C29868" s="88">
        <v>31837</v>
      </c>
    </row>
    <row r="29869" spans="1:3" x14ac:dyDescent="0.25">
      <c r="A29869" s="80">
        <v>1116633</v>
      </c>
      <c r="B29869" s="91">
        <v>1116659</v>
      </c>
      <c r="C29869" s="88">
        <v>31838</v>
      </c>
    </row>
    <row r="29870" spans="1:3" x14ac:dyDescent="0.25">
      <c r="A29870" s="80">
        <v>1116634</v>
      </c>
      <c r="B29870" s="91">
        <v>1116663</v>
      </c>
      <c r="C29870" s="88">
        <v>31839</v>
      </c>
    </row>
    <row r="29871" spans="1:3" x14ac:dyDescent="0.25">
      <c r="A29871" s="80">
        <v>1116635</v>
      </c>
      <c r="B29871" s="91">
        <v>1116665</v>
      </c>
      <c r="C29871" s="88">
        <v>31840</v>
      </c>
    </row>
    <row r="29872" spans="1:3" x14ac:dyDescent="0.25">
      <c r="A29872" s="80">
        <v>1116636</v>
      </c>
      <c r="B29872" s="91">
        <v>1116667</v>
      </c>
      <c r="C29872" s="88">
        <v>31849</v>
      </c>
    </row>
    <row r="29873" spans="1:3" x14ac:dyDescent="0.25">
      <c r="A29873" s="80">
        <v>1116637</v>
      </c>
      <c r="B29873" s="91">
        <v>1116668</v>
      </c>
      <c r="C29873" s="88">
        <v>31851</v>
      </c>
    </row>
    <row r="29874" spans="1:3" x14ac:dyDescent="0.25">
      <c r="A29874" s="80">
        <v>1116638</v>
      </c>
      <c r="B29874" s="91">
        <v>1116672</v>
      </c>
      <c r="C29874" s="88">
        <v>31852</v>
      </c>
    </row>
    <row r="29875" spans="1:3" x14ac:dyDescent="0.25">
      <c r="A29875" s="80">
        <v>1116639</v>
      </c>
      <c r="B29875" s="91">
        <v>1116675</v>
      </c>
      <c r="C29875" s="88">
        <v>31853</v>
      </c>
    </row>
    <row r="29876" spans="1:3" x14ac:dyDescent="0.25">
      <c r="A29876" s="80">
        <v>1116648</v>
      </c>
      <c r="B29876" s="104" t="s">
        <v>236</v>
      </c>
      <c r="C29876" s="88">
        <v>31854</v>
      </c>
    </row>
    <row r="29877" spans="1:3" x14ac:dyDescent="0.25">
      <c r="A29877" s="80">
        <v>1116652</v>
      </c>
      <c r="B29877" s="104" t="s">
        <v>236</v>
      </c>
      <c r="C29877" s="88">
        <v>31855</v>
      </c>
    </row>
    <row r="29878" spans="1:3" x14ac:dyDescent="0.25">
      <c r="A29878" s="80">
        <v>1116664</v>
      </c>
      <c r="B29878" s="91">
        <v>1122686</v>
      </c>
      <c r="C29878" s="88">
        <v>36073</v>
      </c>
    </row>
    <row r="29879" spans="1:3" x14ac:dyDescent="0.25">
      <c r="A29879" s="80">
        <v>1116671</v>
      </c>
      <c r="B29879" s="104" t="s">
        <v>236</v>
      </c>
      <c r="C29879" s="88">
        <v>31858</v>
      </c>
    </row>
    <row r="29880" spans="1:3" x14ac:dyDescent="0.25">
      <c r="A29880" s="80">
        <v>1116674</v>
      </c>
      <c r="B29880" s="104" t="s">
        <v>236</v>
      </c>
      <c r="C29880" s="81" t="s">
        <v>236</v>
      </c>
    </row>
    <row r="29881" spans="1:3" x14ac:dyDescent="0.25">
      <c r="A29881" s="80">
        <v>1116679</v>
      </c>
      <c r="B29881" s="91">
        <v>1116687</v>
      </c>
      <c r="C29881" s="88">
        <v>31859</v>
      </c>
    </row>
    <row r="29882" spans="1:3" x14ac:dyDescent="0.25">
      <c r="A29882" s="80">
        <v>1116680</v>
      </c>
      <c r="B29882" s="91">
        <v>1116688</v>
      </c>
      <c r="C29882" s="88">
        <v>31860</v>
      </c>
    </row>
    <row r="29883" spans="1:3" x14ac:dyDescent="0.25">
      <c r="A29883" s="80">
        <v>1116681</v>
      </c>
      <c r="B29883" s="91">
        <v>1116689</v>
      </c>
      <c r="C29883" s="88">
        <v>31862</v>
      </c>
    </row>
    <row r="29884" spans="1:3" x14ac:dyDescent="0.25">
      <c r="A29884" s="80">
        <v>1116682</v>
      </c>
      <c r="B29884" s="91">
        <v>1116690</v>
      </c>
      <c r="C29884" s="88">
        <v>31863</v>
      </c>
    </row>
    <row r="29885" spans="1:3" x14ac:dyDescent="0.25">
      <c r="A29885" s="80">
        <v>1116683</v>
      </c>
      <c r="B29885" s="91">
        <v>1116692</v>
      </c>
      <c r="C29885" s="88">
        <v>31864</v>
      </c>
    </row>
    <row r="29886" spans="1:3" x14ac:dyDescent="0.25">
      <c r="A29886" s="80">
        <v>1116684</v>
      </c>
      <c r="B29886" s="91">
        <v>1116694</v>
      </c>
      <c r="C29886" s="88">
        <v>31865</v>
      </c>
    </row>
    <row r="29887" spans="1:3" x14ac:dyDescent="0.25">
      <c r="A29887" s="80">
        <v>1116685</v>
      </c>
      <c r="B29887" s="104" t="s">
        <v>236</v>
      </c>
      <c r="C29887" s="88">
        <v>31856</v>
      </c>
    </row>
    <row r="29888" spans="1:3" x14ac:dyDescent="0.25">
      <c r="A29888" s="80">
        <v>1116700</v>
      </c>
      <c r="B29888" s="104" t="s">
        <v>236</v>
      </c>
      <c r="C29888" s="81" t="s">
        <v>236</v>
      </c>
    </row>
    <row r="29889" spans="1:3" x14ac:dyDescent="0.25">
      <c r="A29889" s="80">
        <v>1116701</v>
      </c>
      <c r="B29889" s="104" t="s">
        <v>236</v>
      </c>
      <c r="C29889" s="81" t="s">
        <v>236</v>
      </c>
    </row>
    <row r="29890" spans="1:3" x14ac:dyDescent="0.25">
      <c r="A29890" s="80">
        <v>1116703</v>
      </c>
      <c r="B29890" s="104" t="s">
        <v>236</v>
      </c>
      <c r="C29890" s="88">
        <v>31868</v>
      </c>
    </row>
    <row r="29891" spans="1:3" x14ac:dyDescent="0.25">
      <c r="A29891" s="80">
        <v>1116705</v>
      </c>
      <c r="B29891" s="104" t="s">
        <v>236</v>
      </c>
      <c r="C29891" s="88">
        <v>31872</v>
      </c>
    </row>
    <row r="29892" spans="1:3" x14ac:dyDescent="0.25">
      <c r="A29892" s="80">
        <v>1116706</v>
      </c>
      <c r="B29892" s="104" t="s">
        <v>236</v>
      </c>
      <c r="C29892" s="88">
        <v>31875</v>
      </c>
    </row>
    <row r="29893" spans="1:3" x14ac:dyDescent="0.25">
      <c r="A29893" s="80">
        <v>1116707</v>
      </c>
      <c r="B29893" s="104" t="s">
        <v>236</v>
      </c>
      <c r="C29893" s="88">
        <v>31876</v>
      </c>
    </row>
    <row r="29894" spans="1:3" x14ac:dyDescent="0.25">
      <c r="A29894" s="80">
        <v>1116710</v>
      </c>
      <c r="B29894" s="104" t="s">
        <v>236</v>
      </c>
      <c r="C29894" s="81" t="s">
        <v>236</v>
      </c>
    </row>
    <row r="29895" spans="1:3" x14ac:dyDescent="0.25">
      <c r="A29895" s="80">
        <v>1116712</v>
      </c>
      <c r="B29895" s="104" t="s">
        <v>236</v>
      </c>
      <c r="C29895" s="81" t="s">
        <v>236</v>
      </c>
    </row>
    <row r="29896" spans="1:3" x14ac:dyDescent="0.25">
      <c r="A29896" s="80">
        <v>1116715</v>
      </c>
      <c r="B29896" s="104" t="s">
        <v>236</v>
      </c>
      <c r="C29896" s="81" t="s">
        <v>236</v>
      </c>
    </row>
    <row r="29897" spans="1:3" x14ac:dyDescent="0.25">
      <c r="A29897" s="80">
        <v>1116716</v>
      </c>
      <c r="B29897" s="104" t="s">
        <v>236</v>
      </c>
      <c r="C29897" s="88">
        <v>31880</v>
      </c>
    </row>
    <row r="29898" spans="1:3" x14ac:dyDescent="0.25">
      <c r="A29898" s="80">
        <v>1116717</v>
      </c>
      <c r="B29898" s="104" t="s">
        <v>236</v>
      </c>
      <c r="C29898" s="81" t="s">
        <v>236</v>
      </c>
    </row>
    <row r="29899" spans="1:3" x14ac:dyDescent="0.25">
      <c r="A29899" s="80">
        <v>1116718</v>
      </c>
      <c r="B29899" s="104" t="s">
        <v>236</v>
      </c>
      <c r="C29899" s="81" t="s">
        <v>236</v>
      </c>
    </row>
    <row r="29900" spans="1:3" x14ac:dyDescent="0.25">
      <c r="A29900" s="80">
        <v>1116719</v>
      </c>
      <c r="B29900" s="91">
        <v>1116728</v>
      </c>
      <c r="C29900" s="88">
        <v>31866</v>
      </c>
    </row>
    <row r="29901" spans="1:3" x14ac:dyDescent="0.25">
      <c r="A29901" s="80">
        <v>1116720</v>
      </c>
      <c r="B29901" s="91">
        <v>1116727</v>
      </c>
      <c r="C29901" s="88">
        <v>31867</v>
      </c>
    </row>
    <row r="29902" spans="1:3" x14ac:dyDescent="0.25">
      <c r="A29902" s="80">
        <v>1116721</v>
      </c>
      <c r="B29902" s="91">
        <v>1116726</v>
      </c>
      <c r="C29902" s="88">
        <v>31871</v>
      </c>
    </row>
    <row r="29903" spans="1:3" x14ac:dyDescent="0.25">
      <c r="A29903" s="80">
        <v>1116722</v>
      </c>
      <c r="B29903" s="91">
        <v>1116725</v>
      </c>
      <c r="C29903" s="88">
        <v>31877</v>
      </c>
    </row>
    <row r="29904" spans="1:3" x14ac:dyDescent="0.25">
      <c r="A29904" s="80">
        <v>1116723</v>
      </c>
      <c r="B29904" s="91">
        <v>1116724</v>
      </c>
      <c r="C29904" s="88">
        <v>31881</v>
      </c>
    </row>
    <row r="29905" spans="1:3" x14ac:dyDescent="0.25">
      <c r="A29905" s="80">
        <v>1116730</v>
      </c>
      <c r="B29905" s="104" t="s">
        <v>236</v>
      </c>
      <c r="C29905" s="88">
        <v>31884</v>
      </c>
    </row>
    <row r="29906" spans="1:3" x14ac:dyDescent="0.25">
      <c r="A29906" s="80">
        <v>1116731</v>
      </c>
      <c r="B29906" s="104" t="s">
        <v>236</v>
      </c>
      <c r="C29906" s="88">
        <v>31888</v>
      </c>
    </row>
    <row r="29907" spans="1:3" x14ac:dyDescent="0.25">
      <c r="A29907" s="80">
        <v>1116732</v>
      </c>
      <c r="B29907" s="104" t="s">
        <v>236</v>
      </c>
      <c r="C29907" s="88">
        <v>31887</v>
      </c>
    </row>
    <row r="29908" spans="1:3" x14ac:dyDescent="0.25">
      <c r="A29908" s="80">
        <v>1116733</v>
      </c>
      <c r="B29908" s="104" t="s">
        <v>236</v>
      </c>
      <c r="C29908" s="88">
        <v>31890</v>
      </c>
    </row>
    <row r="29909" spans="1:3" x14ac:dyDescent="0.25">
      <c r="A29909" s="80">
        <v>1116734</v>
      </c>
      <c r="B29909" s="104" t="s">
        <v>236</v>
      </c>
      <c r="C29909" s="81" t="s">
        <v>236</v>
      </c>
    </row>
    <row r="29910" spans="1:3" x14ac:dyDescent="0.25">
      <c r="A29910" s="80">
        <v>1116735</v>
      </c>
      <c r="B29910" s="104" t="s">
        <v>236</v>
      </c>
      <c r="C29910" s="88">
        <v>31891</v>
      </c>
    </row>
    <row r="29911" spans="1:3" x14ac:dyDescent="0.25">
      <c r="A29911" s="80">
        <v>1116737</v>
      </c>
      <c r="B29911" s="104" t="s">
        <v>236</v>
      </c>
      <c r="C29911" s="88">
        <v>31895</v>
      </c>
    </row>
    <row r="29912" spans="1:3" x14ac:dyDescent="0.25">
      <c r="A29912" s="80">
        <v>1116738</v>
      </c>
      <c r="B29912" s="104" t="s">
        <v>236</v>
      </c>
      <c r="C29912" s="88">
        <v>31896</v>
      </c>
    </row>
    <row r="29913" spans="1:3" x14ac:dyDescent="0.25">
      <c r="A29913" s="80">
        <v>1116739</v>
      </c>
      <c r="B29913" s="91">
        <v>1116740</v>
      </c>
      <c r="C29913" s="88">
        <v>31886</v>
      </c>
    </row>
    <row r="29914" spans="1:3" x14ac:dyDescent="0.25">
      <c r="A29914" s="80">
        <v>1116742</v>
      </c>
      <c r="B29914" s="104" t="s">
        <v>236</v>
      </c>
      <c r="C29914" s="81" t="s">
        <v>236</v>
      </c>
    </row>
    <row r="29915" spans="1:3" x14ac:dyDescent="0.25">
      <c r="A29915" s="80">
        <v>1116743</v>
      </c>
      <c r="B29915" s="104" t="s">
        <v>236</v>
      </c>
      <c r="C29915" s="81" t="s">
        <v>236</v>
      </c>
    </row>
    <row r="29916" spans="1:3" x14ac:dyDescent="0.25">
      <c r="A29916" s="80">
        <v>1116744</v>
      </c>
      <c r="B29916" s="104" t="s">
        <v>236</v>
      </c>
      <c r="C29916" s="88">
        <v>31897</v>
      </c>
    </row>
    <row r="29917" spans="1:3" x14ac:dyDescent="0.25">
      <c r="A29917" s="80">
        <v>1116745</v>
      </c>
      <c r="B29917" s="104" t="s">
        <v>236</v>
      </c>
      <c r="C29917" s="88">
        <v>31898</v>
      </c>
    </row>
    <row r="29918" spans="1:3" x14ac:dyDescent="0.25">
      <c r="A29918" s="80">
        <v>1116746</v>
      </c>
      <c r="B29918" s="104" t="s">
        <v>236</v>
      </c>
      <c r="C29918" s="88">
        <v>31900</v>
      </c>
    </row>
    <row r="29919" spans="1:3" x14ac:dyDescent="0.25">
      <c r="A29919" s="80">
        <v>1116747</v>
      </c>
      <c r="B29919" s="104" t="s">
        <v>236</v>
      </c>
      <c r="C29919" s="88">
        <v>31902</v>
      </c>
    </row>
    <row r="29920" spans="1:3" x14ac:dyDescent="0.25">
      <c r="A29920" s="80">
        <v>1116748</v>
      </c>
      <c r="B29920" s="91">
        <v>1116752</v>
      </c>
      <c r="C29920" s="88">
        <v>31893</v>
      </c>
    </row>
    <row r="29921" spans="1:3" x14ac:dyDescent="0.25">
      <c r="A29921" s="80">
        <v>1116753</v>
      </c>
      <c r="B29921" s="104" t="s">
        <v>236</v>
      </c>
      <c r="C29921" s="81" t="s">
        <v>236</v>
      </c>
    </row>
    <row r="29922" spans="1:3" x14ac:dyDescent="0.25">
      <c r="A29922" s="80">
        <v>1116754</v>
      </c>
      <c r="B29922" s="104" t="s">
        <v>236</v>
      </c>
      <c r="C29922" s="81" t="s">
        <v>236</v>
      </c>
    </row>
    <row r="29923" spans="1:3" x14ac:dyDescent="0.25">
      <c r="A29923" s="80">
        <v>1116755</v>
      </c>
      <c r="B29923" s="104" t="s">
        <v>236</v>
      </c>
      <c r="C29923" s="88">
        <v>31912</v>
      </c>
    </row>
    <row r="29924" spans="1:3" x14ac:dyDescent="0.25">
      <c r="A29924" s="80">
        <v>1116756</v>
      </c>
      <c r="B29924" s="104" t="s">
        <v>236</v>
      </c>
      <c r="C29924" s="81" t="s">
        <v>236</v>
      </c>
    </row>
    <row r="29925" spans="1:3" x14ac:dyDescent="0.25">
      <c r="A29925" s="80">
        <v>1116757</v>
      </c>
      <c r="B29925" s="91">
        <v>1132489</v>
      </c>
      <c r="C29925" s="88">
        <v>31918</v>
      </c>
    </row>
    <row r="29926" spans="1:3" x14ac:dyDescent="0.25">
      <c r="A29926" s="80">
        <v>1116758</v>
      </c>
      <c r="B29926" s="91">
        <v>1118353</v>
      </c>
      <c r="C29926" s="88">
        <v>46555</v>
      </c>
    </row>
    <row r="29927" spans="1:3" x14ac:dyDescent="0.25">
      <c r="A29927" s="80">
        <v>1116759</v>
      </c>
      <c r="B29927" s="104" t="s">
        <v>236</v>
      </c>
      <c r="C29927" s="88">
        <v>31919</v>
      </c>
    </row>
    <row r="29928" spans="1:3" x14ac:dyDescent="0.25">
      <c r="A29928" s="80">
        <v>1116760</v>
      </c>
      <c r="B29928" s="104" t="s">
        <v>236</v>
      </c>
      <c r="C29928" s="88">
        <v>47876</v>
      </c>
    </row>
    <row r="29929" spans="1:3" x14ac:dyDescent="0.25">
      <c r="A29929" s="80">
        <v>1116761</v>
      </c>
      <c r="B29929" s="104" t="s">
        <v>236</v>
      </c>
      <c r="C29929" s="81" t="s">
        <v>236</v>
      </c>
    </row>
    <row r="29930" spans="1:3" x14ac:dyDescent="0.25">
      <c r="A29930" s="80">
        <v>1116762</v>
      </c>
      <c r="B29930" s="104" t="s">
        <v>236</v>
      </c>
      <c r="C29930" s="81" t="s">
        <v>236</v>
      </c>
    </row>
    <row r="29931" spans="1:3" x14ac:dyDescent="0.25">
      <c r="A29931" s="80">
        <v>1116763</v>
      </c>
      <c r="B29931" s="104" t="s">
        <v>236</v>
      </c>
      <c r="C29931" s="81" t="s">
        <v>236</v>
      </c>
    </row>
    <row r="29932" spans="1:3" x14ac:dyDescent="0.25">
      <c r="A29932" s="80">
        <v>1116764</v>
      </c>
      <c r="B29932" s="104" t="s">
        <v>236</v>
      </c>
      <c r="C29932" s="81" t="s">
        <v>236</v>
      </c>
    </row>
    <row r="29933" spans="1:3" x14ac:dyDescent="0.25">
      <c r="A29933" s="80">
        <v>1116765</v>
      </c>
      <c r="B29933" s="104" t="s">
        <v>236</v>
      </c>
      <c r="C29933" s="81" t="s">
        <v>236</v>
      </c>
    </row>
    <row r="29934" spans="1:3" x14ac:dyDescent="0.25">
      <c r="A29934" s="80">
        <v>1116766</v>
      </c>
      <c r="B29934" s="104" t="s">
        <v>236</v>
      </c>
      <c r="C29934" s="81" t="s">
        <v>236</v>
      </c>
    </row>
    <row r="29935" spans="1:3" x14ac:dyDescent="0.25">
      <c r="A29935" s="80">
        <v>1116767</v>
      </c>
      <c r="B29935" s="104" t="s">
        <v>236</v>
      </c>
      <c r="C29935" s="88">
        <v>31920</v>
      </c>
    </row>
    <row r="29936" spans="1:3" x14ac:dyDescent="0.25">
      <c r="A29936" s="80">
        <v>1116768</v>
      </c>
      <c r="B29936" s="104" t="s">
        <v>236</v>
      </c>
      <c r="C29936" s="88">
        <v>31921</v>
      </c>
    </row>
    <row r="29937" spans="1:3" x14ac:dyDescent="0.25">
      <c r="A29937" s="80">
        <v>1116769</v>
      </c>
      <c r="B29937" s="104" t="s">
        <v>236</v>
      </c>
      <c r="C29937" s="81" t="s">
        <v>236</v>
      </c>
    </row>
    <row r="29938" spans="1:3" x14ac:dyDescent="0.25">
      <c r="A29938" s="80">
        <v>1116770</v>
      </c>
      <c r="B29938" s="104" t="s">
        <v>236</v>
      </c>
      <c r="C29938" s="88">
        <v>31923</v>
      </c>
    </row>
    <row r="29939" spans="1:3" x14ac:dyDescent="0.25">
      <c r="A29939" s="80">
        <v>1116771</v>
      </c>
      <c r="B29939" s="104" t="s">
        <v>236</v>
      </c>
      <c r="C29939" s="81" t="s">
        <v>236</v>
      </c>
    </row>
    <row r="29940" spans="1:3" x14ac:dyDescent="0.25">
      <c r="A29940" s="80">
        <v>1116772</v>
      </c>
      <c r="B29940" s="104" t="s">
        <v>236</v>
      </c>
      <c r="C29940" s="81" t="s">
        <v>236</v>
      </c>
    </row>
    <row r="29941" spans="1:3" x14ac:dyDescent="0.25">
      <c r="A29941" s="80">
        <v>1116773</v>
      </c>
      <c r="B29941" s="104" t="s">
        <v>236</v>
      </c>
      <c r="C29941" s="81" t="s">
        <v>236</v>
      </c>
    </row>
    <row r="29942" spans="1:3" x14ac:dyDescent="0.25">
      <c r="A29942" s="80">
        <v>1116774</v>
      </c>
      <c r="B29942" s="104" t="s">
        <v>236</v>
      </c>
      <c r="C29942" s="88">
        <v>31930</v>
      </c>
    </row>
    <row r="29943" spans="1:3" x14ac:dyDescent="0.25">
      <c r="A29943" s="80">
        <v>1116775</v>
      </c>
      <c r="B29943" s="104" t="s">
        <v>236</v>
      </c>
      <c r="C29943" s="81" t="s">
        <v>236</v>
      </c>
    </row>
    <row r="29944" spans="1:3" x14ac:dyDescent="0.25">
      <c r="A29944" s="80">
        <v>1116776</v>
      </c>
      <c r="B29944" s="104" t="s">
        <v>236</v>
      </c>
      <c r="C29944" s="81" t="s">
        <v>236</v>
      </c>
    </row>
    <row r="29945" spans="1:3" x14ac:dyDescent="0.25">
      <c r="A29945" s="80">
        <v>1116777</v>
      </c>
      <c r="B29945" s="104" t="s">
        <v>236</v>
      </c>
      <c r="C29945" s="81" t="s">
        <v>236</v>
      </c>
    </row>
    <row r="29946" spans="1:3" x14ac:dyDescent="0.25">
      <c r="A29946" s="80">
        <v>1116778</v>
      </c>
      <c r="B29946" s="104" t="s">
        <v>236</v>
      </c>
      <c r="C29946" s="81" t="s">
        <v>236</v>
      </c>
    </row>
    <row r="29947" spans="1:3" x14ac:dyDescent="0.25">
      <c r="A29947" s="80">
        <v>1116779</v>
      </c>
      <c r="B29947" s="104" t="s">
        <v>236</v>
      </c>
      <c r="C29947" s="81" t="s">
        <v>236</v>
      </c>
    </row>
    <row r="29948" spans="1:3" x14ac:dyDescent="0.25">
      <c r="A29948" s="80">
        <v>1116780</v>
      </c>
      <c r="B29948" s="91">
        <v>1130651</v>
      </c>
      <c r="C29948" s="88">
        <v>31911</v>
      </c>
    </row>
    <row r="29949" spans="1:3" x14ac:dyDescent="0.25">
      <c r="A29949" s="80">
        <v>1116781</v>
      </c>
      <c r="B29949" s="91">
        <v>1124770</v>
      </c>
      <c r="C29949" s="88">
        <v>31929</v>
      </c>
    </row>
    <row r="29950" spans="1:3" x14ac:dyDescent="0.25">
      <c r="A29950" s="80">
        <v>1116782</v>
      </c>
      <c r="B29950" s="91">
        <v>1124909</v>
      </c>
      <c r="C29950" s="88">
        <v>31927</v>
      </c>
    </row>
    <row r="29951" spans="1:3" x14ac:dyDescent="0.25">
      <c r="A29951" s="80">
        <v>1116783</v>
      </c>
      <c r="B29951" s="91">
        <v>1125409</v>
      </c>
      <c r="C29951" s="88">
        <v>31926</v>
      </c>
    </row>
    <row r="29952" spans="1:3" x14ac:dyDescent="0.25">
      <c r="A29952" s="80">
        <v>1116784</v>
      </c>
      <c r="B29952" s="91">
        <v>1122628</v>
      </c>
      <c r="C29952" s="88">
        <v>31925</v>
      </c>
    </row>
    <row r="29953" spans="1:3" x14ac:dyDescent="0.25">
      <c r="A29953" s="80">
        <v>1116785</v>
      </c>
      <c r="B29953" s="104" t="s">
        <v>236</v>
      </c>
      <c r="C29953" s="88">
        <v>31932</v>
      </c>
    </row>
    <row r="29954" spans="1:3" x14ac:dyDescent="0.25">
      <c r="A29954" s="80">
        <v>1116786</v>
      </c>
      <c r="B29954" s="104" t="s">
        <v>236</v>
      </c>
      <c r="C29954" s="88">
        <v>31909</v>
      </c>
    </row>
    <row r="29955" spans="1:3" x14ac:dyDescent="0.25">
      <c r="A29955" s="80">
        <v>1116787</v>
      </c>
      <c r="B29955" s="104" t="s">
        <v>236</v>
      </c>
      <c r="C29955" s="88">
        <v>31933</v>
      </c>
    </row>
    <row r="29956" spans="1:3" x14ac:dyDescent="0.25">
      <c r="A29956" s="80">
        <v>1116788</v>
      </c>
      <c r="B29956" s="91">
        <v>1117005</v>
      </c>
      <c r="C29956" s="88">
        <v>31917</v>
      </c>
    </row>
    <row r="29957" spans="1:3" x14ac:dyDescent="0.25">
      <c r="A29957" s="80">
        <v>1116789</v>
      </c>
      <c r="B29957" s="104" t="s">
        <v>236</v>
      </c>
      <c r="C29957" s="88">
        <v>60664</v>
      </c>
    </row>
    <row r="29958" spans="1:3" x14ac:dyDescent="0.25">
      <c r="A29958" s="80">
        <v>1116794</v>
      </c>
      <c r="B29958" s="104" t="s">
        <v>236</v>
      </c>
      <c r="C29958" s="88">
        <v>31934</v>
      </c>
    </row>
    <row r="29959" spans="1:3" x14ac:dyDescent="0.25">
      <c r="A29959" s="80">
        <v>1116802</v>
      </c>
      <c r="B29959" s="104" t="s">
        <v>236</v>
      </c>
      <c r="C29959" s="81" t="s">
        <v>236</v>
      </c>
    </row>
    <row r="29960" spans="1:3" x14ac:dyDescent="0.25">
      <c r="A29960" s="80">
        <v>1116803</v>
      </c>
      <c r="B29960" s="91">
        <v>1118263</v>
      </c>
      <c r="C29960" s="88">
        <v>76722</v>
      </c>
    </row>
    <row r="29961" spans="1:3" x14ac:dyDescent="0.25">
      <c r="A29961" s="80">
        <v>1116804</v>
      </c>
      <c r="B29961" s="104" t="s">
        <v>236</v>
      </c>
      <c r="C29961" s="81" t="s">
        <v>236</v>
      </c>
    </row>
    <row r="29962" spans="1:3" x14ac:dyDescent="0.25">
      <c r="A29962" s="80">
        <v>1116806</v>
      </c>
      <c r="B29962" s="91">
        <v>1117006</v>
      </c>
      <c r="C29962" s="88">
        <v>31915</v>
      </c>
    </row>
    <row r="29963" spans="1:3" x14ac:dyDescent="0.25">
      <c r="A29963" s="80">
        <v>1116809</v>
      </c>
      <c r="B29963" s="91">
        <v>1132492</v>
      </c>
      <c r="C29963" s="88">
        <v>31941</v>
      </c>
    </row>
    <row r="29964" spans="1:3" x14ac:dyDescent="0.25">
      <c r="A29964" s="80">
        <v>1116810</v>
      </c>
      <c r="B29964" s="104" t="s">
        <v>236</v>
      </c>
      <c r="C29964" s="88">
        <v>31942</v>
      </c>
    </row>
    <row r="29965" spans="1:3" x14ac:dyDescent="0.25">
      <c r="A29965" s="80">
        <v>1116811</v>
      </c>
      <c r="B29965" s="104" t="s">
        <v>236</v>
      </c>
      <c r="C29965" s="81" t="s">
        <v>236</v>
      </c>
    </row>
    <row r="29966" spans="1:3" x14ac:dyDescent="0.25">
      <c r="A29966" s="80">
        <v>1116812</v>
      </c>
      <c r="B29966" s="104" t="s">
        <v>236</v>
      </c>
      <c r="C29966" s="88">
        <v>31953</v>
      </c>
    </row>
    <row r="29967" spans="1:3" x14ac:dyDescent="0.25">
      <c r="A29967" s="80">
        <v>1116813</v>
      </c>
      <c r="B29967" s="104" t="s">
        <v>236</v>
      </c>
      <c r="C29967" s="88">
        <v>31954</v>
      </c>
    </row>
    <row r="29968" spans="1:3" x14ac:dyDescent="0.25">
      <c r="A29968" s="80">
        <v>1116814</v>
      </c>
      <c r="B29968" s="104" t="s">
        <v>236</v>
      </c>
      <c r="C29968" s="81" t="s">
        <v>236</v>
      </c>
    </row>
    <row r="29969" spans="1:3" x14ac:dyDescent="0.25">
      <c r="A29969" s="80">
        <v>1116815</v>
      </c>
      <c r="B29969" s="104" t="s">
        <v>236</v>
      </c>
      <c r="C29969" s="88">
        <v>31956</v>
      </c>
    </row>
    <row r="29970" spans="1:3" x14ac:dyDescent="0.25">
      <c r="A29970" s="80">
        <v>1116818</v>
      </c>
      <c r="B29970" s="104" t="s">
        <v>236</v>
      </c>
      <c r="C29970" s="81" t="s">
        <v>236</v>
      </c>
    </row>
    <row r="29971" spans="1:3" x14ac:dyDescent="0.25">
      <c r="A29971" s="80">
        <v>1116819</v>
      </c>
      <c r="B29971" s="91">
        <v>1117078</v>
      </c>
      <c r="C29971" s="88">
        <v>31945</v>
      </c>
    </row>
    <row r="29972" spans="1:3" x14ac:dyDescent="0.25">
      <c r="A29972" s="80">
        <v>1116820</v>
      </c>
      <c r="B29972" s="91">
        <v>1117076</v>
      </c>
      <c r="C29972" s="88">
        <v>31949</v>
      </c>
    </row>
    <row r="29973" spans="1:3" x14ac:dyDescent="0.25">
      <c r="A29973" s="80">
        <v>1116821</v>
      </c>
      <c r="B29973" s="91">
        <v>1117074</v>
      </c>
      <c r="C29973" s="88">
        <v>31940</v>
      </c>
    </row>
    <row r="29974" spans="1:3" x14ac:dyDescent="0.25">
      <c r="A29974" s="80">
        <v>1116822</v>
      </c>
      <c r="B29974" s="91">
        <v>1117071</v>
      </c>
      <c r="C29974" s="88">
        <v>31950</v>
      </c>
    </row>
    <row r="29975" spans="1:3" x14ac:dyDescent="0.25">
      <c r="A29975" s="80">
        <v>1116823</v>
      </c>
      <c r="B29975" s="91">
        <v>1117069</v>
      </c>
      <c r="C29975" s="88">
        <v>31952</v>
      </c>
    </row>
    <row r="29976" spans="1:3" x14ac:dyDescent="0.25">
      <c r="A29976" s="80">
        <v>1116825</v>
      </c>
      <c r="B29976" s="104" t="s">
        <v>236</v>
      </c>
      <c r="C29976" s="88">
        <v>31957</v>
      </c>
    </row>
    <row r="29977" spans="1:3" x14ac:dyDescent="0.25">
      <c r="A29977" s="80">
        <v>1116826</v>
      </c>
      <c r="B29977" s="104" t="s">
        <v>236</v>
      </c>
      <c r="C29977" s="81" t="s">
        <v>236</v>
      </c>
    </row>
    <row r="29978" spans="1:3" x14ac:dyDescent="0.25">
      <c r="A29978" s="80">
        <v>1116827</v>
      </c>
      <c r="B29978" s="91">
        <v>1141658</v>
      </c>
      <c r="C29978" s="88">
        <v>31961</v>
      </c>
    </row>
    <row r="29979" spans="1:3" x14ac:dyDescent="0.25">
      <c r="A29979" s="80">
        <v>1116828</v>
      </c>
      <c r="B29979" s="104" t="s">
        <v>236</v>
      </c>
      <c r="C29979" s="81" t="s">
        <v>236</v>
      </c>
    </row>
    <row r="29980" spans="1:3" x14ac:dyDescent="0.25">
      <c r="A29980" s="80">
        <v>1116832</v>
      </c>
      <c r="B29980" s="104" t="s">
        <v>236</v>
      </c>
      <c r="C29980" s="88">
        <v>31965</v>
      </c>
    </row>
    <row r="29981" spans="1:3" x14ac:dyDescent="0.25">
      <c r="A29981" s="80">
        <v>1116838</v>
      </c>
      <c r="B29981" s="104" t="s">
        <v>236</v>
      </c>
      <c r="C29981" s="88">
        <v>31966</v>
      </c>
    </row>
    <row r="29982" spans="1:3" x14ac:dyDescent="0.25">
      <c r="A29982" s="80">
        <v>1116839</v>
      </c>
      <c r="B29982" s="104" t="s">
        <v>236</v>
      </c>
      <c r="C29982" s="88">
        <v>39252</v>
      </c>
    </row>
    <row r="29983" spans="1:3" x14ac:dyDescent="0.25">
      <c r="A29983" s="80">
        <v>1116840</v>
      </c>
      <c r="B29983" s="104" t="s">
        <v>236</v>
      </c>
      <c r="C29983" s="88">
        <v>31967</v>
      </c>
    </row>
    <row r="29984" spans="1:3" x14ac:dyDescent="0.25">
      <c r="A29984" s="80">
        <v>1116841</v>
      </c>
      <c r="B29984" s="104" t="s">
        <v>236</v>
      </c>
      <c r="C29984" s="81" t="s">
        <v>236</v>
      </c>
    </row>
    <row r="29985" spans="1:3" x14ac:dyDescent="0.25">
      <c r="A29985" s="80">
        <v>1116842</v>
      </c>
      <c r="B29985" s="104" t="s">
        <v>236</v>
      </c>
      <c r="C29985" s="88">
        <v>31972</v>
      </c>
    </row>
    <row r="29986" spans="1:3" x14ac:dyDescent="0.25">
      <c r="A29986" s="80">
        <v>1116843</v>
      </c>
      <c r="B29986" s="91">
        <v>1133495</v>
      </c>
      <c r="C29986" s="88">
        <v>31973</v>
      </c>
    </row>
    <row r="29987" spans="1:3" x14ac:dyDescent="0.25">
      <c r="A29987" s="80">
        <v>1116845</v>
      </c>
      <c r="B29987" s="104" t="s">
        <v>236</v>
      </c>
      <c r="C29987" s="88">
        <v>31975</v>
      </c>
    </row>
    <row r="29988" spans="1:3" x14ac:dyDescent="0.25">
      <c r="A29988" s="80">
        <v>1116848</v>
      </c>
      <c r="B29988" s="104" t="s">
        <v>236</v>
      </c>
      <c r="C29988" s="81" t="s">
        <v>236</v>
      </c>
    </row>
    <row r="29989" spans="1:3" x14ac:dyDescent="0.25">
      <c r="A29989" s="80">
        <v>1116853</v>
      </c>
      <c r="B29989" s="104" t="s">
        <v>236</v>
      </c>
      <c r="C29989" s="88">
        <v>31977</v>
      </c>
    </row>
    <row r="29990" spans="1:3" x14ac:dyDescent="0.25">
      <c r="A29990" s="80">
        <v>1116854</v>
      </c>
      <c r="B29990" s="104" t="s">
        <v>236</v>
      </c>
      <c r="C29990" s="81" t="s">
        <v>236</v>
      </c>
    </row>
    <row r="29991" spans="1:3" x14ac:dyDescent="0.25">
      <c r="A29991" s="80">
        <v>1116856</v>
      </c>
      <c r="B29991" s="104" t="s">
        <v>236</v>
      </c>
      <c r="C29991" s="81" t="s">
        <v>236</v>
      </c>
    </row>
    <row r="29992" spans="1:3" x14ac:dyDescent="0.25">
      <c r="A29992" s="80">
        <v>1116858</v>
      </c>
      <c r="B29992" s="104" t="s">
        <v>236</v>
      </c>
      <c r="C29992" s="81" t="s">
        <v>236</v>
      </c>
    </row>
    <row r="29993" spans="1:3" x14ac:dyDescent="0.25">
      <c r="A29993" s="80">
        <v>1116859</v>
      </c>
      <c r="B29993" s="104" t="s">
        <v>236</v>
      </c>
      <c r="C29993" s="81" t="s">
        <v>236</v>
      </c>
    </row>
    <row r="29994" spans="1:3" x14ac:dyDescent="0.25">
      <c r="A29994" s="80">
        <v>1116860</v>
      </c>
      <c r="B29994" s="104" t="s">
        <v>236</v>
      </c>
      <c r="C29994" s="88">
        <v>31980</v>
      </c>
    </row>
    <row r="29995" spans="1:3" x14ac:dyDescent="0.25">
      <c r="A29995" s="80">
        <v>1116861</v>
      </c>
      <c r="B29995" s="104" t="s">
        <v>236</v>
      </c>
      <c r="C29995" s="88">
        <v>31983</v>
      </c>
    </row>
    <row r="29996" spans="1:3" x14ac:dyDescent="0.25">
      <c r="A29996" s="80">
        <v>1116862</v>
      </c>
      <c r="B29996" s="104" t="s">
        <v>236</v>
      </c>
      <c r="C29996" s="88">
        <v>31979</v>
      </c>
    </row>
    <row r="29997" spans="1:3" x14ac:dyDescent="0.25">
      <c r="A29997" s="80">
        <v>1116863</v>
      </c>
      <c r="B29997" s="91">
        <v>1117060</v>
      </c>
      <c r="C29997" s="88">
        <v>31971</v>
      </c>
    </row>
    <row r="29998" spans="1:3" x14ac:dyDescent="0.25">
      <c r="A29998" s="80">
        <v>1116864</v>
      </c>
      <c r="B29998" s="91">
        <v>1117064</v>
      </c>
      <c r="C29998" s="88">
        <v>31969</v>
      </c>
    </row>
    <row r="29999" spans="1:3" x14ac:dyDescent="0.25">
      <c r="A29999" s="80">
        <v>1116865</v>
      </c>
      <c r="B29999" s="91">
        <v>1117067</v>
      </c>
      <c r="C29999" s="88">
        <v>31968</v>
      </c>
    </row>
    <row r="30000" spans="1:3" x14ac:dyDescent="0.25">
      <c r="A30000" s="80">
        <v>1116866</v>
      </c>
      <c r="B30000" s="104" t="s">
        <v>236</v>
      </c>
      <c r="C30000" s="88">
        <v>31984</v>
      </c>
    </row>
    <row r="30001" spans="1:3" x14ac:dyDescent="0.25">
      <c r="A30001" s="80">
        <v>1116867</v>
      </c>
      <c r="B30001" s="104" t="s">
        <v>236</v>
      </c>
      <c r="C30001" s="88">
        <v>35492</v>
      </c>
    </row>
    <row r="30002" spans="1:3" x14ac:dyDescent="0.25">
      <c r="A30002" s="80">
        <v>1116868</v>
      </c>
      <c r="B30002" s="91">
        <v>1117007</v>
      </c>
      <c r="C30002" s="88">
        <v>31985</v>
      </c>
    </row>
    <row r="30003" spans="1:3" x14ac:dyDescent="0.25">
      <c r="A30003" s="80">
        <v>1116869</v>
      </c>
      <c r="B30003" s="104" t="s">
        <v>236</v>
      </c>
      <c r="C30003" s="81" t="s">
        <v>236</v>
      </c>
    </row>
    <row r="30004" spans="1:3" x14ac:dyDescent="0.25">
      <c r="A30004" s="80">
        <v>1116870</v>
      </c>
      <c r="B30004" s="104" t="s">
        <v>236</v>
      </c>
      <c r="C30004" s="88">
        <v>31989</v>
      </c>
    </row>
    <row r="30005" spans="1:3" x14ac:dyDescent="0.25">
      <c r="A30005" s="80">
        <v>1116871</v>
      </c>
      <c r="B30005" s="104" t="s">
        <v>236</v>
      </c>
      <c r="C30005" s="88">
        <v>6526</v>
      </c>
    </row>
    <row r="30006" spans="1:3" x14ac:dyDescent="0.25">
      <c r="A30006" s="80">
        <v>1116872</v>
      </c>
      <c r="B30006" s="91">
        <v>1134312</v>
      </c>
      <c r="C30006" s="88">
        <v>31990</v>
      </c>
    </row>
    <row r="30007" spans="1:3" x14ac:dyDescent="0.25">
      <c r="A30007" s="80">
        <v>1116873</v>
      </c>
      <c r="B30007" s="104" t="s">
        <v>236</v>
      </c>
      <c r="C30007" s="88">
        <v>31994</v>
      </c>
    </row>
    <row r="30008" spans="1:3" x14ac:dyDescent="0.25">
      <c r="A30008" s="80">
        <v>1116874</v>
      </c>
      <c r="B30008" s="104" t="s">
        <v>236</v>
      </c>
      <c r="C30008" s="88">
        <v>31995</v>
      </c>
    </row>
    <row r="30009" spans="1:3" x14ac:dyDescent="0.25">
      <c r="A30009" s="80">
        <v>1116875</v>
      </c>
      <c r="B30009" s="104" t="s">
        <v>236</v>
      </c>
      <c r="C30009" s="81" t="s">
        <v>236</v>
      </c>
    </row>
    <row r="30010" spans="1:3" x14ac:dyDescent="0.25">
      <c r="A30010" s="80">
        <v>1116876</v>
      </c>
      <c r="B30010" s="104" t="s">
        <v>236</v>
      </c>
      <c r="C30010" s="81" t="s">
        <v>236</v>
      </c>
    </row>
    <row r="30011" spans="1:3" x14ac:dyDescent="0.25">
      <c r="A30011" s="80">
        <v>1116877</v>
      </c>
      <c r="B30011" s="91">
        <v>1130846</v>
      </c>
      <c r="C30011" s="88">
        <v>34583</v>
      </c>
    </row>
    <row r="30012" spans="1:3" x14ac:dyDescent="0.25">
      <c r="A30012" s="80">
        <v>1116878</v>
      </c>
      <c r="B30012" s="104" t="s">
        <v>236</v>
      </c>
      <c r="C30012" s="81" t="s">
        <v>236</v>
      </c>
    </row>
    <row r="30013" spans="1:3" x14ac:dyDescent="0.25">
      <c r="A30013" s="80">
        <v>1116879</v>
      </c>
      <c r="B30013" s="104" t="s">
        <v>236</v>
      </c>
      <c r="C30013" s="81" t="s">
        <v>236</v>
      </c>
    </row>
    <row r="30014" spans="1:3" x14ac:dyDescent="0.25">
      <c r="A30014" s="80">
        <v>1116880</v>
      </c>
      <c r="B30014" s="104" t="s">
        <v>236</v>
      </c>
      <c r="C30014" s="81" t="s">
        <v>236</v>
      </c>
    </row>
    <row r="30015" spans="1:3" x14ac:dyDescent="0.25">
      <c r="A30015" s="80">
        <v>1116881</v>
      </c>
      <c r="B30015" s="104" t="s">
        <v>236</v>
      </c>
      <c r="C30015" s="88">
        <v>32018</v>
      </c>
    </row>
    <row r="30016" spans="1:3" x14ac:dyDescent="0.25">
      <c r="A30016" s="80">
        <v>1116882</v>
      </c>
      <c r="B30016" s="104" t="s">
        <v>236</v>
      </c>
      <c r="C30016" s="88">
        <v>32019</v>
      </c>
    </row>
    <row r="30017" spans="1:3" x14ac:dyDescent="0.25">
      <c r="A30017" s="80">
        <v>1116883</v>
      </c>
      <c r="B30017" s="104" t="s">
        <v>236</v>
      </c>
      <c r="C30017" s="88">
        <v>49457</v>
      </c>
    </row>
    <row r="30018" spans="1:3" x14ac:dyDescent="0.25">
      <c r="A30018" s="80">
        <v>1116884</v>
      </c>
      <c r="B30018" s="91">
        <v>1116899</v>
      </c>
      <c r="C30018" s="88">
        <v>32008</v>
      </c>
    </row>
    <row r="30019" spans="1:3" x14ac:dyDescent="0.25">
      <c r="A30019" s="80">
        <v>1116885</v>
      </c>
      <c r="B30019" s="104" t="s">
        <v>236</v>
      </c>
      <c r="C30019" s="88">
        <v>32004</v>
      </c>
    </row>
    <row r="30020" spans="1:3" x14ac:dyDescent="0.25">
      <c r="A30020" s="80">
        <v>1116886</v>
      </c>
      <c r="B30020" s="93">
        <v>1116895</v>
      </c>
      <c r="C30020" s="88">
        <v>32001</v>
      </c>
    </row>
    <row r="30021" spans="1:3" x14ac:dyDescent="0.25">
      <c r="A30021" s="80">
        <v>1116887</v>
      </c>
      <c r="B30021" s="91">
        <v>1116894</v>
      </c>
      <c r="C30021" s="88">
        <v>32000</v>
      </c>
    </row>
    <row r="30022" spans="1:3" x14ac:dyDescent="0.25">
      <c r="A30022" s="80">
        <v>1116888</v>
      </c>
      <c r="B30022" s="91">
        <v>1116893</v>
      </c>
      <c r="C30022" s="88">
        <v>31998</v>
      </c>
    </row>
    <row r="30023" spans="1:3" x14ac:dyDescent="0.25">
      <c r="A30023" s="80">
        <v>1116889</v>
      </c>
      <c r="B30023" s="91">
        <v>1116892</v>
      </c>
      <c r="C30023" s="88">
        <v>31997</v>
      </c>
    </row>
    <row r="30024" spans="1:3" x14ac:dyDescent="0.25">
      <c r="A30024" s="80">
        <v>1116890</v>
      </c>
      <c r="B30024" s="91">
        <v>1116891</v>
      </c>
      <c r="C30024" s="88">
        <v>31996</v>
      </c>
    </row>
    <row r="30025" spans="1:3" x14ac:dyDescent="0.25">
      <c r="A30025" s="80">
        <v>1116897</v>
      </c>
      <c r="B30025" s="104" t="s">
        <v>236</v>
      </c>
      <c r="C30025" s="81" t="s">
        <v>236</v>
      </c>
    </row>
    <row r="30026" spans="1:3" x14ac:dyDescent="0.25">
      <c r="A30026" s="80">
        <v>1116898</v>
      </c>
      <c r="B30026" s="104" t="s">
        <v>236</v>
      </c>
      <c r="C30026" s="88">
        <v>32022</v>
      </c>
    </row>
    <row r="30027" spans="1:3" x14ac:dyDescent="0.25">
      <c r="A30027" s="80">
        <v>1116903</v>
      </c>
      <c r="B30027" s="104" t="s">
        <v>236</v>
      </c>
      <c r="C30027" s="88">
        <v>32023</v>
      </c>
    </row>
    <row r="30028" spans="1:3" x14ac:dyDescent="0.25">
      <c r="A30028" s="80">
        <v>1116904</v>
      </c>
      <c r="B30028" s="104" t="s">
        <v>236</v>
      </c>
      <c r="C30028" s="88">
        <v>32024</v>
      </c>
    </row>
    <row r="30029" spans="1:3" x14ac:dyDescent="0.25">
      <c r="A30029" s="80">
        <v>1116905</v>
      </c>
      <c r="B30029" s="104" t="s">
        <v>236</v>
      </c>
      <c r="C30029" s="88">
        <v>32026</v>
      </c>
    </row>
    <row r="30030" spans="1:3" x14ac:dyDescent="0.25">
      <c r="A30030" s="80">
        <v>1116906</v>
      </c>
      <c r="B30030" s="104" t="s">
        <v>236</v>
      </c>
      <c r="C30030" s="81" t="s">
        <v>236</v>
      </c>
    </row>
    <row r="30031" spans="1:3" x14ac:dyDescent="0.25">
      <c r="A30031" s="80">
        <v>1116907</v>
      </c>
      <c r="B30031" s="91">
        <v>1116908</v>
      </c>
      <c r="C30031" s="88">
        <v>31988</v>
      </c>
    </row>
    <row r="30032" spans="1:3" x14ac:dyDescent="0.25">
      <c r="A30032" s="80">
        <v>1116909</v>
      </c>
      <c r="B30032" s="91">
        <v>1116913</v>
      </c>
      <c r="C30032" s="88">
        <v>32030</v>
      </c>
    </row>
    <row r="30033" spans="1:3" x14ac:dyDescent="0.25">
      <c r="A30033" s="80">
        <v>1116910</v>
      </c>
      <c r="B30033" s="91">
        <v>1116911</v>
      </c>
      <c r="C30033" s="88">
        <v>32029</v>
      </c>
    </row>
    <row r="30034" spans="1:3" x14ac:dyDescent="0.25">
      <c r="A30034" s="80">
        <v>1116912</v>
      </c>
      <c r="B30034" s="104" t="s">
        <v>236</v>
      </c>
      <c r="C30034" s="81" t="s">
        <v>236</v>
      </c>
    </row>
    <row r="30035" spans="1:3" x14ac:dyDescent="0.25">
      <c r="A30035" s="80">
        <v>1116915</v>
      </c>
      <c r="B30035" s="104" t="s">
        <v>236</v>
      </c>
      <c r="C30035" s="81" t="s">
        <v>236</v>
      </c>
    </row>
    <row r="30036" spans="1:3" x14ac:dyDescent="0.25">
      <c r="A30036" s="80">
        <v>1116916</v>
      </c>
      <c r="B30036" s="104" t="s">
        <v>236</v>
      </c>
      <c r="C30036" s="81" t="s">
        <v>236</v>
      </c>
    </row>
    <row r="30037" spans="1:3" x14ac:dyDescent="0.25">
      <c r="A30037" s="80">
        <v>1116917</v>
      </c>
      <c r="B30037" s="104" t="s">
        <v>236</v>
      </c>
      <c r="C30037" s="81" t="s">
        <v>236</v>
      </c>
    </row>
    <row r="30038" spans="1:3" x14ac:dyDescent="0.25">
      <c r="A30038" s="80">
        <v>1116918</v>
      </c>
      <c r="B30038" s="104" t="s">
        <v>236</v>
      </c>
      <c r="C30038" s="81" t="s">
        <v>236</v>
      </c>
    </row>
    <row r="30039" spans="1:3" x14ac:dyDescent="0.25">
      <c r="A30039" s="80">
        <v>1116919</v>
      </c>
      <c r="B30039" s="104" t="s">
        <v>236</v>
      </c>
      <c r="C30039" s="81" t="s">
        <v>236</v>
      </c>
    </row>
    <row r="30040" spans="1:3" x14ac:dyDescent="0.25">
      <c r="A30040" s="80">
        <v>1116920</v>
      </c>
      <c r="B30040" s="104" t="s">
        <v>236</v>
      </c>
      <c r="C30040" s="81" t="s">
        <v>236</v>
      </c>
    </row>
    <row r="30041" spans="1:3" x14ac:dyDescent="0.25">
      <c r="A30041" s="80">
        <v>1116921</v>
      </c>
      <c r="B30041" s="104" t="s">
        <v>236</v>
      </c>
      <c r="C30041" s="88">
        <v>32038</v>
      </c>
    </row>
    <row r="30042" spans="1:3" x14ac:dyDescent="0.25">
      <c r="A30042" s="80">
        <v>1116922</v>
      </c>
      <c r="B30042" s="104" t="s">
        <v>236</v>
      </c>
      <c r="C30042" s="81" t="s">
        <v>236</v>
      </c>
    </row>
    <row r="30043" spans="1:3" x14ac:dyDescent="0.25">
      <c r="A30043" s="80">
        <v>1116923</v>
      </c>
      <c r="B30043" s="104" t="s">
        <v>236</v>
      </c>
      <c r="C30043" s="88">
        <v>60386</v>
      </c>
    </row>
    <row r="30044" spans="1:3" x14ac:dyDescent="0.25">
      <c r="A30044" s="80">
        <v>1116925</v>
      </c>
      <c r="B30044" s="91">
        <v>1116940</v>
      </c>
      <c r="C30044" s="88">
        <v>32039</v>
      </c>
    </row>
    <row r="30045" spans="1:3" x14ac:dyDescent="0.25">
      <c r="A30045" s="80">
        <v>1116926</v>
      </c>
      <c r="B30045" s="91">
        <v>1116939</v>
      </c>
      <c r="C30045" s="88">
        <v>32037</v>
      </c>
    </row>
    <row r="30046" spans="1:3" x14ac:dyDescent="0.25">
      <c r="A30046" s="80">
        <v>1116927</v>
      </c>
      <c r="B30046" s="91">
        <v>1116938</v>
      </c>
      <c r="C30046" s="88">
        <v>32036</v>
      </c>
    </row>
    <row r="30047" spans="1:3" x14ac:dyDescent="0.25">
      <c r="A30047" s="80">
        <v>1116928</v>
      </c>
      <c r="B30047" s="91">
        <v>1116937</v>
      </c>
      <c r="C30047" s="88">
        <v>32035</v>
      </c>
    </row>
    <row r="30048" spans="1:3" x14ac:dyDescent="0.25">
      <c r="A30048" s="80">
        <v>1116929</v>
      </c>
      <c r="B30048" s="91">
        <v>1116936</v>
      </c>
      <c r="C30048" s="88">
        <v>32034</v>
      </c>
    </row>
    <row r="30049" spans="1:3" x14ac:dyDescent="0.25">
      <c r="A30049" s="80">
        <v>1116930</v>
      </c>
      <c r="B30049" s="91">
        <v>1116934</v>
      </c>
      <c r="C30049" s="88">
        <v>32032</v>
      </c>
    </row>
    <row r="30050" spans="1:3" x14ac:dyDescent="0.25">
      <c r="A30050" s="80">
        <v>1116931</v>
      </c>
      <c r="B30050" s="91">
        <v>1116933</v>
      </c>
      <c r="C30050" s="88">
        <v>32031</v>
      </c>
    </row>
    <row r="30051" spans="1:3" x14ac:dyDescent="0.25">
      <c r="A30051" s="80">
        <v>1116932</v>
      </c>
      <c r="B30051" s="104" t="s">
        <v>236</v>
      </c>
      <c r="C30051" s="88">
        <v>32040</v>
      </c>
    </row>
    <row r="30052" spans="1:3" x14ac:dyDescent="0.25">
      <c r="A30052" s="80">
        <v>1116935</v>
      </c>
      <c r="B30052" s="104" t="s">
        <v>236</v>
      </c>
      <c r="C30052" s="88">
        <v>32042</v>
      </c>
    </row>
    <row r="30053" spans="1:3" x14ac:dyDescent="0.25">
      <c r="A30053" s="80">
        <v>1116941</v>
      </c>
      <c r="B30053" s="104" t="s">
        <v>236</v>
      </c>
      <c r="C30053" s="81" t="s">
        <v>236</v>
      </c>
    </row>
    <row r="30054" spans="1:3" x14ac:dyDescent="0.25">
      <c r="A30054" s="80">
        <v>1116942</v>
      </c>
      <c r="B30054" s="104" t="s">
        <v>236</v>
      </c>
      <c r="C30054" s="81" t="s">
        <v>236</v>
      </c>
    </row>
    <row r="30055" spans="1:3" x14ac:dyDescent="0.25">
      <c r="A30055" s="80">
        <v>1116943</v>
      </c>
      <c r="B30055" s="104" t="s">
        <v>236</v>
      </c>
      <c r="C30055" s="88">
        <v>32045</v>
      </c>
    </row>
    <row r="30056" spans="1:3" x14ac:dyDescent="0.25">
      <c r="A30056" s="80">
        <v>1116945</v>
      </c>
      <c r="B30056" s="104" t="s">
        <v>236</v>
      </c>
      <c r="C30056" s="81" t="s">
        <v>236</v>
      </c>
    </row>
    <row r="30057" spans="1:3" x14ac:dyDescent="0.25">
      <c r="A30057" s="80">
        <v>1116946</v>
      </c>
      <c r="B30057" s="91">
        <v>1124366</v>
      </c>
      <c r="C30057" s="88">
        <v>32047</v>
      </c>
    </row>
    <row r="30058" spans="1:3" x14ac:dyDescent="0.25">
      <c r="A30058" s="80">
        <v>1116947</v>
      </c>
      <c r="B30058" s="104" t="s">
        <v>236</v>
      </c>
      <c r="C30058" s="81" t="s">
        <v>236</v>
      </c>
    </row>
    <row r="30059" spans="1:3" x14ac:dyDescent="0.25">
      <c r="A30059" s="80">
        <v>1116948</v>
      </c>
      <c r="B30059" s="91">
        <v>1116952</v>
      </c>
      <c r="C30059" s="88">
        <v>32044</v>
      </c>
    </row>
    <row r="30060" spans="1:3" x14ac:dyDescent="0.25">
      <c r="A30060" s="80">
        <v>1116949</v>
      </c>
      <c r="B30060" s="91">
        <v>1116950</v>
      </c>
      <c r="C30060" s="88">
        <v>32043</v>
      </c>
    </row>
    <row r="30061" spans="1:3" x14ac:dyDescent="0.25">
      <c r="A30061" s="80">
        <v>1116951</v>
      </c>
      <c r="B30061" s="104" t="s">
        <v>236</v>
      </c>
      <c r="C30061" s="88">
        <v>32049</v>
      </c>
    </row>
    <row r="30062" spans="1:3" x14ac:dyDescent="0.25">
      <c r="A30062" s="80">
        <v>1116954</v>
      </c>
      <c r="B30062" s="104" t="s">
        <v>236</v>
      </c>
      <c r="C30062" s="88">
        <v>32058</v>
      </c>
    </row>
    <row r="30063" spans="1:3" x14ac:dyDescent="0.25">
      <c r="A30063" s="80">
        <v>1116955</v>
      </c>
      <c r="B30063" s="104" t="s">
        <v>236</v>
      </c>
      <c r="C30063" s="81" t="s">
        <v>236</v>
      </c>
    </row>
    <row r="30064" spans="1:3" x14ac:dyDescent="0.25">
      <c r="A30064" s="80">
        <v>1116956</v>
      </c>
      <c r="B30064" s="104" t="s">
        <v>236</v>
      </c>
      <c r="C30064" s="88">
        <v>32060</v>
      </c>
    </row>
    <row r="30065" spans="1:3" x14ac:dyDescent="0.25">
      <c r="A30065" s="80">
        <v>1116957</v>
      </c>
      <c r="B30065" s="104" t="s">
        <v>236</v>
      </c>
      <c r="C30065" s="88">
        <v>32059</v>
      </c>
    </row>
    <row r="30066" spans="1:3" x14ac:dyDescent="0.25">
      <c r="A30066" s="80">
        <v>1116958</v>
      </c>
      <c r="B30066" s="104" t="s">
        <v>236</v>
      </c>
      <c r="C30066" s="81" t="s">
        <v>236</v>
      </c>
    </row>
    <row r="30067" spans="1:3" x14ac:dyDescent="0.25">
      <c r="A30067" s="80">
        <v>1116959</v>
      </c>
      <c r="B30067" s="91">
        <v>1134145</v>
      </c>
      <c r="C30067" s="88">
        <v>32061</v>
      </c>
    </row>
    <row r="30068" spans="1:3" x14ac:dyDescent="0.25">
      <c r="A30068" s="80">
        <v>1116960</v>
      </c>
      <c r="B30068" s="104" t="s">
        <v>236</v>
      </c>
      <c r="C30068" s="88">
        <v>32052</v>
      </c>
    </row>
    <row r="30069" spans="1:3" x14ac:dyDescent="0.25">
      <c r="A30069" s="80">
        <v>1116962</v>
      </c>
      <c r="B30069" s="91">
        <v>1117000</v>
      </c>
      <c r="C30069" s="88">
        <v>32057</v>
      </c>
    </row>
    <row r="30070" spans="1:3" x14ac:dyDescent="0.25">
      <c r="A30070" s="80">
        <v>1116963</v>
      </c>
      <c r="B30070" s="91">
        <v>1116999</v>
      </c>
      <c r="C30070" s="88">
        <v>32056</v>
      </c>
    </row>
    <row r="30071" spans="1:3" x14ac:dyDescent="0.25">
      <c r="A30071" s="80">
        <v>1116964</v>
      </c>
      <c r="B30071" s="91">
        <v>1116981</v>
      </c>
      <c r="C30071" s="88">
        <v>32055</v>
      </c>
    </row>
    <row r="30072" spans="1:3" x14ac:dyDescent="0.25">
      <c r="A30072" s="80">
        <v>1116965</v>
      </c>
      <c r="B30072" s="91">
        <v>1116969</v>
      </c>
      <c r="C30072" s="88">
        <v>32054</v>
      </c>
    </row>
    <row r="30073" spans="1:3" x14ac:dyDescent="0.25">
      <c r="A30073" s="80">
        <v>1116966</v>
      </c>
      <c r="B30073" s="91">
        <v>1116968</v>
      </c>
      <c r="C30073" s="88">
        <v>32053</v>
      </c>
    </row>
    <row r="30074" spans="1:3" x14ac:dyDescent="0.25">
      <c r="A30074" s="80">
        <v>1116967</v>
      </c>
      <c r="B30074" s="104" t="s">
        <v>236</v>
      </c>
      <c r="C30074" s="81" t="s">
        <v>236</v>
      </c>
    </row>
    <row r="30075" spans="1:3" x14ac:dyDescent="0.25">
      <c r="A30075" s="80">
        <v>1116970</v>
      </c>
      <c r="B30075" s="104" t="s">
        <v>236</v>
      </c>
      <c r="C30075" s="88">
        <v>32064</v>
      </c>
    </row>
    <row r="30076" spans="1:3" x14ac:dyDescent="0.25">
      <c r="A30076" s="80">
        <v>1116971</v>
      </c>
      <c r="B30076" s="104" t="s">
        <v>236</v>
      </c>
      <c r="C30076" s="81" t="s">
        <v>236</v>
      </c>
    </row>
    <row r="30077" spans="1:3" x14ac:dyDescent="0.25">
      <c r="A30077" s="80">
        <v>1116972</v>
      </c>
      <c r="B30077" s="104" t="s">
        <v>236</v>
      </c>
      <c r="C30077" s="81" t="s">
        <v>236</v>
      </c>
    </row>
    <row r="30078" spans="1:3" x14ac:dyDescent="0.25">
      <c r="A30078" s="80">
        <v>1116973</v>
      </c>
      <c r="B30078" s="104" t="s">
        <v>236</v>
      </c>
      <c r="C30078" s="81" t="s">
        <v>236</v>
      </c>
    </row>
    <row r="30079" spans="1:3" x14ac:dyDescent="0.25">
      <c r="A30079" s="80">
        <v>1116980</v>
      </c>
      <c r="B30079" s="104" t="s">
        <v>236</v>
      </c>
      <c r="C30079" s="81" t="s">
        <v>236</v>
      </c>
    </row>
    <row r="30080" spans="1:3" x14ac:dyDescent="0.25">
      <c r="A30080" s="80">
        <v>1116982</v>
      </c>
      <c r="B30080" s="104" t="s">
        <v>236</v>
      </c>
      <c r="C30080" s="81" t="s">
        <v>236</v>
      </c>
    </row>
    <row r="30081" spans="1:3" x14ac:dyDescent="0.25">
      <c r="A30081" s="80">
        <v>1116983</v>
      </c>
      <c r="B30081" s="104" t="s">
        <v>236</v>
      </c>
      <c r="C30081" s="81" t="s">
        <v>236</v>
      </c>
    </row>
    <row r="30082" spans="1:3" x14ac:dyDescent="0.25">
      <c r="A30082" s="80">
        <v>1116984</v>
      </c>
      <c r="B30082" s="104" t="s">
        <v>236</v>
      </c>
      <c r="C30082" s="81" t="s">
        <v>236</v>
      </c>
    </row>
    <row r="30083" spans="1:3" x14ac:dyDescent="0.25">
      <c r="A30083" s="80">
        <v>1116985</v>
      </c>
      <c r="B30083" s="104" t="s">
        <v>236</v>
      </c>
      <c r="C30083" s="81" t="s">
        <v>236</v>
      </c>
    </row>
    <row r="30084" spans="1:3" x14ac:dyDescent="0.25">
      <c r="A30084" s="80">
        <v>1116986</v>
      </c>
      <c r="B30084" s="104" t="s">
        <v>236</v>
      </c>
      <c r="C30084" s="81" t="s">
        <v>236</v>
      </c>
    </row>
    <row r="30085" spans="1:3" x14ac:dyDescent="0.25">
      <c r="A30085" s="80">
        <v>1116987</v>
      </c>
      <c r="B30085" s="104" t="s">
        <v>236</v>
      </c>
      <c r="C30085" s="81" t="s">
        <v>236</v>
      </c>
    </row>
    <row r="30086" spans="1:3" x14ac:dyDescent="0.25">
      <c r="A30086" s="80">
        <v>1116988</v>
      </c>
      <c r="B30086" s="104" t="s">
        <v>236</v>
      </c>
      <c r="C30086" s="81" t="s">
        <v>236</v>
      </c>
    </row>
    <row r="30087" spans="1:3" x14ac:dyDescent="0.25">
      <c r="A30087" s="80">
        <v>1116989</v>
      </c>
      <c r="B30087" s="104" t="s">
        <v>236</v>
      </c>
      <c r="C30087" s="81" t="s">
        <v>236</v>
      </c>
    </row>
    <row r="30088" spans="1:3" x14ac:dyDescent="0.25">
      <c r="A30088" s="80">
        <v>1116990</v>
      </c>
      <c r="B30088" s="104" t="s">
        <v>236</v>
      </c>
      <c r="C30088" s="81" t="s">
        <v>236</v>
      </c>
    </row>
    <row r="30089" spans="1:3" x14ac:dyDescent="0.25">
      <c r="A30089" s="80">
        <v>1116991</v>
      </c>
      <c r="B30089" s="104" t="s">
        <v>236</v>
      </c>
      <c r="C30089" s="81" t="s">
        <v>236</v>
      </c>
    </row>
    <row r="30090" spans="1:3" x14ac:dyDescent="0.25">
      <c r="A30090" s="80">
        <v>1116992</v>
      </c>
      <c r="B30090" s="104" t="s">
        <v>236</v>
      </c>
      <c r="C30090" s="81" t="s">
        <v>236</v>
      </c>
    </row>
    <row r="30091" spans="1:3" x14ac:dyDescent="0.25">
      <c r="A30091" s="80">
        <v>1116993</v>
      </c>
      <c r="B30091" s="104" t="s">
        <v>236</v>
      </c>
      <c r="C30091" s="81" t="s">
        <v>236</v>
      </c>
    </row>
    <row r="30092" spans="1:3" x14ac:dyDescent="0.25">
      <c r="A30092" s="80">
        <v>1116994</v>
      </c>
      <c r="B30092" s="104" t="s">
        <v>236</v>
      </c>
      <c r="C30092" s="81" t="s">
        <v>236</v>
      </c>
    </row>
    <row r="30093" spans="1:3" x14ac:dyDescent="0.25">
      <c r="A30093" s="80">
        <v>1116995</v>
      </c>
      <c r="B30093" s="104" t="s">
        <v>236</v>
      </c>
      <c r="C30093" s="81" t="s">
        <v>236</v>
      </c>
    </row>
    <row r="30094" spans="1:3" x14ac:dyDescent="0.25">
      <c r="A30094" s="80">
        <v>1116996</v>
      </c>
      <c r="B30094" s="91">
        <v>1116998</v>
      </c>
      <c r="C30094" s="88">
        <v>32062</v>
      </c>
    </row>
    <row r="30095" spans="1:3" x14ac:dyDescent="0.25">
      <c r="A30095" s="80">
        <v>1116997</v>
      </c>
      <c r="B30095" s="104" t="s">
        <v>236</v>
      </c>
      <c r="C30095" s="88">
        <v>32067</v>
      </c>
    </row>
    <row r="30096" spans="1:3" x14ac:dyDescent="0.25">
      <c r="A30096" s="80">
        <v>1117003</v>
      </c>
      <c r="B30096" s="104" t="s">
        <v>236</v>
      </c>
      <c r="C30096" s="81" t="s">
        <v>236</v>
      </c>
    </row>
    <row r="30097" spans="1:3" x14ac:dyDescent="0.25">
      <c r="A30097" s="80">
        <v>1117004</v>
      </c>
      <c r="B30097" s="104" t="s">
        <v>236</v>
      </c>
      <c r="C30097" s="88">
        <v>32070</v>
      </c>
    </row>
    <row r="30098" spans="1:3" x14ac:dyDescent="0.25">
      <c r="A30098" s="80">
        <v>1117008</v>
      </c>
      <c r="B30098" s="104" t="s">
        <v>236</v>
      </c>
      <c r="C30098" s="81" t="s">
        <v>236</v>
      </c>
    </row>
    <row r="30099" spans="1:3" x14ac:dyDescent="0.25">
      <c r="A30099" s="80">
        <v>1117009</v>
      </c>
      <c r="B30099" s="104" t="s">
        <v>236</v>
      </c>
      <c r="C30099" s="81" t="s">
        <v>236</v>
      </c>
    </row>
    <row r="30100" spans="1:3" x14ac:dyDescent="0.25">
      <c r="A30100" s="80">
        <v>1117010</v>
      </c>
      <c r="B30100" s="104" t="s">
        <v>236</v>
      </c>
      <c r="C30100" s="88">
        <v>32072</v>
      </c>
    </row>
    <row r="30101" spans="1:3" x14ac:dyDescent="0.25">
      <c r="A30101" s="80">
        <v>1117011</v>
      </c>
      <c r="B30101" s="104" t="s">
        <v>236</v>
      </c>
      <c r="C30101" s="81" t="s">
        <v>236</v>
      </c>
    </row>
    <row r="30102" spans="1:3" x14ac:dyDescent="0.25">
      <c r="A30102" s="80">
        <v>1117012</v>
      </c>
      <c r="B30102" s="104" t="s">
        <v>236</v>
      </c>
      <c r="C30102" s="81" t="s">
        <v>236</v>
      </c>
    </row>
    <row r="30103" spans="1:3" x14ac:dyDescent="0.25">
      <c r="A30103" s="80">
        <v>1117013</v>
      </c>
      <c r="B30103" s="104" t="s">
        <v>236</v>
      </c>
      <c r="C30103" s="88">
        <v>32073</v>
      </c>
    </row>
    <row r="30104" spans="1:3" x14ac:dyDescent="0.25">
      <c r="A30104" s="80">
        <v>1117014</v>
      </c>
      <c r="B30104" s="104" t="s">
        <v>236</v>
      </c>
      <c r="C30104" s="88">
        <v>32074</v>
      </c>
    </row>
    <row r="30105" spans="1:3" x14ac:dyDescent="0.25">
      <c r="A30105" s="80">
        <v>1117015</v>
      </c>
      <c r="B30105" s="104" t="s">
        <v>236</v>
      </c>
      <c r="C30105" s="81" t="s">
        <v>236</v>
      </c>
    </row>
    <row r="30106" spans="1:3" x14ac:dyDescent="0.25">
      <c r="A30106" s="80">
        <v>1117016</v>
      </c>
      <c r="B30106" s="91">
        <v>1117030</v>
      </c>
      <c r="C30106" s="88">
        <v>32075</v>
      </c>
    </row>
    <row r="30107" spans="1:3" x14ac:dyDescent="0.25">
      <c r="A30107" s="80">
        <v>1117017</v>
      </c>
      <c r="B30107" s="91">
        <v>1117040</v>
      </c>
      <c r="C30107" s="88">
        <v>32076</v>
      </c>
    </row>
    <row r="30108" spans="1:3" x14ac:dyDescent="0.25">
      <c r="A30108" s="80">
        <v>1117018</v>
      </c>
      <c r="B30108" s="91">
        <v>1117041</v>
      </c>
      <c r="C30108" s="88">
        <v>32078</v>
      </c>
    </row>
    <row r="30109" spans="1:3" x14ac:dyDescent="0.25">
      <c r="A30109" s="80">
        <v>1117019</v>
      </c>
      <c r="B30109" s="91">
        <v>1117043</v>
      </c>
      <c r="C30109" s="88">
        <v>32080</v>
      </c>
    </row>
    <row r="30110" spans="1:3" x14ac:dyDescent="0.25">
      <c r="A30110" s="80">
        <v>1117020</v>
      </c>
      <c r="B30110" s="91">
        <v>1117044</v>
      </c>
      <c r="C30110" s="88">
        <v>32081</v>
      </c>
    </row>
    <row r="30111" spans="1:3" x14ac:dyDescent="0.25">
      <c r="A30111" s="80">
        <v>1117042</v>
      </c>
      <c r="B30111" s="91">
        <v>1134311</v>
      </c>
      <c r="C30111" s="88">
        <v>32084</v>
      </c>
    </row>
    <row r="30112" spans="1:3" x14ac:dyDescent="0.25">
      <c r="A30112" s="80">
        <v>1117045</v>
      </c>
      <c r="B30112" s="104" t="s">
        <v>236</v>
      </c>
      <c r="C30112" s="88">
        <v>32086</v>
      </c>
    </row>
    <row r="30113" spans="1:3" x14ac:dyDescent="0.25">
      <c r="A30113" s="80">
        <v>1117046</v>
      </c>
      <c r="B30113" s="104" t="s">
        <v>236</v>
      </c>
      <c r="C30113" s="88">
        <v>32094</v>
      </c>
    </row>
    <row r="30114" spans="1:3" x14ac:dyDescent="0.25">
      <c r="A30114" s="80">
        <v>1117047</v>
      </c>
      <c r="B30114" s="104" t="s">
        <v>236</v>
      </c>
      <c r="C30114" s="81" t="s">
        <v>236</v>
      </c>
    </row>
    <row r="30115" spans="1:3" x14ac:dyDescent="0.25">
      <c r="A30115" s="80">
        <v>1117048</v>
      </c>
      <c r="B30115" s="104" t="s">
        <v>236</v>
      </c>
      <c r="C30115" s="81" t="s">
        <v>236</v>
      </c>
    </row>
    <row r="30116" spans="1:3" x14ac:dyDescent="0.25">
      <c r="A30116" s="80">
        <v>1117049</v>
      </c>
      <c r="B30116" s="91">
        <v>1117056</v>
      </c>
      <c r="C30116" s="88">
        <v>32083</v>
      </c>
    </row>
    <row r="30117" spans="1:3" x14ac:dyDescent="0.25">
      <c r="A30117" s="80">
        <v>1117050</v>
      </c>
      <c r="B30117" s="91">
        <v>1117061</v>
      </c>
      <c r="C30117" s="88">
        <v>32095</v>
      </c>
    </row>
    <row r="30118" spans="1:3" x14ac:dyDescent="0.25">
      <c r="A30118" s="80">
        <v>1117051</v>
      </c>
      <c r="B30118" s="91">
        <v>1117062</v>
      </c>
      <c r="C30118" s="88">
        <v>32097</v>
      </c>
    </row>
    <row r="30119" spans="1:3" x14ac:dyDescent="0.25">
      <c r="A30119" s="80">
        <v>1117052</v>
      </c>
      <c r="B30119" s="91">
        <v>1117059</v>
      </c>
      <c r="C30119" s="88">
        <v>32093</v>
      </c>
    </row>
    <row r="30120" spans="1:3" x14ac:dyDescent="0.25">
      <c r="A30120" s="80">
        <v>1117053</v>
      </c>
      <c r="B30120" s="91">
        <v>1117063</v>
      </c>
      <c r="C30120" s="88">
        <v>32098</v>
      </c>
    </row>
    <row r="30121" spans="1:3" x14ac:dyDescent="0.25">
      <c r="A30121" s="80">
        <v>1117054</v>
      </c>
      <c r="B30121" s="91">
        <v>1117066</v>
      </c>
      <c r="C30121" s="88">
        <v>32099</v>
      </c>
    </row>
    <row r="30122" spans="1:3" x14ac:dyDescent="0.25">
      <c r="A30122" s="80">
        <v>1117055</v>
      </c>
      <c r="B30122" s="91">
        <v>1117068</v>
      </c>
      <c r="C30122" s="88">
        <v>32101</v>
      </c>
    </row>
    <row r="30123" spans="1:3" x14ac:dyDescent="0.25">
      <c r="A30123" s="80">
        <v>1117057</v>
      </c>
      <c r="B30123" s="104" t="s">
        <v>236</v>
      </c>
      <c r="C30123" s="81" t="s">
        <v>236</v>
      </c>
    </row>
    <row r="30124" spans="1:3" x14ac:dyDescent="0.25">
      <c r="A30124" s="80">
        <v>1117065</v>
      </c>
      <c r="B30124" s="104" t="s">
        <v>236</v>
      </c>
      <c r="C30124" s="81" t="s">
        <v>236</v>
      </c>
    </row>
    <row r="30125" spans="1:3" x14ac:dyDescent="0.25">
      <c r="A30125" s="80">
        <v>1117072</v>
      </c>
      <c r="B30125" s="104" t="s">
        <v>236</v>
      </c>
      <c r="C30125" s="88">
        <v>32106</v>
      </c>
    </row>
    <row r="30126" spans="1:3" x14ac:dyDescent="0.25">
      <c r="A30126" s="80">
        <v>1117073</v>
      </c>
      <c r="B30126" s="104" t="s">
        <v>236</v>
      </c>
      <c r="C30126" s="81" t="s">
        <v>236</v>
      </c>
    </row>
    <row r="30127" spans="1:3" x14ac:dyDescent="0.25">
      <c r="A30127" s="80">
        <v>1117075</v>
      </c>
      <c r="B30127" s="104" t="s">
        <v>236</v>
      </c>
      <c r="C30127" s="81" t="s">
        <v>236</v>
      </c>
    </row>
    <row r="30128" spans="1:3" x14ac:dyDescent="0.25">
      <c r="A30128" s="80">
        <v>1117079</v>
      </c>
      <c r="B30128" s="104" t="s">
        <v>236</v>
      </c>
      <c r="C30128" s="81" t="s">
        <v>236</v>
      </c>
    </row>
    <row r="30129" spans="1:3" x14ac:dyDescent="0.25">
      <c r="A30129" s="80">
        <v>1117080</v>
      </c>
      <c r="B30129" s="104" t="s">
        <v>236</v>
      </c>
      <c r="C30129" s="81" t="s">
        <v>236</v>
      </c>
    </row>
    <row r="30130" spans="1:3" x14ac:dyDescent="0.25">
      <c r="A30130" s="80">
        <v>1117081</v>
      </c>
      <c r="B30130" s="104" t="s">
        <v>236</v>
      </c>
      <c r="C30130" s="88">
        <v>65810</v>
      </c>
    </row>
    <row r="30131" spans="1:3" x14ac:dyDescent="0.25">
      <c r="A30131" s="80">
        <v>1117082</v>
      </c>
      <c r="B30131" s="91">
        <v>1117088</v>
      </c>
      <c r="C30131" s="88">
        <v>32103</v>
      </c>
    </row>
    <row r="30132" spans="1:3" x14ac:dyDescent="0.25">
      <c r="A30132" s="80">
        <v>1117083</v>
      </c>
      <c r="B30132" s="91">
        <v>1117092</v>
      </c>
      <c r="C30132" s="88">
        <v>32105</v>
      </c>
    </row>
    <row r="30133" spans="1:3" x14ac:dyDescent="0.25">
      <c r="A30133" s="80">
        <v>1117084</v>
      </c>
      <c r="B30133" s="91">
        <v>1117089</v>
      </c>
      <c r="C30133" s="88">
        <v>32111</v>
      </c>
    </row>
    <row r="30134" spans="1:3" x14ac:dyDescent="0.25">
      <c r="A30134" s="80">
        <v>1117086</v>
      </c>
      <c r="B30134" s="104" t="s">
        <v>236</v>
      </c>
      <c r="C30134" s="88">
        <v>32112</v>
      </c>
    </row>
    <row r="30135" spans="1:3" x14ac:dyDescent="0.25">
      <c r="A30135" s="80">
        <v>1117087</v>
      </c>
      <c r="B30135" s="104" t="s">
        <v>236</v>
      </c>
      <c r="C30135" s="88">
        <v>32113</v>
      </c>
    </row>
    <row r="30136" spans="1:3" x14ac:dyDescent="0.25">
      <c r="A30136" s="80">
        <v>1117090</v>
      </c>
      <c r="B30136" s="104" t="s">
        <v>236</v>
      </c>
      <c r="C30136" s="81" t="s">
        <v>236</v>
      </c>
    </row>
    <row r="30137" spans="1:3" x14ac:dyDescent="0.25">
      <c r="A30137" s="80">
        <v>1117091</v>
      </c>
      <c r="B30137" s="104" t="s">
        <v>236</v>
      </c>
      <c r="C30137" s="88">
        <v>32114</v>
      </c>
    </row>
    <row r="30138" spans="1:3" x14ac:dyDescent="0.25">
      <c r="A30138" s="80">
        <v>1117095</v>
      </c>
      <c r="B30138" s="104" t="s">
        <v>236</v>
      </c>
      <c r="C30138" s="81" t="s">
        <v>236</v>
      </c>
    </row>
    <row r="30139" spans="1:3" x14ac:dyDescent="0.25">
      <c r="A30139" s="80">
        <v>1117096</v>
      </c>
      <c r="B30139" s="104" t="s">
        <v>236</v>
      </c>
      <c r="C30139" s="81" t="s">
        <v>236</v>
      </c>
    </row>
    <row r="30140" spans="1:3" x14ac:dyDescent="0.25">
      <c r="A30140" s="80">
        <v>1117097</v>
      </c>
      <c r="B30140" s="104" t="s">
        <v>236</v>
      </c>
      <c r="C30140" s="81" t="s">
        <v>236</v>
      </c>
    </row>
    <row r="30141" spans="1:3" x14ac:dyDescent="0.25">
      <c r="A30141" s="80">
        <v>1117098</v>
      </c>
      <c r="B30141" s="91">
        <v>1132497</v>
      </c>
      <c r="C30141" s="88">
        <v>76087</v>
      </c>
    </row>
    <row r="30142" spans="1:3" x14ac:dyDescent="0.25">
      <c r="A30142" s="80">
        <v>1117099</v>
      </c>
      <c r="B30142" s="104" t="s">
        <v>236</v>
      </c>
      <c r="C30142" s="81" t="s">
        <v>236</v>
      </c>
    </row>
    <row r="30143" spans="1:3" x14ac:dyDescent="0.25">
      <c r="A30143" s="80">
        <v>1117100</v>
      </c>
      <c r="B30143" s="104" t="s">
        <v>236</v>
      </c>
      <c r="C30143" s="88">
        <v>32115</v>
      </c>
    </row>
    <row r="30144" spans="1:3" x14ac:dyDescent="0.25">
      <c r="A30144" s="80">
        <v>1117101</v>
      </c>
      <c r="B30144" s="91">
        <v>1124367</v>
      </c>
      <c r="C30144" s="88">
        <v>32116</v>
      </c>
    </row>
    <row r="30145" spans="1:3" x14ac:dyDescent="0.25">
      <c r="A30145" s="80">
        <v>1117102</v>
      </c>
      <c r="B30145" s="104" t="s">
        <v>236</v>
      </c>
      <c r="C30145" s="81" t="s">
        <v>236</v>
      </c>
    </row>
    <row r="30146" spans="1:3" x14ac:dyDescent="0.25">
      <c r="A30146" s="80">
        <v>1117103</v>
      </c>
      <c r="B30146" s="91">
        <v>1130654</v>
      </c>
      <c r="C30146" s="88">
        <v>32117</v>
      </c>
    </row>
    <row r="30147" spans="1:3" x14ac:dyDescent="0.25">
      <c r="A30147" s="80">
        <v>1117104</v>
      </c>
      <c r="B30147" s="104" t="s">
        <v>236</v>
      </c>
      <c r="C30147" s="88">
        <v>32125</v>
      </c>
    </row>
    <row r="30148" spans="1:3" x14ac:dyDescent="0.25">
      <c r="A30148" s="80">
        <v>1117105</v>
      </c>
      <c r="B30148" s="104" t="s">
        <v>236</v>
      </c>
      <c r="C30148" s="81" t="s">
        <v>236</v>
      </c>
    </row>
    <row r="30149" spans="1:3" x14ac:dyDescent="0.25">
      <c r="A30149" s="80">
        <v>1117106</v>
      </c>
      <c r="B30149" s="104" t="s">
        <v>236</v>
      </c>
      <c r="C30149" s="88">
        <v>32127</v>
      </c>
    </row>
    <row r="30150" spans="1:3" x14ac:dyDescent="0.25">
      <c r="A30150" s="80">
        <v>1117107</v>
      </c>
      <c r="B30150" s="104" t="s">
        <v>236</v>
      </c>
      <c r="C30150" s="81" t="s">
        <v>236</v>
      </c>
    </row>
    <row r="30151" spans="1:3" x14ac:dyDescent="0.25">
      <c r="A30151" s="80">
        <v>1117108</v>
      </c>
      <c r="B30151" s="104" t="s">
        <v>236</v>
      </c>
      <c r="C30151" s="81" t="s">
        <v>236</v>
      </c>
    </row>
    <row r="30152" spans="1:3" x14ac:dyDescent="0.25">
      <c r="A30152" s="80">
        <v>1117109</v>
      </c>
      <c r="B30152" s="104" t="s">
        <v>236</v>
      </c>
      <c r="C30152" s="81" t="s">
        <v>236</v>
      </c>
    </row>
    <row r="30153" spans="1:3" x14ac:dyDescent="0.25">
      <c r="A30153" s="80">
        <v>1117110</v>
      </c>
      <c r="B30153" s="104" t="s">
        <v>236</v>
      </c>
      <c r="C30153" s="81" t="s">
        <v>236</v>
      </c>
    </row>
    <row r="30154" spans="1:3" x14ac:dyDescent="0.25">
      <c r="A30154" s="80">
        <v>1117111</v>
      </c>
      <c r="B30154" s="104" t="s">
        <v>236</v>
      </c>
      <c r="C30154" s="81" t="s">
        <v>236</v>
      </c>
    </row>
    <row r="30155" spans="1:3" x14ac:dyDescent="0.25">
      <c r="A30155" s="80">
        <v>1117112</v>
      </c>
      <c r="B30155" s="104" t="s">
        <v>236</v>
      </c>
      <c r="C30155" s="81" t="s">
        <v>236</v>
      </c>
    </row>
    <row r="30156" spans="1:3" x14ac:dyDescent="0.25">
      <c r="A30156" s="80">
        <v>1117113</v>
      </c>
      <c r="B30156" s="104" t="s">
        <v>236</v>
      </c>
      <c r="C30156" s="81" t="s">
        <v>236</v>
      </c>
    </row>
    <row r="30157" spans="1:3" x14ac:dyDescent="0.25">
      <c r="A30157" s="80">
        <v>1117114</v>
      </c>
      <c r="B30157" s="104" t="s">
        <v>236</v>
      </c>
      <c r="C30157" s="81" t="s">
        <v>236</v>
      </c>
    </row>
    <row r="30158" spans="1:3" x14ac:dyDescent="0.25">
      <c r="A30158" s="80">
        <v>1117115</v>
      </c>
      <c r="B30158" s="104" t="s">
        <v>236</v>
      </c>
      <c r="C30158" s="81" t="s">
        <v>236</v>
      </c>
    </row>
    <row r="30159" spans="1:3" x14ac:dyDescent="0.25">
      <c r="A30159" s="80">
        <v>1117116</v>
      </c>
      <c r="B30159" s="104" t="s">
        <v>236</v>
      </c>
      <c r="C30159" s="81" t="s">
        <v>236</v>
      </c>
    </row>
    <row r="30160" spans="1:3" x14ac:dyDescent="0.25">
      <c r="A30160" s="80">
        <v>1117117</v>
      </c>
      <c r="B30160" s="104" t="s">
        <v>236</v>
      </c>
      <c r="C30160" s="88">
        <v>32130</v>
      </c>
    </row>
    <row r="30161" spans="1:3" x14ac:dyDescent="0.25">
      <c r="A30161" s="80">
        <v>1117118</v>
      </c>
      <c r="B30161" s="104" t="s">
        <v>236</v>
      </c>
      <c r="C30161" s="81" t="s">
        <v>236</v>
      </c>
    </row>
    <row r="30162" spans="1:3" x14ac:dyDescent="0.25">
      <c r="A30162" s="80">
        <v>1117119</v>
      </c>
      <c r="B30162" s="104" t="s">
        <v>236</v>
      </c>
      <c r="C30162" s="81" t="s">
        <v>236</v>
      </c>
    </row>
    <row r="30163" spans="1:3" x14ac:dyDescent="0.25">
      <c r="A30163" s="80">
        <v>1117120</v>
      </c>
      <c r="B30163" s="104" t="s">
        <v>236</v>
      </c>
      <c r="C30163" s="88">
        <v>32134</v>
      </c>
    </row>
    <row r="30164" spans="1:3" x14ac:dyDescent="0.25">
      <c r="A30164" s="80">
        <v>1117121</v>
      </c>
      <c r="B30164" s="91">
        <v>1151746</v>
      </c>
      <c r="C30164" s="88">
        <v>41453</v>
      </c>
    </row>
    <row r="30165" spans="1:3" x14ac:dyDescent="0.25">
      <c r="A30165" s="80">
        <v>1117122</v>
      </c>
      <c r="B30165" s="104" t="s">
        <v>236</v>
      </c>
      <c r="C30165" s="81" t="s">
        <v>236</v>
      </c>
    </row>
    <row r="30166" spans="1:3" x14ac:dyDescent="0.25">
      <c r="A30166" s="80">
        <v>1117123</v>
      </c>
      <c r="B30166" s="104" t="s">
        <v>236</v>
      </c>
      <c r="C30166" s="81" t="s">
        <v>236</v>
      </c>
    </row>
    <row r="30167" spans="1:3" x14ac:dyDescent="0.25">
      <c r="A30167" s="80">
        <v>1117124</v>
      </c>
      <c r="B30167" s="104" t="s">
        <v>236</v>
      </c>
      <c r="C30167" s="81" t="s">
        <v>236</v>
      </c>
    </row>
    <row r="30168" spans="1:3" x14ac:dyDescent="0.25">
      <c r="A30168" s="80">
        <v>1117125</v>
      </c>
      <c r="B30168" s="104" t="s">
        <v>236</v>
      </c>
      <c r="C30168" s="81" t="s">
        <v>236</v>
      </c>
    </row>
    <row r="30169" spans="1:3" x14ac:dyDescent="0.25">
      <c r="A30169" s="80">
        <v>1117126</v>
      </c>
      <c r="B30169" s="104" t="s">
        <v>236</v>
      </c>
      <c r="C30169" s="81" t="s">
        <v>236</v>
      </c>
    </row>
    <row r="30170" spans="1:3" x14ac:dyDescent="0.25">
      <c r="A30170" s="80">
        <v>1117127</v>
      </c>
      <c r="B30170" s="104" t="s">
        <v>236</v>
      </c>
      <c r="C30170" s="81" t="s">
        <v>236</v>
      </c>
    </row>
    <row r="30171" spans="1:3" x14ac:dyDescent="0.25">
      <c r="A30171" s="80">
        <v>1117128</v>
      </c>
      <c r="B30171" s="104" t="s">
        <v>236</v>
      </c>
      <c r="C30171" s="81" t="s">
        <v>236</v>
      </c>
    </row>
    <row r="30172" spans="1:3" x14ac:dyDescent="0.25">
      <c r="A30172" s="80">
        <v>1117129</v>
      </c>
      <c r="B30172" s="104" t="s">
        <v>236</v>
      </c>
      <c r="C30172" s="81" t="s">
        <v>236</v>
      </c>
    </row>
    <row r="30173" spans="1:3" x14ac:dyDescent="0.25">
      <c r="A30173" s="80">
        <v>1117130</v>
      </c>
      <c r="B30173" s="104" t="s">
        <v>236</v>
      </c>
      <c r="C30173" s="81" t="s">
        <v>236</v>
      </c>
    </row>
    <row r="30174" spans="1:3" x14ac:dyDescent="0.25">
      <c r="A30174" s="80">
        <v>1117131</v>
      </c>
      <c r="B30174" s="104" t="s">
        <v>236</v>
      </c>
      <c r="C30174" s="81" t="s">
        <v>236</v>
      </c>
    </row>
    <row r="30175" spans="1:3" x14ac:dyDescent="0.25">
      <c r="A30175" s="80">
        <v>1117132</v>
      </c>
      <c r="B30175" s="104" t="s">
        <v>236</v>
      </c>
      <c r="C30175" s="88">
        <v>32135</v>
      </c>
    </row>
    <row r="30176" spans="1:3" x14ac:dyDescent="0.25">
      <c r="A30176" s="80">
        <v>1117133</v>
      </c>
      <c r="B30176" s="91">
        <v>1130655</v>
      </c>
      <c r="C30176" s="88">
        <v>32136</v>
      </c>
    </row>
    <row r="30177" spans="1:3" x14ac:dyDescent="0.25">
      <c r="A30177" s="80">
        <v>1117134</v>
      </c>
      <c r="B30177" s="104" t="s">
        <v>236</v>
      </c>
      <c r="C30177" s="81" t="s">
        <v>236</v>
      </c>
    </row>
    <row r="30178" spans="1:3" x14ac:dyDescent="0.25">
      <c r="A30178" s="80">
        <v>1117135</v>
      </c>
      <c r="B30178" s="104" t="s">
        <v>236</v>
      </c>
      <c r="C30178" s="81" t="s">
        <v>236</v>
      </c>
    </row>
    <row r="30179" spans="1:3" x14ac:dyDescent="0.25">
      <c r="A30179" s="80">
        <v>1117136</v>
      </c>
      <c r="B30179" s="104" t="s">
        <v>236</v>
      </c>
      <c r="C30179" s="81" t="s">
        <v>236</v>
      </c>
    </row>
    <row r="30180" spans="1:3" x14ac:dyDescent="0.25">
      <c r="A30180" s="80">
        <v>1117137</v>
      </c>
      <c r="B30180" s="104" t="s">
        <v>236</v>
      </c>
      <c r="C30180" s="81" t="s">
        <v>236</v>
      </c>
    </row>
    <row r="30181" spans="1:3" x14ac:dyDescent="0.25">
      <c r="A30181" s="80">
        <v>1117138</v>
      </c>
      <c r="B30181" s="104" t="s">
        <v>236</v>
      </c>
      <c r="C30181" s="81" t="s">
        <v>236</v>
      </c>
    </row>
    <row r="30182" spans="1:3" x14ac:dyDescent="0.25">
      <c r="A30182" s="80">
        <v>1117139</v>
      </c>
      <c r="B30182" s="104" t="s">
        <v>236</v>
      </c>
      <c r="C30182" s="81" t="s">
        <v>236</v>
      </c>
    </row>
    <row r="30183" spans="1:3" x14ac:dyDescent="0.25">
      <c r="A30183" s="80">
        <v>1117140</v>
      </c>
      <c r="B30183" s="104" t="s">
        <v>236</v>
      </c>
      <c r="C30183" s="81" t="s">
        <v>236</v>
      </c>
    </row>
    <row r="30184" spans="1:3" x14ac:dyDescent="0.25">
      <c r="A30184" s="80">
        <v>1117141</v>
      </c>
      <c r="B30184" s="104" t="s">
        <v>236</v>
      </c>
      <c r="C30184" s="88">
        <v>32138</v>
      </c>
    </row>
    <row r="30185" spans="1:3" x14ac:dyDescent="0.25">
      <c r="A30185" s="80">
        <v>1117142</v>
      </c>
      <c r="B30185" s="104" t="s">
        <v>236</v>
      </c>
      <c r="C30185" s="88">
        <v>68873</v>
      </c>
    </row>
    <row r="30186" spans="1:3" x14ac:dyDescent="0.25">
      <c r="A30186" s="80">
        <v>1117143</v>
      </c>
      <c r="B30186" s="104" t="s">
        <v>236</v>
      </c>
      <c r="C30186" s="88">
        <v>32140</v>
      </c>
    </row>
    <row r="30187" spans="1:3" x14ac:dyDescent="0.25">
      <c r="A30187" s="80">
        <v>1117144</v>
      </c>
      <c r="B30187" s="104" t="s">
        <v>236</v>
      </c>
      <c r="C30187" s="88">
        <v>32139</v>
      </c>
    </row>
    <row r="30188" spans="1:3" x14ac:dyDescent="0.25">
      <c r="A30188" s="80">
        <v>1117145</v>
      </c>
      <c r="B30188" s="104" t="s">
        <v>236</v>
      </c>
      <c r="C30188" s="88">
        <v>32141</v>
      </c>
    </row>
    <row r="30189" spans="1:3" x14ac:dyDescent="0.25">
      <c r="A30189" s="80">
        <v>1117147</v>
      </c>
      <c r="B30189" s="91">
        <v>1117149</v>
      </c>
      <c r="C30189" s="88">
        <v>32129</v>
      </c>
    </row>
    <row r="30190" spans="1:3" x14ac:dyDescent="0.25">
      <c r="A30190" s="80">
        <v>1117148</v>
      </c>
      <c r="B30190" s="91">
        <v>1117152</v>
      </c>
      <c r="C30190" s="88">
        <v>32132</v>
      </c>
    </row>
    <row r="30191" spans="1:3" x14ac:dyDescent="0.25">
      <c r="A30191" s="80">
        <v>1117150</v>
      </c>
      <c r="B30191" s="104" t="s">
        <v>236</v>
      </c>
      <c r="C30191" s="81" t="s">
        <v>236</v>
      </c>
    </row>
    <row r="30192" spans="1:3" x14ac:dyDescent="0.25">
      <c r="A30192" s="80">
        <v>1117151</v>
      </c>
      <c r="B30192" s="104" t="s">
        <v>236</v>
      </c>
      <c r="C30192" s="81" t="s">
        <v>236</v>
      </c>
    </row>
    <row r="30193" spans="1:3" x14ac:dyDescent="0.25">
      <c r="A30193" s="80">
        <v>1117153</v>
      </c>
      <c r="B30193" s="91">
        <v>1141663</v>
      </c>
      <c r="C30193" s="88">
        <v>32143</v>
      </c>
    </row>
    <row r="30194" spans="1:3" x14ac:dyDescent="0.25">
      <c r="A30194" s="80">
        <v>1117154</v>
      </c>
      <c r="B30194" s="104" t="s">
        <v>236</v>
      </c>
      <c r="C30194" s="88">
        <v>32145</v>
      </c>
    </row>
    <row r="30195" spans="1:3" x14ac:dyDescent="0.25">
      <c r="A30195" s="80">
        <v>1117155</v>
      </c>
      <c r="B30195" s="104" t="s">
        <v>236</v>
      </c>
      <c r="C30195" s="88">
        <v>32146</v>
      </c>
    </row>
    <row r="30196" spans="1:3" x14ac:dyDescent="0.25">
      <c r="A30196" s="80">
        <v>1117156</v>
      </c>
      <c r="B30196" s="104" t="s">
        <v>236</v>
      </c>
      <c r="C30196" s="88">
        <v>32147</v>
      </c>
    </row>
    <row r="30197" spans="1:3" x14ac:dyDescent="0.25">
      <c r="A30197" s="80">
        <v>1117157</v>
      </c>
      <c r="B30197" s="91">
        <v>1117161</v>
      </c>
      <c r="C30197" s="88">
        <v>32148</v>
      </c>
    </row>
    <row r="30198" spans="1:3" x14ac:dyDescent="0.25">
      <c r="A30198" s="80">
        <v>1117159</v>
      </c>
      <c r="B30198" s="104" t="s">
        <v>236</v>
      </c>
      <c r="C30198" s="88">
        <v>32149</v>
      </c>
    </row>
    <row r="30199" spans="1:3" x14ac:dyDescent="0.25">
      <c r="A30199" s="80">
        <v>1117160</v>
      </c>
      <c r="B30199" s="104" t="s">
        <v>236</v>
      </c>
      <c r="C30199" s="81" t="s">
        <v>236</v>
      </c>
    </row>
    <row r="30200" spans="1:3" x14ac:dyDescent="0.25">
      <c r="A30200" s="80">
        <v>1117162</v>
      </c>
      <c r="B30200" s="104" t="s">
        <v>236</v>
      </c>
      <c r="C30200" s="88">
        <v>32154</v>
      </c>
    </row>
    <row r="30201" spans="1:3" x14ac:dyDescent="0.25">
      <c r="A30201" s="80">
        <v>1117163</v>
      </c>
      <c r="B30201" s="104" t="s">
        <v>236</v>
      </c>
      <c r="C30201" s="88">
        <v>32155</v>
      </c>
    </row>
    <row r="30202" spans="1:3" x14ac:dyDescent="0.25">
      <c r="A30202" s="80">
        <v>1117164</v>
      </c>
      <c r="B30202" s="104" t="s">
        <v>236</v>
      </c>
      <c r="C30202" s="88">
        <v>32156</v>
      </c>
    </row>
    <row r="30203" spans="1:3" x14ac:dyDescent="0.25">
      <c r="A30203" s="80">
        <v>1117165</v>
      </c>
      <c r="B30203" s="104" t="s">
        <v>236</v>
      </c>
      <c r="C30203" s="88">
        <v>32157</v>
      </c>
    </row>
    <row r="30204" spans="1:3" x14ac:dyDescent="0.25">
      <c r="A30204" s="80">
        <v>1117166</v>
      </c>
      <c r="B30204" s="104" t="s">
        <v>236</v>
      </c>
      <c r="C30204" s="81" t="s">
        <v>236</v>
      </c>
    </row>
    <row r="30205" spans="1:3" x14ac:dyDescent="0.25">
      <c r="A30205" s="80">
        <v>1117167</v>
      </c>
      <c r="B30205" s="104" t="s">
        <v>236</v>
      </c>
      <c r="C30205" s="81" t="s">
        <v>236</v>
      </c>
    </row>
    <row r="30206" spans="1:3" x14ac:dyDescent="0.25">
      <c r="A30206" s="80">
        <v>1117168</v>
      </c>
      <c r="B30206" s="104" t="s">
        <v>236</v>
      </c>
      <c r="C30206" s="81" t="s">
        <v>236</v>
      </c>
    </row>
    <row r="30207" spans="1:3" x14ac:dyDescent="0.25">
      <c r="A30207" s="80">
        <v>1117169</v>
      </c>
      <c r="B30207" s="104" t="s">
        <v>236</v>
      </c>
      <c r="C30207" s="88">
        <v>32158</v>
      </c>
    </row>
    <row r="30208" spans="1:3" x14ac:dyDescent="0.25">
      <c r="A30208" s="80">
        <v>1117170</v>
      </c>
      <c r="B30208" s="104" t="s">
        <v>236</v>
      </c>
      <c r="C30208" s="88">
        <v>32162</v>
      </c>
    </row>
    <row r="30209" spans="1:3" x14ac:dyDescent="0.25">
      <c r="A30209" s="80">
        <v>1117173</v>
      </c>
      <c r="B30209" s="104" t="s">
        <v>236</v>
      </c>
      <c r="C30209" s="81" t="s">
        <v>236</v>
      </c>
    </row>
    <row r="30210" spans="1:3" x14ac:dyDescent="0.25">
      <c r="A30210" s="80">
        <v>1117175</v>
      </c>
      <c r="B30210" s="104" t="s">
        <v>236</v>
      </c>
      <c r="C30210" s="88">
        <v>32166</v>
      </c>
    </row>
    <row r="30211" spans="1:3" x14ac:dyDescent="0.25">
      <c r="A30211" s="80">
        <v>1117176</v>
      </c>
      <c r="B30211" s="104" t="s">
        <v>236</v>
      </c>
      <c r="C30211" s="88">
        <v>32164</v>
      </c>
    </row>
    <row r="30212" spans="1:3" x14ac:dyDescent="0.25">
      <c r="A30212" s="80">
        <v>1117177</v>
      </c>
      <c r="B30212" s="104" t="s">
        <v>236</v>
      </c>
      <c r="C30212" s="88">
        <v>32167</v>
      </c>
    </row>
    <row r="30213" spans="1:3" x14ac:dyDescent="0.25">
      <c r="A30213" s="80">
        <v>1117178</v>
      </c>
      <c r="B30213" s="104" t="s">
        <v>236</v>
      </c>
      <c r="C30213" s="88">
        <v>32168</v>
      </c>
    </row>
    <row r="30214" spans="1:3" x14ac:dyDescent="0.25">
      <c r="A30214" s="80">
        <v>1117179</v>
      </c>
      <c r="B30214" s="104" t="s">
        <v>236</v>
      </c>
      <c r="C30214" s="81" t="s">
        <v>236</v>
      </c>
    </row>
    <row r="30215" spans="1:3" x14ac:dyDescent="0.25">
      <c r="A30215" s="80">
        <v>1117180</v>
      </c>
      <c r="B30215" s="91">
        <v>1141665</v>
      </c>
      <c r="C30215" s="88">
        <v>32169</v>
      </c>
    </row>
    <row r="30216" spans="1:3" x14ac:dyDescent="0.25">
      <c r="A30216" s="80">
        <v>1117181</v>
      </c>
      <c r="B30216" s="104" t="s">
        <v>236</v>
      </c>
      <c r="C30216" s="88">
        <v>32179</v>
      </c>
    </row>
    <row r="30217" spans="1:3" x14ac:dyDescent="0.25">
      <c r="A30217" s="80">
        <v>1117182</v>
      </c>
      <c r="B30217" s="104" t="s">
        <v>236</v>
      </c>
      <c r="C30217" s="88">
        <v>32184</v>
      </c>
    </row>
    <row r="30218" spans="1:3" x14ac:dyDescent="0.25">
      <c r="A30218" s="80">
        <v>1117183</v>
      </c>
      <c r="B30218" s="91">
        <v>1140399</v>
      </c>
      <c r="C30218" s="88">
        <v>32188</v>
      </c>
    </row>
    <row r="30219" spans="1:3" x14ac:dyDescent="0.25">
      <c r="A30219" s="80">
        <v>1117184</v>
      </c>
      <c r="B30219" s="104" t="s">
        <v>236</v>
      </c>
      <c r="C30219" s="88">
        <v>32190</v>
      </c>
    </row>
    <row r="30220" spans="1:3" x14ac:dyDescent="0.25">
      <c r="A30220" s="80">
        <v>1117185</v>
      </c>
      <c r="B30220" s="104" t="s">
        <v>236</v>
      </c>
      <c r="C30220" s="81" t="s">
        <v>236</v>
      </c>
    </row>
    <row r="30221" spans="1:3" x14ac:dyDescent="0.25">
      <c r="A30221" s="80">
        <v>1117186</v>
      </c>
      <c r="B30221" s="91">
        <v>1117198</v>
      </c>
      <c r="C30221" s="88">
        <v>32170</v>
      </c>
    </row>
    <row r="30222" spans="1:3" x14ac:dyDescent="0.25">
      <c r="A30222" s="80">
        <v>1117187</v>
      </c>
      <c r="B30222" s="91">
        <v>1117200</v>
      </c>
      <c r="C30222" s="88">
        <v>32171</v>
      </c>
    </row>
    <row r="30223" spans="1:3" x14ac:dyDescent="0.25">
      <c r="A30223" s="80">
        <v>1117188</v>
      </c>
      <c r="B30223" s="91">
        <v>1117214</v>
      </c>
      <c r="C30223" s="88">
        <v>32172</v>
      </c>
    </row>
    <row r="30224" spans="1:3" x14ac:dyDescent="0.25">
      <c r="A30224" s="80">
        <v>1117189</v>
      </c>
      <c r="B30224" s="91">
        <v>1117204</v>
      </c>
      <c r="C30224" s="88">
        <v>32173</v>
      </c>
    </row>
    <row r="30225" spans="1:3" x14ac:dyDescent="0.25">
      <c r="A30225" s="80">
        <v>1117190</v>
      </c>
      <c r="B30225" s="91">
        <v>1117206</v>
      </c>
      <c r="C30225" s="88">
        <v>32175</v>
      </c>
    </row>
    <row r="30226" spans="1:3" x14ac:dyDescent="0.25">
      <c r="A30226" s="80">
        <v>1117191</v>
      </c>
      <c r="B30226" s="91">
        <v>1117208</v>
      </c>
      <c r="C30226" s="88">
        <v>32176</v>
      </c>
    </row>
    <row r="30227" spans="1:3" x14ac:dyDescent="0.25">
      <c r="A30227" s="80">
        <v>1117192</v>
      </c>
      <c r="B30227" s="91">
        <v>1117210</v>
      </c>
      <c r="C30227" s="88">
        <v>32177</v>
      </c>
    </row>
    <row r="30228" spans="1:3" x14ac:dyDescent="0.25">
      <c r="A30228" s="80">
        <v>1117193</v>
      </c>
      <c r="B30228" s="104" t="s">
        <v>236</v>
      </c>
      <c r="C30228" s="88">
        <v>32193</v>
      </c>
    </row>
    <row r="30229" spans="1:3" x14ac:dyDescent="0.25">
      <c r="A30229" s="80">
        <v>1117194</v>
      </c>
      <c r="B30229" s="91">
        <v>1117216</v>
      </c>
      <c r="C30229" s="88">
        <v>32182</v>
      </c>
    </row>
    <row r="30230" spans="1:3" x14ac:dyDescent="0.25">
      <c r="A30230" s="80">
        <v>1117195</v>
      </c>
      <c r="B30230" s="91">
        <v>1117215</v>
      </c>
      <c r="C30230" s="88">
        <v>32183</v>
      </c>
    </row>
    <row r="30231" spans="1:3" x14ac:dyDescent="0.25">
      <c r="A30231" s="80">
        <v>1117196</v>
      </c>
      <c r="B30231" s="91">
        <v>1117203</v>
      </c>
      <c r="C30231" s="88">
        <v>32191</v>
      </c>
    </row>
    <row r="30232" spans="1:3" x14ac:dyDescent="0.25">
      <c r="A30232" s="80">
        <v>1117197</v>
      </c>
      <c r="B30232" s="91">
        <v>1117202</v>
      </c>
      <c r="C30232" s="88">
        <v>32192</v>
      </c>
    </row>
    <row r="30233" spans="1:3" x14ac:dyDescent="0.25">
      <c r="A30233" s="80">
        <v>1117199</v>
      </c>
      <c r="B30233" s="104" t="s">
        <v>236</v>
      </c>
      <c r="C30233" s="81" t="s">
        <v>236</v>
      </c>
    </row>
    <row r="30234" spans="1:3" x14ac:dyDescent="0.25">
      <c r="A30234" s="80">
        <v>1117201</v>
      </c>
      <c r="B30234" s="104" t="s">
        <v>236</v>
      </c>
      <c r="C30234" s="88">
        <v>56535</v>
      </c>
    </row>
    <row r="30235" spans="1:3" x14ac:dyDescent="0.25">
      <c r="A30235" s="80">
        <v>1117205</v>
      </c>
      <c r="B30235" s="104" t="s">
        <v>236</v>
      </c>
      <c r="C30235" s="81" t="s">
        <v>236</v>
      </c>
    </row>
    <row r="30236" spans="1:3" x14ac:dyDescent="0.25">
      <c r="A30236" s="80">
        <v>1117207</v>
      </c>
      <c r="B30236" s="104" t="s">
        <v>236</v>
      </c>
      <c r="C30236" s="81" t="s">
        <v>236</v>
      </c>
    </row>
    <row r="30237" spans="1:3" x14ac:dyDescent="0.25">
      <c r="A30237" s="80">
        <v>1117209</v>
      </c>
      <c r="B30237" s="104" t="s">
        <v>236</v>
      </c>
      <c r="C30237" s="81" t="s">
        <v>236</v>
      </c>
    </row>
    <row r="30238" spans="1:3" x14ac:dyDescent="0.25">
      <c r="A30238" s="80">
        <v>1117211</v>
      </c>
      <c r="B30238" s="104" t="s">
        <v>236</v>
      </c>
      <c r="C30238" s="81" t="s">
        <v>236</v>
      </c>
    </row>
    <row r="30239" spans="1:3" x14ac:dyDescent="0.25">
      <c r="A30239" s="80">
        <v>1117212</v>
      </c>
      <c r="B30239" s="104" t="s">
        <v>236</v>
      </c>
      <c r="C30239" s="81" t="s">
        <v>236</v>
      </c>
    </row>
    <row r="30240" spans="1:3" x14ac:dyDescent="0.25">
      <c r="A30240" s="80">
        <v>1117213</v>
      </c>
      <c r="B30240" s="104" t="s">
        <v>236</v>
      </c>
      <c r="C30240" s="88">
        <v>32194</v>
      </c>
    </row>
    <row r="30241" spans="1:3" x14ac:dyDescent="0.25">
      <c r="A30241" s="80">
        <v>1117217</v>
      </c>
      <c r="B30241" s="104" t="s">
        <v>236</v>
      </c>
      <c r="C30241" s="81" t="s">
        <v>236</v>
      </c>
    </row>
    <row r="30242" spans="1:3" x14ac:dyDescent="0.25">
      <c r="A30242" s="80">
        <v>1117218</v>
      </c>
      <c r="B30242" s="104" t="s">
        <v>236</v>
      </c>
      <c r="C30242" s="81" t="s">
        <v>236</v>
      </c>
    </row>
    <row r="30243" spans="1:3" x14ac:dyDescent="0.25">
      <c r="A30243" s="80">
        <v>1117219</v>
      </c>
      <c r="B30243" s="104" t="s">
        <v>236</v>
      </c>
      <c r="C30243" s="88">
        <v>32197</v>
      </c>
    </row>
    <row r="30244" spans="1:3" x14ac:dyDescent="0.25">
      <c r="A30244" s="80">
        <v>1117220</v>
      </c>
      <c r="B30244" s="104" t="s">
        <v>236</v>
      </c>
      <c r="C30244" s="88">
        <v>32198</v>
      </c>
    </row>
    <row r="30245" spans="1:3" x14ac:dyDescent="0.25">
      <c r="A30245" s="80">
        <v>1117221</v>
      </c>
      <c r="B30245" s="91">
        <v>1117223</v>
      </c>
      <c r="C30245" s="88">
        <v>32195</v>
      </c>
    </row>
    <row r="30246" spans="1:3" x14ac:dyDescent="0.25">
      <c r="A30246" s="80">
        <v>1117222</v>
      </c>
      <c r="B30246" s="91">
        <v>1117224</v>
      </c>
      <c r="C30246" s="88">
        <v>32196</v>
      </c>
    </row>
    <row r="30247" spans="1:3" x14ac:dyDescent="0.25">
      <c r="A30247" s="80">
        <v>1117225</v>
      </c>
      <c r="B30247" s="104" t="s">
        <v>236</v>
      </c>
      <c r="C30247" s="81" t="s">
        <v>236</v>
      </c>
    </row>
    <row r="30248" spans="1:3" x14ac:dyDescent="0.25">
      <c r="A30248" s="80">
        <v>1117226</v>
      </c>
      <c r="B30248" s="104" t="s">
        <v>236</v>
      </c>
      <c r="C30248" s="88">
        <v>32199</v>
      </c>
    </row>
    <row r="30249" spans="1:3" x14ac:dyDescent="0.25">
      <c r="A30249" s="80">
        <v>1117227</v>
      </c>
      <c r="B30249" s="91">
        <v>1130656</v>
      </c>
      <c r="C30249" s="88">
        <v>32200</v>
      </c>
    </row>
    <row r="30250" spans="1:3" x14ac:dyDescent="0.25">
      <c r="A30250" s="80">
        <v>1117228</v>
      </c>
      <c r="B30250" s="104" t="s">
        <v>236</v>
      </c>
      <c r="C30250" s="88">
        <v>32201</v>
      </c>
    </row>
    <row r="30251" spans="1:3" x14ac:dyDescent="0.25">
      <c r="A30251" s="80">
        <v>1117229</v>
      </c>
      <c r="B30251" s="104" t="s">
        <v>236</v>
      </c>
      <c r="C30251" s="81" t="s">
        <v>236</v>
      </c>
    </row>
    <row r="30252" spans="1:3" x14ac:dyDescent="0.25">
      <c r="A30252" s="80">
        <v>1117230</v>
      </c>
      <c r="B30252" s="104" t="s">
        <v>236</v>
      </c>
      <c r="C30252" s="81" t="s">
        <v>236</v>
      </c>
    </row>
    <row r="30253" spans="1:3" x14ac:dyDescent="0.25">
      <c r="A30253" s="80">
        <v>1117231</v>
      </c>
      <c r="B30253" s="104" t="s">
        <v>236</v>
      </c>
      <c r="C30253" s="81" t="s">
        <v>236</v>
      </c>
    </row>
    <row r="30254" spans="1:3" x14ac:dyDescent="0.25">
      <c r="A30254" s="80">
        <v>1117232</v>
      </c>
      <c r="B30254" s="104" t="s">
        <v>236</v>
      </c>
      <c r="C30254" s="88">
        <v>32211</v>
      </c>
    </row>
    <row r="30255" spans="1:3" x14ac:dyDescent="0.25">
      <c r="A30255" s="80">
        <v>1117233</v>
      </c>
      <c r="B30255" s="91">
        <v>1130657</v>
      </c>
      <c r="C30255" s="88">
        <v>32214</v>
      </c>
    </row>
    <row r="30256" spans="1:3" x14ac:dyDescent="0.25">
      <c r="A30256" s="80">
        <v>1117234</v>
      </c>
      <c r="B30256" s="104" t="s">
        <v>236</v>
      </c>
      <c r="C30256" s="88">
        <v>32215</v>
      </c>
    </row>
    <row r="30257" spans="1:3" x14ac:dyDescent="0.25">
      <c r="A30257" s="80">
        <v>1117235</v>
      </c>
      <c r="B30257" s="104" t="s">
        <v>236</v>
      </c>
      <c r="C30257" s="81" t="s">
        <v>236</v>
      </c>
    </row>
    <row r="30258" spans="1:3" x14ac:dyDescent="0.25">
      <c r="A30258" s="80">
        <v>1117236</v>
      </c>
      <c r="B30258" s="104" t="s">
        <v>236</v>
      </c>
      <c r="C30258" s="81" t="s">
        <v>236</v>
      </c>
    </row>
    <row r="30259" spans="1:3" x14ac:dyDescent="0.25">
      <c r="A30259" s="80">
        <v>1117237</v>
      </c>
      <c r="B30259" s="104" t="s">
        <v>236</v>
      </c>
      <c r="C30259" s="88">
        <v>32216</v>
      </c>
    </row>
    <row r="30260" spans="1:3" x14ac:dyDescent="0.25">
      <c r="A30260" s="80">
        <v>1117238</v>
      </c>
      <c r="B30260" s="104" t="s">
        <v>236</v>
      </c>
      <c r="C30260" s="88">
        <v>32217</v>
      </c>
    </row>
    <row r="30261" spans="1:3" x14ac:dyDescent="0.25">
      <c r="A30261" s="80">
        <v>1117239</v>
      </c>
      <c r="B30261" s="104" t="s">
        <v>236</v>
      </c>
      <c r="C30261" s="81" t="s">
        <v>236</v>
      </c>
    </row>
    <row r="30262" spans="1:3" x14ac:dyDescent="0.25">
      <c r="A30262" s="80">
        <v>1117240</v>
      </c>
      <c r="B30262" s="104" t="s">
        <v>236</v>
      </c>
      <c r="C30262" s="81" t="s">
        <v>236</v>
      </c>
    </row>
    <row r="30263" spans="1:3" x14ac:dyDescent="0.25">
      <c r="A30263" s="80">
        <v>1117241</v>
      </c>
      <c r="B30263" s="104" t="s">
        <v>236</v>
      </c>
      <c r="C30263" s="88">
        <v>32218</v>
      </c>
    </row>
    <row r="30264" spans="1:3" x14ac:dyDescent="0.25">
      <c r="A30264" s="80">
        <v>1117242</v>
      </c>
      <c r="B30264" s="104" t="s">
        <v>236</v>
      </c>
      <c r="C30264" s="88">
        <v>32219</v>
      </c>
    </row>
    <row r="30265" spans="1:3" x14ac:dyDescent="0.25">
      <c r="A30265" s="80">
        <v>1117243</v>
      </c>
      <c r="B30265" s="104" t="s">
        <v>236</v>
      </c>
      <c r="C30265" s="88">
        <v>32221</v>
      </c>
    </row>
    <row r="30266" spans="1:3" x14ac:dyDescent="0.25">
      <c r="A30266" s="80">
        <v>1117244</v>
      </c>
      <c r="B30266" s="104" t="s">
        <v>236</v>
      </c>
      <c r="C30266" s="81" t="s">
        <v>236</v>
      </c>
    </row>
    <row r="30267" spans="1:3" x14ac:dyDescent="0.25">
      <c r="A30267" s="80">
        <v>1117245</v>
      </c>
      <c r="B30267" s="91">
        <v>1117251</v>
      </c>
      <c r="C30267" s="88">
        <v>32202</v>
      </c>
    </row>
    <row r="30268" spans="1:3" x14ac:dyDescent="0.25">
      <c r="A30268" s="80">
        <v>1117246</v>
      </c>
      <c r="B30268" s="91">
        <v>1117252</v>
      </c>
      <c r="C30268" s="88">
        <v>32205</v>
      </c>
    </row>
    <row r="30269" spans="1:3" x14ac:dyDescent="0.25">
      <c r="A30269" s="80">
        <v>1117247</v>
      </c>
      <c r="B30269" s="91">
        <v>1117254</v>
      </c>
      <c r="C30269" s="88">
        <v>32209</v>
      </c>
    </row>
    <row r="30270" spans="1:3" x14ac:dyDescent="0.25">
      <c r="A30270" s="80">
        <v>1117248</v>
      </c>
      <c r="B30270" s="91">
        <v>1117257</v>
      </c>
      <c r="C30270" s="88">
        <v>32213</v>
      </c>
    </row>
    <row r="30271" spans="1:3" x14ac:dyDescent="0.25">
      <c r="A30271" s="80">
        <v>1117249</v>
      </c>
      <c r="B30271" s="91">
        <v>1117253</v>
      </c>
      <c r="C30271" s="88">
        <v>32208</v>
      </c>
    </row>
    <row r="30272" spans="1:3" x14ac:dyDescent="0.25">
      <c r="A30272" s="80">
        <v>1117250</v>
      </c>
      <c r="B30272" s="91">
        <v>1118081</v>
      </c>
      <c r="C30272" s="88">
        <v>2279</v>
      </c>
    </row>
    <row r="30273" spans="1:3" x14ac:dyDescent="0.25">
      <c r="A30273" s="80">
        <v>1117256</v>
      </c>
      <c r="B30273" s="104" t="s">
        <v>236</v>
      </c>
      <c r="C30273" s="81" t="s">
        <v>236</v>
      </c>
    </row>
    <row r="30274" spans="1:3" x14ac:dyDescent="0.25">
      <c r="A30274" s="80">
        <v>1117258</v>
      </c>
      <c r="B30274" s="104" t="s">
        <v>236</v>
      </c>
      <c r="C30274" s="81" t="s">
        <v>236</v>
      </c>
    </row>
    <row r="30275" spans="1:3" x14ac:dyDescent="0.25">
      <c r="A30275" s="80">
        <v>1117260</v>
      </c>
      <c r="B30275" s="104" t="s">
        <v>236</v>
      </c>
      <c r="C30275" s="81" t="s">
        <v>236</v>
      </c>
    </row>
    <row r="30276" spans="1:3" x14ac:dyDescent="0.25">
      <c r="A30276" s="80">
        <v>1117261</v>
      </c>
      <c r="B30276" s="104" t="s">
        <v>236</v>
      </c>
      <c r="C30276" s="88">
        <v>32222</v>
      </c>
    </row>
    <row r="30277" spans="1:3" x14ac:dyDescent="0.25">
      <c r="A30277" s="80">
        <v>1117262</v>
      </c>
      <c r="B30277" s="104" t="s">
        <v>236</v>
      </c>
      <c r="C30277" s="81" t="s">
        <v>236</v>
      </c>
    </row>
    <row r="30278" spans="1:3" x14ac:dyDescent="0.25">
      <c r="A30278" s="80">
        <v>1117263</v>
      </c>
      <c r="B30278" s="104" t="s">
        <v>236</v>
      </c>
      <c r="C30278" s="88">
        <v>32223</v>
      </c>
    </row>
    <row r="30279" spans="1:3" x14ac:dyDescent="0.25">
      <c r="A30279" s="80">
        <v>1117264</v>
      </c>
      <c r="B30279" s="104" t="s">
        <v>236</v>
      </c>
      <c r="C30279" s="81" t="s">
        <v>236</v>
      </c>
    </row>
    <row r="30280" spans="1:3" x14ac:dyDescent="0.25">
      <c r="A30280" s="80">
        <v>1117265</v>
      </c>
      <c r="B30280" s="104" t="s">
        <v>236</v>
      </c>
      <c r="C30280" s="88">
        <v>32224</v>
      </c>
    </row>
    <row r="30281" spans="1:3" x14ac:dyDescent="0.25">
      <c r="A30281" s="80">
        <v>1117266</v>
      </c>
      <c r="B30281" s="104" t="s">
        <v>236</v>
      </c>
      <c r="C30281" s="81" t="s">
        <v>236</v>
      </c>
    </row>
    <row r="30282" spans="1:3" x14ac:dyDescent="0.25">
      <c r="A30282" s="80">
        <v>1117267</v>
      </c>
      <c r="B30282" s="104" t="s">
        <v>236</v>
      </c>
      <c r="C30282" s="81" t="s">
        <v>236</v>
      </c>
    </row>
    <row r="30283" spans="1:3" x14ac:dyDescent="0.25">
      <c r="A30283" s="82">
        <v>1117268</v>
      </c>
      <c r="B30283" s="91">
        <v>1132620</v>
      </c>
      <c r="C30283" s="88">
        <v>32228</v>
      </c>
    </row>
    <row r="30284" spans="1:3" x14ac:dyDescent="0.25">
      <c r="A30284" s="80">
        <v>1117269</v>
      </c>
      <c r="B30284" s="91">
        <v>1117272</v>
      </c>
      <c r="C30284" s="88">
        <v>32225</v>
      </c>
    </row>
    <row r="30285" spans="1:3" x14ac:dyDescent="0.25">
      <c r="A30285" s="80">
        <v>1117270</v>
      </c>
      <c r="B30285" s="91">
        <v>1117273</v>
      </c>
      <c r="C30285" s="88">
        <v>32226</v>
      </c>
    </row>
    <row r="30286" spans="1:3" x14ac:dyDescent="0.25">
      <c r="A30286" s="80">
        <v>1117271</v>
      </c>
      <c r="B30286" s="91">
        <v>1117274</v>
      </c>
      <c r="C30286" s="88">
        <v>32227</v>
      </c>
    </row>
    <row r="30287" spans="1:3" x14ac:dyDescent="0.25">
      <c r="A30287" s="80">
        <v>1117275</v>
      </c>
      <c r="B30287" s="104" t="s">
        <v>236</v>
      </c>
      <c r="C30287" s="88">
        <v>32230</v>
      </c>
    </row>
    <row r="30288" spans="1:3" x14ac:dyDescent="0.25">
      <c r="A30288" s="80">
        <v>1117276</v>
      </c>
      <c r="B30288" s="104" t="s">
        <v>236</v>
      </c>
      <c r="C30288" s="81" t="s">
        <v>236</v>
      </c>
    </row>
    <row r="30289" spans="1:3" x14ac:dyDescent="0.25">
      <c r="A30289" s="80">
        <v>1117277</v>
      </c>
      <c r="B30289" s="104" t="s">
        <v>236</v>
      </c>
      <c r="C30289" s="88">
        <v>32231</v>
      </c>
    </row>
    <row r="30290" spans="1:3" x14ac:dyDescent="0.25">
      <c r="A30290" s="80">
        <v>1117278</v>
      </c>
      <c r="B30290" s="104" t="s">
        <v>236</v>
      </c>
      <c r="C30290" s="81" t="s">
        <v>236</v>
      </c>
    </row>
    <row r="30291" spans="1:3" x14ac:dyDescent="0.25">
      <c r="A30291" s="80">
        <v>1117279</v>
      </c>
      <c r="B30291" s="104" t="s">
        <v>236</v>
      </c>
      <c r="C30291" s="81" t="s">
        <v>236</v>
      </c>
    </row>
    <row r="30292" spans="1:3" x14ac:dyDescent="0.25">
      <c r="A30292" s="80">
        <v>1117280</v>
      </c>
      <c r="B30292" s="104" t="s">
        <v>236</v>
      </c>
      <c r="C30292" s="88">
        <v>32233</v>
      </c>
    </row>
    <row r="30293" spans="1:3" x14ac:dyDescent="0.25">
      <c r="A30293" s="80">
        <v>1117281</v>
      </c>
      <c r="B30293" s="104" t="s">
        <v>236</v>
      </c>
      <c r="C30293" s="88">
        <v>32232</v>
      </c>
    </row>
    <row r="30294" spans="1:3" x14ac:dyDescent="0.25">
      <c r="A30294" s="80">
        <v>1117282</v>
      </c>
      <c r="B30294" s="104" t="s">
        <v>236</v>
      </c>
      <c r="C30294" s="81" t="s">
        <v>236</v>
      </c>
    </row>
    <row r="30295" spans="1:3" x14ac:dyDescent="0.25">
      <c r="A30295" s="80">
        <v>1117283</v>
      </c>
      <c r="B30295" s="104" t="s">
        <v>236</v>
      </c>
      <c r="C30295" s="88">
        <v>32235</v>
      </c>
    </row>
    <row r="30296" spans="1:3" x14ac:dyDescent="0.25">
      <c r="A30296" s="80">
        <v>1117284</v>
      </c>
      <c r="B30296" s="91">
        <v>1118507</v>
      </c>
      <c r="C30296" s="88">
        <v>32237</v>
      </c>
    </row>
    <row r="30297" spans="1:3" x14ac:dyDescent="0.25">
      <c r="A30297" s="80">
        <v>1117285</v>
      </c>
      <c r="B30297" s="104" t="s">
        <v>236</v>
      </c>
      <c r="C30297" s="81" t="s">
        <v>236</v>
      </c>
    </row>
    <row r="30298" spans="1:3" x14ac:dyDescent="0.25">
      <c r="A30298" s="80">
        <v>1117286</v>
      </c>
      <c r="B30298" s="104" t="s">
        <v>236</v>
      </c>
      <c r="C30298" s="81" t="s">
        <v>236</v>
      </c>
    </row>
    <row r="30299" spans="1:3" x14ac:dyDescent="0.25">
      <c r="A30299" s="80">
        <v>1117287</v>
      </c>
      <c r="B30299" s="104" t="s">
        <v>236</v>
      </c>
      <c r="C30299" s="88">
        <v>32242</v>
      </c>
    </row>
    <row r="30300" spans="1:3" x14ac:dyDescent="0.25">
      <c r="A30300" s="80">
        <v>1117288</v>
      </c>
      <c r="B30300" s="104" t="s">
        <v>236</v>
      </c>
      <c r="C30300" s="88">
        <v>32244</v>
      </c>
    </row>
    <row r="30301" spans="1:3" x14ac:dyDescent="0.25">
      <c r="A30301" s="80">
        <v>1117289</v>
      </c>
      <c r="B30301" s="104" t="s">
        <v>236</v>
      </c>
      <c r="C30301" s="88">
        <v>32250</v>
      </c>
    </row>
    <row r="30302" spans="1:3" x14ac:dyDescent="0.25">
      <c r="A30302" s="80">
        <v>1117290</v>
      </c>
      <c r="B30302" s="91">
        <v>1117293</v>
      </c>
      <c r="C30302" s="88">
        <v>32245</v>
      </c>
    </row>
    <row r="30303" spans="1:3" x14ac:dyDescent="0.25">
      <c r="A30303" s="80">
        <v>1117291</v>
      </c>
      <c r="B30303" s="91">
        <v>1117295</v>
      </c>
      <c r="C30303" s="88">
        <v>32246</v>
      </c>
    </row>
    <row r="30304" spans="1:3" x14ac:dyDescent="0.25">
      <c r="A30304" s="80">
        <v>1117292</v>
      </c>
      <c r="B30304" s="91">
        <v>1117294</v>
      </c>
      <c r="C30304" s="88">
        <v>32249</v>
      </c>
    </row>
    <row r="30305" spans="1:3" x14ac:dyDescent="0.25">
      <c r="A30305" s="80">
        <v>1117296</v>
      </c>
      <c r="B30305" s="104" t="s">
        <v>236</v>
      </c>
      <c r="C30305" s="81" t="s">
        <v>236</v>
      </c>
    </row>
    <row r="30306" spans="1:3" x14ac:dyDescent="0.25">
      <c r="A30306" s="80">
        <v>1117297</v>
      </c>
      <c r="B30306" s="104" t="s">
        <v>236</v>
      </c>
      <c r="C30306" s="81" t="s">
        <v>236</v>
      </c>
    </row>
    <row r="30307" spans="1:3" x14ac:dyDescent="0.25">
      <c r="A30307" s="80">
        <v>1117298</v>
      </c>
      <c r="B30307" s="104" t="s">
        <v>236</v>
      </c>
      <c r="C30307" s="88">
        <v>32261</v>
      </c>
    </row>
    <row r="30308" spans="1:3" x14ac:dyDescent="0.25">
      <c r="A30308" s="80">
        <v>1117299</v>
      </c>
      <c r="B30308" s="104" t="s">
        <v>236</v>
      </c>
      <c r="C30308" s="88">
        <v>32263</v>
      </c>
    </row>
    <row r="30309" spans="1:3" x14ac:dyDescent="0.25">
      <c r="A30309" s="80">
        <v>1117300</v>
      </c>
      <c r="B30309" s="104" t="s">
        <v>236</v>
      </c>
      <c r="C30309" s="88">
        <v>32253</v>
      </c>
    </row>
    <row r="30310" spans="1:3" x14ac:dyDescent="0.25">
      <c r="A30310" s="80">
        <v>1117301</v>
      </c>
      <c r="B30310" s="91">
        <v>1133870</v>
      </c>
      <c r="C30310" s="88">
        <v>32268</v>
      </c>
    </row>
    <row r="30311" spans="1:3" x14ac:dyDescent="0.25">
      <c r="A30311" s="80">
        <v>1117302</v>
      </c>
      <c r="B30311" s="91">
        <v>1117336</v>
      </c>
      <c r="C30311" s="88">
        <v>32251</v>
      </c>
    </row>
    <row r="30312" spans="1:3" x14ac:dyDescent="0.25">
      <c r="A30312" s="80">
        <v>1117303</v>
      </c>
      <c r="B30312" s="91">
        <v>1117363</v>
      </c>
      <c r="C30312" s="88">
        <v>32252</v>
      </c>
    </row>
    <row r="30313" spans="1:3" x14ac:dyDescent="0.25">
      <c r="A30313" s="80">
        <v>1117304</v>
      </c>
      <c r="B30313" s="91">
        <v>1117365</v>
      </c>
      <c r="C30313" s="88">
        <v>32258</v>
      </c>
    </row>
    <row r="30314" spans="1:3" x14ac:dyDescent="0.25">
      <c r="A30314" s="80">
        <v>1117305</v>
      </c>
      <c r="B30314" s="91">
        <v>1117335</v>
      </c>
      <c r="C30314" s="88">
        <v>32260</v>
      </c>
    </row>
    <row r="30315" spans="1:3" x14ac:dyDescent="0.25">
      <c r="A30315" s="80">
        <v>1117306</v>
      </c>
      <c r="B30315" s="91">
        <v>1117390</v>
      </c>
      <c r="C30315" s="88">
        <v>32264</v>
      </c>
    </row>
    <row r="30316" spans="1:3" x14ac:dyDescent="0.25">
      <c r="A30316" s="80">
        <v>1117307</v>
      </c>
      <c r="B30316" s="104" t="s">
        <v>236</v>
      </c>
      <c r="C30316" s="88">
        <v>32265</v>
      </c>
    </row>
    <row r="30317" spans="1:3" x14ac:dyDescent="0.25">
      <c r="A30317" s="80">
        <v>1117308</v>
      </c>
      <c r="B30317" s="93">
        <v>1117367</v>
      </c>
      <c r="C30317" s="88">
        <v>32266</v>
      </c>
    </row>
    <row r="30318" spans="1:3" x14ac:dyDescent="0.25">
      <c r="A30318" s="80">
        <v>1117309</v>
      </c>
      <c r="B30318" s="104" t="s">
        <v>236</v>
      </c>
      <c r="C30318" s="88">
        <v>32269</v>
      </c>
    </row>
    <row r="30319" spans="1:3" x14ac:dyDescent="0.25">
      <c r="A30319" s="80">
        <v>1117310</v>
      </c>
      <c r="B30319" s="104" t="s">
        <v>236</v>
      </c>
      <c r="C30319" s="81" t="s">
        <v>236</v>
      </c>
    </row>
    <row r="30320" spans="1:3" x14ac:dyDescent="0.25">
      <c r="A30320" s="80">
        <v>1117311</v>
      </c>
      <c r="B30320" s="104" t="s">
        <v>236</v>
      </c>
      <c r="C30320" s="88">
        <v>32270</v>
      </c>
    </row>
    <row r="30321" spans="1:3" x14ac:dyDescent="0.25">
      <c r="A30321" s="80">
        <v>1117312</v>
      </c>
      <c r="B30321" s="104" t="s">
        <v>236</v>
      </c>
      <c r="C30321" s="81" t="s">
        <v>236</v>
      </c>
    </row>
    <row r="30322" spans="1:3" x14ac:dyDescent="0.25">
      <c r="A30322" s="80">
        <v>1117313</v>
      </c>
      <c r="B30322" s="104" t="s">
        <v>236</v>
      </c>
      <c r="C30322" s="88">
        <v>32271</v>
      </c>
    </row>
    <row r="30323" spans="1:3" x14ac:dyDescent="0.25">
      <c r="A30323" s="80">
        <v>1117314</v>
      </c>
      <c r="B30323" s="104" t="s">
        <v>236</v>
      </c>
      <c r="C30323" s="88">
        <v>32275</v>
      </c>
    </row>
    <row r="30324" spans="1:3" x14ac:dyDescent="0.25">
      <c r="A30324" s="80">
        <v>1117315</v>
      </c>
      <c r="B30324" s="104" t="s">
        <v>236</v>
      </c>
      <c r="C30324" s="88">
        <v>32287</v>
      </c>
    </row>
    <row r="30325" spans="1:3" x14ac:dyDescent="0.25">
      <c r="A30325" s="80">
        <v>1117316</v>
      </c>
      <c r="B30325" s="104" t="s">
        <v>236</v>
      </c>
      <c r="C30325" s="81" t="s">
        <v>236</v>
      </c>
    </row>
    <row r="30326" spans="1:3" x14ac:dyDescent="0.25">
      <c r="A30326" s="80">
        <v>1117317</v>
      </c>
      <c r="B30326" s="91">
        <v>1117414</v>
      </c>
      <c r="C30326" s="88">
        <v>32272</v>
      </c>
    </row>
    <row r="30327" spans="1:3" x14ac:dyDescent="0.25">
      <c r="A30327" s="80">
        <v>1117318</v>
      </c>
      <c r="B30327" s="91">
        <v>1117416</v>
      </c>
      <c r="C30327" s="88">
        <v>32277</v>
      </c>
    </row>
    <row r="30328" spans="1:3" x14ac:dyDescent="0.25">
      <c r="A30328" s="80">
        <v>1117319</v>
      </c>
      <c r="B30328" s="91">
        <v>1117419</v>
      </c>
      <c r="C30328" s="88">
        <v>32278</v>
      </c>
    </row>
    <row r="30329" spans="1:3" x14ac:dyDescent="0.25">
      <c r="A30329" s="80">
        <v>1117320</v>
      </c>
      <c r="B30329" s="91">
        <v>1117421</v>
      </c>
      <c r="C30329" s="88">
        <v>32279</v>
      </c>
    </row>
    <row r="30330" spans="1:3" x14ac:dyDescent="0.25">
      <c r="A30330" s="80">
        <v>1117321</v>
      </c>
      <c r="B30330" s="91">
        <v>1117465</v>
      </c>
      <c r="C30330" s="88">
        <v>32280</v>
      </c>
    </row>
    <row r="30331" spans="1:3" x14ac:dyDescent="0.25">
      <c r="A30331" s="80">
        <v>1117322</v>
      </c>
      <c r="B30331" s="104" t="s">
        <v>236</v>
      </c>
      <c r="C30331" s="88">
        <v>32284</v>
      </c>
    </row>
    <row r="30332" spans="1:3" x14ac:dyDescent="0.25">
      <c r="A30332" s="80">
        <v>1117323</v>
      </c>
      <c r="B30332" s="104" t="s">
        <v>236</v>
      </c>
      <c r="C30332" s="88">
        <v>32285</v>
      </c>
    </row>
    <row r="30333" spans="1:3" x14ac:dyDescent="0.25">
      <c r="A30333" s="80">
        <v>1117324</v>
      </c>
      <c r="B30333" s="93">
        <v>1117475</v>
      </c>
      <c r="C30333" s="88">
        <v>32286</v>
      </c>
    </row>
    <row r="30334" spans="1:3" x14ac:dyDescent="0.25">
      <c r="A30334" s="80">
        <v>1117325</v>
      </c>
      <c r="B30334" s="104" t="s">
        <v>236</v>
      </c>
      <c r="C30334" s="88">
        <v>32288</v>
      </c>
    </row>
    <row r="30335" spans="1:3" x14ac:dyDescent="0.25">
      <c r="A30335" s="80">
        <v>1117326</v>
      </c>
      <c r="B30335" s="104" t="s">
        <v>236</v>
      </c>
      <c r="C30335" s="88">
        <v>32290</v>
      </c>
    </row>
    <row r="30336" spans="1:3" x14ac:dyDescent="0.25">
      <c r="A30336" s="80">
        <v>1117327</v>
      </c>
      <c r="B30336" s="104" t="s">
        <v>236</v>
      </c>
      <c r="C30336" s="88">
        <v>39989</v>
      </c>
    </row>
    <row r="30337" spans="1:3" x14ac:dyDescent="0.25">
      <c r="A30337" s="80">
        <v>1117328</v>
      </c>
      <c r="B30337" s="104" t="s">
        <v>236</v>
      </c>
      <c r="C30337" s="88">
        <v>75272</v>
      </c>
    </row>
    <row r="30338" spans="1:3" x14ac:dyDescent="0.25">
      <c r="A30338" s="80">
        <v>1117329</v>
      </c>
      <c r="B30338" s="104" t="s">
        <v>236</v>
      </c>
      <c r="C30338" s="88">
        <v>32291</v>
      </c>
    </row>
    <row r="30339" spans="1:3" x14ac:dyDescent="0.25">
      <c r="A30339" s="80">
        <v>1117330</v>
      </c>
      <c r="B30339" s="104" t="s">
        <v>236</v>
      </c>
      <c r="C30339" s="81" t="s">
        <v>236</v>
      </c>
    </row>
    <row r="30340" spans="1:3" x14ac:dyDescent="0.25">
      <c r="A30340" s="80">
        <v>1117331</v>
      </c>
      <c r="B30340" s="104" t="s">
        <v>236</v>
      </c>
      <c r="C30340" s="81" t="s">
        <v>236</v>
      </c>
    </row>
    <row r="30341" spans="1:3" x14ac:dyDescent="0.25">
      <c r="A30341" s="80">
        <v>1117332</v>
      </c>
      <c r="B30341" s="104" t="s">
        <v>236</v>
      </c>
      <c r="C30341" s="88">
        <v>32292</v>
      </c>
    </row>
    <row r="30342" spans="1:3" x14ac:dyDescent="0.25">
      <c r="A30342" s="80">
        <v>1117333</v>
      </c>
      <c r="B30342" s="104" t="s">
        <v>236</v>
      </c>
      <c r="C30342" s="81" t="s">
        <v>236</v>
      </c>
    </row>
    <row r="30343" spans="1:3" x14ac:dyDescent="0.25">
      <c r="A30343" s="80">
        <v>1117334</v>
      </c>
      <c r="B30343" s="104" t="s">
        <v>236</v>
      </c>
      <c r="C30343" s="88">
        <v>32293</v>
      </c>
    </row>
    <row r="30344" spans="1:3" x14ac:dyDescent="0.25">
      <c r="A30344" s="80">
        <v>1117337</v>
      </c>
      <c r="B30344" s="104" t="s">
        <v>236</v>
      </c>
      <c r="C30344" s="81" t="s">
        <v>236</v>
      </c>
    </row>
    <row r="30345" spans="1:3" x14ac:dyDescent="0.25">
      <c r="A30345" s="80">
        <v>1117338</v>
      </c>
      <c r="B30345" s="104" t="s">
        <v>236</v>
      </c>
      <c r="C30345" s="81" t="s">
        <v>236</v>
      </c>
    </row>
    <row r="30346" spans="1:3" x14ac:dyDescent="0.25">
      <c r="A30346" s="80">
        <v>1117339</v>
      </c>
      <c r="B30346" s="104" t="s">
        <v>236</v>
      </c>
      <c r="C30346" s="88">
        <v>32295</v>
      </c>
    </row>
    <row r="30347" spans="1:3" x14ac:dyDescent="0.25">
      <c r="A30347" s="80">
        <v>1117340</v>
      </c>
      <c r="B30347" s="104" t="s">
        <v>236</v>
      </c>
      <c r="C30347" s="81" t="s">
        <v>236</v>
      </c>
    </row>
    <row r="30348" spans="1:3" x14ac:dyDescent="0.25">
      <c r="A30348" s="80">
        <v>1117341</v>
      </c>
      <c r="B30348" s="104" t="s">
        <v>236</v>
      </c>
      <c r="C30348" s="81" t="s">
        <v>236</v>
      </c>
    </row>
    <row r="30349" spans="1:3" x14ac:dyDescent="0.25">
      <c r="A30349" s="80">
        <v>1117342</v>
      </c>
      <c r="B30349" s="104" t="s">
        <v>236</v>
      </c>
      <c r="C30349" s="81" t="s">
        <v>236</v>
      </c>
    </row>
    <row r="30350" spans="1:3" x14ac:dyDescent="0.25">
      <c r="A30350" s="80">
        <v>1117343</v>
      </c>
      <c r="B30350" s="104" t="s">
        <v>236</v>
      </c>
      <c r="C30350" s="81" t="s">
        <v>236</v>
      </c>
    </row>
    <row r="30351" spans="1:3" x14ac:dyDescent="0.25">
      <c r="A30351" s="80">
        <v>1117344</v>
      </c>
      <c r="B30351" s="104" t="s">
        <v>236</v>
      </c>
      <c r="C30351" s="88">
        <v>32304</v>
      </c>
    </row>
    <row r="30352" spans="1:3" x14ac:dyDescent="0.25">
      <c r="A30352" s="80">
        <v>1117345</v>
      </c>
      <c r="B30352" s="104" t="s">
        <v>236</v>
      </c>
      <c r="C30352" s="81" t="s">
        <v>236</v>
      </c>
    </row>
    <row r="30353" spans="1:3" x14ac:dyDescent="0.25">
      <c r="A30353" s="80">
        <v>1117346</v>
      </c>
      <c r="B30353" s="104" t="s">
        <v>236</v>
      </c>
      <c r="C30353" s="81" t="s">
        <v>236</v>
      </c>
    </row>
    <row r="30354" spans="1:3" x14ac:dyDescent="0.25">
      <c r="A30354" s="80">
        <v>1117347</v>
      </c>
      <c r="B30354" s="104" t="s">
        <v>236</v>
      </c>
      <c r="C30354" s="81" t="s">
        <v>236</v>
      </c>
    </row>
    <row r="30355" spans="1:3" x14ac:dyDescent="0.25">
      <c r="A30355" s="80">
        <v>1117348</v>
      </c>
      <c r="B30355" s="104" t="s">
        <v>236</v>
      </c>
      <c r="C30355" s="81" t="s">
        <v>236</v>
      </c>
    </row>
    <row r="30356" spans="1:3" x14ac:dyDescent="0.25">
      <c r="A30356" s="80">
        <v>1117349</v>
      </c>
      <c r="B30356" s="104" t="s">
        <v>236</v>
      </c>
      <c r="C30356" s="81" t="s">
        <v>236</v>
      </c>
    </row>
    <row r="30357" spans="1:3" x14ac:dyDescent="0.25">
      <c r="A30357" s="80">
        <v>1117350</v>
      </c>
      <c r="B30357" s="104" t="s">
        <v>236</v>
      </c>
      <c r="C30357" s="81" t="s">
        <v>236</v>
      </c>
    </row>
    <row r="30358" spans="1:3" x14ac:dyDescent="0.25">
      <c r="A30358" s="80">
        <v>1117351</v>
      </c>
      <c r="B30358" s="104" t="s">
        <v>236</v>
      </c>
      <c r="C30358" s="81" t="s">
        <v>236</v>
      </c>
    </row>
    <row r="30359" spans="1:3" x14ac:dyDescent="0.25">
      <c r="A30359" s="80">
        <v>1117352</v>
      </c>
      <c r="B30359" s="104" t="s">
        <v>236</v>
      </c>
      <c r="C30359" s="81" t="s">
        <v>236</v>
      </c>
    </row>
    <row r="30360" spans="1:3" x14ac:dyDescent="0.25">
      <c r="A30360" s="80">
        <v>1117353</v>
      </c>
      <c r="B30360" s="104" t="s">
        <v>236</v>
      </c>
      <c r="C30360" s="81" t="s">
        <v>236</v>
      </c>
    </row>
    <row r="30361" spans="1:3" x14ac:dyDescent="0.25">
      <c r="A30361" s="80">
        <v>1117354</v>
      </c>
      <c r="B30361" s="91">
        <v>1117364</v>
      </c>
      <c r="C30361" s="88">
        <v>32296</v>
      </c>
    </row>
    <row r="30362" spans="1:3" x14ac:dyDescent="0.25">
      <c r="A30362" s="80">
        <v>1117355</v>
      </c>
      <c r="B30362" s="91">
        <v>1117359</v>
      </c>
      <c r="C30362" s="88">
        <v>32294</v>
      </c>
    </row>
    <row r="30363" spans="1:3" x14ac:dyDescent="0.25">
      <c r="A30363" s="80">
        <v>1117356</v>
      </c>
      <c r="B30363" s="91">
        <v>1117366</v>
      </c>
      <c r="C30363" s="88">
        <v>32297</v>
      </c>
    </row>
    <row r="30364" spans="1:3" x14ac:dyDescent="0.25">
      <c r="A30364" s="80">
        <v>1117357</v>
      </c>
      <c r="B30364" s="91">
        <v>1117370</v>
      </c>
      <c r="C30364" s="88">
        <v>32299</v>
      </c>
    </row>
    <row r="30365" spans="1:3" x14ac:dyDescent="0.25">
      <c r="A30365" s="80">
        <v>1117358</v>
      </c>
      <c r="B30365" s="91">
        <v>1117468</v>
      </c>
      <c r="C30365" s="88">
        <v>32300</v>
      </c>
    </row>
    <row r="30366" spans="1:3" x14ac:dyDescent="0.25">
      <c r="A30366" s="80">
        <v>1117360</v>
      </c>
      <c r="B30366" s="91">
        <v>1125636</v>
      </c>
      <c r="C30366" s="88">
        <v>32606</v>
      </c>
    </row>
    <row r="30367" spans="1:3" x14ac:dyDescent="0.25">
      <c r="A30367" s="80">
        <v>1117361</v>
      </c>
      <c r="B30367" s="104" t="s">
        <v>236</v>
      </c>
      <c r="C30367" s="81" t="s">
        <v>236</v>
      </c>
    </row>
    <row r="30368" spans="1:3" x14ac:dyDescent="0.25">
      <c r="A30368" s="80">
        <v>1117362</v>
      </c>
      <c r="B30368" s="104" t="s">
        <v>236</v>
      </c>
      <c r="C30368" s="88">
        <v>32305</v>
      </c>
    </row>
    <row r="30369" spans="1:3" x14ac:dyDescent="0.25">
      <c r="A30369" s="80">
        <v>1117369</v>
      </c>
      <c r="B30369" s="91">
        <v>1118359</v>
      </c>
      <c r="C30369" s="88">
        <v>32306</v>
      </c>
    </row>
    <row r="30370" spans="1:3" x14ac:dyDescent="0.25">
      <c r="A30370" s="80">
        <v>1117372</v>
      </c>
      <c r="B30370" s="104" t="s">
        <v>236</v>
      </c>
      <c r="C30370" s="81" t="s">
        <v>236</v>
      </c>
    </row>
    <row r="30371" spans="1:3" x14ac:dyDescent="0.25">
      <c r="A30371" s="80">
        <v>1117373</v>
      </c>
      <c r="B30371" s="104" t="s">
        <v>236</v>
      </c>
      <c r="C30371" s="81" t="s">
        <v>236</v>
      </c>
    </row>
    <row r="30372" spans="1:3" x14ac:dyDescent="0.25">
      <c r="A30372" s="80">
        <v>1117374</v>
      </c>
      <c r="B30372" s="104" t="s">
        <v>236</v>
      </c>
      <c r="C30372" s="81" t="s">
        <v>236</v>
      </c>
    </row>
    <row r="30373" spans="1:3" x14ac:dyDescent="0.25">
      <c r="A30373" s="80">
        <v>1117375</v>
      </c>
      <c r="B30373" s="104" t="s">
        <v>236</v>
      </c>
      <c r="C30373" s="88">
        <v>32307</v>
      </c>
    </row>
    <row r="30374" spans="1:3" x14ac:dyDescent="0.25">
      <c r="A30374" s="80">
        <v>1117376</v>
      </c>
      <c r="B30374" s="104" t="s">
        <v>236</v>
      </c>
      <c r="C30374" s="81" t="s">
        <v>236</v>
      </c>
    </row>
    <row r="30375" spans="1:3" x14ac:dyDescent="0.25">
      <c r="A30375" s="80">
        <v>1117377</v>
      </c>
      <c r="B30375" s="104" t="s">
        <v>236</v>
      </c>
      <c r="C30375" s="81" t="s">
        <v>236</v>
      </c>
    </row>
    <row r="30376" spans="1:3" x14ac:dyDescent="0.25">
      <c r="A30376" s="80">
        <v>1117378</v>
      </c>
      <c r="B30376" s="91">
        <v>1141644</v>
      </c>
      <c r="C30376" s="88">
        <v>32311</v>
      </c>
    </row>
    <row r="30377" spans="1:3" x14ac:dyDescent="0.25">
      <c r="A30377" s="80">
        <v>1117379</v>
      </c>
      <c r="B30377" s="104" t="s">
        <v>236</v>
      </c>
      <c r="C30377" s="88">
        <v>32318</v>
      </c>
    </row>
    <row r="30378" spans="1:3" x14ac:dyDescent="0.25">
      <c r="A30378" s="80">
        <v>1117380</v>
      </c>
      <c r="B30378" s="91">
        <v>1117463</v>
      </c>
      <c r="C30378" s="88">
        <v>32312</v>
      </c>
    </row>
    <row r="30379" spans="1:3" x14ac:dyDescent="0.25">
      <c r="A30379" s="80">
        <v>1117381</v>
      </c>
      <c r="B30379" s="91">
        <v>1117391</v>
      </c>
      <c r="C30379" s="88">
        <v>32313</v>
      </c>
    </row>
    <row r="30380" spans="1:3" x14ac:dyDescent="0.25">
      <c r="A30380" s="80">
        <v>1117382</v>
      </c>
      <c r="B30380" s="104" t="s">
        <v>236</v>
      </c>
      <c r="C30380" s="81" t="s">
        <v>236</v>
      </c>
    </row>
    <row r="30381" spans="1:3" x14ac:dyDescent="0.25">
      <c r="A30381" s="80">
        <v>1117383</v>
      </c>
      <c r="B30381" s="104" t="s">
        <v>236</v>
      </c>
      <c r="C30381" s="81" t="s">
        <v>236</v>
      </c>
    </row>
    <row r="30382" spans="1:3" x14ac:dyDescent="0.25">
      <c r="A30382" s="80">
        <v>1117384</v>
      </c>
      <c r="B30382" s="91">
        <v>1117464</v>
      </c>
      <c r="C30382" s="88">
        <v>32314</v>
      </c>
    </row>
    <row r="30383" spans="1:3" x14ac:dyDescent="0.25">
      <c r="A30383" s="80">
        <v>1117385</v>
      </c>
      <c r="B30383" s="91">
        <v>1117478</v>
      </c>
      <c r="C30383" s="88">
        <v>32315</v>
      </c>
    </row>
    <row r="30384" spans="1:3" x14ac:dyDescent="0.25">
      <c r="A30384" s="80">
        <v>1117386</v>
      </c>
      <c r="B30384" s="91">
        <v>1117479</v>
      </c>
      <c r="C30384" s="88">
        <v>32316</v>
      </c>
    </row>
    <row r="30385" spans="1:3" x14ac:dyDescent="0.25">
      <c r="A30385" s="80">
        <v>1117387</v>
      </c>
      <c r="B30385" s="91">
        <v>1117480</v>
      </c>
      <c r="C30385" s="88">
        <v>53403</v>
      </c>
    </row>
    <row r="30386" spans="1:3" x14ac:dyDescent="0.25">
      <c r="A30386" s="80">
        <v>1117388</v>
      </c>
      <c r="B30386" s="104" t="s">
        <v>236</v>
      </c>
      <c r="C30386" s="88">
        <v>32319</v>
      </c>
    </row>
    <row r="30387" spans="1:3" x14ac:dyDescent="0.25">
      <c r="A30387" s="80">
        <v>1117389</v>
      </c>
      <c r="B30387" s="104" t="s">
        <v>236</v>
      </c>
      <c r="C30387" s="81" t="s">
        <v>236</v>
      </c>
    </row>
    <row r="30388" spans="1:3" x14ac:dyDescent="0.25">
      <c r="A30388" s="80">
        <v>1117392</v>
      </c>
      <c r="B30388" s="104" t="s">
        <v>236</v>
      </c>
      <c r="C30388" s="81" t="s">
        <v>236</v>
      </c>
    </row>
    <row r="30389" spans="1:3" x14ac:dyDescent="0.25">
      <c r="A30389" s="80">
        <v>1117393</v>
      </c>
      <c r="B30389" s="104" t="s">
        <v>236</v>
      </c>
      <c r="C30389" s="81" t="s">
        <v>236</v>
      </c>
    </row>
    <row r="30390" spans="1:3" x14ac:dyDescent="0.25">
      <c r="A30390" s="80">
        <v>1117394</v>
      </c>
      <c r="B30390" s="104" t="s">
        <v>236</v>
      </c>
      <c r="C30390" s="81" t="s">
        <v>236</v>
      </c>
    </row>
    <row r="30391" spans="1:3" x14ac:dyDescent="0.25">
      <c r="A30391" s="80">
        <v>1117395</v>
      </c>
      <c r="B30391" s="104" t="s">
        <v>236</v>
      </c>
      <c r="C30391" s="88">
        <v>32328</v>
      </c>
    </row>
    <row r="30392" spans="1:3" x14ac:dyDescent="0.25">
      <c r="A30392" s="80">
        <v>1117396</v>
      </c>
      <c r="B30392" s="104" t="s">
        <v>236</v>
      </c>
      <c r="C30392" s="81" t="s">
        <v>236</v>
      </c>
    </row>
    <row r="30393" spans="1:3" x14ac:dyDescent="0.25">
      <c r="A30393" s="80">
        <v>1117400</v>
      </c>
      <c r="B30393" s="91">
        <v>1117418</v>
      </c>
      <c r="C30393" s="88">
        <v>32320</v>
      </c>
    </row>
    <row r="30394" spans="1:3" x14ac:dyDescent="0.25">
      <c r="A30394" s="80">
        <v>1117401</v>
      </c>
      <c r="B30394" s="91">
        <v>1117420</v>
      </c>
      <c r="C30394" s="88">
        <v>32321</v>
      </c>
    </row>
    <row r="30395" spans="1:3" x14ac:dyDescent="0.25">
      <c r="A30395" s="80">
        <v>1117402</v>
      </c>
      <c r="B30395" s="91">
        <v>1117422</v>
      </c>
      <c r="C30395" s="88">
        <v>32322</v>
      </c>
    </row>
    <row r="30396" spans="1:3" x14ac:dyDescent="0.25">
      <c r="A30396" s="80">
        <v>1117403</v>
      </c>
      <c r="B30396" s="91">
        <v>1117482</v>
      </c>
      <c r="C30396" s="88">
        <v>32323</v>
      </c>
    </row>
    <row r="30397" spans="1:3" x14ac:dyDescent="0.25">
      <c r="A30397" s="80">
        <v>1117404</v>
      </c>
      <c r="B30397" s="91">
        <v>1117517</v>
      </c>
      <c r="C30397" s="88">
        <v>32324</v>
      </c>
    </row>
    <row r="30398" spans="1:3" x14ac:dyDescent="0.25">
      <c r="A30398" s="80">
        <v>1117405</v>
      </c>
      <c r="B30398" s="91">
        <v>1117518</v>
      </c>
      <c r="C30398" s="88">
        <v>32325</v>
      </c>
    </row>
    <row r="30399" spans="1:3" x14ac:dyDescent="0.25">
      <c r="A30399" s="80">
        <v>1117406</v>
      </c>
      <c r="B30399" s="91">
        <v>1117519</v>
      </c>
      <c r="C30399" s="88">
        <v>32327</v>
      </c>
    </row>
    <row r="30400" spans="1:3" x14ac:dyDescent="0.25">
      <c r="A30400" s="80">
        <v>1117407</v>
      </c>
      <c r="B30400" s="104" t="s">
        <v>236</v>
      </c>
      <c r="C30400" s="81" t="s">
        <v>236</v>
      </c>
    </row>
    <row r="30401" spans="1:3" x14ac:dyDescent="0.25">
      <c r="A30401" s="80">
        <v>1117408</v>
      </c>
      <c r="B30401" s="104" t="s">
        <v>236</v>
      </c>
      <c r="C30401" s="81" t="s">
        <v>236</v>
      </c>
    </row>
    <row r="30402" spans="1:3" x14ac:dyDescent="0.25">
      <c r="A30402" s="80">
        <v>1117409</v>
      </c>
      <c r="B30402" s="104" t="s">
        <v>236</v>
      </c>
      <c r="C30402" s="81" t="s">
        <v>236</v>
      </c>
    </row>
    <row r="30403" spans="1:3" x14ac:dyDescent="0.25">
      <c r="A30403" s="80">
        <v>1117410</v>
      </c>
      <c r="B30403" s="104" t="s">
        <v>236</v>
      </c>
      <c r="C30403" s="81" t="s">
        <v>236</v>
      </c>
    </row>
    <row r="30404" spans="1:3" x14ac:dyDescent="0.25">
      <c r="A30404" s="80">
        <v>1117411</v>
      </c>
      <c r="B30404" s="91">
        <v>1117417</v>
      </c>
      <c r="C30404" s="88">
        <v>32329</v>
      </c>
    </row>
    <row r="30405" spans="1:3" x14ac:dyDescent="0.25">
      <c r="A30405" s="80">
        <v>1117412</v>
      </c>
      <c r="B30405" s="91">
        <v>1117415</v>
      </c>
      <c r="C30405" s="88">
        <v>32330</v>
      </c>
    </row>
    <row r="30406" spans="1:3" x14ac:dyDescent="0.25">
      <c r="A30406" s="80">
        <v>1117423</v>
      </c>
      <c r="B30406" s="104" t="s">
        <v>236</v>
      </c>
      <c r="C30406" s="88">
        <v>32333</v>
      </c>
    </row>
    <row r="30407" spans="1:3" x14ac:dyDescent="0.25">
      <c r="A30407" s="80">
        <v>1117424</v>
      </c>
      <c r="B30407" s="91">
        <v>1117543</v>
      </c>
      <c r="C30407" s="88">
        <v>32334</v>
      </c>
    </row>
    <row r="30408" spans="1:3" x14ac:dyDescent="0.25">
      <c r="A30408" s="80">
        <v>1117425</v>
      </c>
      <c r="B30408" s="91">
        <v>1117544</v>
      </c>
      <c r="C30408" s="88">
        <v>32336</v>
      </c>
    </row>
    <row r="30409" spans="1:3" x14ac:dyDescent="0.25">
      <c r="A30409" s="80">
        <v>1117426</v>
      </c>
      <c r="B30409" s="91">
        <v>1117545</v>
      </c>
      <c r="C30409" s="88">
        <v>32337</v>
      </c>
    </row>
    <row r="30410" spans="1:3" x14ac:dyDescent="0.25">
      <c r="A30410" s="80">
        <v>1117427</v>
      </c>
      <c r="B30410" s="104" t="s">
        <v>236</v>
      </c>
      <c r="C30410" s="81" t="s">
        <v>236</v>
      </c>
    </row>
    <row r="30411" spans="1:3" x14ac:dyDescent="0.25">
      <c r="A30411" s="80">
        <v>1117428</v>
      </c>
      <c r="B30411" s="91">
        <v>1117549</v>
      </c>
      <c r="C30411" s="88">
        <v>32338</v>
      </c>
    </row>
    <row r="30412" spans="1:3" x14ac:dyDescent="0.25">
      <c r="A30412" s="80">
        <v>1117429</v>
      </c>
      <c r="B30412" s="104" t="s">
        <v>236</v>
      </c>
      <c r="C30412" s="81" t="s">
        <v>236</v>
      </c>
    </row>
    <row r="30413" spans="1:3" x14ac:dyDescent="0.25">
      <c r="A30413" s="80">
        <v>1117430</v>
      </c>
      <c r="B30413" s="91">
        <v>1117550</v>
      </c>
      <c r="C30413" s="88">
        <v>32340</v>
      </c>
    </row>
    <row r="30414" spans="1:3" x14ac:dyDescent="0.25">
      <c r="A30414" s="80">
        <v>1117431</v>
      </c>
      <c r="B30414" s="104" t="s">
        <v>236</v>
      </c>
      <c r="C30414" s="88">
        <v>32341</v>
      </c>
    </row>
    <row r="30415" spans="1:3" x14ac:dyDescent="0.25">
      <c r="A30415" s="80">
        <v>1117432</v>
      </c>
      <c r="B30415" s="104" t="s">
        <v>236</v>
      </c>
      <c r="C30415" s="81" t="s">
        <v>236</v>
      </c>
    </row>
    <row r="30416" spans="1:3" x14ac:dyDescent="0.25">
      <c r="A30416" s="80">
        <v>1117433</v>
      </c>
      <c r="B30416" s="104" t="s">
        <v>236</v>
      </c>
      <c r="C30416" s="81" t="s">
        <v>236</v>
      </c>
    </row>
    <row r="30417" spans="1:3" x14ac:dyDescent="0.25">
      <c r="A30417" s="80">
        <v>1117434</v>
      </c>
      <c r="B30417" s="104" t="s">
        <v>236</v>
      </c>
      <c r="C30417" s="81" t="s">
        <v>236</v>
      </c>
    </row>
    <row r="30418" spans="1:3" x14ac:dyDescent="0.25">
      <c r="A30418" s="80">
        <v>1117435</v>
      </c>
      <c r="B30418" s="104" t="s">
        <v>236</v>
      </c>
      <c r="C30418" s="81" t="s">
        <v>236</v>
      </c>
    </row>
    <row r="30419" spans="1:3" x14ac:dyDescent="0.25">
      <c r="A30419" s="80">
        <v>1117436</v>
      </c>
      <c r="B30419" s="104" t="s">
        <v>236</v>
      </c>
      <c r="C30419" s="81" t="s">
        <v>236</v>
      </c>
    </row>
    <row r="30420" spans="1:3" x14ac:dyDescent="0.25">
      <c r="A30420" s="80">
        <v>1117437</v>
      </c>
      <c r="B30420" s="104" t="s">
        <v>236</v>
      </c>
      <c r="C30420" s="88">
        <v>32342</v>
      </c>
    </row>
    <row r="30421" spans="1:3" x14ac:dyDescent="0.25">
      <c r="A30421" s="80">
        <v>1117438</v>
      </c>
      <c r="B30421" s="104" t="s">
        <v>236</v>
      </c>
      <c r="C30421" s="88">
        <v>32343</v>
      </c>
    </row>
    <row r="30422" spans="1:3" x14ac:dyDescent="0.25">
      <c r="A30422" s="80">
        <v>1117439</v>
      </c>
      <c r="B30422" s="104" t="s">
        <v>236</v>
      </c>
      <c r="C30422" s="81" t="s">
        <v>236</v>
      </c>
    </row>
    <row r="30423" spans="1:3" x14ac:dyDescent="0.25">
      <c r="A30423" s="80">
        <v>1117440</v>
      </c>
      <c r="B30423" s="104" t="s">
        <v>236</v>
      </c>
      <c r="C30423" s="81" t="s">
        <v>236</v>
      </c>
    </row>
    <row r="30424" spans="1:3" x14ac:dyDescent="0.25">
      <c r="A30424" s="80">
        <v>1117441</v>
      </c>
      <c r="B30424" s="104" t="s">
        <v>236</v>
      </c>
      <c r="C30424" s="81" t="s">
        <v>236</v>
      </c>
    </row>
    <row r="30425" spans="1:3" x14ac:dyDescent="0.25">
      <c r="A30425" s="80">
        <v>1117442</v>
      </c>
      <c r="B30425" s="104" t="s">
        <v>236</v>
      </c>
      <c r="C30425" s="81" t="s">
        <v>236</v>
      </c>
    </row>
    <row r="30426" spans="1:3" x14ac:dyDescent="0.25">
      <c r="A30426" s="80">
        <v>1117443</v>
      </c>
      <c r="B30426" s="104" t="s">
        <v>236</v>
      </c>
      <c r="C30426" s="81" t="s">
        <v>236</v>
      </c>
    </row>
    <row r="30427" spans="1:3" x14ac:dyDescent="0.25">
      <c r="A30427" s="80">
        <v>1117444</v>
      </c>
      <c r="B30427" s="104" t="s">
        <v>236</v>
      </c>
      <c r="C30427" s="88">
        <v>32344</v>
      </c>
    </row>
    <row r="30428" spans="1:3" x14ac:dyDescent="0.25">
      <c r="A30428" s="80">
        <v>1117445</v>
      </c>
      <c r="B30428" s="104" t="s">
        <v>236</v>
      </c>
      <c r="C30428" s="88">
        <v>32346</v>
      </c>
    </row>
    <row r="30429" spans="1:3" x14ac:dyDescent="0.25">
      <c r="A30429" s="80">
        <v>1117446</v>
      </c>
      <c r="B30429" s="104" t="s">
        <v>236</v>
      </c>
      <c r="C30429" s="81" t="s">
        <v>236</v>
      </c>
    </row>
    <row r="30430" spans="1:3" x14ac:dyDescent="0.25">
      <c r="A30430" s="80">
        <v>1117447</v>
      </c>
      <c r="B30430" s="104" t="s">
        <v>236</v>
      </c>
      <c r="C30430" s="81" t="s">
        <v>236</v>
      </c>
    </row>
    <row r="30431" spans="1:3" x14ac:dyDescent="0.25">
      <c r="A30431" s="80">
        <v>1117448</v>
      </c>
      <c r="B30431" s="104" t="s">
        <v>236</v>
      </c>
      <c r="C30431" s="81" t="s">
        <v>236</v>
      </c>
    </row>
    <row r="30432" spans="1:3" x14ac:dyDescent="0.25">
      <c r="A30432" s="80">
        <v>1117449</v>
      </c>
      <c r="B30432" s="104" t="s">
        <v>236</v>
      </c>
      <c r="C30432" s="81" t="s">
        <v>236</v>
      </c>
    </row>
    <row r="30433" spans="1:3" x14ac:dyDescent="0.25">
      <c r="A30433" s="80">
        <v>1117450</v>
      </c>
      <c r="B30433" s="104" t="s">
        <v>236</v>
      </c>
      <c r="C30433" s="81" t="s">
        <v>236</v>
      </c>
    </row>
    <row r="30434" spans="1:3" x14ac:dyDescent="0.25">
      <c r="A30434" s="80">
        <v>1117451</v>
      </c>
      <c r="B30434" s="104" t="s">
        <v>236</v>
      </c>
      <c r="C30434" s="88">
        <v>32355</v>
      </c>
    </row>
    <row r="30435" spans="1:3" x14ac:dyDescent="0.25">
      <c r="A30435" s="80">
        <v>1117452</v>
      </c>
      <c r="B30435" s="104" t="s">
        <v>236</v>
      </c>
      <c r="C30435" s="81" t="s">
        <v>236</v>
      </c>
    </row>
    <row r="30436" spans="1:3" x14ac:dyDescent="0.25">
      <c r="A30436" s="80">
        <v>1117453</v>
      </c>
      <c r="B30436" s="104" t="s">
        <v>236</v>
      </c>
      <c r="C30436" s="81" t="s">
        <v>236</v>
      </c>
    </row>
    <row r="30437" spans="1:3" x14ac:dyDescent="0.25">
      <c r="A30437" s="80">
        <v>1117454</v>
      </c>
      <c r="B30437" s="104" t="s">
        <v>236</v>
      </c>
      <c r="C30437" s="88">
        <v>32356</v>
      </c>
    </row>
    <row r="30438" spans="1:3" x14ac:dyDescent="0.25">
      <c r="A30438" s="80">
        <v>1117455</v>
      </c>
      <c r="B30438" s="91">
        <v>1117458</v>
      </c>
      <c r="C30438" s="88">
        <v>32349</v>
      </c>
    </row>
    <row r="30439" spans="1:3" x14ac:dyDescent="0.25">
      <c r="A30439" s="80">
        <v>1117456</v>
      </c>
      <c r="B30439" s="91">
        <v>1117459</v>
      </c>
      <c r="C30439" s="88">
        <v>32350</v>
      </c>
    </row>
    <row r="30440" spans="1:3" x14ac:dyDescent="0.25">
      <c r="A30440" s="80">
        <v>1117457</v>
      </c>
      <c r="B30440" s="91">
        <v>1117462</v>
      </c>
      <c r="C30440" s="88">
        <v>32354</v>
      </c>
    </row>
    <row r="30441" spans="1:3" x14ac:dyDescent="0.25">
      <c r="A30441" s="80">
        <v>1117461</v>
      </c>
      <c r="B30441" s="104" t="s">
        <v>236</v>
      </c>
      <c r="C30441" s="88">
        <v>32357</v>
      </c>
    </row>
    <row r="30442" spans="1:3" x14ac:dyDescent="0.25">
      <c r="A30442" s="80">
        <v>1117471</v>
      </c>
      <c r="B30442" s="104" t="s">
        <v>236</v>
      </c>
      <c r="C30442" s="88">
        <v>32358</v>
      </c>
    </row>
    <row r="30443" spans="1:3" x14ac:dyDescent="0.25">
      <c r="A30443" s="80">
        <v>1117472</v>
      </c>
      <c r="B30443" s="104" t="s">
        <v>236</v>
      </c>
      <c r="C30443" s="88">
        <v>32359</v>
      </c>
    </row>
    <row r="30444" spans="1:3" x14ac:dyDescent="0.25">
      <c r="A30444" s="80">
        <v>1117476</v>
      </c>
      <c r="B30444" s="104" t="s">
        <v>236</v>
      </c>
      <c r="C30444" s="81" t="s">
        <v>236</v>
      </c>
    </row>
    <row r="30445" spans="1:3" x14ac:dyDescent="0.25">
      <c r="A30445" s="80">
        <v>1117477</v>
      </c>
      <c r="B30445" s="104" t="s">
        <v>236</v>
      </c>
      <c r="C30445" s="88">
        <v>32360</v>
      </c>
    </row>
    <row r="30446" spans="1:3" x14ac:dyDescent="0.25">
      <c r="A30446" s="80">
        <v>1117481</v>
      </c>
      <c r="B30446" s="104" t="s">
        <v>236</v>
      </c>
      <c r="C30446" s="81" t="s">
        <v>236</v>
      </c>
    </row>
    <row r="30447" spans="1:3" x14ac:dyDescent="0.25">
      <c r="A30447" s="80">
        <v>1117483</v>
      </c>
      <c r="B30447" s="104" t="s">
        <v>236</v>
      </c>
      <c r="C30447" s="81" t="s">
        <v>236</v>
      </c>
    </row>
    <row r="30448" spans="1:3" x14ac:dyDescent="0.25">
      <c r="A30448" s="80">
        <v>1117484</v>
      </c>
      <c r="B30448" s="104" t="s">
        <v>236</v>
      </c>
      <c r="C30448" s="81" t="s">
        <v>236</v>
      </c>
    </row>
    <row r="30449" spans="1:3" x14ac:dyDescent="0.25">
      <c r="A30449" s="80">
        <v>1117485</v>
      </c>
      <c r="B30449" s="104" t="s">
        <v>236</v>
      </c>
      <c r="C30449" s="81" t="s">
        <v>236</v>
      </c>
    </row>
    <row r="30450" spans="1:3" x14ac:dyDescent="0.25">
      <c r="A30450" s="80">
        <v>1117486</v>
      </c>
      <c r="B30450" s="104" t="s">
        <v>236</v>
      </c>
      <c r="C30450" s="88">
        <v>32367</v>
      </c>
    </row>
    <row r="30451" spans="1:3" x14ac:dyDescent="0.25">
      <c r="A30451" s="80">
        <v>1117487</v>
      </c>
      <c r="B30451" s="104" t="s">
        <v>236</v>
      </c>
      <c r="C30451" s="81" t="s">
        <v>236</v>
      </c>
    </row>
    <row r="30452" spans="1:3" x14ac:dyDescent="0.25">
      <c r="A30452" s="80">
        <v>1117488</v>
      </c>
      <c r="B30452" s="104" t="s">
        <v>236</v>
      </c>
      <c r="C30452" s="88">
        <v>32002</v>
      </c>
    </row>
    <row r="30453" spans="1:3" x14ac:dyDescent="0.25">
      <c r="A30453" s="80">
        <v>1117489</v>
      </c>
      <c r="B30453" s="91">
        <v>1117492</v>
      </c>
      <c r="C30453" s="88">
        <v>32361</v>
      </c>
    </row>
    <row r="30454" spans="1:3" x14ac:dyDescent="0.25">
      <c r="A30454" s="80">
        <v>1117490</v>
      </c>
      <c r="B30454" s="91">
        <v>1117512</v>
      </c>
      <c r="C30454" s="88">
        <v>32362</v>
      </c>
    </row>
    <row r="30455" spans="1:3" x14ac:dyDescent="0.25">
      <c r="A30455" s="80">
        <v>1117491</v>
      </c>
      <c r="B30455" s="91">
        <v>1117515</v>
      </c>
      <c r="C30455" s="88">
        <v>32365</v>
      </c>
    </row>
    <row r="30456" spans="1:3" x14ac:dyDescent="0.25">
      <c r="A30456" s="80">
        <v>1117493</v>
      </c>
      <c r="B30456" s="104" t="s">
        <v>236</v>
      </c>
      <c r="C30456" s="81" t="s">
        <v>236</v>
      </c>
    </row>
    <row r="30457" spans="1:3" x14ac:dyDescent="0.25">
      <c r="A30457" s="80">
        <v>1117494</v>
      </c>
      <c r="B30457" s="104" t="s">
        <v>236</v>
      </c>
      <c r="C30457" s="81" t="s">
        <v>236</v>
      </c>
    </row>
    <row r="30458" spans="1:3" x14ac:dyDescent="0.25">
      <c r="A30458" s="80">
        <v>1117495</v>
      </c>
      <c r="B30458" s="104" t="s">
        <v>236</v>
      </c>
      <c r="C30458" s="81" t="s">
        <v>236</v>
      </c>
    </row>
    <row r="30459" spans="1:3" x14ac:dyDescent="0.25">
      <c r="A30459" s="80">
        <v>1117496</v>
      </c>
      <c r="B30459" s="104" t="s">
        <v>236</v>
      </c>
      <c r="C30459" s="88">
        <v>32370</v>
      </c>
    </row>
    <row r="30460" spans="1:3" x14ac:dyDescent="0.25">
      <c r="A30460" s="80">
        <v>1117497</v>
      </c>
      <c r="B30460" s="104" t="s">
        <v>236</v>
      </c>
      <c r="C30460" s="81" t="s">
        <v>236</v>
      </c>
    </row>
    <row r="30461" spans="1:3" x14ac:dyDescent="0.25">
      <c r="A30461" s="80">
        <v>1117498</v>
      </c>
      <c r="B30461" s="104" t="s">
        <v>236</v>
      </c>
      <c r="C30461" s="88">
        <v>32374</v>
      </c>
    </row>
    <row r="30462" spans="1:3" x14ac:dyDescent="0.25">
      <c r="A30462" s="80">
        <v>1117499</v>
      </c>
      <c r="B30462" s="104" t="s">
        <v>236</v>
      </c>
      <c r="C30462" s="81" t="s">
        <v>236</v>
      </c>
    </row>
    <row r="30463" spans="1:3" x14ac:dyDescent="0.25">
      <c r="A30463" s="80">
        <v>1117500</v>
      </c>
      <c r="B30463" s="104" t="s">
        <v>236</v>
      </c>
      <c r="C30463" s="88">
        <v>32379</v>
      </c>
    </row>
    <row r="30464" spans="1:3" x14ac:dyDescent="0.25">
      <c r="A30464" s="80">
        <v>1117501</v>
      </c>
      <c r="B30464" s="104" t="s">
        <v>236</v>
      </c>
      <c r="C30464" s="88">
        <v>32380</v>
      </c>
    </row>
    <row r="30465" spans="1:3" x14ac:dyDescent="0.25">
      <c r="A30465" s="80">
        <v>1117502</v>
      </c>
      <c r="B30465" s="91">
        <v>1117508</v>
      </c>
      <c r="C30465" s="88">
        <v>32372</v>
      </c>
    </row>
    <row r="30466" spans="1:3" x14ac:dyDescent="0.25">
      <c r="A30466" s="80">
        <v>1117503</v>
      </c>
      <c r="B30466" s="91">
        <v>1117509</v>
      </c>
      <c r="C30466" s="88">
        <v>32376</v>
      </c>
    </row>
    <row r="30467" spans="1:3" x14ac:dyDescent="0.25">
      <c r="A30467" s="80">
        <v>1117504</v>
      </c>
      <c r="B30467" s="91">
        <v>1117510</v>
      </c>
      <c r="C30467" s="88">
        <v>32377</v>
      </c>
    </row>
    <row r="30468" spans="1:3" x14ac:dyDescent="0.25">
      <c r="A30468" s="80">
        <v>1117505</v>
      </c>
      <c r="B30468" s="91">
        <v>1117511</v>
      </c>
      <c r="C30468" s="88">
        <v>32378</v>
      </c>
    </row>
    <row r="30469" spans="1:3" x14ac:dyDescent="0.25">
      <c r="A30469" s="80">
        <v>1117506</v>
      </c>
      <c r="B30469" s="104" t="s">
        <v>236</v>
      </c>
      <c r="C30469" s="88">
        <v>32381</v>
      </c>
    </row>
    <row r="30470" spans="1:3" x14ac:dyDescent="0.25">
      <c r="A30470" s="80">
        <v>1117507</v>
      </c>
      <c r="B30470" s="104" t="s">
        <v>236</v>
      </c>
      <c r="C30470" s="81" t="s">
        <v>236</v>
      </c>
    </row>
    <row r="30471" spans="1:3" x14ac:dyDescent="0.25">
      <c r="A30471" s="80">
        <v>1117514</v>
      </c>
      <c r="B30471" s="104" t="s">
        <v>236</v>
      </c>
      <c r="C30471" s="81" t="s">
        <v>236</v>
      </c>
    </row>
    <row r="30472" spans="1:3" x14ac:dyDescent="0.25">
      <c r="A30472" s="80">
        <v>1117520</v>
      </c>
      <c r="B30472" s="104" t="s">
        <v>236</v>
      </c>
      <c r="C30472" s="81" t="s">
        <v>236</v>
      </c>
    </row>
    <row r="30473" spans="1:3" x14ac:dyDescent="0.25">
      <c r="A30473" s="80">
        <v>1117521</v>
      </c>
      <c r="B30473" s="91">
        <v>1117536</v>
      </c>
      <c r="C30473" s="88">
        <v>32382</v>
      </c>
    </row>
    <row r="30474" spans="1:3" x14ac:dyDescent="0.25">
      <c r="A30474" s="80">
        <v>1117522</v>
      </c>
      <c r="B30474" s="91">
        <v>1117537</v>
      </c>
      <c r="C30474" s="88">
        <v>32383</v>
      </c>
    </row>
    <row r="30475" spans="1:3" x14ac:dyDescent="0.25">
      <c r="A30475" s="80">
        <v>1117523</v>
      </c>
      <c r="B30475" s="104" t="s">
        <v>236</v>
      </c>
      <c r="C30475" s="88">
        <v>73612</v>
      </c>
    </row>
    <row r="30476" spans="1:3" x14ac:dyDescent="0.25">
      <c r="A30476" s="80">
        <v>1117524</v>
      </c>
      <c r="B30476" s="104" t="s">
        <v>236</v>
      </c>
      <c r="C30476" s="81" t="s">
        <v>236</v>
      </c>
    </row>
    <row r="30477" spans="1:3" x14ac:dyDescent="0.25">
      <c r="A30477" s="80">
        <v>1117525</v>
      </c>
      <c r="B30477" s="104" t="s">
        <v>236</v>
      </c>
      <c r="C30477" s="81" t="s">
        <v>236</v>
      </c>
    </row>
    <row r="30478" spans="1:3" x14ac:dyDescent="0.25">
      <c r="A30478" s="80">
        <v>1117526</v>
      </c>
      <c r="B30478" s="104" t="s">
        <v>236</v>
      </c>
      <c r="C30478" s="81" t="s">
        <v>236</v>
      </c>
    </row>
    <row r="30479" spans="1:3" x14ac:dyDescent="0.25">
      <c r="A30479" s="80">
        <v>1117527</v>
      </c>
      <c r="B30479" s="104" t="s">
        <v>236</v>
      </c>
      <c r="C30479" s="81" t="s">
        <v>236</v>
      </c>
    </row>
    <row r="30480" spans="1:3" x14ac:dyDescent="0.25">
      <c r="A30480" s="80">
        <v>1117528</v>
      </c>
      <c r="B30480" s="104" t="s">
        <v>236</v>
      </c>
      <c r="C30480" s="81" t="s">
        <v>236</v>
      </c>
    </row>
    <row r="30481" spans="1:3" x14ac:dyDescent="0.25">
      <c r="A30481" s="80">
        <v>1117529</v>
      </c>
      <c r="B30481" s="104" t="s">
        <v>236</v>
      </c>
      <c r="C30481" s="88">
        <v>32384</v>
      </c>
    </row>
    <row r="30482" spans="1:3" x14ac:dyDescent="0.25">
      <c r="A30482" s="80">
        <v>1117530</v>
      </c>
      <c r="B30482" s="104" t="s">
        <v>236</v>
      </c>
      <c r="C30482" s="88">
        <v>32386</v>
      </c>
    </row>
    <row r="30483" spans="1:3" x14ac:dyDescent="0.25">
      <c r="A30483" s="80">
        <v>1117531</v>
      </c>
      <c r="B30483" s="104" t="s">
        <v>236</v>
      </c>
      <c r="C30483" s="88">
        <v>32387</v>
      </c>
    </row>
    <row r="30484" spans="1:3" x14ac:dyDescent="0.25">
      <c r="A30484" s="80">
        <v>1117532</v>
      </c>
      <c r="B30484" s="91">
        <v>1134310</v>
      </c>
      <c r="C30484" s="88">
        <v>32388</v>
      </c>
    </row>
    <row r="30485" spans="1:3" x14ac:dyDescent="0.25">
      <c r="A30485" s="80">
        <v>1117533</v>
      </c>
      <c r="B30485" s="104" t="s">
        <v>236</v>
      </c>
      <c r="C30485" s="88">
        <v>72174</v>
      </c>
    </row>
    <row r="30486" spans="1:3" x14ac:dyDescent="0.25">
      <c r="A30486" s="80">
        <v>1117535</v>
      </c>
      <c r="B30486" s="104" t="s">
        <v>236</v>
      </c>
      <c r="C30486" s="88">
        <v>32389</v>
      </c>
    </row>
    <row r="30487" spans="1:3" x14ac:dyDescent="0.25">
      <c r="A30487" s="80">
        <v>1117538</v>
      </c>
      <c r="B30487" s="104" t="s">
        <v>236</v>
      </c>
      <c r="C30487" s="81" t="s">
        <v>236</v>
      </c>
    </row>
    <row r="30488" spans="1:3" x14ac:dyDescent="0.25">
      <c r="A30488" s="80">
        <v>1117539</v>
      </c>
      <c r="B30488" s="104" t="s">
        <v>236</v>
      </c>
      <c r="C30488" s="81" t="s">
        <v>236</v>
      </c>
    </row>
    <row r="30489" spans="1:3" x14ac:dyDescent="0.25">
      <c r="A30489" s="80">
        <v>1117540</v>
      </c>
      <c r="B30489" s="104" t="s">
        <v>236</v>
      </c>
      <c r="C30489" s="88">
        <v>32391</v>
      </c>
    </row>
    <row r="30490" spans="1:3" x14ac:dyDescent="0.25">
      <c r="A30490" s="80">
        <v>1117546</v>
      </c>
      <c r="B30490" s="104" t="s">
        <v>236</v>
      </c>
      <c r="C30490" s="88">
        <v>33056</v>
      </c>
    </row>
    <row r="30491" spans="1:3" x14ac:dyDescent="0.25">
      <c r="A30491" s="80">
        <v>1117547</v>
      </c>
      <c r="B30491" s="104" t="s">
        <v>236</v>
      </c>
      <c r="C30491" s="88">
        <v>32392</v>
      </c>
    </row>
    <row r="30492" spans="1:3" x14ac:dyDescent="0.25">
      <c r="A30492" s="80">
        <v>1117548</v>
      </c>
      <c r="B30492" s="104" t="s">
        <v>236</v>
      </c>
      <c r="C30492" s="81" t="s">
        <v>236</v>
      </c>
    </row>
    <row r="30493" spans="1:3" x14ac:dyDescent="0.25">
      <c r="A30493" s="80">
        <v>1117552</v>
      </c>
      <c r="B30493" s="104" t="s">
        <v>236</v>
      </c>
      <c r="C30493" s="88">
        <v>32393</v>
      </c>
    </row>
    <row r="30494" spans="1:3" x14ac:dyDescent="0.25">
      <c r="A30494" s="80">
        <v>1117553</v>
      </c>
      <c r="B30494" s="104" t="s">
        <v>236</v>
      </c>
      <c r="C30494" s="88">
        <v>32395</v>
      </c>
    </row>
    <row r="30495" spans="1:3" x14ac:dyDescent="0.25">
      <c r="A30495" s="80">
        <v>1117554</v>
      </c>
      <c r="B30495" s="91">
        <v>1117561</v>
      </c>
      <c r="C30495" s="88">
        <v>32399</v>
      </c>
    </row>
    <row r="30496" spans="1:3" x14ac:dyDescent="0.25">
      <c r="A30496" s="80">
        <v>1117555</v>
      </c>
      <c r="B30496" s="91">
        <v>1117562</v>
      </c>
      <c r="C30496" s="88">
        <v>32401</v>
      </c>
    </row>
    <row r="30497" spans="1:3" x14ac:dyDescent="0.25">
      <c r="A30497" s="80">
        <v>1117556</v>
      </c>
      <c r="B30497" s="91">
        <v>1117563</v>
      </c>
      <c r="C30497" s="88">
        <v>32402</v>
      </c>
    </row>
    <row r="30498" spans="1:3" x14ac:dyDescent="0.25">
      <c r="A30498" s="80">
        <v>1117557</v>
      </c>
      <c r="B30498" s="91">
        <v>1117559</v>
      </c>
      <c r="C30498" s="88">
        <v>8216</v>
      </c>
    </row>
    <row r="30499" spans="1:3" x14ac:dyDescent="0.25">
      <c r="A30499" s="80">
        <v>1117558</v>
      </c>
      <c r="B30499" s="104" t="s">
        <v>236</v>
      </c>
      <c r="C30499" s="81" t="s">
        <v>236</v>
      </c>
    </row>
    <row r="30500" spans="1:3" x14ac:dyDescent="0.25">
      <c r="A30500" s="80">
        <v>1117560</v>
      </c>
      <c r="B30500" s="104" t="s">
        <v>236</v>
      </c>
      <c r="C30500" s="81" t="s">
        <v>236</v>
      </c>
    </row>
    <row r="30501" spans="1:3" x14ac:dyDescent="0.25">
      <c r="A30501" s="80">
        <v>1117564</v>
      </c>
      <c r="B30501" s="104" t="s">
        <v>236</v>
      </c>
      <c r="C30501" s="81" t="s">
        <v>236</v>
      </c>
    </row>
    <row r="30502" spans="1:3" x14ac:dyDescent="0.25">
      <c r="A30502" s="80">
        <v>1117565</v>
      </c>
      <c r="B30502" s="104" t="s">
        <v>236</v>
      </c>
      <c r="C30502" s="81" t="s">
        <v>236</v>
      </c>
    </row>
    <row r="30503" spans="1:3" x14ac:dyDescent="0.25">
      <c r="A30503" s="80">
        <v>1117566</v>
      </c>
      <c r="B30503" s="104" t="s">
        <v>236</v>
      </c>
      <c r="C30503" s="81" t="s">
        <v>236</v>
      </c>
    </row>
    <row r="30504" spans="1:3" x14ac:dyDescent="0.25">
      <c r="A30504" s="80">
        <v>1117567</v>
      </c>
      <c r="B30504" s="104" t="s">
        <v>236</v>
      </c>
      <c r="C30504" s="88">
        <v>32405</v>
      </c>
    </row>
    <row r="30505" spans="1:3" x14ac:dyDescent="0.25">
      <c r="A30505" s="80">
        <v>1117568</v>
      </c>
      <c r="B30505" s="104" t="s">
        <v>236</v>
      </c>
      <c r="C30505" s="81" t="s">
        <v>236</v>
      </c>
    </row>
    <row r="30506" spans="1:3" x14ac:dyDescent="0.25">
      <c r="A30506" s="80">
        <v>1117570</v>
      </c>
      <c r="B30506" s="104" t="s">
        <v>236</v>
      </c>
      <c r="C30506" s="88">
        <v>32406</v>
      </c>
    </row>
    <row r="30507" spans="1:3" x14ac:dyDescent="0.25">
      <c r="A30507" s="80">
        <v>1117571</v>
      </c>
      <c r="B30507" s="104" t="s">
        <v>236</v>
      </c>
      <c r="C30507" s="81" t="s">
        <v>236</v>
      </c>
    </row>
    <row r="30508" spans="1:3" x14ac:dyDescent="0.25">
      <c r="A30508" s="80">
        <v>1117572</v>
      </c>
      <c r="B30508" s="104" t="s">
        <v>236</v>
      </c>
      <c r="C30508" s="81" t="s">
        <v>236</v>
      </c>
    </row>
    <row r="30509" spans="1:3" x14ac:dyDescent="0.25">
      <c r="A30509" s="80">
        <v>1117573</v>
      </c>
      <c r="B30509" s="104" t="s">
        <v>236</v>
      </c>
      <c r="C30509" s="81" t="s">
        <v>236</v>
      </c>
    </row>
    <row r="30510" spans="1:3" x14ac:dyDescent="0.25">
      <c r="A30510" s="80">
        <v>1117574</v>
      </c>
      <c r="B30510" s="104" t="s">
        <v>236</v>
      </c>
      <c r="C30510" s="81" t="s">
        <v>236</v>
      </c>
    </row>
    <row r="30511" spans="1:3" x14ac:dyDescent="0.25">
      <c r="A30511" s="80">
        <v>1117575</v>
      </c>
      <c r="B30511" s="104" t="s">
        <v>236</v>
      </c>
      <c r="C30511" s="81" t="s">
        <v>236</v>
      </c>
    </row>
    <row r="30512" spans="1:3" x14ac:dyDescent="0.25">
      <c r="A30512" s="80">
        <v>1117576</v>
      </c>
      <c r="B30512" s="104" t="s">
        <v>236</v>
      </c>
      <c r="C30512" s="81" t="s">
        <v>236</v>
      </c>
    </row>
    <row r="30513" spans="1:3" x14ac:dyDescent="0.25">
      <c r="A30513" s="80">
        <v>1117577</v>
      </c>
      <c r="B30513" s="104" t="s">
        <v>236</v>
      </c>
      <c r="C30513" s="81" t="s">
        <v>236</v>
      </c>
    </row>
    <row r="30514" spans="1:3" x14ac:dyDescent="0.25">
      <c r="A30514" s="80">
        <v>1117578</v>
      </c>
      <c r="B30514" s="104" t="s">
        <v>236</v>
      </c>
      <c r="C30514" s="81" t="s">
        <v>236</v>
      </c>
    </row>
    <row r="30515" spans="1:3" x14ac:dyDescent="0.25">
      <c r="A30515" s="80">
        <v>1117579</v>
      </c>
      <c r="B30515" s="91">
        <v>1117607</v>
      </c>
      <c r="C30515" s="88">
        <v>32403</v>
      </c>
    </row>
    <row r="30516" spans="1:3" x14ac:dyDescent="0.25">
      <c r="A30516" s="80">
        <v>1117580</v>
      </c>
      <c r="B30516" s="91">
        <v>1117608</v>
      </c>
      <c r="C30516" s="88">
        <v>32408</v>
      </c>
    </row>
    <row r="30517" spans="1:3" x14ac:dyDescent="0.25">
      <c r="A30517" s="80">
        <v>1117581</v>
      </c>
      <c r="B30517" s="91">
        <v>1117610</v>
      </c>
      <c r="C30517" s="88">
        <v>32410</v>
      </c>
    </row>
    <row r="30518" spans="1:3" x14ac:dyDescent="0.25">
      <c r="A30518" s="80">
        <v>1117582</v>
      </c>
      <c r="B30518" s="104" t="s">
        <v>236</v>
      </c>
      <c r="C30518" s="81" t="s">
        <v>236</v>
      </c>
    </row>
    <row r="30519" spans="1:3" x14ac:dyDescent="0.25">
      <c r="A30519" s="80">
        <v>1117583</v>
      </c>
      <c r="B30519" s="104" t="s">
        <v>236</v>
      </c>
      <c r="C30519" s="88">
        <v>1439</v>
      </c>
    </row>
    <row r="30520" spans="1:3" x14ac:dyDescent="0.25">
      <c r="A30520" s="80">
        <v>1117584</v>
      </c>
      <c r="B30520" s="104" t="s">
        <v>236</v>
      </c>
      <c r="C30520" s="81" t="s">
        <v>236</v>
      </c>
    </row>
    <row r="30521" spans="1:3" x14ac:dyDescent="0.25">
      <c r="A30521" s="80">
        <v>1117585</v>
      </c>
      <c r="B30521" s="104" t="s">
        <v>236</v>
      </c>
      <c r="C30521" s="88">
        <v>69836</v>
      </c>
    </row>
    <row r="30522" spans="1:3" x14ac:dyDescent="0.25">
      <c r="A30522" s="80">
        <v>1117586</v>
      </c>
      <c r="B30522" s="104" t="s">
        <v>236</v>
      </c>
      <c r="C30522" s="88">
        <v>32416</v>
      </c>
    </row>
    <row r="30523" spans="1:3" x14ac:dyDescent="0.25">
      <c r="A30523" s="80">
        <v>1117587</v>
      </c>
      <c r="B30523" s="104" t="s">
        <v>236</v>
      </c>
      <c r="C30523" s="81" t="s">
        <v>236</v>
      </c>
    </row>
    <row r="30524" spans="1:3" x14ac:dyDescent="0.25">
      <c r="A30524" s="80">
        <v>1117588</v>
      </c>
      <c r="B30524" s="104" t="s">
        <v>236</v>
      </c>
      <c r="C30524" s="81" t="s">
        <v>236</v>
      </c>
    </row>
    <row r="30525" spans="1:3" x14ac:dyDescent="0.25">
      <c r="A30525" s="80">
        <v>1117589</v>
      </c>
      <c r="B30525" s="91">
        <v>1117591</v>
      </c>
      <c r="C30525" s="88">
        <v>32418</v>
      </c>
    </row>
    <row r="30526" spans="1:3" x14ac:dyDescent="0.25">
      <c r="A30526" s="80">
        <v>1117590</v>
      </c>
      <c r="B30526" s="91">
        <v>1117593</v>
      </c>
      <c r="C30526" s="88">
        <v>32419</v>
      </c>
    </row>
    <row r="30527" spans="1:3" x14ac:dyDescent="0.25">
      <c r="A30527" s="80">
        <v>1117592</v>
      </c>
      <c r="B30527" s="104" t="s">
        <v>236</v>
      </c>
      <c r="C30527" s="88">
        <v>32420</v>
      </c>
    </row>
    <row r="30528" spans="1:3" x14ac:dyDescent="0.25">
      <c r="A30528" s="80">
        <v>1117595</v>
      </c>
      <c r="B30528" s="104" t="s">
        <v>236</v>
      </c>
      <c r="C30528" s="88">
        <v>32421</v>
      </c>
    </row>
    <row r="30529" spans="1:3" x14ac:dyDescent="0.25">
      <c r="A30529" s="80">
        <v>1117596</v>
      </c>
      <c r="B30529" s="104" t="s">
        <v>236</v>
      </c>
      <c r="C30529" s="88">
        <v>32422</v>
      </c>
    </row>
    <row r="30530" spans="1:3" x14ac:dyDescent="0.25">
      <c r="A30530" s="80">
        <v>1117597</v>
      </c>
      <c r="B30530" s="104" t="s">
        <v>236</v>
      </c>
      <c r="C30530" s="88">
        <v>32423</v>
      </c>
    </row>
    <row r="30531" spans="1:3" x14ac:dyDescent="0.25">
      <c r="A30531" s="80">
        <v>1117598</v>
      </c>
      <c r="B30531" s="104" t="s">
        <v>236</v>
      </c>
      <c r="C30531" s="81" t="s">
        <v>236</v>
      </c>
    </row>
    <row r="30532" spans="1:3" x14ac:dyDescent="0.25">
      <c r="A30532" s="80">
        <v>1117599</v>
      </c>
      <c r="B30532" s="91">
        <v>1134192</v>
      </c>
      <c r="C30532" s="88">
        <v>32425</v>
      </c>
    </row>
    <row r="30533" spans="1:3" x14ac:dyDescent="0.25">
      <c r="A30533" s="80">
        <v>1117600</v>
      </c>
      <c r="B30533" s="104" t="s">
        <v>236</v>
      </c>
      <c r="C30533" s="88">
        <v>49243</v>
      </c>
    </row>
    <row r="30534" spans="1:3" x14ac:dyDescent="0.25">
      <c r="A30534" s="80">
        <v>1117601</v>
      </c>
      <c r="B30534" s="91">
        <v>1118358</v>
      </c>
      <c r="C30534" s="88">
        <v>32428</v>
      </c>
    </row>
    <row r="30535" spans="1:3" x14ac:dyDescent="0.25">
      <c r="A30535" s="80">
        <v>1117602</v>
      </c>
      <c r="B30535" s="91">
        <v>1117606</v>
      </c>
      <c r="C30535" s="88">
        <v>32429</v>
      </c>
    </row>
    <row r="30536" spans="1:3" x14ac:dyDescent="0.25">
      <c r="A30536" s="80">
        <v>1117603</v>
      </c>
      <c r="B30536" s="104" t="s">
        <v>236</v>
      </c>
      <c r="C30536" s="88">
        <v>32426</v>
      </c>
    </row>
    <row r="30537" spans="1:3" x14ac:dyDescent="0.25">
      <c r="A30537" s="80">
        <v>1117604</v>
      </c>
      <c r="B30537" s="104" t="s">
        <v>236</v>
      </c>
      <c r="C30537" s="81" t="s">
        <v>236</v>
      </c>
    </row>
    <row r="30538" spans="1:3" x14ac:dyDescent="0.25">
      <c r="A30538" s="80">
        <v>1117605</v>
      </c>
      <c r="B30538" s="104" t="s">
        <v>236</v>
      </c>
      <c r="C30538" s="81" t="s">
        <v>236</v>
      </c>
    </row>
    <row r="30539" spans="1:3" x14ac:dyDescent="0.25">
      <c r="A30539" s="80">
        <v>1117609</v>
      </c>
      <c r="B30539" s="104" t="s">
        <v>236</v>
      </c>
      <c r="C30539" s="81" t="s">
        <v>236</v>
      </c>
    </row>
    <row r="30540" spans="1:3" x14ac:dyDescent="0.25">
      <c r="A30540" s="80">
        <v>1117612</v>
      </c>
      <c r="B30540" s="104" t="s">
        <v>236</v>
      </c>
      <c r="C30540" s="88">
        <v>32431</v>
      </c>
    </row>
    <row r="30541" spans="1:3" x14ac:dyDescent="0.25">
      <c r="A30541" s="80">
        <v>1117616</v>
      </c>
      <c r="B30541" s="104" t="s">
        <v>236</v>
      </c>
      <c r="C30541" s="88">
        <v>32432</v>
      </c>
    </row>
    <row r="30542" spans="1:3" x14ac:dyDescent="0.25">
      <c r="A30542" s="80">
        <v>1117618</v>
      </c>
      <c r="B30542" s="104" t="s">
        <v>236</v>
      </c>
      <c r="C30542" s="88">
        <v>32437</v>
      </c>
    </row>
    <row r="30543" spans="1:3" x14ac:dyDescent="0.25">
      <c r="A30543" s="80">
        <v>1117619</v>
      </c>
      <c r="B30543" s="104" t="s">
        <v>236</v>
      </c>
      <c r="C30543" s="88">
        <v>32441</v>
      </c>
    </row>
    <row r="30544" spans="1:3" x14ac:dyDescent="0.25">
      <c r="A30544" s="80">
        <v>1117620</v>
      </c>
      <c r="B30544" s="104" t="s">
        <v>236</v>
      </c>
      <c r="C30544" s="88">
        <v>32442</v>
      </c>
    </row>
    <row r="30545" spans="1:3" x14ac:dyDescent="0.25">
      <c r="A30545" s="80">
        <v>1117621</v>
      </c>
      <c r="B30545" s="104" t="s">
        <v>236</v>
      </c>
      <c r="C30545" s="81" t="s">
        <v>236</v>
      </c>
    </row>
    <row r="30546" spans="1:3" x14ac:dyDescent="0.25">
      <c r="A30546" s="80">
        <v>1117622</v>
      </c>
      <c r="B30546" s="104" t="s">
        <v>236</v>
      </c>
      <c r="C30546" s="88">
        <v>32443</v>
      </c>
    </row>
    <row r="30547" spans="1:3" x14ac:dyDescent="0.25">
      <c r="A30547" s="80">
        <v>1117623</v>
      </c>
      <c r="B30547" s="104" t="s">
        <v>236</v>
      </c>
      <c r="C30547" s="88">
        <v>32444</v>
      </c>
    </row>
    <row r="30548" spans="1:3" x14ac:dyDescent="0.25">
      <c r="A30548" s="80">
        <v>1117624</v>
      </c>
      <c r="B30548" s="91">
        <v>1154511</v>
      </c>
      <c r="C30548" s="88">
        <v>41602</v>
      </c>
    </row>
    <row r="30549" spans="1:3" x14ac:dyDescent="0.25">
      <c r="A30549" s="80">
        <v>1117625</v>
      </c>
      <c r="B30549" s="104" t="s">
        <v>236</v>
      </c>
      <c r="C30549" s="88">
        <v>32445</v>
      </c>
    </row>
    <row r="30550" spans="1:3" x14ac:dyDescent="0.25">
      <c r="A30550" s="80">
        <v>1117626</v>
      </c>
      <c r="B30550" s="104" t="s">
        <v>236</v>
      </c>
      <c r="C30550" s="81" t="s">
        <v>236</v>
      </c>
    </row>
    <row r="30551" spans="1:3" x14ac:dyDescent="0.25">
      <c r="A30551" s="80">
        <v>1117627</v>
      </c>
      <c r="B30551" s="104" t="s">
        <v>236</v>
      </c>
      <c r="C30551" s="88">
        <v>32448</v>
      </c>
    </row>
    <row r="30552" spans="1:3" x14ac:dyDescent="0.25">
      <c r="A30552" s="80">
        <v>1117628</v>
      </c>
      <c r="B30552" s="91">
        <v>1117630</v>
      </c>
      <c r="C30552" s="88">
        <v>32433</v>
      </c>
    </row>
    <row r="30553" spans="1:3" x14ac:dyDescent="0.25">
      <c r="A30553" s="80">
        <v>1117629</v>
      </c>
      <c r="B30553" s="91">
        <v>1117631</v>
      </c>
      <c r="C30553" s="88">
        <v>32435</v>
      </c>
    </row>
    <row r="30554" spans="1:3" x14ac:dyDescent="0.25">
      <c r="A30554" s="80">
        <v>1117632</v>
      </c>
      <c r="B30554" s="91">
        <v>1130824</v>
      </c>
      <c r="C30554" s="88">
        <v>32449</v>
      </c>
    </row>
    <row r="30555" spans="1:3" x14ac:dyDescent="0.25">
      <c r="A30555" s="80">
        <v>1117633</v>
      </c>
      <c r="B30555" s="104" t="s">
        <v>236</v>
      </c>
      <c r="C30555" s="81" t="s">
        <v>236</v>
      </c>
    </row>
    <row r="30556" spans="1:3" x14ac:dyDescent="0.25">
      <c r="A30556" s="80">
        <v>1117636</v>
      </c>
      <c r="B30556" s="104" t="s">
        <v>236</v>
      </c>
      <c r="C30556" s="88">
        <v>32457</v>
      </c>
    </row>
    <row r="30557" spans="1:3" x14ac:dyDescent="0.25">
      <c r="A30557" s="80">
        <v>1117637</v>
      </c>
      <c r="B30557" s="104" t="s">
        <v>236</v>
      </c>
      <c r="C30557" s="81" t="s">
        <v>236</v>
      </c>
    </row>
    <row r="30558" spans="1:3" x14ac:dyDescent="0.25">
      <c r="A30558" s="80">
        <v>1117638</v>
      </c>
      <c r="B30558" s="104" t="s">
        <v>236</v>
      </c>
      <c r="C30558" s="81" t="s">
        <v>236</v>
      </c>
    </row>
    <row r="30559" spans="1:3" x14ac:dyDescent="0.25">
      <c r="A30559" s="80">
        <v>1117639</v>
      </c>
      <c r="B30559" s="104" t="s">
        <v>236</v>
      </c>
      <c r="C30559" s="88">
        <v>32454</v>
      </c>
    </row>
    <row r="30560" spans="1:3" x14ac:dyDescent="0.25">
      <c r="A30560" s="80">
        <v>1117640</v>
      </c>
      <c r="B30560" s="104" t="s">
        <v>236</v>
      </c>
      <c r="C30560" s="88">
        <v>32458</v>
      </c>
    </row>
    <row r="30561" spans="1:3" x14ac:dyDescent="0.25">
      <c r="A30561" s="80">
        <v>1117641</v>
      </c>
      <c r="B30561" s="104" t="s">
        <v>236</v>
      </c>
      <c r="C30561" s="88">
        <v>32459</v>
      </c>
    </row>
    <row r="30562" spans="1:3" x14ac:dyDescent="0.25">
      <c r="A30562" s="80">
        <v>1117642</v>
      </c>
      <c r="B30562" s="104" t="s">
        <v>236</v>
      </c>
      <c r="C30562" s="81" t="s">
        <v>236</v>
      </c>
    </row>
    <row r="30563" spans="1:3" x14ac:dyDescent="0.25">
      <c r="A30563" s="80">
        <v>1117643</v>
      </c>
      <c r="B30563" s="104" t="s">
        <v>236</v>
      </c>
      <c r="C30563" s="88">
        <v>32450</v>
      </c>
    </row>
    <row r="30564" spans="1:3" x14ac:dyDescent="0.25">
      <c r="A30564" s="80">
        <v>1117644</v>
      </c>
      <c r="B30564" s="91">
        <v>1117690</v>
      </c>
      <c r="C30564" s="88">
        <v>32451</v>
      </c>
    </row>
    <row r="30565" spans="1:3" x14ac:dyDescent="0.25">
      <c r="A30565" s="80">
        <v>1117645</v>
      </c>
      <c r="B30565" s="91">
        <v>1117691</v>
      </c>
      <c r="C30565" s="88">
        <v>32452</v>
      </c>
    </row>
    <row r="30566" spans="1:3" x14ac:dyDescent="0.25">
      <c r="A30566" s="80">
        <v>1117646</v>
      </c>
      <c r="B30566" s="91">
        <v>1117692</v>
      </c>
      <c r="C30566" s="88">
        <v>32453</v>
      </c>
    </row>
    <row r="30567" spans="1:3" x14ac:dyDescent="0.25">
      <c r="A30567" s="80">
        <v>1117647</v>
      </c>
      <c r="B30567" s="104" t="s">
        <v>236</v>
      </c>
      <c r="C30567" s="88">
        <v>32455</v>
      </c>
    </row>
    <row r="30568" spans="1:3" x14ac:dyDescent="0.25">
      <c r="A30568" s="80">
        <v>1117648</v>
      </c>
      <c r="B30568" s="91">
        <v>1117694</v>
      </c>
      <c r="C30568" s="88">
        <v>32456</v>
      </c>
    </row>
    <row r="30569" spans="1:3" x14ac:dyDescent="0.25">
      <c r="A30569" s="80">
        <v>1117649</v>
      </c>
      <c r="B30569" s="104" t="s">
        <v>236</v>
      </c>
      <c r="C30569" s="81" t="s">
        <v>236</v>
      </c>
    </row>
    <row r="30570" spans="1:3" x14ac:dyDescent="0.25">
      <c r="A30570" s="80">
        <v>1117650</v>
      </c>
      <c r="B30570" s="104" t="s">
        <v>236</v>
      </c>
      <c r="C30570" s="81" t="s">
        <v>236</v>
      </c>
    </row>
    <row r="30571" spans="1:3" x14ac:dyDescent="0.25">
      <c r="A30571" s="80">
        <v>1117651</v>
      </c>
      <c r="B30571" s="104" t="s">
        <v>236</v>
      </c>
      <c r="C30571" s="81" t="s">
        <v>236</v>
      </c>
    </row>
    <row r="30572" spans="1:3" x14ac:dyDescent="0.25">
      <c r="A30572" s="80">
        <v>1117652</v>
      </c>
      <c r="B30572" s="104" t="s">
        <v>236</v>
      </c>
      <c r="C30572" s="81" t="s">
        <v>236</v>
      </c>
    </row>
    <row r="30573" spans="1:3" x14ac:dyDescent="0.25">
      <c r="A30573" s="80">
        <v>1117653</v>
      </c>
      <c r="B30573" s="104" t="s">
        <v>236</v>
      </c>
      <c r="C30573" s="81" t="s">
        <v>236</v>
      </c>
    </row>
    <row r="30574" spans="1:3" x14ac:dyDescent="0.25">
      <c r="A30574" s="80">
        <v>1117654</v>
      </c>
      <c r="B30574" s="104" t="s">
        <v>236</v>
      </c>
      <c r="C30574" s="81" t="s">
        <v>236</v>
      </c>
    </row>
    <row r="30575" spans="1:3" x14ac:dyDescent="0.25">
      <c r="A30575" s="80">
        <v>1117655</v>
      </c>
      <c r="B30575" s="104" t="s">
        <v>236</v>
      </c>
      <c r="C30575" s="81" t="s">
        <v>236</v>
      </c>
    </row>
    <row r="30576" spans="1:3" x14ac:dyDescent="0.25">
      <c r="A30576" s="80">
        <v>1117656</v>
      </c>
      <c r="B30576" s="91">
        <v>1117712</v>
      </c>
      <c r="C30576" s="88">
        <v>32460</v>
      </c>
    </row>
    <row r="30577" spans="1:3" x14ac:dyDescent="0.25">
      <c r="A30577" s="80">
        <v>1117657</v>
      </c>
      <c r="B30577" s="91">
        <v>1117709</v>
      </c>
      <c r="C30577" s="88">
        <v>32462</v>
      </c>
    </row>
    <row r="30578" spans="1:3" x14ac:dyDescent="0.25">
      <c r="A30578" s="80">
        <v>1117658</v>
      </c>
      <c r="B30578" s="91">
        <v>1117706</v>
      </c>
      <c r="C30578" s="88">
        <v>32464</v>
      </c>
    </row>
    <row r="30579" spans="1:3" x14ac:dyDescent="0.25">
      <c r="A30579" s="80">
        <v>1117659</v>
      </c>
      <c r="B30579" s="91">
        <v>1118355</v>
      </c>
      <c r="C30579" s="88">
        <v>32468</v>
      </c>
    </row>
    <row r="30580" spans="1:3" x14ac:dyDescent="0.25">
      <c r="A30580" s="80">
        <v>1117660</v>
      </c>
      <c r="B30580" s="104" t="s">
        <v>236</v>
      </c>
      <c r="C30580" s="81" t="s">
        <v>236</v>
      </c>
    </row>
    <row r="30581" spans="1:3" x14ac:dyDescent="0.25">
      <c r="A30581" s="80">
        <v>1117661</v>
      </c>
      <c r="B30581" s="104" t="s">
        <v>236</v>
      </c>
      <c r="C30581" s="88">
        <v>32469</v>
      </c>
    </row>
    <row r="30582" spans="1:3" x14ac:dyDescent="0.25">
      <c r="A30582" s="80">
        <v>1117662</v>
      </c>
      <c r="B30582" s="104" t="s">
        <v>236</v>
      </c>
      <c r="C30582" s="88">
        <v>32471</v>
      </c>
    </row>
    <row r="30583" spans="1:3" x14ac:dyDescent="0.25">
      <c r="A30583" s="80">
        <v>1117663</v>
      </c>
      <c r="B30583" s="104" t="s">
        <v>236</v>
      </c>
      <c r="C30583" s="81" t="s">
        <v>236</v>
      </c>
    </row>
    <row r="30584" spans="1:3" x14ac:dyDescent="0.25">
      <c r="A30584" s="80">
        <v>1117664</v>
      </c>
      <c r="B30584" s="104" t="s">
        <v>236</v>
      </c>
      <c r="C30584" s="81" t="s">
        <v>236</v>
      </c>
    </row>
    <row r="30585" spans="1:3" x14ac:dyDescent="0.25">
      <c r="A30585" s="80">
        <v>1117665</v>
      </c>
      <c r="B30585" s="104" t="s">
        <v>236</v>
      </c>
      <c r="C30585" s="88">
        <v>32472</v>
      </c>
    </row>
    <row r="30586" spans="1:3" x14ac:dyDescent="0.25">
      <c r="A30586" s="80">
        <v>1117666</v>
      </c>
      <c r="B30586" s="104" t="s">
        <v>236</v>
      </c>
      <c r="C30586" s="81" t="s">
        <v>236</v>
      </c>
    </row>
    <row r="30587" spans="1:3" x14ac:dyDescent="0.25">
      <c r="A30587" s="80">
        <v>1117667</v>
      </c>
      <c r="B30587" s="104" t="s">
        <v>236</v>
      </c>
      <c r="C30587" s="88">
        <v>32473</v>
      </c>
    </row>
    <row r="30588" spans="1:3" x14ac:dyDescent="0.25">
      <c r="A30588" s="80">
        <v>1117668</v>
      </c>
      <c r="B30588" s="104" t="s">
        <v>236</v>
      </c>
      <c r="C30588" s="88">
        <v>32475</v>
      </c>
    </row>
    <row r="30589" spans="1:3" x14ac:dyDescent="0.25">
      <c r="A30589" s="80">
        <v>1117669</v>
      </c>
      <c r="B30589" s="104" t="s">
        <v>236</v>
      </c>
      <c r="C30589" s="81" t="s">
        <v>236</v>
      </c>
    </row>
    <row r="30590" spans="1:3" x14ac:dyDescent="0.25">
      <c r="A30590" s="80">
        <v>1117670</v>
      </c>
      <c r="B30590" s="104" t="s">
        <v>236</v>
      </c>
      <c r="C30590" s="81" t="s">
        <v>236</v>
      </c>
    </row>
    <row r="30591" spans="1:3" x14ac:dyDescent="0.25">
      <c r="A30591" s="80">
        <v>1117671</v>
      </c>
      <c r="B30591" s="104" t="s">
        <v>236</v>
      </c>
      <c r="C30591" s="81" t="s">
        <v>236</v>
      </c>
    </row>
    <row r="30592" spans="1:3" x14ac:dyDescent="0.25">
      <c r="A30592" s="80">
        <v>1117672</v>
      </c>
      <c r="B30592" s="104" t="s">
        <v>236</v>
      </c>
      <c r="C30592" s="88">
        <v>32476</v>
      </c>
    </row>
    <row r="30593" spans="1:3" x14ac:dyDescent="0.25">
      <c r="A30593" s="80">
        <v>1117673</v>
      </c>
      <c r="B30593" s="104" t="s">
        <v>236</v>
      </c>
      <c r="C30593" s="88">
        <v>32477</v>
      </c>
    </row>
    <row r="30594" spans="1:3" x14ac:dyDescent="0.25">
      <c r="A30594" s="80">
        <v>1117674</v>
      </c>
      <c r="B30594" s="104" t="s">
        <v>236</v>
      </c>
      <c r="C30594" s="88">
        <v>32478</v>
      </c>
    </row>
    <row r="30595" spans="1:3" x14ac:dyDescent="0.25">
      <c r="A30595" s="80">
        <v>1117675</v>
      </c>
      <c r="B30595" s="104" t="s">
        <v>236</v>
      </c>
      <c r="C30595" s="88">
        <v>32479</v>
      </c>
    </row>
    <row r="30596" spans="1:3" x14ac:dyDescent="0.25">
      <c r="A30596" s="80">
        <v>1117676</v>
      </c>
      <c r="B30596" s="104" t="s">
        <v>236</v>
      </c>
      <c r="C30596" s="81" t="s">
        <v>236</v>
      </c>
    </row>
    <row r="30597" spans="1:3" x14ac:dyDescent="0.25">
      <c r="A30597" s="80">
        <v>1117677</v>
      </c>
      <c r="B30597" s="104" t="s">
        <v>236</v>
      </c>
      <c r="C30597" s="88">
        <v>32480</v>
      </c>
    </row>
    <row r="30598" spans="1:3" x14ac:dyDescent="0.25">
      <c r="A30598" s="80">
        <v>1117678</v>
      </c>
      <c r="B30598" s="104" t="s">
        <v>236</v>
      </c>
      <c r="C30598" s="81" t="s">
        <v>236</v>
      </c>
    </row>
    <row r="30599" spans="1:3" x14ac:dyDescent="0.25">
      <c r="A30599" s="80">
        <v>1117679</v>
      </c>
      <c r="B30599" s="104" t="s">
        <v>236</v>
      </c>
      <c r="C30599" s="81" t="s">
        <v>236</v>
      </c>
    </row>
    <row r="30600" spans="1:3" x14ac:dyDescent="0.25">
      <c r="A30600" s="80">
        <v>1117680</v>
      </c>
      <c r="B30600" s="104" t="s">
        <v>236</v>
      </c>
      <c r="C30600" s="88">
        <v>32481</v>
      </c>
    </row>
    <row r="30601" spans="1:3" x14ac:dyDescent="0.25">
      <c r="A30601" s="80">
        <v>1117681</v>
      </c>
      <c r="B30601" s="104" t="s">
        <v>236</v>
      </c>
      <c r="C30601" s="88">
        <v>32482</v>
      </c>
    </row>
    <row r="30602" spans="1:3" x14ac:dyDescent="0.25">
      <c r="A30602" s="80">
        <v>1117682</v>
      </c>
      <c r="B30602" s="104" t="s">
        <v>236</v>
      </c>
      <c r="C30602" s="88">
        <v>32483</v>
      </c>
    </row>
    <row r="30603" spans="1:3" x14ac:dyDescent="0.25">
      <c r="A30603" s="80">
        <v>1117683</v>
      </c>
      <c r="B30603" s="104" t="s">
        <v>236</v>
      </c>
      <c r="C30603" s="81" t="s">
        <v>236</v>
      </c>
    </row>
    <row r="30604" spans="1:3" x14ac:dyDescent="0.25">
      <c r="A30604" s="80">
        <v>1117684</v>
      </c>
      <c r="B30604" s="104" t="s">
        <v>236</v>
      </c>
      <c r="C30604" s="81" t="s">
        <v>236</v>
      </c>
    </row>
    <row r="30605" spans="1:3" x14ac:dyDescent="0.25">
      <c r="A30605" s="80">
        <v>1117685</v>
      </c>
      <c r="B30605" s="104" t="s">
        <v>236</v>
      </c>
      <c r="C30605" s="81" t="s">
        <v>236</v>
      </c>
    </row>
    <row r="30606" spans="1:3" x14ac:dyDescent="0.25">
      <c r="A30606" s="80">
        <v>1117686</v>
      </c>
      <c r="B30606" s="104" t="s">
        <v>236</v>
      </c>
      <c r="C30606" s="88">
        <v>32484</v>
      </c>
    </row>
    <row r="30607" spans="1:3" x14ac:dyDescent="0.25">
      <c r="A30607" s="80">
        <v>1117687</v>
      </c>
      <c r="B30607" s="91">
        <v>1117688</v>
      </c>
      <c r="C30607" s="88">
        <v>32474</v>
      </c>
    </row>
    <row r="30608" spans="1:3" x14ac:dyDescent="0.25">
      <c r="A30608" s="80">
        <v>1117700</v>
      </c>
      <c r="B30608" s="104" t="s">
        <v>236</v>
      </c>
      <c r="C30608" s="88">
        <v>32485</v>
      </c>
    </row>
    <row r="30609" spans="1:3" x14ac:dyDescent="0.25">
      <c r="A30609" s="80">
        <v>1117704</v>
      </c>
      <c r="B30609" s="104" t="s">
        <v>236</v>
      </c>
      <c r="C30609" s="81" t="s">
        <v>236</v>
      </c>
    </row>
    <row r="30610" spans="1:3" x14ac:dyDescent="0.25">
      <c r="A30610" s="80">
        <v>1117705</v>
      </c>
      <c r="B30610" s="104" t="s">
        <v>236</v>
      </c>
      <c r="C30610" s="88">
        <v>59362</v>
      </c>
    </row>
    <row r="30611" spans="1:3" x14ac:dyDescent="0.25">
      <c r="A30611" s="80">
        <v>1117713</v>
      </c>
      <c r="B30611" s="104" t="s">
        <v>236</v>
      </c>
      <c r="C30611" s="81" t="s">
        <v>236</v>
      </c>
    </row>
    <row r="30612" spans="1:3" x14ac:dyDescent="0.25">
      <c r="A30612" s="80">
        <v>1117714</v>
      </c>
      <c r="B30612" s="104" t="s">
        <v>236</v>
      </c>
      <c r="C30612" s="88">
        <v>10991</v>
      </c>
    </row>
    <row r="30613" spans="1:3" x14ac:dyDescent="0.25">
      <c r="A30613" s="80">
        <v>1117715</v>
      </c>
      <c r="B30613" s="104" t="s">
        <v>236</v>
      </c>
      <c r="C30613" s="88">
        <v>32490</v>
      </c>
    </row>
    <row r="30614" spans="1:3" x14ac:dyDescent="0.25">
      <c r="A30614" s="80">
        <v>1117716</v>
      </c>
      <c r="B30614" s="91">
        <v>1118357</v>
      </c>
      <c r="C30614" s="88">
        <v>32492</v>
      </c>
    </row>
    <row r="30615" spans="1:3" x14ac:dyDescent="0.25">
      <c r="A30615" s="80">
        <v>1117717</v>
      </c>
      <c r="B30615" s="104" t="s">
        <v>236</v>
      </c>
      <c r="C30615" s="88">
        <v>32493</v>
      </c>
    </row>
    <row r="30616" spans="1:3" x14ac:dyDescent="0.25">
      <c r="A30616" s="80">
        <v>1117718</v>
      </c>
      <c r="B30616" s="91">
        <v>1117722</v>
      </c>
      <c r="C30616" s="88">
        <v>32486</v>
      </c>
    </row>
    <row r="30617" spans="1:3" x14ac:dyDescent="0.25">
      <c r="A30617" s="80">
        <v>1117719</v>
      </c>
      <c r="B30617" s="91">
        <v>1117723</v>
      </c>
      <c r="C30617" s="88">
        <v>32487</v>
      </c>
    </row>
    <row r="30618" spans="1:3" x14ac:dyDescent="0.25">
      <c r="A30618" s="80">
        <v>1117720</v>
      </c>
      <c r="B30618" s="91">
        <v>1117724</v>
      </c>
      <c r="C30618" s="88">
        <v>32488</v>
      </c>
    </row>
    <row r="30619" spans="1:3" x14ac:dyDescent="0.25">
      <c r="A30619" s="80">
        <v>1117721</v>
      </c>
      <c r="B30619" s="91">
        <v>1117725</v>
      </c>
      <c r="C30619" s="88">
        <v>32491</v>
      </c>
    </row>
    <row r="30620" spans="1:3" x14ac:dyDescent="0.25">
      <c r="A30620" s="80">
        <v>1117729</v>
      </c>
      <c r="B30620" s="104" t="s">
        <v>236</v>
      </c>
      <c r="C30620" s="88">
        <v>32494</v>
      </c>
    </row>
    <row r="30621" spans="1:3" x14ac:dyDescent="0.25">
      <c r="A30621" s="80">
        <v>1117730</v>
      </c>
      <c r="B30621" s="104" t="s">
        <v>236</v>
      </c>
      <c r="C30621" s="88">
        <v>32495</v>
      </c>
    </row>
    <row r="30622" spans="1:3" x14ac:dyDescent="0.25">
      <c r="A30622" s="80">
        <v>1117731</v>
      </c>
      <c r="B30622" s="104" t="s">
        <v>236</v>
      </c>
      <c r="C30622" s="81" t="s">
        <v>236</v>
      </c>
    </row>
    <row r="30623" spans="1:3" x14ac:dyDescent="0.25">
      <c r="A30623" s="80">
        <v>1117732</v>
      </c>
      <c r="B30623" s="91">
        <v>1130825</v>
      </c>
      <c r="C30623" s="88">
        <v>32501</v>
      </c>
    </row>
    <row r="30624" spans="1:3" x14ac:dyDescent="0.25">
      <c r="A30624" s="80">
        <v>1117733</v>
      </c>
      <c r="B30624" s="104" t="s">
        <v>236</v>
      </c>
      <c r="C30624" s="88">
        <v>32502</v>
      </c>
    </row>
    <row r="30625" spans="1:3" x14ac:dyDescent="0.25">
      <c r="A30625" s="80">
        <v>1117734</v>
      </c>
      <c r="B30625" s="104" t="s">
        <v>236</v>
      </c>
      <c r="C30625" s="88">
        <v>32503</v>
      </c>
    </row>
    <row r="30626" spans="1:3" x14ac:dyDescent="0.25">
      <c r="A30626" s="80">
        <v>1117735</v>
      </c>
      <c r="B30626" s="104" t="s">
        <v>236</v>
      </c>
      <c r="C30626" s="88">
        <v>32499</v>
      </c>
    </row>
    <row r="30627" spans="1:3" x14ac:dyDescent="0.25">
      <c r="A30627" s="80">
        <v>1117736</v>
      </c>
      <c r="B30627" s="91">
        <v>1117746</v>
      </c>
      <c r="C30627" s="88">
        <v>32496</v>
      </c>
    </row>
    <row r="30628" spans="1:3" x14ac:dyDescent="0.25">
      <c r="A30628" s="82">
        <v>1117737</v>
      </c>
      <c r="B30628" s="92">
        <v>1117749</v>
      </c>
      <c r="C30628" s="89">
        <v>32497</v>
      </c>
    </row>
    <row r="30629" spans="1:3" x14ac:dyDescent="0.25">
      <c r="A30629" s="80">
        <v>1117738</v>
      </c>
      <c r="B30629" s="104" t="s">
        <v>236</v>
      </c>
      <c r="C30629" s="88">
        <v>32498</v>
      </c>
    </row>
    <row r="30630" spans="1:3" x14ac:dyDescent="0.25">
      <c r="A30630" s="80">
        <v>1117739</v>
      </c>
      <c r="B30630" s="91">
        <v>1117750</v>
      </c>
      <c r="C30630" s="88">
        <v>32500</v>
      </c>
    </row>
    <row r="30631" spans="1:3" x14ac:dyDescent="0.25">
      <c r="A30631" s="80">
        <v>1117740</v>
      </c>
      <c r="B30631" s="104" t="s">
        <v>236</v>
      </c>
      <c r="C30631" s="88">
        <v>32506</v>
      </c>
    </row>
    <row r="30632" spans="1:3" x14ac:dyDescent="0.25">
      <c r="A30632" s="80">
        <v>1117743</v>
      </c>
      <c r="B30632" s="104" t="s">
        <v>236</v>
      </c>
      <c r="C30632" s="88">
        <v>32505</v>
      </c>
    </row>
    <row r="30633" spans="1:3" x14ac:dyDescent="0.25">
      <c r="A30633" s="80">
        <v>1117745</v>
      </c>
      <c r="B30633" s="104" t="s">
        <v>236</v>
      </c>
      <c r="C30633" s="88">
        <v>32507</v>
      </c>
    </row>
    <row r="30634" spans="1:3" x14ac:dyDescent="0.25">
      <c r="A30634" s="80">
        <v>1117753</v>
      </c>
      <c r="B30634" s="91">
        <v>1117774</v>
      </c>
      <c r="C30634" s="88">
        <v>32510</v>
      </c>
    </row>
    <row r="30635" spans="1:3" x14ac:dyDescent="0.25">
      <c r="A30635" s="80">
        <v>1117755</v>
      </c>
      <c r="B30635" s="104" t="s">
        <v>236</v>
      </c>
      <c r="C30635" s="81" t="s">
        <v>236</v>
      </c>
    </row>
    <row r="30636" spans="1:3" x14ac:dyDescent="0.25">
      <c r="A30636" s="80">
        <v>1117756</v>
      </c>
      <c r="B30636" s="104" t="s">
        <v>236</v>
      </c>
      <c r="C30636" s="81" t="s">
        <v>236</v>
      </c>
    </row>
    <row r="30637" spans="1:3" x14ac:dyDescent="0.25">
      <c r="A30637" s="80">
        <v>1117758</v>
      </c>
      <c r="B30637" s="104" t="s">
        <v>236</v>
      </c>
      <c r="C30637" s="81" t="s">
        <v>236</v>
      </c>
    </row>
    <row r="30638" spans="1:3" x14ac:dyDescent="0.25">
      <c r="A30638" s="80">
        <v>1117759</v>
      </c>
      <c r="B30638" s="104" t="s">
        <v>236</v>
      </c>
      <c r="C30638" s="81" t="s">
        <v>236</v>
      </c>
    </row>
    <row r="30639" spans="1:3" x14ac:dyDescent="0.25">
      <c r="A30639" s="80">
        <v>1117760</v>
      </c>
      <c r="B30639" s="104" t="s">
        <v>236</v>
      </c>
      <c r="C30639" s="88">
        <v>32512</v>
      </c>
    </row>
    <row r="30640" spans="1:3" x14ac:dyDescent="0.25">
      <c r="A30640" s="80">
        <v>1117761</v>
      </c>
      <c r="B30640" s="91">
        <v>1117781</v>
      </c>
      <c r="C30640" s="88">
        <v>32513</v>
      </c>
    </row>
    <row r="30641" spans="1:3" x14ac:dyDescent="0.25">
      <c r="A30641" s="80">
        <v>1117762</v>
      </c>
      <c r="B30641" s="104" t="s">
        <v>236</v>
      </c>
      <c r="C30641" s="81" t="s">
        <v>236</v>
      </c>
    </row>
    <row r="30642" spans="1:3" x14ac:dyDescent="0.25">
      <c r="A30642" s="80">
        <v>1117763</v>
      </c>
      <c r="B30642" s="91">
        <v>1117779</v>
      </c>
      <c r="C30642" s="88">
        <v>78168</v>
      </c>
    </row>
    <row r="30643" spans="1:3" x14ac:dyDescent="0.25">
      <c r="A30643" s="80">
        <v>1117764</v>
      </c>
      <c r="B30643" s="91">
        <v>1117783</v>
      </c>
      <c r="C30643" s="88">
        <v>32514</v>
      </c>
    </row>
    <row r="30644" spans="1:3" x14ac:dyDescent="0.25">
      <c r="A30644" s="80">
        <v>1117765</v>
      </c>
      <c r="B30644" s="104" t="s">
        <v>236</v>
      </c>
      <c r="C30644" s="88">
        <v>32515</v>
      </c>
    </row>
    <row r="30645" spans="1:3" x14ac:dyDescent="0.25">
      <c r="A30645" s="80">
        <v>1117767</v>
      </c>
      <c r="B30645" s="104" t="s">
        <v>236</v>
      </c>
      <c r="C30645" s="88">
        <v>32516</v>
      </c>
    </row>
    <row r="30646" spans="1:3" x14ac:dyDescent="0.25">
      <c r="A30646" s="80">
        <v>1117771</v>
      </c>
      <c r="B30646" s="104" t="s">
        <v>236</v>
      </c>
      <c r="C30646" s="81" t="s">
        <v>236</v>
      </c>
    </row>
    <row r="30647" spans="1:3" x14ac:dyDescent="0.25">
      <c r="A30647" s="80">
        <v>1117772</v>
      </c>
      <c r="B30647" s="104" t="s">
        <v>236</v>
      </c>
      <c r="C30647" s="81" t="s">
        <v>236</v>
      </c>
    </row>
    <row r="30648" spans="1:3" x14ac:dyDescent="0.25">
      <c r="A30648" s="80">
        <v>1117775</v>
      </c>
      <c r="B30648" s="104" t="s">
        <v>236</v>
      </c>
      <c r="C30648" s="88">
        <v>32523</v>
      </c>
    </row>
    <row r="30649" spans="1:3" x14ac:dyDescent="0.25">
      <c r="A30649" s="80">
        <v>1117776</v>
      </c>
      <c r="B30649" s="104" t="s">
        <v>236</v>
      </c>
      <c r="C30649" s="88">
        <v>32524</v>
      </c>
    </row>
    <row r="30650" spans="1:3" x14ac:dyDescent="0.25">
      <c r="A30650" s="80">
        <v>1117777</v>
      </c>
      <c r="B30650" s="104" t="s">
        <v>236</v>
      </c>
      <c r="C30650" s="88">
        <v>32525</v>
      </c>
    </row>
    <row r="30651" spans="1:3" x14ac:dyDescent="0.25">
      <c r="A30651" s="80">
        <v>1117778</v>
      </c>
      <c r="B30651" s="104" t="s">
        <v>236</v>
      </c>
      <c r="C30651" s="88">
        <v>74717</v>
      </c>
    </row>
    <row r="30652" spans="1:3" x14ac:dyDescent="0.25">
      <c r="A30652" s="80">
        <v>1117780</v>
      </c>
      <c r="B30652" s="104" t="s">
        <v>236</v>
      </c>
      <c r="C30652" s="81" t="s">
        <v>236</v>
      </c>
    </row>
    <row r="30653" spans="1:3" x14ac:dyDescent="0.25">
      <c r="A30653" s="80">
        <v>1117782</v>
      </c>
      <c r="B30653" s="91">
        <v>1125413</v>
      </c>
      <c r="C30653" s="88">
        <v>32527</v>
      </c>
    </row>
    <row r="30654" spans="1:3" x14ac:dyDescent="0.25">
      <c r="A30654" s="80">
        <v>1117784</v>
      </c>
      <c r="B30654" s="104" t="s">
        <v>236</v>
      </c>
      <c r="C30654" s="88">
        <v>32518</v>
      </c>
    </row>
    <row r="30655" spans="1:3" x14ac:dyDescent="0.25">
      <c r="A30655" s="80">
        <v>1117785</v>
      </c>
      <c r="B30655" s="91">
        <v>1125411</v>
      </c>
      <c r="C30655" s="88">
        <v>32519</v>
      </c>
    </row>
    <row r="30656" spans="1:3" x14ac:dyDescent="0.25">
      <c r="A30656" s="80">
        <v>1117786</v>
      </c>
      <c r="B30656" s="104" t="s">
        <v>236</v>
      </c>
      <c r="C30656" s="88">
        <v>32520</v>
      </c>
    </row>
    <row r="30657" spans="1:3" x14ac:dyDescent="0.25">
      <c r="A30657" s="80">
        <v>1117787</v>
      </c>
      <c r="B30657" s="104" t="s">
        <v>236</v>
      </c>
      <c r="C30657" s="88">
        <v>32521</v>
      </c>
    </row>
    <row r="30658" spans="1:3" x14ac:dyDescent="0.25">
      <c r="A30658" s="80">
        <v>1117788</v>
      </c>
      <c r="B30658" s="104" t="s">
        <v>236</v>
      </c>
      <c r="C30658" s="88">
        <v>32522</v>
      </c>
    </row>
    <row r="30659" spans="1:3" x14ac:dyDescent="0.25">
      <c r="A30659" s="80">
        <v>1117789</v>
      </c>
      <c r="B30659" s="104" t="s">
        <v>236</v>
      </c>
      <c r="C30659" s="81" t="s">
        <v>236</v>
      </c>
    </row>
    <row r="30660" spans="1:3" x14ac:dyDescent="0.25">
      <c r="A30660" s="80">
        <v>1117790</v>
      </c>
      <c r="B30660" s="91">
        <v>1133343</v>
      </c>
      <c r="C30660" s="88">
        <v>32528</v>
      </c>
    </row>
    <row r="30661" spans="1:3" x14ac:dyDescent="0.25">
      <c r="A30661" s="80">
        <v>1117791</v>
      </c>
      <c r="B30661" s="91">
        <v>1124094</v>
      </c>
      <c r="C30661" s="88">
        <v>32530</v>
      </c>
    </row>
    <row r="30662" spans="1:3" x14ac:dyDescent="0.25">
      <c r="A30662" s="80">
        <v>1117792</v>
      </c>
      <c r="B30662" s="91">
        <v>1124911</v>
      </c>
      <c r="C30662" s="88">
        <v>32532</v>
      </c>
    </row>
    <row r="30663" spans="1:3" x14ac:dyDescent="0.25">
      <c r="A30663" s="80">
        <v>1117793</v>
      </c>
      <c r="B30663" s="91">
        <v>1124377</v>
      </c>
      <c r="C30663" s="88">
        <v>32533</v>
      </c>
    </row>
    <row r="30664" spans="1:3" x14ac:dyDescent="0.25">
      <c r="A30664" s="80">
        <v>1117795</v>
      </c>
      <c r="B30664" s="104" t="s">
        <v>236</v>
      </c>
      <c r="C30664" s="88">
        <v>32529</v>
      </c>
    </row>
    <row r="30665" spans="1:3" x14ac:dyDescent="0.25">
      <c r="A30665" s="80">
        <v>1117796</v>
      </c>
      <c r="B30665" s="104" t="s">
        <v>236</v>
      </c>
      <c r="C30665" s="88">
        <v>32531</v>
      </c>
    </row>
    <row r="30666" spans="1:3" x14ac:dyDescent="0.25">
      <c r="A30666" s="80">
        <v>1117797</v>
      </c>
      <c r="B30666" s="91">
        <v>1141454</v>
      </c>
      <c r="C30666" s="88">
        <v>32535</v>
      </c>
    </row>
    <row r="30667" spans="1:3" x14ac:dyDescent="0.25">
      <c r="A30667" s="80">
        <v>1117798</v>
      </c>
      <c r="B30667" s="104" t="s">
        <v>236</v>
      </c>
      <c r="C30667" s="88">
        <v>32536</v>
      </c>
    </row>
    <row r="30668" spans="1:3" x14ac:dyDescent="0.25">
      <c r="A30668" s="80">
        <v>1117799</v>
      </c>
      <c r="B30668" s="104" t="s">
        <v>236</v>
      </c>
      <c r="C30668" s="81" t="s">
        <v>236</v>
      </c>
    </row>
    <row r="30669" spans="1:3" x14ac:dyDescent="0.25">
      <c r="A30669" s="80">
        <v>1117800</v>
      </c>
      <c r="B30669" s="104" t="s">
        <v>236</v>
      </c>
      <c r="C30669" s="88">
        <v>32537</v>
      </c>
    </row>
    <row r="30670" spans="1:3" x14ac:dyDescent="0.25">
      <c r="A30670" s="80">
        <v>1117801</v>
      </c>
      <c r="B30670" s="104" t="s">
        <v>236</v>
      </c>
      <c r="C30670" s="88">
        <v>32538</v>
      </c>
    </row>
    <row r="30671" spans="1:3" x14ac:dyDescent="0.25">
      <c r="A30671" s="80">
        <v>1117802</v>
      </c>
      <c r="B30671" s="104" t="s">
        <v>236</v>
      </c>
      <c r="C30671" s="88">
        <v>32539</v>
      </c>
    </row>
    <row r="30672" spans="1:3" x14ac:dyDescent="0.25">
      <c r="A30672" s="80">
        <v>1117803</v>
      </c>
      <c r="B30672" s="91">
        <v>1125416</v>
      </c>
      <c r="C30672" s="88">
        <v>32540</v>
      </c>
    </row>
    <row r="30673" spans="1:3" x14ac:dyDescent="0.25">
      <c r="A30673" s="80">
        <v>1117804</v>
      </c>
      <c r="B30673" s="91">
        <v>1124379</v>
      </c>
      <c r="C30673" s="88">
        <v>32541</v>
      </c>
    </row>
    <row r="30674" spans="1:3" x14ac:dyDescent="0.25">
      <c r="A30674" s="80">
        <v>1117805</v>
      </c>
      <c r="B30674" s="91">
        <v>1133606</v>
      </c>
      <c r="C30674" s="88">
        <v>32542</v>
      </c>
    </row>
    <row r="30675" spans="1:3" x14ac:dyDescent="0.25">
      <c r="A30675" s="80">
        <v>1117806</v>
      </c>
      <c r="B30675" s="91">
        <v>1125417</v>
      </c>
      <c r="C30675" s="88">
        <v>32543</v>
      </c>
    </row>
    <row r="30676" spans="1:3" x14ac:dyDescent="0.25">
      <c r="A30676" s="80">
        <v>1117807</v>
      </c>
      <c r="B30676" s="104" t="s">
        <v>236</v>
      </c>
      <c r="C30676" s="81" t="s">
        <v>236</v>
      </c>
    </row>
    <row r="30677" spans="1:3" x14ac:dyDescent="0.25">
      <c r="A30677" s="80">
        <v>1117808</v>
      </c>
      <c r="B30677" s="104" t="s">
        <v>236</v>
      </c>
      <c r="C30677" s="81" t="s">
        <v>236</v>
      </c>
    </row>
    <row r="30678" spans="1:3" x14ac:dyDescent="0.25">
      <c r="A30678" s="80">
        <v>1117809</v>
      </c>
      <c r="B30678" s="104" t="s">
        <v>236</v>
      </c>
      <c r="C30678" s="81" t="s">
        <v>236</v>
      </c>
    </row>
    <row r="30679" spans="1:3" x14ac:dyDescent="0.25">
      <c r="A30679" s="80">
        <v>1117810</v>
      </c>
      <c r="B30679" s="104" t="s">
        <v>236</v>
      </c>
      <c r="C30679" s="88">
        <v>32545</v>
      </c>
    </row>
    <row r="30680" spans="1:3" x14ac:dyDescent="0.25">
      <c r="A30680" s="80">
        <v>1117811</v>
      </c>
      <c r="B30680" s="104" t="s">
        <v>236</v>
      </c>
      <c r="C30680" s="81" t="s">
        <v>236</v>
      </c>
    </row>
    <row r="30681" spans="1:3" x14ac:dyDescent="0.25">
      <c r="A30681" s="80">
        <v>1117812</v>
      </c>
      <c r="B30681" s="104" t="s">
        <v>236</v>
      </c>
      <c r="C30681" s="81" t="s">
        <v>236</v>
      </c>
    </row>
    <row r="30682" spans="1:3" x14ac:dyDescent="0.25">
      <c r="A30682" s="80">
        <v>1117813</v>
      </c>
      <c r="B30682" s="104" t="s">
        <v>236</v>
      </c>
      <c r="C30682" s="81" t="s">
        <v>236</v>
      </c>
    </row>
    <row r="30683" spans="1:3" x14ac:dyDescent="0.25">
      <c r="A30683" s="80">
        <v>1117814</v>
      </c>
      <c r="B30683" s="104" t="s">
        <v>236</v>
      </c>
      <c r="C30683" s="81" t="s">
        <v>236</v>
      </c>
    </row>
    <row r="30684" spans="1:3" x14ac:dyDescent="0.25">
      <c r="A30684" s="80">
        <v>1117815</v>
      </c>
      <c r="B30684" s="104" t="s">
        <v>236</v>
      </c>
      <c r="C30684" s="81" t="s">
        <v>236</v>
      </c>
    </row>
    <row r="30685" spans="1:3" x14ac:dyDescent="0.25">
      <c r="A30685" s="80">
        <v>1117816</v>
      </c>
      <c r="B30685" s="104" t="s">
        <v>236</v>
      </c>
      <c r="C30685" s="81" t="s">
        <v>236</v>
      </c>
    </row>
    <row r="30686" spans="1:3" x14ac:dyDescent="0.25">
      <c r="A30686" s="80">
        <v>1117817</v>
      </c>
      <c r="B30686" s="104" t="s">
        <v>236</v>
      </c>
      <c r="C30686" s="81" t="s">
        <v>236</v>
      </c>
    </row>
    <row r="30687" spans="1:3" x14ac:dyDescent="0.25">
      <c r="A30687" s="80">
        <v>1117819</v>
      </c>
      <c r="B30687" s="104" t="s">
        <v>236</v>
      </c>
      <c r="C30687" s="81" t="s">
        <v>236</v>
      </c>
    </row>
    <row r="30688" spans="1:3" x14ac:dyDescent="0.25">
      <c r="A30688" s="80">
        <v>1117820</v>
      </c>
      <c r="B30688" s="104" t="s">
        <v>236</v>
      </c>
      <c r="C30688" s="81" t="s">
        <v>236</v>
      </c>
    </row>
    <row r="30689" spans="1:3" x14ac:dyDescent="0.25">
      <c r="A30689" s="80">
        <v>1117821</v>
      </c>
      <c r="B30689" s="104" t="s">
        <v>236</v>
      </c>
      <c r="C30689" s="81" t="s">
        <v>236</v>
      </c>
    </row>
    <row r="30690" spans="1:3" x14ac:dyDescent="0.25">
      <c r="A30690" s="80">
        <v>1117822</v>
      </c>
      <c r="B30690" s="104" t="s">
        <v>236</v>
      </c>
      <c r="C30690" s="81" t="s">
        <v>236</v>
      </c>
    </row>
    <row r="30691" spans="1:3" x14ac:dyDescent="0.25">
      <c r="A30691" s="80">
        <v>1117823</v>
      </c>
      <c r="B30691" s="104" t="s">
        <v>236</v>
      </c>
      <c r="C30691" s="81" t="s">
        <v>236</v>
      </c>
    </row>
    <row r="30692" spans="1:3" x14ac:dyDescent="0.25">
      <c r="A30692" s="80">
        <v>1117824</v>
      </c>
      <c r="B30692" s="104" t="s">
        <v>236</v>
      </c>
      <c r="C30692" s="88">
        <v>32546</v>
      </c>
    </row>
    <row r="30693" spans="1:3" x14ac:dyDescent="0.25">
      <c r="A30693" s="80">
        <v>1117825</v>
      </c>
      <c r="B30693" s="104" t="s">
        <v>236</v>
      </c>
      <c r="C30693" s="81" t="s">
        <v>236</v>
      </c>
    </row>
    <row r="30694" spans="1:3" x14ac:dyDescent="0.25">
      <c r="A30694" s="80">
        <v>1117826</v>
      </c>
      <c r="B30694" s="104" t="s">
        <v>236</v>
      </c>
      <c r="C30694" s="81" t="s">
        <v>236</v>
      </c>
    </row>
    <row r="30695" spans="1:3" x14ac:dyDescent="0.25">
      <c r="A30695" s="80">
        <v>1117827</v>
      </c>
      <c r="B30695" s="104" t="s">
        <v>236</v>
      </c>
      <c r="C30695" s="81" t="s">
        <v>236</v>
      </c>
    </row>
    <row r="30696" spans="1:3" x14ac:dyDescent="0.25">
      <c r="A30696" s="80">
        <v>1117828</v>
      </c>
      <c r="B30696" s="104" t="s">
        <v>236</v>
      </c>
      <c r="C30696" s="81" t="s">
        <v>236</v>
      </c>
    </row>
    <row r="30697" spans="1:3" x14ac:dyDescent="0.25">
      <c r="A30697" s="80">
        <v>1117829</v>
      </c>
      <c r="B30697" s="104" t="s">
        <v>236</v>
      </c>
      <c r="C30697" s="81" t="s">
        <v>236</v>
      </c>
    </row>
    <row r="30698" spans="1:3" x14ac:dyDescent="0.25">
      <c r="A30698" s="80">
        <v>1117830</v>
      </c>
      <c r="B30698" s="104" t="s">
        <v>236</v>
      </c>
      <c r="C30698" s="81" t="s">
        <v>236</v>
      </c>
    </row>
    <row r="30699" spans="1:3" x14ac:dyDescent="0.25">
      <c r="A30699" s="80">
        <v>1117831</v>
      </c>
      <c r="B30699" s="104" t="s">
        <v>236</v>
      </c>
      <c r="C30699" s="81" t="s">
        <v>236</v>
      </c>
    </row>
    <row r="30700" spans="1:3" x14ac:dyDescent="0.25">
      <c r="A30700" s="80">
        <v>1117832</v>
      </c>
      <c r="B30700" s="104" t="s">
        <v>236</v>
      </c>
      <c r="C30700" s="81" t="s">
        <v>236</v>
      </c>
    </row>
    <row r="30701" spans="1:3" x14ac:dyDescent="0.25">
      <c r="A30701" s="80">
        <v>1117833</v>
      </c>
      <c r="B30701" s="104" t="s">
        <v>236</v>
      </c>
      <c r="C30701" s="81" t="s">
        <v>236</v>
      </c>
    </row>
    <row r="30702" spans="1:3" x14ac:dyDescent="0.25">
      <c r="A30702" s="80">
        <v>1117834</v>
      </c>
      <c r="B30702" s="104" t="s">
        <v>236</v>
      </c>
      <c r="C30702" s="88">
        <v>32547</v>
      </c>
    </row>
    <row r="30703" spans="1:3" x14ac:dyDescent="0.25">
      <c r="A30703" s="80">
        <v>1117835</v>
      </c>
      <c r="B30703" s="104" t="s">
        <v>236</v>
      </c>
      <c r="C30703" s="88">
        <v>32548</v>
      </c>
    </row>
    <row r="30704" spans="1:3" x14ac:dyDescent="0.25">
      <c r="A30704" s="80">
        <v>1117836</v>
      </c>
      <c r="B30704" s="91">
        <v>1124584</v>
      </c>
      <c r="C30704" s="88">
        <v>32550</v>
      </c>
    </row>
    <row r="30705" spans="1:3" x14ac:dyDescent="0.25">
      <c r="A30705" s="80">
        <v>1117837</v>
      </c>
      <c r="B30705" s="104" t="s">
        <v>236</v>
      </c>
      <c r="C30705" s="81" t="s">
        <v>236</v>
      </c>
    </row>
    <row r="30706" spans="1:3" x14ac:dyDescent="0.25">
      <c r="A30706" s="80">
        <v>1117838</v>
      </c>
      <c r="B30706" s="104" t="s">
        <v>236</v>
      </c>
      <c r="C30706" s="88">
        <v>32552</v>
      </c>
    </row>
    <row r="30707" spans="1:3" x14ac:dyDescent="0.25">
      <c r="A30707" s="80">
        <v>1117839</v>
      </c>
      <c r="B30707" s="104" t="s">
        <v>236</v>
      </c>
      <c r="C30707" s="88">
        <v>32553</v>
      </c>
    </row>
    <row r="30708" spans="1:3" x14ac:dyDescent="0.25">
      <c r="A30708" s="80">
        <v>1117840</v>
      </c>
      <c r="B30708" s="104" t="s">
        <v>236</v>
      </c>
      <c r="C30708" s="88">
        <v>32554</v>
      </c>
    </row>
    <row r="30709" spans="1:3" x14ac:dyDescent="0.25">
      <c r="A30709" s="80">
        <v>1117841</v>
      </c>
      <c r="B30709" s="104" t="s">
        <v>236</v>
      </c>
      <c r="C30709" s="88">
        <v>32556</v>
      </c>
    </row>
    <row r="30710" spans="1:3" x14ac:dyDescent="0.25">
      <c r="A30710" s="80">
        <v>1117842</v>
      </c>
      <c r="B30710" s="104" t="s">
        <v>236</v>
      </c>
      <c r="C30710" s="81" t="s">
        <v>236</v>
      </c>
    </row>
    <row r="30711" spans="1:3" x14ac:dyDescent="0.25">
      <c r="A30711" s="80">
        <v>1117843</v>
      </c>
      <c r="B30711" s="91">
        <v>1124430</v>
      </c>
      <c r="C30711" s="88">
        <v>32559</v>
      </c>
    </row>
    <row r="30712" spans="1:3" x14ac:dyDescent="0.25">
      <c r="A30712" s="80">
        <v>1117844</v>
      </c>
      <c r="B30712" s="91">
        <v>1124157</v>
      </c>
      <c r="C30712" s="88">
        <v>32562</v>
      </c>
    </row>
    <row r="30713" spans="1:3" x14ac:dyDescent="0.25">
      <c r="A30713" s="80">
        <v>1117845</v>
      </c>
      <c r="B30713" s="91">
        <v>1125418</v>
      </c>
      <c r="C30713" s="88">
        <v>32563</v>
      </c>
    </row>
    <row r="30714" spans="1:3" x14ac:dyDescent="0.25">
      <c r="A30714" s="80">
        <v>1117846</v>
      </c>
      <c r="B30714" s="91">
        <v>1125419</v>
      </c>
      <c r="C30714" s="88">
        <v>32564</v>
      </c>
    </row>
    <row r="30715" spans="1:3" x14ac:dyDescent="0.25">
      <c r="A30715" s="80">
        <v>1117847</v>
      </c>
      <c r="B30715" s="104" t="s">
        <v>236</v>
      </c>
      <c r="C30715" s="81" t="s">
        <v>236</v>
      </c>
    </row>
    <row r="30716" spans="1:3" x14ac:dyDescent="0.25">
      <c r="A30716" s="80">
        <v>1117848</v>
      </c>
      <c r="B30716" s="104" t="s">
        <v>236</v>
      </c>
      <c r="C30716" s="88">
        <v>32565</v>
      </c>
    </row>
    <row r="30717" spans="1:3" x14ac:dyDescent="0.25">
      <c r="A30717" s="80">
        <v>1117849</v>
      </c>
      <c r="B30717" s="104" t="s">
        <v>236</v>
      </c>
      <c r="C30717" s="88">
        <v>32566</v>
      </c>
    </row>
    <row r="30718" spans="1:3" x14ac:dyDescent="0.25">
      <c r="A30718" s="80">
        <v>1117852</v>
      </c>
      <c r="B30718" s="104" t="s">
        <v>236</v>
      </c>
      <c r="C30718" s="81" t="s">
        <v>236</v>
      </c>
    </row>
    <row r="30719" spans="1:3" x14ac:dyDescent="0.25">
      <c r="A30719" s="80">
        <v>1117853</v>
      </c>
      <c r="B30719" s="104" t="s">
        <v>236</v>
      </c>
      <c r="C30719" s="81" t="s">
        <v>236</v>
      </c>
    </row>
    <row r="30720" spans="1:3" x14ac:dyDescent="0.25">
      <c r="A30720" s="80">
        <v>1117855</v>
      </c>
      <c r="B30720" s="104" t="s">
        <v>236</v>
      </c>
      <c r="C30720" s="88">
        <v>32567</v>
      </c>
    </row>
    <row r="30721" spans="1:3" x14ac:dyDescent="0.25">
      <c r="A30721" s="80">
        <v>1117858</v>
      </c>
      <c r="B30721" s="91">
        <v>1125420</v>
      </c>
      <c r="C30721" s="88">
        <v>32569</v>
      </c>
    </row>
    <row r="30722" spans="1:3" x14ac:dyDescent="0.25">
      <c r="A30722" s="80">
        <v>1117859</v>
      </c>
      <c r="B30722" s="91">
        <v>1125421</v>
      </c>
      <c r="C30722" s="88">
        <v>32570</v>
      </c>
    </row>
    <row r="30723" spans="1:3" x14ac:dyDescent="0.25">
      <c r="A30723" s="80">
        <v>1117860</v>
      </c>
      <c r="B30723" s="104" t="s">
        <v>236</v>
      </c>
      <c r="C30723" s="81" t="s">
        <v>236</v>
      </c>
    </row>
    <row r="30724" spans="1:3" x14ac:dyDescent="0.25">
      <c r="A30724" s="80">
        <v>1117862</v>
      </c>
      <c r="B30724" s="91">
        <v>1124645</v>
      </c>
      <c r="C30724" s="88">
        <v>32571</v>
      </c>
    </row>
    <row r="30725" spans="1:3" x14ac:dyDescent="0.25">
      <c r="A30725" s="80">
        <v>1117863</v>
      </c>
      <c r="B30725" s="91">
        <v>1125422</v>
      </c>
      <c r="C30725" s="88">
        <v>32573</v>
      </c>
    </row>
    <row r="30726" spans="1:3" x14ac:dyDescent="0.25">
      <c r="A30726" s="82">
        <v>1117864</v>
      </c>
      <c r="B30726" s="104" t="s">
        <v>236</v>
      </c>
      <c r="C30726" s="89">
        <v>32572</v>
      </c>
    </row>
    <row r="30727" spans="1:3" x14ac:dyDescent="0.25">
      <c r="A30727" s="80">
        <v>1117866</v>
      </c>
      <c r="B30727" s="104" t="s">
        <v>236</v>
      </c>
      <c r="C30727" s="81" t="s">
        <v>236</v>
      </c>
    </row>
    <row r="30728" spans="1:3" x14ac:dyDescent="0.25">
      <c r="A30728" s="80">
        <v>1117867</v>
      </c>
      <c r="B30728" s="104" t="s">
        <v>236</v>
      </c>
      <c r="C30728" s="88">
        <v>32585</v>
      </c>
    </row>
    <row r="30729" spans="1:3" x14ac:dyDescent="0.25">
      <c r="A30729" s="80">
        <v>1117868</v>
      </c>
      <c r="B30729" s="104" t="s">
        <v>236</v>
      </c>
      <c r="C30729" s="88">
        <v>32574</v>
      </c>
    </row>
    <row r="30730" spans="1:3" x14ac:dyDescent="0.25">
      <c r="A30730" s="80">
        <v>1117869</v>
      </c>
      <c r="B30730" s="104" t="s">
        <v>236</v>
      </c>
      <c r="C30730" s="88">
        <v>32575</v>
      </c>
    </row>
    <row r="30731" spans="1:3" x14ac:dyDescent="0.25">
      <c r="A30731" s="80">
        <v>1117870</v>
      </c>
      <c r="B30731" s="104" t="s">
        <v>236</v>
      </c>
      <c r="C30731" s="88">
        <v>32578</v>
      </c>
    </row>
    <row r="30732" spans="1:3" x14ac:dyDescent="0.25">
      <c r="A30732" s="80">
        <v>1117871</v>
      </c>
      <c r="B30732" s="104" t="s">
        <v>236</v>
      </c>
      <c r="C30732" s="88">
        <v>32591</v>
      </c>
    </row>
    <row r="30733" spans="1:3" x14ac:dyDescent="0.25">
      <c r="A30733" s="80">
        <v>1117872</v>
      </c>
      <c r="B30733" s="104" t="s">
        <v>236</v>
      </c>
      <c r="C30733" s="88">
        <v>32579</v>
      </c>
    </row>
    <row r="30734" spans="1:3" x14ac:dyDescent="0.25">
      <c r="A30734" s="80">
        <v>1117873</v>
      </c>
      <c r="B30734" s="104" t="s">
        <v>236</v>
      </c>
      <c r="C30734" s="88">
        <v>32580</v>
      </c>
    </row>
    <row r="30735" spans="1:3" x14ac:dyDescent="0.25">
      <c r="A30735" s="80">
        <v>1117874</v>
      </c>
      <c r="B30735" s="104" t="s">
        <v>236</v>
      </c>
      <c r="C30735" s="88">
        <v>32581</v>
      </c>
    </row>
    <row r="30736" spans="1:3" x14ac:dyDescent="0.25">
      <c r="A30736" s="80">
        <v>1117875</v>
      </c>
      <c r="B30736" s="104" t="s">
        <v>236</v>
      </c>
      <c r="C30736" s="88">
        <v>32582</v>
      </c>
    </row>
    <row r="30737" spans="1:3" x14ac:dyDescent="0.25">
      <c r="A30737" s="80">
        <v>1117876</v>
      </c>
      <c r="B30737" s="104" t="s">
        <v>236</v>
      </c>
      <c r="C30737" s="88">
        <v>32583</v>
      </c>
    </row>
    <row r="30738" spans="1:3" x14ac:dyDescent="0.25">
      <c r="A30738" s="80">
        <v>1117877</v>
      </c>
      <c r="B30738" s="104" t="s">
        <v>236</v>
      </c>
      <c r="C30738" s="88">
        <v>32584</v>
      </c>
    </row>
    <row r="30739" spans="1:3" x14ac:dyDescent="0.25">
      <c r="A30739" s="80">
        <v>1117878</v>
      </c>
      <c r="B30739" s="104" t="s">
        <v>236</v>
      </c>
      <c r="C30739" s="88">
        <v>32586</v>
      </c>
    </row>
    <row r="30740" spans="1:3" x14ac:dyDescent="0.25">
      <c r="A30740" s="80">
        <v>1117879</v>
      </c>
      <c r="B30740" s="104" t="s">
        <v>236</v>
      </c>
      <c r="C30740" s="88">
        <v>32588</v>
      </c>
    </row>
    <row r="30741" spans="1:3" x14ac:dyDescent="0.25">
      <c r="A30741" s="80">
        <v>1117880</v>
      </c>
      <c r="B30741" s="104" t="s">
        <v>236</v>
      </c>
      <c r="C30741" s="88">
        <v>32589</v>
      </c>
    </row>
    <row r="30742" spans="1:3" x14ac:dyDescent="0.25">
      <c r="A30742" s="80">
        <v>1117881</v>
      </c>
      <c r="B30742" s="104" t="s">
        <v>236</v>
      </c>
      <c r="C30742" s="88">
        <v>32590</v>
      </c>
    </row>
    <row r="30743" spans="1:3" x14ac:dyDescent="0.25">
      <c r="A30743" s="80">
        <v>1117882</v>
      </c>
      <c r="B30743" s="91">
        <v>1124601</v>
      </c>
      <c r="C30743" s="88">
        <v>32592</v>
      </c>
    </row>
    <row r="30744" spans="1:3" x14ac:dyDescent="0.25">
      <c r="A30744" s="80">
        <v>1117884</v>
      </c>
      <c r="B30744" s="104" t="s">
        <v>236</v>
      </c>
      <c r="C30744" s="88">
        <v>32593</v>
      </c>
    </row>
    <row r="30745" spans="1:3" x14ac:dyDescent="0.25">
      <c r="A30745" s="80">
        <v>1117885</v>
      </c>
      <c r="B30745" s="104" t="s">
        <v>236</v>
      </c>
      <c r="C30745" s="88">
        <v>32594</v>
      </c>
    </row>
    <row r="30746" spans="1:3" x14ac:dyDescent="0.25">
      <c r="A30746" s="80">
        <v>1117886</v>
      </c>
      <c r="B30746" s="104" t="s">
        <v>236</v>
      </c>
      <c r="C30746" s="88">
        <v>32596</v>
      </c>
    </row>
    <row r="30747" spans="1:3" x14ac:dyDescent="0.25">
      <c r="A30747" s="80">
        <v>1117887</v>
      </c>
      <c r="B30747" s="91">
        <v>1124431</v>
      </c>
      <c r="C30747" s="88">
        <v>32595</v>
      </c>
    </row>
    <row r="30748" spans="1:3" x14ac:dyDescent="0.25">
      <c r="A30748" s="80">
        <v>1117888</v>
      </c>
      <c r="B30748" s="91">
        <v>1125424</v>
      </c>
      <c r="C30748" s="88">
        <v>32597</v>
      </c>
    </row>
    <row r="30749" spans="1:3" x14ac:dyDescent="0.25">
      <c r="A30749" s="80">
        <v>1117889</v>
      </c>
      <c r="B30749" s="91">
        <v>1125425</v>
      </c>
      <c r="C30749" s="88">
        <v>32599</v>
      </c>
    </row>
    <row r="30750" spans="1:3" x14ac:dyDescent="0.25">
      <c r="A30750" s="80">
        <v>1117890</v>
      </c>
      <c r="B30750" s="91">
        <v>1133552</v>
      </c>
      <c r="C30750" s="88">
        <v>65983</v>
      </c>
    </row>
    <row r="30751" spans="1:3" x14ac:dyDescent="0.25">
      <c r="A30751" s="80">
        <v>1117891</v>
      </c>
      <c r="B30751" s="104" t="s">
        <v>236</v>
      </c>
      <c r="C30751" s="88">
        <v>32600</v>
      </c>
    </row>
    <row r="30752" spans="1:3" x14ac:dyDescent="0.25">
      <c r="A30752" s="80">
        <v>1117892</v>
      </c>
      <c r="B30752" s="91">
        <v>1125426</v>
      </c>
      <c r="C30752" s="88">
        <v>32601</v>
      </c>
    </row>
    <row r="30753" spans="1:3" x14ac:dyDescent="0.25">
      <c r="A30753" s="80">
        <v>1117893</v>
      </c>
      <c r="B30753" s="104" t="s">
        <v>236</v>
      </c>
      <c r="C30753" s="81" t="s">
        <v>236</v>
      </c>
    </row>
    <row r="30754" spans="1:3" x14ac:dyDescent="0.25">
      <c r="A30754" s="80">
        <v>1117894</v>
      </c>
      <c r="B30754" s="104" t="s">
        <v>236</v>
      </c>
      <c r="C30754" s="88">
        <v>32602</v>
      </c>
    </row>
    <row r="30755" spans="1:3" x14ac:dyDescent="0.25">
      <c r="A30755" s="80">
        <v>1117896</v>
      </c>
      <c r="B30755" s="104" t="s">
        <v>236</v>
      </c>
      <c r="C30755" s="88">
        <v>32604</v>
      </c>
    </row>
    <row r="30756" spans="1:3" x14ac:dyDescent="0.25">
      <c r="A30756" s="80">
        <v>1117897</v>
      </c>
      <c r="B30756" s="104" t="s">
        <v>236</v>
      </c>
      <c r="C30756" s="81" t="s">
        <v>236</v>
      </c>
    </row>
    <row r="30757" spans="1:3" x14ac:dyDescent="0.25">
      <c r="A30757" s="80">
        <v>1117898</v>
      </c>
      <c r="B30757" s="104" t="s">
        <v>236</v>
      </c>
      <c r="C30757" s="81" t="s">
        <v>236</v>
      </c>
    </row>
    <row r="30758" spans="1:3" x14ac:dyDescent="0.25">
      <c r="A30758" s="80">
        <v>1117899</v>
      </c>
      <c r="B30758" s="104" t="s">
        <v>236</v>
      </c>
      <c r="C30758" s="88">
        <v>32605</v>
      </c>
    </row>
    <row r="30759" spans="1:3" x14ac:dyDescent="0.25">
      <c r="A30759" s="80">
        <v>1117900</v>
      </c>
      <c r="B30759" s="104" t="s">
        <v>236</v>
      </c>
      <c r="C30759" s="81" t="s">
        <v>236</v>
      </c>
    </row>
    <row r="30760" spans="1:3" x14ac:dyDescent="0.25">
      <c r="A30760" s="80">
        <v>1117901</v>
      </c>
      <c r="B30760" s="104" t="s">
        <v>236</v>
      </c>
      <c r="C30760" s="88">
        <v>76101</v>
      </c>
    </row>
    <row r="30761" spans="1:3" x14ac:dyDescent="0.25">
      <c r="A30761" s="80">
        <v>1117902</v>
      </c>
      <c r="B30761" s="104" t="s">
        <v>236</v>
      </c>
      <c r="C30761" s="88">
        <v>32608</v>
      </c>
    </row>
    <row r="30762" spans="1:3" x14ac:dyDescent="0.25">
      <c r="A30762" s="80">
        <v>1117903</v>
      </c>
      <c r="B30762" s="91">
        <v>1124975</v>
      </c>
      <c r="C30762" s="88">
        <v>32607</v>
      </c>
    </row>
    <row r="30763" spans="1:3" x14ac:dyDescent="0.25">
      <c r="A30763" s="80">
        <v>1117904</v>
      </c>
      <c r="B30763" s="91">
        <v>1125427</v>
      </c>
      <c r="C30763" s="88">
        <v>32609</v>
      </c>
    </row>
    <row r="30764" spans="1:3" x14ac:dyDescent="0.25">
      <c r="A30764" s="80">
        <v>1117905</v>
      </c>
      <c r="B30764" s="104" t="s">
        <v>236</v>
      </c>
      <c r="C30764" s="81" t="s">
        <v>236</v>
      </c>
    </row>
    <row r="30765" spans="1:3" x14ac:dyDescent="0.25">
      <c r="A30765" s="80">
        <v>1117906</v>
      </c>
      <c r="B30765" s="104" t="s">
        <v>236</v>
      </c>
      <c r="C30765" s="81" t="s">
        <v>236</v>
      </c>
    </row>
    <row r="30766" spans="1:3" x14ac:dyDescent="0.25">
      <c r="A30766" s="80">
        <v>1117907</v>
      </c>
      <c r="B30766" s="104" t="s">
        <v>236</v>
      </c>
      <c r="C30766" s="81" t="s">
        <v>236</v>
      </c>
    </row>
    <row r="30767" spans="1:3" x14ac:dyDescent="0.25">
      <c r="A30767" s="80">
        <v>1117908</v>
      </c>
      <c r="B30767" s="91">
        <v>1124905</v>
      </c>
      <c r="C30767" s="88">
        <v>32610</v>
      </c>
    </row>
    <row r="30768" spans="1:3" x14ac:dyDescent="0.25">
      <c r="A30768" s="80">
        <v>1117910</v>
      </c>
      <c r="B30768" s="104" t="s">
        <v>236</v>
      </c>
      <c r="C30768" s="88">
        <v>32611</v>
      </c>
    </row>
    <row r="30769" spans="1:3" x14ac:dyDescent="0.25">
      <c r="A30769" s="80">
        <v>1117911</v>
      </c>
      <c r="B30769" s="104" t="s">
        <v>236</v>
      </c>
      <c r="C30769" s="81" t="s">
        <v>236</v>
      </c>
    </row>
    <row r="30770" spans="1:3" x14ac:dyDescent="0.25">
      <c r="A30770" s="80">
        <v>1117912</v>
      </c>
      <c r="B30770" s="104" t="s">
        <v>236</v>
      </c>
      <c r="C30770" s="81" t="s">
        <v>236</v>
      </c>
    </row>
    <row r="30771" spans="1:3" x14ac:dyDescent="0.25">
      <c r="A30771" s="80">
        <v>1117913</v>
      </c>
      <c r="B30771" s="104" t="s">
        <v>236</v>
      </c>
      <c r="C30771" s="88">
        <v>32612</v>
      </c>
    </row>
    <row r="30772" spans="1:3" x14ac:dyDescent="0.25">
      <c r="A30772" s="80">
        <v>1117914</v>
      </c>
      <c r="B30772" s="104" t="s">
        <v>236</v>
      </c>
      <c r="C30772" s="88">
        <v>32613</v>
      </c>
    </row>
    <row r="30773" spans="1:3" x14ac:dyDescent="0.25">
      <c r="A30773" s="80">
        <v>1117915</v>
      </c>
      <c r="B30773" s="104" t="s">
        <v>236</v>
      </c>
      <c r="C30773" s="81" t="s">
        <v>236</v>
      </c>
    </row>
    <row r="30774" spans="1:3" x14ac:dyDescent="0.25">
      <c r="A30774" s="80">
        <v>1117916</v>
      </c>
      <c r="B30774" s="104" t="s">
        <v>236</v>
      </c>
      <c r="C30774" s="81" t="s">
        <v>236</v>
      </c>
    </row>
    <row r="30775" spans="1:3" x14ac:dyDescent="0.25">
      <c r="A30775" s="80">
        <v>1117917</v>
      </c>
      <c r="B30775" s="104" t="s">
        <v>236</v>
      </c>
      <c r="C30775" s="81" t="s">
        <v>236</v>
      </c>
    </row>
    <row r="30776" spans="1:3" x14ac:dyDescent="0.25">
      <c r="A30776" s="80">
        <v>1117918</v>
      </c>
      <c r="B30776" s="104" t="s">
        <v>236</v>
      </c>
      <c r="C30776" s="88">
        <v>32614</v>
      </c>
    </row>
    <row r="30777" spans="1:3" x14ac:dyDescent="0.25">
      <c r="A30777" s="80">
        <v>1117919</v>
      </c>
      <c r="B30777" s="104" t="s">
        <v>236</v>
      </c>
      <c r="C30777" s="88">
        <v>32615</v>
      </c>
    </row>
    <row r="30778" spans="1:3" x14ac:dyDescent="0.25">
      <c r="A30778" s="80">
        <v>1117920</v>
      </c>
      <c r="B30778" s="104" t="s">
        <v>236</v>
      </c>
      <c r="C30778" s="81" t="s">
        <v>236</v>
      </c>
    </row>
    <row r="30779" spans="1:3" x14ac:dyDescent="0.25">
      <c r="A30779" s="80">
        <v>1117921</v>
      </c>
      <c r="B30779" s="104" t="s">
        <v>236</v>
      </c>
      <c r="C30779" s="88">
        <v>38656</v>
      </c>
    </row>
    <row r="30780" spans="1:3" x14ac:dyDescent="0.25">
      <c r="A30780" s="80">
        <v>1117922</v>
      </c>
      <c r="B30780" s="104" t="s">
        <v>236</v>
      </c>
      <c r="C30780" s="81" t="s">
        <v>236</v>
      </c>
    </row>
    <row r="30781" spans="1:3" x14ac:dyDescent="0.25">
      <c r="A30781" s="80">
        <v>1117923</v>
      </c>
      <c r="B30781" s="104" t="s">
        <v>236</v>
      </c>
      <c r="C30781" s="81" t="s">
        <v>236</v>
      </c>
    </row>
    <row r="30782" spans="1:3" x14ac:dyDescent="0.25">
      <c r="A30782" s="80">
        <v>1117924</v>
      </c>
      <c r="B30782" s="104" t="s">
        <v>236</v>
      </c>
      <c r="C30782" s="88">
        <v>32617</v>
      </c>
    </row>
    <row r="30783" spans="1:3" x14ac:dyDescent="0.25">
      <c r="A30783" s="80">
        <v>1117925</v>
      </c>
      <c r="B30783" s="104" t="s">
        <v>236</v>
      </c>
      <c r="C30783" s="81" t="s">
        <v>236</v>
      </c>
    </row>
    <row r="30784" spans="1:3" x14ac:dyDescent="0.25">
      <c r="A30784" s="80">
        <v>1117926</v>
      </c>
      <c r="B30784" s="104" t="s">
        <v>236</v>
      </c>
      <c r="C30784" s="88">
        <v>32621</v>
      </c>
    </row>
    <row r="30785" spans="1:3" x14ac:dyDescent="0.25">
      <c r="A30785" s="80">
        <v>1117927</v>
      </c>
      <c r="B30785" s="104" t="s">
        <v>236</v>
      </c>
      <c r="C30785" s="88">
        <v>32622</v>
      </c>
    </row>
    <row r="30786" spans="1:3" x14ac:dyDescent="0.25">
      <c r="A30786" s="80">
        <v>1117928</v>
      </c>
      <c r="B30786" s="104" t="s">
        <v>236</v>
      </c>
      <c r="C30786" s="88">
        <v>32623</v>
      </c>
    </row>
    <row r="30787" spans="1:3" x14ac:dyDescent="0.25">
      <c r="A30787" s="80">
        <v>1117929</v>
      </c>
      <c r="B30787" s="104" t="s">
        <v>236</v>
      </c>
      <c r="C30787" s="81" t="s">
        <v>236</v>
      </c>
    </row>
    <row r="30788" spans="1:3" x14ac:dyDescent="0.25">
      <c r="A30788" s="80">
        <v>1117930</v>
      </c>
      <c r="B30788" s="104" t="s">
        <v>236</v>
      </c>
      <c r="C30788" s="81" t="s">
        <v>236</v>
      </c>
    </row>
    <row r="30789" spans="1:3" x14ac:dyDescent="0.25">
      <c r="A30789" s="80">
        <v>1117931</v>
      </c>
      <c r="B30789" s="91">
        <v>1141452</v>
      </c>
      <c r="C30789" s="88">
        <v>32624</v>
      </c>
    </row>
    <row r="30790" spans="1:3" x14ac:dyDescent="0.25">
      <c r="A30790" s="80">
        <v>1117932</v>
      </c>
      <c r="B30790" s="104" t="s">
        <v>236</v>
      </c>
      <c r="C30790" s="88">
        <v>32625</v>
      </c>
    </row>
    <row r="30791" spans="1:3" x14ac:dyDescent="0.25">
      <c r="A30791" s="80">
        <v>1117933</v>
      </c>
      <c r="B30791" s="104" t="s">
        <v>236</v>
      </c>
      <c r="C30791" s="81" t="s">
        <v>236</v>
      </c>
    </row>
    <row r="30792" spans="1:3" x14ac:dyDescent="0.25">
      <c r="A30792" s="80">
        <v>1117934</v>
      </c>
      <c r="B30792" s="104" t="s">
        <v>236</v>
      </c>
      <c r="C30792" s="81" t="s">
        <v>236</v>
      </c>
    </row>
    <row r="30793" spans="1:3" x14ac:dyDescent="0.25">
      <c r="A30793" s="80">
        <v>1117935</v>
      </c>
      <c r="B30793" s="104" t="s">
        <v>236</v>
      </c>
      <c r="C30793" s="81" t="s">
        <v>236</v>
      </c>
    </row>
    <row r="30794" spans="1:3" x14ac:dyDescent="0.25">
      <c r="A30794" s="80">
        <v>1117936</v>
      </c>
      <c r="B30794" s="104" t="s">
        <v>236</v>
      </c>
      <c r="C30794" s="81" t="s">
        <v>236</v>
      </c>
    </row>
    <row r="30795" spans="1:3" x14ac:dyDescent="0.25">
      <c r="A30795" s="80">
        <v>1117937</v>
      </c>
      <c r="B30795" s="104" t="s">
        <v>236</v>
      </c>
      <c r="C30795" s="88">
        <v>32627</v>
      </c>
    </row>
    <row r="30796" spans="1:3" x14ac:dyDescent="0.25">
      <c r="A30796" s="80">
        <v>1117938</v>
      </c>
      <c r="B30796" s="104" t="s">
        <v>236</v>
      </c>
      <c r="C30796" s="81" t="s">
        <v>236</v>
      </c>
    </row>
    <row r="30797" spans="1:3" x14ac:dyDescent="0.25">
      <c r="A30797" s="80">
        <v>1117939</v>
      </c>
      <c r="B30797" s="104" t="s">
        <v>236</v>
      </c>
      <c r="C30797" s="81" t="s">
        <v>236</v>
      </c>
    </row>
    <row r="30798" spans="1:3" x14ac:dyDescent="0.25">
      <c r="A30798" s="80">
        <v>1117940</v>
      </c>
      <c r="B30798" s="104" t="s">
        <v>236</v>
      </c>
      <c r="C30798" s="81" t="s">
        <v>236</v>
      </c>
    </row>
    <row r="30799" spans="1:3" x14ac:dyDescent="0.25">
      <c r="A30799" s="80">
        <v>1117941</v>
      </c>
      <c r="B30799" s="104" t="s">
        <v>236</v>
      </c>
      <c r="C30799" s="88">
        <v>32626</v>
      </c>
    </row>
    <row r="30800" spans="1:3" x14ac:dyDescent="0.25">
      <c r="A30800" s="80">
        <v>1117945</v>
      </c>
      <c r="B30800" s="104" t="s">
        <v>236</v>
      </c>
      <c r="C30800" s="81" t="s">
        <v>236</v>
      </c>
    </row>
    <row r="30801" spans="1:3" x14ac:dyDescent="0.25">
      <c r="A30801" s="80">
        <v>1117947</v>
      </c>
      <c r="B30801" s="104" t="s">
        <v>236</v>
      </c>
      <c r="C30801" s="81" t="s">
        <v>236</v>
      </c>
    </row>
    <row r="30802" spans="1:3" x14ac:dyDescent="0.25">
      <c r="A30802" s="80">
        <v>1117954</v>
      </c>
      <c r="B30802" s="91">
        <v>1125053</v>
      </c>
      <c r="C30802" s="88">
        <v>32628</v>
      </c>
    </row>
    <row r="30803" spans="1:3" x14ac:dyDescent="0.25">
      <c r="A30803" s="80">
        <v>1117960</v>
      </c>
      <c r="B30803" s="104" t="s">
        <v>236</v>
      </c>
      <c r="C30803" s="88">
        <v>32629</v>
      </c>
    </row>
    <row r="30804" spans="1:3" x14ac:dyDescent="0.25">
      <c r="A30804" s="80">
        <v>1117962</v>
      </c>
      <c r="B30804" s="91">
        <v>1123946</v>
      </c>
      <c r="C30804" s="88">
        <v>54726</v>
      </c>
    </row>
    <row r="30805" spans="1:3" x14ac:dyDescent="0.25">
      <c r="A30805" s="80">
        <v>1117963</v>
      </c>
      <c r="B30805" s="104" t="s">
        <v>236</v>
      </c>
      <c r="C30805" s="81" t="s">
        <v>236</v>
      </c>
    </row>
    <row r="30806" spans="1:3" x14ac:dyDescent="0.25">
      <c r="A30806" s="80">
        <v>1117966</v>
      </c>
      <c r="B30806" s="104" t="s">
        <v>236</v>
      </c>
      <c r="C30806" s="88">
        <v>32630</v>
      </c>
    </row>
    <row r="30807" spans="1:3" x14ac:dyDescent="0.25">
      <c r="A30807" s="80">
        <v>1117967</v>
      </c>
      <c r="B30807" s="104" t="s">
        <v>236</v>
      </c>
      <c r="C30807" s="81" t="s">
        <v>236</v>
      </c>
    </row>
    <row r="30808" spans="1:3" x14ac:dyDescent="0.25">
      <c r="A30808" s="80">
        <v>1117968</v>
      </c>
      <c r="B30808" s="104" t="s">
        <v>236</v>
      </c>
      <c r="C30808" s="81" t="s">
        <v>236</v>
      </c>
    </row>
    <row r="30809" spans="1:3" x14ac:dyDescent="0.25">
      <c r="A30809" s="80">
        <v>1117969</v>
      </c>
      <c r="B30809" s="104" t="s">
        <v>236</v>
      </c>
      <c r="C30809" s="88">
        <v>32631</v>
      </c>
    </row>
    <row r="30810" spans="1:3" x14ac:dyDescent="0.25">
      <c r="A30810" s="80">
        <v>1117970</v>
      </c>
      <c r="B30810" s="91">
        <v>1125016</v>
      </c>
      <c r="C30810" s="88">
        <v>32632</v>
      </c>
    </row>
    <row r="30811" spans="1:3" x14ac:dyDescent="0.25">
      <c r="A30811" s="80">
        <v>1117971</v>
      </c>
      <c r="B30811" s="91">
        <v>1124216</v>
      </c>
      <c r="C30811" s="88">
        <v>32633</v>
      </c>
    </row>
    <row r="30812" spans="1:3" x14ac:dyDescent="0.25">
      <c r="A30812" s="80">
        <v>1117973</v>
      </c>
      <c r="B30812" s="104" t="s">
        <v>236</v>
      </c>
      <c r="C30812" s="81" t="s">
        <v>236</v>
      </c>
    </row>
    <row r="30813" spans="1:3" x14ac:dyDescent="0.25">
      <c r="A30813" s="80">
        <v>1117974</v>
      </c>
      <c r="B30813" s="91">
        <v>1130826</v>
      </c>
      <c r="C30813" s="88">
        <v>32635</v>
      </c>
    </row>
    <row r="30814" spans="1:3" x14ac:dyDescent="0.25">
      <c r="A30814" s="80">
        <v>1117975</v>
      </c>
      <c r="B30814" s="91">
        <v>1124771</v>
      </c>
      <c r="C30814" s="88">
        <v>32636</v>
      </c>
    </row>
    <row r="30815" spans="1:3" x14ac:dyDescent="0.25">
      <c r="A30815" s="80">
        <v>1117976</v>
      </c>
      <c r="B30815" s="104" t="s">
        <v>236</v>
      </c>
      <c r="C30815" s="81" t="s">
        <v>236</v>
      </c>
    </row>
    <row r="30816" spans="1:3" x14ac:dyDescent="0.25">
      <c r="A30816" s="80">
        <v>1117977</v>
      </c>
      <c r="B30816" s="104" t="s">
        <v>236</v>
      </c>
      <c r="C30816" s="88">
        <v>32638</v>
      </c>
    </row>
    <row r="30817" spans="1:3" x14ac:dyDescent="0.25">
      <c r="A30817" s="80">
        <v>1117978</v>
      </c>
      <c r="B30817" s="91">
        <v>1124380</v>
      </c>
      <c r="C30817" s="88">
        <v>32639</v>
      </c>
    </row>
    <row r="30818" spans="1:3" x14ac:dyDescent="0.25">
      <c r="A30818" s="80">
        <v>1117980</v>
      </c>
      <c r="B30818" s="104" t="s">
        <v>236</v>
      </c>
      <c r="C30818" s="88">
        <v>70664</v>
      </c>
    </row>
    <row r="30819" spans="1:3" x14ac:dyDescent="0.25">
      <c r="A30819" s="80">
        <v>1117982</v>
      </c>
      <c r="B30819" s="104" t="s">
        <v>236</v>
      </c>
      <c r="C30819" s="88">
        <v>32642</v>
      </c>
    </row>
    <row r="30820" spans="1:3" x14ac:dyDescent="0.25">
      <c r="A30820" s="80">
        <v>1117983</v>
      </c>
      <c r="B30820" s="104" t="s">
        <v>236</v>
      </c>
      <c r="C30820" s="88">
        <v>32643</v>
      </c>
    </row>
    <row r="30821" spans="1:3" x14ac:dyDescent="0.25">
      <c r="A30821" s="80">
        <v>1117984</v>
      </c>
      <c r="B30821" s="104" t="s">
        <v>236</v>
      </c>
      <c r="C30821" s="81" t="s">
        <v>236</v>
      </c>
    </row>
    <row r="30822" spans="1:3" x14ac:dyDescent="0.25">
      <c r="A30822" s="80">
        <v>1117985</v>
      </c>
      <c r="B30822" s="104" t="s">
        <v>236</v>
      </c>
      <c r="C30822" s="88">
        <v>32644</v>
      </c>
    </row>
    <row r="30823" spans="1:3" x14ac:dyDescent="0.25">
      <c r="A30823" s="80">
        <v>1117988</v>
      </c>
      <c r="B30823" s="91">
        <v>1125428</v>
      </c>
      <c r="C30823" s="88">
        <v>32646</v>
      </c>
    </row>
    <row r="30824" spans="1:3" x14ac:dyDescent="0.25">
      <c r="A30824" s="80">
        <v>1117991</v>
      </c>
      <c r="B30824" s="104" t="s">
        <v>236</v>
      </c>
      <c r="C30824" s="88">
        <v>32641</v>
      </c>
    </row>
    <row r="30825" spans="1:3" x14ac:dyDescent="0.25">
      <c r="A30825" s="80">
        <v>1117994</v>
      </c>
      <c r="B30825" s="91">
        <v>1124219</v>
      </c>
      <c r="C30825" s="88">
        <v>32648</v>
      </c>
    </row>
    <row r="30826" spans="1:3" x14ac:dyDescent="0.25">
      <c r="A30826" s="80">
        <v>1117995</v>
      </c>
      <c r="B30826" s="104" t="s">
        <v>236</v>
      </c>
      <c r="C30826" s="88">
        <v>32647</v>
      </c>
    </row>
    <row r="30827" spans="1:3" x14ac:dyDescent="0.25">
      <c r="A30827" s="80">
        <v>1117999</v>
      </c>
      <c r="B30827" s="91">
        <v>1124907</v>
      </c>
      <c r="C30827" s="88">
        <v>32652</v>
      </c>
    </row>
    <row r="30828" spans="1:3" x14ac:dyDescent="0.25">
      <c r="A30828" s="80">
        <v>1118000</v>
      </c>
      <c r="B30828" s="104" t="s">
        <v>236</v>
      </c>
      <c r="C30828" s="88">
        <v>32654</v>
      </c>
    </row>
    <row r="30829" spans="1:3" x14ac:dyDescent="0.25">
      <c r="A30829" s="80">
        <v>1118001</v>
      </c>
      <c r="B30829" s="91">
        <v>1125429</v>
      </c>
      <c r="C30829" s="88">
        <v>32653</v>
      </c>
    </row>
    <row r="30830" spans="1:3" x14ac:dyDescent="0.25">
      <c r="A30830" s="80">
        <v>1118002</v>
      </c>
      <c r="B30830" s="104" t="s">
        <v>236</v>
      </c>
      <c r="C30830" s="88">
        <v>32655</v>
      </c>
    </row>
    <row r="30831" spans="1:3" x14ac:dyDescent="0.25">
      <c r="A30831" s="80">
        <v>1118003</v>
      </c>
      <c r="B30831" s="91">
        <v>1123984</v>
      </c>
      <c r="C30831" s="88">
        <v>32656</v>
      </c>
    </row>
    <row r="30832" spans="1:3" x14ac:dyDescent="0.25">
      <c r="A30832" s="80">
        <v>1118004</v>
      </c>
      <c r="B30832" s="104" t="s">
        <v>236</v>
      </c>
      <c r="C30832" s="81" t="s">
        <v>236</v>
      </c>
    </row>
    <row r="30833" spans="1:3" x14ac:dyDescent="0.25">
      <c r="A30833" s="80">
        <v>1118005</v>
      </c>
      <c r="B30833" s="104" t="s">
        <v>236</v>
      </c>
      <c r="C30833" s="81" t="s">
        <v>236</v>
      </c>
    </row>
    <row r="30834" spans="1:3" x14ac:dyDescent="0.25">
      <c r="A30834" s="80">
        <v>1118006</v>
      </c>
      <c r="B30834" s="104" t="s">
        <v>236</v>
      </c>
      <c r="C30834" s="81" t="s">
        <v>236</v>
      </c>
    </row>
    <row r="30835" spans="1:3" x14ac:dyDescent="0.25">
      <c r="A30835" s="80">
        <v>1118007</v>
      </c>
      <c r="B30835" s="104" t="s">
        <v>236</v>
      </c>
      <c r="C30835" s="81" t="s">
        <v>236</v>
      </c>
    </row>
    <row r="30836" spans="1:3" x14ac:dyDescent="0.25">
      <c r="A30836" s="80">
        <v>1118008</v>
      </c>
      <c r="B30836" s="104" t="s">
        <v>236</v>
      </c>
      <c r="C30836" s="88">
        <v>32658</v>
      </c>
    </row>
    <row r="30837" spans="1:3" x14ac:dyDescent="0.25">
      <c r="A30837" s="80">
        <v>1118009</v>
      </c>
      <c r="B30837" s="91">
        <v>1124220</v>
      </c>
      <c r="C30837" s="88">
        <v>32659</v>
      </c>
    </row>
    <row r="30838" spans="1:3" x14ac:dyDescent="0.25">
      <c r="A30838" s="80">
        <v>1118010</v>
      </c>
      <c r="B30838" s="91">
        <v>1124879</v>
      </c>
      <c r="C30838" s="88">
        <v>32660</v>
      </c>
    </row>
    <row r="30839" spans="1:3" x14ac:dyDescent="0.25">
      <c r="A30839" s="80">
        <v>1118011</v>
      </c>
      <c r="B30839" s="91">
        <v>1125026</v>
      </c>
      <c r="C30839" s="88">
        <v>32661</v>
      </c>
    </row>
    <row r="30840" spans="1:3" x14ac:dyDescent="0.25">
      <c r="A30840" s="80">
        <v>1118012</v>
      </c>
      <c r="B30840" s="104" t="s">
        <v>236</v>
      </c>
      <c r="C30840" s="88">
        <v>32663</v>
      </c>
    </row>
    <row r="30841" spans="1:3" x14ac:dyDescent="0.25">
      <c r="A30841" s="80">
        <v>1118013</v>
      </c>
      <c r="B30841" s="104" t="s">
        <v>236</v>
      </c>
      <c r="C30841" s="88">
        <v>32664</v>
      </c>
    </row>
    <row r="30842" spans="1:3" x14ac:dyDescent="0.25">
      <c r="A30842" s="80">
        <v>1118014</v>
      </c>
      <c r="B30842" s="104" t="s">
        <v>236</v>
      </c>
      <c r="C30842" s="88">
        <v>32668</v>
      </c>
    </row>
    <row r="30843" spans="1:3" x14ac:dyDescent="0.25">
      <c r="A30843" s="80">
        <v>1118015</v>
      </c>
      <c r="B30843" s="104" t="s">
        <v>236</v>
      </c>
      <c r="C30843" s="81" t="s">
        <v>236</v>
      </c>
    </row>
    <row r="30844" spans="1:3" x14ac:dyDescent="0.25">
      <c r="A30844" s="80">
        <v>1118016</v>
      </c>
      <c r="B30844" s="104" t="s">
        <v>236</v>
      </c>
      <c r="C30844" s="88">
        <v>32666</v>
      </c>
    </row>
    <row r="30845" spans="1:3" x14ac:dyDescent="0.25">
      <c r="A30845" s="80">
        <v>1118017</v>
      </c>
      <c r="B30845" s="104" t="s">
        <v>236</v>
      </c>
      <c r="C30845" s="88">
        <v>32670</v>
      </c>
    </row>
    <row r="30846" spans="1:3" x14ac:dyDescent="0.25">
      <c r="A30846" s="80">
        <v>1118018</v>
      </c>
      <c r="B30846" s="104" t="s">
        <v>236</v>
      </c>
      <c r="C30846" s="88">
        <v>32671</v>
      </c>
    </row>
    <row r="30847" spans="1:3" x14ac:dyDescent="0.25">
      <c r="A30847" s="80">
        <v>1118019</v>
      </c>
      <c r="B30847" s="104" t="s">
        <v>236</v>
      </c>
      <c r="C30847" s="81" t="s">
        <v>236</v>
      </c>
    </row>
    <row r="30848" spans="1:3" x14ac:dyDescent="0.25">
      <c r="A30848" s="80">
        <v>1118020</v>
      </c>
      <c r="B30848" s="91">
        <v>1124933</v>
      </c>
      <c r="C30848" s="88">
        <v>20553</v>
      </c>
    </row>
    <row r="30849" spans="1:3" x14ac:dyDescent="0.25">
      <c r="A30849" s="80">
        <v>1118021</v>
      </c>
      <c r="B30849" s="104" t="s">
        <v>236</v>
      </c>
      <c r="C30849" s="81" t="s">
        <v>236</v>
      </c>
    </row>
    <row r="30850" spans="1:3" x14ac:dyDescent="0.25">
      <c r="A30850" s="80">
        <v>1118022</v>
      </c>
      <c r="B30850" s="104" t="s">
        <v>236</v>
      </c>
      <c r="C30850" s="81" t="s">
        <v>236</v>
      </c>
    </row>
    <row r="30851" spans="1:3" x14ac:dyDescent="0.25">
      <c r="A30851" s="80">
        <v>1118023</v>
      </c>
      <c r="B30851" s="91">
        <v>1124527</v>
      </c>
      <c r="C30851" s="88">
        <v>32673</v>
      </c>
    </row>
    <row r="30852" spans="1:3" x14ac:dyDescent="0.25">
      <c r="A30852" s="80">
        <v>1118024</v>
      </c>
      <c r="B30852" s="104" t="s">
        <v>236</v>
      </c>
      <c r="C30852" s="81" t="s">
        <v>236</v>
      </c>
    </row>
    <row r="30853" spans="1:3" x14ac:dyDescent="0.25">
      <c r="A30853" s="80">
        <v>1118025</v>
      </c>
      <c r="B30853" s="104" t="s">
        <v>236</v>
      </c>
      <c r="C30853" s="88">
        <v>32674</v>
      </c>
    </row>
    <row r="30854" spans="1:3" x14ac:dyDescent="0.25">
      <c r="A30854" s="80">
        <v>1118026</v>
      </c>
      <c r="B30854" s="91">
        <v>1123980</v>
      </c>
      <c r="C30854" s="88">
        <v>32675</v>
      </c>
    </row>
    <row r="30855" spans="1:3" x14ac:dyDescent="0.25">
      <c r="A30855" s="80">
        <v>1118027</v>
      </c>
      <c r="B30855" s="91">
        <v>1124492</v>
      </c>
      <c r="C30855" s="88">
        <v>32678</v>
      </c>
    </row>
    <row r="30856" spans="1:3" x14ac:dyDescent="0.25">
      <c r="A30856" s="80">
        <v>1118028</v>
      </c>
      <c r="B30856" s="91">
        <v>1124494</v>
      </c>
      <c r="C30856" s="88">
        <v>32680</v>
      </c>
    </row>
    <row r="30857" spans="1:3" x14ac:dyDescent="0.25">
      <c r="A30857" s="80">
        <v>1118029</v>
      </c>
      <c r="B30857" s="91">
        <v>1127778</v>
      </c>
      <c r="C30857" s="88">
        <v>32683</v>
      </c>
    </row>
    <row r="30858" spans="1:3" x14ac:dyDescent="0.25">
      <c r="A30858" s="80">
        <v>1118030</v>
      </c>
      <c r="B30858" s="91">
        <v>1125430</v>
      </c>
      <c r="C30858" s="88">
        <v>32686</v>
      </c>
    </row>
    <row r="30859" spans="1:3" x14ac:dyDescent="0.25">
      <c r="A30859" s="80">
        <v>1118031</v>
      </c>
      <c r="B30859" s="91">
        <v>1124137</v>
      </c>
      <c r="C30859" s="88">
        <v>32687</v>
      </c>
    </row>
    <row r="30860" spans="1:3" x14ac:dyDescent="0.25">
      <c r="A30860" s="80">
        <v>1118032</v>
      </c>
      <c r="B30860" s="91">
        <v>1125431</v>
      </c>
      <c r="C30860" s="88">
        <v>32688</v>
      </c>
    </row>
    <row r="30861" spans="1:3" x14ac:dyDescent="0.25">
      <c r="A30861" s="80">
        <v>1118033</v>
      </c>
      <c r="B30861" s="104" t="s">
        <v>236</v>
      </c>
      <c r="C30861" s="81" t="s">
        <v>236</v>
      </c>
    </row>
    <row r="30862" spans="1:3" x14ac:dyDescent="0.25">
      <c r="A30862" s="80">
        <v>1118034</v>
      </c>
      <c r="B30862" s="91">
        <v>1124221</v>
      </c>
      <c r="C30862" s="88">
        <v>32691</v>
      </c>
    </row>
    <row r="30863" spans="1:3" x14ac:dyDescent="0.25">
      <c r="A30863" s="80">
        <v>1118035</v>
      </c>
      <c r="B30863" s="104" t="s">
        <v>236</v>
      </c>
      <c r="C30863" s="81" t="s">
        <v>236</v>
      </c>
    </row>
    <row r="30864" spans="1:3" x14ac:dyDescent="0.25">
      <c r="A30864" s="80">
        <v>1118036</v>
      </c>
      <c r="B30864" s="91">
        <v>1134309</v>
      </c>
      <c r="C30864" s="88">
        <v>32692</v>
      </c>
    </row>
    <row r="30865" spans="1:3" x14ac:dyDescent="0.25">
      <c r="A30865" s="80">
        <v>1118037</v>
      </c>
      <c r="B30865" s="104" t="s">
        <v>236</v>
      </c>
      <c r="C30865" s="81" t="s">
        <v>236</v>
      </c>
    </row>
    <row r="30866" spans="1:3" x14ac:dyDescent="0.25">
      <c r="A30866" s="80">
        <v>1118038</v>
      </c>
      <c r="B30866" s="104" t="s">
        <v>236</v>
      </c>
      <c r="C30866" s="81" t="s">
        <v>236</v>
      </c>
    </row>
    <row r="30867" spans="1:3" x14ac:dyDescent="0.25">
      <c r="A30867" s="80">
        <v>1118039</v>
      </c>
      <c r="B30867" s="104" t="s">
        <v>236</v>
      </c>
      <c r="C30867" s="81" t="s">
        <v>236</v>
      </c>
    </row>
    <row r="30868" spans="1:3" x14ac:dyDescent="0.25">
      <c r="A30868" s="80">
        <v>1118040</v>
      </c>
      <c r="B30868" s="104" t="s">
        <v>236</v>
      </c>
      <c r="C30868" s="88">
        <v>32695</v>
      </c>
    </row>
    <row r="30869" spans="1:3" x14ac:dyDescent="0.25">
      <c r="A30869" s="80">
        <v>1118041</v>
      </c>
      <c r="B30869" s="104" t="s">
        <v>236</v>
      </c>
      <c r="C30869" s="88">
        <v>32696</v>
      </c>
    </row>
    <row r="30870" spans="1:3" x14ac:dyDescent="0.25">
      <c r="A30870" s="80">
        <v>1118042</v>
      </c>
      <c r="B30870" s="104" t="s">
        <v>236</v>
      </c>
      <c r="C30870" s="81" t="s">
        <v>236</v>
      </c>
    </row>
    <row r="30871" spans="1:3" x14ac:dyDescent="0.25">
      <c r="A30871" s="80">
        <v>1118043</v>
      </c>
      <c r="B30871" s="91">
        <v>1124912</v>
      </c>
      <c r="C30871" s="88">
        <v>32698</v>
      </c>
    </row>
    <row r="30872" spans="1:3" x14ac:dyDescent="0.25">
      <c r="A30872" s="80">
        <v>1118044</v>
      </c>
      <c r="B30872" s="104" t="s">
        <v>236</v>
      </c>
      <c r="C30872" s="81" t="s">
        <v>236</v>
      </c>
    </row>
    <row r="30873" spans="1:3" x14ac:dyDescent="0.25">
      <c r="A30873" s="80">
        <v>1118045</v>
      </c>
      <c r="B30873" s="104" t="s">
        <v>236</v>
      </c>
      <c r="C30873" s="81" t="s">
        <v>236</v>
      </c>
    </row>
    <row r="30874" spans="1:3" x14ac:dyDescent="0.25">
      <c r="A30874" s="80">
        <v>1118046</v>
      </c>
      <c r="B30874" s="104" t="s">
        <v>236</v>
      </c>
      <c r="C30874" s="81" t="s">
        <v>236</v>
      </c>
    </row>
    <row r="30875" spans="1:3" x14ac:dyDescent="0.25">
      <c r="A30875" s="80">
        <v>1118047</v>
      </c>
      <c r="B30875" s="104" t="s">
        <v>236</v>
      </c>
      <c r="C30875" s="88">
        <v>32699</v>
      </c>
    </row>
    <row r="30876" spans="1:3" x14ac:dyDescent="0.25">
      <c r="A30876" s="80">
        <v>1118048</v>
      </c>
      <c r="B30876" s="104" t="s">
        <v>236</v>
      </c>
      <c r="C30876" s="81" t="s">
        <v>236</v>
      </c>
    </row>
    <row r="30877" spans="1:3" x14ac:dyDescent="0.25">
      <c r="A30877" s="80">
        <v>1118049</v>
      </c>
      <c r="B30877" s="104" t="s">
        <v>236</v>
      </c>
      <c r="C30877" s="81" t="s">
        <v>236</v>
      </c>
    </row>
    <row r="30878" spans="1:3" x14ac:dyDescent="0.25">
      <c r="A30878" s="80">
        <v>1118050</v>
      </c>
      <c r="B30878" s="104" t="s">
        <v>236</v>
      </c>
      <c r="C30878" s="81" t="s">
        <v>236</v>
      </c>
    </row>
    <row r="30879" spans="1:3" x14ac:dyDescent="0.25">
      <c r="A30879" s="80">
        <v>1118051</v>
      </c>
      <c r="B30879" s="104" t="s">
        <v>236</v>
      </c>
      <c r="C30879" s="81" t="s">
        <v>236</v>
      </c>
    </row>
    <row r="30880" spans="1:3" x14ac:dyDescent="0.25">
      <c r="A30880" s="80">
        <v>1118052</v>
      </c>
      <c r="B30880" s="104" t="s">
        <v>236</v>
      </c>
      <c r="C30880" s="81" t="s">
        <v>236</v>
      </c>
    </row>
    <row r="30881" spans="1:3" x14ac:dyDescent="0.25">
      <c r="A30881" s="80">
        <v>1118053</v>
      </c>
      <c r="B30881" s="104" t="s">
        <v>236</v>
      </c>
      <c r="C30881" s="81" t="s">
        <v>236</v>
      </c>
    </row>
    <row r="30882" spans="1:3" x14ac:dyDescent="0.25">
      <c r="A30882" s="80">
        <v>1118054</v>
      </c>
      <c r="B30882" s="104" t="s">
        <v>236</v>
      </c>
      <c r="C30882" s="88">
        <v>32700</v>
      </c>
    </row>
    <row r="30883" spans="1:3" x14ac:dyDescent="0.25">
      <c r="A30883" s="80">
        <v>1118055</v>
      </c>
      <c r="B30883" s="104" t="s">
        <v>236</v>
      </c>
      <c r="C30883" s="81" t="s">
        <v>236</v>
      </c>
    </row>
    <row r="30884" spans="1:3" x14ac:dyDescent="0.25">
      <c r="A30884" s="80">
        <v>1118056</v>
      </c>
      <c r="B30884" s="104" t="s">
        <v>236</v>
      </c>
      <c r="C30884" s="81" t="s">
        <v>236</v>
      </c>
    </row>
    <row r="30885" spans="1:3" x14ac:dyDescent="0.25">
      <c r="A30885" s="80">
        <v>1118057</v>
      </c>
      <c r="B30885" s="104" t="s">
        <v>236</v>
      </c>
      <c r="C30885" s="81" t="s">
        <v>236</v>
      </c>
    </row>
    <row r="30886" spans="1:3" x14ac:dyDescent="0.25">
      <c r="A30886" s="80">
        <v>1118059</v>
      </c>
      <c r="B30886" s="104" t="s">
        <v>236</v>
      </c>
      <c r="C30886" s="88">
        <v>32702</v>
      </c>
    </row>
    <row r="30887" spans="1:3" x14ac:dyDescent="0.25">
      <c r="A30887" s="80">
        <v>1118061</v>
      </c>
      <c r="B30887" s="104" t="s">
        <v>236</v>
      </c>
      <c r="C30887" s="88">
        <v>73067</v>
      </c>
    </row>
    <row r="30888" spans="1:3" x14ac:dyDescent="0.25">
      <c r="A30888" s="80">
        <v>1118064</v>
      </c>
      <c r="B30888" s="104" t="s">
        <v>236</v>
      </c>
      <c r="C30888" s="81" t="s">
        <v>236</v>
      </c>
    </row>
    <row r="30889" spans="1:3" x14ac:dyDescent="0.25">
      <c r="A30889" s="80">
        <v>1118069</v>
      </c>
      <c r="B30889" s="104" t="s">
        <v>236</v>
      </c>
      <c r="C30889" s="81" t="s">
        <v>236</v>
      </c>
    </row>
    <row r="30890" spans="1:3" x14ac:dyDescent="0.25">
      <c r="A30890" s="80">
        <v>1118071</v>
      </c>
      <c r="B30890" s="104" t="s">
        <v>236</v>
      </c>
      <c r="C30890" s="88">
        <v>32703</v>
      </c>
    </row>
    <row r="30891" spans="1:3" x14ac:dyDescent="0.25">
      <c r="A30891" s="80">
        <v>1118073</v>
      </c>
      <c r="B30891" s="104" t="s">
        <v>236</v>
      </c>
      <c r="C30891" s="88">
        <v>32704</v>
      </c>
    </row>
    <row r="30892" spans="1:3" x14ac:dyDescent="0.25">
      <c r="A30892" s="80">
        <v>1118074</v>
      </c>
      <c r="B30892" s="104" t="s">
        <v>236</v>
      </c>
      <c r="C30892" s="88">
        <v>32705</v>
      </c>
    </row>
    <row r="30893" spans="1:3" x14ac:dyDescent="0.25">
      <c r="A30893" s="80">
        <v>1118076</v>
      </c>
      <c r="B30893" s="104" t="s">
        <v>236</v>
      </c>
      <c r="C30893" s="81" t="s">
        <v>236</v>
      </c>
    </row>
    <row r="30894" spans="1:3" x14ac:dyDescent="0.25">
      <c r="A30894" s="80">
        <v>1118077</v>
      </c>
      <c r="B30894" s="104" t="s">
        <v>236</v>
      </c>
      <c r="C30894" s="81" t="s">
        <v>236</v>
      </c>
    </row>
    <row r="30895" spans="1:3" x14ac:dyDescent="0.25">
      <c r="A30895" s="80">
        <v>1118078</v>
      </c>
      <c r="B30895" s="91">
        <v>1133494</v>
      </c>
      <c r="C30895" s="88">
        <v>32706</v>
      </c>
    </row>
    <row r="30896" spans="1:3" x14ac:dyDescent="0.25">
      <c r="A30896" s="80">
        <v>1118082</v>
      </c>
      <c r="B30896" s="104" t="s">
        <v>236</v>
      </c>
      <c r="C30896" s="81" t="s">
        <v>236</v>
      </c>
    </row>
    <row r="30897" spans="1:3" x14ac:dyDescent="0.25">
      <c r="A30897" s="80">
        <v>1118083</v>
      </c>
      <c r="B30897" s="104" t="s">
        <v>236</v>
      </c>
      <c r="C30897" s="88">
        <v>32707</v>
      </c>
    </row>
    <row r="30898" spans="1:3" x14ac:dyDescent="0.25">
      <c r="A30898" s="80">
        <v>1118085</v>
      </c>
      <c r="B30898" s="104" t="s">
        <v>236</v>
      </c>
      <c r="C30898" s="88">
        <v>32710</v>
      </c>
    </row>
    <row r="30899" spans="1:3" x14ac:dyDescent="0.25">
      <c r="A30899" s="80">
        <v>1118088</v>
      </c>
      <c r="B30899" s="104" t="s">
        <v>236</v>
      </c>
      <c r="C30899" s="88">
        <v>32709</v>
      </c>
    </row>
    <row r="30900" spans="1:3" x14ac:dyDescent="0.25">
      <c r="A30900" s="80">
        <v>1118090</v>
      </c>
      <c r="B30900" s="104" t="s">
        <v>236</v>
      </c>
      <c r="C30900" s="81" t="s">
        <v>236</v>
      </c>
    </row>
    <row r="30901" spans="1:3" x14ac:dyDescent="0.25">
      <c r="A30901" s="80">
        <v>1118091</v>
      </c>
      <c r="B30901" s="91">
        <v>1122629</v>
      </c>
      <c r="C30901" s="88">
        <v>32711</v>
      </c>
    </row>
    <row r="30902" spans="1:3" x14ac:dyDescent="0.25">
      <c r="A30902" s="80">
        <v>1118092</v>
      </c>
      <c r="B30902" s="91">
        <v>1125432</v>
      </c>
      <c r="C30902" s="88">
        <v>32712</v>
      </c>
    </row>
    <row r="30903" spans="1:3" x14ac:dyDescent="0.25">
      <c r="A30903" s="80">
        <v>1118093</v>
      </c>
      <c r="B30903" s="104" t="s">
        <v>236</v>
      </c>
      <c r="C30903" s="88">
        <v>5918</v>
      </c>
    </row>
    <row r="30904" spans="1:3" x14ac:dyDescent="0.25">
      <c r="A30904" s="80">
        <v>1118095</v>
      </c>
      <c r="B30904" s="91">
        <v>1125034</v>
      </c>
      <c r="C30904" s="88">
        <v>32713</v>
      </c>
    </row>
    <row r="30905" spans="1:3" x14ac:dyDescent="0.25">
      <c r="A30905" s="80">
        <v>1118096</v>
      </c>
      <c r="B30905" s="91">
        <v>1125041</v>
      </c>
      <c r="C30905" s="88">
        <v>32714</v>
      </c>
    </row>
    <row r="30906" spans="1:3" x14ac:dyDescent="0.25">
      <c r="A30906" s="80">
        <v>1118098</v>
      </c>
      <c r="B30906" s="104" t="s">
        <v>236</v>
      </c>
      <c r="C30906" s="88">
        <v>32715</v>
      </c>
    </row>
    <row r="30907" spans="1:3" x14ac:dyDescent="0.25">
      <c r="A30907" s="80">
        <v>1118099</v>
      </c>
      <c r="B30907" s="104" t="s">
        <v>236</v>
      </c>
      <c r="C30907" s="88">
        <v>46356</v>
      </c>
    </row>
    <row r="30908" spans="1:3" x14ac:dyDescent="0.25">
      <c r="A30908" s="80">
        <v>1118100</v>
      </c>
      <c r="B30908" s="91">
        <v>1124561</v>
      </c>
      <c r="C30908" s="88">
        <v>32716</v>
      </c>
    </row>
    <row r="30909" spans="1:3" x14ac:dyDescent="0.25">
      <c r="A30909" s="80">
        <v>1118101</v>
      </c>
      <c r="B30909" s="104" t="s">
        <v>236</v>
      </c>
      <c r="C30909" s="81" t="s">
        <v>236</v>
      </c>
    </row>
    <row r="30910" spans="1:3" x14ac:dyDescent="0.25">
      <c r="A30910" s="80">
        <v>1118105</v>
      </c>
      <c r="B30910" s="91">
        <v>1123952</v>
      </c>
      <c r="C30910" s="88">
        <v>32717</v>
      </c>
    </row>
    <row r="30911" spans="1:3" x14ac:dyDescent="0.25">
      <c r="A30911" s="80">
        <v>1118106</v>
      </c>
      <c r="B30911" s="104" t="s">
        <v>236</v>
      </c>
      <c r="C30911" s="88">
        <v>32718</v>
      </c>
    </row>
    <row r="30912" spans="1:3" x14ac:dyDescent="0.25">
      <c r="A30912" s="80">
        <v>1118108</v>
      </c>
      <c r="B30912" s="104" t="s">
        <v>236</v>
      </c>
      <c r="C30912" s="81" t="s">
        <v>236</v>
      </c>
    </row>
    <row r="30913" spans="1:3" x14ac:dyDescent="0.25">
      <c r="A30913" s="80">
        <v>1118109</v>
      </c>
      <c r="B30913" s="104" t="s">
        <v>236</v>
      </c>
      <c r="C30913" s="88">
        <v>32719</v>
      </c>
    </row>
    <row r="30914" spans="1:3" x14ac:dyDescent="0.25">
      <c r="A30914" s="80">
        <v>1118110</v>
      </c>
      <c r="B30914" s="104" t="s">
        <v>236</v>
      </c>
      <c r="C30914" s="88">
        <v>32721</v>
      </c>
    </row>
    <row r="30915" spans="1:3" x14ac:dyDescent="0.25">
      <c r="A30915" s="80">
        <v>1118111</v>
      </c>
      <c r="B30915" s="91">
        <v>1124913</v>
      </c>
      <c r="C30915" s="88">
        <v>32722</v>
      </c>
    </row>
    <row r="30916" spans="1:3" x14ac:dyDescent="0.25">
      <c r="A30916" s="80">
        <v>1118112</v>
      </c>
      <c r="B30916" s="104" t="s">
        <v>236</v>
      </c>
      <c r="C30916" s="81" t="s">
        <v>236</v>
      </c>
    </row>
    <row r="30917" spans="1:3" x14ac:dyDescent="0.25">
      <c r="A30917" s="80">
        <v>1118113</v>
      </c>
      <c r="B30917" s="104" t="s">
        <v>236</v>
      </c>
      <c r="C30917" s="81" t="s">
        <v>236</v>
      </c>
    </row>
    <row r="30918" spans="1:3" x14ac:dyDescent="0.25">
      <c r="A30918" s="80">
        <v>1118115</v>
      </c>
      <c r="B30918" s="91">
        <v>1133551</v>
      </c>
      <c r="C30918" s="88">
        <v>32723</v>
      </c>
    </row>
    <row r="30919" spans="1:3" x14ac:dyDescent="0.25">
      <c r="A30919" s="80">
        <v>1118116</v>
      </c>
      <c r="B30919" s="104" t="s">
        <v>236</v>
      </c>
      <c r="C30919" s="81" t="s">
        <v>236</v>
      </c>
    </row>
    <row r="30920" spans="1:3" x14ac:dyDescent="0.25">
      <c r="A30920" s="80">
        <v>1118117</v>
      </c>
      <c r="B30920" s="104" t="s">
        <v>236</v>
      </c>
      <c r="C30920" s="81" t="s">
        <v>236</v>
      </c>
    </row>
    <row r="30921" spans="1:3" x14ac:dyDescent="0.25">
      <c r="A30921" s="80">
        <v>1118118</v>
      </c>
      <c r="B30921" s="104" t="s">
        <v>236</v>
      </c>
      <c r="C30921" s="81" t="s">
        <v>236</v>
      </c>
    </row>
    <row r="30922" spans="1:3" x14ac:dyDescent="0.25">
      <c r="A30922" s="80">
        <v>1118119</v>
      </c>
      <c r="B30922" s="104" t="s">
        <v>236</v>
      </c>
      <c r="C30922" s="88">
        <v>32724</v>
      </c>
    </row>
    <row r="30923" spans="1:3" x14ac:dyDescent="0.25">
      <c r="A30923" s="80">
        <v>1118124</v>
      </c>
      <c r="B30923" s="104" t="s">
        <v>236</v>
      </c>
      <c r="C30923" s="81" t="s">
        <v>236</v>
      </c>
    </row>
    <row r="30924" spans="1:3" x14ac:dyDescent="0.25">
      <c r="A30924" s="80">
        <v>1118125</v>
      </c>
      <c r="B30924" s="104" t="s">
        <v>236</v>
      </c>
      <c r="C30924" s="88">
        <v>32725</v>
      </c>
    </row>
    <row r="30925" spans="1:3" x14ac:dyDescent="0.25">
      <c r="A30925" s="80">
        <v>1118126</v>
      </c>
      <c r="B30925" s="104" t="s">
        <v>236</v>
      </c>
      <c r="C30925" s="81" t="s">
        <v>236</v>
      </c>
    </row>
    <row r="30926" spans="1:3" x14ac:dyDescent="0.25">
      <c r="A30926" s="80">
        <v>1118128</v>
      </c>
      <c r="B30926" s="104" t="s">
        <v>236</v>
      </c>
      <c r="C30926" s="81" t="s">
        <v>236</v>
      </c>
    </row>
    <row r="30927" spans="1:3" x14ac:dyDescent="0.25">
      <c r="A30927" s="80">
        <v>1118129</v>
      </c>
      <c r="B30927" s="104" t="s">
        <v>236</v>
      </c>
      <c r="C30927" s="81" t="s">
        <v>236</v>
      </c>
    </row>
    <row r="30928" spans="1:3" x14ac:dyDescent="0.25">
      <c r="A30928" s="80">
        <v>1118130</v>
      </c>
      <c r="B30928" s="104" t="s">
        <v>236</v>
      </c>
      <c r="C30928" s="81" t="s">
        <v>236</v>
      </c>
    </row>
    <row r="30929" spans="1:3" x14ac:dyDescent="0.25">
      <c r="A30929" s="80">
        <v>1118131</v>
      </c>
      <c r="B30929" s="104" t="s">
        <v>236</v>
      </c>
      <c r="C30929" s="88">
        <v>32726</v>
      </c>
    </row>
    <row r="30930" spans="1:3" x14ac:dyDescent="0.25">
      <c r="A30930" s="80">
        <v>1118132</v>
      </c>
      <c r="B30930" s="104" t="s">
        <v>236</v>
      </c>
      <c r="C30930" s="81" t="s">
        <v>236</v>
      </c>
    </row>
    <row r="30931" spans="1:3" x14ac:dyDescent="0.25">
      <c r="A30931" s="80">
        <v>1118135</v>
      </c>
      <c r="B30931" s="104" t="s">
        <v>236</v>
      </c>
      <c r="C30931" s="81" t="s">
        <v>236</v>
      </c>
    </row>
    <row r="30932" spans="1:3" x14ac:dyDescent="0.25">
      <c r="A30932" s="80">
        <v>1118139</v>
      </c>
      <c r="B30932" s="104" t="s">
        <v>236</v>
      </c>
      <c r="C30932" s="81" t="s">
        <v>236</v>
      </c>
    </row>
    <row r="30933" spans="1:3" x14ac:dyDescent="0.25">
      <c r="A30933" s="80">
        <v>1118143</v>
      </c>
      <c r="B30933" s="104" t="s">
        <v>236</v>
      </c>
      <c r="C30933" s="88">
        <v>32727</v>
      </c>
    </row>
    <row r="30934" spans="1:3" x14ac:dyDescent="0.25">
      <c r="A30934" s="80">
        <v>1118144</v>
      </c>
      <c r="B30934" s="104" t="s">
        <v>236</v>
      </c>
      <c r="C30934" s="88">
        <v>32728</v>
      </c>
    </row>
    <row r="30935" spans="1:3" x14ac:dyDescent="0.25">
      <c r="A30935" s="80">
        <v>1118148</v>
      </c>
      <c r="B30935" s="104" t="s">
        <v>236</v>
      </c>
      <c r="C30935" s="81" t="s">
        <v>236</v>
      </c>
    </row>
    <row r="30936" spans="1:3" x14ac:dyDescent="0.25">
      <c r="A30936" s="80">
        <v>1118149</v>
      </c>
      <c r="B30936" s="104" t="s">
        <v>236</v>
      </c>
      <c r="C30936" s="88">
        <v>32729</v>
      </c>
    </row>
    <row r="30937" spans="1:3" x14ac:dyDescent="0.25">
      <c r="A30937" s="80">
        <v>1118150</v>
      </c>
      <c r="B30937" s="91">
        <v>1133373</v>
      </c>
      <c r="C30937" s="88">
        <v>32730</v>
      </c>
    </row>
    <row r="30938" spans="1:3" x14ac:dyDescent="0.25">
      <c r="A30938" s="80">
        <v>1118151</v>
      </c>
      <c r="B30938" s="104" t="s">
        <v>236</v>
      </c>
      <c r="C30938" s="81" t="s">
        <v>236</v>
      </c>
    </row>
    <row r="30939" spans="1:3" x14ac:dyDescent="0.25">
      <c r="A30939" s="80">
        <v>1118152</v>
      </c>
      <c r="B30939" s="104" t="s">
        <v>236</v>
      </c>
      <c r="C30939" s="88">
        <v>32732</v>
      </c>
    </row>
    <row r="30940" spans="1:3" x14ac:dyDescent="0.25">
      <c r="A30940" s="80">
        <v>1118153</v>
      </c>
      <c r="B30940" s="104" t="s">
        <v>236</v>
      </c>
      <c r="C30940" s="88">
        <v>32734</v>
      </c>
    </row>
    <row r="30941" spans="1:3" x14ac:dyDescent="0.25">
      <c r="A30941" s="80">
        <v>1118154</v>
      </c>
      <c r="B30941" s="104" t="s">
        <v>236</v>
      </c>
      <c r="C30941" s="88">
        <v>32737</v>
      </c>
    </row>
    <row r="30942" spans="1:3" x14ac:dyDescent="0.25">
      <c r="A30942" s="80">
        <v>1118155</v>
      </c>
      <c r="B30942" s="104" t="s">
        <v>236</v>
      </c>
      <c r="C30942" s="88">
        <v>32739</v>
      </c>
    </row>
    <row r="30943" spans="1:3" x14ac:dyDescent="0.25">
      <c r="A30943" s="80">
        <v>1118157</v>
      </c>
      <c r="B30943" s="104" t="s">
        <v>236</v>
      </c>
      <c r="C30943" s="81" t="s">
        <v>236</v>
      </c>
    </row>
    <row r="30944" spans="1:3" x14ac:dyDescent="0.25">
      <c r="A30944" s="80">
        <v>1118159</v>
      </c>
      <c r="B30944" s="104" t="s">
        <v>236</v>
      </c>
      <c r="C30944" s="88">
        <v>32740</v>
      </c>
    </row>
    <row r="30945" spans="1:3" x14ac:dyDescent="0.25">
      <c r="A30945" s="80">
        <v>1118160</v>
      </c>
      <c r="B30945" s="104" t="s">
        <v>236</v>
      </c>
      <c r="C30945" s="81" t="s">
        <v>236</v>
      </c>
    </row>
    <row r="30946" spans="1:3" x14ac:dyDescent="0.25">
      <c r="A30946" s="80">
        <v>1118161</v>
      </c>
      <c r="B30946" s="104" t="s">
        <v>236</v>
      </c>
      <c r="C30946" s="88">
        <v>32741</v>
      </c>
    </row>
    <row r="30947" spans="1:3" x14ac:dyDescent="0.25">
      <c r="A30947" s="80">
        <v>1118162</v>
      </c>
      <c r="B30947" s="91">
        <v>1122611</v>
      </c>
      <c r="C30947" s="88">
        <v>32742</v>
      </c>
    </row>
    <row r="30948" spans="1:3" x14ac:dyDescent="0.25">
      <c r="A30948" s="80">
        <v>1118163</v>
      </c>
      <c r="B30948" s="91">
        <v>1124888</v>
      </c>
      <c r="C30948" s="88">
        <v>32743</v>
      </c>
    </row>
    <row r="30949" spans="1:3" x14ac:dyDescent="0.25">
      <c r="A30949" s="80">
        <v>1118164</v>
      </c>
      <c r="B30949" s="91">
        <v>1124914</v>
      </c>
      <c r="C30949" s="88">
        <v>32744</v>
      </c>
    </row>
    <row r="30950" spans="1:3" x14ac:dyDescent="0.25">
      <c r="A30950" s="80">
        <v>1118165</v>
      </c>
      <c r="B30950" s="91">
        <v>1134308</v>
      </c>
      <c r="C30950" s="88">
        <v>32745</v>
      </c>
    </row>
    <row r="30951" spans="1:3" x14ac:dyDescent="0.25">
      <c r="A30951" s="80">
        <v>1118166</v>
      </c>
      <c r="B30951" s="104" t="s">
        <v>236</v>
      </c>
      <c r="C30951" s="81" t="s">
        <v>236</v>
      </c>
    </row>
    <row r="30952" spans="1:3" x14ac:dyDescent="0.25">
      <c r="A30952" s="80">
        <v>1118167</v>
      </c>
      <c r="B30952" s="104" t="s">
        <v>236</v>
      </c>
      <c r="C30952" s="88">
        <v>32747</v>
      </c>
    </row>
    <row r="30953" spans="1:3" x14ac:dyDescent="0.25">
      <c r="A30953" s="80">
        <v>1118168</v>
      </c>
      <c r="B30953" s="104" t="s">
        <v>236</v>
      </c>
      <c r="C30953" s="81" t="s">
        <v>236</v>
      </c>
    </row>
    <row r="30954" spans="1:3" x14ac:dyDescent="0.25">
      <c r="A30954" s="80">
        <v>1118169</v>
      </c>
      <c r="B30954" s="104" t="s">
        <v>236</v>
      </c>
      <c r="C30954" s="81" t="s">
        <v>236</v>
      </c>
    </row>
    <row r="30955" spans="1:3" x14ac:dyDescent="0.25">
      <c r="A30955" s="80">
        <v>1118170</v>
      </c>
      <c r="B30955" s="104" t="s">
        <v>236</v>
      </c>
      <c r="C30955" s="88">
        <v>32748</v>
      </c>
    </row>
    <row r="30956" spans="1:3" x14ac:dyDescent="0.25">
      <c r="A30956" s="80">
        <v>1118171</v>
      </c>
      <c r="B30956" s="104" t="s">
        <v>236</v>
      </c>
      <c r="C30956" s="81" t="s">
        <v>236</v>
      </c>
    </row>
    <row r="30957" spans="1:3" x14ac:dyDescent="0.25">
      <c r="A30957" s="80">
        <v>1118172</v>
      </c>
      <c r="B30957" s="104" t="s">
        <v>236</v>
      </c>
      <c r="C30957" s="81" t="s">
        <v>236</v>
      </c>
    </row>
    <row r="30958" spans="1:3" x14ac:dyDescent="0.25">
      <c r="A30958" s="80">
        <v>1118180</v>
      </c>
      <c r="B30958" s="104" t="s">
        <v>236</v>
      </c>
      <c r="C30958" s="81" t="s">
        <v>236</v>
      </c>
    </row>
    <row r="30959" spans="1:3" x14ac:dyDescent="0.25">
      <c r="A30959" s="80">
        <v>1118181</v>
      </c>
      <c r="B30959" s="104" t="s">
        <v>236</v>
      </c>
      <c r="C30959" s="81" t="s">
        <v>236</v>
      </c>
    </row>
    <row r="30960" spans="1:3" x14ac:dyDescent="0.25">
      <c r="A30960" s="80">
        <v>1118182</v>
      </c>
      <c r="B30960" s="104" t="s">
        <v>236</v>
      </c>
      <c r="C30960" s="81" t="s">
        <v>236</v>
      </c>
    </row>
    <row r="30961" spans="1:3" x14ac:dyDescent="0.25">
      <c r="A30961" s="80">
        <v>1118183</v>
      </c>
      <c r="B30961" s="104" t="s">
        <v>236</v>
      </c>
      <c r="C30961" s="81" t="s">
        <v>236</v>
      </c>
    </row>
    <row r="30962" spans="1:3" x14ac:dyDescent="0.25">
      <c r="A30962" s="80">
        <v>1118184</v>
      </c>
      <c r="B30962" s="104" t="s">
        <v>236</v>
      </c>
      <c r="C30962" s="81" t="s">
        <v>236</v>
      </c>
    </row>
    <row r="30963" spans="1:3" x14ac:dyDescent="0.25">
      <c r="A30963" s="80">
        <v>1118185</v>
      </c>
      <c r="B30963" s="104" t="s">
        <v>236</v>
      </c>
      <c r="C30963" s="81" t="s">
        <v>236</v>
      </c>
    </row>
    <row r="30964" spans="1:3" x14ac:dyDescent="0.25">
      <c r="A30964" s="80">
        <v>1118186</v>
      </c>
      <c r="B30964" s="104" t="s">
        <v>236</v>
      </c>
      <c r="C30964" s="81" t="s">
        <v>236</v>
      </c>
    </row>
    <row r="30965" spans="1:3" x14ac:dyDescent="0.25">
      <c r="A30965" s="80">
        <v>1118187</v>
      </c>
      <c r="B30965" s="104" t="s">
        <v>236</v>
      </c>
      <c r="C30965" s="88">
        <v>32749</v>
      </c>
    </row>
    <row r="30966" spans="1:3" x14ac:dyDescent="0.25">
      <c r="A30966" s="80">
        <v>1118188</v>
      </c>
      <c r="B30966" s="104" t="s">
        <v>236</v>
      </c>
      <c r="C30966" s="88">
        <v>32750</v>
      </c>
    </row>
    <row r="30967" spans="1:3" x14ac:dyDescent="0.25">
      <c r="A30967" s="80">
        <v>1118189</v>
      </c>
      <c r="B30967" s="91">
        <v>1124943</v>
      </c>
      <c r="C30967" s="88">
        <v>32751</v>
      </c>
    </row>
    <row r="30968" spans="1:3" x14ac:dyDescent="0.25">
      <c r="A30968" s="80">
        <v>1118190</v>
      </c>
      <c r="B30968" s="91">
        <v>1130827</v>
      </c>
      <c r="C30968" s="88">
        <v>32753</v>
      </c>
    </row>
    <row r="30969" spans="1:3" x14ac:dyDescent="0.25">
      <c r="A30969" s="80">
        <v>1118191</v>
      </c>
      <c r="B30969" s="104" t="s">
        <v>236</v>
      </c>
      <c r="C30969" s="81" t="s">
        <v>236</v>
      </c>
    </row>
    <row r="30970" spans="1:3" x14ac:dyDescent="0.25">
      <c r="A30970" s="80">
        <v>1118192</v>
      </c>
      <c r="B30970" s="91">
        <v>1125618</v>
      </c>
      <c r="C30970" s="88">
        <v>32754</v>
      </c>
    </row>
    <row r="30971" spans="1:3" x14ac:dyDescent="0.25">
      <c r="A30971" s="80">
        <v>1118193</v>
      </c>
      <c r="B30971" s="104" t="s">
        <v>236</v>
      </c>
      <c r="C30971" s="81" t="s">
        <v>236</v>
      </c>
    </row>
    <row r="30972" spans="1:3" x14ac:dyDescent="0.25">
      <c r="A30972" s="80">
        <v>1118194</v>
      </c>
      <c r="B30972" s="104" t="s">
        <v>236</v>
      </c>
      <c r="C30972" s="88">
        <v>32755</v>
      </c>
    </row>
    <row r="30973" spans="1:3" x14ac:dyDescent="0.25">
      <c r="A30973" s="80">
        <v>1118195</v>
      </c>
      <c r="B30973" s="91">
        <v>1122559</v>
      </c>
      <c r="C30973" s="88">
        <v>32756</v>
      </c>
    </row>
    <row r="30974" spans="1:3" x14ac:dyDescent="0.25">
      <c r="A30974" s="80">
        <v>1118196</v>
      </c>
      <c r="B30974" s="104" t="s">
        <v>236</v>
      </c>
      <c r="C30974" s="81" t="s">
        <v>236</v>
      </c>
    </row>
    <row r="30975" spans="1:3" x14ac:dyDescent="0.25">
      <c r="A30975" s="80">
        <v>1118197</v>
      </c>
      <c r="B30975" s="104" t="s">
        <v>236</v>
      </c>
      <c r="C30975" s="88">
        <v>32757</v>
      </c>
    </row>
    <row r="30976" spans="1:3" x14ac:dyDescent="0.25">
      <c r="A30976" s="80">
        <v>1118198</v>
      </c>
      <c r="B30976" s="104" t="s">
        <v>236</v>
      </c>
      <c r="C30976" s="81" t="s">
        <v>236</v>
      </c>
    </row>
    <row r="30977" spans="1:3" x14ac:dyDescent="0.25">
      <c r="A30977" s="80">
        <v>1118199</v>
      </c>
      <c r="B30977" s="104" t="s">
        <v>236</v>
      </c>
      <c r="C30977" s="88">
        <v>32758</v>
      </c>
    </row>
    <row r="30978" spans="1:3" x14ac:dyDescent="0.25">
      <c r="A30978" s="80">
        <v>1118200</v>
      </c>
      <c r="B30978" s="104" t="s">
        <v>236</v>
      </c>
      <c r="C30978" s="81" t="s">
        <v>236</v>
      </c>
    </row>
    <row r="30979" spans="1:3" x14ac:dyDescent="0.25">
      <c r="A30979" s="80">
        <v>1118201</v>
      </c>
      <c r="B30979" s="104" t="s">
        <v>236</v>
      </c>
      <c r="C30979" s="81" t="s">
        <v>236</v>
      </c>
    </row>
    <row r="30980" spans="1:3" x14ac:dyDescent="0.25">
      <c r="A30980" s="80">
        <v>1118202</v>
      </c>
      <c r="B30980" s="104" t="s">
        <v>236</v>
      </c>
      <c r="C30980" s="88">
        <v>32762</v>
      </c>
    </row>
    <row r="30981" spans="1:3" x14ac:dyDescent="0.25">
      <c r="A30981" s="80">
        <v>1118204</v>
      </c>
      <c r="B30981" s="104" t="s">
        <v>236</v>
      </c>
      <c r="C30981" s="81" t="s">
        <v>236</v>
      </c>
    </row>
    <row r="30982" spans="1:3" x14ac:dyDescent="0.25">
      <c r="A30982" s="80">
        <v>1118205</v>
      </c>
      <c r="B30982" s="104" t="s">
        <v>236</v>
      </c>
      <c r="C30982" s="81" t="s">
        <v>236</v>
      </c>
    </row>
    <row r="30983" spans="1:3" x14ac:dyDescent="0.25">
      <c r="A30983" s="80">
        <v>1118218</v>
      </c>
      <c r="B30983" s="104" t="s">
        <v>236</v>
      </c>
      <c r="C30983" s="88">
        <v>32763</v>
      </c>
    </row>
    <row r="30984" spans="1:3" x14ac:dyDescent="0.25">
      <c r="A30984" s="80">
        <v>1118227</v>
      </c>
      <c r="B30984" s="104" t="s">
        <v>236</v>
      </c>
      <c r="C30984" s="81" t="s">
        <v>236</v>
      </c>
    </row>
    <row r="30985" spans="1:3" x14ac:dyDescent="0.25">
      <c r="A30985" s="80">
        <v>1118233</v>
      </c>
      <c r="B30985" s="104" t="s">
        <v>236</v>
      </c>
      <c r="C30985" s="88">
        <v>32764</v>
      </c>
    </row>
    <row r="30986" spans="1:3" x14ac:dyDescent="0.25">
      <c r="A30986" s="80">
        <v>1118240</v>
      </c>
      <c r="B30986" s="104" t="s">
        <v>236</v>
      </c>
      <c r="C30986" s="81" t="s">
        <v>236</v>
      </c>
    </row>
    <row r="30987" spans="1:3" x14ac:dyDescent="0.25">
      <c r="A30987" s="80">
        <v>1118242</v>
      </c>
      <c r="B30987" s="104" t="s">
        <v>236</v>
      </c>
      <c r="C30987" s="88">
        <v>32765</v>
      </c>
    </row>
    <row r="30988" spans="1:3" x14ac:dyDescent="0.25">
      <c r="A30988" s="80">
        <v>1118243</v>
      </c>
      <c r="B30988" s="104" t="s">
        <v>236</v>
      </c>
      <c r="C30988" s="88">
        <v>32766</v>
      </c>
    </row>
    <row r="30989" spans="1:3" x14ac:dyDescent="0.25">
      <c r="A30989" s="80">
        <v>1118246</v>
      </c>
      <c r="B30989" s="91">
        <v>1133550</v>
      </c>
      <c r="C30989" s="88">
        <v>32767</v>
      </c>
    </row>
    <row r="30990" spans="1:3" x14ac:dyDescent="0.25">
      <c r="A30990" s="80">
        <v>1118247</v>
      </c>
      <c r="B30990" s="104" t="s">
        <v>236</v>
      </c>
      <c r="C30990" s="88">
        <v>32769</v>
      </c>
    </row>
    <row r="30991" spans="1:3" x14ac:dyDescent="0.25">
      <c r="A30991" s="80">
        <v>1118248</v>
      </c>
      <c r="B30991" s="104" t="s">
        <v>236</v>
      </c>
      <c r="C30991" s="81" t="s">
        <v>236</v>
      </c>
    </row>
    <row r="30992" spans="1:3" x14ac:dyDescent="0.25">
      <c r="A30992" s="80">
        <v>1118249</v>
      </c>
      <c r="B30992" s="91">
        <v>1124434</v>
      </c>
      <c r="C30992" s="88">
        <v>32772</v>
      </c>
    </row>
    <row r="30993" spans="1:3" x14ac:dyDescent="0.25">
      <c r="A30993" s="80">
        <v>1118250</v>
      </c>
      <c r="B30993" s="91">
        <v>1125433</v>
      </c>
      <c r="C30993" s="88">
        <v>32773</v>
      </c>
    </row>
    <row r="30994" spans="1:3" x14ac:dyDescent="0.25">
      <c r="A30994" s="80">
        <v>1118251</v>
      </c>
      <c r="B30994" s="91">
        <v>1133372</v>
      </c>
      <c r="C30994" s="88">
        <v>32774</v>
      </c>
    </row>
    <row r="30995" spans="1:3" x14ac:dyDescent="0.25">
      <c r="A30995" s="80">
        <v>1118252</v>
      </c>
      <c r="B30995" s="91">
        <v>1124225</v>
      </c>
      <c r="C30995" s="88">
        <v>32775</v>
      </c>
    </row>
    <row r="30996" spans="1:3" x14ac:dyDescent="0.25">
      <c r="A30996" s="80">
        <v>1118253</v>
      </c>
      <c r="B30996" s="104" t="s">
        <v>236</v>
      </c>
      <c r="C30996" s="88">
        <v>32776</v>
      </c>
    </row>
    <row r="30997" spans="1:3" x14ac:dyDescent="0.25">
      <c r="A30997" s="80">
        <v>1118254</v>
      </c>
      <c r="B30997" s="104" t="s">
        <v>236</v>
      </c>
      <c r="C30997" s="88">
        <v>68526</v>
      </c>
    </row>
    <row r="30998" spans="1:3" x14ac:dyDescent="0.25">
      <c r="A30998" s="80">
        <v>1118255</v>
      </c>
      <c r="B30998" s="91">
        <v>1133493</v>
      </c>
      <c r="C30998" s="88">
        <v>32777</v>
      </c>
    </row>
    <row r="30999" spans="1:3" x14ac:dyDescent="0.25">
      <c r="A30999" s="80">
        <v>1118260</v>
      </c>
      <c r="B30999" s="91">
        <v>1124159</v>
      </c>
      <c r="C30999" s="88">
        <v>32778</v>
      </c>
    </row>
    <row r="31000" spans="1:3" x14ac:dyDescent="0.25">
      <c r="A31000" s="80">
        <v>1118265</v>
      </c>
      <c r="B31000" s="91">
        <v>1122561</v>
      </c>
      <c r="C31000" s="88">
        <v>32779</v>
      </c>
    </row>
    <row r="31001" spans="1:3" x14ac:dyDescent="0.25">
      <c r="A31001" s="80">
        <v>1118270</v>
      </c>
      <c r="B31001" s="104" t="s">
        <v>236</v>
      </c>
      <c r="C31001" s="81" t="s">
        <v>236</v>
      </c>
    </row>
    <row r="31002" spans="1:3" x14ac:dyDescent="0.25">
      <c r="A31002" s="80">
        <v>1118271</v>
      </c>
      <c r="B31002" s="91">
        <v>1142997</v>
      </c>
      <c r="C31002" s="88">
        <v>41040</v>
      </c>
    </row>
    <row r="31003" spans="1:3" x14ac:dyDescent="0.25">
      <c r="A31003" s="80">
        <v>1118272</v>
      </c>
      <c r="B31003" s="104" t="s">
        <v>236</v>
      </c>
      <c r="C31003" s="88">
        <v>32780</v>
      </c>
    </row>
    <row r="31004" spans="1:3" x14ac:dyDescent="0.25">
      <c r="A31004" s="80">
        <v>1118276</v>
      </c>
      <c r="B31004" s="104" t="s">
        <v>236</v>
      </c>
      <c r="C31004" s="88">
        <v>32782</v>
      </c>
    </row>
    <row r="31005" spans="1:3" x14ac:dyDescent="0.25">
      <c r="A31005" s="80">
        <v>1118277</v>
      </c>
      <c r="B31005" s="104" t="s">
        <v>236</v>
      </c>
      <c r="C31005" s="88">
        <v>32781</v>
      </c>
    </row>
    <row r="31006" spans="1:3" x14ac:dyDescent="0.25">
      <c r="A31006" s="80">
        <v>1118278</v>
      </c>
      <c r="B31006" s="104" t="s">
        <v>236</v>
      </c>
      <c r="C31006" s="88">
        <v>32784</v>
      </c>
    </row>
    <row r="31007" spans="1:3" x14ac:dyDescent="0.25">
      <c r="A31007" s="80">
        <v>1118279</v>
      </c>
      <c r="B31007" s="104" t="s">
        <v>236</v>
      </c>
      <c r="C31007" s="88">
        <v>32786</v>
      </c>
    </row>
    <row r="31008" spans="1:3" x14ac:dyDescent="0.25">
      <c r="A31008" s="80">
        <v>1118280</v>
      </c>
      <c r="B31008" s="104" t="s">
        <v>236</v>
      </c>
      <c r="C31008" s="88">
        <v>32787</v>
      </c>
    </row>
    <row r="31009" spans="1:3" x14ac:dyDescent="0.25">
      <c r="A31009" s="80">
        <v>1118281</v>
      </c>
      <c r="B31009" s="104" t="s">
        <v>236</v>
      </c>
      <c r="C31009" s="81" t="s">
        <v>236</v>
      </c>
    </row>
    <row r="31010" spans="1:3" x14ac:dyDescent="0.25">
      <c r="A31010" s="80">
        <v>1118282</v>
      </c>
      <c r="B31010" s="104" t="s">
        <v>236</v>
      </c>
      <c r="C31010" s="81" t="s">
        <v>236</v>
      </c>
    </row>
    <row r="31011" spans="1:3" x14ac:dyDescent="0.25">
      <c r="A31011" s="80">
        <v>1118296</v>
      </c>
      <c r="B31011" s="104" t="s">
        <v>236</v>
      </c>
      <c r="C31011" s="88">
        <v>32791</v>
      </c>
    </row>
    <row r="31012" spans="1:3" x14ac:dyDescent="0.25">
      <c r="A31012" s="80">
        <v>1118297</v>
      </c>
      <c r="B31012" s="104" t="s">
        <v>236</v>
      </c>
      <c r="C31012" s="88">
        <v>32792</v>
      </c>
    </row>
    <row r="31013" spans="1:3" x14ac:dyDescent="0.25">
      <c r="A31013" s="80">
        <v>1118298</v>
      </c>
      <c r="B31013" s="104" t="s">
        <v>236</v>
      </c>
      <c r="C31013" s="88">
        <v>32793</v>
      </c>
    </row>
    <row r="31014" spans="1:3" x14ac:dyDescent="0.25">
      <c r="A31014" s="80">
        <v>1118299</v>
      </c>
      <c r="B31014" s="104" t="s">
        <v>236</v>
      </c>
      <c r="C31014" s="88">
        <v>32796</v>
      </c>
    </row>
    <row r="31015" spans="1:3" x14ac:dyDescent="0.25">
      <c r="A31015" s="80">
        <v>1118300</v>
      </c>
      <c r="B31015" s="104" t="s">
        <v>236</v>
      </c>
      <c r="C31015" s="88">
        <v>32797</v>
      </c>
    </row>
    <row r="31016" spans="1:3" x14ac:dyDescent="0.25">
      <c r="A31016" s="80">
        <v>1118301</v>
      </c>
      <c r="B31016" s="104" t="s">
        <v>236</v>
      </c>
      <c r="C31016" s="81" t="s">
        <v>236</v>
      </c>
    </row>
    <row r="31017" spans="1:3" x14ac:dyDescent="0.25">
      <c r="A31017" s="80">
        <v>1118302</v>
      </c>
      <c r="B31017" s="91">
        <v>1125435</v>
      </c>
      <c r="C31017" s="88">
        <v>32799</v>
      </c>
    </row>
    <row r="31018" spans="1:3" x14ac:dyDescent="0.25">
      <c r="A31018" s="80">
        <v>1118303</v>
      </c>
      <c r="B31018" s="91">
        <v>1124112</v>
      </c>
      <c r="C31018" s="88">
        <v>32800</v>
      </c>
    </row>
    <row r="31019" spans="1:3" x14ac:dyDescent="0.25">
      <c r="A31019" s="80">
        <v>1118304</v>
      </c>
      <c r="B31019" s="91">
        <v>1133796</v>
      </c>
      <c r="C31019" s="88">
        <v>32801</v>
      </c>
    </row>
    <row r="31020" spans="1:3" x14ac:dyDescent="0.25">
      <c r="A31020" s="80">
        <v>1118305</v>
      </c>
      <c r="B31020" s="104" t="s">
        <v>236</v>
      </c>
      <c r="C31020" s="81" t="s">
        <v>236</v>
      </c>
    </row>
    <row r="31021" spans="1:3" x14ac:dyDescent="0.25">
      <c r="A31021" s="80">
        <v>1118306</v>
      </c>
      <c r="B31021" s="91">
        <v>1133492</v>
      </c>
      <c r="C31021" s="88">
        <v>43713</v>
      </c>
    </row>
    <row r="31022" spans="1:3" x14ac:dyDescent="0.25">
      <c r="A31022" s="80">
        <v>1118308</v>
      </c>
      <c r="B31022" s="104" t="s">
        <v>236</v>
      </c>
      <c r="C31022" s="81" t="s">
        <v>236</v>
      </c>
    </row>
    <row r="31023" spans="1:3" x14ac:dyDescent="0.25">
      <c r="A31023" s="80">
        <v>1118309</v>
      </c>
      <c r="B31023" s="104" t="s">
        <v>236</v>
      </c>
      <c r="C31023" s="88">
        <v>32802</v>
      </c>
    </row>
    <row r="31024" spans="1:3" x14ac:dyDescent="0.25">
      <c r="A31024" s="80">
        <v>1118310</v>
      </c>
      <c r="B31024" s="104" t="s">
        <v>236</v>
      </c>
      <c r="C31024" s="81" t="s">
        <v>236</v>
      </c>
    </row>
    <row r="31025" spans="1:3" x14ac:dyDescent="0.25">
      <c r="A31025" s="80">
        <v>1118311</v>
      </c>
      <c r="B31025" s="104" t="s">
        <v>236</v>
      </c>
      <c r="C31025" s="88">
        <v>32804</v>
      </c>
    </row>
    <row r="31026" spans="1:3" x14ac:dyDescent="0.25">
      <c r="A31026" s="80">
        <v>1118312</v>
      </c>
      <c r="B31026" s="104" t="s">
        <v>236</v>
      </c>
      <c r="C31026" s="88">
        <v>9592</v>
      </c>
    </row>
    <row r="31027" spans="1:3" x14ac:dyDescent="0.25">
      <c r="A31027" s="80">
        <v>1118313</v>
      </c>
      <c r="B31027" s="104" t="s">
        <v>236</v>
      </c>
      <c r="C31027" s="88">
        <v>32805</v>
      </c>
    </row>
    <row r="31028" spans="1:3" x14ac:dyDescent="0.25">
      <c r="A31028" s="80">
        <v>1118314</v>
      </c>
      <c r="B31028" s="91">
        <v>1124436</v>
      </c>
      <c r="C31028" s="88">
        <v>32806</v>
      </c>
    </row>
    <row r="31029" spans="1:3" x14ac:dyDescent="0.25">
      <c r="A31029" s="80">
        <v>1118315</v>
      </c>
      <c r="B31029" s="91">
        <v>1133704</v>
      </c>
      <c r="C31029" s="88">
        <v>32807</v>
      </c>
    </row>
    <row r="31030" spans="1:3" x14ac:dyDescent="0.25">
      <c r="A31030" s="80">
        <v>1118316</v>
      </c>
      <c r="B31030" s="91">
        <v>1125473</v>
      </c>
      <c r="C31030" s="88">
        <v>32808</v>
      </c>
    </row>
    <row r="31031" spans="1:3" x14ac:dyDescent="0.25">
      <c r="A31031" s="80">
        <v>1118317</v>
      </c>
      <c r="B31031" s="91">
        <v>1125474</v>
      </c>
      <c r="C31031" s="88">
        <v>32809</v>
      </c>
    </row>
    <row r="31032" spans="1:3" x14ac:dyDescent="0.25">
      <c r="A31032" s="80">
        <v>1118318</v>
      </c>
      <c r="B31032" s="104" t="s">
        <v>236</v>
      </c>
      <c r="C31032" s="81" t="s">
        <v>236</v>
      </c>
    </row>
    <row r="31033" spans="1:3" x14ac:dyDescent="0.25">
      <c r="A31033" s="80">
        <v>1118319</v>
      </c>
      <c r="B31033" s="91">
        <v>1125475</v>
      </c>
      <c r="C31033" s="88">
        <v>32811</v>
      </c>
    </row>
    <row r="31034" spans="1:3" x14ac:dyDescent="0.25">
      <c r="A31034" s="80">
        <v>1118320</v>
      </c>
      <c r="B31034" s="104" t="s">
        <v>236</v>
      </c>
      <c r="C31034" s="81" t="s">
        <v>236</v>
      </c>
    </row>
    <row r="31035" spans="1:3" x14ac:dyDescent="0.25">
      <c r="A31035" s="80">
        <v>1118321</v>
      </c>
      <c r="B31035" s="91">
        <v>1124195</v>
      </c>
      <c r="C31035" s="88">
        <v>32813</v>
      </c>
    </row>
    <row r="31036" spans="1:3" x14ac:dyDescent="0.25">
      <c r="A31036" s="80">
        <v>1118322</v>
      </c>
      <c r="B31036" s="104" t="s">
        <v>236</v>
      </c>
      <c r="C31036" s="88">
        <v>32812</v>
      </c>
    </row>
    <row r="31037" spans="1:3" x14ac:dyDescent="0.25">
      <c r="A31037" s="80">
        <v>1118323</v>
      </c>
      <c r="B31037" s="104" t="s">
        <v>236</v>
      </c>
      <c r="C31037" s="81" t="s">
        <v>236</v>
      </c>
    </row>
    <row r="31038" spans="1:3" x14ac:dyDescent="0.25">
      <c r="A31038" s="80">
        <v>1118324</v>
      </c>
      <c r="B31038" s="104" t="s">
        <v>236</v>
      </c>
      <c r="C31038" s="88">
        <v>32814</v>
      </c>
    </row>
    <row r="31039" spans="1:3" x14ac:dyDescent="0.25">
      <c r="A31039" s="80">
        <v>1118325</v>
      </c>
      <c r="B31039" s="104" t="s">
        <v>236</v>
      </c>
      <c r="C31039" s="81" t="s">
        <v>236</v>
      </c>
    </row>
    <row r="31040" spans="1:3" x14ac:dyDescent="0.25">
      <c r="A31040" s="80">
        <v>1118326</v>
      </c>
      <c r="B31040" s="104" t="s">
        <v>236</v>
      </c>
      <c r="C31040" s="88">
        <v>32815</v>
      </c>
    </row>
    <row r="31041" spans="1:3" x14ac:dyDescent="0.25">
      <c r="A31041" s="80">
        <v>1118327</v>
      </c>
      <c r="B31041" s="104" t="s">
        <v>236</v>
      </c>
      <c r="C31041" s="88">
        <v>32816</v>
      </c>
    </row>
    <row r="31042" spans="1:3" x14ac:dyDescent="0.25">
      <c r="A31042" s="80">
        <v>1118328</v>
      </c>
      <c r="B31042" s="104" t="s">
        <v>236</v>
      </c>
      <c r="C31042" s="81" t="s">
        <v>236</v>
      </c>
    </row>
    <row r="31043" spans="1:3" x14ac:dyDescent="0.25">
      <c r="A31043" s="80">
        <v>1118329</v>
      </c>
      <c r="B31043" s="91">
        <v>1124381</v>
      </c>
      <c r="C31043" s="88">
        <v>32818</v>
      </c>
    </row>
    <row r="31044" spans="1:3" x14ac:dyDescent="0.25">
      <c r="A31044" s="80">
        <v>1118330</v>
      </c>
      <c r="B31044" s="104" t="s">
        <v>236</v>
      </c>
      <c r="C31044" s="88">
        <v>32819</v>
      </c>
    </row>
    <row r="31045" spans="1:3" x14ac:dyDescent="0.25">
      <c r="A31045" s="80">
        <v>1118331</v>
      </c>
      <c r="B31045" s="104" t="s">
        <v>236</v>
      </c>
      <c r="C31045" s="81" t="s">
        <v>236</v>
      </c>
    </row>
    <row r="31046" spans="1:3" x14ac:dyDescent="0.25">
      <c r="A31046" s="80">
        <v>1118332</v>
      </c>
      <c r="B31046" s="104" t="s">
        <v>236</v>
      </c>
      <c r="C31046" s="81" t="s">
        <v>236</v>
      </c>
    </row>
    <row r="31047" spans="1:3" x14ac:dyDescent="0.25">
      <c r="A31047" s="80">
        <v>1118333</v>
      </c>
      <c r="B31047" s="91">
        <v>1122601</v>
      </c>
      <c r="C31047" s="88">
        <v>32820</v>
      </c>
    </row>
    <row r="31048" spans="1:3" x14ac:dyDescent="0.25">
      <c r="A31048" s="80">
        <v>1118334</v>
      </c>
      <c r="B31048" s="104" t="s">
        <v>236</v>
      </c>
      <c r="C31048" s="88">
        <v>73779</v>
      </c>
    </row>
    <row r="31049" spans="1:3" x14ac:dyDescent="0.25">
      <c r="A31049" s="80">
        <v>1118335</v>
      </c>
      <c r="B31049" s="104" t="s">
        <v>236</v>
      </c>
      <c r="C31049" s="88">
        <v>32821</v>
      </c>
    </row>
    <row r="31050" spans="1:3" x14ac:dyDescent="0.25">
      <c r="A31050" s="80">
        <v>1118336</v>
      </c>
      <c r="B31050" s="104" t="s">
        <v>236</v>
      </c>
      <c r="C31050" s="88">
        <v>32822</v>
      </c>
    </row>
    <row r="31051" spans="1:3" x14ac:dyDescent="0.25">
      <c r="A31051" s="80">
        <v>1118337</v>
      </c>
      <c r="B31051" s="104" t="s">
        <v>236</v>
      </c>
      <c r="C31051" s="88">
        <v>73748</v>
      </c>
    </row>
    <row r="31052" spans="1:3" x14ac:dyDescent="0.25">
      <c r="A31052" s="80">
        <v>1118338</v>
      </c>
      <c r="B31052" s="104" t="s">
        <v>236</v>
      </c>
      <c r="C31052" s="81" t="s">
        <v>236</v>
      </c>
    </row>
    <row r="31053" spans="1:3" x14ac:dyDescent="0.25">
      <c r="A31053" s="80">
        <v>1118339</v>
      </c>
      <c r="B31053" s="104" t="s">
        <v>236</v>
      </c>
      <c r="C31053" s="81" t="s">
        <v>236</v>
      </c>
    </row>
    <row r="31054" spans="1:3" x14ac:dyDescent="0.25">
      <c r="A31054" s="80">
        <v>1118340</v>
      </c>
      <c r="B31054" s="91">
        <v>1133371</v>
      </c>
      <c r="C31054" s="88">
        <v>32824</v>
      </c>
    </row>
    <row r="31055" spans="1:3" x14ac:dyDescent="0.25">
      <c r="A31055" s="80">
        <v>1118341</v>
      </c>
      <c r="B31055" s="104" t="s">
        <v>236</v>
      </c>
      <c r="C31055" s="81" t="s">
        <v>236</v>
      </c>
    </row>
    <row r="31056" spans="1:3" x14ac:dyDescent="0.25">
      <c r="A31056" s="80">
        <v>1118342</v>
      </c>
      <c r="B31056" s="104" t="s">
        <v>236</v>
      </c>
      <c r="C31056" s="81" t="s">
        <v>236</v>
      </c>
    </row>
    <row r="31057" spans="1:3" x14ac:dyDescent="0.25">
      <c r="A31057" s="80">
        <v>1118343</v>
      </c>
      <c r="B31057" s="104" t="s">
        <v>236</v>
      </c>
      <c r="C31057" s="81" t="s">
        <v>236</v>
      </c>
    </row>
    <row r="31058" spans="1:3" x14ac:dyDescent="0.25">
      <c r="A31058" s="80">
        <v>1118344</v>
      </c>
      <c r="B31058" s="104" t="s">
        <v>236</v>
      </c>
      <c r="C31058" s="81" t="s">
        <v>236</v>
      </c>
    </row>
    <row r="31059" spans="1:3" x14ac:dyDescent="0.25">
      <c r="A31059" s="80">
        <v>1118346</v>
      </c>
      <c r="B31059" s="104" t="s">
        <v>236</v>
      </c>
      <c r="C31059" s="81" t="s">
        <v>236</v>
      </c>
    </row>
    <row r="31060" spans="1:3" x14ac:dyDescent="0.25">
      <c r="A31060" s="80">
        <v>1118347</v>
      </c>
      <c r="B31060" s="104" t="s">
        <v>236</v>
      </c>
      <c r="C31060" s="81" t="s">
        <v>236</v>
      </c>
    </row>
    <row r="31061" spans="1:3" x14ac:dyDescent="0.25">
      <c r="A31061" s="80">
        <v>1118348</v>
      </c>
      <c r="B31061" s="104" t="s">
        <v>236</v>
      </c>
      <c r="C31061" s="81" t="s">
        <v>236</v>
      </c>
    </row>
    <row r="31062" spans="1:3" x14ac:dyDescent="0.25">
      <c r="A31062" s="80">
        <v>1118349</v>
      </c>
      <c r="B31062" s="104" t="s">
        <v>236</v>
      </c>
      <c r="C31062" s="81" t="s">
        <v>236</v>
      </c>
    </row>
    <row r="31063" spans="1:3" x14ac:dyDescent="0.25">
      <c r="A31063" s="80">
        <v>1118350</v>
      </c>
      <c r="B31063" s="104" t="s">
        <v>236</v>
      </c>
      <c r="C31063" s="81" t="s">
        <v>236</v>
      </c>
    </row>
    <row r="31064" spans="1:3" x14ac:dyDescent="0.25">
      <c r="A31064" s="80">
        <v>1118351</v>
      </c>
      <c r="B31064" s="104" t="s">
        <v>236</v>
      </c>
      <c r="C31064" s="81" t="s">
        <v>236</v>
      </c>
    </row>
    <row r="31065" spans="1:3" x14ac:dyDescent="0.25">
      <c r="A31065" s="80">
        <v>1118352</v>
      </c>
      <c r="B31065" s="104" t="s">
        <v>236</v>
      </c>
      <c r="C31065" s="88">
        <v>52965</v>
      </c>
    </row>
    <row r="31066" spans="1:3" x14ac:dyDescent="0.25">
      <c r="A31066" s="80">
        <v>1118354</v>
      </c>
      <c r="B31066" s="104" t="s">
        <v>236</v>
      </c>
      <c r="C31066" s="88">
        <v>32825</v>
      </c>
    </row>
    <row r="31067" spans="1:3" x14ac:dyDescent="0.25">
      <c r="A31067" s="80">
        <v>1118356</v>
      </c>
      <c r="B31067" s="91">
        <v>1123960</v>
      </c>
      <c r="C31067" s="88">
        <v>32826</v>
      </c>
    </row>
    <row r="31068" spans="1:3" x14ac:dyDescent="0.25">
      <c r="A31068" s="80">
        <v>1118360</v>
      </c>
      <c r="B31068" s="104" t="s">
        <v>236</v>
      </c>
      <c r="C31068" s="88">
        <v>32827</v>
      </c>
    </row>
    <row r="31069" spans="1:3" x14ac:dyDescent="0.25">
      <c r="A31069" s="80">
        <v>1118361</v>
      </c>
      <c r="B31069" s="104" t="s">
        <v>236</v>
      </c>
      <c r="C31069" s="88">
        <v>32828</v>
      </c>
    </row>
    <row r="31070" spans="1:3" x14ac:dyDescent="0.25">
      <c r="A31070" s="80">
        <v>1118362</v>
      </c>
      <c r="B31070" s="104" t="s">
        <v>236</v>
      </c>
      <c r="C31070" s="81" t="s">
        <v>236</v>
      </c>
    </row>
    <row r="31071" spans="1:3" x14ac:dyDescent="0.25">
      <c r="A31071" s="80">
        <v>1118363</v>
      </c>
      <c r="B31071" s="104" t="s">
        <v>236</v>
      </c>
      <c r="C31071" s="81" t="s">
        <v>236</v>
      </c>
    </row>
    <row r="31072" spans="1:3" x14ac:dyDescent="0.25">
      <c r="A31072" s="80">
        <v>1118365</v>
      </c>
      <c r="B31072" s="104" t="s">
        <v>236</v>
      </c>
      <c r="C31072" s="88">
        <v>32829</v>
      </c>
    </row>
    <row r="31073" spans="1:3" x14ac:dyDescent="0.25">
      <c r="A31073" s="80">
        <v>1118366</v>
      </c>
      <c r="B31073" s="104" t="s">
        <v>236</v>
      </c>
      <c r="C31073" s="81" t="s">
        <v>236</v>
      </c>
    </row>
    <row r="31074" spans="1:3" x14ac:dyDescent="0.25">
      <c r="A31074" s="80">
        <v>1118367</v>
      </c>
      <c r="B31074" s="91">
        <v>1124653</v>
      </c>
      <c r="C31074" s="88">
        <v>32830</v>
      </c>
    </row>
    <row r="31075" spans="1:3" x14ac:dyDescent="0.25">
      <c r="A31075" s="80">
        <v>1118368</v>
      </c>
      <c r="B31075" s="91">
        <v>1125334</v>
      </c>
      <c r="C31075" s="88">
        <v>32831</v>
      </c>
    </row>
    <row r="31076" spans="1:3" x14ac:dyDescent="0.25">
      <c r="A31076" s="80">
        <v>1118369</v>
      </c>
      <c r="B31076" s="104" t="s">
        <v>236</v>
      </c>
      <c r="C31076" s="81" t="s">
        <v>236</v>
      </c>
    </row>
    <row r="31077" spans="1:3" x14ac:dyDescent="0.25">
      <c r="A31077" s="80">
        <v>1118370</v>
      </c>
      <c r="B31077" s="104" t="s">
        <v>236</v>
      </c>
      <c r="C31077" s="81" t="s">
        <v>236</v>
      </c>
    </row>
    <row r="31078" spans="1:3" x14ac:dyDescent="0.25">
      <c r="A31078" s="80">
        <v>1118371</v>
      </c>
      <c r="B31078" s="104" t="s">
        <v>236</v>
      </c>
      <c r="C31078" s="88">
        <v>32832</v>
      </c>
    </row>
    <row r="31079" spans="1:3" x14ac:dyDescent="0.25">
      <c r="A31079" s="80">
        <v>1118373</v>
      </c>
      <c r="B31079" s="104" t="s">
        <v>236</v>
      </c>
      <c r="C31079" s="81" t="s">
        <v>236</v>
      </c>
    </row>
    <row r="31080" spans="1:3" x14ac:dyDescent="0.25">
      <c r="A31080" s="80">
        <v>1118374</v>
      </c>
      <c r="B31080" s="104" t="s">
        <v>236</v>
      </c>
      <c r="C31080" s="88">
        <v>32836</v>
      </c>
    </row>
    <row r="31081" spans="1:3" x14ac:dyDescent="0.25">
      <c r="A31081" s="80">
        <v>1118375</v>
      </c>
      <c r="B31081" s="104" t="s">
        <v>236</v>
      </c>
      <c r="C31081" s="81" t="s">
        <v>236</v>
      </c>
    </row>
    <row r="31082" spans="1:3" x14ac:dyDescent="0.25">
      <c r="A31082" s="80">
        <v>1118376</v>
      </c>
      <c r="B31082" s="104" t="s">
        <v>236</v>
      </c>
      <c r="C31082" s="81" t="s">
        <v>236</v>
      </c>
    </row>
    <row r="31083" spans="1:3" x14ac:dyDescent="0.25">
      <c r="A31083" s="80">
        <v>1118377</v>
      </c>
      <c r="B31083" s="104" t="s">
        <v>236</v>
      </c>
      <c r="C31083" s="81" t="s">
        <v>236</v>
      </c>
    </row>
    <row r="31084" spans="1:3" x14ac:dyDescent="0.25">
      <c r="A31084" s="80">
        <v>1118378</v>
      </c>
      <c r="B31084" s="104" t="s">
        <v>236</v>
      </c>
      <c r="C31084" s="88">
        <v>32835</v>
      </c>
    </row>
    <row r="31085" spans="1:3" x14ac:dyDescent="0.25">
      <c r="A31085" s="80">
        <v>1118379</v>
      </c>
      <c r="B31085" s="104" t="s">
        <v>236</v>
      </c>
      <c r="C31085" s="88">
        <v>32837</v>
      </c>
    </row>
    <row r="31086" spans="1:3" x14ac:dyDescent="0.25">
      <c r="A31086" s="80">
        <v>1118380</v>
      </c>
      <c r="B31086" s="91">
        <v>1124919</v>
      </c>
      <c r="C31086" s="88">
        <v>32838</v>
      </c>
    </row>
    <row r="31087" spans="1:3" x14ac:dyDescent="0.25">
      <c r="A31087" s="80">
        <v>1118381</v>
      </c>
      <c r="B31087" s="104" t="s">
        <v>236</v>
      </c>
      <c r="C31087" s="81" t="s">
        <v>236</v>
      </c>
    </row>
    <row r="31088" spans="1:3" x14ac:dyDescent="0.25">
      <c r="A31088" s="80">
        <v>1118382</v>
      </c>
      <c r="B31088" s="104" t="s">
        <v>236</v>
      </c>
      <c r="C31088" s="88">
        <v>32839</v>
      </c>
    </row>
    <row r="31089" spans="1:3" x14ac:dyDescent="0.25">
      <c r="A31089" s="80">
        <v>1118383</v>
      </c>
      <c r="B31089" s="104" t="s">
        <v>236</v>
      </c>
      <c r="C31089" s="81" t="s">
        <v>236</v>
      </c>
    </row>
    <row r="31090" spans="1:3" x14ac:dyDescent="0.25">
      <c r="A31090" s="80">
        <v>1118384</v>
      </c>
      <c r="B31090" s="104" t="s">
        <v>236</v>
      </c>
      <c r="C31090" s="81" t="s">
        <v>236</v>
      </c>
    </row>
    <row r="31091" spans="1:3" x14ac:dyDescent="0.25">
      <c r="A31091" s="80">
        <v>1118385</v>
      </c>
      <c r="B31091" s="91">
        <v>1124738</v>
      </c>
      <c r="C31091" s="88">
        <v>32840</v>
      </c>
    </row>
    <row r="31092" spans="1:3" x14ac:dyDescent="0.25">
      <c r="A31092" s="80">
        <v>1118386</v>
      </c>
      <c r="B31092" s="104" t="s">
        <v>236</v>
      </c>
      <c r="C31092" s="81" t="s">
        <v>236</v>
      </c>
    </row>
    <row r="31093" spans="1:3" x14ac:dyDescent="0.25">
      <c r="A31093" s="80">
        <v>1118387</v>
      </c>
      <c r="B31093" s="104" t="s">
        <v>236</v>
      </c>
      <c r="C31093" s="81" t="s">
        <v>236</v>
      </c>
    </row>
    <row r="31094" spans="1:3" x14ac:dyDescent="0.25">
      <c r="A31094" s="80">
        <v>1118388</v>
      </c>
      <c r="B31094" s="104" t="s">
        <v>236</v>
      </c>
      <c r="C31094" s="88">
        <v>32841</v>
      </c>
    </row>
    <row r="31095" spans="1:3" x14ac:dyDescent="0.25">
      <c r="A31095" s="80">
        <v>1118389</v>
      </c>
      <c r="B31095" s="104" t="s">
        <v>236</v>
      </c>
      <c r="C31095" s="88">
        <v>53499</v>
      </c>
    </row>
    <row r="31096" spans="1:3" x14ac:dyDescent="0.25">
      <c r="A31096" s="80">
        <v>1118390</v>
      </c>
      <c r="B31096" s="104" t="s">
        <v>236</v>
      </c>
      <c r="C31096" s="81" t="s">
        <v>236</v>
      </c>
    </row>
    <row r="31097" spans="1:3" x14ac:dyDescent="0.25">
      <c r="A31097" s="80">
        <v>1118391</v>
      </c>
      <c r="B31097" s="104" t="s">
        <v>236</v>
      </c>
      <c r="C31097" s="88">
        <v>32843</v>
      </c>
    </row>
    <row r="31098" spans="1:3" x14ac:dyDescent="0.25">
      <c r="A31098" s="80">
        <v>1118392</v>
      </c>
      <c r="B31098" s="104" t="s">
        <v>236</v>
      </c>
      <c r="C31098" s="88">
        <v>32844</v>
      </c>
    </row>
    <row r="31099" spans="1:3" x14ac:dyDescent="0.25">
      <c r="A31099" s="80">
        <v>1118393</v>
      </c>
      <c r="B31099" s="104" t="s">
        <v>236</v>
      </c>
      <c r="C31099" s="81" t="s">
        <v>236</v>
      </c>
    </row>
    <row r="31100" spans="1:3" x14ac:dyDescent="0.25">
      <c r="A31100" s="80">
        <v>1118394</v>
      </c>
      <c r="B31100" s="104" t="s">
        <v>236</v>
      </c>
      <c r="C31100" s="81" t="s">
        <v>236</v>
      </c>
    </row>
    <row r="31101" spans="1:3" x14ac:dyDescent="0.25">
      <c r="A31101" s="80">
        <v>1118395</v>
      </c>
      <c r="B31101" s="104" t="s">
        <v>236</v>
      </c>
      <c r="C31101" s="81" t="s">
        <v>236</v>
      </c>
    </row>
    <row r="31102" spans="1:3" x14ac:dyDescent="0.25">
      <c r="A31102" s="80">
        <v>1118396</v>
      </c>
      <c r="B31102" s="104" t="s">
        <v>236</v>
      </c>
      <c r="C31102" s="88">
        <v>58903</v>
      </c>
    </row>
    <row r="31103" spans="1:3" x14ac:dyDescent="0.25">
      <c r="A31103" s="80">
        <v>1118397</v>
      </c>
      <c r="B31103" s="104" t="s">
        <v>236</v>
      </c>
      <c r="C31103" s="81" t="s">
        <v>236</v>
      </c>
    </row>
    <row r="31104" spans="1:3" x14ac:dyDescent="0.25">
      <c r="A31104" s="80">
        <v>1118398</v>
      </c>
      <c r="B31104" s="104" t="s">
        <v>236</v>
      </c>
      <c r="C31104" s="81" t="s">
        <v>236</v>
      </c>
    </row>
    <row r="31105" spans="1:3" x14ac:dyDescent="0.25">
      <c r="A31105" s="80">
        <v>1118399</v>
      </c>
      <c r="B31105" s="104" t="s">
        <v>236</v>
      </c>
      <c r="C31105" s="88">
        <v>32845</v>
      </c>
    </row>
    <row r="31106" spans="1:3" x14ac:dyDescent="0.25">
      <c r="A31106" s="80">
        <v>1118400</v>
      </c>
      <c r="B31106" s="104" t="s">
        <v>236</v>
      </c>
      <c r="C31106" s="88">
        <v>32846</v>
      </c>
    </row>
    <row r="31107" spans="1:3" x14ac:dyDescent="0.25">
      <c r="A31107" s="80">
        <v>1118401</v>
      </c>
      <c r="B31107" s="91">
        <v>1133342</v>
      </c>
      <c r="C31107" s="88">
        <v>32849</v>
      </c>
    </row>
    <row r="31108" spans="1:3" x14ac:dyDescent="0.25">
      <c r="A31108" s="80">
        <v>1118402</v>
      </c>
      <c r="B31108" s="104" t="s">
        <v>236</v>
      </c>
      <c r="C31108" s="88">
        <v>32850</v>
      </c>
    </row>
    <row r="31109" spans="1:3" x14ac:dyDescent="0.25">
      <c r="A31109" s="80">
        <v>1118403</v>
      </c>
      <c r="B31109" s="104" t="s">
        <v>236</v>
      </c>
      <c r="C31109" s="88">
        <v>49658</v>
      </c>
    </row>
    <row r="31110" spans="1:3" x14ac:dyDescent="0.25">
      <c r="A31110" s="80">
        <v>1118404</v>
      </c>
      <c r="B31110" s="104" t="s">
        <v>236</v>
      </c>
      <c r="C31110" s="88">
        <v>32851</v>
      </c>
    </row>
    <row r="31111" spans="1:3" x14ac:dyDescent="0.25">
      <c r="A31111" s="80">
        <v>1118405</v>
      </c>
      <c r="B31111" s="91">
        <v>1124161</v>
      </c>
      <c r="C31111" s="88">
        <v>32852</v>
      </c>
    </row>
    <row r="31112" spans="1:3" x14ac:dyDescent="0.25">
      <c r="A31112" s="80">
        <v>1118406</v>
      </c>
      <c r="B31112" s="104" t="s">
        <v>236</v>
      </c>
      <c r="C31112" s="81" t="s">
        <v>236</v>
      </c>
    </row>
    <row r="31113" spans="1:3" x14ac:dyDescent="0.25">
      <c r="A31113" s="80">
        <v>1118407</v>
      </c>
      <c r="B31113" s="91">
        <v>1134307</v>
      </c>
      <c r="C31113" s="88">
        <v>32853</v>
      </c>
    </row>
    <row r="31114" spans="1:3" x14ac:dyDescent="0.25">
      <c r="A31114" s="80">
        <v>1118408</v>
      </c>
      <c r="B31114" s="104" t="s">
        <v>236</v>
      </c>
      <c r="C31114" s="81" t="s">
        <v>236</v>
      </c>
    </row>
    <row r="31115" spans="1:3" x14ac:dyDescent="0.25">
      <c r="A31115" s="80">
        <v>1118409</v>
      </c>
      <c r="B31115" s="104" t="s">
        <v>236</v>
      </c>
      <c r="C31115" s="81" t="s">
        <v>236</v>
      </c>
    </row>
    <row r="31116" spans="1:3" x14ac:dyDescent="0.25">
      <c r="A31116" s="80">
        <v>1118410</v>
      </c>
      <c r="B31116" s="104" t="s">
        <v>236</v>
      </c>
      <c r="C31116" s="88">
        <v>32854</v>
      </c>
    </row>
    <row r="31117" spans="1:3" x14ac:dyDescent="0.25">
      <c r="A31117" s="80">
        <v>1118411</v>
      </c>
      <c r="B31117" s="104" t="s">
        <v>236</v>
      </c>
      <c r="C31117" s="81" t="s">
        <v>236</v>
      </c>
    </row>
    <row r="31118" spans="1:3" x14ac:dyDescent="0.25">
      <c r="A31118" s="80">
        <v>1118412</v>
      </c>
      <c r="B31118" s="104" t="s">
        <v>236</v>
      </c>
      <c r="C31118" s="81" t="s">
        <v>236</v>
      </c>
    </row>
    <row r="31119" spans="1:3" x14ac:dyDescent="0.25">
      <c r="A31119" s="80">
        <v>1118413</v>
      </c>
      <c r="B31119" s="91">
        <v>1134124</v>
      </c>
      <c r="C31119" s="88">
        <v>32855</v>
      </c>
    </row>
    <row r="31120" spans="1:3" x14ac:dyDescent="0.25">
      <c r="A31120" s="80">
        <v>1118414</v>
      </c>
      <c r="B31120" s="104" t="s">
        <v>236</v>
      </c>
      <c r="C31120" s="88">
        <v>17187</v>
      </c>
    </row>
    <row r="31121" spans="1:3" x14ac:dyDescent="0.25">
      <c r="A31121" s="80">
        <v>1118415</v>
      </c>
      <c r="B31121" s="104" t="s">
        <v>236</v>
      </c>
      <c r="C31121" s="88">
        <v>32857</v>
      </c>
    </row>
    <row r="31122" spans="1:3" x14ac:dyDescent="0.25">
      <c r="A31122" s="80">
        <v>1118416</v>
      </c>
      <c r="B31122" s="91">
        <v>1124562</v>
      </c>
      <c r="C31122" s="88">
        <v>32858</v>
      </c>
    </row>
    <row r="31123" spans="1:3" x14ac:dyDescent="0.25">
      <c r="A31123" s="80">
        <v>1118417</v>
      </c>
      <c r="B31123" s="91">
        <v>1122727</v>
      </c>
      <c r="C31123" s="88">
        <v>32859</v>
      </c>
    </row>
    <row r="31124" spans="1:3" x14ac:dyDescent="0.25">
      <c r="A31124" s="80">
        <v>1118418</v>
      </c>
      <c r="B31124" s="91">
        <v>1125476</v>
      </c>
      <c r="C31124" s="88">
        <v>32861</v>
      </c>
    </row>
    <row r="31125" spans="1:3" x14ac:dyDescent="0.25">
      <c r="A31125" s="80">
        <v>1118419</v>
      </c>
      <c r="B31125" s="104" t="s">
        <v>236</v>
      </c>
      <c r="C31125" s="81" t="s">
        <v>236</v>
      </c>
    </row>
    <row r="31126" spans="1:3" x14ac:dyDescent="0.25">
      <c r="A31126" s="80">
        <v>1118420</v>
      </c>
      <c r="B31126" s="104" t="s">
        <v>236</v>
      </c>
      <c r="C31126" s="88">
        <v>32864</v>
      </c>
    </row>
    <row r="31127" spans="1:3" x14ac:dyDescent="0.25">
      <c r="A31127" s="80">
        <v>1118421</v>
      </c>
      <c r="B31127" s="104" t="s">
        <v>236</v>
      </c>
      <c r="C31127" s="81" t="s">
        <v>236</v>
      </c>
    </row>
    <row r="31128" spans="1:3" x14ac:dyDescent="0.25">
      <c r="A31128" s="80">
        <v>1118422</v>
      </c>
      <c r="B31128" s="104" t="s">
        <v>236</v>
      </c>
      <c r="C31128" s="81" t="s">
        <v>236</v>
      </c>
    </row>
    <row r="31129" spans="1:3" x14ac:dyDescent="0.25">
      <c r="A31129" s="80">
        <v>1118423</v>
      </c>
      <c r="B31129" s="104" t="s">
        <v>236</v>
      </c>
      <c r="C31129" s="81" t="s">
        <v>236</v>
      </c>
    </row>
    <row r="31130" spans="1:3" x14ac:dyDescent="0.25">
      <c r="A31130" s="80">
        <v>1118424</v>
      </c>
      <c r="B31130" s="104" t="s">
        <v>236</v>
      </c>
      <c r="C31130" s="81" t="s">
        <v>236</v>
      </c>
    </row>
    <row r="31131" spans="1:3" x14ac:dyDescent="0.25">
      <c r="A31131" s="80">
        <v>1118425</v>
      </c>
      <c r="B31131" s="104" t="s">
        <v>236</v>
      </c>
      <c r="C31131" s="88">
        <v>32866</v>
      </c>
    </row>
    <row r="31132" spans="1:3" x14ac:dyDescent="0.25">
      <c r="A31132" s="80">
        <v>1118426</v>
      </c>
      <c r="B31132" s="104" t="s">
        <v>236</v>
      </c>
      <c r="C31132" s="88">
        <v>32867</v>
      </c>
    </row>
    <row r="31133" spans="1:3" x14ac:dyDescent="0.25">
      <c r="A31133" s="80">
        <v>1118427</v>
      </c>
      <c r="B31133" s="104" t="s">
        <v>236</v>
      </c>
      <c r="C31133" s="81" t="s">
        <v>236</v>
      </c>
    </row>
    <row r="31134" spans="1:3" x14ac:dyDescent="0.25">
      <c r="A31134" s="80">
        <v>1118428</v>
      </c>
      <c r="B31134" s="104" t="s">
        <v>236</v>
      </c>
      <c r="C31134" s="88">
        <v>32868</v>
      </c>
    </row>
    <row r="31135" spans="1:3" x14ac:dyDescent="0.25">
      <c r="A31135" s="80">
        <v>1118429</v>
      </c>
      <c r="B31135" s="104" t="s">
        <v>236</v>
      </c>
      <c r="C31135" s="81" t="s">
        <v>236</v>
      </c>
    </row>
    <row r="31136" spans="1:3" x14ac:dyDescent="0.25">
      <c r="A31136" s="80">
        <v>1118430</v>
      </c>
      <c r="B31136" s="104" t="s">
        <v>236</v>
      </c>
      <c r="C31136" s="81" t="s">
        <v>236</v>
      </c>
    </row>
    <row r="31137" spans="1:3" x14ac:dyDescent="0.25">
      <c r="A31137" s="80">
        <v>1118431</v>
      </c>
      <c r="B31137" s="104" t="s">
        <v>236</v>
      </c>
      <c r="C31137" s="81" t="s">
        <v>236</v>
      </c>
    </row>
    <row r="31138" spans="1:3" x14ac:dyDescent="0.25">
      <c r="A31138" s="80">
        <v>1118432</v>
      </c>
      <c r="B31138" s="104" t="s">
        <v>236</v>
      </c>
      <c r="C31138" s="88">
        <v>32870</v>
      </c>
    </row>
    <row r="31139" spans="1:3" x14ac:dyDescent="0.25">
      <c r="A31139" s="80">
        <v>1118433</v>
      </c>
      <c r="B31139" s="104" t="s">
        <v>236</v>
      </c>
      <c r="C31139" s="81" t="s">
        <v>236</v>
      </c>
    </row>
    <row r="31140" spans="1:3" x14ac:dyDescent="0.25">
      <c r="A31140" s="80">
        <v>1118434</v>
      </c>
      <c r="B31140" s="91">
        <v>1133548</v>
      </c>
      <c r="C31140" s="88">
        <v>32872</v>
      </c>
    </row>
    <row r="31141" spans="1:3" x14ac:dyDescent="0.25">
      <c r="A31141" s="80">
        <v>1118435</v>
      </c>
      <c r="B31141" s="91">
        <v>1124211</v>
      </c>
      <c r="C31141" s="88">
        <v>32873</v>
      </c>
    </row>
    <row r="31142" spans="1:3" x14ac:dyDescent="0.25">
      <c r="A31142" s="80">
        <v>1118436</v>
      </c>
      <c r="B31142" s="104" t="s">
        <v>236</v>
      </c>
      <c r="C31142" s="81" t="s">
        <v>236</v>
      </c>
    </row>
    <row r="31143" spans="1:3" x14ac:dyDescent="0.25">
      <c r="A31143" s="80">
        <v>1118437</v>
      </c>
      <c r="B31143" s="104" t="s">
        <v>236</v>
      </c>
      <c r="C31143" s="81" t="s">
        <v>236</v>
      </c>
    </row>
    <row r="31144" spans="1:3" x14ac:dyDescent="0.25">
      <c r="A31144" s="80">
        <v>1118438</v>
      </c>
      <c r="B31144" s="104" t="s">
        <v>236</v>
      </c>
      <c r="C31144" s="81" t="s">
        <v>236</v>
      </c>
    </row>
    <row r="31145" spans="1:3" x14ac:dyDescent="0.25">
      <c r="A31145" s="80">
        <v>1118440</v>
      </c>
      <c r="B31145" s="104" t="s">
        <v>236</v>
      </c>
      <c r="C31145" s="81" t="s">
        <v>236</v>
      </c>
    </row>
    <row r="31146" spans="1:3" x14ac:dyDescent="0.25">
      <c r="A31146" s="80">
        <v>1118441</v>
      </c>
      <c r="B31146" s="104" t="s">
        <v>236</v>
      </c>
      <c r="C31146" s="81" t="s">
        <v>236</v>
      </c>
    </row>
    <row r="31147" spans="1:3" x14ac:dyDescent="0.25">
      <c r="A31147" s="80">
        <v>1118442</v>
      </c>
      <c r="B31147" s="104" t="s">
        <v>236</v>
      </c>
      <c r="C31147" s="88">
        <v>32874</v>
      </c>
    </row>
    <row r="31148" spans="1:3" x14ac:dyDescent="0.25">
      <c r="A31148" s="80">
        <v>1118443</v>
      </c>
      <c r="B31148" s="104" t="s">
        <v>236</v>
      </c>
      <c r="C31148" s="88">
        <v>32875</v>
      </c>
    </row>
    <row r="31149" spans="1:3" x14ac:dyDescent="0.25">
      <c r="A31149" s="80">
        <v>1118444</v>
      </c>
      <c r="B31149" s="104" t="s">
        <v>236</v>
      </c>
      <c r="C31149" s="81" t="s">
        <v>236</v>
      </c>
    </row>
    <row r="31150" spans="1:3" x14ac:dyDescent="0.25">
      <c r="A31150" s="80">
        <v>1118445</v>
      </c>
      <c r="B31150" s="104" t="s">
        <v>236</v>
      </c>
      <c r="C31150" s="81" t="s">
        <v>236</v>
      </c>
    </row>
    <row r="31151" spans="1:3" x14ac:dyDescent="0.25">
      <c r="A31151" s="80">
        <v>1118446</v>
      </c>
      <c r="B31151" s="104" t="s">
        <v>236</v>
      </c>
      <c r="C31151" s="81" t="s">
        <v>236</v>
      </c>
    </row>
    <row r="31152" spans="1:3" x14ac:dyDescent="0.25">
      <c r="A31152" s="80">
        <v>1118447</v>
      </c>
      <c r="B31152" s="104" t="s">
        <v>236</v>
      </c>
      <c r="C31152" s="88">
        <v>32876</v>
      </c>
    </row>
    <row r="31153" spans="1:3" x14ac:dyDescent="0.25">
      <c r="A31153" s="80">
        <v>1118448</v>
      </c>
      <c r="B31153" s="104" t="s">
        <v>236</v>
      </c>
      <c r="C31153" s="81" t="s">
        <v>236</v>
      </c>
    </row>
    <row r="31154" spans="1:3" x14ac:dyDescent="0.25">
      <c r="A31154" s="80">
        <v>1118449</v>
      </c>
      <c r="B31154" s="104" t="s">
        <v>236</v>
      </c>
      <c r="C31154" s="81" t="s">
        <v>236</v>
      </c>
    </row>
    <row r="31155" spans="1:3" x14ac:dyDescent="0.25">
      <c r="A31155" s="80">
        <v>1118450</v>
      </c>
      <c r="B31155" s="104" t="s">
        <v>236</v>
      </c>
      <c r="C31155" s="81" t="s">
        <v>236</v>
      </c>
    </row>
    <row r="31156" spans="1:3" x14ac:dyDescent="0.25">
      <c r="A31156" s="80">
        <v>1118451</v>
      </c>
      <c r="B31156" s="104" t="s">
        <v>236</v>
      </c>
      <c r="C31156" s="81" t="s">
        <v>236</v>
      </c>
    </row>
    <row r="31157" spans="1:3" x14ac:dyDescent="0.25">
      <c r="A31157" s="80">
        <v>1118452</v>
      </c>
      <c r="B31157" s="104" t="s">
        <v>236</v>
      </c>
      <c r="C31157" s="81" t="s">
        <v>236</v>
      </c>
    </row>
    <row r="31158" spans="1:3" x14ac:dyDescent="0.25">
      <c r="A31158" s="80">
        <v>1118453</v>
      </c>
      <c r="B31158" s="104" t="s">
        <v>236</v>
      </c>
      <c r="C31158" s="88">
        <v>32877</v>
      </c>
    </row>
    <row r="31159" spans="1:3" x14ac:dyDescent="0.25">
      <c r="A31159" s="80">
        <v>1118454</v>
      </c>
      <c r="B31159" s="104" t="s">
        <v>236</v>
      </c>
      <c r="C31159" s="88">
        <v>32869</v>
      </c>
    </row>
    <row r="31160" spans="1:3" x14ac:dyDescent="0.25">
      <c r="A31160" s="80">
        <v>1118455</v>
      </c>
      <c r="B31160" s="91">
        <v>1125477</v>
      </c>
      <c r="C31160" s="88">
        <v>32878</v>
      </c>
    </row>
    <row r="31161" spans="1:3" x14ac:dyDescent="0.25">
      <c r="A31161" s="80">
        <v>1118456</v>
      </c>
      <c r="B31161" s="104" t="s">
        <v>236</v>
      </c>
      <c r="C31161" s="88">
        <v>32879</v>
      </c>
    </row>
    <row r="31162" spans="1:3" x14ac:dyDescent="0.25">
      <c r="A31162" s="80">
        <v>1118457</v>
      </c>
      <c r="B31162" s="91">
        <v>1123979</v>
      </c>
      <c r="C31162" s="88">
        <v>32880</v>
      </c>
    </row>
    <row r="31163" spans="1:3" x14ac:dyDescent="0.25">
      <c r="A31163" s="80">
        <v>1118458</v>
      </c>
      <c r="B31163" s="104" t="s">
        <v>236</v>
      </c>
      <c r="C31163" s="88">
        <v>32884</v>
      </c>
    </row>
    <row r="31164" spans="1:3" x14ac:dyDescent="0.25">
      <c r="A31164" s="80">
        <v>1118459</v>
      </c>
      <c r="B31164" s="104" t="s">
        <v>236</v>
      </c>
      <c r="C31164" s="81" t="s">
        <v>236</v>
      </c>
    </row>
    <row r="31165" spans="1:3" x14ac:dyDescent="0.25">
      <c r="A31165" s="80">
        <v>1118460</v>
      </c>
      <c r="B31165" s="91">
        <v>1134306</v>
      </c>
      <c r="C31165" s="88">
        <v>32885</v>
      </c>
    </row>
    <row r="31166" spans="1:3" x14ac:dyDescent="0.25">
      <c r="A31166" s="80">
        <v>1118461</v>
      </c>
      <c r="B31166" s="104" t="s">
        <v>236</v>
      </c>
      <c r="C31166" s="88">
        <v>32886</v>
      </c>
    </row>
    <row r="31167" spans="1:3" x14ac:dyDescent="0.25">
      <c r="A31167" s="80">
        <v>1118462</v>
      </c>
      <c r="B31167" s="104" t="s">
        <v>236</v>
      </c>
      <c r="C31167" s="81" t="s">
        <v>236</v>
      </c>
    </row>
    <row r="31168" spans="1:3" x14ac:dyDescent="0.25">
      <c r="A31168" s="80">
        <v>1118463</v>
      </c>
      <c r="B31168" s="91">
        <v>1124383</v>
      </c>
      <c r="C31168" s="88">
        <v>32889</v>
      </c>
    </row>
    <row r="31169" spans="1:3" x14ac:dyDescent="0.25">
      <c r="A31169" s="80">
        <v>1118464</v>
      </c>
      <c r="B31169" s="91">
        <v>1125478</v>
      </c>
      <c r="C31169" s="88">
        <v>32890</v>
      </c>
    </row>
    <row r="31170" spans="1:3" x14ac:dyDescent="0.25">
      <c r="A31170" s="80">
        <v>1118465</v>
      </c>
      <c r="B31170" s="91">
        <v>1122726</v>
      </c>
      <c r="C31170" s="88">
        <v>32891</v>
      </c>
    </row>
    <row r="31171" spans="1:3" x14ac:dyDescent="0.25">
      <c r="A31171" s="80">
        <v>1118466</v>
      </c>
      <c r="B31171" s="104" t="s">
        <v>236</v>
      </c>
      <c r="C31171" s="88">
        <v>32892</v>
      </c>
    </row>
    <row r="31172" spans="1:3" x14ac:dyDescent="0.25">
      <c r="A31172" s="80">
        <v>1118467</v>
      </c>
      <c r="B31172" s="91">
        <v>1125029</v>
      </c>
      <c r="C31172" s="88">
        <v>77407</v>
      </c>
    </row>
    <row r="31173" spans="1:3" x14ac:dyDescent="0.25">
      <c r="A31173" s="80">
        <v>1118468</v>
      </c>
      <c r="B31173" s="91">
        <v>1125479</v>
      </c>
      <c r="C31173" s="88">
        <v>32893</v>
      </c>
    </row>
    <row r="31174" spans="1:3" x14ac:dyDescent="0.25">
      <c r="A31174" s="80">
        <v>1118470</v>
      </c>
      <c r="B31174" s="91">
        <v>1125480</v>
      </c>
      <c r="C31174" s="88">
        <v>32894</v>
      </c>
    </row>
    <row r="31175" spans="1:3" x14ac:dyDescent="0.25">
      <c r="A31175" s="80">
        <v>1118471</v>
      </c>
      <c r="B31175" s="91">
        <v>1157855</v>
      </c>
      <c r="C31175" s="88">
        <v>32895</v>
      </c>
    </row>
    <row r="31176" spans="1:3" x14ac:dyDescent="0.25">
      <c r="A31176" s="80">
        <v>1118472</v>
      </c>
      <c r="B31176" s="104" t="s">
        <v>236</v>
      </c>
      <c r="C31176" s="88">
        <v>32896</v>
      </c>
    </row>
    <row r="31177" spans="1:3" x14ac:dyDescent="0.25">
      <c r="A31177" s="80">
        <v>1118473</v>
      </c>
      <c r="B31177" s="91">
        <v>1124126</v>
      </c>
      <c r="C31177" s="88">
        <v>32897</v>
      </c>
    </row>
    <row r="31178" spans="1:3" x14ac:dyDescent="0.25">
      <c r="A31178" s="80">
        <v>1118474</v>
      </c>
      <c r="B31178" s="104" t="s">
        <v>236</v>
      </c>
      <c r="C31178" s="81" t="s">
        <v>236</v>
      </c>
    </row>
    <row r="31179" spans="1:3" x14ac:dyDescent="0.25">
      <c r="A31179" s="80">
        <v>1118475</v>
      </c>
      <c r="B31179" s="104" t="s">
        <v>236</v>
      </c>
      <c r="C31179" s="88">
        <v>32898</v>
      </c>
    </row>
    <row r="31180" spans="1:3" x14ac:dyDescent="0.25">
      <c r="A31180" s="80">
        <v>1118476</v>
      </c>
      <c r="B31180" s="104" t="s">
        <v>236</v>
      </c>
      <c r="C31180" s="88">
        <v>32901</v>
      </c>
    </row>
    <row r="31181" spans="1:3" x14ac:dyDescent="0.25">
      <c r="A31181" s="80">
        <v>1118477</v>
      </c>
      <c r="B31181" s="104" t="s">
        <v>236</v>
      </c>
      <c r="C31181" s="81" t="s">
        <v>236</v>
      </c>
    </row>
    <row r="31182" spans="1:3" x14ac:dyDescent="0.25">
      <c r="A31182" s="80">
        <v>1118478</v>
      </c>
      <c r="B31182" s="91">
        <v>1127781</v>
      </c>
      <c r="C31182" s="88">
        <v>32903</v>
      </c>
    </row>
    <row r="31183" spans="1:3" x14ac:dyDescent="0.25">
      <c r="A31183" s="80">
        <v>1118479</v>
      </c>
      <c r="B31183" s="104" t="s">
        <v>236</v>
      </c>
      <c r="C31183" s="81" t="s">
        <v>236</v>
      </c>
    </row>
    <row r="31184" spans="1:3" x14ac:dyDescent="0.25">
      <c r="A31184" s="80">
        <v>1118480</v>
      </c>
      <c r="B31184" s="91">
        <v>1125481</v>
      </c>
      <c r="C31184" s="88">
        <v>32904</v>
      </c>
    </row>
    <row r="31185" spans="1:3" x14ac:dyDescent="0.25">
      <c r="A31185" s="80">
        <v>1118481</v>
      </c>
      <c r="B31185" s="104" t="s">
        <v>236</v>
      </c>
      <c r="C31185" s="88">
        <v>32905</v>
      </c>
    </row>
    <row r="31186" spans="1:3" x14ac:dyDescent="0.25">
      <c r="A31186" s="80">
        <v>1118482</v>
      </c>
      <c r="B31186" s="104" t="s">
        <v>236</v>
      </c>
      <c r="C31186" s="81" t="s">
        <v>236</v>
      </c>
    </row>
    <row r="31187" spans="1:3" x14ac:dyDescent="0.25">
      <c r="A31187" s="80">
        <v>1118483</v>
      </c>
      <c r="B31187" s="91">
        <v>1124498</v>
      </c>
      <c r="C31187" s="88">
        <v>32906</v>
      </c>
    </row>
    <row r="31188" spans="1:3" x14ac:dyDescent="0.25">
      <c r="A31188" s="80">
        <v>1118484</v>
      </c>
      <c r="B31188" s="91">
        <v>1118487</v>
      </c>
      <c r="C31188" s="88">
        <v>32907</v>
      </c>
    </row>
    <row r="31189" spans="1:3" x14ac:dyDescent="0.25">
      <c r="A31189" s="80">
        <v>1118485</v>
      </c>
      <c r="B31189" s="91">
        <v>1133405</v>
      </c>
      <c r="C31189" s="88">
        <v>32908</v>
      </c>
    </row>
    <row r="31190" spans="1:3" x14ac:dyDescent="0.25">
      <c r="A31190" s="80">
        <v>1118486</v>
      </c>
      <c r="B31190" s="104" t="s">
        <v>236</v>
      </c>
      <c r="C31190" s="81" t="s">
        <v>236</v>
      </c>
    </row>
    <row r="31191" spans="1:3" x14ac:dyDescent="0.25">
      <c r="A31191" s="80">
        <v>1118488</v>
      </c>
      <c r="B31191" s="104" t="s">
        <v>236</v>
      </c>
      <c r="C31191" s="81" t="s">
        <v>236</v>
      </c>
    </row>
    <row r="31192" spans="1:3" x14ac:dyDescent="0.25">
      <c r="A31192" s="80">
        <v>1118489</v>
      </c>
      <c r="B31192" s="91">
        <v>1141652</v>
      </c>
      <c r="C31192" s="88">
        <v>32909</v>
      </c>
    </row>
    <row r="31193" spans="1:3" x14ac:dyDescent="0.25">
      <c r="A31193" s="80">
        <v>1118490</v>
      </c>
      <c r="B31193" s="104" t="s">
        <v>236</v>
      </c>
      <c r="C31193" s="81" t="s">
        <v>236</v>
      </c>
    </row>
    <row r="31194" spans="1:3" x14ac:dyDescent="0.25">
      <c r="A31194" s="80">
        <v>1118491</v>
      </c>
      <c r="B31194" s="104" t="s">
        <v>236</v>
      </c>
      <c r="C31194" s="81" t="s">
        <v>236</v>
      </c>
    </row>
    <row r="31195" spans="1:3" x14ac:dyDescent="0.25">
      <c r="A31195" s="80">
        <v>1118492</v>
      </c>
      <c r="B31195" s="104" t="s">
        <v>236</v>
      </c>
      <c r="C31195" s="81" t="s">
        <v>236</v>
      </c>
    </row>
    <row r="31196" spans="1:3" x14ac:dyDescent="0.25">
      <c r="A31196" s="80">
        <v>1118493</v>
      </c>
      <c r="B31196" s="104" t="s">
        <v>236</v>
      </c>
      <c r="C31196" s="81" t="s">
        <v>236</v>
      </c>
    </row>
    <row r="31197" spans="1:3" x14ac:dyDescent="0.25">
      <c r="A31197" s="80">
        <v>1118494</v>
      </c>
      <c r="B31197" s="104" t="s">
        <v>236</v>
      </c>
      <c r="C31197" s="88">
        <v>32910</v>
      </c>
    </row>
    <row r="31198" spans="1:3" x14ac:dyDescent="0.25">
      <c r="A31198" s="80">
        <v>1118495</v>
      </c>
      <c r="B31198" s="104" t="s">
        <v>236</v>
      </c>
      <c r="C31198" s="88">
        <v>32911</v>
      </c>
    </row>
    <row r="31199" spans="1:3" x14ac:dyDescent="0.25">
      <c r="A31199" s="80">
        <v>1118496</v>
      </c>
      <c r="B31199" s="91">
        <v>1125070</v>
      </c>
      <c r="C31199" s="88">
        <v>4082</v>
      </c>
    </row>
    <row r="31200" spans="1:3" x14ac:dyDescent="0.25">
      <c r="A31200" s="80">
        <v>1118497</v>
      </c>
      <c r="B31200" s="91">
        <v>1123945</v>
      </c>
      <c r="C31200" s="88">
        <v>32912</v>
      </c>
    </row>
    <row r="31201" spans="1:3" x14ac:dyDescent="0.25">
      <c r="A31201" s="80">
        <v>1118498</v>
      </c>
      <c r="B31201" s="104" t="s">
        <v>236</v>
      </c>
      <c r="C31201" s="81" t="s">
        <v>236</v>
      </c>
    </row>
    <row r="31202" spans="1:3" x14ac:dyDescent="0.25">
      <c r="A31202" s="80">
        <v>1118499</v>
      </c>
      <c r="B31202" s="91">
        <v>1124670</v>
      </c>
      <c r="C31202" s="88">
        <v>32913</v>
      </c>
    </row>
    <row r="31203" spans="1:3" x14ac:dyDescent="0.25">
      <c r="A31203" s="80">
        <v>1118500</v>
      </c>
      <c r="B31203" s="91">
        <v>1124563</v>
      </c>
      <c r="C31203" s="88">
        <v>32917</v>
      </c>
    </row>
    <row r="31204" spans="1:3" x14ac:dyDescent="0.25">
      <c r="A31204" s="80">
        <v>1118501</v>
      </c>
      <c r="B31204" s="91">
        <v>1132544</v>
      </c>
      <c r="C31204" s="88">
        <v>32918</v>
      </c>
    </row>
    <row r="31205" spans="1:3" x14ac:dyDescent="0.25">
      <c r="A31205" s="80">
        <v>1118502</v>
      </c>
      <c r="B31205" s="91">
        <v>1124385</v>
      </c>
      <c r="C31205" s="88">
        <v>32919</v>
      </c>
    </row>
    <row r="31206" spans="1:3" x14ac:dyDescent="0.25">
      <c r="A31206" s="80">
        <v>1118503</v>
      </c>
      <c r="B31206" s="91">
        <v>1142326</v>
      </c>
      <c r="C31206" s="88">
        <v>32920</v>
      </c>
    </row>
    <row r="31207" spans="1:3" x14ac:dyDescent="0.25">
      <c r="A31207" s="80">
        <v>1118504</v>
      </c>
      <c r="B31207" s="104" t="s">
        <v>236</v>
      </c>
      <c r="C31207" s="88">
        <v>32921</v>
      </c>
    </row>
    <row r="31208" spans="1:3" x14ac:dyDescent="0.25">
      <c r="A31208" s="80">
        <v>1118505</v>
      </c>
      <c r="B31208" s="104" t="s">
        <v>236</v>
      </c>
      <c r="C31208" s="81" t="s">
        <v>236</v>
      </c>
    </row>
    <row r="31209" spans="1:3" x14ac:dyDescent="0.25">
      <c r="A31209" s="80">
        <v>1118506</v>
      </c>
      <c r="B31209" s="104" t="s">
        <v>236</v>
      </c>
      <c r="C31209" s="88">
        <v>32922</v>
      </c>
    </row>
    <row r="31210" spans="1:3" x14ac:dyDescent="0.25">
      <c r="A31210" s="80">
        <v>1118508</v>
      </c>
      <c r="B31210" s="104" t="s">
        <v>236</v>
      </c>
      <c r="C31210" s="81" t="s">
        <v>236</v>
      </c>
    </row>
    <row r="31211" spans="1:3" x14ac:dyDescent="0.25">
      <c r="A31211" s="80">
        <v>1118509</v>
      </c>
      <c r="B31211" s="104" t="s">
        <v>236</v>
      </c>
      <c r="C31211" s="88">
        <v>54070</v>
      </c>
    </row>
    <row r="31212" spans="1:3" x14ac:dyDescent="0.25">
      <c r="A31212" s="80">
        <v>1118510</v>
      </c>
      <c r="B31212" s="104" t="s">
        <v>236</v>
      </c>
      <c r="C31212" s="81" t="s">
        <v>236</v>
      </c>
    </row>
    <row r="31213" spans="1:3" x14ac:dyDescent="0.25">
      <c r="A31213" s="80">
        <v>1118511</v>
      </c>
      <c r="B31213" s="104" t="s">
        <v>236</v>
      </c>
      <c r="C31213" s="88">
        <v>32923</v>
      </c>
    </row>
    <row r="31214" spans="1:3" x14ac:dyDescent="0.25">
      <c r="A31214" s="80">
        <v>1118512</v>
      </c>
      <c r="B31214" s="104" t="s">
        <v>236</v>
      </c>
      <c r="C31214" s="81" t="s">
        <v>236</v>
      </c>
    </row>
    <row r="31215" spans="1:3" x14ac:dyDescent="0.25">
      <c r="A31215" s="80">
        <v>1118513</v>
      </c>
      <c r="B31215" s="91">
        <v>1133341</v>
      </c>
      <c r="C31215" s="88">
        <v>32924</v>
      </c>
    </row>
    <row r="31216" spans="1:3" x14ac:dyDescent="0.25">
      <c r="A31216" s="80">
        <v>1118514</v>
      </c>
      <c r="B31216" s="104" t="s">
        <v>236</v>
      </c>
      <c r="C31216" s="88">
        <v>2623</v>
      </c>
    </row>
    <row r="31217" spans="1:3" x14ac:dyDescent="0.25">
      <c r="A31217" s="80">
        <v>1118515</v>
      </c>
      <c r="B31217" s="104" t="s">
        <v>236</v>
      </c>
      <c r="C31217" s="88">
        <v>32926</v>
      </c>
    </row>
    <row r="31218" spans="1:3" x14ac:dyDescent="0.25">
      <c r="A31218" s="80">
        <v>1118516</v>
      </c>
      <c r="B31218" s="104" t="s">
        <v>236</v>
      </c>
      <c r="C31218" s="88">
        <v>32927</v>
      </c>
    </row>
    <row r="31219" spans="1:3" x14ac:dyDescent="0.25">
      <c r="A31219" s="80">
        <v>1118517</v>
      </c>
      <c r="B31219" s="104" t="s">
        <v>236</v>
      </c>
      <c r="C31219" s="81" t="s">
        <v>236</v>
      </c>
    </row>
    <row r="31220" spans="1:3" x14ac:dyDescent="0.25">
      <c r="A31220" s="80">
        <v>1118518</v>
      </c>
      <c r="B31220" s="104" t="s">
        <v>236</v>
      </c>
      <c r="C31220" s="81" t="s">
        <v>236</v>
      </c>
    </row>
    <row r="31221" spans="1:3" x14ac:dyDescent="0.25">
      <c r="A31221" s="80">
        <v>1118519</v>
      </c>
      <c r="B31221" s="104" t="s">
        <v>236</v>
      </c>
      <c r="C31221" s="81" t="s">
        <v>236</v>
      </c>
    </row>
    <row r="31222" spans="1:3" x14ac:dyDescent="0.25">
      <c r="A31222" s="80">
        <v>1118520</v>
      </c>
      <c r="B31222" s="104" t="s">
        <v>236</v>
      </c>
      <c r="C31222" s="81" t="s">
        <v>236</v>
      </c>
    </row>
    <row r="31223" spans="1:3" x14ac:dyDescent="0.25">
      <c r="A31223" s="80">
        <v>1118521</v>
      </c>
      <c r="B31223" s="104" t="s">
        <v>236</v>
      </c>
      <c r="C31223" s="88">
        <v>32928</v>
      </c>
    </row>
    <row r="31224" spans="1:3" x14ac:dyDescent="0.25">
      <c r="A31224" s="80">
        <v>1118522</v>
      </c>
      <c r="B31224" s="104" t="s">
        <v>236</v>
      </c>
      <c r="C31224" s="81" t="s">
        <v>236</v>
      </c>
    </row>
    <row r="31225" spans="1:3" x14ac:dyDescent="0.25">
      <c r="A31225" s="80">
        <v>1118523</v>
      </c>
      <c r="B31225" s="104" t="s">
        <v>236</v>
      </c>
      <c r="C31225" s="81" t="s">
        <v>236</v>
      </c>
    </row>
    <row r="31226" spans="1:3" x14ac:dyDescent="0.25">
      <c r="A31226" s="80">
        <v>1118524</v>
      </c>
      <c r="B31226" s="104" t="s">
        <v>236</v>
      </c>
      <c r="C31226" s="88">
        <v>32929</v>
      </c>
    </row>
    <row r="31227" spans="1:3" x14ac:dyDescent="0.25">
      <c r="A31227" s="80">
        <v>1118525</v>
      </c>
      <c r="B31227" s="104" t="s">
        <v>236</v>
      </c>
      <c r="C31227" s="88">
        <v>32930</v>
      </c>
    </row>
    <row r="31228" spans="1:3" x14ac:dyDescent="0.25">
      <c r="A31228" s="80">
        <v>1118526</v>
      </c>
      <c r="B31228" s="91">
        <v>1133547</v>
      </c>
      <c r="C31228" s="88">
        <v>32932</v>
      </c>
    </row>
    <row r="31229" spans="1:3" x14ac:dyDescent="0.25">
      <c r="A31229" s="80">
        <v>1118527</v>
      </c>
      <c r="B31229" s="91">
        <v>1125482</v>
      </c>
      <c r="C31229" s="88">
        <v>32933</v>
      </c>
    </row>
    <row r="31230" spans="1:3" x14ac:dyDescent="0.25">
      <c r="A31230" s="80">
        <v>1118528</v>
      </c>
      <c r="B31230" s="104" t="s">
        <v>236</v>
      </c>
      <c r="C31230" s="81" t="s">
        <v>236</v>
      </c>
    </row>
    <row r="31231" spans="1:3" x14ac:dyDescent="0.25">
      <c r="A31231" s="80">
        <v>1118529</v>
      </c>
      <c r="B31231" s="91">
        <v>1133340</v>
      </c>
      <c r="C31231" s="88">
        <v>32934</v>
      </c>
    </row>
    <row r="31232" spans="1:3" x14ac:dyDescent="0.25">
      <c r="A31232" s="80">
        <v>1118530</v>
      </c>
      <c r="B31232" s="91">
        <v>1125483</v>
      </c>
      <c r="C31232" s="88">
        <v>32935</v>
      </c>
    </row>
    <row r="31233" spans="1:3" x14ac:dyDescent="0.25">
      <c r="A31233" s="80">
        <v>1118531</v>
      </c>
      <c r="B31233" s="91">
        <v>1124113</v>
      </c>
      <c r="C31233" s="88">
        <v>32937</v>
      </c>
    </row>
    <row r="31234" spans="1:3" x14ac:dyDescent="0.25">
      <c r="A31234" s="80">
        <v>1118532</v>
      </c>
      <c r="B31234" s="91">
        <v>1125619</v>
      </c>
      <c r="C31234" s="88">
        <v>32936</v>
      </c>
    </row>
    <row r="31235" spans="1:3" x14ac:dyDescent="0.25">
      <c r="A31235" s="80">
        <v>1118533</v>
      </c>
      <c r="B31235" s="91">
        <v>1125338</v>
      </c>
      <c r="C31235" s="88">
        <v>5405</v>
      </c>
    </row>
    <row r="31236" spans="1:3" x14ac:dyDescent="0.25">
      <c r="A31236" s="80">
        <v>1118534</v>
      </c>
      <c r="B31236" s="91">
        <v>1125017</v>
      </c>
      <c r="C31236" s="88">
        <v>32938</v>
      </c>
    </row>
    <row r="31237" spans="1:3" x14ac:dyDescent="0.25">
      <c r="A31237" s="80">
        <v>1118535</v>
      </c>
      <c r="B31237" s="104" t="s">
        <v>236</v>
      </c>
      <c r="C31237" s="88">
        <v>32939</v>
      </c>
    </row>
    <row r="31238" spans="1:3" x14ac:dyDescent="0.25">
      <c r="A31238" s="80">
        <v>1118536</v>
      </c>
      <c r="B31238" s="104" t="s">
        <v>236</v>
      </c>
      <c r="C31238" s="88">
        <v>32940</v>
      </c>
    </row>
    <row r="31239" spans="1:3" x14ac:dyDescent="0.25">
      <c r="A31239" s="80">
        <v>1118537</v>
      </c>
      <c r="B31239" s="104" t="s">
        <v>236</v>
      </c>
      <c r="C31239" s="88">
        <v>72583</v>
      </c>
    </row>
    <row r="31240" spans="1:3" x14ac:dyDescent="0.25">
      <c r="A31240" s="80">
        <v>1118538</v>
      </c>
      <c r="B31240" s="104" t="s">
        <v>236</v>
      </c>
      <c r="C31240" s="88">
        <v>32941</v>
      </c>
    </row>
    <row r="31241" spans="1:3" x14ac:dyDescent="0.25">
      <c r="A31241" s="80">
        <v>1118539</v>
      </c>
      <c r="B31241" s="104" t="s">
        <v>236</v>
      </c>
      <c r="C31241" s="88">
        <v>60648</v>
      </c>
    </row>
    <row r="31242" spans="1:3" x14ac:dyDescent="0.25">
      <c r="A31242" s="80">
        <v>1118540</v>
      </c>
      <c r="B31242" s="104" t="s">
        <v>236</v>
      </c>
      <c r="C31242" s="81" t="s">
        <v>236</v>
      </c>
    </row>
    <row r="31243" spans="1:3" x14ac:dyDescent="0.25">
      <c r="A31243" s="80">
        <v>1118541</v>
      </c>
      <c r="B31243" s="104" t="s">
        <v>236</v>
      </c>
      <c r="C31243" s="81" t="s">
        <v>236</v>
      </c>
    </row>
    <row r="31244" spans="1:3" x14ac:dyDescent="0.25">
      <c r="A31244" s="80">
        <v>1118542</v>
      </c>
      <c r="B31244" s="104" t="s">
        <v>236</v>
      </c>
      <c r="C31244" s="81" t="s">
        <v>236</v>
      </c>
    </row>
    <row r="31245" spans="1:3" x14ac:dyDescent="0.25">
      <c r="A31245" s="80">
        <v>1118543</v>
      </c>
      <c r="B31245" s="91">
        <v>1122567</v>
      </c>
      <c r="C31245" s="88">
        <v>32942</v>
      </c>
    </row>
    <row r="31246" spans="1:3" x14ac:dyDescent="0.25">
      <c r="A31246" s="80">
        <v>1118544</v>
      </c>
      <c r="B31246" s="104" t="s">
        <v>236</v>
      </c>
      <c r="C31246" s="81" t="s">
        <v>236</v>
      </c>
    </row>
    <row r="31247" spans="1:3" x14ac:dyDescent="0.25">
      <c r="A31247" s="80">
        <v>1118545</v>
      </c>
      <c r="B31247" s="104" t="s">
        <v>236</v>
      </c>
      <c r="C31247" s="81" t="s">
        <v>236</v>
      </c>
    </row>
    <row r="31248" spans="1:3" x14ac:dyDescent="0.25">
      <c r="A31248" s="80">
        <v>1118546</v>
      </c>
      <c r="B31248" s="91">
        <v>1130829</v>
      </c>
      <c r="C31248" s="88">
        <v>32943</v>
      </c>
    </row>
    <row r="31249" spans="1:3" x14ac:dyDescent="0.25">
      <c r="A31249" s="80">
        <v>1118547</v>
      </c>
      <c r="B31249" s="91">
        <v>1125204</v>
      </c>
      <c r="C31249" s="88">
        <v>32944</v>
      </c>
    </row>
    <row r="31250" spans="1:3" x14ac:dyDescent="0.25">
      <c r="A31250" s="80">
        <v>1118548</v>
      </c>
      <c r="B31250" s="104" t="s">
        <v>236</v>
      </c>
      <c r="C31250" s="81" t="s">
        <v>236</v>
      </c>
    </row>
    <row r="31251" spans="1:3" x14ac:dyDescent="0.25">
      <c r="A31251" s="80">
        <v>1118549</v>
      </c>
      <c r="B31251" s="104" t="s">
        <v>236</v>
      </c>
      <c r="C31251" s="81" t="s">
        <v>236</v>
      </c>
    </row>
    <row r="31252" spans="1:3" x14ac:dyDescent="0.25">
      <c r="A31252" s="80">
        <v>1118550</v>
      </c>
      <c r="B31252" s="104" t="s">
        <v>236</v>
      </c>
      <c r="C31252" s="81" t="s">
        <v>236</v>
      </c>
    </row>
    <row r="31253" spans="1:3" x14ac:dyDescent="0.25">
      <c r="A31253" s="80">
        <v>1118551</v>
      </c>
      <c r="B31253" s="104" t="s">
        <v>236</v>
      </c>
      <c r="C31253" s="81" t="s">
        <v>236</v>
      </c>
    </row>
    <row r="31254" spans="1:3" x14ac:dyDescent="0.25">
      <c r="A31254" s="80">
        <v>1118552</v>
      </c>
      <c r="B31254" s="104" t="s">
        <v>236</v>
      </c>
      <c r="C31254" s="81" t="s">
        <v>236</v>
      </c>
    </row>
    <row r="31255" spans="1:3" x14ac:dyDescent="0.25">
      <c r="A31255" s="80">
        <v>1118553</v>
      </c>
      <c r="B31255" s="104" t="s">
        <v>236</v>
      </c>
      <c r="C31255" s="81" t="s">
        <v>236</v>
      </c>
    </row>
    <row r="31256" spans="1:3" x14ac:dyDescent="0.25">
      <c r="A31256" s="80">
        <v>1118554</v>
      </c>
      <c r="B31256" s="104" t="s">
        <v>236</v>
      </c>
      <c r="C31256" s="81" t="s">
        <v>236</v>
      </c>
    </row>
    <row r="31257" spans="1:3" x14ac:dyDescent="0.25">
      <c r="A31257" s="80">
        <v>1118555</v>
      </c>
      <c r="B31257" s="104" t="s">
        <v>236</v>
      </c>
      <c r="C31257" s="88">
        <v>32945</v>
      </c>
    </row>
    <row r="31258" spans="1:3" x14ac:dyDescent="0.25">
      <c r="A31258" s="80">
        <v>1118557</v>
      </c>
      <c r="B31258" s="104" t="s">
        <v>236</v>
      </c>
      <c r="C31258" s="88">
        <v>32946</v>
      </c>
    </row>
    <row r="31259" spans="1:3" x14ac:dyDescent="0.25">
      <c r="A31259" s="80">
        <v>1118558</v>
      </c>
      <c r="B31259" s="104" t="s">
        <v>236</v>
      </c>
      <c r="C31259" s="81" t="s">
        <v>236</v>
      </c>
    </row>
    <row r="31260" spans="1:3" x14ac:dyDescent="0.25">
      <c r="A31260" s="80">
        <v>1118559</v>
      </c>
      <c r="B31260" s="104" t="s">
        <v>236</v>
      </c>
      <c r="C31260" s="81" t="s">
        <v>236</v>
      </c>
    </row>
    <row r="31261" spans="1:3" x14ac:dyDescent="0.25">
      <c r="A31261" s="80">
        <v>1118560</v>
      </c>
      <c r="B31261" s="104" t="s">
        <v>236</v>
      </c>
      <c r="C31261" s="88">
        <v>32947</v>
      </c>
    </row>
    <row r="31262" spans="1:3" x14ac:dyDescent="0.25">
      <c r="A31262" s="80">
        <v>1118561</v>
      </c>
      <c r="B31262" s="104" t="s">
        <v>236</v>
      </c>
      <c r="C31262" s="81" t="s">
        <v>236</v>
      </c>
    </row>
    <row r="31263" spans="1:3" x14ac:dyDescent="0.25">
      <c r="A31263" s="80">
        <v>1118562</v>
      </c>
      <c r="B31263" s="104" t="s">
        <v>236</v>
      </c>
      <c r="C31263" s="81" t="s">
        <v>236</v>
      </c>
    </row>
    <row r="31264" spans="1:3" x14ac:dyDescent="0.25">
      <c r="A31264" s="80">
        <v>1118563</v>
      </c>
      <c r="B31264" s="104" t="s">
        <v>236</v>
      </c>
      <c r="C31264" s="88">
        <v>32948</v>
      </c>
    </row>
    <row r="31265" spans="1:3" x14ac:dyDescent="0.25">
      <c r="A31265" s="80">
        <v>1118564</v>
      </c>
      <c r="B31265" s="104" t="s">
        <v>236</v>
      </c>
      <c r="C31265" s="88">
        <v>32949</v>
      </c>
    </row>
    <row r="31266" spans="1:3" x14ac:dyDescent="0.25">
      <c r="A31266" s="80">
        <v>1118565</v>
      </c>
      <c r="B31266" s="104" t="s">
        <v>236</v>
      </c>
      <c r="C31266" s="88">
        <v>32950</v>
      </c>
    </row>
    <row r="31267" spans="1:3" x14ac:dyDescent="0.25">
      <c r="A31267" s="80">
        <v>1118566</v>
      </c>
      <c r="B31267" s="104" t="s">
        <v>236</v>
      </c>
      <c r="C31267" s="88">
        <v>32952</v>
      </c>
    </row>
    <row r="31268" spans="1:3" x14ac:dyDescent="0.25">
      <c r="A31268" s="80">
        <v>1118567</v>
      </c>
      <c r="B31268" s="104" t="s">
        <v>236</v>
      </c>
      <c r="C31268" s="88">
        <v>32953</v>
      </c>
    </row>
    <row r="31269" spans="1:3" x14ac:dyDescent="0.25">
      <c r="A31269" s="80">
        <v>1118568</v>
      </c>
      <c r="B31269" s="104" t="s">
        <v>236</v>
      </c>
      <c r="C31269" s="81" t="s">
        <v>236</v>
      </c>
    </row>
    <row r="31270" spans="1:3" x14ac:dyDescent="0.25">
      <c r="A31270" s="80">
        <v>1118569</v>
      </c>
      <c r="B31270" s="91">
        <v>1124304</v>
      </c>
      <c r="C31270" s="88">
        <v>32954</v>
      </c>
    </row>
    <row r="31271" spans="1:3" x14ac:dyDescent="0.25">
      <c r="A31271" s="80">
        <v>1118570</v>
      </c>
      <c r="B31271" s="104" t="s">
        <v>236</v>
      </c>
      <c r="C31271" s="88">
        <v>32955</v>
      </c>
    </row>
    <row r="31272" spans="1:3" x14ac:dyDescent="0.25">
      <c r="A31272" s="80">
        <v>1118571</v>
      </c>
      <c r="B31272" s="104" t="s">
        <v>236</v>
      </c>
      <c r="C31272" s="88">
        <v>32956</v>
      </c>
    </row>
    <row r="31273" spans="1:3" x14ac:dyDescent="0.25">
      <c r="A31273" s="80">
        <v>1118572</v>
      </c>
      <c r="B31273" s="104" t="s">
        <v>236</v>
      </c>
      <c r="C31273" s="88">
        <v>32957</v>
      </c>
    </row>
    <row r="31274" spans="1:3" x14ac:dyDescent="0.25">
      <c r="A31274" s="80">
        <v>1118573</v>
      </c>
      <c r="B31274" s="104" t="s">
        <v>236</v>
      </c>
      <c r="C31274" s="88">
        <v>32959</v>
      </c>
    </row>
    <row r="31275" spans="1:3" x14ac:dyDescent="0.25">
      <c r="A31275" s="80">
        <v>1118574</v>
      </c>
      <c r="B31275" s="104" t="s">
        <v>236</v>
      </c>
      <c r="C31275" s="88">
        <v>49107</v>
      </c>
    </row>
    <row r="31276" spans="1:3" x14ac:dyDescent="0.25">
      <c r="A31276" s="80">
        <v>1118575</v>
      </c>
      <c r="B31276" s="91">
        <v>1125599</v>
      </c>
      <c r="C31276" s="88">
        <v>32960</v>
      </c>
    </row>
    <row r="31277" spans="1:3" x14ac:dyDescent="0.25">
      <c r="A31277" s="80">
        <v>1118576</v>
      </c>
      <c r="B31277" s="104" t="s">
        <v>236</v>
      </c>
      <c r="C31277" s="88">
        <v>32961</v>
      </c>
    </row>
    <row r="31278" spans="1:3" x14ac:dyDescent="0.25">
      <c r="A31278" s="80">
        <v>1118577</v>
      </c>
      <c r="B31278" s="91">
        <v>1122724</v>
      </c>
      <c r="C31278" s="88">
        <v>32962</v>
      </c>
    </row>
    <row r="31279" spans="1:3" x14ac:dyDescent="0.25">
      <c r="A31279" s="80">
        <v>1118578</v>
      </c>
      <c r="B31279" s="91">
        <v>1124925</v>
      </c>
      <c r="C31279" s="88">
        <v>32963</v>
      </c>
    </row>
    <row r="31280" spans="1:3" x14ac:dyDescent="0.25">
      <c r="A31280" s="80">
        <v>1118579</v>
      </c>
      <c r="B31280" s="104" t="s">
        <v>236</v>
      </c>
      <c r="C31280" s="88">
        <v>32964</v>
      </c>
    </row>
    <row r="31281" spans="1:3" x14ac:dyDescent="0.25">
      <c r="A31281" s="80">
        <v>1118580</v>
      </c>
      <c r="B31281" s="91">
        <v>1125487</v>
      </c>
      <c r="C31281" s="88">
        <v>32966</v>
      </c>
    </row>
    <row r="31282" spans="1:3" x14ac:dyDescent="0.25">
      <c r="A31282" s="80">
        <v>1118581</v>
      </c>
      <c r="B31282" s="91">
        <v>1125206</v>
      </c>
      <c r="C31282" s="88">
        <v>32967</v>
      </c>
    </row>
    <row r="31283" spans="1:3" x14ac:dyDescent="0.25">
      <c r="A31283" s="80">
        <v>1118582</v>
      </c>
      <c r="B31283" s="91">
        <v>1125321</v>
      </c>
      <c r="C31283" s="88">
        <v>32968</v>
      </c>
    </row>
    <row r="31284" spans="1:3" x14ac:dyDescent="0.25">
      <c r="A31284" s="80">
        <v>1118583</v>
      </c>
      <c r="B31284" s="104" t="s">
        <v>236</v>
      </c>
      <c r="C31284" s="81" t="s">
        <v>236</v>
      </c>
    </row>
    <row r="31285" spans="1:3" x14ac:dyDescent="0.25">
      <c r="A31285" s="80">
        <v>1118584</v>
      </c>
      <c r="B31285" s="104" t="s">
        <v>236</v>
      </c>
      <c r="C31285" s="88">
        <v>32969</v>
      </c>
    </row>
    <row r="31286" spans="1:3" x14ac:dyDescent="0.25">
      <c r="A31286" s="80">
        <v>1118585</v>
      </c>
      <c r="B31286" s="104" t="s">
        <v>236</v>
      </c>
      <c r="C31286" s="81" t="s">
        <v>236</v>
      </c>
    </row>
    <row r="31287" spans="1:3" x14ac:dyDescent="0.25">
      <c r="A31287" s="80">
        <v>1118586</v>
      </c>
      <c r="B31287" s="104" t="s">
        <v>236</v>
      </c>
      <c r="C31287" s="81" t="s">
        <v>236</v>
      </c>
    </row>
    <row r="31288" spans="1:3" x14ac:dyDescent="0.25">
      <c r="A31288" s="80">
        <v>1118587</v>
      </c>
      <c r="B31288" s="104" t="s">
        <v>236</v>
      </c>
      <c r="C31288" s="88">
        <v>32970</v>
      </c>
    </row>
    <row r="31289" spans="1:3" x14ac:dyDescent="0.25">
      <c r="A31289" s="80">
        <v>1118588</v>
      </c>
      <c r="B31289" s="104" t="s">
        <v>236</v>
      </c>
      <c r="C31289" s="88">
        <v>32973</v>
      </c>
    </row>
    <row r="31290" spans="1:3" x14ac:dyDescent="0.25">
      <c r="A31290" s="80">
        <v>1118589</v>
      </c>
      <c r="B31290" s="104" t="s">
        <v>236</v>
      </c>
      <c r="C31290" s="88">
        <v>33290</v>
      </c>
    </row>
    <row r="31291" spans="1:3" x14ac:dyDescent="0.25">
      <c r="A31291" s="80">
        <v>1118590</v>
      </c>
      <c r="B31291" s="91">
        <v>1124604</v>
      </c>
      <c r="C31291" s="88">
        <v>32974</v>
      </c>
    </row>
    <row r="31292" spans="1:3" x14ac:dyDescent="0.25">
      <c r="A31292" s="80">
        <v>1118591</v>
      </c>
      <c r="B31292" s="104" t="s">
        <v>236</v>
      </c>
      <c r="C31292" s="81" t="s">
        <v>236</v>
      </c>
    </row>
    <row r="31293" spans="1:3" x14ac:dyDescent="0.25">
      <c r="A31293" s="80">
        <v>1118592</v>
      </c>
      <c r="B31293" s="91">
        <v>1125205</v>
      </c>
      <c r="C31293" s="88">
        <v>32965</v>
      </c>
    </row>
    <row r="31294" spans="1:3" x14ac:dyDescent="0.25">
      <c r="A31294" s="80">
        <v>1118593</v>
      </c>
      <c r="B31294" s="104" t="s">
        <v>236</v>
      </c>
      <c r="C31294" s="88">
        <v>32975</v>
      </c>
    </row>
    <row r="31295" spans="1:3" x14ac:dyDescent="0.25">
      <c r="A31295" s="80">
        <v>1118594</v>
      </c>
      <c r="B31295" s="104" t="s">
        <v>236</v>
      </c>
      <c r="C31295" s="81" t="s">
        <v>236</v>
      </c>
    </row>
    <row r="31296" spans="1:3" x14ac:dyDescent="0.25">
      <c r="A31296" s="80">
        <v>1118595</v>
      </c>
      <c r="B31296" s="104" t="s">
        <v>236</v>
      </c>
      <c r="C31296" s="88">
        <v>32976</v>
      </c>
    </row>
    <row r="31297" spans="1:3" x14ac:dyDescent="0.25">
      <c r="A31297" s="80">
        <v>1118596</v>
      </c>
      <c r="B31297" s="104" t="s">
        <v>236</v>
      </c>
      <c r="C31297" s="88">
        <v>32978</v>
      </c>
    </row>
    <row r="31298" spans="1:3" x14ac:dyDescent="0.25">
      <c r="A31298" s="80">
        <v>1118597</v>
      </c>
      <c r="B31298" s="104" t="s">
        <v>236</v>
      </c>
      <c r="C31298" s="88">
        <v>32980</v>
      </c>
    </row>
    <row r="31299" spans="1:3" x14ac:dyDescent="0.25">
      <c r="A31299" s="80">
        <v>1118598</v>
      </c>
      <c r="B31299" s="104" t="s">
        <v>236</v>
      </c>
      <c r="C31299" s="81" t="s">
        <v>236</v>
      </c>
    </row>
    <row r="31300" spans="1:3" x14ac:dyDescent="0.25">
      <c r="A31300" s="80">
        <v>1118599</v>
      </c>
      <c r="B31300" s="91">
        <v>1124655</v>
      </c>
      <c r="C31300" s="88">
        <v>32982</v>
      </c>
    </row>
    <row r="31301" spans="1:3" x14ac:dyDescent="0.25">
      <c r="A31301" s="80">
        <v>1118600</v>
      </c>
      <c r="B31301" s="104" t="s">
        <v>236</v>
      </c>
      <c r="C31301" s="81" t="s">
        <v>236</v>
      </c>
    </row>
    <row r="31302" spans="1:3" x14ac:dyDescent="0.25">
      <c r="A31302" s="80">
        <v>1118601</v>
      </c>
      <c r="B31302" s="91">
        <v>1134305</v>
      </c>
      <c r="C31302" s="88">
        <v>32983</v>
      </c>
    </row>
    <row r="31303" spans="1:3" x14ac:dyDescent="0.25">
      <c r="A31303" s="80">
        <v>1118602</v>
      </c>
      <c r="B31303" s="104" t="s">
        <v>236</v>
      </c>
      <c r="C31303" s="88">
        <v>32984</v>
      </c>
    </row>
    <row r="31304" spans="1:3" x14ac:dyDescent="0.25">
      <c r="A31304" s="80">
        <v>1118603</v>
      </c>
      <c r="B31304" s="104" t="s">
        <v>236</v>
      </c>
      <c r="C31304" s="88">
        <v>32990</v>
      </c>
    </row>
    <row r="31305" spans="1:3" x14ac:dyDescent="0.25">
      <c r="A31305" s="80">
        <v>1118604</v>
      </c>
      <c r="B31305" s="104" t="s">
        <v>236</v>
      </c>
      <c r="C31305" s="88">
        <v>32991</v>
      </c>
    </row>
    <row r="31306" spans="1:3" x14ac:dyDescent="0.25">
      <c r="A31306" s="80">
        <v>1118605</v>
      </c>
      <c r="B31306" s="104" t="s">
        <v>236</v>
      </c>
      <c r="C31306" s="88">
        <v>32985</v>
      </c>
    </row>
    <row r="31307" spans="1:3" x14ac:dyDescent="0.25">
      <c r="A31307" s="80">
        <v>1118606</v>
      </c>
      <c r="B31307" s="104" t="s">
        <v>236</v>
      </c>
      <c r="C31307" s="81" t="s">
        <v>236</v>
      </c>
    </row>
    <row r="31308" spans="1:3" x14ac:dyDescent="0.25">
      <c r="A31308" s="80">
        <v>1118607</v>
      </c>
      <c r="B31308" s="104" t="s">
        <v>236</v>
      </c>
      <c r="C31308" s="81" t="s">
        <v>236</v>
      </c>
    </row>
    <row r="31309" spans="1:3" x14ac:dyDescent="0.25">
      <c r="A31309" s="80">
        <v>1118608</v>
      </c>
      <c r="B31309" s="104" t="s">
        <v>236</v>
      </c>
      <c r="C31309" s="88">
        <v>32992</v>
      </c>
    </row>
    <row r="31310" spans="1:3" x14ac:dyDescent="0.25">
      <c r="A31310" s="80">
        <v>1118609</v>
      </c>
      <c r="B31310" s="104" t="s">
        <v>236</v>
      </c>
      <c r="C31310" s="81" t="s">
        <v>236</v>
      </c>
    </row>
    <row r="31311" spans="1:3" x14ac:dyDescent="0.25">
      <c r="A31311" s="80">
        <v>1118610</v>
      </c>
      <c r="B31311" s="104" t="s">
        <v>236</v>
      </c>
      <c r="C31311" s="88">
        <v>32993</v>
      </c>
    </row>
    <row r="31312" spans="1:3" x14ac:dyDescent="0.25">
      <c r="A31312" s="80">
        <v>1118611</v>
      </c>
      <c r="B31312" s="104" t="s">
        <v>236</v>
      </c>
      <c r="C31312" s="88">
        <v>32995</v>
      </c>
    </row>
    <row r="31313" spans="1:3" x14ac:dyDescent="0.25">
      <c r="A31313" s="80">
        <v>1118612</v>
      </c>
      <c r="B31313" s="91">
        <v>1125489</v>
      </c>
      <c r="C31313" s="88">
        <v>32996</v>
      </c>
    </row>
    <row r="31314" spans="1:3" x14ac:dyDescent="0.25">
      <c r="A31314" s="80">
        <v>1118613</v>
      </c>
      <c r="B31314" s="104" t="s">
        <v>236</v>
      </c>
      <c r="C31314" s="81" t="s">
        <v>236</v>
      </c>
    </row>
    <row r="31315" spans="1:3" x14ac:dyDescent="0.25">
      <c r="A31315" s="80">
        <v>1118614</v>
      </c>
      <c r="B31315" s="104" t="s">
        <v>236</v>
      </c>
      <c r="C31315" s="88">
        <v>32997</v>
      </c>
    </row>
    <row r="31316" spans="1:3" x14ac:dyDescent="0.25">
      <c r="A31316" s="80">
        <v>1118615</v>
      </c>
      <c r="B31316" s="91">
        <v>1133338</v>
      </c>
      <c r="C31316" s="88">
        <v>32998</v>
      </c>
    </row>
    <row r="31317" spans="1:3" x14ac:dyDescent="0.25">
      <c r="A31317" s="80">
        <v>1118616</v>
      </c>
      <c r="B31317" s="104" t="s">
        <v>236</v>
      </c>
      <c r="C31317" s="88">
        <v>33000</v>
      </c>
    </row>
    <row r="31318" spans="1:3" x14ac:dyDescent="0.25">
      <c r="A31318" s="80">
        <v>1118617</v>
      </c>
      <c r="B31318" s="104" t="s">
        <v>236</v>
      </c>
      <c r="C31318" s="88">
        <v>33001</v>
      </c>
    </row>
    <row r="31319" spans="1:3" x14ac:dyDescent="0.25">
      <c r="A31319" s="80">
        <v>1118618</v>
      </c>
      <c r="B31319" s="91">
        <v>1125490</v>
      </c>
      <c r="C31319" s="88">
        <v>33002</v>
      </c>
    </row>
    <row r="31320" spans="1:3" x14ac:dyDescent="0.25">
      <c r="A31320" s="80">
        <v>1118619</v>
      </c>
      <c r="B31320" s="104" t="s">
        <v>236</v>
      </c>
      <c r="C31320" s="88">
        <v>33003</v>
      </c>
    </row>
    <row r="31321" spans="1:3" x14ac:dyDescent="0.25">
      <c r="A31321" s="80">
        <v>1118620</v>
      </c>
      <c r="B31321" s="104" t="s">
        <v>236</v>
      </c>
      <c r="C31321" s="88">
        <v>33004</v>
      </c>
    </row>
    <row r="31322" spans="1:3" x14ac:dyDescent="0.25">
      <c r="A31322" s="80">
        <v>1118621</v>
      </c>
      <c r="B31322" s="91">
        <v>1133546</v>
      </c>
      <c r="C31322" s="88">
        <v>33005</v>
      </c>
    </row>
    <row r="31323" spans="1:3" x14ac:dyDescent="0.25">
      <c r="A31323" s="80">
        <v>1118622</v>
      </c>
      <c r="B31323" s="104" t="s">
        <v>236</v>
      </c>
      <c r="C31323" s="88">
        <v>33006</v>
      </c>
    </row>
    <row r="31324" spans="1:3" x14ac:dyDescent="0.25">
      <c r="A31324" s="80">
        <v>1118623</v>
      </c>
      <c r="B31324" s="93">
        <v>1125492</v>
      </c>
      <c r="C31324" s="88">
        <v>33007</v>
      </c>
    </row>
    <row r="31325" spans="1:3" x14ac:dyDescent="0.25">
      <c r="A31325" s="80">
        <v>1118624</v>
      </c>
      <c r="B31325" s="104" t="s">
        <v>236</v>
      </c>
      <c r="C31325" s="88">
        <v>33009</v>
      </c>
    </row>
    <row r="31326" spans="1:3" x14ac:dyDescent="0.25">
      <c r="A31326" s="80">
        <v>1118625</v>
      </c>
      <c r="B31326" s="91">
        <v>1125493</v>
      </c>
      <c r="C31326" s="88">
        <v>33010</v>
      </c>
    </row>
    <row r="31327" spans="1:3" x14ac:dyDescent="0.25">
      <c r="A31327" s="80">
        <v>1118626</v>
      </c>
      <c r="B31327" s="104" t="s">
        <v>236</v>
      </c>
      <c r="C31327" s="88">
        <v>33011</v>
      </c>
    </row>
    <row r="31328" spans="1:3" x14ac:dyDescent="0.25">
      <c r="A31328" s="80">
        <v>1118627</v>
      </c>
      <c r="B31328" s="104" t="s">
        <v>236</v>
      </c>
      <c r="C31328" s="81" t="s">
        <v>236</v>
      </c>
    </row>
    <row r="31329" spans="1:3" x14ac:dyDescent="0.25">
      <c r="A31329" s="80">
        <v>1118628</v>
      </c>
      <c r="B31329" s="104" t="s">
        <v>236</v>
      </c>
      <c r="C31329" s="88">
        <v>60715</v>
      </c>
    </row>
    <row r="31330" spans="1:3" x14ac:dyDescent="0.25">
      <c r="A31330" s="80">
        <v>1118629</v>
      </c>
      <c r="B31330" s="104" t="s">
        <v>236</v>
      </c>
      <c r="C31330" s="81" t="s">
        <v>236</v>
      </c>
    </row>
    <row r="31331" spans="1:3" x14ac:dyDescent="0.25">
      <c r="A31331" s="80">
        <v>1118630</v>
      </c>
      <c r="B31331" s="104" t="s">
        <v>236</v>
      </c>
      <c r="C31331" s="81" t="s">
        <v>236</v>
      </c>
    </row>
    <row r="31332" spans="1:3" x14ac:dyDescent="0.25">
      <c r="A31332" s="80">
        <v>1118631</v>
      </c>
      <c r="B31332" s="104" t="s">
        <v>236</v>
      </c>
      <c r="C31332" s="81" t="s">
        <v>236</v>
      </c>
    </row>
    <row r="31333" spans="1:3" x14ac:dyDescent="0.25">
      <c r="A31333" s="80">
        <v>1118632</v>
      </c>
      <c r="B31333" s="104" t="s">
        <v>236</v>
      </c>
      <c r="C31333" s="88">
        <v>33015</v>
      </c>
    </row>
    <row r="31334" spans="1:3" x14ac:dyDescent="0.25">
      <c r="A31334" s="80">
        <v>1118633</v>
      </c>
      <c r="B31334" s="104" t="s">
        <v>236</v>
      </c>
      <c r="C31334" s="81" t="s">
        <v>236</v>
      </c>
    </row>
    <row r="31335" spans="1:3" x14ac:dyDescent="0.25">
      <c r="A31335" s="80">
        <v>1118634</v>
      </c>
      <c r="B31335" s="104" t="s">
        <v>236</v>
      </c>
      <c r="C31335" s="81" t="s">
        <v>236</v>
      </c>
    </row>
    <row r="31336" spans="1:3" x14ac:dyDescent="0.25">
      <c r="A31336" s="80">
        <v>1118635</v>
      </c>
      <c r="B31336" s="104" t="s">
        <v>236</v>
      </c>
      <c r="C31336" s="88">
        <v>33012</v>
      </c>
    </row>
    <row r="31337" spans="1:3" x14ac:dyDescent="0.25">
      <c r="A31337" s="80">
        <v>1118636</v>
      </c>
      <c r="B31337" s="104" t="s">
        <v>236</v>
      </c>
      <c r="C31337" s="88">
        <v>33014</v>
      </c>
    </row>
    <row r="31338" spans="1:3" x14ac:dyDescent="0.25">
      <c r="A31338" s="80">
        <v>1118637</v>
      </c>
      <c r="B31338" s="91">
        <v>1130830</v>
      </c>
      <c r="C31338" s="88">
        <v>33016</v>
      </c>
    </row>
    <row r="31339" spans="1:3" x14ac:dyDescent="0.25">
      <c r="A31339" s="80">
        <v>1118639</v>
      </c>
      <c r="B31339" s="104" t="s">
        <v>236</v>
      </c>
      <c r="C31339" s="81" t="s">
        <v>236</v>
      </c>
    </row>
    <row r="31340" spans="1:3" x14ac:dyDescent="0.25">
      <c r="A31340" s="80">
        <v>1118640</v>
      </c>
      <c r="B31340" s="104" t="s">
        <v>236</v>
      </c>
      <c r="C31340" s="81" t="s">
        <v>236</v>
      </c>
    </row>
    <row r="31341" spans="1:3" x14ac:dyDescent="0.25">
      <c r="A31341" s="80">
        <v>1118641</v>
      </c>
      <c r="B31341" s="104" t="s">
        <v>236</v>
      </c>
      <c r="C31341" s="81" t="s">
        <v>236</v>
      </c>
    </row>
    <row r="31342" spans="1:3" x14ac:dyDescent="0.25">
      <c r="A31342" s="80">
        <v>1118642</v>
      </c>
      <c r="B31342" s="104" t="s">
        <v>236</v>
      </c>
      <c r="C31342" s="88">
        <v>33018</v>
      </c>
    </row>
    <row r="31343" spans="1:3" x14ac:dyDescent="0.25">
      <c r="A31343" s="80">
        <v>1118643</v>
      </c>
      <c r="B31343" s="104" t="s">
        <v>236</v>
      </c>
      <c r="C31343" s="81" t="s">
        <v>236</v>
      </c>
    </row>
    <row r="31344" spans="1:3" x14ac:dyDescent="0.25">
      <c r="A31344" s="80">
        <v>1118644</v>
      </c>
      <c r="B31344" s="104" t="s">
        <v>236</v>
      </c>
      <c r="C31344" s="81" t="s">
        <v>236</v>
      </c>
    </row>
    <row r="31345" spans="1:3" x14ac:dyDescent="0.25">
      <c r="A31345" s="80">
        <v>1118645</v>
      </c>
      <c r="B31345" s="104" t="s">
        <v>236</v>
      </c>
      <c r="C31345" s="81" t="s">
        <v>236</v>
      </c>
    </row>
    <row r="31346" spans="1:3" x14ac:dyDescent="0.25">
      <c r="A31346" s="80">
        <v>1118646</v>
      </c>
      <c r="B31346" s="104" t="s">
        <v>236</v>
      </c>
      <c r="C31346" s="81" t="s">
        <v>236</v>
      </c>
    </row>
    <row r="31347" spans="1:3" x14ac:dyDescent="0.25">
      <c r="A31347" s="80">
        <v>1118647</v>
      </c>
      <c r="B31347" s="104" t="s">
        <v>236</v>
      </c>
      <c r="C31347" s="88">
        <v>33020</v>
      </c>
    </row>
    <row r="31348" spans="1:3" x14ac:dyDescent="0.25">
      <c r="A31348" s="80">
        <v>1118648</v>
      </c>
      <c r="B31348" s="104" t="s">
        <v>236</v>
      </c>
      <c r="C31348" s="81" t="s">
        <v>236</v>
      </c>
    </row>
    <row r="31349" spans="1:3" x14ac:dyDescent="0.25">
      <c r="A31349" s="80">
        <v>1118649</v>
      </c>
      <c r="B31349" s="104" t="s">
        <v>236</v>
      </c>
      <c r="C31349" s="81" t="s">
        <v>236</v>
      </c>
    </row>
    <row r="31350" spans="1:3" x14ac:dyDescent="0.25">
      <c r="A31350" s="80">
        <v>1118650</v>
      </c>
      <c r="B31350" s="104" t="s">
        <v>236</v>
      </c>
      <c r="C31350" s="81" t="s">
        <v>236</v>
      </c>
    </row>
    <row r="31351" spans="1:3" x14ac:dyDescent="0.25">
      <c r="A31351" s="80">
        <v>1118651</v>
      </c>
      <c r="B31351" s="104" t="s">
        <v>236</v>
      </c>
      <c r="C31351" s="81" t="s">
        <v>236</v>
      </c>
    </row>
    <row r="31352" spans="1:3" x14ac:dyDescent="0.25">
      <c r="A31352" s="80">
        <v>1118652</v>
      </c>
      <c r="B31352" s="104" t="s">
        <v>236</v>
      </c>
      <c r="C31352" s="81" t="s">
        <v>236</v>
      </c>
    </row>
    <row r="31353" spans="1:3" x14ac:dyDescent="0.25">
      <c r="A31353" s="80">
        <v>1118653</v>
      </c>
      <c r="B31353" s="104" t="s">
        <v>236</v>
      </c>
      <c r="C31353" s="81" t="s">
        <v>236</v>
      </c>
    </row>
    <row r="31354" spans="1:3" x14ac:dyDescent="0.25">
      <c r="A31354" s="80">
        <v>1118654</v>
      </c>
      <c r="B31354" s="104" t="s">
        <v>236</v>
      </c>
      <c r="C31354" s="88">
        <v>33021</v>
      </c>
    </row>
    <row r="31355" spans="1:3" x14ac:dyDescent="0.25">
      <c r="A31355" s="80">
        <v>1118655</v>
      </c>
      <c r="B31355" s="104" t="s">
        <v>236</v>
      </c>
      <c r="C31355" s="88">
        <v>33022</v>
      </c>
    </row>
    <row r="31356" spans="1:3" x14ac:dyDescent="0.25">
      <c r="A31356" s="80">
        <v>1118656</v>
      </c>
      <c r="B31356" s="104" t="s">
        <v>236</v>
      </c>
      <c r="C31356" s="88">
        <v>33023</v>
      </c>
    </row>
    <row r="31357" spans="1:3" x14ac:dyDescent="0.25">
      <c r="A31357" s="80">
        <v>1118657</v>
      </c>
      <c r="B31357" s="104" t="s">
        <v>236</v>
      </c>
      <c r="C31357" s="81" t="s">
        <v>236</v>
      </c>
    </row>
    <row r="31358" spans="1:3" x14ac:dyDescent="0.25">
      <c r="A31358" s="80">
        <v>1118658</v>
      </c>
      <c r="B31358" s="91">
        <v>1125494</v>
      </c>
      <c r="C31358" s="88">
        <v>33024</v>
      </c>
    </row>
    <row r="31359" spans="1:3" x14ac:dyDescent="0.25">
      <c r="A31359" s="80">
        <v>1118659</v>
      </c>
      <c r="B31359" s="104" t="s">
        <v>236</v>
      </c>
      <c r="C31359" s="81" t="s">
        <v>236</v>
      </c>
    </row>
    <row r="31360" spans="1:3" x14ac:dyDescent="0.25">
      <c r="A31360" s="80">
        <v>1118660</v>
      </c>
      <c r="B31360" s="91">
        <v>1125495</v>
      </c>
      <c r="C31360" s="88">
        <v>33025</v>
      </c>
    </row>
    <row r="31361" spans="1:3" x14ac:dyDescent="0.25">
      <c r="A31361" s="80">
        <v>1118661</v>
      </c>
      <c r="B31361" s="104" t="s">
        <v>236</v>
      </c>
      <c r="C31361" s="88">
        <v>33028</v>
      </c>
    </row>
    <row r="31362" spans="1:3" x14ac:dyDescent="0.25">
      <c r="A31362" s="80">
        <v>1118662</v>
      </c>
      <c r="B31362" s="91">
        <v>1125496</v>
      </c>
      <c r="C31362" s="88">
        <v>33027</v>
      </c>
    </row>
    <row r="31363" spans="1:3" x14ac:dyDescent="0.25">
      <c r="A31363" s="80">
        <v>1118663</v>
      </c>
      <c r="B31363" s="104" t="s">
        <v>236</v>
      </c>
      <c r="C31363" s="81" t="s">
        <v>236</v>
      </c>
    </row>
    <row r="31364" spans="1:3" x14ac:dyDescent="0.25">
      <c r="A31364" s="80">
        <v>1118664</v>
      </c>
      <c r="B31364" s="91">
        <v>1124172</v>
      </c>
      <c r="C31364" s="88">
        <v>33029</v>
      </c>
    </row>
    <row r="31365" spans="1:3" x14ac:dyDescent="0.25">
      <c r="A31365" s="80">
        <v>1118665</v>
      </c>
      <c r="B31365" s="104" t="s">
        <v>236</v>
      </c>
      <c r="C31365" s="81" t="s">
        <v>236</v>
      </c>
    </row>
    <row r="31366" spans="1:3" x14ac:dyDescent="0.25">
      <c r="A31366" s="80">
        <v>1118666</v>
      </c>
      <c r="B31366" s="104" t="s">
        <v>236</v>
      </c>
      <c r="C31366" s="88">
        <v>33030</v>
      </c>
    </row>
    <row r="31367" spans="1:3" x14ac:dyDescent="0.25">
      <c r="A31367" s="80">
        <v>1118667</v>
      </c>
      <c r="B31367" s="104" t="s">
        <v>236</v>
      </c>
      <c r="C31367" s="88">
        <v>33031</v>
      </c>
    </row>
    <row r="31368" spans="1:3" x14ac:dyDescent="0.25">
      <c r="A31368" s="80">
        <v>1118668</v>
      </c>
      <c r="B31368" s="91">
        <v>1125208</v>
      </c>
      <c r="C31368" s="88">
        <v>33032</v>
      </c>
    </row>
    <row r="31369" spans="1:3" x14ac:dyDescent="0.25">
      <c r="A31369" s="80">
        <v>1118669</v>
      </c>
      <c r="B31369" s="104" t="s">
        <v>236</v>
      </c>
      <c r="C31369" s="88">
        <v>33034</v>
      </c>
    </row>
    <row r="31370" spans="1:3" x14ac:dyDescent="0.25">
      <c r="A31370" s="80">
        <v>1118670</v>
      </c>
      <c r="B31370" s="104" t="s">
        <v>236</v>
      </c>
      <c r="C31370" s="81" t="s">
        <v>236</v>
      </c>
    </row>
    <row r="31371" spans="1:3" x14ac:dyDescent="0.25">
      <c r="A31371" s="80">
        <v>1118671</v>
      </c>
      <c r="B31371" s="104" t="s">
        <v>236</v>
      </c>
      <c r="C31371" s="88">
        <v>33035</v>
      </c>
    </row>
    <row r="31372" spans="1:3" x14ac:dyDescent="0.25">
      <c r="A31372" s="80">
        <v>1118672</v>
      </c>
      <c r="B31372" s="104" t="s">
        <v>236</v>
      </c>
      <c r="C31372" s="81" t="s">
        <v>236</v>
      </c>
    </row>
    <row r="31373" spans="1:3" x14ac:dyDescent="0.25">
      <c r="A31373" s="80">
        <v>1118673</v>
      </c>
      <c r="B31373" s="104" t="s">
        <v>236</v>
      </c>
      <c r="C31373" s="81" t="s">
        <v>236</v>
      </c>
    </row>
    <row r="31374" spans="1:3" x14ac:dyDescent="0.25">
      <c r="A31374" s="80">
        <v>1118674</v>
      </c>
      <c r="B31374" s="104" t="s">
        <v>236</v>
      </c>
      <c r="C31374" s="81" t="s">
        <v>236</v>
      </c>
    </row>
    <row r="31375" spans="1:3" x14ac:dyDescent="0.25">
      <c r="A31375" s="80">
        <v>1118675</v>
      </c>
      <c r="B31375" s="104" t="s">
        <v>236</v>
      </c>
      <c r="C31375" s="88">
        <v>33036</v>
      </c>
    </row>
    <row r="31376" spans="1:3" x14ac:dyDescent="0.25">
      <c r="A31376" s="80">
        <v>1118676</v>
      </c>
      <c r="B31376" s="91">
        <v>1124678</v>
      </c>
      <c r="C31376" s="88">
        <v>33037</v>
      </c>
    </row>
    <row r="31377" spans="1:3" x14ac:dyDescent="0.25">
      <c r="A31377" s="80">
        <v>1118677</v>
      </c>
      <c r="B31377" s="91">
        <v>1124673</v>
      </c>
      <c r="C31377" s="88">
        <v>33038</v>
      </c>
    </row>
    <row r="31378" spans="1:3" x14ac:dyDescent="0.25">
      <c r="A31378" s="80">
        <v>1118678</v>
      </c>
      <c r="B31378" s="104" t="s">
        <v>236</v>
      </c>
      <c r="C31378" s="88">
        <v>33040</v>
      </c>
    </row>
    <row r="31379" spans="1:3" x14ac:dyDescent="0.25">
      <c r="A31379" s="80">
        <v>1118679</v>
      </c>
      <c r="B31379" s="104" t="s">
        <v>236</v>
      </c>
      <c r="C31379" s="88">
        <v>33041</v>
      </c>
    </row>
    <row r="31380" spans="1:3" x14ac:dyDescent="0.25">
      <c r="A31380" s="80">
        <v>1118680</v>
      </c>
      <c r="B31380" s="104" t="s">
        <v>236</v>
      </c>
      <c r="C31380" s="88">
        <v>33042</v>
      </c>
    </row>
    <row r="31381" spans="1:3" x14ac:dyDescent="0.25">
      <c r="A31381" s="80">
        <v>1118681</v>
      </c>
      <c r="B31381" s="104" t="s">
        <v>236</v>
      </c>
      <c r="C31381" s="88">
        <v>33043</v>
      </c>
    </row>
    <row r="31382" spans="1:3" x14ac:dyDescent="0.25">
      <c r="A31382" s="80">
        <v>1118690</v>
      </c>
      <c r="B31382" s="91">
        <v>1124605</v>
      </c>
      <c r="C31382" s="88">
        <v>33045</v>
      </c>
    </row>
    <row r="31383" spans="1:3" x14ac:dyDescent="0.25">
      <c r="A31383" s="80">
        <v>1118691</v>
      </c>
      <c r="B31383" s="104" t="s">
        <v>236</v>
      </c>
      <c r="C31383" s="88">
        <v>33046</v>
      </c>
    </row>
    <row r="31384" spans="1:3" x14ac:dyDescent="0.25">
      <c r="A31384" s="80">
        <v>1118692</v>
      </c>
      <c r="B31384" s="91">
        <v>1123958</v>
      </c>
      <c r="C31384" s="88">
        <v>33051</v>
      </c>
    </row>
    <row r="31385" spans="1:3" x14ac:dyDescent="0.25">
      <c r="A31385" s="80">
        <v>1118693</v>
      </c>
      <c r="B31385" s="91">
        <v>1134304</v>
      </c>
      <c r="C31385" s="88">
        <v>33048</v>
      </c>
    </row>
    <row r="31386" spans="1:3" x14ac:dyDescent="0.25">
      <c r="A31386" s="80">
        <v>1118694</v>
      </c>
      <c r="B31386" s="91">
        <v>1124693</v>
      </c>
      <c r="C31386" s="88">
        <v>33052</v>
      </c>
    </row>
    <row r="31387" spans="1:3" x14ac:dyDescent="0.25">
      <c r="A31387" s="80">
        <v>1118695</v>
      </c>
      <c r="B31387" s="104" t="s">
        <v>236</v>
      </c>
      <c r="C31387" s="88">
        <v>33053</v>
      </c>
    </row>
    <row r="31388" spans="1:3" x14ac:dyDescent="0.25">
      <c r="A31388" s="80">
        <v>1118696</v>
      </c>
      <c r="B31388" s="104" t="s">
        <v>236</v>
      </c>
      <c r="C31388" s="88">
        <v>33054</v>
      </c>
    </row>
    <row r="31389" spans="1:3" x14ac:dyDescent="0.25">
      <c r="A31389" s="80">
        <v>1118697</v>
      </c>
      <c r="B31389" s="104" t="s">
        <v>236</v>
      </c>
      <c r="C31389" s="81" t="s">
        <v>236</v>
      </c>
    </row>
    <row r="31390" spans="1:3" x14ac:dyDescent="0.25">
      <c r="A31390" s="80">
        <v>1118698</v>
      </c>
      <c r="B31390" s="104" t="s">
        <v>236</v>
      </c>
      <c r="C31390" s="88">
        <v>33055</v>
      </c>
    </row>
    <row r="31391" spans="1:3" x14ac:dyDescent="0.25">
      <c r="A31391" s="80">
        <v>1118699</v>
      </c>
      <c r="B31391" s="104" t="s">
        <v>236</v>
      </c>
      <c r="C31391" s="81" t="s">
        <v>236</v>
      </c>
    </row>
    <row r="31392" spans="1:3" x14ac:dyDescent="0.25">
      <c r="A31392" s="80">
        <v>1118700</v>
      </c>
      <c r="B31392" s="104" t="s">
        <v>236</v>
      </c>
      <c r="C31392" s="81" t="s">
        <v>236</v>
      </c>
    </row>
    <row r="31393" spans="1:3" x14ac:dyDescent="0.25">
      <c r="A31393" s="80">
        <v>1118701</v>
      </c>
      <c r="B31393" s="104" t="s">
        <v>236</v>
      </c>
      <c r="C31393" s="88">
        <v>33057</v>
      </c>
    </row>
    <row r="31394" spans="1:3" x14ac:dyDescent="0.25">
      <c r="A31394" s="80">
        <v>1118702</v>
      </c>
      <c r="B31394" s="104" t="s">
        <v>236</v>
      </c>
      <c r="C31394" s="81" t="s">
        <v>236</v>
      </c>
    </row>
    <row r="31395" spans="1:3" x14ac:dyDescent="0.25">
      <c r="A31395" s="80">
        <v>1118703</v>
      </c>
      <c r="B31395" s="104" t="s">
        <v>236</v>
      </c>
      <c r="C31395" s="81" t="s">
        <v>236</v>
      </c>
    </row>
    <row r="31396" spans="1:3" x14ac:dyDescent="0.25">
      <c r="A31396" s="80">
        <v>1118704</v>
      </c>
      <c r="B31396" s="104" t="s">
        <v>236</v>
      </c>
      <c r="C31396" s="88">
        <v>33058</v>
      </c>
    </row>
    <row r="31397" spans="1:3" x14ac:dyDescent="0.25">
      <c r="A31397" s="80">
        <v>1118705</v>
      </c>
      <c r="B31397" s="104" t="s">
        <v>236</v>
      </c>
      <c r="C31397" s="88">
        <v>33060</v>
      </c>
    </row>
    <row r="31398" spans="1:3" x14ac:dyDescent="0.25">
      <c r="A31398" s="80">
        <v>1118706</v>
      </c>
      <c r="B31398" s="104" t="s">
        <v>236</v>
      </c>
      <c r="C31398" s="88">
        <v>33062</v>
      </c>
    </row>
    <row r="31399" spans="1:3" x14ac:dyDescent="0.25">
      <c r="A31399" s="80">
        <v>1118707</v>
      </c>
      <c r="B31399" s="104" t="s">
        <v>236</v>
      </c>
      <c r="C31399" s="81" t="s">
        <v>236</v>
      </c>
    </row>
    <row r="31400" spans="1:3" x14ac:dyDescent="0.25">
      <c r="A31400" s="80">
        <v>1118708</v>
      </c>
      <c r="B31400" s="104" t="s">
        <v>236</v>
      </c>
      <c r="C31400" s="81" t="s">
        <v>236</v>
      </c>
    </row>
    <row r="31401" spans="1:3" x14ac:dyDescent="0.25">
      <c r="A31401" s="80">
        <v>1118709</v>
      </c>
      <c r="B31401" s="104" t="s">
        <v>236</v>
      </c>
      <c r="C31401" s="81" t="s">
        <v>236</v>
      </c>
    </row>
    <row r="31402" spans="1:3" x14ac:dyDescent="0.25">
      <c r="A31402" s="80">
        <v>1118710</v>
      </c>
      <c r="B31402" s="104" t="s">
        <v>236</v>
      </c>
      <c r="C31402" s="88">
        <v>33066</v>
      </c>
    </row>
    <row r="31403" spans="1:3" x14ac:dyDescent="0.25">
      <c r="A31403" s="80">
        <v>1118711</v>
      </c>
      <c r="B31403" s="104" t="s">
        <v>236</v>
      </c>
      <c r="C31403" s="81" t="s">
        <v>236</v>
      </c>
    </row>
    <row r="31404" spans="1:3" x14ac:dyDescent="0.25">
      <c r="A31404" s="80">
        <v>1118712</v>
      </c>
      <c r="B31404" s="104" t="s">
        <v>236</v>
      </c>
      <c r="C31404" s="88">
        <v>33063</v>
      </c>
    </row>
    <row r="31405" spans="1:3" x14ac:dyDescent="0.25">
      <c r="A31405" s="80">
        <v>1118713</v>
      </c>
      <c r="B31405" s="104" t="s">
        <v>236</v>
      </c>
      <c r="C31405" s="81" t="s">
        <v>236</v>
      </c>
    </row>
    <row r="31406" spans="1:3" x14ac:dyDescent="0.25">
      <c r="A31406" s="80">
        <v>1118714</v>
      </c>
      <c r="B31406" s="91">
        <v>1133490</v>
      </c>
      <c r="C31406" s="88">
        <v>33068</v>
      </c>
    </row>
    <row r="31407" spans="1:3" x14ac:dyDescent="0.25">
      <c r="A31407" s="80">
        <v>1118715</v>
      </c>
      <c r="B31407" s="104" t="s">
        <v>236</v>
      </c>
      <c r="C31407" s="88">
        <v>33069</v>
      </c>
    </row>
    <row r="31408" spans="1:3" x14ac:dyDescent="0.25">
      <c r="A31408" s="80">
        <v>1118716</v>
      </c>
      <c r="B31408" s="104" t="s">
        <v>236</v>
      </c>
      <c r="C31408" s="81" t="s">
        <v>236</v>
      </c>
    </row>
    <row r="31409" spans="1:3" x14ac:dyDescent="0.25">
      <c r="A31409" s="80">
        <v>1118717</v>
      </c>
      <c r="B31409" s="104" t="s">
        <v>236</v>
      </c>
      <c r="C31409" s="81" t="s">
        <v>236</v>
      </c>
    </row>
    <row r="31410" spans="1:3" x14ac:dyDescent="0.25">
      <c r="A31410" s="80">
        <v>1118718</v>
      </c>
      <c r="B31410" s="104" t="s">
        <v>236</v>
      </c>
      <c r="C31410" s="81" t="s">
        <v>236</v>
      </c>
    </row>
    <row r="31411" spans="1:3" x14ac:dyDescent="0.25">
      <c r="A31411" s="80">
        <v>1118719</v>
      </c>
      <c r="B31411" s="104" t="s">
        <v>236</v>
      </c>
      <c r="C31411" s="88">
        <v>33071</v>
      </c>
    </row>
    <row r="31412" spans="1:3" x14ac:dyDescent="0.25">
      <c r="A31412" s="80">
        <v>1118720</v>
      </c>
      <c r="B31412" s="104" t="s">
        <v>236</v>
      </c>
      <c r="C31412" s="81" t="s">
        <v>236</v>
      </c>
    </row>
    <row r="31413" spans="1:3" x14ac:dyDescent="0.25">
      <c r="A31413" s="80">
        <v>1118721</v>
      </c>
      <c r="B31413" s="104" t="s">
        <v>236</v>
      </c>
      <c r="C31413" s="88">
        <v>33072</v>
      </c>
    </row>
    <row r="31414" spans="1:3" x14ac:dyDescent="0.25">
      <c r="A31414" s="80">
        <v>1118722</v>
      </c>
      <c r="B31414" s="104" t="s">
        <v>236</v>
      </c>
      <c r="C31414" s="81" t="s">
        <v>236</v>
      </c>
    </row>
    <row r="31415" spans="1:3" x14ac:dyDescent="0.25">
      <c r="A31415" s="80">
        <v>1118723</v>
      </c>
      <c r="B31415" s="104" t="s">
        <v>236</v>
      </c>
      <c r="C31415" s="88">
        <v>72352</v>
      </c>
    </row>
    <row r="31416" spans="1:3" x14ac:dyDescent="0.25">
      <c r="A31416" s="80">
        <v>1118724</v>
      </c>
      <c r="B31416" s="104" t="s">
        <v>236</v>
      </c>
      <c r="C31416" s="81" t="s">
        <v>236</v>
      </c>
    </row>
    <row r="31417" spans="1:3" x14ac:dyDescent="0.25">
      <c r="A31417" s="80">
        <v>1118725</v>
      </c>
      <c r="B31417" s="104" t="s">
        <v>236</v>
      </c>
      <c r="C31417" s="88">
        <v>33073</v>
      </c>
    </row>
    <row r="31418" spans="1:3" x14ac:dyDescent="0.25">
      <c r="A31418" s="80">
        <v>1118726</v>
      </c>
      <c r="B31418" s="104" t="s">
        <v>236</v>
      </c>
      <c r="C31418" s="81" t="s">
        <v>236</v>
      </c>
    </row>
    <row r="31419" spans="1:3" x14ac:dyDescent="0.25">
      <c r="A31419" s="80">
        <v>1118727</v>
      </c>
      <c r="B31419" s="91">
        <v>1124606</v>
      </c>
      <c r="C31419" s="88">
        <v>33074</v>
      </c>
    </row>
    <row r="31420" spans="1:3" x14ac:dyDescent="0.25">
      <c r="A31420" s="80">
        <v>1118728</v>
      </c>
      <c r="B31420" s="104" t="s">
        <v>236</v>
      </c>
      <c r="C31420" s="88">
        <v>33075</v>
      </c>
    </row>
    <row r="31421" spans="1:3" x14ac:dyDescent="0.25">
      <c r="A31421" s="80">
        <v>1118729</v>
      </c>
      <c r="B31421" s="91">
        <v>1122636</v>
      </c>
      <c r="C31421" s="88">
        <v>33077</v>
      </c>
    </row>
    <row r="31422" spans="1:3" x14ac:dyDescent="0.25">
      <c r="A31422" s="80">
        <v>1118730</v>
      </c>
      <c r="B31422" s="104" t="s">
        <v>236</v>
      </c>
      <c r="C31422" s="81" t="s">
        <v>236</v>
      </c>
    </row>
    <row r="31423" spans="1:3" x14ac:dyDescent="0.25">
      <c r="A31423" s="80">
        <v>1118731</v>
      </c>
      <c r="B31423" s="104" t="s">
        <v>236</v>
      </c>
      <c r="C31423" s="88">
        <v>33078</v>
      </c>
    </row>
    <row r="31424" spans="1:3" x14ac:dyDescent="0.25">
      <c r="A31424" s="80">
        <v>1118732</v>
      </c>
      <c r="B31424" s="104" t="s">
        <v>236</v>
      </c>
      <c r="C31424" s="88">
        <v>33079</v>
      </c>
    </row>
    <row r="31425" spans="1:3" x14ac:dyDescent="0.25">
      <c r="A31425" s="80">
        <v>1118733</v>
      </c>
      <c r="B31425" s="104" t="s">
        <v>236</v>
      </c>
      <c r="C31425" s="88">
        <v>33080</v>
      </c>
    </row>
    <row r="31426" spans="1:3" x14ac:dyDescent="0.25">
      <c r="A31426" s="80">
        <v>1118734</v>
      </c>
      <c r="B31426" s="104" t="s">
        <v>236</v>
      </c>
      <c r="C31426" s="81" t="s">
        <v>236</v>
      </c>
    </row>
    <row r="31427" spans="1:3" x14ac:dyDescent="0.25">
      <c r="A31427" s="80">
        <v>1118735</v>
      </c>
      <c r="B31427" s="104" t="s">
        <v>236</v>
      </c>
      <c r="C31427" s="81" t="s">
        <v>236</v>
      </c>
    </row>
    <row r="31428" spans="1:3" x14ac:dyDescent="0.25">
      <c r="A31428" s="80">
        <v>1118736</v>
      </c>
      <c r="B31428" s="104" t="s">
        <v>236</v>
      </c>
      <c r="C31428" s="81" t="s">
        <v>236</v>
      </c>
    </row>
    <row r="31429" spans="1:3" x14ac:dyDescent="0.25">
      <c r="A31429" s="80">
        <v>1118737</v>
      </c>
      <c r="B31429" s="104" t="s">
        <v>236</v>
      </c>
      <c r="C31429" s="81" t="s">
        <v>236</v>
      </c>
    </row>
    <row r="31430" spans="1:3" x14ac:dyDescent="0.25">
      <c r="A31430" s="80">
        <v>1118738</v>
      </c>
      <c r="B31430" s="104" t="s">
        <v>236</v>
      </c>
      <c r="C31430" s="81" t="s">
        <v>236</v>
      </c>
    </row>
    <row r="31431" spans="1:3" x14ac:dyDescent="0.25">
      <c r="A31431" s="80">
        <v>1118739</v>
      </c>
      <c r="B31431" s="104" t="s">
        <v>236</v>
      </c>
      <c r="C31431" s="81" t="s">
        <v>236</v>
      </c>
    </row>
    <row r="31432" spans="1:3" x14ac:dyDescent="0.25">
      <c r="A31432" s="80">
        <v>1118740</v>
      </c>
      <c r="B31432" s="104" t="s">
        <v>236</v>
      </c>
      <c r="C31432" s="81" t="s">
        <v>236</v>
      </c>
    </row>
    <row r="31433" spans="1:3" x14ac:dyDescent="0.25">
      <c r="A31433" s="80">
        <v>1118741</v>
      </c>
      <c r="B31433" s="104" t="s">
        <v>236</v>
      </c>
      <c r="C31433" s="81" t="s">
        <v>236</v>
      </c>
    </row>
    <row r="31434" spans="1:3" x14ac:dyDescent="0.25">
      <c r="A31434" s="80">
        <v>1118742</v>
      </c>
      <c r="B31434" s="104" t="s">
        <v>236</v>
      </c>
      <c r="C31434" s="81" t="s">
        <v>236</v>
      </c>
    </row>
    <row r="31435" spans="1:3" x14ac:dyDescent="0.25">
      <c r="A31435" s="80">
        <v>1118743</v>
      </c>
      <c r="B31435" s="104" t="s">
        <v>236</v>
      </c>
      <c r="C31435" s="81" t="s">
        <v>236</v>
      </c>
    </row>
    <row r="31436" spans="1:3" x14ac:dyDescent="0.25">
      <c r="A31436" s="80">
        <v>1118744</v>
      </c>
      <c r="B31436" s="104" t="s">
        <v>236</v>
      </c>
      <c r="C31436" s="81" t="s">
        <v>236</v>
      </c>
    </row>
    <row r="31437" spans="1:3" x14ac:dyDescent="0.25">
      <c r="A31437" s="80">
        <v>1118745</v>
      </c>
      <c r="B31437" s="104" t="s">
        <v>236</v>
      </c>
      <c r="C31437" s="81" t="s">
        <v>236</v>
      </c>
    </row>
    <row r="31438" spans="1:3" x14ac:dyDescent="0.25">
      <c r="A31438" s="80">
        <v>1118746</v>
      </c>
      <c r="B31438" s="104" t="s">
        <v>236</v>
      </c>
      <c r="C31438" s="81" t="s">
        <v>236</v>
      </c>
    </row>
    <row r="31439" spans="1:3" x14ac:dyDescent="0.25">
      <c r="A31439" s="80">
        <v>1118747</v>
      </c>
      <c r="B31439" s="91">
        <v>1125497</v>
      </c>
      <c r="C31439" s="88">
        <v>33081</v>
      </c>
    </row>
    <row r="31440" spans="1:3" x14ac:dyDescent="0.25">
      <c r="A31440" s="80">
        <v>1118748</v>
      </c>
      <c r="B31440" s="91">
        <v>1133545</v>
      </c>
      <c r="C31440" s="88">
        <v>33082</v>
      </c>
    </row>
    <row r="31441" spans="1:3" x14ac:dyDescent="0.25">
      <c r="A31441" s="80">
        <v>1118749</v>
      </c>
      <c r="B31441" s="104" t="s">
        <v>236</v>
      </c>
      <c r="C31441" s="88">
        <v>33085</v>
      </c>
    </row>
    <row r="31442" spans="1:3" x14ac:dyDescent="0.25">
      <c r="A31442" s="80">
        <v>1118750</v>
      </c>
      <c r="B31442" s="104" t="s">
        <v>236</v>
      </c>
      <c r="C31442" s="88">
        <v>33086</v>
      </c>
    </row>
    <row r="31443" spans="1:3" x14ac:dyDescent="0.25">
      <c r="A31443" s="80">
        <v>1118751</v>
      </c>
      <c r="B31443" s="91">
        <v>1124215</v>
      </c>
      <c r="C31443" s="88">
        <v>33087</v>
      </c>
    </row>
    <row r="31444" spans="1:3" x14ac:dyDescent="0.25">
      <c r="A31444" s="80">
        <v>1118752</v>
      </c>
      <c r="B31444" s="104" t="s">
        <v>236</v>
      </c>
      <c r="C31444" s="81" t="s">
        <v>236</v>
      </c>
    </row>
    <row r="31445" spans="1:3" x14ac:dyDescent="0.25">
      <c r="A31445" s="80">
        <v>1118753</v>
      </c>
      <c r="B31445" s="104" t="s">
        <v>236</v>
      </c>
      <c r="C31445" s="81" t="s">
        <v>236</v>
      </c>
    </row>
    <row r="31446" spans="1:3" x14ac:dyDescent="0.25">
      <c r="A31446" s="80">
        <v>1118754</v>
      </c>
      <c r="B31446" s="104" t="s">
        <v>236</v>
      </c>
      <c r="C31446" s="88">
        <v>33089</v>
      </c>
    </row>
    <row r="31447" spans="1:3" x14ac:dyDescent="0.25">
      <c r="A31447" s="80">
        <v>1118755</v>
      </c>
      <c r="B31447" s="104" t="s">
        <v>236</v>
      </c>
      <c r="C31447" s="81" t="s">
        <v>236</v>
      </c>
    </row>
    <row r="31448" spans="1:3" x14ac:dyDescent="0.25">
      <c r="A31448" s="80">
        <v>1118756</v>
      </c>
      <c r="B31448" s="104" t="s">
        <v>236</v>
      </c>
      <c r="C31448" s="81" t="s">
        <v>236</v>
      </c>
    </row>
    <row r="31449" spans="1:3" x14ac:dyDescent="0.25">
      <c r="A31449" s="80">
        <v>1118757</v>
      </c>
      <c r="B31449" s="91">
        <v>1133406</v>
      </c>
      <c r="C31449" s="88">
        <v>33090</v>
      </c>
    </row>
    <row r="31450" spans="1:3" x14ac:dyDescent="0.25">
      <c r="A31450" s="80">
        <v>1118758</v>
      </c>
      <c r="B31450" s="104" t="s">
        <v>236</v>
      </c>
      <c r="C31450" s="81" t="s">
        <v>236</v>
      </c>
    </row>
    <row r="31451" spans="1:3" x14ac:dyDescent="0.25">
      <c r="A31451" s="80">
        <v>1118759</v>
      </c>
      <c r="B31451" s="104" t="s">
        <v>236</v>
      </c>
      <c r="C31451" s="88">
        <v>65618</v>
      </c>
    </row>
    <row r="31452" spans="1:3" x14ac:dyDescent="0.25">
      <c r="A31452" s="80">
        <v>1118760</v>
      </c>
      <c r="B31452" s="104" t="s">
        <v>236</v>
      </c>
      <c r="C31452" s="88">
        <v>33091</v>
      </c>
    </row>
    <row r="31453" spans="1:3" x14ac:dyDescent="0.25">
      <c r="A31453" s="80">
        <v>1118761</v>
      </c>
      <c r="B31453" s="104" t="s">
        <v>236</v>
      </c>
      <c r="C31453" s="81" t="s">
        <v>236</v>
      </c>
    </row>
    <row r="31454" spans="1:3" x14ac:dyDescent="0.25">
      <c r="A31454" s="80">
        <v>1118762</v>
      </c>
      <c r="B31454" s="104" t="s">
        <v>236</v>
      </c>
      <c r="C31454" s="88">
        <v>33093</v>
      </c>
    </row>
    <row r="31455" spans="1:3" x14ac:dyDescent="0.25">
      <c r="A31455" s="80">
        <v>1118763</v>
      </c>
      <c r="B31455" s="104" t="s">
        <v>236</v>
      </c>
      <c r="C31455" s="81" t="s">
        <v>236</v>
      </c>
    </row>
    <row r="31456" spans="1:3" x14ac:dyDescent="0.25">
      <c r="A31456" s="80">
        <v>1118764</v>
      </c>
      <c r="B31456" s="104" t="s">
        <v>236</v>
      </c>
      <c r="C31456" s="88">
        <v>33092</v>
      </c>
    </row>
    <row r="31457" spans="1:3" x14ac:dyDescent="0.25">
      <c r="A31457" s="80">
        <v>1118765</v>
      </c>
      <c r="B31457" s="104" t="s">
        <v>236</v>
      </c>
      <c r="C31457" s="88">
        <v>33098</v>
      </c>
    </row>
    <row r="31458" spans="1:3" x14ac:dyDescent="0.25">
      <c r="A31458" s="80">
        <v>1118766</v>
      </c>
      <c r="B31458" s="91">
        <v>1124305</v>
      </c>
      <c r="C31458" s="88">
        <v>33097</v>
      </c>
    </row>
    <row r="31459" spans="1:3" x14ac:dyDescent="0.25">
      <c r="A31459" s="80">
        <v>1118767</v>
      </c>
      <c r="B31459" s="104" t="s">
        <v>236</v>
      </c>
      <c r="C31459" s="81" t="s">
        <v>236</v>
      </c>
    </row>
    <row r="31460" spans="1:3" x14ac:dyDescent="0.25">
      <c r="A31460" s="80">
        <v>1118768</v>
      </c>
      <c r="B31460" s="104" t="s">
        <v>236</v>
      </c>
      <c r="C31460" s="88">
        <v>33099</v>
      </c>
    </row>
    <row r="31461" spans="1:3" x14ac:dyDescent="0.25">
      <c r="A31461" s="80">
        <v>1118769</v>
      </c>
      <c r="B31461" s="91">
        <v>1124162</v>
      </c>
      <c r="C31461" s="88">
        <v>33100</v>
      </c>
    </row>
    <row r="31462" spans="1:3" x14ac:dyDescent="0.25">
      <c r="A31462" s="80">
        <v>1118770</v>
      </c>
      <c r="B31462" s="104" t="s">
        <v>236</v>
      </c>
      <c r="C31462" s="88">
        <v>33101</v>
      </c>
    </row>
    <row r="31463" spans="1:3" x14ac:dyDescent="0.25">
      <c r="A31463" s="80">
        <v>1118771</v>
      </c>
      <c r="B31463" s="104" t="s">
        <v>236</v>
      </c>
      <c r="C31463" s="88">
        <v>33102</v>
      </c>
    </row>
    <row r="31464" spans="1:3" x14ac:dyDescent="0.25">
      <c r="A31464" s="80">
        <v>1118772</v>
      </c>
      <c r="B31464" s="104" t="s">
        <v>236</v>
      </c>
      <c r="C31464" s="88">
        <v>33104</v>
      </c>
    </row>
    <row r="31465" spans="1:3" x14ac:dyDescent="0.25">
      <c r="A31465" s="80">
        <v>1118773</v>
      </c>
      <c r="B31465" s="104" t="s">
        <v>236</v>
      </c>
      <c r="C31465" s="88">
        <v>33106</v>
      </c>
    </row>
    <row r="31466" spans="1:3" x14ac:dyDescent="0.25">
      <c r="A31466" s="80">
        <v>1118774</v>
      </c>
      <c r="B31466" s="104" t="s">
        <v>236</v>
      </c>
      <c r="C31466" s="88">
        <v>33107</v>
      </c>
    </row>
    <row r="31467" spans="1:3" x14ac:dyDescent="0.25">
      <c r="A31467" s="80">
        <v>1118775</v>
      </c>
      <c r="B31467" s="104" t="s">
        <v>236</v>
      </c>
      <c r="C31467" s="88">
        <v>33109</v>
      </c>
    </row>
    <row r="31468" spans="1:3" x14ac:dyDescent="0.25">
      <c r="A31468" s="80">
        <v>1118776</v>
      </c>
      <c r="B31468" s="104" t="s">
        <v>236</v>
      </c>
      <c r="C31468" s="88">
        <v>33113</v>
      </c>
    </row>
    <row r="31469" spans="1:3" x14ac:dyDescent="0.25">
      <c r="A31469" s="80">
        <v>1118777</v>
      </c>
      <c r="B31469" s="91">
        <v>1123965</v>
      </c>
      <c r="C31469" s="88">
        <v>33112</v>
      </c>
    </row>
    <row r="31470" spans="1:3" x14ac:dyDescent="0.25">
      <c r="A31470" s="80">
        <v>1118778</v>
      </c>
      <c r="B31470" s="104" t="s">
        <v>236</v>
      </c>
      <c r="C31470" s="88">
        <v>33114</v>
      </c>
    </row>
    <row r="31471" spans="1:3" x14ac:dyDescent="0.25">
      <c r="A31471" s="80">
        <v>1118779</v>
      </c>
      <c r="B31471" s="91">
        <v>1124625</v>
      </c>
      <c r="C31471" s="88">
        <v>33116</v>
      </c>
    </row>
    <row r="31472" spans="1:3" x14ac:dyDescent="0.25">
      <c r="A31472" s="80">
        <v>1118780</v>
      </c>
      <c r="B31472" s="91">
        <v>1125223</v>
      </c>
      <c r="C31472" s="88">
        <v>35644</v>
      </c>
    </row>
    <row r="31473" spans="1:3" x14ac:dyDescent="0.25">
      <c r="A31473" s="80">
        <v>1118781</v>
      </c>
      <c r="B31473" s="91">
        <v>1124223</v>
      </c>
      <c r="C31473" s="88">
        <v>33117</v>
      </c>
    </row>
    <row r="31474" spans="1:3" x14ac:dyDescent="0.25">
      <c r="A31474" s="80">
        <v>1118782</v>
      </c>
      <c r="B31474" s="104" t="s">
        <v>236</v>
      </c>
      <c r="C31474" s="88">
        <v>33118</v>
      </c>
    </row>
    <row r="31475" spans="1:3" x14ac:dyDescent="0.25">
      <c r="A31475" s="80">
        <v>1118783</v>
      </c>
      <c r="B31475" s="104" t="s">
        <v>236</v>
      </c>
      <c r="C31475" s="81" t="s">
        <v>236</v>
      </c>
    </row>
    <row r="31476" spans="1:3" x14ac:dyDescent="0.25">
      <c r="A31476" s="80">
        <v>1118784</v>
      </c>
      <c r="B31476" s="104" t="s">
        <v>236</v>
      </c>
      <c r="C31476" s="88">
        <v>33119</v>
      </c>
    </row>
    <row r="31477" spans="1:3" x14ac:dyDescent="0.25">
      <c r="A31477" s="80">
        <v>1118785</v>
      </c>
      <c r="B31477" s="104" t="s">
        <v>236</v>
      </c>
      <c r="C31477" s="88">
        <v>33120</v>
      </c>
    </row>
    <row r="31478" spans="1:3" x14ac:dyDescent="0.25">
      <c r="A31478" s="80">
        <v>1118786</v>
      </c>
      <c r="B31478" s="91">
        <v>1124848</v>
      </c>
      <c r="C31478" s="88">
        <v>33121</v>
      </c>
    </row>
    <row r="31479" spans="1:3" x14ac:dyDescent="0.25">
      <c r="A31479" s="80">
        <v>1118787</v>
      </c>
      <c r="B31479" s="91">
        <v>1125606</v>
      </c>
      <c r="C31479" s="88">
        <v>33122</v>
      </c>
    </row>
    <row r="31480" spans="1:3" x14ac:dyDescent="0.25">
      <c r="A31480" s="80">
        <v>1118788</v>
      </c>
      <c r="B31480" s="91">
        <v>1125498</v>
      </c>
      <c r="C31480" s="88">
        <v>33123</v>
      </c>
    </row>
    <row r="31481" spans="1:3" x14ac:dyDescent="0.25">
      <c r="A31481" s="80">
        <v>1118789</v>
      </c>
      <c r="B31481" s="104" t="s">
        <v>236</v>
      </c>
      <c r="C31481" s="81" t="s">
        <v>236</v>
      </c>
    </row>
    <row r="31482" spans="1:3" x14ac:dyDescent="0.25">
      <c r="A31482" s="80">
        <v>1118790</v>
      </c>
      <c r="B31482" s="91">
        <v>1124387</v>
      </c>
      <c r="C31482" s="88">
        <v>33124</v>
      </c>
    </row>
    <row r="31483" spans="1:3" x14ac:dyDescent="0.25">
      <c r="A31483" s="80">
        <v>1118791</v>
      </c>
      <c r="B31483" s="104" t="s">
        <v>236</v>
      </c>
      <c r="C31483" s="88">
        <v>33127</v>
      </c>
    </row>
    <row r="31484" spans="1:3" x14ac:dyDescent="0.25">
      <c r="A31484" s="80">
        <v>1118792</v>
      </c>
      <c r="B31484" s="104" t="s">
        <v>236</v>
      </c>
      <c r="C31484" s="88">
        <v>33129</v>
      </c>
    </row>
    <row r="31485" spans="1:3" x14ac:dyDescent="0.25">
      <c r="A31485" s="80">
        <v>1118793</v>
      </c>
      <c r="B31485" s="104" t="s">
        <v>236</v>
      </c>
      <c r="C31485" s="81" t="s">
        <v>236</v>
      </c>
    </row>
    <row r="31486" spans="1:3" x14ac:dyDescent="0.25">
      <c r="A31486" s="80">
        <v>1118794</v>
      </c>
      <c r="B31486" s="104" t="s">
        <v>236</v>
      </c>
      <c r="C31486" s="81" t="s">
        <v>236</v>
      </c>
    </row>
    <row r="31487" spans="1:3" x14ac:dyDescent="0.25">
      <c r="A31487" s="80">
        <v>1118795</v>
      </c>
      <c r="B31487" s="104" t="s">
        <v>236</v>
      </c>
      <c r="C31487" s="81" t="s">
        <v>236</v>
      </c>
    </row>
    <row r="31488" spans="1:3" x14ac:dyDescent="0.25">
      <c r="A31488" s="80">
        <v>1118796</v>
      </c>
      <c r="B31488" s="104" t="s">
        <v>236</v>
      </c>
      <c r="C31488" s="88">
        <v>70444</v>
      </c>
    </row>
    <row r="31489" spans="1:3" x14ac:dyDescent="0.25">
      <c r="A31489" s="80">
        <v>1118797</v>
      </c>
      <c r="B31489" s="104" t="s">
        <v>236</v>
      </c>
      <c r="C31489" s="88">
        <v>33130</v>
      </c>
    </row>
    <row r="31490" spans="1:3" x14ac:dyDescent="0.25">
      <c r="A31490" s="80">
        <v>1118798</v>
      </c>
      <c r="B31490" s="104" t="s">
        <v>236</v>
      </c>
      <c r="C31490" s="88">
        <v>33131</v>
      </c>
    </row>
    <row r="31491" spans="1:3" x14ac:dyDescent="0.25">
      <c r="A31491" s="80">
        <v>1118799</v>
      </c>
      <c r="B31491" s="104" t="s">
        <v>236</v>
      </c>
      <c r="C31491" s="81" t="s">
        <v>236</v>
      </c>
    </row>
    <row r="31492" spans="1:3" x14ac:dyDescent="0.25">
      <c r="A31492" s="80">
        <v>1118800</v>
      </c>
      <c r="B31492" s="104" t="s">
        <v>236</v>
      </c>
      <c r="C31492" s="81" t="s">
        <v>236</v>
      </c>
    </row>
    <row r="31493" spans="1:3" x14ac:dyDescent="0.25">
      <c r="A31493" s="80">
        <v>1118801</v>
      </c>
      <c r="B31493" s="104" t="s">
        <v>236</v>
      </c>
      <c r="C31493" s="88">
        <v>33133</v>
      </c>
    </row>
    <row r="31494" spans="1:3" x14ac:dyDescent="0.25">
      <c r="A31494" s="80">
        <v>1118802</v>
      </c>
      <c r="B31494" s="104" t="s">
        <v>236</v>
      </c>
      <c r="C31494" s="81" t="s">
        <v>236</v>
      </c>
    </row>
    <row r="31495" spans="1:3" x14ac:dyDescent="0.25">
      <c r="A31495" s="80">
        <v>1118803</v>
      </c>
      <c r="B31495" s="104" t="s">
        <v>236</v>
      </c>
      <c r="C31495" s="81" t="s">
        <v>236</v>
      </c>
    </row>
    <row r="31496" spans="1:3" x14ac:dyDescent="0.25">
      <c r="A31496" s="80">
        <v>1118804</v>
      </c>
      <c r="B31496" s="91">
        <v>1125633</v>
      </c>
      <c r="C31496" s="88">
        <v>50676</v>
      </c>
    </row>
    <row r="31497" spans="1:3" x14ac:dyDescent="0.25">
      <c r="A31497" s="80">
        <v>1118805</v>
      </c>
      <c r="B31497" s="104" t="s">
        <v>236</v>
      </c>
      <c r="C31497" s="88">
        <v>33134</v>
      </c>
    </row>
    <row r="31498" spans="1:3" x14ac:dyDescent="0.25">
      <c r="A31498" s="80">
        <v>1118806</v>
      </c>
      <c r="B31498" s="104" t="s">
        <v>236</v>
      </c>
      <c r="C31498" s="88">
        <v>33136</v>
      </c>
    </row>
    <row r="31499" spans="1:3" x14ac:dyDescent="0.25">
      <c r="A31499" s="80">
        <v>1118807</v>
      </c>
      <c r="B31499" s="104" t="s">
        <v>236</v>
      </c>
      <c r="C31499" s="81" t="s">
        <v>236</v>
      </c>
    </row>
    <row r="31500" spans="1:3" x14ac:dyDescent="0.25">
      <c r="A31500" s="80">
        <v>1118808</v>
      </c>
      <c r="B31500" s="104" t="s">
        <v>236</v>
      </c>
      <c r="C31500" s="81" t="s">
        <v>236</v>
      </c>
    </row>
    <row r="31501" spans="1:3" x14ac:dyDescent="0.25">
      <c r="A31501" s="80">
        <v>1118809</v>
      </c>
      <c r="B31501" s="104" t="s">
        <v>236</v>
      </c>
      <c r="C31501" s="81" t="s">
        <v>236</v>
      </c>
    </row>
    <row r="31502" spans="1:3" x14ac:dyDescent="0.25">
      <c r="A31502" s="80">
        <v>1118810</v>
      </c>
      <c r="B31502" s="104" t="s">
        <v>236</v>
      </c>
      <c r="C31502" s="88">
        <v>33138</v>
      </c>
    </row>
    <row r="31503" spans="1:3" x14ac:dyDescent="0.25">
      <c r="A31503" s="80">
        <v>1118811</v>
      </c>
      <c r="B31503" s="104" t="s">
        <v>236</v>
      </c>
      <c r="C31503" s="88">
        <v>33139</v>
      </c>
    </row>
    <row r="31504" spans="1:3" x14ac:dyDescent="0.25">
      <c r="A31504" s="80">
        <v>1118812</v>
      </c>
      <c r="B31504" s="104" t="s">
        <v>236</v>
      </c>
      <c r="C31504" s="81" t="s">
        <v>236</v>
      </c>
    </row>
    <row r="31505" spans="1:3" x14ac:dyDescent="0.25">
      <c r="A31505" s="80">
        <v>1118813</v>
      </c>
      <c r="B31505" s="104" t="s">
        <v>236</v>
      </c>
      <c r="C31505" s="88">
        <v>33140</v>
      </c>
    </row>
    <row r="31506" spans="1:3" x14ac:dyDescent="0.25">
      <c r="A31506" s="80">
        <v>1118814</v>
      </c>
      <c r="B31506" s="104" t="s">
        <v>236</v>
      </c>
      <c r="C31506" s="81" t="s">
        <v>236</v>
      </c>
    </row>
    <row r="31507" spans="1:3" x14ac:dyDescent="0.25">
      <c r="A31507" s="80">
        <v>1118815</v>
      </c>
      <c r="B31507" s="104" t="s">
        <v>236</v>
      </c>
      <c r="C31507" s="81" t="s">
        <v>236</v>
      </c>
    </row>
    <row r="31508" spans="1:3" x14ac:dyDescent="0.25">
      <c r="A31508" s="80">
        <v>1118816</v>
      </c>
      <c r="B31508" s="91">
        <v>1125405</v>
      </c>
      <c r="C31508" s="88">
        <v>33143</v>
      </c>
    </row>
    <row r="31509" spans="1:3" x14ac:dyDescent="0.25">
      <c r="A31509" s="80">
        <v>1118817</v>
      </c>
      <c r="B31509" s="104" t="s">
        <v>236</v>
      </c>
      <c r="C31509" s="88">
        <v>33144</v>
      </c>
    </row>
    <row r="31510" spans="1:3" x14ac:dyDescent="0.25">
      <c r="A31510" s="80">
        <v>1118818</v>
      </c>
      <c r="B31510" s="104" t="s">
        <v>236</v>
      </c>
      <c r="C31510" s="81" t="s">
        <v>236</v>
      </c>
    </row>
    <row r="31511" spans="1:3" x14ac:dyDescent="0.25">
      <c r="A31511" s="80">
        <v>1118819</v>
      </c>
      <c r="B31511" s="104" t="s">
        <v>236</v>
      </c>
      <c r="C31511" s="81" t="s">
        <v>236</v>
      </c>
    </row>
    <row r="31512" spans="1:3" x14ac:dyDescent="0.25">
      <c r="A31512" s="80">
        <v>1118820</v>
      </c>
      <c r="B31512" s="104" t="s">
        <v>236</v>
      </c>
      <c r="C31512" s="88">
        <v>33141</v>
      </c>
    </row>
    <row r="31513" spans="1:3" x14ac:dyDescent="0.25">
      <c r="A31513" s="80">
        <v>1118821</v>
      </c>
      <c r="B31513" s="104" t="s">
        <v>236</v>
      </c>
      <c r="C31513" s="88">
        <v>33142</v>
      </c>
    </row>
    <row r="31514" spans="1:3" x14ac:dyDescent="0.25">
      <c r="A31514" s="80">
        <v>1118823</v>
      </c>
      <c r="B31514" s="104" t="s">
        <v>236</v>
      </c>
      <c r="C31514" s="81" t="s">
        <v>236</v>
      </c>
    </row>
    <row r="31515" spans="1:3" x14ac:dyDescent="0.25">
      <c r="A31515" s="80">
        <v>1118824</v>
      </c>
      <c r="B31515" s="104" t="s">
        <v>236</v>
      </c>
      <c r="C31515" s="81" t="s">
        <v>236</v>
      </c>
    </row>
    <row r="31516" spans="1:3" x14ac:dyDescent="0.25">
      <c r="A31516" s="80">
        <v>1118825</v>
      </c>
      <c r="B31516" s="104" t="s">
        <v>236</v>
      </c>
      <c r="C31516" s="81" t="s">
        <v>236</v>
      </c>
    </row>
    <row r="31517" spans="1:3" x14ac:dyDescent="0.25">
      <c r="A31517" s="80">
        <v>1118826</v>
      </c>
      <c r="B31517" s="104" t="s">
        <v>236</v>
      </c>
      <c r="C31517" s="81" t="s">
        <v>236</v>
      </c>
    </row>
    <row r="31518" spans="1:3" x14ac:dyDescent="0.25">
      <c r="A31518" s="80">
        <v>1118827</v>
      </c>
      <c r="B31518" s="104" t="s">
        <v>236</v>
      </c>
      <c r="C31518" s="81" t="s">
        <v>236</v>
      </c>
    </row>
    <row r="31519" spans="1:3" x14ac:dyDescent="0.25">
      <c r="A31519" s="80">
        <v>1118828</v>
      </c>
      <c r="B31519" s="104" t="s">
        <v>236</v>
      </c>
      <c r="C31519" s="81" t="s">
        <v>236</v>
      </c>
    </row>
    <row r="31520" spans="1:3" x14ac:dyDescent="0.25">
      <c r="A31520" s="80">
        <v>1118829</v>
      </c>
      <c r="B31520" s="104" t="s">
        <v>236</v>
      </c>
      <c r="C31520" s="81" t="s">
        <v>236</v>
      </c>
    </row>
    <row r="31521" spans="1:3" x14ac:dyDescent="0.25">
      <c r="A31521" s="80">
        <v>1118830</v>
      </c>
      <c r="B31521" s="104" t="s">
        <v>236</v>
      </c>
      <c r="C31521" s="88">
        <v>33145</v>
      </c>
    </row>
    <row r="31522" spans="1:3" x14ac:dyDescent="0.25">
      <c r="A31522" s="80">
        <v>1118831</v>
      </c>
      <c r="B31522" s="104" t="s">
        <v>236</v>
      </c>
      <c r="C31522" s="81" t="s">
        <v>236</v>
      </c>
    </row>
    <row r="31523" spans="1:3" x14ac:dyDescent="0.25">
      <c r="A31523" s="80">
        <v>1118832</v>
      </c>
      <c r="B31523" s="104" t="s">
        <v>236</v>
      </c>
      <c r="C31523" s="81" t="s">
        <v>236</v>
      </c>
    </row>
    <row r="31524" spans="1:3" x14ac:dyDescent="0.25">
      <c r="A31524" s="80">
        <v>1118833</v>
      </c>
      <c r="B31524" s="104" t="s">
        <v>236</v>
      </c>
      <c r="C31524" s="81" t="s">
        <v>236</v>
      </c>
    </row>
    <row r="31525" spans="1:3" x14ac:dyDescent="0.25">
      <c r="A31525" s="80">
        <v>1118834</v>
      </c>
      <c r="B31525" s="104" t="s">
        <v>236</v>
      </c>
      <c r="C31525" s="88">
        <v>33147</v>
      </c>
    </row>
    <row r="31526" spans="1:3" x14ac:dyDescent="0.25">
      <c r="A31526" s="80">
        <v>1118835</v>
      </c>
      <c r="B31526" s="104" t="s">
        <v>236</v>
      </c>
      <c r="C31526" s="88">
        <v>33148</v>
      </c>
    </row>
    <row r="31527" spans="1:3" x14ac:dyDescent="0.25">
      <c r="A31527" s="80">
        <v>1118836</v>
      </c>
      <c r="B31527" s="104" t="s">
        <v>236</v>
      </c>
      <c r="C31527" s="88">
        <v>33150</v>
      </c>
    </row>
    <row r="31528" spans="1:3" x14ac:dyDescent="0.25">
      <c r="A31528" s="80">
        <v>1118837</v>
      </c>
      <c r="B31528" s="104" t="s">
        <v>236</v>
      </c>
      <c r="C31528" s="81" t="s">
        <v>236</v>
      </c>
    </row>
    <row r="31529" spans="1:3" x14ac:dyDescent="0.25">
      <c r="A31529" s="80">
        <v>1118838</v>
      </c>
      <c r="B31529" s="104" t="s">
        <v>236</v>
      </c>
      <c r="C31529" s="81" t="s">
        <v>236</v>
      </c>
    </row>
    <row r="31530" spans="1:3" x14ac:dyDescent="0.25">
      <c r="A31530" s="80">
        <v>1118839</v>
      </c>
      <c r="B31530" s="104" t="s">
        <v>236</v>
      </c>
      <c r="C31530" s="81" t="s">
        <v>236</v>
      </c>
    </row>
    <row r="31531" spans="1:3" x14ac:dyDescent="0.25">
      <c r="A31531" s="80">
        <v>1118840</v>
      </c>
      <c r="B31531" s="104" t="s">
        <v>236</v>
      </c>
      <c r="C31531" s="81" t="s">
        <v>236</v>
      </c>
    </row>
    <row r="31532" spans="1:3" x14ac:dyDescent="0.25">
      <c r="A31532" s="80">
        <v>1118841</v>
      </c>
      <c r="B31532" s="104" t="s">
        <v>236</v>
      </c>
      <c r="C31532" s="81" t="s">
        <v>236</v>
      </c>
    </row>
    <row r="31533" spans="1:3" x14ac:dyDescent="0.25">
      <c r="A31533" s="80">
        <v>1118842</v>
      </c>
      <c r="B31533" s="104" t="s">
        <v>236</v>
      </c>
      <c r="C31533" s="81" t="s">
        <v>236</v>
      </c>
    </row>
    <row r="31534" spans="1:3" x14ac:dyDescent="0.25">
      <c r="A31534" s="80">
        <v>1118843</v>
      </c>
      <c r="B31534" s="104" t="s">
        <v>236</v>
      </c>
      <c r="C31534" s="88">
        <v>33152</v>
      </c>
    </row>
    <row r="31535" spans="1:3" x14ac:dyDescent="0.25">
      <c r="A31535" s="80">
        <v>1118844</v>
      </c>
      <c r="B31535" s="104" t="s">
        <v>236</v>
      </c>
      <c r="C31535" s="88">
        <v>40874</v>
      </c>
    </row>
    <row r="31536" spans="1:3" x14ac:dyDescent="0.25">
      <c r="A31536" s="80">
        <v>1118845</v>
      </c>
      <c r="B31536" s="104" t="s">
        <v>236</v>
      </c>
      <c r="C31536" s="81" t="s">
        <v>236</v>
      </c>
    </row>
    <row r="31537" spans="1:3" x14ac:dyDescent="0.25">
      <c r="A31537" s="80">
        <v>1118846</v>
      </c>
      <c r="B31537" s="104" t="s">
        <v>236</v>
      </c>
      <c r="C31537" s="88">
        <v>33153</v>
      </c>
    </row>
    <row r="31538" spans="1:3" x14ac:dyDescent="0.25">
      <c r="A31538" s="80">
        <v>1118847</v>
      </c>
      <c r="B31538" s="104" t="s">
        <v>236</v>
      </c>
      <c r="C31538" s="81" t="s">
        <v>236</v>
      </c>
    </row>
    <row r="31539" spans="1:3" x14ac:dyDescent="0.25">
      <c r="A31539" s="80">
        <v>1118848</v>
      </c>
      <c r="B31539" s="104" t="s">
        <v>236</v>
      </c>
      <c r="C31539" s="81" t="s">
        <v>236</v>
      </c>
    </row>
    <row r="31540" spans="1:3" x14ac:dyDescent="0.25">
      <c r="A31540" s="80">
        <v>1118849</v>
      </c>
      <c r="B31540" s="104" t="s">
        <v>236</v>
      </c>
      <c r="C31540" s="81" t="s">
        <v>236</v>
      </c>
    </row>
    <row r="31541" spans="1:3" x14ac:dyDescent="0.25">
      <c r="A31541" s="80">
        <v>1118850</v>
      </c>
      <c r="B31541" s="104" t="s">
        <v>236</v>
      </c>
      <c r="C31541" s="88">
        <v>33154</v>
      </c>
    </row>
    <row r="31542" spans="1:3" x14ac:dyDescent="0.25">
      <c r="A31542" s="80">
        <v>1118851</v>
      </c>
      <c r="B31542" s="104" t="s">
        <v>236</v>
      </c>
      <c r="C31542" s="88">
        <v>33155</v>
      </c>
    </row>
    <row r="31543" spans="1:3" x14ac:dyDescent="0.25">
      <c r="A31543" s="80">
        <v>1118852</v>
      </c>
      <c r="B31543" s="104" t="s">
        <v>236</v>
      </c>
      <c r="C31543" s="88">
        <v>33157</v>
      </c>
    </row>
    <row r="31544" spans="1:3" x14ac:dyDescent="0.25">
      <c r="A31544" s="80">
        <v>1118853</v>
      </c>
      <c r="B31544" s="91">
        <v>1125187</v>
      </c>
      <c r="C31544" s="88">
        <v>33158</v>
      </c>
    </row>
    <row r="31545" spans="1:3" x14ac:dyDescent="0.25">
      <c r="A31545" s="80">
        <v>1118854</v>
      </c>
      <c r="B31545" s="91">
        <v>1125500</v>
      </c>
      <c r="C31545" s="88">
        <v>33159</v>
      </c>
    </row>
    <row r="31546" spans="1:3" x14ac:dyDescent="0.25">
      <c r="A31546" s="80">
        <v>1118855</v>
      </c>
      <c r="B31546" s="104" t="s">
        <v>236</v>
      </c>
      <c r="C31546" s="81" t="s">
        <v>236</v>
      </c>
    </row>
    <row r="31547" spans="1:3" x14ac:dyDescent="0.25">
      <c r="A31547" s="80">
        <v>1118856</v>
      </c>
      <c r="B31547" s="104" t="s">
        <v>236</v>
      </c>
      <c r="C31547" s="88">
        <v>33377</v>
      </c>
    </row>
    <row r="31548" spans="1:3" x14ac:dyDescent="0.25">
      <c r="A31548" s="80">
        <v>1118857</v>
      </c>
      <c r="B31548" s="104" t="s">
        <v>236</v>
      </c>
      <c r="C31548" s="88">
        <v>33160</v>
      </c>
    </row>
    <row r="31549" spans="1:3" x14ac:dyDescent="0.25">
      <c r="A31549" s="80">
        <v>1118858</v>
      </c>
      <c r="B31549" s="91">
        <v>1133370</v>
      </c>
      <c r="C31549" s="88">
        <v>77669</v>
      </c>
    </row>
    <row r="31550" spans="1:3" x14ac:dyDescent="0.25">
      <c r="A31550" s="80">
        <v>1118859</v>
      </c>
      <c r="B31550" s="104" t="s">
        <v>236</v>
      </c>
      <c r="C31550" s="88">
        <v>33161</v>
      </c>
    </row>
    <row r="31551" spans="1:3" x14ac:dyDescent="0.25">
      <c r="A31551" s="80">
        <v>1118860</v>
      </c>
      <c r="B31551" s="104" t="s">
        <v>236</v>
      </c>
      <c r="C31551" s="88">
        <v>33162</v>
      </c>
    </row>
    <row r="31552" spans="1:3" x14ac:dyDescent="0.25">
      <c r="A31552" s="80">
        <v>1118861</v>
      </c>
      <c r="B31552" s="104" t="s">
        <v>236</v>
      </c>
      <c r="C31552" s="81" t="s">
        <v>236</v>
      </c>
    </row>
    <row r="31553" spans="1:3" x14ac:dyDescent="0.25">
      <c r="A31553" s="80">
        <v>1118862</v>
      </c>
      <c r="B31553" s="91">
        <v>1124971</v>
      </c>
      <c r="C31553" s="88">
        <v>33163</v>
      </c>
    </row>
    <row r="31554" spans="1:3" x14ac:dyDescent="0.25">
      <c r="A31554" s="80">
        <v>1118863</v>
      </c>
      <c r="B31554" s="91">
        <v>1130832</v>
      </c>
      <c r="C31554" s="88">
        <v>33169</v>
      </c>
    </row>
    <row r="31555" spans="1:3" x14ac:dyDescent="0.25">
      <c r="A31555" s="80">
        <v>1118864</v>
      </c>
      <c r="B31555" s="104" t="s">
        <v>236</v>
      </c>
      <c r="C31555" s="88">
        <v>33171</v>
      </c>
    </row>
    <row r="31556" spans="1:3" x14ac:dyDescent="0.25">
      <c r="A31556" s="80">
        <v>1118865</v>
      </c>
      <c r="B31556" s="91">
        <v>1124761</v>
      </c>
      <c r="C31556" s="88">
        <v>33172</v>
      </c>
    </row>
    <row r="31557" spans="1:3" x14ac:dyDescent="0.25">
      <c r="A31557" s="80">
        <v>1118866</v>
      </c>
      <c r="B31557" s="104" t="s">
        <v>236</v>
      </c>
      <c r="C31557" s="88">
        <v>33173</v>
      </c>
    </row>
    <row r="31558" spans="1:3" x14ac:dyDescent="0.25">
      <c r="A31558" s="80">
        <v>1118867</v>
      </c>
      <c r="B31558" s="104" t="s">
        <v>236</v>
      </c>
      <c r="C31558" s="88">
        <v>33176</v>
      </c>
    </row>
    <row r="31559" spans="1:3" x14ac:dyDescent="0.25">
      <c r="A31559" s="80">
        <v>1118868</v>
      </c>
      <c r="B31559" s="104" t="s">
        <v>236</v>
      </c>
      <c r="C31559" s="88">
        <v>33177</v>
      </c>
    </row>
    <row r="31560" spans="1:3" x14ac:dyDescent="0.25">
      <c r="A31560" s="80">
        <v>1118869</v>
      </c>
      <c r="B31560" s="104" t="s">
        <v>236</v>
      </c>
      <c r="C31560" s="81" t="s">
        <v>236</v>
      </c>
    </row>
    <row r="31561" spans="1:3" x14ac:dyDescent="0.25">
      <c r="A31561" s="80">
        <v>1118870</v>
      </c>
      <c r="B31561" s="104" t="s">
        <v>236</v>
      </c>
      <c r="C31561" s="81" t="s">
        <v>236</v>
      </c>
    </row>
    <row r="31562" spans="1:3" x14ac:dyDescent="0.25">
      <c r="A31562" s="80">
        <v>1118871</v>
      </c>
      <c r="B31562" s="104" t="s">
        <v>236</v>
      </c>
      <c r="C31562" s="88">
        <v>33178</v>
      </c>
    </row>
    <row r="31563" spans="1:3" x14ac:dyDescent="0.25">
      <c r="A31563" s="80">
        <v>1118872</v>
      </c>
      <c r="B31563" s="91">
        <v>1124222</v>
      </c>
      <c r="C31563" s="88">
        <v>33180</v>
      </c>
    </row>
    <row r="31564" spans="1:3" x14ac:dyDescent="0.25">
      <c r="A31564" s="80">
        <v>1118873</v>
      </c>
      <c r="B31564" s="91">
        <v>1124821</v>
      </c>
      <c r="C31564" s="88">
        <v>33181</v>
      </c>
    </row>
    <row r="31565" spans="1:3" x14ac:dyDescent="0.25">
      <c r="A31565" s="80">
        <v>1118874</v>
      </c>
      <c r="B31565" s="104" t="s">
        <v>236</v>
      </c>
      <c r="C31565" s="88">
        <v>33182</v>
      </c>
    </row>
    <row r="31566" spans="1:3" x14ac:dyDescent="0.25">
      <c r="A31566" s="80">
        <v>1118875</v>
      </c>
      <c r="B31566" s="104" t="s">
        <v>236</v>
      </c>
      <c r="C31566" s="81" t="s">
        <v>236</v>
      </c>
    </row>
    <row r="31567" spans="1:3" x14ac:dyDescent="0.25">
      <c r="A31567" s="80">
        <v>1118876</v>
      </c>
      <c r="B31567" s="104" t="s">
        <v>236</v>
      </c>
      <c r="C31567" s="81" t="s">
        <v>236</v>
      </c>
    </row>
    <row r="31568" spans="1:3" x14ac:dyDescent="0.25">
      <c r="A31568" s="80">
        <v>1118877</v>
      </c>
      <c r="B31568" s="91">
        <v>1125209</v>
      </c>
      <c r="C31568" s="88">
        <v>33183</v>
      </c>
    </row>
    <row r="31569" spans="1:3" x14ac:dyDescent="0.25">
      <c r="A31569" s="80">
        <v>1118878</v>
      </c>
      <c r="B31569" s="104" t="s">
        <v>236</v>
      </c>
      <c r="C31569" s="88">
        <v>33185</v>
      </c>
    </row>
    <row r="31570" spans="1:3" x14ac:dyDescent="0.25">
      <c r="A31570" s="80">
        <v>1118879</v>
      </c>
      <c r="B31570" s="104" t="s">
        <v>236</v>
      </c>
      <c r="C31570" s="88">
        <v>33186</v>
      </c>
    </row>
    <row r="31571" spans="1:3" x14ac:dyDescent="0.25">
      <c r="A31571" s="80">
        <v>1118880</v>
      </c>
      <c r="B31571" s="104" t="s">
        <v>236</v>
      </c>
      <c r="C31571" s="88">
        <v>33188</v>
      </c>
    </row>
    <row r="31572" spans="1:3" x14ac:dyDescent="0.25">
      <c r="A31572" s="80">
        <v>1118881</v>
      </c>
      <c r="B31572" s="104" t="s">
        <v>236</v>
      </c>
      <c r="C31572" s="88">
        <v>33189</v>
      </c>
    </row>
    <row r="31573" spans="1:3" x14ac:dyDescent="0.25">
      <c r="A31573" s="80">
        <v>1118883</v>
      </c>
      <c r="B31573" s="104" t="s">
        <v>236</v>
      </c>
      <c r="C31573" s="81" t="s">
        <v>236</v>
      </c>
    </row>
    <row r="31574" spans="1:3" x14ac:dyDescent="0.25">
      <c r="A31574" s="80">
        <v>1118884</v>
      </c>
      <c r="B31574" s="104" t="s">
        <v>236</v>
      </c>
      <c r="C31574" s="81" t="s">
        <v>236</v>
      </c>
    </row>
    <row r="31575" spans="1:3" x14ac:dyDescent="0.25">
      <c r="A31575" s="80">
        <v>1118885</v>
      </c>
      <c r="B31575" s="104" t="s">
        <v>236</v>
      </c>
      <c r="C31575" s="81" t="s">
        <v>236</v>
      </c>
    </row>
    <row r="31576" spans="1:3" x14ac:dyDescent="0.25">
      <c r="A31576" s="80">
        <v>1118886</v>
      </c>
      <c r="B31576" s="104" t="s">
        <v>236</v>
      </c>
      <c r="C31576" s="81" t="s">
        <v>236</v>
      </c>
    </row>
    <row r="31577" spans="1:3" x14ac:dyDescent="0.25">
      <c r="A31577" s="80">
        <v>1118887</v>
      </c>
      <c r="B31577" s="104" t="s">
        <v>236</v>
      </c>
      <c r="C31577" s="88">
        <v>33190</v>
      </c>
    </row>
    <row r="31578" spans="1:3" x14ac:dyDescent="0.25">
      <c r="A31578" s="80">
        <v>1118888</v>
      </c>
      <c r="B31578" s="104" t="s">
        <v>236</v>
      </c>
      <c r="C31578" s="88">
        <v>33191</v>
      </c>
    </row>
    <row r="31579" spans="1:3" x14ac:dyDescent="0.25">
      <c r="A31579" s="80">
        <v>1118889</v>
      </c>
      <c r="B31579" s="104" t="s">
        <v>236</v>
      </c>
      <c r="C31579" s="88">
        <v>33192</v>
      </c>
    </row>
    <row r="31580" spans="1:3" x14ac:dyDescent="0.25">
      <c r="A31580" s="80">
        <v>1118891</v>
      </c>
      <c r="B31580" s="104" t="s">
        <v>236</v>
      </c>
      <c r="C31580" s="81" t="s">
        <v>236</v>
      </c>
    </row>
    <row r="31581" spans="1:3" x14ac:dyDescent="0.25">
      <c r="A31581" s="80">
        <v>1118892</v>
      </c>
      <c r="B31581" s="104" t="s">
        <v>236</v>
      </c>
      <c r="C31581" s="81" t="s">
        <v>236</v>
      </c>
    </row>
    <row r="31582" spans="1:3" x14ac:dyDescent="0.25">
      <c r="A31582" s="80">
        <v>1118893</v>
      </c>
      <c r="B31582" s="104" t="s">
        <v>236</v>
      </c>
      <c r="C31582" s="81" t="s">
        <v>236</v>
      </c>
    </row>
    <row r="31583" spans="1:3" x14ac:dyDescent="0.25">
      <c r="A31583" s="80">
        <v>1118894</v>
      </c>
      <c r="B31583" s="104" t="s">
        <v>236</v>
      </c>
      <c r="C31583" s="81" t="s">
        <v>236</v>
      </c>
    </row>
    <row r="31584" spans="1:3" x14ac:dyDescent="0.25">
      <c r="A31584" s="80">
        <v>1118895</v>
      </c>
      <c r="B31584" s="104" t="s">
        <v>236</v>
      </c>
      <c r="C31584" s="88">
        <v>33193</v>
      </c>
    </row>
    <row r="31585" spans="1:3" x14ac:dyDescent="0.25">
      <c r="A31585" s="80">
        <v>1118896</v>
      </c>
      <c r="B31585" s="104" t="s">
        <v>236</v>
      </c>
      <c r="C31585" s="88">
        <v>33194</v>
      </c>
    </row>
    <row r="31586" spans="1:3" x14ac:dyDescent="0.25">
      <c r="A31586" s="80">
        <v>1118897</v>
      </c>
      <c r="B31586" s="104" t="s">
        <v>236</v>
      </c>
      <c r="C31586" s="81" t="s">
        <v>236</v>
      </c>
    </row>
    <row r="31587" spans="1:3" x14ac:dyDescent="0.25">
      <c r="A31587" s="80">
        <v>1118898</v>
      </c>
      <c r="B31587" s="104" t="s">
        <v>236</v>
      </c>
      <c r="C31587" s="81" t="s">
        <v>236</v>
      </c>
    </row>
    <row r="31588" spans="1:3" x14ac:dyDescent="0.25">
      <c r="A31588" s="80">
        <v>1118899</v>
      </c>
      <c r="B31588" s="104" t="s">
        <v>236</v>
      </c>
      <c r="C31588" s="81" t="s">
        <v>236</v>
      </c>
    </row>
    <row r="31589" spans="1:3" x14ac:dyDescent="0.25">
      <c r="A31589" s="80">
        <v>1118900</v>
      </c>
      <c r="B31589" s="104" t="s">
        <v>236</v>
      </c>
      <c r="C31589" s="88">
        <v>33197</v>
      </c>
    </row>
    <row r="31590" spans="1:3" x14ac:dyDescent="0.25">
      <c r="A31590" s="80">
        <v>1118901</v>
      </c>
      <c r="B31590" s="104" t="s">
        <v>236</v>
      </c>
      <c r="C31590" s="81" t="s">
        <v>236</v>
      </c>
    </row>
    <row r="31591" spans="1:3" x14ac:dyDescent="0.25">
      <c r="A31591" s="80">
        <v>1118902</v>
      </c>
      <c r="B31591" s="104" t="s">
        <v>236</v>
      </c>
      <c r="C31591" s="88">
        <v>33198</v>
      </c>
    </row>
    <row r="31592" spans="1:3" x14ac:dyDescent="0.25">
      <c r="A31592" s="80">
        <v>1118903</v>
      </c>
      <c r="B31592" s="91">
        <v>1120509</v>
      </c>
      <c r="C31592" s="88">
        <v>33199</v>
      </c>
    </row>
    <row r="31593" spans="1:3" x14ac:dyDescent="0.25">
      <c r="A31593" s="80">
        <v>1118904</v>
      </c>
      <c r="B31593" s="91">
        <v>1123978</v>
      </c>
      <c r="C31593" s="88">
        <v>33201</v>
      </c>
    </row>
    <row r="31594" spans="1:3" x14ac:dyDescent="0.25">
      <c r="A31594" s="80">
        <v>1118905</v>
      </c>
      <c r="B31594" s="91">
        <v>1125423</v>
      </c>
      <c r="C31594" s="88">
        <v>33202</v>
      </c>
    </row>
    <row r="31595" spans="1:3" x14ac:dyDescent="0.25">
      <c r="A31595" s="80">
        <v>1118906</v>
      </c>
      <c r="B31595" s="91">
        <v>1124308</v>
      </c>
      <c r="C31595" s="88">
        <v>33211</v>
      </c>
    </row>
    <row r="31596" spans="1:3" x14ac:dyDescent="0.25">
      <c r="A31596" s="80">
        <v>1118907</v>
      </c>
      <c r="B31596" s="104" t="s">
        <v>236</v>
      </c>
      <c r="C31596" s="81" t="s">
        <v>236</v>
      </c>
    </row>
    <row r="31597" spans="1:3" x14ac:dyDescent="0.25">
      <c r="A31597" s="80">
        <v>1118908</v>
      </c>
      <c r="B31597" s="104" t="s">
        <v>236</v>
      </c>
      <c r="C31597" s="81" t="s">
        <v>236</v>
      </c>
    </row>
    <row r="31598" spans="1:3" x14ac:dyDescent="0.25">
      <c r="A31598" s="80">
        <v>1118909</v>
      </c>
      <c r="B31598" s="104" t="s">
        <v>236</v>
      </c>
      <c r="C31598" s="81" t="s">
        <v>236</v>
      </c>
    </row>
    <row r="31599" spans="1:3" x14ac:dyDescent="0.25">
      <c r="A31599" s="80">
        <v>1118910</v>
      </c>
      <c r="B31599" s="91">
        <v>1125501</v>
      </c>
      <c r="C31599" s="88">
        <v>33213</v>
      </c>
    </row>
    <row r="31600" spans="1:3" x14ac:dyDescent="0.25">
      <c r="A31600" s="80">
        <v>1118911</v>
      </c>
      <c r="B31600" s="104" t="s">
        <v>236</v>
      </c>
      <c r="C31600" s="81" t="s">
        <v>236</v>
      </c>
    </row>
    <row r="31601" spans="1:3" x14ac:dyDescent="0.25">
      <c r="A31601" s="80">
        <v>1118912</v>
      </c>
      <c r="B31601" s="104" t="s">
        <v>236</v>
      </c>
      <c r="C31601" s="81" t="s">
        <v>236</v>
      </c>
    </row>
    <row r="31602" spans="1:3" x14ac:dyDescent="0.25">
      <c r="A31602" s="80">
        <v>1118913</v>
      </c>
      <c r="B31602" s="104" t="s">
        <v>236</v>
      </c>
      <c r="C31602" s="81" t="s">
        <v>236</v>
      </c>
    </row>
    <row r="31603" spans="1:3" x14ac:dyDescent="0.25">
      <c r="A31603" s="80">
        <v>1118914</v>
      </c>
      <c r="B31603" s="104" t="s">
        <v>236</v>
      </c>
      <c r="C31603" s="88">
        <v>64589</v>
      </c>
    </row>
    <row r="31604" spans="1:3" x14ac:dyDescent="0.25">
      <c r="A31604" s="80">
        <v>1118915</v>
      </c>
      <c r="B31604" s="104" t="s">
        <v>236</v>
      </c>
      <c r="C31604" s="88">
        <v>33214</v>
      </c>
    </row>
    <row r="31605" spans="1:3" x14ac:dyDescent="0.25">
      <c r="A31605" s="80">
        <v>1118916</v>
      </c>
      <c r="B31605" s="91">
        <v>1133544</v>
      </c>
      <c r="C31605" s="88">
        <v>33216</v>
      </c>
    </row>
    <row r="31606" spans="1:3" x14ac:dyDescent="0.25">
      <c r="A31606" s="80">
        <v>1118917</v>
      </c>
      <c r="B31606" s="104" t="s">
        <v>236</v>
      </c>
      <c r="C31606" s="88">
        <v>33217</v>
      </c>
    </row>
    <row r="31607" spans="1:3" x14ac:dyDescent="0.25">
      <c r="A31607" s="80">
        <v>1118918</v>
      </c>
      <c r="B31607" s="104" t="s">
        <v>236</v>
      </c>
      <c r="C31607" s="88">
        <v>33218</v>
      </c>
    </row>
    <row r="31608" spans="1:3" x14ac:dyDescent="0.25">
      <c r="A31608" s="80">
        <v>1118919</v>
      </c>
      <c r="B31608" s="91">
        <v>1125502</v>
      </c>
      <c r="C31608" s="88">
        <v>33220</v>
      </c>
    </row>
    <row r="31609" spans="1:3" x14ac:dyDescent="0.25">
      <c r="A31609" s="80">
        <v>1118920</v>
      </c>
      <c r="B31609" s="104" t="s">
        <v>236</v>
      </c>
      <c r="C31609" s="88">
        <v>33279</v>
      </c>
    </row>
    <row r="31610" spans="1:3" x14ac:dyDescent="0.25">
      <c r="A31610" s="80">
        <v>1118921</v>
      </c>
      <c r="B31610" s="91">
        <v>1124389</v>
      </c>
      <c r="C31610" s="88">
        <v>33222</v>
      </c>
    </row>
    <row r="31611" spans="1:3" x14ac:dyDescent="0.25">
      <c r="A31611" s="80">
        <v>1118922</v>
      </c>
      <c r="B31611" s="104" t="s">
        <v>236</v>
      </c>
      <c r="C31611" s="88">
        <v>33223</v>
      </c>
    </row>
    <row r="31612" spans="1:3" x14ac:dyDescent="0.25">
      <c r="A31612" s="80">
        <v>1118923</v>
      </c>
      <c r="B31612" s="91">
        <v>1141678</v>
      </c>
      <c r="C31612" s="88">
        <v>33225</v>
      </c>
    </row>
    <row r="31613" spans="1:3" x14ac:dyDescent="0.25">
      <c r="A31613" s="80">
        <v>1118924</v>
      </c>
      <c r="B31613" s="104" t="s">
        <v>236</v>
      </c>
      <c r="C31613" s="88">
        <v>33226</v>
      </c>
    </row>
    <row r="31614" spans="1:3" x14ac:dyDescent="0.25">
      <c r="A31614" s="80">
        <v>1118925</v>
      </c>
      <c r="B31614" s="91">
        <v>1125054</v>
      </c>
      <c r="C31614" s="88">
        <v>33228</v>
      </c>
    </row>
    <row r="31615" spans="1:3" x14ac:dyDescent="0.25">
      <c r="A31615" s="80">
        <v>1118926</v>
      </c>
      <c r="B31615" s="104" t="s">
        <v>236</v>
      </c>
      <c r="C31615" s="81" t="s">
        <v>236</v>
      </c>
    </row>
    <row r="31616" spans="1:3" x14ac:dyDescent="0.25">
      <c r="A31616" s="80">
        <v>1118927</v>
      </c>
      <c r="B31616" s="104" t="s">
        <v>236</v>
      </c>
      <c r="C31616" s="81" t="s">
        <v>236</v>
      </c>
    </row>
    <row r="31617" spans="1:3" x14ac:dyDescent="0.25">
      <c r="A31617" s="80">
        <v>1118928</v>
      </c>
      <c r="B31617" s="91">
        <v>1124314</v>
      </c>
      <c r="C31617" s="88">
        <v>33229</v>
      </c>
    </row>
    <row r="31618" spans="1:3" x14ac:dyDescent="0.25">
      <c r="A31618" s="80">
        <v>1118929</v>
      </c>
      <c r="B31618" s="104" t="s">
        <v>236</v>
      </c>
      <c r="C31618" s="81" t="s">
        <v>236</v>
      </c>
    </row>
    <row r="31619" spans="1:3" x14ac:dyDescent="0.25">
      <c r="A31619" s="80">
        <v>1118930</v>
      </c>
      <c r="B31619" s="104" t="s">
        <v>236</v>
      </c>
      <c r="C31619" s="81" t="s">
        <v>236</v>
      </c>
    </row>
    <row r="31620" spans="1:3" x14ac:dyDescent="0.25">
      <c r="A31620" s="80">
        <v>1118931</v>
      </c>
      <c r="B31620" s="91">
        <v>1125434</v>
      </c>
      <c r="C31620" s="88">
        <v>33230</v>
      </c>
    </row>
    <row r="31621" spans="1:3" x14ac:dyDescent="0.25">
      <c r="A31621" s="80">
        <v>1118932</v>
      </c>
      <c r="B31621" s="91">
        <v>1125583</v>
      </c>
      <c r="C31621" s="88">
        <v>33231</v>
      </c>
    </row>
    <row r="31622" spans="1:3" x14ac:dyDescent="0.25">
      <c r="A31622" s="80">
        <v>1118933</v>
      </c>
      <c r="B31622" s="104" t="s">
        <v>236</v>
      </c>
      <c r="C31622" s="88">
        <v>33232</v>
      </c>
    </row>
    <row r="31623" spans="1:3" x14ac:dyDescent="0.25">
      <c r="A31623" s="80">
        <v>1118934</v>
      </c>
      <c r="B31623" s="104" t="s">
        <v>236</v>
      </c>
      <c r="C31623" s="81" t="s">
        <v>236</v>
      </c>
    </row>
    <row r="31624" spans="1:3" x14ac:dyDescent="0.25">
      <c r="A31624" s="80">
        <v>1118935</v>
      </c>
      <c r="B31624" s="104" t="s">
        <v>236</v>
      </c>
      <c r="C31624" s="88">
        <v>33233</v>
      </c>
    </row>
    <row r="31625" spans="1:3" x14ac:dyDescent="0.25">
      <c r="A31625" s="80">
        <v>1118936</v>
      </c>
      <c r="B31625" s="104" t="s">
        <v>236</v>
      </c>
      <c r="C31625" s="81" t="s">
        <v>236</v>
      </c>
    </row>
    <row r="31626" spans="1:3" x14ac:dyDescent="0.25">
      <c r="A31626" s="80">
        <v>1118937</v>
      </c>
      <c r="B31626" s="104" t="s">
        <v>236</v>
      </c>
      <c r="C31626" s="81" t="s">
        <v>236</v>
      </c>
    </row>
    <row r="31627" spans="1:3" x14ac:dyDescent="0.25">
      <c r="A31627" s="80">
        <v>1118938</v>
      </c>
      <c r="B31627" s="104" t="s">
        <v>236</v>
      </c>
      <c r="C31627" s="88">
        <v>33234</v>
      </c>
    </row>
    <row r="31628" spans="1:3" x14ac:dyDescent="0.25">
      <c r="A31628" s="80">
        <v>1118939</v>
      </c>
      <c r="B31628" s="104" t="s">
        <v>236</v>
      </c>
      <c r="C31628" s="88">
        <v>33236</v>
      </c>
    </row>
    <row r="31629" spans="1:3" x14ac:dyDescent="0.25">
      <c r="A31629" s="80">
        <v>1118940</v>
      </c>
      <c r="B31629" s="104" t="s">
        <v>236</v>
      </c>
      <c r="C31629" s="81" t="s">
        <v>236</v>
      </c>
    </row>
    <row r="31630" spans="1:3" x14ac:dyDescent="0.25">
      <c r="A31630" s="80">
        <v>1118941</v>
      </c>
      <c r="B31630" s="91">
        <v>1125503</v>
      </c>
      <c r="C31630" s="88">
        <v>33237</v>
      </c>
    </row>
    <row r="31631" spans="1:3" x14ac:dyDescent="0.25">
      <c r="A31631" s="80">
        <v>1118942</v>
      </c>
      <c r="B31631" s="104" t="s">
        <v>236</v>
      </c>
      <c r="C31631" s="88">
        <v>33238</v>
      </c>
    </row>
    <row r="31632" spans="1:3" x14ac:dyDescent="0.25">
      <c r="A31632" s="80">
        <v>1118943</v>
      </c>
      <c r="B31632" s="104" t="s">
        <v>236</v>
      </c>
      <c r="C31632" s="81" t="s">
        <v>236</v>
      </c>
    </row>
    <row r="31633" spans="1:3" x14ac:dyDescent="0.25">
      <c r="A31633" s="80">
        <v>1118944</v>
      </c>
      <c r="B31633" s="104" t="s">
        <v>236</v>
      </c>
      <c r="C31633" s="81" t="s">
        <v>236</v>
      </c>
    </row>
    <row r="31634" spans="1:3" x14ac:dyDescent="0.25">
      <c r="A31634" s="80">
        <v>1118945</v>
      </c>
      <c r="B31634" s="104" t="s">
        <v>236</v>
      </c>
      <c r="C31634" s="88">
        <v>33240</v>
      </c>
    </row>
    <row r="31635" spans="1:3" x14ac:dyDescent="0.25">
      <c r="A31635" s="80">
        <v>1118946</v>
      </c>
      <c r="B31635" s="104" t="s">
        <v>236</v>
      </c>
      <c r="C31635" s="81" t="s">
        <v>236</v>
      </c>
    </row>
    <row r="31636" spans="1:3" x14ac:dyDescent="0.25">
      <c r="A31636" s="80">
        <v>1118947</v>
      </c>
      <c r="B31636" s="104" t="s">
        <v>236</v>
      </c>
      <c r="C31636" s="81" t="s">
        <v>236</v>
      </c>
    </row>
    <row r="31637" spans="1:3" x14ac:dyDescent="0.25">
      <c r="A31637" s="80">
        <v>1118948</v>
      </c>
      <c r="B31637" s="91">
        <v>1123977</v>
      </c>
      <c r="C31637" s="88">
        <v>33241</v>
      </c>
    </row>
    <row r="31638" spans="1:3" x14ac:dyDescent="0.25">
      <c r="A31638" s="80">
        <v>1118949</v>
      </c>
      <c r="B31638" s="91">
        <v>1122634</v>
      </c>
      <c r="C31638" s="88">
        <v>33242</v>
      </c>
    </row>
    <row r="31639" spans="1:3" x14ac:dyDescent="0.25">
      <c r="A31639" s="80">
        <v>1118950</v>
      </c>
      <c r="B31639" s="91">
        <v>1125504</v>
      </c>
      <c r="C31639" s="88">
        <v>33243</v>
      </c>
    </row>
    <row r="31640" spans="1:3" x14ac:dyDescent="0.25">
      <c r="A31640" s="80">
        <v>1118951</v>
      </c>
      <c r="B31640" s="91">
        <v>1125439</v>
      </c>
      <c r="C31640" s="88">
        <v>33245</v>
      </c>
    </row>
    <row r="31641" spans="1:3" x14ac:dyDescent="0.25">
      <c r="A31641" s="80">
        <v>1118952</v>
      </c>
      <c r="B31641" s="104" t="s">
        <v>236</v>
      </c>
      <c r="C31641" s="88">
        <v>33244</v>
      </c>
    </row>
    <row r="31642" spans="1:3" x14ac:dyDescent="0.25">
      <c r="A31642" s="80">
        <v>1118953</v>
      </c>
      <c r="B31642" s="91">
        <v>1125101</v>
      </c>
      <c r="C31642" s="88">
        <v>33246</v>
      </c>
    </row>
    <row r="31643" spans="1:3" x14ac:dyDescent="0.25">
      <c r="A31643" s="80">
        <v>1118954</v>
      </c>
      <c r="B31643" s="91">
        <v>1124656</v>
      </c>
      <c r="C31643" s="88">
        <v>33248</v>
      </c>
    </row>
    <row r="31644" spans="1:3" x14ac:dyDescent="0.25">
      <c r="A31644" s="80">
        <v>1118955</v>
      </c>
      <c r="B31644" s="91">
        <v>1125188</v>
      </c>
      <c r="C31644" s="88">
        <v>33249</v>
      </c>
    </row>
    <row r="31645" spans="1:3" x14ac:dyDescent="0.25">
      <c r="A31645" s="80">
        <v>1118956</v>
      </c>
      <c r="B31645" s="104" t="s">
        <v>236</v>
      </c>
      <c r="C31645" s="88">
        <v>33250</v>
      </c>
    </row>
    <row r="31646" spans="1:3" x14ac:dyDescent="0.25">
      <c r="A31646" s="80">
        <v>1118957</v>
      </c>
      <c r="B31646" s="91">
        <v>1133543</v>
      </c>
      <c r="C31646" s="88">
        <v>33251</v>
      </c>
    </row>
    <row r="31647" spans="1:3" x14ac:dyDescent="0.25">
      <c r="A31647" s="80">
        <v>1118958</v>
      </c>
      <c r="B31647" s="91">
        <v>1124253</v>
      </c>
      <c r="C31647" s="88">
        <v>73480</v>
      </c>
    </row>
    <row r="31648" spans="1:3" x14ac:dyDescent="0.25">
      <c r="A31648" s="80">
        <v>1118959</v>
      </c>
      <c r="B31648" s="104" t="s">
        <v>236</v>
      </c>
      <c r="C31648" s="88">
        <v>23936</v>
      </c>
    </row>
    <row r="31649" spans="1:3" x14ac:dyDescent="0.25">
      <c r="A31649" s="80">
        <v>1118960</v>
      </c>
      <c r="B31649" s="91">
        <v>1124175</v>
      </c>
      <c r="C31649" s="88">
        <v>33252</v>
      </c>
    </row>
    <row r="31650" spans="1:3" x14ac:dyDescent="0.25">
      <c r="A31650" s="80">
        <v>1118961</v>
      </c>
      <c r="B31650" s="91">
        <v>1124564</v>
      </c>
      <c r="C31650" s="88">
        <v>33253</v>
      </c>
    </row>
    <row r="31651" spans="1:3" x14ac:dyDescent="0.25">
      <c r="A31651" s="80">
        <v>1118962</v>
      </c>
      <c r="B31651" s="104" t="s">
        <v>236</v>
      </c>
      <c r="C31651" s="88">
        <v>33254</v>
      </c>
    </row>
    <row r="31652" spans="1:3" x14ac:dyDescent="0.25">
      <c r="A31652" s="80">
        <v>1118963</v>
      </c>
      <c r="B31652" s="104" t="s">
        <v>236</v>
      </c>
      <c r="C31652" s="81" t="s">
        <v>236</v>
      </c>
    </row>
    <row r="31653" spans="1:3" x14ac:dyDescent="0.25">
      <c r="A31653" s="80">
        <v>1118964</v>
      </c>
      <c r="B31653" s="104" t="s">
        <v>236</v>
      </c>
      <c r="C31653" s="81" t="s">
        <v>236</v>
      </c>
    </row>
    <row r="31654" spans="1:3" x14ac:dyDescent="0.25">
      <c r="A31654" s="80">
        <v>1118965</v>
      </c>
      <c r="B31654" s="104" t="s">
        <v>236</v>
      </c>
      <c r="C31654" s="81" t="s">
        <v>236</v>
      </c>
    </row>
    <row r="31655" spans="1:3" x14ac:dyDescent="0.25">
      <c r="A31655" s="80">
        <v>1118966</v>
      </c>
      <c r="B31655" s="104" t="s">
        <v>236</v>
      </c>
      <c r="C31655" s="81" t="s">
        <v>236</v>
      </c>
    </row>
    <row r="31656" spans="1:3" x14ac:dyDescent="0.25">
      <c r="A31656" s="80">
        <v>1118967</v>
      </c>
      <c r="B31656" s="104" t="s">
        <v>236</v>
      </c>
      <c r="C31656" s="81" t="s">
        <v>236</v>
      </c>
    </row>
    <row r="31657" spans="1:3" x14ac:dyDescent="0.25">
      <c r="A31657" s="80">
        <v>1118968</v>
      </c>
      <c r="B31657" s="91">
        <v>1124528</v>
      </c>
      <c r="C31657" s="88">
        <v>33256</v>
      </c>
    </row>
    <row r="31658" spans="1:3" x14ac:dyDescent="0.25">
      <c r="A31658" s="80">
        <v>1118969</v>
      </c>
      <c r="B31658" s="104" t="s">
        <v>236</v>
      </c>
      <c r="C31658" s="81" t="s">
        <v>236</v>
      </c>
    </row>
    <row r="31659" spans="1:3" x14ac:dyDescent="0.25">
      <c r="A31659" s="80">
        <v>1118971</v>
      </c>
      <c r="B31659" s="104" t="s">
        <v>236</v>
      </c>
      <c r="C31659" s="81" t="s">
        <v>236</v>
      </c>
    </row>
    <row r="31660" spans="1:3" x14ac:dyDescent="0.25">
      <c r="A31660" s="80">
        <v>1118972</v>
      </c>
      <c r="B31660" s="104" t="s">
        <v>236</v>
      </c>
      <c r="C31660" s="88">
        <v>61467</v>
      </c>
    </row>
    <row r="31661" spans="1:3" x14ac:dyDescent="0.25">
      <c r="A31661" s="80">
        <v>1118973</v>
      </c>
      <c r="B31661" s="104" t="s">
        <v>236</v>
      </c>
      <c r="C31661" s="81" t="s">
        <v>236</v>
      </c>
    </row>
    <row r="31662" spans="1:3" x14ac:dyDescent="0.25">
      <c r="A31662" s="80">
        <v>1118974</v>
      </c>
      <c r="B31662" s="91">
        <v>1124118</v>
      </c>
      <c r="C31662" s="88">
        <v>33257</v>
      </c>
    </row>
    <row r="31663" spans="1:3" x14ac:dyDescent="0.25">
      <c r="A31663" s="80">
        <v>1118975</v>
      </c>
      <c r="B31663" s="104" t="s">
        <v>236</v>
      </c>
      <c r="C31663" s="88">
        <v>33258</v>
      </c>
    </row>
    <row r="31664" spans="1:3" x14ac:dyDescent="0.25">
      <c r="A31664" s="80">
        <v>1118976</v>
      </c>
      <c r="B31664" s="104" t="s">
        <v>236</v>
      </c>
      <c r="C31664" s="81" t="s">
        <v>236</v>
      </c>
    </row>
    <row r="31665" spans="1:3" x14ac:dyDescent="0.25">
      <c r="A31665" s="80">
        <v>1118977</v>
      </c>
      <c r="B31665" s="104" t="s">
        <v>236</v>
      </c>
      <c r="C31665" s="88">
        <v>33259</v>
      </c>
    </row>
    <row r="31666" spans="1:3" x14ac:dyDescent="0.25">
      <c r="A31666" s="80">
        <v>1118978</v>
      </c>
      <c r="B31666" s="104" t="s">
        <v>236</v>
      </c>
      <c r="C31666" s="81" t="s">
        <v>236</v>
      </c>
    </row>
    <row r="31667" spans="1:3" x14ac:dyDescent="0.25">
      <c r="A31667" s="80">
        <v>1118979</v>
      </c>
      <c r="B31667" s="104" t="s">
        <v>236</v>
      </c>
      <c r="C31667" s="88">
        <v>33261</v>
      </c>
    </row>
    <row r="31668" spans="1:3" x14ac:dyDescent="0.25">
      <c r="A31668" s="80">
        <v>1118980</v>
      </c>
      <c r="B31668" s="104" t="s">
        <v>236</v>
      </c>
      <c r="C31668" s="81" t="s">
        <v>236</v>
      </c>
    </row>
    <row r="31669" spans="1:3" x14ac:dyDescent="0.25">
      <c r="A31669" s="80">
        <v>1118981</v>
      </c>
      <c r="B31669" s="104" t="s">
        <v>236</v>
      </c>
      <c r="C31669" s="81" t="s">
        <v>236</v>
      </c>
    </row>
    <row r="31670" spans="1:3" x14ac:dyDescent="0.25">
      <c r="A31670" s="80">
        <v>1118982</v>
      </c>
      <c r="B31670" s="104" t="s">
        <v>236</v>
      </c>
      <c r="C31670" s="81" t="s">
        <v>236</v>
      </c>
    </row>
    <row r="31671" spans="1:3" x14ac:dyDescent="0.25">
      <c r="A31671" s="80">
        <v>1118983</v>
      </c>
      <c r="B31671" s="104" t="s">
        <v>236</v>
      </c>
      <c r="C31671" s="81" t="s">
        <v>236</v>
      </c>
    </row>
    <row r="31672" spans="1:3" x14ac:dyDescent="0.25">
      <c r="A31672" s="80">
        <v>1118984</v>
      </c>
      <c r="B31672" s="104" t="s">
        <v>236</v>
      </c>
      <c r="C31672" s="81" t="s">
        <v>236</v>
      </c>
    </row>
    <row r="31673" spans="1:3" x14ac:dyDescent="0.25">
      <c r="A31673" s="80">
        <v>1118985</v>
      </c>
      <c r="B31673" s="104" t="s">
        <v>236</v>
      </c>
      <c r="C31673" s="81" t="s">
        <v>236</v>
      </c>
    </row>
    <row r="31674" spans="1:3" x14ac:dyDescent="0.25">
      <c r="A31674" s="80">
        <v>1118986</v>
      </c>
      <c r="B31674" s="104" t="s">
        <v>236</v>
      </c>
      <c r="C31674" s="81" t="s">
        <v>236</v>
      </c>
    </row>
    <row r="31675" spans="1:3" x14ac:dyDescent="0.25">
      <c r="A31675" s="80">
        <v>1118987</v>
      </c>
      <c r="B31675" s="104" t="s">
        <v>236</v>
      </c>
      <c r="C31675" s="81" t="s">
        <v>236</v>
      </c>
    </row>
    <row r="31676" spans="1:3" x14ac:dyDescent="0.25">
      <c r="A31676" s="80">
        <v>1118988</v>
      </c>
      <c r="B31676" s="104" t="s">
        <v>236</v>
      </c>
      <c r="C31676" s="81" t="s">
        <v>236</v>
      </c>
    </row>
    <row r="31677" spans="1:3" x14ac:dyDescent="0.25">
      <c r="A31677" s="80">
        <v>1118989</v>
      </c>
      <c r="B31677" s="104" t="s">
        <v>236</v>
      </c>
      <c r="C31677" s="81" t="s">
        <v>236</v>
      </c>
    </row>
    <row r="31678" spans="1:3" x14ac:dyDescent="0.25">
      <c r="A31678" s="80">
        <v>1118990</v>
      </c>
      <c r="B31678" s="104" t="s">
        <v>236</v>
      </c>
      <c r="C31678" s="81" t="s">
        <v>236</v>
      </c>
    </row>
    <row r="31679" spans="1:3" x14ac:dyDescent="0.25">
      <c r="A31679" s="80">
        <v>1118991</v>
      </c>
      <c r="B31679" s="104" t="s">
        <v>236</v>
      </c>
      <c r="C31679" s="81" t="s">
        <v>236</v>
      </c>
    </row>
    <row r="31680" spans="1:3" x14ac:dyDescent="0.25">
      <c r="A31680" s="80">
        <v>1118992</v>
      </c>
      <c r="B31680" s="104" t="s">
        <v>236</v>
      </c>
      <c r="C31680" s="81" t="s">
        <v>236</v>
      </c>
    </row>
    <row r="31681" spans="1:3" x14ac:dyDescent="0.25">
      <c r="A31681" s="80">
        <v>1118993</v>
      </c>
      <c r="B31681" s="104" t="s">
        <v>236</v>
      </c>
      <c r="C31681" s="81" t="s">
        <v>236</v>
      </c>
    </row>
    <row r="31682" spans="1:3" x14ac:dyDescent="0.25">
      <c r="A31682" s="80">
        <v>1118994</v>
      </c>
      <c r="B31682" s="104" t="s">
        <v>236</v>
      </c>
      <c r="C31682" s="81" t="s">
        <v>236</v>
      </c>
    </row>
    <row r="31683" spans="1:3" x14ac:dyDescent="0.25">
      <c r="A31683" s="80">
        <v>1118995</v>
      </c>
      <c r="B31683" s="104" t="s">
        <v>236</v>
      </c>
      <c r="C31683" s="81" t="s">
        <v>236</v>
      </c>
    </row>
    <row r="31684" spans="1:3" x14ac:dyDescent="0.25">
      <c r="A31684" s="80">
        <v>1118996</v>
      </c>
      <c r="B31684" s="104" t="s">
        <v>236</v>
      </c>
      <c r="C31684" s="81" t="s">
        <v>236</v>
      </c>
    </row>
    <row r="31685" spans="1:3" x14ac:dyDescent="0.25">
      <c r="A31685" s="80">
        <v>1118997</v>
      </c>
      <c r="B31685" s="104" t="s">
        <v>236</v>
      </c>
      <c r="C31685" s="81" t="s">
        <v>236</v>
      </c>
    </row>
    <row r="31686" spans="1:3" x14ac:dyDescent="0.25">
      <c r="A31686" s="80">
        <v>1118998</v>
      </c>
      <c r="B31686" s="104" t="s">
        <v>236</v>
      </c>
      <c r="C31686" s="81" t="s">
        <v>236</v>
      </c>
    </row>
    <row r="31687" spans="1:3" x14ac:dyDescent="0.25">
      <c r="A31687" s="80">
        <v>1118999</v>
      </c>
      <c r="B31687" s="104" t="s">
        <v>236</v>
      </c>
      <c r="C31687" s="88">
        <v>33262</v>
      </c>
    </row>
    <row r="31688" spans="1:3" x14ac:dyDescent="0.25">
      <c r="A31688" s="80">
        <v>1119000</v>
      </c>
      <c r="B31688" s="104" t="s">
        <v>236</v>
      </c>
      <c r="C31688" s="81" t="s">
        <v>236</v>
      </c>
    </row>
    <row r="31689" spans="1:3" x14ac:dyDescent="0.25">
      <c r="A31689" s="80">
        <v>1119001</v>
      </c>
      <c r="B31689" s="104" t="s">
        <v>236</v>
      </c>
      <c r="C31689" s="81" t="s">
        <v>236</v>
      </c>
    </row>
    <row r="31690" spans="1:3" x14ac:dyDescent="0.25">
      <c r="A31690" s="80">
        <v>1119002</v>
      </c>
      <c r="B31690" s="104" t="s">
        <v>236</v>
      </c>
      <c r="C31690" s="88">
        <v>33263</v>
      </c>
    </row>
    <row r="31691" spans="1:3" x14ac:dyDescent="0.25">
      <c r="A31691" s="80">
        <v>1119003</v>
      </c>
      <c r="B31691" s="91">
        <v>1125043</v>
      </c>
      <c r="C31691" s="88">
        <v>33264</v>
      </c>
    </row>
    <row r="31692" spans="1:3" x14ac:dyDescent="0.25">
      <c r="A31692" s="80">
        <v>1119004</v>
      </c>
      <c r="B31692" s="104" t="s">
        <v>236</v>
      </c>
      <c r="C31692" s="88">
        <v>19353</v>
      </c>
    </row>
    <row r="31693" spans="1:3" x14ac:dyDescent="0.25">
      <c r="A31693" s="80">
        <v>1119005</v>
      </c>
      <c r="B31693" s="104" t="s">
        <v>236</v>
      </c>
      <c r="C31693" s="81" t="s">
        <v>236</v>
      </c>
    </row>
    <row r="31694" spans="1:3" x14ac:dyDescent="0.25">
      <c r="A31694" s="80">
        <v>1119006</v>
      </c>
      <c r="B31694" s="104" t="s">
        <v>236</v>
      </c>
      <c r="C31694" s="81" t="s">
        <v>236</v>
      </c>
    </row>
    <row r="31695" spans="1:3" x14ac:dyDescent="0.25">
      <c r="A31695" s="80">
        <v>1119007</v>
      </c>
      <c r="B31695" s="104" t="s">
        <v>236</v>
      </c>
      <c r="C31695" s="81" t="s">
        <v>236</v>
      </c>
    </row>
    <row r="31696" spans="1:3" x14ac:dyDescent="0.25">
      <c r="A31696" s="80">
        <v>1119008</v>
      </c>
      <c r="B31696" s="104" t="s">
        <v>236</v>
      </c>
      <c r="C31696" s="88">
        <v>33265</v>
      </c>
    </row>
    <row r="31697" spans="1:3" x14ac:dyDescent="0.25">
      <c r="A31697" s="80">
        <v>1119009</v>
      </c>
      <c r="B31697" s="104" t="s">
        <v>236</v>
      </c>
      <c r="C31697" s="88">
        <v>33267</v>
      </c>
    </row>
    <row r="31698" spans="1:3" x14ac:dyDescent="0.25">
      <c r="A31698" s="80">
        <v>1119010</v>
      </c>
      <c r="B31698" s="104" t="s">
        <v>236</v>
      </c>
      <c r="C31698" s="81" t="s">
        <v>236</v>
      </c>
    </row>
    <row r="31699" spans="1:3" x14ac:dyDescent="0.25">
      <c r="A31699" s="80">
        <v>1119011</v>
      </c>
      <c r="B31699" s="104" t="s">
        <v>236</v>
      </c>
      <c r="C31699" s="88">
        <v>33269</v>
      </c>
    </row>
    <row r="31700" spans="1:3" x14ac:dyDescent="0.25">
      <c r="A31700" s="80">
        <v>1119012</v>
      </c>
      <c r="B31700" s="104" t="s">
        <v>236</v>
      </c>
      <c r="C31700" s="88">
        <v>33270</v>
      </c>
    </row>
    <row r="31701" spans="1:3" x14ac:dyDescent="0.25">
      <c r="A31701" s="80">
        <v>1119013</v>
      </c>
      <c r="B31701" s="104" t="s">
        <v>236</v>
      </c>
      <c r="C31701" s="88">
        <v>33271</v>
      </c>
    </row>
    <row r="31702" spans="1:3" x14ac:dyDescent="0.25">
      <c r="A31702" s="80">
        <v>1119014</v>
      </c>
      <c r="B31702" s="104" t="s">
        <v>236</v>
      </c>
      <c r="C31702" s="88">
        <v>33272</v>
      </c>
    </row>
    <row r="31703" spans="1:3" x14ac:dyDescent="0.25">
      <c r="A31703" s="80">
        <v>1119015</v>
      </c>
      <c r="B31703" s="104" t="s">
        <v>236</v>
      </c>
      <c r="C31703" s="88">
        <v>33273</v>
      </c>
    </row>
    <row r="31704" spans="1:3" x14ac:dyDescent="0.25">
      <c r="A31704" s="80">
        <v>1119016</v>
      </c>
      <c r="B31704" s="104" t="s">
        <v>236</v>
      </c>
      <c r="C31704" s="88">
        <v>33275</v>
      </c>
    </row>
    <row r="31705" spans="1:3" x14ac:dyDescent="0.25">
      <c r="A31705" s="80">
        <v>1119017</v>
      </c>
      <c r="B31705" s="91">
        <v>1124176</v>
      </c>
      <c r="C31705" s="88">
        <v>33276</v>
      </c>
    </row>
    <row r="31706" spans="1:3" x14ac:dyDescent="0.25">
      <c r="A31706" s="80">
        <v>1119018</v>
      </c>
      <c r="B31706" s="104" t="s">
        <v>236</v>
      </c>
      <c r="C31706" s="88">
        <v>33277</v>
      </c>
    </row>
    <row r="31707" spans="1:3" x14ac:dyDescent="0.25">
      <c r="A31707" s="80">
        <v>1119019</v>
      </c>
      <c r="B31707" s="104" t="s">
        <v>236</v>
      </c>
      <c r="C31707" s="88">
        <v>33278</v>
      </c>
    </row>
    <row r="31708" spans="1:3" x14ac:dyDescent="0.25">
      <c r="A31708" s="80">
        <v>1119020</v>
      </c>
      <c r="B31708" s="104" t="s">
        <v>236</v>
      </c>
      <c r="C31708" s="81" t="s">
        <v>236</v>
      </c>
    </row>
    <row r="31709" spans="1:3" x14ac:dyDescent="0.25">
      <c r="A31709" s="80">
        <v>1119021</v>
      </c>
      <c r="B31709" s="104" t="s">
        <v>236</v>
      </c>
      <c r="C31709" s="81" t="s">
        <v>236</v>
      </c>
    </row>
    <row r="31710" spans="1:3" x14ac:dyDescent="0.25">
      <c r="A31710" s="80">
        <v>1119022</v>
      </c>
      <c r="B31710" s="104" t="s">
        <v>236</v>
      </c>
      <c r="C31710" s="81" t="s">
        <v>236</v>
      </c>
    </row>
    <row r="31711" spans="1:3" x14ac:dyDescent="0.25">
      <c r="A31711" s="80">
        <v>1119023</v>
      </c>
      <c r="B31711" s="91">
        <v>1130833</v>
      </c>
      <c r="C31711" s="88">
        <v>33282</v>
      </c>
    </row>
    <row r="31712" spans="1:3" x14ac:dyDescent="0.25">
      <c r="A31712" s="80">
        <v>1119024</v>
      </c>
      <c r="B31712" s="91">
        <v>1124317</v>
      </c>
      <c r="C31712" s="88">
        <v>33283</v>
      </c>
    </row>
    <row r="31713" spans="1:3" x14ac:dyDescent="0.25">
      <c r="A31713" s="80">
        <v>1119025</v>
      </c>
      <c r="B31713" s="104" t="s">
        <v>236</v>
      </c>
      <c r="C31713" s="88">
        <v>33284</v>
      </c>
    </row>
    <row r="31714" spans="1:3" x14ac:dyDescent="0.25">
      <c r="A31714" s="80">
        <v>1119026</v>
      </c>
      <c r="B31714" s="104" t="s">
        <v>236</v>
      </c>
      <c r="C31714" s="88">
        <v>33285</v>
      </c>
    </row>
    <row r="31715" spans="1:3" x14ac:dyDescent="0.25">
      <c r="A31715" s="80">
        <v>1119028</v>
      </c>
      <c r="B31715" s="104" t="s">
        <v>236</v>
      </c>
      <c r="C31715" s="88">
        <v>33286</v>
      </c>
    </row>
    <row r="31716" spans="1:3" x14ac:dyDescent="0.25">
      <c r="A31716" s="80">
        <v>1119029</v>
      </c>
      <c r="B31716" s="104" t="s">
        <v>236</v>
      </c>
      <c r="C31716" s="81" t="s">
        <v>236</v>
      </c>
    </row>
    <row r="31717" spans="1:3" x14ac:dyDescent="0.25">
      <c r="A31717" s="80">
        <v>1119030</v>
      </c>
      <c r="B31717" s="104" t="s">
        <v>236</v>
      </c>
      <c r="C31717" s="81" t="s">
        <v>236</v>
      </c>
    </row>
    <row r="31718" spans="1:3" x14ac:dyDescent="0.25">
      <c r="A31718" s="80">
        <v>1119031</v>
      </c>
      <c r="B31718" s="104" t="s">
        <v>236</v>
      </c>
      <c r="C31718" s="81" t="s">
        <v>236</v>
      </c>
    </row>
    <row r="31719" spans="1:3" x14ac:dyDescent="0.25">
      <c r="A31719" s="80">
        <v>1119032</v>
      </c>
      <c r="B31719" s="104" t="s">
        <v>236</v>
      </c>
      <c r="C31719" s="81" t="s">
        <v>236</v>
      </c>
    </row>
    <row r="31720" spans="1:3" x14ac:dyDescent="0.25">
      <c r="A31720" s="80">
        <v>1119033</v>
      </c>
      <c r="B31720" s="91">
        <v>1124841</v>
      </c>
      <c r="C31720" s="88">
        <v>33287</v>
      </c>
    </row>
    <row r="31721" spans="1:3" x14ac:dyDescent="0.25">
      <c r="A31721" s="80">
        <v>1119034</v>
      </c>
      <c r="B31721" s="91">
        <v>1124495</v>
      </c>
      <c r="C31721" s="88">
        <v>33289</v>
      </c>
    </row>
    <row r="31722" spans="1:3" x14ac:dyDescent="0.25">
      <c r="A31722" s="80">
        <v>1119035</v>
      </c>
      <c r="B31722" s="104" t="s">
        <v>236</v>
      </c>
      <c r="C31722" s="88">
        <v>33291</v>
      </c>
    </row>
    <row r="31723" spans="1:3" x14ac:dyDescent="0.25">
      <c r="A31723" s="80">
        <v>1119036</v>
      </c>
      <c r="B31723" s="104" t="s">
        <v>236</v>
      </c>
      <c r="C31723" s="88">
        <v>64912</v>
      </c>
    </row>
    <row r="31724" spans="1:3" x14ac:dyDescent="0.25">
      <c r="A31724" s="80">
        <v>1119037</v>
      </c>
      <c r="B31724" s="104" t="s">
        <v>236</v>
      </c>
      <c r="C31724" s="81" t="s">
        <v>236</v>
      </c>
    </row>
    <row r="31725" spans="1:3" x14ac:dyDescent="0.25">
      <c r="A31725" s="80">
        <v>1119038</v>
      </c>
      <c r="B31725" s="104" t="s">
        <v>236</v>
      </c>
      <c r="C31725" s="88">
        <v>33292</v>
      </c>
    </row>
    <row r="31726" spans="1:3" x14ac:dyDescent="0.25">
      <c r="A31726" s="80">
        <v>1119039</v>
      </c>
      <c r="B31726" s="104" t="s">
        <v>236</v>
      </c>
      <c r="C31726" s="88">
        <v>33293</v>
      </c>
    </row>
    <row r="31727" spans="1:3" x14ac:dyDescent="0.25">
      <c r="A31727" s="80">
        <v>1119040</v>
      </c>
      <c r="B31727" s="104" t="s">
        <v>236</v>
      </c>
      <c r="C31727" s="81" t="s">
        <v>236</v>
      </c>
    </row>
    <row r="31728" spans="1:3" x14ac:dyDescent="0.25">
      <c r="A31728" s="80">
        <v>1119041</v>
      </c>
      <c r="B31728" s="104" t="s">
        <v>236</v>
      </c>
      <c r="C31728" s="81" t="s">
        <v>236</v>
      </c>
    </row>
    <row r="31729" spans="1:3" x14ac:dyDescent="0.25">
      <c r="A31729" s="80">
        <v>1119042</v>
      </c>
      <c r="B31729" s="91">
        <v>1125113</v>
      </c>
      <c r="C31729" s="88">
        <v>33294</v>
      </c>
    </row>
    <row r="31730" spans="1:3" x14ac:dyDescent="0.25">
      <c r="A31730" s="80">
        <v>1119043</v>
      </c>
      <c r="B31730" s="104" t="s">
        <v>236</v>
      </c>
      <c r="C31730" s="81" t="s">
        <v>236</v>
      </c>
    </row>
    <row r="31731" spans="1:3" x14ac:dyDescent="0.25">
      <c r="A31731" s="80">
        <v>1119044</v>
      </c>
      <c r="B31731" s="104" t="s">
        <v>236</v>
      </c>
      <c r="C31731" s="88">
        <v>33295</v>
      </c>
    </row>
    <row r="31732" spans="1:3" x14ac:dyDescent="0.25">
      <c r="A31732" s="82">
        <v>1119045</v>
      </c>
      <c r="B31732" s="94">
        <v>1124607</v>
      </c>
      <c r="C31732" s="89">
        <v>33296</v>
      </c>
    </row>
    <row r="31733" spans="1:3" x14ac:dyDescent="0.25">
      <c r="A31733" s="80">
        <v>1119046</v>
      </c>
      <c r="B31733" s="91">
        <v>1125507</v>
      </c>
      <c r="C31733" s="88">
        <v>33298</v>
      </c>
    </row>
    <row r="31734" spans="1:3" x14ac:dyDescent="0.25">
      <c r="A31734" s="80">
        <v>1119047</v>
      </c>
      <c r="B31734" s="104" t="s">
        <v>236</v>
      </c>
      <c r="C31734" s="88">
        <v>33299</v>
      </c>
    </row>
    <row r="31735" spans="1:3" x14ac:dyDescent="0.25">
      <c r="A31735" s="80">
        <v>1119048</v>
      </c>
      <c r="B31735" s="91">
        <v>1124565</v>
      </c>
      <c r="C31735" s="88">
        <v>33301</v>
      </c>
    </row>
    <row r="31736" spans="1:3" x14ac:dyDescent="0.25">
      <c r="A31736" s="80">
        <v>1119049</v>
      </c>
      <c r="B31736" s="104" t="s">
        <v>236</v>
      </c>
      <c r="C31736" s="81" t="s">
        <v>236</v>
      </c>
    </row>
    <row r="31737" spans="1:3" x14ac:dyDescent="0.25">
      <c r="A31737" s="80">
        <v>1119050</v>
      </c>
      <c r="B31737" s="104" t="s">
        <v>236</v>
      </c>
      <c r="C31737" s="81" t="s">
        <v>236</v>
      </c>
    </row>
    <row r="31738" spans="1:3" x14ac:dyDescent="0.25">
      <c r="A31738" s="80">
        <v>1119051</v>
      </c>
      <c r="B31738" s="91">
        <v>1133542</v>
      </c>
      <c r="C31738" s="88">
        <v>33302</v>
      </c>
    </row>
    <row r="31739" spans="1:3" x14ac:dyDescent="0.25">
      <c r="A31739" s="80">
        <v>1119052</v>
      </c>
      <c r="B31739" s="104" t="s">
        <v>236</v>
      </c>
      <c r="C31739" s="81" t="s">
        <v>236</v>
      </c>
    </row>
    <row r="31740" spans="1:3" x14ac:dyDescent="0.25">
      <c r="A31740" s="80">
        <v>1119053</v>
      </c>
      <c r="B31740" s="104" t="s">
        <v>236</v>
      </c>
      <c r="C31740" s="81" t="s">
        <v>236</v>
      </c>
    </row>
    <row r="31741" spans="1:3" x14ac:dyDescent="0.25">
      <c r="A31741" s="80">
        <v>1119054</v>
      </c>
      <c r="B31741" s="104" t="s">
        <v>236</v>
      </c>
      <c r="C31741" s="88">
        <v>31742</v>
      </c>
    </row>
    <row r="31742" spans="1:3" x14ac:dyDescent="0.25">
      <c r="A31742" s="80">
        <v>1119055</v>
      </c>
      <c r="B31742" s="91">
        <v>1125440</v>
      </c>
      <c r="C31742" s="88">
        <v>33303</v>
      </c>
    </row>
    <row r="31743" spans="1:3" x14ac:dyDescent="0.25">
      <c r="A31743" s="80">
        <v>1119056</v>
      </c>
      <c r="B31743" s="104" t="s">
        <v>236</v>
      </c>
      <c r="C31743" s="81" t="s">
        <v>236</v>
      </c>
    </row>
    <row r="31744" spans="1:3" x14ac:dyDescent="0.25">
      <c r="A31744" s="80">
        <v>1119057</v>
      </c>
      <c r="B31744" s="104" t="s">
        <v>236</v>
      </c>
      <c r="C31744" s="81" t="s">
        <v>236</v>
      </c>
    </row>
    <row r="31745" spans="1:3" x14ac:dyDescent="0.25">
      <c r="A31745" s="80">
        <v>1119058</v>
      </c>
      <c r="B31745" s="104" t="s">
        <v>236</v>
      </c>
      <c r="C31745" s="81" t="s">
        <v>236</v>
      </c>
    </row>
    <row r="31746" spans="1:3" x14ac:dyDescent="0.25">
      <c r="A31746" s="80">
        <v>1119059</v>
      </c>
      <c r="B31746" s="104" t="s">
        <v>236</v>
      </c>
      <c r="C31746" s="81" t="s">
        <v>236</v>
      </c>
    </row>
    <row r="31747" spans="1:3" x14ac:dyDescent="0.25">
      <c r="A31747" s="80">
        <v>1119060</v>
      </c>
      <c r="B31747" s="104" t="s">
        <v>236</v>
      </c>
      <c r="C31747" s="81" t="s">
        <v>236</v>
      </c>
    </row>
    <row r="31748" spans="1:3" x14ac:dyDescent="0.25">
      <c r="A31748" s="80">
        <v>1119061</v>
      </c>
      <c r="B31748" s="104" t="s">
        <v>236</v>
      </c>
      <c r="C31748" s="81" t="s">
        <v>236</v>
      </c>
    </row>
    <row r="31749" spans="1:3" x14ac:dyDescent="0.25">
      <c r="A31749" s="80">
        <v>1119062</v>
      </c>
      <c r="B31749" s="104" t="s">
        <v>236</v>
      </c>
      <c r="C31749" s="81" t="s">
        <v>236</v>
      </c>
    </row>
    <row r="31750" spans="1:3" x14ac:dyDescent="0.25">
      <c r="A31750" s="80">
        <v>1119063</v>
      </c>
      <c r="B31750" s="104" t="s">
        <v>236</v>
      </c>
      <c r="C31750" s="81" t="s">
        <v>236</v>
      </c>
    </row>
    <row r="31751" spans="1:3" x14ac:dyDescent="0.25">
      <c r="A31751" s="80">
        <v>1119064</v>
      </c>
      <c r="B31751" s="104" t="s">
        <v>236</v>
      </c>
      <c r="C31751" s="88">
        <v>33306</v>
      </c>
    </row>
    <row r="31752" spans="1:3" x14ac:dyDescent="0.25">
      <c r="A31752" s="80">
        <v>1119065</v>
      </c>
      <c r="B31752" s="104" t="s">
        <v>236</v>
      </c>
      <c r="C31752" s="88">
        <v>33308</v>
      </c>
    </row>
    <row r="31753" spans="1:3" x14ac:dyDescent="0.25">
      <c r="A31753" s="80">
        <v>1119066</v>
      </c>
      <c r="B31753" s="104" t="s">
        <v>236</v>
      </c>
      <c r="C31753" s="81" t="s">
        <v>236</v>
      </c>
    </row>
    <row r="31754" spans="1:3" x14ac:dyDescent="0.25">
      <c r="A31754" s="80">
        <v>1119067</v>
      </c>
      <c r="B31754" s="104" t="s">
        <v>236</v>
      </c>
      <c r="C31754" s="88">
        <v>10998</v>
      </c>
    </row>
    <row r="31755" spans="1:3" x14ac:dyDescent="0.25">
      <c r="A31755" s="80">
        <v>1119068</v>
      </c>
      <c r="B31755" s="91">
        <v>1124849</v>
      </c>
      <c r="C31755" s="88">
        <v>33309</v>
      </c>
    </row>
    <row r="31756" spans="1:3" x14ac:dyDescent="0.25">
      <c r="A31756" s="80">
        <v>1119069</v>
      </c>
      <c r="B31756" s="91">
        <v>1134126</v>
      </c>
      <c r="C31756" s="88">
        <v>33310</v>
      </c>
    </row>
    <row r="31757" spans="1:3" x14ac:dyDescent="0.25">
      <c r="A31757" s="80">
        <v>1119070</v>
      </c>
      <c r="B31757" s="91">
        <v>1134127</v>
      </c>
      <c r="C31757" s="88">
        <v>33311</v>
      </c>
    </row>
    <row r="31758" spans="1:3" x14ac:dyDescent="0.25">
      <c r="A31758" s="80">
        <v>1119071</v>
      </c>
      <c r="B31758" s="104" t="s">
        <v>236</v>
      </c>
      <c r="C31758" s="81" t="s">
        <v>236</v>
      </c>
    </row>
    <row r="31759" spans="1:3" x14ac:dyDescent="0.25">
      <c r="A31759" s="80">
        <v>1119072</v>
      </c>
      <c r="B31759" s="104" t="s">
        <v>236</v>
      </c>
      <c r="C31759" s="88">
        <v>33312</v>
      </c>
    </row>
    <row r="31760" spans="1:3" x14ac:dyDescent="0.25">
      <c r="A31760" s="80">
        <v>1119073</v>
      </c>
      <c r="B31760" s="91">
        <v>1125018</v>
      </c>
      <c r="C31760" s="88">
        <v>33313</v>
      </c>
    </row>
    <row r="31761" spans="1:3" x14ac:dyDescent="0.25">
      <c r="A31761" s="80">
        <v>1119074</v>
      </c>
      <c r="B31761" s="104" t="s">
        <v>236</v>
      </c>
      <c r="C31761" s="81" t="s">
        <v>236</v>
      </c>
    </row>
    <row r="31762" spans="1:3" x14ac:dyDescent="0.25">
      <c r="A31762" s="80">
        <v>1119075</v>
      </c>
      <c r="B31762" s="91">
        <v>1124119</v>
      </c>
      <c r="C31762" s="88">
        <v>33314</v>
      </c>
    </row>
    <row r="31763" spans="1:3" x14ac:dyDescent="0.25">
      <c r="A31763" s="80">
        <v>1119076</v>
      </c>
      <c r="B31763" s="91">
        <v>1133387</v>
      </c>
      <c r="C31763" s="88">
        <v>39775</v>
      </c>
    </row>
    <row r="31764" spans="1:3" x14ac:dyDescent="0.25">
      <c r="A31764" s="80">
        <v>1119077</v>
      </c>
      <c r="B31764" s="104" t="s">
        <v>236</v>
      </c>
      <c r="C31764" s="81" t="s">
        <v>236</v>
      </c>
    </row>
    <row r="31765" spans="1:3" x14ac:dyDescent="0.25">
      <c r="A31765" s="80">
        <v>1119078</v>
      </c>
      <c r="B31765" s="91">
        <v>1124178</v>
      </c>
      <c r="C31765" s="88">
        <v>33315</v>
      </c>
    </row>
    <row r="31766" spans="1:3" x14ac:dyDescent="0.25">
      <c r="A31766" s="80">
        <v>1119079</v>
      </c>
      <c r="B31766" s="91">
        <v>1124597</v>
      </c>
      <c r="C31766" s="88">
        <v>33317</v>
      </c>
    </row>
    <row r="31767" spans="1:3" x14ac:dyDescent="0.25">
      <c r="A31767" s="80">
        <v>1119080</v>
      </c>
      <c r="B31767" s="104" t="s">
        <v>236</v>
      </c>
      <c r="C31767" s="88">
        <v>33320</v>
      </c>
    </row>
    <row r="31768" spans="1:3" x14ac:dyDescent="0.25">
      <c r="A31768" s="80">
        <v>1119081</v>
      </c>
      <c r="B31768" s="104" t="s">
        <v>236</v>
      </c>
      <c r="C31768" s="88">
        <v>33321</v>
      </c>
    </row>
    <row r="31769" spans="1:3" x14ac:dyDescent="0.25">
      <c r="A31769" s="80">
        <v>1119082</v>
      </c>
      <c r="B31769" s="91">
        <v>1124763</v>
      </c>
      <c r="C31769" s="88">
        <v>33324</v>
      </c>
    </row>
    <row r="31770" spans="1:3" x14ac:dyDescent="0.25">
      <c r="A31770" s="80">
        <v>1119083</v>
      </c>
      <c r="B31770" s="104" t="s">
        <v>236</v>
      </c>
      <c r="C31770" s="81" t="s">
        <v>236</v>
      </c>
    </row>
    <row r="31771" spans="1:3" x14ac:dyDescent="0.25">
      <c r="A31771" s="80">
        <v>1119084</v>
      </c>
      <c r="B31771" s="104" t="s">
        <v>236</v>
      </c>
      <c r="C31771" s="88">
        <v>33325</v>
      </c>
    </row>
    <row r="31772" spans="1:3" x14ac:dyDescent="0.25">
      <c r="A31772" s="80">
        <v>1119085</v>
      </c>
      <c r="B31772" s="104" t="s">
        <v>236</v>
      </c>
      <c r="C31772" s="88">
        <v>33326</v>
      </c>
    </row>
    <row r="31773" spans="1:3" x14ac:dyDescent="0.25">
      <c r="A31773" s="80">
        <v>1119086</v>
      </c>
      <c r="B31773" s="91">
        <v>1125510</v>
      </c>
      <c r="C31773" s="88">
        <v>33328</v>
      </c>
    </row>
    <row r="31774" spans="1:3" x14ac:dyDescent="0.25">
      <c r="A31774" s="80">
        <v>1119087</v>
      </c>
      <c r="B31774" s="104" t="s">
        <v>236</v>
      </c>
      <c r="C31774" s="88">
        <v>33329</v>
      </c>
    </row>
    <row r="31775" spans="1:3" x14ac:dyDescent="0.25">
      <c r="A31775" s="80">
        <v>1119088</v>
      </c>
      <c r="B31775" s="104" t="s">
        <v>236</v>
      </c>
      <c r="C31775" s="88">
        <v>33330</v>
      </c>
    </row>
    <row r="31776" spans="1:3" x14ac:dyDescent="0.25">
      <c r="A31776" s="80">
        <v>1119089</v>
      </c>
      <c r="B31776" s="91">
        <v>1125512</v>
      </c>
      <c r="C31776" s="88">
        <v>33331</v>
      </c>
    </row>
    <row r="31777" spans="1:3" x14ac:dyDescent="0.25">
      <c r="A31777" s="80">
        <v>1119090</v>
      </c>
      <c r="B31777" s="104" t="s">
        <v>236</v>
      </c>
      <c r="C31777" s="88">
        <v>33332</v>
      </c>
    </row>
    <row r="31778" spans="1:3" x14ac:dyDescent="0.25">
      <c r="A31778" s="80">
        <v>1119091</v>
      </c>
      <c r="B31778" s="104" t="s">
        <v>236</v>
      </c>
      <c r="C31778" s="88">
        <v>33334</v>
      </c>
    </row>
    <row r="31779" spans="1:3" x14ac:dyDescent="0.25">
      <c r="A31779" s="80">
        <v>1119092</v>
      </c>
      <c r="B31779" s="91">
        <v>1125441</v>
      </c>
      <c r="C31779" s="88">
        <v>33335</v>
      </c>
    </row>
    <row r="31780" spans="1:3" x14ac:dyDescent="0.25">
      <c r="A31780" s="80">
        <v>1119093</v>
      </c>
      <c r="B31780" s="104" t="s">
        <v>236</v>
      </c>
      <c r="C31780" s="81" t="s">
        <v>236</v>
      </c>
    </row>
    <row r="31781" spans="1:3" x14ac:dyDescent="0.25">
      <c r="A31781" s="80">
        <v>1119094</v>
      </c>
      <c r="B31781" s="91">
        <v>1132623</v>
      </c>
      <c r="C31781" s="88">
        <v>33338</v>
      </c>
    </row>
    <row r="31782" spans="1:3" x14ac:dyDescent="0.25">
      <c r="A31782" s="80">
        <v>1119095</v>
      </c>
      <c r="B31782" s="104" t="s">
        <v>236</v>
      </c>
      <c r="C31782" s="88">
        <v>33339</v>
      </c>
    </row>
    <row r="31783" spans="1:3" x14ac:dyDescent="0.25">
      <c r="A31783" s="80">
        <v>1119096</v>
      </c>
      <c r="B31783" s="91">
        <v>1124773</v>
      </c>
      <c r="C31783" s="88">
        <v>33340</v>
      </c>
    </row>
    <row r="31784" spans="1:3" x14ac:dyDescent="0.25">
      <c r="A31784" s="80">
        <v>1119097</v>
      </c>
      <c r="B31784" s="104" t="s">
        <v>236</v>
      </c>
      <c r="C31784" s="88">
        <v>33341</v>
      </c>
    </row>
    <row r="31785" spans="1:3" x14ac:dyDescent="0.25">
      <c r="A31785" s="80">
        <v>1119098</v>
      </c>
      <c r="B31785" s="104" t="s">
        <v>236</v>
      </c>
      <c r="C31785" s="88">
        <v>61006</v>
      </c>
    </row>
    <row r="31786" spans="1:3" x14ac:dyDescent="0.25">
      <c r="A31786" s="80">
        <v>1119099</v>
      </c>
      <c r="B31786" s="104" t="s">
        <v>236</v>
      </c>
      <c r="C31786" s="81" t="s">
        <v>236</v>
      </c>
    </row>
    <row r="31787" spans="1:3" x14ac:dyDescent="0.25">
      <c r="A31787" s="80">
        <v>1119100</v>
      </c>
      <c r="B31787" s="104" t="s">
        <v>236</v>
      </c>
      <c r="C31787" s="81" t="s">
        <v>236</v>
      </c>
    </row>
    <row r="31788" spans="1:3" x14ac:dyDescent="0.25">
      <c r="A31788" s="80">
        <v>1119101</v>
      </c>
      <c r="B31788" s="104" t="s">
        <v>236</v>
      </c>
      <c r="C31788" s="81" t="s">
        <v>236</v>
      </c>
    </row>
    <row r="31789" spans="1:3" x14ac:dyDescent="0.25">
      <c r="A31789" s="80">
        <v>1119102</v>
      </c>
      <c r="B31789" s="104" t="s">
        <v>236</v>
      </c>
      <c r="C31789" s="88">
        <v>33342</v>
      </c>
    </row>
    <row r="31790" spans="1:3" x14ac:dyDescent="0.25">
      <c r="A31790" s="80">
        <v>1119103</v>
      </c>
      <c r="B31790" s="104" t="s">
        <v>236</v>
      </c>
      <c r="C31790" s="88">
        <v>33345</v>
      </c>
    </row>
    <row r="31791" spans="1:3" x14ac:dyDescent="0.25">
      <c r="A31791" s="80">
        <v>1119104</v>
      </c>
      <c r="B31791" s="104" t="s">
        <v>236</v>
      </c>
      <c r="C31791" s="88">
        <v>33344</v>
      </c>
    </row>
    <row r="31792" spans="1:3" x14ac:dyDescent="0.25">
      <c r="A31792" s="80">
        <v>1119105</v>
      </c>
      <c r="B31792" s="104" t="s">
        <v>236</v>
      </c>
      <c r="C31792" s="81" t="s">
        <v>236</v>
      </c>
    </row>
    <row r="31793" spans="1:3" x14ac:dyDescent="0.25">
      <c r="A31793" s="80">
        <v>1119106</v>
      </c>
      <c r="B31793" s="104" t="s">
        <v>236</v>
      </c>
      <c r="C31793" s="88">
        <v>33347</v>
      </c>
    </row>
    <row r="31794" spans="1:3" x14ac:dyDescent="0.25">
      <c r="A31794" s="80">
        <v>1119107</v>
      </c>
      <c r="B31794" s="104" t="s">
        <v>236</v>
      </c>
      <c r="C31794" s="81" t="s">
        <v>236</v>
      </c>
    </row>
    <row r="31795" spans="1:3" x14ac:dyDescent="0.25">
      <c r="A31795" s="80">
        <v>1119108</v>
      </c>
      <c r="B31795" s="104" t="s">
        <v>236</v>
      </c>
      <c r="C31795" s="88">
        <v>33348</v>
      </c>
    </row>
    <row r="31796" spans="1:3" x14ac:dyDescent="0.25">
      <c r="A31796" s="80">
        <v>1119109</v>
      </c>
      <c r="B31796" s="91">
        <v>1124124</v>
      </c>
      <c r="C31796" s="88">
        <v>33350</v>
      </c>
    </row>
    <row r="31797" spans="1:3" x14ac:dyDescent="0.25">
      <c r="A31797" s="80">
        <v>1119110</v>
      </c>
      <c r="B31797" s="104" t="s">
        <v>236</v>
      </c>
      <c r="C31797" s="88">
        <v>33351</v>
      </c>
    </row>
    <row r="31798" spans="1:3" x14ac:dyDescent="0.25">
      <c r="A31798" s="80">
        <v>1119111</v>
      </c>
      <c r="B31798" s="104" t="s">
        <v>236</v>
      </c>
      <c r="C31798" s="81" t="s">
        <v>236</v>
      </c>
    </row>
    <row r="31799" spans="1:3" x14ac:dyDescent="0.25">
      <c r="A31799" s="80">
        <v>1119112</v>
      </c>
      <c r="B31799" s="104" t="s">
        <v>236</v>
      </c>
      <c r="C31799" s="81" t="s">
        <v>236</v>
      </c>
    </row>
    <row r="31800" spans="1:3" x14ac:dyDescent="0.25">
      <c r="A31800" s="80">
        <v>1119113</v>
      </c>
      <c r="B31800" s="104" t="s">
        <v>236</v>
      </c>
      <c r="C31800" s="81" t="s">
        <v>236</v>
      </c>
    </row>
    <row r="31801" spans="1:3" x14ac:dyDescent="0.25">
      <c r="A31801" s="80">
        <v>1119114</v>
      </c>
      <c r="B31801" s="104" t="s">
        <v>236</v>
      </c>
      <c r="C31801" s="88">
        <v>33352</v>
      </c>
    </row>
    <row r="31802" spans="1:3" x14ac:dyDescent="0.25">
      <c r="A31802" s="80">
        <v>1119115</v>
      </c>
      <c r="B31802" s="104" t="s">
        <v>236</v>
      </c>
      <c r="C31802" s="88">
        <v>33353</v>
      </c>
    </row>
    <row r="31803" spans="1:3" x14ac:dyDescent="0.25">
      <c r="A31803" s="80">
        <v>1119116</v>
      </c>
      <c r="B31803" s="91">
        <v>1124608</v>
      </c>
      <c r="C31803" s="88">
        <v>33354</v>
      </c>
    </row>
    <row r="31804" spans="1:3" x14ac:dyDescent="0.25">
      <c r="A31804" s="80">
        <v>1119117</v>
      </c>
      <c r="B31804" s="104" t="s">
        <v>236</v>
      </c>
      <c r="C31804" s="88">
        <v>33355</v>
      </c>
    </row>
    <row r="31805" spans="1:3" x14ac:dyDescent="0.25">
      <c r="A31805" s="80">
        <v>1119118</v>
      </c>
      <c r="B31805" s="104" t="s">
        <v>236</v>
      </c>
      <c r="C31805" s="88">
        <v>33356</v>
      </c>
    </row>
    <row r="31806" spans="1:3" x14ac:dyDescent="0.25">
      <c r="A31806" s="80">
        <v>1119119</v>
      </c>
      <c r="B31806" s="104" t="s">
        <v>236</v>
      </c>
      <c r="C31806" s="88">
        <v>33357</v>
      </c>
    </row>
    <row r="31807" spans="1:3" x14ac:dyDescent="0.25">
      <c r="A31807" s="80">
        <v>1119120</v>
      </c>
      <c r="B31807" s="91">
        <v>1124822</v>
      </c>
      <c r="C31807" s="88">
        <v>33358</v>
      </c>
    </row>
    <row r="31808" spans="1:3" x14ac:dyDescent="0.25">
      <c r="A31808" s="80">
        <v>1119121</v>
      </c>
      <c r="B31808" s="104" t="s">
        <v>236</v>
      </c>
      <c r="C31808" s="81" t="s">
        <v>236</v>
      </c>
    </row>
    <row r="31809" spans="1:3" x14ac:dyDescent="0.25">
      <c r="A31809" s="80">
        <v>1119122</v>
      </c>
      <c r="B31809" s="104" t="s">
        <v>236</v>
      </c>
      <c r="C31809" s="88">
        <v>33359</v>
      </c>
    </row>
    <row r="31810" spans="1:3" x14ac:dyDescent="0.25">
      <c r="A31810" s="80">
        <v>1119123</v>
      </c>
      <c r="B31810" s="104" t="s">
        <v>236</v>
      </c>
      <c r="C31810" s="81" t="s">
        <v>236</v>
      </c>
    </row>
    <row r="31811" spans="1:3" x14ac:dyDescent="0.25">
      <c r="A31811" s="80">
        <v>1119124</v>
      </c>
      <c r="B31811" s="104" t="s">
        <v>236</v>
      </c>
      <c r="C31811" s="81" t="s">
        <v>236</v>
      </c>
    </row>
    <row r="31812" spans="1:3" x14ac:dyDescent="0.25">
      <c r="A31812" s="80">
        <v>1119125</v>
      </c>
      <c r="B31812" s="91">
        <v>1130834</v>
      </c>
      <c r="C31812" s="88">
        <v>33360</v>
      </c>
    </row>
    <row r="31813" spans="1:3" x14ac:dyDescent="0.25">
      <c r="A31813" s="80">
        <v>1119126</v>
      </c>
      <c r="B31813" s="104" t="s">
        <v>236</v>
      </c>
      <c r="C31813" s="88">
        <v>33361</v>
      </c>
    </row>
    <row r="31814" spans="1:3" x14ac:dyDescent="0.25">
      <c r="A31814" s="80">
        <v>1119127</v>
      </c>
      <c r="B31814" s="104" t="s">
        <v>236</v>
      </c>
      <c r="C31814" s="88">
        <v>33362</v>
      </c>
    </row>
    <row r="31815" spans="1:3" x14ac:dyDescent="0.25">
      <c r="A31815" s="80">
        <v>1119128</v>
      </c>
      <c r="B31815" s="91">
        <v>1125514</v>
      </c>
      <c r="C31815" s="88">
        <v>33363</v>
      </c>
    </row>
    <row r="31816" spans="1:3" x14ac:dyDescent="0.25">
      <c r="A31816" s="80">
        <v>1119129</v>
      </c>
      <c r="B31816" s="91">
        <v>1122630</v>
      </c>
      <c r="C31816" s="88">
        <v>33364</v>
      </c>
    </row>
    <row r="31817" spans="1:3" x14ac:dyDescent="0.25">
      <c r="A31817" s="80">
        <v>1119130</v>
      </c>
      <c r="B31817" s="91">
        <v>1125047</v>
      </c>
      <c r="C31817" s="88">
        <v>33366</v>
      </c>
    </row>
    <row r="31818" spans="1:3" x14ac:dyDescent="0.25">
      <c r="A31818" s="80">
        <v>1119131</v>
      </c>
      <c r="B31818" s="91">
        <v>1125210</v>
      </c>
      <c r="C31818" s="88">
        <v>33367</v>
      </c>
    </row>
    <row r="31819" spans="1:3" x14ac:dyDescent="0.25">
      <c r="A31819" s="80">
        <v>1119132</v>
      </c>
      <c r="B31819" s="91">
        <v>1133795</v>
      </c>
      <c r="C31819" s="88">
        <v>33368</v>
      </c>
    </row>
    <row r="31820" spans="1:3" x14ac:dyDescent="0.25">
      <c r="A31820" s="80">
        <v>1119133</v>
      </c>
      <c r="B31820" s="104" t="s">
        <v>236</v>
      </c>
      <c r="C31820" s="81" t="s">
        <v>236</v>
      </c>
    </row>
    <row r="31821" spans="1:3" x14ac:dyDescent="0.25">
      <c r="A31821" s="80">
        <v>1119134</v>
      </c>
      <c r="B31821" s="91">
        <v>1130835</v>
      </c>
      <c r="C31821" s="88">
        <v>33369</v>
      </c>
    </row>
    <row r="31822" spans="1:3" x14ac:dyDescent="0.25">
      <c r="A31822" s="80">
        <v>1119135</v>
      </c>
      <c r="B31822" s="104" t="s">
        <v>236</v>
      </c>
      <c r="C31822" s="88">
        <v>33370</v>
      </c>
    </row>
    <row r="31823" spans="1:3" x14ac:dyDescent="0.25">
      <c r="A31823" s="80">
        <v>1119136</v>
      </c>
      <c r="B31823" s="104" t="s">
        <v>236</v>
      </c>
      <c r="C31823" s="88">
        <v>33372</v>
      </c>
    </row>
    <row r="31824" spans="1:3" x14ac:dyDescent="0.25">
      <c r="A31824" s="80">
        <v>1119137</v>
      </c>
      <c r="B31824" s="104" t="s">
        <v>236</v>
      </c>
      <c r="C31824" s="81" t="s">
        <v>236</v>
      </c>
    </row>
    <row r="31825" spans="1:3" x14ac:dyDescent="0.25">
      <c r="A31825" s="80">
        <v>1119138</v>
      </c>
      <c r="B31825" s="91">
        <v>1133541</v>
      </c>
      <c r="C31825" s="88">
        <v>33373</v>
      </c>
    </row>
    <row r="31826" spans="1:3" x14ac:dyDescent="0.25">
      <c r="A31826" s="80">
        <v>1119139</v>
      </c>
      <c r="B31826" s="91">
        <v>1125598</v>
      </c>
      <c r="C31826" s="88">
        <v>33374</v>
      </c>
    </row>
    <row r="31827" spans="1:3" x14ac:dyDescent="0.25">
      <c r="A31827" s="80">
        <v>1119140</v>
      </c>
      <c r="B31827" s="104" t="s">
        <v>236</v>
      </c>
      <c r="C31827" s="81" t="s">
        <v>236</v>
      </c>
    </row>
    <row r="31828" spans="1:3" x14ac:dyDescent="0.25">
      <c r="A31828" s="80">
        <v>1119141</v>
      </c>
      <c r="B31828" s="104" t="s">
        <v>236</v>
      </c>
      <c r="C31828" s="81" t="s">
        <v>236</v>
      </c>
    </row>
    <row r="31829" spans="1:3" x14ac:dyDescent="0.25">
      <c r="A31829" s="80">
        <v>1119142</v>
      </c>
      <c r="B31829" s="104" t="s">
        <v>236</v>
      </c>
      <c r="C31829" s="81" t="s">
        <v>236</v>
      </c>
    </row>
    <row r="31830" spans="1:3" x14ac:dyDescent="0.25">
      <c r="A31830" s="80">
        <v>1119143</v>
      </c>
      <c r="B31830" s="104" t="s">
        <v>236</v>
      </c>
      <c r="C31830" s="81" t="s">
        <v>236</v>
      </c>
    </row>
    <row r="31831" spans="1:3" x14ac:dyDescent="0.25">
      <c r="A31831" s="80">
        <v>1119144</v>
      </c>
      <c r="B31831" s="104" t="s">
        <v>236</v>
      </c>
      <c r="C31831" s="81" t="s">
        <v>236</v>
      </c>
    </row>
    <row r="31832" spans="1:3" x14ac:dyDescent="0.25">
      <c r="A31832" s="80">
        <v>1119145</v>
      </c>
      <c r="B31832" s="104" t="s">
        <v>236</v>
      </c>
      <c r="C31832" s="81" t="s">
        <v>236</v>
      </c>
    </row>
    <row r="31833" spans="1:3" x14ac:dyDescent="0.25">
      <c r="A31833" s="80">
        <v>1119146</v>
      </c>
      <c r="B31833" s="104" t="s">
        <v>236</v>
      </c>
      <c r="C31833" s="81" t="s">
        <v>236</v>
      </c>
    </row>
    <row r="31834" spans="1:3" x14ac:dyDescent="0.25">
      <c r="A31834" s="80">
        <v>1119147</v>
      </c>
      <c r="B31834" s="104" t="s">
        <v>236</v>
      </c>
      <c r="C31834" s="81" t="s">
        <v>236</v>
      </c>
    </row>
    <row r="31835" spans="1:3" x14ac:dyDescent="0.25">
      <c r="A31835" s="80">
        <v>1119149</v>
      </c>
      <c r="B31835" s="104" t="s">
        <v>236</v>
      </c>
      <c r="C31835" s="81" t="s">
        <v>236</v>
      </c>
    </row>
    <row r="31836" spans="1:3" x14ac:dyDescent="0.25">
      <c r="A31836" s="80">
        <v>1119150</v>
      </c>
      <c r="B31836" s="104" t="s">
        <v>236</v>
      </c>
      <c r="C31836" s="81" t="s">
        <v>236</v>
      </c>
    </row>
    <row r="31837" spans="1:3" x14ac:dyDescent="0.25">
      <c r="A31837" s="80">
        <v>1119151</v>
      </c>
      <c r="B31837" s="104" t="s">
        <v>236</v>
      </c>
      <c r="C31837" s="81" t="s">
        <v>236</v>
      </c>
    </row>
    <row r="31838" spans="1:3" x14ac:dyDescent="0.25">
      <c r="A31838" s="80">
        <v>1119152</v>
      </c>
      <c r="B31838" s="91">
        <v>1124609</v>
      </c>
      <c r="C31838" s="88">
        <v>33375</v>
      </c>
    </row>
    <row r="31839" spans="1:3" x14ac:dyDescent="0.25">
      <c r="A31839" s="80">
        <v>1119153</v>
      </c>
      <c r="B31839" s="104" t="s">
        <v>236</v>
      </c>
      <c r="C31839" s="88">
        <v>33376</v>
      </c>
    </row>
    <row r="31840" spans="1:3" x14ac:dyDescent="0.25">
      <c r="A31840" s="80">
        <v>1119154</v>
      </c>
      <c r="B31840" s="104" t="s">
        <v>236</v>
      </c>
      <c r="C31840" s="88">
        <v>5942</v>
      </c>
    </row>
    <row r="31841" spans="1:3" x14ac:dyDescent="0.25">
      <c r="A31841" s="80">
        <v>1119155</v>
      </c>
      <c r="B31841" s="91">
        <v>1125196</v>
      </c>
      <c r="C31841" s="88">
        <v>33381</v>
      </c>
    </row>
    <row r="31842" spans="1:3" x14ac:dyDescent="0.25">
      <c r="A31842" s="80">
        <v>1119156</v>
      </c>
      <c r="B31842" s="104" t="s">
        <v>236</v>
      </c>
      <c r="C31842" s="88">
        <v>33383</v>
      </c>
    </row>
    <row r="31843" spans="1:3" x14ac:dyDescent="0.25">
      <c r="A31843" s="80">
        <v>1119157</v>
      </c>
      <c r="B31843" s="104" t="s">
        <v>236</v>
      </c>
      <c r="C31843" s="81" t="s">
        <v>236</v>
      </c>
    </row>
    <row r="31844" spans="1:3" x14ac:dyDescent="0.25">
      <c r="A31844" s="80">
        <v>1119158</v>
      </c>
      <c r="B31844" s="104" t="s">
        <v>236</v>
      </c>
      <c r="C31844" s="81" t="s">
        <v>236</v>
      </c>
    </row>
    <row r="31845" spans="1:3" x14ac:dyDescent="0.25">
      <c r="A31845" s="80">
        <v>1119159</v>
      </c>
      <c r="B31845" s="104" t="s">
        <v>236</v>
      </c>
      <c r="C31845" s="88">
        <v>33384</v>
      </c>
    </row>
    <row r="31846" spans="1:3" x14ac:dyDescent="0.25">
      <c r="A31846" s="80">
        <v>1119160</v>
      </c>
      <c r="B31846" s="104" t="s">
        <v>236</v>
      </c>
      <c r="C31846" s="81" t="s">
        <v>236</v>
      </c>
    </row>
    <row r="31847" spans="1:3" x14ac:dyDescent="0.25">
      <c r="A31847" s="80">
        <v>1119161</v>
      </c>
      <c r="B31847" s="91">
        <v>1130866</v>
      </c>
      <c r="C31847" s="88">
        <v>36529</v>
      </c>
    </row>
    <row r="31848" spans="1:3" x14ac:dyDescent="0.25">
      <c r="A31848" s="80">
        <v>1119162</v>
      </c>
      <c r="B31848" s="104" t="s">
        <v>236</v>
      </c>
      <c r="C31848" s="81" t="s">
        <v>236</v>
      </c>
    </row>
    <row r="31849" spans="1:3" x14ac:dyDescent="0.25">
      <c r="A31849" s="80">
        <v>1119163</v>
      </c>
      <c r="B31849" s="91">
        <v>1124177</v>
      </c>
      <c r="C31849" s="88">
        <v>33385</v>
      </c>
    </row>
    <row r="31850" spans="1:3" x14ac:dyDescent="0.25">
      <c r="A31850" s="80">
        <v>1119164</v>
      </c>
      <c r="B31850" s="104" t="s">
        <v>236</v>
      </c>
      <c r="C31850" s="88">
        <v>33386</v>
      </c>
    </row>
    <row r="31851" spans="1:3" x14ac:dyDescent="0.25">
      <c r="A31851" s="80">
        <v>1119165</v>
      </c>
      <c r="B31851" s="91">
        <v>1134303</v>
      </c>
      <c r="C31851" s="88">
        <v>33388</v>
      </c>
    </row>
    <row r="31852" spans="1:3" x14ac:dyDescent="0.25">
      <c r="A31852" s="80">
        <v>1119166</v>
      </c>
      <c r="B31852" s="91">
        <v>1124391</v>
      </c>
      <c r="C31852" s="88">
        <v>33391</v>
      </c>
    </row>
    <row r="31853" spans="1:3" x14ac:dyDescent="0.25">
      <c r="A31853" s="80">
        <v>1119167</v>
      </c>
      <c r="B31853" s="104" t="s">
        <v>236</v>
      </c>
      <c r="C31853" s="81" t="s">
        <v>236</v>
      </c>
    </row>
    <row r="31854" spans="1:3" x14ac:dyDescent="0.25">
      <c r="A31854" s="80">
        <v>1119168</v>
      </c>
      <c r="B31854" s="104" t="s">
        <v>236</v>
      </c>
      <c r="C31854" s="81" t="e">
        <v>#N/A</v>
      </c>
    </row>
    <row r="31855" spans="1:3" x14ac:dyDescent="0.25">
      <c r="A31855" s="80">
        <v>1119172</v>
      </c>
      <c r="B31855" s="104" t="s">
        <v>236</v>
      </c>
      <c r="C31855" s="81" t="s">
        <v>236</v>
      </c>
    </row>
    <row r="31856" spans="1:3" x14ac:dyDescent="0.25">
      <c r="A31856" s="80">
        <v>1119173</v>
      </c>
      <c r="B31856" s="104" t="s">
        <v>236</v>
      </c>
      <c r="C31856" s="88">
        <v>33394</v>
      </c>
    </row>
    <row r="31857" spans="1:3" x14ac:dyDescent="0.25">
      <c r="A31857" s="80">
        <v>1119174</v>
      </c>
      <c r="B31857" s="91">
        <v>1124566</v>
      </c>
      <c r="C31857" s="88">
        <v>33398</v>
      </c>
    </row>
    <row r="31858" spans="1:3" x14ac:dyDescent="0.25">
      <c r="A31858" s="80">
        <v>1119175</v>
      </c>
      <c r="B31858" s="104" t="s">
        <v>236</v>
      </c>
      <c r="C31858" s="88">
        <v>33399</v>
      </c>
    </row>
    <row r="31859" spans="1:3" x14ac:dyDescent="0.25">
      <c r="A31859" s="80">
        <v>1119176</v>
      </c>
      <c r="B31859" s="104" t="s">
        <v>236</v>
      </c>
      <c r="C31859" s="81" t="s">
        <v>236</v>
      </c>
    </row>
    <row r="31860" spans="1:3" x14ac:dyDescent="0.25">
      <c r="A31860" s="80">
        <v>1119177</v>
      </c>
      <c r="B31860" s="104" t="s">
        <v>236</v>
      </c>
      <c r="C31860" s="88">
        <v>33400</v>
      </c>
    </row>
    <row r="31861" spans="1:3" x14ac:dyDescent="0.25">
      <c r="A31861" s="80">
        <v>1119178</v>
      </c>
      <c r="B31861" s="91">
        <v>1125048</v>
      </c>
      <c r="C31861" s="88">
        <v>33401</v>
      </c>
    </row>
    <row r="31862" spans="1:3" x14ac:dyDescent="0.25">
      <c r="A31862" s="80">
        <v>1119181</v>
      </c>
      <c r="B31862" s="104" t="s">
        <v>236</v>
      </c>
      <c r="C31862" s="81" t="s">
        <v>236</v>
      </c>
    </row>
    <row r="31863" spans="1:3" x14ac:dyDescent="0.25">
      <c r="A31863" s="80">
        <v>1119182</v>
      </c>
      <c r="B31863" s="104" t="s">
        <v>236</v>
      </c>
      <c r="C31863" s="88">
        <v>33405</v>
      </c>
    </row>
    <row r="31864" spans="1:3" x14ac:dyDescent="0.25">
      <c r="A31864" s="80">
        <v>1119183</v>
      </c>
      <c r="B31864" s="91">
        <v>1125114</v>
      </c>
      <c r="C31864" s="88">
        <v>33406</v>
      </c>
    </row>
    <row r="31865" spans="1:3" x14ac:dyDescent="0.25">
      <c r="A31865" s="80">
        <v>1119184</v>
      </c>
      <c r="B31865" s="104" t="s">
        <v>236</v>
      </c>
      <c r="C31865" s="81" t="s">
        <v>236</v>
      </c>
    </row>
    <row r="31866" spans="1:3" x14ac:dyDescent="0.25">
      <c r="A31866" s="80">
        <v>1119185</v>
      </c>
      <c r="B31866" s="104" t="s">
        <v>236</v>
      </c>
      <c r="C31866" s="88">
        <v>33407</v>
      </c>
    </row>
    <row r="31867" spans="1:3" x14ac:dyDescent="0.25">
      <c r="A31867" s="80">
        <v>1119186</v>
      </c>
      <c r="B31867" s="104" t="s">
        <v>236</v>
      </c>
      <c r="C31867" s="81" t="s">
        <v>236</v>
      </c>
    </row>
    <row r="31868" spans="1:3" x14ac:dyDescent="0.25">
      <c r="A31868" s="80">
        <v>1119187</v>
      </c>
      <c r="B31868" s="104" t="s">
        <v>236</v>
      </c>
      <c r="C31868" s="81" t="s">
        <v>236</v>
      </c>
    </row>
    <row r="31869" spans="1:3" x14ac:dyDescent="0.25">
      <c r="A31869" s="80">
        <v>1119188</v>
      </c>
      <c r="B31869" s="91">
        <v>1133487</v>
      </c>
      <c r="C31869" s="88">
        <v>33408</v>
      </c>
    </row>
    <row r="31870" spans="1:3" x14ac:dyDescent="0.25">
      <c r="A31870" s="80">
        <v>1119189</v>
      </c>
      <c r="B31870" s="104" t="s">
        <v>236</v>
      </c>
      <c r="C31870" s="88">
        <v>33410</v>
      </c>
    </row>
    <row r="31871" spans="1:3" x14ac:dyDescent="0.25">
      <c r="A31871" s="80">
        <v>1119190</v>
      </c>
      <c r="B31871" s="91">
        <v>1125443</v>
      </c>
      <c r="C31871" s="88">
        <v>33412</v>
      </c>
    </row>
    <row r="31872" spans="1:3" x14ac:dyDescent="0.25">
      <c r="A31872" s="80">
        <v>1119191</v>
      </c>
      <c r="B31872" s="91">
        <v>1125442</v>
      </c>
      <c r="C31872" s="88">
        <v>33411</v>
      </c>
    </row>
    <row r="31873" spans="1:3" x14ac:dyDescent="0.25">
      <c r="A31873" s="80">
        <v>1119192</v>
      </c>
      <c r="B31873" s="104" t="s">
        <v>236</v>
      </c>
      <c r="C31873" s="88">
        <v>33413</v>
      </c>
    </row>
    <row r="31874" spans="1:3" x14ac:dyDescent="0.25">
      <c r="A31874" s="80">
        <v>1119193</v>
      </c>
      <c r="B31874" s="104" t="s">
        <v>236</v>
      </c>
      <c r="C31874" s="88">
        <v>33414</v>
      </c>
    </row>
    <row r="31875" spans="1:3" x14ac:dyDescent="0.25">
      <c r="A31875" s="80">
        <v>1119194</v>
      </c>
      <c r="B31875" s="104" t="s">
        <v>236</v>
      </c>
      <c r="C31875" s="81" t="s">
        <v>236</v>
      </c>
    </row>
    <row r="31876" spans="1:3" x14ac:dyDescent="0.25">
      <c r="A31876" s="80">
        <v>1119195</v>
      </c>
      <c r="B31876" s="104" t="s">
        <v>236</v>
      </c>
      <c r="C31876" s="81" t="s">
        <v>236</v>
      </c>
    </row>
    <row r="31877" spans="1:3" x14ac:dyDescent="0.25">
      <c r="A31877" s="80">
        <v>1119196</v>
      </c>
      <c r="B31877" s="91">
        <v>1124165</v>
      </c>
      <c r="C31877" s="88">
        <v>33417</v>
      </c>
    </row>
    <row r="31878" spans="1:3" x14ac:dyDescent="0.25">
      <c r="A31878" s="80">
        <v>1119197</v>
      </c>
      <c r="B31878" s="104" t="s">
        <v>236</v>
      </c>
      <c r="C31878" s="88">
        <v>33415</v>
      </c>
    </row>
    <row r="31879" spans="1:3" x14ac:dyDescent="0.25">
      <c r="A31879" s="80">
        <v>1119198</v>
      </c>
      <c r="B31879" s="91">
        <v>1125516</v>
      </c>
      <c r="C31879" s="88">
        <v>33419</v>
      </c>
    </row>
    <row r="31880" spans="1:3" x14ac:dyDescent="0.25">
      <c r="A31880" s="80">
        <v>1119199</v>
      </c>
      <c r="B31880" s="104" t="s">
        <v>236</v>
      </c>
      <c r="C31880" s="81" t="s">
        <v>236</v>
      </c>
    </row>
    <row r="31881" spans="1:3" x14ac:dyDescent="0.25">
      <c r="A31881" s="80">
        <v>1119200</v>
      </c>
      <c r="B31881" s="104" t="s">
        <v>236</v>
      </c>
      <c r="C31881" s="88">
        <v>33420</v>
      </c>
    </row>
    <row r="31882" spans="1:3" x14ac:dyDescent="0.25">
      <c r="A31882" s="80">
        <v>1119201</v>
      </c>
      <c r="B31882" s="91">
        <v>1125190</v>
      </c>
      <c r="C31882" s="88">
        <v>33421</v>
      </c>
    </row>
    <row r="31883" spans="1:3" x14ac:dyDescent="0.25">
      <c r="A31883" s="80">
        <v>1119202</v>
      </c>
      <c r="B31883" s="104" t="s">
        <v>236</v>
      </c>
      <c r="C31883" s="88">
        <v>42853</v>
      </c>
    </row>
    <row r="31884" spans="1:3" x14ac:dyDescent="0.25">
      <c r="A31884" s="80">
        <v>1119203</v>
      </c>
      <c r="B31884" s="104" t="s">
        <v>236</v>
      </c>
      <c r="C31884" s="81" t="s">
        <v>236</v>
      </c>
    </row>
    <row r="31885" spans="1:3" x14ac:dyDescent="0.25">
      <c r="A31885" s="80">
        <v>1119204</v>
      </c>
      <c r="B31885" s="104" t="s">
        <v>236</v>
      </c>
      <c r="C31885" s="81" t="s">
        <v>236</v>
      </c>
    </row>
    <row r="31886" spans="1:3" x14ac:dyDescent="0.25">
      <c r="A31886" s="80">
        <v>1119205</v>
      </c>
      <c r="B31886" s="104" t="s">
        <v>236</v>
      </c>
      <c r="C31886" s="81" t="s">
        <v>236</v>
      </c>
    </row>
    <row r="31887" spans="1:3" x14ac:dyDescent="0.25">
      <c r="A31887" s="80">
        <v>1119206</v>
      </c>
      <c r="B31887" s="104" t="s">
        <v>236</v>
      </c>
      <c r="C31887" s="88">
        <v>33424</v>
      </c>
    </row>
    <row r="31888" spans="1:3" x14ac:dyDescent="0.25">
      <c r="A31888" s="80">
        <v>1119207</v>
      </c>
      <c r="B31888" s="104" t="s">
        <v>236</v>
      </c>
      <c r="C31888" s="81" t="s">
        <v>236</v>
      </c>
    </row>
    <row r="31889" spans="1:3" x14ac:dyDescent="0.25">
      <c r="A31889" s="80">
        <v>1119208</v>
      </c>
      <c r="B31889" s="104" t="s">
        <v>236</v>
      </c>
      <c r="C31889" s="81" t="s">
        <v>236</v>
      </c>
    </row>
    <row r="31890" spans="1:3" x14ac:dyDescent="0.25">
      <c r="A31890" s="80">
        <v>1119210</v>
      </c>
      <c r="B31890" s="104" t="s">
        <v>236</v>
      </c>
      <c r="C31890" s="81" t="s">
        <v>236</v>
      </c>
    </row>
    <row r="31891" spans="1:3" x14ac:dyDescent="0.25">
      <c r="A31891" s="80">
        <v>1119211</v>
      </c>
      <c r="B31891" s="104" t="s">
        <v>236</v>
      </c>
      <c r="C31891" s="81" t="s">
        <v>236</v>
      </c>
    </row>
    <row r="31892" spans="1:3" x14ac:dyDescent="0.25">
      <c r="A31892" s="80">
        <v>1119212</v>
      </c>
      <c r="B31892" s="104" t="s">
        <v>236</v>
      </c>
      <c r="C31892" s="81" t="s">
        <v>236</v>
      </c>
    </row>
    <row r="31893" spans="1:3" x14ac:dyDescent="0.25">
      <c r="A31893" s="80">
        <v>1119213</v>
      </c>
      <c r="B31893" s="104" t="s">
        <v>236</v>
      </c>
      <c r="C31893" s="81" t="s">
        <v>236</v>
      </c>
    </row>
    <row r="31894" spans="1:3" x14ac:dyDescent="0.25">
      <c r="A31894" s="80">
        <v>1119214</v>
      </c>
      <c r="B31894" s="104" t="s">
        <v>236</v>
      </c>
      <c r="C31894" s="88">
        <v>33425</v>
      </c>
    </row>
    <row r="31895" spans="1:3" x14ac:dyDescent="0.25">
      <c r="A31895" s="80">
        <v>1119215</v>
      </c>
      <c r="B31895" s="104" t="s">
        <v>236</v>
      </c>
      <c r="C31895" s="81" t="s">
        <v>236</v>
      </c>
    </row>
    <row r="31896" spans="1:3" x14ac:dyDescent="0.25">
      <c r="A31896" s="80">
        <v>1119216</v>
      </c>
      <c r="B31896" s="104" t="s">
        <v>236</v>
      </c>
      <c r="C31896" s="81" t="s">
        <v>236</v>
      </c>
    </row>
    <row r="31897" spans="1:3" x14ac:dyDescent="0.25">
      <c r="A31897" s="80">
        <v>1119217</v>
      </c>
      <c r="B31897" s="91">
        <v>1124889</v>
      </c>
      <c r="C31897" s="88">
        <v>33426</v>
      </c>
    </row>
    <row r="31898" spans="1:3" x14ac:dyDescent="0.25">
      <c r="A31898" s="80">
        <v>1119218</v>
      </c>
      <c r="B31898" s="91">
        <v>1125518</v>
      </c>
      <c r="C31898" s="88">
        <v>33427</v>
      </c>
    </row>
    <row r="31899" spans="1:3" x14ac:dyDescent="0.25">
      <c r="A31899" s="80">
        <v>1119219</v>
      </c>
      <c r="B31899" s="91">
        <v>1133794</v>
      </c>
      <c r="C31899" s="88">
        <v>33428</v>
      </c>
    </row>
    <row r="31900" spans="1:3" x14ac:dyDescent="0.25">
      <c r="A31900" s="80">
        <v>1119220</v>
      </c>
      <c r="B31900" s="104" t="s">
        <v>236</v>
      </c>
      <c r="C31900" s="88">
        <v>2672</v>
      </c>
    </row>
    <row r="31901" spans="1:3" x14ac:dyDescent="0.25">
      <c r="A31901" s="80">
        <v>1119221</v>
      </c>
      <c r="B31901" s="104" t="s">
        <v>236</v>
      </c>
      <c r="C31901" s="88">
        <v>33429</v>
      </c>
    </row>
    <row r="31902" spans="1:3" x14ac:dyDescent="0.25">
      <c r="A31902" s="80">
        <v>1119222</v>
      </c>
      <c r="B31902" s="104" t="s">
        <v>236</v>
      </c>
      <c r="C31902" s="88">
        <v>33430</v>
      </c>
    </row>
    <row r="31903" spans="1:3" x14ac:dyDescent="0.25">
      <c r="A31903" s="80">
        <v>1119223</v>
      </c>
      <c r="B31903" s="104" t="s">
        <v>236</v>
      </c>
      <c r="C31903" s="81" t="s">
        <v>236</v>
      </c>
    </row>
    <row r="31904" spans="1:3" x14ac:dyDescent="0.25">
      <c r="A31904" s="80">
        <v>1119224</v>
      </c>
      <c r="B31904" s="104" t="s">
        <v>236</v>
      </c>
      <c r="C31904" s="81" t="s">
        <v>236</v>
      </c>
    </row>
    <row r="31905" spans="1:3" x14ac:dyDescent="0.25">
      <c r="A31905" s="80">
        <v>1119225</v>
      </c>
      <c r="B31905" s="104" t="s">
        <v>236</v>
      </c>
      <c r="C31905" s="81" t="s">
        <v>236</v>
      </c>
    </row>
    <row r="31906" spans="1:3" x14ac:dyDescent="0.25">
      <c r="A31906" s="80">
        <v>1119226</v>
      </c>
      <c r="B31906" s="104" t="s">
        <v>236</v>
      </c>
      <c r="C31906" s="81" t="s">
        <v>236</v>
      </c>
    </row>
    <row r="31907" spans="1:3" x14ac:dyDescent="0.25">
      <c r="A31907" s="80">
        <v>1119227</v>
      </c>
      <c r="B31907" s="104" t="s">
        <v>236</v>
      </c>
      <c r="C31907" s="81" t="s">
        <v>236</v>
      </c>
    </row>
    <row r="31908" spans="1:3" x14ac:dyDescent="0.25">
      <c r="A31908" s="80">
        <v>1119228</v>
      </c>
      <c r="B31908" s="104" t="s">
        <v>236</v>
      </c>
      <c r="C31908" s="81" t="s">
        <v>236</v>
      </c>
    </row>
    <row r="31909" spans="1:3" x14ac:dyDescent="0.25">
      <c r="A31909" s="80">
        <v>1119229</v>
      </c>
      <c r="B31909" s="104" t="s">
        <v>236</v>
      </c>
      <c r="C31909" s="81" t="s">
        <v>236</v>
      </c>
    </row>
    <row r="31910" spans="1:3" x14ac:dyDescent="0.25">
      <c r="A31910" s="80">
        <v>1119230</v>
      </c>
      <c r="B31910" s="104" t="s">
        <v>236</v>
      </c>
      <c r="C31910" s="88">
        <v>33431</v>
      </c>
    </row>
    <row r="31911" spans="1:3" x14ac:dyDescent="0.25">
      <c r="A31911" s="80">
        <v>1119231</v>
      </c>
      <c r="B31911" s="104" t="s">
        <v>236</v>
      </c>
      <c r="C31911" s="88">
        <v>58916</v>
      </c>
    </row>
    <row r="31912" spans="1:3" x14ac:dyDescent="0.25">
      <c r="A31912" s="80">
        <v>1119232</v>
      </c>
      <c r="B31912" s="104" t="s">
        <v>236</v>
      </c>
      <c r="C31912" s="88">
        <v>33432</v>
      </c>
    </row>
    <row r="31913" spans="1:3" x14ac:dyDescent="0.25">
      <c r="A31913" s="80">
        <v>1119233</v>
      </c>
      <c r="B31913" s="104" t="s">
        <v>236</v>
      </c>
      <c r="C31913" s="88">
        <v>33434</v>
      </c>
    </row>
    <row r="31914" spans="1:3" x14ac:dyDescent="0.25">
      <c r="A31914" s="80">
        <v>1119234</v>
      </c>
      <c r="B31914" s="104" t="s">
        <v>236</v>
      </c>
      <c r="C31914" s="81" t="s">
        <v>236</v>
      </c>
    </row>
    <row r="31915" spans="1:3" x14ac:dyDescent="0.25">
      <c r="A31915" s="80">
        <v>1119235</v>
      </c>
      <c r="B31915" s="104" t="s">
        <v>236</v>
      </c>
      <c r="C31915" s="81" t="s">
        <v>236</v>
      </c>
    </row>
    <row r="31916" spans="1:3" x14ac:dyDescent="0.25">
      <c r="A31916" s="80">
        <v>1119236</v>
      </c>
      <c r="B31916" s="104" t="s">
        <v>236</v>
      </c>
      <c r="C31916" s="88">
        <v>33435</v>
      </c>
    </row>
    <row r="31917" spans="1:3" x14ac:dyDescent="0.25">
      <c r="A31917" s="80">
        <v>1119237</v>
      </c>
      <c r="B31917" s="104" t="s">
        <v>236</v>
      </c>
      <c r="C31917" s="88">
        <v>33437</v>
      </c>
    </row>
    <row r="31918" spans="1:3" x14ac:dyDescent="0.25">
      <c r="A31918" s="80">
        <v>1119238</v>
      </c>
      <c r="B31918" s="104" t="s">
        <v>236</v>
      </c>
      <c r="C31918" s="88">
        <v>33438</v>
      </c>
    </row>
    <row r="31919" spans="1:3" x14ac:dyDescent="0.25">
      <c r="A31919" s="80">
        <v>1119239</v>
      </c>
      <c r="B31919" s="104" t="s">
        <v>236</v>
      </c>
      <c r="C31919" s="88">
        <v>33440</v>
      </c>
    </row>
    <row r="31920" spans="1:3" x14ac:dyDescent="0.25">
      <c r="A31920" s="80">
        <v>1119240</v>
      </c>
      <c r="B31920" s="104" t="s">
        <v>236</v>
      </c>
      <c r="C31920" s="88">
        <v>33442</v>
      </c>
    </row>
    <row r="31921" spans="1:3" x14ac:dyDescent="0.25">
      <c r="A31921" s="80">
        <v>1119241</v>
      </c>
      <c r="B31921" s="104" t="s">
        <v>236</v>
      </c>
      <c r="C31921" s="88">
        <v>33444</v>
      </c>
    </row>
    <row r="31922" spans="1:3" x14ac:dyDescent="0.25">
      <c r="A31922" s="80">
        <v>1119242</v>
      </c>
      <c r="B31922" s="104" t="s">
        <v>236</v>
      </c>
      <c r="C31922" s="81" t="s">
        <v>236</v>
      </c>
    </row>
    <row r="31923" spans="1:3" x14ac:dyDescent="0.25">
      <c r="A31923" s="80">
        <v>1119243</v>
      </c>
      <c r="B31923" s="91">
        <v>1124823</v>
      </c>
      <c r="C31923" s="88">
        <v>33445</v>
      </c>
    </row>
    <row r="31924" spans="1:3" x14ac:dyDescent="0.25">
      <c r="A31924" s="80">
        <v>1119244</v>
      </c>
      <c r="B31924" s="104" t="s">
        <v>236</v>
      </c>
      <c r="C31924" s="88">
        <v>33446</v>
      </c>
    </row>
    <row r="31925" spans="1:3" x14ac:dyDescent="0.25">
      <c r="A31925" s="80">
        <v>1119245</v>
      </c>
      <c r="B31925" s="91">
        <v>1125519</v>
      </c>
      <c r="C31925" s="88">
        <v>33448</v>
      </c>
    </row>
    <row r="31926" spans="1:3" x14ac:dyDescent="0.25">
      <c r="A31926" s="80">
        <v>1119246</v>
      </c>
      <c r="B31926" s="91">
        <v>1124567</v>
      </c>
      <c r="C31926" s="88">
        <v>33449</v>
      </c>
    </row>
    <row r="31927" spans="1:3" x14ac:dyDescent="0.25">
      <c r="A31927" s="80">
        <v>1119247</v>
      </c>
      <c r="B31927" s="91">
        <v>1133485</v>
      </c>
      <c r="C31927" s="88">
        <v>33450</v>
      </c>
    </row>
    <row r="31928" spans="1:3" x14ac:dyDescent="0.25">
      <c r="A31928" s="80">
        <v>1119248</v>
      </c>
      <c r="B31928" s="104" t="s">
        <v>236</v>
      </c>
      <c r="C31928" s="81" t="s">
        <v>236</v>
      </c>
    </row>
    <row r="31929" spans="1:3" x14ac:dyDescent="0.25">
      <c r="A31929" s="80">
        <v>1119249</v>
      </c>
      <c r="B31929" s="104" t="s">
        <v>236</v>
      </c>
      <c r="C31929" s="88">
        <v>33451</v>
      </c>
    </row>
    <row r="31930" spans="1:3" x14ac:dyDescent="0.25">
      <c r="A31930" s="80">
        <v>1119250</v>
      </c>
      <c r="B31930" s="91">
        <v>1124166</v>
      </c>
      <c r="C31930" s="88">
        <v>33453</v>
      </c>
    </row>
    <row r="31931" spans="1:3" x14ac:dyDescent="0.25">
      <c r="A31931" s="80">
        <v>1119251</v>
      </c>
      <c r="B31931" s="104" t="s">
        <v>236</v>
      </c>
      <c r="C31931" s="81" t="s">
        <v>236</v>
      </c>
    </row>
    <row r="31932" spans="1:3" x14ac:dyDescent="0.25">
      <c r="A31932" s="80">
        <v>1119252</v>
      </c>
      <c r="B31932" s="104" t="s">
        <v>236</v>
      </c>
      <c r="C31932" s="88">
        <v>33455</v>
      </c>
    </row>
    <row r="31933" spans="1:3" x14ac:dyDescent="0.25">
      <c r="A31933" s="80">
        <v>1119253</v>
      </c>
      <c r="B31933" s="104" t="s">
        <v>236</v>
      </c>
      <c r="C31933" s="88">
        <v>33456</v>
      </c>
    </row>
    <row r="31934" spans="1:3" x14ac:dyDescent="0.25">
      <c r="A31934" s="80">
        <v>1119254</v>
      </c>
      <c r="B31934" s="104" t="s">
        <v>236</v>
      </c>
      <c r="C31934" s="88">
        <v>33460</v>
      </c>
    </row>
    <row r="31935" spans="1:3" x14ac:dyDescent="0.25">
      <c r="A31935" s="80">
        <v>1119255</v>
      </c>
      <c r="B31935" s="104" t="s">
        <v>236</v>
      </c>
      <c r="C31935" s="88">
        <v>33462</v>
      </c>
    </row>
    <row r="31936" spans="1:3" x14ac:dyDescent="0.25">
      <c r="A31936" s="80">
        <v>1119256</v>
      </c>
      <c r="B31936" s="104" t="s">
        <v>236</v>
      </c>
      <c r="C31936" s="88">
        <v>33463</v>
      </c>
    </row>
    <row r="31937" spans="1:3" x14ac:dyDescent="0.25">
      <c r="A31937" s="80">
        <v>1119257</v>
      </c>
      <c r="B31937" s="104" t="s">
        <v>236</v>
      </c>
      <c r="C31937" s="88">
        <v>33464</v>
      </c>
    </row>
    <row r="31938" spans="1:3" x14ac:dyDescent="0.25">
      <c r="A31938" s="80">
        <v>1119259</v>
      </c>
      <c r="B31938" s="104" t="s">
        <v>236</v>
      </c>
      <c r="C31938" s="81" t="s">
        <v>236</v>
      </c>
    </row>
    <row r="31939" spans="1:3" x14ac:dyDescent="0.25">
      <c r="A31939" s="80">
        <v>1119260</v>
      </c>
      <c r="B31939" s="104" t="s">
        <v>236</v>
      </c>
      <c r="C31939" s="88">
        <v>33465</v>
      </c>
    </row>
    <row r="31940" spans="1:3" x14ac:dyDescent="0.25">
      <c r="A31940" s="80">
        <v>1119261</v>
      </c>
      <c r="B31940" s="104" t="s">
        <v>236</v>
      </c>
      <c r="C31940" s="88">
        <v>33466</v>
      </c>
    </row>
    <row r="31941" spans="1:3" x14ac:dyDescent="0.25">
      <c r="A31941" s="80">
        <v>1119262</v>
      </c>
      <c r="B31941" s="104" t="s">
        <v>236</v>
      </c>
      <c r="C31941" s="88">
        <v>33467</v>
      </c>
    </row>
    <row r="31942" spans="1:3" x14ac:dyDescent="0.25">
      <c r="A31942" s="80">
        <v>1119263</v>
      </c>
      <c r="B31942" s="104" t="s">
        <v>236</v>
      </c>
      <c r="C31942" s="88">
        <v>34963</v>
      </c>
    </row>
    <row r="31943" spans="1:3" x14ac:dyDescent="0.25">
      <c r="A31943" s="80">
        <v>1119264</v>
      </c>
      <c r="B31943" s="104" t="s">
        <v>236</v>
      </c>
      <c r="C31943" s="88">
        <v>40442</v>
      </c>
    </row>
    <row r="31944" spans="1:3" x14ac:dyDescent="0.25">
      <c r="A31944" s="80">
        <v>1119265</v>
      </c>
      <c r="B31944" s="104" t="s">
        <v>236</v>
      </c>
      <c r="C31944" s="88">
        <v>33468</v>
      </c>
    </row>
    <row r="31945" spans="1:3" x14ac:dyDescent="0.25">
      <c r="A31945" s="80">
        <v>1119266</v>
      </c>
      <c r="B31945" s="104" t="s">
        <v>236</v>
      </c>
      <c r="C31945" s="81" t="s">
        <v>236</v>
      </c>
    </row>
    <row r="31946" spans="1:3" x14ac:dyDescent="0.25">
      <c r="A31946" s="80">
        <v>1119267</v>
      </c>
      <c r="B31946" s="104" t="s">
        <v>236</v>
      </c>
      <c r="C31946" s="88">
        <v>33470</v>
      </c>
    </row>
    <row r="31947" spans="1:3" x14ac:dyDescent="0.25">
      <c r="A31947" s="80">
        <v>1119268</v>
      </c>
      <c r="B31947" s="104" t="s">
        <v>236</v>
      </c>
      <c r="C31947" s="81" t="s">
        <v>236</v>
      </c>
    </row>
    <row r="31948" spans="1:3" x14ac:dyDescent="0.25">
      <c r="A31948" s="80">
        <v>1119269</v>
      </c>
      <c r="B31948" s="104" t="s">
        <v>236</v>
      </c>
      <c r="C31948" s="88">
        <v>33479</v>
      </c>
    </row>
    <row r="31949" spans="1:3" x14ac:dyDescent="0.25">
      <c r="A31949" s="80">
        <v>1119270</v>
      </c>
      <c r="B31949" s="91">
        <v>1124123</v>
      </c>
      <c r="C31949" s="88">
        <v>33480</v>
      </c>
    </row>
    <row r="31950" spans="1:3" x14ac:dyDescent="0.25">
      <c r="A31950" s="80">
        <v>1119271</v>
      </c>
      <c r="B31950" s="91">
        <v>1124322</v>
      </c>
      <c r="C31950" s="88">
        <v>33481</v>
      </c>
    </row>
    <row r="31951" spans="1:3" x14ac:dyDescent="0.25">
      <c r="A31951" s="80">
        <v>1119272</v>
      </c>
      <c r="B31951" s="104" t="s">
        <v>236</v>
      </c>
      <c r="C31951" s="88">
        <v>33482</v>
      </c>
    </row>
    <row r="31952" spans="1:3" x14ac:dyDescent="0.25">
      <c r="A31952" s="80">
        <v>1119273</v>
      </c>
      <c r="B31952" s="104" t="s">
        <v>236</v>
      </c>
      <c r="C31952" s="88">
        <v>33483</v>
      </c>
    </row>
    <row r="31953" spans="1:3" x14ac:dyDescent="0.25">
      <c r="A31953" s="80">
        <v>1119274</v>
      </c>
      <c r="B31953" s="104" t="s">
        <v>236</v>
      </c>
      <c r="C31953" s="88">
        <v>33484</v>
      </c>
    </row>
    <row r="31954" spans="1:3" x14ac:dyDescent="0.25">
      <c r="A31954" s="80">
        <v>1119275</v>
      </c>
      <c r="B31954" s="104" t="s">
        <v>236</v>
      </c>
      <c r="C31954" s="81" t="s">
        <v>236</v>
      </c>
    </row>
    <row r="31955" spans="1:3" x14ac:dyDescent="0.25">
      <c r="A31955" s="80">
        <v>1119276</v>
      </c>
      <c r="B31955" s="104" t="s">
        <v>236</v>
      </c>
      <c r="C31955" s="88">
        <v>33485</v>
      </c>
    </row>
    <row r="31956" spans="1:3" x14ac:dyDescent="0.25">
      <c r="A31956" s="80">
        <v>1119277</v>
      </c>
      <c r="B31956" s="91">
        <v>1133791</v>
      </c>
      <c r="C31956" s="88">
        <v>33486</v>
      </c>
    </row>
    <row r="31957" spans="1:3" x14ac:dyDescent="0.25">
      <c r="A31957" s="80">
        <v>1119278</v>
      </c>
      <c r="B31957" s="104" t="s">
        <v>236</v>
      </c>
      <c r="C31957" s="88">
        <v>33487</v>
      </c>
    </row>
    <row r="31958" spans="1:3" x14ac:dyDescent="0.25">
      <c r="A31958" s="80">
        <v>1119279</v>
      </c>
      <c r="B31958" s="104" t="s">
        <v>236</v>
      </c>
      <c r="C31958" s="81" t="s">
        <v>236</v>
      </c>
    </row>
    <row r="31959" spans="1:3" x14ac:dyDescent="0.25">
      <c r="A31959" s="80">
        <v>1119280</v>
      </c>
      <c r="B31959" s="104" t="s">
        <v>236</v>
      </c>
      <c r="C31959" s="88">
        <v>33488</v>
      </c>
    </row>
    <row r="31960" spans="1:3" x14ac:dyDescent="0.25">
      <c r="A31960" s="80">
        <v>1119281</v>
      </c>
      <c r="B31960" s="104" t="s">
        <v>236</v>
      </c>
      <c r="C31960" s="88">
        <v>33490</v>
      </c>
    </row>
    <row r="31961" spans="1:3" x14ac:dyDescent="0.25">
      <c r="A31961" s="80">
        <v>1119282</v>
      </c>
      <c r="B31961" s="104" t="s">
        <v>236</v>
      </c>
      <c r="C31961" s="81" t="s">
        <v>236</v>
      </c>
    </row>
    <row r="31962" spans="1:3" x14ac:dyDescent="0.25">
      <c r="A31962" s="80">
        <v>1119283</v>
      </c>
      <c r="B31962" s="91">
        <v>1124568</v>
      </c>
      <c r="C31962" s="88">
        <v>33492</v>
      </c>
    </row>
    <row r="31963" spans="1:3" x14ac:dyDescent="0.25">
      <c r="A31963" s="80">
        <v>1119284</v>
      </c>
      <c r="B31963" s="91">
        <v>1134302</v>
      </c>
      <c r="C31963" s="88">
        <v>33493</v>
      </c>
    </row>
    <row r="31964" spans="1:3" x14ac:dyDescent="0.25">
      <c r="A31964" s="80">
        <v>1119285</v>
      </c>
      <c r="B31964" s="104" t="s">
        <v>236</v>
      </c>
      <c r="C31964" s="88">
        <v>33494</v>
      </c>
    </row>
    <row r="31965" spans="1:3" x14ac:dyDescent="0.25">
      <c r="A31965" s="80">
        <v>1119286</v>
      </c>
      <c r="B31965" s="91">
        <v>1125520</v>
      </c>
      <c r="C31965" s="88">
        <v>33495</v>
      </c>
    </row>
    <row r="31966" spans="1:3" x14ac:dyDescent="0.25">
      <c r="A31966" s="80">
        <v>1119287</v>
      </c>
      <c r="B31966" s="104" t="s">
        <v>236</v>
      </c>
      <c r="C31966" s="88">
        <v>33496</v>
      </c>
    </row>
    <row r="31967" spans="1:3" x14ac:dyDescent="0.25">
      <c r="A31967" s="80">
        <v>1119288</v>
      </c>
      <c r="B31967" s="104" t="s">
        <v>236</v>
      </c>
      <c r="C31967" s="81" t="s">
        <v>236</v>
      </c>
    </row>
    <row r="31968" spans="1:3" x14ac:dyDescent="0.25">
      <c r="A31968" s="80">
        <v>1119289</v>
      </c>
      <c r="B31968" s="104" t="s">
        <v>236</v>
      </c>
      <c r="C31968" s="88">
        <v>33497</v>
      </c>
    </row>
    <row r="31969" spans="1:3" x14ac:dyDescent="0.25">
      <c r="A31969" s="80">
        <v>1119290</v>
      </c>
      <c r="B31969" s="104" t="s">
        <v>236</v>
      </c>
      <c r="C31969" s="88">
        <v>33498</v>
      </c>
    </row>
    <row r="31970" spans="1:3" x14ac:dyDescent="0.25">
      <c r="A31970" s="80">
        <v>1119291</v>
      </c>
      <c r="B31970" s="91">
        <v>1124569</v>
      </c>
      <c r="C31970" s="88">
        <v>33499</v>
      </c>
    </row>
    <row r="31971" spans="1:3" x14ac:dyDescent="0.25">
      <c r="A31971" s="80">
        <v>1119292</v>
      </c>
      <c r="B31971" s="104" t="s">
        <v>236</v>
      </c>
      <c r="C31971" s="81" t="s">
        <v>236</v>
      </c>
    </row>
    <row r="31972" spans="1:3" x14ac:dyDescent="0.25">
      <c r="A31972" s="80">
        <v>1119293</v>
      </c>
      <c r="B31972" s="104" t="s">
        <v>236</v>
      </c>
      <c r="C31972" s="88">
        <v>33503</v>
      </c>
    </row>
    <row r="31973" spans="1:3" x14ac:dyDescent="0.25">
      <c r="A31973" s="80">
        <v>1119294</v>
      </c>
      <c r="B31973" s="104" t="s">
        <v>236</v>
      </c>
      <c r="C31973" s="81" t="s">
        <v>236</v>
      </c>
    </row>
    <row r="31974" spans="1:3" x14ac:dyDescent="0.25">
      <c r="A31974" s="80">
        <v>1119295</v>
      </c>
      <c r="B31974" s="91">
        <v>1125522</v>
      </c>
      <c r="C31974" s="88">
        <v>33506</v>
      </c>
    </row>
    <row r="31975" spans="1:3" x14ac:dyDescent="0.25">
      <c r="A31975" s="80">
        <v>1119296</v>
      </c>
      <c r="B31975" s="104" t="s">
        <v>236</v>
      </c>
      <c r="C31975" s="88">
        <v>33507</v>
      </c>
    </row>
    <row r="31976" spans="1:3" x14ac:dyDescent="0.25">
      <c r="A31976" s="80">
        <v>1119297</v>
      </c>
      <c r="B31976" s="91">
        <v>1125524</v>
      </c>
      <c r="C31976" s="88">
        <v>33509</v>
      </c>
    </row>
    <row r="31977" spans="1:3" x14ac:dyDescent="0.25">
      <c r="A31977" s="80">
        <v>1119298</v>
      </c>
      <c r="B31977" s="91">
        <v>1125444</v>
      </c>
      <c r="C31977" s="88">
        <v>33510</v>
      </c>
    </row>
    <row r="31978" spans="1:3" x14ac:dyDescent="0.25">
      <c r="A31978" s="80">
        <v>1119299</v>
      </c>
      <c r="B31978" s="91">
        <v>1132625</v>
      </c>
      <c r="C31978" s="88">
        <v>33511</v>
      </c>
    </row>
    <row r="31979" spans="1:3" x14ac:dyDescent="0.25">
      <c r="A31979" s="80">
        <v>1119300</v>
      </c>
      <c r="B31979" s="104" t="s">
        <v>236</v>
      </c>
      <c r="C31979" s="81" t="s">
        <v>236</v>
      </c>
    </row>
    <row r="31980" spans="1:3" x14ac:dyDescent="0.25">
      <c r="A31980" s="80">
        <v>1119301</v>
      </c>
      <c r="B31980" s="104" t="s">
        <v>236</v>
      </c>
      <c r="C31980" s="81" t="s">
        <v>236</v>
      </c>
    </row>
    <row r="31981" spans="1:3" x14ac:dyDescent="0.25">
      <c r="A31981" s="80">
        <v>1119302</v>
      </c>
      <c r="B31981" s="104" t="s">
        <v>236</v>
      </c>
      <c r="C31981" s="81" t="s">
        <v>236</v>
      </c>
    </row>
    <row r="31982" spans="1:3" x14ac:dyDescent="0.25">
      <c r="A31982" s="80">
        <v>1119303</v>
      </c>
      <c r="B31982" s="104" t="s">
        <v>236</v>
      </c>
      <c r="C31982" s="81" t="s">
        <v>236</v>
      </c>
    </row>
    <row r="31983" spans="1:3" x14ac:dyDescent="0.25">
      <c r="A31983" s="80">
        <v>1119304</v>
      </c>
      <c r="B31983" s="104" t="s">
        <v>236</v>
      </c>
      <c r="C31983" s="81" t="s">
        <v>236</v>
      </c>
    </row>
    <row r="31984" spans="1:3" x14ac:dyDescent="0.25">
      <c r="A31984" s="80">
        <v>1119305</v>
      </c>
      <c r="B31984" s="104" t="s">
        <v>236</v>
      </c>
      <c r="C31984" s="81" t="s">
        <v>236</v>
      </c>
    </row>
    <row r="31985" spans="1:3" x14ac:dyDescent="0.25">
      <c r="A31985" s="80">
        <v>1119306</v>
      </c>
      <c r="B31985" s="104" t="s">
        <v>236</v>
      </c>
      <c r="C31985" s="81" t="s">
        <v>236</v>
      </c>
    </row>
    <row r="31986" spans="1:3" x14ac:dyDescent="0.25">
      <c r="A31986" s="80">
        <v>1119307</v>
      </c>
      <c r="B31986" s="104" t="s">
        <v>236</v>
      </c>
      <c r="C31986" s="81" t="s">
        <v>236</v>
      </c>
    </row>
    <row r="31987" spans="1:3" x14ac:dyDescent="0.25">
      <c r="A31987" s="80">
        <v>1119308</v>
      </c>
      <c r="B31987" s="104" t="s">
        <v>236</v>
      </c>
      <c r="C31987" s="81" t="s">
        <v>236</v>
      </c>
    </row>
    <row r="31988" spans="1:3" x14ac:dyDescent="0.25">
      <c r="A31988" s="80">
        <v>1119309</v>
      </c>
      <c r="B31988" s="104" t="s">
        <v>236</v>
      </c>
      <c r="C31988" s="81" t="s">
        <v>236</v>
      </c>
    </row>
    <row r="31989" spans="1:3" x14ac:dyDescent="0.25">
      <c r="A31989" s="80">
        <v>1119310</v>
      </c>
      <c r="B31989" s="104" t="s">
        <v>236</v>
      </c>
      <c r="C31989" s="88">
        <v>33512</v>
      </c>
    </row>
    <row r="31990" spans="1:3" x14ac:dyDescent="0.25">
      <c r="A31990" s="80">
        <v>1119311</v>
      </c>
      <c r="B31990" s="104" t="s">
        <v>236</v>
      </c>
      <c r="C31990" s="88">
        <v>33513</v>
      </c>
    </row>
    <row r="31991" spans="1:3" x14ac:dyDescent="0.25">
      <c r="A31991" s="80">
        <v>1119312</v>
      </c>
      <c r="B31991" s="104" t="s">
        <v>236</v>
      </c>
      <c r="C31991" s="88">
        <v>33514</v>
      </c>
    </row>
    <row r="31992" spans="1:3" x14ac:dyDescent="0.25">
      <c r="A31992" s="80">
        <v>1119313</v>
      </c>
      <c r="B31992" s="104" t="s">
        <v>236</v>
      </c>
      <c r="C31992" s="81" t="s">
        <v>236</v>
      </c>
    </row>
    <row r="31993" spans="1:3" x14ac:dyDescent="0.25">
      <c r="A31993" s="80">
        <v>1119314</v>
      </c>
      <c r="B31993" s="104" t="s">
        <v>236</v>
      </c>
      <c r="C31993" s="88">
        <v>33515</v>
      </c>
    </row>
    <row r="31994" spans="1:3" x14ac:dyDescent="0.25">
      <c r="A31994" s="80">
        <v>1119315</v>
      </c>
      <c r="B31994" s="104" t="s">
        <v>236</v>
      </c>
      <c r="C31994" s="81" t="s">
        <v>236</v>
      </c>
    </row>
    <row r="31995" spans="1:3" x14ac:dyDescent="0.25">
      <c r="A31995" s="80">
        <v>1119316</v>
      </c>
      <c r="B31995" s="104" t="s">
        <v>236</v>
      </c>
      <c r="C31995" s="81" t="s">
        <v>236</v>
      </c>
    </row>
    <row r="31996" spans="1:3" x14ac:dyDescent="0.25">
      <c r="A31996" s="80">
        <v>1119317</v>
      </c>
      <c r="B31996" s="104" t="s">
        <v>236</v>
      </c>
      <c r="C31996" s="81" t="s">
        <v>236</v>
      </c>
    </row>
    <row r="31997" spans="1:3" x14ac:dyDescent="0.25">
      <c r="A31997" s="80">
        <v>1119318</v>
      </c>
      <c r="B31997" s="91">
        <v>1125144</v>
      </c>
      <c r="C31997" s="88">
        <v>33517</v>
      </c>
    </row>
    <row r="31998" spans="1:3" x14ac:dyDescent="0.25">
      <c r="A31998" s="80">
        <v>1119319</v>
      </c>
      <c r="B31998" s="104" t="s">
        <v>236</v>
      </c>
      <c r="C31998" s="81" t="s">
        <v>236</v>
      </c>
    </row>
    <row r="31999" spans="1:3" x14ac:dyDescent="0.25">
      <c r="A31999" s="80">
        <v>1119320</v>
      </c>
      <c r="B31999" s="104" t="s">
        <v>236</v>
      </c>
      <c r="C31999" s="88">
        <v>33522</v>
      </c>
    </row>
    <row r="32000" spans="1:3" x14ac:dyDescent="0.25">
      <c r="A32000" s="80">
        <v>1119321</v>
      </c>
      <c r="B32000" s="104" t="s">
        <v>236</v>
      </c>
      <c r="C32000" s="88">
        <v>33525</v>
      </c>
    </row>
    <row r="32001" spans="1:3" x14ac:dyDescent="0.25">
      <c r="A32001" s="80">
        <v>1119322</v>
      </c>
      <c r="B32001" s="104" t="s">
        <v>236</v>
      </c>
      <c r="C32001" s="88">
        <v>33526</v>
      </c>
    </row>
    <row r="32002" spans="1:3" x14ac:dyDescent="0.25">
      <c r="A32002" s="80">
        <v>1119323</v>
      </c>
      <c r="B32002" s="91">
        <v>1125528</v>
      </c>
      <c r="C32002" s="88">
        <v>33527</v>
      </c>
    </row>
    <row r="32003" spans="1:3" x14ac:dyDescent="0.25">
      <c r="A32003" s="80">
        <v>1119324</v>
      </c>
      <c r="B32003" s="104" t="s">
        <v>236</v>
      </c>
      <c r="C32003" s="88">
        <v>33529</v>
      </c>
    </row>
    <row r="32004" spans="1:3" x14ac:dyDescent="0.25">
      <c r="A32004" s="80">
        <v>1119325</v>
      </c>
      <c r="B32004" s="104" t="s">
        <v>236</v>
      </c>
      <c r="C32004" s="81" t="s">
        <v>236</v>
      </c>
    </row>
    <row r="32005" spans="1:3" x14ac:dyDescent="0.25">
      <c r="A32005" s="80">
        <v>1119326</v>
      </c>
      <c r="B32005" s="104" t="s">
        <v>236</v>
      </c>
      <c r="C32005" s="88">
        <v>33535</v>
      </c>
    </row>
    <row r="32006" spans="1:3" x14ac:dyDescent="0.25">
      <c r="A32006" s="80">
        <v>1119327</v>
      </c>
      <c r="B32006" s="104" t="s">
        <v>236</v>
      </c>
      <c r="C32006" s="81" t="s">
        <v>236</v>
      </c>
    </row>
    <row r="32007" spans="1:3" x14ac:dyDescent="0.25">
      <c r="A32007" s="80">
        <v>1119328</v>
      </c>
      <c r="B32007" s="104" t="s">
        <v>236</v>
      </c>
      <c r="C32007" s="88">
        <v>33538</v>
      </c>
    </row>
    <row r="32008" spans="1:3" x14ac:dyDescent="0.25">
      <c r="A32008" s="80">
        <v>1119329</v>
      </c>
      <c r="B32008" s="104" t="s">
        <v>236</v>
      </c>
      <c r="C32008" s="88">
        <v>33536</v>
      </c>
    </row>
    <row r="32009" spans="1:3" x14ac:dyDescent="0.25">
      <c r="A32009" s="80">
        <v>1119330</v>
      </c>
      <c r="B32009" s="104" t="s">
        <v>236</v>
      </c>
      <c r="C32009" s="88">
        <v>33539</v>
      </c>
    </row>
    <row r="32010" spans="1:3" x14ac:dyDescent="0.25">
      <c r="A32010" s="80">
        <v>1119331</v>
      </c>
      <c r="B32010" s="91">
        <v>1124396</v>
      </c>
      <c r="C32010" s="88">
        <v>33541</v>
      </c>
    </row>
    <row r="32011" spans="1:3" x14ac:dyDescent="0.25">
      <c r="A32011" s="80">
        <v>1119332</v>
      </c>
      <c r="B32011" s="91">
        <v>1124646</v>
      </c>
      <c r="C32011" s="88">
        <v>33544</v>
      </c>
    </row>
    <row r="32012" spans="1:3" x14ac:dyDescent="0.25">
      <c r="A32012" s="80">
        <v>1119333</v>
      </c>
      <c r="B32012" s="104" t="s">
        <v>236</v>
      </c>
      <c r="C32012" s="88">
        <v>33547</v>
      </c>
    </row>
    <row r="32013" spans="1:3" x14ac:dyDescent="0.25">
      <c r="A32013" s="80">
        <v>1119334</v>
      </c>
      <c r="B32013" s="104" t="s">
        <v>236</v>
      </c>
      <c r="C32013" s="81" t="s">
        <v>236</v>
      </c>
    </row>
    <row r="32014" spans="1:3" x14ac:dyDescent="0.25">
      <c r="A32014" s="80">
        <v>1119335</v>
      </c>
      <c r="B32014" s="104" t="s">
        <v>236</v>
      </c>
      <c r="C32014" s="88">
        <v>33550</v>
      </c>
    </row>
    <row r="32015" spans="1:3" x14ac:dyDescent="0.25">
      <c r="A32015" s="80">
        <v>1119336</v>
      </c>
      <c r="B32015" s="104" t="s">
        <v>236</v>
      </c>
      <c r="C32015" s="88">
        <v>33552</v>
      </c>
    </row>
    <row r="32016" spans="1:3" x14ac:dyDescent="0.25">
      <c r="A32016" s="80">
        <v>1119337</v>
      </c>
      <c r="B32016" s="104" t="s">
        <v>236</v>
      </c>
      <c r="C32016" s="88">
        <v>33553</v>
      </c>
    </row>
    <row r="32017" spans="1:3" x14ac:dyDescent="0.25">
      <c r="A32017" s="80">
        <v>1119338</v>
      </c>
      <c r="B32017" s="104" t="s">
        <v>236</v>
      </c>
      <c r="C32017" s="88">
        <v>33554</v>
      </c>
    </row>
    <row r="32018" spans="1:3" x14ac:dyDescent="0.25">
      <c r="A32018" s="80">
        <v>1119339</v>
      </c>
      <c r="B32018" s="104" t="s">
        <v>236</v>
      </c>
      <c r="C32018" s="88">
        <v>33556</v>
      </c>
    </row>
    <row r="32019" spans="1:3" x14ac:dyDescent="0.25">
      <c r="A32019" s="80">
        <v>1119340</v>
      </c>
      <c r="B32019" s="104" t="s">
        <v>236</v>
      </c>
      <c r="C32019" s="81" t="s">
        <v>236</v>
      </c>
    </row>
    <row r="32020" spans="1:3" x14ac:dyDescent="0.25">
      <c r="A32020" s="80">
        <v>1119341</v>
      </c>
      <c r="B32020" s="91">
        <v>1133484</v>
      </c>
      <c r="C32020" s="88">
        <v>33557</v>
      </c>
    </row>
    <row r="32021" spans="1:3" x14ac:dyDescent="0.25">
      <c r="A32021" s="80">
        <v>1119342</v>
      </c>
      <c r="B32021" s="104" t="s">
        <v>236</v>
      </c>
      <c r="C32021" s="88">
        <v>33558</v>
      </c>
    </row>
    <row r="32022" spans="1:3" x14ac:dyDescent="0.25">
      <c r="A32022" s="80">
        <v>1119343</v>
      </c>
      <c r="B32022" s="104" t="s">
        <v>236</v>
      </c>
      <c r="C32022" s="88">
        <v>33559</v>
      </c>
    </row>
    <row r="32023" spans="1:3" x14ac:dyDescent="0.25">
      <c r="A32023" s="80">
        <v>1119344</v>
      </c>
      <c r="B32023" s="104" t="s">
        <v>236</v>
      </c>
      <c r="C32023" s="81" t="s">
        <v>236</v>
      </c>
    </row>
    <row r="32024" spans="1:3" x14ac:dyDescent="0.25">
      <c r="A32024" s="80">
        <v>1119345</v>
      </c>
      <c r="B32024" s="104" t="s">
        <v>236</v>
      </c>
      <c r="C32024" s="88">
        <v>33560</v>
      </c>
    </row>
    <row r="32025" spans="1:3" x14ac:dyDescent="0.25">
      <c r="A32025" s="80">
        <v>1119346</v>
      </c>
      <c r="B32025" s="104" t="s">
        <v>236</v>
      </c>
      <c r="C32025" s="81" t="s">
        <v>236</v>
      </c>
    </row>
    <row r="32026" spans="1:3" x14ac:dyDescent="0.25">
      <c r="A32026" s="80">
        <v>1119347</v>
      </c>
      <c r="B32026" s="104" t="s">
        <v>236</v>
      </c>
      <c r="C32026" s="88">
        <v>33562</v>
      </c>
    </row>
    <row r="32027" spans="1:3" x14ac:dyDescent="0.25">
      <c r="A32027" s="80">
        <v>1119348</v>
      </c>
      <c r="B32027" s="104" t="s">
        <v>236</v>
      </c>
      <c r="C32027" s="88">
        <v>33564</v>
      </c>
    </row>
    <row r="32028" spans="1:3" x14ac:dyDescent="0.25">
      <c r="A32028" s="80">
        <v>1119349</v>
      </c>
      <c r="B32028" s="104" t="s">
        <v>236</v>
      </c>
      <c r="C32028" s="81" t="s">
        <v>236</v>
      </c>
    </row>
    <row r="32029" spans="1:3" x14ac:dyDescent="0.25">
      <c r="A32029" s="80">
        <v>1119350</v>
      </c>
      <c r="B32029" s="91">
        <v>1124910</v>
      </c>
      <c r="C32029" s="88">
        <v>33565</v>
      </c>
    </row>
    <row r="32030" spans="1:3" x14ac:dyDescent="0.25">
      <c r="A32030" s="80">
        <v>1119351</v>
      </c>
      <c r="B32030" s="91">
        <v>1124861</v>
      </c>
      <c r="C32030" s="88">
        <v>46257</v>
      </c>
    </row>
    <row r="32031" spans="1:3" x14ac:dyDescent="0.25">
      <c r="A32031" s="80">
        <v>1119352</v>
      </c>
      <c r="B32031" s="104" t="s">
        <v>236</v>
      </c>
      <c r="C32031" s="88">
        <v>33567</v>
      </c>
    </row>
    <row r="32032" spans="1:3" x14ac:dyDescent="0.25">
      <c r="A32032" s="80">
        <v>1119353</v>
      </c>
      <c r="B32032" s="91">
        <v>1124610</v>
      </c>
      <c r="C32032" s="88">
        <v>33568</v>
      </c>
    </row>
    <row r="32033" spans="1:3" x14ac:dyDescent="0.25">
      <c r="A32033" s="80">
        <v>1119354</v>
      </c>
      <c r="B32033" s="104" t="s">
        <v>236</v>
      </c>
      <c r="C32033" s="88">
        <v>33570</v>
      </c>
    </row>
    <row r="32034" spans="1:3" x14ac:dyDescent="0.25">
      <c r="A32034" s="80">
        <v>1119355</v>
      </c>
      <c r="B32034" s="91">
        <v>1124576</v>
      </c>
      <c r="C32034" s="88">
        <v>33569</v>
      </c>
    </row>
    <row r="32035" spans="1:3" x14ac:dyDescent="0.25">
      <c r="A32035" s="80">
        <v>1119356</v>
      </c>
      <c r="B32035" s="104" t="s">
        <v>236</v>
      </c>
      <c r="C32035" s="88">
        <v>33572</v>
      </c>
    </row>
    <row r="32036" spans="1:3" x14ac:dyDescent="0.25">
      <c r="A32036" s="80">
        <v>1119357</v>
      </c>
      <c r="B32036" s="104" t="s">
        <v>236</v>
      </c>
      <c r="C32036" s="88">
        <v>33573</v>
      </c>
    </row>
    <row r="32037" spans="1:3" x14ac:dyDescent="0.25">
      <c r="A32037" s="80">
        <v>1119358</v>
      </c>
      <c r="B32037" s="104" t="s">
        <v>236</v>
      </c>
      <c r="C32037" s="81" t="s">
        <v>236</v>
      </c>
    </row>
    <row r="32038" spans="1:3" x14ac:dyDescent="0.25">
      <c r="A32038" s="80">
        <v>1119359</v>
      </c>
      <c r="B32038" s="91">
        <v>1124179</v>
      </c>
      <c r="C32038" s="88">
        <v>33575</v>
      </c>
    </row>
    <row r="32039" spans="1:3" x14ac:dyDescent="0.25">
      <c r="A32039" s="80">
        <v>1119360</v>
      </c>
      <c r="B32039" s="104" t="s">
        <v>236</v>
      </c>
      <c r="C32039" s="88">
        <v>33577</v>
      </c>
    </row>
    <row r="32040" spans="1:3" x14ac:dyDescent="0.25">
      <c r="A32040" s="80">
        <v>1119361</v>
      </c>
      <c r="B32040" s="104" t="s">
        <v>236</v>
      </c>
      <c r="C32040" s="81" t="s">
        <v>236</v>
      </c>
    </row>
    <row r="32041" spans="1:3" x14ac:dyDescent="0.25">
      <c r="A32041" s="80">
        <v>1119362</v>
      </c>
      <c r="B32041" s="104" t="s">
        <v>236</v>
      </c>
      <c r="C32041" s="81" t="s">
        <v>236</v>
      </c>
    </row>
    <row r="32042" spans="1:3" x14ac:dyDescent="0.25">
      <c r="A32042" s="80">
        <v>1119363</v>
      </c>
      <c r="B32042" s="104" t="s">
        <v>236</v>
      </c>
      <c r="C32042" s="81" t="s">
        <v>236</v>
      </c>
    </row>
    <row r="32043" spans="1:3" x14ac:dyDescent="0.25">
      <c r="A32043" s="80">
        <v>1119364</v>
      </c>
      <c r="B32043" s="91">
        <v>1124747</v>
      </c>
      <c r="C32043" s="88">
        <v>33578</v>
      </c>
    </row>
    <row r="32044" spans="1:3" x14ac:dyDescent="0.25">
      <c r="A32044" s="80">
        <v>1119365</v>
      </c>
      <c r="B32044" s="104" t="s">
        <v>236</v>
      </c>
      <c r="C32044" s="88">
        <v>56789</v>
      </c>
    </row>
    <row r="32045" spans="1:3" x14ac:dyDescent="0.25">
      <c r="A32045" s="80">
        <v>1119366</v>
      </c>
      <c r="B32045" s="104" t="s">
        <v>236</v>
      </c>
      <c r="C32045" s="88">
        <v>33581</v>
      </c>
    </row>
    <row r="32046" spans="1:3" x14ac:dyDescent="0.25">
      <c r="A32046" s="80">
        <v>1119367</v>
      </c>
      <c r="B32046" s="104" t="s">
        <v>236</v>
      </c>
      <c r="C32046" s="81" t="s">
        <v>236</v>
      </c>
    </row>
    <row r="32047" spans="1:3" x14ac:dyDescent="0.25">
      <c r="A32047" s="80">
        <v>1119369</v>
      </c>
      <c r="B32047" s="104" t="s">
        <v>236</v>
      </c>
      <c r="C32047" s="81" t="s">
        <v>236</v>
      </c>
    </row>
    <row r="32048" spans="1:3" x14ac:dyDescent="0.25">
      <c r="A32048" s="80">
        <v>1119370</v>
      </c>
      <c r="B32048" s="104" t="s">
        <v>236</v>
      </c>
      <c r="C32048" s="81" t="s">
        <v>236</v>
      </c>
    </row>
    <row r="32049" spans="1:3" x14ac:dyDescent="0.25">
      <c r="A32049" s="80">
        <v>1119371</v>
      </c>
      <c r="B32049" s="104" t="s">
        <v>236</v>
      </c>
      <c r="C32049" s="81" t="s">
        <v>236</v>
      </c>
    </row>
    <row r="32050" spans="1:3" x14ac:dyDescent="0.25">
      <c r="A32050" s="80">
        <v>1119372</v>
      </c>
      <c r="B32050" s="104" t="s">
        <v>236</v>
      </c>
      <c r="C32050" s="81" t="s">
        <v>236</v>
      </c>
    </row>
    <row r="32051" spans="1:3" x14ac:dyDescent="0.25">
      <c r="A32051" s="80">
        <v>1119373</v>
      </c>
      <c r="B32051" s="104" t="s">
        <v>236</v>
      </c>
      <c r="C32051" s="81" t="s">
        <v>236</v>
      </c>
    </row>
    <row r="32052" spans="1:3" x14ac:dyDescent="0.25">
      <c r="A32052" s="80">
        <v>1119374</v>
      </c>
      <c r="B32052" s="104" t="s">
        <v>236</v>
      </c>
      <c r="C32052" s="88">
        <v>33582</v>
      </c>
    </row>
    <row r="32053" spans="1:3" x14ac:dyDescent="0.25">
      <c r="A32053" s="80">
        <v>1119375</v>
      </c>
      <c r="B32053" s="104" t="s">
        <v>236</v>
      </c>
      <c r="C32053" s="88">
        <v>33584</v>
      </c>
    </row>
    <row r="32054" spans="1:3" x14ac:dyDescent="0.25">
      <c r="A32054" s="80">
        <v>1119376</v>
      </c>
      <c r="B32054" s="104" t="s">
        <v>236</v>
      </c>
      <c r="C32054" s="81" t="s">
        <v>236</v>
      </c>
    </row>
    <row r="32055" spans="1:3" x14ac:dyDescent="0.25">
      <c r="A32055" s="80">
        <v>1119377</v>
      </c>
      <c r="B32055" s="104" t="s">
        <v>236</v>
      </c>
      <c r="C32055" s="88">
        <v>33586</v>
      </c>
    </row>
    <row r="32056" spans="1:3" x14ac:dyDescent="0.25">
      <c r="A32056" s="80">
        <v>1119378</v>
      </c>
      <c r="B32056" s="104" t="s">
        <v>236</v>
      </c>
      <c r="C32056" s="81" t="s">
        <v>236</v>
      </c>
    </row>
    <row r="32057" spans="1:3" x14ac:dyDescent="0.25">
      <c r="A32057" s="80">
        <v>1119379</v>
      </c>
      <c r="B32057" s="104" t="s">
        <v>236</v>
      </c>
      <c r="C32057" s="88">
        <v>33587</v>
      </c>
    </row>
    <row r="32058" spans="1:3" x14ac:dyDescent="0.25">
      <c r="A32058" s="80">
        <v>1119380</v>
      </c>
      <c r="B32058" s="104" t="s">
        <v>236</v>
      </c>
      <c r="C32058" s="81" t="s">
        <v>236</v>
      </c>
    </row>
    <row r="32059" spans="1:3" x14ac:dyDescent="0.25">
      <c r="A32059" s="80">
        <v>1119381</v>
      </c>
      <c r="B32059" s="104" t="s">
        <v>236</v>
      </c>
      <c r="C32059" s="81" t="s">
        <v>236</v>
      </c>
    </row>
    <row r="32060" spans="1:3" x14ac:dyDescent="0.25">
      <c r="A32060" s="80">
        <v>1119382</v>
      </c>
      <c r="B32060" s="104" t="s">
        <v>236</v>
      </c>
      <c r="C32060" s="88">
        <v>33590</v>
      </c>
    </row>
    <row r="32061" spans="1:3" x14ac:dyDescent="0.25">
      <c r="A32061" s="80">
        <v>1119383</v>
      </c>
      <c r="B32061" s="104" t="s">
        <v>236</v>
      </c>
      <c r="C32061" s="88">
        <v>33591</v>
      </c>
    </row>
    <row r="32062" spans="1:3" x14ac:dyDescent="0.25">
      <c r="A32062" s="80">
        <v>1119384</v>
      </c>
      <c r="B32062" s="104" t="s">
        <v>236</v>
      </c>
      <c r="C32062" s="81" t="s">
        <v>236</v>
      </c>
    </row>
    <row r="32063" spans="1:3" x14ac:dyDescent="0.25">
      <c r="A32063" s="80">
        <v>1119385</v>
      </c>
      <c r="B32063" s="104" t="s">
        <v>236</v>
      </c>
      <c r="C32063" s="81" t="s">
        <v>236</v>
      </c>
    </row>
    <row r="32064" spans="1:3" x14ac:dyDescent="0.25">
      <c r="A32064" s="80">
        <v>1119386</v>
      </c>
      <c r="B32064" s="104" t="s">
        <v>236</v>
      </c>
      <c r="C32064" s="88">
        <v>33593</v>
      </c>
    </row>
    <row r="32065" spans="1:3" x14ac:dyDescent="0.25">
      <c r="A32065" s="80">
        <v>1119387</v>
      </c>
      <c r="B32065" s="91">
        <v>1133605</v>
      </c>
      <c r="C32065" s="88">
        <v>18853</v>
      </c>
    </row>
    <row r="32066" spans="1:3" x14ac:dyDescent="0.25">
      <c r="A32066" s="80">
        <v>1119388</v>
      </c>
      <c r="B32066" s="104" t="s">
        <v>236</v>
      </c>
      <c r="C32066" s="88">
        <v>33594</v>
      </c>
    </row>
    <row r="32067" spans="1:3" x14ac:dyDescent="0.25">
      <c r="A32067" s="80">
        <v>1119389</v>
      </c>
      <c r="B32067" s="104" t="s">
        <v>236</v>
      </c>
      <c r="C32067" s="88">
        <v>33596</v>
      </c>
    </row>
    <row r="32068" spans="1:3" x14ac:dyDescent="0.25">
      <c r="A32068" s="80">
        <v>1119390</v>
      </c>
      <c r="B32068" s="104" t="s">
        <v>236</v>
      </c>
      <c r="C32068" s="81" t="s">
        <v>236</v>
      </c>
    </row>
    <row r="32069" spans="1:3" x14ac:dyDescent="0.25">
      <c r="A32069" s="80">
        <v>1119391</v>
      </c>
      <c r="B32069" s="104" t="s">
        <v>236</v>
      </c>
      <c r="C32069" s="88">
        <v>33597</v>
      </c>
    </row>
    <row r="32070" spans="1:3" x14ac:dyDescent="0.25">
      <c r="A32070" s="80">
        <v>1119392</v>
      </c>
      <c r="B32070" s="104" t="s">
        <v>236</v>
      </c>
      <c r="C32070" s="88">
        <v>33595</v>
      </c>
    </row>
    <row r="32071" spans="1:3" x14ac:dyDescent="0.25">
      <c r="A32071" s="80">
        <v>1119393</v>
      </c>
      <c r="B32071" s="91">
        <v>1124611</v>
      </c>
      <c r="C32071" s="88">
        <v>33598</v>
      </c>
    </row>
    <row r="32072" spans="1:3" x14ac:dyDescent="0.25">
      <c r="A32072" s="80">
        <v>1119394</v>
      </c>
      <c r="B32072" s="104" t="s">
        <v>236</v>
      </c>
      <c r="C32072" s="88">
        <v>33599</v>
      </c>
    </row>
    <row r="32073" spans="1:3" x14ac:dyDescent="0.25">
      <c r="A32073" s="80">
        <v>1119395</v>
      </c>
      <c r="B32073" s="91">
        <v>1124226</v>
      </c>
      <c r="C32073" s="88">
        <v>33600</v>
      </c>
    </row>
    <row r="32074" spans="1:3" x14ac:dyDescent="0.25">
      <c r="A32074" s="80">
        <v>1119396</v>
      </c>
      <c r="B32074" s="104" t="s">
        <v>236</v>
      </c>
      <c r="C32074" s="88">
        <v>33602</v>
      </c>
    </row>
    <row r="32075" spans="1:3" x14ac:dyDescent="0.25">
      <c r="A32075" s="80">
        <v>1119397</v>
      </c>
      <c r="B32075" s="91">
        <v>1134301</v>
      </c>
      <c r="C32075" s="88">
        <v>33601</v>
      </c>
    </row>
    <row r="32076" spans="1:3" x14ac:dyDescent="0.25">
      <c r="A32076" s="80">
        <v>1119398</v>
      </c>
      <c r="B32076" s="104" t="s">
        <v>236</v>
      </c>
      <c r="C32076" s="81" t="s">
        <v>236</v>
      </c>
    </row>
    <row r="32077" spans="1:3" x14ac:dyDescent="0.25">
      <c r="A32077" s="80">
        <v>1119399</v>
      </c>
      <c r="B32077" s="91">
        <v>1125530</v>
      </c>
      <c r="C32077" s="88">
        <v>33603</v>
      </c>
    </row>
    <row r="32078" spans="1:3" x14ac:dyDescent="0.25">
      <c r="A32078" s="80">
        <v>1119400</v>
      </c>
      <c r="B32078" s="104" t="s">
        <v>236</v>
      </c>
      <c r="C32078" s="81" t="s">
        <v>236</v>
      </c>
    </row>
    <row r="32079" spans="1:3" x14ac:dyDescent="0.25">
      <c r="A32079" s="80">
        <v>1119401</v>
      </c>
      <c r="B32079" s="104" t="s">
        <v>236</v>
      </c>
      <c r="C32079" s="88">
        <v>33604</v>
      </c>
    </row>
    <row r="32080" spans="1:3" x14ac:dyDescent="0.25">
      <c r="A32080" s="80">
        <v>1119402</v>
      </c>
      <c r="B32080" s="104" t="s">
        <v>236</v>
      </c>
      <c r="C32080" s="81" t="s">
        <v>236</v>
      </c>
    </row>
    <row r="32081" spans="1:3" x14ac:dyDescent="0.25">
      <c r="A32081" s="80">
        <v>1119403</v>
      </c>
      <c r="B32081" s="104" t="s">
        <v>236</v>
      </c>
      <c r="C32081" s="81" t="s">
        <v>236</v>
      </c>
    </row>
    <row r="32082" spans="1:3" x14ac:dyDescent="0.25">
      <c r="A32082" s="80">
        <v>1119404</v>
      </c>
      <c r="B32082" s="104" t="s">
        <v>236</v>
      </c>
      <c r="C32082" s="81" t="s">
        <v>236</v>
      </c>
    </row>
    <row r="32083" spans="1:3" x14ac:dyDescent="0.25">
      <c r="A32083" s="80">
        <v>1119405</v>
      </c>
      <c r="B32083" s="104" t="s">
        <v>236</v>
      </c>
      <c r="C32083" s="88">
        <v>33605</v>
      </c>
    </row>
    <row r="32084" spans="1:3" x14ac:dyDescent="0.25">
      <c r="A32084" s="80">
        <v>1119406</v>
      </c>
      <c r="B32084" s="104" t="s">
        <v>236</v>
      </c>
      <c r="C32084" s="88">
        <v>33606</v>
      </c>
    </row>
    <row r="32085" spans="1:3" x14ac:dyDescent="0.25">
      <c r="A32085" s="80">
        <v>1119407</v>
      </c>
      <c r="B32085" s="104" t="s">
        <v>236</v>
      </c>
      <c r="C32085" s="88">
        <v>33607</v>
      </c>
    </row>
    <row r="32086" spans="1:3" x14ac:dyDescent="0.25">
      <c r="A32086" s="80">
        <v>1119408</v>
      </c>
      <c r="B32086" s="104" t="s">
        <v>236</v>
      </c>
      <c r="C32086" s="88">
        <v>33608</v>
      </c>
    </row>
    <row r="32087" spans="1:3" x14ac:dyDescent="0.25">
      <c r="A32087" s="80">
        <v>1119409</v>
      </c>
      <c r="B32087" s="104" t="s">
        <v>236</v>
      </c>
      <c r="C32087" s="81" t="s">
        <v>236</v>
      </c>
    </row>
    <row r="32088" spans="1:3" x14ac:dyDescent="0.25">
      <c r="A32088" s="80">
        <v>1119410</v>
      </c>
      <c r="B32088" s="91">
        <v>1124612</v>
      </c>
      <c r="C32088" s="88">
        <v>33609</v>
      </c>
    </row>
    <row r="32089" spans="1:3" x14ac:dyDescent="0.25">
      <c r="A32089" s="80">
        <v>1119411</v>
      </c>
      <c r="B32089" s="91">
        <v>1124505</v>
      </c>
      <c r="C32089" s="88">
        <v>33610</v>
      </c>
    </row>
    <row r="32090" spans="1:3" x14ac:dyDescent="0.25">
      <c r="A32090" s="80">
        <v>1119412</v>
      </c>
      <c r="B32090" s="104" t="s">
        <v>236</v>
      </c>
      <c r="C32090" s="88">
        <v>33611</v>
      </c>
    </row>
    <row r="32091" spans="1:3" x14ac:dyDescent="0.25">
      <c r="A32091" s="80">
        <v>1119413</v>
      </c>
      <c r="B32091" s="91">
        <v>1124397</v>
      </c>
      <c r="C32091" s="88">
        <v>33612</v>
      </c>
    </row>
    <row r="32092" spans="1:3" x14ac:dyDescent="0.25">
      <c r="A32092" s="80">
        <v>1119414</v>
      </c>
      <c r="B32092" s="104" t="s">
        <v>236</v>
      </c>
      <c r="C32092" s="88">
        <v>33614</v>
      </c>
    </row>
    <row r="32093" spans="1:3" x14ac:dyDescent="0.25">
      <c r="A32093" s="80">
        <v>1119415</v>
      </c>
      <c r="B32093" s="104" t="s">
        <v>236</v>
      </c>
      <c r="C32093" s="88">
        <v>33615</v>
      </c>
    </row>
    <row r="32094" spans="1:3" x14ac:dyDescent="0.25">
      <c r="A32094" s="80">
        <v>1119416</v>
      </c>
      <c r="B32094" s="104" t="s">
        <v>236</v>
      </c>
      <c r="C32094" s="88">
        <v>33616</v>
      </c>
    </row>
    <row r="32095" spans="1:3" x14ac:dyDescent="0.25">
      <c r="A32095" s="80">
        <v>1119417</v>
      </c>
      <c r="B32095" s="104" t="s">
        <v>236</v>
      </c>
      <c r="C32095" s="88">
        <v>33617</v>
      </c>
    </row>
    <row r="32096" spans="1:3" x14ac:dyDescent="0.25">
      <c r="A32096" s="80">
        <v>1119418</v>
      </c>
      <c r="B32096" s="104" t="s">
        <v>236</v>
      </c>
      <c r="C32096" s="88">
        <v>33618</v>
      </c>
    </row>
    <row r="32097" spans="1:3" x14ac:dyDescent="0.25">
      <c r="A32097" s="80">
        <v>1119419</v>
      </c>
      <c r="B32097" s="104" t="s">
        <v>236</v>
      </c>
      <c r="C32097" s="88">
        <v>33620</v>
      </c>
    </row>
    <row r="32098" spans="1:3" x14ac:dyDescent="0.25">
      <c r="A32098" s="80">
        <v>1119420</v>
      </c>
      <c r="B32098" s="104" t="s">
        <v>236</v>
      </c>
      <c r="C32098" s="88">
        <v>33621</v>
      </c>
    </row>
    <row r="32099" spans="1:3" x14ac:dyDescent="0.25">
      <c r="A32099" s="80">
        <v>1119421</v>
      </c>
      <c r="B32099" s="104" t="s">
        <v>236</v>
      </c>
      <c r="C32099" s="88">
        <v>33622</v>
      </c>
    </row>
    <row r="32100" spans="1:3" x14ac:dyDescent="0.25">
      <c r="A32100" s="80">
        <v>1119422</v>
      </c>
      <c r="B32100" s="104" t="s">
        <v>236</v>
      </c>
      <c r="C32100" s="88">
        <v>33623</v>
      </c>
    </row>
    <row r="32101" spans="1:3" x14ac:dyDescent="0.25">
      <c r="A32101" s="80">
        <v>1119423</v>
      </c>
      <c r="B32101" s="104" t="s">
        <v>236</v>
      </c>
      <c r="C32101" s="81" t="s">
        <v>236</v>
      </c>
    </row>
    <row r="32102" spans="1:3" x14ac:dyDescent="0.25">
      <c r="A32102" s="80">
        <v>1119424</v>
      </c>
      <c r="B32102" s="104" t="s">
        <v>236</v>
      </c>
      <c r="C32102" s="88">
        <v>33625</v>
      </c>
    </row>
    <row r="32103" spans="1:3" x14ac:dyDescent="0.25">
      <c r="A32103" s="80">
        <v>1119425</v>
      </c>
      <c r="B32103" s="104" t="s">
        <v>236</v>
      </c>
      <c r="C32103" s="81" t="s">
        <v>236</v>
      </c>
    </row>
    <row r="32104" spans="1:3" x14ac:dyDescent="0.25">
      <c r="A32104" s="80">
        <v>1119426</v>
      </c>
      <c r="B32104" s="104" t="s">
        <v>236</v>
      </c>
      <c r="C32104" s="81" t="s">
        <v>236</v>
      </c>
    </row>
    <row r="32105" spans="1:3" x14ac:dyDescent="0.25">
      <c r="A32105" s="80">
        <v>1119427</v>
      </c>
      <c r="B32105" s="104" t="s">
        <v>236</v>
      </c>
      <c r="C32105" s="88">
        <v>33628</v>
      </c>
    </row>
    <row r="32106" spans="1:3" x14ac:dyDescent="0.25">
      <c r="A32106" s="80">
        <v>1119428</v>
      </c>
      <c r="B32106" s="91">
        <v>1120516</v>
      </c>
      <c r="C32106" s="88">
        <v>33631</v>
      </c>
    </row>
    <row r="32107" spans="1:3" x14ac:dyDescent="0.25">
      <c r="A32107" s="80">
        <v>1119429</v>
      </c>
      <c r="B32107" s="104" t="s">
        <v>236</v>
      </c>
      <c r="C32107" s="88">
        <v>33629</v>
      </c>
    </row>
    <row r="32108" spans="1:3" x14ac:dyDescent="0.25">
      <c r="A32108" s="80">
        <v>1119430</v>
      </c>
      <c r="B32108" s="104" t="s">
        <v>236</v>
      </c>
      <c r="C32108" s="81" t="s">
        <v>236</v>
      </c>
    </row>
    <row r="32109" spans="1:3" x14ac:dyDescent="0.25">
      <c r="A32109" s="80">
        <v>1119431</v>
      </c>
      <c r="B32109" s="104" t="s">
        <v>236</v>
      </c>
      <c r="C32109" s="88">
        <v>33633</v>
      </c>
    </row>
    <row r="32110" spans="1:3" x14ac:dyDescent="0.25">
      <c r="A32110" s="80">
        <v>1119432</v>
      </c>
      <c r="B32110" s="104" t="s">
        <v>236</v>
      </c>
      <c r="C32110" s="88">
        <v>33641</v>
      </c>
    </row>
    <row r="32111" spans="1:3" x14ac:dyDescent="0.25">
      <c r="A32111" s="80">
        <v>1119433</v>
      </c>
      <c r="B32111" s="104" t="s">
        <v>236</v>
      </c>
      <c r="C32111" s="81" t="s">
        <v>236</v>
      </c>
    </row>
    <row r="32112" spans="1:3" x14ac:dyDescent="0.25">
      <c r="A32112" s="80">
        <v>1119434</v>
      </c>
      <c r="B32112" s="104" t="s">
        <v>236</v>
      </c>
      <c r="C32112" s="88">
        <v>33642</v>
      </c>
    </row>
    <row r="32113" spans="1:3" x14ac:dyDescent="0.25">
      <c r="A32113" s="80">
        <v>1119435</v>
      </c>
      <c r="B32113" s="104" t="s">
        <v>236</v>
      </c>
      <c r="C32113" s="81" t="s">
        <v>236</v>
      </c>
    </row>
    <row r="32114" spans="1:3" x14ac:dyDescent="0.25">
      <c r="A32114" s="80">
        <v>1119436</v>
      </c>
      <c r="B32114" s="104" t="s">
        <v>236</v>
      </c>
      <c r="C32114" s="88">
        <v>33643</v>
      </c>
    </row>
    <row r="32115" spans="1:3" x14ac:dyDescent="0.25">
      <c r="A32115" s="80">
        <v>1119437</v>
      </c>
      <c r="B32115" s="104" t="s">
        <v>236</v>
      </c>
      <c r="C32115" s="88">
        <v>33644</v>
      </c>
    </row>
    <row r="32116" spans="1:3" x14ac:dyDescent="0.25">
      <c r="A32116" s="80">
        <v>1119438</v>
      </c>
      <c r="B32116" s="104" t="s">
        <v>236</v>
      </c>
      <c r="C32116" s="88">
        <v>33645</v>
      </c>
    </row>
    <row r="32117" spans="1:3" x14ac:dyDescent="0.25">
      <c r="A32117" s="80">
        <v>1119439</v>
      </c>
      <c r="B32117" s="104" t="s">
        <v>236</v>
      </c>
      <c r="C32117" s="88">
        <v>33646</v>
      </c>
    </row>
    <row r="32118" spans="1:3" x14ac:dyDescent="0.25">
      <c r="A32118" s="80">
        <v>1119440</v>
      </c>
      <c r="B32118" s="104" t="s">
        <v>236</v>
      </c>
      <c r="C32118" s="88">
        <v>33647</v>
      </c>
    </row>
    <row r="32119" spans="1:3" x14ac:dyDescent="0.25">
      <c r="A32119" s="80">
        <v>1119441</v>
      </c>
      <c r="B32119" s="104" t="s">
        <v>236</v>
      </c>
      <c r="C32119" s="88">
        <v>33650</v>
      </c>
    </row>
    <row r="32120" spans="1:3" x14ac:dyDescent="0.25">
      <c r="A32120" s="80">
        <v>1119442</v>
      </c>
      <c r="B32120" s="104" t="s">
        <v>236</v>
      </c>
      <c r="C32120" s="81" t="s">
        <v>236</v>
      </c>
    </row>
    <row r="32121" spans="1:3" x14ac:dyDescent="0.25">
      <c r="A32121" s="80">
        <v>1119443</v>
      </c>
      <c r="B32121" s="104" t="s">
        <v>236</v>
      </c>
      <c r="C32121" s="88">
        <v>33652</v>
      </c>
    </row>
    <row r="32122" spans="1:3" x14ac:dyDescent="0.25">
      <c r="A32122" s="80">
        <v>1119444</v>
      </c>
      <c r="B32122" s="104" t="s">
        <v>236</v>
      </c>
      <c r="C32122" s="88">
        <v>33654</v>
      </c>
    </row>
    <row r="32123" spans="1:3" x14ac:dyDescent="0.25">
      <c r="A32123" s="80">
        <v>1119445</v>
      </c>
      <c r="B32123" s="104" t="s">
        <v>236</v>
      </c>
      <c r="C32123" s="88">
        <v>33655</v>
      </c>
    </row>
    <row r="32124" spans="1:3" x14ac:dyDescent="0.25">
      <c r="A32124" s="80">
        <v>1119446</v>
      </c>
      <c r="B32124" s="91">
        <v>1133369</v>
      </c>
      <c r="C32124" s="88">
        <v>33656</v>
      </c>
    </row>
    <row r="32125" spans="1:3" x14ac:dyDescent="0.25">
      <c r="A32125" s="80">
        <v>1119447</v>
      </c>
      <c r="B32125" s="104" t="s">
        <v>236</v>
      </c>
      <c r="C32125" s="88">
        <v>33657</v>
      </c>
    </row>
    <row r="32126" spans="1:3" x14ac:dyDescent="0.25">
      <c r="A32126" s="80">
        <v>1119448</v>
      </c>
      <c r="B32126" s="104" t="s">
        <v>236</v>
      </c>
      <c r="C32126" s="88">
        <v>33659</v>
      </c>
    </row>
    <row r="32127" spans="1:3" x14ac:dyDescent="0.25">
      <c r="A32127" s="80">
        <v>1119449</v>
      </c>
      <c r="B32127" s="104" t="s">
        <v>236</v>
      </c>
      <c r="C32127" s="88">
        <v>73464</v>
      </c>
    </row>
    <row r="32128" spans="1:3" x14ac:dyDescent="0.25">
      <c r="A32128" s="80">
        <v>1119450</v>
      </c>
      <c r="B32128" s="104" t="s">
        <v>236</v>
      </c>
      <c r="C32128" s="88">
        <v>33660</v>
      </c>
    </row>
    <row r="32129" spans="1:3" x14ac:dyDescent="0.25">
      <c r="A32129" s="80">
        <v>1119451</v>
      </c>
      <c r="B32129" s="91">
        <v>1124626</v>
      </c>
      <c r="C32129" s="88">
        <v>33661</v>
      </c>
    </row>
    <row r="32130" spans="1:3" x14ac:dyDescent="0.25">
      <c r="A32130" s="80">
        <v>1119452</v>
      </c>
      <c r="B32130" s="104" t="s">
        <v>236</v>
      </c>
      <c r="C32130" s="81" t="s">
        <v>236</v>
      </c>
    </row>
    <row r="32131" spans="1:3" x14ac:dyDescent="0.25">
      <c r="A32131" s="80">
        <v>1119453</v>
      </c>
      <c r="B32131" s="104" t="s">
        <v>236</v>
      </c>
      <c r="C32131" s="88">
        <v>33662</v>
      </c>
    </row>
    <row r="32132" spans="1:3" x14ac:dyDescent="0.25">
      <c r="A32132" s="80">
        <v>1119454</v>
      </c>
      <c r="B32132" s="104" t="s">
        <v>236</v>
      </c>
      <c r="C32132" s="81" t="s">
        <v>236</v>
      </c>
    </row>
    <row r="32133" spans="1:3" x14ac:dyDescent="0.25">
      <c r="A32133" s="80">
        <v>1119455</v>
      </c>
      <c r="B32133" s="104" t="s">
        <v>236</v>
      </c>
      <c r="C32133" s="81" t="s">
        <v>236</v>
      </c>
    </row>
    <row r="32134" spans="1:3" x14ac:dyDescent="0.25">
      <c r="A32134" s="80">
        <v>1119456</v>
      </c>
      <c r="B32134" s="104" t="s">
        <v>236</v>
      </c>
      <c r="C32134" s="88">
        <v>33663</v>
      </c>
    </row>
    <row r="32135" spans="1:3" x14ac:dyDescent="0.25">
      <c r="A32135" s="80">
        <v>1119457</v>
      </c>
      <c r="B32135" s="104" t="s">
        <v>236</v>
      </c>
      <c r="C32135" s="81" t="s">
        <v>236</v>
      </c>
    </row>
    <row r="32136" spans="1:3" x14ac:dyDescent="0.25">
      <c r="A32136" s="80">
        <v>1119458</v>
      </c>
      <c r="B32136" s="104" t="s">
        <v>236</v>
      </c>
      <c r="C32136" s="88">
        <v>33664</v>
      </c>
    </row>
    <row r="32137" spans="1:3" x14ac:dyDescent="0.25">
      <c r="A32137" s="80">
        <v>1119459</v>
      </c>
      <c r="B32137" s="104" t="s">
        <v>236</v>
      </c>
      <c r="C32137" s="81" t="s">
        <v>236</v>
      </c>
    </row>
    <row r="32138" spans="1:3" x14ac:dyDescent="0.25">
      <c r="A32138" s="80">
        <v>1119460</v>
      </c>
      <c r="B32138" s="104" t="s">
        <v>236</v>
      </c>
      <c r="C32138" s="81" t="s">
        <v>236</v>
      </c>
    </row>
    <row r="32139" spans="1:3" x14ac:dyDescent="0.25">
      <c r="A32139" s="80">
        <v>1119461</v>
      </c>
      <c r="B32139" s="104" t="s">
        <v>236</v>
      </c>
      <c r="C32139" s="81" t="s">
        <v>236</v>
      </c>
    </row>
    <row r="32140" spans="1:3" x14ac:dyDescent="0.25">
      <c r="A32140" s="80">
        <v>1119462</v>
      </c>
      <c r="B32140" s="104" t="s">
        <v>236</v>
      </c>
      <c r="C32140" s="81" t="s">
        <v>236</v>
      </c>
    </row>
    <row r="32141" spans="1:3" x14ac:dyDescent="0.25">
      <c r="A32141" s="80">
        <v>1119463</v>
      </c>
      <c r="B32141" s="104" t="s">
        <v>236</v>
      </c>
      <c r="C32141" s="81" t="s">
        <v>236</v>
      </c>
    </row>
    <row r="32142" spans="1:3" x14ac:dyDescent="0.25">
      <c r="A32142" s="80">
        <v>1119464</v>
      </c>
      <c r="B32142" s="104" t="s">
        <v>236</v>
      </c>
      <c r="C32142" s="81" t="s">
        <v>236</v>
      </c>
    </row>
    <row r="32143" spans="1:3" x14ac:dyDescent="0.25">
      <c r="A32143" s="80">
        <v>1119465</v>
      </c>
      <c r="B32143" s="104" t="s">
        <v>236</v>
      </c>
      <c r="C32143" s="88">
        <v>33666</v>
      </c>
    </row>
    <row r="32144" spans="1:3" x14ac:dyDescent="0.25">
      <c r="A32144" s="80">
        <v>1119466</v>
      </c>
      <c r="B32144" s="104" t="s">
        <v>236</v>
      </c>
      <c r="C32144" s="81" t="s">
        <v>236</v>
      </c>
    </row>
    <row r="32145" spans="1:3" x14ac:dyDescent="0.25">
      <c r="A32145" s="80">
        <v>1119467</v>
      </c>
      <c r="B32145" s="104" t="s">
        <v>236</v>
      </c>
      <c r="C32145" s="81" t="s">
        <v>236</v>
      </c>
    </row>
    <row r="32146" spans="1:3" x14ac:dyDescent="0.25">
      <c r="A32146" s="80">
        <v>1119469</v>
      </c>
      <c r="B32146" s="104" t="s">
        <v>236</v>
      </c>
      <c r="C32146" s="81" t="s">
        <v>236</v>
      </c>
    </row>
    <row r="32147" spans="1:3" x14ac:dyDescent="0.25">
      <c r="A32147" s="80">
        <v>1119470</v>
      </c>
      <c r="B32147" s="104" t="s">
        <v>236</v>
      </c>
      <c r="C32147" s="81" t="s">
        <v>236</v>
      </c>
    </row>
    <row r="32148" spans="1:3" x14ac:dyDescent="0.25">
      <c r="A32148" s="80">
        <v>1119471</v>
      </c>
      <c r="B32148" s="104" t="s">
        <v>236</v>
      </c>
      <c r="C32148" s="81" t="s">
        <v>236</v>
      </c>
    </row>
    <row r="32149" spans="1:3" x14ac:dyDescent="0.25">
      <c r="A32149" s="80">
        <v>1119472</v>
      </c>
      <c r="B32149" s="104" t="s">
        <v>236</v>
      </c>
      <c r="C32149" s="81" t="s">
        <v>236</v>
      </c>
    </row>
    <row r="32150" spans="1:3" x14ac:dyDescent="0.25">
      <c r="A32150" s="80">
        <v>1119473</v>
      </c>
      <c r="B32150" s="104" t="s">
        <v>236</v>
      </c>
      <c r="C32150" s="88">
        <v>33667</v>
      </c>
    </row>
    <row r="32151" spans="1:3" x14ac:dyDescent="0.25">
      <c r="A32151" s="80">
        <v>1119474</v>
      </c>
      <c r="B32151" s="104" t="s">
        <v>236</v>
      </c>
      <c r="C32151" s="81" t="s">
        <v>236</v>
      </c>
    </row>
    <row r="32152" spans="1:3" x14ac:dyDescent="0.25">
      <c r="A32152" s="80">
        <v>1119475</v>
      </c>
      <c r="B32152" s="104" t="s">
        <v>236</v>
      </c>
      <c r="C32152" s="81" t="s">
        <v>236</v>
      </c>
    </row>
    <row r="32153" spans="1:3" x14ac:dyDescent="0.25">
      <c r="A32153" s="80">
        <v>1119476</v>
      </c>
      <c r="B32153" s="104" t="s">
        <v>236</v>
      </c>
      <c r="C32153" s="88">
        <v>33669</v>
      </c>
    </row>
    <row r="32154" spans="1:3" x14ac:dyDescent="0.25">
      <c r="A32154" s="80">
        <v>1119477</v>
      </c>
      <c r="B32154" s="104" t="s">
        <v>236</v>
      </c>
      <c r="C32154" s="81" t="s">
        <v>236</v>
      </c>
    </row>
    <row r="32155" spans="1:3" x14ac:dyDescent="0.25">
      <c r="A32155" s="80">
        <v>1119478</v>
      </c>
      <c r="B32155" s="104" t="s">
        <v>236</v>
      </c>
      <c r="C32155" s="88">
        <v>33671</v>
      </c>
    </row>
    <row r="32156" spans="1:3" x14ac:dyDescent="0.25">
      <c r="A32156" s="80">
        <v>1119479</v>
      </c>
      <c r="B32156" s="104" t="s">
        <v>236</v>
      </c>
      <c r="C32156" s="81" t="s">
        <v>236</v>
      </c>
    </row>
    <row r="32157" spans="1:3" x14ac:dyDescent="0.25">
      <c r="A32157" s="80">
        <v>1119480</v>
      </c>
      <c r="B32157" s="104" t="s">
        <v>236</v>
      </c>
      <c r="C32157" s="81" t="s">
        <v>236</v>
      </c>
    </row>
    <row r="32158" spans="1:3" x14ac:dyDescent="0.25">
      <c r="A32158" s="80">
        <v>1119481</v>
      </c>
      <c r="B32158" s="104" t="s">
        <v>236</v>
      </c>
      <c r="C32158" s="88">
        <v>33672</v>
      </c>
    </row>
    <row r="32159" spans="1:3" x14ac:dyDescent="0.25">
      <c r="A32159" s="80">
        <v>1119482</v>
      </c>
      <c r="B32159" s="91">
        <v>1133483</v>
      </c>
      <c r="C32159" s="88">
        <v>33673</v>
      </c>
    </row>
    <row r="32160" spans="1:3" x14ac:dyDescent="0.25">
      <c r="A32160" s="80">
        <v>1119483</v>
      </c>
      <c r="B32160" s="91">
        <v>1124613</v>
      </c>
      <c r="C32160" s="88">
        <v>33677</v>
      </c>
    </row>
    <row r="32161" spans="1:3" x14ac:dyDescent="0.25">
      <c r="A32161" s="80">
        <v>1119484</v>
      </c>
      <c r="B32161" s="104" t="s">
        <v>236</v>
      </c>
      <c r="C32161" s="88">
        <v>54289</v>
      </c>
    </row>
    <row r="32162" spans="1:3" x14ac:dyDescent="0.25">
      <c r="A32162" s="80">
        <v>1119485</v>
      </c>
      <c r="B32162" s="104" t="s">
        <v>236</v>
      </c>
      <c r="C32162" s="81" t="s">
        <v>236</v>
      </c>
    </row>
    <row r="32163" spans="1:3" x14ac:dyDescent="0.25">
      <c r="A32163" s="80">
        <v>1119486</v>
      </c>
      <c r="B32163" s="104" t="s">
        <v>236</v>
      </c>
      <c r="C32163" s="88">
        <v>33680</v>
      </c>
    </row>
    <row r="32164" spans="1:3" x14ac:dyDescent="0.25">
      <c r="A32164" s="80">
        <v>1119487</v>
      </c>
      <c r="B32164" s="104" t="s">
        <v>236</v>
      </c>
      <c r="C32164" s="81" t="s">
        <v>236</v>
      </c>
    </row>
    <row r="32165" spans="1:3" x14ac:dyDescent="0.25">
      <c r="A32165" s="80">
        <v>1119488</v>
      </c>
      <c r="B32165" s="91">
        <v>1125116</v>
      </c>
      <c r="C32165" s="88">
        <v>33681</v>
      </c>
    </row>
    <row r="32166" spans="1:3" x14ac:dyDescent="0.25">
      <c r="A32166" s="80">
        <v>1119489</v>
      </c>
      <c r="B32166" s="104" t="s">
        <v>236</v>
      </c>
      <c r="C32166" s="88">
        <v>33682</v>
      </c>
    </row>
    <row r="32167" spans="1:3" x14ac:dyDescent="0.25">
      <c r="A32167" s="80">
        <v>1119490</v>
      </c>
      <c r="B32167" s="104" t="s">
        <v>236</v>
      </c>
      <c r="C32167" s="81" t="s">
        <v>236</v>
      </c>
    </row>
    <row r="32168" spans="1:3" x14ac:dyDescent="0.25">
      <c r="A32168" s="80">
        <v>1119491</v>
      </c>
      <c r="B32168" s="104" t="s">
        <v>236</v>
      </c>
      <c r="C32168" s="88">
        <v>33683</v>
      </c>
    </row>
    <row r="32169" spans="1:3" x14ac:dyDescent="0.25">
      <c r="A32169" s="80">
        <v>1119492</v>
      </c>
      <c r="B32169" s="104" t="s">
        <v>236</v>
      </c>
      <c r="C32169" s="81" t="s">
        <v>236</v>
      </c>
    </row>
    <row r="32170" spans="1:3" x14ac:dyDescent="0.25">
      <c r="A32170" s="80">
        <v>1119493</v>
      </c>
      <c r="B32170" s="104" t="s">
        <v>236</v>
      </c>
      <c r="C32170" s="81" t="s">
        <v>236</v>
      </c>
    </row>
    <row r="32171" spans="1:3" x14ac:dyDescent="0.25">
      <c r="A32171" s="80">
        <v>1119494</v>
      </c>
      <c r="B32171" s="104" t="s">
        <v>236</v>
      </c>
      <c r="C32171" s="81" t="s">
        <v>236</v>
      </c>
    </row>
    <row r="32172" spans="1:3" x14ac:dyDescent="0.25">
      <c r="A32172" s="80">
        <v>1119495</v>
      </c>
      <c r="B32172" s="104" t="s">
        <v>236</v>
      </c>
      <c r="C32172" s="81" t="s">
        <v>236</v>
      </c>
    </row>
    <row r="32173" spans="1:3" x14ac:dyDescent="0.25">
      <c r="A32173" s="80">
        <v>1119496</v>
      </c>
      <c r="B32173" s="104" t="s">
        <v>236</v>
      </c>
      <c r="C32173" s="81" t="s">
        <v>236</v>
      </c>
    </row>
    <row r="32174" spans="1:3" x14ac:dyDescent="0.25">
      <c r="A32174" s="80">
        <v>1119497</v>
      </c>
      <c r="B32174" s="91">
        <v>1124260</v>
      </c>
      <c r="C32174" s="88">
        <v>33684</v>
      </c>
    </row>
    <row r="32175" spans="1:3" x14ac:dyDescent="0.25">
      <c r="A32175" s="80">
        <v>1119498</v>
      </c>
      <c r="B32175" s="91">
        <v>1124807</v>
      </c>
      <c r="C32175" s="88">
        <v>33685</v>
      </c>
    </row>
    <row r="32176" spans="1:3" x14ac:dyDescent="0.25">
      <c r="A32176" s="80">
        <v>1119499</v>
      </c>
      <c r="B32176" s="91">
        <v>1122551</v>
      </c>
      <c r="C32176" s="88">
        <v>2415</v>
      </c>
    </row>
    <row r="32177" spans="1:3" x14ac:dyDescent="0.25">
      <c r="A32177" s="80">
        <v>1119500</v>
      </c>
      <c r="B32177" s="104" t="s">
        <v>236</v>
      </c>
      <c r="C32177" s="81" t="s">
        <v>236</v>
      </c>
    </row>
    <row r="32178" spans="1:3" x14ac:dyDescent="0.25">
      <c r="A32178" s="80">
        <v>1119501</v>
      </c>
      <c r="B32178" s="91">
        <v>1127782</v>
      </c>
      <c r="C32178" s="88">
        <v>33686</v>
      </c>
    </row>
    <row r="32179" spans="1:3" x14ac:dyDescent="0.25">
      <c r="A32179" s="80">
        <v>1119502</v>
      </c>
      <c r="B32179" s="104" t="s">
        <v>236</v>
      </c>
      <c r="C32179" s="81" t="s">
        <v>236</v>
      </c>
    </row>
    <row r="32180" spans="1:3" x14ac:dyDescent="0.25">
      <c r="A32180" s="80">
        <v>1119504</v>
      </c>
      <c r="B32180" s="104" t="s">
        <v>236</v>
      </c>
      <c r="C32180" s="88">
        <v>74500</v>
      </c>
    </row>
    <row r="32181" spans="1:3" x14ac:dyDescent="0.25">
      <c r="A32181" s="80">
        <v>1119505</v>
      </c>
      <c r="B32181" s="104" t="s">
        <v>236</v>
      </c>
      <c r="C32181" s="81" t="s">
        <v>236</v>
      </c>
    </row>
    <row r="32182" spans="1:3" x14ac:dyDescent="0.25">
      <c r="A32182" s="80">
        <v>1119506</v>
      </c>
      <c r="B32182" s="104" t="s">
        <v>236</v>
      </c>
      <c r="C32182" s="81" t="s">
        <v>236</v>
      </c>
    </row>
    <row r="32183" spans="1:3" x14ac:dyDescent="0.25">
      <c r="A32183" s="80">
        <v>1119507</v>
      </c>
      <c r="B32183" s="104" t="s">
        <v>236</v>
      </c>
      <c r="C32183" s="81" t="s">
        <v>236</v>
      </c>
    </row>
    <row r="32184" spans="1:3" x14ac:dyDescent="0.25">
      <c r="A32184" s="80">
        <v>1119508</v>
      </c>
      <c r="B32184" s="91">
        <v>1125057</v>
      </c>
      <c r="C32184" s="88">
        <v>33688</v>
      </c>
    </row>
    <row r="32185" spans="1:3" x14ac:dyDescent="0.25">
      <c r="A32185" s="80">
        <v>1119511</v>
      </c>
      <c r="B32185" s="104" t="s">
        <v>236</v>
      </c>
      <c r="C32185" s="81" t="s">
        <v>236</v>
      </c>
    </row>
    <row r="32186" spans="1:3" x14ac:dyDescent="0.25">
      <c r="A32186" s="80">
        <v>1119512</v>
      </c>
      <c r="B32186" s="104" t="s">
        <v>236</v>
      </c>
      <c r="C32186" s="81" t="s">
        <v>236</v>
      </c>
    </row>
    <row r="32187" spans="1:3" x14ac:dyDescent="0.25">
      <c r="A32187" s="80">
        <v>1119513</v>
      </c>
      <c r="B32187" s="104" t="s">
        <v>236</v>
      </c>
      <c r="C32187" s="88">
        <v>33692</v>
      </c>
    </row>
    <row r="32188" spans="1:3" x14ac:dyDescent="0.25">
      <c r="A32188" s="80">
        <v>1119514</v>
      </c>
      <c r="B32188" s="104" t="s">
        <v>236</v>
      </c>
      <c r="C32188" s="81" t="s">
        <v>236</v>
      </c>
    </row>
    <row r="32189" spans="1:3" x14ac:dyDescent="0.25">
      <c r="A32189" s="80">
        <v>1119515</v>
      </c>
      <c r="B32189" s="104" t="s">
        <v>236</v>
      </c>
      <c r="C32189" s="88">
        <v>33694</v>
      </c>
    </row>
    <row r="32190" spans="1:3" x14ac:dyDescent="0.25">
      <c r="A32190" s="80">
        <v>1119520</v>
      </c>
      <c r="B32190" s="104" t="s">
        <v>236</v>
      </c>
      <c r="C32190" s="81" t="s">
        <v>236</v>
      </c>
    </row>
    <row r="32191" spans="1:3" x14ac:dyDescent="0.25">
      <c r="A32191" s="80">
        <v>1119521</v>
      </c>
      <c r="B32191" s="91">
        <v>1125117</v>
      </c>
      <c r="C32191" s="88">
        <v>33696</v>
      </c>
    </row>
    <row r="32192" spans="1:3" x14ac:dyDescent="0.25">
      <c r="A32192" s="80">
        <v>1119522</v>
      </c>
      <c r="B32192" s="104" t="s">
        <v>236</v>
      </c>
      <c r="C32192" s="88">
        <v>33701</v>
      </c>
    </row>
    <row r="32193" spans="1:3" x14ac:dyDescent="0.25">
      <c r="A32193" s="80">
        <v>1119523</v>
      </c>
      <c r="B32193" s="104" t="s">
        <v>236</v>
      </c>
      <c r="C32193" s="81" t="s">
        <v>236</v>
      </c>
    </row>
    <row r="32194" spans="1:3" x14ac:dyDescent="0.25">
      <c r="A32194" s="80">
        <v>1119526</v>
      </c>
      <c r="B32194" s="104" t="s">
        <v>236</v>
      </c>
      <c r="C32194" s="81" t="s">
        <v>236</v>
      </c>
    </row>
    <row r="32195" spans="1:3" x14ac:dyDescent="0.25">
      <c r="A32195" s="80">
        <v>1119527</v>
      </c>
      <c r="B32195" s="104" t="s">
        <v>236</v>
      </c>
      <c r="C32195" s="88">
        <v>5925</v>
      </c>
    </row>
    <row r="32196" spans="1:3" x14ac:dyDescent="0.25">
      <c r="A32196" s="80">
        <v>1119528</v>
      </c>
      <c r="B32196" s="104" t="s">
        <v>236</v>
      </c>
      <c r="C32196" s="88">
        <v>33703</v>
      </c>
    </row>
    <row r="32197" spans="1:3" x14ac:dyDescent="0.25">
      <c r="A32197" s="80">
        <v>1119529</v>
      </c>
      <c r="B32197" s="104" t="s">
        <v>236</v>
      </c>
      <c r="C32197" s="88">
        <v>33705</v>
      </c>
    </row>
    <row r="32198" spans="1:3" x14ac:dyDescent="0.25">
      <c r="A32198" s="80">
        <v>1119530</v>
      </c>
      <c r="B32198" s="104" t="s">
        <v>236</v>
      </c>
      <c r="C32198" s="81" t="s">
        <v>236</v>
      </c>
    </row>
    <row r="32199" spans="1:3" x14ac:dyDescent="0.25">
      <c r="A32199" s="80">
        <v>1119531</v>
      </c>
      <c r="B32199" s="104" t="s">
        <v>236</v>
      </c>
      <c r="C32199" s="81" t="s">
        <v>236</v>
      </c>
    </row>
    <row r="32200" spans="1:3" x14ac:dyDescent="0.25">
      <c r="A32200" s="80">
        <v>1119532</v>
      </c>
      <c r="B32200" s="104" t="s">
        <v>236</v>
      </c>
      <c r="C32200" s="81" t="s">
        <v>236</v>
      </c>
    </row>
    <row r="32201" spans="1:3" x14ac:dyDescent="0.25">
      <c r="A32201" s="80">
        <v>1119533</v>
      </c>
      <c r="B32201" s="104" t="s">
        <v>236</v>
      </c>
      <c r="C32201" s="88">
        <v>33706</v>
      </c>
    </row>
    <row r="32202" spans="1:3" x14ac:dyDescent="0.25">
      <c r="A32202" s="80">
        <v>1119534</v>
      </c>
      <c r="B32202" s="104" t="s">
        <v>236</v>
      </c>
      <c r="C32202" s="81" t="s">
        <v>236</v>
      </c>
    </row>
    <row r="32203" spans="1:3" x14ac:dyDescent="0.25">
      <c r="A32203" s="80">
        <v>1119535</v>
      </c>
      <c r="B32203" s="104" t="s">
        <v>236</v>
      </c>
      <c r="C32203" s="88">
        <v>33707</v>
      </c>
    </row>
    <row r="32204" spans="1:3" x14ac:dyDescent="0.25">
      <c r="A32204" s="80">
        <v>1119536</v>
      </c>
      <c r="B32204" s="104" t="s">
        <v>236</v>
      </c>
      <c r="C32204" s="81" t="s">
        <v>236</v>
      </c>
    </row>
    <row r="32205" spans="1:3" x14ac:dyDescent="0.25">
      <c r="A32205" s="80">
        <v>1119537</v>
      </c>
      <c r="B32205" s="104" t="s">
        <v>236</v>
      </c>
      <c r="C32205" s="81" t="s">
        <v>236</v>
      </c>
    </row>
    <row r="32206" spans="1:3" x14ac:dyDescent="0.25">
      <c r="A32206" s="80">
        <v>1119538</v>
      </c>
      <c r="B32206" s="91">
        <v>1134300</v>
      </c>
      <c r="C32206" s="88">
        <v>33708</v>
      </c>
    </row>
    <row r="32207" spans="1:3" x14ac:dyDescent="0.25">
      <c r="A32207" s="80">
        <v>1119539</v>
      </c>
      <c r="B32207" s="104" t="s">
        <v>236</v>
      </c>
      <c r="C32207" s="81" t="s">
        <v>236</v>
      </c>
    </row>
    <row r="32208" spans="1:3" x14ac:dyDescent="0.25">
      <c r="A32208" s="80">
        <v>1119540</v>
      </c>
      <c r="B32208" s="104" t="s">
        <v>236</v>
      </c>
      <c r="C32208" s="81" t="s">
        <v>236</v>
      </c>
    </row>
    <row r="32209" spans="1:3" x14ac:dyDescent="0.25">
      <c r="A32209" s="80">
        <v>1119542</v>
      </c>
      <c r="B32209" s="104" t="s">
        <v>236</v>
      </c>
      <c r="C32209" s="81" t="s">
        <v>236</v>
      </c>
    </row>
    <row r="32210" spans="1:3" x14ac:dyDescent="0.25">
      <c r="A32210" s="80">
        <v>1119543</v>
      </c>
      <c r="B32210" s="104" t="s">
        <v>236</v>
      </c>
      <c r="C32210" s="81" t="s">
        <v>236</v>
      </c>
    </row>
    <row r="32211" spans="1:3" x14ac:dyDescent="0.25">
      <c r="A32211" s="80">
        <v>1119544</v>
      </c>
      <c r="B32211" s="104" t="s">
        <v>236</v>
      </c>
      <c r="C32211" s="81" t="s">
        <v>236</v>
      </c>
    </row>
    <row r="32212" spans="1:3" x14ac:dyDescent="0.25">
      <c r="A32212" s="80">
        <v>1119545</v>
      </c>
      <c r="B32212" s="104" t="s">
        <v>236</v>
      </c>
      <c r="C32212" s="81" t="s">
        <v>236</v>
      </c>
    </row>
    <row r="32213" spans="1:3" x14ac:dyDescent="0.25">
      <c r="A32213" s="80">
        <v>1119546</v>
      </c>
      <c r="B32213" s="104" t="s">
        <v>236</v>
      </c>
      <c r="C32213" s="88">
        <v>33709</v>
      </c>
    </row>
    <row r="32214" spans="1:3" x14ac:dyDescent="0.25">
      <c r="A32214" s="80">
        <v>1119547</v>
      </c>
      <c r="B32214" s="104" t="s">
        <v>236</v>
      </c>
      <c r="C32214" s="88">
        <v>33710</v>
      </c>
    </row>
    <row r="32215" spans="1:3" x14ac:dyDescent="0.25">
      <c r="A32215" s="80">
        <v>1119548</v>
      </c>
      <c r="B32215" s="104" t="s">
        <v>236</v>
      </c>
      <c r="C32215" s="81" t="s">
        <v>236</v>
      </c>
    </row>
    <row r="32216" spans="1:3" x14ac:dyDescent="0.25">
      <c r="A32216" s="80">
        <v>1119549</v>
      </c>
      <c r="B32216" s="104" t="s">
        <v>236</v>
      </c>
      <c r="C32216" s="88">
        <v>33711</v>
      </c>
    </row>
    <row r="32217" spans="1:3" x14ac:dyDescent="0.25">
      <c r="A32217" s="80">
        <v>1119550</v>
      </c>
      <c r="B32217" s="104" t="s">
        <v>236</v>
      </c>
      <c r="C32217" s="81" t="s">
        <v>236</v>
      </c>
    </row>
    <row r="32218" spans="1:3" x14ac:dyDescent="0.25">
      <c r="A32218" s="80">
        <v>1119551</v>
      </c>
      <c r="B32218" s="104" t="s">
        <v>236</v>
      </c>
      <c r="C32218" s="88">
        <v>33712</v>
      </c>
    </row>
    <row r="32219" spans="1:3" x14ac:dyDescent="0.25">
      <c r="A32219" s="80">
        <v>1119552</v>
      </c>
      <c r="B32219" s="104" t="s">
        <v>236</v>
      </c>
      <c r="C32219" s="81" t="s">
        <v>236</v>
      </c>
    </row>
    <row r="32220" spans="1:3" x14ac:dyDescent="0.25">
      <c r="A32220" s="80">
        <v>1119553</v>
      </c>
      <c r="B32220" s="104" t="s">
        <v>236</v>
      </c>
      <c r="C32220" s="88">
        <v>33713</v>
      </c>
    </row>
    <row r="32221" spans="1:3" x14ac:dyDescent="0.25">
      <c r="A32221" s="80">
        <v>1119554</v>
      </c>
      <c r="B32221" s="104" t="s">
        <v>236</v>
      </c>
      <c r="C32221" s="81" t="s">
        <v>236</v>
      </c>
    </row>
    <row r="32222" spans="1:3" x14ac:dyDescent="0.25">
      <c r="A32222" s="80">
        <v>1119555</v>
      </c>
      <c r="B32222" s="104" t="s">
        <v>236</v>
      </c>
      <c r="C32222" s="81" t="s">
        <v>236</v>
      </c>
    </row>
    <row r="32223" spans="1:3" x14ac:dyDescent="0.25">
      <c r="A32223" s="80">
        <v>1119556</v>
      </c>
      <c r="B32223" s="104" t="s">
        <v>236</v>
      </c>
      <c r="C32223" s="81" t="s">
        <v>236</v>
      </c>
    </row>
    <row r="32224" spans="1:3" x14ac:dyDescent="0.25">
      <c r="A32224" s="80">
        <v>1119557</v>
      </c>
      <c r="B32224" s="104" t="s">
        <v>236</v>
      </c>
      <c r="C32224" s="81" t="s">
        <v>236</v>
      </c>
    </row>
    <row r="32225" spans="1:3" x14ac:dyDescent="0.25">
      <c r="A32225" s="80">
        <v>1119558</v>
      </c>
      <c r="B32225" s="104" t="s">
        <v>236</v>
      </c>
      <c r="C32225" s="81" t="s">
        <v>236</v>
      </c>
    </row>
    <row r="32226" spans="1:3" x14ac:dyDescent="0.25">
      <c r="A32226" s="80">
        <v>1119559</v>
      </c>
      <c r="B32226" s="104" t="s">
        <v>236</v>
      </c>
      <c r="C32226" s="81" t="s">
        <v>236</v>
      </c>
    </row>
    <row r="32227" spans="1:3" x14ac:dyDescent="0.25">
      <c r="A32227" s="80">
        <v>1119560</v>
      </c>
      <c r="B32227" s="104" t="s">
        <v>236</v>
      </c>
      <c r="C32227" s="81" t="s">
        <v>236</v>
      </c>
    </row>
    <row r="32228" spans="1:3" x14ac:dyDescent="0.25">
      <c r="A32228" s="80">
        <v>1119561</v>
      </c>
      <c r="B32228" s="104" t="s">
        <v>236</v>
      </c>
      <c r="C32228" s="81" t="s">
        <v>236</v>
      </c>
    </row>
    <row r="32229" spans="1:3" x14ac:dyDescent="0.25">
      <c r="A32229" s="80">
        <v>1119562</v>
      </c>
      <c r="B32229" s="104" t="s">
        <v>236</v>
      </c>
      <c r="C32229" s="81" t="s">
        <v>236</v>
      </c>
    </row>
    <row r="32230" spans="1:3" x14ac:dyDescent="0.25">
      <c r="A32230" s="80">
        <v>1119563</v>
      </c>
      <c r="B32230" s="104" t="s">
        <v>236</v>
      </c>
      <c r="C32230" s="88">
        <v>33714</v>
      </c>
    </row>
    <row r="32231" spans="1:3" x14ac:dyDescent="0.25">
      <c r="A32231" s="80">
        <v>1119564</v>
      </c>
      <c r="B32231" s="104" t="s">
        <v>236</v>
      </c>
      <c r="C32231" s="81" t="s">
        <v>236</v>
      </c>
    </row>
    <row r="32232" spans="1:3" x14ac:dyDescent="0.25">
      <c r="A32232" s="80">
        <v>1119565</v>
      </c>
      <c r="B32232" s="104" t="s">
        <v>236</v>
      </c>
      <c r="C32232" s="88">
        <v>33716</v>
      </c>
    </row>
    <row r="32233" spans="1:3" x14ac:dyDescent="0.25">
      <c r="A32233" s="80">
        <v>1119566</v>
      </c>
      <c r="B32233" s="104" t="s">
        <v>236</v>
      </c>
      <c r="C32233" s="88">
        <v>33718</v>
      </c>
    </row>
    <row r="32234" spans="1:3" x14ac:dyDescent="0.25">
      <c r="A32234" s="80">
        <v>1119567</v>
      </c>
      <c r="B32234" s="104" t="s">
        <v>236</v>
      </c>
      <c r="C32234" s="88">
        <v>33717</v>
      </c>
    </row>
    <row r="32235" spans="1:3" x14ac:dyDescent="0.25">
      <c r="A32235" s="80">
        <v>1119568</v>
      </c>
      <c r="B32235" s="104" t="s">
        <v>236</v>
      </c>
      <c r="C32235" s="88">
        <v>33720</v>
      </c>
    </row>
    <row r="32236" spans="1:3" x14ac:dyDescent="0.25">
      <c r="A32236" s="80">
        <v>1119569</v>
      </c>
      <c r="B32236" s="104" t="s">
        <v>236</v>
      </c>
      <c r="C32236" s="88">
        <v>33722</v>
      </c>
    </row>
    <row r="32237" spans="1:3" x14ac:dyDescent="0.25">
      <c r="A32237" s="80">
        <v>1119570</v>
      </c>
      <c r="B32237" s="104" t="s">
        <v>236</v>
      </c>
      <c r="C32237" s="81" t="s">
        <v>236</v>
      </c>
    </row>
    <row r="32238" spans="1:3" x14ac:dyDescent="0.25">
      <c r="A32238" s="80">
        <v>1119571</v>
      </c>
      <c r="B32238" s="104" t="s">
        <v>236</v>
      </c>
      <c r="C32238" s="88">
        <v>33723</v>
      </c>
    </row>
    <row r="32239" spans="1:3" x14ac:dyDescent="0.25">
      <c r="A32239" s="80">
        <v>1119572</v>
      </c>
      <c r="B32239" s="104" t="s">
        <v>236</v>
      </c>
      <c r="C32239" s="81" t="s">
        <v>236</v>
      </c>
    </row>
    <row r="32240" spans="1:3" x14ac:dyDescent="0.25">
      <c r="A32240" s="80">
        <v>1119573</v>
      </c>
      <c r="B32240" s="104" t="s">
        <v>236</v>
      </c>
      <c r="C32240" s="88">
        <v>33726</v>
      </c>
    </row>
    <row r="32241" spans="1:3" x14ac:dyDescent="0.25">
      <c r="A32241" s="80">
        <v>1119574</v>
      </c>
      <c r="B32241" s="104" t="s">
        <v>236</v>
      </c>
      <c r="C32241" s="81" t="s">
        <v>236</v>
      </c>
    </row>
    <row r="32242" spans="1:3" x14ac:dyDescent="0.25">
      <c r="A32242" s="80">
        <v>1119575</v>
      </c>
      <c r="B32242" s="104" t="s">
        <v>236</v>
      </c>
      <c r="C32242" s="88">
        <v>33730</v>
      </c>
    </row>
    <row r="32243" spans="1:3" x14ac:dyDescent="0.25">
      <c r="A32243" s="80">
        <v>1119576</v>
      </c>
      <c r="B32243" s="91">
        <v>1124676</v>
      </c>
      <c r="C32243" s="88">
        <v>33732</v>
      </c>
    </row>
    <row r="32244" spans="1:3" x14ac:dyDescent="0.25">
      <c r="A32244" s="80">
        <v>1119577</v>
      </c>
      <c r="B32244" s="104" t="s">
        <v>236</v>
      </c>
      <c r="C32244" s="81" t="s">
        <v>236</v>
      </c>
    </row>
    <row r="32245" spans="1:3" x14ac:dyDescent="0.25">
      <c r="A32245" s="80">
        <v>1119578</v>
      </c>
      <c r="B32245" s="104" t="s">
        <v>236</v>
      </c>
      <c r="C32245" s="88">
        <v>33735</v>
      </c>
    </row>
    <row r="32246" spans="1:3" x14ac:dyDescent="0.25">
      <c r="A32246" s="80">
        <v>1119579</v>
      </c>
      <c r="B32246" s="91">
        <v>1124125</v>
      </c>
      <c r="C32246" s="88">
        <v>33736</v>
      </c>
    </row>
    <row r="32247" spans="1:3" x14ac:dyDescent="0.25">
      <c r="A32247" s="80">
        <v>1119580</v>
      </c>
      <c r="B32247" s="104" t="s">
        <v>236</v>
      </c>
      <c r="C32247" s="81" t="s">
        <v>236</v>
      </c>
    </row>
    <row r="32248" spans="1:3" x14ac:dyDescent="0.25">
      <c r="A32248" s="80">
        <v>1119581</v>
      </c>
      <c r="B32248" s="104" t="s">
        <v>236</v>
      </c>
      <c r="C32248" s="81" t="s">
        <v>236</v>
      </c>
    </row>
    <row r="32249" spans="1:3" x14ac:dyDescent="0.25">
      <c r="A32249" s="80">
        <v>1119582</v>
      </c>
      <c r="B32249" s="104" t="s">
        <v>236</v>
      </c>
      <c r="C32249" s="88">
        <v>33737</v>
      </c>
    </row>
    <row r="32250" spans="1:3" x14ac:dyDescent="0.25">
      <c r="A32250" s="80">
        <v>1119583</v>
      </c>
      <c r="B32250" s="104" t="s">
        <v>236</v>
      </c>
      <c r="C32250" s="88">
        <v>76217</v>
      </c>
    </row>
    <row r="32251" spans="1:3" x14ac:dyDescent="0.25">
      <c r="A32251" s="80">
        <v>1119584</v>
      </c>
      <c r="B32251" s="91">
        <v>1124799</v>
      </c>
      <c r="C32251" s="88">
        <v>33739</v>
      </c>
    </row>
    <row r="32252" spans="1:3" x14ac:dyDescent="0.25">
      <c r="A32252" s="80">
        <v>1119585</v>
      </c>
      <c r="B32252" s="104" t="s">
        <v>236</v>
      </c>
      <c r="C32252" s="88">
        <v>33741</v>
      </c>
    </row>
    <row r="32253" spans="1:3" x14ac:dyDescent="0.25">
      <c r="A32253" s="80">
        <v>1119586</v>
      </c>
      <c r="B32253" s="104" t="s">
        <v>236</v>
      </c>
      <c r="C32253" s="81" t="s">
        <v>236</v>
      </c>
    </row>
    <row r="32254" spans="1:3" x14ac:dyDescent="0.25">
      <c r="A32254" s="80">
        <v>1119587</v>
      </c>
      <c r="B32254" s="104" t="s">
        <v>236</v>
      </c>
      <c r="C32254" s="88">
        <v>33728</v>
      </c>
    </row>
    <row r="32255" spans="1:3" x14ac:dyDescent="0.25">
      <c r="A32255" s="80">
        <v>1119588</v>
      </c>
      <c r="B32255" s="104" t="s">
        <v>236</v>
      </c>
      <c r="C32255" s="88">
        <v>33742</v>
      </c>
    </row>
    <row r="32256" spans="1:3" x14ac:dyDescent="0.25">
      <c r="A32256" s="80">
        <v>1119590</v>
      </c>
      <c r="B32256" s="104" t="s">
        <v>236</v>
      </c>
      <c r="C32256" s="88">
        <v>33744</v>
      </c>
    </row>
    <row r="32257" spans="1:3" x14ac:dyDescent="0.25">
      <c r="A32257" s="80">
        <v>1119591</v>
      </c>
      <c r="B32257" s="104" t="s">
        <v>236</v>
      </c>
      <c r="C32257" s="88">
        <v>33746</v>
      </c>
    </row>
    <row r="32258" spans="1:3" x14ac:dyDescent="0.25">
      <c r="A32258" s="80">
        <v>1119592</v>
      </c>
      <c r="B32258" s="91">
        <v>1133481</v>
      </c>
      <c r="C32258" s="88">
        <v>33747</v>
      </c>
    </row>
    <row r="32259" spans="1:3" x14ac:dyDescent="0.25">
      <c r="A32259" s="80">
        <v>1119593</v>
      </c>
      <c r="B32259" s="91">
        <v>1125445</v>
      </c>
      <c r="C32259" s="88">
        <v>33748</v>
      </c>
    </row>
    <row r="32260" spans="1:3" x14ac:dyDescent="0.25">
      <c r="A32260" s="80">
        <v>1119594</v>
      </c>
      <c r="B32260" s="104" t="s">
        <v>236</v>
      </c>
      <c r="C32260" s="88">
        <v>33749</v>
      </c>
    </row>
    <row r="32261" spans="1:3" x14ac:dyDescent="0.25">
      <c r="A32261" s="80">
        <v>1119595</v>
      </c>
      <c r="B32261" s="104" t="s">
        <v>236</v>
      </c>
      <c r="C32261" s="88">
        <v>33750</v>
      </c>
    </row>
    <row r="32262" spans="1:3" x14ac:dyDescent="0.25">
      <c r="A32262" s="80">
        <v>1119596</v>
      </c>
      <c r="B32262" s="104" t="s">
        <v>236</v>
      </c>
      <c r="C32262" s="81" t="s">
        <v>236</v>
      </c>
    </row>
    <row r="32263" spans="1:3" x14ac:dyDescent="0.25">
      <c r="A32263" s="80">
        <v>1119597</v>
      </c>
      <c r="B32263" s="104" t="s">
        <v>236</v>
      </c>
      <c r="C32263" s="81" t="s">
        <v>236</v>
      </c>
    </row>
    <row r="32264" spans="1:3" x14ac:dyDescent="0.25">
      <c r="A32264" s="80">
        <v>1119598</v>
      </c>
      <c r="B32264" s="91">
        <v>1134131</v>
      </c>
      <c r="C32264" s="88">
        <v>33756</v>
      </c>
    </row>
    <row r="32265" spans="1:3" x14ac:dyDescent="0.25">
      <c r="A32265" s="80">
        <v>1119599</v>
      </c>
      <c r="B32265" s="91">
        <v>1125531</v>
      </c>
      <c r="C32265" s="88">
        <v>33757</v>
      </c>
    </row>
    <row r="32266" spans="1:3" x14ac:dyDescent="0.25">
      <c r="A32266" s="80">
        <v>1119600</v>
      </c>
      <c r="B32266" s="91">
        <v>1124937</v>
      </c>
      <c r="C32266" s="88">
        <v>33758</v>
      </c>
    </row>
    <row r="32267" spans="1:3" x14ac:dyDescent="0.25">
      <c r="A32267" s="80">
        <v>1119601</v>
      </c>
      <c r="B32267" s="104" t="s">
        <v>236</v>
      </c>
      <c r="C32267" s="81" t="s">
        <v>236</v>
      </c>
    </row>
    <row r="32268" spans="1:3" x14ac:dyDescent="0.25">
      <c r="A32268" s="80">
        <v>1119602</v>
      </c>
      <c r="B32268" s="91">
        <v>1124627</v>
      </c>
      <c r="C32268" s="88">
        <v>33760</v>
      </c>
    </row>
    <row r="32269" spans="1:3" x14ac:dyDescent="0.25">
      <c r="A32269" s="80">
        <v>1119603</v>
      </c>
      <c r="B32269" s="104" t="s">
        <v>236</v>
      </c>
      <c r="C32269" s="88">
        <v>33762</v>
      </c>
    </row>
    <row r="32270" spans="1:3" x14ac:dyDescent="0.25">
      <c r="A32270" s="80">
        <v>1119604</v>
      </c>
      <c r="B32270" s="104" t="s">
        <v>236</v>
      </c>
      <c r="C32270" s="88">
        <v>33765</v>
      </c>
    </row>
    <row r="32271" spans="1:3" x14ac:dyDescent="0.25">
      <c r="A32271" s="80">
        <v>1119605</v>
      </c>
      <c r="B32271" s="104" t="s">
        <v>236</v>
      </c>
      <c r="C32271" s="88">
        <v>33766</v>
      </c>
    </row>
    <row r="32272" spans="1:3" x14ac:dyDescent="0.25">
      <c r="A32272" s="80">
        <v>1119606</v>
      </c>
      <c r="B32272" s="91">
        <v>1133409</v>
      </c>
      <c r="C32272" s="88">
        <v>33767</v>
      </c>
    </row>
    <row r="32273" spans="1:3" x14ac:dyDescent="0.25">
      <c r="A32273" s="80">
        <v>1119607</v>
      </c>
      <c r="B32273" s="104" t="s">
        <v>236</v>
      </c>
      <c r="C32273" s="88">
        <v>33770</v>
      </c>
    </row>
    <row r="32274" spans="1:3" x14ac:dyDescent="0.25">
      <c r="A32274" s="80">
        <v>1119608</v>
      </c>
      <c r="B32274" s="104" t="s">
        <v>236</v>
      </c>
      <c r="C32274" s="88">
        <v>33771</v>
      </c>
    </row>
    <row r="32275" spans="1:3" x14ac:dyDescent="0.25">
      <c r="A32275" s="80">
        <v>1119610</v>
      </c>
      <c r="B32275" s="104" t="s">
        <v>236</v>
      </c>
      <c r="C32275" s="81" t="s">
        <v>236</v>
      </c>
    </row>
    <row r="32276" spans="1:3" x14ac:dyDescent="0.25">
      <c r="A32276" s="80">
        <v>1119611</v>
      </c>
      <c r="B32276" s="104" t="s">
        <v>236</v>
      </c>
      <c r="C32276" s="81" t="s">
        <v>236</v>
      </c>
    </row>
    <row r="32277" spans="1:3" x14ac:dyDescent="0.25">
      <c r="A32277" s="80">
        <v>1119612</v>
      </c>
      <c r="B32277" s="91">
        <v>1125211</v>
      </c>
      <c r="C32277" s="88">
        <v>33772</v>
      </c>
    </row>
    <row r="32278" spans="1:3" x14ac:dyDescent="0.25">
      <c r="A32278" s="80">
        <v>1119613</v>
      </c>
      <c r="B32278" s="91">
        <v>1124398</v>
      </c>
      <c r="C32278" s="88">
        <v>33773</v>
      </c>
    </row>
    <row r="32279" spans="1:3" x14ac:dyDescent="0.25">
      <c r="A32279" s="80">
        <v>1119614</v>
      </c>
      <c r="B32279" s="104" t="s">
        <v>236</v>
      </c>
      <c r="C32279" s="88">
        <v>33774</v>
      </c>
    </row>
    <row r="32280" spans="1:3" x14ac:dyDescent="0.25">
      <c r="A32280" s="80">
        <v>1119615</v>
      </c>
      <c r="B32280" s="104" t="s">
        <v>236</v>
      </c>
      <c r="C32280" s="81" t="s">
        <v>236</v>
      </c>
    </row>
    <row r="32281" spans="1:3" x14ac:dyDescent="0.25">
      <c r="A32281" s="80">
        <v>1119616</v>
      </c>
      <c r="B32281" s="104" t="s">
        <v>236</v>
      </c>
      <c r="C32281" s="88">
        <v>66457</v>
      </c>
    </row>
    <row r="32282" spans="1:3" x14ac:dyDescent="0.25">
      <c r="A32282" s="80">
        <v>1119617</v>
      </c>
      <c r="B32282" s="91">
        <v>1124851</v>
      </c>
      <c r="C32282" s="88">
        <v>33776</v>
      </c>
    </row>
    <row r="32283" spans="1:3" x14ac:dyDescent="0.25">
      <c r="A32283" s="80">
        <v>1119618</v>
      </c>
      <c r="B32283" s="91">
        <v>1125447</v>
      </c>
      <c r="C32283" s="88">
        <v>33777</v>
      </c>
    </row>
    <row r="32284" spans="1:3" x14ac:dyDescent="0.25">
      <c r="A32284" s="80">
        <v>1119619</v>
      </c>
      <c r="B32284" s="91">
        <v>1124507</v>
      </c>
      <c r="C32284" s="88">
        <v>33778</v>
      </c>
    </row>
    <row r="32285" spans="1:3" x14ac:dyDescent="0.25">
      <c r="A32285" s="80">
        <v>1119620</v>
      </c>
      <c r="B32285" s="104" t="s">
        <v>236</v>
      </c>
      <c r="C32285" s="81" t="s">
        <v>236</v>
      </c>
    </row>
    <row r="32286" spans="1:3" x14ac:dyDescent="0.25">
      <c r="A32286" s="80">
        <v>1119621</v>
      </c>
      <c r="B32286" s="104" t="s">
        <v>236</v>
      </c>
      <c r="C32286" s="81" t="s">
        <v>236</v>
      </c>
    </row>
    <row r="32287" spans="1:3" x14ac:dyDescent="0.25">
      <c r="A32287" s="80">
        <v>1119622</v>
      </c>
      <c r="B32287" s="104" t="s">
        <v>236</v>
      </c>
      <c r="C32287" s="81" t="s">
        <v>236</v>
      </c>
    </row>
    <row r="32288" spans="1:3" x14ac:dyDescent="0.25">
      <c r="A32288" s="80">
        <v>1119623</v>
      </c>
      <c r="B32288" s="104" t="s">
        <v>236</v>
      </c>
      <c r="C32288" s="88">
        <v>33780</v>
      </c>
    </row>
    <row r="32289" spans="1:3" x14ac:dyDescent="0.25">
      <c r="A32289" s="80">
        <v>1119624</v>
      </c>
      <c r="B32289" s="104" t="s">
        <v>236</v>
      </c>
      <c r="C32289" s="88">
        <v>33781</v>
      </c>
    </row>
    <row r="32290" spans="1:3" x14ac:dyDescent="0.25">
      <c r="A32290" s="80">
        <v>1119625</v>
      </c>
      <c r="B32290" s="91">
        <v>1124231</v>
      </c>
      <c r="C32290" s="88">
        <v>33782</v>
      </c>
    </row>
    <row r="32291" spans="1:3" x14ac:dyDescent="0.25">
      <c r="A32291" s="80">
        <v>1119626</v>
      </c>
      <c r="B32291" s="104" t="s">
        <v>236</v>
      </c>
      <c r="C32291" s="88">
        <v>33783</v>
      </c>
    </row>
    <row r="32292" spans="1:3" x14ac:dyDescent="0.25">
      <c r="A32292" s="80">
        <v>1119627</v>
      </c>
      <c r="B32292" s="104" t="s">
        <v>236</v>
      </c>
      <c r="C32292" s="88">
        <v>33784</v>
      </c>
    </row>
    <row r="32293" spans="1:3" x14ac:dyDescent="0.25">
      <c r="A32293" s="80">
        <v>1119628</v>
      </c>
      <c r="B32293" s="104" t="s">
        <v>236</v>
      </c>
      <c r="C32293" s="81" t="s">
        <v>236</v>
      </c>
    </row>
    <row r="32294" spans="1:3" x14ac:dyDescent="0.25">
      <c r="A32294" s="80">
        <v>1119629</v>
      </c>
      <c r="B32294" s="91">
        <v>1122632</v>
      </c>
      <c r="C32294" s="88">
        <v>33785</v>
      </c>
    </row>
    <row r="32295" spans="1:3" x14ac:dyDescent="0.25">
      <c r="A32295" s="80">
        <v>1119630</v>
      </c>
      <c r="B32295" s="91">
        <v>1124208</v>
      </c>
      <c r="C32295" s="88">
        <v>33786</v>
      </c>
    </row>
    <row r="32296" spans="1:3" x14ac:dyDescent="0.25">
      <c r="A32296" s="80">
        <v>1119631</v>
      </c>
      <c r="B32296" s="104" t="s">
        <v>236</v>
      </c>
      <c r="C32296" s="81" t="s">
        <v>236</v>
      </c>
    </row>
    <row r="32297" spans="1:3" x14ac:dyDescent="0.25">
      <c r="A32297" s="80">
        <v>1119632</v>
      </c>
      <c r="B32297" s="104" t="s">
        <v>236</v>
      </c>
      <c r="C32297" s="88">
        <v>33787</v>
      </c>
    </row>
    <row r="32298" spans="1:3" x14ac:dyDescent="0.25">
      <c r="A32298" s="80">
        <v>1119633</v>
      </c>
      <c r="B32298" s="104" t="s">
        <v>236</v>
      </c>
      <c r="C32298" s="81" t="s">
        <v>236</v>
      </c>
    </row>
    <row r="32299" spans="1:3" x14ac:dyDescent="0.25">
      <c r="A32299" s="80">
        <v>1119634</v>
      </c>
      <c r="B32299" s="104" t="s">
        <v>236</v>
      </c>
      <c r="C32299" s="88">
        <v>33789</v>
      </c>
    </row>
    <row r="32300" spans="1:3" x14ac:dyDescent="0.25">
      <c r="A32300" s="80">
        <v>1119635</v>
      </c>
      <c r="B32300" s="104" t="s">
        <v>236</v>
      </c>
      <c r="C32300" s="81" t="s">
        <v>236</v>
      </c>
    </row>
    <row r="32301" spans="1:3" x14ac:dyDescent="0.25">
      <c r="A32301" s="80">
        <v>1119636</v>
      </c>
      <c r="B32301" s="104" t="s">
        <v>236</v>
      </c>
      <c r="C32301" s="81" t="s">
        <v>236</v>
      </c>
    </row>
    <row r="32302" spans="1:3" x14ac:dyDescent="0.25">
      <c r="A32302" s="80">
        <v>1119637</v>
      </c>
      <c r="B32302" s="104" t="s">
        <v>236</v>
      </c>
      <c r="C32302" s="81" t="s">
        <v>236</v>
      </c>
    </row>
    <row r="32303" spans="1:3" x14ac:dyDescent="0.25">
      <c r="A32303" s="80">
        <v>1119638</v>
      </c>
      <c r="B32303" s="104" t="s">
        <v>236</v>
      </c>
      <c r="C32303" s="81" t="s">
        <v>236</v>
      </c>
    </row>
    <row r="32304" spans="1:3" x14ac:dyDescent="0.25">
      <c r="A32304" s="80">
        <v>1119639</v>
      </c>
      <c r="B32304" s="104" t="s">
        <v>236</v>
      </c>
      <c r="C32304" s="88">
        <v>33790</v>
      </c>
    </row>
    <row r="32305" spans="1:3" x14ac:dyDescent="0.25">
      <c r="A32305" s="80">
        <v>1119640</v>
      </c>
      <c r="B32305" s="104" t="s">
        <v>236</v>
      </c>
      <c r="C32305" s="81" t="s">
        <v>236</v>
      </c>
    </row>
    <row r="32306" spans="1:3" x14ac:dyDescent="0.25">
      <c r="A32306" s="80">
        <v>1119641</v>
      </c>
      <c r="B32306" s="104" t="s">
        <v>236</v>
      </c>
      <c r="C32306" s="81" t="s">
        <v>236</v>
      </c>
    </row>
    <row r="32307" spans="1:3" x14ac:dyDescent="0.25">
      <c r="A32307" s="80">
        <v>1119643</v>
      </c>
      <c r="B32307" s="104" t="s">
        <v>236</v>
      </c>
      <c r="C32307" s="81" t="s">
        <v>236</v>
      </c>
    </row>
    <row r="32308" spans="1:3" x14ac:dyDescent="0.25">
      <c r="A32308" s="80">
        <v>1119644</v>
      </c>
      <c r="B32308" s="104" t="s">
        <v>236</v>
      </c>
      <c r="C32308" s="81" t="s">
        <v>236</v>
      </c>
    </row>
    <row r="32309" spans="1:3" x14ac:dyDescent="0.25">
      <c r="A32309" s="80">
        <v>1119645</v>
      </c>
      <c r="B32309" s="104" t="s">
        <v>236</v>
      </c>
      <c r="C32309" s="81" t="s">
        <v>236</v>
      </c>
    </row>
    <row r="32310" spans="1:3" x14ac:dyDescent="0.25">
      <c r="A32310" s="80">
        <v>1119646</v>
      </c>
      <c r="B32310" s="104" t="s">
        <v>236</v>
      </c>
      <c r="C32310" s="88">
        <v>33791</v>
      </c>
    </row>
    <row r="32311" spans="1:3" x14ac:dyDescent="0.25">
      <c r="A32311" s="80">
        <v>1119647</v>
      </c>
      <c r="B32311" s="104" t="s">
        <v>236</v>
      </c>
      <c r="C32311" s="81" t="s">
        <v>236</v>
      </c>
    </row>
    <row r="32312" spans="1:3" x14ac:dyDescent="0.25">
      <c r="A32312" s="80">
        <v>1119648</v>
      </c>
      <c r="B32312" s="104" t="s">
        <v>236</v>
      </c>
      <c r="C32312" s="81" t="s">
        <v>236</v>
      </c>
    </row>
    <row r="32313" spans="1:3" x14ac:dyDescent="0.25">
      <c r="A32313" s="80">
        <v>1119649</v>
      </c>
      <c r="B32313" s="104" t="s">
        <v>236</v>
      </c>
      <c r="C32313" s="88">
        <v>33792</v>
      </c>
    </row>
    <row r="32314" spans="1:3" x14ac:dyDescent="0.25">
      <c r="A32314" s="80">
        <v>1119650</v>
      </c>
      <c r="B32314" s="104" t="s">
        <v>236</v>
      </c>
      <c r="C32314" s="88">
        <v>33793</v>
      </c>
    </row>
    <row r="32315" spans="1:3" x14ac:dyDescent="0.25">
      <c r="A32315" s="80">
        <v>1119651</v>
      </c>
      <c r="B32315" s="104" t="s">
        <v>236</v>
      </c>
      <c r="C32315" s="88">
        <v>33795</v>
      </c>
    </row>
    <row r="32316" spans="1:3" x14ac:dyDescent="0.25">
      <c r="A32316" s="80">
        <v>1119652</v>
      </c>
      <c r="B32316" s="104" t="s">
        <v>236</v>
      </c>
      <c r="C32316" s="88">
        <v>33798</v>
      </c>
    </row>
    <row r="32317" spans="1:3" x14ac:dyDescent="0.25">
      <c r="A32317" s="80">
        <v>1119653</v>
      </c>
      <c r="B32317" s="104" t="s">
        <v>236</v>
      </c>
      <c r="C32317" s="81" t="s">
        <v>236</v>
      </c>
    </row>
    <row r="32318" spans="1:3" x14ac:dyDescent="0.25">
      <c r="A32318" s="80">
        <v>1119654</v>
      </c>
      <c r="B32318" s="104" t="s">
        <v>236</v>
      </c>
      <c r="C32318" s="81" t="s">
        <v>236</v>
      </c>
    </row>
    <row r="32319" spans="1:3" x14ac:dyDescent="0.25">
      <c r="A32319" s="80">
        <v>1119655</v>
      </c>
      <c r="B32319" s="104" t="s">
        <v>236</v>
      </c>
      <c r="C32319" s="88">
        <v>33799</v>
      </c>
    </row>
    <row r="32320" spans="1:3" x14ac:dyDescent="0.25">
      <c r="A32320" s="80">
        <v>1119656</v>
      </c>
      <c r="B32320" s="104" t="s">
        <v>236</v>
      </c>
      <c r="C32320" s="88">
        <v>33805</v>
      </c>
    </row>
    <row r="32321" spans="1:3" x14ac:dyDescent="0.25">
      <c r="A32321" s="80">
        <v>1119659</v>
      </c>
      <c r="B32321" s="104" t="s">
        <v>236</v>
      </c>
      <c r="C32321" s="81" t="s">
        <v>236</v>
      </c>
    </row>
    <row r="32322" spans="1:3" x14ac:dyDescent="0.25">
      <c r="A32322" s="80">
        <v>1119660</v>
      </c>
      <c r="B32322" s="91">
        <v>1124400</v>
      </c>
      <c r="C32322" s="88">
        <v>33807</v>
      </c>
    </row>
    <row r="32323" spans="1:3" x14ac:dyDescent="0.25">
      <c r="A32323" s="80">
        <v>1119661</v>
      </c>
      <c r="B32323" s="104" t="s">
        <v>236</v>
      </c>
      <c r="C32323" s="81" t="s">
        <v>236</v>
      </c>
    </row>
    <row r="32324" spans="1:3" x14ac:dyDescent="0.25">
      <c r="A32324" s="80">
        <v>1119662</v>
      </c>
      <c r="B32324" s="104" t="s">
        <v>236</v>
      </c>
      <c r="C32324" s="81" t="s">
        <v>236</v>
      </c>
    </row>
    <row r="32325" spans="1:3" x14ac:dyDescent="0.25">
      <c r="A32325" s="80">
        <v>1119663</v>
      </c>
      <c r="B32325" s="104" t="s">
        <v>236</v>
      </c>
      <c r="C32325" s="81" t="s">
        <v>236</v>
      </c>
    </row>
    <row r="32326" spans="1:3" x14ac:dyDescent="0.25">
      <c r="A32326" s="80">
        <v>1119664</v>
      </c>
      <c r="B32326" s="104" t="s">
        <v>236</v>
      </c>
      <c r="C32326" s="88">
        <v>33810</v>
      </c>
    </row>
    <row r="32327" spans="1:3" x14ac:dyDescent="0.25">
      <c r="A32327" s="80">
        <v>1119665</v>
      </c>
      <c r="B32327" s="104" t="s">
        <v>236</v>
      </c>
      <c r="C32327" s="81" t="s">
        <v>236</v>
      </c>
    </row>
    <row r="32328" spans="1:3" x14ac:dyDescent="0.25">
      <c r="A32328" s="80">
        <v>1119666</v>
      </c>
      <c r="B32328" s="104" t="s">
        <v>236</v>
      </c>
      <c r="C32328" s="88">
        <v>33811</v>
      </c>
    </row>
    <row r="32329" spans="1:3" x14ac:dyDescent="0.25">
      <c r="A32329" s="80">
        <v>1119667</v>
      </c>
      <c r="B32329" s="104" t="s">
        <v>236</v>
      </c>
      <c r="C32329" s="81" t="s">
        <v>236</v>
      </c>
    </row>
    <row r="32330" spans="1:3" x14ac:dyDescent="0.25">
      <c r="A32330" s="80">
        <v>1119668</v>
      </c>
      <c r="B32330" s="91">
        <v>1125181</v>
      </c>
      <c r="C32330" s="88">
        <v>33813</v>
      </c>
    </row>
    <row r="32331" spans="1:3" x14ac:dyDescent="0.25">
      <c r="A32331" s="80">
        <v>1119669</v>
      </c>
      <c r="B32331" s="91">
        <v>1125068</v>
      </c>
      <c r="C32331" s="88">
        <v>63481</v>
      </c>
    </row>
    <row r="32332" spans="1:3" x14ac:dyDescent="0.25">
      <c r="A32332" s="80">
        <v>1119670</v>
      </c>
      <c r="B32332" s="91">
        <v>1125120</v>
      </c>
      <c r="C32332" s="88">
        <v>33816</v>
      </c>
    </row>
    <row r="32333" spans="1:3" x14ac:dyDescent="0.25">
      <c r="A32333" s="80">
        <v>1119671</v>
      </c>
      <c r="B32333" s="104" t="s">
        <v>236</v>
      </c>
      <c r="C32333" s="81" t="s">
        <v>236</v>
      </c>
    </row>
    <row r="32334" spans="1:3" x14ac:dyDescent="0.25">
      <c r="A32334" s="80">
        <v>1119672</v>
      </c>
      <c r="B32334" s="104" t="s">
        <v>236</v>
      </c>
      <c r="C32334" s="81" t="s">
        <v>236</v>
      </c>
    </row>
    <row r="32335" spans="1:3" x14ac:dyDescent="0.25">
      <c r="A32335" s="80">
        <v>1119673</v>
      </c>
      <c r="B32335" s="104" t="s">
        <v>236</v>
      </c>
      <c r="C32335" s="88">
        <v>33819</v>
      </c>
    </row>
    <row r="32336" spans="1:3" x14ac:dyDescent="0.25">
      <c r="A32336" s="80">
        <v>1119674</v>
      </c>
      <c r="B32336" s="104" t="s">
        <v>236</v>
      </c>
      <c r="C32336" s="88">
        <v>33824</v>
      </c>
    </row>
    <row r="32337" spans="1:3" x14ac:dyDescent="0.25">
      <c r="A32337" s="80">
        <v>1119675</v>
      </c>
      <c r="B32337" s="104" t="s">
        <v>236</v>
      </c>
      <c r="C32337" s="88">
        <v>33825</v>
      </c>
    </row>
    <row r="32338" spans="1:3" x14ac:dyDescent="0.25">
      <c r="A32338" s="80">
        <v>1119676</v>
      </c>
      <c r="B32338" s="104" t="s">
        <v>236</v>
      </c>
      <c r="C32338" s="88">
        <v>33826</v>
      </c>
    </row>
    <row r="32339" spans="1:3" x14ac:dyDescent="0.25">
      <c r="A32339" s="80">
        <v>1119677</v>
      </c>
      <c r="B32339" s="104" t="s">
        <v>236</v>
      </c>
      <c r="C32339" s="88">
        <v>33827</v>
      </c>
    </row>
    <row r="32340" spans="1:3" x14ac:dyDescent="0.25">
      <c r="A32340" s="80">
        <v>1119678</v>
      </c>
      <c r="B32340" s="104" t="s">
        <v>236</v>
      </c>
      <c r="C32340" s="88">
        <v>54709</v>
      </c>
    </row>
    <row r="32341" spans="1:3" x14ac:dyDescent="0.25">
      <c r="A32341" s="80">
        <v>1119679</v>
      </c>
      <c r="B32341" s="104" t="s">
        <v>236</v>
      </c>
      <c r="C32341" s="81" t="s">
        <v>236</v>
      </c>
    </row>
    <row r="32342" spans="1:3" x14ac:dyDescent="0.25">
      <c r="A32342" s="80">
        <v>1119680</v>
      </c>
      <c r="B32342" s="91">
        <v>1125533</v>
      </c>
      <c r="C32342" s="88">
        <v>33831</v>
      </c>
    </row>
    <row r="32343" spans="1:3" x14ac:dyDescent="0.25">
      <c r="A32343" s="80">
        <v>1119681</v>
      </c>
      <c r="B32343" s="91">
        <v>1125535</v>
      </c>
      <c r="C32343" s="88">
        <v>33835</v>
      </c>
    </row>
    <row r="32344" spans="1:3" x14ac:dyDescent="0.25">
      <c r="A32344" s="80">
        <v>1119682</v>
      </c>
      <c r="B32344" s="104" t="s">
        <v>236</v>
      </c>
      <c r="C32344" s="88">
        <v>33836</v>
      </c>
    </row>
    <row r="32345" spans="1:3" x14ac:dyDescent="0.25">
      <c r="A32345" s="80">
        <v>1119683</v>
      </c>
      <c r="B32345" s="104" t="s">
        <v>236</v>
      </c>
      <c r="C32345" s="88">
        <v>33838</v>
      </c>
    </row>
    <row r="32346" spans="1:3" x14ac:dyDescent="0.25">
      <c r="A32346" s="80">
        <v>1119684</v>
      </c>
      <c r="B32346" s="104" t="s">
        <v>236</v>
      </c>
      <c r="C32346" s="81" t="s">
        <v>236</v>
      </c>
    </row>
    <row r="32347" spans="1:3" x14ac:dyDescent="0.25">
      <c r="A32347" s="80">
        <v>1119687</v>
      </c>
      <c r="B32347" s="104" t="s">
        <v>236</v>
      </c>
      <c r="C32347" s="81" t="s">
        <v>236</v>
      </c>
    </row>
    <row r="32348" spans="1:3" x14ac:dyDescent="0.25">
      <c r="A32348" s="80">
        <v>1119688</v>
      </c>
      <c r="B32348" s="104" t="s">
        <v>236</v>
      </c>
      <c r="C32348" s="88">
        <v>33842</v>
      </c>
    </row>
    <row r="32349" spans="1:3" x14ac:dyDescent="0.25">
      <c r="A32349" s="80">
        <v>1119689</v>
      </c>
      <c r="B32349" s="104" t="s">
        <v>236</v>
      </c>
      <c r="C32349" s="88">
        <v>33843</v>
      </c>
    </row>
    <row r="32350" spans="1:3" x14ac:dyDescent="0.25">
      <c r="A32350" s="80">
        <v>1119690</v>
      </c>
      <c r="B32350" s="91">
        <v>1133410</v>
      </c>
      <c r="C32350" s="88">
        <v>33845</v>
      </c>
    </row>
    <row r="32351" spans="1:3" x14ac:dyDescent="0.25">
      <c r="A32351" s="80">
        <v>1119691</v>
      </c>
      <c r="B32351" s="91">
        <v>1133479</v>
      </c>
      <c r="C32351" s="88">
        <v>33847</v>
      </c>
    </row>
    <row r="32352" spans="1:3" x14ac:dyDescent="0.25">
      <c r="A32352" s="80">
        <v>1119692</v>
      </c>
      <c r="B32352" s="104" t="s">
        <v>236</v>
      </c>
      <c r="C32352" s="81" t="s">
        <v>236</v>
      </c>
    </row>
    <row r="32353" spans="1:3" x14ac:dyDescent="0.25">
      <c r="A32353" s="80">
        <v>1119693</v>
      </c>
      <c r="B32353" s="91">
        <v>1124775</v>
      </c>
      <c r="C32353" s="88">
        <v>33848</v>
      </c>
    </row>
    <row r="32354" spans="1:3" x14ac:dyDescent="0.25">
      <c r="A32354" s="80">
        <v>1119694</v>
      </c>
      <c r="B32354" s="104" t="s">
        <v>236</v>
      </c>
      <c r="C32354" s="81" t="s">
        <v>236</v>
      </c>
    </row>
    <row r="32355" spans="1:3" x14ac:dyDescent="0.25">
      <c r="A32355" s="80">
        <v>1119695</v>
      </c>
      <c r="B32355" s="104" t="s">
        <v>236</v>
      </c>
      <c r="C32355" s="81" t="s">
        <v>236</v>
      </c>
    </row>
    <row r="32356" spans="1:3" x14ac:dyDescent="0.25">
      <c r="A32356" s="80">
        <v>1119696</v>
      </c>
      <c r="B32356" s="91">
        <v>1124508</v>
      </c>
      <c r="C32356" s="88">
        <v>33851</v>
      </c>
    </row>
    <row r="32357" spans="1:3" x14ac:dyDescent="0.25">
      <c r="A32357" s="80">
        <v>1119697</v>
      </c>
      <c r="B32357" s="104" t="s">
        <v>236</v>
      </c>
      <c r="C32357" s="81" t="s">
        <v>236</v>
      </c>
    </row>
    <row r="32358" spans="1:3" x14ac:dyDescent="0.25">
      <c r="A32358" s="80">
        <v>1119698</v>
      </c>
      <c r="B32358" s="104" t="s">
        <v>236</v>
      </c>
      <c r="C32358" s="81" t="s">
        <v>236</v>
      </c>
    </row>
    <row r="32359" spans="1:3" x14ac:dyDescent="0.25">
      <c r="A32359" s="80">
        <v>1119699</v>
      </c>
      <c r="B32359" s="104" t="s">
        <v>236</v>
      </c>
      <c r="C32359" s="88">
        <v>33852</v>
      </c>
    </row>
    <row r="32360" spans="1:3" x14ac:dyDescent="0.25">
      <c r="A32360" s="80">
        <v>1119700</v>
      </c>
      <c r="B32360" s="91">
        <v>1124628</v>
      </c>
      <c r="C32360" s="88">
        <v>33853</v>
      </c>
    </row>
    <row r="32361" spans="1:3" x14ac:dyDescent="0.25">
      <c r="A32361" s="80">
        <v>1119701</v>
      </c>
      <c r="B32361" s="104" t="s">
        <v>236</v>
      </c>
      <c r="C32361" s="81" t="s">
        <v>236</v>
      </c>
    </row>
    <row r="32362" spans="1:3" x14ac:dyDescent="0.25">
      <c r="A32362" s="80">
        <v>1119702</v>
      </c>
      <c r="B32362" s="104" t="s">
        <v>236</v>
      </c>
      <c r="C32362" s="81" t="s">
        <v>236</v>
      </c>
    </row>
    <row r="32363" spans="1:3" x14ac:dyDescent="0.25">
      <c r="A32363" s="80">
        <v>1119703</v>
      </c>
      <c r="B32363" s="104" t="s">
        <v>236</v>
      </c>
      <c r="C32363" s="81" t="s">
        <v>236</v>
      </c>
    </row>
    <row r="32364" spans="1:3" x14ac:dyDescent="0.25">
      <c r="A32364" s="80">
        <v>1119704</v>
      </c>
      <c r="B32364" s="104" t="s">
        <v>236</v>
      </c>
      <c r="C32364" s="88">
        <v>33854</v>
      </c>
    </row>
    <row r="32365" spans="1:3" x14ac:dyDescent="0.25">
      <c r="A32365" s="80">
        <v>1119705</v>
      </c>
      <c r="B32365" s="104" t="s">
        <v>236</v>
      </c>
      <c r="C32365" s="88">
        <v>33855</v>
      </c>
    </row>
    <row r="32366" spans="1:3" x14ac:dyDescent="0.25">
      <c r="A32366" s="80">
        <v>1119706</v>
      </c>
      <c r="B32366" s="104" t="s">
        <v>236</v>
      </c>
      <c r="C32366" s="88">
        <v>33856</v>
      </c>
    </row>
    <row r="32367" spans="1:3" x14ac:dyDescent="0.25">
      <c r="A32367" s="80">
        <v>1119707</v>
      </c>
      <c r="B32367" s="104" t="s">
        <v>236</v>
      </c>
      <c r="C32367" s="88">
        <v>33858</v>
      </c>
    </row>
    <row r="32368" spans="1:3" x14ac:dyDescent="0.25">
      <c r="A32368" s="80">
        <v>1119708</v>
      </c>
      <c r="B32368" s="104" t="s">
        <v>236</v>
      </c>
      <c r="C32368" s="81" t="s">
        <v>236</v>
      </c>
    </row>
    <row r="32369" spans="1:3" x14ac:dyDescent="0.25">
      <c r="A32369" s="80">
        <v>1119709</v>
      </c>
      <c r="B32369" s="104" t="s">
        <v>236</v>
      </c>
      <c r="C32369" s="88">
        <v>33859</v>
      </c>
    </row>
    <row r="32370" spans="1:3" x14ac:dyDescent="0.25">
      <c r="A32370" s="80">
        <v>1119710</v>
      </c>
      <c r="B32370" s="104" t="s">
        <v>236</v>
      </c>
      <c r="C32370" s="81" t="s">
        <v>236</v>
      </c>
    </row>
    <row r="32371" spans="1:3" x14ac:dyDescent="0.25">
      <c r="A32371" s="80">
        <v>1119711</v>
      </c>
      <c r="B32371" s="91">
        <v>1127787</v>
      </c>
      <c r="C32371" s="88">
        <v>33860</v>
      </c>
    </row>
    <row r="32372" spans="1:3" x14ac:dyDescent="0.25">
      <c r="A32372" s="80">
        <v>1119712</v>
      </c>
      <c r="B32372" s="104" t="s">
        <v>236</v>
      </c>
      <c r="C32372" s="81" t="s">
        <v>236</v>
      </c>
    </row>
    <row r="32373" spans="1:3" x14ac:dyDescent="0.25">
      <c r="A32373" s="80">
        <v>1119713</v>
      </c>
      <c r="B32373" s="104" t="s">
        <v>236</v>
      </c>
      <c r="C32373" s="81" t="s">
        <v>236</v>
      </c>
    </row>
    <row r="32374" spans="1:3" x14ac:dyDescent="0.25">
      <c r="A32374" s="80">
        <v>1119714</v>
      </c>
      <c r="B32374" s="104" t="s">
        <v>236</v>
      </c>
      <c r="C32374" s="81" t="s">
        <v>236</v>
      </c>
    </row>
    <row r="32375" spans="1:3" x14ac:dyDescent="0.25">
      <c r="A32375" s="80">
        <v>1119715</v>
      </c>
      <c r="B32375" s="104" t="s">
        <v>236</v>
      </c>
      <c r="C32375" s="88">
        <v>33861</v>
      </c>
    </row>
    <row r="32376" spans="1:3" x14ac:dyDescent="0.25">
      <c r="A32376" s="80">
        <v>1119717</v>
      </c>
      <c r="B32376" s="104" t="s">
        <v>236</v>
      </c>
      <c r="C32376" s="81" t="s">
        <v>236</v>
      </c>
    </row>
    <row r="32377" spans="1:3" x14ac:dyDescent="0.25">
      <c r="A32377" s="80">
        <v>1119718</v>
      </c>
      <c r="B32377" s="104" t="s">
        <v>236</v>
      </c>
      <c r="C32377" s="81" t="s">
        <v>236</v>
      </c>
    </row>
    <row r="32378" spans="1:3" x14ac:dyDescent="0.25">
      <c r="A32378" s="80">
        <v>1119719</v>
      </c>
      <c r="B32378" s="104" t="s">
        <v>236</v>
      </c>
      <c r="C32378" s="81" t="s">
        <v>236</v>
      </c>
    </row>
    <row r="32379" spans="1:3" x14ac:dyDescent="0.25">
      <c r="A32379" s="80">
        <v>1119720</v>
      </c>
      <c r="B32379" s="104" t="s">
        <v>236</v>
      </c>
      <c r="C32379" s="88">
        <v>6703</v>
      </c>
    </row>
    <row r="32380" spans="1:3" x14ac:dyDescent="0.25">
      <c r="A32380" s="80">
        <v>1119721</v>
      </c>
      <c r="B32380" s="104" t="s">
        <v>236</v>
      </c>
      <c r="C32380" s="81" t="s">
        <v>236</v>
      </c>
    </row>
    <row r="32381" spans="1:3" x14ac:dyDescent="0.25">
      <c r="A32381" s="80">
        <v>1119722</v>
      </c>
      <c r="B32381" s="104" t="s">
        <v>236</v>
      </c>
      <c r="C32381" s="81" t="s">
        <v>236</v>
      </c>
    </row>
    <row r="32382" spans="1:3" x14ac:dyDescent="0.25">
      <c r="A32382" s="80">
        <v>1119723</v>
      </c>
      <c r="B32382" s="104" t="s">
        <v>236</v>
      </c>
      <c r="C32382" s="81" t="s">
        <v>236</v>
      </c>
    </row>
    <row r="32383" spans="1:3" x14ac:dyDescent="0.25">
      <c r="A32383" s="80">
        <v>1119724</v>
      </c>
      <c r="B32383" s="104" t="s">
        <v>236</v>
      </c>
      <c r="C32383" s="81" t="s">
        <v>236</v>
      </c>
    </row>
    <row r="32384" spans="1:3" x14ac:dyDescent="0.25">
      <c r="A32384" s="80">
        <v>1119725</v>
      </c>
      <c r="B32384" s="91">
        <v>1120043</v>
      </c>
      <c r="C32384" s="88">
        <v>34106</v>
      </c>
    </row>
    <row r="32385" spans="1:3" x14ac:dyDescent="0.25">
      <c r="A32385" s="80">
        <v>1119726</v>
      </c>
      <c r="B32385" s="104" t="s">
        <v>236</v>
      </c>
      <c r="C32385" s="81" t="s">
        <v>236</v>
      </c>
    </row>
    <row r="32386" spans="1:3" x14ac:dyDescent="0.25">
      <c r="A32386" s="80">
        <v>1119727</v>
      </c>
      <c r="B32386" s="104" t="s">
        <v>236</v>
      </c>
      <c r="C32386" s="81" t="s">
        <v>236</v>
      </c>
    </row>
    <row r="32387" spans="1:3" x14ac:dyDescent="0.25">
      <c r="A32387" s="80">
        <v>1119728</v>
      </c>
      <c r="B32387" s="104" t="s">
        <v>236</v>
      </c>
      <c r="C32387" s="81" t="s">
        <v>236</v>
      </c>
    </row>
    <row r="32388" spans="1:3" x14ac:dyDescent="0.25">
      <c r="A32388" s="80">
        <v>1119729</v>
      </c>
      <c r="B32388" s="104" t="s">
        <v>236</v>
      </c>
      <c r="C32388" s="81" t="s">
        <v>236</v>
      </c>
    </row>
    <row r="32389" spans="1:3" x14ac:dyDescent="0.25">
      <c r="A32389" s="80">
        <v>1119730</v>
      </c>
      <c r="B32389" s="104" t="s">
        <v>236</v>
      </c>
      <c r="C32389" s="81" t="s">
        <v>236</v>
      </c>
    </row>
    <row r="32390" spans="1:3" x14ac:dyDescent="0.25">
      <c r="A32390" s="80">
        <v>1119731</v>
      </c>
      <c r="B32390" s="104" t="s">
        <v>236</v>
      </c>
      <c r="C32390" s="81" t="s">
        <v>236</v>
      </c>
    </row>
    <row r="32391" spans="1:3" x14ac:dyDescent="0.25">
      <c r="A32391" s="80">
        <v>1119732</v>
      </c>
      <c r="B32391" s="104" t="s">
        <v>236</v>
      </c>
      <c r="C32391" s="81" t="s">
        <v>236</v>
      </c>
    </row>
    <row r="32392" spans="1:3" x14ac:dyDescent="0.25">
      <c r="A32392" s="80">
        <v>1119733</v>
      </c>
      <c r="B32392" s="104" t="s">
        <v>236</v>
      </c>
      <c r="C32392" s="81" t="s">
        <v>236</v>
      </c>
    </row>
    <row r="32393" spans="1:3" x14ac:dyDescent="0.25">
      <c r="A32393" s="80">
        <v>1119735</v>
      </c>
      <c r="B32393" s="104" t="s">
        <v>236</v>
      </c>
      <c r="C32393" s="81" t="s">
        <v>236</v>
      </c>
    </row>
    <row r="32394" spans="1:3" x14ac:dyDescent="0.25">
      <c r="A32394" s="80">
        <v>1119736</v>
      </c>
      <c r="B32394" s="104" t="s">
        <v>236</v>
      </c>
      <c r="C32394" s="81" t="s">
        <v>236</v>
      </c>
    </row>
    <row r="32395" spans="1:3" x14ac:dyDescent="0.25">
      <c r="A32395" s="80">
        <v>1119737</v>
      </c>
      <c r="B32395" s="104" t="s">
        <v>236</v>
      </c>
      <c r="C32395" s="88">
        <v>33862</v>
      </c>
    </row>
    <row r="32396" spans="1:3" x14ac:dyDescent="0.25">
      <c r="A32396" s="80">
        <v>1119738</v>
      </c>
      <c r="B32396" s="104" t="s">
        <v>236</v>
      </c>
      <c r="C32396" s="81" t="s">
        <v>236</v>
      </c>
    </row>
    <row r="32397" spans="1:3" x14ac:dyDescent="0.25">
      <c r="A32397" s="80">
        <v>1119739</v>
      </c>
      <c r="B32397" s="104" t="s">
        <v>236</v>
      </c>
      <c r="C32397" s="81" t="s">
        <v>236</v>
      </c>
    </row>
    <row r="32398" spans="1:3" x14ac:dyDescent="0.25">
      <c r="A32398" s="80">
        <v>1119740</v>
      </c>
      <c r="B32398" s="104" t="s">
        <v>236</v>
      </c>
      <c r="C32398" s="88">
        <v>33863</v>
      </c>
    </row>
    <row r="32399" spans="1:3" x14ac:dyDescent="0.25">
      <c r="A32399" s="80">
        <v>1119742</v>
      </c>
      <c r="B32399" s="104" t="s">
        <v>236</v>
      </c>
      <c r="C32399" s="81" t="s">
        <v>236</v>
      </c>
    </row>
    <row r="32400" spans="1:3" x14ac:dyDescent="0.25">
      <c r="A32400" s="80">
        <v>1119743</v>
      </c>
      <c r="B32400" s="104" t="s">
        <v>236</v>
      </c>
      <c r="C32400" s="81" t="s">
        <v>236</v>
      </c>
    </row>
    <row r="32401" spans="1:3" x14ac:dyDescent="0.25">
      <c r="A32401" s="80">
        <v>1119744</v>
      </c>
      <c r="B32401" s="104" t="s">
        <v>236</v>
      </c>
      <c r="C32401" s="81" t="s">
        <v>236</v>
      </c>
    </row>
    <row r="32402" spans="1:3" x14ac:dyDescent="0.25">
      <c r="A32402" s="80">
        <v>1119745</v>
      </c>
      <c r="B32402" s="104" t="s">
        <v>236</v>
      </c>
      <c r="C32402" s="81" t="s">
        <v>236</v>
      </c>
    </row>
    <row r="32403" spans="1:3" x14ac:dyDescent="0.25">
      <c r="A32403" s="80">
        <v>1119746</v>
      </c>
      <c r="B32403" s="104" t="s">
        <v>236</v>
      </c>
      <c r="C32403" s="88">
        <v>33865</v>
      </c>
    </row>
    <row r="32404" spans="1:3" x14ac:dyDescent="0.25">
      <c r="A32404" s="80">
        <v>1119747</v>
      </c>
      <c r="B32404" s="104" t="s">
        <v>236</v>
      </c>
      <c r="C32404" s="81" t="s">
        <v>236</v>
      </c>
    </row>
    <row r="32405" spans="1:3" x14ac:dyDescent="0.25">
      <c r="A32405" s="80">
        <v>1119748</v>
      </c>
      <c r="B32405" s="104" t="s">
        <v>236</v>
      </c>
      <c r="C32405" s="88">
        <v>33867</v>
      </c>
    </row>
    <row r="32406" spans="1:3" x14ac:dyDescent="0.25">
      <c r="A32406" s="80">
        <v>1119749</v>
      </c>
      <c r="B32406" s="91">
        <v>1124127</v>
      </c>
      <c r="C32406" s="88">
        <v>33866</v>
      </c>
    </row>
    <row r="32407" spans="1:3" x14ac:dyDescent="0.25">
      <c r="A32407" s="80">
        <v>1119750</v>
      </c>
      <c r="B32407" s="91">
        <v>1125145</v>
      </c>
      <c r="C32407" s="88">
        <v>33868</v>
      </c>
    </row>
    <row r="32408" spans="1:3" x14ac:dyDescent="0.25">
      <c r="A32408" s="80">
        <v>1119751</v>
      </c>
      <c r="B32408" s="104" t="s">
        <v>236</v>
      </c>
      <c r="C32408" s="81" t="s">
        <v>236</v>
      </c>
    </row>
    <row r="32409" spans="1:3" x14ac:dyDescent="0.25">
      <c r="A32409" s="80">
        <v>1119752</v>
      </c>
      <c r="B32409" s="104" t="s">
        <v>236</v>
      </c>
      <c r="C32409" s="88">
        <v>33870</v>
      </c>
    </row>
    <row r="32410" spans="1:3" x14ac:dyDescent="0.25">
      <c r="A32410" s="80">
        <v>1119753</v>
      </c>
      <c r="B32410" s="104" t="s">
        <v>236</v>
      </c>
      <c r="C32410" s="88">
        <v>33871</v>
      </c>
    </row>
    <row r="32411" spans="1:3" x14ac:dyDescent="0.25">
      <c r="A32411" s="80">
        <v>1119754</v>
      </c>
      <c r="B32411" s="104" t="s">
        <v>236</v>
      </c>
      <c r="C32411" s="81" t="s">
        <v>236</v>
      </c>
    </row>
    <row r="32412" spans="1:3" x14ac:dyDescent="0.25">
      <c r="A32412" s="80">
        <v>1119755</v>
      </c>
      <c r="B32412" s="104" t="s">
        <v>236</v>
      </c>
      <c r="C32412" s="88">
        <v>33872</v>
      </c>
    </row>
    <row r="32413" spans="1:3" x14ac:dyDescent="0.25">
      <c r="A32413" s="80">
        <v>1119756</v>
      </c>
      <c r="B32413" s="104" t="s">
        <v>236</v>
      </c>
      <c r="C32413" s="88">
        <v>33873</v>
      </c>
    </row>
    <row r="32414" spans="1:3" x14ac:dyDescent="0.25">
      <c r="A32414" s="80">
        <v>1119757</v>
      </c>
      <c r="B32414" s="104" t="s">
        <v>236</v>
      </c>
      <c r="C32414" s="81" t="s">
        <v>236</v>
      </c>
    </row>
    <row r="32415" spans="1:3" x14ac:dyDescent="0.25">
      <c r="A32415" s="80">
        <v>1119758</v>
      </c>
      <c r="B32415" s="104" t="s">
        <v>236</v>
      </c>
      <c r="C32415" s="81" t="s">
        <v>236</v>
      </c>
    </row>
    <row r="32416" spans="1:3" x14ac:dyDescent="0.25">
      <c r="A32416" s="80">
        <v>1119759</v>
      </c>
      <c r="B32416" s="104" t="s">
        <v>236</v>
      </c>
      <c r="C32416" s="81" t="s">
        <v>236</v>
      </c>
    </row>
    <row r="32417" spans="1:3" x14ac:dyDescent="0.25">
      <c r="A32417" s="80">
        <v>1119760</v>
      </c>
      <c r="B32417" s="91">
        <v>1125539</v>
      </c>
      <c r="C32417" s="88">
        <v>33875</v>
      </c>
    </row>
    <row r="32418" spans="1:3" x14ac:dyDescent="0.25">
      <c r="A32418" s="80">
        <v>1119761</v>
      </c>
      <c r="B32418" s="91">
        <v>1124615</v>
      </c>
      <c r="C32418" s="88">
        <v>33876</v>
      </c>
    </row>
    <row r="32419" spans="1:3" x14ac:dyDescent="0.25">
      <c r="A32419" s="80">
        <v>1119762</v>
      </c>
      <c r="B32419" s="91">
        <v>1124509</v>
      </c>
      <c r="C32419" s="88">
        <v>33877</v>
      </c>
    </row>
    <row r="32420" spans="1:3" x14ac:dyDescent="0.25">
      <c r="A32420" s="80">
        <v>1119763</v>
      </c>
      <c r="B32420" s="91">
        <v>1122607</v>
      </c>
      <c r="C32420" s="88">
        <v>33880</v>
      </c>
    </row>
    <row r="32421" spans="1:3" x14ac:dyDescent="0.25">
      <c r="A32421" s="80">
        <v>1119764</v>
      </c>
      <c r="B32421" s="104" t="s">
        <v>236</v>
      </c>
      <c r="C32421" s="88">
        <v>33883</v>
      </c>
    </row>
    <row r="32422" spans="1:3" x14ac:dyDescent="0.25">
      <c r="A32422" s="80">
        <v>1119765</v>
      </c>
      <c r="B32422" s="104" t="s">
        <v>236</v>
      </c>
      <c r="C32422" s="81" t="s">
        <v>236</v>
      </c>
    </row>
    <row r="32423" spans="1:3" x14ac:dyDescent="0.25">
      <c r="A32423" s="80">
        <v>1119766</v>
      </c>
      <c r="B32423" s="91">
        <v>1124918</v>
      </c>
      <c r="C32423" s="88">
        <v>33885</v>
      </c>
    </row>
    <row r="32424" spans="1:3" x14ac:dyDescent="0.25">
      <c r="A32424" s="80">
        <v>1119767</v>
      </c>
      <c r="B32424" s="91">
        <v>1125727</v>
      </c>
      <c r="C32424" s="88">
        <v>33886</v>
      </c>
    </row>
    <row r="32425" spans="1:3" x14ac:dyDescent="0.25">
      <c r="A32425" s="80">
        <v>1119768</v>
      </c>
      <c r="B32425" s="104" t="s">
        <v>236</v>
      </c>
      <c r="C32425" s="88">
        <v>33887</v>
      </c>
    </row>
    <row r="32426" spans="1:3" x14ac:dyDescent="0.25">
      <c r="A32426" s="80">
        <v>1119769</v>
      </c>
      <c r="B32426" s="104" t="s">
        <v>236</v>
      </c>
      <c r="C32426" s="88">
        <v>33888</v>
      </c>
    </row>
    <row r="32427" spans="1:3" x14ac:dyDescent="0.25">
      <c r="A32427" s="80">
        <v>1119770</v>
      </c>
      <c r="B32427" s="104" t="s">
        <v>236</v>
      </c>
      <c r="C32427" s="88">
        <v>33890</v>
      </c>
    </row>
    <row r="32428" spans="1:3" x14ac:dyDescent="0.25">
      <c r="A32428" s="80">
        <v>1119771</v>
      </c>
      <c r="B32428" s="104" t="s">
        <v>236</v>
      </c>
      <c r="C32428" s="88">
        <v>33892</v>
      </c>
    </row>
    <row r="32429" spans="1:3" x14ac:dyDescent="0.25">
      <c r="A32429" s="80">
        <v>1119772</v>
      </c>
      <c r="B32429" s="91">
        <v>1125087</v>
      </c>
      <c r="C32429" s="88">
        <v>33896</v>
      </c>
    </row>
    <row r="32430" spans="1:3" x14ac:dyDescent="0.25">
      <c r="A32430" s="80">
        <v>1119773</v>
      </c>
      <c r="B32430" s="104" t="s">
        <v>236</v>
      </c>
      <c r="C32430" s="88">
        <v>33897</v>
      </c>
    </row>
    <row r="32431" spans="1:3" x14ac:dyDescent="0.25">
      <c r="A32431" s="80">
        <v>1119774</v>
      </c>
      <c r="B32431" s="91">
        <v>1132187</v>
      </c>
      <c r="C32431" s="88">
        <v>33898</v>
      </c>
    </row>
    <row r="32432" spans="1:3" x14ac:dyDescent="0.25">
      <c r="A32432" s="80">
        <v>1119775</v>
      </c>
      <c r="B32432" s="104" t="s">
        <v>236</v>
      </c>
      <c r="C32432" s="81" t="s">
        <v>236</v>
      </c>
    </row>
    <row r="32433" spans="1:3" x14ac:dyDescent="0.25">
      <c r="A32433" s="80">
        <v>1119776</v>
      </c>
      <c r="B32433" s="104" t="s">
        <v>236</v>
      </c>
      <c r="C32433" s="81" t="s">
        <v>236</v>
      </c>
    </row>
    <row r="32434" spans="1:3" x14ac:dyDescent="0.25">
      <c r="A32434" s="80">
        <v>1119777</v>
      </c>
      <c r="B32434" s="104" t="s">
        <v>236</v>
      </c>
      <c r="C32434" s="81" t="s">
        <v>236</v>
      </c>
    </row>
    <row r="32435" spans="1:3" x14ac:dyDescent="0.25">
      <c r="A32435" s="80">
        <v>1119778</v>
      </c>
      <c r="B32435" s="104" t="s">
        <v>236</v>
      </c>
      <c r="C32435" s="88">
        <v>33899</v>
      </c>
    </row>
    <row r="32436" spans="1:3" x14ac:dyDescent="0.25">
      <c r="A32436" s="80">
        <v>1119779</v>
      </c>
      <c r="B32436" s="104" t="s">
        <v>236</v>
      </c>
      <c r="C32436" s="88">
        <v>35665</v>
      </c>
    </row>
    <row r="32437" spans="1:3" x14ac:dyDescent="0.25">
      <c r="A32437" s="80">
        <v>1119780</v>
      </c>
      <c r="B32437" s="104" t="s">
        <v>236</v>
      </c>
      <c r="C32437" s="88">
        <v>33900</v>
      </c>
    </row>
    <row r="32438" spans="1:3" x14ac:dyDescent="0.25">
      <c r="A32438" s="80">
        <v>1119781</v>
      </c>
      <c r="B32438" s="104" t="s">
        <v>236</v>
      </c>
      <c r="C32438" s="81" t="s">
        <v>236</v>
      </c>
    </row>
    <row r="32439" spans="1:3" x14ac:dyDescent="0.25">
      <c r="A32439" s="80">
        <v>1119782</v>
      </c>
      <c r="B32439" s="104" t="s">
        <v>236</v>
      </c>
      <c r="C32439" s="81" t="s">
        <v>236</v>
      </c>
    </row>
    <row r="32440" spans="1:3" x14ac:dyDescent="0.25">
      <c r="A32440" s="80">
        <v>1119783</v>
      </c>
      <c r="B32440" s="104" t="s">
        <v>236</v>
      </c>
      <c r="C32440" s="81" t="s">
        <v>236</v>
      </c>
    </row>
    <row r="32441" spans="1:3" x14ac:dyDescent="0.25">
      <c r="A32441" s="80">
        <v>1119784</v>
      </c>
      <c r="B32441" s="104" t="s">
        <v>236</v>
      </c>
      <c r="C32441" s="88">
        <v>33901</v>
      </c>
    </row>
    <row r="32442" spans="1:3" x14ac:dyDescent="0.25">
      <c r="A32442" s="80">
        <v>1119785</v>
      </c>
      <c r="B32442" s="104" t="s">
        <v>236</v>
      </c>
      <c r="C32442" s="81" t="s">
        <v>236</v>
      </c>
    </row>
    <row r="32443" spans="1:3" x14ac:dyDescent="0.25">
      <c r="A32443" s="80">
        <v>1119786</v>
      </c>
      <c r="B32443" s="104" t="s">
        <v>236</v>
      </c>
      <c r="C32443" s="88">
        <v>33902</v>
      </c>
    </row>
    <row r="32444" spans="1:3" x14ac:dyDescent="0.25">
      <c r="A32444" s="80">
        <v>1119787</v>
      </c>
      <c r="B32444" s="91">
        <v>1121138</v>
      </c>
      <c r="C32444" s="88">
        <v>34922</v>
      </c>
    </row>
    <row r="32445" spans="1:3" x14ac:dyDescent="0.25">
      <c r="A32445" s="80">
        <v>1119788</v>
      </c>
      <c r="B32445" s="104" t="s">
        <v>236</v>
      </c>
      <c r="C32445" s="81" t="s">
        <v>236</v>
      </c>
    </row>
    <row r="32446" spans="1:3" x14ac:dyDescent="0.25">
      <c r="A32446" s="80">
        <v>1119789</v>
      </c>
      <c r="B32446" s="104" t="s">
        <v>236</v>
      </c>
      <c r="C32446" s="88">
        <v>33904</v>
      </c>
    </row>
    <row r="32447" spans="1:3" x14ac:dyDescent="0.25">
      <c r="A32447" s="80">
        <v>1119790</v>
      </c>
      <c r="B32447" s="104" t="s">
        <v>236</v>
      </c>
      <c r="C32447" s="88">
        <v>72057</v>
      </c>
    </row>
    <row r="32448" spans="1:3" x14ac:dyDescent="0.25">
      <c r="A32448" s="80">
        <v>1119791</v>
      </c>
      <c r="B32448" s="104" t="s">
        <v>236</v>
      </c>
      <c r="C32448" s="88">
        <v>33905</v>
      </c>
    </row>
    <row r="32449" spans="1:3" x14ac:dyDescent="0.25">
      <c r="A32449" s="80">
        <v>1119792</v>
      </c>
      <c r="B32449" s="104" t="s">
        <v>236</v>
      </c>
      <c r="C32449" s="81" t="s">
        <v>236</v>
      </c>
    </row>
    <row r="32450" spans="1:3" x14ac:dyDescent="0.25">
      <c r="A32450" s="80">
        <v>1119793</v>
      </c>
      <c r="B32450" s="104" t="s">
        <v>236</v>
      </c>
      <c r="C32450" s="81" t="s">
        <v>236</v>
      </c>
    </row>
    <row r="32451" spans="1:3" x14ac:dyDescent="0.25">
      <c r="A32451" s="80">
        <v>1119794</v>
      </c>
      <c r="B32451" s="104" t="s">
        <v>236</v>
      </c>
      <c r="C32451" s="88">
        <v>33906</v>
      </c>
    </row>
    <row r="32452" spans="1:3" x14ac:dyDescent="0.25">
      <c r="A32452" s="80">
        <v>1119795</v>
      </c>
      <c r="B32452" s="91">
        <v>1125542</v>
      </c>
      <c r="C32452" s="88">
        <v>33910</v>
      </c>
    </row>
    <row r="32453" spans="1:3" x14ac:dyDescent="0.25">
      <c r="A32453" s="80">
        <v>1119796</v>
      </c>
      <c r="B32453" s="104" t="s">
        <v>236</v>
      </c>
      <c r="C32453" s="88">
        <v>33911</v>
      </c>
    </row>
    <row r="32454" spans="1:3" x14ac:dyDescent="0.25">
      <c r="A32454" s="80">
        <v>1119797</v>
      </c>
      <c r="B32454" s="104" t="s">
        <v>236</v>
      </c>
      <c r="C32454" s="88">
        <v>33913</v>
      </c>
    </row>
    <row r="32455" spans="1:3" x14ac:dyDescent="0.25">
      <c r="A32455" s="80">
        <v>1119798</v>
      </c>
      <c r="B32455" s="104" t="s">
        <v>236</v>
      </c>
      <c r="C32455" s="81" t="s">
        <v>236</v>
      </c>
    </row>
    <row r="32456" spans="1:3" x14ac:dyDescent="0.25">
      <c r="A32456" s="80">
        <v>1119799</v>
      </c>
      <c r="B32456" s="104" t="s">
        <v>236</v>
      </c>
      <c r="C32456" s="88">
        <v>33914</v>
      </c>
    </row>
    <row r="32457" spans="1:3" x14ac:dyDescent="0.25">
      <c r="A32457" s="80">
        <v>1119800</v>
      </c>
      <c r="B32457" s="104" t="s">
        <v>236</v>
      </c>
      <c r="C32457" s="88">
        <v>33917</v>
      </c>
    </row>
    <row r="32458" spans="1:3" x14ac:dyDescent="0.25">
      <c r="A32458" s="80">
        <v>1119801</v>
      </c>
      <c r="B32458" s="104" t="s">
        <v>236</v>
      </c>
      <c r="C32458" s="81" t="s">
        <v>236</v>
      </c>
    </row>
    <row r="32459" spans="1:3" x14ac:dyDescent="0.25">
      <c r="A32459" s="80">
        <v>1119803</v>
      </c>
      <c r="B32459" s="104" t="s">
        <v>236</v>
      </c>
      <c r="C32459" s="81" t="s">
        <v>236</v>
      </c>
    </row>
    <row r="32460" spans="1:3" x14ac:dyDescent="0.25">
      <c r="A32460" s="80">
        <v>1119804</v>
      </c>
      <c r="B32460" s="91">
        <v>1130836</v>
      </c>
      <c r="C32460" s="88">
        <v>33915</v>
      </c>
    </row>
    <row r="32461" spans="1:3" x14ac:dyDescent="0.25">
      <c r="A32461" s="80">
        <v>1119805</v>
      </c>
      <c r="B32461" s="104" t="s">
        <v>236</v>
      </c>
      <c r="C32461" s="88">
        <v>33916</v>
      </c>
    </row>
    <row r="32462" spans="1:3" x14ac:dyDescent="0.25">
      <c r="A32462" s="80">
        <v>1119806</v>
      </c>
      <c r="B32462" s="104" t="s">
        <v>236</v>
      </c>
      <c r="C32462" s="88">
        <v>41438</v>
      </c>
    </row>
    <row r="32463" spans="1:3" x14ac:dyDescent="0.25">
      <c r="A32463" s="80">
        <v>1119807</v>
      </c>
      <c r="B32463" s="104" t="s">
        <v>236</v>
      </c>
      <c r="C32463" s="81" t="s">
        <v>236</v>
      </c>
    </row>
    <row r="32464" spans="1:3" x14ac:dyDescent="0.25">
      <c r="A32464" s="80">
        <v>1119808</v>
      </c>
      <c r="B32464" s="104" t="s">
        <v>236</v>
      </c>
      <c r="C32464" s="81" t="s">
        <v>236</v>
      </c>
    </row>
    <row r="32465" spans="1:3" x14ac:dyDescent="0.25">
      <c r="A32465" s="80">
        <v>1119809</v>
      </c>
      <c r="B32465" s="104" t="s">
        <v>236</v>
      </c>
      <c r="C32465" s="81" t="s">
        <v>236</v>
      </c>
    </row>
    <row r="32466" spans="1:3" x14ac:dyDescent="0.25">
      <c r="A32466" s="80">
        <v>1119810</v>
      </c>
      <c r="B32466" s="104" t="s">
        <v>236</v>
      </c>
      <c r="C32466" s="81" t="s">
        <v>236</v>
      </c>
    </row>
    <row r="32467" spans="1:3" x14ac:dyDescent="0.25">
      <c r="A32467" s="80">
        <v>1119811</v>
      </c>
      <c r="B32467" s="104" t="s">
        <v>236</v>
      </c>
      <c r="C32467" s="81" t="s">
        <v>236</v>
      </c>
    </row>
    <row r="32468" spans="1:3" x14ac:dyDescent="0.25">
      <c r="A32468" s="80">
        <v>1119812</v>
      </c>
      <c r="B32468" s="104" t="s">
        <v>236</v>
      </c>
      <c r="C32468" s="88">
        <v>33918</v>
      </c>
    </row>
    <row r="32469" spans="1:3" x14ac:dyDescent="0.25">
      <c r="A32469" s="80">
        <v>1119813</v>
      </c>
      <c r="B32469" s="104" t="s">
        <v>236</v>
      </c>
      <c r="C32469" s="88">
        <v>33920</v>
      </c>
    </row>
    <row r="32470" spans="1:3" x14ac:dyDescent="0.25">
      <c r="A32470" s="80">
        <v>1119814</v>
      </c>
      <c r="B32470" s="104" t="s">
        <v>236</v>
      </c>
      <c r="C32470" s="81" t="s">
        <v>236</v>
      </c>
    </row>
    <row r="32471" spans="1:3" x14ac:dyDescent="0.25">
      <c r="A32471" s="80">
        <v>1119815</v>
      </c>
      <c r="B32471" s="104" t="s">
        <v>236</v>
      </c>
      <c r="C32471" s="81" t="s">
        <v>236</v>
      </c>
    </row>
    <row r="32472" spans="1:3" x14ac:dyDescent="0.25">
      <c r="A32472" s="80">
        <v>1119817</v>
      </c>
      <c r="B32472" s="104" t="s">
        <v>236</v>
      </c>
      <c r="C32472" s="81" t="s">
        <v>236</v>
      </c>
    </row>
    <row r="32473" spans="1:3" x14ac:dyDescent="0.25">
      <c r="A32473" s="80">
        <v>1119818</v>
      </c>
      <c r="B32473" s="104" t="s">
        <v>236</v>
      </c>
      <c r="C32473" s="81" t="s">
        <v>236</v>
      </c>
    </row>
    <row r="32474" spans="1:3" x14ac:dyDescent="0.25">
      <c r="A32474" s="80">
        <v>1119819</v>
      </c>
      <c r="B32474" s="104" t="s">
        <v>236</v>
      </c>
      <c r="C32474" s="88">
        <v>33921</v>
      </c>
    </row>
    <row r="32475" spans="1:3" x14ac:dyDescent="0.25">
      <c r="A32475" s="80">
        <v>1119820</v>
      </c>
      <c r="B32475" s="104" t="s">
        <v>236</v>
      </c>
      <c r="C32475" s="81" t="s">
        <v>236</v>
      </c>
    </row>
    <row r="32476" spans="1:3" x14ac:dyDescent="0.25">
      <c r="A32476" s="80">
        <v>1119821</v>
      </c>
      <c r="B32476" s="104" t="s">
        <v>236</v>
      </c>
      <c r="C32476" s="81" t="s">
        <v>236</v>
      </c>
    </row>
    <row r="32477" spans="1:3" x14ac:dyDescent="0.25">
      <c r="A32477" s="80">
        <v>1119822</v>
      </c>
      <c r="B32477" s="104" t="s">
        <v>236</v>
      </c>
      <c r="C32477" s="88">
        <v>33922</v>
      </c>
    </row>
    <row r="32478" spans="1:3" x14ac:dyDescent="0.25">
      <c r="A32478" s="80">
        <v>1119823</v>
      </c>
      <c r="B32478" s="91">
        <v>1122560</v>
      </c>
      <c r="C32478" s="88">
        <v>52654</v>
      </c>
    </row>
    <row r="32479" spans="1:3" x14ac:dyDescent="0.25">
      <c r="A32479" s="80">
        <v>1119824</v>
      </c>
      <c r="B32479" s="91">
        <v>1134299</v>
      </c>
      <c r="C32479" s="88">
        <v>33925</v>
      </c>
    </row>
    <row r="32480" spans="1:3" x14ac:dyDescent="0.25">
      <c r="A32480" s="80">
        <v>1119825</v>
      </c>
      <c r="B32480" s="104" t="s">
        <v>236</v>
      </c>
      <c r="C32480" s="88">
        <v>33927</v>
      </c>
    </row>
    <row r="32481" spans="1:3" x14ac:dyDescent="0.25">
      <c r="A32481" s="80">
        <v>1119826</v>
      </c>
      <c r="B32481" s="91">
        <v>1134298</v>
      </c>
      <c r="C32481" s="88">
        <v>33928</v>
      </c>
    </row>
    <row r="32482" spans="1:3" x14ac:dyDescent="0.25">
      <c r="A32482" s="80">
        <v>1119827</v>
      </c>
      <c r="B32482" s="104" t="s">
        <v>236</v>
      </c>
      <c r="C32482" s="88">
        <v>58211</v>
      </c>
    </row>
    <row r="32483" spans="1:3" x14ac:dyDescent="0.25">
      <c r="A32483" s="80">
        <v>1119828</v>
      </c>
      <c r="B32483" s="104" t="s">
        <v>236</v>
      </c>
      <c r="C32483" s="88">
        <v>33929</v>
      </c>
    </row>
    <row r="32484" spans="1:3" x14ac:dyDescent="0.25">
      <c r="A32484" s="80">
        <v>1119829</v>
      </c>
      <c r="B32484" s="104" t="s">
        <v>236</v>
      </c>
      <c r="C32484" s="81" t="s">
        <v>236</v>
      </c>
    </row>
    <row r="32485" spans="1:3" x14ac:dyDescent="0.25">
      <c r="A32485" s="80">
        <v>1119830</v>
      </c>
      <c r="B32485" s="104" t="s">
        <v>236</v>
      </c>
      <c r="C32485" s="88">
        <v>33930</v>
      </c>
    </row>
    <row r="32486" spans="1:3" x14ac:dyDescent="0.25">
      <c r="A32486" s="80">
        <v>1119831</v>
      </c>
      <c r="B32486" s="104" t="s">
        <v>236</v>
      </c>
      <c r="C32486" s="88">
        <v>33931</v>
      </c>
    </row>
    <row r="32487" spans="1:3" x14ac:dyDescent="0.25">
      <c r="A32487" s="80">
        <v>1119832</v>
      </c>
      <c r="B32487" s="104" t="s">
        <v>236</v>
      </c>
      <c r="C32487" s="88">
        <v>33933</v>
      </c>
    </row>
    <row r="32488" spans="1:3" x14ac:dyDescent="0.25">
      <c r="A32488" s="80">
        <v>1119833</v>
      </c>
      <c r="B32488" s="104" t="s">
        <v>236</v>
      </c>
      <c r="C32488" s="88">
        <v>33932</v>
      </c>
    </row>
    <row r="32489" spans="1:3" x14ac:dyDescent="0.25">
      <c r="A32489" s="80">
        <v>1119834</v>
      </c>
      <c r="B32489" s="104" t="s">
        <v>236</v>
      </c>
      <c r="C32489" s="88">
        <v>33934</v>
      </c>
    </row>
    <row r="32490" spans="1:3" x14ac:dyDescent="0.25">
      <c r="A32490" s="80">
        <v>1119835</v>
      </c>
      <c r="B32490" s="91">
        <v>1124404</v>
      </c>
      <c r="C32490" s="88">
        <v>33935</v>
      </c>
    </row>
    <row r="32491" spans="1:3" x14ac:dyDescent="0.25">
      <c r="A32491" s="80">
        <v>1119836</v>
      </c>
      <c r="B32491" s="104" t="s">
        <v>236</v>
      </c>
      <c r="C32491" s="88">
        <v>33936</v>
      </c>
    </row>
    <row r="32492" spans="1:3" x14ac:dyDescent="0.25">
      <c r="A32492" s="80">
        <v>1119837</v>
      </c>
      <c r="B32492" s="104" t="s">
        <v>236</v>
      </c>
      <c r="C32492" s="88">
        <v>33937</v>
      </c>
    </row>
    <row r="32493" spans="1:3" x14ac:dyDescent="0.25">
      <c r="A32493" s="80">
        <v>1119838</v>
      </c>
      <c r="B32493" s="104" t="s">
        <v>236</v>
      </c>
      <c r="C32493" s="81" t="s">
        <v>236</v>
      </c>
    </row>
    <row r="32494" spans="1:3" x14ac:dyDescent="0.25">
      <c r="A32494" s="80">
        <v>1119839</v>
      </c>
      <c r="B32494" s="104" t="s">
        <v>236</v>
      </c>
      <c r="C32494" s="81" t="s">
        <v>236</v>
      </c>
    </row>
    <row r="32495" spans="1:3" x14ac:dyDescent="0.25">
      <c r="A32495" s="80">
        <v>1119840</v>
      </c>
      <c r="B32495" s="104" t="s">
        <v>236</v>
      </c>
      <c r="C32495" s="81" t="s">
        <v>236</v>
      </c>
    </row>
    <row r="32496" spans="1:3" x14ac:dyDescent="0.25">
      <c r="A32496" s="80">
        <v>1119841</v>
      </c>
      <c r="B32496" s="104" t="s">
        <v>236</v>
      </c>
      <c r="C32496" s="88">
        <v>37275</v>
      </c>
    </row>
    <row r="32497" spans="1:3" x14ac:dyDescent="0.25">
      <c r="A32497" s="80">
        <v>1119842</v>
      </c>
      <c r="B32497" s="104" t="s">
        <v>236</v>
      </c>
      <c r="C32497" s="88">
        <v>33938</v>
      </c>
    </row>
    <row r="32498" spans="1:3" x14ac:dyDescent="0.25">
      <c r="A32498" s="80">
        <v>1119843</v>
      </c>
      <c r="B32498" s="104" t="s">
        <v>236</v>
      </c>
      <c r="C32498" s="88">
        <v>33939</v>
      </c>
    </row>
    <row r="32499" spans="1:3" x14ac:dyDescent="0.25">
      <c r="A32499" s="80">
        <v>1119844</v>
      </c>
      <c r="B32499" s="104" t="s">
        <v>236</v>
      </c>
      <c r="C32499" s="88">
        <v>33940</v>
      </c>
    </row>
    <row r="32500" spans="1:3" x14ac:dyDescent="0.25">
      <c r="A32500" s="80">
        <v>1119845</v>
      </c>
      <c r="B32500" s="91">
        <v>1141636</v>
      </c>
      <c r="C32500" s="88">
        <v>33943</v>
      </c>
    </row>
    <row r="32501" spans="1:3" x14ac:dyDescent="0.25">
      <c r="A32501" s="80">
        <v>1119846</v>
      </c>
      <c r="B32501" s="104" t="s">
        <v>236</v>
      </c>
      <c r="C32501" s="88">
        <v>33945</v>
      </c>
    </row>
    <row r="32502" spans="1:3" x14ac:dyDescent="0.25">
      <c r="A32502" s="80">
        <v>1119848</v>
      </c>
      <c r="B32502" s="104" t="s">
        <v>236</v>
      </c>
      <c r="C32502" s="81" t="s">
        <v>236</v>
      </c>
    </row>
    <row r="32503" spans="1:3" x14ac:dyDescent="0.25">
      <c r="A32503" s="80">
        <v>1119849</v>
      </c>
      <c r="B32503" s="104" t="s">
        <v>236</v>
      </c>
      <c r="C32503" s="81" t="s">
        <v>236</v>
      </c>
    </row>
    <row r="32504" spans="1:3" x14ac:dyDescent="0.25">
      <c r="A32504" s="80">
        <v>1119850</v>
      </c>
      <c r="B32504" s="104" t="s">
        <v>236</v>
      </c>
      <c r="C32504" s="88">
        <v>33947</v>
      </c>
    </row>
    <row r="32505" spans="1:3" x14ac:dyDescent="0.25">
      <c r="A32505" s="80">
        <v>1119851</v>
      </c>
      <c r="B32505" s="104" t="s">
        <v>236</v>
      </c>
      <c r="C32505" s="81" t="s">
        <v>236</v>
      </c>
    </row>
    <row r="32506" spans="1:3" x14ac:dyDescent="0.25">
      <c r="A32506" s="80">
        <v>1119852</v>
      </c>
      <c r="B32506" s="91">
        <v>1125713</v>
      </c>
      <c r="C32506" s="88">
        <v>33948</v>
      </c>
    </row>
    <row r="32507" spans="1:3" x14ac:dyDescent="0.25">
      <c r="A32507" s="80">
        <v>1119853</v>
      </c>
      <c r="B32507" s="104" t="s">
        <v>236</v>
      </c>
      <c r="C32507" s="88">
        <v>33949</v>
      </c>
    </row>
    <row r="32508" spans="1:3" x14ac:dyDescent="0.25">
      <c r="A32508" s="80">
        <v>1119854</v>
      </c>
      <c r="B32508" s="104" t="s">
        <v>236</v>
      </c>
      <c r="C32508" s="88">
        <v>33951</v>
      </c>
    </row>
    <row r="32509" spans="1:3" x14ac:dyDescent="0.25">
      <c r="A32509" s="80">
        <v>1119855</v>
      </c>
      <c r="B32509" s="91">
        <v>1134297</v>
      </c>
      <c r="C32509" s="88">
        <v>33952</v>
      </c>
    </row>
    <row r="32510" spans="1:3" x14ac:dyDescent="0.25">
      <c r="A32510" s="80">
        <v>1119856</v>
      </c>
      <c r="B32510" s="91">
        <v>1132498</v>
      </c>
      <c r="C32510" s="88">
        <v>70319</v>
      </c>
    </row>
    <row r="32511" spans="1:3" x14ac:dyDescent="0.25">
      <c r="A32511" s="80">
        <v>1119857</v>
      </c>
      <c r="B32511" s="104" t="s">
        <v>236</v>
      </c>
      <c r="C32511" s="88">
        <v>33954</v>
      </c>
    </row>
    <row r="32512" spans="1:3" x14ac:dyDescent="0.25">
      <c r="A32512" s="80">
        <v>1119858</v>
      </c>
      <c r="B32512" s="91">
        <v>1130837</v>
      </c>
      <c r="C32512" s="88">
        <v>33955</v>
      </c>
    </row>
    <row r="32513" spans="1:3" x14ac:dyDescent="0.25">
      <c r="A32513" s="80">
        <v>1119859</v>
      </c>
      <c r="B32513" s="104" t="s">
        <v>236</v>
      </c>
      <c r="C32513" s="88">
        <v>33956</v>
      </c>
    </row>
    <row r="32514" spans="1:3" x14ac:dyDescent="0.25">
      <c r="A32514" s="80">
        <v>1119860</v>
      </c>
      <c r="B32514" s="104" t="s">
        <v>236</v>
      </c>
      <c r="C32514" s="88">
        <v>33957</v>
      </c>
    </row>
    <row r="32515" spans="1:3" x14ac:dyDescent="0.25">
      <c r="A32515" s="80">
        <v>1119861</v>
      </c>
      <c r="B32515" s="104" t="s">
        <v>236</v>
      </c>
      <c r="C32515" s="88">
        <v>33958</v>
      </c>
    </row>
    <row r="32516" spans="1:3" x14ac:dyDescent="0.25">
      <c r="A32516" s="80">
        <v>1119862</v>
      </c>
      <c r="B32516" s="104" t="s">
        <v>236</v>
      </c>
      <c r="C32516" s="88">
        <v>33959</v>
      </c>
    </row>
    <row r="32517" spans="1:3" x14ac:dyDescent="0.25">
      <c r="A32517" s="80">
        <v>1119863</v>
      </c>
      <c r="B32517" s="104" t="s">
        <v>236</v>
      </c>
      <c r="C32517" s="88">
        <v>33960</v>
      </c>
    </row>
    <row r="32518" spans="1:3" x14ac:dyDescent="0.25">
      <c r="A32518" s="80">
        <v>1119864</v>
      </c>
      <c r="B32518" s="104" t="s">
        <v>236</v>
      </c>
      <c r="C32518" s="88">
        <v>33961</v>
      </c>
    </row>
    <row r="32519" spans="1:3" x14ac:dyDescent="0.25">
      <c r="A32519" s="80">
        <v>1119865</v>
      </c>
      <c r="B32519" s="104" t="s">
        <v>236</v>
      </c>
      <c r="C32519" s="88">
        <v>33962</v>
      </c>
    </row>
    <row r="32520" spans="1:3" x14ac:dyDescent="0.25">
      <c r="A32520" s="80">
        <v>1119866</v>
      </c>
      <c r="B32520" s="91">
        <v>1132063</v>
      </c>
      <c r="C32520" s="88">
        <v>33963</v>
      </c>
    </row>
    <row r="32521" spans="1:3" x14ac:dyDescent="0.25">
      <c r="A32521" s="80">
        <v>1119867</v>
      </c>
      <c r="B32521" s="91">
        <v>1125543</v>
      </c>
      <c r="C32521" s="88">
        <v>33964</v>
      </c>
    </row>
    <row r="32522" spans="1:3" x14ac:dyDescent="0.25">
      <c r="A32522" s="80">
        <v>1119868</v>
      </c>
      <c r="B32522" s="104" t="s">
        <v>236</v>
      </c>
      <c r="C32522" s="88">
        <v>33965</v>
      </c>
    </row>
    <row r="32523" spans="1:3" x14ac:dyDescent="0.25">
      <c r="A32523" s="80">
        <v>1119869</v>
      </c>
      <c r="B32523" s="104" t="s">
        <v>236</v>
      </c>
      <c r="C32523" s="88">
        <v>33966</v>
      </c>
    </row>
    <row r="32524" spans="1:3" x14ac:dyDescent="0.25">
      <c r="A32524" s="80">
        <v>1119870</v>
      </c>
      <c r="B32524" s="104" t="s">
        <v>236</v>
      </c>
      <c r="C32524" s="88">
        <v>33967</v>
      </c>
    </row>
    <row r="32525" spans="1:3" x14ac:dyDescent="0.25">
      <c r="A32525" s="80">
        <v>1119871</v>
      </c>
      <c r="B32525" s="91">
        <v>1124405</v>
      </c>
      <c r="C32525" s="88">
        <v>33968</v>
      </c>
    </row>
    <row r="32526" spans="1:3" x14ac:dyDescent="0.25">
      <c r="A32526" s="80">
        <v>1119872</v>
      </c>
      <c r="B32526" s="91">
        <v>1133416</v>
      </c>
      <c r="C32526" s="88">
        <v>33969</v>
      </c>
    </row>
    <row r="32527" spans="1:3" x14ac:dyDescent="0.25">
      <c r="A32527" s="80">
        <v>1119873</v>
      </c>
      <c r="B32527" s="91">
        <v>1134125</v>
      </c>
      <c r="C32527" s="88">
        <v>12113</v>
      </c>
    </row>
    <row r="32528" spans="1:3" x14ac:dyDescent="0.25">
      <c r="A32528" s="80">
        <v>1119874</v>
      </c>
      <c r="B32528" s="104" t="s">
        <v>236</v>
      </c>
      <c r="C32528" s="81" t="s">
        <v>236</v>
      </c>
    </row>
    <row r="32529" spans="1:3" x14ac:dyDescent="0.25">
      <c r="A32529" s="80">
        <v>1119875</v>
      </c>
      <c r="B32529" s="104" t="s">
        <v>236</v>
      </c>
      <c r="C32529" s="88">
        <v>19916</v>
      </c>
    </row>
    <row r="32530" spans="1:3" x14ac:dyDescent="0.25">
      <c r="A32530" s="80">
        <v>1119876</v>
      </c>
      <c r="B32530" s="104" t="s">
        <v>236</v>
      </c>
      <c r="C32530" s="81" t="s">
        <v>236</v>
      </c>
    </row>
    <row r="32531" spans="1:3" x14ac:dyDescent="0.25">
      <c r="A32531" s="80">
        <v>1119877</v>
      </c>
      <c r="B32531" s="104" t="s">
        <v>236</v>
      </c>
      <c r="C32531" s="81" t="s">
        <v>236</v>
      </c>
    </row>
    <row r="32532" spans="1:3" x14ac:dyDescent="0.25">
      <c r="A32532" s="80">
        <v>1119878</v>
      </c>
      <c r="B32532" s="104" t="s">
        <v>236</v>
      </c>
      <c r="C32532" s="81" t="s">
        <v>236</v>
      </c>
    </row>
    <row r="32533" spans="1:3" x14ac:dyDescent="0.25">
      <c r="A32533" s="80">
        <v>1119879</v>
      </c>
      <c r="B32533" s="104" t="s">
        <v>236</v>
      </c>
      <c r="C32533" s="88">
        <v>62824</v>
      </c>
    </row>
    <row r="32534" spans="1:3" x14ac:dyDescent="0.25">
      <c r="A32534" s="80">
        <v>1119880</v>
      </c>
      <c r="B32534" s="104" t="s">
        <v>236</v>
      </c>
      <c r="C32534" s="88">
        <v>33970</v>
      </c>
    </row>
    <row r="32535" spans="1:3" x14ac:dyDescent="0.25">
      <c r="A32535" s="80">
        <v>1119881</v>
      </c>
      <c r="B32535" s="104" t="s">
        <v>236</v>
      </c>
      <c r="C32535" s="88">
        <v>33971</v>
      </c>
    </row>
    <row r="32536" spans="1:3" x14ac:dyDescent="0.25">
      <c r="A32536" s="80">
        <v>1119882</v>
      </c>
      <c r="B32536" s="104" t="s">
        <v>236</v>
      </c>
      <c r="C32536" s="81" t="s">
        <v>236</v>
      </c>
    </row>
    <row r="32537" spans="1:3" x14ac:dyDescent="0.25">
      <c r="A32537" s="80">
        <v>1119883</v>
      </c>
      <c r="B32537" s="104" t="s">
        <v>236</v>
      </c>
      <c r="C32537" s="81" t="s">
        <v>236</v>
      </c>
    </row>
    <row r="32538" spans="1:3" x14ac:dyDescent="0.25">
      <c r="A32538" s="80">
        <v>1119884</v>
      </c>
      <c r="B32538" s="104" t="s">
        <v>236</v>
      </c>
      <c r="C32538" s="81" t="s">
        <v>236</v>
      </c>
    </row>
    <row r="32539" spans="1:3" x14ac:dyDescent="0.25">
      <c r="A32539" s="80">
        <v>1119885</v>
      </c>
      <c r="B32539" s="104" t="s">
        <v>236</v>
      </c>
      <c r="C32539" s="81" t="s">
        <v>236</v>
      </c>
    </row>
    <row r="32540" spans="1:3" x14ac:dyDescent="0.25">
      <c r="A32540" s="80">
        <v>1119886</v>
      </c>
      <c r="B32540" s="104" t="s">
        <v>236</v>
      </c>
      <c r="C32540" s="81" t="s">
        <v>236</v>
      </c>
    </row>
    <row r="32541" spans="1:3" x14ac:dyDescent="0.25">
      <c r="A32541" s="80">
        <v>1119887</v>
      </c>
      <c r="B32541" s="104" t="s">
        <v>236</v>
      </c>
      <c r="C32541" s="81" t="s">
        <v>236</v>
      </c>
    </row>
    <row r="32542" spans="1:3" x14ac:dyDescent="0.25">
      <c r="A32542" s="80">
        <v>1119888</v>
      </c>
      <c r="B32542" s="104" t="s">
        <v>236</v>
      </c>
      <c r="C32542" s="81" t="s">
        <v>236</v>
      </c>
    </row>
    <row r="32543" spans="1:3" x14ac:dyDescent="0.25">
      <c r="A32543" s="80">
        <v>1119889</v>
      </c>
      <c r="B32543" s="104" t="s">
        <v>236</v>
      </c>
      <c r="C32543" s="81" t="s">
        <v>236</v>
      </c>
    </row>
    <row r="32544" spans="1:3" x14ac:dyDescent="0.25">
      <c r="A32544" s="80">
        <v>1119890</v>
      </c>
      <c r="B32544" s="104" t="s">
        <v>236</v>
      </c>
      <c r="C32544" s="81" t="s">
        <v>236</v>
      </c>
    </row>
    <row r="32545" spans="1:3" x14ac:dyDescent="0.25">
      <c r="A32545" s="80">
        <v>1119891</v>
      </c>
      <c r="B32545" s="104" t="s">
        <v>236</v>
      </c>
      <c r="C32545" s="81" t="s">
        <v>236</v>
      </c>
    </row>
    <row r="32546" spans="1:3" x14ac:dyDescent="0.25">
      <c r="A32546" s="80">
        <v>1119892</v>
      </c>
      <c r="B32546" s="104" t="s">
        <v>236</v>
      </c>
      <c r="C32546" s="81" t="s">
        <v>236</v>
      </c>
    </row>
    <row r="32547" spans="1:3" x14ac:dyDescent="0.25">
      <c r="A32547" s="80">
        <v>1119893</v>
      </c>
      <c r="B32547" s="104" t="s">
        <v>236</v>
      </c>
      <c r="C32547" s="81" t="s">
        <v>236</v>
      </c>
    </row>
    <row r="32548" spans="1:3" x14ac:dyDescent="0.25">
      <c r="A32548" s="80">
        <v>1119894</v>
      </c>
      <c r="B32548" s="104" t="s">
        <v>236</v>
      </c>
      <c r="C32548" s="81" t="s">
        <v>236</v>
      </c>
    </row>
    <row r="32549" spans="1:3" x14ac:dyDescent="0.25">
      <c r="A32549" s="80">
        <v>1119895</v>
      </c>
      <c r="B32549" s="104" t="s">
        <v>236</v>
      </c>
      <c r="C32549" s="81" t="s">
        <v>236</v>
      </c>
    </row>
    <row r="32550" spans="1:3" x14ac:dyDescent="0.25">
      <c r="A32550" s="80">
        <v>1119896</v>
      </c>
      <c r="B32550" s="104" t="s">
        <v>236</v>
      </c>
      <c r="C32550" s="81" t="s">
        <v>236</v>
      </c>
    </row>
    <row r="32551" spans="1:3" x14ac:dyDescent="0.25">
      <c r="A32551" s="80">
        <v>1119897</v>
      </c>
      <c r="B32551" s="104" t="s">
        <v>236</v>
      </c>
      <c r="C32551" s="88">
        <v>33972</v>
      </c>
    </row>
    <row r="32552" spans="1:3" x14ac:dyDescent="0.25">
      <c r="A32552" s="80">
        <v>1119898</v>
      </c>
      <c r="B32552" s="104" t="s">
        <v>236</v>
      </c>
      <c r="C32552" s="88">
        <v>33974</v>
      </c>
    </row>
    <row r="32553" spans="1:3" x14ac:dyDescent="0.25">
      <c r="A32553" s="80">
        <v>1119899</v>
      </c>
      <c r="B32553" s="104" t="s">
        <v>236</v>
      </c>
      <c r="C32553" s="81" t="s">
        <v>236</v>
      </c>
    </row>
    <row r="32554" spans="1:3" x14ac:dyDescent="0.25">
      <c r="A32554" s="80">
        <v>1119900</v>
      </c>
      <c r="B32554" s="104" t="s">
        <v>236</v>
      </c>
      <c r="C32554" s="88">
        <v>65890</v>
      </c>
    </row>
    <row r="32555" spans="1:3" x14ac:dyDescent="0.25">
      <c r="A32555" s="80">
        <v>1119901</v>
      </c>
      <c r="B32555" s="104" t="s">
        <v>236</v>
      </c>
      <c r="C32555" s="88">
        <v>75307</v>
      </c>
    </row>
    <row r="32556" spans="1:3" x14ac:dyDescent="0.25">
      <c r="A32556" s="80">
        <v>1119902</v>
      </c>
      <c r="B32556" s="104" t="s">
        <v>236</v>
      </c>
      <c r="C32556" s="88">
        <v>33976</v>
      </c>
    </row>
    <row r="32557" spans="1:3" x14ac:dyDescent="0.25">
      <c r="A32557" s="80">
        <v>1119903</v>
      </c>
      <c r="B32557" s="104" t="s">
        <v>236</v>
      </c>
      <c r="C32557" s="88">
        <v>33977</v>
      </c>
    </row>
    <row r="32558" spans="1:3" x14ac:dyDescent="0.25">
      <c r="A32558" s="80">
        <v>1119904</v>
      </c>
      <c r="B32558" s="104" t="s">
        <v>236</v>
      </c>
      <c r="C32558" s="81" t="s">
        <v>236</v>
      </c>
    </row>
    <row r="32559" spans="1:3" x14ac:dyDescent="0.25">
      <c r="A32559" s="80">
        <v>1119905</v>
      </c>
      <c r="B32559" s="104" t="s">
        <v>236</v>
      </c>
      <c r="C32559" s="81" t="s">
        <v>236</v>
      </c>
    </row>
    <row r="32560" spans="1:3" x14ac:dyDescent="0.25">
      <c r="A32560" s="80">
        <v>1119906</v>
      </c>
      <c r="B32560" s="104" t="s">
        <v>236</v>
      </c>
      <c r="C32560" s="81" t="s">
        <v>236</v>
      </c>
    </row>
    <row r="32561" spans="1:3" x14ac:dyDescent="0.25">
      <c r="A32561" s="80">
        <v>1119907</v>
      </c>
      <c r="B32561" s="104" t="s">
        <v>236</v>
      </c>
      <c r="C32561" s="81" t="s">
        <v>236</v>
      </c>
    </row>
    <row r="32562" spans="1:3" x14ac:dyDescent="0.25">
      <c r="A32562" s="80">
        <v>1119908</v>
      </c>
      <c r="B32562" s="104" t="s">
        <v>236</v>
      </c>
      <c r="C32562" s="88">
        <v>33979</v>
      </c>
    </row>
    <row r="32563" spans="1:3" x14ac:dyDescent="0.25">
      <c r="A32563" s="80">
        <v>1119909</v>
      </c>
      <c r="B32563" s="104" t="s">
        <v>236</v>
      </c>
      <c r="C32563" s="81" t="s">
        <v>236</v>
      </c>
    </row>
    <row r="32564" spans="1:3" x14ac:dyDescent="0.25">
      <c r="A32564" s="80">
        <v>1119910</v>
      </c>
      <c r="B32564" s="104" t="s">
        <v>236</v>
      </c>
      <c r="C32564" s="81" t="s">
        <v>236</v>
      </c>
    </row>
    <row r="32565" spans="1:3" x14ac:dyDescent="0.25">
      <c r="A32565" s="80">
        <v>1119911</v>
      </c>
      <c r="B32565" s="91">
        <v>1130838</v>
      </c>
      <c r="C32565" s="88">
        <v>33985</v>
      </c>
    </row>
    <row r="32566" spans="1:3" x14ac:dyDescent="0.25">
      <c r="A32566" s="80">
        <v>1119912</v>
      </c>
      <c r="B32566" s="91">
        <v>1134296</v>
      </c>
      <c r="C32566" s="88">
        <v>33986</v>
      </c>
    </row>
    <row r="32567" spans="1:3" x14ac:dyDescent="0.25">
      <c r="A32567" s="80">
        <v>1119913</v>
      </c>
      <c r="B32567" s="104" t="s">
        <v>236</v>
      </c>
      <c r="C32567" s="88">
        <v>33987</v>
      </c>
    </row>
    <row r="32568" spans="1:3" x14ac:dyDescent="0.25">
      <c r="A32568" s="80">
        <v>1119914</v>
      </c>
      <c r="B32568" s="104" t="s">
        <v>236</v>
      </c>
      <c r="C32568" s="81" t="s">
        <v>236</v>
      </c>
    </row>
    <row r="32569" spans="1:3" x14ac:dyDescent="0.25">
      <c r="A32569" s="80">
        <v>1119915</v>
      </c>
      <c r="B32569" s="104" t="s">
        <v>236</v>
      </c>
      <c r="C32569" s="81" t="s">
        <v>236</v>
      </c>
    </row>
    <row r="32570" spans="1:3" x14ac:dyDescent="0.25">
      <c r="A32570" s="80">
        <v>1119916</v>
      </c>
      <c r="B32570" s="104" t="s">
        <v>236</v>
      </c>
      <c r="C32570" s="81" t="s">
        <v>236</v>
      </c>
    </row>
    <row r="32571" spans="1:3" x14ac:dyDescent="0.25">
      <c r="A32571" s="80">
        <v>1119917</v>
      </c>
      <c r="B32571" s="104" t="s">
        <v>236</v>
      </c>
      <c r="C32571" s="88">
        <v>33989</v>
      </c>
    </row>
    <row r="32572" spans="1:3" x14ac:dyDescent="0.25">
      <c r="A32572" s="80">
        <v>1119918</v>
      </c>
      <c r="B32572" s="91">
        <v>1125718</v>
      </c>
      <c r="C32572" s="88">
        <v>33991</v>
      </c>
    </row>
    <row r="32573" spans="1:3" x14ac:dyDescent="0.25">
      <c r="A32573" s="80">
        <v>1119919</v>
      </c>
      <c r="B32573" s="91">
        <v>1123949</v>
      </c>
      <c r="C32573" s="88">
        <v>33992</v>
      </c>
    </row>
    <row r="32574" spans="1:3" x14ac:dyDescent="0.25">
      <c r="A32574" s="80">
        <v>1119920</v>
      </c>
      <c r="B32574" s="91">
        <v>1133396</v>
      </c>
      <c r="C32574" s="88">
        <v>33993</v>
      </c>
    </row>
    <row r="32575" spans="1:3" x14ac:dyDescent="0.25">
      <c r="A32575" s="80">
        <v>1119921</v>
      </c>
      <c r="B32575" s="91">
        <v>1124577</v>
      </c>
      <c r="C32575" s="88">
        <v>33995</v>
      </c>
    </row>
    <row r="32576" spans="1:3" x14ac:dyDescent="0.25">
      <c r="A32576" s="80">
        <v>1119922</v>
      </c>
      <c r="B32576" s="104" t="s">
        <v>236</v>
      </c>
      <c r="C32576" s="88">
        <v>33996</v>
      </c>
    </row>
    <row r="32577" spans="1:3" x14ac:dyDescent="0.25">
      <c r="A32577" s="80">
        <v>1119923</v>
      </c>
      <c r="B32577" s="104" t="s">
        <v>236</v>
      </c>
      <c r="C32577" s="81" t="s">
        <v>236</v>
      </c>
    </row>
    <row r="32578" spans="1:3" x14ac:dyDescent="0.25">
      <c r="A32578" s="80">
        <v>1119924</v>
      </c>
      <c r="B32578" s="104" t="s">
        <v>236</v>
      </c>
      <c r="C32578" s="88">
        <v>33998</v>
      </c>
    </row>
    <row r="32579" spans="1:3" x14ac:dyDescent="0.25">
      <c r="A32579" s="80">
        <v>1119925</v>
      </c>
      <c r="B32579" s="104" t="s">
        <v>236</v>
      </c>
      <c r="C32579" s="88">
        <v>34000</v>
      </c>
    </row>
    <row r="32580" spans="1:3" x14ac:dyDescent="0.25">
      <c r="A32580" s="80">
        <v>1119926</v>
      </c>
      <c r="B32580" s="104" t="s">
        <v>236</v>
      </c>
      <c r="C32580" s="88">
        <v>34002</v>
      </c>
    </row>
    <row r="32581" spans="1:3" x14ac:dyDescent="0.25">
      <c r="A32581" s="80">
        <v>1119927</v>
      </c>
      <c r="B32581" s="91">
        <v>1125544</v>
      </c>
      <c r="C32581" s="88">
        <v>34003</v>
      </c>
    </row>
    <row r="32582" spans="1:3" x14ac:dyDescent="0.25">
      <c r="A32582" s="80">
        <v>1119928</v>
      </c>
      <c r="B32582" s="104" t="s">
        <v>236</v>
      </c>
      <c r="C32582" s="88">
        <v>34004</v>
      </c>
    </row>
    <row r="32583" spans="1:3" x14ac:dyDescent="0.25">
      <c r="A32583" s="80">
        <v>1119929</v>
      </c>
      <c r="B32583" s="104" t="s">
        <v>236</v>
      </c>
      <c r="C32583" s="88">
        <v>34005</v>
      </c>
    </row>
    <row r="32584" spans="1:3" x14ac:dyDescent="0.25">
      <c r="A32584" s="80">
        <v>1119930</v>
      </c>
      <c r="B32584" s="91">
        <v>1133540</v>
      </c>
      <c r="C32584" s="88">
        <v>34006</v>
      </c>
    </row>
    <row r="32585" spans="1:3" x14ac:dyDescent="0.25">
      <c r="A32585" s="80">
        <v>1119931</v>
      </c>
      <c r="B32585" s="91">
        <v>1125020</v>
      </c>
      <c r="C32585" s="88">
        <v>34008</v>
      </c>
    </row>
    <row r="32586" spans="1:3" x14ac:dyDescent="0.25">
      <c r="A32586" s="80">
        <v>1119932</v>
      </c>
      <c r="B32586" s="104" t="s">
        <v>236</v>
      </c>
      <c r="C32586" s="81" t="s">
        <v>236</v>
      </c>
    </row>
    <row r="32587" spans="1:3" x14ac:dyDescent="0.25">
      <c r="A32587" s="80">
        <v>1119933</v>
      </c>
      <c r="B32587" s="91">
        <v>1125545</v>
      </c>
      <c r="C32587" s="88">
        <v>34013</v>
      </c>
    </row>
    <row r="32588" spans="1:3" x14ac:dyDescent="0.25">
      <c r="A32588" s="80">
        <v>1119934</v>
      </c>
      <c r="B32588" s="104" t="s">
        <v>236</v>
      </c>
      <c r="C32588" s="88">
        <v>34010</v>
      </c>
    </row>
    <row r="32589" spans="1:3" x14ac:dyDescent="0.25">
      <c r="A32589" s="80">
        <v>1119935</v>
      </c>
      <c r="B32589" s="104" t="s">
        <v>236</v>
      </c>
      <c r="C32589" s="88">
        <v>34012</v>
      </c>
    </row>
    <row r="32590" spans="1:3" x14ac:dyDescent="0.25">
      <c r="A32590" s="80">
        <v>1119936</v>
      </c>
      <c r="B32590" s="104" t="s">
        <v>236</v>
      </c>
      <c r="C32590" s="81" t="s">
        <v>236</v>
      </c>
    </row>
    <row r="32591" spans="1:3" x14ac:dyDescent="0.25">
      <c r="A32591" s="80">
        <v>1119937</v>
      </c>
      <c r="B32591" s="91">
        <v>1124852</v>
      </c>
      <c r="C32591" s="88">
        <v>34014</v>
      </c>
    </row>
    <row r="32592" spans="1:3" x14ac:dyDescent="0.25">
      <c r="A32592" s="80">
        <v>1119938</v>
      </c>
      <c r="B32592" s="91">
        <v>1124167</v>
      </c>
      <c r="C32592" s="88">
        <v>34015</v>
      </c>
    </row>
    <row r="32593" spans="1:3" x14ac:dyDescent="0.25">
      <c r="A32593" s="80">
        <v>1119939</v>
      </c>
      <c r="B32593" s="91">
        <v>1134194</v>
      </c>
      <c r="C32593" s="88">
        <v>50809</v>
      </c>
    </row>
    <row r="32594" spans="1:3" x14ac:dyDescent="0.25">
      <c r="A32594" s="80">
        <v>1119940</v>
      </c>
      <c r="B32594" s="104" t="s">
        <v>236</v>
      </c>
      <c r="C32594" s="88">
        <v>34016</v>
      </c>
    </row>
    <row r="32595" spans="1:3" x14ac:dyDescent="0.25">
      <c r="A32595" s="80">
        <v>1119941</v>
      </c>
      <c r="B32595" s="104" t="s">
        <v>236</v>
      </c>
      <c r="C32595" s="88">
        <v>34019</v>
      </c>
    </row>
    <row r="32596" spans="1:3" x14ac:dyDescent="0.25">
      <c r="A32596" s="80">
        <v>1119942</v>
      </c>
      <c r="B32596" s="104" t="s">
        <v>236</v>
      </c>
      <c r="C32596" s="81" t="s">
        <v>236</v>
      </c>
    </row>
    <row r="32597" spans="1:3" x14ac:dyDescent="0.25">
      <c r="A32597" s="80">
        <v>1119943</v>
      </c>
      <c r="B32597" s="104" t="s">
        <v>236</v>
      </c>
      <c r="C32597" s="88">
        <v>34018</v>
      </c>
    </row>
    <row r="32598" spans="1:3" x14ac:dyDescent="0.25">
      <c r="A32598" s="80">
        <v>1119944</v>
      </c>
      <c r="B32598" s="91">
        <v>1124235</v>
      </c>
      <c r="C32598" s="88">
        <v>34020</v>
      </c>
    </row>
    <row r="32599" spans="1:3" x14ac:dyDescent="0.25">
      <c r="A32599" s="80">
        <v>1119945</v>
      </c>
      <c r="B32599" s="91">
        <v>1125550</v>
      </c>
      <c r="C32599" s="88">
        <v>34021</v>
      </c>
    </row>
    <row r="32600" spans="1:3" x14ac:dyDescent="0.25">
      <c r="A32600" s="80">
        <v>1119946</v>
      </c>
      <c r="B32600" s="91">
        <v>1133301</v>
      </c>
      <c r="C32600" s="88">
        <v>34022</v>
      </c>
    </row>
    <row r="32601" spans="1:3" x14ac:dyDescent="0.25">
      <c r="A32601" s="80">
        <v>1119947</v>
      </c>
      <c r="B32601" s="104" t="s">
        <v>236</v>
      </c>
      <c r="C32601" s="81" t="s">
        <v>236</v>
      </c>
    </row>
    <row r="32602" spans="1:3" x14ac:dyDescent="0.25">
      <c r="A32602" s="80">
        <v>1119948</v>
      </c>
      <c r="B32602" s="91">
        <v>1124616</v>
      </c>
      <c r="C32602" s="88">
        <v>34025</v>
      </c>
    </row>
    <row r="32603" spans="1:3" x14ac:dyDescent="0.25">
      <c r="A32603" s="80">
        <v>1119949</v>
      </c>
      <c r="B32603" s="91">
        <v>1133303</v>
      </c>
      <c r="C32603" s="88">
        <v>34024</v>
      </c>
    </row>
    <row r="32604" spans="1:3" x14ac:dyDescent="0.25">
      <c r="A32604" s="80">
        <v>1119950</v>
      </c>
      <c r="B32604" s="104" t="s">
        <v>236</v>
      </c>
      <c r="C32604" s="88">
        <v>34029</v>
      </c>
    </row>
    <row r="32605" spans="1:3" x14ac:dyDescent="0.25">
      <c r="A32605" s="80">
        <v>1119951</v>
      </c>
      <c r="B32605" s="104" t="s">
        <v>236</v>
      </c>
      <c r="C32605" s="81" t="s">
        <v>236</v>
      </c>
    </row>
    <row r="32606" spans="1:3" x14ac:dyDescent="0.25">
      <c r="A32606" s="80">
        <v>1119952</v>
      </c>
      <c r="B32606" s="91">
        <v>1134294</v>
      </c>
      <c r="C32606" s="88">
        <v>34026</v>
      </c>
    </row>
    <row r="32607" spans="1:3" x14ac:dyDescent="0.25">
      <c r="A32607" s="80">
        <v>1119953</v>
      </c>
      <c r="B32607" s="104" t="s">
        <v>236</v>
      </c>
      <c r="C32607" s="81" t="s">
        <v>236</v>
      </c>
    </row>
    <row r="32608" spans="1:3" x14ac:dyDescent="0.25">
      <c r="A32608" s="80">
        <v>1119954</v>
      </c>
      <c r="B32608" s="104" t="s">
        <v>236</v>
      </c>
      <c r="C32608" s="88">
        <v>34030</v>
      </c>
    </row>
    <row r="32609" spans="1:3" x14ac:dyDescent="0.25">
      <c r="A32609" s="80">
        <v>1119955</v>
      </c>
      <c r="B32609" s="91">
        <v>1124617</v>
      </c>
      <c r="C32609" s="88">
        <v>34031</v>
      </c>
    </row>
    <row r="32610" spans="1:3" x14ac:dyDescent="0.25">
      <c r="A32610" s="80">
        <v>1119956</v>
      </c>
      <c r="B32610" s="104" t="s">
        <v>236</v>
      </c>
      <c r="C32610" s="88">
        <v>34032</v>
      </c>
    </row>
    <row r="32611" spans="1:3" x14ac:dyDescent="0.25">
      <c r="A32611" s="80">
        <v>1119957</v>
      </c>
      <c r="B32611" s="91">
        <v>1124921</v>
      </c>
      <c r="C32611" s="88">
        <v>34033</v>
      </c>
    </row>
    <row r="32612" spans="1:3" x14ac:dyDescent="0.25">
      <c r="A32612" s="80">
        <v>1119958</v>
      </c>
      <c r="B32612" s="91">
        <v>1126801</v>
      </c>
      <c r="C32612" s="88">
        <v>34034</v>
      </c>
    </row>
    <row r="32613" spans="1:3" x14ac:dyDescent="0.25">
      <c r="A32613" s="80">
        <v>1119959</v>
      </c>
      <c r="B32613" s="104" t="s">
        <v>236</v>
      </c>
      <c r="C32613" s="81" t="s">
        <v>236</v>
      </c>
    </row>
    <row r="32614" spans="1:3" x14ac:dyDescent="0.25">
      <c r="A32614" s="80">
        <v>1119960</v>
      </c>
      <c r="B32614" s="104" t="s">
        <v>236</v>
      </c>
      <c r="C32614" s="88">
        <v>34035</v>
      </c>
    </row>
    <row r="32615" spans="1:3" x14ac:dyDescent="0.25">
      <c r="A32615" s="80">
        <v>1119961</v>
      </c>
      <c r="B32615" s="104" t="s">
        <v>236</v>
      </c>
      <c r="C32615" s="81" t="s">
        <v>236</v>
      </c>
    </row>
    <row r="32616" spans="1:3" x14ac:dyDescent="0.25">
      <c r="A32616" s="80">
        <v>1119962</v>
      </c>
      <c r="B32616" s="91">
        <v>1124804</v>
      </c>
      <c r="C32616" s="88">
        <v>34036</v>
      </c>
    </row>
    <row r="32617" spans="1:3" x14ac:dyDescent="0.25">
      <c r="A32617" s="80">
        <v>1119963</v>
      </c>
      <c r="B32617" s="91">
        <v>1133790</v>
      </c>
      <c r="C32617" s="88">
        <v>34037</v>
      </c>
    </row>
    <row r="32618" spans="1:3" x14ac:dyDescent="0.25">
      <c r="A32618" s="80">
        <v>1119964</v>
      </c>
      <c r="B32618" s="91">
        <v>1120265</v>
      </c>
      <c r="C32618" s="88">
        <v>34038</v>
      </c>
    </row>
    <row r="32619" spans="1:3" x14ac:dyDescent="0.25">
      <c r="A32619" s="80">
        <v>1119965</v>
      </c>
      <c r="B32619" s="91">
        <v>1124180</v>
      </c>
      <c r="C32619" s="88">
        <v>34039</v>
      </c>
    </row>
    <row r="32620" spans="1:3" x14ac:dyDescent="0.25">
      <c r="A32620" s="80">
        <v>1119966</v>
      </c>
      <c r="B32620" s="91">
        <v>1130839</v>
      </c>
      <c r="C32620" s="88">
        <v>34040</v>
      </c>
    </row>
    <row r="32621" spans="1:3" x14ac:dyDescent="0.25">
      <c r="A32621" s="80">
        <v>1119967</v>
      </c>
      <c r="B32621" s="91">
        <v>1124880</v>
      </c>
      <c r="C32621" s="88">
        <v>34042</v>
      </c>
    </row>
    <row r="32622" spans="1:3" x14ac:dyDescent="0.25">
      <c r="A32622" s="80">
        <v>1119968</v>
      </c>
      <c r="B32622" s="104" t="s">
        <v>236</v>
      </c>
      <c r="C32622" s="81" t="s">
        <v>236</v>
      </c>
    </row>
    <row r="32623" spans="1:3" x14ac:dyDescent="0.25">
      <c r="A32623" s="80">
        <v>1119969</v>
      </c>
      <c r="B32623" s="104" t="s">
        <v>236</v>
      </c>
      <c r="C32623" s="88">
        <v>34043</v>
      </c>
    </row>
    <row r="32624" spans="1:3" x14ac:dyDescent="0.25">
      <c r="A32624" s="80">
        <v>1119970</v>
      </c>
      <c r="B32624" s="104" t="s">
        <v>236</v>
      </c>
      <c r="C32624" s="81" t="s">
        <v>236</v>
      </c>
    </row>
    <row r="32625" spans="1:3" x14ac:dyDescent="0.25">
      <c r="A32625" s="80">
        <v>1119971</v>
      </c>
      <c r="B32625" s="104" t="s">
        <v>236</v>
      </c>
      <c r="C32625" s="81" t="s">
        <v>236</v>
      </c>
    </row>
    <row r="32626" spans="1:3" x14ac:dyDescent="0.25">
      <c r="A32626" s="80">
        <v>1119972</v>
      </c>
      <c r="B32626" s="104" t="s">
        <v>236</v>
      </c>
      <c r="C32626" s="88">
        <v>34044</v>
      </c>
    </row>
    <row r="32627" spans="1:3" x14ac:dyDescent="0.25">
      <c r="A32627" s="80">
        <v>1119973</v>
      </c>
      <c r="B32627" s="104" t="s">
        <v>236</v>
      </c>
      <c r="C32627" s="81" t="s">
        <v>236</v>
      </c>
    </row>
    <row r="32628" spans="1:3" x14ac:dyDescent="0.25">
      <c r="A32628" s="80">
        <v>1119974</v>
      </c>
      <c r="B32628" s="91">
        <v>1124582</v>
      </c>
      <c r="C32628" s="88">
        <v>34045</v>
      </c>
    </row>
    <row r="32629" spans="1:3" x14ac:dyDescent="0.25">
      <c r="A32629" s="80">
        <v>1119975</v>
      </c>
      <c r="B32629" s="91">
        <v>1124581</v>
      </c>
      <c r="C32629" s="88">
        <v>34046</v>
      </c>
    </row>
    <row r="32630" spans="1:3" x14ac:dyDescent="0.25">
      <c r="A32630" s="80">
        <v>1119976</v>
      </c>
      <c r="B32630" s="104" t="s">
        <v>236</v>
      </c>
      <c r="C32630" s="88">
        <v>34047</v>
      </c>
    </row>
    <row r="32631" spans="1:3" x14ac:dyDescent="0.25">
      <c r="A32631" s="80">
        <v>1119977</v>
      </c>
      <c r="B32631" s="91">
        <v>1133477</v>
      </c>
      <c r="C32631" s="88">
        <v>34051</v>
      </c>
    </row>
    <row r="32632" spans="1:3" x14ac:dyDescent="0.25">
      <c r="A32632" s="80">
        <v>1119978</v>
      </c>
      <c r="B32632" s="91">
        <v>1125551</v>
      </c>
      <c r="C32632" s="88">
        <v>34052</v>
      </c>
    </row>
    <row r="32633" spans="1:3" x14ac:dyDescent="0.25">
      <c r="A32633" s="80">
        <v>1119979</v>
      </c>
      <c r="B32633" s="91">
        <v>1125552</v>
      </c>
      <c r="C32633" s="88">
        <v>34053</v>
      </c>
    </row>
    <row r="32634" spans="1:3" x14ac:dyDescent="0.25">
      <c r="A32634" s="80">
        <v>1119980</v>
      </c>
      <c r="B32634" s="104" t="s">
        <v>236</v>
      </c>
      <c r="C32634" s="88">
        <v>34058</v>
      </c>
    </row>
    <row r="32635" spans="1:3" x14ac:dyDescent="0.25">
      <c r="A32635" s="80">
        <v>1119981</v>
      </c>
      <c r="B32635" s="104" t="s">
        <v>236</v>
      </c>
      <c r="C32635" s="81" t="s">
        <v>236</v>
      </c>
    </row>
    <row r="32636" spans="1:3" x14ac:dyDescent="0.25">
      <c r="A32636" s="80">
        <v>1119982</v>
      </c>
      <c r="B32636" s="104" t="s">
        <v>236</v>
      </c>
      <c r="C32636" s="81" t="s">
        <v>236</v>
      </c>
    </row>
    <row r="32637" spans="1:3" x14ac:dyDescent="0.25">
      <c r="A32637" s="80">
        <v>1119983</v>
      </c>
      <c r="B32637" s="104" t="s">
        <v>236</v>
      </c>
      <c r="C32637" s="88">
        <v>75854</v>
      </c>
    </row>
    <row r="32638" spans="1:3" x14ac:dyDescent="0.25">
      <c r="A32638" s="80">
        <v>1119984</v>
      </c>
      <c r="B32638" s="104" t="s">
        <v>236</v>
      </c>
      <c r="C32638" s="81" t="s">
        <v>236</v>
      </c>
    </row>
    <row r="32639" spans="1:3" x14ac:dyDescent="0.25">
      <c r="A32639" s="80">
        <v>1119985</v>
      </c>
      <c r="B32639" s="104" t="s">
        <v>236</v>
      </c>
      <c r="C32639" s="88">
        <v>34060</v>
      </c>
    </row>
    <row r="32640" spans="1:3" x14ac:dyDescent="0.25">
      <c r="A32640" s="80">
        <v>1119986</v>
      </c>
      <c r="B32640" s="104" t="s">
        <v>236</v>
      </c>
      <c r="C32640" s="81" t="s">
        <v>236</v>
      </c>
    </row>
    <row r="32641" spans="1:3" x14ac:dyDescent="0.25">
      <c r="A32641" s="80">
        <v>1119987</v>
      </c>
      <c r="B32641" s="91">
        <v>1124197</v>
      </c>
      <c r="C32641" s="88">
        <v>34063</v>
      </c>
    </row>
    <row r="32642" spans="1:3" x14ac:dyDescent="0.25">
      <c r="A32642" s="80">
        <v>1119988</v>
      </c>
      <c r="B32642" s="104" t="s">
        <v>236</v>
      </c>
      <c r="C32642" s="81" t="s">
        <v>236</v>
      </c>
    </row>
    <row r="32643" spans="1:3" x14ac:dyDescent="0.25">
      <c r="A32643" s="80">
        <v>1119989</v>
      </c>
      <c r="B32643" s="104" t="s">
        <v>236</v>
      </c>
      <c r="C32643" s="81" t="s">
        <v>236</v>
      </c>
    </row>
    <row r="32644" spans="1:3" x14ac:dyDescent="0.25">
      <c r="A32644" s="80">
        <v>1119990</v>
      </c>
      <c r="B32644" s="104" t="s">
        <v>236</v>
      </c>
      <c r="C32644" s="81" t="s">
        <v>236</v>
      </c>
    </row>
    <row r="32645" spans="1:3" x14ac:dyDescent="0.25">
      <c r="A32645" s="80">
        <v>1119991</v>
      </c>
      <c r="B32645" s="104" t="s">
        <v>236</v>
      </c>
      <c r="C32645" s="81" t="s">
        <v>236</v>
      </c>
    </row>
    <row r="32646" spans="1:3" x14ac:dyDescent="0.25">
      <c r="A32646" s="80">
        <v>1119992</v>
      </c>
      <c r="B32646" s="104" t="s">
        <v>236</v>
      </c>
      <c r="C32646" s="81" t="s">
        <v>236</v>
      </c>
    </row>
    <row r="32647" spans="1:3" x14ac:dyDescent="0.25">
      <c r="A32647" s="80">
        <v>1119993</v>
      </c>
      <c r="B32647" s="104" t="s">
        <v>236</v>
      </c>
      <c r="C32647" s="88">
        <v>34066</v>
      </c>
    </row>
    <row r="32648" spans="1:3" x14ac:dyDescent="0.25">
      <c r="A32648" s="80">
        <v>1119994</v>
      </c>
      <c r="B32648" s="104" t="s">
        <v>236</v>
      </c>
      <c r="C32648" s="88">
        <v>34068</v>
      </c>
    </row>
    <row r="32649" spans="1:3" x14ac:dyDescent="0.25">
      <c r="A32649" s="80">
        <v>1119995</v>
      </c>
      <c r="B32649" s="104" t="s">
        <v>236</v>
      </c>
      <c r="C32649" s="81" t="s">
        <v>236</v>
      </c>
    </row>
    <row r="32650" spans="1:3" x14ac:dyDescent="0.25">
      <c r="A32650" s="80">
        <v>1119996</v>
      </c>
      <c r="B32650" s="104" t="s">
        <v>236</v>
      </c>
      <c r="C32650" s="88">
        <v>34069</v>
      </c>
    </row>
    <row r="32651" spans="1:3" x14ac:dyDescent="0.25">
      <c r="A32651" s="80">
        <v>1119997</v>
      </c>
      <c r="B32651" s="104" t="s">
        <v>236</v>
      </c>
      <c r="C32651" s="88">
        <v>34070</v>
      </c>
    </row>
    <row r="32652" spans="1:3" x14ac:dyDescent="0.25">
      <c r="A32652" s="80">
        <v>1119998</v>
      </c>
      <c r="B32652" s="104" t="s">
        <v>236</v>
      </c>
      <c r="C32652" s="88">
        <v>34071</v>
      </c>
    </row>
    <row r="32653" spans="1:3" x14ac:dyDescent="0.25">
      <c r="A32653" s="80">
        <v>1119999</v>
      </c>
      <c r="B32653" s="104" t="s">
        <v>236</v>
      </c>
      <c r="C32653" s="88">
        <v>34072</v>
      </c>
    </row>
    <row r="32654" spans="1:3" x14ac:dyDescent="0.25">
      <c r="A32654" s="80">
        <v>1120000</v>
      </c>
      <c r="B32654" s="104" t="s">
        <v>236</v>
      </c>
      <c r="C32654" s="88">
        <v>34073</v>
      </c>
    </row>
    <row r="32655" spans="1:3" x14ac:dyDescent="0.25">
      <c r="A32655" s="80">
        <v>1120001</v>
      </c>
      <c r="B32655" s="104" t="s">
        <v>236</v>
      </c>
      <c r="C32655" s="81" t="s">
        <v>236</v>
      </c>
    </row>
    <row r="32656" spans="1:3" x14ac:dyDescent="0.25">
      <c r="A32656" s="80">
        <v>1120002</v>
      </c>
      <c r="B32656" s="91">
        <v>1124239</v>
      </c>
      <c r="C32656" s="88">
        <v>34074</v>
      </c>
    </row>
    <row r="32657" spans="1:3" x14ac:dyDescent="0.25">
      <c r="A32657" s="80">
        <v>1120003</v>
      </c>
      <c r="B32657" s="91">
        <v>1125191</v>
      </c>
      <c r="C32657" s="88">
        <v>34075</v>
      </c>
    </row>
    <row r="32658" spans="1:3" x14ac:dyDescent="0.25">
      <c r="A32658" s="80">
        <v>1120004</v>
      </c>
      <c r="B32658" s="104" t="s">
        <v>236</v>
      </c>
      <c r="C32658" s="88">
        <v>34077</v>
      </c>
    </row>
    <row r="32659" spans="1:3" x14ac:dyDescent="0.25">
      <c r="A32659" s="80">
        <v>1120005</v>
      </c>
      <c r="B32659" s="104" t="s">
        <v>236</v>
      </c>
      <c r="C32659" s="81" t="s">
        <v>236</v>
      </c>
    </row>
    <row r="32660" spans="1:3" x14ac:dyDescent="0.25">
      <c r="A32660" s="80">
        <v>1120006</v>
      </c>
      <c r="B32660" s="104" t="s">
        <v>236</v>
      </c>
      <c r="C32660" s="88">
        <v>34078</v>
      </c>
    </row>
    <row r="32661" spans="1:3" x14ac:dyDescent="0.25">
      <c r="A32661" s="80">
        <v>1120007</v>
      </c>
      <c r="B32661" s="104" t="s">
        <v>236</v>
      </c>
      <c r="C32661" s="81" t="s">
        <v>236</v>
      </c>
    </row>
    <row r="32662" spans="1:3" x14ac:dyDescent="0.25">
      <c r="A32662" s="80">
        <v>1120008</v>
      </c>
      <c r="B32662" s="91">
        <v>1134292</v>
      </c>
      <c r="C32662" s="88">
        <v>70614</v>
      </c>
    </row>
    <row r="32663" spans="1:3" x14ac:dyDescent="0.25">
      <c r="A32663" s="80">
        <v>1120009</v>
      </c>
      <c r="B32663" s="104" t="s">
        <v>236</v>
      </c>
      <c r="C32663" s="81" t="s">
        <v>236</v>
      </c>
    </row>
    <row r="32664" spans="1:3" x14ac:dyDescent="0.25">
      <c r="A32664" s="80">
        <v>1120010</v>
      </c>
      <c r="B32664" s="104" t="s">
        <v>236</v>
      </c>
      <c r="C32664" s="81" t="s">
        <v>236</v>
      </c>
    </row>
    <row r="32665" spans="1:3" x14ac:dyDescent="0.25">
      <c r="A32665" s="80">
        <v>1120011</v>
      </c>
      <c r="B32665" s="104" t="s">
        <v>236</v>
      </c>
      <c r="C32665" s="81" t="s">
        <v>236</v>
      </c>
    </row>
    <row r="32666" spans="1:3" x14ac:dyDescent="0.25">
      <c r="A32666" s="80">
        <v>1120012</v>
      </c>
      <c r="B32666" s="104" t="s">
        <v>236</v>
      </c>
      <c r="C32666" s="81" t="s">
        <v>236</v>
      </c>
    </row>
    <row r="32667" spans="1:3" x14ac:dyDescent="0.25">
      <c r="A32667" s="80">
        <v>1120013</v>
      </c>
      <c r="B32667" s="104" t="s">
        <v>236</v>
      </c>
      <c r="C32667" s="88">
        <v>34079</v>
      </c>
    </row>
    <row r="32668" spans="1:3" x14ac:dyDescent="0.25">
      <c r="A32668" s="80">
        <v>1120014</v>
      </c>
      <c r="B32668" s="104" t="s">
        <v>236</v>
      </c>
      <c r="C32668" s="81" t="s">
        <v>236</v>
      </c>
    </row>
    <row r="32669" spans="1:3" x14ac:dyDescent="0.25">
      <c r="A32669" s="80">
        <v>1120015</v>
      </c>
      <c r="B32669" s="104" t="s">
        <v>236</v>
      </c>
      <c r="C32669" s="81" t="s">
        <v>236</v>
      </c>
    </row>
    <row r="32670" spans="1:3" x14ac:dyDescent="0.25">
      <c r="A32670" s="80">
        <v>1120016</v>
      </c>
      <c r="B32670" s="91">
        <v>1124496</v>
      </c>
      <c r="C32670" s="88">
        <v>34084</v>
      </c>
    </row>
    <row r="32671" spans="1:3" x14ac:dyDescent="0.25">
      <c r="A32671" s="82">
        <v>1120017</v>
      </c>
      <c r="B32671" s="92">
        <v>1125553</v>
      </c>
      <c r="C32671" s="89">
        <v>34085</v>
      </c>
    </row>
    <row r="32672" spans="1:3" x14ac:dyDescent="0.25">
      <c r="A32672" s="80">
        <v>1120018</v>
      </c>
      <c r="B32672" s="91">
        <v>1125554</v>
      </c>
      <c r="C32672" s="88">
        <v>34086</v>
      </c>
    </row>
    <row r="32673" spans="1:3" x14ac:dyDescent="0.25">
      <c r="A32673" s="80">
        <v>1120019</v>
      </c>
      <c r="B32673" s="91">
        <v>1125115</v>
      </c>
      <c r="C32673" s="88">
        <v>34087</v>
      </c>
    </row>
    <row r="32674" spans="1:3" x14ac:dyDescent="0.25">
      <c r="A32674" s="80">
        <v>1120020</v>
      </c>
      <c r="B32674" s="91">
        <v>1124740</v>
      </c>
      <c r="C32674" s="88">
        <v>34088</v>
      </c>
    </row>
    <row r="32675" spans="1:3" x14ac:dyDescent="0.25">
      <c r="A32675" s="80">
        <v>1120021</v>
      </c>
      <c r="B32675" s="104" t="s">
        <v>236</v>
      </c>
      <c r="C32675" s="81" t="s">
        <v>236</v>
      </c>
    </row>
    <row r="32676" spans="1:3" x14ac:dyDescent="0.25">
      <c r="A32676" s="80">
        <v>1120022</v>
      </c>
      <c r="B32676" s="104" t="s">
        <v>236</v>
      </c>
      <c r="C32676" s="81" t="s">
        <v>236</v>
      </c>
    </row>
    <row r="32677" spans="1:3" x14ac:dyDescent="0.25">
      <c r="A32677" s="80">
        <v>1120023</v>
      </c>
      <c r="B32677" s="104" t="s">
        <v>236</v>
      </c>
      <c r="C32677" s="88">
        <v>34092</v>
      </c>
    </row>
    <row r="32678" spans="1:3" x14ac:dyDescent="0.25">
      <c r="A32678" s="80">
        <v>1120024</v>
      </c>
      <c r="B32678" s="91">
        <v>1124114</v>
      </c>
      <c r="C32678" s="88">
        <v>34089</v>
      </c>
    </row>
    <row r="32679" spans="1:3" x14ac:dyDescent="0.25">
      <c r="A32679" s="80">
        <v>1120025</v>
      </c>
      <c r="B32679" s="91">
        <v>1125726</v>
      </c>
      <c r="C32679" s="88">
        <v>34093</v>
      </c>
    </row>
    <row r="32680" spans="1:3" x14ac:dyDescent="0.25">
      <c r="A32680" s="80">
        <v>1120026</v>
      </c>
      <c r="B32680" s="91">
        <v>1125121</v>
      </c>
      <c r="C32680" s="88">
        <v>34094</v>
      </c>
    </row>
    <row r="32681" spans="1:3" x14ac:dyDescent="0.25">
      <c r="A32681" s="80">
        <v>1120027</v>
      </c>
      <c r="B32681" s="104" t="s">
        <v>236</v>
      </c>
      <c r="C32681" s="88">
        <v>34095</v>
      </c>
    </row>
    <row r="32682" spans="1:3" x14ac:dyDescent="0.25">
      <c r="A32682" s="80">
        <v>1120028</v>
      </c>
      <c r="B32682" s="104" t="s">
        <v>236</v>
      </c>
      <c r="C32682" s="81" t="s">
        <v>236</v>
      </c>
    </row>
    <row r="32683" spans="1:3" x14ac:dyDescent="0.25">
      <c r="A32683" s="80">
        <v>1120029</v>
      </c>
      <c r="B32683" s="104" t="s">
        <v>236</v>
      </c>
      <c r="C32683" s="81" t="s">
        <v>236</v>
      </c>
    </row>
    <row r="32684" spans="1:3" x14ac:dyDescent="0.25">
      <c r="A32684" s="80">
        <v>1120030</v>
      </c>
      <c r="B32684" s="104" t="s">
        <v>236</v>
      </c>
      <c r="C32684" s="88">
        <v>34096</v>
      </c>
    </row>
    <row r="32685" spans="1:3" x14ac:dyDescent="0.25">
      <c r="A32685" s="80">
        <v>1120031</v>
      </c>
      <c r="B32685" s="104" t="s">
        <v>236</v>
      </c>
      <c r="C32685" s="88">
        <v>34097</v>
      </c>
    </row>
    <row r="32686" spans="1:3" x14ac:dyDescent="0.25">
      <c r="A32686" s="80">
        <v>1120032</v>
      </c>
      <c r="B32686" s="104" t="s">
        <v>236</v>
      </c>
      <c r="C32686" s="88">
        <v>34099</v>
      </c>
    </row>
    <row r="32687" spans="1:3" x14ac:dyDescent="0.25">
      <c r="A32687" s="80">
        <v>1120033</v>
      </c>
      <c r="B32687" s="104" t="s">
        <v>236</v>
      </c>
      <c r="C32687" s="88">
        <v>34102</v>
      </c>
    </row>
    <row r="32688" spans="1:3" x14ac:dyDescent="0.25">
      <c r="A32688" s="80">
        <v>1120034</v>
      </c>
      <c r="B32688" s="104" t="s">
        <v>236</v>
      </c>
      <c r="C32688" s="88">
        <v>34103</v>
      </c>
    </row>
    <row r="32689" spans="1:3" x14ac:dyDescent="0.25">
      <c r="A32689" s="80">
        <v>1120037</v>
      </c>
      <c r="B32689" s="104" t="s">
        <v>236</v>
      </c>
      <c r="C32689" s="81" t="s">
        <v>236</v>
      </c>
    </row>
    <row r="32690" spans="1:3" x14ac:dyDescent="0.25">
      <c r="A32690" s="80">
        <v>1120038</v>
      </c>
      <c r="B32690" s="104" t="s">
        <v>236</v>
      </c>
      <c r="C32690" s="81" t="s">
        <v>236</v>
      </c>
    </row>
    <row r="32691" spans="1:3" x14ac:dyDescent="0.25">
      <c r="A32691" s="80">
        <v>1120039</v>
      </c>
      <c r="B32691" s="104" t="s">
        <v>236</v>
      </c>
      <c r="C32691" s="81" t="s">
        <v>236</v>
      </c>
    </row>
    <row r="32692" spans="1:3" x14ac:dyDescent="0.25">
      <c r="A32692" s="80">
        <v>1120040</v>
      </c>
      <c r="B32692" s="104" t="s">
        <v>236</v>
      </c>
      <c r="C32692" s="88">
        <v>34104</v>
      </c>
    </row>
    <row r="32693" spans="1:3" x14ac:dyDescent="0.25">
      <c r="A32693" s="80">
        <v>1120041</v>
      </c>
      <c r="B32693" s="104" t="s">
        <v>236</v>
      </c>
      <c r="C32693" s="88">
        <v>34105</v>
      </c>
    </row>
    <row r="32694" spans="1:3" x14ac:dyDescent="0.25">
      <c r="A32694" s="80">
        <v>1120042</v>
      </c>
      <c r="B32694" s="104" t="s">
        <v>236</v>
      </c>
      <c r="C32694" s="88">
        <v>34107</v>
      </c>
    </row>
    <row r="32695" spans="1:3" x14ac:dyDescent="0.25">
      <c r="A32695" s="80">
        <v>1120044</v>
      </c>
      <c r="B32695" s="104" t="s">
        <v>236</v>
      </c>
      <c r="C32695" s="81" t="s">
        <v>236</v>
      </c>
    </row>
    <row r="32696" spans="1:3" x14ac:dyDescent="0.25">
      <c r="A32696" s="80">
        <v>1120046</v>
      </c>
      <c r="B32696" s="104" t="s">
        <v>236</v>
      </c>
      <c r="C32696" s="88">
        <v>34108</v>
      </c>
    </row>
    <row r="32697" spans="1:3" x14ac:dyDescent="0.25">
      <c r="A32697" s="80">
        <v>1120047</v>
      </c>
      <c r="B32697" s="104" t="s">
        <v>236</v>
      </c>
      <c r="C32697" s="88">
        <v>34109</v>
      </c>
    </row>
    <row r="32698" spans="1:3" x14ac:dyDescent="0.25">
      <c r="A32698" s="80">
        <v>1120048</v>
      </c>
      <c r="B32698" s="104" t="s">
        <v>236</v>
      </c>
      <c r="C32698" s="81" t="s">
        <v>236</v>
      </c>
    </row>
    <row r="32699" spans="1:3" x14ac:dyDescent="0.25">
      <c r="A32699" s="80">
        <v>1120049</v>
      </c>
      <c r="B32699" s="104" t="s">
        <v>236</v>
      </c>
      <c r="C32699" s="81" t="s">
        <v>236</v>
      </c>
    </row>
    <row r="32700" spans="1:3" x14ac:dyDescent="0.25">
      <c r="A32700" s="80">
        <v>1120050</v>
      </c>
      <c r="B32700" s="104" t="s">
        <v>236</v>
      </c>
      <c r="C32700" s="88">
        <v>34110</v>
      </c>
    </row>
    <row r="32701" spans="1:3" x14ac:dyDescent="0.25">
      <c r="A32701" s="80">
        <v>1120051</v>
      </c>
      <c r="B32701" s="104" t="s">
        <v>236</v>
      </c>
      <c r="C32701" s="81" t="s">
        <v>236</v>
      </c>
    </row>
    <row r="32702" spans="1:3" x14ac:dyDescent="0.25">
      <c r="A32702" s="80">
        <v>1120052</v>
      </c>
      <c r="B32702" s="104" t="s">
        <v>236</v>
      </c>
      <c r="C32702" s="81" t="s">
        <v>236</v>
      </c>
    </row>
    <row r="32703" spans="1:3" x14ac:dyDescent="0.25">
      <c r="A32703" s="80">
        <v>1120053</v>
      </c>
      <c r="B32703" s="104" t="s">
        <v>236</v>
      </c>
      <c r="C32703" s="81" t="s">
        <v>236</v>
      </c>
    </row>
    <row r="32704" spans="1:3" x14ac:dyDescent="0.25">
      <c r="A32704" s="80">
        <v>1120054</v>
      </c>
      <c r="B32704" s="91">
        <v>1125556</v>
      </c>
      <c r="C32704" s="88">
        <v>34112</v>
      </c>
    </row>
    <row r="32705" spans="1:3" x14ac:dyDescent="0.25">
      <c r="A32705" s="80">
        <v>1120055</v>
      </c>
      <c r="B32705" s="104" t="s">
        <v>236</v>
      </c>
      <c r="C32705" s="88">
        <v>34116</v>
      </c>
    </row>
    <row r="32706" spans="1:3" x14ac:dyDescent="0.25">
      <c r="A32706" s="80">
        <v>1120056</v>
      </c>
      <c r="B32706" s="91">
        <v>1125557</v>
      </c>
      <c r="C32706" s="88">
        <v>34120</v>
      </c>
    </row>
    <row r="32707" spans="1:3" x14ac:dyDescent="0.25">
      <c r="A32707" s="80">
        <v>1120057</v>
      </c>
      <c r="B32707" s="104" t="s">
        <v>236</v>
      </c>
      <c r="C32707" s="88">
        <v>34121</v>
      </c>
    </row>
    <row r="32708" spans="1:3" x14ac:dyDescent="0.25">
      <c r="A32708" s="80">
        <v>1120058</v>
      </c>
      <c r="B32708" s="91">
        <v>1133417</v>
      </c>
      <c r="C32708" s="88">
        <v>34122</v>
      </c>
    </row>
    <row r="32709" spans="1:3" x14ac:dyDescent="0.25">
      <c r="A32709" s="80">
        <v>1120059</v>
      </c>
      <c r="B32709" s="104" t="s">
        <v>236</v>
      </c>
      <c r="C32709" s="88">
        <v>34123</v>
      </c>
    </row>
    <row r="32710" spans="1:3" x14ac:dyDescent="0.25">
      <c r="A32710" s="80">
        <v>1120060</v>
      </c>
      <c r="B32710" s="104" t="s">
        <v>236</v>
      </c>
      <c r="C32710" s="81" t="s">
        <v>236</v>
      </c>
    </row>
    <row r="32711" spans="1:3" x14ac:dyDescent="0.25">
      <c r="A32711" s="80">
        <v>1120061</v>
      </c>
      <c r="B32711" s="104" t="s">
        <v>236</v>
      </c>
      <c r="C32711" s="81" t="s">
        <v>236</v>
      </c>
    </row>
    <row r="32712" spans="1:3" x14ac:dyDescent="0.25">
      <c r="A32712" s="80">
        <v>1120062</v>
      </c>
      <c r="B32712" s="104" t="s">
        <v>236</v>
      </c>
      <c r="C32712" s="81" t="s">
        <v>236</v>
      </c>
    </row>
    <row r="32713" spans="1:3" x14ac:dyDescent="0.25">
      <c r="A32713" s="80">
        <v>1120063</v>
      </c>
      <c r="B32713" s="104" t="s">
        <v>236</v>
      </c>
      <c r="C32713" s="81" t="s">
        <v>236</v>
      </c>
    </row>
    <row r="32714" spans="1:3" x14ac:dyDescent="0.25">
      <c r="A32714" s="80">
        <v>1120064</v>
      </c>
      <c r="B32714" s="104" t="s">
        <v>236</v>
      </c>
      <c r="C32714" s="81" t="s">
        <v>236</v>
      </c>
    </row>
    <row r="32715" spans="1:3" x14ac:dyDescent="0.25">
      <c r="A32715" s="80">
        <v>1120065</v>
      </c>
      <c r="B32715" s="104" t="s">
        <v>236</v>
      </c>
      <c r="C32715" s="81" t="s">
        <v>236</v>
      </c>
    </row>
    <row r="32716" spans="1:3" x14ac:dyDescent="0.25">
      <c r="A32716" s="80">
        <v>1120066</v>
      </c>
      <c r="B32716" s="104" t="s">
        <v>236</v>
      </c>
      <c r="C32716" s="81" t="s">
        <v>236</v>
      </c>
    </row>
    <row r="32717" spans="1:3" x14ac:dyDescent="0.25">
      <c r="A32717" s="80">
        <v>1120067</v>
      </c>
      <c r="B32717" s="104" t="s">
        <v>236</v>
      </c>
      <c r="C32717" s="81" t="s">
        <v>236</v>
      </c>
    </row>
    <row r="32718" spans="1:3" x14ac:dyDescent="0.25">
      <c r="A32718" s="80">
        <v>1120068</v>
      </c>
      <c r="B32718" s="104" t="s">
        <v>236</v>
      </c>
      <c r="C32718" s="88">
        <v>34124</v>
      </c>
    </row>
    <row r="32719" spans="1:3" x14ac:dyDescent="0.25">
      <c r="A32719" s="80">
        <v>1120069</v>
      </c>
      <c r="B32719" s="104" t="s">
        <v>236</v>
      </c>
      <c r="C32719" s="81" t="s">
        <v>236</v>
      </c>
    </row>
    <row r="32720" spans="1:3" x14ac:dyDescent="0.25">
      <c r="A32720" s="80">
        <v>1120070</v>
      </c>
      <c r="B32720" s="104" t="s">
        <v>236</v>
      </c>
      <c r="C32720" s="81" t="s">
        <v>236</v>
      </c>
    </row>
    <row r="32721" spans="1:3" x14ac:dyDescent="0.25">
      <c r="A32721" s="80">
        <v>1120071</v>
      </c>
      <c r="B32721" s="104" t="s">
        <v>236</v>
      </c>
      <c r="C32721" s="81" t="s">
        <v>236</v>
      </c>
    </row>
    <row r="32722" spans="1:3" x14ac:dyDescent="0.25">
      <c r="A32722" s="80">
        <v>1120072</v>
      </c>
      <c r="B32722" s="104" t="s">
        <v>236</v>
      </c>
      <c r="C32722" s="88">
        <v>34126</v>
      </c>
    </row>
    <row r="32723" spans="1:3" x14ac:dyDescent="0.25">
      <c r="A32723" s="80">
        <v>1120073</v>
      </c>
      <c r="B32723" s="104" t="s">
        <v>236</v>
      </c>
      <c r="C32723" s="81" t="s">
        <v>236</v>
      </c>
    </row>
    <row r="32724" spans="1:3" x14ac:dyDescent="0.25">
      <c r="A32724" s="80">
        <v>1120074</v>
      </c>
      <c r="B32724" s="104" t="s">
        <v>236</v>
      </c>
      <c r="C32724" s="81" t="s">
        <v>236</v>
      </c>
    </row>
    <row r="32725" spans="1:3" x14ac:dyDescent="0.25">
      <c r="A32725" s="80">
        <v>1120075</v>
      </c>
      <c r="B32725" s="104" t="s">
        <v>236</v>
      </c>
      <c r="C32725" s="81" t="s">
        <v>236</v>
      </c>
    </row>
    <row r="32726" spans="1:3" x14ac:dyDescent="0.25">
      <c r="A32726" s="80">
        <v>1120076</v>
      </c>
      <c r="B32726" s="104" t="s">
        <v>236</v>
      </c>
      <c r="C32726" s="81" t="s">
        <v>236</v>
      </c>
    </row>
    <row r="32727" spans="1:3" x14ac:dyDescent="0.25">
      <c r="A32727" s="80">
        <v>1120077</v>
      </c>
      <c r="B32727" s="104" t="s">
        <v>236</v>
      </c>
      <c r="C32727" s="88">
        <v>34127</v>
      </c>
    </row>
    <row r="32728" spans="1:3" x14ac:dyDescent="0.25">
      <c r="A32728" s="80">
        <v>1120078</v>
      </c>
      <c r="B32728" s="104" t="s">
        <v>236</v>
      </c>
      <c r="C32728" s="88">
        <v>34128</v>
      </c>
    </row>
    <row r="32729" spans="1:3" x14ac:dyDescent="0.25">
      <c r="A32729" s="80">
        <v>1120079</v>
      </c>
      <c r="B32729" s="104" t="s">
        <v>236</v>
      </c>
      <c r="C32729" s="88">
        <v>59393</v>
      </c>
    </row>
    <row r="32730" spans="1:3" x14ac:dyDescent="0.25">
      <c r="A32730" s="80">
        <v>1120080</v>
      </c>
      <c r="B32730" s="104" t="s">
        <v>236</v>
      </c>
      <c r="C32730" s="88">
        <v>34129</v>
      </c>
    </row>
    <row r="32731" spans="1:3" x14ac:dyDescent="0.25">
      <c r="A32731" s="80">
        <v>1120081</v>
      </c>
      <c r="B32731" s="104" t="s">
        <v>236</v>
      </c>
      <c r="C32731" s="81" t="s">
        <v>236</v>
      </c>
    </row>
    <row r="32732" spans="1:3" x14ac:dyDescent="0.25">
      <c r="A32732" s="80">
        <v>1120082</v>
      </c>
      <c r="B32732" s="104" t="s">
        <v>236</v>
      </c>
      <c r="C32732" s="81" t="s">
        <v>236</v>
      </c>
    </row>
    <row r="32733" spans="1:3" x14ac:dyDescent="0.25">
      <c r="A32733" s="80">
        <v>1120083</v>
      </c>
      <c r="B32733" s="104" t="s">
        <v>236</v>
      </c>
      <c r="C32733" s="81" t="s">
        <v>236</v>
      </c>
    </row>
    <row r="32734" spans="1:3" x14ac:dyDescent="0.25">
      <c r="A32734" s="80">
        <v>1120084</v>
      </c>
      <c r="B32734" s="104" t="s">
        <v>236</v>
      </c>
      <c r="C32734" s="81" t="s">
        <v>236</v>
      </c>
    </row>
    <row r="32735" spans="1:3" x14ac:dyDescent="0.25">
      <c r="A32735" s="80">
        <v>1120085</v>
      </c>
      <c r="B32735" s="104" t="s">
        <v>236</v>
      </c>
      <c r="C32735" s="88">
        <v>34130</v>
      </c>
    </row>
    <row r="32736" spans="1:3" x14ac:dyDescent="0.25">
      <c r="A32736" s="80">
        <v>1120086</v>
      </c>
      <c r="B32736" s="91">
        <v>1131553</v>
      </c>
      <c r="C32736" s="88">
        <v>34133</v>
      </c>
    </row>
    <row r="32737" spans="1:3" x14ac:dyDescent="0.25">
      <c r="A32737" s="80">
        <v>1120087</v>
      </c>
      <c r="B32737" s="104" t="s">
        <v>236</v>
      </c>
      <c r="C32737" s="88">
        <v>34134</v>
      </c>
    </row>
    <row r="32738" spans="1:3" x14ac:dyDescent="0.25">
      <c r="A32738" s="80">
        <v>1120088</v>
      </c>
      <c r="B32738" s="91">
        <v>1124977</v>
      </c>
      <c r="C32738" s="88">
        <v>34135</v>
      </c>
    </row>
    <row r="32739" spans="1:3" x14ac:dyDescent="0.25">
      <c r="A32739" s="80">
        <v>1120089</v>
      </c>
      <c r="B32739" s="91">
        <v>1133403</v>
      </c>
      <c r="C32739" s="88">
        <v>34136</v>
      </c>
    </row>
    <row r="32740" spans="1:3" x14ac:dyDescent="0.25">
      <c r="A32740" s="80">
        <v>1120090</v>
      </c>
      <c r="B32740" s="104" t="s">
        <v>236</v>
      </c>
      <c r="C32740" s="81" t="s">
        <v>236</v>
      </c>
    </row>
    <row r="32741" spans="1:3" x14ac:dyDescent="0.25">
      <c r="A32741" s="80">
        <v>1120091</v>
      </c>
      <c r="B32741" s="104" t="s">
        <v>236</v>
      </c>
      <c r="C32741" s="81" t="s">
        <v>236</v>
      </c>
    </row>
    <row r="32742" spans="1:3" x14ac:dyDescent="0.25">
      <c r="A32742" s="80">
        <v>1120092</v>
      </c>
      <c r="B32742" s="104" t="s">
        <v>236</v>
      </c>
      <c r="C32742" s="81" t="s">
        <v>236</v>
      </c>
    </row>
    <row r="32743" spans="1:3" x14ac:dyDescent="0.25">
      <c r="A32743" s="80">
        <v>1120093</v>
      </c>
      <c r="B32743" s="104" t="s">
        <v>236</v>
      </c>
      <c r="C32743" s="81" t="s">
        <v>236</v>
      </c>
    </row>
    <row r="32744" spans="1:3" x14ac:dyDescent="0.25">
      <c r="A32744" s="80">
        <v>1120094</v>
      </c>
      <c r="B32744" s="91">
        <v>1124824</v>
      </c>
      <c r="C32744" s="88">
        <v>34137</v>
      </c>
    </row>
    <row r="32745" spans="1:3" x14ac:dyDescent="0.25">
      <c r="A32745" s="80">
        <v>1120095</v>
      </c>
      <c r="B32745" s="104" t="s">
        <v>236</v>
      </c>
      <c r="C32745" s="81" t="s">
        <v>236</v>
      </c>
    </row>
    <row r="32746" spans="1:3" x14ac:dyDescent="0.25">
      <c r="A32746" s="80">
        <v>1120096</v>
      </c>
      <c r="B32746" s="91">
        <v>1133391</v>
      </c>
      <c r="C32746" s="88">
        <v>34139</v>
      </c>
    </row>
    <row r="32747" spans="1:3" x14ac:dyDescent="0.25">
      <c r="A32747" s="80">
        <v>1120097</v>
      </c>
      <c r="B32747" s="104" t="s">
        <v>236</v>
      </c>
      <c r="C32747" s="88">
        <v>34140</v>
      </c>
    </row>
    <row r="32748" spans="1:3" x14ac:dyDescent="0.25">
      <c r="A32748" s="80">
        <v>1120098</v>
      </c>
      <c r="B32748" s="104" t="s">
        <v>236</v>
      </c>
      <c r="C32748" s="81" t="s">
        <v>236</v>
      </c>
    </row>
    <row r="32749" spans="1:3" x14ac:dyDescent="0.25">
      <c r="A32749" s="80">
        <v>1120099</v>
      </c>
      <c r="B32749" s="104" t="s">
        <v>236</v>
      </c>
      <c r="C32749" s="88">
        <v>34142</v>
      </c>
    </row>
    <row r="32750" spans="1:3" x14ac:dyDescent="0.25">
      <c r="A32750" s="80">
        <v>1120101</v>
      </c>
      <c r="B32750" s="104" t="s">
        <v>236</v>
      </c>
      <c r="C32750" s="81" t="s">
        <v>236</v>
      </c>
    </row>
    <row r="32751" spans="1:3" x14ac:dyDescent="0.25">
      <c r="A32751" s="80">
        <v>1120102</v>
      </c>
      <c r="B32751" s="104" t="s">
        <v>236</v>
      </c>
      <c r="C32751" s="81" t="s">
        <v>236</v>
      </c>
    </row>
    <row r="32752" spans="1:3" x14ac:dyDescent="0.25">
      <c r="A32752" s="80">
        <v>1120103</v>
      </c>
      <c r="B32752" s="104" t="s">
        <v>236</v>
      </c>
      <c r="C32752" s="88">
        <v>34143</v>
      </c>
    </row>
    <row r="32753" spans="1:3" x14ac:dyDescent="0.25">
      <c r="A32753" s="80">
        <v>1120104</v>
      </c>
      <c r="B32753" s="91">
        <v>1126140</v>
      </c>
      <c r="C32753" s="88">
        <v>34145</v>
      </c>
    </row>
    <row r="32754" spans="1:3" x14ac:dyDescent="0.25">
      <c r="A32754" s="80">
        <v>1120105</v>
      </c>
      <c r="B32754" s="104" t="s">
        <v>236</v>
      </c>
      <c r="C32754" s="88">
        <v>34144</v>
      </c>
    </row>
    <row r="32755" spans="1:3" x14ac:dyDescent="0.25">
      <c r="A32755" s="80">
        <v>1120106</v>
      </c>
      <c r="B32755" s="104" t="s">
        <v>236</v>
      </c>
      <c r="C32755" s="81" t="s">
        <v>236</v>
      </c>
    </row>
    <row r="32756" spans="1:3" x14ac:dyDescent="0.25">
      <c r="A32756" s="80">
        <v>1120107</v>
      </c>
      <c r="B32756" s="104" t="s">
        <v>236</v>
      </c>
      <c r="C32756" s="88">
        <v>34146</v>
      </c>
    </row>
    <row r="32757" spans="1:3" x14ac:dyDescent="0.25">
      <c r="A32757" s="80">
        <v>1120108</v>
      </c>
      <c r="B32757" s="104" t="s">
        <v>236</v>
      </c>
      <c r="C32757" s="88">
        <v>34147</v>
      </c>
    </row>
    <row r="32758" spans="1:3" x14ac:dyDescent="0.25">
      <c r="A32758" s="80">
        <v>1120109</v>
      </c>
      <c r="B32758" s="104" t="s">
        <v>236</v>
      </c>
      <c r="C32758" s="81" t="s">
        <v>236</v>
      </c>
    </row>
    <row r="32759" spans="1:3" x14ac:dyDescent="0.25">
      <c r="A32759" s="80">
        <v>1120110</v>
      </c>
      <c r="B32759" s="104" t="s">
        <v>236</v>
      </c>
      <c r="C32759" s="88">
        <v>34149</v>
      </c>
    </row>
    <row r="32760" spans="1:3" x14ac:dyDescent="0.25">
      <c r="A32760" s="80">
        <v>1120111</v>
      </c>
      <c r="B32760" s="91">
        <v>1124662</v>
      </c>
      <c r="C32760" s="88">
        <v>34150</v>
      </c>
    </row>
    <row r="32761" spans="1:3" x14ac:dyDescent="0.25">
      <c r="A32761" s="80">
        <v>1120112</v>
      </c>
      <c r="B32761" s="104" t="s">
        <v>236</v>
      </c>
      <c r="C32761" s="81" t="s">
        <v>236</v>
      </c>
    </row>
    <row r="32762" spans="1:3" x14ac:dyDescent="0.25">
      <c r="A32762" s="80">
        <v>1120113</v>
      </c>
      <c r="B32762" s="104" t="s">
        <v>236</v>
      </c>
      <c r="C32762" s="88">
        <v>34151</v>
      </c>
    </row>
    <row r="32763" spans="1:3" x14ac:dyDescent="0.25">
      <c r="A32763" s="80">
        <v>1120114</v>
      </c>
      <c r="B32763" s="91">
        <v>1125728</v>
      </c>
      <c r="C32763" s="88">
        <v>34153</v>
      </c>
    </row>
    <row r="32764" spans="1:3" x14ac:dyDescent="0.25">
      <c r="A32764" s="80">
        <v>1120115</v>
      </c>
      <c r="B32764" s="104" t="s">
        <v>236</v>
      </c>
      <c r="C32764" s="88">
        <v>34159</v>
      </c>
    </row>
    <row r="32765" spans="1:3" x14ac:dyDescent="0.25">
      <c r="A32765" s="80">
        <v>1120116</v>
      </c>
      <c r="B32765" s="91">
        <v>1125118</v>
      </c>
      <c r="C32765" s="88">
        <v>34161</v>
      </c>
    </row>
    <row r="32766" spans="1:3" x14ac:dyDescent="0.25">
      <c r="A32766" s="80">
        <v>1120117</v>
      </c>
      <c r="B32766" s="91">
        <v>1125135</v>
      </c>
      <c r="C32766" s="88">
        <v>77498</v>
      </c>
    </row>
    <row r="32767" spans="1:3" x14ac:dyDescent="0.25">
      <c r="A32767" s="80">
        <v>1120118</v>
      </c>
      <c r="B32767" s="91">
        <v>1125127</v>
      </c>
      <c r="C32767" s="88">
        <v>34162</v>
      </c>
    </row>
    <row r="32768" spans="1:3" x14ac:dyDescent="0.25">
      <c r="A32768" s="80">
        <v>1120119</v>
      </c>
      <c r="B32768" s="91">
        <v>1125216</v>
      </c>
      <c r="C32768" s="88">
        <v>34164</v>
      </c>
    </row>
    <row r="32769" spans="1:3" x14ac:dyDescent="0.25">
      <c r="A32769" s="80">
        <v>1120120</v>
      </c>
      <c r="B32769" s="104" t="s">
        <v>236</v>
      </c>
      <c r="C32769" s="88">
        <v>71193</v>
      </c>
    </row>
    <row r="32770" spans="1:3" x14ac:dyDescent="0.25">
      <c r="A32770" s="80">
        <v>1120121</v>
      </c>
      <c r="B32770" s="104" t="s">
        <v>236</v>
      </c>
      <c r="C32770" s="88">
        <v>19404</v>
      </c>
    </row>
    <row r="32771" spans="1:3" x14ac:dyDescent="0.25">
      <c r="A32771" s="80">
        <v>1120122</v>
      </c>
      <c r="B32771" s="104" t="s">
        <v>236</v>
      </c>
      <c r="C32771" s="88">
        <v>5796</v>
      </c>
    </row>
    <row r="32772" spans="1:3" x14ac:dyDescent="0.25">
      <c r="A32772" s="80">
        <v>1120123</v>
      </c>
      <c r="B32772" s="104" t="s">
        <v>236</v>
      </c>
      <c r="C32772" s="88">
        <v>34169</v>
      </c>
    </row>
    <row r="32773" spans="1:3" x14ac:dyDescent="0.25">
      <c r="A32773" s="80">
        <v>1120124</v>
      </c>
      <c r="B32773" s="91">
        <v>1125212</v>
      </c>
      <c r="C32773" s="88">
        <v>34170</v>
      </c>
    </row>
    <row r="32774" spans="1:3" x14ac:dyDescent="0.25">
      <c r="A32774" s="80">
        <v>1120125</v>
      </c>
      <c r="B32774" s="91">
        <v>1125214</v>
      </c>
      <c r="C32774" s="88">
        <v>34172</v>
      </c>
    </row>
    <row r="32775" spans="1:3" x14ac:dyDescent="0.25">
      <c r="A32775" s="80">
        <v>1120126</v>
      </c>
      <c r="B32775" s="91">
        <v>1123957</v>
      </c>
      <c r="C32775" s="88">
        <v>34173</v>
      </c>
    </row>
    <row r="32776" spans="1:3" x14ac:dyDescent="0.25">
      <c r="A32776" s="80">
        <v>1120127</v>
      </c>
      <c r="B32776" s="91">
        <v>1124923</v>
      </c>
      <c r="C32776" s="88">
        <v>34167</v>
      </c>
    </row>
    <row r="32777" spans="1:3" x14ac:dyDescent="0.25">
      <c r="A32777" s="80">
        <v>1120128</v>
      </c>
      <c r="B32777" s="104" t="s">
        <v>236</v>
      </c>
      <c r="C32777" s="88">
        <v>34174</v>
      </c>
    </row>
    <row r="32778" spans="1:3" x14ac:dyDescent="0.25">
      <c r="A32778" s="80">
        <v>1120129</v>
      </c>
      <c r="B32778" s="104" t="s">
        <v>236</v>
      </c>
      <c r="C32778" s="88">
        <v>34175</v>
      </c>
    </row>
    <row r="32779" spans="1:3" x14ac:dyDescent="0.25">
      <c r="A32779" s="80">
        <v>1120130</v>
      </c>
      <c r="B32779" s="104" t="s">
        <v>236</v>
      </c>
      <c r="C32779" s="88">
        <v>34177</v>
      </c>
    </row>
    <row r="32780" spans="1:3" x14ac:dyDescent="0.25">
      <c r="A32780" s="80">
        <v>1120131</v>
      </c>
      <c r="B32780" s="104" t="s">
        <v>236</v>
      </c>
      <c r="C32780" s="81" t="s">
        <v>236</v>
      </c>
    </row>
    <row r="32781" spans="1:3" x14ac:dyDescent="0.25">
      <c r="A32781" s="80">
        <v>1120132</v>
      </c>
      <c r="B32781" s="104" t="s">
        <v>236</v>
      </c>
      <c r="C32781" s="81" t="s">
        <v>236</v>
      </c>
    </row>
    <row r="32782" spans="1:3" x14ac:dyDescent="0.25">
      <c r="A32782" s="80">
        <v>1120133</v>
      </c>
      <c r="B32782" s="104" t="s">
        <v>236</v>
      </c>
      <c r="C32782" s="88">
        <v>34178</v>
      </c>
    </row>
    <row r="32783" spans="1:3" x14ac:dyDescent="0.25">
      <c r="A32783" s="80">
        <v>1120134</v>
      </c>
      <c r="B32783" s="91">
        <v>1124406</v>
      </c>
      <c r="C32783" s="88">
        <v>34179</v>
      </c>
    </row>
    <row r="32784" spans="1:3" x14ac:dyDescent="0.25">
      <c r="A32784" s="80">
        <v>1120135</v>
      </c>
      <c r="B32784" s="91">
        <v>1120204</v>
      </c>
      <c r="C32784" s="88">
        <v>34244</v>
      </c>
    </row>
    <row r="32785" spans="1:3" x14ac:dyDescent="0.25">
      <c r="A32785" s="80">
        <v>1120136</v>
      </c>
      <c r="B32785" s="104" t="s">
        <v>236</v>
      </c>
      <c r="C32785" s="88">
        <v>34181</v>
      </c>
    </row>
    <row r="32786" spans="1:3" x14ac:dyDescent="0.25">
      <c r="A32786" s="80">
        <v>1120137</v>
      </c>
      <c r="B32786" s="104" t="s">
        <v>236</v>
      </c>
      <c r="C32786" s="81" t="s">
        <v>236</v>
      </c>
    </row>
    <row r="32787" spans="1:3" x14ac:dyDescent="0.25">
      <c r="A32787" s="80">
        <v>1120138</v>
      </c>
      <c r="B32787" s="104" t="s">
        <v>236</v>
      </c>
      <c r="C32787" s="81" t="s">
        <v>236</v>
      </c>
    </row>
    <row r="32788" spans="1:3" x14ac:dyDescent="0.25">
      <c r="A32788" s="80">
        <v>1120139</v>
      </c>
      <c r="B32788" s="104" t="s">
        <v>236</v>
      </c>
      <c r="C32788" s="81" t="s">
        <v>236</v>
      </c>
    </row>
    <row r="32789" spans="1:3" x14ac:dyDescent="0.25">
      <c r="A32789" s="80">
        <v>1120140</v>
      </c>
      <c r="B32789" s="104" t="s">
        <v>236</v>
      </c>
      <c r="C32789" s="81" t="s">
        <v>236</v>
      </c>
    </row>
    <row r="32790" spans="1:3" x14ac:dyDescent="0.25">
      <c r="A32790" s="80">
        <v>1120141</v>
      </c>
      <c r="B32790" s="104" t="s">
        <v>236</v>
      </c>
      <c r="C32790" s="81" t="s">
        <v>236</v>
      </c>
    </row>
    <row r="32791" spans="1:3" x14ac:dyDescent="0.25">
      <c r="A32791" s="80">
        <v>1120142</v>
      </c>
      <c r="B32791" s="104" t="s">
        <v>236</v>
      </c>
      <c r="C32791" s="88">
        <v>34186</v>
      </c>
    </row>
    <row r="32792" spans="1:3" x14ac:dyDescent="0.25">
      <c r="A32792" s="80">
        <v>1120143</v>
      </c>
      <c r="B32792" s="104" t="s">
        <v>236</v>
      </c>
      <c r="C32792" s="88">
        <v>34187</v>
      </c>
    </row>
    <row r="32793" spans="1:3" x14ac:dyDescent="0.25">
      <c r="A32793" s="80">
        <v>1120144</v>
      </c>
      <c r="B32793" s="104" t="s">
        <v>236</v>
      </c>
      <c r="C32793" s="81" t="s">
        <v>236</v>
      </c>
    </row>
    <row r="32794" spans="1:3" x14ac:dyDescent="0.25">
      <c r="A32794" s="80">
        <v>1120145</v>
      </c>
      <c r="B32794" s="104" t="s">
        <v>236</v>
      </c>
      <c r="C32794" s="88">
        <v>34188</v>
      </c>
    </row>
    <row r="32795" spans="1:3" x14ac:dyDescent="0.25">
      <c r="A32795" s="80">
        <v>1120146</v>
      </c>
      <c r="B32795" s="104" t="s">
        <v>236</v>
      </c>
      <c r="C32795" s="88">
        <v>34189</v>
      </c>
    </row>
    <row r="32796" spans="1:3" x14ac:dyDescent="0.25">
      <c r="A32796" s="80">
        <v>1120147</v>
      </c>
      <c r="B32796" s="104" t="s">
        <v>236</v>
      </c>
      <c r="C32796" s="88">
        <v>34190</v>
      </c>
    </row>
    <row r="32797" spans="1:3" x14ac:dyDescent="0.25">
      <c r="A32797" s="80">
        <v>1120148</v>
      </c>
      <c r="B32797" s="104" t="s">
        <v>236</v>
      </c>
      <c r="C32797" s="88">
        <v>34191</v>
      </c>
    </row>
    <row r="32798" spans="1:3" x14ac:dyDescent="0.25">
      <c r="A32798" s="80">
        <v>1120149</v>
      </c>
      <c r="B32798" s="104" t="s">
        <v>236</v>
      </c>
      <c r="C32798" s="81" t="s">
        <v>236</v>
      </c>
    </row>
    <row r="32799" spans="1:3" x14ac:dyDescent="0.25">
      <c r="A32799" s="80">
        <v>1120150</v>
      </c>
      <c r="B32799" s="104" t="s">
        <v>236</v>
      </c>
      <c r="C32799" s="88">
        <v>34192</v>
      </c>
    </row>
    <row r="32800" spans="1:3" x14ac:dyDescent="0.25">
      <c r="A32800" s="80">
        <v>1120151</v>
      </c>
      <c r="B32800" s="104" t="s">
        <v>236</v>
      </c>
      <c r="C32800" s="81" t="s">
        <v>236</v>
      </c>
    </row>
    <row r="32801" spans="1:3" x14ac:dyDescent="0.25">
      <c r="A32801" s="80">
        <v>1120152</v>
      </c>
      <c r="B32801" s="104" t="s">
        <v>236</v>
      </c>
      <c r="C32801" s="81" t="s">
        <v>236</v>
      </c>
    </row>
    <row r="32802" spans="1:3" x14ac:dyDescent="0.25">
      <c r="A32802" s="80">
        <v>1120153</v>
      </c>
      <c r="B32802" s="104" t="s">
        <v>236</v>
      </c>
      <c r="C32802" s="81" t="s">
        <v>236</v>
      </c>
    </row>
    <row r="32803" spans="1:3" x14ac:dyDescent="0.25">
      <c r="A32803" s="80">
        <v>1120154</v>
      </c>
      <c r="B32803" s="104" t="s">
        <v>236</v>
      </c>
      <c r="C32803" s="81" t="s">
        <v>236</v>
      </c>
    </row>
    <row r="32804" spans="1:3" x14ac:dyDescent="0.25">
      <c r="A32804" s="80">
        <v>1120155</v>
      </c>
      <c r="B32804" s="104" t="s">
        <v>236</v>
      </c>
      <c r="C32804" s="88">
        <v>34194</v>
      </c>
    </row>
    <row r="32805" spans="1:3" x14ac:dyDescent="0.25">
      <c r="A32805" s="80">
        <v>1120156</v>
      </c>
      <c r="B32805" s="91">
        <v>1124777</v>
      </c>
      <c r="C32805" s="88">
        <v>34195</v>
      </c>
    </row>
    <row r="32806" spans="1:3" x14ac:dyDescent="0.25">
      <c r="A32806" s="80">
        <v>1120157</v>
      </c>
      <c r="B32806" s="104" t="s">
        <v>236</v>
      </c>
      <c r="C32806" s="81" t="s">
        <v>236</v>
      </c>
    </row>
    <row r="32807" spans="1:3" x14ac:dyDescent="0.25">
      <c r="A32807" s="80">
        <v>1120158</v>
      </c>
      <c r="B32807" s="104" t="s">
        <v>236</v>
      </c>
      <c r="C32807" s="81" t="s">
        <v>236</v>
      </c>
    </row>
    <row r="32808" spans="1:3" x14ac:dyDescent="0.25">
      <c r="A32808" s="80">
        <v>1120159</v>
      </c>
      <c r="B32808" s="104" t="s">
        <v>236</v>
      </c>
      <c r="C32808" s="88">
        <v>34197</v>
      </c>
    </row>
    <row r="32809" spans="1:3" x14ac:dyDescent="0.25">
      <c r="A32809" s="80">
        <v>1120160</v>
      </c>
      <c r="B32809" s="91">
        <v>1134291</v>
      </c>
      <c r="C32809" s="88">
        <v>34201</v>
      </c>
    </row>
    <row r="32810" spans="1:3" x14ac:dyDescent="0.25">
      <c r="A32810" s="80">
        <v>1120161</v>
      </c>
      <c r="B32810" s="104" t="s">
        <v>236</v>
      </c>
      <c r="C32810" s="88">
        <v>34204</v>
      </c>
    </row>
    <row r="32811" spans="1:3" x14ac:dyDescent="0.25">
      <c r="A32811" s="80">
        <v>1120162</v>
      </c>
      <c r="B32811" s="104" t="s">
        <v>236</v>
      </c>
      <c r="C32811" s="88">
        <v>34205</v>
      </c>
    </row>
    <row r="32812" spans="1:3" x14ac:dyDescent="0.25">
      <c r="A32812" s="80">
        <v>1120163</v>
      </c>
      <c r="B32812" s="104" t="s">
        <v>236</v>
      </c>
      <c r="C32812" s="88">
        <v>34207</v>
      </c>
    </row>
    <row r="32813" spans="1:3" x14ac:dyDescent="0.25">
      <c r="A32813" s="80">
        <v>1120164</v>
      </c>
      <c r="B32813" s="104" t="s">
        <v>236</v>
      </c>
      <c r="C32813" s="88">
        <v>34208</v>
      </c>
    </row>
    <row r="32814" spans="1:3" x14ac:dyDescent="0.25">
      <c r="A32814" s="80">
        <v>1120165</v>
      </c>
      <c r="B32814" s="104" t="s">
        <v>236</v>
      </c>
      <c r="C32814" s="81" t="s">
        <v>236</v>
      </c>
    </row>
    <row r="32815" spans="1:3" x14ac:dyDescent="0.25">
      <c r="A32815" s="80">
        <v>1120166</v>
      </c>
      <c r="B32815" s="91">
        <v>1124586</v>
      </c>
      <c r="C32815" s="88">
        <v>34209</v>
      </c>
    </row>
    <row r="32816" spans="1:3" x14ac:dyDescent="0.25">
      <c r="A32816" s="80">
        <v>1120167</v>
      </c>
      <c r="B32816" s="91">
        <v>1124407</v>
      </c>
      <c r="C32816" s="88">
        <v>34210</v>
      </c>
    </row>
    <row r="32817" spans="1:3" x14ac:dyDescent="0.25">
      <c r="A32817" s="80">
        <v>1120168</v>
      </c>
      <c r="B32817" s="91">
        <v>1125046</v>
      </c>
      <c r="C32817" s="88">
        <v>34212</v>
      </c>
    </row>
    <row r="32818" spans="1:3" x14ac:dyDescent="0.25">
      <c r="A32818" s="80">
        <v>1120169</v>
      </c>
      <c r="B32818" s="104" t="s">
        <v>236</v>
      </c>
      <c r="C32818" s="81" t="s">
        <v>236</v>
      </c>
    </row>
    <row r="32819" spans="1:3" x14ac:dyDescent="0.25">
      <c r="A32819" s="80">
        <v>1120170</v>
      </c>
      <c r="B32819" s="104" t="s">
        <v>236</v>
      </c>
      <c r="C32819" s="88">
        <v>34213</v>
      </c>
    </row>
    <row r="32820" spans="1:3" x14ac:dyDescent="0.25">
      <c r="A32820" s="80">
        <v>1120171</v>
      </c>
      <c r="B32820" s="104" t="s">
        <v>236</v>
      </c>
      <c r="C32820" s="81" t="s">
        <v>236</v>
      </c>
    </row>
    <row r="32821" spans="1:3" x14ac:dyDescent="0.25">
      <c r="A32821" s="80">
        <v>1120172</v>
      </c>
      <c r="B32821" s="104" t="s">
        <v>236</v>
      </c>
      <c r="C32821" s="81" t="s">
        <v>236</v>
      </c>
    </row>
    <row r="32822" spans="1:3" x14ac:dyDescent="0.25">
      <c r="A32822" s="80">
        <v>1120173</v>
      </c>
      <c r="B32822" s="104" t="s">
        <v>236</v>
      </c>
      <c r="C32822" s="81" t="s">
        <v>236</v>
      </c>
    </row>
    <row r="32823" spans="1:3" x14ac:dyDescent="0.25">
      <c r="A32823" s="80">
        <v>1120174</v>
      </c>
      <c r="B32823" s="91">
        <v>1124181</v>
      </c>
      <c r="C32823" s="88">
        <v>34214</v>
      </c>
    </row>
    <row r="32824" spans="1:3" x14ac:dyDescent="0.25">
      <c r="A32824" s="80">
        <v>1120175</v>
      </c>
      <c r="B32824" s="91">
        <v>1133395</v>
      </c>
      <c r="C32824" s="88">
        <v>34216</v>
      </c>
    </row>
    <row r="32825" spans="1:3" x14ac:dyDescent="0.25">
      <c r="A32825" s="80">
        <v>1120176</v>
      </c>
      <c r="B32825" s="104" t="s">
        <v>236</v>
      </c>
      <c r="C32825" s="88">
        <v>34218</v>
      </c>
    </row>
    <row r="32826" spans="1:3" x14ac:dyDescent="0.25">
      <c r="A32826" s="80">
        <v>1120177</v>
      </c>
      <c r="B32826" s="91">
        <v>1133282</v>
      </c>
      <c r="C32826" s="88">
        <v>34219</v>
      </c>
    </row>
    <row r="32827" spans="1:3" x14ac:dyDescent="0.25">
      <c r="A32827" s="80">
        <v>1120178</v>
      </c>
      <c r="B32827" s="91">
        <v>1125122</v>
      </c>
      <c r="C32827" s="88">
        <v>34220</v>
      </c>
    </row>
    <row r="32828" spans="1:3" x14ac:dyDescent="0.25">
      <c r="A32828" s="80">
        <v>1120179</v>
      </c>
      <c r="B32828" s="104" t="s">
        <v>236</v>
      </c>
      <c r="C32828" s="81" t="s">
        <v>236</v>
      </c>
    </row>
    <row r="32829" spans="1:3" x14ac:dyDescent="0.25">
      <c r="A32829" s="80">
        <v>1120180</v>
      </c>
      <c r="B32829" s="91">
        <v>1124916</v>
      </c>
      <c r="C32829" s="88">
        <v>34222</v>
      </c>
    </row>
    <row r="32830" spans="1:3" x14ac:dyDescent="0.25">
      <c r="A32830" s="80">
        <v>1120181</v>
      </c>
      <c r="B32830" s="104" t="s">
        <v>236</v>
      </c>
      <c r="C32830" s="88">
        <v>34223</v>
      </c>
    </row>
    <row r="32831" spans="1:3" x14ac:dyDescent="0.25">
      <c r="A32831" s="80">
        <v>1120182</v>
      </c>
      <c r="B32831" s="104" t="s">
        <v>236</v>
      </c>
      <c r="C32831" s="88">
        <v>34224</v>
      </c>
    </row>
    <row r="32832" spans="1:3" x14ac:dyDescent="0.25">
      <c r="A32832" s="80">
        <v>1120183</v>
      </c>
      <c r="B32832" s="91">
        <v>1124853</v>
      </c>
      <c r="C32832" s="88">
        <v>34227</v>
      </c>
    </row>
    <row r="32833" spans="1:3" x14ac:dyDescent="0.25">
      <c r="A32833" s="80">
        <v>1120184</v>
      </c>
      <c r="B32833" s="104" t="s">
        <v>236</v>
      </c>
      <c r="C32833" s="88">
        <v>34228</v>
      </c>
    </row>
    <row r="32834" spans="1:3" x14ac:dyDescent="0.25">
      <c r="A32834" s="80">
        <v>1120185</v>
      </c>
      <c r="B32834" s="91">
        <v>1125559</v>
      </c>
      <c r="C32834" s="88">
        <v>34229</v>
      </c>
    </row>
    <row r="32835" spans="1:3" x14ac:dyDescent="0.25">
      <c r="A32835" s="80">
        <v>1120186</v>
      </c>
      <c r="B32835" s="91">
        <v>1125021</v>
      </c>
      <c r="C32835" s="88">
        <v>34230</v>
      </c>
    </row>
    <row r="32836" spans="1:3" x14ac:dyDescent="0.25">
      <c r="A32836" s="80">
        <v>1120187</v>
      </c>
      <c r="B32836" s="104" t="s">
        <v>236</v>
      </c>
      <c r="C32836" s="88">
        <v>34231</v>
      </c>
    </row>
    <row r="32837" spans="1:3" x14ac:dyDescent="0.25">
      <c r="A32837" s="80">
        <v>1120188</v>
      </c>
      <c r="B32837" s="104" t="s">
        <v>236</v>
      </c>
      <c r="C32837" s="88">
        <v>34233</v>
      </c>
    </row>
    <row r="32838" spans="1:3" x14ac:dyDescent="0.25">
      <c r="A32838" s="80">
        <v>1120189</v>
      </c>
      <c r="B32838" s="104" t="s">
        <v>236</v>
      </c>
      <c r="C32838" s="88">
        <v>76013</v>
      </c>
    </row>
    <row r="32839" spans="1:3" x14ac:dyDescent="0.25">
      <c r="A32839" s="80">
        <v>1120190</v>
      </c>
      <c r="B32839" s="104" t="s">
        <v>236</v>
      </c>
      <c r="C32839" s="88">
        <v>34235</v>
      </c>
    </row>
    <row r="32840" spans="1:3" x14ac:dyDescent="0.25">
      <c r="A32840" s="80">
        <v>1120191</v>
      </c>
      <c r="B32840" s="91">
        <v>1130842</v>
      </c>
      <c r="C32840" s="88">
        <v>34236</v>
      </c>
    </row>
    <row r="32841" spans="1:3" x14ac:dyDescent="0.25">
      <c r="A32841" s="80">
        <v>1120192</v>
      </c>
      <c r="B32841" s="104" t="s">
        <v>236</v>
      </c>
      <c r="C32841" s="88">
        <v>34237</v>
      </c>
    </row>
    <row r="32842" spans="1:3" x14ac:dyDescent="0.25">
      <c r="A32842" s="80">
        <v>1120193</v>
      </c>
      <c r="B32842" s="104" t="s">
        <v>236</v>
      </c>
      <c r="C32842" s="88">
        <v>34238</v>
      </c>
    </row>
    <row r="32843" spans="1:3" x14ac:dyDescent="0.25">
      <c r="A32843" s="80">
        <v>1120194</v>
      </c>
      <c r="B32843" s="104" t="s">
        <v>236</v>
      </c>
      <c r="C32843" s="88">
        <v>34239</v>
      </c>
    </row>
    <row r="32844" spans="1:3" x14ac:dyDescent="0.25">
      <c r="A32844" s="80">
        <v>1120195</v>
      </c>
      <c r="B32844" s="104" t="s">
        <v>236</v>
      </c>
      <c r="C32844" s="88">
        <v>34245</v>
      </c>
    </row>
    <row r="32845" spans="1:3" x14ac:dyDescent="0.25">
      <c r="A32845" s="80">
        <v>1120196</v>
      </c>
      <c r="B32845" s="104" t="s">
        <v>236</v>
      </c>
      <c r="C32845" s="81" t="s">
        <v>236</v>
      </c>
    </row>
    <row r="32846" spans="1:3" x14ac:dyDescent="0.25">
      <c r="A32846" s="80">
        <v>1120197</v>
      </c>
      <c r="B32846" s="104" t="s">
        <v>236</v>
      </c>
      <c r="C32846" s="88">
        <v>34246</v>
      </c>
    </row>
    <row r="32847" spans="1:3" x14ac:dyDescent="0.25">
      <c r="A32847" s="80">
        <v>1120198</v>
      </c>
      <c r="B32847" s="91">
        <v>1125729</v>
      </c>
      <c r="C32847" s="88">
        <v>34249</v>
      </c>
    </row>
    <row r="32848" spans="1:3" x14ac:dyDescent="0.25">
      <c r="A32848" s="80">
        <v>1120199</v>
      </c>
      <c r="B32848" s="104" t="s">
        <v>236</v>
      </c>
      <c r="C32848" s="81" t="s">
        <v>236</v>
      </c>
    </row>
    <row r="32849" spans="1:3" x14ac:dyDescent="0.25">
      <c r="A32849" s="80">
        <v>1120200</v>
      </c>
      <c r="B32849" s="104" t="s">
        <v>236</v>
      </c>
      <c r="C32849" s="81" t="s">
        <v>236</v>
      </c>
    </row>
    <row r="32850" spans="1:3" x14ac:dyDescent="0.25">
      <c r="A32850" s="80">
        <v>1120201</v>
      </c>
      <c r="B32850" s="104" t="s">
        <v>236</v>
      </c>
      <c r="C32850" s="81" t="s">
        <v>236</v>
      </c>
    </row>
    <row r="32851" spans="1:3" x14ac:dyDescent="0.25">
      <c r="A32851" s="80">
        <v>1120202</v>
      </c>
      <c r="B32851" s="91">
        <v>1124512</v>
      </c>
      <c r="C32851" s="88">
        <v>34252</v>
      </c>
    </row>
    <row r="32852" spans="1:3" x14ac:dyDescent="0.25">
      <c r="A32852" s="80">
        <v>1120203</v>
      </c>
      <c r="B32852" s="91">
        <v>1125448</v>
      </c>
      <c r="C32852" s="88">
        <v>34253</v>
      </c>
    </row>
    <row r="32853" spans="1:3" x14ac:dyDescent="0.25">
      <c r="A32853" s="80">
        <v>1120205</v>
      </c>
      <c r="B32853" s="104" t="s">
        <v>236</v>
      </c>
      <c r="C32853" s="88">
        <v>34254</v>
      </c>
    </row>
    <row r="32854" spans="1:3" x14ac:dyDescent="0.25">
      <c r="A32854" s="80">
        <v>1120206</v>
      </c>
      <c r="B32854" s="104" t="s">
        <v>236</v>
      </c>
      <c r="C32854" s="81" t="s">
        <v>236</v>
      </c>
    </row>
    <row r="32855" spans="1:3" x14ac:dyDescent="0.25">
      <c r="A32855" s="80">
        <v>1120207</v>
      </c>
      <c r="B32855" s="104" t="s">
        <v>236</v>
      </c>
      <c r="C32855" s="81" t="s">
        <v>236</v>
      </c>
    </row>
    <row r="32856" spans="1:3" x14ac:dyDescent="0.25">
      <c r="A32856" s="80">
        <v>1120208</v>
      </c>
      <c r="B32856" s="104" t="s">
        <v>236</v>
      </c>
      <c r="C32856" s="88">
        <v>34256</v>
      </c>
    </row>
    <row r="32857" spans="1:3" x14ac:dyDescent="0.25">
      <c r="A32857" s="80">
        <v>1120209</v>
      </c>
      <c r="B32857" s="104" t="s">
        <v>236</v>
      </c>
      <c r="C32857" s="88">
        <v>3425</v>
      </c>
    </row>
    <row r="32858" spans="1:3" x14ac:dyDescent="0.25">
      <c r="A32858" s="80">
        <v>1120211</v>
      </c>
      <c r="B32858" s="104" t="s">
        <v>236</v>
      </c>
      <c r="C32858" s="81" t="s">
        <v>236</v>
      </c>
    </row>
    <row r="32859" spans="1:3" x14ac:dyDescent="0.25">
      <c r="A32859" s="80">
        <v>1120212</v>
      </c>
      <c r="B32859" s="104" t="s">
        <v>236</v>
      </c>
      <c r="C32859" s="81" t="s">
        <v>236</v>
      </c>
    </row>
    <row r="32860" spans="1:3" x14ac:dyDescent="0.25">
      <c r="A32860" s="80">
        <v>1120213</v>
      </c>
      <c r="B32860" s="104" t="s">
        <v>236</v>
      </c>
      <c r="C32860" s="88">
        <v>34258</v>
      </c>
    </row>
    <row r="32861" spans="1:3" x14ac:dyDescent="0.25">
      <c r="A32861" s="80">
        <v>1120214</v>
      </c>
      <c r="B32861" s="104" t="s">
        <v>236</v>
      </c>
      <c r="C32861" s="88">
        <v>34262</v>
      </c>
    </row>
    <row r="32862" spans="1:3" x14ac:dyDescent="0.25">
      <c r="A32862" s="80">
        <v>1120215</v>
      </c>
      <c r="B32862" s="104" t="s">
        <v>236</v>
      </c>
      <c r="C32862" s="81" t="s">
        <v>236</v>
      </c>
    </row>
    <row r="32863" spans="1:3" x14ac:dyDescent="0.25">
      <c r="A32863" s="80">
        <v>1120216</v>
      </c>
      <c r="B32863" s="91">
        <v>1122602</v>
      </c>
      <c r="C32863" s="88">
        <v>34263</v>
      </c>
    </row>
    <row r="32864" spans="1:3" x14ac:dyDescent="0.25">
      <c r="A32864" s="80">
        <v>1120217</v>
      </c>
      <c r="B32864" s="104" t="s">
        <v>236</v>
      </c>
      <c r="C32864" s="88">
        <v>34264</v>
      </c>
    </row>
    <row r="32865" spans="1:3" x14ac:dyDescent="0.25">
      <c r="A32865" s="80">
        <v>1120218</v>
      </c>
      <c r="B32865" s="91">
        <v>1122603</v>
      </c>
      <c r="C32865" s="88">
        <v>34265</v>
      </c>
    </row>
    <row r="32866" spans="1:3" x14ac:dyDescent="0.25">
      <c r="A32866" s="80">
        <v>1120219</v>
      </c>
      <c r="B32866" s="104" t="s">
        <v>236</v>
      </c>
      <c r="C32866" s="88">
        <v>34267</v>
      </c>
    </row>
    <row r="32867" spans="1:3" x14ac:dyDescent="0.25">
      <c r="A32867" s="80">
        <v>1120220</v>
      </c>
      <c r="B32867" s="104" t="s">
        <v>236</v>
      </c>
      <c r="C32867" s="81" t="s">
        <v>236</v>
      </c>
    </row>
    <row r="32868" spans="1:3" x14ac:dyDescent="0.25">
      <c r="A32868" s="80">
        <v>1120221</v>
      </c>
      <c r="B32868" s="104" t="s">
        <v>236</v>
      </c>
      <c r="C32868" s="81" t="s">
        <v>236</v>
      </c>
    </row>
    <row r="32869" spans="1:3" x14ac:dyDescent="0.25">
      <c r="A32869" s="80">
        <v>1120222</v>
      </c>
      <c r="B32869" s="104" t="s">
        <v>236</v>
      </c>
      <c r="C32869" s="88">
        <v>34268</v>
      </c>
    </row>
    <row r="32870" spans="1:3" x14ac:dyDescent="0.25">
      <c r="A32870" s="80">
        <v>1120223</v>
      </c>
      <c r="B32870" s="104" t="s">
        <v>236</v>
      </c>
      <c r="C32870" s="88">
        <v>34269</v>
      </c>
    </row>
    <row r="32871" spans="1:3" x14ac:dyDescent="0.25">
      <c r="A32871" s="80">
        <v>1120224</v>
      </c>
      <c r="B32871" s="104" t="s">
        <v>236</v>
      </c>
      <c r="C32871" s="88">
        <v>34271</v>
      </c>
    </row>
    <row r="32872" spans="1:3" x14ac:dyDescent="0.25">
      <c r="A32872" s="80">
        <v>1120225</v>
      </c>
      <c r="B32872" s="104" t="s">
        <v>236</v>
      </c>
      <c r="C32872" s="81" t="s">
        <v>236</v>
      </c>
    </row>
    <row r="32873" spans="1:3" x14ac:dyDescent="0.25">
      <c r="A32873" s="80">
        <v>1120226</v>
      </c>
      <c r="B32873" s="104" t="s">
        <v>236</v>
      </c>
      <c r="C32873" s="81" t="s">
        <v>236</v>
      </c>
    </row>
    <row r="32874" spans="1:3" x14ac:dyDescent="0.25">
      <c r="A32874" s="80">
        <v>1120227</v>
      </c>
      <c r="B32874" s="104" t="s">
        <v>236</v>
      </c>
      <c r="C32874" s="81" t="s">
        <v>236</v>
      </c>
    </row>
    <row r="32875" spans="1:3" x14ac:dyDescent="0.25">
      <c r="A32875" s="80">
        <v>1120228</v>
      </c>
      <c r="B32875" s="104" t="s">
        <v>236</v>
      </c>
      <c r="C32875" s="81" t="s">
        <v>236</v>
      </c>
    </row>
    <row r="32876" spans="1:3" x14ac:dyDescent="0.25">
      <c r="A32876" s="80">
        <v>1120229</v>
      </c>
      <c r="B32876" s="104" t="s">
        <v>236</v>
      </c>
      <c r="C32876" s="81" t="s">
        <v>236</v>
      </c>
    </row>
    <row r="32877" spans="1:3" x14ac:dyDescent="0.25">
      <c r="A32877" s="80">
        <v>1120230</v>
      </c>
      <c r="B32877" s="104" t="s">
        <v>236</v>
      </c>
      <c r="C32877" s="81" t="s">
        <v>236</v>
      </c>
    </row>
    <row r="32878" spans="1:3" x14ac:dyDescent="0.25">
      <c r="A32878" s="80">
        <v>1120231</v>
      </c>
      <c r="B32878" s="104" t="s">
        <v>236</v>
      </c>
      <c r="C32878" s="81" t="s">
        <v>236</v>
      </c>
    </row>
    <row r="32879" spans="1:3" x14ac:dyDescent="0.25">
      <c r="A32879" s="80">
        <v>1120232</v>
      </c>
      <c r="B32879" s="104" t="s">
        <v>236</v>
      </c>
      <c r="C32879" s="81" t="s">
        <v>236</v>
      </c>
    </row>
    <row r="32880" spans="1:3" x14ac:dyDescent="0.25">
      <c r="A32880" s="80">
        <v>1120233</v>
      </c>
      <c r="B32880" s="104" t="s">
        <v>236</v>
      </c>
      <c r="C32880" s="81" t="s">
        <v>236</v>
      </c>
    </row>
    <row r="32881" spans="1:3" x14ac:dyDescent="0.25">
      <c r="A32881" s="80">
        <v>1120234</v>
      </c>
      <c r="B32881" s="104" t="s">
        <v>236</v>
      </c>
      <c r="C32881" s="88">
        <v>7649</v>
      </c>
    </row>
    <row r="32882" spans="1:3" x14ac:dyDescent="0.25">
      <c r="A32882" s="80">
        <v>1120235</v>
      </c>
      <c r="B32882" s="104" t="s">
        <v>236</v>
      </c>
      <c r="C32882" s="88">
        <v>34273</v>
      </c>
    </row>
    <row r="32883" spans="1:3" x14ac:dyDescent="0.25">
      <c r="A32883" s="80">
        <v>1120236</v>
      </c>
      <c r="B32883" s="104" t="s">
        <v>236</v>
      </c>
      <c r="C32883" s="81" t="s">
        <v>236</v>
      </c>
    </row>
    <row r="32884" spans="1:3" x14ac:dyDescent="0.25">
      <c r="A32884" s="80">
        <v>1120237</v>
      </c>
      <c r="B32884" s="104" t="s">
        <v>236</v>
      </c>
      <c r="C32884" s="88">
        <v>34277</v>
      </c>
    </row>
    <row r="32885" spans="1:3" x14ac:dyDescent="0.25">
      <c r="A32885" s="80">
        <v>1120238</v>
      </c>
      <c r="B32885" s="104" t="s">
        <v>236</v>
      </c>
      <c r="C32885" s="81" t="s">
        <v>236</v>
      </c>
    </row>
    <row r="32886" spans="1:3" x14ac:dyDescent="0.25">
      <c r="A32886" s="80">
        <v>1120240</v>
      </c>
      <c r="B32886" s="104" t="s">
        <v>236</v>
      </c>
      <c r="C32886" s="81" t="s">
        <v>236</v>
      </c>
    </row>
    <row r="32887" spans="1:3" x14ac:dyDescent="0.25">
      <c r="A32887" s="80">
        <v>1120241</v>
      </c>
      <c r="B32887" s="104" t="s">
        <v>236</v>
      </c>
      <c r="C32887" s="81" t="s">
        <v>236</v>
      </c>
    </row>
    <row r="32888" spans="1:3" x14ac:dyDescent="0.25">
      <c r="A32888" s="80">
        <v>1120242</v>
      </c>
      <c r="B32888" s="91">
        <v>1125730</v>
      </c>
      <c r="C32888" s="88">
        <v>34278</v>
      </c>
    </row>
    <row r="32889" spans="1:3" x14ac:dyDescent="0.25">
      <c r="A32889" s="80">
        <v>1120243</v>
      </c>
      <c r="B32889" s="104" t="s">
        <v>236</v>
      </c>
      <c r="C32889" s="88">
        <v>34279</v>
      </c>
    </row>
    <row r="32890" spans="1:3" x14ac:dyDescent="0.25">
      <c r="A32890" s="80">
        <v>1120244</v>
      </c>
      <c r="B32890" s="104" t="s">
        <v>236</v>
      </c>
      <c r="C32890" s="88">
        <v>34281</v>
      </c>
    </row>
    <row r="32891" spans="1:3" x14ac:dyDescent="0.25">
      <c r="A32891" s="80">
        <v>1120245</v>
      </c>
      <c r="B32891" s="104" t="s">
        <v>236</v>
      </c>
      <c r="C32891" s="81" t="s">
        <v>236</v>
      </c>
    </row>
    <row r="32892" spans="1:3" x14ac:dyDescent="0.25">
      <c r="A32892" s="80">
        <v>1120246</v>
      </c>
      <c r="B32892" s="104" t="s">
        <v>236</v>
      </c>
      <c r="C32892" s="81" t="s">
        <v>236</v>
      </c>
    </row>
    <row r="32893" spans="1:3" x14ac:dyDescent="0.25">
      <c r="A32893" s="80">
        <v>1120247</v>
      </c>
      <c r="B32893" s="104" t="s">
        <v>236</v>
      </c>
      <c r="C32893" s="81" t="s">
        <v>236</v>
      </c>
    </row>
    <row r="32894" spans="1:3" x14ac:dyDescent="0.25">
      <c r="A32894" s="80">
        <v>1120248</v>
      </c>
      <c r="B32894" s="104" t="s">
        <v>236</v>
      </c>
      <c r="C32894" s="88">
        <v>34282</v>
      </c>
    </row>
    <row r="32895" spans="1:3" x14ac:dyDescent="0.25">
      <c r="A32895" s="80">
        <v>1120249</v>
      </c>
      <c r="B32895" s="104" t="s">
        <v>236</v>
      </c>
      <c r="C32895" s="88">
        <v>34283</v>
      </c>
    </row>
    <row r="32896" spans="1:3" x14ac:dyDescent="0.25">
      <c r="A32896" s="80">
        <v>1120251</v>
      </c>
      <c r="B32896" s="104" t="s">
        <v>236</v>
      </c>
      <c r="C32896" s="81" t="s">
        <v>236</v>
      </c>
    </row>
    <row r="32897" spans="1:3" x14ac:dyDescent="0.25">
      <c r="A32897" s="80">
        <v>1120252</v>
      </c>
      <c r="B32897" s="104" t="s">
        <v>236</v>
      </c>
      <c r="C32897" s="81" t="s">
        <v>236</v>
      </c>
    </row>
    <row r="32898" spans="1:3" x14ac:dyDescent="0.25">
      <c r="A32898" s="80">
        <v>1120253</v>
      </c>
      <c r="B32898" s="104" t="s">
        <v>236</v>
      </c>
      <c r="C32898" s="88">
        <v>34284</v>
      </c>
    </row>
    <row r="32899" spans="1:3" x14ac:dyDescent="0.25">
      <c r="A32899" s="80">
        <v>1120254</v>
      </c>
      <c r="B32899" s="104" t="s">
        <v>236</v>
      </c>
      <c r="C32899" s="88">
        <v>34286</v>
      </c>
    </row>
    <row r="32900" spans="1:3" x14ac:dyDescent="0.25">
      <c r="A32900" s="80">
        <v>1120255</v>
      </c>
      <c r="B32900" s="104" t="s">
        <v>236</v>
      </c>
      <c r="C32900" s="88">
        <v>34287</v>
      </c>
    </row>
    <row r="32901" spans="1:3" x14ac:dyDescent="0.25">
      <c r="A32901" s="80">
        <v>1120256</v>
      </c>
      <c r="B32901" s="104" t="s">
        <v>236</v>
      </c>
      <c r="C32901" s="88">
        <v>34289</v>
      </c>
    </row>
    <row r="32902" spans="1:3" x14ac:dyDescent="0.25">
      <c r="A32902" s="80">
        <v>1120257</v>
      </c>
      <c r="B32902" s="91">
        <v>1125224</v>
      </c>
      <c r="C32902" s="88">
        <v>34290</v>
      </c>
    </row>
    <row r="32903" spans="1:3" x14ac:dyDescent="0.25">
      <c r="A32903" s="80">
        <v>1120258</v>
      </c>
      <c r="B32903" s="91">
        <v>1125050</v>
      </c>
      <c r="C32903" s="88">
        <v>34291</v>
      </c>
    </row>
    <row r="32904" spans="1:3" x14ac:dyDescent="0.25">
      <c r="A32904" s="80">
        <v>1120259</v>
      </c>
      <c r="B32904" s="91">
        <v>1124660</v>
      </c>
      <c r="C32904" s="88">
        <v>34292</v>
      </c>
    </row>
    <row r="32905" spans="1:3" x14ac:dyDescent="0.25">
      <c r="A32905" s="80">
        <v>1120260</v>
      </c>
      <c r="B32905" s="104" t="s">
        <v>236</v>
      </c>
      <c r="C32905" s="81" t="s">
        <v>236</v>
      </c>
    </row>
    <row r="32906" spans="1:3" x14ac:dyDescent="0.25">
      <c r="A32906" s="80">
        <v>1120261</v>
      </c>
      <c r="B32906" s="91">
        <v>1125152</v>
      </c>
      <c r="C32906" s="88">
        <v>34293</v>
      </c>
    </row>
    <row r="32907" spans="1:3" x14ac:dyDescent="0.25">
      <c r="A32907" s="80">
        <v>1120262</v>
      </c>
      <c r="B32907" s="104" t="s">
        <v>236</v>
      </c>
      <c r="C32907" s="88">
        <v>34295</v>
      </c>
    </row>
    <row r="32908" spans="1:3" x14ac:dyDescent="0.25">
      <c r="A32908" s="80">
        <v>1120263</v>
      </c>
      <c r="B32908" s="91">
        <v>1120264</v>
      </c>
      <c r="C32908" s="88">
        <v>34297</v>
      </c>
    </row>
    <row r="32909" spans="1:3" x14ac:dyDescent="0.25">
      <c r="A32909" s="80">
        <v>1120266</v>
      </c>
      <c r="B32909" s="91">
        <v>1122608</v>
      </c>
      <c r="C32909" s="88">
        <v>34299</v>
      </c>
    </row>
    <row r="32910" spans="1:3" x14ac:dyDescent="0.25">
      <c r="A32910" s="80">
        <v>1120267</v>
      </c>
      <c r="B32910" s="104" t="s">
        <v>236</v>
      </c>
      <c r="C32910" s="81" t="s">
        <v>236</v>
      </c>
    </row>
    <row r="32911" spans="1:3" x14ac:dyDescent="0.25">
      <c r="A32911" s="80">
        <v>1120268</v>
      </c>
      <c r="B32911" s="91">
        <v>1133420</v>
      </c>
      <c r="C32911" s="88">
        <v>34300</v>
      </c>
    </row>
    <row r="32912" spans="1:3" x14ac:dyDescent="0.25">
      <c r="A32912" s="80">
        <v>1120269</v>
      </c>
      <c r="B32912" s="104" t="s">
        <v>236</v>
      </c>
      <c r="C32912" s="81" t="s">
        <v>236</v>
      </c>
    </row>
    <row r="32913" spans="1:3" x14ac:dyDescent="0.25">
      <c r="A32913" s="80">
        <v>1120270</v>
      </c>
      <c r="B32913" s="104" t="s">
        <v>236</v>
      </c>
      <c r="C32913" s="81" t="s">
        <v>236</v>
      </c>
    </row>
    <row r="32914" spans="1:3" x14ac:dyDescent="0.25">
      <c r="A32914" s="80">
        <v>1120271</v>
      </c>
      <c r="B32914" s="104" t="s">
        <v>236</v>
      </c>
      <c r="C32914" s="81" t="s">
        <v>236</v>
      </c>
    </row>
    <row r="32915" spans="1:3" x14ac:dyDescent="0.25">
      <c r="A32915" s="80">
        <v>1120272</v>
      </c>
      <c r="B32915" s="104" t="s">
        <v>236</v>
      </c>
      <c r="C32915" s="88">
        <v>34302</v>
      </c>
    </row>
    <row r="32916" spans="1:3" x14ac:dyDescent="0.25">
      <c r="A32916" s="80">
        <v>1120273</v>
      </c>
      <c r="B32916" s="104" t="s">
        <v>236</v>
      </c>
      <c r="C32916" s="88">
        <v>34303</v>
      </c>
    </row>
    <row r="32917" spans="1:3" x14ac:dyDescent="0.25">
      <c r="A32917" s="80">
        <v>1120274</v>
      </c>
      <c r="B32917" s="104" t="s">
        <v>236</v>
      </c>
      <c r="C32917" s="81" t="s">
        <v>236</v>
      </c>
    </row>
    <row r="32918" spans="1:3" x14ac:dyDescent="0.25">
      <c r="A32918" s="80">
        <v>1120275</v>
      </c>
      <c r="B32918" s="104" t="s">
        <v>236</v>
      </c>
      <c r="C32918" s="81" t="s">
        <v>236</v>
      </c>
    </row>
    <row r="32919" spans="1:3" x14ac:dyDescent="0.25">
      <c r="A32919" s="80">
        <v>1120276</v>
      </c>
      <c r="B32919" s="104" t="s">
        <v>236</v>
      </c>
      <c r="C32919" s="81" t="s">
        <v>236</v>
      </c>
    </row>
    <row r="32920" spans="1:3" x14ac:dyDescent="0.25">
      <c r="A32920" s="80">
        <v>1120277</v>
      </c>
      <c r="B32920" s="104" t="s">
        <v>236</v>
      </c>
      <c r="C32920" s="81" t="s">
        <v>236</v>
      </c>
    </row>
    <row r="32921" spans="1:3" x14ac:dyDescent="0.25">
      <c r="A32921" s="80">
        <v>1120278</v>
      </c>
      <c r="B32921" s="104" t="s">
        <v>236</v>
      </c>
      <c r="C32921" s="81" t="s">
        <v>236</v>
      </c>
    </row>
    <row r="32922" spans="1:3" x14ac:dyDescent="0.25">
      <c r="A32922" s="80">
        <v>1120279</v>
      </c>
      <c r="B32922" s="104" t="s">
        <v>236</v>
      </c>
      <c r="C32922" s="81" t="s">
        <v>236</v>
      </c>
    </row>
    <row r="32923" spans="1:3" x14ac:dyDescent="0.25">
      <c r="A32923" s="80">
        <v>1120280</v>
      </c>
      <c r="B32923" s="104" t="s">
        <v>236</v>
      </c>
      <c r="C32923" s="81" t="s">
        <v>236</v>
      </c>
    </row>
    <row r="32924" spans="1:3" x14ac:dyDescent="0.25">
      <c r="A32924" s="80">
        <v>1120281</v>
      </c>
      <c r="B32924" s="104" t="s">
        <v>236</v>
      </c>
      <c r="C32924" s="88">
        <v>34304</v>
      </c>
    </row>
    <row r="32925" spans="1:3" x14ac:dyDescent="0.25">
      <c r="A32925" s="80">
        <v>1120282</v>
      </c>
      <c r="B32925" s="91">
        <v>1130843</v>
      </c>
      <c r="C32925" s="88">
        <v>34305</v>
      </c>
    </row>
    <row r="32926" spans="1:3" x14ac:dyDescent="0.25">
      <c r="A32926" s="80">
        <v>1120283</v>
      </c>
      <c r="B32926" s="104" t="s">
        <v>236</v>
      </c>
      <c r="C32926" s="88">
        <v>34306</v>
      </c>
    </row>
    <row r="32927" spans="1:3" x14ac:dyDescent="0.25">
      <c r="A32927" s="80">
        <v>1120284</v>
      </c>
      <c r="B32927" s="104" t="s">
        <v>236</v>
      </c>
      <c r="C32927" s="81" t="s">
        <v>236</v>
      </c>
    </row>
    <row r="32928" spans="1:3" x14ac:dyDescent="0.25">
      <c r="A32928" s="80">
        <v>1120285</v>
      </c>
      <c r="B32928" s="91">
        <v>1124128</v>
      </c>
      <c r="C32928" s="88">
        <v>34307</v>
      </c>
    </row>
    <row r="32929" spans="1:3" x14ac:dyDescent="0.25">
      <c r="A32929" s="80">
        <v>1120286</v>
      </c>
      <c r="B32929" s="91">
        <v>1123976</v>
      </c>
      <c r="C32929" s="88">
        <v>34308</v>
      </c>
    </row>
    <row r="32930" spans="1:3" x14ac:dyDescent="0.25">
      <c r="A32930" s="80">
        <v>1120287</v>
      </c>
      <c r="B32930" s="104" t="s">
        <v>236</v>
      </c>
      <c r="C32930" s="81" t="s">
        <v>236</v>
      </c>
    </row>
    <row r="32931" spans="1:3" x14ac:dyDescent="0.25">
      <c r="A32931" s="80">
        <v>1120288</v>
      </c>
      <c r="B32931" s="91">
        <v>1125049</v>
      </c>
      <c r="C32931" s="88">
        <v>34312</v>
      </c>
    </row>
    <row r="32932" spans="1:3" x14ac:dyDescent="0.25">
      <c r="A32932" s="80">
        <v>1120289</v>
      </c>
      <c r="B32932" s="104" t="s">
        <v>236</v>
      </c>
      <c r="C32932" s="81" t="s">
        <v>236</v>
      </c>
    </row>
    <row r="32933" spans="1:3" x14ac:dyDescent="0.25">
      <c r="A32933" s="80">
        <v>1120290</v>
      </c>
      <c r="B32933" s="104" t="s">
        <v>236</v>
      </c>
      <c r="C32933" s="88">
        <v>59602</v>
      </c>
    </row>
    <row r="32934" spans="1:3" x14ac:dyDescent="0.25">
      <c r="A32934" s="80">
        <v>1120291</v>
      </c>
      <c r="B32934" s="104" t="s">
        <v>236</v>
      </c>
      <c r="C32934" s="81" t="s">
        <v>236</v>
      </c>
    </row>
    <row r="32935" spans="1:3" x14ac:dyDescent="0.25">
      <c r="A32935" s="80">
        <v>1120292</v>
      </c>
      <c r="B32935" s="104" t="s">
        <v>236</v>
      </c>
      <c r="C32935" s="88">
        <v>34316</v>
      </c>
    </row>
    <row r="32936" spans="1:3" x14ac:dyDescent="0.25">
      <c r="A32936" s="80">
        <v>1120293</v>
      </c>
      <c r="B32936" s="91">
        <v>1124591</v>
      </c>
      <c r="C32936" s="88">
        <v>34317</v>
      </c>
    </row>
    <row r="32937" spans="1:3" x14ac:dyDescent="0.25">
      <c r="A32937" s="80">
        <v>1120294</v>
      </c>
      <c r="B32937" s="104" t="s">
        <v>236</v>
      </c>
      <c r="C32937" s="88">
        <v>34319</v>
      </c>
    </row>
    <row r="32938" spans="1:3" x14ac:dyDescent="0.25">
      <c r="A32938" s="80">
        <v>1120295</v>
      </c>
      <c r="B32938" s="104" t="s">
        <v>236</v>
      </c>
      <c r="C32938" s="88">
        <v>34320</v>
      </c>
    </row>
    <row r="32939" spans="1:3" x14ac:dyDescent="0.25">
      <c r="A32939" s="80">
        <v>1120296</v>
      </c>
      <c r="B32939" s="104" t="s">
        <v>236</v>
      </c>
      <c r="C32939" s="81" t="s">
        <v>236</v>
      </c>
    </row>
    <row r="32940" spans="1:3" x14ac:dyDescent="0.25">
      <c r="A32940" s="80">
        <v>1120297</v>
      </c>
      <c r="B32940" s="104" t="s">
        <v>236</v>
      </c>
      <c r="C32940" s="81" t="s">
        <v>236</v>
      </c>
    </row>
    <row r="32941" spans="1:3" x14ac:dyDescent="0.25">
      <c r="A32941" s="80">
        <v>1120298</v>
      </c>
      <c r="B32941" s="104" t="s">
        <v>236</v>
      </c>
      <c r="C32941" s="81" t="s">
        <v>236</v>
      </c>
    </row>
    <row r="32942" spans="1:3" x14ac:dyDescent="0.25">
      <c r="A32942" s="80">
        <v>1120299</v>
      </c>
      <c r="B32942" s="91">
        <v>1125560</v>
      </c>
      <c r="C32942" s="88">
        <v>34315</v>
      </c>
    </row>
    <row r="32943" spans="1:3" x14ac:dyDescent="0.25">
      <c r="A32943" s="80">
        <v>1120300</v>
      </c>
      <c r="B32943" s="104" t="s">
        <v>236</v>
      </c>
      <c r="C32943" s="81" t="s">
        <v>236</v>
      </c>
    </row>
    <row r="32944" spans="1:3" x14ac:dyDescent="0.25">
      <c r="A32944" s="80">
        <v>1120301</v>
      </c>
      <c r="B32944" s="104" t="s">
        <v>236</v>
      </c>
      <c r="C32944" s="81" t="s">
        <v>236</v>
      </c>
    </row>
    <row r="32945" spans="1:3" x14ac:dyDescent="0.25">
      <c r="A32945" s="80">
        <v>1120302</v>
      </c>
      <c r="B32945" s="104" t="s">
        <v>236</v>
      </c>
      <c r="C32945" s="81" t="s">
        <v>236</v>
      </c>
    </row>
    <row r="32946" spans="1:3" x14ac:dyDescent="0.25">
      <c r="A32946" s="80">
        <v>1120303</v>
      </c>
      <c r="B32946" s="104" t="s">
        <v>236</v>
      </c>
      <c r="C32946" s="81" t="s">
        <v>236</v>
      </c>
    </row>
    <row r="32947" spans="1:3" x14ac:dyDescent="0.25">
      <c r="A32947" s="80">
        <v>1120304</v>
      </c>
      <c r="B32947" s="104" t="s">
        <v>236</v>
      </c>
      <c r="C32947" s="81" t="s">
        <v>236</v>
      </c>
    </row>
    <row r="32948" spans="1:3" x14ac:dyDescent="0.25">
      <c r="A32948" s="80">
        <v>1120305</v>
      </c>
      <c r="B32948" s="104" t="s">
        <v>236</v>
      </c>
      <c r="C32948" s="88">
        <v>34323</v>
      </c>
    </row>
    <row r="32949" spans="1:3" x14ac:dyDescent="0.25">
      <c r="A32949" s="80">
        <v>1120306</v>
      </c>
      <c r="B32949" s="104" t="s">
        <v>236</v>
      </c>
      <c r="C32949" s="88">
        <v>34324</v>
      </c>
    </row>
    <row r="32950" spans="1:3" x14ac:dyDescent="0.25">
      <c r="A32950" s="80">
        <v>1120307</v>
      </c>
      <c r="B32950" s="91">
        <v>1123947</v>
      </c>
      <c r="C32950" s="88">
        <v>34328</v>
      </c>
    </row>
    <row r="32951" spans="1:3" x14ac:dyDescent="0.25">
      <c r="A32951" s="80">
        <v>1120308</v>
      </c>
      <c r="B32951" s="104" t="s">
        <v>236</v>
      </c>
      <c r="C32951" s="81" t="s">
        <v>236</v>
      </c>
    </row>
    <row r="32952" spans="1:3" x14ac:dyDescent="0.25">
      <c r="A32952" s="80">
        <v>1120309</v>
      </c>
      <c r="B32952" s="91">
        <v>1124182</v>
      </c>
      <c r="C32952" s="88">
        <v>34331</v>
      </c>
    </row>
    <row r="32953" spans="1:3" x14ac:dyDescent="0.25">
      <c r="A32953" s="80">
        <v>1120310</v>
      </c>
      <c r="B32953" s="104" t="s">
        <v>236</v>
      </c>
      <c r="C32953" s="81" t="s">
        <v>236</v>
      </c>
    </row>
    <row r="32954" spans="1:3" x14ac:dyDescent="0.25">
      <c r="A32954" s="80">
        <v>1120311</v>
      </c>
      <c r="B32954" s="91">
        <v>1125130</v>
      </c>
      <c r="C32954" s="88">
        <v>34332</v>
      </c>
    </row>
    <row r="32955" spans="1:3" x14ac:dyDescent="0.25">
      <c r="A32955" s="80">
        <v>1120312</v>
      </c>
      <c r="B32955" s="104" t="s">
        <v>236</v>
      </c>
      <c r="C32955" s="81" t="s">
        <v>236</v>
      </c>
    </row>
    <row r="32956" spans="1:3" x14ac:dyDescent="0.25">
      <c r="A32956" s="80">
        <v>1120313</v>
      </c>
      <c r="B32956" s="104" t="s">
        <v>236</v>
      </c>
      <c r="C32956" s="88">
        <v>34333</v>
      </c>
    </row>
    <row r="32957" spans="1:3" x14ac:dyDescent="0.25">
      <c r="A32957" s="80">
        <v>1120314</v>
      </c>
      <c r="B32957" s="91">
        <v>1124497</v>
      </c>
      <c r="C32957" s="88">
        <v>34334</v>
      </c>
    </row>
    <row r="32958" spans="1:3" x14ac:dyDescent="0.25">
      <c r="A32958" s="80">
        <v>1120315</v>
      </c>
      <c r="B32958" s="104" t="s">
        <v>236</v>
      </c>
      <c r="C32958" s="81" t="s">
        <v>236</v>
      </c>
    </row>
    <row r="32959" spans="1:3" x14ac:dyDescent="0.25">
      <c r="A32959" s="80">
        <v>1120316</v>
      </c>
      <c r="B32959" s="91">
        <v>1122633</v>
      </c>
      <c r="C32959" s="88">
        <v>34335</v>
      </c>
    </row>
    <row r="32960" spans="1:3" x14ac:dyDescent="0.25">
      <c r="A32960" s="80">
        <v>1120317</v>
      </c>
      <c r="B32960" s="91">
        <v>1133476</v>
      </c>
      <c r="C32960" s="88">
        <v>34337</v>
      </c>
    </row>
    <row r="32961" spans="1:3" x14ac:dyDescent="0.25">
      <c r="A32961" s="80">
        <v>1120318</v>
      </c>
      <c r="B32961" s="91">
        <v>1123477</v>
      </c>
      <c r="C32961" s="88">
        <v>34338</v>
      </c>
    </row>
    <row r="32962" spans="1:3" x14ac:dyDescent="0.25">
      <c r="A32962" s="80">
        <v>1120319</v>
      </c>
      <c r="B32962" s="91">
        <v>1124499</v>
      </c>
      <c r="C32962" s="88">
        <v>34339</v>
      </c>
    </row>
    <row r="32963" spans="1:3" x14ac:dyDescent="0.25">
      <c r="A32963" s="80">
        <v>1120320</v>
      </c>
      <c r="B32963" s="104" t="s">
        <v>236</v>
      </c>
      <c r="C32963" s="88">
        <v>34341</v>
      </c>
    </row>
    <row r="32964" spans="1:3" x14ac:dyDescent="0.25">
      <c r="A32964" s="80">
        <v>1120321</v>
      </c>
      <c r="B32964" s="104" t="s">
        <v>236</v>
      </c>
      <c r="C32964" s="88">
        <v>34344</v>
      </c>
    </row>
    <row r="32965" spans="1:3" x14ac:dyDescent="0.25">
      <c r="A32965" s="80">
        <v>1120322</v>
      </c>
      <c r="B32965" s="104" t="s">
        <v>236</v>
      </c>
      <c r="C32965" s="88">
        <v>34347</v>
      </c>
    </row>
    <row r="32966" spans="1:3" x14ac:dyDescent="0.25">
      <c r="A32966" s="80">
        <v>1120323</v>
      </c>
      <c r="B32966" s="104" t="s">
        <v>236</v>
      </c>
      <c r="C32966" s="88">
        <v>17466</v>
      </c>
    </row>
    <row r="32967" spans="1:3" x14ac:dyDescent="0.25">
      <c r="A32967" s="80">
        <v>1120324</v>
      </c>
      <c r="B32967" s="104" t="s">
        <v>236</v>
      </c>
      <c r="C32967" s="81" t="s">
        <v>236</v>
      </c>
    </row>
    <row r="32968" spans="1:3" x14ac:dyDescent="0.25">
      <c r="A32968" s="80">
        <v>1120325</v>
      </c>
      <c r="B32968" s="104" t="s">
        <v>236</v>
      </c>
      <c r="C32968" s="88">
        <v>15695</v>
      </c>
    </row>
    <row r="32969" spans="1:3" x14ac:dyDescent="0.25">
      <c r="A32969" s="80">
        <v>1120326</v>
      </c>
      <c r="B32969" s="104" t="s">
        <v>236</v>
      </c>
      <c r="C32969" s="88">
        <v>34348</v>
      </c>
    </row>
    <row r="32970" spans="1:3" x14ac:dyDescent="0.25">
      <c r="A32970" s="80">
        <v>1120327</v>
      </c>
      <c r="B32970" s="104" t="s">
        <v>236</v>
      </c>
      <c r="C32970" s="88">
        <v>34349</v>
      </c>
    </row>
    <row r="32971" spans="1:3" x14ac:dyDescent="0.25">
      <c r="A32971" s="80">
        <v>1120328</v>
      </c>
      <c r="B32971" s="104" t="s">
        <v>236</v>
      </c>
      <c r="C32971" s="81" t="s">
        <v>236</v>
      </c>
    </row>
    <row r="32972" spans="1:3" x14ac:dyDescent="0.25">
      <c r="A32972" s="80">
        <v>1120329</v>
      </c>
      <c r="B32972" s="104" t="s">
        <v>236</v>
      </c>
      <c r="C32972" s="81" t="s">
        <v>236</v>
      </c>
    </row>
    <row r="32973" spans="1:3" x14ac:dyDescent="0.25">
      <c r="A32973" s="80">
        <v>1120330</v>
      </c>
      <c r="B32973" s="104" t="s">
        <v>236</v>
      </c>
      <c r="C32973" s="88">
        <v>34350</v>
      </c>
    </row>
    <row r="32974" spans="1:3" x14ac:dyDescent="0.25">
      <c r="A32974" s="80">
        <v>1120331</v>
      </c>
      <c r="B32974" s="104" t="s">
        <v>236</v>
      </c>
      <c r="C32974" s="88">
        <v>58679</v>
      </c>
    </row>
    <row r="32975" spans="1:3" x14ac:dyDescent="0.25">
      <c r="A32975" s="80">
        <v>1120332</v>
      </c>
      <c r="B32975" s="104" t="s">
        <v>236</v>
      </c>
      <c r="C32975" s="88">
        <v>34351</v>
      </c>
    </row>
    <row r="32976" spans="1:3" x14ac:dyDescent="0.25">
      <c r="A32976" s="80">
        <v>1120333</v>
      </c>
      <c r="B32976" s="91">
        <v>1125449</v>
      </c>
      <c r="C32976" s="88">
        <v>34391</v>
      </c>
    </row>
    <row r="32977" spans="1:3" x14ac:dyDescent="0.25">
      <c r="A32977" s="80">
        <v>1120334</v>
      </c>
      <c r="B32977" s="91">
        <v>1125637</v>
      </c>
      <c r="C32977" s="88">
        <v>34353</v>
      </c>
    </row>
    <row r="32978" spans="1:3" x14ac:dyDescent="0.25">
      <c r="A32978" s="80">
        <v>1120335</v>
      </c>
      <c r="B32978" s="104" t="s">
        <v>236</v>
      </c>
      <c r="C32978" s="88">
        <v>34354</v>
      </c>
    </row>
    <row r="32979" spans="1:3" x14ac:dyDescent="0.25">
      <c r="A32979" s="80">
        <v>1120336</v>
      </c>
      <c r="B32979" s="104" t="s">
        <v>236</v>
      </c>
      <c r="C32979" s="88">
        <v>34355</v>
      </c>
    </row>
    <row r="32980" spans="1:3" x14ac:dyDescent="0.25">
      <c r="A32980" s="80">
        <v>1120337</v>
      </c>
      <c r="B32980" s="104" t="s">
        <v>236</v>
      </c>
      <c r="C32980" s="81" t="s">
        <v>236</v>
      </c>
    </row>
    <row r="32981" spans="1:3" x14ac:dyDescent="0.25">
      <c r="A32981" s="80">
        <v>1120338</v>
      </c>
      <c r="B32981" s="104" t="s">
        <v>236</v>
      </c>
      <c r="C32981" s="81" t="s">
        <v>236</v>
      </c>
    </row>
    <row r="32982" spans="1:3" x14ac:dyDescent="0.25">
      <c r="A32982" s="80">
        <v>1120339</v>
      </c>
      <c r="B32982" s="91">
        <v>1123975</v>
      </c>
      <c r="C32982" s="88">
        <v>34356</v>
      </c>
    </row>
    <row r="32983" spans="1:3" x14ac:dyDescent="0.25">
      <c r="A32983" s="80">
        <v>1120340</v>
      </c>
      <c r="B32983" s="104" t="s">
        <v>236</v>
      </c>
      <c r="C32983" s="81" t="s">
        <v>236</v>
      </c>
    </row>
    <row r="32984" spans="1:3" x14ac:dyDescent="0.25">
      <c r="A32984" s="80">
        <v>1120341</v>
      </c>
      <c r="B32984" s="104" t="s">
        <v>236</v>
      </c>
      <c r="C32984" s="81" t="s">
        <v>236</v>
      </c>
    </row>
    <row r="32985" spans="1:3" x14ac:dyDescent="0.25">
      <c r="A32985" s="80">
        <v>1120342</v>
      </c>
      <c r="B32985" s="104" t="s">
        <v>236</v>
      </c>
      <c r="C32985" s="81" t="s">
        <v>236</v>
      </c>
    </row>
    <row r="32986" spans="1:3" x14ac:dyDescent="0.25">
      <c r="A32986" s="80">
        <v>1120343</v>
      </c>
      <c r="B32986" s="104" t="s">
        <v>236</v>
      </c>
      <c r="C32986" s="88">
        <v>34357</v>
      </c>
    </row>
    <row r="32987" spans="1:3" x14ac:dyDescent="0.25">
      <c r="A32987" s="80">
        <v>1120344</v>
      </c>
      <c r="B32987" s="104" t="s">
        <v>236</v>
      </c>
      <c r="C32987" s="81" t="s">
        <v>236</v>
      </c>
    </row>
    <row r="32988" spans="1:3" x14ac:dyDescent="0.25">
      <c r="A32988" s="80">
        <v>1120345</v>
      </c>
      <c r="B32988" s="104" t="s">
        <v>236</v>
      </c>
      <c r="C32988" s="88">
        <v>34358</v>
      </c>
    </row>
    <row r="32989" spans="1:3" x14ac:dyDescent="0.25">
      <c r="A32989" s="80">
        <v>1120346</v>
      </c>
      <c r="B32989" s="104" t="s">
        <v>236</v>
      </c>
      <c r="C32989" s="81" t="s">
        <v>236</v>
      </c>
    </row>
    <row r="32990" spans="1:3" x14ac:dyDescent="0.25">
      <c r="A32990" s="80">
        <v>1120347</v>
      </c>
      <c r="B32990" s="91">
        <v>1124410</v>
      </c>
      <c r="C32990" s="88">
        <v>34359</v>
      </c>
    </row>
    <row r="32991" spans="1:3" x14ac:dyDescent="0.25">
      <c r="A32991" s="80">
        <v>1120348</v>
      </c>
      <c r="B32991" s="104" t="s">
        <v>236</v>
      </c>
      <c r="C32991" s="81" t="s">
        <v>236</v>
      </c>
    </row>
    <row r="32992" spans="1:3" x14ac:dyDescent="0.25">
      <c r="A32992" s="80">
        <v>1120349</v>
      </c>
      <c r="B32992" s="104" t="s">
        <v>236</v>
      </c>
      <c r="C32992" s="88">
        <v>34360</v>
      </c>
    </row>
    <row r="32993" spans="1:3" x14ac:dyDescent="0.25">
      <c r="A32993" s="80">
        <v>1120350</v>
      </c>
      <c r="B32993" s="104" t="s">
        <v>236</v>
      </c>
      <c r="C32993" s="81" t="s">
        <v>236</v>
      </c>
    </row>
    <row r="32994" spans="1:3" x14ac:dyDescent="0.25">
      <c r="A32994" s="80">
        <v>1120351</v>
      </c>
      <c r="B32994" s="104" t="s">
        <v>236</v>
      </c>
      <c r="C32994" s="81" t="s">
        <v>236</v>
      </c>
    </row>
    <row r="32995" spans="1:3" x14ac:dyDescent="0.25">
      <c r="A32995" s="80">
        <v>1120352</v>
      </c>
      <c r="B32995" s="104" t="s">
        <v>236</v>
      </c>
      <c r="C32995" s="81" t="s">
        <v>236</v>
      </c>
    </row>
    <row r="32996" spans="1:3" x14ac:dyDescent="0.25">
      <c r="A32996" s="80">
        <v>1120353</v>
      </c>
      <c r="B32996" s="104" t="s">
        <v>236</v>
      </c>
      <c r="C32996" s="81" t="s">
        <v>236</v>
      </c>
    </row>
    <row r="32997" spans="1:3" x14ac:dyDescent="0.25">
      <c r="A32997" s="80">
        <v>1120354</v>
      </c>
      <c r="B32997" s="104" t="s">
        <v>236</v>
      </c>
      <c r="C32997" s="81" t="s">
        <v>236</v>
      </c>
    </row>
    <row r="32998" spans="1:3" x14ac:dyDescent="0.25">
      <c r="A32998" s="80">
        <v>1120355</v>
      </c>
      <c r="B32998" s="104" t="s">
        <v>236</v>
      </c>
      <c r="C32998" s="81" t="s">
        <v>236</v>
      </c>
    </row>
    <row r="32999" spans="1:3" x14ac:dyDescent="0.25">
      <c r="A32999" s="80">
        <v>1120357</v>
      </c>
      <c r="B32999" s="104" t="s">
        <v>236</v>
      </c>
      <c r="C32999" s="81" t="s">
        <v>236</v>
      </c>
    </row>
    <row r="33000" spans="1:3" x14ac:dyDescent="0.25">
      <c r="A33000" s="80">
        <v>1120358</v>
      </c>
      <c r="B33000" s="104" t="s">
        <v>236</v>
      </c>
      <c r="C33000" s="81" t="s">
        <v>236</v>
      </c>
    </row>
    <row r="33001" spans="1:3" x14ac:dyDescent="0.25">
      <c r="A33001" s="80">
        <v>1120359</v>
      </c>
      <c r="B33001" s="104" t="s">
        <v>236</v>
      </c>
      <c r="C33001" s="81" t="s">
        <v>236</v>
      </c>
    </row>
    <row r="33002" spans="1:3" x14ac:dyDescent="0.25">
      <c r="A33002" s="80">
        <v>1120360</v>
      </c>
      <c r="B33002" s="104" t="s">
        <v>236</v>
      </c>
      <c r="C33002" s="88">
        <v>34361</v>
      </c>
    </row>
    <row r="33003" spans="1:3" x14ac:dyDescent="0.25">
      <c r="A33003" s="80">
        <v>1120361</v>
      </c>
      <c r="B33003" s="104" t="s">
        <v>236</v>
      </c>
      <c r="C33003" s="81" t="s">
        <v>236</v>
      </c>
    </row>
    <row r="33004" spans="1:3" x14ac:dyDescent="0.25">
      <c r="A33004" s="80">
        <v>1120362</v>
      </c>
      <c r="B33004" s="104" t="s">
        <v>236</v>
      </c>
      <c r="C33004" s="81" t="s">
        <v>236</v>
      </c>
    </row>
    <row r="33005" spans="1:3" x14ac:dyDescent="0.25">
      <c r="A33005" s="80">
        <v>1120363</v>
      </c>
      <c r="B33005" s="104" t="s">
        <v>236</v>
      </c>
      <c r="C33005" s="81" t="s">
        <v>236</v>
      </c>
    </row>
    <row r="33006" spans="1:3" x14ac:dyDescent="0.25">
      <c r="A33006" s="80">
        <v>1120364</v>
      </c>
      <c r="B33006" s="104" t="s">
        <v>236</v>
      </c>
      <c r="C33006" s="81" t="s">
        <v>236</v>
      </c>
    </row>
    <row r="33007" spans="1:3" x14ac:dyDescent="0.25">
      <c r="A33007" s="80">
        <v>1120365</v>
      </c>
      <c r="B33007" s="104" t="s">
        <v>236</v>
      </c>
      <c r="C33007" s="88">
        <v>34363</v>
      </c>
    </row>
    <row r="33008" spans="1:3" x14ac:dyDescent="0.25">
      <c r="A33008" s="80">
        <v>1120366</v>
      </c>
      <c r="B33008" s="91">
        <v>1120371</v>
      </c>
      <c r="C33008" s="88">
        <v>34365</v>
      </c>
    </row>
    <row r="33009" spans="1:3" x14ac:dyDescent="0.25">
      <c r="A33009" s="80">
        <v>1120367</v>
      </c>
      <c r="B33009" s="104" t="s">
        <v>236</v>
      </c>
      <c r="C33009" s="81" t="s">
        <v>236</v>
      </c>
    </row>
    <row r="33010" spans="1:3" x14ac:dyDescent="0.25">
      <c r="A33010" s="80">
        <v>1120368</v>
      </c>
      <c r="B33010" s="104" t="s">
        <v>236</v>
      </c>
      <c r="C33010" s="81" t="s">
        <v>236</v>
      </c>
    </row>
    <row r="33011" spans="1:3" x14ac:dyDescent="0.25">
      <c r="A33011" s="80">
        <v>1120369</v>
      </c>
      <c r="B33011" s="104" t="s">
        <v>236</v>
      </c>
      <c r="C33011" s="81" t="s">
        <v>236</v>
      </c>
    </row>
    <row r="33012" spans="1:3" x14ac:dyDescent="0.25">
      <c r="A33012" s="80">
        <v>1120370</v>
      </c>
      <c r="B33012" s="104" t="s">
        <v>236</v>
      </c>
      <c r="C33012" s="81" t="s">
        <v>236</v>
      </c>
    </row>
    <row r="33013" spans="1:3" x14ac:dyDescent="0.25">
      <c r="A33013" s="80">
        <v>1120372</v>
      </c>
      <c r="B33013" s="104" t="s">
        <v>236</v>
      </c>
      <c r="C33013" s="81" t="s">
        <v>236</v>
      </c>
    </row>
    <row r="33014" spans="1:3" x14ac:dyDescent="0.25">
      <c r="A33014" s="80">
        <v>1120373</v>
      </c>
      <c r="B33014" s="104" t="s">
        <v>236</v>
      </c>
      <c r="C33014" s="88">
        <v>34366</v>
      </c>
    </row>
    <row r="33015" spans="1:3" x14ac:dyDescent="0.25">
      <c r="A33015" s="80">
        <v>1120374</v>
      </c>
      <c r="B33015" s="104" t="s">
        <v>236</v>
      </c>
      <c r="C33015" s="88">
        <v>34367</v>
      </c>
    </row>
    <row r="33016" spans="1:3" x14ac:dyDescent="0.25">
      <c r="A33016" s="80">
        <v>1120375</v>
      </c>
      <c r="B33016" s="104" t="s">
        <v>236</v>
      </c>
      <c r="C33016" s="81" t="s">
        <v>236</v>
      </c>
    </row>
    <row r="33017" spans="1:3" x14ac:dyDescent="0.25">
      <c r="A33017" s="80">
        <v>1120376</v>
      </c>
      <c r="B33017" s="104" t="s">
        <v>236</v>
      </c>
      <c r="C33017" s="81" t="s">
        <v>236</v>
      </c>
    </row>
    <row r="33018" spans="1:3" x14ac:dyDescent="0.25">
      <c r="A33018" s="80">
        <v>1120377</v>
      </c>
      <c r="B33018" s="104" t="s">
        <v>236</v>
      </c>
      <c r="C33018" s="81" t="s">
        <v>236</v>
      </c>
    </row>
    <row r="33019" spans="1:3" x14ac:dyDescent="0.25">
      <c r="A33019" s="80">
        <v>1120378</v>
      </c>
      <c r="B33019" s="91">
        <v>1132537</v>
      </c>
      <c r="C33019" s="88">
        <v>34369</v>
      </c>
    </row>
    <row r="33020" spans="1:3" x14ac:dyDescent="0.25">
      <c r="A33020" s="80">
        <v>1120379</v>
      </c>
      <c r="B33020" s="104" t="s">
        <v>236</v>
      </c>
      <c r="C33020" s="81" t="s">
        <v>236</v>
      </c>
    </row>
    <row r="33021" spans="1:3" x14ac:dyDescent="0.25">
      <c r="A33021" s="80">
        <v>1120380</v>
      </c>
      <c r="B33021" s="104" t="s">
        <v>236</v>
      </c>
      <c r="C33021" s="81" t="s">
        <v>236</v>
      </c>
    </row>
    <row r="33022" spans="1:3" x14ac:dyDescent="0.25">
      <c r="A33022" s="80">
        <v>1120381</v>
      </c>
      <c r="B33022" s="91">
        <v>1125562</v>
      </c>
      <c r="C33022" s="88">
        <v>34370</v>
      </c>
    </row>
    <row r="33023" spans="1:3" x14ac:dyDescent="0.25">
      <c r="A33023" s="80">
        <v>1120382</v>
      </c>
      <c r="B33023" s="91">
        <v>1120389</v>
      </c>
      <c r="C33023" s="88">
        <v>34368</v>
      </c>
    </row>
    <row r="33024" spans="1:3" x14ac:dyDescent="0.25">
      <c r="A33024" s="80">
        <v>1120383</v>
      </c>
      <c r="B33024" s="104" t="s">
        <v>236</v>
      </c>
      <c r="C33024" s="81" t="s">
        <v>236</v>
      </c>
    </row>
    <row r="33025" spans="1:3" x14ac:dyDescent="0.25">
      <c r="A33025" s="80">
        <v>1120384</v>
      </c>
      <c r="B33025" s="104" t="s">
        <v>236</v>
      </c>
      <c r="C33025" s="88">
        <v>34371</v>
      </c>
    </row>
    <row r="33026" spans="1:3" x14ac:dyDescent="0.25">
      <c r="A33026" s="80">
        <v>1120385</v>
      </c>
      <c r="B33026" s="91">
        <v>1133388</v>
      </c>
      <c r="C33026" s="88">
        <v>34372</v>
      </c>
    </row>
    <row r="33027" spans="1:3" x14ac:dyDescent="0.25">
      <c r="A33027" s="80">
        <v>1120386</v>
      </c>
      <c r="B33027" s="104" t="s">
        <v>236</v>
      </c>
      <c r="C33027" s="81" t="s">
        <v>236</v>
      </c>
    </row>
    <row r="33028" spans="1:3" x14ac:dyDescent="0.25">
      <c r="A33028" s="80">
        <v>1120387</v>
      </c>
      <c r="B33028" s="104" t="s">
        <v>236</v>
      </c>
      <c r="C33028" s="81" t="s">
        <v>236</v>
      </c>
    </row>
    <row r="33029" spans="1:3" x14ac:dyDescent="0.25">
      <c r="A33029" s="80">
        <v>1120388</v>
      </c>
      <c r="B33029" s="104" t="s">
        <v>236</v>
      </c>
      <c r="C33029" s="81" t="s">
        <v>236</v>
      </c>
    </row>
    <row r="33030" spans="1:3" x14ac:dyDescent="0.25">
      <c r="A33030" s="80">
        <v>1120390</v>
      </c>
      <c r="B33030" s="91">
        <v>1120392</v>
      </c>
      <c r="C33030" s="88">
        <v>34257</v>
      </c>
    </row>
    <row r="33031" spans="1:3" x14ac:dyDescent="0.25">
      <c r="A33031" s="80">
        <v>1120391</v>
      </c>
      <c r="B33031" s="104" t="s">
        <v>236</v>
      </c>
      <c r="C33031" s="88">
        <v>34374</v>
      </c>
    </row>
    <row r="33032" spans="1:3" x14ac:dyDescent="0.25">
      <c r="A33032" s="80">
        <v>1120393</v>
      </c>
      <c r="B33032" s="104" t="s">
        <v>236</v>
      </c>
      <c r="C33032" s="88">
        <v>20247</v>
      </c>
    </row>
    <row r="33033" spans="1:3" x14ac:dyDescent="0.25">
      <c r="A33033" s="80">
        <v>1120394</v>
      </c>
      <c r="B33033" s="104" t="s">
        <v>236</v>
      </c>
      <c r="C33033" s="88">
        <v>34373</v>
      </c>
    </row>
    <row r="33034" spans="1:3" x14ac:dyDescent="0.25">
      <c r="A33034" s="80">
        <v>1120395</v>
      </c>
      <c r="B33034" s="104" t="s">
        <v>236</v>
      </c>
      <c r="C33034" s="81" t="s">
        <v>236</v>
      </c>
    </row>
    <row r="33035" spans="1:3" x14ac:dyDescent="0.25">
      <c r="A33035" s="80">
        <v>1120396</v>
      </c>
      <c r="B33035" s="104" t="s">
        <v>236</v>
      </c>
      <c r="C33035" s="88">
        <v>34376</v>
      </c>
    </row>
    <row r="33036" spans="1:3" x14ac:dyDescent="0.25">
      <c r="A33036" s="80">
        <v>1120398</v>
      </c>
      <c r="B33036" s="104" t="s">
        <v>236</v>
      </c>
      <c r="C33036" s="81" t="s">
        <v>236</v>
      </c>
    </row>
    <row r="33037" spans="1:3" x14ac:dyDescent="0.25">
      <c r="A33037" s="80">
        <v>1120399</v>
      </c>
      <c r="B33037" s="104" t="s">
        <v>236</v>
      </c>
      <c r="C33037" s="88">
        <v>34377</v>
      </c>
    </row>
    <row r="33038" spans="1:3" x14ac:dyDescent="0.25">
      <c r="A33038" s="80">
        <v>1120400</v>
      </c>
      <c r="B33038" s="104" t="s">
        <v>236</v>
      </c>
      <c r="C33038" s="88">
        <v>34378</v>
      </c>
    </row>
    <row r="33039" spans="1:3" x14ac:dyDescent="0.25">
      <c r="A33039" s="80">
        <v>1120401</v>
      </c>
      <c r="B33039" s="104" t="s">
        <v>236</v>
      </c>
      <c r="C33039" s="81" t="s">
        <v>236</v>
      </c>
    </row>
    <row r="33040" spans="1:3" x14ac:dyDescent="0.25">
      <c r="A33040" s="80">
        <v>1120402</v>
      </c>
      <c r="B33040" s="104" t="s">
        <v>236</v>
      </c>
      <c r="C33040" s="88">
        <v>34379</v>
      </c>
    </row>
    <row r="33041" spans="1:3" x14ac:dyDescent="0.25">
      <c r="A33041" s="80">
        <v>1120403</v>
      </c>
      <c r="B33041" s="104" t="s">
        <v>236</v>
      </c>
      <c r="C33041" s="88">
        <v>34381</v>
      </c>
    </row>
    <row r="33042" spans="1:3" x14ac:dyDescent="0.25">
      <c r="A33042" s="80">
        <v>1120404</v>
      </c>
      <c r="B33042" s="91">
        <v>1125564</v>
      </c>
      <c r="C33042" s="88">
        <v>34382</v>
      </c>
    </row>
    <row r="33043" spans="1:3" x14ac:dyDescent="0.25">
      <c r="A33043" s="80">
        <v>1120405</v>
      </c>
      <c r="B33043" s="104" t="s">
        <v>236</v>
      </c>
      <c r="C33043" s="88">
        <v>34384</v>
      </c>
    </row>
    <row r="33044" spans="1:3" x14ac:dyDescent="0.25">
      <c r="A33044" s="80">
        <v>1120406</v>
      </c>
      <c r="B33044" s="91">
        <v>1122604</v>
      </c>
      <c r="C33044" s="88">
        <v>34385</v>
      </c>
    </row>
    <row r="33045" spans="1:3" x14ac:dyDescent="0.25">
      <c r="A33045" s="80">
        <v>1120407</v>
      </c>
      <c r="B33045" s="104" t="s">
        <v>236</v>
      </c>
      <c r="C33045" s="88">
        <v>34387</v>
      </c>
    </row>
    <row r="33046" spans="1:3" x14ac:dyDescent="0.25">
      <c r="A33046" s="80">
        <v>1120408</v>
      </c>
      <c r="B33046" s="104" t="s">
        <v>236</v>
      </c>
      <c r="C33046" s="81" t="s">
        <v>236</v>
      </c>
    </row>
    <row r="33047" spans="1:3" x14ac:dyDescent="0.25">
      <c r="A33047" s="80">
        <v>1120409</v>
      </c>
      <c r="B33047" s="91">
        <v>1125022</v>
      </c>
      <c r="C33047" s="88">
        <v>34388</v>
      </c>
    </row>
    <row r="33048" spans="1:3" x14ac:dyDescent="0.25">
      <c r="A33048" s="80">
        <v>1120410</v>
      </c>
      <c r="B33048" s="104" t="s">
        <v>236</v>
      </c>
      <c r="C33048" s="81" t="s">
        <v>236</v>
      </c>
    </row>
    <row r="33049" spans="1:3" x14ac:dyDescent="0.25">
      <c r="A33049" s="80">
        <v>1120411</v>
      </c>
      <c r="B33049" s="91">
        <v>1125566</v>
      </c>
      <c r="C33049" s="88">
        <v>34389</v>
      </c>
    </row>
    <row r="33050" spans="1:3" x14ac:dyDescent="0.25">
      <c r="A33050" s="80">
        <v>1120412</v>
      </c>
      <c r="B33050" s="104" t="s">
        <v>236</v>
      </c>
      <c r="C33050" s="81" t="s">
        <v>236</v>
      </c>
    </row>
    <row r="33051" spans="1:3" x14ac:dyDescent="0.25">
      <c r="A33051" s="80">
        <v>1120413</v>
      </c>
      <c r="B33051" s="91">
        <v>1125567</v>
      </c>
      <c r="C33051" s="88">
        <v>34393</v>
      </c>
    </row>
    <row r="33052" spans="1:3" x14ac:dyDescent="0.25">
      <c r="A33052" s="80">
        <v>1120415</v>
      </c>
      <c r="B33052" s="104" t="s">
        <v>236</v>
      </c>
      <c r="C33052" s="81" t="s">
        <v>236</v>
      </c>
    </row>
    <row r="33053" spans="1:3" x14ac:dyDescent="0.25">
      <c r="A33053" s="80">
        <v>1120416</v>
      </c>
      <c r="B33053" s="104" t="s">
        <v>236</v>
      </c>
      <c r="C33053" s="88">
        <v>34395</v>
      </c>
    </row>
    <row r="33054" spans="1:3" x14ac:dyDescent="0.25">
      <c r="A33054" s="80">
        <v>1120417</v>
      </c>
      <c r="B33054" s="104" t="s">
        <v>236</v>
      </c>
      <c r="C33054" s="88">
        <v>34394</v>
      </c>
    </row>
    <row r="33055" spans="1:3" x14ac:dyDescent="0.25">
      <c r="A33055" s="80">
        <v>1120418</v>
      </c>
      <c r="B33055" s="104" t="s">
        <v>236</v>
      </c>
      <c r="C33055" s="88">
        <v>34397</v>
      </c>
    </row>
    <row r="33056" spans="1:3" x14ac:dyDescent="0.25">
      <c r="A33056" s="80">
        <v>1120419</v>
      </c>
      <c r="B33056" s="91">
        <v>1124900</v>
      </c>
      <c r="C33056" s="88">
        <v>34396</v>
      </c>
    </row>
    <row r="33057" spans="1:3" x14ac:dyDescent="0.25">
      <c r="A33057" s="80">
        <v>1120420</v>
      </c>
      <c r="B33057" s="91">
        <v>1134128</v>
      </c>
      <c r="C33057" s="88">
        <v>34398</v>
      </c>
    </row>
    <row r="33058" spans="1:3" x14ac:dyDescent="0.25">
      <c r="A33058" s="80">
        <v>1120421</v>
      </c>
      <c r="B33058" s="104" t="s">
        <v>236</v>
      </c>
      <c r="C33058" s="88">
        <v>34399</v>
      </c>
    </row>
    <row r="33059" spans="1:3" x14ac:dyDescent="0.25">
      <c r="A33059" s="80">
        <v>1120422</v>
      </c>
      <c r="B33059" s="104" t="s">
        <v>236</v>
      </c>
      <c r="C33059" s="88">
        <v>34400</v>
      </c>
    </row>
    <row r="33060" spans="1:3" x14ac:dyDescent="0.25">
      <c r="A33060" s="80">
        <v>1120423</v>
      </c>
      <c r="B33060" s="104" t="s">
        <v>236</v>
      </c>
      <c r="C33060" s="81" t="s">
        <v>236</v>
      </c>
    </row>
    <row r="33061" spans="1:3" x14ac:dyDescent="0.25">
      <c r="A33061" s="80">
        <v>1120424</v>
      </c>
      <c r="B33061" s="104" t="s">
        <v>236</v>
      </c>
      <c r="C33061" s="88">
        <v>1404</v>
      </c>
    </row>
    <row r="33062" spans="1:3" x14ac:dyDescent="0.25">
      <c r="A33062" s="80">
        <v>1120425</v>
      </c>
      <c r="B33062" s="104" t="s">
        <v>236</v>
      </c>
      <c r="C33062" s="88">
        <v>34402</v>
      </c>
    </row>
    <row r="33063" spans="1:3" x14ac:dyDescent="0.25">
      <c r="A33063" s="80">
        <v>1120426</v>
      </c>
      <c r="B33063" s="104" t="s">
        <v>236</v>
      </c>
      <c r="C33063" s="81" t="s">
        <v>236</v>
      </c>
    </row>
    <row r="33064" spans="1:3" x14ac:dyDescent="0.25">
      <c r="A33064" s="80">
        <v>1120427</v>
      </c>
      <c r="B33064" s="104" t="s">
        <v>236</v>
      </c>
      <c r="C33064" s="88">
        <v>34403</v>
      </c>
    </row>
    <row r="33065" spans="1:3" x14ac:dyDescent="0.25">
      <c r="A33065" s="80">
        <v>1120428</v>
      </c>
      <c r="B33065" s="104" t="s">
        <v>236</v>
      </c>
      <c r="C33065" s="88">
        <v>34406</v>
      </c>
    </row>
    <row r="33066" spans="1:3" x14ac:dyDescent="0.25">
      <c r="A33066" s="80">
        <v>1120429</v>
      </c>
      <c r="B33066" s="104" t="s">
        <v>236</v>
      </c>
      <c r="C33066" s="81" t="s">
        <v>236</v>
      </c>
    </row>
    <row r="33067" spans="1:3" x14ac:dyDescent="0.25">
      <c r="A33067" s="80">
        <v>1120430</v>
      </c>
      <c r="B33067" s="91">
        <v>1124647</v>
      </c>
      <c r="C33067" s="88">
        <v>34407</v>
      </c>
    </row>
    <row r="33068" spans="1:3" x14ac:dyDescent="0.25">
      <c r="A33068" s="80">
        <v>1120431</v>
      </c>
      <c r="B33068" s="91">
        <v>1124796</v>
      </c>
      <c r="C33068" s="88">
        <v>34412</v>
      </c>
    </row>
    <row r="33069" spans="1:3" x14ac:dyDescent="0.25">
      <c r="A33069" s="80">
        <v>1120432</v>
      </c>
      <c r="B33069" s="91">
        <v>1123974</v>
      </c>
      <c r="C33069" s="88">
        <v>34413</v>
      </c>
    </row>
    <row r="33070" spans="1:3" x14ac:dyDescent="0.25">
      <c r="A33070" s="80">
        <v>1120433</v>
      </c>
      <c r="B33070" s="104" t="s">
        <v>236</v>
      </c>
      <c r="C33070" s="81" t="s">
        <v>236</v>
      </c>
    </row>
    <row r="33071" spans="1:3" x14ac:dyDescent="0.25">
      <c r="A33071" s="80">
        <v>1120434</v>
      </c>
      <c r="B33071" s="104" t="s">
        <v>236</v>
      </c>
      <c r="C33071" s="88">
        <v>34414</v>
      </c>
    </row>
    <row r="33072" spans="1:3" x14ac:dyDescent="0.25">
      <c r="A33072" s="80">
        <v>1120435</v>
      </c>
      <c r="B33072" s="91">
        <v>1122591</v>
      </c>
      <c r="C33072" s="88">
        <v>34415</v>
      </c>
    </row>
    <row r="33073" spans="1:3" x14ac:dyDescent="0.25">
      <c r="A33073" s="80">
        <v>1120436</v>
      </c>
      <c r="B33073" s="104" t="s">
        <v>236</v>
      </c>
      <c r="C33073" s="81" t="s">
        <v>236</v>
      </c>
    </row>
    <row r="33074" spans="1:3" x14ac:dyDescent="0.25">
      <c r="A33074" s="80">
        <v>1120437</v>
      </c>
      <c r="B33074" s="104" t="s">
        <v>236</v>
      </c>
      <c r="C33074" s="81" t="s">
        <v>236</v>
      </c>
    </row>
    <row r="33075" spans="1:3" x14ac:dyDescent="0.25">
      <c r="A33075" s="80">
        <v>1120438</v>
      </c>
      <c r="B33075" s="104" t="s">
        <v>236</v>
      </c>
      <c r="C33075" s="88">
        <v>34416</v>
      </c>
    </row>
    <row r="33076" spans="1:3" x14ac:dyDescent="0.25">
      <c r="A33076" s="80">
        <v>1120439</v>
      </c>
      <c r="B33076" s="104" t="s">
        <v>236</v>
      </c>
      <c r="C33076" s="88">
        <v>34417</v>
      </c>
    </row>
    <row r="33077" spans="1:3" x14ac:dyDescent="0.25">
      <c r="A33077" s="80">
        <v>1120440</v>
      </c>
      <c r="B33077" s="104" t="s">
        <v>236</v>
      </c>
      <c r="C33077" s="81" t="s">
        <v>236</v>
      </c>
    </row>
    <row r="33078" spans="1:3" x14ac:dyDescent="0.25">
      <c r="A33078" s="80">
        <v>1120441</v>
      </c>
      <c r="B33078" s="104" t="s">
        <v>236</v>
      </c>
      <c r="C33078" s="81" t="s">
        <v>236</v>
      </c>
    </row>
    <row r="33079" spans="1:3" x14ac:dyDescent="0.25">
      <c r="A33079" s="80">
        <v>1120442</v>
      </c>
      <c r="B33079" s="104" t="s">
        <v>236</v>
      </c>
      <c r="C33079" s="81" t="s">
        <v>236</v>
      </c>
    </row>
    <row r="33080" spans="1:3" x14ac:dyDescent="0.25">
      <c r="A33080" s="80">
        <v>1120443</v>
      </c>
      <c r="B33080" s="104" t="s">
        <v>236</v>
      </c>
      <c r="C33080" s="88">
        <v>34419</v>
      </c>
    </row>
    <row r="33081" spans="1:3" x14ac:dyDescent="0.25">
      <c r="A33081" s="80">
        <v>1120444</v>
      </c>
      <c r="B33081" s="104" t="s">
        <v>236</v>
      </c>
      <c r="C33081" s="88">
        <v>34420</v>
      </c>
    </row>
    <row r="33082" spans="1:3" x14ac:dyDescent="0.25">
      <c r="A33082" s="80">
        <v>1120445</v>
      </c>
      <c r="B33082" s="104" t="s">
        <v>236</v>
      </c>
      <c r="C33082" s="88">
        <v>34421</v>
      </c>
    </row>
    <row r="33083" spans="1:3" x14ac:dyDescent="0.25">
      <c r="A33083" s="80">
        <v>1120446</v>
      </c>
      <c r="B33083" s="104" t="s">
        <v>236</v>
      </c>
      <c r="C33083" s="81" t="s">
        <v>236</v>
      </c>
    </row>
    <row r="33084" spans="1:3" x14ac:dyDescent="0.25">
      <c r="A33084" s="80">
        <v>1120447</v>
      </c>
      <c r="B33084" s="104" t="s">
        <v>236</v>
      </c>
      <c r="C33084" s="88">
        <v>34424</v>
      </c>
    </row>
    <row r="33085" spans="1:3" x14ac:dyDescent="0.25">
      <c r="A33085" s="80">
        <v>1120448</v>
      </c>
      <c r="B33085" s="91">
        <v>1125569</v>
      </c>
      <c r="C33085" s="88">
        <v>34426</v>
      </c>
    </row>
    <row r="33086" spans="1:3" x14ac:dyDescent="0.25">
      <c r="A33086" s="80">
        <v>1120449</v>
      </c>
      <c r="B33086" s="91">
        <v>1124659</v>
      </c>
      <c r="C33086" s="88">
        <v>34428</v>
      </c>
    </row>
    <row r="33087" spans="1:3" x14ac:dyDescent="0.25">
      <c r="A33087" s="80">
        <v>1120450</v>
      </c>
      <c r="B33087" s="91">
        <v>1132188</v>
      </c>
      <c r="C33087" s="88">
        <v>34430</v>
      </c>
    </row>
    <row r="33088" spans="1:3" x14ac:dyDescent="0.25">
      <c r="A33088" s="80">
        <v>1120451</v>
      </c>
      <c r="B33088" s="104" t="s">
        <v>236</v>
      </c>
      <c r="C33088" s="88">
        <v>34434</v>
      </c>
    </row>
    <row r="33089" spans="1:3" x14ac:dyDescent="0.25">
      <c r="A33089" s="80">
        <v>1120452</v>
      </c>
      <c r="B33089" s="104" t="s">
        <v>236</v>
      </c>
      <c r="C33089" s="88">
        <v>34435</v>
      </c>
    </row>
    <row r="33090" spans="1:3" x14ac:dyDescent="0.25">
      <c r="A33090" s="80">
        <v>1120453</v>
      </c>
      <c r="B33090" s="91">
        <v>1125059</v>
      </c>
      <c r="C33090" s="88">
        <v>34437</v>
      </c>
    </row>
    <row r="33091" spans="1:3" x14ac:dyDescent="0.25">
      <c r="A33091" s="80">
        <v>1120454</v>
      </c>
      <c r="B33091" s="104" t="s">
        <v>236</v>
      </c>
      <c r="C33091" s="88">
        <v>34438</v>
      </c>
    </row>
    <row r="33092" spans="1:3" x14ac:dyDescent="0.25">
      <c r="A33092" s="80">
        <v>1120455</v>
      </c>
      <c r="B33092" s="104" t="s">
        <v>236</v>
      </c>
      <c r="C33092" s="88">
        <v>34439</v>
      </c>
    </row>
    <row r="33093" spans="1:3" x14ac:dyDescent="0.25">
      <c r="A33093" s="80">
        <v>1120456</v>
      </c>
      <c r="B33093" s="104" t="s">
        <v>236</v>
      </c>
      <c r="C33093" s="88">
        <v>34440</v>
      </c>
    </row>
    <row r="33094" spans="1:3" x14ac:dyDescent="0.25">
      <c r="A33094" s="80">
        <v>1120457</v>
      </c>
      <c r="B33094" s="104" t="s">
        <v>236</v>
      </c>
      <c r="C33094" s="81" t="s">
        <v>236</v>
      </c>
    </row>
    <row r="33095" spans="1:3" x14ac:dyDescent="0.25">
      <c r="A33095" s="80">
        <v>1120458</v>
      </c>
      <c r="B33095" s="104" t="s">
        <v>236</v>
      </c>
      <c r="C33095" s="81" t="s">
        <v>236</v>
      </c>
    </row>
    <row r="33096" spans="1:3" x14ac:dyDescent="0.25">
      <c r="A33096" s="80">
        <v>1120459</v>
      </c>
      <c r="B33096" s="104" t="s">
        <v>236</v>
      </c>
      <c r="C33096" s="81" t="s">
        <v>236</v>
      </c>
    </row>
    <row r="33097" spans="1:3" x14ac:dyDescent="0.25">
      <c r="A33097" s="80">
        <v>1120460</v>
      </c>
      <c r="B33097" s="104" t="s">
        <v>236</v>
      </c>
      <c r="C33097" s="81" t="s">
        <v>236</v>
      </c>
    </row>
    <row r="33098" spans="1:3" x14ac:dyDescent="0.25">
      <c r="A33098" s="80">
        <v>1120461</v>
      </c>
      <c r="B33098" s="104" t="s">
        <v>236</v>
      </c>
      <c r="C33098" s="81" t="s">
        <v>236</v>
      </c>
    </row>
    <row r="33099" spans="1:3" x14ac:dyDescent="0.25">
      <c r="A33099" s="80">
        <v>1120462</v>
      </c>
      <c r="B33099" s="104" t="s">
        <v>236</v>
      </c>
      <c r="C33099" s="88">
        <v>34442</v>
      </c>
    </row>
    <row r="33100" spans="1:3" x14ac:dyDescent="0.25">
      <c r="A33100" s="80">
        <v>1120463</v>
      </c>
      <c r="B33100" s="104" t="s">
        <v>236</v>
      </c>
      <c r="C33100" s="81" t="s">
        <v>236</v>
      </c>
    </row>
    <row r="33101" spans="1:3" x14ac:dyDescent="0.25">
      <c r="A33101" s="80">
        <v>1120464</v>
      </c>
      <c r="B33101" s="104" t="s">
        <v>236</v>
      </c>
      <c r="C33101" s="81" t="s">
        <v>236</v>
      </c>
    </row>
    <row r="33102" spans="1:3" x14ac:dyDescent="0.25">
      <c r="A33102" s="80">
        <v>1120465</v>
      </c>
      <c r="B33102" s="104" t="s">
        <v>236</v>
      </c>
      <c r="C33102" s="81" t="s">
        <v>236</v>
      </c>
    </row>
    <row r="33103" spans="1:3" x14ac:dyDescent="0.25">
      <c r="A33103" s="80">
        <v>1120466</v>
      </c>
      <c r="B33103" s="104" t="s">
        <v>236</v>
      </c>
      <c r="C33103" s="81" t="s">
        <v>236</v>
      </c>
    </row>
    <row r="33104" spans="1:3" x14ac:dyDescent="0.25">
      <c r="A33104" s="80">
        <v>1120467</v>
      </c>
      <c r="B33104" s="104" t="s">
        <v>236</v>
      </c>
      <c r="C33104" s="81" t="s">
        <v>236</v>
      </c>
    </row>
    <row r="33105" spans="1:3" x14ac:dyDescent="0.25">
      <c r="A33105" s="80">
        <v>1120468</v>
      </c>
      <c r="B33105" s="104" t="s">
        <v>236</v>
      </c>
      <c r="C33105" s="88">
        <v>34443</v>
      </c>
    </row>
    <row r="33106" spans="1:3" x14ac:dyDescent="0.25">
      <c r="A33106" s="80">
        <v>1120469</v>
      </c>
      <c r="B33106" s="104" t="s">
        <v>236</v>
      </c>
      <c r="C33106" s="88">
        <v>34444</v>
      </c>
    </row>
    <row r="33107" spans="1:3" x14ac:dyDescent="0.25">
      <c r="A33107" s="80">
        <v>1120470</v>
      </c>
      <c r="B33107" s="104" t="s">
        <v>236</v>
      </c>
      <c r="C33107" s="88">
        <v>34445</v>
      </c>
    </row>
    <row r="33108" spans="1:3" x14ac:dyDescent="0.25">
      <c r="A33108" s="80">
        <v>1120471</v>
      </c>
      <c r="B33108" s="104" t="s">
        <v>236</v>
      </c>
      <c r="C33108" s="81" t="s">
        <v>236</v>
      </c>
    </row>
    <row r="33109" spans="1:3" x14ac:dyDescent="0.25">
      <c r="A33109" s="80">
        <v>1120472</v>
      </c>
      <c r="B33109" s="104" t="s">
        <v>236</v>
      </c>
      <c r="C33109" s="88">
        <v>34446</v>
      </c>
    </row>
    <row r="33110" spans="1:3" x14ac:dyDescent="0.25">
      <c r="A33110" s="80">
        <v>1120473</v>
      </c>
      <c r="B33110" s="104" t="s">
        <v>236</v>
      </c>
      <c r="C33110" s="88">
        <v>34448</v>
      </c>
    </row>
    <row r="33111" spans="1:3" x14ac:dyDescent="0.25">
      <c r="A33111" s="80">
        <v>1120474</v>
      </c>
      <c r="B33111" s="104" t="s">
        <v>236</v>
      </c>
      <c r="C33111" s="88">
        <v>34450</v>
      </c>
    </row>
    <row r="33112" spans="1:3" x14ac:dyDescent="0.25">
      <c r="A33112" s="80">
        <v>1120475</v>
      </c>
      <c r="B33112" s="104" t="s">
        <v>236</v>
      </c>
      <c r="C33112" s="88">
        <v>34451</v>
      </c>
    </row>
    <row r="33113" spans="1:3" x14ac:dyDescent="0.25">
      <c r="A33113" s="80">
        <v>1120476</v>
      </c>
      <c r="B33113" s="104" t="s">
        <v>236</v>
      </c>
      <c r="C33113" s="81" t="s">
        <v>236</v>
      </c>
    </row>
    <row r="33114" spans="1:3" x14ac:dyDescent="0.25">
      <c r="A33114" s="80">
        <v>1120477</v>
      </c>
      <c r="B33114" s="104" t="s">
        <v>236</v>
      </c>
      <c r="C33114" s="81" t="s">
        <v>236</v>
      </c>
    </row>
    <row r="33115" spans="1:3" x14ac:dyDescent="0.25">
      <c r="A33115" s="80">
        <v>1120478</v>
      </c>
      <c r="B33115" s="104" t="s">
        <v>236</v>
      </c>
      <c r="C33115" s="81" t="s">
        <v>236</v>
      </c>
    </row>
    <row r="33116" spans="1:3" x14ac:dyDescent="0.25">
      <c r="A33116" s="80">
        <v>1120479</v>
      </c>
      <c r="B33116" s="104" t="s">
        <v>236</v>
      </c>
      <c r="C33116" s="88">
        <v>34452</v>
      </c>
    </row>
    <row r="33117" spans="1:3" x14ac:dyDescent="0.25">
      <c r="A33117" s="80">
        <v>1120480</v>
      </c>
      <c r="B33117" s="104" t="s">
        <v>236</v>
      </c>
      <c r="C33117" s="81" t="s">
        <v>236</v>
      </c>
    </row>
    <row r="33118" spans="1:3" x14ac:dyDescent="0.25">
      <c r="A33118" s="80">
        <v>1120481</v>
      </c>
      <c r="B33118" s="104" t="s">
        <v>236</v>
      </c>
      <c r="C33118" s="81" t="s">
        <v>236</v>
      </c>
    </row>
    <row r="33119" spans="1:3" x14ac:dyDescent="0.25">
      <c r="A33119" s="80">
        <v>1120482</v>
      </c>
      <c r="B33119" s="91">
        <v>1124500</v>
      </c>
      <c r="C33119" s="88">
        <v>34453</v>
      </c>
    </row>
    <row r="33120" spans="1:3" x14ac:dyDescent="0.25">
      <c r="A33120" s="80">
        <v>1120483</v>
      </c>
      <c r="B33120" s="104" t="s">
        <v>236</v>
      </c>
      <c r="C33120" s="81" t="s">
        <v>236</v>
      </c>
    </row>
    <row r="33121" spans="1:3" x14ac:dyDescent="0.25">
      <c r="A33121" s="80">
        <v>1120484</v>
      </c>
      <c r="B33121" s="104" t="s">
        <v>236</v>
      </c>
      <c r="C33121" s="81" t="s">
        <v>236</v>
      </c>
    </row>
    <row r="33122" spans="1:3" x14ac:dyDescent="0.25">
      <c r="A33122" s="80">
        <v>1120485</v>
      </c>
      <c r="B33122" s="104" t="s">
        <v>236</v>
      </c>
      <c r="C33122" s="81" t="s">
        <v>236</v>
      </c>
    </row>
    <row r="33123" spans="1:3" x14ac:dyDescent="0.25">
      <c r="A33123" s="80">
        <v>1120486</v>
      </c>
      <c r="B33123" s="104" t="s">
        <v>236</v>
      </c>
      <c r="C33123" s="81" t="s">
        <v>236</v>
      </c>
    </row>
    <row r="33124" spans="1:3" x14ac:dyDescent="0.25">
      <c r="A33124" s="80">
        <v>1120487</v>
      </c>
      <c r="B33124" s="104" t="s">
        <v>236</v>
      </c>
      <c r="C33124" s="81" t="s">
        <v>236</v>
      </c>
    </row>
    <row r="33125" spans="1:3" x14ac:dyDescent="0.25">
      <c r="A33125" s="80">
        <v>1120488</v>
      </c>
      <c r="B33125" s="104" t="s">
        <v>236</v>
      </c>
      <c r="C33125" s="81" t="s">
        <v>236</v>
      </c>
    </row>
    <row r="33126" spans="1:3" x14ac:dyDescent="0.25">
      <c r="A33126" s="80">
        <v>1120490</v>
      </c>
      <c r="B33126" s="104" t="s">
        <v>236</v>
      </c>
      <c r="C33126" s="88">
        <v>34454</v>
      </c>
    </row>
    <row r="33127" spans="1:3" x14ac:dyDescent="0.25">
      <c r="A33127" s="80">
        <v>1120491</v>
      </c>
      <c r="B33127" s="104" t="s">
        <v>236</v>
      </c>
      <c r="C33127" s="81" t="s">
        <v>236</v>
      </c>
    </row>
    <row r="33128" spans="1:3" x14ac:dyDescent="0.25">
      <c r="A33128" s="80">
        <v>1120492</v>
      </c>
      <c r="B33128" s="104" t="s">
        <v>236</v>
      </c>
      <c r="C33128" s="81" t="s">
        <v>236</v>
      </c>
    </row>
    <row r="33129" spans="1:3" x14ac:dyDescent="0.25">
      <c r="A33129" s="80">
        <v>1120493</v>
      </c>
      <c r="B33129" s="91">
        <v>1124778</v>
      </c>
      <c r="C33129" s="88">
        <v>34456</v>
      </c>
    </row>
    <row r="33130" spans="1:3" x14ac:dyDescent="0.25">
      <c r="A33130" s="80">
        <v>1120494</v>
      </c>
      <c r="B33130" s="104" t="s">
        <v>236</v>
      </c>
      <c r="C33130" s="81" t="s">
        <v>236</v>
      </c>
    </row>
    <row r="33131" spans="1:3" x14ac:dyDescent="0.25">
      <c r="A33131" s="80">
        <v>1120495</v>
      </c>
      <c r="B33131" s="104" t="s">
        <v>236</v>
      </c>
      <c r="C33131" s="88">
        <v>34458</v>
      </c>
    </row>
    <row r="33132" spans="1:3" x14ac:dyDescent="0.25">
      <c r="A33132" s="80">
        <v>1120496</v>
      </c>
      <c r="B33132" s="104" t="s">
        <v>236</v>
      </c>
      <c r="C33132" s="88">
        <v>34459</v>
      </c>
    </row>
    <row r="33133" spans="1:3" x14ac:dyDescent="0.25">
      <c r="A33133" s="80">
        <v>1120497</v>
      </c>
      <c r="B33133" s="104" t="s">
        <v>236</v>
      </c>
      <c r="C33133" s="81" t="s">
        <v>236</v>
      </c>
    </row>
    <row r="33134" spans="1:3" x14ac:dyDescent="0.25">
      <c r="A33134" s="80">
        <v>1120498</v>
      </c>
      <c r="B33134" s="91">
        <v>1120504</v>
      </c>
      <c r="C33134" s="88">
        <v>34460</v>
      </c>
    </row>
    <row r="33135" spans="1:3" x14ac:dyDescent="0.25">
      <c r="A33135" s="80">
        <v>1120499</v>
      </c>
      <c r="B33135" s="91">
        <v>1124518</v>
      </c>
      <c r="C33135" s="88">
        <v>34461</v>
      </c>
    </row>
    <row r="33136" spans="1:3" x14ac:dyDescent="0.25">
      <c r="A33136" s="80">
        <v>1120500</v>
      </c>
      <c r="B33136" s="91">
        <v>1133539</v>
      </c>
      <c r="C33136" s="88">
        <v>34462</v>
      </c>
    </row>
    <row r="33137" spans="1:3" x14ac:dyDescent="0.25">
      <c r="A33137" s="80">
        <v>1120501</v>
      </c>
      <c r="B33137" s="91">
        <v>1124598</v>
      </c>
      <c r="C33137" s="88">
        <v>34463</v>
      </c>
    </row>
    <row r="33138" spans="1:3" x14ac:dyDescent="0.25">
      <c r="A33138" s="80">
        <v>1120502</v>
      </c>
      <c r="B33138" s="104" t="s">
        <v>236</v>
      </c>
      <c r="C33138" s="88">
        <v>34465</v>
      </c>
    </row>
    <row r="33139" spans="1:3" x14ac:dyDescent="0.25">
      <c r="A33139" s="80">
        <v>1120503</v>
      </c>
      <c r="B33139" s="104" t="s">
        <v>236</v>
      </c>
      <c r="C33139" s="88">
        <v>34466</v>
      </c>
    </row>
    <row r="33140" spans="1:3" x14ac:dyDescent="0.25">
      <c r="A33140" s="80">
        <v>1120505</v>
      </c>
      <c r="B33140" s="104" t="s">
        <v>236</v>
      </c>
      <c r="C33140" s="88">
        <v>34469</v>
      </c>
    </row>
    <row r="33141" spans="1:3" x14ac:dyDescent="0.25">
      <c r="A33141" s="80">
        <v>1120506</v>
      </c>
      <c r="B33141" s="104" t="s">
        <v>236</v>
      </c>
      <c r="C33141" s="88">
        <v>34470</v>
      </c>
    </row>
    <row r="33142" spans="1:3" x14ac:dyDescent="0.25">
      <c r="A33142" s="80">
        <v>1120507</v>
      </c>
      <c r="B33142" s="104" t="s">
        <v>236</v>
      </c>
      <c r="C33142" s="88">
        <v>34471</v>
      </c>
    </row>
    <row r="33143" spans="1:3" x14ac:dyDescent="0.25">
      <c r="A33143" s="80">
        <v>1120508</v>
      </c>
      <c r="B33143" s="91">
        <v>1134290</v>
      </c>
      <c r="C33143" s="88">
        <v>34472</v>
      </c>
    </row>
    <row r="33144" spans="1:3" x14ac:dyDescent="0.25">
      <c r="A33144" s="80">
        <v>1120511</v>
      </c>
      <c r="B33144" s="104" t="s">
        <v>236</v>
      </c>
      <c r="C33144" s="81" t="s">
        <v>236</v>
      </c>
    </row>
    <row r="33145" spans="1:3" x14ac:dyDescent="0.25">
      <c r="A33145" s="80">
        <v>1120515</v>
      </c>
      <c r="B33145" s="104" t="s">
        <v>236</v>
      </c>
      <c r="C33145" s="81" t="s">
        <v>236</v>
      </c>
    </row>
    <row r="33146" spans="1:3" x14ac:dyDescent="0.25">
      <c r="A33146" s="80">
        <v>1120517</v>
      </c>
      <c r="B33146" s="104" t="s">
        <v>236</v>
      </c>
      <c r="C33146" s="81" t="s">
        <v>236</v>
      </c>
    </row>
    <row r="33147" spans="1:3" x14ac:dyDescent="0.25">
      <c r="A33147" s="80">
        <v>1120518</v>
      </c>
      <c r="B33147" s="104" t="s">
        <v>236</v>
      </c>
      <c r="C33147" s="88">
        <v>34474</v>
      </c>
    </row>
    <row r="33148" spans="1:3" x14ac:dyDescent="0.25">
      <c r="A33148" s="80">
        <v>1120519</v>
      </c>
      <c r="B33148" s="91">
        <v>1130844</v>
      </c>
      <c r="C33148" s="88">
        <v>34475</v>
      </c>
    </row>
    <row r="33149" spans="1:3" x14ac:dyDescent="0.25">
      <c r="A33149" s="80">
        <v>1120520</v>
      </c>
      <c r="B33149" s="91">
        <v>1125571</v>
      </c>
      <c r="C33149" s="88">
        <v>34476</v>
      </c>
    </row>
    <row r="33150" spans="1:3" x14ac:dyDescent="0.25">
      <c r="A33150" s="80">
        <v>1120521</v>
      </c>
      <c r="B33150" s="104" t="s">
        <v>236</v>
      </c>
      <c r="C33150" s="81" t="s">
        <v>236</v>
      </c>
    </row>
    <row r="33151" spans="1:3" x14ac:dyDescent="0.25">
      <c r="A33151" s="80">
        <v>1120522</v>
      </c>
      <c r="B33151" s="104" t="s">
        <v>236</v>
      </c>
      <c r="C33151" s="81" t="s">
        <v>236</v>
      </c>
    </row>
    <row r="33152" spans="1:3" x14ac:dyDescent="0.25">
      <c r="A33152" s="80">
        <v>1120523</v>
      </c>
      <c r="B33152" s="104" t="s">
        <v>236</v>
      </c>
      <c r="C33152" s="81" t="s">
        <v>236</v>
      </c>
    </row>
    <row r="33153" spans="1:3" x14ac:dyDescent="0.25">
      <c r="A33153" s="80">
        <v>1120524</v>
      </c>
      <c r="B33153" s="104" t="s">
        <v>236</v>
      </c>
      <c r="C33153" s="81" t="s">
        <v>236</v>
      </c>
    </row>
    <row r="33154" spans="1:3" x14ac:dyDescent="0.25">
      <c r="A33154" s="80">
        <v>1120525</v>
      </c>
      <c r="B33154" s="104" t="s">
        <v>236</v>
      </c>
      <c r="C33154" s="81" t="s">
        <v>236</v>
      </c>
    </row>
    <row r="33155" spans="1:3" x14ac:dyDescent="0.25">
      <c r="A33155" s="80">
        <v>1120526</v>
      </c>
      <c r="B33155" s="104" t="s">
        <v>236</v>
      </c>
      <c r="C33155" s="81" t="s">
        <v>236</v>
      </c>
    </row>
    <row r="33156" spans="1:3" x14ac:dyDescent="0.25">
      <c r="A33156" s="80">
        <v>1120527</v>
      </c>
      <c r="B33156" s="91">
        <v>1126814</v>
      </c>
      <c r="C33156" s="88">
        <v>34479</v>
      </c>
    </row>
    <row r="33157" spans="1:3" x14ac:dyDescent="0.25">
      <c r="A33157" s="80">
        <v>1120528</v>
      </c>
      <c r="B33157" s="104" t="s">
        <v>236</v>
      </c>
      <c r="C33157" s="88">
        <v>34480</v>
      </c>
    </row>
    <row r="33158" spans="1:3" x14ac:dyDescent="0.25">
      <c r="A33158" s="80">
        <v>1120529</v>
      </c>
      <c r="B33158" s="104" t="s">
        <v>236</v>
      </c>
      <c r="C33158" s="88">
        <v>34481</v>
      </c>
    </row>
    <row r="33159" spans="1:3" x14ac:dyDescent="0.25">
      <c r="A33159" s="80">
        <v>1120530</v>
      </c>
      <c r="B33159" s="104" t="s">
        <v>236</v>
      </c>
      <c r="C33159" s="81" t="s">
        <v>236</v>
      </c>
    </row>
    <row r="33160" spans="1:3" x14ac:dyDescent="0.25">
      <c r="A33160" s="80">
        <v>1120531</v>
      </c>
      <c r="B33160" s="91">
        <v>1125572</v>
      </c>
      <c r="C33160" s="88">
        <v>34482</v>
      </c>
    </row>
    <row r="33161" spans="1:3" x14ac:dyDescent="0.25">
      <c r="A33161" s="80">
        <v>1120532</v>
      </c>
      <c r="B33161" s="91">
        <v>1124068</v>
      </c>
      <c r="C33161" s="88">
        <v>34483</v>
      </c>
    </row>
    <row r="33162" spans="1:3" x14ac:dyDescent="0.25">
      <c r="A33162" s="80">
        <v>1120533</v>
      </c>
      <c r="B33162" s="104" t="s">
        <v>236</v>
      </c>
      <c r="C33162" s="81" t="s">
        <v>236</v>
      </c>
    </row>
    <row r="33163" spans="1:3" x14ac:dyDescent="0.25">
      <c r="A33163" s="80">
        <v>1120534</v>
      </c>
      <c r="B33163" s="91">
        <v>1124580</v>
      </c>
      <c r="C33163" s="88">
        <v>34484</v>
      </c>
    </row>
    <row r="33164" spans="1:3" x14ac:dyDescent="0.25">
      <c r="A33164" s="80">
        <v>1120535</v>
      </c>
      <c r="B33164" s="91">
        <v>1124411</v>
      </c>
      <c r="C33164" s="88">
        <v>34485</v>
      </c>
    </row>
    <row r="33165" spans="1:3" x14ac:dyDescent="0.25">
      <c r="A33165" s="80">
        <v>1120536</v>
      </c>
      <c r="B33165" s="104" t="s">
        <v>236</v>
      </c>
      <c r="C33165" s="81" t="s">
        <v>236</v>
      </c>
    </row>
    <row r="33166" spans="1:3" x14ac:dyDescent="0.25">
      <c r="A33166" s="80">
        <v>1120537</v>
      </c>
      <c r="B33166" s="91">
        <v>1141643</v>
      </c>
      <c r="C33166" s="88">
        <v>34488</v>
      </c>
    </row>
    <row r="33167" spans="1:3" x14ac:dyDescent="0.25">
      <c r="A33167" s="80">
        <v>1120538</v>
      </c>
      <c r="B33167" s="91">
        <v>1125743</v>
      </c>
      <c r="C33167" s="88">
        <v>34489</v>
      </c>
    </row>
    <row r="33168" spans="1:3" x14ac:dyDescent="0.25">
      <c r="A33168" s="80">
        <v>1120539</v>
      </c>
      <c r="B33168" s="104" t="s">
        <v>236</v>
      </c>
      <c r="C33168" s="81" t="s">
        <v>236</v>
      </c>
    </row>
    <row r="33169" spans="1:3" x14ac:dyDescent="0.25">
      <c r="A33169" s="80">
        <v>1120540</v>
      </c>
      <c r="B33169" s="91">
        <v>1124825</v>
      </c>
      <c r="C33169" s="88">
        <v>34491</v>
      </c>
    </row>
    <row r="33170" spans="1:3" x14ac:dyDescent="0.25">
      <c r="A33170" s="80">
        <v>1120541</v>
      </c>
      <c r="B33170" s="104" t="s">
        <v>236</v>
      </c>
      <c r="C33170" s="81" t="s">
        <v>236</v>
      </c>
    </row>
    <row r="33171" spans="1:3" x14ac:dyDescent="0.25">
      <c r="A33171" s="80">
        <v>1120542</v>
      </c>
      <c r="B33171" s="104" t="s">
        <v>236</v>
      </c>
      <c r="C33171" s="88">
        <v>68410</v>
      </c>
    </row>
    <row r="33172" spans="1:3" x14ac:dyDescent="0.25">
      <c r="A33172" s="80">
        <v>1120543</v>
      </c>
      <c r="B33172" s="104" t="s">
        <v>236</v>
      </c>
      <c r="C33172" s="88">
        <v>34494</v>
      </c>
    </row>
    <row r="33173" spans="1:3" x14ac:dyDescent="0.25">
      <c r="A33173" s="80">
        <v>1120544</v>
      </c>
      <c r="B33173" s="104" t="s">
        <v>236</v>
      </c>
      <c r="C33173" s="81" t="s">
        <v>236</v>
      </c>
    </row>
    <row r="33174" spans="1:3" x14ac:dyDescent="0.25">
      <c r="A33174" s="80">
        <v>1120545</v>
      </c>
      <c r="B33174" s="91">
        <v>1124412</v>
      </c>
      <c r="C33174" s="88">
        <v>34496</v>
      </c>
    </row>
    <row r="33175" spans="1:3" x14ac:dyDescent="0.25">
      <c r="A33175" s="80">
        <v>1120546</v>
      </c>
      <c r="B33175" s="104" t="s">
        <v>236</v>
      </c>
      <c r="C33175" s="88">
        <v>33727</v>
      </c>
    </row>
    <row r="33176" spans="1:3" x14ac:dyDescent="0.25">
      <c r="A33176" s="80">
        <v>1120547</v>
      </c>
      <c r="B33176" s="104" t="s">
        <v>236</v>
      </c>
      <c r="C33176" s="81" t="s">
        <v>236</v>
      </c>
    </row>
    <row r="33177" spans="1:3" x14ac:dyDescent="0.25">
      <c r="A33177" s="80">
        <v>1120548</v>
      </c>
      <c r="B33177" s="104" t="s">
        <v>236</v>
      </c>
      <c r="C33177" s="88">
        <v>34497</v>
      </c>
    </row>
    <row r="33178" spans="1:3" x14ac:dyDescent="0.25">
      <c r="A33178" s="80">
        <v>1120549</v>
      </c>
      <c r="B33178" s="104" t="s">
        <v>236</v>
      </c>
      <c r="C33178" s="88">
        <v>34498</v>
      </c>
    </row>
    <row r="33179" spans="1:3" x14ac:dyDescent="0.25">
      <c r="A33179" s="80">
        <v>1120550</v>
      </c>
      <c r="B33179" s="104" t="s">
        <v>236</v>
      </c>
      <c r="C33179" s="81" t="s">
        <v>236</v>
      </c>
    </row>
    <row r="33180" spans="1:3" x14ac:dyDescent="0.25">
      <c r="A33180" s="80">
        <v>1120551</v>
      </c>
      <c r="B33180" s="91">
        <v>1124413</v>
      </c>
      <c r="C33180" s="88">
        <v>34500</v>
      </c>
    </row>
    <row r="33181" spans="1:3" x14ac:dyDescent="0.25">
      <c r="A33181" s="80">
        <v>1120552</v>
      </c>
      <c r="B33181" s="104" t="s">
        <v>236</v>
      </c>
      <c r="C33181" s="88">
        <v>34501</v>
      </c>
    </row>
    <row r="33182" spans="1:3" x14ac:dyDescent="0.25">
      <c r="A33182" s="80">
        <v>1120553</v>
      </c>
      <c r="B33182" s="91">
        <v>1130845</v>
      </c>
      <c r="C33182" s="88">
        <v>34503</v>
      </c>
    </row>
    <row r="33183" spans="1:3" x14ac:dyDescent="0.25">
      <c r="A33183" s="80">
        <v>1120554</v>
      </c>
      <c r="B33183" s="104" t="s">
        <v>236</v>
      </c>
      <c r="C33183" s="88">
        <v>34504</v>
      </c>
    </row>
    <row r="33184" spans="1:3" x14ac:dyDescent="0.25">
      <c r="A33184" s="80">
        <v>1120555</v>
      </c>
      <c r="B33184" s="104" t="s">
        <v>236</v>
      </c>
      <c r="C33184" s="81" t="s">
        <v>236</v>
      </c>
    </row>
    <row r="33185" spans="1:3" x14ac:dyDescent="0.25">
      <c r="A33185" s="80">
        <v>1120556</v>
      </c>
      <c r="B33185" s="104" t="s">
        <v>236</v>
      </c>
      <c r="C33185" s="88">
        <v>34506</v>
      </c>
    </row>
    <row r="33186" spans="1:3" x14ac:dyDescent="0.25">
      <c r="A33186" s="80">
        <v>1120557</v>
      </c>
      <c r="B33186" s="104" t="s">
        <v>236</v>
      </c>
      <c r="C33186" s="81" t="s">
        <v>236</v>
      </c>
    </row>
    <row r="33187" spans="1:3" x14ac:dyDescent="0.25">
      <c r="A33187" s="80">
        <v>1120558</v>
      </c>
      <c r="B33187" s="104" t="s">
        <v>236</v>
      </c>
      <c r="C33187" s="81" t="s">
        <v>236</v>
      </c>
    </row>
    <row r="33188" spans="1:3" x14ac:dyDescent="0.25">
      <c r="A33188" s="80">
        <v>1120559</v>
      </c>
      <c r="B33188" s="104" t="s">
        <v>236</v>
      </c>
      <c r="C33188" s="81" t="s">
        <v>236</v>
      </c>
    </row>
    <row r="33189" spans="1:3" x14ac:dyDescent="0.25">
      <c r="A33189" s="80">
        <v>1120560</v>
      </c>
      <c r="B33189" s="104" t="s">
        <v>236</v>
      </c>
      <c r="C33189" s="81" t="s">
        <v>236</v>
      </c>
    </row>
    <row r="33190" spans="1:3" x14ac:dyDescent="0.25">
      <c r="A33190" s="80">
        <v>1120561</v>
      </c>
      <c r="B33190" s="91">
        <v>1134289</v>
      </c>
      <c r="C33190" s="88">
        <v>34507</v>
      </c>
    </row>
    <row r="33191" spans="1:3" x14ac:dyDescent="0.25">
      <c r="A33191" s="80">
        <v>1120562</v>
      </c>
      <c r="B33191" s="104" t="s">
        <v>236</v>
      </c>
      <c r="C33191" s="81" t="s">
        <v>236</v>
      </c>
    </row>
    <row r="33192" spans="1:3" x14ac:dyDescent="0.25">
      <c r="A33192" s="80">
        <v>1120563</v>
      </c>
      <c r="B33192" s="104" t="s">
        <v>236</v>
      </c>
      <c r="C33192" s="88">
        <v>73160</v>
      </c>
    </row>
    <row r="33193" spans="1:3" x14ac:dyDescent="0.25">
      <c r="A33193" s="80">
        <v>1120564</v>
      </c>
      <c r="B33193" s="104" t="s">
        <v>236</v>
      </c>
      <c r="C33193" s="81" t="s">
        <v>236</v>
      </c>
    </row>
    <row r="33194" spans="1:3" x14ac:dyDescent="0.25">
      <c r="A33194" s="80">
        <v>1120565</v>
      </c>
      <c r="B33194" s="104" t="s">
        <v>236</v>
      </c>
      <c r="C33194" s="81" t="s">
        <v>236</v>
      </c>
    </row>
    <row r="33195" spans="1:3" x14ac:dyDescent="0.25">
      <c r="A33195" s="80">
        <v>1120570</v>
      </c>
      <c r="B33195" s="104" t="s">
        <v>236</v>
      </c>
      <c r="C33195" s="81" t="s">
        <v>236</v>
      </c>
    </row>
    <row r="33196" spans="1:3" x14ac:dyDescent="0.25">
      <c r="A33196" s="80">
        <v>1120571</v>
      </c>
      <c r="B33196" s="104" t="s">
        <v>236</v>
      </c>
      <c r="C33196" s="88">
        <v>5424</v>
      </c>
    </row>
    <row r="33197" spans="1:3" x14ac:dyDescent="0.25">
      <c r="A33197" s="80">
        <v>1120572</v>
      </c>
      <c r="B33197" s="104" t="s">
        <v>236</v>
      </c>
      <c r="C33197" s="81" t="s">
        <v>236</v>
      </c>
    </row>
    <row r="33198" spans="1:3" x14ac:dyDescent="0.25">
      <c r="A33198" s="80">
        <v>1120573</v>
      </c>
      <c r="B33198" s="104" t="s">
        <v>236</v>
      </c>
      <c r="C33198" s="88">
        <v>28387</v>
      </c>
    </row>
    <row r="33199" spans="1:3" x14ac:dyDescent="0.25">
      <c r="A33199" s="80">
        <v>1120574</v>
      </c>
      <c r="B33199" s="104" t="s">
        <v>236</v>
      </c>
      <c r="C33199" s="88">
        <v>28969</v>
      </c>
    </row>
    <row r="33200" spans="1:3" x14ac:dyDescent="0.25">
      <c r="A33200" s="80">
        <v>1120575</v>
      </c>
      <c r="B33200" s="104" t="s">
        <v>236</v>
      </c>
      <c r="C33200" s="81" t="s">
        <v>236</v>
      </c>
    </row>
    <row r="33201" spans="1:3" x14ac:dyDescent="0.25">
      <c r="A33201" s="80">
        <v>1120576</v>
      </c>
      <c r="B33201" s="104" t="s">
        <v>236</v>
      </c>
      <c r="C33201" s="88">
        <v>33521</v>
      </c>
    </row>
    <row r="33202" spans="1:3" x14ac:dyDescent="0.25">
      <c r="A33202" s="80">
        <v>1120577</v>
      </c>
      <c r="B33202" s="104" t="s">
        <v>236</v>
      </c>
      <c r="C33202" s="88">
        <v>34510</v>
      </c>
    </row>
    <row r="33203" spans="1:3" x14ac:dyDescent="0.25">
      <c r="A33203" s="80">
        <v>1120578</v>
      </c>
      <c r="B33203" s="104" t="s">
        <v>236</v>
      </c>
      <c r="C33203" s="88">
        <v>34511</v>
      </c>
    </row>
    <row r="33204" spans="1:3" x14ac:dyDescent="0.25">
      <c r="A33204" s="80">
        <v>1120579</v>
      </c>
      <c r="B33204" s="104" t="s">
        <v>236</v>
      </c>
      <c r="C33204" s="88">
        <v>33850</v>
      </c>
    </row>
    <row r="33205" spans="1:3" x14ac:dyDescent="0.25">
      <c r="A33205" s="80">
        <v>1120580</v>
      </c>
      <c r="B33205" s="104" t="s">
        <v>236</v>
      </c>
      <c r="C33205" s="88">
        <v>34513</v>
      </c>
    </row>
    <row r="33206" spans="1:3" x14ac:dyDescent="0.25">
      <c r="A33206" s="80">
        <v>1120581</v>
      </c>
      <c r="B33206" s="104" t="s">
        <v>236</v>
      </c>
      <c r="C33206" s="81" t="s">
        <v>236</v>
      </c>
    </row>
    <row r="33207" spans="1:3" x14ac:dyDescent="0.25">
      <c r="A33207" s="80">
        <v>1120583</v>
      </c>
      <c r="B33207" s="104" t="s">
        <v>236</v>
      </c>
      <c r="C33207" s="81" t="s">
        <v>236</v>
      </c>
    </row>
    <row r="33208" spans="1:3" x14ac:dyDescent="0.25">
      <c r="A33208" s="80">
        <v>1120584</v>
      </c>
      <c r="B33208" s="91">
        <v>1125573</v>
      </c>
      <c r="C33208" s="88">
        <v>34515</v>
      </c>
    </row>
    <row r="33209" spans="1:3" x14ac:dyDescent="0.25">
      <c r="A33209" s="80">
        <v>1120585</v>
      </c>
      <c r="B33209" s="91">
        <v>1124618</v>
      </c>
      <c r="C33209" s="88">
        <v>34516</v>
      </c>
    </row>
    <row r="33210" spans="1:3" x14ac:dyDescent="0.25">
      <c r="A33210" s="80">
        <v>1120586</v>
      </c>
      <c r="B33210" s="104" t="s">
        <v>236</v>
      </c>
      <c r="C33210" s="81" t="s">
        <v>236</v>
      </c>
    </row>
    <row r="33211" spans="1:3" x14ac:dyDescent="0.25">
      <c r="A33211" s="80">
        <v>1120587</v>
      </c>
      <c r="B33211" s="104" t="s">
        <v>236</v>
      </c>
      <c r="C33211" s="81" t="s">
        <v>236</v>
      </c>
    </row>
    <row r="33212" spans="1:3" x14ac:dyDescent="0.25">
      <c r="A33212" s="80">
        <v>1120588</v>
      </c>
      <c r="B33212" s="91">
        <v>1134288</v>
      </c>
      <c r="C33212" s="88">
        <v>34517</v>
      </c>
    </row>
    <row r="33213" spans="1:3" x14ac:dyDescent="0.25">
      <c r="A33213" s="80">
        <v>1120589</v>
      </c>
      <c r="B33213" s="104" t="s">
        <v>236</v>
      </c>
      <c r="C33213" s="88">
        <v>34518</v>
      </c>
    </row>
    <row r="33214" spans="1:3" x14ac:dyDescent="0.25">
      <c r="A33214" s="80">
        <v>1120590</v>
      </c>
      <c r="B33214" s="104" t="s">
        <v>236</v>
      </c>
      <c r="C33214" s="88">
        <v>34520</v>
      </c>
    </row>
    <row r="33215" spans="1:3" x14ac:dyDescent="0.25">
      <c r="A33215" s="80">
        <v>1120591</v>
      </c>
      <c r="B33215" s="91">
        <v>1133845</v>
      </c>
      <c r="C33215" s="88">
        <v>34524</v>
      </c>
    </row>
    <row r="33216" spans="1:3" x14ac:dyDescent="0.25">
      <c r="A33216" s="80">
        <v>1120592</v>
      </c>
      <c r="B33216" s="104" t="s">
        <v>236</v>
      </c>
      <c r="C33216" s="81" t="s">
        <v>236</v>
      </c>
    </row>
    <row r="33217" spans="1:3" x14ac:dyDescent="0.25">
      <c r="A33217" s="80">
        <v>1120593</v>
      </c>
      <c r="B33217" s="104" t="s">
        <v>236</v>
      </c>
      <c r="C33217" s="88">
        <v>34521</v>
      </c>
    </row>
    <row r="33218" spans="1:3" x14ac:dyDescent="0.25">
      <c r="A33218" s="80">
        <v>1120594</v>
      </c>
      <c r="B33218" s="104" t="s">
        <v>236</v>
      </c>
      <c r="C33218" s="88">
        <v>34526</v>
      </c>
    </row>
    <row r="33219" spans="1:3" x14ac:dyDescent="0.25">
      <c r="A33219" s="80">
        <v>1120595</v>
      </c>
      <c r="B33219" s="104" t="s">
        <v>236</v>
      </c>
      <c r="C33219" s="88">
        <v>34527</v>
      </c>
    </row>
    <row r="33220" spans="1:3" x14ac:dyDescent="0.25">
      <c r="A33220" s="80">
        <v>1120596</v>
      </c>
      <c r="B33220" s="104" t="s">
        <v>236</v>
      </c>
      <c r="C33220" s="88">
        <v>34528</v>
      </c>
    </row>
    <row r="33221" spans="1:3" x14ac:dyDescent="0.25">
      <c r="A33221" s="80">
        <v>1120597</v>
      </c>
      <c r="B33221" s="104" t="s">
        <v>236</v>
      </c>
      <c r="C33221" s="81" t="s">
        <v>236</v>
      </c>
    </row>
    <row r="33222" spans="1:3" x14ac:dyDescent="0.25">
      <c r="A33222" s="80">
        <v>1120598</v>
      </c>
      <c r="B33222" s="91">
        <v>1124070</v>
      </c>
      <c r="C33222" s="88">
        <v>34529</v>
      </c>
    </row>
    <row r="33223" spans="1:3" x14ac:dyDescent="0.25">
      <c r="A33223" s="80">
        <v>1120599</v>
      </c>
      <c r="B33223" s="104" t="s">
        <v>236</v>
      </c>
      <c r="C33223" s="88">
        <v>34531</v>
      </c>
    </row>
    <row r="33224" spans="1:3" x14ac:dyDescent="0.25">
      <c r="A33224" s="80">
        <v>1120600</v>
      </c>
      <c r="B33224" s="104" t="s">
        <v>236</v>
      </c>
      <c r="C33224" s="88">
        <v>34532</v>
      </c>
    </row>
    <row r="33225" spans="1:3" x14ac:dyDescent="0.25">
      <c r="A33225" s="80">
        <v>1120601</v>
      </c>
      <c r="B33225" s="104" t="s">
        <v>236</v>
      </c>
      <c r="C33225" s="81" t="s">
        <v>236</v>
      </c>
    </row>
    <row r="33226" spans="1:3" x14ac:dyDescent="0.25">
      <c r="A33226" s="80">
        <v>1120602</v>
      </c>
      <c r="B33226" s="104" t="s">
        <v>236</v>
      </c>
      <c r="C33226" s="88">
        <v>34533</v>
      </c>
    </row>
    <row r="33227" spans="1:3" x14ac:dyDescent="0.25">
      <c r="A33227" s="80">
        <v>1120603</v>
      </c>
      <c r="B33227" s="104" t="s">
        <v>236</v>
      </c>
      <c r="C33227" s="88">
        <v>34535</v>
      </c>
    </row>
    <row r="33228" spans="1:3" x14ac:dyDescent="0.25">
      <c r="A33228" s="80">
        <v>1120604</v>
      </c>
      <c r="B33228" s="104" t="s">
        <v>236</v>
      </c>
      <c r="C33228" s="88">
        <v>34536</v>
      </c>
    </row>
    <row r="33229" spans="1:3" x14ac:dyDescent="0.25">
      <c r="A33229" s="80">
        <v>1120605</v>
      </c>
      <c r="B33229" s="104" t="s">
        <v>236</v>
      </c>
      <c r="C33229" s="88">
        <v>34537</v>
      </c>
    </row>
    <row r="33230" spans="1:3" x14ac:dyDescent="0.25">
      <c r="A33230" s="80">
        <v>1120606</v>
      </c>
      <c r="B33230" s="104" t="s">
        <v>236</v>
      </c>
      <c r="C33230" s="88">
        <v>34538</v>
      </c>
    </row>
    <row r="33231" spans="1:3" x14ac:dyDescent="0.25">
      <c r="A33231" s="80">
        <v>1120607</v>
      </c>
      <c r="B33231" s="104" t="s">
        <v>236</v>
      </c>
      <c r="C33231" s="81" t="s">
        <v>236</v>
      </c>
    </row>
    <row r="33232" spans="1:3" x14ac:dyDescent="0.25">
      <c r="A33232" s="80">
        <v>1120608</v>
      </c>
      <c r="B33232" s="91">
        <v>1123973</v>
      </c>
      <c r="C33232" s="88">
        <v>34539</v>
      </c>
    </row>
    <row r="33233" spans="1:3" x14ac:dyDescent="0.25">
      <c r="A33233" s="80">
        <v>1120609</v>
      </c>
      <c r="B33233" s="104" t="s">
        <v>236</v>
      </c>
      <c r="C33233" s="88">
        <v>34540</v>
      </c>
    </row>
    <row r="33234" spans="1:3" x14ac:dyDescent="0.25">
      <c r="A33234" s="80">
        <v>1120610</v>
      </c>
      <c r="B33234" s="91">
        <v>1124619</v>
      </c>
      <c r="C33234" s="88">
        <v>34541</v>
      </c>
    </row>
    <row r="33235" spans="1:3" x14ac:dyDescent="0.25">
      <c r="A33235" s="80">
        <v>1120611</v>
      </c>
      <c r="B33235" s="104" t="s">
        <v>236</v>
      </c>
      <c r="C33235" s="81" t="s">
        <v>236</v>
      </c>
    </row>
    <row r="33236" spans="1:3" x14ac:dyDescent="0.25">
      <c r="A33236" s="80">
        <v>1120612</v>
      </c>
      <c r="B33236" s="104" t="s">
        <v>236</v>
      </c>
      <c r="C33236" s="88">
        <v>34542</v>
      </c>
    </row>
    <row r="33237" spans="1:3" x14ac:dyDescent="0.25">
      <c r="A33237" s="80">
        <v>1120614</v>
      </c>
      <c r="B33237" s="104" t="s">
        <v>236</v>
      </c>
      <c r="C33237" s="88">
        <v>34543</v>
      </c>
    </row>
    <row r="33238" spans="1:3" x14ac:dyDescent="0.25">
      <c r="A33238" s="80">
        <v>1120615</v>
      </c>
      <c r="B33238" s="104" t="s">
        <v>236</v>
      </c>
      <c r="C33238" s="88">
        <v>34544</v>
      </c>
    </row>
    <row r="33239" spans="1:3" x14ac:dyDescent="0.25">
      <c r="A33239" s="80">
        <v>1120616</v>
      </c>
      <c r="B33239" s="104" t="s">
        <v>236</v>
      </c>
      <c r="C33239" s="81" t="s">
        <v>236</v>
      </c>
    </row>
    <row r="33240" spans="1:3" x14ac:dyDescent="0.25">
      <c r="A33240" s="80">
        <v>1120617</v>
      </c>
      <c r="B33240" s="104" t="s">
        <v>236</v>
      </c>
      <c r="C33240" s="81" t="s">
        <v>236</v>
      </c>
    </row>
    <row r="33241" spans="1:3" x14ac:dyDescent="0.25">
      <c r="A33241" s="80">
        <v>1120618</v>
      </c>
      <c r="B33241" s="104" t="s">
        <v>236</v>
      </c>
      <c r="C33241" s="88">
        <v>34545</v>
      </c>
    </row>
    <row r="33242" spans="1:3" x14ac:dyDescent="0.25">
      <c r="A33242" s="80">
        <v>1120619</v>
      </c>
      <c r="B33242" s="104" t="s">
        <v>236</v>
      </c>
      <c r="C33242" s="88">
        <v>34546</v>
      </c>
    </row>
    <row r="33243" spans="1:3" x14ac:dyDescent="0.25">
      <c r="A33243" s="80">
        <v>1120620</v>
      </c>
      <c r="B33243" s="91">
        <v>1125582</v>
      </c>
      <c r="C33243" s="88">
        <v>34547</v>
      </c>
    </row>
    <row r="33244" spans="1:3" x14ac:dyDescent="0.25">
      <c r="A33244" s="80">
        <v>1120621</v>
      </c>
      <c r="B33244" s="91">
        <v>1133421</v>
      </c>
      <c r="C33244" s="88">
        <v>34549</v>
      </c>
    </row>
    <row r="33245" spans="1:3" x14ac:dyDescent="0.25">
      <c r="A33245" s="80">
        <v>1120622</v>
      </c>
      <c r="B33245" s="104" t="s">
        <v>236</v>
      </c>
      <c r="C33245" s="81" t="s">
        <v>236</v>
      </c>
    </row>
    <row r="33246" spans="1:3" x14ac:dyDescent="0.25">
      <c r="A33246" s="80">
        <v>1120623</v>
      </c>
      <c r="B33246" s="104" t="s">
        <v>236</v>
      </c>
      <c r="C33246" s="81" t="s">
        <v>236</v>
      </c>
    </row>
    <row r="33247" spans="1:3" x14ac:dyDescent="0.25">
      <c r="A33247" s="80">
        <v>1120624</v>
      </c>
      <c r="B33247" s="104" t="s">
        <v>236</v>
      </c>
      <c r="C33247" s="81" t="s">
        <v>236</v>
      </c>
    </row>
    <row r="33248" spans="1:3" x14ac:dyDescent="0.25">
      <c r="A33248" s="80">
        <v>1120625</v>
      </c>
      <c r="B33248" s="104" t="s">
        <v>236</v>
      </c>
      <c r="C33248" s="88">
        <v>34550</v>
      </c>
    </row>
    <row r="33249" spans="1:3" x14ac:dyDescent="0.25">
      <c r="A33249" s="80">
        <v>1120626</v>
      </c>
      <c r="B33249" s="104" t="s">
        <v>236</v>
      </c>
      <c r="C33249" s="88">
        <v>34551</v>
      </c>
    </row>
    <row r="33250" spans="1:3" x14ac:dyDescent="0.25">
      <c r="A33250" s="80">
        <v>1120627</v>
      </c>
      <c r="B33250" s="104" t="s">
        <v>236</v>
      </c>
      <c r="C33250" s="81" t="s">
        <v>236</v>
      </c>
    </row>
    <row r="33251" spans="1:3" x14ac:dyDescent="0.25">
      <c r="A33251" s="80">
        <v>1120628</v>
      </c>
      <c r="B33251" s="104" t="s">
        <v>236</v>
      </c>
      <c r="C33251" s="88">
        <v>34552</v>
      </c>
    </row>
    <row r="33252" spans="1:3" x14ac:dyDescent="0.25">
      <c r="A33252" s="80">
        <v>1120629</v>
      </c>
      <c r="B33252" s="104" t="s">
        <v>236</v>
      </c>
      <c r="C33252" s="81" t="s">
        <v>236</v>
      </c>
    </row>
    <row r="33253" spans="1:3" x14ac:dyDescent="0.25">
      <c r="A33253" s="80">
        <v>1120630</v>
      </c>
      <c r="B33253" s="91">
        <v>1124917</v>
      </c>
      <c r="C33253" s="88">
        <v>34556</v>
      </c>
    </row>
    <row r="33254" spans="1:3" x14ac:dyDescent="0.25">
      <c r="A33254" s="80">
        <v>1120631</v>
      </c>
      <c r="B33254" s="91">
        <v>1124415</v>
      </c>
      <c r="C33254" s="88">
        <v>34557</v>
      </c>
    </row>
    <row r="33255" spans="1:3" x14ac:dyDescent="0.25">
      <c r="A33255" s="80">
        <v>1120632</v>
      </c>
      <c r="B33255" s="104" t="s">
        <v>236</v>
      </c>
      <c r="C33255" s="88">
        <v>34559</v>
      </c>
    </row>
    <row r="33256" spans="1:3" x14ac:dyDescent="0.25">
      <c r="A33256" s="80">
        <v>1120633</v>
      </c>
      <c r="B33256" s="104" t="s">
        <v>236</v>
      </c>
      <c r="C33256" s="81" t="s">
        <v>236</v>
      </c>
    </row>
    <row r="33257" spans="1:3" x14ac:dyDescent="0.25">
      <c r="A33257" s="80">
        <v>1120634</v>
      </c>
      <c r="B33257" s="104" t="s">
        <v>236</v>
      </c>
      <c r="C33257" s="88">
        <v>34560</v>
      </c>
    </row>
    <row r="33258" spans="1:3" x14ac:dyDescent="0.25">
      <c r="A33258" s="80">
        <v>1120635</v>
      </c>
      <c r="B33258" s="104" t="s">
        <v>236</v>
      </c>
      <c r="C33258" s="81" t="s">
        <v>236</v>
      </c>
    </row>
    <row r="33259" spans="1:3" x14ac:dyDescent="0.25">
      <c r="A33259" s="80">
        <v>1120636</v>
      </c>
      <c r="B33259" s="104" t="s">
        <v>236</v>
      </c>
      <c r="C33259" s="88">
        <v>4285</v>
      </c>
    </row>
    <row r="33260" spans="1:3" x14ac:dyDescent="0.25">
      <c r="A33260" s="80">
        <v>1120637</v>
      </c>
      <c r="B33260" s="104" t="s">
        <v>236</v>
      </c>
      <c r="C33260" s="88">
        <v>34561</v>
      </c>
    </row>
    <row r="33261" spans="1:3" x14ac:dyDescent="0.25">
      <c r="A33261" s="80">
        <v>1120638</v>
      </c>
      <c r="B33261" s="104" t="s">
        <v>236</v>
      </c>
      <c r="C33261" s="81" t="s">
        <v>236</v>
      </c>
    </row>
    <row r="33262" spans="1:3" x14ac:dyDescent="0.25">
      <c r="A33262" s="80">
        <v>1120639</v>
      </c>
      <c r="B33262" s="104" t="s">
        <v>236</v>
      </c>
      <c r="C33262" s="81" t="s">
        <v>236</v>
      </c>
    </row>
    <row r="33263" spans="1:3" x14ac:dyDescent="0.25">
      <c r="A33263" s="80">
        <v>1120640</v>
      </c>
      <c r="B33263" s="104" t="s">
        <v>236</v>
      </c>
      <c r="C33263" s="88">
        <v>7057</v>
      </c>
    </row>
    <row r="33264" spans="1:3" x14ac:dyDescent="0.25">
      <c r="A33264" s="80">
        <v>1120641</v>
      </c>
      <c r="B33264" s="91">
        <v>1124418</v>
      </c>
      <c r="C33264" s="88">
        <v>34565</v>
      </c>
    </row>
    <row r="33265" spans="1:3" x14ac:dyDescent="0.25">
      <c r="A33265" s="80">
        <v>1120642</v>
      </c>
      <c r="B33265" s="104" t="s">
        <v>236</v>
      </c>
      <c r="C33265" s="88">
        <v>34567</v>
      </c>
    </row>
    <row r="33266" spans="1:3" x14ac:dyDescent="0.25">
      <c r="A33266" s="80">
        <v>1120643</v>
      </c>
      <c r="B33266" s="104" t="s">
        <v>236</v>
      </c>
      <c r="C33266" s="81" t="s">
        <v>236</v>
      </c>
    </row>
    <row r="33267" spans="1:3" x14ac:dyDescent="0.25">
      <c r="A33267" s="80">
        <v>1120644</v>
      </c>
      <c r="B33267" s="104" t="s">
        <v>236</v>
      </c>
      <c r="C33267" s="88">
        <v>34569</v>
      </c>
    </row>
    <row r="33268" spans="1:3" x14ac:dyDescent="0.25">
      <c r="A33268" s="80">
        <v>1120645</v>
      </c>
      <c r="B33268" s="104" t="s">
        <v>236</v>
      </c>
      <c r="C33268" s="88">
        <v>34570</v>
      </c>
    </row>
    <row r="33269" spans="1:3" x14ac:dyDescent="0.25">
      <c r="A33269" s="80">
        <v>1120646</v>
      </c>
      <c r="B33269" s="104" t="s">
        <v>236</v>
      </c>
      <c r="C33269" s="81" t="s">
        <v>236</v>
      </c>
    </row>
    <row r="33270" spans="1:3" x14ac:dyDescent="0.25">
      <c r="A33270" s="80">
        <v>1120647</v>
      </c>
      <c r="B33270" s="104" t="s">
        <v>236</v>
      </c>
      <c r="C33270" s="88">
        <v>34571</v>
      </c>
    </row>
    <row r="33271" spans="1:3" x14ac:dyDescent="0.25">
      <c r="A33271" s="80">
        <v>1120648</v>
      </c>
      <c r="B33271" s="104" t="s">
        <v>236</v>
      </c>
      <c r="C33271" s="81" t="s">
        <v>236</v>
      </c>
    </row>
    <row r="33272" spans="1:3" x14ac:dyDescent="0.25">
      <c r="A33272" s="80">
        <v>1120649</v>
      </c>
      <c r="B33272" s="104" t="s">
        <v>236</v>
      </c>
      <c r="C33272" s="88">
        <v>34572</v>
      </c>
    </row>
    <row r="33273" spans="1:3" x14ac:dyDescent="0.25">
      <c r="A33273" s="80">
        <v>1120650</v>
      </c>
      <c r="B33273" s="104" t="s">
        <v>236</v>
      </c>
      <c r="C33273" s="81" t="s">
        <v>236</v>
      </c>
    </row>
    <row r="33274" spans="1:3" x14ac:dyDescent="0.25">
      <c r="A33274" s="80">
        <v>1120651</v>
      </c>
      <c r="B33274" s="104" t="s">
        <v>236</v>
      </c>
      <c r="C33274" s="88">
        <v>34573</v>
      </c>
    </row>
    <row r="33275" spans="1:3" x14ac:dyDescent="0.25">
      <c r="A33275" s="80">
        <v>1120652</v>
      </c>
      <c r="B33275" s="104" t="s">
        <v>236</v>
      </c>
      <c r="C33275" s="81" t="s">
        <v>236</v>
      </c>
    </row>
    <row r="33276" spans="1:3" x14ac:dyDescent="0.25">
      <c r="A33276" s="80">
        <v>1120653</v>
      </c>
      <c r="B33276" s="104" t="s">
        <v>236</v>
      </c>
      <c r="C33276" s="88">
        <v>34574</v>
      </c>
    </row>
    <row r="33277" spans="1:3" x14ac:dyDescent="0.25">
      <c r="A33277" s="80">
        <v>1120654</v>
      </c>
      <c r="B33277" s="104" t="s">
        <v>236</v>
      </c>
      <c r="C33277" s="81" t="s">
        <v>236</v>
      </c>
    </row>
    <row r="33278" spans="1:3" x14ac:dyDescent="0.25">
      <c r="A33278" s="80">
        <v>1120655</v>
      </c>
      <c r="B33278" s="104" t="s">
        <v>236</v>
      </c>
      <c r="C33278" s="88">
        <v>34575</v>
      </c>
    </row>
    <row r="33279" spans="1:3" x14ac:dyDescent="0.25">
      <c r="A33279" s="80">
        <v>1120656</v>
      </c>
      <c r="B33279" s="104" t="s">
        <v>236</v>
      </c>
      <c r="C33279" s="81" t="s">
        <v>236</v>
      </c>
    </row>
    <row r="33280" spans="1:3" x14ac:dyDescent="0.25">
      <c r="A33280" s="80">
        <v>1120657</v>
      </c>
      <c r="B33280" s="104" t="s">
        <v>236</v>
      </c>
      <c r="C33280" s="81" t="s">
        <v>236</v>
      </c>
    </row>
    <row r="33281" spans="1:3" x14ac:dyDescent="0.25">
      <c r="A33281" s="80">
        <v>1120658</v>
      </c>
      <c r="B33281" s="104" t="s">
        <v>236</v>
      </c>
      <c r="C33281" s="81" t="s">
        <v>236</v>
      </c>
    </row>
    <row r="33282" spans="1:3" x14ac:dyDescent="0.25">
      <c r="A33282" s="80">
        <v>1120659</v>
      </c>
      <c r="B33282" s="91">
        <v>1124419</v>
      </c>
      <c r="C33282" s="88">
        <v>34576</v>
      </c>
    </row>
    <row r="33283" spans="1:3" x14ac:dyDescent="0.25">
      <c r="A33283" s="80">
        <v>1120660</v>
      </c>
      <c r="B33283" s="91">
        <v>1132493</v>
      </c>
      <c r="C33283" s="88">
        <v>34577</v>
      </c>
    </row>
    <row r="33284" spans="1:3" x14ac:dyDescent="0.25">
      <c r="A33284" s="80">
        <v>1120661</v>
      </c>
      <c r="B33284" s="91">
        <v>1133603</v>
      </c>
      <c r="C33284" s="88">
        <v>34578</v>
      </c>
    </row>
    <row r="33285" spans="1:3" x14ac:dyDescent="0.25">
      <c r="A33285" s="80">
        <v>1120662</v>
      </c>
      <c r="B33285" s="104" t="s">
        <v>236</v>
      </c>
      <c r="C33285" s="88">
        <v>34580</v>
      </c>
    </row>
    <row r="33286" spans="1:3" x14ac:dyDescent="0.25">
      <c r="A33286" s="80">
        <v>1120663</v>
      </c>
      <c r="B33286" s="91">
        <v>1134287</v>
      </c>
      <c r="C33286" s="88">
        <v>34582</v>
      </c>
    </row>
    <row r="33287" spans="1:3" x14ac:dyDescent="0.25">
      <c r="A33287" s="80">
        <v>1120664</v>
      </c>
      <c r="B33287" s="91">
        <v>1124522</v>
      </c>
      <c r="C33287" s="88">
        <v>34586</v>
      </c>
    </row>
    <row r="33288" spans="1:3" x14ac:dyDescent="0.25">
      <c r="A33288" s="80">
        <v>1120665</v>
      </c>
      <c r="B33288" s="104" t="s">
        <v>236</v>
      </c>
      <c r="C33288" s="88">
        <v>34587</v>
      </c>
    </row>
    <row r="33289" spans="1:3" x14ac:dyDescent="0.25">
      <c r="A33289" s="80">
        <v>1120666</v>
      </c>
      <c r="B33289" s="104" t="s">
        <v>236</v>
      </c>
      <c r="C33289" s="88">
        <v>34588</v>
      </c>
    </row>
    <row r="33290" spans="1:3" x14ac:dyDescent="0.25">
      <c r="A33290" s="80">
        <v>1120667</v>
      </c>
      <c r="B33290" s="91">
        <v>1125577</v>
      </c>
      <c r="C33290" s="88">
        <v>34589</v>
      </c>
    </row>
    <row r="33291" spans="1:3" x14ac:dyDescent="0.25">
      <c r="A33291" s="80">
        <v>1120668</v>
      </c>
      <c r="B33291" s="104" t="s">
        <v>236</v>
      </c>
      <c r="C33291" s="88">
        <v>34592</v>
      </c>
    </row>
    <row r="33292" spans="1:3" x14ac:dyDescent="0.25">
      <c r="A33292" s="80">
        <v>1120669</v>
      </c>
      <c r="B33292" s="104" t="s">
        <v>236</v>
      </c>
      <c r="C33292" s="88">
        <v>34593</v>
      </c>
    </row>
    <row r="33293" spans="1:3" x14ac:dyDescent="0.25">
      <c r="A33293" s="80">
        <v>1120670</v>
      </c>
      <c r="B33293" s="104" t="s">
        <v>236</v>
      </c>
      <c r="C33293" s="81" t="s">
        <v>867</v>
      </c>
    </row>
    <row r="33294" spans="1:3" x14ac:dyDescent="0.25">
      <c r="A33294" s="80">
        <v>1120671</v>
      </c>
      <c r="B33294" s="104" t="s">
        <v>236</v>
      </c>
      <c r="C33294" s="88">
        <v>34594</v>
      </c>
    </row>
    <row r="33295" spans="1:3" x14ac:dyDescent="0.25">
      <c r="A33295" s="80">
        <v>1120672</v>
      </c>
      <c r="B33295" s="104" t="s">
        <v>236</v>
      </c>
      <c r="C33295" s="81" t="s">
        <v>236</v>
      </c>
    </row>
    <row r="33296" spans="1:3" x14ac:dyDescent="0.25">
      <c r="A33296" s="80">
        <v>1120673</v>
      </c>
      <c r="B33296" s="104" t="s">
        <v>236</v>
      </c>
      <c r="C33296" s="88">
        <v>34595</v>
      </c>
    </row>
    <row r="33297" spans="1:3" x14ac:dyDescent="0.25">
      <c r="A33297" s="80">
        <v>1120674</v>
      </c>
      <c r="B33297" s="104" t="s">
        <v>236</v>
      </c>
      <c r="C33297" s="81" t="s">
        <v>236</v>
      </c>
    </row>
    <row r="33298" spans="1:3" x14ac:dyDescent="0.25">
      <c r="A33298" s="80">
        <v>1120675</v>
      </c>
      <c r="B33298" s="104" t="s">
        <v>236</v>
      </c>
      <c r="C33298" s="88">
        <v>34596</v>
      </c>
    </row>
    <row r="33299" spans="1:3" x14ac:dyDescent="0.25">
      <c r="A33299" s="80">
        <v>1120676</v>
      </c>
      <c r="B33299" s="104" t="s">
        <v>236</v>
      </c>
      <c r="C33299" s="81" t="s">
        <v>236</v>
      </c>
    </row>
    <row r="33300" spans="1:3" x14ac:dyDescent="0.25">
      <c r="A33300" s="80">
        <v>1120677</v>
      </c>
      <c r="B33300" s="104" t="s">
        <v>236</v>
      </c>
      <c r="C33300" s="88">
        <v>34600</v>
      </c>
    </row>
    <row r="33301" spans="1:3" x14ac:dyDescent="0.25">
      <c r="A33301" s="80">
        <v>1120678</v>
      </c>
      <c r="B33301" s="104" t="s">
        <v>236</v>
      </c>
      <c r="C33301" s="88">
        <v>34601</v>
      </c>
    </row>
    <row r="33302" spans="1:3" x14ac:dyDescent="0.25">
      <c r="A33302" s="80">
        <v>1120679</v>
      </c>
      <c r="B33302" s="91">
        <v>1130620</v>
      </c>
      <c r="C33302" s="88">
        <v>4525</v>
      </c>
    </row>
    <row r="33303" spans="1:3" x14ac:dyDescent="0.25">
      <c r="A33303" s="80">
        <v>1120680</v>
      </c>
      <c r="B33303" s="104" t="s">
        <v>236</v>
      </c>
      <c r="C33303" s="88">
        <v>56540</v>
      </c>
    </row>
    <row r="33304" spans="1:3" x14ac:dyDescent="0.25">
      <c r="A33304" s="80">
        <v>1120681</v>
      </c>
      <c r="B33304" s="104" t="s">
        <v>236</v>
      </c>
      <c r="C33304" s="88">
        <v>34607</v>
      </c>
    </row>
    <row r="33305" spans="1:3" x14ac:dyDescent="0.25">
      <c r="A33305" s="80">
        <v>1120682</v>
      </c>
      <c r="B33305" s="104" t="s">
        <v>236</v>
      </c>
      <c r="C33305" s="81" t="s">
        <v>236</v>
      </c>
    </row>
    <row r="33306" spans="1:3" x14ac:dyDescent="0.25">
      <c r="A33306" s="80">
        <v>1120683</v>
      </c>
      <c r="B33306" s="104" t="s">
        <v>236</v>
      </c>
      <c r="C33306" s="88">
        <v>34609</v>
      </c>
    </row>
    <row r="33307" spans="1:3" x14ac:dyDescent="0.25">
      <c r="A33307" s="80">
        <v>1120684</v>
      </c>
      <c r="B33307" s="104" t="s">
        <v>236</v>
      </c>
      <c r="C33307" s="81" t="s">
        <v>236</v>
      </c>
    </row>
    <row r="33308" spans="1:3" x14ac:dyDescent="0.25">
      <c r="A33308" s="80">
        <v>1120685</v>
      </c>
      <c r="B33308" s="104" t="s">
        <v>236</v>
      </c>
      <c r="C33308" s="88">
        <v>34490</v>
      </c>
    </row>
    <row r="33309" spans="1:3" x14ac:dyDescent="0.25">
      <c r="A33309" s="80">
        <v>1120686</v>
      </c>
      <c r="B33309" s="104" t="s">
        <v>236</v>
      </c>
      <c r="C33309" s="88">
        <v>34555</v>
      </c>
    </row>
    <row r="33310" spans="1:3" x14ac:dyDescent="0.25">
      <c r="A33310" s="80">
        <v>1120687</v>
      </c>
      <c r="B33310" s="104" t="s">
        <v>236</v>
      </c>
      <c r="C33310" s="88">
        <v>34321</v>
      </c>
    </row>
    <row r="33311" spans="1:3" x14ac:dyDescent="0.25">
      <c r="A33311" s="80">
        <v>1120688</v>
      </c>
      <c r="B33311" s="104" t="s">
        <v>236</v>
      </c>
      <c r="C33311" s="88">
        <v>34610</v>
      </c>
    </row>
    <row r="33312" spans="1:3" x14ac:dyDescent="0.25">
      <c r="A33312" s="80">
        <v>1120689</v>
      </c>
      <c r="B33312" s="104" t="s">
        <v>236</v>
      </c>
      <c r="C33312" s="81" t="s">
        <v>236</v>
      </c>
    </row>
    <row r="33313" spans="1:3" x14ac:dyDescent="0.25">
      <c r="A33313" s="80">
        <v>1120690</v>
      </c>
      <c r="B33313" s="91">
        <v>1125578</v>
      </c>
      <c r="C33313" s="88">
        <v>34612</v>
      </c>
    </row>
    <row r="33314" spans="1:3" x14ac:dyDescent="0.25">
      <c r="A33314" s="80">
        <v>1120691</v>
      </c>
      <c r="B33314" s="104" t="s">
        <v>236</v>
      </c>
      <c r="C33314" s="81" t="s">
        <v>236</v>
      </c>
    </row>
    <row r="33315" spans="1:3" x14ac:dyDescent="0.25">
      <c r="A33315" s="80">
        <v>1120692</v>
      </c>
      <c r="B33315" s="91">
        <v>1125217</v>
      </c>
      <c r="C33315" s="88">
        <v>34613</v>
      </c>
    </row>
    <row r="33316" spans="1:3" x14ac:dyDescent="0.25">
      <c r="A33316" s="80">
        <v>1120693</v>
      </c>
      <c r="B33316" s="91">
        <v>1125218</v>
      </c>
      <c r="C33316" s="88">
        <v>34614</v>
      </c>
    </row>
    <row r="33317" spans="1:3" x14ac:dyDescent="0.25">
      <c r="A33317" s="80">
        <v>1120695</v>
      </c>
      <c r="B33317" s="91">
        <v>1125579</v>
      </c>
      <c r="C33317" s="88">
        <v>34615</v>
      </c>
    </row>
    <row r="33318" spans="1:3" x14ac:dyDescent="0.25">
      <c r="A33318" s="80">
        <v>1120696</v>
      </c>
      <c r="B33318" s="91">
        <v>1125506</v>
      </c>
      <c r="C33318" s="88">
        <v>34616</v>
      </c>
    </row>
    <row r="33319" spans="1:3" x14ac:dyDescent="0.25">
      <c r="A33319" s="80">
        <v>1120697</v>
      </c>
      <c r="B33319" s="91">
        <v>1124131</v>
      </c>
      <c r="C33319" s="88">
        <v>34617</v>
      </c>
    </row>
    <row r="33320" spans="1:3" x14ac:dyDescent="0.25">
      <c r="A33320" s="80">
        <v>1120698</v>
      </c>
      <c r="B33320" s="91">
        <v>1134286</v>
      </c>
      <c r="C33320" s="88">
        <v>34618</v>
      </c>
    </row>
    <row r="33321" spans="1:3" x14ac:dyDescent="0.25">
      <c r="A33321" s="80">
        <v>1120699</v>
      </c>
      <c r="B33321" s="104" t="s">
        <v>236</v>
      </c>
      <c r="C33321" s="88">
        <v>34619</v>
      </c>
    </row>
    <row r="33322" spans="1:3" x14ac:dyDescent="0.25">
      <c r="A33322" s="80">
        <v>1120700</v>
      </c>
      <c r="B33322" s="104" t="s">
        <v>236</v>
      </c>
      <c r="C33322" s="81" t="s">
        <v>236</v>
      </c>
    </row>
    <row r="33323" spans="1:3" x14ac:dyDescent="0.25">
      <c r="A33323" s="80">
        <v>1120701</v>
      </c>
      <c r="B33323" s="91">
        <v>1132536</v>
      </c>
      <c r="C33323" s="88">
        <v>34620</v>
      </c>
    </row>
    <row r="33324" spans="1:3" x14ac:dyDescent="0.25">
      <c r="A33324" s="80">
        <v>1120702</v>
      </c>
      <c r="B33324" s="104" t="s">
        <v>236</v>
      </c>
      <c r="C33324" s="81" t="s">
        <v>236</v>
      </c>
    </row>
    <row r="33325" spans="1:3" x14ac:dyDescent="0.25">
      <c r="A33325" s="80">
        <v>1120703</v>
      </c>
      <c r="B33325" s="91">
        <v>1130849</v>
      </c>
      <c r="C33325" s="88">
        <v>34622</v>
      </c>
    </row>
    <row r="33326" spans="1:3" x14ac:dyDescent="0.25">
      <c r="A33326" s="80">
        <v>1120704</v>
      </c>
      <c r="B33326" s="91">
        <v>1134285</v>
      </c>
      <c r="C33326" s="88">
        <v>34626</v>
      </c>
    </row>
    <row r="33327" spans="1:3" x14ac:dyDescent="0.25">
      <c r="A33327" s="80">
        <v>1120705</v>
      </c>
      <c r="B33327" s="104" t="s">
        <v>236</v>
      </c>
      <c r="C33327" s="81" t="s">
        <v>236</v>
      </c>
    </row>
    <row r="33328" spans="1:3" x14ac:dyDescent="0.25">
      <c r="A33328" s="80">
        <v>1120706</v>
      </c>
      <c r="B33328" s="104" t="s">
        <v>236</v>
      </c>
      <c r="C33328" s="81" t="s">
        <v>236</v>
      </c>
    </row>
    <row r="33329" spans="1:3" x14ac:dyDescent="0.25">
      <c r="A33329" s="80">
        <v>1120707</v>
      </c>
      <c r="B33329" s="104" t="s">
        <v>236</v>
      </c>
      <c r="C33329" s="81" t="s">
        <v>236</v>
      </c>
    </row>
    <row r="33330" spans="1:3" x14ac:dyDescent="0.25">
      <c r="A33330" s="80">
        <v>1120708</v>
      </c>
      <c r="B33330" s="104" t="s">
        <v>236</v>
      </c>
      <c r="C33330" s="88">
        <v>34627</v>
      </c>
    </row>
    <row r="33331" spans="1:3" x14ac:dyDescent="0.25">
      <c r="A33331" s="80">
        <v>1120709</v>
      </c>
      <c r="B33331" s="91">
        <v>1125508</v>
      </c>
      <c r="C33331" s="88">
        <v>34628</v>
      </c>
    </row>
    <row r="33332" spans="1:3" x14ac:dyDescent="0.25">
      <c r="A33332" s="80">
        <v>1120710</v>
      </c>
      <c r="B33332" s="104" t="s">
        <v>236</v>
      </c>
      <c r="C33332" s="88">
        <v>34629</v>
      </c>
    </row>
    <row r="33333" spans="1:3" x14ac:dyDescent="0.25">
      <c r="A33333" s="80">
        <v>1120711</v>
      </c>
      <c r="B33333" s="91">
        <v>1124742</v>
      </c>
      <c r="C33333" s="88">
        <v>34630</v>
      </c>
    </row>
    <row r="33334" spans="1:3" x14ac:dyDescent="0.25">
      <c r="A33334" s="80">
        <v>1120712</v>
      </c>
      <c r="B33334" s="91">
        <v>1120715</v>
      </c>
      <c r="C33334" s="88">
        <v>34632</v>
      </c>
    </row>
    <row r="33335" spans="1:3" x14ac:dyDescent="0.25">
      <c r="A33335" s="80">
        <v>1120713</v>
      </c>
      <c r="B33335" s="104" t="s">
        <v>236</v>
      </c>
      <c r="C33335" s="88">
        <v>34634</v>
      </c>
    </row>
    <row r="33336" spans="1:3" x14ac:dyDescent="0.25">
      <c r="A33336" s="80">
        <v>1120714</v>
      </c>
      <c r="B33336" s="104" t="s">
        <v>236</v>
      </c>
      <c r="C33336" s="88">
        <v>34635</v>
      </c>
    </row>
    <row r="33337" spans="1:3" x14ac:dyDescent="0.25">
      <c r="A33337" s="80">
        <v>1120716</v>
      </c>
      <c r="B33337" s="104" t="s">
        <v>236</v>
      </c>
      <c r="C33337" s="88">
        <v>34636</v>
      </c>
    </row>
    <row r="33338" spans="1:3" x14ac:dyDescent="0.25">
      <c r="A33338" s="80">
        <v>1120717</v>
      </c>
      <c r="B33338" s="104" t="s">
        <v>236</v>
      </c>
      <c r="C33338" s="81" t="s">
        <v>236</v>
      </c>
    </row>
    <row r="33339" spans="1:3" x14ac:dyDescent="0.25">
      <c r="A33339" s="80">
        <v>1120718</v>
      </c>
      <c r="B33339" s="104" t="s">
        <v>236</v>
      </c>
      <c r="C33339" s="81" t="s">
        <v>236</v>
      </c>
    </row>
    <row r="33340" spans="1:3" x14ac:dyDescent="0.25">
      <c r="A33340" s="80">
        <v>1120719</v>
      </c>
      <c r="B33340" s="104" t="s">
        <v>236</v>
      </c>
      <c r="C33340" s="88">
        <v>34637</v>
      </c>
    </row>
    <row r="33341" spans="1:3" x14ac:dyDescent="0.25">
      <c r="A33341" s="80">
        <v>1120720</v>
      </c>
      <c r="B33341" s="104" t="s">
        <v>236</v>
      </c>
      <c r="C33341" s="81" t="s">
        <v>236</v>
      </c>
    </row>
    <row r="33342" spans="1:3" x14ac:dyDescent="0.25">
      <c r="A33342" s="80">
        <v>1120721</v>
      </c>
      <c r="B33342" s="104" t="s">
        <v>236</v>
      </c>
      <c r="C33342" s="81" t="s">
        <v>236</v>
      </c>
    </row>
    <row r="33343" spans="1:3" x14ac:dyDescent="0.25">
      <c r="A33343" s="80">
        <v>1120722</v>
      </c>
      <c r="B33343" s="104" t="s">
        <v>236</v>
      </c>
      <c r="C33343" s="81" t="s">
        <v>236</v>
      </c>
    </row>
    <row r="33344" spans="1:3" x14ac:dyDescent="0.25">
      <c r="A33344" s="80">
        <v>1120723</v>
      </c>
      <c r="B33344" s="104" t="s">
        <v>236</v>
      </c>
      <c r="C33344" s="81" t="s">
        <v>236</v>
      </c>
    </row>
    <row r="33345" spans="1:3" x14ac:dyDescent="0.25">
      <c r="A33345" s="80">
        <v>1120724</v>
      </c>
      <c r="B33345" s="104" t="s">
        <v>236</v>
      </c>
      <c r="C33345" s="81" t="s">
        <v>236</v>
      </c>
    </row>
    <row r="33346" spans="1:3" x14ac:dyDescent="0.25">
      <c r="A33346" s="80">
        <v>1120725</v>
      </c>
      <c r="B33346" s="104" t="s">
        <v>236</v>
      </c>
      <c r="C33346" s="81" t="s">
        <v>236</v>
      </c>
    </row>
    <row r="33347" spans="1:3" x14ac:dyDescent="0.25">
      <c r="A33347" s="80">
        <v>1120726</v>
      </c>
      <c r="B33347" s="104" t="s">
        <v>236</v>
      </c>
      <c r="C33347" s="81" t="s">
        <v>236</v>
      </c>
    </row>
    <row r="33348" spans="1:3" x14ac:dyDescent="0.25">
      <c r="A33348" s="80">
        <v>1120727</v>
      </c>
      <c r="B33348" s="104" t="s">
        <v>236</v>
      </c>
      <c r="C33348" s="81" t="s">
        <v>236</v>
      </c>
    </row>
    <row r="33349" spans="1:3" x14ac:dyDescent="0.25">
      <c r="A33349" s="80">
        <v>1120728</v>
      </c>
      <c r="B33349" s="104" t="s">
        <v>236</v>
      </c>
      <c r="C33349" s="88">
        <v>34638</v>
      </c>
    </row>
    <row r="33350" spans="1:3" x14ac:dyDescent="0.25">
      <c r="A33350" s="80">
        <v>1120730</v>
      </c>
      <c r="B33350" s="104" t="s">
        <v>236</v>
      </c>
      <c r="C33350" s="81" t="s">
        <v>236</v>
      </c>
    </row>
    <row r="33351" spans="1:3" x14ac:dyDescent="0.25">
      <c r="A33351" s="80">
        <v>1120731</v>
      </c>
      <c r="B33351" s="104" t="s">
        <v>236</v>
      </c>
      <c r="C33351" s="81" t="s">
        <v>236</v>
      </c>
    </row>
    <row r="33352" spans="1:3" x14ac:dyDescent="0.25">
      <c r="A33352" s="80">
        <v>1120732</v>
      </c>
      <c r="B33352" s="104" t="s">
        <v>236</v>
      </c>
      <c r="C33352" s="81" t="s">
        <v>236</v>
      </c>
    </row>
    <row r="33353" spans="1:3" x14ac:dyDescent="0.25">
      <c r="A33353" s="80">
        <v>1120733</v>
      </c>
      <c r="B33353" s="104" t="s">
        <v>236</v>
      </c>
      <c r="C33353" s="81" t="s">
        <v>236</v>
      </c>
    </row>
    <row r="33354" spans="1:3" x14ac:dyDescent="0.25">
      <c r="A33354" s="80">
        <v>1120734</v>
      </c>
      <c r="B33354" s="104" t="s">
        <v>236</v>
      </c>
      <c r="C33354" s="81" t="s">
        <v>236</v>
      </c>
    </row>
    <row r="33355" spans="1:3" x14ac:dyDescent="0.25">
      <c r="A33355" s="80">
        <v>1120735</v>
      </c>
      <c r="B33355" s="104" t="s">
        <v>236</v>
      </c>
      <c r="C33355" s="81" t="s">
        <v>236</v>
      </c>
    </row>
    <row r="33356" spans="1:3" x14ac:dyDescent="0.25">
      <c r="A33356" s="80">
        <v>1120736</v>
      </c>
      <c r="B33356" s="104" t="s">
        <v>236</v>
      </c>
      <c r="C33356" s="88">
        <v>34640</v>
      </c>
    </row>
    <row r="33357" spans="1:3" x14ac:dyDescent="0.25">
      <c r="A33357" s="80">
        <v>1120737</v>
      </c>
      <c r="B33357" s="104" t="s">
        <v>236</v>
      </c>
      <c r="C33357" s="88">
        <v>34641</v>
      </c>
    </row>
    <row r="33358" spans="1:3" x14ac:dyDescent="0.25">
      <c r="A33358" s="80">
        <v>1120738</v>
      </c>
      <c r="B33358" s="104" t="s">
        <v>236</v>
      </c>
      <c r="C33358" s="88">
        <v>34643</v>
      </c>
    </row>
    <row r="33359" spans="1:3" x14ac:dyDescent="0.25">
      <c r="A33359" s="80">
        <v>1120739</v>
      </c>
      <c r="B33359" s="104" t="s">
        <v>236</v>
      </c>
      <c r="C33359" s="81" t="s">
        <v>236</v>
      </c>
    </row>
    <row r="33360" spans="1:3" x14ac:dyDescent="0.25">
      <c r="A33360" s="80">
        <v>1120740</v>
      </c>
      <c r="B33360" s="104" t="s">
        <v>236</v>
      </c>
      <c r="C33360" s="81" t="s">
        <v>236</v>
      </c>
    </row>
    <row r="33361" spans="1:3" x14ac:dyDescent="0.25">
      <c r="A33361" s="80">
        <v>1120741</v>
      </c>
      <c r="B33361" s="91">
        <v>1131659</v>
      </c>
      <c r="C33361" s="88">
        <v>70038</v>
      </c>
    </row>
    <row r="33362" spans="1:3" x14ac:dyDescent="0.25">
      <c r="A33362" s="80">
        <v>1120742</v>
      </c>
      <c r="B33362" s="104" t="s">
        <v>236</v>
      </c>
      <c r="C33362" s="88">
        <v>9103</v>
      </c>
    </row>
    <row r="33363" spans="1:3" x14ac:dyDescent="0.25">
      <c r="A33363" s="80">
        <v>1120743</v>
      </c>
      <c r="B33363" s="91">
        <v>1130851</v>
      </c>
      <c r="C33363" s="88">
        <v>34644</v>
      </c>
    </row>
    <row r="33364" spans="1:3" x14ac:dyDescent="0.25">
      <c r="A33364" s="80">
        <v>1120744</v>
      </c>
      <c r="B33364" s="104" t="s">
        <v>236</v>
      </c>
      <c r="C33364" s="88">
        <v>34645</v>
      </c>
    </row>
    <row r="33365" spans="1:3" x14ac:dyDescent="0.25">
      <c r="A33365" s="80">
        <v>1120745</v>
      </c>
      <c r="B33365" s="104" t="s">
        <v>236</v>
      </c>
      <c r="C33365" s="81" t="s">
        <v>236</v>
      </c>
    </row>
    <row r="33366" spans="1:3" x14ac:dyDescent="0.25">
      <c r="A33366" s="80">
        <v>1120746</v>
      </c>
      <c r="B33366" s="91">
        <v>1124420</v>
      </c>
      <c r="C33366" s="88">
        <v>34646</v>
      </c>
    </row>
    <row r="33367" spans="1:3" x14ac:dyDescent="0.25">
      <c r="A33367" s="80">
        <v>1120747</v>
      </c>
      <c r="B33367" s="104" t="s">
        <v>236</v>
      </c>
      <c r="C33367" s="81" t="s">
        <v>236</v>
      </c>
    </row>
    <row r="33368" spans="1:3" x14ac:dyDescent="0.25">
      <c r="A33368" s="80">
        <v>1120748</v>
      </c>
      <c r="B33368" s="104" t="s">
        <v>236</v>
      </c>
      <c r="C33368" s="81" t="s">
        <v>236</v>
      </c>
    </row>
    <row r="33369" spans="1:3" x14ac:dyDescent="0.25">
      <c r="A33369" s="80">
        <v>1120749</v>
      </c>
      <c r="B33369" s="104" t="s">
        <v>236</v>
      </c>
      <c r="C33369" s="81" t="s">
        <v>236</v>
      </c>
    </row>
    <row r="33370" spans="1:3" x14ac:dyDescent="0.25">
      <c r="A33370" s="80">
        <v>1120750</v>
      </c>
      <c r="B33370" s="104" t="s">
        <v>236</v>
      </c>
      <c r="C33370" s="81" t="s">
        <v>236</v>
      </c>
    </row>
    <row r="33371" spans="1:3" x14ac:dyDescent="0.25">
      <c r="A33371" s="80">
        <v>1120751</v>
      </c>
      <c r="B33371" s="104" t="s">
        <v>236</v>
      </c>
      <c r="C33371" s="81" t="s">
        <v>236</v>
      </c>
    </row>
    <row r="33372" spans="1:3" x14ac:dyDescent="0.25">
      <c r="A33372" s="80">
        <v>1120752</v>
      </c>
      <c r="B33372" s="91">
        <v>1132499</v>
      </c>
      <c r="C33372" s="88">
        <v>59422</v>
      </c>
    </row>
    <row r="33373" spans="1:3" x14ac:dyDescent="0.25">
      <c r="A33373" s="80">
        <v>1120753</v>
      </c>
      <c r="B33373" s="104" t="s">
        <v>236</v>
      </c>
      <c r="C33373" s="81" t="s">
        <v>236</v>
      </c>
    </row>
    <row r="33374" spans="1:3" x14ac:dyDescent="0.25">
      <c r="A33374" s="80">
        <v>1120754</v>
      </c>
      <c r="B33374" s="104" t="s">
        <v>236</v>
      </c>
      <c r="C33374" s="81" t="s">
        <v>236</v>
      </c>
    </row>
    <row r="33375" spans="1:3" x14ac:dyDescent="0.25">
      <c r="A33375" s="80">
        <v>1120755</v>
      </c>
      <c r="B33375" s="91">
        <v>1125744</v>
      </c>
      <c r="C33375" s="88">
        <v>34647</v>
      </c>
    </row>
    <row r="33376" spans="1:3" x14ac:dyDescent="0.25">
      <c r="A33376" s="80">
        <v>1120756</v>
      </c>
      <c r="B33376" s="104" t="s">
        <v>236</v>
      </c>
      <c r="C33376" s="81" t="s">
        <v>236</v>
      </c>
    </row>
    <row r="33377" spans="1:3" x14ac:dyDescent="0.25">
      <c r="A33377" s="80">
        <v>1120757</v>
      </c>
      <c r="B33377" s="104" t="s">
        <v>236</v>
      </c>
      <c r="C33377" s="81" t="s">
        <v>236</v>
      </c>
    </row>
    <row r="33378" spans="1:3" x14ac:dyDescent="0.25">
      <c r="A33378" s="80">
        <v>1120758</v>
      </c>
      <c r="B33378" s="104" t="s">
        <v>236</v>
      </c>
      <c r="C33378" s="88">
        <v>34648</v>
      </c>
    </row>
    <row r="33379" spans="1:3" x14ac:dyDescent="0.25">
      <c r="A33379" s="80">
        <v>1120759</v>
      </c>
      <c r="B33379" s="104" t="s">
        <v>236</v>
      </c>
      <c r="C33379" s="88">
        <v>34649</v>
      </c>
    </row>
    <row r="33380" spans="1:3" x14ac:dyDescent="0.25">
      <c r="A33380" s="80">
        <v>1120760</v>
      </c>
      <c r="B33380" s="104" t="s">
        <v>236</v>
      </c>
      <c r="C33380" s="88">
        <v>34650</v>
      </c>
    </row>
    <row r="33381" spans="1:3" x14ac:dyDescent="0.25">
      <c r="A33381" s="80">
        <v>1120761</v>
      </c>
      <c r="B33381" s="104" t="s">
        <v>236</v>
      </c>
      <c r="C33381" s="88">
        <v>34651</v>
      </c>
    </row>
    <row r="33382" spans="1:3" x14ac:dyDescent="0.25">
      <c r="A33382" s="80">
        <v>1120762</v>
      </c>
      <c r="B33382" s="104" t="s">
        <v>236</v>
      </c>
      <c r="C33382" s="81" t="s">
        <v>236</v>
      </c>
    </row>
    <row r="33383" spans="1:3" x14ac:dyDescent="0.25">
      <c r="A33383" s="80">
        <v>1120763</v>
      </c>
      <c r="B33383" s="91">
        <v>1124780</v>
      </c>
      <c r="C33383" s="88">
        <v>34652</v>
      </c>
    </row>
    <row r="33384" spans="1:3" x14ac:dyDescent="0.25">
      <c r="A33384" s="80">
        <v>1120764</v>
      </c>
      <c r="B33384" s="91">
        <v>1130852</v>
      </c>
      <c r="C33384" s="88">
        <v>34653</v>
      </c>
    </row>
    <row r="33385" spans="1:3" x14ac:dyDescent="0.25">
      <c r="A33385" s="80">
        <v>1120765</v>
      </c>
      <c r="B33385" s="104" t="s">
        <v>236</v>
      </c>
      <c r="C33385" s="88">
        <v>34654</v>
      </c>
    </row>
    <row r="33386" spans="1:3" x14ac:dyDescent="0.25">
      <c r="A33386" s="80">
        <v>1120766</v>
      </c>
      <c r="B33386" s="104" t="s">
        <v>236</v>
      </c>
      <c r="C33386" s="88">
        <v>34655</v>
      </c>
    </row>
    <row r="33387" spans="1:3" x14ac:dyDescent="0.25">
      <c r="A33387" s="80">
        <v>1120767</v>
      </c>
      <c r="B33387" s="104" t="s">
        <v>236</v>
      </c>
      <c r="C33387" s="88">
        <v>34657</v>
      </c>
    </row>
    <row r="33388" spans="1:3" x14ac:dyDescent="0.25">
      <c r="A33388" s="80">
        <v>1120768</v>
      </c>
      <c r="B33388" s="91">
        <v>1125511</v>
      </c>
      <c r="C33388" s="88">
        <v>34658</v>
      </c>
    </row>
    <row r="33389" spans="1:3" x14ac:dyDescent="0.25">
      <c r="A33389" s="80">
        <v>1120769</v>
      </c>
      <c r="B33389" s="104" t="s">
        <v>236</v>
      </c>
      <c r="C33389" s="81" t="s">
        <v>236</v>
      </c>
    </row>
    <row r="33390" spans="1:3" x14ac:dyDescent="0.25">
      <c r="A33390" s="80">
        <v>1120770</v>
      </c>
      <c r="B33390" s="104" t="s">
        <v>236</v>
      </c>
      <c r="C33390" s="88">
        <v>34659</v>
      </c>
    </row>
    <row r="33391" spans="1:3" x14ac:dyDescent="0.25">
      <c r="A33391" s="80">
        <v>1120771</v>
      </c>
      <c r="B33391" s="91">
        <v>1132629</v>
      </c>
      <c r="C33391" s="88">
        <v>34660</v>
      </c>
    </row>
    <row r="33392" spans="1:3" x14ac:dyDescent="0.25">
      <c r="A33392" s="80">
        <v>1120772</v>
      </c>
      <c r="B33392" s="104" t="s">
        <v>236</v>
      </c>
      <c r="C33392" s="88">
        <v>34661</v>
      </c>
    </row>
    <row r="33393" spans="1:3" x14ac:dyDescent="0.25">
      <c r="A33393" s="80">
        <v>1120773</v>
      </c>
      <c r="B33393" s="104" t="s">
        <v>236</v>
      </c>
      <c r="C33393" s="81" t="s">
        <v>236</v>
      </c>
    </row>
    <row r="33394" spans="1:3" x14ac:dyDescent="0.25">
      <c r="A33394" s="80">
        <v>1120774</v>
      </c>
      <c r="B33394" s="91">
        <v>1124083</v>
      </c>
      <c r="C33394" s="88">
        <v>34662</v>
      </c>
    </row>
    <row r="33395" spans="1:3" x14ac:dyDescent="0.25">
      <c r="A33395" s="80">
        <v>1120775</v>
      </c>
      <c r="B33395" s="104" t="s">
        <v>236</v>
      </c>
      <c r="C33395" s="88">
        <v>34663</v>
      </c>
    </row>
    <row r="33396" spans="1:3" x14ac:dyDescent="0.25">
      <c r="A33396" s="80">
        <v>1120776</v>
      </c>
      <c r="B33396" s="104" t="s">
        <v>236</v>
      </c>
      <c r="C33396" s="81" t="s">
        <v>236</v>
      </c>
    </row>
    <row r="33397" spans="1:3" x14ac:dyDescent="0.25">
      <c r="A33397" s="80">
        <v>1120777</v>
      </c>
      <c r="B33397" s="104" t="s">
        <v>236</v>
      </c>
      <c r="C33397" s="81" t="s">
        <v>236</v>
      </c>
    </row>
    <row r="33398" spans="1:3" x14ac:dyDescent="0.25">
      <c r="A33398" s="80">
        <v>1120778</v>
      </c>
      <c r="B33398" s="104" t="s">
        <v>236</v>
      </c>
      <c r="C33398" s="81" t="s">
        <v>236</v>
      </c>
    </row>
    <row r="33399" spans="1:3" x14ac:dyDescent="0.25">
      <c r="A33399" s="80">
        <v>1120779</v>
      </c>
      <c r="B33399" s="104" t="s">
        <v>236</v>
      </c>
      <c r="C33399" s="88">
        <v>34679</v>
      </c>
    </row>
    <row r="33400" spans="1:3" x14ac:dyDescent="0.25">
      <c r="A33400" s="80">
        <v>1120780</v>
      </c>
      <c r="B33400" s="104" t="s">
        <v>236</v>
      </c>
      <c r="C33400" s="81" t="s">
        <v>236</v>
      </c>
    </row>
    <row r="33401" spans="1:3" x14ac:dyDescent="0.25">
      <c r="A33401" s="80">
        <v>1120781</v>
      </c>
      <c r="B33401" s="104" t="s">
        <v>236</v>
      </c>
      <c r="C33401" s="88">
        <v>34664</v>
      </c>
    </row>
    <row r="33402" spans="1:3" x14ac:dyDescent="0.25">
      <c r="A33402" s="80">
        <v>1120782</v>
      </c>
      <c r="B33402" s="104" t="s">
        <v>236</v>
      </c>
      <c r="C33402" s="88">
        <v>34665</v>
      </c>
    </row>
    <row r="33403" spans="1:3" x14ac:dyDescent="0.25">
      <c r="A33403" s="80">
        <v>1120783</v>
      </c>
      <c r="B33403" s="104" t="s">
        <v>236</v>
      </c>
      <c r="C33403" s="88">
        <v>34666</v>
      </c>
    </row>
    <row r="33404" spans="1:3" x14ac:dyDescent="0.25">
      <c r="A33404" s="80">
        <v>1120784</v>
      </c>
      <c r="B33404" s="104" t="s">
        <v>236</v>
      </c>
      <c r="C33404" s="81" t="s">
        <v>236</v>
      </c>
    </row>
    <row r="33405" spans="1:3" x14ac:dyDescent="0.25">
      <c r="A33405" s="80">
        <v>1120785</v>
      </c>
      <c r="B33405" s="104" t="s">
        <v>236</v>
      </c>
      <c r="C33405" s="81" t="s">
        <v>236</v>
      </c>
    </row>
    <row r="33406" spans="1:3" x14ac:dyDescent="0.25">
      <c r="A33406" s="80">
        <v>1120786</v>
      </c>
      <c r="B33406" s="104" t="s">
        <v>236</v>
      </c>
      <c r="C33406" s="81" t="s">
        <v>236</v>
      </c>
    </row>
    <row r="33407" spans="1:3" x14ac:dyDescent="0.25">
      <c r="A33407" s="80">
        <v>1120787</v>
      </c>
      <c r="B33407" s="104" t="s">
        <v>236</v>
      </c>
      <c r="C33407" s="81" t="s">
        <v>236</v>
      </c>
    </row>
    <row r="33408" spans="1:3" x14ac:dyDescent="0.25">
      <c r="A33408" s="80">
        <v>1120788</v>
      </c>
      <c r="B33408" s="104" t="s">
        <v>236</v>
      </c>
      <c r="C33408" s="88">
        <v>34667</v>
      </c>
    </row>
    <row r="33409" spans="1:3" x14ac:dyDescent="0.25">
      <c r="A33409" s="80">
        <v>1120789</v>
      </c>
      <c r="B33409" s="104" t="s">
        <v>236</v>
      </c>
      <c r="C33409" s="88">
        <v>34668</v>
      </c>
    </row>
    <row r="33410" spans="1:3" x14ac:dyDescent="0.25">
      <c r="A33410" s="80">
        <v>1120790</v>
      </c>
      <c r="B33410" s="104" t="s">
        <v>236</v>
      </c>
      <c r="C33410" s="88">
        <v>34669</v>
      </c>
    </row>
    <row r="33411" spans="1:3" x14ac:dyDescent="0.25">
      <c r="A33411" s="80">
        <v>1120791</v>
      </c>
      <c r="B33411" s="104" t="s">
        <v>236</v>
      </c>
      <c r="C33411" s="88">
        <v>34670</v>
      </c>
    </row>
    <row r="33412" spans="1:3" x14ac:dyDescent="0.25">
      <c r="A33412" s="80">
        <v>1120792</v>
      </c>
      <c r="B33412" s="104" t="s">
        <v>236</v>
      </c>
      <c r="C33412" s="81" t="s">
        <v>236</v>
      </c>
    </row>
    <row r="33413" spans="1:3" x14ac:dyDescent="0.25">
      <c r="A33413" s="80">
        <v>1120793</v>
      </c>
      <c r="B33413" s="104" t="s">
        <v>236</v>
      </c>
      <c r="C33413" s="88">
        <v>34672</v>
      </c>
    </row>
    <row r="33414" spans="1:3" x14ac:dyDescent="0.25">
      <c r="A33414" s="80">
        <v>1120794</v>
      </c>
      <c r="B33414" s="104" t="s">
        <v>236</v>
      </c>
      <c r="C33414" s="81" t="s">
        <v>236</v>
      </c>
    </row>
    <row r="33415" spans="1:3" x14ac:dyDescent="0.25">
      <c r="A33415" s="80">
        <v>1120795</v>
      </c>
      <c r="B33415" s="91">
        <v>1132494</v>
      </c>
      <c r="C33415" s="88">
        <v>34673</v>
      </c>
    </row>
    <row r="33416" spans="1:3" x14ac:dyDescent="0.25">
      <c r="A33416" s="80">
        <v>1120796</v>
      </c>
      <c r="B33416" s="104" t="s">
        <v>236</v>
      </c>
      <c r="C33416" s="88">
        <v>34674</v>
      </c>
    </row>
    <row r="33417" spans="1:3" x14ac:dyDescent="0.25">
      <c r="A33417" s="80">
        <v>1120797</v>
      </c>
      <c r="B33417" s="104" t="s">
        <v>236</v>
      </c>
      <c r="C33417" s="88">
        <v>34676</v>
      </c>
    </row>
    <row r="33418" spans="1:3" x14ac:dyDescent="0.25">
      <c r="A33418" s="80">
        <v>1120798</v>
      </c>
      <c r="B33418" s="104" t="s">
        <v>236</v>
      </c>
      <c r="C33418" s="88">
        <v>10271</v>
      </c>
    </row>
    <row r="33419" spans="1:3" x14ac:dyDescent="0.25">
      <c r="A33419" s="80">
        <v>1120799</v>
      </c>
      <c r="B33419" s="104" t="s">
        <v>236</v>
      </c>
      <c r="C33419" s="88">
        <v>14206</v>
      </c>
    </row>
    <row r="33420" spans="1:3" x14ac:dyDescent="0.25">
      <c r="A33420" s="80">
        <v>1120800</v>
      </c>
      <c r="B33420" s="104" t="s">
        <v>236</v>
      </c>
      <c r="C33420" s="81" t="s">
        <v>236</v>
      </c>
    </row>
    <row r="33421" spans="1:3" x14ac:dyDescent="0.25">
      <c r="A33421" s="80">
        <v>1120801</v>
      </c>
      <c r="B33421" s="104" t="s">
        <v>236</v>
      </c>
      <c r="C33421" s="81" t="s">
        <v>236</v>
      </c>
    </row>
    <row r="33422" spans="1:3" x14ac:dyDescent="0.25">
      <c r="A33422" s="80">
        <v>1120802</v>
      </c>
      <c r="B33422" s="104" t="s">
        <v>236</v>
      </c>
      <c r="C33422" s="81" t="s">
        <v>236</v>
      </c>
    </row>
    <row r="33423" spans="1:3" x14ac:dyDescent="0.25">
      <c r="A33423" s="80">
        <v>1120803</v>
      </c>
      <c r="B33423" s="104" t="s">
        <v>236</v>
      </c>
      <c r="C33423" s="81" t="s">
        <v>236</v>
      </c>
    </row>
    <row r="33424" spans="1:3" x14ac:dyDescent="0.25">
      <c r="A33424" s="80">
        <v>1120804</v>
      </c>
      <c r="B33424" s="104" t="s">
        <v>236</v>
      </c>
      <c r="C33424" s="81" t="s">
        <v>236</v>
      </c>
    </row>
    <row r="33425" spans="1:3" x14ac:dyDescent="0.25">
      <c r="A33425" s="80">
        <v>1120805</v>
      </c>
      <c r="B33425" s="104" t="s">
        <v>236</v>
      </c>
      <c r="C33425" s="81" t="s">
        <v>236</v>
      </c>
    </row>
    <row r="33426" spans="1:3" x14ac:dyDescent="0.25">
      <c r="A33426" s="80">
        <v>1120806</v>
      </c>
      <c r="B33426" s="104" t="s">
        <v>236</v>
      </c>
      <c r="C33426" s="88">
        <v>34785</v>
      </c>
    </row>
    <row r="33427" spans="1:3" x14ac:dyDescent="0.25">
      <c r="A33427" s="80">
        <v>1120807</v>
      </c>
      <c r="B33427" s="104" t="s">
        <v>236</v>
      </c>
      <c r="C33427" s="88">
        <v>34677</v>
      </c>
    </row>
    <row r="33428" spans="1:3" x14ac:dyDescent="0.25">
      <c r="A33428" s="80">
        <v>1120808</v>
      </c>
      <c r="B33428" s="104" t="s">
        <v>236</v>
      </c>
      <c r="C33428" s="81" t="s">
        <v>236</v>
      </c>
    </row>
    <row r="33429" spans="1:3" x14ac:dyDescent="0.25">
      <c r="A33429" s="80">
        <v>1120809</v>
      </c>
      <c r="B33429" s="104" t="s">
        <v>236</v>
      </c>
      <c r="C33429" s="81" t="s">
        <v>236</v>
      </c>
    </row>
    <row r="33430" spans="1:3" x14ac:dyDescent="0.25">
      <c r="A33430" s="80">
        <v>1120810</v>
      </c>
      <c r="B33430" s="104" t="s">
        <v>236</v>
      </c>
      <c r="C33430" s="81" t="s">
        <v>236</v>
      </c>
    </row>
    <row r="33431" spans="1:3" x14ac:dyDescent="0.25">
      <c r="A33431" s="80">
        <v>1120811</v>
      </c>
      <c r="B33431" s="91">
        <v>1134284</v>
      </c>
      <c r="C33431" s="88">
        <v>34680</v>
      </c>
    </row>
    <row r="33432" spans="1:3" x14ac:dyDescent="0.25">
      <c r="A33432" s="80">
        <v>1120812</v>
      </c>
      <c r="B33432" s="104" t="s">
        <v>236</v>
      </c>
      <c r="C33432" s="88">
        <v>34681</v>
      </c>
    </row>
    <row r="33433" spans="1:3" x14ac:dyDescent="0.25">
      <c r="A33433" s="80">
        <v>1120813</v>
      </c>
      <c r="B33433" s="91">
        <v>1130853</v>
      </c>
      <c r="C33433" s="88">
        <v>34682</v>
      </c>
    </row>
    <row r="33434" spans="1:3" x14ac:dyDescent="0.25">
      <c r="A33434" s="80">
        <v>1120814</v>
      </c>
      <c r="B33434" s="104" t="s">
        <v>236</v>
      </c>
      <c r="C33434" s="88">
        <v>34683</v>
      </c>
    </row>
    <row r="33435" spans="1:3" x14ac:dyDescent="0.25">
      <c r="A33435" s="80">
        <v>1120815</v>
      </c>
      <c r="B33435" s="104" t="s">
        <v>236</v>
      </c>
      <c r="C33435" s="88">
        <v>34684</v>
      </c>
    </row>
    <row r="33436" spans="1:3" x14ac:dyDescent="0.25">
      <c r="A33436" s="80">
        <v>1120816</v>
      </c>
      <c r="B33436" s="104" t="s">
        <v>236</v>
      </c>
      <c r="C33436" s="81" t="s">
        <v>236</v>
      </c>
    </row>
    <row r="33437" spans="1:3" x14ac:dyDescent="0.25">
      <c r="A33437" s="80">
        <v>1120817</v>
      </c>
      <c r="B33437" s="104" t="s">
        <v>236</v>
      </c>
      <c r="C33437" s="81" t="s">
        <v>236</v>
      </c>
    </row>
    <row r="33438" spans="1:3" x14ac:dyDescent="0.25">
      <c r="A33438" s="80">
        <v>1120818</v>
      </c>
      <c r="B33438" s="104" t="s">
        <v>236</v>
      </c>
      <c r="C33438" s="88">
        <v>34685</v>
      </c>
    </row>
    <row r="33439" spans="1:3" x14ac:dyDescent="0.25">
      <c r="A33439" s="80">
        <v>1120819</v>
      </c>
      <c r="B33439" s="91">
        <v>1126795</v>
      </c>
      <c r="C33439" s="88">
        <v>34687</v>
      </c>
    </row>
    <row r="33440" spans="1:3" x14ac:dyDescent="0.25">
      <c r="A33440" s="80">
        <v>1120820</v>
      </c>
      <c r="B33440" s="104" t="s">
        <v>236</v>
      </c>
      <c r="C33440" s="81" t="s">
        <v>236</v>
      </c>
    </row>
    <row r="33441" spans="1:3" x14ac:dyDescent="0.25">
      <c r="A33441" s="80">
        <v>1120821</v>
      </c>
      <c r="B33441" s="91">
        <v>1130854</v>
      </c>
      <c r="C33441" s="88">
        <v>34688</v>
      </c>
    </row>
    <row r="33442" spans="1:3" x14ac:dyDescent="0.25">
      <c r="A33442" s="80">
        <v>1120822</v>
      </c>
      <c r="B33442" s="91">
        <v>1130855</v>
      </c>
      <c r="C33442" s="88">
        <v>34689</v>
      </c>
    </row>
    <row r="33443" spans="1:3" x14ac:dyDescent="0.25">
      <c r="A33443" s="80">
        <v>1120823</v>
      </c>
      <c r="B33443" s="104" t="s">
        <v>236</v>
      </c>
      <c r="C33443" s="81" t="s">
        <v>236</v>
      </c>
    </row>
    <row r="33444" spans="1:3" x14ac:dyDescent="0.25">
      <c r="A33444" s="80">
        <v>1120824</v>
      </c>
      <c r="B33444" s="91">
        <v>1132535</v>
      </c>
      <c r="C33444" s="88">
        <v>34691</v>
      </c>
    </row>
    <row r="33445" spans="1:3" x14ac:dyDescent="0.25">
      <c r="A33445" s="80">
        <v>1120825</v>
      </c>
      <c r="B33445" s="91">
        <v>1132534</v>
      </c>
      <c r="C33445" s="88">
        <v>34692</v>
      </c>
    </row>
    <row r="33446" spans="1:3" x14ac:dyDescent="0.25">
      <c r="A33446" s="80">
        <v>1120826</v>
      </c>
      <c r="B33446" s="91">
        <v>1130856</v>
      </c>
      <c r="C33446" s="88">
        <v>34694</v>
      </c>
    </row>
    <row r="33447" spans="1:3" x14ac:dyDescent="0.25">
      <c r="A33447" s="80">
        <v>1120827</v>
      </c>
      <c r="B33447" s="104" t="s">
        <v>236</v>
      </c>
      <c r="C33447" s="88">
        <v>34695</v>
      </c>
    </row>
    <row r="33448" spans="1:3" x14ac:dyDescent="0.25">
      <c r="A33448" s="80">
        <v>1120828</v>
      </c>
      <c r="B33448" s="104" t="s">
        <v>236</v>
      </c>
      <c r="C33448" s="88">
        <v>34696</v>
      </c>
    </row>
    <row r="33449" spans="1:3" x14ac:dyDescent="0.25">
      <c r="A33449" s="80">
        <v>1120829</v>
      </c>
      <c r="B33449" s="104" t="s">
        <v>236</v>
      </c>
      <c r="C33449" s="81" t="s">
        <v>236</v>
      </c>
    </row>
    <row r="33450" spans="1:3" x14ac:dyDescent="0.25">
      <c r="A33450" s="80">
        <v>1120830</v>
      </c>
      <c r="B33450" s="104" t="s">
        <v>236</v>
      </c>
      <c r="C33450" s="88">
        <v>34698</v>
      </c>
    </row>
    <row r="33451" spans="1:3" x14ac:dyDescent="0.25">
      <c r="A33451" s="80">
        <v>1120831</v>
      </c>
      <c r="B33451" s="104" t="s">
        <v>236</v>
      </c>
      <c r="C33451" s="88">
        <v>34700</v>
      </c>
    </row>
    <row r="33452" spans="1:3" x14ac:dyDescent="0.25">
      <c r="A33452" s="80">
        <v>1120832</v>
      </c>
      <c r="B33452" s="104" t="s">
        <v>236</v>
      </c>
      <c r="C33452" s="88">
        <v>34701</v>
      </c>
    </row>
    <row r="33453" spans="1:3" x14ac:dyDescent="0.25">
      <c r="A33453" s="80">
        <v>1120833</v>
      </c>
      <c r="B33453" s="104" t="s">
        <v>236</v>
      </c>
      <c r="C33453" s="81" t="s">
        <v>236</v>
      </c>
    </row>
    <row r="33454" spans="1:3" x14ac:dyDescent="0.25">
      <c r="A33454" s="80">
        <v>1120834</v>
      </c>
      <c r="B33454" s="104" t="s">
        <v>236</v>
      </c>
      <c r="C33454" s="81" t="s">
        <v>236</v>
      </c>
    </row>
    <row r="33455" spans="1:3" x14ac:dyDescent="0.25">
      <c r="A33455" s="80">
        <v>1120835</v>
      </c>
      <c r="B33455" s="104" t="s">
        <v>236</v>
      </c>
      <c r="C33455" s="81" t="s">
        <v>236</v>
      </c>
    </row>
    <row r="33456" spans="1:3" x14ac:dyDescent="0.25">
      <c r="A33456" s="80">
        <v>1120836</v>
      </c>
      <c r="B33456" s="104" t="s">
        <v>236</v>
      </c>
      <c r="C33456" s="81" t="s">
        <v>236</v>
      </c>
    </row>
    <row r="33457" spans="1:3" x14ac:dyDescent="0.25">
      <c r="A33457" s="80">
        <v>1120837</v>
      </c>
      <c r="B33457" s="104" t="s">
        <v>236</v>
      </c>
      <c r="C33457" s="88">
        <v>34702</v>
      </c>
    </row>
    <row r="33458" spans="1:3" x14ac:dyDescent="0.25">
      <c r="A33458" s="80">
        <v>1120838</v>
      </c>
      <c r="B33458" s="104" t="s">
        <v>236</v>
      </c>
      <c r="C33458" s="81" t="s">
        <v>236</v>
      </c>
    </row>
    <row r="33459" spans="1:3" x14ac:dyDescent="0.25">
      <c r="A33459" s="80">
        <v>1120839</v>
      </c>
      <c r="B33459" s="104" t="s">
        <v>236</v>
      </c>
      <c r="C33459" s="81" t="s">
        <v>236</v>
      </c>
    </row>
    <row r="33460" spans="1:3" x14ac:dyDescent="0.25">
      <c r="A33460" s="80">
        <v>1120840</v>
      </c>
      <c r="B33460" s="104" t="s">
        <v>236</v>
      </c>
      <c r="C33460" s="81" t="s">
        <v>236</v>
      </c>
    </row>
    <row r="33461" spans="1:3" x14ac:dyDescent="0.25">
      <c r="A33461" s="80">
        <v>1120841</v>
      </c>
      <c r="B33461" s="91">
        <v>1124501</v>
      </c>
      <c r="C33461" s="88">
        <v>34703</v>
      </c>
    </row>
    <row r="33462" spans="1:3" x14ac:dyDescent="0.25">
      <c r="A33462" s="80">
        <v>1120842</v>
      </c>
      <c r="B33462" s="104" t="s">
        <v>236</v>
      </c>
      <c r="C33462" s="88">
        <v>34704</v>
      </c>
    </row>
    <row r="33463" spans="1:3" x14ac:dyDescent="0.25">
      <c r="A33463" s="80">
        <v>1120843</v>
      </c>
      <c r="B33463" s="104" t="s">
        <v>236</v>
      </c>
      <c r="C33463" s="88">
        <v>34705</v>
      </c>
    </row>
    <row r="33464" spans="1:3" x14ac:dyDescent="0.25">
      <c r="A33464" s="80">
        <v>1120844</v>
      </c>
      <c r="B33464" s="104" t="s">
        <v>236</v>
      </c>
      <c r="C33464" s="88">
        <v>34706</v>
      </c>
    </row>
    <row r="33465" spans="1:3" x14ac:dyDescent="0.25">
      <c r="A33465" s="80">
        <v>1120845</v>
      </c>
      <c r="B33465" s="104" t="s">
        <v>236</v>
      </c>
      <c r="C33465" s="88">
        <v>34707</v>
      </c>
    </row>
    <row r="33466" spans="1:3" x14ac:dyDescent="0.25">
      <c r="A33466" s="80">
        <v>1120846</v>
      </c>
      <c r="B33466" s="104" t="s">
        <v>236</v>
      </c>
      <c r="C33466" s="81" t="s">
        <v>236</v>
      </c>
    </row>
    <row r="33467" spans="1:3" x14ac:dyDescent="0.25">
      <c r="A33467" s="80">
        <v>1120847</v>
      </c>
      <c r="B33467" s="104" t="s">
        <v>236</v>
      </c>
      <c r="C33467" s="81" t="s">
        <v>236</v>
      </c>
    </row>
    <row r="33468" spans="1:3" x14ac:dyDescent="0.25">
      <c r="A33468" s="80">
        <v>1120848</v>
      </c>
      <c r="B33468" s="104" t="s">
        <v>236</v>
      </c>
      <c r="C33468" s="81" t="s">
        <v>236</v>
      </c>
    </row>
    <row r="33469" spans="1:3" x14ac:dyDescent="0.25">
      <c r="A33469" s="80">
        <v>1120849</v>
      </c>
      <c r="B33469" s="104" t="s">
        <v>236</v>
      </c>
      <c r="C33469" s="81" t="s">
        <v>236</v>
      </c>
    </row>
    <row r="33470" spans="1:3" x14ac:dyDescent="0.25">
      <c r="A33470" s="80">
        <v>1120850</v>
      </c>
      <c r="B33470" s="104" t="s">
        <v>236</v>
      </c>
      <c r="C33470" s="81" t="s">
        <v>236</v>
      </c>
    </row>
    <row r="33471" spans="1:3" x14ac:dyDescent="0.25">
      <c r="A33471" s="80">
        <v>1120851</v>
      </c>
      <c r="B33471" s="104" t="s">
        <v>236</v>
      </c>
      <c r="C33471" s="88">
        <v>34708</v>
      </c>
    </row>
    <row r="33472" spans="1:3" x14ac:dyDescent="0.25">
      <c r="A33472" s="80">
        <v>1120852</v>
      </c>
      <c r="B33472" s="91">
        <v>1124620</v>
      </c>
      <c r="C33472" s="88">
        <v>34709</v>
      </c>
    </row>
    <row r="33473" spans="1:3" x14ac:dyDescent="0.25">
      <c r="A33473" s="80">
        <v>1120853</v>
      </c>
      <c r="B33473" s="91">
        <v>1130857</v>
      </c>
      <c r="C33473" s="88">
        <v>34697</v>
      </c>
    </row>
    <row r="33474" spans="1:3" x14ac:dyDescent="0.25">
      <c r="A33474" s="80">
        <v>1120854</v>
      </c>
      <c r="B33474" s="104" t="s">
        <v>236</v>
      </c>
      <c r="C33474" s="81" t="s">
        <v>236</v>
      </c>
    </row>
    <row r="33475" spans="1:3" x14ac:dyDescent="0.25">
      <c r="A33475" s="80">
        <v>1120855</v>
      </c>
      <c r="B33475" s="104" t="s">
        <v>236</v>
      </c>
      <c r="C33475" s="88">
        <v>34710</v>
      </c>
    </row>
    <row r="33476" spans="1:3" x14ac:dyDescent="0.25">
      <c r="A33476" s="80">
        <v>1120856</v>
      </c>
      <c r="B33476" s="104" t="s">
        <v>236</v>
      </c>
      <c r="C33476" s="81" t="s">
        <v>236</v>
      </c>
    </row>
    <row r="33477" spans="1:3" x14ac:dyDescent="0.25">
      <c r="A33477" s="80">
        <v>1120857</v>
      </c>
      <c r="B33477" s="91">
        <v>1125745</v>
      </c>
      <c r="C33477" s="88">
        <v>34711</v>
      </c>
    </row>
    <row r="33478" spans="1:3" x14ac:dyDescent="0.25">
      <c r="A33478" s="80">
        <v>1120858</v>
      </c>
      <c r="B33478" s="104" t="s">
        <v>236</v>
      </c>
      <c r="C33478" s="81" t="s">
        <v>236</v>
      </c>
    </row>
    <row r="33479" spans="1:3" x14ac:dyDescent="0.25">
      <c r="A33479" s="80">
        <v>1120859</v>
      </c>
      <c r="B33479" s="104" t="s">
        <v>236</v>
      </c>
      <c r="C33479" s="88">
        <v>34712</v>
      </c>
    </row>
    <row r="33480" spans="1:3" x14ac:dyDescent="0.25">
      <c r="A33480" s="80">
        <v>1120860</v>
      </c>
      <c r="B33480" s="91">
        <v>1125055</v>
      </c>
      <c r="C33480" s="88">
        <v>34713</v>
      </c>
    </row>
    <row r="33481" spans="1:3" x14ac:dyDescent="0.25">
      <c r="A33481" s="80">
        <v>1120861</v>
      </c>
      <c r="B33481" s="104" t="s">
        <v>236</v>
      </c>
      <c r="C33481" s="81" t="s">
        <v>236</v>
      </c>
    </row>
    <row r="33482" spans="1:3" x14ac:dyDescent="0.25">
      <c r="A33482" s="80">
        <v>1120862</v>
      </c>
      <c r="B33482" s="104" t="s">
        <v>236</v>
      </c>
      <c r="C33482" s="88">
        <v>34715</v>
      </c>
    </row>
    <row r="33483" spans="1:3" x14ac:dyDescent="0.25">
      <c r="A33483" s="80">
        <v>1120863</v>
      </c>
      <c r="B33483" s="104" t="s">
        <v>236</v>
      </c>
      <c r="C33483" s="81" t="s">
        <v>236</v>
      </c>
    </row>
    <row r="33484" spans="1:3" x14ac:dyDescent="0.25">
      <c r="A33484" s="80">
        <v>1120864</v>
      </c>
      <c r="B33484" s="104" t="s">
        <v>236</v>
      </c>
      <c r="C33484" s="88">
        <v>34716</v>
      </c>
    </row>
    <row r="33485" spans="1:3" x14ac:dyDescent="0.25">
      <c r="A33485" s="80">
        <v>1120865</v>
      </c>
      <c r="B33485" s="104" t="s">
        <v>236</v>
      </c>
      <c r="C33485" s="88">
        <v>34717</v>
      </c>
    </row>
    <row r="33486" spans="1:3" x14ac:dyDescent="0.25">
      <c r="A33486" s="80">
        <v>1120866</v>
      </c>
      <c r="B33486" s="104" t="s">
        <v>236</v>
      </c>
      <c r="C33486" s="81" t="s">
        <v>236</v>
      </c>
    </row>
    <row r="33487" spans="1:3" x14ac:dyDescent="0.25">
      <c r="A33487" s="80">
        <v>1120867</v>
      </c>
      <c r="B33487" s="104" t="s">
        <v>236</v>
      </c>
      <c r="C33487" s="88">
        <v>34718</v>
      </c>
    </row>
    <row r="33488" spans="1:3" x14ac:dyDescent="0.25">
      <c r="A33488" s="80">
        <v>1120868</v>
      </c>
      <c r="B33488" s="104" t="s">
        <v>236</v>
      </c>
      <c r="C33488" s="88">
        <v>34719</v>
      </c>
    </row>
    <row r="33489" spans="1:3" x14ac:dyDescent="0.25">
      <c r="A33489" s="80">
        <v>1120869</v>
      </c>
      <c r="B33489" s="104" t="s">
        <v>236</v>
      </c>
      <c r="C33489" s="81" t="s">
        <v>236</v>
      </c>
    </row>
    <row r="33490" spans="1:3" x14ac:dyDescent="0.25">
      <c r="A33490" s="80">
        <v>1120870</v>
      </c>
      <c r="B33490" s="104" t="s">
        <v>236</v>
      </c>
      <c r="C33490" s="81" t="s">
        <v>236</v>
      </c>
    </row>
    <row r="33491" spans="1:3" x14ac:dyDescent="0.25">
      <c r="A33491" s="80">
        <v>1120871</v>
      </c>
      <c r="B33491" s="91">
        <v>1132531</v>
      </c>
      <c r="C33491" s="88">
        <v>34721</v>
      </c>
    </row>
    <row r="33492" spans="1:3" x14ac:dyDescent="0.25">
      <c r="A33492" s="80">
        <v>1120872</v>
      </c>
      <c r="B33492" s="104" t="s">
        <v>236</v>
      </c>
      <c r="C33492" s="88">
        <v>34723</v>
      </c>
    </row>
    <row r="33493" spans="1:3" x14ac:dyDescent="0.25">
      <c r="A33493" s="80">
        <v>1120873</v>
      </c>
      <c r="B33493" s="91">
        <v>1134283</v>
      </c>
      <c r="C33493" s="88">
        <v>34724</v>
      </c>
    </row>
    <row r="33494" spans="1:3" x14ac:dyDescent="0.25">
      <c r="A33494" s="80">
        <v>1120874</v>
      </c>
      <c r="B33494" s="104" t="s">
        <v>236</v>
      </c>
      <c r="C33494" s="88">
        <v>34726</v>
      </c>
    </row>
    <row r="33495" spans="1:3" x14ac:dyDescent="0.25">
      <c r="A33495" s="80">
        <v>1120875</v>
      </c>
      <c r="B33495" s="104" t="s">
        <v>236</v>
      </c>
      <c r="C33495" s="88">
        <v>34727</v>
      </c>
    </row>
    <row r="33496" spans="1:3" x14ac:dyDescent="0.25">
      <c r="A33496" s="80">
        <v>1120876</v>
      </c>
      <c r="B33496" s="104" t="s">
        <v>236</v>
      </c>
      <c r="C33496" s="81" t="s">
        <v>236</v>
      </c>
    </row>
    <row r="33497" spans="1:3" x14ac:dyDescent="0.25">
      <c r="A33497" s="80">
        <v>1120877</v>
      </c>
      <c r="B33497" s="104" t="s">
        <v>236</v>
      </c>
      <c r="C33497" s="88">
        <v>34730</v>
      </c>
    </row>
    <row r="33498" spans="1:3" x14ac:dyDescent="0.25">
      <c r="A33498" s="80">
        <v>1120878</v>
      </c>
      <c r="B33498" s="104" t="s">
        <v>236</v>
      </c>
      <c r="C33498" s="88">
        <v>34731</v>
      </c>
    </row>
    <row r="33499" spans="1:3" x14ac:dyDescent="0.25">
      <c r="A33499" s="80">
        <v>1120879</v>
      </c>
      <c r="B33499" s="104" t="s">
        <v>236</v>
      </c>
      <c r="C33499" s="88">
        <v>34732</v>
      </c>
    </row>
    <row r="33500" spans="1:3" x14ac:dyDescent="0.25">
      <c r="A33500" s="80">
        <v>1120880</v>
      </c>
      <c r="B33500" s="104" t="s">
        <v>236</v>
      </c>
      <c r="C33500" s="81" t="s">
        <v>236</v>
      </c>
    </row>
    <row r="33501" spans="1:3" x14ac:dyDescent="0.25">
      <c r="A33501" s="80">
        <v>1120881</v>
      </c>
      <c r="B33501" s="104" t="s">
        <v>236</v>
      </c>
      <c r="C33501" s="88">
        <v>34733</v>
      </c>
    </row>
    <row r="33502" spans="1:3" x14ac:dyDescent="0.25">
      <c r="A33502" s="80">
        <v>1120882</v>
      </c>
      <c r="B33502" s="104" t="s">
        <v>236</v>
      </c>
      <c r="C33502" s="88">
        <v>34734</v>
      </c>
    </row>
    <row r="33503" spans="1:3" x14ac:dyDescent="0.25">
      <c r="A33503" s="80">
        <v>1120883</v>
      </c>
      <c r="B33503" s="104" t="s">
        <v>236</v>
      </c>
      <c r="C33503" s="81" t="s">
        <v>236</v>
      </c>
    </row>
    <row r="33504" spans="1:3" x14ac:dyDescent="0.25">
      <c r="A33504" s="80">
        <v>1120884</v>
      </c>
      <c r="B33504" s="91">
        <v>1125621</v>
      </c>
      <c r="C33504" s="88">
        <v>34735</v>
      </c>
    </row>
    <row r="33505" spans="1:3" x14ac:dyDescent="0.25">
      <c r="A33505" s="80">
        <v>1120885</v>
      </c>
      <c r="B33505" s="104" t="s">
        <v>236</v>
      </c>
      <c r="C33505" s="81" t="s">
        <v>236</v>
      </c>
    </row>
    <row r="33506" spans="1:3" x14ac:dyDescent="0.25">
      <c r="A33506" s="80">
        <v>1120886</v>
      </c>
      <c r="B33506" s="104" t="s">
        <v>236</v>
      </c>
      <c r="C33506" s="81" t="s">
        <v>236</v>
      </c>
    </row>
    <row r="33507" spans="1:3" x14ac:dyDescent="0.25">
      <c r="A33507" s="80">
        <v>1120887</v>
      </c>
      <c r="B33507" s="104" t="s">
        <v>236</v>
      </c>
      <c r="C33507" s="88">
        <v>34737</v>
      </c>
    </row>
    <row r="33508" spans="1:3" x14ac:dyDescent="0.25">
      <c r="A33508" s="80">
        <v>1120888</v>
      </c>
      <c r="B33508" s="104" t="s">
        <v>236</v>
      </c>
      <c r="C33508" s="88">
        <v>34738</v>
      </c>
    </row>
    <row r="33509" spans="1:3" x14ac:dyDescent="0.25">
      <c r="A33509" s="80">
        <v>1120889</v>
      </c>
      <c r="B33509" s="104" t="s">
        <v>236</v>
      </c>
      <c r="C33509" s="88">
        <v>34736</v>
      </c>
    </row>
    <row r="33510" spans="1:3" x14ac:dyDescent="0.25">
      <c r="A33510" s="80">
        <v>1120890</v>
      </c>
      <c r="B33510" s="91">
        <v>1125513</v>
      </c>
      <c r="C33510" s="88">
        <v>34739</v>
      </c>
    </row>
    <row r="33511" spans="1:3" x14ac:dyDescent="0.25">
      <c r="A33511" s="80">
        <v>1120891</v>
      </c>
      <c r="B33511" s="104" t="s">
        <v>236</v>
      </c>
      <c r="C33511" s="81" t="s">
        <v>236</v>
      </c>
    </row>
    <row r="33512" spans="1:3" x14ac:dyDescent="0.25">
      <c r="A33512" s="80">
        <v>1120892</v>
      </c>
      <c r="B33512" s="104" t="s">
        <v>236</v>
      </c>
      <c r="C33512" s="88">
        <v>34729</v>
      </c>
    </row>
    <row r="33513" spans="1:3" x14ac:dyDescent="0.25">
      <c r="A33513" s="80">
        <v>1120893</v>
      </c>
      <c r="B33513" s="91">
        <v>1132533</v>
      </c>
      <c r="C33513" s="88">
        <v>34720</v>
      </c>
    </row>
    <row r="33514" spans="1:3" x14ac:dyDescent="0.25">
      <c r="A33514" s="80">
        <v>1120894</v>
      </c>
      <c r="B33514" s="104" t="s">
        <v>236</v>
      </c>
      <c r="C33514" s="81" t="s">
        <v>236</v>
      </c>
    </row>
    <row r="33515" spans="1:3" x14ac:dyDescent="0.25">
      <c r="A33515" s="80">
        <v>1120895</v>
      </c>
      <c r="B33515" s="91">
        <v>1133422</v>
      </c>
      <c r="C33515" s="88">
        <v>34740</v>
      </c>
    </row>
    <row r="33516" spans="1:3" x14ac:dyDescent="0.25">
      <c r="A33516" s="80">
        <v>1120896</v>
      </c>
      <c r="B33516" s="104" t="s">
        <v>236</v>
      </c>
      <c r="C33516" s="81" t="s">
        <v>236</v>
      </c>
    </row>
    <row r="33517" spans="1:3" x14ac:dyDescent="0.25">
      <c r="A33517" s="80">
        <v>1120897</v>
      </c>
      <c r="B33517" s="104" t="s">
        <v>236</v>
      </c>
      <c r="C33517" s="88">
        <v>34741</v>
      </c>
    </row>
    <row r="33518" spans="1:3" x14ac:dyDescent="0.25">
      <c r="A33518" s="80">
        <v>1120898</v>
      </c>
      <c r="B33518" s="104" t="s">
        <v>236</v>
      </c>
      <c r="C33518" s="88">
        <v>34743</v>
      </c>
    </row>
    <row r="33519" spans="1:3" x14ac:dyDescent="0.25">
      <c r="A33519" s="80">
        <v>1120899</v>
      </c>
      <c r="B33519" s="104" t="s">
        <v>236</v>
      </c>
      <c r="C33519" s="88">
        <v>34744</v>
      </c>
    </row>
    <row r="33520" spans="1:3" x14ac:dyDescent="0.25">
      <c r="A33520" s="80">
        <v>1120900</v>
      </c>
      <c r="B33520" s="104" t="s">
        <v>236</v>
      </c>
      <c r="C33520" s="88">
        <v>34745</v>
      </c>
    </row>
    <row r="33521" spans="1:3" x14ac:dyDescent="0.25">
      <c r="A33521" s="80">
        <v>1120901</v>
      </c>
      <c r="B33521" s="104" t="s">
        <v>236</v>
      </c>
      <c r="C33521" s="81" t="s">
        <v>236</v>
      </c>
    </row>
    <row r="33522" spans="1:3" x14ac:dyDescent="0.25">
      <c r="A33522" s="80">
        <v>1120902</v>
      </c>
      <c r="B33522" s="104" t="s">
        <v>236</v>
      </c>
      <c r="C33522" s="88">
        <v>34746</v>
      </c>
    </row>
    <row r="33523" spans="1:3" x14ac:dyDescent="0.25">
      <c r="A33523" s="80">
        <v>1120903</v>
      </c>
      <c r="B33523" s="104" t="s">
        <v>236</v>
      </c>
      <c r="C33523" s="81" t="s">
        <v>236</v>
      </c>
    </row>
    <row r="33524" spans="1:3" x14ac:dyDescent="0.25">
      <c r="A33524" s="80">
        <v>1120904</v>
      </c>
      <c r="B33524" s="104" t="s">
        <v>236</v>
      </c>
      <c r="C33524" s="88">
        <v>34747</v>
      </c>
    </row>
    <row r="33525" spans="1:3" x14ac:dyDescent="0.25">
      <c r="A33525" s="80">
        <v>1120905</v>
      </c>
      <c r="B33525" s="104" t="s">
        <v>236</v>
      </c>
      <c r="C33525" s="81" t="s">
        <v>236</v>
      </c>
    </row>
    <row r="33526" spans="1:3" x14ac:dyDescent="0.25">
      <c r="A33526" s="80">
        <v>1120906</v>
      </c>
      <c r="B33526" s="104" t="s">
        <v>236</v>
      </c>
      <c r="C33526" s="81" t="s">
        <v>236</v>
      </c>
    </row>
    <row r="33527" spans="1:3" x14ac:dyDescent="0.25">
      <c r="A33527" s="80">
        <v>1120907</v>
      </c>
      <c r="B33527" s="104" t="s">
        <v>236</v>
      </c>
      <c r="C33527" s="81" t="s">
        <v>236</v>
      </c>
    </row>
    <row r="33528" spans="1:3" x14ac:dyDescent="0.25">
      <c r="A33528" s="80">
        <v>1120908</v>
      </c>
      <c r="B33528" s="104" t="s">
        <v>236</v>
      </c>
      <c r="C33528" s="81" t="s">
        <v>236</v>
      </c>
    </row>
    <row r="33529" spans="1:3" x14ac:dyDescent="0.25">
      <c r="A33529" s="80">
        <v>1120909</v>
      </c>
      <c r="B33529" s="104" t="s">
        <v>236</v>
      </c>
      <c r="C33529" s="81" t="s">
        <v>236</v>
      </c>
    </row>
    <row r="33530" spans="1:3" x14ac:dyDescent="0.25">
      <c r="A33530" s="80">
        <v>1120910</v>
      </c>
      <c r="B33530" s="104" t="s">
        <v>236</v>
      </c>
      <c r="C33530" s="81" t="s">
        <v>236</v>
      </c>
    </row>
    <row r="33531" spans="1:3" x14ac:dyDescent="0.25">
      <c r="A33531" s="80">
        <v>1120911</v>
      </c>
      <c r="B33531" s="104" t="s">
        <v>236</v>
      </c>
      <c r="C33531" s="81" t="s">
        <v>236</v>
      </c>
    </row>
    <row r="33532" spans="1:3" x14ac:dyDescent="0.25">
      <c r="A33532" s="80">
        <v>1120912</v>
      </c>
      <c r="B33532" s="104" t="s">
        <v>236</v>
      </c>
      <c r="C33532" s="81" t="s">
        <v>236</v>
      </c>
    </row>
    <row r="33533" spans="1:3" x14ac:dyDescent="0.25">
      <c r="A33533" s="80">
        <v>1120913</v>
      </c>
      <c r="B33533" s="104" t="s">
        <v>236</v>
      </c>
      <c r="C33533" s="81" t="s">
        <v>236</v>
      </c>
    </row>
    <row r="33534" spans="1:3" x14ac:dyDescent="0.25">
      <c r="A33534" s="80">
        <v>1120914</v>
      </c>
      <c r="B33534" s="104" t="s">
        <v>236</v>
      </c>
      <c r="C33534" s="81" t="s">
        <v>236</v>
      </c>
    </row>
    <row r="33535" spans="1:3" x14ac:dyDescent="0.25">
      <c r="A33535" s="80">
        <v>1120915</v>
      </c>
      <c r="B33535" s="104" t="s">
        <v>236</v>
      </c>
      <c r="C33535" s="88">
        <v>34748</v>
      </c>
    </row>
    <row r="33536" spans="1:3" x14ac:dyDescent="0.25">
      <c r="A33536" s="80">
        <v>1120916</v>
      </c>
      <c r="B33536" s="104" t="s">
        <v>236</v>
      </c>
      <c r="C33536" s="81" t="s">
        <v>236</v>
      </c>
    </row>
    <row r="33537" spans="1:3" x14ac:dyDescent="0.25">
      <c r="A33537" s="80">
        <v>1120917</v>
      </c>
      <c r="B33537" s="104" t="s">
        <v>236</v>
      </c>
      <c r="C33537" s="81" t="s">
        <v>236</v>
      </c>
    </row>
    <row r="33538" spans="1:3" x14ac:dyDescent="0.25">
      <c r="A33538" s="80">
        <v>1120918</v>
      </c>
      <c r="B33538" s="104" t="s">
        <v>236</v>
      </c>
      <c r="C33538" s="81" t="s">
        <v>236</v>
      </c>
    </row>
    <row r="33539" spans="1:3" x14ac:dyDescent="0.25">
      <c r="A33539" s="80">
        <v>1120919</v>
      </c>
      <c r="B33539" s="104" t="s">
        <v>236</v>
      </c>
      <c r="C33539" s="81" t="s">
        <v>236</v>
      </c>
    </row>
    <row r="33540" spans="1:3" x14ac:dyDescent="0.25">
      <c r="A33540" s="80">
        <v>1120920</v>
      </c>
      <c r="B33540" s="104" t="s">
        <v>236</v>
      </c>
      <c r="C33540" s="81" t="s">
        <v>236</v>
      </c>
    </row>
    <row r="33541" spans="1:3" x14ac:dyDescent="0.25">
      <c r="A33541" s="80">
        <v>1120921</v>
      </c>
      <c r="B33541" s="104" t="s">
        <v>236</v>
      </c>
      <c r="C33541" s="81" t="s">
        <v>236</v>
      </c>
    </row>
    <row r="33542" spans="1:3" x14ac:dyDescent="0.25">
      <c r="A33542" s="80">
        <v>1120922</v>
      </c>
      <c r="B33542" s="104" t="s">
        <v>236</v>
      </c>
      <c r="C33542" s="88">
        <v>34749</v>
      </c>
    </row>
    <row r="33543" spans="1:3" x14ac:dyDescent="0.25">
      <c r="A33543" s="80">
        <v>1120923</v>
      </c>
      <c r="B33543" s="104" t="s">
        <v>236</v>
      </c>
      <c r="C33543" s="81" t="s">
        <v>236</v>
      </c>
    </row>
    <row r="33544" spans="1:3" x14ac:dyDescent="0.25">
      <c r="A33544" s="80">
        <v>1120924</v>
      </c>
      <c r="B33544" s="104" t="s">
        <v>236</v>
      </c>
      <c r="C33544" s="81" t="s">
        <v>236</v>
      </c>
    </row>
    <row r="33545" spans="1:3" x14ac:dyDescent="0.25">
      <c r="A33545" s="80">
        <v>1120925</v>
      </c>
      <c r="B33545" s="91">
        <v>1141532</v>
      </c>
      <c r="C33545" s="88">
        <v>52343</v>
      </c>
    </row>
    <row r="33546" spans="1:3" x14ac:dyDescent="0.25">
      <c r="A33546" s="80">
        <v>1120926</v>
      </c>
      <c r="B33546" s="91">
        <v>1142900</v>
      </c>
      <c r="C33546" s="88">
        <v>76735</v>
      </c>
    </row>
    <row r="33547" spans="1:3" x14ac:dyDescent="0.25">
      <c r="A33547" s="80">
        <v>1120927</v>
      </c>
      <c r="B33547" s="104" t="s">
        <v>236</v>
      </c>
      <c r="C33547" s="88">
        <v>34751</v>
      </c>
    </row>
    <row r="33548" spans="1:3" x14ac:dyDescent="0.25">
      <c r="A33548" s="80">
        <v>1120928</v>
      </c>
      <c r="B33548" s="104" t="s">
        <v>236</v>
      </c>
      <c r="C33548" s="81" t="s">
        <v>236</v>
      </c>
    </row>
    <row r="33549" spans="1:3" x14ac:dyDescent="0.25">
      <c r="A33549" s="80">
        <v>1120929</v>
      </c>
      <c r="B33549" s="104" t="s">
        <v>236</v>
      </c>
      <c r="C33549" s="81" t="s">
        <v>236</v>
      </c>
    </row>
    <row r="33550" spans="1:3" x14ac:dyDescent="0.25">
      <c r="A33550" s="80">
        <v>1120930</v>
      </c>
      <c r="B33550" s="91">
        <v>1125746</v>
      </c>
      <c r="C33550" s="88">
        <v>34752</v>
      </c>
    </row>
    <row r="33551" spans="1:3" x14ac:dyDescent="0.25">
      <c r="A33551" s="80">
        <v>1120931</v>
      </c>
      <c r="B33551" s="91">
        <v>1133424</v>
      </c>
      <c r="C33551" s="88">
        <v>34753</v>
      </c>
    </row>
    <row r="33552" spans="1:3" x14ac:dyDescent="0.25">
      <c r="A33552" s="80">
        <v>1120932</v>
      </c>
      <c r="B33552" s="91">
        <v>1133426</v>
      </c>
      <c r="C33552" s="88">
        <v>34754</v>
      </c>
    </row>
    <row r="33553" spans="1:3" x14ac:dyDescent="0.25">
      <c r="A33553" s="80">
        <v>1120933</v>
      </c>
      <c r="B33553" s="104" t="s">
        <v>236</v>
      </c>
      <c r="C33553" s="81" t="s">
        <v>236</v>
      </c>
    </row>
    <row r="33554" spans="1:3" x14ac:dyDescent="0.25">
      <c r="A33554" s="80">
        <v>1120934</v>
      </c>
      <c r="B33554" s="104" t="s">
        <v>236</v>
      </c>
      <c r="C33554" s="88">
        <v>34755</v>
      </c>
    </row>
    <row r="33555" spans="1:3" x14ac:dyDescent="0.25">
      <c r="A33555" s="80">
        <v>1120935</v>
      </c>
      <c r="B33555" s="91">
        <v>1124594</v>
      </c>
      <c r="C33555" s="88">
        <v>34756</v>
      </c>
    </row>
    <row r="33556" spans="1:3" x14ac:dyDescent="0.25">
      <c r="A33556" s="80">
        <v>1120936</v>
      </c>
      <c r="B33556" s="91">
        <v>1120945</v>
      </c>
      <c r="C33556" s="88">
        <v>34757</v>
      </c>
    </row>
    <row r="33557" spans="1:3" x14ac:dyDescent="0.25">
      <c r="A33557" s="80">
        <v>1120937</v>
      </c>
      <c r="B33557" s="91">
        <v>1120948</v>
      </c>
      <c r="C33557" s="88">
        <v>34758</v>
      </c>
    </row>
    <row r="33558" spans="1:3" x14ac:dyDescent="0.25">
      <c r="A33558" s="80">
        <v>1120938</v>
      </c>
      <c r="B33558" s="91">
        <v>1125515</v>
      </c>
      <c r="C33558" s="88">
        <v>34759</v>
      </c>
    </row>
    <row r="33559" spans="1:3" x14ac:dyDescent="0.25">
      <c r="A33559" s="80">
        <v>1120939</v>
      </c>
      <c r="B33559" s="91">
        <v>1125517</v>
      </c>
      <c r="C33559" s="88">
        <v>34760</v>
      </c>
    </row>
    <row r="33560" spans="1:3" x14ac:dyDescent="0.25">
      <c r="A33560" s="80">
        <v>1120940</v>
      </c>
      <c r="B33560" s="91">
        <v>1125521</v>
      </c>
      <c r="C33560" s="88">
        <v>34761</v>
      </c>
    </row>
    <row r="33561" spans="1:3" x14ac:dyDescent="0.25">
      <c r="A33561" s="80">
        <v>1120941</v>
      </c>
      <c r="B33561" s="91">
        <v>1124781</v>
      </c>
      <c r="C33561" s="88">
        <v>34762</v>
      </c>
    </row>
    <row r="33562" spans="1:3" x14ac:dyDescent="0.25">
      <c r="A33562" s="80">
        <v>1120942</v>
      </c>
      <c r="B33562" s="91">
        <v>1120944</v>
      </c>
      <c r="C33562" s="88">
        <v>34763</v>
      </c>
    </row>
    <row r="33563" spans="1:3" x14ac:dyDescent="0.25">
      <c r="A33563" s="80">
        <v>1120943</v>
      </c>
      <c r="B33563" s="104" t="s">
        <v>236</v>
      </c>
      <c r="C33563" s="88">
        <v>34764</v>
      </c>
    </row>
    <row r="33564" spans="1:3" x14ac:dyDescent="0.25">
      <c r="A33564" s="80">
        <v>1120946</v>
      </c>
      <c r="B33564" s="104" t="s">
        <v>236</v>
      </c>
      <c r="C33564" s="88">
        <v>34766</v>
      </c>
    </row>
    <row r="33565" spans="1:3" x14ac:dyDescent="0.25">
      <c r="A33565" s="80">
        <v>1120947</v>
      </c>
      <c r="B33565" s="104" t="s">
        <v>236</v>
      </c>
      <c r="C33565" s="88">
        <v>34769</v>
      </c>
    </row>
    <row r="33566" spans="1:3" x14ac:dyDescent="0.25">
      <c r="A33566" s="80">
        <v>1120949</v>
      </c>
      <c r="B33566" s="104" t="s">
        <v>236</v>
      </c>
      <c r="C33566" s="88">
        <v>34770</v>
      </c>
    </row>
    <row r="33567" spans="1:3" x14ac:dyDescent="0.25">
      <c r="A33567" s="80">
        <v>1120950</v>
      </c>
      <c r="B33567" s="91">
        <v>1130858</v>
      </c>
      <c r="C33567" s="88">
        <v>34773</v>
      </c>
    </row>
    <row r="33568" spans="1:3" x14ac:dyDescent="0.25">
      <c r="A33568" s="80">
        <v>1120951</v>
      </c>
      <c r="B33568" s="104" t="s">
        <v>236</v>
      </c>
      <c r="C33568" s="88">
        <v>34775</v>
      </c>
    </row>
    <row r="33569" spans="1:3" x14ac:dyDescent="0.25">
      <c r="A33569" s="80">
        <v>1120952</v>
      </c>
      <c r="B33569" s="91">
        <v>1130859</v>
      </c>
      <c r="C33569" s="88">
        <v>34776</v>
      </c>
    </row>
    <row r="33570" spans="1:3" x14ac:dyDescent="0.25">
      <c r="A33570" s="80">
        <v>1120953</v>
      </c>
      <c r="B33570" s="91">
        <v>1125747</v>
      </c>
      <c r="C33570" s="88">
        <v>34779</v>
      </c>
    </row>
    <row r="33571" spans="1:3" x14ac:dyDescent="0.25">
      <c r="A33571" s="80">
        <v>1120954</v>
      </c>
      <c r="B33571" s="104" t="s">
        <v>236</v>
      </c>
      <c r="C33571" s="81" t="s">
        <v>236</v>
      </c>
    </row>
    <row r="33572" spans="1:3" x14ac:dyDescent="0.25">
      <c r="A33572" s="80">
        <v>1120955</v>
      </c>
      <c r="B33572" s="104" t="s">
        <v>236</v>
      </c>
      <c r="C33572" s="88">
        <v>34781</v>
      </c>
    </row>
    <row r="33573" spans="1:3" x14ac:dyDescent="0.25">
      <c r="A33573" s="80">
        <v>1120956</v>
      </c>
      <c r="B33573" s="91">
        <v>1125075</v>
      </c>
      <c r="C33573" s="88">
        <v>14297</v>
      </c>
    </row>
    <row r="33574" spans="1:3" x14ac:dyDescent="0.25">
      <c r="A33574" s="80">
        <v>1120957</v>
      </c>
      <c r="B33574" s="104" t="s">
        <v>236</v>
      </c>
      <c r="C33574" s="81" t="s">
        <v>236</v>
      </c>
    </row>
    <row r="33575" spans="1:3" x14ac:dyDescent="0.25">
      <c r="A33575" s="80">
        <v>1120958</v>
      </c>
      <c r="B33575" s="104" t="s">
        <v>236</v>
      </c>
      <c r="C33575" s="88">
        <v>34782</v>
      </c>
    </row>
    <row r="33576" spans="1:3" x14ac:dyDescent="0.25">
      <c r="A33576" s="80">
        <v>1120959</v>
      </c>
      <c r="B33576" s="104" t="s">
        <v>236</v>
      </c>
      <c r="C33576" s="88">
        <v>34783</v>
      </c>
    </row>
    <row r="33577" spans="1:3" x14ac:dyDescent="0.25">
      <c r="A33577" s="80">
        <v>1120960</v>
      </c>
      <c r="B33577" s="104" t="s">
        <v>236</v>
      </c>
      <c r="C33577" s="88">
        <v>34784</v>
      </c>
    </row>
    <row r="33578" spans="1:3" x14ac:dyDescent="0.25">
      <c r="A33578" s="80">
        <v>1120961</v>
      </c>
      <c r="B33578" s="104" t="s">
        <v>236</v>
      </c>
      <c r="C33578" s="81" t="s">
        <v>236</v>
      </c>
    </row>
    <row r="33579" spans="1:3" x14ac:dyDescent="0.25">
      <c r="A33579" s="80">
        <v>1120962</v>
      </c>
      <c r="B33579" s="104" t="s">
        <v>236</v>
      </c>
      <c r="C33579" s="88">
        <v>34788</v>
      </c>
    </row>
    <row r="33580" spans="1:3" x14ac:dyDescent="0.25">
      <c r="A33580" s="80">
        <v>1120963</v>
      </c>
      <c r="B33580" s="104" t="s">
        <v>236</v>
      </c>
      <c r="C33580" s="81" t="s">
        <v>236</v>
      </c>
    </row>
    <row r="33581" spans="1:3" x14ac:dyDescent="0.25">
      <c r="A33581" s="80">
        <v>1120964</v>
      </c>
      <c r="B33581" s="104" t="s">
        <v>236</v>
      </c>
      <c r="C33581" s="81" t="s">
        <v>236</v>
      </c>
    </row>
    <row r="33582" spans="1:3" x14ac:dyDescent="0.25">
      <c r="A33582" s="80">
        <v>1120965</v>
      </c>
      <c r="B33582" s="104" t="s">
        <v>236</v>
      </c>
      <c r="C33582" s="88">
        <v>34789</v>
      </c>
    </row>
    <row r="33583" spans="1:3" x14ac:dyDescent="0.25">
      <c r="A33583" s="80">
        <v>1120966</v>
      </c>
      <c r="B33583" s="104" t="s">
        <v>236</v>
      </c>
      <c r="C33583" s="88">
        <v>34790</v>
      </c>
    </row>
    <row r="33584" spans="1:3" x14ac:dyDescent="0.25">
      <c r="A33584" s="80">
        <v>1120967</v>
      </c>
      <c r="B33584" s="91">
        <v>1124183</v>
      </c>
      <c r="C33584" s="88">
        <v>34791</v>
      </c>
    </row>
    <row r="33585" spans="1:3" x14ac:dyDescent="0.25">
      <c r="A33585" s="80">
        <v>1120968</v>
      </c>
      <c r="B33585" s="91">
        <v>1125023</v>
      </c>
      <c r="C33585" s="88">
        <v>34792</v>
      </c>
    </row>
    <row r="33586" spans="1:3" x14ac:dyDescent="0.25">
      <c r="A33586" s="80">
        <v>1120969</v>
      </c>
      <c r="B33586" s="104" t="s">
        <v>236</v>
      </c>
      <c r="C33586" s="88">
        <v>34793</v>
      </c>
    </row>
    <row r="33587" spans="1:3" x14ac:dyDescent="0.25">
      <c r="A33587" s="80">
        <v>1120970</v>
      </c>
      <c r="B33587" s="104" t="s">
        <v>236</v>
      </c>
      <c r="C33587" s="88">
        <v>34780</v>
      </c>
    </row>
    <row r="33588" spans="1:3" x14ac:dyDescent="0.25">
      <c r="A33588" s="80">
        <v>1120971</v>
      </c>
      <c r="B33588" s="104" t="s">
        <v>236</v>
      </c>
      <c r="C33588" s="88">
        <v>2110</v>
      </c>
    </row>
    <row r="33589" spans="1:3" x14ac:dyDescent="0.25">
      <c r="A33589" s="80">
        <v>1120972</v>
      </c>
      <c r="B33589" s="104" t="s">
        <v>236</v>
      </c>
      <c r="C33589" s="88">
        <v>34795</v>
      </c>
    </row>
    <row r="33590" spans="1:3" x14ac:dyDescent="0.25">
      <c r="A33590" s="80">
        <v>1120973</v>
      </c>
      <c r="B33590" s="104" t="s">
        <v>236</v>
      </c>
      <c r="C33590" s="88">
        <v>34797</v>
      </c>
    </row>
    <row r="33591" spans="1:3" x14ac:dyDescent="0.25">
      <c r="A33591" s="80">
        <v>1120974</v>
      </c>
      <c r="B33591" s="104" t="s">
        <v>236</v>
      </c>
      <c r="C33591" s="88">
        <v>34798</v>
      </c>
    </row>
    <row r="33592" spans="1:3" x14ac:dyDescent="0.25">
      <c r="A33592" s="80">
        <v>1120975</v>
      </c>
      <c r="B33592" s="91">
        <v>1132530</v>
      </c>
      <c r="C33592" s="88">
        <v>34799</v>
      </c>
    </row>
    <row r="33593" spans="1:3" x14ac:dyDescent="0.25">
      <c r="A33593" s="80">
        <v>1120976</v>
      </c>
      <c r="B33593" s="91">
        <v>1132135</v>
      </c>
      <c r="C33593" s="88">
        <v>34800</v>
      </c>
    </row>
    <row r="33594" spans="1:3" x14ac:dyDescent="0.25">
      <c r="A33594" s="80">
        <v>1120977</v>
      </c>
      <c r="B33594" s="104" t="s">
        <v>236</v>
      </c>
      <c r="C33594" s="88">
        <v>34801</v>
      </c>
    </row>
    <row r="33595" spans="1:3" x14ac:dyDescent="0.25">
      <c r="A33595" s="80">
        <v>1120978</v>
      </c>
      <c r="B33595" s="104" t="s">
        <v>236</v>
      </c>
      <c r="C33595" s="81" t="s">
        <v>236</v>
      </c>
    </row>
    <row r="33596" spans="1:3" x14ac:dyDescent="0.25">
      <c r="A33596" s="80">
        <v>1120979</v>
      </c>
      <c r="B33596" s="104" t="s">
        <v>236</v>
      </c>
      <c r="C33596" s="81" t="s">
        <v>236</v>
      </c>
    </row>
    <row r="33597" spans="1:3" x14ac:dyDescent="0.25">
      <c r="A33597" s="80">
        <v>1120980</v>
      </c>
      <c r="B33597" s="91">
        <v>1132134</v>
      </c>
      <c r="C33597" s="88">
        <v>34803</v>
      </c>
    </row>
    <row r="33598" spans="1:3" x14ac:dyDescent="0.25">
      <c r="A33598" s="80">
        <v>1120981</v>
      </c>
      <c r="B33598" s="104" t="s">
        <v>236</v>
      </c>
      <c r="C33598" s="81" t="s">
        <v>236</v>
      </c>
    </row>
    <row r="33599" spans="1:3" x14ac:dyDescent="0.25">
      <c r="A33599" s="80">
        <v>1120982</v>
      </c>
      <c r="B33599" s="104" t="s">
        <v>236</v>
      </c>
      <c r="C33599" s="88">
        <v>34805</v>
      </c>
    </row>
    <row r="33600" spans="1:3" x14ac:dyDescent="0.25">
      <c r="A33600" s="80">
        <v>1120983</v>
      </c>
      <c r="B33600" s="104" t="s">
        <v>236</v>
      </c>
      <c r="C33600" s="88">
        <v>34806</v>
      </c>
    </row>
    <row r="33601" spans="1:3" x14ac:dyDescent="0.25">
      <c r="A33601" s="80">
        <v>1120984</v>
      </c>
      <c r="B33601" s="104" t="s">
        <v>236</v>
      </c>
      <c r="C33601" s="81" t="s">
        <v>236</v>
      </c>
    </row>
    <row r="33602" spans="1:3" x14ac:dyDescent="0.25">
      <c r="A33602" s="80">
        <v>1120985</v>
      </c>
      <c r="B33602" s="104" t="s">
        <v>236</v>
      </c>
      <c r="C33602" s="88">
        <v>34807</v>
      </c>
    </row>
    <row r="33603" spans="1:3" x14ac:dyDescent="0.25">
      <c r="A33603" s="80">
        <v>1120986</v>
      </c>
      <c r="B33603" s="104" t="s">
        <v>236</v>
      </c>
      <c r="C33603" s="88">
        <v>34808</v>
      </c>
    </row>
    <row r="33604" spans="1:3" x14ac:dyDescent="0.25">
      <c r="A33604" s="80">
        <v>1120987</v>
      </c>
      <c r="B33604" s="104" t="s">
        <v>236</v>
      </c>
      <c r="C33604" s="81" t="s">
        <v>236</v>
      </c>
    </row>
    <row r="33605" spans="1:3" x14ac:dyDescent="0.25">
      <c r="A33605" s="80">
        <v>1120988</v>
      </c>
      <c r="B33605" s="104" t="s">
        <v>236</v>
      </c>
      <c r="C33605" s="88">
        <v>34810</v>
      </c>
    </row>
    <row r="33606" spans="1:3" x14ac:dyDescent="0.25">
      <c r="A33606" s="80">
        <v>1120989</v>
      </c>
      <c r="B33606" s="104" t="s">
        <v>236</v>
      </c>
      <c r="C33606" s="81" t="s">
        <v>236</v>
      </c>
    </row>
    <row r="33607" spans="1:3" x14ac:dyDescent="0.25">
      <c r="A33607" s="80">
        <v>1120990</v>
      </c>
      <c r="B33607" s="104" t="s">
        <v>236</v>
      </c>
      <c r="C33607" s="88">
        <v>34812</v>
      </c>
    </row>
    <row r="33608" spans="1:3" x14ac:dyDescent="0.25">
      <c r="A33608" s="80">
        <v>1120991</v>
      </c>
      <c r="B33608" s="104" t="s">
        <v>236</v>
      </c>
      <c r="C33608" s="81" t="s">
        <v>236</v>
      </c>
    </row>
    <row r="33609" spans="1:3" x14ac:dyDescent="0.25">
      <c r="A33609" s="80">
        <v>1120992</v>
      </c>
      <c r="B33609" s="104" t="s">
        <v>236</v>
      </c>
      <c r="C33609" s="88">
        <v>34816</v>
      </c>
    </row>
    <row r="33610" spans="1:3" x14ac:dyDescent="0.25">
      <c r="A33610" s="80">
        <v>1120993</v>
      </c>
      <c r="B33610" s="104" t="s">
        <v>236</v>
      </c>
      <c r="C33610" s="88">
        <v>34817</v>
      </c>
    </row>
    <row r="33611" spans="1:3" x14ac:dyDescent="0.25">
      <c r="A33611" s="80">
        <v>1120994</v>
      </c>
      <c r="B33611" s="104" t="s">
        <v>236</v>
      </c>
      <c r="C33611" s="88">
        <v>34818</v>
      </c>
    </row>
    <row r="33612" spans="1:3" x14ac:dyDescent="0.25">
      <c r="A33612" s="80">
        <v>1120995</v>
      </c>
      <c r="B33612" s="104" t="s">
        <v>236</v>
      </c>
      <c r="C33612" s="88">
        <v>77771</v>
      </c>
    </row>
    <row r="33613" spans="1:3" x14ac:dyDescent="0.25">
      <c r="A33613" s="80">
        <v>1120996</v>
      </c>
      <c r="B33613" s="104" t="s">
        <v>236</v>
      </c>
      <c r="C33613" s="81" t="s">
        <v>236</v>
      </c>
    </row>
    <row r="33614" spans="1:3" x14ac:dyDescent="0.25">
      <c r="A33614" s="80">
        <v>1120997</v>
      </c>
      <c r="B33614" s="104" t="s">
        <v>236</v>
      </c>
      <c r="C33614" s="88">
        <v>34820</v>
      </c>
    </row>
    <row r="33615" spans="1:3" x14ac:dyDescent="0.25">
      <c r="A33615" s="80">
        <v>1120998</v>
      </c>
      <c r="B33615" s="104" t="s">
        <v>236</v>
      </c>
      <c r="C33615" s="81" t="s">
        <v>236</v>
      </c>
    </row>
    <row r="33616" spans="1:3" x14ac:dyDescent="0.25">
      <c r="A33616" s="80">
        <v>1120999</v>
      </c>
      <c r="B33616" s="104" t="s">
        <v>236</v>
      </c>
      <c r="C33616" s="88">
        <v>34821</v>
      </c>
    </row>
    <row r="33617" spans="1:3" x14ac:dyDescent="0.25">
      <c r="A33617" s="80">
        <v>1121000</v>
      </c>
      <c r="B33617" s="104" t="s">
        <v>236</v>
      </c>
      <c r="C33617" s="88">
        <v>34822</v>
      </c>
    </row>
    <row r="33618" spans="1:3" x14ac:dyDescent="0.25">
      <c r="A33618" s="80">
        <v>1121001</v>
      </c>
      <c r="B33618" s="91">
        <v>1125024</v>
      </c>
      <c r="C33618" s="88">
        <v>34823</v>
      </c>
    </row>
    <row r="33619" spans="1:3" x14ac:dyDescent="0.25">
      <c r="A33619" s="80">
        <v>1121002</v>
      </c>
      <c r="B33619" s="91">
        <v>1132133</v>
      </c>
      <c r="C33619" s="88">
        <v>34824</v>
      </c>
    </row>
    <row r="33620" spans="1:3" x14ac:dyDescent="0.25">
      <c r="A33620" s="80">
        <v>1121003</v>
      </c>
      <c r="B33620" s="104" t="s">
        <v>236</v>
      </c>
      <c r="C33620" s="81" t="s">
        <v>236</v>
      </c>
    </row>
    <row r="33621" spans="1:3" x14ac:dyDescent="0.25">
      <c r="A33621" s="80">
        <v>1121004</v>
      </c>
      <c r="B33621" s="104" t="s">
        <v>236</v>
      </c>
      <c r="C33621" s="81" t="s">
        <v>236</v>
      </c>
    </row>
    <row r="33622" spans="1:3" x14ac:dyDescent="0.25">
      <c r="A33622" s="80">
        <v>1121005</v>
      </c>
      <c r="B33622" s="104" t="s">
        <v>236</v>
      </c>
      <c r="C33622" s="88">
        <v>34825</v>
      </c>
    </row>
    <row r="33623" spans="1:3" x14ac:dyDescent="0.25">
      <c r="A33623" s="80">
        <v>1121006</v>
      </c>
      <c r="B33623" s="104" t="s">
        <v>236</v>
      </c>
      <c r="C33623" s="81" t="s">
        <v>236</v>
      </c>
    </row>
    <row r="33624" spans="1:3" x14ac:dyDescent="0.25">
      <c r="A33624" s="80">
        <v>1121007</v>
      </c>
      <c r="B33624" s="104" t="s">
        <v>236</v>
      </c>
      <c r="C33624" s="81" t="s">
        <v>236</v>
      </c>
    </row>
    <row r="33625" spans="1:3" x14ac:dyDescent="0.25">
      <c r="A33625" s="80">
        <v>1121008</v>
      </c>
      <c r="B33625" s="91">
        <v>1125748</v>
      </c>
      <c r="C33625" s="88">
        <v>34826</v>
      </c>
    </row>
    <row r="33626" spans="1:3" x14ac:dyDescent="0.25">
      <c r="A33626" s="80">
        <v>1121009</v>
      </c>
      <c r="B33626" s="104" t="s">
        <v>236</v>
      </c>
      <c r="C33626" s="88">
        <v>34827</v>
      </c>
    </row>
    <row r="33627" spans="1:3" x14ac:dyDescent="0.25">
      <c r="A33627" s="80">
        <v>1121010</v>
      </c>
      <c r="B33627" s="104" t="s">
        <v>236</v>
      </c>
      <c r="C33627" s="88">
        <v>34829</v>
      </c>
    </row>
    <row r="33628" spans="1:3" x14ac:dyDescent="0.25">
      <c r="A33628" s="80">
        <v>1121011</v>
      </c>
      <c r="B33628" s="104" t="s">
        <v>236</v>
      </c>
      <c r="C33628" s="88">
        <v>34830</v>
      </c>
    </row>
    <row r="33629" spans="1:3" x14ac:dyDescent="0.25">
      <c r="A33629" s="80">
        <v>1121012</v>
      </c>
      <c r="B33629" s="104" t="s">
        <v>236</v>
      </c>
      <c r="C33629" s="81" t="s">
        <v>236</v>
      </c>
    </row>
    <row r="33630" spans="1:3" x14ac:dyDescent="0.25">
      <c r="A33630" s="80">
        <v>1121013</v>
      </c>
      <c r="B33630" s="104" t="s">
        <v>236</v>
      </c>
      <c r="C33630" s="81" t="s">
        <v>236</v>
      </c>
    </row>
    <row r="33631" spans="1:3" x14ac:dyDescent="0.25">
      <c r="A33631" s="80">
        <v>1121014</v>
      </c>
      <c r="B33631" s="104" t="s">
        <v>236</v>
      </c>
      <c r="C33631" s="81" t="s">
        <v>236</v>
      </c>
    </row>
    <row r="33632" spans="1:3" x14ac:dyDescent="0.25">
      <c r="A33632" s="80">
        <v>1121015</v>
      </c>
      <c r="B33632" s="91">
        <v>1125749</v>
      </c>
      <c r="C33632" s="88">
        <v>34831</v>
      </c>
    </row>
    <row r="33633" spans="1:3" x14ac:dyDescent="0.25">
      <c r="A33633" s="80">
        <v>1121016</v>
      </c>
      <c r="B33633" s="104" t="s">
        <v>236</v>
      </c>
      <c r="C33633" s="81" t="s">
        <v>236</v>
      </c>
    </row>
    <row r="33634" spans="1:3" x14ac:dyDescent="0.25">
      <c r="A33634" s="80">
        <v>1121017</v>
      </c>
      <c r="B33634" s="104" t="s">
        <v>236</v>
      </c>
      <c r="C33634" s="81" t="s">
        <v>236</v>
      </c>
    </row>
    <row r="33635" spans="1:3" x14ac:dyDescent="0.25">
      <c r="A33635" s="80">
        <v>1121018</v>
      </c>
      <c r="B33635" s="104" t="s">
        <v>236</v>
      </c>
      <c r="C33635" s="88">
        <v>34832</v>
      </c>
    </row>
    <row r="33636" spans="1:3" x14ac:dyDescent="0.25">
      <c r="A33636" s="80">
        <v>1121019</v>
      </c>
      <c r="B33636" s="104" t="s">
        <v>236</v>
      </c>
      <c r="C33636" s="81" t="s">
        <v>236</v>
      </c>
    </row>
    <row r="33637" spans="1:3" x14ac:dyDescent="0.25">
      <c r="A33637" s="80">
        <v>1121020</v>
      </c>
      <c r="B33637" s="104" t="s">
        <v>236</v>
      </c>
      <c r="C33637" s="81" t="s">
        <v>236</v>
      </c>
    </row>
    <row r="33638" spans="1:3" x14ac:dyDescent="0.25">
      <c r="A33638" s="80">
        <v>1121021</v>
      </c>
      <c r="B33638" s="104" t="s">
        <v>236</v>
      </c>
      <c r="C33638" s="81" t="s">
        <v>236</v>
      </c>
    </row>
    <row r="33639" spans="1:3" x14ac:dyDescent="0.25">
      <c r="A33639" s="80">
        <v>1121022</v>
      </c>
      <c r="B33639" s="104" t="s">
        <v>236</v>
      </c>
      <c r="C33639" s="81" t="s">
        <v>236</v>
      </c>
    </row>
    <row r="33640" spans="1:3" x14ac:dyDescent="0.25">
      <c r="A33640" s="80">
        <v>1121023</v>
      </c>
      <c r="B33640" s="91">
        <v>1134282</v>
      </c>
      <c r="C33640" s="88">
        <v>34833</v>
      </c>
    </row>
    <row r="33641" spans="1:3" x14ac:dyDescent="0.25">
      <c r="A33641" s="80">
        <v>1121024</v>
      </c>
      <c r="B33641" s="104" t="s">
        <v>236</v>
      </c>
      <c r="C33641" s="88">
        <v>34834</v>
      </c>
    </row>
    <row r="33642" spans="1:3" x14ac:dyDescent="0.25">
      <c r="A33642" s="80">
        <v>1121025</v>
      </c>
      <c r="B33642" s="104" t="s">
        <v>236</v>
      </c>
      <c r="C33642" s="81" t="s">
        <v>236</v>
      </c>
    </row>
    <row r="33643" spans="1:3" x14ac:dyDescent="0.25">
      <c r="A33643" s="80">
        <v>1121026</v>
      </c>
      <c r="B33643" s="104" t="s">
        <v>236</v>
      </c>
      <c r="C33643" s="81" t="s">
        <v>236</v>
      </c>
    </row>
    <row r="33644" spans="1:3" x14ac:dyDescent="0.25">
      <c r="A33644" s="80">
        <v>1121027</v>
      </c>
      <c r="B33644" s="104" t="s">
        <v>236</v>
      </c>
      <c r="C33644" s="81" t="s">
        <v>236</v>
      </c>
    </row>
    <row r="33645" spans="1:3" x14ac:dyDescent="0.25">
      <c r="A33645" s="80">
        <v>1121028</v>
      </c>
      <c r="B33645" s="104" t="s">
        <v>236</v>
      </c>
      <c r="C33645" s="81" t="s">
        <v>236</v>
      </c>
    </row>
    <row r="33646" spans="1:3" x14ac:dyDescent="0.25">
      <c r="A33646" s="80">
        <v>1121029</v>
      </c>
      <c r="B33646" s="104" t="s">
        <v>236</v>
      </c>
      <c r="C33646" s="81" t="s">
        <v>236</v>
      </c>
    </row>
    <row r="33647" spans="1:3" x14ac:dyDescent="0.25">
      <c r="A33647" s="80">
        <v>1121030</v>
      </c>
      <c r="B33647" s="104" t="s">
        <v>236</v>
      </c>
      <c r="C33647" s="88">
        <v>34835</v>
      </c>
    </row>
    <row r="33648" spans="1:3" x14ac:dyDescent="0.25">
      <c r="A33648" s="80">
        <v>1121031</v>
      </c>
      <c r="B33648" s="104" t="s">
        <v>236</v>
      </c>
      <c r="C33648" s="88">
        <v>34836</v>
      </c>
    </row>
    <row r="33649" spans="1:3" x14ac:dyDescent="0.25">
      <c r="A33649" s="80">
        <v>1121032</v>
      </c>
      <c r="B33649" s="104" t="s">
        <v>236</v>
      </c>
      <c r="C33649" s="88">
        <v>34837</v>
      </c>
    </row>
    <row r="33650" spans="1:3" x14ac:dyDescent="0.25">
      <c r="A33650" s="80">
        <v>1121033</v>
      </c>
      <c r="B33650" s="104" t="s">
        <v>236</v>
      </c>
      <c r="C33650" s="81" t="s">
        <v>236</v>
      </c>
    </row>
    <row r="33651" spans="1:3" x14ac:dyDescent="0.25">
      <c r="A33651" s="80">
        <v>1121034</v>
      </c>
      <c r="B33651" s="104" t="s">
        <v>236</v>
      </c>
      <c r="C33651" s="81" t="s">
        <v>236</v>
      </c>
    </row>
    <row r="33652" spans="1:3" x14ac:dyDescent="0.25">
      <c r="A33652" s="80">
        <v>1121035</v>
      </c>
      <c r="B33652" s="104" t="s">
        <v>236</v>
      </c>
      <c r="C33652" s="88">
        <v>34838</v>
      </c>
    </row>
    <row r="33653" spans="1:3" x14ac:dyDescent="0.25">
      <c r="A33653" s="80">
        <v>1121036</v>
      </c>
      <c r="B33653" s="104" t="s">
        <v>236</v>
      </c>
      <c r="C33653" s="81" t="s">
        <v>236</v>
      </c>
    </row>
    <row r="33654" spans="1:3" x14ac:dyDescent="0.25">
      <c r="A33654" s="80">
        <v>1121037</v>
      </c>
      <c r="B33654" s="104" t="s">
        <v>236</v>
      </c>
      <c r="C33654" s="81" t="s">
        <v>236</v>
      </c>
    </row>
    <row r="33655" spans="1:3" x14ac:dyDescent="0.25">
      <c r="A33655" s="80">
        <v>1121038</v>
      </c>
      <c r="B33655" s="104" t="s">
        <v>236</v>
      </c>
      <c r="C33655" s="81" t="s">
        <v>236</v>
      </c>
    </row>
    <row r="33656" spans="1:3" x14ac:dyDescent="0.25">
      <c r="A33656" s="80">
        <v>1121039</v>
      </c>
      <c r="B33656" s="104" t="s">
        <v>236</v>
      </c>
      <c r="C33656" s="81" t="s">
        <v>236</v>
      </c>
    </row>
    <row r="33657" spans="1:3" x14ac:dyDescent="0.25">
      <c r="A33657" s="80">
        <v>1121040</v>
      </c>
      <c r="B33657" s="104" t="s">
        <v>236</v>
      </c>
      <c r="C33657" s="81" t="s">
        <v>236</v>
      </c>
    </row>
    <row r="33658" spans="1:3" x14ac:dyDescent="0.25">
      <c r="A33658" s="80">
        <v>1121041</v>
      </c>
      <c r="B33658" s="91">
        <v>1124593</v>
      </c>
      <c r="C33658" s="88">
        <v>34840</v>
      </c>
    </row>
    <row r="33659" spans="1:3" x14ac:dyDescent="0.25">
      <c r="A33659" s="80">
        <v>1121043</v>
      </c>
      <c r="B33659" s="104" t="s">
        <v>236</v>
      </c>
      <c r="C33659" s="81" t="s">
        <v>236</v>
      </c>
    </row>
    <row r="33660" spans="1:3" x14ac:dyDescent="0.25">
      <c r="A33660" s="80">
        <v>1121044</v>
      </c>
      <c r="B33660" s="104" t="s">
        <v>236</v>
      </c>
      <c r="C33660" s="81" t="s">
        <v>236</v>
      </c>
    </row>
    <row r="33661" spans="1:3" x14ac:dyDescent="0.25">
      <c r="A33661" s="80">
        <v>1121045</v>
      </c>
      <c r="B33661" s="104" t="s">
        <v>236</v>
      </c>
      <c r="C33661" s="88">
        <v>34841</v>
      </c>
    </row>
    <row r="33662" spans="1:3" x14ac:dyDescent="0.25">
      <c r="A33662" s="80">
        <v>1121046</v>
      </c>
      <c r="B33662" s="104" t="s">
        <v>236</v>
      </c>
      <c r="C33662" s="88">
        <v>34842</v>
      </c>
    </row>
    <row r="33663" spans="1:3" x14ac:dyDescent="0.25">
      <c r="A33663" s="80">
        <v>1121047</v>
      </c>
      <c r="B33663" s="104" t="s">
        <v>236</v>
      </c>
      <c r="C33663" s="88">
        <v>34843</v>
      </c>
    </row>
    <row r="33664" spans="1:3" x14ac:dyDescent="0.25">
      <c r="A33664" s="80">
        <v>1121048</v>
      </c>
      <c r="B33664" s="104" t="s">
        <v>236</v>
      </c>
      <c r="C33664" s="88">
        <v>34844</v>
      </c>
    </row>
    <row r="33665" spans="1:3" x14ac:dyDescent="0.25">
      <c r="A33665" s="80">
        <v>1121049</v>
      </c>
      <c r="B33665" s="104" t="s">
        <v>236</v>
      </c>
      <c r="C33665" s="88">
        <v>34848</v>
      </c>
    </row>
    <row r="33666" spans="1:3" x14ac:dyDescent="0.25">
      <c r="A33666" s="80">
        <v>1121050</v>
      </c>
      <c r="B33666" s="104" t="s">
        <v>236</v>
      </c>
      <c r="C33666" s="88">
        <v>34852</v>
      </c>
    </row>
    <row r="33667" spans="1:3" x14ac:dyDescent="0.25">
      <c r="A33667" s="80">
        <v>1121051</v>
      </c>
      <c r="B33667" s="104" t="s">
        <v>236</v>
      </c>
      <c r="C33667" s="81" t="s">
        <v>236</v>
      </c>
    </row>
    <row r="33668" spans="1:3" x14ac:dyDescent="0.25">
      <c r="A33668" s="80">
        <v>1121052</v>
      </c>
      <c r="B33668" s="104" t="s">
        <v>236</v>
      </c>
      <c r="C33668" s="81" t="s">
        <v>236</v>
      </c>
    </row>
    <row r="33669" spans="1:3" x14ac:dyDescent="0.25">
      <c r="A33669" s="80">
        <v>1121053</v>
      </c>
      <c r="B33669" s="91">
        <v>1132132</v>
      </c>
      <c r="C33669" s="88">
        <v>34853</v>
      </c>
    </row>
    <row r="33670" spans="1:3" x14ac:dyDescent="0.25">
      <c r="A33670" s="80">
        <v>1121054</v>
      </c>
      <c r="B33670" s="104" t="s">
        <v>236</v>
      </c>
      <c r="C33670" s="81" t="s">
        <v>236</v>
      </c>
    </row>
    <row r="33671" spans="1:3" x14ac:dyDescent="0.25">
      <c r="A33671" s="80">
        <v>1121055</v>
      </c>
      <c r="B33671" s="104" t="s">
        <v>236</v>
      </c>
      <c r="C33671" s="81" t="s">
        <v>236</v>
      </c>
    </row>
    <row r="33672" spans="1:3" x14ac:dyDescent="0.25">
      <c r="A33672" s="80">
        <v>1121056</v>
      </c>
      <c r="B33672" s="104" t="s">
        <v>236</v>
      </c>
      <c r="C33672" s="81" t="s">
        <v>236</v>
      </c>
    </row>
    <row r="33673" spans="1:3" x14ac:dyDescent="0.25">
      <c r="A33673" s="80">
        <v>1121057</v>
      </c>
      <c r="B33673" s="104" t="s">
        <v>236</v>
      </c>
      <c r="C33673" s="88">
        <v>34855</v>
      </c>
    </row>
    <row r="33674" spans="1:3" x14ac:dyDescent="0.25">
      <c r="A33674" s="80">
        <v>1121058</v>
      </c>
      <c r="B33674" s="104" t="s">
        <v>236</v>
      </c>
      <c r="C33674" s="81" t="s">
        <v>236</v>
      </c>
    </row>
    <row r="33675" spans="1:3" x14ac:dyDescent="0.25">
      <c r="A33675" s="80">
        <v>1121059</v>
      </c>
      <c r="B33675" s="104" t="s">
        <v>236</v>
      </c>
      <c r="C33675" s="88">
        <v>34858</v>
      </c>
    </row>
    <row r="33676" spans="1:3" x14ac:dyDescent="0.25">
      <c r="A33676" s="80">
        <v>1121060</v>
      </c>
      <c r="B33676" s="104" t="s">
        <v>236</v>
      </c>
      <c r="C33676" s="88">
        <v>34862</v>
      </c>
    </row>
    <row r="33677" spans="1:3" x14ac:dyDescent="0.25">
      <c r="A33677" s="80">
        <v>1121061</v>
      </c>
      <c r="B33677" s="104" t="s">
        <v>236</v>
      </c>
      <c r="C33677" s="88">
        <v>34863</v>
      </c>
    </row>
    <row r="33678" spans="1:3" x14ac:dyDescent="0.25">
      <c r="A33678" s="80">
        <v>1121062</v>
      </c>
      <c r="B33678" s="104" t="s">
        <v>236</v>
      </c>
      <c r="C33678" s="88">
        <v>34866</v>
      </c>
    </row>
    <row r="33679" spans="1:3" x14ac:dyDescent="0.25">
      <c r="A33679" s="80">
        <v>1121063</v>
      </c>
      <c r="B33679" s="104" t="s">
        <v>236</v>
      </c>
      <c r="C33679" s="88">
        <v>34876</v>
      </c>
    </row>
    <row r="33680" spans="1:3" x14ac:dyDescent="0.25">
      <c r="A33680" s="80">
        <v>1121064</v>
      </c>
      <c r="B33680" s="104" t="s">
        <v>236</v>
      </c>
      <c r="C33680" s="88">
        <v>34877</v>
      </c>
    </row>
    <row r="33681" spans="1:3" x14ac:dyDescent="0.25">
      <c r="A33681" s="80">
        <v>1121065</v>
      </c>
      <c r="B33681" s="104" t="s">
        <v>236</v>
      </c>
      <c r="C33681" s="88">
        <v>34891</v>
      </c>
    </row>
    <row r="33682" spans="1:3" x14ac:dyDescent="0.25">
      <c r="A33682" s="80">
        <v>1121066</v>
      </c>
      <c r="B33682" s="104" t="s">
        <v>236</v>
      </c>
      <c r="C33682" s="88">
        <v>34859</v>
      </c>
    </row>
    <row r="33683" spans="1:3" x14ac:dyDescent="0.25">
      <c r="A33683" s="80">
        <v>1121067</v>
      </c>
      <c r="B33683" s="104" t="s">
        <v>236</v>
      </c>
      <c r="C33683" s="88">
        <v>34895</v>
      </c>
    </row>
    <row r="33684" spans="1:3" x14ac:dyDescent="0.25">
      <c r="A33684" s="80">
        <v>1121068</v>
      </c>
      <c r="B33684" s="104" t="s">
        <v>236</v>
      </c>
      <c r="C33684" s="88">
        <v>34899</v>
      </c>
    </row>
    <row r="33685" spans="1:3" x14ac:dyDescent="0.25">
      <c r="A33685" s="80">
        <v>1121069</v>
      </c>
      <c r="B33685" s="104" t="s">
        <v>236</v>
      </c>
      <c r="C33685" s="88">
        <v>34860</v>
      </c>
    </row>
    <row r="33686" spans="1:3" x14ac:dyDescent="0.25">
      <c r="A33686" s="80">
        <v>1121070</v>
      </c>
      <c r="B33686" s="104" t="s">
        <v>236</v>
      </c>
      <c r="C33686" s="88">
        <v>34903</v>
      </c>
    </row>
    <row r="33687" spans="1:3" x14ac:dyDescent="0.25">
      <c r="A33687" s="80">
        <v>1121071</v>
      </c>
      <c r="B33687" s="104" t="s">
        <v>236</v>
      </c>
      <c r="C33687" s="88">
        <v>34864</v>
      </c>
    </row>
    <row r="33688" spans="1:3" x14ac:dyDescent="0.25">
      <c r="A33688" s="80">
        <v>1121072</v>
      </c>
      <c r="B33688" s="104" t="s">
        <v>236</v>
      </c>
      <c r="C33688" s="88">
        <v>34905</v>
      </c>
    </row>
    <row r="33689" spans="1:3" x14ac:dyDescent="0.25">
      <c r="A33689" s="80">
        <v>1121073</v>
      </c>
      <c r="B33689" s="104" t="s">
        <v>236</v>
      </c>
      <c r="C33689" s="88">
        <v>34865</v>
      </c>
    </row>
    <row r="33690" spans="1:3" x14ac:dyDescent="0.25">
      <c r="A33690" s="80">
        <v>1121074</v>
      </c>
      <c r="B33690" s="104" t="s">
        <v>236</v>
      </c>
      <c r="C33690" s="88">
        <v>34908</v>
      </c>
    </row>
    <row r="33691" spans="1:3" x14ac:dyDescent="0.25">
      <c r="A33691" s="80">
        <v>1121075</v>
      </c>
      <c r="B33691" s="104" t="s">
        <v>236</v>
      </c>
      <c r="C33691" s="88">
        <v>34911</v>
      </c>
    </row>
    <row r="33692" spans="1:3" x14ac:dyDescent="0.25">
      <c r="A33692" s="80">
        <v>1121076</v>
      </c>
      <c r="B33692" s="104" t="s">
        <v>236</v>
      </c>
      <c r="C33692" s="88">
        <v>34867</v>
      </c>
    </row>
    <row r="33693" spans="1:3" x14ac:dyDescent="0.25">
      <c r="A33693" s="80">
        <v>1121077</v>
      </c>
      <c r="B33693" s="104" t="s">
        <v>236</v>
      </c>
      <c r="C33693" s="88">
        <v>34913</v>
      </c>
    </row>
    <row r="33694" spans="1:3" x14ac:dyDescent="0.25">
      <c r="A33694" s="80">
        <v>1121078</v>
      </c>
      <c r="B33694" s="104" t="s">
        <v>236</v>
      </c>
      <c r="C33694" s="88">
        <v>34868</v>
      </c>
    </row>
    <row r="33695" spans="1:3" x14ac:dyDescent="0.25">
      <c r="A33695" s="80">
        <v>1121079</v>
      </c>
      <c r="B33695" s="104" t="s">
        <v>236</v>
      </c>
      <c r="C33695" s="88">
        <v>34915</v>
      </c>
    </row>
    <row r="33696" spans="1:3" x14ac:dyDescent="0.25">
      <c r="A33696" s="80">
        <v>1121080</v>
      </c>
      <c r="B33696" s="104" t="s">
        <v>236</v>
      </c>
      <c r="C33696" s="88">
        <v>34869</v>
      </c>
    </row>
    <row r="33697" spans="1:3" x14ac:dyDescent="0.25">
      <c r="A33697" s="80">
        <v>1121081</v>
      </c>
      <c r="B33697" s="104" t="s">
        <v>236</v>
      </c>
      <c r="C33697" s="88">
        <v>34914</v>
      </c>
    </row>
    <row r="33698" spans="1:3" x14ac:dyDescent="0.25">
      <c r="A33698" s="80">
        <v>1121082</v>
      </c>
      <c r="B33698" s="104" t="s">
        <v>236</v>
      </c>
      <c r="C33698" s="88">
        <v>34912</v>
      </c>
    </row>
    <row r="33699" spans="1:3" x14ac:dyDescent="0.25">
      <c r="A33699" s="80">
        <v>1121083</v>
      </c>
      <c r="B33699" s="104" t="s">
        <v>236</v>
      </c>
      <c r="C33699" s="88">
        <v>34871</v>
      </c>
    </row>
    <row r="33700" spans="1:3" x14ac:dyDescent="0.25">
      <c r="A33700" s="80">
        <v>1121084</v>
      </c>
      <c r="B33700" s="104" t="s">
        <v>236</v>
      </c>
      <c r="C33700" s="88">
        <v>34909</v>
      </c>
    </row>
    <row r="33701" spans="1:3" x14ac:dyDescent="0.25">
      <c r="A33701" s="80">
        <v>1121085</v>
      </c>
      <c r="B33701" s="104" t="s">
        <v>236</v>
      </c>
      <c r="C33701" s="88">
        <v>34873</v>
      </c>
    </row>
    <row r="33702" spans="1:3" x14ac:dyDescent="0.25">
      <c r="A33702" s="80">
        <v>1121086</v>
      </c>
      <c r="B33702" s="104" t="s">
        <v>236</v>
      </c>
      <c r="C33702" s="88">
        <v>34874</v>
      </c>
    </row>
    <row r="33703" spans="1:3" x14ac:dyDescent="0.25">
      <c r="A33703" s="80">
        <v>1121087</v>
      </c>
      <c r="B33703" s="104" t="s">
        <v>236</v>
      </c>
      <c r="C33703" s="88">
        <v>34907</v>
      </c>
    </row>
    <row r="33704" spans="1:3" x14ac:dyDescent="0.25">
      <c r="A33704" s="80">
        <v>1121088</v>
      </c>
      <c r="B33704" s="104" t="s">
        <v>236</v>
      </c>
      <c r="C33704" s="88">
        <v>34875</v>
      </c>
    </row>
    <row r="33705" spans="1:3" x14ac:dyDescent="0.25">
      <c r="A33705" s="80">
        <v>1121089</v>
      </c>
      <c r="B33705" s="104" t="s">
        <v>236</v>
      </c>
      <c r="C33705" s="88">
        <v>34906</v>
      </c>
    </row>
    <row r="33706" spans="1:3" x14ac:dyDescent="0.25">
      <c r="A33706" s="80">
        <v>1121090</v>
      </c>
      <c r="B33706" s="104" t="s">
        <v>236</v>
      </c>
      <c r="C33706" s="88">
        <v>34904</v>
      </c>
    </row>
    <row r="33707" spans="1:3" x14ac:dyDescent="0.25">
      <c r="A33707" s="80">
        <v>1121091</v>
      </c>
      <c r="B33707" s="104" t="s">
        <v>236</v>
      </c>
      <c r="C33707" s="88">
        <v>34900</v>
      </c>
    </row>
    <row r="33708" spans="1:3" x14ac:dyDescent="0.25">
      <c r="A33708" s="80">
        <v>1121092</v>
      </c>
      <c r="B33708" s="104" t="s">
        <v>236</v>
      </c>
      <c r="C33708" s="88">
        <v>34878</v>
      </c>
    </row>
    <row r="33709" spans="1:3" x14ac:dyDescent="0.25">
      <c r="A33709" s="80">
        <v>1121093</v>
      </c>
      <c r="B33709" s="104" t="s">
        <v>236</v>
      </c>
      <c r="C33709" s="88">
        <v>34896</v>
      </c>
    </row>
    <row r="33710" spans="1:3" x14ac:dyDescent="0.25">
      <c r="A33710" s="80">
        <v>1121094</v>
      </c>
      <c r="B33710" s="104" t="s">
        <v>236</v>
      </c>
      <c r="C33710" s="88">
        <v>34893</v>
      </c>
    </row>
    <row r="33711" spans="1:3" x14ac:dyDescent="0.25">
      <c r="A33711" s="80">
        <v>1121095</v>
      </c>
      <c r="B33711" s="104" t="s">
        <v>236</v>
      </c>
      <c r="C33711" s="88">
        <v>34879</v>
      </c>
    </row>
    <row r="33712" spans="1:3" x14ac:dyDescent="0.25">
      <c r="A33712" s="80">
        <v>1121096</v>
      </c>
      <c r="B33712" s="104" t="s">
        <v>236</v>
      </c>
      <c r="C33712" s="88">
        <v>34892</v>
      </c>
    </row>
    <row r="33713" spans="1:3" x14ac:dyDescent="0.25">
      <c r="A33713" s="80">
        <v>1121097</v>
      </c>
      <c r="B33713" s="104" t="s">
        <v>236</v>
      </c>
      <c r="C33713" s="88">
        <v>34880</v>
      </c>
    </row>
    <row r="33714" spans="1:3" x14ac:dyDescent="0.25">
      <c r="A33714" s="80">
        <v>1121098</v>
      </c>
      <c r="B33714" s="104" t="s">
        <v>236</v>
      </c>
      <c r="C33714" s="88">
        <v>34890</v>
      </c>
    </row>
    <row r="33715" spans="1:3" x14ac:dyDescent="0.25">
      <c r="A33715" s="80">
        <v>1121099</v>
      </c>
      <c r="B33715" s="104" t="s">
        <v>236</v>
      </c>
      <c r="C33715" s="88">
        <v>34889</v>
      </c>
    </row>
    <row r="33716" spans="1:3" x14ac:dyDescent="0.25">
      <c r="A33716" s="80">
        <v>1121100</v>
      </c>
      <c r="B33716" s="104" t="s">
        <v>236</v>
      </c>
      <c r="C33716" s="88">
        <v>34882</v>
      </c>
    </row>
    <row r="33717" spans="1:3" x14ac:dyDescent="0.25">
      <c r="A33717" s="80">
        <v>1121101</v>
      </c>
      <c r="B33717" s="104" t="s">
        <v>236</v>
      </c>
      <c r="C33717" s="88">
        <v>34887</v>
      </c>
    </row>
    <row r="33718" spans="1:3" x14ac:dyDescent="0.25">
      <c r="A33718" s="80">
        <v>1121102</v>
      </c>
      <c r="B33718" s="104" t="s">
        <v>236</v>
      </c>
      <c r="C33718" s="88">
        <v>34884</v>
      </c>
    </row>
    <row r="33719" spans="1:3" x14ac:dyDescent="0.25">
      <c r="A33719" s="80">
        <v>1121103</v>
      </c>
      <c r="B33719" s="104" t="s">
        <v>236</v>
      </c>
      <c r="C33719" s="88">
        <v>34885</v>
      </c>
    </row>
    <row r="33720" spans="1:3" x14ac:dyDescent="0.25">
      <c r="A33720" s="80">
        <v>1121104</v>
      </c>
      <c r="B33720" s="104" t="s">
        <v>236</v>
      </c>
      <c r="C33720" s="88">
        <v>34886</v>
      </c>
    </row>
    <row r="33721" spans="1:3" x14ac:dyDescent="0.25">
      <c r="A33721" s="80">
        <v>1121105</v>
      </c>
      <c r="B33721" s="104" t="s">
        <v>236</v>
      </c>
      <c r="C33721" s="81" t="s">
        <v>236</v>
      </c>
    </row>
    <row r="33722" spans="1:3" x14ac:dyDescent="0.25">
      <c r="A33722" s="80">
        <v>1121106</v>
      </c>
      <c r="B33722" s="104" t="s">
        <v>236</v>
      </c>
      <c r="C33722" s="88">
        <v>34916</v>
      </c>
    </row>
    <row r="33723" spans="1:3" x14ac:dyDescent="0.25">
      <c r="A33723" s="80">
        <v>1121107</v>
      </c>
      <c r="B33723" s="104" t="s">
        <v>236</v>
      </c>
      <c r="C33723" s="81" t="s">
        <v>236</v>
      </c>
    </row>
    <row r="33724" spans="1:3" x14ac:dyDescent="0.25">
      <c r="A33724" s="80">
        <v>1121108</v>
      </c>
      <c r="B33724" s="91">
        <v>1125750</v>
      </c>
      <c r="C33724" s="88">
        <v>34917</v>
      </c>
    </row>
    <row r="33725" spans="1:3" x14ac:dyDescent="0.25">
      <c r="A33725" s="80">
        <v>1121109</v>
      </c>
      <c r="B33725" s="104" t="s">
        <v>236</v>
      </c>
      <c r="C33725" s="88">
        <v>1225</v>
      </c>
    </row>
    <row r="33726" spans="1:3" x14ac:dyDescent="0.25">
      <c r="A33726" s="80">
        <v>1121110</v>
      </c>
      <c r="B33726" s="104" t="s">
        <v>236</v>
      </c>
      <c r="C33726" s="88">
        <v>1224</v>
      </c>
    </row>
    <row r="33727" spans="1:3" x14ac:dyDescent="0.25">
      <c r="A33727" s="80">
        <v>1121111</v>
      </c>
      <c r="B33727" s="104" t="s">
        <v>236</v>
      </c>
      <c r="C33727" s="88">
        <v>1226</v>
      </c>
    </row>
    <row r="33728" spans="1:3" x14ac:dyDescent="0.25">
      <c r="A33728" s="80">
        <v>1121112</v>
      </c>
      <c r="B33728" s="104" t="s">
        <v>236</v>
      </c>
      <c r="C33728" s="88">
        <v>1227</v>
      </c>
    </row>
    <row r="33729" spans="1:3" x14ac:dyDescent="0.25">
      <c r="A33729" s="80">
        <v>1121113</v>
      </c>
      <c r="B33729" s="104" t="s">
        <v>236</v>
      </c>
      <c r="C33729" s="88">
        <v>1229</v>
      </c>
    </row>
    <row r="33730" spans="1:3" x14ac:dyDescent="0.25">
      <c r="A33730" s="80">
        <v>1121114</v>
      </c>
      <c r="B33730" s="104" t="s">
        <v>236</v>
      </c>
      <c r="C33730" s="88">
        <v>1230</v>
      </c>
    </row>
    <row r="33731" spans="1:3" x14ac:dyDescent="0.25">
      <c r="A33731" s="80">
        <v>1121115</v>
      </c>
      <c r="B33731" s="104" t="s">
        <v>236</v>
      </c>
      <c r="C33731" s="81" t="s">
        <v>236</v>
      </c>
    </row>
    <row r="33732" spans="1:3" x14ac:dyDescent="0.25">
      <c r="A33732" s="80">
        <v>1121116</v>
      </c>
      <c r="B33732" s="104" t="s">
        <v>236</v>
      </c>
      <c r="C33732" s="88">
        <v>1231</v>
      </c>
    </row>
    <row r="33733" spans="1:3" x14ac:dyDescent="0.25">
      <c r="A33733" s="80">
        <v>1121117</v>
      </c>
      <c r="B33733" s="104" t="s">
        <v>236</v>
      </c>
      <c r="C33733" s="88">
        <v>1233</v>
      </c>
    </row>
    <row r="33734" spans="1:3" x14ac:dyDescent="0.25">
      <c r="A33734" s="80">
        <v>1121118</v>
      </c>
      <c r="B33734" s="104" t="s">
        <v>236</v>
      </c>
      <c r="C33734" s="88">
        <v>1232</v>
      </c>
    </row>
    <row r="33735" spans="1:3" x14ac:dyDescent="0.25">
      <c r="A33735" s="80">
        <v>1121119</v>
      </c>
      <c r="B33735" s="104" t="s">
        <v>236</v>
      </c>
      <c r="C33735" s="88">
        <v>1234</v>
      </c>
    </row>
    <row r="33736" spans="1:3" x14ac:dyDescent="0.25">
      <c r="A33736" s="80">
        <v>1121120</v>
      </c>
      <c r="B33736" s="104" t="s">
        <v>236</v>
      </c>
      <c r="C33736" s="88">
        <v>1235</v>
      </c>
    </row>
    <row r="33737" spans="1:3" x14ac:dyDescent="0.25">
      <c r="A33737" s="80">
        <v>1121121</v>
      </c>
      <c r="B33737" s="104" t="s">
        <v>236</v>
      </c>
      <c r="C33737" s="81" t="s">
        <v>236</v>
      </c>
    </row>
    <row r="33738" spans="1:3" x14ac:dyDescent="0.25">
      <c r="A33738" s="80">
        <v>1121122</v>
      </c>
      <c r="B33738" s="104" t="s">
        <v>236</v>
      </c>
      <c r="C33738" s="88">
        <v>1236</v>
      </c>
    </row>
    <row r="33739" spans="1:3" x14ac:dyDescent="0.25">
      <c r="A33739" s="80">
        <v>1121123</v>
      </c>
      <c r="B33739" s="104" t="s">
        <v>236</v>
      </c>
      <c r="C33739" s="88">
        <v>1237</v>
      </c>
    </row>
    <row r="33740" spans="1:3" x14ac:dyDescent="0.25">
      <c r="A33740" s="80">
        <v>1121124</v>
      </c>
      <c r="B33740" s="104" t="s">
        <v>236</v>
      </c>
      <c r="C33740" s="88">
        <v>34921</v>
      </c>
    </row>
    <row r="33741" spans="1:3" x14ac:dyDescent="0.25">
      <c r="A33741" s="80">
        <v>1121125</v>
      </c>
      <c r="B33741" s="104" t="s">
        <v>236</v>
      </c>
      <c r="C33741" s="81" t="s">
        <v>236</v>
      </c>
    </row>
    <row r="33742" spans="1:3" x14ac:dyDescent="0.25">
      <c r="A33742" s="80">
        <v>1121126</v>
      </c>
      <c r="B33742" s="104" t="s">
        <v>236</v>
      </c>
      <c r="C33742" s="88">
        <v>1238</v>
      </c>
    </row>
    <row r="33743" spans="1:3" x14ac:dyDescent="0.25">
      <c r="A33743" s="80">
        <v>1121127</v>
      </c>
      <c r="B33743" s="104" t="s">
        <v>236</v>
      </c>
      <c r="C33743" s="88">
        <v>49357</v>
      </c>
    </row>
    <row r="33744" spans="1:3" x14ac:dyDescent="0.25">
      <c r="A33744" s="80">
        <v>1121128</v>
      </c>
      <c r="B33744" s="91">
        <v>1130621</v>
      </c>
      <c r="C33744" s="88">
        <v>17901</v>
      </c>
    </row>
    <row r="33745" spans="1:3" x14ac:dyDescent="0.25">
      <c r="A33745" s="80">
        <v>1121129</v>
      </c>
      <c r="B33745" s="91">
        <v>1130860</v>
      </c>
      <c r="C33745" s="88">
        <v>34923</v>
      </c>
    </row>
    <row r="33746" spans="1:3" x14ac:dyDescent="0.25">
      <c r="A33746" s="80">
        <v>1121130</v>
      </c>
      <c r="B33746" s="91">
        <v>1132529</v>
      </c>
      <c r="C33746" s="88">
        <v>34926</v>
      </c>
    </row>
    <row r="33747" spans="1:3" x14ac:dyDescent="0.25">
      <c r="A33747" s="80">
        <v>1121131</v>
      </c>
      <c r="B33747" s="91">
        <v>1132528</v>
      </c>
      <c r="C33747" s="88">
        <v>34927</v>
      </c>
    </row>
    <row r="33748" spans="1:3" x14ac:dyDescent="0.25">
      <c r="A33748" s="80">
        <v>1121132</v>
      </c>
      <c r="B33748" s="104" t="s">
        <v>236</v>
      </c>
      <c r="C33748" s="88">
        <v>34928</v>
      </c>
    </row>
    <row r="33749" spans="1:3" x14ac:dyDescent="0.25">
      <c r="A33749" s="80">
        <v>1121133</v>
      </c>
      <c r="B33749" s="104" t="s">
        <v>236</v>
      </c>
      <c r="C33749" s="88">
        <v>34929</v>
      </c>
    </row>
    <row r="33750" spans="1:3" x14ac:dyDescent="0.25">
      <c r="A33750" s="80">
        <v>1121134</v>
      </c>
      <c r="B33750" s="104" t="s">
        <v>236</v>
      </c>
      <c r="C33750" s="81" t="s">
        <v>236</v>
      </c>
    </row>
    <row r="33751" spans="1:3" x14ac:dyDescent="0.25">
      <c r="A33751" s="80">
        <v>1121135</v>
      </c>
      <c r="B33751" s="104" t="s">
        <v>236</v>
      </c>
      <c r="C33751" s="81" t="s">
        <v>236</v>
      </c>
    </row>
    <row r="33752" spans="1:3" x14ac:dyDescent="0.25">
      <c r="A33752" s="80">
        <v>1121136</v>
      </c>
      <c r="B33752" s="104" t="s">
        <v>236</v>
      </c>
      <c r="C33752" s="81" t="s">
        <v>236</v>
      </c>
    </row>
    <row r="33753" spans="1:3" x14ac:dyDescent="0.25">
      <c r="A33753" s="80">
        <v>1121137</v>
      </c>
      <c r="B33753" s="104" t="s">
        <v>236</v>
      </c>
      <c r="C33753" s="88">
        <v>34931</v>
      </c>
    </row>
    <row r="33754" spans="1:3" x14ac:dyDescent="0.25">
      <c r="A33754" s="80">
        <v>1121139</v>
      </c>
      <c r="B33754" s="91">
        <v>1126807</v>
      </c>
      <c r="C33754" s="88">
        <v>41406</v>
      </c>
    </row>
    <row r="33755" spans="1:3" x14ac:dyDescent="0.25">
      <c r="A33755" s="80">
        <v>1121140</v>
      </c>
      <c r="B33755" s="104" t="s">
        <v>236</v>
      </c>
      <c r="C33755" s="88">
        <v>34932</v>
      </c>
    </row>
    <row r="33756" spans="1:3" x14ac:dyDescent="0.25">
      <c r="A33756" s="80">
        <v>1121141</v>
      </c>
      <c r="B33756" s="104" t="s">
        <v>236</v>
      </c>
      <c r="C33756" s="81" t="s">
        <v>236</v>
      </c>
    </row>
    <row r="33757" spans="1:3" x14ac:dyDescent="0.25">
      <c r="A33757" s="80">
        <v>1121142</v>
      </c>
      <c r="B33757" s="104" t="s">
        <v>236</v>
      </c>
      <c r="C33757" s="88">
        <v>2845</v>
      </c>
    </row>
    <row r="33758" spans="1:3" x14ac:dyDescent="0.25">
      <c r="A33758" s="80">
        <v>1121143</v>
      </c>
      <c r="B33758" s="104" t="s">
        <v>236</v>
      </c>
      <c r="C33758" s="88">
        <v>34933</v>
      </c>
    </row>
    <row r="33759" spans="1:3" x14ac:dyDescent="0.25">
      <c r="A33759" s="80">
        <v>1121144</v>
      </c>
      <c r="B33759" s="104" t="s">
        <v>236</v>
      </c>
      <c r="C33759" s="81" t="s">
        <v>236</v>
      </c>
    </row>
    <row r="33760" spans="1:3" x14ac:dyDescent="0.25">
      <c r="A33760" s="80">
        <v>1121145</v>
      </c>
      <c r="B33760" s="104" t="s">
        <v>236</v>
      </c>
      <c r="C33760" s="81" t="s">
        <v>236</v>
      </c>
    </row>
    <row r="33761" spans="1:3" x14ac:dyDescent="0.25">
      <c r="A33761" s="80">
        <v>1121146</v>
      </c>
      <c r="B33761" s="91">
        <v>1124502</v>
      </c>
      <c r="C33761" s="88">
        <v>34934</v>
      </c>
    </row>
    <row r="33762" spans="1:3" x14ac:dyDescent="0.25">
      <c r="A33762" s="80">
        <v>1121147</v>
      </c>
      <c r="B33762" s="104" t="s">
        <v>236</v>
      </c>
      <c r="C33762" s="88">
        <v>34937</v>
      </c>
    </row>
    <row r="33763" spans="1:3" x14ac:dyDescent="0.25">
      <c r="A33763" s="80">
        <v>1121148</v>
      </c>
      <c r="B33763" s="104" t="s">
        <v>236</v>
      </c>
      <c r="C33763" s="88">
        <v>34938</v>
      </c>
    </row>
    <row r="33764" spans="1:3" x14ac:dyDescent="0.25">
      <c r="A33764" s="80">
        <v>1121149</v>
      </c>
      <c r="B33764" s="91">
        <v>1125225</v>
      </c>
      <c r="C33764" s="88">
        <v>34940</v>
      </c>
    </row>
    <row r="33765" spans="1:3" x14ac:dyDescent="0.25">
      <c r="A33765" s="80">
        <v>1121150</v>
      </c>
      <c r="B33765" s="91">
        <v>1125622</v>
      </c>
      <c r="C33765" s="88">
        <v>34936</v>
      </c>
    </row>
    <row r="33766" spans="1:3" x14ac:dyDescent="0.25">
      <c r="A33766" s="80">
        <v>1121151</v>
      </c>
      <c r="B33766" s="91">
        <v>1125623</v>
      </c>
      <c r="C33766" s="88">
        <v>34941</v>
      </c>
    </row>
    <row r="33767" spans="1:3" x14ac:dyDescent="0.25">
      <c r="A33767" s="80">
        <v>1121152</v>
      </c>
      <c r="B33767" s="91">
        <v>1125523</v>
      </c>
      <c r="C33767" s="88">
        <v>34942</v>
      </c>
    </row>
    <row r="33768" spans="1:3" x14ac:dyDescent="0.25">
      <c r="A33768" s="80">
        <v>1121153</v>
      </c>
      <c r="B33768" s="104" t="s">
        <v>236</v>
      </c>
      <c r="C33768" s="88">
        <v>34943</v>
      </c>
    </row>
    <row r="33769" spans="1:3" x14ac:dyDescent="0.25">
      <c r="A33769" s="80">
        <v>1121154</v>
      </c>
      <c r="B33769" s="104" t="s">
        <v>236</v>
      </c>
      <c r="C33769" s="88">
        <v>34944</v>
      </c>
    </row>
    <row r="33770" spans="1:3" x14ac:dyDescent="0.25">
      <c r="A33770" s="80">
        <v>1121155</v>
      </c>
      <c r="B33770" s="104" t="s">
        <v>236</v>
      </c>
      <c r="C33770" s="81" t="s">
        <v>236</v>
      </c>
    </row>
    <row r="33771" spans="1:3" x14ac:dyDescent="0.25">
      <c r="A33771" s="80">
        <v>1121156</v>
      </c>
      <c r="B33771" s="104" t="s">
        <v>236</v>
      </c>
      <c r="C33771" s="88">
        <v>34946</v>
      </c>
    </row>
    <row r="33772" spans="1:3" x14ac:dyDescent="0.25">
      <c r="A33772" s="80">
        <v>1121157</v>
      </c>
      <c r="B33772" s="104" t="s">
        <v>236</v>
      </c>
      <c r="C33772" s="81" t="s">
        <v>236</v>
      </c>
    </row>
    <row r="33773" spans="1:3" x14ac:dyDescent="0.25">
      <c r="A33773" s="80">
        <v>1121158</v>
      </c>
      <c r="B33773" s="104" t="s">
        <v>236</v>
      </c>
      <c r="C33773" s="81" t="s">
        <v>236</v>
      </c>
    </row>
    <row r="33774" spans="1:3" x14ac:dyDescent="0.25">
      <c r="A33774" s="80">
        <v>1121159</v>
      </c>
      <c r="B33774" s="104" t="s">
        <v>236</v>
      </c>
      <c r="C33774" s="81" t="s">
        <v>236</v>
      </c>
    </row>
    <row r="33775" spans="1:3" x14ac:dyDescent="0.25">
      <c r="A33775" s="80">
        <v>1121160</v>
      </c>
      <c r="B33775" s="104" t="s">
        <v>236</v>
      </c>
      <c r="C33775" s="81" t="s">
        <v>236</v>
      </c>
    </row>
    <row r="33776" spans="1:3" x14ac:dyDescent="0.25">
      <c r="A33776" s="80">
        <v>1121161</v>
      </c>
      <c r="B33776" s="104" t="s">
        <v>236</v>
      </c>
      <c r="C33776" s="88">
        <v>6762</v>
      </c>
    </row>
    <row r="33777" spans="1:3" x14ac:dyDescent="0.25">
      <c r="A33777" s="80">
        <v>1121162</v>
      </c>
      <c r="B33777" s="104" t="s">
        <v>236</v>
      </c>
      <c r="C33777" s="88">
        <v>34948</v>
      </c>
    </row>
    <row r="33778" spans="1:3" x14ac:dyDescent="0.25">
      <c r="A33778" s="80">
        <v>1121163</v>
      </c>
      <c r="B33778" s="104" t="s">
        <v>236</v>
      </c>
      <c r="C33778" s="81" t="s">
        <v>236</v>
      </c>
    </row>
    <row r="33779" spans="1:3" x14ac:dyDescent="0.25">
      <c r="A33779" s="80">
        <v>1121164</v>
      </c>
      <c r="B33779" s="104" t="s">
        <v>236</v>
      </c>
      <c r="C33779" s="88">
        <v>34949</v>
      </c>
    </row>
    <row r="33780" spans="1:3" x14ac:dyDescent="0.25">
      <c r="A33780" s="80">
        <v>1121165</v>
      </c>
      <c r="B33780" s="104" t="s">
        <v>236</v>
      </c>
      <c r="C33780" s="81" t="s">
        <v>236</v>
      </c>
    </row>
    <row r="33781" spans="1:3" x14ac:dyDescent="0.25">
      <c r="A33781" s="80">
        <v>1121166</v>
      </c>
      <c r="B33781" s="91">
        <v>1124184</v>
      </c>
      <c r="C33781" s="88">
        <v>34951</v>
      </c>
    </row>
    <row r="33782" spans="1:3" x14ac:dyDescent="0.25">
      <c r="A33782" s="80">
        <v>1121167</v>
      </c>
      <c r="B33782" s="91">
        <v>1124185</v>
      </c>
      <c r="C33782" s="88">
        <v>34952</v>
      </c>
    </row>
    <row r="33783" spans="1:3" x14ac:dyDescent="0.25">
      <c r="A33783" s="80">
        <v>1121168</v>
      </c>
      <c r="B33783" s="91">
        <v>1124744</v>
      </c>
      <c r="C33783" s="88">
        <v>34953</v>
      </c>
    </row>
    <row r="33784" spans="1:3" x14ac:dyDescent="0.25">
      <c r="A33784" s="80">
        <v>1121169</v>
      </c>
      <c r="B33784" s="104" t="s">
        <v>236</v>
      </c>
      <c r="C33784" s="88">
        <v>34954</v>
      </c>
    </row>
    <row r="33785" spans="1:3" x14ac:dyDescent="0.25">
      <c r="A33785" s="80">
        <v>1121170</v>
      </c>
      <c r="B33785" s="104" t="s">
        <v>236</v>
      </c>
      <c r="C33785" s="81" t="s">
        <v>236</v>
      </c>
    </row>
    <row r="33786" spans="1:3" x14ac:dyDescent="0.25">
      <c r="A33786" s="80">
        <v>1121171</v>
      </c>
      <c r="B33786" s="91">
        <v>1133394</v>
      </c>
      <c r="C33786" s="88">
        <v>34955</v>
      </c>
    </row>
    <row r="33787" spans="1:3" x14ac:dyDescent="0.25">
      <c r="A33787" s="80">
        <v>1121172</v>
      </c>
      <c r="B33787" s="104" t="s">
        <v>236</v>
      </c>
      <c r="C33787" s="88">
        <v>34956</v>
      </c>
    </row>
    <row r="33788" spans="1:3" x14ac:dyDescent="0.25">
      <c r="A33788" s="80">
        <v>1121174</v>
      </c>
      <c r="B33788" s="104" t="s">
        <v>236</v>
      </c>
      <c r="C33788" s="81" t="s">
        <v>236</v>
      </c>
    </row>
    <row r="33789" spans="1:3" x14ac:dyDescent="0.25">
      <c r="A33789" s="80">
        <v>1121175</v>
      </c>
      <c r="B33789" s="91">
        <v>1125325</v>
      </c>
      <c r="C33789" s="88">
        <v>34957</v>
      </c>
    </row>
    <row r="33790" spans="1:3" x14ac:dyDescent="0.25">
      <c r="A33790" s="80">
        <v>1121176</v>
      </c>
      <c r="B33790" s="104" t="s">
        <v>236</v>
      </c>
      <c r="C33790" s="81" t="s">
        <v>236</v>
      </c>
    </row>
    <row r="33791" spans="1:3" x14ac:dyDescent="0.25">
      <c r="A33791" s="80">
        <v>1121177</v>
      </c>
      <c r="B33791" s="104" t="s">
        <v>236</v>
      </c>
      <c r="C33791" s="88">
        <v>34958</v>
      </c>
    </row>
    <row r="33792" spans="1:3" x14ac:dyDescent="0.25">
      <c r="A33792" s="80">
        <v>1121178</v>
      </c>
      <c r="B33792" s="104" t="s">
        <v>236</v>
      </c>
      <c r="C33792" s="81" t="s">
        <v>236</v>
      </c>
    </row>
    <row r="33793" spans="1:3" x14ac:dyDescent="0.25">
      <c r="A33793" s="80">
        <v>1121179</v>
      </c>
      <c r="B33793" s="104" t="s">
        <v>236</v>
      </c>
      <c r="C33793" s="88">
        <v>34959</v>
      </c>
    </row>
    <row r="33794" spans="1:3" x14ac:dyDescent="0.25">
      <c r="A33794" s="80">
        <v>1121180</v>
      </c>
      <c r="B33794" s="104" t="s">
        <v>236</v>
      </c>
      <c r="C33794" s="81" t="s">
        <v>236</v>
      </c>
    </row>
    <row r="33795" spans="1:3" x14ac:dyDescent="0.25">
      <c r="A33795" s="80">
        <v>1121181</v>
      </c>
      <c r="B33795" s="104" t="s">
        <v>236</v>
      </c>
      <c r="C33795" s="88">
        <v>34961</v>
      </c>
    </row>
    <row r="33796" spans="1:3" x14ac:dyDescent="0.25">
      <c r="A33796" s="80">
        <v>1121182</v>
      </c>
      <c r="B33796" s="104" t="s">
        <v>236</v>
      </c>
      <c r="C33796" s="81" t="s">
        <v>236</v>
      </c>
    </row>
    <row r="33797" spans="1:3" x14ac:dyDescent="0.25">
      <c r="A33797" s="80">
        <v>1121183</v>
      </c>
      <c r="B33797" s="104" t="s">
        <v>236</v>
      </c>
      <c r="C33797" s="88">
        <v>34962</v>
      </c>
    </row>
    <row r="33798" spans="1:3" x14ac:dyDescent="0.25">
      <c r="A33798" s="80">
        <v>1121184</v>
      </c>
      <c r="B33798" s="91">
        <v>1130861</v>
      </c>
      <c r="C33798" s="88">
        <v>34964</v>
      </c>
    </row>
    <row r="33799" spans="1:3" x14ac:dyDescent="0.25">
      <c r="A33799" s="80">
        <v>1121185</v>
      </c>
      <c r="B33799" s="104" t="s">
        <v>236</v>
      </c>
      <c r="C33799" s="88">
        <v>34966</v>
      </c>
    </row>
    <row r="33800" spans="1:3" x14ac:dyDescent="0.25">
      <c r="A33800" s="80">
        <v>1121186</v>
      </c>
      <c r="B33800" s="104" t="s">
        <v>236</v>
      </c>
      <c r="C33800" s="88">
        <v>34967</v>
      </c>
    </row>
    <row r="33801" spans="1:3" x14ac:dyDescent="0.25">
      <c r="A33801" s="80">
        <v>1121187</v>
      </c>
      <c r="B33801" s="104" t="s">
        <v>236</v>
      </c>
      <c r="C33801" s="81" t="s">
        <v>236</v>
      </c>
    </row>
    <row r="33802" spans="1:3" x14ac:dyDescent="0.25">
      <c r="A33802" s="80">
        <v>1121188</v>
      </c>
      <c r="B33802" s="91">
        <v>1125525</v>
      </c>
      <c r="C33802" s="88">
        <v>34968</v>
      </c>
    </row>
    <row r="33803" spans="1:3" x14ac:dyDescent="0.25">
      <c r="A33803" s="80">
        <v>1121189</v>
      </c>
      <c r="B33803" s="91">
        <v>1125526</v>
      </c>
      <c r="C33803" s="88">
        <v>34969</v>
      </c>
    </row>
    <row r="33804" spans="1:3" x14ac:dyDescent="0.25">
      <c r="A33804" s="80">
        <v>1121190</v>
      </c>
      <c r="B33804" s="104" t="s">
        <v>236</v>
      </c>
      <c r="C33804" s="81" t="s">
        <v>236</v>
      </c>
    </row>
    <row r="33805" spans="1:3" x14ac:dyDescent="0.25">
      <c r="A33805" s="80">
        <v>1121191</v>
      </c>
      <c r="B33805" s="104" t="s">
        <v>236</v>
      </c>
      <c r="C33805" s="81" t="s">
        <v>236</v>
      </c>
    </row>
    <row r="33806" spans="1:3" x14ac:dyDescent="0.25">
      <c r="A33806" s="80">
        <v>1121192</v>
      </c>
      <c r="B33806" s="104" t="s">
        <v>236</v>
      </c>
      <c r="C33806" s="81" t="s">
        <v>236</v>
      </c>
    </row>
    <row r="33807" spans="1:3" x14ac:dyDescent="0.25">
      <c r="A33807" s="80">
        <v>1121193</v>
      </c>
      <c r="B33807" s="104" t="s">
        <v>236</v>
      </c>
      <c r="C33807" s="88">
        <v>34970</v>
      </c>
    </row>
    <row r="33808" spans="1:3" x14ac:dyDescent="0.25">
      <c r="A33808" s="80">
        <v>1121194</v>
      </c>
      <c r="B33808" s="104" t="s">
        <v>236</v>
      </c>
      <c r="C33808" s="88">
        <v>38657</v>
      </c>
    </row>
    <row r="33809" spans="1:3" x14ac:dyDescent="0.25">
      <c r="A33809" s="80">
        <v>1121195</v>
      </c>
      <c r="B33809" s="91">
        <v>1143042</v>
      </c>
      <c r="C33809" s="88">
        <v>41061</v>
      </c>
    </row>
    <row r="33810" spans="1:3" x14ac:dyDescent="0.25">
      <c r="A33810" s="80">
        <v>1121196</v>
      </c>
      <c r="B33810" s="104" t="s">
        <v>236</v>
      </c>
      <c r="C33810" s="88">
        <v>34971</v>
      </c>
    </row>
    <row r="33811" spans="1:3" x14ac:dyDescent="0.25">
      <c r="A33811" s="80">
        <v>1121197</v>
      </c>
      <c r="B33811" s="104" t="s">
        <v>236</v>
      </c>
      <c r="C33811" s="81" t="s">
        <v>236</v>
      </c>
    </row>
    <row r="33812" spans="1:3" x14ac:dyDescent="0.25">
      <c r="A33812" s="80">
        <v>1121198</v>
      </c>
      <c r="B33812" s="104" t="s">
        <v>236</v>
      </c>
      <c r="C33812" s="81" t="s">
        <v>236</v>
      </c>
    </row>
    <row r="33813" spans="1:3" x14ac:dyDescent="0.25">
      <c r="A33813" s="80">
        <v>1121199</v>
      </c>
      <c r="B33813" s="104" t="s">
        <v>236</v>
      </c>
      <c r="C33813" s="81" t="s">
        <v>236</v>
      </c>
    </row>
    <row r="33814" spans="1:3" x14ac:dyDescent="0.25">
      <c r="A33814" s="80">
        <v>1121201</v>
      </c>
      <c r="B33814" s="104" t="s">
        <v>236</v>
      </c>
      <c r="C33814" s="81" t="s">
        <v>236</v>
      </c>
    </row>
    <row r="33815" spans="1:3" x14ac:dyDescent="0.25">
      <c r="A33815" s="80">
        <v>1121202</v>
      </c>
      <c r="B33815" s="104" t="s">
        <v>236</v>
      </c>
      <c r="C33815" s="88">
        <v>34973</v>
      </c>
    </row>
    <row r="33816" spans="1:3" x14ac:dyDescent="0.25">
      <c r="A33816" s="80">
        <v>1121203</v>
      </c>
      <c r="B33816" s="104" t="s">
        <v>236</v>
      </c>
      <c r="C33816" s="81" t="s">
        <v>236</v>
      </c>
    </row>
    <row r="33817" spans="1:3" x14ac:dyDescent="0.25">
      <c r="A33817" s="80">
        <v>1121204</v>
      </c>
      <c r="B33817" s="104" t="s">
        <v>236</v>
      </c>
      <c r="C33817" s="88">
        <v>34974</v>
      </c>
    </row>
    <row r="33818" spans="1:3" x14ac:dyDescent="0.25">
      <c r="A33818" s="80">
        <v>1121205</v>
      </c>
      <c r="B33818" s="104" t="s">
        <v>236</v>
      </c>
      <c r="C33818" s="81" t="s">
        <v>236</v>
      </c>
    </row>
    <row r="33819" spans="1:3" x14ac:dyDescent="0.25">
      <c r="A33819" s="80">
        <v>1121206</v>
      </c>
      <c r="B33819" s="104" t="s">
        <v>236</v>
      </c>
      <c r="C33819" s="88">
        <v>34975</v>
      </c>
    </row>
    <row r="33820" spans="1:3" x14ac:dyDescent="0.25">
      <c r="A33820" s="80">
        <v>1121207</v>
      </c>
      <c r="B33820" s="104" t="s">
        <v>236</v>
      </c>
      <c r="C33820" s="81" t="s">
        <v>236</v>
      </c>
    </row>
    <row r="33821" spans="1:3" x14ac:dyDescent="0.25">
      <c r="A33821" s="80">
        <v>1121208</v>
      </c>
      <c r="B33821" s="104" t="s">
        <v>236</v>
      </c>
      <c r="C33821" s="81" t="s">
        <v>236</v>
      </c>
    </row>
    <row r="33822" spans="1:3" x14ac:dyDescent="0.25">
      <c r="A33822" s="80">
        <v>1121209</v>
      </c>
      <c r="B33822" s="104" t="s">
        <v>236</v>
      </c>
      <c r="C33822" s="81" t="s">
        <v>236</v>
      </c>
    </row>
    <row r="33823" spans="1:3" x14ac:dyDescent="0.25">
      <c r="A33823" s="80">
        <v>1121210</v>
      </c>
      <c r="B33823" s="104" t="s">
        <v>236</v>
      </c>
      <c r="C33823" s="81" t="s">
        <v>236</v>
      </c>
    </row>
    <row r="33824" spans="1:3" x14ac:dyDescent="0.25">
      <c r="A33824" s="80">
        <v>1121211</v>
      </c>
      <c r="B33824" s="104" t="s">
        <v>236</v>
      </c>
      <c r="C33824" s="81" t="s">
        <v>236</v>
      </c>
    </row>
    <row r="33825" spans="1:3" x14ac:dyDescent="0.25">
      <c r="A33825" s="80">
        <v>1121212</v>
      </c>
      <c r="B33825" s="104" t="s">
        <v>236</v>
      </c>
      <c r="C33825" s="81" t="s">
        <v>236</v>
      </c>
    </row>
    <row r="33826" spans="1:3" x14ac:dyDescent="0.25">
      <c r="A33826" s="80">
        <v>1121213</v>
      </c>
      <c r="B33826" s="104" t="s">
        <v>236</v>
      </c>
      <c r="C33826" s="88">
        <v>34976</v>
      </c>
    </row>
    <row r="33827" spans="1:3" x14ac:dyDescent="0.25">
      <c r="A33827" s="80">
        <v>1121214</v>
      </c>
      <c r="B33827" s="104" t="s">
        <v>236</v>
      </c>
      <c r="C33827" s="81" t="s">
        <v>236</v>
      </c>
    </row>
    <row r="33828" spans="1:3" x14ac:dyDescent="0.25">
      <c r="A33828" s="80">
        <v>1121215</v>
      </c>
      <c r="B33828" s="104" t="s">
        <v>236</v>
      </c>
      <c r="C33828" s="88">
        <v>34977</v>
      </c>
    </row>
    <row r="33829" spans="1:3" x14ac:dyDescent="0.25">
      <c r="A33829" s="80">
        <v>1121217</v>
      </c>
      <c r="B33829" s="104" t="s">
        <v>236</v>
      </c>
      <c r="C33829" s="81" t="s">
        <v>236</v>
      </c>
    </row>
    <row r="33830" spans="1:3" x14ac:dyDescent="0.25">
      <c r="A33830" s="80">
        <v>1121218</v>
      </c>
      <c r="B33830" s="104" t="s">
        <v>236</v>
      </c>
      <c r="C33830" s="81" t="s">
        <v>236</v>
      </c>
    </row>
    <row r="33831" spans="1:3" x14ac:dyDescent="0.25">
      <c r="A33831" s="80">
        <v>1121219</v>
      </c>
      <c r="B33831" s="104" t="s">
        <v>236</v>
      </c>
      <c r="C33831" s="88">
        <v>34978</v>
      </c>
    </row>
    <row r="33832" spans="1:3" x14ac:dyDescent="0.25">
      <c r="A33832" s="80">
        <v>1121220</v>
      </c>
      <c r="B33832" s="104" t="s">
        <v>236</v>
      </c>
      <c r="C33832" s="88">
        <v>34979</v>
      </c>
    </row>
    <row r="33833" spans="1:3" x14ac:dyDescent="0.25">
      <c r="A33833" s="80">
        <v>1121221</v>
      </c>
      <c r="B33833" s="104" t="s">
        <v>236</v>
      </c>
      <c r="C33833" s="81" t="s">
        <v>236</v>
      </c>
    </row>
    <row r="33834" spans="1:3" x14ac:dyDescent="0.25">
      <c r="A33834" s="80">
        <v>1121222</v>
      </c>
      <c r="B33834" s="104" t="s">
        <v>236</v>
      </c>
      <c r="C33834" s="88">
        <v>34980</v>
      </c>
    </row>
    <row r="33835" spans="1:3" x14ac:dyDescent="0.25">
      <c r="A33835" s="80">
        <v>1121223</v>
      </c>
      <c r="B33835" s="104" t="s">
        <v>236</v>
      </c>
      <c r="C33835" s="81" t="s">
        <v>236</v>
      </c>
    </row>
    <row r="33836" spans="1:3" x14ac:dyDescent="0.25">
      <c r="A33836" s="80">
        <v>1121224</v>
      </c>
      <c r="B33836" s="104" t="s">
        <v>236</v>
      </c>
      <c r="C33836" s="81" t="s">
        <v>236</v>
      </c>
    </row>
    <row r="33837" spans="1:3" x14ac:dyDescent="0.25">
      <c r="A33837" s="80">
        <v>1121225</v>
      </c>
      <c r="B33837" s="104" t="s">
        <v>236</v>
      </c>
      <c r="C33837" s="88">
        <v>34981</v>
      </c>
    </row>
    <row r="33838" spans="1:3" x14ac:dyDescent="0.25">
      <c r="A33838" s="80">
        <v>1121226</v>
      </c>
      <c r="B33838" s="104" t="s">
        <v>236</v>
      </c>
      <c r="C33838" s="88">
        <v>34982</v>
      </c>
    </row>
    <row r="33839" spans="1:3" x14ac:dyDescent="0.25">
      <c r="A33839" s="80">
        <v>1121227</v>
      </c>
      <c r="B33839" s="104" t="s">
        <v>236</v>
      </c>
      <c r="C33839" s="81" t="s">
        <v>236</v>
      </c>
    </row>
    <row r="33840" spans="1:3" x14ac:dyDescent="0.25">
      <c r="A33840" s="80">
        <v>1121228</v>
      </c>
      <c r="B33840" s="104" t="s">
        <v>236</v>
      </c>
      <c r="C33840" s="81" t="s">
        <v>236</v>
      </c>
    </row>
    <row r="33841" spans="1:3" x14ac:dyDescent="0.25">
      <c r="A33841" s="80">
        <v>1121229</v>
      </c>
      <c r="B33841" s="104" t="s">
        <v>236</v>
      </c>
      <c r="C33841" s="81" t="s">
        <v>236</v>
      </c>
    </row>
    <row r="33842" spans="1:3" x14ac:dyDescent="0.25">
      <c r="A33842" s="80">
        <v>1121230</v>
      </c>
      <c r="B33842" s="104" t="s">
        <v>236</v>
      </c>
      <c r="C33842" s="88">
        <v>34983</v>
      </c>
    </row>
    <row r="33843" spans="1:3" x14ac:dyDescent="0.25">
      <c r="A33843" s="80">
        <v>1121231</v>
      </c>
      <c r="B33843" s="104" t="s">
        <v>236</v>
      </c>
      <c r="C33843" s="81" t="s">
        <v>236</v>
      </c>
    </row>
    <row r="33844" spans="1:3" x14ac:dyDescent="0.25">
      <c r="A33844" s="80">
        <v>1121232</v>
      </c>
      <c r="B33844" s="104" t="s">
        <v>236</v>
      </c>
      <c r="C33844" s="88">
        <v>34986</v>
      </c>
    </row>
    <row r="33845" spans="1:3" x14ac:dyDescent="0.25">
      <c r="A33845" s="80">
        <v>1121233</v>
      </c>
      <c r="B33845" s="104" t="s">
        <v>236</v>
      </c>
      <c r="C33845" s="81" t="s">
        <v>236</v>
      </c>
    </row>
    <row r="33846" spans="1:3" x14ac:dyDescent="0.25">
      <c r="A33846" s="80">
        <v>1121234</v>
      </c>
      <c r="B33846" s="104" t="s">
        <v>236</v>
      </c>
      <c r="C33846" s="88">
        <v>34987</v>
      </c>
    </row>
    <row r="33847" spans="1:3" x14ac:dyDescent="0.25">
      <c r="A33847" s="80">
        <v>1121235</v>
      </c>
      <c r="B33847" s="104" t="s">
        <v>236</v>
      </c>
      <c r="C33847" s="81" t="s">
        <v>236</v>
      </c>
    </row>
    <row r="33848" spans="1:3" x14ac:dyDescent="0.25">
      <c r="A33848" s="80">
        <v>1121236</v>
      </c>
      <c r="B33848" s="104" t="s">
        <v>236</v>
      </c>
      <c r="C33848" s="88">
        <v>34990</v>
      </c>
    </row>
    <row r="33849" spans="1:3" x14ac:dyDescent="0.25">
      <c r="A33849" s="80">
        <v>1121237</v>
      </c>
      <c r="B33849" s="104" t="s">
        <v>236</v>
      </c>
      <c r="C33849" s="88">
        <v>34991</v>
      </c>
    </row>
    <row r="33850" spans="1:3" x14ac:dyDescent="0.25">
      <c r="A33850" s="80">
        <v>1121238</v>
      </c>
      <c r="B33850" s="104" t="s">
        <v>236</v>
      </c>
      <c r="C33850" s="81" t="s">
        <v>236</v>
      </c>
    </row>
    <row r="33851" spans="1:3" x14ac:dyDescent="0.25">
      <c r="A33851" s="80">
        <v>1121239</v>
      </c>
      <c r="B33851" s="104" t="s">
        <v>236</v>
      </c>
      <c r="C33851" s="88">
        <v>34993</v>
      </c>
    </row>
    <row r="33852" spans="1:3" x14ac:dyDescent="0.25">
      <c r="A33852" s="80">
        <v>1121240</v>
      </c>
      <c r="B33852" s="104" t="s">
        <v>236</v>
      </c>
      <c r="C33852" s="88">
        <v>34995</v>
      </c>
    </row>
    <row r="33853" spans="1:3" x14ac:dyDescent="0.25">
      <c r="A33853" s="80">
        <v>1121241</v>
      </c>
      <c r="B33853" s="104" t="s">
        <v>236</v>
      </c>
      <c r="C33853" s="81" t="s">
        <v>236</v>
      </c>
    </row>
    <row r="33854" spans="1:3" x14ac:dyDescent="0.25">
      <c r="A33854" s="80">
        <v>1121242</v>
      </c>
      <c r="B33854" s="104" t="s">
        <v>236</v>
      </c>
      <c r="C33854" s="88">
        <v>34996</v>
      </c>
    </row>
    <row r="33855" spans="1:3" x14ac:dyDescent="0.25">
      <c r="A33855" s="80">
        <v>1121243</v>
      </c>
      <c r="B33855" s="104" t="s">
        <v>236</v>
      </c>
      <c r="C33855" s="81" t="s">
        <v>236</v>
      </c>
    </row>
    <row r="33856" spans="1:3" x14ac:dyDescent="0.25">
      <c r="A33856" s="80">
        <v>1121244</v>
      </c>
      <c r="B33856" s="104" t="s">
        <v>236</v>
      </c>
      <c r="C33856" s="81" t="s">
        <v>236</v>
      </c>
    </row>
    <row r="33857" spans="1:3" x14ac:dyDescent="0.25">
      <c r="A33857" s="80">
        <v>1121245</v>
      </c>
      <c r="B33857" s="104" t="s">
        <v>236</v>
      </c>
      <c r="C33857" s="81" t="s">
        <v>236</v>
      </c>
    </row>
    <row r="33858" spans="1:3" x14ac:dyDescent="0.25">
      <c r="A33858" s="80">
        <v>1121246</v>
      </c>
      <c r="B33858" s="104" t="s">
        <v>236</v>
      </c>
      <c r="C33858" s="81" t="s">
        <v>236</v>
      </c>
    </row>
    <row r="33859" spans="1:3" x14ac:dyDescent="0.25">
      <c r="A33859" s="80">
        <v>1121247</v>
      </c>
      <c r="B33859" s="104" t="s">
        <v>236</v>
      </c>
      <c r="C33859" s="81" t="s">
        <v>236</v>
      </c>
    </row>
    <row r="33860" spans="1:3" x14ac:dyDescent="0.25">
      <c r="A33860" s="80">
        <v>1121248</v>
      </c>
      <c r="B33860" s="104" t="s">
        <v>236</v>
      </c>
      <c r="C33860" s="88">
        <v>34997</v>
      </c>
    </row>
    <row r="33861" spans="1:3" x14ac:dyDescent="0.25">
      <c r="A33861" s="80">
        <v>1121249</v>
      </c>
      <c r="B33861" s="104" t="s">
        <v>236</v>
      </c>
      <c r="C33861" s="88">
        <v>34998</v>
      </c>
    </row>
    <row r="33862" spans="1:3" x14ac:dyDescent="0.25">
      <c r="A33862" s="80">
        <v>1121250</v>
      </c>
      <c r="B33862" s="104" t="s">
        <v>236</v>
      </c>
      <c r="C33862" s="88">
        <v>34999</v>
      </c>
    </row>
    <row r="33863" spans="1:3" x14ac:dyDescent="0.25">
      <c r="A33863" s="80">
        <v>1121251</v>
      </c>
      <c r="B33863" s="104" t="s">
        <v>236</v>
      </c>
      <c r="C33863" s="81" t="s">
        <v>236</v>
      </c>
    </row>
    <row r="33864" spans="1:3" x14ac:dyDescent="0.25">
      <c r="A33864" s="80">
        <v>1121252</v>
      </c>
      <c r="B33864" s="104" t="s">
        <v>236</v>
      </c>
      <c r="C33864" s="88">
        <v>35000</v>
      </c>
    </row>
    <row r="33865" spans="1:3" x14ac:dyDescent="0.25">
      <c r="A33865" s="80">
        <v>1121253</v>
      </c>
      <c r="B33865" s="104" t="s">
        <v>236</v>
      </c>
      <c r="C33865" s="88">
        <v>35001</v>
      </c>
    </row>
    <row r="33866" spans="1:3" x14ac:dyDescent="0.25">
      <c r="A33866" s="80">
        <v>1121254</v>
      </c>
      <c r="B33866" s="104" t="s">
        <v>236</v>
      </c>
      <c r="C33866" s="81" t="s">
        <v>236</v>
      </c>
    </row>
    <row r="33867" spans="1:3" x14ac:dyDescent="0.25">
      <c r="A33867" s="80">
        <v>1121255</v>
      </c>
      <c r="B33867" s="104" t="s">
        <v>236</v>
      </c>
      <c r="C33867" s="88">
        <v>35003</v>
      </c>
    </row>
    <row r="33868" spans="1:3" x14ac:dyDescent="0.25">
      <c r="A33868" s="80">
        <v>1121256</v>
      </c>
      <c r="B33868" s="104" t="s">
        <v>236</v>
      </c>
      <c r="C33868" s="88">
        <v>35004</v>
      </c>
    </row>
    <row r="33869" spans="1:3" x14ac:dyDescent="0.25">
      <c r="A33869" s="80">
        <v>1121257</v>
      </c>
      <c r="B33869" s="104" t="s">
        <v>236</v>
      </c>
      <c r="C33869" s="88">
        <v>35005</v>
      </c>
    </row>
    <row r="33870" spans="1:3" x14ac:dyDescent="0.25">
      <c r="A33870" s="80">
        <v>1121258</v>
      </c>
      <c r="B33870" s="104" t="s">
        <v>236</v>
      </c>
      <c r="C33870" s="88">
        <v>35006</v>
      </c>
    </row>
    <row r="33871" spans="1:3" x14ac:dyDescent="0.25">
      <c r="A33871" s="80">
        <v>1121259</v>
      </c>
      <c r="B33871" s="104" t="s">
        <v>236</v>
      </c>
      <c r="C33871" s="88">
        <v>35007</v>
      </c>
    </row>
    <row r="33872" spans="1:3" x14ac:dyDescent="0.25">
      <c r="A33872" s="80">
        <v>1121260</v>
      </c>
      <c r="B33872" s="104" t="s">
        <v>236</v>
      </c>
      <c r="C33872" s="88">
        <v>35008</v>
      </c>
    </row>
    <row r="33873" spans="1:3" x14ac:dyDescent="0.25">
      <c r="A33873" s="80">
        <v>1121261</v>
      </c>
      <c r="B33873" s="104" t="s">
        <v>236</v>
      </c>
      <c r="C33873" s="88">
        <v>35010</v>
      </c>
    </row>
    <row r="33874" spans="1:3" x14ac:dyDescent="0.25">
      <c r="A33874" s="80">
        <v>1121262</v>
      </c>
      <c r="B33874" s="104" t="s">
        <v>236</v>
      </c>
      <c r="C33874" s="88">
        <v>35011</v>
      </c>
    </row>
    <row r="33875" spans="1:3" x14ac:dyDescent="0.25">
      <c r="A33875" s="80">
        <v>1121263</v>
      </c>
      <c r="B33875" s="104" t="s">
        <v>236</v>
      </c>
      <c r="C33875" s="88">
        <v>35012</v>
      </c>
    </row>
    <row r="33876" spans="1:3" x14ac:dyDescent="0.25">
      <c r="A33876" s="80">
        <v>1121264</v>
      </c>
      <c r="B33876" s="104" t="s">
        <v>236</v>
      </c>
      <c r="C33876" s="88">
        <v>35013</v>
      </c>
    </row>
    <row r="33877" spans="1:3" x14ac:dyDescent="0.25">
      <c r="A33877" s="80">
        <v>1121265</v>
      </c>
      <c r="B33877" s="104" t="s">
        <v>236</v>
      </c>
      <c r="C33877" s="88">
        <v>69634</v>
      </c>
    </row>
    <row r="33878" spans="1:3" x14ac:dyDescent="0.25">
      <c r="A33878" s="80">
        <v>1121266</v>
      </c>
      <c r="B33878" s="104" t="s">
        <v>236</v>
      </c>
      <c r="C33878" s="88">
        <v>35014</v>
      </c>
    </row>
    <row r="33879" spans="1:3" x14ac:dyDescent="0.25">
      <c r="A33879" s="80">
        <v>1121267</v>
      </c>
      <c r="B33879" s="104" t="s">
        <v>236</v>
      </c>
      <c r="C33879" s="88">
        <v>35015</v>
      </c>
    </row>
    <row r="33880" spans="1:3" x14ac:dyDescent="0.25">
      <c r="A33880" s="80">
        <v>1121268</v>
      </c>
      <c r="B33880" s="91">
        <v>1133428</v>
      </c>
      <c r="C33880" s="88">
        <v>35016</v>
      </c>
    </row>
    <row r="33881" spans="1:3" x14ac:dyDescent="0.25">
      <c r="A33881" s="80">
        <v>1121269</v>
      </c>
      <c r="B33881" s="104" t="s">
        <v>236</v>
      </c>
      <c r="C33881" s="88">
        <v>35017</v>
      </c>
    </row>
    <row r="33882" spans="1:3" x14ac:dyDescent="0.25">
      <c r="A33882" s="80">
        <v>1121270</v>
      </c>
      <c r="B33882" s="104" t="s">
        <v>236</v>
      </c>
      <c r="C33882" s="88">
        <v>35018</v>
      </c>
    </row>
    <row r="33883" spans="1:3" x14ac:dyDescent="0.25">
      <c r="A33883" s="80">
        <v>1121271</v>
      </c>
      <c r="B33883" s="104" t="s">
        <v>236</v>
      </c>
      <c r="C33883" s="88">
        <v>35019</v>
      </c>
    </row>
    <row r="33884" spans="1:3" x14ac:dyDescent="0.25">
      <c r="A33884" s="80">
        <v>1121272</v>
      </c>
      <c r="B33884" s="104" t="s">
        <v>236</v>
      </c>
      <c r="C33884" s="88">
        <v>35020</v>
      </c>
    </row>
    <row r="33885" spans="1:3" x14ac:dyDescent="0.25">
      <c r="A33885" s="80">
        <v>1121273</v>
      </c>
      <c r="B33885" s="104" t="s">
        <v>236</v>
      </c>
      <c r="C33885" s="88">
        <v>35025</v>
      </c>
    </row>
    <row r="33886" spans="1:3" x14ac:dyDescent="0.25">
      <c r="A33886" s="80">
        <v>1121274</v>
      </c>
      <c r="B33886" s="104" t="s">
        <v>236</v>
      </c>
      <c r="C33886" s="88">
        <v>35022</v>
      </c>
    </row>
    <row r="33887" spans="1:3" x14ac:dyDescent="0.25">
      <c r="A33887" s="80">
        <v>1121275</v>
      </c>
      <c r="B33887" s="104" t="s">
        <v>236</v>
      </c>
      <c r="C33887" s="81" t="s">
        <v>236</v>
      </c>
    </row>
    <row r="33888" spans="1:3" x14ac:dyDescent="0.25">
      <c r="A33888" s="80">
        <v>1121276</v>
      </c>
      <c r="B33888" s="91">
        <v>1124783</v>
      </c>
      <c r="C33888" s="88">
        <v>35026</v>
      </c>
    </row>
    <row r="33889" spans="1:3" x14ac:dyDescent="0.25">
      <c r="A33889" s="80">
        <v>1121277</v>
      </c>
      <c r="B33889" s="104" t="s">
        <v>236</v>
      </c>
      <c r="C33889" s="88">
        <v>35028</v>
      </c>
    </row>
    <row r="33890" spans="1:3" x14ac:dyDescent="0.25">
      <c r="A33890" s="80">
        <v>1121278</v>
      </c>
      <c r="B33890" s="104" t="s">
        <v>236</v>
      </c>
      <c r="C33890" s="88">
        <v>35029</v>
      </c>
    </row>
    <row r="33891" spans="1:3" x14ac:dyDescent="0.25">
      <c r="A33891" s="80">
        <v>1121279</v>
      </c>
      <c r="B33891" s="104" t="s">
        <v>236</v>
      </c>
      <c r="C33891" s="88">
        <v>35030</v>
      </c>
    </row>
    <row r="33892" spans="1:3" x14ac:dyDescent="0.25">
      <c r="A33892" s="80">
        <v>1121280</v>
      </c>
      <c r="B33892" s="104" t="s">
        <v>236</v>
      </c>
      <c r="C33892" s="88">
        <v>35031</v>
      </c>
    </row>
    <row r="33893" spans="1:3" x14ac:dyDescent="0.25">
      <c r="A33893" s="80">
        <v>1121281</v>
      </c>
      <c r="B33893" s="104" t="s">
        <v>236</v>
      </c>
      <c r="C33893" s="88">
        <v>35032</v>
      </c>
    </row>
    <row r="33894" spans="1:3" x14ac:dyDescent="0.25">
      <c r="A33894" s="80">
        <v>1121282</v>
      </c>
      <c r="B33894" s="104" t="s">
        <v>236</v>
      </c>
      <c r="C33894" s="88">
        <v>35033</v>
      </c>
    </row>
    <row r="33895" spans="1:3" x14ac:dyDescent="0.25">
      <c r="A33895" s="80">
        <v>1121283</v>
      </c>
      <c r="B33895" s="104" t="s">
        <v>236</v>
      </c>
      <c r="C33895" s="81" t="s">
        <v>236</v>
      </c>
    </row>
    <row r="33896" spans="1:3" x14ac:dyDescent="0.25">
      <c r="A33896" s="80">
        <v>1121284</v>
      </c>
      <c r="B33896" s="104" t="s">
        <v>236</v>
      </c>
      <c r="C33896" s="81" t="s">
        <v>236</v>
      </c>
    </row>
    <row r="33897" spans="1:3" x14ac:dyDescent="0.25">
      <c r="A33897" s="80">
        <v>1121285</v>
      </c>
      <c r="B33897" s="104" t="s">
        <v>236</v>
      </c>
      <c r="C33897" s="88">
        <v>35034</v>
      </c>
    </row>
    <row r="33898" spans="1:3" x14ac:dyDescent="0.25">
      <c r="A33898" s="80">
        <v>1121286</v>
      </c>
      <c r="B33898" s="104" t="s">
        <v>236</v>
      </c>
      <c r="C33898" s="88">
        <v>35036</v>
      </c>
    </row>
    <row r="33899" spans="1:3" x14ac:dyDescent="0.25">
      <c r="A33899" s="80">
        <v>1121287</v>
      </c>
      <c r="B33899" s="104" t="s">
        <v>236</v>
      </c>
      <c r="C33899" s="88">
        <v>35037</v>
      </c>
    </row>
    <row r="33900" spans="1:3" x14ac:dyDescent="0.25">
      <c r="A33900" s="80">
        <v>1121288</v>
      </c>
      <c r="B33900" s="104" t="s">
        <v>236</v>
      </c>
      <c r="C33900" s="88">
        <v>35039</v>
      </c>
    </row>
    <row r="33901" spans="1:3" x14ac:dyDescent="0.25">
      <c r="A33901" s="80">
        <v>1121289</v>
      </c>
      <c r="B33901" s="104" t="s">
        <v>236</v>
      </c>
      <c r="C33901" s="88">
        <v>35040</v>
      </c>
    </row>
    <row r="33902" spans="1:3" x14ac:dyDescent="0.25">
      <c r="A33902" s="80">
        <v>1121290</v>
      </c>
      <c r="B33902" s="104" t="s">
        <v>236</v>
      </c>
      <c r="C33902" s="88">
        <v>35042</v>
      </c>
    </row>
    <row r="33903" spans="1:3" x14ac:dyDescent="0.25">
      <c r="A33903" s="80">
        <v>1121291</v>
      </c>
      <c r="B33903" s="104" t="s">
        <v>236</v>
      </c>
      <c r="C33903" s="88">
        <v>35044</v>
      </c>
    </row>
    <row r="33904" spans="1:3" x14ac:dyDescent="0.25">
      <c r="A33904" s="80">
        <v>1121292</v>
      </c>
      <c r="B33904" s="104" t="s">
        <v>236</v>
      </c>
      <c r="C33904" s="88">
        <v>35047</v>
      </c>
    </row>
    <row r="33905" spans="1:3" x14ac:dyDescent="0.25">
      <c r="A33905" s="80">
        <v>1121293</v>
      </c>
      <c r="B33905" s="104" t="s">
        <v>236</v>
      </c>
      <c r="C33905" s="88">
        <v>35048</v>
      </c>
    </row>
    <row r="33906" spans="1:3" x14ac:dyDescent="0.25">
      <c r="A33906" s="80">
        <v>1121294</v>
      </c>
      <c r="B33906" s="104" t="s">
        <v>236</v>
      </c>
      <c r="C33906" s="88">
        <v>35050</v>
      </c>
    </row>
    <row r="33907" spans="1:3" x14ac:dyDescent="0.25">
      <c r="A33907" s="80">
        <v>1121295</v>
      </c>
      <c r="B33907" s="104" t="s">
        <v>236</v>
      </c>
      <c r="C33907" s="88">
        <v>35051</v>
      </c>
    </row>
    <row r="33908" spans="1:3" x14ac:dyDescent="0.25">
      <c r="A33908" s="80">
        <v>1121296</v>
      </c>
      <c r="B33908" s="104" t="s">
        <v>236</v>
      </c>
      <c r="C33908" s="88">
        <v>35052</v>
      </c>
    </row>
    <row r="33909" spans="1:3" x14ac:dyDescent="0.25">
      <c r="A33909" s="80">
        <v>1121297</v>
      </c>
      <c r="B33909" s="104" t="s">
        <v>236</v>
      </c>
      <c r="C33909" s="88">
        <v>35053</v>
      </c>
    </row>
    <row r="33910" spans="1:3" x14ac:dyDescent="0.25">
      <c r="A33910" s="80">
        <v>1121298</v>
      </c>
      <c r="B33910" s="104" t="s">
        <v>236</v>
      </c>
      <c r="C33910" s="88">
        <v>35054</v>
      </c>
    </row>
    <row r="33911" spans="1:3" x14ac:dyDescent="0.25">
      <c r="A33911" s="80">
        <v>1121299</v>
      </c>
      <c r="B33911" s="104" t="s">
        <v>236</v>
      </c>
      <c r="C33911" s="88">
        <v>35055</v>
      </c>
    </row>
    <row r="33912" spans="1:3" x14ac:dyDescent="0.25">
      <c r="A33912" s="80">
        <v>1121300</v>
      </c>
      <c r="B33912" s="104" t="s">
        <v>236</v>
      </c>
      <c r="C33912" s="88">
        <v>35056</v>
      </c>
    </row>
    <row r="33913" spans="1:3" x14ac:dyDescent="0.25">
      <c r="A33913" s="80">
        <v>1121301</v>
      </c>
      <c r="B33913" s="104" t="s">
        <v>236</v>
      </c>
      <c r="C33913" s="88">
        <v>35057</v>
      </c>
    </row>
    <row r="33914" spans="1:3" x14ac:dyDescent="0.25">
      <c r="A33914" s="80">
        <v>1121302</v>
      </c>
      <c r="B33914" s="104" t="s">
        <v>236</v>
      </c>
      <c r="C33914" s="88">
        <v>35058</v>
      </c>
    </row>
    <row r="33915" spans="1:3" x14ac:dyDescent="0.25">
      <c r="A33915" s="80">
        <v>1121303</v>
      </c>
      <c r="B33915" s="104" t="s">
        <v>236</v>
      </c>
      <c r="C33915" s="88">
        <v>35059</v>
      </c>
    </row>
    <row r="33916" spans="1:3" x14ac:dyDescent="0.25">
      <c r="A33916" s="80">
        <v>1121304</v>
      </c>
      <c r="B33916" s="104" t="s">
        <v>236</v>
      </c>
      <c r="C33916" s="88">
        <v>35061</v>
      </c>
    </row>
    <row r="33917" spans="1:3" x14ac:dyDescent="0.25">
      <c r="A33917" s="80">
        <v>1121305</v>
      </c>
      <c r="B33917" s="104" t="s">
        <v>236</v>
      </c>
      <c r="C33917" s="88">
        <v>35062</v>
      </c>
    </row>
    <row r="33918" spans="1:3" x14ac:dyDescent="0.25">
      <c r="A33918" s="80">
        <v>1121306</v>
      </c>
      <c r="B33918" s="104" t="s">
        <v>236</v>
      </c>
      <c r="C33918" s="88">
        <v>35063</v>
      </c>
    </row>
    <row r="33919" spans="1:3" x14ac:dyDescent="0.25">
      <c r="A33919" s="80">
        <v>1121307</v>
      </c>
      <c r="B33919" s="104" t="s">
        <v>236</v>
      </c>
      <c r="C33919" s="88">
        <v>35065</v>
      </c>
    </row>
    <row r="33920" spans="1:3" x14ac:dyDescent="0.25">
      <c r="A33920" s="80">
        <v>1121308</v>
      </c>
      <c r="B33920" s="104" t="s">
        <v>236</v>
      </c>
      <c r="C33920" s="88">
        <v>35067</v>
      </c>
    </row>
    <row r="33921" spans="1:3" x14ac:dyDescent="0.25">
      <c r="A33921" s="80">
        <v>1121309</v>
      </c>
      <c r="B33921" s="104" t="s">
        <v>236</v>
      </c>
      <c r="C33921" s="88">
        <v>35066</v>
      </c>
    </row>
    <row r="33922" spans="1:3" x14ac:dyDescent="0.25">
      <c r="A33922" s="80">
        <v>1121310</v>
      </c>
      <c r="B33922" s="104" t="s">
        <v>236</v>
      </c>
      <c r="C33922" s="88">
        <v>35070</v>
      </c>
    </row>
    <row r="33923" spans="1:3" x14ac:dyDescent="0.25">
      <c r="A33923" s="80">
        <v>1121311</v>
      </c>
      <c r="B33923" s="91">
        <v>1132339</v>
      </c>
      <c r="C33923" s="88">
        <v>35071</v>
      </c>
    </row>
    <row r="33924" spans="1:3" x14ac:dyDescent="0.25">
      <c r="A33924" s="80">
        <v>1121312</v>
      </c>
      <c r="B33924" s="104" t="s">
        <v>236</v>
      </c>
      <c r="C33924" s="88">
        <v>35072</v>
      </c>
    </row>
    <row r="33925" spans="1:3" x14ac:dyDescent="0.25">
      <c r="A33925" s="80">
        <v>1121313</v>
      </c>
      <c r="B33925" s="104" t="s">
        <v>236</v>
      </c>
      <c r="C33925" s="81" t="s">
        <v>236</v>
      </c>
    </row>
    <row r="33926" spans="1:3" x14ac:dyDescent="0.25">
      <c r="A33926" s="80">
        <v>1121314</v>
      </c>
      <c r="B33926" s="104" t="s">
        <v>236</v>
      </c>
      <c r="C33926" s="81" t="s">
        <v>236</v>
      </c>
    </row>
    <row r="33927" spans="1:3" x14ac:dyDescent="0.25">
      <c r="A33927" s="80">
        <v>1121315</v>
      </c>
      <c r="B33927" s="104" t="s">
        <v>236</v>
      </c>
      <c r="C33927" s="81" t="s">
        <v>236</v>
      </c>
    </row>
    <row r="33928" spans="1:3" x14ac:dyDescent="0.25">
      <c r="A33928" s="80">
        <v>1121316</v>
      </c>
      <c r="B33928" s="104" t="s">
        <v>236</v>
      </c>
      <c r="C33928" s="81" t="s">
        <v>236</v>
      </c>
    </row>
    <row r="33929" spans="1:3" x14ac:dyDescent="0.25">
      <c r="A33929" s="80">
        <v>1121317</v>
      </c>
      <c r="B33929" s="104" t="s">
        <v>236</v>
      </c>
      <c r="C33929" s="81" t="s">
        <v>236</v>
      </c>
    </row>
    <row r="33930" spans="1:3" x14ac:dyDescent="0.25">
      <c r="A33930" s="80">
        <v>1121318</v>
      </c>
      <c r="B33930" s="104" t="s">
        <v>236</v>
      </c>
      <c r="C33930" s="88">
        <v>35075</v>
      </c>
    </row>
    <row r="33931" spans="1:3" x14ac:dyDescent="0.25">
      <c r="A33931" s="80">
        <v>1121319</v>
      </c>
      <c r="B33931" s="104" t="s">
        <v>236</v>
      </c>
      <c r="C33931" s="88">
        <v>35082</v>
      </c>
    </row>
    <row r="33932" spans="1:3" x14ac:dyDescent="0.25">
      <c r="A33932" s="80">
        <v>1121320</v>
      </c>
      <c r="B33932" s="104" t="s">
        <v>236</v>
      </c>
      <c r="C33932" s="88">
        <v>35083</v>
      </c>
    </row>
    <row r="33933" spans="1:3" x14ac:dyDescent="0.25">
      <c r="A33933" s="80">
        <v>1121321</v>
      </c>
      <c r="B33933" s="104" t="s">
        <v>236</v>
      </c>
      <c r="C33933" s="88">
        <v>35084</v>
      </c>
    </row>
    <row r="33934" spans="1:3" x14ac:dyDescent="0.25">
      <c r="A33934" s="80">
        <v>1121322</v>
      </c>
      <c r="B33934" s="104" t="s">
        <v>236</v>
      </c>
      <c r="C33934" s="88">
        <v>35085</v>
      </c>
    </row>
    <row r="33935" spans="1:3" x14ac:dyDescent="0.25">
      <c r="A33935" s="80">
        <v>1121323</v>
      </c>
      <c r="B33935" s="104" t="s">
        <v>236</v>
      </c>
      <c r="C33935" s="88">
        <v>35086</v>
      </c>
    </row>
    <row r="33936" spans="1:3" x14ac:dyDescent="0.25">
      <c r="A33936" s="80">
        <v>1121324</v>
      </c>
      <c r="B33936" s="104" t="s">
        <v>236</v>
      </c>
      <c r="C33936" s="88">
        <v>35087</v>
      </c>
    </row>
    <row r="33937" spans="1:3" x14ac:dyDescent="0.25">
      <c r="A33937" s="80">
        <v>1121325</v>
      </c>
      <c r="B33937" s="104" t="s">
        <v>236</v>
      </c>
      <c r="C33937" s="81" t="s">
        <v>236</v>
      </c>
    </row>
    <row r="33938" spans="1:3" x14ac:dyDescent="0.25">
      <c r="A33938" s="80">
        <v>1121326</v>
      </c>
      <c r="B33938" s="104" t="s">
        <v>236</v>
      </c>
      <c r="C33938" s="88">
        <v>35089</v>
      </c>
    </row>
    <row r="33939" spans="1:3" x14ac:dyDescent="0.25">
      <c r="A33939" s="80">
        <v>1121327</v>
      </c>
      <c r="B33939" s="104" t="s">
        <v>236</v>
      </c>
      <c r="C33939" s="81" t="s">
        <v>236</v>
      </c>
    </row>
    <row r="33940" spans="1:3" x14ac:dyDescent="0.25">
      <c r="A33940" s="80">
        <v>1121328</v>
      </c>
      <c r="B33940" s="104" t="s">
        <v>236</v>
      </c>
      <c r="C33940" s="88">
        <v>35090</v>
      </c>
    </row>
    <row r="33941" spans="1:3" x14ac:dyDescent="0.25">
      <c r="A33941" s="80">
        <v>1121329</v>
      </c>
      <c r="B33941" s="104" t="s">
        <v>236</v>
      </c>
      <c r="C33941" s="88">
        <v>35091</v>
      </c>
    </row>
    <row r="33942" spans="1:3" x14ac:dyDescent="0.25">
      <c r="A33942" s="80">
        <v>1121330</v>
      </c>
      <c r="B33942" s="104" t="s">
        <v>236</v>
      </c>
      <c r="C33942" s="88">
        <v>35092</v>
      </c>
    </row>
    <row r="33943" spans="1:3" x14ac:dyDescent="0.25">
      <c r="A33943" s="80">
        <v>1121331</v>
      </c>
      <c r="B33943" s="104" t="s">
        <v>236</v>
      </c>
      <c r="C33943" s="81" t="s">
        <v>236</v>
      </c>
    </row>
    <row r="33944" spans="1:3" x14ac:dyDescent="0.25">
      <c r="A33944" s="80">
        <v>1121332</v>
      </c>
      <c r="B33944" s="91">
        <v>1125105</v>
      </c>
      <c r="C33944" s="88">
        <v>35093</v>
      </c>
    </row>
    <row r="33945" spans="1:3" x14ac:dyDescent="0.25">
      <c r="A33945" s="80">
        <v>1121333</v>
      </c>
      <c r="B33945" s="104" t="s">
        <v>236</v>
      </c>
      <c r="C33945" s="88">
        <v>35096</v>
      </c>
    </row>
    <row r="33946" spans="1:3" x14ac:dyDescent="0.25">
      <c r="A33946" s="80">
        <v>1121334</v>
      </c>
      <c r="B33946" s="91">
        <v>1124784</v>
      </c>
      <c r="C33946" s="88">
        <v>35099</v>
      </c>
    </row>
    <row r="33947" spans="1:3" x14ac:dyDescent="0.25">
      <c r="A33947" s="80">
        <v>1121335</v>
      </c>
      <c r="B33947" s="91">
        <v>1125624</v>
      </c>
      <c r="C33947" s="88">
        <v>35100</v>
      </c>
    </row>
    <row r="33948" spans="1:3" x14ac:dyDescent="0.25">
      <c r="A33948" s="80">
        <v>1121336</v>
      </c>
      <c r="B33948" s="91">
        <v>1130615</v>
      </c>
      <c r="C33948" s="88">
        <v>66633</v>
      </c>
    </row>
    <row r="33949" spans="1:3" x14ac:dyDescent="0.25">
      <c r="A33949" s="80">
        <v>1121337</v>
      </c>
      <c r="B33949" s="104" t="s">
        <v>236</v>
      </c>
      <c r="C33949" s="88">
        <v>75235</v>
      </c>
    </row>
    <row r="33950" spans="1:3" x14ac:dyDescent="0.25">
      <c r="A33950" s="80">
        <v>1121338</v>
      </c>
      <c r="B33950" s="91">
        <v>1125625</v>
      </c>
      <c r="C33950" s="88">
        <v>35101</v>
      </c>
    </row>
    <row r="33951" spans="1:3" x14ac:dyDescent="0.25">
      <c r="A33951" s="80">
        <v>1121339</v>
      </c>
      <c r="B33951" s="91">
        <v>1125628</v>
      </c>
      <c r="C33951" s="88">
        <v>35103</v>
      </c>
    </row>
    <row r="33952" spans="1:3" x14ac:dyDescent="0.25">
      <c r="A33952" s="80">
        <v>1121340</v>
      </c>
      <c r="B33952" s="91">
        <v>1125626</v>
      </c>
      <c r="C33952" s="88">
        <v>35102</v>
      </c>
    </row>
    <row r="33953" spans="1:3" x14ac:dyDescent="0.25">
      <c r="A33953" s="80">
        <v>1121341</v>
      </c>
      <c r="B33953" s="91">
        <v>1124621</v>
      </c>
      <c r="C33953" s="88">
        <v>35104</v>
      </c>
    </row>
    <row r="33954" spans="1:3" x14ac:dyDescent="0.25">
      <c r="A33954" s="80">
        <v>1121342</v>
      </c>
      <c r="B33954" s="91">
        <v>1133429</v>
      </c>
      <c r="C33954" s="88">
        <v>35107</v>
      </c>
    </row>
    <row r="33955" spans="1:3" x14ac:dyDescent="0.25">
      <c r="A33955" s="80">
        <v>1121343</v>
      </c>
      <c r="B33955" s="104" t="s">
        <v>236</v>
      </c>
      <c r="C33955" s="88">
        <v>35108</v>
      </c>
    </row>
    <row r="33956" spans="1:3" x14ac:dyDescent="0.25">
      <c r="A33956" s="80">
        <v>1121344</v>
      </c>
      <c r="B33956" s="104" t="s">
        <v>236</v>
      </c>
      <c r="C33956" s="81" t="s">
        <v>236</v>
      </c>
    </row>
    <row r="33957" spans="1:3" x14ac:dyDescent="0.25">
      <c r="A33957" s="80">
        <v>1121345</v>
      </c>
      <c r="B33957" s="104" t="s">
        <v>236</v>
      </c>
      <c r="C33957" s="88">
        <v>35110</v>
      </c>
    </row>
    <row r="33958" spans="1:3" x14ac:dyDescent="0.25">
      <c r="A33958" s="80">
        <v>1121346</v>
      </c>
      <c r="B33958" s="104" t="s">
        <v>236</v>
      </c>
      <c r="C33958" s="88">
        <v>35111</v>
      </c>
    </row>
    <row r="33959" spans="1:3" x14ac:dyDescent="0.25">
      <c r="A33959" s="80">
        <v>1121347</v>
      </c>
      <c r="B33959" s="104" t="s">
        <v>236</v>
      </c>
      <c r="C33959" s="88">
        <v>35112</v>
      </c>
    </row>
    <row r="33960" spans="1:3" x14ac:dyDescent="0.25">
      <c r="A33960" s="80">
        <v>1121348</v>
      </c>
      <c r="B33960" s="104" t="s">
        <v>236</v>
      </c>
      <c r="C33960" s="81" t="s">
        <v>236</v>
      </c>
    </row>
    <row r="33961" spans="1:3" x14ac:dyDescent="0.25">
      <c r="A33961" s="80">
        <v>1121349</v>
      </c>
      <c r="B33961" s="104" t="s">
        <v>236</v>
      </c>
      <c r="C33961" s="88">
        <v>35114</v>
      </c>
    </row>
    <row r="33962" spans="1:3" x14ac:dyDescent="0.25">
      <c r="A33962" s="80">
        <v>1121350</v>
      </c>
      <c r="B33962" s="91">
        <v>1124325</v>
      </c>
      <c r="C33962" s="88">
        <v>35116</v>
      </c>
    </row>
    <row r="33963" spans="1:3" x14ac:dyDescent="0.25">
      <c r="A33963" s="80">
        <v>1121351</v>
      </c>
      <c r="B33963" s="104" t="s">
        <v>236</v>
      </c>
      <c r="C33963" s="81" t="s">
        <v>236</v>
      </c>
    </row>
    <row r="33964" spans="1:3" x14ac:dyDescent="0.25">
      <c r="A33964" s="80">
        <v>1121352</v>
      </c>
      <c r="B33964" s="104" t="s">
        <v>236</v>
      </c>
      <c r="C33964" s="81" t="s">
        <v>236</v>
      </c>
    </row>
    <row r="33965" spans="1:3" x14ac:dyDescent="0.25">
      <c r="A33965" s="80">
        <v>1121353</v>
      </c>
      <c r="B33965" s="104" t="s">
        <v>236</v>
      </c>
      <c r="C33965" s="88">
        <v>35117</v>
      </c>
    </row>
    <row r="33966" spans="1:3" x14ac:dyDescent="0.25">
      <c r="A33966" s="80">
        <v>1121354</v>
      </c>
      <c r="B33966" s="91">
        <v>1124797</v>
      </c>
      <c r="C33966" s="88">
        <v>35118</v>
      </c>
    </row>
    <row r="33967" spans="1:3" x14ac:dyDescent="0.25">
      <c r="A33967" s="80">
        <v>1121355</v>
      </c>
      <c r="B33967" s="104" t="s">
        <v>236</v>
      </c>
      <c r="C33967" s="81" t="s">
        <v>236</v>
      </c>
    </row>
    <row r="33968" spans="1:3" x14ac:dyDescent="0.25">
      <c r="A33968" s="80">
        <v>1121356</v>
      </c>
      <c r="B33968" s="91">
        <v>1124523</v>
      </c>
      <c r="C33968" s="88">
        <v>35119</v>
      </c>
    </row>
    <row r="33969" spans="1:3" x14ac:dyDescent="0.25">
      <c r="A33969" s="80">
        <v>1121357</v>
      </c>
      <c r="B33969" s="91">
        <v>1124622</v>
      </c>
      <c r="C33969" s="88">
        <v>35121</v>
      </c>
    </row>
    <row r="33970" spans="1:3" x14ac:dyDescent="0.25">
      <c r="A33970" s="80">
        <v>1121358</v>
      </c>
      <c r="B33970" s="91">
        <v>1125219</v>
      </c>
      <c r="C33970" s="88">
        <v>35122</v>
      </c>
    </row>
    <row r="33971" spans="1:3" x14ac:dyDescent="0.25">
      <c r="A33971" s="80">
        <v>1121359</v>
      </c>
      <c r="B33971" s="104" t="s">
        <v>236</v>
      </c>
      <c r="C33971" s="88">
        <v>35123</v>
      </c>
    </row>
    <row r="33972" spans="1:3" x14ac:dyDescent="0.25">
      <c r="A33972" s="80">
        <v>1121360</v>
      </c>
      <c r="B33972" s="104" t="s">
        <v>236</v>
      </c>
      <c r="C33972" s="81" t="s">
        <v>236</v>
      </c>
    </row>
    <row r="33973" spans="1:3" x14ac:dyDescent="0.25">
      <c r="A33973" s="80">
        <v>1121361</v>
      </c>
      <c r="B33973" s="104" t="s">
        <v>236</v>
      </c>
      <c r="C33973" s="88">
        <v>35124</v>
      </c>
    </row>
    <row r="33974" spans="1:3" x14ac:dyDescent="0.25">
      <c r="A33974" s="80">
        <v>1121362</v>
      </c>
      <c r="B33974" s="104" t="s">
        <v>236</v>
      </c>
      <c r="C33974" s="81" t="s">
        <v>236</v>
      </c>
    </row>
    <row r="33975" spans="1:3" x14ac:dyDescent="0.25">
      <c r="A33975" s="80">
        <v>1121363</v>
      </c>
      <c r="B33975" s="104" t="s">
        <v>236</v>
      </c>
      <c r="C33975" s="88">
        <v>35125</v>
      </c>
    </row>
    <row r="33976" spans="1:3" x14ac:dyDescent="0.25">
      <c r="A33976" s="80">
        <v>1121364</v>
      </c>
      <c r="B33976" s="104" t="s">
        <v>236</v>
      </c>
      <c r="C33976" s="81" t="s">
        <v>236</v>
      </c>
    </row>
    <row r="33977" spans="1:3" x14ac:dyDescent="0.25">
      <c r="A33977" s="80">
        <v>1121365</v>
      </c>
      <c r="B33977" s="104" t="s">
        <v>236</v>
      </c>
      <c r="C33977" s="81" t="s">
        <v>236</v>
      </c>
    </row>
    <row r="33978" spans="1:3" x14ac:dyDescent="0.25">
      <c r="A33978" s="80">
        <v>1121366</v>
      </c>
      <c r="B33978" s="91">
        <v>1130862</v>
      </c>
      <c r="C33978" s="88">
        <v>35129</v>
      </c>
    </row>
    <row r="33979" spans="1:3" x14ac:dyDescent="0.25">
      <c r="A33979" s="80">
        <v>1121367</v>
      </c>
      <c r="B33979" s="91">
        <v>1126812</v>
      </c>
      <c r="C33979" s="88">
        <v>35131</v>
      </c>
    </row>
    <row r="33980" spans="1:3" x14ac:dyDescent="0.25">
      <c r="A33980" s="80">
        <v>1121368</v>
      </c>
      <c r="B33980" s="104" t="s">
        <v>236</v>
      </c>
      <c r="C33980" s="81" t="s">
        <v>236</v>
      </c>
    </row>
    <row r="33981" spans="1:3" x14ac:dyDescent="0.25">
      <c r="A33981" s="80">
        <v>1121369</v>
      </c>
      <c r="B33981" s="104" t="s">
        <v>236</v>
      </c>
      <c r="C33981" s="81" t="s">
        <v>236</v>
      </c>
    </row>
    <row r="33982" spans="1:3" x14ac:dyDescent="0.25">
      <c r="A33982" s="80">
        <v>1121370</v>
      </c>
      <c r="B33982" s="104" t="s">
        <v>236</v>
      </c>
      <c r="C33982" s="88">
        <v>35133</v>
      </c>
    </row>
    <row r="33983" spans="1:3" x14ac:dyDescent="0.25">
      <c r="A33983" s="80">
        <v>1121371</v>
      </c>
      <c r="B33983" s="104" t="s">
        <v>236</v>
      </c>
      <c r="C33983" s="81" t="s">
        <v>236</v>
      </c>
    </row>
    <row r="33984" spans="1:3" x14ac:dyDescent="0.25">
      <c r="A33984" s="80">
        <v>1121372</v>
      </c>
      <c r="B33984" s="104" t="s">
        <v>236</v>
      </c>
      <c r="C33984" s="88">
        <v>35134</v>
      </c>
    </row>
    <row r="33985" spans="1:3" x14ac:dyDescent="0.25">
      <c r="A33985" s="80">
        <v>1121373</v>
      </c>
      <c r="B33985" s="104" t="s">
        <v>236</v>
      </c>
      <c r="C33985" s="81" t="s">
        <v>236</v>
      </c>
    </row>
    <row r="33986" spans="1:3" x14ac:dyDescent="0.25">
      <c r="A33986" s="80">
        <v>1121374</v>
      </c>
      <c r="B33986" s="104" t="s">
        <v>236</v>
      </c>
      <c r="C33986" s="81" t="s">
        <v>236</v>
      </c>
    </row>
    <row r="33987" spans="1:3" x14ac:dyDescent="0.25">
      <c r="A33987" s="80">
        <v>1121375</v>
      </c>
      <c r="B33987" s="104" t="s">
        <v>236</v>
      </c>
      <c r="C33987" s="88">
        <v>35137</v>
      </c>
    </row>
    <row r="33988" spans="1:3" x14ac:dyDescent="0.25">
      <c r="A33988" s="80">
        <v>1121376</v>
      </c>
      <c r="B33988" s="104" t="s">
        <v>236</v>
      </c>
      <c r="C33988" s="88">
        <v>35138</v>
      </c>
    </row>
    <row r="33989" spans="1:3" x14ac:dyDescent="0.25">
      <c r="A33989" s="80">
        <v>1121377</v>
      </c>
      <c r="B33989" s="104" t="s">
        <v>236</v>
      </c>
      <c r="C33989" s="81" t="s">
        <v>236</v>
      </c>
    </row>
    <row r="33990" spans="1:3" x14ac:dyDescent="0.25">
      <c r="A33990" s="80">
        <v>1121378</v>
      </c>
      <c r="B33990" s="104" t="s">
        <v>236</v>
      </c>
      <c r="C33990" s="81" t="s">
        <v>236</v>
      </c>
    </row>
    <row r="33991" spans="1:3" x14ac:dyDescent="0.25">
      <c r="A33991" s="80">
        <v>1121379</v>
      </c>
      <c r="B33991" s="104" t="s">
        <v>236</v>
      </c>
      <c r="C33991" s="81" t="s">
        <v>236</v>
      </c>
    </row>
    <row r="33992" spans="1:3" x14ac:dyDescent="0.25">
      <c r="A33992" s="80">
        <v>1121380</v>
      </c>
      <c r="B33992" s="104" t="s">
        <v>236</v>
      </c>
      <c r="C33992" s="81" t="s">
        <v>236</v>
      </c>
    </row>
    <row r="33993" spans="1:3" x14ac:dyDescent="0.25">
      <c r="A33993" s="80">
        <v>1121381</v>
      </c>
      <c r="B33993" s="104" t="s">
        <v>236</v>
      </c>
      <c r="C33993" s="88">
        <v>30586</v>
      </c>
    </row>
    <row r="33994" spans="1:3" x14ac:dyDescent="0.25">
      <c r="A33994" s="80">
        <v>1121382</v>
      </c>
      <c r="B33994" s="104" t="s">
        <v>236</v>
      </c>
      <c r="C33994" s="88">
        <v>35140</v>
      </c>
    </row>
    <row r="33995" spans="1:3" x14ac:dyDescent="0.25">
      <c r="A33995" s="80">
        <v>1121383</v>
      </c>
      <c r="B33995" s="104" t="s">
        <v>236</v>
      </c>
      <c r="C33995" s="88">
        <v>35141</v>
      </c>
    </row>
    <row r="33996" spans="1:3" x14ac:dyDescent="0.25">
      <c r="A33996" s="80">
        <v>1121384</v>
      </c>
      <c r="B33996" s="104" t="s">
        <v>236</v>
      </c>
      <c r="C33996" s="81" t="s">
        <v>236</v>
      </c>
    </row>
    <row r="33997" spans="1:3" x14ac:dyDescent="0.25">
      <c r="A33997" s="80">
        <v>1121385</v>
      </c>
      <c r="B33997" s="104" t="s">
        <v>236</v>
      </c>
      <c r="C33997" s="81" t="s">
        <v>236</v>
      </c>
    </row>
    <row r="33998" spans="1:3" x14ac:dyDescent="0.25">
      <c r="A33998" s="80">
        <v>1121386</v>
      </c>
      <c r="B33998" s="104" t="s">
        <v>236</v>
      </c>
      <c r="C33998" s="88">
        <v>35142</v>
      </c>
    </row>
    <row r="33999" spans="1:3" x14ac:dyDescent="0.25">
      <c r="A33999" s="80">
        <v>1121387</v>
      </c>
      <c r="B33999" s="104" t="s">
        <v>236</v>
      </c>
      <c r="C33999" s="88">
        <v>35143</v>
      </c>
    </row>
    <row r="34000" spans="1:3" x14ac:dyDescent="0.25">
      <c r="A34000" s="80">
        <v>1121388</v>
      </c>
      <c r="B34000" s="104" t="s">
        <v>236</v>
      </c>
      <c r="C34000" s="88">
        <v>35144</v>
      </c>
    </row>
    <row r="34001" spans="1:3" x14ac:dyDescent="0.25">
      <c r="A34001" s="80">
        <v>1121389</v>
      </c>
      <c r="B34001" s="104" t="s">
        <v>236</v>
      </c>
      <c r="C34001" s="88">
        <v>35145</v>
      </c>
    </row>
    <row r="34002" spans="1:3" x14ac:dyDescent="0.25">
      <c r="A34002" s="80">
        <v>1121390</v>
      </c>
      <c r="B34002" s="104" t="s">
        <v>236</v>
      </c>
      <c r="C34002" s="81" t="s">
        <v>236</v>
      </c>
    </row>
    <row r="34003" spans="1:3" x14ac:dyDescent="0.25">
      <c r="A34003" s="80">
        <v>1121391</v>
      </c>
      <c r="B34003" s="104" t="s">
        <v>236</v>
      </c>
      <c r="C34003" s="81" t="s">
        <v>236</v>
      </c>
    </row>
    <row r="34004" spans="1:3" x14ac:dyDescent="0.25">
      <c r="A34004" s="80">
        <v>1121392</v>
      </c>
      <c r="B34004" s="104" t="s">
        <v>236</v>
      </c>
      <c r="C34004" s="81" t="s">
        <v>236</v>
      </c>
    </row>
    <row r="34005" spans="1:3" x14ac:dyDescent="0.25">
      <c r="A34005" s="80">
        <v>1121393</v>
      </c>
      <c r="B34005" s="104" t="s">
        <v>236</v>
      </c>
      <c r="C34005" s="81" t="s">
        <v>236</v>
      </c>
    </row>
    <row r="34006" spans="1:3" x14ac:dyDescent="0.25">
      <c r="A34006" s="80">
        <v>1121394</v>
      </c>
      <c r="B34006" s="104" t="s">
        <v>236</v>
      </c>
      <c r="C34006" s="88">
        <v>35146</v>
      </c>
    </row>
    <row r="34007" spans="1:3" x14ac:dyDescent="0.25">
      <c r="A34007" s="80">
        <v>1121395</v>
      </c>
      <c r="B34007" s="104" t="s">
        <v>236</v>
      </c>
      <c r="C34007" s="88">
        <v>35148</v>
      </c>
    </row>
    <row r="34008" spans="1:3" x14ac:dyDescent="0.25">
      <c r="A34008" s="80">
        <v>1121396</v>
      </c>
      <c r="B34008" s="104" t="s">
        <v>236</v>
      </c>
      <c r="C34008" s="88">
        <v>35149</v>
      </c>
    </row>
    <row r="34009" spans="1:3" x14ac:dyDescent="0.25">
      <c r="A34009" s="80">
        <v>1121397</v>
      </c>
      <c r="B34009" s="104" t="s">
        <v>236</v>
      </c>
      <c r="C34009" s="81" t="s">
        <v>236</v>
      </c>
    </row>
    <row r="34010" spans="1:3" x14ac:dyDescent="0.25">
      <c r="A34010" s="80">
        <v>1121398</v>
      </c>
      <c r="B34010" s="91">
        <v>1124857</v>
      </c>
      <c r="C34010" s="88">
        <v>35150</v>
      </c>
    </row>
    <row r="34011" spans="1:3" x14ac:dyDescent="0.25">
      <c r="A34011" s="80">
        <v>1121399</v>
      </c>
      <c r="B34011" s="104" t="s">
        <v>236</v>
      </c>
      <c r="C34011" s="88">
        <v>35151</v>
      </c>
    </row>
    <row r="34012" spans="1:3" x14ac:dyDescent="0.25">
      <c r="A34012" s="80">
        <v>1121400</v>
      </c>
      <c r="B34012" s="104" t="s">
        <v>236</v>
      </c>
      <c r="C34012" s="81" t="s">
        <v>236</v>
      </c>
    </row>
    <row r="34013" spans="1:3" x14ac:dyDescent="0.25">
      <c r="A34013" s="80">
        <v>1121401</v>
      </c>
      <c r="B34013" s="91">
        <v>1125742</v>
      </c>
      <c r="C34013" s="88">
        <v>73816</v>
      </c>
    </row>
    <row r="34014" spans="1:3" x14ac:dyDescent="0.25">
      <c r="A34014" s="80">
        <v>1121402</v>
      </c>
      <c r="B34014" s="104" t="s">
        <v>236</v>
      </c>
      <c r="C34014" s="81" t="s">
        <v>236</v>
      </c>
    </row>
    <row r="34015" spans="1:3" x14ac:dyDescent="0.25">
      <c r="A34015" s="80">
        <v>1121403</v>
      </c>
      <c r="B34015" s="104" t="s">
        <v>236</v>
      </c>
      <c r="C34015" s="81" t="s">
        <v>236</v>
      </c>
    </row>
    <row r="34016" spans="1:3" x14ac:dyDescent="0.25">
      <c r="A34016" s="80">
        <v>1121404</v>
      </c>
      <c r="B34016" s="104" t="s">
        <v>236</v>
      </c>
      <c r="C34016" s="88">
        <v>35153</v>
      </c>
    </row>
    <row r="34017" spans="1:3" x14ac:dyDescent="0.25">
      <c r="A34017" s="80">
        <v>1121405</v>
      </c>
      <c r="B34017" s="104" t="s">
        <v>236</v>
      </c>
      <c r="C34017" s="88">
        <v>35154</v>
      </c>
    </row>
    <row r="34018" spans="1:3" x14ac:dyDescent="0.25">
      <c r="A34018" s="80">
        <v>1121406</v>
      </c>
      <c r="B34018" s="104" t="s">
        <v>236</v>
      </c>
      <c r="C34018" s="81" t="s">
        <v>236</v>
      </c>
    </row>
    <row r="34019" spans="1:3" x14ac:dyDescent="0.25">
      <c r="A34019" s="80">
        <v>1121407</v>
      </c>
      <c r="B34019" s="104" t="s">
        <v>236</v>
      </c>
      <c r="C34019" s="81" t="s">
        <v>236</v>
      </c>
    </row>
    <row r="34020" spans="1:3" x14ac:dyDescent="0.25">
      <c r="A34020" s="80">
        <v>1121408</v>
      </c>
      <c r="B34020" s="104" t="s">
        <v>236</v>
      </c>
      <c r="C34020" s="81" t="s">
        <v>236</v>
      </c>
    </row>
    <row r="34021" spans="1:3" x14ac:dyDescent="0.25">
      <c r="A34021" s="80">
        <v>1121409</v>
      </c>
      <c r="B34021" s="104" t="s">
        <v>236</v>
      </c>
      <c r="C34021" s="88">
        <v>35155</v>
      </c>
    </row>
    <row r="34022" spans="1:3" x14ac:dyDescent="0.25">
      <c r="A34022" s="80">
        <v>1121410</v>
      </c>
      <c r="B34022" s="104" t="s">
        <v>236</v>
      </c>
      <c r="C34022" s="88">
        <v>35156</v>
      </c>
    </row>
    <row r="34023" spans="1:3" x14ac:dyDescent="0.25">
      <c r="A34023" s="80">
        <v>1121411</v>
      </c>
      <c r="B34023" s="104" t="s">
        <v>236</v>
      </c>
      <c r="C34023" s="88">
        <v>35152</v>
      </c>
    </row>
    <row r="34024" spans="1:3" x14ac:dyDescent="0.25">
      <c r="A34024" s="80">
        <v>1121412</v>
      </c>
      <c r="B34024" s="104" t="s">
        <v>236</v>
      </c>
      <c r="C34024" s="88">
        <v>35157</v>
      </c>
    </row>
    <row r="34025" spans="1:3" x14ac:dyDescent="0.25">
      <c r="A34025" s="80">
        <v>1121413</v>
      </c>
      <c r="B34025" s="104" t="s">
        <v>236</v>
      </c>
      <c r="C34025" s="88">
        <v>35158</v>
      </c>
    </row>
    <row r="34026" spans="1:3" x14ac:dyDescent="0.25">
      <c r="A34026" s="80">
        <v>1121414</v>
      </c>
      <c r="B34026" s="91">
        <v>1124421</v>
      </c>
      <c r="C34026" s="88">
        <v>35159</v>
      </c>
    </row>
    <row r="34027" spans="1:3" x14ac:dyDescent="0.25">
      <c r="A34027" s="80">
        <v>1121415</v>
      </c>
      <c r="B34027" s="104" t="s">
        <v>236</v>
      </c>
      <c r="C34027" s="88">
        <v>35160</v>
      </c>
    </row>
    <row r="34028" spans="1:3" x14ac:dyDescent="0.25">
      <c r="A34028" s="80">
        <v>1121416</v>
      </c>
      <c r="B34028" s="104" t="s">
        <v>236</v>
      </c>
      <c r="C34028" s="81" t="s">
        <v>236</v>
      </c>
    </row>
    <row r="34029" spans="1:3" x14ac:dyDescent="0.25">
      <c r="A34029" s="80">
        <v>1121417</v>
      </c>
      <c r="B34029" s="104" t="s">
        <v>236</v>
      </c>
      <c r="C34029" s="88">
        <v>35161</v>
      </c>
    </row>
    <row r="34030" spans="1:3" x14ac:dyDescent="0.25">
      <c r="A34030" s="80">
        <v>1121418</v>
      </c>
      <c r="B34030" s="104" t="s">
        <v>236</v>
      </c>
      <c r="C34030" s="81" t="s">
        <v>236</v>
      </c>
    </row>
    <row r="34031" spans="1:3" x14ac:dyDescent="0.25">
      <c r="A34031" s="80">
        <v>1121419</v>
      </c>
      <c r="B34031" s="104" t="s">
        <v>236</v>
      </c>
      <c r="C34031" s="81" t="s">
        <v>236</v>
      </c>
    </row>
    <row r="34032" spans="1:3" x14ac:dyDescent="0.25">
      <c r="A34032" s="80">
        <v>1121420</v>
      </c>
      <c r="B34032" s="104" t="s">
        <v>236</v>
      </c>
      <c r="C34032" s="88">
        <v>35162</v>
      </c>
    </row>
    <row r="34033" spans="1:3" x14ac:dyDescent="0.25">
      <c r="A34033" s="80">
        <v>1121421</v>
      </c>
      <c r="B34033" s="104" t="s">
        <v>236</v>
      </c>
      <c r="C34033" s="88">
        <v>35165</v>
      </c>
    </row>
    <row r="34034" spans="1:3" x14ac:dyDescent="0.25">
      <c r="A34034" s="80">
        <v>1121422</v>
      </c>
      <c r="B34034" s="104" t="s">
        <v>236</v>
      </c>
      <c r="C34034" s="81" t="s">
        <v>236</v>
      </c>
    </row>
    <row r="34035" spans="1:3" x14ac:dyDescent="0.25">
      <c r="A34035" s="80">
        <v>1121423</v>
      </c>
      <c r="B34035" s="104" t="s">
        <v>236</v>
      </c>
      <c r="C34035" s="88">
        <v>35169</v>
      </c>
    </row>
    <row r="34036" spans="1:3" x14ac:dyDescent="0.25">
      <c r="A34036" s="80">
        <v>1121424</v>
      </c>
      <c r="B34036" s="104" t="s">
        <v>236</v>
      </c>
      <c r="C34036" s="81" t="s">
        <v>236</v>
      </c>
    </row>
    <row r="34037" spans="1:3" x14ac:dyDescent="0.25">
      <c r="A34037" s="80">
        <v>1121425</v>
      </c>
      <c r="B34037" s="104" t="s">
        <v>236</v>
      </c>
      <c r="C34037" s="88">
        <v>35170</v>
      </c>
    </row>
    <row r="34038" spans="1:3" x14ac:dyDescent="0.25">
      <c r="A34038" s="80">
        <v>1121426</v>
      </c>
      <c r="B34038" s="104" t="s">
        <v>236</v>
      </c>
      <c r="C34038" s="81" t="s">
        <v>236</v>
      </c>
    </row>
    <row r="34039" spans="1:3" x14ac:dyDescent="0.25">
      <c r="A34039" s="80">
        <v>1121427</v>
      </c>
      <c r="B34039" s="104" t="s">
        <v>236</v>
      </c>
      <c r="C34039" s="81" t="s">
        <v>236</v>
      </c>
    </row>
    <row r="34040" spans="1:3" x14ac:dyDescent="0.25">
      <c r="A34040" s="80">
        <v>1121429</v>
      </c>
      <c r="B34040" s="104" t="s">
        <v>236</v>
      </c>
      <c r="C34040" s="81" t="s">
        <v>236</v>
      </c>
    </row>
    <row r="34041" spans="1:3" x14ac:dyDescent="0.25">
      <c r="A34041" s="80">
        <v>1121430</v>
      </c>
      <c r="B34041" s="104" t="s">
        <v>236</v>
      </c>
      <c r="C34041" s="88">
        <v>35171</v>
      </c>
    </row>
    <row r="34042" spans="1:3" x14ac:dyDescent="0.25">
      <c r="A34042" s="80">
        <v>1121431</v>
      </c>
      <c r="B34042" s="104" t="s">
        <v>236</v>
      </c>
      <c r="C34042" s="88">
        <v>35173</v>
      </c>
    </row>
    <row r="34043" spans="1:3" x14ac:dyDescent="0.25">
      <c r="A34043" s="80">
        <v>1121432</v>
      </c>
      <c r="B34043" s="104" t="s">
        <v>236</v>
      </c>
      <c r="C34043" s="88">
        <v>35174</v>
      </c>
    </row>
    <row r="34044" spans="1:3" x14ac:dyDescent="0.25">
      <c r="A34044" s="80">
        <v>1121433</v>
      </c>
      <c r="B34044" s="104" t="s">
        <v>236</v>
      </c>
      <c r="C34044" s="88">
        <v>35175</v>
      </c>
    </row>
    <row r="34045" spans="1:3" x14ac:dyDescent="0.25">
      <c r="A34045" s="80">
        <v>1121434</v>
      </c>
      <c r="B34045" s="104" t="s">
        <v>236</v>
      </c>
      <c r="C34045" s="88">
        <v>35176</v>
      </c>
    </row>
    <row r="34046" spans="1:3" x14ac:dyDescent="0.25">
      <c r="A34046" s="80">
        <v>1121435</v>
      </c>
      <c r="B34046" s="104" t="s">
        <v>236</v>
      </c>
      <c r="C34046" s="81" t="s">
        <v>236</v>
      </c>
    </row>
    <row r="34047" spans="1:3" x14ac:dyDescent="0.25">
      <c r="A34047" s="80">
        <v>1121436</v>
      </c>
      <c r="B34047" s="104" t="s">
        <v>236</v>
      </c>
      <c r="C34047" s="81" t="s">
        <v>236</v>
      </c>
    </row>
    <row r="34048" spans="1:3" x14ac:dyDescent="0.25">
      <c r="A34048" s="80">
        <v>1121437</v>
      </c>
      <c r="B34048" s="104" t="s">
        <v>236</v>
      </c>
      <c r="C34048" s="81" t="s">
        <v>236</v>
      </c>
    </row>
    <row r="34049" spans="1:3" x14ac:dyDescent="0.25">
      <c r="A34049" s="80">
        <v>1121438</v>
      </c>
      <c r="B34049" s="91">
        <v>1125220</v>
      </c>
      <c r="C34049" s="88">
        <v>35177</v>
      </c>
    </row>
    <row r="34050" spans="1:3" x14ac:dyDescent="0.25">
      <c r="A34050" s="80">
        <v>1121439</v>
      </c>
      <c r="B34050" s="91">
        <v>1125629</v>
      </c>
      <c r="C34050" s="88">
        <v>35180</v>
      </c>
    </row>
    <row r="34051" spans="1:3" x14ac:dyDescent="0.25">
      <c r="A34051" s="80">
        <v>1121440</v>
      </c>
      <c r="B34051" s="104" t="s">
        <v>236</v>
      </c>
      <c r="C34051" s="88">
        <v>35181</v>
      </c>
    </row>
    <row r="34052" spans="1:3" x14ac:dyDescent="0.25">
      <c r="A34052" s="80">
        <v>1121441</v>
      </c>
      <c r="B34052" s="104" t="s">
        <v>236</v>
      </c>
      <c r="C34052" s="81" t="s">
        <v>236</v>
      </c>
    </row>
    <row r="34053" spans="1:3" x14ac:dyDescent="0.25">
      <c r="A34053" s="80">
        <v>1121442</v>
      </c>
      <c r="B34053" s="104" t="s">
        <v>236</v>
      </c>
      <c r="C34053" s="88">
        <v>35182</v>
      </c>
    </row>
    <row r="34054" spans="1:3" x14ac:dyDescent="0.25">
      <c r="A34054" s="80">
        <v>1121443</v>
      </c>
      <c r="B34054" s="104" t="s">
        <v>236</v>
      </c>
      <c r="C34054" s="81" t="s">
        <v>236</v>
      </c>
    </row>
    <row r="34055" spans="1:3" x14ac:dyDescent="0.25">
      <c r="A34055" s="80">
        <v>1121444</v>
      </c>
      <c r="B34055" s="104" t="s">
        <v>236</v>
      </c>
      <c r="C34055" s="81" t="s">
        <v>236</v>
      </c>
    </row>
    <row r="34056" spans="1:3" x14ac:dyDescent="0.25">
      <c r="A34056" s="80">
        <v>1121445</v>
      </c>
      <c r="B34056" s="104" t="s">
        <v>236</v>
      </c>
      <c r="C34056" s="88">
        <v>35184</v>
      </c>
    </row>
    <row r="34057" spans="1:3" x14ac:dyDescent="0.25">
      <c r="A34057" s="80">
        <v>1121446</v>
      </c>
      <c r="B34057" s="104" t="s">
        <v>236</v>
      </c>
      <c r="C34057" s="88">
        <v>35185</v>
      </c>
    </row>
    <row r="34058" spans="1:3" x14ac:dyDescent="0.25">
      <c r="A34058" s="80">
        <v>1121447</v>
      </c>
      <c r="B34058" s="104" t="s">
        <v>236</v>
      </c>
      <c r="C34058" s="88">
        <v>35186</v>
      </c>
    </row>
    <row r="34059" spans="1:3" x14ac:dyDescent="0.25">
      <c r="A34059" s="80">
        <v>1121448</v>
      </c>
      <c r="B34059" s="104" t="s">
        <v>236</v>
      </c>
      <c r="C34059" s="81" t="s">
        <v>236</v>
      </c>
    </row>
    <row r="34060" spans="1:3" x14ac:dyDescent="0.25">
      <c r="A34060" s="80">
        <v>1121449</v>
      </c>
      <c r="B34060" s="91">
        <v>1133430</v>
      </c>
      <c r="C34060" s="88">
        <v>35187</v>
      </c>
    </row>
    <row r="34061" spans="1:3" x14ac:dyDescent="0.25">
      <c r="A34061" s="80">
        <v>1121450</v>
      </c>
      <c r="B34061" s="104" t="s">
        <v>236</v>
      </c>
      <c r="C34061" s="81" t="s">
        <v>236</v>
      </c>
    </row>
    <row r="34062" spans="1:3" x14ac:dyDescent="0.25">
      <c r="A34062" s="80">
        <v>1121451</v>
      </c>
      <c r="B34062" s="104" t="s">
        <v>236</v>
      </c>
      <c r="C34062" s="88">
        <v>35190</v>
      </c>
    </row>
    <row r="34063" spans="1:3" x14ac:dyDescent="0.25">
      <c r="A34063" s="80">
        <v>1121452</v>
      </c>
      <c r="B34063" s="104" t="s">
        <v>236</v>
      </c>
      <c r="C34063" s="88">
        <v>35193</v>
      </c>
    </row>
    <row r="34064" spans="1:3" x14ac:dyDescent="0.25">
      <c r="A34064" s="80">
        <v>1121453</v>
      </c>
      <c r="B34064" s="104" t="s">
        <v>236</v>
      </c>
      <c r="C34064" s="81" t="s">
        <v>236</v>
      </c>
    </row>
    <row r="34065" spans="1:3" x14ac:dyDescent="0.25">
      <c r="A34065" s="80">
        <v>1121454</v>
      </c>
      <c r="B34065" s="104" t="s">
        <v>236</v>
      </c>
      <c r="C34065" s="88">
        <v>35194</v>
      </c>
    </row>
    <row r="34066" spans="1:3" x14ac:dyDescent="0.25">
      <c r="A34066" s="80">
        <v>1121455</v>
      </c>
      <c r="B34066" s="104" t="s">
        <v>236</v>
      </c>
      <c r="C34066" s="81" t="s">
        <v>236</v>
      </c>
    </row>
    <row r="34067" spans="1:3" x14ac:dyDescent="0.25">
      <c r="A34067" s="80">
        <v>1121456</v>
      </c>
      <c r="B34067" s="104" t="s">
        <v>236</v>
      </c>
      <c r="C34067" s="88">
        <v>35196</v>
      </c>
    </row>
    <row r="34068" spans="1:3" x14ac:dyDescent="0.25">
      <c r="A34068" s="80">
        <v>1121457</v>
      </c>
      <c r="B34068" s="104" t="s">
        <v>236</v>
      </c>
      <c r="C34068" s="88">
        <v>35192</v>
      </c>
    </row>
    <row r="34069" spans="1:3" x14ac:dyDescent="0.25">
      <c r="A34069" s="80">
        <v>1121458</v>
      </c>
      <c r="B34069" s="104" t="s">
        <v>236</v>
      </c>
      <c r="C34069" s="88">
        <v>35197</v>
      </c>
    </row>
    <row r="34070" spans="1:3" x14ac:dyDescent="0.25">
      <c r="A34070" s="80">
        <v>1121459</v>
      </c>
      <c r="B34070" s="104" t="s">
        <v>236</v>
      </c>
      <c r="C34070" s="81" t="s">
        <v>236</v>
      </c>
    </row>
    <row r="34071" spans="1:3" x14ac:dyDescent="0.25">
      <c r="A34071" s="80">
        <v>1121460</v>
      </c>
      <c r="B34071" s="104" t="s">
        <v>236</v>
      </c>
      <c r="C34071" s="81" t="s">
        <v>236</v>
      </c>
    </row>
    <row r="34072" spans="1:3" x14ac:dyDescent="0.25">
      <c r="A34072" s="80">
        <v>1121461</v>
      </c>
      <c r="B34072" s="104" t="s">
        <v>236</v>
      </c>
      <c r="C34072" s="81" t="s">
        <v>236</v>
      </c>
    </row>
    <row r="34073" spans="1:3" x14ac:dyDescent="0.25">
      <c r="A34073" s="80">
        <v>1121462</v>
      </c>
      <c r="B34073" s="104" t="s">
        <v>236</v>
      </c>
      <c r="C34073" s="81" t="s">
        <v>236</v>
      </c>
    </row>
    <row r="34074" spans="1:3" x14ac:dyDescent="0.25">
      <c r="A34074" s="80">
        <v>1121463</v>
      </c>
      <c r="B34074" s="104" t="s">
        <v>236</v>
      </c>
      <c r="C34074" s="81" t="s">
        <v>236</v>
      </c>
    </row>
    <row r="34075" spans="1:3" x14ac:dyDescent="0.25">
      <c r="A34075" s="80">
        <v>1121464</v>
      </c>
      <c r="B34075" s="91">
        <v>1132130</v>
      </c>
      <c r="C34075" s="88">
        <v>35198</v>
      </c>
    </row>
    <row r="34076" spans="1:3" x14ac:dyDescent="0.25">
      <c r="A34076" s="80">
        <v>1121465</v>
      </c>
      <c r="B34076" s="104" t="s">
        <v>236</v>
      </c>
      <c r="C34076" s="81" t="s">
        <v>236</v>
      </c>
    </row>
    <row r="34077" spans="1:3" x14ac:dyDescent="0.25">
      <c r="A34077" s="80">
        <v>1121466</v>
      </c>
      <c r="B34077" s="104" t="s">
        <v>236</v>
      </c>
      <c r="C34077" s="81" t="s">
        <v>236</v>
      </c>
    </row>
    <row r="34078" spans="1:3" x14ac:dyDescent="0.25">
      <c r="A34078" s="80">
        <v>1121467</v>
      </c>
      <c r="B34078" s="104" t="s">
        <v>236</v>
      </c>
      <c r="C34078" s="88">
        <v>35199</v>
      </c>
    </row>
    <row r="34079" spans="1:3" x14ac:dyDescent="0.25">
      <c r="A34079" s="80">
        <v>1121468</v>
      </c>
      <c r="B34079" s="104" t="s">
        <v>236</v>
      </c>
      <c r="C34079" s="81" t="s">
        <v>236</v>
      </c>
    </row>
    <row r="34080" spans="1:3" x14ac:dyDescent="0.25">
      <c r="A34080" s="80">
        <v>1121469</v>
      </c>
      <c r="B34080" s="91">
        <v>1124241</v>
      </c>
      <c r="C34080" s="88">
        <v>35200</v>
      </c>
    </row>
    <row r="34081" spans="1:3" x14ac:dyDescent="0.25">
      <c r="A34081" s="80">
        <v>1121470</v>
      </c>
      <c r="B34081" s="104" t="s">
        <v>236</v>
      </c>
      <c r="C34081" s="88">
        <v>64443</v>
      </c>
    </row>
    <row r="34082" spans="1:3" x14ac:dyDescent="0.25">
      <c r="A34082" s="80">
        <v>1121471</v>
      </c>
      <c r="B34082" s="91">
        <v>1132129</v>
      </c>
      <c r="C34082" s="88">
        <v>35201</v>
      </c>
    </row>
    <row r="34083" spans="1:3" x14ac:dyDescent="0.25">
      <c r="A34083" s="80">
        <v>1121472</v>
      </c>
      <c r="B34083" s="104" t="s">
        <v>236</v>
      </c>
      <c r="C34083" s="81" t="s">
        <v>236</v>
      </c>
    </row>
    <row r="34084" spans="1:3" x14ac:dyDescent="0.25">
      <c r="A34084" s="80">
        <v>1121473</v>
      </c>
      <c r="B34084" s="91">
        <v>1132127</v>
      </c>
      <c r="C34084" s="88">
        <v>35202</v>
      </c>
    </row>
    <row r="34085" spans="1:3" x14ac:dyDescent="0.25">
      <c r="A34085" s="80">
        <v>1121474</v>
      </c>
      <c r="B34085" s="91">
        <v>1133431</v>
      </c>
      <c r="C34085" s="88">
        <v>35205</v>
      </c>
    </row>
    <row r="34086" spans="1:3" x14ac:dyDescent="0.25">
      <c r="A34086" s="80">
        <v>1121475</v>
      </c>
      <c r="B34086" s="104" t="s">
        <v>236</v>
      </c>
      <c r="C34086" s="88">
        <v>35206</v>
      </c>
    </row>
    <row r="34087" spans="1:3" x14ac:dyDescent="0.25">
      <c r="A34087" s="80">
        <v>1121476</v>
      </c>
      <c r="B34087" s="104" t="s">
        <v>236</v>
      </c>
      <c r="C34087" s="81" t="s">
        <v>236</v>
      </c>
    </row>
    <row r="34088" spans="1:3" x14ac:dyDescent="0.25">
      <c r="A34088" s="80">
        <v>1121477</v>
      </c>
      <c r="B34088" s="104" t="s">
        <v>236</v>
      </c>
      <c r="C34088" s="88">
        <v>35207</v>
      </c>
    </row>
    <row r="34089" spans="1:3" x14ac:dyDescent="0.25">
      <c r="A34089" s="80">
        <v>1121478</v>
      </c>
      <c r="B34089" s="104" t="s">
        <v>236</v>
      </c>
      <c r="C34089" s="88">
        <v>35208</v>
      </c>
    </row>
    <row r="34090" spans="1:3" x14ac:dyDescent="0.25">
      <c r="A34090" s="80">
        <v>1121479</v>
      </c>
      <c r="B34090" s="104" t="s">
        <v>236</v>
      </c>
      <c r="C34090" s="81" t="s">
        <v>236</v>
      </c>
    </row>
    <row r="34091" spans="1:3" x14ac:dyDescent="0.25">
      <c r="A34091" s="80">
        <v>1121480</v>
      </c>
      <c r="B34091" s="104" t="s">
        <v>236</v>
      </c>
      <c r="C34091" s="81" t="s">
        <v>236</v>
      </c>
    </row>
    <row r="34092" spans="1:3" x14ac:dyDescent="0.25">
      <c r="A34092" s="80">
        <v>1121481</v>
      </c>
      <c r="B34092" s="91">
        <v>1124785</v>
      </c>
      <c r="C34092" s="88">
        <v>35209</v>
      </c>
    </row>
    <row r="34093" spans="1:3" x14ac:dyDescent="0.25">
      <c r="A34093" s="80">
        <v>1121482</v>
      </c>
      <c r="B34093" s="104" t="s">
        <v>236</v>
      </c>
      <c r="C34093" s="81" t="s">
        <v>236</v>
      </c>
    </row>
    <row r="34094" spans="1:3" x14ac:dyDescent="0.25">
      <c r="A34094" s="80">
        <v>1121483</v>
      </c>
      <c r="B34094" s="104" t="s">
        <v>236</v>
      </c>
      <c r="C34094" s="81" t="s">
        <v>236</v>
      </c>
    </row>
    <row r="34095" spans="1:3" x14ac:dyDescent="0.25">
      <c r="A34095" s="80">
        <v>1121484</v>
      </c>
      <c r="B34095" s="104" t="s">
        <v>236</v>
      </c>
      <c r="C34095" s="81" t="s">
        <v>236</v>
      </c>
    </row>
    <row r="34096" spans="1:3" x14ac:dyDescent="0.25">
      <c r="A34096" s="80">
        <v>1121485</v>
      </c>
      <c r="B34096" s="104" t="s">
        <v>236</v>
      </c>
      <c r="C34096" s="88">
        <v>22732</v>
      </c>
    </row>
    <row r="34097" spans="1:3" x14ac:dyDescent="0.25">
      <c r="A34097" s="80">
        <v>1121486</v>
      </c>
      <c r="B34097" s="104" t="s">
        <v>236</v>
      </c>
      <c r="C34097" s="88">
        <v>35211</v>
      </c>
    </row>
    <row r="34098" spans="1:3" x14ac:dyDescent="0.25">
      <c r="A34098" s="80">
        <v>1121487</v>
      </c>
      <c r="B34098" s="104" t="s">
        <v>236</v>
      </c>
      <c r="C34098" s="81" t="s">
        <v>236</v>
      </c>
    </row>
    <row r="34099" spans="1:3" x14ac:dyDescent="0.25">
      <c r="A34099" s="80">
        <v>1121488</v>
      </c>
      <c r="B34099" s="104" t="s">
        <v>236</v>
      </c>
      <c r="C34099" s="88">
        <v>35212</v>
      </c>
    </row>
    <row r="34100" spans="1:3" x14ac:dyDescent="0.25">
      <c r="A34100" s="80">
        <v>1121489</v>
      </c>
      <c r="B34100" s="104" t="s">
        <v>236</v>
      </c>
      <c r="C34100" s="88">
        <v>35213</v>
      </c>
    </row>
    <row r="34101" spans="1:3" x14ac:dyDescent="0.25">
      <c r="A34101" s="80">
        <v>1121490</v>
      </c>
      <c r="B34101" s="104" t="s">
        <v>236</v>
      </c>
      <c r="C34101" s="81" t="s">
        <v>236</v>
      </c>
    </row>
    <row r="34102" spans="1:3" x14ac:dyDescent="0.25">
      <c r="A34102" s="80">
        <v>1121491</v>
      </c>
      <c r="B34102" s="104" t="s">
        <v>236</v>
      </c>
      <c r="C34102" s="88">
        <v>35214</v>
      </c>
    </row>
    <row r="34103" spans="1:3" x14ac:dyDescent="0.25">
      <c r="A34103" s="80">
        <v>1121492</v>
      </c>
      <c r="B34103" s="91">
        <v>1130863</v>
      </c>
      <c r="C34103" s="88">
        <v>35215</v>
      </c>
    </row>
    <row r="34104" spans="1:3" x14ac:dyDescent="0.25">
      <c r="A34104" s="80">
        <v>1121493</v>
      </c>
      <c r="B34104" s="104" t="s">
        <v>236</v>
      </c>
      <c r="C34104" s="81" t="s">
        <v>236</v>
      </c>
    </row>
    <row r="34105" spans="1:3" x14ac:dyDescent="0.25">
      <c r="A34105" s="80">
        <v>1121494</v>
      </c>
      <c r="B34105" s="104" t="s">
        <v>236</v>
      </c>
      <c r="C34105" s="81" t="s">
        <v>236</v>
      </c>
    </row>
    <row r="34106" spans="1:3" x14ac:dyDescent="0.25">
      <c r="A34106" s="80">
        <v>1121495</v>
      </c>
      <c r="B34106" s="104" t="s">
        <v>236</v>
      </c>
      <c r="C34106" s="88">
        <v>35216</v>
      </c>
    </row>
    <row r="34107" spans="1:3" x14ac:dyDescent="0.25">
      <c r="A34107" s="80">
        <v>1121496</v>
      </c>
      <c r="B34107" s="104" t="s">
        <v>236</v>
      </c>
      <c r="C34107" s="88">
        <v>35217</v>
      </c>
    </row>
    <row r="34108" spans="1:3" x14ac:dyDescent="0.25">
      <c r="A34108" s="80">
        <v>1121497</v>
      </c>
      <c r="B34108" s="104" t="s">
        <v>236</v>
      </c>
      <c r="C34108" s="81" t="s">
        <v>236</v>
      </c>
    </row>
    <row r="34109" spans="1:3" x14ac:dyDescent="0.25">
      <c r="A34109" s="80">
        <v>1121498</v>
      </c>
      <c r="B34109" s="104" t="s">
        <v>236</v>
      </c>
      <c r="C34109" s="88">
        <v>35218</v>
      </c>
    </row>
    <row r="34110" spans="1:3" x14ac:dyDescent="0.25">
      <c r="A34110" s="80">
        <v>1121499</v>
      </c>
      <c r="B34110" s="104" t="s">
        <v>236</v>
      </c>
      <c r="C34110" s="81" t="s">
        <v>236</v>
      </c>
    </row>
    <row r="34111" spans="1:3" x14ac:dyDescent="0.25">
      <c r="A34111" s="80">
        <v>1121500</v>
      </c>
      <c r="B34111" s="104" t="s">
        <v>236</v>
      </c>
      <c r="C34111" s="88">
        <v>35219</v>
      </c>
    </row>
    <row r="34112" spans="1:3" x14ac:dyDescent="0.25">
      <c r="A34112" s="80">
        <v>1121502</v>
      </c>
      <c r="B34112" s="104" t="s">
        <v>236</v>
      </c>
      <c r="C34112" s="81" t="s">
        <v>236</v>
      </c>
    </row>
    <row r="34113" spans="1:3" x14ac:dyDescent="0.25">
      <c r="A34113" s="80">
        <v>1121503</v>
      </c>
      <c r="B34113" s="104" t="s">
        <v>236</v>
      </c>
      <c r="C34113" s="81" t="s">
        <v>236</v>
      </c>
    </row>
    <row r="34114" spans="1:3" x14ac:dyDescent="0.25">
      <c r="A34114" s="80">
        <v>1121504</v>
      </c>
      <c r="B34114" s="104" t="s">
        <v>236</v>
      </c>
      <c r="C34114" s="88">
        <v>35220</v>
      </c>
    </row>
    <row r="34115" spans="1:3" x14ac:dyDescent="0.25">
      <c r="A34115" s="80">
        <v>1121505</v>
      </c>
      <c r="B34115" s="104" t="s">
        <v>236</v>
      </c>
      <c r="C34115" s="88">
        <v>35221</v>
      </c>
    </row>
    <row r="34116" spans="1:3" x14ac:dyDescent="0.25">
      <c r="A34116" s="80">
        <v>1121506</v>
      </c>
      <c r="B34116" s="104" t="s">
        <v>236</v>
      </c>
      <c r="C34116" s="88">
        <v>35222</v>
      </c>
    </row>
    <row r="34117" spans="1:3" x14ac:dyDescent="0.25">
      <c r="A34117" s="80">
        <v>1121507</v>
      </c>
      <c r="B34117" s="104" t="s">
        <v>236</v>
      </c>
      <c r="C34117" s="81" t="s">
        <v>236</v>
      </c>
    </row>
    <row r="34118" spans="1:3" x14ac:dyDescent="0.25">
      <c r="A34118" s="80">
        <v>1121508</v>
      </c>
      <c r="B34118" s="91">
        <v>1133433</v>
      </c>
      <c r="C34118" s="88">
        <v>35224</v>
      </c>
    </row>
    <row r="34119" spans="1:3" x14ac:dyDescent="0.25">
      <c r="A34119" s="80">
        <v>1121509</v>
      </c>
      <c r="B34119" s="91">
        <v>1125146</v>
      </c>
      <c r="C34119" s="88">
        <v>35225</v>
      </c>
    </row>
    <row r="34120" spans="1:3" x14ac:dyDescent="0.25">
      <c r="A34120" s="80">
        <v>1121510</v>
      </c>
      <c r="B34120" s="91">
        <v>1125527</v>
      </c>
      <c r="C34120" s="88">
        <v>35226</v>
      </c>
    </row>
    <row r="34121" spans="1:3" x14ac:dyDescent="0.25">
      <c r="A34121" s="80">
        <v>1121511</v>
      </c>
      <c r="B34121" s="91">
        <v>1125529</v>
      </c>
      <c r="C34121" s="88">
        <v>35227</v>
      </c>
    </row>
    <row r="34122" spans="1:3" x14ac:dyDescent="0.25">
      <c r="A34122" s="80">
        <v>1121512</v>
      </c>
      <c r="B34122" s="91">
        <v>1125752</v>
      </c>
      <c r="C34122" s="88">
        <v>35229</v>
      </c>
    </row>
    <row r="34123" spans="1:3" x14ac:dyDescent="0.25">
      <c r="A34123" s="80">
        <v>1121513</v>
      </c>
      <c r="B34123" s="91">
        <v>1133434</v>
      </c>
      <c r="C34123" s="88">
        <v>35233</v>
      </c>
    </row>
    <row r="34124" spans="1:3" x14ac:dyDescent="0.25">
      <c r="A34124" s="80">
        <v>1121514</v>
      </c>
      <c r="B34124" s="104" t="s">
        <v>236</v>
      </c>
      <c r="C34124" s="88">
        <v>35234</v>
      </c>
    </row>
    <row r="34125" spans="1:3" x14ac:dyDescent="0.25">
      <c r="A34125" s="80">
        <v>1121515</v>
      </c>
      <c r="B34125" s="104" t="s">
        <v>236</v>
      </c>
      <c r="C34125" s="88">
        <v>35236</v>
      </c>
    </row>
    <row r="34126" spans="1:3" x14ac:dyDescent="0.25">
      <c r="A34126" s="80">
        <v>1121516</v>
      </c>
      <c r="B34126" s="104" t="s">
        <v>236</v>
      </c>
      <c r="C34126" s="81" t="s">
        <v>236</v>
      </c>
    </row>
    <row r="34127" spans="1:3" x14ac:dyDescent="0.25">
      <c r="A34127" s="80">
        <v>1121517</v>
      </c>
      <c r="B34127" s="104" t="s">
        <v>236</v>
      </c>
      <c r="C34127" s="88">
        <v>35238</v>
      </c>
    </row>
    <row r="34128" spans="1:3" x14ac:dyDescent="0.25">
      <c r="A34128" s="80">
        <v>1121518</v>
      </c>
      <c r="B34128" s="104" t="s">
        <v>236</v>
      </c>
      <c r="C34128" s="81" t="s">
        <v>236</v>
      </c>
    </row>
    <row r="34129" spans="1:3" x14ac:dyDescent="0.25">
      <c r="A34129" s="80">
        <v>1121519</v>
      </c>
      <c r="B34129" s="104" t="s">
        <v>236</v>
      </c>
      <c r="C34129" s="88">
        <v>35241</v>
      </c>
    </row>
    <row r="34130" spans="1:3" x14ac:dyDescent="0.25">
      <c r="A34130" s="80">
        <v>1121520</v>
      </c>
      <c r="B34130" s="104" t="s">
        <v>236</v>
      </c>
      <c r="C34130" s="88">
        <v>35242</v>
      </c>
    </row>
    <row r="34131" spans="1:3" x14ac:dyDescent="0.25">
      <c r="A34131" s="80">
        <v>1121521</v>
      </c>
      <c r="B34131" s="104" t="s">
        <v>236</v>
      </c>
      <c r="C34131" s="88">
        <v>35243</v>
      </c>
    </row>
    <row r="34132" spans="1:3" x14ac:dyDescent="0.25">
      <c r="A34132" s="80">
        <v>1121522</v>
      </c>
      <c r="B34132" s="104" t="s">
        <v>236</v>
      </c>
      <c r="C34132" s="81" t="s">
        <v>236</v>
      </c>
    </row>
    <row r="34133" spans="1:3" x14ac:dyDescent="0.25">
      <c r="A34133" s="80">
        <v>1121523</v>
      </c>
      <c r="B34133" s="104" t="s">
        <v>236</v>
      </c>
      <c r="C34133" s="81" t="s">
        <v>236</v>
      </c>
    </row>
    <row r="34134" spans="1:3" x14ac:dyDescent="0.25">
      <c r="A34134" s="80">
        <v>1121524</v>
      </c>
      <c r="B34134" s="104" t="s">
        <v>236</v>
      </c>
      <c r="C34134" s="88">
        <v>35244</v>
      </c>
    </row>
    <row r="34135" spans="1:3" x14ac:dyDescent="0.25">
      <c r="A34135" s="80">
        <v>1121525</v>
      </c>
      <c r="B34135" s="104" t="s">
        <v>236</v>
      </c>
      <c r="C34135" s="88">
        <v>35245</v>
      </c>
    </row>
    <row r="34136" spans="1:3" x14ac:dyDescent="0.25">
      <c r="A34136" s="80">
        <v>1121526</v>
      </c>
      <c r="B34136" s="104" t="s">
        <v>236</v>
      </c>
      <c r="C34136" s="88">
        <v>35249</v>
      </c>
    </row>
    <row r="34137" spans="1:3" x14ac:dyDescent="0.25">
      <c r="A34137" s="80">
        <v>1121527</v>
      </c>
      <c r="B34137" s="104" t="s">
        <v>236</v>
      </c>
      <c r="C34137" s="88">
        <v>35250</v>
      </c>
    </row>
    <row r="34138" spans="1:3" x14ac:dyDescent="0.25">
      <c r="A34138" s="80">
        <v>1121528</v>
      </c>
      <c r="B34138" s="104" t="s">
        <v>236</v>
      </c>
      <c r="C34138" s="81" t="s">
        <v>236</v>
      </c>
    </row>
    <row r="34139" spans="1:3" x14ac:dyDescent="0.25">
      <c r="A34139" s="80">
        <v>1121529</v>
      </c>
      <c r="B34139" s="104" t="s">
        <v>236</v>
      </c>
      <c r="C34139" s="81" t="s">
        <v>236</v>
      </c>
    </row>
    <row r="34140" spans="1:3" x14ac:dyDescent="0.25">
      <c r="A34140" s="80">
        <v>1121530</v>
      </c>
      <c r="B34140" s="104" t="s">
        <v>236</v>
      </c>
      <c r="C34140" s="88">
        <v>35252</v>
      </c>
    </row>
    <row r="34141" spans="1:3" x14ac:dyDescent="0.25">
      <c r="A34141" s="80">
        <v>1121531</v>
      </c>
      <c r="B34141" s="104" t="s">
        <v>236</v>
      </c>
      <c r="C34141" s="81" t="s">
        <v>236</v>
      </c>
    </row>
    <row r="34142" spans="1:3" x14ac:dyDescent="0.25">
      <c r="A34142" s="80">
        <v>1121532</v>
      </c>
      <c r="B34142" s="104" t="s">
        <v>236</v>
      </c>
      <c r="C34142" s="81" t="s">
        <v>236</v>
      </c>
    </row>
    <row r="34143" spans="1:3" x14ac:dyDescent="0.25">
      <c r="A34143" s="80">
        <v>1121533</v>
      </c>
      <c r="B34143" s="104" t="s">
        <v>236</v>
      </c>
      <c r="C34143" s="88">
        <v>74497</v>
      </c>
    </row>
    <row r="34144" spans="1:3" x14ac:dyDescent="0.25">
      <c r="A34144" s="80">
        <v>1121534</v>
      </c>
      <c r="B34144" s="104" t="s">
        <v>236</v>
      </c>
      <c r="C34144" s="81" t="s">
        <v>236</v>
      </c>
    </row>
    <row r="34145" spans="1:3" x14ac:dyDescent="0.25">
      <c r="A34145" s="80">
        <v>1121536</v>
      </c>
      <c r="B34145" s="104" t="s">
        <v>236</v>
      </c>
      <c r="C34145" s="81" t="s">
        <v>236</v>
      </c>
    </row>
    <row r="34146" spans="1:3" x14ac:dyDescent="0.25">
      <c r="A34146" s="80">
        <v>1121537</v>
      </c>
      <c r="B34146" s="104" t="s">
        <v>236</v>
      </c>
      <c r="C34146" s="81" t="s">
        <v>236</v>
      </c>
    </row>
    <row r="34147" spans="1:3" x14ac:dyDescent="0.25">
      <c r="A34147" s="80">
        <v>1121538</v>
      </c>
      <c r="B34147" s="91">
        <v>1125061</v>
      </c>
      <c r="C34147" s="88">
        <v>35253</v>
      </c>
    </row>
    <row r="34148" spans="1:3" x14ac:dyDescent="0.25">
      <c r="A34148" s="80">
        <v>1121539</v>
      </c>
      <c r="B34148" s="104" t="s">
        <v>236</v>
      </c>
      <c r="C34148" s="81" t="s">
        <v>236</v>
      </c>
    </row>
    <row r="34149" spans="1:3" x14ac:dyDescent="0.25">
      <c r="A34149" s="80">
        <v>1121540</v>
      </c>
      <c r="B34149" s="104" t="s">
        <v>236</v>
      </c>
      <c r="C34149" s="81" t="s">
        <v>236</v>
      </c>
    </row>
    <row r="34150" spans="1:3" x14ac:dyDescent="0.25">
      <c r="A34150" s="80">
        <v>1121541</v>
      </c>
      <c r="B34150" s="104" t="s">
        <v>236</v>
      </c>
      <c r="C34150" s="88">
        <v>35254</v>
      </c>
    </row>
    <row r="34151" spans="1:3" x14ac:dyDescent="0.25">
      <c r="A34151" s="80">
        <v>1121542</v>
      </c>
      <c r="B34151" s="104" t="s">
        <v>236</v>
      </c>
      <c r="C34151" s="81" t="s">
        <v>236</v>
      </c>
    </row>
    <row r="34152" spans="1:3" x14ac:dyDescent="0.25">
      <c r="A34152" s="80">
        <v>1121543</v>
      </c>
      <c r="B34152" s="104" t="s">
        <v>236</v>
      </c>
      <c r="C34152" s="81" t="s">
        <v>236</v>
      </c>
    </row>
    <row r="34153" spans="1:3" x14ac:dyDescent="0.25">
      <c r="A34153" s="80">
        <v>1121544</v>
      </c>
      <c r="B34153" s="104" t="s">
        <v>236</v>
      </c>
      <c r="C34153" s="81" t="s">
        <v>236</v>
      </c>
    </row>
    <row r="34154" spans="1:3" x14ac:dyDescent="0.25">
      <c r="A34154" s="80">
        <v>1121545</v>
      </c>
      <c r="B34154" s="104" t="s">
        <v>236</v>
      </c>
      <c r="C34154" s="81" t="s">
        <v>236</v>
      </c>
    </row>
    <row r="34155" spans="1:3" x14ac:dyDescent="0.25">
      <c r="A34155" s="80">
        <v>1121546</v>
      </c>
      <c r="B34155" s="91">
        <v>1133474</v>
      </c>
      <c r="C34155" s="88">
        <v>35255</v>
      </c>
    </row>
    <row r="34156" spans="1:3" x14ac:dyDescent="0.25">
      <c r="A34156" s="80">
        <v>1121547</v>
      </c>
      <c r="B34156" s="91">
        <v>1132126</v>
      </c>
      <c r="C34156" s="88">
        <v>35257</v>
      </c>
    </row>
    <row r="34157" spans="1:3" x14ac:dyDescent="0.25">
      <c r="A34157" s="80">
        <v>1121548</v>
      </c>
      <c r="B34157" s="104" t="s">
        <v>236</v>
      </c>
      <c r="C34157" s="81" t="s">
        <v>236</v>
      </c>
    </row>
    <row r="34158" spans="1:3" x14ac:dyDescent="0.25">
      <c r="A34158" s="80">
        <v>1121549</v>
      </c>
      <c r="B34158" s="104" t="s">
        <v>236</v>
      </c>
      <c r="C34158" s="81" t="s">
        <v>236</v>
      </c>
    </row>
    <row r="34159" spans="1:3" x14ac:dyDescent="0.25">
      <c r="A34159" s="80">
        <v>1121550</v>
      </c>
      <c r="B34159" s="104" t="s">
        <v>236</v>
      </c>
      <c r="C34159" s="88">
        <v>35258</v>
      </c>
    </row>
    <row r="34160" spans="1:3" x14ac:dyDescent="0.25">
      <c r="A34160" s="80">
        <v>1121551</v>
      </c>
      <c r="B34160" s="91">
        <v>1133436</v>
      </c>
      <c r="C34160" s="88">
        <v>35263</v>
      </c>
    </row>
    <row r="34161" spans="1:3" x14ac:dyDescent="0.25">
      <c r="A34161" s="80">
        <v>1121552</v>
      </c>
      <c r="B34161" s="91">
        <v>1133437</v>
      </c>
      <c r="C34161" s="88">
        <v>35264</v>
      </c>
    </row>
    <row r="34162" spans="1:3" x14ac:dyDescent="0.25">
      <c r="A34162" s="80">
        <v>1121553</v>
      </c>
      <c r="B34162" s="104" t="s">
        <v>236</v>
      </c>
      <c r="C34162" s="81" t="s">
        <v>236</v>
      </c>
    </row>
    <row r="34163" spans="1:3" x14ac:dyDescent="0.25">
      <c r="A34163" s="80">
        <v>1121554</v>
      </c>
      <c r="B34163" s="104" t="s">
        <v>236</v>
      </c>
      <c r="C34163" s="88">
        <v>35265</v>
      </c>
    </row>
    <row r="34164" spans="1:3" x14ac:dyDescent="0.25">
      <c r="A34164" s="80">
        <v>1121555</v>
      </c>
      <c r="B34164" s="104" t="s">
        <v>236</v>
      </c>
      <c r="C34164" s="81" t="s">
        <v>236</v>
      </c>
    </row>
    <row r="34165" spans="1:3" x14ac:dyDescent="0.25">
      <c r="A34165" s="80">
        <v>1121556</v>
      </c>
      <c r="B34165" s="91">
        <v>1134281</v>
      </c>
      <c r="C34165" s="88">
        <v>35266</v>
      </c>
    </row>
    <row r="34166" spans="1:3" x14ac:dyDescent="0.25">
      <c r="A34166" s="80">
        <v>1121557</v>
      </c>
      <c r="B34166" s="104" t="s">
        <v>236</v>
      </c>
      <c r="C34166" s="88">
        <v>35267</v>
      </c>
    </row>
    <row r="34167" spans="1:3" x14ac:dyDescent="0.25">
      <c r="A34167" s="80">
        <v>1121558</v>
      </c>
      <c r="B34167" s="104" t="s">
        <v>236</v>
      </c>
      <c r="C34167" s="81" t="s">
        <v>236</v>
      </c>
    </row>
    <row r="34168" spans="1:3" x14ac:dyDescent="0.25">
      <c r="A34168" s="80">
        <v>1121559</v>
      </c>
      <c r="B34168" s="104" t="s">
        <v>236</v>
      </c>
      <c r="C34168" s="81" t="s">
        <v>236</v>
      </c>
    </row>
    <row r="34169" spans="1:3" x14ac:dyDescent="0.25">
      <c r="A34169" s="80">
        <v>1121560</v>
      </c>
      <c r="B34169" s="104" t="s">
        <v>236</v>
      </c>
      <c r="C34169" s="88">
        <v>35268</v>
      </c>
    </row>
    <row r="34170" spans="1:3" x14ac:dyDescent="0.25">
      <c r="A34170" s="80">
        <v>1121561</v>
      </c>
      <c r="B34170" s="104" t="s">
        <v>236</v>
      </c>
      <c r="C34170" s="81" t="s">
        <v>236</v>
      </c>
    </row>
    <row r="34171" spans="1:3" x14ac:dyDescent="0.25">
      <c r="A34171" s="80">
        <v>1121562</v>
      </c>
      <c r="B34171" s="104" t="s">
        <v>236</v>
      </c>
      <c r="C34171" s="88">
        <v>35269</v>
      </c>
    </row>
    <row r="34172" spans="1:3" x14ac:dyDescent="0.25">
      <c r="A34172" s="80">
        <v>1121563</v>
      </c>
      <c r="B34172" s="91">
        <v>1125221</v>
      </c>
      <c r="C34172" s="88">
        <v>35272</v>
      </c>
    </row>
    <row r="34173" spans="1:3" x14ac:dyDescent="0.25">
      <c r="A34173" s="80">
        <v>1121564</v>
      </c>
      <c r="B34173" s="104" t="s">
        <v>236</v>
      </c>
      <c r="C34173" s="81" t="s">
        <v>236</v>
      </c>
    </row>
    <row r="34174" spans="1:3" x14ac:dyDescent="0.25">
      <c r="A34174" s="80">
        <v>1121565</v>
      </c>
      <c r="B34174" s="91">
        <v>1124423</v>
      </c>
      <c r="C34174" s="88">
        <v>35274</v>
      </c>
    </row>
    <row r="34175" spans="1:3" x14ac:dyDescent="0.25">
      <c r="A34175" s="80">
        <v>1121566</v>
      </c>
      <c r="B34175" s="104" t="s">
        <v>236</v>
      </c>
      <c r="C34175" s="88">
        <v>35275</v>
      </c>
    </row>
    <row r="34176" spans="1:3" x14ac:dyDescent="0.25">
      <c r="A34176" s="80">
        <v>1121567</v>
      </c>
      <c r="B34176" s="104" t="s">
        <v>236</v>
      </c>
      <c r="C34176" s="81" t="s">
        <v>236</v>
      </c>
    </row>
    <row r="34177" spans="1:3" x14ac:dyDescent="0.25">
      <c r="A34177" s="80">
        <v>1121568</v>
      </c>
      <c r="B34177" s="104" t="s">
        <v>236</v>
      </c>
      <c r="C34177" s="81" t="s">
        <v>236</v>
      </c>
    </row>
    <row r="34178" spans="1:3" x14ac:dyDescent="0.25">
      <c r="A34178" s="80">
        <v>1121569</v>
      </c>
      <c r="B34178" s="91">
        <v>1124424</v>
      </c>
      <c r="C34178" s="88">
        <v>35276</v>
      </c>
    </row>
    <row r="34179" spans="1:3" x14ac:dyDescent="0.25">
      <c r="A34179" s="80">
        <v>1121570</v>
      </c>
      <c r="B34179" s="104" t="s">
        <v>236</v>
      </c>
      <c r="C34179" s="81" t="s">
        <v>236</v>
      </c>
    </row>
    <row r="34180" spans="1:3" x14ac:dyDescent="0.25">
      <c r="A34180" s="80">
        <v>1121571</v>
      </c>
      <c r="B34180" s="104" t="s">
        <v>236</v>
      </c>
      <c r="C34180" s="88">
        <v>35277</v>
      </c>
    </row>
    <row r="34181" spans="1:3" x14ac:dyDescent="0.25">
      <c r="A34181" s="80">
        <v>1121572</v>
      </c>
      <c r="B34181" s="104" t="s">
        <v>236</v>
      </c>
      <c r="C34181" s="88">
        <v>35278</v>
      </c>
    </row>
    <row r="34182" spans="1:3" x14ac:dyDescent="0.25">
      <c r="A34182" s="80">
        <v>1121573</v>
      </c>
      <c r="B34182" s="104" t="s">
        <v>236</v>
      </c>
      <c r="C34182" s="81" t="s">
        <v>236</v>
      </c>
    </row>
    <row r="34183" spans="1:3" x14ac:dyDescent="0.25">
      <c r="A34183" s="80">
        <v>1121574</v>
      </c>
      <c r="B34183" s="104" t="s">
        <v>236</v>
      </c>
      <c r="C34183" s="88">
        <v>35279</v>
      </c>
    </row>
    <row r="34184" spans="1:3" x14ac:dyDescent="0.25">
      <c r="A34184" s="80">
        <v>1121575</v>
      </c>
      <c r="B34184" s="104" t="s">
        <v>236</v>
      </c>
      <c r="C34184" s="88">
        <v>35280</v>
      </c>
    </row>
    <row r="34185" spans="1:3" x14ac:dyDescent="0.25">
      <c r="A34185" s="80">
        <v>1121576</v>
      </c>
      <c r="B34185" s="104" t="s">
        <v>236</v>
      </c>
      <c r="C34185" s="81" t="s">
        <v>236</v>
      </c>
    </row>
    <row r="34186" spans="1:3" x14ac:dyDescent="0.25">
      <c r="A34186" s="80">
        <v>1121580</v>
      </c>
      <c r="B34186" s="91">
        <v>1132125</v>
      </c>
      <c r="C34186" s="88">
        <v>35284</v>
      </c>
    </row>
    <row r="34187" spans="1:3" x14ac:dyDescent="0.25">
      <c r="A34187" s="80">
        <v>1121581</v>
      </c>
      <c r="B34187" s="91">
        <v>1134280</v>
      </c>
      <c r="C34187" s="88">
        <v>35281</v>
      </c>
    </row>
    <row r="34188" spans="1:3" x14ac:dyDescent="0.25">
      <c r="A34188" s="80">
        <v>1121582</v>
      </c>
      <c r="B34188" s="104" t="s">
        <v>236</v>
      </c>
      <c r="C34188" s="88">
        <v>35285</v>
      </c>
    </row>
    <row r="34189" spans="1:3" x14ac:dyDescent="0.25">
      <c r="A34189" s="80">
        <v>1121583</v>
      </c>
      <c r="B34189" s="91">
        <v>1125594</v>
      </c>
      <c r="C34189" s="88">
        <v>35287</v>
      </c>
    </row>
    <row r="34190" spans="1:3" x14ac:dyDescent="0.25">
      <c r="A34190" s="80">
        <v>1121584</v>
      </c>
      <c r="B34190" s="91">
        <v>1124674</v>
      </c>
      <c r="C34190" s="88">
        <v>35288</v>
      </c>
    </row>
    <row r="34191" spans="1:3" x14ac:dyDescent="0.25">
      <c r="A34191" s="80">
        <v>1121585</v>
      </c>
      <c r="B34191" s="91">
        <v>1133442</v>
      </c>
      <c r="C34191" s="88">
        <v>35289</v>
      </c>
    </row>
    <row r="34192" spans="1:3" x14ac:dyDescent="0.25">
      <c r="A34192" s="80">
        <v>1121586</v>
      </c>
      <c r="B34192" s="104" t="s">
        <v>236</v>
      </c>
      <c r="C34192" s="88">
        <v>12962</v>
      </c>
    </row>
    <row r="34193" spans="1:3" x14ac:dyDescent="0.25">
      <c r="A34193" s="80">
        <v>1121587</v>
      </c>
      <c r="B34193" s="104" t="s">
        <v>236</v>
      </c>
      <c r="C34193" s="81" t="s">
        <v>236</v>
      </c>
    </row>
    <row r="34194" spans="1:3" x14ac:dyDescent="0.25">
      <c r="A34194" s="80">
        <v>1121588</v>
      </c>
      <c r="B34194" s="91">
        <v>1134279</v>
      </c>
      <c r="C34194" s="88">
        <v>35294</v>
      </c>
    </row>
    <row r="34195" spans="1:3" x14ac:dyDescent="0.25">
      <c r="A34195" s="80">
        <v>1121589</v>
      </c>
      <c r="B34195" s="91">
        <v>1124579</v>
      </c>
      <c r="C34195" s="88">
        <v>35293</v>
      </c>
    </row>
    <row r="34196" spans="1:3" x14ac:dyDescent="0.25">
      <c r="A34196" s="80">
        <v>1121590</v>
      </c>
      <c r="B34196" s="91">
        <v>1133449</v>
      </c>
      <c r="C34196" s="88">
        <v>35295</v>
      </c>
    </row>
    <row r="34197" spans="1:3" x14ac:dyDescent="0.25">
      <c r="A34197" s="80">
        <v>1121591</v>
      </c>
      <c r="B34197" s="104" t="s">
        <v>236</v>
      </c>
      <c r="C34197" s="81" t="s">
        <v>236</v>
      </c>
    </row>
    <row r="34198" spans="1:3" x14ac:dyDescent="0.25">
      <c r="A34198" s="80">
        <v>1121592</v>
      </c>
      <c r="B34198" s="104" t="s">
        <v>236</v>
      </c>
      <c r="C34198" s="81" t="s">
        <v>236</v>
      </c>
    </row>
    <row r="34199" spans="1:3" x14ac:dyDescent="0.25">
      <c r="A34199" s="80">
        <v>1121593</v>
      </c>
      <c r="B34199" s="104" t="s">
        <v>236</v>
      </c>
      <c r="C34199" s="81" t="s">
        <v>236</v>
      </c>
    </row>
    <row r="34200" spans="1:3" x14ac:dyDescent="0.25">
      <c r="A34200" s="80">
        <v>1121594</v>
      </c>
      <c r="B34200" s="104" t="s">
        <v>236</v>
      </c>
      <c r="C34200" s="81" t="s">
        <v>236</v>
      </c>
    </row>
    <row r="34201" spans="1:3" x14ac:dyDescent="0.25">
      <c r="A34201" s="80">
        <v>1121595</v>
      </c>
      <c r="B34201" s="104" t="s">
        <v>236</v>
      </c>
      <c r="C34201" s="88">
        <v>35297</v>
      </c>
    </row>
    <row r="34202" spans="1:3" x14ac:dyDescent="0.25">
      <c r="A34202" s="80">
        <v>1121596</v>
      </c>
      <c r="B34202" s="104" t="s">
        <v>236</v>
      </c>
      <c r="C34202" s="81" t="s">
        <v>236</v>
      </c>
    </row>
    <row r="34203" spans="1:3" x14ac:dyDescent="0.25">
      <c r="A34203" s="80">
        <v>1121597</v>
      </c>
      <c r="B34203" s="91">
        <v>1125754</v>
      </c>
      <c r="C34203" s="88">
        <v>35304</v>
      </c>
    </row>
    <row r="34204" spans="1:3" x14ac:dyDescent="0.25">
      <c r="A34204" s="80">
        <v>1121598</v>
      </c>
      <c r="B34204" s="104" t="s">
        <v>236</v>
      </c>
      <c r="C34204" s="81" t="s">
        <v>236</v>
      </c>
    </row>
    <row r="34205" spans="1:3" x14ac:dyDescent="0.25">
      <c r="A34205" s="80">
        <v>1121599</v>
      </c>
      <c r="B34205" s="91">
        <v>1133456</v>
      </c>
      <c r="C34205" s="88">
        <v>35307</v>
      </c>
    </row>
    <row r="34206" spans="1:3" x14ac:dyDescent="0.25">
      <c r="A34206" s="80">
        <v>1121600</v>
      </c>
      <c r="B34206" s="104" t="s">
        <v>236</v>
      </c>
      <c r="C34206" s="88">
        <v>35311</v>
      </c>
    </row>
    <row r="34207" spans="1:3" x14ac:dyDescent="0.25">
      <c r="A34207" s="80">
        <v>1121601</v>
      </c>
      <c r="B34207" s="104" t="s">
        <v>236</v>
      </c>
      <c r="C34207" s="81" t="s">
        <v>236</v>
      </c>
    </row>
    <row r="34208" spans="1:3" x14ac:dyDescent="0.25">
      <c r="A34208" s="80">
        <v>1121602</v>
      </c>
      <c r="B34208" s="104" t="s">
        <v>236</v>
      </c>
      <c r="C34208" s="81" t="s">
        <v>236</v>
      </c>
    </row>
    <row r="34209" spans="1:3" x14ac:dyDescent="0.25">
      <c r="A34209" s="80">
        <v>1121603</v>
      </c>
      <c r="B34209" s="104" t="s">
        <v>236</v>
      </c>
      <c r="C34209" s="81" t="s">
        <v>236</v>
      </c>
    </row>
    <row r="34210" spans="1:3" x14ac:dyDescent="0.25">
      <c r="A34210" s="80">
        <v>1121604</v>
      </c>
      <c r="B34210" s="104" t="s">
        <v>236</v>
      </c>
      <c r="C34210" s="81" t="s">
        <v>236</v>
      </c>
    </row>
    <row r="34211" spans="1:3" x14ac:dyDescent="0.25">
      <c r="A34211" s="80">
        <v>1121605</v>
      </c>
      <c r="B34211" s="104" t="s">
        <v>236</v>
      </c>
      <c r="C34211" s="81" t="s">
        <v>236</v>
      </c>
    </row>
    <row r="34212" spans="1:3" x14ac:dyDescent="0.25">
      <c r="A34212" s="80">
        <v>1121606</v>
      </c>
      <c r="B34212" s="104" t="s">
        <v>236</v>
      </c>
      <c r="C34212" s="81" t="s">
        <v>236</v>
      </c>
    </row>
    <row r="34213" spans="1:3" x14ac:dyDescent="0.25">
      <c r="A34213" s="80">
        <v>1121607</v>
      </c>
      <c r="B34213" s="104" t="s">
        <v>236</v>
      </c>
      <c r="C34213" s="81" t="s">
        <v>236</v>
      </c>
    </row>
    <row r="34214" spans="1:3" x14ac:dyDescent="0.25">
      <c r="A34214" s="80">
        <v>1121608</v>
      </c>
      <c r="B34214" s="104" t="s">
        <v>236</v>
      </c>
      <c r="C34214" s="81" t="s">
        <v>236</v>
      </c>
    </row>
    <row r="34215" spans="1:3" x14ac:dyDescent="0.25">
      <c r="A34215" s="80">
        <v>1121609</v>
      </c>
      <c r="B34215" s="104" t="s">
        <v>236</v>
      </c>
      <c r="C34215" s="81" t="s">
        <v>236</v>
      </c>
    </row>
    <row r="34216" spans="1:3" x14ac:dyDescent="0.25">
      <c r="A34216" s="80">
        <v>1121610</v>
      </c>
      <c r="B34216" s="104" t="s">
        <v>236</v>
      </c>
      <c r="C34216" s="81" t="s">
        <v>236</v>
      </c>
    </row>
    <row r="34217" spans="1:3" x14ac:dyDescent="0.25">
      <c r="A34217" s="80">
        <v>1121611</v>
      </c>
      <c r="B34217" s="104" t="s">
        <v>236</v>
      </c>
      <c r="C34217" s="81" t="s">
        <v>236</v>
      </c>
    </row>
    <row r="34218" spans="1:3" x14ac:dyDescent="0.25">
      <c r="A34218" s="80">
        <v>1121612</v>
      </c>
      <c r="B34218" s="104" t="s">
        <v>236</v>
      </c>
      <c r="C34218" s="88">
        <v>35315</v>
      </c>
    </row>
    <row r="34219" spans="1:3" x14ac:dyDescent="0.25">
      <c r="A34219" s="80">
        <v>1121613</v>
      </c>
      <c r="B34219" s="104" t="s">
        <v>236</v>
      </c>
      <c r="C34219" s="81" t="s">
        <v>236</v>
      </c>
    </row>
    <row r="34220" spans="1:3" x14ac:dyDescent="0.25">
      <c r="A34220" s="80">
        <v>1121614</v>
      </c>
      <c r="B34220" s="91">
        <v>1124677</v>
      </c>
      <c r="C34220" s="88">
        <v>35317</v>
      </c>
    </row>
    <row r="34221" spans="1:3" x14ac:dyDescent="0.25">
      <c r="A34221" s="80">
        <v>1121615</v>
      </c>
      <c r="B34221" s="104" t="s">
        <v>236</v>
      </c>
      <c r="C34221" s="88">
        <v>35320</v>
      </c>
    </row>
    <row r="34222" spans="1:3" x14ac:dyDescent="0.25">
      <c r="A34222" s="80">
        <v>1121616</v>
      </c>
      <c r="B34222" s="104" t="s">
        <v>236</v>
      </c>
      <c r="C34222" s="88">
        <v>35321</v>
      </c>
    </row>
    <row r="34223" spans="1:3" x14ac:dyDescent="0.25">
      <c r="A34223" s="80">
        <v>1121617</v>
      </c>
      <c r="B34223" s="91">
        <v>1125756</v>
      </c>
      <c r="C34223" s="88">
        <v>35326</v>
      </c>
    </row>
    <row r="34224" spans="1:3" x14ac:dyDescent="0.25">
      <c r="A34224" s="80">
        <v>1121618</v>
      </c>
      <c r="B34224" s="104" t="s">
        <v>236</v>
      </c>
      <c r="C34224" s="81" t="s">
        <v>236</v>
      </c>
    </row>
    <row r="34225" spans="1:3" x14ac:dyDescent="0.25">
      <c r="A34225" s="80">
        <v>1121619</v>
      </c>
      <c r="B34225" s="104" t="s">
        <v>236</v>
      </c>
      <c r="C34225" s="88">
        <v>35328</v>
      </c>
    </row>
    <row r="34226" spans="1:3" x14ac:dyDescent="0.25">
      <c r="A34226" s="80">
        <v>1121620</v>
      </c>
      <c r="B34226" s="91">
        <v>1125755</v>
      </c>
      <c r="C34226" s="88">
        <v>35327</v>
      </c>
    </row>
    <row r="34227" spans="1:3" x14ac:dyDescent="0.25">
      <c r="A34227" s="80">
        <v>1121621</v>
      </c>
      <c r="B34227" s="104" t="s">
        <v>236</v>
      </c>
      <c r="C34227" s="88">
        <v>35329</v>
      </c>
    </row>
    <row r="34228" spans="1:3" x14ac:dyDescent="0.25">
      <c r="A34228" s="80">
        <v>1121622</v>
      </c>
      <c r="B34228" s="104" t="s">
        <v>236</v>
      </c>
      <c r="C34228" s="81" t="s">
        <v>236</v>
      </c>
    </row>
    <row r="34229" spans="1:3" x14ac:dyDescent="0.25">
      <c r="A34229" s="80">
        <v>1121623</v>
      </c>
      <c r="B34229" s="104" t="s">
        <v>236</v>
      </c>
      <c r="C34229" s="81" t="s">
        <v>236</v>
      </c>
    </row>
    <row r="34230" spans="1:3" x14ac:dyDescent="0.25">
      <c r="A34230" s="80">
        <v>1121624</v>
      </c>
      <c r="B34230" s="104" t="s">
        <v>236</v>
      </c>
      <c r="C34230" s="88">
        <v>35333</v>
      </c>
    </row>
    <row r="34231" spans="1:3" x14ac:dyDescent="0.25">
      <c r="A34231" s="80">
        <v>1121625</v>
      </c>
      <c r="B34231" s="104" t="s">
        <v>236</v>
      </c>
      <c r="C34231" s="81" t="s">
        <v>236</v>
      </c>
    </row>
    <row r="34232" spans="1:3" x14ac:dyDescent="0.25">
      <c r="A34232" s="80">
        <v>1121626</v>
      </c>
      <c r="B34232" s="104" t="s">
        <v>236</v>
      </c>
      <c r="C34232" s="88">
        <v>35334</v>
      </c>
    </row>
    <row r="34233" spans="1:3" x14ac:dyDescent="0.25">
      <c r="A34233" s="80">
        <v>1121627</v>
      </c>
      <c r="B34233" s="104" t="s">
        <v>236</v>
      </c>
      <c r="C34233" s="81" t="s">
        <v>236</v>
      </c>
    </row>
    <row r="34234" spans="1:3" x14ac:dyDescent="0.25">
      <c r="A34234" s="80">
        <v>1121628</v>
      </c>
      <c r="B34234" s="104" t="s">
        <v>236</v>
      </c>
      <c r="C34234" s="88">
        <v>35336</v>
      </c>
    </row>
    <row r="34235" spans="1:3" x14ac:dyDescent="0.25">
      <c r="A34235" s="80">
        <v>1121629</v>
      </c>
      <c r="B34235" s="104" t="s">
        <v>236</v>
      </c>
      <c r="C34235" s="81" t="s">
        <v>236</v>
      </c>
    </row>
    <row r="34236" spans="1:3" x14ac:dyDescent="0.25">
      <c r="A34236" s="80">
        <v>1121630</v>
      </c>
      <c r="B34236" s="104" t="s">
        <v>236</v>
      </c>
      <c r="C34236" s="88">
        <v>35338</v>
      </c>
    </row>
    <row r="34237" spans="1:3" x14ac:dyDescent="0.25">
      <c r="A34237" s="80">
        <v>1121631</v>
      </c>
      <c r="B34237" s="104" t="s">
        <v>236</v>
      </c>
      <c r="C34237" s="81" t="s">
        <v>236</v>
      </c>
    </row>
    <row r="34238" spans="1:3" x14ac:dyDescent="0.25">
      <c r="A34238" s="80">
        <v>1121632</v>
      </c>
      <c r="B34238" s="104" t="s">
        <v>236</v>
      </c>
      <c r="C34238" s="88">
        <v>35339</v>
      </c>
    </row>
    <row r="34239" spans="1:3" x14ac:dyDescent="0.25">
      <c r="A34239" s="80">
        <v>1121633</v>
      </c>
      <c r="B34239" s="104" t="s">
        <v>236</v>
      </c>
      <c r="C34239" s="81" t="s">
        <v>236</v>
      </c>
    </row>
    <row r="34240" spans="1:3" x14ac:dyDescent="0.25">
      <c r="A34240" s="80">
        <v>1121634</v>
      </c>
      <c r="B34240" s="104" t="s">
        <v>236</v>
      </c>
      <c r="C34240" s="88">
        <v>35340</v>
      </c>
    </row>
    <row r="34241" spans="1:3" x14ac:dyDescent="0.25">
      <c r="A34241" s="80">
        <v>1121635</v>
      </c>
      <c r="B34241" s="104" t="s">
        <v>236</v>
      </c>
      <c r="C34241" s="88">
        <v>35341</v>
      </c>
    </row>
    <row r="34242" spans="1:3" x14ac:dyDescent="0.25">
      <c r="A34242" s="80">
        <v>1121636</v>
      </c>
      <c r="B34242" s="104" t="s">
        <v>236</v>
      </c>
      <c r="C34242" s="81" t="s">
        <v>236</v>
      </c>
    </row>
    <row r="34243" spans="1:3" x14ac:dyDescent="0.25">
      <c r="A34243" s="80">
        <v>1121637</v>
      </c>
      <c r="B34243" s="104" t="s">
        <v>236</v>
      </c>
      <c r="C34243" s="88">
        <v>35342</v>
      </c>
    </row>
    <row r="34244" spans="1:3" x14ac:dyDescent="0.25">
      <c r="A34244" s="80">
        <v>1121638</v>
      </c>
      <c r="B34244" s="104" t="s">
        <v>236</v>
      </c>
      <c r="C34244" s="88">
        <v>35343</v>
      </c>
    </row>
    <row r="34245" spans="1:3" x14ac:dyDescent="0.25">
      <c r="A34245" s="80">
        <v>1121639</v>
      </c>
      <c r="B34245" s="104" t="s">
        <v>236</v>
      </c>
      <c r="C34245" s="88">
        <v>35344</v>
      </c>
    </row>
    <row r="34246" spans="1:3" x14ac:dyDescent="0.25">
      <c r="A34246" s="80">
        <v>1121640</v>
      </c>
      <c r="B34246" s="104" t="s">
        <v>236</v>
      </c>
      <c r="C34246" s="81" t="s">
        <v>236</v>
      </c>
    </row>
    <row r="34247" spans="1:3" x14ac:dyDescent="0.25">
      <c r="A34247" s="80">
        <v>1121641</v>
      </c>
      <c r="B34247" s="104" t="s">
        <v>236</v>
      </c>
      <c r="C34247" s="88">
        <v>35348</v>
      </c>
    </row>
    <row r="34248" spans="1:3" x14ac:dyDescent="0.25">
      <c r="A34248" s="80">
        <v>1121642</v>
      </c>
      <c r="B34248" s="91">
        <v>1124788</v>
      </c>
      <c r="C34248" s="88">
        <v>35349</v>
      </c>
    </row>
    <row r="34249" spans="1:3" x14ac:dyDescent="0.25">
      <c r="A34249" s="80">
        <v>1121643</v>
      </c>
      <c r="B34249" s="91">
        <v>1124242</v>
      </c>
      <c r="C34249" s="88">
        <v>35350</v>
      </c>
    </row>
    <row r="34250" spans="1:3" x14ac:dyDescent="0.25">
      <c r="A34250" s="80">
        <v>1121644</v>
      </c>
      <c r="B34250" s="104" t="s">
        <v>236</v>
      </c>
      <c r="C34250" s="81" t="s">
        <v>236</v>
      </c>
    </row>
    <row r="34251" spans="1:3" x14ac:dyDescent="0.25">
      <c r="A34251" s="80">
        <v>1121645</v>
      </c>
      <c r="B34251" s="104" t="s">
        <v>236</v>
      </c>
      <c r="C34251" s="88">
        <v>35351</v>
      </c>
    </row>
    <row r="34252" spans="1:3" x14ac:dyDescent="0.25">
      <c r="A34252" s="80">
        <v>1121646</v>
      </c>
      <c r="B34252" s="104" t="s">
        <v>236</v>
      </c>
      <c r="C34252" s="81" t="s">
        <v>236</v>
      </c>
    </row>
    <row r="34253" spans="1:3" x14ac:dyDescent="0.25">
      <c r="A34253" s="80">
        <v>1121647</v>
      </c>
      <c r="B34253" s="104" t="s">
        <v>236</v>
      </c>
      <c r="C34253" s="88">
        <v>35353</v>
      </c>
    </row>
    <row r="34254" spans="1:3" x14ac:dyDescent="0.25">
      <c r="A34254" s="80">
        <v>1121648</v>
      </c>
      <c r="B34254" s="104" t="s">
        <v>236</v>
      </c>
      <c r="C34254" s="81" t="s">
        <v>236</v>
      </c>
    </row>
    <row r="34255" spans="1:3" x14ac:dyDescent="0.25">
      <c r="A34255" s="80">
        <v>1121649</v>
      </c>
      <c r="B34255" s="104" t="s">
        <v>236</v>
      </c>
      <c r="C34255" s="81" t="s">
        <v>236</v>
      </c>
    </row>
    <row r="34256" spans="1:3" x14ac:dyDescent="0.25">
      <c r="A34256" s="80">
        <v>1121650</v>
      </c>
      <c r="B34256" s="91">
        <v>1124503</v>
      </c>
      <c r="C34256" s="88">
        <v>35355</v>
      </c>
    </row>
    <row r="34257" spans="1:3" x14ac:dyDescent="0.25">
      <c r="A34257" s="80">
        <v>1121651</v>
      </c>
      <c r="B34257" s="104" t="s">
        <v>236</v>
      </c>
      <c r="C34257" s="88">
        <v>35357</v>
      </c>
    </row>
    <row r="34258" spans="1:3" x14ac:dyDescent="0.25">
      <c r="A34258" s="80">
        <v>1121652</v>
      </c>
      <c r="B34258" s="104" t="s">
        <v>236</v>
      </c>
      <c r="C34258" s="88">
        <v>35358</v>
      </c>
    </row>
    <row r="34259" spans="1:3" x14ac:dyDescent="0.25">
      <c r="A34259" s="80">
        <v>1121653</v>
      </c>
      <c r="B34259" s="104" t="s">
        <v>236</v>
      </c>
      <c r="C34259" s="88">
        <v>35360</v>
      </c>
    </row>
    <row r="34260" spans="1:3" x14ac:dyDescent="0.25">
      <c r="A34260" s="80">
        <v>1121654</v>
      </c>
      <c r="B34260" s="104" t="s">
        <v>236</v>
      </c>
      <c r="C34260" s="81" t="s">
        <v>236</v>
      </c>
    </row>
    <row r="34261" spans="1:3" x14ac:dyDescent="0.25">
      <c r="A34261" s="80">
        <v>1121655</v>
      </c>
      <c r="B34261" s="104" t="s">
        <v>236</v>
      </c>
      <c r="C34261" s="81" t="s">
        <v>236</v>
      </c>
    </row>
    <row r="34262" spans="1:3" x14ac:dyDescent="0.25">
      <c r="A34262" s="80">
        <v>1121656</v>
      </c>
      <c r="B34262" s="91">
        <v>1121672</v>
      </c>
      <c r="C34262" s="88">
        <v>35362</v>
      </c>
    </row>
    <row r="34263" spans="1:3" x14ac:dyDescent="0.25">
      <c r="A34263" s="80">
        <v>1121657</v>
      </c>
      <c r="B34263" s="91">
        <v>1124726</v>
      </c>
      <c r="C34263" s="88">
        <v>35361</v>
      </c>
    </row>
    <row r="34264" spans="1:3" x14ac:dyDescent="0.25">
      <c r="A34264" s="80">
        <v>1121658</v>
      </c>
      <c r="B34264" s="91">
        <v>1125630</v>
      </c>
      <c r="C34264" s="88">
        <v>35364</v>
      </c>
    </row>
    <row r="34265" spans="1:3" x14ac:dyDescent="0.25">
      <c r="A34265" s="80">
        <v>1121659</v>
      </c>
      <c r="B34265" s="91">
        <v>1133472</v>
      </c>
      <c r="C34265" s="88">
        <v>35365</v>
      </c>
    </row>
    <row r="34266" spans="1:3" x14ac:dyDescent="0.25">
      <c r="A34266" s="80">
        <v>1121660</v>
      </c>
      <c r="B34266" s="91">
        <v>1125631</v>
      </c>
      <c r="C34266" s="88">
        <v>35366</v>
      </c>
    </row>
    <row r="34267" spans="1:3" x14ac:dyDescent="0.25">
      <c r="A34267" s="80">
        <v>1121661</v>
      </c>
      <c r="B34267" s="91">
        <v>1124091</v>
      </c>
      <c r="C34267" s="88">
        <v>35371</v>
      </c>
    </row>
    <row r="34268" spans="1:3" x14ac:dyDescent="0.25">
      <c r="A34268" s="80">
        <v>1121662</v>
      </c>
      <c r="B34268" s="104" t="s">
        <v>236</v>
      </c>
      <c r="C34268" s="88">
        <v>61089</v>
      </c>
    </row>
    <row r="34269" spans="1:3" x14ac:dyDescent="0.25">
      <c r="A34269" s="80">
        <v>1121663</v>
      </c>
      <c r="B34269" s="104" t="s">
        <v>236</v>
      </c>
      <c r="C34269" s="81" t="s">
        <v>236</v>
      </c>
    </row>
    <row r="34270" spans="1:3" x14ac:dyDescent="0.25">
      <c r="A34270" s="80">
        <v>1121664</v>
      </c>
      <c r="B34270" s="104" t="s">
        <v>236</v>
      </c>
      <c r="C34270" s="88">
        <v>35372</v>
      </c>
    </row>
    <row r="34271" spans="1:3" x14ac:dyDescent="0.25">
      <c r="A34271" s="80">
        <v>1121665</v>
      </c>
      <c r="B34271" s="91">
        <v>1123972</v>
      </c>
      <c r="C34271" s="88">
        <v>35374</v>
      </c>
    </row>
    <row r="34272" spans="1:3" x14ac:dyDescent="0.25">
      <c r="A34272" s="80">
        <v>1121666</v>
      </c>
      <c r="B34272" s="104" t="s">
        <v>236</v>
      </c>
      <c r="C34272" s="81" t="s">
        <v>236</v>
      </c>
    </row>
    <row r="34273" spans="1:3" x14ac:dyDescent="0.25">
      <c r="A34273" s="80">
        <v>1121667</v>
      </c>
      <c r="B34273" s="91">
        <v>1126655</v>
      </c>
      <c r="C34273" s="88">
        <v>35375</v>
      </c>
    </row>
    <row r="34274" spans="1:3" x14ac:dyDescent="0.25">
      <c r="A34274" s="80">
        <v>1121668</v>
      </c>
      <c r="B34274" s="104" t="s">
        <v>236</v>
      </c>
      <c r="C34274" s="88">
        <v>35378</v>
      </c>
    </row>
    <row r="34275" spans="1:3" x14ac:dyDescent="0.25">
      <c r="A34275" s="80">
        <v>1121669</v>
      </c>
      <c r="B34275" s="91">
        <v>1126658</v>
      </c>
      <c r="C34275" s="88">
        <v>35376</v>
      </c>
    </row>
    <row r="34276" spans="1:3" x14ac:dyDescent="0.25">
      <c r="A34276" s="80">
        <v>1121670</v>
      </c>
      <c r="B34276" s="104" t="s">
        <v>236</v>
      </c>
      <c r="C34276" s="88">
        <v>35380</v>
      </c>
    </row>
    <row r="34277" spans="1:3" x14ac:dyDescent="0.25">
      <c r="A34277" s="80">
        <v>1121671</v>
      </c>
      <c r="B34277" s="104" t="s">
        <v>236</v>
      </c>
      <c r="C34277" s="88">
        <v>35382</v>
      </c>
    </row>
    <row r="34278" spans="1:3" x14ac:dyDescent="0.25">
      <c r="A34278" s="80">
        <v>1121673</v>
      </c>
      <c r="B34278" s="104" t="s">
        <v>236</v>
      </c>
      <c r="C34278" s="81" t="s">
        <v>236</v>
      </c>
    </row>
    <row r="34279" spans="1:3" x14ac:dyDescent="0.25">
      <c r="A34279" s="80">
        <v>1121674</v>
      </c>
      <c r="B34279" s="104" t="s">
        <v>236</v>
      </c>
      <c r="C34279" s="88">
        <v>35383</v>
      </c>
    </row>
    <row r="34280" spans="1:3" x14ac:dyDescent="0.25">
      <c r="A34280" s="80">
        <v>1121675</v>
      </c>
      <c r="B34280" s="104" t="s">
        <v>236</v>
      </c>
      <c r="C34280" s="81" t="s">
        <v>236</v>
      </c>
    </row>
    <row r="34281" spans="1:3" x14ac:dyDescent="0.25">
      <c r="A34281" s="80">
        <v>1121676</v>
      </c>
      <c r="B34281" s="91">
        <v>1125534</v>
      </c>
      <c r="C34281" s="88">
        <v>35385</v>
      </c>
    </row>
    <row r="34282" spans="1:3" x14ac:dyDescent="0.25">
      <c r="A34282" s="80">
        <v>1121677</v>
      </c>
      <c r="B34282" s="104" t="s">
        <v>236</v>
      </c>
      <c r="C34282" s="81" t="s">
        <v>236</v>
      </c>
    </row>
    <row r="34283" spans="1:3" x14ac:dyDescent="0.25">
      <c r="A34283" s="80">
        <v>1121678</v>
      </c>
      <c r="B34283" s="104" t="s">
        <v>236</v>
      </c>
      <c r="C34283" s="81" t="s">
        <v>236</v>
      </c>
    </row>
    <row r="34284" spans="1:3" x14ac:dyDescent="0.25">
      <c r="A34284" s="80">
        <v>1121679</v>
      </c>
      <c r="B34284" s="104" t="s">
        <v>236</v>
      </c>
      <c r="C34284" s="81" t="s">
        <v>236</v>
      </c>
    </row>
    <row r="34285" spans="1:3" x14ac:dyDescent="0.25">
      <c r="A34285" s="80">
        <v>1121680</v>
      </c>
      <c r="B34285" s="104" t="s">
        <v>236</v>
      </c>
      <c r="C34285" s="81" t="s">
        <v>236</v>
      </c>
    </row>
    <row r="34286" spans="1:3" x14ac:dyDescent="0.25">
      <c r="A34286" s="80">
        <v>1121681</v>
      </c>
      <c r="B34286" s="104" t="s">
        <v>236</v>
      </c>
      <c r="C34286" s="81" t="s">
        <v>236</v>
      </c>
    </row>
    <row r="34287" spans="1:3" x14ac:dyDescent="0.25">
      <c r="A34287" s="80">
        <v>1121682</v>
      </c>
      <c r="B34287" s="104" t="s">
        <v>236</v>
      </c>
      <c r="C34287" s="81" t="s">
        <v>236</v>
      </c>
    </row>
    <row r="34288" spans="1:3" x14ac:dyDescent="0.25">
      <c r="A34288" s="80">
        <v>1121683</v>
      </c>
      <c r="B34288" s="104" t="s">
        <v>236</v>
      </c>
      <c r="C34288" s="81" t="s">
        <v>236</v>
      </c>
    </row>
    <row r="34289" spans="1:3" x14ac:dyDescent="0.25">
      <c r="A34289" s="80">
        <v>1121684</v>
      </c>
      <c r="B34289" s="104" t="s">
        <v>236</v>
      </c>
      <c r="C34289" s="88">
        <v>35387</v>
      </c>
    </row>
    <row r="34290" spans="1:3" x14ac:dyDescent="0.25">
      <c r="A34290" s="80">
        <v>1121685</v>
      </c>
      <c r="B34290" s="91">
        <v>1126663</v>
      </c>
      <c r="C34290" s="88">
        <v>35388</v>
      </c>
    </row>
    <row r="34291" spans="1:3" x14ac:dyDescent="0.25">
      <c r="A34291" s="80">
        <v>1121686</v>
      </c>
      <c r="B34291" s="104" t="s">
        <v>236</v>
      </c>
      <c r="C34291" s="88">
        <v>35389</v>
      </c>
    </row>
    <row r="34292" spans="1:3" x14ac:dyDescent="0.25">
      <c r="A34292" s="80">
        <v>1121687</v>
      </c>
      <c r="B34292" s="91">
        <v>1124217</v>
      </c>
      <c r="C34292" s="88">
        <v>35390</v>
      </c>
    </row>
    <row r="34293" spans="1:3" x14ac:dyDescent="0.25">
      <c r="A34293" s="80">
        <v>1121688</v>
      </c>
      <c r="B34293" s="91">
        <v>1130864</v>
      </c>
      <c r="C34293" s="88">
        <v>35391</v>
      </c>
    </row>
    <row r="34294" spans="1:3" x14ac:dyDescent="0.25">
      <c r="A34294" s="80">
        <v>1121689</v>
      </c>
      <c r="B34294" s="104" t="s">
        <v>236</v>
      </c>
      <c r="C34294" s="88">
        <v>35393</v>
      </c>
    </row>
    <row r="34295" spans="1:3" x14ac:dyDescent="0.25">
      <c r="A34295" s="80">
        <v>1121690</v>
      </c>
      <c r="B34295" s="104" t="s">
        <v>236</v>
      </c>
      <c r="C34295" s="88">
        <v>35394</v>
      </c>
    </row>
    <row r="34296" spans="1:3" x14ac:dyDescent="0.25">
      <c r="A34296" s="80">
        <v>1121691</v>
      </c>
      <c r="B34296" s="91">
        <v>1125536</v>
      </c>
      <c r="C34296" s="88">
        <v>35395</v>
      </c>
    </row>
    <row r="34297" spans="1:3" x14ac:dyDescent="0.25">
      <c r="A34297" s="80">
        <v>1121692</v>
      </c>
      <c r="B34297" s="91">
        <v>1125753</v>
      </c>
      <c r="C34297" s="88">
        <v>35396</v>
      </c>
    </row>
    <row r="34298" spans="1:3" x14ac:dyDescent="0.25">
      <c r="A34298" s="80">
        <v>1121693</v>
      </c>
      <c r="B34298" s="104" t="s">
        <v>236</v>
      </c>
      <c r="C34298" s="81" t="s">
        <v>236</v>
      </c>
    </row>
    <row r="34299" spans="1:3" x14ac:dyDescent="0.25">
      <c r="A34299" s="80">
        <v>1121694</v>
      </c>
      <c r="B34299" s="104" t="s">
        <v>236</v>
      </c>
      <c r="C34299" s="88">
        <v>35400</v>
      </c>
    </row>
    <row r="34300" spans="1:3" x14ac:dyDescent="0.25">
      <c r="A34300" s="80">
        <v>1121695</v>
      </c>
      <c r="B34300" s="104" t="s">
        <v>236</v>
      </c>
      <c r="C34300" s="81" t="s">
        <v>236</v>
      </c>
    </row>
    <row r="34301" spans="1:3" x14ac:dyDescent="0.25">
      <c r="A34301" s="80">
        <v>1121696</v>
      </c>
      <c r="B34301" s="104" t="s">
        <v>236</v>
      </c>
      <c r="C34301" s="81" t="s">
        <v>236</v>
      </c>
    </row>
    <row r="34302" spans="1:3" x14ac:dyDescent="0.25">
      <c r="A34302" s="80">
        <v>1121697</v>
      </c>
      <c r="B34302" s="104" t="s">
        <v>236</v>
      </c>
      <c r="C34302" s="81" t="s">
        <v>236</v>
      </c>
    </row>
    <row r="34303" spans="1:3" x14ac:dyDescent="0.25">
      <c r="A34303" s="80">
        <v>1121698</v>
      </c>
      <c r="B34303" s="104" t="s">
        <v>236</v>
      </c>
      <c r="C34303" s="81" t="s">
        <v>236</v>
      </c>
    </row>
    <row r="34304" spans="1:3" x14ac:dyDescent="0.25">
      <c r="A34304" s="80">
        <v>1121699</v>
      </c>
      <c r="B34304" s="104" t="s">
        <v>236</v>
      </c>
      <c r="C34304" s="88">
        <v>35402</v>
      </c>
    </row>
    <row r="34305" spans="1:3" x14ac:dyDescent="0.25">
      <c r="A34305" s="80">
        <v>1121701</v>
      </c>
      <c r="B34305" s="104" t="s">
        <v>236</v>
      </c>
      <c r="C34305" s="81" t="s">
        <v>236</v>
      </c>
    </row>
    <row r="34306" spans="1:3" x14ac:dyDescent="0.25">
      <c r="A34306" s="80">
        <v>1121702</v>
      </c>
      <c r="B34306" s="104" t="s">
        <v>236</v>
      </c>
      <c r="C34306" s="81" t="s">
        <v>236</v>
      </c>
    </row>
    <row r="34307" spans="1:3" x14ac:dyDescent="0.25">
      <c r="A34307" s="80">
        <v>1121703</v>
      </c>
      <c r="B34307" s="91">
        <v>1126668</v>
      </c>
      <c r="C34307" s="88">
        <v>35403</v>
      </c>
    </row>
    <row r="34308" spans="1:3" x14ac:dyDescent="0.25">
      <c r="A34308" s="80">
        <v>1121704</v>
      </c>
      <c r="B34308" s="91">
        <v>1126670</v>
      </c>
      <c r="C34308" s="88">
        <v>35404</v>
      </c>
    </row>
    <row r="34309" spans="1:3" x14ac:dyDescent="0.25">
      <c r="A34309" s="80">
        <v>1121705</v>
      </c>
      <c r="B34309" s="104" t="s">
        <v>236</v>
      </c>
      <c r="C34309" s="81" t="s">
        <v>236</v>
      </c>
    </row>
    <row r="34310" spans="1:3" x14ac:dyDescent="0.25">
      <c r="A34310" s="80">
        <v>1121706</v>
      </c>
      <c r="B34310" s="104" t="s">
        <v>236</v>
      </c>
      <c r="C34310" s="88">
        <v>35405</v>
      </c>
    </row>
    <row r="34311" spans="1:3" x14ac:dyDescent="0.25">
      <c r="A34311" s="80">
        <v>1121707</v>
      </c>
      <c r="B34311" s="104" t="s">
        <v>236</v>
      </c>
      <c r="C34311" s="81" t="s">
        <v>236</v>
      </c>
    </row>
    <row r="34312" spans="1:3" x14ac:dyDescent="0.25">
      <c r="A34312" s="80">
        <v>1121708</v>
      </c>
      <c r="B34312" s="91">
        <v>1126675</v>
      </c>
      <c r="C34312" s="88">
        <v>35406</v>
      </c>
    </row>
    <row r="34313" spans="1:3" x14ac:dyDescent="0.25">
      <c r="A34313" s="80">
        <v>1121710</v>
      </c>
      <c r="B34313" s="104" t="s">
        <v>236</v>
      </c>
      <c r="C34313" s="81" t="s">
        <v>236</v>
      </c>
    </row>
    <row r="34314" spans="1:3" x14ac:dyDescent="0.25">
      <c r="A34314" s="80">
        <v>1121712</v>
      </c>
      <c r="B34314" s="104" t="s">
        <v>236</v>
      </c>
      <c r="C34314" s="81" t="s">
        <v>236</v>
      </c>
    </row>
    <row r="34315" spans="1:3" x14ac:dyDescent="0.25">
      <c r="A34315" s="80">
        <v>1121713</v>
      </c>
      <c r="B34315" s="104" t="s">
        <v>236</v>
      </c>
      <c r="C34315" s="81" t="s">
        <v>236</v>
      </c>
    </row>
    <row r="34316" spans="1:3" x14ac:dyDescent="0.25">
      <c r="A34316" s="80">
        <v>1121714</v>
      </c>
      <c r="B34316" s="104" t="s">
        <v>236</v>
      </c>
      <c r="C34316" s="88">
        <v>35407</v>
      </c>
    </row>
    <row r="34317" spans="1:3" x14ac:dyDescent="0.25">
      <c r="A34317" s="80">
        <v>1121715</v>
      </c>
      <c r="B34317" s="104" t="s">
        <v>236</v>
      </c>
      <c r="C34317" s="88">
        <v>35408</v>
      </c>
    </row>
    <row r="34318" spans="1:3" x14ac:dyDescent="0.25">
      <c r="A34318" s="80">
        <v>1121716</v>
      </c>
      <c r="B34318" s="104" t="s">
        <v>236</v>
      </c>
      <c r="C34318" s="81" t="s">
        <v>236</v>
      </c>
    </row>
    <row r="34319" spans="1:3" x14ac:dyDescent="0.25">
      <c r="A34319" s="80">
        <v>1121717</v>
      </c>
      <c r="B34319" s="104" t="s">
        <v>236</v>
      </c>
      <c r="C34319" s="81" t="s">
        <v>236</v>
      </c>
    </row>
    <row r="34320" spans="1:3" x14ac:dyDescent="0.25">
      <c r="A34320" s="80">
        <v>1121718</v>
      </c>
      <c r="B34320" s="104" t="s">
        <v>236</v>
      </c>
      <c r="C34320" s="88">
        <v>35410</v>
      </c>
    </row>
    <row r="34321" spans="1:3" x14ac:dyDescent="0.25">
      <c r="A34321" s="80">
        <v>1121719</v>
      </c>
      <c r="B34321" s="104" t="s">
        <v>236</v>
      </c>
      <c r="C34321" s="88">
        <v>35413</v>
      </c>
    </row>
    <row r="34322" spans="1:3" x14ac:dyDescent="0.25">
      <c r="A34322" s="80">
        <v>1121721</v>
      </c>
      <c r="B34322" s="104" t="s">
        <v>236</v>
      </c>
      <c r="C34322" s="81" t="s">
        <v>236</v>
      </c>
    </row>
    <row r="34323" spans="1:3" x14ac:dyDescent="0.25">
      <c r="A34323" s="80">
        <v>1121722</v>
      </c>
      <c r="B34323" s="104" t="s">
        <v>236</v>
      </c>
      <c r="C34323" s="81" t="s">
        <v>236</v>
      </c>
    </row>
    <row r="34324" spans="1:3" x14ac:dyDescent="0.25">
      <c r="A34324" s="80">
        <v>1121723</v>
      </c>
      <c r="B34324" s="104" t="s">
        <v>236</v>
      </c>
      <c r="C34324" s="88">
        <v>35415</v>
      </c>
    </row>
    <row r="34325" spans="1:3" x14ac:dyDescent="0.25">
      <c r="A34325" s="80">
        <v>1121724</v>
      </c>
      <c r="B34325" s="91">
        <v>1125751</v>
      </c>
      <c r="C34325" s="88">
        <v>35416</v>
      </c>
    </row>
    <row r="34326" spans="1:3" x14ac:dyDescent="0.25">
      <c r="A34326" s="80">
        <v>1121725</v>
      </c>
      <c r="B34326" s="104" t="s">
        <v>236</v>
      </c>
      <c r="C34326" s="88">
        <v>35417</v>
      </c>
    </row>
    <row r="34327" spans="1:3" x14ac:dyDescent="0.25">
      <c r="A34327" s="80">
        <v>1121726</v>
      </c>
      <c r="B34327" s="104" t="s">
        <v>236</v>
      </c>
      <c r="C34327" s="88">
        <v>35418</v>
      </c>
    </row>
    <row r="34328" spans="1:3" x14ac:dyDescent="0.25">
      <c r="A34328" s="80">
        <v>1121727</v>
      </c>
      <c r="B34328" s="91">
        <v>1124920</v>
      </c>
      <c r="C34328" s="88">
        <v>35420</v>
      </c>
    </row>
    <row r="34329" spans="1:3" x14ac:dyDescent="0.25">
      <c r="A34329" s="80">
        <v>1121728</v>
      </c>
      <c r="B34329" s="104" t="s">
        <v>236</v>
      </c>
      <c r="C34329" s="88">
        <v>35422</v>
      </c>
    </row>
    <row r="34330" spans="1:3" x14ac:dyDescent="0.25">
      <c r="A34330" s="80">
        <v>1121729</v>
      </c>
      <c r="B34330" s="104" t="s">
        <v>236</v>
      </c>
      <c r="C34330" s="88">
        <v>35423</v>
      </c>
    </row>
    <row r="34331" spans="1:3" x14ac:dyDescent="0.25">
      <c r="A34331" s="80">
        <v>1121730</v>
      </c>
      <c r="B34331" s="104" t="s">
        <v>236</v>
      </c>
      <c r="C34331" s="81" t="s">
        <v>236</v>
      </c>
    </row>
    <row r="34332" spans="1:3" x14ac:dyDescent="0.25">
      <c r="A34332" s="80">
        <v>1121731</v>
      </c>
      <c r="B34332" s="91">
        <v>1124749</v>
      </c>
      <c r="C34332" s="88">
        <v>35424</v>
      </c>
    </row>
    <row r="34333" spans="1:3" x14ac:dyDescent="0.25">
      <c r="A34333" s="80">
        <v>1121732</v>
      </c>
      <c r="B34333" s="91">
        <v>1124751</v>
      </c>
      <c r="C34333" s="88">
        <v>35425</v>
      </c>
    </row>
    <row r="34334" spans="1:3" x14ac:dyDescent="0.25">
      <c r="A34334" s="80">
        <v>1121733</v>
      </c>
      <c r="B34334" s="104" t="s">
        <v>236</v>
      </c>
      <c r="C34334" s="88">
        <v>35426</v>
      </c>
    </row>
    <row r="34335" spans="1:3" x14ac:dyDescent="0.25">
      <c r="A34335" s="80">
        <v>1121735</v>
      </c>
      <c r="B34335" s="104" t="s">
        <v>236</v>
      </c>
      <c r="C34335" s="81" t="s">
        <v>236</v>
      </c>
    </row>
    <row r="34336" spans="1:3" x14ac:dyDescent="0.25">
      <c r="A34336" s="80">
        <v>1121736</v>
      </c>
      <c r="B34336" s="104" t="s">
        <v>236</v>
      </c>
      <c r="C34336" s="88">
        <v>35427</v>
      </c>
    </row>
    <row r="34337" spans="1:3" x14ac:dyDescent="0.25">
      <c r="A34337" s="80">
        <v>1121737</v>
      </c>
      <c r="B34337" s="104" t="s">
        <v>236</v>
      </c>
      <c r="C34337" s="81" t="s">
        <v>236</v>
      </c>
    </row>
    <row r="34338" spans="1:3" x14ac:dyDescent="0.25">
      <c r="A34338" s="80">
        <v>1121738</v>
      </c>
      <c r="B34338" s="104" t="s">
        <v>236</v>
      </c>
      <c r="C34338" s="81" t="s">
        <v>236</v>
      </c>
    </row>
    <row r="34339" spans="1:3" x14ac:dyDescent="0.25">
      <c r="A34339" s="80">
        <v>1121739</v>
      </c>
      <c r="B34339" s="104" t="s">
        <v>236</v>
      </c>
      <c r="C34339" s="81" t="s">
        <v>236</v>
      </c>
    </row>
    <row r="34340" spans="1:3" x14ac:dyDescent="0.25">
      <c r="A34340" s="80">
        <v>1121740</v>
      </c>
      <c r="B34340" s="104" t="s">
        <v>236</v>
      </c>
      <c r="C34340" s="88">
        <v>35428</v>
      </c>
    </row>
    <row r="34341" spans="1:3" x14ac:dyDescent="0.25">
      <c r="A34341" s="80">
        <v>1121741</v>
      </c>
      <c r="B34341" s="91">
        <v>1125147</v>
      </c>
      <c r="C34341" s="88">
        <v>35429</v>
      </c>
    </row>
    <row r="34342" spans="1:3" x14ac:dyDescent="0.25">
      <c r="A34342" s="80">
        <v>1121742</v>
      </c>
      <c r="B34342" s="91">
        <v>1125538</v>
      </c>
      <c r="C34342" s="88">
        <v>35430</v>
      </c>
    </row>
    <row r="34343" spans="1:3" x14ac:dyDescent="0.25">
      <c r="A34343" s="80">
        <v>1121743</v>
      </c>
      <c r="B34343" s="104" t="s">
        <v>236</v>
      </c>
      <c r="C34343" s="88">
        <v>4192</v>
      </c>
    </row>
    <row r="34344" spans="1:3" x14ac:dyDescent="0.25">
      <c r="A34344" s="80">
        <v>1121744</v>
      </c>
      <c r="B34344" s="104" t="s">
        <v>236</v>
      </c>
      <c r="C34344" s="88">
        <v>75566</v>
      </c>
    </row>
    <row r="34345" spans="1:3" x14ac:dyDescent="0.25">
      <c r="A34345" s="80">
        <v>1121745</v>
      </c>
      <c r="B34345" s="104" t="s">
        <v>236</v>
      </c>
      <c r="C34345" s="81" t="s">
        <v>236</v>
      </c>
    </row>
    <row r="34346" spans="1:3" x14ac:dyDescent="0.25">
      <c r="A34346" s="80">
        <v>1121746</v>
      </c>
      <c r="B34346" s="104" t="s">
        <v>236</v>
      </c>
      <c r="C34346" s="81" t="s">
        <v>236</v>
      </c>
    </row>
    <row r="34347" spans="1:3" x14ac:dyDescent="0.25">
      <c r="A34347" s="80">
        <v>1121747</v>
      </c>
      <c r="B34347" s="104" t="s">
        <v>236</v>
      </c>
      <c r="C34347" s="81" t="s">
        <v>236</v>
      </c>
    </row>
    <row r="34348" spans="1:3" x14ac:dyDescent="0.25">
      <c r="A34348" s="80">
        <v>1121748</v>
      </c>
      <c r="B34348" s="104" t="s">
        <v>236</v>
      </c>
      <c r="C34348" s="88">
        <v>5531</v>
      </c>
    </row>
    <row r="34349" spans="1:3" x14ac:dyDescent="0.25">
      <c r="A34349" s="80">
        <v>1121749</v>
      </c>
      <c r="B34349" s="104" t="s">
        <v>236</v>
      </c>
      <c r="C34349" s="88">
        <v>35435</v>
      </c>
    </row>
    <row r="34350" spans="1:3" x14ac:dyDescent="0.25">
      <c r="A34350" s="80">
        <v>1121750</v>
      </c>
      <c r="B34350" s="104" t="s">
        <v>236</v>
      </c>
      <c r="C34350" s="88">
        <v>35438</v>
      </c>
    </row>
    <row r="34351" spans="1:3" x14ac:dyDescent="0.25">
      <c r="A34351" s="80">
        <v>1121751</v>
      </c>
      <c r="B34351" s="104" t="s">
        <v>236</v>
      </c>
      <c r="C34351" s="81" t="s">
        <v>236</v>
      </c>
    </row>
    <row r="34352" spans="1:3" x14ac:dyDescent="0.25">
      <c r="A34352" s="80">
        <v>1121752</v>
      </c>
      <c r="B34352" s="104" t="s">
        <v>236</v>
      </c>
      <c r="C34352" s="88">
        <v>35448</v>
      </c>
    </row>
    <row r="34353" spans="1:3" x14ac:dyDescent="0.25">
      <c r="A34353" s="80">
        <v>1121753</v>
      </c>
      <c r="B34353" s="91">
        <v>1124186</v>
      </c>
      <c r="C34353" s="88">
        <v>35431</v>
      </c>
    </row>
    <row r="34354" spans="1:3" x14ac:dyDescent="0.25">
      <c r="A34354" s="80">
        <v>1121754</v>
      </c>
      <c r="B34354" s="91">
        <v>1126677</v>
      </c>
      <c r="C34354" s="88">
        <v>35432</v>
      </c>
    </row>
    <row r="34355" spans="1:3" x14ac:dyDescent="0.25">
      <c r="A34355" s="80">
        <v>1121755</v>
      </c>
      <c r="B34355" s="91">
        <v>1123953</v>
      </c>
      <c r="C34355" s="88">
        <v>35433</v>
      </c>
    </row>
    <row r="34356" spans="1:3" x14ac:dyDescent="0.25">
      <c r="A34356" s="80">
        <v>1121756</v>
      </c>
      <c r="B34356" s="91">
        <v>1126684</v>
      </c>
      <c r="C34356" s="88">
        <v>35434</v>
      </c>
    </row>
    <row r="34357" spans="1:3" x14ac:dyDescent="0.25">
      <c r="A34357" s="80">
        <v>1121757</v>
      </c>
      <c r="B34357" s="91">
        <v>1126691</v>
      </c>
      <c r="C34357" s="88">
        <v>35437</v>
      </c>
    </row>
    <row r="34358" spans="1:3" x14ac:dyDescent="0.25">
      <c r="A34358" s="80">
        <v>1121758</v>
      </c>
      <c r="B34358" s="104" t="s">
        <v>236</v>
      </c>
      <c r="C34358" s="88">
        <v>35440</v>
      </c>
    </row>
    <row r="34359" spans="1:3" x14ac:dyDescent="0.25">
      <c r="A34359" s="80">
        <v>1121759</v>
      </c>
      <c r="B34359" s="91">
        <v>1124425</v>
      </c>
      <c r="C34359" s="88">
        <v>35442</v>
      </c>
    </row>
    <row r="34360" spans="1:3" x14ac:dyDescent="0.25">
      <c r="A34360" s="80">
        <v>1121760</v>
      </c>
      <c r="B34360" s="91">
        <v>1126693</v>
      </c>
      <c r="C34360" s="88">
        <v>35443</v>
      </c>
    </row>
    <row r="34361" spans="1:3" x14ac:dyDescent="0.25">
      <c r="A34361" s="80">
        <v>1121761</v>
      </c>
      <c r="B34361" s="104" t="s">
        <v>236</v>
      </c>
      <c r="C34361" s="88">
        <v>35446</v>
      </c>
    </row>
    <row r="34362" spans="1:3" x14ac:dyDescent="0.25">
      <c r="A34362" s="80">
        <v>1121762</v>
      </c>
      <c r="B34362" s="104" t="s">
        <v>236</v>
      </c>
      <c r="C34362" s="81" t="s">
        <v>236</v>
      </c>
    </row>
    <row r="34363" spans="1:3" x14ac:dyDescent="0.25">
      <c r="A34363" s="80">
        <v>1121763</v>
      </c>
      <c r="B34363" s="104" t="s">
        <v>236</v>
      </c>
      <c r="C34363" s="81" t="s">
        <v>236</v>
      </c>
    </row>
    <row r="34364" spans="1:3" x14ac:dyDescent="0.25">
      <c r="A34364" s="80">
        <v>1121764</v>
      </c>
      <c r="B34364" s="104" t="s">
        <v>236</v>
      </c>
      <c r="C34364" s="81" t="s">
        <v>236</v>
      </c>
    </row>
    <row r="34365" spans="1:3" x14ac:dyDescent="0.25">
      <c r="A34365" s="80">
        <v>1121765</v>
      </c>
      <c r="B34365" s="104" t="s">
        <v>236</v>
      </c>
      <c r="C34365" s="81" t="s">
        <v>236</v>
      </c>
    </row>
    <row r="34366" spans="1:3" x14ac:dyDescent="0.25">
      <c r="A34366" s="80">
        <v>1121766</v>
      </c>
      <c r="B34366" s="104" t="s">
        <v>236</v>
      </c>
      <c r="C34366" s="88">
        <v>35449</v>
      </c>
    </row>
    <row r="34367" spans="1:3" x14ac:dyDescent="0.25">
      <c r="A34367" s="80">
        <v>1121767</v>
      </c>
      <c r="B34367" s="104" t="s">
        <v>236</v>
      </c>
      <c r="C34367" s="88">
        <v>35451</v>
      </c>
    </row>
    <row r="34368" spans="1:3" x14ac:dyDescent="0.25">
      <c r="A34368" s="80">
        <v>1121768</v>
      </c>
      <c r="B34368" s="104" t="s">
        <v>236</v>
      </c>
      <c r="C34368" s="81" t="s">
        <v>236</v>
      </c>
    </row>
    <row r="34369" spans="1:3" x14ac:dyDescent="0.25">
      <c r="A34369" s="80">
        <v>1121769</v>
      </c>
      <c r="B34369" s="91">
        <v>1124426</v>
      </c>
      <c r="C34369" s="88">
        <v>35454</v>
      </c>
    </row>
    <row r="34370" spans="1:3" x14ac:dyDescent="0.25">
      <c r="A34370" s="80">
        <v>1121770</v>
      </c>
      <c r="B34370" s="104" t="s">
        <v>236</v>
      </c>
      <c r="C34370" s="81" t="s">
        <v>236</v>
      </c>
    </row>
    <row r="34371" spans="1:3" x14ac:dyDescent="0.25">
      <c r="A34371" s="80">
        <v>1121771</v>
      </c>
      <c r="B34371" s="104" t="s">
        <v>236</v>
      </c>
      <c r="C34371" s="81" t="s">
        <v>236</v>
      </c>
    </row>
    <row r="34372" spans="1:3" x14ac:dyDescent="0.25">
      <c r="A34372" s="80">
        <v>1121772</v>
      </c>
      <c r="B34372" s="104" t="s">
        <v>236</v>
      </c>
      <c r="C34372" s="81" t="s">
        <v>236</v>
      </c>
    </row>
    <row r="34373" spans="1:3" x14ac:dyDescent="0.25">
      <c r="A34373" s="80">
        <v>1121773</v>
      </c>
      <c r="B34373" s="104" t="s">
        <v>236</v>
      </c>
      <c r="C34373" s="88">
        <v>35459</v>
      </c>
    </row>
    <row r="34374" spans="1:3" x14ac:dyDescent="0.25">
      <c r="A34374" s="80">
        <v>1121774</v>
      </c>
      <c r="B34374" s="104" t="s">
        <v>236</v>
      </c>
      <c r="C34374" s="81" t="s">
        <v>236</v>
      </c>
    </row>
    <row r="34375" spans="1:3" x14ac:dyDescent="0.25">
      <c r="A34375" s="80">
        <v>1121775</v>
      </c>
      <c r="B34375" s="104" t="s">
        <v>236</v>
      </c>
      <c r="C34375" s="88">
        <v>35460</v>
      </c>
    </row>
    <row r="34376" spans="1:3" x14ac:dyDescent="0.25">
      <c r="A34376" s="80">
        <v>1121776</v>
      </c>
      <c r="B34376" s="104" t="s">
        <v>236</v>
      </c>
      <c r="C34376" s="88">
        <v>35461</v>
      </c>
    </row>
    <row r="34377" spans="1:3" x14ac:dyDescent="0.25">
      <c r="A34377" s="80">
        <v>1121777</v>
      </c>
      <c r="B34377" s="104" t="s">
        <v>236</v>
      </c>
      <c r="C34377" s="88">
        <v>35463</v>
      </c>
    </row>
    <row r="34378" spans="1:3" x14ac:dyDescent="0.25">
      <c r="A34378" s="80">
        <v>1121778</v>
      </c>
      <c r="B34378" s="91">
        <v>1124432</v>
      </c>
      <c r="C34378" s="88">
        <v>35464</v>
      </c>
    </row>
    <row r="34379" spans="1:3" x14ac:dyDescent="0.25">
      <c r="A34379" s="80">
        <v>1121779</v>
      </c>
      <c r="B34379" s="104" t="s">
        <v>236</v>
      </c>
      <c r="C34379" s="88">
        <v>35466</v>
      </c>
    </row>
    <row r="34380" spans="1:3" x14ac:dyDescent="0.25">
      <c r="A34380" s="80">
        <v>1121780</v>
      </c>
      <c r="B34380" s="104" t="s">
        <v>236</v>
      </c>
      <c r="C34380" s="88">
        <v>53211</v>
      </c>
    </row>
    <row r="34381" spans="1:3" x14ac:dyDescent="0.25">
      <c r="A34381" s="80">
        <v>1121781</v>
      </c>
      <c r="B34381" s="91">
        <v>1126700</v>
      </c>
      <c r="C34381" s="88">
        <v>35467</v>
      </c>
    </row>
    <row r="34382" spans="1:3" x14ac:dyDescent="0.25">
      <c r="A34382" s="80">
        <v>1121782</v>
      </c>
      <c r="B34382" s="104" t="s">
        <v>236</v>
      </c>
      <c r="C34382" s="88">
        <v>35468</v>
      </c>
    </row>
    <row r="34383" spans="1:3" x14ac:dyDescent="0.25">
      <c r="A34383" s="80">
        <v>1121783</v>
      </c>
      <c r="B34383" s="104" t="s">
        <v>236</v>
      </c>
      <c r="C34383" s="88">
        <v>35470</v>
      </c>
    </row>
    <row r="34384" spans="1:3" x14ac:dyDescent="0.25">
      <c r="A34384" s="80">
        <v>1121784</v>
      </c>
      <c r="B34384" s="104" t="s">
        <v>236</v>
      </c>
      <c r="C34384" s="81" t="s">
        <v>236</v>
      </c>
    </row>
    <row r="34385" spans="1:3" x14ac:dyDescent="0.25">
      <c r="A34385" s="80">
        <v>1121785</v>
      </c>
      <c r="B34385" s="104" t="s">
        <v>236</v>
      </c>
      <c r="C34385" s="88">
        <v>35471</v>
      </c>
    </row>
    <row r="34386" spans="1:3" x14ac:dyDescent="0.25">
      <c r="A34386" s="80">
        <v>1121786</v>
      </c>
      <c r="B34386" s="104" t="s">
        <v>236</v>
      </c>
      <c r="C34386" s="88">
        <v>35473</v>
      </c>
    </row>
    <row r="34387" spans="1:3" x14ac:dyDescent="0.25">
      <c r="A34387" s="80">
        <v>1121787</v>
      </c>
      <c r="B34387" s="104" t="s">
        <v>236</v>
      </c>
      <c r="C34387" s="81" t="s">
        <v>236</v>
      </c>
    </row>
    <row r="34388" spans="1:3" x14ac:dyDescent="0.25">
      <c r="A34388" s="80">
        <v>1121788</v>
      </c>
      <c r="B34388" s="91">
        <v>1125643</v>
      </c>
      <c r="C34388" s="88">
        <v>35474</v>
      </c>
    </row>
    <row r="34389" spans="1:3" x14ac:dyDescent="0.25">
      <c r="A34389" s="80">
        <v>1121789</v>
      </c>
      <c r="B34389" s="104" t="s">
        <v>236</v>
      </c>
      <c r="C34389" s="81" t="s">
        <v>236</v>
      </c>
    </row>
    <row r="34390" spans="1:3" x14ac:dyDescent="0.25">
      <c r="A34390" s="80">
        <v>1121790</v>
      </c>
      <c r="B34390" s="104" t="s">
        <v>236</v>
      </c>
      <c r="C34390" s="81" t="s">
        <v>236</v>
      </c>
    </row>
    <row r="34391" spans="1:3" x14ac:dyDescent="0.25">
      <c r="A34391" s="80">
        <v>1121791</v>
      </c>
      <c r="B34391" s="104" t="s">
        <v>236</v>
      </c>
      <c r="C34391" s="81" t="s">
        <v>236</v>
      </c>
    </row>
    <row r="34392" spans="1:3" x14ac:dyDescent="0.25">
      <c r="A34392" s="80">
        <v>1121792</v>
      </c>
      <c r="B34392" s="104" t="s">
        <v>236</v>
      </c>
      <c r="C34392" s="81" t="s">
        <v>236</v>
      </c>
    </row>
    <row r="34393" spans="1:3" x14ac:dyDescent="0.25">
      <c r="A34393" s="80">
        <v>1121793</v>
      </c>
      <c r="B34393" s="104" t="s">
        <v>236</v>
      </c>
      <c r="C34393" s="81" t="s">
        <v>236</v>
      </c>
    </row>
    <row r="34394" spans="1:3" x14ac:dyDescent="0.25">
      <c r="A34394" s="80">
        <v>1121794</v>
      </c>
      <c r="B34394" s="104" t="s">
        <v>236</v>
      </c>
      <c r="C34394" s="88">
        <v>35475</v>
      </c>
    </row>
    <row r="34395" spans="1:3" x14ac:dyDescent="0.25">
      <c r="A34395" s="80">
        <v>1121795</v>
      </c>
      <c r="B34395" s="104" t="s">
        <v>236</v>
      </c>
      <c r="C34395" s="88">
        <v>35477</v>
      </c>
    </row>
    <row r="34396" spans="1:3" x14ac:dyDescent="0.25">
      <c r="A34396" s="80">
        <v>1121796</v>
      </c>
      <c r="B34396" s="91">
        <v>1126702</v>
      </c>
      <c r="C34396" s="88">
        <v>35478</v>
      </c>
    </row>
    <row r="34397" spans="1:3" x14ac:dyDescent="0.25">
      <c r="A34397" s="80">
        <v>1121797</v>
      </c>
      <c r="B34397" s="91">
        <v>1126234</v>
      </c>
      <c r="C34397" s="88">
        <v>35479</v>
      </c>
    </row>
    <row r="34398" spans="1:3" x14ac:dyDescent="0.25">
      <c r="A34398" s="80">
        <v>1121798</v>
      </c>
      <c r="B34398" s="104" t="s">
        <v>236</v>
      </c>
      <c r="C34398" s="81" t="s">
        <v>236</v>
      </c>
    </row>
    <row r="34399" spans="1:3" x14ac:dyDescent="0.25">
      <c r="A34399" s="80">
        <v>1121799</v>
      </c>
      <c r="B34399" s="104" t="s">
        <v>236</v>
      </c>
      <c r="C34399" s="81" t="s">
        <v>236</v>
      </c>
    </row>
    <row r="34400" spans="1:3" x14ac:dyDescent="0.25">
      <c r="A34400" s="80">
        <v>1121800</v>
      </c>
      <c r="B34400" s="91">
        <v>1126704</v>
      </c>
      <c r="C34400" s="88">
        <v>35480</v>
      </c>
    </row>
    <row r="34401" spans="1:3" x14ac:dyDescent="0.25">
      <c r="A34401" s="80">
        <v>1121801</v>
      </c>
      <c r="B34401" s="104" t="s">
        <v>236</v>
      </c>
      <c r="C34401" s="88">
        <v>35481</v>
      </c>
    </row>
    <row r="34402" spans="1:3" x14ac:dyDescent="0.25">
      <c r="A34402" s="80">
        <v>1121802</v>
      </c>
      <c r="B34402" s="91">
        <v>1124437</v>
      </c>
      <c r="C34402" s="88">
        <v>35505</v>
      </c>
    </row>
    <row r="34403" spans="1:3" x14ac:dyDescent="0.25">
      <c r="A34403" s="80">
        <v>1121803</v>
      </c>
      <c r="B34403" s="104" t="s">
        <v>236</v>
      </c>
      <c r="C34403" s="88">
        <v>35482</v>
      </c>
    </row>
    <row r="34404" spans="1:3" x14ac:dyDescent="0.25">
      <c r="A34404" s="80">
        <v>1121804</v>
      </c>
      <c r="B34404" s="104" t="s">
        <v>236</v>
      </c>
      <c r="C34404" s="88">
        <v>35483</v>
      </c>
    </row>
    <row r="34405" spans="1:3" x14ac:dyDescent="0.25">
      <c r="A34405" s="80">
        <v>1121806</v>
      </c>
      <c r="B34405" s="104" t="s">
        <v>236</v>
      </c>
      <c r="C34405" s="81" t="s">
        <v>236</v>
      </c>
    </row>
    <row r="34406" spans="1:3" x14ac:dyDescent="0.25">
      <c r="A34406" s="80">
        <v>1121807</v>
      </c>
      <c r="B34406" s="104" t="s">
        <v>236</v>
      </c>
      <c r="C34406" s="81" t="s">
        <v>236</v>
      </c>
    </row>
    <row r="34407" spans="1:3" x14ac:dyDescent="0.25">
      <c r="A34407" s="80">
        <v>1121808</v>
      </c>
      <c r="B34407" s="104" t="s">
        <v>236</v>
      </c>
      <c r="C34407" s="88">
        <v>35484</v>
      </c>
    </row>
    <row r="34408" spans="1:3" x14ac:dyDescent="0.25">
      <c r="A34408" s="80">
        <v>1121809</v>
      </c>
      <c r="B34408" s="104" t="s">
        <v>236</v>
      </c>
      <c r="C34408" s="88">
        <v>65182</v>
      </c>
    </row>
    <row r="34409" spans="1:3" x14ac:dyDescent="0.25">
      <c r="A34409" s="80">
        <v>1121810</v>
      </c>
      <c r="B34409" s="104" t="s">
        <v>236</v>
      </c>
      <c r="C34409" s="81" t="s">
        <v>236</v>
      </c>
    </row>
    <row r="34410" spans="1:3" x14ac:dyDescent="0.25">
      <c r="A34410" s="80">
        <v>1121811</v>
      </c>
      <c r="B34410" s="104" t="s">
        <v>236</v>
      </c>
      <c r="C34410" s="81" t="s">
        <v>236</v>
      </c>
    </row>
    <row r="34411" spans="1:3" x14ac:dyDescent="0.25">
      <c r="A34411" s="80">
        <v>1121812</v>
      </c>
      <c r="B34411" s="104" t="s">
        <v>236</v>
      </c>
      <c r="C34411" s="88">
        <v>35486</v>
      </c>
    </row>
    <row r="34412" spans="1:3" x14ac:dyDescent="0.25">
      <c r="A34412" s="80">
        <v>1121813</v>
      </c>
      <c r="B34412" s="104" t="s">
        <v>236</v>
      </c>
      <c r="C34412" s="81" t="s">
        <v>236</v>
      </c>
    </row>
    <row r="34413" spans="1:3" x14ac:dyDescent="0.25">
      <c r="A34413" s="80">
        <v>1121814</v>
      </c>
      <c r="B34413" s="104" t="s">
        <v>236</v>
      </c>
      <c r="C34413" s="81" t="s">
        <v>236</v>
      </c>
    </row>
    <row r="34414" spans="1:3" x14ac:dyDescent="0.25">
      <c r="A34414" s="80">
        <v>1121815</v>
      </c>
      <c r="B34414" s="104" t="s">
        <v>236</v>
      </c>
      <c r="C34414" s="88">
        <v>35487</v>
      </c>
    </row>
    <row r="34415" spans="1:3" x14ac:dyDescent="0.25">
      <c r="A34415" s="80">
        <v>1121816</v>
      </c>
      <c r="B34415" s="104" t="s">
        <v>236</v>
      </c>
      <c r="C34415" s="81" t="s">
        <v>236</v>
      </c>
    </row>
    <row r="34416" spans="1:3" x14ac:dyDescent="0.25">
      <c r="A34416" s="80">
        <v>1121817</v>
      </c>
      <c r="B34416" s="91">
        <v>1126266</v>
      </c>
      <c r="C34416" s="88">
        <v>35488</v>
      </c>
    </row>
    <row r="34417" spans="1:3" x14ac:dyDescent="0.25">
      <c r="A34417" s="80">
        <v>1121818</v>
      </c>
      <c r="B34417" s="91">
        <v>1125645</v>
      </c>
      <c r="C34417" s="88">
        <v>35489</v>
      </c>
    </row>
    <row r="34418" spans="1:3" x14ac:dyDescent="0.25">
      <c r="A34418" s="80">
        <v>1121819</v>
      </c>
      <c r="B34418" s="104" t="s">
        <v>236</v>
      </c>
      <c r="C34418" s="81" t="s">
        <v>236</v>
      </c>
    </row>
    <row r="34419" spans="1:3" x14ac:dyDescent="0.25">
      <c r="A34419" s="80">
        <v>1121820</v>
      </c>
      <c r="B34419" s="91">
        <v>1126707</v>
      </c>
      <c r="C34419" s="88">
        <v>35490</v>
      </c>
    </row>
    <row r="34420" spans="1:3" x14ac:dyDescent="0.25">
      <c r="A34420" s="80">
        <v>1121821</v>
      </c>
      <c r="B34420" s="91">
        <v>1125647</v>
      </c>
      <c r="C34420" s="88">
        <v>35494</v>
      </c>
    </row>
    <row r="34421" spans="1:3" x14ac:dyDescent="0.25">
      <c r="A34421" s="80">
        <v>1121822</v>
      </c>
      <c r="B34421" s="91">
        <v>1125650</v>
      </c>
      <c r="C34421" s="88">
        <v>35496</v>
      </c>
    </row>
    <row r="34422" spans="1:3" x14ac:dyDescent="0.25">
      <c r="A34422" s="80">
        <v>1121823</v>
      </c>
      <c r="B34422" s="91">
        <v>1126710</v>
      </c>
      <c r="C34422" s="88">
        <v>35498</v>
      </c>
    </row>
    <row r="34423" spans="1:3" x14ac:dyDescent="0.25">
      <c r="A34423" s="80">
        <v>1121824</v>
      </c>
      <c r="B34423" s="91">
        <v>1123971</v>
      </c>
      <c r="C34423" s="88">
        <v>35499</v>
      </c>
    </row>
    <row r="34424" spans="1:3" x14ac:dyDescent="0.25">
      <c r="A34424" s="80">
        <v>1121825</v>
      </c>
      <c r="B34424" s="104" t="s">
        <v>236</v>
      </c>
      <c r="C34424" s="81" t="s">
        <v>236</v>
      </c>
    </row>
    <row r="34425" spans="1:3" x14ac:dyDescent="0.25">
      <c r="A34425" s="80">
        <v>1121826</v>
      </c>
      <c r="B34425" s="91">
        <v>1126747</v>
      </c>
      <c r="C34425" s="88">
        <v>35500</v>
      </c>
    </row>
    <row r="34426" spans="1:3" x14ac:dyDescent="0.25">
      <c r="A34426" s="80">
        <v>1121827</v>
      </c>
      <c r="B34426" s="91">
        <v>1126748</v>
      </c>
      <c r="C34426" s="88">
        <v>35502</v>
      </c>
    </row>
    <row r="34427" spans="1:3" x14ac:dyDescent="0.25">
      <c r="A34427" s="80">
        <v>1121828</v>
      </c>
      <c r="B34427" s="104" t="s">
        <v>236</v>
      </c>
      <c r="C34427" s="88">
        <v>35503</v>
      </c>
    </row>
    <row r="34428" spans="1:3" x14ac:dyDescent="0.25">
      <c r="A34428" s="80">
        <v>1121829</v>
      </c>
      <c r="B34428" s="91">
        <v>1126749</v>
      </c>
      <c r="C34428" s="88">
        <v>35504</v>
      </c>
    </row>
    <row r="34429" spans="1:3" x14ac:dyDescent="0.25">
      <c r="A34429" s="80">
        <v>1121830</v>
      </c>
      <c r="B34429" s="104" t="s">
        <v>236</v>
      </c>
      <c r="C34429" s="81" t="s">
        <v>236</v>
      </c>
    </row>
    <row r="34430" spans="1:3" x14ac:dyDescent="0.25">
      <c r="A34430" s="80">
        <v>1121831</v>
      </c>
      <c r="B34430" s="104" t="s">
        <v>236</v>
      </c>
      <c r="C34430" s="81" t="s">
        <v>236</v>
      </c>
    </row>
    <row r="34431" spans="1:3" x14ac:dyDescent="0.25">
      <c r="A34431" s="80">
        <v>1121832</v>
      </c>
      <c r="B34431" s="104" t="s">
        <v>236</v>
      </c>
      <c r="C34431" s="88">
        <v>35506</v>
      </c>
    </row>
    <row r="34432" spans="1:3" x14ac:dyDescent="0.25">
      <c r="A34432" s="80">
        <v>1121833</v>
      </c>
      <c r="B34432" s="104" t="s">
        <v>236</v>
      </c>
      <c r="C34432" s="81" t="s">
        <v>236</v>
      </c>
    </row>
    <row r="34433" spans="1:3" x14ac:dyDescent="0.25">
      <c r="A34433" s="80">
        <v>1121834</v>
      </c>
      <c r="B34433" s="91">
        <v>1125197</v>
      </c>
      <c r="C34433" s="88">
        <v>35507</v>
      </c>
    </row>
    <row r="34434" spans="1:3" x14ac:dyDescent="0.25">
      <c r="A34434" s="80">
        <v>1121836</v>
      </c>
      <c r="B34434" s="104" t="s">
        <v>236</v>
      </c>
      <c r="C34434" s="81" t="s">
        <v>236</v>
      </c>
    </row>
    <row r="34435" spans="1:3" x14ac:dyDescent="0.25">
      <c r="A34435" s="80">
        <v>1121837</v>
      </c>
      <c r="B34435" s="104" t="s">
        <v>236</v>
      </c>
      <c r="C34435" s="81" t="s">
        <v>236</v>
      </c>
    </row>
    <row r="34436" spans="1:3" x14ac:dyDescent="0.25">
      <c r="A34436" s="80">
        <v>1121838</v>
      </c>
      <c r="B34436" s="104" t="s">
        <v>236</v>
      </c>
      <c r="C34436" s="81" t="s">
        <v>236</v>
      </c>
    </row>
    <row r="34437" spans="1:3" x14ac:dyDescent="0.25">
      <c r="A34437" s="80">
        <v>1121839</v>
      </c>
      <c r="B34437" s="91">
        <v>1122594</v>
      </c>
      <c r="C34437" s="88">
        <v>35508</v>
      </c>
    </row>
    <row r="34438" spans="1:3" x14ac:dyDescent="0.25">
      <c r="A34438" s="80">
        <v>1121840</v>
      </c>
      <c r="B34438" s="104" t="s">
        <v>236</v>
      </c>
      <c r="C34438" s="88">
        <v>35509</v>
      </c>
    </row>
    <row r="34439" spans="1:3" x14ac:dyDescent="0.25">
      <c r="A34439" s="80">
        <v>1121841</v>
      </c>
      <c r="B34439" s="104" t="s">
        <v>236</v>
      </c>
      <c r="C34439" s="88">
        <v>35511</v>
      </c>
    </row>
    <row r="34440" spans="1:3" x14ac:dyDescent="0.25">
      <c r="A34440" s="80">
        <v>1121842</v>
      </c>
      <c r="B34440" s="91">
        <v>1133471</v>
      </c>
      <c r="C34440" s="88">
        <v>35512</v>
      </c>
    </row>
    <row r="34441" spans="1:3" x14ac:dyDescent="0.25">
      <c r="A34441" s="80">
        <v>1121843</v>
      </c>
      <c r="B34441" s="104" t="s">
        <v>236</v>
      </c>
      <c r="C34441" s="81" t="s">
        <v>236</v>
      </c>
    </row>
    <row r="34442" spans="1:3" x14ac:dyDescent="0.25">
      <c r="A34442" s="80">
        <v>1121844</v>
      </c>
      <c r="B34442" s="104" t="s">
        <v>236</v>
      </c>
      <c r="C34442" s="88">
        <v>35514</v>
      </c>
    </row>
    <row r="34443" spans="1:3" x14ac:dyDescent="0.25">
      <c r="A34443" s="80">
        <v>1121845</v>
      </c>
      <c r="B34443" s="104" t="s">
        <v>236</v>
      </c>
      <c r="C34443" s="81" t="s">
        <v>236</v>
      </c>
    </row>
    <row r="34444" spans="1:3" x14ac:dyDescent="0.25">
      <c r="A34444" s="80">
        <v>1121846</v>
      </c>
      <c r="B34444" s="104" t="s">
        <v>236</v>
      </c>
      <c r="C34444" s="81" t="s">
        <v>236</v>
      </c>
    </row>
    <row r="34445" spans="1:3" x14ac:dyDescent="0.25">
      <c r="A34445" s="80">
        <v>1121847</v>
      </c>
      <c r="B34445" s="104" t="s">
        <v>236</v>
      </c>
      <c r="C34445" s="88">
        <v>35517</v>
      </c>
    </row>
    <row r="34446" spans="1:3" x14ac:dyDescent="0.25">
      <c r="A34446" s="80">
        <v>1121848</v>
      </c>
      <c r="B34446" s="104" t="s">
        <v>236</v>
      </c>
      <c r="C34446" s="81" t="s">
        <v>236</v>
      </c>
    </row>
    <row r="34447" spans="1:3" x14ac:dyDescent="0.25">
      <c r="A34447" s="80">
        <v>1121849</v>
      </c>
      <c r="B34447" s="91">
        <v>1124530</v>
      </c>
      <c r="C34447" s="88">
        <v>35518</v>
      </c>
    </row>
    <row r="34448" spans="1:3" x14ac:dyDescent="0.25">
      <c r="A34448" s="80">
        <v>1121850</v>
      </c>
      <c r="B34448" s="104" t="s">
        <v>236</v>
      </c>
      <c r="C34448" s="81" t="s">
        <v>236</v>
      </c>
    </row>
    <row r="34449" spans="1:3" x14ac:dyDescent="0.25">
      <c r="A34449" s="80">
        <v>1121851</v>
      </c>
      <c r="B34449" s="104" t="s">
        <v>236</v>
      </c>
      <c r="C34449" s="88">
        <v>35519</v>
      </c>
    </row>
    <row r="34450" spans="1:3" x14ac:dyDescent="0.25">
      <c r="A34450" s="80">
        <v>1121852</v>
      </c>
      <c r="B34450" s="104" t="s">
        <v>236</v>
      </c>
      <c r="C34450" s="81" t="s">
        <v>236</v>
      </c>
    </row>
    <row r="34451" spans="1:3" x14ac:dyDescent="0.25">
      <c r="A34451" s="80">
        <v>1121853</v>
      </c>
      <c r="B34451" s="104" t="s">
        <v>236</v>
      </c>
      <c r="C34451" s="88">
        <v>35521</v>
      </c>
    </row>
    <row r="34452" spans="1:3" x14ac:dyDescent="0.25">
      <c r="A34452" s="80">
        <v>1121854</v>
      </c>
      <c r="B34452" s="104" t="s">
        <v>236</v>
      </c>
      <c r="C34452" s="88">
        <v>35522</v>
      </c>
    </row>
    <row r="34453" spans="1:3" x14ac:dyDescent="0.25">
      <c r="A34453" s="80">
        <v>1121856</v>
      </c>
      <c r="B34453" s="104" t="s">
        <v>236</v>
      </c>
      <c r="C34453" s="81" t="s">
        <v>236</v>
      </c>
    </row>
    <row r="34454" spans="1:3" x14ac:dyDescent="0.25">
      <c r="A34454" s="80">
        <v>1121857</v>
      </c>
      <c r="B34454" s="104" t="s">
        <v>236</v>
      </c>
      <c r="C34454" s="88">
        <v>35524</v>
      </c>
    </row>
    <row r="34455" spans="1:3" x14ac:dyDescent="0.25">
      <c r="A34455" s="80">
        <v>1121858</v>
      </c>
      <c r="B34455" s="104" t="s">
        <v>236</v>
      </c>
      <c r="C34455" s="88">
        <v>35525</v>
      </c>
    </row>
    <row r="34456" spans="1:3" x14ac:dyDescent="0.25">
      <c r="A34456" s="80">
        <v>1121859</v>
      </c>
      <c r="B34456" s="104" t="s">
        <v>236</v>
      </c>
      <c r="C34456" s="88">
        <v>35526</v>
      </c>
    </row>
    <row r="34457" spans="1:3" x14ac:dyDescent="0.25">
      <c r="A34457" s="80">
        <v>1121860</v>
      </c>
      <c r="B34457" s="104" t="s">
        <v>236</v>
      </c>
      <c r="C34457" s="88">
        <v>35527</v>
      </c>
    </row>
    <row r="34458" spans="1:3" x14ac:dyDescent="0.25">
      <c r="A34458" s="80">
        <v>1121861</v>
      </c>
      <c r="B34458" s="104" t="s">
        <v>236</v>
      </c>
      <c r="C34458" s="81" t="s">
        <v>236</v>
      </c>
    </row>
    <row r="34459" spans="1:3" x14ac:dyDescent="0.25">
      <c r="A34459" s="80">
        <v>1121862</v>
      </c>
      <c r="B34459" s="91">
        <v>1124440</v>
      </c>
      <c r="C34459" s="88">
        <v>35528</v>
      </c>
    </row>
    <row r="34460" spans="1:3" x14ac:dyDescent="0.25">
      <c r="A34460" s="80">
        <v>1121863</v>
      </c>
      <c r="B34460" s="91">
        <v>1126750</v>
      </c>
      <c r="C34460" s="88">
        <v>35530</v>
      </c>
    </row>
    <row r="34461" spans="1:3" x14ac:dyDescent="0.25">
      <c r="A34461" s="80">
        <v>1121864</v>
      </c>
      <c r="B34461" s="91">
        <v>1125123</v>
      </c>
      <c r="C34461" s="88">
        <v>35531</v>
      </c>
    </row>
    <row r="34462" spans="1:3" x14ac:dyDescent="0.25">
      <c r="A34462" s="80">
        <v>1121865</v>
      </c>
      <c r="B34462" s="91">
        <v>1124529</v>
      </c>
      <c r="C34462" s="88">
        <v>35532</v>
      </c>
    </row>
    <row r="34463" spans="1:3" x14ac:dyDescent="0.25">
      <c r="A34463" s="80">
        <v>1121866</v>
      </c>
      <c r="B34463" s="91">
        <v>1126751</v>
      </c>
      <c r="C34463" s="88">
        <v>35533</v>
      </c>
    </row>
    <row r="34464" spans="1:3" x14ac:dyDescent="0.25">
      <c r="A34464" s="80">
        <v>1121867</v>
      </c>
      <c r="B34464" s="91">
        <v>1124034</v>
      </c>
      <c r="C34464" s="88">
        <v>35537</v>
      </c>
    </row>
    <row r="34465" spans="1:3" x14ac:dyDescent="0.25">
      <c r="A34465" s="80">
        <v>1121868</v>
      </c>
      <c r="B34465" s="91">
        <v>1126752</v>
      </c>
      <c r="C34465" s="88">
        <v>35542</v>
      </c>
    </row>
    <row r="34466" spans="1:3" x14ac:dyDescent="0.25">
      <c r="A34466" s="80">
        <v>1121869</v>
      </c>
      <c r="B34466" s="91">
        <v>1125593</v>
      </c>
      <c r="C34466" s="88">
        <v>35541</v>
      </c>
    </row>
    <row r="34467" spans="1:3" x14ac:dyDescent="0.25">
      <c r="A34467" s="80">
        <v>1121870</v>
      </c>
      <c r="B34467" s="91">
        <v>1125540</v>
      </c>
      <c r="C34467" s="88">
        <v>35540</v>
      </c>
    </row>
    <row r="34468" spans="1:3" x14ac:dyDescent="0.25">
      <c r="A34468" s="80">
        <v>1121871</v>
      </c>
      <c r="B34468" s="91">
        <v>1125125</v>
      </c>
      <c r="C34468" s="88">
        <v>35539</v>
      </c>
    </row>
    <row r="34469" spans="1:3" x14ac:dyDescent="0.25">
      <c r="A34469" s="80">
        <v>1121872</v>
      </c>
      <c r="B34469" s="91">
        <v>1126559</v>
      </c>
      <c r="C34469" s="88">
        <v>35543</v>
      </c>
    </row>
    <row r="34470" spans="1:3" x14ac:dyDescent="0.25">
      <c r="A34470" s="80">
        <v>1121873</v>
      </c>
      <c r="B34470" s="91">
        <v>1126560</v>
      </c>
      <c r="C34470" s="88">
        <v>35538</v>
      </c>
    </row>
    <row r="34471" spans="1:3" x14ac:dyDescent="0.25">
      <c r="A34471" s="80">
        <v>1121874</v>
      </c>
      <c r="B34471" s="91">
        <v>1124511</v>
      </c>
      <c r="C34471" s="88">
        <v>35544</v>
      </c>
    </row>
    <row r="34472" spans="1:3" x14ac:dyDescent="0.25">
      <c r="A34472" s="80">
        <v>1121875</v>
      </c>
      <c r="B34472" s="91">
        <v>1124243</v>
      </c>
      <c r="C34472" s="88">
        <v>35545</v>
      </c>
    </row>
    <row r="34473" spans="1:3" x14ac:dyDescent="0.25">
      <c r="A34473" s="80">
        <v>1121876</v>
      </c>
      <c r="B34473" s="91">
        <v>1125340</v>
      </c>
      <c r="C34473" s="88">
        <v>35547</v>
      </c>
    </row>
    <row r="34474" spans="1:3" x14ac:dyDescent="0.25">
      <c r="A34474" s="80">
        <v>1121877</v>
      </c>
      <c r="B34474" s="91">
        <v>1125198</v>
      </c>
      <c r="C34474" s="88">
        <v>35548</v>
      </c>
    </row>
    <row r="34475" spans="1:3" x14ac:dyDescent="0.25">
      <c r="A34475" s="80">
        <v>1121878</v>
      </c>
      <c r="B34475" s="104" t="s">
        <v>236</v>
      </c>
      <c r="C34475" s="88">
        <v>35551</v>
      </c>
    </row>
    <row r="34476" spans="1:3" x14ac:dyDescent="0.25">
      <c r="A34476" s="80">
        <v>1121879</v>
      </c>
      <c r="B34476" s="104" t="s">
        <v>236</v>
      </c>
      <c r="C34476" s="81" t="s">
        <v>236</v>
      </c>
    </row>
    <row r="34477" spans="1:3" x14ac:dyDescent="0.25">
      <c r="A34477" s="80">
        <v>1121880</v>
      </c>
      <c r="B34477" s="91">
        <v>1126561</v>
      </c>
      <c r="C34477" s="88">
        <v>35553</v>
      </c>
    </row>
    <row r="34478" spans="1:3" x14ac:dyDescent="0.25">
      <c r="A34478" s="80">
        <v>1121881</v>
      </c>
      <c r="B34478" s="104" t="s">
        <v>236</v>
      </c>
      <c r="C34478" s="81" t="s">
        <v>236</v>
      </c>
    </row>
    <row r="34479" spans="1:3" x14ac:dyDescent="0.25">
      <c r="A34479" s="80">
        <v>1121882</v>
      </c>
      <c r="B34479" s="104" t="s">
        <v>236</v>
      </c>
      <c r="C34479" s="81" t="s">
        <v>236</v>
      </c>
    </row>
    <row r="34480" spans="1:3" x14ac:dyDescent="0.25">
      <c r="A34480" s="80">
        <v>1121883</v>
      </c>
      <c r="B34480" s="91">
        <v>1125652</v>
      </c>
      <c r="C34480" s="88">
        <v>35554</v>
      </c>
    </row>
    <row r="34481" spans="1:3" x14ac:dyDescent="0.25">
      <c r="A34481" s="80">
        <v>1121884</v>
      </c>
      <c r="B34481" s="104" t="s">
        <v>236</v>
      </c>
      <c r="C34481" s="88">
        <v>35556</v>
      </c>
    </row>
    <row r="34482" spans="1:3" x14ac:dyDescent="0.25">
      <c r="A34482" s="80">
        <v>1121885</v>
      </c>
      <c r="B34482" s="91">
        <v>1124071</v>
      </c>
      <c r="C34482" s="88">
        <v>35557</v>
      </c>
    </row>
    <row r="34483" spans="1:3" x14ac:dyDescent="0.25">
      <c r="A34483" s="80">
        <v>1121886</v>
      </c>
      <c r="B34483" s="104" t="s">
        <v>236</v>
      </c>
      <c r="C34483" s="81" t="s">
        <v>236</v>
      </c>
    </row>
    <row r="34484" spans="1:3" x14ac:dyDescent="0.25">
      <c r="A34484" s="80">
        <v>1121887</v>
      </c>
      <c r="B34484" s="91">
        <v>1124072</v>
      </c>
      <c r="C34484" s="88">
        <v>35559</v>
      </c>
    </row>
    <row r="34485" spans="1:3" x14ac:dyDescent="0.25">
      <c r="A34485" s="80">
        <v>1121888</v>
      </c>
      <c r="B34485" s="104" t="s">
        <v>236</v>
      </c>
      <c r="C34485" s="88">
        <v>35560</v>
      </c>
    </row>
    <row r="34486" spans="1:3" x14ac:dyDescent="0.25">
      <c r="A34486" s="80">
        <v>1121889</v>
      </c>
      <c r="B34486" s="91">
        <v>1126562</v>
      </c>
      <c r="C34486" s="88">
        <v>35561</v>
      </c>
    </row>
    <row r="34487" spans="1:3" x14ac:dyDescent="0.25">
      <c r="A34487" s="80">
        <v>1121890</v>
      </c>
      <c r="B34487" s="104" t="s">
        <v>236</v>
      </c>
      <c r="C34487" s="88">
        <v>35564</v>
      </c>
    </row>
    <row r="34488" spans="1:3" x14ac:dyDescent="0.25">
      <c r="A34488" s="80">
        <v>1121891</v>
      </c>
      <c r="B34488" s="104" t="s">
        <v>236</v>
      </c>
      <c r="C34488" s="81" t="s">
        <v>236</v>
      </c>
    </row>
    <row r="34489" spans="1:3" x14ac:dyDescent="0.25">
      <c r="A34489" s="80">
        <v>1121892</v>
      </c>
      <c r="B34489" s="104" t="s">
        <v>236</v>
      </c>
      <c r="C34489" s="88">
        <v>35604</v>
      </c>
    </row>
    <row r="34490" spans="1:3" x14ac:dyDescent="0.25">
      <c r="A34490" s="80">
        <v>1121893</v>
      </c>
      <c r="B34490" s="104" t="s">
        <v>236</v>
      </c>
      <c r="C34490" s="81" t="s">
        <v>236</v>
      </c>
    </row>
    <row r="34491" spans="1:3" x14ac:dyDescent="0.25">
      <c r="A34491" s="80">
        <v>1121894</v>
      </c>
      <c r="B34491" s="104" t="s">
        <v>236</v>
      </c>
      <c r="C34491" s="81" t="s">
        <v>236</v>
      </c>
    </row>
    <row r="34492" spans="1:3" x14ac:dyDescent="0.25">
      <c r="A34492" s="80">
        <v>1121895</v>
      </c>
      <c r="B34492" s="104" t="s">
        <v>236</v>
      </c>
      <c r="C34492" s="88">
        <v>35566</v>
      </c>
    </row>
    <row r="34493" spans="1:3" x14ac:dyDescent="0.25">
      <c r="A34493" s="80">
        <v>1121896</v>
      </c>
      <c r="B34493" s="104" t="s">
        <v>236</v>
      </c>
      <c r="C34493" s="88">
        <v>35568</v>
      </c>
    </row>
    <row r="34494" spans="1:3" x14ac:dyDescent="0.25">
      <c r="A34494" s="80">
        <v>1121897</v>
      </c>
      <c r="B34494" s="104" t="s">
        <v>236</v>
      </c>
      <c r="C34494" s="81" t="s">
        <v>236</v>
      </c>
    </row>
    <row r="34495" spans="1:3" x14ac:dyDescent="0.25">
      <c r="A34495" s="80">
        <v>1121898</v>
      </c>
      <c r="B34495" s="91">
        <v>1126563</v>
      </c>
      <c r="C34495" s="88">
        <v>35571</v>
      </c>
    </row>
    <row r="34496" spans="1:3" x14ac:dyDescent="0.25">
      <c r="A34496" s="80">
        <v>1121899</v>
      </c>
      <c r="B34496" s="104" t="s">
        <v>236</v>
      </c>
      <c r="C34496" s="81" t="s">
        <v>236</v>
      </c>
    </row>
    <row r="34497" spans="1:3" x14ac:dyDescent="0.25">
      <c r="A34497" s="80">
        <v>1121900</v>
      </c>
      <c r="B34497" s="91">
        <v>1125541</v>
      </c>
      <c r="C34497" s="88">
        <v>35572</v>
      </c>
    </row>
    <row r="34498" spans="1:3" x14ac:dyDescent="0.25">
      <c r="A34498" s="80">
        <v>1121901</v>
      </c>
      <c r="B34498" s="104" t="s">
        <v>236</v>
      </c>
      <c r="C34498" s="88">
        <v>35574</v>
      </c>
    </row>
    <row r="34499" spans="1:3" x14ac:dyDescent="0.25">
      <c r="A34499" s="80">
        <v>1121902</v>
      </c>
      <c r="B34499" s="104" t="s">
        <v>236</v>
      </c>
      <c r="C34499" s="81" t="s">
        <v>236</v>
      </c>
    </row>
    <row r="34500" spans="1:3" x14ac:dyDescent="0.25">
      <c r="A34500" s="80">
        <v>1121903</v>
      </c>
      <c r="B34500" s="91">
        <v>1125654</v>
      </c>
      <c r="C34500" s="88">
        <v>35575</v>
      </c>
    </row>
    <row r="34501" spans="1:3" x14ac:dyDescent="0.25">
      <c r="A34501" s="80">
        <v>1121904</v>
      </c>
      <c r="B34501" s="91">
        <v>1125555</v>
      </c>
      <c r="C34501" s="88">
        <v>35577</v>
      </c>
    </row>
    <row r="34502" spans="1:3" x14ac:dyDescent="0.25">
      <c r="A34502" s="80">
        <v>1121905</v>
      </c>
      <c r="B34502" s="104" t="s">
        <v>236</v>
      </c>
      <c r="C34502" s="81" t="s">
        <v>236</v>
      </c>
    </row>
    <row r="34503" spans="1:3" x14ac:dyDescent="0.25">
      <c r="A34503" s="80">
        <v>1121906</v>
      </c>
      <c r="B34503" s="104" t="s">
        <v>236</v>
      </c>
      <c r="C34503" s="88">
        <v>35579</v>
      </c>
    </row>
    <row r="34504" spans="1:3" x14ac:dyDescent="0.25">
      <c r="A34504" s="80">
        <v>1121907</v>
      </c>
      <c r="B34504" s="91">
        <v>1126564</v>
      </c>
      <c r="C34504" s="88">
        <v>35580</v>
      </c>
    </row>
    <row r="34505" spans="1:3" x14ac:dyDescent="0.25">
      <c r="A34505" s="80">
        <v>1121908</v>
      </c>
      <c r="B34505" s="104" t="s">
        <v>236</v>
      </c>
      <c r="C34505" s="88">
        <v>35581</v>
      </c>
    </row>
    <row r="34506" spans="1:3" x14ac:dyDescent="0.25">
      <c r="A34506" s="80">
        <v>1121909</v>
      </c>
      <c r="B34506" s="104" t="s">
        <v>236</v>
      </c>
      <c r="C34506" s="88">
        <v>35582</v>
      </c>
    </row>
    <row r="34507" spans="1:3" x14ac:dyDescent="0.25">
      <c r="A34507" s="80">
        <v>1121910</v>
      </c>
      <c r="B34507" s="91">
        <v>1125558</v>
      </c>
      <c r="C34507" s="88">
        <v>35584</v>
      </c>
    </row>
    <row r="34508" spans="1:3" x14ac:dyDescent="0.25">
      <c r="A34508" s="80">
        <v>1121911</v>
      </c>
      <c r="B34508" s="91">
        <v>1124798</v>
      </c>
      <c r="C34508" s="88">
        <v>35583</v>
      </c>
    </row>
    <row r="34509" spans="1:3" x14ac:dyDescent="0.25">
      <c r="A34509" s="80">
        <v>1121912</v>
      </c>
      <c r="B34509" s="91">
        <v>1125561</v>
      </c>
      <c r="C34509" s="88">
        <v>35586</v>
      </c>
    </row>
    <row r="34510" spans="1:3" x14ac:dyDescent="0.25">
      <c r="A34510" s="80">
        <v>1121913</v>
      </c>
      <c r="B34510" s="91">
        <v>1124132</v>
      </c>
      <c r="C34510" s="88">
        <v>35585</v>
      </c>
    </row>
    <row r="34511" spans="1:3" x14ac:dyDescent="0.25">
      <c r="A34511" s="80">
        <v>1121914</v>
      </c>
      <c r="B34511" s="104" t="s">
        <v>236</v>
      </c>
      <c r="C34511" s="81" t="s">
        <v>236</v>
      </c>
    </row>
    <row r="34512" spans="1:3" x14ac:dyDescent="0.25">
      <c r="A34512" s="80">
        <v>1121915</v>
      </c>
      <c r="B34512" s="104" t="s">
        <v>236</v>
      </c>
      <c r="C34512" s="81" t="s">
        <v>236</v>
      </c>
    </row>
    <row r="34513" spans="1:3" x14ac:dyDescent="0.25">
      <c r="A34513" s="80">
        <v>1121916</v>
      </c>
      <c r="B34513" s="104" t="s">
        <v>236</v>
      </c>
      <c r="C34513" s="88">
        <v>35588</v>
      </c>
    </row>
    <row r="34514" spans="1:3" x14ac:dyDescent="0.25">
      <c r="A34514" s="80">
        <v>1121917</v>
      </c>
      <c r="B34514" s="91">
        <v>1125051</v>
      </c>
      <c r="C34514" s="88">
        <v>35589</v>
      </c>
    </row>
    <row r="34515" spans="1:3" x14ac:dyDescent="0.25">
      <c r="A34515" s="80">
        <v>1121918</v>
      </c>
      <c r="B34515" s="104" t="s">
        <v>236</v>
      </c>
      <c r="C34515" s="88">
        <v>29752</v>
      </c>
    </row>
    <row r="34516" spans="1:3" x14ac:dyDescent="0.25">
      <c r="A34516" s="80">
        <v>1121919</v>
      </c>
      <c r="B34516" s="104" t="s">
        <v>236</v>
      </c>
      <c r="C34516" s="81" t="s">
        <v>236</v>
      </c>
    </row>
    <row r="34517" spans="1:3" x14ac:dyDescent="0.25">
      <c r="A34517" s="80">
        <v>1121920</v>
      </c>
      <c r="B34517" s="104" t="s">
        <v>236</v>
      </c>
      <c r="C34517" s="88">
        <v>35923</v>
      </c>
    </row>
    <row r="34518" spans="1:3" x14ac:dyDescent="0.25">
      <c r="A34518" s="80">
        <v>1121921</v>
      </c>
      <c r="B34518" s="104" t="s">
        <v>236</v>
      </c>
      <c r="C34518" s="81" t="s">
        <v>236</v>
      </c>
    </row>
    <row r="34519" spans="1:3" x14ac:dyDescent="0.25">
      <c r="A34519" s="80">
        <v>1121922</v>
      </c>
      <c r="B34519" s="91">
        <v>1125563</v>
      </c>
      <c r="C34519" s="88">
        <v>35591</v>
      </c>
    </row>
    <row r="34520" spans="1:3" x14ac:dyDescent="0.25">
      <c r="A34520" s="80">
        <v>1121923</v>
      </c>
      <c r="B34520" s="91">
        <v>1124252</v>
      </c>
      <c r="C34520" s="88">
        <v>35592</v>
      </c>
    </row>
    <row r="34521" spans="1:3" x14ac:dyDescent="0.25">
      <c r="A34521" s="80">
        <v>1121924</v>
      </c>
      <c r="B34521" s="91">
        <v>1126567</v>
      </c>
      <c r="C34521" s="88">
        <v>35595</v>
      </c>
    </row>
    <row r="34522" spans="1:3" x14ac:dyDescent="0.25">
      <c r="A34522" s="80">
        <v>1121925</v>
      </c>
      <c r="B34522" s="104" t="s">
        <v>236</v>
      </c>
      <c r="C34522" s="88">
        <v>35594</v>
      </c>
    </row>
    <row r="34523" spans="1:3" x14ac:dyDescent="0.25">
      <c r="A34523" s="80">
        <v>1121926</v>
      </c>
      <c r="B34523" s="104" t="s">
        <v>236</v>
      </c>
      <c r="C34523" s="81" t="s">
        <v>236</v>
      </c>
    </row>
    <row r="34524" spans="1:3" x14ac:dyDescent="0.25">
      <c r="A34524" s="80">
        <v>1121927</v>
      </c>
      <c r="B34524" s="104" t="s">
        <v>236</v>
      </c>
      <c r="C34524" s="81" t="s">
        <v>236</v>
      </c>
    </row>
    <row r="34525" spans="1:3" x14ac:dyDescent="0.25">
      <c r="A34525" s="80">
        <v>1121928</v>
      </c>
      <c r="B34525" s="104" t="s">
        <v>236</v>
      </c>
      <c r="C34525" s="88">
        <v>35596</v>
      </c>
    </row>
    <row r="34526" spans="1:3" x14ac:dyDescent="0.25">
      <c r="A34526" s="80">
        <v>1121929</v>
      </c>
      <c r="B34526" s="104" t="s">
        <v>236</v>
      </c>
      <c r="C34526" s="81" t="s">
        <v>236</v>
      </c>
    </row>
    <row r="34527" spans="1:3" x14ac:dyDescent="0.25">
      <c r="A34527" s="80">
        <v>1121930</v>
      </c>
      <c r="B34527" s="104" t="s">
        <v>236</v>
      </c>
      <c r="C34527" s="81" t="s">
        <v>236</v>
      </c>
    </row>
    <row r="34528" spans="1:3" x14ac:dyDescent="0.25">
      <c r="A34528" s="80">
        <v>1121931</v>
      </c>
      <c r="B34528" s="104" t="s">
        <v>236</v>
      </c>
      <c r="C34528" s="88">
        <v>35597</v>
      </c>
    </row>
    <row r="34529" spans="1:3" x14ac:dyDescent="0.25">
      <c r="A34529" s="80">
        <v>1121932</v>
      </c>
      <c r="B34529" s="104" t="s">
        <v>236</v>
      </c>
      <c r="C34529" s="88">
        <v>35598</v>
      </c>
    </row>
    <row r="34530" spans="1:3" x14ac:dyDescent="0.25">
      <c r="A34530" s="80">
        <v>1121933</v>
      </c>
      <c r="B34530" s="104" t="s">
        <v>236</v>
      </c>
      <c r="C34530" s="81" t="s">
        <v>236</v>
      </c>
    </row>
    <row r="34531" spans="1:3" x14ac:dyDescent="0.25">
      <c r="A34531" s="80">
        <v>1121934</v>
      </c>
      <c r="B34531" s="104" t="s">
        <v>236</v>
      </c>
      <c r="C34531" s="81" t="s">
        <v>236</v>
      </c>
    </row>
    <row r="34532" spans="1:3" x14ac:dyDescent="0.25">
      <c r="A34532" s="80">
        <v>1121935</v>
      </c>
      <c r="B34532" s="104" t="s">
        <v>236</v>
      </c>
      <c r="C34532" s="81" t="s">
        <v>236</v>
      </c>
    </row>
    <row r="34533" spans="1:3" x14ac:dyDescent="0.25">
      <c r="A34533" s="80">
        <v>1121937</v>
      </c>
      <c r="B34533" s="104" t="s">
        <v>236</v>
      </c>
      <c r="C34533" s="81" t="s">
        <v>236</v>
      </c>
    </row>
    <row r="34534" spans="1:3" x14ac:dyDescent="0.25">
      <c r="A34534" s="80">
        <v>1121938</v>
      </c>
      <c r="B34534" s="91">
        <v>1126568</v>
      </c>
      <c r="C34534" s="88">
        <v>35599</v>
      </c>
    </row>
    <row r="34535" spans="1:3" x14ac:dyDescent="0.25">
      <c r="A34535" s="80">
        <v>1121939</v>
      </c>
      <c r="B34535" s="91">
        <v>1122916</v>
      </c>
      <c r="C34535" s="88">
        <v>35601</v>
      </c>
    </row>
    <row r="34536" spans="1:3" x14ac:dyDescent="0.25">
      <c r="A34536" s="80">
        <v>1121940</v>
      </c>
      <c r="B34536" s="91">
        <v>1125126</v>
      </c>
      <c r="C34536" s="88">
        <v>35602</v>
      </c>
    </row>
    <row r="34537" spans="1:3" x14ac:dyDescent="0.25">
      <c r="A34537" s="80">
        <v>1121941</v>
      </c>
      <c r="B34537" s="91">
        <v>1124890</v>
      </c>
      <c r="C34537" s="88">
        <v>35605</v>
      </c>
    </row>
    <row r="34538" spans="1:3" x14ac:dyDescent="0.25">
      <c r="A34538" s="80">
        <v>1121942</v>
      </c>
      <c r="B34538" s="104" t="s">
        <v>236</v>
      </c>
      <c r="C34538" s="81" t="s">
        <v>236</v>
      </c>
    </row>
    <row r="34539" spans="1:3" x14ac:dyDescent="0.25">
      <c r="A34539" s="80">
        <v>1121943</v>
      </c>
      <c r="B34539" s="91">
        <v>1125565</v>
      </c>
      <c r="C34539" s="88">
        <v>35607</v>
      </c>
    </row>
    <row r="34540" spans="1:3" x14ac:dyDescent="0.25">
      <c r="A34540" s="80">
        <v>1121944</v>
      </c>
      <c r="B34540" s="104" t="s">
        <v>236</v>
      </c>
      <c r="C34540" s="81" t="s">
        <v>236</v>
      </c>
    </row>
    <row r="34541" spans="1:3" x14ac:dyDescent="0.25">
      <c r="A34541" s="80">
        <v>1121945</v>
      </c>
      <c r="B34541" s="104" t="s">
        <v>236</v>
      </c>
      <c r="C34541" s="88">
        <v>35608</v>
      </c>
    </row>
    <row r="34542" spans="1:3" x14ac:dyDescent="0.25">
      <c r="A34542" s="80">
        <v>1121946</v>
      </c>
      <c r="B34542" s="91">
        <v>1124441</v>
      </c>
      <c r="C34542" s="88">
        <v>35609</v>
      </c>
    </row>
    <row r="34543" spans="1:3" x14ac:dyDescent="0.25">
      <c r="A34543" s="80">
        <v>1121947</v>
      </c>
      <c r="B34543" s="104" t="s">
        <v>236</v>
      </c>
      <c r="C34543" s="88">
        <v>35610</v>
      </c>
    </row>
    <row r="34544" spans="1:3" x14ac:dyDescent="0.25">
      <c r="A34544" s="80">
        <v>1121949</v>
      </c>
      <c r="B34544" s="104" t="s">
        <v>236</v>
      </c>
      <c r="C34544" s="81" t="s">
        <v>236</v>
      </c>
    </row>
    <row r="34545" spans="1:3" x14ac:dyDescent="0.25">
      <c r="A34545" s="80">
        <v>1121950</v>
      </c>
      <c r="B34545" s="104" t="s">
        <v>236</v>
      </c>
      <c r="C34545" s="81" t="s">
        <v>236</v>
      </c>
    </row>
    <row r="34546" spans="1:3" x14ac:dyDescent="0.25">
      <c r="A34546" s="80">
        <v>1121951</v>
      </c>
      <c r="B34546" s="104" t="s">
        <v>236</v>
      </c>
      <c r="C34546" s="81" t="s">
        <v>236</v>
      </c>
    </row>
    <row r="34547" spans="1:3" x14ac:dyDescent="0.25">
      <c r="A34547" s="80">
        <v>1121952</v>
      </c>
      <c r="B34547" s="104" t="s">
        <v>236</v>
      </c>
      <c r="C34547" s="81" t="s">
        <v>236</v>
      </c>
    </row>
    <row r="34548" spans="1:3" x14ac:dyDescent="0.25">
      <c r="A34548" s="80">
        <v>1121953</v>
      </c>
      <c r="B34548" s="104" t="s">
        <v>236</v>
      </c>
      <c r="C34548" s="88">
        <v>35617</v>
      </c>
    </row>
    <row r="34549" spans="1:3" x14ac:dyDescent="0.25">
      <c r="A34549" s="80">
        <v>1121954</v>
      </c>
      <c r="B34549" s="104" t="s">
        <v>236</v>
      </c>
      <c r="C34549" s="88">
        <v>35618</v>
      </c>
    </row>
    <row r="34550" spans="1:3" x14ac:dyDescent="0.25">
      <c r="A34550" s="80">
        <v>1121955</v>
      </c>
      <c r="B34550" s="104" t="s">
        <v>236</v>
      </c>
      <c r="C34550" s="88">
        <v>35622</v>
      </c>
    </row>
    <row r="34551" spans="1:3" x14ac:dyDescent="0.25">
      <c r="A34551" s="80">
        <v>1121956</v>
      </c>
      <c r="B34551" s="104" t="s">
        <v>236</v>
      </c>
      <c r="C34551" s="88">
        <v>35620</v>
      </c>
    </row>
    <row r="34552" spans="1:3" x14ac:dyDescent="0.25">
      <c r="A34552" s="80">
        <v>1121957</v>
      </c>
      <c r="B34552" s="104" t="s">
        <v>236</v>
      </c>
      <c r="C34552" s="88">
        <v>35623</v>
      </c>
    </row>
    <row r="34553" spans="1:3" x14ac:dyDescent="0.25">
      <c r="A34553" s="80">
        <v>1121958</v>
      </c>
      <c r="B34553" s="91">
        <v>1126753</v>
      </c>
      <c r="C34553" s="88">
        <v>35625</v>
      </c>
    </row>
    <row r="34554" spans="1:3" x14ac:dyDescent="0.25">
      <c r="A34554" s="80">
        <v>1121959</v>
      </c>
      <c r="B34554" s="91">
        <v>1125632</v>
      </c>
      <c r="C34554" s="88">
        <v>35624</v>
      </c>
    </row>
    <row r="34555" spans="1:3" x14ac:dyDescent="0.25">
      <c r="A34555" s="80">
        <v>1121960</v>
      </c>
      <c r="B34555" s="104" t="s">
        <v>236</v>
      </c>
      <c r="C34555" s="88">
        <v>35626</v>
      </c>
    </row>
    <row r="34556" spans="1:3" x14ac:dyDescent="0.25">
      <c r="A34556" s="80">
        <v>1121961</v>
      </c>
      <c r="B34556" s="104" t="s">
        <v>236</v>
      </c>
      <c r="C34556" s="88">
        <v>8977</v>
      </c>
    </row>
    <row r="34557" spans="1:3" x14ac:dyDescent="0.25">
      <c r="A34557" s="80">
        <v>1121962</v>
      </c>
      <c r="B34557" s="104" t="s">
        <v>236</v>
      </c>
      <c r="C34557" s="81" t="s">
        <v>236</v>
      </c>
    </row>
    <row r="34558" spans="1:3" x14ac:dyDescent="0.25">
      <c r="A34558" s="80">
        <v>1121963</v>
      </c>
      <c r="B34558" s="104" t="s">
        <v>236</v>
      </c>
      <c r="C34558" s="81" t="s">
        <v>236</v>
      </c>
    </row>
    <row r="34559" spans="1:3" x14ac:dyDescent="0.25">
      <c r="A34559" s="80">
        <v>1121964</v>
      </c>
      <c r="B34559" s="104" t="s">
        <v>236</v>
      </c>
      <c r="C34559" s="81" t="s">
        <v>236</v>
      </c>
    </row>
    <row r="34560" spans="1:3" x14ac:dyDescent="0.25">
      <c r="A34560" s="80">
        <v>1121965</v>
      </c>
      <c r="B34560" s="104" t="s">
        <v>236</v>
      </c>
      <c r="C34560" s="81" t="s">
        <v>236</v>
      </c>
    </row>
    <row r="34561" spans="1:3" x14ac:dyDescent="0.25">
      <c r="A34561" s="80">
        <v>1121966</v>
      </c>
      <c r="B34561" s="104" t="s">
        <v>236</v>
      </c>
      <c r="C34561" s="81" t="s">
        <v>236</v>
      </c>
    </row>
    <row r="34562" spans="1:3" x14ac:dyDescent="0.25">
      <c r="A34562" s="80">
        <v>1121967</v>
      </c>
      <c r="B34562" s="104" t="s">
        <v>236</v>
      </c>
      <c r="C34562" s="81" t="s">
        <v>236</v>
      </c>
    </row>
    <row r="34563" spans="1:3" x14ac:dyDescent="0.25">
      <c r="A34563" s="80">
        <v>1121968</v>
      </c>
      <c r="B34563" s="91">
        <v>1125613</v>
      </c>
      <c r="C34563" s="88">
        <v>68853</v>
      </c>
    </row>
    <row r="34564" spans="1:3" x14ac:dyDescent="0.25">
      <c r="A34564" s="80">
        <v>1121969</v>
      </c>
      <c r="B34564" s="104" t="s">
        <v>236</v>
      </c>
      <c r="C34564" s="88">
        <v>68922</v>
      </c>
    </row>
    <row r="34565" spans="1:3" x14ac:dyDescent="0.25">
      <c r="A34565" s="80">
        <v>1121970</v>
      </c>
      <c r="B34565" s="104" t="s">
        <v>236</v>
      </c>
      <c r="C34565" s="88">
        <v>35653</v>
      </c>
    </row>
    <row r="34566" spans="1:3" x14ac:dyDescent="0.25">
      <c r="A34566" s="80">
        <v>1121971</v>
      </c>
      <c r="B34566" s="104" t="s">
        <v>236</v>
      </c>
      <c r="C34566" s="81" t="s">
        <v>236</v>
      </c>
    </row>
    <row r="34567" spans="1:3" x14ac:dyDescent="0.25">
      <c r="A34567" s="80">
        <v>1121972</v>
      </c>
      <c r="B34567" s="104" t="s">
        <v>236</v>
      </c>
      <c r="C34567" s="81" t="s">
        <v>236</v>
      </c>
    </row>
    <row r="34568" spans="1:3" x14ac:dyDescent="0.25">
      <c r="A34568" s="80">
        <v>1121973</v>
      </c>
      <c r="B34568" s="104" t="s">
        <v>236</v>
      </c>
      <c r="C34568" s="88">
        <v>35628</v>
      </c>
    </row>
    <row r="34569" spans="1:3" x14ac:dyDescent="0.25">
      <c r="A34569" s="80">
        <v>1121974</v>
      </c>
      <c r="B34569" s="104" t="s">
        <v>236</v>
      </c>
      <c r="C34569" s="88">
        <v>35630</v>
      </c>
    </row>
    <row r="34570" spans="1:3" x14ac:dyDescent="0.25">
      <c r="A34570" s="80">
        <v>1121975</v>
      </c>
      <c r="B34570" s="104" t="s">
        <v>236</v>
      </c>
      <c r="C34570" s="81" t="s">
        <v>236</v>
      </c>
    </row>
    <row r="34571" spans="1:3" x14ac:dyDescent="0.25">
      <c r="A34571" s="80">
        <v>1121976</v>
      </c>
      <c r="B34571" s="104" t="s">
        <v>236</v>
      </c>
      <c r="C34571" s="81" t="s">
        <v>236</v>
      </c>
    </row>
    <row r="34572" spans="1:3" x14ac:dyDescent="0.25">
      <c r="A34572" s="80">
        <v>1121977</v>
      </c>
      <c r="B34572" s="104" t="s">
        <v>236</v>
      </c>
      <c r="C34572" s="81" t="s">
        <v>236</v>
      </c>
    </row>
    <row r="34573" spans="1:3" x14ac:dyDescent="0.25">
      <c r="A34573" s="80">
        <v>1121978</v>
      </c>
      <c r="B34573" s="104" t="s">
        <v>236</v>
      </c>
      <c r="C34573" s="88">
        <v>35631</v>
      </c>
    </row>
    <row r="34574" spans="1:3" x14ac:dyDescent="0.25">
      <c r="A34574" s="80">
        <v>1121979</v>
      </c>
      <c r="B34574" s="104" t="s">
        <v>236</v>
      </c>
      <c r="C34574" s="81" t="s">
        <v>236</v>
      </c>
    </row>
    <row r="34575" spans="1:3" x14ac:dyDescent="0.25">
      <c r="A34575" s="80">
        <v>1121980</v>
      </c>
      <c r="B34575" s="104" t="s">
        <v>236</v>
      </c>
      <c r="C34575" s="88">
        <v>35632</v>
      </c>
    </row>
    <row r="34576" spans="1:3" x14ac:dyDescent="0.25">
      <c r="A34576" s="80">
        <v>1121981</v>
      </c>
      <c r="B34576" s="91">
        <v>1125245</v>
      </c>
      <c r="C34576" s="88">
        <v>35633</v>
      </c>
    </row>
    <row r="34577" spans="1:3" x14ac:dyDescent="0.25">
      <c r="A34577" s="80">
        <v>1121982</v>
      </c>
      <c r="B34577" s="104" t="s">
        <v>236</v>
      </c>
      <c r="C34577" s="88">
        <v>35635</v>
      </c>
    </row>
    <row r="34578" spans="1:3" x14ac:dyDescent="0.25">
      <c r="A34578" s="80">
        <v>1121983</v>
      </c>
      <c r="B34578" s="91">
        <v>1124826</v>
      </c>
      <c r="C34578" s="88">
        <v>35634</v>
      </c>
    </row>
    <row r="34579" spans="1:3" x14ac:dyDescent="0.25">
      <c r="A34579" s="80">
        <v>1121985</v>
      </c>
      <c r="B34579" s="104" t="s">
        <v>236</v>
      </c>
      <c r="C34579" s="81" t="s">
        <v>236</v>
      </c>
    </row>
    <row r="34580" spans="1:3" x14ac:dyDescent="0.25">
      <c r="A34580" s="80">
        <v>1121986</v>
      </c>
      <c r="B34580" s="104" t="s">
        <v>236</v>
      </c>
      <c r="C34580" s="81" t="s">
        <v>236</v>
      </c>
    </row>
    <row r="34581" spans="1:3" x14ac:dyDescent="0.25">
      <c r="A34581" s="80">
        <v>1121987</v>
      </c>
      <c r="B34581" s="104" t="s">
        <v>236</v>
      </c>
      <c r="C34581" s="88">
        <v>35637</v>
      </c>
    </row>
    <row r="34582" spans="1:3" x14ac:dyDescent="0.25">
      <c r="A34582" s="80">
        <v>1121988</v>
      </c>
      <c r="B34582" s="104" t="s">
        <v>236</v>
      </c>
      <c r="C34582" s="88">
        <v>35638</v>
      </c>
    </row>
    <row r="34583" spans="1:3" x14ac:dyDescent="0.25">
      <c r="A34583" s="80">
        <v>1121989</v>
      </c>
      <c r="B34583" s="104" t="s">
        <v>236</v>
      </c>
      <c r="C34583" s="81" t="s">
        <v>236</v>
      </c>
    </row>
    <row r="34584" spans="1:3" x14ac:dyDescent="0.25">
      <c r="A34584" s="80">
        <v>1121990</v>
      </c>
      <c r="B34584" s="104" t="s">
        <v>236</v>
      </c>
      <c r="C34584" s="88">
        <v>35639</v>
      </c>
    </row>
    <row r="34585" spans="1:3" x14ac:dyDescent="0.25">
      <c r="A34585" s="80">
        <v>1121991</v>
      </c>
      <c r="B34585" s="91">
        <v>1126754</v>
      </c>
      <c r="C34585" s="88">
        <v>35640</v>
      </c>
    </row>
    <row r="34586" spans="1:3" x14ac:dyDescent="0.25">
      <c r="A34586" s="80">
        <v>1121992</v>
      </c>
      <c r="B34586" s="104" t="s">
        <v>236</v>
      </c>
      <c r="C34586" s="88">
        <v>35641</v>
      </c>
    </row>
    <row r="34587" spans="1:3" x14ac:dyDescent="0.25">
      <c r="A34587" s="80">
        <v>1121998</v>
      </c>
      <c r="B34587" s="91">
        <v>1125658</v>
      </c>
      <c r="C34587" s="88">
        <v>35642</v>
      </c>
    </row>
    <row r="34588" spans="1:3" x14ac:dyDescent="0.25">
      <c r="A34588" s="80">
        <v>1122000</v>
      </c>
      <c r="B34588" s="104" t="s">
        <v>236</v>
      </c>
      <c r="C34588" s="81" t="s">
        <v>236</v>
      </c>
    </row>
    <row r="34589" spans="1:3" x14ac:dyDescent="0.25">
      <c r="A34589" s="80">
        <v>1122001</v>
      </c>
      <c r="B34589" s="104" t="s">
        <v>236</v>
      </c>
      <c r="C34589" s="81" t="s">
        <v>236</v>
      </c>
    </row>
    <row r="34590" spans="1:3" x14ac:dyDescent="0.25">
      <c r="A34590" s="80">
        <v>1122002</v>
      </c>
      <c r="B34590" s="104" t="s">
        <v>236</v>
      </c>
      <c r="C34590" s="81" t="s">
        <v>236</v>
      </c>
    </row>
    <row r="34591" spans="1:3" x14ac:dyDescent="0.25">
      <c r="A34591" s="80">
        <v>1122003</v>
      </c>
      <c r="B34591" s="104" t="s">
        <v>236</v>
      </c>
      <c r="C34591" s="88">
        <v>73004</v>
      </c>
    </row>
    <row r="34592" spans="1:3" x14ac:dyDescent="0.25">
      <c r="A34592" s="80">
        <v>1122004</v>
      </c>
      <c r="B34592" s="104" t="s">
        <v>236</v>
      </c>
      <c r="C34592" s="81" t="s">
        <v>236</v>
      </c>
    </row>
    <row r="34593" spans="1:3" x14ac:dyDescent="0.25">
      <c r="A34593" s="80">
        <v>1122005</v>
      </c>
      <c r="B34593" s="104" t="s">
        <v>236</v>
      </c>
      <c r="C34593" s="81" t="s">
        <v>236</v>
      </c>
    </row>
    <row r="34594" spans="1:3" x14ac:dyDescent="0.25">
      <c r="A34594" s="80">
        <v>1122006</v>
      </c>
      <c r="B34594" s="91">
        <v>1124218</v>
      </c>
      <c r="C34594" s="88">
        <v>35643</v>
      </c>
    </row>
    <row r="34595" spans="1:3" x14ac:dyDescent="0.25">
      <c r="A34595" s="80">
        <v>1122007</v>
      </c>
      <c r="B34595" s="104" t="s">
        <v>236</v>
      </c>
      <c r="C34595" s="81" t="s">
        <v>236</v>
      </c>
    </row>
    <row r="34596" spans="1:3" x14ac:dyDescent="0.25">
      <c r="A34596" s="80">
        <v>1122008</v>
      </c>
      <c r="B34596" s="91">
        <v>1126755</v>
      </c>
      <c r="C34596" s="88">
        <v>35645</v>
      </c>
    </row>
    <row r="34597" spans="1:3" x14ac:dyDescent="0.25">
      <c r="A34597" s="80">
        <v>1122009</v>
      </c>
      <c r="B34597" s="104" t="s">
        <v>236</v>
      </c>
      <c r="C34597" s="81" t="s">
        <v>236</v>
      </c>
    </row>
    <row r="34598" spans="1:3" x14ac:dyDescent="0.25">
      <c r="A34598" s="80">
        <v>1122011</v>
      </c>
      <c r="B34598" s="104" t="s">
        <v>236</v>
      </c>
      <c r="C34598" s="81" t="s">
        <v>236</v>
      </c>
    </row>
    <row r="34599" spans="1:3" x14ac:dyDescent="0.25">
      <c r="A34599" s="80">
        <v>1122012</v>
      </c>
      <c r="B34599" s="104" t="s">
        <v>236</v>
      </c>
      <c r="C34599" s="88">
        <v>35646</v>
      </c>
    </row>
    <row r="34600" spans="1:3" x14ac:dyDescent="0.25">
      <c r="A34600" s="80">
        <v>1122013</v>
      </c>
      <c r="B34600" s="104" t="s">
        <v>236</v>
      </c>
      <c r="C34600" s="88">
        <v>35647</v>
      </c>
    </row>
    <row r="34601" spans="1:3" x14ac:dyDescent="0.25">
      <c r="A34601" s="80">
        <v>1122014</v>
      </c>
      <c r="B34601" s="104" t="s">
        <v>236</v>
      </c>
      <c r="C34601" s="81" t="s">
        <v>236</v>
      </c>
    </row>
    <row r="34602" spans="1:3" x14ac:dyDescent="0.25">
      <c r="A34602" s="80">
        <v>1122015</v>
      </c>
      <c r="B34602" s="104" t="s">
        <v>236</v>
      </c>
      <c r="C34602" s="81" t="s">
        <v>236</v>
      </c>
    </row>
    <row r="34603" spans="1:3" x14ac:dyDescent="0.25">
      <c r="A34603" s="80">
        <v>1122016</v>
      </c>
      <c r="B34603" s="91">
        <v>1124443</v>
      </c>
      <c r="C34603" s="88">
        <v>35648</v>
      </c>
    </row>
    <row r="34604" spans="1:3" x14ac:dyDescent="0.25">
      <c r="A34604" s="80">
        <v>1122017</v>
      </c>
      <c r="B34604" s="91">
        <v>1124444</v>
      </c>
      <c r="C34604" s="88">
        <v>35649</v>
      </c>
    </row>
    <row r="34605" spans="1:3" x14ac:dyDescent="0.25">
      <c r="A34605" s="80">
        <v>1122018</v>
      </c>
      <c r="B34605" s="104" t="s">
        <v>236</v>
      </c>
      <c r="C34605" s="81" t="s">
        <v>236</v>
      </c>
    </row>
    <row r="34606" spans="1:3" x14ac:dyDescent="0.25">
      <c r="A34606" s="80">
        <v>1122020</v>
      </c>
      <c r="B34606" s="104" t="s">
        <v>236</v>
      </c>
      <c r="C34606" s="81" t="s">
        <v>236</v>
      </c>
    </row>
    <row r="34607" spans="1:3" x14ac:dyDescent="0.25">
      <c r="A34607" s="80">
        <v>1122021</v>
      </c>
      <c r="B34607" s="104" t="s">
        <v>236</v>
      </c>
      <c r="C34607" s="81" t="s">
        <v>236</v>
      </c>
    </row>
    <row r="34608" spans="1:3" x14ac:dyDescent="0.25">
      <c r="A34608" s="80">
        <v>1122022</v>
      </c>
      <c r="B34608" s="104" t="s">
        <v>236</v>
      </c>
      <c r="C34608" s="81" t="s">
        <v>236</v>
      </c>
    </row>
    <row r="34609" spans="1:3" x14ac:dyDescent="0.25">
      <c r="A34609" s="80">
        <v>1122023</v>
      </c>
      <c r="B34609" s="91">
        <v>1124504</v>
      </c>
      <c r="C34609" s="88">
        <v>35651</v>
      </c>
    </row>
    <row r="34610" spans="1:3" x14ac:dyDescent="0.25">
      <c r="A34610" s="80">
        <v>1122024</v>
      </c>
      <c r="B34610" s="91">
        <v>1125056</v>
      </c>
      <c r="C34610" s="88">
        <v>35650</v>
      </c>
    </row>
    <row r="34611" spans="1:3" x14ac:dyDescent="0.25">
      <c r="A34611" s="80">
        <v>1122025</v>
      </c>
      <c r="B34611" s="91">
        <v>1126759</v>
      </c>
      <c r="C34611" s="88">
        <v>35654</v>
      </c>
    </row>
    <row r="34612" spans="1:3" x14ac:dyDescent="0.25">
      <c r="A34612" s="80">
        <v>1122026</v>
      </c>
      <c r="B34612" s="104" t="s">
        <v>236</v>
      </c>
      <c r="C34612" s="88">
        <v>35655</v>
      </c>
    </row>
    <row r="34613" spans="1:3" x14ac:dyDescent="0.25">
      <c r="A34613" s="80">
        <v>1122027</v>
      </c>
      <c r="B34613" s="91">
        <v>1126760</v>
      </c>
      <c r="C34613" s="88">
        <v>35656</v>
      </c>
    </row>
    <row r="34614" spans="1:3" x14ac:dyDescent="0.25">
      <c r="A34614" s="80">
        <v>1122028</v>
      </c>
      <c r="B34614" s="91">
        <v>1125132</v>
      </c>
      <c r="C34614" s="88">
        <v>35657</v>
      </c>
    </row>
    <row r="34615" spans="1:3" x14ac:dyDescent="0.25">
      <c r="A34615" s="80">
        <v>1122029</v>
      </c>
      <c r="B34615" s="91">
        <v>1122914</v>
      </c>
      <c r="C34615" s="88">
        <v>35658</v>
      </c>
    </row>
    <row r="34616" spans="1:3" x14ac:dyDescent="0.25">
      <c r="A34616" s="80">
        <v>1122030</v>
      </c>
      <c r="B34616" s="91">
        <v>1124630</v>
      </c>
      <c r="C34616" s="88">
        <v>35659</v>
      </c>
    </row>
    <row r="34617" spans="1:3" x14ac:dyDescent="0.25">
      <c r="A34617" s="80">
        <v>1122031</v>
      </c>
      <c r="B34617" s="104" t="s">
        <v>236</v>
      </c>
      <c r="C34617" s="88">
        <v>35660</v>
      </c>
    </row>
    <row r="34618" spans="1:3" x14ac:dyDescent="0.25">
      <c r="A34618" s="80">
        <v>1122032</v>
      </c>
      <c r="B34618" s="91">
        <v>1125574</v>
      </c>
      <c r="C34618" s="88">
        <v>35662</v>
      </c>
    </row>
    <row r="34619" spans="1:3" x14ac:dyDescent="0.25">
      <c r="A34619" s="80">
        <v>1122033</v>
      </c>
      <c r="B34619" s="91">
        <v>1125575</v>
      </c>
      <c r="C34619" s="88">
        <v>35663</v>
      </c>
    </row>
    <row r="34620" spans="1:3" x14ac:dyDescent="0.25">
      <c r="A34620" s="80">
        <v>1122034</v>
      </c>
      <c r="B34620" s="104" t="s">
        <v>236</v>
      </c>
      <c r="C34620" s="81" t="s">
        <v>236</v>
      </c>
    </row>
    <row r="34621" spans="1:3" x14ac:dyDescent="0.25">
      <c r="A34621" s="80">
        <v>1122035</v>
      </c>
      <c r="B34621" s="104" t="s">
        <v>236</v>
      </c>
      <c r="C34621" s="88">
        <v>35664</v>
      </c>
    </row>
    <row r="34622" spans="1:3" x14ac:dyDescent="0.25">
      <c r="A34622" s="80">
        <v>1122036</v>
      </c>
      <c r="B34622" s="104" t="s">
        <v>236</v>
      </c>
      <c r="C34622" s="81" t="s">
        <v>236</v>
      </c>
    </row>
    <row r="34623" spans="1:3" x14ac:dyDescent="0.25">
      <c r="A34623" s="80">
        <v>1122037</v>
      </c>
      <c r="B34623" s="91">
        <v>1125576</v>
      </c>
      <c r="C34623" s="88">
        <v>35670</v>
      </c>
    </row>
    <row r="34624" spans="1:3" x14ac:dyDescent="0.25">
      <c r="A34624" s="80">
        <v>1122038</v>
      </c>
      <c r="B34624" s="104" t="s">
        <v>236</v>
      </c>
      <c r="C34624" s="81" t="s">
        <v>236</v>
      </c>
    </row>
    <row r="34625" spans="1:3" x14ac:dyDescent="0.25">
      <c r="A34625" s="80">
        <v>1122039</v>
      </c>
      <c r="B34625" s="104" t="s">
        <v>236</v>
      </c>
      <c r="C34625" s="88">
        <v>35671</v>
      </c>
    </row>
    <row r="34626" spans="1:3" x14ac:dyDescent="0.25">
      <c r="A34626" s="80">
        <v>1122040</v>
      </c>
      <c r="B34626" s="104" t="s">
        <v>236</v>
      </c>
      <c r="C34626" s="81" t="s">
        <v>236</v>
      </c>
    </row>
    <row r="34627" spans="1:3" x14ac:dyDescent="0.25">
      <c r="A34627" s="80">
        <v>1122041</v>
      </c>
      <c r="B34627" s="104" t="s">
        <v>236</v>
      </c>
      <c r="C34627" s="81" t="s">
        <v>236</v>
      </c>
    </row>
    <row r="34628" spans="1:3" x14ac:dyDescent="0.25">
      <c r="A34628" s="80">
        <v>1122042</v>
      </c>
      <c r="B34628" s="104" t="s">
        <v>236</v>
      </c>
      <c r="C34628" s="81" t="s">
        <v>236</v>
      </c>
    </row>
    <row r="34629" spans="1:3" x14ac:dyDescent="0.25">
      <c r="A34629" s="80">
        <v>1122043</v>
      </c>
      <c r="B34629" s="104" t="s">
        <v>236</v>
      </c>
      <c r="C34629" s="81" t="s">
        <v>236</v>
      </c>
    </row>
    <row r="34630" spans="1:3" x14ac:dyDescent="0.25">
      <c r="A34630" s="80">
        <v>1122044</v>
      </c>
      <c r="B34630" s="104" t="s">
        <v>236</v>
      </c>
      <c r="C34630" s="88">
        <v>35672</v>
      </c>
    </row>
    <row r="34631" spans="1:3" x14ac:dyDescent="0.25">
      <c r="A34631" s="80">
        <v>1122045</v>
      </c>
      <c r="B34631" s="104" t="s">
        <v>236</v>
      </c>
      <c r="C34631" s="81" t="s">
        <v>236</v>
      </c>
    </row>
    <row r="34632" spans="1:3" x14ac:dyDescent="0.25">
      <c r="A34632" s="80">
        <v>1122046</v>
      </c>
      <c r="B34632" s="91">
        <v>1126762</v>
      </c>
      <c r="C34632" s="88">
        <v>35673</v>
      </c>
    </row>
    <row r="34633" spans="1:3" x14ac:dyDescent="0.25">
      <c r="A34633" s="80">
        <v>1122047</v>
      </c>
      <c r="B34633" s="104" t="s">
        <v>236</v>
      </c>
      <c r="C34633" s="81" t="s">
        <v>236</v>
      </c>
    </row>
    <row r="34634" spans="1:3" x14ac:dyDescent="0.25">
      <c r="A34634" s="80">
        <v>1122048</v>
      </c>
      <c r="B34634" s="104" t="s">
        <v>236</v>
      </c>
      <c r="C34634" s="81" t="s">
        <v>236</v>
      </c>
    </row>
    <row r="34635" spans="1:3" x14ac:dyDescent="0.25">
      <c r="A34635" s="80">
        <v>1122049</v>
      </c>
      <c r="B34635" s="104" t="s">
        <v>236</v>
      </c>
      <c r="C34635" s="88">
        <v>35675</v>
      </c>
    </row>
    <row r="34636" spans="1:3" x14ac:dyDescent="0.25">
      <c r="A34636" s="80">
        <v>1122050</v>
      </c>
      <c r="B34636" s="104" t="s">
        <v>236</v>
      </c>
      <c r="C34636" s="88">
        <v>73475</v>
      </c>
    </row>
    <row r="34637" spans="1:3" x14ac:dyDescent="0.25">
      <c r="A34637" s="80">
        <v>1122051</v>
      </c>
      <c r="B34637" s="104" t="s">
        <v>236</v>
      </c>
      <c r="C34637" s="88">
        <v>35676</v>
      </c>
    </row>
    <row r="34638" spans="1:3" x14ac:dyDescent="0.25">
      <c r="A34638" s="80">
        <v>1122052</v>
      </c>
      <c r="B34638" s="104" t="s">
        <v>236</v>
      </c>
      <c r="C34638" s="88">
        <v>35677</v>
      </c>
    </row>
    <row r="34639" spans="1:3" x14ac:dyDescent="0.25">
      <c r="A34639" s="80">
        <v>1122053</v>
      </c>
      <c r="B34639" s="104" t="s">
        <v>236</v>
      </c>
      <c r="C34639" s="81" t="s">
        <v>236</v>
      </c>
    </row>
    <row r="34640" spans="1:3" x14ac:dyDescent="0.25">
      <c r="A34640" s="80">
        <v>1122054</v>
      </c>
      <c r="B34640" s="104" t="s">
        <v>236</v>
      </c>
      <c r="C34640" s="81" t="s">
        <v>236</v>
      </c>
    </row>
    <row r="34641" spans="1:3" x14ac:dyDescent="0.25">
      <c r="A34641" s="80">
        <v>1122055</v>
      </c>
      <c r="B34641" s="104" t="s">
        <v>236</v>
      </c>
      <c r="C34641" s="88">
        <v>35678</v>
      </c>
    </row>
    <row r="34642" spans="1:3" x14ac:dyDescent="0.25">
      <c r="A34642" s="80">
        <v>1122056</v>
      </c>
      <c r="B34642" s="104" t="s">
        <v>236</v>
      </c>
      <c r="C34642" s="88">
        <v>35679</v>
      </c>
    </row>
    <row r="34643" spans="1:3" x14ac:dyDescent="0.25">
      <c r="A34643" s="80">
        <v>1122057</v>
      </c>
      <c r="B34643" s="104" t="s">
        <v>236</v>
      </c>
      <c r="C34643" s="81" t="s">
        <v>236</v>
      </c>
    </row>
    <row r="34644" spans="1:3" x14ac:dyDescent="0.25">
      <c r="A34644" s="80">
        <v>1122058</v>
      </c>
      <c r="B34644" s="104" t="s">
        <v>236</v>
      </c>
      <c r="C34644" s="81" t="s">
        <v>236</v>
      </c>
    </row>
    <row r="34645" spans="1:3" x14ac:dyDescent="0.25">
      <c r="A34645" s="80">
        <v>1122059</v>
      </c>
      <c r="B34645" s="104" t="s">
        <v>236</v>
      </c>
      <c r="C34645" s="88">
        <v>35681</v>
      </c>
    </row>
    <row r="34646" spans="1:3" x14ac:dyDescent="0.25">
      <c r="A34646" s="80">
        <v>1122060</v>
      </c>
      <c r="B34646" s="104" t="s">
        <v>236</v>
      </c>
      <c r="C34646" s="88">
        <v>35682</v>
      </c>
    </row>
    <row r="34647" spans="1:3" x14ac:dyDescent="0.25">
      <c r="A34647" s="80">
        <v>1122061</v>
      </c>
      <c r="B34647" s="91">
        <v>1125660</v>
      </c>
      <c r="C34647" s="88">
        <v>35683</v>
      </c>
    </row>
    <row r="34648" spans="1:3" x14ac:dyDescent="0.25">
      <c r="A34648" s="80">
        <v>1122062</v>
      </c>
      <c r="B34648" s="104" t="s">
        <v>236</v>
      </c>
      <c r="C34648" s="81" t="s">
        <v>236</v>
      </c>
    </row>
    <row r="34649" spans="1:3" x14ac:dyDescent="0.25">
      <c r="A34649" s="80">
        <v>1122063</v>
      </c>
      <c r="B34649" s="104" t="s">
        <v>236</v>
      </c>
      <c r="C34649" s="88">
        <v>35685</v>
      </c>
    </row>
    <row r="34650" spans="1:3" x14ac:dyDescent="0.25">
      <c r="A34650" s="80">
        <v>1122064</v>
      </c>
      <c r="B34650" s="91">
        <v>1125580</v>
      </c>
      <c r="C34650" s="88">
        <v>35686</v>
      </c>
    </row>
    <row r="34651" spans="1:3" x14ac:dyDescent="0.25">
      <c r="A34651" s="80">
        <v>1122065</v>
      </c>
      <c r="B34651" s="104" t="s">
        <v>236</v>
      </c>
      <c r="C34651" s="81" t="s">
        <v>236</v>
      </c>
    </row>
    <row r="34652" spans="1:3" x14ac:dyDescent="0.25">
      <c r="A34652" s="80">
        <v>1122066</v>
      </c>
      <c r="B34652" s="104" t="s">
        <v>236</v>
      </c>
      <c r="C34652" s="88">
        <v>35687</v>
      </c>
    </row>
    <row r="34653" spans="1:3" x14ac:dyDescent="0.25">
      <c r="A34653" s="80">
        <v>1122067</v>
      </c>
      <c r="B34653" s="104" t="s">
        <v>236</v>
      </c>
      <c r="C34653" s="88">
        <v>35688</v>
      </c>
    </row>
    <row r="34654" spans="1:3" x14ac:dyDescent="0.25">
      <c r="A34654" s="80">
        <v>1122068</v>
      </c>
      <c r="B34654" s="91">
        <v>1125581</v>
      </c>
      <c r="C34654" s="88">
        <v>35689</v>
      </c>
    </row>
    <row r="34655" spans="1:3" x14ac:dyDescent="0.25">
      <c r="A34655" s="80">
        <v>1122069</v>
      </c>
      <c r="B34655" s="104" t="s">
        <v>236</v>
      </c>
      <c r="C34655" s="81" t="s">
        <v>236</v>
      </c>
    </row>
    <row r="34656" spans="1:3" x14ac:dyDescent="0.25">
      <c r="A34656" s="80">
        <v>1122070</v>
      </c>
      <c r="B34656" s="91">
        <v>1124748</v>
      </c>
      <c r="C34656" s="88">
        <v>35690</v>
      </c>
    </row>
    <row r="34657" spans="1:3" x14ac:dyDescent="0.25">
      <c r="A34657" s="80">
        <v>1122071</v>
      </c>
      <c r="B34657" s="91">
        <v>1123970</v>
      </c>
      <c r="C34657" s="88">
        <v>35691</v>
      </c>
    </row>
    <row r="34658" spans="1:3" x14ac:dyDescent="0.25">
      <c r="A34658" s="80">
        <v>1122072</v>
      </c>
      <c r="B34658" s="91">
        <v>1124136</v>
      </c>
      <c r="C34658" s="88">
        <v>58171</v>
      </c>
    </row>
    <row r="34659" spans="1:3" x14ac:dyDescent="0.25">
      <c r="A34659" s="80">
        <v>1122073</v>
      </c>
      <c r="B34659" s="104" t="s">
        <v>236</v>
      </c>
      <c r="C34659" s="88">
        <v>35692</v>
      </c>
    </row>
    <row r="34660" spans="1:3" x14ac:dyDescent="0.25">
      <c r="A34660" s="80">
        <v>1122074</v>
      </c>
      <c r="B34660" s="91">
        <v>1123956</v>
      </c>
      <c r="C34660" s="88">
        <v>35694</v>
      </c>
    </row>
    <row r="34661" spans="1:3" x14ac:dyDescent="0.25">
      <c r="A34661" s="80">
        <v>1122075</v>
      </c>
      <c r="B34661" s="104" t="s">
        <v>236</v>
      </c>
      <c r="C34661" s="88">
        <v>35695</v>
      </c>
    </row>
    <row r="34662" spans="1:3" x14ac:dyDescent="0.25">
      <c r="A34662" s="80">
        <v>1122076</v>
      </c>
      <c r="B34662" s="104" t="s">
        <v>236</v>
      </c>
      <c r="C34662" s="81" t="s">
        <v>236</v>
      </c>
    </row>
    <row r="34663" spans="1:3" x14ac:dyDescent="0.25">
      <c r="A34663" s="80">
        <v>1122077</v>
      </c>
      <c r="B34663" s="104" t="s">
        <v>236</v>
      </c>
      <c r="C34663" s="81" t="s">
        <v>236</v>
      </c>
    </row>
    <row r="34664" spans="1:3" x14ac:dyDescent="0.25">
      <c r="A34664" s="80">
        <v>1122078</v>
      </c>
      <c r="B34664" s="104" t="s">
        <v>236</v>
      </c>
      <c r="C34664" s="81" t="s">
        <v>236</v>
      </c>
    </row>
    <row r="34665" spans="1:3" x14ac:dyDescent="0.25">
      <c r="A34665" s="80">
        <v>1122079</v>
      </c>
      <c r="B34665" s="104" t="s">
        <v>236</v>
      </c>
      <c r="C34665" s="81" t="s">
        <v>236</v>
      </c>
    </row>
    <row r="34666" spans="1:3" x14ac:dyDescent="0.25">
      <c r="A34666" s="80">
        <v>1122080</v>
      </c>
      <c r="B34666" s="104" t="s">
        <v>236</v>
      </c>
      <c r="C34666" s="88">
        <v>28880</v>
      </c>
    </row>
    <row r="34667" spans="1:3" x14ac:dyDescent="0.25">
      <c r="A34667" s="80">
        <v>1122081</v>
      </c>
      <c r="B34667" s="104" t="s">
        <v>236</v>
      </c>
      <c r="C34667" s="88">
        <v>35696</v>
      </c>
    </row>
    <row r="34668" spans="1:3" x14ac:dyDescent="0.25">
      <c r="A34668" s="80">
        <v>1122082</v>
      </c>
      <c r="B34668" s="104" t="s">
        <v>236</v>
      </c>
      <c r="C34668" s="81" t="s">
        <v>236</v>
      </c>
    </row>
    <row r="34669" spans="1:3" x14ac:dyDescent="0.25">
      <c r="A34669" s="80">
        <v>1122083</v>
      </c>
      <c r="B34669" s="104" t="s">
        <v>236</v>
      </c>
      <c r="C34669" s="88">
        <v>35697</v>
      </c>
    </row>
    <row r="34670" spans="1:3" x14ac:dyDescent="0.25">
      <c r="A34670" s="80">
        <v>1122084</v>
      </c>
      <c r="B34670" s="104" t="s">
        <v>236</v>
      </c>
      <c r="C34670" s="88">
        <v>35698</v>
      </c>
    </row>
    <row r="34671" spans="1:3" x14ac:dyDescent="0.25">
      <c r="A34671" s="80">
        <v>1122085</v>
      </c>
      <c r="B34671" s="91">
        <v>1124978</v>
      </c>
      <c r="C34671" s="88">
        <v>35699</v>
      </c>
    </row>
    <row r="34672" spans="1:3" x14ac:dyDescent="0.25">
      <c r="A34672" s="80">
        <v>1122086</v>
      </c>
      <c r="B34672" s="104" t="s">
        <v>236</v>
      </c>
      <c r="C34672" s="88">
        <v>35701</v>
      </c>
    </row>
    <row r="34673" spans="1:3" x14ac:dyDescent="0.25">
      <c r="A34673" s="80">
        <v>1122087</v>
      </c>
      <c r="B34673" s="104" t="s">
        <v>236</v>
      </c>
      <c r="C34673" s="88">
        <v>35702</v>
      </c>
    </row>
    <row r="34674" spans="1:3" x14ac:dyDescent="0.25">
      <c r="A34674" s="80">
        <v>1122088</v>
      </c>
      <c r="B34674" s="104" t="s">
        <v>236</v>
      </c>
      <c r="C34674" s="81" t="s">
        <v>236</v>
      </c>
    </row>
    <row r="34675" spans="1:3" x14ac:dyDescent="0.25">
      <c r="A34675" s="80">
        <v>1122089</v>
      </c>
      <c r="B34675" s="104" t="s">
        <v>236</v>
      </c>
      <c r="C34675" s="81" t="s">
        <v>236</v>
      </c>
    </row>
    <row r="34676" spans="1:3" x14ac:dyDescent="0.25">
      <c r="A34676" s="80">
        <v>1122090</v>
      </c>
      <c r="B34676" s="104" t="s">
        <v>236</v>
      </c>
      <c r="C34676" s="88">
        <v>35704</v>
      </c>
    </row>
    <row r="34677" spans="1:3" x14ac:dyDescent="0.25">
      <c r="A34677" s="80">
        <v>1122091</v>
      </c>
      <c r="B34677" s="104" t="s">
        <v>236</v>
      </c>
      <c r="C34677" s="88">
        <v>35705</v>
      </c>
    </row>
    <row r="34678" spans="1:3" x14ac:dyDescent="0.25">
      <c r="A34678" s="80">
        <v>1122092</v>
      </c>
      <c r="B34678" s="104" t="s">
        <v>236</v>
      </c>
      <c r="C34678" s="88">
        <v>35706</v>
      </c>
    </row>
    <row r="34679" spans="1:3" x14ac:dyDescent="0.25">
      <c r="A34679" s="80">
        <v>1122093</v>
      </c>
      <c r="B34679" s="104" t="s">
        <v>236</v>
      </c>
      <c r="C34679" s="88">
        <v>35707</v>
      </c>
    </row>
    <row r="34680" spans="1:3" x14ac:dyDescent="0.25">
      <c r="A34680" s="80">
        <v>1122094</v>
      </c>
      <c r="B34680" s="104" t="s">
        <v>236</v>
      </c>
      <c r="C34680" s="88">
        <v>35709</v>
      </c>
    </row>
    <row r="34681" spans="1:3" x14ac:dyDescent="0.25">
      <c r="A34681" s="80">
        <v>1122095</v>
      </c>
      <c r="B34681" s="91">
        <v>1125234</v>
      </c>
      <c r="C34681" s="88">
        <v>35710</v>
      </c>
    </row>
    <row r="34682" spans="1:3" x14ac:dyDescent="0.25">
      <c r="A34682" s="80">
        <v>1122096</v>
      </c>
      <c r="B34682" s="91">
        <v>1125585</v>
      </c>
      <c r="C34682" s="88">
        <v>35711</v>
      </c>
    </row>
    <row r="34683" spans="1:3" x14ac:dyDescent="0.25">
      <c r="A34683" s="80">
        <v>1122097</v>
      </c>
      <c r="B34683" s="91">
        <v>1124972</v>
      </c>
      <c r="C34683" s="88">
        <v>35713</v>
      </c>
    </row>
    <row r="34684" spans="1:3" x14ac:dyDescent="0.25">
      <c r="A34684" s="80">
        <v>1122098</v>
      </c>
      <c r="B34684" s="91">
        <v>1125591</v>
      </c>
      <c r="C34684" s="88">
        <v>35714</v>
      </c>
    </row>
    <row r="34685" spans="1:3" x14ac:dyDescent="0.25">
      <c r="A34685" s="80">
        <v>1122099</v>
      </c>
      <c r="B34685" s="104" t="s">
        <v>236</v>
      </c>
      <c r="C34685" s="81" t="s">
        <v>236</v>
      </c>
    </row>
    <row r="34686" spans="1:3" x14ac:dyDescent="0.25">
      <c r="A34686" s="80">
        <v>1122100</v>
      </c>
      <c r="B34686" s="104" t="s">
        <v>236</v>
      </c>
      <c r="C34686" s="88">
        <v>35715</v>
      </c>
    </row>
    <row r="34687" spans="1:3" x14ac:dyDescent="0.25">
      <c r="A34687" s="80">
        <v>1122101</v>
      </c>
      <c r="B34687" s="91">
        <v>1125642</v>
      </c>
      <c r="C34687" s="88">
        <v>35716</v>
      </c>
    </row>
    <row r="34688" spans="1:3" x14ac:dyDescent="0.25">
      <c r="A34688" s="80">
        <v>1122102</v>
      </c>
      <c r="B34688" s="104" t="s">
        <v>236</v>
      </c>
      <c r="C34688" s="81" t="s">
        <v>236</v>
      </c>
    </row>
    <row r="34689" spans="1:3" x14ac:dyDescent="0.25">
      <c r="A34689" s="80">
        <v>1122103</v>
      </c>
      <c r="B34689" s="104" t="s">
        <v>236</v>
      </c>
      <c r="C34689" s="81" t="s">
        <v>236</v>
      </c>
    </row>
    <row r="34690" spans="1:3" x14ac:dyDescent="0.25">
      <c r="A34690" s="80">
        <v>1122104</v>
      </c>
      <c r="B34690" s="104" t="s">
        <v>236</v>
      </c>
      <c r="C34690" s="81" t="s">
        <v>236</v>
      </c>
    </row>
    <row r="34691" spans="1:3" x14ac:dyDescent="0.25">
      <c r="A34691" s="80">
        <v>1122105</v>
      </c>
      <c r="B34691" s="91">
        <v>1125662</v>
      </c>
      <c r="C34691" s="88">
        <v>35717</v>
      </c>
    </row>
    <row r="34692" spans="1:3" x14ac:dyDescent="0.25">
      <c r="A34692" s="80">
        <v>1122106</v>
      </c>
      <c r="B34692" s="104" t="s">
        <v>236</v>
      </c>
      <c r="C34692" s="81" t="s">
        <v>236</v>
      </c>
    </row>
    <row r="34693" spans="1:3" x14ac:dyDescent="0.25">
      <c r="A34693" s="80">
        <v>1122107</v>
      </c>
      <c r="B34693" s="104" t="s">
        <v>236</v>
      </c>
      <c r="C34693" s="81" t="s">
        <v>236</v>
      </c>
    </row>
    <row r="34694" spans="1:3" x14ac:dyDescent="0.25">
      <c r="A34694" s="80">
        <v>1122108</v>
      </c>
      <c r="B34694" s="104" t="s">
        <v>236</v>
      </c>
      <c r="C34694" s="88">
        <v>35718</v>
      </c>
    </row>
    <row r="34695" spans="1:3" x14ac:dyDescent="0.25">
      <c r="A34695" s="80">
        <v>1122109</v>
      </c>
      <c r="B34695" s="104" t="s">
        <v>236</v>
      </c>
      <c r="C34695" s="88">
        <v>35719</v>
      </c>
    </row>
    <row r="34696" spans="1:3" x14ac:dyDescent="0.25">
      <c r="A34696" s="80">
        <v>1122110</v>
      </c>
      <c r="B34696" s="104" t="s">
        <v>236</v>
      </c>
      <c r="C34696" s="88">
        <v>35720</v>
      </c>
    </row>
    <row r="34697" spans="1:3" x14ac:dyDescent="0.25">
      <c r="A34697" s="80">
        <v>1122111</v>
      </c>
      <c r="B34697" s="91">
        <v>1124133</v>
      </c>
      <c r="C34697" s="88">
        <v>35721</v>
      </c>
    </row>
    <row r="34698" spans="1:3" x14ac:dyDescent="0.25">
      <c r="A34698" s="80">
        <v>1122112</v>
      </c>
      <c r="B34698" s="91">
        <v>1125587</v>
      </c>
      <c r="C34698" s="88">
        <v>35722</v>
      </c>
    </row>
    <row r="34699" spans="1:3" x14ac:dyDescent="0.25">
      <c r="A34699" s="80">
        <v>1122113</v>
      </c>
      <c r="B34699" s="104" t="s">
        <v>236</v>
      </c>
      <c r="C34699" s="81" t="s">
        <v>236</v>
      </c>
    </row>
    <row r="34700" spans="1:3" x14ac:dyDescent="0.25">
      <c r="A34700" s="80">
        <v>1122114</v>
      </c>
      <c r="B34700" s="91">
        <v>1126764</v>
      </c>
      <c r="C34700" s="88">
        <v>39662</v>
      </c>
    </row>
    <row r="34701" spans="1:3" x14ac:dyDescent="0.25">
      <c r="A34701" s="80">
        <v>1122115</v>
      </c>
      <c r="B34701" s="91">
        <v>1126763</v>
      </c>
      <c r="C34701" s="88">
        <v>35824</v>
      </c>
    </row>
    <row r="34702" spans="1:3" x14ac:dyDescent="0.25">
      <c r="A34702" s="80">
        <v>1122116</v>
      </c>
      <c r="B34702" s="104" t="s">
        <v>236</v>
      </c>
      <c r="C34702" s="88">
        <v>35725</v>
      </c>
    </row>
    <row r="34703" spans="1:3" x14ac:dyDescent="0.25">
      <c r="A34703" s="80">
        <v>1122117</v>
      </c>
      <c r="B34703" s="104" t="s">
        <v>236</v>
      </c>
      <c r="C34703" s="81" t="s">
        <v>236</v>
      </c>
    </row>
    <row r="34704" spans="1:3" x14ac:dyDescent="0.25">
      <c r="A34704" s="80">
        <v>1122118</v>
      </c>
      <c r="B34704" s="104" t="s">
        <v>236</v>
      </c>
      <c r="C34704" s="81" t="s">
        <v>236</v>
      </c>
    </row>
    <row r="34705" spans="1:3" x14ac:dyDescent="0.25">
      <c r="A34705" s="80">
        <v>1122119</v>
      </c>
      <c r="B34705" s="104" t="s">
        <v>236</v>
      </c>
      <c r="C34705" s="81" t="s">
        <v>236</v>
      </c>
    </row>
    <row r="34706" spans="1:3" x14ac:dyDescent="0.25">
      <c r="A34706" s="80">
        <v>1122120</v>
      </c>
      <c r="B34706" s="91">
        <v>1124190</v>
      </c>
      <c r="C34706" s="88">
        <v>35726</v>
      </c>
    </row>
    <row r="34707" spans="1:3" x14ac:dyDescent="0.25">
      <c r="A34707" s="80">
        <v>1122121</v>
      </c>
      <c r="B34707" s="91">
        <v>1125589</v>
      </c>
      <c r="C34707" s="88">
        <v>35727</v>
      </c>
    </row>
    <row r="34708" spans="1:3" x14ac:dyDescent="0.25">
      <c r="A34708" s="80">
        <v>1122122</v>
      </c>
      <c r="B34708" s="104" t="s">
        <v>236</v>
      </c>
      <c r="C34708" s="81" t="s">
        <v>236</v>
      </c>
    </row>
    <row r="34709" spans="1:3" x14ac:dyDescent="0.25">
      <c r="A34709" s="80">
        <v>1122123</v>
      </c>
      <c r="B34709" s="91">
        <v>1124445</v>
      </c>
      <c r="C34709" s="88">
        <v>35728</v>
      </c>
    </row>
    <row r="34710" spans="1:3" x14ac:dyDescent="0.25">
      <c r="A34710" s="80">
        <v>1122124</v>
      </c>
      <c r="B34710" s="91">
        <v>1122190</v>
      </c>
      <c r="C34710" s="88">
        <v>35729</v>
      </c>
    </row>
    <row r="34711" spans="1:3" x14ac:dyDescent="0.25">
      <c r="A34711" s="80">
        <v>1122125</v>
      </c>
      <c r="B34711" s="91">
        <v>1126766</v>
      </c>
      <c r="C34711" s="88">
        <v>35730</v>
      </c>
    </row>
    <row r="34712" spans="1:3" x14ac:dyDescent="0.25">
      <c r="A34712" s="80">
        <v>1122126</v>
      </c>
      <c r="B34712" s="104" t="s">
        <v>236</v>
      </c>
      <c r="C34712" s="81" t="s">
        <v>236</v>
      </c>
    </row>
    <row r="34713" spans="1:3" x14ac:dyDescent="0.25">
      <c r="A34713" s="80">
        <v>1122127</v>
      </c>
      <c r="B34713" s="104" t="s">
        <v>236</v>
      </c>
      <c r="C34713" s="81" t="s">
        <v>236</v>
      </c>
    </row>
    <row r="34714" spans="1:3" x14ac:dyDescent="0.25">
      <c r="A34714" s="80">
        <v>1122128</v>
      </c>
      <c r="B34714" s="104" t="s">
        <v>236</v>
      </c>
      <c r="C34714" s="88">
        <v>35731</v>
      </c>
    </row>
    <row r="34715" spans="1:3" x14ac:dyDescent="0.25">
      <c r="A34715" s="80">
        <v>1122129</v>
      </c>
      <c r="B34715" s="104" t="s">
        <v>236</v>
      </c>
      <c r="C34715" s="81" t="s">
        <v>236</v>
      </c>
    </row>
    <row r="34716" spans="1:3" x14ac:dyDescent="0.25">
      <c r="A34716" s="80">
        <v>1122130</v>
      </c>
      <c r="B34716" s="104" t="s">
        <v>236</v>
      </c>
      <c r="C34716" s="81" t="s">
        <v>236</v>
      </c>
    </row>
    <row r="34717" spans="1:3" x14ac:dyDescent="0.25">
      <c r="A34717" s="80">
        <v>1122131</v>
      </c>
      <c r="B34717" s="104" t="s">
        <v>236</v>
      </c>
      <c r="C34717" s="88">
        <v>35732</v>
      </c>
    </row>
    <row r="34718" spans="1:3" x14ac:dyDescent="0.25">
      <c r="A34718" s="80">
        <v>1122132</v>
      </c>
      <c r="B34718" s="104" t="s">
        <v>236</v>
      </c>
      <c r="C34718" s="81" t="s">
        <v>236</v>
      </c>
    </row>
    <row r="34719" spans="1:3" x14ac:dyDescent="0.25">
      <c r="A34719" s="80">
        <v>1122133</v>
      </c>
      <c r="B34719" s="104" t="s">
        <v>236</v>
      </c>
      <c r="C34719" s="81" t="s">
        <v>236</v>
      </c>
    </row>
    <row r="34720" spans="1:3" x14ac:dyDescent="0.25">
      <c r="A34720" s="80">
        <v>1122134</v>
      </c>
      <c r="B34720" s="104" t="s">
        <v>236</v>
      </c>
      <c r="C34720" s="88">
        <v>35733</v>
      </c>
    </row>
    <row r="34721" spans="1:3" x14ac:dyDescent="0.25">
      <c r="A34721" s="80">
        <v>1122135</v>
      </c>
      <c r="B34721" s="104" t="s">
        <v>236</v>
      </c>
      <c r="C34721" s="88">
        <v>35734</v>
      </c>
    </row>
    <row r="34722" spans="1:3" x14ac:dyDescent="0.25">
      <c r="A34722" s="80">
        <v>1122136</v>
      </c>
      <c r="B34722" s="104" t="s">
        <v>236</v>
      </c>
      <c r="C34722" s="88">
        <v>35737</v>
      </c>
    </row>
    <row r="34723" spans="1:3" x14ac:dyDescent="0.25">
      <c r="A34723" s="80">
        <v>1122137</v>
      </c>
      <c r="B34723" s="104" t="s">
        <v>236</v>
      </c>
      <c r="C34723" s="81" t="s">
        <v>236</v>
      </c>
    </row>
    <row r="34724" spans="1:3" x14ac:dyDescent="0.25">
      <c r="A34724" s="80">
        <v>1122138</v>
      </c>
      <c r="B34724" s="104" t="s">
        <v>236</v>
      </c>
      <c r="C34724" s="81" t="s">
        <v>236</v>
      </c>
    </row>
    <row r="34725" spans="1:3" x14ac:dyDescent="0.25">
      <c r="A34725" s="80">
        <v>1122139</v>
      </c>
      <c r="B34725" s="104" t="s">
        <v>236</v>
      </c>
      <c r="C34725" s="88">
        <v>35738</v>
      </c>
    </row>
    <row r="34726" spans="1:3" x14ac:dyDescent="0.25">
      <c r="A34726" s="80">
        <v>1122140</v>
      </c>
      <c r="B34726" s="104" t="s">
        <v>236</v>
      </c>
      <c r="C34726" s="81" t="s">
        <v>236</v>
      </c>
    </row>
    <row r="34727" spans="1:3" x14ac:dyDescent="0.25">
      <c r="A34727" s="80">
        <v>1122141</v>
      </c>
      <c r="B34727" s="104" t="s">
        <v>236</v>
      </c>
      <c r="C34727" s="81" t="s">
        <v>236</v>
      </c>
    </row>
    <row r="34728" spans="1:3" x14ac:dyDescent="0.25">
      <c r="A34728" s="80">
        <v>1122142</v>
      </c>
      <c r="B34728" s="104" t="s">
        <v>236</v>
      </c>
      <c r="C34728" s="88">
        <v>35739</v>
      </c>
    </row>
    <row r="34729" spans="1:3" x14ac:dyDescent="0.25">
      <c r="A34729" s="80">
        <v>1122143</v>
      </c>
      <c r="B34729" s="104" t="s">
        <v>236</v>
      </c>
      <c r="C34729" s="81" t="s">
        <v>236</v>
      </c>
    </row>
    <row r="34730" spans="1:3" x14ac:dyDescent="0.25">
      <c r="A34730" s="80">
        <v>1122144</v>
      </c>
      <c r="B34730" s="104" t="s">
        <v>236</v>
      </c>
      <c r="C34730" s="81" t="s">
        <v>236</v>
      </c>
    </row>
    <row r="34731" spans="1:3" x14ac:dyDescent="0.25">
      <c r="A34731" s="80">
        <v>1122145</v>
      </c>
      <c r="B34731" s="104" t="s">
        <v>236</v>
      </c>
      <c r="C34731" s="81" t="s">
        <v>236</v>
      </c>
    </row>
    <row r="34732" spans="1:3" x14ac:dyDescent="0.25">
      <c r="A34732" s="80">
        <v>1122146</v>
      </c>
      <c r="B34732" s="104" t="s">
        <v>236</v>
      </c>
      <c r="C34732" s="88">
        <v>35740</v>
      </c>
    </row>
    <row r="34733" spans="1:3" x14ac:dyDescent="0.25">
      <c r="A34733" s="80">
        <v>1122147</v>
      </c>
      <c r="B34733" s="104" t="s">
        <v>236</v>
      </c>
      <c r="C34733" s="88">
        <v>35741</v>
      </c>
    </row>
    <row r="34734" spans="1:3" x14ac:dyDescent="0.25">
      <c r="A34734" s="80">
        <v>1122148</v>
      </c>
      <c r="B34734" s="104" t="s">
        <v>236</v>
      </c>
      <c r="C34734" s="88">
        <v>35742</v>
      </c>
    </row>
    <row r="34735" spans="1:3" x14ac:dyDescent="0.25">
      <c r="A34735" s="80">
        <v>1122149</v>
      </c>
      <c r="B34735" s="104" t="s">
        <v>236</v>
      </c>
      <c r="C34735" s="81" t="s">
        <v>236</v>
      </c>
    </row>
    <row r="34736" spans="1:3" x14ac:dyDescent="0.25">
      <c r="A34736" s="80">
        <v>1122150</v>
      </c>
      <c r="B34736" s="104" t="s">
        <v>236</v>
      </c>
      <c r="C34736" s="81" t="s">
        <v>236</v>
      </c>
    </row>
    <row r="34737" spans="1:3" x14ac:dyDescent="0.25">
      <c r="A34737" s="80">
        <v>1122151</v>
      </c>
      <c r="B34737" s="104" t="s">
        <v>236</v>
      </c>
      <c r="C34737" s="81" t="s">
        <v>236</v>
      </c>
    </row>
    <row r="34738" spans="1:3" x14ac:dyDescent="0.25">
      <c r="A34738" s="80">
        <v>1122152</v>
      </c>
      <c r="B34738" s="104" t="s">
        <v>236</v>
      </c>
      <c r="C34738" s="81" t="s">
        <v>236</v>
      </c>
    </row>
    <row r="34739" spans="1:3" x14ac:dyDescent="0.25">
      <c r="A34739" s="80">
        <v>1122153</v>
      </c>
      <c r="B34739" s="104" t="s">
        <v>236</v>
      </c>
      <c r="C34739" s="88">
        <v>35744</v>
      </c>
    </row>
    <row r="34740" spans="1:3" x14ac:dyDescent="0.25">
      <c r="A34740" s="80">
        <v>1122154</v>
      </c>
      <c r="B34740" s="104" t="s">
        <v>236</v>
      </c>
      <c r="C34740" s="81" t="s">
        <v>236</v>
      </c>
    </row>
    <row r="34741" spans="1:3" x14ac:dyDescent="0.25">
      <c r="A34741" s="80">
        <v>1122155</v>
      </c>
      <c r="B34741" s="104" t="s">
        <v>236</v>
      </c>
      <c r="C34741" s="81" t="s">
        <v>236</v>
      </c>
    </row>
    <row r="34742" spans="1:3" x14ac:dyDescent="0.25">
      <c r="A34742" s="80">
        <v>1122156</v>
      </c>
      <c r="B34742" s="91">
        <v>1126652</v>
      </c>
      <c r="C34742" s="88">
        <v>35745</v>
      </c>
    </row>
    <row r="34743" spans="1:3" x14ac:dyDescent="0.25">
      <c r="A34743" s="80">
        <v>1122157</v>
      </c>
      <c r="B34743" s="104" t="s">
        <v>236</v>
      </c>
      <c r="C34743" s="88">
        <v>35746</v>
      </c>
    </row>
    <row r="34744" spans="1:3" x14ac:dyDescent="0.25">
      <c r="A34744" s="80">
        <v>1122158</v>
      </c>
      <c r="B34744" s="104" t="s">
        <v>236</v>
      </c>
      <c r="C34744" s="81" t="s">
        <v>236</v>
      </c>
    </row>
    <row r="34745" spans="1:3" x14ac:dyDescent="0.25">
      <c r="A34745" s="80">
        <v>1122159</v>
      </c>
      <c r="B34745" s="104" t="s">
        <v>236</v>
      </c>
      <c r="C34745" s="81" t="s">
        <v>236</v>
      </c>
    </row>
    <row r="34746" spans="1:3" x14ac:dyDescent="0.25">
      <c r="A34746" s="80">
        <v>1122160</v>
      </c>
      <c r="B34746" s="104" t="s">
        <v>236</v>
      </c>
      <c r="C34746" s="88">
        <v>36280</v>
      </c>
    </row>
    <row r="34747" spans="1:3" x14ac:dyDescent="0.25">
      <c r="A34747" s="80">
        <v>1122161</v>
      </c>
      <c r="B34747" s="104" t="s">
        <v>236</v>
      </c>
      <c r="C34747" s="88">
        <v>62839</v>
      </c>
    </row>
    <row r="34748" spans="1:3" x14ac:dyDescent="0.25">
      <c r="A34748" s="80">
        <v>1122162</v>
      </c>
      <c r="B34748" s="104" t="s">
        <v>236</v>
      </c>
      <c r="C34748" s="88">
        <v>35748</v>
      </c>
    </row>
    <row r="34749" spans="1:3" x14ac:dyDescent="0.25">
      <c r="A34749" s="80">
        <v>1122163</v>
      </c>
      <c r="B34749" s="104" t="s">
        <v>236</v>
      </c>
      <c r="C34749" s="88">
        <v>35747</v>
      </c>
    </row>
    <row r="34750" spans="1:3" x14ac:dyDescent="0.25">
      <c r="A34750" s="80">
        <v>1122164</v>
      </c>
      <c r="B34750" s="104" t="s">
        <v>236</v>
      </c>
      <c r="C34750" s="81" t="s">
        <v>236</v>
      </c>
    </row>
    <row r="34751" spans="1:3" x14ac:dyDescent="0.25">
      <c r="A34751" s="80">
        <v>1122165</v>
      </c>
      <c r="B34751" s="104" t="s">
        <v>236</v>
      </c>
      <c r="C34751" s="81" t="s">
        <v>236</v>
      </c>
    </row>
    <row r="34752" spans="1:3" x14ac:dyDescent="0.25">
      <c r="A34752" s="80">
        <v>1122166</v>
      </c>
      <c r="B34752" s="104" t="s">
        <v>236</v>
      </c>
      <c r="C34752" s="81" t="s">
        <v>236</v>
      </c>
    </row>
    <row r="34753" spans="1:3" x14ac:dyDescent="0.25">
      <c r="A34753" s="80">
        <v>1122167</v>
      </c>
      <c r="B34753" s="104" t="s">
        <v>236</v>
      </c>
      <c r="C34753" s="81" t="s">
        <v>236</v>
      </c>
    </row>
    <row r="34754" spans="1:3" x14ac:dyDescent="0.25">
      <c r="A34754" s="80">
        <v>1122168</v>
      </c>
      <c r="B34754" s="104" t="s">
        <v>236</v>
      </c>
      <c r="C34754" s="81" t="s">
        <v>236</v>
      </c>
    </row>
    <row r="34755" spans="1:3" x14ac:dyDescent="0.25">
      <c r="A34755" s="80">
        <v>1122169</v>
      </c>
      <c r="B34755" s="91">
        <v>1124578</v>
      </c>
      <c r="C34755" s="88">
        <v>35749</v>
      </c>
    </row>
    <row r="34756" spans="1:3" x14ac:dyDescent="0.25">
      <c r="A34756" s="80">
        <v>1122170</v>
      </c>
      <c r="B34756" s="104" t="s">
        <v>236</v>
      </c>
      <c r="C34756" s="88">
        <v>35751</v>
      </c>
    </row>
    <row r="34757" spans="1:3" x14ac:dyDescent="0.25">
      <c r="A34757" s="80">
        <v>1122171</v>
      </c>
      <c r="B34757" s="104" t="s">
        <v>236</v>
      </c>
      <c r="C34757" s="88">
        <v>35752</v>
      </c>
    </row>
    <row r="34758" spans="1:3" x14ac:dyDescent="0.25">
      <c r="A34758" s="80">
        <v>1122172</v>
      </c>
      <c r="B34758" s="104" t="s">
        <v>236</v>
      </c>
      <c r="C34758" s="81" t="s">
        <v>236</v>
      </c>
    </row>
    <row r="34759" spans="1:3" x14ac:dyDescent="0.25">
      <c r="A34759" s="80">
        <v>1122173</v>
      </c>
      <c r="B34759" s="104" t="s">
        <v>236</v>
      </c>
      <c r="C34759" s="88">
        <v>35753</v>
      </c>
    </row>
    <row r="34760" spans="1:3" x14ac:dyDescent="0.25">
      <c r="A34760" s="80">
        <v>1122174</v>
      </c>
      <c r="B34760" s="104" t="s">
        <v>236</v>
      </c>
      <c r="C34760" s="81" t="s">
        <v>236</v>
      </c>
    </row>
    <row r="34761" spans="1:3" x14ac:dyDescent="0.25">
      <c r="A34761" s="80">
        <v>1122175</v>
      </c>
      <c r="B34761" s="104" t="s">
        <v>236</v>
      </c>
      <c r="C34761" s="81" t="s">
        <v>236</v>
      </c>
    </row>
    <row r="34762" spans="1:3" x14ac:dyDescent="0.25">
      <c r="A34762" s="80">
        <v>1122176</v>
      </c>
      <c r="B34762" s="104" t="s">
        <v>236</v>
      </c>
      <c r="C34762" s="88">
        <v>35754</v>
      </c>
    </row>
    <row r="34763" spans="1:3" x14ac:dyDescent="0.25">
      <c r="A34763" s="80">
        <v>1122177</v>
      </c>
      <c r="B34763" s="104" t="s">
        <v>236</v>
      </c>
      <c r="C34763" s="81" t="s">
        <v>236</v>
      </c>
    </row>
    <row r="34764" spans="1:3" x14ac:dyDescent="0.25">
      <c r="A34764" s="80">
        <v>1122178</v>
      </c>
      <c r="B34764" s="104" t="s">
        <v>236</v>
      </c>
      <c r="C34764" s="81" t="s">
        <v>236</v>
      </c>
    </row>
    <row r="34765" spans="1:3" x14ac:dyDescent="0.25">
      <c r="A34765" s="80">
        <v>1122179</v>
      </c>
      <c r="B34765" s="104" t="s">
        <v>236</v>
      </c>
      <c r="C34765" s="81" t="s">
        <v>236</v>
      </c>
    </row>
    <row r="34766" spans="1:3" x14ac:dyDescent="0.25">
      <c r="A34766" s="80">
        <v>1122180</v>
      </c>
      <c r="B34766" s="104" t="s">
        <v>236</v>
      </c>
      <c r="C34766" s="81" t="s">
        <v>236</v>
      </c>
    </row>
    <row r="34767" spans="1:3" x14ac:dyDescent="0.25">
      <c r="A34767" s="80">
        <v>1122181</v>
      </c>
      <c r="B34767" s="104" t="s">
        <v>236</v>
      </c>
      <c r="C34767" s="81" t="s">
        <v>236</v>
      </c>
    </row>
    <row r="34768" spans="1:3" x14ac:dyDescent="0.25">
      <c r="A34768" s="80">
        <v>1122182</v>
      </c>
      <c r="B34768" s="91">
        <v>1124891</v>
      </c>
      <c r="C34768" s="88">
        <v>35755</v>
      </c>
    </row>
    <row r="34769" spans="1:3" x14ac:dyDescent="0.25">
      <c r="A34769" s="80">
        <v>1122183</v>
      </c>
      <c r="B34769" s="104" t="s">
        <v>236</v>
      </c>
      <c r="C34769" s="81" t="s">
        <v>236</v>
      </c>
    </row>
    <row r="34770" spans="1:3" x14ac:dyDescent="0.25">
      <c r="A34770" s="80">
        <v>1122184</v>
      </c>
      <c r="B34770" s="104" t="s">
        <v>236</v>
      </c>
      <c r="C34770" s="81" t="s">
        <v>236</v>
      </c>
    </row>
    <row r="34771" spans="1:3" x14ac:dyDescent="0.25">
      <c r="A34771" s="80">
        <v>1122185</v>
      </c>
      <c r="B34771" s="104" t="s">
        <v>236</v>
      </c>
      <c r="C34771" s="88">
        <v>35756</v>
      </c>
    </row>
    <row r="34772" spans="1:3" x14ac:dyDescent="0.25">
      <c r="A34772" s="80">
        <v>1122186</v>
      </c>
      <c r="B34772" s="104" t="s">
        <v>236</v>
      </c>
      <c r="C34772" s="88">
        <v>35758</v>
      </c>
    </row>
    <row r="34773" spans="1:3" x14ac:dyDescent="0.25">
      <c r="A34773" s="80">
        <v>1122187</v>
      </c>
      <c r="B34773" s="104" t="s">
        <v>236</v>
      </c>
      <c r="C34773" s="88">
        <v>35759</v>
      </c>
    </row>
    <row r="34774" spans="1:3" x14ac:dyDescent="0.25">
      <c r="A34774" s="80">
        <v>1122188</v>
      </c>
      <c r="B34774" s="104" t="s">
        <v>236</v>
      </c>
      <c r="C34774" s="81" t="s">
        <v>236</v>
      </c>
    </row>
    <row r="34775" spans="1:3" x14ac:dyDescent="0.25">
      <c r="A34775" s="80">
        <v>1122189</v>
      </c>
      <c r="B34775" s="104" t="s">
        <v>236</v>
      </c>
      <c r="C34775" s="88">
        <v>35760</v>
      </c>
    </row>
    <row r="34776" spans="1:3" x14ac:dyDescent="0.25">
      <c r="A34776" s="80">
        <v>1122192</v>
      </c>
      <c r="B34776" s="104" t="s">
        <v>236</v>
      </c>
      <c r="C34776" s="81" t="s">
        <v>236</v>
      </c>
    </row>
    <row r="34777" spans="1:3" x14ac:dyDescent="0.25">
      <c r="A34777" s="80">
        <v>1122193</v>
      </c>
      <c r="B34777" s="104" t="s">
        <v>236</v>
      </c>
      <c r="C34777" s="88">
        <v>35762</v>
      </c>
    </row>
    <row r="34778" spans="1:3" x14ac:dyDescent="0.25">
      <c r="A34778" s="80">
        <v>1122194</v>
      </c>
      <c r="B34778" s="104" t="s">
        <v>236</v>
      </c>
      <c r="C34778" s="88">
        <v>35765</v>
      </c>
    </row>
    <row r="34779" spans="1:3" x14ac:dyDescent="0.25">
      <c r="A34779" s="80">
        <v>1122195</v>
      </c>
      <c r="B34779" s="104" t="s">
        <v>236</v>
      </c>
      <c r="C34779" s="88">
        <v>35766</v>
      </c>
    </row>
    <row r="34780" spans="1:3" x14ac:dyDescent="0.25">
      <c r="A34780" s="80">
        <v>1122196</v>
      </c>
      <c r="B34780" s="104" t="s">
        <v>236</v>
      </c>
      <c r="C34780" s="88">
        <v>35767</v>
      </c>
    </row>
    <row r="34781" spans="1:3" x14ac:dyDescent="0.25">
      <c r="A34781" s="80">
        <v>1122197</v>
      </c>
      <c r="B34781" s="104" t="s">
        <v>236</v>
      </c>
      <c r="C34781" s="88">
        <v>35769</v>
      </c>
    </row>
    <row r="34782" spans="1:3" x14ac:dyDescent="0.25">
      <c r="A34782" s="80">
        <v>1122198</v>
      </c>
      <c r="B34782" s="104" t="s">
        <v>236</v>
      </c>
      <c r="C34782" s="88">
        <v>35770</v>
      </c>
    </row>
    <row r="34783" spans="1:3" x14ac:dyDescent="0.25">
      <c r="A34783" s="80">
        <v>1122199</v>
      </c>
      <c r="B34783" s="104" t="s">
        <v>236</v>
      </c>
      <c r="C34783" s="88">
        <v>35771</v>
      </c>
    </row>
    <row r="34784" spans="1:3" x14ac:dyDescent="0.25">
      <c r="A34784" s="80">
        <v>1122200</v>
      </c>
      <c r="B34784" s="104" t="s">
        <v>236</v>
      </c>
      <c r="C34784" s="88">
        <v>35773</v>
      </c>
    </row>
    <row r="34785" spans="1:3" x14ac:dyDescent="0.25">
      <c r="A34785" s="80">
        <v>1122201</v>
      </c>
      <c r="B34785" s="104" t="s">
        <v>236</v>
      </c>
      <c r="C34785" s="81" t="s">
        <v>236</v>
      </c>
    </row>
    <row r="34786" spans="1:3" x14ac:dyDescent="0.25">
      <c r="A34786" s="80">
        <v>1122202</v>
      </c>
      <c r="B34786" s="104" t="s">
        <v>236</v>
      </c>
      <c r="C34786" s="81" t="s">
        <v>236</v>
      </c>
    </row>
    <row r="34787" spans="1:3" x14ac:dyDescent="0.25">
      <c r="A34787" s="80">
        <v>1122203</v>
      </c>
      <c r="B34787" s="104" t="s">
        <v>236</v>
      </c>
      <c r="C34787" s="81" t="s">
        <v>236</v>
      </c>
    </row>
    <row r="34788" spans="1:3" x14ac:dyDescent="0.25">
      <c r="A34788" s="80">
        <v>1122204</v>
      </c>
      <c r="B34788" s="104" t="s">
        <v>236</v>
      </c>
      <c r="C34788" s="88">
        <v>35774</v>
      </c>
    </row>
    <row r="34789" spans="1:3" x14ac:dyDescent="0.25">
      <c r="A34789" s="80">
        <v>1122205</v>
      </c>
      <c r="B34789" s="104" t="s">
        <v>236</v>
      </c>
      <c r="C34789" s="81" t="s">
        <v>236</v>
      </c>
    </row>
    <row r="34790" spans="1:3" x14ac:dyDescent="0.25">
      <c r="A34790" s="80">
        <v>1122206</v>
      </c>
      <c r="B34790" s="104" t="s">
        <v>236</v>
      </c>
      <c r="C34790" s="81" t="s">
        <v>236</v>
      </c>
    </row>
    <row r="34791" spans="1:3" x14ac:dyDescent="0.25">
      <c r="A34791" s="80">
        <v>1122207</v>
      </c>
      <c r="B34791" s="104" t="s">
        <v>236</v>
      </c>
      <c r="C34791" s="88">
        <v>35776</v>
      </c>
    </row>
    <row r="34792" spans="1:3" x14ac:dyDescent="0.25">
      <c r="A34792" s="80">
        <v>1122208</v>
      </c>
      <c r="B34792" s="104" t="s">
        <v>236</v>
      </c>
      <c r="C34792" s="88">
        <v>35777</v>
      </c>
    </row>
    <row r="34793" spans="1:3" x14ac:dyDescent="0.25">
      <c r="A34793" s="80">
        <v>1122209</v>
      </c>
      <c r="B34793" s="91">
        <v>1133470</v>
      </c>
      <c r="C34793" s="88">
        <v>64316</v>
      </c>
    </row>
    <row r="34794" spans="1:3" x14ac:dyDescent="0.25">
      <c r="A34794" s="80">
        <v>1122211</v>
      </c>
      <c r="B34794" s="104" t="s">
        <v>236</v>
      </c>
      <c r="C34794" s="88">
        <v>35778</v>
      </c>
    </row>
    <row r="34795" spans="1:3" x14ac:dyDescent="0.25">
      <c r="A34795" s="80">
        <v>1122212</v>
      </c>
      <c r="B34795" s="104" t="s">
        <v>236</v>
      </c>
      <c r="C34795" s="81" t="s">
        <v>236</v>
      </c>
    </row>
    <row r="34796" spans="1:3" x14ac:dyDescent="0.25">
      <c r="A34796" s="80">
        <v>1122213</v>
      </c>
      <c r="B34796" s="104" t="s">
        <v>236</v>
      </c>
      <c r="C34796" s="88">
        <v>35779</v>
      </c>
    </row>
    <row r="34797" spans="1:3" x14ac:dyDescent="0.25">
      <c r="A34797" s="80">
        <v>1122214</v>
      </c>
      <c r="B34797" s="91">
        <v>1122215</v>
      </c>
      <c r="C34797" s="88">
        <v>61838</v>
      </c>
    </row>
    <row r="34798" spans="1:3" x14ac:dyDescent="0.25">
      <c r="A34798" s="80">
        <v>1122216</v>
      </c>
      <c r="B34798" s="91">
        <v>1122296</v>
      </c>
      <c r="C34798" s="88">
        <v>35780</v>
      </c>
    </row>
    <row r="34799" spans="1:3" x14ac:dyDescent="0.25">
      <c r="A34799" s="80">
        <v>1122217</v>
      </c>
      <c r="B34799" s="104" t="s">
        <v>236</v>
      </c>
      <c r="C34799" s="81" t="s">
        <v>236</v>
      </c>
    </row>
    <row r="34800" spans="1:3" x14ac:dyDescent="0.25">
      <c r="A34800" s="80">
        <v>1122218</v>
      </c>
      <c r="B34800" s="91">
        <v>1124135</v>
      </c>
      <c r="C34800" s="88">
        <v>35861</v>
      </c>
    </row>
    <row r="34801" spans="1:3" x14ac:dyDescent="0.25">
      <c r="A34801" s="80">
        <v>1122219</v>
      </c>
      <c r="B34801" s="104" t="s">
        <v>236</v>
      </c>
      <c r="C34801" s="88">
        <v>35781</v>
      </c>
    </row>
    <row r="34802" spans="1:3" x14ac:dyDescent="0.25">
      <c r="A34802" s="80">
        <v>1122220</v>
      </c>
      <c r="B34802" s="104" t="s">
        <v>236</v>
      </c>
      <c r="C34802" s="81" t="s">
        <v>236</v>
      </c>
    </row>
    <row r="34803" spans="1:3" x14ac:dyDescent="0.25">
      <c r="A34803" s="80">
        <v>1122221</v>
      </c>
      <c r="B34803" s="104" t="s">
        <v>236</v>
      </c>
      <c r="C34803" s="88">
        <v>35782</v>
      </c>
    </row>
    <row r="34804" spans="1:3" x14ac:dyDescent="0.25">
      <c r="A34804" s="80">
        <v>1122222</v>
      </c>
      <c r="B34804" s="104" t="s">
        <v>236</v>
      </c>
      <c r="C34804" s="88">
        <v>68725</v>
      </c>
    </row>
    <row r="34805" spans="1:3" x14ac:dyDescent="0.25">
      <c r="A34805" s="80">
        <v>1122223</v>
      </c>
      <c r="B34805" s="104" t="s">
        <v>236</v>
      </c>
      <c r="C34805" s="88">
        <v>35783</v>
      </c>
    </row>
    <row r="34806" spans="1:3" x14ac:dyDescent="0.25">
      <c r="A34806" s="80">
        <v>1122224</v>
      </c>
      <c r="B34806" s="104" t="s">
        <v>236</v>
      </c>
      <c r="C34806" s="88">
        <v>35788</v>
      </c>
    </row>
    <row r="34807" spans="1:3" x14ac:dyDescent="0.25">
      <c r="A34807" s="80">
        <v>1122225</v>
      </c>
      <c r="B34807" s="104" t="s">
        <v>236</v>
      </c>
      <c r="C34807" s="81" t="s">
        <v>236</v>
      </c>
    </row>
    <row r="34808" spans="1:3" x14ac:dyDescent="0.25">
      <c r="A34808" s="80">
        <v>1122226</v>
      </c>
      <c r="B34808" s="104" t="s">
        <v>236</v>
      </c>
      <c r="C34808" s="81" t="s">
        <v>236</v>
      </c>
    </row>
    <row r="34809" spans="1:3" x14ac:dyDescent="0.25">
      <c r="A34809" s="80">
        <v>1122227</v>
      </c>
      <c r="B34809" s="104" t="s">
        <v>236</v>
      </c>
      <c r="C34809" s="81" t="s">
        <v>236</v>
      </c>
    </row>
    <row r="34810" spans="1:3" x14ac:dyDescent="0.25">
      <c r="A34810" s="80">
        <v>1122228</v>
      </c>
      <c r="B34810" s="104" t="s">
        <v>236</v>
      </c>
      <c r="C34810" s="81" t="s">
        <v>236</v>
      </c>
    </row>
    <row r="34811" spans="1:3" x14ac:dyDescent="0.25">
      <c r="A34811" s="80">
        <v>1122229</v>
      </c>
      <c r="B34811" s="104" t="s">
        <v>236</v>
      </c>
      <c r="C34811" s="81" t="s">
        <v>236</v>
      </c>
    </row>
    <row r="34812" spans="1:3" x14ac:dyDescent="0.25">
      <c r="A34812" s="80">
        <v>1122230</v>
      </c>
      <c r="B34812" s="104" t="s">
        <v>236</v>
      </c>
      <c r="C34812" s="81" t="s">
        <v>236</v>
      </c>
    </row>
    <row r="34813" spans="1:3" x14ac:dyDescent="0.25">
      <c r="A34813" s="80">
        <v>1122231</v>
      </c>
      <c r="B34813" s="104" t="s">
        <v>236</v>
      </c>
      <c r="C34813" s="81" t="s">
        <v>236</v>
      </c>
    </row>
    <row r="34814" spans="1:3" x14ac:dyDescent="0.25">
      <c r="A34814" s="80">
        <v>1122232</v>
      </c>
      <c r="B34814" s="104" t="s">
        <v>236</v>
      </c>
      <c r="C34814" s="81" t="s">
        <v>236</v>
      </c>
    </row>
    <row r="34815" spans="1:3" x14ac:dyDescent="0.25">
      <c r="A34815" s="80">
        <v>1122233</v>
      </c>
      <c r="B34815" s="104" t="s">
        <v>236</v>
      </c>
      <c r="C34815" s="88">
        <v>35789</v>
      </c>
    </row>
    <row r="34816" spans="1:3" x14ac:dyDescent="0.25">
      <c r="A34816" s="80">
        <v>1122234</v>
      </c>
      <c r="B34816" s="104" t="s">
        <v>236</v>
      </c>
      <c r="C34816" s="88">
        <v>35790</v>
      </c>
    </row>
    <row r="34817" spans="1:3" x14ac:dyDescent="0.25">
      <c r="A34817" s="80">
        <v>1122235</v>
      </c>
      <c r="B34817" s="104" t="s">
        <v>236</v>
      </c>
      <c r="C34817" s="88">
        <v>35792</v>
      </c>
    </row>
    <row r="34818" spans="1:3" x14ac:dyDescent="0.25">
      <c r="A34818" s="80">
        <v>1122236</v>
      </c>
      <c r="B34818" s="104" t="s">
        <v>236</v>
      </c>
      <c r="C34818" s="88">
        <v>35793</v>
      </c>
    </row>
    <row r="34819" spans="1:3" x14ac:dyDescent="0.25">
      <c r="A34819" s="80">
        <v>1122237</v>
      </c>
      <c r="B34819" s="104" t="s">
        <v>236</v>
      </c>
      <c r="C34819" s="81" t="s">
        <v>236</v>
      </c>
    </row>
    <row r="34820" spans="1:3" x14ac:dyDescent="0.25">
      <c r="A34820" s="80">
        <v>1122238</v>
      </c>
      <c r="B34820" s="104" t="s">
        <v>236</v>
      </c>
      <c r="C34820" s="81" t="s">
        <v>236</v>
      </c>
    </row>
    <row r="34821" spans="1:3" x14ac:dyDescent="0.25">
      <c r="A34821" s="80">
        <v>1122239</v>
      </c>
      <c r="B34821" s="104" t="s">
        <v>236</v>
      </c>
      <c r="C34821" s="81" t="s">
        <v>236</v>
      </c>
    </row>
    <row r="34822" spans="1:3" x14ac:dyDescent="0.25">
      <c r="A34822" s="80">
        <v>1122240</v>
      </c>
      <c r="B34822" s="104" t="s">
        <v>236</v>
      </c>
      <c r="C34822" s="81" t="s">
        <v>236</v>
      </c>
    </row>
    <row r="34823" spans="1:3" x14ac:dyDescent="0.25">
      <c r="A34823" s="80">
        <v>1122241</v>
      </c>
      <c r="B34823" s="104" t="s">
        <v>236</v>
      </c>
      <c r="C34823" s="81" t="s">
        <v>236</v>
      </c>
    </row>
    <row r="34824" spans="1:3" x14ac:dyDescent="0.25">
      <c r="A34824" s="80">
        <v>1122242</v>
      </c>
      <c r="B34824" s="104" t="s">
        <v>236</v>
      </c>
      <c r="C34824" s="81" t="s">
        <v>236</v>
      </c>
    </row>
    <row r="34825" spans="1:3" x14ac:dyDescent="0.25">
      <c r="A34825" s="80">
        <v>1122243</v>
      </c>
      <c r="B34825" s="104" t="s">
        <v>236</v>
      </c>
      <c r="C34825" s="81" t="s">
        <v>236</v>
      </c>
    </row>
    <row r="34826" spans="1:3" x14ac:dyDescent="0.25">
      <c r="A34826" s="80">
        <v>1122244</v>
      </c>
      <c r="B34826" s="104" t="s">
        <v>236</v>
      </c>
      <c r="C34826" s="81" t="s">
        <v>236</v>
      </c>
    </row>
    <row r="34827" spans="1:3" x14ac:dyDescent="0.25">
      <c r="A34827" s="80">
        <v>1122245</v>
      </c>
      <c r="B34827" s="104" t="s">
        <v>236</v>
      </c>
      <c r="C34827" s="81" t="s">
        <v>236</v>
      </c>
    </row>
    <row r="34828" spans="1:3" x14ac:dyDescent="0.25">
      <c r="A34828" s="80">
        <v>1122246</v>
      </c>
      <c r="B34828" s="104" t="s">
        <v>236</v>
      </c>
      <c r="C34828" s="81" t="s">
        <v>236</v>
      </c>
    </row>
    <row r="34829" spans="1:3" x14ac:dyDescent="0.25">
      <c r="A34829" s="80">
        <v>1122247</v>
      </c>
      <c r="B34829" s="104" t="s">
        <v>236</v>
      </c>
      <c r="C34829" s="88">
        <v>35794</v>
      </c>
    </row>
    <row r="34830" spans="1:3" x14ac:dyDescent="0.25">
      <c r="A34830" s="80">
        <v>1122248</v>
      </c>
      <c r="B34830" s="104" t="s">
        <v>236</v>
      </c>
      <c r="C34830" s="88">
        <v>35795</v>
      </c>
    </row>
    <row r="34831" spans="1:3" x14ac:dyDescent="0.25">
      <c r="A34831" s="80">
        <v>1122249</v>
      </c>
      <c r="B34831" s="104" t="s">
        <v>236</v>
      </c>
      <c r="C34831" s="81" t="s">
        <v>236</v>
      </c>
    </row>
    <row r="34832" spans="1:3" x14ac:dyDescent="0.25">
      <c r="A34832" s="80">
        <v>1122250</v>
      </c>
      <c r="B34832" s="91">
        <v>1125664</v>
      </c>
      <c r="C34832" s="88">
        <v>35797</v>
      </c>
    </row>
    <row r="34833" spans="1:3" x14ac:dyDescent="0.25">
      <c r="A34833" s="80">
        <v>1122251</v>
      </c>
      <c r="B34833" s="104" t="s">
        <v>236</v>
      </c>
      <c r="C34833" s="88">
        <v>35798</v>
      </c>
    </row>
    <row r="34834" spans="1:3" x14ac:dyDescent="0.25">
      <c r="A34834" s="80">
        <v>1122252</v>
      </c>
      <c r="B34834" s="104" t="s">
        <v>236</v>
      </c>
      <c r="C34834" s="81" t="s">
        <v>236</v>
      </c>
    </row>
    <row r="34835" spans="1:3" x14ac:dyDescent="0.25">
      <c r="A34835" s="80">
        <v>1122253</v>
      </c>
      <c r="B34835" s="104" t="s">
        <v>236</v>
      </c>
      <c r="C34835" s="81" t="s">
        <v>236</v>
      </c>
    </row>
    <row r="34836" spans="1:3" x14ac:dyDescent="0.25">
      <c r="A34836" s="80">
        <v>1122254</v>
      </c>
      <c r="B34836" s="104" t="s">
        <v>236</v>
      </c>
      <c r="C34836" s="88">
        <v>35799</v>
      </c>
    </row>
    <row r="34837" spans="1:3" x14ac:dyDescent="0.25">
      <c r="A34837" s="80">
        <v>1122255</v>
      </c>
      <c r="B34837" s="104" t="s">
        <v>236</v>
      </c>
      <c r="C34837" s="88">
        <v>35800</v>
      </c>
    </row>
    <row r="34838" spans="1:3" x14ac:dyDescent="0.25">
      <c r="A34838" s="80">
        <v>1122256</v>
      </c>
      <c r="B34838" s="104" t="s">
        <v>236</v>
      </c>
      <c r="C34838" s="81" t="s">
        <v>236</v>
      </c>
    </row>
    <row r="34839" spans="1:3" x14ac:dyDescent="0.25">
      <c r="A34839" s="80">
        <v>1122258</v>
      </c>
      <c r="B34839" s="104" t="s">
        <v>236</v>
      </c>
      <c r="C34839" s="81" t="s">
        <v>236</v>
      </c>
    </row>
    <row r="34840" spans="1:3" x14ac:dyDescent="0.25">
      <c r="A34840" s="80">
        <v>1122259</v>
      </c>
      <c r="B34840" s="104" t="s">
        <v>236</v>
      </c>
      <c r="C34840" s="88">
        <v>35802</v>
      </c>
    </row>
    <row r="34841" spans="1:3" x14ac:dyDescent="0.25">
      <c r="A34841" s="80">
        <v>1122260</v>
      </c>
      <c r="B34841" s="104" t="s">
        <v>236</v>
      </c>
      <c r="C34841" s="81" t="s">
        <v>236</v>
      </c>
    </row>
    <row r="34842" spans="1:3" x14ac:dyDescent="0.25">
      <c r="A34842" s="80">
        <v>1122261</v>
      </c>
      <c r="B34842" s="104" t="s">
        <v>236</v>
      </c>
      <c r="C34842" s="81" t="s">
        <v>236</v>
      </c>
    </row>
    <row r="34843" spans="1:3" x14ac:dyDescent="0.25">
      <c r="A34843" s="80">
        <v>1122264</v>
      </c>
      <c r="B34843" s="104" t="s">
        <v>236</v>
      </c>
      <c r="C34843" s="81" t="s">
        <v>236</v>
      </c>
    </row>
    <row r="34844" spans="1:3" x14ac:dyDescent="0.25">
      <c r="A34844" s="80">
        <v>1122265</v>
      </c>
      <c r="B34844" s="91">
        <v>1124327</v>
      </c>
      <c r="C34844" s="88">
        <v>35803</v>
      </c>
    </row>
    <row r="34845" spans="1:3" x14ac:dyDescent="0.25">
      <c r="A34845" s="80">
        <v>1122266</v>
      </c>
      <c r="B34845" s="104" t="s">
        <v>236</v>
      </c>
      <c r="C34845" s="81" t="s">
        <v>236</v>
      </c>
    </row>
    <row r="34846" spans="1:3" x14ac:dyDescent="0.25">
      <c r="A34846" s="80">
        <v>1122267</v>
      </c>
      <c r="B34846" s="91">
        <v>1124191</v>
      </c>
      <c r="C34846" s="88">
        <v>35804</v>
      </c>
    </row>
    <row r="34847" spans="1:3" x14ac:dyDescent="0.25">
      <c r="A34847" s="80">
        <v>1122268</v>
      </c>
      <c r="B34847" s="91">
        <v>1124533</v>
      </c>
      <c r="C34847" s="88">
        <v>35806</v>
      </c>
    </row>
    <row r="34848" spans="1:3" x14ac:dyDescent="0.25">
      <c r="A34848" s="80">
        <v>1122269</v>
      </c>
      <c r="B34848" s="91">
        <v>1125592</v>
      </c>
      <c r="C34848" s="88">
        <v>35805</v>
      </c>
    </row>
    <row r="34849" spans="1:3" x14ac:dyDescent="0.25">
      <c r="A34849" s="80">
        <v>1122270</v>
      </c>
      <c r="B34849" s="91">
        <v>1125612</v>
      </c>
      <c r="C34849" s="88">
        <v>67458</v>
      </c>
    </row>
    <row r="34850" spans="1:3" x14ac:dyDescent="0.25">
      <c r="A34850" s="80">
        <v>1122271</v>
      </c>
      <c r="B34850" s="91">
        <v>1125595</v>
      </c>
      <c r="C34850" s="88">
        <v>35807</v>
      </c>
    </row>
    <row r="34851" spans="1:3" x14ac:dyDescent="0.25">
      <c r="A34851" s="80">
        <v>1122272</v>
      </c>
      <c r="B34851" s="104" t="s">
        <v>236</v>
      </c>
      <c r="C34851" s="88">
        <v>35808</v>
      </c>
    </row>
    <row r="34852" spans="1:3" x14ac:dyDescent="0.25">
      <c r="A34852" s="80">
        <v>1122273</v>
      </c>
      <c r="B34852" s="104" t="s">
        <v>236</v>
      </c>
      <c r="C34852" s="88">
        <v>35809</v>
      </c>
    </row>
    <row r="34853" spans="1:3" x14ac:dyDescent="0.25">
      <c r="A34853" s="80">
        <v>1122274</v>
      </c>
      <c r="B34853" s="104" t="s">
        <v>236</v>
      </c>
      <c r="C34853" s="88">
        <v>35810</v>
      </c>
    </row>
    <row r="34854" spans="1:3" x14ac:dyDescent="0.25">
      <c r="A34854" s="80">
        <v>1122275</v>
      </c>
      <c r="B34854" s="91">
        <v>1125666</v>
      </c>
      <c r="C34854" s="88">
        <v>35811</v>
      </c>
    </row>
    <row r="34855" spans="1:3" x14ac:dyDescent="0.25">
      <c r="A34855" s="80">
        <v>1122276</v>
      </c>
      <c r="B34855" s="104" t="s">
        <v>236</v>
      </c>
      <c r="C34855" s="81" t="s">
        <v>236</v>
      </c>
    </row>
    <row r="34856" spans="1:3" x14ac:dyDescent="0.25">
      <c r="A34856" s="80">
        <v>1122277</v>
      </c>
      <c r="B34856" s="104" t="s">
        <v>236</v>
      </c>
      <c r="C34856" s="81" t="s">
        <v>236</v>
      </c>
    </row>
    <row r="34857" spans="1:3" x14ac:dyDescent="0.25">
      <c r="A34857" s="80">
        <v>1122278</v>
      </c>
      <c r="B34857" s="91">
        <v>1126653</v>
      </c>
      <c r="C34857" s="88">
        <v>35812</v>
      </c>
    </row>
    <row r="34858" spans="1:3" x14ac:dyDescent="0.25">
      <c r="A34858" s="80">
        <v>1122279</v>
      </c>
      <c r="B34858" s="104" t="s">
        <v>236</v>
      </c>
      <c r="C34858" s="88">
        <v>35814</v>
      </c>
    </row>
    <row r="34859" spans="1:3" x14ac:dyDescent="0.25">
      <c r="A34859" s="80">
        <v>1122280</v>
      </c>
      <c r="B34859" s="104" t="s">
        <v>236</v>
      </c>
      <c r="C34859" s="88">
        <v>35815</v>
      </c>
    </row>
    <row r="34860" spans="1:3" x14ac:dyDescent="0.25">
      <c r="A34860" s="80">
        <v>1122281</v>
      </c>
      <c r="B34860" s="104" t="s">
        <v>236</v>
      </c>
      <c r="C34860" s="88">
        <v>35818</v>
      </c>
    </row>
    <row r="34861" spans="1:3" x14ac:dyDescent="0.25">
      <c r="A34861" s="80">
        <v>1122282</v>
      </c>
      <c r="B34861" s="104" t="s">
        <v>236</v>
      </c>
      <c r="C34861" s="88">
        <v>35819</v>
      </c>
    </row>
    <row r="34862" spans="1:3" x14ac:dyDescent="0.25">
      <c r="A34862" s="80">
        <v>1122283</v>
      </c>
      <c r="B34862" s="91">
        <v>1126654</v>
      </c>
      <c r="C34862" s="88">
        <v>35820</v>
      </c>
    </row>
    <row r="34863" spans="1:3" x14ac:dyDescent="0.25">
      <c r="A34863" s="80">
        <v>1122284</v>
      </c>
      <c r="B34863" s="91">
        <v>1125668</v>
      </c>
      <c r="C34863" s="88">
        <v>35821</v>
      </c>
    </row>
    <row r="34864" spans="1:3" x14ac:dyDescent="0.25">
      <c r="A34864" s="80">
        <v>1122285</v>
      </c>
      <c r="B34864" s="104" t="s">
        <v>236</v>
      </c>
      <c r="C34864" s="88">
        <v>35823</v>
      </c>
    </row>
    <row r="34865" spans="1:3" x14ac:dyDescent="0.25">
      <c r="A34865" s="80">
        <v>1122286</v>
      </c>
      <c r="B34865" s="104" t="s">
        <v>236</v>
      </c>
      <c r="C34865" s="88">
        <v>35962</v>
      </c>
    </row>
    <row r="34866" spans="1:3" x14ac:dyDescent="0.25">
      <c r="A34866" s="80">
        <v>1122288</v>
      </c>
      <c r="B34866" s="104" t="s">
        <v>236</v>
      </c>
      <c r="C34866" s="88">
        <v>35961</v>
      </c>
    </row>
    <row r="34867" spans="1:3" x14ac:dyDescent="0.25">
      <c r="A34867" s="80">
        <v>1122289</v>
      </c>
      <c r="B34867" s="104" t="s">
        <v>236</v>
      </c>
      <c r="C34867" s="81" t="s">
        <v>236</v>
      </c>
    </row>
    <row r="34868" spans="1:3" x14ac:dyDescent="0.25">
      <c r="A34868" s="80">
        <v>1122290</v>
      </c>
      <c r="B34868" s="104" t="s">
        <v>236</v>
      </c>
      <c r="C34868" s="88">
        <v>35825</v>
      </c>
    </row>
    <row r="34869" spans="1:3" x14ac:dyDescent="0.25">
      <c r="A34869" s="80">
        <v>1122291</v>
      </c>
      <c r="B34869" s="104" t="s">
        <v>236</v>
      </c>
      <c r="C34869" s="88">
        <v>35827</v>
      </c>
    </row>
    <row r="34870" spans="1:3" x14ac:dyDescent="0.25">
      <c r="A34870" s="80">
        <v>1122292</v>
      </c>
      <c r="B34870" s="104" t="s">
        <v>236</v>
      </c>
      <c r="C34870" s="88">
        <v>35828</v>
      </c>
    </row>
    <row r="34871" spans="1:3" x14ac:dyDescent="0.25">
      <c r="A34871" s="80">
        <v>1122293</v>
      </c>
      <c r="B34871" s="91">
        <v>1122298</v>
      </c>
      <c r="C34871" s="88">
        <v>35830</v>
      </c>
    </row>
    <row r="34872" spans="1:3" x14ac:dyDescent="0.25">
      <c r="A34872" s="80">
        <v>1122294</v>
      </c>
      <c r="B34872" s="104" t="s">
        <v>236</v>
      </c>
      <c r="C34872" s="81" t="s">
        <v>236</v>
      </c>
    </row>
    <row r="34873" spans="1:3" x14ac:dyDescent="0.25">
      <c r="A34873" s="80">
        <v>1122295</v>
      </c>
      <c r="B34873" s="104" t="s">
        <v>236</v>
      </c>
      <c r="C34873" s="88">
        <v>9230</v>
      </c>
    </row>
    <row r="34874" spans="1:3" x14ac:dyDescent="0.25">
      <c r="A34874" s="80">
        <v>1122299</v>
      </c>
      <c r="B34874" s="104" t="s">
        <v>236</v>
      </c>
      <c r="C34874" s="88">
        <v>35832</v>
      </c>
    </row>
    <row r="34875" spans="1:3" x14ac:dyDescent="0.25">
      <c r="A34875" s="80">
        <v>1122300</v>
      </c>
      <c r="B34875" s="104" t="s">
        <v>236</v>
      </c>
      <c r="C34875" s="88">
        <v>35834</v>
      </c>
    </row>
    <row r="34876" spans="1:3" x14ac:dyDescent="0.25">
      <c r="A34876" s="80">
        <v>1122301</v>
      </c>
      <c r="B34876" s="104" t="s">
        <v>236</v>
      </c>
      <c r="C34876" s="81" t="s">
        <v>236</v>
      </c>
    </row>
    <row r="34877" spans="1:3" x14ac:dyDescent="0.25">
      <c r="A34877" s="80">
        <v>1122302</v>
      </c>
      <c r="B34877" s="104" t="s">
        <v>236</v>
      </c>
      <c r="C34877" s="81" t="s">
        <v>236</v>
      </c>
    </row>
    <row r="34878" spans="1:3" x14ac:dyDescent="0.25">
      <c r="A34878" s="80">
        <v>1122303</v>
      </c>
      <c r="B34878" s="104" t="s">
        <v>236</v>
      </c>
      <c r="C34878" s="88">
        <v>35837</v>
      </c>
    </row>
    <row r="34879" spans="1:3" x14ac:dyDescent="0.25">
      <c r="A34879" s="80">
        <v>1122304</v>
      </c>
      <c r="B34879" s="104" t="s">
        <v>236</v>
      </c>
      <c r="C34879" s="81" t="s">
        <v>236</v>
      </c>
    </row>
    <row r="34880" spans="1:3" x14ac:dyDescent="0.25">
      <c r="A34880" s="80">
        <v>1122305</v>
      </c>
      <c r="B34880" s="91">
        <v>1124446</v>
      </c>
      <c r="C34880" s="88">
        <v>35838</v>
      </c>
    </row>
    <row r="34881" spans="1:3" x14ac:dyDescent="0.25">
      <c r="A34881" s="80">
        <v>1122306</v>
      </c>
      <c r="B34881" s="104" t="s">
        <v>236</v>
      </c>
      <c r="C34881" s="88">
        <v>35841</v>
      </c>
    </row>
    <row r="34882" spans="1:3" x14ac:dyDescent="0.25">
      <c r="A34882" s="80">
        <v>1122307</v>
      </c>
      <c r="B34882" s="104" t="s">
        <v>236</v>
      </c>
      <c r="C34882" s="88">
        <v>35840</v>
      </c>
    </row>
    <row r="34883" spans="1:3" x14ac:dyDescent="0.25">
      <c r="A34883" s="80">
        <v>1122308</v>
      </c>
      <c r="B34883" s="91">
        <v>1124134</v>
      </c>
      <c r="C34883" s="88">
        <v>35842</v>
      </c>
    </row>
    <row r="34884" spans="1:3" x14ac:dyDescent="0.25">
      <c r="A34884" s="80">
        <v>1122309</v>
      </c>
      <c r="B34884" s="91">
        <v>1124537</v>
      </c>
      <c r="C34884" s="88">
        <v>35843</v>
      </c>
    </row>
    <row r="34885" spans="1:3" x14ac:dyDescent="0.25">
      <c r="A34885" s="80">
        <v>1122310</v>
      </c>
      <c r="B34885" s="91">
        <v>1124636</v>
      </c>
      <c r="C34885" s="88">
        <v>71662</v>
      </c>
    </row>
    <row r="34886" spans="1:3" x14ac:dyDescent="0.25">
      <c r="A34886" s="80">
        <v>1122311</v>
      </c>
      <c r="B34886" s="104" t="s">
        <v>236</v>
      </c>
      <c r="C34886" s="88">
        <v>35844</v>
      </c>
    </row>
    <row r="34887" spans="1:3" x14ac:dyDescent="0.25">
      <c r="A34887" s="80">
        <v>1122312</v>
      </c>
      <c r="B34887" s="104" t="s">
        <v>236</v>
      </c>
      <c r="C34887" s="81" t="s">
        <v>236</v>
      </c>
    </row>
    <row r="34888" spans="1:3" x14ac:dyDescent="0.25">
      <c r="A34888" s="80">
        <v>1122313</v>
      </c>
      <c r="B34888" s="104" t="s">
        <v>236</v>
      </c>
      <c r="C34888" s="88">
        <v>35845</v>
      </c>
    </row>
    <row r="34889" spans="1:3" x14ac:dyDescent="0.25">
      <c r="A34889" s="80">
        <v>1122314</v>
      </c>
      <c r="B34889" s="104" t="s">
        <v>236</v>
      </c>
      <c r="C34889" s="81" t="s">
        <v>236</v>
      </c>
    </row>
    <row r="34890" spans="1:3" x14ac:dyDescent="0.25">
      <c r="A34890" s="80">
        <v>1122315</v>
      </c>
      <c r="B34890" s="104" t="s">
        <v>236</v>
      </c>
      <c r="C34890" s="81" t="s">
        <v>236</v>
      </c>
    </row>
    <row r="34891" spans="1:3" x14ac:dyDescent="0.25">
      <c r="A34891" s="80">
        <v>1122316</v>
      </c>
      <c r="B34891" s="104" t="s">
        <v>236</v>
      </c>
      <c r="C34891" s="88">
        <v>35848</v>
      </c>
    </row>
    <row r="34892" spans="1:3" x14ac:dyDescent="0.25">
      <c r="A34892" s="80">
        <v>1122317</v>
      </c>
      <c r="B34892" s="104" t="s">
        <v>236</v>
      </c>
      <c r="C34892" s="81" t="s">
        <v>236</v>
      </c>
    </row>
    <row r="34893" spans="1:3" x14ac:dyDescent="0.25">
      <c r="A34893" s="80">
        <v>1122318</v>
      </c>
      <c r="B34893" s="104" t="s">
        <v>236</v>
      </c>
      <c r="C34893" s="81" t="s">
        <v>236</v>
      </c>
    </row>
    <row r="34894" spans="1:3" x14ac:dyDescent="0.25">
      <c r="A34894" s="80">
        <v>1122319</v>
      </c>
      <c r="B34894" s="104" t="s">
        <v>236</v>
      </c>
      <c r="C34894" s="88">
        <v>35850</v>
      </c>
    </row>
    <row r="34895" spans="1:3" x14ac:dyDescent="0.25">
      <c r="A34895" s="80">
        <v>1122320</v>
      </c>
      <c r="B34895" s="104" t="s">
        <v>236</v>
      </c>
      <c r="C34895" s="81" t="s">
        <v>236</v>
      </c>
    </row>
    <row r="34896" spans="1:3" x14ac:dyDescent="0.25">
      <c r="A34896" s="80">
        <v>1122321</v>
      </c>
      <c r="B34896" s="104" t="s">
        <v>236</v>
      </c>
      <c r="C34896" s="81" t="s">
        <v>236</v>
      </c>
    </row>
    <row r="34897" spans="1:3" x14ac:dyDescent="0.25">
      <c r="A34897" s="80">
        <v>1122322</v>
      </c>
      <c r="B34897" s="91">
        <v>1125670</v>
      </c>
      <c r="C34897" s="88">
        <v>35851</v>
      </c>
    </row>
    <row r="34898" spans="1:3" x14ac:dyDescent="0.25">
      <c r="A34898" s="80">
        <v>1122323</v>
      </c>
      <c r="B34898" s="104" t="s">
        <v>236</v>
      </c>
      <c r="C34898" s="88">
        <v>35853</v>
      </c>
    </row>
    <row r="34899" spans="1:3" x14ac:dyDescent="0.25">
      <c r="A34899" s="80">
        <v>1122324</v>
      </c>
      <c r="B34899" s="104" t="s">
        <v>236</v>
      </c>
      <c r="C34899" s="81" t="s">
        <v>236</v>
      </c>
    </row>
    <row r="34900" spans="1:3" x14ac:dyDescent="0.25">
      <c r="A34900" s="80">
        <v>1122325</v>
      </c>
      <c r="B34900" s="104" t="s">
        <v>236</v>
      </c>
      <c r="C34900" s="81" t="s">
        <v>236</v>
      </c>
    </row>
    <row r="34901" spans="1:3" x14ac:dyDescent="0.25">
      <c r="A34901" s="80">
        <v>1122326</v>
      </c>
      <c r="B34901" s="104" t="s">
        <v>236</v>
      </c>
      <c r="C34901" s="81" t="s">
        <v>236</v>
      </c>
    </row>
    <row r="34902" spans="1:3" x14ac:dyDescent="0.25">
      <c r="A34902" s="80">
        <v>1122327</v>
      </c>
      <c r="B34902" s="91">
        <v>1134278</v>
      </c>
      <c r="C34902" s="88">
        <v>35854</v>
      </c>
    </row>
    <row r="34903" spans="1:3" x14ac:dyDescent="0.25">
      <c r="A34903" s="80">
        <v>1122328</v>
      </c>
      <c r="B34903" s="91">
        <v>1134277</v>
      </c>
      <c r="C34903" s="88">
        <v>35855</v>
      </c>
    </row>
    <row r="34904" spans="1:3" x14ac:dyDescent="0.25">
      <c r="A34904" s="80">
        <v>1122329</v>
      </c>
      <c r="B34904" s="91">
        <v>1126796</v>
      </c>
      <c r="C34904" s="88">
        <v>35857</v>
      </c>
    </row>
    <row r="34905" spans="1:3" x14ac:dyDescent="0.25">
      <c r="A34905" s="80">
        <v>1122330</v>
      </c>
      <c r="B34905" s="91">
        <v>1124547</v>
      </c>
      <c r="C34905" s="88">
        <v>35860</v>
      </c>
    </row>
    <row r="34906" spans="1:3" x14ac:dyDescent="0.25">
      <c r="A34906" s="80">
        <v>1122331</v>
      </c>
      <c r="B34906" s="91">
        <v>1124263</v>
      </c>
      <c r="C34906" s="88">
        <v>35863</v>
      </c>
    </row>
    <row r="34907" spans="1:3" x14ac:dyDescent="0.25">
      <c r="A34907" s="80">
        <v>1122332</v>
      </c>
      <c r="B34907" s="91">
        <v>1126656</v>
      </c>
      <c r="C34907" s="88">
        <v>35864</v>
      </c>
    </row>
    <row r="34908" spans="1:3" x14ac:dyDescent="0.25">
      <c r="A34908" s="80">
        <v>1122333</v>
      </c>
      <c r="B34908" s="104" t="s">
        <v>236</v>
      </c>
      <c r="C34908" s="81" t="s">
        <v>236</v>
      </c>
    </row>
    <row r="34909" spans="1:3" x14ac:dyDescent="0.25">
      <c r="A34909" s="80">
        <v>1122334</v>
      </c>
      <c r="B34909" s="104" t="s">
        <v>236</v>
      </c>
      <c r="C34909" s="88">
        <v>35866</v>
      </c>
    </row>
    <row r="34910" spans="1:3" x14ac:dyDescent="0.25">
      <c r="A34910" s="80">
        <v>1122335</v>
      </c>
      <c r="B34910" s="91">
        <v>1126657</v>
      </c>
      <c r="C34910" s="88">
        <v>35867</v>
      </c>
    </row>
    <row r="34911" spans="1:3" x14ac:dyDescent="0.25">
      <c r="A34911" s="80">
        <v>1122336</v>
      </c>
      <c r="B34911" s="91">
        <v>1126659</v>
      </c>
      <c r="C34911" s="88">
        <v>35868</v>
      </c>
    </row>
    <row r="34912" spans="1:3" x14ac:dyDescent="0.25">
      <c r="A34912" s="80">
        <v>1122337</v>
      </c>
      <c r="B34912" s="91">
        <v>1125064</v>
      </c>
      <c r="C34912" s="88">
        <v>35869</v>
      </c>
    </row>
    <row r="34913" spans="1:3" x14ac:dyDescent="0.25">
      <c r="A34913" s="80">
        <v>1122338</v>
      </c>
      <c r="B34913" s="91">
        <v>1126660</v>
      </c>
      <c r="C34913" s="88">
        <v>35870</v>
      </c>
    </row>
    <row r="34914" spans="1:3" x14ac:dyDescent="0.25">
      <c r="A34914" s="80">
        <v>1122339</v>
      </c>
      <c r="B34914" s="91">
        <v>1124858</v>
      </c>
      <c r="C34914" s="88">
        <v>35871</v>
      </c>
    </row>
    <row r="34915" spans="1:3" x14ac:dyDescent="0.25">
      <c r="A34915" s="80">
        <v>1122340</v>
      </c>
      <c r="B34915" s="91">
        <v>1126662</v>
      </c>
      <c r="C34915" s="88">
        <v>35872</v>
      </c>
    </row>
    <row r="34916" spans="1:3" x14ac:dyDescent="0.25">
      <c r="A34916" s="80">
        <v>1122341</v>
      </c>
      <c r="B34916" s="91">
        <v>1126665</v>
      </c>
      <c r="C34916" s="88">
        <v>35873</v>
      </c>
    </row>
    <row r="34917" spans="1:3" x14ac:dyDescent="0.25">
      <c r="A34917" s="80">
        <v>1122342</v>
      </c>
      <c r="B34917" s="104" t="s">
        <v>236</v>
      </c>
      <c r="C34917" s="88">
        <v>35875</v>
      </c>
    </row>
    <row r="34918" spans="1:3" x14ac:dyDescent="0.25">
      <c r="A34918" s="80">
        <v>1122343</v>
      </c>
      <c r="B34918" s="104" t="s">
        <v>236</v>
      </c>
      <c r="C34918" s="81" t="s">
        <v>236</v>
      </c>
    </row>
    <row r="34919" spans="1:3" x14ac:dyDescent="0.25">
      <c r="A34919" s="80">
        <v>1122344</v>
      </c>
      <c r="B34919" s="104" t="s">
        <v>236</v>
      </c>
      <c r="C34919" s="88">
        <v>35876</v>
      </c>
    </row>
    <row r="34920" spans="1:3" x14ac:dyDescent="0.25">
      <c r="A34920" s="80">
        <v>1122345</v>
      </c>
      <c r="B34920" s="104" t="s">
        <v>236</v>
      </c>
      <c r="C34920" s="88">
        <v>35878</v>
      </c>
    </row>
    <row r="34921" spans="1:3" x14ac:dyDescent="0.25">
      <c r="A34921" s="80">
        <v>1122346</v>
      </c>
      <c r="B34921" s="91">
        <v>1124106</v>
      </c>
      <c r="C34921" s="88">
        <v>35877</v>
      </c>
    </row>
    <row r="34922" spans="1:3" x14ac:dyDescent="0.25">
      <c r="A34922" s="80">
        <v>1122347</v>
      </c>
      <c r="B34922" s="91">
        <v>1125239</v>
      </c>
      <c r="C34922" s="88">
        <v>35879</v>
      </c>
    </row>
    <row r="34923" spans="1:3" x14ac:dyDescent="0.25">
      <c r="A34923" s="80">
        <v>1122348</v>
      </c>
      <c r="B34923" s="104" t="s">
        <v>236</v>
      </c>
      <c r="C34923" s="88">
        <v>35880</v>
      </c>
    </row>
    <row r="34924" spans="1:3" x14ac:dyDescent="0.25">
      <c r="A34924" s="80">
        <v>1122349</v>
      </c>
      <c r="B34924" s="91">
        <v>1124623</v>
      </c>
      <c r="C34924" s="88">
        <v>35881</v>
      </c>
    </row>
    <row r="34925" spans="1:3" x14ac:dyDescent="0.25">
      <c r="A34925" s="80">
        <v>1122350</v>
      </c>
      <c r="B34925" s="91">
        <v>1125240</v>
      </c>
      <c r="C34925" s="88">
        <v>35882</v>
      </c>
    </row>
    <row r="34926" spans="1:3" x14ac:dyDescent="0.25">
      <c r="A34926" s="80">
        <v>1122351</v>
      </c>
      <c r="B34926" s="104" t="s">
        <v>236</v>
      </c>
      <c r="C34926" s="88">
        <v>35884</v>
      </c>
    </row>
    <row r="34927" spans="1:3" x14ac:dyDescent="0.25">
      <c r="A34927" s="80">
        <v>1122352</v>
      </c>
      <c r="B34927" s="104" t="s">
        <v>236</v>
      </c>
      <c r="C34927" s="88">
        <v>35885</v>
      </c>
    </row>
    <row r="34928" spans="1:3" x14ac:dyDescent="0.25">
      <c r="A34928" s="80">
        <v>1122353</v>
      </c>
      <c r="B34928" s="104" t="s">
        <v>236</v>
      </c>
      <c r="C34928" s="81" t="s">
        <v>236</v>
      </c>
    </row>
    <row r="34929" spans="1:3" x14ac:dyDescent="0.25">
      <c r="A34929" s="80">
        <v>1122354</v>
      </c>
      <c r="B34929" s="104" t="s">
        <v>236</v>
      </c>
      <c r="C34929" s="88">
        <v>35887</v>
      </c>
    </row>
    <row r="34930" spans="1:3" x14ac:dyDescent="0.25">
      <c r="A34930" s="80">
        <v>1122355</v>
      </c>
      <c r="B34930" s="104" t="s">
        <v>236</v>
      </c>
      <c r="C34930" s="81" t="s">
        <v>236</v>
      </c>
    </row>
    <row r="34931" spans="1:3" x14ac:dyDescent="0.25">
      <c r="A34931" s="80">
        <v>1122356</v>
      </c>
      <c r="B34931" s="104" t="s">
        <v>236</v>
      </c>
      <c r="C34931" s="81" t="s">
        <v>236</v>
      </c>
    </row>
    <row r="34932" spans="1:3" x14ac:dyDescent="0.25">
      <c r="A34932" s="80">
        <v>1122358</v>
      </c>
      <c r="B34932" s="104" t="s">
        <v>236</v>
      </c>
      <c r="C34932" s="81" t="s">
        <v>236</v>
      </c>
    </row>
    <row r="34933" spans="1:3" x14ac:dyDescent="0.25">
      <c r="A34933" s="80">
        <v>1122359</v>
      </c>
      <c r="B34933" s="104" t="s">
        <v>236</v>
      </c>
      <c r="C34933" s="81" t="s">
        <v>236</v>
      </c>
    </row>
    <row r="34934" spans="1:3" x14ac:dyDescent="0.25">
      <c r="A34934" s="80">
        <v>1122360</v>
      </c>
      <c r="B34934" s="104" t="s">
        <v>236</v>
      </c>
      <c r="C34934" s="81" t="s">
        <v>236</v>
      </c>
    </row>
    <row r="34935" spans="1:3" x14ac:dyDescent="0.25">
      <c r="A34935" s="80">
        <v>1122361</v>
      </c>
      <c r="B34935" s="104" t="s">
        <v>236</v>
      </c>
      <c r="C34935" s="88">
        <v>35890</v>
      </c>
    </row>
    <row r="34936" spans="1:3" x14ac:dyDescent="0.25">
      <c r="A34936" s="80">
        <v>1122362</v>
      </c>
      <c r="B34936" s="104" t="s">
        <v>236</v>
      </c>
      <c r="C34936" s="81" t="s">
        <v>236</v>
      </c>
    </row>
    <row r="34937" spans="1:3" x14ac:dyDescent="0.25">
      <c r="A34937" s="80">
        <v>1122363</v>
      </c>
      <c r="B34937" s="104" t="s">
        <v>236</v>
      </c>
      <c r="C34937" s="81" t="s">
        <v>236</v>
      </c>
    </row>
    <row r="34938" spans="1:3" x14ac:dyDescent="0.25">
      <c r="A34938" s="80">
        <v>1122364</v>
      </c>
      <c r="B34938" s="104" t="s">
        <v>236</v>
      </c>
      <c r="C34938" s="81" t="s">
        <v>236</v>
      </c>
    </row>
    <row r="34939" spans="1:3" x14ac:dyDescent="0.25">
      <c r="A34939" s="80">
        <v>1122365</v>
      </c>
      <c r="B34939" s="104" t="s">
        <v>236</v>
      </c>
      <c r="C34939" s="81" t="s">
        <v>236</v>
      </c>
    </row>
    <row r="34940" spans="1:3" x14ac:dyDescent="0.25">
      <c r="A34940" s="80">
        <v>1122366</v>
      </c>
      <c r="B34940" s="104" t="s">
        <v>236</v>
      </c>
      <c r="C34940" s="81" t="s">
        <v>236</v>
      </c>
    </row>
    <row r="34941" spans="1:3" x14ac:dyDescent="0.25">
      <c r="A34941" s="80">
        <v>1122367</v>
      </c>
      <c r="B34941" s="104" t="s">
        <v>236</v>
      </c>
      <c r="C34941" s="81" t="s">
        <v>236</v>
      </c>
    </row>
    <row r="34942" spans="1:3" x14ac:dyDescent="0.25">
      <c r="A34942" s="80">
        <v>1122368</v>
      </c>
      <c r="B34942" s="104" t="s">
        <v>236</v>
      </c>
      <c r="C34942" s="81" t="s">
        <v>236</v>
      </c>
    </row>
    <row r="34943" spans="1:3" x14ac:dyDescent="0.25">
      <c r="A34943" s="80">
        <v>1122369</v>
      </c>
      <c r="B34943" s="104" t="s">
        <v>236</v>
      </c>
      <c r="C34943" s="81" t="s">
        <v>236</v>
      </c>
    </row>
    <row r="34944" spans="1:3" x14ac:dyDescent="0.25">
      <c r="A34944" s="80">
        <v>1122370</v>
      </c>
      <c r="B34944" s="104" t="s">
        <v>236</v>
      </c>
      <c r="C34944" s="81" t="s">
        <v>236</v>
      </c>
    </row>
    <row r="34945" spans="1:3" x14ac:dyDescent="0.25">
      <c r="A34945" s="80">
        <v>1122371</v>
      </c>
      <c r="B34945" s="104" t="s">
        <v>236</v>
      </c>
      <c r="C34945" s="88">
        <v>35891</v>
      </c>
    </row>
    <row r="34946" spans="1:3" x14ac:dyDescent="0.25">
      <c r="A34946" s="80">
        <v>1122372</v>
      </c>
      <c r="B34946" s="104" t="s">
        <v>236</v>
      </c>
      <c r="C34946" s="88">
        <v>35892</v>
      </c>
    </row>
    <row r="34947" spans="1:3" x14ac:dyDescent="0.25">
      <c r="A34947" s="80">
        <v>1122373</v>
      </c>
      <c r="B34947" s="104" t="s">
        <v>236</v>
      </c>
      <c r="C34947" s="81" t="s">
        <v>236</v>
      </c>
    </row>
    <row r="34948" spans="1:3" x14ac:dyDescent="0.25">
      <c r="A34948" s="80">
        <v>1122374</v>
      </c>
      <c r="B34948" s="104" t="s">
        <v>236</v>
      </c>
      <c r="C34948" s="81" t="s">
        <v>236</v>
      </c>
    </row>
    <row r="34949" spans="1:3" x14ac:dyDescent="0.25">
      <c r="A34949" s="80">
        <v>1122375</v>
      </c>
      <c r="B34949" s="104" t="s">
        <v>236</v>
      </c>
      <c r="C34949" s="81" t="s">
        <v>236</v>
      </c>
    </row>
    <row r="34950" spans="1:3" x14ac:dyDescent="0.25">
      <c r="A34950" s="80">
        <v>1122376</v>
      </c>
      <c r="B34950" s="104" t="s">
        <v>236</v>
      </c>
      <c r="C34950" s="88">
        <v>35893</v>
      </c>
    </row>
    <row r="34951" spans="1:3" x14ac:dyDescent="0.25">
      <c r="A34951" s="80">
        <v>1122377</v>
      </c>
      <c r="B34951" s="104" t="s">
        <v>236</v>
      </c>
      <c r="C34951" s="81" t="s">
        <v>236</v>
      </c>
    </row>
    <row r="34952" spans="1:3" x14ac:dyDescent="0.25">
      <c r="A34952" s="80">
        <v>1122378</v>
      </c>
      <c r="B34952" s="91">
        <v>1126666</v>
      </c>
      <c r="C34952" s="88">
        <v>35894</v>
      </c>
    </row>
    <row r="34953" spans="1:3" x14ac:dyDescent="0.25">
      <c r="A34953" s="80">
        <v>1122379</v>
      </c>
      <c r="B34953" s="104" t="s">
        <v>236</v>
      </c>
      <c r="C34953" s="81" t="s">
        <v>236</v>
      </c>
    </row>
    <row r="34954" spans="1:3" x14ac:dyDescent="0.25">
      <c r="A34954" s="80">
        <v>1122380</v>
      </c>
      <c r="B34954" s="91">
        <v>1125672</v>
      </c>
      <c r="C34954" s="88">
        <v>35895</v>
      </c>
    </row>
    <row r="34955" spans="1:3" x14ac:dyDescent="0.25">
      <c r="A34955" s="80">
        <v>1122381</v>
      </c>
      <c r="B34955" s="104" t="s">
        <v>236</v>
      </c>
      <c r="C34955" s="81" t="s">
        <v>236</v>
      </c>
    </row>
    <row r="34956" spans="1:3" x14ac:dyDescent="0.25">
      <c r="A34956" s="80">
        <v>1122382</v>
      </c>
      <c r="B34956" s="104" t="s">
        <v>236</v>
      </c>
      <c r="C34956" s="88">
        <v>58309</v>
      </c>
    </row>
    <row r="34957" spans="1:3" x14ac:dyDescent="0.25">
      <c r="A34957" s="80">
        <v>1122383</v>
      </c>
      <c r="B34957" s="104" t="s">
        <v>236</v>
      </c>
      <c r="C34957" s="88">
        <v>35898</v>
      </c>
    </row>
    <row r="34958" spans="1:3" x14ac:dyDescent="0.25">
      <c r="A34958" s="80">
        <v>1122385</v>
      </c>
      <c r="B34958" s="104" t="s">
        <v>236</v>
      </c>
      <c r="C34958" s="81" t="s">
        <v>236</v>
      </c>
    </row>
    <row r="34959" spans="1:3" x14ac:dyDescent="0.25">
      <c r="A34959" s="80">
        <v>1122386</v>
      </c>
      <c r="B34959" s="104" t="s">
        <v>236</v>
      </c>
      <c r="C34959" s="88">
        <v>35899</v>
      </c>
    </row>
    <row r="34960" spans="1:3" x14ac:dyDescent="0.25">
      <c r="A34960" s="80">
        <v>1122387</v>
      </c>
      <c r="B34960" s="91">
        <v>1124448</v>
      </c>
      <c r="C34960" s="88">
        <v>35902</v>
      </c>
    </row>
    <row r="34961" spans="1:3" x14ac:dyDescent="0.25">
      <c r="A34961" s="80">
        <v>1122388</v>
      </c>
      <c r="B34961" s="91">
        <v>1124447</v>
      </c>
      <c r="C34961" s="88">
        <v>35900</v>
      </c>
    </row>
    <row r="34962" spans="1:3" x14ac:dyDescent="0.25">
      <c r="A34962" s="80">
        <v>1122389</v>
      </c>
      <c r="B34962" s="104" t="s">
        <v>236</v>
      </c>
      <c r="C34962" s="88">
        <v>35903</v>
      </c>
    </row>
    <row r="34963" spans="1:3" x14ac:dyDescent="0.25">
      <c r="A34963" s="80">
        <v>1122390</v>
      </c>
      <c r="B34963" s="104" t="s">
        <v>236</v>
      </c>
      <c r="C34963" s="81" t="s">
        <v>236</v>
      </c>
    </row>
    <row r="34964" spans="1:3" x14ac:dyDescent="0.25">
      <c r="A34964" s="80">
        <v>1122391</v>
      </c>
      <c r="B34964" s="104" t="s">
        <v>236</v>
      </c>
      <c r="C34964" s="81" t="s">
        <v>236</v>
      </c>
    </row>
    <row r="34965" spans="1:3" x14ac:dyDescent="0.25">
      <c r="A34965" s="80">
        <v>1122392</v>
      </c>
      <c r="B34965" s="104" t="s">
        <v>236</v>
      </c>
      <c r="C34965" s="88">
        <v>35904</v>
      </c>
    </row>
    <row r="34966" spans="1:3" x14ac:dyDescent="0.25">
      <c r="A34966" s="80">
        <v>1122393</v>
      </c>
      <c r="B34966" s="104" t="s">
        <v>236</v>
      </c>
      <c r="C34966" s="81" t="s">
        <v>236</v>
      </c>
    </row>
    <row r="34967" spans="1:3" x14ac:dyDescent="0.25">
      <c r="A34967" s="80">
        <v>1122394</v>
      </c>
      <c r="B34967" s="104" t="s">
        <v>236</v>
      </c>
      <c r="C34967" s="81" t="s">
        <v>236</v>
      </c>
    </row>
    <row r="34968" spans="1:3" x14ac:dyDescent="0.25">
      <c r="A34968" s="80">
        <v>1122395</v>
      </c>
      <c r="B34968" s="104" t="s">
        <v>236</v>
      </c>
      <c r="C34968" s="81" t="s">
        <v>236</v>
      </c>
    </row>
    <row r="34969" spans="1:3" x14ac:dyDescent="0.25">
      <c r="A34969" s="80">
        <v>1122396</v>
      </c>
      <c r="B34969" s="104" t="s">
        <v>236</v>
      </c>
      <c r="C34969" s="88">
        <v>35905</v>
      </c>
    </row>
    <row r="34970" spans="1:3" x14ac:dyDescent="0.25">
      <c r="A34970" s="80">
        <v>1122397</v>
      </c>
      <c r="B34970" s="104" t="s">
        <v>236</v>
      </c>
      <c r="C34970" s="81" t="s">
        <v>236</v>
      </c>
    </row>
    <row r="34971" spans="1:3" x14ac:dyDescent="0.25">
      <c r="A34971" s="80">
        <v>1122398</v>
      </c>
      <c r="B34971" s="104" t="s">
        <v>236</v>
      </c>
      <c r="C34971" s="81" t="s">
        <v>236</v>
      </c>
    </row>
    <row r="34972" spans="1:3" x14ac:dyDescent="0.25">
      <c r="A34972" s="80">
        <v>1122399</v>
      </c>
      <c r="B34972" s="104" t="s">
        <v>236</v>
      </c>
      <c r="C34972" s="88">
        <v>60501</v>
      </c>
    </row>
    <row r="34973" spans="1:3" x14ac:dyDescent="0.25">
      <c r="A34973" s="80">
        <v>1122400</v>
      </c>
      <c r="B34973" s="104" t="s">
        <v>236</v>
      </c>
      <c r="C34973" s="81" t="s">
        <v>236</v>
      </c>
    </row>
    <row r="34974" spans="1:3" x14ac:dyDescent="0.25">
      <c r="A34974" s="80">
        <v>1122401</v>
      </c>
      <c r="B34974" s="104" t="s">
        <v>236</v>
      </c>
      <c r="C34974" s="88">
        <v>35906</v>
      </c>
    </row>
    <row r="34975" spans="1:3" x14ac:dyDescent="0.25">
      <c r="A34975" s="80">
        <v>1122402</v>
      </c>
      <c r="B34975" s="104" t="s">
        <v>236</v>
      </c>
      <c r="C34975" s="88">
        <v>44507</v>
      </c>
    </row>
    <row r="34976" spans="1:3" x14ac:dyDescent="0.25">
      <c r="A34976" s="80">
        <v>1122403</v>
      </c>
      <c r="B34976" s="104" t="s">
        <v>236</v>
      </c>
      <c r="C34976" s="88">
        <v>35907</v>
      </c>
    </row>
    <row r="34977" spans="1:3" x14ac:dyDescent="0.25">
      <c r="A34977" s="80">
        <v>1122404</v>
      </c>
      <c r="B34977" s="91">
        <v>1125676</v>
      </c>
      <c r="C34977" s="88">
        <v>35908</v>
      </c>
    </row>
    <row r="34978" spans="1:3" x14ac:dyDescent="0.25">
      <c r="A34978" s="80">
        <v>1122405</v>
      </c>
      <c r="B34978" s="104" t="s">
        <v>236</v>
      </c>
      <c r="C34978" s="81" t="s">
        <v>236</v>
      </c>
    </row>
    <row r="34979" spans="1:3" x14ac:dyDescent="0.25">
      <c r="A34979" s="80">
        <v>1122406</v>
      </c>
      <c r="B34979" s="104" t="s">
        <v>236</v>
      </c>
      <c r="C34979" s="81" t="s">
        <v>236</v>
      </c>
    </row>
    <row r="34980" spans="1:3" x14ac:dyDescent="0.25">
      <c r="A34980" s="80">
        <v>1122407</v>
      </c>
      <c r="B34980" s="104" t="s">
        <v>236</v>
      </c>
      <c r="C34980" s="88">
        <v>35910</v>
      </c>
    </row>
    <row r="34981" spans="1:3" x14ac:dyDescent="0.25">
      <c r="A34981" s="80">
        <v>1122408</v>
      </c>
      <c r="B34981" s="91">
        <v>1124631</v>
      </c>
      <c r="C34981" s="88">
        <v>35911</v>
      </c>
    </row>
    <row r="34982" spans="1:3" x14ac:dyDescent="0.25">
      <c r="A34982" s="80">
        <v>1122409</v>
      </c>
      <c r="B34982" s="91">
        <v>1125596</v>
      </c>
      <c r="C34982" s="88">
        <v>35912</v>
      </c>
    </row>
    <row r="34983" spans="1:3" x14ac:dyDescent="0.25">
      <c r="A34983" s="80">
        <v>1122410</v>
      </c>
      <c r="B34983" s="104" t="s">
        <v>236</v>
      </c>
      <c r="C34983" s="81" t="s">
        <v>236</v>
      </c>
    </row>
    <row r="34984" spans="1:3" x14ac:dyDescent="0.25">
      <c r="A34984" s="80">
        <v>1122411</v>
      </c>
      <c r="B34984" s="91">
        <v>1133469</v>
      </c>
      <c r="C34984" s="88">
        <v>35913</v>
      </c>
    </row>
    <row r="34985" spans="1:3" x14ac:dyDescent="0.25">
      <c r="A34985" s="80">
        <v>1122412</v>
      </c>
      <c r="B34985" s="104" t="s">
        <v>236</v>
      </c>
      <c r="C34985" s="81" t="s">
        <v>236</v>
      </c>
    </row>
    <row r="34986" spans="1:3" x14ac:dyDescent="0.25">
      <c r="A34986" s="80">
        <v>1122413</v>
      </c>
      <c r="B34986" s="104" t="s">
        <v>236</v>
      </c>
      <c r="C34986" s="88">
        <v>35914</v>
      </c>
    </row>
    <row r="34987" spans="1:3" x14ac:dyDescent="0.25">
      <c r="A34987" s="80">
        <v>1122414</v>
      </c>
      <c r="B34987" s="91">
        <v>1126667</v>
      </c>
      <c r="C34987" s="88">
        <v>35915</v>
      </c>
    </row>
    <row r="34988" spans="1:3" x14ac:dyDescent="0.25">
      <c r="A34988" s="80">
        <v>1122415</v>
      </c>
      <c r="B34988" s="91">
        <v>1126669</v>
      </c>
      <c r="C34988" s="88">
        <v>35917</v>
      </c>
    </row>
    <row r="34989" spans="1:3" x14ac:dyDescent="0.25">
      <c r="A34989" s="80">
        <v>1122416</v>
      </c>
      <c r="B34989" s="104" t="s">
        <v>236</v>
      </c>
      <c r="C34989" s="88">
        <v>35918</v>
      </c>
    </row>
    <row r="34990" spans="1:3" x14ac:dyDescent="0.25">
      <c r="A34990" s="80">
        <v>1122417</v>
      </c>
      <c r="B34990" s="91">
        <v>1124514</v>
      </c>
      <c r="C34990" s="88">
        <v>35919</v>
      </c>
    </row>
    <row r="34991" spans="1:3" x14ac:dyDescent="0.25">
      <c r="A34991" s="80">
        <v>1122418</v>
      </c>
      <c r="B34991" s="91">
        <v>1126671</v>
      </c>
      <c r="C34991" s="88">
        <v>35920</v>
      </c>
    </row>
    <row r="34992" spans="1:3" x14ac:dyDescent="0.25">
      <c r="A34992" s="80">
        <v>1122419</v>
      </c>
      <c r="B34992" s="91">
        <v>1126672</v>
      </c>
      <c r="C34992" s="88">
        <v>35921</v>
      </c>
    </row>
    <row r="34993" spans="1:3" x14ac:dyDescent="0.25">
      <c r="A34993" s="80">
        <v>1122420</v>
      </c>
      <c r="B34993" s="91">
        <v>1126673</v>
      </c>
      <c r="C34993" s="88">
        <v>35922</v>
      </c>
    </row>
    <row r="34994" spans="1:3" x14ac:dyDescent="0.25">
      <c r="A34994" s="80">
        <v>1122421</v>
      </c>
      <c r="B34994" s="104" t="s">
        <v>236</v>
      </c>
      <c r="C34994" s="81" t="s">
        <v>236</v>
      </c>
    </row>
    <row r="34995" spans="1:3" x14ac:dyDescent="0.25">
      <c r="A34995" s="80">
        <v>1122422</v>
      </c>
      <c r="B34995" s="91">
        <v>1126674</v>
      </c>
      <c r="C34995" s="88">
        <v>35927</v>
      </c>
    </row>
    <row r="34996" spans="1:3" x14ac:dyDescent="0.25">
      <c r="A34996" s="80">
        <v>1122423</v>
      </c>
      <c r="B34996" s="104" t="s">
        <v>236</v>
      </c>
      <c r="C34996" s="81" t="s">
        <v>236</v>
      </c>
    </row>
    <row r="34997" spans="1:3" x14ac:dyDescent="0.25">
      <c r="A34997" s="80">
        <v>1122424</v>
      </c>
      <c r="B34997" s="104" t="s">
        <v>236</v>
      </c>
      <c r="C34997" s="88">
        <v>35928</v>
      </c>
    </row>
    <row r="34998" spans="1:3" x14ac:dyDescent="0.25">
      <c r="A34998" s="80">
        <v>1122425</v>
      </c>
      <c r="B34998" s="104" t="s">
        <v>236</v>
      </c>
      <c r="C34998" s="88">
        <v>35929</v>
      </c>
    </row>
    <row r="34999" spans="1:3" x14ac:dyDescent="0.25">
      <c r="A34999" s="80">
        <v>1122426</v>
      </c>
      <c r="B34999" s="104" t="s">
        <v>236</v>
      </c>
      <c r="C34999" s="81" t="s">
        <v>236</v>
      </c>
    </row>
    <row r="35000" spans="1:3" x14ac:dyDescent="0.25">
      <c r="A35000" s="80">
        <v>1122427</v>
      </c>
      <c r="B35000" s="104" t="s">
        <v>236</v>
      </c>
      <c r="C35000" s="81" t="s">
        <v>236</v>
      </c>
    </row>
    <row r="35001" spans="1:3" x14ac:dyDescent="0.25">
      <c r="A35001" s="80">
        <v>1122428</v>
      </c>
      <c r="B35001" s="104" t="s">
        <v>236</v>
      </c>
      <c r="C35001" s="88">
        <v>35930</v>
      </c>
    </row>
    <row r="35002" spans="1:3" x14ac:dyDescent="0.25">
      <c r="A35002" s="80">
        <v>1122429</v>
      </c>
      <c r="B35002" s="104" t="s">
        <v>236</v>
      </c>
      <c r="C35002" s="88">
        <v>35931</v>
      </c>
    </row>
    <row r="35003" spans="1:3" x14ac:dyDescent="0.25">
      <c r="A35003" s="80">
        <v>1122430</v>
      </c>
      <c r="B35003" s="104" t="s">
        <v>236</v>
      </c>
      <c r="C35003" s="88">
        <v>35933</v>
      </c>
    </row>
    <row r="35004" spans="1:3" x14ac:dyDescent="0.25">
      <c r="A35004" s="80">
        <v>1122431</v>
      </c>
      <c r="B35004" s="91">
        <v>1125025</v>
      </c>
      <c r="C35004" s="88">
        <v>35932</v>
      </c>
    </row>
    <row r="35005" spans="1:3" x14ac:dyDescent="0.25">
      <c r="A35005" s="80">
        <v>1122432</v>
      </c>
      <c r="B35005" s="104" t="s">
        <v>236</v>
      </c>
      <c r="C35005" s="88">
        <v>35934</v>
      </c>
    </row>
    <row r="35006" spans="1:3" x14ac:dyDescent="0.25">
      <c r="A35006" s="80">
        <v>1122433</v>
      </c>
      <c r="B35006" s="104" t="s">
        <v>236</v>
      </c>
      <c r="C35006" s="88">
        <v>35935</v>
      </c>
    </row>
    <row r="35007" spans="1:3" x14ac:dyDescent="0.25">
      <c r="A35007" s="80">
        <v>1122434</v>
      </c>
      <c r="B35007" s="91">
        <v>1125678</v>
      </c>
      <c r="C35007" s="88">
        <v>35936</v>
      </c>
    </row>
    <row r="35008" spans="1:3" x14ac:dyDescent="0.25">
      <c r="A35008" s="80">
        <v>1122435</v>
      </c>
      <c r="B35008" s="91">
        <v>1126678</v>
      </c>
      <c r="C35008" s="88">
        <v>35937</v>
      </c>
    </row>
    <row r="35009" spans="1:3" x14ac:dyDescent="0.25">
      <c r="A35009" s="80">
        <v>1122436</v>
      </c>
      <c r="B35009" s="104" t="s">
        <v>236</v>
      </c>
      <c r="C35009" s="81" t="s">
        <v>236</v>
      </c>
    </row>
    <row r="35010" spans="1:3" x14ac:dyDescent="0.25">
      <c r="A35010" s="80">
        <v>1122437</v>
      </c>
      <c r="B35010" s="104" t="s">
        <v>236</v>
      </c>
      <c r="C35010" s="81" t="s">
        <v>236</v>
      </c>
    </row>
    <row r="35011" spans="1:3" x14ac:dyDescent="0.25">
      <c r="A35011" s="80">
        <v>1122438</v>
      </c>
      <c r="B35011" s="104" t="s">
        <v>236</v>
      </c>
      <c r="C35011" s="81" t="s">
        <v>236</v>
      </c>
    </row>
    <row r="35012" spans="1:3" x14ac:dyDescent="0.25">
      <c r="A35012" s="80">
        <v>1122439</v>
      </c>
      <c r="B35012" s="104" t="s">
        <v>236</v>
      </c>
      <c r="C35012" s="88">
        <v>35939</v>
      </c>
    </row>
    <row r="35013" spans="1:3" x14ac:dyDescent="0.25">
      <c r="A35013" s="80">
        <v>1122440</v>
      </c>
      <c r="B35013" s="104" t="s">
        <v>236</v>
      </c>
      <c r="C35013" s="81" t="s">
        <v>236</v>
      </c>
    </row>
    <row r="35014" spans="1:3" x14ac:dyDescent="0.25">
      <c r="A35014" s="80">
        <v>1122441</v>
      </c>
      <c r="B35014" s="104" t="s">
        <v>236</v>
      </c>
      <c r="C35014" s="88">
        <v>35945</v>
      </c>
    </row>
    <row r="35015" spans="1:3" x14ac:dyDescent="0.25">
      <c r="A35015" s="80">
        <v>1122442</v>
      </c>
      <c r="B35015" s="104" t="s">
        <v>236</v>
      </c>
      <c r="C35015" s="88">
        <v>35946</v>
      </c>
    </row>
    <row r="35016" spans="1:3" x14ac:dyDescent="0.25">
      <c r="A35016" s="80">
        <v>1122443</v>
      </c>
      <c r="B35016" s="104" t="s">
        <v>236</v>
      </c>
      <c r="C35016" s="88">
        <v>35947</v>
      </c>
    </row>
    <row r="35017" spans="1:3" x14ac:dyDescent="0.25">
      <c r="A35017" s="80">
        <v>1122444</v>
      </c>
      <c r="B35017" s="104" t="s">
        <v>236</v>
      </c>
      <c r="C35017" s="81" t="s">
        <v>236</v>
      </c>
    </row>
    <row r="35018" spans="1:3" x14ac:dyDescent="0.25">
      <c r="A35018" s="80">
        <v>1122445</v>
      </c>
      <c r="B35018" s="104" t="s">
        <v>236</v>
      </c>
      <c r="C35018" s="88">
        <v>35948</v>
      </c>
    </row>
    <row r="35019" spans="1:3" x14ac:dyDescent="0.25">
      <c r="A35019" s="80">
        <v>1122446</v>
      </c>
      <c r="B35019" s="91">
        <v>1125681</v>
      </c>
      <c r="C35019" s="88">
        <v>35949</v>
      </c>
    </row>
    <row r="35020" spans="1:3" x14ac:dyDescent="0.25">
      <c r="A35020" s="80">
        <v>1122447</v>
      </c>
      <c r="B35020" s="91">
        <v>1125692</v>
      </c>
      <c r="C35020" s="88">
        <v>35950</v>
      </c>
    </row>
    <row r="35021" spans="1:3" x14ac:dyDescent="0.25">
      <c r="A35021" s="80">
        <v>1122448</v>
      </c>
      <c r="B35021" s="104" t="s">
        <v>236</v>
      </c>
      <c r="C35021" s="88">
        <v>35938</v>
      </c>
    </row>
    <row r="35022" spans="1:3" x14ac:dyDescent="0.25">
      <c r="A35022" s="80">
        <v>1122449</v>
      </c>
      <c r="B35022" s="91">
        <v>1123969</v>
      </c>
      <c r="C35022" s="88">
        <v>35951</v>
      </c>
    </row>
    <row r="35023" spans="1:3" x14ac:dyDescent="0.25">
      <c r="A35023" s="80">
        <v>1122450</v>
      </c>
      <c r="B35023" s="104" t="s">
        <v>236</v>
      </c>
      <c r="C35023" s="88">
        <v>35953</v>
      </c>
    </row>
    <row r="35024" spans="1:3" x14ac:dyDescent="0.25">
      <c r="A35024" s="80">
        <v>1122451</v>
      </c>
      <c r="B35024" s="104" t="s">
        <v>236</v>
      </c>
      <c r="C35024" s="88">
        <v>35954</v>
      </c>
    </row>
    <row r="35025" spans="1:3" x14ac:dyDescent="0.25">
      <c r="A35025" s="80">
        <v>1122452</v>
      </c>
      <c r="B35025" s="104" t="s">
        <v>236</v>
      </c>
      <c r="C35025" s="81" t="s">
        <v>236</v>
      </c>
    </row>
    <row r="35026" spans="1:3" x14ac:dyDescent="0.25">
      <c r="A35026" s="80">
        <v>1122453</v>
      </c>
      <c r="B35026" s="104" t="s">
        <v>236</v>
      </c>
      <c r="C35026" s="88">
        <v>35955</v>
      </c>
    </row>
    <row r="35027" spans="1:3" x14ac:dyDescent="0.25">
      <c r="A35027" s="80">
        <v>1122454</v>
      </c>
      <c r="B35027" s="104" t="s">
        <v>236</v>
      </c>
      <c r="C35027" s="81" t="s">
        <v>236</v>
      </c>
    </row>
    <row r="35028" spans="1:3" x14ac:dyDescent="0.25">
      <c r="A35028" s="80">
        <v>1122455</v>
      </c>
      <c r="B35028" s="104" t="s">
        <v>236</v>
      </c>
      <c r="C35028" s="81" t="s">
        <v>236</v>
      </c>
    </row>
    <row r="35029" spans="1:3" x14ac:dyDescent="0.25">
      <c r="A35029" s="80">
        <v>1122456</v>
      </c>
      <c r="B35029" s="104" t="s">
        <v>236</v>
      </c>
      <c r="C35029" s="81" t="s">
        <v>236</v>
      </c>
    </row>
    <row r="35030" spans="1:3" x14ac:dyDescent="0.25">
      <c r="A35030" s="80">
        <v>1122457</v>
      </c>
      <c r="B35030" s="104" t="s">
        <v>236</v>
      </c>
      <c r="C35030" s="88">
        <v>35956</v>
      </c>
    </row>
    <row r="35031" spans="1:3" x14ac:dyDescent="0.25">
      <c r="A35031" s="80">
        <v>1122458</v>
      </c>
      <c r="B35031" s="104" t="s">
        <v>236</v>
      </c>
      <c r="C35031" s="88">
        <v>49429</v>
      </c>
    </row>
    <row r="35032" spans="1:3" x14ac:dyDescent="0.25">
      <c r="A35032" s="80">
        <v>1122459</v>
      </c>
      <c r="B35032" s="104" t="s">
        <v>236</v>
      </c>
      <c r="C35032" s="88">
        <v>35957</v>
      </c>
    </row>
    <row r="35033" spans="1:3" x14ac:dyDescent="0.25">
      <c r="A35033" s="80">
        <v>1122460</v>
      </c>
      <c r="B35033" s="104" t="s">
        <v>236</v>
      </c>
      <c r="C35033" s="88">
        <v>35958</v>
      </c>
    </row>
    <row r="35034" spans="1:3" x14ac:dyDescent="0.25">
      <c r="A35034" s="80">
        <v>1122461</v>
      </c>
      <c r="B35034" s="104" t="s">
        <v>236</v>
      </c>
      <c r="C35034" s="81" t="s">
        <v>236</v>
      </c>
    </row>
    <row r="35035" spans="1:3" x14ac:dyDescent="0.25">
      <c r="A35035" s="80">
        <v>1122462</v>
      </c>
      <c r="B35035" s="104" t="s">
        <v>236</v>
      </c>
      <c r="C35035" s="88">
        <v>35959</v>
      </c>
    </row>
    <row r="35036" spans="1:3" x14ac:dyDescent="0.25">
      <c r="A35036" s="80">
        <v>1122463</v>
      </c>
      <c r="B35036" s="104" t="s">
        <v>236</v>
      </c>
      <c r="C35036" s="88">
        <v>35960</v>
      </c>
    </row>
    <row r="35037" spans="1:3" x14ac:dyDescent="0.25">
      <c r="A35037" s="80">
        <v>1122464</v>
      </c>
      <c r="B35037" s="104" t="s">
        <v>236</v>
      </c>
      <c r="C35037" s="81" t="s">
        <v>236</v>
      </c>
    </row>
    <row r="35038" spans="1:3" x14ac:dyDescent="0.25">
      <c r="A35038" s="80">
        <v>1122465</v>
      </c>
      <c r="B35038" s="104" t="s">
        <v>236</v>
      </c>
      <c r="C35038" s="81" t="s">
        <v>236</v>
      </c>
    </row>
    <row r="35039" spans="1:3" x14ac:dyDescent="0.25">
      <c r="A35039" s="80">
        <v>1122466</v>
      </c>
      <c r="B35039" s="104" t="s">
        <v>236</v>
      </c>
      <c r="C35039" s="88">
        <v>35963</v>
      </c>
    </row>
    <row r="35040" spans="1:3" x14ac:dyDescent="0.25">
      <c r="A35040" s="80">
        <v>1122467</v>
      </c>
      <c r="B35040" s="104" t="s">
        <v>236</v>
      </c>
      <c r="C35040" s="81" t="s">
        <v>236</v>
      </c>
    </row>
    <row r="35041" spans="1:3" x14ac:dyDescent="0.25">
      <c r="A35041" s="80">
        <v>1122468</v>
      </c>
      <c r="B35041" s="104" t="s">
        <v>236</v>
      </c>
      <c r="C35041" s="81" t="s">
        <v>236</v>
      </c>
    </row>
    <row r="35042" spans="1:3" x14ac:dyDescent="0.25">
      <c r="A35042" s="80">
        <v>1122469</v>
      </c>
      <c r="B35042" s="104" t="s">
        <v>236</v>
      </c>
      <c r="C35042" s="81" t="s">
        <v>236</v>
      </c>
    </row>
    <row r="35043" spans="1:3" x14ac:dyDescent="0.25">
      <c r="A35043" s="80">
        <v>1122470</v>
      </c>
      <c r="B35043" s="104" t="s">
        <v>236</v>
      </c>
      <c r="C35043" s="81" t="s">
        <v>236</v>
      </c>
    </row>
    <row r="35044" spans="1:3" x14ac:dyDescent="0.25">
      <c r="A35044" s="80">
        <v>1122471</v>
      </c>
      <c r="B35044" s="104" t="s">
        <v>236</v>
      </c>
      <c r="C35044" s="81" t="s">
        <v>236</v>
      </c>
    </row>
    <row r="35045" spans="1:3" x14ac:dyDescent="0.25">
      <c r="A35045" s="80">
        <v>1122472</v>
      </c>
      <c r="B35045" s="104" t="s">
        <v>236</v>
      </c>
      <c r="C35045" s="81" t="s">
        <v>236</v>
      </c>
    </row>
    <row r="35046" spans="1:3" x14ac:dyDescent="0.25">
      <c r="A35046" s="80">
        <v>1122473</v>
      </c>
      <c r="B35046" s="104" t="s">
        <v>236</v>
      </c>
      <c r="C35046" s="81" t="s">
        <v>236</v>
      </c>
    </row>
    <row r="35047" spans="1:3" x14ac:dyDescent="0.25">
      <c r="A35047" s="80">
        <v>1122474</v>
      </c>
      <c r="B35047" s="104" t="s">
        <v>236</v>
      </c>
      <c r="C35047" s="81" t="s">
        <v>236</v>
      </c>
    </row>
    <row r="35048" spans="1:3" x14ac:dyDescent="0.25">
      <c r="A35048" s="80">
        <v>1122475</v>
      </c>
      <c r="B35048" s="104" t="s">
        <v>236</v>
      </c>
      <c r="C35048" s="81" t="s">
        <v>236</v>
      </c>
    </row>
    <row r="35049" spans="1:3" x14ac:dyDescent="0.25">
      <c r="A35049" s="80">
        <v>1122476</v>
      </c>
      <c r="B35049" s="104" t="s">
        <v>236</v>
      </c>
      <c r="C35049" s="88">
        <v>35967</v>
      </c>
    </row>
    <row r="35050" spans="1:3" x14ac:dyDescent="0.25">
      <c r="A35050" s="80">
        <v>1122477</v>
      </c>
      <c r="B35050" s="104" t="s">
        <v>236</v>
      </c>
      <c r="C35050" s="81" t="s">
        <v>236</v>
      </c>
    </row>
    <row r="35051" spans="1:3" x14ac:dyDescent="0.25">
      <c r="A35051" s="80">
        <v>1122478</v>
      </c>
      <c r="B35051" s="104" t="s">
        <v>236</v>
      </c>
      <c r="C35051" s="81" t="s">
        <v>236</v>
      </c>
    </row>
    <row r="35052" spans="1:3" x14ac:dyDescent="0.25">
      <c r="A35052" s="80">
        <v>1122479</v>
      </c>
      <c r="B35052" s="104" t="s">
        <v>236</v>
      </c>
      <c r="C35052" s="81" t="s">
        <v>236</v>
      </c>
    </row>
    <row r="35053" spans="1:3" x14ac:dyDescent="0.25">
      <c r="A35053" s="80">
        <v>1122480</v>
      </c>
      <c r="B35053" s="104" t="s">
        <v>236</v>
      </c>
      <c r="C35053" s="81" t="s">
        <v>236</v>
      </c>
    </row>
    <row r="35054" spans="1:3" x14ac:dyDescent="0.25">
      <c r="A35054" s="80">
        <v>1122481</v>
      </c>
      <c r="B35054" s="104" t="s">
        <v>236</v>
      </c>
      <c r="C35054" s="88">
        <v>35968</v>
      </c>
    </row>
    <row r="35055" spans="1:3" x14ac:dyDescent="0.25">
      <c r="A35055" s="80">
        <v>1122482</v>
      </c>
      <c r="B35055" s="104" t="s">
        <v>236</v>
      </c>
      <c r="C35055" s="81" t="s">
        <v>236</v>
      </c>
    </row>
    <row r="35056" spans="1:3" x14ac:dyDescent="0.25">
      <c r="A35056" s="80">
        <v>1122483</v>
      </c>
      <c r="B35056" s="104" t="s">
        <v>236</v>
      </c>
      <c r="C35056" s="81" t="s">
        <v>236</v>
      </c>
    </row>
    <row r="35057" spans="1:3" x14ac:dyDescent="0.25">
      <c r="A35057" s="80">
        <v>1122484</v>
      </c>
      <c r="B35057" s="104" t="s">
        <v>236</v>
      </c>
      <c r="C35057" s="88">
        <v>35969</v>
      </c>
    </row>
    <row r="35058" spans="1:3" x14ac:dyDescent="0.25">
      <c r="A35058" s="80">
        <v>1122485</v>
      </c>
      <c r="B35058" s="104" t="s">
        <v>236</v>
      </c>
      <c r="C35058" s="88">
        <v>35970</v>
      </c>
    </row>
    <row r="35059" spans="1:3" x14ac:dyDescent="0.25">
      <c r="A35059" s="80">
        <v>1122486</v>
      </c>
      <c r="B35059" s="104" t="s">
        <v>236</v>
      </c>
      <c r="C35059" s="88">
        <v>35972</v>
      </c>
    </row>
    <row r="35060" spans="1:3" x14ac:dyDescent="0.25">
      <c r="A35060" s="80">
        <v>1122487</v>
      </c>
      <c r="B35060" s="91">
        <v>1130865</v>
      </c>
      <c r="C35060" s="88">
        <v>35973</v>
      </c>
    </row>
    <row r="35061" spans="1:3" x14ac:dyDescent="0.25">
      <c r="A35061" s="80">
        <v>1122488</v>
      </c>
      <c r="B35061" s="104" t="s">
        <v>236</v>
      </c>
      <c r="C35061" s="88">
        <v>35974</v>
      </c>
    </row>
    <row r="35062" spans="1:3" x14ac:dyDescent="0.25">
      <c r="A35062" s="80">
        <v>1122492</v>
      </c>
      <c r="B35062" s="104" t="s">
        <v>236</v>
      </c>
      <c r="C35062" s="88">
        <v>35976</v>
      </c>
    </row>
    <row r="35063" spans="1:3" x14ac:dyDescent="0.25">
      <c r="A35063" s="80">
        <v>1122501</v>
      </c>
      <c r="B35063" s="104" t="s">
        <v>236</v>
      </c>
      <c r="C35063" s="81" t="s">
        <v>236</v>
      </c>
    </row>
    <row r="35064" spans="1:3" x14ac:dyDescent="0.25">
      <c r="A35064" s="80">
        <v>1122507</v>
      </c>
      <c r="B35064" s="91">
        <v>1125614</v>
      </c>
      <c r="C35064" s="88">
        <v>70257</v>
      </c>
    </row>
    <row r="35065" spans="1:3" x14ac:dyDescent="0.25">
      <c r="A35065" s="80">
        <v>1122508</v>
      </c>
      <c r="B35065" s="91">
        <v>1125027</v>
      </c>
      <c r="C35065" s="88">
        <v>35980</v>
      </c>
    </row>
    <row r="35066" spans="1:3" x14ac:dyDescent="0.25">
      <c r="A35066" s="80">
        <v>1122509</v>
      </c>
      <c r="B35066" s="104" t="s">
        <v>236</v>
      </c>
      <c r="C35066" s="81" t="s">
        <v>236</v>
      </c>
    </row>
    <row r="35067" spans="1:3" x14ac:dyDescent="0.25">
      <c r="A35067" s="80">
        <v>1122510</v>
      </c>
      <c r="B35067" s="104" t="s">
        <v>236</v>
      </c>
      <c r="C35067" s="81" t="s">
        <v>236</v>
      </c>
    </row>
    <row r="35068" spans="1:3" x14ac:dyDescent="0.25">
      <c r="A35068" s="80">
        <v>1122511</v>
      </c>
      <c r="B35068" s="91">
        <v>1123944</v>
      </c>
      <c r="C35068" s="88">
        <v>35981</v>
      </c>
    </row>
    <row r="35069" spans="1:3" x14ac:dyDescent="0.25">
      <c r="A35069" s="82">
        <v>1122512</v>
      </c>
      <c r="B35069" s="91">
        <v>1125601</v>
      </c>
      <c r="C35069" s="89">
        <v>35982</v>
      </c>
    </row>
    <row r="35070" spans="1:3" x14ac:dyDescent="0.25">
      <c r="A35070" s="80">
        <v>1122513</v>
      </c>
      <c r="B35070" s="104" t="s">
        <v>236</v>
      </c>
      <c r="C35070" s="81" t="s">
        <v>236</v>
      </c>
    </row>
    <row r="35071" spans="1:3" x14ac:dyDescent="0.25">
      <c r="A35071" s="80">
        <v>1122514</v>
      </c>
      <c r="B35071" s="104" t="s">
        <v>236</v>
      </c>
      <c r="C35071" s="88">
        <v>35977</v>
      </c>
    </row>
    <row r="35072" spans="1:3" x14ac:dyDescent="0.25">
      <c r="A35072" s="80">
        <v>1122515</v>
      </c>
      <c r="B35072" s="104" t="s">
        <v>236</v>
      </c>
      <c r="C35072" s="88">
        <v>35978</v>
      </c>
    </row>
    <row r="35073" spans="1:3" x14ac:dyDescent="0.25">
      <c r="A35073" s="80">
        <v>1122516</v>
      </c>
      <c r="B35073" s="104" t="s">
        <v>236</v>
      </c>
      <c r="C35073" s="88">
        <v>35983</v>
      </c>
    </row>
    <row r="35074" spans="1:3" x14ac:dyDescent="0.25">
      <c r="A35074" s="80">
        <v>1122517</v>
      </c>
      <c r="B35074" s="104" t="s">
        <v>236</v>
      </c>
      <c r="C35074" s="88">
        <v>29704</v>
      </c>
    </row>
    <row r="35075" spans="1:3" x14ac:dyDescent="0.25">
      <c r="A35075" s="80">
        <v>1122518</v>
      </c>
      <c r="B35075" s="91">
        <v>1124449</v>
      </c>
      <c r="C35075" s="88">
        <v>35984</v>
      </c>
    </row>
    <row r="35076" spans="1:3" x14ac:dyDescent="0.25">
      <c r="A35076" s="80">
        <v>1122519</v>
      </c>
      <c r="B35076" s="104" t="s">
        <v>236</v>
      </c>
      <c r="C35076" s="88">
        <v>35985</v>
      </c>
    </row>
    <row r="35077" spans="1:3" x14ac:dyDescent="0.25">
      <c r="A35077" s="80">
        <v>1122520</v>
      </c>
      <c r="B35077" s="91">
        <v>1125693</v>
      </c>
      <c r="C35077" s="88">
        <v>35986</v>
      </c>
    </row>
    <row r="35078" spans="1:3" x14ac:dyDescent="0.25">
      <c r="A35078" s="80">
        <v>1122521</v>
      </c>
      <c r="B35078" s="104" t="s">
        <v>236</v>
      </c>
      <c r="C35078" s="88">
        <v>35987</v>
      </c>
    </row>
    <row r="35079" spans="1:3" x14ac:dyDescent="0.25">
      <c r="A35079" s="80">
        <v>1122522</v>
      </c>
      <c r="B35079" s="104" t="s">
        <v>236</v>
      </c>
      <c r="C35079" s="81" t="s">
        <v>236</v>
      </c>
    </row>
    <row r="35080" spans="1:3" x14ac:dyDescent="0.25">
      <c r="A35080" s="80">
        <v>1122523</v>
      </c>
      <c r="B35080" s="104" t="s">
        <v>236</v>
      </c>
      <c r="C35080" s="81" t="s">
        <v>236</v>
      </c>
    </row>
    <row r="35081" spans="1:3" x14ac:dyDescent="0.25">
      <c r="A35081" s="80">
        <v>1122524</v>
      </c>
      <c r="B35081" s="104" t="s">
        <v>236</v>
      </c>
      <c r="C35081" s="81" t="s">
        <v>236</v>
      </c>
    </row>
    <row r="35082" spans="1:3" x14ac:dyDescent="0.25">
      <c r="A35082" s="80">
        <v>1122525</v>
      </c>
      <c r="B35082" s="104" t="s">
        <v>236</v>
      </c>
      <c r="C35082" s="88">
        <v>35989</v>
      </c>
    </row>
    <row r="35083" spans="1:3" x14ac:dyDescent="0.25">
      <c r="A35083" s="80">
        <v>1122526</v>
      </c>
      <c r="B35083" s="104" t="s">
        <v>236</v>
      </c>
      <c r="C35083" s="81" t="s">
        <v>236</v>
      </c>
    </row>
    <row r="35084" spans="1:3" x14ac:dyDescent="0.25">
      <c r="A35084" s="80">
        <v>1122527</v>
      </c>
      <c r="B35084" s="104" t="s">
        <v>236</v>
      </c>
      <c r="C35084" s="88">
        <v>35991</v>
      </c>
    </row>
    <row r="35085" spans="1:3" x14ac:dyDescent="0.25">
      <c r="A35085" s="80">
        <v>1122528</v>
      </c>
      <c r="B35085" s="104" t="s">
        <v>236</v>
      </c>
      <c r="C35085" s="88">
        <v>35994</v>
      </c>
    </row>
    <row r="35086" spans="1:3" x14ac:dyDescent="0.25">
      <c r="A35086" s="80">
        <v>1122529</v>
      </c>
      <c r="B35086" s="104" t="s">
        <v>236</v>
      </c>
      <c r="C35086" s="88">
        <v>35995</v>
      </c>
    </row>
    <row r="35087" spans="1:3" x14ac:dyDescent="0.25">
      <c r="A35087" s="80">
        <v>1122530</v>
      </c>
      <c r="B35087" s="104" t="s">
        <v>236</v>
      </c>
      <c r="C35087" s="88">
        <v>35998</v>
      </c>
    </row>
    <row r="35088" spans="1:3" x14ac:dyDescent="0.25">
      <c r="A35088" s="80">
        <v>1122531</v>
      </c>
      <c r="B35088" s="104" t="s">
        <v>236</v>
      </c>
      <c r="C35088" s="88">
        <v>35999</v>
      </c>
    </row>
    <row r="35089" spans="1:3" x14ac:dyDescent="0.25">
      <c r="A35089" s="80">
        <v>1122532</v>
      </c>
      <c r="B35089" s="104" t="s">
        <v>236</v>
      </c>
      <c r="C35089" s="88">
        <v>36002</v>
      </c>
    </row>
    <row r="35090" spans="1:3" x14ac:dyDescent="0.25">
      <c r="A35090" s="80">
        <v>1122533</v>
      </c>
      <c r="B35090" s="104" t="s">
        <v>236</v>
      </c>
      <c r="C35090" s="81" t="s">
        <v>236</v>
      </c>
    </row>
    <row r="35091" spans="1:3" x14ac:dyDescent="0.25">
      <c r="A35091" s="80">
        <v>1122534</v>
      </c>
      <c r="B35091" s="104" t="s">
        <v>236</v>
      </c>
      <c r="C35091" s="88">
        <v>36003</v>
      </c>
    </row>
    <row r="35092" spans="1:3" x14ac:dyDescent="0.25">
      <c r="A35092" s="80">
        <v>1122535</v>
      </c>
      <c r="B35092" s="104" t="s">
        <v>236</v>
      </c>
      <c r="C35092" s="88">
        <v>36004</v>
      </c>
    </row>
    <row r="35093" spans="1:3" x14ac:dyDescent="0.25">
      <c r="A35093" s="80">
        <v>1122536</v>
      </c>
      <c r="B35093" s="104" t="s">
        <v>236</v>
      </c>
      <c r="C35093" s="88">
        <v>29443</v>
      </c>
    </row>
    <row r="35094" spans="1:3" x14ac:dyDescent="0.25">
      <c r="A35094" s="80">
        <v>1122537</v>
      </c>
      <c r="B35094" s="91">
        <v>1126679</v>
      </c>
      <c r="C35094" s="88">
        <v>36006</v>
      </c>
    </row>
    <row r="35095" spans="1:3" x14ac:dyDescent="0.25">
      <c r="A35095" s="80">
        <v>1122538</v>
      </c>
      <c r="B35095" s="91">
        <v>1124922</v>
      </c>
      <c r="C35095" s="88">
        <v>36007</v>
      </c>
    </row>
    <row r="35096" spans="1:3" x14ac:dyDescent="0.25">
      <c r="A35096" s="80">
        <v>1122539</v>
      </c>
      <c r="B35096" s="104" t="s">
        <v>236</v>
      </c>
      <c r="C35096" s="81" t="s">
        <v>236</v>
      </c>
    </row>
    <row r="35097" spans="1:3" x14ac:dyDescent="0.25">
      <c r="A35097" s="80">
        <v>1122540</v>
      </c>
      <c r="B35097" s="104" t="s">
        <v>236</v>
      </c>
      <c r="C35097" s="88">
        <v>36008</v>
      </c>
    </row>
    <row r="35098" spans="1:3" x14ac:dyDescent="0.25">
      <c r="A35098" s="80">
        <v>1122541</v>
      </c>
      <c r="B35098" s="91">
        <v>1124592</v>
      </c>
      <c r="C35098" s="88">
        <v>36009</v>
      </c>
    </row>
    <row r="35099" spans="1:3" x14ac:dyDescent="0.25">
      <c r="A35099" s="80">
        <v>1122542</v>
      </c>
      <c r="B35099" s="91">
        <v>1124264</v>
      </c>
      <c r="C35099" s="88">
        <v>36011</v>
      </c>
    </row>
    <row r="35100" spans="1:3" x14ac:dyDescent="0.25">
      <c r="A35100" s="80">
        <v>1122543</v>
      </c>
      <c r="B35100" s="104" t="s">
        <v>236</v>
      </c>
      <c r="C35100" s="88">
        <v>36013</v>
      </c>
    </row>
    <row r="35101" spans="1:3" x14ac:dyDescent="0.25">
      <c r="A35101" s="80">
        <v>1122544</v>
      </c>
      <c r="B35101" s="104" t="s">
        <v>236</v>
      </c>
      <c r="C35101" s="81" t="s">
        <v>236</v>
      </c>
    </row>
    <row r="35102" spans="1:3" x14ac:dyDescent="0.25">
      <c r="A35102" s="80">
        <v>1122545</v>
      </c>
      <c r="B35102" s="104" t="s">
        <v>236</v>
      </c>
      <c r="C35102" s="81" t="s">
        <v>236</v>
      </c>
    </row>
    <row r="35103" spans="1:3" x14ac:dyDescent="0.25">
      <c r="A35103" s="80">
        <v>1122546</v>
      </c>
      <c r="B35103" s="91">
        <v>1134276</v>
      </c>
      <c r="C35103" s="88">
        <v>36014</v>
      </c>
    </row>
    <row r="35104" spans="1:3" x14ac:dyDescent="0.25">
      <c r="A35104" s="80">
        <v>1122547</v>
      </c>
      <c r="B35104" s="91">
        <v>1134274</v>
      </c>
      <c r="C35104" s="88">
        <v>36015</v>
      </c>
    </row>
    <row r="35105" spans="1:3" x14ac:dyDescent="0.25">
      <c r="A35105" s="80">
        <v>1122548</v>
      </c>
      <c r="B35105" s="104" t="s">
        <v>236</v>
      </c>
      <c r="C35105" s="88">
        <v>36016</v>
      </c>
    </row>
    <row r="35106" spans="1:3" x14ac:dyDescent="0.25">
      <c r="A35106" s="80">
        <v>1122549</v>
      </c>
      <c r="B35106" s="104" t="s">
        <v>236</v>
      </c>
      <c r="C35106" s="88">
        <v>36017</v>
      </c>
    </row>
    <row r="35107" spans="1:3" x14ac:dyDescent="0.25">
      <c r="A35107" s="80">
        <v>1122550</v>
      </c>
      <c r="B35107" s="104" t="s">
        <v>236</v>
      </c>
      <c r="C35107" s="88">
        <v>36018</v>
      </c>
    </row>
    <row r="35108" spans="1:3" x14ac:dyDescent="0.25">
      <c r="A35108" s="80">
        <v>1122554</v>
      </c>
      <c r="B35108" s="104" t="s">
        <v>236</v>
      </c>
      <c r="C35108" s="88">
        <v>36019</v>
      </c>
    </row>
    <row r="35109" spans="1:3" x14ac:dyDescent="0.25">
      <c r="A35109" s="80">
        <v>1122556</v>
      </c>
      <c r="B35109" s="104" t="s">
        <v>236</v>
      </c>
      <c r="C35109" s="88">
        <v>36022</v>
      </c>
    </row>
    <row r="35110" spans="1:3" x14ac:dyDescent="0.25">
      <c r="A35110" s="80">
        <v>1122558</v>
      </c>
      <c r="B35110" s="104" t="s">
        <v>236</v>
      </c>
      <c r="C35110" s="88">
        <v>36021</v>
      </c>
    </row>
    <row r="35111" spans="1:3" x14ac:dyDescent="0.25">
      <c r="A35111" s="80">
        <v>1122565</v>
      </c>
      <c r="B35111" s="104" t="s">
        <v>236</v>
      </c>
      <c r="C35111" s="88">
        <v>36023</v>
      </c>
    </row>
    <row r="35112" spans="1:3" x14ac:dyDescent="0.25">
      <c r="A35112" s="80">
        <v>1122568</v>
      </c>
      <c r="B35112" s="104" t="s">
        <v>236</v>
      </c>
      <c r="C35112" s="88">
        <v>36025</v>
      </c>
    </row>
    <row r="35113" spans="1:3" x14ac:dyDescent="0.25">
      <c r="A35113" s="80">
        <v>1122574</v>
      </c>
      <c r="B35113" s="104" t="s">
        <v>236</v>
      </c>
      <c r="C35113" s="81" t="s">
        <v>236</v>
      </c>
    </row>
    <row r="35114" spans="1:3" x14ac:dyDescent="0.25">
      <c r="A35114" s="80">
        <v>1122575</v>
      </c>
      <c r="B35114" s="104" t="s">
        <v>236</v>
      </c>
      <c r="C35114" s="81" t="s">
        <v>236</v>
      </c>
    </row>
    <row r="35115" spans="1:3" x14ac:dyDescent="0.25">
      <c r="A35115" s="80">
        <v>1122577</v>
      </c>
      <c r="B35115" s="104" t="s">
        <v>236</v>
      </c>
      <c r="C35115" s="81" t="s">
        <v>236</v>
      </c>
    </row>
    <row r="35116" spans="1:3" x14ac:dyDescent="0.25">
      <c r="A35116" s="80">
        <v>1122580</v>
      </c>
      <c r="B35116" s="104" t="s">
        <v>236</v>
      </c>
      <c r="C35116" s="88">
        <v>36026</v>
      </c>
    </row>
    <row r="35117" spans="1:3" x14ac:dyDescent="0.25">
      <c r="A35117" s="80">
        <v>1122581</v>
      </c>
      <c r="B35117" s="104" t="s">
        <v>236</v>
      </c>
      <c r="C35117" s="88">
        <v>36028</v>
      </c>
    </row>
    <row r="35118" spans="1:3" x14ac:dyDescent="0.25">
      <c r="A35118" s="80">
        <v>1122582</v>
      </c>
      <c r="B35118" s="104" t="s">
        <v>236</v>
      </c>
      <c r="C35118" s="88">
        <v>36029</v>
      </c>
    </row>
    <row r="35119" spans="1:3" x14ac:dyDescent="0.25">
      <c r="A35119" s="80">
        <v>1122583</v>
      </c>
      <c r="B35119" s="104" t="s">
        <v>236</v>
      </c>
      <c r="C35119" s="88">
        <v>36033</v>
      </c>
    </row>
    <row r="35120" spans="1:3" x14ac:dyDescent="0.25">
      <c r="A35120" s="80">
        <v>1122584</v>
      </c>
      <c r="B35120" s="104" t="s">
        <v>236</v>
      </c>
      <c r="C35120" s="88">
        <v>36034</v>
      </c>
    </row>
    <row r="35121" spans="1:3" x14ac:dyDescent="0.25">
      <c r="A35121" s="80">
        <v>1122588</v>
      </c>
      <c r="B35121" s="104" t="s">
        <v>236</v>
      </c>
      <c r="C35121" s="88">
        <v>36037</v>
      </c>
    </row>
    <row r="35122" spans="1:3" x14ac:dyDescent="0.25">
      <c r="A35122" s="80">
        <v>1122612</v>
      </c>
      <c r="B35122" s="91">
        <v>1125694</v>
      </c>
      <c r="C35122" s="88">
        <v>36038</v>
      </c>
    </row>
    <row r="35123" spans="1:3" x14ac:dyDescent="0.25">
      <c r="A35123" s="80">
        <v>1122613</v>
      </c>
      <c r="B35123" s="91">
        <v>1124450</v>
      </c>
      <c r="C35123" s="88">
        <v>36041</v>
      </c>
    </row>
    <row r="35124" spans="1:3" x14ac:dyDescent="0.25">
      <c r="A35124" s="80">
        <v>1122614</v>
      </c>
      <c r="B35124" s="91">
        <v>1125696</v>
      </c>
      <c r="C35124" s="88">
        <v>36042</v>
      </c>
    </row>
    <row r="35125" spans="1:3" x14ac:dyDescent="0.25">
      <c r="A35125" s="80">
        <v>1122615</v>
      </c>
      <c r="B35125" s="91">
        <v>1125698</v>
      </c>
      <c r="C35125" s="88">
        <v>36045</v>
      </c>
    </row>
    <row r="35126" spans="1:3" x14ac:dyDescent="0.25">
      <c r="A35126" s="80">
        <v>1122616</v>
      </c>
      <c r="B35126" s="104" t="s">
        <v>236</v>
      </c>
      <c r="C35126" s="81" t="s">
        <v>236</v>
      </c>
    </row>
    <row r="35127" spans="1:3" x14ac:dyDescent="0.25">
      <c r="A35127" s="80">
        <v>1122617</v>
      </c>
      <c r="B35127" s="104" t="s">
        <v>236</v>
      </c>
      <c r="C35127" s="81" t="s">
        <v>236</v>
      </c>
    </row>
    <row r="35128" spans="1:3" x14ac:dyDescent="0.25">
      <c r="A35128" s="80">
        <v>1122631</v>
      </c>
      <c r="B35128" s="104" t="s">
        <v>236</v>
      </c>
      <c r="C35128" s="88">
        <v>36046</v>
      </c>
    </row>
    <row r="35129" spans="1:3" x14ac:dyDescent="0.25">
      <c r="A35129" s="80">
        <v>1122637</v>
      </c>
      <c r="B35129" s="104" t="s">
        <v>236</v>
      </c>
      <c r="C35129" s="81" t="s">
        <v>236</v>
      </c>
    </row>
    <row r="35130" spans="1:3" x14ac:dyDescent="0.25">
      <c r="A35130" s="80">
        <v>1122638</v>
      </c>
      <c r="B35130" s="91">
        <v>1125241</v>
      </c>
      <c r="C35130" s="88">
        <v>36048</v>
      </c>
    </row>
    <row r="35131" spans="1:3" x14ac:dyDescent="0.25">
      <c r="A35131" s="80">
        <v>1122639</v>
      </c>
      <c r="B35131" s="104" t="s">
        <v>236</v>
      </c>
      <c r="C35131" s="88">
        <v>36049</v>
      </c>
    </row>
    <row r="35132" spans="1:3" x14ac:dyDescent="0.25">
      <c r="A35132" s="80">
        <v>1122640</v>
      </c>
      <c r="B35132" s="91">
        <v>1124193</v>
      </c>
      <c r="C35132" s="88">
        <v>36051</v>
      </c>
    </row>
    <row r="35133" spans="1:3" x14ac:dyDescent="0.25">
      <c r="A35133" s="80">
        <v>1122641</v>
      </c>
      <c r="B35133" s="104" t="s">
        <v>236</v>
      </c>
      <c r="C35133" s="81" t="s">
        <v>236</v>
      </c>
    </row>
    <row r="35134" spans="1:3" x14ac:dyDescent="0.25">
      <c r="A35134" s="80">
        <v>1122642</v>
      </c>
      <c r="B35134" s="91">
        <v>1125228</v>
      </c>
      <c r="C35134" s="88">
        <v>7648</v>
      </c>
    </row>
    <row r="35135" spans="1:3" x14ac:dyDescent="0.25">
      <c r="A35135" s="80">
        <v>1122643</v>
      </c>
      <c r="B35135" s="104" t="s">
        <v>236</v>
      </c>
      <c r="C35135" s="81" t="s">
        <v>236</v>
      </c>
    </row>
    <row r="35136" spans="1:3" x14ac:dyDescent="0.25">
      <c r="A35136" s="80">
        <v>1122644</v>
      </c>
      <c r="B35136" s="104" t="s">
        <v>236</v>
      </c>
      <c r="C35136" s="81" t="s">
        <v>236</v>
      </c>
    </row>
    <row r="35137" spans="1:3" x14ac:dyDescent="0.25">
      <c r="A35137" s="80">
        <v>1122645</v>
      </c>
      <c r="B35137" s="104" t="s">
        <v>236</v>
      </c>
      <c r="C35137" s="88">
        <v>36052</v>
      </c>
    </row>
    <row r="35138" spans="1:3" x14ac:dyDescent="0.25">
      <c r="A35138" s="80">
        <v>1122646</v>
      </c>
      <c r="B35138" s="104" t="s">
        <v>236</v>
      </c>
      <c r="C35138" s="81" t="s">
        <v>236</v>
      </c>
    </row>
    <row r="35139" spans="1:3" x14ac:dyDescent="0.25">
      <c r="A35139" s="80">
        <v>1122647</v>
      </c>
      <c r="B35139" s="104" t="s">
        <v>236</v>
      </c>
      <c r="C35139" s="81" t="s">
        <v>236</v>
      </c>
    </row>
    <row r="35140" spans="1:3" x14ac:dyDescent="0.25">
      <c r="A35140" s="80">
        <v>1122648</v>
      </c>
      <c r="B35140" s="104" t="s">
        <v>236</v>
      </c>
      <c r="C35140" s="88">
        <v>36053</v>
      </c>
    </row>
    <row r="35141" spans="1:3" x14ac:dyDescent="0.25">
      <c r="A35141" s="80">
        <v>1122649</v>
      </c>
      <c r="B35141" s="91">
        <v>1126681</v>
      </c>
      <c r="C35141" s="88">
        <v>36054</v>
      </c>
    </row>
    <row r="35142" spans="1:3" x14ac:dyDescent="0.25">
      <c r="A35142" s="80">
        <v>1122650</v>
      </c>
      <c r="B35142" s="91">
        <v>1125028</v>
      </c>
      <c r="C35142" s="88">
        <v>36055</v>
      </c>
    </row>
    <row r="35143" spans="1:3" x14ac:dyDescent="0.25">
      <c r="A35143" s="80">
        <v>1122651</v>
      </c>
      <c r="B35143" s="91">
        <v>1124550</v>
      </c>
      <c r="C35143" s="88">
        <v>36058</v>
      </c>
    </row>
    <row r="35144" spans="1:3" x14ac:dyDescent="0.25">
      <c r="A35144" s="80">
        <v>1122652</v>
      </c>
      <c r="B35144" s="104" t="s">
        <v>236</v>
      </c>
      <c r="C35144" s="88">
        <v>36059</v>
      </c>
    </row>
    <row r="35145" spans="1:3" x14ac:dyDescent="0.25">
      <c r="A35145" s="80">
        <v>1122653</v>
      </c>
      <c r="B35145" s="104" t="s">
        <v>236</v>
      </c>
      <c r="C35145" s="88">
        <v>36061</v>
      </c>
    </row>
    <row r="35146" spans="1:3" x14ac:dyDescent="0.25">
      <c r="A35146" s="80">
        <v>1122654</v>
      </c>
      <c r="B35146" s="104" t="s">
        <v>236</v>
      </c>
      <c r="C35146" s="81" t="s">
        <v>236</v>
      </c>
    </row>
    <row r="35147" spans="1:3" x14ac:dyDescent="0.25">
      <c r="A35147" s="80">
        <v>1122655</v>
      </c>
      <c r="B35147" s="104" t="s">
        <v>236</v>
      </c>
      <c r="C35147" s="88">
        <v>36062</v>
      </c>
    </row>
    <row r="35148" spans="1:3" x14ac:dyDescent="0.25">
      <c r="A35148" s="80">
        <v>1122656</v>
      </c>
      <c r="B35148" s="104" t="s">
        <v>236</v>
      </c>
      <c r="C35148" s="81" t="s">
        <v>236</v>
      </c>
    </row>
    <row r="35149" spans="1:3" x14ac:dyDescent="0.25">
      <c r="A35149" s="80">
        <v>1122658</v>
      </c>
      <c r="B35149" s="104" t="s">
        <v>236</v>
      </c>
      <c r="C35149" s="81" t="s">
        <v>236</v>
      </c>
    </row>
    <row r="35150" spans="1:3" x14ac:dyDescent="0.25">
      <c r="A35150" s="80">
        <v>1122659</v>
      </c>
      <c r="B35150" s="104" t="s">
        <v>236</v>
      </c>
      <c r="C35150" s="81" t="s">
        <v>236</v>
      </c>
    </row>
    <row r="35151" spans="1:3" x14ac:dyDescent="0.25">
      <c r="A35151" s="80">
        <v>1122660</v>
      </c>
      <c r="B35151" s="104" t="s">
        <v>236</v>
      </c>
      <c r="C35151" s="81" t="s">
        <v>236</v>
      </c>
    </row>
    <row r="35152" spans="1:3" x14ac:dyDescent="0.25">
      <c r="A35152" s="80">
        <v>1122661</v>
      </c>
      <c r="B35152" s="104" t="s">
        <v>236</v>
      </c>
      <c r="C35152" s="81" t="s">
        <v>236</v>
      </c>
    </row>
    <row r="35153" spans="1:3" x14ac:dyDescent="0.25">
      <c r="A35153" s="80">
        <v>1122662</v>
      </c>
      <c r="B35153" s="104" t="s">
        <v>236</v>
      </c>
      <c r="C35153" s="88">
        <v>36063</v>
      </c>
    </row>
    <row r="35154" spans="1:3" x14ac:dyDescent="0.25">
      <c r="A35154" s="80">
        <v>1122663</v>
      </c>
      <c r="B35154" s="104" t="s">
        <v>236</v>
      </c>
      <c r="C35154" s="81" t="s">
        <v>236</v>
      </c>
    </row>
    <row r="35155" spans="1:3" x14ac:dyDescent="0.25">
      <c r="A35155" s="80">
        <v>1122664</v>
      </c>
      <c r="B35155" s="104" t="s">
        <v>236</v>
      </c>
      <c r="C35155" s="81" t="s">
        <v>236</v>
      </c>
    </row>
    <row r="35156" spans="1:3" x14ac:dyDescent="0.25">
      <c r="A35156" s="80">
        <v>1122665</v>
      </c>
      <c r="B35156" s="104" t="s">
        <v>236</v>
      </c>
      <c r="C35156" s="88">
        <v>36064</v>
      </c>
    </row>
    <row r="35157" spans="1:3" x14ac:dyDescent="0.25">
      <c r="A35157" s="80">
        <v>1122666</v>
      </c>
      <c r="B35157" s="104" t="s">
        <v>236</v>
      </c>
      <c r="C35157" s="88">
        <v>36065</v>
      </c>
    </row>
    <row r="35158" spans="1:3" x14ac:dyDescent="0.25">
      <c r="A35158" s="80">
        <v>1122667</v>
      </c>
      <c r="B35158" s="104" t="s">
        <v>236</v>
      </c>
      <c r="C35158" s="88">
        <v>36066</v>
      </c>
    </row>
    <row r="35159" spans="1:3" x14ac:dyDescent="0.25">
      <c r="A35159" s="80">
        <v>1122668</v>
      </c>
      <c r="B35159" s="104" t="s">
        <v>236</v>
      </c>
      <c r="C35159" s="81" t="s">
        <v>236</v>
      </c>
    </row>
    <row r="35160" spans="1:3" x14ac:dyDescent="0.25">
      <c r="A35160" s="80">
        <v>1122669</v>
      </c>
      <c r="B35160" s="104" t="s">
        <v>236</v>
      </c>
      <c r="C35160" s="81" t="s">
        <v>236</v>
      </c>
    </row>
    <row r="35161" spans="1:3" x14ac:dyDescent="0.25">
      <c r="A35161" s="80">
        <v>1122670</v>
      </c>
      <c r="B35161" s="104" t="s">
        <v>236</v>
      </c>
      <c r="C35161" s="88">
        <v>36067</v>
      </c>
    </row>
    <row r="35162" spans="1:3" x14ac:dyDescent="0.25">
      <c r="A35162" s="80">
        <v>1122671</v>
      </c>
      <c r="B35162" s="104" t="s">
        <v>236</v>
      </c>
      <c r="C35162" s="88">
        <v>36068</v>
      </c>
    </row>
    <row r="35163" spans="1:3" x14ac:dyDescent="0.25">
      <c r="A35163" s="80">
        <v>1122672</v>
      </c>
      <c r="B35163" s="104" t="s">
        <v>236</v>
      </c>
      <c r="C35163" s="81" t="s">
        <v>236</v>
      </c>
    </row>
    <row r="35164" spans="1:3" x14ac:dyDescent="0.25">
      <c r="A35164" s="80">
        <v>1122673</v>
      </c>
      <c r="B35164" s="104" t="s">
        <v>236</v>
      </c>
      <c r="C35164" s="81" t="s">
        <v>236</v>
      </c>
    </row>
    <row r="35165" spans="1:3" x14ac:dyDescent="0.25">
      <c r="A35165" s="80">
        <v>1122674</v>
      </c>
      <c r="B35165" s="104" t="s">
        <v>236</v>
      </c>
      <c r="C35165" s="81" t="s">
        <v>236</v>
      </c>
    </row>
    <row r="35166" spans="1:3" x14ac:dyDescent="0.25">
      <c r="A35166" s="80">
        <v>1122675</v>
      </c>
      <c r="B35166" s="104" t="s">
        <v>236</v>
      </c>
      <c r="C35166" s="88">
        <v>36070</v>
      </c>
    </row>
    <row r="35167" spans="1:3" x14ac:dyDescent="0.25">
      <c r="A35167" s="80">
        <v>1122676</v>
      </c>
      <c r="B35167" s="104" t="s">
        <v>236</v>
      </c>
      <c r="C35167" s="81" t="s">
        <v>236</v>
      </c>
    </row>
    <row r="35168" spans="1:3" x14ac:dyDescent="0.25">
      <c r="A35168" s="80">
        <v>1122677</v>
      </c>
      <c r="B35168" s="104" t="s">
        <v>236</v>
      </c>
      <c r="C35168" s="81" t="s">
        <v>236</v>
      </c>
    </row>
    <row r="35169" spans="1:3" x14ac:dyDescent="0.25">
      <c r="A35169" s="80">
        <v>1122678</v>
      </c>
      <c r="B35169" s="104" t="s">
        <v>236</v>
      </c>
      <c r="C35169" s="81" t="s">
        <v>236</v>
      </c>
    </row>
    <row r="35170" spans="1:3" x14ac:dyDescent="0.25">
      <c r="A35170" s="80">
        <v>1122679</v>
      </c>
      <c r="B35170" s="104" t="s">
        <v>236</v>
      </c>
      <c r="C35170" s="88">
        <v>36071</v>
      </c>
    </row>
    <row r="35171" spans="1:3" x14ac:dyDescent="0.25">
      <c r="A35171" s="80">
        <v>1122680</v>
      </c>
      <c r="B35171" s="91">
        <v>1123904</v>
      </c>
      <c r="C35171" s="88">
        <v>36072</v>
      </c>
    </row>
    <row r="35172" spans="1:3" x14ac:dyDescent="0.25">
      <c r="A35172" s="80">
        <v>1122681</v>
      </c>
      <c r="B35172" s="91">
        <v>1123905</v>
      </c>
      <c r="C35172" s="88">
        <v>36074</v>
      </c>
    </row>
    <row r="35173" spans="1:3" x14ac:dyDescent="0.25">
      <c r="A35173" s="80">
        <v>1122682</v>
      </c>
      <c r="B35173" s="91">
        <v>1123906</v>
      </c>
      <c r="C35173" s="88">
        <v>36076</v>
      </c>
    </row>
    <row r="35174" spans="1:3" x14ac:dyDescent="0.25">
      <c r="A35174" s="80">
        <v>1122683</v>
      </c>
      <c r="B35174" s="104" t="s">
        <v>236</v>
      </c>
      <c r="C35174" s="81" t="s">
        <v>236</v>
      </c>
    </row>
    <row r="35175" spans="1:3" x14ac:dyDescent="0.25">
      <c r="A35175" s="80">
        <v>1122684</v>
      </c>
      <c r="B35175" s="104" t="s">
        <v>236</v>
      </c>
      <c r="C35175" s="81" t="s">
        <v>236</v>
      </c>
    </row>
    <row r="35176" spans="1:3" x14ac:dyDescent="0.25">
      <c r="A35176" s="80">
        <v>1122685</v>
      </c>
      <c r="B35176" s="104" t="s">
        <v>236</v>
      </c>
      <c r="C35176" s="88">
        <v>36077</v>
      </c>
    </row>
    <row r="35177" spans="1:3" x14ac:dyDescent="0.25">
      <c r="A35177" s="80">
        <v>1122687</v>
      </c>
      <c r="B35177" s="104" t="s">
        <v>236</v>
      </c>
      <c r="C35177" s="88">
        <v>51252</v>
      </c>
    </row>
    <row r="35178" spans="1:3" x14ac:dyDescent="0.25">
      <c r="A35178" s="80">
        <v>1122688</v>
      </c>
      <c r="B35178" s="104" t="s">
        <v>236</v>
      </c>
      <c r="C35178" s="81" t="s">
        <v>236</v>
      </c>
    </row>
    <row r="35179" spans="1:3" x14ac:dyDescent="0.25">
      <c r="A35179" s="80">
        <v>1122689</v>
      </c>
      <c r="B35179" s="91">
        <v>1123915</v>
      </c>
      <c r="C35179" s="88">
        <v>36084</v>
      </c>
    </row>
    <row r="35180" spans="1:3" x14ac:dyDescent="0.25">
      <c r="A35180" s="80">
        <v>1122690</v>
      </c>
      <c r="B35180" s="104" t="s">
        <v>236</v>
      </c>
      <c r="C35180" s="88">
        <v>36085</v>
      </c>
    </row>
    <row r="35181" spans="1:3" x14ac:dyDescent="0.25">
      <c r="A35181" s="80">
        <v>1122691</v>
      </c>
      <c r="B35181" s="91">
        <v>1123918</v>
      </c>
      <c r="C35181" s="88">
        <v>36086</v>
      </c>
    </row>
    <row r="35182" spans="1:3" x14ac:dyDescent="0.25">
      <c r="A35182" s="80">
        <v>1122692</v>
      </c>
      <c r="B35182" s="91">
        <v>1123920</v>
      </c>
      <c r="C35182" s="88">
        <v>36088</v>
      </c>
    </row>
    <row r="35183" spans="1:3" x14ac:dyDescent="0.25">
      <c r="A35183" s="80">
        <v>1122693</v>
      </c>
      <c r="B35183" s="104" t="s">
        <v>236</v>
      </c>
      <c r="C35183" s="88">
        <v>36093</v>
      </c>
    </row>
    <row r="35184" spans="1:3" x14ac:dyDescent="0.25">
      <c r="A35184" s="80">
        <v>1122694</v>
      </c>
      <c r="B35184" s="91">
        <v>1126683</v>
      </c>
      <c r="C35184" s="88">
        <v>36098</v>
      </c>
    </row>
    <row r="35185" spans="1:3" x14ac:dyDescent="0.25">
      <c r="A35185" s="80">
        <v>1122695</v>
      </c>
      <c r="B35185" s="104" t="s">
        <v>236</v>
      </c>
      <c r="C35185" s="88">
        <v>36101</v>
      </c>
    </row>
    <row r="35186" spans="1:3" x14ac:dyDescent="0.25">
      <c r="A35186" s="80">
        <v>1122696</v>
      </c>
      <c r="B35186" s="91">
        <v>1124531</v>
      </c>
      <c r="C35186" s="88">
        <v>36102</v>
      </c>
    </row>
    <row r="35187" spans="1:3" x14ac:dyDescent="0.25">
      <c r="A35187" s="80">
        <v>1122697</v>
      </c>
      <c r="B35187" s="91">
        <v>1126685</v>
      </c>
      <c r="C35187" s="88">
        <v>36103</v>
      </c>
    </row>
    <row r="35188" spans="1:3" x14ac:dyDescent="0.25">
      <c r="A35188" s="80">
        <v>1122699</v>
      </c>
      <c r="B35188" s="91">
        <v>1126686</v>
      </c>
      <c r="C35188" s="88">
        <v>36104</v>
      </c>
    </row>
    <row r="35189" spans="1:3" x14ac:dyDescent="0.25">
      <c r="A35189" s="80">
        <v>1122700</v>
      </c>
      <c r="B35189" s="91">
        <v>1126238</v>
      </c>
      <c r="C35189" s="88">
        <v>36106</v>
      </c>
    </row>
    <row r="35190" spans="1:3" x14ac:dyDescent="0.25">
      <c r="A35190" s="80">
        <v>1122701</v>
      </c>
      <c r="B35190" s="91">
        <v>1126687</v>
      </c>
      <c r="C35190" s="88">
        <v>36107</v>
      </c>
    </row>
    <row r="35191" spans="1:3" x14ac:dyDescent="0.25">
      <c r="A35191" s="80">
        <v>1122702</v>
      </c>
      <c r="B35191" s="104" t="s">
        <v>236</v>
      </c>
      <c r="C35191" s="88">
        <v>36108</v>
      </c>
    </row>
    <row r="35192" spans="1:3" x14ac:dyDescent="0.25">
      <c r="A35192" s="80">
        <v>1122703</v>
      </c>
      <c r="B35192" s="91">
        <v>1122742</v>
      </c>
      <c r="C35192" s="88">
        <v>36109</v>
      </c>
    </row>
    <row r="35193" spans="1:3" x14ac:dyDescent="0.25">
      <c r="A35193" s="80">
        <v>1122704</v>
      </c>
      <c r="B35193" s="104" t="s">
        <v>236</v>
      </c>
      <c r="C35193" s="81" t="s">
        <v>236</v>
      </c>
    </row>
    <row r="35194" spans="1:3" x14ac:dyDescent="0.25">
      <c r="A35194" s="80">
        <v>1122705</v>
      </c>
      <c r="B35194" s="104" t="s">
        <v>236</v>
      </c>
      <c r="C35194" s="81" t="s">
        <v>236</v>
      </c>
    </row>
    <row r="35195" spans="1:3" x14ac:dyDescent="0.25">
      <c r="A35195" s="80">
        <v>1122706</v>
      </c>
      <c r="B35195" s="104" t="s">
        <v>236</v>
      </c>
      <c r="C35195" s="88">
        <v>36112</v>
      </c>
    </row>
    <row r="35196" spans="1:3" x14ac:dyDescent="0.25">
      <c r="A35196" s="80">
        <v>1122707</v>
      </c>
      <c r="B35196" s="104" t="s">
        <v>236</v>
      </c>
      <c r="C35196" s="88">
        <v>36110</v>
      </c>
    </row>
    <row r="35197" spans="1:3" x14ac:dyDescent="0.25">
      <c r="A35197" s="80">
        <v>1122708</v>
      </c>
      <c r="B35197" s="104" t="s">
        <v>236</v>
      </c>
      <c r="C35197" s="81" t="s">
        <v>236</v>
      </c>
    </row>
    <row r="35198" spans="1:3" x14ac:dyDescent="0.25">
      <c r="A35198" s="80">
        <v>1122709</v>
      </c>
      <c r="B35198" s="91">
        <v>1126239</v>
      </c>
      <c r="C35198" s="88">
        <v>36116</v>
      </c>
    </row>
    <row r="35199" spans="1:3" x14ac:dyDescent="0.25">
      <c r="A35199" s="80">
        <v>1122710</v>
      </c>
      <c r="B35199" s="91">
        <v>1126240</v>
      </c>
      <c r="C35199" s="88">
        <v>36120</v>
      </c>
    </row>
    <row r="35200" spans="1:3" x14ac:dyDescent="0.25">
      <c r="A35200" s="80">
        <v>1122711</v>
      </c>
      <c r="B35200" s="91">
        <v>1124930</v>
      </c>
      <c r="C35200" s="88">
        <v>36121</v>
      </c>
    </row>
    <row r="35201" spans="1:3" x14ac:dyDescent="0.25">
      <c r="A35201" s="80">
        <v>1122712</v>
      </c>
      <c r="B35201" s="104" t="s">
        <v>236</v>
      </c>
      <c r="C35201" s="88">
        <v>76271</v>
      </c>
    </row>
    <row r="35202" spans="1:3" x14ac:dyDescent="0.25">
      <c r="A35202" s="80">
        <v>1122713</v>
      </c>
      <c r="B35202" s="91">
        <v>1125058</v>
      </c>
      <c r="C35202" s="88">
        <v>36123</v>
      </c>
    </row>
    <row r="35203" spans="1:3" x14ac:dyDescent="0.25">
      <c r="A35203" s="80">
        <v>1122714</v>
      </c>
      <c r="B35203" s="91">
        <v>1125611</v>
      </c>
      <c r="C35203" s="88">
        <v>55775</v>
      </c>
    </row>
    <row r="35204" spans="1:3" x14ac:dyDescent="0.25">
      <c r="A35204" s="80">
        <v>1122715</v>
      </c>
      <c r="B35204" s="104" t="s">
        <v>236</v>
      </c>
      <c r="C35204" s="88">
        <v>36124</v>
      </c>
    </row>
    <row r="35205" spans="1:3" x14ac:dyDescent="0.25">
      <c r="A35205" s="80">
        <v>1122716</v>
      </c>
      <c r="B35205" s="91">
        <v>1122721</v>
      </c>
      <c r="C35205" s="88">
        <v>36125</v>
      </c>
    </row>
    <row r="35206" spans="1:3" x14ac:dyDescent="0.25">
      <c r="A35206" s="80">
        <v>1122717</v>
      </c>
      <c r="B35206" s="104" t="s">
        <v>236</v>
      </c>
      <c r="C35206" s="88">
        <v>36126</v>
      </c>
    </row>
    <row r="35207" spans="1:3" x14ac:dyDescent="0.25">
      <c r="A35207" s="80">
        <v>1122718</v>
      </c>
      <c r="B35207" s="104" t="s">
        <v>236</v>
      </c>
      <c r="C35207" s="88">
        <v>36127</v>
      </c>
    </row>
    <row r="35208" spans="1:3" x14ac:dyDescent="0.25">
      <c r="A35208" s="80">
        <v>1122719</v>
      </c>
      <c r="B35208" s="104" t="s">
        <v>236</v>
      </c>
      <c r="C35208" s="81" t="s">
        <v>236</v>
      </c>
    </row>
    <row r="35209" spans="1:3" x14ac:dyDescent="0.25">
      <c r="A35209" s="80">
        <v>1122729</v>
      </c>
      <c r="B35209" s="104" t="s">
        <v>236</v>
      </c>
      <c r="C35209" s="88">
        <v>36128</v>
      </c>
    </row>
    <row r="35210" spans="1:3" x14ac:dyDescent="0.25">
      <c r="A35210" s="80">
        <v>1122732</v>
      </c>
      <c r="B35210" s="91">
        <v>1126688</v>
      </c>
      <c r="C35210" s="88">
        <v>36129</v>
      </c>
    </row>
    <row r="35211" spans="1:3" x14ac:dyDescent="0.25">
      <c r="A35211" s="80">
        <v>1122733</v>
      </c>
      <c r="B35211" s="104" t="s">
        <v>236</v>
      </c>
      <c r="C35211" s="88">
        <v>36130</v>
      </c>
    </row>
    <row r="35212" spans="1:3" x14ac:dyDescent="0.25">
      <c r="A35212" s="80">
        <v>1122734</v>
      </c>
      <c r="B35212" s="104" t="s">
        <v>236</v>
      </c>
      <c r="C35212" s="81" t="s">
        <v>236</v>
      </c>
    </row>
    <row r="35213" spans="1:3" x14ac:dyDescent="0.25">
      <c r="A35213" s="80">
        <v>1122735</v>
      </c>
      <c r="B35213" s="104" t="s">
        <v>236</v>
      </c>
      <c r="C35213" s="88">
        <v>36132</v>
      </c>
    </row>
    <row r="35214" spans="1:3" x14ac:dyDescent="0.25">
      <c r="A35214" s="80">
        <v>1122736</v>
      </c>
      <c r="B35214" s="104" t="s">
        <v>236</v>
      </c>
      <c r="C35214" s="88">
        <v>36131</v>
      </c>
    </row>
    <row r="35215" spans="1:3" x14ac:dyDescent="0.25">
      <c r="A35215" s="80">
        <v>1122737</v>
      </c>
      <c r="B35215" s="104" t="s">
        <v>236</v>
      </c>
      <c r="C35215" s="88">
        <v>36133</v>
      </c>
    </row>
    <row r="35216" spans="1:3" x14ac:dyDescent="0.25">
      <c r="A35216" s="80">
        <v>1122738</v>
      </c>
      <c r="B35216" s="104" t="s">
        <v>236</v>
      </c>
      <c r="C35216" s="81" t="s">
        <v>236</v>
      </c>
    </row>
    <row r="35217" spans="1:3" x14ac:dyDescent="0.25">
      <c r="A35217" s="80">
        <v>1122739</v>
      </c>
      <c r="B35217" s="104" t="s">
        <v>236</v>
      </c>
      <c r="C35217" s="88">
        <v>36212</v>
      </c>
    </row>
    <row r="35218" spans="1:3" x14ac:dyDescent="0.25">
      <c r="A35218" s="80">
        <v>1122743</v>
      </c>
      <c r="B35218" s="104" t="s">
        <v>236</v>
      </c>
      <c r="C35218" s="88">
        <v>36135</v>
      </c>
    </row>
    <row r="35219" spans="1:3" x14ac:dyDescent="0.25">
      <c r="A35219" s="80">
        <v>1122744</v>
      </c>
      <c r="B35219" s="104" t="s">
        <v>236</v>
      </c>
      <c r="C35219" s="88">
        <v>36134</v>
      </c>
    </row>
    <row r="35220" spans="1:3" x14ac:dyDescent="0.25">
      <c r="A35220" s="80">
        <v>1122745</v>
      </c>
      <c r="B35220" s="104" t="s">
        <v>236</v>
      </c>
      <c r="C35220" s="88">
        <v>36138</v>
      </c>
    </row>
    <row r="35221" spans="1:3" x14ac:dyDescent="0.25">
      <c r="A35221" s="80">
        <v>1122746</v>
      </c>
      <c r="B35221" s="104" t="s">
        <v>236</v>
      </c>
      <c r="C35221" s="88">
        <v>36140</v>
      </c>
    </row>
    <row r="35222" spans="1:3" x14ac:dyDescent="0.25">
      <c r="A35222" s="80">
        <v>1122747</v>
      </c>
      <c r="B35222" s="104" t="s">
        <v>236</v>
      </c>
      <c r="C35222" s="88">
        <v>36139</v>
      </c>
    </row>
    <row r="35223" spans="1:3" x14ac:dyDescent="0.25">
      <c r="A35223" s="80">
        <v>1122748</v>
      </c>
      <c r="B35223" s="104" t="s">
        <v>236</v>
      </c>
      <c r="C35223" s="81" t="s">
        <v>236</v>
      </c>
    </row>
    <row r="35224" spans="1:3" x14ac:dyDescent="0.25">
      <c r="A35224" s="80">
        <v>1122749</v>
      </c>
      <c r="B35224" s="104" t="s">
        <v>236</v>
      </c>
      <c r="C35224" s="88">
        <v>36141</v>
      </c>
    </row>
    <row r="35225" spans="1:3" x14ac:dyDescent="0.25">
      <c r="A35225" s="80">
        <v>1122750</v>
      </c>
      <c r="B35225" s="104" t="s">
        <v>236</v>
      </c>
      <c r="C35225" s="88">
        <v>36144</v>
      </c>
    </row>
    <row r="35226" spans="1:3" x14ac:dyDescent="0.25">
      <c r="A35226" s="80">
        <v>1122751</v>
      </c>
      <c r="B35226" s="104" t="s">
        <v>236</v>
      </c>
      <c r="C35226" s="88">
        <v>6673</v>
      </c>
    </row>
    <row r="35227" spans="1:3" x14ac:dyDescent="0.25">
      <c r="A35227" s="80">
        <v>1122752</v>
      </c>
      <c r="B35227" s="104" t="s">
        <v>236</v>
      </c>
      <c r="C35227" s="88">
        <v>36145</v>
      </c>
    </row>
    <row r="35228" spans="1:3" x14ac:dyDescent="0.25">
      <c r="A35228" s="80">
        <v>1122753</v>
      </c>
      <c r="B35228" s="104" t="s">
        <v>236</v>
      </c>
      <c r="C35228" s="81" t="s">
        <v>236</v>
      </c>
    </row>
    <row r="35229" spans="1:3" x14ac:dyDescent="0.25">
      <c r="A35229" s="80">
        <v>1122754</v>
      </c>
      <c r="B35229" s="91">
        <v>1124632</v>
      </c>
      <c r="C35229" s="88">
        <v>36146</v>
      </c>
    </row>
    <row r="35230" spans="1:3" x14ac:dyDescent="0.25">
      <c r="A35230" s="80">
        <v>1122755</v>
      </c>
      <c r="B35230" s="104" t="s">
        <v>236</v>
      </c>
      <c r="C35230" s="88">
        <v>36147</v>
      </c>
    </row>
    <row r="35231" spans="1:3" x14ac:dyDescent="0.25">
      <c r="A35231" s="80">
        <v>1122756</v>
      </c>
      <c r="B35231" s="104" t="s">
        <v>236</v>
      </c>
      <c r="C35231" s="88">
        <v>36149</v>
      </c>
    </row>
    <row r="35232" spans="1:3" x14ac:dyDescent="0.25">
      <c r="A35232" s="80">
        <v>1122757</v>
      </c>
      <c r="B35232" s="104" t="s">
        <v>236</v>
      </c>
      <c r="C35232" s="88">
        <v>36150</v>
      </c>
    </row>
    <row r="35233" spans="1:3" x14ac:dyDescent="0.25">
      <c r="A35233" s="80">
        <v>1122758</v>
      </c>
      <c r="B35233" s="91">
        <v>1124194</v>
      </c>
      <c r="C35233" s="88">
        <v>36151</v>
      </c>
    </row>
    <row r="35234" spans="1:3" x14ac:dyDescent="0.25">
      <c r="A35234" s="80">
        <v>1122759</v>
      </c>
      <c r="B35234" s="91">
        <v>1125602</v>
      </c>
      <c r="C35234" s="88">
        <v>36152</v>
      </c>
    </row>
    <row r="35235" spans="1:3" x14ac:dyDescent="0.25">
      <c r="A35235" s="80">
        <v>1122760</v>
      </c>
      <c r="B35235" s="91">
        <v>1125604</v>
      </c>
      <c r="C35235" s="88">
        <v>36153</v>
      </c>
    </row>
    <row r="35236" spans="1:3" x14ac:dyDescent="0.25">
      <c r="A35236" s="80">
        <v>1122761</v>
      </c>
      <c r="B35236" s="104" t="s">
        <v>236</v>
      </c>
      <c r="C35236" s="81" t="s">
        <v>236</v>
      </c>
    </row>
    <row r="35237" spans="1:3" x14ac:dyDescent="0.25">
      <c r="A35237" s="80">
        <v>1122762</v>
      </c>
      <c r="B35237" s="104" t="s">
        <v>236</v>
      </c>
      <c r="C35237" s="88">
        <v>36154</v>
      </c>
    </row>
    <row r="35238" spans="1:3" x14ac:dyDescent="0.25">
      <c r="A35238" s="80">
        <v>1122763</v>
      </c>
      <c r="B35238" s="104" t="s">
        <v>236</v>
      </c>
      <c r="C35238" s="81" t="s">
        <v>236</v>
      </c>
    </row>
    <row r="35239" spans="1:3" x14ac:dyDescent="0.25">
      <c r="A35239" s="80">
        <v>1122764</v>
      </c>
      <c r="B35239" s="104" t="s">
        <v>236</v>
      </c>
      <c r="C35239" s="88">
        <v>75492</v>
      </c>
    </row>
    <row r="35240" spans="1:3" x14ac:dyDescent="0.25">
      <c r="A35240" s="80">
        <v>1122765</v>
      </c>
      <c r="B35240" s="104" t="s">
        <v>236</v>
      </c>
      <c r="C35240" s="88">
        <v>36155</v>
      </c>
    </row>
    <row r="35241" spans="1:3" x14ac:dyDescent="0.25">
      <c r="A35241" s="80">
        <v>1122766</v>
      </c>
      <c r="B35241" s="104" t="s">
        <v>236</v>
      </c>
      <c r="C35241" s="81" t="s">
        <v>236</v>
      </c>
    </row>
    <row r="35242" spans="1:3" x14ac:dyDescent="0.25">
      <c r="A35242" s="80">
        <v>1122767</v>
      </c>
      <c r="B35242" s="104" t="s">
        <v>236</v>
      </c>
      <c r="C35242" s="88">
        <v>36156</v>
      </c>
    </row>
    <row r="35243" spans="1:3" x14ac:dyDescent="0.25">
      <c r="A35243" s="80">
        <v>1122768</v>
      </c>
      <c r="B35243" s="104" t="s">
        <v>236</v>
      </c>
      <c r="C35243" s="81" t="s">
        <v>236</v>
      </c>
    </row>
    <row r="35244" spans="1:3" x14ac:dyDescent="0.25">
      <c r="A35244" s="80">
        <v>1122769</v>
      </c>
      <c r="B35244" s="104" t="s">
        <v>236</v>
      </c>
      <c r="C35244" s="81" t="s">
        <v>236</v>
      </c>
    </row>
    <row r="35245" spans="1:3" x14ac:dyDescent="0.25">
      <c r="A35245" s="80">
        <v>1122770</v>
      </c>
      <c r="B35245" s="104" t="s">
        <v>236</v>
      </c>
      <c r="C35245" s="81" t="s">
        <v>236</v>
      </c>
    </row>
    <row r="35246" spans="1:3" x14ac:dyDescent="0.25">
      <c r="A35246" s="80">
        <v>1122771</v>
      </c>
      <c r="B35246" s="104" t="s">
        <v>236</v>
      </c>
      <c r="C35246" s="88">
        <v>36159</v>
      </c>
    </row>
    <row r="35247" spans="1:3" x14ac:dyDescent="0.25">
      <c r="A35247" s="80">
        <v>1122772</v>
      </c>
      <c r="B35247" s="104" t="s">
        <v>236</v>
      </c>
      <c r="C35247" s="88">
        <v>36160</v>
      </c>
    </row>
    <row r="35248" spans="1:3" x14ac:dyDescent="0.25">
      <c r="A35248" s="80">
        <v>1122773</v>
      </c>
      <c r="B35248" s="104" t="s">
        <v>236</v>
      </c>
      <c r="C35248" s="81" t="s">
        <v>236</v>
      </c>
    </row>
    <row r="35249" spans="1:3" x14ac:dyDescent="0.25">
      <c r="A35249" s="80">
        <v>1122774</v>
      </c>
      <c r="B35249" s="104" t="s">
        <v>236</v>
      </c>
      <c r="C35249" s="81" t="s">
        <v>236</v>
      </c>
    </row>
    <row r="35250" spans="1:3" x14ac:dyDescent="0.25">
      <c r="A35250" s="80">
        <v>1122775</v>
      </c>
      <c r="B35250" s="91">
        <v>1125605</v>
      </c>
      <c r="C35250" s="88">
        <v>36161</v>
      </c>
    </row>
    <row r="35251" spans="1:3" x14ac:dyDescent="0.25">
      <c r="A35251" s="80">
        <v>1122776</v>
      </c>
      <c r="B35251" s="104" t="s">
        <v>236</v>
      </c>
      <c r="C35251" s="81" t="s">
        <v>236</v>
      </c>
    </row>
    <row r="35252" spans="1:3" x14ac:dyDescent="0.25">
      <c r="A35252" s="80">
        <v>1122777</v>
      </c>
      <c r="B35252" s="104" t="s">
        <v>236</v>
      </c>
      <c r="C35252" s="88">
        <v>36162</v>
      </c>
    </row>
    <row r="35253" spans="1:3" x14ac:dyDescent="0.25">
      <c r="A35253" s="80">
        <v>1122778</v>
      </c>
      <c r="B35253" s="104" t="s">
        <v>236</v>
      </c>
      <c r="C35253" s="81" t="s">
        <v>236</v>
      </c>
    </row>
    <row r="35254" spans="1:3" x14ac:dyDescent="0.25">
      <c r="A35254" s="80">
        <v>1122779</v>
      </c>
      <c r="B35254" s="104" t="s">
        <v>236</v>
      </c>
      <c r="C35254" s="88">
        <v>36163</v>
      </c>
    </row>
    <row r="35255" spans="1:3" x14ac:dyDescent="0.25">
      <c r="A35255" s="80">
        <v>1122780</v>
      </c>
      <c r="B35255" s="104" t="s">
        <v>236</v>
      </c>
      <c r="C35255" s="88">
        <v>32041</v>
      </c>
    </row>
    <row r="35256" spans="1:3" x14ac:dyDescent="0.25">
      <c r="A35256" s="80">
        <v>1122782</v>
      </c>
      <c r="B35256" s="104" t="s">
        <v>236</v>
      </c>
      <c r="C35256" s="81" t="s">
        <v>236</v>
      </c>
    </row>
    <row r="35257" spans="1:3" x14ac:dyDescent="0.25">
      <c r="A35257" s="80">
        <v>1122783</v>
      </c>
      <c r="B35257" s="104" t="s">
        <v>236</v>
      </c>
      <c r="C35257" s="88">
        <v>36165</v>
      </c>
    </row>
    <row r="35258" spans="1:3" x14ac:dyDescent="0.25">
      <c r="A35258" s="80">
        <v>1122784</v>
      </c>
      <c r="B35258" s="104" t="s">
        <v>236</v>
      </c>
      <c r="C35258" s="81" t="s">
        <v>236</v>
      </c>
    </row>
    <row r="35259" spans="1:3" x14ac:dyDescent="0.25">
      <c r="A35259" s="80">
        <v>1122785</v>
      </c>
      <c r="B35259" s="104" t="s">
        <v>236</v>
      </c>
      <c r="C35259" s="88">
        <v>36167</v>
      </c>
    </row>
    <row r="35260" spans="1:3" x14ac:dyDescent="0.25">
      <c r="A35260" s="80">
        <v>1122786</v>
      </c>
      <c r="B35260" s="104" t="s">
        <v>236</v>
      </c>
      <c r="C35260" s="81" t="s">
        <v>236</v>
      </c>
    </row>
    <row r="35261" spans="1:3" x14ac:dyDescent="0.25">
      <c r="A35261" s="80">
        <v>1122787</v>
      </c>
      <c r="B35261" s="91">
        <v>1126689</v>
      </c>
      <c r="C35261" s="88">
        <v>36168</v>
      </c>
    </row>
    <row r="35262" spans="1:3" x14ac:dyDescent="0.25">
      <c r="A35262" s="80">
        <v>1122788</v>
      </c>
      <c r="B35262" s="91">
        <v>1125700</v>
      </c>
      <c r="C35262" s="88">
        <v>36171</v>
      </c>
    </row>
    <row r="35263" spans="1:3" x14ac:dyDescent="0.25">
      <c r="A35263" s="80">
        <v>1122789</v>
      </c>
      <c r="B35263" s="104" t="s">
        <v>236</v>
      </c>
      <c r="C35263" s="81" t="s">
        <v>236</v>
      </c>
    </row>
    <row r="35264" spans="1:3" x14ac:dyDescent="0.25">
      <c r="A35264" s="80">
        <v>1122790</v>
      </c>
      <c r="B35264" s="104" t="s">
        <v>236</v>
      </c>
      <c r="C35264" s="88">
        <v>36172</v>
      </c>
    </row>
    <row r="35265" spans="1:3" x14ac:dyDescent="0.25">
      <c r="A35265" s="80">
        <v>1122791</v>
      </c>
      <c r="B35265" s="91">
        <v>1124658</v>
      </c>
      <c r="C35265" s="88">
        <v>36173</v>
      </c>
    </row>
    <row r="35266" spans="1:3" x14ac:dyDescent="0.25">
      <c r="A35266" s="80">
        <v>1122792</v>
      </c>
      <c r="B35266" s="104" t="s">
        <v>236</v>
      </c>
      <c r="C35266" s="88">
        <v>36174</v>
      </c>
    </row>
    <row r="35267" spans="1:3" x14ac:dyDescent="0.25">
      <c r="A35267" s="80">
        <v>1122793</v>
      </c>
      <c r="B35267" s="104" t="s">
        <v>236</v>
      </c>
      <c r="C35267" s="81" t="s">
        <v>236</v>
      </c>
    </row>
    <row r="35268" spans="1:3" x14ac:dyDescent="0.25">
      <c r="A35268" s="80">
        <v>1122794</v>
      </c>
      <c r="B35268" s="104" t="s">
        <v>236</v>
      </c>
      <c r="C35268" s="88">
        <v>36175</v>
      </c>
    </row>
    <row r="35269" spans="1:3" x14ac:dyDescent="0.25">
      <c r="A35269" s="80">
        <v>1122795</v>
      </c>
      <c r="B35269" s="104" t="s">
        <v>236</v>
      </c>
      <c r="C35269" s="81" t="s">
        <v>236</v>
      </c>
    </row>
    <row r="35270" spans="1:3" x14ac:dyDescent="0.25">
      <c r="A35270" s="80">
        <v>1122796</v>
      </c>
      <c r="B35270" s="104" t="s">
        <v>236</v>
      </c>
      <c r="C35270" s="88">
        <v>74777</v>
      </c>
    </row>
    <row r="35271" spans="1:3" x14ac:dyDescent="0.25">
      <c r="A35271" s="80">
        <v>1122797</v>
      </c>
      <c r="B35271" s="91">
        <v>1125062</v>
      </c>
      <c r="C35271" s="88">
        <v>36177</v>
      </c>
    </row>
    <row r="35272" spans="1:3" x14ac:dyDescent="0.25">
      <c r="A35272" s="80">
        <v>1122798</v>
      </c>
      <c r="B35272" s="104" t="s">
        <v>236</v>
      </c>
      <c r="C35272" s="88">
        <v>36178</v>
      </c>
    </row>
    <row r="35273" spans="1:3" x14ac:dyDescent="0.25">
      <c r="A35273" s="80">
        <v>1122799</v>
      </c>
      <c r="B35273" s="104" t="s">
        <v>236</v>
      </c>
      <c r="C35273" s="81" t="s">
        <v>236</v>
      </c>
    </row>
    <row r="35274" spans="1:3" x14ac:dyDescent="0.25">
      <c r="A35274" s="80">
        <v>1122800</v>
      </c>
      <c r="B35274" s="104" t="s">
        <v>236</v>
      </c>
      <c r="C35274" s="81" t="s">
        <v>236</v>
      </c>
    </row>
    <row r="35275" spans="1:3" x14ac:dyDescent="0.25">
      <c r="A35275" s="80">
        <v>1122801</v>
      </c>
      <c r="B35275" s="104" t="s">
        <v>236</v>
      </c>
      <c r="C35275" s="88">
        <v>36180</v>
      </c>
    </row>
    <row r="35276" spans="1:3" x14ac:dyDescent="0.25">
      <c r="A35276" s="80">
        <v>1122802</v>
      </c>
      <c r="B35276" s="104" t="s">
        <v>236</v>
      </c>
      <c r="C35276" s="81" t="s">
        <v>236</v>
      </c>
    </row>
    <row r="35277" spans="1:3" x14ac:dyDescent="0.25">
      <c r="A35277" s="80">
        <v>1122803</v>
      </c>
      <c r="B35277" s="104" t="s">
        <v>236</v>
      </c>
      <c r="C35277" s="81" t="s">
        <v>236</v>
      </c>
    </row>
    <row r="35278" spans="1:3" x14ac:dyDescent="0.25">
      <c r="A35278" s="80">
        <v>1122804</v>
      </c>
      <c r="B35278" s="91">
        <v>1126690</v>
      </c>
      <c r="C35278" s="88">
        <v>36182</v>
      </c>
    </row>
    <row r="35279" spans="1:3" x14ac:dyDescent="0.25">
      <c r="A35279" s="80">
        <v>1122805</v>
      </c>
      <c r="B35279" s="91">
        <v>1124828</v>
      </c>
      <c r="C35279" s="88">
        <v>36183</v>
      </c>
    </row>
    <row r="35280" spans="1:3" x14ac:dyDescent="0.25">
      <c r="A35280" s="80">
        <v>1122806</v>
      </c>
      <c r="B35280" s="104" t="s">
        <v>236</v>
      </c>
      <c r="C35280" s="88">
        <v>36189</v>
      </c>
    </row>
    <row r="35281" spans="1:3" x14ac:dyDescent="0.25">
      <c r="A35281" s="80">
        <v>1122807</v>
      </c>
      <c r="B35281" s="104" t="s">
        <v>236</v>
      </c>
      <c r="C35281" s="81" t="s">
        <v>236</v>
      </c>
    </row>
    <row r="35282" spans="1:3" x14ac:dyDescent="0.25">
      <c r="A35282" s="80">
        <v>1122808</v>
      </c>
      <c r="B35282" s="104" t="s">
        <v>236</v>
      </c>
      <c r="C35282" s="88">
        <v>36190</v>
      </c>
    </row>
    <row r="35283" spans="1:3" x14ac:dyDescent="0.25">
      <c r="A35283" s="80">
        <v>1122809</v>
      </c>
      <c r="B35283" s="104" t="s">
        <v>236</v>
      </c>
      <c r="C35283" s="81" t="s">
        <v>236</v>
      </c>
    </row>
    <row r="35284" spans="1:3" x14ac:dyDescent="0.25">
      <c r="A35284" s="80">
        <v>1122810</v>
      </c>
      <c r="B35284" s="104" t="s">
        <v>236</v>
      </c>
      <c r="C35284" s="88">
        <v>36191</v>
      </c>
    </row>
    <row r="35285" spans="1:3" x14ac:dyDescent="0.25">
      <c r="A35285" s="80">
        <v>1122811</v>
      </c>
      <c r="B35285" s="104" t="s">
        <v>236</v>
      </c>
      <c r="C35285" s="88">
        <v>36192</v>
      </c>
    </row>
    <row r="35286" spans="1:3" x14ac:dyDescent="0.25">
      <c r="A35286" s="80">
        <v>1122812</v>
      </c>
      <c r="B35286" s="104" t="s">
        <v>236</v>
      </c>
      <c r="C35286" s="88">
        <v>36193</v>
      </c>
    </row>
    <row r="35287" spans="1:3" x14ac:dyDescent="0.25">
      <c r="A35287" s="80">
        <v>1122813</v>
      </c>
      <c r="B35287" s="104" t="s">
        <v>236</v>
      </c>
      <c r="C35287" s="81" t="s">
        <v>236</v>
      </c>
    </row>
    <row r="35288" spans="1:3" x14ac:dyDescent="0.25">
      <c r="A35288" s="80">
        <v>1122814</v>
      </c>
      <c r="B35288" s="104" t="s">
        <v>236</v>
      </c>
      <c r="C35288" s="81" t="s">
        <v>236</v>
      </c>
    </row>
    <row r="35289" spans="1:3" x14ac:dyDescent="0.25">
      <c r="A35289" s="80">
        <v>1122815</v>
      </c>
      <c r="B35289" s="91">
        <v>1126692</v>
      </c>
      <c r="C35289" s="88">
        <v>36274</v>
      </c>
    </row>
    <row r="35290" spans="1:3" x14ac:dyDescent="0.25">
      <c r="A35290" s="80">
        <v>1122816</v>
      </c>
      <c r="B35290" s="104" t="s">
        <v>236</v>
      </c>
      <c r="C35290" s="81" t="s">
        <v>236</v>
      </c>
    </row>
    <row r="35291" spans="1:3" x14ac:dyDescent="0.25">
      <c r="A35291" s="80">
        <v>1122817</v>
      </c>
      <c r="B35291" s="91">
        <v>1125607</v>
      </c>
      <c r="C35291" s="88">
        <v>36194</v>
      </c>
    </row>
    <row r="35292" spans="1:3" x14ac:dyDescent="0.25">
      <c r="A35292" s="80">
        <v>1122818</v>
      </c>
      <c r="B35292" s="104" t="s">
        <v>236</v>
      </c>
      <c r="C35292" s="81" t="s">
        <v>236</v>
      </c>
    </row>
    <row r="35293" spans="1:3" x14ac:dyDescent="0.25">
      <c r="A35293" s="80">
        <v>1122819</v>
      </c>
      <c r="B35293" s="104" t="s">
        <v>236</v>
      </c>
      <c r="C35293" s="81" t="s">
        <v>236</v>
      </c>
    </row>
    <row r="35294" spans="1:3" x14ac:dyDescent="0.25">
      <c r="A35294" s="80">
        <v>1122820</v>
      </c>
      <c r="B35294" s="104" t="s">
        <v>236</v>
      </c>
      <c r="C35294" s="81" t="s">
        <v>236</v>
      </c>
    </row>
    <row r="35295" spans="1:3" x14ac:dyDescent="0.25">
      <c r="A35295" s="80">
        <v>1122821</v>
      </c>
      <c r="B35295" s="104" t="s">
        <v>236</v>
      </c>
      <c r="C35295" s="88">
        <v>36196</v>
      </c>
    </row>
    <row r="35296" spans="1:3" x14ac:dyDescent="0.25">
      <c r="A35296" s="80">
        <v>1122822</v>
      </c>
      <c r="B35296" s="104" t="s">
        <v>236</v>
      </c>
      <c r="C35296" s="88">
        <v>36198</v>
      </c>
    </row>
    <row r="35297" spans="1:3" x14ac:dyDescent="0.25">
      <c r="A35297" s="80">
        <v>1122823</v>
      </c>
      <c r="B35297" s="104" t="s">
        <v>236</v>
      </c>
      <c r="C35297" s="88">
        <v>36199</v>
      </c>
    </row>
    <row r="35298" spans="1:3" x14ac:dyDescent="0.25">
      <c r="A35298" s="80">
        <v>1122824</v>
      </c>
      <c r="B35298" s="104" t="s">
        <v>236</v>
      </c>
      <c r="C35298" s="81" t="s">
        <v>236</v>
      </c>
    </row>
    <row r="35299" spans="1:3" x14ac:dyDescent="0.25">
      <c r="A35299" s="80">
        <v>1122825</v>
      </c>
      <c r="B35299" s="91">
        <v>1123845</v>
      </c>
      <c r="C35299" s="88">
        <v>36200</v>
      </c>
    </row>
    <row r="35300" spans="1:3" x14ac:dyDescent="0.25">
      <c r="A35300" s="80">
        <v>1122826</v>
      </c>
      <c r="B35300" s="104" t="s">
        <v>236</v>
      </c>
      <c r="C35300" s="88">
        <v>36203</v>
      </c>
    </row>
    <row r="35301" spans="1:3" x14ac:dyDescent="0.25">
      <c r="A35301" s="80">
        <v>1122827</v>
      </c>
      <c r="B35301" s="104" t="s">
        <v>236</v>
      </c>
      <c r="C35301" s="88">
        <v>36204</v>
      </c>
    </row>
    <row r="35302" spans="1:3" x14ac:dyDescent="0.25">
      <c r="A35302" s="80">
        <v>1122828</v>
      </c>
      <c r="B35302" s="104" t="s">
        <v>236</v>
      </c>
      <c r="C35302" s="81" t="s">
        <v>236</v>
      </c>
    </row>
    <row r="35303" spans="1:3" x14ac:dyDescent="0.25">
      <c r="A35303" s="80">
        <v>1122829</v>
      </c>
      <c r="B35303" s="104" t="s">
        <v>236</v>
      </c>
      <c r="C35303" s="81" t="s">
        <v>236</v>
      </c>
    </row>
    <row r="35304" spans="1:3" x14ac:dyDescent="0.25">
      <c r="A35304" s="80">
        <v>1122830</v>
      </c>
      <c r="B35304" s="104" t="s">
        <v>236</v>
      </c>
      <c r="C35304" s="81" t="s">
        <v>236</v>
      </c>
    </row>
    <row r="35305" spans="1:3" x14ac:dyDescent="0.25">
      <c r="A35305" s="80">
        <v>1122831</v>
      </c>
      <c r="B35305" s="91">
        <v>1126694</v>
      </c>
      <c r="C35305" s="88">
        <v>36205</v>
      </c>
    </row>
    <row r="35306" spans="1:3" x14ac:dyDescent="0.25">
      <c r="A35306" s="80">
        <v>1122832</v>
      </c>
      <c r="B35306" s="91">
        <v>1126695</v>
      </c>
      <c r="C35306" s="88">
        <v>36206</v>
      </c>
    </row>
    <row r="35307" spans="1:3" x14ac:dyDescent="0.25">
      <c r="A35307" s="80">
        <v>1122833</v>
      </c>
      <c r="B35307" s="104" t="s">
        <v>236</v>
      </c>
      <c r="C35307" s="88">
        <v>36207</v>
      </c>
    </row>
    <row r="35308" spans="1:3" x14ac:dyDescent="0.25">
      <c r="A35308" s="80">
        <v>1122835</v>
      </c>
      <c r="B35308" s="104" t="s">
        <v>236</v>
      </c>
      <c r="C35308" s="81" t="s">
        <v>236</v>
      </c>
    </row>
    <row r="35309" spans="1:3" x14ac:dyDescent="0.25">
      <c r="A35309" s="80">
        <v>1122836</v>
      </c>
      <c r="B35309" s="104" t="s">
        <v>236</v>
      </c>
      <c r="C35309" s="88">
        <v>36213</v>
      </c>
    </row>
    <row r="35310" spans="1:3" x14ac:dyDescent="0.25">
      <c r="A35310" s="80">
        <v>1122837</v>
      </c>
      <c r="B35310" s="104" t="s">
        <v>236</v>
      </c>
      <c r="C35310" s="88">
        <v>36215</v>
      </c>
    </row>
    <row r="35311" spans="1:3" x14ac:dyDescent="0.25">
      <c r="A35311" s="80">
        <v>1122838</v>
      </c>
      <c r="B35311" s="91">
        <v>1123846</v>
      </c>
      <c r="C35311" s="88">
        <v>36216</v>
      </c>
    </row>
    <row r="35312" spans="1:3" x14ac:dyDescent="0.25">
      <c r="A35312" s="80">
        <v>1122839</v>
      </c>
      <c r="B35312" s="104" t="s">
        <v>236</v>
      </c>
      <c r="C35312" s="88">
        <v>36217</v>
      </c>
    </row>
    <row r="35313" spans="1:3" x14ac:dyDescent="0.25">
      <c r="A35313" s="80">
        <v>1122840</v>
      </c>
      <c r="B35313" s="104" t="s">
        <v>236</v>
      </c>
      <c r="C35313" s="81" t="s">
        <v>236</v>
      </c>
    </row>
    <row r="35314" spans="1:3" x14ac:dyDescent="0.25">
      <c r="A35314" s="80">
        <v>1122841</v>
      </c>
      <c r="B35314" s="104" t="s">
        <v>236</v>
      </c>
      <c r="C35314" s="81" t="s">
        <v>236</v>
      </c>
    </row>
    <row r="35315" spans="1:3" x14ac:dyDescent="0.25">
      <c r="A35315" s="80">
        <v>1122842</v>
      </c>
      <c r="B35315" s="91">
        <v>1123847</v>
      </c>
      <c r="C35315" s="88">
        <v>36218</v>
      </c>
    </row>
    <row r="35316" spans="1:3" x14ac:dyDescent="0.25">
      <c r="A35316" s="80">
        <v>1122843</v>
      </c>
      <c r="B35316" s="104" t="s">
        <v>236</v>
      </c>
      <c r="C35316" s="81" t="s">
        <v>236</v>
      </c>
    </row>
    <row r="35317" spans="1:3" x14ac:dyDescent="0.25">
      <c r="A35317" s="80">
        <v>1122844</v>
      </c>
      <c r="B35317" s="104" t="s">
        <v>236</v>
      </c>
      <c r="C35317" s="88">
        <v>36219</v>
      </c>
    </row>
    <row r="35318" spans="1:3" x14ac:dyDescent="0.25">
      <c r="A35318" s="80">
        <v>1122845</v>
      </c>
      <c r="B35318" s="91">
        <v>1123848</v>
      </c>
      <c r="C35318" s="88">
        <v>36220</v>
      </c>
    </row>
    <row r="35319" spans="1:3" x14ac:dyDescent="0.25">
      <c r="A35319" s="80">
        <v>1122846</v>
      </c>
      <c r="B35319" s="104" t="s">
        <v>236</v>
      </c>
      <c r="C35319" s="81" t="s">
        <v>236</v>
      </c>
    </row>
    <row r="35320" spans="1:3" x14ac:dyDescent="0.25">
      <c r="A35320" s="80">
        <v>1122847</v>
      </c>
      <c r="B35320" s="91">
        <v>1123849</v>
      </c>
      <c r="C35320" s="88">
        <v>36221</v>
      </c>
    </row>
    <row r="35321" spans="1:3" x14ac:dyDescent="0.25">
      <c r="A35321" s="80">
        <v>1122848</v>
      </c>
      <c r="B35321" s="91">
        <v>1123850</v>
      </c>
      <c r="C35321" s="88">
        <v>36223</v>
      </c>
    </row>
    <row r="35322" spans="1:3" x14ac:dyDescent="0.25">
      <c r="A35322" s="80">
        <v>1122849</v>
      </c>
      <c r="B35322" s="104" t="s">
        <v>236</v>
      </c>
      <c r="C35322" s="88">
        <v>36226</v>
      </c>
    </row>
    <row r="35323" spans="1:3" x14ac:dyDescent="0.25">
      <c r="A35323" s="80">
        <v>1122850</v>
      </c>
      <c r="B35323" s="91">
        <v>1123852</v>
      </c>
      <c r="C35323" s="88">
        <v>36227</v>
      </c>
    </row>
    <row r="35324" spans="1:3" x14ac:dyDescent="0.25">
      <c r="A35324" s="80">
        <v>1122851</v>
      </c>
      <c r="B35324" s="91">
        <v>1123853</v>
      </c>
      <c r="C35324" s="88">
        <v>36228</v>
      </c>
    </row>
    <row r="35325" spans="1:3" x14ac:dyDescent="0.25">
      <c r="A35325" s="80">
        <v>1122852</v>
      </c>
      <c r="B35325" s="104" t="s">
        <v>236</v>
      </c>
      <c r="C35325" s="88">
        <v>36229</v>
      </c>
    </row>
    <row r="35326" spans="1:3" x14ac:dyDescent="0.25">
      <c r="A35326" s="80">
        <v>1122853</v>
      </c>
      <c r="B35326" s="104" t="s">
        <v>236</v>
      </c>
      <c r="C35326" s="88">
        <v>36230</v>
      </c>
    </row>
    <row r="35327" spans="1:3" x14ac:dyDescent="0.25">
      <c r="A35327" s="80">
        <v>1122854</v>
      </c>
      <c r="B35327" s="104" t="s">
        <v>236</v>
      </c>
      <c r="C35327" s="81" t="s">
        <v>236</v>
      </c>
    </row>
    <row r="35328" spans="1:3" x14ac:dyDescent="0.25">
      <c r="A35328" s="80">
        <v>1122855</v>
      </c>
      <c r="B35328" s="104" t="s">
        <v>236</v>
      </c>
      <c r="C35328" s="88">
        <v>36231</v>
      </c>
    </row>
    <row r="35329" spans="1:3" x14ac:dyDescent="0.25">
      <c r="A35329" s="80">
        <v>1122856</v>
      </c>
      <c r="B35329" s="104" t="s">
        <v>236</v>
      </c>
      <c r="C35329" s="88">
        <v>36232</v>
      </c>
    </row>
    <row r="35330" spans="1:3" x14ac:dyDescent="0.25">
      <c r="A35330" s="80">
        <v>1122857</v>
      </c>
      <c r="B35330" s="104" t="s">
        <v>236</v>
      </c>
      <c r="C35330" s="81" t="s">
        <v>236</v>
      </c>
    </row>
    <row r="35331" spans="1:3" x14ac:dyDescent="0.25">
      <c r="A35331" s="80">
        <v>1122858</v>
      </c>
      <c r="B35331" s="104" t="s">
        <v>236</v>
      </c>
      <c r="C35331" s="88">
        <v>36236</v>
      </c>
    </row>
    <row r="35332" spans="1:3" x14ac:dyDescent="0.25">
      <c r="A35332" s="80">
        <v>1122859</v>
      </c>
      <c r="B35332" s="104" t="s">
        <v>236</v>
      </c>
      <c r="C35332" s="88">
        <v>36234</v>
      </c>
    </row>
    <row r="35333" spans="1:3" x14ac:dyDescent="0.25">
      <c r="A35333" s="80">
        <v>1122860</v>
      </c>
      <c r="B35333" s="104" t="s">
        <v>236</v>
      </c>
      <c r="C35333" s="88">
        <v>36237</v>
      </c>
    </row>
    <row r="35334" spans="1:3" x14ac:dyDescent="0.25">
      <c r="A35334" s="80">
        <v>1122861</v>
      </c>
      <c r="B35334" s="91">
        <v>1123854</v>
      </c>
      <c r="C35334" s="88">
        <v>36238</v>
      </c>
    </row>
    <row r="35335" spans="1:3" x14ac:dyDescent="0.25">
      <c r="A35335" s="80">
        <v>1122862</v>
      </c>
      <c r="B35335" s="91">
        <v>1122868</v>
      </c>
      <c r="C35335" s="88">
        <v>36239</v>
      </c>
    </row>
    <row r="35336" spans="1:3" x14ac:dyDescent="0.25">
      <c r="A35336" s="80">
        <v>1122863</v>
      </c>
      <c r="B35336" s="91">
        <v>1123855</v>
      </c>
      <c r="C35336" s="88">
        <v>36240</v>
      </c>
    </row>
    <row r="35337" spans="1:3" x14ac:dyDescent="0.25">
      <c r="A35337" s="80">
        <v>1122864</v>
      </c>
      <c r="B35337" s="104" t="s">
        <v>236</v>
      </c>
      <c r="C35337" s="81" t="s">
        <v>236</v>
      </c>
    </row>
    <row r="35338" spans="1:3" x14ac:dyDescent="0.25">
      <c r="A35338" s="80">
        <v>1122865</v>
      </c>
      <c r="B35338" s="104" t="s">
        <v>236</v>
      </c>
      <c r="C35338" s="88">
        <v>36242</v>
      </c>
    </row>
    <row r="35339" spans="1:3" x14ac:dyDescent="0.25">
      <c r="A35339" s="80">
        <v>1122866</v>
      </c>
      <c r="B35339" s="104" t="s">
        <v>236</v>
      </c>
      <c r="C35339" s="81" t="s">
        <v>236</v>
      </c>
    </row>
    <row r="35340" spans="1:3" x14ac:dyDescent="0.25">
      <c r="A35340" s="80">
        <v>1122867</v>
      </c>
      <c r="B35340" s="104" t="s">
        <v>236</v>
      </c>
      <c r="C35340" s="81" t="s">
        <v>236</v>
      </c>
    </row>
    <row r="35341" spans="1:3" x14ac:dyDescent="0.25">
      <c r="A35341" s="80">
        <v>1122869</v>
      </c>
      <c r="B35341" s="91">
        <v>1122872</v>
      </c>
      <c r="C35341" s="88">
        <v>36241</v>
      </c>
    </row>
    <row r="35342" spans="1:3" x14ac:dyDescent="0.25">
      <c r="A35342" s="80">
        <v>1122870</v>
      </c>
      <c r="B35342" s="91">
        <v>1126696</v>
      </c>
      <c r="C35342" s="88">
        <v>36243</v>
      </c>
    </row>
    <row r="35343" spans="1:3" x14ac:dyDescent="0.25">
      <c r="A35343" s="80">
        <v>1122871</v>
      </c>
      <c r="B35343" s="91">
        <v>1126697</v>
      </c>
      <c r="C35343" s="88">
        <v>36247</v>
      </c>
    </row>
    <row r="35344" spans="1:3" x14ac:dyDescent="0.25">
      <c r="A35344" s="80">
        <v>1122873</v>
      </c>
      <c r="B35344" s="104" t="s">
        <v>236</v>
      </c>
      <c r="C35344" s="81" t="s">
        <v>236</v>
      </c>
    </row>
    <row r="35345" spans="1:3" x14ac:dyDescent="0.25">
      <c r="A35345" s="80">
        <v>1122874</v>
      </c>
      <c r="B35345" s="104" t="s">
        <v>236</v>
      </c>
      <c r="C35345" s="88">
        <v>36248</v>
      </c>
    </row>
    <row r="35346" spans="1:3" x14ac:dyDescent="0.25">
      <c r="A35346" s="80">
        <v>1122875</v>
      </c>
      <c r="B35346" s="104" t="s">
        <v>236</v>
      </c>
      <c r="C35346" s="88">
        <v>36249</v>
      </c>
    </row>
    <row r="35347" spans="1:3" x14ac:dyDescent="0.25">
      <c r="A35347" s="80">
        <v>1122876</v>
      </c>
      <c r="B35347" s="104" t="s">
        <v>236</v>
      </c>
      <c r="C35347" s="88">
        <v>36251</v>
      </c>
    </row>
    <row r="35348" spans="1:3" x14ac:dyDescent="0.25">
      <c r="A35348" s="80">
        <v>1122877</v>
      </c>
      <c r="B35348" s="91">
        <v>1123857</v>
      </c>
      <c r="C35348" s="88">
        <v>36252</v>
      </c>
    </row>
    <row r="35349" spans="1:3" x14ac:dyDescent="0.25">
      <c r="A35349" s="80">
        <v>1122878</v>
      </c>
      <c r="B35349" s="104" t="s">
        <v>236</v>
      </c>
      <c r="C35349" s="88">
        <v>36253</v>
      </c>
    </row>
    <row r="35350" spans="1:3" x14ac:dyDescent="0.25">
      <c r="A35350" s="80">
        <v>1122879</v>
      </c>
      <c r="B35350" s="91">
        <v>1123858</v>
      </c>
      <c r="C35350" s="88">
        <v>36254</v>
      </c>
    </row>
    <row r="35351" spans="1:3" x14ac:dyDescent="0.25">
      <c r="A35351" s="80">
        <v>1122880</v>
      </c>
      <c r="B35351" s="104" t="s">
        <v>236</v>
      </c>
      <c r="C35351" s="88">
        <v>36255</v>
      </c>
    </row>
    <row r="35352" spans="1:3" x14ac:dyDescent="0.25">
      <c r="A35352" s="80">
        <v>1122881</v>
      </c>
      <c r="B35352" s="104" t="s">
        <v>236</v>
      </c>
      <c r="C35352" s="88">
        <v>36256</v>
      </c>
    </row>
    <row r="35353" spans="1:3" x14ac:dyDescent="0.25">
      <c r="A35353" s="80">
        <v>1122882</v>
      </c>
      <c r="B35353" s="104" t="s">
        <v>236</v>
      </c>
      <c r="C35353" s="88">
        <v>36257</v>
      </c>
    </row>
    <row r="35354" spans="1:3" x14ac:dyDescent="0.25">
      <c r="A35354" s="80">
        <v>1122883</v>
      </c>
      <c r="B35354" s="104" t="s">
        <v>236</v>
      </c>
      <c r="C35354" s="88">
        <v>36258</v>
      </c>
    </row>
    <row r="35355" spans="1:3" x14ac:dyDescent="0.25">
      <c r="A35355" s="80">
        <v>1122884</v>
      </c>
      <c r="B35355" s="91">
        <v>1122898</v>
      </c>
      <c r="C35355" s="88">
        <v>36260</v>
      </c>
    </row>
    <row r="35356" spans="1:3" x14ac:dyDescent="0.25">
      <c r="A35356" s="80">
        <v>1122885</v>
      </c>
      <c r="B35356" s="104" t="s">
        <v>236</v>
      </c>
      <c r="C35356" s="81" t="s">
        <v>236</v>
      </c>
    </row>
    <row r="35357" spans="1:3" x14ac:dyDescent="0.25">
      <c r="A35357" s="80">
        <v>1122886</v>
      </c>
      <c r="B35357" s="104" t="s">
        <v>236</v>
      </c>
      <c r="C35357" s="81" t="s">
        <v>236</v>
      </c>
    </row>
    <row r="35358" spans="1:3" x14ac:dyDescent="0.25">
      <c r="A35358" s="80">
        <v>1122887</v>
      </c>
      <c r="B35358" s="104" t="s">
        <v>236</v>
      </c>
      <c r="C35358" s="88">
        <v>36261</v>
      </c>
    </row>
    <row r="35359" spans="1:3" x14ac:dyDescent="0.25">
      <c r="A35359" s="80">
        <v>1122888</v>
      </c>
      <c r="B35359" s="104" t="s">
        <v>236</v>
      </c>
      <c r="C35359" s="88">
        <v>36264</v>
      </c>
    </row>
    <row r="35360" spans="1:3" x14ac:dyDescent="0.25">
      <c r="A35360" s="80">
        <v>1122889</v>
      </c>
      <c r="B35360" s="104" t="s">
        <v>236</v>
      </c>
      <c r="C35360" s="88">
        <v>36265</v>
      </c>
    </row>
    <row r="35361" spans="1:3" x14ac:dyDescent="0.25">
      <c r="A35361" s="80">
        <v>1122890</v>
      </c>
      <c r="B35361" s="104" t="s">
        <v>236</v>
      </c>
      <c r="C35361" s="88">
        <v>44271</v>
      </c>
    </row>
    <row r="35362" spans="1:3" x14ac:dyDescent="0.25">
      <c r="A35362" s="80">
        <v>1122891</v>
      </c>
      <c r="B35362" s="104" t="s">
        <v>236</v>
      </c>
      <c r="C35362" s="88">
        <v>28526</v>
      </c>
    </row>
    <row r="35363" spans="1:3" x14ac:dyDescent="0.25">
      <c r="A35363" s="80">
        <v>1122892</v>
      </c>
      <c r="B35363" s="91">
        <v>1123859</v>
      </c>
      <c r="C35363" s="88">
        <v>36266</v>
      </c>
    </row>
    <row r="35364" spans="1:3" x14ac:dyDescent="0.25">
      <c r="A35364" s="80">
        <v>1122893</v>
      </c>
      <c r="B35364" s="91">
        <v>1123882</v>
      </c>
      <c r="C35364" s="88">
        <v>36268</v>
      </c>
    </row>
    <row r="35365" spans="1:3" x14ac:dyDescent="0.25">
      <c r="A35365" s="80">
        <v>1122894</v>
      </c>
      <c r="B35365" s="91">
        <v>1123886</v>
      </c>
      <c r="C35365" s="88">
        <v>36269</v>
      </c>
    </row>
    <row r="35366" spans="1:3" x14ac:dyDescent="0.25">
      <c r="A35366" s="80">
        <v>1122895</v>
      </c>
      <c r="B35366" s="91">
        <v>1123891</v>
      </c>
      <c r="C35366" s="88">
        <v>36271</v>
      </c>
    </row>
    <row r="35367" spans="1:3" x14ac:dyDescent="0.25">
      <c r="A35367" s="80">
        <v>1122896</v>
      </c>
      <c r="B35367" s="104" t="s">
        <v>236</v>
      </c>
      <c r="C35367" s="88">
        <v>36275</v>
      </c>
    </row>
    <row r="35368" spans="1:3" x14ac:dyDescent="0.25">
      <c r="A35368" s="80">
        <v>1122897</v>
      </c>
      <c r="B35368" s="91">
        <v>1123903</v>
      </c>
      <c r="C35368" s="88">
        <v>36276</v>
      </c>
    </row>
    <row r="35369" spans="1:3" x14ac:dyDescent="0.25">
      <c r="A35369" s="80">
        <v>1122900</v>
      </c>
      <c r="B35369" s="91">
        <v>1123902</v>
      </c>
      <c r="C35369" s="88">
        <v>36272</v>
      </c>
    </row>
    <row r="35370" spans="1:3" x14ac:dyDescent="0.25">
      <c r="A35370" s="80">
        <v>1122901</v>
      </c>
      <c r="B35370" s="104" t="s">
        <v>236</v>
      </c>
      <c r="C35370" s="88">
        <v>36278</v>
      </c>
    </row>
    <row r="35371" spans="1:3" x14ac:dyDescent="0.25">
      <c r="A35371" s="80">
        <v>1122902</v>
      </c>
      <c r="B35371" s="91">
        <v>1123899</v>
      </c>
      <c r="C35371" s="88">
        <v>36281</v>
      </c>
    </row>
    <row r="35372" spans="1:3" x14ac:dyDescent="0.25">
      <c r="A35372" s="80">
        <v>1122903</v>
      </c>
      <c r="B35372" s="104" t="s">
        <v>236</v>
      </c>
      <c r="C35372" s="88">
        <v>36282</v>
      </c>
    </row>
    <row r="35373" spans="1:3" x14ac:dyDescent="0.25">
      <c r="A35373" s="80">
        <v>1122904</v>
      </c>
      <c r="B35373" s="104" t="s">
        <v>236</v>
      </c>
      <c r="C35373" s="88">
        <v>36279</v>
      </c>
    </row>
    <row r="35374" spans="1:3" x14ac:dyDescent="0.25">
      <c r="A35374" s="80">
        <v>1122905</v>
      </c>
      <c r="B35374" s="91">
        <v>1123892</v>
      </c>
      <c r="C35374" s="88">
        <v>36283</v>
      </c>
    </row>
    <row r="35375" spans="1:3" x14ac:dyDescent="0.25">
      <c r="A35375" s="80">
        <v>1122906</v>
      </c>
      <c r="B35375" s="91">
        <v>1123844</v>
      </c>
      <c r="C35375" s="88">
        <v>36284</v>
      </c>
    </row>
    <row r="35376" spans="1:3" x14ac:dyDescent="0.25">
      <c r="A35376" s="80">
        <v>1122907</v>
      </c>
      <c r="B35376" s="104" t="s">
        <v>236</v>
      </c>
      <c r="C35376" s="88">
        <v>36285</v>
      </c>
    </row>
    <row r="35377" spans="1:3" x14ac:dyDescent="0.25">
      <c r="A35377" s="80">
        <v>1122908</v>
      </c>
      <c r="B35377" s="104" t="s">
        <v>236</v>
      </c>
      <c r="C35377" s="88">
        <v>36286</v>
      </c>
    </row>
    <row r="35378" spans="1:3" x14ac:dyDescent="0.25">
      <c r="A35378" s="80">
        <v>1122909</v>
      </c>
      <c r="B35378" s="91">
        <v>1122915</v>
      </c>
      <c r="C35378" s="88">
        <v>36287</v>
      </c>
    </row>
    <row r="35379" spans="1:3" x14ac:dyDescent="0.25">
      <c r="A35379" s="80">
        <v>1122910</v>
      </c>
      <c r="B35379" s="91">
        <v>1123843</v>
      </c>
      <c r="C35379" s="88">
        <v>36289</v>
      </c>
    </row>
    <row r="35380" spans="1:3" x14ac:dyDescent="0.25">
      <c r="A35380" s="80">
        <v>1122911</v>
      </c>
      <c r="B35380" s="104" t="s">
        <v>236</v>
      </c>
      <c r="C35380" s="88">
        <v>36288</v>
      </c>
    </row>
    <row r="35381" spans="1:3" x14ac:dyDescent="0.25">
      <c r="A35381" s="80">
        <v>1122913</v>
      </c>
      <c r="B35381" s="104" t="s">
        <v>236</v>
      </c>
      <c r="C35381" s="88">
        <v>36290</v>
      </c>
    </row>
    <row r="35382" spans="1:3" x14ac:dyDescent="0.25">
      <c r="A35382" s="80">
        <v>1122918</v>
      </c>
      <c r="B35382" s="91">
        <v>1127788</v>
      </c>
      <c r="C35382" s="88">
        <v>36292</v>
      </c>
    </row>
    <row r="35383" spans="1:3" x14ac:dyDescent="0.25">
      <c r="A35383" s="80">
        <v>1122919</v>
      </c>
      <c r="B35383" s="104" t="s">
        <v>236</v>
      </c>
      <c r="C35383" s="88">
        <v>36291</v>
      </c>
    </row>
    <row r="35384" spans="1:3" x14ac:dyDescent="0.25">
      <c r="A35384" s="80">
        <v>1122920</v>
      </c>
      <c r="B35384" s="104" t="s">
        <v>236</v>
      </c>
      <c r="C35384" s="88">
        <v>36293</v>
      </c>
    </row>
    <row r="35385" spans="1:3" x14ac:dyDescent="0.25">
      <c r="A35385" s="80">
        <v>1122921</v>
      </c>
      <c r="B35385" s="104" t="s">
        <v>236</v>
      </c>
      <c r="C35385" s="88">
        <v>36294</v>
      </c>
    </row>
    <row r="35386" spans="1:3" x14ac:dyDescent="0.25">
      <c r="A35386" s="80">
        <v>1122922</v>
      </c>
      <c r="B35386" s="104" t="s">
        <v>236</v>
      </c>
      <c r="C35386" s="88">
        <v>36296</v>
      </c>
    </row>
    <row r="35387" spans="1:3" x14ac:dyDescent="0.25">
      <c r="A35387" s="80">
        <v>1122923</v>
      </c>
      <c r="B35387" s="91">
        <v>1123842</v>
      </c>
      <c r="C35387" s="88">
        <v>36297</v>
      </c>
    </row>
    <row r="35388" spans="1:3" x14ac:dyDescent="0.25">
      <c r="A35388" s="80">
        <v>1122924</v>
      </c>
      <c r="B35388" s="91">
        <v>1123841</v>
      </c>
      <c r="C35388" s="88">
        <v>36299</v>
      </c>
    </row>
    <row r="35389" spans="1:3" x14ac:dyDescent="0.25">
      <c r="A35389" s="80">
        <v>1122925</v>
      </c>
      <c r="B35389" s="104" t="s">
        <v>236</v>
      </c>
      <c r="C35389" s="88">
        <v>36301</v>
      </c>
    </row>
    <row r="35390" spans="1:3" x14ac:dyDescent="0.25">
      <c r="A35390" s="80">
        <v>1122926</v>
      </c>
      <c r="B35390" s="104" t="s">
        <v>236</v>
      </c>
      <c r="C35390" s="81" t="s">
        <v>236</v>
      </c>
    </row>
    <row r="35391" spans="1:3" x14ac:dyDescent="0.25">
      <c r="A35391" s="80">
        <v>1122927</v>
      </c>
      <c r="B35391" s="104" t="s">
        <v>236</v>
      </c>
      <c r="C35391" s="88">
        <v>36303</v>
      </c>
    </row>
    <row r="35392" spans="1:3" x14ac:dyDescent="0.25">
      <c r="A35392" s="80">
        <v>1122928</v>
      </c>
      <c r="B35392" s="104" t="s">
        <v>236</v>
      </c>
      <c r="C35392" s="88">
        <v>36305</v>
      </c>
    </row>
    <row r="35393" spans="1:3" x14ac:dyDescent="0.25">
      <c r="A35393" s="80">
        <v>1122929</v>
      </c>
      <c r="B35393" s="104" t="s">
        <v>236</v>
      </c>
      <c r="C35393" s="88">
        <v>36306</v>
      </c>
    </row>
    <row r="35394" spans="1:3" x14ac:dyDescent="0.25">
      <c r="A35394" s="80">
        <v>1122930</v>
      </c>
      <c r="B35394" s="104" t="s">
        <v>236</v>
      </c>
      <c r="C35394" s="88">
        <v>36308</v>
      </c>
    </row>
    <row r="35395" spans="1:3" x14ac:dyDescent="0.25">
      <c r="A35395" s="80">
        <v>1122931</v>
      </c>
      <c r="B35395" s="91">
        <v>1122934</v>
      </c>
      <c r="C35395" s="88">
        <v>36311</v>
      </c>
    </row>
    <row r="35396" spans="1:3" x14ac:dyDescent="0.25">
      <c r="A35396" s="80">
        <v>1122932</v>
      </c>
      <c r="B35396" s="104" t="s">
        <v>236</v>
      </c>
      <c r="C35396" s="81" t="s">
        <v>236</v>
      </c>
    </row>
    <row r="35397" spans="1:3" x14ac:dyDescent="0.25">
      <c r="A35397" s="80">
        <v>1122933</v>
      </c>
      <c r="B35397" s="104" t="s">
        <v>236</v>
      </c>
      <c r="C35397" s="88">
        <v>36313</v>
      </c>
    </row>
    <row r="35398" spans="1:3" x14ac:dyDescent="0.25">
      <c r="A35398" s="80">
        <v>1122935</v>
      </c>
      <c r="B35398" s="104" t="s">
        <v>236</v>
      </c>
      <c r="C35398" s="81" t="s">
        <v>236</v>
      </c>
    </row>
    <row r="35399" spans="1:3" x14ac:dyDescent="0.25">
      <c r="A35399" s="80">
        <v>1122936</v>
      </c>
      <c r="B35399" s="104" t="s">
        <v>236</v>
      </c>
      <c r="C35399" s="81" t="s">
        <v>236</v>
      </c>
    </row>
    <row r="35400" spans="1:3" x14ac:dyDescent="0.25">
      <c r="A35400" s="80">
        <v>1122937</v>
      </c>
      <c r="B35400" s="104" t="s">
        <v>236</v>
      </c>
      <c r="C35400" s="88">
        <v>36314</v>
      </c>
    </row>
    <row r="35401" spans="1:3" x14ac:dyDescent="0.25">
      <c r="A35401" s="80">
        <v>1122938</v>
      </c>
      <c r="B35401" s="91">
        <v>1123840</v>
      </c>
      <c r="C35401" s="88">
        <v>36315</v>
      </c>
    </row>
    <row r="35402" spans="1:3" x14ac:dyDescent="0.25">
      <c r="A35402" s="80">
        <v>1122939</v>
      </c>
      <c r="B35402" s="104" t="s">
        <v>236</v>
      </c>
      <c r="C35402" s="81" t="s">
        <v>236</v>
      </c>
    </row>
    <row r="35403" spans="1:3" x14ac:dyDescent="0.25">
      <c r="A35403" s="80">
        <v>1122940</v>
      </c>
      <c r="B35403" s="104" t="s">
        <v>236</v>
      </c>
      <c r="C35403" s="88">
        <v>36316</v>
      </c>
    </row>
    <row r="35404" spans="1:3" x14ac:dyDescent="0.25">
      <c r="A35404" s="80">
        <v>1122941</v>
      </c>
      <c r="B35404" s="104" t="s">
        <v>236</v>
      </c>
      <c r="C35404" s="81" t="s">
        <v>236</v>
      </c>
    </row>
    <row r="35405" spans="1:3" x14ac:dyDescent="0.25">
      <c r="A35405" s="80">
        <v>1122942</v>
      </c>
      <c r="B35405" s="104" t="s">
        <v>236</v>
      </c>
      <c r="C35405" s="88">
        <v>36317</v>
      </c>
    </row>
    <row r="35406" spans="1:3" x14ac:dyDescent="0.25">
      <c r="A35406" s="80">
        <v>1122943</v>
      </c>
      <c r="B35406" s="104" t="s">
        <v>236</v>
      </c>
      <c r="C35406" s="88">
        <v>36318</v>
      </c>
    </row>
    <row r="35407" spans="1:3" x14ac:dyDescent="0.25">
      <c r="A35407" s="80">
        <v>1122944</v>
      </c>
      <c r="B35407" s="104" t="s">
        <v>236</v>
      </c>
      <c r="C35407" s="81" t="s">
        <v>236</v>
      </c>
    </row>
    <row r="35408" spans="1:3" x14ac:dyDescent="0.25">
      <c r="A35408" s="80">
        <v>1122945</v>
      </c>
      <c r="B35408" s="104" t="s">
        <v>236</v>
      </c>
      <c r="C35408" s="88">
        <v>36319</v>
      </c>
    </row>
    <row r="35409" spans="1:3" x14ac:dyDescent="0.25">
      <c r="A35409" s="80">
        <v>1122946</v>
      </c>
      <c r="B35409" s="104" t="s">
        <v>236</v>
      </c>
      <c r="C35409" s="88">
        <v>36321</v>
      </c>
    </row>
    <row r="35410" spans="1:3" x14ac:dyDescent="0.25">
      <c r="A35410" s="80">
        <v>1122948</v>
      </c>
      <c r="B35410" s="104" t="s">
        <v>236</v>
      </c>
      <c r="C35410" s="81" t="s">
        <v>236</v>
      </c>
    </row>
    <row r="35411" spans="1:3" x14ac:dyDescent="0.25">
      <c r="A35411" s="80">
        <v>1122949</v>
      </c>
      <c r="B35411" s="104" t="s">
        <v>236</v>
      </c>
      <c r="C35411" s="81" t="s">
        <v>236</v>
      </c>
    </row>
    <row r="35412" spans="1:3" x14ac:dyDescent="0.25">
      <c r="A35412" s="80">
        <v>1122950</v>
      </c>
      <c r="B35412" s="104" t="s">
        <v>236</v>
      </c>
      <c r="C35412" s="81" t="s">
        <v>236</v>
      </c>
    </row>
    <row r="35413" spans="1:3" x14ac:dyDescent="0.25">
      <c r="A35413" s="80">
        <v>1122951</v>
      </c>
      <c r="B35413" s="104" t="s">
        <v>236</v>
      </c>
      <c r="C35413" s="88">
        <v>36322</v>
      </c>
    </row>
    <row r="35414" spans="1:3" x14ac:dyDescent="0.25">
      <c r="A35414" s="80">
        <v>1122952</v>
      </c>
      <c r="B35414" s="104" t="s">
        <v>236</v>
      </c>
      <c r="C35414" s="88">
        <v>62452</v>
      </c>
    </row>
    <row r="35415" spans="1:3" x14ac:dyDescent="0.25">
      <c r="A35415" s="80">
        <v>1122953</v>
      </c>
      <c r="B35415" s="104" t="s">
        <v>236</v>
      </c>
      <c r="C35415" s="81" t="s">
        <v>236</v>
      </c>
    </row>
    <row r="35416" spans="1:3" x14ac:dyDescent="0.25">
      <c r="A35416" s="80">
        <v>1122954</v>
      </c>
      <c r="B35416" s="104" t="s">
        <v>236</v>
      </c>
      <c r="C35416" s="88">
        <v>36323</v>
      </c>
    </row>
    <row r="35417" spans="1:3" x14ac:dyDescent="0.25">
      <c r="A35417" s="80">
        <v>1122955</v>
      </c>
      <c r="B35417" s="104" t="s">
        <v>236</v>
      </c>
      <c r="C35417" s="88">
        <v>36324</v>
      </c>
    </row>
    <row r="35418" spans="1:3" x14ac:dyDescent="0.25">
      <c r="A35418" s="80">
        <v>1122956</v>
      </c>
      <c r="B35418" s="104" t="s">
        <v>236</v>
      </c>
      <c r="C35418" s="81" t="s">
        <v>236</v>
      </c>
    </row>
    <row r="35419" spans="1:3" x14ac:dyDescent="0.25">
      <c r="A35419" s="80">
        <v>1122957</v>
      </c>
      <c r="B35419" s="104" t="s">
        <v>236</v>
      </c>
      <c r="C35419" s="81" t="s">
        <v>236</v>
      </c>
    </row>
    <row r="35420" spans="1:3" x14ac:dyDescent="0.25">
      <c r="A35420" s="80">
        <v>1122958</v>
      </c>
      <c r="B35420" s="104" t="s">
        <v>236</v>
      </c>
      <c r="C35420" s="81" t="s">
        <v>236</v>
      </c>
    </row>
    <row r="35421" spans="1:3" x14ac:dyDescent="0.25">
      <c r="A35421" s="80">
        <v>1122959</v>
      </c>
      <c r="B35421" s="104" t="s">
        <v>236</v>
      </c>
      <c r="C35421" s="81" t="s">
        <v>236</v>
      </c>
    </row>
    <row r="35422" spans="1:3" x14ac:dyDescent="0.25">
      <c r="A35422" s="80">
        <v>1122960</v>
      </c>
      <c r="B35422" s="104" t="s">
        <v>236</v>
      </c>
      <c r="C35422" s="81" t="s">
        <v>236</v>
      </c>
    </row>
    <row r="35423" spans="1:3" x14ac:dyDescent="0.25">
      <c r="A35423" s="80">
        <v>1122961</v>
      </c>
      <c r="B35423" s="104" t="s">
        <v>236</v>
      </c>
      <c r="C35423" s="81" t="s">
        <v>236</v>
      </c>
    </row>
    <row r="35424" spans="1:3" x14ac:dyDescent="0.25">
      <c r="A35424" s="80">
        <v>1122962</v>
      </c>
      <c r="B35424" s="104" t="s">
        <v>236</v>
      </c>
      <c r="C35424" s="81" t="s">
        <v>236</v>
      </c>
    </row>
    <row r="35425" spans="1:3" x14ac:dyDescent="0.25">
      <c r="A35425" s="80">
        <v>1122963</v>
      </c>
      <c r="B35425" s="104" t="s">
        <v>236</v>
      </c>
      <c r="C35425" s="81" t="s">
        <v>236</v>
      </c>
    </row>
    <row r="35426" spans="1:3" x14ac:dyDescent="0.25">
      <c r="A35426" s="80">
        <v>1122964</v>
      </c>
      <c r="B35426" s="104" t="s">
        <v>236</v>
      </c>
      <c r="C35426" s="88">
        <v>36325</v>
      </c>
    </row>
    <row r="35427" spans="1:3" x14ac:dyDescent="0.25">
      <c r="A35427" s="80">
        <v>1122966</v>
      </c>
      <c r="B35427" s="104" t="s">
        <v>236</v>
      </c>
      <c r="C35427" s="88">
        <v>36326</v>
      </c>
    </row>
    <row r="35428" spans="1:3" x14ac:dyDescent="0.25">
      <c r="A35428" s="80">
        <v>1122967</v>
      </c>
      <c r="B35428" s="104" t="s">
        <v>236</v>
      </c>
      <c r="C35428" s="81" t="s">
        <v>236</v>
      </c>
    </row>
    <row r="35429" spans="1:3" x14ac:dyDescent="0.25">
      <c r="A35429" s="80">
        <v>1122968</v>
      </c>
      <c r="B35429" s="104" t="s">
        <v>236</v>
      </c>
      <c r="C35429" s="88">
        <v>36327</v>
      </c>
    </row>
    <row r="35430" spans="1:3" x14ac:dyDescent="0.25">
      <c r="A35430" s="80">
        <v>1122969</v>
      </c>
      <c r="B35430" s="104" t="s">
        <v>236</v>
      </c>
      <c r="C35430" s="81" t="s">
        <v>236</v>
      </c>
    </row>
    <row r="35431" spans="1:3" x14ac:dyDescent="0.25">
      <c r="A35431" s="80">
        <v>1122970</v>
      </c>
      <c r="B35431" s="104" t="s">
        <v>236</v>
      </c>
      <c r="C35431" s="88">
        <v>36329</v>
      </c>
    </row>
    <row r="35432" spans="1:3" x14ac:dyDescent="0.25">
      <c r="A35432" s="80">
        <v>1122971</v>
      </c>
      <c r="B35432" s="104" t="s">
        <v>236</v>
      </c>
      <c r="C35432" s="81" t="s">
        <v>236</v>
      </c>
    </row>
    <row r="35433" spans="1:3" x14ac:dyDescent="0.25">
      <c r="A35433" s="80">
        <v>1122972</v>
      </c>
      <c r="B35433" s="104" t="s">
        <v>236</v>
      </c>
      <c r="C35433" s="88">
        <v>36330</v>
      </c>
    </row>
    <row r="35434" spans="1:3" x14ac:dyDescent="0.25">
      <c r="A35434" s="80">
        <v>1122973</v>
      </c>
      <c r="B35434" s="104" t="s">
        <v>236</v>
      </c>
      <c r="C35434" s="81" t="s">
        <v>236</v>
      </c>
    </row>
    <row r="35435" spans="1:3" x14ac:dyDescent="0.25">
      <c r="A35435" s="80">
        <v>1122974</v>
      </c>
      <c r="B35435" s="91">
        <v>1123838</v>
      </c>
      <c r="C35435" s="88">
        <v>36333</v>
      </c>
    </row>
    <row r="35436" spans="1:3" x14ac:dyDescent="0.25">
      <c r="A35436" s="80">
        <v>1122975</v>
      </c>
      <c r="B35436" s="104" t="s">
        <v>236</v>
      </c>
      <c r="C35436" s="88">
        <v>36334</v>
      </c>
    </row>
    <row r="35437" spans="1:3" x14ac:dyDescent="0.25">
      <c r="A35437" s="80">
        <v>1122976</v>
      </c>
      <c r="B35437" s="104" t="s">
        <v>236</v>
      </c>
      <c r="C35437" s="88">
        <v>36331</v>
      </c>
    </row>
    <row r="35438" spans="1:3" x14ac:dyDescent="0.25">
      <c r="A35438" s="80">
        <v>1122977</v>
      </c>
      <c r="B35438" s="104" t="s">
        <v>236</v>
      </c>
      <c r="C35438" s="88">
        <v>36332</v>
      </c>
    </row>
    <row r="35439" spans="1:3" x14ac:dyDescent="0.25">
      <c r="A35439" s="80">
        <v>1122978</v>
      </c>
      <c r="B35439" s="104" t="s">
        <v>236</v>
      </c>
      <c r="C35439" s="81" t="s">
        <v>236</v>
      </c>
    </row>
    <row r="35440" spans="1:3" x14ac:dyDescent="0.25">
      <c r="A35440" s="80">
        <v>1122979</v>
      </c>
      <c r="B35440" s="91">
        <v>1123837</v>
      </c>
      <c r="C35440" s="88">
        <v>36335</v>
      </c>
    </row>
    <row r="35441" spans="1:3" x14ac:dyDescent="0.25">
      <c r="A35441" s="80">
        <v>1122981</v>
      </c>
      <c r="B35441" s="104" t="s">
        <v>236</v>
      </c>
      <c r="C35441" s="81" t="s">
        <v>236</v>
      </c>
    </row>
    <row r="35442" spans="1:3" x14ac:dyDescent="0.25">
      <c r="A35442" s="80">
        <v>1122982</v>
      </c>
      <c r="B35442" s="104" t="s">
        <v>236</v>
      </c>
      <c r="C35442" s="88">
        <v>36336</v>
      </c>
    </row>
    <row r="35443" spans="1:3" x14ac:dyDescent="0.25">
      <c r="A35443" s="80">
        <v>1122983</v>
      </c>
      <c r="B35443" s="104" t="s">
        <v>236</v>
      </c>
      <c r="C35443" s="88">
        <v>36339</v>
      </c>
    </row>
    <row r="35444" spans="1:3" x14ac:dyDescent="0.25">
      <c r="A35444" s="80">
        <v>1122984</v>
      </c>
      <c r="B35444" s="91">
        <v>1122989</v>
      </c>
      <c r="C35444" s="88">
        <v>36337</v>
      </c>
    </row>
    <row r="35445" spans="1:3" x14ac:dyDescent="0.25">
      <c r="A35445" s="80">
        <v>1122985</v>
      </c>
      <c r="B35445" s="104" t="s">
        <v>236</v>
      </c>
      <c r="C35445" s="88">
        <v>36338</v>
      </c>
    </row>
    <row r="35446" spans="1:3" x14ac:dyDescent="0.25">
      <c r="A35446" s="80">
        <v>1122986</v>
      </c>
      <c r="B35446" s="91">
        <v>1125703</v>
      </c>
      <c r="C35446" s="88">
        <v>36341</v>
      </c>
    </row>
    <row r="35447" spans="1:3" x14ac:dyDescent="0.25">
      <c r="A35447" s="80">
        <v>1122987</v>
      </c>
      <c r="B35447" s="91">
        <v>1125702</v>
      </c>
      <c r="C35447" s="88">
        <v>36340</v>
      </c>
    </row>
    <row r="35448" spans="1:3" x14ac:dyDescent="0.25">
      <c r="A35448" s="80">
        <v>1122988</v>
      </c>
      <c r="B35448" s="104" t="s">
        <v>236</v>
      </c>
      <c r="C35448" s="81" t="s">
        <v>236</v>
      </c>
    </row>
    <row r="35449" spans="1:3" x14ac:dyDescent="0.25">
      <c r="A35449" s="80">
        <v>1122990</v>
      </c>
      <c r="B35449" s="104" t="s">
        <v>236</v>
      </c>
      <c r="C35449" s="88">
        <v>36344</v>
      </c>
    </row>
    <row r="35450" spans="1:3" x14ac:dyDescent="0.25">
      <c r="A35450" s="80">
        <v>1122991</v>
      </c>
      <c r="B35450" s="104" t="s">
        <v>236</v>
      </c>
      <c r="C35450" s="81" t="s">
        <v>236</v>
      </c>
    </row>
    <row r="35451" spans="1:3" x14ac:dyDescent="0.25">
      <c r="A35451" s="80">
        <v>1122992</v>
      </c>
      <c r="B35451" s="104" t="s">
        <v>236</v>
      </c>
      <c r="C35451" s="88">
        <v>36345</v>
      </c>
    </row>
    <row r="35452" spans="1:3" x14ac:dyDescent="0.25">
      <c r="A35452" s="80">
        <v>1122993</v>
      </c>
      <c r="B35452" s="104" t="s">
        <v>236</v>
      </c>
      <c r="C35452" s="81" t="s">
        <v>236</v>
      </c>
    </row>
    <row r="35453" spans="1:3" x14ac:dyDescent="0.25">
      <c r="A35453" s="80">
        <v>1122994</v>
      </c>
      <c r="B35453" s="104" t="s">
        <v>236</v>
      </c>
      <c r="C35453" s="88">
        <v>36346</v>
      </c>
    </row>
    <row r="35454" spans="1:3" x14ac:dyDescent="0.25">
      <c r="A35454" s="80">
        <v>1122995</v>
      </c>
      <c r="B35454" s="104" t="s">
        <v>236</v>
      </c>
      <c r="C35454" s="81" t="s">
        <v>236</v>
      </c>
    </row>
    <row r="35455" spans="1:3" x14ac:dyDescent="0.25">
      <c r="A35455" s="80">
        <v>1122996</v>
      </c>
      <c r="B35455" s="104" t="s">
        <v>236</v>
      </c>
      <c r="C35455" s="81" t="s">
        <v>236</v>
      </c>
    </row>
    <row r="35456" spans="1:3" x14ac:dyDescent="0.25">
      <c r="A35456" s="80">
        <v>1122997</v>
      </c>
      <c r="B35456" s="91">
        <v>1126698</v>
      </c>
      <c r="C35456" s="88">
        <v>36348</v>
      </c>
    </row>
    <row r="35457" spans="1:3" x14ac:dyDescent="0.25">
      <c r="A35457" s="80">
        <v>1122999</v>
      </c>
      <c r="B35457" s="91">
        <v>1140331</v>
      </c>
      <c r="C35457" s="88">
        <v>40205</v>
      </c>
    </row>
    <row r="35458" spans="1:3" x14ac:dyDescent="0.25">
      <c r="A35458" s="80">
        <v>1123000</v>
      </c>
      <c r="B35458" s="104" t="s">
        <v>236</v>
      </c>
      <c r="C35458" s="88">
        <v>36349</v>
      </c>
    </row>
    <row r="35459" spans="1:3" x14ac:dyDescent="0.25">
      <c r="A35459" s="80">
        <v>1123003</v>
      </c>
      <c r="B35459" s="104" t="s">
        <v>236</v>
      </c>
      <c r="C35459" s="81" t="s">
        <v>236</v>
      </c>
    </row>
    <row r="35460" spans="1:3" x14ac:dyDescent="0.25">
      <c r="A35460" s="80">
        <v>1123004</v>
      </c>
      <c r="B35460" s="104" t="s">
        <v>236</v>
      </c>
      <c r="C35460" s="81" t="s">
        <v>236</v>
      </c>
    </row>
    <row r="35461" spans="1:3" x14ac:dyDescent="0.25">
      <c r="A35461" s="80">
        <v>1123005</v>
      </c>
      <c r="B35461" s="104" t="s">
        <v>236</v>
      </c>
      <c r="C35461" s="88">
        <v>36350</v>
      </c>
    </row>
    <row r="35462" spans="1:3" x14ac:dyDescent="0.25">
      <c r="A35462" s="80">
        <v>1123006</v>
      </c>
      <c r="B35462" s="104" t="s">
        <v>236</v>
      </c>
      <c r="C35462" s="81" t="s">
        <v>236</v>
      </c>
    </row>
    <row r="35463" spans="1:3" x14ac:dyDescent="0.25">
      <c r="A35463" s="80">
        <v>1123007</v>
      </c>
      <c r="B35463" s="104" t="s">
        <v>236</v>
      </c>
      <c r="C35463" s="88">
        <v>36351</v>
      </c>
    </row>
    <row r="35464" spans="1:3" x14ac:dyDescent="0.25">
      <c r="A35464" s="80">
        <v>1123008</v>
      </c>
      <c r="B35464" s="104" t="s">
        <v>236</v>
      </c>
      <c r="C35464" s="88">
        <v>36352</v>
      </c>
    </row>
    <row r="35465" spans="1:3" x14ac:dyDescent="0.25">
      <c r="A35465" s="80">
        <v>1123009</v>
      </c>
      <c r="B35465" s="104" t="s">
        <v>236</v>
      </c>
      <c r="C35465" s="88">
        <v>36353</v>
      </c>
    </row>
    <row r="35466" spans="1:3" x14ac:dyDescent="0.25">
      <c r="A35466" s="80">
        <v>1123010</v>
      </c>
      <c r="B35466" s="104" t="s">
        <v>236</v>
      </c>
      <c r="C35466" s="88">
        <v>36354</v>
      </c>
    </row>
    <row r="35467" spans="1:3" x14ac:dyDescent="0.25">
      <c r="A35467" s="80">
        <v>1123011</v>
      </c>
      <c r="B35467" s="104" t="s">
        <v>236</v>
      </c>
      <c r="C35467" s="88">
        <v>36355</v>
      </c>
    </row>
    <row r="35468" spans="1:3" x14ac:dyDescent="0.25">
      <c r="A35468" s="80">
        <v>1123012</v>
      </c>
      <c r="B35468" s="104" t="s">
        <v>236</v>
      </c>
      <c r="C35468" s="81" t="s">
        <v>236</v>
      </c>
    </row>
    <row r="35469" spans="1:3" x14ac:dyDescent="0.25">
      <c r="A35469" s="80">
        <v>1123013</v>
      </c>
      <c r="B35469" s="104" t="s">
        <v>236</v>
      </c>
      <c r="C35469" s="88">
        <v>36357</v>
      </c>
    </row>
    <row r="35470" spans="1:3" x14ac:dyDescent="0.25">
      <c r="A35470" s="80">
        <v>1123014</v>
      </c>
      <c r="B35470" s="104" t="s">
        <v>236</v>
      </c>
      <c r="C35470" s="88">
        <v>36358</v>
      </c>
    </row>
    <row r="35471" spans="1:3" x14ac:dyDescent="0.25">
      <c r="A35471" s="80">
        <v>1123015</v>
      </c>
      <c r="B35471" s="104" t="s">
        <v>236</v>
      </c>
      <c r="C35471" s="88">
        <v>36359</v>
      </c>
    </row>
    <row r="35472" spans="1:3" x14ac:dyDescent="0.25">
      <c r="A35472" s="80">
        <v>1123016</v>
      </c>
      <c r="B35472" s="104" t="s">
        <v>236</v>
      </c>
      <c r="C35472" s="88">
        <v>36360</v>
      </c>
    </row>
    <row r="35473" spans="1:3" x14ac:dyDescent="0.25">
      <c r="A35473" s="80">
        <v>1123017</v>
      </c>
      <c r="B35473" s="104" t="s">
        <v>236</v>
      </c>
      <c r="C35473" s="88">
        <v>36362</v>
      </c>
    </row>
    <row r="35474" spans="1:3" x14ac:dyDescent="0.25">
      <c r="A35474" s="80">
        <v>1123018</v>
      </c>
      <c r="B35474" s="104" t="s">
        <v>236</v>
      </c>
      <c r="C35474" s="88">
        <v>36364</v>
      </c>
    </row>
    <row r="35475" spans="1:3" x14ac:dyDescent="0.25">
      <c r="A35475" s="80">
        <v>1123019</v>
      </c>
      <c r="B35475" s="104" t="s">
        <v>236</v>
      </c>
      <c r="C35475" s="88">
        <v>36365</v>
      </c>
    </row>
    <row r="35476" spans="1:3" x14ac:dyDescent="0.25">
      <c r="A35476" s="80">
        <v>1123020</v>
      </c>
      <c r="B35476" s="104" t="s">
        <v>236</v>
      </c>
      <c r="C35476" s="88">
        <v>36366</v>
      </c>
    </row>
    <row r="35477" spans="1:3" x14ac:dyDescent="0.25">
      <c r="A35477" s="80">
        <v>1123021</v>
      </c>
      <c r="B35477" s="104" t="s">
        <v>236</v>
      </c>
      <c r="C35477" s="88">
        <v>36367</v>
      </c>
    </row>
    <row r="35478" spans="1:3" x14ac:dyDescent="0.25">
      <c r="A35478" s="80">
        <v>1123022</v>
      </c>
      <c r="B35478" s="104" t="s">
        <v>236</v>
      </c>
      <c r="C35478" s="88">
        <v>36368</v>
      </c>
    </row>
    <row r="35479" spans="1:3" x14ac:dyDescent="0.25">
      <c r="A35479" s="80">
        <v>1123023</v>
      </c>
      <c r="B35479" s="104" t="s">
        <v>236</v>
      </c>
      <c r="C35479" s="88">
        <v>36369</v>
      </c>
    </row>
    <row r="35480" spans="1:3" x14ac:dyDescent="0.25">
      <c r="A35480" s="80">
        <v>1123024</v>
      </c>
      <c r="B35480" s="104" t="s">
        <v>236</v>
      </c>
      <c r="C35480" s="88">
        <v>36371</v>
      </c>
    </row>
    <row r="35481" spans="1:3" x14ac:dyDescent="0.25">
      <c r="A35481" s="80">
        <v>1123025</v>
      </c>
      <c r="B35481" s="104" t="s">
        <v>236</v>
      </c>
      <c r="C35481" s="88">
        <v>36372</v>
      </c>
    </row>
    <row r="35482" spans="1:3" x14ac:dyDescent="0.25">
      <c r="A35482" s="80">
        <v>1123026</v>
      </c>
      <c r="B35482" s="104" t="s">
        <v>236</v>
      </c>
      <c r="C35482" s="81" t="s">
        <v>236</v>
      </c>
    </row>
    <row r="35483" spans="1:3" x14ac:dyDescent="0.25">
      <c r="A35483" s="80">
        <v>1123027</v>
      </c>
      <c r="B35483" s="104" t="s">
        <v>236</v>
      </c>
      <c r="C35483" s="88">
        <v>36373</v>
      </c>
    </row>
    <row r="35484" spans="1:3" x14ac:dyDescent="0.25">
      <c r="A35484" s="80">
        <v>1123028</v>
      </c>
      <c r="B35484" s="104" t="s">
        <v>236</v>
      </c>
      <c r="C35484" s="88">
        <v>36374</v>
      </c>
    </row>
    <row r="35485" spans="1:3" x14ac:dyDescent="0.25">
      <c r="A35485" s="80">
        <v>1123029</v>
      </c>
      <c r="B35485" s="104" t="s">
        <v>236</v>
      </c>
      <c r="C35485" s="88">
        <v>36375</v>
      </c>
    </row>
    <row r="35486" spans="1:3" x14ac:dyDescent="0.25">
      <c r="A35486" s="80">
        <v>1123030</v>
      </c>
      <c r="B35486" s="104" t="s">
        <v>236</v>
      </c>
      <c r="C35486" s="88">
        <v>36376</v>
      </c>
    </row>
    <row r="35487" spans="1:3" x14ac:dyDescent="0.25">
      <c r="A35487" s="80">
        <v>1123031</v>
      </c>
      <c r="B35487" s="104" t="s">
        <v>236</v>
      </c>
      <c r="C35487" s="88">
        <v>36378</v>
      </c>
    </row>
    <row r="35488" spans="1:3" x14ac:dyDescent="0.25">
      <c r="A35488" s="80">
        <v>1123032</v>
      </c>
      <c r="B35488" s="104" t="s">
        <v>236</v>
      </c>
      <c r="C35488" s="88">
        <v>36379</v>
      </c>
    </row>
    <row r="35489" spans="1:3" x14ac:dyDescent="0.25">
      <c r="A35489" s="80">
        <v>1123033</v>
      </c>
      <c r="B35489" s="104" t="s">
        <v>236</v>
      </c>
      <c r="C35489" s="88">
        <v>36380</v>
      </c>
    </row>
    <row r="35490" spans="1:3" x14ac:dyDescent="0.25">
      <c r="A35490" s="80">
        <v>1123034</v>
      </c>
      <c r="B35490" s="104" t="s">
        <v>236</v>
      </c>
      <c r="C35490" s="88">
        <v>36381</v>
      </c>
    </row>
    <row r="35491" spans="1:3" x14ac:dyDescent="0.25">
      <c r="A35491" s="80">
        <v>1123035</v>
      </c>
      <c r="B35491" s="104" t="s">
        <v>236</v>
      </c>
      <c r="C35491" s="88">
        <v>36382</v>
      </c>
    </row>
    <row r="35492" spans="1:3" x14ac:dyDescent="0.25">
      <c r="A35492" s="80">
        <v>1123036</v>
      </c>
      <c r="B35492" s="104" t="s">
        <v>236</v>
      </c>
      <c r="C35492" s="88">
        <v>36386</v>
      </c>
    </row>
    <row r="35493" spans="1:3" x14ac:dyDescent="0.25">
      <c r="A35493" s="80">
        <v>1123037</v>
      </c>
      <c r="B35493" s="104" t="s">
        <v>236</v>
      </c>
      <c r="C35493" s="88">
        <v>36391</v>
      </c>
    </row>
    <row r="35494" spans="1:3" x14ac:dyDescent="0.25">
      <c r="A35494" s="80">
        <v>1123038</v>
      </c>
      <c r="B35494" s="104" t="s">
        <v>236</v>
      </c>
      <c r="C35494" s="88">
        <v>36387</v>
      </c>
    </row>
    <row r="35495" spans="1:3" x14ac:dyDescent="0.25">
      <c r="A35495" s="80">
        <v>1123039</v>
      </c>
      <c r="B35495" s="104" t="s">
        <v>236</v>
      </c>
      <c r="C35495" s="88">
        <v>36392</v>
      </c>
    </row>
    <row r="35496" spans="1:3" x14ac:dyDescent="0.25">
      <c r="A35496" s="80">
        <v>1123040</v>
      </c>
      <c r="B35496" s="104" t="s">
        <v>236</v>
      </c>
      <c r="C35496" s="88">
        <v>36395</v>
      </c>
    </row>
    <row r="35497" spans="1:3" x14ac:dyDescent="0.25">
      <c r="A35497" s="80">
        <v>1123041</v>
      </c>
      <c r="B35497" s="104" t="s">
        <v>236</v>
      </c>
      <c r="C35497" s="88">
        <v>36394</v>
      </c>
    </row>
    <row r="35498" spans="1:3" x14ac:dyDescent="0.25">
      <c r="A35498" s="80">
        <v>1123042</v>
      </c>
      <c r="B35498" s="104" t="s">
        <v>236</v>
      </c>
      <c r="C35498" s="88">
        <v>36397</v>
      </c>
    </row>
    <row r="35499" spans="1:3" x14ac:dyDescent="0.25">
      <c r="A35499" s="80">
        <v>1123043</v>
      </c>
      <c r="B35499" s="104" t="s">
        <v>236</v>
      </c>
      <c r="C35499" s="88">
        <v>36398</v>
      </c>
    </row>
    <row r="35500" spans="1:3" x14ac:dyDescent="0.25">
      <c r="A35500" s="80">
        <v>1123044</v>
      </c>
      <c r="B35500" s="104" t="s">
        <v>236</v>
      </c>
      <c r="C35500" s="88">
        <v>36399</v>
      </c>
    </row>
    <row r="35501" spans="1:3" x14ac:dyDescent="0.25">
      <c r="A35501" s="80">
        <v>1123045</v>
      </c>
      <c r="B35501" s="104" t="s">
        <v>236</v>
      </c>
      <c r="C35501" s="81" t="s">
        <v>236</v>
      </c>
    </row>
    <row r="35502" spans="1:3" x14ac:dyDescent="0.25">
      <c r="A35502" s="80">
        <v>1123046</v>
      </c>
      <c r="B35502" s="104" t="s">
        <v>236</v>
      </c>
      <c r="C35502" s="88">
        <v>36404</v>
      </c>
    </row>
    <row r="35503" spans="1:3" x14ac:dyDescent="0.25">
      <c r="A35503" s="80">
        <v>1123047</v>
      </c>
      <c r="B35503" s="104" t="s">
        <v>236</v>
      </c>
      <c r="C35503" s="88">
        <v>36408</v>
      </c>
    </row>
    <row r="35504" spans="1:3" x14ac:dyDescent="0.25">
      <c r="A35504" s="80">
        <v>1123048</v>
      </c>
      <c r="B35504" s="104" t="s">
        <v>236</v>
      </c>
      <c r="C35504" s="88">
        <v>36400</v>
      </c>
    </row>
    <row r="35505" spans="1:3" x14ac:dyDescent="0.25">
      <c r="A35505" s="80">
        <v>1123049</v>
      </c>
      <c r="B35505" s="104" t="s">
        <v>236</v>
      </c>
      <c r="C35505" s="88">
        <v>36402</v>
      </c>
    </row>
    <row r="35506" spans="1:3" x14ac:dyDescent="0.25">
      <c r="A35506" s="80">
        <v>1123050</v>
      </c>
      <c r="B35506" s="104" t="s">
        <v>236</v>
      </c>
      <c r="C35506" s="88">
        <v>36405</v>
      </c>
    </row>
    <row r="35507" spans="1:3" x14ac:dyDescent="0.25">
      <c r="A35507" s="80">
        <v>1123051</v>
      </c>
      <c r="B35507" s="104" t="s">
        <v>236</v>
      </c>
      <c r="C35507" s="88">
        <v>36407</v>
      </c>
    </row>
    <row r="35508" spans="1:3" x14ac:dyDescent="0.25">
      <c r="A35508" s="80">
        <v>1123052</v>
      </c>
      <c r="B35508" s="104" t="s">
        <v>236</v>
      </c>
      <c r="C35508" s="88">
        <v>36409</v>
      </c>
    </row>
    <row r="35509" spans="1:3" x14ac:dyDescent="0.25">
      <c r="A35509" s="80">
        <v>1123053</v>
      </c>
      <c r="B35509" s="104" t="s">
        <v>236</v>
      </c>
      <c r="C35509" s="88">
        <v>36410</v>
      </c>
    </row>
    <row r="35510" spans="1:3" x14ac:dyDescent="0.25">
      <c r="A35510" s="80">
        <v>1123054</v>
      </c>
      <c r="B35510" s="104" t="s">
        <v>236</v>
      </c>
      <c r="C35510" s="88">
        <v>36412</v>
      </c>
    </row>
    <row r="35511" spans="1:3" x14ac:dyDescent="0.25">
      <c r="A35511" s="80">
        <v>1123055</v>
      </c>
      <c r="B35511" s="104" t="s">
        <v>236</v>
      </c>
      <c r="C35511" s="88">
        <v>36413</v>
      </c>
    </row>
    <row r="35512" spans="1:3" x14ac:dyDescent="0.25">
      <c r="A35512" s="80">
        <v>1123056</v>
      </c>
      <c r="B35512" s="104" t="s">
        <v>236</v>
      </c>
      <c r="C35512" s="88">
        <v>36414</v>
      </c>
    </row>
    <row r="35513" spans="1:3" x14ac:dyDescent="0.25">
      <c r="A35513" s="80">
        <v>1123057</v>
      </c>
      <c r="B35513" s="104" t="s">
        <v>236</v>
      </c>
      <c r="C35513" s="88">
        <v>36415</v>
      </c>
    </row>
    <row r="35514" spans="1:3" x14ac:dyDescent="0.25">
      <c r="A35514" s="80">
        <v>1123058</v>
      </c>
      <c r="B35514" s="104" t="s">
        <v>236</v>
      </c>
      <c r="C35514" s="88">
        <v>36416</v>
      </c>
    </row>
    <row r="35515" spans="1:3" x14ac:dyDescent="0.25">
      <c r="A35515" s="80">
        <v>1123059</v>
      </c>
      <c r="B35515" s="104" t="s">
        <v>236</v>
      </c>
      <c r="C35515" s="88">
        <v>36417</v>
      </c>
    </row>
    <row r="35516" spans="1:3" x14ac:dyDescent="0.25">
      <c r="A35516" s="80">
        <v>1123060</v>
      </c>
      <c r="B35516" s="104" t="s">
        <v>236</v>
      </c>
      <c r="C35516" s="88">
        <v>36422</v>
      </c>
    </row>
    <row r="35517" spans="1:3" x14ac:dyDescent="0.25">
      <c r="A35517" s="80">
        <v>1123061</v>
      </c>
      <c r="B35517" s="104" t="s">
        <v>236</v>
      </c>
      <c r="C35517" s="88">
        <v>36423</v>
      </c>
    </row>
    <row r="35518" spans="1:3" x14ac:dyDescent="0.25">
      <c r="A35518" s="80">
        <v>1123062</v>
      </c>
      <c r="B35518" s="104" t="s">
        <v>236</v>
      </c>
      <c r="C35518" s="88">
        <v>36424</v>
      </c>
    </row>
    <row r="35519" spans="1:3" x14ac:dyDescent="0.25">
      <c r="A35519" s="80">
        <v>1123063</v>
      </c>
      <c r="B35519" s="104" t="s">
        <v>236</v>
      </c>
      <c r="C35519" s="88">
        <v>36425</v>
      </c>
    </row>
    <row r="35520" spans="1:3" x14ac:dyDescent="0.25">
      <c r="A35520" s="80">
        <v>1123064</v>
      </c>
      <c r="B35520" s="104" t="s">
        <v>236</v>
      </c>
      <c r="C35520" s="88">
        <v>36426</v>
      </c>
    </row>
    <row r="35521" spans="1:3" x14ac:dyDescent="0.25">
      <c r="A35521" s="80">
        <v>1123065</v>
      </c>
      <c r="B35521" s="104" t="s">
        <v>236</v>
      </c>
      <c r="C35521" s="88">
        <v>36427</v>
      </c>
    </row>
    <row r="35522" spans="1:3" x14ac:dyDescent="0.25">
      <c r="A35522" s="80">
        <v>1123066</v>
      </c>
      <c r="B35522" s="104" t="s">
        <v>236</v>
      </c>
      <c r="C35522" s="88">
        <v>36428</v>
      </c>
    </row>
    <row r="35523" spans="1:3" x14ac:dyDescent="0.25">
      <c r="A35523" s="80">
        <v>1123067</v>
      </c>
      <c r="B35523" s="104" t="s">
        <v>236</v>
      </c>
      <c r="C35523" s="88">
        <v>36429</v>
      </c>
    </row>
    <row r="35524" spans="1:3" x14ac:dyDescent="0.25">
      <c r="A35524" s="80">
        <v>1123068</v>
      </c>
      <c r="B35524" s="91">
        <v>1125705</v>
      </c>
      <c r="C35524" s="88">
        <v>36430</v>
      </c>
    </row>
    <row r="35525" spans="1:3" x14ac:dyDescent="0.25">
      <c r="A35525" s="80">
        <v>1123069</v>
      </c>
      <c r="B35525" s="91">
        <v>1126699</v>
      </c>
      <c r="C35525" s="88">
        <v>36431</v>
      </c>
    </row>
    <row r="35526" spans="1:3" x14ac:dyDescent="0.25">
      <c r="A35526" s="80">
        <v>1123070</v>
      </c>
      <c r="B35526" s="104" t="s">
        <v>236</v>
      </c>
      <c r="C35526" s="88">
        <v>36433</v>
      </c>
    </row>
    <row r="35527" spans="1:3" x14ac:dyDescent="0.25">
      <c r="A35527" s="80">
        <v>1123071</v>
      </c>
      <c r="B35527" s="104" t="s">
        <v>236</v>
      </c>
      <c r="C35527" s="88">
        <v>36435</v>
      </c>
    </row>
    <row r="35528" spans="1:3" x14ac:dyDescent="0.25">
      <c r="A35528" s="80">
        <v>1123072</v>
      </c>
      <c r="B35528" s="104" t="s">
        <v>236</v>
      </c>
      <c r="C35528" s="88">
        <v>36436</v>
      </c>
    </row>
    <row r="35529" spans="1:3" x14ac:dyDescent="0.25">
      <c r="A35529" s="80">
        <v>1123073</v>
      </c>
      <c r="B35529" s="104" t="s">
        <v>236</v>
      </c>
      <c r="C35529" s="88">
        <v>36437</v>
      </c>
    </row>
    <row r="35530" spans="1:3" x14ac:dyDescent="0.25">
      <c r="A35530" s="80">
        <v>1123074</v>
      </c>
      <c r="B35530" s="104" t="s">
        <v>236</v>
      </c>
      <c r="C35530" s="81" t="s">
        <v>236</v>
      </c>
    </row>
    <row r="35531" spans="1:3" x14ac:dyDescent="0.25">
      <c r="A35531" s="80">
        <v>1123075</v>
      </c>
      <c r="B35531" s="104" t="s">
        <v>236</v>
      </c>
      <c r="C35531" s="88">
        <v>36439</v>
      </c>
    </row>
    <row r="35532" spans="1:3" x14ac:dyDescent="0.25">
      <c r="A35532" s="80">
        <v>1123076</v>
      </c>
      <c r="B35532" s="104" t="s">
        <v>236</v>
      </c>
      <c r="C35532" s="81" t="s">
        <v>236</v>
      </c>
    </row>
    <row r="35533" spans="1:3" x14ac:dyDescent="0.25">
      <c r="A35533" s="80">
        <v>1123077</v>
      </c>
      <c r="B35533" s="104" t="s">
        <v>236</v>
      </c>
      <c r="C35533" s="88">
        <v>36440</v>
      </c>
    </row>
    <row r="35534" spans="1:3" x14ac:dyDescent="0.25">
      <c r="A35534" s="80">
        <v>1123078</v>
      </c>
      <c r="B35534" s="104" t="s">
        <v>236</v>
      </c>
      <c r="C35534" s="81" t="s">
        <v>236</v>
      </c>
    </row>
    <row r="35535" spans="1:3" x14ac:dyDescent="0.25">
      <c r="A35535" s="80">
        <v>1123079</v>
      </c>
      <c r="B35535" s="104" t="s">
        <v>236</v>
      </c>
      <c r="C35535" s="88">
        <v>36442</v>
      </c>
    </row>
    <row r="35536" spans="1:3" x14ac:dyDescent="0.25">
      <c r="A35536" s="80">
        <v>1123080</v>
      </c>
      <c r="B35536" s="104" t="s">
        <v>236</v>
      </c>
      <c r="C35536" s="88">
        <v>36443</v>
      </c>
    </row>
    <row r="35537" spans="1:3" x14ac:dyDescent="0.25">
      <c r="A35537" s="80">
        <v>1123081</v>
      </c>
      <c r="B35537" s="104" t="s">
        <v>236</v>
      </c>
      <c r="C35537" s="88">
        <v>36444</v>
      </c>
    </row>
    <row r="35538" spans="1:3" x14ac:dyDescent="0.25">
      <c r="A35538" s="80">
        <v>1123082</v>
      </c>
      <c r="B35538" s="104" t="s">
        <v>236</v>
      </c>
      <c r="C35538" s="81" t="s">
        <v>236</v>
      </c>
    </row>
    <row r="35539" spans="1:3" x14ac:dyDescent="0.25">
      <c r="A35539" s="80">
        <v>1123083</v>
      </c>
      <c r="B35539" s="104" t="s">
        <v>236</v>
      </c>
      <c r="C35539" s="81" t="s">
        <v>236</v>
      </c>
    </row>
    <row r="35540" spans="1:3" x14ac:dyDescent="0.25">
      <c r="A35540" s="80">
        <v>1123084</v>
      </c>
      <c r="B35540" s="104" t="s">
        <v>236</v>
      </c>
      <c r="C35540" s="81" t="s">
        <v>236</v>
      </c>
    </row>
    <row r="35541" spans="1:3" x14ac:dyDescent="0.25">
      <c r="A35541" s="80">
        <v>1123085</v>
      </c>
      <c r="B35541" s="104" t="s">
        <v>236</v>
      </c>
      <c r="C35541" s="81" t="s">
        <v>236</v>
      </c>
    </row>
    <row r="35542" spans="1:3" x14ac:dyDescent="0.25">
      <c r="A35542" s="80">
        <v>1123086</v>
      </c>
      <c r="B35542" s="104" t="s">
        <v>236</v>
      </c>
      <c r="C35542" s="88">
        <v>36446</v>
      </c>
    </row>
    <row r="35543" spans="1:3" x14ac:dyDescent="0.25">
      <c r="A35543" s="80">
        <v>1123087</v>
      </c>
      <c r="B35543" s="104" t="s">
        <v>236</v>
      </c>
      <c r="C35543" s="88">
        <v>36447</v>
      </c>
    </row>
    <row r="35544" spans="1:3" x14ac:dyDescent="0.25">
      <c r="A35544" s="80">
        <v>1123088</v>
      </c>
      <c r="B35544" s="104" t="s">
        <v>236</v>
      </c>
      <c r="C35544" s="81" t="s">
        <v>236</v>
      </c>
    </row>
    <row r="35545" spans="1:3" x14ac:dyDescent="0.25">
      <c r="A35545" s="80">
        <v>1123089</v>
      </c>
      <c r="B35545" s="104" t="s">
        <v>236</v>
      </c>
      <c r="C35545" s="81" t="s">
        <v>236</v>
      </c>
    </row>
    <row r="35546" spans="1:3" x14ac:dyDescent="0.25">
      <c r="A35546" s="80">
        <v>1123090</v>
      </c>
      <c r="B35546" s="104" t="s">
        <v>236</v>
      </c>
      <c r="C35546" s="88">
        <v>36451</v>
      </c>
    </row>
    <row r="35547" spans="1:3" x14ac:dyDescent="0.25">
      <c r="A35547" s="80">
        <v>1123091</v>
      </c>
      <c r="B35547" s="104" t="s">
        <v>236</v>
      </c>
      <c r="C35547" s="81" t="s">
        <v>236</v>
      </c>
    </row>
    <row r="35548" spans="1:3" x14ac:dyDescent="0.25">
      <c r="A35548" s="80">
        <v>1123092</v>
      </c>
      <c r="B35548" s="104" t="s">
        <v>236</v>
      </c>
      <c r="C35548" s="88">
        <v>36452</v>
      </c>
    </row>
    <row r="35549" spans="1:3" x14ac:dyDescent="0.25">
      <c r="A35549" s="80">
        <v>1123093</v>
      </c>
      <c r="B35549" s="104" t="s">
        <v>236</v>
      </c>
      <c r="C35549" s="81" t="s">
        <v>236</v>
      </c>
    </row>
    <row r="35550" spans="1:3" x14ac:dyDescent="0.25">
      <c r="A35550" s="80">
        <v>1123095</v>
      </c>
      <c r="B35550" s="104" t="s">
        <v>236</v>
      </c>
      <c r="C35550" s="81" t="s">
        <v>236</v>
      </c>
    </row>
    <row r="35551" spans="1:3" x14ac:dyDescent="0.25">
      <c r="A35551" s="80">
        <v>1123096</v>
      </c>
      <c r="B35551" s="104" t="s">
        <v>236</v>
      </c>
      <c r="C35551" s="81" t="s">
        <v>236</v>
      </c>
    </row>
    <row r="35552" spans="1:3" x14ac:dyDescent="0.25">
      <c r="A35552" s="80">
        <v>1123097</v>
      </c>
      <c r="B35552" s="104" t="s">
        <v>236</v>
      </c>
      <c r="C35552" s="81" t="s">
        <v>236</v>
      </c>
    </row>
    <row r="35553" spans="1:3" x14ac:dyDescent="0.25">
      <c r="A35553" s="80">
        <v>1123098</v>
      </c>
      <c r="B35553" s="104" t="s">
        <v>236</v>
      </c>
      <c r="C35553" s="88">
        <v>36453</v>
      </c>
    </row>
    <row r="35554" spans="1:3" x14ac:dyDescent="0.25">
      <c r="A35554" s="80">
        <v>1123099</v>
      </c>
      <c r="B35554" s="104" t="s">
        <v>236</v>
      </c>
      <c r="C35554" s="81" t="s">
        <v>236</v>
      </c>
    </row>
    <row r="35555" spans="1:3" x14ac:dyDescent="0.25">
      <c r="A35555" s="80">
        <v>1123100</v>
      </c>
      <c r="B35555" s="104" t="s">
        <v>236</v>
      </c>
      <c r="C35555" s="81" t="s">
        <v>236</v>
      </c>
    </row>
    <row r="35556" spans="1:3" x14ac:dyDescent="0.25">
      <c r="A35556" s="80">
        <v>1123101</v>
      </c>
      <c r="B35556" s="104" t="s">
        <v>236</v>
      </c>
      <c r="C35556" s="81" t="s">
        <v>236</v>
      </c>
    </row>
    <row r="35557" spans="1:3" x14ac:dyDescent="0.25">
      <c r="A35557" s="80">
        <v>1123102</v>
      </c>
      <c r="B35557" s="104" t="s">
        <v>236</v>
      </c>
      <c r="C35557" s="88">
        <v>36454</v>
      </c>
    </row>
    <row r="35558" spans="1:3" x14ac:dyDescent="0.25">
      <c r="A35558" s="80">
        <v>1123103</v>
      </c>
      <c r="B35558" s="104" t="s">
        <v>236</v>
      </c>
      <c r="C35558" s="88">
        <v>36455</v>
      </c>
    </row>
    <row r="35559" spans="1:3" x14ac:dyDescent="0.25">
      <c r="A35559" s="80">
        <v>1123104</v>
      </c>
      <c r="B35559" s="104" t="s">
        <v>236</v>
      </c>
      <c r="C35559" s="81" t="s">
        <v>236</v>
      </c>
    </row>
    <row r="35560" spans="1:3" x14ac:dyDescent="0.25">
      <c r="A35560" s="80">
        <v>1123105</v>
      </c>
      <c r="B35560" s="104" t="s">
        <v>236</v>
      </c>
      <c r="C35560" s="81" t="s">
        <v>236</v>
      </c>
    </row>
    <row r="35561" spans="1:3" x14ac:dyDescent="0.25">
      <c r="A35561" s="80">
        <v>1123106</v>
      </c>
      <c r="B35561" s="104" t="s">
        <v>236</v>
      </c>
      <c r="C35561" s="88">
        <v>36456</v>
      </c>
    </row>
    <row r="35562" spans="1:3" x14ac:dyDescent="0.25">
      <c r="A35562" s="80">
        <v>1123107</v>
      </c>
      <c r="B35562" s="104" t="s">
        <v>236</v>
      </c>
      <c r="C35562" s="88">
        <v>36458</v>
      </c>
    </row>
    <row r="35563" spans="1:3" x14ac:dyDescent="0.25">
      <c r="A35563" s="80">
        <v>1123108</v>
      </c>
      <c r="B35563" s="91">
        <v>1123794</v>
      </c>
      <c r="C35563" s="88">
        <v>36459</v>
      </c>
    </row>
    <row r="35564" spans="1:3" x14ac:dyDescent="0.25">
      <c r="A35564" s="80">
        <v>1123109</v>
      </c>
      <c r="B35564" s="104" t="s">
        <v>236</v>
      </c>
      <c r="C35564" s="81" t="s">
        <v>236</v>
      </c>
    </row>
    <row r="35565" spans="1:3" x14ac:dyDescent="0.25">
      <c r="A35565" s="80">
        <v>1123110</v>
      </c>
      <c r="B35565" s="104" t="s">
        <v>236</v>
      </c>
      <c r="C35565" s="81" t="s">
        <v>236</v>
      </c>
    </row>
    <row r="35566" spans="1:3" x14ac:dyDescent="0.25">
      <c r="A35566" s="80">
        <v>1123111</v>
      </c>
      <c r="B35566" s="104" t="s">
        <v>236</v>
      </c>
      <c r="C35566" s="81" t="s">
        <v>236</v>
      </c>
    </row>
    <row r="35567" spans="1:3" x14ac:dyDescent="0.25">
      <c r="A35567" s="80">
        <v>1123112</v>
      </c>
      <c r="B35567" s="104" t="s">
        <v>236</v>
      </c>
      <c r="C35567" s="88">
        <v>36460</v>
      </c>
    </row>
    <row r="35568" spans="1:3" x14ac:dyDescent="0.25">
      <c r="A35568" s="80">
        <v>1123113</v>
      </c>
      <c r="B35568" s="104" t="s">
        <v>236</v>
      </c>
      <c r="C35568" s="81" t="s">
        <v>236</v>
      </c>
    </row>
    <row r="35569" spans="1:3" x14ac:dyDescent="0.25">
      <c r="A35569" s="80">
        <v>1123114</v>
      </c>
      <c r="B35569" s="104" t="s">
        <v>236</v>
      </c>
      <c r="C35569" s="88">
        <v>36461</v>
      </c>
    </row>
    <row r="35570" spans="1:3" x14ac:dyDescent="0.25">
      <c r="A35570" s="80">
        <v>1123115</v>
      </c>
      <c r="B35570" s="104" t="s">
        <v>236</v>
      </c>
      <c r="C35570" s="81" t="s">
        <v>236</v>
      </c>
    </row>
    <row r="35571" spans="1:3" x14ac:dyDescent="0.25">
      <c r="A35571" s="80">
        <v>1123116</v>
      </c>
      <c r="B35571" s="104" t="s">
        <v>236</v>
      </c>
      <c r="C35571" s="81" t="s">
        <v>236</v>
      </c>
    </row>
    <row r="35572" spans="1:3" x14ac:dyDescent="0.25">
      <c r="A35572" s="80">
        <v>1123117</v>
      </c>
      <c r="B35572" s="104" t="s">
        <v>236</v>
      </c>
      <c r="C35572" s="81" t="s">
        <v>236</v>
      </c>
    </row>
    <row r="35573" spans="1:3" x14ac:dyDescent="0.25">
      <c r="A35573" s="80">
        <v>1123118</v>
      </c>
      <c r="B35573" s="104" t="s">
        <v>236</v>
      </c>
      <c r="C35573" s="88">
        <v>36462</v>
      </c>
    </row>
    <row r="35574" spans="1:3" x14ac:dyDescent="0.25">
      <c r="A35574" s="80">
        <v>1123119</v>
      </c>
      <c r="B35574" s="104" t="s">
        <v>236</v>
      </c>
      <c r="C35574" s="88">
        <v>36463</v>
      </c>
    </row>
    <row r="35575" spans="1:3" x14ac:dyDescent="0.25">
      <c r="A35575" s="80">
        <v>1123120</v>
      </c>
      <c r="B35575" s="104" t="s">
        <v>236</v>
      </c>
      <c r="C35575" s="81" t="s">
        <v>236</v>
      </c>
    </row>
    <row r="35576" spans="1:3" x14ac:dyDescent="0.25">
      <c r="A35576" s="80">
        <v>1123121</v>
      </c>
      <c r="B35576" s="91">
        <v>1123795</v>
      </c>
      <c r="C35576" s="88">
        <v>36464</v>
      </c>
    </row>
    <row r="35577" spans="1:3" x14ac:dyDescent="0.25">
      <c r="A35577" s="80">
        <v>1123122</v>
      </c>
      <c r="B35577" s="104" t="s">
        <v>236</v>
      </c>
      <c r="C35577" s="81" t="s">
        <v>236</v>
      </c>
    </row>
    <row r="35578" spans="1:3" x14ac:dyDescent="0.25">
      <c r="A35578" s="80">
        <v>1123123</v>
      </c>
      <c r="B35578" s="104" t="s">
        <v>236</v>
      </c>
      <c r="C35578" s="81" t="s">
        <v>236</v>
      </c>
    </row>
    <row r="35579" spans="1:3" x14ac:dyDescent="0.25">
      <c r="A35579" s="80">
        <v>1123124</v>
      </c>
      <c r="B35579" s="104" t="s">
        <v>236</v>
      </c>
      <c r="C35579" s="88">
        <v>36465</v>
      </c>
    </row>
    <row r="35580" spans="1:3" x14ac:dyDescent="0.25">
      <c r="A35580" s="80">
        <v>1123125</v>
      </c>
      <c r="B35580" s="104" t="s">
        <v>236</v>
      </c>
      <c r="C35580" s="81" t="s">
        <v>236</v>
      </c>
    </row>
    <row r="35581" spans="1:3" x14ac:dyDescent="0.25">
      <c r="A35581" s="80">
        <v>1123126</v>
      </c>
      <c r="B35581" s="104" t="s">
        <v>236</v>
      </c>
      <c r="C35581" s="88">
        <v>36466</v>
      </c>
    </row>
    <row r="35582" spans="1:3" x14ac:dyDescent="0.25">
      <c r="A35582" s="80">
        <v>1123127</v>
      </c>
      <c r="B35582" s="104" t="s">
        <v>236</v>
      </c>
      <c r="C35582" s="88">
        <v>36467</v>
      </c>
    </row>
    <row r="35583" spans="1:3" x14ac:dyDescent="0.25">
      <c r="A35583" s="80">
        <v>1123128</v>
      </c>
      <c r="B35583" s="91">
        <v>1125063</v>
      </c>
      <c r="C35583" s="88">
        <v>36469</v>
      </c>
    </row>
    <row r="35584" spans="1:3" x14ac:dyDescent="0.25">
      <c r="A35584" s="80">
        <v>1123129</v>
      </c>
      <c r="B35584" s="104" t="s">
        <v>236</v>
      </c>
      <c r="C35584" s="81" t="s">
        <v>236</v>
      </c>
    </row>
    <row r="35585" spans="1:3" x14ac:dyDescent="0.25">
      <c r="A35585" s="80">
        <v>1123130</v>
      </c>
      <c r="B35585" s="104" t="s">
        <v>236</v>
      </c>
      <c r="C35585" s="81" t="s">
        <v>236</v>
      </c>
    </row>
    <row r="35586" spans="1:3" x14ac:dyDescent="0.25">
      <c r="A35586" s="80">
        <v>1123131</v>
      </c>
      <c r="B35586" s="104" t="s">
        <v>236</v>
      </c>
      <c r="C35586" s="81" t="s">
        <v>236</v>
      </c>
    </row>
    <row r="35587" spans="1:3" x14ac:dyDescent="0.25">
      <c r="A35587" s="80">
        <v>1123132</v>
      </c>
      <c r="B35587" s="104" t="s">
        <v>236</v>
      </c>
      <c r="C35587" s="81" t="s">
        <v>236</v>
      </c>
    </row>
    <row r="35588" spans="1:3" x14ac:dyDescent="0.25">
      <c r="A35588" s="80">
        <v>1123133</v>
      </c>
      <c r="B35588" s="91">
        <v>1123797</v>
      </c>
      <c r="C35588" s="88">
        <v>36471</v>
      </c>
    </row>
    <row r="35589" spans="1:3" x14ac:dyDescent="0.25">
      <c r="A35589" s="80">
        <v>1123134</v>
      </c>
      <c r="B35589" s="104" t="s">
        <v>236</v>
      </c>
      <c r="C35589" s="88">
        <v>36472</v>
      </c>
    </row>
    <row r="35590" spans="1:3" x14ac:dyDescent="0.25">
      <c r="A35590" s="80">
        <v>1123135</v>
      </c>
      <c r="B35590" s="104" t="s">
        <v>236</v>
      </c>
      <c r="C35590" s="81" t="s">
        <v>236</v>
      </c>
    </row>
    <row r="35591" spans="1:3" x14ac:dyDescent="0.25">
      <c r="A35591" s="80">
        <v>1123136</v>
      </c>
      <c r="B35591" s="104" t="s">
        <v>236</v>
      </c>
      <c r="C35591" s="88">
        <v>36473</v>
      </c>
    </row>
    <row r="35592" spans="1:3" x14ac:dyDescent="0.25">
      <c r="A35592" s="80">
        <v>1123137</v>
      </c>
      <c r="B35592" s="104" t="s">
        <v>236</v>
      </c>
      <c r="C35592" s="88">
        <v>36474</v>
      </c>
    </row>
    <row r="35593" spans="1:3" x14ac:dyDescent="0.25">
      <c r="A35593" s="80">
        <v>1123138</v>
      </c>
      <c r="B35593" s="91">
        <v>1133458</v>
      </c>
      <c r="C35593" s="88">
        <v>36477</v>
      </c>
    </row>
    <row r="35594" spans="1:3" x14ac:dyDescent="0.25">
      <c r="A35594" s="80">
        <v>1123139</v>
      </c>
      <c r="B35594" s="104" t="s">
        <v>236</v>
      </c>
      <c r="C35594" s="88">
        <v>36479</v>
      </c>
    </row>
    <row r="35595" spans="1:3" x14ac:dyDescent="0.25">
      <c r="A35595" s="80">
        <v>1123140</v>
      </c>
      <c r="B35595" s="104" t="s">
        <v>236</v>
      </c>
      <c r="C35595" s="88">
        <v>36480</v>
      </c>
    </row>
    <row r="35596" spans="1:3" x14ac:dyDescent="0.25">
      <c r="A35596" s="80">
        <v>1123141</v>
      </c>
      <c r="B35596" s="104" t="s">
        <v>236</v>
      </c>
      <c r="C35596" s="88">
        <v>36481</v>
      </c>
    </row>
    <row r="35597" spans="1:3" x14ac:dyDescent="0.25">
      <c r="A35597" s="80">
        <v>1123142</v>
      </c>
      <c r="B35597" s="104" t="s">
        <v>236</v>
      </c>
      <c r="C35597" s="88">
        <v>36482</v>
      </c>
    </row>
    <row r="35598" spans="1:3" x14ac:dyDescent="0.25">
      <c r="A35598" s="80">
        <v>1123143</v>
      </c>
      <c r="B35598" s="104" t="s">
        <v>236</v>
      </c>
      <c r="C35598" s="88">
        <v>36483</v>
      </c>
    </row>
    <row r="35599" spans="1:3" x14ac:dyDescent="0.25">
      <c r="A35599" s="80">
        <v>1123144</v>
      </c>
      <c r="B35599" s="91">
        <v>1123798</v>
      </c>
      <c r="C35599" s="88">
        <v>36485</v>
      </c>
    </row>
    <row r="35600" spans="1:3" x14ac:dyDescent="0.25">
      <c r="A35600" s="80">
        <v>1123145</v>
      </c>
      <c r="B35600" s="104" t="s">
        <v>236</v>
      </c>
      <c r="C35600" s="88">
        <v>36486</v>
      </c>
    </row>
    <row r="35601" spans="1:3" x14ac:dyDescent="0.25">
      <c r="A35601" s="80">
        <v>1123146</v>
      </c>
      <c r="B35601" s="104" t="s">
        <v>236</v>
      </c>
      <c r="C35601" s="88">
        <v>36487</v>
      </c>
    </row>
    <row r="35602" spans="1:3" x14ac:dyDescent="0.25">
      <c r="A35602" s="80">
        <v>1123147</v>
      </c>
      <c r="B35602" s="91">
        <v>1125709</v>
      </c>
      <c r="C35602" s="88">
        <v>36489</v>
      </c>
    </row>
    <row r="35603" spans="1:3" x14ac:dyDescent="0.25">
      <c r="A35603" s="80">
        <v>1123148</v>
      </c>
      <c r="B35603" s="104" t="s">
        <v>236</v>
      </c>
      <c r="C35603" s="88">
        <v>36490</v>
      </c>
    </row>
    <row r="35604" spans="1:3" x14ac:dyDescent="0.25">
      <c r="A35604" s="80">
        <v>1123149</v>
      </c>
      <c r="B35604" s="104" t="s">
        <v>236</v>
      </c>
      <c r="C35604" s="81" t="s">
        <v>236</v>
      </c>
    </row>
    <row r="35605" spans="1:3" x14ac:dyDescent="0.25">
      <c r="A35605" s="80">
        <v>1123150</v>
      </c>
      <c r="B35605" s="104" t="s">
        <v>236</v>
      </c>
      <c r="C35605" s="81" t="s">
        <v>236</v>
      </c>
    </row>
    <row r="35606" spans="1:3" x14ac:dyDescent="0.25">
      <c r="A35606" s="80">
        <v>1123151</v>
      </c>
      <c r="B35606" s="104" t="s">
        <v>236</v>
      </c>
      <c r="C35606" s="88">
        <v>36491</v>
      </c>
    </row>
    <row r="35607" spans="1:3" x14ac:dyDescent="0.25">
      <c r="A35607" s="80">
        <v>1123152</v>
      </c>
      <c r="B35607" s="104" t="s">
        <v>236</v>
      </c>
      <c r="C35607" s="81" t="s">
        <v>236</v>
      </c>
    </row>
    <row r="35608" spans="1:3" x14ac:dyDescent="0.25">
      <c r="A35608" s="80">
        <v>1123153</v>
      </c>
      <c r="B35608" s="104" t="s">
        <v>236</v>
      </c>
      <c r="C35608" s="88">
        <v>36492</v>
      </c>
    </row>
    <row r="35609" spans="1:3" x14ac:dyDescent="0.25">
      <c r="A35609" s="80">
        <v>1123154</v>
      </c>
      <c r="B35609" s="104" t="s">
        <v>236</v>
      </c>
      <c r="C35609" s="81" t="s">
        <v>236</v>
      </c>
    </row>
    <row r="35610" spans="1:3" x14ac:dyDescent="0.25">
      <c r="A35610" s="80">
        <v>1123155</v>
      </c>
      <c r="B35610" s="104" t="s">
        <v>236</v>
      </c>
      <c r="C35610" s="81" t="s">
        <v>236</v>
      </c>
    </row>
    <row r="35611" spans="1:3" x14ac:dyDescent="0.25">
      <c r="A35611" s="80">
        <v>1123156</v>
      </c>
      <c r="B35611" s="104" t="s">
        <v>236</v>
      </c>
      <c r="C35611" s="81" t="s">
        <v>236</v>
      </c>
    </row>
    <row r="35612" spans="1:3" x14ac:dyDescent="0.25">
      <c r="A35612" s="80">
        <v>1123157</v>
      </c>
      <c r="B35612" s="104" t="s">
        <v>236</v>
      </c>
      <c r="C35612" s="81" t="s">
        <v>236</v>
      </c>
    </row>
    <row r="35613" spans="1:3" x14ac:dyDescent="0.25">
      <c r="A35613" s="80">
        <v>1123158</v>
      </c>
      <c r="B35613" s="91">
        <v>1123815</v>
      </c>
      <c r="C35613" s="88">
        <v>36494</v>
      </c>
    </row>
    <row r="35614" spans="1:3" x14ac:dyDescent="0.25">
      <c r="A35614" s="80">
        <v>1123162</v>
      </c>
      <c r="B35614" s="104" t="s">
        <v>236</v>
      </c>
      <c r="C35614" s="88">
        <v>36495</v>
      </c>
    </row>
    <row r="35615" spans="1:3" x14ac:dyDescent="0.25">
      <c r="A35615" s="80">
        <v>1123163</v>
      </c>
      <c r="B35615" s="104" t="s">
        <v>236</v>
      </c>
      <c r="C35615" s="88">
        <v>36496</v>
      </c>
    </row>
    <row r="35616" spans="1:3" x14ac:dyDescent="0.25">
      <c r="A35616" s="80">
        <v>1123164</v>
      </c>
      <c r="B35616" s="104" t="s">
        <v>236</v>
      </c>
      <c r="C35616" s="81" t="s">
        <v>236</v>
      </c>
    </row>
    <row r="35617" spans="1:3" x14ac:dyDescent="0.25">
      <c r="A35617" s="80">
        <v>1123165</v>
      </c>
      <c r="B35617" s="104" t="s">
        <v>236</v>
      </c>
      <c r="C35617" s="81" t="s">
        <v>236</v>
      </c>
    </row>
    <row r="35618" spans="1:3" x14ac:dyDescent="0.25">
      <c r="A35618" s="80">
        <v>1123166</v>
      </c>
      <c r="B35618" s="104" t="s">
        <v>236</v>
      </c>
      <c r="C35618" s="88">
        <v>36497</v>
      </c>
    </row>
    <row r="35619" spans="1:3" x14ac:dyDescent="0.25">
      <c r="A35619" s="80">
        <v>1123167</v>
      </c>
      <c r="B35619" s="104" t="s">
        <v>236</v>
      </c>
      <c r="C35619" s="88">
        <v>36498</v>
      </c>
    </row>
    <row r="35620" spans="1:3" x14ac:dyDescent="0.25">
      <c r="A35620" s="80">
        <v>1123168</v>
      </c>
      <c r="B35620" s="104" t="s">
        <v>236</v>
      </c>
      <c r="C35620" s="88">
        <v>36499</v>
      </c>
    </row>
    <row r="35621" spans="1:3" x14ac:dyDescent="0.25">
      <c r="A35621" s="80">
        <v>1123169</v>
      </c>
      <c r="B35621" s="104" t="s">
        <v>236</v>
      </c>
      <c r="C35621" s="88">
        <v>36501</v>
      </c>
    </row>
    <row r="35622" spans="1:3" x14ac:dyDescent="0.25">
      <c r="A35622" s="80">
        <v>1123170</v>
      </c>
      <c r="B35622" s="104" t="s">
        <v>236</v>
      </c>
      <c r="C35622" s="88">
        <v>36502</v>
      </c>
    </row>
    <row r="35623" spans="1:3" x14ac:dyDescent="0.25">
      <c r="A35623" s="80">
        <v>1123171</v>
      </c>
      <c r="B35623" s="104" t="s">
        <v>236</v>
      </c>
      <c r="C35623" s="88">
        <v>36503</v>
      </c>
    </row>
    <row r="35624" spans="1:3" x14ac:dyDescent="0.25">
      <c r="A35624" s="80">
        <v>1123172</v>
      </c>
      <c r="B35624" s="104" t="s">
        <v>236</v>
      </c>
      <c r="C35624" s="88">
        <v>36505</v>
      </c>
    </row>
    <row r="35625" spans="1:3" x14ac:dyDescent="0.25">
      <c r="A35625" s="80">
        <v>1123173</v>
      </c>
      <c r="B35625" s="104" t="s">
        <v>236</v>
      </c>
      <c r="C35625" s="88">
        <v>36506</v>
      </c>
    </row>
    <row r="35626" spans="1:3" x14ac:dyDescent="0.25">
      <c r="A35626" s="80">
        <v>1123174</v>
      </c>
      <c r="B35626" s="104" t="s">
        <v>236</v>
      </c>
      <c r="C35626" s="88">
        <v>36507</v>
      </c>
    </row>
    <row r="35627" spans="1:3" x14ac:dyDescent="0.25">
      <c r="A35627" s="80">
        <v>1123175</v>
      </c>
      <c r="B35627" s="104" t="s">
        <v>236</v>
      </c>
      <c r="C35627" s="88">
        <v>36509</v>
      </c>
    </row>
    <row r="35628" spans="1:3" x14ac:dyDescent="0.25">
      <c r="A35628" s="80">
        <v>1123176</v>
      </c>
      <c r="B35628" s="104" t="s">
        <v>236</v>
      </c>
      <c r="C35628" s="88">
        <v>36510</v>
      </c>
    </row>
    <row r="35629" spans="1:3" x14ac:dyDescent="0.25">
      <c r="A35629" s="80">
        <v>1123177</v>
      </c>
      <c r="B35629" s="104" t="s">
        <v>236</v>
      </c>
      <c r="C35629" s="88">
        <v>36513</v>
      </c>
    </row>
    <row r="35630" spans="1:3" x14ac:dyDescent="0.25">
      <c r="A35630" s="80">
        <v>1123178</v>
      </c>
      <c r="B35630" s="104" t="s">
        <v>236</v>
      </c>
      <c r="C35630" s="88">
        <v>36515</v>
      </c>
    </row>
    <row r="35631" spans="1:3" x14ac:dyDescent="0.25">
      <c r="A35631" s="80">
        <v>1123179</v>
      </c>
      <c r="B35631" s="104" t="s">
        <v>236</v>
      </c>
      <c r="C35631" s="88">
        <v>36516</v>
      </c>
    </row>
    <row r="35632" spans="1:3" x14ac:dyDescent="0.25">
      <c r="A35632" s="80">
        <v>1123180</v>
      </c>
      <c r="B35632" s="104" t="s">
        <v>236</v>
      </c>
      <c r="C35632" s="88">
        <v>36517</v>
      </c>
    </row>
    <row r="35633" spans="1:3" x14ac:dyDescent="0.25">
      <c r="A35633" s="80">
        <v>1123181</v>
      </c>
      <c r="B35633" s="104" t="s">
        <v>236</v>
      </c>
      <c r="C35633" s="88">
        <v>36518</v>
      </c>
    </row>
    <row r="35634" spans="1:3" x14ac:dyDescent="0.25">
      <c r="A35634" s="80">
        <v>1123182</v>
      </c>
      <c r="B35634" s="104" t="s">
        <v>236</v>
      </c>
      <c r="C35634" s="88">
        <v>36519</v>
      </c>
    </row>
    <row r="35635" spans="1:3" x14ac:dyDescent="0.25">
      <c r="A35635" s="80">
        <v>1123183</v>
      </c>
      <c r="B35635" s="91">
        <v>1123816</v>
      </c>
      <c r="C35635" s="88">
        <v>36520</v>
      </c>
    </row>
    <row r="35636" spans="1:3" x14ac:dyDescent="0.25">
      <c r="A35636" s="80">
        <v>1123184</v>
      </c>
      <c r="B35636" s="91">
        <v>1123817</v>
      </c>
      <c r="C35636" s="88">
        <v>36524</v>
      </c>
    </row>
    <row r="35637" spans="1:3" x14ac:dyDescent="0.25">
      <c r="A35637" s="80">
        <v>1123185</v>
      </c>
      <c r="B35637" s="91">
        <v>1123818</v>
      </c>
      <c r="C35637" s="88">
        <v>36525</v>
      </c>
    </row>
    <row r="35638" spans="1:3" x14ac:dyDescent="0.25">
      <c r="A35638" s="80">
        <v>1123186</v>
      </c>
      <c r="B35638" s="91">
        <v>1124691</v>
      </c>
      <c r="C35638" s="88">
        <v>36527</v>
      </c>
    </row>
    <row r="35639" spans="1:3" x14ac:dyDescent="0.25">
      <c r="A35639" s="80">
        <v>1123187</v>
      </c>
      <c r="B35639" s="91">
        <v>1125711</v>
      </c>
      <c r="C35639" s="88">
        <v>36530</v>
      </c>
    </row>
    <row r="35640" spans="1:3" x14ac:dyDescent="0.25">
      <c r="A35640" s="80">
        <v>1123188</v>
      </c>
      <c r="B35640" s="104" t="s">
        <v>236</v>
      </c>
      <c r="C35640" s="88">
        <v>36531</v>
      </c>
    </row>
    <row r="35641" spans="1:3" x14ac:dyDescent="0.25">
      <c r="A35641" s="80">
        <v>1123189</v>
      </c>
      <c r="B35641" s="104" t="s">
        <v>236</v>
      </c>
      <c r="C35641" s="88">
        <v>36532</v>
      </c>
    </row>
    <row r="35642" spans="1:3" x14ac:dyDescent="0.25">
      <c r="A35642" s="80">
        <v>1123190</v>
      </c>
      <c r="B35642" s="91">
        <v>1125731</v>
      </c>
      <c r="C35642" s="88">
        <v>36533</v>
      </c>
    </row>
    <row r="35643" spans="1:3" x14ac:dyDescent="0.25">
      <c r="A35643" s="80">
        <v>1123191</v>
      </c>
      <c r="B35643" s="104" t="s">
        <v>236</v>
      </c>
      <c r="C35643" s="88">
        <v>36534</v>
      </c>
    </row>
    <row r="35644" spans="1:3" x14ac:dyDescent="0.25">
      <c r="A35644" s="80">
        <v>1123192</v>
      </c>
      <c r="B35644" s="104" t="s">
        <v>236</v>
      </c>
      <c r="C35644" s="88">
        <v>36535</v>
      </c>
    </row>
    <row r="35645" spans="1:3" x14ac:dyDescent="0.25">
      <c r="A35645" s="80">
        <v>1123193</v>
      </c>
      <c r="B35645" s="104" t="s">
        <v>236</v>
      </c>
      <c r="C35645" s="88">
        <v>36537</v>
      </c>
    </row>
    <row r="35646" spans="1:3" x14ac:dyDescent="0.25">
      <c r="A35646" s="80">
        <v>1123194</v>
      </c>
      <c r="B35646" s="91">
        <v>1123197</v>
      </c>
      <c r="C35646" s="88">
        <v>36538</v>
      </c>
    </row>
    <row r="35647" spans="1:3" x14ac:dyDescent="0.25">
      <c r="A35647" s="80">
        <v>1123195</v>
      </c>
      <c r="B35647" s="104" t="s">
        <v>236</v>
      </c>
      <c r="C35647" s="81" t="s">
        <v>236</v>
      </c>
    </row>
    <row r="35648" spans="1:3" x14ac:dyDescent="0.25">
      <c r="A35648" s="80">
        <v>1123196</v>
      </c>
      <c r="B35648" s="104" t="s">
        <v>236</v>
      </c>
      <c r="C35648" s="88">
        <v>36540</v>
      </c>
    </row>
    <row r="35649" spans="1:3" x14ac:dyDescent="0.25">
      <c r="A35649" s="80">
        <v>1123198</v>
      </c>
      <c r="B35649" s="104" t="s">
        <v>236</v>
      </c>
      <c r="C35649" s="88">
        <v>36541</v>
      </c>
    </row>
    <row r="35650" spans="1:3" x14ac:dyDescent="0.25">
      <c r="A35650" s="80">
        <v>1123199</v>
      </c>
      <c r="B35650" s="104" t="s">
        <v>236</v>
      </c>
      <c r="C35650" s="88">
        <v>36542</v>
      </c>
    </row>
    <row r="35651" spans="1:3" x14ac:dyDescent="0.25">
      <c r="A35651" s="80">
        <v>1123200</v>
      </c>
      <c r="B35651" s="104" t="s">
        <v>236</v>
      </c>
      <c r="C35651" s="88">
        <v>36543</v>
      </c>
    </row>
    <row r="35652" spans="1:3" x14ac:dyDescent="0.25">
      <c r="A35652" s="80">
        <v>1123201</v>
      </c>
      <c r="B35652" s="104" t="s">
        <v>236</v>
      </c>
      <c r="C35652" s="81" t="s">
        <v>236</v>
      </c>
    </row>
    <row r="35653" spans="1:3" x14ac:dyDescent="0.25">
      <c r="A35653" s="80">
        <v>1123202</v>
      </c>
      <c r="B35653" s="104" t="s">
        <v>236</v>
      </c>
      <c r="C35653" s="88">
        <v>36544</v>
      </c>
    </row>
    <row r="35654" spans="1:3" x14ac:dyDescent="0.25">
      <c r="A35654" s="80">
        <v>1123203</v>
      </c>
      <c r="B35654" s="104" t="s">
        <v>236</v>
      </c>
      <c r="C35654" s="88">
        <v>36546</v>
      </c>
    </row>
    <row r="35655" spans="1:3" x14ac:dyDescent="0.25">
      <c r="A35655" s="80">
        <v>1123204</v>
      </c>
      <c r="B35655" s="91">
        <v>1123819</v>
      </c>
      <c r="C35655" s="88">
        <v>36547</v>
      </c>
    </row>
    <row r="35656" spans="1:3" x14ac:dyDescent="0.25">
      <c r="A35656" s="80">
        <v>1123205</v>
      </c>
      <c r="B35656" s="104" t="s">
        <v>236</v>
      </c>
      <c r="C35656" s="88">
        <v>36549</v>
      </c>
    </row>
    <row r="35657" spans="1:3" x14ac:dyDescent="0.25">
      <c r="A35657" s="80">
        <v>1123206</v>
      </c>
      <c r="B35657" s="104" t="s">
        <v>236</v>
      </c>
      <c r="C35657" s="88">
        <v>36550</v>
      </c>
    </row>
    <row r="35658" spans="1:3" x14ac:dyDescent="0.25">
      <c r="A35658" s="80">
        <v>1123207</v>
      </c>
      <c r="B35658" s="91">
        <v>1123820</v>
      </c>
      <c r="C35658" s="88">
        <v>36551</v>
      </c>
    </row>
    <row r="35659" spans="1:3" x14ac:dyDescent="0.25">
      <c r="A35659" s="80">
        <v>1123208</v>
      </c>
      <c r="B35659" s="104" t="s">
        <v>236</v>
      </c>
      <c r="C35659" s="88">
        <v>36553</v>
      </c>
    </row>
    <row r="35660" spans="1:3" x14ac:dyDescent="0.25">
      <c r="A35660" s="80">
        <v>1123209</v>
      </c>
      <c r="B35660" s="104" t="s">
        <v>236</v>
      </c>
      <c r="C35660" s="88">
        <v>36554</v>
      </c>
    </row>
    <row r="35661" spans="1:3" x14ac:dyDescent="0.25">
      <c r="A35661" s="80">
        <v>1123210</v>
      </c>
      <c r="B35661" s="91">
        <v>1125732</v>
      </c>
      <c r="C35661" s="88">
        <v>36555</v>
      </c>
    </row>
    <row r="35662" spans="1:3" x14ac:dyDescent="0.25">
      <c r="A35662" s="80">
        <v>1123211</v>
      </c>
      <c r="B35662" s="91">
        <v>1123821</v>
      </c>
      <c r="C35662" s="88">
        <v>36556</v>
      </c>
    </row>
    <row r="35663" spans="1:3" x14ac:dyDescent="0.25">
      <c r="A35663" s="80">
        <v>1123212</v>
      </c>
      <c r="B35663" s="91">
        <v>1123215</v>
      </c>
      <c r="C35663" s="88">
        <v>36557</v>
      </c>
    </row>
    <row r="35664" spans="1:3" x14ac:dyDescent="0.25">
      <c r="A35664" s="80">
        <v>1123213</v>
      </c>
      <c r="B35664" s="91">
        <v>1125733</v>
      </c>
      <c r="C35664" s="88">
        <v>36558</v>
      </c>
    </row>
    <row r="35665" spans="1:3" x14ac:dyDescent="0.25">
      <c r="A35665" s="80">
        <v>1123214</v>
      </c>
      <c r="B35665" s="104" t="s">
        <v>236</v>
      </c>
      <c r="C35665" s="81" t="s">
        <v>236</v>
      </c>
    </row>
    <row r="35666" spans="1:3" x14ac:dyDescent="0.25">
      <c r="A35666" s="80">
        <v>1123216</v>
      </c>
      <c r="B35666" s="104" t="s">
        <v>236</v>
      </c>
      <c r="C35666" s="88">
        <v>36559</v>
      </c>
    </row>
    <row r="35667" spans="1:3" x14ac:dyDescent="0.25">
      <c r="A35667" s="80">
        <v>1123217</v>
      </c>
      <c r="B35667" s="91">
        <v>1123822</v>
      </c>
      <c r="C35667" s="88">
        <v>36561</v>
      </c>
    </row>
    <row r="35668" spans="1:3" x14ac:dyDescent="0.25">
      <c r="A35668" s="80">
        <v>1123218</v>
      </c>
      <c r="B35668" s="104" t="s">
        <v>236</v>
      </c>
      <c r="C35668" s="81" t="s">
        <v>236</v>
      </c>
    </row>
    <row r="35669" spans="1:3" x14ac:dyDescent="0.25">
      <c r="A35669" s="80">
        <v>1123219</v>
      </c>
      <c r="B35669" s="104" t="s">
        <v>236</v>
      </c>
      <c r="C35669" s="81" t="s">
        <v>236</v>
      </c>
    </row>
    <row r="35670" spans="1:3" x14ac:dyDescent="0.25">
      <c r="A35670" s="80">
        <v>1123220</v>
      </c>
      <c r="B35670" s="104" t="s">
        <v>236</v>
      </c>
      <c r="C35670" s="81" t="s">
        <v>236</v>
      </c>
    </row>
    <row r="35671" spans="1:3" x14ac:dyDescent="0.25">
      <c r="A35671" s="80">
        <v>1123221</v>
      </c>
      <c r="B35671" s="104" t="s">
        <v>236</v>
      </c>
      <c r="C35671" s="81" t="s">
        <v>236</v>
      </c>
    </row>
    <row r="35672" spans="1:3" x14ac:dyDescent="0.25">
      <c r="A35672" s="80">
        <v>1123222</v>
      </c>
      <c r="B35672" s="104" t="s">
        <v>236</v>
      </c>
      <c r="C35672" s="81" t="s">
        <v>236</v>
      </c>
    </row>
    <row r="35673" spans="1:3" x14ac:dyDescent="0.25">
      <c r="A35673" s="80">
        <v>1123223</v>
      </c>
      <c r="B35673" s="91">
        <v>1123263</v>
      </c>
      <c r="C35673" s="88">
        <v>36562</v>
      </c>
    </row>
    <row r="35674" spans="1:3" x14ac:dyDescent="0.25">
      <c r="A35674" s="80">
        <v>1123224</v>
      </c>
      <c r="B35674" s="91">
        <v>1125608</v>
      </c>
      <c r="C35674" s="88">
        <v>36563</v>
      </c>
    </row>
    <row r="35675" spans="1:3" x14ac:dyDescent="0.25">
      <c r="A35675" s="80">
        <v>1123225</v>
      </c>
      <c r="B35675" s="104" t="s">
        <v>236</v>
      </c>
      <c r="C35675" s="88">
        <v>36565</v>
      </c>
    </row>
    <row r="35676" spans="1:3" x14ac:dyDescent="0.25">
      <c r="A35676" s="80">
        <v>1123226</v>
      </c>
      <c r="B35676" s="91">
        <v>1125244</v>
      </c>
      <c r="C35676" s="88">
        <v>36566</v>
      </c>
    </row>
    <row r="35677" spans="1:3" x14ac:dyDescent="0.25">
      <c r="A35677" s="80">
        <v>1123227</v>
      </c>
      <c r="B35677" s="104" t="s">
        <v>236</v>
      </c>
      <c r="C35677" s="88">
        <v>67532</v>
      </c>
    </row>
    <row r="35678" spans="1:3" x14ac:dyDescent="0.25">
      <c r="A35678" s="80">
        <v>1123228</v>
      </c>
      <c r="B35678" s="104" t="s">
        <v>236</v>
      </c>
      <c r="C35678" s="81" t="s">
        <v>236</v>
      </c>
    </row>
    <row r="35679" spans="1:3" x14ac:dyDescent="0.25">
      <c r="A35679" s="80">
        <v>1123229</v>
      </c>
      <c r="B35679" s="91">
        <v>1126701</v>
      </c>
      <c r="C35679" s="88">
        <v>36571</v>
      </c>
    </row>
    <row r="35680" spans="1:3" x14ac:dyDescent="0.25">
      <c r="A35680" s="80">
        <v>1123230</v>
      </c>
      <c r="B35680" s="91">
        <v>1126703</v>
      </c>
      <c r="C35680" s="88">
        <v>36572</v>
      </c>
    </row>
    <row r="35681" spans="1:3" x14ac:dyDescent="0.25">
      <c r="A35681" s="80">
        <v>1123231</v>
      </c>
      <c r="B35681" s="91">
        <v>1125734</v>
      </c>
      <c r="C35681" s="88">
        <v>36573</v>
      </c>
    </row>
    <row r="35682" spans="1:3" x14ac:dyDescent="0.25">
      <c r="A35682" s="80">
        <v>1123232</v>
      </c>
      <c r="B35682" s="104" t="s">
        <v>236</v>
      </c>
      <c r="C35682" s="88">
        <v>36574</v>
      </c>
    </row>
    <row r="35683" spans="1:3" x14ac:dyDescent="0.25">
      <c r="A35683" s="80">
        <v>1123233</v>
      </c>
      <c r="B35683" s="104" t="s">
        <v>236</v>
      </c>
      <c r="C35683" s="88">
        <v>36575</v>
      </c>
    </row>
    <row r="35684" spans="1:3" x14ac:dyDescent="0.25">
      <c r="A35684" s="80">
        <v>1123234</v>
      </c>
      <c r="B35684" s="104" t="s">
        <v>236</v>
      </c>
      <c r="C35684" s="81" t="s">
        <v>236</v>
      </c>
    </row>
    <row r="35685" spans="1:3" x14ac:dyDescent="0.25">
      <c r="A35685" s="80">
        <v>1123235</v>
      </c>
      <c r="B35685" s="104" t="s">
        <v>236</v>
      </c>
      <c r="C35685" s="81" t="s">
        <v>236</v>
      </c>
    </row>
    <row r="35686" spans="1:3" x14ac:dyDescent="0.25">
      <c r="A35686" s="80">
        <v>1123236</v>
      </c>
      <c r="B35686" s="104" t="s">
        <v>236</v>
      </c>
      <c r="C35686" s="88">
        <v>36576</v>
      </c>
    </row>
    <row r="35687" spans="1:3" x14ac:dyDescent="0.25">
      <c r="A35687" s="80">
        <v>1123237</v>
      </c>
      <c r="B35687" s="91">
        <v>1123825</v>
      </c>
      <c r="C35687" s="88">
        <v>36577</v>
      </c>
    </row>
    <row r="35688" spans="1:3" x14ac:dyDescent="0.25">
      <c r="A35688" s="80">
        <v>1123238</v>
      </c>
      <c r="B35688" s="104" t="s">
        <v>236</v>
      </c>
      <c r="C35688" s="81" t="s">
        <v>236</v>
      </c>
    </row>
    <row r="35689" spans="1:3" x14ac:dyDescent="0.25">
      <c r="A35689" s="80">
        <v>1123239</v>
      </c>
      <c r="B35689" s="104" t="s">
        <v>236</v>
      </c>
      <c r="C35689" s="81" t="s">
        <v>236</v>
      </c>
    </row>
    <row r="35690" spans="1:3" x14ac:dyDescent="0.25">
      <c r="A35690" s="80">
        <v>1123240</v>
      </c>
      <c r="B35690" s="104" t="s">
        <v>236</v>
      </c>
      <c r="C35690" s="81" t="s">
        <v>236</v>
      </c>
    </row>
    <row r="35691" spans="1:3" x14ac:dyDescent="0.25">
      <c r="A35691" s="80">
        <v>1123241</v>
      </c>
      <c r="B35691" s="104" t="s">
        <v>236</v>
      </c>
      <c r="C35691" s="88">
        <v>36580</v>
      </c>
    </row>
    <row r="35692" spans="1:3" x14ac:dyDescent="0.25">
      <c r="A35692" s="80">
        <v>1123242</v>
      </c>
      <c r="B35692" s="104" t="s">
        <v>236</v>
      </c>
      <c r="C35692" s="88">
        <v>36583</v>
      </c>
    </row>
    <row r="35693" spans="1:3" x14ac:dyDescent="0.25">
      <c r="A35693" s="80">
        <v>1123243</v>
      </c>
      <c r="B35693" s="104" t="s">
        <v>236</v>
      </c>
      <c r="C35693" s="88">
        <v>36584</v>
      </c>
    </row>
    <row r="35694" spans="1:3" x14ac:dyDescent="0.25">
      <c r="A35694" s="80">
        <v>1123244</v>
      </c>
      <c r="B35694" s="104" t="s">
        <v>236</v>
      </c>
      <c r="C35694" s="81" t="s">
        <v>236</v>
      </c>
    </row>
    <row r="35695" spans="1:3" x14ac:dyDescent="0.25">
      <c r="A35695" s="80">
        <v>1123245</v>
      </c>
      <c r="B35695" s="104" t="s">
        <v>236</v>
      </c>
      <c r="C35695" s="81" t="s">
        <v>236</v>
      </c>
    </row>
    <row r="35696" spans="1:3" x14ac:dyDescent="0.25">
      <c r="A35696" s="80">
        <v>1123246</v>
      </c>
      <c r="B35696" s="104" t="s">
        <v>236</v>
      </c>
      <c r="C35696" s="81" t="s">
        <v>236</v>
      </c>
    </row>
    <row r="35697" spans="1:3" x14ac:dyDescent="0.25">
      <c r="A35697" s="80">
        <v>1123247</v>
      </c>
      <c r="B35697" s="104" t="s">
        <v>236</v>
      </c>
      <c r="C35697" s="88">
        <v>36585</v>
      </c>
    </row>
    <row r="35698" spans="1:3" x14ac:dyDescent="0.25">
      <c r="A35698" s="80">
        <v>1123248</v>
      </c>
      <c r="B35698" s="104" t="s">
        <v>236</v>
      </c>
      <c r="C35698" s="81" t="s">
        <v>236</v>
      </c>
    </row>
    <row r="35699" spans="1:3" x14ac:dyDescent="0.25">
      <c r="A35699" s="80">
        <v>1123249</v>
      </c>
      <c r="B35699" s="104" t="s">
        <v>236</v>
      </c>
      <c r="C35699" s="81" t="s">
        <v>236</v>
      </c>
    </row>
    <row r="35700" spans="1:3" x14ac:dyDescent="0.25">
      <c r="A35700" s="80">
        <v>1123250</v>
      </c>
      <c r="B35700" s="91">
        <v>1126705</v>
      </c>
      <c r="C35700" s="88">
        <v>36586</v>
      </c>
    </row>
    <row r="35701" spans="1:3" x14ac:dyDescent="0.25">
      <c r="A35701" s="80">
        <v>1123251</v>
      </c>
      <c r="B35701" s="104" t="s">
        <v>236</v>
      </c>
      <c r="C35701" s="81" t="s">
        <v>236</v>
      </c>
    </row>
    <row r="35702" spans="1:3" x14ac:dyDescent="0.25">
      <c r="A35702" s="80">
        <v>1123252</v>
      </c>
      <c r="B35702" s="104" t="s">
        <v>236</v>
      </c>
      <c r="C35702" s="88">
        <v>36589</v>
      </c>
    </row>
    <row r="35703" spans="1:3" x14ac:dyDescent="0.25">
      <c r="A35703" s="80">
        <v>1123253</v>
      </c>
      <c r="B35703" s="91">
        <v>1123259</v>
      </c>
      <c r="C35703" s="88">
        <v>36587</v>
      </c>
    </row>
    <row r="35704" spans="1:3" x14ac:dyDescent="0.25">
      <c r="A35704" s="80">
        <v>1123254</v>
      </c>
      <c r="B35704" s="91">
        <v>1123792</v>
      </c>
      <c r="C35704" s="88">
        <v>36588</v>
      </c>
    </row>
    <row r="35705" spans="1:3" x14ac:dyDescent="0.25">
      <c r="A35705" s="80">
        <v>1123255</v>
      </c>
      <c r="B35705" s="91">
        <v>1123791</v>
      </c>
      <c r="C35705" s="88">
        <v>36590</v>
      </c>
    </row>
    <row r="35706" spans="1:3" x14ac:dyDescent="0.25">
      <c r="A35706" s="80">
        <v>1123256</v>
      </c>
      <c r="B35706" s="91">
        <v>1123790</v>
      </c>
      <c r="C35706" s="88">
        <v>36592</v>
      </c>
    </row>
    <row r="35707" spans="1:3" x14ac:dyDescent="0.25">
      <c r="A35707" s="80">
        <v>1123257</v>
      </c>
      <c r="B35707" s="91">
        <v>1123789</v>
      </c>
      <c r="C35707" s="88">
        <v>36595</v>
      </c>
    </row>
    <row r="35708" spans="1:3" x14ac:dyDescent="0.25">
      <c r="A35708" s="80">
        <v>1123258</v>
      </c>
      <c r="B35708" s="91">
        <v>1123781</v>
      </c>
      <c r="C35708" s="88">
        <v>36596</v>
      </c>
    </row>
    <row r="35709" spans="1:3" x14ac:dyDescent="0.25">
      <c r="A35709" s="80">
        <v>1123261</v>
      </c>
      <c r="B35709" s="104" t="s">
        <v>236</v>
      </c>
      <c r="C35709" s="81" t="s">
        <v>236</v>
      </c>
    </row>
    <row r="35710" spans="1:3" x14ac:dyDescent="0.25">
      <c r="A35710" s="80">
        <v>1123262</v>
      </c>
      <c r="B35710" s="104" t="s">
        <v>236</v>
      </c>
      <c r="C35710" s="81" t="s">
        <v>236</v>
      </c>
    </row>
    <row r="35711" spans="1:3" x14ac:dyDescent="0.25">
      <c r="A35711" s="80">
        <v>1123264</v>
      </c>
      <c r="B35711" s="104" t="s">
        <v>236</v>
      </c>
      <c r="C35711" s="81" t="s">
        <v>236</v>
      </c>
    </row>
    <row r="35712" spans="1:3" x14ac:dyDescent="0.25">
      <c r="A35712" s="80">
        <v>1123266</v>
      </c>
      <c r="B35712" s="104" t="s">
        <v>236</v>
      </c>
      <c r="C35712" s="81" t="s">
        <v>236</v>
      </c>
    </row>
    <row r="35713" spans="1:3" x14ac:dyDescent="0.25">
      <c r="A35713" s="80">
        <v>1123268</v>
      </c>
      <c r="B35713" s="91">
        <v>1125735</v>
      </c>
      <c r="C35713" s="88">
        <v>36599</v>
      </c>
    </row>
    <row r="35714" spans="1:3" x14ac:dyDescent="0.25">
      <c r="A35714" s="80">
        <v>1123269</v>
      </c>
      <c r="B35714" s="104" t="s">
        <v>236</v>
      </c>
      <c r="C35714" s="81" t="s">
        <v>236</v>
      </c>
    </row>
    <row r="35715" spans="1:3" x14ac:dyDescent="0.25">
      <c r="A35715" s="80">
        <v>1123270</v>
      </c>
      <c r="B35715" s="104" t="s">
        <v>236</v>
      </c>
      <c r="C35715" s="81" t="s">
        <v>236</v>
      </c>
    </row>
    <row r="35716" spans="1:3" x14ac:dyDescent="0.25">
      <c r="A35716" s="80">
        <v>1123271</v>
      </c>
      <c r="B35716" s="104" t="s">
        <v>236</v>
      </c>
      <c r="C35716" s="88">
        <v>36600</v>
      </c>
    </row>
    <row r="35717" spans="1:3" x14ac:dyDescent="0.25">
      <c r="A35717" s="80">
        <v>1123272</v>
      </c>
      <c r="B35717" s="104" t="s">
        <v>236</v>
      </c>
      <c r="C35717" s="88">
        <v>36604</v>
      </c>
    </row>
    <row r="35718" spans="1:3" x14ac:dyDescent="0.25">
      <c r="A35718" s="80">
        <v>1123273</v>
      </c>
      <c r="B35718" s="91">
        <v>1123550</v>
      </c>
      <c r="C35718" s="88">
        <v>36606</v>
      </c>
    </row>
    <row r="35719" spans="1:3" x14ac:dyDescent="0.25">
      <c r="A35719" s="80">
        <v>1123274</v>
      </c>
      <c r="B35719" s="104" t="s">
        <v>236</v>
      </c>
      <c r="C35719" s="88">
        <v>36607</v>
      </c>
    </row>
    <row r="35720" spans="1:3" x14ac:dyDescent="0.25">
      <c r="A35720" s="80">
        <v>1123275</v>
      </c>
      <c r="B35720" s="104" t="s">
        <v>236</v>
      </c>
      <c r="C35720" s="88">
        <v>36608</v>
      </c>
    </row>
    <row r="35721" spans="1:3" x14ac:dyDescent="0.25">
      <c r="A35721" s="80">
        <v>1123276</v>
      </c>
      <c r="B35721" s="104" t="s">
        <v>236</v>
      </c>
      <c r="C35721" s="88">
        <v>36611</v>
      </c>
    </row>
    <row r="35722" spans="1:3" x14ac:dyDescent="0.25">
      <c r="A35722" s="80">
        <v>1123277</v>
      </c>
      <c r="B35722" s="104" t="s">
        <v>236</v>
      </c>
      <c r="C35722" s="88">
        <v>36612</v>
      </c>
    </row>
    <row r="35723" spans="1:3" x14ac:dyDescent="0.25">
      <c r="A35723" s="80">
        <v>1123278</v>
      </c>
      <c r="B35723" s="104" t="s">
        <v>236</v>
      </c>
      <c r="C35723" s="88">
        <v>36613</v>
      </c>
    </row>
    <row r="35724" spans="1:3" x14ac:dyDescent="0.25">
      <c r="A35724" s="80">
        <v>1123279</v>
      </c>
      <c r="B35724" s="104" t="s">
        <v>236</v>
      </c>
      <c r="C35724" s="88">
        <v>36614</v>
      </c>
    </row>
    <row r="35725" spans="1:3" x14ac:dyDescent="0.25">
      <c r="A35725" s="80">
        <v>1123280</v>
      </c>
      <c r="B35725" s="104" t="s">
        <v>236</v>
      </c>
      <c r="C35725" s="88">
        <v>36616</v>
      </c>
    </row>
    <row r="35726" spans="1:3" x14ac:dyDescent="0.25">
      <c r="A35726" s="80">
        <v>1123281</v>
      </c>
      <c r="B35726" s="104" t="s">
        <v>236</v>
      </c>
      <c r="C35726" s="81" t="s">
        <v>236</v>
      </c>
    </row>
    <row r="35727" spans="1:3" x14ac:dyDescent="0.25">
      <c r="A35727" s="80">
        <v>1123282</v>
      </c>
      <c r="B35727" s="104" t="s">
        <v>236</v>
      </c>
      <c r="C35727" s="81" t="s">
        <v>236</v>
      </c>
    </row>
    <row r="35728" spans="1:3" x14ac:dyDescent="0.25">
      <c r="A35728" s="80">
        <v>1123283</v>
      </c>
      <c r="B35728" s="104" t="s">
        <v>236</v>
      </c>
      <c r="C35728" s="88">
        <v>36617</v>
      </c>
    </row>
    <row r="35729" spans="1:3" x14ac:dyDescent="0.25">
      <c r="A35729" s="80">
        <v>1123284</v>
      </c>
      <c r="B35729" s="104" t="s">
        <v>236</v>
      </c>
      <c r="C35729" s="88">
        <v>36618</v>
      </c>
    </row>
    <row r="35730" spans="1:3" x14ac:dyDescent="0.25">
      <c r="A35730" s="80">
        <v>1123285</v>
      </c>
      <c r="B35730" s="104" t="s">
        <v>236</v>
      </c>
      <c r="C35730" s="88">
        <v>36620</v>
      </c>
    </row>
    <row r="35731" spans="1:3" x14ac:dyDescent="0.25">
      <c r="A35731" s="80">
        <v>1123286</v>
      </c>
      <c r="B35731" s="104" t="s">
        <v>236</v>
      </c>
      <c r="C35731" s="88">
        <v>36621</v>
      </c>
    </row>
    <row r="35732" spans="1:3" x14ac:dyDescent="0.25">
      <c r="A35732" s="80">
        <v>1123287</v>
      </c>
      <c r="B35732" s="104" t="s">
        <v>236</v>
      </c>
      <c r="C35732" s="88">
        <v>36622</v>
      </c>
    </row>
    <row r="35733" spans="1:3" x14ac:dyDescent="0.25">
      <c r="A35733" s="80">
        <v>1123288</v>
      </c>
      <c r="B35733" s="104" t="s">
        <v>236</v>
      </c>
      <c r="C35733" s="88">
        <v>36626</v>
      </c>
    </row>
    <row r="35734" spans="1:3" x14ac:dyDescent="0.25">
      <c r="A35734" s="80">
        <v>1123289</v>
      </c>
      <c r="B35734" s="104" t="s">
        <v>236</v>
      </c>
      <c r="C35734" s="88">
        <v>36627</v>
      </c>
    </row>
    <row r="35735" spans="1:3" x14ac:dyDescent="0.25">
      <c r="A35735" s="80">
        <v>1123290</v>
      </c>
      <c r="B35735" s="104" t="s">
        <v>236</v>
      </c>
      <c r="C35735" s="88">
        <v>36630</v>
      </c>
    </row>
    <row r="35736" spans="1:3" x14ac:dyDescent="0.25">
      <c r="A35736" s="80">
        <v>1123291</v>
      </c>
      <c r="B35736" s="104" t="s">
        <v>236</v>
      </c>
      <c r="C35736" s="88">
        <v>36631</v>
      </c>
    </row>
    <row r="35737" spans="1:3" x14ac:dyDescent="0.25">
      <c r="A35737" s="80">
        <v>1123292</v>
      </c>
      <c r="B35737" s="104" t="s">
        <v>236</v>
      </c>
      <c r="C35737" s="88">
        <v>36632</v>
      </c>
    </row>
    <row r="35738" spans="1:3" x14ac:dyDescent="0.25">
      <c r="A35738" s="80">
        <v>1123293</v>
      </c>
      <c r="B35738" s="104" t="s">
        <v>236</v>
      </c>
      <c r="C35738" s="88">
        <v>36636</v>
      </c>
    </row>
    <row r="35739" spans="1:3" x14ac:dyDescent="0.25">
      <c r="A35739" s="80">
        <v>1123294</v>
      </c>
      <c r="B35739" s="104" t="s">
        <v>236</v>
      </c>
      <c r="C35739" s="88">
        <v>36640</v>
      </c>
    </row>
    <row r="35740" spans="1:3" x14ac:dyDescent="0.25">
      <c r="A35740" s="80">
        <v>1123295</v>
      </c>
      <c r="B35740" s="104" t="s">
        <v>236</v>
      </c>
      <c r="C35740" s="88">
        <v>55165</v>
      </c>
    </row>
    <row r="35741" spans="1:3" x14ac:dyDescent="0.25">
      <c r="A35741" s="80">
        <v>1123296</v>
      </c>
      <c r="B35741" s="104" t="s">
        <v>236</v>
      </c>
      <c r="C35741" s="81" t="s">
        <v>236</v>
      </c>
    </row>
    <row r="35742" spans="1:3" x14ac:dyDescent="0.25">
      <c r="A35742" s="80">
        <v>1123297</v>
      </c>
      <c r="B35742" s="104" t="s">
        <v>236</v>
      </c>
      <c r="C35742" s="88">
        <v>36641</v>
      </c>
    </row>
    <row r="35743" spans="1:3" x14ac:dyDescent="0.25">
      <c r="A35743" s="80">
        <v>1123298</v>
      </c>
      <c r="B35743" s="104" t="s">
        <v>236</v>
      </c>
      <c r="C35743" s="81" t="s">
        <v>236</v>
      </c>
    </row>
    <row r="35744" spans="1:3" x14ac:dyDescent="0.25">
      <c r="A35744" s="80">
        <v>1123299</v>
      </c>
      <c r="B35744" s="104" t="s">
        <v>236</v>
      </c>
      <c r="C35744" s="88">
        <v>36642</v>
      </c>
    </row>
    <row r="35745" spans="1:3" x14ac:dyDescent="0.25">
      <c r="A35745" s="80">
        <v>1123300</v>
      </c>
      <c r="B35745" s="104" t="s">
        <v>236</v>
      </c>
      <c r="C35745" s="88">
        <v>36643</v>
      </c>
    </row>
    <row r="35746" spans="1:3" x14ac:dyDescent="0.25">
      <c r="A35746" s="80">
        <v>1123301</v>
      </c>
      <c r="B35746" s="104" t="s">
        <v>236</v>
      </c>
      <c r="C35746" s="88">
        <v>36644</v>
      </c>
    </row>
    <row r="35747" spans="1:3" x14ac:dyDescent="0.25">
      <c r="A35747" s="80">
        <v>1123302</v>
      </c>
      <c r="B35747" s="104" t="s">
        <v>236</v>
      </c>
      <c r="C35747" s="88">
        <v>36645</v>
      </c>
    </row>
    <row r="35748" spans="1:3" x14ac:dyDescent="0.25">
      <c r="A35748" s="80">
        <v>1123303</v>
      </c>
      <c r="B35748" s="104" t="s">
        <v>236</v>
      </c>
      <c r="C35748" s="88">
        <v>36646</v>
      </c>
    </row>
    <row r="35749" spans="1:3" x14ac:dyDescent="0.25">
      <c r="A35749" s="80">
        <v>1123304</v>
      </c>
      <c r="B35749" s="104" t="s">
        <v>236</v>
      </c>
      <c r="C35749" s="88">
        <v>36647</v>
      </c>
    </row>
    <row r="35750" spans="1:3" x14ac:dyDescent="0.25">
      <c r="A35750" s="80">
        <v>1123305</v>
      </c>
      <c r="B35750" s="104" t="s">
        <v>236</v>
      </c>
      <c r="C35750" s="88">
        <v>36648</v>
      </c>
    </row>
    <row r="35751" spans="1:3" x14ac:dyDescent="0.25">
      <c r="A35751" s="80">
        <v>1123306</v>
      </c>
      <c r="B35751" s="104" t="s">
        <v>236</v>
      </c>
      <c r="C35751" s="88">
        <v>36650</v>
      </c>
    </row>
    <row r="35752" spans="1:3" x14ac:dyDescent="0.25">
      <c r="A35752" s="80">
        <v>1123307</v>
      </c>
      <c r="B35752" s="104" t="s">
        <v>236</v>
      </c>
      <c r="C35752" s="88">
        <v>36651</v>
      </c>
    </row>
    <row r="35753" spans="1:3" x14ac:dyDescent="0.25">
      <c r="A35753" s="80">
        <v>1123308</v>
      </c>
      <c r="B35753" s="104" t="s">
        <v>236</v>
      </c>
      <c r="C35753" s="88">
        <v>36652</v>
      </c>
    </row>
    <row r="35754" spans="1:3" x14ac:dyDescent="0.25">
      <c r="A35754" s="80">
        <v>1123309</v>
      </c>
      <c r="B35754" s="104" t="s">
        <v>236</v>
      </c>
      <c r="C35754" s="88">
        <v>36653</v>
      </c>
    </row>
    <row r="35755" spans="1:3" x14ac:dyDescent="0.25">
      <c r="A35755" s="80">
        <v>1123310</v>
      </c>
      <c r="B35755" s="104" t="s">
        <v>236</v>
      </c>
      <c r="C35755" s="88">
        <v>36655</v>
      </c>
    </row>
    <row r="35756" spans="1:3" x14ac:dyDescent="0.25">
      <c r="A35756" s="80">
        <v>1123311</v>
      </c>
      <c r="B35756" s="104" t="s">
        <v>236</v>
      </c>
      <c r="C35756" s="88">
        <v>36656</v>
      </c>
    </row>
    <row r="35757" spans="1:3" x14ac:dyDescent="0.25">
      <c r="A35757" s="80">
        <v>1123312</v>
      </c>
      <c r="B35757" s="104" t="s">
        <v>236</v>
      </c>
      <c r="C35757" s="88">
        <v>36657</v>
      </c>
    </row>
    <row r="35758" spans="1:3" x14ac:dyDescent="0.25">
      <c r="A35758" s="80">
        <v>1123313</v>
      </c>
      <c r="B35758" s="104" t="s">
        <v>236</v>
      </c>
      <c r="C35758" s="88">
        <v>36660</v>
      </c>
    </row>
    <row r="35759" spans="1:3" x14ac:dyDescent="0.25">
      <c r="A35759" s="80">
        <v>1123314</v>
      </c>
      <c r="B35759" s="104" t="s">
        <v>236</v>
      </c>
      <c r="C35759" s="88">
        <v>36661</v>
      </c>
    </row>
    <row r="35760" spans="1:3" x14ac:dyDescent="0.25">
      <c r="A35760" s="80">
        <v>1123315</v>
      </c>
      <c r="B35760" s="91">
        <v>1125736</v>
      </c>
      <c r="C35760" s="88">
        <v>36662</v>
      </c>
    </row>
    <row r="35761" spans="1:3" x14ac:dyDescent="0.25">
      <c r="A35761" s="80">
        <v>1123317</v>
      </c>
      <c r="B35761" s="104" t="s">
        <v>236</v>
      </c>
      <c r="C35761" s="81" t="s">
        <v>236</v>
      </c>
    </row>
    <row r="35762" spans="1:3" x14ac:dyDescent="0.25">
      <c r="A35762" s="80">
        <v>1123318</v>
      </c>
      <c r="B35762" s="93">
        <v>1123341</v>
      </c>
      <c r="C35762" s="88">
        <v>36663</v>
      </c>
    </row>
    <row r="35763" spans="1:3" x14ac:dyDescent="0.25">
      <c r="A35763" s="80">
        <v>1123319</v>
      </c>
      <c r="B35763" s="91">
        <v>1153743</v>
      </c>
      <c r="C35763" s="88">
        <v>36665</v>
      </c>
    </row>
    <row r="35764" spans="1:3" x14ac:dyDescent="0.25">
      <c r="A35764" s="80">
        <v>1123320</v>
      </c>
      <c r="B35764" s="104" t="s">
        <v>236</v>
      </c>
      <c r="C35764" s="88">
        <v>36666</v>
      </c>
    </row>
    <row r="35765" spans="1:3" x14ac:dyDescent="0.25">
      <c r="A35765" s="80">
        <v>1123321</v>
      </c>
      <c r="B35765" s="104" t="s">
        <v>236</v>
      </c>
      <c r="C35765" s="88">
        <v>36672</v>
      </c>
    </row>
    <row r="35766" spans="1:3" x14ac:dyDescent="0.25">
      <c r="A35766" s="80">
        <v>1123322</v>
      </c>
      <c r="B35766" s="104" t="s">
        <v>236</v>
      </c>
      <c r="C35766" s="81" t="s">
        <v>236</v>
      </c>
    </row>
    <row r="35767" spans="1:3" x14ac:dyDescent="0.25">
      <c r="A35767" s="80">
        <v>1123323</v>
      </c>
      <c r="B35767" s="104" t="s">
        <v>236</v>
      </c>
      <c r="C35767" s="81" t="s">
        <v>236</v>
      </c>
    </row>
    <row r="35768" spans="1:3" x14ac:dyDescent="0.25">
      <c r="A35768" s="80">
        <v>1123324</v>
      </c>
      <c r="B35768" s="104" t="s">
        <v>236</v>
      </c>
      <c r="C35768" s="81" t="s">
        <v>236</v>
      </c>
    </row>
    <row r="35769" spans="1:3" x14ac:dyDescent="0.25">
      <c r="A35769" s="80">
        <v>1123325</v>
      </c>
      <c r="B35769" s="104" t="s">
        <v>236</v>
      </c>
      <c r="C35769" s="88">
        <v>36673</v>
      </c>
    </row>
    <row r="35770" spans="1:3" x14ac:dyDescent="0.25">
      <c r="A35770" s="80">
        <v>1123326</v>
      </c>
      <c r="B35770" s="104" t="s">
        <v>236</v>
      </c>
      <c r="C35770" s="81" t="s">
        <v>236</v>
      </c>
    </row>
    <row r="35771" spans="1:3" x14ac:dyDescent="0.25">
      <c r="A35771" s="80">
        <v>1123327</v>
      </c>
      <c r="B35771" s="91">
        <v>1143257</v>
      </c>
      <c r="C35771" s="88">
        <v>41153</v>
      </c>
    </row>
    <row r="35772" spans="1:3" x14ac:dyDescent="0.25">
      <c r="A35772" s="80">
        <v>1123328</v>
      </c>
      <c r="B35772" s="104" t="s">
        <v>236</v>
      </c>
      <c r="C35772" s="81" t="s">
        <v>236</v>
      </c>
    </row>
    <row r="35773" spans="1:3" x14ac:dyDescent="0.25">
      <c r="A35773" s="80">
        <v>1123329</v>
      </c>
      <c r="B35773" s="91">
        <v>1126241</v>
      </c>
      <c r="C35773" s="88">
        <v>70393</v>
      </c>
    </row>
    <row r="35774" spans="1:3" x14ac:dyDescent="0.25">
      <c r="A35774" s="80">
        <v>1123330</v>
      </c>
      <c r="B35774" s="91">
        <v>1123780</v>
      </c>
      <c r="C35774" s="88">
        <v>36675</v>
      </c>
    </row>
    <row r="35775" spans="1:3" x14ac:dyDescent="0.25">
      <c r="A35775" s="80">
        <v>1123332</v>
      </c>
      <c r="B35775" s="104" t="s">
        <v>236</v>
      </c>
      <c r="C35775" s="81" t="s">
        <v>236</v>
      </c>
    </row>
    <row r="35776" spans="1:3" x14ac:dyDescent="0.25">
      <c r="A35776" s="80">
        <v>1123333</v>
      </c>
      <c r="B35776" s="104" t="s">
        <v>236</v>
      </c>
      <c r="C35776" s="81" t="s">
        <v>236</v>
      </c>
    </row>
    <row r="35777" spans="1:3" x14ac:dyDescent="0.25">
      <c r="A35777" s="80">
        <v>1123334</v>
      </c>
      <c r="B35777" s="104" t="s">
        <v>236</v>
      </c>
      <c r="C35777" s="81" t="s">
        <v>236</v>
      </c>
    </row>
    <row r="35778" spans="1:3" x14ac:dyDescent="0.25">
      <c r="A35778" s="80">
        <v>1123335</v>
      </c>
      <c r="B35778" s="104" t="s">
        <v>236</v>
      </c>
      <c r="C35778" s="81" t="s">
        <v>236</v>
      </c>
    </row>
    <row r="35779" spans="1:3" x14ac:dyDescent="0.25">
      <c r="A35779" s="80">
        <v>1123336</v>
      </c>
      <c r="B35779" s="91">
        <v>1123779</v>
      </c>
      <c r="C35779" s="88">
        <v>36679</v>
      </c>
    </row>
    <row r="35780" spans="1:3" x14ac:dyDescent="0.25">
      <c r="A35780" s="80">
        <v>1123338</v>
      </c>
      <c r="B35780" s="104" t="s">
        <v>236</v>
      </c>
      <c r="C35780" s="88">
        <v>36681</v>
      </c>
    </row>
    <row r="35781" spans="1:3" x14ac:dyDescent="0.25">
      <c r="A35781" s="80">
        <v>1123339</v>
      </c>
      <c r="B35781" s="104" t="s">
        <v>236</v>
      </c>
      <c r="C35781" s="88">
        <v>36711</v>
      </c>
    </row>
    <row r="35782" spans="1:3" x14ac:dyDescent="0.25">
      <c r="A35782" s="80">
        <v>1123340</v>
      </c>
      <c r="B35782" s="91">
        <v>1123342</v>
      </c>
      <c r="C35782" s="88">
        <v>36684</v>
      </c>
    </row>
    <row r="35783" spans="1:3" x14ac:dyDescent="0.25">
      <c r="A35783" s="80">
        <v>1123343</v>
      </c>
      <c r="B35783" s="104" t="s">
        <v>236</v>
      </c>
      <c r="C35783" s="88">
        <v>36686</v>
      </c>
    </row>
    <row r="35784" spans="1:3" x14ac:dyDescent="0.25">
      <c r="A35784" s="80">
        <v>1123344</v>
      </c>
      <c r="B35784" s="104" t="s">
        <v>236</v>
      </c>
      <c r="C35784" s="88">
        <v>36688</v>
      </c>
    </row>
    <row r="35785" spans="1:3" x14ac:dyDescent="0.25">
      <c r="A35785" s="80">
        <v>1123345</v>
      </c>
      <c r="B35785" s="104" t="s">
        <v>236</v>
      </c>
      <c r="C35785" s="88">
        <v>36689</v>
      </c>
    </row>
    <row r="35786" spans="1:3" x14ac:dyDescent="0.25">
      <c r="A35786" s="80">
        <v>1123346</v>
      </c>
      <c r="B35786" s="104" t="s">
        <v>236</v>
      </c>
      <c r="C35786" s="81" t="s">
        <v>236</v>
      </c>
    </row>
    <row r="35787" spans="1:3" x14ac:dyDescent="0.25">
      <c r="A35787" s="80">
        <v>1123347</v>
      </c>
      <c r="B35787" s="104" t="s">
        <v>236</v>
      </c>
      <c r="C35787" s="88">
        <v>36691</v>
      </c>
    </row>
    <row r="35788" spans="1:3" x14ac:dyDescent="0.25">
      <c r="A35788" s="80">
        <v>1123348</v>
      </c>
      <c r="B35788" s="104" t="s">
        <v>236</v>
      </c>
      <c r="C35788" s="81" t="s">
        <v>236</v>
      </c>
    </row>
    <row r="35789" spans="1:3" x14ac:dyDescent="0.25">
      <c r="A35789" s="80">
        <v>1123349</v>
      </c>
      <c r="B35789" s="104" t="s">
        <v>236</v>
      </c>
      <c r="C35789" s="81" t="s">
        <v>236</v>
      </c>
    </row>
    <row r="35790" spans="1:3" x14ac:dyDescent="0.25">
      <c r="A35790" s="80">
        <v>1123350</v>
      </c>
      <c r="B35790" s="104" t="s">
        <v>236</v>
      </c>
      <c r="C35790" s="88">
        <v>36692</v>
      </c>
    </row>
    <row r="35791" spans="1:3" x14ac:dyDescent="0.25">
      <c r="A35791" s="80">
        <v>1123351</v>
      </c>
      <c r="B35791" s="91">
        <v>1123778</v>
      </c>
      <c r="C35791" s="88">
        <v>36694</v>
      </c>
    </row>
    <row r="35792" spans="1:3" x14ac:dyDescent="0.25">
      <c r="A35792" s="80">
        <v>1123352</v>
      </c>
      <c r="B35792" s="104" t="s">
        <v>236</v>
      </c>
      <c r="C35792" s="88">
        <v>36695</v>
      </c>
    </row>
    <row r="35793" spans="1:3" x14ac:dyDescent="0.25">
      <c r="A35793" s="80">
        <v>1123353</v>
      </c>
      <c r="B35793" s="91">
        <v>1123777</v>
      </c>
      <c r="C35793" s="88">
        <v>36700</v>
      </c>
    </row>
    <row r="35794" spans="1:3" x14ac:dyDescent="0.25">
      <c r="A35794" s="80">
        <v>1123354</v>
      </c>
      <c r="B35794" s="104" t="s">
        <v>236</v>
      </c>
      <c r="C35794" s="81" t="s">
        <v>236</v>
      </c>
    </row>
    <row r="35795" spans="1:3" x14ac:dyDescent="0.25">
      <c r="A35795" s="80">
        <v>1123355</v>
      </c>
      <c r="B35795" s="91">
        <v>1123776</v>
      </c>
      <c r="C35795" s="88">
        <v>36701</v>
      </c>
    </row>
    <row r="35796" spans="1:3" x14ac:dyDescent="0.25">
      <c r="A35796" s="80">
        <v>1123356</v>
      </c>
      <c r="B35796" s="91">
        <v>1123775</v>
      </c>
      <c r="C35796" s="88">
        <v>36703</v>
      </c>
    </row>
    <row r="35797" spans="1:3" x14ac:dyDescent="0.25">
      <c r="A35797" s="80">
        <v>1123357</v>
      </c>
      <c r="B35797" s="104" t="s">
        <v>236</v>
      </c>
      <c r="C35797" s="81" t="s">
        <v>236</v>
      </c>
    </row>
    <row r="35798" spans="1:3" x14ac:dyDescent="0.25">
      <c r="A35798" s="80">
        <v>1123358</v>
      </c>
      <c r="B35798" s="104" t="s">
        <v>236</v>
      </c>
      <c r="C35798" s="81" t="s">
        <v>236</v>
      </c>
    </row>
    <row r="35799" spans="1:3" x14ac:dyDescent="0.25">
      <c r="A35799" s="80">
        <v>1123359</v>
      </c>
      <c r="B35799" s="104" t="s">
        <v>236</v>
      </c>
      <c r="C35799" s="81" t="s">
        <v>236</v>
      </c>
    </row>
    <row r="35800" spans="1:3" x14ac:dyDescent="0.25">
      <c r="A35800" s="80">
        <v>1123360</v>
      </c>
      <c r="B35800" s="104" t="s">
        <v>236</v>
      </c>
      <c r="C35800" s="81" t="s">
        <v>236</v>
      </c>
    </row>
    <row r="35801" spans="1:3" x14ac:dyDescent="0.25">
      <c r="A35801" s="80">
        <v>1123361</v>
      </c>
      <c r="B35801" s="104" t="s">
        <v>236</v>
      </c>
      <c r="C35801" s="88">
        <v>36705</v>
      </c>
    </row>
    <row r="35802" spans="1:3" x14ac:dyDescent="0.25">
      <c r="A35802" s="80">
        <v>1123362</v>
      </c>
      <c r="B35802" s="104" t="s">
        <v>236</v>
      </c>
      <c r="C35802" s="88">
        <v>36706</v>
      </c>
    </row>
    <row r="35803" spans="1:3" x14ac:dyDescent="0.25">
      <c r="A35803" s="80">
        <v>1123363</v>
      </c>
      <c r="B35803" s="104" t="s">
        <v>236</v>
      </c>
      <c r="C35803" s="81" t="s">
        <v>236</v>
      </c>
    </row>
    <row r="35804" spans="1:3" x14ac:dyDescent="0.25">
      <c r="A35804" s="80">
        <v>1123364</v>
      </c>
      <c r="B35804" s="104" t="s">
        <v>236</v>
      </c>
      <c r="C35804" s="81" t="s">
        <v>236</v>
      </c>
    </row>
    <row r="35805" spans="1:3" x14ac:dyDescent="0.25">
      <c r="A35805" s="80">
        <v>1123368</v>
      </c>
      <c r="B35805" s="104" t="s">
        <v>236</v>
      </c>
      <c r="C35805" s="88">
        <v>36708</v>
      </c>
    </row>
    <row r="35806" spans="1:3" x14ac:dyDescent="0.25">
      <c r="A35806" s="80">
        <v>1123369</v>
      </c>
      <c r="B35806" s="104" t="s">
        <v>236</v>
      </c>
      <c r="C35806" s="88">
        <v>36710</v>
      </c>
    </row>
    <row r="35807" spans="1:3" x14ac:dyDescent="0.25">
      <c r="A35807" s="80">
        <v>1123370</v>
      </c>
      <c r="B35807" s="104" t="s">
        <v>236</v>
      </c>
      <c r="C35807" s="81" t="s">
        <v>236</v>
      </c>
    </row>
    <row r="35808" spans="1:3" x14ac:dyDescent="0.25">
      <c r="A35808" s="80">
        <v>1123371</v>
      </c>
      <c r="B35808" s="104" t="s">
        <v>236</v>
      </c>
      <c r="C35808" s="81" t="s">
        <v>236</v>
      </c>
    </row>
    <row r="35809" spans="1:3" x14ac:dyDescent="0.25">
      <c r="A35809" s="80">
        <v>1123372</v>
      </c>
      <c r="B35809" s="104" t="s">
        <v>236</v>
      </c>
      <c r="C35809" s="81" t="s">
        <v>236</v>
      </c>
    </row>
    <row r="35810" spans="1:3" x14ac:dyDescent="0.25">
      <c r="A35810" s="80">
        <v>1123373</v>
      </c>
      <c r="B35810" s="104" t="s">
        <v>236</v>
      </c>
      <c r="C35810" s="81" t="s">
        <v>236</v>
      </c>
    </row>
    <row r="35811" spans="1:3" x14ac:dyDescent="0.25">
      <c r="A35811" s="80">
        <v>1123374</v>
      </c>
      <c r="B35811" s="104" t="s">
        <v>236</v>
      </c>
      <c r="C35811" s="81" t="s">
        <v>236</v>
      </c>
    </row>
    <row r="35812" spans="1:3" x14ac:dyDescent="0.25">
      <c r="A35812" s="80">
        <v>1123375</v>
      </c>
      <c r="B35812" s="104" t="s">
        <v>236</v>
      </c>
      <c r="C35812" s="88">
        <v>36713</v>
      </c>
    </row>
    <row r="35813" spans="1:3" x14ac:dyDescent="0.25">
      <c r="A35813" s="80">
        <v>1123376</v>
      </c>
      <c r="B35813" s="104" t="s">
        <v>236</v>
      </c>
      <c r="C35813" s="88">
        <v>36714</v>
      </c>
    </row>
    <row r="35814" spans="1:3" x14ac:dyDescent="0.25">
      <c r="A35814" s="80">
        <v>1123377</v>
      </c>
      <c r="B35814" s="104" t="s">
        <v>236</v>
      </c>
      <c r="C35814" s="88">
        <v>36715</v>
      </c>
    </row>
    <row r="35815" spans="1:3" x14ac:dyDescent="0.25">
      <c r="A35815" s="80">
        <v>1123378</v>
      </c>
      <c r="B35815" s="104" t="s">
        <v>236</v>
      </c>
      <c r="C35815" s="81" t="s">
        <v>236</v>
      </c>
    </row>
    <row r="35816" spans="1:3" x14ac:dyDescent="0.25">
      <c r="A35816" s="80">
        <v>1123379</v>
      </c>
      <c r="B35816" s="104" t="s">
        <v>236</v>
      </c>
      <c r="C35816" s="81" t="s">
        <v>236</v>
      </c>
    </row>
    <row r="35817" spans="1:3" x14ac:dyDescent="0.25">
      <c r="A35817" s="80">
        <v>1123380</v>
      </c>
      <c r="B35817" s="104" t="s">
        <v>236</v>
      </c>
      <c r="C35817" s="81" t="s">
        <v>236</v>
      </c>
    </row>
    <row r="35818" spans="1:3" x14ac:dyDescent="0.25">
      <c r="A35818" s="80">
        <v>1123381</v>
      </c>
      <c r="B35818" s="104" t="s">
        <v>236</v>
      </c>
      <c r="C35818" s="81" t="s">
        <v>236</v>
      </c>
    </row>
    <row r="35819" spans="1:3" x14ac:dyDescent="0.25">
      <c r="A35819" s="80">
        <v>1123382</v>
      </c>
      <c r="B35819" s="104" t="s">
        <v>236</v>
      </c>
      <c r="C35819" s="81" t="s">
        <v>236</v>
      </c>
    </row>
    <row r="35820" spans="1:3" x14ac:dyDescent="0.25">
      <c r="A35820" s="80">
        <v>1123383</v>
      </c>
      <c r="B35820" s="104" t="s">
        <v>236</v>
      </c>
      <c r="C35820" s="88">
        <v>36716</v>
      </c>
    </row>
    <row r="35821" spans="1:3" x14ac:dyDescent="0.25">
      <c r="A35821" s="80">
        <v>1123384</v>
      </c>
      <c r="B35821" s="104" t="s">
        <v>236</v>
      </c>
      <c r="C35821" s="81" t="s">
        <v>236</v>
      </c>
    </row>
    <row r="35822" spans="1:3" x14ac:dyDescent="0.25">
      <c r="A35822" s="80">
        <v>1123385</v>
      </c>
      <c r="B35822" s="104" t="s">
        <v>236</v>
      </c>
      <c r="C35822" s="81" t="s">
        <v>236</v>
      </c>
    </row>
    <row r="35823" spans="1:3" x14ac:dyDescent="0.25">
      <c r="A35823" s="80">
        <v>1123387</v>
      </c>
      <c r="B35823" s="104" t="s">
        <v>236</v>
      </c>
      <c r="C35823" s="81" t="s">
        <v>236</v>
      </c>
    </row>
    <row r="35824" spans="1:3" x14ac:dyDescent="0.25">
      <c r="A35824" s="80">
        <v>1123388</v>
      </c>
      <c r="B35824" s="104" t="s">
        <v>236</v>
      </c>
      <c r="C35824" s="81" t="s">
        <v>236</v>
      </c>
    </row>
    <row r="35825" spans="1:3" x14ac:dyDescent="0.25">
      <c r="A35825" s="80">
        <v>1123389</v>
      </c>
      <c r="B35825" s="104" t="s">
        <v>236</v>
      </c>
      <c r="C35825" s="81" t="s">
        <v>236</v>
      </c>
    </row>
    <row r="35826" spans="1:3" x14ac:dyDescent="0.25">
      <c r="A35826" s="80">
        <v>1123390</v>
      </c>
      <c r="B35826" s="104" t="s">
        <v>236</v>
      </c>
      <c r="C35826" s="88">
        <v>36717</v>
      </c>
    </row>
    <row r="35827" spans="1:3" x14ac:dyDescent="0.25">
      <c r="A35827" s="80">
        <v>1123391</v>
      </c>
      <c r="B35827" s="104" t="s">
        <v>236</v>
      </c>
      <c r="C35827" s="81" t="s">
        <v>236</v>
      </c>
    </row>
    <row r="35828" spans="1:3" x14ac:dyDescent="0.25">
      <c r="A35828" s="80">
        <v>1123392</v>
      </c>
      <c r="B35828" s="104" t="s">
        <v>236</v>
      </c>
      <c r="C35828" s="81" t="s">
        <v>236</v>
      </c>
    </row>
    <row r="35829" spans="1:3" x14ac:dyDescent="0.25">
      <c r="A35829" s="80">
        <v>1123395</v>
      </c>
      <c r="B35829" s="91">
        <v>1125737</v>
      </c>
      <c r="C35829" s="88">
        <v>36720</v>
      </c>
    </row>
    <row r="35830" spans="1:3" x14ac:dyDescent="0.25">
      <c r="A35830" s="80">
        <v>1123397</v>
      </c>
      <c r="B35830" s="104" t="s">
        <v>236</v>
      </c>
      <c r="C35830" s="88">
        <v>36723</v>
      </c>
    </row>
    <row r="35831" spans="1:3" x14ac:dyDescent="0.25">
      <c r="A35831" s="80">
        <v>1123398</v>
      </c>
      <c r="B35831" s="104" t="s">
        <v>236</v>
      </c>
      <c r="C35831" s="88">
        <v>36724</v>
      </c>
    </row>
    <row r="35832" spans="1:3" x14ac:dyDescent="0.25">
      <c r="A35832" s="80">
        <v>1123399</v>
      </c>
      <c r="B35832" s="104" t="s">
        <v>236</v>
      </c>
      <c r="C35832" s="81" t="s">
        <v>236</v>
      </c>
    </row>
    <row r="35833" spans="1:3" x14ac:dyDescent="0.25">
      <c r="A35833" s="80">
        <v>1123400</v>
      </c>
      <c r="B35833" s="91">
        <v>1123773</v>
      </c>
      <c r="C35833" s="88">
        <v>36725</v>
      </c>
    </row>
    <row r="35834" spans="1:3" x14ac:dyDescent="0.25">
      <c r="A35834" s="80">
        <v>1123401</v>
      </c>
      <c r="B35834" s="91">
        <v>1123772</v>
      </c>
      <c r="C35834" s="88">
        <v>36727</v>
      </c>
    </row>
    <row r="35835" spans="1:3" x14ac:dyDescent="0.25">
      <c r="A35835" s="80">
        <v>1123402</v>
      </c>
      <c r="B35835" s="104" t="s">
        <v>236</v>
      </c>
      <c r="C35835" s="88">
        <v>36728</v>
      </c>
    </row>
    <row r="35836" spans="1:3" x14ac:dyDescent="0.25">
      <c r="A35836" s="80">
        <v>1123403</v>
      </c>
      <c r="B35836" s="104" t="s">
        <v>236</v>
      </c>
      <c r="C35836" s="81" t="s">
        <v>236</v>
      </c>
    </row>
    <row r="35837" spans="1:3" x14ac:dyDescent="0.25">
      <c r="A35837" s="80">
        <v>1123404</v>
      </c>
      <c r="B35837" s="91">
        <v>1123769</v>
      </c>
      <c r="C35837" s="88">
        <v>36730</v>
      </c>
    </row>
    <row r="35838" spans="1:3" x14ac:dyDescent="0.25">
      <c r="A35838" s="80">
        <v>1123405</v>
      </c>
      <c r="B35838" s="104" t="s">
        <v>236</v>
      </c>
      <c r="C35838" s="81" t="s">
        <v>236</v>
      </c>
    </row>
    <row r="35839" spans="1:3" x14ac:dyDescent="0.25">
      <c r="A35839" s="80">
        <v>1123407</v>
      </c>
      <c r="B35839" s="104" t="s">
        <v>236</v>
      </c>
      <c r="C35839" s="81" t="s">
        <v>236</v>
      </c>
    </row>
    <row r="35840" spans="1:3" x14ac:dyDescent="0.25">
      <c r="A35840" s="80">
        <v>1123408</v>
      </c>
      <c r="B35840" s="104" t="s">
        <v>236</v>
      </c>
      <c r="C35840" s="88">
        <v>36731</v>
      </c>
    </row>
    <row r="35841" spans="1:3" x14ac:dyDescent="0.25">
      <c r="A35841" s="80">
        <v>1123409</v>
      </c>
      <c r="B35841" s="104" t="s">
        <v>236</v>
      </c>
      <c r="C35841" s="81" t="s">
        <v>236</v>
      </c>
    </row>
    <row r="35842" spans="1:3" x14ac:dyDescent="0.25">
      <c r="A35842" s="80">
        <v>1123410</v>
      </c>
      <c r="B35842" s="104" t="s">
        <v>236</v>
      </c>
      <c r="C35842" s="81" t="s">
        <v>236</v>
      </c>
    </row>
    <row r="35843" spans="1:3" x14ac:dyDescent="0.25">
      <c r="A35843" s="80">
        <v>1123411</v>
      </c>
      <c r="B35843" s="91">
        <v>1123768</v>
      </c>
      <c r="C35843" s="88">
        <v>36732</v>
      </c>
    </row>
    <row r="35844" spans="1:3" x14ac:dyDescent="0.25">
      <c r="A35844" s="80">
        <v>1123412</v>
      </c>
      <c r="B35844" s="104" t="s">
        <v>236</v>
      </c>
      <c r="C35844" s="81" t="s">
        <v>236</v>
      </c>
    </row>
    <row r="35845" spans="1:3" x14ac:dyDescent="0.25">
      <c r="A35845" s="80">
        <v>1123414</v>
      </c>
      <c r="B35845" s="91">
        <v>1126706</v>
      </c>
      <c r="C35845" s="88">
        <v>36733</v>
      </c>
    </row>
    <row r="35846" spans="1:3" x14ac:dyDescent="0.25">
      <c r="A35846" s="80">
        <v>1123415</v>
      </c>
      <c r="B35846" s="91">
        <v>1134112</v>
      </c>
      <c r="C35846" s="88">
        <v>36749</v>
      </c>
    </row>
    <row r="35847" spans="1:3" x14ac:dyDescent="0.25">
      <c r="A35847" s="80">
        <v>1123416</v>
      </c>
      <c r="B35847" s="104" t="s">
        <v>236</v>
      </c>
      <c r="C35847" s="88">
        <v>36736</v>
      </c>
    </row>
    <row r="35848" spans="1:3" x14ac:dyDescent="0.25">
      <c r="A35848" s="80">
        <v>1123417</v>
      </c>
      <c r="B35848" s="91">
        <v>1123767</v>
      </c>
      <c r="C35848" s="88">
        <v>36738</v>
      </c>
    </row>
    <row r="35849" spans="1:3" x14ac:dyDescent="0.25">
      <c r="A35849" s="80">
        <v>1123418</v>
      </c>
      <c r="B35849" s="91">
        <v>1123766</v>
      </c>
      <c r="C35849" s="88">
        <v>36740</v>
      </c>
    </row>
    <row r="35850" spans="1:3" x14ac:dyDescent="0.25">
      <c r="A35850" s="80">
        <v>1123419</v>
      </c>
      <c r="B35850" s="104" t="s">
        <v>236</v>
      </c>
      <c r="C35850" s="88">
        <v>36741</v>
      </c>
    </row>
    <row r="35851" spans="1:3" x14ac:dyDescent="0.25">
      <c r="A35851" s="80">
        <v>1123420</v>
      </c>
      <c r="B35851" s="91">
        <v>1123764</v>
      </c>
      <c r="C35851" s="88">
        <v>36742</v>
      </c>
    </row>
    <row r="35852" spans="1:3" x14ac:dyDescent="0.25">
      <c r="A35852" s="80">
        <v>1123421</v>
      </c>
      <c r="B35852" s="91">
        <v>1123763</v>
      </c>
      <c r="C35852" s="88">
        <v>36744</v>
      </c>
    </row>
    <row r="35853" spans="1:3" x14ac:dyDescent="0.25">
      <c r="A35853" s="80">
        <v>1123422</v>
      </c>
      <c r="B35853" s="91">
        <v>1123762</v>
      </c>
      <c r="C35853" s="88">
        <v>36746</v>
      </c>
    </row>
    <row r="35854" spans="1:3" x14ac:dyDescent="0.25">
      <c r="A35854" s="80">
        <v>1123423</v>
      </c>
      <c r="B35854" s="91">
        <v>1123760</v>
      </c>
      <c r="C35854" s="88">
        <v>36747</v>
      </c>
    </row>
    <row r="35855" spans="1:3" x14ac:dyDescent="0.25">
      <c r="A35855" s="80">
        <v>1123424</v>
      </c>
      <c r="B35855" s="91">
        <v>1126708</v>
      </c>
      <c r="C35855" s="88">
        <v>36750</v>
      </c>
    </row>
    <row r="35856" spans="1:3" x14ac:dyDescent="0.25">
      <c r="A35856" s="80">
        <v>1123425</v>
      </c>
      <c r="B35856" s="104" t="s">
        <v>236</v>
      </c>
      <c r="C35856" s="88">
        <v>36751</v>
      </c>
    </row>
    <row r="35857" spans="1:3" x14ac:dyDescent="0.25">
      <c r="A35857" s="80">
        <v>1123426</v>
      </c>
      <c r="B35857" s="91">
        <v>1123551</v>
      </c>
      <c r="C35857" s="88">
        <v>36752</v>
      </c>
    </row>
    <row r="35858" spans="1:3" x14ac:dyDescent="0.25">
      <c r="A35858" s="80">
        <v>1123427</v>
      </c>
      <c r="B35858" s="91">
        <v>1123552</v>
      </c>
      <c r="C35858" s="88">
        <v>36754</v>
      </c>
    </row>
    <row r="35859" spans="1:3" x14ac:dyDescent="0.25">
      <c r="A35859" s="80">
        <v>1123428</v>
      </c>
      <c r="B35859" s="104" t="s">
        <v>236</v>
      </c>
      <c r="C35859" s="88">
        <v>36755</v>
      </c>
    </row>
    <row r="35860" spans="1:3" x14ac:dyDescent="0.25">
      <c r="A35860" s="80">
        <v>1123429</v>
      </c>
      <c r="B35860" s="104" t="s">
        <v>236</v>
      </c>
      <c r="C35860" s="88">
        <v>36756</v>
      </c>
    </row>
    <row r="35861" spans="1:3" x14ac:dyDescent="0.25">
      <c r="A35861" s="80">
        <v>1123430</v>
      </c>
      <c r="B35861" s="104" t="s">
        <v>236</v>
      </c>
      <c r="C35861" s="88">
        <v>36757</v>
      </c>
    </row>
    <row r="35862" spans="1:3" x14ac:dyDescent="0.25">
      <c r="A35862" s="80">
        <v>1123431</v>
      </c>
      <c r="B35862" s="104" t="s">
        <v>236</v>
      </c>
      <c r="C35862" s="88">
        <v>36759</v>
      </c>
    </row>
    <row r="35863" spans="1:3" x14ac:dyDescent="0.25">
      <c r="A35863" s="80">
        <v>1123432</v>
      </c>
      <c r="B35863" s="104" t="s">
        <v>236</v>
      </c>
      <c r="C35863" s="88">
        <v>36760</v>
      </c>
    </row>
    <row r="35864" spans="1:3" x14ac:dyDescent="0.25">
      <c r="A35864" s="80">
        <v>1123433</v>
      </c>
      <c r="B35864" s="104" t="s">
        <v>236</v>
      </c>
      <c r="C35864" s="88">
        <v>36761</v>
      </c>
    </row>
    <row r="35865" spans="1:3" x14ac:dyDescent="0.25">
      <c r="A35865" s="80">
        <v>1123434</v>
      </c>
      <c r="B35865" s="104" t="s">
        <v>236</v>
      </c>
      <c r="C35865" s="88">
        <v>36762</v>
      </c>
    </row>
    <row r="35866" spans="1:3" x14ac:dyDescent="0.25">
      <c r="A35866" s="80">
        <v>1123435</v>
      </c>
      <c r="B35866" s="104" t="s">
        <v>236</v>
      </c>
      <c r="C35866" s="88">
        <v>36764</v>
      </c>
    </row>
    <row r="35867" spans="1:3" x14ac:dyDescent="0.25">
      <c r="A35867" s="80">
        <v>1123436</v>
      </c>
      <c r="B35867" s="104" t="s">
        <v>236</v>
      </c>
      <c r="C35867" s="88">
        <v>36765</v>
      </c>
    </row>
    <row r="35868" spans="1:3" x14ac:dyDescent="0.25">
      <c r="A35868" s="80">
        <v>1123437</v>
      </c>
      <c r="B35868" s="104" t="s">
        <v>236</v>
      </c>
      <c r="C35868" s="88">
        <v>36767</v>
      </c>
    </row>
    <row r="35869" spans="1:3" x14ac:dyDescent="0.25">
      <c r="A35869" s="80">
        <v>1123438</v>
      </c>
      <c r="B35869" s="104" t="s">
        <v>236</v>
      </c>
      <c r="C35869" s="88">
        <v>36768</v>
      </c>
    </row>
    <row r="35870" spans="1:3" x14ac:dyDescent="0.25">
      <c r="A35870" s="80">
        <v>1123439</v>
      </c>
      <c r="B35870" s="104" t="s">
        <v>236</v>
      </c>
      <c r="C35870" s="88">
        <v>36769</v>
      </c>
    </row>
    <row r="35871" spans="1:3" x14ac:dyDescent="0.25">
      <c r="A35871" s="80">
        <v>1123440</v>
      </c>
      <c r="B35871" s="104" t="s">
        <v>236</v>
      </c>
      <c r="C35871" s="88">
        <v>36770</v>
      </c>
    </row>
    <row r="35872" spans="1:3" x14ac:dyDescent="0.25">
      <c r="A35872" s="80">
        <v>1123441</v>
      </c>
      <c r="B35872" s="104" t="s">
        <v>236</v>
      </c>
      <c r="C35872" s="88">
        <v>36771</v>
      </c>
    </row>
    <row r="35873" spans="1:3" x14ac:dyDescent="0.25">
      <c r="A35873" s="80">
        <v>1123442</v>
      </c>
      <c r="B35873" s="104" t="s">
        <v>236</v>
      </c>
      <c r="C35873" s="88">
        <v>36772</v>
      </c>
    </row>
    <row r="35874" spans="1:3" x14ac:dyDescent="0.25">
      <c r="A35874" s="80">
        <v>1123443</v>
      </c>
      <c r="B35874" s="104" t="s">
        <v>236</v>
      </c>
      <c r="C35874" s="88">
        <v>36774</v>
      </c>
    </row>
    <row r="35875" spans="1:3" x14ac:dyDescent="0.25">
      <c r="A35875" s="80">
        <v>1123444</v>
      </c>
      <c r="B35875" s="91">
        <v>1123449</v>
      </c>
      <c r="C35875" s="88">
        <v>36775</v>
      </c>
    </row>
    <row r="35876" spans="1:3" x14ac:dyDescent="0.25">
      <c r="A35876" s="80">
        <v>1123445</v>
      </c>
      <c r="B35876" s="104" t="s">
        <v>236</v>
      </c>
      <c r="C35876" s="88">
        <v>56924</v>
      </c>
    </row>
    <row r="35877" spans="1:3" x14ac:dyDescent="0.25">
      <c r="A35877" s="80">
        <v>1123446</v>
      </c>
      <c r="B35877" s="91">
        <v>1123452</v>
      </c>
      <c r="C35877" s="88">
        <v>36776</v>
      </c>
    </row>
    <row r="35878" spans="1:3" x14ac:dyDescent="0.25">
      <c r="A35878" s="80">
        <v>1123447</v>
      </c>
      <c r="B35878" s="91">
        <v>1123943</v>
      </c>
      <c r="C35878" s="88">
        <v>1105</v>
      </c>
    </row>
    <row r="35879" spans="1:3" x14ac:dyDescent="0.25">
      <c r="A35879" s="80">
        <v>1123451</v>
      </c>
      <c r="B35879" s="104" t="s">
        <v>236</v>
      </c>
      <c r="C35879" s="88">
        <v>36778</v>
      </c>
    </row>
    <row r="35880" spans="1:3" x14ac:dyDescent="0.25">
      <c r="A35880" s="80">
        <v>1123453</v>
      </c>
      <c r="B35880" s="104" t="s">
        <v>236</v>
      </c>
      <c r="C35880" s="88">
        <v>36779</v>
      </c>
    </row>
    <row r="35881" spans="1:3" x14ac:dyDescent="0.25">
      <c r="A35881" s="80">
        <v>1123454</v>
      </c>
      <c r="B35881" s="104" t="s">
        <v>236</v>
      </c>
      <c r="C35881" s="88">
        <v>36780</v>
      </c>
    </row>
    <row r="35882" spans="1:3" x14ac:dyDescent="0.25">
      <c r="A35882" s="80">
        <v>1123455</v>
      </c>
      <c r="B35882" s="104" t="s">
        <v>236</v>
      </c>
      <c r="C35882" s="88">
        <v>36781</v>
      </c>
    </row>
    <row r="35883" spans="1:3" x14ac:dyDescent="0.25">
      <c r="A35883" s="80">
        <v>1123456</v>
      </c>
      <c r="B35883" s="104" t="s">
        <v>236</v>
      </c>
      <c r="C35883" s="81" t="s">
        <v>236</v>
      </c>
    </row>
    <row r="35884" spans="1:3" x14ac:dyDescent="0.25">
      <c r="A35884" s="80">
        <v>1123458</v>
      </c>
      <c r="B35884" s="104" t="s">
        <v>236</v>
      </c>
      <c r="C35884" s="81" t="s">
        <v>236</v>
      </c>
    </row>
    <row r="35885" spans="1:3" x14ac:dyDescent="0.25">
      <c r="A35885" s="80">
        <v>1123459</v>
      </c>
      <c r="B35885" s="104" t="s">
        <v>236</v>
      </c>
      <c r="C35885" s="88">
        <v>36869</v>
      </c>
    </row>
    <row r="35886" spans="1:3" x14ac:dyDescent="0.25">
      <c r="A35886" s="80">
        <v>1123460</v>
      </c>
      <c r="B35886" s="104" t="s">
        <v>236</v>
      </c>
      <c r="C35886" s="88">
        <v>36783</v>
      </c>
    </row>
    <row r="35887" spans="1:3" x14ac:dyDescent="0.25">
      <c r="A35887" s="80">
        <v>1123476</v>
      </c>
      <c r="B35887" s="104" t="s">
        <v>236</v>
      </c>
      <c r="C35887" s="81" t="s">
        <v>236</v>
      </c>
    </row>
    <row r="35888" spans="1:3" x14ac:dyDescent="0.25">
      <c r="A35888" s="80">
        <v>1123483</v>
      </c>
      <c r="B35888" s="104" t="s">
        <v>236</v>
      </c>
      <c r="C35888" s="81" t="s">
        <v>236</v>
      </c>
    </row>
    <row r="35889" spans="1:3" x14ac:dyDescent="0.25">
      <c r="A35889" s="80">
        <v>1123484</v>
      </c>
      <c r="B35889" s="104" t="s">
        <v>236</v>
      </c>
      <c r="C35889" s="81" t="s">
        <v>236</v>
      </c>
    </row>
    <row r="35890" spans="1:3" x14ac:dyDescent="0.25">
      <c r="A35890" s="80">
        <v>1123485</v>
      </c>
      <c r="B35890" s="104" t="s">
        <v>236</v>
      </c>
      <c r="C35890" s="88">
        <v>36784</v>
      </c>
    </row>
    <row r="35891" spans="1:3" x14ac:dyDescent="0.25">
      <c r="A35891" s="80">
        <v>1123486</v>
      </c>
      <c r="B35891" s="104" t="s">
        <v>236</v>
      </c>
      <c r="C35891" s="81" t="s">
        <v>236</v>
      </c>
    </row>
    <row r="35892" spans="1:3" x14ac:dyDescent="0.25">
      <c r="A35892" s="80">
        <v>1123487</v>
      </c>
      <c r="B35892" s="104" t="s">
        <v>236</v>
      </c>
      <c r="C35892" s="81" t="s">
        <v>236</v>
      </c>
    </row>
    <row r="35893" spans="1:3" x14ac:dyDescent="0.25">
      <c r="A35893" s="80">
        <v>1123488</v>
      </c>
      <c r="B35893" s="104" t="s">
        <v>236</v>
      </c>
      <c r="C35893" s="81" t="s">
        <v>236</v>
      </c>
    </row>
    <row r="35894" spans="1:3" x14ac:dyDescent="0.25">
      <c r="A35894" s="80">
        <v>1123492</v>
      </c>
      <c r="B35894" s="104" t="s">
        <v>236</v>
      </c>
      <c r="C35894" s="88">
        <v>36785</v>
      </c>
    </row>
    <row r="35895" spans="1:3" x14ac:dyDescent="0.25">
      <c r="A35895" s="80">
        <v>1123494</v>
      </c>
      <c r="B35895" s="104" t="s">
        <v>236</v>
      </c>
      <c r="C35895" s="88">
        <v>36787</v>
      </c>
    </row>
    <row r="35896" spans="1:3" x14ac:dyDescent="0.25">
      <c r="A35896" s="80">
        <v>1123495</v>
      </c>
      <c r="B35896" s="104" t="s">
        <v>236</v>
      </c>
      <c r="C35896" s="88">
        <v>36786</v>
      </c>
    </row>
    <row r="35897" spans="1:3" x14ac:dyDescent="0.25">
      <c r="A35897" s="80">
        <v>1123500</v>
      </c>
      <c r="B35897" s="104" t="s">
        <v>236</v>
      </c>
      <c r="C35897" s="88">
        <v>36788</v>
      </c>
    </row>
    <row r="35898" spans="1:3" x14ac:dyDescent="0.25">
      <c r="A35898" s="80">
        <v>1123502</v>
      </c>
      <c r="B35898" s="104" t="s">
        <v>236</v>
      </c>
      <c r="C35898" s="81" t="s">
        <v>236</v>
      </c>
    </row>
    <row r="35899" spans="1:3" x14ac:dyDescent="0.25">
      <c r="A35899" s="80">
        <v>1123504</v>
      </c>
      <c r="B35899" s="104" t="s">
        <v>236</v>
      </c>
      <c r="C35899" s="88">
        <v>36789</v>
      </c>
    </row>
    <row r="35900" spans="1:3" x14ac:dyDescent="0.25">
      <c r="A35900" s="80">
        <v>1123505</v>
      </c>
      <c r="B35900" s="104" t="s">
        <v>236</v>
      </c>
      <c r="C35900" s="88">
        <v>27479</v>
      </c>
    </row>
    <row r="35901" spans="1:3" x14ac:dyDescent="0.25">
      <c r="A35901" s="80">
        <v>1123506</v>
      </c>
      <c r="B35901" s="104" t="s">
        <v>236</v>
      </c>
      <c r="C35901" s="81" t="s">
        <v>236</v>
      </c>
    </row>
    <row r="35902" spans="1:3" x14ac:dyDescent="0.25">
      <c r="A35902" s="80">
        <v>1123507</v>
      </c>
      <c r="B35902" s="104" t="s">
        <v>236</v>
      </c>
      <c r="C35902" s="88">
        <v>36790</v>
      </c>
    </row>
    <row r="35903" spans="1:3" x14ac:dyDescent="0.25">
      <c r="A35903" s="80">
        <v>1123509</v>
      </c>
      <c r="B35903" s="104" t="s">
        <v>236</v>
      </c>
      <c r="C35903" s="88">
        <v>36794</v>
      </c>
    </row>
    <row r="35904" spans="1:3" x14ac:dyDescent="0.25">
      <c r="A35904" s="80">
        <v>1123510</v>
      </c>
      <c r="B35904" s="104" t="s">
        <v>236</v>
      </c>
      <c r="C35904" s="88">
        <v>36796</v>
      </c>
    </row>
    <row r="35905" spans="1:3" x14ac:dyDescent="0.25">
      <c r="A35905" s="80">
        <v>1123511</v>
      </c>
      <c r="B35905" s="104" t="s">
        <v>236</v>
      </c>
      <c r="C35905" s="88">
        <v>36798</v>
      </c>
    </row>
    <row r="35906" spans="1:3" x14ac:dyDescent="0.25">
      <c r="A35906" s="80">
        <v>1123512</v>
      </c>
      <c r="B35906" s="104" t="s">
        <v>236</v>
      </c>
      <c r="C35906" s="88">
        <v>36799</v>
      </c>
    </row>
    <row r="35907" spans="1:3" x14ac:dyDescent="0.25">
      <c r="A35907" s="80">
        <v>1123513</v>
      </c>
      <c r="B35907" s="104" t="s">
        <v>236</v>
      </c>
      <c r="C35907" s="88">
        <v>36800</v>
      </c>
    </row>
    <row r="35908" spans="1:3" x14ac:dyDescent="0.25">
      <c r="A35908" s="80">
        <v>1123514</v>
      </c>
      <c r="B35908" s="104" t="s">
        <v>236</v>
      </c>
      <c r="C35908" s="88">
        <v>36801</v>
      </c>
    </row>
    <row r="35909" spans="1:3" x14ac:dyDescent="0.25">
      <c r="A35909" s="80">
        <v>1123515</v>
      </c>
      <c r="B35909" s="104" t="s">
        <v>236</v>
      </c>
      <c r="C35909" s="81" t="s">
        <v>236</v>
      </c>
    </row>
    <row r="35910" spans="1:3" x14ac:dyDescent="0.25">
      <c r="A35910" s="80">
        <v>1123516</v>
      </c>
      <c r="B35910" s="104" t="s">
        <v>236</v>
      </c>
      <c r="C35910" s="81" t="s">
        <v>236</v>
      </c>
    </row>
    <row r="35911" spans="1:3" x14ac:dyDescent="0.25">
      <c r="A35911" s="80">
        <v>1123517</v>
      </c>
      <c r="B35911" s="104" t="s">
        <v>236</v>
      </c>
      <c r="C35911" s="88">
        <v>36802</v>
      </c>
    </row>
    <row r="35912" spans="1:3" x14ac:dyDescent="0.25">
      <c r="A35912" s="80">
        <v>1123519</v>
      </c>
      <c r="B35912" s="104" t="s">
        <v>236</v>
      </c>
      <c r="C35912" s="81" t="s">
        <v>236</v>
      </c>
    </row>
    <row r="35913" spans="1:3" x14ac:dyDescent="0.25">
      <c r="A35913" s="80">
        <v>1123520</v>
      </c>
      <c r="B35913" s="104" t="s">
        <v>236</v>
      </c>
      <c r="C35913" s="81" t="s">
        <v>236</v>
      </c>
    </row>
    <row r="35914" spans="1:3" x14ac:dyDescent="0.25">
      <c r="A35914" s="80">
        <v>1123521</v>
      </c>
      <c r="B35914" s="104" t="s">
        <v>236</v>
      </c>
      <c r="C35914" s="81" t="s">
        <v>236</v>
      </c>
    </row>
    <row r="35915" spans="1:3" x14ac:dyDescent="0.25">
      <c r="A35915" s="80">
        <v>1123522</v>
      </c>
      <c r="B35915" s="104" t="s">
        <v>236</v>
      </c>
      <c r="C35915" s="88">
        <v>36806</v>
      </c>
    </row>
    <row r="35916" spans="1:3" x14ac:dyDescent="0.25">
      <c r="A35916" s="80">
        <v>1123523</v>
      </c>
      <c r="B35916" s="104" t="s">
        <v>236</v>
      </c>
      <c r="C35916" s="88">
        <v>36807</v>
      </c>
    </row>
    <row r="35917" spans="1:3" x14ac:dyDescent="0.25">
      <c r="A35917" s="80">
        <v>1123524</v>
      </c>
      <c r="B35917" s="104" t="s">
        <v>236</v>
      </c>
      <c r="C35917" s="88">
        <v>36808</v>
      </c>
    </row>
    <row r="35918" spans="1:3" x14ac:dyDescent="0.25">
      <c r="A35918" s="80">
        <v>1123525</v>
      </c>
      <c r="B35918" s="104" t="s">
        <v>236</v>
      </c>
      <c r="C35918" s="81" t="s">
        <v>236</v>
      </c>
    </row>
    <row r="35919" spans="1:3" x14ac:dyDescent="0.25">
      <c r="A35919" s="80">
        <v>1123526</v>
      </c>
      <c r="B35919" s="104" t="s">
        <v>236</v>
      </c>
      <c r="C35919" s="88">
        <v>71740</v>
      </c>
    </row>
    <row r="35920" spans="1:3" x14ac:dyDescent="0.25">
      <c r="A35920" s="80">
        <v>1123529</v>
      </c>
      <c r="B35920" s="104" t="s">
        <v>236</v>
      </c>
      <c r="C35920" s="88">
        <v>36809</v>
      </c>
    </row>
    <row r="35921" spans="1:3" x14ac:dyDescent="0.25">
      <c r="A35921" s="80">
        <v>1123531</v>
      </c>
      <c r="B35921" s="104" t="s">
        <v>236</v>
      </c>
      <c r="C35921" s="88">
        <v>64442</v>
      </c>
    </row>
    <row r="35922" spans="1:3" x14ac:dyDescent="0.25">
      <c r="A35922" s="80">
        <v>1123540</v>
      </c>
      <c r="B35922" s="104" t="s">
        <v>236</v>
      </c>
      <c r="C35922" s="88">
        <v>36811</v>
      </c>
    </row>
    <row r="35923" spans="1:3" x14ac:dyDescent="0.25">
      <c r="A35923" s="80">
        <v>1123542</v>
      </c>
      <c r="B35923" s="104" t="s">
        <v>236</v>
      </c>
      <c r="C35923" s="88">
        <v>36815</v>
      </c>
    </row>
    <row r="35924" spans="1:3" x14ac:dyDescent="0.25">
      <c r="A35924" s="80">
        <v>1123544</v>
      </c>
      <c r="B35924" s="104" t="s">
        <v>236</v>
      </c>
      <c r="C35924" s="88">
        <v>36816</v>
      </c>
    </row>
    <row r="35925" spans="1:3" x14ac:dyDescent="0.25">
      <c r="A35925" s="80">
        <v>1123546</v>
      </c>
      <c r="B35925" s="104" t="s">
        <v>236</v>
      </c>
      <c r="C35925" s="81" t="s">
        <v>236</v>
      </c>
    </row>
    <row r="35926" spans="1:3" x14ac:dyDescent="0.25">
      <c r="A35926" s="80">
        <v>1123548</v>
      </c>
      <c r="B35926" s="104" t="s">
        <v>236</v>
      </c>
      <c r="C35926" s="88">
        <v>36817</v>
      </c>
    </row>
    <row r="35927" spans="1:3" x14ac:dyDescent="0.25">
      <c r="A35927" s="80">
        <v>1123553</v>
      </c>
      <c r="B35927" s="104" t="s">
        <v>236</v>
      </c>
      <c r="C35927" s="88">
        <v>36818</v>
      </c>
    </row>
    <row r="35928" spans="1:3" x14ac:dyDescent="0.25">
      <c r="A35928" s="80">
        <v>1123555</v>
      </c>
      <c r="B35928" s="91">
        <v>1123694</v>
      </c>
      <c r="C35928" s="88">
        <v>36820</v>
      </c>
    </row>
    <row r="35929" spans="1:3" x14ac:dyDescent="0.25">
      <c r="A35929" s="80">
        <v>1123556</v>
      </c>
      <c r="B35929" s="91">
        <v>1123693</v>
      </c>
      <c r="C35929" s="88">
        <v>36822</v>
      </c>
    </row>
    <row r="35930" spans="1:3" x14ac:dyDescent="0.25">
      <c r="A35930" s="80">
        <v>1123557</v>
      </c>
      <c r="B35930" s="104" t="s">
        <v>236</v>
      </c>
      <c r="C35930" s="81" t="s">
        <v>236</v>
      </c>
    </row>
    <row r="35931" spans="1:3" x14ac:dyDescent="0.25">
      <c r="A35931" s="80">
        <v>1123559</v>
      </c>
      <c r="B35931" s="104" t="s">
        <v>236</v>
      </c>
      <c r="C35931" s="81" t="s">
        <v>236</v>
      </c>
    </row>
    <row r="35932" spans="1:3" x14ac:dyDescent="0.25">
      <c r="A35932" s="80">
        <v>1123560</v>
      </c>
      <c r="B35932" s="91">
        <v>1123692</v>
      </c>
      <c r="C35932" s="88">
        <v>36825</v>
      </c>
    </row>
    <row r="35933" spans="1:3" x14ac:dyDescent="0.25">
      <c r="A35933" s="80">
        <v>1123561</v>
      </c>
      <c r="B35933" s="104" t="s">
        <v>236</v>
      </c>
      <c r="C35933" s="88">
        <v>36827</v>
      </c>
    </row>
    <row r="35934" spans="1:3" x14ac:dyDescent="0.25">
      <c r="A35934" s="80">
        <v>1123562</v>
      </c>
      <c r="B35934" s="91">
        <v>1123691</v>
      </c>
      <c r="C35934" s="88">
        <v>36829</v>
      </c>
    </row>
    <row r="35935" spans="1:3" x14ac:dyDescent="0.25">
      <c r="A35935" s="80">
        <v>1123563</v>
      </c>
      <c r="B35935" s="104" t="s">
        <v>236</v>
      </c>
      <c r="C35935" s="88">
        <v>36830</v>
      </c>
    </row>
    <row r="35936" spans="1:3" x14ac:dyDescent="0.25">
      <c r="A35936" s="80">
        <v>1123564</v>
      </c>
      <c r="B35936" s="104" t="s">
        <v>236</v>
      </c>
      <c r="C35936" s="88">
        <v>36832</v>
      </c>
    </row>
    <row r="35937" spans="1:3" x14ac:dyDescent="0.25">
      <c r="A35937" s="80">
        <v>1123568</v>
      </c>
      <c r="B35937" s="104" t="s">
        <v>236</v>
      </c>
      <c r="C35937" s="88">
        <v>5083</v>
      </c>
    </row>
    <row r="35938" spans="1:3" x14ac:dyDescent="0.25">
      <c r="A35938" s="80">
        <v>1123569</v>
      </c>
      <c r="B35938" s="104" t="s">
        <v>236</v>
      </c>
      <c r="C35938" s="88">
        <v>36834</v>
      </c>
    </row>
    <row r="35939" spans="1:3" x14ac:dyDescent="0.25">
      <c r="A35939" s="80">
        <v>1123573</v>
      </c>
      <c r="B35939" s="104" t="s">
        <v>236</v>
      </c>
      <c r="C35939" s="88">
        <v>36839</v>
      </c>
    </row>
    <row r="35940" spans="1:3" x14ac:dyDescent="0.25">
      <c r="A35940" s="80">
        <v>1123575</v>
      </c>
      <c r="B35940" s="104" t="s">
        <v>236</v>
      </c>
      <c r="C35940" s="88">
        <v>36840</v>
      </c>
    </row>
    <row r="35941" spans="1:3" x14ac:dyDescent="0.25">
      <c r="A35941" s="80">
        <v>1123576</v>
      </c>
      <c r="B35941" s="104" t="s">
        <v>236</v>
      </c>
      <c r="C35941" s="88">
        <v>36842</v>
      </c>
    </row>
    <row r="35942" spans="1:3" x14ac:dyDescent="0.25">
      <c r="A35942" s="80">
        <v>1123577</v>
      </c>
      <c r="B35942" s="104" t="s">
        <v>236</v>
      </c>
      <c r="C35942" s="88">
        <v>36845</v>
      </c>
    </row>
    <row r="35943" spans="1:3" x14ac:dyDescent="0.25">
      <c r="A35943" s="80">
        <v>1123578</v>
      </c>
      <c r="B35943" s="104" t="s">
        <v>236</v>
      </c>
      <c r="C35943" s="81" t="s">
        <v>236</v>
      </c>
    </row>
    <row r="35944" spans="1:3" x14ac:dyDescent="0.25">
      <c r="A35944" s="80">
        <v>1123579</v>
      </c>
      <c r="B35944" s="104" t="s">
        <v>236</v>
      </c>
      <c r="C35944" s="88">
        <v>36847</v>
      </c>
    </row>
    <row r="35945" spans="1:3" x14ac:dyDescent="0.25">
      <c r="A35945" s="80">
        <v>1123580</v>
      </c>
      <c r="B35945" s="104" t="s">
        <v>236</v>
      </c>
      <c r="C35945" s="88">
        <v>36848</v>
      </c>
    </row>
    <row r="35946" spans="1:3" x14ac:dyDescent="0.25">
      <c r="A35946" s="80">
        <v>1123581</v>
      </c>
      <c r="B35946" s="104" t="s">
        <v>236</v>
      </c>
      <c r="C35946" s="88">
        <v>36849</v>
      </c>
    </row>
    <row r="35947" spans="1:3" x14ac:dyDescent="0.25">
      <c r="A35947" s="80">
        <v>1123582</v>
      </c>
      <c r="B35947" s="104" t="s">
        <v>236</v>
      </c>
      <c r="C35947" s="88">
        <v>36850</v>
      </c>
    </row>
    <row r="35948" spans="1:3" x14ac:dyDescent="0.25">
      <c r="A35948" s="80">
        <v>1123583</v>
      </c>
      <c r="B35948" s="104" t="s">
        <v>236</v>
      </c>
      <c r="C35948" s="81" t="s">
        <v>236</v>
      </c>
    </row>
    <row r="35949" spans="1:3" x14ac:dyDescent="0.25">
      <c r="A35949" s="80">
        <v>1123584</v>
      </c>
      <c r="B35949" s="104" t="s">
        <v>236</v>
      </c>
      <c r="C35949" s="88">
        <v>36851</v>
      </c>
    </row>
    <row r="35950" spans="1:3" x14ac:dyDescent="0.25">
      <c r="A35950" s="80">
        <v>1123585</v>
      </c>
      <c r="B35950" s="104" t="s">
        <v>236</v>
      </c>
      <c r="C35950" s="88">
        <v>36852</v>
      </c>
    </row>
    <row r="35951" spans="1:3" x14ac:dyDescent="0.25">
      <c r="A35951" s="80">
        <v>1123586</v>
      </c>
      <c r="B35951" s="104" t="s">
        <v>236</v>
      </c>
      <c r="C35951" s="88">
        <v>62874</v>
      </c>
    </row>
    <row r="35952" spans="1:3" x14ac:dyDescent="0.25">
      <c r="A35952" s="80">
        <v>1123587</v>
      </c>
      <c r="B35952" s="104" t="s">
        <v>236</v>
      </c>
      <c r="C35952" s="88">
        <v>36853</v>
      </c>
    </row>
    <row r="35953" spans="1:3" x14ac:dyDescent="0.25">
      <c r="A35953" s="80">
        <v>1123593</v>
      </c>
      <c r="B35953" s="104" t="s">
        <v>236</v>
      </c>
      <c r="C35953" s="88">
        <v>36854</v>
      </c>
    </row>
    <row r="35954" spans="1:3" x14ac:dyDescent="0.25">
      <c r="A35954" s="80">
        <v>1123594</v>
      </c>
      <c r="B35954" s="104" t="s">
        <v>236</v>
      </c>
      <c r="C35954" s="81" t="s">
        <v>236</v>
      </c>
    </row>
    <row r="35955" spans="1:3" x14ac:dyDescent="0.25">
      <c r="A35955" s="80">
        <v>1123596</v>
      </c>
      <c r="B35955" s="104" t="s">
        <v>236</v>
      </c>
      <c r="C35955" s="88">
        <v>36855</v>
      </c>
    </row>
    <row r="35956" spans="1:3" x14ac:dyDescent="0.25">
      <c r="A35956" s="80">
        <v>1123597</v>
      </c>
      <c r="B35956" s="104" t="s">
        <v>236</v>
      </c>
      <c r="C35956" s="88">
        <v>36856</v>
      </c>
    </row>
    <row r="35957" spans="1:3" x14ac:dyDescent="0.25">
      <c r="A35957" s="80">
        <v>1123600</v>
      </c>
      <c r="B35957" s="104" t="s">
        <v>236</v>
      </c>
      <c r="C35957" s="81" t="s">
        <v>236</v>
      </c>
    </row>
    <row r="35958" spans="1:3" x14ac:dyDescent="0.25">
      <c r="A35958" s="80">
        <v>1123601</v>
      </c>
      <c r="B35958" s="91">
        <v>1123687</v>
      </c>
      <c r="C35958" s="88">
        <v>36857</v>
      </c>
    </row>
    <row r="35959" spans="1:3" x14ac:dyDescent="0.25">
      <c r="A35959" s="80">
        <v>1123602</v>
      </c>
      <c r="B35959" s="91">
        <v>1123686</v>
      </c>
      <c r="C35959" s="88">
        <v>36858</v>
      </c>
    </row>
    <row r="35960" spans="1:3" x14ac:dyDescent="0.25">
      <c r="A35960" s="80">
        <v>1123603</v>
      </c>
      <c r="B35960" s="91">
        <v>1123684</v>
      </c>
      <c r="C35960" s="88">
        <v>36859</v>
      </c>
    </row>
    <row r="35961" spans="1:3" x14ac:dyDescent="0.25">
      <c r="A35961" s="80">
        <v>1123604</v>
      </c>
      <c r="B35961" s="104" t="s">
        <v>236</v>
      </c>
      <c r="C35961" s="81" t="s">
        <v>236</v>
      </c>
    </row>
    <row r="35962" spans="1:3" x14ac:dyDescent="0.25">
      <c r="A35962" s="80">
        <v>1123605</v>
      </c>
      <c r="B35962" s="91">
        <v>1123683</v>
      </c>
      <c r="C35962" s="88">
        <v>36862</v>
      </c>
    </row>
    <row r="35963" spans="1:3" x14ac:dyDescent="0.25">
      <c r="A35963" s="80">
        <v>1123606</v>
      </c>
      <c r="B35963" s="91">
        <v>1123682</v>
      </c>
      <c r="C35963" s="88">
        <v>36863</v>
      </c>
    </row>
    <row r="35964" spans="1:3" x14ac:dyDescent="0.25">
      <c r="A35964" s="80">
        <v>1123607</v>
      </c>
      <c r="B35964" s="104" t="s">
        <v>236</v>
      </c>
      <c r="C35964" s="88">
        <v>36864</v>
      </c>
    </row>
    <row r="35965" spans="1:3" x14ac:dyDescent="0.25">
      <c r="A35965" s="80">
        <v>1123608</v>
      </c>
      <c r="B35965" s="91">
        <v>1126709</v>
      </c>
      <c r="C35965" s="88">
        <v>36865</v>
      </c>
    </row>
    <row r="35966" spans="1:3" x14ac:dyDescent="0.25">
      <c r="A35966" s="80">
        <v>1123609</v>
      </c>
      <c r="B35966" s="104" t="s">
        <v>236</v>
      </c>
      <c r="C35966" s="88">
        <v>36866</v>
      </c>
    </row>
    <row r="35967" spans="1:3" x14ac:dyDescent="0.25">
      <c r="A35967" s="80">
        <v>1123610</v>
      </c>
      <c r="B35967" s="91">
        <v>1125738</v>
      </c>
      <c r="C35967" s="88">
        <v>36867</v>
      </c>
    </row>
    <row r="35968" spans="1:3" x14ac:dyDescent="0.25">
      <c r="A35968" s="80">
        <v>1123611</v>
      </c>
      <c r="B35968" s="104" t="s">
        <v>236</v>
      </c>
      <c r="C35968" s="81" t="s">
        <v>236</v>
      </c>
    </row>
    <row r="35969" spans="1:3" x14ac:dyDescent="0.25">
      <c r="A35969" s="80">
        <v>1123612</v>
      </c>
      <c r="B35969" s="104" t="s">
        <v>236</v>
      </c>
      <c r="C35969" s="88">
        <v>36868</v>
      </c>
    </row>
    <row r="35970" spans="1:3" x14ac:dyDescent="0.25">
      <c r="A35970" s="80">
        <v>1123614</v>
      </c>
      <c r="B35970" s="104" t="s">
        <v>236</v>
      </c>
      <c r="C35970" s="81" t="s">
        <v>236</v>
      </c>
    </row>
    <row r="35971" spans="1:3" x14ac:dyDescent="0.25">
      <c r="A35971" s="80">
        <v>1123616</v>
      </c>
      <c r="B35971" s="104" t="s">
        <v>236</v>
      </c>
      <c r="C35971" s="81" t="s">
        <v>236</v>
      </c>
    </row>
    <row r="35972" spans="1:3" x14ac:dyDescent="0.25">
      <c r="A35972" s="80">
        <v>1123617</v>
      </c>
      <c r="B35972" s="104" t="s">
        <v>236</v>
      </c>
      <c r="C35972" s="88">
        <v>36870</v>
      </c>
    </row>
    <row r="35973" spans="1:3" x14ac:dyDescent="0.25">
      <c r="A35973" s="80">
        <v>1123618</v>
      </c>
      <c r="B35973" s="104" t="s">
        <v>236</v>
      </c>
      <c r="C35973" s="81" t="s">
        <v>236</v>
      </c>
    </row>
    <row r="35974" spans="1:3" x14ac:dyDescent="0.25">
      <c r="A35974" s="80">
        <v>1123619</v>
      </c>
      <c r="B35974" s="104" t="s">
        <v>236</v>
      </c>
      <c r="C35974" s="88">
        <v>36871</v>
      </c>
    </row>
    <row r="35975" spans="1:3" x14ac:dyDescent="0.25">
      <c r="A35975" s="80">
        <v>1123620</v>
      </c>
      <c r="B35975" s="104" t="s">
        <v>236</v>
      </c>
      <c r="C35975" s="88">
        <v>36876</v>
      </c>
    </row>
    <row r="35976" spans="1:3" x14ac:dyDescent="0.25">
      <c r="A35976" s="80">
        <v>1123621</v>
      </c>
      <c r="B35976" s="104" t="s">
        <v>236</v>
      </c>
      <c r="C35976" s="81" t="s">
        <v>236</v>
      </c>
    </row>
    <row r="35977" spans="1:3" x14ac:dyDescent="0.25">
      <c r="A35977" s="80">
        <v>1123622</v>
      </c>
      <c r="B35977" s="104" t="s">
        <v>236</v>
      </c>
      <c r="C35977" s="81" t="s">
        <v>236</v>
      </c>
    </row>
    <row r="35978" spans="1:3" x14ac:dyDescent="0.25">
      <c r="A35978" s="80">
        <v>1123623</v>
      </c>
      <c r="B35978" s="104" t="s">
        <v>236</v>
      </c>
      <c r="C35978" s="88">
        <v>36877</v>
      </c>
    </row>
    <row r="35979" spans="1:3" x14ac:dyDescent="0.25">
      <c r="A35979" s="80">
        <v>1123624</v>
      </c>
      <c r="B35979" s="104" t="s">
        <v>236</v>
      </c>
      <c r="C35979" s="88">
        <v>36878</v>
      </c>
    </row>
    <row r="35980" spans="1:3" x14ac:dyDescent="0.25">
      <c r="A35980" s="80">
        <v>1123625</v>
      </c>
      <c r="B35980" s="104" t="s">
        <v>236</v>
      </c>
      <c r="C35980" s="81" t="s">
        <v>236</v>
      </c>
    </row>
    <row r="35981" spans="1:3" x14ac:dyDescent="0.25">
      <c r="A35981" s="80">
        <v>1123626</v>
      </c>
      <c r="B35981" s="104" t="s">
        <v>236</v>
      </c>
      <c r="C35981" s="81" t="s">
        <v>236</v>
      </c>
    </row>
    <row r="35982" spans="1:3" x14ac:dyDescent="0.25">
      <c r="A35982" s="80">
        <v>1123627</v>
      </c>
      <c r="B35982" s="104" t="s">
        <v>236</v>
      </c>
      <c r="C35982" s="81" t="s">
        <v>236</v>
      </c>
    </row>
    <row r="35983" spans="1:3" x14ac:dyDescent="0.25">
      <c r="A35983" s="80">
        <v>1123628</v>
      </c>
      <c r="B35983" s="104" t="s">
        <v>236</v>
      </c>
      <c r="C35983" s="81" t="s">
        <v>236</v>
      </c>
    </row>
    <row r="35984" spans="1:3" x14ac:dyDescent="0.25">
      <c r="A35984" s="80">
        <v>1123629</v>
      </c>
      <c r="B35984" s="91">
        <v>1123638</v>
      </c>
      <c r="C35984" s="88">
        <v>36879</v>
      </c>
    </row>
    <row r="35985" spans="1:3" x14ac:dyDescent="0.25">
      <c r="A35985" s="80">
        <v>1123630</v>
      </c>
      <c r="B35985" s="91">
        <v>1123681</v>
      </c>
      <c r="C35985" s="88">
        <v>36880</v>
      </c>
    </row>
    <row r="35986" spans="1:3" x14ac:dyDescent="0.25">
      <c r="A35986" s="80">
        <v>1123631</v>
      </c>
      <c r="B35986" s="104" t="s">
        <v>236</v>
      </c>
      <c r="C35986" s="81" t="s">
        <v>236</v>
      </c>
    </row>
    <row r="35987" spans="1:3" x14ac:dyDescent="0.25">
      <c r="A35987" s="80">
        <v>1123632</v>
      </c>
      <c r="B35987" s="91">
        <v>1123680</v>
      </c>
      <c r="C35987" s="88">
        <v>36883</v>
      </c>
    </row>
    <row r="35988" spans="1:3" x14ac:dyDescent="0.25">
      <c r="A35988" s="80">
        <v>1123633</v>
      </c>
      <c r="B35988" s="104" t="s">
        <v>236</v>
      </c>
      <c r="C35988" s="81" t="s">
        <v>236</v>
      </c>
    </row>
    <row r="35989" spans="1:3" x14ac:dyDescent="0.25">
      <c r="A35989" s="80">
        <v>1123634</v>
      </c>
      <c r="B35989" s="104" t="s">
        <v>236</v>
      </c>
      <c r="C35989" s="88">
        <v>36884</v>
      </c>
    </row>
    <row r="35990" spans="1:3" x14ac:dyDescent="0.25">
      <c r="A35990" s="80">
        <v>1123635</v>
      </c>
      <c r="B35990" s="104" t="s">
        <v>236</v>
      </c>
      <c r="C35990" s="81" t="s">
        <v>236</v>
      </c>
    </row>
    <row r="35991" spans="1:3" x14ac:dyDescent="0.25">
      <c r="A35991" s="80">
        <v>1123636</v>
      </c>
      <c r="B35991" s="104" t="s">
        <v>236</v>
      </c>
      <c r="C35991" s="88">
        <v>36887</v>
      </c>
    </row>
    <row r="35992" spans="1:3" x14ac:dyDescent="0.25">
      <c r="A35992" s="80">
        <v>1123637</v>
      </c>
      <c r="B35992" s="104" t="s">
        <v>236</v>
      </c>
      <c r="C35992" s="81" t="s">
        <v>236</v>
      </c>
    </row>
    <row r="35993" spans="1:3" x14ac:dyDescent="0.25">
      <c r="A35993" s="80">
        <v>1123639</v>
      </c>
      <c r="B35993" s="91">
        <v>1123679</v>
      </c>
      <c r="C35993" s="88">
        <v>36888</v>
      </c>
    </row>
    <row r="35994" spans="1:3" x14ac:dyDescent="0.25">
      <c r="A35994" s="80">
        <v>1123640</v>
      </c>
      <c r="B35994" s="104" t="s">
        <v>236</v>
      </c>
      <c r="C35994" s="81" t="s">
        <v>236</v>
      </c>
    </row>
    <row r="35995" spans="1:3" x14ac:dyDescent="0.25">
      <c r="A35995" s="80">
        <v>1123641</v>
      </c>
      <c r="B35995" s="91">
        <v>1123676</v>
      </c>
      <c r="C35995" s="88">
        <v>36892</v>
      </c>
    </row>
    <row r="35996" spans="1:3" x14ac:dyDescent="0.25">
      <c r="A35996" s="80">
        <v>1123643</v>
      </c>
      <c r="B35996" s="104" t="s">
        <v>236</v>
      </c>
      <c r="C35996" s="88">
        <v>36894</v>
      </c>
    </row>
    <row r="35997" spans="1:3" x14ac:dyDescent="0.25">
      <c r="A35997" s="80">
        <v>1123644</v>
      </c>
      <c r="B35997" s="104" t="s">
        <v>236</v>
      </c>
      <c r="C35997" s="81" t="s">
        <v>236</v>
      </c>
    </row>
    <row r="35998" spans="1:3" x14ac:dyDescent="0.25">
      <c r="A35998" s="80">
        <v>1123645</v>
      </c>
      <c r="B35998" s="91">
        <v>1126242</v>
      </c>
      <c r="C35998" s="88">
        <v>6853</v>
      </c>
    </row>
    <row r="35999" spans="1:3" x14ac:dyDescent="0.25">
      <c r="A35999" s="80">
        <v>1123646</v>
      </c>
      <c r="B35999" s="91">
        <v>1123675</v>
      </c>
      <c r="C35999" s="88">
        <v>36895</v>
      </c>
    </row>
    <row r="36000" spans="1:3" x14ac:dyDescent="0.25">
      <c r="A36000" s="80">
        <v>1123647</v>
      </c>
      <c r="B36000" s="91">
        <v>1123674</v>
      </c>
      <c r="C36000" s="88">
        <v>36896</v>
      </c>
    </row>
    <row r="36001" spans="1:3" x14ac:dyDescent="0.25">
      <c r="A36001" s="80">
        <v>1123648</v>
      </c>
      <c r="B36001" s="91">
        <v>1123673</v>
      </c>
      <c r="C36001" s="88">
        <v>36897</v>
      </c>
    </row>
    <row r="36002" spans="1:3" x14ac:dyDescent="0.25">
      <c r="A36002" s="80">
        <v>1123649</v>
      </c>
      <c r="B36002" s="91">
        <v>1123672</v>
      </c>
      <c r="C36002" s="88">
        <v>36898</v>
      </c>
    </row>
    <row r="36003" spans="1:3" x14ac:dyDescent="0.25">
      <c r="A36003" s="80">
        <v>1123650</v>
      </c>
      <c r="B36003" s="104" t="s">
        <v>236</v>
      </c>
      <c r="C36003" s="88">
        <v>36900</v>
      </c>
    </row>
    <row r="36004" spans="1:3" x14ac:dyDescent="0.25">
      <c r="A36004" s="80">
        <v>1123651</v>
      </c>
      <c r="B36004" s="91">
        <v>1125739</v>
      </c>
      <c r="C36004" s="88">
        <v>36901</v>
      </c>
    </row>
    <row r="36005" spans="1:3" x14ac:dyDescent="0.25">
      <c r="A36005" s="80">
        <v>1123652</v>
      </c>
      <c r="B36005" s="104" t="s">
        <v>236</v>
      </c>
      <c r="C36005" s="81" t="s">
        <v>236</v>
      </c>
    </row>
    <row r="36006" spans="1:3" x14ac:dyDescent="0.25">
      <c r="A36006" s="80">
        <v>1123656</v>
      </c>
      <c r="B36006" s="104" t="s">
        <v>236</v>
      </c>
      <c r="C36006" s="81" t="s">
        <v>236</v>
      </c>
    </row>
    <row r="36007" spans="1:3" x14ac:dyDescent="0.25">
      <c r="A36007" s="80">
        <v>1123659</v>
      </c>
      <c r="B36007" s="91">
        <v>1126711</v>
      </c>
      <c r="C36007" s="88">
        <v>36902</v>
      </c>
    </row>
    <row r="36008" spans="1:3" x14ac:dyDescent="0.25">
      <c r="A36008" s="80">
        <v>1123662</v>
      </c>
      <c r="B36008" s="104" t="s">
        <v>236</v>
      </c>
      <c r="C36008" s="88">
        <v>36903</v>
      </c>
    </row>
    <row r="36009" spans="1:3" x14ac:dyDescent="0.25">
      <c r="A36009" s="80">
        <v>1123664</v>
      </c>
      <c r="B36009" s="104" t="s">
        <v>236</v>
      </c>
      <c r="C36009" s="88">
        <v>36904</v>
      </c>
    </row>
    <row r="36010" spans="1:3" x14ac:dyDescent="0.25">
      <c r="A36010" s="80">
        <v>1123665</v>
      </c>
      <c r="B36010" s="104" t="s">
        <v>236</v>
      </c>
      <c r="C36010" s="81" t="s">
        <v>236</v>
      </c>
    </row>
    <row r="36011" spans="1:3" x14ac:dyDescent="0.25">
      <c r="A36011" s="80">
        <v>1123666</v>
      </c>
      <c r="B36011" s="104" t="s">
        <v>236</v>
      </c>
      <c r="C36011" s="88">
        <v>36905</v>
      </c>
    </row>
    <row r="36012" spans="1:3" x14ac:dyDescent="0.25">
      <c r="A36012" s="80">
        <v>1123667</v>
      </c>
      <c r="B36012" s="104" t="s">
        <v>236</v>
      </c>
      <c r="C36012" s="88">
        <v>36908</v>
      </c>
    </row>
    <row r="36013" spans="1:3" x14ac:dyDescent="0.25">
      <c r="A36013" s="80">
        <v>1123668</v>
      </c>
      <c r="B36013" s="104" t="s">
        <v>236</v>
      </c>
      <c r="C36013" s="81" t="s">
        <v>236</v>
      </c>
    </row>
    <row r="36014" spans="1:3" x14ac:dyDescent="0.25">
      <c r="A36014" s="80">
        <v>1123669</v>
      </c>
      <c r="B36014" s="104" t="s">
        <v>236</v>
      </c>
      <c r="C36014" s="88">
        <v>36909</v>
      </c>
    </row>
    <row r="36015" spans="1:3" x14ac:dyDescent="0.25">
      <c r="A36015" s="80">
        <v>1123670</v>
      </c>
      <c r="B36015" s="104" t="s">
        <v>236</v>
      </c>
      <c r="C36015" s="81" t="s">
        <v>236</v>
      </c>
    </row>
    <row r="36016" spans="1:3" x14ac:dyDescent="0.25">
      <c r="A36016" s="80">
        <v>1123671</v>
      </c>
      <c r="B36016" s="104" t="s">
        <v>236</v>
      </c>
      <c r="C36016" s="88">
        <v>36910</v>
      </c>
    </row>
    <row r="36017" spans="1:3" x14ac:dyDescent="0.25">
      <c r="A36017" s="80">
        <v>1123677</v>
      </c>
      <c r="B36017" s="104" t="s">
        <v>236</v>
      </c>
      <c r="C36017" s="88">
        <v>36912</v>
      </c>
    </row>
    <row r="36018" spans="1:3" x14ac:dyDescent="0.25">
      <c r="A36018" s="80">
        <v>1123678</v>
      </c>
      <c r="B36018" s="104" t="s">
        <v>236</v>
      </c>
      <c r="C36018" s="88">
        <v>36915</v>
      </c>
    </row>
    <row r="36019" spans="1:3" x14ac:dyDescent="0.25">
      <c r="A36019" s="80">
        <v>1123685</v>
      </c>
      <c r="B36019" s="104" t="s">
        <v>236</v>
      </c>
      <c r="C36019" s="88">
        <v>36917</v>
      </c>
    </row>
    <row r="36020" spans="1:3" x14ac:dyDescent="0.25">
      <c r="A36020" s="80">
        <v>1123690</v>
      </c>
      <c r="B36020" s="104" t="s">
        <v>236</v>
      </c>
      <c r="C36020" s="81" t="s">
        <v>236</v>
      </c>
    </row>
    <row r="36021" spans="1:3" x14ac:dyDescent="0.25">
      <c r="A36021" s="80">
        <v>1123695</v>
      </c>
      <c r="B36021" s="91">
        <v>1124633</v>
      </c>
      <c r="C36021" s="88">
        <v>36916</v>
      </c>
    </row>
    <row r="36022" spans="1:3" x14ac:dyDescent="0.25">
      <c r="A36022" s="80">
        <v>1123696</v>
      </c>
      <c r="B36022" s="104" t="s">
        <v>236</v>
      </c>
      <c r="C36022" s="81" t="s">
        <v>236</v>
      </c>
    </row>
    <row r="36023" spans="1:3" x14ac:dyDescent="0.25">
      <c r="A36023" s="80">
        <v>1123697</v>
      </c>
      <c r="B36023" s="104" t="s">
        <v>236</v>
      </c>
      <c r="C36023" s="88">
        <v>36918</v>
      </c>
    </row>
    <row r="36024" spans="1:3" x14ac:dyDescent="0.25">
      <c r="A36024" s="80">
        <v>1123698</v>
      </c>
      <c r="B36024" s="91">
        <v>1125609</v>
      </c>
      <c r="C36024" s="88">
        <v>36919</v>
      </c>
    </row>
    <row r="36025" spans="1:3" x14ac:dyDescent="0.25">
      <c r="A36025" s="80">
        <v>1123699</v>
      </c>
      <c r="B36025" s="91">
        <v>1126243</v>
      </c>
      <c r="C36025" s="88">
        <v>36923</v>
      </c>
    </row>
    <row r="36026" spans="1:3" x14ac:dyDescent="0.25">
      <c r="A36026" s="80">
        <v>1123700</v>
      </c>
      <c r="B36026" s="104" t="s">
        <v>236</v>
      </c>
      <c r="C36026" s="88">
        <v>36926</v>
      </c>
    </row>
    <row r="36027" spans="1:3" x14ac:dyDescent="0.25">
      <c r="A36027" s="80">
        <v>1123701</v>
      </c>
      <c r="B36027" s="104" t="s">
        <v>236</v>
      </c>
      <c r="C36027" s="88">
        <v>53975</v>
      </c>
    </row>
    <row r="36028" spans="1:3" x14ac:dyDescent="0.25">
      <c r="A36028" s="80">
        <v>1123703</v>
      </c>
      <c r="B36028" s="104" t="s">
        <v>236</v>
      </c>
      <c r="C36028" s="88">
        <v>36928</v>
      </c>
    </row>
    <row r="36029" spans="1:3" x14ac:dyDescent="0.25">
      <c r="A36029" s="80">
        <v>1123704</v>
      </c>
      <c r="B36029" s="104" t="s">
        <v>236</v>
      </c>
      <c r="C36029" s="81" t="s">
        <v>236</v>
      </c>
    </row>
    <row r="36030" spans="1:3" x14ac:dyDescent="0.25">
      <c r="A36030" s="80">
        <v>1123705</v>
      </c>
      <c r="B36030" s="104" t="s">
        <v>236</v>
      </c>
      <c r="C36030" s="81" t="s">
        <v>236</v>
      </c>
    </row>
    <row r="36031" spans="1:3" x14ac:dyDescent="0.25">
      <c r="A36031" s="80">
        <v>1123706</v>
      </c>
      <c r="B36031" s="91">
        <v>1126244</v>
      </c>
      <c r="C36031" s="88">
        <v>36929</v>
      </c>
    </row>
    <row r="36032" spans="1:3" x14ac:dyDescent="0.25">
      <c r="A36032" s="80">
        <v>1123707</v>
      </c>
      <c r="B36032" s="104" t="s">
        <v>236</v>
      </c>
      <c r="C36032" s="81" t="s">
        <v>236</v>
      </c>
    </row>
    <row r="36033" spans="1:3" x14ac:dyDescent="0.25">
      <c r="A36033" s="80">
        <v>1123708</v>
      </c>
      <c r="B36033" s="104" t="s">
        <v>236</v>
      </c>
      <c r="C36033" s="88">
        <v>36930</v>
      </c>
    </row>
    <row r="36034" spans="1:3" x14ac:dyDescent="0.25">
      <c r="A36034" s="80">
        <v>1123709</v>
      </c>
      <c r="B36034" s="104" t="s">
        <v>236</v>
      </c>
      <c r="C36034" s="81" t="s">
        <v>236</v>
      </c>
    </row>
    <row r="36035" spans="1:3" x14ac:dyDescent="0.25">
      <c r="A36035" s="80">
        <v>1123710</v>
      </c>
      <c r="B36035" s="91">
        <v>1126245</v>
      </c>
      <c r="C36035" s="88">
        <v>36931</v>
      </c>
    </row>
    <row r="36036" spans="1:3" x14ac:dyDescent="0.25">
      <c r="A36036" s="80">
        <v>1123711</v>
      </c>
      <c r="B36036" s="91">
        <v>1125610</v>
      </c>
      <c r="C36036" s="88">
        <v>36932</v>
      </c>
    </row>
    <row r="36037" spans="1:3" x14ac:dyDescent="0.25">
      <c r="A36037" s="80">
        <v>1123712</v>
      </c>
      <c r="B36037" s="91">
        <v>1126246</v>
      </c>
      <c r="C36037" s="88">
        <v>36933</v>
      </c>
    </row>
    <row r="36038" spans="1:3" x14ac:dyDescent="0.25">
      <c r="A36038" s="80">
        <v>1123713</v>
      </c>
      <c r="B36038" s="104" t="s">
        <v>236</v>
      </c>
      <c r="C36038" s="81" t="s">
        <v>236</v>
      </c>
    </row>
    <row r="36039" spans="1:3" x14ac:dyDescent="0.25">
      <c r="A36039" s="80">
        <v>1123714</v>
      </c>
      <c r="B36039" s="104" t="s">
        <v>236</v>
      </c>
      <c r="C36039" s="81" t="s">
        <v>236</v>
      </c>
    </row>
    <row r="36040" spans="1:3" x14ac:dyDescent="0.25">
      <c r="A36040" s="80">
        <v>1123715</v>
      </c>
      <c r="B36040" s="91">
        <v>1126569</v>
      </c>
      <c r="C36040" s="88">
        <v>36934</v>
      </c>
    </row>
    <row r="36041" spans="1:3" x14ac:dyDescent="0.25">
      <c r="A36041" s="80">
        <v>1123716</v>
      </c>
      <c r="B36041" s="104" t="s">
        <v>236</v>
      </c>
      <c r="C36041" s="81" t="s">
        <v>236</v>
      </c>
    </row>
    <row r="36042" spans="1:3" x14ac:dyDescent="0.25">
      <c r="A36042" s="80">
        <v>1123717</v>
      </c>
      <c r="B36042" s="104" t="s">
        <v>236</v>
      </c>
      <c r="C36042" s="81" t="s">
        <v>236</v>
      </c>
    </row>
    <row r="36043" spans="1:3" x14ac:dyDescent="0.25">
      <c r="A36043" s="80">
        <v>1123718</v>
      </c>
      <c r="B36043" s="104" t="s">
        <v>236</v>
      </c>
      <c r="C36043" s="81" t="s">
        <v>236</v>
      </c>
    </row>
    <row r="36044" spans="1:3" x14ac:dyDescent="0.25">
      <c r="A36044" s="80">
        <v>1123719</v>
      </c>
      <c r="B36044" s="104" t="s">
        <v>236</v>
      </c>
      <c r="C36044" s="81" t="s">
        <v>236</v>
      </c>
    </row>
    <row r="36045" spans="1:3" x14ac:dyDescent="0.25">
      <c r="A36045" s="80">
        <v>1123720</v>
      </c>
      <c r="B36045" s="104" t="s">
        <v>236</v>
      </c>
      <c r="C36045" s="88">
        <v>36939</v>
      </c>
    </row>
    <row r="36046" spans="1:3" x14ac:dyDescent="0.25">
      <c r="A36046" s="80">
        <v>1123721</v>
      </c>
      <c r="B36046" s="104" t="s">
        <v>236</v>
      </c>
      <c r="C36046" s="81" t="s">
        <v>236</v>
      </c>
    </row>
    <row r="36047" spans="1:3" x14ac:dyDescent="0.25">
      <c r="A36047" s="80">
        <v>1123722</v>
      </c>
      <c r="B36047" s="104" t="s">
        <v>236</v>
      </c>
      <c r="C36047" s="81" t="s">
        <v>236</v>
      </c>
    </row>
    <row r="36048" spans="1:3" x14ac:dyDescent="0.25">
      <c r="A36048" s="80">
        <v>1123723</v>
      </c>
      <c r="B36048" s="104" t="s">
        <v>236</v>
      </c>
      <c r="C36048" s="81" t="s">
        <v>236</v>
      </c>
    </row>
    <row r="36049" spans="1:3" x14ac:dyDescent="0.25">
      <c r="A36049" s="80">
        <v>1123724</v>
      </c>
      <c r="B36049" s="104" t="s">
        <v>236</v>
      </c>
      <c r="C36049" s="81" t="s">
        <v>236</v>
      </c>
    </row>
    <row r="36050" spans="1:3" x14ac:dyDescent="0.25">
      <c r="A36050" s="80">
        <v>1123725</v>
      </c>
      <c r="B36050" s="104" t="s">
        <v>236</v>
      </c>
      <c r="C36050" s="81" t="s">
        <v>236</v>
      </c>
    </row>
    <row r="36051" spans="1:3" x14ac:dyDescent="0.25">
      <c r="A36051" s="80">
        <v>1123726</v>
      </c>
      <c r="B36051" s="104" t="s">
        <v>236</v>
      </c>
      <c r="C36051" s="88">
        <v>36940</v>
      </c>
    </row>
    <row r="36052" spans="1:3" x14ac:dyDescent="0.25">
      <c r="A36052" s="80">
        <v>1123727</v>
      </c>
      <c r="B36052" s="104" t="s">
        <v>236</v>
      </c>
      <c r="C36052" s="81" t="s">
        <v>236</v>
      </c>
    </row>
    <row r="36053" spans="1:3" x14ac:dyDescent="0.25">
      <c r="A36053" s="80">
        <v>1123728</v>
      </c>
      <c r="B36053" s="104" t="s">
        <v>236</v>
      </c>
      <c r="C36053" s="81" t="s">
        <v>236</v>
      </c>
    </row>
    <row r="36054" spans="1:3" x14ac:dyDescent="0.25">
      <c r="A36054" s="80">
        <v>1123729</v>
      </c>
      <c r="B36054" s="104" t="s">
        <v>236</v>
      </c>
      <c r="C36054" s="88">
        <v>36941</v>
      </c>
    </row>
    <row r="36055" spans="1:3" x14ac:dyDescent="0.25">
      <c r="A36055" s="80">
        <v>1123730</v>
      </c>
      <c r="B36055" s="104" t="s">
        <v>236</v>
      </c>
      <c r="C36055" s="81" t="s">
        <v>236</v>
      </c>
    </row>
    <row r="36056" spans="1:3" x14ac:dyDescent="0.25">
      <c r="A36056" s="80">
        <v>1123731</v>
      </c>
      <c r="B36056" s="104" t="s">
        <v>236</v>
      </c>
      <c r="C36056" s="81" t="s">
        <v>236</v>
      </c>
    </row>
    <row r="36057" spans="1:3" x14ac:dyDescent="0.25">
      <c r="A36057" s="80">
        <v>1123732</v>
      </c>
      <c r="B36057" s="104" t="s">
        <v>236</v>
      </c>
      <c r="C36057" s="81" t="s">
        <v>236</v>
      </c>
    </row>
    <row r="36058" spans="1:3" x14ac:dyDescent="0.25">
      <c r="A36058" s="80">
        <v>1123733</v>
      </c>
      <c r="B36058" s="104" t="s">
        <v>236</v>
      </c>
      <c r="C36058" s="81" t="s">
        <v>236</v>
      </c>
    </row>
    <row r="36059" spans="1:3" x14ac:dyDescent="0.25">
      <c r="A36059" s="80">
        <v>1123734</v>
      </c>
      <c r="B36059" s="91">
        <v>1125740</v>
      </c>
      <c r="C36059" s="88">
        <v>36942</v>
      </c>
    </row>
    <row r="36060" spans="1:3" x14ac:dyDescent="0.25">
      <c r="A36060" s="80">
        <v>1123735</v>
      </c>
      <c r="B36060" s="104" t="s">
        <v>236</v>
      </c>
      <c r="C36060" s="81" t="s">
        <v>236</v>
      </c>
    </row>
    <row r="36061" spans="1:3" x14ac:dyDescent="0.25">
      <c r="A36061" s="80">
        <v>1123736</v>
      </c>
      <c r="B36061" s="104" t="s">
        <v>236</v>
      </c>
      <c r="C36061" s="88">
        <v>36945</v>
      </c>
    </row>
    <row r="36062" spans="1:3" x14ac:dyDescent="0.25">
      <c r="A36062" s="80">
        <v>1123737</v>
      </c>
      <c r="B36062" s="91">
        <v>1126570</v>
      </c>
      <c r="C36062" s="88">
        <v>36946</v>
      </c>
    </row>
    <row r="36063" spans="1:3" x14ac:dyDescent="0.25">
      <c r="A36063" s="80">
        <v>1123738</v>
      </c>
      <c r="B36063" s="104" t="s">
        <v>236</v>
      </c>
      <c r="C36063" s="81" t="s">
        <v>236</v>
      </c>
    </row>
    <row r="36064" spans="1:3" x14ac:dyDescent="0.25">
      <c r="A36064" s="80">
        <v>1123739</v>
      </c>
      <c r="B36064" s="104" t="s">
        <v>236</v>
      </c>
      <c r="C36064" s="88">
        <v>65020</v>
      </c>
    </row>
    <row r="36065" spans="1:3" x14ac:dyDescent="0.25">
      <c r="A36065" s="80">
        <v>1123740</v>
      </c>
      <c r="B36065" s="104" t="s">
        <v>236</v>
      </c>
      <c r="C36065" s="81" t="s">
        <v>236</v>
      </c>
    </row>
    <row r="36066" spans="1:3" x14ac:dyDescent="0.25">
      <c r="A36066" s="80">
        <v>1123742</v>
      </c>
      <c r="B36066" s="104" t="s">
        <v>236</v>
      </c>
      <c r="C36066" s="81" t="s">
        <v>236</v>
      </c>
    </row>
    <row r="36067" spans="1:3" x14ac:dyDescent="0.25">
      <c r="A36067" s="80">
        <v>1123743</v>
      </c>
      <c r="B36067" s="104" t="s">
        <v>236</v>
      </c>
      <c r="C36067" s="81" t="s">
        <v>236</v>
      </c>
    </row>
    <row r="36068" spans="1:3" x14ac:dyDescent="0.25">
      <c r="A36068" s="80">
        <v>1123744</v>
      </c>
      <c r="B36068" s="104" t="s">
        <v>236</v>
      </c>
      <c r="C36068" s="88">
        <v>36947</v>
      </c>
    </row>
    <row r="36069" spans="1:3" x14ac:dyDescent="0.25">
      <c r="A36069" s="80">
        <v>1123745</v>
      </c>
      <c r="B36069" s="104" t="s">
        <v>236</v>
      </c>
      <c r="C36069" s="81" t="s">
        <v>236</v>
      </c>
    </row>
    <row r="36070" spans="1:3" x14ac:dyDescent="0.25">
      <c r="A36070" s="80">
        <v>1123746</v>
      </c>
      <c r="B36070" s="104" t="s">
        <v>236</v>
      </c>
      <c r="C36070" s="88">
        <v>36949</v>
      </c>
    </row>
    <row r="36071" spans="1:3" x14ac:dyDescent="0.25">
      <c r="A36071" s="80">
        <v>1123747</v>
      </c>
      <c r="B36071" s="91">
        <v>1130867</v>
      </c>
      <c r="C36071" s="88">
        <v>36950</v>
      </c>
    </row>
    <row r="36072" spans="1:3" x14ac:dyDescent="0.25">
      <c r="A36072" s="80">
        <v>1123748</v>
      </c>
      <c r="B36072" s="91">
        <v>1126247</v>
      </c>
      <c r="C36072" s="88">
        <v>36952</v>
      </c>
    </row>
    <row r="36073" spans="1:3" x14ac:dyDescent="0.25">
      <c r="A36073" s="80">
        <v>1123749</v>
      </c>
      <c r="B36073" s="104" t="s">
        <v>236</v>
      </c>
      <c r="C36073" s="88">
        <v>36956</v>
      </c>
    </row>
    <row r="36074" spans="1:3" x14ac:dyDescent="0.25">
      <c r="A36074" s="80">
        <v>1123750</v>
      </c>
      <c r="B36074" s="104" t="s">
        <v>236</v>
      </c>
      <c r="C36074" s="88">
        <v>62967</v>
      </c>
    </row>
    <row r="36075" spans="1:3" x14ac:dyDescent="0.25">
      <c r="A36075" s="80">
        <v>1123751</v>
      </c>
      <c r="B36075" s="104" t="s">
        <v>236</v>
      </c>
      <c r="C36075" s="88">
        <v>36961</v>
      </c>
    </row>
    <row r="36076" spans="1:3" x14ac:dyDescent="0.25">
      <c r="A36076" s="80">
        <v>1123752</v>
      </c>
      <c r="B36076" s="91">
        <v>1126572</v>
      </c>
      <c r="C36076" s="88">
        <v>36960</v>
      </c>
    </row>
    <row r="36077" spans="1:3" x14ac:dyDescent="0.25">
      <c r="A36077" s="80">
        <v>1123753</v>
      </c>
      <c r="B36077" s="91">
        <v>1126573</v>
      </c>
      <c r="C36077" s="88">
        <v>36959</v>
      </c>
    </row>
    <row r="36078" spans="1:3" x14ac:dyDescent="0.25">
      <c r="A36078" s="80">
        <v>1123754</v>
      </c>
      <c r="B36078" s="104" t="s">
        <v>236</v>
      </c>
      <c r="C36078" s="88">
        <v>36957</v>
      </c>
    </row>
    <row r="36079" spans="1:3" x14ac:dyDescent="0.25">
      <c r="A36079" s="80">
        <v>1123755</v>
      </c>
      <c r="B36079" s="91">
        <v>1126575</v>
      </c>
      <c r="C36079" s="88">
        <v>36953</v>
      </c>
    </row>
    <row r="36080" spans="1:3" x14ac:dyDescent="0.25">
      <c r="A36080" s="80">
        <v>1123756</v>
      </c>
      <c r="B36080" s="104" t="s">
        <v>236</v>
      </c>
      <c r="C36080" s="81" t="s">
        <v>236</v>
      </c>
    </row>
    <row r="36081" spans="1:3" x14ac:dyDescent="0.25">
      <c r="A36081" s="80">
        <v>1123757</v>
      </c>
      <c r="B36081" s="104" t="s">
        <v>236</v>
      </c>
      <c r="C36081" s="88">
        <v>36962</v>
      </c>
    </row>
    <row r="36082" spans="1:3" x14ac:dyDescent="0.25">
      <c r="A36082" s="80">
        <v>1123758</v>
      </c>
      <c r="B36082" s="91">
        <v>1126576</v>
      </c>
      <c r="C36082" s="88">
        <v>36963</v>
      </c>
    </row>
    <row r="36083" spans="1:3" x14ac:dyDescent="0.25">
      <c r="A36083" s="80">
        <v>1123759</v>
      </c>
      <c r="B36083" s="104" t="s">
        <v>236</v>
      </c>
      <c r="C36083" s="88">
        <v>36964</v>
      </c>
    </row>
    <row r="36084" spans="1:3" x14ac:dyDescent="0.25">
      <c r="A36084" s="80">
        <v>1123761</v>
      </c>
      <c r="B36084" s="104" t="s">
        <v>236</v>
      </c>
      <c r="C36084" s="88">
        <v>36965</v>
      </c>
    </row>
    <row r="36085" spans="1:3" x14ac:dyDescent="0.25">
      <c r="A36085" s="80">
        <v>1123770</v>
      </c>
      <c r="B36085" s="104" t="s">
        <v>236</v>
      </c>
      <c r="C36085" s="81" t="s">
        <v>236</v>
      </c>
    </row>
    <row r="36086" spans="1:3" x14ac:dyDescent="0.25">
      <c r="A36086" s="80">
        <v>1123771</v>
      </c>
      <c r="B36086" s="104" t="s">
        <v>236</v>
      </c>
      <c r="C36086" s="81" t="s">
        <v>236</v>
      </c>
    </row>
    <row r="36087" spans="1:3" x14ac:dyDescent="0.25">
      <c r="A36087" s="80">
        <v>1123774</v>
      </c>
      <c r="B36087" s="91">
        <v>1126577</v>
      </c>
      <c r="C36087" s="88">
        <v>36970</v>
      </c>
    </row>
    <row r="36088" spans="1:3" x14ac:dyDescent="0.25">
      <c r="A36088" s="80">
        <v>1123782</v>
      </c>
      <c r="B36088" s="104" t="s">
        <v>236</v>
      </c>
      <c r="C36088" s="88">
        <v>36968</v>
      </c>
    </row>
    <row r="36089" spans="1:3" x14ac:dyDescent="0.25">
      <c r="A36089" s="80">
        <v>1123783</v>
      </c>
      <c r="B36089" s="91">
        <v>1123788</v>
      </c>
      <c r="C36089" s="88">
        <v>36969</v>
      </c>
    </row>
    <row r="36090" spans="1:3" x14ac:dyDescent="0.25">
      <c r="A36090" s="80">
        <v>1123784</v>
      </c>
      <c r="B36090" s="104" t="s">
        <v>236</v>
      </c>
      <c r="C36090" s="84" t="s">
        <v>236</v>
      </c>
    </row>
    <row r="36091" spans="1:3" x14ac:dyDescent="0.25">
      <c r="A36091" s="80">
        <v>1123785</v>
      </c>
      <c r="B36091" s="91">
        <v>1126578</v>
      </c>
      <c r="C36091" s="88">
        <v>36967</v>
      </c>
    </row>
    <row r="36092" spans="1:3" x14ac:dyDescent="0.25">
      <c r="A36092" s="80">
        <v>1123786</v>
      </c>
      <c r="B36092" s="104" t="s">
        <v>236</v>
      </c>
      <c r="C36092" s="81" t="s">
        <v>236</v>
      </c>
    </row>
    <row r="36093" spans="1:3" x14ac:dyDescent="0.25">
      <c r="A36093" s="80">
        <v>1123787</v>
      </c>
      <c r="B36093" s="104" t="s">
        <v>236</v>
      </c>
      <c r="C36093" s="81" t="s">
        <v>236</v>
      </c>
    </row>
    <row r="36094" spans="1:3" x14ac:dyDescent="0.25">
      <c r="A36094" s="80">
        <v>1123793</v>
      </c>
      <c r="B36094" s="91">
        <v>1126579</v>
      </c>
      <c r="C36094" s="88">
        <v>36971</v>
      </c>
    </row>
    <row r="36095" spans="1:3" x14ac:dyDescent="0.25">
      <c r="A36095" s="80">
        <v>1123799</v>
      </c>
      <c r="B36095" s="104" t="s">
        <v>236</v>
      </c>
      <c r="C36095" s="88">
        <v>36972</v>
      </c>
    </row>
    <row r="36096" spans="1:3" x14ac:dyDescent="0.25">
      <c r="A36096" s="80">
        <v>1123800</v>
      </c>
      <c r="B36096" s="104" t="s">
        <v>236</v>
      </c>
      <c r="C36096" s="81" t="s">
        <v>236</v>
      </c>
    </row>
    <row r="36097" spans="1:3" x14ac:dyDescent="0.25">
      <c r="A36097" s="80">
        <v>1123801</v>
      </c>
      <c r="B36097" s="104" t="s">
        <v>236</v>
      </c>
      <c r="C36097" s="88">
        <v>36974</v>
      </c>
    </row>
    <row r="36098" spans="1:3" x14ac:dyDescent="0.25">
      <c r="A36098" s="80">
        <v>1123802</v>
      </c>
      <c r="B36098" s="104" t="s">
        <v>236</v>
      </c>
      <c r="C36098" s="81" t="s">
        <v>236</v>
      </c>
    </row>
    <row r="36099" spans="1:3" x14ac:dyDescent="0.25">
      <c r="A36099" s="80">
        <v>1123803</v>
      </c>
      <c r="B36099" s="91">
        <v>1124634</v>
      </c>
      <c r="C36099" s="88">
        <v>36975</v>
      </c>
    </row>
    <row r="36100" spans="1:3" x14ac:dyDescent="0.25">
      <c r="A36100" s="80">
        <v>1123804</v>
      </c>
      <c r="B36100" s="91">
        <v>1124635</v>
      </c>
      <c r="C36100" s="88">
        <v>36976</v>
      </c>
    </row>
    <row r="36101" spans="1:3" x14ac:dyDescent="0.25">
      <c r="A36101" s="80">
        <v>1123805</v>
      </c>
      <c r="B36101" s="91">
        <v>1126580</v>
      </c>
      <c r="C36101" s="88">
        <v>36978</v>
      </c>
    </row>
    <row r="36102" spans="1:3" x14ac:dyDescent="0.25">
      <c r="A36102" s="80">
        <v>1123806</v>
      </c>
      <c r="B36102" s="91">
        <v>1126581</v>
      </c>
      <c r="C36102" s="88">
        <v>36979</v>
      </c>
    </row>
    <row r="36103" spans="1:3" x14ac:dyDescent="0.25">
      <c r="A36103" s="80">
        <v>1123807</v>
      </c>
      <c r="B36103" s="104" t="s">
        <v>236</v>
      </c>
      <c r="C36103" s="88">
        <v>36977</v>
      </c>
    </row>
    <row r="36104" spans="1:3" x14ac:dyDescent="0.25">
      <c r="A36104" s="80">
        <v>1123808</v>
      </c>
      <c r="B36104" s="104" t="s">
        <v>236</v>
      </c>
      <c r="C36104" s="88">
        <v>36980</v>
      </c>
    </row>
    <row r="36105" spans="1:3" x14ac:dyDescent="0.25">
      <c r="A36105" s="80">
        <v>1123809</v>
      </c>
      <c r="B36105" s="91">
        <v>1126583</v>
      </c>
      <c r="C36105" s="88">
        <v>36981</v>
      </c>
    </row>
    <row r="36106" spans="1:3" x14ac:dyDescent="0.25">
      <c r="A36106" s="80">
        <v>1123810</v>
      </c>
      <c r="B36106" s="91">
        <v>1126584</v>
      </c>
      <c r="C36106" s="88">
        <v>51979</v>
      </c>
    </row>
    <row r="36107" spans="1:3" x14ac:dyDescent="0.25">
      <c r="A36107" s="80">
        <v>1123811</v>
      </c>
      <c r="B36107" s="91">
        <v>1126585</v>
      </c>
      <c r="C36107" s="88">
        <v>36982</v>
      </c>
    </row>
    <row r="36108" spans="1:3" x14ac:dyDescent="0.25">
      <c r="A36108" s="80">
        <v>1123812</v>
      </c>
      <c r="B36108" s="91">
        <v>1126586</v>
      </c>
      <c r="C36108" s="88">
        <v>36983</v>
      </c>
    </row>
    <row r="36109" spans="1:3" x14ac:dyDescent="0.25">
      <c r="A36109" s="80">
        <v>1123813</v>
      </c>
      <c r="B36109" s="104" t="s">
        <v>236</v>
      </c>
      <c r="C36109" s="81" t="s">
        <v>236</v>
      </c>
    </row>
    <row r="36110" spans="1:3" x14ac:dyDescent="0.25">
      <c r="A36110" s="80">
        <v>1123814</v>
      </c>
      <c r="B36110" s="104" t="s">
        <v>236</v>
      </c>
      <c r="C36110" s="88">
        <v>36984</v>
      </c>
    </row>
    <row r="36111" spans="1:3" x14ac:dyDescent="0.25">
      <c r="A36111" s="80">
        <v>1123823</v>
      </c>
      <c r="B36111" s="91">
        <v>1125741</v>
      </c>
      <c r="C36111" s="88">
        <v>36986</v>
      </c>
    </row>
    <row r="36112" spans="1:3" x14ac:dyDescent="0.25">
      <c r="A36112" s="80">
        <v>1123826</v>
      </c>
      <c r="B36112" s="91">
        <v>1126587</v>
      </c>
      <c r="C36112" s="88">
        <v>36987</v>
      </c>
    </row>
    <row r="36113" spans="1:3" x14ac:dyDescent="0.25">
      <c r="A36113" s="80">
        <v>1123827</v>
      </c>
      <c r="B36113" s="91">
        <v>1126589</v>
      </c>
      <c r="C36113" s="88">
        <v>36988</v>
      </c>
    </row>
    <row r="36114" spans="1:3" x14ac:dyDescent="0.25">
      <c r="A36114" s="80">
        <v>1123828</v>
      </c>
      <c r="B36114" s="104" t="s">
        <v>236</v>
      </c>
      <c r="C36114" s="81" t="s">
        <v>236</v>
      </c>
    </row>
    <row r="36115" spans="1:3" x14ac:dyDescent="0.25">
      <c r="A36115" s="80">
        <v>1123829</v>
      </c>
      <c r="B36115" s="104" t="s">
        <v>236</v>
      </c>
      <c r="C36115" s="88">
        <v>36990</v>
      </c>
    </row>
    <row r="36116" spans="1:3" x14ac:dyDescent="0.25">
      <c r="A36116" s="80">
        <v>1123830</v>
      </c>
      <c r="B36116" s="91">
        <v>1126248</v>
      </c>
      <c r="C36116" s="88">
        <v>36991</v>
      </c>
    </row>
    <row r="36117" spans="1:3" x14ac:dyDescent="0.25">
      <c r="A36117" s="80">
        <v>1123831</v>
      </c>
      <c r="B36117" s="91">
        <v>1126633</v>
      </c>
      <c r="C36117" s="88">
        <v>36994</v>
      </c>
    </row>
    <row r="36118" spans="1:3" x14ac:dyDescent="0.25">
      <c r="A36118" s="80">
        <v>1123832</v>
      </c>
      <c r="B36118" s="91">
        <v>1126588</v>
      </c>
      <c r="C36118" s="88">
        <v>36996</v>
      </c>
    </row>
    <row r="36119" spans="1:3" x14ac:dyDescent="0.25">
      <c r="A36119" s="80">
        <v>1123833</v>
      </c>
      <c r="B36119" s="104" t="s">
        <v>236</v>
      </c>
      <c r="C36119" s="88">
        <v>36999</v>
      </c>
    </row>
    <row r="36120" spans="1:3" x14ac:dyDescent="0.25">
      <c r="A36120" s="80">
        <v>1123834</v>
      </c>
      <c r="B36120" s="104" t="s">
        <v>236</v>
      </c>
      <c r="C36120" s="88">
        <v>37000</v>
      </c>
    </row>
    <row r="36121" spans="1:3" x14ac:dyDescent="0.25">
      <c r="A36121" s="80">
        <v>1123835</v>
      </c>
      <c r="B36121" s="104" t="s">
        <v>236</v>
      </c>
      <c r="C36121" s="88">
        <v>37002</v>
      </c>
    </row>
    <row r="36122" spans="1:3" x14ac:dyDescent="0.25">
      <c r="A36122" s="80">
        <v>1123836</v>
      </c>
      <c r="B36122" s="104" t="s">
        <v>236</v>
      </c>
      <c r="C36122" s="88">
        <v>8582</v>
      </c>
    </row>
    <row r="36123" spans="1:3" x14ac:dyDescent="0.25">
      <c r="A36123" s="80">
        <v>1123839</v>
      </c>
      <c r="B36123" s="104" t="s">
        <v>236</v>
      </c>
      <c r="C36123" s="81" t="s">
        <v>236</v>
      </c>
    </row>
    <row r="36124" spans="1:3" x14ac:dyDescent="0.25">
      <c r="A36124" s="80">
        <v>1123856</v>
      </c>
      <c r="B36124" s="104" t="s">
        <v>236</v>
      </c>
      <c r="C36124" s="81" t="s">
        <v>236</v>
      </c>
    </row>
    <row r="36125" spans="1:3" x14ac:dyDescent="0.25">
      <c r="A36125" s="80">
        <v>1123860</v>
      </c>
      <c r="B36125" s="91">
        <v>1126249</v>
      </c>
      <c r="C36125" s="88">
        <v>37003</v>
      </c>
    </row>
    <row r="36126" spans="1:3" x14ac:dyDescent="0.25">
      <c r="A36126" s="80">
        <v>1123861</v>
      </c>
      <c r="B36126" s="91">
        <v>1126590</v>
      </c>
      <c r="C36126" s="88">
        <v>37004</v>
      </c>
    </row>
    <row r="36127" spans="1:3" x14ac:dyDescent="0.25">
      <c r="A36127" s="80">
        <v>1123862</v>
      </c>
      <c r="B36127" s="104" t="s">
        <v>236</v>
      </c>
      <c r="C36127" s="81" t="s">
        <v>236</v>
      </c>
    </row>
    <row r="36128" spans="1:3" x14ac:dyDescent="0.25">
      <c r="A36128" s="80">
        <v>1123863</v>
      </c>
      <c r="B36128" s="104" t="s">
        <v>236</v>
      </c>
      <c r="C36128" s="88">
        <v>37005</v>
      </c>
    </row>
    <row r="36129" spans="1:3" x14ac:dyDescent="0.25">
      <c r="A36129" s="80">
        <v>1123864</v>
      </c>
      <c r="B36129" s="104" t="s">
        <v>236</v>
      </c>
      <c r="C36129" s="81" t="s">
        <v>236</v>
      </c>
    </row>
    <row r="36130" spans="1:3" x14ac:dyDescent="0.25">
      <c r="A36130" s="80">
        <v>1123865</v>
      </c>
      <c r="B36130" s="104" t="s">
        <v>236</v>
      </c>
      <c r="C36130" s="81" t="s">
        <v>236</v>
      </c>
    </row>
    <row r="36131" spans="1:3" x14ac:dyDescent="0.25">
      <c r="A36131" s="80">
        <v>1123866</v>
      </c>
      <c r="B36131" s="104" t="s">
        <v>236</v>
      </c>
      <c r="C36131" s="81" t="s">
        <v>236</v>
      </c>
    </row>
    <row r="36132" spans="1:3" x14ac:dyDescent="0.25">
      <c r="A36132" s="80">
        <v>1123867</v>
      </c>
      <c r="B36132" s="104" t="s">
        <v>236</v>
      </c>
      <c r="C36132" s="88">
        <v>37006</v>
      </c>
    </row>
    <row r="36133" spans="1:3" x14ac:dyDescent="0.25">
      <c r="A36133" s="80">
        <v>1123868</v>
      </c>
      <c r="B36133" s="91">
        <v>1126250</v>
      </c>
      <c r="C36133" s="88">
        <v>37007</v>
      </c>
    </row>
    <row r="36134" spans="1:3" x14ac:dyDescent="0.25">
      <c r="A36134" s="80">
        <v>1123870</v>
      </c>
      <c r="B36134" s="104" t="s">
        <v>236</v>
      </c>
      <c r="C36134" s="88">
        <v>37009</v>
      </c>
    </row>
    <row r="36135" spans="1:3" x14ac:dyDescent="0.25">
      <c r="A36135" s="80">
        <v>1123871</v>
      </c>
      <c r="B36135" s="91">
        <v>1126251</v>
      </c>
      <c r="C36135" s="88">
        <v>37010</v>
      </c>
    </row>
    <row r="36136" spans="1:3" x14ac:dyDescent="0.25">
      <c r="A36136" s="80">
        <v>1123872</v>
      </c>
      <c r="B36136" s="104" t="s">
        <v>236</v>
      </c>
      <c r="C36136" s="81" t="s">
        <v>236</v>
      </c>
    </row>
    <row r="36137" spans="1:3" x14ac:dyDescent="0.25">
      <c r="A36137" s="80">
        <v>1123873</v>
      </c>
      <c r="B36137" s="104" t="s">
        <v>236</v>
      </c>
      <c r="C36137" s="88">
        <v>37011</v>
      </c>
    </row>
    <row r="36138" spans="1:3" x14ac:dyDescent="0.25">
      <c r="A36138" s="80">
        <v>1123874</v>
      </c>
      <c r="B36138" s="104" t="s">
        <v>236</v>
      </c>
      <c r="C36138" s="81" t="s">
        <v>236</v>
      </c>
    </row>
    <row r="36139" spans="1:3" x14ac:dyDescent="0.25">
      <c r="A36139" s="80">
        <v>1123875</v>
      </c>
      <c r="B36139" s="104" t="s">
        <v>236</v>
      </c>
      <c r="C36139" s="88">
        <v>65918</v>
      </c>
    </row>
    <row r="36140" spans="1:3" x14ac:dyDescent="0.25">
      <c r="A36140" s="80">
        <v>1123876</v>
      </c>
      <c r="B36140" s="104" t="s">
        <v>236</v>
      </c>
      <c r="C36140" s="81" t="s">
        <v>236</v>
      </c>
    </row>
    <row r="36141" spans="1:3" x14ac:dyDescent="0.25">
      <c r="A36141" s="80">
        <v>1123877</v>
      </c>
      <c r="B36141" s="104" t="s">
        <v>236</v>
      </c>
      <c r="C36141" s="88">
        <v>37012</v>
      </c>
    </row>
    <row r="36142" spans="1:3" x14ac:dyDescent="0.25">
      <c r="A36142" s="80">
        <v>1123878</v>
      </c>
      <c r="B36142" s="104" t="s">
        <v>236</v>
      </c>
      <c r="C36142" s="81" t="s">
        <v>236</v>
      </c>
    </row>
    <row r="36143" spans="1:3" x14ac:dyDescent="0.25">
      <c r="A36143" s="80">
        <v>1123879</v>
      </c>
      <c r="B36143" s="104" t="s">
        <v>236</v>
      </c>
      <c r="C36143" s="81" t="s">
        <v>236</v>
      </c>
    </row>
    <row r="36144" spans="1:3" x14ac:dyDescent="0.25">
      <c r="A36144" s="80">
        <v>1123880</v>
      </c>
      <c r="B36144" s="104" t="s">
        <v>236</v>
      </c>
      <c r="C36144" s="88">
        <v>37016</v>
      </c>
    </row>
    <row r="36145" spans="1:3" x14ac:dyDescent="0.25">
      <c r="A36145" s="80">
        <v>1123881</v>
      </c>
      <c r="B36145" s="104" t="s">
        <v>236</v>
      </c>
      <c r="C36145" s="88">
        <v>37017</v>
      </c>
    </row>
    <row r="36146" spans="1:3" x14ac:dyDescent="0.25">
      <c r="A36146" s="80">
        <v>1123883</v>
      </c>
      <c r="B36146" s="91">
        <v>1126591</v>
      </c>
      <c r="C36146" s="88">
        <v>37019</v>
      </c>
    </row>
    <row r="36147" spans="1:3" x14ac:dyDescent="0.25">
      <c r="A36147" s="80">
        <v>1123884</v>
      </c>
      <c r="B36147" s="104" t="s">
        <v>236</v>
      </c>
      <c r="C36147" s="81" t="s">
        <v>236</v>
      </c>
    </row>
    <row r="36148" spans="1:3" x14ac:dyDescent="0.25">
      <c r="A36148" s="80">
        <v>1123885</v>
      </c>
      <c r="B36148" s="104" t="s">
        <v>236</v>
      </c>
      <c r="C36148" s="88">
        <v>37020</v>
      </c>
    </row>
    <row r="36149" spans="1:3" x14ac:dyDescent="0.25">
      <c r="A36149" s="80">
        <v>1123887</v>
      </c>
      <c r="B36149" s="104" t="s">
        <v>236</v>
      </c>
      <c r="C36149" s="88">
        <v>37023</v>
      </c>
    </row>
    <row r="36150" spans="1:3" x14ac:dyDescent="0.25">
      <c r="A36150" s="80">
        <v>1123888</v>
      </c>
      <c r="B36150" s="104" t="s">
        <v>236</v>
      </c>
      <c r="C36150" s="88">
        <v>37024</v>
      </c>
    </row>
    <row r="36151" spans="1:3" x14ac:dyDescent="0.25">
      <c r="A36151" s="80">
        <v>1123889</v>
      </c>
      <c r="B36151" s="104" t="s">
        <v>236</v>
      </c>
      <c r="C36151" s="81" t="s">
        <v>236</v>
      </c>
    </row>
    <row r="36152" spans="1:3" x14ac:dyDescent="0.25">
      <c r="A36152" s="80">
        <v>1123890</v>
      </c>
      <c r="B36152" s="104" t="s">
        <v>236</v>
      </c>
      <c r="C36152" s="88">
        <v>2972</v>
      </c>
    </row>
    <row r="36153" spans="1:3" x14ac:dyDescent="0.25">
      <c r="A36153" s="80">
        <v>1123893</v>
      </c>
      <c r="B36153" s="91">
        <v>1126252</v>
      </c>
      <c r="C36153" s="88">
        <v>37025</v>
      </c>
    </row>
    <row r="36154" spans="1:3" x14ac:dyDescent="0.25">
      <c r="A36154" s="80">
        <v>1123894</v>
      </c>
      <c r="B36154" s="104" t="s">
        <v>236</v>
      </c>
      <c r="C36154" s="88">
        <v>37027</v>
      </c>
    </row>
    <row r="36155" spans="1:3" x14ac:dyDescent="0.25">
      <c r="A36155" s="80">
        <v>1123895</v>
      </c>
      <c r="B36155" s="104" t="s">
        <v>236</v>
      </c>
      <c r="C36155" s="81" t="s">
        <v>236</v>
      </c>
    </row>
    <row r="36156" spans="1:3" x14ac:dyDescent="0.25">
      <c r="A36156" s="80">
        <v>1123896</v>
      </c>
      <c r="B36156" s="104" t="s">
        <v>236</v>
      </c>
      <c r="C36156" s="88">
        <v>37028</v>
      </c>
    </row>
    <row r="36157" spans="1:3" x14ac:dyDescent="0.25">
      <c r="A36157" s="80">
        <v>1123897</v>
      </c>
      <c r="B36157" s="104" t="s">
        <v>236</v>
      </c>
      <c r="C36157" s="88">
        <v>37030</v>
      </c>
    </row>
    <row r="36158" spans="1:3" x14ac:dyDescent="0.25">
      <c r="A36158" s="80">
        <v>1123898</v>
      </c>
      <c r="B36158" s="104" t="s">
        <v>236</v>
      </c>
      <c r="C36158" s="88">
        <v>37031</v>
      </c>
    </row>
    <row r="36159" spans="1:3" x14ac:dyDescent="0.25">
      <c r="A36159" s="80">
        <v>1123901</v>
      </c>
      <c r="B36159" s="104" t="s">
        <v>236</v>
      </c>
      <c r="C36159" s="88">
        <v>37032</v>
      </c>
    </row>
    <row r="36160" spans="1:3" x14ac:dyDescent="0.25">
      <c r="A36160" s="80">
        <v>1123907</v>
      </c>
      <c r="B36160" s="91">
        <v>1126253</v>
      </c>
      <c r="C36160" s="88">
        <v>37036</v>
      </c>
    </row>
    <row r="36161" spans="1:3" x14ac:dyDescent="0.25">
      <c r="A36161" s="80">
        <v>1123908</v>
      </c>
      <c r="B36161" s="91">
        <v>1123914</v>
      </c>
      <c r="C36161" s="88">
        <v>37042</v>
      </c>
    </row>
    <row r="36162" spans="1:3" x14ac:dyDescent="0.25">
      <c r="A36162" s="80">
        <v>1123909</v>
      </c>
      <c r="B36162" s="91">
        <v>1126254</v>
      </c>
      <c r="C36162" s="88">
        <v>37044</v>
      </c>
    </row>
    <row r="36163" spans="1:3" x14ac:dyDescent="0.25">
      <c r="A36163" s="80">
        <v>1123910</v>
      </c>
      <c r="B36163" s="91">
        <v>1126592</v>
      </c>
      <c r="C36163" s="88">
        <v>37038</v>
      </c>
    </row>
    <row r="36164" spans="1:3" x14ac:dyDescent="0.25">
      <c r="A36164" s="80">
        <v>1123911</v>
      </c>
      <c r="B36164" s="104" t="s">
        <v>236</v>
      </c>
      <c r="C36164" s="88">
        <v>37039</v>
      </c>
    </row>
    <row r="36165" spans="1:3" x14ac:dyDescent="0.25">
      <c r="A36165" s="80">
        <v>1123912</v>
      </c>
      <c r="B36165" s="91">
        <v>1126593</v>
      </c>
      <c r="C36165" s="88">
        <v>37040</v>
      </c>
    </row>
    <row r="36166" spans="1:3" x14ac:dyDescent="0.25">
      <c r="A36166" s="80">
        <v>1123913</v>
      </c>
      <c r="B36166" s="104" t="s">
        <v>236</v>
      </c>
      <c r="C36166" s="88">
        <v>37045</v>
      </c>
    </row>
    <row r="36167" spans="1:3" x14ac:dyDescent="0.25">
      <c r="A36167" s="80">
        <v>1123917</v>
      </c>
      <c r="B36167" s="104" t="s">
        <v>236</v>
      </c>
      <c r="C36167" s="88">
        <v>76359</v>
      </c>
    </row>
    <row r="36168" spans="1:3" x14ac:dyDescent="0.25">
      <c r="A36168" s="80">
        <v>1123919</v>
      </c>
      <c r="B36168" s="91">
        <v>1126594</v>
      </c>
      <c r="C36168" s="88">
        <v>37047</v>
      </c>
    </row>
    <row r="36169" spans="1:3" x14ac:dyDescent="0.25">
      <c r="A36169" s="80">
        <v>1123921</v>
      </c>
      <c r="B36169" s="104" t="s">
        <v>236</v>
      </c>
      <c r="C36169" s="81" t="s">
        <v>236</v>
      </c>
    </row>
    <row r="36170" spans="1:3" x14ac:dyDescent="0.25">
      <c r="A36170" s="80">
        <v>1123923</v>
      </c>
      <c r="B36170" s="91">
        <v>1126595</v>
      </c>
      <c r="C36170" s="88">
        <v>37046</v>
      </c>
    </row>
    <row r="36171" spans="1:3" x14ac:dyDescent="0.25">
      <c r="A36171" s="80">
        <v>1123924</v>
      </c>
      <c r="B36171" s="91">
        <v>1126596</v>
      </c>
      <c r="C36171" s="88">
        <v>37048</v>
      </c>
    </row>
    <row r="36172" spans="1:3" x14ac:dyDescent="0.25">
      <c r="A36172" s="80">
        <v>1123925</v>
      </c>
      <c r="B36172" s="104" t="s">
        <v>236</v>
      </c>
      <c r="C36172" s="81" t="s">
        <v>236</v>
      </c>
    </row>
    <row r="36173" spans="1:3" x14ac:dyDescent="0.25">
      <c r="A36173" s="80">
        <v>1123926</v>
      </c>
      <c r="B36173" s="104" t="s">
        <v>236</v>
      </c>
      <c r="C36173" s="88">
        <v>37049</v>
      </c>
    </row>
    <row r="36174" spans="1:3" x14ac:dyDescent="0.25">
      <c r="A36174" s="80">
        <v>1123927</v>
      </c>
      <c r="B36174" s="91">
        <v>1126255</v>
      </c>
      <c r="C36174" s="88">
        <v>37050</v>
      </c>
    </row>
    <row r="36175" spans="1:3" x14ac:dyDescent="0.25">
      <c r="A36175" s="80">
        <v>1123928</v>
      </c>
      <c r="B36175" s="104" t="s">
        <v>236</v>
      </c>
      <c r="C36175" s="81" t="s">
        <v>236</v>
      </c>
    </row>
    <row r="36176" spans="1:3" x14ac:dyDescent="0.25">
      <c r="A36176" s="80">
        <v>1123929</v>
      </c>
      <c r="B36176" s="104" t="s">
        <v>236</v>
      </c>
      <c r="C36176" s="81" t="s">
        <v>236</v>
      </c>
    </row>
    <row r="36177" spans="1:3" x14ac:dyDescent="0.25">
      <c r="A36177" s="82">
        <v>1123930</v>
      </c>
      <c r="B36177" s="91">
        <v>1126258</v>
      </c>
      <c r="C36177" s="89">
        <v>37052</v>
      </c>
    </row>
    <row r="36178" spans="1:3" x14ac:dyDescent="0.25">
      <c r="A36178" s="80">
        <v>1123931</v>
      </c>
      <c r="B36178" s="104" t="s">
        <v>236</v>
      </c>
      <c r="C36178" s="88">
        <v>37053</v>
      </c>
    </row>
    <row r="36179" spans="1:3" x14ac:dyDescent="0.25">
      <c r="A36179" s="80">
        <v>1123932</v>
      </c>
      <c r="B36179" s="104" t="s">
        <v>236</v>
      </c>
      <c r="C36179" s="88">
        <v>37055</v>
      </c>
    </row>
    <row r="36180" spans="1:3" x14ac:dyDescent="0.25">
      <c r="A36180" s="80">
        <v>1123933</v>
      </c>
      <c r="B36180" s="104" t="s">
        <v>236</v>
      </c>
      <c r="C36180" s="88">
        <v>37056</v>
      </c>
    </row>
    <row r="36181" spans="1:3" x14ac:dyDescent="0.25">
      <c r="A36181" s="80">
        <v>1123934</v>
      </c>
      <c r="B36181" s="104" t="s">
        <v>236</v>
      </c>
      <c r="C36181" s="81" t="s">
        <v>236</v>
      </c>
    </row>
    <row r="36182" spans="1:3" x14ac:dyDescent="0.25">
      <c r="A36182" s="80">
        <v>1123935</v>
      </c>
      <c r="B36182" s="91">
        <v>1126260</v>
      </c>
      <c r="C36182" s="88">
        <v>37057</v>
      </c>
    </row>
    <row r="36183" spans="1:3" x14ac:dyDescent="0.25">
      <c r="A36183" s="80">
        <v>1123936</v>
      </c>
      <c r="B36183" s="91">
        <v>1126261</v>
      </c>
      <c r="C36183" s="88">
        <v>37059</v>
      </c>
    </row>
    <row r="36184" spans="1:3" x14ac:dyDescent="0.25">
      <c r="A36184" s="80">
        <v>1123937</v>
      </c>
      <c r="B36184" s="104" t="s">
        <v>236</v>
      </c>
      <c r="C36184" s="81" t="s">
        <v>236</v>
      </c>
    </row>
    <row r="36185" spans="1:3" x14ac:dyDescent="0.25">
      <c r="A36185" s="80">
        <v>1123938</v>
      </c>
      <c r="B36185" s="91">
        <v>1126597</v>
      </c>
      <c r="C36185" s="88">
        <v>37060</v>
      </c>
    </row>
    <row r="36186" spans="1:3" x14ac:dyDescent="0.25">
      <c r="A36186" s="80">
        <v>1123939</v>
      </c>
      <c r="B36186" s="104" t="s">
        <v>236</v>
      </c>
      <c r="C36186" s="81" t="s">
        <v>236</v>
      </c>
    </row>
    <row r="36187" spans="1:3" x14ac:dyDescent="0.25">
      <c r="A36187" s="80">
        <v>1123940</v>
      </c>
      <c r="B36187" s="104" t="s">
        <v>236</v>
      </c>
      <c r="C36187" s="88">
        <v>37061</v>
      </c>
    </row>
    <row r="36188" spans="1:3" x14ac:dyDescent="0.25">
      <c r="A36188" s="80">
        <v>1123941</v>
      </c>
      <c r="B36188" s="91">
        <v>1124030</v>
      </c>
      <c r="C36188" s="88">
        <v>37062</v>
      </c>
    </row>
    <row r="36189" spans="1:3" x14ac:dyDescent="0.25">
      <c r="A36189" s="80">
        <v>1123942</v>
      </c>
      <c r="B36189" s="104" t="s">
        <v>236</v>
      </c>
      <c r="C36189" s="81" t="s">
        <v>236</v>
      </c>
    </row>
    <row r="36190" spans="1:3" x14ac:dyDescent="0.25">
      <c r="A36190" s="80">
        <v>1123948</v>
      </c>
      <c r="B36190" s="104" t="s">
        <v>236</v>
      </c>
      <c r="C36190" s="88">
        <v>37063</v>
      </c>
    </row>
    <row r="36191" spans="1:3" x14ac:dyDescent="0.25">
      <c r="A36191" s="80">
        <v>1123964</v>
      </c>
      <c r="B36191" s="104" t="s">
        <v>236</v>
      </c>
      <c r="C36191" s="81" t="s">
        <v>236</v>
      </c>
    </row>
    <row r="36192" spans="1:3" x14ac:dyDescent="0.25">
      <c r="A36192" s="80">
        <v>1123966</v>
      </c>
      <c r="B36192" s="91">
        <v>1124027</v>
      </c>
      <c r="C36192" s="88">
        <v>37065</v>
      </c>
    </row>
    <row r="36193" spans="1:3" x14ac:dyDescent="0.25">
      <c r="A36193" s="80">
        <v>1123981</v>
      </c>
      <c r="B36193" s="104" t="s">
        <v>236</v>
      </c>
      <c r="C36193" s="81" t="s">
        <v>236</v>
      </c>
    </row>
    <row r="36194" spans="1:3" x14ac:dyDescent="0.25">
      <c r="A36194" s="80">
        <v>1123982</v>
      </c>
      <c r="B36194" s="104" t="s">
        <v>236</v>
      </c>
      <c r="C36194" s="88">
        <v>37066</v>
      </c>
    </row>
    <row r="36195" spans="1:3" x14ac:dyDescent="0.25">
      <c r="A36195" s="80">
        <v>1123983</v>
      </c>
      <c r="B36195" s="104" t="s">
        <v>236</v>
      </c>
      <c r="C36195" s="81" t="s">
        <v>236</v>
      </c>
    </row>
    <row r="36196" spans="1:3" x14ac:dyDescent="0.25">
      <c r="A36196" s="80">
        <v>1123985</v>
      </c>
      <c r="B36196" s="91">
        <v>1124025</v>
      </c>
      <c r="C36196" s="88">
        <v>37067</v>
      </c>
    </row>
    <row r="36197" spans="1:3" x14ac:dyDescent="0.25">
      <c r="A36197" s="80">
        <v>1123986</v>
      </c>
      <c r="B36197" s="104" t="s">
        <v>236</v>
      </c>
      <c r="C36197" s="81" t="s">
        <v>236</v>
      </c>
    </row>
    <row r="36198" spans="1:3" x14ac:dyDescent="0.25">
      <c r="A36198" s="80">
        <v>1123987</v>
      </c>
      <c r="B36198" s="104" t="s">
        <v>236</v>
      </c>
      <c r="C36198" s="81" t="s">
        <v>236</v>
      </c>
    </row>
    <row r="36199" spans="1:3" x14ac:dyDescent="0.25">
      <c r="A36199" s="80">
        <v>1123988</v>
      </c>
      <c r="B36199" s="91">
        <v>1124028</v>
      </c>
      <c r="C36199" s="88">
        <v>37068</v>
      </c>
    </row>
    <row r="36200" spans="1:3" x14ac:dyDescent="0.25">
      <c r="A36200" s="80">
        <v>1123989</v>
      </c>
      <c r="B36200" s="91">
        <v>1124029</v>
      </c>
      <c r="C36200" s="88">
        <v>37069</v>
      </c>
    </row>
    <row r="36201" spans="1:3" x14ac:dyDescent="0.25">
      <c r="A36201" s="80">
        <v>1123990</v>
      </c>
      <c r="B36201" s="104" t="s">
        <v>236</v>
      </c>
      <c r="C36201" s="88">
        <v>37071</v>
      </c>
    </row>
    <row r="36202" spans="1:3" x14ac:dyDescent="0.25">
      <c r="A36202" s="80">
        <v>1123991</v>
      </c>
      <c r="B36202" s="104" t="s">
        <v>236</v>
      </c>
      <c r="C36202" s="88">
        <v>37076</v>
      </c>
    </row>
    <row r="36203" spans="1:3" x14ac:dyDescent="0.25">
      <c r="A36203" s="80">
        <v>1123992</v>
      </c>
      <c r="B36203" s="91">
        <v>1126598</v>
      </c>
      <c r="C36203" s="88">
        <v>37078</v>
      </c>
    </row>
    <row r="36204" spans="1:3" x14ac:dyDescent="0.25">
      <c r="A36204" s="80">
        <v>1123993</v>
      </c>
      <c r="B36204" s="104" t="s">
        <v>236</v>
      </c>
      <c r="C36204" s="88">
        <v>37079</v>
      </c>
    </row>
    <row r="36205" spans="1:3" x14ac:dyDescent="0.25">
      <c r="A36205" s="80">
        <v>1123994</v>
      </c>
      <c r="B36205" s="104" t="s">
        <v>236</v>
      </c>
      <c r="C36205" s="88">
        <v>37080</v>
      </c>
    </row>
    <row r="36206" spans="1:3" x14ac:dyDescent="0.25">
      <c r="A36206" s="80">
        <v>1123995</v>
      </c>
      <c r="B36206" s="104" t="s">
        <v>236</v>
      </c>
      <c r="C36206" s="81" t="s">
        <v>236</v>
      </c>
    </row>
    <row r="36207" spans="1:3" x14ac:dyDescent="0.25">
      <c r="A36207" s="80">
        <v>1123996</v>
      </c>
      <c r="B36207" s="104" t="s">
        <v>236</v>
      </c>
      <c r="C36207" s="88">
        <v>37082</v>
      </c>
    </row>
    <row r="36208" spans="1:3" x14ac:dyDescent="0.25">
      <c r="A36208" s="80">
        <v>1123997</v>
      </c>
      <c r="B36208" s="104" t="s">
        <v>236</v>
      </c>
      <c r="C36208" s="81" t="s">
        <v>236</v>
      </c>
    </row>
    <row r="36209" spans="1:3" x14ac:dyDescent="0.25">
      <c r="A36209" s="80">
        <v>1123998</v>
      </c>
      <c r="B36209" s="104" t="s">
        <v>236</v>
      </c>
      <c r="C36209" s="81" t="s">
        <v>236</v>
      </c>
    </row>
    <row r="36210" spans="1:3" x14ac:dyDescent="0.25">
      <c r="A36210" s="80">
        <v>1123999</v>
      </c>
      <c r="B36210" s="104" t="s">
        <v>236</v>
      </c>
      <c r="C36210" s="81" t="s">
        <v>236</v>
      </c>
    </row>
    <row r="36211" spans="1:3" x14ac:dyDescent="0.25">
      <c r="A36211" s="80">
        <v>1124000</v>
      </c>
      <c r="B36211" s="91">
        <v>1124026</v>
      </c>
      <c r="C36211" s="88">
        <v>37083</v>
      </c>
    </row>
    <row r="36212" spans="1:3" x14ac:dyDescent="0.25">
      <c r="A36212" s="80">
        <v>1124001</v>
      </c>
      <c r="B36212" s="91">
        <v>1126601</v>
      </c>
      <c r="C36212" s="88">
        <v>37084</v>
      </c>
    </row>
    <row r="36213" spans="1:3" x14ac:dyDescent="0.25">
      <c r="A36213" s="80">
        <v>1124002</v>
      </c>
      <c r="B36213" s="104" t="s">
        <v>236</v>
      </c>
      <c r="C36213" s="81" t="s">
        <v>236</v>
      </c>
    </row>
    <row r="36214" spans="1:3" x14ac:dyDescent="0.25">
      <c r="A36214" s="80">
        <v>1124003</v>
      </c>
      <c r="B36214" s="91">
        <v>1126602</v>
      </c>
      <c r="C36214" s="88">
        <v>37086</v>
      </c>
    </row>
    <row r="36215" spans="1:3" x14ac:dyDescent="0.25">
      <c r="A36215" s="80">
        <v>1124004</v>
      </c>
      <c r="B36215" s="91">
        <v>1126603</v>
      </c>
      <c r="C36215" s="88">
        <v>37088</v>
      </c>
    </row>
    <row r="36216" spans="1:3" x14ac:dyDescent="0.25">
      <c r="A36216" s="80">
        <v>1124005</v>
      </c>
      <c r="B36216" s="91">
        <v>1126604</v>
      </c>
      <c r="C36216" s="88">
        <v>37089</v>
      </c>
    </row>
    <row r="36217" spans="1:3" x14ac:dyDescent="0.25">
      <c r="A36217" s="80">
        <v>1124006</v>
      </c>
      <c r="B36217" s="91">
        <v>1126606</v>
      </c>
      <c r="C36217" s="88">
        <v>37090</v>
      </c>
    </row>
    <row r="36218" spans="1:3" x14ac:dyDescent="0.25">
      <c r="A36218" s="80">
        <v>1124007</v>
      </c>
      <c r="B36218" s="91">
        <v>1126607</v>
      </c>
      <c r="C36218" s="88">
        <v>37091</v>
      </c>
    </row>
    <row r="36219" spans="1:3" x14ac:dyDescent="0.25">
      <c r="A36219" s="80">
        <v>1124008</v>
      </c>
      <c r="B36219" s="91">
        <v>1126608</v>
      </c>
      <c r="C36219" s="88">
        <v>37092</v>
      </c>
    </row>
    <row r="36220" spans="1:3" x14ac:dyDescent="0.25">
      <c r="A36220" s="80">
        <v>1124009</v>
      </c>
      <c r="B36220" s="104" t="s">
        <v>236</v>
      </c>
      <c r="C36220" s="88">
        <v>37093</v>
      </c>
    </row>
    <row r="36221" spans="1:3" x14ac:dyDescent="0.25">
      <c r="A36221" s="80">
        <v>1124010</v>
      </c>
      <c r="B36221" s="104" t="s">
        <v>236</v>
      </c>
      <c r="C36221" s="88">
        <v>37094</v>
      </c>
    </row>
    <row r="36222" spans="1:3" x14ac:dyDescent="0.25">
      <c r="A36222" s="80">
        <v>1124011</v>
      </c>
      <c r="B36222" s="104" t="s">
        <v>236</v>
      </c>
      <c r="C36222" s="81" t="s">
        <v>236</v>
      </c>
    </row>
    <row r="36223" spans="1:3" x14ac:dyDescent="0.25">
      <c r="A36223" s="80">
        <v>1124012</v>
      </c>
      <c r="B36223" s="104" t="s">
        <v>236</v>
      </c>
      <c r="C36223" s="81" t="s">
        <v>236</v>
      </c>
    </row>
    <row r="36224" spans="1:3" x14ac:dyDescent="0.25">
      <c r="A36224" s="80">
        <v>1124013</v>
      </c>
      <c r="B36224" s="104" t="s">
        <v>236</v>
      </c>
      <c r="C36224" s="81" t="s">
        <v>236</v>
      </c>
    </row>
    <row r="36225" spans="1:3" x14ac:dyDescent="0.25">
      <c r="A36225" s="80">
        <v>1124014</v>
      </c>
      <c r="B36225" s="104" t="s">
        <v>236</v>
      </c>
      <c r="C36225" s="81" t="s">
        <v>236</v>
      </c>
    </row>
    <row r="36226" spans="1:3" x14ac:dyDescent="0.25">
      <c r="A36226" s="80">
        <v>1124015</v>
      </c>
      <c r="B36226" s="104" t="s">
        <v>236</v>
      </c>
      <c r="C36226" s="81" t="s">
        <v>236</v>
      </c>
    </row>
    <row r="36227" spans="1:3" x14ac:dyDescent="0.25">
      <c r="A36227" s="80">
        <v>1124016</v>
      </c>
      <c r="B36227" s="104" t="s">
        <v>236</v>
      </c>
      <c r="C36227" s="88">
        <v>37097</v>
      </c>
    </row>
    <row r="36228" spans="1:3" x14ac:dyDescent="0.25">
      <c r="A36228" s="80">
        <v>1124017</v>
      </c>
      <c r="B36228" s="104" t="s">
        <v>236</v>
      </c>
      <c r="C36228" s="81" t="s">
        <v>236</v>
      </c>
    </row>
    <row r="36229" spans="1:3" x14ac:dyDescent="0.25">
      <c r="A36229" s="80">
        <v>1124018</v>
      </c>
      <c r="B36229" s="104" t="s">
        <v>236</v>
      </c>
      <c r="C36229" s="88">
        <v>37098</v>
      </c>
    </row>
    <row r="36230" spans="1:3" x14ac:dyDescent="0.25">
      <c r="A36230" s="80">
        <v>1124019</v>
      </c>
      <c r="B36230" s="104" t="s">
        <v>236</v>
      </c>
      <c r="C36230" s="81" t="s">
        <v>236</v>
      </c>
    </row>
    <row r="36231" spans="1:3" x14ac:dyDescent="0.25">
      <c r="A36231" s="80">
        <v>1124020</v>
      </c>
      <c r="B36231" s="104" t="s">
        <v>236</v>
      </c>
      <c r="C36231" s="81" t="s">
        <v>236</v>
      </c>
    </row>
    <row r="36232" spans="1:3" x14ac:dyDescent="0.25">
      <c r="A36232" s="80">
        <v>1124021</v>
      </c>
      <c r="B36232" s="104" t="s">
        <v>236</v>
      </c>
      <c r="C36232" s="81" t="s">
        <v>236</v>
      </c>
    </row>
    <row r="36233" spans="1:3" x14ac:dyDescent="0.25">
      <c r="A36233" s="80">
        <v>1124022</v>
      </c>
      <c r="B36233" s="104" t="s">
        <v>236</v>
      </c>
      <c r="C36233" s="81" t="s">
        <v>236</v>
      </c>
    </row>
    <row r="36234" spans="1:3" x14ac:dyDescent="0.25">
      <c r="A36234" s="80">
        <v>1124023</v>
      </c>
      <c r="B36234" s="104" t="s">
        <v>236</v>
      </c>
      <c r="C36234" s="81" t="s">
        <v>236</v>
      </c>
    </row>
    <row r="36235" spans="1:3" x14ac:dyDescent="0.25">
      <c r="A36235" s="80">
        <v>1124024</v>
      </c>
      <c r="B36235" s="104" t="s">
        <v>236</v>
      </c>
      <c r="C36235" s="81" t="s">
        <v>236</v>
      </c>
    </row>
    <row r="36236" spans="1:3" x14ac:dyDescent="0.25">
      <c r="A36236" s="80">
        <v>1124031</v>
      </c>
      <c r="B36236" s="104" t="s">
        <v>236</v>
      </c>
      <c r="C36236" s="81" t="s">
        <v>236</v>
      </c>
    </row>
    <row r="36237" spans="1:3" x14ac:dyDescent="0.25">
      <c r="A36237" s="80">
        <v>1124042</v>
      </c>
      <c r="B36237" s="104" t="s">
        <v>236</v>
      </c>
      <c r="C36237" s="88">
        <v>37100</v>
      </c>
    </row>
    <row r="36238" spans="1:3" x14ac:dyDescent="0.25">
      <c r="A36238" s="80">
        <v>1124096</v>
      </c>
      <c r="B36238" s="104" t="s">
        <v>236</v>
      </c>
      <c r="C36238" s="88">
        <v>37101</v>
      </c>
    </row>
    <row r="36239" spans="1:3" x14ac:dyDescent="0.25">
      <c r="A36239" s="80">
        <v>1124111</v>
      </c>
      <c r="B36239" s="91">
        <v>1124202</v>
      </c>
      <c r="C36239" s="88">
        <v>37102</v>
      </c>
    </row>
    <row r="36240" spans="1:3" x14ac:dyDescent="0.25">
      <c r="A36240" s="80">
        <v>1124115</v>
      </c>
      <c r="B36240" s="104" t="s">
        <v>236</v>
      </c>
      <c r="C36240" s="88">
        <v>37104</v>
      </c>
    </row>
    <row r="36241" spans="1:3" x14ac:dyDescent="0.25">
      <c r="A36241" s="80">
        <v>1124117</v>
      </c>
      <c r="B36241" s="104" t="s">
        <v>236</v>
      </c>
      <c r="C36241" s="88">
        <v>37103</v>
      </c>
    </row>
    <row r="36242" spans="1:3" x14ac:dyDescent="0.25">
      <c r="A36242" s="80">
        <v>1124120</v>
      </c>
      <c r="B36242" s="91">
        <v>1124206</v>
      </c>
      <c r="C36242" s="88">
        <v>37105</v>
      </c>
    </row>
    <row r="36243" spans="1:3" x14ac:dyDescent="0.25">
      <c r="A36243" s="80">
        <v>1124121</v>
      </c>
      <c r="B36243" s="91">
        <v>1126609</v>
      </c>
      <c r="C36243" s="88">
        <v>37106</v>
      </c>
    </row>
    <row r="36244" spans="1:3" x14ac:dyDescent="0.25">
      <c r="A36244" s="80">
        <v>1124130</v>
      </c>
      <c r="B36244" s="91">
        <v>1124201</v>
      </c>
      <c r="C36244" s="88">
        <v>37107</v>
      </c>
    </row>
    <row r="36245" spans="1:3" x14ac:dyDescent="0.25">
      <c r="A36245" s="80">
        <v>1124138</v>
      </c>
      <c r="B36245" s="104" t="s">
        <v>236</v>
      </c>
      <c r="C36245" s="88">
        <v>37108</v>
      </c>
    </row>
    <row r="36246" spans="1:3" x14ac:dyDescent="0.25">
      <c r="A36246" s="80">
        <v>1124139</v>
      </c>
      <c r="B36246" s="91">
        <v>1126610</v>
      </c>
      <c r="C36246" s="88">
        <v>37109</v>
      </c>
    </row>
    <row r="36247" spans="1:3" x14ac:dyDescent="0.25">
      <c r="A36247" s="80">
        <v>1124144</v>
      </c>
      <c r="B36247" s="104" t="s">
        <v>236</v>
      </c>
      <c r="C36247" s="88">
        <v>1301</v>
      </c>
    </row>
    <row r="36248" spans="1:3" x14ac:dyDescent="0.25">
      <c r="A36248" s="80">
        <v>1124145</v>
      </c>
      <c r="B36248" s="104" t="s">
        <v>236</v>
      </c>
      <c r="C36248" s="88">
        <v>1302</v>
      </c>
    </row>
    <row r="36249" spans="1:3" x14ac:dyDescent="0.25">
      <c r="A36249" s="80">
        <v>1124146</v>
      </c>
      <c r="B36249" s="104" t="s">
        <v>236</v>
      </c>
      <c r="C36249" s="88">
        <v>1303</v>
      </c>
    </row>
    <row r="36250" spans="1:3" x14ac:dyDescent="0.25">
      <c r="A36250" s="80">
        <v>1124147</v>
      </c>
      <c r="B36250" s="104" t="s">
        <v>236</v>
      </c>
      <c r="C36250" s="88">
        <v>1304</v>
      </c>
    </row>
    <row r="36251" spans="1:3" x14ac:dyDescent="0.25">
      <c r="A36251" s="80">
        <v>1124148</v>
      </c>
      <c r="B36251" s="104" t="s">
        <v>236</v>
      </c>
      <c r="C36251" s="88">
        <v>1305</v>
      </c>
    </row>
    <row r="36252" spans="1:3" x14ac:dyDescent="0.25">
      <c r="A36252" s="80">
        <v>1124149</v>
      </c>
      <c r="B36252" s="104" t="s">
        <v>236</v>
      </c>
      <c r="C36252" s="88">
        <v>1306</v>
      </c>
    </row>
    <row r="36253" spans="1:3" x14ac:dyDescent="0.25">
      <c r="A36253" s="80">
        <v>1124150</v>
      </c>
      <c r="B36253" s="104" t="s">
        <v>236</v>
      </c>
      <c r="C36253" s="88">
        <v>1307</v>
      </c>
    </row>
    <row r="36254" spans="1:3" x14ac:dyDescent="0.25">
      <c r="A36254" s="80">
        <v>1124152</v>
      </c>
      <c r="B36254" s="91">
        <v>1126611</v>
      </c>
      <c r="C36254" s="88">
        <v>37110</v>
      </c>
    </row>
    <row r="36255" spans="1:3" x14ac:dyDescent="0.25">
      <c r="A36255" s="80">
        <v>1124169</v>
      </c>
      <c r="B36255" s="104" t="s">
        <v>236</v>
      </c>
      <c r="C36255" s="81" t="s">
        <v>236</v>
      </c>
    </row>
    <row r="36256" spans="1:3" x14ac:dyDescent="0.25">
      <c r="A36256" s="80">
        <v>1124189</v>
      </c>
      <c r="B36256" s="104" t="s">
        <v>236</v>
      </c>
      <c r="C36256" s="81" t="s">
        <v>236</v>
      </c>
    </row>
    <row r="36257" spans="1:3" x14ac:dyDescent="0.25">
      <c r="A36257" s="80">
        <v>1124198</v>
      </c>
      <c r="B36257" s="104" t="s">
        <v>236</v>
      </c>
      <c r="C36257" s="81" t="s">
        <v>236</v>
      </c>
    </row>
    <row r="36258" spans="1:3" x14ac:dyDescent="0.25">
      <c r="A36258" s="80">
        <v>1124199</v>
      </c>
      <c r="B36258" s="104" t="s">
        <v>236</v>
      </c>
      <c r="C36258" s="81" t="s">
        <v>236</v>
      </c>
    </row>
    <row r="36259" spans="1:3" x14ac:dyDescent="0.25">
      <c r="A36259" s="80">
        <v>1124244</v>
      </c>
      <c r="B36259" s="91">
        <v>1124249</v>
      </c>
      <c r="C36259" s="88">
        <v>37111</v>
      </c>
    </row>
    <row r="36260" spans="1:3" x14ac:dyDescent="0.25">
      <c r="A36260" s="80">
        <v>1124245</v>
      </c>
      <c r="B36260" s="91">
        <v>1126262</v>
      </c>
      <c r="C36260" s="88">
        <v>37112</v>
      </c>
    </row>
    <row r="36261" spans="1:3" x14ac:dyDescent="0.25">
      <c r="A36261" s="80">
        <v>1124246</v>
      </c>
      <c r="B36261" s="104" t="s">
        <v>236</v>
      </c>
      <c r="C36261" s="88">
        <v>37114</v>
      </c>
    </row>
    <row r="36262" spans="1:3" x14ac:dyDescent="0.25">
      <c r="A36262" s="80">
        <v>1124247</v>
      </c>
      <c r="B36262" s="104" t="s">
        <v>236</v>
      </c>
      <c r="C36262" s="88">
        <v>37115</v>
      </c>
    </row>
    <row r="36263" spans="1:3" x14ac:dyDescent="0.25">
      <c r="A36263" s="80">
        <v>1124248</v>
      </c>
      <c r="B36263" s="104" t="s">
        <v>236</v>
      </c>
      <c r="C36263" s="88">
        <v>37116</v>
      </c>
    </row>
    <row r="36264" spans="1:3" x14ac:dyDescent="0.25">
      <c r="A36264" s="80">
        <v>1124258</v>
      </c>
      <c r="B36264" s="104" t="s">
        <v>236</v>
      </c>
      <c r="C36264" s="88">
        <v>37117</v>
      </c>
    </row>
    <row r="36265" spans="1:3" x14ac:dyDescent="0.25">
      <c r="A36265" s="80">
        <v>1124266</v>
      </c>
      <c r="B36265" s="104" t="s">
        <v>236</v>
      </c>
      <c r="C36265" s="88">
        <v>37118</v>
      </c>
    </row>
    <row r="36266" spans="1:3" x14ac:dyDescent="0.25">
      <c r="A36266" s="80">
        <v>1124301</v>
      </c>
      <c r="B36266" s="104" t="s">
        <v>236</v>
      </c>
      <c r="C36266" s="88">
        <v>37119</v>
      </c>
    </row>
    <row r="36267" spans="1:3" x14ac:dyDescent="0.25">
      <c r="A36267" s="80">
        <v>1124340</v>
      </c>
      <c r="B36267" s="91">
        <v>1126612</v>
      </c>
      <c r="C36267" s="88">
        <v>37120</v>
      </c>
    </row>
    <row r="36268" spans="1:3" x14ac:dyDescent="0.25">
      <c r="A36268" s="80">
        <v>1124341</v>
      </c>
      <c r="B36268" s="104" t="s">
        <v>236</v>
      </c>
      <c r="C36268" s="81" t="s">
        <v>236</v>
      </c>
    </row>
    <row r="36269" spans="1:3" x14ac:dyDescent="0.25">
      <c r="A36269" s="80">
        <v>1124351</v>
      </c>
      <c r="B36269" s="104" t="s">
        <v>236</v>
      </c>
      <c r="C36269" s="88">
        <v>37121</v>
      </c>
    </row>
    <row r="36270" spans="1:3" x14ac:dyDescent="0.25">
      <c r="A36270" s="80">
        <v>1124352</v>
      </c>
      <c r="B36270" s="91">
        <v>1124370</v>
      </c>
      <c r="C36270" s="88">
        <v>37122</v>
      </c>
    </row>
    <row r="36271" spans="1:3" x14ac:dyDescent="0.25">
      <c r="A36271" s="80">
        <v>1124353</v>
      </c>
      <c r="B36271" s="104" t="s">
        <v>236</v>
      </c>
      <c r="C36271" s="81" t="s">
        <v>236</v>
      </c>
    </row>
    <row r="36272" spans="1:3" x14ac:dyDescent="0.25">
      <c r="A36272" s="80">
        <v>1124354</v>
      </c>
      <c r="B36272" s="91">
        <v>1124371</v>
      </c>
      <c r="C36272" s="88">
        <v>37123</v>
      </c>
    </row>
    <row r="36273" spans="1:3" x14ac:dyDescent="0.25">
      <c r="A36273" s="80">
        <v>1124355</v>
      </c>
      <c r="B36273" s="91">
        <v>1124373</v>
      </c>
      <c r="C36273" s="88">
        <v>37124</v>
      </c>
    </row>
    <row r="36274" spans="1:3" x14ac:dyDescent="0.25">
      <c r="A36274" s="80">
        <v>1124359</v>
      </c>
      <c r="B36274" s="91">
        <v>1124374</v>
      </c>
      <c r="C36274" s="88">
        <v>37125</v>
      </c>
    </row>
    <row r="36275" spans="1:3" x14ac:dyDescent="0.25">
      <c r="A36275" s="80">
        <v>1124360</v>
      </c>
      <c r="B36275" s="91">
        <v>1124375</v>
      </c>
      <c r="C36275" s="88">
        <v>37126</v>
      </c>
    </row>
    <row r="36276" spans="1:3" x14ac:dyDescent="0.25">
      <c r="A36276" s="80">
        <v>1124372</v>
      </c>
      <c r="B36276" s="91">
        <v>1126613</v>
      </c>
      <c r="C36276" s="88">
        <v>37127</v>
      </c>
    </row>
    <row r="36277" spans="1:3" x14ac:dyDescent="0.25">
      <c r="A36277" s="80">
        <v>1124399</v>
      </c>
      <c r="B36277" s="91">
        <v>1124451</v>
      </c>
      <c r="C36277" s="88">
        <v>37128</v>
      </c>
    </row>
    <row r="36278" spans="1:3" x14ac:dyDescent="0.25">
      <c r="A36278" s="80">
        <v>1124401</v>
      </c>
      <c r="B36278" s="104" t="s">
        <v>236</v>
      </c>
      <c r="C36278" s="88">
        <v>37129</v>
      </c>
    </row>
    <row r="36279" spans="1:3" x14ac:dyDescent="0.25">
      <c r="A36279" s="80">
        <v>1124402</v>
      </c>
      <c r="B36279" s="104" t="s">
        <v>236</v>
      </c>
      <c r="C36279" s="88">
        <v>37130</v>
      </c>
    </row>
    <row r="36280" spans="1:3" x14ac:dyDescent="0.25">
      <c r="A36280" s="80">
        <v>1124414</v>
      </c>
      <c r="B36280" s="104" t="s">
        <v>236</v>
      </c>
      <c r="C36280" s="81" t="s">
        <v>236</v>
      </c>
    </row>
    <row r="36281" spans="1:3" x14ac:dyDescent="0.25">
      <c r="A36281" s="80">
        <v>1124416</v>
      </c>
      <c r="B36281" s="104" t="s">
        <v>236</v>
      </c>
      <c r="C36281" s="88">
        <v>18974</v>
      </c>
    </row>
    <row r="36282" spans="1:3" x14ac:dyDescent="0.25">
      <c r="A36282" s="80">
        <v>1124428</v>
      </c>
      <c r="B36282" s="91">
        <v>1124452</v>
      </c>
      <c r="C36282" s="88">
        <v>37131</v>
      </c>
    </row>
    <row r="36283" spans="1:3" x14ac:dyDescent="0.25">
      <c r="A36283" s="80">
        <v>1124429</v>
      </c>
      <c r="B36283" s="91">
        <v>1126615</v>
      </c>
      <c r="C36283" s="88">
        <v>37132</v>
      </c>
    </row>
    <row r="36284" spans="1:3" x14ac:dyDescent="0.25">
      <c r="A36284" s="80">
        <v>1124433</v>
      </c>
      <c r="B36284" s="104" t="s">
        <v>236</v>
      </c>
      <c r="C36284" s="88">
        <v>37134</v>
      </c>
    </row>
    <row r="36285" spans="1:3" x14ac:dyDescent="0.25">
      <c r="A36285" s="80">
        <v>1124435</v>
      </c>
      <c r="B36285" s="104" t="s">
        <v>236</v>
      </c>
      <c r="C36285" s="81" t="s">
        <v>236</v>
      </c>
    </row>
    <row r="36286" spans="1:3" x14ac:dyDescent="0.25">
      <c r="A36286" s="80">
        <v>1124438</v>
      </c>
      <c r="B36286" s="104" t="s">
        <v>236</v>
      </c>
      <c r="C36286" s="88">
        <v>37135</v>
      </c>
    </row>
    <row r="36287" spans="1:3" x14ac:dyDescent="0.25">
      <c r="A36287" s="80">
        <v>1124439</v>
      </c>
      <c r="B36287" s="104" t="s">
        <v>236</v>
      </c>
      <c r="C36287" s="88">
        <v>37136</v>
      </c>
    </row>
    <row r="36288" spans="1:3" x14ac:dyDescent="0.25">
      <c r="A36288" s="80">
        <v>1124442</v>
      </c>
      <c r="B36288" s="104" t="s">
        <v>236</v>
      </c>
      <c r="C36288" s="88">
        <v>37137</v>
      </c>
    </row>
    <row r="36289" spans="1:3" x14ac:dyDescent="0.25">
      <c r="A36289" s="80">
        <v>1124453</v>
      </c>
      <c r="B36289" s="104" t="s">
        <v>236</v>
      </c>
      <c r="C36289" s="88">
        <v>37138</v>
      </c>
    </row>
    <row r="36290" spans="1:3" x14ac:dyDescent="0.25">
      <c r="A36290" s="80">
        <v>1124454</v>
      </c>
      <c r="B36290" s="104" t="s">
        <v>236</v>
      </c>
      <c r="C36290" s="88">
        <v>37139</v>
      </c>
    </row>
    <row r="36291" spans="1:3" x14ac:dyDescent="0.25">
      <c r="A36291" s="80">
        <v>1124455</v>
      </c>
      <c r="B36291" s="104" t="s">
        <v>236</v>
      </c>
      <c r="C36291" s="81" t="s">
        <v>236</v>
      </c>
    </row>
    <row r="36292" spans="1:3" x14ac:dyDescent="0.25">
      <c r="A36292" s="80">
        <v>1124456</v>
      </c>
      <c r="B36292" s="104" t="s">
        <v>236</v>
      </c>
      <c r="C36292" s="88">
        <v>37140</v>
      </c>
    </row>
    <row r="36293" spans="1:3" x14ac:dyDescent="0.25">
      <c r="A36293" s="80">
        <v>1124457</v>
      </c>
      <c r="B36293" s="104" t="s">
        <v>236</v>
      </c>
      <c r="C36293" s="81" t="s">
        <v>236</v>
      </c>
    </row>
    <row r="36294" spans="1:3" x14ac:dyDescent="0.25">
      <c r="A36294" s="80">
        <v>1124458</v>
      </c>
      <c r="B36294" s="104" t="s">
        <v>236</v>
      </c>
      <c r="C36294" s="81" t="s">
        <v>236</v>
      </c>
    </row>
    <row r="36295" spans="1:3" x14ac:dyDescent="0.25">
      <c r="A36295" s="80">
        <v>1124459</v>
      </c>
      <c r="B36295" s="104" t="s">
        <v>236</v>
      </c>
      <c r="C36295" s="88">
        <v>37141</v>
      </c>
    </row>
    <row r="36296" spans="1:3" x14ac:dyDescent="0.25">
      <c r="A36296" s="80">
        <v>1124460</v>
      </c>
      <c r="B36296" s="104" t="s">
        <v>236</v>
      </c>
      <c r="C36296" s="88">
        <v>37143</v>
      </c>
    </row>
    <row r="36297" spans="1:3" x14ac:dyDescent="0.25">
      <c r="A36297" s="80">
        <v>1124461</v>
      </c>
      <c r="B36297" s="91">
        <v>1126263</v>
      </c>
      <c r="C36297" s="88">
        <v>7080</v>
      </c>
    </row>
    <row r="36298" spans="1:3" x14ac:dyDescent="0.25">
      <c r="A36298" s="80">
        <v>1124462</v>
      </c>
      <c r="B36298" s="91">
        <v>1126264</v>
      </c>
      <c r="C36298" s="88">
        <v>37142</v>
      </c>
    </row>
    <row r="36299" spans="1:3" x14ac:dyDescent="0.25">
      <c r="A36299" s="80">
        <v>1124463</v>
      </c>
      <c r="B36299" s="104" t="s">
        <v>236</v>
      </c>
      <c r="C36299" s="81" t="s">
        <v>236</v>
      </c>
    </row>
    <row r="36300" spans="1:3" x14ac:dyDescent="0.25">
      <c r="A36300" s="80">
        <v>1124464</v>
      </c>
      <c r="B36300" s="104" t="s">
        <v>236</v>
      </c>
      <c r="C36300" s="88">
        <v>37144</v>
      </c>
    </row>
    <row r="36301" spans="1:3" x14ac:dyDescent="0.25">
      <c r="A36301" s="80">
        <v>1124465</v>
      </c>
      <c r="B36301" s="104" t="s">
        <v>236</v>
      </c>
      <c r="C36301" s="81" t="s">
        <v>236</v>
      </c>
    </row>
    <row r="36302" spans="1:3" x14ac:dyDescent="0.25">
      <c r="A36302" s="80">
        <v>1124466</v>
      </c>
      <c r="B36302" s="104" t="s">
        <v>236</v>
      </c>
      <c r="C36302" s="81" t="s">
        <v>236</v>
      </c>
    </row>
    <row r="36303" spans="1:3" x14ac:dyDescent="0.25">
      <c r="A36303" s="80">
        <v>1124467</v>
      </c>
      <c r="B36303" s="104" t="s">
        <v>236</v>
      </c>
      <c r="C36303" s="88">
        <v>37145</v>
      </c>
    </row>
    <row r="36304" spans="1:3" x14ac:dyDescent="0.25">
      <c r="A36304" s="80">
        <v>1124468</v>
      </c>
      <c r="B36304" s="104" t="s">
        <v>236</v>
      </c>
      <c r="C36304" s="81" t="s">
        <v>236</v>
      </c>
    </row>
    <row r="36305" spans="1:3" x14ac:dyDescent="0.25">
      <c r="A36305" s="80">
        <v>1124469</v>
      </c>
      <c r="B36305" s="104" t="s">
        <v>236</v>
      </c>
      <c r="C36305" s="81" t="s">
        <v>236</v>
      </c>
    </row>
    <row r="36306" spans="1:3" x14ac:dyDescent="0.25">
      <c r="A36306" s="80">
        <v>1124470</v>
      </c>
      <c r="B36306" s="91">
        <v>1131103</v>
      </c>
      <c r="C36306" s="88">
        <v>38861</v>
      </c>
    </row>
    <row r="36307" spans="1:3" x14ac:dyDescent="0.25">
      <c r="A36307" s="80">
        <v>1124471</v>
      </c>
      <c r="B36307" s="104" t="s">
        <v>236</v>
      </c>
      <c r="C36307" s="88">
        <v>37147</v>
      </c>
    </row>
    <row r="36308" spans="1:3" x14ac:dyDescent="0.25">
      <c r="A36308" s="80">
        <v>1124472</v>
      </c>
      <c r="B36308" s="104" t="s">
        <v>236</v>
      </c>
      <c r="C36308" s="81" t="s">
        <v>236</v>
      </c>
    </row>
    <row r="36309" spans="1:3" x14ac:dyDescent="0.25">
      <c r="A36309" s="80">
        <v>1124473</v>
      </c>
      <c r="B36309" s="104" t="s">
        <v>236</v>
      </c>
      <c r="C36309" s="81" t="s">
        <v>236</v>
      </c>
    </row>
    <row r="36310" spans="1:3" x14ac:dyDescent="0.25">
      <c r="A36310" s="80">
        <v>1124474</v>
      </c>
      <c r="B36310" s="104" t="s">
        <v>236</v>
      </c>
      <c r="C36310" s="81" t="s">
        <v>236</v>
      </c>
    </row>
    <row r="36311" spans="1:3" x14ac:dyDescent="0.25">
      <c r="A36311" s="80">
        <v>1124475</v>
      </c>
      <c r="B36311" s="104" t="s">
        <v>236</v>
      </c>
      <c r="C36311" s="88">
        <v>37149</v>
      </c>
    </row>
    <row r="36312" spans="1:3" x14ac:dyDescent="0.25">
      <c r="A36312" s="80">
        <v>1124476</v>
      </c>
      <c r="B36312" s="104" t="s">
        <v>236</v>
      </c>
      <c r="C36312" s="88">
        <v>37150</v>
      </c>
    </row>
    <row r="36313" spans="1:3" x14ac:dyDescent="0.25">
      <c r="A36313" s="80">
        <v>1124477</v>
      </c>
      <c r="B36313" s="104" t="s">
        <v>236</v>
      </c>
      <c r="C36313" s="88">
        <v>37152</v>
      </c>
    </row>
    <row r="36314" spans="1:3" x14ac:dyDescent="0.25">
      <c r="A36314" s="80">
        <v>1124478</v>
      </c>
      <c r="B36314" s="104" t="s">
        <v>236</v>
      </c>
      <c r="C36314" s="81" t="s">
        <v>236</v>
      </c>
    </row>
    <row r="36315" spans="1:3" x14ac:dyDescent="0.25">
      <c r="A36315" s="80">
        <v>1124479</v>
      </c>
      <c r="B36315" s="104" t="s">
        <v>236</v>
      </c>
      <c r="C36315" s="81" t="s">
        <v>236</v>
      </c>
    </row>
    <row r="36316" spans="1:3" x14ac:dyDescent="0.25">
      <c r="A36316" s="80">
        <v>1124480</v>
      </c>
      <c r="B36316" s="104" t="s">
        <v>236</v>
      </c>
      <c r="C36316" s="88">
        <v>37153</v>
      </c>
    </row>
    <row r="36317" spans="1:3" x14ac:dyDescent="0.25">
      <c r="A36317" s="80">
        <v>1124513</v>
      </c>
      <c r="B36317" s="104" t="s">
        <v>236</v>
      </c>
      <c r="C36317" s="81" t="s">
        <v>236</v>
      </c>
    </row>
    <row r="36318" spans="1:3" x14ac:dyDescent="0.25">
      <c r="A36318" s="80">
        <v>1124519</v>
      </c>
      <c r="B36318" s="104" t="s">
        <v>236</v>
      </c>
      <c r="C36318" s="88">
        <v>37154</v>
      </c>
    </row>
    <row r="36319" spans="1:3" x14ac:dyDescent="0.25">
      <c r="A36319" s="80">
        <v>1124520</v>
      </c>
      <c r="B36319" s="91">
        <v>1124572</v>
      </c>
      <c r="C36319" s="88">
        <v>37155</v>
      </c>
    </row>
    <row r="36320" spans="1:3" x14ac:dyDescent="0.25">
      <c r="A36320" s="80">
        <v>1124521</v>
      </c>
      <c r="B36320" s="104" t="s">
        <v>236</v>
      </c>
      <c r="C36320" s="81" t="s">
        <v>236</v>
      </c>
    </row>
    <row r="36321" spans="1:3" x14ac:dyDescent="0.25">
      <c r="A36321" s="80">
        <v>1124524</v>
      </c>
      <c r="B36321" s="104" t="s">
        <v>236</v>
      </c>
      <c r="C36321" s="81" t="s">
        <v>236</v>
      </c>
    </row>
    <row r="36322" spans="1:3" x14ac:dyDescent="0.25">
      <c r="A36322" s="80">
        <v>1124532</v>
      </c>
      <c r="B36322" s="91">
        <v>1124573</v>
      </c>
      <c r="C36322" s="88">
        <v>37156</v>
      </c>
    </row>
    <row r="36323" spans="1:3" x14ac:dyDescent="0.25">
      <c r="A36323" s="80">
        <v>1124570</v>
      </c>
      <c r="B36323" s="91">
        <v>1124574</v>
      </c>
      <c r="C36323" s="88">
        <v>37157</v>
      </c>
    </row>
    <row r="36324" spans="1:3" x14ac:dyDescent="0.25">
      <c r="A36324" s="80">
        <v>1124571</v>
      </c>
      <c r="B36324" s="91">
        <v>1124575</v>
      </c>
      <c r="C36324" s="88">
        <v>37158</v>
      </c>
    </row>
    <row r="36325" spans="1:3" x14ac:dyDescent="0.25">
      <c r="A36325" s="80">
        <v>1124624</v>
      </c>
      <c r="B36325" s="104" t="s">
        <v>236</v>
      </c>
      <c r="C36325" s="81" t="s">
        <v>236</v>
      </c>
    </row>
    <row r="36326" spans="1:3" x14ac:dyDescent="0.25">
      <c r="A36326" s="80">
        <v>1124629</v>
      </c>
      <c r="B36326" s="91">
        <v>1124685</v>
      </c>
      <c r="C36326" s="88">
        <v>37160</v>
      </c>
    </row>
    <row r="36327" spans="1:3" x14ac:dyDescent="0.25">
      <c r="A36327" s="80">
        <v>1124641</v>
      </c>
      <c r="B36327" s="104" t="s">
        <v>236</v>
      </c>
      <c r="C36327" s="81" t="s">
        <v>236</v>
      </c>
    </row>
    <row r="36328" spans="1:3" x14ac:dyDescent="0.25">
      <c r="A36328" s="80">
        <v>1124648</v>
      </c>
      <c r="B36328" s="91">
        <v>1124687</v>
      </c>
      <c r="C36328" s="88">
        <v>37161</v>
      </c>
    </row>
    <row r="36329" spans="1:3" x14ac:dyDescent="0.25">
      <c r="A36329" s="80">
        <v>1124654</v>
      </c>
      <c r="B36329" s="91">
        <v>1124688</v>
      </c>
      <c r="C36329" s="88">
        <v>37162</v>
      </c>
    </row>
    <row r="36330" spans="1:3" x14ac:dyDescent="0.25">
      <c r="A36330" s="80">
        <v>1124672</v>
      </c>
      <c r="B36330" s="91">
        <v>1124689</v>
      </c>
      <c r="C36330" s="88">
        <v>37163</v>
      </c>
    </row>
    <row r="36331" spans="1:3" x14ac:dyDescent="0.25">
      <c r="A36331" s="80">
        <v>1124680</v>
      </c>
      <c r="B36331" s="91">
        <v>1124690</v>
      </c>
      <c r="C36331" s="88">
        <v>37164</v>
      </c>
    </row>
    <row r="36332" spans="1:3" x14ac:dyDescent="0.25">
      <c r="A36332" s="80">
        <v>1124681</v>
      </c>
      <c r="B36332" s="104" t="s">
        <v>236</v>
      </c>
      <c r="C36332" s="88">
        <v>37166</v>
      </c>
    </row>
    <row r="36333" spans="1:3" x14ac:dyDescent="0.25">
      <c r="A36333" s="80">
        <v>1124682</v>
      </c>
      <c r="B36333" s="104" t="s">
        <v>236</v>
      </c>
      <c r="C36333" s="81" t="s">
        <v>236</v>
      </c>
    </row>
    <row r="36334" spans="1:3" x14ac:dyDescent="0.25">
      <c r="A36334" s="80">
        <v>1124683</v>
      </c>
      <c r="B36334" s="104" t="s">
        <v>236</v>
      </c>
      <c r="C36334" s="88">
        <v>37169</v>
      </c>
    </row>
    <row r="36335" spans="1:3" x14ac:dyDescent="0.25">
      <c r="A36335" s="80">
        <v>1124684</v>
      </c>
      <c r="B36335" s="104" t="s">
        <v>236</v>
      </c>
      <c r="C36335" s="81" t="s">
        <v>236</v>
      </c>
    </row>
    <row r="36336" spans="1:3" x14ac:dyDescent="0.25">
      <c r="A36336" s="80">
        <v>1124686</v>
      </c>
      <c r="B36336" s="104" t="s">
        <v>236</v>
      </c>
      <c r="C36336" s="88">
        <v>37171</v>
      </c>
    </row>
    <row r="36337" spans="1:3" x14ac:dyDescent="0.25">
      <c r="A36337" s="80">
        <v>1124699</v>
      </c>
      <c r="B36337" s="104" t="s">
        <v>236</v>
      </c>
      <c r="C36337" s="88">
        <v>37178</v>
      </c>
    </row>
    <row r="36338" spans="1:3" x14ac:dyDescent="0.25">
      <c r="A36338" s="80">
        <v>1124700</v>
      </c>
      <c r="B36338" s="91">
        <v>1126616</v>
      </c>
      <c r="C36338" s="88">
        <v>37175</v>
      </c>
    </row>
    <row r="36339" spans="1:3" x14ac:dyDescent="0.25">
      <c r="A36339" s="80">
        <v>1124701</v>
      </c>
      <c r="B36339" s="91">
        <v>1126620</v>
      </c>
      <c r="C36339" s="88">
        <v>37173</v>
      </c>
    </row>
    <row r="36340" spans="1:3" x14ac:dyDescent="0.25">
      <c r="A36340" s="80">
        <v>1124703</v>
      </c>
      <c r="B36340" s="104" t="s">
        <v>236</v>
      </c>
      <c r="C36340" s="88">
        <v>37182</v>
      </c>
    </row>
    <row r="36341" spans="1:3" x14ac:dyDescent="0.25">
      <c r="A36341" s="80">
        <v>1124707</v>
      </c>
      <c r="B36341" s="91">
        <v>1126621</v>
      </c>
      <c r="C36341" s="88">
        <v>37177</v>
      </c>
    </row>
    <row r="36342" spans="1:3" x14ac:dyDescent="0.25">
      <c r="A36342" s="80">
        <v>1124709</v>
      </c>
      <c r="B36342" s="104" t="s">
        <v>236</v>
      </c>
      <c r="C36342" s="81" t="s">
        <v>236</v>
      </c>
    </row>
    <row r="36343" spans="1:3" x14ac:dyDescent="0.25">
      <c r="A36343" s="80">
        <v>1124711</v>
      </c>
      <c r="B36343" s="91">
        <v>1126622</v>
      </c>
      <c r="C36343" s="88">
        <v>37180</v>
      </c>
    </row>
    <row r="36344" spans="1:3" x14ac:dyDescent="0.25">
      <c r="A36344" s="80">
        <v>1124712</v>
      </c>
      <c r="B36344" s="91">
        <v>1126623</v>
      </c>
      <c r="C36344" s="88">
        <v>37181</v>
      </c>
    </row>
    <row r="36345" spans="1:3" x14ac:dyDescent="0.25">
      <c r="A36345" s="80">
        <v>1124715</v>
      </c>
      <c r="B36345" s="104" t="s">
        <v>236</v>
      </c>
      <c r="C36345" s="81" t="s">
        <v>236</v>
      </c>
    </row>
    <row r="36346" spans="1:3" x14ac:dyDescent="0.25">
      <c r="A36346" s="80">
        <v>1124764</v>
      </c>
      <c r="B36346" s="104" t="s">
        <v>236</v>
      </c>
      <c r="C36346" s="88">
        <v>37183</v>
      </c>
    </row>
    <row r="36347" spans="1:3" x14ac:dyDescent="0.25">
      <c r="A36347" s="80">
        <v>1124787</v>
      </c>
      <c r="B36347" s="91">
        <v>1126624</v>
      </c>
      <c r="C36347" s="88">
        <v>37184</v>
      </c>
    </row>
    <row r="36348" spans="1:3" x14ac:dyDescent="0.25">
      <c r="A36348" s="80">
        <v>1124834</v>
      </c>
      <c r="B36348" s="104" t="s">
        <v>236</v>
      </c>
      <c r="C36348" s="88">
        <v>37186</v>
      </c>
    </row>
    <row r="36349" spans="1:3" x14ac:dyDescent="0.25">
      <c r="A36349" s="80">
        <v>1124836</v>
      </c>
      <c r="B36349" s="91">
        <v>1124872</v>
      </c>
      <c r="C36349" s="88">
        <v>37187</v>
      </c>
    </row>
    <row r="36350" spans="1:3" x14ac:dyDescent="0.25">
      <c r="A36350" s="80">
        <v>1124863</v>
      </c>
      <c r="B36350" s="104" t="s">
        <v>236</v>
      </c>
      <c r="C36350" s="81" t="s">
        <v>236</v>
      </c>
    </row>
    <row r="36351" spans="1:3" x14ac:dyDescent="0.25">
      <c r="A36351" s="80">
        <v>1124865</v>
      </c>
      <c r="B36351" s="104" t="s">
        <v>236</v>
      </c>
      <c r="C36351" s="81" t="s">
        <v>236</v>
      </c>
    </row>
    <row r="36352" spans="1:3" x14ac:dyDescent="0.25">
      <c r="A36352" s="80">
        <v>1124869</v>
      </c>
      <c r="B36352" s="104" t="s">
        <v>236</v>
      </c>
      <c r="C36352" s="88">
        <v>37188</v>
      </c>
    </row>
    <row r="36353" spans="1:3" x14ac:dyDescent="0.25">
      <c r="A36353" s="80">
        <v>1124870</v>
      </c>
      <c r="B36353" s="104" t="s">
        <v>236</v>
      </c>
      <c r="C36353" s="81" t="s">
        <v>236</v>
      </c>
    </row>
    <row r="36354" spans="1:3" x14ac:dyDescent="0.25">
      <c r="A36354" s="80">
        <v>1124871</v>
      </c>
      <c r="B36354" s="104" t="s">
        <v>236</v>
      </c>
      <c r="C36354" s="88">
        <v>4462</v>
      </c>
    </row>
    <row r="36355" spans="1:3" x14ac:dyDescent="0.25">
      <c r="A36355" s="80">
        <v>1124875</v>
      </c>
      <c r="B36355" s="104" t="s">
        <v>236</v>
      </c>
      <c r="C36355" s="88">
        <v>75280</v>
      </c>
    </row>
    <row r="36356" spans="1:3" x14ac:dyDescent="0.25">
      <c r="A36356" s="80">
        <v>1124883</v>
      </c>
      <c r="B36356" s="104" t="s">
        <v>236</v>
      </c>
      <c r="C36356" s="81" t="s">
        <v>236</v>
      </c>
    </row>
    <row r="36357" spans="1:3" x14ac:dyDescent="0.25">
      <c r="A36357" s="80">
        <v>1124915</v>
      </c>
      <c r="B36357" s="104" t="s">
        <v>236</v>
      </c>
      <c r="C36357" s="88">
        <v>37189</v>
      </c>
    </row>
    <row r="36358" spans="1:3" x14ac:dyDescent="0.25">
      <c r="A36358" s="80">
        <v>1124944</v>
      </c>
      <c r="B36358" s="91">
        <v>1124968</v>
      </c>
      <c r="C36358" s="88">
        <v>37190</v>
      </c>
    </row>
    <row r="36359" spans="1:3" x14ac:dyDescent="0.25">
      <c r="A36359" s="80">
        <v>1124945</v>
      </c>
      <c r="B36359" s="91">
        <v>1124969</v>
      </c>
      <c r="C36359" s="88">
        <v>37193</v>
      </c>
    </row>
    <row r="36360" spans="1:3" x14ac:dyDescent="0.25">
      <c r="A36360" s="80">
        <v>1124946</v>
      </c>
      <c r="B36360" s="104" t="s">
        <v>236</v>
      </c>
      <c r="C36360" s="81" t="s">
        <v>236</v>
      </c>
    </row>
    <row r="36361" spans="1:3" x14ac:dyDescent="0.25">
      <c r="A36361" s="80">
        <v>1124947</v>
      </c>
      <c r="B36361" s="104" t="s">
        <v>236</v>
      </c>
      <c r="C36361" s="81" t="s">
        <v>236</v>
      </c>
    </row>
    <row r="36362" spans="1:3" x14ac:dyDescent="0.25">
      <c r="A36362" s="80">
        <v>1124948</v>
      </c>
      <c r="B36362" s="104" t="s">
        <v>236</v>
      </c>
      <c r="C36362" s="81" t="s">
        <v>236</v>
      </c>
    </row>
    <row r="36363" spans="1:3" x14ac:dyDescent="0.25">
      <c r="A36363" s="80">
        <v>1124949</v>
      </c>
      <c r="B36363" s="91">
        <v>1124967</v>
      </c>
      <c r="C36363" s="88">
        <v>37195</v>
      </c>
    </row>
    <row r="36364" spans="1:3" x14ac:dyDescent="0.25">
      <c r="A36364" s="80">
        <v>1124950</v>
      </c>
      <c r="B36364" s="104" t="s">
        <v>236</v>
      </c>
      <c r="C36364" s="81" t="s">
        <v>236</v>
      </c>
    </row>
    <row r="36365" spans="1:3" x14ac:dyDescent="0.25">
      <c r="A36365" s="80">
        <v>1124951</v>
      </c>
      <c r="B36365" s="104" t="s">
        <v>236</v>
      </c>
      <c r="C36365" s="88">
        <v>37196</v>
      </c>
    </row>
    <row r="36366" spans="1:3" x14ac:dyDescent="0.25">
      <c r="A36366" s="80">
        <v>1124952</v>
      </c>
      <c r="B36366" s="104" t="s">
        <v>236</v>
      </c>
      <c r="C36366" s="81" t="s">
        <v>236</v>
      </c>
    </row>
    <row r="36367" spans="1:3" x14ac:dyDescent="0.25">
      <c r="A36367" s="80">
        <v>1124953</v>
      </c>
      <c r="B36367" s="104" t="s">
        <v>236</v>
      </c>
      <c r="C36367" s="88">
        <v>37197</v>
      </c>
    </row>
    <row r="36368" spans="1:3" x14ac:dyDescent="0.25">
      <c r="A36368" s="80">
        <v>1124954</v>
      </c>
      <c r="B36368" s="104" t="s">
        <v>236</v>
      </c>
      <c r="C36368" s="81" t="s">
        <v>236</v>
      </c>
    </row>
    <row r="36369" spans="1:3" x14ac:dyDescent="0.25">
      <c r="A36369" s="80">
        <v>1124955</v>
      </c>
      <c r="B36369" s="104" t="s">
        <v>236</v>
      </c>
      <c r="C36369" s="81" t="s">
        <v>236</v>
      </c>
    </row>
    <row r="36370" spans="1:3" x14ac:dyDescent="0.25">
      <c r="A36370" s="82">
        <v>1124956</v>
      </c>
      <c r="B36370" s="91">
        <v>1124970</v>
      </c>
      <c r="C36370" s="89">
        <v>37199</v>
      </c>
    </row>
    <row r="36371" spans="1:3" x14ac:dyDescent="0.25">
      <c r="A36371" s="80">
        <v>1124957</v>
      </c>
      <c r="B36371" s="104" t="s">
        <v>236</v>
      </c>
      <c r="C36371" s="88">
        <v>37200</v>
      </c>
    </row>
    <row r="36372" spans="1:3" x14ac:dyDescent="0.25">
      <c r="A36372" s="80">
        <v>1124958</v>
      </c>
      <c r="B36372" s="104" t="s">
        <v>236</v>
      </c>
      <c r="C36372" s="81" t="s">
        <v>236</v>
      </c>
    </row>
    <row r="36373" spans="1:3" x14ac:dyDescent="0.25">
      <c r="A36373" s="80">
        <v>1124959</v>
      </c>
      <c r="B36373" s="104" t="s">
        <v>236</v>
      </c>
      <c r="C36373" s="88">
        <v>37201</v>
      </c>
    </row>
    <row r="36374" spans="1:3" x14ac:dyDescent="0.25">
      <c r="A36374" s="80">
        <v>1124960</v>
      </c>
      <c r="B36374" s="104" t="s">
        <v>236</v>
      </c>
      <c r="C36374" s="88">
        <v>37202</v>
      </c>
    </row>
    <row r="36375" spans="1:3" x14ac:dyDescent="0.25">
      <c r="A36375" s="80">
        <v>1124961</v>
      </c>
      <c r="B36375" s="104" t="s">
        <v>236</v>
      </c>
      <c r="C36375" s="81" t="s">
        <v>236</v>
      </c>
    </row>
    <row r="36376" spans="1:3" x14ac:dyDescent="0.25">
      <c r="A36376" s="80">
        <v>1124962</v>
      </c>
      <c r="B36376" s="104" t="s">
        <v>236</v>
      </c>
      <c r="C36376" s="81" t="s">
        <v>236</v>
      </c>
    </row>
    <row r="36377" spans="1:3" x14ac:dyDescent="0.25">
      <c r="A36377" s="80">
        <v>1124963</v>
      </c>
      <c r="B36377" s="104" t="s">
        <v>236</v>
      </c>
      <c r="C36377" s="88">
        <v>35534</v>
      </c>
    </row>
    <row r="36378" spans="1:3" x14ac:dyDescent="0.25">
      <c r="A36378" s="80">
        <v>1124964</v>
      </c>
      <c r="B36378" s="104" t="s">
        <v>236</v>
      </c>
      <c r="C36378" s="88">
        <v>37203</v>
      </c>
    </row>
    <row r="36379" spans="1:3" x14ac:dyDescent="0.25">
      <c r="A36379" s="80">
        <v>1124965</v>
      </c>
      <c r="B36379" s="104" t="s">
        <v>236</v>
      </c>
      <c r="C36379" s="81" t="s">
        <v>236</v>
      </c>
    </row>
    <row r="36380" spans="1:3" x14ac:dyDescent="0.25">
      <c r="A36380" s="80">
        <v>1124966</v>
      </c>
      <c r="B36380" s="104" t="s">
        <v>236</v>
      </c>
      <c r="C36380" s="88">
        <v>37204</v>
      </c>
    </row>
    <row r="36381" spans="1:3" x14ac:dyDescent="0.25">
      <c r="A36381" s="80">
        <v>1124974</v>
      </c>
      <c r="B36381" s="104" t="s">
        <v>236</v>
      </c>
      <c r="C36381" s="81" t="s">
        <v>236</v>
      </c>
    </row>
    <row r="36382" spans="1:3" x14ac:dyDescent="0.25">
      <c r="A36382" s="80">
        <v>1124976</v>
      </c>
      <c r="B36382" s="104" t="s">
        <v>236</v>
      </c>
      <c r="C36382" s="88">
        <v>69338</v>
      </c>
    </row>
    <row r="36383" spans="1:3" x14ac:dyDescent="0.25">
      <c r="A36383" s="80">
        <v>1125035</v>
      </c>
      <c r="B36383" s="104" t="s">
        <v>236</v>
      </c>
      <c r="C36383" s="81" t="s">
        <v>236</v>
      </c>
    </row>
    <row r="36384" spans="1:3" x14ac:dyDescent="0.25">
      <c r="A36384" s="80">
        <v>1125042</v>
      </c>
      <c r="B36384" s="104" t="s">
        <v>236</v>
      </c>
      <c r="C36384" s="88">
        <v>37205</v>
      </c>
    </row>
    <row r="36385" spans="1:3" x14ac:dyDescent="0.25">
      <c r="A36385" s="80">
        <v>1125079</v>
      </c>
      <c r="B36385" s="104" t="s">
        <v>236</v>
      </c>
      <c r="C36385" s="81" t="s">
        <v>236</v>
      </c>
    </row>
    <row r="36386" spans="1:3" x14ac:dyDescent="0.25">
      <c r="A36386" s="80">
        <v>1125098</v>
      </c>
      <c r="B36386" s="104" t="s">
        <v>236</v>
      </c>
      <c r="C36386" s="88">
        <v>1543</v>
      </c>
    </row>
    <row r="36387" spans="1:3" x14ac:dyDescent="0.25">
      <c r="A36387" s="80">
        <v>1125129</v>
      </c>
      <c r="B36387" s="104" t="s">
        <v>236</v>
      </c>
      <c r="C36387" s="81" t="s">
        <v>236</v>
      </c>
    </row>
    <row r="36388" spans="1:3" x14ac:dyDescent="0.25">
      <c r="A36388" s="80">
        <v>1125148</v>
      </c>
      <c r="B36388" s="104" t="s">
        <v>236</v>
      </c>
      <c r="C36388" s="81" t="s">
        <v>236</v>
      </c>
    </row>
    <row r="36389" spans="1:3" x14ac:dyDescent="0.25">
      <c r="A36389" s="80">
        <v>1125171</v>
      </c>
      <c r="B36389" s="91">
        <v>1126265</v>
      </c>
      <c r="C36389" s="88">
        <v>37206</v>
      </c>
    </row>
    <row r="36390" spans="1:3" x14ac:dyDescent="0.25">
      <c r="A36390" s="80">
        <v>1125176</v>
      </c>
      <c r="B36390" s="91">
        <v>1140282</v>
      </c>
      <c r="C36390" s="81" t="s">
        <v>236</v>
      </c>
    </row>
    <row r="36391" spans="1:3" x14ac:dyDescent="0.25">
      <c r="A36391" s="80">
        <v>1125178</v>
      </c>
      <c r="B36391" s="104" t="s">
        <v>236</v>
      </c>
      <c r="C36391" s="81" t="s">
        <v>236</v>
      </c>
    </row>
    <row r="36392" spans="1:3" x14ac:dyDescent="0.25">
      <c r="A36392" s="80">
        <v>1125179</v>
      </c>
      <c r="B36392" s="104" t="s">
        <v>236</v>
      </c>
      <c r="C36392" s="81" t="s">
        <v>236</v>
      </c>
    </row>
    <row r="36393" spans="1:3" x14ac:dyDescent="0.25">
      <c r="A36393" s="80">
        <v>1125213</v>
      </c>
      <c r="B36393" s="104" t="s">
        <v>236</v>
      </c>
      <c r="C36393" s="81" t="s">
        <v>236</v>
      </c>
    </row>
    <row r="36394" spans="1:3" x14ac:dyDescent="0.25">
      <c r="A36394" s="80">
        <v>1125215</v>
      </c>
      <c r="B36394" s="104" t="s">
        <v>236</v>
      </c>
      <c r="C36394" s="81" t="s">
        <v>236</v>
      </c>
    </row>
    <row r="36395" spans="1:3" x14ac:dyDescent="0.25">
      <c r="A36395" s="80">
        <v>1125226</v>
      </c>
      <c r="B36395" s="91">
        <v>1126235</v>
      </c>
      <c r="C36395" s="88">
        <v>37208</v>
      </c>
    </row>
    <row r="36396" spans="1:3" x14ac:dyDescent="0.25">
      <c r="A36396" s="80">
        <v>1125232</v>
      </c>
      <c r="B36396" s="91">
        <v>1126550</v>
      </c>
      <c r="C36396" s="88">
        <v>37209</v>
      </c>
    </row>
    <row r="36397" spans="1:3" x14ac:dyDescent="0.25">
      <c r="A36397" s="80">
        <v>1125238</v>
      </c>
      <c r="B36397" s="104" t="s">
        <v>236</v>
      </c>
      <c r="C36397" s="88">
        <v>37210</v>
      </c>
    </row>
    <row r="36398" spans="1:3" x14ac:dyDescent="0.25">
      <c r="A36398" s="80">
        <v>1125242</v>
      </c>
      <c r="B36398" s="104" t="s">
        <v>236</v>
      </c>
      <c r="C36398" s="81" t="s">
        <v>236</v>
      </c>
    </row>
    <row r="36399" spans="1:3" x14ac:dyDescent="0.25">
      <c r="A36399" s="80">
        <v>1125243</v>
      </c>
      <c r="B36399" s="91">
        <v>1126551</v>
      </c>
      <c r="C36399" s="88">
        <v>37211</v>
      </c>
    </row>
    <row r="36400" spans="1:3" x14ac:dyDescent="0.25">
      <c r="A36400" s="80">
        <v>1125249</v>
      </c>
      <c r="B36400" s="91">
        <v>1125251</v>
      </c>
      <c r="C36400" s="88">
        <v>37212</v>
      </c>
    </row>
    <row r="36401" spans="1:3" x14ac:dyDescent="0.25">
      <c r="A36401" s="80">
        <v>1125250</v>
      </c>
      <c r="B36401" s="91">
        <v>1125252</v>
      </c>
      <c r="C36401" s="88">
        <v>37213</v>
      </c>
    </row>
    <row r="36402" spans="1:3" x14ac:dyDescent="0.25">
      <c r="A36402" s="80">
        <v>1125266</v>
      </c>
      <c r="B36402" s="104" t="s">
        <v>236</v>
      </c>
      <c r="C36402" s="88">
        <v>37214</v>
      </c>
    </row>
    <row r="36403" spans="1:3" x14ac:dyDescent="0.25">
      <c r="A36403" s="80">
        <v>1125304</v>
      </c>
      <c r="B36403" s="91">
        <v>1125331</v>
      </c>
      <c r="C36403" s="88">
        <v>37219</v>
      </c>
    </row>
    <row r="36404" spans="1:3" x14ac:dyDescent="0.25">
      <c r="A36404" s="80">
        <v>1125326</v>
      </c>
      <c r="B36404" s="91">
        <v>1125332</v>
      </c>
      <c r="C36404" s="88">
        <v>37222</v>
      </c>
    </row>
    <row r="36405" spans="1:3" x14ac:dyDescent="0.25">
      <c r="A36405" s="80">
        <v>1125327</v>
      </c>
      <c r="B36405" s="104" t="s">
        <v>236</v>
      </c>
      <c r="C36405" s="88">
        <v>37223</v>
      </c>
    </row>
    <row r="36406" spans="1:3" x14ac:dyDescent="0.25">
      <c r="A36406" s="80">
        <v>1125328</v>
      </c>
      <c r="B36406" s="104" t="s">
        <v>236</v>
      </c>
      <c r="C36406" s="81" t="s">
        <v>236</v>
      </c>
    </row>
    <row r="36407" spans="1:3" x14ac:dyDescent="0.25">
      <c r="A36407" s="80">
        <v>1125329</v>
      </c>
      <c r="B36407" s="104" t="s">
        <v>236</v>
      </c>
      <c r="C36407" s="81" t="s">
        <v>236</v>
      </c>
    </row>
    <row r="36408" spans="1:3" x14ac:dyDescent="0.25">
      <c r="A36408" s="80">
        <v>1125330</v>
      </c>
      <c r="B36408" s="91">
        <v>1125333</v>
      </c>
      <c r="C36408" s="88">
        <v>37224</v>
      </c>
    </row>
    <row r="36409" spans="1:3" x14ac:dyDescent="0.25">
      <c r="A36409" s="80">
        <v>1125362</v>
      </c>
      <c r="B36409" s="104" t="s">
        <v>236</v>
      </c>
      <c r="C36409" s="88">
        <v>37225</v>
      </c>
    </row>
    <row r="36410" spans="1:3" x14ac:dyDescent="0.25">
      <c r="A36410" s="80">
        <v>1125436</v>
      </c>
      <c r="B36410" s="91">
        <v>1125470</v>
      </c>
      <c r="C36410" s="88">
        <v>37226</v>
      </c>
    </row>
    <row r="36411" spans="1:3" x14ac:dyDescent="0.25">
      <c r="A36411" s="80">
        <v>1125437</v>
      </c>
      <c r="B36411" s="104" t="s">
        <v>236</v>
      </c>
      <c r="C36411" s="81" t="s">
        <v>236</v>
      </c>
    </row>
    <row r="36412" spans="1:3" x14ac:dyDescent="0.25">
      <c r="A36412" s="80">
        <v>1125438</v>
      </c>
      <c r="B36412" s="104" t="s">
        <v>236</v>
      </c>
      <c r="C36412" s="81" t="s">
        <v>236</v>
      </c>
    </row>
    <row r="36413" spans="1:3" x14ac:dyDescent="0.25">
      <c r="A36413" s="80">
        <v>1125446</v>
      </c>
      <c r="B36413" s="104" t="s">
        <v>236</v>
      </c>
      <c r="C36413" s="81" t="s">
        <v>236</v>
      </c>
    </row>
    <row r="36414" spans="1:3" x14ac:dyDescent="0.25">
      <c r="A36414" s="80">
        <v>1125450</v>
      </c>
      <c r="B36414" s="104" t="s">
        <v>236</v>
      </c>
      <c r="C36414" s="88">
        <v>37227</v>
      </c>
    </row>
    <row r="36415" spans="1:3" x14ac:dyDescent="0.25">
      <c r="A36415" s="80">
        <v>1125451</v>
      </c>
      <c r="B36415" s="104" t="s">
        <v>236</v>
      </c>
      <c r="C36415" s="81" t="s">
        <v>236</v>
      </c>
    </row>
    <row r="36416" spans="1:3" x14ac:dyDescent="0.25">
      <c r="A36416" s="80">
        <v>1125452</v>
      </c>
      <c r="B36416" s="91">
        <v>1126552</v>
      </c>
      <c r="C36416" s="88">
        <v>37228</v>
      </c>
    </row>
    <row r="36417" spans="1:3" x14ac:dyDescent="0.25">
      <c r="A36417" s="80">
        <v>1125453</v>
      </c>
      <c r="B36417" s="104" t="s">
        <v>236</v>
      </c>
      <c r="C36417" s="81" t="s">
        <v>236</v>
      </c>
    </row>
    <row r="36418" spans="1:3" x14ac:dyDescent="0.25">
      <c r="A36418" s="80">
        <v>1125458</v>
      </c>
      <c r="B36418" s="104" t="s">
        <v>236</v>
      </c>
      <c r="C36418" s="81" t="s">
        <v>236</v>
      </c>
    </row>
    <row r="36419" spans="1:3" x14ac:dyDescent="0.25">
      <c r="A36419" s="80">
        <v>1125459</v>
      </c>
      <c r="B36419" s="104" t="s">
        <v>236</v>
      </c>
      <c r="C36419" s="81" t="s">
        <v>236</v>
      </c>
    </row>
    <row r="36420" spans="1:3" x14ac:dyDescent="0.25">
      <c r="A36420" s="80">
        <v>1125460</v>
      </c>
      <c r="B36420" s="104" t="s">
        <v>236</v>
      </c>
      <c r="C36420" s="81" t="s">
        <v>236</v>
      </c>
    </row>
    <row r="36421" spans="1:3" x14ac:dyDescent="0.25">
      <c r="A36421" s="80">
        <v>1125461</v>
      </c>
      <c r="B36421" s="104" t="s">
        <v>236</v>
      </c>
      <c r="C36421" s="81" t="s">
        <v>236</v>
      </c>
    </row>
    <row r="36422" spans="1:3" x14ac:dyDescent="0.25">
      <c r="A36422" s="80">
        <v>1125462</v>
      </c>
      <c r="B36422" s="104" t="s">
        <v>236</v>
      </c>
      <c r="C36422" s="88">
        <v>37229</v>
      </c>
    </row>
    <row r="36423" spans="1:3" x14ac:dyDescent="0.25">
      <c r="A36423" s="80">
        <v>1125463</v>
      </c>
      <c r="B36423" s="91">
        <v>1126553</v>
      </c>
      <c r="C36423" s="88">
        <v>37231</v>
      </c>
    </row>
    <row r="36424" spans="1:3" x14ac:dyDescent="0.25">
      <c r="A36424" s="80">
        <v>1125464</v>
      </c>
      <c r="B36424" s="104" t="s">
        <v>236</v>
      </c>
      <c r="C36424" s="88">
        <v>37232</v>
      </c>
    </row>
    <row r="36425" spans="1:3" x14ac:dyDescent="0.25">
      <c r="A36425" s="80">
        <v>1125465</v>
      </c>
      <c r="B36425" s="104" t="s">
        <v>236</v>
      </c>
      <c r="C36425" s="81" t="s">
        <v>236</v>
      </c>
    </row>
    <row r="36426" spans="1:3" x14ac:dyDescent="0.25">
      <c r="A36426" s="80">
        <v>1125466</v>
      </c>
      <c r="B36426" s="104" t="s">
        <v>236</v>
      </c>
      <c r="C36426" s="81" t="s">
        <v>236</v>
      </c>
    </row>
    <row r="36427" spans="1:3" x14ac:dyDescent="0.25">
      <c r="A36427" s="80">
        <v>1125467</v>
      </c>
      <c r="B36427" s="104" t="s">
        <v>236</v>
      </c>
      <c r="C36427" s="81" t="s">
        <v>236</v>
      </c>
    </row>
    <row r="36428" spans="1:3" x14ac:dyDescent="0.25">
      <c r="A36428" s="80">
        <v>1125468</v>
      </c>
      <c r="B36428" s="104" t="s">
        <v>236</v>
      </c>
      <c r="C36428" s="81" t="s">
        <v>236</v>
      </c>
    </row>
    <row r="36429" spans="1:3" x14ac:dyDescent="0.25">
      <c r="A36429" s="80">
        <v>1125469</v>
      </c>
      <c r="B36429" s="104" t="s">
        <v>236</v>
      </c>
      <c r="C36429" s="81" t="s">
        <v>236</v>
      </c>
    </row>
    <row r="36430" spans="1:3" x14ac:dyDescent="0.25">
      <c r="A36430" s="80">
        <v>1125471</v>
      </c>
      <c r="B36430" s="91">
        <v>1126554</v>
      </c>
      <c r="C36430" s="88">
        <v>37233</v>
      </c>
    </row>
    <row r="36431" spans="1:3" x14ac:dyDescent="0.25">
      <c r="A36431" s="80">
        <v>1125472</v>
      </c>
      <c r="B36431" s="91">
        <v>1126556</v>
      </c>
      <c r="C36431" s="88">
        <v>37235</v>
      </c>
    </row>
    <row r="36432" spans="1:3" x14ac:dyDescent="0.25">
      <c r="A36432" s="80">
        <v>1125484</v>
      </c>
      <c r="B36432" s="104" t="s">
        <v>236</v>
      </c>
      <c r="C36432" s="88">
        <v>37236</v>
      </c>
    </row>
    <row r="36433" spans="1:3" x14ac:dyDescent="0.25">
      <c r="A36433" s="80">
        <v>1125485</v>
      </c>
      <c r="B36433" s="104" t="s">
        <v>236</v>
      </c>
      <c r="C36433" s="88">
        <v>37237</v>
      </c>
    </row>
    <row r="36434" spans="1:3" x14ac:dyDescent="0.25">
      <c r="A36434" s="80">
        <v>1125486</v>
      </c>
      <c r="B36434" s="91">
        <v>1125548</v>
      </c>
      <c r="C36434" s="88">
        <v>37238</v>
      </c>
    </row>
    <row r="36435" spans="1:3" x14ac:dyDescent="0.25">
      <c r="A36435" s="80">
        <v>1125546</v>
      </c>
      <c r="B36435" s="91">
        <v>1125549</v>
      </c>
      <c r="C36435" s="88">
        <v>37239</v>
      </c>
    </row>
    <row r="36436" spans="1:3" x14ac:dyDescent="0.25">
      <c r="A36436" s="80">
        <v>1125570</v>
      </c>
      <c r="B36436" s="104" t="s">
        <v>236</v>
      </c>
      <c r="C36436" s="81" t="s">
        <v>236</v>
      </c>
    </row>
    <row r="36437" spans="1:3" x14ac:dyDescent="0.25">
      <c r="A36437" s="80">
        <v>1125620</v>
      </c>
      <c r="B36437" s="104" t="s">
        <v>236</v>
      </c>
      <c r="C36437" s="81" t="s">
        <v>236</v>
      </c>
    </row>
    <row r="36438" spans="1:3" x14ac:dyDescent="0.25">
      <c r="A36438" s="80">
        <v>1125627</v>
      </c>
      <c r="B36438" s="104" t="s">
        <v>236</v>
      </c>
      <c r="C36438" s="88">
        <v>6633</v>
      </c>
    </row>
    <row r="36439" spans="1:3" x14ac:dyDescent="0.25">
      <c r="A36439" s="80">
        <v>1125638</v>
      </c>
      <c r="B36439" s="104" t="s">
        <v>236</v>
      </c>
      <c r="C36439" s="81" t="s">
        <v>236</v>
      </c>
    </row>
    <row r="36440" spans="1:3" x14ac:dyDescent="0.25">
      <c r="A36440" s="80">
        <v>1125639</v>
      </c>
      <c r="B36440" s="91">
        <v>1126557</v>
      </c>
      <c r="C36440" s="88">
        <v>37240</v>
      </c>
    </row>
    <row r="36441" spans="1:3" x14ac:dyDescent="0.25">
      <c r="A36441" s="80">
        <v>1125640</v>
      </c>
      <c r="B36441" s="91">
        <v>1125761</v>
      </c>
      <c r="C36441" s="88">
        <v>37241</v>
      </c>
    </row>
    <row r="36442" spans="1:3" x14ac:dyDescent="0.25">
      <c r="A36442" s="80">
        <v>1125641</v>
      </c>
      <c r="B36442" s="104" t="s">
        <v>236</v>
      </c>
      <c r="C36442" s="81" t="s">
        <v>236</v>
      </c>
    </row>
    <row r="36443" spans="1:3" x14ac:dyDescent="0.25">
      <c r="A36443" s="80">
        <v>1125707</v>
      </c>
      <c r="B36443" s="104" t="s">
        <v>236</v>
      </c>
      <c r="C36443" s="88">
        <v>37242</v>
      </c>
    </row>
    <row r="36444" spans="1:3" x14ac:dyDescent="0.25">
      <c r="A36444" s="80">
        <v>1125757</v>
      </c>
      <c r="B36444" s="91">
        <v>1125762</v>
      </c>
      <c r="C36444" s="88">
        <v>37243</v>
      </c>
    </row>
    <row r="36445" spans="1:3" x14ac:dyDescent="0.25">
      <c r="A36445" s="80">
        <v>1125758</v>
      </c>
      <c r="B36445" s="91">
        <v>1125763</v>
      </c>
      <c r="C36445" s="88">
        <v>37247</v>
      </c>
    </row>
    <row r="36446" spans="1:3" x14ac:dyDescent="0.25">
      <c r="A36446" s="80">
        <v>1125759</v>
      </c>
      <c r="B36446" s="104" t="s">
        <v>236</v>
      </c>
      <c r="C36446" s="88">
        <v>37248</v>
      </c>
    </row>
    <row r="36447" spans="1:3" x14ac:dyDescent="0.25">
      <c r="A36447" s="80">
        <v>1125760</v>
      </c>
      <c r="B36447" s="104" t="s">
        <v>236</v>
      </c>
      <c r="C36447" s="88">
        <v>37249</v>
      </c>
    </row>
    <row r="36448" spans="1:3" x14ac:dyDescent="0.25">
      <c r="A36448" s="80">
        <v>1125765</v>
      </c>
      <c r="B36448" s="104" t="s">
        <v>236</v>
      </c>
      <c r="C36448" s="81" t="s">
        <v>236</v>
      </c>
    </row>
    <row r="36449" spans="1:3" x14ac:dyDescent="0.25">
      <c r="A36449" s="80">
        <v>1125766</v>
      </c>
      <c r="B36449" s="104" t="s">
        <v>236</v>
      </c>
      <c r="C36449" s="81" t="s">
        <v>236</v>
      </c>
    </row>
    <row r="36450" spans="1:3" x14ac:dyDescent="0.25">
      <c r="A36450" s="80">
        <v>1125767</v>
      </c>
      <c r="B36450" s="104" t="s">
        <v>236</v>
      </c>
      <c r="C36450" s="88">
        <v>37250</v>
      </c>
    </row>
    <row r="36451" spans="1:3" x14ac:dyDescent="0.25">
      <c r="A36451" s="80">
        <v>1125768</v>
      </c>
      <c r="B36451" s="104" t="s">
        <v>236</v>
      </c>
      <c r="C36451" s="81" t="s">
        <v>236</v>
      </c>
    </row>
    <row r="36452" spans="1:3" x14ac:dyDescent="0.25">
      <c r="A36452" s="80">
        <v>1125769</v>
      </c>
      <c r="B36452" s="91">
        <v>1125772</v>
      </c>
      <c r="C36452" s="88">
        <v>37252</v>
      </c>
    </row>
    <row r="36453" spans="1:3" x14ac:dyDescent="0.25">
      <c r="A36453" s="80">
        <v>1125770</v>
      </c>
      <c r="B36453" s="104" t="s">
        <v>236</v>
      </c>
      <c r="C36453" s="88">
        <v>37253</v>
      </c>
    </row>
    <row r="36454" spans="1:3" x14ac:dyDescent="0.25">
      <c r="A36454" s="80">
        <v>1125771</v>
      </c>
      <c r="B36454" s="91">
        <v>1125773</v>
      </c>
      <c r="C36454" s="88">
        <v>37254</v>
      </c>
    </row>
    <row r="36455" spans="1:3" x14ac:dyDescent="0.25">
      <c r="A36455" s="80">
        <v>1125775</v>
      </c>
      <c r="B36455" s="104" t="s">
        <v>236</v>
      </c>
      <c r="C36455" s="88">
        <v>61494</v>
      </c>
    </row>
    <row r="36456" spans="1:3" x14ac:dyDescent="0.25">
      <c r="A36456" s="80">
        <v>1125776</v>
      </c>
      <c r="B36456" s="104" t="s">
        <v>236</v>
      </c>
      <c r="C36456" s="81" t="s">
        <v>236</v>
      </c>
    </row>
    <row r="36457" spans="1:3" x14ac:dyDescent="0.25">
      <c r="A36457" s="80">
        <v>1125777</v>
      </c>
      <c r="B36457" s="104" t="s">
        <v>236</v>
      </c>
      <c r="C36457" s="81" t="s">
        <v>236</v>
      </c>
    </row>
    <row r="36458" spans="1:3" x14ac:dyDescent="0.25">
      <c r="A36458" s="80">
        <v>1125778</v>
      </c>
      <c r="B36458" s="104" t="s">
        <v>236</v>
      </c>
      <c r="C36458" s="88">
        <v>37255</v>
      </c>
    </row>
    <row r="36459" spans="1:3" x14ac:dyDescent="0.25">
      <c r="A36459" s="80">
        <v>1125779</v>
      </c>
      <c r="B36459" s="104" t="s">
        <v>236</v>
      </c>
      <c r="C36459" s="81" t="s">
        <v>236</v>
      </c>
    </row>
    <row r="36460" spans="1:3" x14ac:dyDescent="0.25">
      <c r="A36460" s="80">
        <v>1125780</v>
      </c>
      <c r="B36460" s="104" t="s">
        <v>236</v>
      </c>
      <c r="C36460" s="81" t="s">
        <v>236</v>
      </c>
    </row>
    <row r="36461" spans="1:3" x14ac:dyDescent="0.25">
      <c r="A36461" s="80">
        <v>1125781</v>
      </c>
      <c r="B36461" s="104" t="s">
        <v>236</v>
      </c>
      <c r="C36461" s="81" t="s">
        <v>236</v>
      </c>
    </row>
    <row r="36462" spans="1:3" x14ac:dyDescent="0.25">
      <c r="A36462" s="80">
        <v>1125782</v>
      </c>
      <c r="B36462" s="104" t="s">
        <v>236</v>
      </c>
      <c r="C36462" s="88">
        <v>37256</v>
      </c>
    </row>
    <row r="36463" spans="1:3" x14ac:dyDescent="0.25">
      <c r="A36463" s="80">
        <v>1125783</v>
      </c>
      <c r="B36463" s="104" t="s">
        <v>236</v>
      </c>
      <c r="C36463" s="88">
        <v>37258</v>
      </c>
    </row>
    <row r="36464" spans="1:3" x14ac:dyDescent="0.25">
      <c r="A36464" s="80">
        <v>1125784</v>
      </c>
      <c r="B36464" s="104" t="s">
        <v>236</v>
      </c>
      <c r="C36464" s="81" t="s">
        <v>236</v>
      </c>
    </row>
    <row r="36465" spans="1:3" x14ac:dyDescent="0.25">
      <c r="A36465" s="80">
        <v>1125785</v>
      </c>
      <c r="B36465" s="104" t="s">
        <v>236</v>
      </c>
      <c r="C36465" s="81" t="s">
        <v>236</v>
      </c>
    </row>
    <row r="36466" spans="1:3" x14ac:dyDescent="0.25">
      <c r="A36466" s="80">
        <v>1125786</v>
      </c>
      <c r="B36466" s="104" t="s">
        <v>236</v>
      </c>
      <c r="C36466" s="88">
        <v>37259</v>
      </c>
    </row>
    <row r="36467" spans="1:3" x14ac:dyDescent="0.25">
      <c r="A36467" s="80">
        <v>1125787</v>
      </c>
      <c r="B36467" s="104" t="s">
        <v>236</v>
      </c>
      <c r="C36467" s="88">
        <v>37260</v>
      </c>
    </row>
    <row r="36468" spans="1:3" x14ac:dyDescent="0.25">
      <c r="A36468" s="80">
        <v>1125788</v>
      </c>
      <c r="B36468" s="104" t="s">
        <v>236</v>
      </c>
      <c r="C36468" s="81" t="s">
        <v>236</v>
      </c>
    </row>
    <row r="36469" spans="1:3" x14ac:dyDescent="0.25">
      <c r="A36469" s="80">
        <v>1125789</v>
      </c>
      <c r="B36469" s="104" t="s">
        <v>236</v>
      </c>
      <c r="C36469" s="81" t="s">
        <v>236</v>
      </c>
    </row>
    <row r="36470" spans="1:3" x14ac:dyDescent="0.25">
      <c r="A36470" s="80">
        <v>1125790</v>
      </c>
      <c r="B36470" s="104" t="s">
        <v>236</v>
      </c>
      <c r="C36470" s="88">
        <v>37263</v>
      </c>
    </row>
    <row r="36471" spans="1:3" x14ac:dyDescent="0.25">
      <c r="A36471" s="80">
        <v>1125791</v>
      </c>
      <c r="B36471" s="104" t="s">
        <v>236</v>
      </c>
      <c r="C36471" s="81" t="s">
        <v>236</v>
      </c>
    </row>
    <row r="36472" spans="1:3" x14ac:dyDescent="0.25">
      <c r="A36472" s="80">
        <v>1125792</v>
      </c>
      <c r="B36472" s="91">
        <v>1125797</v>
      </c>
      <c r="C36472" s="88">
        <v>37264</v>
      </c>
    </row>
    <row r="36473" spans="1:3" x14ac:dyDescent="0.25">
      <c r="A36473" s="80">
        <v>1125793</v>
      </c>
      <c r="B36473" s="104" t="s">
        <v>236</v>
      </c>
      <c r="C36473" s="88">
        <v>37265</v>
      </c>
    </row>
    <row r="36474" spans="1:3" x14ac:dyDescent="0.25">
      <c r="A36474" s="80">
        <v>1125794</v>
      </c>
      <c r="B36474" s="104" t="s">
        <v>236</v>
      </c>
      <c r="C36474" s="88">
        <v>37266</v>
      </c>
    </row>
    <row r="36475" spans="1:3" x14ac:dyDescent="0.25">
      <c r="A36475" s="80">
        <v>1125795</v>
      </c>
      <c r="B36475" s="104" t="s">
        <v>236</v>
      </c>
      <c r="C36475" s="88">
        <v>37267</v>
      </c>
    </row>
    <row r="36476" spans="1:3" x14ac:dyDescent="0.25">
      <c r="A36476" s="80">
        <v>1125796</v>
      </c>
      <c r="B36476" s="104" t="s">
        <v>236</v>
      </c>
      <c r="C36476" s="81" t="s">
        <v>236</v>
      </c>
    </row>
    <row r="36477" spans="1:3" x14ac:dyDescent="0.25">
      <c r="A36477" s="80">
        <v>1125798</v>
      </c>
      <c r="B36477" s="104" t="s">
        <v>236</v>
      </c>
      <c r="C36477" s="88">
        <v>37268</v>
      </c>
    </row>
    <row r="36478" spans="1:3" x14ac:dyDescent="0.25">
      <c r="A36478" s="80">
        <v>1125799</v>
      </c>
      <c r="B36478" s="104" t="s">
        <v>236</v>
      </c>
      <c r="C36478" s="81" t="s">
        <v>236</v>
      </c>
    </row>
    <row r="36479" spans="1:3" x14ac:dyDescent="0.25">
      <c r="A36479" s="80">
        <v>1125800</v>
      </c>
      <c r="B36479" s="91">
        <v>1125938</v>
      </c>
      <c r="C36479" s="88">
        <v>37269</v>
      </c>
    </row>
    <row r="36480" spans="1:3" x14ac:dyDescent="0.25">
      <c r="A36480" s="80">
        <v>1125801</v>
      </c>
      <c r="B36480" s="104" t="s">
        <v>236</v>
      </c>
      <c r="C36480" s="88">
        <v>74526</v>
      </c>
    </row>
    <row r="36481" spans="1:3" x14ac:dyDescent="0.25">
      <c r="A36481" s="80">
        <v>1125802</v>
      </c>
      <c r="B36481" s="104" t="s">
        <v>236</v>
      </c>
      <c r="C36481" s="88">
        <v>37270</v>
      </c>
    </row>
    <row r="36482" spans="1:3" x14ac:dyDescent="0.25">
      <c r="A36482" s="80">
        <v>1125803</v>
      </c>
      <c r="B36482" s="104" t="s">
        <v>236</v>
      </c>
      <c r="C36482" s="81" t="s">
        <v>236</v>
      </c>
    </row>
    <row r="36483" spans="1:3" x14ac:dyDescent="0.25">
      <c r="A36483" s="80">
        <v>1125804</v>
      </c>
      <c r="B36483" s="104" t="s">
        <v>236</v>
      </c>
      <c r="C36483" s="81" t="s">
        <v>236</v>
      </c>
    </row>
    <row r="36484" spans="1:3" x14ac:dyDescent="0.25">
      <c r="A36484" s="80">
        <v>1125805</v>
      </c>
      <c r="B36484" s="104" t="s">
        <v>236</v>
      </c>
      <c r="C36484" s="88">
        <v>73394</v>
      </c>
    </row>
    <row r="36485" spans="1:3" x14ac:dyDescent="0.25">
      <c r="A36485" s="80">
        <v>1125806</v>
      </c>
      <c r="B36485" s="104" t="s">
        <v>236</v>
      </c>
      <c r="C36485" s="88">
        <v>37273</v>
      </c>
    </row>
    <row r="36486" spans="1:3" x14ac:dyDescent="0.25">
      <c r="A36486" s="80">
        <v>1125807</v>
      </c>
      <c r="B36486" s="104" t="s">
        <v>236</v>
      </c>
      <c r="C36486" s="88">
        <v>37274</v>
      </c>
    </row>
    <row r="36487" spans="1:3" x14ac:dyDescent="0.25">
      <c r="A36487" s="80">
        <v>1125808</v>
      </c>
      <c r="B36487" s="91">
        <v>1126558</v>
      </c>
      <c r="C36487" s="88">
        <v>37276</v>
      </c>
    </row>
    <row r="36488" spans="1:3" x14ac:dyDescent="0.25">
      <c r="A36488" s="80">
        <v>1125809</v>
      </c>
      <c r="B36488" s="104" t="s">
        <v>236</v>
      </c>
      <c r="C36488" s="88">
        <v>37277</v>
      </c>
    </row>
    <row r="36489" spans="1:3" x14ac:dyDescent="0.25">
      <c r="A36489" s="80">
        <v>1125810</v>
      </c>
      <c r="B36489" s="91">
        <v>1125814</v>
      </c>
      <c r="C36489" s="88">
        <v>37278</v>
      </c>
    </row>
    <row r="36490" spans="1:3" x14ac:dyDescent="0.25">
      <c r="A36490" s="80">
        <v>1125811</v>
      </c>
      <c r="B36490" s="91">
        <v>1125815</v>
      </c>
      <c r="C36490" s="88">
        <v>37281</v>
      </c>
    </row>
    <row r="36491" spans="1:3" x14ac:dyDescent="0.25">
      <c r="A36491" s="80">
        <v>1125812</v>
      </c>
      <c r="B36491" s="104" t="s">
        <v>236</v>
      </c>
      <c r="C36491" s="81" t="s">
        <v>236</v>
      </c>
    </row>
    <row r="36492" spans="1:3" x14ac:dyDescent="0.25">
      <c r="A36492" s="80">
        <v>1125813</v>
      </c>
      <c r="B36492" s="104" t="s">
        <v>236</v>
      </c>
      <c r="C36492" s="88">
        <v>37283</v>
      </c>
    </row>
    <row r="36493" spans="1:3" x14ac:dyDescent="0.25">
      <c r="A36493" s="80">
        <v>1125816</v>
      </c>
      <c r="B36493" s="104" t="s">
        <v>236</v>
      </c>
      <c r="C36493" s="81" t="s">
        <v>236</v>
      </c>
    </row>
    <row r="36494" spans="1:3" x14ac:dyDescent="0.25">
      <c r="A36494" s="80">
        <v>1125817</v>
      </c>
      <c r="B36494" s="104" t="s">
        <v>236</v>
      </c>
      <c r="C36494" s="88">
        <v>37287</v>
      </c>
    </row>
    <row r="36495" spans="1:3" x14ac:dyDescent="0.25">
      <c r="A36495" s="80">
        <v>1125818</v>
      </c>
      <c r="B36495" s="104" t="s">
        <v>236</v>
      </c>
      <c r="C36495" s="81" t="s">
        <v>236</v>
      </c>
    </row>
    <row r="36496" spans="1:3" x14ac:dyDescent="0.25">
      <c r="A36496" s="80">
        <v>1125819</v>
      </c>
      <c r="B36496" s="104" t="s">
        <v>236</v>
      </c>
      <c r="C36496" s="81" t="s">
        <v>236</v>
      </c>
    </row>
    <row r="36497" spans="1:3" x14ac:dyDescent="0.25">
      <c r="A36497" s="80">
        <v>1125820</v>
      </c>
      <c r="B36497" s="104" t="s">
        <v>236</v>
      </c>
      <c r="C36497" s="88">
        <v>37286</v>
      </c>
    </row>
    <row r="36498" spans="1:3" x14ac:dyDescent="0.25">
      <c r="A36498" s="80">
        <v>1125821</v>
      </c>
      <c r="B36498" s="104" t="s">
        <v>236</v>
      </c>
      <c r="C36498" s="81" t="s">
        <v>236</v>
      </c>
    </row>
    <row r="36499" spans="1:3" x14ac:dyDescent="0.25">
      <c r="A36499" s="80">
        <v>1125822</v>
      </c>
      <c r="B36499" s="104" t="s">
        <v>236</v>
      </c>
      <c r="C36499" s="81" t="s">
        <v>236</v>
      </c>
    </row>
    <row r="36500" spans="1:3" x14ac:dyDescent="0.25">
      <c r="A36500" s="80">
        <v>1125823</v>
      </c>
      <c r="B36500" s="104" t="s">
        <v>236</v>
      </c>
      <c r="C36500" s="81" t="s">
        <v>236</v>
      </c>
    </row>
    <row r="36501" spans="1:3" x14ac:dyDescent="0.25">
      <c r="A36501" s="80">
        <v>1125824</v>
      </c>
      <c r="B36501" s="104" t="s">
        <v>236</v>
      </c>
      <c r="C36501" s="81" t="s">
        <v>236</v>
      </c>
    </row>
    <row r="36502" spans="1:3" x14ac:dyDescent="0.25">
      <c r="A36502" s="80">
        <v>1125825</v>
      </c>
      <c r="B36502" s="104" t="s">
        <v>236</v>
      </c>
      <c r="C36502" s="88">
        <v>37288</v>
      </c>
    </row>
    <row r="36503" spans="1:3" x14ac:dyDescent="0.25">
      <c r="A36503" s="80">
        <v>1125826</v>
      </c>
      <c r="B36503" s="104" t="s">
        <v>236</v>
      </c>
      <c r="C36503" s="88">
        <v>37292</v>
      </c>
    </row>
    <row r="36504" spans="1:3" x14ac:dyDescent="0.25">
      <c r="A36504" s="80">
        <v>1125827</v>
      </c>
      <c r="B36504" s="104" t="s">
        <v>236</v>
      </c>
      <c r="C36504" s="88">
        <v>37293</v>
      </c>
    </row>
    <row r="36505" spans="1:3" x14ac:dyDescent="0.25">
      <c r="A36505" s="80">
        <v>1125828</v>
      </c>
      <c r="B36505" s="104" t="s">
        <v>236</v>
      </c>
      <c r="C36505" s="81" t="s">
        <v>236</v>
      </c>
    </row>
    <row r="36506" spans="1:3" x14ac:dyDescent="0.25">
      <c r="A36506" s="80">
        <v>1125829</v>
      </c>
      <c r="B36506" s="104" t="s">
        <v>236</v>
      </c>
      <c r="C36506" s="81" t="s">
        <v>236</v>
      </c>
    </row>
    <row r="36507" spans="1:3" x14ac:dyDescent="0.25">
      <c r="A36507" s="80">
        <v>1125830</v>
      </c>
      <c r="B36507" s="104" t="s">
        <v>236</v>
      </c>
      <c r="C36507" s="88">
        <v>37295</v>
      </c>
    </row>
    <row r="36508" spans="1:3" x14ac:dyDescent="0.25">
      <c r="A36508" s="80">
        <v>1125831</v>
      </c>
      <c r="B36508" s="104" t="s">
        <v>236</v>
      </c>
      <c r="C36508" s="88">
        <v>37297</v>
      </c>
    </row>
    <row r="36509" spans="1:3" x14ac:dyDescent="0.25">
      <c r="A36509" s="80">
        <v>1125832</v>
      </c>
      <c r="B36509" s="104" t="s">
        <v>236</v>
      </c>
      <c r="C36509" s="88">
        <v>37298</v>
      </c>
    </row>
    <row r="36510" spans="1:3" x14ac:dyDescent="0.25">
      <c r="A36510" s="80">
        <v>1125833</v>
      </c>
      <c r="B36510" s="104" t="s">
        <v>236</v>
      </c>
      <c r="C36510" s="81" t="s">
        <v>236</v>
      </c>
    </row>
    <row r="36511" spans="1:3" x14ac:dyDescent="0.25">
      <c r="A36511" s="80">
        <v>1125834</v>
      </c>
      <c r="B36511" s="104" t="s">
        <v>236</v>
      </c>
      <c r="C36511" s="88">
        <v>37299</v>
      </c>
    </row>
    <row r="36512" spans="1:3" x14ac:dyDescent="0.25">
      <c r="A36512" s="80">
        <v>1125835</v>
      </c>
      <c r="B36512" s="104" t="s">
        <v>236</v>
      </c>
      <c r="C36512" s="88">
        <v>37300</v>
      </c>
    </row>
    <row r="36513" spans="1:3" x14ac:dyDescent="0.25">
      <c r="A36513" s="80">
        <v>1125836</v>
      </c>
      <c r="B36513" s="104" t="s">
        <v>236</v>
      </c>
      <c r="C36513" s="88">
        <v>37302</v>
      </c>
    </row>
    <row r="36514" spans="1:3" x14ac:dyDescent="0.25">
      <c r="A36514" s="80">
        <v>1125837</v>
      </c>
      <c r="B36514" s="104" t="s">
        <v>236</v>
      </c>
      <c r="C36514" s="81" t="s">
        <v>236</v>
      </c>
    </row>
    <row r="36515" spans="1:3" x14ac:dyDescent="0.25">
      <c r="A36515" s="80">
        <v>1125838</v>
      </c>
      <c r="B36515" s="104" t="s">
        <v>236</v>
      </c>
      <c r="C36515" s="81" t="s">
        <v>236</v>
      </c>
    </row>
    <row r="36516" spans="1:3" x14ac:dyDescent="0.25">
      <c r="A36516" s="80">
        <v>1125839</v>
      </c>
      <c r="B36516" s="104" t="s">
        <v>236</v>
      </c>
      <c r="C36516" s="81" t="s">
        <v>236</v>
      </c>
    </row>
    <row r="36517" spans="1:3" x14ac:dyDescent="0.25">
      <c r="A36517" s="80">
        <v>1125840</v>
      </c>
      <c r="B36517" s="104" t="s">
        <v>236</v>
      </c>
      <c r="C36517" s="88">
        <v>37393</v>
      </c>
    </row>
    <row r="36518" spans="1:3" x14ac:dyDescent="0.25">
      <c r="A36518" s="80">
        <v>1125841</v>
      </c>
      <c r="B36518" s="104" t="s">
        <v>236</v>
      </c>
      <c r="C36518" s="81" t="s">
        <v>236</v>
      </c>
    </row>
    <row r="36519" spans="1:3" x14ac:dyDescent="0.25">
      <c r="A36519" s="80">
        <v>1125842</v>
      </c>
      <c r="B36519" s="104" t="s">
        <v>236</v>
      </c>
      <c r="C36519" s="88">
        <v>37303</v>
      </c>
    </row>
    <row r="36520" spans="1:3" x14ac:dyDescent="0.25">
      <c r="A36520" s="80">
        <v>1125843</v>
      </c>
      <c r="B36520" s="104" t="s">
        <v>236</v>
      </c>
      <c r="C36520" s="88">
        <v>37304</v>
      </c>
    </row>
    <row r="36521" spans="1:3" x14ac:dyDescent="0.25">
      <c r="A36521" s="80">
        <v>1125844</v>
      </c>
      <c r="B36521" s="104" t="s">
        <v>236</v>
      </c>
      <c r="C36521" s="88">
        <v>37309</v>
      </c>
    </row>
    <row r="36522" spans="1:3" x14ac:dyDescent="0.25">
      <c r="A36522" s="80">
        <v>1125845</v>
      </c>
      <c r="B36522" s="104" t="s">
        <v>236</v>
      </c>
      <c r="C36522" s="81" t="s">
        <v>236</v>
      </c>
    </row>
    <row r="36523" spans="1:3" x14ac:dyDescent="0.25">
      <c r="A36523" s="80">
        <v>1125846</v>
      </c>
      <c r="B36523" s="104" t="s">
        <v>236</v>
      </c>
      <c r="C36523" s="81" t="s">
        <v>236</v>
      </c>
    </row>
    <row r="36524" spans="1:3" x14ac:dyDescent="0.25">
      <c r="A36524" s="80">
        <v>1125847</v>
      </c>
      <c r="B36524" s="104" t="s">
        <v>236</v>
      </c>
      <c r="C36524" s="88">
        <v>37310</v>
      </c>
    </row>
    <row r="36525" spans="1:3" x14ac:dyDescent="0.25">
      <c r="A36525" s="80">
        <v>1125848</v>
      </c>
      <c r="B36525" s="104" t="s">
        <v>236</v>
      </c>
      <c r="C36525" s="81" t="s">
        <v>236</v>
      </c>
    </row>
    <row r="36526" spans="1:3" x14ac:dyDescent="0.25">
      <c r="A36526" s="80">
        <v>1125849</v>
      </c>
      <c r="B36526" s="104" t="s">
        <v>236</v>
      </c>
      <c r="C36526" s="81" t="s">
        <v>236</v>
      </c>
    </row>
    <row r="36527" spans="1:3" x14ac:dyDescent="0.25">
      <c r="A36527" s="80">
        <v>1125850</v>
      </c>
      <c r="B36527" s="104" t="s">
        <v>236</v>
      </c>
      <c r="C36527" s="81" t="s">
        <v>236</v>
      </c>
    </row>
    <row r="36528" spans="1:3" x14ac:dyDescent="0.25">
      <c r="A36528" s="80">
        <v>1125851</v>
      </c>
      <c r="B36528" s="104" t="s">
        <v>236</v>
      </c>
      <c r="C36528" s="81" t="s">
        <v>236</v>
      </c>
    </row>
    <row r="36529" spans="1:3" x14ac:dyDescent="0.25">
      <c r="A36529" s="80">
        <v>1125852</v>
      </c>
      <c r="B36529" s="104" t="s">
        <v>236</v>
      </c>
      <c r="C36529" s="88">
        <v>37311</v>
      </c>
    </row>
    <row r="36530" spans="1:3" x14ac:dyDescent="0.25">
      <c r="A36530" s="80">
        <v>1125853</v>
      </c>
      <c r="B36530" s="104" t="s">
        <v>236</v>
      </c>
      <c r="C36530" s="81" t="s">
        <v>236</v>
      </c>
    </row>
    <row r="36531" spans="1:3" x14ac:dyDescent="0.25">
      <c r="A36531" s="80">
        <v>1125854</v>
      </c>
      <c r="B36531" s="104" t="s">
        <v>236</v>
      </c>
      <c r="C36531" s="88">
        <v>37313</v>
      </c>
    </row>
    <row r="36532" spans="1:3" x14ac:dyDescent="0.25">
      <c r="A36532" s="80">
        <v>1125855</v>
      </c>
      <c r="B36532" s="104" t="s">
        <v>236</v>
      </c>
      <c r="C36532" s="88">
        <v>37315</v>
      </c>
    </row>
    <row r="36533" spans="1:3" x14ac:dyDescent="0.25">
      <c r="A36533" s="80">
        <v>1125856</v>
      </c>
      <c r="B36533" s="91">
        <v>1125866</v>
      </c>
      <c r="C36533" s="88">
        <v>37314</v>
      </c>
    </row>
    <row r="36534" spans="1:3" x14ac:dyDescent="0.25">
      <c r="A36534" s="80">
        <v>1125857</v>
      </c>
      <c r="B36534" s="104" t="s">
        <v>236</v>
      </c>
      <c r="C36534" s="88">
        <v>37316</v>
      </c>
    </row>
    <row r="36535" spans="1:3" x14ac:dyDescent="0.25">
      <c r="A36535" s="80">
        <v>1125858</v>
      </c>
      <c r="B36535" s="104" t="s">
        <v>236</v>
      </c>
      <c r="C36535" s="88">
        <v>37317</v>
      </c>
    </row>
    <row r="36536" spans="1:3" x14ac:dyDescent="0.25">
      <c r="A36536" s="80">
        <v>1125859</v>
      </c>
      <c r="B36536" s="104" t="s">
        <v>236</v>
      </c>
      <c r="C36536" s="81" t="s">
        <v>236</v>
      </c>
    </row>
    <row r="36537" spans="1:3" x14ac:dyDescent="0.25">
      <c r="A36537" s="80">
        <v>1125860</v>
      </c>
      <c r="B36537" s="104" t="s">
        <v>236</v>
      </c>
      <c r="C36537" s="88">
        <v>37318</v>
      </c>
    </row>
    <row r="36538" spans="1:3" x14ac:dyDescent="0.25">
      <c r="A36538" s="80">
        <v>1125861</v>
      </c>
      <c r="B36538" s="104" t="s">
        <v>236</v>
      </c>
      <c r="C36538" s="81" t="s">
        <v>236</v>
      </c>
    </row>
    <row r="36539" spans="1:3" x14ac:dyDescent="0.25">
      <c r="A36539" s="80">
        <v>1125862</v>
      </c>
      <c r="B36539" s="104" t="s">
        <v>236</v>
      </c>
      <c r="C36539" s="88">
        <v>71692</v>
      </c>
    </row>
    <row r="36540" spans="1:3" x14ac:dyDescent="0.25">
      <c r="A36540" s="80">
        <v>1125863</v>
      </c>
      <c r="B36540" s="104" t="s">
        <v>236</v>
      </c>
      <c r="C36540" s="81" t="s">
        <v>236</v>
      </c>
    </row>
    <row r="36541" spans="1:3" x14ac:dyDescent="0.25">
      <c r="A36541" s="80">
        <v>1125864</v>
      </c>
      <c r="B36541" s="104" t="s">
        <v>236</v>
      </c>
      <c r="C36541" s="88">
        <v>37319</v>
      </c>
    </row>
    <row r="36542" spans="1:3" x14ac:dyDescent="0.25">
      <c r="A36542" s="80">
        <v>1125865</v>
      </c>
      <c r="B36542" s="104" t="s">
        <v>236</v>
      </c>
      <c r="C36542" s="88">
        <v>37320</v>
      </c>
    </row>
    <row r="36543" spans="1:3" x14ac:dyDescent="0.25">
      <c r="A36543" s="80">
        <v>1125867</v>
      </c>
      <c r="B36543" s="104" t="s">
        <v>236</v>
      </c>
      <c r="C36543" s="81" t="s">
        <v>236</v>
      </c>
    </row>
    <row r="36544" spans="1:3" x14ac:dyDescent="0.25">
      <c r="A36544" s="80">
        <v>1125868</v>
      </c>
      <c r="B36544" s="104" t="s">
        <v>236</v>
      </c>
      <c r="C36544" s="88">
        <v>37321</v>
      </c>
    </row>
    <row r="36545" spans="1:3" x14ac:dyDescent="0.25">
      <c r="A36545" s="80">
        <v>1125869</v>
      </c>
      <c r="B36545" s="104" t="s">
        <v>236</v>
      </c>
      <c r="C36545" s="88">
        <v>37322</v>
      </c>
    </row>
    <row r="36546" spans="1:3" x14ac:dyDescent="0.25">
      <c r="A36546" s="80">
        <v>1125870</v>
      </c>
      <c r="B36546" s="91">
        <v>1126530</v>
      </c>
      <c r="C36546" s="88">
        <v>37323</v>
      </c>
    </row>
    <row r="36547" spans="1:3" x14ac:dyDescent="0.25">
      <c r="A36547" s="80">
        <v>1125871</v>
      </c>
      <c r="B36547" s="104" t="s">
        <v>236</v>
      </c>
      <c r="C36547" s="81" t="s">
        <v>236</v>
      </c>
    </row>
    <row r="36548" spans="1:3" x14ac:dyDescent="0.25">
      <c r="A36548" s="80">
        <v>1125872</v>
      </c>
      <c r="B36548" s="104" t="s">
        <v>236</v>
      </c>
      <c r="C36548" s="88">
        <v>37324</v>
      </c>
    </row>
    <row r="36549" spans="1:3" x14ac:dyDescent="0.25">
      <c r="A36549" s="80">
        <v>1125873</v>
      </c>
      <c r="B36549" s="91">
        <v>1125877</v>
      </c>
      <c r="C36549" s="88">
        <v>37325</v>
      </c>
    </row>
    <row r="36550" spans="1:3" x14ac:dyDescent="0.25">
      <c r="A36550" s="80">
        <v>1125874</v>
      </c>
      <c r="B36550" s="104" t="s">
        <v>236</v>
      </c>
      <c r="C36550" s="88">
        <v>37327</v>
      </c>
    </row>
    <row r="36551" spans="1:3" x14ac:dyDescent="0.25">
      <c r="A36551" s="80">
        <v>1125875</v>
      </c>
      <c r="B36551" s="104" t="s">
        <v>236</v>
      </c>
      <c r="C36551" s="81" t="s">
        <v>236</v>
      </c>
    </row>
    <row r="36552" spans="1:3" x14ac:dyDescent="0.25">
      <c r="A36552" s="80">
        <v>1125876</v>
      </c>
      <c r="B36552" s="91">
        <v>1125879</v>
      </c>
      <c r="C36552" s="88">
        <v>37328</v>
      </c>
    </row>
    <row r="36553" spans="1:3" x14ac:dyDescent="0.25">
      <c r="A36553" s="80">
        <v>1125878</v>
      </c>
      <c r="B36553" s="104" t="s">
        <v>236</v>
      </c>
      <c r="C36553" s="88">
        <v>37329</v>
      </c>
    </row>
    <row r="36554" spans="1:3" x14ac:dyDescent="0.25">
      <c r="A36554" s="80">
        <v>1125880</v>
      </c>
      <c r="B36554" s="104" t="s">
        <v>236</v>
      </c>
      <c r="C36554" s="88">
        <v>37330</v>
      </c>
    </row>
    <row r="36555" spans="1:3" x14ac:dyDescent="0.25">
      <c r="A36555" s="80">
        <v>1125881</v>
      </c>
      <c r="B36555" s="91">
        <v>1125889</v>
      </c>
      <c r="C36555" s="88">
        <v>37331</v>
      </c>
    </row>
    <row r="36556" spans="1:3" x14ac:dyDescent="0.25">
      <c r="A36556" s="80">
        <v>1125882</v>
      </c>
      <c r="B36556" s="104" t="s">
        <v>236</v>
      </c>
      <c r="C36556" s="88">
        <v>37332</v>
      </c>
    </row>
    <row r="36557" spans="1:3" x14ac:dyDescent="0.25">
      <c r="A36557" s="80">
        <v>1125883</v>
      </c>
      <c r="B36557" s="104" t="s">
        <v>236</v>
      </c>
      <c r="C36557" s="88">
        <v>37333</v>
      </c>
    </row>
    <row r="36558" spans="1:3" x14ac:dyDescent="0.25">
      <c r="A36558" s="80">
        <v>1125884</v>
      </c>
      <c r="B36558" s="104" t="s">
        <v>236</v>
      </c>
      <c r="C36558" s="88">
        <v>37334</v>
      </c>
    </row>
    <row r="36559" spans="1:3" x14ac:dyDescent="0.25">
      <c r="A36559" s="80">
        <v>1125885</v>
      </c>
      <c r="B36559" s="104" t="s">
        <v>236</v>
      </c>
      <c r="C36559" s="88">
        <v>37336</v>
      </c>
    </row>
    <row r="36560" spans="1:3" x14ac:dyDescent="0.25">
      <c r="A36560" s="80">
        <v>1125886</v>
      </c>
      <c r="B36560" s="91">
        <v>1125896</v>
      </c>
      <c r="C36560" s="88">
        <v>37338</v>
      </c>
    </row>
    <row r="36561" spans="1:3" x14ac:dyDescent="0.25">
      <c r="A36561" s="80">
        <v>1125887</v>
      </c>
      <c r="B36561" s="91">
        <v>1125897</v>
      </c>
      <c r="C36561" s="88">
        <v>37339</v>
      </c>
    </row>
    <row r="36562" spans="1:3" x14ac:dyDescent="0.25">
      <c r="A36562" s="80">
        <v>1125888</v>
      </c>
      <c r="B36562" s="104" t="s">
        <v>236</v>
      </c>
      <c r="C36562" s="88">
        <v>37340</v>
      </c>
    </row>
    <row r="36563" spans="1:3" x14ac:dyDescent="0.25">
      <c r="A36563" s="80">
        <v>1125890</v>
      </c>
      <c r="B36563" s="91">
        <v>1126528</v>
      </c>
      <c r="C36563" s="88">
        <v>37341</v>
      </c>
    </row>
    <row r="36564" spans="1:3" x14ac:dyDescent="0.25">
      <c r="A36564" s="80">
        <v>1125891</v>
      </c>
      <c r="B36564" s="104" t="s">
        <v>236</v>
      </c>
      <c r="C36564" s="81" t="s">
        <v>236</v>
      </c>
    </row>
    <row r="36565" spans="1:3" x14ac:dyDescent="0.25">
      <c r="A36565" s="80">
        <v>1125892</v>
      </c>
      <c r="B36565" s="91">
        <v>1125898</v>
      </c>
      <c r="C36565" s="88">
        <v>37342</v>
      </c>
    </row>
    <row r="36566" spans="1:3" x14ac:dyDescent="0.25">
      <c r="A36566" s="80">
        <v>1125893</v>
      </c>
      <c r="B36566" s="91">
        <v>1125900</v>
      </c>
      <c r="C36566" s="88">
        <v>37343</v>
      </c>
    </row>
    <row r="36567" spans="1:3" x14ac:dyDescent="0.25">
      <c r="A36567" s="80">
        <v>1125894</v>
      </c>
      <c r="B36567" s="104" t="s">
        <v>236</v>
      </c>
      <c r="C36567" s="88">
        <v>37344</v>
      </c>
    </row>
    <row r="36568" spans="1:3" x14ac:dyDescent="0.25">
      <c r="A36568" s="80">
        <v>1125895</v>
      </c>
      <c r="B36568" s="91">
        <v>1125929</v>
      </c>
      <c r="C36568" s="88">
        <v>37346</v>
      </c>
    </row>
    <row r="36569" spans="1:3" x14ac:dyDescent="0.25">
      <c r="A36569" s="80">
        <v>1125899</v>
      </c>
      <c r="B36569" s="104" t="s">
        <v>236</v>
      </c>
      <c r="C36569" s="81" t="s">
        <v>236</v>
      </c>
    </row>
    <row r="36570" spans="1:3" x14ac:dyDescent="0.25">
      <c r="A36570" s="80">
        <v>1125901</v>
      </c>
      <c r="B36570" s="104" t="s">
        <v>236</v>
      </c>
      <c r="C36570" s="88">
        <v>37347</v>
      </c>
    </row>
    <row r="36571" spans="1:3" x14ac:dyDescent="0.25">
      <c r="A36571" s="80">
        <v>1125902</v>
      </c>
      <c r="B36571" s="104" t="s">
        <v>236</v>
      </c>
      <c r="C36571" s="81" t="s">
        <v>236</v>
      </c>
    </row>
    <row r="36572" spans="1:3" x14ac:dyDescent="0.25">
      <c r="A36572" s="80">
        <v>1125903</v>
      </c>
      <c r="B36572" s="104" t="s">
        <v>236</v>
      </c>
      <c r="C36572" s="88">
        <v>37349</v>
      </c>
    </row>
    <row r="36573" spans="1:3" x14ac:dyDescent="0.25">
      <c r="A36573" s="80">
        <v>1125904</v>
      </c>
      <c r="B36573" s="104" t="s">
        <v>236</v>
      </c>
      <c r="C36573" s="81" t="s">
        <v>236</v>
      </c>
    </row>
    <row r="36574" spans="1:3" x14ac:dyDescent="0.25">
      <c r="A36574" s="80">
        <v>1125905</v>
      </c>
      <c r="B36574" s="91">
        <v>1125928</v>
      </c>
      <c r="C36574" s="88">
        <v>37351</v>
      </c>
    </row>
    <row r="36575" spans="1:3" x14ac:dyDescent="0.25">
      <c r="A36575" s="80">
        <v>1125906</v>
      </c>
      <c r="B36575" s="91">
        <v>1125927</v>
      </c>
      <c r="C36575" s="88">
        <v>37352</v>
      </c>
    </row>
    <row r="36576" spans="1:3" x14ac:dyDescent="0.25">
      <c r="A36576" s="80">
        <v>1125907</v>
      </c>
      <c r="B36576" s="104" t="s">
        <v>236</v>
      </c>
      <c r="C36576" s="88">
        <v>37353</v>
      </c>
    </row>
    <row r="36577" spans="1:3" x14ac:dyDescent="0.25">
      <c r="A36577" s="80">
        <v>1125908</v>
      </c>
      <c r="B36577" s="104" t="s">
        <v>236</v>
      </c>
      <c r="C36577" s="81" t="s">
        <v>236</v>
      </c>
    </row>
    <row r="36578" spans="1:3" x14ac:dyDescent="0.25">
      <c r="A36578" s="80">
        <v>1125909</v>
      </c>
      <c r="B36578" s="104" t="s">
        <v>236</v>
      </c>
      <c r="C36578" s="81" t="s">
        <v>236</v>
      </c>
    </row>
    <row r="36579" spans="1:3" x14ac:dyDescent="0.25">
      <c r="A36579" s="80">
        <v>1125910</v>
      </c>
      <c r="B36579" s="104" t="s">
        <v>236</v>
      </c>
      <c r="C36579" s="81" t="s">
        <v>236</v>
      </c>
    </row>
    <row r="36580" spans="1:3" x14ac:dyDescent="0.25">
      <c r="A36580" s="80">
        <v>1125911</v>
      </c>
      <c r="B36580" s="104" t="s">
        <v>236</v>
      </c>
      <c r="C36580" s="81" t="s">
        <v>236</v>
      </c>
    </row>
    <row r="36581" spans="1:3" x14ac:dyDescent="0.25">
      <c r="A36581" s="80">
        <v>1125913</v>
      </c>
      <c r="B36581" s="104" t="s">
        <v>236</v>
      </c>
      <c r="C36581" s="81" t="s">
        <v>236</v>
      </c>
    </row>
    <row r="36582" spans="1:3" x14ac:dyDescent="0.25">
      <c r="A36582" s="80">
        <v>1125914</v>
      </c>
      <c r="B36582" s="104" t="s">
        <v>236</v>
      </c>
      <c r="C36582" s="81" t="s">
        <v>236</v>
      </c>
    </row>
    <row r="36583" spans="1:3" x14ac:dyDescent="0.25">
      <c r="A36583" s="80">
        <v>1125915</v>
      </c>
      <c r="B36583" s="104" t="s">
        <v>236</v>
      </c>
      <c r="C36583" s="81" t="s">
        <v>236</v>
      </c>
    </row>
    <row r="36584" spans="1:3" x14ac:dyDescent="0.25">
      <c r="A36584" s="80">
        <v>1125916</v>
      </c>
      <c r="B36584" s="104" t="s">
        <v>236</v>
      </c>
      <c r="C36584" s="88">
        <v>37354</v>
      </c>
    </row>
    <row r="36585" spans="1:3" x14ac:dyDescent="0.25">
      <c r="A36585" s="80">
        <v>1125917</v>
      </c>
      <c r="B36585" s="104" t="s">
        <v>236</v>
      </c>
      <c r="C36585" s="81" t="s">
        <v>236</v>
      </c>
    </row>
    <row r="36586" spans="1:3" x14ac:dyDescent="0.25">
      <c r="A36586" s="80">
        <v>1125918</v>
      </c>
      <c r="B36586" s="104" t="s">
        <v>236</v>
      </c>
      <c r="C36586" s="81" t="s">
        <v>236</v>
      </c>
    </row>
    <row r="36587" spans="1:3" x14ac:dyDescent="0.25">
      <c r="A36587" s="80">
        <v>1125919</v>
      </c>
      <c r="B36587" s="104" t="s">
        <v>236</v>
      </c>
      <c r="C36587" s="81" t="s">
        <v>236</v>
      </c>
    </row>
    <row r="36588" spans="1:3" x14ac:dyDescent="0.25">
      <c r="A36588" s="80">
        <v>1125920</v>
      </c>
      <c r="B36588" s="104" t="s">
        <v>236</v>
      </c>
      <c r="C36588" s="81" t="s">
        <v>236</v>
      </c>
    </row>
    <row r="36589" spans="1:3" x14ac:dyDescent="0.25">
      <c r="A36589" s="80">
        <v>1125921</v>
      </c>
      <c r="B36589" s="104" t="s">
        <v>236</v>
      </c>
      <c r="C36589" s="81" t="s">
        <v>236</v>
      </c>
    </row>
    <row r="36590" spans="1:3" x14ac:dyDescent="0.25">
      <c r="A36590" s="80">
        <v>1125922</v>
      </c>
      <c r="B36590" s="104" t="s">
        <v>236</v>
      </c>
      <c r="C36590" s="88">
        <v>37355</v>
      </c>
    </row>
    <row r="36591" spans="1:3" x14ac:dyDescent="0.25">
      <c r="A36591" s="80">
        <v>1125923</v>
      </c>
      <c r="B36591" s="104" t="s">
        <v>236</v>
      </c>
      <c r="C36591" s="81" t="s">
        <v>236</v>
      </c>
    </row>
    <row r="36592" spans="1:3" x14ac:dyDescent="0.25">
      <c r="A36592" s="80">
        <v>1125924</v>
      </c>
      <c r="B36592" s="104" t="s">
        <v>236</v>
      </c>
      <c r="C36592" s="81" t="s">
        <v>236</v>
      </c>
    </row>
    <row r="36593" spans="1:3" x14ac:dyDescent="0.25">
      <c r="A36593" s="80">
        <v>1125925</v>
      </c>
      <c r="B36593" s="104" t="s">
        <v>236</v>
      </c>
      <c r="C36593" s="88">
        <v>37356</v>
      </c>
    </row>
    <row r="36594" spans="1:3" x14ac:dyDescent="0.25">
      <c r="A36594" s="80">
        <v>1125926</v>
      </c>
      <c r="B36594" s="104" t="s">
        <v>236</v>
      </c>
      <c r="C36594" s="88">
        <v>37357</v>
      </c>
    </row>
    <row r="36595" spans="1:3" x14ac:dyDescent="0.25">
      <c r="A36595" s="80">
        <v>1125930</v>
      </c>
      <c r="B36595" s="104" t="s">
        <v>236</v>
      </c>
      <c r="C36595" s="88">
        <v>37358</v>
      </c>
    </row>
    <row r="36596" spans="1:3" x14ac:dyDescent="0.25">
      <c r="A36596" s="80">
        <v>1125931</v>
      </c>
      <c r="B36596" s="91">
        <v>1126206</v>
      </c>
      <c r="C36596" s="88">
        <v>37361</v>
      </c>
    </row>
    <row r="36597" spans="1:3" x14ac:dyDescent="0.25">
      <c r="A36597" s="80">
        <v>1125932</v>
      </c>
      <c r="B36597" s="104" t="s">
        <v>236</v>
      </c>
      <c r="C36597" s="81" t="s">
        <v>236</v>
      </c>
    </row>
    <row r="36598" spans="1:3" x14ac:dyDescent="0.25">
      <c r="A36598" s="80">
        <v>1125933</v>
      </c>
      <c r="B36598" s="104" t="s">
        <v>236</v>
      </c>
      <c r="C36598" s="88">
        <v>37363</v>
      </c>
    </row>
    <row r="36599" spans="1:3" x14ac:dyDescent="0.25">
      <c r="A36599" s="80">
        <v>1125934</v>
      </c>
      <c r="B36599" s="104" t="s">
        <v>236</v>
      </c>
      <c r="C36599" s="81" t="s">
        <v>236</v>
      </c>
    </row>
    <row r="36600" spans="1:3" x14ac:dyDescent="0.25">
      <c r="A36600" s="80">
        <v>1125935</v>
      </c>
      <c r="B36600" s="104" t="s">
        <v>236</v>
      </c>
      <c r="C36600" s="88">
        <v>37364</v>
      </c>
    </row>
    <row r="36601" spans="1:3" x14ac:dyDescent="0.25">
      <c r="A36601" s="80">
        <v>1125936</v>
      </c>
      <c r="B36601" s="104" t="s">
        <v>236</v>
      </c>
      <c r="C36601" s="88">
        <v>37365</v>
      </c>
    </row>
    <row r="36602" spans="1:3" x14ac:dyDescent="0.25">
      <c r="A36602" s="80">
        <v>1125937</v>
      </c>
      <c r="B36602" s="104" t="s">
        <v>236</v>
      </c>
      <c r="C36602" s="88">
        <v>37368</v>
      </c>
    </row>
    <row r="36603" spans="1:3" x14ac:dyDescent="0.25">
      <c r="A36603" s="80">
        <v>1125939</v>
      </c>
      <c r="B36603" s="91">
        <v>1125951</v>
      </c>
      <c r="C36603" s="88">
        <v>37369</v>
      </c>
    </row>
    <row r="36604" spans="1:3" x14ac:dyDescent="0.25">
      <c r="A36604" s="80">
        <v>1125940</v>
      </c>
      <c r="B36604" s="91">
        <v>1125952</v>
      </c>
      <c r="C36604" s="88">
        <v>37370</v>
      </c>
    </row>
    <row r="36605" spans="1:3" x14ac:dyDescent="0.25">
      <c r="A36605" s="80">
        <v>1125941</v>
      </c>
      <c r="B36605" s="104" t="s">
        <v>236</v>
      </c>
      <c r="C36605" s="81" t="s">
        <v>236</v>
      </c>
    </row>
    <row r="36606" spans="1:3" x14ac:dyDescent="0.25">
      <c r="A36606" s="80">
        <v>1125942</v>
      </c>
      <c r="B36606" s="91">
        <v>1125953</v>
      </c>
      <c r="C36606" s="88">
        <v>37371</v>
      </c>
    </row>
    <row r="36607" spans="1:3" x14ac:dyDescent="0.25">
      <c r="A36607" s="80">
        <v>1125943</v>
      </c>
      <c r="B36607" s="91">
        <v>1125954</v>
      </c>
      <c r="C36607" s="88">
        <v>37373</v>
      </c>
    </row>
    <row r="36608" spans="1:3" x14ac:dyDescent="0.25">
      <c r="A36608" s="80">
        <v>1125944</v>
      </c>
      <c r="B36608" s="104" t="s">
        <v>236</v>
      </c>
      <c r="C36608" s="81" t="s">
        <v>236</v>
      </c>
    </row>
    <row r="36609" spans="1:3" x14ac:dyDescent="0.25">
      <c r="A36609" s="80">
        <v>1125945</v>
      </c>
      <c r="B36609" s="91">
        <v>1125955</v>
      </c>
      <c r="C36609" s="88">
        <v>37374</v>
      </c>
    </row>
    <row r="36610" spans="1:3" x14ac:dyDescent="0.25">
      <c r="A36610" s="80">
        <v>1125946</v>
      </c>
      <c r="B36610" s="104" t="s">
        <v>236</v>
      </c>
      <c r="C36610" s="81" t="s">
        <v>236</v>
      </c>
    </row>
    <row r="36611" spans="1:3" x14ac:dyDescent="0.25">
      <c r="A36611" s="80">
        <v>1125947</v>
      </c>
      <c r="B36611" s="104" t="s">
        <v>236</v>
      </c>
      <c r="C36611" s="88">
        <v>37375</v>
      </c>
    </row>
    <row r="36612" spans="1:3" x14ac:dyDescent="0.25">
      <c r="A36612" s="80">
        <v>1125948</v>
      </c>
      <c r="B36612" s="104" t="s">
        <v>236</v>
      </c>
      <c r="C36612" s="88">
        <v>37376</v>
      </c>
    </row>
    <row r="36613" spans="1:3" x14ac:dyDescent="0.25">
      <c r="A36613" s="80">
        <v>1125949</v>
      </c>
      <c r="B36613" s="104" t="s">
        <v>236</v>
      </c>
      <c r="C36613" s="81" t="s">
        <v>236</v>
      </c>
    </row>
    <row r="36614" spans="1:3" x14ac:dyDescent="0.25">
      <c r="A36614" s="80">
        <v>1125950</v>
      </c>
      <c r="B36614" s="91">
        <v>1125962</v>
      </c>
      <c r="C36614" s="88">
        <v>37377</v>
      </c>
    </row>
    <row r="36615" spans="1:3" x14ac:dyDescent="0.25">
      <c r="A36615" s="80">
        <v>1125956</v>
      </c>
      <c r="B36615" s="104" t="s">
        <v>236</v>
      </c>
      <c r="C36615" s="88">
        <v>37378</v>
      </c>
    </row>
    <row r="36616" spans="1:3" x14ac:dyDescent="0.25">
      <c r="A36616" s="80">
        <v>1125957</v>
      </c>
      <c r="B36616" s="104" t="s">
        <v>236</v>
      </c>
      <c r="C36616" s="88">
        <v>37380</v>
      </c>
    </row>
    <row r="36617" spans="1:3" x14ac:dyDescent="0.25">
      <c r="A36617" s="80">
        <v>1125958</v>
      </c>
      <c r="B36617" s="91">
        <v>1125964</v>
      </c>
      <c r="C36617" s="88">
        <v>37381</v>
      </c>
    </row>
    <row r="36618" spans="1:3" x14ac:dyDescent="0.25">
      <c r="A36618" s="80">
        <v>1125959</v>
      </c>
      <c r="B36618" s="104" t="s">
        <v>236</v>
      </c>
      <c r="C36618" s="88">
        <v>37382</v>
      </c>
    </row>
    <row r="36619" spans="1:3" x14ac:dyDescent="0.25">
      <c r="A36619" s="80">
        <v>1125960</v>
      </c>
      <c r="B36619" s="104" t="s">
        <v>236</v>
      </c>
      <c r="C36619" s="88">
        <v>37384</v>
      </c>
    </row>
    <row r="36620" spans="1:3" x14ac:dyDescent="0.25">
      <c r="A36620" s="80">
        <v>1125961</v>
      </c>
      <c r="B36620" s="91">
        <v>1125979</v>
      </c>
      <c r="C36620" s="88">
        <v>59006</v>
      </c>
    </row>
    <row r="36621" spans="1:3" x14ac:dyDescent="0.25">
      <c r="A36621" s="80">
        <v>1125963</v>
      </c>
      <c r="B36621" s="91">
        <v>1125980</v>
      </c>
      <c r="C36621" s="88">
        <v>37385</v>
      </c>
    </row>
    <row r="36622" spans="1:3" x14ac:dyDescent="0.25">
      <c r="A36622" s="80">
        <v>1125965</v>
      </c>
      <c r="B36622" s="104" t="s">
        <v>236</v>
      </c>
      <c r="C36622" s="88">
        <v>37386</v>
      </c>
    </row>
    <row r="36623" spans="1:3" x14ac:dyDescent="0.25">
      <c r="A36623" s="80">
        <v>1125966</v>
      </c>
      <c r="B36623" s="104" t="s">
        <v>236</v>
      </c>
      <c r="C36623" s="88">
        <v>37387</v>
      </c>
    </row>
    <row r="36624" spans="1:3" x14ac:dyDescent="0.25">
      <c r="A36624" s="80">
        <v>1125967</v>
      </c>
      <c r="B36624" s="104" t="s">
        <v>236</v>
      </c>
      <c r="C36624" s="81" t="s">
        <v>236</v>
      </c>
    </row>
    <row r="36625" spans="1:3" x14ac:dyDescent="0.25">
      <c r="A36625" s="80">
        <v>1125968</v>
      </c>
      <c r="B36625" s="91">
        <v>1125972</v>
      </c>
      <c r="C36625" s="88">
        <v>37388</v>
      </c>
    </row>
    <row r="36626" spans="1:3" x14ac:dyDescent="0.25">
      <c r="A36626" s="80">
        <v>1125969</v>
      </c>
      <c r="B36626" s="91">
        <v>1125973</v>
      </c>
      <c r="C36626" s="88">
        <v>37389</v>
      </c>
    </row>
    <row r="36627" spans="1:3" x14ac:dyDescent="0.25">
      <c r="A36627" s="80">
        <v>1125970</v>
      </c>
      <c r="B36627" s="91">
        <v>1125971</v>
      </c>
      <c r="C36627" s="88">
        <v>37390</v>
      </c>
    </row>
    <row r="36628" spans="1:3" x14ac:dyDescent="0.25">
      <c r="A36628" s="80">
        <v>1125975</v>
      </c>
      <c r="B36628" s="104" t="s">
        <v>236</v>
      </c>
      <c r="C36628" s="81" t="s">
        <v>236</v>
      </c>
    </row>
    <row r="36629" spans="1:3" x14ac:dyDescent="0.25">
      <c r="A36629" s="80">
        <v>1125976</v>
      </c>
      <c r="B36629" s="104" t="s">
        <v>236</v>
      </c>
      <c r="C36629" s="81" t="s">
        <v>236</v>
      </c>
    </row>
    <row r="36630" spans="1:3" x14ac:dyDescent="0.25">
      <c r="A36630" s="80">
        <v>1125977</v>
      </c>
      <c r="B36630" s="104" t="s">
        <v>236</v>
      </c>
      <c r="C36630" s="88">
        <v>37391</v>
      </c>
    </row>
    <row r="36631" spans="1:3" x14ac:dyDescent="0.25">
      <c r="A36631" s="80">
        <v>1125978</v>
      </c>
      <c r="B36631" s="104" t="s">
        <v>236</v>
      </c>
      <c r="C36631" s="88">
        <v>37392</v>
      </c>
    </row>
    <row r="36632" spans="1:3" x14ac:dyDescent="0.25">
      <c r="A36632" s="80">
        <v>1125981</v>
      </c>
      <c r="B36632" s="91">
        <v>1125989</v>
      </c>
      <c r="C36632" s="88">
        <v>37394</v>
      </c>
    </row>
    <row r="36633" spans="1:3" x14ac:dyDescent="0.25">
      <c r="A36633" s="80">
        <v>1125983</v>
      </c>
      <c r="B36633" s="91">
        <v>1125990</v>
      </c>
      <c r="C36633" s="88">
        <v>37396</v>
      </c>
    </row>
    <row r="36634" spans="1:3" x14ac:dyDescent="0.25">
      <c r="A36634" s="80">
        <v>1125984</v>
      </c>
      <c r="B36634" s="104" t="s">
        <v>236</v>
      </c>
      <c r="C36634" s="81" t="s">
        <v>236</v>
      </c>
    </row>
    <row r="36635" spans="1:3" x14ac:dyDescent="0.25">
      <c r="A36635" s="80">
        <v>1125985</v>
      </c>
      <c r="B36635" s="104" t="s">
        <v>236</v>
      </c>
      <c r="C36635" s="88">
        <v>37397</v>
      </c>
    </row>
    <row r="36636" spans="1:3" x14ac:dyDescent="0.25">
      <c r="A36636" s="80">
        <v>1125986</v>
      </c>
      <c r="B36636" s="91">
        <v>1125991</v>
      </c>
      <c r="C36636" s="88">
        <v>37399</v>
      </c>
    </row>
    <row r="36637" spans="1:3" x14ac:dyDescent="0.25">
      <c r="A36637" s="80">
        <v>1125987</v>
      </c>
      <c r="B36637" s="104" t="s">
        <v>236</v>
      </c>
      <c r="C36637" s="81" t="s">
        <v>236</v>
      </c>
    </row>
    <row r="36638" spans="1:3" x14ac:dyDescent="0.25">
      <c r="A36638" s="80">
        <v>1125992</v>
      </c>
      <c r="B36638" s="104" t="s">
        <v>236</v>
      </c>
      <c r="C36638" s="88">
        <v>37402</v>
      </c>
    </row>
    <row r="36639" spans="1:3" x14ac:dyDescent="0.25">
      <c r="A36639" s="80">
        <v>1125993</v>
      </c>
      <c r="B36639" s="104" t="s">
        <v>236</v>
      </c>
      <c r="C36639" s="81" t="s">
        <v>236</v>
      </c>
    </row>
    <row r="36640" spans="1:3" x14ac:dyDescent="0.25">
      <c r="A36640" s="80">
        <v>1125995</v>
      </c>
      <c r="B36640" s="104" t="s">
        <v>236</v>
      </c>
      <c r="C36640" s="81" t="s">
        <v>236</v>
      </c>
    </row>
    <row r="36641" spans="1:3" x14ac:dyDescent="0.25">
      <c r="A36641" s="80">
        <v>1125996</v>
      </c>
      <c r="B36641" s="104" t="s">
        <v>236</v>
      </c>
      <c r="C36641" s="81" t="s">
        <v>236</v>
      </c>
    </row>
    <row r="36642" spans="1:3" x14ac:dyDescent="0.25">
      <c r="A36642" s="80">
        <v>1125997</v>
      </c>
      <c r="B36642" s="104" t="s">
        <v>236</v>
      </c>
      <c r="C36642" s="88">
        <v>37403</v>
      </c>
    </row>
    <row r="36643" spans="1:3" x14ac:dyDescent="0.25">
      <c r="A36643" s="80">
        <v>1125998</v>
      </c>
      <c r="B36643" s="104" t="s">
        <v>236</v>
      </c>
      <c r="C36643" s="81" t="s">
        <v>236</v>
      </c>
    </row>
    <row r="36644" spans="1:3" x14ac:dyDescent="0.25">
      <c r="A36644" s="80">
        <v>1125999</v>
      </c>
      <c r="B36644" s="104" t="s">
        <v>236</v>
      </c>
      <c r="C36644" s="81" t="s">
        <v>236</v>
      </c>
    </row>
    <row r="36645" spans="1:3" x14ac:dyDescent="0.25">
      <c r="A36645" s="80">
        <v>1126000</v>
      </c>
      <c r="B36645" s="91">
        <v>1126011</v>
      </c>
      <c r="C36645" s="88">
        <v>37404</v>
      </c>
    </row>
    <row r="36646" spans="1:3" x14ac:dyDescent="0.25">
      <c r="A36646" s="80">
        <v>1126001</v>
      </c>
      <c r="B36646" s="91">
        <v>1126018</v>
      </c>
      <c r="C36646" s="88">
        <v>37405</v>
      </c>
    </row>
    <row r="36647" spans="1:3" x14ac:dyDescent="0.25">
      <c r="A36647" s="80">
        <v>1126002</v>
      </c>
      <c r="B36647" s="104" t="s">
        <v>236</v>
      </c>
      <c r="C36647" s="88">
        <v>37409</v>
      </c>
    </row>
    <row r="36648" spans="1:3" x14ac:dyDescent="0.25">
      <c r="A36648" s="80">
        <v>1126003</v>
      </c>
      <c r="B36648" s="91">
        <v>1126013</v>
      </c>
      <c r="C36648" s="88">
        <v>19295</v>
      </c>
    </row>
    <row r="36649" spans="1:3" x14ac:dyDescent="0.25">
      <c r="A36649" s="80">
        <v>1126004</v>
      </c>
      <c r="B36649" s="104" t="s">
        <v>236</v>
      </c>
      <c r="C36649" s="88">
        <v>37411</v>
      </c>
    </row>
    <row r="36650" spans="1:3" x14ac:dyDescent="0.25">
      <c r="A36650" s="80">
        <v>1126005</v>
      </c>
      <c r="B36650" s="104" t="s">
        <v>236</v>
      </c>
      <c r="C36650" s="88">
        <v>37412</v>
      </c>
    </row>
    <row r="36651" spans="1:3" x14ac:dyDescent="0.25">
      <c r="A36651" s="80">
        <v>1126006</v>
      </c>
      <c r="B36651" s="104" t="s">
        <v>236</v>
      </c>
      <c r="C36651" s="81" t="s">
        <v>236</v>
      </c>
    </row>
    <row r="36652" spans="1:3" x14ac:dyDescent="0.25">
      <c r="A36652" s="80">
        <v>1126007</v>
      </c>
      <c r="B36652" s="104" t="s">
        <v>236</v>
      </c>
      <c r="C36652" s="88">
        <v>37413</v>
      </c>
    </row>
    <row r="36653" spans="1:3" x14ac:dyDescent="0.25">
      <c r="A36653" s="80">
        <v>1126008</v>
      </c>
      <c r="B36653" s="104" t="s">
        <v>236</v>
      </c>
      <c r="C36653" s="88">
        <v>37414</v>
      </c>
    </row>
    <row r="36654" spans="1:3" x14ac:dyDescent="0.25">
      <c r="A36654" s="80">
        <v>1126009</v>
      </c>
      <c r="B36654" s="104" t="s">
        <v>236</v>
      </c>
      <c r="C36654" s="81" t="s">
        <v>236</v>
      </c>
    </row>
    <row r="36655" spans="1:3" x14ac:dyDescent="0.25">
      <c r="A36655" s="80">
        <v>1126010</v>
      </c>
      <c r="B36655" s="104" t="s">
        <v>236</v>
      </c>
      <c r="C36655" s="88">
        <v>37417</v>
      </c>
    </row>
    <row r="36656" spans="1:3" x14ac:dyDescent="0.25">
      <c r="A36656" s="80">
        <v>1126012</v>
      </c>
      <c r="B36656" s="104" t="s">
        <v>236</v>
      </c>
      <c r="C36656" s="88">
        <v>37418</v>
      </c>
    </row>
    <row r="36657" spans="1:3" x14ac:dyDescent="0.25">
      <c r="A36657" s="80">
        <v>1126014</v>
      </c>
      <c r="B36657" s="104" t="s">
        <v>236</v>
      </c>
      <c r="C36657" s="88">
        <v>37419</v>
      </c>
    </row>
    <row r="36658" spans="1:3" x14ac:dyDescent="0.25">
      <c r="A36658" s="80">
        <v>1126015</v>
      </c>
      <c r="B36658" s="104" t="s">
        <v>236</v>
      </c>
      <c r="C36658" s="81" t="s">
        <v>236</v>
      </c>
    </row>
    <row r="36659" spans="1:3" x14ac:dyDescent="0.25">
      <c r="A36659" s="80">
        <v>1126016</v>
      </c>
      <c r="B36659" s="104" t="s">
        <v>236</v>
      </c>
      <c r="C36659" s="88">
        <v>37421</v>
      </c>
    </row>
    <row r="36660" spans="1:3" x14ac:dyDescent="0.25">
      <c r="A36660" s="80">
        <v>1126017</v>
      </c>
      <c r="B36660" s="104" t="s">
        <v>236</v>
      </c>
      <c r="C36660" s="88">
        <v>37422</v>
      </c>
    </row>
    <row r="36661" spans="1:3" x14ac:dyDescent="0.25">
      <c r="A36661" s="80">
        <v>1126019</v>
      </c>
      <c r="B36661" s="104" t="s">
        <v>236</v>
      </c>
      <c r="C36661" s="88">
        <v>37423</v>
      </c>
    </row>
    <row r="36662" spans="1:3" x14ac:dyDescent="0.25">
      <c r="A36662" s="80">
        <v>1126020</v>
      </c>
      <c r="B36662" s="104" t="s">
        <v>236</v>
      </c>
      <c r="C36662" s="81" t="s">
        <v>236</v>
      </c>
    </row>
    <row r="36663" spans="1:3" x14ac:dyDescent="0.25">
      <c r="A36663" s="80">
        <v>1126021</v>
      </c>
      <c r="B36663" s="104" t="s">
        <v>236</v>
      </c>
      <c r="C36663" s="81" t="s">
        <v>236</v>
      </c>
    </row>
    <row r="36664" spans="1:3" x14ac:dyDescent="0.25">
      <c r="A36664" s="80">
        <v>1126022</v>
      </c>
      <c r="B36664" s="104" t="s">
        <v>236</v>
      </c>
      <c r="C36664" s="81" t="s">
        <v>236</v>
      </c>
    </row>
    <row r="36665" spans="1:3" x14ac:dyDescent="0.25">
      <c r="A36665" s="80">
        <v>1126023</v>
      </c>
      <c r="B36665" s="104" t="s">
        <v>236</v>
      </c>
      <c r="C36665" s="81" t="s">
        <v>236</v>
      </c>
    </row>
    <row r="36666" spans="1:3" x14ac:dyDescent="0.25">
      <c r="A36666" s="80">
        <v>1126024</v>
      </c>
      <c r="B36666" s="91">
        <v>1126033</v>
      </c>
      <c r="C36666" s="88">
        <v>37425</v>
      </c>
    </row>
    <row r="36667" spans="1:3" x14ac:dyDescent="0.25">
      <c r="A36667" s="80">
        <v>1126025</v>
      </c>
      <c r="B36667" s="104" t="s">
        <v>236</v>
      </c>
      <c r="C36667" s="81" t="s">
        <v>236</v>
      </c>
    </row>
    <row r="36668" spans="1:3" x14ac:dyDescent="0.25">
      <c r="A36668" s="80">
        <v>1126026</v>
      </c>
      <c r="B36668" s="91">
        <v>1126028</v>
      </c>
      <c r="C36668" s="88">
        <v>37426</v>
      </c>
    </row>
    <row r="36669" spans="1:3" x14ac:dyDescent="0.25">
      <c r="A36669" s="80">
        <v>1126027</v>
      </c>
      <c r="B36669" s="104" t="s">
        <v>236</v>
      </c>
      <c r="C36669" s="81" t="s">
        <v>236</v>
      </c>
    </row>
    <row r="36670" spans="1:3" x14ac:dyDescent="0.25">
      <c r="A36670" s="80">
        <v>1126029</v>
      </c>
      <c r="B36670" s="104" t="s">
        <v>236</v>
      </c>
      <c r="C36670" s="81" t="s">
        <v>236</v>
      </c>
    </row>
    <row r="36671" spans="1:3" x14ac:dyDescent="0.25">
      <c r="A36671" s="80">
        <v>1126030</v>
      </c>
      <c r="B36671" s="104" t="s">
        <v>236</v>
      </c>
      <c r="C36671" s="88">
        <v>37427</v>
      </c>
    </row>
    <row r="36672" spans="1:3" x14ac:dyDescent="0.25">
      <c r="A36672" s="80">
        <v>1126031</v>
      </c>
      <c r="B36672" s="104" t="s">
        <v>236</v>
      </c>
      <c r="C36672" s="88">
        <v>37428</v>
      </c>
    </row>
    <row r="36673" spans="1:3" x14ac:dyDescent="0.25">
      <c r="A36673" s="80">
        <v>1126032</v>
      </c>
      <c r="B36673" s="91">
        <v>1126062</v>
      </c>
      <c r="C36673" s="88">
        <v>37429</v>
      </c>
    </row>
    <row r="36674" spans="1:3" x14ac:dyDescent="0.25">
      <c r="A36674" s="80">
        <v>1126034</v>
      </c>
      <c r="B36674" s="91">
        <v>1132631</v>
      </c>
      <c r="C36674" s="88">
        <v>37430</v>
      </c>
    </row>
    <row r="36675" spans="1:3" x14ac:dyDescent="0.25">
      <c r="A36675" s="80">
        <v>1126035</v>
      </c>
      <c r="B36675" s="91">
        <v>1133467</v>
      </c>
      <c r="C36675" s="88">
        <v>37434</v>
      </c>
    </row>
    <row r="36676" spans="1:3" x14ac:dyDescent="0.25">
      <c r="A36676" s="80">
        <v>1126036</v>
      </c>
      <c r="B36676" s="104" t="s">
        <v>236</v>
      </c>
      <c r="C36676" s="88">
        <v>5249</v>
      </c>
    </row>
    <row r="36677" spans="1:3" x14ac:dyDescent="0.25">
      <c r="A36677" s="80">
        <v>1126037</v>
      </c>
      <c r="B36677" s="104" t="s">
        <v>236</v>
      </c>
      <c r="C36677" s="88">
        <v>37435</v>
      </c>
    </row>
    <row r="36678" spans="1:3" x14ac:dyDescent="0.25">
      <c r="A36678" s="80">
        <v>1126038</v>
      </c>
      <c r="B36678" s="91">
        <v>1126045</v>
      </c>
      <c r="C36678" s="88">
        <v>37438</v>
      </c>
    </row>
    <row r="36679" spans="1:3" x14ac:dyDescent="0.25">
      <c r="A36679" s="80">
        <v>1126039</v>
      </c>
      <c r="B36679" s="91">
        <v>1126046</v>
      </c>
      <c r="C36679" s="88">
        <v>37439</v>
      </c>
    </row>
    <row r="36680" spans="1:3" x14ac:dyDescent="0.25">
      <c r="A36680" s="80">
        <v>1126040</v>
      </c>
      <c r="B36680" s="91">
        <v>1126047</v>
      </c>
      <c r="C36680" s="88">
        <v>37441</v>
      </c>
    </row>
    <row r="36681" spans="1:3" x14ac:dyDescent="0.25">
      <c r="A36681" s="80">
        <v>1126041</v>
      </c>
      <c r="B36681" s="104" t="s">
        <v>236</v>
      </c>
      <c r="C36681" s="81" t="s">
        <v>236</v>
      </c>
    </row>
    <row r="36682" spans="1:3" x14ac:dyDescent="0.25">
      <c r="A36682" s="80">
        <v>1126042</v>
      </c>
      <c r="B36682" s="91">
        <v>1126048</v>
      </c>
      <c r="C36682" s="88">
        <v>37442</v>
      </c>
    </row>
    <row r="36683" spans="1:3" x14ac:dyDescent="0.25">
      <c r="A36683" s="80">
        <v>1126043</v>
      </c>
      <c r="B36683" s="104" t="s">
        <v>236</v>
      </c>
      <c r="C36683" s="88">
        <v>69797</v>
      </c>
    </row>
    <row r="36684" spans="1:3" x14ac:dyDescent="0.25">
      <c r="A36684" s="80">
        <v>1126044</v>
      </c>
      <c r="B36684" s="104" t="s">
        <v>236</v>
      </c>
      <c r="C36684" s="81" t="s">
        <v>236</v>
      </c>
    </row>
    <row r="36685" spans="1:3" x14ac:dyDescent="0.25">
      <c r="A36685" s="80">
        <v>1126049</v>
      </c>
      <c r="B36685" s="104" t="s">
        <v>236</v>
      </c>
      <c r="C36685" s="88">
        <v>37443</v>
      </c>
    </row>
    <row r="36686" spans="1:3" x14ac:dyDescent="0.25">
      <c r="A36686" s="80">
        <v>1126050</v>
      </c>
      <c r="B36686" s="91">
        <v>1126059</v>
      </c>
      <c r="C36686" s="88">
        <v>37444</v>
      </c>
    </row>
    <row r="36687" spans="1:3" x14ac:dyDescent="0.25">
      <c r="A36687" s="80">
        <v>1126051</v>
      </c>
      <c r="B36687" s="91">
        <v>1126060</v>
      </c>
      <c r="C36687" s="88">
        <v>37445</v>
      </c>
    </row>
    <row r="36688" spans="1:3" x14ac:dyDescent="0.25">
      <c r="A36688" s="80">
        <v>1126052</v>
      </c>
      <c r="B36688" s="91">
        <v>1126063</v>
      </c>
      <c r="C36688" s="88">
        <v>37447</v>
      </c>
    </row>
    <row r="36689" spans="1:3" x14ac:dyDescent="0.25">
      <c r="A36689" s="80">
        <v>1126054</v>
      </c>
      <c r="B36689" s="104" t="s">
        <v>236</v>
      </c>
      <c r="C36689" s="81" t="s">
        <v>236</v>
      </c>
    </row>
    <row r="36690" spans="1:3" x14ac:dyDescent="0.25">
      <c r="A36690" s="80">
        <v>1126055</v>
      </c>
      <c r="B36690" s="104" t="s">
        <v>236</v>
      </c>
      <c r="C36690" s="88">
        <v>37448</v>
      </c>
    </row>
    <row r="36691" spans="1:3" x14ac:dyDescent="0.25">
      <c r="A36691" s="80">
        <v>1126056</v>
      </c>
      <c r="B36691" s="104" t="s">
        <v>236</v>
      </c>
      <c r="C36691" s="81" t="s">
        <v>236</v>
      </c>
    </row>
    <row r="36692" spans="1:3" x14ac:dyDescent="0.25">
      <c r="A36692" s="80">
        <v>1126057</v>
      </c>
      <c r="B36692" s="91">
        <v>1126061</v>
      </c>
      <c r="C36692" s="88">
        <v>37449</v>
      </c>
    </row>
    <row r="36693" spans="1:3" x14ac:dyDescent="0.25">
      <c r="A36693" s="80">
        <v>1126058</v>
      </c>
      <c r="B36693" s="104" t="s">
        <v>236</v>
      </c>
      <c r="C36693" s="88">
        <v>37450</v>
      </c>
    </row>
    <row r="36694" spans="1:3" x14ac:dyDescent="0.25">
      <c r="A36694" s="80">
        <v>1126064</v>
      </c>
      <c r="B36694" s="104" t="s">
        <v>236</v>
      </c>
      <c r="C36694" s="81" t="s">
        <v>236</v>
      </c>
    </row>
    <row r="36695" spans="1:3" x14ac:dyDescent="0.25">
      <c r="A36695" s="80">
        <v>1126065</v>
      </c>
      <c r="B36695" s="91">
        <v>1126207</v>
      </c>
      <c r="C36695" s="88">
        <v>37451</v>
      </c>
    </row>
    <row r="36696" spans="1:3" x14ac:dyDescent="0.25">
      <c r="A36696" s="80">
        <v>1126066</v>
      </c>
      <c r="B36696" s="91">
        <v>1126096</v>
      </c>
      <c r="C36696" s="88">
        <v>37452</v>
      </c>
    </row>
    <row r="36697" spans="1:3" x14ac:dyDescent="0.25">
      <c r="A36697" s="80">
        <v>1126067</v>
      </c>
      <c r="B36697" s="104" t="s">
        <v>236</v>
      </c>
      <c r="C36697" s="88">
        <v>37453</v>
      </c>
    </row>
    <row r="36698" spans="1:3" x14ac:dyDescent="0.25">
      <c r="A36698" s="80">
        <v>1126068</v>
      </c>
      <c r="B36698" s="104" t="s">
        <v>236</v>
      </c>
      <c r="C36698" s="81" t="s">
        <v>236</v>
      </c>
    </row>
    <row r="36699" spans="1:3" x14ac:dyDescent="0.25">
      <c r="A36699" s="80">
        <v>1126069</v>
      </c>
      <c r="B36699" s="104" t="s">
        <v>236</v>
      </c>
      <c r="C36699" s="81" t="s">
        <v>236</v>
      </c>
    </row>
    <row r="36700" spans="1:3" x14ac:dyDescent="0.25">
      <c r="A36700" s="80">
        <v>1126070</v>
      </c>
      <c r="B36700" s="104" t="s">
        <v>236</v>
      </c>
      <c r="C36700" s="81" t="s">
        <v>236</v>
      </c>
    </row>
    <row r="36701" spans="1:3" x14ac:dyDescent="0.25">
      <c r="A36701" s="80">
        <v>1126071</v>
      </c>
      <c r="B36701" s="104" t="s">
        <v>236</v>
      </c>
      <c r="C36701" s="88">
        <v>37454</v>
      </c>
    </row>
    <row r="36702" spans="1:3" x14ac:dyDescent="0.25">
      <c r="A36702" s="80">
        <v>1126072</v>
      </c>
      <c r="B36702" s="104" t="s">
        <v>236</v>
      </c>
      <c r="C36702" s="88">
        <v>37455</v>
      </c>
    </row>
    <row r="36703" spans="1:3" x14ac:dyDescent="0.25">
      <c r="A36703" s="80">
        <v>1126073</v>
      </c>
      <c r="B36703" s="104" t="s">
        <v>236</v>
      </c>
      <c r="C36703" s="81" t="s">
        <v>236</v>
      </c>
    </row>
    <row r="36704" spans="1:3" x14ac:dyDescent="0.25">
      <c r="A36704" s="80">
        <v>1126074</v>
      </c>
      <c r="B36704" s="104" t="s">
        <v>236</v>
      </c>
      <c r="C36704" s="81" t="s">
        <v>236</v>
      </c>
    </row>
    <row r="36705" spans="1:3" x14ac:dyDescent="0.25">
      <c r="A36705" s="80">
        <v>1126075</v>
      </c>
      <c r="B36705" s="91">
        <v>1126097</v>
      </c>
      <c r="C36705" s="88">
        <v>37457</v>
      </c>
    </row>
    <row r="36706" spans="1:3" x14ac:dyDescent="0.25">
      <c r="A36706" s="80">
        <v>1126076</v>
      </c>
      <c r="B36706" s="104" t="s">
        <v>236</v>
      </c>
      <c r="C36706" s="88">
        <v>37459</v>
      </c>
    </row>
    <row r="36707" spans="1:3" x14ac:dyDescent="0.25">
      <c r="A36707" s="80">
        <v>1126077</v>
      </c>
      <c r="B36707" s="104" t="s">
        <v>236</v>
      </c>
      <c r="C36707" s="88">
        <v>37460</v>
      </c>
    </row>
    <row r="36708" spans="1:3" x14ac:dyDescent="0.25">
      <c r="A36708" s="80">
        <v>1126078</v>
      </c>
      <c r="B36708" s="91">
        <v>1126098</v>
      </c>
      <c r="C36708" s="88">
        <v>37461</v>
      </c>
    </row>
    <row r="36709" spans="1:3" x14ac:dyDescent="0.25">
      <c r="A36709" s="80">
        <v>1126079</v>
      </c>
      <c r="B36709" s="104" t="s">
        <v>236</v>
      </c>
      <c r="C36709" s="88">
        <v>37462</v>
      </c>
    </row>
    <row r="36710" spans="1:3" x14ac:dyDescent="0.25">
      <c r="A36710" s="80">
        <v>1126080</v>
      </c>
      <c r="B36710" s="104" t="s">
        <v>236</v>
      </c>
      <c r="C36710" s="88">
        <v>37463</v>
      </c>
    </row>
    <row r="36711" spans="1:3" x14ac:dyDescent="0.25">
      <c r="A36711" s="80">
        <v>1126081</v>
      </c>
      <c r="B36711" s="104" t="s">
        <v>236</v>
      </c>
      <c r="C36711" s="88">
        <v>37464</v>
      </c>
    </row>
    <row r="36712" spans="1:3" x14ac:dyDescent="0.25">
      <c r="A36712" s="80">
        <v>1126082</v>
      </c>
      <c r="B36712" s="104" t="s">
        <v>236</v>
      </c>
      <c r="C36712" s="88">
        <v>37465</v>
      </c>
    </row>
    <row r="36713" spans="1:3" x14ac:dyDescent="0.25">
      <c r="A36713" s="80">
        <v>1126083</v>
      </c>
      <c r="B36713" s="91">
        <v>1126099</v>
      </c>
      <c r="C36713" s="88">
        <v>37466</v>
      </c>
    </row>
    <row r="36714" spans="1:3" x14ac:dyDescent="0.25">
      <c r="A36714" s="80">
        <v>1126084</v>
      </c>
      <c r="B36714" s="91">
        <v>1126100</v>
      </c>
      <c r="C36714" s="88">
        <v>37467</v>
      </c>
    </row>
    <row r="36715" spans="1:3" x14ac:dyDescent="0.25">
      <c r="A36715" s="80">
        <v>1126085</v>
      </c>
      <c r="B36715" s="104" t="s">
        <v>236</v>
      </c>
      <c r="C36715" s="88">
        <v>37468</v>
      </c>
    </row>
    <row r="36716" spans="1:3" x14ac:dyDescent="0.25">
      <c r="A36716" s="80">
        <v>1126086</v>
      </c>
      <c r="B36716" s="104" t="s">
        <v>236</v>
      </c>
      <c r="C36716" s="81" t="s">
        <v>236</v>
      </c>
    </row>
    <row r="36717" spans="1:3" x14ac:dyDescent="0.25">
      <c r="A36717" s="80">
        <v>1126087</v>
      </c>
      <c r="B36717" s="104" t="s">
        <v>236</v>
      </c>
      <c r="C36717" s="88">
        <v>37469</v>
      </c>
    </row>
    <row r="36718" spans="1:3" x14ac:dyDescent="0.25">
      <c r="A36718" s="80">
        <v>1126088</v>
      </c>
      <c r="B36718" s="104" t="s">
        <v>236</v>
      </c>
      <c r="C36718" s="88">
        <v>37470</v>
      </c>
    </row>
    <row r="36719" spans="1:3" x14ac:dyDescent="0.25">
      <c r="A36719" s="80">
        <v>1126089</v>
      </c>
      <c r="B36719" s="104" t="s">
        <v>236</v>
      </c>
      <c r="C36719" s="81" t="s">
        <v>236</v>
      </c>
    </row>
    <row r="36720" spans="1:3" x14ac:dyDescent="0.25">
      <c r="A36720" s="80">
        <v>1126090</v>
      </c>
      <c r="B36720" s="104" t="s">
        <v>236</v>
      </c>
      <c r="C36720" s="88">
        <v>37472</v>
      </c>
    </row>
    <row r="36721" spans="1:3" x14ac:dyDescent="0.25">
      <c r="A36721" s="80">
        <v>1126091</v>
      </c>
      <c r="B36721" s="104" t="s">
        <v>236</v>
      </c>
      <c r="C36721" s="81" t="s">
        <v>236</v>
      </c>
    </row>
    <row r="36722" spans="1:3" x14ac:dyDescent="0.25">
      <c r="A36722" s="80">
        <v>1126092</v>
      </c>
      <c r="B36722" s="104" t="s">
        <v>236</v>
      </c>
      <c r="C36722" s="81" t="s">
        <v>236</v>
      </c>
    </row>
    <row r="36723" spans="1:3" x14ac:dyDescent="0.25">
      <c r="A36723" s="80">
        <v>1126093</v>
      </c>
      <c r="B36723" s="104" t="s">
        <v>236</v>
      </c>
      <c r="C36723" s="81" t="s">
        <v>236</v>
      </c>
    </row>
    <row r="36724" spans="1:3" x14ac:dyDescent="0.25">
      <c r="A36724" s="80">
        <v>1126094</v>
      </c>
      <c r="B36724" s="104" t="s">
        <v>236</v>
      </c>
      <c r="C36724" s="88">
        <v>37473</v>
      </c>
    </row>
    <row r="36725" spans="1:3" x14ac:dyDescent="0.25">
      <c r="A36725" s="80">
        <v>1126095</v>
      </c>
      <c r="B36725" s="104" t="s">
        <v>236</v>
      </c>
      <c r="C36725" s="81" t="s">
        <v>236</v>
      </c>
    </row>
    <row r="36726" spans="1:3" x14ac:dyDescent="0.25">
      <c r="A36726" s="80">
        <v>1126101</v>
      </c>
      <c r="B36726" s="104" t="s">
        <v>236</v>
      </c>
      <c r="C36726" s="88">
        <v>37474</v>
      </c>
    </row>
    <row r="36727" spans="1:3" x14ac:dyDescent="0.25">
      <c r="A36727" s="80">
        <v>1126102</v>
      </c>
      <c r="B36727" s="91">
        <v>1126106</v>
      </c>
      <c r="C36727" s="88">
        <v>37476</v>
      </c>
    </row>
    <row r="36728" spans="1:3" x14ac:dyDescent="0.25">
      <c r="A36728" s="80">
        <v>1126103</v>
      </c>
      <c r="B36728" s="104" t="s">
        <v>236</v>
      </c>
      <c r="C36728" s="88">
        <v>37478</v>
      </c>
    </row>
    <row r="36729" spans="1:3" x14ac:dyDescent="0.25">
      <c r="A36729" s="80">
        <v>1126104</v>
      </c>
      <c r="B36729" s="104" t="s">
        <v>236</v>
      </c>
      <c r="C36729" s="81" t="s">
        <v>236</v>
      </c>
    </row>
    <row r="36730" spans="1:3" x14ac:dyDescent="0.25">
      <c r="A36730" s="80">
        <v>1126105</v>
      </c>
      <c r="B36730" s="91">
        <v>1126107</v>
      </c>
      <c r="C36730" s="88">
        <v>37479</v>
      </c>
    </row>
    <row r="36731" spans="1:3" x14ac:dyDescent="0.25">
      <c r="A36731" s="80">
        <v>1126109</v>
      </c>
      <c r="B36731" s="91">
        <v>1126120</v>
      </c>
      <c r="C36731" s="88">
        <v>37480</v>
      </c>
    </row>
    <row r="36732" spans="1:3" x14ac:dyDescent="0.25">
      <c r="A36732" s="80">
        <v>1126110</v>
      </c>
      <c r="B36732" s="104" t="s">
        <v>236</v>
      </c>
      <c r="C36732" s="88">
        <v>37481</v>
      </c>
    </row>
    <row r="36733" spans="1:3" x14ac:dyDescent="0.25">
      <c r="A36733" s="80">
        <v>1126111</v>
      </c>
      <c r="B36733" s="104" t="s">
        <v>236</v>
      </c>
      <c r="C36733" s="88">
        <v>37482</v>
      </c>
    </row>
    <row r="36734" spans="1:3" x14ac:dyDescent="0.25">
      <c r="A36734" s="80">
        <v>1126112</v>
      </c>
      <c r="B36734" s="104" t="s">
        <v>236</v>
      </c>
      <c r="C36734" s="88">
        <v>37483</v>
      </c>
    </row>
    <row r="36735" spans="1:3" x14ac:dyDescent="0.25">
      <c r="A36735" s="80">
        <v>1126114</v>
      </c>
      <c r="B36735" s="104" t="s">
        <v>236</v>
      </c>
      <c r="C36735" s="81" t="s">
        <v>236</v>
      </c>
    </row>
    <row r="36736" spans="1:3" x14ac:dyDescent="0.25">
      <c r="A36736" s="80">
        <v>1126115</v>
      </c>
      <c r="B36736" s="104" t="s">
        <v>236</v>
      </c>
      <c r="C36736" s="81" t="s">
        <v>236</v>
      </c>
    </row>
    <row r="36737" spans="1:3" x14ac:dyDescent="0.25">
      <c r="A36737" s="80">
        <v>1126116</v>
      </c>
      <c r="B36737" s="91">
        <v>1126121</v>
      </c>
      <c r="C36737" s="88">
        <v>37484</v>
      </c>
    </row>
    <row r="36738" spans="1:3" x14ac:dyDescent="0.25">
      <c r="A36738" s="80">
        <v>1126117</v>
      </c>
      <c r="B36738" s="91">
        <v>1126122</v>
      </c>
      <c r="C36738" s="88">
        <v>37485</v>
      </c>
    </row>
    <row r="36739" spans="1:3" x14ac:dyDescent="0.25">
      <c r="A36739" s="80">
        <v>1126118</v>
      </c>
      <c r="B36739" s="91">
        <v>1126123</v>
      </c>
      <c r="C36739" s="88">
        <v>37486</v>
      </c>
    </row>
    <row r="36740" spans="1:3" x14ac:dyDescent="0.25">
      <c r="A36740" s="80">
        <v>1126119</v>
      </c>
      <c r="B36740" s="104" t="s">
        <v>236</v>
      </c>
      <c r="C36740" s="81" t="s">
        <v>236</v>
      </c>
    </row>
    <row r="36741" spans="1:3" x14ac:dyDescent="0.25">
      <c r="A36741" s="80">
        <v>1126124</v>
      </c>
      <c r="B36741" s="104" t="s">
        <v>236</v>
      </c>
      <c r="C36741" s="88">
        <v>37488</v>
      </c>
    </row>
    <row r="36742" spans="1:3" x14ac:dyDescent="0.25">
      <c r="A36742" s="80">
        <v>1126125</v>
      </c>
      <c r="B36742" s="104" t="s">
        <v>236</v>
      </c>
      <c r="C36742" s="88">
        <v>37489</v>
      </c>
    </row>
    <row r="36743" spans="1:3" x14ac:dyDescent="0.25">
      <c r="A36743" s="80">
        <v>1126126</v>
      </c>
      <c r="B36743" s="104" t="s">
        <v>236</v>
      </c>
      <c r="C36743" s="88">
        <v>37490</v>
      </c>
    </row>
    <row r="36744" spans="1:3" x14ac:dyDescent="0.25">
      <c r="A36744" s="80">
        <v>1126127</v>
      </c>
      <c r="B36744" s="104" t="s">
        <v>236</v>
      </c>
      <c r="C36744" s="88">
        <v>37491</v>
      </c>
    </row>
    <row r="36745" spans="1:3" x14ac:dyDescent="0.25">
      <c r="A36745" s="80">
        <v>1126128</v>
      </c>
      <c r="B36745" s="104" t="s">
        <v>236</v>
      </c>
      <c r="C36745" s="81" t="s">
        <v>236</v>
      </c>
    </row>
    <row r="36746" spans="1:3" x14ac:dyDescent="0.25">
      <c r="A36746" s="80">
        <v>1126129</v>
      </c>
      <c r="B36746" s="104" t="s">
        <v>236</v>
      </c>
      <c r="C36746" s="81" t="s">
        <v>236</v>
      </c>
    </row>
    <row r="36747" spans="1:3" x14ac:dyDescent="0.25">
      <c r="A36747" s="80">
        <v>1126130</v>
      </c>
      <c r="B36747" s="104" t="s">
        <v>236</v>
      </c>
      <c r="C36747" s="81" t="s">
        <v>236</v>
      </c>
    </row>
    <row r="36748" spans="1:3" x14ac:dyDescent="0.25">
      <c r="A36748" s="80">
        <v>1126131</v>
      </c>
      <c r="B36748" s="104" t="s">
        <v>236</v>
      </c>
      <c r="C36748" s="88">
        <v>37492</v>
      </c>
    </row>
    <row r="36749" spans="1:3" x14ac:dyDescent="0.25">
      <c r="A36749" s="80">
        <v>1126133</v>
      </c>
      <c r="B36749" s="104" t="s">
        <v>236</v>
      </c>
      <c r="C36749" s="88">
        <v>37493</v>
      </c>
    </row>
    <row r="36750" spans="1:3" x14ac:dyDescent="0.25">
      <c r="A36750" s="80">
        <v>1126134</v>
      </c>
      <c r="B36750" s="104" t="s">
        <v>236</v>
      </c>
      <c r="C36750" s="88">
        <v>37494</v>
      </c>
    </row>
    <row r="36751" spans="1:3" x14ac:dyDescent="0.25">
      <c r="A36751" s="80">
        <v>1126135</v>
      </c>
      <c r="B36751" s="104" t="s">
        <v>236</v>
      </c>
      <c r="C36751" s="88">
        <v>37495</v>
      </c>
    </row>
    <row r="36752" spans="1:3" x14ac:dyDescent="0.25">
      <c r="A36752" s="80">
        <v>1126136</v>
      </c>
      <c r="B36752" s="104" t="s">
        <v>236</v>
      </c>
      <c r="C36752" s="81" t="s">
        <v>236</v>
      </c>
    </row>
    <row r="36753" spans="1:3" x14ac:dyDescent="0.25">
      <c r="A36753" s="80">
        <v>1126137</v>
      </c>
      <c r="B36753" s="104" t="s">
        <v>236</v>
      </c>
      <c r="C36753" s="88">
        <v>37496</v>
      </c>
    </row>
    <row r="36754" spans="1:3" x14ac:dyDescent="0.25">
      <c r="A36754" s="80">
        <v>1126138</v>
      </c>
      <c r="B36754" s="104" t="s">
        <v>236</v>
      </c>
      <c r="C36754" s="81" t="s">
        <v>236</v>
      </c>
    </row>
    <row r="36755" spans="1:3" x14ac:dyDescent="0.25">
      <c r="A36755" s="80">
        <v>1126139</v>
      </c>
      <c r="B36755" s="104" t="s">
        <v>236</v>
      </c>
      <c r="C36755" s="88">
        <v>37497</v>
      </c>
    </row>
    <row r="36756" spans="1:3" x14ac:dyDescent="0.25">
      <c r="A36756" s="80">
        <v>1126141</v>
      </c>
      <c r="B36756" s="104" t="s">
        <v>236</v>
      </c>
      <c r="C36756" s="88">
        <v>37498</v>
      </c>
    </row>
    <row r="36757" spans="1:3" x14ac:dyDescent="0.25">
      <c r="A36757" s="80">
        <v>1126142</v>
      </c>
      <c r="B36757" s="104" t="s">
        <v>236</v>
      </c>
      <c r="C36757" s="81" t="s">
        <v>236</v>
      </c>
    </row>
    <row r="36758" spans="1:3" x14ac:dyDescent="0.25">
      <c r="A36758" s="80">
        <v>1126143</v>
      </c>
      <c r="B36758" s="104" t="s">
        <v>236</v>
      </c>
      <c r="C36758" s="88">
        <v>37499</v>
      </c>
    </row>
    <row r="36759" spans="1:3" x14ac:dyDescent="0.25">
      <c r="A36759" s="80">
        <v>1126144</v>
      </c>
      <c r="B36759" s="104" t="s">
        <v>236</v>
      </c>
      <c r="C36759" s="88">
        <v>37500</v>
      </c>
    </row>
    <row r="36760" spans="1:3" x14ac:dyDescent="0.25">
      <c r="A36760" s="80">
        <v>1126145</v>
      </c>
      <c r="B36760" s="104" t="s">
        <v>236</v>
      </c>
      <c r="C36760" s="88">
        <v>37501</v>
      </c>
    </row>
    <row r="36761" spans="1:3" x14ac:dyDescent="0.25">
      <c r="A36761" s="80">
        <v>1126146</v>
      </c>
      <c r="B36761" s="104" t="s">
        <v>236</v>
      </c>
      <c r="C36761" s="88">
        <v>37504</v>
      </c>
    </row>
    <row r="36762" spans="1:3" x14ac:dyDescent="0.25">
      <c r="A36762" s="80">
        <v>1126147</v>
      </c>
      <c r="B36762" s="104" t="s">
        <v>236</v>
      </c>
      <c r="C36762" s="88">
        <v>37503</v>
      </c>
    </row>
    <row r="36763" spans="1:3" x14ac:dyDescent="0.25">
      <c r="A36763" s="80">
        <v>1126148</v>
      </c>
      <c r="B36763" s="104" t="s">
        <v>236</v>
      </c>
      <c r="C36763" s="81" t="s">
        <v>236</v>
      </c>
    </row>
    <row r="36764" spans="1:3" x14ac:dyDescent="0.25">
      <c r="A36764" s="80">
        <v>1126149</v>
      </c>
      <c r="B36764" s="104" t="s">
        <v>236</v>
      </c>
      <c r="C36764" s="81" t="s">
        <v>236</v>
      </c>
    </row>
    <row r="36765" spans="1:3" x14ac:dyDescent="0.25">
      <c r="A36765" s="80">
        <v>1126150</v>
      </c>
      <c r="B36765" s="104" t="s">
        <v>236</v>
      </c>
      <c r="C36765" s="88">
        <v>37506</v>
      </c>
    </row>
    <row r="36766" spans="1:3" x14ac:dyDescent="0.25">
      <c r="A36766" s="80">
        <v>1126151</v>
      </c>
      <c r="B36766" s="104" t="s">
        <v>236</v>
      </c>
      <c r="C36766" s="88">
        <v>37508</v>
      </c>
    </row>
    <row r="36767" spans="1:3" x14ac:dyDescent="0.25">
      <c r="A36767" s="80">
        <v>1126152</v>
      </c>
      <c r="B36767" s="104" t="s">
        <v>236</v>
      </c>
      <c r="C36767" s="81" t="s">
        <v>236</v>
      </c>
    </row>
    <row r="36768" spans="1:3" x14ac:dyDescent="0.25">
      <c r="A36768" s="80">
        <v>1126153</v>
      </c>
      <c r="B36768" s="104" t="s">
        <v>236</v>
      </c>
      <c r="C36768" s="81" t="s">
        <v>236</v>
      </c>
    </row>
    <row r="36769" spans="1:3" x14ac:dyDescent="0.25">
      <c r="A36769" s="80">
        <v>1126154</v>
      </c>
      <c r="B36769" s="104" t="s">
        <v>236</v>
      </c>
      <c r="C36769" s="81" t="s">
        <v>236</v>
      </c>
    </row>
    <row r="36770" spans="1:3" x14ac:dyDescent="0.25">
      <c r="A36770" s="80">
        <v>1126155</v>
      </c>
      <c r="B36770" s="104" t="s">
        <v>236</v>
      </c>
      <c r="C36770" s="81" t="s">
        <v>236</v>
      </c>
    </row>
    <row r="36771" spans="1:3" x14ac:dyDescent="0.25">
      <c r="A36771" s="80">
        <v>1126156</v>
      </c>
      <c r="B36771" s="104" t="s">
        <v>236</v>
      </c>
      <c r="C36771" s="88">
        <v>37509</v>
      </c>
    </row>
    <row r="36772" spans="1:3" x14ac:dyDescent="0.25">
      <c r="A36772" s="80">
        <v>1126157</v>
      </c>
      <c r="B36772" s="104" t="s">
        <v>236</v>
      </c>
      <c r="C36772" s="88">
        <v>37511</v>
      </c>
    </row>
    <row r="36773" spans="1:3" x14ac:dyDescent="0.25">
      <c r="A36773" s="80">
        <v>1126158</v>
      </c>
      <c r="B36773" s="104" t="s">
        <v>236</v>
      </c>
      <c r="C36773" s="81" t="s">
        <v>236</v>
      </c>
    </row>
    <row r="36774" spans="1:3" x14ac:dyDescent="0.25">
      <c r="A36774" s="80">
        <v>1126159</v>
      </c>
      <c r="B36774" s="104" t="s">
        <v>236</v>
      </c>
      <c r="C36774" s="88">
        <v>37512</v>
      </c>
    </row>
    <row r="36775" spans="1:3" x14ac:dyDescent="0.25">
      <c r="A36775" s="80">
        <v>1126160</v>
      </c>
      <c r="B36775" s="104" t="s">
        <v>236</v>
      </c>
      <c r="C36775" s="81" t="s">
        <v>236</v>
      </c>
    </row>
    <row r="36776" spans="1:3" x14ac:dyDescent="0.25">
      <c r="A36776" s="80">
        <v>1126161</v>
      </c>
      <c r="B36776" s="104" t="s">
        <v>236</v>
      </c>
      <c r="C36776" s="81" t="s">
        <v>236</v>
      </c>
    </row>
    <row r="36777" spans="1:3" x14ac:dyDescent="0.25">
      <c r="A36777" s="80">
        <v>1126162</v>
      </c>
      <c r="B36777" s="104" t="s">
        <v>236</v>
      </c>
      <c r="C36777" s="81" t="s">
        <v>236</v>
      </c>
    </row>
    <row r="36778" spans="1:3" x14ac:dyDescent="0.25">
      <c r="A36778" s="80">
        <v>1126163</v>
      </c>
      <c r="B36778" s="104" t="s">
        <v>236</v>
      </c>
      <c r="C36778" s="81" t="s">
        <v>236</v>
      </c>
    </row>
    <row r="36779" spans="1:3" x14ac:dyDescent="0.25">
      <c r="A36779" s="80">
        <v>1126164</v>
      </c>
      <c r="B36779" s="104" t="s">
        <v>236</v>
      </c>
      <c r="C36779" s="81" t="s">
        <v>236</v>
      </c>
    </row>
    <row r="36780" spans="1:3" x14ac:dyDescent="0.25">
      <c r="A36780" s="80">
        <v>1126165</v>
      </c>
      <c r="B36780" s="91">
        <v>1126527</v>
      </c>
      <c r="C36780" s="88">
        <v>37513</v>
      </c>
    </row>
    <row r="36781" spans="1:3" x14ac:dyDescent="0.25">
      <c r="A36781" s="80">
        <v>1126166</v>
      </c>
      <c r="B36781" s="91">
        <v>1133217</v>
      </c>
      <c r="C36781" s="88">
        <v>37514</v>
      </c>
    </row>
    <row r="36782" spans="1:3" x14ac:dyDescent="0.25">
      <c r="A36782" s="80">
        <v>1126167</v>
      </c>
      <c r="B36782" s="91">
        <v>1126173</v>
      </c>
      <c r="C36782" s="88">
        <v>37517</v>
      </c>
    </row>
    <row r="36783" spans="1:3" x14ac:dyDescent="0.25">
      <c r="A36783" s="80">
        <v>1126168</v>
      </c>
      <c r="B36783" s="104" t="s">
        <v>236</v>
      </c>
      <c r="C36783" s="88">
        <v>37518</v>
      </c>
    </row>
    <row r="36784" spans="1:3" x14ac:dyDescent="0.25">
      <c r="A36784" s="80">
        <v>1126169</v>
      </c>
      <c r="B36784" s="104" t="s">
        <v>236</v>
      </c>
      <c r="C36784" s="81" t="s">
        <v>236</v>
      </c>
    </row>
    <row r="36785" spans="1:3" x14ac:dyDescent="0.25">
      <c r="A36785" s="80">
        <v>1126170</v>
      </c>
      <c r="B36785" s="104" t="s">
        <v>236</v>
      </c>
      <c r="C36785" s="81" t="s">
        <v>236</v>
      </c>
    </row>
    <row r="36786" spans="1:3" x14ac:dyDescent="0.25">
      <c r="A36786" s="80">
        <v>1126171</v>
      </c>
      <c r="B36786" s="104" t="s">
        <v>236</v>
      </c>
      <c r="C36786" s="88">
        <v>37519</v>
      </c>
    </row>
    <row r="36787" spans="1:3" x14ac:dyDescent="0.25">
      <c r="A36787" s="80">
        <v>1126172</v>
      </c>
      <c r="B36787" s="104" t="s">
        <v>236</v>
      </c>
      <c r="C36787" s="88">
        <v>37520</v>
      </c>
    </row>
    <row r="36788" spans="1:3" x14ac:dyDescent="0.25">
      <c r="A36788" s="80">
        <v>1126174</v>
      </c>
      <c r="B36788" s="104" t="s">
        <v>236</v>
      </c>
      <c r="C36788" s="81" t="s">
        <v>236</v>
      </c>
    </row>
    <row r="36789" spans="1:3" x14ac:dyDescent="0.25">
      <c r="A36789" s="80">
        <v>1126175</v>
      </c>
      <c r="B36789" s="104" t="s">
        <v>236</v>
      </c>
      <c r="C36789" s="81" t="s">
        <v>236</v>
      </c>
    </row>
    <row r="36790" spans="1:3" x14ac:dyDescent="0.25">
      <c r="A36790" s="80">
        <v>1126176</v>
      </c>
      <c r="B36790" s="104" t="s">
        <v>236</v>
      </c>
      <c r="C36790" s="88">
        <v>37521</v>
      </c>
    </row>
    <row r="36791" spans="1:3" x14ac:dyDescent="0.25">
      <c r="A36791" s="80">
        <v>1126177</v>
      </c>
      <c r="B36791" s="91">
        <v>1133466</v>
      </c>
      <c r="C36791" s="88">
        <v>37523</v>
      </c>
    </row>
    <row r="36792" spans="1:3" x14ac:dyDescent="0.25">
      <c r="A36792" s="80">
        <v>1126178</v>
      </c>
      <c r="B36792" s="91">
        <v>1132635</v>
      </c>
      <c r="C36792" s="88">
        <v>37524</v>
      </c>
    </row>
    <row r="36793" spans="1:3" x14ac:dyDescent="0.25">
      <c r="A36793" s="80">
        <v>1126179</v>
      </c>
      <c r="B36793" s="91">
        <v>1126197</v>
      </c>
      <c r="C36793" s="88">
        <v>5708</v>
      </c>
    </row>
    <row r="36794" spans="1:3" x14ac:dyDescent="0.25">
      <c r="A36794" s="80">
        <v>1126180</v>
      </c>
      <c r="B36794" s="91">
        <v>1126196</v>
      </c>
      <c r="C36794" s="88">
        <v>37525</v>
      </c>
    </row>
    <row r="36795" spans="1:3" x14ac:dyDescent="0.25">
      <c r="A36795" s="80">
        <v>1126181</v>
      </c>
      <c r="B36795" s="104" t="s">
        <v>236</v>
      </c>
      <c r="C36795" s="88">
        <v>37526</v>
      </c>
    </row>
    <row r="36796" spans="1:3" x14ac:dyDescent="0.25">
      <c r="A36796" s="80">
        <v>1126182</v>
      </c>
      <c r="B36796" s="104" t="s">
        <v>236</v>
      </c>
      <c r="C36796" s="88">
        <v>37527</v>
      </c>
    </row>
    <row r="36797" spans="1:3" x14ac:dyDescent="0.25">
      <c r="A36797" s="80">
        <v>1126183</v>
      </c>
      <c r="B36797" s="91">
        <v>1126195</v>
      </c>
      <c r="C36797" s="88">
        <v>37528</v>
      </c>
    </row>
    <row r="36798" spans="1:3" x14ac:dyDescent="0.25">
      <c r="A36798" s="80">
        <v>1126184</v>
      </c>
      <c r="B36798" s="91">
        <v>1126194</v>
      </c>
      <c r="C36798" s="88">
        <v>37529</v>
      </c>
    </row>
    <row r="36799" spans="1:3" x14ac:dyDescent="0.25">
      <c r="A36799" s="80">
        <v>1126185</v>
      </c>
      <c r="B36799" s="104" t="s">
        <v>236</v>
      </c>
      <c r="C36799" s="81" t="s">
        <v>236</v>
      </c>
    </row>
    <row r="36800" spans="1:3" x14ac:dyDescent="0.25">
      <c r="A36800" s="80">
        <v>1126186</v>
      </c>
      <c r="B36800" s="104" t="s">
        <v>236</v>
      </c>
      <c r="C36800" s="88">
        <v>37530</v>
      </c>
    </row>
    <row r="36801" spans="1:3" x14ac:dyDescent="0.25">
      <c r="A36801" s="80">
        <v>1126187</v>
      </c>
      <c r="B36801" s="104" t="s">
        <v>236</v>
      </c>
      <c r="C36801" s="81" t="s">
        <v>236</v>
      </c>
    </row>
    <row r="36802" spans="1:3" x14ac:dyDescent="0.25">
      <c r="A36802" s="80">
        <v>1126188</v>
      </c>
      <c r="B36802" s="104" t="s">
        <v>236</v>
      </c>
      <c r="C36802" s="81" t="s">
        <v>236</v>
      </c>
    </row>
    <row r="36803" spans="1:3" x14ac:dyDescent="0.25">
      <c r="A36803" s="80">
        <v>1126189</v>
      </c>
      <c r="B36803" s="91">
        <v>1126193</v>
      </c>
      <c r="C36803" s="88">
        <v>37531</v>
      </c>
    </row>
    <row r="36804" spans="1:3" x14ac:dyDescent="0.25">
      <c r="A36804" s="80">
        <v>1126190</v>
      </c>
      <c r="B36804" s="91">
        <v>1126192</v>
      </c>
      <c r="C36804" s="88">
        <v>37533</v>
      </c>
    </row>
    <row r="36805" spans="1:3" x14ac:dyDescent="0.25">
      <c r="A36805" s="80">
        <v>1126191</v>
      </c>
      <c r="B36805" s="104" t="s">
        <v>236</v>
      </c>
      <c r="C36805" s="81" t="s">
        <v>236</v>
      </c>
    </row>
    <row r="36806" spans="1:3" x14ac:dyDescent="0.25">
      <c r="A36806" s="80">
        <v>1126198</v>
      </c>
      <c r="B36806" s="91">
        <v>1126202</v>
      </c>
      <c r="C36806" s="88">
        <v>37538</v>
      </c>
    </row>
    <row r="36807" spans="1:3" x14ac:dyDescent="0.25">
      <c r="A36807" s="80">
        <v>1126199</v>
      </c>
      <c r="B36807" s="104" t="s">
        <v>236</v>
      </c>
      <c r="C36807" s="81" t="s">
        <v>236</v>
      </c>
    </row>
    <row r="36808" spans="1:3" x14ac:dyDescent="0.25">
      <c r="A36808" s="80">
        <v>1126200</v>
      </c>
      <c r="B36808" s="104" t="s">
        <v>236</v>
      </c>
      <c r="C36808" s="88">
        <v>37539</v>
      </c>
    </row>
    <row r="36809" spans="1:3" x14ac:dyDescent="0.25">
      <c r="A36809" s="80">
        <v>1126201</v>
      </c>
      <c r="B36809" s="104" t="s">
        <v>236</v>
      </c>
      <c r="C36809" s="88">
        <v>37540</v>
      </c>
    </row>
    <row r="36810" spans="1:3" x14ac:dyDescent="0.25">
      <c r="A36810" s="80">
        <v>1126204</v>
      </c>
      <c r="B36810" s="91">
        <v>1126224</v>
      </c>
      <c r="C36810" s="88">
        <v>37541</v>
      </c>
    </row>
    <row r="36811" spans="1:3" x14ac:dyDescent="0.25">
      <c r="A36811" s="80">
        <v>1126205</v>
      </c>
      <c r="B36811" s="91">
        <v>1126225</v>
      </c>
      <c r="C36811" s="88">
        <v>37542</v>
      </c>
    </row>
    <row r="36812" spans="1:3" x14ac:dyDescent="0.25">
      <c r="A36812" s="80">
        <v>1126208</v>
      </c>
      <c r="B36812" s="104" t="s">
        <v>236</v>
      </c>
      <c r="C36812" s="81" t="s">
        <v>236</v>
      </c>
    </row>
    <row r="36813" spans="1:3" x14ac:dyDescent="0.25">
      <c r="A36813" s="80">
        <v>1126209</v>
      </c>
      <c r="B36813" s="91">
        <v>1126290</v>
      </c>
      <c r="C36813" s="88">
        <v>37543</v>
      </c>
    </row>
    <row r="36814" spans="1:3" x14ac:dyDescent="0.25">
      <c r="A36814" s="80">
        <v>1126210</v>
      </c>
      <c r="B36814" s="91">
        <v>1126291</v>
      </c>
      <c r="C36814" s="88">
        <v>37544</v>
      </c>
    </row>
    <row r="36815" spans="1:3" x14ac:dyDescent="0.25">
      <c r="A36815" s="80">
        <v>1126211</v>
      </c>
      <c r="B36815" s="104" t="s">
        <v>236</v>
      </c>
      <c r="C36815" s="81" t="s">
        <v>236</v>
      </c>
    </row>
    <row r="36816" spans="1:3" x14ac:dyDescent="0.25">
      <c r="A36816" s="80">
        <v>1126212</v>
      </c>
      <c r="B36816" s="104" t="s">
        <v>236</v>
      </c>
      <c r="C36816" s="88">
        <v>37545</v>
      </c>
    </row>
    <row r="36817" spans="1:3" x14ac:dyDescent="0.25">
      <c r="A36817" s="80">
        <v>1126213</v>
      </c>
      <c r="B36817" s="104" t="s">
        <v>236</v>
      </c>
      <c r="C36817" s="88">
        <v>37546</v>
      </c>
    </row>
    <row r="36818" spans="1:3" x14ac:dyDescent="0.25">
      <c r="A36818" s="80">
        <v>1126214</v>
      </c>
      <c r="B36818" s="104" t="s">
        <v>236</v>
      </c>
      <c r="C36818" s="81" t="s">
        <v>236</v>
      </c>
    </row>
    <row r="36819" spans="1:3" x14ac:dyDescent="0.25">
      <c r="A36819" s="80">
        <v>1126215</v>
      </c>
      <c r="B36819" s="104" t="s">
        <v>236</v>
      </c>
      <c r="C36819" s="81" t="s">
        <v>236</v>
      </c>
    </row>
    <row r="36820" spans="1:3" x14ac:dyDescent="0.25">
      <c r="A36820" s="80">
        <v>1126216</v>
      </c>
      <c r="B36820" s="91">
        <v>1126295</v>
      </c>
      <c r="C36820" s="88">
        <v>37547</v>
      </c>
    </row>
    <row r="36821" spans="1:3" x14ac:dyDescent="0.25">
      <c r="A36821" s="80">
        <v>1126217</v>
      </c>
      <c r="B36821" s="104" t="s">
        <v>236</v>
      </c>
      <c r="C36821" s="81" t="s">
        <v>236</v>
      </c>
    </row>
    <row r="36822" spans="1:3" x14ac:dyDescent="0.25">
      <c r="A36822" s="80">
        <v>1126218</v>
      </c>
      <c r="B36822" s="104" t="s">
        <v>236</v>
      </c>
      <c r="C36822" s="81" t="s">
        <v>236</v>
      </c>
    </row>
    <row r="36823" spans="1:3" x14ac:dyDescent="0.25">
      <c r="A36823" s="80">
        <v>1126219</v>
      </c>
      <c r="B36823" s="104" t="s">
        <v>236</v>
      </c>
      <c r="C36823" s="81" t="s">
        <v>236</v>
      </c>
    </row>
    <row r="36824" spans="1:3" x14ac:dyDescent="0.25">
      <c r="A36824" s="80">
        <v>1126220</v>
      </c>
      <c r="B36824" s="104" t="s">
        <v>236</v>
      </c>
      <c r="C36824" s="88">
        <v>37549</v>
      </c>
    </row>
    <row r="36825" spans="1:3" x14ac:dyDescent="0.25">
      <c r="A36825" s="80">
        <v>1126221</v>
      </c>
      <c r="B36825" s="104" t="s">
        <v>236</v>
      </c>
      <c r="C36825" s="81" t="s">
        <v>236</v>
      </c>
    </row>
    <row r="36826" spans="1:3" x14ac:dyDescent="0.25">
      <c r="A36826" s="80">
        <v>1126226</v>
      </c>
      <c r="B36826" s="104" t="s">
        <v>236</v>
      </c>
      <c r="C36826" s="88">
        <v>37550</v>
      </c>
    </row>
    <row r="36827" spans="1:3" x14ac:dyDescent="0.25">
      <c r="A36827" s="80">
        <v>1126227</v>
      </c>
      <c r="B36827" s="91">
        <v>1126231</v>
      </c>
      <c r="C36827" s="88">
        <v>37552</v>
      </c>
    </row>
    <row r="36828" spans="1:3" x14ac:dyDescent="0.25">
      <c r="A36828" s="80">
        <v>1126228</v>
      </c>
      <c r="B36828" s="91">
        <v>1126232</v>
      </c>
      <c r="C36828" s="88">
        <v>37553</v>
      </c>
    </row>
    <row r="36829" spans="1:3" x14ac:dyDescent="0.25">
      <c r="A36829" s="80">
        <v>1126229</v>
      </c>
      <c r="B36829" s="104" t="s">
        <v>236</v>
      </c>
      <c r="C36829" s="81" t="s">
        <v>236</v>
      </c>
    </row>
    <row r="36830" spans="1:3" x14ac:dyDescent="0.25">
      <c r="A36830" s="80">
        <v>1126230</v>
      </c>
      <c r="B36830" s="104" t="s">
        <v>236</v>
      </c>
      <c r="C36830" s="81" t="s">
        <v>236</v>
      </c>
    </row>
    <row r="36831" spans="1:3" x14ac:dyDescent="0.25">
      <c r="A36831" s="80">
        <v>1126233</v>
      </c>
      <c r="B36831" s="91">
        <v>1126237</v>
      </c>
      <c r="C36831" s="88">
        <v>37556</v>
      </c>
    </row>
    <row r="36832" spans="1:3" x14ac:dyDescent="0.25">
      <c r="A36832" s="80">
        <v>1126236</v>
      </c>
      <c r="B36832" s="91">
        <v>1134193</v>
      </c>
      <c r="C36832" s="88">
        <v>37557</v>
      </c>
    </row>
    <row r="36833" spans="1:3" x14ac:dyDescent="0.25">
      <c r="A36833" s="80">
        <v>1126259</v>
      </c>
      <c r="B36833" s="104" t="s">
        <v>236</v>
      </c>
      <c r="C36833" s="81" t="s">
        <v>236</v>
      </c>
    </row>
    <row r="36834" spans="1:3" x14ac:dyDescent="0.25">
      <c r="A36834" s="80">
        <v>1126268</v>
      </c>
      <c r="B36834" s="104" t="s">
        <v>236</v>
      </c>
      <c r="C36834" s="81" t="s">
        <v>236</v>
      </c>
    </row>
    <row r="36835" spans="1:3" x14ac:dyDescent="0.25">
      <c r="A36835" s="80">
        <v>1126269</v>
      </c>
      <c r="B36835" s="104" t="s">
        <v>236</v>
      </c>
      <c r="C36835" s="88">
        <v>37559</v>
      </c>
    </row>
    <row r="36836" spans="1:3" x14ac:dyDescent="0.25">
      <c r="A36836" s="80">
        <v>1126270</v>
      </c>
      <c r="B36836" s="91">
        <v>1126277</v>
      </c>
      <c r="C36836" s="88">
        <v>37561</v>
      </c>
    </row>
    <row r="36837" spans="1:3" x14ac:dyDescent="0.25">
      <c r="A36837" s="80">
        <v>1126271</v>
      </c>
      <c r="B36837" s="91">
        <v>1126278</v>
      </c>
      <c r="C36837" s="88">
        <v>37562</v>
      </c>
    </row>
    <row r="36838" spans="1:3" x14ac:dyDescent="0.25">
      <c r="A36838" s="80">
        <v>1126272</v>
      </c>
      <c r="B36838" s="104" t="s">
        <v>236</v>
      </c>
      <c r="C36838" s="88">
        <v>37563</v>
      </c>
    </row>
    <row r="36839" spans="1:3" x14ac:dyDescent="0.25">
      <c r="A36839" s="80">
        <v>1126273</v>
      </c>
      <c r="B36839" s="104" t="s">
        <v>236</v>
      </c>
      <c r="C36839" s="88">
        <v>37565</v>
      </c>
    </row>
    <row r="36840" spans="1:3" x14ac:dyDescent="0.25">
      <c r="A36840" s="80">
        <v>1126274</v>
      </c>
      <c r="B36840" s="104" t="s">
        <v>236</v>
      </c>
      <c r="C36840" s="88">
        <v>37566</v>
      </c>
    </row>
    <row r="36841" spans="1:3" x14ac:dyDescent="0.25">
      <c r="A36841" s="80">
        <v>1126275</v>
      </c>
      <c r="B36841" s="91">
        <v>1126293</v>
      </c>
      <c r="C36841" s="88">
        <v>37567</v>
      </c>
    </row>
    <row r="36842" spans="1:3" x14ac:dyDescent="0.25">
      <c r="A36842" s="80">
        <v>1126276</v>
      </c>
      <c r="B36842" s="104" t="s">
        <v>236</v>
      </c>
      <c r="C36842" s="81" t="s">
        <v>236</v>
      </c>
    </row>
    <row r="36843" spans="1:3" x14ac:dyDescent="0.25">
      <c r="A36843" s="80">
        <v>1126280</v>
      </c>
      <c r="B36843" s="104" t="s">
        <v>236</v>
      </c>
      <c r="C36843" s="88">
        <v>37569</v>
      </c>
    </row>
    <row r="36844" spans="1:3" x14ac:dyDescent="0.25">
      <c r="A36844" s="80">
        <v>1126281</v>
      </c>
      <c r="B36844" s="104" t="s">
        <v>236</v>
      </c>
      <c r="C36844" s="81" t="s">
        <v>236</v>
      </c>
    </row>
    <row r="36845" spans="1:3" x14ac:dyDescent="0.25">
      <c r="A36845" s="80">
        <v>1126282</v>
      </c>
      <c r="B36845" s="104" t="s">
        <v>236</v>
      </c>
      <c r="C36845" s="81" t="s">
        <v>236</v>
      </c>
    </row>
    <row r="36846" spans="1:3" x14ac:dyDescent="0.25">
      <c r="A36846" s="80">
        <v>1126283</v>
      </c>
      <c r="B36846" s="91">
        <v>1126287</v>
      </c>
      <c r="C36846" s="88">
        <v>37572</v>
      </c>
    </row>
    <row r="36847" spans="1:3" x14ac:dyDescent="0.25">
      <c r="A36847" s="80">
        <v>1126284</v>
      </c>
      <c r="B36847" s="104" t="s">
        <v>236</v>
      </c>
      <c r="C36847" s="88">
        <v>37573</v>
      </c>
    </row>
    <row r="36848" spans="1:3" x14ac:dyDescent="0.25">
      <c r="A36848" s="80">
        <v>1126285</v>
      </c>
      <c r="B36848" s="104" t="s">
        <v>236</v>
      </c>
      <c r="C36848" s="88">
        <v>37576</v>
      </c>
    </row>
    <row r="36849" spans="1:3" x14ac:dyDescent="0.25">
      <c r="A36849" s="80">
        <v>1126286</v>
      </c>
      <c r="B36849" s="104" t="s">
        <v>236</v>
      </c>
      <c r="C36849" s="88">
        <v>37577</v>
      </c>
    </row>
    <row r="36850" spans="1:3" x14ac:dyDescent="0.25">
      <c r="A36850" s="80">
        <v>1126289</v>
      </c>
      <c r="B36850" s="104" t="s">
        <v>236</v>
      </c>
      <c r="C36850" s="81" t="s">
        <v>236</v>
      </c>
    </row>
    <row r="36851" spans="1:3" x14ac:dyDescent="0.25">
      <c r="A36851" s="80">
        <v>1126294</v>
      </c>
      <c r="B36851" s="104" t="s">
        <v>236</v>
      </c>
      <c r="C36851" s="81" t="s">
        <v>236</v>
      </c>
    </row>
    <row r="36852" spans="1:3" x14ac:dyDescent="0.25">
      <c r="A36852" s="80">
        <v>1126296</v>
      </c>
      <c r="B36852" s="104" t="s">
        <v>236</v>
      </c>
      <c r="C36852" s="81" t="s">
        <v>236</v>
      </c>
    </row>
    <row r="36853" spans="1:3" x14ac:dyDescent="0.25">
      <c r="A36853" s="80">
        <v>1126297</v>
      </c>
      <c r="B36853" s="91">
        <v>1126324</v>
      </c>
      <c r="C36853" s="88">
        <v>37580</v>
      </c>
    </row>
    <row r="36854" spans="1:3" x14ac:dyDescent="0.25">
      <c r="A36854" s="80">
        <v>1126298</v>
      </c>
      <c r="B36854" s="91">
        <v>1126325</v>
      </c>
      <c r="C36854" s="88">
        <v>37582</v>
      </c>
    </row>
    <row r="36855" spans="1:3" x14ac:dyDescent="0.25">
      <c r="A36855" s="80">
        <v>1126299</v>
      </c>
      <c r="B36855" s="91">
        <v>1126326</v>
      </c>
      <c r="C36855" s="88">
        <v>37583</v>
      </c>
    </row>
    <row r="36856" spans="1:3" x14ac:dyDescent="0.25">
      <c r="A36856" s="80">
        <v>1126300</v>
      </c>
      <c r="B36856" s="91">
        <v>1126327</v>
      </c>
      <c r="C36856" s="88">
        <v>37584</v>
      </c>
    </row>
    <row r="36857" spans="1:3" x14ac:dyDescent="0.25">
      <c r="A36857" s="80">
        <v>1126301</v>
      </c>
      <c r="B36857" s="104" t="s">
        <v>236</v>
      </c>
      <c r="C36857" s="81" t="s">
        <v>236</v>
      </c>
    </row>
    <row r="36858" spans="1:3" x14ac:dyDescent="0.25">
      <c r="A36858" s="80">
        <v>1126302</v>
      </c>
      <c r="B36858" s="104" t="s">
        <v>236</v>
      </c>
      <c r="C36858" s="88">
        <v>37585</v>
      </c>
    </row>
    <row r="36859" spans="1:3" x14ac:dyDescent="0.25">
      <c r="A36859" s="80">
        <v>1126303</v>
      </c>
      <c r="B36859" s="104" t="s">
        <v>236</v>
      </c>
      <c r="C36859" s="81" t="s">
        <v>236</v>
      </c>
    </row>
    <row r="36860" spans="1:3" x14ac:dyDescent="0.25">
      <c r="A36860" s="80">
        <v>1126304</v>
      </c>
      <c r="B36860" s="91">
        <v>1126328</v>
      </c>
      <c r="C36860" s="88">
        <v>37586</v>
      </c>
    </row>
    <row r="36861" spans="1:3" x14ac:dyDescent="0.25">
      <c r="A36861" s="80">
        <v>1126305</v>
      </c>
      <c r="B36861" s="91">
        <v>1126330</v>
      </c>
      <c r="C36861" s="88">
        <v>37587</v>
      </c>
    </row>
    <row r="36862" spans="1:3" x14ac:dyDescent="0.25">
      <c r="A36862" s="80">
        <v>1126306</v>
      </c>
      <c r="B36862" s="91">
        <v>1126331</v>
      </c>
      <c r="C36862" s="88">
        <v>37588</v>
      </c>
    </row>
    <row r="36863" spans="1:3" x14ac:dyDescent="0.25">
      <c r="A36863" s="80">
        <v>1126307</v>
      </c>
      <c r="B36863" s="91">
        <v>1126332</v>
      </c>
      <c r="C36863" s="88">
        <v>37589</v>
      </c>
    </row>
    <row r="36864" spans="1:3" x14ac:dyDescent="0.25">
      <c r="A36864" s="80">
        <v>1126308</v>
      </c>
      <c r="B36864" s="104" t="s">
        <v>236</v>
      </c>
      <c r="C36864" s="88">
        <v>37590</v>
      </c>
    </row>
    <row r="36865" spans="1:3" x14ac:dyDescent="0.25">
      <c r="A36865" s="80">
        <v>1126309</v>
      </c>
      <c r="B36865" s="91">
        <v>1126333</v>
      </c>
      <c r="C36865" s="88">
        <v>37591</v>
      </c>
    </row>
    <row r="36866" spans="1:3" x14ac:dyDescent="0.25">
      <c r="A36866" s="80">
        <v>1126310</v>
      </c>
      <c r="B36866" s="91">
        <v>1126334</v>
      </c>
      <c r="C36866" s="88">
        <v>37593</v>
      </c>
    </row>
    <row r="36867" spans="1:3" x14ac:dyDescent="0.25">
      <c r="A36867" s="80">
        <v>1126311</v>
      </c>
      <c r="B36867" s="104" t="s">
        <v>236</v>
      </c>
      <c r="C36867" s="81" t="s">
        <v>236</v>
      </c>
    </row>
    <row r="36868" spans="1:3" x14ac:dyDescent="0.25">
      <c r="A36868" s="80">
        <v>1126312</v>
      </c>
      <c r="B36868" s="91">
        <v>1126335</v>
      </c>
      <c r="C36868" s="88">
        <v>37594</v>
      </c>
    </row>
    <row r="36869" spans="1:3" x14ac:dyDescent="0.25">
      <c r="A36869" s="80">
        <v>1126313</v>
      </c>
      <c r="B36869" s="91">
        <v>1126336</v>
      </c>
      <c r="C36869" s="88">
        <v>37595</v>
      </c>
    </row>
    <row r="36870" spans="1:3" x14ac:dyDescent="0.25">
      <c r="A36870" s="80">
        <v>1126314</v>
      </c>
      <c r="B36870" s="91">
        <v>1126337</v>
      </c>
      <c r="C36870" s="88">
        <v>37596</v>
      </c>
    </row>
    <row r="36871" spans="1:3" x14ac:dyDescent="0.25">
      <c r="A36871" s="80">
        <v>1126315</v>
      </c>
      <c r="B36871" s="91">
        <v>1126339</v>
      </c>
      <c r="C36871" s="88">
        <v>37597</v>
      </c>
    </row>
    <row r="36872" spans="1:3" x14ac:dyDescent="0.25">
      <c r="A36872" s="80">
        <v>1126316</v>
      </c>
      <c r="B36872" s="104" t="s">
        <v>236</v>
      </c>
      <c r="C36872" s="81" t="s">
        <v>236</v>
      </c>
    </row>
    <row r="36873" spans="1:3" x14ac:dyDescent="0.25">
      <c r="A36873" s="80">
        <v>1126317</v>
      </c>
      <c r="B36873" s="104" t="s">
        <v>236</v>
      </c>
      <c r="C36873" s="88">
        <v>37599</v>
      </c>
    </row>
    <row r="36874" spans="1:3" x14ac:dyDescent="0.25">
      <c r="A36874" s="80">
        <v>1126318</v>
      </c>
      <c r="B36874" s="104" t="s">
        <v>236</v>
      </c>
      <c r="C36874" s="88">
        <v>37600</v>
      </c>
    </row>
    <row r="36875" spans="1:3" x14ac:dyDescent="0.25">
      <c r="A36875" s="80">
        <v>1126319</v>
      </c>
      <c r="B36875" s="104" t="s">
        <v>236</v>
      </c>
      <c r="C36875" s="81" t="s">
        <v>236</v>
      </c>
    </row>
    <row r="36876" spans="1:3" x14ac:dyDescent="0.25">
      <c r="A36876" s="80">
        <v>1126320</v>
      </c>
      <c r="B36876" s="104" t="s">
        <v>236</v>
      </c>
      <c r="C36876" s="81" t="s">
        <v>236</v>
      </c>
    </row>
    <row r="36877" spans="1:3" x14ac:dyDescent="0.25">
      <c r="A36877" s="80">
        <v>1126321</v>
      </c>
      <c r="B36877" s="104" t="s">
        <v>236</v>
      </c>
      <c r="C36877" s="81" t="s">
        <v>236</v>
      </c>
    </row>
    <row r="36878" spans="1:3" x14ac:dyDescent="0.25">
      <c r="A36878" s="80">
        <v>1126322</v>
      </c>
      <c r="B36878" s="104" t="s">
        <v>236</v>
      </c>
      <c r="C36878" s="81" t="s">
        <v>236</v>
      </c>
    </row>
    <row r="36879" spans="1:3" x14ac:dyDescent="0.25">
      <c r="A36879" s="80">
        <v>1126323</v>
      </c>
      <c r="B36879" s="104" t="s">
        <v>236</v>
      </c>
      <c r="C36879" s="81" t="s">
        <v>236</v>
      </c>
    </row>
    <row r="36880" spans="1:3" x14ac:dyDescent="0.25">
      <c r="A36880" s="80">
        <v>1126329</v>
      </c>
      <c r="B36880" s="104" t="s">
        <v>236</v>
      </c>
      <c r="C36880" s="81" t="s">
        <v>236</v>
      </c>
    </row>
    <row r="36881" spans="1:3" x14ac:dyDescent="0.25">
      <c r="A36881" s="80">
        <v>1126338</v>
      </c>
      <c r="B36881" s="91">
        <v>1126368</v>
      </c>
      <c r="C36881" s="88">
        <v>37604</v>
      </c>
    </row>
    <row r="36882" spans="1:3" x14ac:dyDescent="0.25">
      <c r="A36882" s="80">
        <v>1126340</v>
      </c>
      <c r="B36882" s="91">
        <v>1126372</v>
      </c>
      <c r="C36882" s="88">
        <v>37605</v>
      </c>
    </row>
    <row r="36883" spans="1:3" x14ac:dyDescent="0.25">
      <c r="A36883" s="80">
        <v>1126341</v>
      </c>
      <c r="B36883" s="91">
        <v>1126373</v>
      </c>
      <c r="C36883" s="88">
        <v>37607</v>
      </c>
    </row>
    <row r="36884" spans="1:3" x14ac:dyDescent="0.25">
      <c r="A36884" s="80">
        <v>1126342</v>
      </c>
      <c r="B36884" s="91">
        <v>1126367</v>
      </c>
      <c r="C36884" s="88">
        <v>37608</v>
      </c>
    </row>
    <row r="36885" spans="1:3" x14ac:dyDescent="0.25">
      <c r="A36885" s="80">
        <v>1126343</v>
      </c>
      <c r="B36885" s="91">
        <v>1126365</v>
      </c>
      <c r="C36885" s="88">
        <v>37609</v>
      </c>
    </row>
    <row r="36886" spans="1:3" x14ac:dyDescent="0.25">
      <c r="A36886" s="80">
        <v>1126344</v>
      </c>
      <c r="B36886" s="91">
        <v>1126364</v>
      </c>
      <c r="C36886" s="88">
        <v>37610</v>
      </c>
    </row>
    <row r="36887" spans="1:3" x14ac:dyDescent="0.25">
      <c r="A36887" s="80">
        <v>1126345</v>
      </c>
      <c r="B36887" s="91">
        <v>1126363</v>
      </c>
      <c r="C36887" s="88">
        <v>37611</v>
      </c>
    </row>
    <row r="36888" spans="1:3" x14ac:dyDescent="0.25">
      <c r="A36888" s="80">
        <v>1126346</v>
      </c>
      <c r="B36888" s="91">
        <v>1126362</v>
      </c>
      <c r="C36888" s="88">
        <v>37613</v>
      </c>
    </row>
    <row r="36889" spans="1:3" x14ac:dyDescent="0.25">
      <c r="A36889" s="80">
        <v>1126347</v>
      </c>
      <c r="B36889" s="91">
        <v>1126361</v>
      </c>
      <c r="C36889" s="88">
        <v>37614</v>
      </c>
    </row>
    <row r="36890" spans="1:3" x14ac:dyDescent="0.25">
      <c r="A36890" s="80">
        <v>1126348</v>
      </c>
      <c r="B36890" s="91">
        <v>1126359</v>
      </c>
      <c r="C36890" s="88">
        <v>37615</v>
      </c>
    </row>
    <row r="36891" spans="1:3" x14ac:dyDescent="0.25">
      <c r="A36891" s="80">
        <v>1126349</v>
      </c>
      <c r="B36891" s="91">
        <v>1126360</v>
      </c>
      <c r="C36891" s="88">
        <v>37618</v>
      </c>
    </row>
    <row r="36892" spans="1:3" x14ac:dyDescent="0.25">
      <c r="A36892" s="80">
        <v>1126350</v>
      </c>
      <c r="B36892" s="91">
        <v>1126358</v>
      </c>
      <c r="C36892" s="88">
        <v>37619</v>
      </c>
    </row>
    <row r="36893" spans="1:3" x14ac:dyDescent="0.25">
      <c r="A36893" s="80">
        <v>1126351</v>
      </c>
      <c r="B36893" s="104" t="s">
        <v>236</v>
      </c>
      <c r="C36893" s="88">
        <v>37620</v>
      </c>
    </row>
    <row r="36894" spans="1:3" x14ac:dyDescent="0.25">
      <c r="A36894" s="80">
        <v>1126353</v>
      </c>
      <c r="B36894" s="104" t="s">
        <v>236</v>
      </c>
      <c r="C36894" s="81" t="s">
        <v>236</v>
      </c>
    </row>
    <row r="36895" spans="1:3" x14ac:dyDescent="0.25">
      <c r="A36895" s="80">
        <v>1126354</v>
      </c>
      <c r="B36895" s="104" t="s">
        <v>236</v>
      </c>
      <c r="C36895" s="88">
        <v>37621</v>
      </c>
    </row>
    <row r="36896" spans="1:3" x14ac:dyDescent="0.25">
      <c r="A36896" s="80">
        <v>1126355</v>
      </c>
      <c r="B36896" s="104" t="s">
        <v>236</v>
      </c>
      <c r="C36896" s="81" t="s">
        <v>236</v>
      </c>
    </row>
    <row r="36897" spans="1:3" x14ac:dyDescent="0.25">
      <c r="A36897" s="80">
        <v>1126356</v>
      </c>
      <c r="B36897" s="104" t="s">
        <v>236</v>
      </c>
      <c r="C36897" s="81" t="s">
        <v>236</v>
      </c>
    </row>
    <row r="36898" spans="1:3" x14ac:dyDescent="0.25">
      <c r="A36898" s="80">
        <v>1126357</v>
      </c>
      <c r="B36898" s="104" t="s">
        <v>236</v>
      </c>
      <c r="C36898" s="81" t="s">
        <v>236</v>
      </c>
    </row>
    <row r="36899" spans="1:3" x14ac:dyDescent="0.25">
      <c r="A36899" s="80">
        <v>1126366</v>
      </c>
      <c r="B36899" s="91">
        <v>1126387</v>
      </c>
      <c r="C36899" s="88">
        <v>37623</v>
      </c>
    </row>
    <row r="36900" spans="1:3" x14ac:dyDescent="0.25">
      <c r="A36900" s="80">
        <v>1126369</v>
      </c>
      <c r="B36900" s="91">
        <v>1126388</v>
      </c>
      <c r="C36900" s="88">
        <v>37624</v>
      </c>
    </row>
    <row r="36901" spans="1:3" x14ac:dyDescent="0.25">
      <c r="A36901" s="80">
        <v>1126370</v>
      </c>
      <c r="B36901" s="91">
        <v>1126389</v>
      </c>
      <c r="C36901" s="88">
        <v>37626</v>
      </c>
    </row>
    <row r="36902" spans="1:3" x14ac:dyDescent="0.25">
      <c r="A36902" s="80">
        <v>1126371</v>
      </c>
      <c r="B36902" s="91">
        <v>1126390</v>
      </c>
      <c r="C36902" s="88">
        <v>37629</v>
      </c>
    </row>
    <row r="36903" spans="1:3" x14ac:dyDescent="0.25">
      <c r="A36903" s="80">
        <v>1126375</v>
      </c>
      <c r="B36903" s="91">
        <v>1126391</v>
      </c>
      <c r="C36903" s="88">
        <v>37631</v>
      </c>
    </row>
    <row r="36904" spans="1:3" x14ac:dyDescent="0.25">
      <c r="A36904" s="80">
        <v>1126376</v>
      </c>
      <c r="B36904" s="91">
        <v>1126392</v>
      </c>
      <c r="C36904" s="88">
        <v>37632</v>
      </c>
    </row>
    <row r="36905" spans="1:3" x14ac:dyDescent="0.25">
      <c r="A36905" s="80">
        <v>1126377</v>
      </c>
      <c r="B36905" s="104" t="s">
        <v>236</v>
      </c>
      <c r="C36905" s="81" t="s">
        <v>236</v>
      </c>
    </row>
    <row r="36906" spans="1:3" x14ac:dyDescent="0.25">
      <c r="A36906" s="80">
        <v>1126378</v>
      </c>
      <c r="B36906" s="91">
        <v>1126393</v>
      </c>
      <c r="C36906" s="88">
        <v>37633</v>
      </c>
    </row>
    <row r="36907" spans="1:3" x14ac:dyDescent="0.25">
      <c r="A36907" s="80">
        <v>1126379</v>
      </c>
      <c r="B36907" s="91">
        <v>1126394</v>
      </c>
      <c r="C36907" s="88">
        <v>37634</v>
      </c>
    </row>
    <row r="36908" spans="1:3" x14ac:dyDescent="0.25">
      <c r="A36908" s="80">
        <v>1126380</v>
      </c>
      <c r="B36908" s="104" t="s">
        <v>236</v>
      </c>
      <c r="C36908" s="88">
        <v>37635</v>
      </c>
    </row>
    <row r="36909" spans="1:3" x14ac:dyDescent="0.25">
      <c r="A36909" s="80">
        <v>1126381</v>
      </c>
      <c r="B36909" s="91">
        <v>1126395</v>
      </c>
      <c r="C36909" s="88">
        <v>37636</v>
      </c>
    </row>
    <row r="36910" spans="1:3" x14ac:dyDescent="0.25">
      <c r="A36910" s="80">
        <v>1126382</v>
      </c>
      <c r="B36910" s="91">
        <v>1126396</v>
      </c>
      <c r="C36910" s="88">
        <v>37638</v>
      </c>
    </row>
    <row r="36911" spans="1:3" x14ac:dyDescent="0.25">
      <c r="A36911" s="80">
        <v>1126383</v>
      </c>
      <c r="B36911" s="91">
        <v>1126397</v>
      </c>
      <c r="C36911" s="88">
        <v>37639</v>
      </c>
    </row>
    <row r="36912" spans="1:3" x14ac:dyDescent="0.25">
      <c r="A36912" s="80">
        <v>1126384</v>
      </c>
      <c r="B36912" s="104" t="s">
        <v>236</v>
      </c>
      <c r="C36912" s="88">
        <v>37641</v>
      </c>
    </row>
    <row r="36913" spans="1:3" x14ac:dyDescent="0.25">
      <c r="A36913" s="80">
        <v>1126385</v>
      </c>
      <c r="B36913" s="104" t="s">
        <v>236</v>
      </c>
      <c r="C36913" s="81" t="s">
        <v>236</v>
      </c>
    </row>
    <row r="36914" spans="1:3" x14ac:dyDescent="0.25">
      <c r="A36914" s="80">
        <v>1126386</v>
      </c>
      <c r="B36914" s="104" t="s">
        <v>236</v>
      </c>
      <c r="C36914" s="88">
        <v>37643</v>
      </c>
    </row>
    <row r="36915" spans="1:3" x14ac:dyDescent="0.25">
      <c r="A36915" s="80">
        <v>1126398</v>
      </c>
      <c r="B36915" s="91">
        <v>1126410</v>
      </c>
      <c r="C36915" s="88">
        <v>37644</v>
      </c>
    </row>
    <row r="36916" spans="1:3" x14ac:dyDescent="0.25">
      <c r="A36916" s="80">
        <v>1126399</v>
      </c>
      <c r="B36916" s="91">
        <v>1126411</v>
      </c>
      <c r="C36916" s="88">
        <v>37645</v>
      </c>
    </row>
    <row r="36917" spans="1:3" x14ac:dyDescent="0.25">
      <c r="A36917" s="80">
        <v>1126400</v>
      </c>
      <c r="B36917" s="91">
        <v>1126412</v>
      </c>
      <c r="C36917" s="88">
        <v>37647</v>
      </c>
    </row>
    <row r="36918" spans="1:3" x14ac:dyDescent="0.25">
      <c r="A36918" s="80">
        <v>1126401</v>
      </c>
      <c r="B36918" s="91">
        <v>1126414</v>
      </c>
      <c r="C36918" s="88">
        <v>37648</v>
      </c>
    </row>
    <row r="36919" spans="1:3" x14ac:dyDescent="0.25">
      <c r="A36919" s="80">
        <v>1126402</v>
      </c>
      <c r="B36919" s="104" t="s">
        <v>236</v>
      </c>
      <c r="C36919" s="81" t="s">
        <v>236</v>
      </c>
    </row>
    <row r="36920" spans="1:3" x14ac:dyDescent="0.25">
      <c r="A36920" s="80">
        <v>1126403</v>
      </c>
      <c r="B36920" s="104" t="s">
        <v>236</v>
      </c>
      <c r="C36920" s="88">
        <v>37650</v>
      </c>
    </row>
    <row r="36921" spans="1:3" x14ac:dyDescent="0.25">
      <c r="A36921" s="80">
        <v>1126404</v>
      </c>
      <c r="B36921" s="104" t="s">
        <v>236</v>
      </c>
      <c r="C36921" s="88">
        <v>37651</v>
      </c>
    </row>
    <row r="36922" spans="1:3" x14ac:dyDescent="0.25">
      <c r="A36922" s="80">
        <v>1126405</v>
      </c>
      <c r="B36922" s="91">
        <v>1126415</v>
      </c>
      <c r="C36922" s="88">
        <v>37652</v>
      </c>
    </row>
    <row r="36923" spans="1:3" x14ac:dyDescent="0.25">
      <c r="A36923" s="80">
        <v>1126406</v>
      </c>
      <c r="B36923" s="91">
        <v>1126416</v>
      </c>
      <c r="C36923" s="88">
        <v>37653</v>
      </c>
    </row>
    <row r="36924" spans="1:3" x14ac:dyDescent="0.25">
      <c r="A36924" s="80">
        <v>1126407</v>
      </c>
      <c r="B36924" s="91">
        <v>1126417</v>
      </c>
      <c r="C36924" s="88">
        <v>37654</v>
      </c>
    </row>
    <row r="36925" spans="1:3" x14ac:dyDescent="0.25">
      <c r="A36925" s="80">
        <v>1126408</v>
      </c>
      <c r="B36925" s="104" t="s">
        <v>236</v>
      </c>
      <c r="C36925" s="88">
        <v>37656</v>
      </c>
    </row>
    <row r="36926" spans="1:3" x14ac:dyDescent="0.25">
      <c r="A36926" s="80">
        <v>1126409</v>
      </c>
      <c r="B36926" s="104" t="s">
        <v>236</v>
      </c>
      <c r="C36926" s="81" t="s">
        <v>236</v>
      </c>
    </row>
    <row r="36927" spans="1:3" x14ac:dyDescent="0.25">
      <c r="A36927" s="80">
        <v>1126413</v>
      </c>
      <c r="B36927" s="104" t="s">
        <v>236</v>
      </c>
      <c r="C36927" s="88">
        <v>37657</v>
      </c>
    </row>
    <row r="36928" spans="1:3" x14ac:dyDescent="0.25">
      <c r="A36928" s="80">
        <v>1126418</v>
      </c>
      <c r="B36928" s="91">
        <v>1126443</v>
      </c>
      <c r="C36928" s="88">
        <v>37658</v>
      </c>
    </row>
    <row r="36929" spans="1:3" x14ac:dyDescent="0.25">
      <c r="A36929" s="80">
        <v>1126419</v>
      </c>
      <c r="B36929" s="91">
        <v>1126444</v>
      </c>
      <c r="C36929" s="88">
        <v>37659</v>
      </c>
    </row>
    <row r="36930" spans="1:3" x14ac:dyDescent="0.25">
      <c r="A36930" s="80">
        <v>1126420</v>
      </c>
      <c r="B36930" s="91">
        <v>1126445</v>
      </c>
      <c r="C36930" s="88">
        <v>37661</v>
      </c>
    </row>
    <row r="36931" spans="1:3" x14ac:dyDescent="0.25">
      <c r="A36931" s="80">
        <v>1126421</v>
      </c>
      <c r="B36931" s="91">
        <v>1126446</v>
      </c>
      <c r="C36931" s="88">
        <v>37662</v>
      </c>
    </row>
    <row r="36932" spans="1:3" x14ac:dyDescent="0.25">
      <c r="A36932" s="80">
        <v>1126422</v>
      </c>
      <c r="B36932" s="104" t="s">
        <v>236</v>
      </c>
      <c r="C36932" s="88">
        <v>68585</v>
      </c>
    </row>
    <row r="36933" spans="1:3" x14ac:dyDescent="0.25">
      <c r="A36933" s="80">
        <v>1126423</v>
      </c>
      <c r="B36933" s="104" t="s">
        <v>236</v>
      </c>
      <c r="C36933" s="88">
        <v>37663</v>
      </c>
    </row>
    <row r="36934" spans="1:3" x14ac:dyDescent="0.25">
      <c r="A36934" s="80">
        <v>1126424</v>
      </c>
      <c r="B36934" s="91">
        <v>1126448</v>
      </c>
      <c r="C36934" s="88">
        <v>37664</v>
      </c>
    </row>
    <row r="36935" spans="1:3" x14ac:dyDescent="0.25">
      <c r="A36935" s="80">
        <v>1126425</v>
      </c>
      <c r="B36935" s="91">
        <v>1126450</v>
      </c>
      <c r="C36935" s="88">
        <v>37665</v>
      </c>
    </row>
    <row r="36936" spans="1:3" x14ac:dyDescent="0.25">
      <c r="A36936" s="80">
        <v>1126426</v>
      </c>
      <c r="B36936" s="91">
        <v>1126454</v>
      </c>
      <c r="C36936" s="88">
        <v>37666</v>
      </c>
    </row>
    <row r="36937" spans="1:3" x14ac:dyDescent="0.25">
      <c r="A36937" s="80">
        <v>1126427</v>
      </c>
      <c r="B36937" s="91">
        <v>1126456</v>
      </c>
      <c r="C36937" s="88">
        <v>37667</v>
      </c>
    </row>
    <row r="36938" spans="1:3" x14ac:dyDescent="0.25">
      <c r="A36938" s="80">
        <v>1126428</v>
      </c>
      <c r="B36938" s="91">
        <v>1126458</v>
      </c>
      <c r="C36938" s="88">
        <v>37668</v>
      </c>
    </row>
    <row r="36939" spans="1:3" x14ac:dyDescent="0.25">
      <c r="A36939" s="80">
        <v>1126429</v>
      </c>
      <c r="B36939" s="91">
        <v>1126460</v>
      </c>
      <c r="C36939" s="88">
        <v>37669</v>
      </c>
    </row>
    <row r="36940" spans="1:3" x14ac:dyDescent="0.25">
      <c r="A36940" s="80">
        <v>1126430</v>
      </c>
      <c r="B36940" s="91">
        <v>1126461</v>
      </c>
      <c r="C36940" s="88">
        <v>37670</v>
      </c>
    </row>
    <row r="36941" spans="1:3" x14ac:dyDescent="0.25">
      <c r="A36941" s="80">
        <v>1126431</v>
      </c>
      <c r="B36941" s="91">
        <v>1126462</v>
      </c>
      <c r="C36941" s="88">
        <v>37671</v>
      </c>
    </row>
    <row r="36942" spans="1:3" x14ac:dyDescent="0.25">
      <c r="A36942" s="80">
        <v>1126432</v>
      </c>
      <c r="B36942" s="91">
        <v>1126464</v>
      </c>
      <c r="C36942" s="88">
        <v>37672</v>
      </c>
    </row>
    <row r="36943" spans="1:3" x14ac:dyDescent="0.25">
      <c r="A36943" s="80">
        <v>1126433</v>
      </c>
      <c r="B36943" s="91">
        <v>1126467</v>
      </c>
      <c r="C36943" s="88">
        <v>37674</v>
      </c>
    </row>
    <row r="36944" spans="1:3" x14ac:dyDescent="0.25">
      <c r="A36944" s="80">
        <v>1126434</v>
      </c>
      <c r="B36944" s="91">
        <v>1126468</v>
      </c>
      <c r="C36944" s="88">
        <v>37675</v>
      </c>
    </row>
    <row r="36945" spans="1:3" x14ac:dyDescent="0.25">
      <c r="A36945" s="80">
        <v>1126435</v>
      </c>
      <c r="B36945" s="91">
        <v>1126469</v>
      </c>
      <c r="C36945" s="88">
        <v>37677</v>
      </c>
    </row>
    <row r="36946" spans="1:3" x14ac:dyDescent="0.25">
      <c r="A36946" s="80">
        <v>1126436</v>
      </c>
      <c r="B36946" s="104" t="s">
        <v>236</v>
      </c>
      <c r="C36946" s="88">
        <v>37678</v>
      </c>
    </row>
    <row r="36947" spans="1:3" x14ac:dyDescent="0.25">
      <c r="A36947" s="80">
        <v>1126437</v>
      </c>
      <c r="B36947" s="91">
        <v>1126470</v>
      </c>
      <c r="C36947" s="88">
        <v>37679</v>
      </c>
    </row>
    <row r="36948" spans="1:3" x14ac:dyDescent="0.25">
      <c r="A36948" s="80">
        <v>1126438</v>
      </c>
      <c r="B36948" s="91">
        <v>1126471</v>
      </c>
      <c r="C36948" s="88">
        <v>37680</v>
      </c>
    </row>
    <row r="36949" spans="1:3" x14ac:dyDescent="0.25">
      <c r="A36949" s="80">
        <v>1126439</v>
      </c>
      <c r="B36949" s="104" t="s">
        <v>236</v>
      </c>
      <c r="C36949" s="88">
        <v>37681</v>
      </c>
    </row>
    <row r="36950" spans="1:3" x14ac:dyDescent="0.25">
      <c r="A36950" s="80">
        <v>1126440</v>
      </c>
      <c r="B36950" s="104" t="s">
        <v>236</v>
      </c>
      <c r="C36950" s="81" t="s">
        <v>236</v>
      </c>
    </row>
    <row r="36951" spans="1:3" x14ac:dyDescent="0.25">
      <c r="A36951" s="80">
        <v>1126441</v>
      </c>
      <c r="B36951" s="91">
        <v>1126472</v>
      </c>
      <c r="C36951" s="88">
        <v>37682</v>
      </c>
    </row>
    <row r="36952" spans="1:3" x14ac:dyDescent="0.25">
      <c r="A36952" s="80">
        <v>1126442</v>
      </c>
      <c r="B36952" s="91">
        <v>1126473</v>
      </c>
      <c r="C36952" s="88">
        <v>37684</v>
      </c>
    </row>
    <row r="36953" spans="1:3" x14ac:dyDescent="0.25">
      <c r="A36953" s="80">
        <v>1126447</v>
      </c>
      <c r="B36953" s="91">
        <v>1126483</v>
      </c>
      <c r="C36953" s="88">
        <v>37686</v>
      </c>
    </row>
    <row r="36954" spans="1:3" x14ac:dyDescent="0.25">
      <c r="A36954" s="80">
        <v>1126449</v>
      </c>
      <c r="B36954" s="91">
        <v>1126485</v>
      </c>
      <c r="C36954" s="88">
        <v>37687</v>
      </c>
    </row>
    <row r="36955" spans="1:3" x14ac:dyDescent="0.25">
      <c r="A36955" s="80">
        <v>1126451</v>
      </c>
      <c r="B36955" s="91">
        <v>1126486</v>
      </c>
      <c r="C36955" s="88">
        <v>37689</v>
      </c>
    </row>
    <row r="36956" spans="1:3" x14ac:dyDescent="0.25">
      <c r="A36956" s="80">
        <v>1126452</v>
      </c>
      <c r="B36956" s="104" t="s">
        <v>236</v>
      </c>
      <c r="C36956" s="88">
        <v>37690</v>
      </c>
    </row>
    <row r="36957" spans="1:3" x14ac:dyDescent="0.25">
      <c r="A36957" s="80">
        <v>1126453</v>
      </c>
      <c r="B36957" s="91">
        <v>1126488</v>
      </c>
      <c r="C36957" s="88">
        <v>37691</v>
      </c>
    </row>
    <row r="36958" spans="1:3" x14ac:dyDescent="0.25">
      <c r="A36958" s="80">
        <v>1126455</v>
      </c>
      <c r="B36958" s="91">
        <v>1126489</v>
      </c>
      <c r="C36958" s="88">
        <v>37692</v>
      </c>
    </row>
    <row r="36959" spans="1:3" x14ac:dyDescent="0.25">
      <c r="A36959" s="80">
        <v>1126457</v>
      </c>
      <c r="B36959" s="91">
        <v>1126490</v>
      </c>
      <c r="C36959" s="88">
        <v>37693</v>
      </c>
    </row>
    <row r="36960" spans="1:3" x14ac:dyDescent="0.25">
      <c r="A36960" s="80">
        <v>1126459</v>
      </c>
      <c r="B36960" s="91">
        <v>1126491</v>
      </c>
      <c r="C36960" s="88">
        <v>37694</v>
      </c>
    </row>
    <row r="36961" spans="1:3" x14ac:dyDescent="0.25">
      <c r="A36961" s="80">
        <v>1126463</v>
      </c>
      <c r="B36961" s="91">
        <v>1126492</v>
      </c>
      <c r="C36961" s="88">
        <v>37695</v>
      </c>
    </row>
    <row r="36962" spans="1:3" x14ac:dyDescent="0.25">
      <c r="A36962" s="80">
        <v>1126465</v>
      </c>
      <c r="B36962" s="91">
        <v>1126494</v>
      </c>
      <c r="C36962" s="88">
        <v>37696</v>
      </c>
    </row>
    <row r="36963" spans="1:3" x14ac:dyDescent="0.25">
      <c r="A36963" s="80">
        <v>1126466</v>
      </c>
      <c r="B36963" s="104" t="s">
        <v>236</v>
      </c>
      <c r="C36963" s="88">
        <v>37697</v>
      </c>
    </row>
    <row r="36964" spans="1:3" x14ac:dyDescent="0.25">
      <c r="A36964" s="80">
        <v>1126474</v>
      </c>
      <c r="B36964" s="91">
        <v>1126504</v>
      </c>
      <c r="C36964" s="88">
        <v>37698</v>
      </c>
    </row>
    <row r="36965" spans="1:3" x14ac:dyDescent="0.25">
      <c r="A36965" s="80">
        <v>1126475</v>
      </c>
      <c r="B36965" s="91">
        <v>1126505</v>
      </c>
      <c r="C36965" s="88">
        <v>37699</v>
      </c>
    </row>
    <row r="36966" spans="1:3" x14ac:dyDescent="0.25">
      <c r="A36966" s="80">
        <v>1126476</v>
      </c>
      <c r="B36966" s="91">
        <v>1126506</v>
      </c>
      <c r="C36966" s="88">
        <v>37700</v>
      </c>
    </row>
    <row r="36967" spans="1:3" x14ac:dyDescent="0.25">
      <c r="A36967" s="80">
        <v>1126477</v>
      </c>
      <c r="B36967" s="104" t="s">
        <v>236</v>
      </c>
      <c r="C36967" s="81" t="s">
        <v>236</v>
      </c>
    </row>
    <row r="36968" spans="1:3" x14ac:dyDescent="0.25">
      <c r="A36968" s="80">
        <v>1126478</v>
      </c>
      <c r="B36968" s="91">
        <v>1126507</v>
      </c>
      <c r="C36968" s="88">
        <v>37701</v>
      </c>
    </row>
    <row r="36969" spans="1:3" x14ac:dyDescent="0.25">
      <c r="A36969" s="80">
        <v>1126479</v>
      </c>
      <c r="B36969" s="91">
        <v>1126508</v>
      </c>
      <c r="C36969" s="88">
        <v>37703</v>
      </c>
    </row>
    <row r="36970" spans="1:3" x14ac:dyDescent="0.25">
      <c r="A36970" s="80">
        <v>1126480</v>
      </c>
      <c r="B36970" s="104" t="s">
        <v>236</v>
      </c>
      <c r="C36970" s="88">
        <v>37704</v>
      </c>
    </row>
    <row r="36971" spans="1:3" x14ac:dyDescent="0.25">
      <c r="A36971" s="80">
        <v>1126481</v>
      </c>
      <c r="B36971" s="104" t="s">
        <v>236</v>
      </c>
      <c r="C36971" s="88">
        <v>37705</v>
      </c>
    </row>
    <row r="36972" spans="1:3" x14ac:dyDescent="0.25">
      <c r="A36972" s="80">
        <v>1126482</v>
      </c>
      <c r="B36972" s="104" t="s">
        <v>236</v>
      </c>
      <c r="C36972" s="88">
        <v>37706</v>
      </c>
    </row>
    <row r="36973" spans="1:3" x14ac:dyDescent="0.25">
      <c r="A36973" s="80">
        <v>1126484</v>
      </c>
      <c r="B36973" s="91">
        <v>1126516</v>
      </c>
      <c r="C36973" s="88">
        <v>37707</v>
      </c>
    </row>
    <row r="36974" spans="1:3" x14ac:dyDescent="0.25">
      <c r="A36974" s="80">
        <v>1126487</v>
      </c>
      <c r="B36974" s="104" t="s">
        <v>236</v>
      </c>
      <c r="C36974" s="81" t="s">
        <v>236</v>
      </c>
    </row>
    <row r="36975" spans="1:3" x14ac:dyDescent="0.25">
      <c r="A36975" s="80">
        <v>1126493</v>
      </c>
      <c r="B36975" s="104" t="s">
        <v>236</v>
      </c>
      <c r="C36975" s="88">
        <v>37708</v>
      </c>
    </row>
    <row r="36976" spans="1:3" x14ac:dyDescent="0.25">
      <c r="A36976" s="80">
        <v>1126495</v>
      </c>
      <c r="B36976" s="104" t="s">
        <v>236</v>
      </c>
      <c r="C36976" s="81" t="s">
        <v>236</v>
      </c>
    </row>
    <row r="36977" spans="1:3" x14ac:dyDescent="0.25">
      <c r="A36977" s="80">
        <v>1126496</v>
      </c>
      <c r="B36977" s="104" t="s">
        <v>236</v>
      </c>
      <c r="C36977" s="88">
        <v>37710</v>
      </c>
    </row>
    <row r="36978" spans="1:3" x14ac:dyDescent="0.25">
      <c r="A36978" s="80">
        <v>1126497</v>
      </c>
      <c r="B36978" s="104" t="s">
        <v>236</v>
      </c>
      <c r="C36978" s="81" t="s">
        <v>236</v>
      </c>
    </row>
    <row r="36979" spans="1:3" x14ac:dyDescent="0.25">
      <c r="A36979" s="80">
        <v>1126498</v>
      </c>
      <c r="B36979" s="104" t="s">
        <v>236</v>
      </c>
      <c r="C36979" s="81" t="s">
        <v>236</v>
      </c>
    </row>
    <row r="36980" spans="1:3" x14ac:dyDescent="0.25">
      <c r="A36980" s="80">
        <v>1126499</v>
      </c>
      <c r="B36980" s="104" t="s">
        <v>236</v>
      </c>
      <c r="C36980" s="88">
        <v>37711</v>
      </c>
    </row>
    <row r="36981" spans="1:3" x14ac:dyDescent="0.25">
      <c r="A36981" s="80">
        <v>1126500</v>
      </c>
      <c r="B36981" s="104" t="s">
        <v>236</v>
      </c>
      <c r="C36981" s="81" t="s">
        <v>236</v>
      </c>
    </row>
    <row r="36982" spans="1:3" x14ac:dyDescent="0.25">
      <c r="A36982" s="80">
        <v>1126501</v>
      </c>
      <c r="B36982" s="104" t="s">
        <v>236</v>
      </c>
      <c r="C36982" s="88">
        <v>37714</v>
      </c>
    </row>
    <row r="36983" spans="1:3" x14ac:dyDescent="0.25">
      <c r="A36983" s="80">
        <v>1126502</v>
      </c>
      <c r="B36983" s="104" t="s">
        <v>236</v>
      </c>
      <c r="C36983" s="88">
        <v>37715</v>
      </c>
    </row>
    <row r="36984" spans="1:3" x14ac:dyDescent="0.25">
      <c r="A36984" s="80">
        <v>1126503</v>
      </c>
      <c r="B36984" s="104" t="s">
        <v>236</v>
      </c>
      <c r="C36984" s="81" t="s">
        <v>236</v>
      </c>
    </row>
    <row r="36985" spans="1:3" x14ac:dyDescent="0.25">
      <c r="A36985" s="80">
        <v>1126509</v>
      </c>
      <c r="B36985" s="104" t="s">
        <v>236</v>
      </c>
      <c r="C36985" s="81" t="s">
        <v>236</v>
      </c>
    </row>
    <row r="36986" spans="1:3" x14ac:dyDescent="0.25">
      <c r="A36986" s="80">
        <v>1126510</v>
      </c>
      <c r="B36986" s="104" t="s">
        <v>236</v>
      </c>
      <c r="C36986" s="81" t="s">
        <v>236</v>
      </c>
    </row>
    <row r="36987" spans="1:3" x14ac:dyDescent="0.25">
      <c r="A36987" s="80">
        <v>1126511</v>
      </c>
      <c r="B36987" s="104" t="s">
        <v>236</v>
      </c>
      <c r="C36987" s="88">
        <v>38202</v>
      </c>
    </row>
    <row r="36988" spans="1:3" x14ac:dyDescent="0.25">
      <c r="A36988" s="80">
        <v>1126512</v>
      </c>
      <c r="B36988" s="104" t="s">
        <v>236</v>
      </c>
      <c r="C36988" s="81" t="s">
        <v>236</v>
      </c>
    </row>
    <row r="36989" spans="1:3" x14ac:dyDescent="0.25">
      <c r="A36989" s="80">
        <v>1126513</v>
      </c>
      <c r="B36989" s="104" t="s">
        <v>236</v>
      </c>
      <c r="C36989" s="81" t="s">
        <v>236</v>
      </c>
    </row>
    <row r="36990" spans="1:3" x14ac:dyDescent="0.25">
      <c r="A36990" s="80">
        <v>1126514</v>
      </c>
      <c r="B36990" s="104" t="s">
        <v>236</v>
      </c>
      <c r="C36990" s="88">
        <v>37717</v>
      </c>
    </row>
    <row r="36991" spans="1:3" x14ac:dyDescent="0.25">
      <c r="A36991" s="80">
        <v>1126515</v>
      </c>
      <c r="B36991" s="104" t="s">
        <v>236</v>
      </c>
      <c r="C36991" s="81" t="s">
        <v>236</v>
      </c>
    </row>
    <row r="36992" spans="1:3" x14ac:dyDescent="0.25">
      <c r="A36992" s="80">
        <v>1126518</v>
      </c>
      <c r="B36992" s="91">
        <v>1126537</v>
      </c>
      <c r="C36992" s="88">
        <v>37718</v>
      </c>
    </row>
    <row r="36993" spans="1:3" x14ac:dyDescent="0.25">
      <c r="A36993" s="80">
        <v>1126519</v>
      </c>
      <c r="B36993" s="91">
        <v>1126538</v>
      </c>
      <c r="C36993" s="88">
        <v>37719</v>
      </c>
    </row>
    <row r="36994" spans="1:3" x14ac:dyDescent="0.25">
      <c r="A36994" s="80">
        <v>1126520</v>
      </c>
      <c r="B36994" s="91">
        <v>1126539</v>
      </c>
      <c r="C36994" s="88">
        <v>37720</v>
      </c>
    </row>
    <row r="36995" spans="1:3" x14ac:dyDescent="0.25">
      <c r="A36995" s="80">
        <v>1126521</v>
      </c>
      <c r="B36995" s="91">
        <v>1126540</v>
      </c>
      <c r="C36995" s="88">
        <v>37722</v>
      </c>
    </row>
    <row r="36996" spans="1:3" x14ac:dyDescent="0.25">
      <c r="A36996" s="80">
        <v>1126522</v>
      </c>
      <c r="B36996" s="91">
        <v>1126541</v>
      </c>
      <c r="C36996" s="88">
        <v>37723</v>
      </c>
    </row>
    <row r="36997" spans="1:3" x14ac:dyDescent="0.25">
      <c r="A36997" s="80">
        <v>1126523</v>
      </c>
      <c r="B36997" s="91">
        <v>1126542</v>
      </c>
      <c r="C36997" s="88">
        <v>37724</v>
      </c>
    </row>
    <row r="36998" spans="1:3" x14ac:dyDescent="0.25">
      <c r="A36998" s="80">
        <v>1126524</v>
      </c>
      <c r="B36998" s="91">
        <v>1126544</v>
      </c>
      <c r="C36998" s="88">
        <v>37726</v>
      </c>
    </row>
    <row r="36999" spans="1:3" x14ac:dyDescent="0.25">
      <c r="A36999" s="80">
        <v>1126526</v>
      </c>
      <c r="B36999" s="104" t="s">
        <v>236</v>
      </c>
      <c r="C36999" s="81" t="s">
        <v>236</v>
      </c>
    </row>
    <row r="37000" spans="1:3" x14ac:dyDescent="0.25">
      <c r="A37000" s="80">
        <v>1126529</v>
      </c>
      <c r="B37000" s="104" t="s">
        <v>236</v>
      </c>
      <c r="C37000" s="88">
        <v>37729</v>
      </c>
    </row>
    <row r="37001" spans="1:3" x14ac:dyDescent="0.25">
      <c r="A37001" s="80">
        <v>1126531</v>
      </c>
      <c r="B37001" s="104" t="s">
        <v>236</v>
      </c>
      <c r="C37001" s="88">
        <v>37730</v>
      </c>
    </row>
    <row r="37002" spans="1:3" x14ac:dyDescent="0.25">
      <c r="A37002" s="80">
        <v>1126532</v>
      </c>
      <c r="B37002" s="104" t="s">
        <v>236</v>
      </c>
      <c r="C37002" s="81" t="s">
        <v>236</v>
      </c>
    </row>
    <row r="37003" spans="1:3" x14ac:dyDescent="0.25">
      <c r="A37003" s="80">
        <v>1126533</v>
      </c>
      <c r="B37003" s="104" t="s">
        <v>236</v>
      </c>
      <c r="C37003" s="81" t="s">
        <v>236</v>
      </c>
    </row>
    <row r="37004" spans="1:3" x14ac:dyDescent="0.25">
      <c r="A37004" s="80">
        <v>1126534</v>
      </c>
      <c r="B37004" s="91">
        <v>1126545</v>
      </c>
      <c r="C37004" s="88">
        <v>37731</v>
      </c>
    </row>
    <row r="37005" spans="1:3" x14ac:dyDescent="0.25">
      <c r="A37005" s="80">
        <v>1126535</v>
      </c>
      <c r="B37005" s="104" t="s">
        <v>236</v>
      </c>
      <c r="C37005" s="88">
        <v>37732</v>
      </c>
    </row>
    <row r="37006" spans="1:3" x14ac:dyDescent="0.25">
      <c r="A37006" s="80">
        <v>1126536</v>
      </c>
      <c r="B37006" s="91">
        <v>1126546</v>
      </c>
      <c r="C37006" s="88">
        <v>37734</v>
      </c>
    </row>
    <row r="37007" spans="1:3" x14ac:dyDescent="0.25">
      <c r="A37007" s="80">
        <v>1126543</v>
      </c>
      <c r="B37007" s="91">
        <v>1126625</v>
      </c>
      <c r="C37007" s="88">
        <v>37735</v>
      </c>
    </row>
    <row r="37008" spans="1:3" x14ac:dyDescent="0.25">
      <c r="A37008" s="80">
        <v>1126547</v>
      </c>
      <c r="B37008" s="91">
        <v>1126714</v>
      </c>
      <c r="C37008" s="88">
        <v>37736</v>
      </c>
    </row>
    <row r="37009" spans="1:3" x14ac:dyDescent="0.25">
      <c r="A37009" s="80">
        <v>1126548</v>
      </c>
      <c r="B37009" s="91">
        <v>1126626</v>
      </c>
      <c r="C37009" s="88">
        <v>37738</v>
      </c>
    </row>
    <row r="37010" spans="1:3" x14ac:dyDescent="0.25">
      <c r="A37010" s="80">
        <v>1126555</v>
      </c>
      <c r="B37010" s="104" t="s">
        <v>236</v>
      </c>
      <c r="C37010" s="81" t="s">
        <v>236</v>
      </c>
    </row>
    <row r="37011" spans="1:3" x14ac:dyDescent="0.25">
      <c r="A37011" s="80">
        <v>1126565</v>
      </c>
      <c r="B37011" s="104" t="s">
        <v>236</v>
      </c>
      <c r="C37011" s="88">
        <v>37739</v>
      </c>
    </row>
    <row r="37012" spans="1:3" x14ac:dyDescent="0.25">
      <c r="A37012" s="80">
        <v>1126571</v>
      </c>
      <c r="B37012" s="91">
        <v>1126627</v>
      </c>
      <c r="C37012" s="88">
        <v>37740</v>
      </c>
    </row>
    <row r="37013" spans="1:3" x14ac:dyDescent="0.25">
      <c r="A37013" s="80">
        <v>1126599</v>
      </c>
      <c r="B37013" s="91">
        <v>1126628</v>
      </c>
      <c r="C37013" s="88">
        <v>37741</v>
      </c>
    </row>
    <row r="37014" spans="1:3" x14ac:dyDescent="0.25">
      <c r="A37014" s="80">
        <v>1126600</v>
      </c>
      <c r="B37014" s="91">
        <v>1126629</v>
      </c>
      <c r="C37014" s="88">
        <v>37742</v>
      </c>
    </row>
    <row r="37015" spans="1:3" x14ac:dyDescent="0.25">
      <c r="A37015" s="80">
        <v>1126605</v>
      </c>
      <c r="B37015" s="91">
        <v>1126630</v>
      </c>
      <c r="C37015" s="88">
        <v>37743</v>
      </c>
    </row>
    <row r="37016" spans="1:3" x14ac:dyDescent="0.25">
      <c r="A37016" s="80">
        <v>1126614</v>
      </c>
      <c r="B37016" s="91">
        <v>1126631</v>
      </c>
      <c r="C37016" s="88">
        <v>37744</v>
      </c>
    </row>
    <row r="37017" spans="1:3" x14ac:dyDescent="0.25">
      <c r="A37017" s="80">
        <v>1126617</v>
      </c>
      <c r="B37017" s="91">
        <v>1126632</v>
      </c>
      <c r="C37017" s="88">
        <v>37746</v>
      </c>
    </row>
    <row r="37018" spans="1:3" x14ac:dyDescent="0.25">
      <c r="A37018" s="80">
        <v>1126618</v>
      </c>
      <c r="B37018" s="104" t="s">
        <v>236</v>
      </c>
      <c r="C37018" s="88">
        <v>37747</v>
      </c>
    </row>
    <row r="37019" spans="1:3" x14ac:dyDescent="0.25">
      <c r="A37019" s="80">
        <v>1126619</v>
      </c>
      <c r="B37019" s="104" t="s">
        <v>236</v>
      </c>
      <c r="C37019" s="88">
        <v>37749</v>
      </c>
    </row>
    <row r="37020" spans="1:3" x14ac:dyDescent="0.25">
      <c r="A37020" s="80">
        <v>1126634</v>
      </c>
      <c r="B37020" s="91">
        <v>1126643</v>
      </c>
      <c r="C37020" s="88">
        <v>37750</v>
      </c>
    </row>
    <row r="37021" spans="1:3" x14ac:dyDescent="0.25">
      <c r="A37021" s="80">
        <v>1126635</v>
      </c>
      <c r="B37021" s="91">
        <v>1126644</v>
      </c>
      <c r="C37021" s="88">
        <v>37751</v>
      </c>
    </row>
    <row r="37022" spans="1:3" x14ac:dyDescent="0.25">
      <c r="A37022" s="80">
        <v>1126636</v>
      </c>
      <c r="B37022" s="104" t="s">
        <v>236</v>
      </c>
      <c r="C37022" s="88">
        <v>37752</v>
      </c>
    </row>
    <row r="37023" spans="1:3" x14ac:dyDescent="0.25">
      <c r="A37023" s="80">
        <v>1126637</v>
      </c>
      <c r="B37023" s="91">
        <v>1126645</v>
      </c>
      <c r="C37023" s="88">
        <v>37753</v>
      </c>
    </row>
    <row r="37024" spans="1:3" x14ac:dyDescent="0.25">
      <c r="A37024" s="80">
        <v>1126638</v>
      </c>
      <c r="B37024" s="104" t="s">
        <v>236</v>
      </c>
      <c r="C37024" s="88">
        <v>52390</v>
      </c>
    </row>
    <row r="37025" spans="1:3" x14ac:dyDescent="0.25">
      <c r="A37025" s="80">
        <v>1126639</v>
      </c>
      <c r="B37025" s="91">
        <v>1126646</v>
      </c>
      <c r="C37025" s="88">
        <v>37754</v>
      </c>
    </row>
    <row r="37026" spans="1:3" x14ac:dyDescent="0.25">
      <c r="A37026" s="80">
        <v>1126640</v>
      </c>
      <c r="B37026" s="91">
        <v>1126647</v>
      </c>
      <c r="C37026" s="88">
        <v>37755</v>
      </c>
    </row>
    <row r="37027" spans="1:3" x14ac:dyDescent="0.25">
      <c r="A37027" s="80">
        <v>1126641</v>
      </c>
      <c r="B37027" s="91">
        <v>1126648</v>
      </c>
      <c r="C37027" s="88">
        <v>37756</v>
      </c>
    </row>
    <row r="37028" spans="1:3" x14ac:dyDescent="0.25">
      <c r="A37028" s="80">
        <v>1126642</v>
      </c>
      <c r="B37028" s="104" t="s">
        <v>236</v>
      </c>
      <c r="C37028" s="88">
        <v>37757</v>
      </c>
    </row>
    <row r="37029" spans="1:3" x14ac:dyDescent="0.25">
      <c r="A37029" s="80">
        <v>1126649</v>
      </c>
      <c r="B37029" s="91">
        <v>1126722</v>
      </c>
      <c r="C37029" s="88">
        <v>37758</v>
      </c>
    </row>
    <row r="37030" spans="1:3" x14ac:dyDescent="0.25">
      <c r="A37030" s="80">
        <v>1126650</v>
      </c>
      <c r="B37030" s="104" t="s">
        <v>236</v>
      </c>
      <c r="C37030" s="88">
        <v>37759</v>
      </c>
    </row>
    <row r="37031" spans="1:3" x14ac:dyDescent="0.25">
      <c r="A37031" s="80">
        <v>1126651</v>
      </c>
      <c r="B37031" s="104" t="s">
        <v>236</v>
      </c>
      <c r="C37031" s="88">
        <v>37760</v>
      </c>
    </row>
    <row r="37032" spans="1:3" x14ac:dyDescent="0.25">
      <c r="A37032" s="80">
        <v>1126661</v>
      </c>
      <c r="B37032" s="91">
        <v>1126723</v>
      </c>
      <c r="C37032" s="88">
        <v>37761</v>
      </c>
    </row>
    <row r="37033" spans="1:3" x14ac:dyDescent="0.25">
      <c r="A37033" s="80">
        <v>1126664</v>
      </c>
      <c r="B37033" s="91">
        <v>1126724</v>
      </c>
      <c r="C37033" s="88">
        <v>37763</v>
      </c>
    </row>
    <row r="37034" spans="1:3" x14ac:dyDescent="0.25">
      <c r="A37034" s="80">
        <v>1126676</v>
      </c>
      <c r="B37034" s="91">
        <v>1132647</v>
      </c>
      <c r="C37034" s="88">
        <v>37765</v>
      </c>
    </row>
    <row r="37035" spans="1:3" x14ac:dyDescent="0.25">
      <c r="A37035" s="80">
        <v>1126712</v>
      </c>
      <c r="B37035" s="104" t="s">
        <v>236</v>
      </c>
      <c r="C37035" s="81" t="s">
        <v>236</v>
      </c>
    </row>
    <row r="37036" spans="1:3" x14ac:dyDescent="0.25">
      <c r="A37036" s="80">
        <v>1126713</v>
      </c>
      <c r="B37036" s="104" t="s">
        <v>236</v>
      </c>
      <c r="C37036" s="81" t="s">
        <v>236</v>
      </c>
    </row>
    <row r="37037" spans="1:3" x14ac:dyDescent="0.25">
      <c r="A37037" s="80">
        <v>1126715</v>
      </c>
      <c r="B37037" s="104" t="s">
        <v>236</v>
      </c>
      <c r="C37037" s="88">
        <v>37766</v>
      </c>
    </row>
    <row r="37038" spans="1:3" x14ac:dyDescent="0.25">
      <c r="A37038" s="80">
        <v>1126716</v>
      </c>
      <c r="B37038" s="104" t="s">
        <v>236</v>
      </c>
      <c r="C37038" s="81" t="s">
        <v>236</v>
      </c>
    </row>
    <row r="37039" spans="1:3" x14ac:dyDescent="0.25">
      <c r="A37039" s="80">
        <v>1126717</v>
      </c>
      <c r="B37039" s="104" t="s">
        <v>236</v>
      </c>
      <c r="C37039" s="81" t="s">
        <v>236</v>
      </c>
    </row>
    <row r="37040" spans="1:3" x14ac:dyDescent="0.25">
      <c r="A37040" s="80">
        <v>1126718</v>
      </c>
      <c r="B37040" s="104" t="s">
        <v>236</v>
      </c>
      <c r="C37040" s="88">
        <v>37767</v>
      </c>
    </row>
    <row r="37041" spans="1:3" x14ac:dyDescent="0.25">
      <c r="A37041" s="80">
        <v>1126719</v>
      </c>
      <c r="B37041" s="104" t="s">
        <v>236</v>
      </c>
      <c r="C37041" s="88">
        <v>37768</v>
      </c>
    </row>
    <row r="37042" spans="1:3" x14ac:dyDescent="0.25">
      <c r="A37042" s="80">
        <v>1126720</v>
      </c>
      <c r="B37042" s="104" t="s">
        <v>236</v>
      </c>
      <c r="C37042" s="81" t="s">
        <v>236</v>
      </c>
    </row>
    <row r="37043" spans="1:3" x14ac:dyDescent="0.25">
      <c r="A37043" s="80">
        <v>1126721</v>
      </c>
      <c r="B37043" s="91">
        <v>1126725</v>
      </c>
      <c r="C37043" s="88">
        <v>37769</v>
      </c>
    </row>
    <row r="37044" spans="1:3" x14ac:dyDescent="0.25">
      <c r="A37044" s="80">
        <v>1126726</v>
      </c>
      <c r="B37044" s="104" t="s">
        <v>236</v>
      </c>
      <c r="C37044" s="88">
        <v>37772</v>
      </c>
    </row>
    <row r="37045" spans="1:3" x14ac:dyDescent="0.25">
      <c r="A37045" s="80">
        <v>1126727</v>
      </c>
      <c r="B37045" s="91">
        <v>1126733</v>
      </c>
      <c r="C37045" s="88">
        <v>37774</v>
      </c>
    </row>
    <row r="37046" spans="1:3" x14ac:dyDescent="0.25">
      <c r="A37046" s="80">
        <v>1126728</v>
      </c>
      <c r="B37046" s="91">
        <v>1126734</v>
      </c>
      <c r="C37046" s="88">
        <v>37776</v>
      </c>
    </row>
    <row r="37047" spans="1:3" x14ac:dyDescent="0.25">
      <c r="A37047" s="80">
        <v>1126729</v>
      </c>
      <c r="B37047" s="104" t="s">
        <v>236</v>
      </c>
      <c r="C37047" s="88">
        <v>37777</v>
      </c>
    </row>
    <row r="37048" spans="1:3" x14ac:dyDescent="0.25">
      <c r="A37048" s="80">
        <v>1126730</v>
      </c>
      <c r="B37048" s="104" t="s">
        <v>236</v>
      </c>
      <c r="C37048" s="88">
        <v>37781</v>
      </c>
    </row>
    <row r="37049" spans="1:3" x14ac:dyDescent="0.25">
      <c r="A37049" s="80">
        <v>1126731</v>
      </c>
      <c r="B37049" s="91">
        <v>1126742</v>
      </c>
      <c r="C37049" s="88">
        <v>37782</v>
      </c>
    </row>
    <row r="37050" spans="1:3" x14ac:dyDescent="0.25">
      <c r="A37050" s="80">
        <v>1126732</v>
      </c>
      <c r="B37050" s="91">
        <v>1126743</v>
      </c>
      <c r="C37050" s="88">
        <v>37784</v>
      </c>
    </row>
    <row r="37051" spans="1:3" x14ac:dyDescent="0.25">
      <c r="A37051" s="80">
        <v>1126735</v>
      </c>
      <c r="B37051" s="104" t="s">
        <v>236</v>
      </c>
      <c r="C37051" s="88">
        <v>37785</v>
      </c>
    </row>
    <row r="37052" spans="1:3" x14ac:dyDescent="0.25">
      <c r="A37052" s="80">
        <v>1126736</v>
      </c>
      <c r="B37052" s="104" t="s">
        <v>236</v>
      </c>
      <c r="C37052" s="81" t="s">
        <v>236</v>
      </c>
    </row>
    <row r="37053" spans="1:3" x14ac:dyDescent="0.25">
      <c r="A37053" s="80">
        <v>1126737</v>
      </c>
      <c r="B37053" s="104" t="s">
        <v>236</v>
      </c>
      <c r="C37053" s="81" t="s">
        <v>236</v>
      </c>
    </row>
    <row r="37054" spans="1:3" x14ac:dyDescent="0.25">
      <c r="A37054" s="80">
        <v>1126738</v>
      </c>
      <c r="B37054" s="91">
        <v>1126745</v>
      </c>
      <c r="C37054" s="88">
        <v>37788</v>
      </c>
    </row>
    <row r="37055" spans="1:3" x14ac:dyDescent="0.25">
      <c r="A37055" s="80">
        <v>1126739</v>
      </c>
      <c r="B37055" s="91">
        <v>1126744</v>
      </c>
      <c r="C37055" s="88">
        <v>37787</v>
      </c>
    </row>
    <row r="37056" spans="1:3" x14ac:dyDescent="0.25">
      <c r="A37056" s="80">
        <v>1126740</v>
      </c>
      <c r="B37056" s="104" t="s">
        <v>236</v>
      </c>
      <c r="C37056" s="88">
        <v>37789</v>
      </c>
    </row>
    <row r="37057" spans="1:3" x14ac:dyDescent="0.25">
      <c r="A37057" s="80">
        <v>1126741</v>
      </c>
      <c r="B37057" s="104" t="s">
        <v>236</v>
      </c>
      <c r="C37057" s="81" t="s">
        <v>236</v>
      </c>
    </row>
    <row r="37058" spans="1:3" x14ac:dyDescent="0.25">
      <c r="A37058" s="80">
        <v>1126746</v>
      </c>
      <c r="B37058" s="104" t="s">
        <v>236</v>
      </c>
      <c r="C37058" s="81" t="s">
        <v>236</v>
      </c>
    </row>
    <row r="37059" spans="1:3" x14ac:dyDescent="0.25">
      <c r="A37059" s="80">
        <v>1126756</v>
      </c>
      <c r="B37059" s="91">
        <v>1126770</v>
      </c>
      <c r="C37059" s="88">
        <v>37790</v>
      </c>
    </row>
    <row r="37060" spans="1:3" x14ac:dyDescent="0.25">
      <c r="A37060" s="80">
        <v>1126757</v>
      </c>
      <c r="B37060" s="91">
        <v>1126771</v>
      </c>
      <c r="C37060" s="88">
        <v>37793</v>
      </c>
    </row>
    <row r="37061" spans="1:3" x14ac:dyDescent="0.25">
      <c r="A37061" s="80">
        <v>1126758</v>
      </c>
      <c r="B37061" s="104" t="s">
        <v>236</v>
      </c>
      <c r="C37061" s="88">
        <v>37794</v>
      </c>
    </row>
    <row r="37062" spans="1:3" x14ac:dyDescent="0.25">
      <c r="A37062" s="80">
        <v>1126761</v>
      </c>
      <c r="B37062" s="91">
        <v>1127795</v>
      </c>
      <c r="C37062" s="88">
        <v>37795</v>
      </c>
    </row>
    <row r="37063" spans="1:3" x14ac:dyDescent="0.25">
      <c r="A37063" s="80">
        <v>1126765</v>
      </c>
      <c r="B37063" s="91">
        <v>1126772</v>
      </c>
      <c r="C37063" s="88">
        <v>67555</v>
      </c>
    </row>
    <row r="37064" spans="1:3" x14ac:dyDescent="0.25">
      <c r="A37064" s="80">
        <v>1126767</v>
      </c>
      <c r="B37064" s="104" t="s">
        <v>236</v>
      </c>
      <c r="C37064" s="81" t="s">
        <v>236</v>
      </c>
    </row>
    <row r="37065" spans="1:3" x14ac:dyDescent="0.25">
      <c r="A37065" s="80">
        <v>1126768</v>
      </c>
      <c r="B37065" s="104" t="s">
        <v>236</v>
      </c>
      <c r="C37065" s="88">
        <v>37796</v>
      </c>
    </row>
    <row r="37066" spans="1:3" x14ac:dyDescent="0.25">
      <c r="A37066" s="80">
        <v>1126769</v>
      </c>
      <c r="B37066" s="104" t="s">
        <v>236</v>
      </c>
      <c r="C37066" s="81" t="s">
        <v>236</v>
      </c>
    </row>
    <row r="37067" spans="1:3" x14ac:dyDescent="0.25">
      <c r="A37067" s="80">
        <v>1126773</v>
      </c>
      <c r="B37067" s="104" t="s">
        <v>236</v>
      </c>
      <c r="C37067" s="81" t="s">
        <v>236</v>
      </c>
    </row>
    <row r="37068" spans="1:3" x14ac:dyDescent="0.25">
      <c r="A37068" s="80">
        <v>1126774</v>
      </c>
      <c r="B37068" s="91">
        <v>1126789</v>
      </c>
      <c r="C37068" s="88">
        <v>37797</v>
      </c>
    </row>
    <row r="37069" spans="1:3" x14ac:dyDescent="0.25">
      <c r="A37069" s="80">
        <v>1126775</v>
      </c>
      <c r="B37069" s="91">
        <v>1126778</v>
      </c>
      <c r="C37069" s="88">
        <v>37798</v>
      </c>
    </row>
    <row r="37070" spans="1:3" x14ac:dyDescent="0.25">
      <c r="A37070" s="80">
        <v>1126776</v>
      </c>
      <c r="B37070" s="104" t="s">
        <v>236</v>
      </c>
      <c r="C37070" s="88">
        <v>37799</v>
      </c>
    </row>
    <row r="37071" spans="1:3" x14ac:dyDescent="0.25">
      <c r="A37071" s="80">
        <v>1126780</v>
      </c>
      <c r="B37071" s="104" t="s">
        <v>236</v>
      </c>
      <c r="C37071" s="81" t="s">
        <v>236</v>
      </c>
    </row>
    <row r="37072" spans="1:3" x14ac:dyDescent="0.25">
      <c r="A37072" s="80">
        <v>1126781</v>
      </c>
      <c r="B37072" s="104" t="s">
        <v>236</v>
      </c>
      <c r="C37072" s="81" t="s">
        <v>236</v>
      </c>
    </row>
    <row r="37073" spans="1:3" x14ac:dyDescent="0.25">
      <c r="A37073" s="80">
        <v>1126782</v>
      </c>
      <c r="B37073" s="104" t="s">
        <v>236</v>
      </c>
      <c r="C37073" s="88">
        <v>37800</v>
      </c>
    </row>
    <row r="37074" spans="1:3" x14ac:dyDescent="0.25">
      <c r="A37074" s="80">
        <v>1126783</v>
      </c>
      <c r="B37074" s="104" t="s">
        <v>236</v>
      </c>
      <c r="C37074" s="88">
        <v>37801</v>
      </c>
    </row>
    <row r="37075" spans="1:3" x14ac:dyDescent="0.25">
      <c r="A37075" s="80">
        <v>1126784</v>
      </c>
      <c r="B37075" s="104" t="s">
        <v>236</v>
      </c>
      <c r="C37075" s="81" t="s">
        <v>236</v>
      </c>
    </row>
    <row r="37076" spans="1:3" x14ac:dyDescent="0.25">
      <c r="A37076" s="80">
        <v>1126785</v>
      </c>
      <c r="B37076" s="104" t="s">
        <v>236</v>
      </c>
      <c r="C37076" s="88">
        <v>37803</v>
      </c>
    </row>
    <row r="37077" spans="1:3" x14ac:dyDescent="0.25">
      <c r="A37077" s="80">
        <v>1126786</v>
      </c>
      <c r="B37077" s="104" t="s">
        <v>236</v>
      </c>
      <c r="C37077" s="81" t="s">
        <v>236</v>
      </c>
    </row>
    <row r="37078" spans="1:3" x14ac:dyDescent="0.25">
      <c r="A37078" s="80">
        <v>1126787</v>
      </c>
      <c r="B37078" s="104" t="s">
        <v>236</v>
      </c>
      <c r="C37078" s="81" t="s">
        <v>236</v>
      </c>
    </row>
    <row r="37079" spans="1:3" x14ac:dyDescent="0.25">
      <c r="A37079" s="80">
        <v>1126788</v>
      </c>
      <c r="B37079" s="91">
        <v>1133465</v>
      </c>
      <c r="C37079" s="88">
        <v>37804</v>
      </c>
    </row>
    <row r="37080" spans="1:3" x14ac:dyDescent="0.25">
      <c r="A37080" s="80">
        <v>1126790</v>
      </c>
      <c r="B37080" s="104" t="s">
        <v>236</v>
      </c>
      <c r="C37080" s="88">
        <v>36185</v>
      </c>
    </row>
    <row r="37081" spans="1:3" x14ac:dyDescent="0.25">
      <c r="A37081" s="80">
        <v>1126791</v>
      </c>
      <c r="B37081" s="91">
        <v>1126805</v>
      </c>
      <c r="C37081" s="88">
        <v>37806</v>
      </c>
    </row>
    <row r="37082" spans="1:3" x14ac:dyDescent="0.25">
      <c r="A37082" s="80">
        <v>1126792</v>
      </c>
      <c r="B37082" s="91">
        <v>1126833</v>
      </c>
      <c r="C37082" s="88">
        <v>37807</v>
      </c>
    </row>
    <row r="37083" spans="1:3" x14ac:dyDescent="0.25">
      <c r="A37083" s="80">
        <v>1126793</v>
      </c>
      <c r="B37083" s="91">
        <v>1143658</v>
      </c>
      <c r="C37083" s="88">
        <v>37808</v>
      </c>
    </row>
    <row r="37084" spans="1:3" x14ac:dyDescent="0.25">
      <c r="A37084" s="80">
        <v>1126798</v>
      </c>
      <c r="B37084" s="91">
        <v>1126806</v>
      </c>
      <c r="C37084" s="88">
        <v>37812</v>
      </c>
    </row>
    <row r="37085" spans="1:3" x14ac:dyDescent="0.25">
      <c r="A37085" s="80">
        <v>1126800</v>
      </c>
      <c r="B37085" s="104" t="s">
        <v>236</v>
      </c>
      <c r="C37085" s="88">
        <v>37811</v>
      </c>
    </row>
    <row r="37086" spans="1:3" x14ac:dyDescent="0.25">
      <c r="A37086" s="80">
        <v>1126802</v>
      </c>
      <c r="B37086" s="104" t="s">
        <v>236</v>
      </c>
      <c r="C37086" s="88">
        <v>37813</v>
      </c>
    </row>
    <row r="37087" spans="1:3" x14ac:dyDescent="0.25">
      <c r="A37087" s="80">
        <v>1126803</v>
      </c>
      <c r="B37087" s="104" t="s">
        <v>236</v>
      </c>
      <c r="C37087" s="81" t="s">
        <v>236</v>
      </c>
    </row>
    <row r="37088" spans="1:3" x14ac:dyDescent="0.25">
      <c r="A37088" s="80">
        <v>1126820</v>
      </c>
      <c r="B37088" s="104" t="s">
        <v>236</v>
      </c>
      <c r="C37088" s="81" t="s">
        <v>236</v>
      </c>
    </row>
    <row r="37089" spans="1:3" x14ac:dyDescent="0.25">
      <c r="A37089" s="80">
        <v>1126825</v>
      </c>
      <c r="B37089" s="91">
        <v>1126831</v>
      </c>
      <c r="C37089" s="88">
        <v>37814</v>
      </c>
    </row>
    <row r="37090" spans="1:3" x14ac:dyDescent="0.25">
      <c r="A37090" s="80">
        <v>1126826</v>
      </c>
      <c r="B37090" s="91">
        <v>1126832</v>
      </c>
      <c r="C37090" s="88">
        <v>37815</v>
      </c>
    </row>
    <row r="37091" spans="1:3" x14ac:dyDescent="0.25">
      <c r="A37091" s="80">
        <v>1126827</v>
      </c>
      <c r="B37091" s="104" t="s">
        <v>236</v>
      </c>
      <c r="C37091" s="88">
        <v>37816</v>
      </c>
    </row>
    <row r="37092" spans="1:3" x14ac:dyDescent="0.25">
      <c r="A37092" s="80">
        <v>1126828</v>
      </c>
      <c r="B37092" s="104" t="s">
        <v>236</v>
      </c>
      <c r="C37092" s="81" t="s">
        <v>236</v>
      </c>
    </row>
    <row r="37093" spans="1:3" x14ac:dyDescent="0.25">
      <c r="A37093" s="80">
        <v>1126829</v>
      </c>
      <c r="B37093" s="91">
        <v>1127068</v>
      </c>
      <c r="C37093" s="88">
        <v>37817</v>
      </c>
    </row>
    <row r="37094" spans="1:3" x14ac:dyDescent="0.25">
      <c r="A37094" s="80">
        <v>1126830</v>
      </c>
      <c r="B37094" s="91">
        <v>1141695</v>
      </c>
      <c r="C37094" s="88">
        <v>37818</v>
      </c>
    </row>
    <row r="37095" spans="1:3" x14ac:dyDescent="0.25">
      <c r="A37095" s="80">
        <v>1126834</v>
      </c>
      <c r="B37095" s="91">
        <v>1126852</v>
      </c>
      <c r="C37095" s="88">
        <v>37819</v>
      </c>
    </row>
    <row r="37096" spans="1:3" x14ac:dyDescent="0.25">
      <c r="A37096" s="80">
        <v>1126835</v>
      </c>
      <c r="B37096" s="104" t="s">
        <v>236</v>
      </c>
      <c r="C37096" s="88">
        <v>37820</v>
      </c>
    </row>
    <row r="37097" spans="1:3" x14ac:dyDescent="0.25">
      <c r="A37097" s="80">
        <v>1126836</v>
      </c>
      <c r="B37097" s="104" t="s">
        <v>236</v>
      </c>
      <c r="C37097" s="81" t="s">
        <v>236</v>
      </c>
    </row>
    <row r="37098" spans="1:3" x14ac:dyDescent="0.25">
      <c r="A37098" s="80">
        <v>1126837</v>
      </c>
      <c r="B37098" s="91">
        <v>1126853</v>
      </c>
      <c r="C37098" s="88">
        <v>37821</v>
      </c>
    </row>
    <row r="37099" spans="1:3" x14ac:dyDescent="0.25">
      <c r="A37099" s="80">
        <v>1126838</v>
      </c>
      <c r="B37099" s="104" t="s">
        <v>236</v>
      </c>
      <c r="C37099" s="81" t="s">
        <v>236</v>
      </c>
    </row>
    <row r="37100" spans="1:3" x14ac:dyDescent="0.25">
      <c r="A37100" s="80">
        <v>1126839</v>
      </c>
      <c r="B37100" s="104" t="s">
        <v>236</v>
      </c>
      <c r="C37100" s="88">
        <v>37822</v>
      </c>
    </row>
    <row r="37101" spans="1:3" x14ac:dyDescent="0.25">
      <c r="A37101" s="80">
        <v>1126840</v>
      </c>
      <c r="B37101" s="91">
        <v>1126854</v>
      </c>
      <c r="C37101" s="88">
        <v>37823</v>
      </c>
    </row>
    <row r="37102" spans="1:3" x14ac:dyDescent="0.25">
      <c r="A37102" s="80">
        <v>1126841</v>
      </c>
      <c r="B37102" s="91">
        <v>1126855</v>
      </c>
      <c r="C37102" s="88">
        <v>37824</v>
      </c>
    </row>
    <row r="37103" spans="1:3" x14ac:dyDescent="0.25">
      <c r="A37103" s="80">
        <v>1126842</v>
      </c>
      <c r="B37103" s="91">
        <v>1126857</v>
      </c>
      <c r="C37103" s="88">
        <v>37825</v>
      </c>
    </row>
    <row r="37104" spans="1:3" x14ac:dyDescent="0.25">
      <c r="A37104" s="80">
        <v>1126843</v>
      </c>
      <c r="B37104" s="104" t="s">
        <v>236</v>
      </c>
      <c r="C37104" s="81" t="s">
        <v>236</v>
      </c>
    </row>
    <row r="37105" spans="1:3" x14ac:dyDescent="0.25">
      <c r="A37105" s="80">
        <v>1126844</v>
      </c>
      <c r="B37105" s="104" t="s">
        <v>236</v>
      </c>
      <c r="C37105" s="81" t="s">
        <v>236</v>
      </c>
    </row>
    <row r="37106" spans="1:3" x14ac:dyDescent="0.25">
      <c r="A37106" s="80">
        <v>1126845</v>
      </c>
      <c r="B37106" s="104" t="s">
        <v>236</v>
      </c>
      <c r="C37106" s="81" t="s">
        <v>236</v>
      </c>
    </row>
    <row r="37107" spans="1:3" x14ac:dyDescent="0.25">
      <c r="A37107" s="80">
        <v>1126846</v>
      </c>
      <c r="B37107" s="104" t="s">
        <v>236</v>
      </c>
      <c r="C37107" s="88">
        <v>37827</v>
      </c>
    </row>
    <row r="37108" spans="1:3" x14ac:dyDescent="0.25">
      <c r="A37108" s="80">
        <v>1126847</v>
      </c>
      <c r="B37108" s="104" t="s">
        <v>236</v>
      </c>
      <c r="C37108" s="88">
        <v>37828</v>
      </c>
    </row>
    <row r="37109" spans="1:3" x14ac:dyDescent="0.25">
      <c r="A37109" s="80">
        <v>1126848</v>
      </c>
      <c r="B37109" s="104" t="s">
        <v>236</v>
      </c>
      <c r="C37109" s="88">
        <v>37829</v>
      </c>
    </row>
    <row r="37110" spans="1:3" x14ac:dyDescent="0.25">
      <c r="A37110" s="80">
        <v>1126849</v>
      </c>
      <c r="B37110" s="104" t="s">
        <v>236</v>
      </c>
      <c r="C37110" s="81" t="s">
        <v>236</v>
      </c>
    </row>
    <row r="37111" spans="1:3" x14ac:dyDescent="0.25">
      <c r="A37111" s="80">
        <v>1126850</v>
      </c>
      <c r="B37111" s="104" t="s">
        <v>236</v>
      </c>
      <c r="C37111" s="81" t="s">
        <v>236</v>
      </c>
    </row>
    <row r="37112" spans="1:3" x14ac:dyDescent="0.25">
      <c r="A37112" s="80">
        <v>1126851</v>
      </c>
      <c r="B37112" s="104" t="s">
        <v>236</v>
      </c>
      <c r="C37112" s="81" t="s">
        <v>236</v>
      </c>
    </row>
    <row r="37113" spans="1:3" x14ac:dyDescent="0.25">
      <c r="A37113" s="80">
        <v>1126858</v>
      </c>
      <c r="B37113" s="91">
        <v>1126896</v>
      </c>
      <c r="C37113" s="88">
        <v>37830</v>
      </c>
    </row>
    <row r="37114" spans="1:3" x14ac:dyDescent="0.25">
      <c r="A37114" s="80">
        <v>1126859</v>
      </c>
      <c r="B37114" s="91">
        <v>1126897</v>
      </c>
      <c r="C37114" s="88">
        <v>37831</v>
      </c>
    </row>
    <row r="37115" spans="1:3" x14ac:dyDescent="0.25">
      <c r="A37115" s="80">
        <v>1126860</v>
      </c>
      <c r="B37115" s="91">
        <v>1126898</v>
      </c>
      <c r="C37115" s="88">
        <v>37832</v>
      </c>
    </row>
    <row r="37116" spans="1:3" x14ac:dyDescent="0.25">
      <c r="A37116" s="80">
        <v>1126861</v>
      </c>
      <c r="B37116" s="91">
        <v>1126899</v>
      </c>
      <c r="C37116" s="88">
        <v>37834</v>
      </c>
    </row>
    <row r="37117" spans="1:3" x14ac:dyDescent="0.25">
      <c r="A37117" s="80">
        <v>1126862</v>
      </c>
      <c r="B37117" s="104" t="s">
        <v>236</v>
      </c>
      <c r="C37117" s="88">
        <v>37836</v>
      </c>
    </row>
    <row r="37118" spans="1:3" x14ac:dyDescent="0.25">
      <c r="A37118" s="80">
        <v>1126863</v>
      </c>
      <c r="B37118" s="104" t="s">
        <v>236</v>
      </c>
      <c r="C37118" s="81" t="s">
        <v>236</v>
      </c>
    </row>
    <row r="37119" spans="1:3" x14ac:dyDescent="0.25">
      <c r="A37119" s="80">
        <v>1126864</v>
      </c>
      <c r="B37119" s="91">
        <v>1127172</v>
      </c>
      <c r="C37119" s="88">
        <v>37840</v>
      </c>
    </row>
    <row r="37120" spans="1:3" x14ac:dyDescent="0.25">
      <c r="A37120" s="80">
        <v>1126865</v>
      </c>
      <c r="B37120" s="91">
        <v>1127144</v>
      </c>
      <c r="C37120" s="88">
        <v>37838</v>
      </c>
    </row>
    <row r="37121" spans="1:3" x14ac:dyDescent="0.25">
      <c r="A37121" s="80">
        <v>1126866</v>
      </c>
      <c r="B37121" s="91">
        <v>1127170</v>
      </c>
      <c r="C37121" s="88">
        <v>37839</v>
      </c>
    </row>
    <row r="37122" spans="1:3" x14ac:dyDescent="0.25">
      <c r="A37122" s="80">
        <v>1126867</v>
      </c>
      <c r="B37122" s="91">
        <v>1127173</v>
      </c>
      <c r="C37122" s="88">
        <v>37841</v>
      </c>
    </row>
    <row r="37123" spans="1:3" x14ac:dyDescent="0.25">
      <c r="A37123" s="80">
        <v>1126868</v>
      </c>
      <c r="B37123" s="91">
        <v>1127174</v>
      </c>
      <c r="C37123" s="88">
        <v>37842</v>
      </c>
    </row>
    <row r="37124" spans="1:3" x14ac:dyDescent="0.25">
      <c r="A37124" s="80">
        <v>1126869</v>
      </c>
      <c r="B37124" s="91">
        <v>1127175</v>
      </c>
      <c r="C37124" s="88">
        <v>37843</v>
      </c>
    </row>
    <row r="37125" spans="1:3" x14ac:dyDescent="0.25">
      <c r="A37125" s="80">
        <v>1126870</v>
      </c>
      <c r="B37125" s="91">
        <v>1127177</v>
      </c>
      <c r="C37125" s="88">
        <v>37844</v>
      </c>
    </row>
    <row r="37126" spans="1:3" x14ac:dyDescent="0.25">
      <c r="A37126" s="80">
        <v>1126871</v>
      </c>
      <c r="B37126" s="91">
        <v>1127183</v>
      </c>
      <c r="C37126" s="88">
        <v>37851</v>
      </c>
    </row>
    <row r="37127" spans="1:3" x14ac:dyDescent="0.25">
      <c r="A37127" s="80">
        <v>1126872</v>
      </c>
      <c r="B37127" s="91">
        <v>1127178</v>
      </c>
      <c r="C37127" s="88">
        <v>37846</v>
      </c>
    </row>
    <row r="37128" spans="1:3" x14ac:dyDescent="0.25">
      <c r="A37128" s="80">
        <v>1126875</v>
      </c>
      <c r="B37128" s="91">
        <v>1127180</v>
      </c>
      <c r="C37128" s="88">
        <v>37848</v>
      </c>
    </row>
    <row r="37129" spans="1:3" x14ac:dyDescent="0.25">
      <c r="A37129" s="80">
        <v>1126876</v>
      </c>
      <c r="B37129" s="91">
        <v>1127181</v>
      </c>
      <c r="C37129" s="88">
        <v>37849</v>
      </c>
    </row>
    <row r="37130" spans="1:3" x14ac:dyDescent="0.25">
      <c r="A37130" s="80">
        <v>1126877</v>
      </c>
      <c r="B37130" s="91">
        <v>1127182</v>
      </c>
      <c r="C37130" s="88">
        <v>37850</v>
      </c>
    </row>
    <row r="37131" spans="1:3" x14ac:dyDescent="0.25">
      <c r="A37131" s="80">
        <v>1126878</v>
      </c>
      <c r="B37131" s="91">
        <v>1127184</v>
      </c>
      <c r="C37131" s="88">
        <v>37852</v>
      </c>
    </row>
    <row r="37132" spans="1:3" x14ac:dyDescent="0.25">
      <c r="A37132" s="80">
        <v>1126879</v>
      </c>
      <c r="B37132" s="104" t="s">
        <v>236</v>
      </c>
      <c r="C37132" s="88">
        <v>37853</v>
      </c>
    </row>
    <row r="37133" spans="1:3" x14ac:dyDescent="0.25">
      <c r="A37133" s="80">
        <v>1126880</v>
      </c>
      <c r="B37133" s="91">
        <v>1127186</v>
      </c>
      <c r="C37133" s="88">
        <v>37854</v>
      </c>
    </row>
    <row r="37134" spans="1:3" x14ac:dyDescent="0.25">
      <c r="A37134" s="80">
        <v>1126881</v>
      </c>
      <c r="B37134" s="91">
        <v>1127187</v>
      </c>
      <c r="C37134" s="88">
        <v>37855</v>
      </c>
    </row>
    <row r="37135" spans="1:3" x14ac:dyDescent="0.25">
      <c r="A37135" s="80">
        <v>1126882</v>
      </c>
      <c r="B37135" s="91">
        <v>1127188</v>
      </c>
      <c r="C37135" s="88">
        <v>37856</v>
      </c>
    </row>
    <row r="37136" spans="1:3" x14ac:dyDescent="0.25">
      <c r="A37136" s="80">
        <v>1126883</v>
      </c>
      <c r="B37136" s="91">
        <v>1127189</v>
      </c>
      <c r="C37136" s="88">
        <v>37857</v>
      </c>
    </row>
    <row r="37137" spans="1:3" x14ac:dyDescent="0.25">
      <c r="A37137" s="80">
        <v>1126884</v>
      </c>
      <c r="B37137" s="91">
        <v>1127190</v>
      </c>
      <c r="C37137" s="88">
        <v>37859</v>
      </c>
    </row>
    <row r="37138" spans="1:3" x14ac:dyDescent="0.25">
      <c r="A37138" s="80">
        <v>1126885</v>
      </c>
      <c r="B37138" s="91">
        <v>1127191</v>
      </c>
      <c r="C37138" s="88">
        <v>37860</v>
      </c>
    </row>
    <row r="37139" spans="1:3" x14ac:dyDescent="0.25">
      <c r="A37139" s="80">
        <v>1126886</v>
      </c>
      <c r="B37139" s="91">
        <v>1127179</v>
      </c>
      <c r="C37139" s="88">
        <v>37847</v>
      </c>
    </row>
    <row r="37140" spans="1:3" x14ac:dyDescent="0.25">
      <c r="A37140" s="80">
        <v>1126887</v>
      </c>
      <c r="B37140" s="91">
        <v>1127192</v>
      </c>
      <c r="C37140" s="88">
        <v>37861</v>
      </c>
    </row>
    <row r="37141" spans="1:3" x14ac:dyDescent="0.25">
      <c r="A37141" s="80">
        <v>1126888</v>
      </c>
      <c r="B37141" s="91">
        <v>1127193</v>
      </c>
      <c r="C37141" s="88">
        <v>37862</v>
      </c>
    </row>
    <row r="37142" spans="1:3" x14ac:dyDescent="0.25">
      <c r="A37142" s="80">
        <v>1126889</v>
      </c>
      <c r="B37142" s="91">
        <v>1127194</v>
      </c>
      <c r="C37142" s="88">
        <v>37864</v>
      </c>
    </row>
    <row r="37143" spans="1:3" x14ac:dyDescent="0.25">
      <c r="A37143" s="80">
        <v>1126890</v>
      </c>
      <c r="B37143" s="91">
        <v>1127195</v>
      </c>
      <c r="C37143" s="88">
        <v>37866</v>
      </c>
    </row>
    <row r="37144" spans="1:3" x14ac:dyDescent="0.25">
      <c r="A37144" s="80">
        <v>1126891</v>
      </c>
      <c r="B37144" s="91">
        <v>1127196</v>
      </c>
      <c r="C37144" s="88">
        <v>37867</v>
      </c>
    </row>
    <row r="37145" spans="1:3" x14ac:dyDescent="0.25">
      <c r="A37145" s="80">
        <v>1126892</v>
      </c>
      <c r="B37145" s="91">
        <v>1127198</v>
      </c>
      <c r="C37145" s="88">
        <v>37869</v>
      </c>
    </row>
    <row r="37146" spans="1:3" x14ac:dyDescent="0.25">
      <c r="A37146" s="80">
        <v>1126893</v>
      </c>
      <c r="B37146" s="91">
        <v>1127199</v>
      </c>
      <c r="C37146" s="88">
        <v>37871</v>
      </c>
    </row>
    <row r="37147" spans="1:3" x14ac:dyDescent="0.25">
      <c r="A37147" s="80">
        <v>1126894</v>
      </c>
      <c r="B37147" s="91">
        <v>1127201</v>
      </c>
      <c r="C37147" s="88">
        <v>37874</v>
      </c>
    </row>
    <row r="37148" spans="1:3" x14ac:dyDescent="0.25">
      <c r="A37148" s="80">
        <v>1126895</v>
      </c>
      <c r="B37148" s="91">
        <v>1127200</v>
      </c>
      <c r="C37148" s="88">
        <v>37872</v>
      </c>
    </row>
    <row r="37149" spans="1:3" x14ac:dyDescent="0.25">
      <c r="A37149" s="80">
        <v>1126900</v>
      </c>
      <c r="B37149" s="91">
        <v>1127202</v>
      </c>
      <c r="C37149" s="88">
        <v>37875</v>
      </c>
    </row>
    <row r="37150" spans="1:3" x14ac:dyDescent="0.25">
      <c r="A37150" s="86">
        <v>1126901</v>
      </c>
      <c r="B37150" s="91">
        <v>1127203</v>
      </c>
      <c r="C37150" s="88">
        <v>37876</v>
      </c>
    </row>
    <row r="37151" spans="1:3" x14ac:dyDescent="0.25">
      <c r="A37151" s="80">
        <v>1126902</v>
      </c>
      <c r="B37151" s="91">
        <v>1127205</v>
      </c>
      <c r="C37151" s="88">
        <v>37880</v>
      </c>
    </row>
    <row r="37152" spans="1:3" x14ac:dyDescent="0.25">
      <c r="A37152" s="80">
        <v>1126903</v>
      </c>
      <c r="B37152" s="91">
        <v>1127213</v>
      </c>
      <c r="C37152" s="88">
        <v>37882</v>
      </c>
    </row>
    <row r="37153" spans="1:3" x14ac:dyDescent="0.25">
      <c r="A37153" s="80">
        <v>1126904</v>
      </c>
      <c r="B37153" s="91">
        <v>1127212</v>
      </c>
      <c r="C37153" s="88">
        <v>37883</v>
      </c>
    </row>
    <row r="37154" spans="1:3" x14ac:dyDescent="0.25">
      <c r="A37154" s="80">
        <v>1126905</v>
      </c>
      <c r="B37154" s="104" t="s">
        <v>236</v>
      </c>
      <c r="C37154" s="81" t="s">
        <v>236</v>
      </c>
    </row>
    <row r="37155" spans="1:3" x14ac:dyDescent="0.25">
      <c r="A37155" s="80">
        <v>1126906</v>
      </c>
      <c r="B37155" s="91">
        <v>1127214</v>
      </c>
      <c r="C37155" s="88">
        <v>37884</v>
      </c>
    </row>
    <row r="37156" spans="1:3" x14ac:dyDescent="0.25">
      <c r="A37156" s="80">
        <v>1126907</v>
      </c>
      <c r="B37156" s="91">
        <v>1127215</v>
      </c>
      <c r="C37156" s="88">
        <v>37885</v>
      </c>
    </row>
    <row r="37157" spans="1:3" x14ac:dyDescent="0.25">
      <c r="A37157" s="80">
        <v>1126908</v>
      </c>
      <c r="B37157" s="91">
        <v>1127219</v>
      </c>
      <c r="C37157" s="88">
        <v>37886</v>
      </c>
    </row>
    <row r="37158" spans="1:3" x14ac:dyDescent="0.25">
      <c r="A37158" s="80">
        <v>1126909</v>
      </c>
      <c r="B37158" s="91">
        <v>1127216</v>
      </c>
      <c r="C37158" s="88">
        <v>37887</v>
      </c>
    </row>
    <row r="37159" spans="1:3" x14ac:dyDescent="0.25">
      <c r="A37159" s="80">
        <v>1126910</v>
      </c>
      <c r="B37159" s="91">
        <v>1127218</v>
      </c>
      <c r="C37159" s="88">
        <v>37888</v>
      </c>
    </row>
    <row r="37160" spans="1:3" x14ac:dyDescent="0.25">
      <c r="A37160" s="80">
        <v>1126911</v>
      </c>
      <c r="B37160" s="91">
        <v>1127217</v>
      </c>
      <c r="C37160" s="88">
        <v>37889</v>
      </c>
    </row>
    <row r="37161" spans="1:3" x14ac:dyDescent="0.25">
      <c r="A37161" s="80">
        <v>1126912</v>
      </c>
      <c r="B37161" s="91">
        <v>1127220</v>
      </c>
      <c r="C37161" s="88">
        <v>37891</v>
      </c>
    </row>
    <row r="37162" spans="1:3" x14ac:dyDescent="0.25">
      <c r="A37162" s="80">
        <v>1126913</v>
      </c>
      <c r="B37162" s="91">
        <v>1127204</v>
      </c>
      <c r="C37162" s="88">
        <v>37877</v>
      </c>
    </row>
    <row r="37163" spans="1:3" x14ac:dyDescent="0.25">
      <c r="A37163" s="80">
        <v>1126914</v>
      </c>
      <c r="B37163" s="91">
        <v>1127222</v>
      </c>
      <c r="C37163" s="88">
        <v>37892</v>
      </c>
    </row>
    <row r="37164" spans="1:3" x14ac:dyDescent="0.25">
      <c r="A37164" s="80">
        <v>1126915</v>
      </c>
      <c r="B37164" s="91">
        <v>1127224</v>
      </c>
      <c r="C37164" s="88">
        <v>37893</v>
      </c>
    </row>
    <row r="37165" spans="1:3" x14ac:dyDescent="0.25">
      <c r="A37165" s="80">
        <v>1126916</v>
      </c>
      <c r="B37165" s="91">
        <v>1127221</v>
      </c>
      <c r="C37165" s="88">
        <v>37894</v>
      </c>
    </row>
    <row r="37166" spans="1:3" x14ac:dyDescent="0.25">
      <c r="A37166" s="80">
        <v>1126917</v>
      </c>
      <c r="B37166" s="91">
        <v>1127393</v>
      </c>
      <c r="C37166" s="88">
        <v>37895</v>
      </c>
    </row>
    <row r="37167" spans="1:3" x14ac:dyDescent="0.25">
      <c r="A37167" s="80">
        <v>1126918</v>
      </c>
      <c r="B37167" s="91">
        <v>1127225</v>
      </c>
      <c r="C37167" s="88">
        <v>37897</v>
      </c>
    </row>
    <row r="37168" spans="1:3" x14ac:dyDescent="0.25">
      <c r="A37168" s="80">
        <v>1126919</v>
      </c>
      <c r="B37168" s="91">
        <v>1127226</v>
      </c>
      <c r="C37168" s="88">
        <v>37898</v>
      </c>
    </row>
    <row r="37169" spans="1:3" x14ac:dyDescent="0.25">
      <c r="A37169" s="80">
        <v>1126920</v>
      </c>
      <c r="B37169" s="91">
        <v>1127392</v>
      </c>
      <c r="C37169" s="88">
        <v>37899</v>
      </c>
    </row>
    <row r="37170" spans="1:3" x14ac:dyDescent="0.25">
      <c r="A37170" s="80">
        <v>1126921</v>
      </c>
      <c r="B37170" s="91">
        <v>1127228</v>
      </c>
      <c r="C37170" s="88">
        <v>37901</v>
      </c>
    </row>
    <row r="37171" spans="1:3" x14ac:dyDescent="0.25">
      <c r="A37171" s="80">
        <v>1126922</v>
      </c>
      <c r="B37171" s="91">
        <v>1127227</v>
      </c>
      <c r="C37171" s="88">
        <v>37904</v>
      </c>
    </row>
    <row r="37172" spans="1:3" x14ac:dyDescent="0.25">
      <c r="A37172" s="80">
        <v>1126923</v>
      </c>
      <c r="B37172" s="91">
        <v>1127391</v>
      </c>
      <c r="C37172" s="88">
        <v>37905</v>
      </c>
    </row>
    <row r="37173" spans="1:3" x14ac:dyDescent="0.25">
      <c r="A37173" s="80">
        <v>1126924</v>
      </c>
      <c r="B37173" s="91">
        <v>1127230</v>
      </c>
      <c r="C37173" s="88">
        <v>37907</v>
      </c>
    </row>
    <row r="37174" spans="1:3" x14ac:dyDescent="0.25">
      <c r="A37174" s="80">
        <v>1126925</v>
      </c>
      <c r="B37174" s="91">
        <v>1127390</v>
      </c>
      <c r="C37174" s="88">
        <v>37906</v>
      </c>
    </row>
    <row r="37175" spans="1:3" x14ac:dyDescent="0.25">
      <c r="A37175" s="80">
        <v>1126926</v>
      </c>
      <c r="B37175" s="91">
        <v>1127231</v>
      </c>
      <c r="C37175" s="88">
        <v>37908</v>
      </c>
    </row>
    <row r="37176" spans="1:3" x14ac:dyDescent="0.25">
      <c r="A37176" s="80">
        <v>1126927</v>
      </c>
      <c r="B37176" s="91">
        <v>1127389</v>
      </c>
      <c r="C37176" s="88">
        <v>37909</v>
      </c>
    </row>
    <row r="37177" spans="1:3" x14ac:dyDescent="0.25">
      <c r="A37177" s="80">
        <v>1126928</v>
      </c>
      <c r="B37177" s="91">
        <v>1127383</v>
      </c>
      <c r="C37177" s="88">
        <v>37910</v>
      </c>
    </row>
    <row r="37178" spans="1:3" x14ac:dyDescent="0.25">
      <c r="A37178" s="80">
        <v>1126929</v>
      </c>
      <c r="B37178" s="91">
        <v>1127382</v>
      </c>
      <c r="C37178" s="88">
        <v>37914</v>
      </c>
    </row>
    <row r="37179" spans="1:3" x14ac:dyDescent="0.25">
      <c r="A37179" s="80">
        <v>1126930</v>
      </c>
      <c r="B37179" s="91">
        <v>1127232</v>
      </c>
      <c r="C37179" s="88">
        <v>37915</v>
      </c>
    </row>
    <row r="37180" spans="1:3" x14ac:dyDescent="0.25">
      <c r="A37180" s="80">
        <v>1126931</v>
      </c>
      <c r="B37180" s="91">
        <v>1127234</v>
      </c>
      <c r="C37180" s="88">
        <v>37918</v>
      </c>
    </row>
    <row r="37181" spans="1:3" x14ac:dyDescent="0.25">
      <c r="A37181" s="80">
        <v>1126932</v>
      </c>
      <c r="B37181" s="91">
        <v>1127381</v>
      </c>
      <c r="C37181" s="88">
        <v>37920</v>
      </c>
    </row>
    <row r="37182" spans="1:3" x14ac:dyDescent="0.25">
      <c r="A37182" s="80">
        <v>1126933</v>
      </c>
      <c r="B37182" s="91">
        <v>1127380</v>
      </c>
      <c r="C37182" s="88">
        <v>37921</v>
      </c>
    </row>
    <row r="37183" spans="1:3" x14ac:dyDescent="0.25">
      <c r="A37183" s="80">
        <v>1126934</v>
      </c>
      <c r="B37183" s="91">
        <v>1127388</v>
      </c>
      <c r="C37183" s="88">
        <v>37919</v>
      </c>
    </row>
    <row r="37184" spans="1:3" x14ac:dyDescent="0.25">
      <c r="A37184" s="80">
        <v>1126936</v>
      </c>
      <c r="B37184" s="91">
        <v>1127387</v>
      </c>
      <c r="C37184" s="88">
        <v>37923</v>
      </c>
    </row>
    <row r="37185" spans="1:3" x14ac:dyDescent="0.25">
      <c r="A37185" s="80">
        <v>1126937</v>
      </c>
      <c r="B37185" s="91">
        <v>1127386</v>
      </c>
      <c r="C37185" s="88">
        <v>37925</v>
      </c>
    </row>
    <row r="37186" spans="1:3" x14ac:dyDescent="0.25">
      <c r="A37186" s="80">
        <v>1126938</v>
      </c>
      <c r="B37186" s="91">
        <v>1127379</v>
      </c>
      <c r="C37186" s="88">
        <v>37926</v>
      </c>
    </row>
    <row r="37187" spans="1:3" x14ac:dyDescent="0.25">
      <c r="A37187" s="80">
        <v>1126939</v>
      </c>
      <c r="B37187" s="91">
        <v>1127378</v>
      </c>
      <c r="C37187" s="88">
        <v>37927</v>
      </c>
    </row>
    <row r="37188" spans="1:3" x14ac:dyDescent="0.25">
      <c r="A37188" s="80">
        <v>1126940</v>
      </c>
      <c r="B37188" s="91">
        <v>1127385</v>
      </c>
      <c r="C37188" s="88">
        <v>37928</v>
      </c>
    </row>
    <row r="37189" spans="1:3" x14ac:dyDescent="0.25">
      <c r="A37189" s="80">
        <v>1126941</v>
      </c>
      <c r="B37189" s="91">
        <v>1127235</v>
      </c>
      <c r="C37189" s="88">
        <v>37930</v>
      </c>
    </row>
    <row r="37190" spans="1:3" x14ac:dyDescent="0.25">
      <c r="A37190" s="80">
        <v>1126942</v>
      </c>
      <c r="B37190" s="91">
        <v>1127236</v>
      </c>
      <c r="C37190" s="88">
        <v>37932</v>
      </c>
    </row>
    <row r="37191" spans="1:3" x14ac:dyDescent="0.25">
      <c r="A37191" s="80">
        <v>1126943</v>
      </c>
      <c r="B37191" s="91">
        <v>1127384</v>
      </c>
      <c r="C37191" s="88">
        <v>37933</v>
      </c>
    </row>
    <row r="37192" spans="1:3" x14ac:dyDescent="0.25">
      <c r="A37192" s="80">
        <v>1126944</v>
      </c>
      <c r="B37192" s="91">
        <v>1127377</v>
      </c>
      <c r="C37192" s="88">
        <v>37934</v>
      </c>
    </row>
    <row r="37193" spans="1:3" x14ac:dyDescent="0.25">
      <c r="A37193" s="80">
        <v>1126945</v>
      </c>
      <c r="B37193" s="91">
        <v>1127376</v>
      </c>
      <c r="C37193" s="88">
        <v>37935</v>
      </c>
    </row>
    <row r="37194" spans="1:3" x14ac:dyDescent="0.25">
      <c r="A37194" s="80">
        <v>1126946</v>
      </c>
      <c r="B37194" s="91">
        <v>1127237</v>
      </c>
      <c r="C37194" s="88">
        <v>37936</v>
      </c>
    </row>
    <row r="37195" spans="1:3" x14ac:dyDescent="0.25">
      <c r="A37195" s="80">
        <v>1126947</v>
      </c>
      <c r="B37195" s="91">
        <v>1127238</v>
      </c>
      <c r="C37195" s="88">
        <v>37937</v>
      </c>
    </row>
    <row r="37196" spans="1:3" x14ac:dyDescent="0.25">
      <c r="A37196" s="80">
        <v>1126948</v>
      </c>
      <c r="B37196" s="91">
        <v>1127240</v>
      </c>
      <c r="C37196" s="88">
        <v>37940</v>
      </c>
    </row>
    <row r="37197" spans="1:3" x14ac:dyDescent="0.25">
      <c r="A37197" s="80">
        <v>1126949</v>
      </c>
      <c r="B37197" s="91">
        <v>1127239</v>
      </c>
      <c r="C37197" s="88">
        <v>37941</v>
      </c>
    </row>
    <row r="37198" spans="1:3" x14ac:dyDescent="0.25">
      <c r="A37198" s="80">
        <v>1126950</v>
      </c>
      <c r="B37198" s="91">
        <v>1127241</v>
      </c>
      <c r="C37198" s="88">
        <v>37944</v>
      </c>
    </row>
    <row r="37199" spans="1:3" x14ac:dyDescent="0.25">
      <c r="A37199" s="80">
        <v>1126951</v>
      </c>
      <c r="B37199" s="91">
        <v>1127266</v>
      </c>
      <c r="C37199" s="88">
        <v>37990</v>
      </c>
    </row>
    <row r="37200" spans="1:3" x14ac:dyDescent="0.25">
      <c r="A37200" s="80">
        <v>1126952</v>
      </c>
      <c r="B37200" s="91">
        <v>1127242</v>
      </c>
      <c r="C37200" s="88">
        <v>37945</v>
      </c>
    </row>
    <row r="37201" spans="1:3" x14ac:dyDescent="0.25">
      <c r="A37201" s="80">
        <v>1126953</v>
      </c>
      <c r="B37201" s="91">
        <v>1127267</v>
      </c>
      <c r="C37201" s="88">
        <v>38004</v>
      </c>
    </row>
    <row r="37202" spans="1:3" x14ac:dyDescent="0.25">
      <c r="A37202" s="80">
        <v>1126954</v>
      </c>
      <c r="B37202" s="91">
        <v>1127243</v>
      </c>
      <c r="C37202" s="88">
        <v>37950</v>
      </c>
    </row>
    <row r="37203" spans="1:3" x14ac:dyDescent="0.25">
      <c r="A37203" s="80">
        <v>1126955</v>
      </c>
      <c r="B37203" s="91">
        <v>1127268</v>
      </c>
      <c r="C37203" s="88">
        <v>38012</v>
      </c>
    </row>
    <row r="37204" spans="1:3" x14ac:dyDescent="0.25">
      <c r="A37204" s="80">
        <v>1126956</v>
      </c>
      <c r="B37204" s="91">
        <v>1127344</v>
      </c>
      <c r="C37204" s="88">
        <v>38017</v>
      </c>
    </row>
    <row r="37205" spans="1:3" x14ac:dyDescent="0.25">
      <c r="A37205" s="80">
        <v>1126957</v>
      </c>
      <c r="B37205" s="91">
        <v>1127244</v>
      </c>
      <c r="C37205" s="88">
        <v>37951</v>
      </c>
    </row>
    <row r="37206" spans="1:3" x14ac:dyDescent="0.25">
      <c r="A37206" s="80">
        <v>1126958</v>
      </c>
      <c r="B37206" s="91">
        <v>1127312</v>
      </c>
      <c r="C37206" s="88">
        <v>38014</v>
      </c>
    </row>
    <row r="37207" spans="1:3" x14ac:dyDescent="0.25">
      <c r="A37207" s="80">
        <v>1126959</v>
      </c>
      <c r="B37207" s="91">
        <v>1127246</v>
      </c>
      <c r="C37207" s="88">
        <v>37954</v>
      </c>
    </row>
    <row r="37208" spans="1:3" x14ac:dyDescent="0.25">
      <c r="A37208" s="80">
        <v>1126960</v>
      </c>
      <c r="B37208" s="91">
        <v>1127313</v>
      </c>
      <c r="C37208" s="88">
        <v>38009</v>
      </c>
    </row>
    <row r="37209" spans="1:3" x14ac:dyDescent="0.25">
      <c r="A37209" s="80">
        <v>1126961</v>
      </c>
      <c r="B37209" s="91">
        <v>1127245</v>
      </c>
      <c r="C37209" s="88">
        <v>37953</v>
      </c>
    </row>
    <row r="37210" spans="1:3" x14ac:dyDescent="0.25">
      <c r="A37210" s="80">
        <v>1126962</v>
      </c>
      <c r="B37210" s="91">
        <v>1127256</v>
      </c>
      <c r="C37210" s="88">
        <v>37955</v>
      </c>
    </row>
    <row r="37211" spans="1:3" x14ac:dyDescent="0.25">
      <c r="A37211" s="80">
        <v>1126963</v>
      </c>
      <c r="B37211" s="91">
        <v>1127314</v>
      </c>
      <c r="C37211" s="88">
        <v>38007</v>
      </c>
    </row>
    <row r="37212" spans="1:3" x14ac:dyDescent="0.25">
      <c r="A37212" s="80">
        <v>1126964</v>
      </c>
      <c r="B37212" s="91">
        <v>1127247</v>
      </c>
      <c r="C37212" s="88">
        <v>37957</v>
      </c>
    </row>
    <row r="37213" spans="1:3" x14ac:dyDescent="0.25">
      <c r="A37213" s="82">
        <v>1126965</v>
      </c>
      <c r="B37213" s="92">
        <v>1127329</v>
      </c>
      <c r="C37213" s="89">
        <v>38005</v>
      </c>
    </row>
    <row r="37214" spans="1:3" x14ac:dyDescent="0.25">
      <c r="A37214" s="80">
        <v>1126966</v>
      </c>
      <c r="B37214" s="91">
        <v>1127257</v>
      </c>
      <c r="C37214" s="88">
        <v>37962</v>
      </c>
    </row>
    <row r="37215" spans="1:3" x14ac:dyDescent="0.25">
      <c r="A37215" s="80">
        <v>1126967</v>
      </c>
      <c r="B37215" s="91">
        <v>1127261</v>
      </c>
      <c r="C37215" s="88">
        <v>37963</v>
      </c>
    </row>
    <row r="37216" spans="1:3" x14ac:dyDescent="0.25">
      <c r="A37216" s="80">
        <v>1126968</v>
      </c>
      <c r="B37216" s="104" t="s">
        <v>236</v>
      </c>
      <c r="C37216" s="81" t="s">
        <v>236</v>
      </c>
    </row>
    <row r="37217" spans="1:3" x14ac:dyDescent="0.25">
      <c r="A37217" s="86">
        <v>1126969</v>
      </c>
      <c r="B37217" s="91">
        <v>1127262</v>
      </c>
      <c r="C37217" s="88">
        <v>37975</v>
      </c>
    </row>
    <row r="37218" spans="1:3" x14ac:dyDescent="0.25">
      <c r="A37218" s="80">
        <v>1126970</v>
      </c>
      <c r="B37218" s="91">
        <v>1127303</v>
      </c>
      <c r="C37218" s="88">
        <v>37976</v>
      </c>
    </row>
    <row r="37219" spans="1:3" x14ac:dyDescent="0.25">
      <c r="A37219" s="80">
        <v>1126971</v>
      </c>
      <c r="B37219" s="91">
        <v>1127223</v>
      </c>
      <c r="C37219" s="88">
        <v>37986</v>
      </c>
    </row>
    <row r="37220" spans="1:3" x14ac:dyDescent="0.25">
      <c r="A37220" s="80">
        <v>1126972</v>
      </c>
      <c r="B37220" s="91">
        <v>1127272</v>
      </c>
      <c r="C37220" s="88">
        <v>38000</v>
      </c>
    </row>
    <row r="37221" spans="1:3" x14ac:dyDescent="0.25">
      <c r="A37221" s="80">
        <v>1126973</v>
      </c>
      <c r="B37221" s="91">
        <v>1127211</v>
      </c>
      <c r="C37221" s="88">
        <v>37999</v>
      </c>
    </row>
    <row r="37222" spans="1:3" x14ac:dyDescent="0.25">
      <c r="A37222" s="80">
        <v>1126974</v>
      </c>
      <c r="B37222" s="91">
        <v>1127288</v>
      </c>
      <c r="C37222" s="88">
        <v>37991</v>
      </c>
    </row>
    <row r="37223" spans="1:3" x14ac:dyDescent="0.25">
      <c r="A37223" s="80">
        <v>1126975</v>
      </c>
      <c r="B37223" s="91">
        <v>1127362</v>
      </c>
      <c r="C37223" s="88">
        <v>37988</v>
      </c>
    </row>
    <row r="37224" spans="1:3" x14ac:dyDescent="0.25">
      <c r="A37224" s="80">
        <v>1126976</v>
      </c>
      <c r="B37224" s="91">
        <v>1127363</v>
      </c>
      <c r="C37224" s="88">
        <v>37985</v>
      </c>
    </row>
    <row r="37225" spans="1:3" x14ac:dyDescent="0.25">
      <c r="A37225" s="80">
        <v>1126977</v>
      </c>
      <c r="B37225" s="91">
        <v>1127364</v>
      </c>
      <c r="C37225" s="88">
        <v>37978</v>
      </c>
    </row>
    <row r="37226" spans="1:3" x14ac:dyDescent="0.25">
      <c r="A37226" s="80">
        <v>1126978</v>
      </c>
      <c r="B37226" s="91">
        <v>1127345</v>
      </c>
      <c r="C37226" s="88">
        <v>37977</v>
      </c>
    </row>
    <row r="37227" spans="1:3" x14ac:dyDescent="0.25">
      <c r="A37227" s="80">
        <v>1126979</v>
      </c>
      <c r="B37227" s="91">
        <v>1127360</v>
      </c>
      <c r="C37227" s="88">
        <v>37970</v>
      </c>
    </row>
    <row r="37228" spans="1:3" x14ac:dyDescent="0.25">
      <c r="A37228" s="80">
        <v>1126980</v>
      </c>
      <c r="B37228" s="91">
        <v>1127361</v>
      </c>
      <c r="C37228" s="88">
        <v>37969</v>
      </c>
    </row>
    <row r="37229" spans="1:3" x14ac:dyDescent="0.25">
      <c r="A37229" s="80">
        <v>1126981</v>
      </c>
      <c r="B37229" s="91">
        <v>1127294</v>
      </c>
      <c r="C37229" s="88">
        <v>37967</v>
      </c>
    </row>
    <row r="37230" spans="1:3" x14ac:dyDescent="0.25">
      <c r="A37230" s="80">
        <v>1126982</v>
      </c>
      <c r="B37230" s="91">
        <v>1127307</v>
      </c>
      <c r="C37230" s="88">
        <v>37964</v>
      </c>
    </row>
    <row r="37231" spans="1:3" x14ac:dyDescent="0.25">
      <c r="A37231" s="80">
        <v>1126983</v>
      </c>
      <c r="B37231" s="91">
        <v>1127346</v>
      </c>
      <c r="C37231" s="88">
        <v>37960</v>
      </c>
    </row>
    <row r="37232" spans="1:3" x14ac:dyDescent="0.25">
      <c r="A37232" s="80">
        <v>1126984</v>
      </c>
      <c r="B37232" s="91">
        <v>1127330</v>
      </c>
      <c r="C37232" s="88">
        <v>37958</v>
      </c>
    </row>
    <row r="37233" spans="1:3" x14ac:dyDescent="0.25">
      <c r="A37233" s="80">
        <v>1126985</v>
      </c>
      <c r="B37233" s="91">
        <v>1127349</v>
      </c>
      <c r="C37233" s="88">
        <v>38071</v>
      </c>
    </row>
    <row r="37234" spans="1:3" x14ac:dyDescent="0.25">
      <c r="A37234" s="80">
        <v>1126986</v>
      </c>
      <c r="B37234" s="91">
        <v>1127284</v>
      </c>
      <c r="C37234" s="88">
        <v>38072</v>
      </c>
    </row>
    <row r="37235" spans="1:3" x14ac:dyDescent="0.25">
      <c r="A37235" s="82">
        <v>1126987</v>
      </c>
      <c r="B37235" s="92">
        <v>1127290</v>
      </c>
      <c r="C37235" s="89">
        <v>38073</v>
      </c>
    </row>
    <row r="37236" spans="1:3" x14ac:dyDescent="0.25">
      <c r="A37236" s="80">
        <v>1126988</v>
      </c>
      <c r="B37236" s="91">
        <v>1127295</v>
      </c>
      <c r="C37236" s="88">
        <v>38077</v>
      </c>
    </row>
    <row r="37237" spans="1:3" x14ac:dyDescent="0.25">
      <c r="A37237" s="80">
        <v>1126989</v>
      </c>
      <c r="B37237" s="91">
        <v>1127297</v>
      </c>
      <c r="C37237" s="88">
        <v>38078</v>
      </c>
    </row>
    <row r="37238" spans="1:3" x14ac:dyDescent="0.25">
      <c r="A37238" s="80">
        <v>1126990</v>
      </c>
      <c r="B37238" s="91">
        <v>1127301</v>
      </c>
      <c r="C37238" s="88">
        <v>38081</v>
      </c>
    </row>
    <row r="37239" spans="1:3" x14ac:dyDescent="0.25">
      <c r="A37239" s="80">
        <v>1126991</v>
      </c>
      <c r="B37239" s="91">
        <v>1127304</v>
      </c>
      <c r="C37239" s="88">
        <v>38083</v>
      </c>
    </row>
    <row r="37240" spans="1:3" x14ac:dyDescent="0.25">
      <c r="A37240" s="80">
        <v>1126992</v>
      </c>
      <c r="B37240" s="91">
        <v>1127306</v>
      </c>
      <c r="C37240" s="88">
        <v>38084</v>
      </c>
    </row>
    <row r="37241" spans="1:3" x14ac:dyDescent="0.25">
      <c r="A37241" s="80">
        <v>1126993</v>
      </c>
      <c r="B37241" s="91">
        <v>1127332</v>
      </c>
      <c r="C37241" s="88">
        <v>38085</v>
      </c>
    </row>
    <row r="37242" spans="1:3" x14ac:dyDescent="0.25">
      <c r="A37242" s="80">
        <v>1126994</v>
      </c>
      <c r="B37242" s="91">
        <v>1127309</v>
      </c>
      <c r="C37242" s="88">
        <v>38087</v>
      </c>
    </row>
    <row r="37243" spans="1:3" x14ac:dyDescent="0.25">
      <c r="A37243" s="80">
        <v>1126995</v>
      </c>
      <c r="B37243" s="91">
        <v>1127324</v>
      </c>
      <c r="C37243" s="88">
        <v>38090</v>
      </c>
    </row>
    <row r="37244" spans="1:3" x14ac:dyDescent="0.25">
      <c r="A37244" s="80">
        <v>1126996</v>
      </c>
      <c r="B37244" s="91">
        <v>1127334</v>
      </c>
      <c r="C37244" s="88">
        <v>38091</v>
      </c>
    </row>
    <row r="37245" spans="1:3" x14ac:dyDescent="0.25">
      <c r="A37245" s="80">
        <v>1126997</v>
      </c>
      <c r="B37245" s="91">
        <v>1127285</v>
      </c>
      <c r="C37245" s="88">
        <v>38092</v>
      </c>
    </row>
    <row r="37246" spans="1:3" x14ac:dyDescent="0.25">
      <c r="A37246" s="80">
        <v>1127001</v>
      </c>
      <c r="B37246" s="91">
        <v>1127296</v>
      </c>
      <c r="C37246" s="88">
        <v>38094</v>
      </c>
    </row>
    <row r="37247" spans="1:3" x14ac:dyDescent="0.25">
      <c r="A37247" s="80">
        <v>1127002</v>
      </c>
      <c r="B37247" s="91">
        <v>1127283</v>
      </c>
      <c r="C37247" s="88">
        <v>38093</v>
      </c>
    </row>
    <row r="37248" spans="1:3" x14ac:dyDescent="0.25">
      <c r="A37248" s="80">
        <v>1127003</v>
      </c>
      <c r="B37248" s="91">
        <v>1127299</v>
      </c>
      <c r="C37248" s="88">
        <v>38096</v>
      </c>
    </row>
    <row r="37249" spans="1:3" x14ac:dyDescent="0.25">
      <c r="A37249" s="80">
        <v>1127004</v>
      </c>
      <c r="B37249" s="91">
        <v>1127289</v>
      </c>
      <c r="C37249" s="88">
        <v>38097</v>
      </c>
    </row>
    <row r="37250" spans="1:3" x14ac:dyDescent="0.25">
      <c r="A37250" s="80">
        <v>1127005</v>
      </c>
      <c r="B37250" s="91">
        <v>1127291</v>
      </c>
      <c r="C37250" s="88">
        <v>38098</v>
      </c>
    </row>
    <row r="37251" spans="1:3" x14ac:dyDescent="0.25">
      <c r="A37251" s="80">
        <v>1127006</v>
      </c>
      <c r="B37251" s="91">
        <v>1127315</v>
      </c>
      <c r="C37251" s="88">
        <v>38099</v>
      </c>
    </row>
    <row r="37252" spans="1:3" x14ac:dyDescent="0.25">
      <c r="A37252" s="80">
        <v>1127009</v>
      </c>
      <c r="B37252" s="91">
        <v>1127316</v>
      </c>
      <c r="C37252" s="88">
        <v>38101</v>
      </c>
    </row>
    <row r="37253" spans="1:3" x14ac:dyDescent="0.25">
      <c r="A37253" s="80">
        <v>1127010</v>
      </c>
      <c r="B37253" s="91">
        <v>1127335</v>
      </c>
      <c r="C37253" s="88">
        <v>38100</v>
      </c>
    </row>
    <row r="37254" spans="1:3" x14ac:dyDescent="0.25">
      <c r="A37254" s="80">
        <v>1127011</v>
      </c>
      <c r="B37254" s="91">
        <v>1127336</v>
      </c>
      <c r="C37254" s="88">
        <v>38102</v>
      </c>
    </row>
    <row r="37255" spans="1:3" x14ac:dyDescent="0.25">
      <c r="A37255" s="86">
        <v>1127012</v>
      </c>
      <c r="B37255" s="91">
        <v>1127265</v>
      </c>
      <c r="C37255" s="88">
        <v>37989</v>
      </c>
    </row>
    <row r="37256" spans="1:3" x14ac:dyDescent="0.25">
      <c r="A37256" s="80">
        <v>1127013</v>
      </c>
      <c r="B37256" s="91">
        <v>1127347</v>
      </c>
      <c r="C37256" s="88">
        <v>38016</v>
      </c>
    </row>
    <row r="37257" spans="1:3" x14ac:dyDescent="0.25">
      <c r="A37257" s="80">
        <v>1127014</v>
      </c>
      <c r="B37257" s="91">
        <v>1127270</v>
      </c>
      <c r="C37257" s="88">
        <v>38027</v>
      </c>
    </row>
    <row r="37258" spans="1:3" x14ac:dyDescent="0.25">
      <c r="A37258" s="80">
        <v>1127015</v>
      </c>
      <c r="B37258" s="91">
        <v>1127275</v>
      </c>
      <c r="C37258" s="88">
        <v>38041</v>
      </c>
    </row>
    <row r="37259" spans="1:3" x14ac:dyDescent="0.25">
      <c r="A37259" s="80">
        <v>1127016</v>
      </c>
      <c r="B37259" s="91">
        <v>1127274</v>
      </c>
      <c r="C37259" s="88">
        <v>38035</v>
      </c>
    </row>
    <row r="37260" spans="1:3" x14ac:dyDescent="0.25">
      <c r="A37260" s="80">
        <v>1127017</v>
      </c>
      <c r="B37260" s="91">
        <v>1127350</v>
      </c>
      <c r="C37260" s="88">
        <v>38103</v>
      </c>
    </row>
    <row r="37261" spans="1:3" x14ac:dyDescent="0.25">
      <c r="A37261" s="80">
        <v>1127018</v>
      </c>
      <c r="B37261" s="91">
        <v>1127273</v>
      </c>
      <c r="C37261" s="88">
        <v>38034</v>
      </c>
    </row>
    <row r="37262" spans="1:3" x14ac:dyDescent="0.25">
      <c r="A37262" s="80">
        <v>1127019</v>
      </c>
      <c r="B37262" s="91">
        <v>1127317</v>
      </c>
      <c r="C37262" s="88">
        <v>38104</v>
      </c>
    </row>
    <row r="37263" spans="1:3" x14ac:dyDescent="0.25">
      <c r="A37263" s="80">
        <v>1127020</v>
      </c>
      <c r="B37263" s="91">
        <v>1127337</v>
      </c>
      <c r="C37263" s="88">
        <v>38105</v>
      </c>
    </row>
    <row r="37264" spans="1:3" x14ac:dyDescent="0.25">
      <c r="A37264" s="80">
        <v>1127021</v>
      </c>
      <c r="B37264" s="91">
        <v>1127348</v>
      </c>
      <c r="C37264" s="88">
        <v>38029</v>
      </c>
    </row>
    <row r="37265" spans="1:3" x14ac:dyDescent="0.25">
      <c r="A37265" s="86">
        <v>1127022</v>
      </c>
      <c r="B37265" s="91">
        <v>1127286</v>
      </c>
      <c r="C37265" s="88">
        <v>38108</v>
      </c>
    </row>
    <row r="37266" spans="1:3" x14ac:dyDescent="0.25">
      <c r="A37266" s="80">
        <v>1127023</v>
      </c>
      <c r="B37266" s="91">
        <v>1127276</v>
      </c>
      <c r="C37266" s="88">
        <v>38048</v>
      </c>
    </row>
    <row r="37267" spans="1:3" x14ac:dyDescent="0.25">
      <c r="A37267" s="80">
        <v>1127024</v>
      </c>
      <c r="B37267" s="91">
        <v>1127318</v>
      </c>
      <c r="C37267" s="88">
        <v>38109</v>
      </c>
    </row>
    <row r="37268" spans="1:3" x14ac:dyDescent="0.25">
      <c r="A37268" s="80">
        <v>1127025</v>
      </c>
      <c r="B37268" s="91">
        <v>1127277</v>
      </c>
      <c r="C37268" s="88">
        <v>38051</v>
      </c>
    </row>
    <row r="37269" spans="1:3" x14ac:dyDescent="0.25">
      <c r="A37269" s="82">
        <v>1127026</v>
      </c>
      <c r="B37269" s="92">
        <v>1127328</v>
      </c>
      <c r="C37269" s="89">
        <v>38046</v>
      </c>
    </row>
    <row r="37270" spans="1:3" x14ac:dyDescent="0.25">
      <c r="A37270" s="80">
        <v>1127027</v>
      </c>
      <c r="B37270" s="91">
        <v>1127278</v>
      </c>
      <c r="C37270" s="88">
        <v>38065</v>
      </c>
    </row>
    <row r="37271" spans="1:3" x14ac:dyDescent="0.25">
      <c r="A37271" s="80">
        <v>1127028</v>
      </c>
      <c r="B37271" s="91">
        <v>1127338</v>
      </c>
      <c r="C37271" s="88">
        <v>38054</v>
      </c>
    </row>
    <row r="37272" spans="1:3" x14ac:dyDescent="0.25">
      <c r="A37272" s="80">
        <v>1127029</v>
      </c>
      <c r="B37272" s="91">
        <v>1127279</v>
      </c>
      <c r="C37272" s="88">
        <v>38066</v>
      </c>
    </row>
    <row r="37273" spans="1:3" x14ac:dyDescent="0.25">
      <c r="A37273" s="80">
        <v>1127030</v>
      </c>
      <c r="B37273" s="91">
        <v>1127280</v>
      </c>
      <c r="C37273" s="88">
        <v>38067</v>
      </c>
    </row>
    <row r="37274" spans="1:3" x14ac:dyDescent="0.25">
      <c r="A37274" s="80">
        <v>1127031</v>
      </c>
      <c r="B37274" s="91">
        <v>1127281</v>
      </c>
      <c r="C37274" s="88">
        <v>38068</v>
      </c>
    </row>
    <row r="37275" spans="1:3" x14ac:dyDescent="0.25">
      <c r="A37275" s="80">
        <v>1127032</v>
      </c>
      <c r="B37275" s="91">
        <v>1127355</v>
      </c>
      <c r="C37275" s="88">
        <v>38055</v>
      </c>
    </row>
    <row r="37276" spans="1:3" x14ac:dyDescent="0.25">
      <c r="A37276" s="80">
        <v>1127033</v>
      </c>
      <c r="B37276" s="91">
        <v>1127282</v>
      </c>
      <c r="C37276" s="88">
        <v>38070</v>
      </c>
    </row>
    <row r="37277" spans="1:3" x14ac:dyDescent="0.25">
      <c r="A37277" s="80">
        <v>1127034</v>
      </c>
      <c r="B37277" s="91">
        <v>1127356</v>
      </c>
      <c r="C37277" s="88">
        <v>38057</v>
      </c>
    </row>
    <row r="37278" spans="1:3" x14ac:dyDescent="0.25">
      <c r="A37278" s="80">
        <v>1127035</v>
      </c>
      <c r="B37278" s="91">
        <v>1127354</v>
      </c>
      <c r="C37278" s="88">
        <v>38031</v>
      </c>
    </row>
    <row r="37279" spans="1:3" x14ac:dyDescent="0.25">
      <c r="A37279" s="80">
        <v>1127036</v>
      </c>
      <c r="B37279" s="91">
        <v>1127320</v>
      </c>
      <c r="C37279" s="88">
        <v>38060</v>
      </c>
    </row>
    <row r="37280" spans="1:3" x14ac:dyDescent="0.25">
      <c r="A37280" s="80">
        <v>1127037</v>
      </c>
      <c r="B37280" s="91">
        <v>1127351</v>
      </c>
      <c r="C37280" s="88">
        <v>38026</v>
      </c>
    </row>
    <row r="37281" spans="1:3" x14ac:dyDescent="0.25">
      <c r="A37281" s="80">
        <v>1127038</v>
      </c>
      <c r="B37281" s="91">
        <v>1127292</v>
      </c>
      <c r="C37281" s="88">
        <v>38043</v>
      </c>
    </row>
    <row r="37282" spans="1:3" x14ac:dyDescent="0.25">
      <c r="A37282" s="80">
        <v>1127039</v>
      </c>
      <c r="B37282" s="91">
        <v>1127293</v>
      </c>
      <c r="C37282" s="88">
        <v>38052</v>
      </c>
    </row>
    <row r="37283" spans="1:3" x14ac:dyDescent="0.25">
      <c r="A37283" s="80">
        <v>1127040</v>
      </c>
      <c r="B37283" s="91">
        <v>1127319</v>
      </c>
      <c r="C37283" s="88">
        <v>38040</v>
      </c>
    </row>
    <row r="37284" spans="1:3" x14ac:dyDescent="0.25">
      <c r="A37284" s="80">
        <v>1127041</v>
      </c>
      <c r="B37284" s="91">
        <v>1127343</v>
      </c>
      <c r="C37284" s="88">
        <v>38049</v>
      </c>
    </row>
    <row r="37285" spans="1:3" x14ac:dyDescent="0.25">
      <c r="A37285" s="86">
        <v>1127042</v>
      </c>
      <c r="B37285" s="91">
        <v>1127287</v>
      </c>
      <c r="C37285" s="88">
        <v>38037</v>
      </c>
    </row>
    <row r="37286" spans="1:3" x14ac:dyDescent="0.25">
      <c r="A37286" s="80">
        <v>1127043</v>
      </c>
      <c r="B37286" s="91">
        <v>1127269</v>
      </c>
      <c r="C37286" s="88">
        <v>38047</v>
      </c>
    </row>
    <row r="37287" spans="1:3" x14ac:dyDescent="0.25">
      <c r="A37287" s="80">
        <v>1127044</v>
      </c>
      <c r="B37287" s="91">
        <v>1127302</v>
      </c>
      <c r="C37287" s="88">
        <v>38063</v>
      </c>
    </row>
    <row r="37288" spans="1:3" x14ac:dyDescent="0.25">
      <c r="A37288" s="80">
        <v>1127045</v>
      </c>
      <c r="B37288" s="91">
        <v>1127300</v>
      </c>
      <c r="C37288" s="88">
        <v>38062</v>
      </c>
    </row>
    <row r="37289" spans="1:3" x14ac:dyDescent="0.25">
      <c r="A37289" s="80">
        <v>1127046</v>
      </c>
      <c r="B37289" s="91">
        <v>1127375</v>
      </c>
      <c r="C37289" s="88">
        <v>37938</v>
      </c>
    </row>
    <row r="37290" spans="1:3" x14ac:dyDescent="0.25">
      <c r="A37290" s="82">
        <v>1127047</v>
      </c>
      <c r="B37290" s="92">
        <v>1127326</v>
      </c>
      <c r="C37290" s="89">
        <v>38015</v>
      </c>
    </row>
    <row r="37291" spans="1:3" x14ac:dyDescent="0.25">
      <c r="A37291" s="80">
        <v>1127048</v>
      </c>
      <c r="B37291" s="91">
        <v>1127374</v>
      </c>
      <c r="C37291" s="88">
        <v>37939</v>
      </c>
    </row>
    <row r="37292" spans="1:3" x14ac:dyDescent="0.25">
      <c r="A37292" s="80">
        <v>1127049</v>
      </c>
      <c r="B37292" s="91">
        <v>1127323</v>
      </c>
      <c r="C37292" s="88">
        <v>38008</v>
      </c>
    </row>
    <row r="37293" spans="1:3" x14ac:dyDescent="0.25">
      <c r="A37293" s="80">
        <v>1127050</v>
      </c>
      <c r="B37293" s="91">
        <v>1127373</v>
      </c>
      <c r="C37293" s="88">
        <v>37942</v>
      </c>
    </row>
    <row r="37294" spans="1:3" x14ac:dyDescent="0.25">
      <c r="A37294" s="80">
        <v>1127051</v>
      </c>
      <c r="B37294" s="91">
        <v>1127357</v>
      </c>
      <c r="C37294" s="88">
        <v>38006</v>
      </c>
    </row>
    <row r="37295" spans="1:3" x14ac:dyDescent="0.25">
      <c r="A37295" s="80">
        <v>1127052</v>
      </c>
      <c r="B37295" s="91">
        <v>1127372</v>
      </c>
      <c r="C37295" s="88">
        <v>37943</v>
      </c>
    </row>
    <row r="37296" spans="1:3" x14ac:dyDescent="0.25">
      <c r="A37296" s="80">
        <v>1127053</v>
      </c>
      <c r="B37296" s="91">
        <v>1127340</v>
      </c>
      <c r="C37296" s="88">
        <v>38003</v>
      </c>
    </row>
    <row r="37297" spans="1:3" x14ac:dyDescent="0.25">
      <c r="A37297" s="80">
        <v>1127054</v>
      </c>
      <c r="B37297" s="91">
        <v>1127322</v>
      </c>
      <c r="C37297" s="88">
        <v>37998</v>
      </c>
    </row>
    <row r="37298" spans="1:3" x14ac:dyDescent="0.25">
      <c r="A37298" s="86">
        <v>1127055</v>
      </c>
      <c r="B37298" s="91">
        <v>1127370</v>
      </c>
      <c r="C37298" s="88">
        <v>37949</v>
      </c>
    </row>
    <row r="37299" spans="1:3" x14ac:dyDescent="0.25">
      <c r="A37299" s="80">
        <v>1127056</v>
      </c>
      <c r="B37299" s="91">
        <v>1127305</v>
      </c>
      <c r="C37299" s="88">
        <v>37995</v>
      </c>
    </row>
    <row r="37300" spans="1:3" x14ac:dyDescent="0.25">
      <c r="A37300" s="80">
        <v>1127057</v>
      </c>
      <c r="B37300" s="91">
        <v>1127263</v>
      </c>
      <c r="C37300" s="88">
        <v>37981</v>
      </c>
    </row>
    <row r="37301" spans="1:3" x14ac:dyDescent="0.25">
      <c r="A37301" s="80">
        <v>1127058</v>
      </c>
      <c r="B37301" s="91">
        <v>1127358</v>
      </c>
      <c r="C37301" s="88">
        <v>38021</v>
      </c>
    </row>
    <row r="37302" spans="1:3" x14ac:dyDescent="0.25">
      <c r="A37302" s="80">
        <v>1127059</v>
      </c>
      <c r="B37302" s="91">
        <v>1127341</v>
      </c>
      <c r="C37302" s="88">
        <v>38028</v>
      </c>
    </row>
    <row r="37303" spans="1:3" x14ac:dyDescent="0.25">
      <c r="A37303" s="80">
        <v>1127060</v>
      </c>
      <c r="B37303" s="91">
        <v>1127264</v>
      </c>
      <c r="C37303" s="88">
        <v>37984</v>
      </c>
    </row>
    <row r="37304" spans="1:3" x14ac:dyDescent="0.25">
      <c r="A37304" s="80">
        <v>1127061</v>
      </c>
      <c r="B37304" s="91">
        <v>1127325</v>
      </c>
      <c r="C37304" s="88">
        <v>38019</v>
      </c>
    </row>
    <row r="37305" spans="1:3" x14ac:dyDescent="0.25">
      <c r="A37305" s="80">
        <v>1127062</v>
      </c>
      <c r="B37305" s="91">
        <v>1127327</v>
      </c>
      <c r="C37305" s="88">
        <v>37987</v>
      </c>
    </row>
    <row r="37306" spans="1:3" x14ac:dyDescent="0.25">
      <c r="A37306" s="80">
        <v>1127063</v>
      </c>
      <c r="B37306" s="91">
        <v>1127311</v>
      </c>
      <c r="C37306" s="88">
        <v>38042</v>
      </c>
    </row>
    <row r="37307" spans="1:3" x14ac:dyDescent="0.25">
      <c r="A37307" s="80">
        <v>1127069</v>
      </c>
      <c r="B37307" s="104" t="s">
        <v>236</v>
      </c>
      <c r="C37307" s="88">
        <v>38111</v>
      </c>
    </row>
    <row r="37308" spans="1:3" x14ac:dyDescent="0.25">
      <c r="A37308" s="80">
        <v>1127070</v>
      </c>
      <c r="B37308" s="91">
        <v>1127371</v>
      </c>
      <c r="C37308" s="88">
        <v>38112</v>
      </c>
    </row>
    <row r="37309" spans="1:3" x14ac:dyDescent="0.25">
      <c r="A37309" s="80">
        <v>1127071</v>
      </c>
      <c r="B37309" s="91">
        <v>1127331</v>
      </c>
      <c r="C37309" s="88">
        <v>38110</v>
      </c>
    </row>
    <row r="37310" spans="1:3" x14ac:dyDescent="0.25">
      <c r="A37310" s="80">
        <v>1127072</v>
      </c>
      <c r="B37310" s="104" t="s">
        <v>236</v>
      </c>
      <c r="C37310" s="88">
        <v>38115</v>
      </c>
    </row>
    <row r="37311" spans="1:3" x14ac:dyDescent="0.25">
      <c r="A37311" s="80">
        <v>1127073</v>
      </c>
      <c r="B37311" s="91">
        <v>1132648</v>
      </c>
      <c r="C37311" s="88">
        <v>38118</v>
      </c>
    </row>
    <row r="37312" spans="1:3" x14ac:dyDescent="0.25">
      <c r="A37312" s="80">
        <v>1127074</v>
      </c>
      <c r="B37312" s="104" t="s">
        <v>236</v>
      </c>
      <c r="C37312" s="88">
        <v>38116</v>
      </c>
    </row>
    <row r="37313" spans="1:3" x14ac:dyDescent="0.25">
      <c r="A37313" s="80">
        <v>1127075</v>
      </c>
      <c r="B37313" s="104" t="s">
        <v>236</v>
      </c>
      <c r="C37313" s="88">
        <v>38117</v>
      </c>
    </row>
    <row r="37314" spans="1:3" x14ac:dyDescent="0.25">
      <c r="A37314" s="80">
        <v>1127076</v>
      </c>
      <c r="B37314" s="91">
        <v>1127798</v>
      </c>
      <c r="C37314" s="88">
        <v>38121</v>
      </c>
    </row>
    <row r="37315" spans="1:3" x14ac:dyDescent="0.25">
      <c r="A37315" s="80">
        <v>1127077</v>
      </c>
      <c r="B37315" s="104" t="s">
        <v>236</v>
      </c>
      <c r="C37315" s="88">
        <v>38119</v>
      </c>
    </row>
    <row r="37316" spans="1:3" x14ac:dyDescent="0.25">
      <c r="A37316" s="80">
        <v>1127078</v>
      </c>
      <c r="B37316" s="91">
        <v>1132124</v>
      </c>
      <c r="C37316" s="88">
        <v>38124</v>
      </c>
    </row>
    <row r="37317" spans="1:3" x14ac:dyDescent="0.25">
      <c r="A37317" s="80">
        <v>1127079</v>
      </c>
      <c r="B37317" s="91">
        <v>1127801</v>
      </c>
      <c r="C37317" s="88">
        <v>38126</v>
      </c>
    </row>
    <row r="37318" spans="1:3" x14ac:dyDescent="0.25">
      <c r="A37318" s="80">
        <v>1127080</v>
      </c>
      <c r="B37318" s="91">
        <v>1127802</v>
      </c>
      <c r="C37318" s="88">
        <v>38127</v>
      </c>
    </row>
    <row r="37319" spans="1:3" x14ac:dyDescent="0.25">
      <c r="A37319" s="80">
        <v>1127081</v>
      </c>
      <c r="B37319" s="91">
        <v>1127086</v>
      </c>
      <c r="C37319" s="88">
        <v>38128</v>
      </c>
    </row>
    <row r="37320" spans="1:3" x14ac:dyDescent="0.25">
      <c r="A37320" s="80">
        <v>1127082</v>
      </c>
      <c r="B37320" s="91">
        <v>1127803</v>
      </c>
      <c r="C37320" s="88">
        <v>38129</v>
      </c>
    </row>
    <row r="37321" spans="1:3" x14ac:dyDescent="0.25">
      <c r="A37321" s="80">
        <v>1127083</v>
      </c>
      <c r="B37321" s="91">
        <v>1127804</v>
      </c>
      <c r="C37321" s="88">
        <v>38130</v>
      </c>
    </row>
    <row r="37322" spans="1:3" x14ac:dyDescent="0.25">
      <c r="A37322" s="80">
        <v>1127084</v>
      </c>
      <c r="B37322" s="104" t="s">
        <v>236</v>
      </c>
      <c r="C37322" s="81" t="s">
        <v>236</v>
      </c>
    </row>
    <row r="37323" spans="1:3" x14ac:dyDescent="0.25">
      <c r="A37323" s="80">
        <v>1127085</v>
      </c>
      <c r="B37323" s="104" t="s">
        <v>236</v>
      </c>
      <c r="C37323" s="88">
        <v>38132</v>
      </c>
    </row>
    <row r="37324" spans="1:3" x14ac:dyDescent="0.25">
      <c r="A37324" s="80">
        <v>1127088</v>
      </c>
      <c r="B37324" s="91">
        <v>1127321</v>
      </c>
      <c r="C37324" s="88">
        <v>38135</v>
      </c>
    </row>
    <row r="37325" spans="1:3" x14ac:dyDescent="0.25">
      <c r="A37325" s="80">
        <v>1127089</v>
      </c>
      <c r="B37325" s="91">
        <v>1127420</v>
      </c>
      <c r="C37325" s="88">
        <v>38133</v>
      </c>
    </row>
    <row r="37326" spans="1:3" x14ac:dyDescent="0.25">
      <c r="A37326" s="80">
        <v>1127090</v>
      </c>
      <c r="B37326" s="91">
        <v>1127096</v>
      </c>
      <c r="C37326" s="88">
        <v>38136</v>
      </c>
    </row>
    <row r="37327" spans="1:3" x14ac:dyDescent="0.25">
      <c r="A37327" s="80">
        <v>1127091</v>
      </c>
      <c r="B37327" s="104" t="s">
        <v>236</v>
      </c>
      <c r="C37327" s="81" t="s">
        <v>236</v>
      </c>
    </row>
    <row r="37328" spans="1:3" x14ac:dyDescent="0.25">
      <c r="A37328" s="80">
        <v>1127092</v>
      </c>
      <c r="B37328" s="104" t="s">
        <v>236</v>
      </c>
      <c r="C37328" s="88">
        <v>38137</v>
      </c>
    </row>
    <row r="37329" spans="1:3" x14ac:dyDescent="0.25">
      <c r="A37329" s="80">
        <v>1127093</v>
      </c>
      <c r="B37329" s="104" t="s">
        <v>236</v>
      </c>
      <c r="C37329" s="88">
        <v>38138</v>
      </c>
    </row>
    <row r="37330" spans="1:3" x14ac:dyDescent="0.25">
      <c r="A37330" s="80">
        <v>1127094</v>
      </c>
      <c r="B37330" s="104" t="s">
        <v>236</v>
      </c>
      <c r="C37330" s="88">
        <v>38139</v>
      </c>
    </row>
    <row r="37331" spans="1:3" x14ac:dyDescent="0.25">
      <c r="A37331" s="80">
        <v>1127095</v>
      </c>
      <c r="B37331" s="104" t="s">
        <v>236</v>
      </c>
      <c r="C37331" s="88">
        <v>38140</v>
      </c>
    </row>
    <row r="37332" spans="1:3" x14ac:dyDescent="0.25">
      <c r="A37332" s="80">
        <v>1127097</v>
      </c>
      <c r="B37332" s="91">
        <v>1127185</v>
      </c>
      <c r="C37332" s="88">
        <v>38142</v>
      </c>
    </row>
    <row r="37333" spans="1:3" x14ac:dyDescent="0.25">
      <c r="A37333" s="80">
        <v>1127098</v>
      </c>
      <c r="B37333" s="91">
        <v>1127108</v>
      </c>
      <c r="C37333" s="88">
        <v>38144</v>
      </c>
    </row>
    <row r="37334" spans="1:3" x14ac:dyDescent="0.25">
      <c r="A37334" s="80">
        <v>1127099</v>
      </c>
      <c r="B37334" s="91">
        <v>1127109</v>
      </c>
      <c r="C37334" s="88">
        <v>38145</v>
      </c>
    </row>
    <row r="37335" spans="1:3" x14ac:dyDescent="0.25">
      <c r="A37335" s="80">
        <v>1127100</v>
      </c>
      <c r="B37335" s="91">
        <v>1127111</v>
      </c>
      <c r="C37335" s="88">
        <v>38146</v>
      </c>
    </row>
    <row r="37336" spans="1:3" x14ac:dyDescent="0.25">
      <c r="A37336" s="80">
        <v>1127101</v>
      </c>
      <c r="B37336" s="104" t="s">
        <v>236</v>
      </c>
      <c r="C37336" s="81" t="s">
        <v>236</v>
      </c>
    </row>
    <row r="37337" spans="1:3" x14ac:dyDescent="0.25">
      <c r="A37337" s="80">
        <v>1127102</v>
      </c>
      <c r="B37337" s="104" t="s">
        <v>236</v>
      </c>
      <c r="C37337" s="88">
        <v>38148</v>
      </c>
    </row>
    <row r="37338" spans="1:3" x14ac:dyDescent="0.25">
      <c r="A37338" s="80">
        <v>1127103</v>
      </c>
      <c r="B37338" s="104" t="s">
        <v>236</v>
      </c>
      <c r="C37338" s="81" t="s">
        <v>236</v>
      </c>
    </row>
    <row r="37339" spans="1:3" x14ac:dyDescent="0.25">
      <c r="A37339" s="80">
        <v>1127104</v>
      </c>
      <c r="B37339" s="104" t="s">
        <v>236</v>
      </c>
      <c r="C37339" s="88">
        <v>38149</v>
      </c>
    </row>
    <row r="37340" spans="1:3" x14ac:dyDescent="0.25">
      <c r="A37340" s="80">
        <v>1127105</v>
      </c>
      <c r="B37340" s="104" t="s">
        <v>236</v>
      </c>
      <c r="C37340" s="88">
        <v>38150</v>
      </c>
    </row>
    <row r="37341" spans="1:3" x14ac:dyDescent="0.25">
      <c r="A37341" s="80">
        <v>1127106</v>
      </c>
      <c r="B37341" s="104" t="s">
        <v>236</v>
      </c>
      <c r="C37341" s="81" t="s">
        <v>236</v>
      </c>
    </row>
    <row r="37342" spans="1:3" x14ac:dyDescent="0.25">
      <c r="A37342" s="80">
        <v>1127107</v>
      </c>
      <c r="B37342" s="104" t="s">
        <v>236</v>
      </c>
      <c r="C37342" s="81" t="s">
        <v>236</v>
      </c>
    </row>
    <row r="37343" spans="1:3" x14ac:dyDescent="0.25">
      <c r="A37343" s="80">
        <v>1127110</v>
      </c>
      <c r="B37343" s="91">
        <v>1127421</v>
      </c>
      <c r="C37343" s="88">
        <v>38152</v>
      </c>
    </row>
    <row r="37344" spans="1:3" x14ac:dyDescent="0.25">
      <c r="A37344" s="80">
        <v>1127112</v>
      </c>
      <c r="B37344" s="104" t="s">
        <v>236</v>
      </c>
      <c r="C37344" s="88">
        <v>38154</v>
      </c>
    </row>
    <row r="37345" spans="1:3" x14ac:dyDescent="0.25">
      <c r="A37345" s="80">
        <v>1127113</v>
      </c>
      <c r="B37345" s="104" t="s">
        <v>236</v>
      </c>
      <c r="C37345" s="88">
        <v>38155</v>
      </c>
    </row>
    <row r="37346" spans="1:3" x14ac:dyDescent="0.25">
      <c r="A37346" s="80">
        <v>1127114</v>
      </c>
      <c r="B37346" s="91">
        <v>1127142</v>
      </c>
      <c r="C37346" s="88">
        <v>38158</v>
      </c>
    </row>
    <row r="37347" spans="1:3" x14ac:dyDescent="0.25">
      <c r="A37347" s="80">
        <v>1127115</v>
      </c>
      <c r="B37347" s="104" t="s">
        <v>236</v>
      </c>
      <c r="C37347" s="88">
        <v>38157</v>
      </c>
    </row>
    <row r="37348" spans="1:3" x14ac:dyDescent="0.25">
      <c r="A37348" s="80">
        <v>1127116</v>
      </c>
      <c r="B37348" s="104" t="s">
        <v>236</v>
      </c>
      <c r="C37348" s="88">
        <v>38161</v>
      </c>
    </row>
    <row r="37349" spans="1:3" x14ac:dyDescent="0.25">
      <c r="A37349" s="80">
        <v>1127117</v>
      </c>
      <c r="B37349" s="104" t="s">
        <v>236</v>
      </c>
      <c r="C37349" s="88">
        <v>38162</v>
      </c>
    </row>
    <row r="37350" spans="1:3" x14ac:dyDescent="0.25">
      <c r="A37350" s="80">
        <v>1127118</v>
      </c>
      <c r="B37350" s="104" t="s">
        <v>236</v>
      </c>
      <c r="C37350" s="81" t="s">
        <v>236</v>
      </c>
    </row>
    <row r="37351" spans="1:3" x14ac:dyDescent="0.25">
      <c r="A37351" s="80">
        <v>1127119</v>
      </c>
      <c r="B37351" s="104" t="s">
        <v>236</v>
      </c>
      <c r="C37351" s="81" t="s">
        <v>236</v>
      </c>
    </row>
    <row r="37352" spans="1:3" x14ac:dyDescent="0.25">
      <c r="A37352" s="80">
        <v>1127120</v>
      </c>
      <c r="B37352" s="104" t="s">
        <v>236</v>
      </c>
      <c r="C37352" s="81" t="s">
        <v>236</v>
      </c>
    </row>
    <row r="37353" spans="1:3" x14ac:dyDescent="0.25">
      <c r="A37353" s="80">
        <v>1127121</v>
      </c>
      <c r="B37353" s="104" t="s">
        <v>236</v>
      </c>
      <c r="C37353" s="81" t="s">
        <v>236</v>
      </c>
    </row>
    <row r="37354" spans="1:3" x14ac:dyDescent="0.25">
      <c r="A37354" s="80">
        <v>1127122</v>
      </c>
      <c r="B37354" s="104" t="s">
        <v>236</v>
      </c>
      <c r="C37354" s="81" t="s">
        <v>236</v>
      </c>
    </row>
    <row r="37355" spans="1:3" x14ac:dyDescent="0.25">
      <c r="A37355" s="80">
        <v>1127123</v>
      </c>
      <c r="B37355" s="104" t="s">
        <v>236</v>
      </c>
      <c r="C37355" s="88">
        <v>38163</v>
      </c>
    </row>
    <row r="37356" spans="1:3" x14ac:dyDescent="0.25">
      <c r="A37356" s="80">
        <v>1127124</v>
      </c>
      <c r="B37356" s="104" t="s">
        <v>236</v>
      </c>
      <c r="C37356" s="88">
        <v>38164</v>
      </c>
    </row>
    <row r="37357" spans="1:3" x14ac:dyDescent="0.25">
      <c r="A37357" s="80">
        <v>1127125</v>
      </c>
      <c r="B37357" s="104" t="s">
        <v>236</v>
      </c>
      <c r="C37357" s="81" t="s">
        <v>236</v>
      </c>
    </row>
    <row r="37358" spans="1:3" x14ac:dyDescent="0.25">
      <c r="A37358" s="80">
        <v>1127126</v>
      </c>
      <c r="B37358" s="104" t="s">
        <v>236</v>
      </c>
      <c r="C37358" s="81" t="s">
        <v>236</v>
      </c>
    </row>
    <row r="37359" spans="1:3" x14ac:dyDescent="0.25">
      <c r="A37359" s="80">
        <v>1127127</v>
      </c>
      <c r="B37359" s="104" t="s">
        <v>236</v>
      </c>
      <c r="C37359" s="81" t="s">
        <v>236</v>
      </c>
    </row>
    <row r="37360" spans="1:3" x14ac:dyDescent="0.25">
      <c r="A37360" s="80">
        <v>1127128</v>
      </c>
      <c r="B37360" s="104" t="s">
        <v>236</v>
      </c>
      <c r="C37360" s="81" t="s">
        <v>236</v>
      </c>
    </row>
    <row r="37361" spans="1:3" x14ac:dyDescent="0.25">
      <c r="A37361" s="80">
        <v>1127129</v>
      </c>
      <c r="B37361" s="104" t="s">
        <v>236</v>
      </c>
      <c r="C37361" s="81" t="s">
        <v>236</v>
      </c>
    </row>
    <row r="37362" spans="1:3" x14ac:dyDescent="0.25">
      <c r="A37362" s="80">
        <v>1127130</v>
      </c>
      <c r="B37362" s="104" t="s">
        <v>236</v>
      </c>
      <c r="C37362" s="81" t="s">
        <v>236</v>
      </c>
    </row>
    <row r="37363" spans="1:3" x14ac:dyDescent="0.25">
      <c r="A37363" s="80">
        <v>1127131</v>
      </c>
      <c r="B37363" s="104" t="s">
        <v>236</v>
      </c>
      <c r="C37363" s="81" t="s">
        <v>236</v>
      </c>
    </row>
    <row r="37364" spans="1:3" x14ac:dyDescent="0.25">
      <c r="A37364" s="80">
        <v>1127132</v>
      </c>
      <c r="B37364" s="104" t="s">
        <v>236</v>
      </c>
      <c r="C37364" s="88">
        <v>38165</v>
      </c>
    </row>
    <row r="37365" spans="1:3" x14ac:dyDescent="0.25">
      <c r="A37365" s="80">
        <v>1127133</v>
      </c>
      <c r="B37365" s="104" t="s">
        <v>236</v>
      </c>
      <c r="C37365" s="81" t="s">
        <v>236</v>
      </c>
    </row>
    <row r="37366" spans="1:3" x14ac:dyDescent="0.25">
      <c r="A37366" s="80">
        <v>1127134</v>
      </c>
      <c r="B37366" s="104" t="s">
        <v>236</v>
      </c>
      <c r="C37366" s="81" t="s">
        <v>236</v>
      </c>
    </row>
    <row r="37367" spans="1:3" x14ac:dyDescent="0.25">
      <c r="A37367" s="80">
        <v>1127135</v>
      </c>
      <c r="B37367" s="104" t="s">
        <v>236</v>
      </c>
      <c r="C37367" s="81" t="s">
        <v>236</v>
      </c>
    </row>
    <row r="37368" spans="1:3" x14ac:dyDescent="0.25">
      <c r="A37368" s="80">
        <v>1127136</v>
      </c>
      <c r="B37368" s="104" t="s">
        <v>236</v>
      </c>
      <c r="C37368" s="81" t="s">
        <v>236</v>
      </c>
    </row>
    <row r="37369" spans="1:3" x14ac:dyDescent="0.25">
      <c r="A37369" s="80">
        <v>1127137</v>
      </c>
      <c r="B37369" s="91">
        <v>1142349</v>
      </c>
      <c r="C37369" s="88">
        <v>40744</v>
      </c>
    </row>
    <row r="37370" spans="1:3" x14ac:dyDescent="0.25">
      <c r="A37370" s="80">
        <v>1127138</v>
      </c>
      <c r="B37370" s="104" t="s">
        <v>236</v>
      </c>
      <c r="C37370" s="81" t="s">
        <v>236</v>
      </c>
    </row>
    <row r="37371" spans="1:3" x14ac:dyDescent="0.25">
      <c r="A37371" s="80">
        <v>1127139</v>
      </c>
      <c r="B37371" s="104" t="s">
        <v>236</v>
      </c>
      <c r="C37371" s="88">
        <v>38168</v>
      </c>
    </row>
    <row r="37372" spans="1:3" x14ac:dyDescent="0.25">
      <c r="A37372" s="80">
        <v>1127143</v>
      </c>
      <c r="B37372" s="104" t="s">
        <v>236</v>
      </c>
      <c r="C37372" s="88">
        <v>38169</v>
      </c>
    </row>
    <row r="37373" spans="1:3" x14ac:dyDescent="0.25">
      <c r="A37373" s="80">
        <v>1127145</v>
      </c>
      <c r="B37373" s="91">
        <v>1127162</v>
      </c>
      <c r="C37373" s="88">
        <v>38170</v>
      </c>
    </row>
    <row r="37374" spans="1:3" x14ac:dyDescent="0.25">
      <c r="A37374" s="80">
        <v>1127146</v>
      </c>
      <c r="B37374" s="91">
        <v>1127163</v>
      </c>
      <c r="C37374" s="88">
        <v>38171</v>
      </c>
    </row>
    <row r="37375" spans="1:3" x14ac:dyDescent="0.25">
      <c r="A37375" s="80">
        <v>1127147</v>
      </c>
      <c r="B37375" s="104" t="s">
        <v>236</v>
      </c>
      <c r="C37375" s="88">
        <v>38172</v>
      </c>
    </row>
    <row r="37376" spans="1:3" x14ac:dyDescent="0.25">
      <c r="A37376" s="80">
        <v>1127148</v>
      </c>
      <c r="B37376" s="104" t="s">
        <v>236</v>
      </c>
      <c r="C37376" s="88">
        <v>38173</v>
      </c>
    </row>
    <row r="37377" spans="1:3" x14ac:dyDescent="0.25">
      <c r="A37377" s="80">
        <v>1127150</v>
      </c>
      <c r="B37377" s="91">
        <v>1127164</v>
      </c>
      <c r="C37377" s="88">
        <v>38175</v>
      </c>
    </row>
    <row r="37378" spans="1:3" x14ac:dyDescent="0.25">
      <c r="A37378" s="80">
        <v>1127151</v>
      </c>
      <c r="B37378" s="104" t="s">
        <v>236</v>
      </c>
      <c r="C37378" s="81" t="s">
        <v>236</v>
      </c>
    </row>
    <row r="37379" spans="1:3" x14ac:dyDescent="0.25">
      <c r="A37379" s="80">
        <v>1127152</v>
      </c>
      <c r="B37379" s="91">
        <v>1127165</v>
      </c>
      <c r="C37379" s="88">
        <v>38176</v>
      </c>
    </row>
    <row r="37380" spans="1:3" x14ac:dyDescent="0.25">
      <c r="A37380" s="80">
        <v>1127153</v>
      </c>
      <c r="B37380" s="104" t="s">
        <v>236</v>
      </c>
      <c r="C37380" s="81" t="s">
        <v>236</v>
      </c>
    </row>
    <row r="37381" spans="1:3" x14ac:dyDescent="0.25">
      <c r="A37381" s="80">
        <v>1127155</v>
      </c>
      <c r="B37381" s="104" t="s">
        <v>236</v>
      </c>
      <c r="C37381" s="81" t="s">
        <v>236</v>
      </c>
    </row>
    <row r="37382" spans="1:3" x14ac:dyDescent="0.25">
      <c r="A37382" s="80">
        <v>1127156</v>
      </c>
      <c r="B37382" s="104" t="s">
        <v>236</v>
      </c>
      <c r="C37382" s="81" t="s">
        <v>236</v>
      </c>
    </row>
    <row r="37383" spans="1:3" x14ac:dyDescent="0.25">
      <c r="A37383" s="80">
        <v>1127157</v>
      </c>
      <c r="B37383" s="104" t="s">
        <v>236</v>
      </c>
      <c r="C37383" s="81" t="s">
        <v>236</v>
      </c>
    </row>
    <row r="37384" spans="1:3" x14ac:dyDescent="0.25">
      <c r="A37384" s="80">
        <v>1127158</v>
      </c>
      <c r="B37384" s="104" t="s">
        <v>236</v>
      </c>
      <c r="C37384" s="81" t="s">
        <v>236</v>
      </c>
    </row>
    <row r="37385" spans="1:3" x14ac:dyDescent="0.25">
      <c r="A37385" s="80">
        <v>1127159</v>
      </c>
      <c r="B37385" s="91">
        <v>1127166</v>
      </c>
      <c r="C37385" s="88">
        <v>38178</v>
      </c>
    </row>
    <row r="37386" spans="1:3" x14ac:dyDescent="0.25">
      <c r="A37386" s="80">
        <v>1127160</v>
      </c>
      <c r="B37386" s="91">
        <v>1127167</v>
      </c>
      <c r="C37386" s="88">
        <v>38180</v>
      </c>
    </row>
    <row r="37387" spans="1:3" x14ac:dyDescent="0.25">
      <c r="A37387" s="80">
        <v>1127161</v>
      </c>
      <c r="B37387" s="91">
        <v>1127168</v>
      </c>
      <c r="C37387" s="88">
        <v>38181</v>
      </c>
    </row>
    <row r="37388" spans="1:3" x14ac:dyDescent="0.25">
      <c r="A37388" s="80">
        <v>1127169</v>
      </c>
      <c r="B37388" s="104" t="s">
        <v>236</v>
      </c>
      <c r="C37388" s="81" t="s">
        <v>236</v>
      </c>
    </row>
    <row r="37389" spans="1:3" x14ac:dyDescent="0.25">
      <c r="A37389" s="80">
        <v>1127171</v>
      </c>
      <c r="B37389" s="91">
        <v>1127252</v>
      </c>
      <c r="C37389" s="88">
        <v>38184</v>
      </c>
    </row>
    <row r="37390" spans="1:3" x14ac:dyDescent="0.25">
      <c r="A37390" s="80">
        <v>1127176</v>
      </c>
      <c r="B37390" s="104" t="s">
        <v>236</v>
      </c>
      <c r="C37390" s="88">
        <v>38185</v>
      </c>
    </row>
    <row r="37391" spans="1:3" x14ac:dyDescent="0.25">
      <c r="A37391" s="80">
        <v>1127210</v>
      </c>
      <c r="B37391" s="91">
        <v>1127253</v>
      </c>
      <c r="C37391" s="88">
        <v>38188</v>
      </c>
    </row>
    <row r="37392" spans="1:3" x14ac:dyDescent="0.25">
      <c r="A37392" s="80">
        <v>1127229</v>
      </c>
      <c r="B37392" s="104" t="s">
        <v>236</v>
      </c>
      <c r="C37392" s="88">
        <v>38189</v>
      </c>
    </row>
    <row r="37393" spans="1:3" x14ac:dyDescent="0.25">
      <c r="A37393" s="80">
        <v>1127233</v>
      </c>
      <c r="B37393" s="91">
        <v>1127254</v>
      </c>
      <c r="C37393" s="88">
        <v>38190</v>
      </c>
    </row>
    <row r="37394" spans="1:3" x14ac:dyDescent="0.25">
      <c r="A37394" s="80">
        <v>1127248</v>
      </c>
      <c r="B37394" s="91">
        <v>1127464</v>
      </c>
      <c r="C37394" s="88">
        <v>38192</v>
      </c>
    </row>
    <row r="37395" spans="1:3" x14ac:dyDescent="0.25">
      <c r="A37395" s="80">
        <v>1127249</v>
      </c>
      <c r="B37395" s="104" t="s">
        <v>236</v>
      </c>
      <c r="C37395" s="88">
        <v>38193</v>
      </c>
    </row>
    <row r="37396" spans="1:3" x14ac:dyDescent="0.25">
      <c r="A37396" s="80">
        <v>1127250</v>
      </c>
      <c r="B37396" s="104" t="s">
        <v>236</v>
      </c>
      <c r="C37396" s="88">
        <v>38194</v>
      </c>
    </row>
    <row r="37397" spans="1:3" x14ac:dyDescent="0.25">
      <c r="A37397" s="80">
        <v>1127251</v>
      </c>
      <c r="B37397" s="104" t="s">
        <v>236</v>
      </c>
      <c r="C37397" s="81" t="s">
        <v>236</v>
      </c>
    </row>
    <row r="37398" spans="1:3" x14ac:dyDescent="0.25">
      <c r="A37398" s="80">
        <v>1127258</v>
      </c>
      <c r="B37398" s="91">
        <v>1133473</v>
      </c>
      <c r="C37398" s="88">
        <v>38195</v>
      </c>
    </row>
    <row r="37399" spans="1:3" x14ac:dyDescent="0.25">
      <c r="A37399" s="80">
        <v>1127259</v>
      </c>
      <c r="B37399" s="104" t="s">
        <v>236</v>
      </c>
      <c r="C37399" s="81" t="s">
        <v>236</v>
      </c>
    </row>
    <row r="37400" spans="1:3" x14ac:dyDescent="0.25">
      <c r="A37400" s="80">
        <v>1127260</v>
      </c>
      <c r="B37400" s="91">
        <v>1127805</v>
      </c>
      <c r="C37400" s="88">
        <v>38197</v>
      </c>
    </row>
    <row r="37401" spans="1:3" x14ac:dyDescent="0.25">
      <c r="A37401" s="80">
        <v>1127271</v>
      </c>
      <c r="B37401" s="104" t="s">
        <v>236</v>
      </c>
      <c r="C37401" s="88">
        <v>38198</v>
      </c>
    </row>
    <row r="37402" spans="1:3" x14ac:dyDescent="0.25">
      <c r="A37402" s="80">
        <v>1127298</v>
      </c>
      <c r="B37402" s="104" t="s">
        <v>236</v>
      </c>
      <c r="C37402" s="88">
        <v>38200</v>
      </c>
    </row>
    <row r="37403" spans="1:3" x14ac:dyDescent="0.25">
      <c r="A37403" s="80">
        <v>1127308</v>
      </c>
      <c r="B37403" s="104" t="s">
        <v>236</v>
      </c>
      <c r="C37403" s="81" t="s">
        <v>236</v>
      </c>
    </row>
    <row r="37404" spans="1:3" x14ac:dyDescent="0.25">
      <c r="A37404" s="80">
        <v>1127310</v>
      </c>
      <c r="B37404" s="104" t="s">
        <v>236</v>
      </c>
      <c r="C37404" s="88">
        <v>38201</v>
      </c>
    </row>
    <row r="37405" spans="1:3" x14ac:dyDescent="0.25">
      <c r="A37405" s="80">
        <v>1127339</v>
      </c>
      <c r="B37405" s="91">
        <v>1127395</v>
      </c>
      <c r="C37405" s="88">
        <v>38203</v>
      </c>
    </row>
    <row r="37406" spans="1:3" x14ac:dyDescent="0.25">
      <c r="A37406" s="80">
        <v>1127342</v>
      </c>
      <c r="B37406" s="104" t="s">
        <v>236</v>
      </c>
      <c r="C37406" s="81" t="s">
        <v>236</v>
      </c>
    </row>
    <row r="37407" spans="1:3" x14ac:dyDescent="0.25">
      <c r="A37407" s="80">
        <v>1127352</v>
      </c>
      <c r="B37407" s="91">
        <v>1127413</v>
      </c>
      <c r="C37407" s="88">
        <v>38204</v>
      </c>
    </row>
    <row r="37408" spans="1:3" x14ac:dyDescent="0.25">
      <c r="A37408" s="80">
        <v>1127353</v>
      </c>
      <c r="B37408" s="104" t="s">
        <v>236</v>
      </c>
      <c r="C37408" s="88">
        <v>38205</v>
      </c>
    </row>
    <row r="37409" spans="1:3" x14ac:dyDescent="0.25">
      <c r="A37409" s="80">
        <v>1127359</v>
      </c>
      <c r="B37409" s="91">
        <v>1127414</v>
      </c>
      <c r="C37409" s="88">
        <v>38206</v>
      </c>
    </row>
    <row r="37410" spans="1:3" x14ac:dyDescent="0.25">
      <c r="A37410" s="80">
        <v>1127365</v>
      </c>
      <c r="B37410" s="91">
        <v>1127396</v>
      </c>
      <c r="C37410" s="88">
        <v>38207</v>
      </c>
    </row>
    <row r="37411" spans="1:3" x14ac:dyDescent="0.25">
      <c r="A37411" s="80">
        <v>1127366</v>
      </c>
      <c r="B37411" s="104" t="s">
        <v>236</v>
      </c>
      <c r="C37411" s="88">
        <v>38208</v>
      </c>
    </row>
    <row r="37412" spans="1:3" x14ac:dyDescent="0.25">
      <c r="A37412" s="80">
        <v>1127367</v>
      </c>
      <c r="B37412" s="91">
        <v>1127415</v>
      </c>
      <c r="C37412" s="88">
        <v>38209</v>
      </c>
    </row>
    <row r="37413" spans="1:3" x14ac:dyDescent="0.25">
      <c r="A37413" s="80">
        <v>1127368</v>
      </c>
      <c r="B37413" s="91">
        <v>1127416</v>
      </c>
      <c r="C37413" s="88">
        <v>38210</v>
      </c>
    </row>
    <row r="37414" spans="1:3" x14ac:dyDescent="0.25">
      <c r="A37414" s="80">
        <v>1127369</v>
      </c>
      <c r="B37414" s="104" t="s">
        <v>236</v>
      </c>
      <c r="C37414" s="81" t="s">
        <v>236</v>
      </c>
    </row>
    <row r="37415" spans="1:3" x14ac:dyDescent="0.25">
      <c r="A37415" s="80">
        <v>1127394</v>
      </c>
      <c r="B37415" s="104" t="s">
        <v>236</v>
      </c>
      <c r="C37415" s="88">
        <v>38212</v>
      </c>
    </row>
    <row r="37416" spans="1:3" x14ac:dyDescent="0.25">
      <c r="A37416" s="80">
        <v>1127397</v>
      </c>
      <c r="B37416" s="91">
        <v>1133475</v>
      </c>
      <c r="C37416" s="88">
        <v>38213</v>
      </c>
    </row>
    <row r="37417" spans="1:3" x14ac:dyDescent="0.25">
      <c r="A37417" s="80">
        <v>1127398</v>
      </c>
      <c r="B37417" s="104" t="s">
        <v>236</v>
      </c>
      <c r="C37417" s="88">
        <v>38214</v>
      </c>
    </row>
    <row r="37418" spans="1:3" x14ac:dyDescent="0.25">
      <c r="A37418" s="80">
        <v>1127399</v>
      </c>
      <c r="B37418" s="91">
        <v>1133478</v>
      </c>
      <c r="C37418" s="88">
        <v>38215</v>
      </c>
    </row>
    <row r="37419" spans="1:3" x14ac:dyDescent="0.25">
      <c r="A37419" s="80">
        <v>1127400</v>
      </c>
      <c r="B37419" s="91">
        <v>1133482</v>
      </c>
      <c r="C37419" s="88">
        <v>38216</v>
      </c>
    </row>
    <row r="37420" spans="1:3" x14ac:dyDescent="0.25">
      <c r="A37420" s="80">
        <v>1127410</v>
      </c>
      <c r="B37420" s="104" t="s">
        <v>236</v>
      </c>
      <c r="C37420" s="81" t="s">
        <v>236</v>
      </c>
    </row>
    <row r="37421" spans="1:3" x14ac:dyDescent="0.25">
      <c r="A37421" s="80">
        <v>1127411</v>
      </c>
      <c r="B37421" s="104" t="s">
        <v>236</v>
      </c>
      <c r="C37421" s="88">
        <v>38217</v>
      </c>
    </row>
    <row r="37422" spans="1:3" x14ac:dyDescent="0.25">
      <c r="A37422" s="80">
        <v>1127412</v>
      </c>
      <c r="B37422" s="104" t="s">
        <v>236</v>
      </c>
      <c r="C37422" s="81" t="s">
        <v>236</v>
      </c>
    </row>
    <row r="37423" spans="1:3" x14ac:dyDescent="0.25">
      <c r="A37423" s="80">
        <v>1127417</v>
      </c>
      <c r="B37423" s="91">
        <v>1127448</v>
      </c>
      <c r="C37423" s="88">
        <v>72261</v>
      </c>
    </row>
    <row r="37424" spans="1:3" x14ac:dyDescent="0.25">
      <c r="A37424" s="80">
        <v>1127418</v>
      </c>
      <c r="B37424" s="104" t="s">
        <v>236</v>
      </c>
      <c r="C37424" s="88">
        <v>38218</v>
      </c>
    </row>
    <row r="37425" spans="1:3" x14ac:dyDescent="0.25">
      <c r="A37425" s="80">
        <v>1127419</v>
      </c>
      <c r="B37425" s="104" t="s">
        <v>236</v>
      </c>
      <c r="C37425" s="88">
        <v>38219</v>
      </c>
    </row>
    <row r="37426" spans="1:3" x14ac:dyDescent="0.25">
      <c r="A37426" s="80">
        <v>1127422</v>
      </c>
      <c r="B37426" s="104" t="s">
        <v>236</v>
      </c>
      <c r="C37426" s="81" t="s">
        <v>236</v>
      </c>
    </row>
    <row r="37427" spans="1:3" x14ac:dyDescent="0.25">
      <c r="A37427" s="80">
        <v>1127423</v>
      </c>
      <c r="B37427" s="91">
        <v>1127449</v>
      </c>
      <c r="C37427" s="88">
        <v>38220</v>
      </c>
    </row>
    <row r="37428" spans="1:3" x14ac:dyDescent="0.25">
      <c r="A37428" s="80">
        <v>1127424</v>
      </c>
      <c r="B37428" s="91">
        <v>1127450</v>
      </c>
      <c r="C37428" s="88">
        <v>38221</v>
      </c>
    </row>
    <row r="37429" spans="1:3" x14ac:dyDescent="0.25">
      <c r="A37429" s="80">
        <v>1127425</v>
      </c>
      <c r="B37429" s="104" t="s">
        <v>236</v>
      </c>
      <c r="C37429" s="81" t="s">
        <v>236</v>
      </c>
    </row>
    <row r="37430" spans="1:3" x14ac:dyDescent="0.25">
      <c r="A37430" s="80">
        <v>1127426</v>
      </c>
      <c r="B37430" s="91">
        <v>1132649</v>
      </c>
      <c r="C37430" s="88">
        <v>38222</v>
      </c>
    </row>
    <row r="37431" spans="1:3" x14ac:dyDescent="0.25">
      <c r="A37431" s="80">
        <v>1127427</v>
      </c>
      <c r="B37431" s="104" t="s">
        <v>236</v>
      </c>
      <c r="C37431" s="81" t="s">
        <v>236</v>
      </c>
    </row>
    <row r="37432" spans="1:3" x14ac:dyDescent="0.25">
      <c r="A37432" s="80">
        <v>1127428</v>
      </c>
      <c r="B37432" s="104" t="s">
        <v>236</v>
      </c>
      <c r="C37432" s="81" t="s">
        <v>236</v>
      </c>
    </row>
    <row r="37433" spans="1:3" x14ac:dyDescent="0.25">
      <c r="A37433" s="80">
        <v>1127429</v>
      </c>
      <c r="B37433" s="104" t="s">
        <v>236</v>
      </c>
      <c r="C37433" s="81" t="s">
        <v>236</v>
      </c>
    </row>
    <row r="37434" spans="1:3" x14ac:dyDescent="0.25">
      <c r="A37434" s="80">
        <v>1127430</v>
      </c>
      <c r="B37434" s="104" t="s">
        <v>236</v>
      </c>
      <c r="C37434" s="88">
        <v>38223</v>
      </c>
    </row>
    <row r="37435" spans="1:3" x14ac:dyDescent="0.25">
      <c r="A37435" s="80">
        <v>1127431</v>
      </c>
      <c r="B37435" s="104" t="s">
        <v>236</v>
      </c>
      <c r="C37435" s="81" t="s">
        <v>236</v>
      </c>
    </row>
    <row r="37436" spans="1:3" x14ac:dyDescent="0.25">
      <c r="A37436" s="80">
        <v>1127432</v>
      </c>
      <c r="B37436" s="104" t="s">
        <v>236</v>
      </c>
      <c r="C37436" s="81" t="s">
        <v>236</v>
      </c>
    </row>
    <row r="37437" spans="1:3" x14ac:dyDescent="0.25">
      <c r="A37437" s="80">
        <v>1127433</v>
      </c>
      <c r="B37437" s="104" t="s">
        <v>236</v>
      </c>
      <c r="C37437" s="81" t="s">
        <v>236</v>
      </c>
    </row>
    <row r="37438" spans="1:3" x14ac:dyDescent="0.25">
      <c r="A37438" s="80">
        <v>1127434</v>
      </c>
      <c r="B37438" s="104" t="s">
        <v>236</v>
      </c>
      <c r="C37438" s="81" t="s">
        <v>236</v>
      </c>
    </row>
    <row r="37439" spans="1:3" x14ac:dyDescent="0.25">
      <c r="A37439" s="80">
        <v>1127435</v>
      </c>
      <c r="B37439" s="91">
        <v>1127451</v>
      </c>
      <c r="C37439" s="88">
        <v>38224</v>
      </c>
    </row>
    <row r="37440" spans="1:3" x14ac:dyDescent="0.25">
      <c r="A37440" s="80">
        <v>1127440</v>
      </c>
      <c r="B37440" s="104" t="s">
        <v>236</v>
      </c>
      <c r="C37440" s="81" t="s">
        <v>236</v>
      </c>
    </row>
    <row r="37441" spans="1:3" x14ac:dyDescent="0.25">
      <c r="A37441" s="80">
        <v>1127441</v>
      </c>
      <c r="B37441" s="104" t="s">
        <v>236</v>
      </c>
      <c r="C37441" s="81" t="s">
        <v>236</v>
      </c>
    </row>
    <row r="37442" spans="1:3" x14ac:dyDescent="0.25">
      <c r="A37442" s="80">
        <v>1127442</v>
      </c>
      <c r="B37442" s="104" t="s">
        <v>236</v>
      </c>
      <c r="C37442" s="81" t="s">
        <v>236</v>
      </c>
    </row>
    <row r="37443" spans="1:3" x14ac:dyDescent="0.25">
      <c r="A37443" s="80">
        <v>1127443</v>
      </c>
      <c r="B37443" s="104" t="s">
        <v>236</v>
      </c>
      <c r="C37443" s="81" t="s">
        <v>236</v>
      </c>
    </row>
    <row r="37444" spans="1:3" x14ac:dyDescent="0.25">
      <c r="A37444" s="80">
        <v>1127444</v>
      </c>
      <c r="B37444" s="104" t="s">
        <v>236</v>
      </c>
      <c r="C37444" s="81" t="s">
        <v>236</v>
      </c>
    </row>
    <row r="37445" spans="1:3" x14ac:dyDescent="0.25">
      <c r="A37445" s="80">
        <v>1127445</v>
      </c>
      <c r="B37445" s="104" t="s">
        <v>236</v>
      </c>
      <c r="C37445" s="81" t="s">
        <v>236</v>
      </c>
    </row>
    <row r="37446" spans="1:3" x14ac:dyDescent="0.25">
      <c r="A37446" s="80">
        <v>1127446</v>
      </c>
      <c r="B37446" s="104" t="s">
        <v>236</v>
      </c>
      <c r="C37446" s="88">
        <v>38226</v>
      </c>
    </row>
    <row r="37447" spans="1:3" x14ac:dyDescent="0.25">
      <c r="A37447" s="80">
        <v>1127447</v>
      </c>
      <c r="B37447" s="91">
        <v>1133602</v>
      </c>
      <c r="C37447" s="88">
        <v>38227</v>
      </c>
    </row>
    <row r="37448" spans="1:3" x14ac:dyDescent="0.25">
      <c r="A37448" s="80">
        <v>1127452</v>
      </c>
      <c r="B37448" s="91">
        <v>1127463</v>
      </c>
      <c r="C37448" s="88">
        <v>38228</v>
      </c>
    </row>
    <row r="37449" spans="1:3" x14ac:dyDescent="0.25">
      <c r="A37449" s="80">
        <v>1127453</v>
      </c>
      <c r="B37449" s="104" t="s">
        <v>236</v>
      </c>
      <c r="C37449" s="88">
        <v>38229</v>
      </c>
    </row>
    <row r="37450" spans="1:3" x14ac:dyDescent="0.25">
      <c r="A37450" s="80">
        <v>1127454</v>
      </c>
      <c r="B37450" s="91">
        <v>1127466</v>
      </c>
      <c r="C37450" s="88">
        <v>38230</v>
      </c>
    </row>
    <row r="37451" spans="1:3" x14ac:dyDescent="0.25">
      <c r="A37451" s="80">
        <v>1127455</v>
      </c>
      <c r="B37451" s="104" t="s">
        <v>236</v>
      </c>
      <c r="C37451" s="81" t="s">
        <v>236</v>
      </c>
    </row>
    <row r="37452" spans="1:3" x14ac:dyDescent="0.25">
      <c r="A37452" s="80">
        <v>1127456</v>
      </c>
      <c r="B37452" s="91">
        <v>1141697</v>
      </c>
      <c r="C37452" s="88">
        <v>38233</v>
      </c>
    </row>
    <row r="37453" spans="1:3" x14ac:dyDescent="0.25">
      <c r="A37453" s="80">
        <v>1127457</v>
      </c>
      <c r="B37453" s="104" t="s">
        <v>236</v>
      </c>
      <c r="C37453" s="88">
        <v>38234</v>
      </c>
    </row>
    <row r="37454" spans="1:3" x14ac:dyDescent="0.25">
      <c r="A37454" s="80">
        <v>1127458</v>
      </c>
      <c r="B37454" s="104" t="s">
        <v>236</v>
      </c>
      <c r="C37454" s="81" t="s">
        <v>236</v>
      </c>
    </row>
    <row r="37455" spans="1:3" x14ac:dyDescent="0.25">
      <c r="A37455" s="80">
        <v>1127459</v>
      </c>
      <c r="B37455" s="91">
        <v>1127461</v>
      </c>
      <c r="C37455" s="88">
        <v>38235</v>
      </c>
    </row>
    <row r="37456" spans="1:3" x14ac:dyDescent="0.25">
      <c r="A37456" s="80">
        <v>1127460</v>
      </c>
      <c r="B37456" s="91">
        <v>1134388</v>
      </c>
      <c r="C37456" s="88">
        <v>38236</v>
      </c>
    </row>
    <row r="37457" spans="1:3" x14ac:dyDescent="0.25">
      <c r="A37457" s="80">
        <v>1127465</v>
      </c>
      <c r="B37457" s="104" t="s">
        <v>236</v>
      </c>
      <c r="C37457" s="88">
        <v>38237</v>
      </c>
    </row>
    <row r="37458" spans="1:3" x14ac:dyDescent="0.25">
      <c r="A37458" s="80">
        <v>1127467</v>
      </c>
      <c r="B37458" s="91">
        <v>1127480</v>
      </c>
      <c r="C37458" s="88">
        <v>38238</v>
      </c>
    </row>
    <row r="37459" spans="1:3" x14ac:dyDescent="0.25">
      <c r="A37459" s="80">
        <v>1127468</v>
      </c>
      <c r="B37459" s="104" t="s">
        <v>236</v>
      </c>
      <c r="C37459" s="81" t="s">
        <v>236</v>
      </c>
    </row>
    <row r="37460" spans="1:3" x14ac:dyDescent="0.25">
      <c r="A37460" s="80">
        <v>1127469</v>
      </c>
      <c r="B37460" s="91">
        <v>1127481</v>
      </c>
      <c r="C37460" s="88">
        <v>38240</v>
      </c>
    </row>
    <row r="37461" spans="1:3" x14ac:dyDescent="0.25">
      <c r="A37461" s="80">
        <v>1127470</v>
      </c>
      <c r="B37461" s="91">
        <v>1127482</v>
      </c>
      <c r="C37461" s="88">
        <v>38242</v>
      </c>
    </row>
    <row r="37462" spans="1:3" x14ac:dyDescent="0.25">
      <c r="A37462" s="80">
        <v>1127471</v>
      </c>
      <c r="B37462" s="91">
        <v>1127483</v>
      </c>
      <c r="C37462" s="88">
        <v>38244</v>
      </c>
    </row>
    <row r="37463" spans="1:3" x14ac:dyDescent="0.25">
      <c r="A37463" s="80">
        <v>1127472</v>
      </c>
      <c r="B37463" s="91">
        <v>1127485</v>
      </c>
      <c r="C37463" s="88">
        <v>38245</v>
      </c>
    </row>
    <row r="37464" spans="1:3" x14ac:dyDescent="0.25">
      <c r="A37464" s="80">
        <v>1127473</v>
      </c>
      <c r="B37464" s="104" t="s">
        <v>236</v>
      </c>
      <c r="C37464" s="88">
        <v>38246</v>
      </c>
    </row>
    <row r="37465" spans="1:3" x14ac:dyDescent="0.25">
      <c r="A37465" s="80">
        <v>1127474</v>
      </c>
      <c r="B37465" s="104" t="s">
        <v>236</v>
      </c>
      <c r="C37465" s="88">
        <v>38249</v>
      </c>
    </row>
    <row r="37466" spans="1:3" x14ac:dyDescent="0.25">
      <c r="A37466" s="80">
        <v>1127475</v>
      </c>
      <c r="B37466" s="91">
        <v>1133521</v>
      </c>
      <c r="C37466" s="88">
        <v>38252</v>
      </c>
    </row>
    <row r="37467" spans="1:3" x14ac:dyDescent="0.25">
      <c r="A37467" s="80">
        <v>1127476</v>
      </c>
      <c r="B37467" s="104" t="s">
        <v>236</v>
      </c>
      <c r="C37467" s="81" t="s">
        <v>236</v>
      </c>
    </row>
    <row r="37468" spans="1:3" x14ac:dyDescent="0.25">
      <c r="A37468" s="80">
        <v>1127477</v>
      </c>
      <c r="B37468" s="104" t="s">
        <v>236</v>
      </c>
      <c r="C37468" s="88">
        <v>38253</v>
      </c>
    </row>
    <row r="37469" spans="1:3" x14ac:dyDescent="0.25">
      <c r="A37469" s="80">
        <v>1127479</v>
      </c>
      <c r="B37469" s="104" t="s">
        <v>236</v>
      </c>
      <c r="C37469" s="88">
        <v>38254</v>
      </c>
    </row>
    <row r="37470" spans="1:3" x14ac:dyDescent="0.25">
      <c r="A37470" s="80">
        <v>1127486</v>
      </c>
      <c r="B37470" s="104" t="s">
        <v>236</v>
      </c>
      <c r="C37470" s="88">
        <v>38255</v>
      </c>
    </row>
    <row r="37471" spans="1:3" x14ac:dyDescent="0.25">
      <c r="A37471" s="80">
        <v>1127487</v>
      </c>
      <c r="B37471" s="91">
        <v>1127493</v>
      </c>
      <c r="C37471" s="88">
        <v>38256</v>
      </c>
    </row>
    <row r="37472" spans="1:3" x14ac:dyDescent="0.25">
      <c r="A37472" s="80">
        <v>1127488</v>
      </c>
      <c r="B37472" s="91">
        <v>1127495</v>
      </c>
      <c r="C37472" s="88">
        <v>38257</v>
      </c>
    </row>
    <row r="37473" spans="1:3" x14ac:dyDescent="0.25">
      <c r="A37473" s="80">
        <v>1127489</v>
      </c>
      <c r="B37473" s="104" t="s">
        <v>236</v>
      </c>
      <c r="C37473" s="88">
        <v>38258</v>
      </c>
    </row>
    <row r="37474" spans="1:3" x14ac:dyDescent="0.25">
      <c r="A37474" s="80">
        <v>1127490</v>
      </c>
      <c r="B37474" s="104" t="s">
        <v>236</v>
      </c>
      <c r="C37474" s="81" t="s">
        <v>236</v>
      </c>
    </row>
    <row r="37475" spans="1:3" x14ac:dyDescent="0.25">
      <c r="A37475" s="80">
        <v>1127491</v>
      </c>
      <c r="B37475" s="91">
        <v>1127806</v>
      </c>
      <c r="C37475" s="88">
        <v>38260</v>
      </c>
    </row>
    <row r="37476" spans="1:3" x14ac:dyDescent="0.25">
      <c r="A37476" s="80">
        <v>1127492</v>
      </c>
      <c r="B37476" s="104" t="s">
        <v>236</v>
      </c>
      <c r="C37476" s="81" t="s">
        <v>236</v>
      </c>
    </row>
    <row r="37477" spans="1:3" x14ac:dyDescent="0.25">
      <c r="A37477" s="80">
        <v>1127494</v>
      </c>
      <c r="B37477" s="91">
        <v>1127506</v>
      </c>
      <c r="C37477" s="88">
        <v>38262</v>
      </c>
    </row>
    <row r="37478" spans="1:3" x14ac:dyDescent="0.25">
      <c r="A37478" s="80">
        <v>1127496</v>
      </c>
      <c r="B37478" s="104" t="s">
        <v>236</v>
      </c>
      <c r="C37478" s="88">
        <v>38264</v>
      </c>
    </row>
    <row r="37479" spans="1:3" x14ac:dyDescent="0.25">
      <c r="A37479" s="80">
        <v>1127497</v>
      </c>
      <c r="B37479" s="91">
        <v>1127515</v>
      </c>
      <c r="C37479" s="88">
        <v>38265</v>
      </c>
    </row>
    <row r="37480" spans="1:3" x14ac:dyDescent="0.25">
      <c r="A37480" s="80">
        <v>1127498</v>
      </c>
      <c r="B37480" s="91">
        <v>1127544</v>
      </c>
      <c r="C37480" s="88">
        <v>38266</v>
      </c>
    </row>
    <row r="37481" spans="1:3" x14ac:dyDescent="0.25">
      <c r="A37481" s="80">
        <v>1127500</v>
      </c>
      <c r="B37481" s="104" t="s">
        <v>236</v>
      </c>
      <c r="C37481" s="81" t="s">
        <v>236</v>
      </c>
    </row>
    <row r="37482" spans="1:3" x14ac:dyDescent="0.25">
      <c r="A37482" s="80">
        <v>1127501</v>
      </c>
      <c r="B37482" s="104" t="s">
        <v>236</v>
      </c>
      <c r="C37482" s="88">
        <v>38267</v>
      </c>
    </row>
    <row r="37483" spans="1:3" x14ac:dyDescent="0.25">
      <c r="A37483" s="80">
        <v>1127502</v>
      </c>
      <c r="B37483" s="91">
        <v>1127505</v>
      </c>
      <c r="C37483" s="88">
        <v>38269</v>
      </c>
    </row>
    <row r="37484" spans="1:3" x14ac:dyDescent="0.25">
      <c r="A37484" s="80">
        <v>1127503</v>
      </c>
      <c r="B37484" s="91">
        <v>1127516</v>
      </c>
      <c r="C37484" s="88">
        <v>38271</v>
      </c>
    </row>
    <row r="37485" spans="1:3" x14ac:dyDescent="0.25">
      <c r="A37485" s="80">
        <v>1127504</v>
      </c>
      <c r="B37485" s="104" t="s">
        <v>236</v>
      </c>
      <c r="C37485" s="88">
        <v>38273</v>
      </c>
    </row>
    <row r="37486" spans="1:3" x14ac:dyDescent="0.25">
      <c r="A37486" s="80">
        <v>1127507</v>
      </c>
      <c r="B37486" s="91">
        <v>1133486</v>
      </c>
      <c r="C37486" s="88">
        <v>38274</v>
      </c>
    </row>
    <row r="37487" spans="1:3" x14ac:dyDescent="0.25">
      <c r="A37487" s="80">
        <v>1127508</v>
      </c>
      <c r="B37487" s="104" t="s">
        <v>236</v>
      </c>
      <c r="C37487" s="81" t="s">
        <v>236</v>
      </c>
    </row>
    <row r="37488" spans="1:3" x14ac:dyDescent="0.25">
      <c r="A37488" s="80">
        <v>1127509</v>
      </c>
      <c r="B37488" s="91">
        <v>1127807</v>
      </c>
      <c r="C37488" s="88">
        <v>38276</v>
      </c>
    </row>
    <row r="37489" spans="1:3" x14ac:dyDescent="0.25">
      <c r="A37489" s="80">
        <v>1127510</v>
      </c>
      <c r="B37489" s="91">
        <v>1132123</v>
      </c>
      <c r="C37489" s="88">
        <v>38277</v>
      </c>
    </row>
    <row r="37490" spans="1:3" x14ac:dyDescent="0.25">
      <c r="A37490" s="80">
        <v>1127511</v>
      </c>
      <c r="B37490" s="104" t="s">
        <v>236</v>
      </c>
      <c r="C37490" s="88">
        <v>38279</v>
      </c>
    </row>
    <row r="37491" spans="1:3" x14ac:dyDescent="0.25">
      <c r="A37491" s="80">
        <v>1127512</v>
      </c>
      <c r="B37491" s="91">
        <v>1127521</v>
      </c>
      <c r="C37491" s="88">
        <v>38280</v>
      </c>
    </row>
    <row r="37492" spans="1:3" x14ac:dyDescent="0.25">
      <c r="A37492" s="80">
        <v>1127513</v>
      </c>
      <c r="B37492" s="104" t="s">
        <v>236</v>
      </c>
      <c r="C37492" s="88">
        <v>38281</v>
      </c>
    </row>
    <row r="37493" spans="1:3" x14ac:dyDescent="0.25">
      <c r="A37493" s="80">
        <v>1127514</v>
      </c>
      <c r="B37493" s="104" t="s">
        <v>236</v>
      </c>
      <c r="C37493" s="88">
        <v>38287</v>
      </c>
    </row>
    <row r="37494" spans="1:3" x14ac:dyDescent="0.25">
      <c r="A37494" s="80">
        <v>1127517</v>
      </c>
      <c r="B37494" s="91">
        <v>1127545</v>
      </c>
      <c r="C37494" s="88">
        <v>38282</v>
      </c>
    </row>
    <row r="37495" spans="1:3" x14ac:dyDescent="0.25">
      <c r="A37495" s="80">
        <v>1127518</v>
      </c>
      <c r="B37495" s="91">
        <v>1127546</v>
      </c>
      <c r="C37495" s="88">
        <v>38283</v>
      </c>
    </row>
    <row r="37496" spans="1:3" x14ac:dyDescent="0.25">
      <c r="A37496" s="80">
        <v>1127519</v>
      </c>
      <c r="B37496" s="104" t="s">
        <v>236</v>
      </c>
      <c r="C37496" s="88">
        <v>38285</v>
      </c>
    </row>
    <row r="37497" spans="1:3" x14ac:dyDescent="0.25">
      <c r="A37497" s="80">
        <v>1127520</v>
      </c>
      <c r="B37497" s="91">
        <v>1127522</v>
      </c>
      <c r="C37497" s="88">
        <v>38288</v>
      </c>
    </row>
    <row r="37498" spans="1:3" x14ac:dyDescent="0.25">
      <c r="A37498" s="80">
        <v>1127523</v>
      </c>
      <c r="B37498" s="104" t="s">
        <v>236</v>
      </c>
      <c r="C37498" s="88">
        <v>38289</v>
      </c>
    </row>
    <row r="37499" spans="1:3" x14ac:dyDescent="0.25">
      <c r="A37499" s="80">
        <v>1127524</v>
      </c>
      <c r="B37499" s="104" t="s">
        <v>236</v>
      </c>
      <c r="C37499" s="81" t="s">
        <v>236</v>
      </c>
    </row>
    <row r="37500" spans="1:3" x14ac:dyDescent="0.25">
      <c r="A37500" s="80">
        <v>1127525</v>
      </c>
      <c r="B37500" s="104" t="s">
        <v>236</v>
      </c>
      <c r="C37500" s="81" t="s">
        <v>236</v>
      </c>
    </row>
    <row r="37501" spans="1:3" x14ac:dyDescent="0.25">
      <c r="A37501" s="80">
        <v>1127526</v>
      </c>
      <c r="B37501" s="91">
        <v>1127547</v>
      </c>
      <c r="C37501" s="88">
        <v>38291</v>
      </c>
    </row>
    <row r="37502" spans="1:3" x14ac:dyDescent="0.25">
      <c r="A37502" s="80">
        <v>1127528</v>
      </c>
      <c r="B37502" s="104" t="s">
        <v>236</v>
      </c>
      <c r="C37502" s="81" t="s">
        <v>236</v>
      </c>
    </row>
    <row r="37503" spans="1:3" x14ac:dyDescent="0.25">
      <c r="A37503" s="80">
        <v>1127529</v>
      </c>
      <c r="B37503" s="104" t="s">
        <v>236</v>
      </c>
      <c r="C37503" s="81" t="s">
        <v>236</v>
      </c>
    </row>
    <row r="37504" spans="1:3" x14ac:dyDescent="0.25">
      <c r="A37504" s="80">
        <v>1127530</v>
      </c>
      <c r="B37504" s="104" t="s">
        <v>236</v>
      </c>
      <c r="C37504" s="88">
        <v>38292</v>
      </c>
    </row>
    <row r="37505" spans="1:3" x14ac:dyDescent="0.25">
      <c r="A37505" s="80">
        <v>1127531</v>
      </c>
      <c r="B37505" s="104" t="s">
        <v>236</v>
      </c>
      <c r="C37505" s="88">
        <v>38293</v>
      </c>
    </row>
    <row r="37506" spans="1:3" x14ac:dyDescent="0.25">
      <c r="A37506" s="80">
        <v>1127532</v>
      </c>
      <c r="B37506" s="104" t="s">
        <v>236</v>
      </c>
      <c r="C37506" s="88">
        <v>38294</v>
      </c>
    </row>
    <row r="37507" spans="1:3" x14ac:dyDescent="0.25">
      <c r="A37507" s="80">
        <v>1127533</v>
      </c>
      <c r="B37507" s="104" t="s">
        <v>236</v>
      </c>
      <c r="C37507" s="81" t="s">
        <v>236</v>
      </c>
    </row>
    <row r="37508" spans="1:3" x14ac:dyDescent="0.25">
      <c r="A37508" s="80">
        <v>1127534</v>
      </c>
      <c r="B37508" s="104" t="s">
        <v>236</v>
      </c>
      <c r="C37508" s="88">
        <v>38295</v>
      </c>
    </row>
    <row r="37509" spans="1:3" x14ac:dyDescent="0.25">
      <c r="A37509" s="80">
        <v>1127535</v>
      </c>
      <c r="B37509" s="104" t="s">
        <v>236</v>
      </c>
      <c r="C37509" s="88">
        <v>38297</v>
      </c>
    </row>
    <row r="37510" spans="1:3" x14ac:dyDescent="0.25">
      <c r="A37510" s="80">
        <v>1127536</v>
      </c>
      <c r="B37510" s="104" t="s">
        <v>236</v>
      </c>
      <c r="C37510" s="88">
        <v>38298</v>
      </c>
    </row>
    <row r="37511" spans="1:3" x14ac:dyDescent="0.25">
      <c r="A37511" s="80">
        <v>1127537</v>
      </c>
      <c r="B37511" s="104" t="s">
        <v>236</v>
      </c>
      <c r="C37511" s="81" t="s">
        <v>236</v>
      </c>
    </row>
    <row r="37512" spans="1:3" x14ac:dyDescent="0.25">
      <c r="A37512" s="80">
        <v>1127538</v>
      </c>
      <c r="B37512" s="104" t="s">
        <v>236</v>
      </c>
      <c r="C37512" s="81" t="s">
        <v>236</v>
      </c>
    </row>
    <row r="37513" spans="1:3" x14ac:dyDescent="0.25">
      <c r="A37513" s="80">
        <v>1127539</v>
      </c>
      <c r="B37513" s="104" t="s">
        <v>236</v>
      </c>
      <c r="C37513" s="81" t="s">
        <v>236</v>
      </c>
    </row>
    <row r="37514" spans="1:3" x14ac:dyDescent="0.25">
      <c r="A37514" s="80">
        <v>1127540</v>
      </c>
      <c r="B37514" s="104" t="s">
        <v>236</v>
      </c>
      <c r="C37514" s="81" t="s">
        <v>236</v>
      </c>
    </row>
    <row r="37515" spans="1:3" x14ac:dyDescent="0.25">
      <c r="A37515" s="80">
        <v>1127541</v>
      </c>
      <c r="B37515" s="104" t="s">
        <v>236</v>
      </c>
      <c r="C37515" s="81" t="s">
        <v>236</v>
      </c>
    </row>
    <row r="37516" spans="1:3" x14ac:dyDescent="0.25">
      <c r="A37516" s="80">
        <v>1127542</v>
      </c>
      <c r="B37516" s="104" t="s">
        <v>236</v>
      </c>
      <c r="C37516" s="81" t="s">
        <v>236</v>
      </c>
    </row>
    <row r="37517" spans="1:3" x14ac:dyDescent="0.25">
      <c r="A37517" s="80">
        <v>1127543</v>
      </c>
      <c r="B37517" s="104" t="s">
        <v>236</v>
      </c>
      <c r="C37517" s="81" t="s">
        <v>236</v>
      </c>
    </row>
    <row r="37518" spans="1:3" x14ac:dyDescent="0.25">
      <c r="A37518" s="80">
        <v>1127548</v>
      </c>
      <c r="B37518" s="104" t="s">
        <v>236</v>
      </c>
      <c r="C37518" s="88">
        <v>38300</v>
      </c>
    </row>
    <row r="37519" spans="1:3" x14ac:dyDescent="0.25">
      <c r="A37519" s="80">
        <v>1127549</v>
      </c>
      <c r="B37519" s="104" t="s">
        <v>236</v>
      </c>
      <c r="C37519" s="88">
        <v>38301</v>
      </c>
    </row>
    <row r="37520" spans="1:3" x14ac:dyDescent="0.25">
      <c r="A37520" s="80">
        <v>1127550</v>
      </c>
      <c r="B37520" s="104" t="s">
        <v>236</v>
      </c>
      <c r="C37520" s="88">
        <v>38302</v>
      </c>
    </row>
    <row r="37521" spans="1:3" x14ac:dyDescent="0.25">
      <c r="A37521" s="80">
        <v>1127551</v>
      </c>
      <c r="B37521" s="104" t="s">
        <v>236</v>
      </c>
      <c r="C37521" s="88">
        <v>38303</v>
      </c>
    </row>
    <row r="37522" spans="1:3" x14ac:dyDescent="0.25">
      <c r="A37522" s="80">
        <v>1127552</v>
      </c>
      <c r="B37522" s="91">
        <v>1127555</v>
      </c>
      <c r="C37522" s="88">
        <v>38304</v>
      </c>
    </row>
    <row r="37523" spans="1:3" x14ac:dyDescent="0.25">
      <c r="A37523" s="80">
        <v>1127553</v>
      </c>
      <c r="B37523" s="91">
        <v>1127560</v>
      </c>
      <c r="C37523" s="88">
        <v>38306</v>
      </c>
    </row>
    <row r="37524" spans="1:3" x14ac:dyDescent="0.25">
      <c r="A37524" s="80">
        <v>1127554</v>
      </c>
      <c r="B37524" s="91">
        <v>1127563</v>
      </c>
      <c r="C37524" s="88">
        <v>38308</v>
      </c>
    </row>
    <row r="37525" spans="1:3" x14ac:dyDescent="0.25">
      <c r="A37525" s="80">
        <v>1127556</v>
      </c>
      <c r="B37525" s="91">
        <v>1127561</v>
      </c>
      <c r="C37525" s="88">
        <v>38309</v>
      </c>
    </row>
    <row r="37526" spans="1:3" x14ac:dyDescent="0.25">
      <c r="A37526" s="80">
        <v>1127557</v>
      </c>
      <c r="B37526" s="91">
        <v>1130868</v>
      </c>
      <c r="C37526" s="88">
        <v>38310</v>
      </c>
    </row>
    <row r="37527" spans="1:3" x14ac:dyDescent="0.25">
      <c r="A37527" s="80">
        <v>1127558</v>
      </c>
      <c r="B37527" s="104" t="s">
        <v>236</v>
      </c>
      <c r="C37527" s="81" t="s">
        <v>236</v>
      </c>
    </row>
    <row r="37528" spans="1:3" x14ac:dyDescent="0.25">
      <c r="A37528" s="80">
        <v>1127559</v>
      </c>
      <c r="B37528" s="104" t="s">
        <v>236</v>
      </c>
      <c r="C37528" s="88">
        <v>38311</v>
      </c>
    </row>
    <row r="37529" spans="1:3" x14ac:dyDescent="0.25">
      <c r="A37529" s="80">
        <v>1127562</v>
      </c>
      <c r="B37529" s="104" t="s">
        <v>236</v>
      </c>
      <c r="C37529" s="88">
        <v>38312</v>
      </c>
    </row>
    <row r="37530" spans="1:3" x14ac:dyDescent="0.25">
      <c r="A37530" s="80">
        <v>1127564</v>
      </c>
      <c r="B37530" s="104" t="s">
        <v>236</v>
      </c>
      <c r="C37530" s="88">
        <v>38313</v>
      </c>
    </row>
    <row r="37531" spans="1:3" x14ac:dyDescent="0.25">
      <c r="A37531" s="80">
        <v>1127565</v>
      </c>
      <c r="B37531" s="91">
        <v>1127570</v>
      </c>
      <c r="C37531" s="88">
        <v>38314</v>
      </c>
    </row>
    <row r="37532" spans="1:3" x14ac:dyDescent="0.25">
      <c r="A37532" s="80">
        <v>1127566</v>
      </c>
      <c r="B37532" s="91">
        <v>1127571</v>
      </c>
      <c r="C37532" s="88">
        <v>38316</v>
      </c>
    </row>
    <row r="37533" spans="1:3" x14ac:dyDescent="0.25">
      <c r="A37533" s="80">
        <v>1127567</v>
      </c>
      <c r="B37533" s="91">
        <v>1127572</v>
      </c>
      <c r="C37533" s="88">
        <v>38317</v>
      </c>
    </row>
    <row r="37534" spans="1:3" x14ac:dyDescent="0.25">
      <c r="A37534" s="80">
        <v>1127568</v>
      </c>
      <c r="B37534" s="104" t="s">
        <v>236</v>
      </c>
      <c r="C37534" s="88">
        <v>38318</v>
      </c>
    </row>
    <row r="37535" spans="1:3" x14ac:dyDescent="0.25">
      <c r="A37535" s="80">
        <v>1127569</v>
      </c>
      <c r="B37535" s="91">
        <v>1127573</v>
      </c>
      <c r="C37535" s="88">
        <v>38319</v>
      </c>
    </row>
    <row r="37536" spans="1:3" x14ac:dyDescent="0.25">
      <c r="A37536" s="80">
        <v>1127574</v>
      </c>
      <c r="B37536" s="104" t="s">
        <v>236</v>
      </c>
      <c r="C37536" s="81" t="s">
        <v>236</v>
      </c>
    </row>
    <row r="37537" spans="1:3" x14ac:dyDescent="0.25">
      <c r="A37537" s="80">
        <v>1127575</v>
      </c>
      <c r="B37537" s="91">
        <v>1127588</v>
      </c>
      <c r="C37537" s="88">
        <v>38320</v>
      </c>
    </row>
    <row r="37538" spans="1:3" x14ac:dyDescent="0.25">
      <c r="A37538" s="80">
        <v>1127576</v>
      </c>
      <c r="B37538" s="104" t="s">
        <v>236</v>
      </c>
      <c r="C37538" s="81" t="s">
        <v>236</v>
      </c>
    </row>
    <row r="37539" spans="1:3" x14ac:dyDescent="0.25">
      <c r="A37539" s="80">
        <v>1127577</v>
      </c>
      <c r="B37539" s="104" t="s">
        <v>236</v>
      </c>
      <c r="C37539" s="88">
        <v>38321</v>
      </c>
    </row>
    <row r="37540" spans="1:3" x14ac:dyDescent="0.25">
      <c r="A37540" s="80">
        <v>1127578</v>
      </c>
      <c r="B37540" s="104" t="s">
        <v>236</v>
      </c>
      <c r="C37540" s="81" t="s">
        <v>236</v>
      </c>
    </row>
    <row r="37541" spans="1:3" x14ac:dyDescent="0.25">
      <c r="A37541" s="80">
        <v>1127579</v>
      </c>
      <c r="B37541" s="91">
        <v>1127589</v>
      </c>
      <c r="C37541" s="88">
        <v>38329</v>
      </c>
    </row>
    <row r="37542" spans="1:3" x14ac:dyDescent="0.25">
      <c r="A37542" s="80">
        <v>1127580</v>
      </c>
      <c r="B37542" s="104" t="s">
        <v>236</v>
      </c>
      <c r="C37542" s="81" t="s">
        <v>236</v>
      </c>
    </row>
    <row r="37543" spans="1:3" x14ac:dyDescent="0.25">
      <c r="A37543" s="80">
        <v>1127581</v>
      </c>
      <c r="B37543" s="91">
        <v>1127596</v>
      </c>
      <c r="C37543" s="88">
        <v>38322</v>
      </c>
    </row>
    <row r="37544" spans="1:3" x14ac:dyDescent="0.25">
      <c r="A37544" s="80">
        <v>1127582</v>
      </c>
      <c r="B37544" s="104" t="s">
        <v>236</v>
      </c>
      <c r="C37544" s="81" t="s">
        <v>236</v>
      </c>
    </row>
    <row r="37545" spans="1:3" x14ac:dyDescent="0.25">
      <c r="A37545" s="80">
        <v>1127583</v>
      </c>
      <c r="B37545" s="91">
        <v>1127595</v>
      </c>
      <c r="C37545" s="88">
        <v>38323</v>
      </c>
    </row>
    <row r="37546" spans="1:3" x14ac:dyDescent="0.25">
      <c r="A37546" s="80">
        <v>1127584</v>
      </c>
      <c r="B37546" s="91">
        <v>1127594</v>
      </c>
      <c r="C37546" s="88">
        <v>38324</v>
      </c>
    </row>
    <row r="37547" spans="1:3" x14ac:dyDescent="0.25">
      <c r="A37547" s="80">
        <v>1127585</v>
      </c>
      <c r="B37547" s="91">
        <v>1127592</v>
      </c>
      <c r="C37547" s="88">
        <v>38327</v>
      </c>
    </row>
    <row r="37548" spans="1:3" x14ac:dyDescent="0.25">
      <c r="A37548" s="80">
        <v>1127586</v>
      </c>
      <c r="B37548" s="91">
        <v>1127593</v>
      </c>
      <c r="C37548" s="88">
        <v>38328</v>
      </c>
    </row>
    <row r="37549" spans="1:3" x14ac:dyDescent="0.25">
      <c r="A37549" s="80">
        <v>1127587</v>
      </c>
      <c r="B37549" s="104" t="s">
        <v>236</v>
      </c>
      <c r="C37549" s="81" t="s">
        <v>236</v>
      </c>
    </row>
    <row r="37550" spans="1:3" x14ac:dyDescent="0.25">
      <c r="A37550" s="80">
        <v>1127590</v>
      </c>
      <c r="B37550" s="104" t="s">
        <v>236</v>
      </c>
      <c r="C37550" s="81" t="s">
        <v>236</v>
      </c>
    </row>
    <row r="37551" spans="1:3" x14ac:dyDescent="0.25">
      <c r="A37551" s="80">
        <v>1127591</v>
      </c>
      <c r="B37551" s="104" t="s">
        <v>236</v>
      </c>
      <c r="C37551" s="88">
        <v>38331</v>
      </c>
    </row>
    <row r="37552" spans="1:3" x14ac:dyDescent="0.25">
      <c r="A37552" s="80">
        <v>1127597</v>
      </c>
      <c r="B37552" s="104" t="s">
        <v>236</v>
      </c>
      <c r="C37552" s="88">
        <v>38332</v>
      </c>
    </row>
    <row r="37553" spans="1:3" x14ac:dyDescent="0.25">
      <c r="A37553" s="80">
        <v>1127598</v>
      </c>
      <c r="B37553" s="104" t="s">
        <v>236</v>
      </c>
      <c r="C37553" s="81" t="s">
        <v>236</v>
      </c>
    </row>
    <row r="37554" spans="1:3" x14ac:dyDescent="0.25">
      <c r="A37554" s="80">
        <v>1127599</v>
      </c>
      <c r="B37554" s="104" t="s">
        <v>236</v>
      </c>
      <c r="C37554" s="88">
        <v>38333</v>
      </c>
    </row>
    <row r="37555" spans="1:3" x14ac:dyDescent="0.25">
      <c r="A37555" s="80">
        <v>1127600</v>
      </c>
      <c r="B37555" s="104" t="s">
        <v>236</v>
      </c>
      <c r="C37555" s="88">
        <v>38335</v>
      </c>
    </row>
    <row r="37556" spans="1:3" x14ac:dyDescent="0.25">
      <c r="A37556" s="80">
        <v>1127601</v>
      </c>
      <c r="B37556" s="91">
        <v>1127610</v>
      </c>
      <c r="C37556" s="88">
        <v>38334</v>
      </c>
    </row>
    <row r="37557" spans="1:3" x14ac:dyDescent="0.25">
      <c r="A37557" s="80">
        <v>1127602</v>
      </c>
      <c r="B37557" s="104" t="s">
        <v>236</v>
      </c>
      <c r="C37557" s="88">
        <v>38336</v>
      </c>
    </row>
    <row r="37558" spans="1:3" x14ac:dyDescent="0.25">
      <c r="A37558" s="80">
        <v>1127603</v>
      </c>
      <c r="B37558" s="91">
        <v>1127611</v>
      </c>
      <c r="C37558" s="88">
        <v>38337</v>
      </c>
    </row>
    <row r="37559" spans="1:3" x14ac:dyDescent="0.25">
      <c r="A37559" s="80">
        <v>1127604</v>
      </c>
      <c r="B37559" s="104" t="s">
        <v>236</v>
      </c>
      <c r="C37559" s="81" t="s">
        <v>236</v>
      </c>
    </row>
    <row r="37560" spans="1:3" x14ac:dyDescent="0.25">
      <c r="A37560" s="80">
        <v>1127605</v>
      </c>
      <c r="B37560" s="104" t="s">
        <v>236</v>
      </c>
      <c r="C37560" s="88">
        <v>38339</v>
      </c>
    </row>
    <row r="37561" spans="1:3" x14ac:dyDescent="0.25">
      <c r="A37561" s="80">
        <v>1127607</v>
      </c>
      <c r="B37561" s="104" t="s">
        <v>236</v>
      </c>
      <c r="C37561" s="81" t="s">
        <v>236</v>
      </c>
    </row>
    <row r="37562" spans="1:3" x14ac:dyDescent="0.25">
      <c r="A37562" s="80">
        <v>1127609</v>
      </c>
      <c r="B37562" s="104" t="s">
        <v>236</v>
      </c>
      <c r="C37562" s="81" t="s">
        <v>236</v>
      </c>
    </row>
    <row r="37563" spans="1:3" x14ac:dyDescent="0.25">
      <c r="A37563" s="80">
        <v>1127613</v>
      </c>
      <c r="B37563" s="104" t="s">
        <v>236</v>
      </c>
      <c r="C37563" s="88">
        <v>38340</v>
      </c>
    </row>
    <row r="37564" spans="1:3" x14ac:dyDescent="0.25">
      <c r="A37564" s="80">
        <v>1127614</v>
      </c>
      <c r="B37564" s="104" t="s">
        <v>236</v>
      </c>
      <c r="C37564" s="88">
        <v>38342</v>
      </c>
    </row>
    <row r="37565" spans="1:3" x14ac:dyDescent="0.25">
      <c r="A37565" s="80">
        <v>1127615</v>
      </c>
      <c r="B37565" s="104" t="s">
        <v>236</v>
      </c>
      <c r="C37565" s="81" t="s">
        <v>236</v>
      </c>
    </row>
    <row r="37566" spans="1:3" x14ac:dyDescent="0.25">
      <c r="A37566" s="80">
        <v>1127616</v>
      </c>
      <c r="B37566" s="104" t="s">
        <v>236</v>
      </c>
      <c r="C37566" s="88">
        <v>38343</v>
      </c>
    </row>
    <row r="37567" spans="1:3" x14ac:dyDescent="0.25">
      <c r="A37567" s="80">
        <v>1127617</v>
      </c>
      <c r="B37567" s="91">
        <v>1133218</v>
      </c>
      <c r="C37567" s="88">
        <v>38346</v>
      </c>
    </row>
    <row r="37568" spans="1:3" x14ac:dyDescent="0.25">
      <c r="A37568" s="80">
        <v>1127618</v>
      </c>
      <c r="B37568" s="104" t="s">
        <v>236</v>
      </c>
      <c r="C37568" s="81" t="s">
        <v>236</v>
      </c>
    </row>
    <row r="37569" spans="1:3" x14ac:dyDescent="0.25">
      <c r="A37569" s="80">
        <v>1127619</v>
      </c>
      <c r="B37569" s="104" t="s">
        <v>236</v>
      </c>
      <c r="C37569" s="81" t="s">
        <v>236</v>
      </c>
    </row>
    <row r="37570" spans="1:3" x14ac:dyDescent="0.25">
      <c r="A37570" s="80">
        <v>1127620</v>
      </c>
      <c r="B37570" s="91">
        <v>1127634</v>
      </c>
      <c r="C37570" s="88">
        <v>38347</v>
      </c>
    </row>
    <row r="37571" spans="1:3" x14ac:dyDescent="0.25">
      <c r="A37571" s="80">
        <v>1127622</v>
      </c>
      <c r="B37571" s="104" t="s">
        <v>236</v>
      </c>
      <c r="C37571" s="81" t="s">
        <v>236</v>
      </c>
    </row>
    <row r="37572" spans="1:3" x14ac:dyDescent="0.25">
      <c r="A37572" s="80">
        <v>1127623</v>
      </c>
      <c r="B37572" s="91">
        <v>1127635</v>
      </c>
      <c r="C37572" s="88">
        <v>38348</v>
      </c>
    </row>
    <row r="37573" spans="1:3" x14ac:dyDescent="0.25">
      <c r="A37573" s="80">
        <v>1127624</v>
      </c>
      <c r="B37573" s="91">
        <v>1127636</v>
      </c>
      <c r="C37573" s="88">
        <v>38349</v>
      </c>
    </row>
    <row r="37574" spans="1:3" x14ac:dyDescent="0.25">
      <c r="A37574" s="80">
        <v>1127625</v>
      </c>
      <c r="B37574" s="104" t="s">
        <v>236</v>
      </c>
      <c r="C37574" s="88">
        <v>38350</v>
      </c>
    </row>
    <row r="37575" spans="1:3" x14ac:dyDescent="0.25">
      <c r="A37575" s="80">
        <v>1127626</v>
      </c>
      <c r="B37575" s="104" t="s">
        <v>236</v>
      </c>
      <c r="C37575" s="81" t="s">
        <v>236</v>
      </c>
    </row>
    <row r="37576" spans="1:3" x14ac:dyDescent="0.25">
      <c r="A37576" s="80">
        <v>1127627</v>
      </c>
      <c r="B37576" s="91">
        <v>1127637</v>
      </c>
      <c r="C37576" s="88">
        <v>38351</v>
      </c>
    </row>
    <row r="37577" spans="1:3" x14ac:dyDescent="0.25">
      <c r="A37577" s="80">
        <v>1127628</v>
      </c>
      <c r="B37577" s="104" t="s">
        <v>236</v>
      </c>
      <c r="C37577" s="81" t="s">
        <v>236</v>
      </c>
    </row>
    <row r="37578" spans="1:3" x14ac:dyDescent="0.25">
      <c r="A37578" s="80">
        <v>1127629</v>
      </c>
      <c r="B37578" s="104" t="s">
        <v>236</v>
      </c>
      <c r="C37578" s="81" t="s">
        <v>236</v>
      </c>
    </row>
    <row r="37579" spans="1:3" x14ac:dyDescent="0.25">
      <c r="A37579" s="80">
        <v>1127630</v>
      </c>
      <c r="B37579" s="104" t="s">
        <v>236</v>
      </c>
      <c r="C37579" s="81" t="s">
        <v>236</v>
      </c>
    </row>
    <row r="37580" spans="1:3" x14ac:dyDescent="0.25">
      <c r="A37580" s="80">
        <v>1127631</v>
      </c>
      <c r="B37580" s="104" t="s">
        <v>236</v>
      </c>
      <c r="C37580" s="81" t="s">
        <v>236</v>
      </c>
    </row>
    <row r="37581" spans="1:3" x14ac:dyDescent="0.25">
      <c r="A37581" s="80">
        <v>1127632</v>
      </c>
      <c r="B37581" s="104" t="s">
        <v>236</v>
      </c>
      <c r="C37581" s="81" t="s">
        <v>236</v>
      </c>
    </row>
    <row r="37582" spans="1:3" x14ac:dyDescent="0.25">
      <c r="A37582" s="80">
        <v>1127633</v>
      </c>
      <c r="B37582" s="91">
        <v>1132650</v>
      </c>
      <c r="C37582" s="88">
        <v>38352</v>
      </c>
    </row>
    <row r="37583" spans="1:3" x14ac:dyDescent="0.25">
      <c r="A37583" s="80">
        <v>1127638</v>
      </c>
      <c r="B37583" s="91">
        <v>1127808</v>
      </c>
      <c r="C37583" s="88">
        <v>38353</v>
      </c>
    </row>
    <row r="37584" spans="1:3" x14ac:dyDescent="0.25">
      <c r="A37584" s="80">
        <v>1127639</v>
      </c>
      <c r="B37584" s="91">
        <v>1133488</v>
      </c>
      <c r="C37584" s="88">
        <v>38355</v>
      </c>
    </row>
    <row r="37585" spans="1:3" x14ac:dyDescent="0.25">
      <c r="A37585" s="80">
        <v>1127640</v>
      </c>
      <c r="B37585" s="91">
        <v>1130869</v>
      </c>
      <c r="C37585" s="88">
        <v>38358</v>
      </c>
    </row>
    <row r="37586" spans="1:3" x14ac:dyDescent="0.25">
      <c r="A37586" s="80">
        <v>1127642</v>
      </c>
      <c r="B37586" s="104" t="s">
        <v>236</v>
      </c>
      <c r="C37586" s="81" t="s">
        <v>236</v>
      </c>
    </row>
    <row r="37587" spans="1:3" x14ac:dyDescent="0.25">
      <c r="A37587" s="80">
        <v>1127643</v>
      </c>
      <c r="B37587" s="104" t="s">
        <v>236</v>
      </c>
      <c r="C37587" s="88">
        <v>38359</v>
      </c>
    </row>
    <row r="37588" spans="1:3" x14ac:dyDescent="0.25">
      <c r="A37588" s="80">
        <v>1127644</v>
      </c>
      <c r="B37588" s="104" t="s">
        <v>236</v>
      </c>
      <c r="C37588" s="81" t="s">
        <v>236</v>
      </c>
    </row>
    <row r="37589" spans="1:3" x14ac:dyDescent="0.25">
      <c r="A37589" s="80">
        <v>1127645</v>
      </c>
      <c r="B37589" s="91">
        <v>1127819</v>
      </c>
      <c r="C37589" s="88">
        <v>38361</v>
      </c>
    </row>
    <row r="37590" spans="1:3" x14ac:dyDescent="0.25">
      <c r="A37590" s="80">
        <v>1127646</v>
      </c>
      <c r="B37590" s="104" t="s">
        <v>236</v>
      </c>
      <c r="C37590" s="81" t="s">
        <v>236</v>
      </c>
    </row>
    <row r="37591" spans="1:3" x14ac:dyDescent="0.25">
      <c r="A37591" s="80">
        <v>1127647</v>
      </c>
      <c r="B37591" s="104" t="s">
        <v>236</v>
      </c>
      <c r="C37591" s="81" t="s">
        <v>236</v>
      </c>
    </row>
    <row r="37592" spans="1:3" x14ac:dyDescent="0.25">
      <c r="A37592" s="80">
        <v>1127648</v>
      </c>
      <c r="B37592" s="91">
        <v>1127650</v>
      </c>
      <c r="C37592" s="88">
        <v>38362</v>
      </c>
    </row>
    <row r="37593" spans="1:3" x14ac:dyDescent="0.25">
      <c r="A37593" s="80">
        <v>1127649</v>
      </c>
      <c r="B37593" s="91">
        <v>1127651</v>
      </c>
      <c r="C37593" s="88">
        <v>38363</v>
      </c>
    </row>
    <row r="37594" spans="1:3" x14ac:dyDescent="0.25">
      <c r="A37594" s="80">
        <v>1127652</v>
      </c>
      <c r="B37594" s="91">
        <v>1132651</v>
      </c>
      <c r="C37594" s="88">
        <v>38364</v>
      </c>
    </row>
    <row r="37595" spans="1:3" x14ac:dyDescent="0.25">
      <c r="A37595" s="80">
        <v>1127653</v>
      </c>
      <c r="B37595" s="91">
        <v>1127664</v>
      </c>
      <c r="C37595" s="88">
        <v>38365</v>
      </c>
    </row>
    <row r="37596" spans="1:3" x14ac:dyDescent="0.25">
      <c r="A37596" s="80">
        <v>1127654</v>
      </c>
      <c r="B37596" s="104" t="s">
        <v>236</v>
      </c>
      <c r="C37596" s="88">
        <v>73239</v>
      </c>
    </row>
    <row r="37597" spans="1:3" x14ac:dyDescent="0.25">
      <c r="A37597" s="80">
        <v>1127655</v>
      </c>
      <c r="B37597" s="104" t="s">
        <v>236</v>
      </c>
      <c r="C37597" s="88">
        <v>38366</v>
      </c>
    </row>
    <row r="37598" spans="1:3" x14ac:dyDescent="0.25">
      <c r="A37598" s="80">
        <v>1127656</v>
      </c>
      <c r="B37598" s="104" t="s">
        <v>236</v>
      </c>
      <c r="C37598" s="81" t="s">
        <v>236</v>
      </c>
    </row>
    <row r="37599" spans="1:3" x14ac:dyDescent="0.25">
      <c r="A37599" s="80">
        <v>1127657</v>
      </c>
      <c r="B37599" s="91">
        <v>1127809</v>
      </c>
      <c r="C37599" s="88">
        <v>38367</v>
      </c>
    </row>
    <row r="37600" spans="1:3" x14ac:dyDescent="0.25">
      <c r="A37600" s="80">
        <v>1127658</v>
      </c>
      <c r="B37600" s="104" t="s">
        <v>236</v>
      </c>
      <c r="C37600" s="81" t="s">
        <v>236</v>
      </c>
    </row>
    <row r="37601" spans="1:3" x14ac:dyDescent="0.25">
      <c r="A37601" s="80">
        <v>1127659</v>
      </c>
      <c r="B37601" s="104" t="s">
        <v>236</v>
      </c>
      <c r="C37601" s="81" t="s">
        <v>236</v>
      </c>
    </row>
    <row r="37602" spans="1:3" x14ac:dyDescent="0.25">
      <c r="A37602" s="80">
        <v>1127660</v>
      </c>
      <c r="B37602" s="104" t="s">
        <v>236</v>
      </c>
      <c r="C37602" s="81" t="s">
        <v>236</v>
      </c>
    </row>
    <row r="37603" spans="1:3" x14ac:dyDescent="0.25">
      <c r="A37603" s="80">
        <v>1127661</v>
      </c>
      <c r="B37603" s="104" t="s">
        <v>236</v>
      </c>
      <c r="C37603" s="88">
        <v>38368</v>
      </c>
    </row>
    <row r="37604" spans="1:3" x14ac:dyDescent="0.25">
      <c r="A37604" s="80">
        <v>1127662</v>
      </c>
      <c r="B37604" s="91">
        <v>1127665</v>
      </c>
      <c r="C37604" s="88">
        <v>38369</v>
      </c>
    </row>
    <row r="37605" spans="1:3" x14ac:dyDescent="0.25">
      <c r="A37605" s="80">
        <v>1127663</v>
      </c>
      <c r="B37605" s="91">
        <v>1127666</v>
      </c>
      <c r="C37605" s="88">
        <v>38370</v>
      </c>
    </row>
    <row r="37606" spans="1:3" x14ac:dyDescent="0.25">
      <c r="A37606" s="80">
        <v>1127667</v>
      </c>
      <c r="B37606" s="104" t="s">
        <v>236</v>
      </c>
      <c r="C37606" s="88">
        <v>38371</v>
      </c>
    </row>
    <row r="37607" spans="1:3" x14ac:dyDescent="0.25">
      <c r="A37607" s="80">
        <v>1127668</v>
      </c>
      <c r="B37607" s="104" t="s">
        <v>236</v>
      </c>
      <c r="C37607" s="81" t="s">
        <v>236</v>
      </c>
    </row>
    <row r="37608" spans="1:3" x14ac:dyDescent="0.25">
      <c r="A37608" s="80">
        <v>1127669</v>
      </c>
      <c r="B37608" s="104" t="s">
        <v>236</v>
      </c>
      <c r="C37608" s="81" t="s">
        <v>236</v>
      </c>
    </row>
    <row r="37609" spans="1:3" x14ac:dyDescent="0.25">
      <c r="A37609" s="80">
        <v>1127670</v>
      </c>
      <c r="B37609" s="104" t="s">
        <v>236</v>
      </c>
      <c r="C37609" s="88">
        <v>38373</v>
      </c>
    </row>
    <row r="37610" spans="1:3" x14ac:dyDescent="0.25">
      <c r="A37610" s="80">
        <v>1127671</v>
      </c>
      <c r="B37610" s="104" t="s">
        <v>236</v>
      </c>
      <c r="C37610" s="81" t="s">
        <v>236</v>
      </c>
    </row>
    <row r="37611" spans="1:3" x14ac:dyDescent="0.25">
      <c r="A37611" s="80">
        <v>1127672</v>
      </c>
      <c r="B37611" s="104" t="s">
        <v>236</v>
      </c>
      <c r="C37611" s="81" t="s">
        <v>236</v>
      </c>
    </row>
    <row r="37612" spans="1:3" x14ac:dyDescent="0.25">
      <c r="A37612" s="80">
        <v>1127673</v>
      </c>
      <c r="B37612" s="104" t="s">
        <v>236</v>
      </c>
      <c r="C37612" s="88">
        <v>38374</v>
      </c>
    </row>
    <row r="37613" spans="1:3" x14ac:dyDescent="0.25">
      <c r="A37613" s="80">
        <v>1127674</v>
      </c>
      <c r="B37613" s="104" t="s">
        <v>236</v>
      </c>
      <c r="C37613" s="81" t="s">
        <v>236</v>
      </c>
    </row>
    <row r="37614" spans="1:3" x14ac:dyDescent="0.25">
      <c r="A37614" s="80">
        <v>1127675</v>
      </c>
      <c r="B37614" s="104" t="s">
        <v>236</v>
      </c>
      <c r="C37614" s="88">
        <v>38375</v>
      </c>
    </row>
    <row r="37615" spans="1:3" x14ac:dyDescent="0.25">
      <c r="A37615" s="80">
        <v>1127676</v>
      </c>
      <c r="B37615" s="104" t="s">
        <v>236</v>
      </c>
      <c r="C37615" s="81" t="s">
        <v>236</v>
      </c>
    </row>
    <row r="37616" spans="1:3" x14ac:dyDescent="0.25">
      <c r="A37616" s="80">
        <v>1127677</v>
      </c>
      <c r="B37616" s="104" t="s">
        <v>236</v>
      </c>
      <c r="C37616" s="81" t="s">
        <v>236</v>
      </c>
    </row>
    <row r="37617" spans="1:3" x14ac:dyDescent="0.25">
      <c r="A37617" s="80">
        <v>1127678</v>
      </c>
      <c r="B37617" s="91">
        <v>1127695</v>
      </c>
      <c r="C37617" s="88">
        <v>38377</v>
      </c>
    </row>
    <row r="37618" spans="1:3" x14ac:dyDescent="0.25">
      <c r="A37618" s="80">
        <v>1127679</v>
      </c>
      <c r="B37618" s="91">
        <v>1127696</v>
      </c>
      <c r="C37618" s="88">
        <v>38378</v>
      </c>
    </row>
    <row r="37619" spans="1:3" x14ac:dyDescent="0.25">
      <c r="A37619" s="80">
        <v>1127680</v>
      </c>
      <c r="B37619" s="91">
        <v>1127697</v>
      </c>
      <c r="C37619" s="88">
        <v>31906</v>
      </c>
    </row>
    <row r="37620" spans="1:3" x14ac:dyDescent="0.25">
      <c r="A37620" s="80">
        <v>1127681</v>
      </c>
      <c r="B37620" s="104" t="s">
        <v>236</v>
      </c>
      <c r="C37620" s="81" t="s">
        <v>236</v>
      </c>
    </row>
    <row r="37621" spans="1:3" x14ac:dyDescent="0.25">
      <c r="A37621" s="80">
        <v>1127682</v>
      </c>
      <c r="B37621" s="104" t="s">
        <v>236</v>
      </c>
      <c r="C37621" s="81" t="s">
        <v>236</v>
      </c>
    </row>
    <row r="37622" spans="1:3" x14ac:dyDescent="0.25">
      <c r="A37622" s="80">
        <v>1127683</v>
      </c>
      <c r="B37622" s="104" t="s">
        <v>236</v>
      </c>
      <c r="C37622" s="88">
        <v>5692</v>
      </c>
    </row>
    <row r="37623" spans="1:3" x14ac:dyDescent="0.25">
      <c r="A37623" s="80">
        <v>1127684</v>
      </c>
      <c r="B37623" s="104" t="s">
        <v>236</v>
      </c>
      <c r="C37623" s="81" t="s">
        <v>236</v>
      </c>
    </row>
    <row r="37624" spans="1:3" x14ac:dyDescent="0.25">
      <c r="A37624" s="80">
        <v>1127685</v>
      </c>
      <c r="B37624" s="104" t="s">
        <v>236</v>
      </c>
      <c r="C37624" s="88">
        <v>38379</v>
      </c>
    </row>
    <row r="37625" spans="1:3" x14ac:dyDescent="0.25">
      <c r="A37625" s="80">
        <v>1127686</v>
      </c>
      <c r="B37625" s="91">
        <v>1143152</v>
      </c>
      <c r="C37625" s="88">
        <v>41095</v>
      </c>
    </row>
    <row r="37626" spans="1:3" x14ac:dyDescent="0.25">
      <c r="A37626" s="80">
        <v>1127687</v>
      </c>
      <c r="B37626" s="104" t="s">
        <v>236</v>
      </c>
      <c r="C37626" s="81" t="s">
        <v>236</v>
      </c>
    </row>
    <row r="37627" spans="1:3" x14ac:dyDescent="0.25">
      <c r="A37627" s="80">
        <v>1127688</v>
      </c>
      <c r="B37627" s="104" t="s">
        <v>236</v>
      </c>
      <c r="C37627" s="81" t="s">
        <v>236</v>
      </c>
    </row>
    <row r="37628" spans="1:3" x14ac:dyDescent="0.25">
      <c r="A37628" s="80">
        <v>1127689</v>
      </c>
      <c r="B37628" s="104" t="s">
        <v>236</v>
      </c>
      <c r="C37628" s="81" t="s">
        <v>236</v>
      </c>
    </row>
    <row r="37629" spans="1:3" x14ac:dyDescent="0.25">
      <c r="A37629" s="80">
        <v>1127690</v>
      </c>
      <c r="B37629" s="104" t="s">
        <v>236</v>
      </c>
      <c r="C37629" s="81" t="s">
        <v>236</v>
      </c>
    </row>
    <row r="37630" spans="1:3" x14ac:dyDescent="0.25">
      <c r="A37630" s="80">
        <v>1127691</v>
      </c>
      <c r="B37630" s="104" t="s">
        <v>236</v>
      </c>
      <c r="C37630" s="88">
        <v>38380</v>
      </c>
    </row>
    <row r="37631" spans="1:3" x14ac:dyDescent="0.25">
      <c r="A37631" s="80">
        <v>1127692</v>
      </c>
      <c r="B37631" s="104" t="s">
        <v>236</v>
      </c>
      <c r="C37631" s="88">
        <v>38381</v>
      </c>
    </row>
    <row r="37632" spans="1:3" x14ac:dyDescent="0.25">
      <c r="A37632" s="80">
        <v>1127693</v>
      </c>
      <c r="B37632" s="104" t="s">
        <v>236</v>
      </c>
      <c r="C37632" s="81" t="s">
        <v>236</v>
      </c>
    </row>
    <row r="37633" spans="1:3" x14ac:dyDescent="0.25">
      <c r="A37633" s="80">
        <v>1127694</v>
      </c>
      <c r="B37633" s="104" t="s">
        <v>236</v>
      </c>
      <c r="C37633" s="81" t="s">
        <v>236</v>
      </c>
    </row>
    <row r="37634" spans="1:3" x14ac:dyDescent="0.25">
      <c r="A37634" s="80">
        <v>1127698</v>
      </c>
      <c r="B37634" s="104" t="s">
        <v>236</v>
      </c>
      <c r="C37634" s="81" t="s">
        <v>236</v>
      </c>
    </row>
    <row r="37635" spans="1:3" x14ac:dyDescent="0.25">
      <c r="A37635" s="80">
        <v>1127699</v>
      </c>
      <c r="B37635" s="91">
        <v>1127713</v>
      </c>
      <c r="C37635" s="88">
        <v>38382</v>
      </c>
    </row>
    <row r="37636" spans="1:3" x14ac:dyDescent="0.25">
      <c r="A37636" s="80">
        <v>1127700</v>
      </c>
      <c r="B37636" s="104" t="s">
        <v>236</v>
      </c>
      <c r="C37636" s="88">
        <v>38383</v>
      </c>
    </row>
    <row r="37637" spans="1:3" x14ac:dyDescent="0.25">
      <c r="A37637" s="80">
        <v>1127702</v>
      </c>
      <c r="B37637" s="91">
        <v>1127714</v>
      </c>
      <c r="C37637" s="88">
        <v>38384</v>
      </c>
    </row>
    <row r="37638" spans="1:3" x14ac:dyDescent="0.25">
      <c r="A37638" s="80">
        <v>1127703</v>
      </c>
      <c r="B37638" s="91">
        <v>1127715</v>
      </c>
      <c r="C37638" s="88">
        <v>38385</v>
      </c>
    </row>
    <row r="37639" spans="1:3" x14ac:dyDescent="0.25">
      <c r="A37639" s="80">
        <v>1127704</v>
      </c>
      <c r="B37639" s="91">
        <v>1127716</v>
      </c>
      <c r="C37639" s="88">
        <v>38387</v>
      </c>
    </row>
    <row r="37640" spans="1:3" x14ac:dyDescent="0.25">
      <c r="A37640" s="80">
        <v>1127705</v>
      </c>
      <c r="B37640" s="91">
        <v>1127717</v>
      </c>
      <c r="C37640" s="88">
        <v>38389</v>
      </c>
    </row>
    <row r="37641" spans="1:3" x14ac:dyDescent="0.25">
      <c r="A37641" s="80">
        <v>1127706</v>
      </c>
      <c r="B37641" s="104" t="s">
        <v>236</v>
      </c>
      <c r="C37641" s="88">
        <v>38390</v>
      </c>
    </row>
    <row r="37642" spans="1:3" x14ac:dyDescent="0.25">
      <c r="A37642" s="80">
        <v>1127707</v>
      </c>
      <c r="B37642" s="104" t="s">
        <v>236</v>
      </c>
      <c r="C37642" s="81" t="s">
        <v>236</v>
      </c>
    </row>
    <row r="37643" spans="1:3" x14ac:dyDescent="0.25">
      <c r="A37643" s="80">
        <v>1127708</v>
      </c>
      <c r="B37643" s="104" t="s">
        <v>236</v>
      </c>
      <c r="C37643" s="81" t="s">
        <v>236</v>
      </c>
    </row>
    <row r="37644" spans="1:3" x14ac:dyDescent="0.25">
      <c r="A37644" s="80">
        <v>1127709</v>
      </c>
      <c r="B37644" s="91">
        <v>1141698</v>
      </c>
      <c r="C37644" s="88">
        <v>38391</v>
      </c>
    </row>
    <row r="37645" spans="1:3" x14ac:dyDescent="0.25">
      <c r="A37645" s="80">
        <v>1127710</v>
      </c>
      <c r="B37645" s="104" t="s">
        <v>236</v>
      </c>
      <c r="C37645" s="88">
        <v>38392</v>
      </c>
    </row>
    <row r="37646" spans="1:3" x14ac:dyDescent="0.25">
      <c r="A37646" s="80">
        <v>1127711</v>
      </c>
      <c r="B37646" s="104" t="s">
        <v>236</v>
      </c>
      <c r="C37646" s="88">
        <v>69896</v>
      </c>
    </row>
    <row r="37647" spans="1:3" x14ac:dyDescent="0.25">
      <c r="A37647" s="80">
        <v>1127712</v>
      </c>
      <c r="B37647" s="104" t="s">
        <v>236</v>
      </c>
      <c r="C37647" s="81" t="s">
        <v>236</v>
      </c>
    </row>
    <row r="37648" spans="1:3" x14ac:dyDescent="0.25">
      <c r="A37648" s="80">
        <v>1127718</v>
      </c>
      <c r="B37648" s="104" t="s">
        <v>236</v>
      </c>
      <c r="C37648" s="81" t="s">
        <v>236</v>
      </c>
    </row>
    <row r="37649" spans="1:3" x14ac:dyDescent="0.25">
      <c r="A37649" s="80">
        <v>1127719</v>
      </c>
      <c r="B37649" s="104" t="s">
        <v>236</v>
      </c>
      <c r="C37649" s="88">
        <v>33725</v>
      </c>
    </row>
    <row r="37650" spans="1:3" x14ac:dyDescent="0.25">
      <c r="A37650" s="80">
        <v>1127720</v>
      </c>
      <c r="B37650" s="104" t="s">
        <v>236</v>
      </c>
      <c r="C37650" s="81" t="s">
        <v>236</v>
      </c>
    </row>
    <row r="37651" spans="1:3" x14ac:dyDescent="0.25">
      <c r="A37651" s="80">
        <v>1127721</v>
      </c>
      <c r="B37651" s="104" t="s">
        <v>236</v>
      </c>
      <c r="C37651" s="81" t="s">
        <v>236</v>
      </c>
    </row>
    <row r="37652" spans="1:3" x14ac:dyDescent="0.25">
      <c r="A37652" s="80">
        <v>1127722</v>
      </c>
      <c r="B37652" s="104" t="s">
        <v>236</v>
      </c>
      <c r="C37652" s="81" t="s">
        <v>236</v>
      </c>
    </row>
    <row r="37653" spans="1:3" x14ac:dyDescent="0.25">
      <c r="A37653" s="80">
        <v>1127723</v>
      </c>
      <c r="B37653" s="91">
        <v>1127734</v>
      </c>
      <c r="C37653" s="88">
        <v>38393</v>
      </c>
    </row>
    <row r="37654" spans="1:3" x14ac:dyDescent="0.25">
      <c r="A37654" s="80">
        <v>1127724</v>
      </c>
      <c r="B37654" s="91">
        <v>1127789</v>
      </c>
      <c r="C37654" s="88">
        <v>38394</v>
      </c>
    </row>
    <row r="37655" spans="1:3" x14ac:dyDescent="0.25">
      <c r="A37655" s="80">
        <v>1127725</v>
      </c>
      <c r="B37655" s="91">
        <v>1127735</v>
      </c>
      <c r="C37655" s="88">
        <v>38395</v>
      </c>
    </row>
    <row r="37656" spans="1:3" x14ac:dyDescent="0.25">
      <c r="A37656" s="80">
        <v>1127726</v>
      </c>
      <c r="B37656" s="104" t="s">
        <v>236</v>
      </c>
      <c r="C37656" s="88">
        <v>38396</v>
      </c>
    </row>
    <row r="37657" spans="1:3" x14ac:dyDescent="0.25">
      <c r="A37657" s="80">
        <v>1127727</v>
      </c>
      <c r="B37657" s="104" t="s">
        <v>236</v>
      </c>
      <c r="C37657" s="81" t="s">
        <v>236</v>
      </c>
    </row>
    <row r="37658" spans="1:3" x14ac:dyDescent="0.25">
      <c r="A37658" s="80">
        <v>1127728</v>
      </c>
      <c r="B37658" s="91">
        <v>1127736</v>
      </c>
      <c r="C37658" s="88">
        <v>38400</v>
      </c>
    </row>
    <row r="37659" spans="1:3" x14ac:dyDescent="0.25">
      <c r="A37659" s="80">
        <v>1127729</v>
      </c>
      <c r="B37659" s="91">
        <v>1127737</v>
      </c>
      <c r="C37659" s="88">
        <v>38401</v>
      </c>
    </row>
    <row r="37660" spans="1:3" x14ac:dyDescent="0.25">
      <c r="A37660" s="80">
        <v>1127730</v>
      </c>
      <c r="B37660" s="104" t="s">
        <v>236</v>
      </c>
      <c r="C37660" s="88">
        <v>38404</v>
      </c>
    </row>
    <row r="37661" spans="1:3" x14ac:dyDescent="0.25">
      <c r="A37661" s="80">
        <v>1127731</v>
      </c>
      <c r="B37661" s="104" t="s">
        <v>236</v>
      </c>
      <c r="C37661" s="81" t="s">
        <v>236</v>
      </c>
    </row>
    <row r="37662" spans="1:3" x14ac:dyDescent="0.25">
      <c r="A37662" s="80">
        <v>1127732</v>
      </c>
      <c r="B37662" s="91">
        <v>1127738</v>
      </c>
      <c r="C37662" s="88">
        <v>38405</v>
      </c>
    </row>
    <row r="37663" spans="1:3" x14ac:dyDescent="0.25">
      <c r="A37663" s="80">
        <v>1127733</v>
      </c>
      <c r="B37663" s="104" t="s">
        <v>236</v>
      </c>
      <c r="C37663" s="81" t="s">
        <v>236</v>
      </c>
    </row>
    <row r="37664" spans="1:3" x14ac:dyDescent="0.25">
      <c r="A37664" s="80">
        <v>1127739</v>
      </c>
      <c r="B37664" s="104" t="s">
        <v>236</v>
      </c>
      <c r="C37664" s="81" t="s">
        <v>236</v>
      </c>
    </row>
    <row r="37665" spans="1:3" x14ac:dyDescent="0.25">
      <c r="A37665" s="80">
        <v>1127740</v>
      </c>
      <c r="B37665" s="104" t="s">
        <v>236</v>
      </c>
      <c r="C37665" s="81" t="s">
        <v>236</v>
      </c>
    </row>
    <row r="37666" spans="1:3" x14ac:dyDescent="0.25">
      <c r="A37666" s="80">
        <v>1127741</v>
      </c>
      <c r="B37666" s="104" t="s">
        <v>236</v>
      </c>
      <c r="C37666" s="81" t="s">
        <v>236</v>
      </c>
    </row>
    <row r="37667" spans="1:3" x14ac:dyDescent="0.25">
      <c r="A37667" s="80">
        <v>1127742</v>
      </c>
      <c r="B37667" s="104" t="s">
        <v>236</v>
      </c>
      <c r="C37667" s="88">
        <v>38406</v>
      </c>
    </row>
    <row r="37668" spans="1:3" x14ac:dyDescent="0.25">
      <c r="A37668" s="80">
        <v>1127743</v>
      </c>
      <c r="B37668" s="104" t="s">
        <v>236</v>
      </c>
      <c r="C37668" s="88">
        <v>38407</v>
      </c>
    </row>
    <row r="37669" spans="1:3" x14ac:dyDescent="0.25">
      <c r="A37669" s="80">
        <v>1127744</v>
      </c>
      <c r="B37669" s="104" t="s">
        <v>236</v>
      </c>
      <c r="C37669" s="88">
        <v>38408</v>
      </c>
    </row>
    <row r="37670" spans="1:3" x14ac:dyDescent="0.25">
      <c r="A37670" s="80">
        <v>1127745</v>
      </c>
      <c r="B37670" s="104" t="s">
        <v>236</v>
      </c>
      <c r="C37670" s="81" t="s">
        <v>236</v>
      </c>
    </row>
    <row r="37671" spans="1:3" x14ac:dyDescent="0.25">
      <c r="A37671" s="80">
        <v>1127746</v>
      </c>
      <c r="B37671" s="104" t="s">
        <v>236</v>
      </c>
      <c r="C37671" s="81" t="s">
        <v>236</v>
      </c>
    </row>
    <row r="37672" spans="1:3" x14ac:dyDescent="0.25">
      <c r="A37672" s="80">
        <v>1127747</v>
      </c>
      <c r="B37672" s="91">
        <v>1130037</v>
      </c>
      <c r="C37672" s="88">
        <v>38447</v>
      </c>
    </row>
    <row r="37673" spans="1:3" x14ac:dyDescent="0.25">
      <c r="A37673" s="80">
        <v>1127748</v>
      </c>
      <c r="B37673" s="104" t="s">
        <v>236</v>
      </c>
      <c r="C37673" s="88">
        <v>38410</v>
      </c>
    </row>
    <row r="37674" spans="1:3" x14ac:dyDescent="0.25">
      <c r="A37674" s="80">
        <v>1127749</v>
      </c>
      <c r="B37674" s="104" t="s">
        <v>236</v>
      </c>
      <c r="C37674" s="88">
        <v>38411</v>
      </c>
    </row>
    <row r="37675" spans="1:3" x14ac:dyDescent="0.25">
      <c r="A37675" s="80">
        <v>1127750</v>
      </c>
      <c r="B37675" s="104" t="s">
        <v>236</v>
      </c>
      <c r="C37675" s="88">
        <v>38412</v>
      </c>
    </row>
    <row r="37676" spans="1:3" x14ac:dyDescent="0.25">
      <c r="A37676" s="80">
        <v>1127752</v>
      </c>
      <c r="B37676" s="104" t="s">
        <v>236</v>
      </c>
      <c r="C37676" s="88">
        <v>38413</v>
      </c>
    </row>
    <row r="37677" spans="1:3" x14ac:dyDescent="0.25">
      <c r="A37677" s="80">
        <v>1127753</v>
      </c>
      <c r="B37677" s="104" t="s">
        <v>236</v>
      </c>
      <c r="C37677" s="81" t="s">
        <v>236</v>
      </c>
    </row>
    <row r="37678" spans="1:3" x14ac:dyDescent="0.25">
      <c r="A37678" s="80">
        <v>1127754</v>
      </c>
      <c r="B37678" s="104" t="s">
        <v>236</v>
      </c>
      <c r="C37678" s="88">
        <v>38414</v>
      </c>
    </row>
    <row r="37679" spans="1:3" x14ac:dyDescent="0.25">
      <c r="A37679" s="80">
        <v>1127756</v>
      </c>
      <c r="B37679" s="104" t="s">
        <v>236</v>
      </c>
      <c r="C37679" s="81" t="s">
        <v>236</v>
      </c>
    </row>
    <row r="37680" spans="1:3" x14ac:dyDescent="0.25">
      <c r="A37680" s="80">
        <v>1127757</v>
      </c>
      <c r="B37680" s="104" t="s">
        <v>236</v>
      </c>
      <c r="C37680" s="81" t="s">
        <v>236</v>
      </c>
    </row>
    <row r="37681" spans="1:3" x14ac:dyDescent="0.25">
      <c r="A37681" s="80">
        <v>1127758</v>
      </c>
      <c r="B37681" s="104" t="s">
        <v>236</v>
      </c>
      <c r="C37681" s="88">
        <v>38415</v>
      </c>
    </row>
    <row r="37682" spans="1:3" x14ac:dyDescent="0.25">
      <c r="A37682" s="80">
        <v>1127759</v>
      </c>
      <c r="B37682" s="104" t="s">
        <v>236</v>
      </c>
      <c r="C37682" s="81" t="s">
        <v>236</v>
      </c>
    </row>
    <row r="37683" spans="1:3" x14ac:dyDescent="0.25">
      <c r="A37683" s="80">
        <v>1127760</v>
      </c>
      <c r="B37683" s="104" t="s">
        <v>236</v>
      </c>
      <c r="C37683" s="81" t="s">
        <v>236</v>
      </c>
    </row>
    <row r="37684" spans="1:3" x14ac:dyDescent="0.25">
      <c r="A37684" s="80">
        <v>1127761</v>
      </c>
      <c r="B37684" s="104" t="s">
        <v>236</v>
      </c>
      <c r="C37684" s="81" t="s">
        <v>236</v>
      </c>
    </row>
    <row r="37685" spans="1:3" x14ac:dyDescent="0.25">
      <c r="A37685" s="80">
        <v>1127762</v>
      </c>
      <c r="B37685" s="104" t="s">
        <v>236</v>
      </c>
      <c r="C37685" s="81" t="s">
        <v>236</v>
      </c>
    </row>
    <row r="37686" spans="1:3" x14ac:dyDescent="0.25">
      <c r="A37686" s="80">
        <v>1127763</v>
      </c>
      <c r="B37686" s="104" t="s">
        <v>236</v>
      </c>
      <c r="C37686" s="81" t="s">
        <v>236</v>
      </c>
    </row>
    <row r="37687" spans="1:3" x14ac:dyDescent="0.25">
      <c r="A37687" s="80">
        <v>1127764</v>
      </c>
      <c r="B37687" s="104" t="s">
        <v>236</v>
      </c>
      <c r="C37687" s="81" t="s">
        <v>236</v>
      </c>
    </row>
    <row r="37688" spans="1:3" x14ac:dyDescent="0.25">
      <c r="A37688" s="80">
        <v>1127765</v>
      </c>
      <c r="B37688" s="104" t="s">
        <v>236</v>
      </c>
      <c r="C37688" s="88">
        <v>38416</v>
      </c>
    </row>
    <row r="37689" spans="1:3" x14ac:dyDescent="0.25">
      <c r="A37689" s="80">
        <v>1127766</v>
      </c>
      <c r="B37689" s="104" t="s">
        <v>236</v>
      </c>
      <c r="C37689" s="81" t="s">
        <v>236</v>
      </c>
    </row>
    <row r="37690" spans="1:3" x14ac:dyDescent="0.25">
      <c r="A37690" s="80">
        <v>1127767</v>
      </c>
      <c r="B37690" s="104" t="s">
        <v>236</v>
      </c>
      <c r="C37690" s="88">
        <v>38417</v>
      </c>
    </row>
    <row r="37691" spans="1:3" x14ac:dyDescent="0.25">
      <c r="A37691" s="80">
        <v>1127768</v>
      </c>
      <c r="B37691" s="104" t="s">
        <v>236</v>
      </c>
      <c r="C37691" s="81" t="s">
        <v>236</v>
      </c>
    </row>
    <row r="37692" spans="1:3" x14ac:dyDescent="0.25">
      <c r="A37692" s="80">
        <v>1127769</v>
      </c>
      <c r="B37692" s="104" t="s">
        <v>236</v>
      </c>
      <c r="C37692" s="81" t="s">
        <v>236</v>
      </c>
    </row>
    <row r="37693" spans="1:3" x14ac:dyDescent="0.25">
      <c r="A37693" s="80">
        <v>1127770</v>
      </c>
      <c r="B37693" s="91">
        <v>1127790</v>
      </c>
      <c r="C37693" s="88">
        <v>38418</v>
      </c>
    </row>
    <row r="37694" spans="1:3" x14ac:dyDescent="0.25">
      <c r="A37694" s="80">
        <v>1127771</v>
      </c>
      <c r="B37694" s="91">
        <v>1127791</v>
      </c>
      <c r="C37694" s="88">
        <v>38419</v>
      </c>
    </row>
    <row r="37695" spans="1:3" x14ac:dyDescent="0.25">
      <c r="A37695" s="80">
        <v>1127772</v>
      </c>
      <c r="B37695" s="91">
        <v>1127792</v>
      </c>
      <c r="C37695" s="88">
        <v>38420</v>
      </c>
    </row>
    <row r="37696" spans="1:3" x14ac:dyDescent="0.25">
      <c r="A37696" s="80">
        <v>1127775</v>
      </c>
      <c r="B37696" s="104" t="s">
        <v>236</v>
      </c>
      <c r="C37696" s="88">
        <v>62821</v>
      </c>
    </row>
    <row r="37697" spans="1:3" x14ac:dyDescent="0.25">
      <c r="A37697" s="80">
        <v>1127779</v>
      </c>
      <c r="B37697" s="104" t="s">
        <v>236</v>
      </c>
      <c r="C37697" s="88">
        <v>38422</v>
      </c>
    </row>
    <row r="37698" spans="1:3" x14ac:dyDescent="0.25">
      <c r="A37698" s="80">
        <v>1127780</v>
      </c>
      <c r="B37698" s="91">
        <v>1127794</v>
      </c>
      <c r="C37698" s="88">
        <v>38424</v>
      </c>
    </row>
    <row r="37699" spans="1:3" x14ac:dyDescent="0.25">
      <c r="A37699" s="80">
        <v>1127783</v>
      </c>
      <c r="B37699" s="104" t="s">
        <v>236</v>
      </c>
      <c r="C37699" s="81" t="s">
        <v>236</v>
      </c>
    </row>
    <row r="37700" spans="1:3" x14ac:dyDescent="0.25">
      <c r="A37700" s="80">
        <v>1127784</v>
      </c>
      <c r="B37700" s="104" t="s">
        <v>236</v>
      </c>
      <c r="C37700" s="81" t="s">
        <v>236</v>
      </c>
    </row>
    <row r="37701" spans="1:3" x14ac:dyDescent="0.25">
      <c r="A37701" s="80">
        <v>1127785</v>
      </c>
      <c r="B37701" s="104" t="s">
        <v>236</v>
      </c>
      <c r="C37701" s="81" t="s">
        <v>236</v>
      </c>
    </row>
    <row r="37702" spans="1:3" x14ac:dyDescent="0.25">
      <c r="A37702" s="80">
        <v>1127786</v>
      </c>
      <c r="B37702" s="104" t="s">
        <v>236</v>
      </c>
      <c r="C37702" s="81" t="s">
        <v>236</v>
      </c>
    </row>
    <row r="37703" spans="1:3" x14ac:dyDescent="0.25">
      <c r="A37703" s="80">
        <v>1127797</v>
      </c>
      <c r="B37703" s="104" t="s">
        <v>236</v>
      </c>
      <c r="C37703" s="88">
        <v>68357</v>
      </c>
    </row>
    <row r="37704" spans="1:3" x14ac:dyDescent="0.25">
      <c r="A37704" s="80">
        <v>1127799</v>
      </c>
      <c r="B37704" s="91">
        <v>1127814</v>
      </c>
      <c r="C37704" s="88">
        <v>38425</v>
      </c>
    </row>
    <row r="37705" spans="1:3" x14ac:dyDescent="0.25">
      <c r="A37705" s="80">
        <v>1127800</v>
      </c>
      <c r="B37705" s="91">
        <v>1127815</v>
      </c>
      <c r="C37705" s="88">
        <v>38426</v>
      </c>
    </row>
    <row r="37706" spans="1:3" x14ac:dyDescent="0.25">
      <c r="A37706" s="80">
        <v>1127810</v>
      </c>
      <c r="B37706" s="104" t="s">
        <v>236</v>
      </c>
      <c r="C37706" s="88">
        <v>38430</v>
      </c>
    </row>
    <row r="37707" spans="1:3" x14ac:dyDescent="0.25">
      <c r="A37707" s="80">
        <v>1127811</v>
      </c>
      <c r="B37707" s="91">
        <v>1127816</v>
      </c>
      <c r="C37707" s="88">
        <v>38431</v>
      </c>
    </row>
    <row r="37708" spans="1:3" x14ac:dyDescent="0.25">
      <c r="A37708" s="80">
        <v>1127812</v>
      </c>
      <c r="B37708" s="104" t="s">
        <v>236</v>
      </c>
      <c r="C37708" s="88">
        <v>38433</v>
      </c>
    </row>
    <row r="37709" spans="1:3" x14ac:dyDescent="0.25">
      <c r="A37709" s="80">
        <v>1127813</v>
      </c>
      <c r="B37709" s="104" t="s">
        <v>236</v>
      </c>
      <c r="C37709" s="88">
        <v>38434</v>
      </c>
    </row>
    <row r="37710" spans="1:3" x14ac:dyDescent="0.25">
      <c r="A37710" s="80">
        <v>1127817</v>
      </c>
      <c r="B37710" s="91">
        <v>1132652</v>
      </c>
      <c r="C37710" s="88">
        <v>38435</v>
      </c>
    </row>
    <row r="37711" spans="1:3" x14ac:dyDescent="0.25">
      <c r="A37711" s="80">
        <v>1127818</v>
      </c>
      <c r="B37711" s="91">
        <v>1132653</v>
      </c>
      <c r="C37711" s="88">
        <v>38436</v>
      </c>
    </row>
    <row r="37712" spans="1:3" x14ac:dyDescent="0.25">
      <c r="A37712" s="80">
        <v>1127820</v>
      </c>
      <c r="B37712" s="91">
        <v>1127871</v>
      </c>
      <c r="C37712" s="88">
        <v>38438</v>
      </c>
    </row>
    <row r="37713" spans="1:3" x14ac:dyDescent="0.25">
      <c r="A37713" s="80">
        <v>1127821</v>
      </c>
      <c r="B37713" s="91">
        <v>1127872</v>
      </c>
      <c r="C37713" s="88">
        <v>38439</v>
      </c>
    </row>
    <row r="37714" spans="1:3" x14ac:dyDescent="0.25">
      <c r="A37714" s="80">
        <v>1127822</v>
      </c>
      <c r="B37714" s="91">
        <v>1127873</v>
      </c>
      <c r="C37714" s="88">
        <v>38441</v>
      </c>
    </row>
    <row r="37715" spans="1:3" x14ac:dyDescent="0.25">
      <c r="A37715" s="80">
        <v>1127823</v>
      </c>
      <c r="B37715" s="104" t="s">
        <v>236</v>
      </c>
      <c r="C37715" s="88">
        <v>38442</v>
      </c>
    </row>
    <row r="37716" spans="1:3" x14ac:dyDescent="0.25">
      <c r="A37716" s="80">
        <v>1127824</v>
      </c>
      <c r="B37716" s="91">
        <v>1127826</v>
      </c>
      <c r="C37716" s="88">
        <v>38443</v>
      </c>
    </row>
    <row r="37717" spans="1:3" x14ac:dyDescent="0.25">
      <c r="A37717" s="80">
        <v>1127825</v>
      </c>
      <c r="B37717" s="104" t="s">
        <v>236</v>
      </c>
      <c r="C37717" s="88">
        <v>38444</v>
      </c>
    </row>
    <row r="37718" spans="1:3" x14ac:dyDescent="0.25">
      <c r="A37718" s="80">
        <v>1127827</v>
      </c>
      <c r="B37718" s="104" t="s">
        <v>236</v>
      </c>
      <c r="C37718" s="88">
        <v>38448</v>
      </c>
    </row>
    <row r="37719" spans="1:3" x14ac:dyDescent="0.25">
      <c r="A37719" s="80">
        <v>1127828</v>
      </c>
      <c r="B37719" s="91">
        <v>1127874</v>
      </c>
      <c r="C37719" s="88">
        <v>38445</v>
      </c>
    </row>
    <row r="37720" spans="1:3" x14ac:dyDescent="0.25">
      <c r="A37720" s="80">
        <v>1127829</v>
      </c>
      <c r="B37720" s="91">
        <v>1127875</v>
      </c>
      <c r="C37720" s="88">
        <v>38446</v>
      </c>
    </row>
    <row r="37721" spans="1:3" x14ac:dyDescent="0.25">
      <c r="A37721" s="80">
        <v>1127830</v>
      </c>
      <c r="B37721" s="104" t="s">
        <v>236</v>
      </c>
      <c r="C37721" s="88">
        <v>38449</v>
      </c>
    </row>
    <row r="37722" spans="1:3" x14ac:dyDescent="0.25">
      <c r="A37722" s="80">
        <v>1127831</v>
      </c>
      <c r="B37722" s="91">
        <v>1130871</v>
      </c>
      <c r="C37722" s="88">
        <v>38451</v>
      </c>
    </row>
    <row r="37723" spans="1:3" x14ac:dyDescent="0.25">
      <c r="A37723" s="80">
        <v>1127832</v>
      </c>
      <c r="B37723" s="104" t="s">
        <v>236</v>
      </c>
      <c r="C37723" s="81" t="s">
        <v>236</v>
      </c>
    </row>
    <row r="37724" spans="1:3" x14ac:dyDescent="0.25">
      <c r="A37724" s="80">
        <v>1127833</v>
      </c>
      <c r="B37724" s="104" t="s">
        <v>236</v>
      </c>
      <c r="C37724" s="81" t="s">
        <v>236</v>
      </c>
    </row>
    <row r="37725" spans="1:3" x14ac:dyDescent="0.25">
      <c r="A37725" s="80">
        <v>1127834</v>
      </c>
      <c r="B37725" s="91">
        <v>1127876</v>
      </c>
      <c r="C37725" s="88">
        <v>38452</v>
      </c>
    </row>
    <row r="37726" spans="1:3" x14ac:dyDescent="0.25">
      <c r="A37726" s="80">
        <v>1127835</v>
      </c>
      <c r="B37726" s="91">
        <v>1127877</v>
      </c>
      <c r="C37726" s="88">
        <v>38453</v>
      </c>
    </row>
    <row r="37727" spans="1:3" x14ac:dyDescent="0.25">
      <c r="A37727" s="80">
        <v>1127836</v>
      </c>
      <c r="B37727" s="91">
        <v>1127878</v>
      </c>
      <c r="C37727" s="88">
        <v>38454</v>
      </c>
    </row>
    <row r="37728" spans="1:3" x14ac:dyDescent="0.25">
      <c r="A37728" s="80">
        <v>1127837</v>
      </c>
      <c r="B37728" s="91">
        <v>1127879</v>
      </c>
      <c r="C37728" s="88">
        <v>38455</v>
      </c>
    </row>
    <row r="37729" spans="1:3" x14ac:dyDescent="0.25">
      <c r="A37729" s="80">
        <v>1127838</v>
      </c>
      <c r="B37729" s="91">
        <v>1127880</v>
      </c>
      <c r="C37729" s="88">
        <v>38457</v>
      </c>
    </row>
    <row r="37730" spans="1:3" x14ac:dyDescent="0.25">
      <c r="A37730" s="80">
        <v>1127839</v>
      </c>
      <c r="B37730" s="91">
        <v>1127883</v>
      </c>
      <c r="C37730" s="88">
        <v>38458</v>
      </c>
    </row>
    <row r="37731" spans="1:3" x14ac:dyDescent="0.25">
      <c r="A37731" s="80">
        <v>1127840</v>
      </c>
      <c r="B37731" s="104" t="s">
        <v>236</v>
      </c>
      <c r="C37731" s="88">
        <v>38459</v>
      </c>
    </row>
    <row r="37732" spans="1:3" x14ac:dyDescent="0.25">
      <c r="A37732" s="80">
        <v>1127841</v>
      </c>
      <c r="B37732" s="91">
        <v>1127885</v>
      </c>
      <c r="C37732" s="88">
        <v>38460</v>
      </c>
    </row>
    <row r="37733" spans="1:3" x14ac:dyDescent="0.25">
      <c r="A37733" s="80">
        <v>1127842</v>
      </c>
      <c r="B37733" s="91">
        <v>1127886</v>
      </c>
      <c r="C37733" s="88">
        <v>38461</v>
      </c>
    </row>
    <row r="37734" spans="1:3" x14ac:dyDescent="0.25">
      <c r="A37734" s="80">
        <v>1127843</v>
      </c>
      <c r="B37734" s="91">
        <v>1127887</v>
      </c>
      <c r="C37734" s="88">
        <v>38462</v>
      </c>
    </row>
    <row r="37735" spans="1:3" x14ac:dyDescent="0.25">
      <c r="A37735" s="80">
        <v>1127844</v>
      </c>
      <c r="B37735" s="91">
        <v>1127888</v>
      </c>
      <c r="C37735" s="88">
        <v>38463</v>
      </c>
    </row>
    <row r="37736" spans="1:3" x14ac:dyDescent="0.25">
      <c r="A37736" s="80">
        <v>1127845</v>
      </c>
      <c r="B37736" s="91">
        <v>1127889</v>
      </c>
      <c r="C37736" s="88">
        <v>38464</v>
      </c>
    </row>
    <row r="37737" spans="1:3" x14ac:dyDescent="0.25">
      <c r="A37737" s="80">
        <v>1127846</v>
      </c>
      <c r="B37737" s="91">
        <v>1127890</v>
      </c>
      <c r="C37737" s="88">
        <v>38465</v>
      </c>
    </row>
    <row r="37738" spans="1:3" x14ac:dyDescent="0.25">
      <c r="A37738" s="80">
        <v>1127847</v>
      </c>
      <c r="B37738" s="104" t="s">
        <v>236</v>
      </c>
      <c r="C37738" s="88">
        <v>38466</v>
      </c>
    </row>
    <row r="37739" spans="1:3" x14ac:dyDescent="0.25">
      <c r="A37739" s="80">
        <v>1127848</v>
      </c>
      <c r="B37739" s="104" t="s">
        <v>236</v>
      </c>
      <c r="C37739" s="81" t="s">
        <v>236</v>
      </c>
    </row>
    <row r="37740" spans="1:3" x14ac:dyDescent="0.25">
      <c r="A37740" s="80">
        <v>1127849</v>
      </c>
      <c r="B37740" s="104" t="s">
        <v>236</v>
      </c>
      <c r="C37740" s="81" t="s">
        <v>236</v>
      </c>
    </row>
    <row r="37741" spans="1:3" x14ac:dyDescent="0.25">
      <c r="A37741" s="80">
        <v>1127850</v>
      </c>
      <c r="B37741" s="104" t="s">
        <v>236</v>
      </c>
      <c r="C37741" s="81" t="s">
        <v>236</v>
      </c>
    </row>
    <row r="37742" spans="1:3" x14ac:dyDescent="0.25">
      <c r="A37742" s="80">
        <v>1127851</v>
      </c>
      <c r="B37742" s="104" t="s">
        <v>236</v>
      </c>
      <c r="C37742" s="88">
        <v>38468</v>
      </c>
    </row>
    <row r="37743" spans="1:3" x14ac:dyDescent="0.25">
      <c r="A37743" s="80">
        <v>1127852</v>
      </c>
      <c r="B37743" s="91">
        <v>1127891</v>
      </c>
      <c r="C37743" s="88">
        <v>38469</v>
      </c>
    </row>
    <row r="37744" spans="1:3" x14ac:dyDescent="0.25">
      <c r="A37744" s="80">
        <v>1127853</v>
      </c>
      <c r="B37744" s="91">
        <v>1127892</v>
      </c>
      <c r="C37744" s="88">
        <v>38470</v>
      </c>
    </row>
    <row r="37745" spans="1:3" x14ac:dyDescent="0.25">
      <c r="A37745" s="80">
        <v>1127854</v>
      </c>
      <c r="B37745" s="91">
        <v>1127893</v>
      </c>
      <c r="C37745" s="88">
        <v>38471</v>
      </c>
    </row>
    <row r="37746" spans="1:3" x14ac:dyDescent="0.25">
      <c r="A37746" s="80">
        <v>1127855</v>
      </c>
      <c r="B37746" s="91">
        <v>1127894</v>
      </c>
      <c r="C37746" s="88">
        <v>38472</v>
      </c>
    </row>
    <row r="37747" spans="1:3" x14ac:dyDescent="0.25">
      <c r="A37747" s="80">
        <v>1127856</v>
      </c>
      <c r="B37747" s="104" t="s">
        <v>236</v>
      </c>
      <c r="C37747" s="81" t="s">
        <v>236</v>
      </c>
    </row>
    <row r="37748" spans="1:3" x14ac:dyDescent="0.25">
      <c r="A37748" s="80">
        <v>1127857</v>
      </c>
      <c r="B37748" s="104" t="s">
        <v>236</v>
      </c>
      <c r="C37748" s="88">
        <v>38473</v>
      </c>
    </row>
    <row r="37749" spans="1:3" x14ac:dyDescent="0.25">
      <c r="A37749" s="80">
        <v>1127858</v>
      </c>
      <c r="B37749" s="104" t="s">
        <v>236</v>
      </c>
      <c r="C37749" s="81" t="s">
        <v>236</v>
      </c>
    </row>
    <row r="37750" spans="1:3" x14ac:dyDescent="0.25">
      <c r="A37750" s="80">
        <v>1127859</v>
      </c>
      <c r="B37750" s="104" t="s">
        <v>236</v>
      </c>
      <c r="C37750" s="81" t="s">
        <v>236</v>
      </c>
    </row>
    <row r="37751" spans="1:3" x14ac:dyDescent="0.25">
      <c r="A37751" s="80">
        <v>1127860</v>
      </c>
      <c r="B37751" s="104" t="s">
        <v>236</v>
      </c>
      <c r="C37751" s="88">
        <v>1443</v>
      </c>
    </row>
    <row r="37752" spans="1:3" x14ac:dyDescent="0.25">
      <c r="A37752" s="80">
        <v>1127862</v>
      </c>
      <c r="B37752" s="104" t="s">
        <v>236</v>
      </c>
      <c r="C37752" s="81" t="s">
        <v>236</v>
      </c>
    </row>
    <row r="37753" spans="1:3" x14ac:dyDescent="0.25">
      <c r="A37753" s="80">
        <v>1127863</v>
      </c>
      <c r="B37753" s="104" t="s">
        <v>236</v>
      </c>
      <c r="C37753" s="88">
        <v>38474</v>
      </c>
    </row>
    <row r="37754" spans="1:3" x14ac:dyDescent="0.25">
      <c r="A37754" s="80">
        <v>1127864</v>
      </c>
      <c r="B37754" s="104" t="s">
        <v>236</v>
      </c>
      <c r="C37754" s="88">
        <v>38475</v>
      </c>
    </row>
    <row r="37755" spans="1:3" x14ac:dyDescent="0.25">
      <c r="A37755" s="80">
        <v>1127865</v>
      </c>
      <c r="B37755" s="104" t="s">
        <v>236</v>
      </c>
      <c r="C37755" s="81" t="s">
        <v>236</v>
      </c>
    </row>
    <row r="37756" spans="1:3" x14ac:dyDescent="0.25">
      <c r="A37756" s="80">
        <v>1127866</v>
      </c>
      <c r="B37756" s="104" t="s">
        <v>236</v>
      </c>
      <c r="C37756" s="81" t="s">
        <v>236</v>
      </c>
    </row>
    <row r="37757" spans="1:3" x14ac:dyDescent="0.25">
      <c r="A37757" s="80">
        <v>1127867</v>
      </c>
      <c r="B37757" s="104" t="s">
        <v>236</v>
      </c>
      <c r="C37757" s="81" t="s">
        <v>236</v>
      </c>
    </row>
    <row r="37758" spans="1:3" x14ac:dyDescent="0.25">
      <c r="A37758" s="80">
        <v>1127868</v>
      </c>
      <c r="B37758" s="104" t="s">
        <v>236</v>
      </c>
      <c r="C37758" s="81" t="s">
        <v>236</v>
      </c>
    </row>
    <row r="37759" spans="1:3" x14ac:dyDescent="0.25">
      <c r="A37759" s="80">
        <v>1127869</v>
      </c>
      <c r="B37759" s="104" t="s">
        <v>236</v>
      </c>
      <c r="C37759" s="81" t="s">
        <v>236</v>
      </c>
    </row>
    <row r="37760" spans="1:3" x14ac:dyDescent="0.25">
      <c r="A37760" s="80">
        <v>1127870</v>
      </c>
      <c r="B37760" s="104" t="s">
        <v>236</v>
      </c>
      <c r="C37760" s="88">
        <v>38476</v>
      </c>
    </row>
    <row r="37761" spans="1:3" x14ac:dyDescent="0.25">
      <c r="A37761" s="80">
        <v>1127881</v>
      </c>
      <c r="B37761" s="104" t="s">
        <v>236</v>
      </c>
      <c r="C37761" s="88">
        <v>1444</v>
      </c>
    </row>
    <row r="37762" spans="1:3" x14ac:dyDescent="0.25">
      <c r="A37762" s="80">
        <v>1127895</v>
      </c>
      <c r="B37762" s="91">
        <v>1127898</v>
      </c>
      <c r="C37762" s="88">
        <v>38477</v>
      </c>
    </row>
    <row r="37763" spans="1:3" x14ac:dyDescent="0.25">
      <c r="A37763" s="80">
        <v>1127896</v>
      </c>
      <c r="B37763" s="104" t="s">
        <v>236</v>
      </c>
      <c r="C37763" s="81" t="s">
        <v>236</v>
      </c>
    </row>
    <row r="37764" spans="1:3" x14ac:dyDescent="0.25">
      <c r="A37764" s="80">
        <v>1127897</v>
      </c>
      <c r="B37764" s="104" t="s">
        <v>236</v>
      </c>
      <c r="C37764" s="88">
        <v>38478</v>
      </c>
    </row>
    <row r="37765" spans="1:3" x14ac:dyDescent="0.25">
      <c r="A37765" s="80">
        <v>1127899</v>
      </c>
      <c r="B37765" s="104" t="s">
        <v>236</v>
      </c>
      <c r="C37765" s="88">
        <v>38479</v>
      </c>
    </row>
    <row r="37766" spans="1:3" x14ac:dyDescent="0.25">
      <c r="A37766" s="80">
        <v>1127900</v>
      </c>
      <c r="B37766" s="91">
        <v>1127907</v>
      </c>
      <c r="C37766" s="88">
        <v>38480</v>
      </c>
    </row>
    <row r="37767" spans="1:3" x14ac:dyDescent="0.25">
      <c r="A37767" s="80">
        <v>1127901</v>
      </c>
      <c r="B37767" s="91">
        <v>1127908</v>
      </c>
      <c r="C37767" s="88">
        <v>38481</v>
      </c>
    </row>
    <row r="37768" spans="1:3" x14ac:dyDescent="0.25">
      <c r="A37768" s="80">
        <v>1127902</v>
      </c>
      <c r="B37768" s="91">
        <v>1127909</v>
      </c>
      <c r="C37768" s="88">
        <v>38482</v>
      </c>
    </row>
    <row r="37769" spans="1:3" x14ac:dyDescent="0.25">
      <c r="A37769" s="80">
        <v>1127903</v>
      </c>
      <c r="B37769" s="104" t="s">
        <v>236</v>
      </c>
      <c r="C37769" s="88">
        <v>38483</v>
      </c>
    </row>
    <row r="37770" spans="1:3" x14ac:dyDescent="0.25">
      <c r="A37770" s="80">
        <v>1127904</v>
      </c>
      <c r="B37770" s="104" t="s">
        <v>236</v>
      </c>
      <c r="C37770" s="88">
        <v>38485</v>
      </c>
    </row>
    <row r="37771" spans="1:3" x14ac:dyDescent="0.25">
      <c r="A37771" s="80">
        <v>1127905</v>
      </c>
      <c r="B37771" s="104" t="s">
        <v>236</v>
      </c>
      <c r="C37771" s="81" t="s">
        <v>236</v>
      </c>
    </row>
    <row r="37772" spans="1:3" x14ac:dyDescent="0.25">
      <c r="A37772" s="80">
        <v>1127911</v>
      </c>
      <c r="B37772" s="104" t="s">
        <v>236</v>
      </c>
      <c r="C37772" s="81" t="s">
        <v>236</v>
      </c>
    </row>
    <row r="37773" spans="1:3" x14ac:dyDescent="0.25">
      <c r="A37773" s="80">
        <v>1127912</v>
      </c>
      <c r="B37773" s="104" t="s">
        <v>236</v>
      </c>
      <c r="C37773" s="81" t="s">
        <v>236</v>
      </c>
    </row>
    <row r="37774" spans="1:3" x14ac:dyDescent="0.25">
      <c r="A37774" s="80">
        <v>1127913</v>
      </c>
      <c r="B37774" s="104" t="s">
        <v>236</v>
      </c>
      <c r="C37774" s="88">
        <v>38489</v>
      </c>
    </row>
    <row r="37775" spans="1:3" x14ac:dyDescent="0.25">
      <c r="A37775" s="80">
        <v>1127914</v>
      </c>
      <c r="B37775" s="91">
        <v>1127918</v>
      </c>
      <c r="C37775" s="88">
        <v>38488</v>
      </c>
    </row>
    <row r="37776" spans="1:3" x14ac:dyDescent="0.25">
      <c r="A37776" s="80">
        <v>1127915</v>
      </c>
      <c r="B37776" s="91">
        <v>1127919</v>
      </c>
      <c r="C37776" s="88">
        <v>38490</v>
      </c>
    </row>
    <row r="37777" spans="1:3" x14ac:dyDescent="0.25">
      <c r="A37777" s="80">
        <v>1127916</v>
      </c>
      <c r="B37777" s="104" t="s">
        <v>236</v>
      </c>
      <c r="C37777" s="88">
        <v>38492</v>
      </c>
    </row>
    <row r="37778" spans="1:3" x14ac:dyDescent="0.25">
      <c r="A37778" s="80">
        <v>1127917</v>
      </c>
      <c r="B37778" s="91">
        <v>1127920</v>
      </c>
      <c r="C37778" s="88">
        <v>38493</v>
      </c>
    </row>
    <row r="37779" spans="1:3" x14ac:dyDescent="0.25">
      <c r="A37779" s="80">
        <v>1127921</v>
      </c>
      <c r="B37779" s="104" t="s">
        <v>236</v>
      </c>
      <c r="C37779" s="88">
        <v>38494</v>
      </c>
    </row>
    <row r="37780" spans="1:3" x14ac:dyDescent="0.25">
      <c r="A37780" s="80">
        <v>1127922</v>
      </c>
      <c r="B37780" s="104" t="s">
        <v>236</v>
      </c>
      <c r="C37780" s="81" t="s">
        <v>236</v>
      </c>
    </row>
    <row r="37781" spans="1:3" x14ac:dyDescent="0.25">
      <c r="A37781" s="80">
        <v>1127923</v>
      </c>
      <c r="B37781" s="104" t="s">
        <v>236</v>
      </c>
      <c r="C37781" s="88">
        <v>38495</v>
      </c>
    </row>
    <row r="37782" spans="1:3" x14ac:dyDescent="0.25">
      <c r="A37782" s="80">
        <v>1127924</v>
      </c>
      <c r="B37782" s="91">
        <v>1127937</v>
      </c>
      <c r="C37782" s="88">
        <v>38496</v>
      </c>
    </row>
    <row r="37783" spans="1:3" x14ac:dyDescent="0.25">
      <c r="A37783" s="80">
        <v>1127925</v>
      </c>
      <c r="B37783" s="91">
        <v>1132122</v>
      </c>
      <c r="C37783" s="88">
        <v>38498</v>
      </c>
    </row>
    <row r="37784" spans="1:3" x14ac:dyDescent="0.25">
      <c r="A37784" s="80">
        <v>1127926</v>
      </c>
      <c r="B37784" s="91">
        <v>1130874</v>
      </c>
      <c r="C37784" s="88">
        <v>38499</v>
      </c>
    </row>
    <row r="37785" spans="1:3" x14ac:dyDescent="0.25">
      <c r="A37785" s="80">
        <v>1127927</v>
      </c>
      <c r="B37785" s="104" t="s">
        <v>236</v>
      </c>
      <c r="C37785" s="88">
        <v>38501</v>
      </c>
    </row>
    <row r="37786" spans="1:3" x14ac:dyDescent="0.25">
      <c r="A37786" s="80">
        <v>1127928</v>
      </c>
      <c r="B37786" s="104" t="s">
        <v>236</v>
      </c>
      <c r="C37786" s="88">
        <v>38502</v>
      </c>
    </row>
    <row r="37787" spans="1:3" x14ac:dyDescent="0.25">
      <c r="A37787" s="80">
        <v>1127929</v>
      </c>
      <c r="B37787" s="91">
        <v>1127939</v>
      </c>
      <c r="C37787" s="88">
        <v>38503</v>
      </c>
    </row>
    <row r="37788" spans="1:3" x14ac:dyDescent="0.25">
      <c r="A37788" s="80">
        <v>1127930</v>
      </c>
      <c r="B37788" s="91">
        <v>1132654</v>
      </c>
      <c r="C37788" s="88">
        <v>38504</v>
      </c>
    </row>
    <row r="37789" spans="1:3" x14ac:dyDescent="0.25">
      <c r="A37789" s="80">
        <v>1127931</v>
      </c>
      <c r="B37789" s="104" t="s">
        <v>236</v>
      </c>
      <c r="C37789" s="81" t="s">
        <v>236</v>
      </c>
    </row>
    <row r="37790" spans="1:3" x14ac:dyDescent="0.25">
      <c r="A37790" s="80">
        <v>1127932</v>
      </c>
      <c r="B37790" s="104" t="s">
        <v>236</v>
      </c>
      <c r="C37790" s="88">
        <v>38505</v>
      </c>
    </row>
    <row r="37791" spans="1:3" x14ac:dyDescent="0.25">
      <c r="A37791" s="80">
        <v>1127933</v>
      </c>
      <c r="B37791" s="91">
        <v>1127940</v>
      </c>
      <c r="C37791" s="88">
        <v>38506</v>
      </c>
    </row>
    <row r="37792" spans="1:3" x14ac:dyDescent="0.25">
      <c r="A37792" s="80">
        <v>1127934</v>
      </c>
      <c r="B37792" s="104" t="s">
        <v>236</v>
      </c>
      <c r="C37792" s="81" t="s">
        <v>236</v>
      </c>
    </row>
    <row r="37793" spans="1:3" x14ac:dyDescent="0.25">
      <c r="A37793" s="80">
        <v>1127935</v>
      </c>
      <c r="B37793" s="91">
        <v>1127941</v>
      </c>
      <c r="C37793" s="88">
        <v>38507</v>
      </c>
    </row>
    <row r="37794" spans="1:3" x14ac:dyDescent="0.25">
      <c r="A37794" s="80">
        <v>1127936</v>
      </c>
      <c r="B37794" s="104" t="s">
        <v>236</v>
      </c>
      <c r="C37794" s="81" t="s">
        <v>236</v>
      </c>
    </row>
    <row r="37795" spans="1:3" x14ac:dyDescent="0.25">
      <c r="A37795" s="80">
        <v>1127938</v>
      </c>
      <c r="B37795" s="104" t="s">
        <v>236</v>
      </c>
      <c r="C37795" s="81" t="s">
        <v>236</v>
      </c>
    </row>
    <row r="37796" spans="1:3" x14ac:dyDescent="0.25">
      <c r="A37796" s="80">
        <v>1127942</v>
      </c>
      <c r="B37796" s="104" t="s">
        <v>236</v>
      </c>
      <c r="C37796" s="81" t="s">
        <v>236</v>
      </c>
    </row>
    <row r="37797" spans="1:3" x14ac:dyDescent="0.25">
      <c r="A37797" s="80">
        <v>1127943</v>
      </c>
      <c r="B37797" s="104" t="s">
        <v>236</v>
      </c>
      <c r="C37797" s="81" t="s">
        <v>236</v>
      </c>
    </row>
    <row r="37798" spans="1:3" x14ac:dyDescent="0.25">
      <c r="A37798" s="80">
        <v>1127944</v>
      </c>
      <c r="B37798" s="91">
        <v>1130875</v>
      </c>
      <c r="C37798" s="88">
        <v>38509</v>
      </c>
    </row>
    <row r="37799" spans="1:3" x14ac:dyDescent="0.25">
      <c r="A37799" s="80">
        <v>1127945</v>
      </c>
      <c r="B37799" s="91">
        <v>1127954</v>
      </c>
      <c r="C37799" s="88">
        <v>38510</v>
      </c>
    </row>
    <row r="37800" spans="1:3" x14ac:dyDescent="0.25">
      <c r="A37800" s="80">
        <v>1127946</v>
      </c>
      <c r="B37800" s="104" t="s">
        <v>236</v>
      </c>
      <c r="C37800" s="88">
        <v>38511</v>
      </c>
    </row>
    <row r="37801" spans="1:3" x14ac:dyDescent="0.25">
      <c r="A37801" s="80">
        <v>1127947</v>
      </c>
      <c r="B37801" s="104" t="s">
        <v>236</v>
      </c>
      <c r="C37801" s="81" t="s">
        <v>236</v>
      </c>
    </row>
    <row r="37802" spans="1:3" x14ac:dyDescent="0.25">
      <c r="A37802" s="80">
        <v>1127948</v>
      </c>
      <c r="B37802" s="104" t="s">
        <v>236</v>
      </c>
      <c r="C37802" s="88">
        <v>38512</v>
      </c>
    </row>
    <row r="37803" spans="1:3" x14ac:dyDescent="0.25">
      <c r="A37803" s="80">
        <v>1127949</v>
      </c>
      <c r="B37803" s="104" t="s">
        <v>236</v>
      </c>
      <c r="C37803" s="88">
        <v>38513</v>
      </c>
    </row>
    <row r="37804" spans="1:3" x14ac:dyDescent="0.25">
      <c r="A37804" s="80">
        <v>1127950</v>
      </c>
      <c r="B37804" s="91">
        <v>1127955</v>
      </c>
      <c r="C37804" s="88">
        <v>38514</v>
      </c>
    </row>
    <row r="37805" spans="1:3" x14ac:dyDescent="0.25">
      <c r="A37805" s="80">
        <v>1127951</v>
      </c>
      <c r="B37805" s="104" t="s">
        <v>236</v>
      </c>
      <c r="C37805" s="88">
        <v>38517</v>
      </c>
    </row>
    <row r="37806" spans="1:3" x14ac:dyDescent="0.25">
      <c r="A37806" s="80">
        <v>1127952</v>
      </c>
      <c r="B37806" s="104" t="s">
        <v>236</v>
      </c>
      <c r="C37806" s="88">
        <v>38518</v>
      </c>
    </row>
    <row r="37807" spans="1:3" x14ac:dyDescent="0.25">
      <c r="A37807" s="80">
        <v>1127953</v>
      </c>
      <c r="B37807" s="104" t="s">
        <v>236</v>
      </c>
      <c r="C37807" s="88">
        <v>38519</v>
      </c>
    </row>
    <row r="37808" spans="1:3" x14ac:dyDescent="0.25">
      <c r="A37808" s="80">
        <v>1127956</v>
      </c>
      <c r="B37808" s="104" t="s">
        <v>236</v>
      </c>
      <c r="C37808" s="81" t="s">
        <v>236</v>
      </c>
    </row>
    <row r="37809" spans="1:3" x14ac:dyDescent="0.25">
      <c r="A37809" s="80">
        <v>1127957</v>
      </c>
      <c r="B37809" s="104" t="s">
        <v>236</v>
      </c>
      <c r="C37809" s="81" t="s">
        <v>236</v>
      </c>
    </row>
    <row r="37810" spans="1:3" x14ac:dyDescent="0.25">
      <c r="A37810" s="80">
        <v>1127958</v>
      </c>
      <c r="B37810" s="104" t="s">
        <v>236</v>
      </c>
      <c r="C37810" s="81" t="s">
        <v>236</v>
      </c>
    </row>
    <row r="37811" spans="1:3" x14ac:dyDescent="0.25">
      <c r="A37811" s="80">
        <v>1127959</v>
      </c>
      <c r="B37811" s="104" t="s">
        <v>236</v>
      </c>
      <c r="C37811" s="88">
        <v>1447</v>
      </c>
    </row>
    <row r="37812" spans="1:3" x14ac:dyDescent="0.25">
      <c r="A37812" s="80">
        <v>1127961</v>
      </c>
      <c r="B37812" s="104" t="s">
        <v>236</v>
      </c>
      <c r="C37812" s="88">
        <v>38520</v>
      </c>
    </row>
    <row r="37813" spans="1:3" x14ac:dyDescent="0.25">
      <c r="A37813" s="80">
        <v>1127962</v>
      </c>
      <c r="B37813" s="104" t="s">
        <v>236</v>
      </c>
      <c r="C37813" s="88">
        <v>38521</v>
      </c>
    </row>
    <row r="37814" spans="1:3" x14ac:dyDescent="0.25">
      <c r="A37814" s="80">
        <v>1127963</v>
      </c>
      <c r="B37814" s="104" t="s">
        <v>236</v>
      </c>
      <c r="C37814" s="81" t="s">
        <v>236</v>
      </c>
    </row>
    <row r="37815" spans="1:3" x14ac:dyDescent="0.25">
      <c r="A37815" s="80">
        <v>1127964</v>
      </c>
      <c r="B37815" s="91">
        <v>1127969</v>
      </c>
      <c r="C37815" s="88">
        <v>38523</v>
      </c>
    </row>
    <row r="37816" spans="1:3" x14ac:dyDescent="0.25">
      <c r="A37816" s="80">
        <v>1127965</v>
      </c>
      <c r="B37816" s="104" t="s">
        <v>236</v>
      </c>
      <c r="C37816" s="88">
        <v>1448</v>
      </c>
    </row>
    <row r="37817" spans="1:3" x14ac:dyDescent="0.25">
      <c r="A37817" s="80">
        <v>1127967</v>
      </c>
      <c r="B37817" s="104" t="s">
        <v>236</v>
      </c>
      <c r="C37817" s="88">
        <v>38525</v>
      </c>
    </row>
    <row r="37818" spans="1:3" x14ac:dyDescent="0.25">
      <c r="A37818" s="80">
        <v>1127968</v>
      </c>
      <c r="B37818" s="104" t="s">
        <v>236</v>
      </c>
      <c r="C37818" s="88">
        <v>38526</v>
      </c>
    </row>
    <row r="37819" spans="1:3" x14ac:dyDescent="0.25">
      <c r="A37819" s="80">
        <v>1127970</v>
      </c>
      <c r="B37819" s="104" t="s">
        <v>236</v>
      </c>
      <c r="C37819" s="88">
        <v>38527</v>
      </c>
    </row>
    <row r="37820" spans="1:3" x14ac:dyDescent="0.25">
      <c r="A37820" s="80">
        <v>1127971</v>
      </c>
      <c r="B37820" s="91">
        <v>1127981</v>
      </c>
      <c r="C37820" s="88">
        <v>38530</v>
      </c>
    </row>
    <row r="37821" spans="1:3" x14ac:dyDescent="0.25">
      <c r="A37821" s="80">
        <v>1127972</v>
      </c>
      <c r="B37821" s="104" t="s">
        <v>236</v>
      </c>
      <c r="C37821" s="88">
        <v>38531</v>
      </c>
    </row>
    <row r="37822" spans="1:3" x14ac:dyDescent="0.25">
      <c r="A37822" s="80">
        <v>1127973</v>
      </c>
      <c r="B37822" s="104" t="s">
        <v>236</v>
      </c>
      <c r="C37822" s="88">
        <v>1450</v>
      </c>
    </row>
    <row r="37823" spans="1:3" x14ac:dyDescent="0.25">
      <c r="A37823" s="80">
        <v>1127974</v>
      </c>
      <c r="B37823" s="104" t="s">
        <v>236</v>
      </c>
      <c r="C37823" s="88">
        <v>1449</v>
      </c>
    </row>
    <row r="37824" spans="1:3" x14ac:dyDescent="0.25">
      <c r="A37824" s="80">
        <v>1127977</v>
      </c>
      <c r="B37824" s="91">
        <v>1130876</v>
      </c>
      <c r="C37824" s="88">
        <v>38532</v>
      </c>
    </row>
    <row r="37825" spans="1:3" x14ac:dyDescent="0.25">
      <c r="A37825" s="80">
        <v>1127978</v>
      </c>
      <c r="B37825" s="104" t="s">
        <v>236</v>
      </c>
      <c r="C37825" s="81" t="s">
        <v>236</v>
      </c>
    </row>
    <row r="37826" spans="1:3" x14ac:dyDescent="0.25">
      <c r="A37826" s="80">
        <v>1127979</v>
      </c>
      <c r="B37826" s="104" t="s">
        <v>236</v>
      </c>
      <c r="C37826" s="88">
        <v>38533</v>
      </c>
    </row>
    <row r="37827" spans="1:3" x14ac:dyDescent="0.25">
      <c r="A37827" s="80">
        <v>1127980</v>
      </c>
      <c r="B37827" s="104" t="s">
        <v>236</v>
      </c>
      <c r="C37827" s="88">
        <v>38534</v>
      </c>
    </row>
    <row r="37828" spans="1:3" x14ac:dyDescent="0.25">
      <c r="A37828" s="80">
        <v>1127983</v>
      </c>
      <c r="B37828" s="104" t="s">
        <v>236</v>
      </c>
      <c r="C37828" s="81" t="s">
        <v>236</v>
      </c>
    </row>
    <row r="37829" spans="1:3" x14ac:dyDescent="0.25">
      <c r="A37829" s="80">
        <v>1127984</v>
      </c>
      <c r="B37829" s="104" t="s">
        <v>236</v>
      </c>
      <c r="C37829" s="88">
        <v>38536</v>
      </c>
    </row>
    <row r="37830" spans="1:3" x14ac:dyDescent="0.25">
      <c r="A37830" s="80">
        <v>1127985</v>
      </c>
      <c r="B37830" s="104" t="s">
        <v>236</v>
      </c>
      <c r="C37830" s="88">
        <v>38537</v>
      </c>
    </row>
    <row r="37831" spans="1:3" x14ac:dyDescent="0.25">
      <c r="A37831" s="80">
        <v>1127986</v>
      </c>
      <c r="B37831" s="104" t="s">
        <v>236</v>
      </c>
      <c r="C37831" s="81" t="s">
        <v>236</v>
      </c>
    </row>
    <row r="37832" spans="1:3" x14ac:dyDescent="0.25">
      <c r="A37832" s="80">
        <v>1127987</v>
      </c>
      <c r="B37832" s="91">
        <v>1127990</v>
      </c>
      <c r="C37832" s="88">
        <v>39730</v>
      </c>
    </row>
    <row r="37833" spans="1:3" x14ac:dyDescent="0.25">
      <c r="A37833" s="80">
        <v>1127988</v>
      </c>
      <c r="B37833" s="104" t="s">
        <v>236</v>
      </c>
      <c r="C37833" s="88">
        <v>38538</v>
      </c>
    </row>
    <row r="37834" spans="1:3" x14ac:dyDescent="0.25">
      <c r="A37834" s="80">
        <v>1127989</v>
      </c>
      <c r="B37834" s="104" t="s">
        <v>236</v>
      </c>
      <c r="C37834" s="88">
        <v>38539</v>
      </c>
    </row>
    <row r="37835" spans="1:3" x14ac:dyDescent="0.25">
      <c r="A37835" s="80">
        <v>1127991</v>
      </c>
      <c r="B37835" s="91">
        <v>1132655</v>
      </c>
      <c r="C37835" s="88">
        <v>38540</v>
      </c>
    </row>
    <row r="37836" spans="1:3" x14ac:dyDescent="0.25">
      <c r="A37836" s="80">
        <v>1127992</v>
      </c>
      <c r="B37836" s="104" t="s">
        <v>236</v>
      </c>
      <c r="C37836" s="81" t="s">
        <v>236</v>
      </c>
    </row>
    <row r="37837" spans="1:3" x14ac:dyDescent="0.25">
      <c r="A37837" s="80">
        <v>1127993</v>
      </c>
      <c r="B37837" s="104" t="s">
        <v>236</v>
      </c>
      <c r="C37837" s="88">
        <v>38541</v>
      </c>
    </row>
    <row r="37838" spans="1:3" x14ac:dyDescent="0.25">
      <c r="A37838" s="80">
        <v>1127994</v>
      </c>
      <c r="B37838" s="91">
        <v>1128001</v>
      </c>
      <c r="C37838" s="88">
        <v>38542</v>
      </c>
    </row>
    <row r="37839" spans="1:3" x14ac:dyDescent="0.25">
      <c r="A37839" s="80">
        <v>1127995</v>
      </c>
      <c r="B37839" s="104" t="s">
        <v>236</v>
      </c>
      <c r="C37839" s="81" t="s">
        <v>236</v>
      </c>
    </row>
    <row r="37840" spans="1:3" x14ac:dyDescent="0.25">
      <c r="A37840" s="80">
        <v>1127996</v>
      </c>
      <c r="B37840" s="104" t="s">
        <v>236</v>
      </c>
      <c r="C37840" s="81" t="s">
        <v>236</v>
      </c>
    </row>
    <row r="37841" spans="1:3" x14ac:dyDescent="0.25">
      <c r="A37841" s="80">
        <v>1127997</v>
      </c>
      <c r="B37841" s="91">
        <v>1130877</v>
      </c>
      <c r="C37841" s="88">
        <v>38543</v>
      </c>
    </row>
    <row r="37842" spans="1:3" x14ac:dyDescent="0.25">
      <c r="A37842" s="80">
        <v>1127998</v>
      </c>
      <c r="B37842" s="104" t="s">
        <v>236</v>
      </c>
      <c r="C37842" s="88">
        <v>38544</v>
      </c>
    </row>
    <row r="37843" spans="1:3" x14ac:dyDescent="0.25">
      <c r="A37843" s="80">
        <v>1127999</v>
      </c>
      <c r="B37843" s="104" t="s">
        <v>236</v>
      </c>
      <c r="C37843" s="88">
        <v>38545</v>
      </c>
    </row>
    <row r="37844" spans="1:3" x14ac:dyDescent="0.25">
      <c r="A37844" s="80">
        <v>1128000</v>
      </c>
      <c r="B37844" s="104" t="s">
        <v>236</v>
      </c>
      <c r="C37844" s="81" t="s">
        <v>236</v>
      </c>
    </row>
    <row r="37845" spans="1:3" x14ac:dyDescent="0.25">
      <c r="A37845" s="80">
        <v>1128002</v>
      </c>
      <c r="B37845" s="91">
        <v>1128038</v>
      </c>
      <c r="C37845" s="88">
        <v>38546</v>
      </c>
    </row>
    <row r="37846" spans="1:3" x14ac:dyDescent="0.25">
      <c r="A37846" s="80">
        <v>1128003</v>
      </c>
      <c r="B37846" s="104" t="s">
        <v>236</v>
      </c>
      <c r="C37846" s="81" t="s">
        <v>236</v>
      </c>
    </row>
    <row r="37847" spans="1:3" x14ac:dyDescent="0.25">
      <c r="A37847" s="80">
        <v>1128004</v>
      </c>
      <c r="B37847" s="104" t="s">
        <v>236</v>
      </c>
      <c r="C37847" s="81" t="s">
        <v>236</v>
      </c>
    </row>
    <row r="37848" spans="1:3" x14ac:dyDescent="0.25">
      <c r="A37848" s="80">
        <v>1128005</v>
      </c>
      <c r="B37848" s="104" t="s">
        <v>236</v>
      </c>
      <c r="C37848" s="88">
        <v>38547</v>
      </c>
    </row>
    <row r="37849" spans="1:3" x14ac:dyDescent="0.25">
      <c r="A37849" s="80">
        <v>1128006</v>
      </c>
      <c r="B37849" s="104" t="s">
        <v>236</v>
      </c>
      <c r="C37849" s="88">
        <v>38548</v>
      </c>
    </row>
    <row r="37850" spans="1:3" x14ac:dyDescent="0.25">
      <c r="A37850" s="80">
        <v>1128007</v>
      </c>
      <c r="B37850" s="104" t="s">
        <v>236</v>
      </c>
      <c r="C37850" s="88">
        <v>38549</v>
      </c>
    </row>
    <row r="37851" spans="1:3" x14ac:dyDescent="0.25">
      <c r="A37851" s="80">
        <v>1128008</v>
      </c>
      <c r="B37851" s="104" t="s">
        <v>236</v>
      </c>
      <c r="C37851" s="88">
        <v>38550</v>
      </c>
    </row>
    <row r="37852" spans="1:3" x14ac:dyDescent="0.25">
      <c r="A37852" s="80">
        <v>1128009</v>
      </c>
      <c r="B37852" s="91">
        <v>1134386</v>
      </c>
      <c r="C37852" s="88">
        <v>38551</v>
      </c>
    </row>
    <row r="37853" spans="1:3" x14ac:dyDescent="0.25">
      <c r="A37853" s="80">
        <v>1128010</v>
      </c>
      <c r="B37853" s="91">
        <v>1128040</v>
      </c>
      <c r="C37853" s="88">
        <v>38553</v>
      </c>
    </row>
    <row r="37854" spans="1:3" x14ac:dyDescent="0.25">
      <c r="A37854" s="80">
        <v>1128011</v>
      </c>
      <c r="B37854" s="104" t="s">
        <v>236</v>
      </c>
      <c r="C37854" s="81" t="s">
        <v>236</v>
      </c>
    </row>
    <row r="37855" spans="1:3" x14ac:dyDescent="0.25">
      <c r="A37855" s="80">
        <v>1128012</v>
      </c>
      <c r="B37855" s="104" t="s">
        <v>236</v>
      </c>
      <c r="C37855" s="81" t="s">
        <v>236</v>
      </c>
    </row>
    <row r="37856" spans="1:3" x14ac:dyDescent="0.25">
      <c r="A37856" s="80">
        <v>1128013</v>
      </c>
      <c r="B37856" s="104" t="s">
        <v>236</v>
      </c>
      <c r="C37856" s="81" t="s">
        <v>236</v>
      </c>
    </row>
    <row r="37857" spans="1:3" x14ac:dyDescent="0.25">
      <c r="A37857" s="80">
        <v>1128014</v>
      </c>
      <c r="B37857" s="104" t="s">
        <v>236</v>
      </c>
      <c r="C37857" s="88">
        <v>38554</v>
      </c>
    </row>
    <row r="37858" spans="1:3" x14ac:dyDescent="0.25">
      <c r="A37858" s="80">
        <v>1128015</v>
      </c>
      <c r="B37858" s="104" t="s">
        <v>236</v>
      </c>
      <c r="C37858" s="81" t="s">
        <v>236</v>
      </c>
    </row>
    <row r="37859" spans="1:3" x14ac:dyDescent="0.25">
      <c r="A37859" s="80">
        <v>1128016</v>
      </c>
      <c r="B37859" s="104" t="s">
        <v>236</v>
      </c>
      <c r="C37859" s="81" t="s">
        <v>236</v>
      </c>
    </row>
    <row r="37860" spans="1:3" x14ac:dyDescent="0.25">
      <c r="A37860" s="80">
        <v>1128017</v>
      </c>
      <c r="B37860" s="104" t="s">
        <v>236</v>
      </c>
      <c r="C37860" s="81" t="s">
        <v>236</v>
      </c>
    </row>
    <row r="37861" spans="1:3" x14ac:dyDescent="0.25">
      <c r="A37861" s="80">
        <v>1128018</v>
      </c>
      <c r="B37861" s="104" t="s">
        <v>236</v>
      </c>
      <c r="C37861" s="81" t="s">
        <v>236</v>
      </c>
    </row>
    <row r="37862" spans="1:3" x14ac:dyDescent="0.25">
      <c r="A37862" s="80">
        <v>1128019</v>
      </c>
      <c r="B37862" s="104" t="s">
        <v>236</v>
      </c>
      <c r="C37862" s="81" t="s">
        <v>236</v>
      </c>
    </row>
    <row r="37863" spans="1:3" x14ac:dyDescent="0.25">
      <c r="A37863" s="80">
        <v>1128020</v>
      </c>
      <c r="B37863" s="104" t="s">
        <v>236</v>
      </c>
      <c r="C37863" s="81" t="s">
        <v>236</v>
      </c>
    </row>
    <row r="37864" spans="1:3" x14ac:dyDescent="0.25">
      <c r="A37864" s="80">
        <v>1128021</v>
      </c>
      <c r="B37864" s="104" t="s">
        <v>236</v>
      </c>
      <c r="C37864" s="81" t="s">
        <v>236</v>
      </c>
    </row>
    <row r="37865" spans="1:3" x14ac:dyDescent="0.25">
      <c r="A37865" s="80">
        <v>1128022</v>
      </c>
      <c r="B37865" s="104" t="s">
        <v>236</v>
      </c>
      <c r="C37865" s="81" t="s">
        <v>236</v>
      </c>
    </row>
    <row r="37866" spans="1:3" x14ac:dyDescent="0.25">
      <c r="A37866" s="80">
        <v>1128023</v>
      </c>
      <c r="B37866" s="104" t="s">
        <v>236</v>
      </c>
      <c r="C37866" s="81" t="s">
        <v>236</v>
      </c>
    </row>
    <row r="37867" spans="1:3" x14ac:dyDescent="0.25">
      <c r="A37867" s="80">
        <v>1128024</v>
      </c>
      <c r="B37867" s="104" t="s">
        <v>236</v>
      </c>
      <c r="C37867" s="81" t="s">
        <v>236</v>
      </c>
    </row>
    <row r="37868" spans="1:3" x14ac:dyDescent="0.25">
      <c r="A37868" s="80">
        <v>1128025</v>
      </c>
      <c r="B37868" s="104" t="s">
        <v>236</v>
      </c>
      <c r="C37868" s="81" t="s">
        <v>236</v>
      </c>
    </row>
    <row r="37869" spans="1:3" x14ac:dyDescent="0.25">
      <c r="A37869" s="80">
        <v>1128026</v>
      </c>
      <c r="B37869" s="104" t="s">
        <v>236</v>
      </c>
      <c r="C37869" s="81" t="s">
        <v>236</v>
      </c>
    </row>
    <row r="37870" spans="1:3" x14ac:dyDescent="0.25">
      <c r="A37870" s="80">
        <v>1128027</v>
      </c>
      <c r="B37870" s="104" t="s">
        <v>236</v>
      </c>
      <c r="C37870" s="81" t="s">
        <v>236</v>
      </c>
    </row>
    <row r="37871" spans="1:3" x14ac:dyDescent="0.25">
      <c r="A37871" s="80">
        <v>1128028</v>
      </c>
      <c r="B37871" s="104" t="s">
        <v>236</v>
      </c>
      <c r="C37871" s="81" t="s">
        <v>236</v>
      </c>
    </row>
    <row r="37872" spans="1:3" x14ac:dyDescent="0.25">
      <c r="A37872" s="80">
        <v>1128029</v>
      </c>
      <c r="B37872" s="104" t="s">
        <v>236</v>
      </c>
      <c r="C37872" s="81" t="s">
        <v>236</v>
      </c>
    </row>
    <row r="37873" spans="1:3" x14ac:dyDescent="0.25">
      <c r="A37873" s="80">
        <v>1128030</v>
      </c>
      <c r="B37873" s="104" t="s">
        <v>236</v>
      </c>
      <c r="C37873" s="88">
        <v>38556</v>
      </c>
    </row>
    <row r="37874" spans="1:3" x14ac:dyDescent="0.25">
      <c r="A37874" s="80">
        <v>1128031</v>
      </c>
      <c r="B37874" s="104" t="s">
        <v>236</v>
      </c>
      <c r="C37874" s="81" t="s">
        <v>236</v>
      </c>
    </row>
    <row r="37875" spans="1:3" x14ac:dyDescent="0.25">
      <c r="A37875" s="80">
        <v>1128032</v>
      </c>
      <c r="B37875" s="104" t="s">
        <v>236</v>
      </c>
      <c r="C37875" s="81" t="s">
        <v>236</v>
      </c>
    </row>
    <row r="37876" spans="1:3" x14ac:dyDescent="0.25">
      <c r="A37876" s="80">
        <v>1128033</v>
      </c>
      <c r="B37876" s="104" t="s">
        <v>236</v>
      </c>
      <c r="C37876" s="81" t="s">
        <v>236</v>
      </c>
    </row>
    <row r="37877" spans="1:3" x14ac:dyDescent="0.25">
      <c r="A37877" s="80">
        <v>1128034</v>
      </c>
      <c r="B37877" s="104" t="s">
        <v>236</v>
      </c>
      <c r="C37877" s="88">
        <v>38557</v>
      </c>
    </row>
    <row r="37878" spans="1:3" x14ac:dyDescent="0.25">
      <c r="A37878" s="80">
        <v>1128035</v>
      </c>
      <c r="B37878" s="104" t="s">
        <v>236</v>
      </c>
      <c r="C37878" s="81" t="s">
        <v>236</v>
      </c>
    </row>
    <row r="37879" spans="1:3" x14ac:dyDescent="0.25">
      <c r="A37879" s="80">
        <v>1128036</v>
      </c>
      <c r="B37879" s="104" t="s">
        <v>236</v>
      </c>
      <c r="C37879" s="88">
        <v>38559</v>
      </c>
    </row>
    <row r="37880" spans="1:3" x14ac:dyDescent="0.25">
      <c r="A37880" s="80">
        <v>1128037</v>
      </c>
      <c r="B37880" s="104" t="s">
        <v>236</v>
      </c>
      <c r="C37880" s="81" t="s">
        <v>236</v>
      </c>
    </row>
    <row r="37881" spans="1:3" x14ac:dyDescent="0.25">
      <c r="A37881" s="80">
        <v>1128041</v>
      </c>
      <c r="B37881" s="104" t="s">
        <v>236</v>
      </c>
      <c r="C37881" s="81" t="s">
        <v>236</v>
      </c>
    </row>
    <row r="37882" spans="1:3" x14ac:dyDescent="0.25">
      <c r="A37882" s="80">
        <v>1128042</v>
      </c>
      <c r="B37882" s="104" t="s">
        <v>236</v>
      </c>
      <c r="C37882" s="81" t="s">
        <v>236</v>
      </c>
    </row>
    <row r="37883" spans="1:3" x14ac:dyDescent="0.25">
      <c r="A37883" s="80">
        <v>1128043</v>
      </c>
      <c r="B37883" s="104" t="s">
        <v>236</v>
      </c>
      <c r="C37883" s="81" t="s">
        <v>236</v>
      </c>
    </row>
    <row r="37884" spans="1:3" x14ac:dyDescent="0.25">
      <c r="A37884" s="80">
        <v>1128044</v>
      </c>
      <c r="B37884" s="104" t="s">
        <v>236</v>
      </c>
      <c r="C37884" s="81" t="s">
        <v>236</v>
      </c>
    </row>
    <row r="37885" spans="1:3" x14ac:dyDescent="0.25">
      <c r="A37885" s="80">
        <v>1128045</v>
      </c>
      <c r="B37885" s="104" t="s">
        <v>236</v>
      </c>
      <c r="C37885" s="81" t="s">
        <v>236</v>
      </c>
    </row>
    <row r="37886" spans="1:3" x14ac:dyDescent="0.25">
      <c r="A37886" s="80">
        <v>1128046</v>
      </c>
      <c r="B37886" s="104" t="s">
        <v>236</v>
      </c>
      <c r="C37886" s="81" t="s">
        <v>236</v>
      </c>
    </row>
    <row r="37887" spans="1:3" x14ac:dyDescent="0.25">
      <c r="A37887" s="80">
        <v>1128047</v>
      </c>
      <c r="B37887" s="104" t="s">
        <v>236</v>
      </c>
      <c r="C37887" s="81" t="s">
        <v>236</v>
      </c>
    </row>
    <row r="37888" spans="1:3" x14ac:dyDescent="0.25">
      <c r="A37888" s="80">
        <v>1128048</v>
      </c>
      <c r="B37888" s="104" t="s">
        <v>236</v>
      </c>
      <c r="C37888" s="81" t="s">
        <v>236</v>
      </c>
    </row>
    <row r="37889" spans="1:3" x14ac:dyDescent="0.25">
      <c r="A37889" s="80">
        <v>1128049</v>
      </c>
      <c r="B37889" s="104" t="s">
        <v>236</v>
      </c>
      <c r="C37889" s="81" t="s">
        <v>236</v>
      </c>
    </row>
    <row r="37890" spans="1:3" x14ac:dyDescent="0.25">
      <c r="A37890" s="80">
        <v>1128050</v>
      </c>
      <c r="B37890" s="104" t="s">
        <v>236</v>
      </c>
      <c r="C37890" s="81" t="s">
        <v>236</v>
      </c>
    </row>
    <row r="37891" spans="1:3" x14ac:dyDescent="0.25">
      <c r="A37891" s="80">
        <v>1128051</v>
      </c>
      <c r="B37891" s="104" t="s">
        <v>236</v>
      </c>
      <c r="C37891" s="81" t="s">
        <v>236</v>
      </c>
    </row>
    <row r="37892" spans="1:3" x14ac:dyDescent="0.25">
      <c r="A37892" s="80">
        <v>1128052</v>
      </c>
      <c r="B37892" s="104" t="s">
        <v>236</v>
      </c>
      <c r="C37892" s="81" t="s">
        <v>236</v>
      </c>
    </row>
    <row r="37893" spans="1:3" x14ac:dyDescent="0.25">
      <c r="A37893" s="80">
        <v>1128053</v>
      </c>
      <c r="B37893" s="104" t="s">
        <v>236</v>
      </c>
      <c r="C37893" s="81" t="s">
        <v>236</v>
      </c>
    </row>
    <row r="37894" spans="1:3" x14ac:dyDescent="0.25">
      <c r="A37894" s="80">
        <v>1128054</v>
      </c>
      <c r="B37894" s="104" t="s">
        <v>236</v>
      </c>
      <c r="C37894" s="81" t="s">
        <v>236</v>
      </c>
    </row>
    <row r="37895" spans="1:3" x14ac:dyDescent="0.25">
      <c r="A37895" s="80">
        <v>1128055</v>
      </c>
      <c r="B37895" s="104" t="s">
        <v>236</v>
      </c>
      <c r="C37895" s="81" t="s">
        <v>236</v>
      </c>
    </row>
    <row r="37896" spans="1:3" x14ac:dyDescent="0.25">
      <c r="A37896" s="80">
        <v>1128056</v>
      </c>
      <c r="B37896" s="104" t="s">
        <v>236</v>
      </c>
      <c r="C37896" s="81" t="s">
        <v>236</v>
      </c>
    </row>
    <row r="37897" spans="1:3" x14ac:dyDescent="0.25">
      <c r="A37897" s="80">
        <v>1128057</v>
      </c>
      <c r="B37897" s="104" t="s">
        <v>236</v>
      </c>
      <c r="C37897" s="81" t="s">
        <v>236</v>
      </c>
    </row>
    <row r="37898" spans="1:3" x14ac:dyDescent="0.25">
      <c r="A37898" s="80">
        <v>1128058</v>
      </c>
      <c r="B37898" s="104" t="s">
        <v>236</v>
      </c>
      <c r="C37898" s="81" t="s">
        <v>236</v>
      </c>
    </row>
    <row r="37899" spans="1:3" x14ac:dyDescent="0.25">
      <c r="A37899" s="80">
        <v>1128059</v>
      </c>
      <c r="B37899" s="104" t="s">
        <v>236</v>
      </c>
      <c r="C37899" s="81" t="s">
        <v>236</v>
      </c>
    </row>
    <row r="37900" spans="1:3" x14ac:dyDescent="0.25">
      <c r="A37900" s="80">
        <v>1128060</v>
      </c>
      <c r="B37900" s="104" t="s">
        <v>236</v>
      </c>
      <c r="C37900" s="81" t="s">
        <v>236</v>
      </c>
    </row>
    <row r="37901" spans="1:3" x14ac:dyDescent="0.25">
      <c r="A37901" s="80">
        <v>1128061</v>
      </c>
      <c r="B37901" s="104" t="s">
        <v>236</v>
      </c>
      <c r="C37901" s="81" t="s">
        <v>236</v>
      </c>
    </row>
    <row r="37902" spans="1:3" x14ac:dyDescent="0.25">
      <c r="A37902" s="80">
        <v>1128062</v>
      </c>
      <c r="B37902" s="104" t="s">
        <v>236</v>
      </c>
      <c r="C37902" s="81" t="s">
        <v>236</v>
      </c>
    </row>
    <row r="37903" spans="1:3" x14ac:dyDescent="0.25">
      <c r="A37903" s="80">
        <v>1128063</v>
      </c>
      <c r="B37903" s="104" t="s">
        <v>236</v>
      </c>
      <c r="C37903" s="81" t="s">
        <v>236</v>
      </c>
    </row>
    <row r="37904" spans="1:3" x14ac:dyDescent="0.25">
      <c r="A37904" s="80">
        <v>1128064</v>
      </c>
      <c r="B37904" s="91">
        <v>1128280</v>
      </c>
      <c r="C37904" s="88">
        <v>38560</v>
      </c>
    </row>
    <row r="37905" spans="1:3" x14ac:dyDescent="0.25">
      <c r="A37905" s="80">
        <v>1128065</v>
      </c>
      <c r="B37905" s="91">
        <v>1128281</v>
      </c>
      <c r="C37905" s="88">
        <v>38561</v>
      </c>
    </row>
    <row r="37906" spans="1:3" x14ac:dyDescent="0.25">
      <c r="A37906" s="80">
        <v>1128066</v>
      </c>
      <c r="B37906" s="91">
        <v>1128282</v>
      </c>
      <c r="C37906" s="88">
        <v>38562</v>
      </c>
    </row>
    <row r="37907" spans="1:3" x14ac:dyDescent="0.25">
      <c r="A37907" s="80">
        <v>1128067</v>
      </c>
      <c r="B37907" s="104" t="s">
        <v>236</v>
      </c>
      <c r="C37907" s="81" t="s">
        <v>236</v>
      </c>
    </row>
    <row r="37908" spans="1:3" x14ac:dyDescent="0.25">
      <c r="A37908" s="80">
        <v>1128068</v>
      </c>
      <c r="B37908" s="104" t="s">
        <v>236</v>
      </c>
      <c r="C37908" s="81" t="s">
        <v>236</v>
      </c>
    </row>
    <row r="37909" spans="1:3" x14ac:dyDescent="0.25">
      <c r="A37909" s="80">
        <v>1128069</v>
      </c>
      <c r="B37909" s="104" t="s">
        <v>236</v>
      </c>
      <c r="C37909" s="81" t="s">
        <v>236</v>
      </c>
    </row>
    <row r="37910" spans="1:3" x14ac:dyDescent="0.25">
      <c r="A37910" s="80">
        <v>1128070</v>
      </c>
      <c r="B37910" s="104" t="s">
        <v>236</v>
      </c>
      <c r="C37910" s="81" t="s">
        <v>236</v>
      </c>
    </row>
    <row r="37911" spans="1:3" x14ac:dyDescent="0.25">
      <c r="A37911" s="80">
        <v>1128071</v>
      </c>
      <c r="B37911" s="104" t="s">
        <v>236</v>
      </c>
      <c r="C37911" s="81" t="s">
        <v>236</v>
      </c>
    </row>
    <row r="37912" spans="1:3" x14ac:dyDescent="0.25">
      <c r="A37912" s="80">
        <v>1128072</v>
      </c>
      <c r="B37912" s="104" t="s">
        <v>236</v>
      </c>
      <c r="C37912" s="81" t="s">
        <v>236</v>
      </c>
    </row>
    <row r="37913" spans="1:3" x14ac:dyDescent="0.25">
      <c r="A37913" s="80">
        <v>1128073</v>
      </c>
      <c r="B37913" s="104" t="s">
        <v>236</v>
      </c>
      <c r="C37913" s="81" t="s">
        <v>236</v>
      </c>
    </row>
    <row r="37914" spans="1:3" x14ac:dyDescent="0.25">
      <c r="A37914" s="80">
        <v>1128074</v>
      </c>
      <c r="B37914" s="104" t="s">
        <v>236</v>
      </c>
      <c r="C37914" s="81" t="s">
        <v>236</v>
      </c>
    </row>
    <row r="37915" spans="1:3" x14ac:dyDescent="0.25">
      <c r="A37915" s="80">
        <v>1128075</v>
      </c>
      <c r="B37915" s="104" t="s">
        <v>236</v>
      </c>
      <c r="C37915" s="81" t="s">
        <v>236</v>
      </c>
    </row>
    <row r="37916" spans="1:3" x14ac:dyDescent="0.25">
      <c r="A37916" s="80">
        <v>1128076</v>
      </c>
      <c r="B37916" s="104" t="s">
        <v>236</v>
      </c>
      <c r="C37916" s="81" t="s">
        <v>236</v>
      </c>
    </row>
    <row r="37917" spans="1:3" x14ac:dyDescent="0.25">
      <c r="A37917" s="80">
        <v>1128077</v>
      </c>
      <c r="B37917" s="104" t="s">
        <v>236</v>
      </c>
      <c r="C37917" s="81" t="s">
        <v>236</v>
      </c>
    </row>
    <row r="37918" spans="1:3" x14ac:dyDescent="0.25">
      <c r="A37918" s="80">
        <v>1128078</v>
      </c>
      <c r="B37918" s="104" t="s">
        <v>236</v>
      </c>
      <c r="C37918" s="81" t="s">
        <v>236</v>
      </c>
    </row>
    <row r="37919" spans="1:3" x14ac:dyDescent="0.25">
      <c r="A37919" s="80">
        <v>1128079</v>
      </c>
      <c r="B37919" s="104" t="s">
        <v>236</v>
      </c>
      <c r="C37919" s="81" t="s">
        <v>236</v>
      </c>
    </row>
    <row r="37920" spans="1:3" x14ac:dyDescent="0.25">
      <c r="A37920" s="80">
        <v>1128080</v>
      </c>
      <c r="B37920" s="104" t="s">
        <v>236</v>
      </c>
      <c r="C37920" s="81" t="s">
        <v>236</v>
      </c>
    </row>
    <row r="37921" spans="1:3" x14ac:dyDescent="0.25">
      <c r="A37921" s="80">
        <v>1128081</v>
      </c>
      <c r="B37921" s="104" t="s">
        <v>236</v>
      </c>
      <c r="C37921" s="81" t="s">
        <v>236</v>
      </c>
    </row>
    <row r="37922" spans="1:3" x14ac:dyDescent="0.25">
      <c r="A37922" s="80">
        <v>1128082</v>
      </c>
      <c r="B37922" s="104" t="s">
        <v>236</v>
      </c>
      <c r="C37922" s="81" t="s">
        <v>236</v>
      </c>
    </row>
    <row r="37923" spans="1:3" x14ac:dyDescent="0.25">
      <c r="A37923" s="80">
        <v>1128083</v>
      </c>
      <c r="B37923" s="104" t="s">
        <v>236</v>
      </c>
      <c r="C37923" s="81" t="s">
        <v>236</v>
      </c>
    </row>
    <row r="37924" spans="1:3" x14ac:dyDescent="0.25">
      <c r="A37924" s="80">
        <v>1128084</v>
      </c>
      <c r="B37924" s="104" t="s">
        <v>236</v>
      </c>
      <c r="C37924" s="81" t="s">
        <v>236</v>
      </c>
    </row>
    <row r="37925" spans="1:3" x14ac:dyDescent="0.25">
      <c r="A37925" s="80">
        <v>1128085</v>
      </c>
      <c r="B37925" s="104" t="s">
        <v>236</v>
      </c>
      <c r="C37925" s="81" t="s">
        <v>236</v>
      </c>
    </row>
    <row r="37926" spans="1:3" x14ac:dyDescent="0.25">
      <c r="A37926" s="80">
        <v>1128086</v>
      </c>
      <c r="B37926" s="104" t="s">
        <v>236</v>
      </c>
      <c r="C37926" s="81" t="s">
        <v>236</v>
      </c>
    </row>
    <row r="37927" spans="1:3" x14ac:dyDescent="0.25">
      <c r="A37927" s="80">
        <v>1128087</v>
      </c>
      <c r="B37927" s="104" t="s">
        <v>236</v>
      </c>
      <c r="C37927" s="81" t="s">
        <v>236</v>
      </c>
    </row>
    <row r="37928" spans="1:3" x14ac:dyDescent="0.25">
      <c r="A37928" s="80">
        <v>1128088</v>
      </c>
      <c r="B37928" s="104" t="s">
        <v>236</v>
      </c>
      <c r="C37928" s="81" t="s">
        <v>236</v>
      </c>
    </row>
    <row r="37929" spans="1:3" x14ac:dyDescent="0.25">
      <c r="A37929" s="80">
        <v>1128089</v>
      </c>
      <c r="B37929" s="104" t="s">
        <v>236</v>
      </c>
      <c r="C37929" s="81" t="s">
        <v>236</v>
      </c>
    </row>
    <row r="37930" spans="1:3" x14ac:dyDescent="0.25">
      <c r="A37930" s="80">
        <v>1128090</v>
      </c>
      <c r="B37930" s="104" t="s">
        <v>236</v>
      </c>
      <c r="C37930" s="81" t="s">
        <v>236</v>
      </c>
    </row>
    <row r="37931" spans="1:3" x14ac:dyDescent="0.25">
      <c r="A37931" s="80">
        <v>1128091</v>
      </c>
      <c r="B37931" s="104" t="s">
        <v>236</v>
      </c>
      <c r="C37931" s="81" t="s">
        <v>236</v>
      </c>
    </row>
    <row r="37932" spans="1:3" x14ac:dyDescent="0.25">
      <c r="A37932" s="80">
        <v>1128092</v>
      </c>
      <c r="B37932" s="104" t="s">
        <v>236</v>
      </c>
      <c r="C37932" s="81" t="s">
        <v>236</v>
      </c>
    </row>
    <row r="37933" spans="1:3" x14ac:dyDescent="0.25">
      <c r="A37933" s="80">
        <v>1128093</v>
      </c>
      <c r="B37933" s="104" t="s">
        <v>236</v>
      </c>
      <c r="C37933" s="81" t="s">
        <v>236</v>
      </c>
    </row>
    <row r="37934" spans="1:3" x14ac:dyDescent="0.25">
      <c r="A37934" s="80">
        <v>1128094</v>
      </c>
      <c r="B37934" s="104" t="s">
        <v>236</v>
      </c>
      <c r="C37934" s="81" t="s">
        <v>236</v>
      </c>
    </row>
    <row r="37935" spans="1:3" x14ac:dyDescent="0.25">
      <c r="A37935" s="80">
        <v>1128095</v>
      </c>
      <c r="B37935" s="104" t="s">
        <v>236</v>
      </c>
      <c r="C37935" s="81" t="s">
        <v>236</v>
      </c>
    </row>
    <row r="37936" spans="1:3" x14ac:dyDescent="0.25">
      <c r="A37936" s="80">
        <v>1128096</v>
      </c>
      <c r="B37936" s="104" t="s">
        <v>236</v>
      </c>
      <c r="C37936" s="81" t="s">
        <v>236</v>
      </c>
    </row>
    <row r="37937" spans="1:3" x14ac:dyDescent="0.25">
      <c r="A37937" s="80">
        <v>1128097</v>
      </c>
      <c r="B37937" s="104" t="s">
        <v>236</v>
      </c>
      <c r="C37937" s="81" t="s">
        <v>236</v>
      </c>
    </row>
    <row r="37938" spans="1:3" x14ac:dyDescent="0.25">
      <c r="A37938" s="80">
        <v>1128098</v>
      </c>
      <c r="B37938" s="104" t="s">
        <v>236</v>
      </c>
      <c r="C37938" s="81" t="s">
        <v>236</v>
      </c>
    </row>
    <row r="37939" spans="1:3" x14ac:dyDescent="0.25">
      <c r="A37939" s="80">
        <v>1128099</v>
      </c>
      <c r="B37939" s="91">
        <v>1128283</v>
      </c>
      <c r="C37939" s="88">
        <v>4424</v>
      </c>
    </row>
    <row r="37940" spans="1:3" x14ac:dyDescent="0.25">
      <c r="A37940" s="80">
        <v>1128100</v>
      </c>
      <c r="B37940" s="104" t="s">
        <v>236</v>
      </c>
      <c r="C37940" s="81" t="s">
        <v>236</v>
      </c>
    </row>
    <row r="37941" spans="1:3" x14ac:dyDescent="0.25">
      <c r="A37941" s="80">
        <v>1128101</v>
      </c>
      <c r="B37941" s="104" t="s">
        <v>236</v>
      </c>
      <c r="C37941" s="81" t="s">
        <v>236</v>
      </c>
    </row>
    <row r="37942" spans="1:3" x14ac:dyDescent="0.25">
      <c r="A37942" s="80">
        <v>1128102</v>
      </c>
      <c r="B37942" s="104" t="s">
        <v>236</v>
      </c>
      <c r="C37942" s="81" t="s">
        <v>236</v>
      </c>
    </row>
    <row r="37943" spans="1:3" x14ac:dyDescent="0.25">
      <c r="A37943" s="80">
        <v>1128103</v>
      </c>
      <c r="B37943" s="104" t="s">
        <v>236</v>
      </c>
      <c r="C37943" s="81" t="s">
        <v>236</v>
      </c>
    </row>
    <row r="37944" spans="1:3" x14ac:dyDescent="0.25">
      <c r="A37944" s="80">
        <v>1128104</v>
      </c>
      <c r="B37944" s="104" t="s">
        <v>236</v>
      </c>
      <c r="C37944" s="81" t="s">
        <v>236</v>
      </c>
    </row>
    <row r="37945" spans="1:3" x14ac:dyDescent="0.25">
      <c r="A37945" s="80">
        <v>1128105</v>
      </c>
      <c r="B37945" s="104" t="s">
        <v>236</v>
      </c>
      <c r="C37945" s="81" t="s">
        <v>236</v>
      </c>
    </row>
    <row r="37946" spans="1:3" x14ac:dyDescent="0.25">
      <c r="A37946" s="80">
        <v>1128106</v>
      </c>
      <c r="B37946" s="104" t="s">
        <v>236</v>
      </c>
      <c r="C37946" s="81" t="s">
        <v>236</v>
      </c>
    </row>
    <row r="37947" spans="1:3" x14ac:dyDescent="0.25">
      <c r="A37947" s="80">
        <v>1128107</v>
      </c>
      <c r="B37947" s="104" t="s">
        <v>236</v>
      </c>
      <c r="C37947" s="81" t="s">
        <v>236</v>
      </c>
    </row>
    <row r="37948" spans="1:3" x14ac:dyDescent="0.25">
      <c r="A37948" s="80">
        <v>1128108</v>
      </c>
      <c r="B37948" s="104" t="s">
        <v>236</v>
      </c>
      <c r="C37948" s="81" t="s">
        <v>236</v>
      </c>
    </row>
    <row r="37949" spans="1:3" x14ac:dyDescent="0.25">
      <c r="A37949" s="80">
        <v>1128109</v>
      </c>
      <c r="B37949" s="104" t="s">
        <v>236</v>
      </c>
      <c r="C37949" s="81" t="s">
        <v>236</v>
      </c>
    </row>
    <row r="37950" spans="1:3" x14ac:dyDescent="0.25">
      <c r="A37950" s="80">
        <v>1128110</v>
      </c>
      <c r="B37950" s="104" t="s">
        <v>236</v>
      </c>
      <c r="C37950" s="81" t="s">
        <v>236</v>
      </c>
    </row>
    <row r="37951" spans="1:3" x14ac:dyDescent="0.25">
      <c r="A37951" s="80">
        <v>1128111</v>
      </c>
      <c r="B37951" s="104" t="s">
        <v>236</v>
      </c>
      <c r="C37951" s="81" t="s">
        <v>236</v>
      </c>
    </row>
    <row r="37952" spans="1:3" x14ac:dyDescent="0.25">
      <c r="A37952" s="80">
        <v>1128112</v>
      </c>
      <c r="B37952" s="104" t="s">
        <v>236</v>
      </c>
      <c r="C37952" s="81" t="s">
        <v>236</v>
      </c>
    </row>
    <row r="37953" spans="1:3" x14ac:dyDescent="0.25">
      <c r="A37953" s="80">
        <v>1128113</v>
      </c>
      <c r="B37953" s="104" t="s">
        <v>236</v>
      </c>
      <c r="C37953" s="81" t="s">
        <v>236</v>
      </c>
    </row>
    <row r="37954" spans="1:3" x14ac:dyDescent="0.25">
      <c r="A37954" s="80">
        <v>1128114</v>
      </c>
      <c r="B37954" s="104" t="s">
        <v>236</v>
      </c>
      <c r="C37954" s="81" t="s">
        <v>236</v>
      </c>
    </row>
    <row r="37955" spans="1:3" x14ac:dyDescent="0.25">
      <c r="A37955" s="80">
        <v>1128115</v>
      </c>
      <c r="B37955" s="104" t="s">
        <v>236</v>
      </c>
      <c r="C37955" s="81" t="s">
        <v>236</v>
      </c>
    </row>
    <row r="37956" spans="1:3" x14ac:dyDescent="0.25">
      <c r="A37956" s="80">
        <v>1128116</v>
      </c>
      <c r="B37956" s="104" t="s">
        <v>236</v>
      </c>
      <c r="C37956" s="81" t="s">
        <v>236</v>
      </c>
    </row>
    <row r="37957" spans="1:3" x14ac:dyDescent="0.25">
      <c r="A37957" s="80">
        <v>1128117</v>
      </c>
      <c r="B37957" s="104" t="s">
        <v>236</v>
      </c>
      <c r="C37957" s="81" t="s">
        <v>236</v>
      </c>
    </row>
    <row r="37958" spans="1:3" x14ac:dyDescent="0.25">
      <c r="A37958" s="80">
        <v>1128118</v>
      </c>
      <c r="B37958" s="104" t="s">
        <v>236</v>
      </c>
      <c r="C37958" s="81" t="s">
        <v>236</v>
      </c>
    </row>
    <row r="37959" spans="1:3" x14ac:dyDescent="0.25">
      <c r="A37959" s="80">
        <v>1128119</v>
      </c>
      <c r="B37959" s="104" t="s">
        <v>236</v>
      </c>
      <c r="C37959" s="81" t="s">
        <v>236</v>
      </c>
    </row>
    <row r="37960" spans="1:3" x14ac:dyDescent="0.25">
      <c r="A37960" s="80">
        <v>1128120</v>
      </c>
      <c r="B37960" s="104" t="s">
        <v>236</v>
      </c>
      <c r="C37960" s="81" t="s">
        <v>236</v>
      </c>
    </row>
    <row r="37961" spans="1:3" x14ac:dyDescent="0.25">
      <c r="A37961" s="80">
        <v>1128121</v>
      </c>
      <c r="B37961" s="104" t="s">
        <v>236</v>
      </c>
      <c r="C37961" s="81" t="s">
        <v>236</v>
      </c>
    </row>
    <row r="37962" spans="1:3" x14ac:dyDescent="0.25">
      <c r="A37962" s="80">
        <v>1128122</v>
      </c>
      <c r="B37962" s="104" t="s">
        <v>236</v>
      </c>
      <c r="C37962" s="81" t="s">
        <v>236</v>
      </c>
    </row>
    <row r="37963" spans="1:3" x14ac:dyDescent="0.25">
      <c r="A37963" s="80">
        <v>1128123</v>
      </c>
      <c r="B37963" s="104" t="s">
        <v>236</v>
      </c>
      <c r="C37963" s="81" t="s">
        <v>236</v>
      </c>
    </row>
    <row r="37964" spans="1:3" x14ac:dyDescent="0.25">
      <c r="A37964" s="80">
        <v>1128124</v>
      </c>
      <c r="B37964" s="104" t="s">
        <v>236</v>
      </c>
      <c r="C37964" s="81" t="s">
        <v>236</v>
      </c>
    </row>
    <row r="37965" spans="1:3" x14ac:dyDescent="0.25">
      <c r="A37965" s="80">
        <v>1128125</v>
      </c>
      <c r="B37965" s="104" t="s">
        <v>236</v>
      </c>
      <c r="C37965" s="81" t="s">
        <v>236</v>
      </c>
    </row>
    <row r="37966" spans="1:3" x14ac:dyDescent="0.25">
      <c r="A37966" s="80">
        <v>1128126</v>
      </c>
      <c r="B37966" s="104" t="s">
        <v>236</v>
      </c>
      <c r="C37966" s="81" t="s">
        <v>236</v>
      </c>
    </row>
    <row r="37967" spans="1:3" x14ac:dyDescent="0.25">
      <c r="A37967" s="80">
        <v>1128127</v>
      </c>
      <c r="B37967" s="104" t="s">
        <v>236</v>
      </c>
      <c r="C37967" s="81" t="s">
        <v>236</v>
      </c>
    </row>
    <row r="37968" spans="1:3" x14ac:dyDescent="0.25">
      <c r="A37968" s="80">
        <v>1128128</v>
      </c>
      <c r="B37968" s="104" t="s">
        <v>236</v>
      </c>
      <c r="C37968" s="81" t="s">
        <v>236</v>
      </c>
    </row>
    <row r="37969" spans="1:3" x14ac:dyDescent="0.25">
      <c r="A37969" s="80">
        <v>1128129</v>
      </c>
      <c r="B37969" s="104" t="s">
        <v>236</v>
      </c>
      <c r="C37969" s="81" t="s">
        <v>236</v>
      </c>
    </row>
    <row r="37970" spans="1:3" x14ac:dyDescent="0.25">
      <c r="A37970" s="80">
        <v>1128130</v>
      </c>
      <c r="B37970" s="104" t="s">
        <v>236</v>
      </c>
      <c r="C37970" s="81" t="s">
        <v>236</v>
      </c>
    </row>
    <row r="37971" spans="1:3" x14ac:dyDescent="0.25">
      <c r="A37971" s="80">
        <v>1128131</v>
      </c>
      <c r="B37971" s="104" t="s">
        <v>236</v>
      </c>
      <c r="C37971" s="81" t="s">
        <v>236</v>
      </c>
    </row>
    <row r="37972" spans="1:3" x14ac:dyDescent="0.25">
      <c r="A37972" s="80">
        <v>1128132</v>
      </c>
      <c r="B37972" s="104" t="s">
        <v>236</v>
      </c>
      <c r="C37972" s="81" t="s">
        <v>236</v>
      </c>
    </row>
    <row r="37973" spans="1:3" x14ac:dyDescent="0.25">
      <c r="A37973" s="80">
        <v>1128133</v>
      </c>
      <c r="B37973" s="104" t="s">
        <v>236</v>
      </c>
      <c r="C37973" s="81" t="s">
        <v>236</v>
      </c>
    </row>
    <row r="37974" spans="1:3" x14ac:dyDescent="0.25">
      <c r="A37974" s="80">
        <v>1128134</v>
      </c>
      <c r="B37974" s="104" t="s">
        <v>236</v>
      </c>
      <c r="C37974" s="81" t="s">
        <v>236</v>
      </c>
    </row>
    <row r="37975" spans="1:3" x14ac:dyDescent="0.25">
      <c r="A37975" s="80">
        <v>1128135</v>
      </c>
      <c r="B37975" s="104" t="s">
        <v>236</v>
      </c>
      <c r="C37975" s="81" t="s">
        <v>236</v>
      </c>
    </row>
    <row r="37976" spans="1:3" x14ac:dyDescent="0.25">
      <c r="A37976" s="80">
        <v>1128136</v>
      </c>
      <c r="B37976" s="104" t="s">
        <v>236</v>
      </c>
      <c r="C37976" s="81" t="s">
        <v>236</v>
      </c>
    </row>
    <row r="37977" spans="1:3" x14ac:dyDescent="0.25">
      <c r="A37977" s="80">
        <v>1128137</v>
      </c>
      <c r="B37977" s="104" t="s">
        <v>236</v>
      </c>
      <c r="C37977" s="81" t="s">
        <v>236</v>
      </c>
    </row>
    <row r="37978" spans="1:3" x14ac:dyDescent="0.25">
      <c r="A37978" s="80">
        <v>1128138</v>
      </c>
      <c r="B37978" s="104" t="s">
        <v>236</v>
      </c>
      <c r="C37978" s="81" t="s">
        <v>236</v>
      </c>
    </row>
    <row r="37979" spans="1:3" x14ac:dyDescent="0.25">
      <c r="A37979" s="80">
        <v>1128139</v>
      </c>
      <c r="B37979" s="104" t="s">
        <v>236</v>
      </c>
      <c r="C37979" s="81" t="s">
        <v>236</v>
      </c>
    </row>
    <row r="37980" spans="1:3" x14ac:dyDescent="0.25">
      <c r="A37980" s="80">
        <v>1128140</v>
      </c>
      <c r="B37980" s="104" t="s">
        <v>236</v>
      </c>
      <c r="C37980" s="81" t="s">
        <v>236</v>
      </c>
    </row>
    <row r="37981" spans="1:3" x14ac:dyDescent="0.25">
      <c r="A37981" s="80">
        <v>1128141</v>
      </c>
      <c r="B37981" s="104" t="s">
        <v>236</v>
      </c>
      <c r="C37981" s="81" t="s">
        <v>236</v>
      </c>
    </row>
    <row r="37982" spans="1:3" x14ac:dyDescent="0.25">
      <c r="A37982" s="80">
        <v>1128142</v>
      </c>
      <c r="B37982" s="104" t="s">
        <v>236</v>
      </c>
      <c r="C37982" s="81" t="s">
        <v>236</v>
      </c>
    </row>
    <row r="37983" spans="1:3" x14ac:dyDescent="0.25">
      <c r="A37983" s="80">
        <v>1128143</v>
      </c>
      <c r="B37983" s="104" t="s">
        <v>236</v>
      </c>
      <c r="C37983" s="81" t="s">
        <v>236</v>
      </c>
    </row>
    <row r="37984" spans="1:3" x14ac:dyDescent="0.25">
      <c r="A37984" s="80">
        <v>1128144</v>
      </c>
      <c r="B37984" s="104" t="s">
        <v>236</v>
      </c>
      <c r="C37984" s="81" t="s">
        <v>236</v>
      </c>
    </row>
    <row r="37985" spans="1:3" x14ac:dyDescent="0.25">
      <c r="A37985" s="80">
        <v>1128145</v>
      </c>
      <c r="B37985" s="104" t="s">
        <v>236</v>
      </c>
      <c r="C37985" s="81" t="s">
        <v>236</v>
      </c>
    </row>
    <row r="37986" spans="1:3" x14ac:dyDescent="0.25">
      <c r="A37986" s="80">
        <v>1128146</v>
      </c>
      <c r="B37986" s="104" t="s">
        <v>236</v>
      </c>
      <c r="C37986" s="81" t="s">
        <v>236</v>
      </c>
    </row>
    <row r="37987" spans="1:3" x14ac:dyDescent="0.25">
      <c r="A37987" s="80">
        <v>1128147</v>
      </c>
      <c r="B37987" s="104" t="s">
        <v>236</v>
      </c>
      <c r="C37987" s="81" t="s">
        <v>236</v>
      </c>
    </row>
    <row r="37988" spans="1:3" x14ac:dyDescent="0.25">
      <c r="A37988" s="80">
        <v>1128148</v>
      </c>
      <c r="B37988" s="104" t="s">
        <v>236</v>
      </c>
      <c r="C37988" s="81" t="s">
        <v>236</v>
      </c>
    </row>
    <row r="37989" spans="1:3" x14ac:dyDescent="0.25">
      <c r="A37989" s="80">
        <v>1128149</v>
      </c>
      <c r="B37989" s="104" t="s">
        <v>236</v>
      </c>
      <c r="C37989" s="81" t="s">
        <v>236</v>
      </c>
    </row>
    <row r="37990" spans="1:3" x14ac:dyDescent="0.25">
      <c r="A37990" s="80">
        <v>1128150</v>
      </c>
      <c r="B37990" s="104" t="s">
        <v>236</v>
      </c>
      <c r="C37990" s="81" t="s">
        <v>236</v>
      </c>
    </row>
    <row r="37991" spans="1:3" x14ac:dyDescent="0.25">
      <c r="A37991" s="80">
        <v>1128151</v>
      </c>
      <c r="B37991" s="104" t="s">
        <v>236</v>
      </c>
      <c r="C37991" s="81" t="s">
        <v>236</v>
      </c>
    </row>
    <row r="37992" spans="1:3" x14ac:dyDescent="0.25">
      <c r="A37992" s="80">
        <v>1128152</v>
      </c>
      <c r="B37992" s="104" t="s">
        <v>236</v>
      </c>
      <c r="C37992" s="81" t="s">
        <v>236</v>
      </c>
    </row>
    <row r="37993" spans="1:3" x14ac:dyDescent="0.25">
      <c r="A37993" s="80">
        <v>1128153</v>
      </c>
      <c r="B37993" s="104" t="s">
        <v>236</v>
      </c>
      <c r="C37993" s="81" t="s">
        <v>236</v>
      </c>
    </row>
    <row r="37994" spans="1:3" x14ac:dyDescent="0.25">
      <c r="A37994" s="80">
        <v>1128154</v>
      </c>
      <c r="B37994" s="104" t="s">
        <v>236</v>
      </c>
      <c r="C37994" s="81" t="s">
        <v>236</v>
      </c>
    </row>
    <row r="37995" spans="1:3" x14ac:dyDescent="0.25">
      <c r="A37995" s="80">
        <v>1128155</v>
      </c>
      <c r="B37995" s="104" t="s">
        <v>236</v>
      </c>
      <c r="C37995" s="81" t="s">
        <v>236</v>
      </c>
    </row>
    <row r="37996" spans="1:3" x14ac:dyDescent="0.25">
      <c r="A37996" s="80">
        <v>1128156</v>
      </c>
      <c r="B37996" s="104" t="s">
        <v>236</v>
      </c>
      <c r="C37996" s="81" t="s">
        <v>236</v>
      </c>
    </row>
    <row r="37997" spans="1:3" x14ac:dyDescent="0.25">
      <c r="A37997" s="80">
        <v>1128157</v>
      </c>
      <c r="B37997" s="104" t="s">
        <v>236</v>
      </c>
      <c r="C37997" s="81" t="s">
        <v>236</v>
      </c>
    </row>
    <row r="37998" spans="1:3" x14ac:dyDescent="0.25">
      <c r="A37998" s="80">
        <v>1128158</v>
      </c>
      <c r="B37998" s="104" t="s">
        <v>236</v>
      </c>
      <c r="C37998" s="81" t="s">
        <v>236</v>
      </c>
    </row>
    <row r="37999" spans="1:3" x14ac:dyDescent="0.25">
      <c r="A37999" s="80">
        <v>1128159</v>
      </c>
      <c r="B37999" s="104" t="s">
        <v>236</v>
      </c>
      <c r="C37999" s="81" t="s">
        <v>236</v>
      </c>
    </row>
    <row r="38000" spans="1:3" x14ac:dyDescent="0.25">
      <c r="A38000" s="80">
        <v>1128160</v>
      </c>
      <c r="B38000" s="104" t="s">
        <v>236</v>
      </c>
      <c r="C38000" s="81" t="s">
        <v>236</v>
      </c>
    </row>
    <row r="38001" spans="1:3" x14ac:dyDescent="0.25">
      <c r="A38001" s="80">
        <v>1128161</v>
      </c>
      <c r="B38001" s="104" t="s">
        <v>236</v>
      </c>
      <c r="C38001" s="81" t="s">
        <v>236</v>
      </c>
    </row>
    <row r="38002" spans="1:3" x14ac:dyDescent="0.25">
      <c r="A38002" s="80">
        <v>1128162</v>
      </c>
      <c r="B38002" s="104" t="s">
        <v>236</v>
      </c>
      <c r="C38002" s="81" t="s">
        <v>236</v>
      </c>
    </row>
    <row r="38003" spans="1:3" x14ac:dyDescent="0.25">
      <c r="A38003" s="80">
        <v>1128163</v>
      </c>
      <c r="B38003" s="104" t="s">
        <v>236</v>
      </c>
      <c r="C38003" s="81" t="s">
        <v>236</v>
      </c>
    </row>
    <row r="38004" spans="1:3" x14ac:dyDescent="0.25">
      <c r="A38004" s="80">
        <v>1128164</v>
      </c>
      <c r="B38004" s="104" t="s">
        <v>236</v>
      </c>
      <c r="C38004" s="81" t="s">
        <v>236</v>
      </c>
    </row>
    <row r="38005" spans="1:3" x14ac:dyDescent="0.25">
      <c r="A38005" s="80">
        <v>1128165</v>
      </c>
      <c r="B38005" s="104" t="s">
        <v>236</v>
      </c>
      <c r="C38005" s="81" t="s">
        <v>236</v>
      </c>
    </row>
    <row r="38006" spans="1:3" x14ac:dyDescent="0.25">
      <c r="A38006" s="80">
        <v>1128166</v>
      </c>
      <c r="B38006" s="104" t="s">
        <v>236</v>
      </c>
      <c r="C38006" s="81" t="s">
        <v>236</v>
      </c>
    </row>
    <row r="38007" spans="1:3" x14ac:dyDescent="0.25">
      <c r="A38007" s="80">
        <v>1128167</v>
      </c>
      <c r="B38007" s="104" t="s">
        <v>236</v>
      </c>
      <c r="C38007" s="81" t="s">
        <v>236</v>
      </c>
    </row>
    <row r="38008" spans="1:3" x14ac:dyDescent="0.25">
      <c r="A38008" s="80">
        <v>1128168</v>
      </c>
      <c r="B38008" s="104" t="s">
        <v>236</v>
      </c>
      <c r="C38008" s="81" t="s">
        <v>236</v>
      </c>
    </row>
    <row r="38009" spans="1:3" x14ac:dyDescent="0.25">
      <c r="A38009" s="80">
        <v>1128169</v>
      </c>
      <c r="B38009" s="104" t="s">
        <v>236</v>
      </c>
      <c r="C38009" s="81" t="s">
        <v>236</v>
      </c>
    </row>
    <row r="38010" spans="1:3" x14ac:dyDescent="0.25">
      <c r="A38010" s="80">
        <v>1128170</v>
      </c>
      <c r="B38010" s="104" t="s">
        <v>236</v>
      </c>
      <c r="C38010" s="81" t="s">
        <v>236</v>
      </c>
    </row>
    <row r="38011" spans="1:3" x14ac:dyDescent="0.25">
      <c r="A38011" s="80">
        <v>1128171</v>
      </c>
      <c r="B38011" s="104" t="s">
        <v>236</v>
      </c>
      <c r="C38011" s="81" t="s">
        <v>236</v>
      </c>
    </row>
    <row r="38012" spans="1:3" x14ac:dyDescent="0.25">
      <c r="A38012" s="80">
        <v>1128172</v>
      </c>
      <c r="B38012" s="104" t="s">
        <v>236</v>
      </c>
      <c r="C38012" s="81" t="s">
        <v>236</v>
      </c>
    </row>
    <row r="38013" spans="1:3" x14ac:dyDescent="0.25">
      <c r="A38013" s="80">
        <v>1128173</v>
      </c>
      <c r="B38013" s="104" t="s">
        <v>236</v>
      </c>
      <c r="C38013" s="81" t="s">
        <v>236</v>
      </c>
    </row>
    <row r="38014" spans="1:3" x14ac:dyDescent="0.25">
      <c r="A38014" s="80">
        <v>1128174</v>
      </c>
      <c r="B38014" s="104" t="s">
        <v>236</v>
      </c>
      <c r="C38014" s="81" t="s">
        <v>236</v>
      </c>
    </row>
    <row r="38015" spans="1:3" x14ac:dyDescent="0.25">
      <c r="A38015" s="80">
        <v>1128175</v>
      </c>
      <c r="B38015" s="104" t="s">
        <v>236</v>
      </c>
      <c r="C38015" s="81" t="s">
        <v>236</v>
      </c>
    </row>
    <row r="38016" spans="1:3" x14ac:dyDescent="0.25">
      <c r="A38016" s="80">
        <v>1128176</v>
      </c>
      <c r="B38016" s="104" t="s">
        <v>236</v>
      </c>
      <c r="C38016" s="81" t="s">
        <v>236</v>
      </c>
    </row>
    <row r="38017" spans="1:3" x14ac:dyDescent="0.25">
      <c r="A38017" s="80">
        <v>1128177</v>
      </c>
      <c r="B38017" s="104" t="s">
        <v>236</v>
      </c>
      <c r="C38017" s="81" t="s">
        <v>236</v>
      </c>
    </row>
    <row r="38018" spans="1:3" x14ac:dyDescent="0.25">
      <c r="A38018" s="80">
        <v>1128178</v>
      </c>
      <c r="B38018" s="104" t="s">
        <v>236</v>
      </c>
      <c r="C38018" s="81" t="s">
        <v>236</v>
      </c>
    </row>
    <row r="38019" spans="1:3" x14ac:dyDescent="0.25">
      <c r="A38019" s="80">
        <v>1128179</v>
      </c>
      <c r="B38019" s="91">
        <v>1133491</v>
      </c>
      <c r="C38019" s="88">
        <v>38564</v>
      </c>
    </row>
    <row r="38020" spans="1:3" x14ac:dyDescent="0.25">
      <c r="A38020" s="80">
        <v>1128180</v>
      </c>
      <c r="B38020" s="104" t="s">
        <v>236</v>
      </c>
      <c r="C38020" s="81" t="s">
        <v>236</v>
      </c>
    </row>
    <row r="38021" spans="1:3" x14ac:dyDescent="0.25">
      <c r="A38021" s="80">
        <v>1128181</v>
      </c>
      <c r="B38021" s="104" t="s">
        <v>236</v>
      </c>
      <c r="C38021" s="81" t="s">
        <v>236</v>
      </c>
    </row>
    <row r="38022" spans="1:3" x14ac:dyDescent="0.25">
      <c r="A38022" s="80">
        <v>1128182</v>
      </c>
      <c r="B38022" s="104" t="s">
        <v>236</v>
      </c>
      <c r="C38022" s="81" t="s">
        <v>236</v>
      </c>
    </row>
    <row r="38023" spans="1:3" x14ac:dyDescent="0.25">
      <c r="A38023" s="80">
        <v>1128183</v>
      </c>
      <c r="B38023" s="104" t="s">
        <v>236</v>
      </c>
      <c r="C38023" s="81" t="s">
        <v>236</v>
      </c>
    </row>
    <row r="38024" spans="1:3" x14ac:dyDescent="0.25">
      <c r="A38024" s="80">
        <v>1128184</v>
      </c>
      <c r="B38024" s="104" t="s">
        <v>236</v>
      </c>
      <c r="C38024" s="81" t="s">
        <v>236</v>
      </c>
    </row>
    <row r="38025" spans="1:3" x14ac:dyDescent="0.25">
      <c r="A38025" s="80">
        <v>1128185</v>
      </c>
      <c r="B38025" s="104" t="s">
        <v>236</v>
      </c>
      <c r="C38025" s="81" t="s">
        <v>236</v>
      </c>
    </row>
    <row r="38026" spans="1:3" x14ac:dyDescent="0.25">
      <c r="A38026" s="80">
        <v>1128186</v>
      </c>
      <c r="B38026" s="104" t="s">
        <v>236</v>
      </c>
      <c r="C38026" s="81" t="s">
        <v>236</v>
      </c>
    </row>
    <row r="38027" spans="1:3" x14ac:dyDescent="0.25">
      <c r="A38027" s="80">
        <v>1128187</v>
      </c>
      <c r="B38027" s="104" t="s">
        <v>236</v>
      </c>
      <c r="C38027" s="81" t="s">
        <v>236</v>
      </c>
    </row>
    <row r="38028" spans="1:3" x14ac:dyDescent="0.25">
      <c r="A38028" s="80">
        <v>1128188</v>
      </c>
      <c r="B38028" s="104" t="s">
        <v>236</v>
      </c>
      <c r="C38028" s="81" t="s">
        <v>236</v>
      </c>
    </row>
    <row r="38029" spans="1:3" x14ac:dyDescent="0.25">
      <c r="A38029" s="80">
        <v>1128189</v>
      </c>
      <c r="B38029" s="104" t="s">
        <v>236</v>
      </c>
      <c r="C38029" s="81" t="s">
        <v>236</v>
      </c>
    </row>
    <row r="38030" spans="1:3" x14ac:dyDescent="0.25">
      <c r="A38030" s="80">
        <v>1128190</v>
      </c>
      <c r="B38030" s="104" t="s">
        <v>236</v>
      </c>
      <c r="C38030" s="81" t="s">
        <v>236</v>
      </c>
    </row>
    <row r="38031" spans="1:3" x14ac:dyDescent="0.25">
      <c r="A38031" s="80">
        <v>1128191</v>
      </c>
      <c r="B38031" s="104" t="s">
        <v>236</v>
      </c>
      <c r="C38031" s="88">
        <v>38563</v>
      </c>
    </row>
    <row r="38032" spans="1:3" x14ac:dyDescent="0.25">
      <c r="A38032" s="80">
        <v>1128192</v>
      </c>
      <c r="B38032" s="104" t="s">
        <v>236</v>
      </c>
      <c r="C38032" s="81" t="s">
        <v>236</v>
      </c>
    </row>
    <row r="38033" spans="1:3" x14ac:dyDescent="0.25">
      <c r="A38033" s="80">
        <v>1128193</v>
      </c>
      <c r="B38033" s="104" t="s">
        <v>236</v>
      </c>
      <c r="C38033" s="81" t="s">
        <v>236</v>
      </c>
    </row>
    <row r="38034" spans="1:3" x14ac:dyDescent="0.25">
      <c r="A38034" s="80">
        <v>1128194</v>
      </c>
      <c r="B38034" s="104" t="s">
        <v>236</v>
      </c>
      <c r="C38034" s="81" t="s">
        <v>236</v>
      </c>
    </row>
    <row r="38035" spans="1:3" x14ac:dyDescent="0.25">
      <c r="A38035" s="80">
        <v>1128195</v>
      </c>
      <c r="B38035" s="104" t="s">
        <v>236</v>
      </c>
      <c r="C38035" s="81" t="s">
        <v>236</v>
      </c>
    </row>
    <row r="38036" spans="1:3" x14ac:dyDescent="0.25">
      <c r="A38036" s="80">
        <v>1128196</v>
      </c>
      <c r="B38036" s="104" t="s">
        <v>236</v>
      </c>
      <c r="C38036" s="81" t="s">
        <v>236</v>
      </c>
    </row>
    <row r="38037" spans="1:3" x14ac:dyDescent="0.25">
      <c r="A38037" s="80">
        <v>1128197</v>
      </c>
      <c r="B38037" s="104" t="s">
        <v>236</v>
      </c>
      <c r="C38037" s="81" t="s">
        <v>236</v>
      </c>
    </row>
    <row r="38038" spans="1:3" x14ac:dyDescent="0.25">
      <c r="A38038" s="80">
        <v>1128198</v>
      </c>
      <c r="B38038" s="104" t="s">
        <v>236</v>
      </c>
      <c r="C38038" s="81" t="s">
        <v>236</v>
      </c>
    </row>
    <row r="38039" spans="1:3" x14ac:dyDescent="0.25">
      <c r="A38039" s="80">
        <v>1128199</v>
      </c>
      <c r="B38039" s="104" t="s">
        <v>236</v>
      </c>
      <c r="C38039" s="81" t="s">
        <v>236</v>
      </c>
    </row>
    <row r="38040" spans="1:3" x14ac:dyDescent="0.25">
      <c r="A38040" s="80">
        <v>1128200</v>
      </c>
      <c r="B38040" s="104" t="s">
        <v>236</v>
      </c>
      <c r="C38040" s="81" t="s">
        <v>236</v>
      </c>
    </row>
    <row r="38041" spans="1:3" x14ac:dyDescent="0.25">
      <c r="A38041" s="80">
        <v>1128201</v>
      </c>
      <c r="B38041" s="104" t="s">
        <v>236</v>
      </c>
      <c r="C38041" s="81" t="s">
        <v>236</v>
      </c>
    </row>
    <row r="38042" spans="1:3" x14ac:dyDescent="0.25">
      <c r="A38042" s="80">
        <v>1128202</v>
      </c>
      <c r="B38042" s="104" t="s">
        <v>236</v>
      </c>
      <c r="C38042" s="81" t="s">
        <v>236</v>
      </c>
    </row>
    <row r="38043" spans="1:3" x14ac:dyDescent="0.25">
      <c r="A38043" s="80">
        <v>1128203</v>
      </c>
      <c r="B38043" s="104" t="s">
        <v>236</v>
      </c>
      <c r="C38043" s="81" t="s">
        <v>236</v>
      </c>
    </row>
    <row r="38044" spans="1:3" x14ac:dyDescent="0.25">
      <c r="A38044" s="80">
        <v>1128204</v>
      </c>
      <c r="B38044" s="104" t="s">
        <v>236</v>
      </c>
      <c r="C38044" s="81" t="s">
        <v>236</v>
      </c>
    </row>
    <row r="38045" spans="1:3" x14ac:dyDescent="0.25">
      <c r="A38045" s="80">
        <v>1128205</v>
      </c>
      <c r="B38045" s="104" t="s">
        <v>236</v>
      </c>
      <c r="C38045" s="81" t="s">
        <v>236</v>
      </c>
    </row>
    <row r="38046" spans="1:3" x14ac:dyDescent="0.25">
      <c r="A38046" s="80">
        <v>1128206</v>
      </c>
      <c r="B38046" s="104" t="s">
        <v>236</v>
      </c>
      <c r="C38046" s="81" t="s">
        <v>236</v>
      </c>
    </row>
    <row r="38047" spans="1:3" x14ac:dyDescent="0.25">
      <c r="A38047" s="80">
        <v>1128207</v>
      </c>
      <c r="B38047" s="104" t="s">
        <v>236</v>
      </c>
      <c r="C38047" s="81" t="s">
        <v>236</v>
      </c>
    </row>
    <row r="38048" spans="1:3" x14ac:dyDescent="0.25">
      <c r="A38048" s="80">
        <v>1128208</v>
      </c>
      <c r="B38048" s="104" t="s">
        <v>236</v>
      </c>
      <c r="C38048" s="81" t="s">
        <v>236</v>
      </c>
    </row>
    <row r="38049" spans="1:3" x14ac:dyDescent="0.25">
      <c r="A38049" s="80">
        <v>1128209</v>
      </c>
      <c r="B38049" s="104" t="s">
        <v>236</v>
      </c>
      <c r="C38049" s="81" t="s">
        <v>236</v>
      </c>
    </row>
    <row r="38050" spans="1:3" x14ac:dyDescent="0.25">
      <c r="A38050" s="80">
        <v>1128210</v>
      </c>
      <c r="B38050" s="104" t="s">
        <v>236</v>
      </c>
      <c r="C38050" s="81" t="s">
        <v>236</v>
      </c>
    </row>
    <row r="38051" spans="1:3" x14ac:dyDescent="0.25">
      <c r="A38051" s="80">
        <v>1128211</v>
      </c>
      <c r="B38051" s="104" t="s">
        <v>236</v>
      </c>
      <c r="C38051" s="81" t="s">
        <v>236</v>
      </c>
    </row>
    <row r="38052" spans="1:3" x14ac:dyDescent="0.25">
      <c r="A38052" s="80">
        <v>1128212</v>
      </c>
      <c r="B38052" s="104" t="s">
        <v>236</v>
      </c>
      <c r="C38052" s="81" t="s">
        <v>236</v>
      </c>
    </row>
    <row r="38053" spans="1:3" x14ac:dyDescent="0.25">
      <c r="A38053" s="80">
        <v>1128213</v>
      </c>
      <c r="B38053" s="104" t="s">
        <v>236</v>
      </c>
      <c r="C38053" s="81" t="s">
        <v>236</v>
      </c>
    </row>
    <row r="38054" spans="1:3" x14ac:dyDescent="0.25">
      <c r="A38054" s="80">
        <v>1128214</v>
      </c>
      <c r="B38054" s="104" t="s">
        <v>236</v>
      </c>
      <c r="C38054" s="81" t="s">
        <v>236</v>
      </c>
    </row>
    <row r="38055" spans="1:3" x14ac:dyDescent="0.25">
      <c r="A38055" s="80">
        <v>1128215</v>
      </c>
      <c r="B38055" s="104" t="s">
        <v>236</v>
      </c>
      <c r="C38055" s="81" t="s">
        <v>236</v>
      </c>
    </row>
    <row r="38056" spans="1:3" x14ac:dyDescent="0.25">
      <c r="A38056" s="80">
        <v>1128216</v>
      </c>
      <c r="B38056" s="104" t="s">
        <v>236</v>
      </c>
      <c r="C38056" s="81" t="s">
        <v>236</v>
      </c>
    </row>
    <row r="38057" spans="1:3" x14ac:dyDescent="0.25">
      <c r="A38057" s="80">
        <v>1128217</v>
      </c>
      <c r="B38057" s="104" t="s">
        <v>236</v>
      </c>
      <c r="C38057" s="81" t="s">
        <v>236</v>
      </c>
    </row>
    <row r="38058" spans="1:3" x14ac:dyDescent="0.25">
      <c r="A38058" s="80">
        <v>1128218</v>
      </c>
      <c r="B38058" s="104" t="s">
        <v>236</v>
      </c>
      <c r="C38058" s="81" t="s">
        <v>236</v>
      </c>
    </row>
    <row r="38059" spans="1:3" x14ac:dyDescent="0.25">
      <c r="A38059" s="80">
        <v>1128219</v>
      </c>
      <c r="B38059" s="104" t="s">
        <v>236</v>
      </c>
      <c r="C38059" s="81" t="s">
        <v>236</v>
      </c>
    </row>
    <row r="38060" spans="1:3" x14ac:dyDescent="0.25">
      <c r="A38060" s="80">
        <v>1128220</v>
      </c>
      <c r="B38060" s="104" t="s">
        <v>236</v>
      </c>
      <c r="C38060" s="81" t="s">
        <v>236</v>
      </c>
    </row>
    <row r="38061" spans="1:3" x14ac:dyDescent="0.25">
      <c r="A38061" s="80">
        <v>1128221</v>
      </c>
      <c r="B38061" s="104" t="s">
        <v>236</v>
      </c>
      <c r="C38061" s="81" t="s">
        <v>236</v>
      </c>
    </row>
    <row r="38062" spans="1:3" x14ac:dyDescent="0.25">
      <c r="A38062" s="80">
        <v>1128222</v>
      </c>
      <c r="B38062" s="104" t="s">
        <v>236</v>
      </c>
      <c r="C38062" s="81" t="s">
        <v>236</v>
      </c>
    </row>
    <row r="38063" spans="1:3" x14ac:dyDescent="0.25">
      <c r="A38063" s="80">
        <v>1128223</v>
      </c>
      <c r="B38063" s="104" t="s">
        <v>236</v>
      </c>
      <c r="C38063" s="81" t="s">
        <v>236</v>
      </c>
    </row>
    <row r="38064" spans="1:3" x14ac:dyDescent="0.25">
      <c r="A38064" s="80">
        <v>1128224</v>
      </c>
      <c r="B38064" s="104" t="s">
        <v>236</v>
      </c>
      <c r="C38064" s="81" t="s">
        <v>236</v>
      </c>
    </row>
    <row r="38065" spans="1:3" x14ac:dyDescent="0.25">
      <c r="A38065" s="80">
        <v>1128225</v>
      </c>
      <c r="B38065" s="104" t="s">
        <v>236</v>
      </c>
      <c r="C38065" s="81" t="s">
        <v>236</v>
      </c>
    </row>
    <row r="38066" spans="1:3" x14ac:dyDescent="0.25">
      <c r="A38066" s="80">
        <v>1128226</v>
      </c>
      <c r="B38066" s="104" t="s">
        <v>236</v>
      </c>
      <c r="C38066" s="81" t="s">
        <v>236</v>
      </c>
    </row>
    <row r="38067" spans="1:3" x14ac:dyDescent="0.25">
      <c r="A38067" s="80">
        <v>1128227</v>
      </c>
      <c r="B38067" s="104" t="s">
        <v>236</v>
      </c>
      <c r="C38067" s="81" t="s">
        <v>236</v>
      </c>
    </row>
    <row r="38068" spans="1:3" x14ac:dyDescent="0.25">
      <c r="A38068" s="80">
        <v>1128228</v>
      </c>
      <c r="B38068" s="104" t="s">
        <v>236</v>
      </c>
      <c r="C38068" s="81" t="s">
        <v>236</v>
      </c>
    </row>
    <row r="38069" spans="1:3" x14ac:dyDescent="0.25">
      <c r="A38069" s="80">
        <v>1128229</v>
      </c>
      <c r="B38069" s="104" t="s">
        <v>236</v>
      </c>
      <c r="C38069" s="81" t="s">
        <v>236</v>
      </c>
    </row>
    <row r="38070" spans="1:3" x14ac:dyDescent="0.25">
      <c r="A38070" s="80">
        <v>1128230</v>
      </c>
      <c r="B38070" s="104" t="s">
        <v>236</v>
      </c>
      <c r="C38070" s="81" t="s">
        <v>236</v>
      </c>
    </row>
    <row r="38071" spans="1:3" x14ac:dyDescent="0.25">
      <c r="A38071" s="80">
        <v>1128231</v>
      </c>
      <c r="B38071" s="104" t="s">
        <v>236</v>
      </c>
      <c r="C38071" s="81" t="s">
        <v>236</v>
      </c>
    </row>
    <row r="38072" spans="1:3" x14ac:dyDescent="0.25">
      <c r="A38072" s="80">
        <v>1128232</v>
      </c>
      <c r="B38072" s="104" t="s">
        <v>236</v>
      </c>
      <c r="C38072" s="81" t="s">
        <v>236</v>
      </c>
    </row>
    <row r="38073" spans="1:3" x14ac:dyDescent="0.25">
      <c r="A38073" s="80">
        <v>1128233</v>
      </c>
      <c r="B38073" s="104" t="s">
        <v>236</v>
      </c>
      <c r="C38073" s="81" t="s">
        <v>236</v>
      </c>
    </row>
    <row r="38074" spans="1:3" x14ac:dyDescent="0.25">
      <c r="A38074" s="80">
        <v>1128234</v>
      </c>
      <c r="B38074" s="104" t="s">
        <v>236</v>
      </c>
      <c r="C38074" s="81" t="s">
        <v>236</v>
      </c>
    </row>
    <row r="38075" spans="1:3" x14ac:dyDescent="0.25">
      <c r="A38075" s="80">
        <v>1128235</v>
      </c>
      <c r="B38075" s="104" t="s">
        <v>236</v>
      </c>
      <c r="C38075" s="81" t="s">
        <v>236</v>
      </c>
    </row>
    <row r="38076" spans="1:3" x14ac:dyDescent="0.25">
      <c r="A38076" s="80">
        <v>1128236</v>
      </c>
      <c r="B38076" s="104" t="s">
        <v>236</v>
      </c>
      <c r="C38076" s="81" t="s">
        <v>236</v>
      </c>
    </row>
    <row r="38077" spans="1:3" x14ac:dyDescent="0.25">
      <c r="A38077" s="80">
        <v>1128237</v>
      </c>
      <c r="B38077" s="104" t="s">
        <v>236</v>
      </c>
      <c r="C38077" s="81" t="s">
        <v>236</v>
      </c>
    </row>
    <row r="38078" spans="1:3" x14ac:dyDescent="0.25">
      <c r="A38078" s="80">
        <v>1128238</v>
      </c>
      <c r="B38078" s="104" t="s">
        <v>236</v>
      </c>
      <c r="C38078" s="81" t="s">
        <v>236</v>
      </c>
    </row>
    <row r="38079" spans="1:3" x14ac:dyDescent="0.25">
      <c r="A38079" s="80">
        <v>1128239</v>
      </c>
      <c r="B38079" s="104" t="s">
        <v>236</v>
      </c>
      <c r="C38079" s="81" t="s">
        <v>236</v>
      </c>
    </row>
    <row r="38080" spans="1:3" x14ac:dyDescent="0.25">
      <c r="A38080" s="80">
        <v>1128240</v>
      </c>
      <c r="B38080" s="104" t="s">
        <v>236</v>
      </c>
      <c r="C38080" s="81" t="s">
        <v>236</v>
      </c>
    </row>
    <row r="38081" spans="1:3" x14ac:dyDescent="0.25">
      <c r="A38081" s="80">
        <v>1128241</v>
      </c>
      <c r="B38081" s="104" t="s">
        <v>236</v>
      </c>
      <c r="C38081" s="81" t="s">
        <v>236</v>
      </c>
    </row>
    <row r="38082" spans="1:3" x14ac:dyDescent="0.25">
      <c r="A38082" s="80">
        <v>1128242</v>
      </c>
      <c r="B38082" s="104" t="s">
        <v>236</v>
      </c>
      <c r="C38082" s="81" t="s">
        <v>236</v>
      </c>
    </row>
    <row r="38083" spans="1:3" x14ac:dyDescent="0.25">
      <c r="A38083" s="80">
        <v>1128243</v>
      </c>
      <c r="B38083" s="104" t="s">
        <v>236</v>
      </c>
      <c r="C38083" s="81" t="s">
        <v>236</v>
      </c>
    </row>
    <row r="38084" spans="1:3" x14ac:dyDescent="0.25">
      <c r="A38084" s="80">
        <v>1128244</v>
      </c>
      <c r="B38084" s="104" t="s">
        <v>236</v>
      </c>
      <c r="C38084" s="81" t="s">
        <v>236</v>
      </c>
    </row>
    <row r="38085" spans="1:3" x14ac:dyDescent="0.25">
      <c r="A38085" s="80">
        <v>1128245</v>
      </c>
      <c r="B38085" s="104" t="s">
        <v>236</v>
      </c>
      <c r="C38085" s="81" t="s">
        <v>236</v>
      </c>
    </row>
    <row r="38086" spans="1:3" x14ac:dyDescent="0.25">
      <c r="A38086" s="80">
        <v>1128246</v>
      </c>
      <c r="B38086" s="104" t="s">
        <v>236</v>
      </c>
      <c r="C38086" s="81" t="s">
        <v>236</v>
      </c>
    </row>
    <row r="38087" spans="1:3" x14ac:dyDescent="0.25">
      <c r="A38087" s="80">
        <v>1128247</v>
      </c>
      <c r="B38087" s="104" t="s">
        <v>236</v>
      </c>
      <c r="C38087" s="81" t="s">
        <v>236</v>
      </c>
    </row>
    <row r="38088" spans="1:3" x14ac:dyDescent="0.25">
      <c r="A38088" s="80">
        <v>1128248</v>
      </c>
      <c r="B38088" s="104" t="s">
        <v>236</v>
      </c>
      <c r="C38088" s="81" t="s">
        <v>236</v>
      </c>
    </row>
    <row r="38089" spans="1:3" x14ac:dyDescent="0.25">
      <c r="A38089" s="80">
        <v>1128249</v>
      </c>
      <c r="B38089" s="104" t="s">
        <v>236</v>
      </c>
      <c r="C38089" s="81" t="s">
        <v>236</v>
      </c>
    </row>
    <row r="38090" spans="1:3" x14ac:dyDescent="0.25">
      <c r="A38090" s="80">
        <v>1128250</v>
      </c>
      <c r="B38090" s="104" t="s">
        <v>236</v>
      </c>
      <c r="C38090" s="81" t="s">
        <v>236</v>
      </c>
    </row>
    <row r="38091" spans="1:3" x14ac:dyDescent="0.25">
      <c r="A38091" s="80">
        <v>1128251</v>
      </c>
      <c r="B38091" s="104" t="s">
        <v>236</v>
      </c>
      <c r="C38091" s="81" t="s">
        <v>236</v>
      </c>
    </row>
    <row r="38092" spans="1:3" x14ac:dyDescent="0.25">
      <c r="A38092" s="80">
        <v>1128252</v>
      </c>
      <c r="B38092" s="104" t="s">
        <v>236</v>
      </c>
      <c r="C38092" s="81" t="s">
        <v>236</v>
      </c>
    </row>
    <row r="38093" spans="1:3" x14ac:dyDescent="0.25">
      <c r="A38093" s="80">
        <v>1128253</v>
      </c>
      <c r="B38093" s="104" t="s">
        <v>236</v>
      </c>
      <c r="C38093" s="81" t="s">
        <v>236</v>
      </c>
    </row>
    <row r="38094" spans="1:3" x14ac:dyDescent="0.25">
      <c r="A38094" s="80">
        <v>1128254</v>
      </c>
      <c r="B38094" s="104" t="s">
        <v>236</v>
      </c>
      <c r="C38094" s="81" t="s">
        <v>236</v>
      </c>
    </row>
    <row r="38095" spans="1:3" x14ac:dyDescent="0.25">
      <c r="A38095" s="80">
        <v>1128255</v>
      </c>
      <c r="B38095" s="104" t="s">
        <v>236</v>
      </c>
      <c r="C38095" s="81" t="s">
        <v>236</v>
      </c>
    </row>
    <row r="38096" spans="1:3" x14ac:dyDescent="0.25">
      <c r="A38096" s="80">
        <v>1128256</v>
      </c>
      <c r="B38096" s="104" t="s">
        <v>236</v>
      </c>
      <c r="C38096" s="81" t="s">
        <v>236</v>
      </c>
    </row>
    <row r="38097" spans="1:3" x14ac:dyDescent="0.25">
      <c r="A38097" s="80">
        <v>1128257</v>
      </c>
      <c r="B38097" s="104" t="s">
        <v>236</v>
      </c>
      <c r="C38097" s="81" t="s">
        <v>236</v>
      </c>
    </row>
    <row r="38098" spans="1:3" x14ac:dyDescent="0.25">
      <c r="A38098" s="80">
        <v>1128258</v>
      </c>
      <c r="B38098" s="104" t="s">
        <v>236</v>
      </c>
      <c r="C38098" s="81" t="s">
        <v>236</v>
      </c>
    </row>
    <row r="38099" spans="1:3" x14ac:dyDescent="0.25">
      <c r="A38099" s="80">
        <v>1128259</v>
      </c>
      <c r="B38099" s="104" t="s">
        <v>236</v>
      </c>
      <c r="C38099" s="81" t="s">
        <v>236</v>
      </c>
    </row>
    <row r="38100" spans="1:3" x14ac:dyDescent="0.25">
      <c r="A38100" s="80">
        <v>1128260</v>
      </c>
      <c r="B38100" s="104" t="s">
        <v>236</v>
      </c>
      <c r="C38100" s="81" t="s">
        <v>236</v>
      </c>
    </row>
    <row r="38101" spans="1:3" x14ac:dyDescent="0.25">
      <c r="A38101" s="80">
        <v>1128261</v>
      </c>
      <c r="B38101" s="104" t="s">
        <v>236</v>
      </c>
      <c r="C38101" s="81" t="s">
        <v>236</v>
      </c>
    </row>
    <row r="38102" spans="1:3" x14ac:dyDescent="0.25">
      <c r="A38102" s="80">
        <v>1128262</v>
      </c>
      <c r="B38102" s="104" t="s">
        <v>236</v>
      </c>
      <c r="C38102" s="81" t="s">
        <v>236</v>
      </c>
    </row>
    <row r="38103" spans="1:3" x14ac:dyDescent="0.25">
      <c r="A38103" s="80">
        <v>1128263</v>
      </c>
      <c r="B38103" s="104" t="s">
        <v>236</v>
      </c>
      <c r="C38103" s="81" t="s">
        <v>236</v>
      </c>
    </row>
    <row r="38104" spans="1:3" x14ac:dyDescent="0.25">
      <c r="A38104" s="80">
        <v>1128264</v>
      </c>
      <c r="B38104" s="104" t="s">
        <v>236</v>
      </c>
      <c r="C38104" s="81" t="s">
        <v>236</v>
      </c>
    </row>
    <row r="38105" spans="1:3" x14ac:dyDescent="0.25">
      <c r="A38105" s="80">
        <v>1128265</v>
      </c>
      <c r="B38105" s="104" t="s">
        <v>236</v>
      </c>
      <c r="C38105" s="81" t="s">
        <v>236</v>
      </c>
    </row>
    <row r="38106" spans="1:3" x14ac:dyDescent="0.25">
      <c r="A38106" s="80">
        <v>1128266</v>
      </c>
      <c r="B38106" s="104" t="s">
        <v>236</v>
      </c>
      <c r="C38106" s="81" t="s">
        <v>236</v>
      </c>
    </row>
    <row r="38107" spans="1:3" x14ac:dyDescent="0.25">
      <c r="A38107" s="80">
        <v>1128267</v>
      </c>
      <c r="B38107" s="104" t="s">
        <v>236</v>
      </c>
      <c r="C38107" s="81" t="s">
        <v>236</v>
      </c>
    </row>
    <row r="38108" spans="1:3" x14ac:dyDescent="0.25">
      <c r="A38108" s="80">
        <v>1128268</v>
      </c>
      <c r="B38108" s="104" t="s">
        <v>236</v>
      </c>
      <c r="C38108" s="81" t="s">
        <v>236</v>
      </c>
    </row>
    <row r="38109" spans="1:3" x14ac:dyDescent="0.25">
      <c r="A38109" s="80">
        <v>1128269</v>
      </c>
      <c r="B38109" s="104" t="s">
        <v>236</v>
      </c>
      <c r="C38109" s="81" t="s">
        <v>236</v>
      </c>
    </row>
    <row r="38110" spans="1:3" x14ac:dyDescent="0.25">
      <c r="A38110" s="80">
        <v>1128270</v>
      </c>
      <c r="B38110" s="104" t="s">
        <v>236</v>
      </c>
      <c r="C38110" s="81" t="s">
        <v>236</v>
      </c>
    </row>
    <row r="38111" spans="1:3" x14ac:dyDescent="0.25">
      <c r="A38111" s="80">
        <v>1128271</v>
      </c>
      <c r="B38111" s="104" t="s">
        <v>236</v>
      </c>
      <c r="C38111" s="81" t="s">
        <v>236</v>
      </c>
    </row>
    <row r="38112" spans="1:3" x14ac:dyDescent="0.25">
      <c r="A38112" s="80">
        <v>1128272</v>
      </c>
      <c r="B38112" s="104" t="s">
        <v>236</v>
      </c>
      <c r="C38112" s="81" t="s">
        <v>236</v>
      </c>
    </row>
    <row r="38113" spans="1:3" x14ac:dyDescent="0.25">
      <c r="A38113" s="80">
        <v>1128273</v>
      </c>
      <c r="B38113" s="104" t="s">
        <v>236</v>
      </c>
      <c r="C38113" s="81" t="s">
        <v>236</v>
      </c>
    </row>
    <row r="38114" spans="1:3" x14ac:dyDescent="0.25">
      <c r="A38114" s="80">
        <v>1128274</v>
      </c>
      <c r="B38114" s="104" t="s">
        <v>236</v>
      </c>
      <c r="C38114" s="81" t="s">
        <v>236</v>
      </c>
    </row>
    <row r="38115" spans="1:3" x14ac:dyDescent="0.25">
      <c r="A38115" s="80">
        <v>1128275</v>
      </c>
      <c r="B38115" s="104" t="s">
        <v>236</v>
      </c>
      <c r="C38115" s="81" t="s">
        <v>236</v>
      </c>
    </row>
    <row r="38116" spans="1:3" x14ac:dyDescent="0.25">
      <c r="A38116" s="80">
        <v>1128276</v>
      </c>
      <c r="B38116" s="104" t="s">
        <v>236</v>
      </c>
      <c r="C38116" s="81" t="s">
        <v>236</v>
      </c>
    </row>
    <row r="38117" spans="1:3" x14ac:dyDescent="0.25">
      <c r="A38117" s="80">
        <v>1128277</v>
      </c>
      <c r="B38117" s="104" t="s">
        <v>236</v>
      </c>
      <c r="C38117" s="81" t="s">
        <v>236</v>
      </c>
    </row>
    <row r="38118" spans="1:3" x14ac:dyDescent="0.25">
      <c r="A38118" s="80">
        <v>1128278</v>
      </c>
      <c r="B38118" s="104" t="s">
        <v>236</v>
      </c>
      <c r="C38118" s="81" t="s">
        <v>236</v>
      </c>
    </row>
    <row r="38119" spans="1:3" x14ac:dyDescent="0.25">
      <c r="A38119" s="80">
        <v>1128279</v>
      </c>
      <c r="B38119" s="104" t="s">
        <v>236</v>
      </c>
      <c r="C38119" s="88">
        <v>38565</v>
      </c>
    </row>
    <row r="38120" spans="1:3" x14ac:dyDescent="0.25">
      <c r="A38120" s="80">
        <v>1128284</v>
      </c>
      <c r="B38120" s="104" t="s">
        <v>236</v>
      </c>
      <c r="C38120" s="81" t="s">
        <v>236</v>
      </c>
    </row>
    <row r="38121" spans="1:3" x14ac:dyDescent="0.25">
      <c r="A38121" s="80">
        <v>1128285</v>
      </c>
      <c r="B38121" s="104" t="s">
        <v>236</v>
      </c>
      <c r="C38121" s="81" t="s">
        <v>236</v>
      </c>
    </row>
    <row r="38122" spans="1:3" x14ac:dyDescent="0.25">
      <c r="A38122" s="80">
        <v>1128286</v>
      </c>
      <c r="B38122" s="104" t="s">
        <v>236</v>
      </c>
      <c r="C38122" s="81" t="s">
        <v>236</v>
      </c>
    </row>
    <row r="38123" spans="1:3" x14ac:dyDescent="0.25">
      <c r="A38123" s="80">
        <v>1128287</v>
      </c>
      <c r="B38123" s="104" t="s">
        <v>236</v>
      </c>
      <c r="C38123" s="81" t="s">
        <v>236</v>
      </c>
    </row>
    <row r="38124" spans="1:3" x14ac:dyDescent="0.25">
      <c r="A38124" s="80">
        <v>1128288</v>
      </c>
      <c r="B38124" s="104" t="s">
        <v>236</v>
      </c>
      <c r="C38124" s="81" t="s">
        <v>236</v>
      </c>
    </row>
    <row r="38125" spans="1:3" x14ac:dyDescent="0.25">
      <c r="A38125" s="80">
        <v>1128289</v>
      </c>
      <c r="B38125" s="104" t="s">
        <v>236</v>
      </c>
      <c r="C38125" s="81" t="s">
        <v>236</v>
      </c>
    </row>
    <row r="38126" spans="1:3" x14ac:dyDescent="0.25">
      <c r="A38126" s="80">
        <v>1128290</v>
      </c>
      <c r="B38126" s="104" t="s">
        <v>236</v>
      </c>
      <c r="C38126" s="81" t="s">
        <v>236</v>
      </c>
    </row>
    <row r="38127" spans="1:3" x14ac:dyDescent="0.25">
      <c r="A38127" s="80">
        <v>1128291</v>
      </c>
      <c r="B38127" s="104" t="s">
        <v>236</v>
      </c>
      <c r="C38127" s="81" t="s">
        <v>236</v>
      </c>
    </row>
    <row r="38128" spans="1:3" x14ac:dyDescent="0.25">
      <c r="A38128" s="80">
        <v>1128292</v>
      </c>
      <c r="B38128" s="104" t="s">
        <v>236</v>
      </c>
      <c r="C38128" s="81" t="s">
        <v>236</v>
      </c>
    </row>
    <row r="38129" spans="1:3" x14ac:dyDescent="0.25">
      <c r="A38129" s="80">
        <v>1128293</v>
      </c>
      <c r="B38129" s="104" t="s">
        <v>236</v>
      </c>
      <c r="C38129" s="81" t="s">
        <v>236</v>
      </c>
    </row>
    <row r="38130" spans="1:3" x14ac:dyDescent="0.25">
      <c r="A38130" s="80">
        <v>1128294</v>
      </c>
      <c r="B38130" s="104" t="s">
        <v>236</v>
      </c>
      <c r="C38130" s="81" t="s">
        <v>236</v>
      </c>
    </row>
    <row r="38131" spans="1:3" x14ac:dyDescent="0.25">
      <c r="A38131" s="80">
        <v>1128295</v>
      </c>
      <c r="B38131" s="104" t="s">
        <v>236</v>
      </c>
      <c r="C38131" s="81" t="s">
        <v>236</v>
      </c>
    </row>
    <row r="38132" spans="1:3" x14ac:dyDescent="0.25">
      <c r="A38132" s="80">
        <v>1128296</v>
      </c>
      <c r="B38132" s="104" t="s">
        <v>236</v>
      </c>
      <c r="C38132" s="88">
        <v>9403</v>
      </c>
    </row>
    <row r="38133" spans="1:3" x14ac:dyDescent="0.25">
      <c r="A38133" s="80">
        <v>1128297</v>
      </c>
      <c r="B38133" s="104" t="s">
        <v>236</v>
      </c>
      <c r="C38133" s="81" t="s">
        <v>236</v>
      </c>
    </row>
    <row r="38134" spans="1:3" x14ac:dyDescent="0.25">
      <c r="A38134" s="80">
        <v>1128298</v>
      </c>
      <c r="B38134" s="104" t="s">
        <v>236</v>
      </c>
      <c r="C38134" s="81" t="s">
        <v>236</v>
      </c>
    </row>
    <row r="38135" spans="1:3" x14ac:dyDescent="0.25">
      <c r="A38135" s="80">
        <v>1128299</v>
      </c>
      <c r="B38135" s="104" t="s">
        <v>236</v>
      </c>
      <c r="C38135" s="81" t="s">
        <v>236</v>
      </c>
    </row>
    <row r="38136" spans="1:3" x14ac:dyDescent="0.25">
      <c r="A38136" s="80">
        <v>1128300</v>
      </c>
      <c r="B38136" s="104" t="s">
        <v>236</v>
      </c>
      <c r="C38136" s="81" t="s">
        <v>236</v>
      </c>
    </row>
    <row r="38137" spans="1:3" x14ac:dyDescent="0.25">
      <c r="A38137" s="80">
        <v>1128301</v>
      </c>
      <c r="B38137" s="104" t="s">
        <v>236</v>
      </c>
      <c r="C38137" s="81" t="s">
        <v>236</v>
      </c>
    </row>
    <row r="38138" spans="1:3" x14ac:dyDescent="0.25">
      <c r="A38138" s="80">
        <v>1128302</v>
      </c>
      <c r="B38138" s="104" t="s">
        <v>236</v>
      </c>
      <c r="C38138" s="81" t="s">
        <v>236</v>
      </c>
    </row>
    <row r="38139" spans="1:3" x14ac:dyDescent="0.25">
      <c r="A38139" s="80">
        <v>1128303</v>
      </c>
      <c r="B38139" s="104" t="s">
        <v>236</v>
      </c>
      <c r="C38139" s="81" t="s">
        <v>236</v>
      </c>
    </row>
    <row r="38140" spans="1:3" x14ac:dyDescent="0.25">
      <c r="A38140" s="80">
        <v>1128304</v>
      </c>
      <c r="B38140" s="104" t="s">
        <v>236</v>
      </c>
      <c r="C38140" s="81" t="s">
        <v>236</v>
      </c>
    </row>
    <row r="38141" spans="1:3" x14ac:dyDescent="0.25">
      <c r="A38141" s="80">
        <v>1128305</v>
      </c>
      <c r="B38141" s="104" t="s">
        <v>236</v>
      </c>
      <c r="C38141" s="81" t="s">
        <v>236</v>
      </c>
    </row>
    <row r="38142" spans="1:3" x14ac:dyDescent="0.25">
      <c r="A38142" s="80">
        <v>1128306</v>
      </c>
      <c r="B38142" s="104" t="s">
        <v>236</v>
      </c>
      <c r="C38142" s="81" t="s">
        <v>236</v>
      </c>
    </row>
    <row r="38143" spans="1:3" x14ac:dyDescent="0.25">
      <c r="A38143" s="80">
        <v>1128307</v>
      </c>
      <c r="B38143" s="104" t="s">
        <v>236</v>
      </c>
      <c r="C38143" s="81" t="s">
        <v>236</v>
      </c>
    </row>
    <row r="38144" spans="1:3" x14ac:dyDescent="0.25">
      <c r="A38144" s="80">
        <v>1128308</v>
      </c>
      <c r="B38144" s="104" t="s">
        <v>236</v>
      </c>
      <c r="C38144" s="81" t="s">
        <v>236</v>
      </c>
    </row>
    <row r="38145" spans="1:3" x14ac:dyDescent="0.25">
      <c r="A38145" s="80">
        <v>1128309</v>
      </c>
      <c r="B38145" s="104" t="s">
        <v>236</v>
      </c>
      <c r="C38145" s="81" t="s">
        <v>236</v>
      </c>
    </row>
    <row r="38146" spans="1:3" x14ac:dyDescent="0.25">
      <c r="A38146" s="80">
        <v>1128310</v>
      </c>
      <c r="B38146" s="104" t="s">
        <v>236</v>
      </c>
      <c r="C38146" s="81" t="s">
        <v>236</v>
      </c>
    </row>
    <row r="38147" spans="1:3" x14ac:dyDescent="0.25">
      <c r="A38147" s="80">
        <v>1128311</v>
      </c>
      <c r="B38147" s="104" t="s">
        <v>236</v>
      </c>
      <c r="C38147" s="81" t="s">
        <v>236</v>
      </c>
    </row>
    <row r="38148" spans="1:3" x14ac:dyDescent="0.25">
      <c r="A38148" s="80">
        <v>1128312</v>
      </c>
      <c r="B38148" s="91">
        <v>1128680</v>
      </c>
      <c r="C38148" s="88">
        <v>38567</v>
      </c>
    </row>
    <row r="38149" spans="1:3" x14ac:dyDescent="0.25">
      <c r="A38149" s="80">
        <v>1128313</v>
      </c>
      <c r="B38149" s="104" t="s">
        <v>236</v>
      </c>
      <c r="C38149" s="81" t="s">
        <v>236</v>
      </c>
    </row>
    <row r="38150" spans="1:3" x14ac:dyDescent="0.25">
      <c r="A38150" s="80">
        <v>1128314</v>
      </c>
      <c r="B38150" s="104" t="s">
        <v>236</v>
      </c>
      <c r="C38150" s="81" t="s">
        <v>236</v>
      </c>
    </row>
    <row r="38151" spans="1:3" x14ac:dyDescent="0.25">
      <c r="A38151" s="80">
        <v>1128315</v>
      </c>
      <c r="B38151" s="104" t="s">
        <v>236</v>
      </c>
      <c r="C38151" s="81" t="s">
        <v>236</v>
      </c>
    </row>
    <row r="38152" spans="1:3" x14ac:dyDescent="0.25">
      <c r="A38152" s="80">
        <v>1128316</v>
      </c>
      <c r="B38152" s="104" t="s">
        <v>236</v>
      </c>
      <c r="C38152" s="81" t="s">
        <v>236</v>
      </c>
    </row>
    <row r="38153" spans="1:3" x14ac:dyDescent="0.25">
      <c r="A38153" s="80">
        <v>1128317</v>
      </c>
      <c r="B38153" s="104" t="s">
        <v>236</v>
      </c>
      <c r="C38153" s="81" t="s">
        <v>236</v>
      </c>
    </row>
    <row r="38154" spans="1:3" x14ac:dyDescent="0.25">
      <c r="A38154" s="80">
        <v>1128318</v>
      </c>
      <c r="B38154" s="104" t="s">
        <v>236</v>
      </c>
      <c r="C38154" s="81" t="s">
        <v>236</v>
      </c>
    </row>
    <row r="38155" spans="1:3" x14ac:dyDescent="0.25">
      <c r="A38155" s="80">
        <v>1128319</v>
      </c>
      <c r="B38155" s="104" t="s">
        <v>236</v>
      </c>
      <c r="C38155" s="81" t="s">
        <v>236</v>
      </c>
    </row>
    <row r="38156" spans="1:3" x14ac:dyDescent="0.25">
      <c r="A38156" s="80">
        <v>1128320</v>
      </c>
      <c r="B38156" s="104" t="s">
        <v>236</v>
      </c>
      <c r="C38156" s="81" t="s">
        <v>236</v>
      </c>
    </row>
    <row r="38157" spans="1:3" x14ac:dyDescent="0.25">
      <c r="A38157" s="80">
        <v>1128321</v>
      </c>
      <c r="B38157" s="104" t="s">
        <v>236</v>
      </c>
      <c r="C38157" s="81" t="s">
        <v>236</v>
      </c>
    </row>
    <row r="38158" spans="1:3" x14ac:dyDescent="0.25">
      <c r="A38158" s="80">
        <v>1128322</v>
      </c>
      <c r="B38158" s="104" t="s">
        <v>236</v>
      </c>
      <c r="C38158" s="81" t="s">
        <v>236</v>
      </c>
    </row>
    <row r="38159" spans="1:3" x14ac:dyDescent="0.25">
      <c r="A38159" s="80">
        <v>1128323</v>
      </c>
      <c r="B38159" s="104" t="s">
        <v>236</v>
      </c>
      <c r="C38159" s="81" t="s">
        <v>236</v>
      </c>
    </row>
    <row r="38160" spans="1:3" x14ac:dyDescent="0.25">
      <c r="A38160" s="80">
        <v>1128324</v>
      </c>
      <c r="B38160" s="104" t="s">
        <v>236</v>
      </c>
      <c r="C38160" s="81" t="s">
        <v>236</v>
      </c>
    </row>
    <row r="38161" spans="1:3" x14ac:dyDescent="0.25">
      <c r="A38161" s="80">
        <v>1128325</v>
      </c>
      <c r="B38161" s="104" t="s">
        <v>236</v>
      </c>
      <c r="C38161" s="81" t="s">
        <v>236</v>
      </c>
    </row>
    <row r="38162" spans="1:3" x14ac:dyDescent="0.25">
      <c r="A38162" s="80">
        <v>1128326</v>
      </c>
      <c r="B38162" s="104" t="s">
        <v>236</v>
      </c>
      <c r="C38162" s="81" t="s">
        <v>236</v>
      </c>
    </row>
    <row r="38163" spans="1:3" x14ac:dyDescent="0.25">
      <c r="A38163" s="80">
        <v>1128327</v>
      </c>
      <c r="B38163" s="104" t="s">
        <v>236</v>
      </c>
      <c r="C38163" s="81" t="s">
        <v>236</v>
      </c>
    </row>
    <row r="38164" spans="1:3" x14ac:dyDescent="0.25">
      <c r="A38164" s="80">
        <v>1128328</v>
      </c>
      <c r="B38164" s="104" t="s">
        <v>236</v>
      </c>
      <c r="C38164" s="81" t="s">
        <v>236</v>
      </c>
    </row>
    <row r="38165" spans="1:3" x14ac:dyDescent="0.25">
      <c r="A38165" s="80">
        <v>1128329</v>
      </c>
      <c r="B38165" s="104" t="s">
        <v>236</v>
      </c>
      <c r="C38165" s="81" t="s">
        <v>236</v>
      </c>
    </row>
    <row r="38166" spans="1:3" x14ac:dyDescent="0.25">
      <c r="A38166" s="80">
        <v>1128330</v>
      </c>
      <c r="B38166" s="104" t="s">
        <v>236</v>
      </c>
      <c r="C38166" s="81" t="s">
        <v>236</v>
      </c>
    </row>
    <row r="38167" spans="1:3" x14ac:dyDescent="0.25">
      <c r="A38167" s="80">
        <v>1128331</v>
      </c>
      <c r="B38167" s="104" t="s">
        <v>236</v>
      </c>
      <c r="C38167" s="81" t="s">
        <v>236</v>
      </c>
    </row>
    <row r="38168" spans="1:3" x14ac:dyDescent="0.25">
      <c r="A38168" s="80">
        <v>1128332</v>
      </c>
      <c r="B38168" s="104" t="s">
        <v>236</v>
      </c>
      <c r="C38168" s="81" t="s">
        <v>236</v>
      </c>
    </row>
    <row r="38169" spans="1:3" x14ac:dyDescent="0.25">
      <c r="A38169" s="80">
        <v>1128333</v>
      </c>
      <c r="B38169" s="104" t="s">
        <v>236</v>
      </c>
      <c r="C38169" s="81" t="s">
        <v>236</v>
      </c>
    </row>
    <row r="38170" spans="1:3" x14ac:dyDescent="0.25">
      <c r="A38170" s="80">
        <v>1128334</v>
      </c>
      <c r="B38170" s="104" t="s">
        <v>236</v>
      </c>
      <c r="C38170" s="81" t="s">
        <v>236</v>
      </c>
    </row>
    <row r="38171" spans="1:3" x14ac:dyDescent="0.25">
      <c r="A38171" s="80">
        <v>1128335</v>
      </c>
      <c r="B38171" s="104" t="s">
        <v>236</v>
      </c>
      <c r="C38171" s="81" t="s">
        <v>236</v>
      </c>
    </row>
    <row r="38172" spans="1:3" x14ac:dyDescent="0.25">
      <c r="A38172" s="80">
        <v>1128336</v>
      </c>
      <c r="B38172" s="104" t="s">
        <v>236</v>
      </c>
      <c r="C38172" s="81" t="s">
        <v>236</v>
      </c>
    </row>
    <row r="38173" spans="1:3" x14ac:dyDescent="0.25">
      <c r="A38173" s="80">
        <v>1128337</v>
      </c>
      <c r="B38173" s="104" t="s">
        <v>236</v>
      </c>
      <c r="C38173" s="81" t="s">
        <v>236</v>
      </c>
    </row>
    <row r="38174" spans="1:3" x14ac:dyDescent="0.25">
      <c r="A38174" s="80">
        <v>1128338</v>
      </c>
      <c r="B38174" s="104" t="s">
        <v>236</v>
      </c>
      <c r="C38174" s="81" t="s">
        <v>236</v>
      </c>
    </row>
    <row r="38175" spans="1:3" x14ac:dyDescent="0.25">
      <c r="A38175" s="80">
        <v>1128339</v>
      </c>
      <c r="B38175" s="104" t="s">
        <v>236</v>
      </c>
      <c r="C38175" s="81" t="s">
        <v>236</v>
      </c>
    </row>
    <row r="38176" spans="1:3" x14ac:dyDescent="0.25">
      <c r="A38176" s="80">
        <v>1128340</v>
      </c>
      <c r="B38176" s="91">
        <v>1128681</v>
      </c>
      <c r="C38176" s="88">
        <v>38568</v>
      </c>
    </row>
    <row r="38177" spans="1:3" x14ac:dyDescent="0.25">
      <c r="A38177" s="80">
        <v>1128341</v>
      </c>
      <c r="B38177" s="104" t="s">
        <v>236</v>
      </c>
      <c r="C38177" s="81" t="s">
        <v>236</v>
      </c>
    </row>
    <row r="38178" spans="1:3" x14ac:dyDescent="0.25">
      <c r="A38178" s="80">
        <v>1128342</v>
      </c>
      <c r="B38178" s="104" t="s">
        <v>236</v>
      </c>
      <c r="C38178" s="81" t="s">
        <v>236</v>
      </c>
    </row>
    <row r="38179" spans="1:3" x14ac:dyDescent="0.25">
      <c r="A38179" s="80">
        <v>1128343</v>
      </c>
      <c r="B38179" s="104" t="s">
        <v>236</v>
      </c>
      <c r="C38179" s="81" t="s">
        <v>236</v>
      </c>
    </row>
    <row r="38180" spans="1:3" x14ac:dyDescent="0.25">
      <c r="A38180" s="80">
        <v>1128344</v>
      </c>
      <c r="B38180" s="104" t="s">
        <v>236</v>
      </c>
      <c r="C38180" s="81" t="s">
        <v>236</v>
      </c>
    </row>
    <row r="38181" spans="1:3" x14ac:dyDescent="0.25">
      <c r="A38181" s="80">
        <v>1128345</v>
      </c>
      <c r="B38181" s="104" t="s">
        <v>236</v>
      </c>
      <c r="C38181" s="81" t="s">
        <v>236</v>
      </c>
    </row>
    <row r="38182" spans="1:3" x14ac:dyDescent="0.25">
      <c r="A38182" s="80">
        <v>1128346</v>
      </c>
      <c r="B38182" s="104" t="s">
        <v>236</v>
      </c>
      <c r="C38182" s="81" t="s">
        <v>236</v>
      </c>
    </row>
    <row r="38183" spans="1:3" x14ac:dyDescent="0.25">
      <c r="A38183" s="80">
        <v>1128347</v>
      </c>
      <c r="B38183" s="104" t="s">
        <v>236</v>
      </c>
      <c r="C38183" s="81" t="s">
        <v>236</v>
      </c>
    </row>
    <row r="38184" spans="1:3" x14ac:dyDescent="0.25">
      <c r="A38184" s="80">
        <v>1128348</v>
      </c>
      <c r="B38184" s="104" t="s">
        <v>236</v>
      </c>
      <c r="C38184" s="81" t="s">
        <v>236</v>
      </c>
    </row>
    <row r="38185" spans="1:3" x14ac:dyDescent="0.25">
      <c r="A38185" s="80">
        <v>1128349</v>
      </c>
      <c r="B38185" s="104" t="s">
        <v>236</v>
      </c>
      <c r="C38185" s="81" t="s">
        <v>236</v>
      </c>
    </row>
    <row r="38186" spans="1:3" x14ac:dyDescent="0.25">
      <c r="A38186" s="80">
        <v>1128350</v>
      </c>
      <c r="B38186" s="104" t="s">
        <v>236</v>
      </c>
      <c r="C38186" s="81" t="s">
        <v>236</v>
      </c>
    </row>
    <row r="38187" spans="1:3" x14ac:dyDescent="0.25">
      <c r="A38187" s="80">
        <v>1128351</v>
      </c>
      <c r="B38187" s="104" t="s">
        <v>236</v>
      </c>
      <c r="C38187" s="81" t="s">
        <v>236</v>
      </c>
    </row>
    <row r="38188" spans="1:3" x14ac:dyDescent="0.25">
      <c r="A38188" s="80">
        <v>1128352</v>
      </c>
      <c r="B38188" s="104" t="s">
        <v>236</v>
      </c>
      <c r="C38188" s="81" t="s">
        <v>236</v>
      </c>
    </row>
    <row r="38189" spans="1:3" x14ac:dyDescent="0.25">
      <c r="A38189" s="80">
        <v>1128353</v>
      </c>
      <c r="B38189" s="104" t="s">
        <v>236</v>
      </c>
      <c r="C38189" s="81" t="s">
        <v>236</v>
      </c>
    </row>
    <row r="38190" spans="1:3" x14ac:dyDescent="0.25">
      <c r="A38190" s="80">
        <v>1128354</v>
      </c>
      <c r="B38190" s="104" t="s">
        <v>236</v>
      </c>
      <c r="C38190" s="81" t="s">
        <v>236</v>
      </c>
    </row>
    <row r="38191" spans="1:3" x14ac:dyDescent="0.25">
      <c r="A38191" s="80">
        <v>1128355</v>
      </c>
      <c r="B38191" s="104" t="s">
        <v>236</v>
      </c>
      <c r="C38191" s="81" t="s">
        <v>236</v>
      </c>
    </row>
    <row r="38192" spans="1:3" x14ac:dyDescent="0.25">
      <c r="A38192" s="80">
        <v>1128356</v>
      </c>
      <c r="B38192" s="104" t="s">
        <v>236</v>
      </c>
      <c r="C38192" s="81" t="s">
        <v>236</v>
      </c>
    </row>
    <row r="38193" spans="1:3" x14ac:dyDescent="0.25">
      <c r="A38193" s="80">
        <v>1128357</v>
      </c>
      <c r="B38193" s="104" t="s">
        <v>236</v>
      </c>
      <c r="C38193" s="81" t="s">
        <v>236</v>
      </c>
    </row>
    <row r="38194" spans="1:3" x14ac:dyDescent="0.25">
      <c r="A38194" s="80">
        <v>1128358</v>
      </c>
      <c r="B38194" s="104" t="s">
        <v>236</v>
      </c>
      <c r="C38194" s="81" t="s">
        <v>236</v>
      </c>
    </row>
    <row r="38195" spans="1:3" x14ac:dyDescent="0.25">
      <c r="A38195" s="80">
        <v>1128359</v>
      </c>
      <c r="B38195" s="104" t="s">
        <v>236</v>
      </c>
      <c r="C38195" s="81" t="s">
        <v>236</v>
      </c>
    </row>
    <row r="38196" spans="1:3" x14ac:dyDescent="0.25">
      <c r="A38196" s="80">
        <v>1128360</v>
      </c>
      <c r="B38196" s="104" t="s">
        <v>236</v>
      </c>
      <c r="C38196" s="81" t="s">
        <v>236</v>
      </c>
    </row>
    <row r="38197" spans="1:3" x14ac:dyDescent="0.25">
      <c r="A38197" s="80">
        <v>1128361</v>
      </c>
      <c r="B38197" s="104" t="s">
        <v>236</v>
      </c>
      <c r="C38197" s="81" t="s">
        <v>236</v>
      </c>
    </row>
    <row r="38198" spans="1:3" x14ac:dyDescent="0.25">
      <c r="A38198" s="80">
        <v>1128362</v>
      </c>
      <c r="B38198" s="104" t="s">
        <v>236</v>
      </c>
      <c r="C38198" s="81" t="s">
        <v>236</v>
      </c>
    </row>
    <row r="38199" spans="1:3" x14ac:dyDescent="0.25">
      <c r="A38199" s="80">
        <v>1128363</v>
      </c>
      <c r="B38199" s="104" t="s">
        <v>236</v>
      </c>
      <c r="C38199" s="81" t="s">
        <v>236</v>
      </c>
    </row>
    <row r="38200" spans="1:3" x14ac:dyDescent="0.25">
      <c r="A38200" s="80">
        <v>1128364</v>
      </c>
      <c r="B38200" s="104" t="s">
        <v>236</v>
      </c>
      <c r="C38200" s="81" t="s">
        <v>236</v>
      </c>
    </row>
    <row r="38201" spans="1:3" x14ac:dyDescent="0.25">
      <c r="A38201" s="80">
        <v>1128365</v>
      </c>
      <c r="B38201" s="104" t="s">
        <v>236</v>
      </c>
      <c r="C38201" s="81" t="s">
        <v>236</v>
      </c>
    </row>
    <row r="38202" spans="1:3" x14ac:dyDescent="0.25">
      <c r="A38202" s="80">
        <v>1128366</v>
      </c>
      <c r="B38202" s="104" t="s">
        <v>236</v>
      </c>
      <c r="C38202" s="81" t="s">
        <v>236</v>
      </c>
    </row>
    <row r="38203" spans="1:3" x14ac:dyDescent="0.25">
      <c r="A38203" s="80">
        <v>1128367</v>
      </c>
      <c r="B38203" s="104" t="s">
        <v>236</v>
      </c>
      <c r="C38203" s="81" t="s">
        <v>236</v>
      </c>
    </row>
    <row r="38204" spans="1:3" x14ac:dyDescent="0.25">
      <c r="A38204" s="80">
        <v>1128368</v>
      </c>
      <c r="B38204" s="104" t="s">
        <v>236</v>
      </c>
      <c r="C38204" s="81" t="s">
        <v>236</v>
      </c>
    </row>
    <row r="38205" spans="1:3" x14ac:dyDescent="0.25">
      <c r="A38205" s="80">
        <v>1128369</v>
      </c>
      <c r="B38205" s="104" t="s">
        <v>236</v>
      </c>
      <c r="C38205" s="81" t="s">
        <v>236</v>
      </c>
    </row>
    <row r="38206" spans="1:3" x14ac:dyDescent="0.25">
      <c r="A38206" s="80">
        <v>1128370</v>
      </c>
      <c r="B38206" s="104" t="s">
        <v>236</v>
      </c>
      <c r="C38206" s="81" t="s">
        <v>236</v>
      </c>
    </row>
    <row r="38207" spans="1:3" x14ac:dyDescent="0.25">
      <c r="A38207" s="80">
        <v>1128371</v>
      </c>
      <c r="B38207" s="104" t="s">
        <v>236</v>
      </c>
      <c r="C38207" s="81" t="s">
        <v>236</v>
      </c>
    </row>
    <row r="38208" spans="1:3" x14ac:dyDescent="0.25">
      <c r="A38208" s="80">
        <v>1128372</v>
      </c>
      <c r="B38208" s="104" t="s">
        <v>236</v>
      </c>
      <c r="C38208" s="81" t="s">
        <v>236</v>
      </c>
    </row>
    <row r="38209" spans="1:3" x14ac:dyDescent="0.25">
      <c r="A38209" s="80">
        <v>1128373</v>
      </c>
      <c r="B38209" s="104" t="s">
        <v>236</v>
      </c>
      <c r="C38209" s="81" t="s">
        <v>236</v>
      </c>
    </row>
    <row r="38210" spans="1:3" x14ac:dyDescent="0.25">
      <c r="A38210" s="80">
        <v>1128374</v>
      </c>
      <c r="B38210" s="104" t="s">
        <v>236</v>
      </c>
      <c r="C38210" s="81" t="s">
        <v>236</v>
      </c>
    </row>
    <row r="38211" spans="1:3" x14ac:dyDescent="0.25">
      <c r="A38211" s="80">
        <v>1128375</v>
      </c>
      <c r="B38211" s="104" t="s">
        <v>236</v>
      </c>
      <c r="C38211" s="81" t="s">
        <v>236</v>
      </c>
    </row>
    <row r="38212" spans="1:3" x14ac:dyDescent="0.25">
      <c r="A38212" s="80">
        <v>1128376</v>
      </c>
      <c r="B38212" s="104" t="s">
        <v>236</v>
      </c>
      <c r="C38212" s="81" t="s">
        <v>236</v>
      </c>
    </row>
    <row r="38213" spans="1:3" x14ac:dyDescent="0.25">
      <c r="A38213" s="80">
        <v>1128377</v>
      </c>
      <c r="B38213" s="104" t="s">
        <v>236</v>
      </c>
      <c r="C38213" s="81" t="s">
        <v>236</v>
      </c>
    </row>
    <row r="38214" spans="1:3" x14ac:dyDescent="0.25">
      <c r="A38214" s="80">
        <v>1128378</v>
      </c>
      <c r="B38214" s="104" t="s">
        <v>236</v>
      </c>
      <c r="C38214" s="81" t="s">
        <v>236</v>
      </c>
    </row>
    <row r="38215" spans="1:3" x14ac:dyDescent="0.25">
      <c r="A38215" s="80">
        <v>1128379</v>
      </c>
      <c r="B38215" s="104" t="s">
        <v>236</v>
      </c>
      <c r="C38215" s="81" t="s">
        <v>236</v>
      </c>
    </row>
    <row r="38216" spans="1:3" x14ac:dyDescent="0.25">
      <c r="A38216" s="80">
        <v>1128380</v>
      </c>
      <c r="B38216" s="104" t="s">
        <v>236</v>
      </c>
      <c r="C38216" s="81" t="s">
        <v>236</v>
      </c>
    </row>
    <row r="38217" spans="1:3" x14ac:dyDescent="0.25">
      <c r="A38217" s="80">
        <v>1128381</v>
      </c>
      <c r="B38217" s="104" t="s">
        <v>236</v>
      </c>
      <c r="C38217" s="81" t="s">
        <v>236</v>
      </c>
    </row>
    <row r="38218" spans="1:3" x14ac:dyDescent="0.25">
      <c r="A38218" s="80">
        <v>1128382</v>
      </c>
      <c r="B38218" s="104" t="s">
        <v>236</v>
      </c>
      <c r="C38218" s="81" t="s">
        <v>236</v>
      </c>
    </row>
    <row r="38219" spans="1:3" x14ac:dyDescent="0.25">
      <c r="A38219" s="80">
        <v>1128383</v>
      </c>
      <c r="B38219" s="104" t="s">
        <v>236</v>
      </c>
      <c r="C38219" s="81" t="s">
        <v>236</v>
      </c>
    </row>
    <row r="38220" spans="1:3" x14ac:dyDescent="0.25">
      <c r="A38220" s="80">
        <v>1128384</v>
      </c>
      <c r="B38220" s="104" t="s">
        <v>236</v>
      </c>
      <c r="C38220" s="81" t="s">
        <v>236</v>
      </c>
    </row>
    <row r="38221" spans="1:3" x14ac:dyDescent="0.25">
      <c r="A38221" s="80">
        <v>1128385</v>
      </c>
      <c r="B38221" s="104" t="s">
        <v>236</v>
      </c>
      <c r="C38221" s="81" t="s">
        <v>236</v>
      </c>
    </row>
    <row r="38222" spans="1:3" x14ac:dyDescent="0.25">
      <c r="A38222" s="80">
        <v>1128386</v>
      </c>
      <c r="B38222" s="104" t="s">
        <v>236</v>
      </c>
      <c r="C38222" s="81" t="s">
        <v>236</v>
      </c>
    </row>
    <row r="38223" spans="1:3" x14ac:dyDescent="0.25">
      <c r="A38223" s="80">
        <v>1128387</v>
      </c>
      <c r="B38223" s="104" t="s">
        <v>236</v>
      </c>
      <c r="C38223" s="81" t="s">
        <v>236</v>
      </c>
    </row>
    <row r="38224" spans="1:3" x14ac:dyDescent="0.25">
      <c r="A38224" s="80">
        <v>1128388</v>
      </c>
      <c r="B38224" s="104" t="s">
        <v>236</v>
      </c>
      <c r="C38224" s="81" t="s">
        <v>236</v>
      </c>
    </row>
    <row r="38225" spans="1:3" x14ac:dyDescent="0.25">
      <c r="A38225" s="80">
        <v>1128389</v>
      </c>
      <c r="B38225" s="104" t="s">
        <v>236</v>
      </c>
      <c r="C38225" s="81" t="s">
        <v>236</v>
      </c>
    </row>
    <row r="38226" spans="1:3" x14ac:dyDescent="0.25">
      <c r="A38226" s="80">
        <v>1128390</v>
      </c>
      <c r="B38226" s="104" t="s">
        <v>236</v>
      </c>
      <c r="C38226" s="81" t="s">
        <v>236</v>
      </c>
    </row>
    <row r="38227" spans="1:3" x14ac:dyDescent="0.25">
      <c r="A38227" s="80">
        <v>1128391</v>
      </c>
      <c r="B38227" s="104" t="s">
        <v>236</v>
      </c>
      <c r="C38227" s="81" t="s">
        <v>236</v>
      </c>
    </row>
    <row r="38228" spans="1:3" x14ac:dyDescent="0.25">
      <c r="A38228" s="80">
        <v>1128392</v>
      </c>
      <c r="B38228" s="104" t="s">
        <v>236</v>
      </c>
      <c r="C38228" s="81" t="s">
        <v>236</v>
      </c>
    </row>
    <row r="38229" spans="1:3" x14ac:dyDescent="0.25">
      <c r="A38229" s="80">
        <v>1128393</v>
      </c>
      <c r="B38229" s="104" t="s">
        <v>236</v>
      </c>
      <c r="C38229" s="81" t="s">
        <v>236</v>
      </c>
    </row>
    <row r="38230" spans="1:3" x14ac:dyDescent="0.25">
      <c r="A38230" s="80">
        <v>1128394</v>
      </c>
      <c r="B38230" s="104" t="s">
        <v>236</v>
      </c>
      <c r="C38230" s="81" t="s">
        <v>236</v>
      </c>
    </row>
    <row r="38231" spans="1:3" x14ac:dyDescent="0.25">
      <c r="A38231" s="80">
        <v>1128395</v>
      </c>
      <c r="B38231" s="104" t="s">
        <v>236</v>
      </c>
      <c r="C38231" s="81" t="s">
        <v>236</v>
      </c>
    </row>
    <row r="38232" spans="1:3" x14ac:dyDescent="0.25">
      <c r="A38232" s="80">
        <v>1128396</v>
      </c>
      <c r="B38232" s="104" t="s">
        <v>236</v>
      </c>
      <c r="C38232" s="81" t="s">
        <v>236</v>
      </c>
    </row>
    <row r="38233" spans="1:3" x14ac:dyDescent="0.25">
      <c r="A38233" s="80">
        <v>1128397</v>
      </c>
      <c r="B38233" s="104" t="s">
        <v>236</v>
      </c>
      <c r="C38233" s="81" t="s">
        <v>236</v>
      </c>
    </row>
    <row r="38234" spans="1:3" x14ac:dyDescent="0.25">
      <c r="A38234" s="80">
        <v>1128398</v>
      </c>
      <c r="B38234" s="104" t="s">
        <v>236</v>
      </c>
      <c r="C38234" s="81" t="s">
        <v>236</v>
      </c>
    </row>
    <row r="38235" spans="1:3" x14ac:dyDescent="0.25">
      <c r="A38235" s="80">
        <v>1128399</v>
      </c>
      <c r="B38235" s="104" t="s">
        <v>236</v>
      </c>
      <c r="C38235" s="81" t="s">
        <v>236</v>
      </c>
    </row>
    <row r="38236" spans="1:3" x14ac:dyDescent="0.25">
      <c r="A38236" s="80">
        <v>1128400</v>
      </c>
      <c r="B38236" s="104" t="s">
        <v>236</v>
      </c>
      <c r="C38236" s="81" t="s">
        <v>236</v>
      </c>
    </row>
    <row r="38237" spans="1:3" x14ac:dyDescent="0.25">
      <c r="A38237" s="80">
        <v>1128401</v>
      </c>
      <c r="B38237" s="104" t="s">
        <v>236</v>
      </c>
      <c r="C38237" s="81" t="s">
        <v>236</v>
      </c>
    </row>
    <row r="38238" spans="1:3" x14ac:dyDescent="0.25">
      <c r="A38238" s="80">
        <v>1128402</v>
      </c>
      <c r="B38238" s="104" t="s">
        <v>236</v>
      </c>
      <c r="C38238" s="81" t="s">
        <v>236</v>
      </c>
    </row>
    <row r="38239" spans="1:3" x14ac:dyDescent="0.25">
      <c r="A38239" s="80">
        <v>1128403</v>
      </c>
      <c r="B38239" s="104" t="s">
        <v>236</v>
      </c>
      <c r="C38239" s="81" t="s">
        <v>236</v>
      </c>
    </row>
    <row r="38240" spans="1:3" x14ac:dyDescent="0.25">
      <c r="A38240" s="80">
        <v>1128404</v>
      </c>
      <c r="B38240" s="104" t="s">
        <v>236</v>
      </c>
      <c r="C38240" s="81" t="s">
        <v>236</v>
      </c>
    </row>
    <row r="38241" spans="1:3" x14ac:dyDescent="0.25">
      <c r="A38241" s="80">
        <v>1128405</v>
      </c>
      <c r="B38241" s="104" t="s">
        <v>236</v>
      </c>
      <c r="C38241" s="81" t="s">
        <v>236</v>
      </c>
    </row>
    <row r="38242" spans="1:3" x14ac:dyDescent="0.25">
      <c r="A38242" s="80">
        <v>1128406</v>
      </c>
      <c r="B38242" s="104" t="s">
        <v>236</v>
      </c>
      <c r="C38242" s="81" t="s">
        <v>236</v>
      </c>
    </row>
    <row r="38243" spans="1:3" x14ac:dyDescent="0.25">
      <c r="A38243" s="80">
        <v>1128407</v>
      </c>
      <c r="B38243" s="104" t="s">
        <v>236</v>
      </c>
      <c r="C38243" s="81" t="s">
        <v>236</v>
      </c>
    </row>
    <row r="38244" spans="1:3" x14ac:dyDescent="0.25">
      <c r="A38244" s="80">
        <v>1128408</v>
      </c>
      <c r="B38244" s="104" t="s">
        <v>236</v>
      </c>
      <c r="C38244" s="81" t="s">
        <v>236</v>
      </c>
    </row>
    <row r="38245" spans="1:3" x14ac:dyDescent="0.25">
      <c r="A38245" s="80">
        <v>1128409</v>
      </c>
      <c r="B38245" s="104" t="s">
        <v>236</v>
      </c>
      <c r="C38245" s="81" t="s">
        <v>236</v>
      </c>
    </row>
    <row r="38246" spans="1:3" x14ac:dyDescent="0.25">
      <c r="A38246" s="80">
        <v>1128410</v>
      </c>
      <c r="B38246" s="104" t="s">
        <v>236</v>
      </c>
      <c r="C38246" s="81" t="s">
        <v>236</v>
      </c>
    </row>
    <row r="38247" spans="1:3" x14ac:dyDescent="0.25">
      <c r="A38247" s="80">
        <v>1128411</v>
      </c>
      <c r="B38247" s="104" t="s">
        <v>236</v>
      </c>
      <c r="C38247" s="81" t="s">
        <v>236</v>
      </c>
    </row>
    <row r="38248" spans="1:3" x14ac:dyDescent="0.25">
      <c r="A38248" s="80">
        <v>1128412</v>
      </c>
      <c r="B38248" s="104" t="s">
        <v>236</v>
      </c>
      <c r="C38248" s="81" t="s">
        <v>236</v>
      </c>
    </row>
    <row r="38249" spans="1:3" x14ac:dyDescent="0.25">
      <c r="A38249" s="80">
        <v>1128413</v>
      </c>
      <c r="B38249" s="104" t="s">
        <v>236</v>
      </c>
      <c r="C38249" s="81" t="s">
        <v>236</v>
      </c>
    </row>
    <row r="38250" spans="1:3" x14ac:dyDescent="0.25">
      <c r="A38250" s="80">
        <v>1128414</v>
      </c>
      <c r="B38250" s="104" t="s">
        <v>236</v>
      </c>
      <c r="C38250" s="81" t="s">
        <v>236</v>
      </c>
    </row>
    <row r="38251" spans="1:3" x14ac:dyDescent="0.25">
      <c r="A38251" s="80">
        <v>1128415</v>
      </c>
      <c r="B38251" s="104" t="s">
        <v>236</v>
      </c>
      <c r="C38251" s="81" t="s">
        <v>236</v>
      </c>
    </row>
    <row r="38252" spans="1:3" x14ac:dyDescent="0.25">
      <c r="A38252" s="80">
        <v>1128416</v>
      </c>
      <c r="B38252" s="104" t="s">
        <v>236</v>
      </c>
      <c r="C38252" s="81" t="s">
        <v>236</v>
      </c>
    </row>
    <row r="38253" spans="1:3" x14ac:dyDescent="0.25">
      <c r="A38253" s="80">
        <v>1128417</v>
      </c>
      <c r="B38253" s="104" t="s">
        <v>236</v>
      </c>
      <c r="C38253" s="81" t="s">
        <v>236</v>
      </c>
    </row>
    <row r="38254" spans="1:3" x14ac:dyDescent="0.25">
      <c r="A38254" s="80">
        <v>1128418</v>
      </c>
      <c r="B38254" s="104" t="s">
        <v>236</v>
      </c>
      <c r="C38254" s="81" t="s">
        <v>236</v>
      </c>
    </row>
    <row r="38255" spans="1:3" x14ac:dyDescent="0.25">
      <c r="A38255" s="80">
        <v>1128419</v>
      </c>
      <c r="B38255" s="104" t="s">
        <v>236</v>
      </c>
      <c r="C38255" s="81" t="s">
        <v>236</v>
      </c>
    </row>
    <row r="38256" spans="1:3" x14ac:dyDescent="0.25">
      <c r="A38256" s="80">
        <v>1128420</v>
      </c>
      <c r="B38256" s="104" t="s">
        <v>236</v>
      </c>
      <c r="C38256" s="81" t="s">
        <v>236</v>
      </c>
    </row>
    <row r="38257" spans="1:3" x14ac:dyDescent="0.25">
      <c r="A38257" s="80">
        <v>1128421</v>
      </c>
      <c r="B38257" s="104" t="s">
        <v>236</v>
      </c>
      <c r="C38257" s="81" t="s">
        <v>236</v>
      </c>
    </row>
    <row r="38258" spans="1:3" x14ac:dyDescent="0.25">
      <c r="A38258" s="80">
        <v>1128422</v>
      </c>
      <c r="B38258" s="104" t="s">
        <v>236</v>
      </c>
      <c r="C38258" s="81" t="s">
        <v>236</v>
      </c>
    </row>
    <row r="38259" spans="1:3" x14ac:dyDescent="0.25">
      <c r="A38259" s="80">
        <v>1128423</v>
      </c>
      <c r="B38259" s="104" t="s">
        <v>236</v>
      </c>
      <c r="C38259" s="81" t="s">
        <v>236</v>
      </c>
    </row>
    <row r="38260" spans="1:3" x14ac:dyDescent="0.25">
      <c r="A38260" s="80">
        <v>1128424</v>
      </c>
      <c r="B38260" s="104" t="s">
        <v>236</v>
      </c>
      <c r="C38260" s="81" t="s">
        <v>236</v>
      </c>
    </row>
    <row r="38261" spans="1:3" x14ac:dyDescent="0.25">
      <c r="A38261" s="80">
        <v>1128425</v>
      </c>
      <c r="B38261" s="104" t="s">
        <v>236</v>
      </c>
      <c r="C38261" s="81" t="s">
        <v>236</v>
      </c>
    </row>
    <row r="38262" spans="1:3" x14ac:dyDescent="0.25">
      <c r="A38262" s="80">
        <v>1128426</v>
      </c>
      <c r="B38262" s="104" t="s">
        <v>236</v>
      </c>
      <c r="C38262" s="81" t="s">
        <v>236</v>
      </c>
    </row>
    <row r="38263" spans="1:3" x14ac:dyDescent="0.25">
      <c r="A38263" s="80">
        <v>1128427</v>
      </c>
      <c r="B38263" s="104" t="s">
        <v>236</v>
      </c>
      <c r="C38263" s="81" t="s">
        <v>236</v>
      </c>
    </row>
    <row r="38264" spans="1:3" x14ac:dyDescent="0.25">
      <c r="A38264" s="80">
        <v>1128428</v>
      </c>
      <c r="B38264" s="104" t="s">
        <v>236</v>
      </c>
      <c r="C38264" s="81" t="s">
        <v>236</v>
      </c>
    </row>
    <row r="38265" spans="1:3" x14ac:dyDescent="0.25">
      <c r="A38265" s="80">
        <v>1128429</v>
      </c>
      <c r="B38265" s="104" t="s">
        <v>236</v>
      </c>
      <c r="C38265" s="81" t="s">
        <v>236</v>
      </c>
    </row>
    <row r="38266" spans="1:3" x14ac:dyDescent="0.25">
      <c r="A38266" s="80">
        <v>1128430</v>
      </c>
      <c r="B38266" s="104" t="s">
        <v>236</v>
      </c>
      <c r="C38266" s="81" t="s">
        <v>236</v>
      </c>
    </row>
    <row r="38267" spans="1:3" x14ac:dyDescent="0.25">
      <c r="A38267" s="80">
        <v>1128431</v>
      </c>
      <c r="B38267" s="104" t="s">
        <v>236</v>
      </c>
      <c r="C38267" s="81" t="s">
        <v>236</v>
      </c>
    </row>
    <row r="38268" spans="1:3" x14ac:dyDescent="0.25">
      <c r="A38268" s="80">
        <v>1128432</v>
      </c>
      <c r="B38268" s="104" t="s">
        <v>236</v>
      </c>
      <c r="C38268" s="81" t="s">
        <v>236</v>
      </c>
    </row>
    <row r="38269" spans="1:3" x14ac:dyDescent="0.25">
      <c r="A38269" s="80">
        <v>1128433</v>
      </c>
      <c r="B38269" s="104" t="s">
        <v>236</v>
      </c>
      <c r="C38269" s="81" t="s">
        <v>236</v>
      </c>
    </row>
    <row r="38270" spans="1:3" x14ac:dyDescent="0.25">
      <c r="A38270" s="80">
        <v>1128434</v>
      </c>
      <c r="B38270" s="104" t="s">
        <v>236</v>
      </c>
      <c r="C38270" s="81" t="s">
        <v>236</v>
      </c>
    </row>
    <row r="38271" spans="1:3" x14ac:dyDescent="0.25">
      <c r="A38271" s="80">
        <v>1128435</v>
      </c>
      <c r="B38271" s="104" t="s">
        <v>236</v>
      </c>
      <c r="C38271" s="81" t="s">
        <v>236</v>
      </c>
    </row>
    <row r="38272" spans="1:3" x14ac:dyDescent="0.25">
      <c r="A38272" s="80">
        <v>1128436</v>
      </c>
      <c r="B38272" s="104" t="s">
        <v>236</v>
      </c>
      <c r="C38272" s="81" t="s">
        <v>236</v>
      </c>
    </row>
    <row r="38273" spans="1:3" x14ac:dyDescent="0.25">
      <c r="A38273" s="80">
        <v>1128437</v>
      </c>
      <c r="B38273" s="104" t="s">
        <v>236</v>
      </c>
      <c r="C38273" s="81" t="s">
        <v>236</v>
      </c>
    </row>
    <row r="38274" spans="1:3" x14ac:dyDescent="0.25">
      <c r="A38274" s="80">
        <v>1128438</v>
      </c>
      <c r="B38274" s="104" t="s">
        <v>236</v>
      </c>
      <c r="C38274" s="81" t="s">
        <v>236</v>
      </c>
    </row>
    <row r="38275" spans="1:3" x14ac:dyDescent="0.25">
      <c r="A38275" s="80">
        <v>1128439</v>
      </c>
      <c r="B38275" s="104" t="s">
        <v>236</v>
      </c>
      <c r="C38275" s="81" t="s">
        <v>236</v>
      </c>
    </row>
    <row r="38276" spans="1:3" x14ac:dyDescent="0.25">
      <c r="A38276" s="80">
        <v>1128440</v>
      </c>
      <c r="B38276" s="104" t="s">
        <v>236</v>
      </c>
      <c r="C38276" s="81" t="s">
        <v>236</v>
      </c>
    </row>
    <row r="38277" spans="1:3" x14ac:dyDescent="0.25">
      <c r="A38277" s="80">
        <v>1128441</v>
      </c>
      <c r="B38277" s="104" t="s">
        <v>236</v>
      </c>
      <c r="C38277" s="81" t="s">
        <v>236</v>
      </c>
    </row>
    <row r="38278" spans="1:3" x14ac:dyDescent="0.25">
      <c r="A38278" s="80">
        <v>1128442</v>
      </c>
      <c r="B38278" s="104" t="s">
        <v>236</v>
      </c>
      <c r="C38278" s="81" t="s">
        <v>236</v>
      </c>
    </row>
    <row r="38279" spans="1:3" x14ac:dyDescent="0.25">
      <c r="A38279" s="80">
        <v>1128443</v>
      </c>
      <c r="B38279" s="104" t="s">
        <v>236</v>
      </c>
      <c r="C38279" s="81" t="s">
        <v>236</v>
      </c>
    </row>
    <row r="38280" spans="1:3" x14ac:dyDescent="0.25">
      <c r="A38280" s="80">
        <v>1128444</v>
      </c>
      <c r="B38280" s="104" t="s">
        <v>236</v>
      </c>
      <c r="C38280" s="81" t="s">
        <v>236</v>
      </c>
    </row>
    <row r="38281" spans="1:3" x14ac:dyDescent="0.25">
      <c r="A38281" s="80">
        <v>1128445</v>
      </c>
      <c r="B38281" s="104" t="s">
        <v>236</v>
      </c>
      <c r="C38281" s="81" t="s">
        <v>236</v>
      </c>
    </row>
    <row r="38282" spans="1:3" x14ac:dyDescent="0.25">
      <c r="A38282" s="80">
        <v>1128446</v>
      </c>
      <c r="B38282" s="104" t="s">
        <v>236</v>
      </c>
      <c r="C38282" s="81" t="s">
        <v>236</v>
      </c>
    </row>
    <row r="38283" spans="1:3" x14ac:dyDescent="0.25">
      <c r="A38283" s="80">
        <v>1128447</v>
      </c>
      <c r="B38283" s="104" t="s">
        <v>236</v>
      </c>
      <c r="C38283" s="81" t="s">
        <v>236</v>
      </c>
    </row>
    <row r="38284" spans="1:3" x14ac:dyDescent="0.25">
      <c r="A38284" s="80">
        <v>1128448</v>
      </c>
      <c r="B38284" s="104" t="s">
        <v>236</v>
      </c>
      <c r="C38284" s="81" t="s">
        <v>236</v>
      </c>
    </row>
    <row r="38285" spans="1:3" x14ac:dyDescent="0.25">
      <c r="A38285" s="80">
        <v>1128449</v>
      </c>
      <c r="B38285" s="104" t="s">
        <v>236</v>
      </c>
      <c r="C38285" s="81" t="s">
        <v>236</v>
      </c>
    </row>
    <row r="38286" spans="1:3" x14ac:dyDescent="0.25">
      <c r="A38286" s="80">
        <v>1128450</v>
      </c>
      <c r="B38286" s="104" t="s">
        <v>236</v>
      </c>
      <c r="C38286" s="81" t="s">
        <v>236</v>
      </c>
    </row>
    <row r="38287" spans="1:3" x14ac:dyDescent="0.25">
      <c r="A38287" s="80">
        <v>1128451</v>
      </c>
      <c r="B38287" s="104" t="s">
        <v>236</v>
      </c>
      <c r="C38287" s="81" t="s">
        <v>236</v>
      </c>
    </row>
    <row r="38288" spans="1:3" x14ac:dyDescent="0.25">
      <c r="A38288" s="80">
        <v>1128452</v>
      </c>
      <c r="B38288" s="104" t="s">
        <v>236</v>
      </c>
      <c r="C38288" s="81" t="s">
        <v>236</v>
      </c>
    </row>
    <row r="38289" spans="1:3" x14ac:dyDescent="0.25">
      <c r="A38289" s="80">
        <v>1128453</v>
      </c>
      <c r="B38289" s="104" t="s">
        <v>236</v>
      </c>
      <c r="C38289" s="81" t="s">
        <v>236</v>
      </c>
    </row>
    <row r="38290" spans="1:3" x14ac:dyDescent="0.25">
      <c r="A38290" s="80">
        <v>1128454</v>
      </c>
      <c r="B38290" s="104" t="s">
        <v>236</v>
      </c>
      <c r="C38290" s="81" t="s">
        <v>236</v>
      </c>
    </row>
    <row r="38291" spans="1:3" x14ac:dyDescent="0.25">
      <c r="A38291" s="80">
        <v>1128455</v>
      </c>
      <c r="B38291" s="104" t="s">
        <v>236</v>
      </c>
      <c r="C38291" s="81" t="s">
        <v>236</v>
      </c>
    </row>
    <row r="38292" spans="1:3" x14ac:dyDescent="0.25">
      <c r="A38292" s="80">
        <v>1128456</v>
      </c>
      <c r="B38292" s="104" t="s">
        <v>236</v>
      </c>
      <c r="C38292" s="81" t="s">
        <v>236</v>
      </c>
    </row>
    <row r="38293" spans="1:3" x14ac:dyDescent="0.25">
      <c r="A38293" s="80">
        <v>1128457</v>
      </c>
      <c r="B38293" s="104" t="s">
        <v>236</v>
      </c>
      <c r="C38293" s="81" t="s">
        <v>236</v>
      </c>
    </row>
    <row r="38294" spans="1:3" x14ac:dyDescent="0.25">
      <c r="A38294" s="80">
        <v>1128458</v>
      </c>
      <c r="B38294" s="104" t="s">
        <v>236</v>
      </c>
      <c r="C38294" s="81" t="s">
        <v>236</v>
      </c>
    </row>
    <row r="38295" spans="1:3" x14ac:dyDescent="0.25">
      <c r="A38295" s="80">
        <v>1128459</v>
      </c>
      <c r="B38295" s="104" t="s">
        <v>236</v>
      </c>
      <c r="C38295" s="81" t="s">
        <v>236</v>
      </c>
    </row>
    <row r="38296" spans="1:3" x14ac:dyDescent="0.25">
      <c r="A38296" s="80">
        <v>1128460</v>
      </c>
      <c r="B38296" s="104" t="s">
        <v>236</v>
      </c>
      <c r="C38296" s="81" t="s">
        <v>236</v>
      </c>
    </row>
    <row r="38297" spans="1:3" x14ac:dyDescent="0.25">
      <c r="A38297" s="80">
        <v>1128461</v>
      </c>
      <c r="B38297" s="104" t="s">
        <v>236</v>
      </c>
      <c r="C38297" s="81" t="s">
        <v>236</v>
      </c>
    </row>
    <row r="38298" spans="1:3" x14ac:dyDescent="0.25">
      <c r="A38298" s="80">
        <v>1128462</v>
      </c>
      <c r="B38298" s="104" t="s">
        <v>236</v>
      </c>
      <c r="C38298" s="81" t="s">
        <v>236</v>
      </c>
    </row>
    <row r="38299" spans="1:3" x14ac:dyDescent="0.25">
      <c r="A38299" s="80">
        <v>1128463</v>
      </c>
      <c r="B38299" s="104" t="s">
        <v>236</v>
      </c>
      <c r="C38299" s="81" t="s">
        <v>236</v>
      </c>
    </row>
    <row r="38300" spans="1:3" x14ac:dyDescent="0.25">
      <c r="A38300" s="80">
        <v>1128464</v>
      </c>
      <c r="B38300" s="104" t="s">
        <v>236</v>
      </c>
      <c r="C38300" s="81" t="s">
        <v>236</v>
      </c>
    </row>
    <row r="38301" spans="1:3" x14ac:dyDescent="0.25">
      <c r="A38301" s="80">
        <v>1128465</v>
      </c>
      <c r="B38301" s="104" t="s">
        <v>236</v>
      </c>
      <c r="C38301" s="81" t="s">
        <v>236</v>
      </c>
    </row>
    <row r="38302" spans="1:3" x14ac:dyDescent="0.25">
      <c r="A38302" s="80">
        <v>1128466</v>
      </c>
      <c r="B38302" s="104" t="s">
        <v>236</v>
      </c>
      <c r="C38302" s="81" t="s">
        <v>236</v>
      </c>
    </row>
    <row r="38303" spans="1:3" x14ac:dyDescent="0.25">
      <c r="A38303" s="80">
        <v>1128467</v>
      </c>
      <c r="B38303" s="104" t="s">
        <v>236</v>
      </c>
      <c r="C38303" s="81" t="s">
        <v>236</v>
      </c>
    </row>
    <row r="38304" spans="1:3" x14ac:dyDescent="0.25">
      <c r="A38304" s="80">
        <v>1128468</v>
      </c>
      <c r="B38304" s="104" t="s">
        <v>236</v>
      </c>
      <c r="C38304" s="81" t="s">
        <v>236</v>
      </c>
    </row>
    <row r="38305" spans="1:3" x14ac:dyDescent="0.25">
      <c r="A38305" s="80">
        <v>1128469</v>
      </c>
      <c r="B38305" s="104" t="s">
        <v>236</v>
      </c>
      <c r="C38305" s="81" t="s">
        <v>236</v>
      </c>
    </row>
    <row r="38306" spans="1:3" x14ac:dyDescent="0.25">
      <c r="A38306" s="80">
        <v>1128470</v>
      </c>
      <c r="B38306" s="104" t="s">
        <v>236</v>
      </c>
      <c r="C38306" s="81" t="s">
        <v>236</v>
      </c>
    </row>
    <row r="38307" spans="1:3" x14ac:dyDescent="0.25">
      <c r="A38307" s="80">
        <v>1128471</v>
      </c>
      <c r="B38307" s="104" t="s">
        <v>236</v>
      </c>
      <c r="C38307" s="81" t="s">
        <v>236</v>
      </c>
    </row>
    <row r="38308" spans="1:3" x14ac:dyDescent="0.25">
      <c r="A38308" s="80">
        <v>1128472</v>
      </c>
      <c r="B38308" s="104" t="s">
        <v>236</v>
      </c>
      <c r="C38308" s="81" t="s">
        <v>236</v>
      </c>
    </row>
    <row r="38309" spans="1:3" x14ac:dyDescent="0.25">
      <c r="A38309" s="80">
        <v>1128473</v>
      </c>
      <c r="B38309" s="104" t="s">
        <v>236</v>
      </c>
      <c r="C38309" s="81" t="s">
        <v>236</v>
      </c>
    </row>
    <row r="38310" spans="1:3" x14ac:dyDescent="0.25">
      <c r="A38310" s="80">
        <v>1128474</v>
      </c>
      <c r="B38310" s="104" t="s">
        <v>236</v>
      </c>
      <c r="C38310" s="81" t="s">
        <v>236</v>
      </c>
    </row>
    <row r="38311" spans="1:3" x14ac:dyDescent="0.25">
      <c r="A38311" s="80">
        <v>1128475</v>
      </c>
      <c r="B38311" s="104" t="s">
        <v>236</v>
      </c>
      <c r="C38311" s="81" t="s">
        <v>236</v>
      </c>
    </row>
    <row r="38312" spans="1:3" x14ac:dyDescent="0.25">
      <c r="A38312" s="80">
        <v>1128476</v>
      </c>
      <c r="B38312" s="104" t="s">
        <v>236</v>
      </c>
      <c r="C38312" s="81" t="s">
        <v>236</v>
      </c>
    </row>
    <row r="38313" spans="1:3" x14ac:dyDescent="0.25">
      <c r="A38313" s="80">
        <v>1128477</v>
      </c>
      <c r="B38313" s="104" t="s">
        <v>236</v>
      </c>
      <c r="C38313" s="81" t="s">
        <v>236</v>
      </c>
    </row>
    <row r="38314" spans="1:3" x14ac:dyDescent="0.25">
      <c r="A38314" s="80">
        <v>1128478</v>
      </c>
      <c r="B38314" s="91">
        <v>1128682</v>
      </c>
      <c r="C38314" s="88">
        <v>38569</v>
      </c>
    </row>
    <row r="38315" spans="1:3" x14ac:dyDescent="0.25">
      <c r="A38315" s="80">
        <v>1128479</v>
      </c>
      <c r="B38315" s="104" t="s">
        <v>236</v>
      </c>
      <c r="C38315" s="81" t="s">
        <v>236</v>
      </c>
    </row>
    <row r="38316" spans="1:3" x14ac:dyDescent="0.25">
      <c r="A38316" s="80">
        <v>1128480</v>
      </c>
      <c r="B38316" s="104" t="s">
        <v>236</v>
      </c>
      <c r="C38316" s="81" t="s">
        <v>236</v>
      </c>
    </row>
    <row r="38317" spans="1:3" x14ac:dyDescent="0.25">
      <c r="A38317" s="80">
        <v>1128481</v>
      </c>
      <c r="B38317" s="104" t="s">
        <v>236</v>
      </c>
      <c r="C38317" s="81" t="s">
        <v>236</v>
      </c>
    </row>
    <row r="38318" spans="1:3" x14ac:dyDescent="0.25">
      <c r="A38318" s="80">
        <v>1128482</v>
      </c>
      <c r="B38318" s="104" t="s">
        <v>236</v>
      </c>
      <c r="C38318" s="81" t="s">
        <v>236</v>
      </c>
    </row>
    <row r="38319" spans="1:3" x14ac:dyDescent="0.25">
      <c r="A38319" s="80">
        <v>1128483</v>
      </c>
      <c r="B38319" s="104" t="s">
        <v>236</v>
      </c>
      <c r="C38319" s="81" t="s">
        <v>236</v>
      </c>
    </row>
    <row r="38320" spans="1:3" x14ac:dyDescent="0.25">
      <c r="A38320" s="80">
        <v>1128484</v>
      </c>
      <c r="B38320" s="104" t="s">
        <v>236</v>
      </c>
      <c r="C38320" s="81" t="s">
        <v>236</v>
      </c>
    </row>
    <row r="38321" spans="1:3" x14ac:dyDescent="0.25">
      <c r="A38321" s="80">
        <v>1128485</v>
      </c>
      <c r="B38321" s="104" t="s">
        <v>236</v>
      </c>
      <c r="C38321" s="81" t="s">
        <v>236</v>
      </c>
    </row>
    <row r="38322" spans="1:3" x14ac:dyDescent="0.25">
      <c r="A38322" s="80">
        <v>1128486</v>
      </c>
      <c r="B38322" s="104" t="s">
        <v>236</v>
      </c>
      <c r="C38322" s="81" t="s">
        <v>236</v>
      </c>
    </row>
    <row r="38323" spans="1:3" x14ac:dyDescent="0.25">
      <c r="A38323" s="80">
        <v>1128487</v>
      </c>
      <c r="B38323" s="104" t="s">
        <v>236</v>
      </c>
      <c r="C38323" s="81" t="s">
        <v>236</v>
      </c>
    </row>
    <row r="38324" spans="1:3" x14ac:dyDescent="0.25">
      <c r="A38324" s="80">
        <v>1128488</v>
      </c>
      <c r="B38324" s="104" t="s">
        <v>236</v>
      </c>
      <c r="C38324" s="81" t="s">
        <v>236</v>
      </c>
    </row>
    <row r="38325" spans="1:3" x14ac:dyDescent="0.25">
      <c r="A38325" s="80">
        <v>1128489</v>
      </c>
      <c r="B38325" s="104" t="s">
        <v>236</v>
      </c>
      <c r="C38325" s="81" t="s">
        <v>236</v>
      </c>
    </row>
    <row r="38326" spans="1:3" x14ac:dyDescent="0.25">
      <c r="A38326" s="80">
        <v>1128490</v>
      </c>
      <c r="B38326" s="104" t="s">
        <v>236</v>
      </c>
      <c r="C38326" s="81" t="s">
        <v>236</v>
      </c>
    </row>
    <row r="38327" spans="1:3" x14ac:dyDescent="0.25">
      <c r="A38327" s="80">
        <v>1128491</v>
      </c>
      <c r="B38327" s="104" t="s">
        <v>236</v>
      </c>
      <c r="C38327" s="81" t="s">
        <v>236</v>
      </c>
    </row>
    <row r="38328" spans="1:3" x14ac:dyDescent="0.25">
      <c r="A38328" s="80">
        <v>1128492</v>
      </c>
      <c r="B38328" s="104" t="s">
        <v>236</v>
      </c>
      <c r="C38328" s="81" t="s">
        <v>236</v>
      </c>
    </row>
    <row r="38329" spans="1:3" x14ac:dyDescent="0.25">
      <c r="A38329" s="80">
        <v>1128493</v>
      </c>
      <c r="B38329" s="104" t="s">
        <v>236</v>
      </c>
      <c r="C38329" s="81" t="s">
        <v>236</v>
      </c>
    </row>
    <row r="38330" spans="1:3" x14ac:dyDescent="0.25">
      <c r="A38330" s="80">
        <v>1128494</v>
      </c>
      <c r="B38330" s="104" t="s">
        <v>236</v>
      </c>
      <c r="C38330" s="81" t="s">
        <v>236</v>
      </c>
    </row>
    <row r="38331" spans="1:3" x14ac:dyDescent="0.25">
      <c r="A38331" s="80">
        <v>1128495</v>
      </c>
      <c r="B38331" s="104" t="s">
        <v>236</v>
      </c>
      <c r="C38331" s="81" t="s">
        <v>236</v>
      </c>
    </row>
    <row r="38332" spans="1:3" x14ac:dyDescent="0.25">
      <c r="A38332" s="80">
        <v>1128496</v>
      </c>
      <c r="B38332" s="104" t="s">
        <v>236</v>
      </c>
      <c r="C38332" s="81" t="s">
        <v>236</v>
      </c>
    </row>
    <row r="38333" spans="1:3" x14ac:dyDescent="0.25">
      <c r="A38333" s="80">
        <v>1128497</v>
      </c>
      <c r="B38333" s="104" t="s">
        <v>236</v>
      </c>
      <c r="C38333" s="81" t="s">
        <v>236</v>
      </c>
    </row>
    <row r="38334" spans="1:3" x14ac:dyDescent="0.25">
      <c r="A38334" s="80">
        <v>1128498</v>
      </c>
      <c r="B38334" s="104" t="s">
        <v>236</v>
      </c>
      <c r="C38334" s="81" t="s">
        <v>236</v>
      </c>
    </row>
    <row r="38335" spans="1:3" x14ac:dyDescent="0.25">
      <c r="A38335" s="80">
        <v>1128499</v>
      </c>
      <c r="B38335" s="104" t="s">
        <v>236</v>
      </c>
      <c r="C38335" s="81" t="s">
        <v>236</v>
      </c>
    </row>
    <row r="38336" spans="1:3" x14ac:dyDescent="0.25">
      <c r="A38336" s="80">
        <v>1128500</v>
      </c>
      <c r="B38336" s="104" t="s">
        <v>236</v>
      </c>
      <c r="C38336" s="81" t="s">
        <v>236</v>
      </c>
    </row>
    <row r="38337" spans="1:3" x14ac:dyDescent="0.25">
      <c r="A38337" s="80">
        <v>1128501</v>
      </c>
      <c r="B38337" s="104" t="s">
        <v>236</v>
      </c>
      <c r="C38337" s="81" t="s">
        <v>236</v>
      </c>
    </row>
    <row r="38338" spans="1:3" x14ac:dyDescent="0.25">
      <c r="A38338" s="80">
        <v>1128502</v>
      </c>
      <c r="B38338" s="104" t="s">
        <v>236</v>
      </c>
      <c r="C38338" s="81" t="s">
        <v>236</v>
      </c>
    </row>
    <row r="38339" spans="1:3" x14ac:dyDescent="0.25">
      <c r="A38339" s="80">
        <v>1128503</v>
      </c>
      <c r="B38339" s="104" t="s">
        <v>236</v>
      </c>
      <c r="C38339" s="81" t="s">
        <v>236</v>
      </c>
    </row>
    <row r="38340" spans="1:3" x14ac:dyDescent="0.25">
      <c r="A38340" s="80">
        <v>1128504</v>
      </c>
      <c r="B38340" s="104" t="s">
        <v>236</v>
      </c>
      <c r="C38340" s="81" t="s">
        <v>236</v>
      </c>
    </row>
    <row r="38341" spans="1:3" x14ac:dyDescent="0.25">
      <c r="A38341" s="80">
        <v>1128505</v>
      </c>
      <c r="B38341" s="104" t="s">
        <v>236</v>
      </c>
      <c r="C38341" s="81" t="s">
        <v>236</v>
      </c>
    </row>
    <row r="38342" spans="1:3" x14ac:dyDescent="0.25">
      <c r="A38342" s="80">
        <v>1128506</v>
      </c>
      <c r="B38342" s="104" t="s">
        <v>236</v>
      </c>
      <c r="C38342" s="81" t="s">
        <v>236</v>
      </c>
    </row>
    <row r="38343" spans="1:3" x14ac:dyDescent="0.25">
      <c r="A38343" s="80">
        <v>1128507</v>
      </c>
      <c r="B38343" s="104" t="s">
        <v>236</v>
      </c>
      <c r="C38343" s="81" t="s">
        <v>236</v>
      </c>
    </row>
    <row r="38344" spans="1:3" x14ac:dyDescent="0.25">
      <c r="A38344" s="80">
        <v>1128508</v>
      </c>
      <c r="B38344" s="104" t="s">
        <v>236</v>
      </c>
      <c r="C38344" s="81" t="s">
        <v>236</v>
      </c>
    </row>
    <row r="38345" spans="1:3" x14ac:dyDescent="0.25">
      <c r="A38345" s="80">
        <v>1128509</v>
      </c>
      <c r="B38345" s="104" t="s">
        <v>236</v>
      </c>
      <c r="C38345" s="81" t="s">
        <v>236</v>
      </c>
    </row>
    <row r="38346" spans="1:3" x14ac:dyDescent="0.25">
      <c r="A38346" s="80">
        <v>1128510</v>
      </c>
      <c r="B38346" s="104" t="s">
        <v>236</v>
      </c>
      <c r="C38346" s="81" t="s">
        <v>236</v>
      </c>
    </row>
    <row r="38347" spans="1:3" x14ac:dyDescent="0.25">
      <c r="A38347" s="80">
        <v>1128511</v>
      </c>
      <c r="B38347" s="104" t="s">
        <v>236</v>
      </c>
      <c r="C38347" s="81" t="s">
        <v>236</v>
      </c>
    </row>
    <row r="38348" spans="1:3" x14ac:dyDescent="0.25">
      <c r="A38348" s="80">
        <v>1128512</v>
      </c>
      <c r="B38348" s="104" t="s">
        <v>236</v>
      </c>
      <c r="C38348" s="81" t="s">
        <v>236</v>
      </c>
    </row>
    <row r="38349" spans="1:3" x14ac:dyDescent="0.25">
      <c r="A38349" s="80">
        <v>1128513</v>
      </c>
      <c r="B38349" s="104" t="s">
        <v>236</v>
      </c>
      <c r="C38349" s="81" t="s">
        <v>236</v>
      </c>
    </row>
    <row r="38350" spans="1:3" x14ac:dyDescent="0.25">
      <c r="A38350" s="80">
        <v>1128514</v>
      </c>
      <c r="B38350" s="104" t="s">
        <v>236</v>
      </c>
      <c r="C38350" s="81" t="s">
        <v>236</v>
      </c>
    </row>
    <row r="38351" spans="1:3" x14ac:dyDescent="0.25">
      <c r="A38351" s="80">
        <v>1128515</v>
      </c>
      <c r="B38351" s="104" t="s">
        <v>236</v>
      </c>
      <c r="C38351" s="81" t="s">
        <v>236</v>
      </c>
    </row>
    <row r="38352" spans="1:3" x14ac:dyDescent="0.25">
      <c r="A38352" s="80">
        <v>1128516</v>
      </c>
      <c r="B38352" s="104" t="s">
        <v>236</v>
      </c>
      <c r="C38352" s="81" t="s">
        <v>236</v>
      </c>
    </row>
    <row r="38353" spans="1:3" x14ac:dyDescent="0.25">
      <c r="A38353" s="80">
        <v>1128517</v>
      </c>
      <c r="B38353" s="104" t="s">
        <v>236</v>
      </c>
      <c r="C38353" s="81" t="s">
        <v>236</v>
      </c>
    </row>
    <row r="38354" spans="1:3" x14ac:dyDescent="0.25">
      <c r="A38354" s="80">
        <v>1128518</v>
      </c>
      <c r="B38354" s="104" t="s">
        <v>236</v>
      </c>
      <c r="C38354" s="81" t="s">
        <v>236</v>
      </c>
    </row>
    <row r="38355" spans="1:3" x14ac:dyDescent="0.25">
      <c r="A38355" s="80">
        <v>1128519</v>
      </c>
      <c r="B38355" s="104" t="s">
        <v>236</v>
      </c>
      <c r="C38355" s="81" t="s">
        <v>236</v>
      </c>
    </row>
    <row r="38356" spans="1:3" x14ac:dyDescent="0.25">
      <c r="A38356" s="80">
        <v>1128520</v>
      </c>
      <c r="B38356" s="104" t="s">
        <v>236</v>
      </c>
      <c r="C38356" s="81" t="s">
        <v>236</v>
      </c>
    </row>
    <row r="38357" spans="1:3" x14ac:dyDescent="0.25">
      <c r="A38357" s="80">
        <v>1128521</v>
      </c>
      <c r="B38357" s="104" t="s">
        <v>236</v>
      </c>
      <c r="C38357" s="81" t="s">
        <v>236</v>
      </c>
    </row>
    <row r="38358" spans="1:3" x14ac:dyDescent="0.25">
      <c r="A38358" s="80">
        <v>1128522</v>
      </c>
      <c r="B38358" s="104" t="s">
        <v>236</v>
      </c>
      <c r="C38358" s="81" t="s">
        <v>236</v>
      </c>
    </row>
    <row r="38359" spans="1:3" x14ac:dyDescent="0.25">
      <c r="A38359" s="80">
        <v>1128523</v>
      </c>
      <c r="B38359" s="104" t="s">
        <v>236</v>
      </c>
      <c r="C38359" s="81" t="s">
        <v>236</v>
      </c>
    </row>
    <row r="38360" spans="1:3" x14ac:dyDescent="0.25">
      <c r="A38360" s="80">
        <v>1128524</v>
      </c>
      <c r="B38360" s="104" t="s">
        <v>236</v>
      </c>
      <c r="C38360" s="81" t="s">
        <v>236</v>
      </c>
    </row>
    <row r="38361" spans="1:3" x14ac:dyDescent="0.25">
      <c r="A38361" s="80">
        <v>1128525</v>
      </c>
      <c r="B38361" s="104" t="s">
        <v>236</v>
      </c>
      <c r="C38361" s="81" t="s">
        <v>236</v>
      </c>
    </row>
    <row r="38362" spans="1:3" x14ac:dyDescent="0.25">
      <c r="A38362" s="80">
        <v>1128526</v>
      </c>
      <c r="B38362" s="104" t="s">
        <v>236</v>
      </c>
      <c r="C38362" s="81" t="s">
        <v>236</v>
      </c>
    </row>
    <row r="38363" spans="1:3" x14ac:dyDescent="0.25">
      <c r="A38363" s="80">
        <v>1128527</v>
      </c>
      <c r="B38363" s="104" t="s">
        <v>236</v>
      </c>
      <c r="C38363" s="81" t="s">
        <v>236</v>
      </c>
    </row>
    <row r="38364" spans="1:3" x14ac:dyDescent="0.25">
      <c r="A38364" s="80">
        <v>1128528</v>
      </c>
      <c r="B38364" s="104" t="s">
        <v>236</v>
      </c>
      <c r="C38364" s="81" t="s">
        <v>236</v>
      </c>
    </row>
    <row r="38365" spans="1:3" x14ac:dyDescent="0.25">
      <c r="A38365" s="80">
        <v>1128529</v>
      </c>
      <c r="B38365" s="104" t="s">
        <v>236</v>
      </c>
      <c r="C38365" s="81" t="s">
        <v>236</v>
      </c>
    </row>
    <row r="38366" spans="1:3" x14ac:dyDescent="0.25">
      <c r="A38366" s="80">
        <v>1128530</v>
      </c>
      <c r="B38366" s="104" t="s">
        <v>236</v>
      </c>
      <c r="C38366" s="81" t="s">
        <v>236</v>
      </c>
    </row>
    <row r="38367" spans="1:3" x14ac:dyDescent="0.25">
      <c r="A38367" s="80">
        <v>1128531</v>
      </c>
      <c r="B38367" s="104" t="s">
        <v>236</v>
      </c>
      <c r="C38367" s="81" t="s">
        <v>236</v>
      </c>
    </row>
    <row r="38368" spans="1:3" x14ac:dyDescent="0.25">
      <c r="A38368" s="80">
        <v>1128532</v>
      </c>
      <c r="B38368" s="104" t="s">
        <v>236</v>
      </c>
      <c r="C38368" s="81" t="s">
        <v>236</v>
      </c>
    </row>
    <row r="38369" spans="1:3" x14ac:dyDescent="0.25">
      <c r="A38369" s="80">
        <v>1128533</v>
      </c>
      <c r="B38369" s="104" t="s">
        <v>236</v>
      </c>
      <c r="C38369" s="81" t="s">
        <v>236</v>
      </c>
    </row>
    <row r="38370" spans="1:3" x14ac:dyDescent="0.25">
      <c r="A38370" s="80">
        <v>1128534</v>
      </c>
      <c r="B38370" s="104" t="s">
        <v>236</v>
      </c>
      <c r="C38370" s="81" t="s">
        <v>236</v>
      </c>
    </row>
    <row r="38371" spans="1:3" x14ac:dyDescent="0.25">
      <c r="A38371" s="80">
        <v>1128535</v>
      </c>
      <c r="B38371" s="104" t="s">
        <v>236</v>
      </c>
      <c r="C38371" s="81" t="s">
        <v>236</v>
      </c>
    </row>
    <row r="38372" spans="1:3" x14ac:dyDescent="0.25">
      <c r="A38372" s="80">
        <v>1128536</v>
      </c>
      <c r="B38372" s="104" t="s">
        <v>236</v>
      </c>
      <c r="C38372" s="81" t="s">
        <v>236</v>
      </c>
    </row>
    <row r="38373" spans="1:3" x14ac:dyDescent="0.25">
      <c r="A38373" s="80">
        <v>1128537</v>
      </c>
      <c r="B38373" s="104" t="s">
        <v>236</v>
      </c>
      <c r="C38373" s="81" t="s">
        <v>236</v>
      </c>
    </row>
    <row r="38374" spans="1:3" x14ac:dyDescent="0.25">
      <c r="A38374" s="80">
        <v>1128538</v>
      </c>
      <c r="B38374" s="104" t="s">
        <v>236</v>
      </c>
      <c r="C38374" s="81" t="s">
        <v>236</v>
      </c>
    </row>
    <row r="38375" spans="1:3" x14ac:dyDescent="0.25">
      <c r="A38375" s="80">
        <v>1128539</v>
      </c>
      <c r="B38375" s="104" t="s">
        <v>236</v>
      </c>
      <c r="C38375" s="81" t="s">
        <v>236</v>
      </c>
    </row>
    <row r="38376" spans="1:3" x14ac:dyDescent="0.25">
      <c r="A38376" s="80">
        <v>1128540</v>
      </c>
      <c r="B38376" s="104" t="s">
        <v>236</v>
      </c>
      <c r="C38376" s="81" t="s">
        <v>236</v>
      </c>
    </row>
    <row r="38377" spans="1:3" x14ac:dyDescent="0.25">
      <c r="A38377" s="80">
        <v>1128541</v>
      </c>
      <c r="B38377" s="104" t="s">
        <v>236</v>
      </c>
      <c r="C38377" s="81" t="s">
        <v>236</v>
      </c>
    </row>
    <row r="38378" spans="1:3" x14ac:dyDescent="0.25">
      <c r="A38378" s="80">
        <v>1128542</v>
      </c>
      <c r="B38378" s="104" t="s">
        <v>236</v>
      </c>
      <c r="C38378" s="81" t="s">
        <v>236</v>
      </c>
    </row>
    <row r="38379" spans="1:3" x14ac:dyDescent="0.25">
      <c r="A38379" s="80">
        <v>1128543</v>
      </c>
      <c r="B38379" s="104" t="s">
        <v>236</v>
      </c>
      <c r="C38379" s="81" t="s">
        <v>236</v>
      </c>
    </row>
    <row r="38380" spans="1:3" x14ac:dyDescent="0.25">
      <c r="A38380" s="80">
        <v>1128544</v>
      </c>
      <c r="B38380" s="104" t="s">
        <v>236</v>
      </c>
      <c r="C38380" s="81" t="s">
        <v>236</v>
      </c>
    </row>
    <row r="38381" spans="1:3" x14ac:dyDescent="0.25">
      <c r="A38381" s="80">
        <v>1128545</v>
      </c>
      <c r="B38381" s="104" t="s">
        <v>236</v>
      </c>
      <c r="C38381" s="81" t="s">
        <v>236</v>
      </c>
    </row>
    <row r="38382" spans="1:3" x14ac:dyDescent="0.25">
      <c r="A38382" s="80">
        <v>1128546</v>
      </c>
      <c r="B38382" s="104" t="s">
        <v>236</v>
      </c>
      <c r="C38382" s="81" t="s">
        <v>236</v>
      </c>
    </row>
    <row r="38383" spans="1:3" x14ac:dyDescent="0.25">
      <c r="A38383" s="80">
        <v>1128547</v>
      </c>
      <c r="B38383" s="104" t="s">
        <v>236</v>
      </c>
      <c r="C38383" s="81" t="s">
        <v>236</v>
      </c>
    </row>
    <row r="38384" spans="1:3" x14ac:dyDescent="0.25">
      <c r="A38384" s="80">
        <v>1128548</v>
      </c>
      <c r="B38384" s="104" t="s">
        <v>236</v>
      </c>
      <c r="C38384" s="81" t="s">
        <v>236</v>
      </c>
    </row>
    <row r="38385" spans="1:3" x14ac:dyDescent="0.25">
      <c r="A38385" s="80">
        <v>1128549</v>
      </c>
      <c r="B38385" s="104" t="s">
        <v>236</v>
      </c>
      <c r="C38385" s="81" t="s">
        <v>236</v>
      </c>
    </row>
    <row r="38386" spans="1:3" x14ac:dyDescent="0.25">
      <c r="A38386" s="80">
        <v>1128550</v>
      </c>
      <c r="B38386" s="104" t="s">
        <v>236</v>
      </c>
      <c r="C38386" s="81" t="s">
        <v>236</v>
      </c>
    </row>
    <row r="38387" spans="1:3" x14ac:dyDescent="0.25">
      <c r="A38387" s="80">
        <v>1128551</v>
      </c>
      <c r="B38387" s="104" t="s">
        <v>236</v>
      </c>
      <c r="C38387" s="81" t="s">
        <v>236</v>
      </c>
    </row>
    <row r="38388" spans="1:3" x14ac:dyDescent="0.25">
      <c r="A38388" s="80">
        <v>1128552</v>
      </c>
      <c r="B38388" s="104" t="s">
        <v>236</v>
      </c>
      <c r="C38388" s="88">
        <v>38570</v>
      </c>
    </row>
    <row r="38389" spans="1:3" x14ac:dyDescent="0.25">
      <c r="A38389" s="80">
        <v>1128553</v>
      </c>
      <c r="B38389" s="104" t="s">
        <v>236</v>
      </c>
      <c r="C38389" s="81" t="s">
        <v>236</v>
      </c>
    </row>
    <row r="38390" spans="1:3" x14ac:dyDescent="0.25">
      <c r="A38390" s="80">
        <v>1128554</v>
      </c>
      <c r="B38390" s="104" t="s">
        <v>236</v>
      </c>
      <c r="C38390" s="81" t="s">
        <v>236</v>
      </c>
    </row>
    <row r="38391" spans="1:3" x14ac:dyDescent="0.25">
      <c r="A38391" s="80">
        <v>1128555</v>
      </c>
      <c r="B38391" s="104" t="s">
        <v>236</v>
      </c>
      <c r="C38391" s="81" t="s">
        <v>236</v>
      </c>
    </row>
    <row r="38392" spans="1:3" x14ac:dyDescent="0.25">
      <c r="A38392" s="80">
        <v>1128556</v>
      </c>
      <c r="B38392" s="104" t="s">
        <v>236</v>
      </c>
      <c r="C38392" s="81" t="s">
        <v>236</v>
      </c>
    </row>
    <row r="38393" spans="1:3" x14ac:dyDescent="0.25">
      <c r="A38393" s="80">
        <v>1128557</v>
      </c>
      <c r="B38393" s="104" t="s">
        <v>236</v>
      </c>
      <c r="C38393" s="81" t="s">
        <v>236</v>
      </c>
    </row>
    <row r="38394" spans="1:3" x14ac:dyDescent="0.25">
      <c r="A38394" s="80">
        <v>1128558</v>
      </c>
      <c r="B38394" s="104" t="s">
        <v>236</v>
      </c>
      <c r="C38394" s="81" t="s">
        <v>236</v>
      </c>
    </row>
    <row r="38395" spans="1:3" x14ac:dyDescent="0.25">
      <c r="A38395" s="80">
        <v>1128559</v>
      </c>
      <c r="B38395" s="104" t="s">
        <v>236</v>
      </c>
      <c r="C38395" s="81" t="s">
        <v>236</v>
      </c>
    </row>
    <row r="38396" spans="1:3" x14ac:dyDescent="0.25">
      <c r="A38396" s="80">
        <v>1128560</v>
      </c>
      <c r="B38396" s="104" t="s">
        <v>236</v>
      </c>
      <c r="C38396" s="81" t="s">
        <v>236</v>
      </c>
    </row>
    <row r="38397" spans="1:3" x14ac:dyDescent="0.25">
      <c r="A38397" s="80">
        <v>1128561</v>
      </c>
      <c r="B38397" s="104" t="s">
        <v>236</v>
      </c>
      <c r="C38397" s="81" t="s">
        <v>236</v>
      </c>
    </row>
    <row r="38398" spans="1:3" x14ac:dyDescent="0.25">
      <c r="A38398" s="80">
        <v>1128562</v>
      </c>
      <c r="B38398" s="104" t="s">
        <v>236</v>
      </c>
      <c r="C38398" s="81" t="s">
        <v>236</v>
      </c>
    </row>
    <row r="38399" spans="1:3" x14ac:dyDescent="0.25">
      <c r="A38399" s="80">
        <v>1128563</v>
      </c>
      <c r="B38399" s="104" t="s">
        <v>236</v>
      </c>
      <c r="C38399" s="81" t="s">
        <v>236</v>
      </c>
    </row>
    <row r="38400" spans="1:3" x14ac:dyDescent="0.25">
      <c r="A38400" s="80">
        <v>1128564</v>
      </c>
      <c r="B38400" s="104" t="s">
        <v>236</v>
      </c>
      <c r="C38400" s="81" t="s">
        <v>236</v>
      </c>
    </row>
    <row r="38401" spans="1:3" x14ac:dyDescent="0.25">
      <c r="A38401" s="80">
        <v>1128565</v>
      </c>
      <c r="B38401" s="104" t="s">
        <v>236</v>
      </c>
      <c r="C38401" s="81" t="s">
        <v>236</v>
      </c>
    </row>
    <row r="38402" spans="1:3" x14ac:dyDescent="0.25">
      <c r="A38402" s="80">
        <v>1128566</v>
      </c>
      <c r="B38402" s="104" t="s">
        <v>236</v>
      </c>
      <c r="C38402" s="81" t="s">
        <v>236</v>
      </c>
    </row>
    <row r="38403" spans="1:3" x14ac:dyDescent="0.25">
      <c r="A38403" s="80">
        <v>1128567</v>
      </c>
      <c r="B38403" s="104" t="s">
        <v>236</v>
      </c>
      <c r="C38403" s="81" t="s">
        <v>236</v>
      </c>
    </row>
    <row r="38404" spans="1:3" x14ac:dyDescent="0.25">
      <c r="A38404" s="80">
        <v>1128568</v>
      </c>
      <c r="B38404" s="104" t="s">
        <v>236</v>
      </c>
      <c r="C38404" s="81" t="s">
        <v>236</v>
      </c>
    </row>
    <row r="38405" spans="1:3" x14ac:dyDescent="0.25">
      <c r="A38405" s="80">
        <v>1128569</v>
      </c>
      <c r="B38405" s="104" t="s">
        <v>236</v>
      </c>
      <c r="C38405" s="81" t="s">
        <v>236</v>
      </c>
    </row>
    <row r="38406" spans="1:3" x14ac:dyDescent="0.25">
      <c r="A38406" s="80">
        <v>1128570</v>
      </c>
      <c r="B38406" s="104" t="s">
        <v>236</v>
      </c>
      <c r="C38406" s="81" t="s">
        <v>236</v>
      </c>
    </row>
    <row r="38407" spans="1:3" x14ac:dyDescent="0.25">
      <c r="A38407" s="80">
        <v>1128571</v>
      </c>
      <c r="B38407" s="104" t="s">
        <v>236</v>
      </c>
      <c r="C38407" s="81" t="s">
        <v>236</v>
      </c>
    </row>
    <row r="38408" spans="1:3" x14ac:dyDescent="0.25">
      <c r="A38408" s="80">
        <v>1128572</v>
      </c>
      <c r="B38408" s="104" t="s">
        <v>236</v>
      </c>
      <c r="C38408" s="81" t="s">
        <v>236</v>
      </c>
    </row>
    <row r="38409" spans="1:3" x14ac:dyDescent="0.25">
      <c r="A38409" s="80">
        <v>1128573</v>
      </c>
      <c r="B38409" s="104" t="s">
        <v>236</v>
      </c>
      <c r="C38409" s="81" t="s">
        <v>236</v>
      </c>
    </row>
    <row r="38410" spans="1:3" x14ac:dyDescent="0.25">
      <c r="A38410" s="80">
        <v>1128574</v>
      </c>
      <c r="B38410" s="104" t="s">
        <v>236</v>
      </c>
      <c r="C38410" s="81" t="s">
        <v>236</v>
      </c>
    </row>
    <row r="38411" spans="1:3" x14ac:dyDescent="0.25">
      <c r="A38411" s="80">
        <v>1128575</v>
      </c>
      <c r="B38411" s="104" t="s">
        <v>236</v>
      </c>
      <c r="C38411" s="81" t="s">
        <v>236</v>
      </c>
    </row>
    <row r="38412" spans="1:3" x14ac:dyDescent="0.25">
      <c r="A38412" s="80">
        <v>1128576</v>
      </c>
      <c r="B38412" s="104" t="s">
        <v>236</v>
      </c>
      <c r="C38412" s="81" t="s">
        <v>236</v>
      </c>
    </row>
    <row r="38413" spans="1:3" x14ac:dyDescent="0.25">
      <c r="A38413" s="80">
        <v>1128577</v>
      </c>
      <c r="B38413" s="104" t="s">
        <v>236</v>
      </c>
      <c r="C38413" s="81" t="s">
        <v>236</v>
      </c>
    </row>
    <row r="38414" spans="1:3" x14ac:dyDescent="0.25">
      <c r="A38414" s="80">
        <v>1128578</v>
      </c>
      <c r="B38414" s="104" t="s">
        <v>236</v>
      </c>
      <c r="C38414" s="81" t="s">
        <v>236</v>
      </c>
    </row>
    <row r="38415" spans="1:3" x14ac:dyDescent="0.25">
      <c r="A38415" s="80">
        <v>1128579</v>
      </c>
      <c r="B38415" s="104" t="s">
        <v>236</v>
      </c>
      <c r="C38415" s="81" t="s">
        <v>236</v>
      </c>
    </row>
    <row r="38416" spans="1:3" x14ac:dyDescent="0.25">
      <c r="A38416" s="80">
        <v>1128580</v>
      </c>
      <c r="B38416" s="104" t="s">
        <v>236</v>
      </c>
      <c r="C38416" s="81" t="s">
        <v>236</v>
      </c>
    </row>
    <row r="38417" spans="1:3" x14ac:dyDescent="0.25">
      <c r="A38417" s="80">
        <v>1128581</v>
      </c>
      <c r="B38417" s="104" t="s">
        <v>236</v>
      </c>
      <c r="C38417" s="81" t="s">
        <v>236</v>
      </c>
    </row>
    <row r="38418" spans="1:3" x14ac:dyDescent="0.25">
      <c r="A38418" s="80">
        <v>1128582</v>
      </c>
      <c r="B38418" s="104" t="s">
        <v>236</v>
      </c>
      <c r="C38418" s="81" t="s">
        <v>236</v>
      </c>
    </row>
    <row r="38419" spans="1:3" x14ac:dyDescent="0.25">
      <c r="A38419" s="80">
        <v>1128583</v>
      </c>
      <c r="B38419" s="104" t="s">
        <v>236</v>
      </c>
      <c r="C38419" s="81" t="s">
        <v>236</v>
      </c>
    </row>
    <row r="38420" spans="1:3" x14ac:dyDescent="0.25">
      <c r="A38420" s="80">
        <v>1128584</v>
      </c>
      <c r="B38420" s="104" t="s">
        <v>236</v>
      </c>
      <c r="C38420" s="81" t="s">
        <v>236</v>
      </c>
    </row>
    <row r="38421" spans="1:3" x14ac:dyDescent="0.25">
      <c r="A38421" s="80">
        <v>1128585</v>
      </c>
      <c r="B38421" s="104" t="s">
        <v>236</v>
      </c>
      <c r="C38421" s="81" t="s">
        <v>236</v>
      </c>
    </row>
    <row r="38422" spans="1:3" x14ac:dyDescent="0.25">
      <c r="A38422" s="80">
        <v>1128586</v>
      </c>
      <c r="B38422" s="104" t="s">
        <v>236</v>
      </c>
      <c r="C38422" s="81" t="s">
        <v>236</v>
      </c>
    </row>
    <row r="38423" spans="1:3" x14ac:dyDescent="0.25">
      <c r="A38423" s="80">
        <v>1128587</v>
      </c>
      <c r="B38423" s="104" t="s">
        <v>236</v>
      </c>
      <c r="C38423" s="81" t="s">
        <v>236</v>
      </c>
    </row>
    <row r="38424" spans="1:3" x14ac:dyDescent="0.25">
      <c r="A38424" s="80">
        <v>1128588</v>
      </c>
      <c r="B38424" s="104" t="s">
        <v>236</v>
      </c>
      <c r="C38424" s="81" t="s">
        <v>236</v>
      </c>
    </row>
    <row r="38425" spans="1:3" x14ac:dyDescent="0.25">
      <c r="A38425" s="80">
        <v>1128589</v>
      </c>
      <c r="B38425" s="104" t="s">
        <v>236</v>
      </c>
      <c r="C38425" s="81" t="s">
        <v>236</v>
      </c>
    </row>
    <row r="38426" spans="1:3" x14ac:dyDescent="0.25">
      <c r="A38426" s="80">
        <v>1128590</v>
      </c>
      <c r="B38426" s="104" t="s">
        <v>236</v>
      </c>
      <c r="C38426" s="81" t="s">
        <v>236</v>
      </c>
    </row>
    <row r="38427" spans="1:3" x14ac:dyDescent="0.25">
      <c r="A38427" s="80">
        <v>1128591</v>
      </c>
      <c r="B38427" s="104" t="s">
        <v>236</v>
      </c>
      <c r="C38427" s="81" t="s">
        <v>236</v>
      </c>
    </row>
    <row r="38428" spans="1:3" x14ac:dyDescent="0.25">
      <c r="A38428" s="80">
        <v>1128592</v>
      </c>
      <c r="B38428" s="104" t="s">
        <v>236</v>
      </c>
      <c r="C38428" s="81" t="s">
        <v>236</v>
      </c>
    </row>
    <row r="38429" spans="1:3" x14ac:dyDescent="0.25">
      <c r="A38429" s="80">
        <v>1128593</v>
      </c>
      <c r="B38429" s="104" t="s">
        <v>236</v>
      </c>
      <c r="C38429" s="81" t="s">
        <v>236</v>
      </c>
    </row>
    <row r="38430" spans="1:3" x14ac:dyDescent="0.25">
      <c r="A38430" s="80">
        <v>1128594</v>
      </c>
      <c r="B38430" s="104" t="s">
        <v>236</v>
      </c>
      <c r="C38430" s="81" t="s">
        <v>236</v>
      </c>
    </row>
    <row r="38431" spans="1:3" x14ac:dyDescent="0.25">
      <c r="A38431" s="80">
        <v>1128595</v>
      </c>
      <c r="B38431" s="104" t="s">
        <v>236</v>
      </c>
      <c r="C38431" s="81" t="s">
        <v>236</v>
      </c>
    </row>
    <row r="38432" spans="1:3" x14ac:dyDescent="0.25">
      <c r="A38432" s="80">
        <v>1128596</v>
      </c>
      <c r="B38432" s="104" t="s">
        <v>236</v>
      </c>
      <c r="C38432" s="81" t="s">
        <v>236</v>
      </c>
    </row>
    <row r="38433" spans="1:3" x14ac:dyDescent="0.25">
      <c r="A38433" s="80">
        <v>1128597</v>
      </c>
      <c r="B38433" s="104" t="s">
        <v>236</v>
      </c>
      <c r="C38433" s="81" t="s">
        <v>236</v>
      </c>
    </row>
    <row r="38434" spans="1:3" x14ac:dyDescent="0.25">
      <c r="A38434" s="80">
        <v>1128598</v>
      </c>
      <c r="B38434" s="104" t="s">
        <v>236</v>
      </c>
      <c r="C38434" s="81" t="s">
        <v>236</v>
      </c>
    </row>
    <row r="38435" spans="1:3" x14ac:dyDescent="0.25">
      <c r="A38435" s="80">
        <v>1128599</v>
      </c>
      <c r="B38435" s="104" t="s">
        <v>236</v>
      </c>
      <c r="C38435" s="81" t="s">
        <v>236</v>
      </c>
    </row>
    <row r="38436" spans="1:3" x14ac:dyDescent="0.25">
      <c r="A38436" s="80">
        <v>1128600</v>
      </c>
      <c r="B38436" s="104" t="s">
        <v>236</v>
      </c>
      <c r="C38436" s="81" t="s">
        <v>236</v>
      </c>
    </row>
    <row r="38437" spans="1:3" x14ac:dyDescent="0.25">
      <c r="A38437" s="80">
        <v>1128601</v>
      </c>
      <c r="B38437" s="104" t="s">
        <v>236</v>
      </c>
      <c r="C38437" s="81" t="s">
        <v>236</v>
      </c>
    </row>
    <row r="38438" spans="1:3" x14ac:dyDescent="0.25">
      <c r="A38438" s="80">
        <v>1128602</v>
      </c>
      <c r="B38438" s="104" t="s">
        <v>236</v>
      </c>
      <c r="C38438" s="81" t="s">
        <v>236</v>
      </c>
    </row>
    <row r="38439" spans="1:3" x14ac:dyDescent="0.25">
      <c r="A38439" s="80">
        <v>1128603</v>
      </c>
      <c r="B38439" s="104" t="s">
        <v>236</v>
      </c>
      <c r="C38439" s="81" t="s">
        <v>236</v>
      </c>
    </row>
    <row r="38440" spans="1:3" x14ac:dyDescent="0.25">
      <c r="A38440" s="80">
        <v>1128604</v>
      </c>
      <c r="B38440" s="104" t="s">
        <v>236</v>
      </c>
      <c r="C38440" s="81" t="s">
        <v>236</v>
      </c>
    </row>
    <row r="38441" spans="1:3" x14ac:dyDescent="0.25">
      <c r="A38441" s="80">
        <v>1128605</v>
      </c>
      <c r="B38441" s="104" t="s">
        <v>236</v>
      </c>
      <c r="C38441" s="81" t="s">
        <v>236</v>
      </c>
    </row>
    <row r="38442" spans="1:3" x14ac:dyDescent="0.25">
      <c r="A38442" s="80">
        <v>1128606</v>
      </c>
      <c r="B38442" s="104" t="s">
        <v>236</v>
      </c>
      <c r="C38442" s="81" t="s">
        <v>236</v>
      </c>
    </row>
    <row r="38443" spans="1:3" x14ac:dyDescent="0.25">
      <c r="A38443" s="80">
        <v>1128607</v>
      </c>
      <c r="B38443" s="104" t="s">
        <v>236</v>
      </c>
      <c r="C38443" s="81" t="s">
        <v>236</v>
      </c>
    </row>
    <row r="38444" spans="1:3" x14ac:dyDescent="0.25">
      <c r="A38444" s="80">
        <v>1128608</v>
      </c>
      <c r="B38444" s="104" t="s">
        <v>236</v>
      </c>
      <c r="C38444" s="81" t="s">
        <v>236</v>
      </c>
    </row>
    <row r="38445" spans="1:3" x14ac:dyDescent="0.25">
      <c r="A38445" s="80">
        <v>1128609</v>
      </c>
      <c r="B38445" s="104" t="s">
        <v>236</v>
      </c>
      <c r="C38445" s="81" t="s">
        <v>236</v>
      </c>
    </row>
    <row r="38446" spans="1:3" x14ac:dyDescent="0.25">
      <c r="A38446" s="80">
        <v>1128610</v>
      </c>
      <c r="B38446" s="104" t="s">
        <v>236</v>
      </c>
      <c r="C38446" s="81" t="s">
        <v>236</v>
      </c>
    </row>
    <row r="38447" spans="1:3" x14ac:dyDescent="0.25">
      <c r="A38447" s="80">
        <v>1128611</v>
      </c>
      <c r="B38447" s="104" t="s">
        <v>236</v>
      </c>
      <c r="C38447" s="81" t="s">
        <v>236</v>
      </c>
    </row>
    <row r="38448" spans="1:3" x14ac:dyDescent="0.25">
      <c r="A38448" s="80">
        <v>1128612</v>
      </c>
      <c r="B38448" s="104" t="s">
        <v>236</v>
      </c>
      <c r="C38448" s="81" t="s">
        <v>236</v>
      </c>
    </row>
    <row r="38449" spans="1:3" x14ac:dyDescent="0.25">
      <c r="A38449" s="80">
        <v>1128613</v>
      </c>
      <c r="B38449" s="104" t="s">
        <v>236</v>
      </c>
      <c r="C38449" s="81" t="s">
        <v>236</v>
      </c>
    </row>
    <row r="38450" spans="1:3" x14ac:dyDescent="0.25">
      <c r="A38450" s="80">
        <v>1128614</v>
      </c>
      <c r="B38450" s="104" t="s">
        <v>236</v>
      </c>
      <c r="C38450" s="81" t="s">
        <v>236</v>
      </c>
    </row>
    <row r="38451" spans="1:3" x14ac:dyDescent="0.25">
      <c r="A38451" s="80">
        <v>1128615</v>
      </c>
      <c r="B38451" s="104" t="s">
        <v>236</v>
      </c>
      <c r="C38451" s="81" t="s">
        <v>236</v>
      </c>
    </row>
    <row r="38452" spans="1:3" x14ac:dyDescent="0.25">
      <c r="A38452" s="80">
        <v>1128616</v>
      </c>
      <c r="B38452" s="104" t="s">
        <v>236</v>
      </c>
      <c r="C38452" s="81" t="s">
        <v>236</v>
      </c>
    </row>
    <row r="38453" spans="1:3" x14ac:dyDescent="0.25">
      <c r="A38453" s="80">
        <v>1128617</v>
      </c>
      <c r="B38453" s="104" t="s">
        <v>236</v>
      </c>
      <c r="C38453" s="81" t="s">
        <v>236</v>
      </c>
    </row>
    <row r="38454" spans="1:3" x14ac:dyDescent="0.25">
      <c r="A38454" s="80">
        <v>1128618</v>
      </c>
      <c r="B38454" s="104" t="s">
        <v>236</v>
      </c>
      <c r="C38454" s="81" t="s">
        <v>236</v>
      </c>
    </row>
    <row r="38455" spans="1:3" x14ac:dyDescent="0.25">
      <c r="A38455" s="80">
        <v>1128619</v>
      </c>
      <c r="B38455" s="104" t="s">
        <v>236</v>
      </c>
      <c r="C38455" s="81" t="s">
        <v>236</v>
      </c>
    </row>
    <row r="38456" spans="1:3" x14ac:dyDescent="0.25">
      <c r="A38456" s="80">
        <v>1128620</v>
      </c>
      <c r="B38456" s="104" t="s">
        <v>236</v>
      </c>
      <c r="C38456" s="81" t="s">
        <v>236</v>
      </c>
    </row>
    <row r="38457" spans="1:3" x14ac:dyDescent="0.25">
      <c r="A38457" s="80">
        <v>1128621</v>
      </c>
      <c r="B38457" s="104" t="s">
        <v>236</v>
      </c>
      <c r="C38457" s="81" t="s">
        <v>236</v>
      </c>
    </row>
    <row r="38458" spans="1:3" x14ac:dyDescent="0.25">
      <c r="A38458" s="80">
        <v>1128622</v>
      </c>
      <c r="B38458" s="104" t="s">
        <v>236</v>
      </c>
      <c r="C38458" s="81" t="s">
        <v>236</v>
      </c>
    </row>
    <row r="38459" spans="1:3" x14ac:dyDescent="0.25">
      <c r="A38459" s="80">
        <v>1128623</v>
      </c>
      <c r="B38459" s="104" t="s">
        <v>236</v>
      </c>
      <c r="C38459" s="81" t="s">
        <v>236</v>
      </c>
    </row>
    <row r="38460" spans="1:3" x14ac:dyDescent="0.25">
      <c r="A38460" s="80">
        <v>1128624</v>
      </c>
      <c r="B38460" s="104" t="s">
        <v>236</v>
      </c>
      <c r="C38460" s="81" t="s">
        <v>236</v>
      </c>
    </row>
    <row r="38461" spans="1:3" x14ac:dyDescent="0.25">
      <c r="A38461" s="80">
        <v>1128625</v>
      </c>
      <c r="B38461" s="104" t="s">
        <v>236</v>
      </c>
      <c r="C38461" s="81" t="s">
        <v>236</v>
      </c>
    </row>
    <row r="38462" spans="1:3" x14ac:dyDescent="0.25">
      <c r="A38462" s="80">
        <v>1128626</v>
      </c>
      <c r="B38462" s="104" t="s">
        <v>236</v>
      </c>
      <c r="C38462" s="81" t="s">
        <v>236</v>
      </c>
    </row>
    <row r="38463" spans="1:3" x14ac:dyDescent="0.25">
      <c r="A38463" s="80">
        <v>1128627</v>
      </c>
      <c r="B38463" s="104" t="s">
        <v>236</v>
      </c>
      <c r="C38463" s="81" t="s">
        <v>236</v>
      </c>
    </row>
    <row r="38464" spans="1:3" x14ac:dyDescent="0.25">
      <c r="A38464" s="80">
        <v>1128628</v>
      </c>
      <c r="B38464" s="104" t="s">
        <v>236</v>
      </c>
      <c r="C38464" s="81" t="s">
        <v>236</v>
      </c>
    </row>
    <row r="38465" spans="1:3" x14ac:dyDescent="0.25">
      <c r="A38465" s="80">
        <v>1128629</v>
      </c>
      <c r="B38465" s="104" t="s">
        <v>236</v>
      </c>
      <c r="C38465" s="81" t="s">
        <v>236</v>
      </c>
    </row>
    <row r="38466" spans="1:3" x14ac:dyDescent="0.25">
      <c r="A38466" s="80">
        <v>1128630</v>
      </c>
      <c r="B38466" s="104" t="s">
        <v>236</v>
      </c>
      <c r="C38466" s="81" t="s">
        <v>236</v>
      </c>
    </row>
    <row r="38467" spans="1:3" x14ac:dyDescent="0.25">
      <c r="A38467" s="80">
        <v>1128631</v>
      </c>
      <c r="B38467" s="104" t="s">
        <v>236</v>
      </c>
      <c r="C38467" s="81" t="s">
        <v>236</v>
      </c>
    </row>
    <row r="38468" spans="1:3" x14ac:dyDescent="0.25">
      <c r="A38468" s="80">
        <v>1128632</v>
      </c>
      <c r="B38468" s="104" t="s">
        <v>236</v>
      </c>
      <c r="C38468" s="81" t="s">
        <v>236</v>
      </c>
    </row>
    <row r="38469" spans="1:3" x14ac:dyDescent="0.25">
      <c r="A38469" s="80">
        <v>1128633</v>
      </c>
      <c r="B38469" s="104" t="s">
        <v>236</v>
      </c>
      <c r="C38469" s="81" t="s">
        <v>236</v>
      </c>
    </row>
    <row r="38470" spans="1:3" x14ac:dyDescent="0.25">
      <c r="A38470" s="80">
        <v>1128634</v>
      </c>
      <c r="B38470" s="104" t="s">
        <v>236</v>
      </c>
      <c r="C38470" s="81" t="s">
        <v>236</v>
      </c>
    </row>
    <row r="38471" spans="1:3" x14ac:dyDescent="0.25">
      <c r="A38471" s="80">
        <v>1128635</v>
      </c>
      <c r="B38471" s="104" t="s">
        <v>236</v>
      </c>
      <c r="C38471" s="81" t="s">
        <v>236</v>
      </c>
    </row>
    <row r="38472" spans="1:3" x14ac:dyDescent="0.25">
      <c r="A38472" s="80">
        <v>1128636</v>
      </c>
      <c r="B38472" s="104" t="s">
        <v>236</v>
      </c>
      <c r="C38472" s="81" t="s">
        <v>236</v>
      </c>
    </row>
    <row r="38473" spans="1:3" x14ac:dyDescent="0.25">
      <c r="A38473" s="80">
        <v>1128637</v>
      </c>
      <c r="B38473" s="104" t="s">
        <v>236</v>
      </c>
      <c r="C38473" s="81" t="s">
        <v>236</v>
      </c>
    </row>
    <row r="38474" spans="1:3" x14ac:dyDescent="0.25">
      <c r="A38474" s="80">
        <v>1128638</v>
      </c>
      <c r="B38474" s="104" t="s">
        <v>236</v>
      </c>
      <c r="C38474" s="81" t="s">
        <v>236</v>
      </c>
    </row>
    <row r="38475" spans="1:3" x14ac:dyDescent="0.25">
      <c r="A38475" s="80">
        <v>1128639</v>
      </c>
      <c r="B38475" s="104" t="s">
        <v>236</v>
      </c>
      <c r="C38475" s="81" t="s">
        <v>236</v>
      </c>
    </row>
    <row r="38476" spans="1:3" x14ac:dyDescent="0.25">
      <c r="A38476" s="80">
        <v>1128640</v>
      </c>
      <c r="B38476" s="104" t="s">
        <v>236</v>
      </c>
      <c r="C38476" s="81" t="s">
        <v>236</v>
      </c>
    </row>
    <row r="38477" spans="1:3" x14ac:dyDescent="0.25">
      <c r="A38477" s="80">
        <v>1128641</v>
      </c>
      <c r="B38477" s="104" t="s">
        <v>236</v>
      </c>
      <c r="C38477" s="81" t="s">
        <v>236</v>
      </c>
    </row>
    <row r="38478" spans="1:3" x14ac:dyDescent="0.25">
      <c r="A38478" s="80">
        <v>1128642</v>
      </c>
      <c r="B38478" s="104" t="s">
        <v>236</v>
      </c>
      <c r="C38478" s="81" t="s">
        <v>236</v>
      </c>
    </row>
    <row r="38479" spans="1:3" x14ac:dyDescent="0.25">
      <c r="A38479" s="80">
        <v>1128643</v>
      </c>
      <c r="B38479" s="104" t="s">
        <v>236</v>
      </c>
      <c r="C38479" s="81" t="s">
        <v>236</v>
      </c>
    </row>
    <row r="38480" spans="1:3" x14ac:dyDescent="0.25">
      <c r="A38480" s="80">
        <v>1128644</v>
      </c>
      <c r="B38480" s="104" t="s">
        <v>236</v>
      </c>
      <c r="C38480" s="81" t="s">
        <v>236</v>
      </c>
    </row>
    <row r="38481" spans="1:3" x14ac:dyDescent="0.25">
      <c r="A38481" s="80">
        <v>1128645</v>
      </c>
      <c r="B38481" s="104" t="s">
        <v>236</v>
      </c>
      <c r="C38481" s="81" t="s">
        <v>236</v>
      </c>
    </row>
    <row r="38482" spans="1:3" x14ac:dyDescent="0.25">
      <c r="A38482" s="80">
        <v>1128646</v>
      </c>
      <c r="B38482" s="104" t="s">
        <v>236</v>
      </c>
      <c r="C38482" s="81" t="s">
        <v>236</v>
      </c>
    </row>
    <row r="38483" spans="1:3" x14ac:dyDescent="0.25">
      <c r="A38483" s="80">
        <v>1128647</v>
      </c>
      <c r="B38483" s="104" t="s">
        <v>236</v>
      </c>
      <c r="C38483" s="81" t="s">
        <v>236</v>
      </c>
    </row>
    <row r="38484" spans="1:3" x14ac:dyDescent="0.25">
      <c r="A38484" s="80">
        <v>1128648</v>
      </c>
      <c r="B38484" s="104" t="s">
        <v>236</v>
      </c>
      <c r="C38484" s="81" t="s">
        <v>236</v>
      </c>
    </row>
    <row r="38485" spans="1:3" x14ac:dyDescent="0.25">
      <c r="A38485" s="80">
        <v>1128649</v>
      </c>
      <c r="B38485" s="104" t="s">
        <v>236</v>
      </c>
      <c r="C38485" s="81" t="s">
        <v>236</v>
      </c>
    </row>
    <row r="38486" spans="1:3" x14ac:dyDescent="0.25">
      <c r="A38486" s="80">
        <v>1128650</v>
      </c>
      <c r="B38486" s="104" t="s">
        <v>236</v>
      </c>
      <c r="C38486" s="81" t="s">
        <v>236</v>
      </c>
    </row>
    <row r="38487" spans="1:3" x14ac:dyDescent="0.25">
      <c r="A38487" s="80">
        <v>1128651</v>
      </c>
      <c r="B38487" s="104" t="s">
        <v>236</v>
      </c>
      <c r="C38487" s="81" t="s">
        <v>236</v>
      </c>
    </row>
    <row r="38488" spans="1:3" x14ac:dyDescent="0.25">
      <c r="A38488" s="80">
        <v>1128652</v>
      </c>
      <c r="B38488" s="104" t="s">
        <v>236</v>
      </c>
      <c r="C38488" s="81" t="s">
        <v>236</v>
      </c>
    </row>
    <row r="38489" spans="1:3" x14ac:dyDescent="0.25">
      <c r="A38489" s="80">
        <v>1128653</v>
      </c>
      <c r="B38489" s="104" t="s">
        <v>236</v>
      </c>
      <c r="C38489" s="81" t="s">
        <v>236</v>
      </c>
    </row>
    <row r="38490" spans="1:3" x14ac:dyDescent="0.25">
      <c r="A38490" s="80">
        <v>1128654</v>
      </c>
      <c r="B38490" s="104" t="s">
        <v>236</v>
      </c>
      <c r="C38490" s="81" t="s">
        <v>236</v>
      </c>
    </row>
    <row r="38491" spans="1:3" x14ac:dyDescent="0.25">
      <c r="A38491" s="80">
        <v>1128655</v>
      </c>
      <c r="B38491" s="104" t="s">
        <v>236</v>
      </c>
      <c r="C38491" s="81" t="s">
        <v>236</v>
      </c>
    </row>
    <row r="38492" spans="1:3" x14ac:dyDescent="0.25">
      <c r="A38492" s="80">
        <v>1128656</v>
      </c>
      <c r="B38492" s="104" t="s">
        <v>236</v>
      </c>
      <c r="C38492" s="81" t="s">
        <v>236</v>
      </c>
    </row>
    <row r="38493" spans="1:3" x14ac:dyDescent="0.25">
      <c r="A38493" s="80">
        <v>1128657</v>
      </c>
      <c r="B38493" s="104" t="s">
        <v>236</v>
      </c>
      <c r="C38493" s="81" t="s">
        <v>236</v>
      </c>
    </row>
    <row r="38494" spans="1:3" x14ac:dyDescent="0.25">
      <c r="A38494" s="80">
        <v>1128658</v>
      </c>
      <c r="B38494" s="104" t="s">
        <v>236</v>
      </c>
      <c r="C38494" s="81" t="s">
        <v>236</v>
      </c>
    </row>
    <row r="38495" spans="1:3" x14ac:dyDescent="0.25">
      <c r="A38495" s="80">
        <v>1128659</v>
      </c>
      <c r="B38495" s="104" t="s">
        <v>236</v>
      </c>
      <c r="C38495" s="81" t="s">
        <v>236</v>
      </c>
    </row>
    <row r="38496" spans="1:3" x14ac:dyDescent="0.25">
      <c r="A38496" s="80">
        <v>1128660</v>
      </c>
      <c r="B38496" s="104" t="s">
        <v>236</v>
      </c>
      <c r="C38496" s="81" t="s">
        <v>236</v>
      </c>
    </row>
    <row r="38497" spans="1:3" x14ac:dyDescent="0.25">
      <c r="A38497" s="80">
        <v>1128661</v>
      </c>
      <c r="B38497" s="104" t="s">
        <v>236</v>
      </c>
      <c r="C38497" s="81" t="s">
        <v>236</v>
      </c>
    </row>
    <row r="38498" spans="1:3" x14ac:dyDescent="0.25">
      <c r="A38498" s="80">
        <v>1128662</v>
      </c>
      <c r="B38498" s="104" t="s">
        <v>236</v>
      </c>
      <c r="C38498" s="81" t="s">
        <v>236</v>
      </c>
    </row>
    <row r="38499" spans="1:3" x14ac:dyDescent="0.25">
      <c r="A38499" s="80">
        <v>1128663</v>
      </c>
      <c r="B38499" s="104" t="s">
        <v>236</v>
      </c>
      <c r="C38499" s="81" t="s">
        <v>236</v>
      </c>
    </row>
    <row r="38500" spans="1:3" x14ac:dyDescent="0.25">
      <c r="A38500" s="80">
        <v>1128664</v>
      </c>
      <c r="B38500" s="104" t="s">
        <v>236</v>
      </c>
      <c r="C38500" s="81" t="s">
        <v>236</v>
      </c>
    </row>
    <row r="38501" spans="1:3" x14ac:dyDescent="0.25">
      <c r="A38501" s="80">
        <v>1128665</v>
      </c>
      <c r="B38501" s="104" t="s">
        <v>236</v>
      </c>
      <c r="C38501" s="81" t="s">
        <v>236</v>
      </c>
    </row>
    <row r="38502" spans="1:3" x14ac:dyDescent="0.25">
      <c r="A38502" s="80">
        <v>1128666</v>
      </c>
      <c r="B38502" s="104" t="s">
        <v>236</v>
      </c>
      <c r="C38502" s="81" t="s">
        <v>236</v>
      </c>
    </row>
    <row r="38503" spans="1:3" x14ac:dyDescent="0.25">
      <c r="A38503" s="80">
        <v>1128667</v>
      </c>
      <c r="B38503" s="104" t="s">
        <v>236</v>
      </c>
      <c r="C38503" s="81" t="s">
        <v>236</v>
      </c>
    </row>
    <row r="38504" spans="1:3" x14ac:dyDescent="0.25">
      <c r="A38504" s="80">
        <v>1128668</v>
      </c>
      <c r="B38504" s="104" t="s">
        <v>236</v>
      </c>
      <c r="C38504" s="81" t="s">
        <v>236</v>
      </c>
    </row>
    <row r="38505" spans="1:3" x14ac:dyDescent="0.25">
      <c r="A38505" s="80">
        <v>1128669</v>
      </c>
      <c r="B38505" s="104" t="s">
        <v>236</v>
      </c>
      <c r="C38505" s="81" t="s">
        <v>236</v>
      </c>
    </row>
    <row r="38506" spans="1:3" x14ac:dyDescent="0.25">
      <c r="A38506" s="80">
        <v>1128670</v>
      </c>
      <c r="B38506" s="104" t="s">
        <v>236</v>
      </c>
      <c r="C38506" s="81" t="s">
        <v>236</v>
      </c>
    </row>
    <row r="38507" spans="1:3" x14ac:dyDescent="0.25">
      <c r="A38507" s="80">
        <v>1128671</v>
      </c>
      <c r="B38507" s="104" t="s">
        <v>236</v>
      </c>
      <c r="C38507" s="81" t="s">
        <v>236</v>
      </c>
    </row>
    <row r="38508" spans="1:3" x14ac:dyDescent="0.25">
      <c r="A38508" s="80">
        <v>1128672</v>
      </c>
      <c r="B38508" s="104" t="s">
        <v>236</v>
      </c>
      <c r="C38508" s="81" t="s">
        <v>236</v>
      </c>
    </row>
    <row r="38509" spans="1:3" x14ac:dyDescent="0.25">
      <c r="A38509" s="80">
        <v>1128673</v>
      </c>
      <c r="B38509" s="104" t="s">
        <v>236</v>
      </c>
      <c r="C38509" s="81" t="s">
        <v>236</v>
      </c>
    </row>
    <row r="38510" spans="1:3" x14ac:dyDescent="0.25">
      <c r="A38510" s="80">
        <v>1128674</v>
      </c>
      <c r="B38510" s="104" t="s">
        <v>236</v>
      </c>
      <c r="C38510" s="81" t="s">
        <v>236</v>
      </c>
    </row>
    <row r="38511" spans="1:3" x14ac:dyDescent="0.25">
      <c r="A38511" s="80">
        <v>1128675</v>
      </c>
      <c r="B38511" s="104" t="s">
        <v>236</v>
      </c>
      <c r="C38511" s="81" t="s">
        <v>236</v>
      </c>
    </row>
    <row r="38512" spans="1:3" x14ac:dyDescent="0.25">
      <c r="A38512" s="80">
        <v>1128676</v>
      </c>
      <c r="B38512" s="104" t="s">
        <v>236</v>
      </c>
      <c r="C38512" s="81" t="s">
        <v>236</v>
      </c>
    </row>
    <row r="38513" spans="1:3" x14ac:dyDescent="0.25">
      <c r="A38513" s="80">
        <v>1128677</v>
      </c>
      <c r="B38513" s="104" t="s">
        <v>236</v>
      </c>
      <c r="C38513" s="81" t="s">
        <v>236</v>
      </c>
    </row>
    <row r="38514" spans="1:3" x14ac:dyDescent="0.25">
      <c r="A38514" s="80">
        <v>1128678</v>
      </c>
      <c r="B38514" s="104" t="s">
        <v>236</v>
      </c>
      <c r="C38514" s="88">
        <v>38571</v>
      </c>
    </row>
    <row r="38515" spans="1:3" x14ac:dyDescent="0.25">
      <c r="A38515" s="80">
        <v>1128679</v>
      </c>
      <c r="B38515" s="104" t="s">
        <v>236</v>
      </c>
      <c r="C38515" s="88">
        <v>38572</v>
      </c>
    </row>
    <row r="38516" spans="1:3" x14ac:dyDescent="0.25">
      <c r="A38516" s="80">
        <v>1128683</v>
      </c>
      <c r="B38516" s="104" t="s">
        <v>236</v>
      </c>
      <c r="C38516" s="81" t="s">
        <v>236</v>
      </c>
    </row>
    <row r="38517" spans="1:3" x14ac:dyDescent="0.25">
      <c r="A38517" s="80">
        <v>1128684</v>
      </c>
      <c r="B38517" s="104" t="s">
        <v>236</v>
      </c>
      <c r="C38517" s="81" t="s">
        <v>236</v>
      </c>
    </row>
    <row r="38518" spans="1:3" x14ac:dyDescent="0.25">
      <c r="A38518" s="80">
        <v>1128685</v>
      </c>
      <c r="B38518" s="104" t="s">
        <v>236</v>
      </c>
      <c r="C38518" s="81" t="s">
        <v>236</v>
      </c>
    </row>
    <row r="38519" spans="1:3" x14ac:dyDescent="0.25">
      <c r="A38519" s="80">
        <v>1128686</v>
      </c>
      <c r="B38519" s="104" t="s">
        <v>236</v>
      </c>
      <c r="C38519" s="81" t="s">
        <v>236</v>
      </c>
    </row>
    <row r="38520" spans="1:3" x14ac:dyDescent="0.25">
      <c r="A38520" s="80">
        <v>1128687</v>
      </c>
      <c r="B38520" s="104" t="s">
        <v>236</v>
      </c>
      <c r="C38520" s="81" t="s">
        <v>236</v>
      </c>
    </row>
    <row r="38521" spans="1:3" x14ac:dyDescent="0.25">
      <c r="A38521" s="80">
        <v>1128688</v>
      </c>
      <c r="B38521" s="104" t="s">
        <v>236</v>
      </c>
      <c r="C38521" s="81" t="s">
        <v>236</v>
      </c>
    </row>
    <row r="38522" spans="1:3" x14ac:dyDescent="0.25">
      <c r="A38522" s="80">
        <v>1128689</v>
      </c>
      <c r="B38522" s="104" t="s">
        <v>236</v>
      </c>
      <c r="C38522" s="81" t="s">
        <v>236</v>
      </c>
    </row>
    <row r="38523" spans="1:3" x14ac:dyDescent="0.25">
      <c r="A38523" s="80">
        <v>1128690</v>
      </c>
      <c r="B38523" s="104" t="s">
        <v>236</v>
      </c>
      <c r="C38523" s="81" t="s">
        <v>236</v>
      </c>
    </row>
    <row r="38524" spans="1:3" x14ac:dyDescent="0.25">
      <c r="A38524" s="80">
        <v>1128691</v>
      </c>
      <c r="B38524" s="104" t="s">
        <v>236</v>
      </c>
      <c r="C38524" s="81" t="s">
        <v>236</v>
      </c>
    </row>
    <row r="38525" spans="1:3" x14ac:dyDescent="0.25">
      <c r="A38525" s="80">
        <v>1128692</v>
      </c>
      <c r="B38525" s="104" t="s">
        <v>236</v>
      </c>
      <c r="C38525" s="81" t="s">
        <v>236</v>
      </c>
    </row>
    <row r="38526" spans="1:3" x14ac:dyDescent="0.25">
      <c r="A38526" s="80">
        <v>1128693</v>
      </c>
      <c r="B38526" s="104" t="s">
        <v>236</v>
      </c>
      <c r="C38526" s="81" t="s">
        <v>236</v>
      </c>
    </row>
    <row r="38527" spans="1:3" x14ac:dyDescent="0.25">
      <c r="A38527" s="80">
        <v>1128694</v>
      </c>
      <c r="B38527" s="104" t="s">
        <v>236</v>
      </c>
      <c r="C38527" s="81" t="s">
        <v>236</v>
      </c>
    </row>
    <row r="38528" spans="1:3" x14ac:dyDescent="0.25">
      <c r="A38528" s="80">
        <v>1128695</v>
      </c>
      <c r="B38528" s="104" t="s">
        <v>236</v>
      </c>
      <c r="C38528" s="81" t="s">
        <v>236</v>
      </c>
    </row>
    <row r="38529" spans="1:3" x14ac:dyDescent="0.25">
      <c r="A38529" s="80">
        <v>1128696</v>
      </c>
      <c r="B38529" s="104" t="s">
        <v>236</v>
      </c>
      <c r="C38529" s="81" t="s">
        <v>236</v>
      </c>
    </row>
    <row r="38530" spans="1:3" x14ac:dyDescent="0.25">
      <c r="A38530" s="80">
        <v>1128697</v>
      </c>
      <c r="B38530" s="104" t="s">
        <v>236</v>
      </c>
      <c r="C38530" s="81" t="s">
        <v>236</v>
      </c>
    </row>
    <row r="38531" spans="1:3" x14ac:dyDescent="0.25">
      <c r="A38531" s="80">
        <v>1128698</v>
      </c>
      <c r="B38531" s="104" t="s">
        <v>236</v>
      </c>
      <c r="C38531" s="81" t="s">
        <v>236</v>
      </c>
    </row>
    <row r="38532" spans="1:3" x14ac:dyDescent="0.25">
      <c r="A38532" s="80">
        <v>1128699</v>
      </c>
      <c r="B38532" s="104" t="s">
        <v>236</v>
      </c>
      <c r="C38532" s="81" t="s">
        <v>236</v>
      </c>
    </row>
    <row r="38533" spans="1:3" x14ac:dyDescent="0.25">
      <c r="A38533" s="80">
        <v>1128700</v>
      </c>
      <c r="B38533" s="104" t="s">
        <v>236</v>
      </c>
      <c r="C38533" s="81" t="s">
        <v>236</v>
      </c>
    </row>
    <row r="38534" spans="1:3" x14ac:dyDescent="0.25">
      <c r="A38534" s="80">
        <v>1128701</v>
      </c>
      <c r="B38534" s="104" t="s">
        <v>236</v>
      </c>
      <c r="C38534" s="81" t="s">
        <v>236</v>
      </c>
    </row>
    <row r="38535" spans="1:3" x14ac:dyDescent="0.25">
      <c r="A38535" s="80">
        <v>1128702</v>
      </c>
      <c r="B38535" s="104" t="s">
        <v>236</v>
      </c>
      <c r="C38535" s="81" t="s">
        <v>236</v>
      </c>
    </row>
    <row r="38536" spans="1:3" x14ac:dyDescent="0.25">
      <c r="A38536" s="80">
        <v>1128703</v>
      </c>
      <c r="B38536" s="104" t="s">
        <v>236</v>
      </c>
      <c r="C38536" s="81" t="s">
        <v>236</v>
      </c>
    </row>
    <row r="38537" spans="1:3" x14ac:dyDescent="0.25">
      <c r="A38537" s="80">
        <v>1128704</v>
      </c>
      <c r="B38537" s="104" t="s">
        <v>236</v>
      </c>
      <c r="C38537" s="81" t="s">
        <v>236</v>
      </c>
    </row>
    <row r="38538" spans="1:3" x14ac:dyDescent="0.25">
      <c r="A38538" s="80">
        <v>1128705</v>
      </c>
      <c r="B38538" s="104" t="s">
        <v>236</v>
      </c>
      <c r="C38538" s="81" t="s">
        <v>236</v>
      </c>
    </row>
    <row r="38539" spans="1:3" x14ac:dyDescent="0.25">
      <c r="A38539" s="80">
        <v>1128706</v>
      </c>
      <c r="B38539" s="104" t="s">
        <v>236</v>
      </c>
      <c r="C38539" s="81" t="s">
        <v>236</v>
      </c>
    </row>
    <row r="38540" spans="1:3" x14ac:dyDescent="0.25">
      <c r="A38540" s="80">
        <v>1128707</v>
      </c>
      <c r="B38540" s="104" t="s">
        <v>236</v>
      </c>
      <c r="C38540" s="81" t="s">
        <v>236</v>
      </c>
    </row>
    <row r="38541" spans="1:3" x14ac:dyDescent="0.25">
      <c r="A38541" s="80">
        <v>1128708</v>
      </c>
      <c r="B38541" s="104" t="s">
        <v>236</v>
      </c>
      <c r="C38541" s="81" t="s">
        <v>236</v>
      </c>
    </row>
    <row r="38542" spans="1:3" x14ac:dyDescent="0.25">
      <c r="A38542" s="80">
        <v>1128709</v>
      </c>
      <c r="B38542" s="104" t="s">
        <v>236</v>
      </c>
      <c r="C38542" s="81" t="s">
        <v>236</v>
      </c>
    </row>
    <row r="38543" spans="1:3" x14ac:dyDescent="0.25">
      <c r="A38543" s="80">
        <v>1128710</v>
      </c>
      <c r="B38543" s="104" t="s">
        <v>236</v>
      </c>
      <c r="C38543" s="81" t="s">
        <v>236</v>
      </c>
    </row>
    <row r="38544" spans="1:3" x14ac:dyDescent="0.25">
      <c r="A38544" s="80">
        <v>1128711</v>
      </c>
      <c r="B38544" s="104" t="s">
        <v>236</v>
      </c>
      <c r="C38544" s="81" t="s">
        <v>236</v>
      </c>
    </row>
    <row r="38545" spans="1:3" x14ac:dyDescent="0.25">
      <c r="A38545" s="80">
        <v>1128712</v>
      </c>
      <c r="B38545" s="104" t="s">
        <v>236</v>
      </c>
      <c r="C38545" s="81" t="s">
        <v>236</v>
      </c>
    </row>
    <row r="38546" spans="1:3" x14ac:dyDescent="0.25">
      <c r="A38546" s="80">
        <v>1128713</v>
      </c>
      <c r="B38546" s="104" t="s">
        <v>236</v>
      </c>
      <c r="C38546" s="81" t="s">
        <v>236</v>
      </c>
    </row>
    <row r="38547" spans="1:3" x14ac:dyDescent="0.25">
      <c r="A38547" s="80">
        <v>1128714</v>
      </c>
      <c r="B38547" s="104" t="s">
        <v>236</v>
      </c>
      <c r="C38547" s="81" t="s">
        <v>236</v>
      </c>
    </row>
    <row r="38548" spans="1:3" x14ac:dyDescent="0.25">
      <c r="A38548" s="80">
        <v>1128715</v>
      </c>
      <c r="B38548" s="104" t="s">
        <v>236</v>
      </c>
      <c r="C38548" s="81" t="s">
        <v>236</v>
      </c>
    </row>
    <row r="38549" spans="1:3" x14ac:dyDescent="0.25">
      <c r="A38549" s="80">
        <v>1128716</v>
      </c>
      <c r="B38549" s="104" t="s">
        <v>236</v>
      </c>
      <c r="C38549" s="81" t="s">
        <v>236</v>
      </c>
    </row>
    <row r="38550" spans="1:3" x14ac:dyDescent="0.25">
      <c r="A38550" s="80">
        <v>1128717</v>
      </c>
      <c r="B38550" s="104" t="s">
        <v>236</v>
      </c>
      <c r="C38550" s="81" t="s">
        <v>236</v>
      </c>
    </row>
    <row r="38551" spans="1:3" x14ac:dyDescent="0.25">
      <c r="A38551" s="80">
        <v>1128718</v>
      </c>
      <c r="B38551" s="104" t="s">
        <v>236</v>
      </c>
      <c r="C38551" s="81" t="s">
        <v>236</v>
      </c>
    </row>
    <row r="38552" spans="1:3" x14ac:dyDescent="0.25">
      <c r="A38552" s="80">
        <v>1128719</v>
      </c>
      <c r="B38552" s="104" t="s">
        <v>236</v>
      </c>
      <c r="C38552" s="81" t="s">
        <v>236</v>
      </c>
    </row>
    <row r="38553" spans="1:3" x14ac:dyDescent="0.25">
      <c r="A38553" s="80">
        <v>1128720</v>
      </c>
      <c r="B38553" s="104" t="s">
        <v>236</v>
      </c>
      <c r="C38553" s="81" t="s">
        <v>236</v>
      </c>
    </row>
    <row r="38554" spans="1:3" x14ac:dyDescent="0.25">
      <c r="A38554" s="80">
        <v>1128721</v>
      </c>
      <c r="B38554" s="104" t="s">
        <v>236</v>
      </c>
      <c r="C38554" s="81" t="s">
        <v>236</v>
      </c>
    </row>
    <row r="38555" spans="1:3" x14ac:dyDescent="0.25">
      <c r="A38555" s="80">
        <v>1128722</v>
      </c>
      <c r="B38555" s="104" t="s">
        <v>236</v>
      </c>
      <c r="C38555" s="81" t="s">
        <v>236</v>
      </c>
    </row>
    <row r="38556" spans="1:3" x14ac:dyDescent="0.25">
      <c r="A38556" s="80">
        <v>1128723</v>
      </c>
      <c r="B38556" s="104" t="s">
        <v>236</v>
      </c>
      <c r="C38556" s="81" t="s">
        <v>236</v>
      </c>
    </row>
    <row r="38557" spans="1:3" x14ac:dyDescent="0.25">
      <c r="A38557" s="80">
        <v>1128724</v>
      </c>
      <c r="B38557" s="104" t="s">
        <v>236</v>
      </c>
      <c r="C38557" s="81" t="s">
        <v>236</v>
      </c>
    </row>
    <row r="38558" spans="1:3" x14ac:dyDescent="0.25">
      <c r="A38558" s="80">
        <v>1128725</v>
      </c>
      <c r="B38558" s="104" t="s">
        <v>236</v>
      </c>
      <c r="C38558" s="81" t="s">
        <v>236</v>
      </c>
    </row>
    <row r="38559" spans="1:3" x14ac:dyDescent="0.25">
      <c r="A38559" s="80">
        <v>1128726</v>
      </c>
      <c r="B38559" s="104" t="s">
        <v>236</v>
      </c>
      <c r="C38559" s="81" t="s">
        <v>236</v>
      </c>
    </row>
    <row r="38560" spans="1:3" x14ac:dyDescent="0.25">
      <c r="A38560" s="80">
        <v>1128727</v>
      </c>
      <c r="B38560" s="104" t="s">
        <v>236</v>
      </c>
      <c r="C38560" s="81" t="s">
        <v>236</v>
      </c>
    </row>
    <row r="38561" spans="1:3" x14ac:dyDescent="0.25">
      <c r="A38561" s="80">
        <v>1128728</v>
      </c>
      <c r="B38561" s="104" t="s">
        <v>236</v>
      </c>
      <c r="C38561" s="81" t="s">
        <v>236</v>
      </c>
    </row>
    <row r="38562" spans="1:3" x14ac:dyDescent="0.25">
      <c r="A38562" s="80">
        <v>1128729</v>
      </c>
      <c r="B38562" s="104" t="s">
        <v>236</v>
      </c>
      <c r="C38562" s="81" t="s">
        <v>236</v>
      </c>
    </row>
    <row r="38563" spans="1:3" x14ac:dyDescent="0.25">
      <c r="A38563" s="80">
        <v>1128730</v>
      </c>
      <c r="B38563" s="104" t="s">
        <v>236</v>
      </c>
      <c r="C38563" s="81" t="s">
        <v>236</v>
      </c>
    </row>
    <row r="38564" spans="1:3" x14ac:dyDescent="0.25">
      <c r="A38564" s="80">
        <v>1128731</v>
      </c>
      <c r="B38564" s="104" t="s">
        <v>236</v>
      </c>
      <c r="C38564" s="81" t="s">
        <v>236</v>
      </c>
    </row>
    <row r="38565" spans="1:3" x14ac:dyDescent="0.25">
      <c r="A38565" s="80">
        <v>1128732</v>
      </c>
      <c r="B38565" s="104" t="s">
        <v>236</v>
      </c>
      <c r="C38565" s="81" t="s">
        <v>236</v>
      </c>
    </row>
    <row r="38566" spans="1:3" x14ac:dyDescent="0.25">
      <c r="A38566" s="80">
        <v>1128733</v>
      </c>
      <c r="B38566" s="104" t="s">
        <v>236</v>
      </c>
      <c r="C38566" s="81" t="s">
        <v>236</v>
      </c>
    </row>
    <row r="38567" spans="1:3" x14ac:dyDescent="0.25">
      <c r="A38567" s="80">
        <v>1128734</v>
      </c>
      <c r="B38567" s="104" t="s">
        <v>236</v>
      </c>
      <c r="C38567" s="81" t="s">
        <v>236</v>
      </c>
    </row>
    <row r="38568" spans="1:3" x14ac:dyDescent="0.25">
      <c r="A38568" s="80">
        <v>1128735</v>
      </c>
      <c r="B38568" s="104" t="s">
        <v>236</v>
      </c>
      <c r="C38568" s="81" t="s">
        <v>236</v>
      </c>
    </row>
    <row r="38569" spans="1:3" x14ac:dyDescent="0.25">
      <c r="A38569" s="80">
        <v>1128736</v>
      </c>
      <c r="B38569" s="104" t="s">
        <v>236</v>
      </c>
      <c r="C38569" s="81" t="s">
        <v>236</v>
      </c>
    </row>
    <row r="38570" spans="1:3" x14ac:dyDescent="0.25">
      <c r="A38570" s="80">
        <v>1128737</v>
      </c>
      <c r="B38570" s="104" t="s">
        <v>236</v>
      </c>
      <c r="C38570" s="81" t="s">
        <v>236</v>
      </c>
    </row>
    <row r="38571" spans="1:3" x14ac:dyDescent="0.25">
      <c r="A38571" s="80">
        <v>1128738</v>
      </c>
      <c r="B38571" s="104" t="s">
        <v>236</v>
      </c>
      <c r="C38571" s="81" t="s">
        <v>236</v>
      </c>
    </row>
    <row r="38572" spans="1:3" x14ac:dyDescent="0.25">
      <c r="A38572" s="80">
        <v>1128739</v>
      </c>
      <c r="B38572" s="104" t="s">
        <v>236</v>
      </c>
      <c r="C38572" s="81" t="s">
        <v>236</v>
      </c>
    </row>
    <row r="38573" spans="1:3" x14ac:dyDescent="0.25">
      <c r="A38573" s="80">
        <v>1128740</v>
      </c>
      <c r="B38573" s="104" t="s">
        <v>236</v>
      </c>
      <c r="C38573" s="81" t="s">
        <v>236</v>
      </c>
    </row>
    <row r="38574" spans="1:3" x14ac:dyDescent="0.25">
      <c r="A38574" s="80">
        <v>1128741</v>
      </c>
      <c r="B38574" s="104" t="s">
        <v>236</v>
      </c>
      <c r="C38574" s="81" t="s">
        <v>236</v>
      </c>
    </row>
    <row r="38575" spans="1:3" x14ac:dyDescent="0.25">
      <c r="A38575" s="80">
        <v>1128742</v>
      </c>
      <c r="B38575" s="104" t="s">
        <v>236</v>
      </c>
      <c r="C38575" s="81" t="s">
        <v>236</v>
      </c>
    </row>
    <row r="38576" spans="1:3" x14ac:dyDescent="0.25">
      <c r="A38576" s="80">
        <v>1128743</v>
      </c>
      <c r="B38576" s="104" t="s">
        <v>236</v>
      </c>
      <c r="C38576" s="81" t="s">
        <v>236</v>
      </c>
    </row>
    <row r="38577" spans="1:3" x14ac:dyDescent="0.25">
      <c r="A38577" s="80">
        <v>1128744</v>
      </c>
      <c r="B38577" s="104" t="s">
        <v>236</v>
      </c>
      <c r="C38577" s="81" t="s">
        <v>236</v>
      </c>
    </row>
    <row r="38578" spans="1:3" x14ac:dyDescent="0.25">
      <c r="A38578" s="80">
        <v>1128745</v>
      </c>
      <c r="B38578" s="104" t="s">
        <v>236</v>
      </c>
      <c r="C38578" s="81" t="s">
        <v>236</v>
      </c>
    </row>
    <row r="38579" spans="1:3" x14ac:dyDescent="0.25">
      <c r="A38579" s="80">
        <v>1128746</v>
      </c>
      <c r="B38579" s="104" t="s">
        <v>236</v>
      </c>
      <c r="C38579" s="81" t="s">
        <v>236</v>
      </c>
    </row>
    <row r="38580" spans="1:3" x14ac:dyDescent="0.25">
      <c r="A38580" s="80">
        <v>1128747</v>
      </c>
      <c r="B38580" s="104" t="s">
        <v>236</v>
      </c>
      <c r="C38580" s="81" t="s">
        <v>236</v>
      </c>
    </row>
    <row r="38581" spans="1:3" x14ac:dyDescent="0.25">
      <c r="A38581" s="80">
        <v>1128748</v>
      </c>
      <c r="B38581" s="104" t="s">
        <v>236</v>
      </c>
      <c r="C38581" s="81" t="s">
        <v>236</v>
      </c>
    </row>
    <row r="38582" spans="1:3" x14ac:dyDescent="0.25">
      <c r="A38582" s="80">
        <v>1128749</v>
      </c>
      <c r="B38582" s="104" t="s">
        <v>236</v>
      </c>
      <c r="C38582" s="81" t="s">
        <v>236</v>
      </c>
    </row>
    <row r="38583" spans="1:3" x14ac:dyDescent="0.25">
      <c r="A38583" s="80">
        <v>1128750</v>
      </c>
      <c r="B38583" s="104" t="s">
        <v>236</v>
      </c>
      <c r="C38583" s="81" t="s">
        <v>236</v>
      </c>
    </row>
    <row r="38584" spans="1:3" x14ac:dyDescent="0.25">
      <c r="A38584" s="80">
        <v>1128751</v>
      </c>
      <c r="B38584" s="104" t="s">
        <v>236</v>
      </c>
      <c r="C38584" s="81" t="s">
        <v>236</v>
      </c>
    </row>
    <row r="38585" spans="1:3" x14ac:dyDescent="0.25">
      <c r="A38585" s="80">
        <v>1128752</v>
      </c>
      <c r="B38585" s="104" t="s">
        <v>236</v>
      </c>
      <c r="C38585" s="81" t="s">
        <v>236</v>
      </c>
    </row>
    <row r="38586" spans="1:3" x14ac:dyDescent="0.25">
      <c r="A38586" s="80">
        <v>1128753</v>
      </c>
      <c r="B38586" s="104" t="s">
        <v>236</v>
      </c>
      <c r="C38586" s="81" t="s">
        <v>236</v>
      </c>
    </row>
    <row r="38587" spans="1:3" x14ac:dyDescent="0.25">
      <c r="A38587" s="80">
        <v>1128754</v>
      </c>
      <c r="B38587" s="104" t="s">
        <v>236</v>
      </c>
      <c r="C38587" s="81" t="s">
        <v>236</v>
      </c>
    </row>
    <row r="38588" spans="1:3" x14ac:dyDescent="0.25">
      <c r="A38588" s="80">
        <v>1128755</v>
      </c>
      <c r="B38588" s="104" t="s">
        <v>236</v>
      </c>
      <c r="C38588" s="81" t="s">
        <v>236</v>
      </c>
    </row>
    <row r="38589" spans="1:3" x14ac:dyDescent="0.25">
      <c r="A38589" s="80">
        <v>1128756</v>
      </c>
      <c r="B38589" s="104" t="s">
        <v>236</v>
      </c>
      <c r="C38589" s="81" t="s">
        <v>236</v>
      </c>
    </row>
    <row r="38590" spans="1:3" x14ac:dyDescent="0.25">
      <c r="A38590" s="80">
        <v>1128757</v>
      </c>
      <c r="B38590" s="104" t="s">
        <v>236</v>
      </c>
      <c r="C38590" s="81" t="s">
        <v>236</v>
      </c>
    </row>
    <row r="38591" spans="1:3" x14ac:dyDescent="0.25">
      <c r="A38591" s="80">
        <v>1128758</v>
      </c>
      <c r="B38591" s="104" t="s">
        <v>236</v>
      </c>
      <c r="C38591" s="81" t="s">
        <v>236</v>
      </c>
    </row>
    <row r="38592" spans="1:3" x14ac:dyDescent="0.25">
      <c r="A38592" s="80">
        <v>1128759</v>
      </c>
      <c r="B38592" s="104" t="s">
        <v>236</v>
      </c>
      <c r="C38592" s="81" t="s">
        <v>236</v>
      </c>
    </row>
    <row r="38593" spans="1:3" x14ac:dyDescent="0.25">
      <c r="A38593" s="80">
        <v>1128760</v>
      </c>
      <c r="B38593" s="104" t="s">
        <v>236</v>
      </c>
      <c r="C38593" s="81" t="s">
        <v>236</v>
      </c>
    </row>
    <row r="38594" spans="1:3" x14ac:dyDescent="0.25">
      <c r="A38594" s="80">
        <v>1128761</v>
      </c>
      <c r="B38594" s="104" t="s">
        <v>236</v>
      </c>
      <c r="C38594" s="81" t="s">
        <v>236</v>
      </c>
    </row>
    <row r="38595" spans="1:3" x14ac:dyDescent="0.25">
      <c r="A38595" s="80">
        <v>1128762</v>
      </c>
      <c r="B38595" s="104" t="s">
        <v>236</v>
      </c>
      <c r="C38595" s="81" t="s">
        <v>236</v>
      </c>
    </row>
    <row r="38596" spans="1:3" x14ac:dyDescent="0.25">
      <c r="A38596" s="80">
        <v>1128763</v>
      </c>
      <c r="B38596" s="104" t="s">
        <v>236</v>
      </c>
      <c r="C38596" s="81" t="s">
        <v>236</v>
      </c>
    </row>
    <row r="38597" spans="1:3" x14ac:dyDescent="0.25">
      <c r="A38597" s="80">
        <v>1128764</v>
      </c>
      <c r="B38597" s="104" t="s">
        <v>236</v>
      </c>
      <c r="C38597" s="81" t="s">
        <v>236</v>
      </c>
    </row>
    <row r="38598" spans="1:3" x14ac:dyDescent="0.25">
      <c r="A38598" s="80">
        <v>1128765</v>
      </c>
      <c r="B38598" s="104" t="s">
        <v>236</v>
      </c>
      <c r="C38598" s="81" t="s">
        <v>236</v>
      </c>
    </row>
    <row r="38599" spans="1:3" x14ac:dyDescent="0.25">
      <c r="A38599" s="80">
        <v>1128766</v>
      </c>
      <c r="B38599" s="104" t="s">
        <v>236</v>
      </c>
      <c r="C38599" s="81" t="s">
        <v>236</v>
      </c>
    </row>
    <row r="38600" spans="1:3" x14ac:dyDescent="0.25">
      <c r="A38600" s="80">
        <v>1128767</v>
      </c>
      <c r="B38600" s="104" t="s">
        <v>236</v>
      </c>
      <c r="C38600" s="81" t="s">
        <v>236</v>
      </c>
    </row>
    <row r="38601" spans="1:3" x14ac:dyDescent="0.25">
      <c r="A38601" s="80">
        <v>1128768</v>
      </c>
      <c r="B38601" s="104" t="s">
        <v>236</v>
      </c>
      <c r="C38601" s="81" t="s">
        <v>236</v>
      </c>
    </row>
    <row r="38602" spans="1:3" x14ac:dyDescent="0.25">
      <c r="A38602" s="80">
        <v>1128769</v>
      </c>
      <c r="B38602" s="104" t="s">
        <v>236</v>
      </c>
      <c r="C38602" s="81" t="s">
        <v>236</v>
      </c>
    </row>
    <row r="38603" spans="1:3" x14ac:dyDescent="0.25">
      <c r="A38603" s="80">
        <v>1128770</v>
      </c>
      <c r="B38603" s="104" t="s">
        <v>236</v>
      </c>
      <c r="C38603" s="81" t="s">
        <v>236</v>
      </c>
    </row>
    <row r="38604" spans="1:3" x14ac:dyDescent="0.25">
      <c r="A38604" s="80">
        <v>1128771</v>
      </c>
      <c r="B38604" s="104" t="s">
        <v>236</v>
      </c>
      <c r="C38604" s="81" t="s">
        <v>236</v>
      </c>
    </row>
    <row r="38605" spans="1:3" x14ac:dyDescent="0.25">
      <c r="A38605" s="80">
        <v>1128772</v>
      </c>
      <c r="B38605" s="104" t="s">
        <v>236</v>
      </c>
      <c r="C38605" s="81" t="s">
        <v>236</v>
      </c>
    </row>
    <row r="38606" spans="1:3" x14ac:dyDescent="0.25">
      <c r="A38606" s="80">
        <v>1128773</v>
      </c>
      <c r="B38606" s="104" t="s">
        <v>236</v>
      </c>
      <c r="C38606" s="81" t="s">
        <v>236</v>
      </c>
    </row>
    <row r="38607" spans="1:3" x14ac:dyDescent="0.25">
      <c r="A38607" s="80">
        <v>1128774</v>
      </c>
      <c r="B38607" s="104" t="s">
        <v>236</v>
      </c>
      <c r="C38607" s="81" t="s">
        <v>236</v>
      </c>
    </row>
    <row r="38608" spans="1:3" x14ac:dyDescent="0.25">
      <c r="A38608" s="80">
        <v>1128775</v>
      </c>
      <c r="B38608" s="104" t="s">
        <v>236</v>
      </c>
      <c r="C38608" s="81" t="s">
        <v>236</v>
      </c>
    </row>
    <row r="38609" spans="1:3" x14ac:dyDescent="0.25">
      <c r="A38609" s="80">
        <v>1128776</v>
      </c>
      <c r="B38609" s="104" t="s">
        <v>236</v>
      </c>
      <c r="C38609" s="81" t="s">
        <v>236</v>
      </c>
    </row>
    <row r="38610" spans="1:3" x14ac:dyDescent="0.25">
      <c r="A38610" s="80">
        <v>1128777</v>
      </c>
      <c r="B38610" s="104" t="s">
        <v>236</v>
      </c>
      <c r="C38610" s="81" t="s">
        <v>236</v>
      </c>
    </row>
    <row r="38611" spans="1:3" x14ac:dyDescent="0.25">
      <c r="A38611" s="80">
        <v>1128778</v>
      </c>
      <c r="B38611" s="104" t="s">
        <v>236</v>
      </c>
      <c r="C38611" s="81" t="s">
        <v>236</v>
      </c>
    </row>
    <row r="38612" spans="1:3" x14ac:dyDescent="0.25">
      <c r="A38612" s="80">
        <v>1128779</v>
      </c>
      <c r="B38612" s="104" t="s">
        <v>236</v>
      </c>
      <c r="C38612" s="81" t="s">
        <v>236</v>
      </c>
    </row>
    <row r="38613" spans="1:3" x14ac:dyDescent="0.25">
      <c r="A38613" s="80">
        <v>1128780</v>
      </c>
      <c r="B38613" s="104" t="s">
        <v>236</v>
      </c>
      <c r="C38613" s="81" t="s">
        <v>236</v>
      </c>
    </row>
    <row r="38614" spans="1:3" x14ac:dyDescent="0.25">
      <c r="A38614" s="80">
        <v>1128781</v>
      </c>
      <c r="B38614" s="104" t="s">
        <v>236</v>
      </c>
      <c r="C38614" s="81" t="s">
        <v>236</v>
      </c>
    </row>
    <row r="38615" spans="1:3" x14ac:dyDescent="0.25">
      <c r="A38615" s="80">
        <v>1128782</v>
      </c>
      <c r="B38615" s="104" t="s">
        <v>236</v>
      </c>
      <c r="C38615" s="81" t="s">
        <v>236</v>
      </c>
    </row>
    <row r="38616" spans="1:3" x14ac:dyDescent="0.25">
      <c r="A38616" s="80">
        <v>1128783</v>
      </c>
      <c r="B38616" s="104" t="s">
        <v>236</v>
      </c>
      <c r="C38616" s="81" t="s">
        <v>236</v>
      </c>
    </row>
    <row r="38617" spans="1:3" x14ac:dyDescent="0.25">
      <c r="A38617" s="80">
        <v>1128784</v>
      </c>
      <c r="B38617" s="104" t="s">
        <v>236</v>
      </c>
      <c r="C38617" s="81" t="s">
        <v>236</v>
      </c>
    </row>
    <row r="38618" spans="1:3" x14ac:dyDescent="0.25">
      <c r="A38618" s="80">
        <v>1128785</v>
      </c>
      <c r="B38618" s="104" t="s">
        <v>236</v>
      </c>
      <c r="C38618" s="81" t="s">
        <v>236</v>
      </c>
    </row>
    <row r="38619" spans="1:3" x14ac:dyDescent="0.25">
      <c r="A38619" s="80">
        <v>1128786</v>
      </c>
      <c r="B38619" s="104" t="s">
        <v>236</v>
      </c>
      <c r="C38619" s="81" t="s">
        <v>236</v>
      </c>
    </row>
    <row r="38620" spans="1:3" x14ac:dyDescent="0.25">
      <c r="A38620" s="80">
        <v>1128787</v>
      </c>
      <c r="B38620" s="104" t="s">
        <v>236</v>
      </c>
      <c r="C38620" s="81" t="s">
        <v>236</v>
      </c>
    </row>
    <row r="38621" spans="1:3" x14ac:dyDescent="0.25">
      <c r="A38621" s="80">
        <v>1128788</v>
      </c>
      <c r="B38621" s="104" t="s">
        <v>236</v>
      </c>
      <c r="C38621" s="81" t="s">
        <v>236</v>
      </c>
    </row>
    <row r="38622" spans="1:3" x14ac:dyDescent="0.25">
      <c r="A38622" s="80">
        <v>1128789</v>
      </c>
      <c r="B38622" s="104" t="s">
        <v>236</v>
      </c>
      <c r="C38622" s="81" t="s">
        <v>236</v>
      </c>
    </row>
    <row r="38623" spans="1:3" x14ac:dyDescent="0.25">
      <c r="A38623" s="80">
        <v>1128790</v>
      </c>
      <c r="B38623" s="104" t="s">
        <v>236</v>
      </c>
      <c r="C38623" s="81" t="s">
        <v>236</v>
      </c>
    </row>
    <row r="38624" spans="1:3" x14ac:dyDescent="0.25">
      <c r="A38624" s="80">
        <v>1128791</v>
      </c>
      <c r="B38624" s="104" t="s">
        <v>236</v>
      </c>
      <c r="C38624" s="81" t="s">
        <v>236</v>
      </c>
    </row>
    <row r="38625" spans="1:3" x14ac:dyDescent="0.25">
      <c r="A38625" s="80">
        <v>1128792</v>
      </c>
      <c r="B38625" s="104" t="s">
        <v>236</v>
      </c>
      <c r="C38625" s="81" t="s">
        <v>236</v>
      </c>
    </row>
    <row r="38626" spans="1:3" x14ac:dyDescent="0.25">
      <c r="A38626" s="80">
        <v>1128793</v>
      </c>
      <c r="B38626" s="104" t="s">
        <v>236</v>
      </c>
      <c r="C38626" s="81" t="s">
        <v>236</v>
      </c>
    </row>
    <row r="38627" spans="1:3" x14ac:dyDescent="0.25">
      <c r="A38627" s="80">
        <v>1128794</v>
      </c>
      <c r="B38627" s="104" t="s">
        <v>236</v>
      </c>
      <c r="C38627" s="81" t="s">
        <v>236</v>
      </c>
    </row>
    <row r="38628" spans="1:3" x14ac:dyDescent="0.25">
      <c r="A38628" s="80">
        <v>1128795</v>
      </c>
      <c r="B38628" s="104" t="s">
        <v>236</v>
      </c>
      <c r="C38628" s="81" t="s">
        <v>236</v>
      </c>
    </row>
    <row r="38629" spans="1:3" x14ac:dyDescent="0.25">
      <c r="A38629" s="80">
        <v>1128796</v>
      </c>
      <c r="B38629" s="104" t="s">
        <v>236</v>
      </c>
      <c r="C38629" s="81" t="s">
        <v>236</v>
      </c>
    </row>
    <row r="38630" spans="1:3" x14ac:dyDescent="0.25">
      <c r="A38630" s="80">
        <v>1128797</v>
      </c>
      <c r="B38630" s="104" t="s">
        <v>236</v>
      </c>
      <c r="C38630" s="81" t="s">
        <v>236</v>
      </c>
    </row>
    <row r="38631" spans="1:3" x14ac:dyDescent="0.25">
      <c r="A38631" s="80">
        <v>1128798</v>
      </c>
      <c r="B38631" s="104" t="s">
        <v>236</v>
      </c>
      <c r="C38631" s="81" t="s">
        <v>236</v>
      </c>
    </row>
    <row r="38632" spans="1:3" x14ac:dyDescent="0.25">
      <c r="A38632" s="80">
        <v>1128799</v>
      </c>
      <c r="B38632" s="104" t="s">
        <v>236</v>
      </c>
      <c r="C38632" s="88">
        <v>38573</v>
      </c>
    </row>
    <row r="38633" spans="1:3" x14ac:dyDescent="0.25">
      <c r="A38633" s="80">
        <v>1128800</v>
      </c>
      <c r="B38633" s="104" t="s">
        <v>236</v>
      </c>
      <c r="C38633" s="81" t="s">
        <v>236</v>
      </c>
    </row>
    <row r="38634" spans="1:3" x14ac:dyDescent="0.25">
      <c r="A38634" s="80">
        <v>1128801</v>
      </c>
      <c r="B38634" s="104" t="s">
        <v>236</v>
      </c>
      <c r="C38634" s="81" t="s">
        <v>236</v>
      </c>
    </row>
    <row r="38635" spans="1:3" x14ac:dyDescent="0.25">
      <c r="A38635" s="80">
        <v>1128802</v>
      </c>
      <c r="B38635" s="104" t="s">
        <v>236</v>
      </c>
      <c r="C38635" s="81" t="s">
        <v>236</v>
      </c>
    </row>
    <row r="38636" spans="1:3" x14ac:dyDescent="0.25">
      <c r="A38636" s="80">
        <v>1128803</v>
      </c>
      <c r="B38636" s="104" t="s">
        <v>236</v>
      </c>
      <c r="C38636" s="81" t="s">
        <v>236</v>
      </c>
    </row>
    <row r="38637" spans="1:3" x14ac:dyDescent="0.25">
      <c r="A38637" s="80">
        <v>1128804</v>
      </c>
      <c r="B38637" s="104" t="s">
        <v>236</v>
      </c>
      <c r="C38637" s="81" t="s">
        <v>236</v>
      </c>
    </row>
    <row r="38638" spans="1:3" x14ac:dyDescent="0.25">
      <c r="A38638" s="80">
        <v>1128805</v>
      </c>
      <c r="B38638" s="104" t="s">
        <v>236</v>
      </c>
      <c r="C38638" s="81" t="s">
        <v>236</v>
      </c>
    </row>
    <row r="38639" spans="1:3" x14ac:dyDescent="0.25">
      <c r="A38639" s="80">
        <v>1128806</v>
      </c>
      <c r="B38639" s="104" t="s">
        <v>236</v>
      </c>
      <c r="C38639" s="81" t="s">
        <v>236</v>
      </c>
    </row>
    <row r="38640" spans="1:3" x14ac:dyDescent="0.25">
      <c r="A38640" s="80">
        <v>1128807</v>
      </c>
      <c r="B38640" s="104" t="s">
        <v>236</v>
      </c>
      <c r="C38640" s="81" t="s">
        <v>236</v>
      </c>
    </row>
    <row r="38641" spans="1:3" x14ac:dyDescent="0.25">
      <c r="A38641" s="80">
        <v>1128808</v>
      </c>
      <c r="B38641" s="104" t="s">
        <v>236</v>
      </c>
      <c r="C38641" s="81" t="s">
        <v>236</v>
      </c>
    </row>
    <row r="38642" spans="1:3" x14ac:dyDescent="0.25">
      <c r="A38642" s="80">
        <v>1128809</v>
      </c>
      <c r="B38642" s="104" t="s">
        <v>236</v>
      </c>
      <c r="C38642" s="81" t="s">
        <v>236</v>
      </c>
    </row>
    <row r="38643" spans="1:3" x14ac:dyDescent="0.25">
      <c r="A38643" s="80">
        <v>1128810</v>
      </c>
      <c r="B38643" s="104" t="s">
        <v>236</v>
      </c>
      <c r="C38643" s="81" t="s">
        <v>236</v>
      </c>
    </row>
    <row r="38644" spans="1:3" x14ac:dyDescent="0.25">
      <c r="A38644" s="80">
        <v>1128811</v>
      </c>
      <c r="B38644" s="104" t="s">
        <v>236</v>
      </c>
      <c r="C38644" s="81" t="s">
        <v>236</v>
      </c>
    </row>
    <row r="38645" spans="1:3" x14ac:dyDescent="0.25">
      <c r="A38645" s="80">
        <v>1128812</v>
      </c>
      <c r="B38645" s="104" t="s">
        <v>236</v>
      </c>
      <c r="C38645" s="81" t="s">
        <v>236</v>
      </c>
    </row>
    <row r="38646" spans="1:3" x14ac:dyDescent="0.25">
      <c r="A38646" s="80">
        <v>1128813</v>
      </c>
      <c r="B38646" s="104" t="s">
        <v>236</v>
      </c>
      <c r="C38646" s="81" t="s">
        <v>236</v>
      </c>
    </row>
    <row r="38647" spans="1:3" x14ac:dyDescent="0.25">
      <c r="A38647" s="80">
        <v>1128814</v>
      </c>
      <c r="B38647" s="104" t="s">
        <v>236</v>
      </c>
      <c r="C38647" s="81" t="s">
        <v>236</v>
      </c>
    </row>
    <row r="38648" spans="1:3" x14ac:dyDescent="0.25">
      <c r="A38648" s="80">
        <v>1128815</v>
      </c>
      <c r="B38648" s="104" t="s">
        <v>236</v>
      </c>
      <c r="C38648" s="81" t="s">
        <v>236</v>
      </c>
    </row>
    <row r="38649" spans="1:3" x14ac:dyDescent="0.25">
      <c r="A38649" s="80">
        <v>1128816</v>
      </c>
      <c r="B38649" s="104" t="s">
        <v>236</v>
      </c>
      <c r="C38649" s="81" t="s">
        <v>236</v>
      </c>
    </row>
    <row r="38650" spans="1:3" x14ac:dyDescent="0.25">
      <c r="A38650" s="80">
        <v>1128817</v>
      </c>
      <c r="B38650" s="104" t="s">
        <v>236</v>
      </c>
      <c r="C38650" s="81" t="s">
        <v>236</v>
      </c>
    </row>
    <row r="38651" spans="1:3" x14ac:dyDescent="0.25">
      <c r="A38651" s="80">
        <v>1128818</v>
      </c>
      <c r="B38651" s="104" t="s">
        <v>236</v>
      </c>
      <c r="C38651" s="81" t="s">
        <v>236</v>
      </c>
    </row>
    <row r="38652" spans="1:3" x14ac:dyDescent="0.25">
      <c r="A38652" s="80">
        <v>1128819</v>
      </c>
      <c r="B38652" s="104" t="s">
        <v>236</v>
      </c>
      <c r="C38652" s="81" t="s">
        <v>236</v>
      </c>
    </row>
    <row r="38653" spans="1:3" x14ac:dyDescent="0.25">
      <c r="A38653" s="80">
        <v>1128820</v>
      </c>
      <c r="B38653" s="104" t="s">
        <v>236</v>
      </c>
      <c r="C38653" s="81" t="s">
        <v>236</v>
      </c>
    </row>
    <row r="38654" spans="1:3" x14ac:dyDescent="0.25">
      <c r="A38654" s="80">
        <v>1128821</v>
      </c>
      <c r="B38654" s="104" t="s">
        <v>236</v>
      </c>
      <c r="C38654" s="81" t="s">
        <v>236</v>
      </c>
    </row>
    <row r="38655" spans="1:3" x14ac:dyDescent="0.25">
      <c r="A38655" s="80">
        <v>1128822</v>
      </c>
      <c r="B38655" s="104" t="s">
        <v>236</v>
      </c>
      <c r="C38655" s="81" t="s">
        <v>236</v>
      </c>
    </row>
    <row r="38656" spans="1:3" x14ac:dyDescent="0.25">
      <c r="A38656" s="80">
        <v>1128823</v>
      </c>
      <c r="B38656" s="104" t="s">
        <v>236</v>
      </c>
      <c r="C38656" s="81" t="s">
        <v>236</v>
      </c>
    </row>
    <row r="38657" spans="1:3" x14ac:dyDescent="0.25">
      <c r="A38657" s="80">
        <v>1128824</v>
      </c>
      <c r="B38657" s="104" t="s">
        <v>236</v>
      </c>
      <c r="C38657" s="81" t="s">
        <v>236</v>
      </c>
    </row>
    <row r="38658" spans="1:3" x14ac:dyDescent="0.25">
      <c r="A38658" s="80">
        <v>1128825</v>
      </c>
      <c r="B38658" s="104" t="s">
        <v>236</v>
      </c>
      <c r="C38658" s="81" t="s">
        <v>236</v>
      </c>
    </row>
    <row r="38659" spans="1:3" x14ac:dyDescent="0.25">
      <c r="A38659" s="80">
        <v>1128826</v>
      </c>
      <c r="B38659" s="104" t="s">
        <v>236</v>
      </c>
      <c r="C38659" s="81" t="s">
        <v>236</v>
      </c>
    </row>
    <row r="38660" spans="1:3" x14ac:dyDescent="0.25">
      <c r="A38660" s="80">
        <v>1128827</v>
      </c>
      <c r="B38660" s="104" t="s">
        <v>236</v>
      </c>
      <c r="C38660" s="81" t="s">
        <v>236</v>
      </c>
    </row>
    <row r="38661" spans="1:3" x14ac:dyDescent="0.25">
      <c r="A38661" s="80">
        <v>1128828</v>
      </c>
      <c r="B38661" s="104" t="s">
        <v>236</v>
      </c>
      <c r="C38661" s="81" t="s">
        <v>236</v>
      </c>
    </row>
    <row r="38662" spans="1:3" x14ac:dyDescent="0.25">
      <c r="A38662" s="80">
        <v>1128829</v>
      </c>
      <c r="B38662" s="104" t="s">
        <v>236</v>
      </c>
      <c r="C38662" s="81" t="s">
        <v>236</v>
      </c>
    </row>
    <row r="38663" spans="1:3" x14ac:dyDescent="0.25">
      <c r="A38663" s="80">
        <v>1128830</v>
      </c>
      <c r="B38663" s="104" t="s">
        <v>236</v>
      </c>
      <c r="C38663" s="81" t="s">
        <v>236</v>
      </c>
    </row>
    <row r="38664" spans="1:3" x14ac:dyDescent="0.25">
      <c r="A38664" s="80">
        <v>1128831</v>
      </c>
      <c r="B38664" s="104" t="s">
        <v>236</v>
      </c>
      <c r="C38664" s="81" t="s">
        <v>236</v>
      </c>
    </row>
    <row r="38665" spans="1:3" x14ac:dyDescent="0.25">
      <c r="A38665" s="80">
        <v>1128832</v>
      </c>
      <c r="B38665" s="104" t="s">
        <v>236</v>
      </c>
      <c r="C38665" s="81" t="s">
        <v>236</v>
      </c>
    </row>
    <row r="38666" spans="1:3" x14ac:dyDescent="0.25">
      <c r="A38666" s="80">
        <v>1128833</v>
      </c>
      <c r="B38666" s="104" t="s">
        <v>236</v>
      </c>
      <c r="C38666" s="81" t="s">
        <v>236</v>
      </c>
    </row>
    <row r="38667" spans="1:3" x14ac:dyDescent="0.25">
      <c r="A38667" s="80">
        <v>1128834</v>
      </c>
      <c r="B38667" s="104" t="s">
        <v>236</v>
      </c>
      <c r="C38667" s="81" t="s">
        <v>236</v>
      </c>
    </row>
    <row r="38668" spans="1:3" x14ac:dyDescent="0.25">
      <c r="A38668" s="80">
        <v>1128835</v>
      </c>
      <c r="B38668" s="104" t="s">
        <v>236</v>
      </c>
      <c r="C38668" s="81" t="s">
        <v>236</v>
      </c>
    </row>
    <row r="38669" spans="1:3" x14ac:dyDescent="0.25">
      <c r="A38669" s="80">
        <v>1128836</v>
      </c>
      <c r="B38669" s="104" t="s">
        <v>236</v>
      </c>
      <c r="C38669" s="81" t="s">
        <v>236</v>
      </c>
    </row>
    <row r="38670" spans="1:3" x14ac:dyDescent="0.25">
      <c r="A38670" s="80">
        <v>1128837</v>
      </c>
      <c r="B38670" s="104" t="s">
        <v>236</v>
      </c>
      <c r="C38670" s="81" t="s">
        <v>236</v>
      </c>
    </row>
    <row r="38671" spans="1:3" x14ac:dyDescent="0.25">
      <c r="A38671" s="80">
        <v>1128838</v>
      </c>
      <c r="B38671" s="104" t="s">
        <v>236</v>
      </c>
      <c r="C38671" s="81" t="s">
        <v>236</v>
      </c>
    </row>
    <row r="38672" spans="1:3" x14ac:dyDescent="0.25">
      <c r="A38672" s="80">
        <v>1128839</v>
      </c>
      <c r="B38672" s="104" t="s">
        <v>236</v>
      </c>
      <c r="C38672" s="81" t="s">
        <v>236</v>
      </c>
    </row>
    <row r="38673" spans="1:3" x14ac:dyDescent="0.25">
      <c r="A38673" s="80">
        <v>1128840</v>
      </c>
      <c r="B38673" s="104" t="s">
        <v>236</v>
      </c>
      <c r="C38673" s="81" t="s">
        <v>236</v>
      </c>
    </row>
    <row r="38674" spans="1:3" x14ac:dyDescent="0.25">
      <c r="A38674" s="80">
        <v>1128841</v>
      </c>
      <c r="B38674" s="104" t="s">
        <v>236</v>
      </c>
      <c r="C38674" s="81" t="s">
        <v>236</v>
      </c>
    </row>
    <row r="38675" spans="1:3" x14ac:dyDescent="0.25">
      <c r="A38675" s="80">
        <v>1128842</v>
      </c>
      <c r="B38675" s="104" t="s">
        <v>236</v>
      </c>
      <c r="C38675" s="81" t="s">
        <v>236</v>
      </c>
    </row>
    <row r="38676" spans="1:3" x14ac:dyDescent="0.25">
      <c r="A38676" s="80">
        <v>1128843</v>
      </c>
      <c r="B38676" s="104" t="s">
        <v>236</v>
      </c>
      <c r="C38676" s="81" t="s">
        <v>236</v>
      </c>
    </row>
    <row r="38677" spans="1:3" x14ac:dyDescent="0.25">
      <c r="A38677" s="80">
        <v>1128844</v>
      </c>
      <c r="B38677" s="104" t="s">
        <v>236</v>
      </c>
      <c r="C38677" s="81" t="s">
        <v>236</v>
      </c>
    </row>
    <row r="38678" spans="1:3" x14ac:dyDescent="0.25">
      <c r="A38678" s="80">
        <v>1128845</v>
      </c>
      <c r="B38678" s="104" t="s">
        <v>236</v>
      </c>
      <c r="C38678" s="81" t="s">
        <v>236</v>
      </c>
    </row>
    <row r="38679" spans="1:3" x14ac:dyDescent="0.25">
      <c r="A38679" s="80">
        <v>1128846</v>
      </c>
      <c r="B38679" s="104" t="s">
        <v>236</v>
      </c>
      <c r="C38679" s="81" t="s">
        <v>236</v>
      </c>
    </row>
    <row r="38680" spans="1:3" x14ac:dyDescent="0.25">
      <c r="A38680" s="80">
        <v>1128847</v>
      </c>
      <c r="B38680" s="104" t="s">
        <v>236</v>
      </c>
      <c r="C38680" s="81" t="s">
        <v>236</v>
      </c>
    </row>
    <row r="38681" spans="1:3" x14ac:dyDescent="0.25">
      <c r="A38681" s="80">
        <v>1128848</v>
      </c>
      <c r="B38681" s="104" t="s">
        <v>236</v>
      </c>
      <c r="C38681" s="81" t="s">
        <v>236</v>
      </c>
    </row>
    <row r="38682" spans="1:3" x14ac:dyDescent="0.25">
      <c r="A38682" s="80">
        <v>1128849</v>
      </c>
      <c r="B38682" s="104" t="s">
        <v>236</v>
      </c>
      <c r="C38682" s="81" t="s">
        <v>236</v>
      </c>
    </row>
    <row r="38683" spans="1:3" x14ac:dyDescent="0.25">
      <c r="A38683" s="80">
        <v>1128850</v>
      </c>
      <c r="B38683" s="104" t="s">
        <v>236</v>
      </c>
      <c r="C38683" s="81" t="s">
        <v>236</v>
      </c>
    </row>
    <row r="38684" spans="1:3" x14ac:dyDescent="0.25">
      <c r="A38684" s="80">
        <v>1128851</v>
      </c>
      <c r="B38684" s="104" t="s">
        <v>236</v>
      </c>
      <c r="C38684" s="81" t="s">
        <v>236</v>
      </c>
    </row>
    <row r="38685" spans="1:3" x14ac:dyDescent="0.25">
      <c r="A38685" s="80">
        <v>1128852</v>
      </c>
      <c r="B38685" s="104" t="s">
        <v>236</v>
      </c>
      <c r="C38685" s="81" t="s">
        <v>236</v>
      </c>
    </row>
    <row r="38686" spans="1:3" x14ac:dyDescent="0.25">
      <c r="A38686" s="80">
        <v>1128853</v>
      </c>
      <c r="B38686" s="104" t="s">
        <v>236</v>
      </c>
      <c r="C38686" s="81" t="s">
        <v>236</v>
      </c>
    </row>
    <row r="38687" spans="1:3" x14ac:dyDescent="0.25">
      <c r="A38687" s="80">
        <v>1128854</v>
      </c>
      <c r="B38687" s="104" t="s">
        <v>236</v>
      </c>
      <c r="C38687" s="81" t="s">
        <v>236</v>
      </c>
    </row>
    <row r="38688" spans="1:3" x14ac:dyDescent="0.25">
      <c r="A38688" s="80">
        <v>1128855</v>
      </c>
      <c r="B38688" s="104" t="s">
        <v>236</v>
      </c>
      <c r="C38688" s="81" t="s">
        <v>236</v>
      </c>
    </row>
    <row r="38689" spans="1:3" x14ac:dyDescent="0.25">
      <c r="A38689" s="80">
        <v>1128856</v>
      </c>
      <c r="B38689" s="104" t="s">
        <v>236</v>
      </c>
      <c r="C38689" s="81" t="s">
        <v>236</v>
      </c>
    </row>
    <row r="38690" spans="1:3" x14ac:dyDescent="0.25">
      <c r="A38690" s="80">
        <v>1128857</v>
      </c>
      <c r="B38690" s="104" t="s">
        <v>236</v>
      </c>
      <c r="C38690" s="81" t="s">
        <v>236</v>
      </c>
    </row>
    <row r="38691" spans="1:3" x14ac:dyDescent="0.25">
      <c r="A38691" s="80">
        <v>1128858</v>
      </c>
      <c r="B38691" s="104" t="s">
        <v>236</v>
      </c>
      <c r="C38691" s="81" t="s">
        <v>236</v>
      </c>
    </row>
    <row r="38692" spans="1:3" x14ac:dyDescent="0.25">
      <c r="A38692" s="80">
        <v>1128859</v>
      </c>
      <c r="B38692" s="104" t="s">
        <v>236</v>
      </c>
      <c r="C38692" s="81" t="s">
        <v>236</v>
      </c>
    </row>
    <row r="38693" spans="1:3" x14ac:dyDescent="0.25">
      <c r="A38693" s="80">
        <v>1128860</v>
      </c>
      <c r="B38693" s="104" t="s">
        <v>236</v>
      </c>
      <c r="C38693" s="81" t="s">
        <v>236</v>
      </c>
    </row>
    <row r="38694" spans="1:3" x14ac:dyDescent="0.25">
      <c r="A38694" s="80">
        <v>1128861</v>
      </c>
      <c r="B38694" s="104" t="s">
        <v>236</v>
      </c>
      <c r="C38694" s="81" t="s">
        <v>236</v>
      </c>
    </row>
    <row r="38695" spans="1:3" x14ac:dyDescent="0.25">
      <c r="A38695" s="80">
        <v>1128862</v>
      </c>
      <c r="B38695" s="104" t="s">
        <v>236</v>
      </c>
      <c r="C38695" s="81" t="s">
        <v>236</v>
      </c>
    </row>
    <row r="38696" spans="1:3" x14ac:dyDescent="0.25">
      <c r="A38696" s="80">
        <v>1128863</v>
      </c>
      <c r="B38696" s="104" t="s">
        <v>236</v>
      </c>
      <c r="C38696" s="81" t="s">
        <v>236</v>
      </c>
    </row>
    <row r="38697" spans="1:3" x14ac:dyDescent="0.25">
      <c r="A38697" s="80">
        <v>1128864</v>
      </c>
      <c r="B38697" s="104" t="s">
        <v>236</v>
      </c>
      <c r="C38697" s="81" t="s">
        <v>236</v>
      </c>
    </row>
    <row r="38698" spans="1:3" x14ac:dyDescent="0.25">
      <c r="A38698" s="80">
        <v>1128865</v>
      </c>
      <c r="B38698" s="104" t="s">
        <v>236</v>
      </c>
      <c r="C38698" s="81" t="s">
        <v>236</v>
      </c>
    </row>
    <row r="38699" spans="1:3" x14ac:dyDescent="0.25">
      <c r="A38699" s="80">
        <v>1128866</v>
      </c>
      <c r="B38699" s="104" t="s">
        <v>236</v>
      </c>
      <c r="C38699" s="81" t="s">
        <v>236</v>
      </c>
    </row>
    <row r="38700" spans="1:3" x14ac:dyDescent="0.25">
      <c r="A38700" s="80">
        <v>1128867</v>
      </c>
      <c r="B38700" s="104" t="s">
        <v>236</v>
      </c>
      <c r="C38700" s="81" t="s">
        <v>236</v>
      </c>
    </row>
    <row r="38701" spans="1:3" x14ac:dyDescent="0.25">
      <c r="A38701" s="80">
        <v>1128868</v>
      </c>
      <c r="B38701" s="104" t="s">
        <v>236</v>
      </c>
      <c r="C38701" s="81" t="s">
        <v>236</v>
      </c>
    </row>
    <row r="38702" spans="1:3" x14ac:dyDescent="0.25">
      <c r="A38702" s="80">
        <v>1128869</v>
      </c>
      <c r="B38702" s="104" t="s">
        <v>236</v>
      </c>
      <c r="C38702" s="81" t="s">
        <v>236</v>
      </c>
    </row>
    <row r="38703" spans="1:3" x14ac:dyDescent="0.25">
      <c r="A38703" s="80">
        <v>1128870</v>
      </c>
      <c r="B38703" s="104" t="s">
        <v>236</v>
      </c>
      <c r="C38703" s="81" t="s">
        <v>236</v>
      </c>
    </row>
    <row r="38704" spans="1:3" x14ac:dyDescent="0.25">
      <c r="A38704" s="80">
        <v>1128871</v>
      </c>
      <c r="B38704" s="104" t="s">
        <v>236</v>
      </c>
      <c r="C38704" s="81" t="s">
        <v>236</v>
      </c>
    </row>
    <row r="38705" spans="1:3" x14ac:dyDescent="0.25">
      <c r="A38705" s="80">
        <v>1128872</v>
      </c>
      <c r="B38705" s="104" t="s">
        <v>236</v>
      </c>
      <c r="C38705" s="81" t="s">
        <v>236</v>
      </c>
    </row>
    <row r="38706" spans="1:3" x14ac:dyDescent="0.25">
      <c r="A38706" s="80">
        <v>1128873</v>
      </c>
      <c r="B38706" s="104" t="s">
        <v>236</v>
      </c>
      <c r="C38706" s="81" t="s">
        <v>236</v>
      </c>
    </row>
    <row r="38707" spans="1:3" x14ac:dyDescent="0.25">
      <c r="A38707" s="80">
        <v>1128874</v>
      </c>
      <c r="B38707" s="104" t="s">
        <v>236</v>
      </c>
      <c r="C38707" s="81" t="s">
        <v>236</v>
      </c>
    </row>
    <row r="38708" spans="1:3" x14ac:dyDescent="0.25">
      <c r="A38708" s="80">
        <v>1128875</v>
      </c>
      <c r="B38708" s="104" t="s">
        <v>236</v>
      </c>
      <c r="C38708" s="81" t="s">
        <v>236</v>
      </c>
    </row>
    <row r="38709" spans="1:3" x14ac:dyDescent="0.25">
      <c r="A38709" s="80">
        <v>1128876</v>
      </c>
      <c r="B38709" s="104" t="s">
        <v>236</v>
      </c>
      <c r="C38709" s="81" t="s">
        <v>236</v>
      </c>
    </row>
    <row r="38710" spans="1:3" x14ac:dyDescent="0.25">
      <c r="A38710" s="80">
        <v>1128877</v>
      </c>
      <c r="B38710" s="104" t="s">
        <v>236</v>
      </c>
      <c r="C38710" s="81" t="s">
        <v>236</v>
      </c>
    </row>
    <row r="38711" spans="1:3" x14ac:dyDescent="0.25">
      <c r="A38711" s="80">
        <v>1128878</v>
      </c>
      <c r="B38711" s="104" t="s">
        <v>236</v>
      </c>
      <c r="C38711" s="81" t="s">
        <v>236</v>
      </c>
    </row>
    <row r="38712" spans="1:3" x14ac:dyDescent="0.25">
      <c r="A38712" s="80">
        <v>1128879</v>
      </c>
      <c r="B38712" s="104" t="s">
        <v>236</v>
      </c>
      <c r="C38712" s="81" t="s">
        <v>236</v>
      </c>
    </row>
    <row r="38713" spans="1:3" x14ac:dyDescent="0.25">
      <c r="A38713" s="80">
        <v>1128880</v>
      </c>
      <c r="B38713" s="104" t="s">
        <v>236</v>
      </c>
      <c r="C38713" s="81" t="s">
        <v>236</v>
      </c>
    </row>
    <row r="38714" spans="1:3" x14ac:dyDescent="0.25">
      <c r="A38714" s="80">
        <v>1128881</v>
      </c>
      <c r="B38714" s="104" t="s">
        <v>236</v>
      </c>
      <c r="C38714" s="81" t="s">
        <v>236</v>
      </c>
    </row>
    <row r="38715" spans="1:3" x14ac:dyDescent="0.25">
      <c r="A38715" s="80">
        <v>1128882</v>
      </c>
      <c r="B38715" s="104" t="s">
        <v>236</v>
      </c>
      <c r="C38715" s="81" t="s">
        <v>236</v>
      </c>
    </row>
    <row r="38716" spans="1:3" x14ac:dyDescent="0.25">
      <c r="A38716" s="80">
        <v>1128883</v>
      </c>
      <c r="B38716" s="104" t="s">
        <v>236</v>
      </c>
      <c r="C38716" s="81" t="s">
        <v>236</v>
      </c>
    </row>
    <row r="38717" spans="1:3" x14ac:dyDescent="0.25">
      <c r="A38717" s="80">
        <v>1128884</v>
      </c>
      <c r="B38717" s="104" t="s">
        <v>236</v>
      </c>
      <c r="C38717" s="81" t="s">
        <v>236</v>
      </c>
    </row>
    <row r="38718" spans="1:3" x14ac:dyDescent="0.25">
      <c r="A38718" s="80">
        <v>1128885</v>
      </c>
      <c r="B38718" s="104" t="s">
        <v>236</v>
      </c>
      <c r="C38718" s="81" t="s">
        <v>236</v>
      </c>
    </row>
    <row r="38719" spans="1:3" x14ac:dyDescent="0.25">
      <c r="A38719" s="80">
        <v>1128886</v>
      </c>
      <c r="B38719" s="104" t="s">
        <v>236</v>
      </c>
      <c r="C38719" s="81" t="s">
        <v>236</v>
      </c>
    </row>
    <row r="38720" spans="1:3" x14ac:dyDescent="0.25">
      <c r="A38720" s="80">
        <v>1128887</v>
      </c>
      <c r="B38720" s="104" t="s">
        <v>236</v>
      </c>
      <c r="C38720" s="81" t="s">
        <v>236</v>
      </c>
    </row>
    <row r="38721" spans="1:3" x14ac:dyDescent="0.25">
      <c r="A38721" s="80">
        <v>1128888</v>
      </c>
      <c r="B38721" s="104" t="s">
        <v>236</v>
      </c>
      <c r="C38721" s="81" t="s">
        <v>236</v>
      </c>
    </row>
    <row r="38722" spans="1:3" x14ac:dyDescent="0.25">
      <c r="A38722" s="80">
        <v>1128889</v>
      </c>
      <c r="B38722" s="104" t="s">
        <v>236</v>
      </c>
      <c r="C38722" s="81" t="s">
        <v>236</v>
      </c>
    </row>
    <row r="38723" spans="1:3" x14ac:dyDescent="0.25">
      <c r="A38723" s="80">
        <v>1128890</v>
      </c>
      <c r="B38723" s="104" t="s">
        <v>236</v>
      </c>
      <c r="C38723" s="81" t="s">
        <v>236</v>
      </c>
    </row>
    <row r="38724" spans="1:3" x14ac:dyDescent="0.25">
      <c r="A38724" s="80">
        <v>1128891</v>
      </c>
      <c r="B38724" s="104" t="s">
        <v>236</v>
      </c>
      <c r="C38724" s="81" t="s">
        <v>236</v>
      </c>
    </row>
    <row r="38725" spans="1:3" x14ac:dyDescent="0.25">
      <c r="A38725" s="80">
        <v>1128892</v>
      </c>
      <c r="B38725" s="104" t="s">
        <v>236</v>
      </c>
      <c r="C38725" s="81" t="s">
        <v>236</v>
      </c>
    </row>
    <row r="38726" spans="1:3" x14ac:dyDescent="0.25">
      <c r="A38726" s="80">
        <v>1128893</v>
      </c>
      <c r="B38726" s="91">
        <v>1128947</v>
      </c>
      <c r="C38726" s="88">
        <v>38574</v>
      </c>
    </row>
    <row r="38727" spans="1:3" x14ac:dyDescent="0.25">
      <c r="A38727" s="80">
        <v>1128894</v>
      </c>
      <c r="B38727" s="104" t="s">
        <v>236</v>
      </c>
      <c r="C38727" s="81" t="s">
        <v>236</v>
      </c>
    </row>
    <row r="38728" spans="1:3" x14ac:dyDescent="0.25">
      <c r="A38728" s="80">
        <v>1128895</v>
      </c>
      <c r="B38728" s="104" t="s">
        <v>236</v>
      </c>
      <c r="C38728" s="81" t="s">
        <v>236</v>
      </c>
    </row>
    <row r="38729" spans="1:3" x14ac:dyDescent="0.25">
      <c r="A38729" s="80">
        <v>1128896</v>
      </c>
      <c r="B38729" s="104" t="s">
        <v>236</v>
      </c>
      <c r="C38729" s="81" t="s">
        <v>236</v>
      </c>
    </row>
    <row r="38730" spans="1:3" x14ac:dyDescent="0.25">
      <c r="A38730" s="80">
        <v>1128897</v>
      </c>
      <c r="B38730" s="104" t="s">
        <v>236</v>
      </c>
      <c r="C38730" s="81" t="s">
        <v>236</v>
      </c>
    </row>
    <row r="38731" spans="1:3" x14ac:dyDescent="0.25">
      <c r="A38731" s="80">
        <v>1128898</v>
      </c>
      <c r="B38731" s="104" t="s">
        <v>236</v>
      </c>
      <c r="C38731" s="81" t="s">
        <v>236</v>
      </c>
    </row>
    <row r="38732" spans="1:3" x14ac:dyDescent="0.25">
      <c r="A38732" s="80">
        <v>1128899</v>
      </c>
      <c r="B38732" s="104" t="s">
        <v>236</v>
      </c>
      <c r="C38732" s="81" t="s">
        <v>236</v>
      </c>
    </row>
    <row r="38733" spans="1:3" x14ac:dyDescent="0.25">
      <c r="A38733" s="80">
        <v>1128900</v>
      </c>
      <c r="B38733" s="104" t="s">
        <v>236</v>
      </c>
      <c r="C38733" s="81" t="s">
        <v>236</v>
      </c>
    </row>
    <row r="38734" spans="1:3" x14ac:dyDescent="0.25">
      <c r="A38734" s="80">
        <v>1128901</v>
      </c>
      <c r="B38734" s="104" t="s">
        <v>236</v>
      </c>
      <c r="C38734" s="81" t="s">
        <v>236</v>
      </c>
    </row>
    <row r="38735" spans="1:3" x14ac:dyDescent="0.25">
      <c r="A38735" s="80">
        <v>1128902</v>
      </c>
      <c r="B38735" s="91">
        <v>1128948</v>
      </c>
      <c r="C38735" s="88">
        <v>38575</v>
      </c>
    </row>
    <row r="38736" spans="1:3" x14ac:dyDescent="0.25">
      <c r="A38736" s="80">
        <v>1128903</v>
      </c>
      <c r="B38736" s="104" t="s">
        <v>236</v>
      </c>
      <c r="C38736" s="81" t="s">
        <v>236</v>
      </c>
    </row>
    <row r="38737" spans="1:3" x14ac:dyDescent="0.25">
      <c r="A38737" s="80">
        <v>1128904</v>
      </c>
      <c r="B38737" s="104" t="s">
        <v>236</v>
      </c>
      <c r="C38737" s="81" t="s">
        <v>236</v>
      </c>
    </row>
    <row r="38738" spans="1:3" x14ac:dyDescent="0.25">
      <c r="A38738" s="80">
        <v>1128905</v>
      </c>
      <c r="B38738" s="104" t="s">
        <v>236</v>
      </c>
      <c r="C38738" s="81" t="s">
        <v>236</v>
      </c>
    </row>
    <row r="38739" spans="1:3" x14ac:dyDescent="0.25">
      <c r="A38739" s="80">
        <v>1128906</v>
      </c>
      <c r="B38739" s="104" t="s">
        <v>236</v>
      </c>
      <c r="C38739" s="81" t="s">
        <v>236</v>
      </c>
    </row>
    <row r="38740" spans="1:3" x14ac:dyDescent="0.25">
      <c r="A38740" s="80">
        <v>1128907</v>
      </c>
      <c r="B38740" s="104" t="s">
        <v>236</v>
      </c>
      <c r="C38740" s="81" t="s">
        <v>236</v>
      </c>
    </row>
    <row r="38741" spans="1:3" x14ac:dyDescent="0.25">
      <c r="A38741" s="80">
        <v>1128908</v>
      </c>
      <c r="B38741" s="104" t="s">
        <v>236</v>
      </c>
      <c r="C38741" s="81" t="s">
        <v>236</v>
      </c>
    </row>
    <row r="38742" spans="1:3" x14ac:dyDescent="0.25">
      <c r="A38742" s="80">
        <v>1128909</v>
      </c>
      <c r="B38742" s="104" t="s">
        <v>236</v>
      </c>
      <c r="C38742" s="81" t="s">
        <v>236</v>
      </c>
    </row>
    <row r="38743" spans="1:3" x14ac:dyDescent="0.25">
      <c r="A38743" s="80">
        <v>1128910</v>
      </c>
      <c r="B38743" s="104" t="s">
        <v>236</v>
      </c>
      <c r="C38743" s="81" t="s">
        <v>236</v>
      </c>
    </row>
    <row r="38744" spans="1:3" x14ac:dyDescent="0.25">
      <c r="A38744" s="80">
        <v>1128911</v>
      </c>
      <c r="B38744" s="104" t="s">
        <v>236</v>
      </c>
      <c r="C38744" s="81" t="s">
        <v>236</v>
      </c>
    </row>
    <row r="38745" spans="1:3" x14ac:dyDescent="0.25">
      <c r="A38745" s="80">
        <v>1128912</v>
      </c>
      <c r="B38745" s="104" t="s">
        <v>236</v>
      </c>
      <c r="C38745" s="81" t="s">
        <v>236</v>
      </c>
    </row>
    <row r="38746" spans="1:3" x14ac:dyDescent="0.25">
      <c r="A38746" s="80">
        <v>1128913</v>
      </c>
      <c r="B38746" s="104" t="s">
        <v>236</v>
      </c>
      <c r="C38746" s="81" t="s">
        <v>236</v>
      </c>
    </row>
    <row r="38747" spans="1:3" x14ac:dyDescent="0.25">
      <c r="A38747" s="80">
        <v>1128914</v>
      </c>
      <c r="B38747" s="104" t="s">
        <v>236</v>
      </c>
      <c r="C38747" s="81" t="s">
        <v>236</v>
      </c>
    </row>
    <row r="38748" spans="1:3" x14ac:dyDescent="0.25">
      <c r="A38748" s="80">
        <v>1128915</v>
      </c>
      <c r="B38748" s="104" t="s">
        <v>236</v>
      </c>
      <c r="C38748" s="88">
        <v>38576</v>
      </c>
    </row>
    <row r="38749" spans="1:3" x14ac:dyDescent="0.25">
      <c r="A38749" s="80">
        <v>1128916</v>
      </c>
      <c r="B38749" s="104" t="s">
        <v>236</v>
      </c>
      <c r="C38749" s="81" t="s">
        <v>236</v>
      </c>
    </row>
    <row r="38750" spans="1:3" x14ac:dyDescent="0.25">
      <c r="A38750" s="80">
        <v>1128917</v>
      </c>
      <c r="B38750" s="104" t="s">
        <v>236</v>
      </c>
      <c r="C38750" s="81" t="s">
        <v>236</v>
      </c>
    </row>
    <row r="38751" spans="1:3" x14ac:dyDescent="0.25">
      <c r="A38751" s="80">
        <v>1128918</v>
      </c>
      <c r="B38751" s="104" t="s">
        <v>236</v>
      </c>
      <c r="C38751" s="81" t="s">
        <v>236</v>
      </c>
    </row>
    <row r="38752" spans="1:3" x14ac:dyDescent="0.25">
      <c r="A38752" s="80">
        <v>1128919</v>
      </c>
      <c r="B38752" s="104" t="s">
        <v>236</v>
      </c>
      <c r="C38752" s="81" t="s">
        <v>236</v>
      </c>
    </row>
    <row r="38753" spans="1:3" x14ac:dyDescent="0.25">
      <c r="A38753" s="80">
        <v>1128920</v>
      </c>
      <c r="B38753" s="104" t="s">
        <v>236</v>
      </c>
      <c r="C38753" s="81" t="s">
        <v>236</v>
      </c>
    </row>
    <row r="38754" spans="1:3" x14ac:dyDescent="0.25">
      <c r="A38754" s="80">
        <v>1128921</v>
      </c>
      <c r="B38754" s="104" t="s">
        <v>236</v>
      </c>
      <c r="C38754" s="81" t="s">
        <v>236</v>
      </c>
    </row>
    <row r="38755" spans="1:3" x14ac:dyDescent="0.25">
      <c r="A38755" s="80">
        <v>1128922</v>
      </c>
      <c r="B38755" s="104" t="s">
        <v>236</v>
      </c>
      <c r="C38755" s="81" t="s">
        <v>236</v>
      </c>
    </row>
    <row r="38756" spans="1:3" x14ac:dyDescent="0.25">
      <c r="A38756" s="80">
        <v>1128923</v>
      </c>
      <c r="B38756" s="104" t="s">
        <v>236</v>
      </c>
      <c r="C38756" s="81" t="s">
        <v>236</v>
      </c>
    </row>
    <row r="38757" spans="1:3" x14ac:dyDescent="0.25">
      <c r="A38757" s="80">
        <v>1128924</v>
      </c>
      <c r="B38757" s="104" t="s">
        <v>236</v>
      </c>
      <c r="C38757" s="81" t="s">
        <v>236</v>
      </c>
    </row>
    <row r="38758" spans="1:3" x14ac:dyDescent="0.25">
      <c r="A38758" s="80">
        <v>1128925</v>
      </c>
      <c r="B38758" s="104" t="s">
        <v>236</v>
      </c>
      <c r="C38758" s="81" t="s">
        <v>236</v>
      </c>
    </row>
    <row r="38759" spans="1:3" x14ac:dyDescent="0.25">
      <c r="A38759" s="80">
        <v>1128926</v>
      </c>
      <c r="B38759" s="104" t="s">
        <v>236</v>
      </c>
      <c r="C38759" s="81" t="s">
        <v>236</v>
      </c>
    </row>
    <row r="38760" spans="1:3" x14ac:dyDescent="0.25">
      <c r="A38760" s="80">
        <v>1128927</v>
      </c>
      <c r="B38760" s="104" t="s">
        <v>236</v>
      </c>
      <c r="C38760" s="81" t="s">
        <v>236</v>
      </c>
    </row>
    <row r="38761" spans="1:3" x14ac:dyDescent="0.25">
      <c r="A38761" s="80">
        <v>1128928</v>
      </c>
      <c r="B38761" s="104" t="s">
        <v>236</v>
      </c>
      <c r="C38761" s="81" t="s">
        <v>236</v>
      </c>
    </row>
    <row r="38762" spans="1:3" x14ac:dyDescent="0.25">
      <c r="A38762" s="80">
        <v>1128929</v>
      </c>
      <c r="B38762" s="104" t="s">
        <v>236</v>
      </c>
      <c r="C38762" s="81" t="s">
        <v>236</v>
      </c>
    </row>
    <row r="38763" spans="1:3" x14ac:dyDescent="0.25">
      <c r="A38763" s="80">
        <v>1128930</v>
      </c>
      <c r="B38763" s="104" t="s">
        <v>236</v>
      </c>
      <c r="C38763" s="81" t="s">
        <v>236</v>
      </c>
    </row>
    <row r="38764" spans="1:3" x14ac:dyDescent="0.25">
      <c r="A38764" s="80">
        <v>1128931</v>
      </c>
      <c r="B38764" s="104" t="s">
        <v>236</v>
      </c>
      <c r="C38764" s="81" t="s">
        <v>236</v>
      </c>
    </row>
    <row r="38765" spans="1:3" x14ac:dyDescent="0.25">
      <c r="A38765" s="80">
        <v>1128932</v>
      </c>
      <c r="B38765" s="104" t="s">
        <v>236</v>
      </c>
      <c r="C38765" s="81" t="s">
        <v>236</v>
      </c>
    </row>
    <row r="38766" spans="1:3" x14ac:dyDescent="0.25">
      <c r="A38766" s="80">
        <v>1128933</v>
      </c>
      <c r="B38766" s="104" t="s">
        <v>236</v>
      </c>
      <c r="C38766" s="81" t="s">
        <v>236</v>
      </c>
    </row>
    <row r="38767" spans="1:3" x14ac:dyDescent="0.25">
      <c r="A38767" s="80">
        <v>1128934</v>
      </c>
      <c r="B38767" s="104" t="s">
        <v>236</v>
      </c>
      <c r="C38767" s="81" t="s">
        <v>236</v>
      </c>
    </row>
    <row r="38768" spans="1:3" x14ac:dyDescent="0.25">
      <c r="A38768" s="80">
        <v>1128935</v>
      </c>
      <c r="B38768" s="104" t="s">
        <v>236</v>
      </c>
      <c r="C38768" s="81" t="s">
        <v>236</v>
      </c>
    </row>
    <row r="38769" spans="1:3" x14ac:dyDescent="0.25">
      <c r="A38769" s="80">
        <v>1128936</v>
      </c>
      <c r="B38769" s="104" t="s">
        <v>236</v>
      </c>
      <c r="C38769" s="81" t="s">
        <v>236</v>
      </c>
    </row>
    <row r="38770" spans="1:3" x14ac:dyDescent="0.25">
      <c r="A38770" s="80">
        <v>1128937</v>
      </c>
      <c r="B38770" s="104" t="s">
        <v>236</v>
      </c>
      <c r="C38770" s="81" t="s">
        <v>236</v>
      </c>
    </row>
    <row r="38771" spans="1:3" x14ac:dyDescent="0.25">
      <c r="A38771" s="80">
        <v>1128938</v>
      </c>
      <c r="B38771" s="104" t="s">
        <v>236</v>
      </c>
      <c r="C38771" s="81" t="s">
        <v>236</v>
      </c>
    </row>
    <row r="38772" spans="1:3" x14ac:dyDescent="0.25">
      <c r="A38772" s="80">
        <v>1128939</v>
      </c>
      <c r="B38772" s="104" t="s">
        <v>236</v>
      </c>
      <c r="C38772" s="81" t="s">
        <v>236</v>
      </c>
    </row>
    <row r="38773" spans="1:3" x14ac:dyDescent="0.25">
      <c r="A38773" s="80">
        <v>1128940</v>
      </c>
      <c r="B38773" s="104" t="s">
        <v>236</v>
      </c>
      <c r="C38773" s="81" t="s">
        <v>236</v>
      </c>
    </row>
    <row r="38774" spans="1:3" x14ac:dyDescent="0.25">
      <c r="A38774" s="80">
        <v>1128941</v>
      </c>
      <c r="B38774" s="104" t="s">
        <v>236</v>
      </c>
      <c r="C38774" s="81" t="s">
        <v>236</v>
      </c>
    </row>
    <row r="38775" spans="1:3" x14ac:dyDescent="0.25">
      <c r="A38775" s="80">
        <v>1128942</v>
      </c>
      <c r="B38775" s="91">
        <v>1128949</v>
      </c>
      <c r="C38775" s="88">
        <v>38577</v>
      </c>
    </row>
    <row r="38776" spans="1:3" x14ac:dyDescent="0.25">
      <c r="A38776" s="80">
        <v>1128943</v>
      </c>
      <c r="B38776" s="91">
        <v>1128950</v>
      </c>
      <c r="C38776" s="88">
        <v>38578</v>
      </c>
    </row>
    <row r="38777" spans="1:3" x14ac:dyDescent="0.25">
      <c r="A38777" s="80">
        <v>1128944</v>
      </c>
      <c r="B38777" s="104" t="s">
        <v>236</v>
      </c>
      <c r="C38777" s="88">
        <v>38580</v>
      </c>
    </row>
    <row r="38778" spans="1:3" x14ac:dyDescent="0.25">
      <c r="A38778" s="80">
        <v>1128945</v>
      </c>
      <c r="B38778" s="104" t="s">
        <v>236</v>
      </c>
      <c r="C38778" s="88">
        <v>38581</v>
      </c>
    </row>
    <row r="38779" spans="1:3" x14ac:dyDescent="0.25">
      <c r="A38779" s="80">
        <v>1128951</v>
      </c>
      <c r="B38779" s="104" t="s">
        <v>236</v>
      </c>
      <c r="C38779" s="81" t="s">
        <v>236</v>
      </c>
    </row>
    <row r="38780" spans="1:3" x14ac:dyDescent="0.25">
      <c r="A38780" s="80">
        <v>1128952</v>
      </c>
      <c r="B38780" s="104" t="s">
        <v>236</v>
      </c>
      <c r="C38780" s="81" t="s">
        <v>236</v>
      </c>
    </row>
    <row r="38781" spans="1:3" x14ac:dyDescent="0.25">
      <c r="A38781" s="80">
        <v>1128953</v>
      </c>
      <c r="B38781" s="91">
        <v>1129230</v>
      </c>
      <c r="C38781" s="88">
        <v>38582</v>
      </c>
    </row>
    <row r="38782" spans="1:3" x14ac:dyDescent="0.25">
      <c r="A38782" s="80">
        <v>1128954</v>
      </c>
      <c r="B38782" s="91">
        <v>1129231</v>
      </c>
      <c r="C38782" s="88">
        <v>38583</v>
      </c>
    </row>
    <row r="38783" spans="1:3" x14ac:dyDescent="0.25">
      <c r="A38783" s="80">
        <v>1128955</v>
      </c>
      <c r="B38783" s="91">
        <v>1129232</v>
      </c>
      <c r="C38783" s="88">
        <v>38584</v>
      </c>
    </row>
    <row r="38784" spans="1:3" x14ac:dyDescent="0.25">
      <c r="A38784" s="80">
        <v>1128956</v>
      </c>
      <c r="B38784" s="104" t="s">
        <v>236</v>
      </c>
      <c r="C38784" s="81" t="s">
        <v>236</v>
      </c>
    </row>
    <row r="38785" spans="1:3" x14ac:dyDescent="0.25">
      <c r="A38785" s="80">
        <v>1128957</v>
      </c>
      <c r="B38785" s="104" t="s">
        <v>236</v>
      </c>
      <c r="C38785" s="81" t="s">
        <v>236</v>
      </c>
    </row>
    <row r="38786" spans="1:3" x14ac:dyDescent="0.25">
      <c r="A38786" s="80">
        <v>1128958</v>
      </c>
      <c r="B38786" s="104" t="s">
        <v>236</v>
      </c>
      <c r="C38786" s="81" t="s">
        <v>236</v>
      </c>
    </row>
    <row r="38787" spans="1:3" x14ac:dyDescent="0.25">
      <c r="A38787" s="80">
        <v>1128959</v>
      </c>
      <c r="B38787" s="104" t="s">
        <v>236</v>
      </c>
      <c r="C38787" s="81" t="s">
        <v>236</v>
      </c>
    </row>
    <row r="38788" spans="1:3" x14ac:dyDescent="0.25">
      <c r="A38788" s="80">
        <v>1128960</v>
      </c>
      <c r="B38788" s="104" t="s">
        <v>236</v>
      </c>
      <c r="C38788" s="81" t="s">
        <v>236</v>
      </c>
    </row>
    <row r="38789" spans="1:3" x14ac:dyDescent="0.25">
      <c r="A38789" s="80">
        <v>1128961</v>
      </c>
      <c r="B38789" s="104" t="s">
        <v>236</v>
      </c>
      <c r="C38789" s="81" t="s">
        <v>236</v>
      </c>
    </row>
    <row r="38790" spans="1:3" x14ac:dyDescent="0.25">
      <c r="A38790" s="80">
        <v>1128962</v>
      </c>
      <c r="B38790" s="104" t="s">
        <v>236</v>
      </c>
      <c r="C38790" s="81" t="s">
        <v>236</v>
      </c>
    </row>
    <row r="38791" spans="1:3" x14ac:dyDescent="0.25">
      <c r="A38791" s="80">
        <v>1128963</v>
      </c>
      <c r="B38791" s="104" t="s">
        <v>236</v>
      </c>
      <c r="C38791" s="81" t="s">
        <v>236</v>
      </c>
    </row>
    <row r="38792" spans="1:3" x14ac:dyDescent="0.25">
      <c r="A38792" s="80">
        <v>1128964</v>
      </c>
      <c r="B38792" s="104" t="s">
        <v>236</v>
      </c>
      <c r="C38792" s="81" t="s">
        <v>236</v>
      </c>
    </row>
    <row r="38793" spans="1:3" x14ac:dyDescent="0.25">
      <c r="A38793" s="80">
        <v>1128965</v>
      </c>
      <c r="B38793" s="104" t="s">
        <v>236</v>
      </c>
      <c r="C38793" s="81" t="s">
        <v>236</v>
      </c>
    </row>
    <row r="38794" spans="1:3" x14ac:dyDescent="0.25">
      <c r="A38794" s="80">
        <v>1128966</v>
      </c>
      <c r="B38794" s="104" t="s">
        <v>236</v>
      </c>
      <c r="C38794" s="81" t="s">
        <v>236</v>
      </c>
    </row>
    <row r="38795" spans="1:3" x14ac:dyDescent="0.25">
      <c r="A38795" s="80">
        <v>1128967</v>
      </c>
      <c r="B38795" s="104" t="s">
        <v>236</v>
      </c>
      <c r="C38795" s="81" t="s">
        <v>236</v>
      </c>
    </row>
    <row r="38796" spans="1:3" x14ac:dyDescent="0.25">
      <c r="A38796" s="80">
        <v>1128968</v>
      </c>
      <c r="B38796" s="104" t="s">
        <v>236</v>
      </c>
      <c r="C38796" s="81" t="s">
        <v>236</v>
      </c>
    </row>
    <row r="38797" spans="1:3" x14ac:dyDescent="0.25">
      <c r="A38797" s="80">
        <v>1128969</v>
      </c>
      <c r="B38797" s="104" t="s">
        <v>236</v>
      </c>
      <c r="C38797" s="81" t="s">
        <v>236</v>
      </c>
    </row>
    <row r="38798" spans="1:3" x14ac:dyDescent="0.25">
      <c r="A38798" s="80">
        <v>1128970</v>
      </c>
      <c r="B38798" s="104" t="s">
        <v>236</v>
      </c>
      <c r="C38798" s="81" t="s">
        <v>236</v>
      </c>
    </row>
    <row r="38799" spans="1:3" x14ac:dyDescent="0.25">
      <c r="A38799" s="80">
        <v>1128971</v>
      </c>
      <c r="B38799" s="104" t="s">
        <v>236</v>
      </c>
      <c r="C38799" s="81" t="s">
        <v>236</v>
      </c>
    </row>
    <row r="38800" spans="1:3" x14ac:dyDescent="0.25">
      <c r="A38800" s="80">
        <v>1128972</v>
      </c>
      <c r="B38800" s="104" t="s">
        <v>236</v>
      </c>
      <c r="C38800" s="81" t="s">
        <v>236</v>
      </c>
    </row>
    <row r="38801" spans="1:3" x14ac:dyDescent="0.25">
      <c r="A38801" s="80">
        <v>1128973</v>
      </c>
      <c r="B38801" s="104" t="s">
        <v>236</v>
      </c>
      <c r="C38801" s="81" t="s">
        <v>236</v>
      </c>
    </row>
    <row r="38802" spans="1:3" x14ac:dyDescent="0.25">
      <c r="A38802" s="80">
        <v>1128974</v>
      </c>
      <c r="B38802" s="104" t="s">
        <v>236</v>
      </c>
      <c r="C38802" s="81" t="s">
        <v>236</v>
      </c>
    </row>
    <row r="38803" spans="1:3" x14ac:dyDescent="0.25">
      <c r="A38803" s="80">
        <v>1128975</v>
      </c>
      <c r="B38803" s="104" t="s">
        <v>236</v>
      </c>
      <c r="C38803" s="81" t="s">
        <v>236</v>
      </c>
    </row>
    <row r="38804" spans="1:3" x14ac:dyDescent="0.25">
      <c r="A38804" s="80">
        <v>1128976</v>
      </c>
      <c r="B38804" s="104" t="s">
        <v>236</v>
      </c>
      <c r="C38804" s="81" t="s">
        <v>236</v>
      </c>
    </row>
    <row r="38805" spans="1:3" x14ac:dyDescent="0.25">
      <c r="A38805" s="80">
        <v>1128977</v>
      </c>
      <c r="B38805" s="104" t="s">
        <v>236</v>
      </c>
      <c r="C38805" s="81" t="s">
        <v>236</v>
      </c>
    </row>
    <row r="38806" spans="1:3" x14ac:dyDescent="0.25">
      <c r="A38806" s="80">
        <v>1128978</v>
      </c>
      <c r="B38806" s="104" t="s">
        <v>236</v>
      </c>
      <c r="C38806" s="81" t="s">
        <v>236</v>
      </c>
    </row>
    <row r="38807" spans="1:3" x14ac:dyDescent="0.25">
      <c r="A38807" s="80">
        <v>1128979</v>
      </c>
      <c r="B38807" s="104" t="s">
        <v>236</v>
      </c>
      <c r="C38807" s="81" t="s">
        <v>236</v>
      </c>
    </row>
    <row r="38808" spans="1:3" x14ac:dyDescent="0.25">
      <c r="A38808" s="80">
        <v>1128980</v>
      </c>
      <c r="B38808" s="104" t="s">
        <v>236</v>
      </c>
      <c r="C38808" s="81" t="s">
        <v>236</v>
      </c>
    </row>
    <row r="38809" spans="1:3" x14ac:dyDescent="0.25">
      <c r="A38809" s="80">
        <v>1128981</v>
      </c>
      <c r="B38809" s="104" t="s">
        <v>236</v>
      </c>
      <c r="C38809" s="81" t="s">
        <v>236</v>
      </c>
    </row>
    <row r="38810" spans="1:3" x14ac:dyDescent="0.25">
      <c r="A38810" s="80">
        <v>1128982</v>
      </c>
      <c r="B38810" s="104" t="s">
        <v>236</v>
      </c>
      <c r="C38810" s="81" t="s">
        <v>236</v>
      </c>
    </row>
    <row r="38811" spans="1:3" x14ac:dyDescent="0.25">
      <c r="A38811" s="80">
        <v>1128983</v>
      </c>
      <c r="B38811" s="104" t="s">
        <v>236</v>
      </c>
      <c r="C38811" s="81" t="s">
        <v>236</v>
      </c>
    </row>
    <row r="38812" spans="1:3" x14ac:dyDescent="0.25">
      <c r="A38812" s="80">
        <v>1128984</v>
      </c>
      <c r="B38812" s="104" t="s">
        <v>236</v>
      </c>
      <c r="C38812" s="81" t="s">
        <v>236</v>
      </c>
    </row>
    <row r="38813" spans="1:3" x14ac:dyDescent="0.25">
      <c r="A38813" s="80">
        <v>1128985</v>
      </c>
      <c r="B38813" s="104" t="s">
        <v>236</v>
      </c>
      <c r="C38813" s="81" t="s">
        <v>236</v>
      </c>
    </row>
    <row r="38814" spans="1:3" x14ac:dyDescent="0.25">
      <c r="A38814" s="80">
        <v>1128986</v>
      </c>
      <c r="B38814" s="104" t="s">
        <v>236</v>
      </c>
      <c r="C38814" s="81" t="s">
        <v>236</v>
      </c>
    </row>
    <row r="38815" spans="1:3" x14ac:dyDescent="0.25">
      <c r="A38815" s="80">
        <v>1128987</v>
      </c>
      <c r="B38815" s="104" t="s">
        <v>236</v>
      </c>
      <c r="C38815" s="81" t="s">
        <v>236</v>
      </c>
    </row>
    <row r="38816" spans="1:3" x14ac:dyDescent="0.25">
      <c r="A38816" s="80">
        <v>1128988</v>
      </c>
      <c r="B38816" s="104" t="s">
        <v>236</v>
      </c>
      <c r="C38816" s="81" t="s">
        <v>236</v>
      </c>
    </row>
    <row r="38817" spans="1:3" x14ac:dyDescent="0.25">
      <c r="A38817" s="80">
        <v>1128989</v>
      </c>
      <c r="B38817" s="104" t="s">
        <v>236</v>
      </c>
      <c r="C38817" s="81" t="s">
        <v>236</v>
      </c>
    </row>
    <row r="38818" spans="1:3" x14ac:dyDescent="0.25">
      <c r="A38818" s="80">
        <v>1128990</v>
      </c>
      <c r="B38818" s="104" t="s">
        <v>236</v>
      </c>
      <c r="C38818" s="81" t="s">
        <v>236</v>
      </c>
    </row>
    <row r="38819" spans="1:3" x14ac:dyDescent="0.25">
      <c r="A38819" s="80">
        <v>1128991</v>
      </c>
      <c r="B38819" s="104" t="s">
        <v>236</v>
      </c>
      <c r="C38819" s="81" t="s">
        <v>236</v>
      </c>
    </row>
    <row r="38820" spans="1:3" x14ac:dyDescent="0.25">
      <c r="A38820" s="80">
        <v>1128992</v>
      </c>
      <c r="B38820" s="104" t="s">
        <v>236</v>
      </c>
      <c r="C38820" s="81" t="s">
        <v>236</v>
      </c>
    </row>
    <row r="38821" spans="1:3" x14ac:dyDescent="0.25">
      <c r="A38821" s="80">
        <v>1128993</v>
      </c>
      <c r="B38821" s="104" t="s">
        <v>236</v>
      </c>
      <c r="C38821" s="81" t="s">
        <v>236</v>
      </c>
    </row>
    <row r="38822" spans="1:3" x14ac:dyDescent="0.25">
      <c r="A38822" s="80">
        <v>1128994</v>
      </c>
      <c r="B38822" s="104" t="s">
        <v>236</v>
      </c>
      <c r="C38822" s="81" t="s">
        <v>236</v>
      </c>
    </row>
    <row r="38823" spans="1:3" x14ac:dyDescent="0.25">
      <c r="A38823" s="80">
        <v>1128995</v>
      </c>
      <c r="B38823" s="104" t="s">
        <v>236</v>
      </c>
      <c r="C38823" s="81" t="s">
        <v>236</v>
      </c>
    </row>
    <row r="38824" spans="1:3" x14ac:dyDescent="0.25">
      <c r="A38824" s="80">
        <v>1128996</v>
      </c>
      <c r="B38824" s="104" t="s">
        <v>236</v>
      </c>
      <c r="C38824" s="81" t="s">
        <v>236</v>
      </c>
    </row>
    <row r="38825" spans="1:3" x14ac:dyDescent="0.25">
      <c r="A38825" s="80">
        <v>1128997</v>
      </c>
      <c r="B38825" s="104" t="s">
        <v>236</v>
      </c>
      <c r="C38825" s="81" t="s">
        <v>236</v>
      </c>
    </row>
    <row r="38826" spans="1:3" x14ac:dyDescent="0.25">
      <c r="A38826" s="80">
        <v>1128998</v>
      </c>
      <c r="B38826" s="104" t="s">
        <v>236</v>
      </c>
      <c r="C38826" s="81" t="s">
        <v>236</v>
      </c>
    </row>
    <row r="38827" spans="1:3" x14ac:dyDescent="0.25">
      <c r="A38827" s="80">
        <v>1128999</v>
      </c>
      <c r="B38827" s="104" t="s">
        <v>236</v>
      </c>
      <c r="C38827" s="81" t="s">
        <v>236</v>
      </c>
    </row>
    <row r="38828" spans="1:3" x14ac:dyDescent="0.25">
      <c r="A38828" s="80">
        <v>1129000</v>
      </c>
      <c r="B38828" s="104" t="s">
        <v>236</v>
      </c>
      <c r="C38828" s="81" t="s">
        <v>236</v>
      </c>
    </row>
    <row r="38829" spans="1:3" x14ac:dyDescent="0.25">
      <c r="A38829" s="80">
        <v>1129001</v>
      </c>
      <c r="B38829" s="104" t="s">
        <v>236</v>
      </c>
      <c r="C38829" s="81" t="s">
        <v>236</v>
      </c>
    </row>
    <row r="38830" spans="1:3" x14ac:dyDescent="0.25">
      <c r="A38830" s="80">
        <v>1129002</v>
      </c>
      <c r="B38830" s="104" t="s">
        <v>236</v>
      </c>
      <c r="C38830" s="81" t="s">
        <v>236</v>
      </c>
    </row>
    <row r="38831" spans="1:3" x14ac:dyDescent="0.25">
      <c r="A38831" s="80">
        <v>1129003</v>
      </c>
      <c r="B38831" s="104" t="s">
        <v>236</v>
      </c>
      <c r="C38831" s="81" t="s">
        <v>236</v>
      </c>
    </row>
    <row r="38832" spans="1:3" x14ac:dyDescent="0.25">
      <c r="A38832" s="80">
        <v>1129004</v>
      </c>
      <c r="B38832" s="104" t="s">
        <v>236</v>
      </c>
      <c r="C38832" s="81" t="s">
        <v>236</v>
      </c>
    </row>
    <row r="38833" spans="1:3" x14ac:dyDescent="0.25">
      <c r="A38833" s="80">
        <v>1129005</v>
      </c>
      <c r="B38833" s="104" t="s">
        <v>236</v>
      </c>
      <c r="C38833" s="81" t="s">
        <v>236</v>
      </c>
    </row>
    <row r="38834" spans="1:3" x14ac:dyDescent="0.25">
      <c r="A38834" s="80">
        <v>1129006</v>
      </c>
      <c r="B38834" s="104" t="s">
        <v>236</v>
      </c>
      <c r="C38834" s="81" t="s">
        <v>236</v>
      </c>
    </row>
    <row r="38835" spans="1:3" x14ac:dyDescent="0.25">
      <c r="A38835" s="80">
        <v>1129007</v>
      </c>
      <c r="B38835" s="104" t="s">
        <v>236</v>
      </c>
      <c r="C38835" s="81" t="s">
        <v>236</v>
      </c>
    </row>
    <row r="38836" spans="1:3" x14ac:dyDescent="0.25">
      <c r="A38836" s="80">
        <v>1129008</v>
      </c>
      <c r="B38836" s="104" t="s">
        <v>236</v>
      </c>
      <c r="C38836" s="81" t="s">
        <v>236</v>
      </c>
    </row>
    <row r="38837" spans="1:3" x14ac:dyDescent="0.25">
      <c r="A38837" s="80">
        <v>1129009</v>
      </c>
      <c r="B38837" s="104" t="s">
        <v>236</v>
      </c>
      <c r="C38837" s="81" t="s">
        <v>236</v>
      </c>
    </row>
    <row r="38838" spans="1:3" x14ac:dyDescent="0.25">
      <c r="A38838" s="80">
        <v>1129010</v>
      </c>
      <c r="B38838" s="104" t="s">
        <v>236</v>
      </c>
      <c r="C38838" s="81" t="s">
        <v>236</v>
      </c>
    </row>
    <row r="38839" spans="1:3" x14ac:dyDescent="0.25">
      <c r="A38839" s="80">
        <v>1129011</v>
      </c>
      <c r="B38839" s="104" t="s">
        <v>236</v>
      </c>
      <c r="C38839" s="81" t="s">
        <v>236</v>
      </c>
    </row>
    <row r="38840" spans="1:3" x14ac:dyDescent="0.25">
      <c r="A38840" s="80">
        <v>1129012</v>
      </c>
      <c r="B38840" s="104" t="s">
        <v>236</v>
      </c>
      <c r="C38840" s="81" t="s">
        <v>236</v>
      </c>
    </row>
    <row r="38841" spans="1:3" x14ac:dyDescent="0.25">
      <c r="A38841" s="80">
        <v>1129013</v>
      </c>
      <c r="B38841" s="104" t="s">
        <v>236</v>
      </c>
      <c r="C38841" s="81" t="s">
        <v>236</v>
      </c>
    </row>
    <row r="38842" spans="1:3" x14ac:dyDescent="0.25">
      <c r="A38842" s="80">
        <v>1129014</v>
      </c>
      <c r="B38842" s="104" t="s">
        <v>236</v>
      </c>
      <c r="C38842" s="81" t="s">
        <v>236</v>
      </c>
    </row>
    <row r="38843" spans="1:3" x14ac:dyDescent="0.25">
      <c r="A38843" s="80">
        <v>1129015</v>
      </c>
      <c r="B38843" s="104" t="s">
        <v>236</v>
      </c>
      <c r="C38843" s="81" t="s">
        <v>236</v>
      </c>
    </row>
    <row r="38844" spans="1:3" x14ac:dyDescent="0.25">
      <c r="A38844" s="80">
        <v>1129016</v>
      </c>
      <c r="B38844" s="104" t="s">
        <v>236</v>
      </c>
      <c r="C38844" s="81" t="s">
        <v>236</v>
      </c>
    </row>
    <row r="38845" spans="1:3" x14ac:dyDescent="0.25">
      <c r="A38845" s="80">
        <v>1129017</v>
      </c>
      <c r="B38845" s="104" t="s">
        <v>236</v>
      </c>
      <c r="C38845" s="81" t="s">
        <v>236</v>
      </c>
    </row>
    <row r="38846" spans="1:3" x14ac:dyDescent="0.25">
      <c r="A38846" s="80">
        <v>1129018</v>
      </c>
      <c r="B38846" s="104" t="s">
        <v>236</v>
      </c>
      <c r="C38846" s="81" t="s">
        <v>236</v>
      </c>
    </row>
    <row r="38847" spans="1:3" x14ac:dyDescent="0.25">
      <c r="A38847" s="80">
        <v>1129019</v>
      </c>
      <c r="B38847" s="104" t="s">
        <v>236</v>
      </c>
      <c r="C38847" s="81" t="s">
        <v>236</v>
      </c>
    </row>
    <row r="38848" spans="1:3" x14ac:dyDescent="0.25">
      <c r="A38848" s="80">
        <v>1129020</v>
      </c>
      <c r="B38848" s="104" t="s">
        <v>236</v>
      </c>
      <c r="C38848" s="81" t="s">
        <v>236</v>
      </c>
    </row>
    <row r="38849" spans="1:3" x14ac:dyDescent="0.25">
      <c r="A38849" s="80">
        <v>1129021</v>
      </c>
      <c r="B38849" s="104" t="s">
        <v>236</v>
      </c>
      <c r="C38849" s="81" t="s">
        <v>236</v>
      </c>
    </row>
    <row r="38850" spans="1:3" x14ac:dyDescent="0.25">
      <c r="A38850" s="80">
        <v>1129022</v>
      </c>
      <c r="B38850" s="104" t="s">
        <v>236</v>
      </c>
      <c r="C38850" s="81" t="s">
        <v>236</v>
      </c>
    </row>
    <row r="38851" spans="1:3" x14ac:dyDescent="0.25">
      <c r="A38851" s="80">
        <v>1129023</v>
      </c>
      <c r="B38851" s="104" t="s">
        <v>236</v>
      </c>
      <c r="C38851" s="81" t="s">
        <v>236</v>
      </c>
    </row>
    <row r="38852" spans="1:3" x14ac:dyDescent="0.25">
      <c r="A38852" s="80">
        <v>1129024</v>
      </c>
      <c r="B38852" s="104" t="s">
        <v>236</v>
      </c>
      <c r="C38852" s="81" t="s">
        <v>236</v>
      </c>
    </row>
    <row r="38853" spans="1:3" x14ac:dyDescent="0.25">
      <c r="A38853" s="80">
        <v>1129025</v>
      </c>
      <c r="B38853" s="104" t="s">
        <v>236</v>
      </c>
      <c r="C38853" s="81" t="s">
        <v>236</v>
      </c>
    </row>
    <row r="38854" spans="1:3" x14ac:dyDescent="0.25">
      <c r="A38854" s="80">
        <v>1129026</v>
      </c>
      <c r="B38854" s="104" t="s">
        <v>236</v>
      </c>
      <c r="C38854" s="81" t="s">
        <v>236</v>
      </c>
    </row>
    <row r="38855" spans="1:3" x14ac:dyDescent="0.25">
      <c r="A38855" s="80">
        <v>1129027</v>
      </c>
      <c r="B38855" s="91">
        <v>1132121</v>
      </c>
      <c r="C38855" s="88">
        <v>38585</v>
      </c>
    </row>
    <row r="38856" spans="1:3" x14ac:dyDescent="0.25">
      <c r="A38856" s="80">
        <v>1129028</v>
      </c>
      <c r="B38856" s="91">
        <v>1131156</v>
      </c>
      <c r="C38856" s="88">
        <v>38587</v>
      </c>
    </row>
    <row r="38857" spans="1:3" x14ac:dyDescent="0.25">
      <c r="A38857" s="80">
        <v>1129029</v>
      </c>
      <c r="B38857" s="91">
        <v>1131157</v>
      </c>
      <c r="C38857" s="88">
        <v>38588</v>
      </c>
    </row>
    <row r="38858" spans="1:3" x14ac:dyDescent="0.25">
      <c r="A38858" s="80">
        <v>1129030</v>
      </c>
      <c r="B38858" s="91">
        <v>1131158</v>
      </c>
      <c r="C38858" s="88">
        <v>38589</v>
      </c>
    </row>
    <row r="38859" spans="1:3" x14ac:dyDescent="0.25">
      <c r="A38859" s="80">
        <v>1129031</v>
      </c>
      <c r="B38859" s="91">
        <v>1132120</v>
      </c>
      <c r="C38859" s="88">
        <v>38590</v>
      </c>
    </row>
    <row r="38860" spans="1:3" x14ac:dyDescent="0.25">
      <c r="A38860" s="80">
        <v>1129032</v>
      </c>
      <c r="B38860" s="91">
        <v>1132119</v>
      </c>
      <c r="C38860" s="88">
        <v>38591</v>
      </c>
    </row>
    <row r="38861" spans="1:3" x14ac:dyDescent="0.25">
      <c r="A38861" s="80">
        <v>1129034</v>
      </c>
      <c r="B38861" s="91">
        <v>1132118</v>
      </c>
      <c r="C38861" s="88">
        <v>38592</v>
      </c>
    </row>
    <row r="38862" spans="1:3" x14ac:dyDescent="0.25">
      <c r="A38862" s="80">
        <v>1129035</v>
      </c>
      <c r="B38862" s="91">
        <v>1132117</v>
      </c>
      <c r="C38862" s="88">
        <v>38595</v>
      </c>
    </row>
    <row r="38863" spans="1:3" x14ac:dyDescent="0.25">
      <c r="A38863" s="80">
        <v>1129036</v>
      </c>
      <c r="B38863" s="104" t="s">
        <v>236</v>
      </c>
      <c r="C38863" s="88">
        <v>38596</v>
      </c>
    </row>
    <row r="38864" spans="1:3" x14ac:dyDescent="0.25">
      <c r="A38864" s="80">
        <v>1129037</v>
      </c>
      <c r="B38864" s="104" t="s">
        <v>236</v>
      </c>
      <c r="C38864" s="81" t="s">
        <v>236</v>
      </c>
    </row>
    <row r="38865" spans="1:3" x14ac:dyDescent="0.25">
      <c r="A38865" s="80">
        <v>1129038</v>
      </c>
      <c r="B38865" s="104" t="s">
        <v>236</v>
      </c>
      <c r="C38865" s="81" t="s">
        <v>236</v>
      </c>
    </row>
    <row r="38866" spans="1:3" x14ac:dyDescent="0.25">
      <c r="A38866" s="80">
        <v>1129039</v>
      </c>
      <c r="B38866" s="104" t="s">
        <v>236</v>
      </c>
      <c r="C38866" s="81" t="s">
        <v>236</v>
      </c>
    </row>
    <row r="38867" spans="1:3" x14ac:dyDescent="0.25">
      <c r="A38867" s="80">
        <v>1129040</v>
      </c>
      <c r="B38867" s="104" t="s">
        <v>236</v>
      </c>
      <c r="C38867" s="81" t="s">
        <v>236</v>
      </c>
    </row>
    <row r="38868" spans="1:3" x14ac:dyDescent="0.25">
      <c r="A38868" s="80">
        <v>1129041</v>
      </c>
      <c r="B38868" s="104" t="s">
        <v>236</v>
      </c>
      <c r="C38868" s="81" t="s">
        <v>236</v>
      </c>
    </row>
    <row r="38869" spans="1:3" x14ac:dyDescent="0.25">
      <c r="A38869" s="80">
        <v>1129042</v>
      </c>
      <c r="B38869" s="104" t="s">
        <v>236</v>
      </c>
      <c r="C38869" s="81" t="s">
        <v>236</v>
      </c>
    </row>
    <row r="38870" spans="1:3" x14ac:dyDescent="0.25">
      <c r="A38870" s="80">
        <v>1129043</v>
      </c>
      <c r="B38870" s="104" t="s">
        <v>236</v>
      </c>
      <c r="C38870" s="81" t="s">
        <v>236</v>
      </c>
    </row>
    <row r="38871" spans="1:3" x14ac:dyDescent="0.25">
      <c r="A38871" s="80">
        <v>1129044</v>
      </c>
      <c r="B38871" s="104" t="s">
        <v>236</v>
      </c>
      <c r="C38871" s="81" t="s">
        <v>236</v>
      </c>
    </row>
    <row r="38872" spans="1:3" x14ac:dyDescent="0.25">
      <c r="A38872" s="80">
        <v>1129045</v>
      </c>
      <c r="B38872" s="104" t="s">
        <v>236</v>
      </c>
      <c r="C38872" s="81" t="s">
        <v>236</v>
      </c>
    </row>
    <row r="38873" spans="1:3" x14ac:dyDescent="0.25">
      <c r="A38873" s="80">
        <v>1129046</v>
      </c>
      <c r="B38873" s="104" t="s">
        <v>236</v>
      </c>
      <c r="C38873" s="81" t="s">
        <v>236</v>
      </c>
    </row>
    <row r="38874" spans="1:3" x14ac:dyDescent="0.25">
      <c r="A38874" s="80">
        <v>1129047</v>
      </c>
      <c r="B38874" s="104" t="s">
        <v>236</v>
      </c>
      <c r="C38874" s="81" t="s">
        <v>236</v>
      </c>
    </row>
    <row r="38875" spans="1:3" x14ac:dyDescent="0.25">
      <c r="A38875" s="80">
        <v>1129048</v>
      </c>
      <c r="B38875" s="104" t="s">
        <v>236</v>
      </c>
      <c r="C38875" s="81" t="s">
        <v>236</v>
      </c>
    </row>
    <row r="38876" spans="1:3" x14ac:dyDescent="0.25">
      <c r="A38876" s="80">
        <v>1129049</v>
      </c>
      <c r="B38876" s="104" t="s">
        <v>236</v>
      </c>
      <c r="C38876" s="81" t="s">
        <v>236</v>
      </c>
    </row>
    <row r="38877" spans="1:3" x14ac:dyDescent="0.25">
      <c r="A38877" s="80">
        <v>1129050</v>
      </c>
      <c r="B38877" s="104" t="s">
        <v>236</v>
      </c>
      <c r="C38877" s="81" t="s">
        <v>236</v>
      </c>
    </row>
    <row r="38878" spans="1:3" x14ac:dyDescent="0.25">
      <c r="A38878" s="80">
        <v>1129051</v>
      </c>
      <c r="B38878" s="104" t="s">
        <v>236</v>
      </c>
      <c r="C38878" s="81" t="s">
        <v>236</v>
      </c>
    </row>
    <row r="38879" spans="1:3" x14ac:dyDescent="0.25">
      <c r="A38879" s="80">
        <v>1129052</v>
      </c>
      <c r="B38879" s="104" t="s">
        <v>236</v>
      </c>
      <c r="C38879" s="81" t="s">
        <v>236</v>
      </c>
    </row>
    <row r="38880" spans="1:3" x14ac:dyDescent="0.25">
      <c r="A38880" s="80">
        <v>1129053</v>
      </c>
      <c r="B38880" s="104" t="s">
        <v>236</v>
      </c>
      <c r="C38880" s="81" t="s">
        <v>236</v>
      </c>
    </row>
    <row r="38881" spans="1:3" x14ac:dyDescent="0.25">
      <c r="A38881" s="80">
        <v>1129054</v>
      </c>
      <c r="B38881" s="104" t="s">
        <v>236</v>
      </c>
      <c r="C38881" s="81" t="s">
        <v>236</v>
      </c>
    </row>
    <row r="38882" spans="1:3" x14ac:dyDescent="0.25">
      <c r="A38882" s="80">
        <v>1129055</v>
      </c>
      <c r="B38882" s="104" t="s">
        <v>236</v>
      </c>
      <c r="C38882" s="81" t="s">
        <v>236</v>
      </c>
    </row>
    <row r="38883" spans="1:3" x14ac:dyDescent="0.25">
      <c r="A38883" s="80">
        <v>1129056</v>
      </c>
      <c r="B38883" s="104" t="s">
        <v>236</v>
      </c>
      <c r="C38883" s="81" t="s">
        <v>236</v>
      </c>
    </row>
    <row r="38884" spans="1:3" x14ac:dyDescent="0.25">
      <c r="A38884" s="80">
        <v>1129057</v>
      </c>
      <c r="B38884" s="104" t="s">
        <v>236</v>
      </c>
      <c r="C38884" s="81" t="s">
        <v>236</v>
      </c>
    </row>
    <row r="38885" spans="1:3" x14ac:dyDescent="0.25">
      <c r="A38885" s="80">
        <v>1129058</v>
      </c>
      <c r="B38885" s="104" t="s">
        <v>236</v>
      </c>
      <c r="C38885" s="81" t="s">
        <v>236</v>
      </c>
    </row>
    <row r="38886" spans="1:3" x14ac:dyDescent="0.25">
      <c r="A38886" s="80">
        <v>1129059</v>
      </c>
      <c r="B38886" s="104" t="s">
        <v>236</v>
      </c>
      <c r="C38886" s="81" t="s">
        <v>236</v>
      </c>
    </row>
    <row r="38887" spans="1:3" x14ac:dyDescent="0.25">
      <c r="A38887" s="80">
        <v>1129060</v>
      </c>
      <c r="B38887" s="104" t="s">
        <v>236</v>
      </c>
      <c r="C38887" s="81" t="s">
        <v>236</v>
      </c>
    </row>
    <row r="38888" spans="1:3" x14ac:dyDescent="0.25">
      <c r="A38888" s="80">
        <v>1129061</v>
      </c>
      <c r="B38888" s="104" t="s">
        <v>236</v>
      </c>
      <c r="C38888" s="81" t="s">
        <v>236</v>
      </c>
    </row>
    <row r="38889" spans="1:3" x14ac:dyDescent="0.25">
      <c r="A38889" s="80">
        <v>1129062</v>
      </c>
      <c r="B38889" s="104" t="s">
        <v>236</v>
      </c>
      <c r="C38889" s="81" t="s">
        <v>236</v>
      </c>
    </row>
    <row r="38890" spans="1:3" x14ac:dyDescent="0.25">
      <c r="A38890" s="80">
        <v>1129063</v>
      </c>
      <c r="B38890" s="104" t="s">
        <v>236</v>
      </c>
      <c r="C38890" s="81" t="s">
        <v>236</v>
      </c>
    </row>
    <row r="38891" spans="1:3" x14ac:dyDescent="0.25">
      <c r="A38891" s="80">
        <v>1129064</v>
      </c>
      <c r="B38891" s="104" t="s">
        <v>236</v>
      </c>
      <c r="C38891" s="81" t="s">
        <v>236</v>
      </c>
    </row>
    <row r="38892" spans="1:3" x14ac:dyDescent="0.25">
      <c r="A38892" s="80">
        <v>1129065</v>
      </c>
      <c r="B38892" s="104" t="s">
        <v>236</v>
      </c>
      <c r="C38892" s="81" t="s">
        <v>236</v>
      </c>
    </row>
    <row r="38893" spans="1:3" x14ac:dyDescent="0.25">
      <c r="A38893" s="80">
        <v>1129066</v>
      </c>
      <c r="B38893" s="104" t="s">
        <v>236</v>
      </c>
      <c r="C38893" s="81" t="s">
        <v>236</v>
      </c>
    </row>
    <row r="38894" spans="1:3" x14ac:dyDescent="0.25">
      <c r="A38894" s="80">
        <v>1129067</v>
      </c>
      <c r="B38894" s="104" t="s">
        <v>236</v>
      </c>
      <c r="C38894" s="81" t="s">
        <v>236</v>
      </c>
    </row>
    <row r="38895" spans="1:3" x14ac:dyDescent="0.25">
      <c r="A38895" s="80">
        <v>1129068</v>
      </c>
      <c r="B38895" s="104" t="s">
        <v>236</v>
      </c>
      <c r="C38895" s="81" t="s">
        <v>236</v>
      </c>
    </row>
    <row r="38896" spans="1:3" x14ac:dyDescent="0.25">
      <c r="A38896" s="80">
        <v>1129069</v>
      </c>
      <c r="B38896" s="104" t="s">
        <v>236</v>
      </c>
      <c r="C38896" s="81" t="s">
        <v>236</v>
      </c>
    </row>
    <row r="38897" spans="1:3" x14ac:dyDescent="0.25">
      <c r="A38897" s="80">
        <v>1129070</v>
      </c>
      <c r="B38897" s="104" t="s">
        <v>236</v>
      </c>
      <c r="C38897" s="81" t="s">
        <v>236</v>
      </c>
    </row>
    <row r="38898" spans="1:3" x14ac:dyDescent="0.25">
      <c r="A38898" s="80">
        <v>1129071</v>
      </c>
      <c r="B38898" s="104" t="s">
        <v>236</v>
      </c>
      <c r="C38898" s="81" t="s">
        <v>236</v>
      </c>
    </row>
    <row r="38899" spans="1:3" x14ac:dyDescent="0.25">
      <c r="A38899" s="80">
        <v>1129072</v>
      </c>
      <c r="B38899" s="104" t="s">
        <v>236</v>
      </c>
      <c r="C38899" s="81" t="s">
        <v>236</v>
      </c>
    </row>
    <row r="38900" spans="1:3" x14ac:dyDescent="0.25">
      <c r="A38900" s="80">
        <v>1129073</v>
      </c>
      <c r="B38900" s="104" t="s">
        <v>236</v>
      </c>
      <c r="C38900" s="81" t="s">
        <v>236</v>
      </c>
    </row>
    <row r="38901" spans="1:3" x14ac:dyDescent="0.25">
      <c r="A38901" s="80">
        <v>1129074</v>
      </c>
      <c r="B38901" s="104" t="s">
        <v>236</v>
      </c>
      <c r="C38901" s="81" t="s">
        <v>236</v>
      </c>
    </row>
    <row r="38902" spans="1:3" x14ac:dyDescent="0.25">
      <c r="A38902" s="80">
        <v>1129075</v>
      </c>
      <c r="B38902" s="104" t="s">
        <v>236</v>
      </c>
      <c r="C38902" s="81" t="s">
        <v>236</v>
      </c>
    </row>
    <row r="38903" spans="1:3" x14ac:dyDescent="0.25">
      <c r="A38903" s="80">
        <v>1129076</v>
      </c>
      <c r="B38903" s="104" t="s">
        <v>236</v>
      </c>
      <c r="C38903" s="81" t="s">
        <v>236</v>
      </c>
    </row>
    <row r="38904" spans="1:3" x14ac:dyDescent="0.25">
      <c r="A38904" s="80">
        <v>1129077</v>
      </c>
      <c r="B38904" s="104" t="s">
        <v>236</v>
      </c>
      <c r="C38904" s="81" t="s">
        <v>236</v>
      </c>
    </row>
    <row r="38905" spans="1:3" x14ac:dyDescent="0.25">
      <c r="A38905" s="80">
        <v>1129078</v>
      </c>
      <c r="B38905" s="104" t="s">
        <v>236</v>
      </c>
      <c r="C38905" s="81" t="s">
        <v>236</v>
      </c>
    </row>
    <row r="38906" spans="1:3" x14ac:dyDescent="0.25">
      <c r="A38906" s="80">
        <v>1129079</v>
      </c>
      <c r="B38906" s="104" t="s">
        <v>236</v>
      </c>
      <c r="C38906" s="81" t="s">
        <v>236</v>
      </c>
    </row>
    <row r="38907" spans="1:3" x14ac:dyDescent="0.25">
      <c r="A38907" s="80">
        <v>1129080</v>
      </c>
      <c r="B38907" s="104" t="s">
        <v>236</v>
      </c>
      <c r="C38907" s="81" t="s">
        <v>236</v>
      </c>
    </row>
    <row r="38908" spans="1:3" x14ac:dyDescent="0.25">
      <c r="A38908" s="80">
        <v>1129081</v>
      </c>
      <c r="B38908" s="104" t="s">
        <v>236</v>
      </c>
      <c r="C38908" s="81" t="s">
        <v>236</v>
      </c>
    </row>
    <row r="38909" spans="1:3" x14ac:dyDescent="0.25">
      <c r="A38909" s="80">
        <v>1129082</v>
      </c>
      <c r="B38909" s="104" t="s">
        <v>236</v>
      </c>
      <c r="C38909" s="81" t="s">
        <v>236</v>
      </c>
    </row>
    <row r="38910" spans="1:3" x14ac:dyDescent="0.25">
      <c r="A38910" s="80">
        <v>1129083</v>
      </c>
      <c r="B38910" s="104" t="s">
        <v>236</v>
      </c>
      <c r="C38910" s="81" t="s">
        <v>236</v>
      </c>
    </row>
    <row r="38911" spans="1:3" x14ac:dyDescent="0.25">
      <c r="A38911" s="80">
        <v>1129084</v>
      </c>
      <c r="B38911" s="104" t="s">
        <v>236</v>
      </c>
      <c r="C38911" s="81" t="s">
        <v>236</v>
      </c>
    </row>
    <row r="38912" spans="1:3" x14ac:dyDescent="0.25">
      <c r="A38912" s="80">
        <v>1129085</v>
      </c>
      <c r="B38912" s="104" t="s">
        <v>236</v>
      </c>
      <c r="C38912" s="81" t="s">
        <v>236</v>
      </c>
    </row>
    <row r="38913" spans="1:3" x14ac:dyDescent="0.25">
      <c r="A38913" s="80">
        <v>1129086</v>
      </c>
      <c r="B38913" s="104" t="s">
        <v>236</v>
      </c>
      <c r="C38913" s="81" t="s">
        <v>236</v>
      </c>
    </row>
    <row r="38914" spans="1:3" x14ac:dyDescent="0.25">
      <c r="A38914" s="80">
        <v>1129087</v>
      </c>
      <c r="B38914" s="104" t="s">
        <v>236</v>
      </c>
      <c r="C38914" s="81" t="s">
        <v>236</v>
      </c>
    </row>
    <row r="38915" spans="1:3" x14ac:dyDescent="0.25">
      <c r="A38915" s="80">
        <v>1129088</v>
      </c>
      <c r="B38915" s="104" t="s">
        <v>236</v>
      </c>
      <c r="C38915" s="81" t="s">
        <v>236</v>
      </c>
    </row>
    <row r="38916" spans="1:3" x14ac:dyDescent="0.25">
      <c r="A38916" s="80">
        <v>1129089</v>
      </c>
      <c r="B38916" s="104" t="s">
        <v>236</v>
      </c>
      <c r="C38916" s="81" t="s">
        <v>236</v>
      </c>
    </row>
    <row r="38917" spans="1:3" x14ac:dyDescent="0.25">
      <c r="A38917" s="80">
        <v>1129090</v>
      </c>
      <c r="B38917" s="104" t="s">
        <v>236</v>
      </c>
      <c r="C38917" s="81" t="s">
        <v>236</v>
      </c>
    </row>
    <row r="38918" spans="1:3" x14ac:dyDescent="0.25">
      <c r="A38918" s="80">
        <v>1129091</v>
      </c>
      <c r="B38918" s="104" t="s">
        <v>236</v>
      </c>
      <c r="C38918" s="81" t="s">
        <v>236</v>
      </c>
    </row>
    <row r="38919" spans="1:3" x14ac:dyDescent="0.25">
      <c r="A38919" s="80">
        <v>1129092</v>
      </c>
      <c r="B38919" s="104" t="s">
        <v>236</v>
      </c>
      <c r="C38919" s="81" t="s">
        <v>236</v>
      </c>
    </row>
    <row r="38920" spans="1:3" x14ac:dyDescent="0.25">
      <c r="A38920" s="80">
        <v>1129093</v>
      </c>
      <c r="B38920" s="104" t="s">
        <v>236</v>
      </c>
      <c r="C38920" s="81" t="s">
        <v>236</v>
      </c>
    </row>
    <row r="38921" spans="1:3" x14ac:dyDescent="0.25">
      <c r="A38921" s="80">
        <v>1129094</v>
      </c>
      <c r="B38921" s="104" t="s">
        <v>236</v>
      </c>
      <c r="C38921" s="81" t="s">
        <v>236</v>
      </c>
    </row>
    <row r="38922" spans="1:3" x14ac:dyDescent="0.25">
      <c r="A38922" s="80">
        <v>1129095</v>
      </c>
      <c r="B38922" s="104" t="s">
        <v>236</v>
      </c>
      <c r="C38922" s="81" t="s">
        <v>236</v>
      </c>
    </row>
    <row r="38923" spans="1:3" x14ac:dyDescent="0.25">
      <c r="A38923" s="80">
        <v>1129096</v>
      </c>
      <c r="B38923" s="104" t="s">
        <v>236</v>
      </c>
      <c r="C38923" s="81" t="s">
        <v>236</v>
      </c>
    </row>
    <row r="38924" spans="1:3" x14ac:dyDescent="0.25">
      <c r="A38924" s="80">
        <v>1129097</v>
      </c>
      <c r="B38924" s="104" t="s">
        <v>236</v>
      </c>
      <c r="C38924" s="81" t="s">
        <v>236</v>
      </c>
    </row>
    <row r="38925" spans="1:3" x14ac:dyDescent="0.25">
      <c r="A38925" s="80">
        <v>1129098</v>
      </c>
      <c r="B38925" s="104" t="s">
        <v>236</v>
      </c>
      <c r="C38925" s="81" t="s">
        <v>236</v>
      </c>
    </row>
    <row r="38926" spans="1:3" x14ac:dyDescent="0.25">
      <c r="A38926" s="80">
        <v>1129099</v>
      </c>
      <c r="B38926" s="104" t="s">
        <v>236</v>
      </c>
      <c r="C38926" s="81" t="s">
        <v>236</v>
      </c>
    </row>
    <row r="38927" spans="1:3" x14ac:dyDescent="0.25">
      <c r="A38927" s="80">
        <v>1129100</v>
      </c>
      <c r="B38927" s="104" t="s">
        <v>236</v>
      </c>
      <c r="C38927" s="81" t="s">
        <v>236</v>
      </c>
    </row>
    <row r="38928" spans="1:3" x14ac:dyDescent="0.25">
      <c r="A38928" s="80">
        <v>1129101</v>
      </c>
      <c r="B38928" s="104" t="s">
        <v>236</v>
      </c>
      <c r="C38928" s="81" t="s">
        <v>236</v>
      </c>
    </row>
    <row r="38929" spans="1:3" x14ac:dyDescent="0.25">
      <c r="A38929" s="80">
        <v>1129102</v>
      </c>
      <c r="B38929" s="104" t="s">
        <v>236</v>
      </c>
      <c r="C38929" s="81" t="s">
        <v>236</v>
      </c>
    </row>
    <row r="38930" spans="1:3" x14ac:dyDescent="0.25">
      <c r="A38930" s="80">
        <v>1129103</v>
      </c>
      <c r="B38930" s="104" t="s">
        <v>236</v>
      </c>
      <c r="C38930" s="81" t="s">
        <v>236</v>
      </c>
    </row>
    <row r="38931" spans="1:3" x14ac:dyDescent="0.25">
      <c r="A38931" s="80">
        <v>1129104</v>
      </c>
      <c r="B38931" s="104" t="s">
        <v>236</v>
      </c>
      <c r="C38931" s="81" t="s">
        <v>236</v>
      </c>
    </row>
    <row r="38932" spans="1:3" x14ac:dyDescent="0.25">
      <c r="A38932" s="80">
        <v>1129105</v>
      </c>
      <c r="B38932" s="104" t="s">
        <v>236</v>
      </c>
      <c r="C38932" s="81" t="s">
        <v>236</v>
      </c>
    </row>
    <row r="38933" spans="1:3" x14ac:dyDescent="0.25">
      <c r="A38933" s="80">
        <v>1129106</v>
      </c>
      <c r="B38933" s="104" t="s">
        <v>236</v>
      </c>
      <c r="C38933" s="81" t="s">
        <v>236</v>
      </c>
    </row>
    <row r="38934" spans="1:3" x14ac:dyDescent="0.25">
      <c r="A38934" s="80">
        <v>1129107</v>
      </c>
      <c r="B38934" s="104" t="s">
        <v>236</v>
      </c>
      <c r="C38934" s="81" t="s">
        <v>236</v>
      </c>
    </row>
    <row r="38935" spans="1:3" x14ac:dyDescent="0.25">
      <c r="A38935" s="80">
        <v>1129108</v>
      </c>
      <c r="B38935" s="104" t="s">
        <v>236</v>
      </c>
      <c r="C38935" s="81" t="s">
        <v>236</v>
      </c>
    </row>
    <row r="38936" spans="1:3" x14ac:dyDescent="0.25">
      <c r="A38936" s="80">
        <v>1129109</v>
      </c>
      <c r="B38936" s="104" t="s">
        <v>236</v>
      </c>
      <c r="C38936" s="81" t="s">
        <v>236</v>
      </c>
    </row>
    <row r="38937" spans="1:3" x14ac:dyDescent="0.25">
      <c r="A38937" s="80">
        <v>1129110</v>
      </c>
      <c r="B38937" s="104" t="s">
        <v>236</v>
      </c>
      <c r="C38937" s="81" t="s">
        <v>236</v>
      </c>
    </row>
    <row r="38938" spans="1:3" x14ac:dyDescent="0.25">
      <c r="A38938" s="80">
        <v>1129111</v>
      </c>
      <c r="B38938" s="104" t="s">
        <v>236</v>
      </c>
      <c r="C38938" s="81" t="s">
        <v>236</v>
      </c>
    </row>
    <row r="38939" spans="1:3" x14ac:dyDescent="0.25">
      <c r="A38939" s="80">
        <v>1129112</v>
      </c>
      <c r="B38939" s="104" t="s">
        <v>236</v>
      </c>
      <c r="C38939" s="81" t="s">
        <v>236</v>
      </c>
    </row>
    <row r="38940" spans="1:3" x14ac:dyDescent="0.25">
      <c r="A38940" s="80">
        <v>1129113</v>
      </c>
      <c r="B38940" s="104" t="s">
        <v>236</v>
      </c>
      <c r="C38940" s="81" t="s">
        <v>236</v>
      </c>
    </row>
    <row r="38941" spans="1:3" x14ac:dyDescent="0.25">
      <c r="A38941" s="80">
        <v>1129114</v>
      </c>
      <c r="B38941" s="104" t="s">
        <v>236</v>
      </c>
      <c r="C38941" s="81" t="s">
        <v>236</v>
      </c>
    </row>
    <row r="38942" spans="1:3" x14ac:dyDescent="0.25">
      <c r="A38942" s="80">
        <v>1129115</v>
      </c>
      <c r="B38942" s="104" t="s">
        <v>236</v>
      </c>
      <c r="C38942" s="81" t="s">
        <v>236</v>
      </c>
    </row>
    <row r="38943" spans="1:3" x14ac:dyDescent="0.25">
      <c r="A38943" s="80">
        <v>1129116</v>
      </c>
      <c r="B38943" s="104" t="s">
        <v>236</v>
      </c>
      <c r="C38943" s="81" t="s">
        <v>236</v>
      </c>
    </row>
    <row r="38944" spans="1:3" x14ac:dyDescent="0.25">
      <c r="A38944" s="80">
        <v>1129117</v>
      </c>
      <c r="B38944" s="104" t="s">
        <v>236</v>
      </c>
      <c r="C38944" s="81" t="s">
        <v>236</v>
      </c>
    </row>
    <row r="38945" spans="1:3" x14ac:dyDescent="0.25">
      <c r="A38945" s="80">
        <v>1129118</v>
      </c>
      <c r="B38945" s="104" t="s">
        <v>236</v>
      </c>
      <c r="C38945" s="81" t="s">
        <v>236</v>
      </c>
    </row>
    <row r="38946" spans="1:3" x14ac:dyDescent="0.25">
      <c r="A38946" s="80">
        <v>1129119</v>
      </c>
      <c r="B38946" s="104" t="s">
        <v>236</v>
      </c>
      <c r="C38946" s="81" t="s">
        <v>236</v>
      </c>
    </row>
    <row r="38947" spans="1:3" x14ac:dyDescent="0.25">
      <c r="A38947" s="80">
        <v>1129120</v>
      </c>
      <c r="B38947" s="104" t="s">
        <v>236</v>
      </c>
      <c r="C38947" s="81" t="s">
        <v>236</v>
      </c>
    </row>
    <row r="38948" spans="1:3" x14ac:dyDescent="0.25">
      <c r="A38948" s="80">
        <v>1129121</v>
      </c>
      <c r="B38948" s="104" t="s">
        <v>236</v>
      </c>
      <c r="C38948" s="81" t="s">
        <v>236</v>
      </c>
    </row>
    <row r="38949" spans="1:3" x14ac:dyDescent="0.25">
      <c r="A38949" s="80">
        <v>1129122</v>
      </c>
      <c r="B38949" s="104" t="s">
        <v>236</v>
      </c>
      <c r="C38949" s="81" t="s">
        <v>236</v>
      </c>
    </row>
    <row r="38950" spans="1:3" x14ac:dyDescent="0.25">
      <c r="A38950" s="80">
        <v>1129123</v>
      </c>
      <c r="B38950" s="104" t="s">
        <v>236</v>
      </c>
      <c r="C38950" s="81" t="s">
        <v>236</v>
      </c>
    </row>
    <row r="38951" spans="1:3" x14ac:dyDescent="0.25">
      <c r="A38951" s="80">
        <v>1129124</v>
      </c>
      <c r="B38951" s="104" t="s">
        <v>236</v>
      </c>
      <c r="C38951" s="81" t="s">
        <v>236</v>
      </c>
    </row>
    <row r="38952" spans="1:3" x14ac:dyDescent="0.25">
      <c r="A38952" s="80">
        <v>1129125</v>
      </c>
      <c r="B38952" s="104" t="s">
        <v>236</v>
      </c>
      <c r="C38952" s="81" t="s">
        <v>236</v>
      </c>
    </row>
    <row r="38953" spans="1:3" x14ac:dyDescent="0.25">
      <c r="A38953" s="80">
        <v>1129126</v>
      </c>
      <c r="B38953" s="104" t="s">
        <v>236</v>
      </c>
      <c r="C38953" s="81" t="s">
        <v>236</v>
      </c>
    </row>
    <row r="38954" spans="1:3" x14ac:dyDescent="0.25">
      <c r="A38954" s="80">
        <v>1129127</v>
      </c>
      <c r="B38954" s="104" t="s">
        <v>236</v>
      </c>
      <c r="C38954" s="81" t="s">
        <v>236</v>
      </c>
    </row>
    <row r="38955" spans="1:3" x14ac:dyDescent="0.25">
      <c r="A38955" s="80">
        <v>1129128</v>
      </c>
      <c r="B38955" s="104" t="s">
        <v>236</v>
      </c>
      <c r="C38955" s="81" t="s">
        <v>236</v>
      </c>
    </row>
    <row r="38956" spans="1:3" x14ac:dyDescent="0.25">
      <c r="A38956" s="80">
        <v>1129129</v>
      </c>
      <c r="B38956" s="104" t="s">
        <v>236</v>
      </c>
      <c r="C38956" s="81" t="s">
        <v>236</v>
      </c>
    </row>
    <row r="38957" spans="1:3" x14ac:dyDescent="0.25">
      <c r="A38957" s="80">
        <v>1129130</v>
      </c>
      <c r="B38957" s="104" t="s">
        <v>236</v>
      </c>
      <c r="C38957" s="81" t="s">
        <v>236</v>
      </c>
    </row>
    <row r="38958" spans="1:3" x14ac:dyDescent="0.25">
      <c r="A38958" s="80">
        <v>1129131</v>
      </c>
      <c r="B38958" s="104" t="s">
        <v>236</v>
      </c>
      <c r="C38958" s="81" t="s">
        <v>236</v>
      </c>
    </row>
    <row r="38959" spans="1:3" x14ac:dyDescent="0.25">
      <c r="A38959" s="80">
        <v>1129132</v>
      </c>
      <c r="B38959" s="104" t="s">
        <v>236</v>
      </c>
      <c r="C38959" s="81" t="s">
        <v>236</v>
      </c>
    </row>
    <row r="38960" spans="1:3" x14ac:dyDescent="0.25">
      <c r="A38960" s="80">
        <v>1129133</v>
      </c>
      <c r="B38960" s="104" t="s">
        <v>236</v>
      </c>
      <c r="C38960" s="81" t="s">
        <v>236</v>
      </c>
    </row>
    <row r="38961" spans="1:3" x14ac:dyDescent="0.25">
      <c r="A38961" s="80">
        <v>1129134</v>
      </c>
      <c r="B38961" s="104" t="s">
        <v>236</v>
      </c>
      <c r="C38961" s="81" t="s">
        <v>236</v>
      </c>
    </row>
    <row r="38962" spans="1:3" x14ac:dyDescent="0.25">
      <c r="A38962" s="80">
        <v>1129135</v>
      </c>
      <c r="B38962" s="104" t="s">
        <v>236</v>
      </c>
      <c r="C38962" s="81" t="s">
        <v>236</v>
      </c>
    </row>
    <row r="38963" spans="1:3" x14ac:dyDescent="0.25">
      <c r="A38963" s="80">
        <v>1129136</v>
      </c>
      <c r="B38963" s="104" t="s">
        <v>236</v>
      </c>
      <c r="C38963" s="81" t="s">
        <v>236</v>
      </c>
    </row>
    <row r="38964" spans="1:3" x14ac:dyDescent="0.25">
      <c r="A38964" s="80">
        <v>1129137</v>
      </c>
      <c r="B38964" s="104" t="s">
        <v>236</v>
      </c>
      <c r="C38964" s="81" t="s">
        <v>236</v>
      </c>
    </row>
    <row r="38965" spans="1:3" x14ac:dyDescent="0.25">
      <c r="A38965" s="80">
        <v>1129138</v>
      </c>
      <c r="B38965" s="104" t="s">
        <v>236</v>
      </c>
      <c r="C38965" s="81" t="s">
        <v>236</v>
      </c>
    </row>
    <row r="38966" spans="1:3" x14ac:dyDescent="0.25">
      <c r="A38966" s="80">
        <v>1129139</v>
      </c>
      <c r="B38966" s="104" t="s">
        <v>236</v>
      </c>
      <c r="C38966" s="81" t="s">
        <v>236</v>
      </c>
    </row>
    <row r="38967" spans="1:3" x14ac:dyDescent="0.25">
      <c r="A38967" s="80">
        <v>1129140</v>
      </c>
      <c r="B38967" s="104" t="s">
        <v>236</v>
      </c>
      <c r="C38967" s="81" t="s">
        <v>236</v>
      </c>
    </row>
    <row r="38968" spans="1:3" x14ac:dyDescent="0.25">
      <c r="A38968" s="80">
        <v>1129141</v>
      </c>
      <c r="B38968" s="104" t="s">
        <v>236</v>
      </c>
      <c r="C38968" s="81" t="s">
        <v>236</v>
      </c>
    </row>
    <row r="38969" spans="1:3" x14ac:dyDescent="0.25">
      <c r="A38969" s="80">
        <v>1129142</v>
      </c>
      <c r="B38969" s="104" t="s">
        <v>236</v>
      </c>
      <c r="C38969" s="81" t="s">
        <v>236</v>
      </c>
    </row>
    <row r="38970" spans="1:3" x14ac:dyDescent="0.25">
      <c r="A38970" s="80">
        <v>1129143</v>
      </c>
      <c r="B38970" s="104" t="s">
        <v>236</v>
      </c>
      <c r="C38970" s="81" t="s">
        <v>236</v>
      </c>
    </row>
    <row r="38971" spans="1:3" x14ac:dyDescent="0.25">
      <c r="A38971" s="80">
        <v>1129144</v>
      </c>
      <c r="B38971" s="104" t="s">
        <v>236</v>
      </c>
      <c r="C38971" s="81" t="s">
        <v>236</v>
      </c>
    </row>
    <row r="38972" spans="1:3" x14ac:dyDescent="0.25">
      <c r="A38972" s="80">
        <v>1129145</v>
      </c>
      <c r="B38972" s="104" t="s">
        <v>236</v>
      </c>
      <c r="C38972" s="81" t="s">
        <v>236</v>
      </c>
    </row>
    <row r="38973" spans="1:3" x14ac:dyDescent="0.25">
      <c r="A38973" s="80">
        <v>1129146</v>
      </c>
      <c r="B38973" s="104" t="s">
        <v>236</v>
      </c>
      <c r="C38973" s="81" t="s">
        <v>236</v>
      </c>
    </row>
    <row r="38974" spans="1:3" x14ac:dyDescent="0.25">
      <c r="A38974" s="80">
        <v>1129147</v>
      </c>
      <c r="B38974" s="104" t="s">
        <v>236</v>
      </c>
      <c r="C38974" s="81" t="s">
        <v>236</v>
      </c>
    </row>
    <row r="38975" spans="1:3" x14ac:dyDescent="0.25">
      <c r="A38975" s="80">
        <v>1129148</v>
      </c>
      <c r="B38975" s="104" t="s">
        <v>236</v>
      </c>
      <c r="C38975" s="81" t="s">
        <v>236</v>
      </c>
    </row>
    <row r="38976" spans="1:3" x14ac:dyDescent="0.25">
      <c r="A38976" s="80">
        <v>1129149</v>
      </c>
      <c r="B38976" s="104" t="s">
        <v>236</v>
      </c>
      <c r="C38976" s="81" t="s">
        <v>236</v>
      </c>
    </row>
    <row r="38977" spans="1:3" x14ac:dyDescent="0.25">
      <c r="A38977" s="80">
        <v>1129150</v>
      </c>
      <c r="B38977" s="104" t="s">
        <v>236</v>
      </c>
      <c r="C38977" s="81" t="s">
        <v>236</v>
      </c>
    </row>
    <row r="38978" spans="1:3" x14ac:dyDescent="0.25">
      <c r="A38978" s="80">
        <v>1129151</v>
      </c>
      <c r="B38978" s="104" t="s">
        <v>236</v>
      </c>
      <c r="C38978" s="81" t="s">
        <v>236</v>
      </c>
    </row>
    <row r="38979" spans="1:3" x14ac:dyDescent="0.25">
      <c r="A38979" s="80">
        <v>1129152</v>
      </c>
      <c r="B38979" s="104" t="s">
        <v>236</v>
      </c>
      <c r="C38979" s="81" t="s">
        <v>236</v>
      </c>
    </row>
    <row r="38980" spans="1:3" x14ac:dyDescent="0.25">
      <c r="A38980" s="80">
        <v>1129153</v>
      </c>
      <c r="B38980" s="104" t="s">
        <v>236</v>
      </c>
      <c r="C38980" s="81" t="s">
        <v>236</v>
      </c>
    </row>
    <row r="38981" spans="1:3" x14ac:dyDescent="0.25">
      <c r="A38981" s="80">
        <v>1129154</v>
      </c>
      <c r="B38981" s="104" t="s">
        <v>236</v>
      </c>
      <c r="C38981" s="81" t="s">
        <v>236</v>
      </c>
    </row>
    <row r="38982" spans="1:3" x14ac:dyDescent="0.25">
      <c r="A38982" s="80">
        <v>1129155</v>
      </c>
      <c r="B38982" s="104" t="s">
        <v>236</v>
      </c>
      <c r="C38982" s="81" t="s">
        <v>236</v>
      </c>
    </row>
    <row r="38983" spans="1:3" x14ac:dyDescent="0.25">
      <c r="A38983" s="80">
        <v>1129156</v>
      </c>
      <c r="B38983" s="104" t="s">
        <v>236</v>
      </c>
      <c r="C38983" s="81" t="s">
        <v>236</v>
      </c>
    </row>
    <row r="38984" spans="1:3" x14ac:dyDescent="0.25">
      <c r="A38984" s="80">
        <v>1129157</v>
      </c>
      <c r="B38984" s="104" t="s">
        <v>236</v>
      </c>
      <c r="C38984" s="81" t="s">
        <v>236</v>
      </c>
    </row>
    <row r="38985" spans="1:3" x14ac:dyDescent="0.25">
      <c r="A38985" s="80">
        <v>1129158</v>
      </c>
      <c r="B38985" s="104" t="s">
        <v>236</v>
      </c>
      <c r="C38985" s="81" t="s">
        <v>236</v>
      </c>
    </row>
    <row r="38986" spans="1:3" x14ac:dyDescent="0.25">
      <c r="A38986" s="80">
        <v>1129159</v>
      </c>
      <c r="B38986" s="104" t="s">
        <v>236</v>
      </c>
      <c r="C38986" s="81" t="s">
        <v>236</v>
      </c>
    </row>
    <row r="38987" spans="1:3" x14ac:dyDescent="0.25">
      <c r="A38987" s="80">
        <v>1129160</v>
      </c>
      <c r="B38987" s="104" t="s">
        <v>236</v>
      </c>
      <c r="C38987" s="81" t="s">
        <v>236</v>
      </c>
    </row>
    <row r="38988" spans="1:3" x14ac:dyDescent="0.25">
      <c r="A38988" s="80">
        <v>1129161</v>
      </c>
      <c r="B38988" s="104" t="s">
        <v>236</v>
      </c>
      <c r="C38988" s="81" t="s">
        <v>236</v>
      </c>
    </row>
    <row r="38989" spans="1:3" x14ac:dyDescent="0.25">
      <c r="A38989" s="80">
        <v>1129162</v>
      </c>
      <c r="B38989" s="104" t="s">
        <v>236</v>
      </c>
      <c r="C38989" s="81" t="s">
        <v>236</v>
      </c>
    </row>
    <row r="38990" spans="1:3" x14ac:dyDescent="0.25">
      <c r="A38990" s="80">
        <v>1129163</v>
      </c>
      <c r="B38990" s="104" t="s">
        <v>236</v>
      </c>
      <c r="C38990" s="81" t="s">
        <v>236</v>
      </c>
    </row>
    <row r="38991" spans="1:3" x14ac:dyDescent="0.25">
      <c r="A38991" s="80">
        <v>1129164</v>
      </c>
      <c r="B38991" s="104" t="s">
        <v>236</v>
      </c>
      <c r="C38991" s="81" t="s">
        <v>236</v>
      </c>
    </row>
    <row r="38992" spans="1:3" x14ac:dyDescent="0.25">
      <c r="A38992" s="80">
        <v>1129165</v>
      </c>
      <c r="B38992" s="104" t="s">
        <v>236</v>
      </c>
      <c r="C38992" s="81" t="s">
        <v>236</v>
      </c>
    </row>
    <row r="38993" spans="1:3" x14ac:dyDescent="0.25">
      <c r="A38993" s="80">
        <v>1129166</v>
      </c>
      <c r="B38993" s="104" t="s">
        <v>236</v>
      </c>
      <c r="C38993" s="81" t="s">
        <v>236</v>
      </c>
    </row>
    <row r="38994" spans="1:3" x14ac:dyDescent="0.25">
      <c r="A38994" s="80">
        <v>1129167</v>
      </c>
      <c r="B38994" s="104" t="s">
        <v>236</v>
      </c>
      <c r="C38994" s="81" t="s">
        <v>236</v>
      </c>
    </row>
    <row r="38995" spans="1:3" x14ac:dyDescent="0.25">
      <c r="A38995" s="80">
        <v>1129168</v>
      </c>
      <c r="B38995" s="104" t="s">
        <v>236</v>
      </c>
      <c r="C38995" s="81" t="s">
        <v>236</v>
      </c>
    </row>
    <row r="38996" spans="1:3" x14ac:dyDescent="0.25">
      <c r="A38996" s="80">
        <v>1129169</v>
      </c>
      <c r="B38996" s="104" t="s">
        <v>236</v>
      </c>
      <c r="C38996" s="81" t="s">
        <v>236</v>
      </c>
    </row>
    <row r="38997" spans="1:3" x14ac:dyDescent="0.25">
      <c r="A38997" s="80">
        <v>1129170</v>
      </c>
      <c r="B38997" s="104" t="s">
        <v>236</v>
      </c>
      <c r="C38997" s="81" t="s">
        <v>236</v>
      </c>
    </row>
    <row r="38998" spans="1:3" x14ac:dyDescent="0.25">
      <c r="A38998" s="80">
        <v>1129171</v>
      </c>
      <c r="B38998" s="104" t="s">
        <v>236</v>
      </c>
      <c r="C38998" s="81" t="s">
        <v>236</v>
      </c>
    </row>
    <row r="38999" spans="1:3" x14ac:dyDescent="0.25">
      <c r="A38999" s="80">
        <v>1129172</v>
      </c>
      <c r="B38999" s="104" t="s">
        <v>236</v>
      </c>
      <c r="C38999" s="81" t="s">
        <v>236</v>
      </c>
    </row>
    <row r="39000" spans="1:3" x14ac:dyDescent="0.25">
      <c r="A39000" s="80">
        <v>1129173</v>
      </c>
      <c r="B39000" s="104" t="s">
        <v>236</v>
      </c>
      <c r="C39000" s="81" t="s">
        <v>236</v>
      </c>
    </row>
    <row r="39001" spans="1:3" x14ac:dyDescent="0.25">
      <c r="A39001" s="80">
        <v>1129174</v>
      </c>
      <c r="B39001" s="104" t="s">
        <v>236</v>
      </c>
      <c r="C39001" s="81" t="s">
        <v>236</v>
      </c>
    </row>
    <row r="39002" spans="1:3" x14ac:dyDescent="0.25">
      <c r="A39002" s="80">
        <v>1129175</v>
      </c>
      <c r="B39002" s="104" t="s">
        <v>236</v>
      </c>
      <c r="C39002" s="81" t="s">
        <v>236</v>
      </c>
    </row>
    <row r="39003" spans="1:3" x14ac:dyDescent="0.25">
      <c r="A39003" s="80">
        <v>1129176</v>
      </c>
      <c r="B39003" s="104" t="s">
        <v>236</v>
      </c>
      <c r="C39003" s="81" t="s">
        <v>236</v>
      </c>
    </row>
    <row r="39004" spans="1:3" x14ac:dyDescent="0.25">
      <c r="A39004" s="80">
        <v>1129177</v>
      </c>
      <c r="B39004" s="104" t="s">
        <v>236</v>
      </c>
      <c r="C39004" s="81" t="s">
        <v>236</v>
      </c>
    </row>
    <row r="39005" spans="1:3" x14ac:dyDescent="0.25">
      <c r="A39005" s="80">
        <v>1129178</v>
      </c>
      <c r="B39005" s="104" t="s">
        <v>236</v>
      </c>
      <c r="C39005" s="81" t="s">
        <v>236</v>
      </c>
    </row>
    <row r="39006" spans="1:3" x14ac:dyDescent="0.25">
      <c r="A39006" s="80">
        <v>1129179</v>
      </c>
      <c r="B39006" s="104" t="s">
        <v>236</v>
      </c>
      <c r="C39006" s="81" t="s">
        <v>236</v>
      </c>
    </row>
    <row r="39007" spans="1:3" x14ac:dyDescent="0.25">
      <c r="A39007" s="80">
        <v>1129180</v>
      </c>
      <c r="B39007" s="104" t="s">
        <v>236</v>
      </c>
      <c r="C39007" s="81" t="s">
        <v>236</v>
      </c>
    </row>
    <row r="39008" spans="1:3" x14ac:dyDescent="0.25">
      <c r="A39008" s="80">
        <v>1129181</v>
      </c>
      <c r="B39008" s="104" t="s">
        <v>236</v>
      </c>
      <c r="C39008" s="81" t="s">
        <v>236</v>
      </c>
    </row>
    <row r="39009" spans="1:3" x14ac:dyDescent="0.25">
      <c r="A39009" s="80">
        <v>1129182</v>
      </c>
      <c r="B39009" s="104" t="s">
        <v>236</v>
      </c>
      <c r="C39009" s="81" t="s">
        <v>236</v>
      </c>
    </row>
    <row r="39010" spans="1:3" x14ac:dyDescent="0.25">
      <c r="A39010" s="80">
        <v>1129183</v>
      </c>
      <c r="B39010" s="104" t="s">
        <v>236</v>
      </c>
      <c r="C39010" s="81" t="s">
        <v>236</v>
      </c>
    </row>
    <row r="39011" spans="1:3" x14ac:dyDescent="0.25">
      <c r="A39011" s="80">
        <v>1129184</v>
      </c>
      <c r="B39011" s="104" t="s">
        <v>236</v>
      </c>
      <c r="C39011" s="81" t="s">
        <v>236</v>
      </c>
    </row>
    <row r="39012" spans="1:3" x14ac:dyDescent="0.25">
      <c r="A39012" s="80">
        <v>1129185</v>
      </c>
      <c r="B39012" s="104" t="s">
        <v>236</v>
      </c>
      <c r="C39012" s="81" t="s">
        <v>236</v>
      </c>
    </row>
    <row r="39013" spans="1:3" x14ac:dyDescent="0.25">
      <c r="A39013" s="80">
        <v>1129186</v>
      </c>
      <c r="B39013" s="104" t="s">
        <v>236</v>
      </c>
      <c r="C39013" s="81" t="s">
        <v>236</v>
      </c>
    </row>
    <row r="39014" spans="1:3" x14ac:dyDescent="0.25">
      <c r="A39014" s="80">
        <v>1129187</v>
      </c>
      <c r="B39014" s="104" t="s">
        <v>236</v>
      </c>
      <c r="C39014" s="81" t="s">
        <v>236</v>
      </c>
    </row>
    <row r="39015" spans="1:3" x14ac:dyDescent="0.25">
      <c r="A39015" s="80">
        <v>1129188</v>
      </c>
      <c r="B39015" s="104" t="s">
        <v>236</v>
      </c>
      <c r="C39015" s="81" t="s">
        <v>236</v>
      </c>
    </row>
    <row r="39016" spans="1:3" x14ac:dyDescent="0.25">
      <c r="A39016" s="80">
        <v>1129189</v>
      </c>
      <c r="B39016" s="104" t="s">
        <v>236</v>
      </c>
      <c r="C39016" s="81" t="s">
        <v>236</v>
      </c>
    </row>
    <row r="39017" spans="1:3" x14ac:dyDescent="0.25">
      <c r="A39017" s="80">
        <v>1129190</v>
      </c>
      <c r="B39017" s="104" t="s">
        <v>236</v>
      </c>
      <c r="C39017" s="81" t="s">
        <v>236</v>
      </c>
    </row>
    <row r="39018" spans="1:3" x14ac:dyDescent="0.25">
      <c r="A39018" s="80">
        <v>1129191</v>
      </c>
      <c r="B39018" s="104" t="s">
        <v>236</v>
      </c>
      <c r="C39018" s="81" t="s">
        <v>236</v>
      </c>
    </row>
    <row r="39019" spans="1:3" x14ac:dyDescent="0.25">
      <c r="A39019" s="80">
        <v>1129192</v>
      </c>
      <c r="B39019" s="104" t="s">
        <v>236</v>
      </c>
      <c r="C39019" s="81" t="s">
        <v>236</v>
      </c>
    </row>
    <row r="39020" spans="1:3" x14ac:dyDescent="0.25">
      <c r="A39020" s="80">
        <v>1129193</v>
      </c>
      <c r="B39020" s="104" t="s">
        <v>236</v>
      </c>
      <c r="C39020" s="81" t="s">
        <v>236</v>
      </c>
    </row>
    <row r="39021" spans="1:3" x14ac:dyDescent="0.25">
      <c r="A39021" s="80">
        <v>1129194</v>
      </c>
      <c r="B39021" s="104" t="s">
        <v>236</v>
      </c>
      <c r="C39021" s="81" t="s">
        <v>236</v>
      </c>
    </row>
    <row r="39022" spans="1:3" x14ac:dyDescent="0.25">
      <c r="A39022" s="80">
        <v>1129195</v>
      </c>
      <c r="B39022" s="104" t="s">
        <v>236</v>
      </c>
      <c r="C39022" s="81" t="s">
        <v>236</v>
      </c>
    </row>
    <row r="39023" spans="1:3" x14ac:dyDescent="0.25">
      <c r="A39023" s="80">
        <v>1129196</v>
      </c>
      <c r="B39023" s="104" t="s">
        <v>236</v>
      </c>
      <c r="C39023" s="81" t="s">
        <v>236</v>
      </c>
    </row>
    <row r="39024" spans="1:3" x14ac:dyDescent="0.25">
      <c r="A39024" s="80">
        <v>1129197</v>
      </c>
      <c r="B39024" s="104" t="s">
        <v>236</v>
      </c>
      <c r="C39024" s="81" t="s">
        <v>236</v>
      </c>
    </row>
    <row r="39025" spans="1:3" x14ac:dyDescent="0.25">
      <c r="A39025" s="80">
        <v>1129198</v>
      </c>
      <c r="B39025" s="104" t="s">
        <v>236</v>
      </c>
      <c r="C39025" s="81" t="s">
        <v>236</v>
      </c>
    </row>
    <row r="39026" spans="1:3" x14ac:dyDescent="0.25">
      <c r="A39026" s="80">
        <v>1129199</v>
      </c>
      <c r="B39026" s="91">
        <v>1129233</v>
      </c>
      <c r="C39026" s="88">
        <v>38597</v>
      </c>
    </row>
    <row r="39027" spans="1:3" x14ac:dyDescent="0.25">
      <c r="A39027" s="80">
        <v>1129200</v>
      </c>
      <c r="B39027" s="104" t="s">
        <v>236</v>
      </c>
      <c r="C39027" s="81" t="s">
        <v>236</v>
      </c>
    </row>
    <row r="39028" spans="1:3" x14ac:dyDescent="0.25">
      <c r="A39028" s="80">
        <v>1129201</v>
      </c>
      <c r="B39028" s="104" t="s">
        <v>236</v>
      </c>
      <c r="C39028" s="81" t="s">
        <v>236</v>
      </c>
    </row>
    <row r="39029" spans="1:3" x14ac:dyDescent="0.25">
      <c r="A39029" s="80">
        <v>1129202</v>
      </c>
      <c r="B39029" s="104" t="s">
        <v>236</v>
      </c>
      <c r="C39029" s="81" t="s">
        <v>236</v>
      </c>
    </row>
    <row r="39030" spans="1:3" x14ac:dyDescent="0.25">
      <c r="A39030" s="80">
        <v>1129203</v>
      </c>
      <c r="B39030" s="104" t="s">
        <v>236</v>
      </c>
      <c r="C39030" s="81" t="s">
        <v>236</v>
      </c>
    </row>
    <row r="39031" spans="1:3" x14ac:dyDescent="0.25">
      <c r="A39031" s="80">
        <v>1129204</v>
      </c>
      <c r="B39031" s="104" t="s">
        <v>236</v>
      </c>
      <c r="C39031" s="81" t="s">
        <v>236</v>
      </c>
    </row>
    <row r="39032" spans="1:3" x14ac:dyDescent="0.25">
      <c r="A39032" s="80">
        <v>1129205</v>
      </c>
      <c r="B39032" s="104" t="s">
        <v>236</v>
      </c>
      <c r="C39032" s="81" t="s">
        <v>236</v>
      </c>
    </row>
    <row r="39033" spans="1:3" x14ac:dyDescent="0.25">
      <c r="A39033" s="80">
        <v>1129206</v>
      </c>
      <c r="B39033" s="104" t="s">
        <v>236</v>
      </c>
      <c r="C39033" s="81" t="s">
        <v>236</v>
      </c>
    </row>
    <row r="39034" spans="1:3" x14ac:dyDescent="0.25">
      <c r="A39034" s="80">
        <v>1129207</v>
      </c>
      <c r="B39034" s="104" t="s">
        <v>236</v>
      </c>
      <c r="C39034" s="81" t="s">
        <v>236</v>
      </c>
    </row>
    <row r="39035" spans="1:3" x14ac:dyDescent="0.25">
      <c r="A39035" s="80">
        <v>1129208</v>
      </c>
      <c r="B39035" s="104" t="s">
        <v>236</v>
      </c>
      <c r="C39035" s="81" t="s">
        <v>236</v>
      </c>
    </row>
    <row r="39036" spans="1:3" x14ac:dyDescent="0.25">
      <c r="A39036" s="80">
        <v>1129209</v>
      </c>
      <c r="B39036" s="104" t="s">
        <v>236</v>
      </c>
      <c r="C39036" s="81" t="s">
        <v>236</v>
      </c>
    </row>
    <row r="39037" spans="1:3" x14ac:dyDescent="0.25">
      <c r="A39037" s="80">
        <v>1129210</v>
      </c>
      <c r="B39037" s="104" t="s">
        <v>236</v>
      </c>
      <c r="C39037" s="81" t="s">
        <v>236</v>
      </c>
    </row>
    <row r="39038" spans="1:3" x14ac:dyDescent="0.25">
      <c r="A39038" s="80">
        <v>1129211</v>
      </c>
      <c r="B39038" s="104" t="s">
        <v>236</v>
      </c>
      <c r="C39038" s="81" t="s">
        <v>236</v>
      </c>
    </row>
    <row r="39039" spans="1:3" x14ac:dyDescent="0.25">
      <c r="A39039" s="80">
        <v>1129212</v>
      </c>
      <c r="B39039" s="104" t="s">
        <v>236</v>
      </c>
      <c r="C39039" s="81" t="s">
        <v>236</v>
      </c>
    </row>
    <row r="39040" spans="1:3" x14ac:dyDescent="0.25">
      <c r="A39040" s="80">
        <v>1129213</v>
      </c>
      <c r="B39040" s="104" t="s">
        <v>236</v>
      </c>
      <c r="C39040" s="81" t="s">
        <v>236</v>
      </c>
    </row>
    <row r="39041" spans="1:3" x14ac:dyDescent="0.25">
      <c r="A39041" s="80">
        <v>1129214</v>
      </c>
      <c r="B39041" s="104" t="s">
        <v>236</v>
      </c>
      <c r="C39041" s="81" t="s">
        <v>236</v>
      </c>
    </row>
    <row r="39042" spans="1:3" x14ac:dyDescent="0.25">
      <c r="A39042" s="80">
        <v>1129215</v>
      </c>
      <c r="B39042" s="104" t="s">
        <v>236</v>
      </c>
      <c r="C39042" s="81" t="s">
        <v>236</v>
      </c>
    </row>
    <row r="39043" spans="1:3" x14ac:dyDescent="0.25">
      <c r="A39043" s="80">
        <v>1129216</v>
      </c>
      <c r="B39043" s="104" t="s">
        <v>236</v>
      </c>
      <c r="C39043" s="81" t="s">
        <v>236</v>
      </c>
    </row>
    <row r="39044" spans="1:3" x14ac:dyDescent="0.25">
      <c r="A39044" s="80">
        <v>1129217</v>
      </c>
      <c r="B39044" s="104" t="s">
        <v>236</v>
      </c>
      <c r="C39044" s="81" t="s">
        <v>236</v>
      </c>
    </row>
    <row r="39045" spans="1:3" x14ac:dyDescent="0.25">
      <c r="A39045" s="80">
        <v>1129218</v>
      </c>
      <c r="B39045" s="104" t="s">
        <v>236</v>
      </c>
      <c r="C39045" s="81" t="s">
        <v>236</v>
      </c>
    </row>
    <row r="39046" spans="1:3" x14ac:dyDescent="0.25">
      <c r="A39046" s="80">
        <v>1129219</v>
      </c>
      <c r="B39046" s="104" t="s">
        <v>236</v>
      </c>
      <c r="C39046" s="81" t="s">
        <v>236</v>
      </c>
    </row>
    <row r="39047" spans="1:3" x14ac:dyDescent="0.25">
      <c r="A39047" s="80">
        <v>1129220</v>
      </c>
      <c r="B39047" s="104" t="s">
        <v>236</v>
      </c>
      <c r="C39047" s="81" t="s">
        <v>236</v>
      </c>
    </row>
    <row r="39048" spans="1:3" x14ac:dyDescent="0.25">
      <c r="A39048" s="80">
        <v>1129221</v>
      </c>
      <c r="B39048" s="104" t="s">
        <v>236</v>
      </c>
      <c r="C39048" s="81" t="s">
        <v>236</v>
      </c>
    </row>
    <row r="39049" spans="1:3" x14ac:dyDescent="0.25">
      <c r="A39049" s="80">
        <v>1129222</v>
      </c>
      <c r="B39049" s="104" t="s">
        <v>236</v>
      </c>
      <c r="C39049" s="81" t="s">
        <v>236</v>
      </c>
    </row>
    <row r="39050" spans="1:3" x14ac:dyDescent="0.25">
      <c r="A39050" s="80">
        <v>1129223</v>
      </c>
      <c r="B39050" s="104" t="s">
        <v>236</v>
      </c>
      <c r="C39050" s="81" t="s">
        <v>236</v>
      </c>
    </row>
    <row r="39051" spans="1:3" x14ac:dyDescent="0.25">
      <c r="A39051" s="80">
        <v>1129224</v>
      </c>
      <c r="B39051" s="104" t="s">
        <v>236</v>
      </c>
      <c r="C39051" s="81" t="s">
        <v>236</v>
      </c>
    </row>
    <row r="39052" spans="1:3" x14ac:dyDescent="0.25">
      <c r="A39052" s="80">
        <v>1129226</v>
      </c>
      <c r="B39052" s="104" t="s">
        <v>236</v>
      </c>
      <c r="C39052" s="81" t="s">
        <v>236</v>
      </c>
    </row>
    <row r="39053" spans="1:3" x14ac:dyDescent="0.25">
      <c r="A39053" s="80">
        <v>1129227</v>
      </c>
      <c r="B39053" s="104" t="s">
        <v>236</v>
      </c>
      <c r="C39053" s="88">
        <v>38599</v>
      </c>
    </row>
    <row r="39054" spans="1:3" x14ac:dyDescent="0.25">
      <c r="A39054" s="80">
        <v>1129228</v>
      </c>
      <c r="B39054" s="104" t="s">
        <v>236</v>
      </c>
      <c r="C39054" s="81" t="s">
        <v>236</v>
      </c>
    </row>
    <row r="39055" spans="1:3" x14ac:dyDescent="0.25">
      <c r="A39055" s="80">
        <v>1129229</v>
      </c>
      <c r="B39055" s="91">
        <v>1129234</v>
      </c>
      <c r="C39055" s="88">
        <v>38600</v>
      </c>
    </row>
    <row r="39056" spans="1:3" x14ac:dyDescent="0.25">
      <c r="A39056" s="80">
        <v>1129235</v>
      </c>
      <c r="B39056" s="104" t="s">
        <v>236</v>
      </c>
      <c r="C39056" s="81" t="s">
        <v>236</v>
      </c>
    </row>
    <row r="39057" spans="1:3" x14ac:dyDescent="0.25">
      <c r="A39057" s="80">
        <v>1129236</v>
      </c>
      <c r="B39057" s="104" t="s">
        <v>236</v>
      </c>
      <c r="C39057" s="81" t="s">
        <v>236</v>
      </c>
    </row>
    <row r="39058" spans="1:3" x14ac:dyDescent="0.25">
      <c r="A39058" s="80">
        <v>1129237</v>
      </c>
      <c r="B39058" s="104" t="s">
        <v>236</v>
      </c>
      <c r="C39058" s="81" t="s">
        <v>236</v>
      </c>
    </row>
    <row r="39059" spans="1:3" x14ac:dyDescent="0.25">
      <c r="A39059" s="80">
        <v>1129238</v>
      </c>
      <c r="B39059" s="104" t="s">
        <v>236</v>
      </c>
      <c r="C39059" s="81" t="s">
        <v>236</v>
      </c>
    </row>
    <row r="39060" spans="1:3" x14ac:dyDescent="0.25">
      <c r="A39060" s="80">
        <v>1129239</v>
      </c>
      <c r="B39060" s="104" t="s">
        <v>236</v>
      </c>
      <c r="C39060" s="81" t="s">
        <v>236</v>
      </c>
    </row>
    <row r="39061" spans="1:3" x14ac:dyDescent="0.25">
      <c r="A39061" s="80">
        <v>1129240</v>
      </c>
      <c r="B39061" s="104" t="s">
        <v>236</v>
      </c>
      <c r="C39061" s="81" t="s">
        <v>236</v>
      </c>
    </row>
    <row r="39062" spans="1:3" x14ac:dyDescent="0.25">
      <c r="A39062" s="80">
        <v>1129241</v>
      </c>
      <c r="B39062" s="104" t="s">
        <v>236</v>
      </c>
      <c r="C39062" s="81" t="s">
        <v>236</v>
      </c>
    </row>
    <row r="39063" spans="1:3" x14ac:dyDescent="0.25">
      <c r="A39063" s="80">
        <v>1129242</v>
      </c>
      <c r="B39063" s="104" t="s">
        <v>236</v>
      </c>
      <c r="C39063" s="81" t="s">
        <v>236</v>
      </c>
    </row>
    <row r="39064" spans="1:3" x14ac:dyDescent="0.25">
      <c r="A39064" s="80">
        <v>1129243</v>
      </c>
      <c r="B39064" s="104" t="s">
        <v>236</v>
      </c>
      <c r="C39064" s="81" t="s">
        <v>236</v>
      </c>
    </row>
    <row r="39065" spans="1:3" x14ac:dyDescent="0.25">
      <c r="A39065" s="80">
        <v>1129244</v>
      </c>
      <c r="B39065" s="104" t="s">
        <v>236</v>
      </c>
      <c r="C39065" s="81" t="s">
        <v>236</v>
      </c>
    </row>
    <row r="39066" spans="1:3" x14ac:dyDescent="0.25">
      <c r="A39066" s="80">
        <v>1129245</v>
      </c>
      <c r="B39066" s="104" t="s">
        <v>236</v>
      </c>
      <c r="C39066" s="81" t="s">
        <v>236</v>
      </c>
    </row>
    <row r="39067" spans="1:3" x14ac:dyDescent="0.25">
      <c r="A39067" s="80">
        <v>1129246</v>
      </c>
      <c r="B39067" s="104" t="s">
        <v>236</v>
      </c>
      <c r="C39067" s="81" t="s">
        <v>236</v>
      </c>
    </row>
    <row r="39068" spans="1:3" x14ac:dyDescent="0.25">
      <c r="A39068" s="80">
        <v>1129247</v>
      </c>
      <c r="B39068" s="104" t="s">
        <v>236</v>
      </c>
      <c r="C39068" s="81" t="s">
        <v>236</v>
      </c>
    </row>
    <row r="39069" spans="1:3" x14ac:dyDescent="0.25">
      <c r="A39069" s="80">
        <v>1129248</v>
      </c>
      <c r="B39069" s="104" t="s">
        <v>236</v>
      </c>
      <c r="C39069" s="81" t="s">
        <v>236</v>
      </c>
    </row>
    <row r="39070" spans="1:3" x14ac:dyDescent="0.25">
      <c r="A39070" s="80">
        <v>1129249</v>
      </c>
      <c r="B39070" s="104" t="s">
        <v>236</v>
      </c>
      <c r="C39070" s="81" t="s">
        <v>236</v>
      </c>
    </row>
    <row r="39071" spans="1:3" x14ac:dyDescent="0.25">
      <c r="A39071" s="80">
        <v>1129250</v>
      </c>
      <c r="B39071" s="104" t="s">
        <v>236</v>
      </c>
      <c r="C39071" s="81" t="s">
        <v>236</v>
      </c>
    </row>
    <row r="39072" spans="1:3" x14ac:dyDescent="0.25">
      <c r="A39072" s="80">
        <v>1129251</v>
      </c>
      <c r="B39072" s="104" t="s">
        <v>236</v>
      </c>
      <c r="C39072" s="81" t="s">
        <v>236</v>
      </c>
    </row>
    <row r="39073" spans="1:3" x14ac:dyDescent="0.25">
      <c r="A39073" s="80">
        <v>1129252</v>
      </c>
      <c r="B39073" s="104" t="s">
        <v>236</v>
      </c>
      <c r="C39073" s="81" t="s">
        <v>236</v>
      </c>
    </row>
    <row r="39074" spans="1:3" x14ac:dyDescent="0.25">
      <c r="A39074" s="80">
        <v>1129253</v>
      </c>
      <c r="B39074" s="104" t="s">
        <v>236</v>
      </c>
      <c r="C39074" s="81" t="s">
        <v>236</v>
      </c>
    </row>
    <row r="39075" spans="1:3" x14ac:dyDescent="0.25">
      <c r="A39075" s="80">
        <v>1129254</v>
      </c>
      <c r="B39075" s="104" t="s">
        <v>236</v>
      </c>
      <c r="C39075" s="81" t="s">
        <v>236</v>
      </c>
    </row>
    <row r="39076" spans="1:3" x14ac:dyDescent="0.25">
      <c r="A39076" s="80">
        <v>1129255</v>
      </c>
      <c r="B39076" s="104" t="s">
        <v>236</v>
      </c>
      <c r="C39076" s="81" t="s">
        <v>236</v>
      </c>
    </row>
    <row r="39077" spans="1:3" x14ac:dyDescent="0.25">
      <c r="A39077" s="80">
        <v>1129256</v>
      </c>
      <c r="B39077" s="104" t="s">
        <v>236</v>
      </c>
      <c r="C39077" s="81" t="s">
        <v>236</v>
      </c>
    </row>
    <row r="39078" spans="1:3" x14ac:dyDescent="0.25">
      <c r="A39078" s="80">
        <v>1129257</v>
      </c>
      <c r="B39078" s="104" t="s">
        <v>236</v>
      </c>
      <c r="C39078" s="81" t="s">
        <v>236</v>
      </c>
    </row>
    <row r="39079" spans="1:3" x14ac:dyDescent="0.25">
      <c r="A39079" s="80">
        <v>1129258</v>
      </c>
      <c r="B39079" s="104" t="s">
        <v>236</v>
      </c>
      <c r="C39079" s="81" t="s">
        <v>236</v>
      </c>
    </row>
    <row r="39080" spans="1:3" x14ac:dyDescent="0.25">
      <c r="A39080" s="80">
        <v>1129259</v>
      </c>
      <c r="B39080" s="104" t="s">
        <v>236</v>
      </c>
      <c r="C39080" s="81" t="s">
        <v>236</v>
      </c>
    </row>
    <row r="39081" spans="1:3" x14ac:dyDescent="0.25">
      <c r="A39081" s="80">
        <v>1129260</v>
      </c>
      <c r="B39081" s="104" t="s">
        <v>236</v>
      </c>
      <c r="C39081" s="81" t="s">
        <v>236</v>
      </c>
    </row>
    <row r="39082" spans="1:3" x14ac:dyDescent="0.25">
      <c r="A39082" s="80">
        <v>1129261</v>
      </c>
      <c r="B39082" s="91">
        <v>1129656</v>
      </c>
      <c r="C39082" s="88">
        <v>38601</v>
      </c>
    </row>
    <row r="39083" spans="1:3" x14ac:dyDescent="0.25">
      <c r="A39083" s="80">
        <v>1129262</v>
      </c>
      <c r="B39083" s="104" t="s">
        <v>236</v>
      </c>
      <c r="C39083" s="81" t="s">
        <v>236</v>
      </c>
    </row>
    <row r="39084" spans="1:3" x14ac:dyDescent="0.25">
      <c r="A39084" s="80">
        <v>1129263</v>
      </c>
      <c r="B39084" s="104" t="s">
        <v>236</v>
      </c>
      <c r="C39084" s="81" t="s">
        <v>236</v>
      </c>
    </row>
    <row r="39085" spans="1:3" x14ac:dyDescent="0.25">
      <c r="A39085" s="80">
        <v>1129264</v>
      </c>
      <c r="B39085" s="104" t="s">
        <v>236</v>
      </c>
      <c r="C39085" s="81" t="s">
        <v>236</v>
      </c>
    </row>
    <row r="39086" spans="1:3" x14ac:dyDescent="0.25">
      <c r="A39086" s="80">
        <v>1129265</v>
      </c>
      <c r="B39086" s="104" t="s">
        <v>236</v>
      </c>
      <c r="C39086" s="81" t="s">
        <v>236</v>
      </c>
    </row>
    <row r="39087" spans="1:3" x14ac:dyDescent="0.25">
      <c r="A39087" s="80">
        <v>1129266</v>
      </c>
      <c r="B39087" s="104" t="s">
        <v>236</v>
      </c>
      <c r="C39087" s="81" t="s">
        <v>236</v>
      </c>
    </row>
    <row r="39088" spans="1:3" x14ac:dyDescent="0.25">
      <c r="A39088" s="80">
        <v>1129267</v>
      </c>
      <c r="B39088" s="104" t="s">
        <v>236</v>
      </c>
      <c r="C39088" s="81" t="s">
        <v>236</v>
      </c>
    </row>
    <row r="39089" spans="1:3" x14ac:dyDescent="0.25">
      <c r="A39089" s="80">
        <v>1129268</v>
      </c>
      <c r="B39089" s="104" t="s">
        <v>236</v>
      </c>
      <c r="C39089" s="81" t="s">
        <v>236</v>
      </c>
    </row>
    <row r="39090" spans="1:3" x14ac:dyDescent="0.25">
      <c r="A39090" s="80">
        <v>1129269</v>
      </c>
      <c r="B39090" s="104" t="s">
        <v>236</v>
      </c>
      <c r="C39090" s="81" t="s">
        <v>236</v>
      </c>
    </row>
    <row r="39091" spans="1:3" x14ac:dyDescent="0.25">
      <c r="A39091" s="80">
        <v>1129270</v>
      </c>
      <c r="B39091" s="104" t="s">
        <v>236</v>
      </c>
      <c r="C39091" s="81" t="s">
        <v>236</v>
      </c>
    </row>
    <row r="39092" spans="1:3" x14ac:dyDescent="0.25">
      <c r="A39092" s="80">
        <v>1129271</v>
      </c>
      <c r="B39092" s="104" t="s">
        <v>236</v>
      </c>
      <c r="C39092" s="81" t="s">
        <v>236</v>
      </c>
    </row>
    <row r="39093" spans="1:3" x14ac:dyDescent="0.25">
      <c r="A39093" s="80">
        <v>1129272</v>
      </c>
      <c r="B39093" s="104" t="s">
        <v>236</v>
      </c>
      <c r="C39093" s="81" t="s">
        <v>236</v>
      </c>
    </row>
    <row r="39094" spans="1:3" x14ac:dyDescent="0.25">
      <c r="A39094" s="80">
        <v>1129273</v>
      </c>
      <c r="B39094" s="104" t="s">
        <v>236</v>
      </c>
      <c r="C39094" s="81" t="s">
        <v>236</v>
      </c>
    </row>
    <row r="39095" spans="1:3" x14ac:dyDescent="0.25">
      <c r="A39095" s="80">
        <v>1129274</v>
      </c>
      <c r="B39095" s="104" t="s">
        <v>236</v>
      </c>
      <c r="C39095" s="81" t="s">
        <v>236</v>
      </c>
    </row>
    <row r="39096" spans="1:3" x14ac:dyDescent="0.25">
      <c r="A39096" s="80">
        <v>1129275</v>
      </c>
      <c r="B39096" s="104" t="s">
        <v>236</v>
      </c>
      <c r="C39096" s="81" t="s">
        <v>236</v>
      </c>
    </row>
    <row r="39097" spans="1:3" x14ac:dyDescent="0.25">
      <c r="A39097" s="80">
        <v>1129276</v>
      </c>
      <c r="B39097" s="104" t="s">
        <v>236</v>
      </c>
      <c r="C39097" s="81" t="s">
        <v>236</v>
      </c>
    </row>
    <row r="39098" spans="1:3" x14ac:dyDescent="0.25">
      <c r="A39098" s="80">
        <v>1129277</v>
      </c>
      <c r="B39098" s="104" t="s">
        <v>236</v>
      </c>
      <c r="C39098" s="81" t="s">
        <v>236</v>
      </c>
    </row>
    <row r="39099" spans="1:3" x14ac:dyDescent="0.25">
      <c r="A39099" s="80">
        <v>1129278</v>
      </c>
      <c r="B39099" s="104" t="s">
        <v>236</v>
      </c>
      <c r="C39099" s="81" t="s">
        <v>236</v>
      </c>
    </row>
    <row r="39100" spans="1:3" x14ac:dyDescent="0.25">
      <c r="A39100" s="80">
        <v>1129279</v>
      </c>
      <c r="B39100" s="104" t="s">
        <v>236</v>
      </c>
      <c r="C39100" s="81" t="s">
        <v>236</v>
      </c>
    </row>
    <row r="39101" spans="1:3" x14ac:dyDescent="0.25">
      <c r="A39101" s="80">
        <v>1129280</v>
      </c>
      <c r="B39101" s="104" t="s">
        <v>236</v>
      </c>
      <c r="C39101" s="81" t="s">
        <v>236</v>
      </c>
    </row>
    <row r="39102" spans="1:3" x14ac:dyDescent="0.25">
      <c r="A39102" s="80">
        <v>1129281</v>
      </c>
      <c r="B39102" s="104" t="s">
        <v>236</v>
      </c>
      <c r="C39102" s="81" t="s">
        <v>236</v>
      </c>
    </row>
    <row r="39103" spans="1:3" x14ac:dyDescent="0.25">
      <c r="A39103" s="80">
        <v>1129282</v>
      </c>
      <c r="B39103" s="104" t="s">
        <v>236</v>
      </c>
      <c r="C39103" s="81" t="s">
        <v>236</v>
      </c>
    </row>
    <row r="39104" spans="1:3" x14ac:dyDescent="0.25">
      <c r="A39104" s="80">
        <v>1129283</v>
      </c>
      <c r="B39104" s="104" t="s">
        <v>236</v>
      </c>
      <c r="C39104" s="81" t="s">
        <v>236</v>
      </c>
    </row>
    <row r="39105" spans="1:3" x14ac:dyDescent="0.25">
      <c r="A39105" s="80">
        <v>1129284</v>
      </c>
      <c r="B39105" s="104" t="s">
        <v>236</v>
      </c>
      <c r="C39105" s="81" t="s">
        <v>236</v>
      </c>
    </row>
    <row r="39106" spans="1:3" x14ac:dyDescent="0.25">
      <c r="A39106" s="80">
        <v>1129285</v>
      </c>
      <c r="B39106" s="104" t="s">
        <v>236</v>
      </c>
      <c r="C39106" s="81" t="s">
        <v>236</v>
      </c>
    </row>
    <row r="39107" spans="1:3" x14ac:dyDescent="0.25">
      <c r="A39107" s="80">
        <v>1129286</v>
      </c>
      <c r="B39107" s="104" t="s">
        <v>236</v>
      </c>
      <c r="C39107" s="81" t="s">
        <v>236</v>
      </c>
    </row>
    <row r="39108" spans="1:3" x14ac:dyDescent="0.25">
      <c r="A39108" s="80">
        <v>1129287</v>
      </c>
      <c r="B39108" s="104" t="s">
        <v>236</v>
      </c>
      <c r="C39108" s="81" t="s">
        <v>236</v>
      </c>
    </row>
    <row r="39109" spans="1:3" x14ac:dyDescent="0.25">
      <c r="A39109" s="80">
        <v>1129288</v>
      </c>
      <c r="B39109" s="104" t="s">
        <v>236</v>
      </c>
      <c r="C39109" s="81" t="s">
        <v>236</v>
      </c>
    </row>
    <row r="39110" spans="1:3" x14ac:dyDescent="0.25">
      <c r="A39110" s="80">
        <v>1129289</v>
      </c>
      <c r="B39110" s="104" t="s">
        <v>236</v>
      </c>
      <c r="C39110" s="81" t="s">
        <v>236</v>
      </c>
    </row>
    <row r="39111" spans="1:3" x14ac:dyDescent="0.25">
      <c r="A39111" s="80">
        <v>1129290</v>
      </c>
      <c r="B39111" s="104" t="s">
        <v>236</v>
      </c>
      <c r="C39111" s="81" t="s">
        <v>236</v>
      </c>
    </row>
    <row r="39112" spans="1:3" x14ac:dyDescent="0.25">
      <c r="A39112" s="80">
        <v>1129291</v>
      </c>
      <c r="B39112" s="104" t="s">
        <v>236</v>
      </c>
      <c r="C39112" s="81" t="s">
        <v>236</v>
      </c>
    </row>
    <row r="39113" spans="1:3" x14ac:dyDescent="0.25">
      <c r="A39113" s="80">
        <v>1129292</v>
      </c>
      <c r="B39113" s="104" t="s">
        <v>236</v>
      </c>
      <c r="C39113" s="81" t="s">
        <v>236</v>
      </c>
    </row>
    <row r="39114" spans="1:3" x14ac:dyDescent="0.25">
      <c r="A39114" s="80">
        <v>1129293</v>
      </c>
      <c r="B39114" s="104" t="s">
        <v>236</v>
      </c>
      <c r="C39114" s="81" t="s">
        <v>236</v>
      </c>
    </row>
    <row r="39115" spans="1:3" x14ac:dyDescent="0.25">
      <c r="A39115" s="80">
        <v>1129294</v>
      </c>
      <c r="B39115" s="104" t="s">
        <v>236</v>
      </c>
      <c r="C39115" s="81" t="s">
        <v>236</v>
      </c>
    </row>
    <row r="39116" spans="1:3" x14ac:dyDescent="0.25">
      <c r="A39116" s="80">
        <v>1129295</v>
      </c>
      <c r="B39116" s="104" t="s">
        <v>236</v>
      </c>
      <c r="C39116" s="81" t="s">
        <v>236</v>
      </c>
    </row>
    <row r="39117" spans="1:3" x14ac:dyDescent="0.25">
      <c r="A39117" s="80">
        <v>1129296</v>
      </c>
      <c r="B39117" s="104" t="s">
        <v>236</v>
      </c>
      <c r="C39117" s="81" t="s">
        <v>236</v>
      </c>
    </row>
    <row r="39118" spans="1:3" x14ac:dyDescent="0.25">
      <c r="A39118" s="80">
        <v>1129297</v>
      </c>
      <c r="B39118" s="104" t="s">
        <v>236</v>
      </c>
      <c r="C39118" s="81" t="s">
        <v>236</v>
      </c>
    </row>
    <row r="39119" spans="1:3" x14ac:dyDescent="0.25">
      <c r="A39119" s="80">
        <v>1129298</v>
      </c>
      <c r="B39119" s="104" t="s">
        <v>236</v>
      </c>
      <c r="C39119" s="81" t="s">
        <v>236</v>
      </c>
    </row>
    <row r="39120" spans="1:3" x14ac:dyDescent="0.25">
      <c r="A39120" s="80">
        <v>1129299</v>
      </c>
      <c r="B39120" s="104" t="s">
        <v>236</v>
      </c>
      <c r="C39120" s="81" t="s">
        <v>236</v>
      </c>
    </row>
    <row r="39121" spans="1:3" x14ac:dyDescent="0.25">
      <c r="A39121" s="80">
        <v>1129300</v>
      </c>
      <c r="B39121" s="104" t="s">
        <v>236</v>
      </c>
      <c r="C39121" s="81" t="s">
        <v>236</v>
      </c>
    </row>
    <row r="39122" spans="1:3" x14ac:dyDescent="0.25">
      <c r="A39122" s="80">
        <v>1129301</v>
      </c>
      <c r="B39122" s="104" t="s">
        <v>236</v>
      </c>
      <c r="C39122" s="81" t="s">
        <v>236</v>
      </c>
    </row>
    <row r="39123" spans="1:3" x14ac:dyDescent="0.25">
      <c r="A39123" s="80">
        <v>1129302</v>
      </c>
      <c r="B39123" s="104" t="s">
        <v>236</v>
      </c>
      <c r="C39123" s="81" t="s">
        <v>236</v>
      </c>
    </row>
    <row r="39124" spans="1:3" x14ac:dyDescent="0.25">
      <c r="A39124" s="80">
        <v>1129303</v>
      </c>
      <c r="B39124" s="104" t="s">
        <v>236</v>
      </c>
      <c r="C39124" s="81" t="s">
        <v>236</v>
      </c>
    </row>
    <row r="39125" spans="1:3" x14ac:dyDescent="0.25">
      <c r="A39125" s="80">
        <v>1129304</v>
      </c>
      <c r="B39125" s="104" t="s">
        <v>236</v>
      </c>
      <c r="C39125" s="81" t="s">
        <v>236</v>
      </c>
    </row>
    <row r="39126" spans="1:3" x14ac:dyDescent="0.25">
      <c r="A39126" s="80">
        <v>1129305</v>
      </c>
      <c r="B39126" s="104" t="s">
        <v>236</v>
      </c>
      <c r="C39126" s="81" t="s">
        <v>236</v>
      </c>
    </row>
    <row r="39127" spans="1:3" x14ac:dyDescent="0.25">
      <c r="A39127" s="80">
        <v>1129306</v>
      </c>
      <c r="B39127" s="104" t="s">
        <v>236</v>
      </c>
      <c r="C39127" s="81" t="s">
        <v>236</v>
      </c>
    </row>
    <row r="39128" spans="1:3" x14ac:dyDescent="0.25">
      <c r="A39128" s="80">
        <v>1129307</v>
      </c>
      <c r="B39128" s="104" t="s">
        <v>236</v>
      </c>
      <c r="C39128" s="81" t="s">
        <v>236</v>
      </c>
    </row>
    <row r="39129" spans="1:3" x14ac:dyDescent="0.25">
      <c r="A39129" s="80">
        <v>1129308</v>
      </c>
      <c r="B39129" s="104" t="s">
        <v>236</v>
      </c>
      <c r="C39129" s="81" t="s">
        <v>236</v>
      </c>
    </row>
    <row r="39130" spans="1:3" x14ac:dyDescent="0.25">
      <c r="A39130" s="80">
        <v>1129309</v>
      </c>
      <c r="B39130" s="104" t="s">
        <v>236</v>
      </c>
      <c r="C39130" s="81" t="s">
        <v>236</v>
      </c>
    </row>
    <row r="39131" spans="1:3" x14ac:dyDescent="0.25">
      <c r="A39131" s="80">
        <v>1129310</v>
      </c>
      <c r="B39131" s="104" t="s">
        <v>236</v>
      </c>
      <c r="C39131" s="81" t="s">
        <v>236</v>
      </c>
    </row>
    <row r="39132" spans="1:3" x14ac:dyDescent="0.25">
      <c r="A39132" s="80">
        <v>1129311</v>
      </c>
      <c r="B39132" s="104" t="s">
        <v>236</v>
      </c>
      <c r="C39132" s="81" t="s">
        <v>236</v>
      </c>
    </row>
    <row r="39133" spans="1:3" x14ac:dyDescent="0.25">
      <c r="A39133" s="80">
        <v>1129312</v>
      </c>
      <c r="B39133" s="104" t="s">
        <v>236</v>
      </c>
      <c r="C39133" s="81" t="s">
        <v>236</v>
      </c>
    </row>
    <row r="39134" spans="1:3" x14ac:dyDescent="0.25">
      <c r="A39134" s="80">
        <v>1129313</v>
      </c>
      <c r="B39134" s="104" t="s">
        <v>236</v>
      </c>
      <c r="C39134" s="81" t="s">
        <v>236</v>
      </c>
    </row>
    <row r="39135" spans="1:3" x14ac:dyDescent="0.25">
      <c r="A39135" s="80">
        <v>1129314</v>
      </c>
      <c r="B39135" s="104" t="s">
        <v>236</v>
      </c>
      <c r="C39135" s="81" t="s">
        <v>236</v>
      </c>
    </row>
    <row r="39136" spans="1:3" x14ac:dyDescent="0.25">
      <c r="A39136" s="80">
        <v>1129315</v>
      </c>
      <c r="B39136" s="104" t="s">
        <v>236</v>
      </c>
      <c r="C39136" s="81" t="s">
        <v>236</v>
      </c>
    </row>
    <row r="39137" spans="1:3" x14ac:dyDescent="0.25">
      <c r="A39137" s="80">
        <v>1129316</v>
      </c>
      <c r="B39137" s="104" t="s">
        <v>236</v>
      </c>
      <c r="C39137" s="81" t="s">
        <v>236</v>
      </c>
    </row>
    <row r="39138" spans="1:3" x14ac:dyDescent="0.25">
      <c r="A39138" s="80">
        <v>1129317</v>
      </c>
      <c r="B39138" s="104" t="s">
        <v>236</v>
      </c>
      <c r="C39138" s="81" t="s">
        <v>236</v>
      </c>
    </row>
    <row r="39139" spans="1:3" x14ac:dyDescent="0.25">
      <c r="A39139" s="80">
        <v>1129318</v>
      </c>
      <c r="B39139" s="104" t="s">
        <v>236</v>
      </c>
      <c r="C39139" s="81" t="s">
        <v>236</v>
      </c>
    </row>
    <row r="39140" spans="1:3" x14ac:dyDescent="0.25">
      <c r="A39140" s="80">
        <v>1129319</v>
      </c>
      <c r="B39140" s="104" t="s">
        <v>236</v>
      </c>
      <c r="C39140" s="81" t="s">
        <v>236</v>
      </c>
    </row>
    <row r="39141" spans="1:3" x14ac:dyDescent="0.25">
      <c r="A39141" s="80">
        <v>1129320</v>
      </c>
      <c r="B39141" s="104" t="s">
        <v>236</v>
      </c>
      <c r="C39141" s="81" t="s">
        <v>236</v>
      </c>
    </row>
    <row r="39142" spans="1:3" x14ac:dyDescent="0.25">
      <c r="A39142" s="80">
        <v>1129321</v>
      </c>
      <c r="B39142" s="104" t="s">
        <v>236</v>
      </c>
      <c r="C39142" s="81" t="s">
        <v>236</v>
      </c>
    </row>
    <row r="39143" spans="1:3" x14ac:dyDescent="0.25">
      <c r="A39143" s="80">
        <v>1129322</v>
      </c>
      <c r="B39143" s="104" t="s">
        <v>236</v>
      </c>
      <c r="C39143" s="81" t="s">
        <v>236</v>
      </c>
    </row>
    <row r="39144" spans="1:3" x14ac:dyDescent="0.25">
      <c r="A39144" s="80">
        <v>1129323</v>
      </c>
      <c r="B39144" s="104" t="s">
        <v>236</v>
      </c>
      <c r="C39144" s="81" t="s">
        <v>236</v>
      </c>
    </row>
    <row r="39145" spans="1:3" x14ac:dyDescent="0.25">
      <c r="A39145" s="80">
        <v>1129324</v>
      </c>
      <c r="B39145" s="104" t="s">
        <v>236</v>
      </c>
      <c r="C39145" s="81" t="s">
        <v>236</v>
      </c>
    </row>
    <row r="39146" spans="1:3" x14ac:dyDescent="0.25">
      <c r="A39146" s="80">
        <v>1129325</v>
      </c>
      <c r="B39146" s="104" t="s">
        <v>236</v>
      </c>
      <c r="C39146" s="81" t="s">
        <v>236</v>
      </c>
    </row>
    <row r="39147" spans="1:3" x14ac:dyDescent="0.25">
      <c r="A39147" s="80">
        <v>1129326</v>
      </c>
      <c r="B39147" s="104" t="s">
        <v>236</v>
      </c>
      <c r="C39147" s="81" t="s">
        <v>236</v>
      </c>
    </row>
    <row r="39148" spans="1:3" x14ac:dyDescent="0.25">
      <c r="A39148" s="80">
        <v>1129327</v>
      </c>
      <c r="B39148" s="104" t="s">
        <v>236</v>
      </c>
      <c r="C39148" s="81" t="s">
        <v>236</v>
      </c>
    </row>
    <row r="39149" spans="1:3" x14ac:dyDescent="0.25">
      <c r="A39149" s="80">
        <v>1129328</v>
      </c>
      <c r="B39149" s="104" t="s">
        <v>236</v>
      </c>
      <c r="C39149" s="81" t="s">
        <v>236</v>
      </c>
    </row>
    <row r="39150" spans="1:3" x14ac:dyDescent="0.25">
      <c r="A39150" s="80">
        <v>1129329</v>
      </c>
      <c r="B39150" s="104" t="s">
        <v>236</v>
      </c>
      <c r="C39150" s="81" t="s">
        <v>236</v>
      </c>
    </row>
    <row r="39151" spans="1:3" x14ac:dyDescent="0.25">
      <c r="A39151" s="80">
        <v>1129330</v>
      </c>
      <c r="B39151" s="104" t="s">
        <v>236</v>
      </c>
      <c r="C39151" s="81" t="s">
        <v>236</v>
      </c>
    </row>
    <row r="39152" spans="1:3" x14ac:dyDescent="0.25">
      <c r="A39152" s="80">
        <v>1129331</v>
      </c>
      <c r="B39152" s="104" t="s">
        <v>236</v>
      </c>
      <c r="C39152" s="81" t="s">
        <v>236</v>
      </c>
    </row>
    <row r="39153" spans="1:3" x14ac:dyDescent="0.25">
      <c r="A39153" s="80">
        <v>1129332</v>
      </c>
      <c r="B39153" s="104" t="s">
        <v>236</v>
      </c>
      <c r="C39153" s="81" t="s">
        <v>236</v>
      </c>
    </row>
    <row r="39154" spans="1:3" x14ac:dyDescent="0.25">
      <c r="A39154" s="80">
        <v>1129333</v>
      </c>
      <c r="B39154" s="104" t="s">
        <v>236</v>
      </c>
      <c r="C39154" s="81" t="s">
        <v>236</v>
      </c>
    </row>
    <row r="39155" spans="1:3" x14ac:dyDescent="0.25">
      <c r="A39155" s="80">
        <v>1129334</v>
      </c>
      <c r="B39155" s="104" t="s">
        <v>236</v>
      </c>
      <c r="C39155" s="81" t="s">
        <v>236</v>
      </c>
    </row>
    <row r="39156" spans="1:3" x14ac:dyDescent="0.25">
      <c r="A39156" s="80">
        <v>1129335</v>
      </c>
      <c r="B39156" s="104" t="s">
        <v>236</v>
      </c>
      <c r="C39156" s="81" t="s">
        <v>236</v>
      </c>
    </row>
    <row r="39157" spans="1:3" x14ac:dyDescent="0.25">
      <c r="A39157" s="80">
        <v>1129336</v>
      </c>
      <c r="B39157" s="104" t="s">
        <v>236</v>
      </c>
      <c r="C39157" s="81" t="s">
        <v>236</v>
      </c>
    </row>
    <row r="39158" spans="1:3" x14ac:dyDescent="0.25">
      <c r="A39158" s="80">
        <v>1129337</v>
      </c>
      <c r="B39158" s="104" t="s">
        <v>236</v>
      </c>
      <c r="C39158" s="81" t="s">
        <v>236</v>
      </c>
    </row>
    <row r="39159" spans="1:3" x14ac:dyDescent="0.25">
      <c r="A39159" s="80">
        <v>1129338</v>
      </c>
      <c r="B39159" s="104" t="s">
        <v>236</v>
      </c>
      <c r="C39159" s="81" t="s">
        <v>236</v>
      </c>
    </row>
    <row r="39160" spans="1:3" x14ac:dyDescent="0.25">
      <c r="A39160" s="80">
        <v>1129339</v>
      </c>
      <c r="B39160" s="104" t="s">
        <v>236</v>
      </c>
      <c r="C39160" s="81" t="s">
        <v>236</v>
      </c>
    </row>
    <row r="39161" spans="1:3" x14ac:dyDescent="0.25">
      <c r="A39161" s="80">
        <v>1129340</v>
      </c>
      <c r="B39161" s="104" t="s">
        <v>236</v>
      </c>
      <c r="C39161" s="81" t="s">
        <v>236</v>
      </c>
    </row>
    <row r="39162" spans="1:3" x14ac:dyDescent="0.25">
      <c r="A39162" s="80">
        <v>1129341</v>
      </c>
      <c r="B39162" s="104" t="s">
        <v>236</v>
      </c>
      <c r="C39162" s="81" t="s">
        <v>236</v>
      </c>
    </row>
    <row r="39163" spans="1:3" x14ac:dyDescent="0.25">
      <c r="A39163" s="80">
        <v>1129342</v>
      </c>
      <c r="B39163" s="104" t="s">
        <v>236</v>
      </c>
      <c r="C39163" s="81" t="s">
        <v>236</v>
      </c>
    </row>
    <row r="39164" spans="1:3" x14ac:dyDescent="0.25">
      <c r="A39164" s="80">
        <v>1129343</v>
      </c>
      <c r="B39164" s="104" t="s">
        <v>236</v>
      </c>
      <c r="C39164" s="81" t="s">
        <v>236</v>
      </c>
    </row>
    <row r="39165" spans="1:3" x14ac:dyDescent="0.25">
      <c r="A39165" s="80">
        <v>1129344</v>
      </c>
      <c r="B39165" s="104" t="s">
        <v>236</v>
      </c>
      <c r="C39165" s="81" t="s">
        <v>236</v>
      </c>
    </row>
    <row r="39166" spans="1:3" x14ac:dyDescent="0.25">
      <c r="A39166" s="80">
        <v>1129345</v>
      </c>
      <c r="B39166" s="104" t="s">
        <v>236</v>
      </c>
      <c r="C39166" s="81" t="s">
        <v>236</v>
      </c>
    </row>
    <row r="39167" spans="1:3" x14ac:dyDescent="0.25">
      <c r="A39167" s="80">
        <v>1129346</v>
      </c>
      <c r="B39167" s="104" t="s">
        <v>236</v>
      </c>
      <c r="C39167" s="81" t="s">
        <v>236</v>
      </c>
    </row>
    <row r="39168" spans="1:3" x14ac:dyDescent="0.25">
      <c r="A39168" s="80">
        <v>1129347</v>
      </c>
      <c r="B39168" s="104" t="s">
        <v>236</v>
      </c>
      <c r="C39168" s="81" t="s">
        <v>236</v>
      </c>
    </row>
    <row r="39169" spans="1:3" x14ac:dyDescent="0.25">
      <c r="A39169" s="80">
        <v>1129348</v>
      </c>
      <c r="B39169" s="104" t="s">
        <v>236</v>
      </c>
      <c r="C39169" s="81" t="s">
        <v>236</v>
      </c>
    </row>
    <row r="39170" spans="1:3" x14ac:dyDescent="0.25">
      <c r="A39170" s="80">
        <v>1129349</v>
      </c>
      <c r="B39170" s="104" t="s">
        <v>236</v>
      </c>
      <c r="C39170" s="81" t="s">
        <v>236</v>
      </c>
    </row>
    <row r="39171" spans="1:3" x14ac:dyDescent="0.25">
      <c r="A39171" s="80">
        <v>1129350</v>
      </c>
      <c r="B39171" s="104" t="s">
        <v>236</v>
      </c>
      <c r="C39171" s="81" t="s">
        <v>236</v>
      </c>
    </row>
    <row r="39172" spans="1:3" x14ac:dyDescent="0.25">
      <c r="A39172" s="80">
        <v>1129351</v>
      </c>
      <c r="B39172" s="104" t="s">
        <v>236</v>
      </c>
      <c r="C39172" s="81" t="s">
        <v>236</v>
      </c>
    </row>
    <row r="39173" spans="1:3" x14ac:dyDescent="0.25">
      <c r="A39173" s="80">
        <v>1129352</v>
      </c>
      <c r="B39173" s="104" t="s">
        <v>236</v>
      </c>
      <c r="C39173" s="81" t="s">
        <v>236</v>
      </c>
    </row>
    <row r="39174" spans="1:3" x14ac:dyDescent="0.25">
      <c r="A39174" s="80">
        <v>1129353</v>
      </c>
      <c r="B39174" s="104" t="s">
        <v>236</v>
      </c>
      <c r="C39174" s="81" t="s">
        <v>236</v>
      </c>
    </row>
    <row r="39175" spans="1:3" x14ac:dyDescent="0.25">
      <c r="A39175" s="80">
        <v>1129354</v>
      </c>
      <c r="B39175" s="104" t="s">
        <v>236</v>
      </c>
      <c r="C39175" s="81" t="s">
        <v>236</v>
      </c>
    </row>
    <row r="39176" spans="1:3" x14ac:dyDescent="0.25">
      <c r="A39176" s="80">
        <v>1129355</v>
      </c>
      <c r="B39176" s="104" t="s">
        <v>236</v>
      </c>
      <c r="C39176" s="81" t="s">
        <v>236</v>
      </c>
    </row>
    <row r="39177" spans="1:3" x14ac:dyDescent="0.25">
      <c r="A39177" s="80">
        <v>1129356</v>
      </c>
      <c r="B39177" s="104" t="s">
        <v>236</v>
      </c>
      <c r="C39177" s="81" t="s">
        <v>236</v>
      </c>
    </row>
    <row r="39178" spans="1:3" x14ac:dyDescent="0.25">
      <c r="A39178" s="80">
        <v>1129357</v>
      </c>
      <c r="B39178" s="104" t="s">
        <v>236</v>
      </c>
      <c r="C39178" s="81" t="s">
        <v>236</v>
      </c>
    </row>
    <row r="39179" spans="1:3" x14ac:dyDescent="0.25">
      <c r="A39179" s="80">
        <v>1129358</v>
      </c>
      <c r="B39179" s="104" t="s">
        <v>236</v>
      </c>
      <c r="C39179" s="81" t="s">
        <v>236</v>
      </c>
    </row>
    <row r="39180" spans="1:3" x14ac:dyDescent="0.25">
      <c r="A39180" s="80">
        <v>1129359</v>
      </c>
      <c r="B39180" s="104" t="s">
        <v>236</v>
      </c>
      <c r="C39180" s="81" t="s">
        <v>236</v>
      </c>
    </row>
    <row r="39181" spans="1:3" x14ac:dyDescent="0.25">
      <c r="A39181" s="80">
        <v>1129360</v>
      </c>
      <c r="B39181" s="104" t="s">
        <v>236</v>
      </c>
      <c r="C39181" s="81" t="s">
        <v>236</v>
      </c>
    </row>
    <row r="39182" spans="1:3" x14ac:dyDescent="0.25">
      <c r="A39182" s="80">
        <v>1129361</v>
      </c>
      <c r="B39182" s="104" t="s">
        <v>236</v>
      </c>
      <c r="C39182" s="81" t="s">
        <v>236</v>
      </c>
    </row>
    <row r="39183" spans="1:3" x14ac:dyDescent="0.25">
      <c r="A39183" s="80">
        <v>1129362</v>
      </c>
      <c r="B39183" s="104" t="s">
        <v>236</v>
      </c>
      <c r="C39183" s="81" t="s">
        <v>236</v>
      </c>
    </row>
    <row r="39184" spans="1:3" x14ac:dyDescent="0.25">
      <c r="A39184" s="80">
        <v>1129363</v>
      </c>
      <c r="B39184" s="104" t="s">
        <v>236</v>
      </c>
      <c r="C39184" s="81" t="s">
        <v>236</v>
      </c>
    </row>
    <row r="39185" spans="1:3" x14ac:dyDescent="0.25">
      <c r="A39185" s="80">
        <v>1129364</v>
      </c>
      <c r="B39185" s="104" t="s">
        <v>236</v>
      </c>
      <c r="C39185" s="81" t="s">
        <v>236</v>
      </c>
    </row>
    <row r="39186" spans="1:3" x14ac:dyDescent="0.25">
      <c r="A39186" s="80">
        <v>1129365</v>
      </c>
      <c r="B39186" s="104" t="s">
        <v>236</v>
      </c>
      <c r="C39186" s="81" t="s">
        <v>236</v>
      </c>
    </row>
    <row r="39187" spans="1:3" x14ac:dyDescent="0.25">
      <c r="A39187" s="80">
        <v>1129366</v>
      </c>
      <c r="B39187" s="104" t="s">
        <v>236</v>
      </c>
      <c r="C39187" s="81" t="s">
        <v>236</v>
      </c>
    </row>
    <row r="39188" spans="1:3" x14ac:dyDescent="0.25">
      <c r="A39188" s="80">
        <v>1129367</v>
      </c>
      <c r="B39188" s="104" t="s">
        <v>236</v>
      </c>
      <c r="C39188" s="81" t="s">
        <v>236</v>
      </c>
    </row>
    <row r="39189" spans="1:3" x14ac:dyDescent="0.25">
      <c r="A39189" s="80">
        <v>1129368</v>
      </c>
      <c r="B39189" s="104" t="s">
        <v>236</v>
      </c>
      <c r="C39189" s="81" t="s">
        <v>236</v>
      </c>
    </row>
    <row r="39190" spans="1:3" x14ac:dyDescent="0.25">
      <c r="A39190" s="80">
        <v>1129369</v>
      </c>
      <c r="B39190" s="104" t="s">
        <v>236</v>
      </c>
      <c r="C39190" s="81" t="s">
        <v>236</v>
      </c>
    </row>
    <row r="39191" spans="1:3" x14ac:dyDescent="0.25">
      <c r="A39191" s="80">
        <v>1129370</v>
      </c>
      <c r="B39191" s="104" t="s">
        <v>236</v>
      </c>
      <c r="C39191" s="81" t="s">
        <v>236</v>
      </c>
    </row>
    <row r="39192" spans="1:3" x14ac:dyDescent="0.25">
      <c r="A39192" s="80">
        <v>1129371</v>
      </c>
      <c r="B39192" s="104" t="s">
        <v>236</v>
      </c>
      <c r="C39192" s="81" t="s">
        <v>236</v>
      </c>
    </row>
    <row r="39193" spans="1:3" x14ac:dyDescent="0.25">
      <c r="A39193" s="80">
        <v>1129372</v>
      </c>
      <c r="B39193" s="104" t="s">
        <v>236</v>
      </c>
      <c r="C39193" s="81" t="s">
        <v>236</v>
      </c>
    </row>
    <row r="39194" spans="1:3" x14ac:dyDescent="0.25">
      <c r="A39194" s="80">
        <v>1129373</v>
      </c>
      <c r="B39194" s="104" t="s">
        <v>236</v>
      </c>
      <c r="C39194" s="81" t="s">
        <v>236</v>
      </c>
    </row>
    <row r="39195" spans="1:3" x14ac:dyDescent="0.25">
      <c r="A39195" s="80">
        <v>1129374</v>
      </c>
      <c r="B39195" s="104" t="s">
        <v>236</v>
      </c>
      <c r="C39195" s="81" t="s">
        <v>236</v>
      </c>
    </row>
    <row r="39196" spans="1:3" x14ac:dyDescent="0.25">
      <c r="A39196" s="80">
        <v>1129375</v>
      </c>
      <c r="B39196" s="104" t="s">
        <v>236</v>
      </c>
      <c r="C39196" s="81" t="s">
        <v>236</v>
      </c>
    </row>
    <row r="39197" spans="1:3" x14ac:dyDescent="0.25">
      <c r="A39197" s="80">
        <v>1129376</v>
      </c>
      <c r="B39197" s="104" t="s">
        <v>236</v>
      </c>
      <c r="C39197" s="81" t="s">
        <v>236</v>
      </c>
    </row>
    <row r="39198" spans="1:3" x14ac:dyDescent="0.25">
      <c r="A39198" s="80">
        <v>1129377</v>
      </c>
      <c r="B39198" s="104" t="s">
        <v>236</v>
      </c>
      <c r="C39198" s="81" t="s">
        <v>236</v>
      </c>
    </row>
    <row r="39199" spans="1:3" x14ac:dyDescent="0.25">
      <c r="A39199" s="80">
        <v>1129378</v>
      </c>
      <c r="B39199" s="104" t="s">
        <v>236</v>
      </c>
      <c r="C39199" s="88">
        <v>38602</v>
      </c>
    </row>
    <row r="39200" spans="1:3" x14ac:dyDescent="0.25">
      <c r="A39200" s="80">
        <v>1129379</v>
      </c>
      <c r="B39200" s="104" t="s">
        <v>236</v>
      </c>
      <c r="C39200" s="81" t="s">
        <v>236</v>
      </c>
    </row>
    <row r="39201" spans="1:3" x14ac:dyDescent="0.25">
      <c r="A39201" s="80">
        <v>1129380</v>
      </c>
      <c r="B39201" s="104" t="s">
        <v>236</v>
      </c>
      <c r="C39201" s="81" t="s">
        <v>236</v>
      </c>
    </row>
    <row r="39202" spans="1:3" x14ac:dyDescent="0.25">
      <c r="A39202" s="80">
        <v>1129381</v>
      </c>
      <c r="B39202" s="104" t="s">
        <v>236</v>
      </c>
      <c r="C39202" s="81" t="s">
        <v>236</v>
      </c>
    </row>
    <row r="39203" spans="1:3" x14ac:dyDescent="0.25">
      <c r="A39203" s="80">
        <v>1129382</v>
      </c>
      <c r="B39203" s="104" t="s">
        <v>236</v>
      </c>
      <c r="C39203" s="81" t="s">
        <v>236</v>
      </c>
    </row>
    <row r="39204" spans="1:3" x14ac:dyDescent="0.25">
      <c r="A39204" s="80">
        <v>1129383</v>
      </c>
      <c r="B39204" s="104" t="s">
        <v>236</v>
      </c>
      <c r="C39204" s="81" t="s">
        <v>236</v>
      </c>
    </row>
    <row r="39205" spans="1:3" x14ac:dyDescent="0.25">
      <c r="A39205" s="80">
        <v>1129384</v>
      </c>
      <c r="B39205" s="104" t="s">
        <v>236</v>
      </c>
      <c r="C39205" s="81" t="s">
        <v>236</v>
      </c>
    </row>
    <row r="39206" spans="1:3" x14ac:dyDescent="0.25">
      <c r="A39206" s="80">
        <v>1129385</v>
      </c>
      <c r="B39206" s="104" t="s">
        <v>236</v>
      </c>
      <c r="C39206" s="81" t="s">
        <v>236</v>
      </c>
    </row>
    <row r="39207" spans="1:3" x14ac:dyDescent="0.25">
      <c r="A39207" s="80">
        <v>1129386</v>
      </c>
      <c r="B39207" s="104" t="s">
        <v>236</v>
      </c>
      <c r="C39207" s="81" t="s">
        <v>236</v>
      </c>
    </row>
    <row r="39208" spans="1:3" x14ac:dyDescent="0.25">
      <c r="A39208" s="80">
        <v>1129387</v>
      </c>
      <c r="B39208" s="104" t="s">
        <v>236</v>
      </c>
      <c r="C39208" s="81" t="s">
        <v>236</v>
      </c>
    </row>
    <row r="39209" spans="1:3" x14ac:dyDescent="0.25">
      <c r="A39209" s="80">
        <v>1129388</v>
      </c>
      <c r="B39209" s="104" t="s">
        <v>236</v>
      </c>
      <c r="C39209" s="81" t="s">
        <v>236</v>
      </c>
    </row>
    <row r="39210" spans="1:3" x14ac:dyDescent="0.25">
      <c r="A39210" s="80">
        <v>1129389</v>
      </c>
      <c r="B39210" s="104" t="s">
        <v>236</v>
      </c>
      <c r="C39210" s="81" t="s">
        <v>236</v>
      </c>
    </row>
    <row r="39211" spans="1:3" x14ac:dyDescent="0.25">
      <c r="A39211" s="80">
        <v>1129390</v>
      </c>
      <c r="B39211" s="104" t="s">
        <v>236</v>
      </c>
      <c r="C39211" s="81" t="s">
        <v>236</v>
      </c>
    </row>
    <row r="39212" spans="1:3" x14ac:dyDescent="0.25">
      <c r="A39212" s="80">
        <v>1129391</v>
      </c>
      <c r="B39212" s="104" t="s">
        <v>236</v>
      </c>
      <c r="C39212" s="81" t="s">
        <v>236</v>
      </c>
    </row>
    <row r="39213" spans="1:3" x14ac:dyDescent="0.25">
      <c r="A39213" s="80">
        <v>1129392</v>
      </c>
      <c r="B39213" s="104" t="s">
        <v>236</v>
      </c>
      <c r="C39213" s="81" t="s">
        <v>236</v>
      </c>
    </row>
    <row r="39214" spans="1:3" x14ac:dyDescent="0.25">
      <c r="A39214" s="80">
        <v>1129393</v>
      </c>
      <c r="B39214" s="104" t="s">
        <v>236</v>
      </c>
      <c r="C39214" s="81" t="s">
        <v>236</v>
      </c>
    </row>
    <row r="39215" spans="1:3" x14ac:dyDescent="0.25">
      <c r="A39215" s="80">
        <v>1129394</v>
      </c>
      <c r="B39215" s="104" t="s">
        <v>236</v>
      </c>
      <c r="C39215" s="81" t="s">
        <v>236</v>
      </c>
    </row>
    <row r="39216" spans="1:3" x14ac:dyDescent="0.25">
      <c r="A39216" s="80">
        <v>1129395</v>
      </c>
      <c r="B39216" s="104" t="s">
        <v>236</v>
      </c>
      <c r="C39216" s="81" t="s">
        <v>236</v>
      </c>
    </row>
    <row r="39217" spans="1:3" x14ac:dyDescent="0.25">
      <c r="A39217" s="80">
        <v>1129396</v>
      </c>
      <c r="B39217" s="104" t="s">
        <v>236</v>
      </c>
      <c r="C39217" s="81" t="s">
        <v>236</v>
      </c>
    </row>
    <row r="39218" spans="1:3" x14ac:dyDescent="0.25">
      <c r="A39218" s="80">
        <v>1129397</v>
      </c>
      <c r="B39218" s="104" t="s">
        <v>236</v>
      </c>
      <c r="C39218" s="81" t="s">
        <v>236</v>
      </c>
    </row>
    <row r="39219" spans="1:3" x14ac:dyDescent="0.25">
      <c r="A39219" s="80">
        <v>1129398</v>
      </c>
      <c r="B39219" s="104" t="s">
        <v>236</v>
      </c>
      <c r="C39219" s="81" t="s">
        <v>236</v>
      </c>
    </row>
    <row r="39220" spans="1:3" x14ac:dyDescent="0.25">
      <c r="A39220" s="80">
        <v>1129399</v>
      </c>
      <c r="B39220" s="104" t="s">
        <v>236</v>
      </c>
      <c r="C39220" s="81" t="s">
        <v>236</v>
      </c>
    </row>
    <row r="39221" spans="1:3" x14ac:dyDescent="0.25">
      <c r="A39221" s="80">
        <v>1129400</v>
      </c>
      <c r="B39221" s="104" t="s">
        <v>236</v>
      </c>
      <c r="C39221" s="81" t="s">
        <v>236</v>
      </c>
    </row>
    <row r="39222" spans="1:3" x14ac:dyDescent="0.25">
      <c r="A39222" s="80">
        <v>1129401</v>
      </c>
      <c r="B39222" s="104" t="s">
        <v>236</v>
      </c>
      <c r="C39222" s="81" t="s">
        <v>236</v>
      </c>
    </row>
    <row r="39223" spans="1:3" x14ac:dyDescent="0.25">
      <c r="A39223" s="80">
        <v>1129402</v>
      </c>
      <c r="B39223" s="104" t="s">
        <v>236</v>
      </c>
      <c r="C39223" s="81" t="s">
        <v>236</v>
      </c>
    </row>
    <row r="39224" spans="1:3" x14ac:dyDescent="0.25">
      <c r="A39224" s="80">
        <v>1129403</v>
      </c>
      <c r="B39224" s="104" t="s">
        <v>236</v>
      </c>
      <c r="C39224" s="81" t="s">
        <v>236</v>
      </c>
    </row>
    <row r="39225" spans="1:3" x14ac:dyDescent="0.25">
      <c r="A39225" s="80">
        <v>1129404</v>
      </c>
      <c r="B39225" s="104" t="s">
        <v>236</v>
      </c>
      <c r="C39225" s="81" t="s">
        <v>236</v>
      </c>
    </row>
    <row r="39226" spans="1:3" x14ac:dyDescent="0.25">
      <c r="A39226" s="80">
        <v>1129405</v>
      </c>
      <c r="B39226" s="104" t="s">
        <v>236</v>
      </c>
      <c r="C39226" s="81" t="s">
        <v>236</v>
      </c>
    </row>
    <row r="39227" spans="1:3" x14ac:dyDescent="0.25">
      <c r="A39227" s="80">
        <v>1129406</v>
      </c>
      <c r="B39227" s="104" t="s">
        <v>236</v>
      </c>
      <c r="C39227" s="81" t="s">
        <v>236</v>
      </c>
    </row>
    <row r="39228" spans="1:3" x14ac:dyDescent="0.25">
      <c r="A39228" s="80">
        <v>1129407</v>
      </c>
      <c r="B39228" s="104" t="s">
        <v>236</v>
      </c>
      <c r="C39228" s="81" t="s">
        <v>236</v>
      </c>
    </row>
    <row r="39229" spans="1:3" x14ac:dyDescent="0.25">
      <c r="A39229" s="80">
        <v>1129408</v>
      </c>
      <c r="B39229" s="104" t="s">
        <v>236</v>
      </c>
      <c r="C39229" s="81" t="s">
        <v>236</v>
      </c>
    </row>
    <row r="39230" spans="1:3" x14ac:dyDescent="0.25">
      <c r="A39230" s="80">
        <v>1129409</v>
      </c>
      <c r="B39230" s="104" t="s">
        <v>236</v>
      </c>
      <c r="C39230" s="81" t="s">
        <v>236</v>
      </c>
    </row>
    <row r="39231" spans="1:3" x14ac:dyDescent="0.25">
      <c r="A39231" s="80">
        <v>1129410</v>
      </c>
      <c r="B39231" s="104" t="s">
        <v>236</v>
      </c>
      <c r="C39231" s="81" t="s">
        <v>236</v>
      </c>
    </row>
    <row r="39232" spans="1:3" x14ac:dyDescent="0.25">
      <c r="A39232" s="80">
        <v>1129411</v>
      </c>
      <c r="B39232" s="104" t="s">
        <v>236</v>
      </c>
      <c r="C39232" s="81" t="s">
        <v>236</v>
      </c>
    </row>
    <row r="39233" spans="1:3" x14ac:dyDescent="0.25">
      <c r="A39233" s="80">
        <v>1129412</v>
      </c>
      <c r="B39233" s="104" t="s">
        <v>236</v>
      </c>
      <c r="C39233" s="81" t="s">
        <v>236</v>
      </c>
    </row>
    <row r="39234" spans="1:3" x14ac:dyDescent="0.25">
      <c r="A39234" s="80">
        <v>1129413</v>
      </c>
      <c r="B39234" s="104" t="s">
        <v>236</v>
      </c>
      <c r="C39234" s="81" t="s">
        <v>236</v>
      </c>
    </row>
    <row r="39235" spans="1:3" x14ac:dyDescent="0.25">
      <c r="A39235" s="80">
        <v>1129414</v>
      </c>
      <c r="B39235" s="104" t="s">
        <v>236</v>
      </c>
      <c r="C39235" s="81" t="s">
        <v>236</v>
      </c>
    </row>
    <row r="39236" spans="1:3" x14ac:dyDescent="0.25">
      <c r="A39236" s="80">
        <v>1129415</v>
      </c>
      <c r="B39236" s="104" t="s">
        <v>236</v>
      </c>
      <c r="C39236" s="81" t="s">
        <v>236</v>
      </c>
    </row>
    <row r="39237" spans="1:3" x14ac:dyDescent="0.25">
      <c r="A39237" s="80">
        <v>1129416</v>
      </c>
      <c r="B39237" s="104" t="s">
        <v>236</v>
      </c>
      <c r="C39237" s="81" t="s">
        <v>236</v>
      </c>
    </row>
    <row r="39238" spans="1:3" x14ac:dyDescent="0.25">
      <c r="A39238" s="80">
        <v>1129417</v>
      </c>
      <c r="B39238" s="104" t="s">
        <v>236</v>
      </c>
      <c r="C39238" s="81" t="s">
        <v>236</v>
      </c>
    </row>
    <row r="39239" spans="1:3" x14ac:dyDescent="0.25">
      <c r="A39239" s="80">
        <v>1129418</v>
      </c>
      <c r="B39239" s="104" t="s">
        <v>236</v>
      </c>
      <c r="C39239" s="81" t="s">
        <v>236</v>
      </c>
    </row>
    <row r="39240" spans="1:3" x14ac:dyDescent="0.25">
      <c r="A39240" s="80">
        <v>1129419</v>
      </c>
      <c r="B39240" s="104" t="s">
        <v>236</v>
      </c>
      <c r="C39240" s="81" t="s">
        <v>236</v>
      </c>
    </row>
    <row r="39241" spans="1:3" x14ac:dyDescent="0.25">
      <c r="A39241" s="80">
        <v>1129420</v>
      </c>
      <c r="B39241" s="104" t="s">
        <v>236</v>
      </c>
      <c r="C39241" s="81" t="s">
        <v>236</v>
      </c>
    </row>
    <row r="39242" spans="1:3" x14ac:dyDescent="0.25">
      <c r="A39242" s="80">
        <v>1129421</v>
      </c>
      <c r="B39242" s="104" t="s">
        <v>236</v>
      </c>
      <c r="C39242" s="81" t="s">
        <v>236</v>
      </c>
    </row>
    <row r="39243" spans="1:3" x14ac:dyDescent="0.25">
      <c r="A39243" s="80">
        <v>1129422</v>
      </c>
      <c r="B39243" s="104" t="s">
        <v>236</v>
      </c>
      <c r="C39243" s="81" t="s">
        <v>236</v>
      </c>
    </row>
    <row r="39244" spans="1:3" x14ac:dyDescent="0.25">
      <c r="A39244" s="80">
        <v>1129423</v>
      </c>
      <c r="B39244" s="104" t="s">
        <v>236</v>
      </c>
      <c r="C39244" s="81" t="s">
        <v>236</v>
      </c>
    </row>
    <row r="39245" spans="1:3" x14ac:dyDescent="0.25">
      <c r="A39245" s="80">
        <v>1129424</v>
      </c>
      <c r="B39245" s="104" t="s">
        <v>236</v>
      </c>
      <c r="C39245" s="81" t="s">
        <v>236</v>
      </c>
    </row>
    <row r="39246" spans="1:3" x14ac:dyDescent="0.25">
      <c r="A39246" s="80">
        <v>1129425</v>
      </c>
      <c r="B39246" s="104" t="s">
        <v>236</v>
      </c>
      <c r="C39246" s="81" t="s">
        <v>236</v>
      </c>
    </row>
    <row r="39247" spans="1:3" x14ac:dyDescent="0.25">
      <c r="A39247" s="80">
        <v>1129426</v>
      </c>
      <c r="B39247" s="104" t="s">
        <v>236</v>
      </c>
      <c r="C39247" s="81" t="s">
        <v>236</v>
      </c>
    </row>
    <row r="39248" spans="1:3" x14ac:dyDescent="0.25">
      <c r="A39248" s="80">
        <v>1129427</v>
      </c>
      <c r="B39248" s="104" t="s">
        <v>236</v>
      </c>
      <c r="C39248" s="81" t="s">
        <v>236</v>
      </c>
    </row>
    <row r="39249" spans="1:3" x14ac:dyDescent="0.25">
      <c r="A39249" s="80">
        <v>1129428</v>
      </c>
      <c r="B39249" s="104" t="s">
        <v>236</v>
      </c>
      <c r="C39249" s="81" t="s">
        <v>236</v>
      </c>
    </row>
    <row r="39250" spans="1:3" x14ac:dyDescent="0.25">
      <c r="A39250" s="80">
        <v>1129429</v>
      </c>
      <c r="B39250" s="104" t="s">
        <v>236</v>
      </c>
      <c r="C39250" s="81" t="s">
        <v>236</v>
      </c>
    </row>
    <row r="39251" spans="1:3" x14ac:dyDescent="0.25">
      <c r="A39251" s="80">
        <v>1129430</v>
      </c>
      <c r="B39251" s="104" t="s">
        <v>236</v>
      </c>
      <c r="C39251" s="81" t="s">
        <v>236</v>
      </c>
    </row>
    <row r="39252" spans="1:3" x14ac:dyDescent="0.25">
      <c r="A39252" s="80">
        <v>1129431</v>
      </c>
      <c r="B39252" s="104" t="s">
        <v>236</v>
      </c>
      <c r="C39252" s="81" t="s">
        <v>236</v>
      </c>
    </row>
    <row r="39253" spans="1:3" x14ac:dyDescent="0.25">
      <c r="A39253" s="80">
        <v>1129432</v>
      </c>
      <c r="B39253" s="104" t="s">
        <v>236</v>
      </c>
      <c r="C39253" s="81" t="s">
        <v>236</v>
      </c>
    </row>
    <row r="39254" spans="1:3" x14ac:dyDescent="0.25">
      <c r="A39254" s="80">
        <v>1129433</v>
      </c>
      <c r="B39254" s="104" t="s">
        <v>236</v>
      </c>
      <c r="C39254" s="81" t="s">
        <v>236</v>
      </c>
    </row>
    <row r="39255" spans="1:3" x14ac:dyDescent="0.25">
      <c r="A39255" s="80">
        <v>1129434</v>
      </c>
      <c r="B39255" s="104" t="s">
        <v>236</v>
      </c>
      <c r="C39255" s="81" t="s">
        <v>236</v>
      </c>
    </row>
    <row r="39256" spans="1:3" x14ac:dyDescent="0.25">
      <c r="A39256" s="80">
        <v>1129435</v>
      </c>
      <c r="B39256" s="104" t="s">
        <v>236</v>
      </c>
      <c r="C39256" s="81" t="s">
        <v>236</v>
      </c>
    </row>
    <row r="39257" spans="1:3" x14ac:dyDescent="0.25">
      <c r="A39257" s="80">
        <v>1129436</v>
      </c>
      <c r="B39257" s="104" t="s">
        <v>236</v>
      </c>
      <c r="C39257" s="81" t="s">
        <v>236</v>
      </c>
    </row>
    <row r="39258" spans="1:3" x14ac:dyDescent="0.25">
      <c r="A39258" s="80">
        <v>1129437</v>
      </c>
      <c r="B39258" s="104" t="s">
        <v>236</v>
      </c>
      <c r="C39258" s="81" t="s">
        <v>236</v>
      </c>
    </row>
    <row r="39259" spans="1:3" x14ac:dyDescent="0.25">
      <c r="A39259" s="80">
        <v>1129438</v>
      </c>
      <c r="B39259" s="104" t="s">
        <v>236</v>
      </c>
      <c r="C39259" s="81" t="s">
        <v>236</v>
      </c>
    </row>
    <row r="39260" spans="1:3" x14ac:dyDescent="0.25">
      <c r="A39260" s="80">
        <v>1129439</v>
      </c>
      <c r="B39260" s="104" t="s">
        <v>236</v>
      </c>
      <c r="C39260" s="81" t="s">
        <v>236</v>
      </c>
    </row>
    <row r="39261" spans="1:3" x14ac:dyDescent="0.25">
      <c r="A39261" s="80">
        <v>1129440</v>
      </c>
      <c r="B39261" s="104" t="s">
        <v>236</v>
      </c>
      <c r="C39261" s="81" t="s">
        <v>236</v>
      </c>
    </row>
    <row r="39262" spans="1:3" x14ac:dyDescent="0.25">
      <c r="A39262" s="80">
        <v>1129441</v>
      </c>
      <c r="B39262" s="104" t="s">
        <v>236</v>
      </c>
      <c r="C39262" s="81" t="s">
        <v>236</v>
      </c>
    </row>
    <row r="39263" spans="1:3" x14ac:dyDescent="0.25">
      <c r="A39263" s="80">
        <v>1129442</v>
      </c>
      <c r="B39263" s="104" t="s">
        <v>236</v>
      </c>
      <c r="C39263" s="81" t="s">
        <v>236</v>
      </c>
    </row>
    <row r="39264" spans="1:3" x14ac:dyDescent="0.25">
      <c r="A39264" s="80">
        <v>1129443</v>
      </c>
      <c r="B39264" s="104" t="s">
        <v>236</v>
      </c>
      <c r="C39264" s="81" t="s">
        <v>236</v>
      </c>
    </row>
    <row r="39265" spans="1:3" x14ac:dyDescent="0.25">
      <c r="A39265" s="80">
        <v>1129444</v>
      </c>
      <c r="B39265" s="104" t="s">
        <v>236</v>
      </c>
      <c r="C39265" s="81" t="s">
        <v>236</v>
      </c>
    </row>
    <row r="39266" spans="1:3" x14ac:dyDescent="0.25">
      <c r="A39266" s="80">
        <v>1129445</v>
      </c>
      <c r="B39266" s="104" t="s">
        <v>236</v>
      </c>
      <c r="C39266" s="81" t="s">
        <v>236</v>
      </c>
    </row>
    <row r="39267" spans="1:3" x14ac:dyDescent="0.25">
      <c r="A39267" s="80">
        <v>1129446</v>
      </c>
      <c r="B39267" s="104" t="s">
        <v>236</v>
      </c>
      <c r="C39267" s="81" t="s">
        <v>236</v>
      </c>
    </row>
    <row r="39268" spans="1:3" x14ac:dyDescent="0.25">
      <c r="A39268" s="80">
        <v>1129447</v>
      </c>
      <c r="B39268" s="104" t="s">
        <v>236</v>
      </c>
      <c r="C39268" s="81" t="s">
        <v>236</v>
      </c>
    </row>
    <row r="39269" spans="1:3" x14ac:dyDescent="0.25">
      <c r="A39269" s="80">
        <v>1129448</v>
      </c>
      <c r="B39269" s="104" t="s">
        <v>236</v>
      </c>
      <c r="C39269" s="81" t="s">
        <v>236</v>
      </c>
    </row>
    <row r="39270" spans="1:3" x14ac:dyDescent="0.25">
      <c r="A39270" s="80">
        <v>1129449</v>
      </c>
      <c r="B39270" s="104" t="s">
        <v>236</v>
      </c>
      <c r="C39270" s="81" t="s">
        <v>236</v>
      </c>
    </row>
    <row r="39271" spans="1:3" x14ac:dyDescent="0.25">
      <c r="A39271" s="80">
        <v>1129450</v>
      </c>
      <c r="B39271" s="104" t="s">
        <v>236</v>
      </c>
      <c r="C39271" s="81" t="s">
        <v>236</v>
      </c>
    </row>
    <row r="39272" spans="1:3" x14ac:dyDescent="0.25">
      <c r="A39272" s="80">
        <v>1129451</v>
      </c>
      <c r="B39272" s="91">
        <v>1129657</v>
      </c>
      <c r="C39272" s="88">
        <v>38603</v>
      </c>
    </row>
    <row r="39273" spans="1:3" x14ac:dyDescent="0.25">
      <c r="A39273" s="80">
        <v>1129452</v>
      </c>
      <c r="B39273" s="104" t="s">
        <v>236</v>
      </c>
      <c r="C39273" s="81" t="s">
        <v>236</v>
      </c>
    </row>
    <row r="39274" spans="1:3" x14ac:dyDescent="0.25">
      <c r="A39274" s="80">
        <v>1129453</v>
      </c>
      <c r="B39274" s="104" t="s">
        <v>236</v>
      </c>
      <c r="C39274" s="81" t="s">
        <v>236</v>
      </c>
    </row>
    <row r="39275" spans="1:3" x14ac:dyDescent="0.25">
      <c r="A39275" s="80">
        <v>1129454</v>
      </c>
      <c r="B39275" s="104" t="s">
        <v>236</v>
      </c>
      <c r="C39275" s="81" t="s">
        <v>236</v>
      </c>
    </row>
    <row r="39276" spans="1:3" x14ac:dyDescent="0.25">
      <c r="A39276" s="80">
        <v>1129455</v>
      </c>
      <c r="B39276" s="104" t="s">
        <v>236</v>
      </c>
      <c r="C39276" s="81" t="s">
        <v>236</v>
      </c>
    </row>
    <row r="39277" spans="1:3" x14ac:dyDescent="0.25">
      <c r="A39277" s="80">
        <v>1129456</v>
      </c>
      <c r="B39277" s="104" t="s">
        <v>236</v>
      </c>
      <c r="C39277" s="81" t="s">
        <v>236</v>
      </c>
    </row>
    <row r="39278" spans="1:3" x14ac:dyDescent="0.25">
      <c r="A39278" s="80">
        <v>1129457</v>
      </c>
      <c r="B39278" s="104" t="s">
        <v>236</v>
      </c>
      <c r="C39278" s="81" t="s">
        <v>236</v>
      </c>
    </row>
    <row r="39279" spans="1:3" x14ac:dyDescent="0.25">
      <c r="A39279" s="80">
        <v>1129458</v>
      </c>
      <c r="B39279" s="104" t="s">
        <v>236</v>
      </c>
      <c r="C39279" s="81" t="s">
        <v>236</v>
      </c>
    </row>
    <row r="39280" spans="1:3" x14ac:dyDescent="0.25">
      <c r="A39280" s="80">
        <v>1129459</v>
      </c>
      <c r="B39280" s="104" t="s">
        <v>236</v>
      </c>
      <c r="C39280" s="81" t="s">
        <v>236</v>
      </c>
    </row>
    <row r="39281" spans="1:3" x14ac:dyDescent="0.25">
      <c r="A39281" s="80">
        <v>1129460</v>
      </c>
      <c r="B39281" s="104" t="s">
        <v>236</v>
      </c>
      <c r="C39281" s="81" t="s">
        <v>236</v>
      </c>
    </row>
    <row r="39282" spans="1:3" x14ac:dyDescent="0.25">
      <c r="A39282" s="80">
        <v>1129461</v>
      </c>
      <c r="B39282" s="104" t="s">
        <v>236</v>
      </c>
      <c r="C39282" s="81" t="s">
        <v>236</v>
      </c>
    </row>
    <row r="39283" spans="1:3" x14ac:dyDescent="0.25">
      <c r="A39283" s="80">
        <v>1129462</v>
      </c>
      <c r="B39283" s="104" t="s">
        <v>236</v>
      </c>
      <c r="C39283" s="81" t="s">
        <v>236</v>
      </c>
    </row>
    <row r="39284" spans="1:3" x14ac:dyDescent="0.25">
      <c r="A39284" s="80">
        <v>1129463</v>
      </c>
      <c r="B39284" s="104" t="s">
        <v>236</v>
      </c>
      <c r="C39284" s="81" t="s">
        <v>236</v>
      </c>
    </row>
    <row r="39285" spans="1:3" x14ac:dyDescent="0.25">
      <c r="A39285" s="80">
        <v>1129464</v>
      </c>
      <c r="B39285" s="104" t="s">
        <v>236</v>
      </c>
      <c r="C39285" s="81" t="s">
        <v>236</v>
      </c>
    </row>
    <row r="39286" spans="1:3" x14ac:dyDescent="0.25">
      <c r="A39286" s="80">
        <v>1129465</v>
      </c>
      <c r="B39286" s="104" t="s">
        <v>236</v>
      </c>
      <c r="C39286" s="81" t="s">
        <v>236</v>
      </c>
    </row>
    <row r="39287" spans="1:3" x14ac:dyDescent="0.25">
      <c r="A39287" s="80">
        <v>1129466</v>
      </c>
      <c r="B39287" s="104" t="s">
        <v>236</v>
      </c>
      <c r="C39287" s="81" t="s">
        <v>236</v>
      </c>
    </row>
    <row r="39288" spans="1:3" x14ac:dyDescent="0.25">
      <c r="A39288" s="80">
        <v>1129467</v>
      </c>
      <c r="B39288" s="104" t="s">
        <v>236</v>
      </c>
      <c r="C39288" s="81" t="s">
        <v>236</v>
      </c>
    </row>
    <row r="39289" spans="1:3" x14ac:dyDescent="0.25">
      <c r="A39289" s="80">
        <v>1129468</v>
      </c>
      <c r="B39289" s="104" t="s">
        <v>236</v>
      </c>
      <c r="C39289" s="81" t="s">
        <v>236</v>
      </c>
    </row>
    <row r="39290" spans="1:3" x14ac:dyDescent="0.25">
      <c r="A39290" s="80">
        <v>1129469</v>
      </c>
      <c r="B39290" s="104" t="s">
        <v>236</v>
      </c>
      <c r="C39290" s="81" t="s">
        <v>236</v>
      </c>
    </row>
    <row r="39291" spans="1:3" x14ac:dyDescent="0.25">
      <c r="A39291" s="80">
        <v>1129470</v>
      </c>
      <c r="B39291" s="104" t="s">
        <v>236</v>
      </c>
      <c r="C39291" s="81" t="s">
        <v>236</v>
      </c>
    </row>
    <row r="39292" spans="1:3" x14ac:dyDescent="0.25">
      <c r="A39292" s="80">
        <v>1129471</v>
      </c>
      <c r="B39292" s="104" t="s">
        <v>236</v>
      </c>
      <c r="C39292" s="81" t="s">
        <v>236</v>
      </c>
    </row>
    <row r="39293" spans="1:3" x14ac:dyDescent="0.25">
      <c r="A39293" s="80">
        <v>1129472</v>
      </c>
      <c r="B39293" s="104" t="s">
        <v>236</v>
      </c>
      <c r="C39293" s="81" t="s">
        <v>236</v>
      </c>
    </row>
    <row r="39294" spans="1:3" x14ac:dyDescent="0.25">
      <c r="A39294" s="80">
        <v>1129473</v>
      </c>
      <c r="B39294" s="104" t="s">
        <v>236</v>
      </c>
      <c r="C39294" s="81" t="s">
        <v>236</v>
      </c>
    </row>
    <row r="39295" spans="1:3" x14ac:dyDescent="0.25">
      <c r="A39295" s="80">
        <v>1129474</v>
      </c>
      <c r="B39295" s="104" t="s">
        <v>236</v>
      </c>
      <c r="C39295" s="81" t="s">
        <v>236</v>
      </c>
    </row>
    <row r="39296" spans="1:3" x14ac:dyDescent="0.25">
      <c r="A39296" s="80">
        <v>1129475</v>
      </c>
      <c r="B39296" s="104" t="s">
        <v>236</v>
      </c>
      <c r="C39296" s="81" t="s">
        <v>236</v>
      </c>
    </row>
    <row r="39297" spans="1:3" x14ac:dyDescent="0.25">
      <c r="A39297" s="80">
        <v>1129476</v>
      </c>
      <c r="B39297" s="104" t="s">
        <v>236</v>
      </c>
      <c r="C39297" s="81" t="s">
        <v>236</v>
      </c>
    </row>
    <row r="39298" spans="1:3" x14ac:dyDescent="0.25">
      <c r="A39298" s="80">
        <v>1129477</v>
      </c>
      <c r="B39298" s="104" t="s">
        <v>236</v>
      </c>
      <c r="C39298" s="81" t="s">
        <v>236</v>
      </c>
    </row>
    <row r="39299" spans="1:3" x14ac:dyDescent="0.25">
      <c r="A39299" s="80">
        <v>1129478</v>
      </c>
      <c r="B39299" s="104" t="s">
        <v>236</v>
      </c>
      <c r="C39299" s="81" t="s">
        <v>236</v>
      </c>
    </row>
    <row r="39300" spans="1:3" x14ac:dyDescent="0.25">
      <c r="A39300" s="80">
        <v>1129479</v>
      </c>
      <c r="B39300" s="104" t="s">
        <v>236</v>
      </c>
      <c r="C39300" s="81" t="s">
        <v>236</v>
      </c>
    </row>
    <row r="39301" spans="1:3" x14ac:dyDescent="0.25">
      <c r="A39301" s="80">
        <v>1129480</v>
      </c>
      <c r="B39301" s="104" t="s">
        <v>236</v>
      </c>
      <c r="C39301" s="81" t="s">
        <v>236</v>
      </c>
    </row>
    <row r="39302" spans="1:3" x14ac:dyDescent="0.25">
      <c r="A39302" s="80">
        <v>1129481</v>
      </c>
      <c r="B39302" s="104" t="s">
        <v>236</v>
      </c>
      <c r="C39302" s="81" t="s">
        <v>236</v>
      </c>
    </row>
    <row r="39303" spans="1:3" x14ac:dyDescent="0.25">
      <c r="A39303" s="80">
        <v>1129482</v>
      </c>
      <c r="B39303" s="104" t="s">
        <v>236</v>
      </c>
      <c r="C39303" s="81" t="s">
        <v>236</v>
      </c>
    </row>
    <row r="39304" spans="1:3" x14ac:dyDescent="0.25">
      <c r="A39304" s="80">
        <v>1129483</v>
      </c>
      <c r="B39304" s="104" t="s">
        <v>236</v>
      </c>
      <c r="C39304" s="81" t="s">
        <v>236</v>
      </c>
    </row>
    <row r="39305" spans="1:3" x14ac:dyDescent="0.25">
      <c r="A39305" s="80">
        <v>1129484</v>
      </c>
      <c r="B39305" s="104" t="s">
        <v>236</v>
      </c>
      <c r="C39305" s="81" t="s">
        <v>236</v>
      </c>
    </row>
    <row r="39306" spans="1:3" x14ac:dyDescent="0.25">
      <c r="A39306" s="80">
        <v>1129485</v>
      </c>
      <c r="B39306" s="104" t="s">
        <v>236</v>
      </c>
      <c r="C39306" s="81" t="s">
        <v>236</v>
      </c>
    </row>
    <row r="39307" spans="1:3" x14ac:dyDescent="0.25">
      <c r="A39307" s="80">
        <v>1129486</v>
      </c>
      <c r="B39307" s="104" t="s">
        <v>236</v>
      </c>
      <c r="C39307" s="81" t="s">
        <v>236</v>
      </c>
    </row>
    <row r="39308" spans="1:3" x14ac:dyDescent="0.25">
      <c r="A39308" s="80">
        <v>1129487</v>
      </c>
      <c r="B39308" s="104" t="s">
        <v>236</v>
      </c>
      <c r="C39308" s="81" t="s">
        <v>236</v>
      </c>
    </row>
    <row r="39309" spans="1:3" x14ac:dyDescent="0.25">
      <c r="A39309" s="80">
        <v>1129488</v>
      </c>
      <c r="B39309" s="104" t="s">
        <v>236</v>
      </c>
      <c r="C39309" s="81" t="s">
        <v>236</v>
      </c>
    </row>
    <row r="39310" spans="1:3" x14ac:dyDescent="0.25">
      <c r="A39310" s="80">
        <v>1129489</v>
      </c>
      <c r="B39310" s="104" t="s">
        <v>236</v>
      </c>
      <c r="C39310" s="81" t="s">
        <v>236</v>
      </c>
    </row>
    <row r="39311" spans="1:3" x14ac:dyDescent="0.25">
      <c r="A39311" s="80">
        <v>1129490</v>
      </c>
      <c r="B39311" s="104" t="s">
        <v>236</v>
      </c>
      <c r="C39311" s="81" t="s">
        <v>236</v>
      </c>
    </row>
    <row r="39312" spans="1:3" x14ac:dyDescent="0.25">
      <c r="A39312" s="80">
        <v>1129491</v>
      </c>
      <c r="B39312" s="104" t="s">
        <v>236</v>
      </c>
      <c r="C39312" s="81" t="s">
        <v>236</v>
      </c>
    </row>
    <row r="39313" spans="1:3" x14ac:dyDescent="0.25">
      <c r="A39313" s="80">
        <v>1129492</v>
      </c>
      <c r="B39313" s="104" t="s">
        <v>236</v>
      </c>
      <c r="C39313" s="81" t="s">
        <v>236</v>
      </c>
    </row>
    <row r="39314" spans="1:3" x14ac:dyDescent="0.25">
      <c r="A39314" s="80">
        <v>1129493</v>
      </c>
      <c r="B39314" s="104" t="s">
        <v>236</v>
      </c>
      <c r="C39314" s="81" t="s">
        <v>236</v>
      </c>
    </row>
    <row r="39315" spans="1:3" x14ac:dyDescent="0.25">
      <c r="A39315" s="80">
        <v>1129494</v>
      </c>
      <c r="B39315" s="104" t="s">
        <v>236</v>
      </c>
      <c r="C39315" s="81" t="s">
        <v>236</v>
      </c>
    </row>
    <row r="39316" spans="1:3" x14ac:dyDescent="0.25">
      <c r="A39316" s="80">
        <v>1129495</v>
      </c>
      <c r="B39316" s="104" t="s">
        <v>236</v>
      </c>
      <c r="C39316" s="81" t="s">
        <v>236</v>
      </c>
    </row>
    <row r="39317" spans="1:3" x14ac:dyDescent="0.25">
      <c r="A39317" s="80">
        <v>1129496</v>
      </c>
      <c r="B39317" s="104" t="s">
        <v>236</v>
      </c>
      <c r="C39317" s="81" t="s">
        <v>236</v>
      </c>
    </row>
    <row r="39318" spans="1:3" x14ac:dyDescent="0.25">
      <c r="A39318" s="80">
        <v>1129497</v>
      </c>
      <c r="B39318" s="104" t="s">
        <v>236</v>
      </c>
      <c r="C39318" s="81" t="s">
        <v>236</v>
      </c>
    </row>
    <row r="39319" spans="1:3" x14ac:dyDescent="0.25">
      <c r="A39319" s="80">
        <v>1129498</v>
      </c>
      <c r="B39319" s="104" t="s">
        <v>236</v>
      </c>
      <c r="C39319" s="81" t="s">
        <v>236</v>
      </c>
    </row>
    <row r="39320" spans="1:3" x14ac:dyDescent="0.25">
      <c r="A39320" s="80">
        <v>1129499</v>
      </c>
      <c r="B39320" s="104" t="s">
        <v>236</v>
      </c>
      <c r="C39320" s="81" t="s">
        <v>236</v>
      </c>
    </row>
    <row r="39321" spans="1:3" x14ac:dyDescent="0.25">
      <c r="A39321" s="80">
        <v>1129500</v>
      </c>
      <c r="B39321" s="104" t="s">
        <v>236</v>
      </c>
      <c r="C39321" s="81" t="s">
        <v>236</v>
      </c>
    </row>
    <row r="39322" spans="1:3" x14ac:dyDescent="0.25">
      <c r="A39322" s="80">
        <v>1129501</v>
      </c>
      <c r="B39322" s="104" t="s">
        <v>236</v>
      </c>
      <c r="C39322" s="81" t="s">
        <v>236</v>
      </c>
    </row>
    <row r="39323" spans="1:3" x14ac:dyDescent="0.25">
      <c r="A39323" s="80">
        <v>1129502</v>
      </c>
      <c r="B39323" s="104" t="s">
        <v>236</v>
      </c>
      <c r="C39323" s="81" t="s">
        <v>236</v>
      </c>
    </row>
    <row r="39324" spans="1:3" x14ac:dyDescent="0.25">
      <c r="A39324" s="80">
        <v>1129503</v>
      </c>
      <c r="B39324" s="104" t="s">
        <v>236</v>
      </c>
      <c r="C39324" s="81" t="s">
        <v>236</v>
      </c>
    </row>
    <row r="39325" spans="1:3" x14ac:dyDescent="0.25">
      <c r="A39325" s="80">
        <v>1129504</v>
      </c>
      <c r="B39325" s="104" t="s">
        <v>236</v>
      </c>
      <c r="C39325" s="81" t="s">
        <v>236</v>
      </c>
    </row>
    <row r="39326" spans="1:3" x14ac:dyDescent="0.25">
      <c r="A39326" s="80">
        <v>1129505</v>
      </c>
      <c r="B39326" s="104" t="s">
        <v>236</v>
      </c>
      <c r="C39326" s="81" t="s">
        <v>236</v>
      </c>
    </row>
    <row r="39327" spans="1:3" x14ac:dyDescent="0.25">
      <c r="A39327" s="80">
        <v>1129506</v>
      </c>
      <c r="B39327" s="104" t="s">
        <v>236</v>
      </c>
      <c r="C39327" s="81" t="s">
        <v>236</v>
      </c>
    </row>
    <row r="39328" spans="1:3" x14ac:dyDescent="0.25">
      <c r="A39328" s="80">
        <v>1129507</v>
      </c>
      <c r="B39328" s="104" t="s">
        <v>236</v>
      </c>
      <c r="C39328" s="81" t="s">
        <v>236</v>
      </c>
    </row>
    <row r="39329" spans="1:3" x14ac:dyDescent="0.25">
      <c r="A39329" s="80">
        <v>1129508</v>
      </c>
      <c r="B39329" s="104" t="s">
        <v>236</v>
      </c>
      <c r="C39329" s="81" t="s">
        <v>236</v>
      </c>
    </row>
    <row r="39330" spans="1:3" x14ac:dyDescent="0.25">
      <c r="A39330" s="80">
        <v>1129509</v>
      </c>
      <c r="B39330" s="104" t="s">
        <v>236</v>
      </c>
      <c r="C39330" s="81" t="s">
        <v>236</v>
      </c>
    </row>
    <row r="39331" spans="1:3" x14ac:dyDescent="0.25">
      <c r="A39331" s="80">
        <v>1129510</v>
      </c>
      <c r="B39331" s="104" t="s">
        <v>236</v>
      </c>
      <c r="C39331" s="81" t="s">
        <v>236</v>
      </c>
    </row>
    <row r="39332" spans="1:3" x14ac:dyDescent="0.25">
      <c r="A39332" s="80">
        <v>1129511</v>
      </c>
      <c r="B39332" s="104" t="s">
        <v>236</v>
      </c>
      <c r="C39332" s="81" t="s">
        <v>236</v>
      </c>
    </row>
    <row r="39333" spans="1:3" x14ac:dyDescent="0.25">
      <c r="A39333" s="80">
        <v>1129512</v>
      </c>
      <c r="B39333" s="104" t="s">
        <v>236</v>
      </c>
      <c r="C39333" s="81" t="s">
        <v>236</v>
      </c>
    </row>
    <row r="39334" spans="1:3" x14ac:dyDescent="0.25">
      <c r="A39334" s="80">
        <v>1129513</v>
      </c>
      <c r="B39334" s="104" t="s">
        <v>236</v>
      </c>
      <c r="C39334" s="81" t="s">
        <v>236</v>
      </c>
    </row>
    <row r="39335" spans="1:3" x14ac:dyDescent="0.25">
      <c r="A39335" s="80">
        <v>1129514</v>
      </c>
      <c r="B39335" s="104" t="s">
        <v>236</v>
      </c>
      <c r="C39335" s="81" t="s">
        <v>236</v>
      </c>
    </row>
    <row r="39336" spans="1:3" x14ac:dyDescent="0.25">
      <c r="A39336" s="80">
        <v>1129515</v>
      </c>
      <c r="B39336" s="104" t="s">
        <v>236</v>
      </c>
      <c r="C39336" s="81" t="s">
        <v>236</v>
      </c>
    </row>
    <row r="39337" spans="1:3" x14ac:dyDescent="0.25">
      <c r="A39337" s="80">
        <v>1129516</v>
      </c>
      <c r="B39337" s="104" t="s">
        <v>236</v>
      </c>
      <c r="C39337" s="81" t="s">
        <v>236</v>
      </c>
    </row>
    <row r="39338" spans="1:3" x14ac:dyDescent="0.25">
      <c r="A39338" s="80">
        <v>1129517</v>
      </c>
      <c r="B39338" s="104" t="s">
        <v>236</v>
      </c>
      <c r="C39338" s="81" t="s">
        <v>236</v>
      </c>
    </row>
    <row r="39339" spans="1:3" x14ac:dyDescent="0.25">
      <c r="A39339" s="80">
        <v>1129518</v>
      </c>
      <c r="B39339" s="104" t="s">
        <v>236</v>
      </c>
      <c r="C39339" s="81" t="s">
        <v>236</v>
      </c>
    </row>
    <row r="39340" spans="1:3" x14ac:dyDescent="0.25">
      <c r="A39340" s="80">
        <v>1129519</v>
      </c>
      <c r="B39340" s="104" t="s">
        <v>236</v>
      </c>
      <c r="C39340" s="81" t="s">
        <v>236</v>
      </c>
    </row>
    <row r="39341" spans="1:3" x14ac:dyDescent="0.25">
      <c r="A39341" s="80">
        <v>1129520</v>
      </c>
      <c r="B39341" s="104" t="s">
        <v>236</v>
      </c>
      <c r="C39341" s="81" t="s">
        <v>236</v>
      </c>
    </row>
    <row r="39342" spans="1:3" x14ac:dyDescent="0.25">
      <c r="A39342" s="80">
        <v>1129521</v>
      </c>
      <c r="B39342" s="104" t="s">
        <v>236</v>
      </c>
      <c r="C39342" s="81" t="s">
        <v>236</v>
      </c>
    </row>
    <row r="39343" spans="1:3" x14ac:dyDescent="0.25">
      <c r="A39343" s="80">
        <v>1129522</v>
      </c>
      <c r="B39343" s="104" t="s">
        <v>236</v>
      </c>
      <c r="C39343" s="81" t="s">
        <v>236</v>
      </c>
    </row>
    <row r="39344" spans="1:3" x14ac:dyDescent="0.25">
      <c r="A39344" s="80">
        <v>1129523</v>
      </c>
      <c r="B39344" s="104" t="s">
        <v>236</v>
      </c>
      <c r="C39344" s="88">
        <v>38604</v>
      </c>
    </row>
    <row r="39345" spans="1:3" x14ac:dyDescent="0.25">
      <c r="A39345" s="80">
        <v>1129524</v>
      </c>
      <c r="B39345" s="104" t="s">
        <v>236</v>
      </c>
      <c r="C39345" s="81" t="s">
        <v>236</v>
      </c>
    </row>
    <row r="39346" spans="1:3" x14ac:dyDescent="0.25">
      <c r="A39346" s="80">
        <v>1129525</v>
      </c>
      <c r="B39346" s="104" t="s">
        <v>236</v>
      </c>
      <c r="C39346" s="81" t="s">
        <v>236</v>
      </c>
    </row>
    <row r="39347" spans="1:3" x14ac:dyDescent="0.25">
      <c r="A39347" s="80">
        <v>1129526</v>
      </c>
      <c r="B39347" s="104" t="s">
        <v>236</v>
      </c>
      <c r="C39347" s="81" t="s">
        <v>236</v>
      </c>
    </row>
    <row r="39348" spans="1:3" x14ac:dyDescent="0.25">
      <c r="A39348" s="80">
        <v>1129527</v>
      </c>
      <c r="B39348" s="104" t="s">
        <v>236</v>
      </c>
      <c r="C39348" s="81" t="s">
        <v>236</v>
      </c>
    </row>
    <row r="39349" spans="1:3" x14ac:dyDescent="0.25">
      <c r="A39349" s="80">
        <v>1129528</v>
      </c>
      <c r="B39349" s="104" t="s">
        <v>236</v>
      </c>
      <c r="C39349" s="81" t="s">
        <v>236</v>
      </c>
    </row>
    <row r="39350" spans="1:3" x14ac:dyDescent="0.25">
      <c r="A39350" s="80">
        <v>1129529</v>
      </c>
      <c r="B39350" s="104" t="s">
        <v>236</v>
      </c>
      <c r="C39350" s="81" t="s">
        <v>236</v>
      </c>
    </row>
    <row r="39351" spans="1:3" x14ac:dyDescent="0.25">
      <c r="A39351" s="80">
        <v>1129530</v>
      </c>
      <c r="B39351" s="104" t="s">
        <v>236</v>
      </c>
      <c r="C39351" s="81" t="s">
        <v>236</v>
      </c>
    </row>
    <row r="39352" spans="1:3" x14ac:dyDescent="0.25">
      <c r="A39352" s="80">
        <v>1129531</v>
      </c>
      <c r="B39352" s="104" t="s">
        <v>236</v>
      </c>
      <c r="C39352" s="81" t="s">
        <v>236</v>
      </c>
    </row>
    <row r="39353" spans="1:3" x14ac:dyDescent="0.25">
      <c r="A39353" s="80">
        <v>1129532</v>
      </c>
      <c r="B39353" s="104" t="s">
        <v>236</v>
      </c>
      <c r="C39353" s="81" t="s">
        <v>236</v>
      </c>
    </row>
    <row r="39354" spans="1:3" x14ac:dyDescent="0.25">
      <c r="A39354" s="80">
        <v>1129533</v>
      </c>
      <c r="B39354" s="104" t="s">
        <v>236</v>
      </c>
      <c r="C39354" s="81" t="s">
        <v>236</v>
      </c>
    </row>
    <row r="39355" spans="1:3" x14ac:dyDescent="0.25">
      <c r="A39355" s="80">
        <v>1129534</v>
      </c>
      <c r="B39355" s="104" t="s">
        <v>236</v>
      </c>
      <c r="C39355" s="81" t="s">
        <v>236</v>
      </c>
    </row>
    <row r="39356" spans="1:3" x14ac:dyDescent="0.25">
      <c r="A39356" s="80">
        <v>1129535</v>
      </c>
      <c r="B39356" s="104" t="s">
        <v>236</v>
      </c>
      <c r="C39356" s="81" t="s">
        <v>236</v>
      </c>
    </row>
    <row r="39357" spans="1:3" x14ac:dyDescent="0.25">
      <c r="A39357" s="80">
        <v>1129536</v>
      </c>
      <c r="B39357" s="104" t="s">
        <v>236</v>
      </c>
      <c r="C39357" s="81" t="s">
        <v>236</v>
      </c>
    </row>
    <row r="39358" spans="1:3" x14ac:dyDescent="0.25">
      <c r="A39358" s="80">
        <v>1129537</v>
      </c>
      <c r="B39358" s="104" t="s">
        <v>236</v>
      </c>
      <c r="C39358" s="81" t="s">
        <v>236</v>
      </c>
    </row>
    <row r="39359" spans="1:3" x14ac:dyDescent="0.25">
      <c r="A39359" s="80">
        <v>1129538</v>
      </c>
      <c r="B39359" s="104" t="s">
        <v>236</v>
      </c>
      <c r="C39359" s="81" t="s">
        <v>236</v>
      </c>
    </row>
    <row r="39360" spans="1:3" x14ac:dyDescent="0.25">
      <c r="A39360" s="80">
        <v>1129539</v>
      </c>
      <c r="B39360" s="104" t="s">
        <v>236</v>
      </c>
      <c r="C39360" s="81" t="s">
        <v>236</v>
      </c>
    </row>
    <row r="39361" spans="1:3" x14ac:dyDescent="0.25">
      <c r="A39361" s="80">
        <v>1129540</v>
      </c>
      <c r="B39361" s="104" t="s">
        <v>236</v>
      </c>
      <c r="C39361" s="81" t="s">
        <v>236</v>
      </c>
    </row>
    <row r="39362" spans="1:3" x14ac:dyDescent="0.25">
      <c r="A39362" s="80">
        <v>1129541</v>
      </c>
      <c r="B39362" s="104" t="s">
        <v>236</v>
      </c>
      <c r="C39362" s="81" t="s">
        <v>236</v>
      </c>
    </row>
    <row r="39363" spans="1:3" x14ac:dyDescent="0.25">
      <c r="A39363" s="80">
        <v>1129542</v>
      </c>
      <c r="B39363" s="104" t="s">
        <v>236</v>
      </c>
      <c r="C39363" s="81" t="s">
        <v>236</v>
      </c>
    </row>
    <row r="39364" spans="1:3" x14ac:dyDescent="0.25">
      <c r="A39364" s="80">
        <v>1129543</v>
      </c>
      <c r="B39364" s="104" t="s">
        <v>236</v>
      </c>
      <c r="C39364" s="81" t="s">
        <v>236</v>
      </c>
    </row>
    <row r="39365" spans="1:3" x14ac:dyDescent="0.25">
      <c r="A39365" s="80">
        <v>1129544</v>
      </c>
      <c r="B39365" s="104" t="s">
        <v>236</v>
      </c>
      <c r="C39365" s="81" t="s">
        <v>236</v>
      </c>
    </row>
    <row r="39366" spans="1:3" x14ac:dyDescent="0.25">
      <c r="A39366" s="80">
        <v>1129545</v>
      </c>
      <c r="B39366" s="104" t="s">
        <v>236</v>
      </c>
      <c r="C39366" s="81" t="s">
        <v>236</v>
      </c>
    </row>
    <row r="39367" spans="1:3" x14ac:dyDescent="0.25">
      <c r="A39367" s="80">
        <v>1129546</v>
      </c>
      <c r="B39367" s="104" t="s">
        <v>236</v>
      </c>
      <c r="C39367" s="81" t="s">
        <v>236</v>
      </c>
    </row>
    <row r="39368" spans="1:3" x14ac:dyDescent="0.25">
      <c r="A39368" s="80">
        <v>1129547</v>
      </c>
      <c r="B39368" s="104" t="s">
        <v>236</v>
      </c>
      <c r="C39368" s="81" t="s">
        <v>236</v>
      </c>
    </row>
    <row r="39369" spans="1:3" x14ac:dyDescent="0.25">
      <c r="A39369" s="80">
        <v>1129548</v>
      </c>
      <c r="B39369" s="104" t="s">
        <v>236</v>
      </c>
      <c r="C39369" s="81" t="s">
        <v>236</v>
      </c>
    </row>
    <row r="39370" spans="1:3" x14ac:dyDescent="0.25">
      <c r="A39370" s="80">
        <v>1129549</v>
      </c>
      <c r="B39370" s="104" t="s">
        <v>236</v>
      </c>
      <c r="C39370" s="81" t="s">
        <v>236</v>
      </c>
    </row>
    <row r="39371" spans="1:3" x14ac:dyDescent="0.25">
      <c r="A39371" s="80">
        <v>1129550</v>
      </c>
      <c r="B39371" s="104" t="s">
        <v>236</v>
      </c>
      <c r="C39371" s="81" t="s">
        <v>236</v>
      </c>
    </row>
    <row r="39372" spans="1:3" x14ac:dyDescent="0.25">
      <c r="A39372" s="80">
        <v>1129551</v>
      </c>
      <c r="B39372" s="104" t="s">
        <v>236</v>
      </c>
      <c r="C39372" s="81" t="s">
        <v>236</v>
      </c>
    </row>
    <row r="39373" spans="1:3" x14ac:dyDescent="0.25">
      <c r="A39373" s="80">
        <v>1129552</v>
      </c>
      <c r="B39373" s="104" t="s">
        <v>236</v>
      </c>
      <c r="C39373" s="81" t="s">
        <v>236</v>
      </c>
    </row>
    <row r="39374" spans="1:3" x14ac:dyDescent="0.25">
      <c r="A39374" s="80">
        <v>1129553</v>
      </c>
      <c r="B39374" s="104" t="s">
        <v>236</v>
      </c>
      <c r="C39374" s="81" t="s">
        <v>236</v>
      </c>
    </row>
    <row r="39375" spans="1:3" x14ac:dyDescent="0.25">
      <c r="A39375" s="80">
        <v>1129554</v>
      </c>
      <c r="B39375" s="104" t="s">
        <v>236</v>
      </c>
      <c r="C39375" s="81" t="s">
        <v>236</v>
      </c>
    </row>
    <row r="39376" spans="1:3" x14ac:dyDescent="0.25">
      <c r="A39376" s="80">
        <v>1129555</v>
      </c>
      <c r="B39376" s="104" t="s">
        <v>236</v>
      </c>
      <c r="C39376" s="81" t="s">
        <v>236</v>
      </c>
    </row>
    <row r="39377" spans="1:3" x14ac:dyDescent="0.25">
      <c r="A39377" s="80">
        <v>1129556</v>
      </c>
      <c r="B39377" s="104" t="s">
        <v>236</v>
      </c>
      <c r="C39377" s="81" t="s">
        <v>236</v>
      </c>
    </row>
    <row r="39378" spans="1:3" x14ac:dyDescent="0.25">
      <c r="A39378" s="80">
        <v>1129557</v>
      </c>
      <c r="B39378" s="104" t="s">
        <v>236</v>
      </c>
      <c r="C39378" s="81" t="s">
        <v>236</v>
      </c>
    </row>
    <row r="39379" spans="1:3" x14ac:dyDescent="0.25">
      <c r="A39379" s="80">
        <v>1129558</v>
      </c>
      <c r="B39379" s="104" t="s">
        <v>236</v>
      </c>
      <c r="C39379" s="81" t="s">
        <v>236</v>
      </c>
    </row>
    <row r="39380" spans="1:3" x14ac:dyDescent="0.25">
      <c r="A39380" s="80">
        <v>1129559</v>
      </c>
      <c r="B39380" s="104" t="s">
        <v>236</v>
      </c>
      <c r="C39380" s="81" t="s">
        <v>236</v>
      </c>
    </row>
    <row r="39381" spans="1:3" x14ac:dyDescent="0.25">
      <c r="A39381" s="80">
        <v>1129560</v>
      </c>
      <c r="B39381" s="104" t="s">
        <v>236</v>
      </c>
      <c r="C39381" s="81" t="s">
        <v>236</v>
      </c>
    </row>
    <row r="39382" spans="1:3" x14ac:dyDescent="0.25">
      <c r="A39382" s="80">
        <v>1129561</v>
      </c>
      <c r="B39382" s="104" t="s">
        <v>236</v>
      </c>
      <c r="C39382" s="81" t="s">
        <v>236</v>
      </c>
    </row>
    <row r="39383" spans="1:3" x14ac:dyDescent="0.25">
      <c r="A39383" s="80">
        <v>1129562</v>
      </c>
      <c r="B39383" s="104" t="s">
        <v>236</v>
      </c>
      <c r="C39383" s="81" t="s">
        <v>236</v>
      </c>
    </row>
    <row r="39384" spans="1:3" x14ac:dyDescent="0.25">
      <c r="A39384" s="80">
        <v>1129563</v>
      </c>
      <c r="B39384" s="104" t="s">
        <v>236</v>
      </c>
      <c r="C39384" s="81" t="s">
        <v>236</v>
      </c>
    </row>
    <row r="39385" spans="1:3" x14ac:dyDescent="0.25">
      <c r="A39385" s="80">
        <v>1129564</v>
      </c>
      <c r="B39385" s="104" t="s">
        <v>236</v>
      </c>
      <c r="C39385" s="81" t="s">
        <v>236</v>
      </c>
    </row>
    <row r="39386" spans="1:3" x14ac:dyDescent="0.25">
      <c r="A39386" s="80">
        <v>1129565</v>
      </c>
      <c r="B39386" s="104" t="s">
        <v>236</v>
      </c>
      <c r="C39386" s="81" t="s">
        <v>236</v>
      </c>
    </row>
    <row r="39387" spans="1:3" x14ac:dyDescent="0.25">
      <c r="A39387" s="80">
        <v>1129566</v>
      </c>
      <c r="B39387" s="104" t="s">
        <v>236</v>
      </c>
      <c r="C39387" s="81" t="s">
        <v>236</v>
      </c>
    </row>
    <row r="39388" spans="1:3" x14ac:dyDescent="0.25">
      <c r="A39388" s="80">
        <v>1129567</v>
      </c>
      <c r="B39388" s="104" t="s">
        <v>236</v>
      </c>
      <c r="C39388" s="81" t="s">
        <v>236</v>
      </c>
    </row>
    <row r="39389" spans="1:3" x14ac:dyDescent="0.25">
      <c r="A39389" s="80">
        <v>1129568</v>
      </c>
      <c r="B39389" s="104" t="s">
        <v>236</v>
      </c>
      <c r="C39389" s="81" t="s">
        <v>236</v>
      </c>
    </row>
    <row r="39390" spans="1:3" x14ac:dyDescent="0.25">
      <c r="A39390" s="80">
        <v>1129569</v>
      </c>
      <c r="B39390" s="104" t="s">
        <v>236</v>
      </c>
      <c r="C39390" s="81" t="s">
        <v>236</v>
      </c>
    </row>
    <row r="39391" spans="1:3" x14ac:dyDescent="0.25">
      <c r="A39391" s="80">
        <v>1129570</v>
      </c>
      <c r="B39391" s="104" t="s">
        <v>236</v>
      </c>
      <c r="C39391" s="81" t="s">
        <v>236</v>
      </c>
    </row>
    <row r="39392" spans="1:3" x14ac:dyDescent="0.25">
      <c r="A39392" s="80">
        <v>1129571</v>
      </c>
      <c r="B39392" s="104" t="s">
        <v>236</v>
      </c>
      <c r="C39392" s="81" t="s">
        <v>236</v>
      </c>
    </row>
    <row r="39393" spans="1:3" x14ac:dyDescent="0.25">
      <c r="A39393" s="80">
        <v>1129572</v>
      </c>
      <c r="B39393" s="104" t="s">
        <v>236</v>
      </c>
      <c r="C39393" s="81" t="s">
        <v>236</v>
      </c>
    </row>
    <row r="39394" spans="1:3" x14ac:dyDescent="0.25">
      <c r="A39394" s="80">
        <v>1129573</v>
      </c>
      <c r="B39394" s="104" t="s">
        <v>236</v>
      </c>
      <c r="C39394" s="81" t="s">
        <v>236</v>
      </c>
    </row>
    <row r="39395" spans="1:3" x14ac:dyDescent="0.25">
      <c r="A39395" s="80">
        <v>1129574</v>
      </c>
      <c r="B39395" s="104" t="s">
        <v>236</v>
      </c>
      <c r="C39395" s="81" t="s">
        <v>236</v>
      </c>
    </row>
    <row r="39396" spans="1:3" x14ac:dyDescent="0.25">
      <c r="A39396" s="80">
        <v>1129575</v>
      </c>
      <c r="B39396" s="104" t="s">
        <v>236</v>
      </c>
      <c r="C39396" s="81" t="s">
        <v>236</v>
      </c>
    </row>
    <row r="39397" spans="1:3" x14ac:dyDescent="0.25">
      <c r="A39397" s="80">
        <v>1129576</v>
      </c>
      <c r="B39397" s="104" t="s">
        <v>236</v>
      </c>
      <c r="C39397" s="81" t="s">
        <v>236</v>
      </c>
    </row>
    <row r="39398" spans="1:3" x14ac:dyDescent="0.25">
      <c r="A39398" s="80">
        <v>1129577</v>
      </c>
      <c r="B39398" s="104" t="s">
        <v>236</v>
      </c>
      <c r="C39398" s="81" t="s">
        <v>236</v>
      </c>
    </row>
    <row r="39399" spans="1:3" x14ac:dyDescent="0.25">
      <c r="A39399" s="80">
        <v>1129578</v>
      </c>
      <c r="B39399" s="104" t="s">
        <v>236</v>
      </c>
      <c r="C39399" s="81" t="s">
        <v>236</v>
      </c>
    </row>
    <row r="39400" spans="1:3" x14ac:dyDescent="0.25">
      <c r="A39400" s="80">
        <v>1129579</v>
      </c>
      <c r="B39400" s="104" t="s">
        <v>236</v>
      </c>
      <c r="C39400" s="81" t="s">
        <v>236</v>
      </c>
    </row>
    <row r="39401" spans="1:3" x14ac:dyDescent="0.25">
      <c r="A39401" s="80">
        <v>1129580</v>
      </c>
      <c r="B39401" s="104" t="s">
        <v>236</v>
      </c>
      <c r="C39401" s="88">
        <v>38605</v>
      </c>
    </row>
    <row r="39402" spans="1:3" x14ac:dyDescent="0.25">
      <c r="A39402" s="80">
        <v>1129581</v>
      </c>
      <c r="B39402" s="104" t="s">
        <v>236</v>
      </c>
      <c r="C39402" s="81" t="s">
        <v>236</v>
      </c>
    </row>
    <row r="39403" spans="1:3" x14ac:dyDescent="0.25">
      <c r="A39403" s="80">
        <v>1129582</v>
      </c>
      <c r="B39403" s="104" t="s">
        <v>236</v>
      </c>
      <c r="C39403" s="81" t="s">
        <v>236</v>
      </c>
    </row>
    <row r="39404" spans="1:3" x14ac:dyDescent="0.25">
      <c r="A39404" s="80">
        <v>1129583</v>
      </c>
      <c r="B39404" s="104" t="s">
        <v>236</v>
      </c>
      <c r="C39404" s="81" t="s">
        <v>236</v>
      </c>
    </row>
    <row r="39405" spans="1:3" x14ac:dyDescent="0.25">
      <c r="A39405" s="80">
        <v>1129584</v>
      </c>
      <c r="B39405" s="104" t="s">
        <v>236</v>
      </c>
      <c r="C39405" s="81" t="s">
        <v>236</v>
      </c>
    </row>
    <row r="39406" spans="1:3" x14ac:dyDescent="0.25">
      <c r="A39406" s="80">
        <v>1129585</v>
      </c>
      <c r="B39406" s="104" t="s">
        <v>236</v>
      </c>
      <c r="C39406" s="81" t="s">
        <v>236</v>
      </c>
    </row>
    <row r="39407" spans="1:3" x14ac:dyDescent="0.25">
      <c r="A39407" s="80">
        <v>1129586</v>
      </c>
      <c r="B39407" s="104" t="s">
        <v>236</v>
      </c>
      <c r="C39407" s="81" t="s">
        <v>236</v>
      </c>
    </row>
    <row r="39408" spans="1:3" x14ac:dyDescent="0.25">
      <c r="A39408" s="80">
        <v>1129587</v>
      </c>
      <c r="B39408" s="104" t="s">
        <v>236</v>
      </c>
      <c r="C39408" s="81" t="s">
        <v>236</v>
      </c>
    </row>
    <row r="39409" spans="1:3" x14ac:dyDescent="0.25">
      <c r="A39409" s="80">
        <v>1129588</v>
      </c>
      <c r="B39409" s="104" t="s">
        <v>236</v>
      </c>
      <c r="C39409" s="81" t="s">
        <v>236</v>
      </c>
    </row>
    <row r="39410" spans="1:3" x14ac:dyDescent="0.25">
      <c r="A39410" s="80">
        <v>1129589</v>
      </c>
      <c r="B39410" s="104" t="s">
        <v>236</v>
      </c>
      <c r="C39410" s="81" t="s">
        <v>236</v>
      </c>
    </row>
    <row r="39411" spans="1:3" x14ac:dyDescent="0.25">
      <c r="A39411" s="80">
        <v>1129590</v>
      </c>
      <c r="B39411" s="104" t="s">
        <v>236</v>
      </c>
      <c r="C39411" s="81" t="s">
        <v>236</v>
      </c>
    </row>
    <row r="39412" spans="1:3" x14ac:dyDescent="0.25">
      <c r="A39412" s="80">
        <v>1129591</v>
      </c>
      <c r="B39412" s="104" t="s">
        <v>236</v>
      </c>
      <c r="C39412" s="81" t="s">
        <v>236</v>
      </c>
    </row>
    <row r="39413" spans="1:3" x14ac:dyDescent="0.25">
      <c r="A39413" s="80">
        <v>1129592</v>
      </c>
      <c r="B39413" s="104" t="s">
        <v>236</v>
      </c>
      <c r="C39413" s="81" t="s">
        <v>236</v>
      </c>
    </row>
    <row r="39414" spans="1:3" x14ac:dyDescent="0.25">
      <c r="A39414" s="80">
        <v>1129593</v>
      </c>
      <c r="B39414" s="104" t="s">
        <v>236</v>
      </c>
      <c r="C39414" s="81" t="s">
        <v>236</v>
      </c>
    </row>
    <row r="39415" spans="1:3" x14ac:dyDescent="0.25">
      <c r="A39415" s="80">
        <v>1129594</v>
      </c>
      <c r="B39415" s="104" t="s">
        <v>236</v>
      </c>
      <c r="C39415" s="81" t="s">
        <v>236</v>
      </c>
    </row>
    <row r="39416" spans="1:3" x14ac:dyDescent="0.25">
      <c r="A39416" s="80">
        <v>1129595</v>
      </c>
      <c r="B39416" s="104" t="s">
        <v>236</v>
      </c>
      <c r="C39416" s="81" t="s">
        <v>236</v>
      </c>
    </row>
    <row r="39417" spans="1:3" x14ac:dyDescent="0.25">
      <c r="A39417" s="80">
        <v>1129596</v>
      </c>
      <c r="B39417" s="104" t="s">
        <v>236</v>
      </c>
      <c r="C39417" s="81" t="s">
        <v>236</v>
      </c>
    </row>
    <row r="39418" spans="1:3" x14ac:dyDescent="0.25">
      <c r="A39418" s="80">
        <v>1129597</v>
      </c>
      <c r="B39418" s="104" t="s">
        <v>236</v>
      </c>
      <c r="C39418" s="81" t="s">
        <v>236</v>
      </c>
    </row>
    <row r="39419" spans="1:3" x14ac:dyDescent="0.25">
      <c r="A39419" s="80">
        <v>1129598</v>
      </c>
      <c r="B39419" s="104" t="s">
        <v>236</v>
      </c>
      <c r="C39419" s="81" t="s">
        <v>236</v>
      </c>
    </row>
    <row r="39420" spans="1:3" x14ac:dyDescent="0.25">
      <c r="A39420" s="80">
        <v>1129599</v>
      </c>
      <c r="B39420" s="104" t="s">
        <v>236</v>
      </c>
      <c r="C39420" s="81" t="s">
        <v>236</v>
      </c>
    </row>
    <row r="39421" spans="1:3" x14ac:dyDescent="0.25">
      <c r="A39421" s="80">
        <v>1129600</v>
      </c>
      <c r="B39421" s="104" t="s">
        <v>236</v>
      </c>
      <c r="C39421" s="81" t="s">
        <v>236</v>
      </c>
    </row>
    <row r="39422" spans="1:3" x14ac:dyDescent="0.25">
      <c r="A39422" s="80">
        <v>1129601</v>
      </c>
      <c r="B39422" s="104" t="s">
        <v>236</v>
      </c>
      <c r="C39422" s="81" t="s">
        <v>236</v>
      </c>
    </row>
    <row r="39423" spans="1:3" x14ac:dyDescent="0.25">
      <c r="A39423" s="80">
        <v>1129602</v>
      </c>
      <c r="B39423" s="104" t="s">
        <v>236</v>
      </c>
      <c r="C39423" s="81" t="s">
        <v>236</v>
      </c>
    </row>
    <row r="39424" spans="1:3" x14ac:dyDescent="0.25">
      <c r="A39424" s="80">
        <v>1129603</v>
      </c>
      <c r="B39424" s="104" t="s">
        <v>236</v>
      </c>
      <c r="C39424" s="81" t="s">
        <v>236</v>
      </c>
    </row>
    <row r="39425" spans="1:3" x14ac:dyDescent="0.25">
      <c r="A39425" s="80">
        <v>1129604</v>
      </c>
      <c r="B39425" s="104" t="s">
        <v>236</v>
      </c>
      <c r="C39425" s="81" t="s">
        <v>236</v>
      </c>
    </row>
    <row r="39426" spans="1:3" x14ac:dyDescent="0.25">
      <c r="A39426" s="80">
        <v>1129605</v>
      </c>
      <c r="B39426" s="104" t="s">
        <v>236</v>
      </c>
      <c r="C39426" s="81" t="s">
        <v>236</v>
      </c>
    </row>
    <row r="39427" spans="1:3" x14ac:dyDescent="0.25">
      <c r="A39427" s="80">
        <v>1129606</v>
      </c>
      <c r="B39427" s="104" t="s">
        <v>236</v>
      </c>
      <c r="C39427" s="81" t="s">
        <v>236</v>
      </c>
    </row>
    <row r="39428" spans="1:3" x14ac:dyDescent="0.25">
      <c r="A39428" s="80">
        <v>1129607</v>
      </c>
      <c r="B39428" s="104" t="s">
        <v>236</v>
      </c>
      <c r="C39428" s="81" t="s">
        <v>236</v>
      </c>
    </row>
    <row r="39429" spans="1:3" x14ac:dyDescent="0.25">
      <c r="A39429" s="80">
        <v>1129608</v>
      </c>
      <c r="B39429" s="104" t="s">
        <v>236</v>
      </c>
      <c r="C39429" s="81" t="s">
        <v>236</v>
      </c>
    </row>
    <row r="39430" spans="1:3" x14ac:dyDescent="0.25">
      <c r="A39430" s="80">
        <v>1129609</v>
      </c>
      <c r="B39430" s="104" t="s">
        <v>236</v>
      </c>
      <c r="C39430" s="81" t="s">
        <v>236</v>
      </c>
    </row>
    <row r="39431" spans="1:3" x14ac:dyDescent="0.25">
      <c r="A39431" s="80">
        <v>1129610</v>
      </c>
      <c r="B39431" s="104" t="s">
        <v>236</v>
      </c>
      <c r="C39431" s="81" t="s">
        <v>236</v>
      </c>
    </row>
    <row r="39432" spans="1:3" x14ac:dyDescent="0.25">
      <c r="A39432" s="80">
        <v>1129611</v>
      </c>
      <c r="B39432" s="104" t="s">
        <v>236</v>
      </c>
      <c r="C39432" s="81" t="s">
        <v>236</v>
      </c>
    </row>
    <row r="39433" spans="1:3" x14ac:dyDescent="0.25">
      <c r="A39433" s="80">
        <v>1129612</v>
      </c>
      <c r="B39433" s="104" t="s">
        <v>236</v>
      </c>
      <c r="C39433" s="81" t="s">
        <v>236</v>
      </c>
    </row>
    <row r="39434" spans="1:3" x14ac:dyDescent="0.25">
      <c r="A39434" s="80">
        <v>1129613</v>
      </c>
      <c r="B39434" s="104" t="s">
        <v>236</v>
      </c>
      <c r="C39434" s="81" t="s">
        <v>236</v>
      </c>
    </row>
    <row r="39435" spans="1:3" x14ac:dyDescent="0.25">
      <c r="A39435" s="80">
        <v>1129614</v>
      </c>
      <c r="B39435" s="104" t="s">
        <v>236</v>
      </c>
      <c r="C39435" s="81" t="s">
        <v>236</v>
      </c>
    </row>
    <row r="39436" spans="1:3" x14ac:dyDescent="0.25">
      <c r="A39436" s="80">
        <v>1129615</v>
      </c>
      <c r="B39436" s="104" t="s">
        <v>236</v>
      </c>
      <c r="C39436" s="81" t="s">
        <v>236</v>
      </c>
    </row>
    <row r="39437" spans="1:3" x14ac:dyDescent="0.25">
      <c r="A39437" s="80">
        <v>1129616</v>
      </c>
      <c r="B39437" s="104" t="s">
        <v>236</v>
      </c>
      <c r="C39437" s="81" t="s">
        <v>236</v>
      </c>
    </row>
    <row r="39438" spans="1:3" x14ac:dyDescent="0.25">
      <c r="A39438" s="80">
        <v>1129617</v>
      </c>
      <c r="B39438" s="104" t="s">
        <v>236</v>
      </c>
      <c r="C39438" s="81" t="s">
        <v>236</v>
      </c>
    </row>
    <row r="39439" spans="1:3" x14ac:dyDescent="0.25">
      <c r="A39439" s="80">
        <v>1129618</v>
      </c>
      <c r="B39439" s="104" t="s">
        <v>236</v>
      </c>
      <c r="C39439" s="81" t="s">
        <v>236</v>
      </c>
    </row>
    <row r="39440" spans="1:3" x14ac:dyDescent="0.25">
      <c r="A39440" s="80">
        <v>1129619</v>
      </c>
      <c r="B39440" s="104" t="s">
        <v>236</v>
      </c>
      <c r="C39440" s="81" t="s">
        <v>236</v>
      </c>
    </row>
    <row r="39441" spans="1:3" x14ac:dyDescent="0.25">
      <c r="A39441" s="80">
        <v>1129620</v>
      </c>
      <c r="B39441" s="104" t="s">
        <v>236</v>
      </c>
      <c r="C39441" s="81" t="s">
        <v>236</v>
      </c>
    </row>
    <row r="39442" spans="1:3" x14ac:dyDescent="0.25">
      <c r="A39442" s="80">
        <v>1129621</v>
      </c>
      <c r="B39442" s="104" t="s">
        <v>236</v>
      </c>
      <c r="C39442" s="81" t="s">
        <v>236</v>
      </c>
    </row>
    <row r="39443" spans="1:3" x14ac:dyDescent="0.25">
      <c r="A39443" s="80">
        <v>1129622</v>
      </c>
      <c r="B39443" s="104" t="s">
        <v>236</v>
      </c>
      <c r="C39443" s="81" t="s">
        <v>236</v>
      </c>
    </row>
    <row r="39444" spans="1:3" x14ac:dyDescent="0.25">
      <c r="A39444" s="80">
        <v>1129623</v>
      </c>
      <c r="B39444" s="104" t="s">
        <v>236</v>
      </c>
      <c r="C39444" s="81" t="s">
        <v>236</v>
      </c>
    </row>
    <row r="39445" spans="1:3" x14ac:dyDescent="0.25">
      <c r="A39445" s="80">
        <v>1129624</v>
      </c>
      <c r="B39445" s="104" t="s">
        <v>236</v>
      </c>
      <c r="C39445" s="81" t="s">
        <v>236</v>
      </c>
    </row>
    <row r="39446" spans="1:3" x14ac:dyDescent="0.25">
      <c r="A39446" s="80">
        <v>1129625</v>
      </c>
      <c r="B39446" s="104" t="s">
        <v>236</v>
      </c>
      <c r="C39446" s="81" t="s">
        <v>236</v>
      </c>
    </row>
    <row r="39447" spans="1:3" x14ac:dyDescent="0.25">
      <c r="A39447" s="80">
        <v>1129626</v>
      </c>
      <c r="B39447" s="104" t="s">
        <v>236</v>
      </c>
      <c r="C39447" s="81" t="s">
        <v>236</v>
      </c>
    </row>
    <row r="39448" spans="1:3" x14ac:dyDescent="0.25">
      <c r="A39448" s="80">
        <v>1129627</v>
      </c>
      <c r="B39448" s="104" t="s">
        <v>236</v>
      </c>
      <c r="C39448" s="81" t="s">
        <v>236</v>
      </c>
    </row>
    <row r="39449" spans="1:3" x14ac:dyDescent="0.25">
      <c r="A39449" s="80">
        <v>1129628</v>
      </c>
      <c r="B39449" s="104" t="s">
        <v>236</v>
      </c>
      <c r="C39449" s="81" t="s">
        <v>236</v>
      </c>
    </row>
    <row r="39450" spans="1:3" x14ac:dyDescent="0.25">
      <c r="A39450" s="80">
        <v>1129629</v>
      </c>
      <c r="B39450" s="104" t="s">
        <v>236</v>
      </c>
      <c r="C39450" s="81" t="s">
        <v>236</v>
      </c>
    </row>
    <row r="39451" spans="1:3" x14ac:dyDescent="0.25">
      <c r="A39451" s="80">
        <v>1129630</v>
      </c>
      <c r="B39451" s="104" t="s">
        <v>236</v>
      </c>
      <c r="C39451" s="81" t="s">
        <v>236</v>
      </c>
    </row>
    <row r="39452" spans="1:3" x14ac:dyDescent="0.25">
      <c r="A39452" s="80">
        <v>1129631</v>
      </c>
      <c r="B39452" s="104" t="s">
        <v>236</v>
      </c>
      <c r="C39452" s="81" t="s">
        <v>236</v>
      </c>
    </row>
    <row r="39453" spans="1:3" x14ac:dyDescent="0.25">
      <c r="A39453" s="80">
        <v>1129632</v>
      </c>
      <c r="B39453" s="104" t="s">
        <v>236</v>
      </c>
      <c r="C39453" s="81" t="s">
        <v>236</v>
      </c>
    </row>
    <row r="39454" spans="1:3" x14ac:dyDescent="0.25">
      <c r="A39454" s="80">
        <v>1129633</v>
      </c>
      <c r="B39454" s="104" t="s">
        <v>236</v>
      </c>
      <c r="C39454" s="81" t="s">
        <v>236</v>
      </c>
    </row>
    <row r="39455" spans="1:3" x14ac:dyDescent="0.25">
      <c r="A39455" s="80">
        <v>1129634</v>
      </c>
      <c r="B39455" s="104" t="s">
        <v>236</v>
      </c>
      <c r="C39455" s="81" t="s">
        <v>236</v>
      </c>
    </row>
    <row r="39456" spans="1:3" x14ac:dyDescent="0.25">
      <c r="A39456" s="80">
        <v>1129635</v>
      </c>
      <c r="B39456" s="104" t="s">
        <v>236</v>
      </c>
      <c r="C39456" s="81" t="s">
        <v>236</v>
      </c>
    </row>
    <row r="39457" spans="1:3" x14ac:dyDescent="0.25">
      <c r="A39457" s="80">
        <v>1129636</v>
      </c>
      <c r="B39457" s="104" t="s">
        <v>236</v>
      </c>
      <c r="C39457" s="81" t="s">
        <v>236</v>
      </c>
    </row>
    <row r="39458" spans="1:3" x14ac:dyDescent="0.25">
      <c r="A39458" s="80">
        <v>1129637</v>
      </c>
      <c r="B39458" s="104" t="s">
        <v>236</v>
      </c>
      <c r="C39458" s="81" t="s">
        <v>236</v>
      </c>
    </row>
    <row r="39459" spans="1:3" x14ac:dyDescent="0.25">
      <c r="A39459" s="80">
        <v>1129638</v>
      </c>
      <c r="B39459" s="104" t="s">
        <v>236</v>
      </c>
      <c r="C39459" s="81" t="s">
        <v>236</v>
      </c>
    </row>
    <row r="39460" spans="1:3" x14ac:dyDescent="0.25">
      <c r="A39460" s="80">
        <v>1129639</v>
      </c>
      <c r="B39460" s="91">
        <v>1133463</v>
      </c>
      <c r="C39460" s="88">
        <v>38609</v>
      </c>
    </row>
    <row r="39461" spans="1:3" x14ac:dyDescent="0.25">
      <c r="A39461" s="80">
        <v>1129640</v>
      </c>
      <c r="B39461" s="104" t="s">
        <v>236</v>
      </c>
      <c r="C39461" s="88">
        <v>38612</v>
      </c>
    </row>
    <row r="39462" spans="1:3" x14ac:dyDescent="0.25">
      <c r="A39462" s="80">
        <v>1129641</v>
      </c>
      <c r="B39462" s="104" t="s">
        <v>236</v>
      </c>
      <c r="C39462" s="88">
        <v>38613</v>
      </c>
    </row>
    <row r="39463" spans="1:3" x14ac:dyDescent="0.25">
      <c r="A39463" s="80">
        <v>1129642</v>
      </c>
      <c r="B39463" s="104" t="s">
        <v>236</v>
      </c>
      <c r="C39463" s="88">
        <v>38614</v>
      </c>
    </row>
    <row r="39464" spans="1:3" x14ac:dyDescent="0.25">
      <c r="A39464" s="80">
        <v>1129643</v>
      </c>
      <c r="B39464" s="104" t="s">
        <v>236</v>
      </c>
      <c r="C39464" s="81" t="s">
        <v>236</v>
      </c>
    </row>
    <row r="39465" spans="1:3" x14ac:dyDescent="0.25">
      <c r="A39465" s="80">
        <v>1129644</v>
      </c>
      <c r="B39465" s="104" t="s">
        <v>236</v>
      </c>
      <c r="C39465" s="81" t="s">
        <v>236</v>
      </c>
    </row>
    <row r="39466" spans="1:3" x14ac:dyDescent="0.25">
      <c r="A39466" s="80">
        <v>1129645</v>
      </c>
      <c r="B39466" s="104" t="s">
        <v>236</v>
      </c>
      <c r="C39466" s="81" t="s">
        <v>236</v>
      </c>
    </row>
    <row r="39467" spans="1:3" x14ac:dyDescent="0.25">
      <c r="A39467" s="80">
        <v>1129646</v>
      </c>
      <c r="B39467" s="104" t="s">
        <v>236</v>
      </c>
      <c r="C39467" s="81" t="s">
        <v>236</v>
      </c>
    </row>
    <row r="39468" spans="1:3" x14ac:dyDescent="0.25">
      <c r="A39468" s="80">
        <v>1129647</v>
      </c>
      <c r="B39468" s="104" t="s">
        <v>236</v>
      </c>
      <c r="C39468" s="81" t="s">
        <v>236</v>
      </c>
    </row>
    <row r="39469" spans="1:3" x14ac:dyDescent="0.25">
      <c r="A39469" s="80">
        <v>1129648</v>
      </c>
      <c r="B39469" s="104" t="s">
        <v>236</v>
      </c>
      <c r="C39469" s="81" t="s">
        <v>236</v>
      </c>
    </row>
    <row r="39470" spans="1:3" x14ac:dyDescent="0.25">
      <c r="A39470" s="80">
        <v>1129649</v>
      </c>
      <c r="B39470" s="104" t="s">
        <v>236</v>
      </c>
      <c r="C39470" s="88">
        <v>38615</v>
      </c>
    </row>
    <row r="39471" spans="1:3" x14ac:dyDescent="0.25">
      <c r="A39471" s="80">
        <v>1129650</v>
      </c>
      <c r="B39471" s="104" t="s">
        <v>236</v>
      </c>
      <c r="C39471" s="88">
        <v>38617</v>
      </c>
    </row>
    <row r="39472" spans="1:3" x14ac:dyDescent="0.25">
      <c r="A39472" s="80">
        <v>1129651</v>
      </c>
      <c r="B39472" s="104" t="s">
        <v>236</v>
      </c>
      <c r="C39472" s="81" t="s">
        <v>236</v>
      </c>
    </row>
    <row r="39473" spans="1:3" x14ac:dyDescent="0.25">
      <c r="A39473" s="80">
        <v>1129652</v>
      </c>
      <c r="B39473" s="104" t="s">
        <v>236</v>
      </c>
      <c r="C39473" s="81" t="s">
        <v>236</v>
      </c>
    </row>
    <row r="39474" spans="1:3" x14ac:dyDescent="0.25">
      <c r="A39474" s="80">
        <v>1129653</v>
      </c>
      <c r="B39474" s="104" t="s">
        <v>236</v>
      </c>
      <c r="C39474" s="81" t="s">
        <v>236</v>
      </c>
    </row>
    <row r="39475" spans="1:3" x14ac:dyDescent="0.25">
      <c r="A39475" s="80">
        <v>1129654</v>
      </c>
      <c r="B39475" s="104" t="s">
        <v>236</v>
      </c>
      <c r="C39475" s="81" t="s">
        <v>236</v>
      </c>
    </row>
    <row r="39476" spans="1:3" x14ac:dyDescent="0.25">
      <c r="A39476" s="80">
        <v>1129655</v>
      </c>
      <c r="B39476" s="104" t="s">
        <v>236</v>
      </c>
      <c r="C39476" s="81" t="s">
        <v>236</v>
      </c>
    </row>
    <row r="39477" spans="1:3" x14ac:dyDescent="0.25">
      <c r="A39477" s="80">
        <v>1129659</v>
      </c>
      <c r="B39477" s="104" t="s">
        <v>236</v>
      </c>
      <c r="C39477" s="88">
        <v>38610</v>
      </c>
    </row>
    <row r="39478" spans="1:3" x14ac:dyDescent="0.25">
      <c r="A39478" s="80">
        <v>1129660</v>
      </c>
      <c r="B39478" s="104" t="s">
        <v>236</v>
      </c>
      <c r="C39478" s="81" t="s">
        <v>236</v>
      </c>
    </row>
    <row r="39479" spans="1:3" x14ac:dyDescent="0.25">
      <c r="A39479" s="80">
        <v>1129661</v>
      </c>
      <c r="B39479" s="104" t="s">
        <v>236</v>
      </c>
      <c r="C39479" s="81" t="s">
        <v>236</v>
      </c>
    </row>
    <row r="39480" spans="1:3" x14ac:dyDescent="0.25">
      <c r="A39480" s="80">
        <v>1129662</v>
      </c>
      <c r="B39480" s="104" t="s">
        <v>236</v>
      </c>
      <c r="C39480" s="81" t="s">
        <v>236</v>
      </c>
    </row>
    <row r="39481" spans="1:3" x14ac:dyDescent="0.25">
      <c r="A39481" s="80">
        <v>1129663</v>
      </c>
      <c r="B39481" s="104" t="s">
        <v>236</v>
      </c>
      <c r="C39481" s="81" t="s">
        <v>236</v>
      </c>
    </row>
    <row r="39482" spans="1:3" x14ac:dyDescent="0.25">
      <c r="A39482" s="80">
        <v>1129664</v>
      </c>
      <c r="B39482" s="104" t="s">
        <v>236</v>
      </c>
      <c r="C39482" s="81" t="s">
        <v>236</v>
      </c>
    </row>
    <row r="39483" spans="1:3" x14ac:dyDescent="0.25">
      <c r="A39483" s="80">
        <v>1129665</v>
      </c>
      <c r="B39483" s="104" t="s">
        <v>236</v>
      </c>
      <c r="C39483" s="81" t="s">
        <v>236</v>
      </c>
    </row>
    <row r="39484" spans="1:3" x14ac:dyDescent="0.25">
      <c r="A39484" s="80">
        <v>1129666</v>
      </c>
      <c r="B39484" s="104" t="s">
        <v>236</v>
      </c>
      <c r="C39484" s="81" t="s">
        <v>236</v>
      </c>
    </row>
    <row r="39485" spans="1:3" x14ac:dyDescent="0.25">
      <c r="A39485" s="80">
        <v>1129667</v>
      </c>
      <c r="B39485" s="104" t="s">
        <v>236</v>
      </c>
      <c r="C39485" s="81" t="s">
        <v>236</v>
      </c>
    </row>
    <row r="39486" spans="1:3" x14ac:dyDescent="0.25">
      <c r="A39486" s="80">
        <v>1129668</v>
      </c>
      <c r="B39486" s="104" t="s">
        <v>236</v>
      </c>
      <c r="C39486" s="81" t="s">
        <v>236</v>
      </c>
    </row>
    <row r="39487" spans="1:3" x14ac:dyDescent="0.25">
      <c r="A39487" s="80">
        <v>1129669</v>
      </c>
      <c r="B39487" s="104" t="s">
        <v>236</v>
      </c>
      <c r="C39487" s="81" t="s">
        <v>236</v>
      </c>
    </row>
    <row r="39488" spans="1:3" x14ac:dyDescent="0.25">
      <c r="A39488" s="80">
        <v>1129670</v>
      </c>
      <c r="B39488" s="104" t="s">
        <v>236</v>
      </c>
      <c r="C39488" s="81" t="s">
        <v>236</v>
      </c>
    </row>
    <row r="39489" spans="1:3" x14ac:dyDescent="0.25">
      <c r="A39489" s="80">
        <v>1129671</v>
      </c>
      <c r="B39489" s="104" t="s">
        <v>236</v>
      </c>
      <c r="C39489" s="81" t="s">
        <v>236</v>
      </c>
    </row>
    <row r="39490" spans="1:3" x14ac:dyDescent="0.25">
      <c r="A39490" s="80">
        <v>1129672</v>
      </c>
      <c r="B39490" s="104" t="s">
        <v>236</v>
      </c>
      <c r="C39490" s="81" t="s">
        <v>236</v>
      </c>
    </row>
    <row r="39491" spans="1:3" x14ac:dyDescent="0.25">
      <c r="A39491" s="80">
        <v>1129673</v>
      </c>
      <c r="B39491" s="104" t="s">
        <v>236</v>
      </c>
      <c r="C39491" s="81" t="s">
        <v>236</v>
      </c>
    </row>
    <row r="39492" spans="1:3" x14ac:dyDescent="0.25">
      <c r="A39492" s="80">
        <v>1129674</v>
      </c>
      <c r="B39492" s="104" t="s">
        <v>236</v>
      </c>
      <c r="C39492" s="81" t="s">
        <v>236</v>
      </c>
    </row>
    <row r="39493" spans="1:3" x14ac:dyDescent="0.25">
      <c r="A39493" s="80">
        <v>1129675</v>
      </c>
      <c r="B39493" s="104" t="s">
        <v>236</v>
      </c>
      <c r="C39493" s="81" t="s">
        <v>236</v>
      </c>
    </row>
    <row r="39494" spans="1:3" x14ac:dyDescent="0.25">
      <c r="A39494" s="80">
        <v>1129676</v>
      </c>
      <c r="B39494" s="104" t="s">
        <v>236</v>
      </c>
      <c r="C39494" s="81" t="s">
        <v>236</v>
      </c>
    </row>
    <row r="39495" spans="1:3" x14ac:dyDescent="0.25">
      <c r="A39495" s="80">
        <v>1129677</v>
      </c>
      <c r="B39495" s="104" t="s">
        <v>236</v>
      </c>
      <c r="C39495" s="81" t="s">
        <v>236</v>
      </c>
    </row>
    <row r="39496" spans="1:3" x14ac:dyDescent="0.25">
      <c r="A39496" s="80">
        <v>1129678</v>
      </c>
      <c r="B39496" s="104" t="s">
        <v>236</v>
      </c>
      <c r="C39496" s="81" t="s">
        <v>236</v>
      </c>
    </row>
    <row r="39497" spans="1:3" x14ac:dyDescent="0.25">
      <c r="A39497" s="80">
        <v>1129679</v>
      </c>
      <c r="B39497" s="104" t="s">
        <v>236</v>
      </c>
      <c r="C39497" s="81" t="s">
        <v>236</v>
      </c>
    </row>
    <row r="39498" spans="1:3" x14ac:dyDescent="0.25">
      <c r="A39498" s="80">
        <v>1129680</v>
      </c>
      <c r="B39498" s="104" t="s">
        <v>236</v>
      </c>
      <c r="C39498" s="81" t="s">
        <v>236</v>
      </c>
    </row>
    <row r="39499" spans="1:3" x14ac:dyDescent="0.25">
      <c r="A39499" s="80">
        <v>1129681</v>
      </c>
      <c r="B39499" s="104" t="s">
        <v>236</v>
      </c>
      <c r="C39499" s="81" t="s">
        <v>236</v>
      </c>
    </row>
    <row r="39500" spans="1:3" x14ac:dyDescent="0.25">
      <c r="A39500" s="80">
        <v>1129682</v>
      </c>
      <c r="B39500" s="104" t="s">
        <v>236</v>
      </c>
      <c r="C39500" s="81" t="s">
        <v>236</v>
      </c>
    </row>
    <row r="39501" spans="1:3" x14ac:dyDescent="0.25">
      <c r="A39501" s="80">
        <v>1129683</v>
      </c>
      <c r="B39501" s="104" t="s">
        <v>236</v>
      </c>
      <c r="C39501" s="81" t="s">
        <v>236</v>
      </c>
    </row>
    <row r="39502" spans="1:3" x14ac:dyDescent="0.25">
      <c r="A39502" s="80">
        <v>1129684</v>
      </c>
      <c r="B39502" s="104" t="s">
        <v>236</v>
      </c>
      <c r="C39502" s="81" t="s">
        <v>236</v>
      </c>
    </row>
    <row r="39503" spans="1:3" x14ac:dyDescent="0.25">
      <c r="A39503" s="80">
        <v>1129685</v>
      </c>
      <c r="B39503" s="104" t="s">
        <v>236</v>
      </c>
      <c r="C39503" s="81" t="s">
        <v>236</v>
      </c>
    </row>
    <row r="39504" spans="1:3" x14ac:dyDescent="0.25">
      <c r="A39504" s="80">
        <v>1129686</v>
      </c>
      <c r="B39504" s="104" t="s">
        <v>236</v>
      </c>
      <c r="C39504" s="81" t="s">
        <v>236</v>
      </c>
    </row>
    <row r="39505" spans="1:3" x14ac:dyDescent="0.25">
      <c r="A39505" s="80">
        <v>1129687</v>
      </c>
      <c r="B39505" s="104" t="s">
        <v>236</v>
      </c>
      <c r="C39505" s="81" t="s">
        <v>236</v>
      </c>
    </row>
    <row r="39506" spans="1:3" x14ac:dyDescent="0.25">
      <c r="A39506" s="80">
        <v>1129688</v>
      </c>
      <c r="B39506" s="104" t="s">
        <v>236</v>
      </c>
      <c r="C39506" s="81" t="s">
        <v>236</v>
      </c>
    </row>
    <row r="39507" spans="1:3" x14ac:dyDescent="0.25">
      <c r="A39507" s="80">
        <v>1129689</v>
      </c>
      <c r="B39507" s="104" t="s">
        <v>236</v>
      </c>
      <c r="C39507" s="81" t="s">
        <v>236</v>
      </c>
    </row>
    <row r="39508" spans="1:3" x14ac:dyDescent="0.25">
      <c r="A39508" s="80">
        <v>1129690</v>
      </c>
      <c r="B39508" s="104" t="s">
        <v>236</v>
      </c>
      <c r="C39508" s="81" t="s">
        <v>236</v>
      </c>
    </row>
    <row r="39509" spans="1:3" x14ac:dyDescent="0.25">
      <c r="A39509" s="80">
        <v>1129691</v>
      </c>
      <c r="B39509" s="104" t="s">
        <v>236</v>
      </c>
      <c r="C39509" s="81" t="s">
        <v>236</v>
      </c>
    </row>
    <row r="39510" spans="1:3" x14ac:dyDescent="0.25">
      <c r="A39510" s="80">
        <v>1129692</v>
      </c>
      <c r="B39510" s="104" t="s">
        <v>236</v>
      </c>
      <c r="C39510" s="81" t="s">
        <v>236</v>
      </c>
    </row>
    <row r="39511" spans="1:3" x14ac:dyDescent="0.25">
      <c r="A39511" s="80">
        <v>1129693</v>
      </c>
      <c r="B39511" s="104" t="s">
        <v>236</v>
      </c>
      <c r="C39511" s="81" t="s">
        <v>236</v>
      </c>
    </row>
    <row r="39512" spans="1:3" x14ac:dyDescent="0.25">
      <c r="A39512" s="80">
        <v>1129694</v>
      </c>
      <c r="B39512" s="104" t="s">
        <v>236</v>
      </c>
      <c r="C39512" s="81" t="s">
        <v>236</v>
      </c>
    </row>
    <row r="39513" spans="1:3" x14ac:dyDescent="0.25">
      <c r="A39513" s="80">
        <v>1129695</v>
      </c>
      <c r="B39513" s="104" t="s">
        <v>236</v>
      </c>
      <c r="C39513" s="81" t="s">
        <v>236</v>
      </c>
    </row>
    <row r="39514" spans="1:3" x14ac:dyDescent="0.25">
      <c r="A39514" s="80">
        <v>1129696</v>
      </c>
      <c r="B39514" s="104" t="s">
        <v>236</v>
      </c>
      <c r="C39514" s="81" t="s">
        <v>236</v>
      </c>
    </row>
    <row r="39515" spans="1:3" x14ac:dyDescent="0.25">
      <c r="A39515" s="80">
        <v>1129697</v>
      </c>
      <c r="B39515" s="104" t="s">
        <v>236</v>
      </c>
      <c r="C39515" s="81" t="s">
        <v>236</v>
      </c>
    </row>
    <row r="39516" spans="1:3" x14ac:dyDescent="0.25">
      <c r="A39516" s="80">
        <v>1129698</v>
      </c>
      <c r="B39516" s="104" t="s">
        <v>236</v>
      </c>
      <c r="C39516" s="81" t="s">
        <v>236</v>
      </c>
    </row>
    <row r="39517" spans="1:3" x14ac:dyDescent="0.25">
      <c r="A39517" s="80">
        <v>1129699</v>
      </c>
      <c r="B39517" s="104" t="s">
        <v>236</v>
      </c>
      <c r="C39517" s="81" t="s">
        <v>236</v>
      </c>
    </row>
    <row r="39518" spans="1:3" x14ac:dyDescent="0.25">
      <c r="A39518" s="80">
        <v>1129700</v>
      </c>
      <c r="B39518" s="104" t="s">
        <v>236</v>
      </c>
      <c r="C39518" s="81" t="s">
        <v>236</v>
      </c>
    </row>
    <row r="39519" spans="1:3" x14ac:dyDescent="0.25">
      <c r="A39519" s="80">
        <v>1129701</v>
      </c>
      <c r="B39519" s="104" t="s">
        <v>236</v>
      </c>
      <c r="C39519" s="81" t="s">
        <v>236</v>
      </c>
    </row>
    <row r="39520" spans="1:3" x14ac:dyDescent="0.25">
      <c r="A39520" s="80">
        <v>1129702</v>
      </c>
      <c r="B39520" s="104" t="s">
        <v>236</v>
      </c>
      <c r="C39520" s="81" t="s">
        <v>236</v>
      </c>
    </row>
    <row r="39521" spans="1:3" x14ac:dyDescent="0.25">
      <c r="A39521" s="80">
        <v>1129703</v>
      </c>
      <c r="B39521" s="104" t="s">
        <v>236</v>
      </c>
      <c r="C39521" s="81" t="s">
        <v>236</v>
      </c>
    </row>
    <row r="39522" spans="1:3" x14ac:dyDescent="0.25">
      <c r="A39522" s="80">
        <v>1129704</v>
      </c>
      <c r="B39522" s="104" t="s">
        <v>236</v>
      </c>
      <c r="C39522" s="81" t="s">
        <v>236</v>
      </c>
    </row>
    <row r="39523" spans="1:3" x14ac:dyDescent="0.25">
      <c r="A39523" s="80">
        <v>1129705</v>
      </c>
      <c r="B39523" s="104" t="s">
        <v>236</v>
      </c>
      <c r="C39523" s="81" t="s">
        <v>236</v>
      </c>
    </row>
    <row r="39524" spans="1:3" x14ac:dyDescent="0.25">
      <c r="A39524" s="80">
        <v>1129706</v>
      </c>
      <c r="B39524" s="104" t="s">
        <v>236</v>
      </c>
      <c r="C39524" s="81" t="s">
        <v>236</v>
      </c>
    </row>
    <row r="39525" spans="1:3" x14ac:dyDescent="0.25">
      <c r="A39525" s="80">
        <v>1129707</v>
      </c>
      <c r="B39525" s="104" t="s">
        <v>236</v>
      </c>
      <c r="C39525" s="81" t="s">
        <v>236</v>
      </c>
    </row>
    <row r="39526" spans="1:3" x14ac:dyDescent="0.25">
      <c r="A39526" s="80">
        <v>1129708</v>
      </c>
      <c r="B39526" s="104" t="s">
        <v>236</v>
      </c>
      <c r="C39526" s="81" t="s">
        <v>236</v>
      </c>
    </row>
    <row r="39527" spans="1:3" x14ac:dyDescent="0.25">
      <c r="A39527" s="80">
        <v>1129709</v>
      </c>
      <c r="B39527" s="104" t="s">
        <v>236</v>
      </c>
      <c r="C39527" s="81" t="s">
        <v>236</v>
      </c>
    </row>
    <row r="39528" spans="1:3" x14ac:dyDescent="0.25">
      <c r="A39528" s="80">
        <v>1129710</v>
      </c>
      <c r="B39528" s="104" t="s">
        <v>236</v>
      </c>
      <c r="C39528" s="81" t="s">
        <v>236</v>
      </c>
    </row>
    <row r="39529" spans="1:3" x14ac:dyDescent="0.25">
      <c r="A39529" s="80">
        <v>1129711</v>
      </c>
      <c r="B39529" s="104" t="s">
        <v>236</v>
      </c>
      <c r="C39529" s="81" t="s">
        <v>236</v>
      </c>
    </row>
    <row r="39530" spans="1:3" x14ac:dyDescent="0.25">
      <c r="A39530" s="80">
        <v>1129712</v>
      </c>
      <c r="B39530" s="104" t="s">
        <v>236</v>
      </c>
      <c r="C39530" s="81" t="s">
        <v>236</v>
      </c>
    </row>
    <row r="39531" spans="1:3" x14ac:dyDescent="0.25">
      <c r="A39531" s="80">
        <v>1129713</v>
      </c>
      <c r="B39531" s="104" t="s">
        <v>236</v>
      </c>
      <c r="C39531" s="81" t="s">
        <v>236</v>
      </c>
    </row>
    <row r="39532" spans="1:3" x14ac:dyDescent="0.25">
      <c r="A39532" s="80">
        <v>1129714</v>
      </c>
      <c r="B39532" s="104" t="s">
        <v>236</v>
      </c>
      <c r="C39532" s="81" t="s">
        <v>236</v>
      </c>
    </row>
    <row r="39533" spans="1:3" x14ac:dyDescent="0.25">
      <c r="A39533" s="80">
        <v>1129715</v>
      </c>
      <c r="B39533" s="104" t="s">
        <v>236</v>
      </c>
      <c r="C39533" s="81" t="s">
        <v>236</v>
      </c>
    </row>
    <row r="39534" spans="1:3" x14ac:dyDescent="0.25">
      <c r="A39534" s="80">
        <v>1129716</v>
      </c>
      <c r="B39534" s="91">
        <v>1129720</v>
      </c>
      <c r="C39534" s="88">
        <v>38619</v>
      </c>
    </row>
    <row r="39535" spans="1:3" x14ac:dyDescent="0.25">
      <c r="A39535" s="80">
        <v>1129717</v>
      </c>
      <c r="B39535" s="91">
        <v>1132657</v>
      </c>
      <c r="C39535" s="88">
        <v>38620</v>
      </c>
    </row>
    <row r="39536" spans="1:3" x14ac:dyDescent="0.25">
      <c r="A39536" s="80">
        <v>1129718</v>
      </c>
      <c r="B39536" s="91">
        <v>1129721</v>
      </c>
      <c r="C39536" s="88">
        <v>38621</v>
      </c>
    </row>
    <row r="39537" spans="1:3" x14ac:dyDescent="0.25">
      <c r="A39537" s="80">
        <v>1129719</v>
      </c>
      <c r="B39537" s="104" t="s">
        <v>236</v>
      </c>
      <c r="C39537" s="88">
        <v>38622</v>
      </c>
    </row>
    <row r="39538" spans="1:3" x14ac:dyDescent="0.25">
      <c r="A39538" s="80">
        <v>1129722</v>
      </c>
      <c r="B39538" s="91">
        <v>1129760</v>
      </c>
      <c r="C39538" s="88">
        <v>38623</v>
      </c>
    </row>
    <row r="39539" spans="1:3" x14ac:dyDescent="0.25">
      <c r="A39539" s="80">
        <v>1129725</v>
      </c>
      <c r="B39539" s="104" t="s">
        <v>236</v>
      </c>
      <c r="C39539" s="81" t="s">
        <v>236</v>
      </c>
    </row>
    <row r="39540" spans="1:3" x14ac:dyDescent="0.25">
      <c r="A39540" s="80">
        <v>1129726</v>
      </c>
      <c r="B39540" s="104" t="s">
        <v>236</v>
      </c>
      <c r="C39540" s="81" t="s">
        <v>236</v>
      </c>
    </row>
    <row r="39541" spans="1:3" x14ac:dyDescent="0.25">
      <c r="A39541" s="80">
        <v>1129727</v>
      </c>
      <c r="B39541" s="104" t="s">
        <v>236</v>
      </c>
      <c r="C39541" s="81" t="s">
        <v>236</v>
      </c>
    </row>
    <row r="39542" spans="1:3" x14ac:dyDescent="0.25">
      <c r="A39542" s="80">
        <v>1129728</v>
      </c>
      <c r="B39542" s="104" t="s">
        <v>236</v>
      </c>
      <c r="C39542" s="81" t="s">
        <v>236</v>
      </c>
    </row>
    <row r="39543" spans="1:3" x14ac:dyDescent="0.25">
      <c r="A39543" s="80">
        <v>1129729</v>
      </c>
      <c r="B39543" s="104" t="s">
        <v>236</v>
      </c>
      <c r="C39543" s="81" t="s">
        <v>236</v>
      </c>
    </row>
    <row r="39544" spans="1:3" x14ac:dyDescent="0.25">
      <c r="A39544" s="80">
        <v>1129730</v>
      </c>
      <c r="B39544" s="104" t="s">
        <v>236</v>
      </c>
      <c r="C39544" s="81" t="s">
        <v>236</v>
      </c>
    </row>
    <row r="39545" spans="1:3" x14ac:dyDescent="0.25">
      <c r="A39545" s="80">
        <v>1129731</v>
      </c>
      <c r="B39545" s="104" t="s">
        <v>236</v>
      </c>
      <c r="C39545" s="81" t="s">
        <v>236</v>
      </c>
    </row>
    <row r="39546" spans="1:3" x14ac:dyDescent="0.25">
      <c r="A39546" s="80">
        <v>1129732</v>
      </c>
      <c r="B39546" s="104" t="s">
        <v>236</v>
      </c>
      <c r="C39546" s="81" t="s">
        <v>236</v>
      </c>
    </row>
    <row r="39547" spans="1:3" x14ac:dyDescent="0.25">
      <c r="A39547" s="80">
        <v>1129733</v>
      </c>
      <c r="B39547" s="104" t="s">
        <v>236</v>
      </c>
      <c r="C39547" s="81" t="s">
        <v>236</v>
      </c>
    </row>
    <row r="39548" spans="1:3" x14ac:dyDescent="0.25">
      <c r="A39548" s="80">
        <v>1129734</v>
      </c>
      <c r="B39548" s="104" t="s">
        <v>236</v>
      </c>
      <c r="C39548" s="88">
        <v>38624</v>
      </c>
    </row>
    <row r="39549" spans="1:3" x14ac:dyDescent="0.25">
      <c r="A39549" s="80">
        <v>1129741</v>
      </c>
      <c r="B39549" s="91">
        <v>1132116</v>
      </c>
      <c r="C39549" s="88">
        <v>38594</v>
      </c>
    </row>
    <row r="39550" spans="1:3" x14ac:dyDescent="0.25">
      <c r="A39550" s="80">
        <v>1129743</v>
      </c>
      <c r="B39550" s="104" t="s">
        <v>236</v>
      </c>
      <c r="C39550" s="88">
        <v>38626</v>
      </c>
    </row>
    <row r="39551" spans="1:3" x14ac:dyDescent="0.25">
      <c r="A39551" s="80">
        <v>1129744</v>
      </c>
      <c r="B39551" s="104" t="s">
        <v>236</v>
      </c>
      <c r="C39551" s="88">
        <v>38627</v>
      </c>
    </row>
    <row r="39552" spans="1:3" x14ac:dyDescent="0.25">
      <c r="A39552" s="80">
        <v>1129750</v>
      </c>
      <c r="B39552" s="104" t="s">
        <v>236</v>
      </c>
      <c r="C39552" s="88">
        <v>38628</v>
      </c>
    </row>
    <row r="39553" spans="1:3" x14ac:dyDescent="0.25">
      <c r="A39553" s="80">
        <v>1129754</v>
      </c>
      <c r="B39553" s="104" t="s">
        <v>236</v>
      </c>
      <c r="C39553" s="81" t="s">
        <v>236</v>
      </c>
    </row>
    <row r="39554" spans="1:3" x14ac:dyDescent="0.25">
      <c r="A39554" s="80">
        <v>1129770</v>
      </c>
      <c r="B39554" s="91">
        <v>1129797</v>
      </c>
      <c r="C39554" s="88">
        <v>38634</v>
      </c>
    </row>
    <row r="39555" spans="1:3" x14ac:dyDescent="0.25">
      <c r="A39555" s="80">
        <v>1129786</v>
      </c>
      <c r="B39555" s="91">
        <v>1132115</v>
      </c>
      <c r="C39555" s="88">
        <v>38630</v>
      </c>
    </row>
    <row r="39556" spans="1:3" x14ac:dyDescent="0.25">
      <c r="A39556" s="80">
        <v>1129787</v>
      </c>
      <c r="B39556" s="91">
        <v>1131159</v>
      </c>
      <c r="C39556" s="88">
        <v>38631</v>
      </c>
    </row>
    <row r="39557" spans="1:3" x14ac:dyDescent="0.25">
      <c r="A39557" s="80">
        <v>1129788</v>
      </c>
      <c r="B39557" s="91">
        <v>1132114</v>
      </c>
      <c r="C39557" s="88">
        <v>38633</v>
      </c>
    </row>
    <row r="39558" spans="1:3" x14ac:dyDescent="0.25">
      <c r="A39558" s="80">
        <v>1129789</v>
      </c>
      <c r="B39558" s="91">
        <v>1132136</v>
      </c>
      <c r="C39558" s="88">
        <v>38635</v>
      </c>
    </row>
    <row r="39559" spans="1:3" x14ac:dyDescent="0.25">
      <c r="A39559" s="80">
        <v>1129790</v>
      </c>
      <c r="B39559" s="91">
        <v>1131660</v>
      </c>
      <c r="C39559" s="88">
        <v>38636</v>
      </c>
    </row>
    <row r="39560" spans="1:3" x14ac:dyDescent="0.25">
      <c r="A39560" s="80">
        <v>1129791</v>
      </c>
      <c r="B39560" s="104" t="s">
        <v>236</v>
      </c>
      <c r="C39560" s="88">
        <v>38637</v>
      </c>
    </row>
    <row r="39561" spans="1:3" x14ac:dyDescent="0.25">
      <c r="A39561" s="80">
        <v>1129792</v>
      </c>
      <c r="B39561" s="104" t="s">
        <v>236</v>
      </c>
      <c r="C39561" s="88">
        <v>38639</v>
      </c>
    </row>
    <row r="39562" spans="1:3" x14ac:dyDescent="0.25">
      <c r="A39562" s="80">
        <v>1129793</v>
      </c>
      <c r="B39562" s="104" t="s">
        <v>236</v>
      </c>
      <c r="C39562" s="81" t="s">
        <v>236</v>
      </c>
    </row>
    <row r="39563" spans="1:3" x14ac:dyDescent="0.25">
      <c r="A39563" s="80">
        <v>1129794</v>
      </c>
      <c r="B39563" s="91">
        <v>1133337</v>
      </c>
      <c r="C39563" s="88">
        <v>38640</v>
      </c>
    </row>
    <row r="39564" spans="1:3" x14ac:dyDescent="0.25">
      <c r="A39564" s="80">
        <v>1129795</v>
      </c>
      <c r="B39564" s="91">
        <v>1132658</v>
      </c>
      <c r="C39564" s="88">
        <v>38641</v>
      </c>
    </row>
    <row r="39565" spans="1:3" x14ac:dyDescent="0.25">
      <c r="A39565" s="80">
        <v>1129796</v>
      </c>
      <c r="B39565" s="104" t="s">
        <v>236</v>
      </c>
      <c r="C39565" s="88">
        <v>38642</v>
      </c>
    </row>
    <row r="39566" spans="1:3" x14ac:dyDescent="0.25">
      <c r="A39566" s="80">
        <v>1129798</v>
      </c>
      <c r="B39566" s="104" t="s">
        <v>236</v>
      </c>
      <c r="C39566" s="81" t="s">
        <v>236</v>
      </c>
    </row>
    <row r="39567" spans="1:3" x14ac:dyDescent="0.25">
      <c r="A39567" s="80">
        <v>1129799</v>
      </c>
      <c r="B39567" s="104" t="s">
        <v>236</v>
      </c>
      <c r="C39567" s="81" t="s">
        <v>236</v>
      </c>
    </row>
    <row r="39568" spans="1:3" x14ac:dyDescent="0.25">
      <c r="A39568" s="80">
        <v>1129800</v>
      </c>
      <c r="B39568" s="104" t="s">
        <v>236</v>
      </c>
      <c r="C39568" s="81" t="s">
        <v>236</v>
      </c>
    </row>
    <row r="39569" spans="1:3" x14ac:dyDescent="0.25">
      <c r="A39569" s="80">
        <v>1129801</v>
      </c>
      <c r="B39569" s="104" t="s">
        <v>236</v>
      </c>
      <c r="C39569" s="81" t="s">
        <v>236</v>
      </c>
    </row>
    <row r="39570" spans="1:3" x14ac:dyDescent="0.25">
      <c r="A39570" s="80">
        <v>1129802</v>
      </c>
      <c r="B39570" s="104" t="s">
        <v>236</v>
      </c>
      <c r="C39570" s="81" t="s">
        <v>236</v>
      </c>
    </row>
    <row r="39571" spans="1:3" x14ac:dyDescent="0.25">
      <c r="A39571" s="80">
        <v>1129803</v>
      </c>
      <c r="B39571" s="104" t="s">
        <v>236</v>
      </c>
      <c r="C39571" s="81" t="s">
        <v>236</v>
      </c>
    </row>
    <row r="39572" spans="1:3" x14ac:dyDescent="0.25">
      <c r="A39572" s="80">
        <v>1129804</v>
      </c>
      <c r="B39572" s="104" t="s">
        <v>236</v>
      </c>
      <c r="C39572" s="81" t="s">
        <v>236</v>
      </c>
    </row>
    <row r="39573" spans="1:3" x14ac:dyDescent="0.25">
      <c r="A39573" s="80">
        <v>1129805</v>
      </c>
      <c r="B39573" s="104" t="s">
        <v>236</v>
      </c>
      <c r="C39573" s="81" t="s">
        <v>236</v>
      </c>
    </row>
    <row r="39574" spans="1:3" x14ac:dyDescent="0.25">
      <c r="A39574" s="80">
        <v>1129806</v>
      </c>
      <c r="B39574" s="104" t="s">
        <v>236</v>
      </c>
      <c r="C39574" s="81" t="s">
        <v>236</v>
      </c>
    </row>
    <row r="39575" spans="1:3" x14ac:dyDescent="0.25">
      <c r="A39575" s="80">
        <v>1129807</v>
      </c>
      <c r="B39575" s="104" t="s">
        <v>236</v>
      </c>
      <c r="C39575" s="81" t="s">
        <v>236</v>
      </c>
    </row>
    <row r="39576" spans="1:3" x14ac:dyDescent="0.25">
      <c r="A39576" s="80">
        <v>1129808</v>
      </c>
      <c r="B39576" s="104" t="s">
        <v>236</v>
      </c>
      <c r="C39576" s="81" t="s">
        <v>236</v>
      </c>
    </row>
    <row r="39577" spans="1:3" x14ac:dyDescent="0.25">
      <c r="A39577" s="80">
        <v>1129811</v>
      </c>
      <c r="B39577" s="104" t="s">
        <v>236</v>
      </c>
      <c r="C39577" s="81" t="s">
        <v>236</v>
      </c>
    </row>
    <row r="39578" spans="1:3" x14ac:dyDescent="0.25">
      <c r="A39578" s="80">
        <v>1129812</v>
      </c>
      <c r="B39578" s="104" t="s">
        <v>236</v>
      </c>
      <c r="C39578" s="81" t="s">
        <v>236</v>
      </c>
    </row>
    <row r="39579" spans="1:3" x14ac:dyDescent="0.25">
      <c r="A39579" s="80">
        <v>1129813</v>
      </c>
      <c r="B39579" s="104" t="s">
        <v>236</v>
      </c>
      <c r="C39579" s="81" t="s">
        <v>236</v>
      </c>
    </row>
    <row r="39580" spans="1:3" x14ac:dyDescent="0.25">
      <c r="A39580" s="80">
        <v>1129814</v>
      </c>
      <c r="B39580" s="104" t="s">
        <v>236</v>
      </c>
      <c r="C39580" s="81" t="s">
        <v>236</v>
      </c>
    </row>
    <row r="39581" spans="1:3" x14ac:dyDescent="0.25">
      <c r="A39581" s="80">
        <v>1129815</v>
      </c>
      <c r="B39581" s="104" t="s">
        <v>236</v>
      </c>
      <c r="C39581" s="81" t="s">
        <v>236</v>
      </c>
    </row>
    <row r="39582" spans="1:3" x14ac:dyDescent="0.25">
      <c r="A39582" s="80">
        <v>1129817</v>
      </c>
      <c r="B39582" s="104" t="s">
        <v>236</v>
      </c>
      <c r="C39582" s="81" t="s">
        <v>236</v>
      </c>
    </row>
    <row r="39583" spans="1:3" x14ac:dyDescent="0.25">
      <c r="A39583" s="80">
        <v>1129818</v>
      </c>
      <c r="B39583" s="104" t="s">
        <v>236</v>
      </c>
      <c r="C39583" s="81" t="s">
        <v>236</v>
      </c>
    </row>
    <row r="39584" spans="1:3" x14ac:dyDescent="0.25">
      <c r="A39584" s="80">
        <v>1129819</v>
      </c>
      <c r="B39584" s="104" t="s">
        <v>236</v>
      </c>
      <c r="C39584" s="81" t="s">
        <v>236</v>
      </c>
    </row>
    <row r="39585" spans="1:3" x14ac:dyDescent="0.25">
      <c r="A39585" s="80">
        <v>1129820</v>
      </c>
      <c r="B39585" s="104" t="s">
        <v>236</v>
      </c>
      <c r="C39585" s="81" t="s">
        <v>236</v>
      </c>
    </row>
    <row r="39586" spans="1:3" x14ac:dyDescent="0.25">
      <c r="A39586" s="80">
        <v>1129821</v>
      </c>
      <c r="B39586" s="104" t="s">
        <v>236</v>
      </c>
      <c r="C39586" s="81" t="s">
        <v>236</v>
      </c>
    </row>
    <row r="39587" spans="1:3" x14ac:dyDescent="0.25">
      <c r="A39587" s="80">
        <v>1129822</v>
      </c>
      <c r="B39587" s="104" t="s">
        <v>236</v>
      </c>
      <c r="C39587" s="81" t="s">
        <v>236</v>
      </c>
    </row>
    <row r="39588" spans="1:3" x14ac:dyDescent="0.25">
      <c r="A39588" s="80">
        <v>1129823</v>
      </c>
      <c r="B39588" s="104" t="s">
        <v>236</v>
      </c>
      <c r="C39588" s="81" t="s">
        <v>236</v>
      </c>
    </row>
    <row r="39589" spans="1:3" x14ac:dyDescent="0.25">
      <c r="A39589" s="80">
        <v>1129824</v>
      </c>
      <c r="B39589" s="104" t="s">
        <v>236</v>
      </c>
      <c r="C39589" s="81" t="s">
        <v>236</v>
      </c>
    </row>
    <row r="39590" spans="1:3" x14ac:dyDescent="0.25">
      <c r="A39590" s="80">
        <v>1129825</v>
      </c>
      <c r="B39590" s="104" t="s">
        <v>236</v>
      </c>
      <c r="C39590" s="81" t="s">
        <v>236</v>
      </c>
    </row>
    <row r="39591" spans="1:3" x14ac:dyDescent="0.25">
      <c r="A39591" s="80">
        <v>1129826</v>
      </c>
      <c r="B39591" s="104" t="s">
        <v>236</v>
      </c>
      <c r="C39591" s="81" t="s">
        <v>236</v>
      </c>
    </row>
    <row r="39592" spans="1:3" x14ac:dyDescent="0.25">
      <c r="A39592" s="80">
        <v>1129827</v>
      </c>
      <c r="B39592" s="104" t="s">
        <v>236</v>
      </c>
      <c r="C39592" s="81" t="s">
        <v>236</v>
      </c>
    </row>
    <row r="39593" spans="1:3" x14ac:dyDescent="0.25">
      <c r="A39593" s="80">
        <v>1129828</v>
      </c>
      <c r="B39593" s="104" t="s">
        <v>236</v>
      </c>
      <c r="C39593" s="81" t="s">
        <v>236</v>
      </c>
    </row>
    <row r="39594" spans="1:3" x14ac:dyDescent="0.25">
      <c r="A39594" s="80">
        <v>1129829</v>
      </c>
      <c r="B39594" s="104" t="s">
        <v>236</v>
      </c>
      <c r="C39594" s="81" t="s">
        <v>236</v>
      </c>
    </row>
    <row r="39595" spans="1:3" x14ac:dyDescent="0.25">
      <c r="A39595" s="80">
        <v>1129830</v>
      </c>
      <c r="B39595" s="104" t="s">
        <v>236</v>
      </c>
      <c r="C39595" s="81" t="s">
        <v>236</v>
      </c>
    </row>
    <row r="39596" spans="1:3" x14ac:dyDescent="0.25">
      <c r="A39596" s="80">
        <v>1129831</v>
      </c>
      <c r="B39596" s="104" t="s">
        <v>236</v>
      </c>
      <c r="C39596" s="81" t="s">
        <v>236</v>
      </c>
    </row>
    <row r="39597" spans="1:3" x14ac:dyDescent="0.25">
      <c r="A39597" s="80">
        <v>1129832</v>
      </c>
      <c r="B39597" s="104" t="s">
        <v>236</v>
      </c>
      <c r="C39597" s="81" t="s">
        <v>236</v>
      </c>
    </row>
    <row r="39598" spans="1:3" x14ac:dyDescent="0.25">
      <c r="A39598" s="80">
        <v>1129833</v>
      </c>
      <c r="B39598" s="104" t="s">
        <v>236</v>
      </c>
      <c r="C39598" s="81" t="s">
        <v>236</v>
      </c>
    </row>
    <row r="39599" spans="1:3" x14ac:dyDescent="0.25">
      <c r="A39599" s="80">
        <v>1129834</v>
      </c>
      <c r="B39599" s="104" t="s">
        <v>236</v>
      </c>
      <c r="C39599" s="81" t="s">
        <v>236</v>
      </c>
    </row>
    <row r="39600" spans="1:3" x14ac:dyDescent="0.25">
      <c r="A39600" s="80">
        <v>1129835</v>
      </c>
      <c r="B39600" s="104" t="s">
        <v>236</v>
      </c>
      <c r="C39600" s="81" t="s">
        <v>236</v>
      </c>
    </row>
    <row r="39601" spans="1:3" x14ac:dyDescent="0.25">
      <c r="A39601" s="80">
        <v>1129836</v>
      </c>
      <c r="B39601" s="104" t="s">
        <v>236</v>
      </c>
      <c r="C39601" s="81" t="s">
        <v>236</v>
      </c>
    </row>
    <row r="39602" spans="1:3" x14ac:dyDescent="0.25">
      <c r="A39602" s="80">
        <v>1129837</v>
      </c>
      <c r="B39602" s="104" t="s">
        <v>236</v>
      </c>
      <c r="C39602" s="81" t="s">
        <v>236</v>
      </c>
    </row>
    <row r="39603" spans="1:3" x14ac:dyDescent="0.25">
      <c r="A39603" s="80">
        <v>1129838</v>
      </c>
      <c r="B39603" s="104" t="s">
        <v>236</v>
      </c>
      <c r="C39603" s="81" t="s">
        <v>236</v>
      </c>
    </row>
    <row r="39604" spans="1:3" x14ac:dyDescent="0.25">
      <c r="A39604" s="80">
        <v>1129839</v>
      </c>
      <c r="B39604" s="104" t="s">
        <v>236</v>
      </c>
      <c r="C39604" s="81" t="s">
        <v>236</v>
      </c>
    </row>
    <row r="39605" spans="1:3" x14ac:dyDescent="0.25">
      <c r="A39605" s="80">
        <v>1129840</v>
      </c>
      <c r="B39605" s="104" t="s">
        <v>236</v>
      </c>
      <c r="C39605" s="81" t="s">
        <v>236</v>
      </c>
    </row>
    <row r="39606" spans="1:3" x14ac:dyDescent="0.25">
      <c r="A39606" s="80">
        <v>1129841</v>
      </c>
      <c r="B39606" s="104" t="s">
        <v>236</v>
      </c>
      <c r="C39606" s="81" t="s">
        <v>236</v>
      </c>
    </row>
    <row r="39607" spans="1:3" x14ac:dyDescent="0.25">
      <c r="A39607" s="80">
        <v>1129843</v>
      </c>
      <c r="B39607" s="104" t="s">
        <v>236</v>
      </c>
      <c r="C39607" s="81" t="s">
        <v>236</v>
      </c>
    </row>
    <row r="39608" spans="1:3" x14ac:dyDescent="0.25">
      <c r="A39608" s="80">
        <v>1129844</v>
      </c>
      <c r="B39608" s="104" t="s">
        <v>236</v>
      </c>
      <c r="C39608" s="81" t="s">
        <v>236</v>
      </c>
    </row>
    <row r="39609" spans="1:3" x14ac:dyDescent="0.25">
      <c r="A39609" s="80">
        <v>1129845</v>
      </c>
      <c r="B39609" s="104" t="s">
        <v>236</v>
      </c>
      <c r="C39609" s="81" t="s">
        <v>236</v>
      </c>
    </row>
    <row r="39610" spans="1:3" x14ac:dyDescent="0.25">
      <c r="A39610" s="80">
        <v>1129846</v>
      </c>
      <c r="B39610" s="104" t="s">
        <v>236</v>
      </c>
      <c r="C39610" s="81" t="s">
        <v>236</v>
      </c>
    </row>
    <row r="39611" spans="1:3" x14ac:dyDescent="0.25">
      <c r="A39611" s="80">
        <v>1129847</v>
      </c>
      <c r="B39611" s="104" t="s">
        <v>236</v>
      </c>
      <c r="C39611" s="81" t="s">
        <v>236</v>
      </c>
    </row>
    <row r="39612" spans="1:3" x14ac:dyDescent="0.25">
      <c r="A39612" s="80">
        <v>1129848</v>
      </c>
      <c r="B39612" s="104" t="s">
        <v>236</v>
      </c>
      <c r="C39612" s="81" t="s">
        <v>236</v>
      </c>
    </row>
    <row r="39613" spans="1:3" x14ac:dyDescent="0.25">
      <c r="A39613" s="80">
        <v>1129849</v>
      </c>
      <c r="B39613" s="104" t="s">
        <v>236</v>
      </c>
      <c r="C39613" s="81" t="s">
        <v>236</v>
      </c>
    </row>
    <row r="39614" spans="1:3" x14ac:dyDescent="0.25">
      <c r="A39614" s="80">
        <v>1129850</v>
      </c>
      <c r="B39614" s="104" t="s">
        <v>236</v>
      </c>
      <c r="C39614" s="81" t="s">
        <v>236</v>
      </c>
    </row>
    <row r="39615" spans="1:3" x14ac:dyDescent="0.25">
      <c r="A39615" s="80">
        <v>1129851</v>
      </c>
      <c r="B39615" s="104" t="s">
        <v>236</v>
      </c>
      <c r="C39615" s="81" t="s">
        <v>236</v>
      </c>
    </row>
    <row r="39616" spans="1:3" x14ac:dyDescent="0.25">
      <c r="A39616" s="80">
        <v>1129852</v>
      </c>
      <c r="B39616" s="104" t="s">
        <v>236</v>
      </c>
      <c r="C39616" s="81" t="s">
        <v>236</v>
      </c>
    </row>
    <row r="39617" spans="1:3" x14ac:dyDescent="0.25">
      <c r="A39617" s="80">
        <v>1129853</v>
      </c>
      <c r="B39617" s="104" t="s">
        <v>236</v>
      </c>
      <c r="C39617" s="81" t="e">
        <v>#N/A</v>
      </c>
    </row>
    <row r="39618" spans="1:3" x14ac:dyDescent="0.25">
      <c r="A39618" s="80">
        <v>1129854</v>
      </c>
      <c r="B39618" s="104" t="s">
        <v>236</v>
      </c>
      <c r="C39618" s="81" t="s">
        <v>236</v>
      </c>
    </row>
    <row r="39619" spans="1:3" x14ac:dyDescent="0.25">
      <c r="A39619" s="80">
        <v>1129855</v>
      </c>
      <c r="B39619" s="104" t="s">
        <v>236</v>
      </c>
      <c r="C39619" s="81" t="s">
        <v>236</v>
      </c>
    </row>
    <row r="39620" spans="1:3" x14ac:dyDescent="0.25">
      <c r="A39620" s="80">
        <v>1129856</v>
      </c>
      <c r="B39620" s="104" t="s">
        <v>236</v>
      </c>
      <c r="C39620" s="81" t="s">
        <v>236</v>
      </c>
    </row>
    <row r="39621" spans="1:3" x14ac:dyDescent="0.25">
      <c r="A39621" s="80">
        <v>1129857</v>
      </c>
      <c r="B39621" s="104" t="s">
        <v>236</v>
      </c>
      <c r="C39621" s="81" t="s">
        <v>236</v>
      </c>
    </row>
    <row r="39622" spans="1:3" x14ac:dyDescent="0.25">
      <c r="A39622" s="80">
        <v>1129858</v>
      </c>
      <c r="B39622" s="104" t="s">
        <v>236</v>
      </c>
      <c r="C39622" s="81" t="s">
        <v>236</v>
      </c>
    </row>
    <row r="39623" spans="1:3" x14ac:dyDescent="0.25">
      <c r="A39623" s="80">
        <v>1129859</v>
      </c>
      <c r="B39623" s="104" t="s">
        <v>236</v>
      </c>
      <c r="C39623" s="81" t="s">
        <v>236</v>
      </c>
    </row>
    <row r="39624" spans="1:3" x14ac:dyDescent="0.25">
      <c r="A39624" s="80">
        <v>1129860</v>
      </c>
      <c r="B39624" s="104" t="s">
        <v>236</v>
      </c>
      <c r="C39624" s="81" t="s">
        <v>236</v>
      </c>
    </row>
    <row r="39625" spans="1:3" x14ac:dyDescent="0.25">
      <c r="A39625" s="80">
        <v>1129861</v>
      </c>
      <c r="B39625" s="104" t="s">
        <v>236</v>
      </c>
      <c r="C39625" s="81" t="s">
        <v>236</v>
      </c>
    </row>
    <row r="39626" spans="1:3" x14ac:dyDescent="0.25">
      <c r="A39626" s="80">
        <v>1129862</v>
      </c>
      <c r="B39626" s="104" t="s">
        <v>236</v>
      </c>
      <c r="C39626" s="81" t="s">
        <v>236</v>
      </c>
    </row>
    <row r="39627" spans="1:3" x14ac:dyDescent="0.25">
      <c r="A39627" s="80">
        <v>1129863</v>
      </c>
      <c r="B39627" s="104" t="s">
        <v>236</v>
      </c>
      <c r="C39627" s="81" t="s">
        <v>236</v>
      </c>
    </row>
    <row r="39628" spans="1:3" x14ac:dyDescent="0.25">
      <c r="A39628" s="80">
        <v>1129864</v>
      </c>
      <c r="B39628" s="104" t="s">
        <v>236</v>
      </c>
      <c r="C39628" s="81" t="s">
        <v>236</v>
      </c>
    </row>
    <row r="39629" spans="1:3" x14ac:dyDescent="0.25">
      <c r="A39629" s="80">
        <v>1129865</v>
      </c>
      <c r="B39629" s="104" t="s">
        <v>236</v>
      </c>
      <c r="C39629" s="81" t="s">
        <v>236</v>
      </c>
    </row>
    <row r="39630" spans="1:3" x14ac:dyDescent="0.25">
      <c r="A39630" s="80">
        <v>1129866</v>
      </c>
      <c r="B39630" s="104" t="s">
        <v>236</v>
      </c>
      <c r="C39630" s="81" t="s">
        <v>236</v>
      </c>
    </row>
    <row r="39631" spans="1:3" x14ac:dyDescent="0.25">
      <c r="A39631" s="80">
        <v>1129867</v>
      </c>
      <c r="B39631" s="104" t="s">
        <v>236</v>
      </c>
      <c r="C39631" s="81" t="s">
        <v>236</v>
      </c>
    </row>
    <row r="39632" spans="1:3" x14ac:dyDescent="0.25">
      <c r="A39632" s="80">
        <v>1129868</v>
      </c>
      <c r="B39632" s="104" t="s">
        <v>236</v>
      </c>
      <c r="C39632" s="81" t="s">
        <v>236</v>
      </c>
    </row>
    <row r="39633" spans="1:3" x14ac:dyDescent="0.25">
      <c r="A39633" s="80">
        <v>1129869</v>
      </c>
      <c r="B39633" s="104" t="s">
        <v>236</v>
      </c>
      <c r="C39633" s="81" t="s">
        <v>236</v>
      </c>
    </row>
    <row r="39634" spans="1:3" x14ac:dyDescent="0.25">
      <c r="A39634" s="80">
        <v>1129870</v>
      </c>
      <c r="B39634" s="104" t="s">
        <v>236</v>
      </c>
      <c r="C39634" s="81" t="s">
        <v>236</v>
      </c>
    </row>
    <row r="39635" spans="1:3" x14ac:dyDescent="0.25">
      <c r="A39635" s="80">
        <v>1129871</v>
      </c>
      <c r="B39635" s="104" t="s">
        <v>236</v>
      </c>
      <c r="C39635" s="81" t="s">
        <v>236</v>
      </c>
    </row>
    <row r="39636" spans="1:3" x14ac:dyDescent="0.25">
      <c r="A39636" s="80">
        <v>1129872</v>
      </c>
      <c r="B39636" s="104" t="s">
        <v>236</v>
      </c>
      <c r="C39636" s="81" t="s">
        <v>236</v>
      </c>
    </row>
    <row r="39637" spans="1:3" x14ac:dyDescent="0.25">
      <c r="A39637" s="80">
        <v>1129873</v>
      </c>
      <c r="B39637" s="104" t="s">
        <v>236</v>
      </c>
      <c r="C39637" s="81" t="s">
        <v>236</v>
      </c>
    </row>
    <row r="39638" spans="1:3" x14ac:dyDescent="0.25">
      <c r="A39638" s="80">
        <v>1129874</v>
      </c>
      <c r="B39638" s="104" t="s">
        <v>236</v>
      </c>
      <c r="C39638" s="81" t="s">
        <v>236</v>
      </c>
    </row>
    <row r="39639" spans="1:3" x14ac:dyDescent="0.25">
      <c r="A39639" s="80">
        <v>1129875</v>
      </c>
      <c r="B39639" s="104" t="s">
        <v>236</v>
      </c>
      <c r="C39639" s="81" t="s">
        <v>236</v>
      </c>
    </row>
    <row r="39640" spans="1:3" x14ac:dyDescent="0.25">
      <c r="A39640" s="80">
        <v>1129876</v>
      </c>
      <c r="B39640" s="104" t="s">
        <v>236</v>
      </c>
      <c r="C39640" s="81" t="s">
        <v>236</v>
      </c>
    </row>
    <row r="39641" spans="1:3" x14ac:dyDescent="0.25">
      <c r="A39641" s="80">
        <v>1129877</v>
      </c>
      <c r="B39641" s="104" t="s">
        <v>236</v>
      </c>
      <c r="C39641" s="81" t="s">
        <v>236</v>
      </c>
    </row>
    <row r="39642" spans="1:3" x14ac:dyDescent="0.25">
      <c r="A39642" s="80">
        <v>1129878</v>
      </c>
      <c r="B39642" s="104" t="s">
        <v>236</v>
      </c>
      <c r="C39642" s="81" t="s">
        <v>236</v>
      </c>
    </row>
    <row r="39643" spans="1:3" x14ac:dyDescent="0.25">
      <c r="A39643" s="80">
        <v>1129879</v>
      </c>
      <c r="B39643" s="104" t="s">
        <v>236</v>
      </c>
      <c r="C39643" s="81" t="s">
        <v>236</v>
      </c>
    </row>
    <row r="39644" spans="1:3" x14ac:dyDescent="0.25">
      <c r="A39644" s="80">
        <v>1129880</v>
      </c>
      <c r="B39644" s="104" t="s">
        <v>236</v>
      </c>
      <c r="C39644" s="81" t="s">
        <v>236</v>
      </c>
    </row>
    <row r="39645" spans="1:3" x14ac:dyDescent="0.25">
      <c r="A39645" s="80">
        <v>1129881</v>
      </c>
      <c r="B39645" s="104" t="s">
        <v>236</v>
      </c>
      <c r="C39645" s="81" t="s">
        <v>236</v>
      </c>
    </row>
    <row r="39646" spans="1:3" x14ac:dyDescent="0.25">
      <c r="A39646" s="80">
        <v>1129882</v>
      </c>
      <c r="B39646" s="104" t="s">
        <v>236</v>
      </c>
      <c r="C39646" s="81" t="s">
        <v>236</v>
      </c>
    </row>
    <row r="39647" spans="1:3" x14ac:dyDescent="0.25">
      <c r="A39647" s="80">
        <v>1129883</v>
      </c>
      <c r="B39647" s="104" t="s">
        <v>236</v>
      </c>
      <c r="C39647" s="81" t="s">
        <v>236</v>
      </c>
    </row>
    <row r="39648" spans="1:3" x14ac:dyDescent="0.25">
      <c r="A39648" s="80">
        <v>1129884</v>
      </c>
      <c r="B39648" s="104" t="s">
        <v>236</v>
      </c>
      <c r="C39648" s="81" t="s">
        <v>236</v>
      </c>
    </row>
    <row r="39649" spans="1:3" x14ac:dyDescent="0.25">
      <c r="A39649" s="80">
        <v>1129885</v>
      </c>
      <c r="B39649" s="104" t="s">
        <v>236</v>
      </c>
      <c r="C39649" s="88">
        <v>38643</v>
      </c>
    </row>
    <row r="39650" spans="1:3" x14ac:dyDescent="0.25">
      <c r="A39650" s="80">
        <v>1129886</v>
      </c>
      <c r="B39650" s="104" t="s">
        <v>236</v>
      </c>
      <c r="C39650" s="81" t="s">
        <v>236</v>
      </c>
    </row>
    <row r="39651" spans="1:3" x14ac:dyDescent="0.25">
      <c r="A39651" s="80">
        <v>1129887</v>
      </c>
      <c r="B39651" s="104" t="s">
        <v>236</v>
      </c>
      <c r="C39651" s="81" t="s">
        <v>236</v>
      </c>
    </row>
    <row r="39652" spans="1:3" x14ac:dyDescent="0.25">
      <c r="A39652" s="80">
        <v>1129888</v>
      </c>
      <c r="B39652" s="104" t="s">
        <v>236</v>
      </c>
      <c r="C39652" s="81" t="s">
        <v>236</v>
      </c>
    </row>
    <row r="39653" spans="1:3" x14ac:dyDescent="0.25">
      <c r="A39653" s="80">
        <v>1129889</v>
      </c>
      <c r="B39653" s="104" t="s">
        <v>236</v>
      </c>
      <c r="C39653" s="81" t="s">
        <v>236</v>
      </c>
    </row>
    <row r="39654" spans="1:3" x14ac:dyDescent="0.25">
      <c r="A39654" s="80">
        <v>1129890</v>
      </c>
      <c r="B39654" s="104" t="s">
        <v>236</v>
      </c>
      <c r="C39654" s="81" t="s">
        <v>236</v>
      </c>
    </row>
    <row r="39655" spans="1:3" x14ac:dyDescent="0.25">
      <c r="A39655" s="80">
        <v>1129891</v>
      </c>
      <c r="B39655" s="104" t="s">
        <v>236</v>
      </c>
      <c r="C39655" s="81" t="s">
        <v>236</v>
      </c>
    </row>
    <row r="39656" spans="1:3" x14ac:dyDescent="0.25">
      <c r="A39656" s="80">
        <v>1129892</v>
      </c>
      <c r="B39656" s="104" t="s">
        <v>236</v>
      </c>
      <c r="C39656" s="81" t="s">
        <v>236</v>
      </c>
    </row>
    <row r="39657" spans="1:3" x14ac:dyDescent="0.25">
      <c r="A39657" s="80">
        <v>1129893</v>
      </c>
      <c r="B39657" s="104" t="s">
        <v>236</v>
      </c>
      <c r="C39657" s="81" t="s">
        <v>236</v>
      </c>
    </row>
    <row r="39658" spans="1:3" x14ac:dyDescent="0.25">
      <c r="A39658" s="80">
        <v>1129894</v>
      </c>
      <c r="B39658" s="104" t="s">
        <v>236</v>
      </c>
      <c r="C39658" s="81" t="s">
        <v>236</v>
      </c>
    </row>
    <row r="39659" spans="1:3" x14ac:dyDescent="0.25">
      <c r="A39659" s="80">
        <v>1129895</v>
      </c>
      <c r="B39659" s="104" t="s">
        <v>236</v>
      </c>
      <c r="C39659" s="81" t="s">
        <v>236</v>
      </c>
    </row>
    <row r="39660" spans="1:3" x14ac:dyDescent="0.25">
      <c r="A39660" s="80">
        <v>1129896</v>
      </c>
      <c r="B39660" s="104" t="s">
        <v>236</v>
      </c>
      <c r="C39660" s="81" t="s">
        <v>236</v>
      </c>
    </row>
    <row r="39661" spans="1:3" x14ac:dyDescent="0.25">
      <c r="A39661" s="80">
        <v>1129897</v>
      </c>
      <c r="B39661" s="104" t="s">
        <v>236</v>
      </c>
      <c r="C39661" s="81" t="s">
        <v>236</v>
      </c>
    </row>
    <row r="39662" spans="1:3" x14ac:dyDescent="0.25">
      <c r="A39662" s="80">
        <v>1129898</v>
      </c>
      <c r="B39662" s="104" t="s">
        <v>236</v>
      </c>
      <c r="C39662" s="81" t="s">
        <v>236</v>
      </c>
    </row>
    <row r="39663" spans="1:3" x14ac:dyDescent="0.25">
      <c r="A39663" s="80">
        <v>1129899</v>
      </c>
      <c r="B39663" s="104" t="s">
        <v>236</v>
      </c>
      <c r="C39663" s="81" t="s">
        <v>236</v>
      </c>
    </row>
    <row r="39664" spans="1:3" x14ac:dyDescent="0.25">
      <c r="A39664" s="80">
        <v>1129900</v>
      </c>
      <c r="B39664" s="104" t="s">
        <v>236</v>
      </c>
      <c r="C39664" s="81" t="s">
        <v>236</v>
      </c>
    </row>
    <row r="39665" spans="1:3" x14ac:dyDescent="0.25">
      <c r="A39665" s="80">
        <v>1129901</v>
      </c>
      <c r="B39665" s="104" t="s">
        <v>236</v>
      </c>
      <c r="C39665" s="81" t="s">
        <v>236</v>
      </c>
    </row>
    <row r="39666" spans="1:3" x14ac:dyDescent="0.25">
      <c r="A39666" s="80">
        <v>1129902</v>
      </c>
      <c r="B39666" s="104" t="s">
        <v>236</v>
      </c>
      <c r="C39666" s="81" t="s">
        <v>236</v>
      </c>
    </row>
    <row r="39667" spans="1:3" x14ac:dyDescent="0.25">
      <c r="A39667" s="80">
        <v>1129903</v>
      </c>
      <c r="B39667" s="104" t="s">
        <v>236</v>
      </c>
      <c r="C39667" s="81" t="s">
        <v>236</v>
      </c>
    </row>
    <row r="39668" spans="1:3" x14ac:dyDescent="0.25">
      <c r="A39668" s="80">
        <v>1129904</v>
      </c>
      <c r="B39668" s="104" t="s">
        <v>236</v>
      </c>
      <c r="C39668" s="81" t="s">
        <v>236</v>
      </c>
    </row>
    <row r="39669" spans="1:3" x14ac:dyDescent="0.25">
      <c r="A39669" s="80">
        <v>1129905</v>
      </c>
      <c r="B39669" s="104" t="s">
        <v>236</v>
      </c>
      <c r="C39669" s="81" t="s">
        <v>236</v>
      </c>
    </row>
    <row r="39670" spans="1:3" x14ac:dyDescent="0.25">
      <c r="A39670" s="80">
        <v>1129906</v>
      </c>
      <c r="B39670" s="104" t="s">
        <v>236</v>
      </c>
      <c r="C39670" s="81" t="s">
        <v>236</v>
      </c>
    </row>
    <row r="39671" spans="1:3" x14ac:dyDescent="0.25">
      <c r="A39671" s="80">
        <v>1129907</v>
      </c>
      <c r="B39671" s="104" t="s">
        <v>236</v>
      </c>
      <c r="C39671" s="81" t="s">
        <v>236</v>
      </c>
    </row>
    <row r="39672" spans="1:3" x14ac:dyDescent="0.25">
      <c r="A39672" s="80">
        <v>1129908</v>
      </c>
      <c r="B39672" s="104" t="s">
        <v>236</v>
      </c>
      <c r="C39672" s="81" t="s">
        <v>236</v>
      </c>
    </row>
    <row r="39673" spans="1:3" x14ac:dyDescent="0.25">
      <c r="A39673" s="80">
        <v>1129909</v>
      </c>
      <c r="B39673" s="104" t="s">
        <v>236</v>
      </c>
      <c r="C39673" s="81" t="s">
        <v>236</v>
      </c>
    </row>
    <row r="39674" spans="1:3" x14ac:dyDescent="0.25">
      <c r="A39674" s="80">
        <v>1129910</v>
      </c>
      <c r="B39674" s="104" t="s">
        <v>236</v>
      </c>
      <c r="C39674" s="81" t="s">
        <v>236</v>
      </c>
    </row>
    <row r="39675" spans="1:3" x14ac:dyDescent="0.25">
      <c r="A39675" s="80">
        <v>1129911</v>
      </c>
      <c r="B39675" s="104" t="s">
        <v>236</v>
      </c>
      <c r="C39675" s="81" t="s">
        <v>236</v>
      </c>
    </row>
    <row r="39676" spans="1:3" x14ac:dyDescent="0.25">
      <c r="A39676" s="80">
        <v>1129912</v>
      </c>
      <c r="B39676" s="104" t="s">
        <v>236</v>
      </c>
      <c r="C39676" s="81" t="s">
        <v>236</v>
      </c>
    </row>
    <row r="39677" spans="1:3" x14ac:dyDescent="0.25">
      <c r="A39677" s="80">
        <v>1129913</v>
      </c>
      <c r="B39677" s="104" t="s">
        <v>236</v>
      </c>
      <c r="C39677" s="81" t="s">
        <v>236</v>
      </c>
    </row>
    <row r="39678" spans="1:3" x14ac:dyDescent="0.25">
      <c r="A39678" s="80">
        <v>1129914</v>
      </c>
      <c r="B39678" s="104" t="s">
        <v>236</v>
      </c>
      <c r="C39678" s="81" t="s">
        <v>236</v>
      </c>
    </row>
    <row r="39679" spans="1:3" x14ac:dyDescent="0.25">
      <c r="A39679" s="80">
        <v>1129915</v>
      </c>
      <c r="B39679" s="104" t="s">
        <v>236</v>
      </c>
      <c r="C39679" s="81" t="s">
        <v>236</v>
      </c>
    </row>
    <row r="39680" spans="1:3" x14ac:dyDescent="0.25">
      <c r="A39680" s="80">
        <v>1129916</v>
      </c>
      <c r="B39680" s="104" t="s">
        <v>236</v>
      </c>
      <c r="C39680" s="81" t="s">
        <v>236</v>
      </c>
    </row>
    <row r="39681" spans="1:3" x14ac:dyDescent="0.25">
      <c r="A39681" s="80">
        <v>1129917</v>
      </c>
      <c r="B39681" s="104" t="s">
        <v>236</v>
      </c>
      <c r="C39681" s="81" t="s">
        <v>236</v>
      </c>
    </row>
    <row r="39682" spans="1:3" x14ac:dyDescent="0.25">
      <c r="A39682" s="80">
        <v>1129918</v>
      </c>
      <c r="B39682" s="104" t="s">
        <v>236</v>
      </c>
      <c r="C39682" s="81" t="s">
        <v>236</v>
      </c>
    </row>
    <row r="39683" spans="1:3" x14ac:dyDescent="0.25">
      <c r="A39683" s="80">
        <v>1129919</v>
      </c>
      <c r="B39683" s="104" t="s">
        <v>236</v>
      </c>
      <c r="C39683" s="81" t="s">
        <v>236</v>
      </c>
    </row>
    <row r="39684" spans="1:3" x14ac:dyDescent="0.25">
      <c r="A39684" s="80">
        <v>1129920</v>
      </c>
      <c r="B39684" s="104" t="s">
        <v>236</v>
      </c>
      <c r="C39684" s="81" t="s">
        <v>236</v>
      </c>
    </row>
    <row r="39685" spans="1:3" x14ac:dyDescent="0.25">
      <c r="A39685" s="80">
        <v>1129921</v>
      </c>
      <c r="B39685" s="104" t="s">
        <v>236</v>
      </c>
      <c r="C39685" s="81" t="s">
        <v>236</v>
      </c>
    </row>
    <row r="39686" spans="1:3" x14ac:dyDescent="0.25">
      <c r="A39686" s="80">
        <v>1129922</v>
      </c>
      <c r="B39686" s="104" t="s">
        <v>236</v>
      </c>
      <c r="C39686" s="81" t="s">
        <v>236</v>
      </c>
    </row>
    <row r="39687" spans="1:3" x14ac:dyDescent="0.25">
      <c r="A39687" s="80">
        <v>1129923</v>
      </c>
      <c r="B39687" s="104" t="s">
        <v>236</v>
      </c>
      <c r="C39687" s="81" t="s">
        <v>236</v>
      </c>
    </row>
    <row r="39688" spans="1:3" x14ac:dyDescent="0.25">
      <c r="A39688" s="80">
        <v>1129924</v>
      </c>
      <c r="B39688" s="104" t="s">
        <v>236</v>
      </c>
      <c r="C39688" s="81" t="s">
        <v>236</v>
      </c>
    </row>
    <row r="39689" spans="1:3" x14ac:dyDescent="0.25">
      <c r="A39689" s="80">
        <v>1129925</v>
      </c>
      <c r="B39689" s="104" t="s">
        <v>236</v>
      </c>
      <c r="C39689" s="81" t="s">
        <v>236</v>
      </c>
    </row>
    <row r="39690" spans="1:3" x14ac:dyDescent="0.25">
      <c r="A39690" s="80">
        <v>1129926</v>
      </c>
      <c r="B39690" s="104" t="s">
        <v>236</v>
      </c>
      <c r="C39690" s="81" t="s">
        <v>236</v>
      </c>
    </row>
    <row r="39691" spans="1:3" x14ac:dyDescent="0.25">
      <c r="A39691" s="80">
        <v>1129927</v>
      </c>
      <c r="B39691" s="104" t="s">
        <v>236</v>
      </c>
      <c r="C39691" s="81" t="s">
        <v>236</v>
      </c>
    </row>
    <row r="39692" spans="1:3" x14ac:dyDescent="0.25">
      <c r="A39692" s="80">
        <v>1129928</v>
      </c>
      <c r="B39692" s="104" t="s">
        <v>236</v>
      </c>
      <c r="C39692" s="81" t="s">
        <v>236</v>
      </c>
    </row>
    <row r="39693" spans="1:3" x14ac:dyDescent="0.25">
      <c r="A39693" s="80">
        <v>1129929</v>
      </c>
      <c r="B39693" s="104" t="s">
        <v>236</v>
      </c>
      <c r="C39693" s="81" t="s">
        <v>236</v>
      </c>
    </row>
    <row r="39694" spans="1:3" x14ac:dyDescent="0.25">
      <c r="A39694" s="80">
        <v>1129930</v>
      </c>
      <c r="B39694" s="104" t="s">
        <v>236</v>
      </c>
      <c r="C39694" s="81" t="s">
        <v>236</v>
      </c>
    </row>
    <row r="39695" spans="1:3" x14ac:dyDescent="0.25">
      <c r="A39695" s="80">
        <v>1129931</v>
      </c>
      <c r="B39695" s="104" t="s">
        <v>236</v>
      </c>
      <c r="C39695" s="81" t="s">
        <v>236</v>
      </c>
    </row>
    <row r="39696" spans="1:3" x14ac:dyDescent="0.25">
      <c r="A39696" s="80">
        <v>1129932</v>
      </c>
      <c r="B39696" s="104" t="s">
        <v>236</v>
      </c>
      <c r="C39696" s="81" t="s">
        <v>236</v>
      </c>
    </row>
    <row r="39697" spans="1:3" x14ac:dyDescent="0.25">
      <c r="A39697" s="80">
        <v>1129933</v>
      </c>
      <c r="B39697" s="104" t="s">
        <v>236</v>
      </c>
      <c r="C39697" s="81" t="s">
        <v>236</v>
      </c>
    </row>
    <row r="39698" spans="1:3" x14ac:dyDescent="0.25">
      <c r="A39698" s="80">
        <v>1129934</v>
      </c>
      <c r="B39698" s="104" t="s">
        <v>236</v>
      </c>
      <c r="C39698" s="81" t="s">
        <v>236</v>
      </c>
    </row>
    <row r="39699" spans="1:3" x14ac:dyDescent="0.25">
      <c r="A39699" s="80">
        <v>1129935</v>
      </c>
      <c r="B39699" s="104" t="s">
        <v>236</v>
      </c>
      <c r="C39699" s="81" t="s">
        <v>236</v>
      </c>
    </row>
    <row r="39700" spans="1:3" x14ac:dyDescent="0.25">
      <c r="A39700" s="80">
        <v>1129936</v>
      </c>
      <c r="B39700" s="104" t="s">
        <v>236</v>
      </c>
      <c r="C39700" s="81" t="s">
        <v>236</v>
      </c>
    </row>
    <row r="39701" spans="1:3" x14ac:dyDescent="0.25">
      <c r="A39701" s="80">
        <v>1129937</v>
      </c>
      <c r="B39701" s="104" t="s">
        <v>236</v>
      </c>
      <c r="C39701" s="81" t="s">
        <v>236</v>
      </c>
    </row>
    <row r="39702" spans="1:3" x14ac:dyDescent="0.25">
      <c r="A39702" s="80">
        <v>1129938</v>
      </c>
      <c r="B39702" s="104" t="s">
        <v>236</v>
      </c>
      <c r="C39702" s="81" t="s">
        <v>236</v>
      </c>
    </row>
    <row r="39703" spans="1:3" x14ac:dyDescent="0.25">
      <c r="A39703" s="80">
        <v>1129939</v>
      </c>
      <c r="B39703" s="104" t="s">
        <v>236</v>
      </c>
      <c r="C39703" s="81" t="s">
        <v>236</v>
      </c>
    </row>
    <row r="39704" spans="1:3" x14ac:dyDescent="0.25">
      <c r="A39704" s="80">
        <v>1129940</v>
      </c>
      <c r="B39704" s="104" t="s">
        <v>236</v>
      </c>
      <c r="C39704" s="81" t="s">
        <v>236</v>
      </c>
    </row>
    <row r="39705" spans="1:3" x14ac:dyDescent="0.25">
      <c r="A39705" s="80">
        <v>1129941</v>
      </c>
      <c r="B39705" s="104" t="s">
        <v>236</v>
      </c>
      <c r="C39705" s="81" t="s">
        <v>236</v>
      </c>
    </row>
    <row r="39706" spans="1:3" x14ac:dyDescent="0.25">
      <c r="A39706" s="80">
        <v>1129942</v>
      </c>
      <c r="B39706" s="104" t="s">
        <v>236</v>
      </c>
      <c r="C39706" s="81" t="s">
        <v>236</v>
      </c>
    </row>
    <row r="39707" spans="1:3" x14ac:dyDescent="0.25">
      <c r="A39707" s="80">
        <v>1129943</v>
      </c>
      <c r="B39707" s="104" t="s">
        <v>236</v>
      </c>
      <c r="C39707" s="81" t="s">
        <v>236</v>
      </c>
    </row>
    <row r="39708" spans="1:3" x14ac:dyDescent="0.25">
      <c r="A39708" s="80">
        <v>1129944</v>
      </c>
      <c r="B39708" s="104" t="s">
        <v>236</v>
      </c>
      <c r="C39708" s="81" t="s">
        <v>236</v>
      </c>
    </row>
    <row r="39709" spans="1:3" x14ac:dyDescent="0.25">
      <c r="A39709" s="80">
        <v>1129945</v>
      </c>
      <c r="B39709" s="104" t="s">
        <v>236</v>
      </c>
      <c r="C39709" s="81" t="s">
        <v>236</v>
      </c>
    </row>
    <row r="39710" spans="1:3" x14ac:dyDescent="0.25">
      <c r="A39710" s="80">
        <v>1129946</v>
      </c>
      <c r="B39710" s="104" t="s">
        <v>236</v>
      </c>
      <c r="C39710" s="81" t="s">
        <v>236</v>
      </c>
    </row>
    <row r="39711" spans="1:3" x14ac:dyDescent="0.25">
      <c r="A39711" s="80">
        <v>1129947</v>
      </c>
      <c r="B39711" s="104" t="s">
        <v>236</v>
      </c>
      <c r="C39711" s="81" t="s">
        <v>236</v>
      </c>
    </row>
    <row r="39712" spans="1:3" x14ac:dyDescent="0.25">
      <c r="A39712" s="80">
        <v>1129948</v>
      </c>
      <c r="B39712" s="104" t="s">
        <v>236</v>
      </c>
      <c r="C39712" s="81" t="s">
        <v>236</v>
      </c>
    </row>
    <row r="39713" spans="1:3" x14ac:dyDescent="0.25">
      <c r="A39713" s="80">
        <v>1129949</v>
      </c>
      <c r="B39713" s="104" t="s">
        <v>236</v>
      </c>
      <c r="C39713" s="81" t="s">
        <v>236</v>
      </c>
    </row>
    <row r="39714" spans="1:3" x14ac:dyDescent="0.25">
      <c r="A39714" s="80">
        <v>1129950</v>
      </c>
      <c r="B39714" s="104" t="s">
        <v>236</v>
      </c>
      <c r="C39714" s="81" t="s">
        <v>236</v>
      </c>
    </row>
    <row r="39715" spans="1:3" x14ac:dyDescent="0.25">
      <c r="A39715" s="80">
        <v>1129951</v>
      </c>
      <c r="B39715" s="104" t="s">
        <v>236</v>
      </c>
      <c r="C39715" s="81" t="s">
        <v>236</v>
      </c>
    </row>
    <row r="39716" spans="1:3" x14ac:dyDescent="0.25">
      <c r="A39716" s="80">
        <v>1129952</v>
      </c>
      <c r="B39716" s="104" t="s">
        <v>236</v>
      </c>
      <c r="C39716" s="81" t="s">
        <v>236</v>
      </c>
    </row>
    <row r="39717" spans="1:3" x14ac:dyDescent="0.25">
      <c r="A39717" s="80">
        <v>1129953</v>
      </c>
      <c r="B39717" s="104" t="s">
        <v>236</v>
      </c>
      <c r="C39717" s="81" t="s">
        <v>236</v>
      </c>
    </row>
    <row r="39718" spans="1:3" x14ac:dyDescent="0.25">
      <c r="A39718" s="80">
        <v>1129954</v>
      </c>
      <c r="B39718" s="104" t="s">
        <v>236</v>
      </c>
      <c r="C39718" s="81" t="s">
        <v>236</v>
      </c>
    </row>
    <row r="39719" spans="1:3" x14ac:dyDescent="0.25">
      <c r="A39719" s="80">
        <v>1129955</v>
      </c>
      <c r="B39719" s="104" t="s">
        <v>236</v>
      </c>
      <c r="C39719" s="81" t="s">
        <v>236</v>
      </c>
    </row>
    <row r="39720" spans="1:3" x14ac:dyDescent="0.25">
      <c r="A39720" s="80">
        <v>1129956</v>
      </c>
      <c r="B39720" s="104" t="s">
        <v>236</v>
      </c>
      <c r="C39720" s="81" t="s">
        <v>236</v>
      </c>
    </row>
    <row r="39721" spans="1:3" x14ac:dyDescent="0.25">
      <c r="A39721" s="80">
        <v>1129957</v>
      </c>
      <c r="B39721" s="104" t="s">
        <v>236</v>
      </c>
      <c r="C39721" s="81" t="s">
        <v>236</v>
      </c>
    </row>
    <row r="39722" spans="1:3" x14ac:dyDescent="0.25">
      <c r="A39722" s="80">
        <v>1129958</v>
      </c>
      <c r="B39722" s="104" t="s">
        <v>236</v>
      </c>
      <c r="C39722" s="81" t="s">
        <v>236</v>
      </c>
    </row>
    <row r="39723" spans="1:3" x14ac:dyDescent="0.25">
      <c r="A39723" s="80">
        <v>1129959</v>
      </c>
      <c r="B39723" s="104" t="s">
        <v>236</v>
      </c>
      <c r="C39723" s="81" t="s">
        <v>236</v>
      </c>
    </row>
    <row r="39724" spans="1:3" x14ac:dyDescent="0.25">
      <c r="A39724" s="80">
        <v>1129960</v>
      </c>
      <c r="B39724" s="104" t="s">
        <v>236</v>
      </c>
      <c r="C39724" s="81" t="s">
        <v>236</v>
      </c>
    </row>
    <row r="39725" spans="1:3" x14ac:dyDescent="0.25">
      <c r="A39725" s="80">
        <v>1129961</v>
      </c>
      <c r="B39725" s="104" t="s">
        <v>236</v>
      </c>
      <c r="C39725" s="81" t="s">
        <v>236</v>
      </c>
    </row>
    <row r="39726" spans="1:3" x14ac:dyDescent="0.25">
      <c r="A39726" s="80">
        <v>1129962</v>
      </c>
      <c r="B39726" s="104" t="s">
        <v>236</v>
      </c>
      <c r="C39726" s="81" t="s">
        <v>236</v>
      </c>
    </row>
    <row r="39727" spans="1:3" x14ac:dyDescent="0.25">
      <c r="A39727" s="80">
        <v>1129963</v>
      </c>
      <c r="B39727" s="104" t="s">
        <v>236</v>
      </c>
      <c r="C39727" s="81" t="s">
        <v>236</v>
      </c>
    </row>
    <row r="39728" spans="1:3" x14ac:dyDescent="0.25">
      <c r="A39728" s="80">
        <v>1129964</v>
      </c>
      <c r="B39728" s="104" t="s">
        <v>236</v>
      </c>
      <c r="C39728" s="81" t="s">
        <v>236</v>
      </c>
    </row>
    <row r="39729" spans="1:3" x14ac:dyDescent="0.25">
      <c r="A39729" s="80">
        <v>1129965</v>
      </c>
      <c r="B39729" s="104" t="s">
        <v>236</v>
      </c>
      <c r="C39729" s="81" t="s">
        <v>236</v>
      </c>
    </row>
    <row r="39730" spans="1:3" x14ac:dyDescent="0.25">
      <c r="A39730" s="80">
        <v>1129966</v>
      </c>
      <c r="B39730" s="104" t="s">
        <v>236</v>
      </c>
      <c r="C39730" s="81" t="s">
        <v>236</v>
      </c>
    </row>
    <row r="39731" spans="1:3" x14ac:dyDescent="0.25">
      <c r="A39731" s="80">
        <v>1129967</v>
      </c>
      <c r="B39731" s="104" t="s">
        <v>236</v>
      </c>
      <c r="C39731" s="81" t="s">
        <v>236</v>
      </c>
    </row>
    <row r="39732" spans="1:3" x14ac:dyDescent="0.25">
      <c r="A39732" s="80">
        <v>1129968</v>
      </c>
      <c r="B39732" s="104" t="s">
        <v>236</v>
      </c>
      <c r="C39732" s="81" t="s">
        <v>236</v>
      </c>
    </row>
    <row r="39733" spans="1:3" x14ac:dyDescent="0.25">
      <c r="A39733" s="80">
        <v>1129969</v>
      </c>
      <c r="B39733" s="104" t="s">
        <v>236</v>
      </c>
      <c r="C39733" s="81" t="s">
        <v>236</v>
      </c>
    </row>
    <row r="39734" spans="1:3" x14ac:dyDescent="0.25">
      <c r="A39734" s="80">
        <v>1129970</v>
      </c>
      <c r="B39734" s="104" t="s">
        <v>236</v>
      </c>
      <c r="C39734" s="81" t="s">
        <v>236</v>
      </c>
    </row>
    <row r="39735" spans="1:3" x14ac:dyDescent="0.25">
      <c r="A39735" s="80">
        <v>1129971</v>
      </c>
      <c r="B39735" s="104" t="s">
        <v>236</v>
      </c>
      <c r="C39735" s="81" t="s">
        <v>236</v>
      </c>
    </row>
    <row r="39736" spans="1:3" x14ac:dyDescent="0.25">
      <c r="A39736" s="80">
        <v>1129972</v>
      </c>
      <c r="B39736" s="104" t="s">
        <v>236</v>
      </c>
      <c r="C39736" s="81" t="s">
        <v>236</v>
      </c>
    </row>
    <row r="39737" spans="1:3" x14ac:dyDescent="0.25">
      <c r="A39737" s="80">
        <v>1129973</v>
      </c>
      <c r="B39737" s="104" t="s">
        <v>236</v>
      </c>
      <c r="C39737" s="81" t="s">
        <v>236</v>
      </c>
    </row>
    <row r="39738" spans="1:3" x14ac:dyDescent="0.25">
      <c r="A39738" s="80">
        <v>1129974</v>
      </c>
      <c r="B39738" s="104" t="s">
        <v>236</v>
      </c>
      <c r="C39738" s="81" t="s">
        <v>236</v>
      </c>
    </row>
    <row r="39739" spans="1:3" x14ac:dyDescent="0.25">
      <c r="A39739" s="80">
        <v>1129975</v>
      </c>
      <c r="B39739" s="104" t="s">
        <v>236</v>
      </c>
      <c r="C39739" s="81" t="s">
        <v>236</v>
      </c>
    </row>
    <row r="39740" spans="1:3" x14ac:dyDescent="0.25">
      <c r="A39740" s="80">
        <v>1129976</v>
      </c>
      <c r="B39740" s="104" t="s">
        <v>236</v>
      </c>
      <c r="C39740" s="81" t="s">
        <v>236</v>
      </c>
    </row>
    <row r="39741" spans="1:3" x14ac:dyDescent="0.25">
      <c r="A39741" s="80">
        <v>1129977</v>
      </c>
      <c r="B39741" s="104" t="s">
        <v>236</v>
      </c>
      <c r="C39741" s="81" t="s">
        <v>236</v>
      </c>
    </row>
    <row r="39742" spans="1:3" x14ac:dyDescent="0.25">
      <c r="A39742" s="80">
        <v>1129978</v>
      </c>
      <c r="B39742" s="104" t="s">
        <v>236</v>
      </c>
      <c r="C39742" s="81" t="s">
        <v>236</v>
      </c>
    </row>
    <row r="39743" spans="1:3" x14ac:dyDescent="0.25">
      <c r="A39743" s="80">
        <v>1129979</v>
      </c>
      <c r="B39743" s="104" t="s">
        <v>236</v>
      </c>
      <c r="C39743" s="81" t="s">
        <v>236</v>
      </c>
    </row>
    <row r="39744" spans="1:3" x14ac:dyDescent="0.25">
      <c r="A39744" s="80">
        <v>1129980</v>
      </c>
      <c r="B39744" s="104" t="s">
        <v>236</v>
      </c>
      <c r="C39744" s="81" t="s">
        <v>236</v>
      </c>
    </row>
    <row r="39745" spans="1:3" x14ac:dyDescent="0.25">
      <c r="A39745" s="80">
        <v>1129981</v>
      </c>
      <c r="B39745" s="104" t="s">
        <v>236</v>
      </c>
      <c r="C39745" s="81" t="s">
        <v>236</v>
      </c>
    </row>
    <row r="39746" spans="1:3" x14ac:dyDescent="0.25">
      <c r="A39746" s="80">
        <v>1129982</v>
      </c>
      <c r="B39746" s="104" t="s">
        <v>236</v>
      </c>
      <c r="C39746" s="81" t="s">
        <v>236</v>
      </c>
    </row>
    <row r="39747" spans="1:3" x14ac:dyDescent="0.25">
      <c r="A39747" s="80">
        <v>1129983</v>
      </c>
      <c r="B39747" s="104" t="s">
        <v>236</v>
      </c>
      <c r="C39747" s="81" t="s">
        <v>236</v>
      </c>
    </row>
    <row r="39748" spans="1:3" x14ac:dyDescent="0.25">
      <c r="A39748" s="80">
        <v>1129984</v>
      </c>
      <c r="B39748" s="104" t="s">
        <v>236</v>
      </c>
      <c r="C39748" s="81" t="s">
        <v>236</v>
      </c>
    </row>
    <row r="39749" spans="1:3" x14ac:dyDescent="0.25">
      <c r="A39749" s="80">
        <v>1129985</v>
      </c>
      <c r="B39749" s="104" t="s">
        <v>236</v>
      </c>
      <c r="C39749" s="81" t="s">
        <v>236</v>
      </c>
    </row>
    <row r="39750" spans="1:3" x14ac:dyDescent="0.25">
      <c r="A39750" s="80">
        <v>1129986</v>
      </c>
      <c r="B39750" s="104" t="s">
        <v>236</v>
      </c>
      <c r="C39750" s="81" t="s">
        <v>236</v>
      </c>
    </row>
    <row r="39751" spans="1:3" x14ac:dyDescent="0.25">
      <c r="A39751" s="80">
        <v>1129987</v>
      </c>
      <c r="B39751" s="104" t="s">
        <v>236</v>
      </c>
      <c r="C39751" s="81" t="s">
        <v>236</v>
      </c>
    </row>
    <row r="39752" spans="1:3" x14ac:dyDescent="0.25">
      <c r="A39752" s="80">
        <v>1129988</v>
      </c>
      <c r="B39752" s="104" t="s">
        <v>236</v>
      </c>
      <c r="C39752" s="81" t="s">
        <v>236</v>
      </c>
    </row>
    <row r="39753" spans="1:3" x14ac:dyDescent="0.25">
      <c r="A39753" s="80">
        <v>1129989</v>
      </c>
      <c r="B39753" s="104" t="s">
        <v>236</v>
      </c>
      <c r="C39753" s="81" t="s">
        <v>236</v>
      </c>
    </row>
    <row r="39754" spans="1:3" x14ac:dyDescent="0.25">
      <c r="A39754" s="80">
        <v>1129990</v>
      </c>
      <c r="B39754" s="104" t="s">
        <v>236</v>
      </c>
      <c r="C39754" s="81" t="s">
        <v>236</v>
      </c>
    </row>
    <row r="39755" spans="1:3" x14ac:dyDescent="0.25">
      <c r="A39755" s="80">
        <v>1129991</v>
      </c>
      <c r="B39755" s="104" t="s">
        <v>236</v>
      </c>
      <c r="C39755" s="81" t="s">
        <v>236</v>
      </c>
    </row>
    <row r="39756" spans="1:3" x14ac:dyDescent="0.25">
      <c r="A39756" s="80">
        <v>1129992</v>
      </c>
      <c r="B39756" s="104" t="s">
        <v>236</v>
      </c>
      <c r="C39756" s="81" t="s">
        <v>236</v>
      </c>
    </row>
    <row r="39757" spans="1:3" x14ac:dyDescent="0.25">
      <c r="A39757" s="80">
        <v>1129993</v>
      </c>
      <c r="B39757" s="104" t="s">
        <v>236</v>
      </c>
      <c r="C39757" s="81" t="s">
        <v>236</v>
      </c>
    </row>
    <row r="39758" spans="1:3" x14ac:dyDescent="0.25">
      <c r="A39758" s="80">
        <v>1129994</v>
      </c>
      <c r="B39758" s="104" t="s">
        <v>236</v>
      </c>
      <c r="C39758" s="88">
        <v>38645</v>
      </c>
    </row>
    <row r="39759" spans="1:3" x14ac:dyDescent="0.25">
      <c r="A39759" s="80">
        <v>1129995</v>
      </c>
      <c r="B39759" s="104" t="s">
        <v>236</v>
      </c>
      <c r="C39759" s="81" t="s">
        <v>236</v>
      </c>
    </row>
    <row r="39760" spans="1:3" x14ac:dyDescent="0.25">
      <c r="A39760" s="80">
        <v>1129996</v>
      </c>
      <c r="B39760" s="104" t="s">
        <v>236</v>
      </c>
      <c r="C39760" s="81" t="s">
        <v>236</v>
      </c>
    </row>
    <row r="39761" spans="1:3" x14ac:dyDescent="0.25">
      <c r="A39761" s="80">
        <v>1129997</v>
      </c>
      <c r="B39761" s="91">
        <v>1130002</v>
      </c>
      <c r="C39761" s="88">
        <v>38646</v>
      </c>
    </row>
    <row r="39762" spans="1:3" x14ac:dyDescent="0.25">
      <c r="A39762" s="80">
        <v>1129998</v>
      </c>
      <c r="B39762" s="104" t="s">
        <v>236</v>
      </c>
      <c r="C39762" s="88">
        <v>38649</v>
      </c>
    </row>
    <row r="39763" spans="1:3" x14ac:dyDescent="0.25">
      <c r="A39763" s="80">
        <v>1129999</v>
      </c>
      <c r="B39763" s="91">
        <v>1130003</v>
      </c>
      <c r="C39763" s="88">
        <v>38648</v>
      </c>
    </row>
    <row r="39764" spans="1:3" x14ac:dyDescent="0.25">
      <c r="A39764" s="80">
        <v>1130000</v>
      </c>
      <c r="B39764" s="104" t="s">
        <v>236</v>
      </c>
      <c r="C39764" s="81" t="s">
        <v>236</v>
      </c>
    </row>
    <row r="39765" spans="1:3" x14ac:dyDescent="0.25">
      <c r="A39765" s="80">
        <v>1130001</v>
      </c>
      <c r="B39765" s="104" t="s">
        <v>236</v>
      </c>
      <c r="C39765" s="81" t="s">
        <v>236</v>
      </c>
    </row>
    <row r="39766" spans="1:3" x14ac:dyDescent="0.25">
      <c r="A39766" s="80">
        <v>1130004</v>
      </c>
      <c r="B39766" s="91">
        <v>1130015</v>
      </c>
      <c r="C39766" s="88">
        <v>51133</v>
      </c>
    </row>
    <row r="39767" spans="1:3" x14ac:dyDescent="0.25">
      <c r="A39767" s="80">
        <v>1130005</v>
      </c>
      <c r="B39767" s="91">
        <v>1142998</v>
      </c>
      <c r="C39767" s="88">
        <v>38651</v>
      </c>
    </row>
    <row r="39768" spans="1:3" x14ac:dyDescent="0.25">
      <c r="A39768" s="80">
        <v>1130006</v>
      </c>
      <c r="B39768" s="104" t="s">
        <v>236</v>
      </c>
      <c r="C39768" s="88">
        <v>38652</v>
      </c>
    </row>
    <row r="39769" spans="1:3" x14ac:dyDescent="0.25">
      <c r="A39769" s="80">
        <v>1130007</v>
      </c>
      <c r="B39769" s="104" t="s">
        <v>236</v>
      </c>
      <c r="C39769" s="88">
        <v>38654</v>
      </c>
    </row>
    <row r="39770" spans="1:3" x14ac:dyDescent="0.25">
      <c r="A39770" s="80">
        <v>1130008</v>
      </c>
      <c r="B39770" s="104" t="s">
        <v>236</v>
      </c>
      <c r="C39770" s="88">
        <v>38655</v>
      </c>
    </row>
    <row r="39771" spans="1:3" x14ac:dyDescent="0.25">
      <c r="A39771" s="80">
        <v>1130009</v>
      </c>
      <c r="B39771" s="104" t="s">
        <v>236</v>
      </c>
      <c r="C39771" s="81" t="s">
        <v>236</v>
      </c>
    </row>
    <row r="39772" spans="1:3" x14ac:dyDescent="0.25">
      <c r="A39772" s="80">
        <v>1130010</v>
      </c>
      <c r="B39772" s="104" t="s">
        <v>236</v>
      </c>
      <c r="C39772" s="81" t="s">
        <v>236</v>
      </c>
    </row>
    <row r="39773" spans="1:3" x14ac:dyDescent="0.25">
      <c r="A39773" s="80">
        <v>1130011</v>
      </c>
      <c r="B39773" s="104" t="s">
        <v>236</v>
      </c>
      <c r="C39773" s="81" t="s">
        <v>236</v>
      </c>
    </row>
    <row r="39774" spans="1:3" x14ac:dyDescent="0.25">
      <c r="A39774" s="80">
        <v>1130012</v>
      </c>
      <c r="B39774" s="104" t="s">
        <v>236</v>
      </c>
      <c r="C39774" s="88">
        <v>38658</v>
      </c>
    </row>
    <row r="39775" spans="1:3" x14ac:dyDescent="0.25">
      <c r="A39775" s="80">
        <v>1130013</v>
      </c>
      <c r="B39775" s="104" t="s">
        <v>236</v>
      </c>
      <c r="C39775" s="88">
        <v>38659</v>
      </c>
    </row>
    <row r="39776" spans="1:3" x14ac:dyDescent="0.25">
      <c r="A39776" s="80">
        <v>1130014</v>
      </c>
      <c r="B39776" s="104" t="s">
        <v>236</v>
      </c>
      <c r="C39776" s="81" t="s">
        <v>236</v>
      </c>
    </row>
    <row r="39777" spans="1:3" x14ac:dyDescent="0.25">
      <c r="A39777" s="80">
        <v>1130016</v>
      </c>
      <c r="B39777" s="91">
        <v>1130029</v>
      </c>
      <c r="C39777" s="88">
        <v>40912</v>
      </c>
    </row>
    <row r="39778" spans="1:3" x14ac:dyDescent="0.25">
      <c r="A39778" s="80">
        <v>1130017</v>
      </c>
      <c r="B39778" s="91">
        <v>1132659</v>
      </c>
      <c r="C39778" s="88">
        <v>38664</v>
      </c>
    </row>
    <row r="39779" spans="1:3" x14ac:dyDescent="0.25">
      <c r="A39779" s="80">
        <v>1130018</v>
      </c>
      <c r="B39779" s="104" t="s">
        <v>236</v>
      </c>
      <c r="C39779" s="81" t="s">
        <v>236</v>
      </c>
    </row>
    <row r="39780" spans="1:3" x14ac:dyDescent="0.25">
      <c r="A39780" s="80">
        <v>1130021</v>
      </c>
      <c r="B39780" s="104" t="s">
        <v>236</v>
      </c>
      <c r="C39780" s="88">
        <v>38670</v>
      </c>
    </row>
    <row r="39781" spans="1:3" x14ac:dyDescent="0.25">
      <c r="A39781" s="80">
        <v>1130022</v>
      </c>
      <c r="B39781" s="91">
        <v>1132527</v>
      </c>
      <c r="C39781" s="88">
        <v>38671</v>
      </c>
    </row>
    <row r="39782" spans="1:3" x14ac:dyDescent="0.25">
      <c r="A39782" s="80">
        <v>1130023</v>
      </c>
      <c r="B39782" s="104" t="s">
        <v>236</v>
      </c>
      <c r="C39782" s="81" t="s">
        <v>236</v>
      </c>
    </row>
    <row r="39783" spans="1:3" x14ac:dyDescent="0.25">
      <c r="A39783" s="80">
        <v>1130024</v>
      </c>
      <c r="B39783" s="104" t="s">
        <v>236</v>
      </c>
      <c r="C39783" s="88">
        <v>38672</v>
      </c>
    </row>
    <row r="39784" spans="1:3" x14ac:dyDescent="0.25">
      <c r="A39784" s="80">
        <v>1130025</v>
      </c>
      <c r="B39784" s="104" t="s">
        <v>236</v>
      </c>
      <c r="C39784" s="81" t="s">
        <v>236</v>
      </c>
    </row>
    <row r="39785" spans="1:3" x14ac:dyDescent="0.25">
      <c r="A39785" s="80">
        <v>1130026</v>
      </c>
      <c r="B39785" s="104" t="s">
        <v>236</v>
      </c>
      <c r="C39785" s="81" t="s">
        <v>236</v>
      </c>
    </row>
    <row r="39786" spans="1:3" x14ac:dyDescent="0.25">
      <c r="A39786" s="80">
        <v>1130027</v>
      </c>
      <c r="B39786" s="104" t="s">
        <v>236</v>
      </c>
      <c r="C39786" s="81" t="s">
        <v>236</v>
      </c>
    </row>
    <row r="39787" spans="1:3" x14ac:dyDescent="0.25">
      <c r="A39787" s="80">
        <v>1130028</v>
      </c>
      <c r="B39787" s="104" t="s">
        <v>236</v>
      </c>
      <c r="C39787" s="81" t="s">
        <v>236</v>
      </c>
    </row>
    <row r="39788" spans="1:3" x14ac:dyDescent="0.25">
      <c r="A39788" s="80">
        <v>1130036</v>
      </c>
      <c r="B39788" s="91">
        <v>1132101</v>
      </c>
      <c r="C39788" s="88">
        <v>38673</v>
      </c>
    </row>
    <row r="39789" spans="1:3" x14ac:dyDescent="0.25">
      <c r="A39789" s="80">
        <v>1130038</v>
      </c>
      <c r="B39789" s="104" t="s">
        <v>236</v>
      </c>
      <c r="C39789" s="81" t="s">
        <v>236</v>
      </c>
    </row>
    <row r="39790" spans="1:3" x14ac:dyDescent="0.25">
      <c r="A39790" s="80">
        <v>1130039</v>
      </c>
      <c r="B39790" s="104" t="s">
        <v>236</v>
      </c>
      <c r="C39790" s="81" t="s">
        <v>236</v>
      </c>
    </row>
    <row r="39791" spans="1:3" x14ac:dyDescent="0.25">
      <c r="A39791" s="80">
        <v>1130040</v>
      </c>
      <c r="B39791" s="104" t="s">
        <v>236</v>
      </c>
      <c r="C39791" s="81" t="s">
        <v>236</v>
      </c>
    </row>
    <row r="39792" spans="1:3" x14ac:dyDescent="0.25">
      <c r="A39792" s="80">
        <v>1130041</v>
      </c>
      <c r="B39792" s="104" t="s">
        <v>236</v>
      </c>
      <c r="C39792" s="88">
        <v>38675</v>
      </c>
    </row>
    <row r="39793" spans="1:3" x14ac:dyDescent="0.25">
      <c r="A39793" s="80">
        <v>1130042</v>
      </c>
      <c r="B39793" s="104" t="s">
        <v>236</v>
      </c>
      <c r="C39793" s="81" t="s">
        <v>236</v>
      </c>
    </row>
    <row r="39794" spans="1:3" x14ac:dyDescent="0.25">
      <c r="A39794" s="80">
        <v>1130043</v>
      </c>
      <c r="B39794" s="91">
        <v>1130052</v>
      </c>
      <c r="C39794" s="88">
        <v>38678</v>
      </c>
    </row>
    <row r="39795" spans="1:3" x14ac:dyDescent="0.25">
      <c r="A39795" s="80">
        <v>1130044</v>
      </c>
      <c r="B39795" s="104" t="s">
        <v>236</v>
      </c>
      <c r="C39795" s="88">
        <v>38680</v>
      </c>
    </row>
    <row r="39796" spans="1:3" x14ac:dyDescent="0.25">
      <c r="A39796" s="80">
        <v>1130045</v>
      </c>
      <c r="B39796" s="104" t="s">
        <v>236</v>
      </c>
      <c r="C39796" s="88">
        <v>38681</v>
      </c>
    </row>
    <row r="39797" spans="1:3" x14ac:dyDescent="0.25">
      <c r="A39797" s="80">
        <v>1130046</v>
      </c>
      <c r="B39797" s="104" t="s">
        <v>236</v>
      </c>
      <c r="C39797" s="88">
        <v>38684</v>
      </c>
    </row>
    <row r="39798" spans="1:3" x14ac:dyDescent="0.25">
      <c r="A39798" s="80">
        <v>1130047</v>
      </c>
      <c r="B39798" s="104" t="s">
        <v>236</v>
      </c>
      <c r="C39798" s="88">
        <v>38682</v>
      </c>
    </row>
    <row r="39799" spans="1:3" x14ac:dyDescent="0.25">
      <c r="A39799" s="80">
        <v>1130048</v>
      </c>
      <c r="B39799" s="104" t="s">
        <v>236</v>
      </c>
      <c r="C39799" s="88">
        <v>38685</v>
      </c>
    </row>
    <row r="39800" spans="1:3" x14ac:dyDescent="0.25">
      <c r="A39800" s="80">
        <v>1130049</v>
      </c>
      <c r="B39800" s="104" t="s">
        <v>236</v>
      </c>
      <c r="C39800" s="81" t="s">
        <v>236</v>
      </c>
    </row>
    <row r="39801" spans="1:3" x14ac:dyDescent="0.25">
      <c r="A39801" s="80">
        <v>1130050</v>
      </c>
      <c r="B39801" s="104" t="s">
        <v>236</v>
      </c>
      <c r="C39801" s="88">
        <v>38686</v>
      </c>
    </row>
    <row r="39802" spans="1:3" x14ac:dyDescent="0.25">
      <c r="A39802" s="80">
        <v>1130051</v>
      </c>
      <c r="B39802" s="104" t="s">
        <v>236</v>
      </c>
      <c r="C39802" s="88">
        <v>38687</v>
      </c>
    </row>
    <row r="39803" spans="1:3" x14ac:dyDescent="0.25">
      <c r="A39803" s="80">
        <v>1130054</v>
      </c>
      <c r="B39803" s="91">
        <v>1130068</v>
      </c>
      <c r="C39803" s="88">
        <v>38688</v>
      </c>
    </row>
    <row r="39804" spans="1:3" x14ac:dyDescent="0.25">
      <c r="A39804" s="80">
        <v>1130055</v>
      </c>
      <c r="B39804" s="91">
        <v>1130067</v>
      </c>
      <c r="C39804" s="88">
        <v>38690</v>
      </c>
    </row>
    <row r="39805" spans="1:3" x14ac:dyDescent="0.25">
      <c r="A39805" s="80">
        <v>1130056</v>
      </c>
      <c r="B39805" s="104" t="s">
        <v>236</v>
      </c>
      <c r="C39805" s="88">
        <v>38691</v>
      </c>
    </row>
    <row r="39806" spans="1:3" x14ac:dyDescent="0.25">
      <c r="A39806" s="80">
        <v>1130057</v>
      </c>
      <c r="B39806" s="91">
        <v>1130069</v>
      </c>
      <c r="C39806" s="88">
        <v>71597</v>
      </c>
    </row>
    <row r="39807" spans="1:3" x14ac:dyDescent="0.25">
      <c r="A39807" s="80">
        <v>1130058</v>
      </c>
      <c r="B39807" s="104" t="s">
        <v>236</v>
      </c>
      <c r="C39807" s="88">
        <v>38692</v>
      </c>
    </row>
    <row r="39808" spans="1:3" x14ac:dyDescent="0.25">
      <c r="A39808" s="80">
        <v>1130059</v>
      </c>
      <c r="B39808" s="104" t="s">
        <v>236</v>
      </c>
      <c r="C39808" s="88">
        <v>38694</v>
      </c>
    </row>
    <row r="39809" spans="1:3" x14ac:dyDescent="0.25">
      <c r="A39809" s="80">
        <v>1130060</v>
      </c>
      <c r="B39809" s="104" t="s">
        <v>236</v>
      </c>
      <c r="C39809" s="88">
        <v>38696</v>
      </c>
    </row>
    <row r="39810" spans="1:3" x14ac:dyDescent="0.25">
      <c r="A39810" s="80">
        <v>1130061</v>
      </c>
      <c r="B39810" s="104" t="s">
        <v>236</v>
      </c>
      <c r="C39810" s="88">
        <v>38695</v>
      </c>
    </row>
    <row r="39811" spans="1:3" x14ac:dyDescent="0.25">
      <c r="A39811" s="80">
        <v>1130062</v>
      </c>
      <c r="B39811" s="104" t="s">
        <v>236</v>
      </c>
      <c r="C39811" s="88">
        <v>38697</v>
      </c>
    </row>
    <row r="39812" spans="1:3" x14ac:dyDescent="0.25">
      <c r="A39812" s="80">
        <v>1130063</v>
      </c>
      <c r="B39812" s="104" t="s">
        <v>236</v>
      </c>
      <c r="C39812" s="88">
        <v>38698</v>
      </c>
    </row>
    <row r="39813" spans="1:3" x14ac:dyDescent="0.25">
      <c r="A39813" s="80">
        <v>1130064</v>
      </c>
      <c r="B39813" s="104" t="s">
        <v>236</v>
      </c>
      <c r="C39813" s="88">
        <v>38699</v>
      </c>
    </row>
    <row r="39814" spans="1:3" x14ac:dyDescent="0.25">
      <c r="A39814" s="80">
        <v>1130065</v>
      </c>
      <c r="B39814" s="91">
        <v>1132670</v>
      </c>
      <c r="C39814" s="88">
        <v>38700</v>
      </c>
    </row>
    <row r="39815" spans="1:3" x14ac:dyDescent="0.25">
      <c r="A39815" s="80">
        <v>1130066</v>
      </c>
      <c r="B39815" s="91">
        <v>1132672</v>
      </c>
      <c r="C39815" s="88">
        <v>38701</v>
      </c>
    </row>
    <row r="39816" spans="1:3" x14ac:dyDescent="0.25">
      <c r="A39816" s="80">
        <v>1130070</v>
      </c>
      <c r="B39816" s="104" t="s">
        <v>236</v>
      </c>
      <c r="C39816" s="88">
        <v>38702</v>
      </c>
    </row>
    <row r="39817" spans="1:3" x14ac:dyDescent="0.25">
      <c r="A39817" s="80">
        <v>1130071</v>
      </c>
      <c r="B39817" s="104" t="s">
        <v>236</v>
      </c>
      <c r="C39817" s="81" t="s">
        <v>236</v>
      </c>
    </row>
    <row r="39818" spans="1:3" x14ac:dyDescent="0.25">
      <c r="A39818" s="80">
        <v>1130072</v>
      </c>
      <c r="B39818" s="104" t="s">
        <v>236</v>
      </c>
      <c r="C39818" s="81" t="s">
        <v>236</v>
      </c>
    </row>
    <row r="39819" spans="1:3" x14ac:dyDescent="0.25">
      <c r="A39819" s="80">
        <v>1130073</v>
      </c>
      <c r="B39819" s="104" t="s">
        <v>236</v>
      </c>
      <c r="C39819" s="81" t="s">
        <v>236</v>
      </c>
    </row>
    <row r="39820" spans="1:3" x14ac:dyDescent="0.25">
      <c r="A39820" s="80">
        <v>1130074</v>
      </c>
      <c r="B39820" s="104" t="s">
        <v>236</v>
      </c>
      <c r="C39820" s="81" t="s">
        <v>236</v>
      </c>
    </row>
    <row r="39821" spans="1:3" x14ac:dyDescent="0.25">
      <c r="A39821" s="80">
        <v>1130075</v>
      </c>
      <c r="B39821" s="104" t="s">
        <v>236</v>
      </c>
      <c r="C39821" s="81" t="s">
        <v>236</v>
      </c>
    </row>
    <row r="39822" spans="1:3" x14ac:dyDescent="0.25">
      <c r="A39822" s="80">
        <v>1130076</v>
      </c>
      <c r="B39822" s="104" t="s">
        <v>236</v>
      </c>
      <c r="C39822" s="81" t="s">
        <v>236</v>
      </c>
    </row>
    <row r="39823" spans="1:3" x14ac:dyDescent="0.25">
      <c r="A39823" s="80">
        <v>1130077</v>
      </c>
      <c r="B39823" s="104" t="s">
        <v>236</v>
      </c>
      <c r="C39823" s="81" t="s">
        <v>236</v>
      </c>
    </row>
    <row r="39824" spans="1:3" x14ac:dyDescent="0.25">
      <c r="A39824" s="80">
        <v>1130078</v>
      </c>
      <c r="B39824" s="104" t="s">
        <v>236</v>
      </c>
      <c r="C39824" s="81" t="s">
        <v>236</v>
      </c>
    </row>
    <row r="39825" spans="1:3" x14ac:dyDescent="0.25">
      <c r="A39825" s="80">
        <v>1130079</v>
      </c>
      <c r="B39825" s="104" t="s">
        <v>236</v>
      </c>
      <c r="C39825" s="81" t="s">
        <v>236</v>
      </c>
    </row>
    <row r="39826" spans="1:3" x14ac:dyDescent="0.25">
      <c r="A39826" s="80">
        <v>1130080</v>
      </c>
      <c r="B39826" s="104" t="s">
        <v>236</v>
      </c>
      <c r="C39826" s="81" t="s">
        <v>236</v>
      </c>
    </row>
    <row r="39827" spans="1:3" x14ac:dyDescent="0.25">
      <c r="A39827" s="80">
        <v>1130081</v>
      </c>
      <c r="B39827" s="104" t="s">
        <v>236</v>
      </c>
      <c r="C39827" s="81" t="s">
        <v>236</v>
      </c>
    </row>
    <row r="39828" spans="1:3" x14ac:dyDescent="0.25">
      <c r="A39828" s="80">
        <v>1130082</v>
      </c>
      <c r="B39828" s="104" t="s">
        <v>236</v>
      </c>
      <c r="C39828" s="81" t="s">
        <v>236</v>
      </c>
    </row>
    <row r="39829" spans="1:3" x14ac:dyDescent="0.25">
      <c r="A39829" s="80">
        <v>1130083</v>
      </c>
      <c r="B39829" s="104" t="s">
        <v>236</v>
      </c>
      <c r="C39829" s="81" t="s">
        <v>236</v>
      </c>
    </row>
    <row r="39830" spans="1:3" x14ac:dyDescent="0.25">
      <c r="A39830" s="80">
        <v>1130084</v>
      </c>
      <c r="B39830" s="104" t="s">
        <v>236</v>
      </c>
      <c r="C39830" s="81" t="s">
        <v>236</v>
      </c>
    </row>
    <row r="39831" spans="1:3" x14ac:dyDescent="0.25">
      <c r="A39831" s="80">
        <v>1130085</v>
      </c>
      <c r="B39831" s="104" t="s">
        <v>236</v>
      </c>
      <c r="C39831" s="81" t="s">
        <v>236</v>
      </c>
    </row>
    <row r="39832" spans="1:3" x14ac:dyDescent="0.25">
      <c r="A39832" s="80">
        <v>1130086</v>
      </c>
      <c r="B39832" s="104" t="s">
        <v>236</v>
      </c>
      <c r="C39832" s="81" t="s">
        <v>236</v>
      </c>
    </row>
    <row r="39833" spans="1:3" x14ac:dyDescent="0.25">
      <c r="A39833" s="80">
        <v>1130087</v>
      </c>
      <c r="B39833" s="104" t="s">
        <v>236</v>
      </c>
      <c r="C39833" s="81" t="s">
        <v>236</v>
      </c>
    </row>
    <row r="39834" spans="1:3" x14ac:dyDescent="0.25">
      <c r="A39834" s="80">
        <v>1130088</v>
      </c>
      <c r="B39834" s="104" t="s">
        <v>236</v>
      </c>
      <c r="C39834" s="81" t="s">
        <v>236</v>
      </c>
    </row>
    <row r="39835" spans="1:3" x14ac:dyDescent="0.25">
      <c r="A39835" s="80">
        <v>1130089</v>
      </c>
      <c r="B39835" s="104" t="s">
        <v>236</v>
      </c>
      <c r="C39835" s="81" t="s">
        <v>236</v>
      </c>
    </row>
    <row r="39836" spans="1:3" x14ac:dyDescent="0.25">
      <c r="A39836" s="80">
        <v>1130090</v>
      </c>
      <c r="B39836" s="104" t="s">
        <v>236</v>
      </c>
      <c r="C39836" s="81" t="s">
        <v>236</v>
      </c>
    </row>
    <row r="39837" spans="1:3" x14ac:dyDescent="0.25">
      <c r="A39837" s="80">
        <v>1130091</v>
      </c>
      <c r="B39837" s="104" t="s">
        <v>236</v>
      </c>
      <c r="C39837" s="81" t="s">
        <v>236</v>
      </c>
    </row>
    <row r="39838" spans="1:3" x14ac:dyDescent="0.25">
      <c r="A39838" s="80">
        <v>1130092</v>
      </c>
      <c r="B39838" s="104" t="s">
        <v>236</v>
      </c>
      <c r="C39838" s="81" t="s">
        <v>236</v>
      </c>
    </row>
    <row r="39839" spans="1:3" x14ac:dyDescent="0.25">
      <c r="A39839" s="80">
        <v>1130093</v>
      </c>
      <c r="B39839" s="104" t="s">
        <v>236</v>
      </c>
      <c r="C39839" s="81" t="s">
        <v>236</v>
      </c>
    </row>
    <row r="39840" spans="1:3" x14ac:dyDescent="0.25">
      <c r="A39840" s="80">
        <v>1130094</v>
      </c>
      <c r="B39840" s="104" t="s">
        <v>236</v>
      </c>
      <c r="C39840" s="81" t="s">
        <v>236</v>
      </c>
    </row>
    <row r="39841" spans="1:3" x14ac:dyDescent="0.25">
      <c r="A39841" s="80">
        <v>1130095</v>
      </c>
      <c r="B39841" s="104" t="s">
        <v>236</v>
      </c>
      <c r="C39841" s="81" t="s">
        <v>236</v>
      </c>
    </row>
    <row r="39842" spans="1:3" x14ac:dyDescent="0.25">
      <c r="A39842" s="80">
        <v>1130096</v>
      </c>
      <c r="B39842" s="104" t="s">
        <v>236</v>
      </c>
      <c r="C39842" s="81" t="s">
        <v>236</v>
      </c>
    </row>
    <row r="39843" spans="1:3" x14ac:dyDescent="0.25">
      <c r="A39843" s="80">
        <v>1130097</v>
      </c>
      <c r="B39843" s="104" t="s">
        <v>236</v>
      </c>
      <c r="C39843" s="81" t="s">
        <v>236</v>
      </c>
    </row>
    <row r="39844" spans="1:3" x14ac:dyDescent="0.25">
      <c r="A39844" s="80">
        <v>1130098</v>
      </c>
      <c r="B39844" s="104" t="s">
        <v>236</v>
      </c>
      <c r="C39844" s="81" t="s">
        <v>236</v>
      </c>
    </row>
    <row r="39845" spans="1:3" x14ac:dyDescent="0.25">
      <c r="A39845" s="80">
        <v>1130099</v>
      </c>
      <c r="B39845" s="104" t="s">
        <v>236</v>
      </c>
      <c r="C39845" s="81" t="s">
        <v>236</v>
      </c>
    </row>
    <row r="39846" spans="1:3" x14ac:dyDescent="0.25">
      <c r="A39846" s="80">
        <v>1130100</v>
      </c>
      <c r="B39846" s="104" t="s">
        <v>236</v>
      </c>
      <c r="C39846" s="81" t="s">
        <v>236</v>
      </c>
    </row>
    <row r="39847" spans="1:3" x14ac:dyDescent="0.25">
      <c r="A39847" s="80">
        <v>1130101</v>
      </c>
      <c r="B39847" s="104" t="s">
        <v>236</v>
      </c>
      <c r="C39847" s="81" t="s">
        <v>236</v>
      </c>
    </row>
    <row r="39848" spans="1:3" x14ac:dyDescent="0.25">
      <c r="A39848" s="80">
        <v>1130102</v>
      </c>
      <c r="B39848" s="104" t="s">
        <v>236</v>
      </c>
      <c r="C39848" s="81" t="s">
        <v>236</v>
      </c>
    </row>
    <row r="39849" spans="1:3" x14ac:dyDescent="0.25">
      <c r="A39849" s="80">
        <v>1130103</v>
      </c>
      <c r="B39849" s="104" t="s">
        <v>236</v>
      </c>
      <c r="C39849" s="81" t="s">
        <v>236</v>
      </c>
    </row>
    <row r="39850" spans="1:3" x14ac:dyDescent="0.25">
      <c r="A39850" s="80">
        <v>1130104</v>
      </c>
      <c r="B39850" s="104" t="s">
        <v>236</v>
      </c>
      <c r="C39850" s="81" t="s">
        <v>236</v>
      </c>
    </row>
    <row r="39851" spans="1:3" x14ac:dyDescent="0.25">
      <c r="A39851" s="80">
        <v>1130105</v>
      </c>
      <c r="B39851" s="104" t="s">
        <v>236</v>
      </c>
      <c r="C39851" s="81" t="s">
        <v>236</v>
      </c>
    </row>
    <row r="39852" spans="1:3" x14ac:dyDescent="0.25">
      <c r="A39852" s="80">
        <v>1130106</v>
      </c>
      <c r="B39852" s="104" t="s">
        <v>236</v>
      </c>
      <c r="C39852" s="81" t="s">
        <v>236</v>
      </c>
    </row>
    <row r="39853" spans="1:3" x14ac:dyDescent="0.25">
      <c r="A39853" s="80">
        <v>1130107</v>
      </c>
      <c r="B39853" s="104" t="s">
        <v>236</v>
      </c>
      <c r="C39853" s="81" t="s">
        <v>236</v>
      </c>
    </row>
    <row r="39854" spans="1:3" x14ac:dyDescent="0.25">
      <c r="A39854" s="80">
        <v>1130108</v>
      </c>
      <c r="B39854" s="104" t="s">
        <v>236</v>
      </c>
      <c r="C39854" s="81" t="s">
        <v>236</v>
      </c>
    </row>
    <row r="39855" spans="1:3" x14ac:dyDescent="0.25">
      <c r="A39855" s="80">
        <v>1130109</v>
      </c>
      <c r="B39855" s="104" t="s">
        <v>236</v>
      </c>
      <c r="C39855" s="81" t="s">
        <v>236</v>
      </c>
    </row>
    <row r="39856" spans="1:3" x14ac:dyDescent="0.25">
      <c r="A39856" s="80">
        <v>1130110</v>
      </c>
      <c r="B39856" s="104" t="s">
        <v>236</v>
      </c>
      <c r="C39856" s="81" t="s">
        <v>236</v>
      </c>
    </row>
    <row r="39857" spans="1:3" x14ac:dyDescent="0.25">
      <c r="A39857" s="80">
        <v>1130111</v>
      </c>
      <c r="B39857" s="104" t="s">
        <v>236</v>
      </c>
      <c r="C39857" s="81" t="s">
        <v>236</v>
      </c>
    </row>
    <row r="39858" spans="1:3" x14ac:dyDescent="0.25">
      <c r="A39858" s="80">
        <v>1130112</v>
      </c>
      <c r="B39858" s="104" t="s">
        <v>236</v>
      </c>
      <c r="C39858" s="81" t="s">
        <v>236</v>
      </c>
    </row>
    <row r="39859" spans="1:3" x14ac:dyDescent="0.25">
      <c r="A39859" s="80">
        <v>1130113</v>
      </c>
      <c r="B39859" s="104" t="s">
        <v>236</v>
      </c>
      <c r="C39859" s="81" t="s">
        <v>236</v>
      </c>
    </row>
    <row r="39860" spans="1:3" x14ac:dyDescent="0.25">
      <c r="A39860" s="80">
        <v>1130114</v>
      </c>
      <c r="B39860" s="104" t="s">
        <v>236</v>
      </c>
      <c r="C39860" s="81" t="s">
        <v>236</v>
      </c>
    </row>
    <row r="39861" spans="1:3" x14ac:dyDescent="0.25">
      <c r="A39861" s="80">
        <v>1130115</v>
      </c>
      <c r="B39861" s="104" t="s">
        <v>236</v>
      </c>
      <c r="C39861" s="81" t="s">
        <v>236</v>
      </c>
    </row>
    <row r="39862" spans="1:3" x14ac:dyDescent="0.25">
      <c r="A39862" s="80">
        <v>1130116</v>
      </c>
      <c r="B39862" s="104" t="s">
        <v>236</v>
      </c>
      <c r="C39862" s="81" t="s">
        <v>236</v>
      </c>
    </row>
    <row r="39863" spans="1:3" x14ac:dyDescent="0.25">
      <c r="A39863" s="80">
        <v>1130117</v>
      </c>
      <c r="B39863" s="104" t="s">
        <v>236</v>
      </c>
      <c r="C39863" s="81" t="s">
        <v>236</v>
      </c>
    </row>
    <row r="39864" spans="1:3" x14ac:dyDescent="0.25">
      <c r="A39864" s="80">
        <v>1130118</v>
      </c>
      <c r="B39864" s="104" t="s">
        <v>236</v>
      </c>
      <c r="C39864" s="81" t="s">
        <v>236</v>
      </c>
    </row>
    <row r="39865" spans="1:3" x14ac:dyDescent="0.25">
      <c r="A39865" s="80">
        <v>1130119</v>
      </c>
      <c r="B39865" s="104" t="s">
        <v>236</v>
      </c>
      <c r="C39865" s="81" t="s">
        <v>236</v>
      </c>
    </row>
    <row r="39866" spans="1:3" x14ac:dyDescent="0.25">
      <c r="A39866" s="80">
        <v>1130120</v>
      </c>
      <c r="B39866" s="104" t="s">
        <v>236</v>
      </c>
      <c r="C39866" s="81" t="s">
        <v>236</v>
      </c>
    </row>
    <row r="39867" spans="1:3" x14ac:dyDescent="0.25">
      <c r="A39867" s="80">
        <v>1130121</v>
      </c>
      <c r="B39867" s="104" t="s">
        <v>236</v>
      </c>
      <c r="C39867" s="81" t="s">
        <v>236</v>
      </c>
    </row>
    <row r="39868" spans="1:3" x14ac:dyDescent="0.25">
      <c r="A39868" s="80">
        <v>1130122</v>
      </c>
      <c r="B39868" s="104" t="s">
        <v>236</v>
      </c>
      <c r="C39868" s="81" t="s">
        <v>236</v>
      </c>
    </row>
    <row r="39869" spans="1:3" x14ac:dyDescent="0.25">
      <c r="A39869" s="80">
        <v>1130123</v>
      </c>
      <c r="B39869" s="104" t="s">
        <v>236</v>
      </c>
      <c r="C39869" s="81" t="s">
        <v>236</v>
      </c>
    </row>
    <row r="39870" spans="1:3" x14ac:dyDescent="0.25">
      <c r="A39870" s="80">
        <v>1130124</v>
      </c>
      <c r="B39870" s="104" t="s">
        <v>236</v>
      </c>
      <c r="C39870" s="81" t="s">
        <v>236</v>
      </c>
    </row>
    <row r="39871" spans="1:3" x14ac:dyDescent="0.25">
      <c r="A39871" s="80">
        <v>1130125</v>
      </c>
      <c r="B39871" s="104" t="s">
        <v>236</v>
      </c>
      <c r="C39871" s="81" t="s">
        <v>236</v>
      </c>
    </row>
    <row r="39872" spans="1:3" x14ac:dyDescent="0.25">
      <c r="A39872" s="80">
        <v>1130126</v>
      </c>
      <c r="B39872" s="104" t="s">
        <v>236</v>
      </c>
      <c r="C39872" s="81" t="s">
        <v>236</v>
      </c>
    </row>
    <row r="39873" spans="1:3" x14ac:dyDescent="0.25">
      <c r="A39873" s="80">
        <v>1130127</v>
      </c>
      <c r="B39873" s="104" t="s">
        <v>236</v>
      </c>
      <c r="C39873" s="81" t="s">
        <v>236</v>
      </c>
    </row>
    <row r="39874" spans="1:3" x14ac:dyDescent="0.25">
      <c r="A39874" s="80">
        <v>1130128</v>
      </c>
      <c r="B39874" s="104" t="s">
        <v>236</v>
      </c>
      <c r="C39874" s="81" t="s">
        <v>236</v>
      </c>
    </row>
    <row r="39875" spans="1:3" x14ac:dyDescent="0.25">
      <c r="A39875" s="80">
        <v>1130129</v>
      </c>
      <c r="B39875" s="104" t="s">
        <v>236</v>
      </c>
      <c r="C39875" s="81" t="s">
        <v>236</v>
      </c>
    </row>
    <row r="39876" spans="1:3" x14ac:dyDescent="0.25">
      <c r="A39876" s="80">
        <v>1130130</v>
      </c>
      <c r="B39876" s="104" t="s">
        <v>236</v>
      </c>
      <c r="C39876" s="81" t="s">
        <v>236</v>
      </c>
    </row>
    <row r="39877" spans="1:3" x14ac:dyDescent="0.25">
      <c r="A39877" s="80">
        <v>1130131</v>
      </c>
      <c r="B39877" s="104" t="s">
        <v>236</v>
      </c>
      <c r="C39877" s="81" t="s">
        <v>236</v>
      </c>
    </row>
    <row r="39878" spans="1:3" x14ac:dyDescent="0.25">
      <c r="A39878" s="80">
        <v>1130132</v>
      </c>
      <c r="B39878" s="104" t="s">
        <v>236</v>
      </c>
      <c r="C39878" s="81" t="s">
        <v>236</v>
      </c>
    </row>
    <row r="39879" spans="1:3" x14ac:dyDescent="0.25">
      <c r="A39879" s="80">
        <v>1130133</v>
      </c>
      <c r="B39879" s="104" t="s">
        <v>236</v>
      </c>
      <c r="C39879" s="81" t="s">
        <v>236</v>
      </c>
    </row>
    <row r="39880" spans="1:3" x14ac:dyDescent="0.25">
      <c r="A39880" s="80">
        <v>1130134</v>
      </c>
      <c r="B39880" s="104" t="s">
        <v>236</v>
      </c>
      <c r="C39880" s="81" t="s">
        <v>236</v>
      </c>
    </row>
    <row r="39881" spans="1:3" x14ac:dyDescent="0.25">
      <c r="A39881" s="80">
        <v>1130135</v>
      </c>
      <c r="B39881" s="104" t="s">
        <v>236</v>
      </c>
      <c r="C39881" s="81" t="s">
        <v>236</v>
      </c>
    </row>
    <row r="39882" spans="1:3" x14ac:dyDescent="0.25">
      <c r="A39882" s="80">
        <v>1130136</v>
      </c>
      <c r="B39882" s="104" t="s">
        <v>236</v>
      </c>
      <c r="C39882" s="81" t="s">
        <v>236</v>
      </c>
    </row>
    <row r="39883" spans="1:3" x14ac:dyDescent="0.25">
      <c r="A39883" s="80">
        <v>1130137</v>
      </c>
      <c r="B39883" s="104" t="s">
        <v>236</v>
      </c>
      <c r="C39883" s="81" t="s">
        <v>236</v>
      </c>
    </row>
    <row r="39884" spans="1:3" x14ac:dyDescent="0.25">
      <c r="A39884" s="80">
        <v>1130138</v>
      </c>
      <c r="B39884" s="104" t="s">
        <v>236</v>
      </c>
      <c r="C39884" s="81" t="s">
        <v>236</v>
      </c>
    </row>
    <row r="39885" spans="1:3" x14ac:dyDescent="0.25">
      <c r="A39885" s="80">
        <v>1130139</v>
      </c>
      <c r="B39885" s="104" t="s">
        <v>236</v>
      </c>
      <c r="C39885" s="81" t="s">
        <v>236</v>
      </c>
    </row>
    <row r="39886" spans="1:3" x14ac:dyDescent="0.25">
      <c r="A39886" s="80">
        <v>1130140</v>
      </c>
      <c r="B39886" s="104" t="s">
        <v>236</v>
      </c>
      <c r="C39886" s="81" t="s">
        <v>236</v>
      </c>
    </row>
    <row r="39887" spans="1:3" x14ac:dyDescent="0.25">
      <c r="A39887" s="80">
        <v>1130141</v>
      </c>
      <c r="B39887" s="104" t="s">
        <v>236</v>
      </c>
      <c r="C39887" s="81" t="s">
        <v>236</v>
      </c>
    </row>
    <row r="39888" spans="1:3" x14ac:dyDescent="0.25">
      <c r="A39888" s="80">
        <v>1130142</v>
      </c>
      <c r="B39888" s="104" t="s">
        <v>236</v>
      </c>
      <c r="C39888" s="81" t="s">
        <v>236</v>
      </c>
    </row>
    <row r="39889" spans="1:3" x14ac:dyDescent="0.25">
      <c r="A39889" s="80">
        <v>1130143</v>
      </c>
      <c r="B39889" s="104" t="s">
        <v>236</v>
      </c>
      <c r="C39889" s="81" t="s">
        <v>236</v>
      </c>
    </row>
    <row r="39890" spans="1:3" x14ac:dyDescent="0.25">
      <c r="A39890" s="80">
        <v>1130144</v>
      </c>
      <c r="B39890" s="104" t="s">
        <v>236</v>
      </c>
      <c r="C39890" s="81" t="s">
        <v>236</v>
      </c>
    </row>
    <row r="39891" spans="1:3" x14ac:dyDescent="0.25">
      <c r="A39891" s="80">
        <v>1130145</v>
      </c>
      <c r="B39891" s="104" t="s">
        <v>236</v>
      </c>
      <c r="C39891" s="81" t="s">
        <v>236</v>
      </c>
    </row>
    <row r="39892" spans="1:3" x14ac:dyDescent="0.25">
      <c r="A39892" s="80">
        <v>1130146</v>
      </c>
      <c r="B39892" s="104" t="s">
        <v>236</v>
      </c>
      <c r="C39892" s="81" t="s">
        <v>236</v>
      </c>
    </row>
    <row r="39893" spans="1:3" x14ac:dyDescent="0.25">
      <c r="A39893" s="80">
        <v>1130147</v>
      </c>
      <c r="B39893" s="104" t="s">
        <v>236</v>
      </c>
      <c r="C39893" s="81" t="s">
        <v>236</v>
      </c>
    </row>
    <row r="39894" spans="1:3" x14ac:dyDescent="0.25">
      <c r="A39894" s="80">
        <v>1130148</v>
      </c>
      <c r="B39894" s="104" t="s">
        <v>236</v>
      </c>
      <c r="C39894" s="81" t="s">
        <v>236</v>
      </c>
    </row>
    <row r="39895" spans="1:3" x14ac:dyDescent="0.25">
      <c r="A39895" s="80">
        <v>1130149</v>
      </c>
      <c r="B39895" s="104" t="s">
        <v>236</v>
      </c>
      <c r="C39895" s="81" t="s">
        <v>236</v>
      </c>
    </row>
    <row r="39896" spans="1:3" x14ac:dyDescent="0.25">
      <c r="A39896" s="80">
        <v>1130150</v>
      </c>
      <c r="B39896" s="104" t="s">
        <v>236</v>
      </c>
      <c r="C39896" s="81" t="s">
        <v>236</v>
      </c>
    </row>
    <row r="39897" spans="1:3" x14ac:dyDescent="0.25">
      <c r="A39897" s="80">
        <v>1130151</v>
      </c>
      <c r="B39897" s="104" t="s">
        <v>236</v>
      </c>
      <c r="C39897" s="81" t="s">
        <v>236</v>
      </c>
    </row>
    <row r="39898" spans="1:3" x14ac:dyDescent="0.25">
      <c r="A39898" s="80">
        <v>1130152</v>
      </c>
      <c r="B39898" s="104" t="s">
        <v>236</v>
      </c>
      <c r="C39898" s="81" t="s">
        <v>236</v>
      </c>
    </row>
    <row r="39899" spans="1:3" x14ac:dyDescent="0.25">
      <c r="A39899" s="80">
        <v>1130153</v>
      </c>
      <c r="B39899" s="104" t="s">
        <v>236</v>
      </c>
      <c r="C39899" s="81" t="s">
        <v>236</v>
      </c>
    </row>
    <row r="39900" spans="1:3" x14ac:dyDescent="0.25">
      <c r="A39900" s="80">
        <v>1130154</v>
      </c>
      <c r="B39900" s="104" t="s">
        <v>236</v>
      </c>
      <c r="C39900" s="81" t="s">
        <v>236</v>
      </c>
    </row>
    <row r="39901" spans="1:3" x14ac:dyDescent="0.25">
      <c r="A39901" s="80">
        <v>1130155</v>
      </c>
      <c r="B39901" s="104" t="s">
        <v>236</v>
      </c>
      <c r="C39901" s="81" t="s">
        <v>236</v>
      </c>
    </row>
    <row r="39902" spans="1:3" x14ac:dyDescent="0.25">
      <c r="A39902" s="80">
        <v>1130156</v>
      </c>
      <c r="B39902" s="104" t="s">
        <v>236</v>
      </c>
      <c r="C39902" s="81" t="s">
        <v>236</v>
      </c>
    </row>
    <row r="39903" spans="1:3" x14ac:dyDescent="0.25">
      <c r="A39903" s="80">
        <v>1130157</v>
      </c>
      <c r="B39903" s="104" t="s">
        <v>236</v>
      </c>
      <c r="C39903" s="81" t="s">
        <v>236</v>
      </c>
    </row>
    <row r="39904" spans="1:3" x14ac:dyDescent="0.25">
      <c r="A39904" s="80">
        <v>1130158</v>
      </c>
      <c r="B39904" s="104" t="s">
        <v>236</v>
      </c>
      <c r="C39904" s="81" t="s">
        <v>236</v>
      </c>
    </row>
    <row r="39905" spans="1:3" x14ac:dyDescent="0.25">
      <c r="A39905" s="80">
        <v>1130159</v>
      </c>
      <c r="B39905" s="104" t="s">
        <v>236</v>
      </c>
      <c r="C39905" s="81" t="s">
        <v>236</v>
      </c>
    </row>
    <row r="39906" spans="1:3" x14ac:dyDescent="0.25">
      <c r="A39906" s="80">
        <v>1130160</v>
      </c>
      <c r="B39906" s="104" t="s">
        <v>236</v>
      </c>
      <c r="C39906" s="81" t="s">
        <v>236</v>
      </c>
    </row>
    <row r="39907" spans="1:3" x14ac:dyDescent="0.25">
      <c r="A39907" s="80">
        <v>1130161</v>
      </c>
      <c r="B39907" s="104" t="s">
        <v>236</v>
      </c>
      <c r="C39907" s="81" t="s">
        <v>236</v>
      </c>
    </row>
    <row r="39908" spans="1:3" x14ac:dyDescent="0.25">
      <c r="A39908" s="80">
        <v>1130162</v>
      </c>
      <c r="B39908" s="104" t="s">
        <v>236</v>
      </c>
      <c r="C39908" s="81" t="s">
        <v>236</v>
      </c>
    </row>
    <row r="39909" spans="1:3" x14ac:dyDescent="0.25">
      <c r="A39909" s="80">
        <v>1130163</v>
      </c>
      <c r="B39909" s="104" t="s">
        <v>236</v>
      </c>
      <c r="C39909" s="81" t="s">
        <v>236</v>
      </c>
    </row>
    <row r="39910" spans="1:3" x14ac:dyDescent="0.25">
      <c r="A39910" s="80">
        <v>1130164</v>
      </c>
      <c r="B39910" s="104" t="s">
        <v>236</v>
      </c>
      <c r="C39910" s="81" t="s">
        <v>236</v>
      </c>
    </row>
    <row r="39911" spans="1:3" x14ac:dyDescent="0.25">
      <c r="A39911" s="80">
        <v>1130165</v>
      </c>
      <c r="B39911" s="104" t="s">
        <v>236</v>
      </c>
      <c r="C39911" s="81" t="s">
        <v>236</v>
      </c>
    </row>
    <row r="39912" spans="1:3" x14ac:dyDescent="0.25">
      <c r="A39912" s="80">
        <v>1130166</v>
      </c>
      <c r="B39912" s="104" t="s">
        <v>236</v>
      </c>
      <c r="C39912" s="81" t="s">
        <v>236</v>
      </c>
    </row>
    <row r="39913" spans="1:3" x14ac:dyDescent="0.25">
      <c r="A39913" s="80">
        <v>1130167</v>
      </c>
      <c r="B39913" s="104" t="s">
        <v>236</v>
      </c>
      <c r="C39913" s="81" t="s">
        <v>236</v>
      </c>
    </row>
    <row r="39914" spans="1:3" x14ac:dyDescent="0.25">
      <c r="A39914" s="80">
        <v>1130168</v>
      </c>
      <c r="B39914" s="104" t="s">
        <v>236</v>
      </c>
      <c r="C39914" s="81" t="s">
        <v>236</v>
      </c>
    </row>
    <row r="39915" spans="1:3" x14ac:dyDescent="0.25">
      <c r="A39915" s="80">
        <v>1130169</v>
      </c>
      <c r="B39915" s="104" t="s">
        <v>236</v>
      </c>
      <c r="C39915" s="81" t="s">
        <v>236</v>
      </c>
    </row>
    <row r="39916" spans="1:3" x14ac:dyDescent="0.25">
      <c r="A39916" s="80">
        <v>1130170</v>
      </c>
      <c r="B39916" s="104" t="s">
        <v>236</v>
      </c>
      <c r="C39916" s="81" t="s">
        <v>236</v>
      </c>
    </row>
    <row r="39917" spans="1:3" x14ac:dyDescent="0.25">
      <c r="A39917" s="80">
        <v>1130171</v>
      </c>
      <c r="B39917" s="104" t="s">
        <v>236</v>
      </c>
      <c r="C39917" s="81" t="s">
        <v>236</v>
      </c>
    </row>
    <row r="39918" spans="1:3" x14ac:dyDescent="0.25">
      <c r="A39918" s="80">
        <v>1130172</v>
      </c>
      <c r="B39918" s="104" t="s">
        <v>236</v>
      </c>
      <c r="C39918" s="81" t="s">
        <v>236</v>
      </c>
    </row>
    <row r="39919" spans="1:3" x14ac:dyDescent="0.25">
      <c r="A39919" s="80">
        <v>1130173</v>
      </c>
      <c r="B39919" s="104" t="s">
        <v>236</v>
      </c>
      <c r="C39919" s="81" t="s">
        <v>236</v>
      </c>
    </row>
    <row r="39920" spans="1:3" x14ac:dyDescent="0.25">
      <c r="A39920" s="80">
        <v>1130174</v>
      </c>
      <c r="B39920" s="104" t="s">
        <v>236</v>
      </c>
      <c r="C39920" s="81" t="s">
        <v>236</v>
      </c>
    </row>
    <row r="39921" spans="1:3" x14ac:dyDescent="0.25">
      <c r="A39921" s="80">
        <v>1130175</v>
      </c>
      <c r="B39921" s="104" t="s">
        <v>236</v>
      </c>
      <c r="C39921" s="81" t="s">
        <v>236</v>
      </c>
    </row>
    <row r="39922" spans="1:3" x14ac:dyDescent="0.25">
      <c r="A39922" s="80">
        <v>1130176</v>
      </c>
      <c r="B39922" s="104" t="s">
        <v>236</v>
      </c>
      <c r="C39922" s="81" t="s">
        <v>236</v>
      </c>
    </row>
    <row r="39923" spans="1:3" x14ac:dyDescent="0.25">
      <c r="A39923" s="80">
        <v>1130177</v>
      </c>
      <c r="B39923" s="104" t="s">
        <v>236</v>
      </c>
      <c r="C39923" s="81" t="s">
        <v>236</v>
      </c>
    </row>
    <row r="39924" spans="1:3" x14ac:dyDescent="0.25">
      <c r="A39924" s="80">
        <v>1130178</v>
      </c>
      <c r="B39924" s="104" t="s">
        <v>236</v>
      </c>
      <c r="C39924" s="81" t="s">
        <v>236</v>
      </c>
    </row>
    <row r="39925" spans="1:3" x14ac:dyDescent="0.25">
      <c r="A39925" s="80">
        <v>1130179</v>
      </c>
      <c r="B39925" s="104" t="s">
        <v>236</v>
      </c>
      <c r="C39925" s="81" t="s">
        <v>236</v>
      </c>
    </row>
    <row r="39926" spans="1:3" x14ac:dyDescent="0.25">
      <c r="A39926" s="80">
        <v>1130180</v>
      </c>
      <c r="B39926" s="104" t="s">
        <v>236</v>
      </c>
      <c r="C39926" s="81" t="s">
        <v>236</v>
      </c>
    </row>
    <row r="39927" spans="1:3" x14ac:dyDescent="0.25">
      <c r="A39927" s="80">
        <v>1130181</v>
      </c>
      <c r="B39927" s="104" t="s">
        <v>236</v>
      </c>
      <c r="C39927" s="81" t="s">
        <v>236</v>
      </c>
    </row>
    <row r="39928" spans="1:3" x14ac:dyDescent="0.25">
      <c r="A39928" s="80">
        <v>1130183</v>
      </c>
      <c r="B39928" s="104" t="s">
        <v>236</v>
      </c>
      <c r="C39928" s="81" t="s">
        <v>236</v>
      </c>
    </row>
    <row r="39929" spans="1:3" x14ac:dyDescent="0.25">
      <c r="A39929" s="80">
        <v>1130184</v>
      </c>
      <c r="B39929" s="104" t="s">
        <v>236</v>
      </c>
      <c r="C39929" s="81" t="s">
        <v>236</v>
      </c>
    </row>
    <row r="39930" spans="1:3" x14ac:dyDescent="0.25">
      <c r="A39930" s="80">
        <v>1130185</v>
      </c>
      <c r="B39930" s="104" t="s">
        <v>236</v>
      </c>
      <c r="C39930" s="81" t="s">
        <v>236</v>
      </c>
    </row>
    <row r="39931" spans="1:3" x14ac:dyDescent="0.25">
      <c r="A39931" s="80">
        <v>1130186</v>
      </c>
      <c r="B39931" s="104" t="s">
        <v>236</v>
      </c>
      <c r="C39931" s="81" t="s">
        <v>236</v>
      </c>
    </row>
    <row r="39932" spans="1:3" x14ac:dyDescent="0.25">
      <c r="A39932" s="80">
        <v>1130187</v>
      </c>
      <c r="B39932" s="104" t="s">
        <v>236</v>
      </c>
      <c r="C39932" s="81" t="s">
        <v>236</v>
      </c>
    </row>
    <row r="39933" spans="1:3" x14ac:dyDescent="0.25">
      <c r="A39933" s="80">
        <v>1130188</v>
      </c>
      <c r="B39933" s="104" t="s">
        <v>236</v>
      </c>
      <c r="C39933" s="81" t="s">
        <v>236</v>
      </c>
    </row>
    <row r="39934" spans="1:3" x14ac:dyDescent="0.25">
      <c r="A39934" s="80">
        <v>1130189</v>
      </c>
      <c r="B39934" s="104" t="s">
        <v>236</v>
      </c>
      <c r="C39934" s="81" t="s">
        <v>236</v>
      </c>
    </row>
    <row r="39935" spans="1:3" x14ac:dyDescent="0.25">
      <c r="A39935" s="80">
        <v>1130190</v>
      </c>
      <c r="B39935" s="104" t="s">
        <v>236</v>
      </c>
      <c r="C39935" s="81" t="s">
        <v>236</v>
      </c>
    </row>
    <row r="39936" spans="1:3" x14ac:dyDescent="0.25">
      <c r="A39936" s="80">
        <v>1130191</v>
      </c>
      <c r="B39936" s="104" t="s">
        <v>236</v>
      </c>
      <c r="C39936" s="81" t="s">
        <v>236</v>
      </c>
    </row>
    <row r="39937" spans="1:3" x14ac:dyDescent="0.25">
      <c r="A39937" s="80">
        <v>1130192</v>
      </c>
      <c r="B39937" s="104" t="s">
        <v>236</v>
      </c>
      <c r="C39937" s="88">
        <v>38703</v>
      </c>
    </row>
    <row r="39938" spans="1:3" x14ac:dyDescent="0.25">
      <c r="A39938" s="80">
        <v>1130193</v>
      </c>
      <c r="B39938" s="104" t="s">
        <v>236</v>
      </c>
      <c r="C39938" s="81" t="s">
        <v>236</v>
      </c>
    </row>
    <row r="39939" spans="1:3" x14ac:dyDescent="0.25">
      <c r="A39939" s="80">
        <v>1130194</v>
      </c>
      <c r="B39939" s="104" t="s">
        <v>236</v>
      </c>
      <c r="C39939" s="81" t="s">
        <v>236</v>
      </c>
    </row>
    <row r="39940" spans="1:3" x14ac:dyDescent="0.25">
      <c r="A39940" s="80">
        <v>1130195</v>
      </c>
      <c r="B39940" s="104" t="s">
        <v>236</v>
      </c>
      <c r="C39940" s="81" t="s">
        <v>236</v>
      </c>
    </row>
    <row r="39941" spans="1:3" x14ac:dyDescent="0.25">
      <c r="A39941" s="80">
        <v>1130196</v>
      </c>
      <c r="B39941" s="104" t="s">
        <v>236</v>
      </c>
      <c r="C39941" s="81" t="s">
        <v>236</v>
      </c>
    </row>
    <row r="39942" spans="1:3" x14ac:dyDescent="0.25">
      <c r="A39942" s="80">
        <v>1130197</v>
      </c>
      <c r="B39942" s="104" t="s">
        <v>236</v>
      </c>
      <c r="C39942" s="81" t="s">
        <v>236</v>
      </c>
    </row>
    <row r="39943" spans="1:3" x14ac:dyDescent="0.25">
      <c r="A39943" s="80">
        <v>1130198</v>
      </c>
      <c r="B39943" s="104" t="s">
        <v>236</v>
      </c>
      <c r="C39943" s="81" t="s">
        <v>236</v>
      </c>
    </row>
    <row r="39944" spans="1:3" x14ac:dyDescent="0.25">
      <c r="A39944" s="80">
        <v>1130199</v>
      </c>
      <c r="B39944" s="104" t="s">
        <v>236</v>
      </c>
      <c r="C39944" s="81" t="s">
        <v>236</v>
      </c>
    </row>
    <row r="39945" spans="1:3" x14ac:dyDescent="0.25">
      <c r="A39945" s="80">
        <v>1130200</v>
      </c>
      <c r="B39945" s="104" t="s">
        <v>236</v>
      </c>
      <c r="C39945" s="81" t="s">
        <v>236</v>
      </c>
    </row>
    <row r="39946" spans="1:3" x14ac:dyDescent="0.25">
      <c r="A39946" s="80">
        <v>1130201</v>
      </c>
      <c r="B39946" s="104" t="s">
        <v>236</v>
      </c>
      <c r="C39946" s="81" t="s">
        <v>236</v>
      </c>
    </row>
    <row r="39947" spans="1:3" x14ac:dyDescent="0.25">
      <c r="A39947" s="80">
        <v>1130202</v>
      </c>
      <c r="B39947" s="104" t="s">
        <v>236</v>
      </c>
      <c r="C39947" s="81" t="s">
        <v>236</v>
      </c>
    </row>
    <row r="39948" spans="1:3" x14ac:dyDescent="0.25">
      <c r="A39948" s="80">
        <v>1130203</v>
      </c>
      <c r="B39948" s="104" t="s">
        <v>236</v>
      </c>
      <c r="C39948" s="81" t="s">
        <v>236</v>
      </c>
    </row>
    <row r="39949" spans="1:3" x14ac:dyDescent="0.25">
      <c r="A39949" s="80">
        <v>1130204</v>
      </c>
      <c r="B39949" s="104" t="s">
        <v>236</v>
      </c>
      <c r="C39949" s="81" t="s">
        <v>236</v>
      </c>
    </row>
    <row r="39950" spans="1:3" x14ac:dyDescent="0.25">
      <c r="A39950" s="80">
        <v>1130205</v>
      </c>
      <c r="B39950" s="104" t="s">
        <v>236</v>
      </c>
      <c r="C39950" s="81" t="s">
        <v>236</v>
      </c>
    </row>
    <row r="39951" spans="1:3" x14ac:dyDescent="0.25">
      <c r="A39951" s="80">
        <v>1130206</v>
      </c>
      <c r="B39951" s="104" t="s">
        <v>236</v>
      </c>
      <c r="C39951" s="81" t="s">
        <v>236</v>
      </c>
    </row>
    <row r="39952" spans="1:3" x14ac:dyDescent="0.25">
      <c r="A39952" s="80">
        <v>1130207</v>
      </c>
      <c r="B39952" s="104" t="s">
        <v>236</v>
      </c>
      <c r="C39952" s="81" t="s">
        <v>236</v>
      </c>
    </row>
    <row r="39953" spans="1:3" x14ac:dyDescent="0.25">
      <c r="A39953" s="80">
        <v>1130208</v>
      </c>
      <c r="B39953" s="104" t="s">
        <v>236</v>
      </c>
      <c r="C39953" s="81" t="s">
        <v>236</v>
      </c>
    </row>
    <row r="39954" spans="1:3" x14ac:dyDescent="0.25">
      <c r="A39954" s="80">
        <v>1130209</v>
      </c>
      <c r="B39954" s="104" t="s">
        <v>236</v>
      </c>
      <c r="C39954" s="81" t="s">
        <v>236</v>
      </c>
    </row>
    <row r="39955" spans="1:3" x14ac:dyDescent="0.25">
      <c r="A39955" s="80">
        <v>1130210</v>
      </c>
      <c r="B39955" s="104" t="s">
        <v>236</v>
      </c>
      <c r="C39955" s="81" t="s">
        <v>236</v>
      </c>
    </row>
    <row r="39956" spans="1:3" x14ac:dyDescent="0.25">
      <c r="A39956" s="80">
        <v>1130211</v>
      </c>
      <c r="B39956" s="104" t="s">
        <v>236</v>
      </c>
      <c r="C39956" s="81" t="s">
        <v>236</v>
      </c>
    </row>
    <row r="39957" spans="1:3" x14ac:dyDescent="0.25">
      <c r="A39957" s="80">
        <v>1130212</v>
      </c>
      <c r="B39957" s="104" t="s">
        <v>236</v>
      </c>
      <c r="C39957" s="81" t="s">
        <v>236</v>
      </c>
    </row>
    <row r="39958" spans="1:3" x14ac:dyDescent="0.25">
      <c r="A39958" s="80">
        <v>1130213</v>
      </c>
      <c r="B39958" s="104" t="s">
        <v>236</v>
      </c>
      <c r="C39958" s="81" t="s">
        <v>236</v>
      </c>
    </row>
    <row r="39959" spans="1:3" x14ac:dyDescent="0.25">
      <c r="A39959" s="80">
        <v>1130214</v>
      </c>
      <c r="B39959" s="104" t="s">
        <v>236</v>
      </c>
      <c r="C39959" s="81" t="s">
        <v>236</v>
      </c>
    </row>
    <row r="39960" spans="1:3" x14ac:dyDescent="0.25">
      <c r="A39960" s="80">
        <v>1130215</v>
      </c>
      <c r="B39960" s="104" t="s">
        <v>236</v>
      </c>
      <c r="C39960" s="81" t="s">
        <v>236</v>
      </c>
    </row>
    <row r="39961" spans="1:3" x14ac:dyDescent="0.25">
      <c r="A39961" s="80">
        <v>1130216</v>
      </c>
      <c r="B39961" s="104" t="s">
        <v>236</v>
      </c>
      <c r="C39961" s="81" t="s">
        <v>236</v>
      </c>
    </row>
    <row r="39962" spans="1:3" x14ac:dyDescent="0.25">
      <c r="A39962" s="80">
        <v>1130217</v>
      </c>
      <c r="B39962" s="104" t="s">
        <v>236</v>
      </c>
      <c r="C39962" s="81" t="s">
        <v>236</v>
      </c>
    </row>
    <row r="39963" spans="1:3" x14ac:dyDescent="0.25">
      <c r="A39963" s="80">
        <v>1130218</v>
      </c>
      <c r="B39963" s="104" t="s">
        <v>236</v>
      </c>
      <c r="C39963" s="81" t="s">
        <v>236</v>
      </c>
    </row>
    <row r="39964" spans="1:3" x14ac:dyDescent="0.25">
      <c r="A39964" s="80">
        <v>1130219</v>
      </c>
      <c r="B39964" s="104" t="s">
        <v>236</v>
      </c>
      <c r="C39964" s="81" t="s">
        <v>236</v>
      </c>
    </row>
    <row r="39965" spans="1:3" x14ac:dyDescent="0.25">
      <c r="A39965" s="80">
        <v>1130220</v>
      </c>
      <c r="B39965" s="104" t="s">
        <v>236</v>
      </c>
      <c r="C39965" s="81" t="s">
        <v>236</v>
      </c>
    </row>
    <row r="39966" spans="1:3" x14ac:dyDescent="0.25">
      <c r="A39966" s="80">
        <v>1130221</v>
      </c>
      <c r="B39966" s="104" t="s">
        <v>236</v>
      </c>
      <c r="C39966" s="81" t="s">
        <v>236</v>
      </c>
    </row>
    <row r="39967" spans="1:3" x14ac:dyDescent="0.25">
      <c r="A39967" s="80">
        <v>1130222</v>
      </c>
      <c r="B39967" s="104" t="s">
        <v>236</v>
      </c>
      <c r="C39967" s="81" t="s">
        <v>236</v>
      </c>
    </row>
    <row r="39968" spans="1:3" x14ac:dyDescent="0.25">
      <c r="A39968" s="80">
        <v>1130223</v>
      </c>
      <c r="B39968" s="104" t="s">
        <v>236</v>
      </c>
      <c r="C39968" s="81" t="s">
        <v>236</v>
      </c>
    </row>
    <row r="39969" spans="1:3" x14ac:dyDescent="0.25">
      <c r="A39969" s="80">
        <v>1130224</v>
      </c>
      <c r="B39969" s="104" t="s">
        <v>236</v>
      </c>
      <c r="C39969" s="81" t="s">
        <v>236</v>
      </c>
    </row>
    <row r="39970" spans="1:3" x14ac:dyDescent="0.25">
      <c r="A39970" s="80">
        <v>1130225</v>
      </c>
      <c r="B39970" s="104" t="s">
        <v>236</v>
      </c>
      <c r="C39970" s="81" t="s">
        <v>236</v>
      </c>
    </row>
    <row r="39971" spans="1:3" x14ac:dyDescent="0.25">
      <c r="A39971" s="80">
        <v>1130226</v>
      </c>
      <c r="B39971" s="104" t="s">
        <v>236</v>
      </c>
      <c r="C39971" s="81" t="s">
        <v>236</v>
      </c>
    </row>
    <row r="39972" spans="1:3" x14ac:dyDescent="0.25">
      <c r="A39972" s="80">
        <v>1130227</v>
      </c>
      <c r="B39972" s="104" t="s">
        <v>236</v>
      </c>
      <c r="C39972" s="81" t="s">
        <v>236</v>
      </c>
    </row>
    <row r="39973" spans="1:3" x14ac:dyDescent="0.25">
      <c r="A39973" s="80">
        <v>1130228</v>
      </c>
      <c r="B39973" s="104" t="s">
        <v>236</v>
      </c>
      <c r="C39973" s="81" t="s">
        <v>236</v>
      </c>
    </row>
    <row r="39974" spans="1:3" x14ac:dyDescent="0.25">
      <c r="A39974" s="80">
        <v>1130229</v>
      </c>
      <c r="B39974" s="104" t="s">
        <v>236</v>
      </c>
      <c r="C39974" s="81" t="s">
        <v>236</v>
      </c>
    </row>
    <row r="39975" spans="1:3" x14ac:dyDescent="0.25">
      <c r="A39975" s="80">
        <v>1130230</v>
      </c>
      <c r="B39975" s="104" t="s">
        <v>236</v>
      </c>
      <c r="C39975" s="81" t="s">
        <v>236</v>
      </c>
    </row>
    <row r="39976" spans="1:3" x14ac:dyDescent="0.25">
      <c r="A39976" s="80">
        <v>1130231</v>
      </c>
      <c r="B39976" s="104" t="s">
        <v>236</v>
      </c>
      <c r="C39976" s="81" t="s">
        <v>236</v>
      </c>
    </row>
    <row r="39977" spans="1:3" x14ac:dyDescent="0.25">
      <c r="A39977" s="80">
        <v>1130232</v>
      </c>
      <c r="B39977" s="104" t="s">
        <v>236</v>
      </c>
      <c r="C39977" s="81" t="s">
        <v>236</v>
      </c>
    </row>
    <row r="39978" spans="1:3" x14ac:dyDescent="0.25">
      <c r="A39978" s="80">
        <v>1130233</v>
      </c>
      <c r="B39978" s="104" t="s">
        <v>236</v>
      </c>
      <c r="C39978" s="81" t="s">
        <v>236</v>
      </c>
    </row>
    <row r="39979" spans="1:3" x14ac:dyDescent="0.25">
      <c r="A39979" s="80">
        <v>1130234</v>
      </c>
      <c r="B39979" s="104" t="s">
        <v>236</v>
      </c>
      <c r="C39979" s="81" t="s">
        <v>236</v>
      </c>
    </row>
    <row r="39980" spans="1:3" x14ac:dyDescent="0.25">
      <c r="A39980" s="80">
        <v>1130235</v>
      </c>
      <c r="B39980" s="104" t="s">
        <v>236</v>
      </c>
      <c r="C39980" s="81" t="s">
        <v>236</v>
      </c>
    </row>
    <row r="39981" spans="1:3" x14ac:dyDescent="0.25">
      <c r="A39981" s="80">
        <v>1130236</v>
      </c>
      <c r="B39981" s="104" t="s">
        <v>236</v>
      </c>
      <c r="C39981" s="81" t="s">
        <v>236</v>
      </c>
    </row>
    <row r="39982" spans="1:3" x14ac:dyDescent="0.25">
      <c r="A39982" s="80">
        <v>1130237</v>
      </c>
      <c r="B39982" s="104" t="s">
        <v>236</v>
      </c>
      <c r="C39982" s="81" t="s">
        <v>236</v>
      </c>
    </row>
    <row r="39983" spans="1:3" x14ac:dyDescent="0.25">
      <c r="A39983" s="80">
        <v>1130238</v>
      </c>
      <c r="B39983" s="104" t="s">
        <v>236</v>
      </c>
      <c r="C39983" s="81" t="s">
        <v>236</v>
      </c>
    </row>
    <row r="39984" spans="1:3" x14ac:dyDescent="0.25">
      <c r="A39984" s="80">
        <v>1130239</v>
      </c>
      <c r="B39984" s="104" t="s">
        <v>236</v>
      </c>
      <c r="C39984" s="81" t="s">
        <v>236</v>
      </c>
    </row>
    <row r="39985" spans="1:3" x14ac:dyDescent="0.25">
      <c r="A39985" s="80">
        <v>1130240</v>
      </c>
      <c r="B39985" s="104" t="s">
        <v>236</v>
      </c>
      <c r="C39985" s="81" t="s">
        <v>236</v>
      </c>
    </row>
    <row r="39986" spans="1:3" x14ac:dyDescent="0.25">
      <c r="A39986" s="80">
        <v>1130241</v>
      </c>
      <c r="B39986" s="104" t="s">
        <v>236</v>
      </c>
      <c r="C39986" s="81" t="s">
        <v>236</v>
      </c>
    </row>
    <row r="39987" spans="1:3" x14ac:dyDescent="0.25">
      <c r="A39987" s="80">
        <v>1130242</v>
      </c>
      <c r="B39987" s="104" t="s">
        <v>236</v>
      </c>
      <c r="C39987" s="81" t="s">
        <v>236</v>
      </c>
    </row>
    <row r="39988" spans="1:3" x14ac:dyDescent="0.25">
      <c r="A39988" s="80">
        <v>1130243</v>
      </c>
      <c r="B39988" s="104" t="s">
        <v>236</v>
      </c>
      <c r="C39988" s="81" t="s">
        <v>236</v>
      </c>
    </row>
    <row r="39989" spans="1:3" x14ac:dyDescent="0.25">
      <c r="A39989" s="80">
        <v>1130244</v>
      </c>
      <c r="B39989" s="104" t="s">
        <v>236</v>
      </c>
      <c r="C39989" s="81" t="s">
        <v>236</v>
      </c>
    </row>
    <row r="39990" spans="1:3" x14ac:dyDescent="0.25">
      <c r="A39990" s="80">
        <v>1130245</v>
      </c>
      <c r="B39990" s="104" t="s">
        <v>236</v>
      </c>
      <c r="C39990" s="81" t="s">
        <v>236</v>
      </c>
    </row>
    <row r="39991" spans="1:3" x14ac:dyDescent="0.25">
      <c r="A39991" s="80">
        <v>1130246</v>
      </c>
      <c r="B39991" s="104" t="s">
        <v>236</v>
      </c>
      <c r="C39991" s="81" t="s">
        <v>236</v>
      </c>
    </row>
    <row r="39992" spans="1:3" x14ac:dyDescent="0.25">
      <c r="A39992" s="80">
        <v>1130247</v>
      </c>
      <c r="B39992" s="104" t="s">
        <v>236</v>
      </c>
      <c r="C39992" s="81" t="s">
        <v>236</v>
      </c>
    </row>
    <row r="39993" spans="1:3" x14ac:dyDescent="0.25">
      <c r="A39993" s="80">
        <v>1130248</v>
      </c>
      <c r="B39993" s="104" t="s">
        <v>236</v>
      </c>
      <c r="C39993" s="81" t="s">
        <v>236</v>
      </c>
    </row>
    <row r="39994" spans="1:3" x14ac:dyDescent="0.25">
      <c r="A39994" s="80">
        <v>1130249</v>
      </c>
      <c r="B39994" s="104" t="s">
        <v>236</v>
      </c>
      <c r="C39994" s="81" t="s">
        <v>236</v>
      </c>
    </row>
    <row r="39995" spans="1:3" x14ac:dyDescent="0.25">
      <c r="A39995" s="80">
        <v>1130250</v>
      </c>
      <c r="B39995" s="104" t="s">
        <v>236</v>
      </c>
      <c r="C39995" s="81" t="s">
        <v>236</v>
      </c>
    </row>
    <row r="39996" spans="1:3" x14ac:dyDescent="0.25">
      <c r="A39996" s="80">
        <v>1130251</v>
      </c>
      <c r="B39996" s="104" t="s">
        <v>236</v>
      </c>
      <c r="C39996" s="81" t="s">
        <v>236</v>
      </c>
    </row>
    <row r="39997" spans="1:3" x14ac:dyDescent="0.25">
      <c r="A39997" s="80">
        <v>1130252</v>
      </c>
      <c r="B39997" s="104" t="s">
        <v>236</v>
      </c>
      <c r="C39997" s="81" t="s">
        <v>236</v>
      </c>
    </row>
    <row r="39998" spans="1:3" x14ac:dyDescent="0.25">
      <c r="A39998" s="80">
        <v>1130253</v>
      </c>
      <c r="B39998" s="104" t="s">
        <v>236</v>
      </c>
      <c r="C39998" s="81" t="s">
        <v>236</v>
      </c>
    </row>
    <row r="39999" spans="1:3" x14ac:dyDescent="0.25">
      <c r="A39999" s="80">
        <v>1130254</v>
      </c>
      <c r="B39999" s="104" t="s">
        <v>236</v>
      </c>
      <c r="C39999" s="81" t="s">
        <v>236</v>
      </c>
    </row>
    <row r="40000" spans="1:3" x14ac:dyDescent="0.25">
      <c r="A40000" s="80">
        <v>1130255</v>
      </c>
      <c r="B40000" s="104" t="s">
        <v>236</v>
      </c>
      <c r="C40000" s="81" t="s">
        <v>236</v>
      </c>
    </row>
    <row r="40001" spans="1:3" x14ac:dyDescent="0.25">
      <c r="A40001" s="80">
        <v>1130256</v>
      </c>
      <c r="B40001" s="104" t="s">
        <v>236</v>
      </c>
      <c r="C40001" s="81" t="s">
        <v>236</v>
      </c>
    </row>
    <row r="40002" spans="1:3" x14ac:dyDescent="0.25">
      <c r="A40002" s="80">
        <v>1130257</v>
      </c>
      <c r="B40002" s="104" t="s">
        <v>236</v>
      </c>
      <c r="C40002" s="81" t="s">
        <v>236</v>
      </c>
    </row>
    <row r="40003" spans="1:3" x14ac:dyDescent="0.25">
      <c r="A40003" s="80">
        <v>1130258</v>
      </c>
      <c r="B40003" s="104" t="s">
        <v>236</v>
      </c>
      <c r="C40003" s="81" t="s">
        <v>236</v>
      </c>
    </row>
    <row r="40004" spans="1:3" x14ac:dyDescent="0.25">
      <c r="A40004" s="80">
        <v>1130259</v>
      </c>
      <c r="B40004" s="104" t="s">
        <v>236</v>
      </c>
      <c r="C40004" s="81" t="s">
        <v>236</v>
      </c>
    </row>
    <row r="40005" spans="1:3" x14ac:dyDescent="0.25">
      <c r="A40005" s="80">
        <v>1130260</v>
      </c>
      <c r="B40005" s="104" t="s">
        <v>236</v>
      </c>
      <c r="C40005" s="81" t="s">
        <v>236</v>
      </c>
    </row>
    <row r="40006" spans="1:3" x14ac:dyDescent="0.25">
      <c r="A40006" s="80">
        <v>1130261</v>
      </c>
      <c r="B40006" s="104" t="s">
        <v>236</v>
      </c>
      <c r="C40006" s="81" t="s">
        <v>236</v>
      </c>
    </row>
    <row r="40007" spans="1:3" x14ac:dyDescent="0.25">
      <c r="A40007" s="80">
        <v>1130262</v>
      </c>
      <c r="B40007" s="104" t="s">
        <v>236</v>
      </c>
      <c r="C40007" s="81" t="s">
        <v>236</v>
      </c>
    </row>
    <row r="40008" spans="1:3" x14ac:dyDescent="0.25">
      <c r="A40008" s="80">
        <v>1130263</v>
      </c>
      <c r="B40008" s="104" t="s">
        <v>236</v>
      </c>
      <c r="C40008" s="81" t="s">
        <v>236</v>
      </c>
    </row>
    <row r="40009" spans="1:3" x14ac:dyDescent="0.25">
      <c r="A40009" s="80">
        <v>1130264</v>
      </c>
      <c r="B40009" s="104" t="s">
        <v>236</v>
      </c>
      <c r="C40009" s="81" t="s">
        <v>236</v>
      </c>
    </row>
    <row r="40010" spans="1:3" x14ac:dyDescent="0.25">
      <c r="A40010" s="80">
        <v>1130265</v>
      </c>
      <c r="B40010" s="104" t="s">
        <v>236</v>
      </c>
      <c r="C40010" s="88">
        <v>38713</v>
      </c>
    </row>
    <row r="40011" spans="1:3" x14ac:dyDescent="0.25">
      <c r="A40011" s="80">
        <v>1130266</v>
      </c>
      <c r="B40011" s="104" t="s">
        <v>236</v>
      </c>
      <c r="C40011" s="81" t="s">
        <v>236</v>
      </c>
    </row>
    <row r="40012" spans="1:3" x14ac:dyDescent="0.25">
      <c r="A40012" s="80">
        <v>1130267</v>
      </c>
      <c r="B40012" s="104" t="s">
        <v>236</v>
      </c>
      <c r="C40012" s="81" t="s">
        <v>236</v>
      </c>
    </row>
    <row r="40013" spans="1:3" x14ac:dyDescent="0.25">
      <c r="A40013" s="80">
        <v>1130268</v>
      </c>
      <c r="B40013" s="104" t="s">
        <v>236</v>
      </c>
      <c r="C40013" s="81" t="s">
        <v>236</v>
      </c>
    </row>
    <row r="40014" spans="1:3" x14ac:dyDescent="0.25">
      <c r="A40014" s="80">
        <v>1130269</v>
      </c>
      <c r="B40014" s="91">
        <v>1132526</v>
      </c>
      <c r="C40014" s="88">
        <v>38704</v>
      </c>
    </row>
    <row r="40015" spans="1:3" x14ac:dyDescent="0.25">
      <c r="A40015" s="80">
        <v>1130270</v>
      </c>
      <c r="B40015" s="104" t="s">
        <v>236</v>
      </c>
      <c r="C40015" s="81" t="s">
        <v>236</v>
      </c>
    </row>
    <row r="40016" spans="1:3" x14ac:dyDescent="0.25">
      <c r="A40016" s="80">
        <v>1130271</v>
      </c>
      <c r="B40016" s="91">
        <v>1132525</v>
      </c>
      <c r="C40016" s="88">
        <v>38705</v>
      </c>
    </row>
    <row r="40017" spans="1:3" x14ac:dyDescent="0.25">
      <c r="A40017" s="80">
        <v>1130272</v>
      </c>
      <c r="B40017" s="104" t="s">
        <v>236</v>
      </c>
      <c r="C40017" s="81" t="s">
        <v>236</v>
      </c>
    </row>
    <row r="40018" spans="1:3" x14ac:dyDescent="0.25">
      <c r="A40018" s="80">
        <v>1130273</v>
      </c>
      <c r="B40018" s="91">
        <v>1132524</v>
      </c>
      <c r="C40018" s="88">
        <v>38706</v>
      </c>
    </row>
    <row r="40019" spans="1:3" x14ac:dyDescent="0.25">
      <c r="A40019" s="80">
        <v>1130274</v>
      </c>
      <c r="B40019" s="91">
        <v>1132523</v>
      </c>
      <c r="C40019" s="88">
        <v>38712</v>
      </c>
    </row>
    <row r="40020" spans="1:3" x14ac:dyDescent="0.25">
      <c r="A40020" s="80">
        <v>1130275</v>
      </c>
      <c r="B40020" s="104" t="s">
        <v>236</v>
      </c>
      <c r="C40020" s="81" t="s">
        <v>236</v>
      </c>
    </row>
    <row r="40021" spans="1:3" x14ac:dyDescent="0.25">
      <c r="A40021" s="80">
        <v>1130276</v>
      </c>
      <c r="B40021" s="91">
        <v>1130283</v>
      </c>
      <c r="C40021" s="88">
        <v>38715</v>
      </c>
    </row>
    <row r="40022" spans="1:3" x14ac:dyDescent="0.25">
      <c r="A40022" s="80">
        <v>1130277</v>
      </c>
      <c r="B40022" s="104" t="s">
        <v>236</v>
      </c>
      <c r="C40022" s="88">
        <v>38707</v>
      </c>
    </row>
    <row r="40023" spans="1:3" x14ac:dyDescent="0.25">
      <c r="A40023" s="80">
        <v>1130278</v>
      </c>
      <c r="B40023" s="104" t="s">
        <v>236</v>
      </c>
      <c r="C40023" s="88">
        <v>38708</v>
      </c>
    </row>
    <row r="40024" spans="1:3" x14ac:dyDescent="0.25">
      <c r="A40024" s="80">
        <v>1130279</v>
      </c>
      <c r="B40024" s="104" t="s">
        <v>236</v>
      </c>
      <c r="C40024" s="81" t="s">
        <v>236</v>
      </c>
    </row>
    <row r="40025" spans="1:3" x14ac:dyDescent="0.25">
      <c r="A40025" s="80">
        <v>1130280</v>
      </c>
      <c r="B40025" s="104" t="s">
        <v>236</v>
      </c>
      <c r="C40025" s="88">
        <v>38716</v>
      </c>
    </row>
    <row r="40026" spans="1:3" x14ac:dyDescent="0.25">
      <c r="A40026" s="80">
        <v>1130281</v>
      </c>
      <c r="B40026" s="104" t="s">
        <v>236</v>
      </c>
      <c r="C40026" s="81" t="s">
        <v>236</v>
      </c>
    </row>
    <row r="40027" spans="1:3" x14ac:dyDescent="0.25">
      <c r="A40027" s="80">
        <v>1130284</v>
      </c>
      <c r="B40027" s="104" t="s">
        <v>236</v>
      </c>
      <c r="C40027" s="88">
        <v>38717</v>
      </c>
    </row>
    <row r="40028" spans="1:3" x14ac:dyDescent="0.25">
      <c r="A40028" s="80">
        <v>1130285</v>
      </c>
      <c r="B40028" s="104" t="s">
        <v>236</v>
      </c>
      <c r="C40028" s="81" t="s">
        <v>236</v>
      </c>
    </row>
    <row r="40029" spans="1:3" x14ac:dyDescent="0.25">
      <c r="A40029" s="80">
        <v>1130286</v>
      </c>
      <c r="B40029" s="104" t="s">
        <v>236</v>
      </c>
      <c r="C40029" s="88">
        <v>38718</v>
      </c>
    </row>
    <row r="40030" spans="1:3" x14ac:dyDescent="0.25">
      <c r="A40030" s="80">
        <v>1130287</v>
      </c>
      <c r="B40030" s="91">
        <v>1130290</v>
      </c>
      <c r="C40030" s="88">
        <v>38719</v>
      </c>
    </row>
    <row r="40031" spans="1:3" x14ac:dyDescent="0.25">
      <c r="A40031" s="80">
        <v>1130288</v>
      </c>
      <c r="B40031" s="91">
        <v>1130325</v>
      </c>
      <c r="C40031" s="88">
        <v>38720</v>
      </c>
    </row>
    <row r="40032" spans="1:3" x14ac:dyDescent="0.25">
      <c r="A40032" s="80">
        <v>1130289</v>
      </c>
      <c r="B40032" s="104" t="s">
        <v>236</v>
      </c>
      <c r="C40032" s="88">
        <v>38721</v>
      </c>
    </row>
    <row r="40033" spans="1:3" x14ac:dyDescent="0.25">
      <c r="A40033" s="80">
        <v>1130291</v>
      </c>
      <c r="B40033" s="91">
        <v>1130309</v>
      </c>
      <c r="C40033" s="88">
        <v>38722</v>
      </c>
    </row>
    <row r="40034" spans="1:3" x14ac:dyDescent="0.25">
      <c r="A40034" s="80">
        <v>1130292</v>
      </c>
      <c r="B40034" s="104" t="s">
        <v>236</v>
      </c>
      <c r="C40034" s="81" t="s">
        <v>236</v>
      </c>
    </row>
    <row r="40035" spans="1:3" x14ac:dyDescent="0.25">
      <c r="A40035" s="80">
        <v>1130293</v>
      </c>
      <c r="B40035" s="104" t="s">
        <v>236</v>
      </c>
      <c r="C40035" s="81" t="s">
        <v>236</v>
      </c>
    </row>
    <row r="40036" spans="1:3" x14ac:dyDescent="0.25">
      <c r="A40036" s="80">
        <v>1130294</v>
      </c>
      <c r="B40036" s="104" t="s">
        <v>236</v>
      </c>
      <c r="C40036" s="88">
        <v>38724</v>
      </c>
    </row>
    <row r="40037" spans="1:3" x14ac:dyDescent="0.25">
      <c r="A40037" s="80">
        <v>1130295</v>
      </c>
      <c r="B40037" s="104" t="s">
        <v>236</v>
      </c>
      <c r="C40037" s="88">
        <v>38725</v>
      </c>
    </row>
    <row r="40038" spans="1:3" x14ac:dyDescent="0.25">
      <c r="A40038" s="80">
        <v>1130296</v>
      </c>
      <c r="B40038" s="104" t="s">
        <v>236</v>
      </c>
      <c r="C40038" s="88">
        <v>38726</v>
      </c>
    </row>
    <row r="40039" spans="1:3" x14ac:dyDescent="0.25">
      <c r="A40039" s="80">
        <v>1130297</v>
      </c>
      <c r="B40039" s="104" t="s">
        <v>236</v>
      </c>
      <c r="C40039" s="88">
        <v>38729</v>
      </c>
    </row>
    <row r="40040" spans="1:3" x14ac:dyDescent="0.25">
      <c r="A40040" s="80">
        <v>1130298</v>
      </c>
      <c r="B40040" s="104" t="s">
        <v>236</v>
      </c>
      <c r="C40040" s="81" t="s">
        <v>236</v>
      </c>
    </row>
    <row r="40041" spans="1:3" x14ac:dyDescent="0.25">
      <c r="A40041" s="80">
        <v>1130299</v>
      </c>
      <c r="B40041" s="104" t="s">
        <v>236</v>
      </c>
      <c r="C40041" s="88">
        <v>38730</v>
      </c>
    </row>
    <row r="40042" spans="1:3" x14ac:dyDescent="0.25">
      <c r="A40042" s="80">
        <v>1130300</v>
      </c>
      <c r="B40042" s="104" t="s">
        <v>236</v>
      </c>
      <c r="C40042" s="81" t="s">
        <v>236</v>
      </c>
    </row>
    <row r="40043" spans="1:3" x14ac:dyDescent="0.25">
      <c r="A40043" s="80">
        <v>1130301</v>
      </c>
      <c r="B40043" s="104" t="s">
        <v>236</v>
      </c>
      <c r="C40043" s="88">
        <v>38731</v>
      </c>
    </row>
    <row r="40044" spans="1:3" x14ac:dyDescent="0.25">
      <c r="A40044" s="80">
        <v>1130302</v>
      </c>
      <c r="B40044" s="104" t="s">
        <v>236</v>
      </c>
      <c r="C40044" s="88">
        <v>38732</v>
      </c>
    </row>
    <row r="40045" spans="1:3" x14ac:dyDescent="0.25">
      <c r="A40045" s="80">
        <v>1130303</v>
      </c>
      <c r="B40045" s="104" t="s">
        <v>236</v>
      </c>
      <c r="C40045" s="88">
        <v>38733</v>
      </c>
    </row>
    <row r="40046" spans="1:3" x14ac:dyDescent="0.25">
      <c r="A40046" s="80">
        <v>1130304</v>
      </c>
      <c r="B40046" s="104" t="s">
        <v>236</v>
      </c>
      <c r="C40046" s="81" t="s">
        <v>236</v>
      </c>
    </row>
    <row r="40047" spans="1:3" x14ac:dyDescent="0.25">
      <c r="A40047" s="80">
        <v>1130305</v>
      </c>
      <c r="B40047" s="104" t="s">
        <v>236</v>
      </c>
      <c r="C40047" s="81" t="s">
        <v>236</v>
      </c>
    </row>
    <row r="40048" spans="1:3" x14ac:dyDescent="0.25">
      <c r="A40048" s="80">
        <v>1130306</v>
      </c>
      <c r="B40048" s="104" t="s">
        <v>236</v>
      </c>
      <c r="C40048" s="81" t="s">
        <v>236</v>
      </c>
    </row>
    <row r="40049" spans="1:3" x14ac:dyDescent="0.25">
      <c r="A40049" s="80">
        <v>1130307</v>
      </c>
      <c r="B40049" s="104" t="s">
        <v>236</v>
      </c>
      <c r="C40049" s="81" t="s">
        <v>236</v>
      </c>
    </row>
    <row r="40050" spans="1:3" x14ac:dyDescent="0.25">
      <c r="A40050" s="80">
        <v>1130308</v>
      </c>
      <c r="B40050" s="104" t="s">
        <v>236</v>
      </c>
      <c r="C40050" s="88">
        <v>38735</v>
      </c>
    </row>
    <row r="40051" spans="1:3" x14ac:dyDescent="0.25">
      <c r="A40051" s="80">
        <v>1130310</v>
      </c>
      <c r="B40051" s="104" t="s">
        <v>236</v>
      </c>
      <c r="C40051" s="88">
        <v>38736</v>
      </c>
    </row>
    <row r="40052" spans="1:3" x14ac:dyDescent="0.25">
      <c r="A40052" s="80">
        <v>1130311</v>
      </c>
      <c r="B40052" s="104" t="s">
        <v>236</v>
      </c>
      <c r="C40052" s="88">
        <v>38739</v>
      </c>
    </row>
    <row r="40053" spans="1:3" x14ac:dyDescent="0.25">
      <c r="A40053" s="80">
        <v>1130312</v>
      </c>
      <c r="B40053" s="104" t="s">
        <v>236</v>
      </c>
      <c r="C40053" s="81" t="s">
        <v>236</v>
      </c>
    </row>
    <row r="40054" spans="1:3" x14ac:dyDescent="0.25">
      <c r="A40054" s="80">
        <v>1130313</v>
      </c>
      <c r="B40054" s="104" t="s">
        <v>236</v>
      </c>
      <c r="C40054" s="81" t="s">
        <v>236</v>
      </c>
    </row>
    <row r="40055" spans="1:3" x14ac:dyDescent="0.25">
      <c r="A40055" s="80">
        <v>1130314</v>
      </c>
      <c r="B40055" s="104" t="s">
        <v>236</v>
      </c>
      <c r="C40055" s="88">
        <v>38741</v>
      </c>
    </row>
    <row r="40056" spans="1:3" x14ac:dyDescent="0.25">
      <c r="A40056" s="80">
        <v>1130315</v>
      </c>
      <c r="B40056" s="104" t="s">
        <v>236</v>
      </c>
      <c r="C40056" s="81" t="s">
        <v>236</v>
      </c>
    </row>
    <row r="40057" spans="1:3" x14ac:dyDescent="0.25">
      <c r="A40057" s="80">
        <v>1130316</v>
      </c>
      <c r="B40057" s="91">
        <v>1132522</v>
      </c>
      <c r="C40057" s="88">
        <v>38740</v>
      </c>
    </row>
    <row r="40058" spans="1:3" x14ac:dyDescent="0.25">
      <c r="A40058" s="80">
        <v>1130318</v>
      </c>
      <c r="B40058" s="104" t="s">
        <v>236</v>
      </c>
      <c r="C40058" s="81" t="s">
        <v>236</v>
      </c>
    </row>
    <row r="40059" spans="1:3" x14ac:dyDescent="0.25">
      <c r="A40059" s="80">
        <v>1130319</v>
      </c>
      <c r="B40059" s="104" t="s">
        <v>236</v>
      </c>
      <c r="C40059" s="88">
        <v>38742</v>
      </c>
    </row>
    <row r="40060" spans="1:3" x14ac:dyDescent="0.25">
      <c r="A40060" s="80">
        <v>1130320</v>
      </c>
      <c r="B40060" s="104" t="s">
        <v>236</v>
      </c>
      <c r="C40060" s="81" t="s">
        <v>236</v>
      </c>
    </row>
    <row r="40061" spans="1:3" x14ac:dyDescent="0.25">
      <c r="A40061" s="80">
        <v>1130321</v>
      </c>
      <c r="B40061" s="104" t="s">
        <v>236</v>
      </c>
      <c r="C40061" s="81" t="s">
        <v>236</v>
      </c>
    </row>
    <row r="40062" spans="1:3" x14ac:dyDescent="0.25">
      <c r="A40062" s="80">
        <v>1130322</v>
      </c>
      <c r="B40062" s="104" t="s">
        <v>236</v>
      </c>
      <c r="C40062" s="81" t="s">
        <v>236</v>
      </c>
    </row>
    <row r="40063" spans="1:3" x14ac:dyDescent="0.25">
      <c r="A40063" s="80">
        <v>1130323</v>
      </c>
      <c r="B40063" s="104" t="s">
        <v>236</v>
      </c>
      <c r="C40063" s="88">
        <v>38743</v>
      </c>
    </row>
    <row r="40064" spans="1:3" x14ac:dyDescent="0.25">
      <c r="A40064" s="80">
        <v>1130324</v>
      </c>
      <c r="B40064" s="104" t="s">
        <v>236</v>
      </c>
      <c r="C40064" s="88">
        <v>38744</v>
      </c>
    </row>
    <row r="40065" spans="1:3" x14ac:dyDescent="0.25">
      <c r="A40065" s="80">
        <v>1130326</v>
      </c>
      <c r="B40065" s="104" t="s">
        <v>236</v>
      </c>
      <c r="C40065" s="88">
        <v>38746</v>
      </c>
    </row>
    <row r="40066" spans="1:3" x14ac:dyDescent="0.25">
      <c r="A40066" s="80">
        <v>1130327</v>
      </c>
      <c r="B40066" s="91">
        <v>1130341</v>
      </c>
      <c r="C40066" s="88">
        <v>38747</v>
      </c>
    </row>
    <row r="40067" spans="1:3" x14ac:dyDescent="0.25">
      <c r="A40067" s="80">
        <v>1130328</v>
      </c>
      <c r="B40067" s="91">
        <v>1130329</v>
      </c>
      <c r="C40067" s="88">
        <v>38749</v>
      </c>
    </row>
    <row r="40068" spans="1:3" x14ac:dyDescent="0.25">
      <c r="A40068" s="80">
        <v>1130330</v>
      </c>
      <c r="B40068" s="104" t="s">
        <v>236</v>
      </c>
      <c r="C40068" s="88">
        <v>38750</v>
      </c>
    </row>
    <row r="40069" spans="1:3" x14ac:dyDescent="0.25">
      <c r="A40069" s="80">
        <v>1130331</v>
      </c>
      <c r="B40069" s="91">
        <v>1132104</v>
      </c>
      <c r="C40069" s="88">
        <v>38751</v>
      </c>
    </row>
    <row r="40070" spans="1:3" x14ac:dyDescent="0.25">
      <c r="A40070" s="80">
        <v>1130332</v>
      </c>
      <c r="B40070" s="91">
        <v>1130342</v>
      </c>
      <c r="C40070" s="88">
        <v>38753</v>
      </c>
    </row>
    <row r="40071" spans="1:3" x14ac:dyDescent="0.25">
      <c r="A40071" s="80">
        <v>1130333</v>
      </c>
      <c r="B40071" s="104" t="s">
        <v>236</v>
      </c>
      <c r="C40071" s="88">
        <v>38755</v>
      </c>
    </row>
    <row r="40072" spans="1:3" x14ac:dyDescent="0.25">
      <c r="A40072" s="80">
        <v>1130334</v>
      </c>
      <c r="B40072" s="104" t="s">
        <v>236</v>
      </c>
      <c r="C40072" s="88">
        <v>38756</v>
      </c>
    </row>
    <row r="40073" spans="1:3" x14ac:dyDescent="0.25">
      <c r="A40073" s="80">
        <v>1130335</v>
      </c>
      <c r="B40073" s="91">
        <v>1130343</v>
      </c>
      <c r="C40073" s="88">
        <v>38759</v>
      </c>
    </row>
    <row r="40074" spans="1:3" x14ac:dyDescent="0.25">
      <c r="A40074" s="80">
        <v>1130336</v>
      </c>
      <c r="B40074" s="104" t="s">
        <v>236</v>
      </c>
      <c r="C40074" s="81" t="s">
        <v>236</v>
      </c>
    </row>
    <row r="40075" spans="1:3" x14ac:dyDescent="0.25">
      <c r="A40075" s="80">
        <v>1130337</v>
      </c>
      <c r="B40075" s="104" t="s">
        <v>236</v>
      </c>
      <c r="C40075" s="81" t="s">
        <v>236</v>
      </c>
    </row>
    <row r="40076" spans="1:3" x14ac:dyDescent="0.25">
      <c r="A40076" s="80">
        <v>1130338</v>
      </c>
      <c r="B40076" s="104" t="s">
        <v>236</v>
      </c>
      <c r="C40076" s="88">
        <v>38760</v>
      </c>
    </row>
    <row r="40077" spans="1:3" x14ac:dyDescent="0.25">
      <c r="A40077" s="80">
        <v>1130339</v>
      </c>
      <c r="B40077" s="104" t="s">
        <v>236</v>
      </c>
      <c r="C40077" s="81" t="s">
        <v>236</v>
      </c>
    </row>
    <row r="40078" spans="1:3" x14ac:dyDescent="0.25">
      <c r="A40078" s="80">
        <v>1130340</v>
      </c>
      <c r="B40078" s="104" t="s">
        <v>236</v>
      </c>
      <c r="C40078" s="88">
        <v>38761</v>
      </c>
    </row>
    <row r="40079" spans="1:3" x14ac:dyDescent="0.25">
      <c r="A40079" s="80">
        <v>1130344</v>
      </c>
      <c r="B40079" s="91">
        <v>1130508</v>
      </c>
      <c r="C40079" s="88">
        <v>38762</v>
      </c>
    </row>
    <row r="40080" spans="1:3" x14ac:dyDescent="0.25">
      <c r="A40080" s="80">
        <v>1130345</v>
      </c>
      <c r="B40080" s="104" t="s">
        <v>236</v>
      </c>
      <c r="C40080" s="81" t="s">
        <v>236</v>
      </c>
    </row>
    <row r="40081" spans="1:3" x14ac:dyDescent="0.25">
      <c r="A40081" s="80">
        <v>1130346</v>
      </c>
      <c r="B40081" s="104" t="s">
        <v>236</v>
      </c>
      <c r="C40081" s="81" t="s">
        <v>236</v>
      </c>
    </row>
    <row r="40082" spans="1:3" x14ac:dyDescent="0.25">
      <c r="A40082" s="80">
        <v>1130347</v>
      </c>
      <c r="B40082" s="104" t="s">
        <v>236</v>
      </c>
      <c r="C40082" s="81" t="s">
        <v>236</v>
      </c>
    </row>
    <row r="40083" spans="1:3" x14ac:dyDescent="0.25">
      <c r="A40083" s="80">
        <v>1130348</v>
      </c>
      <c r="B40083" s="104" t="s">
        <v>236</v>
      </c>
      <c r="C40083" s="81" t="s">
        <v>236</v>
      </c>
    </row>
    <row r="40084" spans="1:3" x14ac:dyDescent="0.25">
      <c r="A40084" s="80">
        <v>1130349</v>
      </c>
      <c r="B40084" s="104" t="s">
        <v>236</v>
      </c>
      <c r="C40084" s="81" t="s">
        <v>236</v>
      </c>
    </row>
    <row r="40085" spans="1:3" x14ac:dyDescent="0.25">
      <c r="A40085" s="80">
        <v>1130350</v>
      </c>
      <c r="B40085" s="104" t="s">
        <v>236</v>
      </c>
      <c r="C40085" s="81" t="s">
        <v>236</v>
      </c>
    </row>
    <row r="40086" spans="1:3" x14ac:dyDescent="0.25">
      <c r="A40086" s="80">
        <v>1130351</v>
      </c>
      <c r="B40086" s="104" t="s">
        <v>236</v>
      </c>
      <c r="C40086" s="81" t="s">
        <v>236</v>
      </c>
    </row>
    <row r="40087" spans="1:3" x14ac:dyDescent="0.25">
      <c r="A40087" s="80">
        <v>1130352</v>
      </c>
      <c r="B40087" s="104" t="s">
        <v>236</v>
      </c>
      <c r="C40087" s="81" t="s">
        <v>236</v>
      </c>
    </row>
    <row r="40088" spans="1:3" x14ac:dyDescent="0.25">
      <c r="A40088" s="80">
        <v>1130353</v>
      </c>
      <c r="B40088" s="104" t="s">
        <v>236</v>
      </c>
      <c r="C40088" s="81" t="s">
        <v>236</v>
      </c>
    </row>
    <row r="40089" spans="1:3" x14ac:dyDescent="0.25">
      <c r="A40089" s="80">
        <v>1130354</v>
      </c>
      <c r="B40089" s="104" t="s">
        <v>236</v>
      </c>
      <c r="C40089" s="81" t="s">
        <v>236</v>
      </c>
    </row>
    <row r="40090" spans="1:3" x14ac:dyDescent="0.25">
      <c r="A40090" s="80">
        <v>1130355</v>
      </c>
      <c r="B40090" s="104" t="s">
        <v>236</v>
      </c>
      <c r="C40090" s="81" t="s">
        <v>236</v>
      </c>
    </row>
    <row r="40091" spans="1:3" x14ac:dyDescent="0.25">
      <c r="A40091" s="80">
        <v>1130356</v>
      </c>
      <c r="B40091" s="104" t="s">
        <v>236</v>
      </c>
      <c r="C40091" s="81" t="s">
        <v>236</v>
      </c>
    </row>
    <row r="40092" spans="1:3" x14ac:dyDescent="0.25">
      <c r="A40092" s="80">
        <v>1130357</v>
      </c>
      <c r="B40092" s="104" t="s">
        <v>236</v>
      </c>
      <c r="C40092" s="81" t="s">
        <v>236</v>
      </c>
    </row>
    <row r="40093" spans="1:3" x14ac:dyDescent="0.25">
      <c r="A40093" s="80">
        <v>1130358</v>
      </c>
      <c r="B40093" s="104" t="s">
        <v>236</v>
      </c>
      <c r="C40093" s="81" t="s">
        <v>236</v>
      </c>
    </row>
    <row r="40094" spans="1:3" x14ac:dyDescent="0.25">
      <c r="A40094" s="80">
        <v>1130359</v>
      </c>
      <c r="B40094" s="104" t="s">
        <v>236</v>
      </c>
      <c r="C40094" s="81" t="s">
        <v>236</v>
      </c>
    </row>
    <row r="40095" spans="1:3" x14ac:dyDescent="0.25">
      <c r="A40095" s="80">
        <v>1130360</v>
      </c>
      <c r="B40095" s="104" t="s">
        <v>236</v>
      </c>
      <c r="C40095" s="81" t="s">
        <v>236</v>
      </c>
    </row>
    <row r="40096" spans="1:3" x14ac:dyDescent="0.25">
      <c r="A40096" s="80">
        <v>1130361</v>
      </c>
      <c r="B40096" s="104" t="s">
        <v>236</v>
      </c>
      <c r="C40096" s="81" t="s">
        <v>236</v>
      </c>
    </row>
    <row r="40097" spans="1:3" x14ac:dyDescent="0.25">
      <c r="A40097" s="80">
        <v>1130362</v>
      </c>
      <c r="B40097" s="104" t="s">
        <v>236</v>
      </c>
      <c r="C40097" s="88">
        <v>38763</v>
      </c>
    </row>
    <row r="40098" spans="1:3" x14ac:dyDescent="0.25">
      <c r="A40098" s="80">
        <v>1130363</v>
      </c>
      <c r="B40098" s="104" t="s">
        <v>236</v>
      </c>
      <c r="C40098" s="81" t="s">
        <v>236</v>
      </c>
    </row>
    <row r="40099" spans="1:3" x14ac:dyDescent="0.25">
      <c r="A40099" s="80">
        <v>1130364</v>
      </c>
      <c r="B40099" s="104" t="s">
        <v>236</v>
      </c>
      <c r="C40099" s="81" t="s">
        <v>236</v>
      </c>
    </row>
    <row r="40100" spans="1:3" x14ac:dyDescent="0.25">
      <c r="A40100" s="80">
        <v>1130365</v>
      </c>
      <c r="B40100" s="104" t="s">
        <v>236</v>
      </c>
      <c r="C40100" s="81" t="s">
        <v>236</v>
      </c>
    </row>
    <row r="40101" spans="1:3" x14ac:dyDescent="0.25">
      <c r="A40101" s="80">
        <v>1130366</v>
      </c>
      <c r="B40101" s="104" t="s">
        <v>236</v>
      </c>
      <c r="C40101" s="81" t="s">
        <v>236</v>
      </c>
    </row>
    <row r="40102" spans="1:3" x14ac:dyDescent="0.25">
      <c r="A40102" s="80">
        <v>1130367</v>
      </c>
      <c r="B40102" s="104" t="s">
        <v>236</v>
      </c>
      <c r="C40102" s="81" t="s">
        <v>236</v>
      </c>
    </row>
    <row r="40103" spans="1:3" x14ac:dyDescent="0.25">
      <c r="A40103" s="80">
        <v>1130368</v>
      </c>
      <c r="B40103" s="104" t="s">
        <v>236</v>
      </c>
      <c r="C40103" s="88">
        <v>38765</v>
      </c>
    </row>
    <row r="40104" spans="1:3" x14ac:dyDescent="0.25">
      <c r="A40104" s="80">
        <v>1130369</v>
      </c>
      <c r="B40104" s="104" t="s">
        <v>236</v>
      </c>
      <c r="C40104" s="81" t="s">
        <v>236</v>
      </c>
    </row>
    <row r="40105" spans="1:3" x14ac:dyDescent="0.25">
      <c r="A40105" s="80">
        <v>1130370</v>
      </c>
      <c r="B40105" s="104" t="s">
        <v>236</v>
      </c>
      <c r="C40105" s="81" t="s">
        <v>236</v>
      </c>
    </row>
    <row r="40106" spans="1:3" x14ac:dyDescent="0.25">
      <c r="A40106" s="80">
        <v>1130371</v>
      </c>
      <c r="B40106" s="104" t="s">
        <v>236</v>
      </c>
      <c r="C40106" s="81" t="s">
        <v>236</v>
      </c>
    </row>
    <row r="40107" spans="1:3" x14ac:dyDescent="0.25">
      <c r="A40107" s="80">
        <v>1130372</v>
      </c>
      <c r="B40107" s="104" t="s">
        <v>236</v>
      </c>
      <c r="C40107" s="81" t="s">
        <v>236</v>
      </c>
    </row>
    <row r="40108" spans="1:3" x14ac:dyDescent="0.25">
      <c r="A40108" s="80">
        <v>1130373</v>
      </c>
      <c r="B40108" s="104" t="s">
        <v>236</v>
      </c>
      <c r="C40108" s="81" t="s">
        <v>236</v>
      </c>
    </row>
    <row r="40109" spans="1:3" x14ac:dyDescent="0.25">
      <c r="A40109" s="80">
        <v>1130374</v>
      </c>
      <c r="B40109" s="104" t="s">
        <v>236</v>
      </c>
      <c r="C40109" s="81" t="s">
        <v>236</v>
      </c>
    </row>
    <row r="40110" spans="1:3" x14ac:dyDescent="0.25">
      <c r="A40110" s="80">
        <v>1130375</v>
      </c>
      <c r="B40110" s="104" t="s">
        <v>236</v>
      </c>
      <c r="C40110" s="81" t="s">
        <v>236</v>
      </c>
    </row>
    <row r="40111" spans="1:3" x14ac:dyDescent="0.25">
      <c r="A40111" s="80">
        <v>1130376</v>
      </c>
      <c r="B40111" s="104" t="s">
        <v>236</v>
      </c>
      <c r="C40111" s="81" t="s">
        <v>236</v>
      </c>
    </row>
    <row r="40112" spans="1:3" x14ac:dyDescent="0.25">
      <c r="A40112" s="80">
        <v>1130377</v>
      </c>
      <c r="B40112" s="104" t="s">
        <v>236</v>
      </c>
      <c r="C40112" s="81" t="s">
        <v>236</v>
      </c>
    </row>
    <row r="40113" spans="1:3" x14ac:dyDescent="0.25">
      <c r="A40113" s="80">
        <v>1130378</v>
      </c>
      <c r="B40113" s="104" t="s">
        <v>236</v>
      </c>
      <c r="C40113" s="81" t="s">
        <v>236</v>
      </c>
    </row>
    <row r="40114" spans="1:3" x14ac:dyDescent="0.25">
      <c r="A40114" s="80">
        <v>1130379</v>
      </c>
      <c r="B40114" s="104" t="s">
        <v>236</v>
      </c>
      <c r="C40114" s="81" t="s">
        <v>236</v>
      </c>
    </row>
    <row r="40115" spans="1:3" x14ac:dyDescent="0.25">
      <c r="A40115" s="80">
        <v>1130380</v>
      </c>
      <c r="B40115" s="104" t="s">
        <v>236</v>
      </c>
      <c r="C40115" s="81" t="s">
        <v>236</v>
      </c>
    </row>
    <row r="40116" spans="1:3" x14ac:dyDescent="0.25">
      <c r="A40116" s="80">
        <v>1130381</v>
      </c>
      <c r="B40116" s="104" t="s">
        <v>236</v>
      </c>
      <c r="C40116" s="81" t="s">
        <v>236</v>
      </c>
    </row>
    <row r="40117" spans="1:3" x14ac:dyDescent="0.25">
      <c r="A40117" s="80">
        <v>1130382</v>
      </c>
      <c r="B40117" s="104" t="s">
        <v>236</v>
      </c>
      <c r="C40117" s="81" t="s">
        <v>236</v>
      </c>
    </row>
    <row r="40118" spans="1:3" x14ac:dyDescent="0.25">
      <c r="A40118" s="80">
        <v>1130383</v>
      </c>
      <c r="B40118" s="91">
        <v>1130509</v>
      </c>
      <c r="C40118" s="88">
        <v>38767</v>
      </c>
    </row>
    <row r="40119" spans="1:3" x14ac:dyDescent="0.25">
      <c r="A40119" s="80">
        <v>1130384</v>
      </c>
      <c r="B40119" s="104" t="s">
        <v>236</v>
      </c>
      <c r="C40119" s="81" t="s">
        <v>236</v>
      </c>
    </row>
    <row r="40120" spans="1:3" x14ac:dyDescent="0.25">
      <c r="A40120" s="80">
        <v>1130385</v>
      </c>
      <c r="B40120" s="104" t="s">
        <v>236</v>
      </c>
      <c r="C40120" s="81" t="s">
        <v>236</v>
      </c>
    </row>
    <row r="40121" spans="1:3" x14ac:dyDescent="0.25">
      <c r="A40121" s="80">
        <v>1130386</v>
      </c>
      <c r="B40121" s="104" t="s">
        <v>236</v>
      </c>
      <c r="C40121" s="81" t="s">
        <v>236</v>
      </c>
    </row>
    <row r="40122" spans="1:3" x14ac:dyDescent="0.25">
      <c r="A40122" s="80">
        <v>1130387</v>
      </c>
      <c r="B40122" s="104" t="s">
        <v>236</v>
      </c>
      <c r="C40122" s="81" t="s">
        <v>236</v>
      </c>
    </row>
    <row r="40123" spans="1:3" x14ac:dyDescent="0.25">
      <c r="A40123" s="80">
        <v>1130388</v>
      </c>
      <c r="B40123" s="104" t="s">
        <v>236</v>
      </c>
      <c r="C40123" s="81" t="s">
        <v>236</v>
      </c>
    </row>
    <row r="40124" spans="1:3" x14ac:dyDescent="0.25">
      <c r="A40124" s="80">
        <v>1130389</v>
      </c>
      <c r="B40124" s="104" t="s">
        <v>236</v>
      </c>
      <c r="C40124" s="81" t="s">
        <v>236</v>
      </c>
    </row>
    <row r="40125" spans="1:3" x14ac:dyDescent="0.25">
      <c r="A40125" s="80">
        <v>1130400</v>
      </c>
      <c r="B40125" s="104" t="s">
        <v>236</v>
      </c>
      <c r="C40125" s="81" t="s">
        <v>236</v>
      </c>
    </row>
    <row r="40126" spans="1:3" x14ac:dyDescent="0.25">
      <c r="A40126" s="80">
        <v>1130402</v>
      </c>
      <c r="B40126" s="104" t="s">
        <v>236</v>
      </c>
      <c r="C40126" s="81" t="s">
        <v>236</v>
      </c>
    </row>
    <row r="40127" spans="1:3" x14ac:dyDescent="0.25">
      <c r="A40127" s="80">
        <v>1130403</v>
      </c>
      <c r="B40127" s="104" t="s">
        <v>236</v>
      </c>
      <c r="C40127" s="81" t="s">
        <v>236</v>
      </c>
    </row>
    <row r="40128" spans="1:3" x14ac:dyDescent="0.25">
      <c r="A40128" s="80">
        <v>1130404</v>
      </c>
      <c r="B40128" s="104" t="s">
        <v>236</v>
      </c>
      <c r="C40128" s="81" t="s">
        <v>236</v>
      </c>
    </row>
    <row r="40129" spans="1:3" x14ac:dyDescent="0.25">
      <c r="A40129" s="80">
        <v>1130405</v>
      </c>
      <c r="B40129" s="104" t="s">
        <v>236</v>
      </c>
      <c r="C40129" s="81" t="s">
        <v>236</v>
      </c>
    </row>
    <row r="40130" spans="1:3" x14ac:dyDescent="0.25">
      <c r="A40130" s="80">
        <v>1130406</v>
      </c>
      <c r="B40130" s="104" t="s">
        <v>236</v>
      </c>
      <c r="C40130" s="81" t="s">
        <v>236</v>
      </c>
    </row>
    <row r="40131" spans="1:3" x14ac:dyDescent="0.25">
      <c r="A40131" s="80">
        <v>1130407</v>
      </c>
      <c r="B40131" s="104" t="s">
        <v>236</v>
      </c>
      <c r="C40131" s="81" t="s">
        <v>236</v>
      </c>
    </row>
    <row r="40132" spans="1:3" x14ac:dyDescent="0.25">
      <c r="A40132" s="80">
        <v>1130408</v>
      </c>
      <c r="B40132" s="104" t="s">
        <v>236</v>
      </c>
      <c r="C40132" s="88">
        <v>38770</v>
      </c>
    </row>
    <row r="40133" spans="1:3" x14ac:dyDescent="0.25">
      <c r="A40133" s="80">
        <v>1130409</v>
      </c>
      <c r="B40133" s="104" t="s">
        <v>236</v>
      </c>
      <c r="C40133" s="81" t="s">
        <v>236</v>
      </c>
    </row>
    <row r="40134" spans="1:3" x14ac:dyDescent="0.25">
      <c r="A40134" s="80">
        <v>1130410</v>
      </c>
      <c r="B40134" s="104" t="s">
        <v>236</v>
      </c>
      <c r="C40134" s="81" t="s">
        <v>236</v>
      </c>
    </row>
    <row r="40135" spans="1:3" x14ac:dyDescent="0.25">
      <c r="A40135" s="80">
        <v>1130411</v>
      </c>
      <c r="B40135" s="104" t="s">
        <v>236</v>
      </c>
      <c r="C40135" s="81" t="s">
        <v>236</v>
      </c>
    </row>
    <row r="40136" spans="1:3" x14ac:dyDescent="0.25">
      <c r="A40136" s="80">
        <v>1130412</v>
      </c>
      <c r="B40136" s="104" t="s">
        <v>236</v>
      </c>
      <c r="C40136" s="81" t="s">
        <v>236</v>
      </c>
    </row>
    <row r="40137" spans="1:3" x14ac:dyDescent="0.25">
      <c r="A40137" s="80">
        <v>1130413</v>
      </c>
      <c r="B40137" s="104" t="s">
        <v>236</v>
      </c>
      <c r="C40137" s="81" t="s">
        <v>236</v>
      </c>
    </row>
    <row r="40138" spans="1:3" x14ac:dyDescent="0.25">
      <c r="A40138" s="80">
        <v>1130414</v>
      </c>
      <c r="B40138" s="104" t="s">
        <v>236</v>
      </c>
      <c r="C40138" s="81" t="s">
        <v>236</v>
      </c>
    </row>
    <row r="40139" spans="1:3" x14ac:dyDescent="0.25">
      <c r="A40139" s="80">
        <v>1130416</v>
      </c>
      <c r="B40139" s="104" t="s">
        <v>236</v>
      </c>
      <c r="C40139" s="81" t="s">
        <v>236</v>
      </c>
    </row>
    <row r="40140" spans="1:3" x14ac:dyDescent="0.25">
      <c r="A40140" s="80">
        <v>1130417</v>
      </c>
      <c r="B40140" s="104" t="s">
        <v>236</v>
      </c>
      <c r="C40140" s="81" t="s">
        <v>236</v>
      </c>
    </row>
    <row r="40141" spans="1:3" x14ac:dyDescent="0.25">
      <c r="A40141" s="80">
        <v>1130418</v>
      </c>
      <c r="B40141" s="104" t="s">
        <v>236</v>
      </c>
      <c r="C40141" s="81" t="s">
        <v>236</v>
      </c>
    </row>
    <row r="40142" spans="1:3" x14ac:dyDescent="0.25">
      <c r="A40142" s="80">
        <v>1130419</v>
      </c>
      <c r="B40142" s="104" t="s">
        <v>236</v>
      </c>
      <c r="C40142" s="81" t="s">
        <v>236</v>
      </c>
    </row>
    <row r="40143" spans="1:3" x14ac:dyDescent="0.25">
      <c r="A40143" s="80">
        <v>1130420</v>
      </c>
      <c r="B40143" s="104" t="s">
        <v>236</v>
      </c>
      <c r="C40143" s="81" t="s">
        <v>236</v>
      </c>
    </row>
    <row r="40144" spans="1:3" x14ac:dyDescent="0.25">
      <c r="A40144" s="80">
        <v>1130421</v>
      </c>
      <c r="B40144" s="104" t="s">
        <v>236</v>
      </c>
      <c r="C40144" s="81" t="s">
        <v>236</v>
      </c>
    </row>
    <row r="40145" spans="1:3" x14ac:dyDescent="0.25">
      <c r="A40145" s="80">
        <v>1130423</v>
      </c>
      <c r="B40145" s="104" t="s">
        <v>236</v>
      </c>
      <c r="C40145" s="81" t="s">
        <v>236</v>
      </c>
    </row>
    <row r="40146" spans="1:3" x14ac:dyDescent="0.25">
      <c r="A40146" s="80">
        <v>1130424</v>
      </c>
      <c r="B40146" s="104" t="s">
        <v>236</v>
      </c>
      <c r="C40146" s="81" t="s">
        <v>236</v>
      </c>
    </row>
    <row r="40147" spans="1:3" x14ac:dyDescent="0.25">
      <c r="A40147" s="80">
        <v>1130426</v>
      </c>
      <c r="B40147" s="104" t="s">
        <v>236</v>
      </c>
      <c r="C40147" s="81" t="s">
        <v>236</v>
      </c>
    </row>
    <row r="40148" spans="1:3" x14ac:dyDescent="0.25">
      <c r="A40148" s="80">
        <v>1130427</v>
      </c>
      <c r="B40148" s="104" t="s">
        <v>236</v>
      </c>
      <c r="C40148" s="81" t="s">
        <v>236</v>
      </c>
    </row>
    <row r="40149" spans="1:3" x14ac:dyDescent="0.25">
      <c r="A40149" s="80">
        <v>1130428</v>
      </c>
      <c r="B40149" s="104" t="s">
        <v>236</v>
      </c>
      <c r="C40149" s="81" t="s">
        <v>236</v>
      </c>
    </row>
    <row r="40150" spans="1:3" x14ac:dyDescent="0.25">
      <c r="A40150" s="80">
        <v>1130430</v>
      </c>
      <c r="B40150" s="104" t="s">
        <v>236</v>
      </c>
      <c r="C40150" s="81" t="s">
        <v>236</v>
      </c>
    </row>
    <row r="40151" spans="1:3" x14ac:dyDescent="0.25">
      <c r="A40151" s="80">
        <v>1130431</v>
      </c>
      <c r="B40151" s="104" t="s">
        <v>236</v>
      </c>
      <c r="C40151" s="81" t="s">
        <v>236</v>
      </c>
    </row>
    <row r="40152" spans="1:3" x14ac:dyDescent="0.25">
      <c r="A40152" s="80">
        <v>1130432</v>
      </c>
      <c r="B40152" s="104" t="s">
        <v>236</v>
      </c>
      <c r="C40152" s="81" t="s">
        <v>236</v>
      </c>
    </row>
    <row r="40153" spans="1:3" x14ac:dyDescent="0.25">
      <c r="A40153" s="80">
        <v>1130433</v>
      </c>
      <c r="B40153" s="104" t="s">
        <v>236</v>
      </c>
      <c r="C40153" s="81" t="s">
        <v>236</v>
      </c>
    </row>
    <row r="40154" spans="1:3" x14ac:dyDescent="0.25">
      <c r="A40154" s="80">
        <v>1130434</v>
      </c>
      <c r="B40154" s="104" t="s">
        <v>236</v>
      </c>
      <c r="C40154" s="81" t="s">
        <v>236</v>
      </c>
    </row>
    <row r="40155" spans="1:3" x14ac:dyDescent="0.25">
      <c r="A40155" s="80">
        <v>1130435</v>
      </c>
      <c r="B40155" s="104" t="s">
        <v>236</v>
      </c>
      <c r="C40155" s="81" t="s">
        <v>236</v>
      </c>
    </row>
    <row r="40156" spans="1:3" x14ac:dyDescent="0.25">
      <c r="A40156" s="80">
        <v>1130436</v>
      </c>
      <c r="B40156" s="104" t="s">
        <v>236</v>
      </c>
      <c r="C40156" s="81" t="s">
        <v>236</v>
      </c>
    </row>
    <row r="40157" spans="1:3" x14ac:dyDescent="0.25">
      <c r="A40157" s="80">
        <v>1130437</v>
      </c>
      <c r="B40157" s="104" t="s">
        <v>236</v>
      </c>
      <c r="C40157" s="81" t="s">
        <v>236</v>
      </c>
    </row>
    <row r="40158" spans="1:3" x14ac:dyDescent="0.25">
      <c r="A40158" s="80">
        <v>1130438</v>
      </c>
      <c r="B40158" s="104" t="s">
        <v>236</v>
      </c>
      <c r="C40158" s="81" t="s">
        <v>236</v>
      </c>
    </row>
    <row r="40159" spans="1:3" x14ac:dyDescent="0.25">
      <c r="A40159" s="80">
        <v>1130439</v>
      </c>
      <c r="B40159" s="104" t="s">
        <v>236</v>
      </c>
      <c r="C40159" s="81" t="s">
        <v>236</v>
      </c>
    </row>
    <row r="40160" spans="1:3" x14ac:dyDescent="0.25">
      <c r="A40160" s="80">
        <v>1130440</v>
      </c>
      <c r="B40160" s="104" t="s">
        <v>236</v>
      </c>
      <c r="C40160" s="81" t="s">
        <v>236</v>
      </c>
    </row>
    <row r="40161" spans="1:3" x14ac:dyDescent="0.25">
      <c r="A40161" s="80">
        <v>1130441</v>
      </c>
      <c r="B40161" s="104" t="s">
        <v>236</v>
      </c>
      <c r="C40161" s="81" t="s">
        <v>236</v>
      </c>
    </row>
    <row r="40162" spans="1:3" x14ac:dyDescent="0.25">
      <c r="A40162" s="80">
        <v>1130442</v>
      </c>
      <c r="B40162" s="104" t="s">
        <v>236</v>
      </c>
      <c r="C40162" s="81" t="s">
        <v>236</v>
      </c>
    </row>
    <row r="40163" spans="1:3" x14ac:dyDescent="0.25">
      <c r="A40163" s="80">
        <v>1130443</v>
      </c>
      <c r="B40163" s="104" t="s">
        <v>236</v>
      </c>
      <c r="C40163" s="81" t="s">
        <v>236</v>
      </c>
    </row>
    <row r="40164" spans="1:3" x14ac:dyDescent="0.25">
      <c r="A40164" s="80">
        <v>1130444</v>
      </c>
      <c r="B40164" s="104" t="s">
        <v>236</v>
      </c>
      <c r="C40164" s="81" t="s">
        <v>236</v>
      </c>
    </row>
    <row r="40165" spans="1:3" x14ac:dyDescent="0.25">
      <c r="A40165" s="80">
        <v>1130445</v>
      </c>
      <c r="B40165" s="104" t="s">
        <v>236</v>
      </c>
      <c r="C40165" s="81" t="s">
        <v>236</v>
      </c>
    </row>
    <row r="40166" spans="1:3" x14ac:dyDescent="0.25">
      <c r="A40166" s="80">
        <v>1130446</v>
      </c>
      <c r="B40166" s="104" t="s">
        <v>236</v>
      </c>
      <c r="C40166" s="81" t="s">
        <v>236</v>
      </c>
    </row>
    <row r="40167" spans="1:3" x14ac:dyDescent="0.25">
      <c r="A40167" s="80">
        <v>1130447</v>
      </c>
      <c r="B40167" s="104" t="s">
        <v>236</v>
      </c>
      <c r="C40167" s="81" t="s">
        <v>236</v>
      </c>
    </row>
    <row r="40168" spans="1:3" x14ac:dyDescent="0.25">
      <c r="A40168" s="80">
        <v>1130448</v>
      </c>
      <c r="B40168" s="104" t="s">
        <v>236</v>
      </c>
      <c r="C40168" s="81" t="s">
        <v>236</v>
      </c>
    </row>
    <row r="40169" spans="1:3" x14ac:dyDescent="0.25">
      <c r="A40169" s="80">
        <v>1130449</v>
      </c>
      <c r="B40169" s="104" t="s">
        <v>236</v>
      </c>
      <c r="C40169" s="81" t="s">
        <v>236</v>
      </c>
    </row>
    <row r="40170" spans="1:3" x14ac:dyDescent="0.25">
      <c r="A40170" s="80">
        <v>1130450</v>
      </c>
      <c r="B40170" s="104" t="s">
        <v>236</v>
      </c>
      <c r="C40170" s="81" t="s">
        <v>236</v>
      </c>
    </row>
    <row r="40171" spans="1:3" x14ac:dyDescent="0.25">
      <c r="A40171" s="80">
        <v>1130451</v>
      </c>
      <c r="B40171" s="104" t="s">
        <v>236</v>
      </c>
      <c r="C40171" s="81" t="s">
        <v>236</v>
      </c>
    </row>
    <row r="40172" spans="1:3" x14ac:dyDescent="0.25">
      <c r="A40172" s="80">
        <v>1130452</v>
      </c>
      <c r="B40172" s="104" t="s">
        <v>236</v>
      </c>
      <c r="C40172" s="81" t="s">
        <v>236</v>
      </c>
    </row>
    <row r="40173" spans="1:3" x14ac:dyDescent="0.25">
      <c r="A40173" s="80">
        <v>1130453</v>
      </c>
      <c r="B40173" s="104" t="s">
        <v>236</v>
      </c>
      <c r="C40173" s="81" t="s">
        <v>236</v>
      </c>
    </row>
    <row r="40174" spans="1:3" x14ac:dyDescent="0.25">
      <c r="A40174" s="80">
        <v>1130454</v>
      </c>
      <c r="B40174" s="104" t="s">
        <v>236</v>
      </c>
      <c r="C40174" s="81" t="s">
        <v>236</v>
      </c>
    </row>
    <row r="40175" spans="1:3" x14ac:dyDescent="0.25">
      <c r="A40175" s="80">
        <v>1130455</v>
      </c>
      <c r="B40175" s="104" t="s">
        <v>236</v>
      </c>
      <c r="C40175" s="81" t="s">
        <v>236</v>
      </c>
    </row>
    <row r="40176" spans="1:3" x14ac:dyDescent="0.25">
      <c r="A40176" s="80">
        <v>1130456</v>
      </c>
      <c r="B40176" s="104" t="s">
        <v>236</v>
      </c>
      <c r="C40176" s="81" t="s">
        <v>236</v>
      </c>
    </row>
    <row r="40177" spans="1:3" x14ac:dyDescent="0.25">
      <c r="A40177" s="80">
        <v>1130457</v>
      </c>
      <c r="B40177" s="104" t="s">
        <v>236</v>
      </c>
      <c r="C40177" s="81" t="s">
        <v>236</v>
      </c>
    </row>
    <row r="40178" spans="1:3" x14ac:dyDescent="0.25">
      <c r="A40178" s="80">
        <v>1130458</v>
      </c>
      <c r="B40178" s="104" t="s">
        <v>236</v>
      </c>
      <c r="C40178" s="81" t="s">
        <v>236</v>
      </c>
    </row>
    <row r="40179" spans="1:3" x14ac:dyDescent="0.25">
      <c r="A40179" s="80">
        <v>1130459</v>
      </c>
      <c r="B40179" s="104" t="s">
        <v>236</v>
      </c>
      <c r="C40179" s="81" t="s">
        <v>236</v>
      </c>
    </row>
    <row r="40180" spans="1:3" x14ac:dyDescent="0.25">
      <c r="A40180" s="80">
        <v>1130460</v>
      </c>
      <c r="B40180" s="104" t="s">
        <v>236</v>
      </c>
      <c r="C40180" s="81" t="s">
        <v>236</v>
      </c>
    </row>
    <row r="40181" spans="1:3" x14ac:dyDescent="0.25">
      <c r="A40181" s="80">
        <v>1130462</v>
      </c>
      <c r="B40181" s="104" t="s">
        <v>236</v>
      </c>
      <c r="C40181" s="81" t="s">
        <v>236</v>
      </c>
    </row>
    <row r="40182" spans="1:3" x14ac:dyDescent="0.25">
      <c r="A40182" s="80">
        <v>1130463</v>
      </c>
      <c r="B40182" s="104" t="s">
        <v>236</v>
      </c>
      <c r="C40182" s="81" t="s">
        <v>236</v>
      </c>
    </row>
    <row r="40183" spans="1:3" x14ac:dyDescent="0.25">
      <c r="A40183" s="80">
        <v>1130464</v>
      </c>
      <c r="B40183" s="104" t="s">
        <v>236</v>
      </c>
      <c r="C40183" s="81" t="s">
        <v>236</v>
      </c>
    </row>
    <row r="40184" spans="1:3" x14ac:dyDescent="0.25">
      <c r="A40184" s="80">
        <v>1130465</v>
      </c>
      <c r="B40184" s="104" t="s">
        <v>236</v>
      </c>
      <c r="C40184" s="81" t="s">
        <v>236</v>
      </c>
    </row>
    <row r="40185" spans="1:3" x14ac:dyDescent="0.25">
      <c r="A40185" s="80">
        <v>1130466</v>
      </c>
      <c r="B40185" s="104" t="s">
        <v>236</v>
      </c>
      <c r="C40185" s="81" t="s">
        <v>236</v>
      </c>
    </row>
    <row r="40186" spans="1:3" x14ac:dyDescent="0.25">
      <c r="A40186" s="80">
        <v>1130467</v>
      </c>
      <c r="B40186" s="104" t="s">
        <v>236</v>
      </c>
      <c r="C40186" s="81" t="s">
        <v>236</v>
      </c>
    </row>
    <row r="40187" spans="1:3" x14ac:dyDescent="0.25">
      <c r="A40187" s="80">
        <v>1130468</v>
      </c>
      <c r="B40187" s="104" t="s">
        <v>236</v>
      </c>
      <c r="C40187" s="81" t="s">
        <v>236</v>
      </c>
    </row>
    <row r="40188" spans="1:3" x14ac:dyDescent="0.25">
      <c r="A40188" s="80">
        <v>1130469</v>
      </c>
      <c r="B40188" s="104" t="s">
        <v>236</v>
      </c>
      <c r="C40188" s="81" t="s">
        <v>236</v>
      </c>
    </row>
    <row r="40189" spans="1:3" x14ac:dyDescent="0.25">
      <c r="A40189" s="80">
        <v>1130470</v>
      </c>
      <c r="B40189" s="104" t="s">
        <v>236</v>
      </c>
      <c r="C40189" s="81" t="s">
        <v>236</v>
      </c>
    </row>
    <row r="40190" spans="1:3" x14ac:dyDescent="0.25">
      <c r="A40190" s="80">
        <v>1130471</v>
      </c>
      <c r="B40190" s="104" t="s">
        <v>236</v>
      </c>
      <c r="C40190" s="81" t="s">
        <v>236</v>
      </c>
    </row>
    <row r="40191" spans="1:3" x14ac:dyDescent="0.25">
      <c r="A40191" s="80">
        <v>1130472</v>
      </c>
      <c r="B40191" s="104" t="s">
        <v>236</v>
      </c>
      <c r="C40191" s="81" t="s">
        <v>236</v>
      </c>
    </row>
    <row r="40192" spans="1:3" x14ac:dyDescent="0.25">
      <c r="A40192" s="80">
        <v>1130473</v>
      </c>
      <c r="B40192" s="104" t="s">
        <v>236</v>
      </c>
      <c r="C40192" s="81" t="s">
        <v>236</v>
      </c>
    </row>
    <row r="40193" spans="1:3" x14ac:dyDescent="0.25">
      <c r="A40193" s="80">
        <v>1130474</v>
      </c>
      <c r="B40193" s="104" t="s">
        <v>236</v>
      </c>
      <c r="C40193" s="81" t="s">
        <v>236</v>
      </c>
    </row>
    <row r="40194" spans="1:3" x14ac:dyDescent="0.25">
      <c r="A40194" s="80">
        <v>1130475</v>
      </c>
      <c r="B40194" s="104" t="s">
        <v>236</v>
      </c>
      <c r="C40194" s="81" t="s">
        <v>236</v>
      </c>
    </row>
    <row r="40195" spans="1:3" x14ac:dyDescent="0.25">
      <c r="A40195" s="80">
        <v>1130476</v>
      </c>
      <c r="B40195" s="104" t="s">
        <v>236</v>
      </c>
      <c r="C40195" s="81" t="s">
        <v>236</v>
      </c>
    </row>
    <row r="40196" spans="1:3" x14ac:dyDescent="0.25">
      <c r="A40196" s="80">
        <v>1130477</v>
      </c>
      <c r="B40196" s="104" t="s">
        <v>236</v>
      </c>
      <c r="C40196" s="81" t="s">
        <v>236</v>
      </c>
    </row>
    <row r="40197" spans="1:3" x14ac:dyDescent="0.25">
      <c r="A40197" s="80">
        <v>1130478</v>
      </c>
      <c r="B40197" s="104" t="s">
        <v>236</v>
      </c>
      <c r="C40197" s="81" t="s">
        <v>236</v>
      </c>
    </row>
    <row r="40198" spans="1:3" x14ac:dyDescent="0.25">
      <c r="A40198" s="80">
        <v>1130479</v>
      </c>
      <c r="B40198" s="104" t="s">
        <v>236</v>
      </c>
      <c r="C40198" s="81" t="s">
        <v>236</v>
      </c>
    </row>
    <row r="40199" spans="1:3" x14ac:dyDescent="0.25">
      <c r="A40199" s="80">
        <v>1130482</v>
      </c>
      <c r="B40199" s="104" t="s">
        <v>236</v>
      </c>
      <c r="C40199" s="81" t="s">
        <v>236</v>
      </c>
    </row>
    <row r="40200" spans="1:3" x14ac:dyDescent="0.25">
      <c r="A40200" s="80">
        <v>1130483</v>
      </c>
      <c r="B40200" s="104" t="s">
        <v>236</v>
      </c>
      <c r="C40200" s="81" t="s">
        <v>236</v>
      </c>
    </row>
    <row r="40201" spans="1:3" x14ac:dyDescent="0.25">
      <c r="A40201" s="80">
        <v>1130484</v>
      </c>
      <c r="B40201" s="104" t="s">
        <v>236</v>
      </c>
      <c r="C40201" s="81" t="s">
        <v>236</v>
      </c>
    </row>
    <row r="40202" spans="1:3" x14ac:dyDescent="0.25">
      <c r="A40202" s="80">
        <v>1130485</v>
      </c>
      <c r="B40202" s="104" t="s">
        <v>236</v>
      </c>
      <c r="C40202" s="81" t="s">
        <v>236</v>
      </c>
    </row>
    <row r="40203" spans="1:3" x14ac:dyDescent="0.25">
      <c r="A40203" s="80">
        <v>1130486</v>
      </c>
      <c r="B40203" s="104" t="s">
        <v>236</v>
      </c>
      <c r="C40203" s="81" t="s">
        <v>236</v>
      </c>
    </row>
    <row r="40204" spans="1:3" x14ac:dyDescent="0.25">
      <c r="A40204" s="80">
        <v>1130487</v>
      </c>
      <c r="B40204" s="104" t="s">
        <v>236</v>
      </c>
      <c r="C40204" s="81" t="s">
        <v>236</v>
      </c>
    </row>
    <row r="40205" spans="1:3" x14ac:dyDescent="0.25">
      <c r="A40205" s="80">
        <v>1130488</v>
      </c>
      <c r="B40205" s="104" t="s">
        <v>236</v>
      </c>
      <c r="C40205" s="81" t="s">
        <v>236</v>
      </c>
    </row>
    <row r="40206" spans="1:3" x14ac:dyDescent="0.25">
      <c r="A40206" s="80">
        <v>1130489</v>
      </c>
      <c r="B40206" s="104" t="s">
        <v>236</v>
      </c>
      <c r="C40206" s="81" t="s">
        <v>236</v>
      </c>
    </row>
    <row r="40207" spans="1:3" x14ac:dyDescent="0.25">
      <c r="A40207" s="80">
        <v>1130490</v>
      </c>
      <c r="B40207" s="104" t="s">
        <v>236</v>
      </c>
      <c r="C40207" s="88">
        <v>38773</v>
      </c>
    </row>
    <row r="40208" spans="1:3" x14ac:dyDescent="0.25">
      <c r="A40208" s="80">
        <v>1130491</v>
      </c>
      <c r="B40208" s="91">
        <v>1132674</v>
      </c>
      <c r="C40208" s="88">
        <v>38774</v>
      </c>
    </row>
    <row r="40209" spans="1:3" x14ac:dyDescent="0.25">
      <c r="A40209" s="80">
        <v>1130492</v>
      </c>
      <c r="B40209" s="104" t="s">
        <v>236</v>
      </c>
      <c r="C40209" s="88">
        <v>38775</v>
      </c>
    </row>
    <row r="40210" spans="1:3" x14ac:dyDescent="0.25">
      <c r="A40210" s="80">
        <v>1130493</v>
      </c>
      <c r="B40210" s="104" t="s">
        <v>236</v>
      </c>
      <c r="C40210" s="81" t="s">
        <v>236</v>
      </c>
    </row>
    <row r="40211" spans="1:3" x14ac:dyDescent="0.25">
      <c r="A40211" s="80">
        <v>1130494</v>
      </c>
      <c r="B40211" s="104" t="s">
        <v>236</v>
      </c>
      <c r="C40211" s="81" t="s">
        <v>236</v>
      </c>
    </row>
    <row r="40212" spans="1:3" x14ac:dyDescent="0.25">
      <c r="A40212" s="80">
        <v>1130495</v>
      </c>
      <c r="B40212" s="104" t="s">
        <v>236</v>
      </c>
      <c r="C40212" s="81" t="s">
        <v>236</v>
      </c>
    </row>
    <row r="40213" spans="1:3" x14ac:dyDescent="0.25">
      <c r="A40213" s="80">
        <v>1130496</v>
      </c>
      <c r="B40213" s="104" t="s">
        <v>236</v>
      </c>
      <c r="C40213" s="81" t="s">
        <v>236</v>
      </c>
    </row>
    <row r="40214" spans="1:3" x14ac:dyDescent="0.25">
      <c r="A40214" s="80">
        <v>1130497</v>
      </c>
      <c r="B40214" s="104" t="s">
        <v>236</v>
      </c>
      <c r="C40214" s="81" t="s">
        <v>236</v>
      </c>
    </row>
    <row r="40215" spans="1:3" x14ac:dyDescent="0.25">
      <c r="A40215" s="80">
        <v>1130498</v>
      </c>
      <c r="B40215" s="104" t="s">
        <v>236</v>
      </c>
      <c r="C40215" s="81" t="s">
        <v>236</v>
      </c>
    </row>
    <row r="40216" spans="1:3" x14ac:dyDescent="0.25">
      <c r="A40216" s="80">
        <v>1130499</v>
      </c>
      <c r="B40216" s="104" t="s">
        <v>236</v>
      </c>
      <c r="C40216" s="81" t="s">
        <v>236</v>
      </c>
    </row>
    <row r="40217" spans="1:3" x14ac:dyDescent="0.25">
      <c r="A40217" s="80">
        <v>1130500</v>
      </c>
      <c r="B40217" s="104" t="s">
        <v>236</v>
      </c>
      <c r="C40217" s="81" t="s">
        <v>236</v>
      </c>
    </row>
    <row r="40218" spans="1:3" x14ac:dyDescent="0.25">
      <c r="A40218" s="80">
        <v>1130501</v>
      </c>
      <c r="B40218" s="104" t="s">
        <v>236</v>
      </c>
      <c r="C40218" s="81" t="s">
        <v>236</v>
      </c>
    </row>
    <row r="40219" spans="1:3" x14ac:dyDescent="0.25">
      <c r="A40219" s="80">
        <v>1130502</v>
      </c>
      <c r="B40219" s="104" t="s">
        <v>236</v>
      </c>
      <c r="C40219" s="81" t="s">
        <v>236</v>
      </c>
    </row>
    <row r="40220" spans="1:3" x14ac:dyDescent="0.25">
      <c r="A40220" s="80">
        <v>1130503</v>
      </c>
      <c r="B40220" s="104" t="s">
        <v>236</v>
      </c>
      <c r="C40220" s="81" t="s">
        <v>236</v>
      </c>
    </row>
    <row r="40221" spans="1:3" x14ac:dyDescent="0.25">
      <c r="A40221" s="80">
        <v>1130504</v>
      </c>
      <c r="B40221" s="104" t="s">
        <v>236</v>
      </c>
      <c r="C40221" s="81" t="s">
        <v>236</v>
      </c>
    </row>
    <row r="40222" spans="1:3" x14ac:dyDescent="0.25">
      <c r="A40222" s="80">
        <v>1130505</v>
      </c>
      <c r="B40222" s="104" t="s">
        <v>236</v>
      </c>
      <c r="C40222" s="81" t="s">
        <v>236</v>
      </c>
    </row>
    <row r="40223" spans="1:3" x14ac:dyDescent="0.25">
      <c r="A40223" s="80">
        <v>1130506</v>
      </c>
      <c r="B40223" s="104" t="s">
        <v>236</v>
      </c>
      <c r="C40223" s="81" t="s">
        <v>236</v>
      </c>
    </row>
    <row r="40224" spans="1:3" x14ac:dyDescent="0.25">
      <c r="A40224" s="80">
        <v>1130507</v>
      </c>
      <c r="B40224" s="104" t="s">
        <v>236</v>
      </c>
      <c r="C40224" s="81" t="s">
        <v>236</v>
      </c>
    </row>
    <row r="40225" spans="1:3" x14ac:dyDescent="0.25">
      <c r="A40225" s="80">
        <v>1130510</v>
      </c>
      <c r="B40225" s="104" t="s">
        <v>236</v>
      </c>
      <c r="C40225" s="81" t="s">
        <v>236</v>
      </c>
    </row>
    <row r="40226" spans="1:3" x14ac:dyDescent="0.25">
      <c r="A40226" s="80">
        <v>1130511</v>
      </c>
      <c r="B40226" s="104" t="s">
        <v>236</v>
      </c>
      <c r="C40226" s="81" t="s">
        <v>236</v>
      </c>
    </row>
    <row r="40227" spans="1:3" x14ac:dyDescent="0.25">
      <c r="A40227" s="80">
        <v>1130512</v>
      </c>
      <c r="B40227" s="104" t="s">
        <v>236</v>
      </c>
      <c r="C40227" s="81" t="s">
        <v>236</v>
      </c>
    </row>
    <row r="40228" spans="1:3" x14ac:dyDescent="0.25">
      <c r="A40228" s="80">
        <v>1130513</v>
      </c>
      <c r="B40228" s="104" t="s">
        <v>236</v>
      </c>
      <c r="C40228" s="81" t="s">
        <v>236</v>
      </c>
    </row>
    <row r="40229" spans="1:3" x14ac:dyDescent="0.25">
      <c r="A40229" s="80">
        <v>1130514</v>
      </c>
      <c r="B40229" s="104" t="s">
        <v>236</v>
      </c>
      <c r="C40229" s="81" t="s">
        <v>236</v>
      </c>
    </row>
    <row r="40230" spans="1:3" x14ac:dyDescent="0.25">
      <c r="A40230" s="80">
        <v>1130515</v>
      </c>
      <c r="B40230" s="104" t="s">
        <v>236</v>
      </c>
      <c r="C40230" s="81" t="s">
        <v>236</v>
      </c>
    </row>
    <row r="40231" spans="1:3" x14ac:dyDescent="0.25">
      <c r="A40231" s="80">
        <v>1130516</v>
      </c>
      <c r="B40231" s="104" t="s">
        <v>236</v>
      </c>
      <c r="C40231" s="81" t="s">
        <v>236</v>
      </c>
    </row>
    <row r="40232" spans="1:3" x14ac:dyDescent="0.25">
      <c r="A40232" s="80">
        <v>1130517</v>
      </c>
      <c r="B40232" s="104" t="s">
        <v>236</v>
      </c>
      <c r="C40232" s="81" t="s">
        <v>236</v>
      </c>
    </row>
    <row r="40233" spans="1:3" x14ac:dyDescent="0.25">
      <c r="A40233" s="80">
        <v>1130518</v>
      </c>
      <c r="B40233" s="104" t="s">
        <v>236</v>
      </c>
      <c r="C40233" s="81" t="s">
        <v>236</v>
      </c>
    </row>
    <row r="40234" spans="1:3" x14ac:dyDescent="0.25">
      <c r="A40234" s="80">
        <v>1130519</v>
      </c>
      <c r="B40234" s="104" t="s">
        <v>236</v>
      </c>
      <c r="C40234" s="81" t="s">
        <v>236</v>
      </c>
    </row>
    <row r="40235" spans="1:3" x14ac:dyDescent="0.25">
      <c r="A40235" s="80">
        <v>1130520</v>
      </c>
      <c r="B40235" s="104" t="s">
        <v>236</v>
      </c>
      <c r="C40235" s="81" t="s">
        <v>236</v>
      </c>
    </row>
    <row r="40236" spans="1:3" x14ac:dyDescent="0.25">
      <c r="A40236" s="80">
        <v>1130521</v>
      </c>
      <c r="B40236" s="104" t="s">
        <v>236</v>
      </c>
      <c r="C40236" s="81" t="s">
        <v>236</v>
      </c>
    </row>
    <row r="40237" spans="1:3" x14ac:dyDescent="0.25">
      <c r="A40237" s="80">
        <v>1130522</v>
      </c>
      <c r="B40237" s="104" t="s">
        <v>236</v>
      </c>
      <c r="C40237" s="81" t="s">
        <v>236</v>
      </c>
    </row>
    <row r="40238" spans="1:3" x14ac:dyDescent="0.25">
      <c r="A40238" s="80">
        <v>1130523</v>
      </c>
      <c r="B40238" s="104" t="s">
        <v>236</v>
      </c>
      <c r="C40238" s="81" t="s">
        <v>236</v>
      </c>
    </row>
    <row r="40239" spans="1:3" x14ac:dyDescent="0.25">
      <c r="A40239" s="80">
        <v>1130524</v>
      </c>
      <c r="B40239" s="104" t="s">
        <v>236</v>
      </c>
      <c r="C40239" s="81" t="s">
        <v>236</v>
      </c>
    </row>
    <row r="40240" spans="1:3" x14ac:dyDescent="0.25">
      <c r="A40240" s="80">
        <v>1130525</v>
      </c>
      <c r="B40240" s="104" t="s">
        <v>236</v>
      </c>
      <c r="C40240" s="81" t="s">
        <v>236</v>
      </c>
    </row>
    <row r="40241" spans="1:3" x14ac:dyDescent="0.25">
      <c r="A40241" s="80">
        <v>1130526</v>
      </c>
      <c r="B40241" s="104" t="s">
        <v>236</v>
      </c>
      <c r="C40241" s="81" t="s">
        <v>236</v>
      </c>
    </row>
    <row r="40242" spans="1:3" x14ac:dyDescent="0.25">
      <c r="A40242" s="80">
        <v>1130527</v>
      </c>
      <c r="B40242" s="104" t="s">
        <v>236</v>
      </c>
      <c r="C40242" s="81" t="s">
        <v>236</v>
      </c>
    </row>
    <row r="40243" spans="1:3" x14ac:dyDescent="0.25">
      <c r="A40243" s="80">
        <v>1130528</v>
      </c>
      <c r="B40243" s="104" t="s">
        <v>236</v>
      </c>
      <c r="C40243" s="81" t="s">
        <v>236</v>
      </c>
    </row>
    <row r="40244" spans="1:3" x14ac:dyDescent="0.25">
      <c r="A40244" s="80">
        <v>1130529</v>
      </c>
      <c r="B40244" s="104" t="s">
        <v>236</v>
      </c>
      <c r="C40244" s="81" t="s">
        <v>236</v>
      </c>
    </row>
    <row r="40245" spans="1:3" x14ac:dyDescent="0.25">
      <c r="A40245" s="80">
        <v>1130530</v>
      </c>
      <c r="B40245" s="104" t="s">
        <v>236</v>
      </c>
      <c r="C40245" s="81" t="s">
        <v>236</v>
      </c>
    </row>
    <row r="40246" spans="1:3" x14ac:dyDescent="0.25">
      <c r="A40246" s="80">
        <v>1130531</v>
      </c>
      <c r="B40246" s="104" t="s">
        <v>236</v>
      </c>
      <c r="C40246" s="81" t="s">
        <v>236</v>
      </c>
    </row>
    <row r="40247" spans="1:3" x14ac:dyDescent="0.25">
      <c r="A40247" s="80">
        <v>1130532</v>
      </c>
      <c r="B40247" s="104" t="s">
        <v>236</v>
      </c>
      <c r="C40247" s="81" t="s">
        <v>236</v>
      </c>
    </row>
    <row r="40248" spans="1:3" x14ac:dyDescent="0.25">
      <c r="A40248" s="80">
        <v>1130533</v>
      </c>
      <c r="B40248" s="104" t="s">
        <v>236</v>
      </c>
      <c r="C40248" s="81" t="s">
        <v>236</v>
      </c>
    </row>
    <row r="40249" spans="1:3" x14ac:dyDescent="0.25">
      <c r="A40249" s="80">
        <v>1130534</v>
      </c>
      <c r="B40249" s="104" t="s">
        <v>236</v>
      </c>
      <c r="C40249" s="81" t="s">
        <v>236</v>
      </c>
    </row>
    <row r="40250" spans="1:3" x14ac:dyDescent="0.25">
      <c r="A40250" s="80">
        <v>1130535</v>
      </c>
      <c r="B40250" s="104" t="s">
        <v>236</v>
      </c>
      <c r="C40250" s="81" t="s">
        <v>236</v>
      </c>
    </row>
    <row r="40251" spans="1:3" x14ac:dyDescent="0.25">
      <c r="A40251" s="80">
        <v>1130536</v>
      </c>
      <c r="B40251" s="104" t="s">
        <v>236</v>
      </c>
      <c r="C40251" s="81" t="s">
        <v>236</v>
      </c>
    </row>
    <row r="40252" spans="1:3" x14ac:dyDescent="0.25">
      <c r="A40252" s="80">
        <v>1130537</v>
      </c>
      <c r="B40252" s="104" t="s">
        <v>236</v>
      </c>
      <c r="C40252" s="81" t="s">
        <v>236</v>
      </c>
    </row>
    <row r="40253" spans="1:3" x14ac:dyDescent="0.25">
      <c r="A40253" s="80">
        <v>1130538</v>
      </c>
      <c r="B40253" s="104" t="s">
        <v>236</v>
      </c>
      <c r="C40253" s="81" t="s">
        <v>236</v>
      </c>
    </row>
    <row r="40254" spans="1:3" x14ac:dyDescent="0.25">
      <c r="A40254" s="80">
        <v>1130539</v>
      </c>
      <c r="B40254" s="104" t="s">
        <v>236</v>
      </c>
      <c r="C40254" s="81" t="s">
        <v>236</v>
      </c>
    </row>
    <row r="40255" spans="1:3" x14ac:dyDescent="0.25">
      <c r="A40255" s="80">
        <v>1130540</v>
      </c>
      <c r="B40255" s="104" t="s">
        <v>236</v>
      </c>
      <c r="C40255" s="81" t="s">
        <v>236</v>
      </c>
    </row>
    <row r="40256" spans="1:3" x14ac:dyDescent="0.25">
      <c r="A40256" s="80">
        <v>1130541</v>
      </c>
      <c r="B40256" s="104" t="s">
        <v>236</v>
      </c>
      <c r="C40256" s="81" t="s">
        <v>236</v>
      </c>
    </row>
    <row r="40257" spans="1:3" x14ac:dyDescent="0.25">
      <c r="A40257" s="80">
        <v>1130542</v>
      </c>
      <c r="B40257" s="104" t="s">
        <v>236</v>
      </c>
      <c r="C40257" s="81" t="s">
        <v>236</v>
      </c>
    </row>
    <row r="40258" spans="1:3" x14ac:dyDescent="0.25">
      <c r="A40258" s="80">
        <v>1130543</v>
      </c>
      <c r="B40258" s="104" t="s">
        <v>236</v>
      </c>
      <c r="C40258" s="81" t="s">
        <v>236</v>
      </c>
    </row>
    <row r="40259" spans="1:3" x14ac:dyDescent="0.25">
      <c r="A40259" s="80">
        <v>1130544</v>
      </c>
      <c r="B40259" s="104" t="s">
        <v>236</v>
      </c>
      <c r="C40259" s="81" t="s">
        <v>236</v>
      </c>
    </row>
    <row r="40260" spans="1:3" x14ac:dyDescent="0.25">
      <c r="A40260" s="80">
        <v>1130545</v>
      </c>
      <c r="B40260" s="104" t="s">
        <v>236</v>
      </c>
      <c r="C40260" s="81" t="s">
        <v>236</v>
      </c>
    </row>
    <row r="40261" spans="1:3" x14ac:dyDescent="0.25">
      <c r="A40261" s="80">
        <v>1130546</v>
      </c>
      <c r="B40261" s="104" t="s">
        <v>236</v>
      </c>
      <c r="C40261" s="81" t="s">
        <v>236</v>
      </c>
    </row>
    <row r="40262" spans="1:3" x14ac:dyDescent="0.25">
      <c r="A40262" s="80">
        <v>1130547</v>
      </c>
      <c r="B40262" s="104" t="s">
        <v>236</v>
      </c>
      <c r="C40262" s="81" t="s">
        <v>236</v>
      </c>
    </row>
    <row r="40263" spans="1:3" x14ac:dyDescent="0.25">
      <c r="A40263" s="80">
        <v>1130548</v>
      </c>
      <c r="B40263" s="104" t="s">
        <v>236</v>
      </c>
      <c r="C40263" s="81" t="s">
        <v>236</v>
      </c>
    </row>
    <row r="40264" spans="1:3" x14ac:dyDescent="0.25">
      <c r="A40264" s="80">
        <v>1130549</v>
      </c>
      <c r="B40264" s="104" t="s">
        <v>236</v>
      </c>
      <c r="C40264" s="81" t="s">
        <v>236</v>
      </c>
    </row>
    <row r="40265" spans="1:3" x14ac:dyDescent="0.25">
      <c r="A40265" s="80">
        <v>1130550</v>
      </c>
      <c r="B40265" s="104" t="s">
        <v>236</v>
      </c>
      <c r="C40265" s="81" t="s">
        <v>236</v>
      </c>
    </row>
    <row r="40266" spans="1:3" x14ac:dyDescent="0.25">
      <c r="A40266" s="80">
        <v>1130551</v>
      </c>
      <c r="B40266" s="104" t="s">
        <v>236</v>
      </c>
      <c r="C40266" s="81" t="s">
        <v>236</v>
      </c>
    </row>
    <row r="40267" spans="1:3" x14ac:dyDescent="0.25">
      <c r="A40267" s="80">
        <v>1130552</v>
      </c>
      <c r="B40267" s="104" t="s">
        <v>236</v>
      </c>
      <c r="C40267" s="81" t="s">
        <v>236</v>
      </c>
    </row>
    <row r="40268" spans="1:3" x14ac:dyDescent="0.25">
      <c r="A40268" s="80">
        <v>1130553</v>
      </c>
      <c r="B40268" s="104" t="s">
        <v>236</v>
      </c>
      <c r="C40268" s="81" t="s">
        <v>236</v>
      </c>
    </row>
    <row r="40269" spans="1:3" x14ac:dyDescent="0.25">
      <c r="A40269" s="80">
        <v>1130554</v>
      </c>
      <c r="B40269" s="104" t="s">
        <v>236</v>
      </c>
      <c r="C40269" s="81" t="s">
        <v>236</v>
      </c>
    </row>
    <row r="40270" spans="1:3" x14ac:dyDescent="0.25">
      <c r="A40270" s="80">
        <v>1130555</v>
      </c>
      <c r="B40270" s="104" t="s">
        <v>236</v>
      </c>
      <c r="C40270" s="81" t="s">
        <v>236</v>
      </c>
    </row>
    <row r="40271" spans="1:3" x14ac:dyDescent="0.25">
      <c r="A40271" s="80">
        <v>1130556</v>
      </c>
      <c r="B40271" s="104" t="s">
        <v>236</v>
      </c>
      <c r="C40271" s="81" t="s">
        <v>236</v>
      </c>
    </row>
    <row r="40272" spans="1:3" x14ac:dyDescent="0.25">
      <c r="A40272" s="80">
        <v>1130557</v>
      </c>
      <c r="B40272" s="104" t="s">
        <v>236</v>
      </c>
      <c r="C40272" s="81" t="s">
        <v>236</v>
      </c>
    </row>
    <row r="40273" spans="1:3" x14ac:dyDescent="0.25">
      <c r="A40273" s="80">
        <v>1130558</v>
      </c>
      <c r="B40273" s="104" t="s">
        <v>236</v>
      </c>
      <c r="C40273" s="81" t="s">
        <v>236</v>
      </c>
    </row>
    <row r="40274" spans="1:3" x14ac:dyDescent="0.25">
      <c r="A40274" s="80">
        <v>1130559</v>
      </c>
      <c r="B40274" s="104" t="s">
        <v>236</v>
      </c>
      <c r="C40274" s="81" t="s">
        <v>236</v>
      </c>
    </row>
    <row r="40275" spans="1:3" x14ac:dyDescent="0.25">
      <c r="A40275" s="80">
        <v>1130560</v>
      </c>
      <c r="B40275" s="104" t="s">
        <v>236</v>
      </c>
      <c r="C40275" s="81" t="s">
        <v>236</v>
      </c>
    </row>
    <row r="40276" spans="1:3" x14ac:dyDescent="0.25">
      <c r="A40276" s="80">
        <v>1130561</v>
      </c>
      <c r="B40276" s="104" t="s">
        <v>236</v>
      </c>
      <c r="C40276" s="81" t="s">
        <v>236</v>
      </c>
    </row>
    <row r="40277" spans="1:3" x14ac:dyDescent="0.25">
      <c r="A40277" s="80">
        <v>1130562</v>
      </c>
      <c r="B40277" s="104" t="s">
        <v>236</v>
      </c>
      <c r="C40277" s="81" t="s">
        <v>236</v>
      </c>
    </row>
    <row r="40278" spans="1:3" x14ac:dyDescent="0.25">
      <c r="A40278" s="80">
        <v>1130563</v>
      </c>
      <c r="B40278" s="104" t="s">
        <v>236</v>
      </c>
      <c r="C40278" s="81" t="s">
        <v>236</v>
      </c>
    </row>
    <row r="40279" spans="1:3" x14ac:dyDescent="0.25">
      <c r="A40279" s="80">
        <v>1130564</v>
      </c>
      <c r="B40279" s="104" t="s">
        <v>236</v>
      </c>
      <c r="C40279" s="81" t="s">
        <v>236</v>
      </c>
    </row>
    <row r="40280" spans="1:3" x14ac:dyDescent="0.25">
      <c r="A40280" s="80">
        <v>1130565</v>
      </c>
      <c r="B40280" s="104" t="s">
        <v>236</v>
      </c>
      <c r="C40280" s="88">
        <v>38776</v>
      </c>
    </row>
    <row r="40281" spans="1:3" x14ac:dyDescent="0.25">
      <c r="A40281" s="80">
        <v>1130566</v>
      </c>
      <c r="B40281" s="104" t="s">
        <v>236</v>
      </c>
      <c r="C40281" s="81" t="s">
        <v>236</v>
      </c>
    </row>
    <row r="40282" spans="1:3" x14ac:dyDescent="0.25">
      <c r="A40282" s="80">
        <v>1130567</v>
      </c>
      <c r="B40282" s="104" t="s">
        <v>236</v>
      </c>
      <c r="C40282" s="81" t="s">
        <v>236</v>
      </c>
    </row>
    <row r="40283" spans="1:3" x14ac:dyDescent="0.25">
      <c r="A40283" s="80">
        <v>1130568</v>
      </c>
      <c r="B40283" s="104" t="s">
        <v>236</v>
      </c>
      <c r="C40283" s="81" t="s">
        <v>236</v>
      </c>
    </row>
    <row r="40284" spans="1:3" x14ac:dyDescent="0.25">
      <c r="A40284" s="80">
        <v>1130569</v>
      </c>
      <c r="B40284" s="104" t="s">
        <v>236</v>
      </c>
      <c r="C40284" s="81" t="s">
        <v>236</v>
      </c>
    </row>
    <row r="40285" spans="1:3" x14ac:dyDescent="0.25">
      <c r="A40285" s="80">
        <v>1130570</v>
      </c>
      <c r="B40285" s="104" t="s">
        <v>236</v>
      </c>
      <c r="C40285" s="88">
        <v>38777</v>
      </c>
    </row>
    <row r="40286" spans="1:3" x14ac:dyDescent="0.25">
      <c r="A40286" s="80">
        <v>1130571</v>
      </c>
      <c r="B40286" s="104" t="s">
        <v>236</v>
      </c>
      <c r="C40286" s="88">
        <v>38778</v>
      </c>
    </row>
    <row r="40287" spans="1:3" x14ac:dyDescent="0.25">
      <c r="A40287" s="80">
        <v>1130572</v>
      </c>
      <c r="B40287" s="104" t="s">
        <v>236</v>
      </c>
      <c r="C40287" s="88">
        <v>38780</v>
      </c>
    </row>
    <row r="40288" spans="1:3" x14ac:dyDescent="0.25">
      <c r="A40288" s="80">
        <v>1130573</v>
      </c>
      <c r="B40288" s="104" t="s">
        <v>236</v>
      </c>
      <c r="C40288" s="88">
        <v>38781</v>
      </c>
    </row>
    <row r="40289" spans="1:3" x14ac:dyDescent="0.25">
      <c r="A40289" s="80">
        <v>1130574</v>
      </c>
      <c r="B40289" s="104" t="s">
        <v>236</v>
      </c>
      <c r="C40289" s="88">
        <v>38783</v>
      </c>
    </row>
    <row r="40290" spans="1:3" x14ac:dyDescent="0.25">
      <c r="A40290" s="80">
        <v>1130575</v>
      </c>
      <c r="B40290" s="91">
        <v>1132675</v>
      </c>
      <c r="C40290" s="88">
        <v>38785</v>
      </c>
    </row>
    <row r="40291" spans="1:3" x14ac:dyDescent="0.25">
      <c r="A40291" s="80">
        <v>1130576</v>
      </c>
      <c r="B40291" s="104" t="s">
        <v>236</v>
      </c>
      <c r="C40291" s="88">
        <v>38786</v>
      </c>
    </row>
    <row r="40292" spans="1:3" x14ac:dyDescent="0.25">
      <c r="A40292" s="80">
        <v>1130577</v>
      </c>
      <c r="B40292" s="104" t="s">
        <v>236</v>
      </c>
      <c r="C40292" s="81" t="s">
        <v>236</v>
      </c>
    </row>
    <row r="40293" spans="1:3" x14ac:dyDescent="0.25">
      <c r="A40293" s="80">
        <v>1130578</v>
      </c>
      <c r="B40293" s="104" t="s">
        <v>236</v>
      </c>
      <c r="C40293" s="81" t="s">
        <v>236</v>
      </c>
    </row>
    <row r="40294" spans="1:3" x14ac:dyDescent="0.25">
      <c r="A40294" s="80">
        <v>1130580</v>
      </c>
      <c r="B40294" s="104" t="s">
        <v>236</v>
      </c>
      <c r="C40294" s="88">
        <v>6908</v>
      </c>
    </row>
    <row r="40295" spans="1:3" x14ac:dyDescent="0.25">
      <c r="A40295" s="80">
        <v>1130581</v>
      </c>
      <c r="B40295" s="104" t="s">
        <v>236</v>
      </c>
      <c r="C40295" s="88">
        <v>38788</v>
      </c>
    </row>
    <row r="40296" spans="1:3" x14ac:dyDescent="0.25">
      <c r="A40296" s="80">
        <v>1130583</v>
      </c>
      <c r="B40296" s="104" t="s">
        <v>236</v>
      </c>
      <c r="C40296" s="81" t="s">
        <v>236</v>
      </c>
    </row>
    <row r="40297" spans="1:3" x14ac:dyDescent="0.25">
      <c r="A40297" s="80">
        <v>1130584</v>
      </c>
      <c r="B40297" s="91">
        <v>1132520</v>
      </c>
      <c r="C40297" s="88">
        <v>38790</v>
      </c>
    </row>
    <row r="40298" spans="1:3" x14ac:dyDescent="0.25">
      <c r="A40298" s="80">
        <v>1130585</v>
      </c>
      <c r="B40298" s="104" t="s">
        <v>236</v>
      </c>
      <c r="C40298" s="88">
        <v>38791</v>
      </c>
    </row>
    <row r="40299" spans="1:3" x14ac:dyDescent="0.25">
      <c r="A40299" s="80">
        <v>1130586</v>
      </c>
      <c r="B40299" s="104" t="s">
        <v>236</v>
      </c>
      <c r="C40299" s="88">
        <v>38792</v>
      </c>
    </row>
    <row r="40300" spans="1:3" x14ac:dyDescent="0.25">
      <c r="A40300" s="80">
        <v>1130587</v>
      </c>
      <c r="B40300" s="104" t="s">
        <v>236</v>
      </c>
      <c r="C40300" s="88">
        <v>38794</v>
      </c>
    </row>
    <row r="40301" spans="1:3" x14ac:dyDescent="0.25">
      <c r="A40301" s="80">
        <v>1130588</v>
      </c>
      <c r="B40301" s="91">
        <v>1130596</v>
      </c>
      <c r="C40301" s="88">
        <v>38796</v>
      </c>
    </row>
    <row r="40302" spans="1:3" x14ac:dyDescent="0.25">
      <c r="A40302" s="80">
        <v>1130589</v>
      </c>
      <c r="B40302" s="91">
        <v>1130597</v>
      </c>
      <c r="C40302" s="88">
        <v>38797</v>
      </c>
    </row>
    <row r="40303" spans="1:3" x14ac:dyDescent="0.25">
      <c r="A40303" s="80">
        <v>1130590</v>
      </c>
      <c r="B40303" s="91">
        <v>1130598</v>
      </c>
      <c r="C40303" s="88">
        <v>38798</v>
      </c>
    </row>
    <row r="40304" spans="1:3" x14ac:dyDescent="0.25">
      <c r="A40304" s="80">
        <v>1130591</v>
      </c>
      <c r="B40304" s="91">
        <v>1130599</v>
      </c>
      <c r="C40304" s="88">
        <v>38799</v>
      </c>
    </row>
    <row r="40305" spans="1:3" x14ac:dyDescent="0.25">
      <c r="A40305" s="80">
        <v>1130592</v>
      </c>
      <c r="B40305" s="104" t="s">
        <v>236</v>
      </c>
      <c r="C40305" s="81" t="s">
        <v>236</v>
      </c>
    </row>
    <row r="40306" spans="1:3" x14ac:dyDescent="0.25">
      <c r="A40306" s="80">
        <v>1130593</v>
      </c>
      <c r="B40306" s="91">
        <v>1130600</v>
      </c>
      <c r="C40306" s="88">
        <v>38800</v>
      </c>
    </row>
    <row r="40307" spans="1:3" x14ac:dyDescent="0.25">
      <c r="A40307" s="80">
        <v>1130594</v>
      </c>
      <c r="B40307" s="104" t="s">
        <v>236</v>
      </c>
      <c r="C40307" s="81" t="s">
        <v>236</v>
      </c>
    </row>
    <row r="40308" spans="1:3" x14ac:dyDescent="0.25">
      <c r="A40308" s="80">
        <v>1130601</v>
      </c>
      <c r="B40308" s="104" t="s">
        <v>236</v>
      </c>
      <c r="C40308" s="81" t="s">
        <v>236</v>
      </c>
    </row>
    <row r="40309" spans="1:3" x14ac:dyDescent="0.25">
      <c r="A40309" s="80">
        <v>1130602</v>
      </c>
      <c r="B40309" s="104" t="s">
        <v>236</v>
      </c>
      <c r="C40309" s="88">
        <v>38802</v>
      </c>
    </row>
    <row r="40310" spans="1:3" x14ac:dyDescent="0.25">
      <c r="A40310" s="80">
        <v>1130603</v>
      </c>
      <c r="B40310" s="104" t="s">
        <v>236</v>
      </c>
      <c r="C40310" s="88">
        <v>38803</v>
      </c>
    </row>
    <row r="40311" spans="1:3" x14ac:dyDescent="0.25">
      <c r="A40311" s="80">
        <v>1130604</v>
      </c>
      <c r="B40311" s="104" t="s">
        <v>236</v>
      </c>
      <c r="C40311" s="81" t="s">
        <v>236</v>
      </c>
    </row>
    <row r="40312" spans="1:3" x14ac:dyDescent="0.25">
      <c r="A40312" s="80">
        <v>1130605</v>
      </c>
      <c r="B40312" s="104" t="s">
        <v>236</v>
      </c>
      <c r="C40312" s="81" t="s">
        <v>236</v>
      </c>
    </row>
    <row r="40313" spans="1:3" x14ac:dyDescent="0.25">
      <c r="A40313" s="80">
        <v>1130606</v>
      </c>
      <c r="B40313" s="104" t="s">
        <v>236</v>
      </c>
      <c r="C40313" s="88">
        <v>38804</v>
      </c>
    </row>
    <row r="40314" spans="1:3" x14ac:dyDescent="0.25">
      <c r="A40314" s="80">
        <v>1130607</v>
      </c>
      <c r="B40314" s="104" t="s">
        <v>236</v>
      </c>
      <c r="C40314" s="88">
        <v>38806</v>
      </c>
    </row>
    <row r="40315" spans="1:3" x14ac:dyDescent="0.25">
      <c r="A40315" s="80">
        <v>1130608</v>
      </c>
      <c r="B40315" s="91">
        <v>1130616</v>
      </c>
      <c r="C40315" s="88">
        <v>38807</v>
      </c>
    </row>
    <row r="40316" spans="1:3" x14ac:dyDescent="0.25">
      <c r="A40316" s="80">
        <v>1130609</v>
      </c>
      <c r="B40316" s="104" t="s">
        <v>236</v>
      </c>
      <c r="C40316" s="81" t="s">
        <v>236</v>
      </c>
    </row>
    <row r="40317" spans="1:3" x14ac:dyDescent="0.25">
      <c r="A40317" s="80">
        <v>1130610</v>
      </c>
      <c r="B40317" s="104" t="s">
        <v>236</v>
      </c>
      <c r="C40317" s="81" t="s">
        <v>236</v>
      </c>
    </row>
    <row r="40318" spans="1:3" x14ac:dyDescent="0.25">
      <c r="A40318" s="80">
        <v>1130611</v>
      </c>
      <c r="B40318" s="104" t="s">
        <v>236</v>
      </c>
      <c r="C40318" s="88">
        <v>38809</v>
      </c>
    </row>
    <row r="40319" spans="1:3" x14ac:dyDescent="0.25">
      <c r="A40319" s="80">
        <v>1130612</v>
      </c>
      <c r="B40319" s="104" t="s">
        <v>236</v>
      </c>
      <c r="C40319" s="81" t="s">
        <v>236</v>
      </c>
    </row>
    <row r="40320" spans="1:3" x14ac:dyDescent="0.25">
      <c r="A40320" s="80">
        <v>1130613</v>
      </c>
      <c r="B40320" s="104" t="s">
        <v>236</v>
      </c>
      <c r="C40320" s="81" t="s">
        <v>236</v>
      </c>
    </row>
    <row r="40321" spans="1:3" x14ac:dyDescent="0.25">
      <c r="A40321" s="80">
        <v>1130618</v>
      </c>
      <c r="B40321" s="91">
        <v>1130668</v>
      </c>
      <c r="C40321" s="88">
        <v>38812</v>
      </c>
    </row>
    <row r="40322" spans="1:3" x14ac:dyDescent="0.25">
      <c r="A40322" s="80">
        <v>1130619</v>
      </c>
      <c r="B40322" s="104" t="s">
        <v>236</v>
      </c>
      <c r="C40322" s="81" t="s">
        <v>236</v>
      </c>
    </row>
    <row r="40323" spans="1:3" x14ac:dyDescent="0.25">
      <c r="A40323" s="80">
        <v>1130622</v>
      </c>
      <c r="B40323" s="104" t="s">
        <v>236</v>
      </c>
      <c r="C40323" s="88">
        <v>38813</v>
      </c>
    </row>
    <row r="40324" spans="1:3" x14ac:dyDescent="0.25">
      <c r="A40324" s="80">
        <v>1130633</v>
      </c>
      <c r="B40324" s="91">
        <v>1130669</v>
      </c>
      <c r="C40324" s="88">
        <v>38676</v>
      </c>
    </row>
    <row r="40325" spans="1:3" x14ac:dyDescent="0.25">
      <c r="A40325" s="80">
        <v>1130634</v>
      </c>
      <c r="B40325" s="91">
        <v>1132519</v>
      </c>
      <c r="C40325" s="88">
        <v>38814</v>
      </c>
    </row>
    <row r="40326" spans="1:3" x14ac:dyDescent="0.25">
      <c r="A40326" s="80">
        <v>1130635</v>
      </c>
      <c r="B40326" s="104" t="s">
        <v>236</v>
      </c>
      <c r="C40326" s="81" t="s">
        <v>236</v>
      </c>
    </row>
    <row r="40327" spans="1:3" x14ac:dyDescent="0.25">
      <c r="A40327" s="80">
        <v>1130636</v>
      </c>
      <c r="B40327" s="91">
        <v>1132518</v>
      </c>
      <c r="C40327" s="88">
        <v>38816</v>
      </c>
    </row>
    <row r="40328" spans="1:3" x14ac:dyDescent="0.25">
      <c r="A40328" s="80">
        <v>1130644</v>
      </c>
      <c r="B40328" s="104" t="s">
        <v>236</v>
      </c>
      <c r="C40328" s="81" t="s">
        <v>236</v>
      </c>
    </row>
    <row r="40329" spans="1:3" x14ac:dyDescent="0.25">
      <c r="A40329" s="80">
        <v>1130652</v>
      </c>
      <c r="B40329" s="104" t="s">
        <v>236</v>
      </c>
      <c r="C40329" s="81" t="s">
        <v>236</v>
      </c>
    </row>
    <row r="40330" spans="1:3" x14ac:dyDescent="0.25">
      <c r="A40330" s="80">
        <v>1130653</v>
      </c>
      <c r="B40330" s="91">
        <v>1130670</v>
      </c>
      <c r="C40330" s="88">
        <v>38817</v>
      </c>
    </row>
    <row r="40331" spans="1:3" x14ac:dyDescent="0.25">
      <c r="A40331" s="80">
        <v>1130658</v>
      </c>
      <c r="B40331" s="104" t="s">
        <v>236</v>
      </c>
      <c r="C40331" s="88">
        <v>38818</v>
      </c>
    </row>
    <row r="40332" spans="1:3" x14ac:dyDescent="0.25">
      <c r="A40332" s="80">
        <v>1130659</v>
      </c>
      <c r="B40332" s="104" t="s">
        <v>236</v>
      </c>
      <c r="C40332" s="88">
        <v>38819</v>
      </c>
    </row>
    <row r="40333" spans="1:3" x14ac:dyDescent="0.25">
      <c r="A40333" s="80">
        <v>1130660</v>
      </c>
      <c r="B40333" s="104" t="s">
        <v>236</v>
      </c>
      <c r="C40333" s="81" t="s">
        <v>236</v>
      </c>
    </row>
    <row r="40334" spans="1:3" x14ac:dyDescent="0.25">
      <c r="A40334" s="80">
        <v>1130661</v>
      </c>
      <c r="B40334" s="104" t="s">
        <v>236</v>
      </c>
      <c r="C40334" s="88">
        <v>38820</v>
      </c>
    </row>
    <row r="40335" spans="1:3" x14ac:dyDescent="0.25">
      <c r="A40335" s="80">
        <v>1130662</v>
      </c>
      <c r="B40335" s="104" t="s">
        <v>236</v>
      </c>
      <c r="C40335" s="88">
        <v>38822</v>
      </c>
    </row>
    <row r="40336" spans="1:3" x14ac:dyDescent="0.25">
      <c r="A40336" s="80">
        <v>1130663</v>
      </c>
      <c r="B40336" s="104" t="s">
        <v>236</v>
      </c>
      <c r="C40336" s="88">
        <v>38823</v>
      </c>
    </row>
    <row r="40337" spans="1:3" x14ac:dyDescent="0.25">
      <c r="A40337" s="80">
        <v>1130664</v>
      </c>
      <c r="B40337" s="104" t="s">
        <v>236</v>
      </c>
      <c r="C40337" s="88">
        <v>38824</v>
      </c>
    </row>
    <row r="40338" spans="1:3" x14ac:dyDescent="0.25">
      <c r="A40338" s="80">
        <v>1130665</v>
      </c>
      <c r="B40338" s="104" t="s">
        <v>236</v>
      </c>
      <c r="C40338" s="88">
        <v>38825</v>
      </c>
    </row>
    <row r="40339" spans="1:3" x14ac:dyDescent="0.25">
      <c r="A40339" s="80">
        <v>1130666</v>
      </c>
      <c r="B40339" s="104" t="s">
        <v>236</v>
      </c>
      <c r="C40339" s="81" t="s">
        <v>236</v>
      </c>
    </row>
    <row r="40340" spans="1:3" x14ac:dyDescent="0.25">
      <c r="A40340" s="80">
        <v>1130667</v>
      </c>
      <c r="B40340" s="104" t="s">
        <v>236</v>
      </c>
      <c r="C40340" s="88">
        <v>38826</v>
      </c>
    </row>
    <row r="40341" spans="1:3" x14ac:dyDescent="0.25">
      <c r="A40341" s="80">
        <v>1130671</v>
      </c>
      <c r="B40341" s="104" t="s">
        <v>236</v>
      </c>
      <c r="C40341" s="88">
        <v>54930</v>
      </c>
    </row>
    <row r="40342" spans="1:3" x14ac:dyDescent="0.25">
      <c r="A40342" s="80">
        <v>1130672</v>
      </c>
      <c r="B40342" s="104" t="s">
        <v>236</v>
      </c>
      <c r="C40342" s="81" t="s">
        <v>236</v>
      </c>
    </row>
    <row r="40343" spans="1:3" x14ac:dyDescent="0.25">
      <c r="A40343" s="80">
        <v>1130673</v>
      </c>
      <c r="B40343" s="104" t="s">
        <v>236</v>
      </c>
      <c r="C40343" s="81" t="s">
        <v>236</v>
      </c>
    </row>
    <row r="40344" spans="1:3" x14ac:dyDescent="0.25">
      <c r="A40344" s="80">
        <v>1130674</v>
      </c>
      <c r="B40344" s="104" t="s">
        <v>236</v>
      </c>
      <c r="C40344" s="81" t="s">
        <v>236</v>
      </c>
    </row>
    <row r="40345" spans="1:3" x14ac:dyDescent="0.25">
      <c r="A40345" s="80">
        <v>1130675</v>
      </c>
      <c r="B40345" s="104" t="s">
        <v>236</v>
      </c>
      <c r="C40345" s="81" t="s">
        <v>236</v>
      </c>
    </row>
    <row r="40346" spans="1:3" x14ac:dyDescent="0.25">
      <c r="A40346" s="80">
        <v>1130676</v>
      </c>
      <c r="B40346" s="104" t="s">
        <v>236</v>
      </c>
      <c r="C40346" s="81" t="s">
        <v>236</v>
      </c>
    </row>
    <row r="40347" spans="1:3" x14ac:dyDescent="0.25">
      <c r="A40347" s="80">
        <v>1130677</v>
      </c>
      <c r="B40347" s="104" t="s">
        <v>236</v>
      </c>
      <c r="C40347" s="81" t="s">
        <v>236</v>
      </c>
    </row>
    <row r="40348" spans="1:3" x14ac:dyDescent="0.25">
      <c r="A40348" s="80">
        <v>1130678</v>
      </c>
      <c r="B40348" s="104" t="s">
        <v>236</v>
      </c>
      <c r="C40348" s="81" t="s">
        <v>236</v>
      </c>
    </row>
    <row r="40349" spans="1:3" x14ac:dyDescent="0.25">
      <c r="A40349" s="80">
        <v>1130679</v>
      </c>
      <c r="B40349" s="104" t="s">
        <v>236</v>
      </c>
      <c r="C40349" s="81" t="s">
        <v>236</v>
      </c>
    </row>
    <row r="40350" spans="1:3" x14ac:dyDescent="0.25">
      <c r="A40350" s="80">
        <v>1130680</v>
      </c>
      <c r="B40350" s="104" t="s">
        <v>236</v>
      </c>
      <c r="C40350" s="81" t="s">
        <v>236</v>
      </c>
    </row>
    <row r="40351" spans="1:3" x14ac:dyDescent="0.25">
      <c r="A40351" s="80">
        <v>1130681</v>
      </c>
      <c r="B40351" s="104" t="s">
        <v>236</v>
      </c>
      <c r="C40351" s="81" t="s">
        <v>236</v>
      </c>
    </row>
    <row r="40352" spans="1:3" x14ac:dyDescent="0.25">
      <c r="A40352" s="80">
        <v>1130682</v>
      </c>
      <c r="B40352" s="104" t="s">
        <v>236</v>
      </c>
      <c r="C40352" s="81" t="s">
        <v>236</v>
      </c>
    </row>
    <row r="40353" spans="1:3" x14ac:dyDescent="0.25">
      <c r="A40353" s="80">
        <v>1130683</v>
      </c>
      <c r="B40353" s="104" t="s">
        <v>236</v>
      </c>
      <c r="C40353" s="81" t="s">
        <v>236</v>
      </c>
    </row>
    <row r="40354" spans="1:3" x14ac:dyDescent="0.25">
      <c r="A40354" s="80">
        <v>1130684</v>
      </c>
      <c r="B40354" s="104" t="s">
        <v>236</v>
      </c>
      <c r="C40354" s="81" t="s">
        <v>236</v>
      </c>
    </row>
    <row r="40355" spans="1:3" x14ac:dyDescent="0.25">
      <c r="A40355" s="80">
        <v>1130685</v>
      </c>
      <c r="B40355" s="104" t="s">
        <v>236</v>
      </c>
      <c r="C40355" s="81" t="s">
        <v>236</v>
      </c>
    </row>
    <row r="40356" spans="1:3" x14ac:dyDescent="0.25">
      <c r="A40356" s="80">
        <v>1130686</v>
      </c>
      <c r="B40356" s="104" t="s">
        <v>236</v>
      </c>
      <c r="C40356" s="81" t="s">
        <v>236</v>
      </c>
    </row>
    <row r="40357" spans="1:3" x14ac:dyDescent="0.25">
      <c r="A40357" s="80">
        <v>1130687</v>
      </c>
      <c r="B40357" s="104" t="s">
        <v>236</v>
      </c>
      <c r="C40357" s="81" t="s">
        <v>236</v>
      </c>
    </row>
    <row r="40358" spans="1:3" x14ac:dyDescent="0.25">
      <c r="A40358" s="80">
        <v>1130688</v>
      </c>
      <c r="B40358" s="104" t="s">
        <v>236</v>
      </c>
      <c r="C40358" s="81" t="s">
        <v>236</v>
      </c>
    </row>
    <row r="40359" spans="1:3" x14ac:dyDescent="0.25">
      <c r="A40359" s="80">
        <v>1130689</v>
      </c>
      <c r="B40359" s="104" t="s">
        <v>236</v>
      </c>
      <c r="C40359" s="81" t="s">
        <v>236</v>
      </c>
    </row>
    <row r="40360" spans="1:3" x14ac:dyDescent="0.25">
      <c r="A40360" s="80">
        <v>1130690</v>
      </c>
      <c r="B40360" s="104" t="s">
        <v>236</v>
      </c>
      <c r="C40360" s="81" t="s">
        <v>236</v>
      </c>
    </row>
    <row r="40361" spans="1:3" x14ac:dyDescent="0.25">
      <c r="A40361" s="80">
        <v>1130691</v>
      </c>
      <c r="B40361" s="104" t="s">
        <v>236</v>
      </c>
      <c r="C40361" s="81" t="s">
        <v>236</v>
      </c>
    </row>
    <row r="40362" spans="1:3" x14ac:dyDescent="0.25">
      <c r="A40362" s="80">
        <v>1130692</v>
      </c>
      <c r="B40362" s="104" t="s">
        <v>236</v>
      </c>
      <c r="C40362" s="81" t="s">
        <v>236</v>
      </c>
    </row>
    <row r="40363" spans="1:3" x14ac:dyDescent="0.25">
      <c r="A40363" s="80">
        <v>1130693</v>
      </c>
      <c r="B40363" s="104" t="s">
        <v>236</v>
      </c>
      <c r="C40363" s="81" t="s">
        <v>236</v>
      </c>
    </row>
    <row r="40364" spans="1:3" x14ac:dyDescent="0.25">
      <c r="A40364" s="80">
        <v>1130694</v>
      </c>
      <c r="B40364" s="104" t="s">
        <v>236</v>
      </c>
      <c r="C40364" s="81" t="s">
        <v>236</v>
      </c>
    </row>
    <row r="40365" spans="1:3" x14ac:dyDescent="0.25">
      <c r="A40365" s="80">
        <v>1130695</v>
      </c>
      <c r="B40365" s="104" t="s">
        <v>236</v>
      </c>
      <c r="C40365" s="81" t="s">
        <v>236</v>
      </c>
    </row>
    <row r="40366" spans="1:3" x14ac:dyDescent="0.25">
      <c r="A40366" s="80">
        <v>1130696</v>
      </c>
      <c r="B40366" s="104" t="s">
        <v>236</v>
      </c>
      <c r="C40366" s="81" t="s">
        <v>236</v>
      </c>
    </row>
    <row r="40367" spans="1:3" x14ac:dyDescent="0.25">
      <c r="A40367" s="80">
        <v>1130697</v>
      </c>
      <c r="B40367" s="104" t="s">
        <v>236</v>
      </c>
      <c r="C40367" s="81" t="s">
        <v>236</v>
      </c>
    </row>
    <row r="40368" spans="1:3" x14ac:dyDescent="0.25">
      <c r="A40368" s="80">
        <v>1130698</v>
      </c>
      <c r="B40368" s="104" t="s">
        <v>236</v>
      </c>
      <c r="C40368" s="81" t="s">
        <v>236</v>
      </c>
    </row>
    <row r="40369" spans="1:3" x14ac:dyDescent="0.25">
      <c r="A40369" s="80">
        <v>1130699</v>
      </c>
      <c r="B40369" s="104" t="s">
        <v>236</v>
      </c>
      <c r="C40369" s="81" t="s">
        <v>236</v>
      </c>
    </row>
    <row r="40370" spans="1:3" x14ac:dyDescent="0.25">
      <c r="A40370" s="80">
        <v>1130700</v>
      </c>
      <c r="B40370" s="104" t="s">
        <v>236</v>
      </c>
      <c r="C40370" s="81" t="s">
        <v>236</v>
      </c>
    </row>
    <row r="40371" spans="1:3" x14ac:dyDescent="0.25">
      <c r="A40371" s="80">
        <v>1130701</v>
      </c>
      <c r="B40371" s="104" t="s">
        <v>236</v>
      </c>
      <c r="C40371" s="81" t="s">
        <v>236</v>
      </c>
    </row>
    <row r="40372" spans="1:3" x14ac:dyDescent="0.25">
      <c r="A40372" s="80">
        <v>1130702</v>
      </c>
      <c r="B40372" s="104" t="s">
        <v>236</v>
      </c>
      <c r="C40372" s="81" t="s">
        <v>236</v>
      </c>
    </row>
    <row r="40373" spans="1:3" x14ac:dyDescent="0.25">
      <c r="A40373" s="80">
        <v>1130703</v>
      </c>
      <c r="B40373" s="104" t="s">
        <v>236</v>
      </c>
      <c r="C40373" s="81" t="s">
        <v>236</v>
      </c>
    </row>
    <row r="40374" spans="1:3" x14ac:dyDescent="0.25">
      <c r="A40374" s="80">
        <v>1130704</v>
      </c>
      <c r="B40374" s="104" t="s">
        <v>236</v>
      </c>
      <c r="C40374" s="81" t="s">
        <v>236</v>
      </c>
    </row>
    <row r="40375" spans="1:3" x14ac:dyDescent="0.25">
      <c r="A40375" s="80">
        <v>1130705</v>
      </c>
      <c r="B40375" s="104" t="s">
        <v>236</v>
      </c>
      <c r="C40375" s="81" t="s">
        <v>236</v>
      </c>
    </row>
    <row r="40376" spans="1:3" x14ac:dyDescent="0.25">
      <c r="A40376" s="80">
        <v>1130706</v>
      </c>
      <c r="B40376" s="104" t="s">
        <v>236</v>
      </c>
      <c r="C40376" s="81" t="s">
        <v>236</v>
      </c>
    </row>
    <row r="40377" spans="1:3" x14ac:dyDescent="0.25">
      <c r="A40377" s="80">
        <v>1130707</v>
      </c>
      <c r="B40377" s="104" t="s">
        <v>236</v>
      </c>
      <c r="C40377" s="81" t="s">
        <v>236</v>
      </c>
    </row>
    <row r="40378" spans="1:3" x14ac:dyDescent="0.25">
      <c r="A40378" s="80">
        <v>1130708</v>
      </c>
      <c r="B40378" s="104" t="s">
        <v>236</v>
      </c>
      <c r="C40378" s="81" t="s">
        <v>236</v>
      </c>
    </row>
    <row r="40379" spans="1:3" x14ac:dyDescent="0.25">
      <c r="A40379" s="80">
        <v>1130709</v>
      </c>
      <c r="B40379" s="104" t="s">
        <v>236</v>
      </c>
      <c r="C40379" s="81" t="s">
        <v>236</v>
      </c>
    </row>
    <row r="40380" spans="1:3" x14ac:dyDescent="0.25">
      <c r="A40380" s="80">
        <v>1130710</v>
      </c>
      <c r="B40380" s="104" t="s">
        <v>236</v>
      </c>
      <c r="C40380" s="81" t="s">
        <v>236</v>
      </c>
    </row>
    <row r="40381" spans="1:3" x14ac:dyDescent="0.25">
      <c r="A40381" s="80">
        <v>1130711</v>
      </c>
      <c r="B40381" s="104" t="s">
        <v>236</v>
      </c>
      <c r="C40381" s="81" t="s">
        <v>236</v>
      </c>
    </row>
    <row r="40382" spans="1:3" x14ac:dyDescent="0.25">
      <c r="A40382" s="80">
        <v>1130712</v>
      </c>
      <c r="B40382" s="104" t="s">
        <v>236</v>
      </c>
      <c r="C40382" s="81" t="s">
        <v>236</v>
      </c>
    </row>
    <row r="40383" spans="1:3" x14ac:dyDescent="0.25">
      <c r="A40383" s="80">
        <v>1130713</v>
      </c>
      <c r="B40383" s="104" t="s">
        <v>236</v>
      </c>
      <c r="C40383" s="81" t="s">
        <v>236</v>
      </c>
    </row>
    <row r="40384" spans="1:3" x14ac:dyDescent="0.25">
      <c r="A40384" s="80">
        <v>1130714</v>
      </c>
      <c r="B40384" s="104" t="s">
        <v>236</v>
      </c>
      <c r="C40384" s="81" t="s">
        <v>236</v>
      </c>
    </row>
    <row r="40385" spans="1:3" x14ac:dyDescent="0.25">
      <c r="A40385" s="80">
        <v>1130715</v>
      </c>
      <c r="B40385" s="104" t="s">
        <v>236</v>
      </c>
      <c r="C40385" s="81" t="s">
        <v>236</v>
      </c>
    </row>
    <row r="40386" spans="1:3" x14ac:dyDescent="0.25">
      <c r="A40386" s="80">
        <v>1130716</v>
      </c>
      <c r="B40386" s="104" t="s">
        <v>236</v>
      </c>
      <c r="C40386" s="81" t="s">
        <v>236</v>
      </c>
    </row>
    <row r="40387" spans="1:3" x14ac:dyDescent="0.25">
      <c r="A40387" s="80">
        <v>1130717</v>
      </c>
      <c r="B40387" s="104" t="s">
        <v>236</v>
      </c>
      <c r="C40387" s="81" t="s">
        <v>236</v>
      </c>
    </row>
    <row r="40388" spans="1:3" x14ac:dyDescent="0.25">
      <c r="A40388" s="80">
        <v>1130718</v>
      </c>
      <c r="B40388" s="104" t="s">
        <v>236</v>
      </c>
      <c r="C40388" s="81" t="s">
        <v>236</v>
      </c>
    </row>
    <row r="40389" spans="1:3" x14ac:dyDescent="0.25">
      <c r="A40389" s="80">
        <v>1130719</v>
      </c>
      <c r="B40389" s="104" t="s">
        <v>236</v>
      </c>
      <c r="C40389" s="81" t="s">
        <v>236</v>
      </c>
    </row>
    <row r="40390" spans="1:3" x14ac:dyDescent="0.25">
      <c r="A40390" s="80">
        <v>1130720</v>
      </c>
      <c r="B40390" s="104" t="s">
        <v>236</v>
      </c>
      <c r="C40390" s="81" t="s">
        <v>236</v>
      </c>
    </row>
    <row r="40391" spans="1:3" x14ac:dyDescent="0.25">
      <c r="A40391" s="80">
        <v>1130721</v>
      </c>
      <c r="B40391" s="104" t="s">
        <v>236</v>
      </c>
      <c r="C40391" s="81" t="s">
        <v>236</v>
      </c>
    </row>
    <row r="40392" spans="1:3" x14ac:dyDescent="0.25">
      <c r="A40392" s="80">
        <v>1130722</v>
      </c>
      <c r="B40392" s="104" t="s">
        <v>236</v>
      </c>
      <c r="C40392" s="81" t="s">
        <v>236</v>
      </c>
    </row>
    <row r="40393" spans="1:3" x14ac:dyDescent="0.25">
      <c r="A40393" s="80">
        <v>1130723</v>
      </c>
      <c r="B40393" s="104" t="s">
        <v>236</v>
      </c>
      <c r="C40393" s="81" t="s">
        <v>236</v>
      </c>
    </row>
    <row r="40394" spans="1:3" x14ac:dyDescent="0.25">
      <c r="A40394" s="80">
        <v>1130724</v>
      </c>
      <c r="B40394" s="104" t="s">
        <v>236</v>
      </c>
      <c r="C40394" s="81" t="s">
        <v>236</v>
      </c>
    </row>
    <row r="40395" spans="1:3" x14ac:dyDescent="0.25">
      <c r="A40395" s="80">
        <v>1130725</v>
      </c>
      <c r="B40395" s="104" t="s">
        <v>236</v>
      </c>
      <c r="C40395" s="81" t="s">
        <v>236</v>
      </c>
    </row>
    <row r="40396" spans="1:3" x14ac:dyDescent="0.25">
      <c r="A40396" s="80">
        <v>1130726</v>
      </c>
      <c r="B40396" s="104" t="s">
        <v>236</v>
      </c>
      <c r="C40396" s="81" t="s">
        <v>236</v>
      </c>
    </row>
    <row r="40397" spans="1:3" x14ac:dyDescent="0.25">
      <c r="A40397" s="80">
        <v>1130727</v>
      </c>
      <c r="B40397" s="104" t="s">
        <v>236</v>
      </c>
      <c r="C40397" s="81" t="s">
        <v>236</v>
      </c>
    </row>
    <row r="40398" spans="1:3" x14ac:dyDescent="0.25">
      <c r="A40398" s="80">
        <v>1130728</v>
      </c>
      <c r="B40398" s="104" t="s">
        <v>236</v>
      </c>
      <c r="C40398" s="81" t="s">
        <v>236</v>
      </c>
    </row>
    <row r="40399" spans="1:3" x14ac:dyDescent="0.25">
      <c r="A40399" s="80">
        <v>1130729</v>
      </c>
      <c r="B40399" s="104" t="s">
        <v>236</v>
      </c>
      <c r="C40399" s="81" t="s">
        <v>236</v>
      </c>
    </row>
    <row r="40400" spans="1:3" x14ac:dyDescent="0.25">
      <c r="A40400" s="80">
        <v>1130730</v>
      </c>
      <c r="B40400" s="104" t="s">
        <v>236</v>
      </c>
      <c r="C40400" s="81" t="s">
        <v>236</v>
      </c>
    </row>
    <row r="40401" spans="1:3" x14ac:dyDescent="0.25">
      <c r="A40401" s="80">
        <v>1130731</v>
      </c>
      <c r="B40401" s="104" t="s">
        <v>236</v>
      </c>
      <c r="C40401" s="81" t="s">
        <v>236</v>
      </c>
    </row>
    <row r="40402" spans="1:3" x14ac:dyDescent="0.25">
      <c r="A40402" s="80">
        <v>1130732</v>
      </c>
      <c r="B40402" s="104" t="s">
        <v>236</v>
      </c>
      <c r="C40402" s="81" t="s">
        <v>236</v>
      </c>
    </row>
    <row r="40403" spans="1:3" x14ac:dyDescent="0.25">
      <c r="A40403" s="80">
        <v>1130733</v>
      </c>
      <c r="B40403" s="104" t="s">
        <v>236</v>
      </c>
      <c r="C40403" s="81" t="s">
        <v>236</v>
      </c>
    </row>
    <row r="40404" spans="1:3" x14ac:dyDescent="0.25">
      <c r="A40404" s="80">
        <v>1130734</v>
      </c>
      <c r="B40404" s="104" t="s">
        <v>236</v>
      </c>
      <c r="C40404" s="81" t="s">
        <v>236</v>
      </c>
    </row>
    <row r="40405" spans="1:3" x14ac:dyDescent="0.25">
      <c r="A40405" s="80">
        <v>1130735</v>
      </c>
      <c r="B40405" s="104" t="s">
        <v>236</v>
      </c>
      <c r="C40405" s="81" t="s">
        <v>236</v>
      </c>
    </row>
    <row r="40406" spans="1:3" x14ac:dyDescent="0.25">
      <c r="A40406" s="80">
        <v>1130736</v>
      </c>
      <c r="B40406" s="104" t="s">
        <v>236</v>
      </c>
      <c r="C40406" s="81" t="s">
        <v>236</v>
      </c>
    </row>
    <row r="40407" spans="1:3" x14ac:dyDescent="0.25">
      <c r="A40407" s="80">
        <v>1130737</v>
      </c>
      <c r="B40407" s="104" t="s">
        <v>236</v>
      </c>
      <c r="C40407" s="81" t="s">
        <v>236</v>
      </c>
    </row>
    <row r="40408" spans="1:3" x14ac:dyDescent="0.25">
      <c r="A40408" s="80">
        <v>1130738</v>
      </c>
      <c r="B40408" s="104" t="s">
        <v>236</v>
      </c>
      <c r="C40408" s="81" t="s">
        <v>236</v>
      </c>
    </row>
    <row r="40409" spans="1:3" x14ac:dyDescent="0.25">
      <c r="A40409" s="80">
        <v>1130739</v>
      </c>
      <c r="B40409" s="104" t="s">
        <v>236</v>
      </c>
      <c r="C40409" s="81" t="s">
        <v>236</v>
      </c>
    </row>
    <row r="40410" spans="1:3" x14ac:dyDescent="0.25">
      <c r="A40410" s="80">
        <v>1130740</v>
      </c>
      <c r="B40410" s="104" t="s">
        <v>236</v>
      </c>
      <c r="C40410" s="81" t="s">
        <v>236</v>
      </c>
    </row>
    <row r="40411" spans="1:3" x14ac:dyDescent="0.25">
      <c r="A40411" s="80">
        <v>1130741</v>
      </c>
      <c r="B40411" s="104" t="s">
        <v>236</v>
      </c>
      <c r="C40411" s="81" t="s">
        <v>236</v>
      </c>
    </row>
    <row r="40412" spans="1:3" x14ac:dyDescent="0.25">
      <c r="A40412" s="80">
        <v>1130742</v>
      </c>
      <c r="B40412" s="104" t="s">
        <v>236</v>
      </c>
      <c r="C40412" s="88">
        <v>38832</v>
      </c>
    </row>
    <row r="40413" spans="1:3" x14ac:dyDescent="0.25">
      <c r="A40413" s="80">
        <v>1130743</v>
      </c>
      <c r="B40413" s="104" t="s">
        <v>236</v>
      </c>
      <c r="C40413" s="81" t="s">
        <v>236</v>
      </c>
    </row>
    <row r="40414" spans="1:3" x14ac:dyDescent="0.25">
      <c r="A40414" s="80">
        <v>1130744</v>
      </c>
      <c r="B40414" s="104" t="s">
        <v>236</v>
      </c>
      <c r="C40414" s="81" t="s">
        <v>236</v>
      </c>
    </row>
    <row r="40415" spans="1:3" x14ac:dyDescent="0.25">
      <c r="A40415" s="80">
        <v>1130745</v>
      </c>
      <c r="B40415" s="104" t="s">
        <v>236</v>
      </c>
      <c r="C40415" s="81" t="s">
        <v>236</v>
      </c>
    </row>
    <row r="40416" spans="1:3" x14ac:dyDescent="0.25">
      <c r="A40416" s="80">
        <v>1130746</v>
      </c>
      <c r="B40416" s="104" t="s">
        <v>236</v>
      </c>
      <c r="C40416" s="81" t="s">
        <v>236</v>
      </c>
    </row>
    <row r="40417" spans="1:3" x14ac:dyDescent="0.25">
      <c r="A40417" s="80">
        <v>1130747</v>
      </c>
      <c r="B40417" s="104" t="s">
        <v>236</v>
      </c>
      <c r="C40417" s="81" t="s">
        <v>236</v>
      </c>
    </row>
    <row r="40418" spans="1:3" x14ac:dyDescent="0.25">
      <c r="A40418" s="80">
        <v>1130748</v>
      </c>
      <c r="B40418" s="104" t="s">
        <v>236</v>
      </c>
      <c r="C40418" s="81" t="s">
        <v>236</v>
      </c>
    </row>
    <row r="40419" spans="1:3" x14ac:dyDescent="0.25">
      <c r="A40419" s="80">
        <v>1130749</v>
      </c>
      <c r="B40419" s="104" t="s">
        <v>236</v>
      </c>
      <c r="C40419" s="81" t="s">
        <v>236</v>
      </c>
    </row>
    <row r="40420" spans="1:3" x14ac:dyDescent="0.25">
      <c r="A40420" s="80">
        <v>1130750</v>
      </c>
      <c r="B40420" s="104" t="s">
        <v>236</v>
      </c>
      <c r="C40420" s="81" t="s">
        <v>236</v>
      </c>
    </row>
    <row r="40421" spans="1:3" x14ac:dyDescent="0.25">
      <c r="A40421" s="80">
        <v>1130751</v>
      </c>
      <c r="B40421" s="104" t="s">
        <v>236</v>
      </c>
      <c r="C40421" s="81" t="s">
        <v>236</v>
      </c>
    </row>
    <row r="40422" spans="1:3" x14ac:dyDescent="0.25">
      <c r="A40422" s="80">
        <v>1130752</v>
      </c>
      <c r="B40422" s="104" t="s">
        <v>236</v>
      </c>
      <c r="C40422" s="81" t="s">
        <v>236</v>
      </c>
    </row>
    <row r="40423" spans="1:3" x14ac:dyDescent="0.25">
      <c r="A40423" s="80">
        <v>1130753</v>
      </c>
      <c r="B40423" s="104" t="s">
        <v>236</v>
      </c>
      <c r="C40423" s="81" t="s">
        <v>236</v>
      </c>
    </row>
    <row r="40424" spans="1:3" x14ac:dyDescent="0.25">
      <c r="A40424" s="80">
        <v>1130754</v>
      </c>
      <c r="B40424" s="104" t="s">
        <v>236</v>
      </c>
      <c r="C40424" s="81" t="s">
        <v>236</v>
      </c>
    </row>
    <row r="40425" spans="1:3" x14ac:dyDescent="0.25">
      <c r="A40425" s="80">
        <v>1130755</v>
      </c>
      <c r="B40425" s="104" t="s">
        <v>236</v>
      </c>
      <c r="C40425" s="81" t="s">
        <v>236</v>
      </c>
    </row>
    <row r="40426" spans="1:3" x14ac:dyDescent="0.25">
      <c r="A40426" s="80">
        <v>1130756</v>
      </c>
      <c r="B40426" s="104" t="s">
        <v>236</v>
      </c>
      <c r="C40426" s="81" t="s">
        <v>236</v>
      </c>
    </row>
    <row r="40427" spans="1:3" x14ac:dyDescent="0.25">
      <c r="A40427" s="80">
        <v>1130757</v>
      </c>
      <c r="B40427" s="104" t="s">
        <v>236</v>
      </c>
      <c r="C40427" s="81" t="s">
        <v>236</v>
      </c>
    </row>
    <row r="40428" spans="1:3" x14ac:dyDescent="0.25">
      <c r="A40428" s="80">
        <v>1130758</v>
      </c>
      <c r="B40428" s="104" t="s">
        <v>236</v>
      </c>
      <c r="C40428" s="81" t="s">
        <v>236</v>
      </c>
    </row>
    <row r="40429" spans="1:3" x14ac:dyDescent="0.25">
      <c r="A40429" s="80">
        <v>1130759</v>
      </c>
      <c r="B40429" s="104" t="s">
        <v>236</v>
      </c>
      <c r="C40429" s="81" t="s">
        <v>236</v>
      </c>
    </row>
    <row r="40430" spans="1:3" x14ac:dyDescent="0.25">
      <c r="A40430" s="80">
        <v>1130760</v>
      </c>
      <c r="B40430" s="104" t="s">
        <v>236</v>
      </c>
      <c r="C40430" s="81" t="s">
        <v>236</v>
      </c>
    </row>
    <row r="40431" spans="1:3" x14ac:dyDescent="0.25">
      <c r="A40431" s="80">
        <v>1130761</v>
      </c>
      <c r="B40431" s="104" t="s">
        <v>236</v>
      </c>
      <c r="C40431" s="81" t="s">
        <v>236</v>
      </c>
    </row>
    <row r="40432" spans="1:3" x14ac:dyDescent="0.25">
      <c r="A40432" s="80">
        <v>1130762</v>
      </c>
      <c r="B40432" s="104" t="s">
        <v>236</v>
      </c>
      <c r="C40432" s="81" t="s">
        <v>236</v>
      </c>
    </row>
    <row r="40433" spans="1:3" x14ac:dyDescent="0.25">
      <c r="A40433" s="80">
        <v>1130763</v>
      </c>
      <c r="B40433" s="104" t="s">
        <v>236</v>
      </c>
      <c r="C40433" s="81" t="s">
        <v>236</v>
      </c>
    </row>
    <row r="40434" spans="1:3" x14ac:dyDescent="0.25">
      <c r="A40434" s="80">
        <v>1130764</v>
      </c>
      <c r="B40434" s="104" t="s">
        <v>236</v>
      </c>
      <c r="C40434" s="81" t="s">
        <v>236</v>
      </c>
    </row>
    <row r="40435" spans="1:3" x14ac:dyDescent="0.25">
      <c r="A40435" s="80">
        <v>1130765</v>
      </c>
      <c r="B40435" s="104" t="s">
        <v>236</v>
      </c>
      <c r="C40435" s="81" t="s">
        <v>236</v>
      </c>
    </row>
    <row r="40436" spans="1:3" x14ac:dyDescent="0.25">
      <c r="A40436" s="80">
        <v>1130766</v>
      </c>
      <c r="B40436" s="104" t="s">
        <v>236</v>
      </c>
      <c r="C40436" s="81" t="s">
        <v>236</v>
      </c>
    </row>
    <row r="40437" spans="1:3" x14ac:dyDescent="0.25">
      <c r="A40437" s="80">
        <v>1130767</v>
      </c>
      <c r="B40437" s="104" t="s">
        <v>236</v>
      </c>
      <c r="C40437" s="81" t="s">
        <v>236</v>
      </c>
    </row>
    <row r="40438" spans="1:3" x14ac:dyDescent="0.25">
      <c r="A40438" s="80">
        <v>1130768</v>
      </c>
      <c r="B40438" s="104" t="s">
        <v>236</v>
      </c>
      <c r="C40438" s="81" t="s">
        <v>236</v>
      </c>
    </row>
    <row r="40439" spans="1:3" x14ac:dyDescent="0.25">
      <c r="A40439" s="80">
        <v>1130769</v>
      </c>
      <c r="B40439" s="91">
        <v>1132517</v>
      </c>
      <c r="C40439" s="88">
        <v>38830</v>
      </c>
    </row>
    <row r="40440" spans="1:3" x14ac:dyDescent="0.25">
      <c r="A40440" s="80">
        <v>1130770</v>
      </c>
      <c r="B40440" s="104" t="s">
        <v>236</v>
      </c>
      <c r="C40440" s="81" t="s">
        <v>236</v>
      </c>
    </row>
    <row r="40441" spans="1:3" x14ac:dyDescent="0.25">
      <c r="A40441" s="80">
        <v>1130771</v>
      </c>
      <c r="B40441" s="104" t="s">
        <v>236</v>
      </c>
      <c r="C40441" s="81" t="s">
        <v>236</v>
      </c>
    </row>
    <row r="40442" spans="1:3" x14ac:dyDescent="0.25">
      <c r="A40442" s="80">
        <v>1130772</v>
      </c>
      <c r="B40442" s="104" t="s">
        <v>236</v>
      </c>
      <c r="C40442" s="81" t="s">
        <v>236</v>
      </c>
    </row>
    <row r="40443" spans="1:3" x14ac:dyDescent="0.25">
      <c r="A40443" s="80">
        <v>1130773</v>
      </c>
      <c r="B40443" s="104" t="s">
        <v>236</v>
      </c>
      <c r="C40443" s="81" t="s">
        <v>236</v>
      </c>
    </row>
    <row r="40444" spans="1:3" x14ac:dyDescent="0.25">
      <c r="A40444" s="80">
        <v>1130774</v>
      </c>
      <c r="B40444" s="104" t="s">
        <v>236</v>
      </c>
      <c r="C40444" s="81" t="s">
        <v>236</v>
      </c>
    </row>
    <row r="40445" spans="1:3" x14ac:dyDescent="0.25">
      <c r="A40445" s="80">
        <v>1130775</v>
      </c>
      <c r="B40445" s="104" t="s">
        <v>236</v>
      </c>
      <c r="C40445" s="81" t="s">
        <v>236</v>
      </c>
    </row>
    <row r="40446" spans="1:3" x14ac:dyDescent="0.25">
      <c r="A40446" s="80">
        <v>1130776</v>
      </c>
      <c r="B40446" s="104" t="s">
        <v>236</v>
      </c>
      <c r="C40446" s="81" t="s">
        <v>236</v>
      </c>
    </row>
    <row r="40447" spans="1:3" x14ac:dyDescent="0.25">
      <c r="A40447" s="80">
        <v>1130777</v>
      </c>
      <c r="B40447" s="104" t="s">
        <v>236</v>
      </c>
      <c r="C40447" s="81" t="s">
        <v>236</v>
      </c>
    </row>
    <row r="40448" spans="1:3" x14ac:dyDescent="0.25">
      <c r="A40448" s="80">
        <v>1130778</v>
      </c>
      <c r="B40448" s="104" t="s">
        <v>236</v>
      </c>
      <c r="C40448" s="81" t="s">
        <v>236</v>
      </c>
    </row>
    <row r="40449" spans="1:3" x14ac:dyDescent="0.25">
      <c r="A40449" s="80">
        <v>1130779</v>
      </c>
      <c r="B40449" s="104" t="s">
        <v>236</v>
      </c>
      <c r="C40449" s="81" t="s">
        <v>236</v>
      </c>
    </row>
    <row r="40450" spans="1:3" x14ac:dyDescent="0.25">
      <c r="A40450" s="80">
        <v>1130780</v>
      </c>
      <c r="B40450" s="104" t="s">
        <v>236</v>
      </c>
      <c r="C40450" s="81" t="s">
        <v>236</v>
      </c>
    </row>
    <row r="40451" spans="1:3" x14ac:dyDescent="0.25">
      <c r="A40451" s="80">
        <v>1130781</v>
      </c>
      <c r="B40451" s="104" t="s">
        <v>236</v>
      </c>
      <c r="C40451" s="81" t="s">
        <v>236</v>
      </c>
    </row>
    <row r="40452" spans="1:3" x14ac:dyDescent="0.25">
      <c r="A40452" s="80">
        <v>1130782</v>
      </c>
      <c r="B40452" s="104" t="s">
        <v>236</v>
      </c>
      <c r="C40452" s="81" t="s">
        <v>236</v>
      </c>
    </row>
    <row r="40453" spans="1:3" x14ac:dyDescent="0.25">
      <c r="A40453" s="80">
        <v>1130783</v>
      </c>
      <c r="B40453" s="104" t="s">
        <v>236</v>
      </c>
      <c r="C40453" s="81" t="s">
        <v>236</v>
      </c>
    </row>
    <row r="40454" spans="1:3" x14ac:dyDescent="0.25">
      <c r="A40454" s="80">
        <v>1130784</v>
      </c>
      <c r="B40454" s="104" t="s">
        <v>236</v>
      </c>
      <c r="C40454" s="81" t="s">
        <v>236</v>
      </c>
    </row>
    <row r="40455" spans="1:3" x14ac:dyDescent="0.25">
      <c r="A40455" s="80">
        <v>1130785</v>
      </c>
      <c r="B40455" s="104" t="s">
        <v>236</v>
      </c>
      <c r="C40455" s="81" t="s">
        <v>236</v>
      </c>
    </row>
    <row r="40456" spans="1:3" x14ac:dyDescent="0.25">
      <c r="A40456" s="80">
        <v>1130786</v>
      </c>
      <c r="B40456" s="104" t="s">
        <v>236</v>
      </c>
      <c r="C40456" s="81" t="s">
        <v>236</v>
      </c>
    </row>
    <row r="40457" spans="1:3" x14ac:dyDescent="0.25">
      <c r="A40457" s="80">
        <v>1130787</v>
      </c>
      <c r="B40457" s="104" t="s">
        <v>236</v>
      </c>
      <c r="C40457" s="81" t="s">
        <v>236</v>
      </c>
    </row>
    <row r="40458" spans="1:3" x14ac:dyDescent="0.25">
      <c r="A40458" s="80">
        <v>1130788</v>
      </c>
      <c r="B40458" s="104" t="s">
        <v>236</v>
      </c>
      <c r="C40458" s="81" t="s">
        <v>236</v>
      </c>
    </row>
    <row r="40459" spans="1:3" x14ac:dyDescent="0.25">
      <c r="A40459" s="80">
        <v>1130789</v>
      </c>
      <c r="B40459" s="104" t="s">
        <v>236</v>
      </c>
      <c r="C40459" s="81" t="s">
        <v>236</v>
      </c>
    </row>
    <row r="40460" spans="1:3" x14ac:dyDescent="0.25">
      <c r="A40460" s="80">
        <v>1130790</v>
      </c>
      <c r="B40460" s="104" t="s">
        <v>236</v>
      </c>
      <c r="C40460" s="81" t="s">
        <v>236</v>
      </c>
    </row>
    <row r="40461" spans="1:3" x14ac:dyDescent="0.25">
      <c r="A40461" s="80">
        <v>1130791</v>
      </c>
      <c r="B40461" s="104" t="s">
        <v>236</v>
      </c>
      <c r="C40461" s="81" t="s">
        <v>236</v>
      </c>
    </row>
    <row r="40462" spans="1:3" x14ac:dyDescent="0.25">
      <c r="A40462" s="80">
        <v>1130792</v>
      </c>
      <c r="B40462" s="104" t="s">
        <v>236</v>
      </c>
      <c r="C40462" s="81" t="s">
        <v>236</v>
      </c>
    </row>
    <row r="40463" spans="1:3" x14ac:dyDescent="0.25">
      <c r="A40463" s="80">
        <v>1130793</v>
      </c>
      <c r="B40463" s="104" t="s">
        <v>236</v>
      </c>
      <c r="C40463" s="81" t="s">
        <v>236</v>
      </c>
    </row>
    <row r="40464" spans="1:3" x14ac:dyDescent="0.25">
      <c r="A40464" s="80">
        <v>1130794</v>
      </c>
      <c r="B40464" s="104" t="s">
        <v>236</v>
      </c>
      <c r="C40464" s="88">
        <v>38833</v>
      </c>
    </row>
    <row r="40465" spans="1:3" x14ac:dyDescent="0.25">
      <c r="A40465" s="80">
        <v>1130795</v>
      </c>
      <c r="B40465" s="91">
        <v>1132516</v>
      </c>
      <c r="C40465" s="88">
        <v>38834</v>
      </c>
    </row>
    <row r="40466" spans="1:3" x14ac:dyDescent="0.25">
      <c r="A40466" s="80">
        <v>1130796</v>
      </c>
      <c r="B40466" s="91">
        <v>1132515</v>
      </c>
      <c r="C40466" s="88">
        <v>38835</v>
      </c>
    </row>
    <row r="40467" spans="1:3" x14ac:dyDescent="0.25">
      <c r="A40467" s="80">
        <v>1130797</v>
      </c>
      <c r="B40467" s="91">
        <v>1132514</v>
      </c>
      <c r="C40467" s="88">
        <v>38836</v>
      </c>
    </row>
    <row r="40468" spans="1:3" x14ac:dyDescent="0.25">
      <c r="A40468" s="80">
        <v>1130798</v>
      </c>
      <c r="B40468" s="104" t="s">
        <v>236</v>
      </c>
      <c r="C40468" s="81" t="s">
        <v>236</v>
      </c>
    </row>
    <row r="40469" spans="1:3" x14ac:dyDescent="0.25">
      <c r="A40469" s="80">
        <v>1130799</v>
      </c>
      <c r="B40469" s="104" t="s">
        <v>236</v>
      </c>
      <c r="C40469" s="81" t="s">
        <v>236</v>
      </c>
    </row>
    <row r="40470" spans="1:3" x14ac:dyDescent="0.25">
      <c r="A40470" s="80">
        <v>1130800</v>
      </c>
      <c r="B40470" s="104" t="s">
        <v>236</v>
      </c>
      <c r="C40470" s="81" t="s">
        <v>236</v>
      </c>
    </row>
    <row r="40471" spans="1:3" x14ac:dyDescent="0.25">
      <c r="A40471" s="80">
        <v>1130801</v>
      </c>
      <c r="B40471" s="104" t="s">
        <v>236</v>
      </c>
      <c r="C40471" s="81" t="s">
        <v>236</v>
      </c>
    </row>
    <row r="40472" spans="1:3" x14ac:dyDescent="0.25">
      <c r="A40472" s="80">
        <v>1130802</v>
      </c>
      <c r="B40472" s="104" t="s">
        <v>236</v>
      </c>
      <c r="C40472" s="81" t="s">
        <v>236</v>
      </c>
    </row>
    <row r="40473" spans="1:3" x14ac:dyDescent="0.25">
      <c r="A40473" s="80">
        <v>1130803</v>
      </c>
      <c r="B40473" s="104" t="s">
        <v>236</v>
      </c>
      <c r="C40473" s="81" t="s">
        <v>236</v>
      </c>
    </row>
    <row r="40474" spans="1:3" x14ac:dyDescent="0.25">
      <c r="A40474" s="80">
        <v>1130804</v>
      </c>
      <c r="B40474" s="104" t="s">
        <v>236</v>
      </c>
      <c r="C40474" s="81" t="s">
        <v>236</v>
      </c>
    </row>
    <row r="40475" spans="1:3" x14ac:dyDescent="0.25">
      <c r="A40475" s="80">
        <v>1130805</v>
      </c>
      <c r="B40475" s="104" t="s">
        <v>236</v>
      </c>
      <c r="C40475" s="81" t="s">
        <v>236</v>
      </c>
    </row>
    <row r="40476" spans="1:3" x14ac:dyDescent="0.25">
      <c r="A40476" s="80">
        <v>1130806</v>
      </c>
      <c r="B40476" s="104" t="s">
        <v>236</v>
      </c>
      <c r="C40476" s="81" t="s">
        <v>236</v>
      </c>
    </row>
    <row r="40477" spans="1:3" x14ac:dyDescent="0.25">
      <c r="A40477" s="80">
        <v>1130807</v>
      </c>
      <c r="B40477" s="104" t="s">
        <v>236</v>
      </c>
      <c r="C40477" s="81" t="s">
        <v>236</v>
      </c>
    </row>
    <row r="40478" spans="1:3" x14ac:dyDescent="0.25">
      <c r="A40478" s="80">
        <v>1130808</v>
      </c>
      <c r="B40478" s="104" t="s">
        <v>236</v>
      </c>
      <c r="C40478" s="81" t="s">
        <v>236</v>
      </c>
    </row>
    <row r="40479" spans="1:3" x14ac:dyDescent="0.25">
      <c r="A40479" s="80">
        <v>1130809</v>
      </c>
      <c r="B40479" s="91">
        <v>1130822</v>
      </c>
      <c r="C40479" s="88">
        <v>38837</v>
      </c>
    </row>
    <row r="40480" spans="1:3" x14ac:dyDescent="0.25">
      <c r="A40480" s="80">
        <v>1130810</v>
      </c>
      <c r="B40480" s="104" t="s">
        <v>236</v>
      </c>
      <c r="C40480" s="81" t="s">
        <v>236</v>
      </c>
    </row>
    <row r="40481" spans="1:3" x14ac:dyDescent="0.25">
      <c r="A40481" s="80">
        <v>1130811</v>
      </c>
      <c r="B40481" s="104" t="s">
        <v>236</v>
      </c>
      <c r="C40481" s="81" t="s">
        <v>236</v>
      </c>
    </row>
    <row r="40482" spans="1:3" x14ac:dyDescent="0.25">
      <c r="A40482" s="80">
        <v>1130812</v>
      </c>
      <c r="B40482" s="104" t="s">
        <v>236</v>
      </c>
      <c r="C40482" s="81" t="s">
        <v>236</v>
      </c>
    </row>
    <row r="40483" spans="1:3" x14ac:dyDescent="0.25">
      <c r="A40483" s="80">
        <v>1130813</v>
      </c>
      <c r="B40483" s="104" t="s">
        <v>236</v>
      </c>
      <c r="C40483" s="81" t="s">
        <v>236</v>
      </c>
    </row>
    <row r="40484" spans="1:3" x14ac:dyDescent="0.25">
      <c r="A40484" s="80">
        <v>1130814</v>
      </c>
      <c r="B40484" s="104" t="s">
        <v>236</v>
      </c>
      <c r="C40484" s="81" t="s">
        <v>236</v>
      </c>
    </row>
    <row r="40485" spans="1:3" x14ac:dyDescent="0.25">
      <c r="A40485" s="80">
        <v>1130815</v>
      </c>
      <c r="B40485" s="104" t="s">
        <v>236</v>
      </c>
      <c r="C40485" s="81" t="s">
        <v>236</v>
      </c>
    </row>
    <row r="40486" spans="1:3" x14ac:dyDescent="0.25">
      <c r="A40486" s="80">
        <v>1130816</v>
      </c>
      <c r="B40486" s="104" t="s">
        <v>236</v>
      </c>
      <c r="C40486" s="81" t="s">
        <v>236</v>
      </c>
    </row>
    <row r="40487" spans="1:3" x14ac:dyDescent="0.25">
      <c r="A40487" s="80">
        <v>1130818</v>
      </c>
      <c r="B40487" s="91">
        <v>1130823</v>
      </c>
      <c r="C40487" s="88">
        <v>38839</v>
      </c>
    </row>
    <row r="40488" spans="1:3" x14ac:dyDescent="0.25">
      <c r="A40488" s="80">
        <v>1130819</v>
      </c>
      <c r="B40488" s="104" t="s">
        <v>236</v>
      </c>
      <c r="C40488" s="88">
        <v>38842</v>
      </c>
    </row>
    <row r="40489" spans="1:3" x14ac:dyDescent="0.25">
      <c r="A40489" s="80">
        <v>1130820</v>
      </c>
      <c r="B40489" s="104" t="s">
        <v>236</v>
      </c>
      <c r="C40489" s="81" t="s">
        <v>236</v>
      </c>
    </row>
    <row r="40490" spans="1:3" x14ac:dyDescent="0.25">
      <c r="A40490" s="80">
        <v>1130821</v>
      </c>
      <c r="B40490" s="104" t="s">
        <v>236</v>
      </c>
      <c r="C40490" s="88">
        <v>38847</v>
      </c>
    </row>
    <row r="40491" spans="1:3" x14ac:dyDescent="0.25">
      <c r="A40491" s="80">
        <v>1130828</v>
      </c>
      <c r="B40491" s="104" t="s">
        <v>236</v>
      </c>
      <c r="C40491" s="88">
        <v>38849</v>
      </c>
    </row>
    <row r="40492" spans="1:3" x14ac:dyDescent="0.25">
      <c r="A40492" s="80">
        <v>1130850</v>
      </c>
      <c r="B40492" s="104" t="s">
        <v>236</v>
      </c>
      <c r="C40492" s="81" t="s">
        <v>236</v>
      </c>
    </row>
    <row r="40493" spans="1:3" x14ac:dyDescent="0.25">
      <c r="A40493" s="80">
        <v>1130878</v>
      </c>
      <c r="B40493" s="104" t="s">
        <v>236</v>
      </c>
      <c r="C40493" s="88">
        <v>38851</v>
      </c>
    </row>
    <row r="40494" spans="1:3" x14ac:dyDescent="0.25">
      <c r="A40494" s="80">
        <v>1130879</v>
      </c>
      <c r="B40494" s="91">
        <v>1130888</v>
      </c>
      <c r="C40494" s="88">
        <v>38852</v>
      </c>
    </row>
    <row r="40495" spans="1:3" x14ac:dyDescent="0.25">
      <c r="A40495" s="80">
        <v>1130880</v>
      </c>
      <c r="B40495" s="104" t="s">
        <v>236</v>
      </c>
      <c r="C40495" s="81" t="s">
        <v>236</v>
      </c>
    </row>
    <row r="40496" spans="1:3" x14ac:dyDescent="0.25">
      <c r="A40496" s="80">
        <v>1130881</v>
      </c>
      <c r="B40496" s="104" t="s">
        <v>236</v>
      </c>
      <c r="C40496" s="81" t="s">
        <v>236</v>
      </c>
    </row>
    <row r="40497" spans="1:3" x14ac:dyDescent="0.25">
      <c r="A40497" s="80">
        <v>1130882</v>
      </c>
      <c r="B40497" s="91">
        <v>1130889</v>
      </c>
      <c r="C40497" s="88">
        <v>38853</v>
      </c>
    </row>
    <row r="40498" spans="1:3" x14ac:dyDescent="0.25">
      <c r="A40498" s="80">
        <v>1130883</v>
      </c>
      <c r="B40498" s="104" t="s">
        <v>236</v>
      </c>
      <c r="C40498" s="88">
        <v>38854</v>
      </c>
    </row>
    <row r="40499" spans="1:3" x14ac:dyDescent="0.25">
      <c r="A40499" s="80">
        <v>1130884</v>
      </c>
      <c r="B40499" s="104" t="s">
        <v>236</v>
      </c>
      <c r="C40499" s="88">
        <v>38855</v>
      </c>
    </row>
    <row r="40500" spans="1:3" x14ac:dyDescent="0.25">
      <c r="A40500" s="80">
        <v>1130885</v>
      </c>
      <c r="B40500" s="104" t="s">
        <v>236</v>
      </c>
      <c r="C40500" s="81" t="s">
        <v>236</v>
      </c>
    </row>
    <row r="40501" spans="1:3" x14ac:dyDescent="0.25">
      <c r="A40501" s="80">
        <v>1130886</v>
      </c>
      <c r="B40501" s="104" t="s">
        <v>236</v>
      </c>
      <c r="C40501" s="88">
        <v>38856</v>
      </c>
    </row>
    <row r="40502" spans="1:3" x14ac:dyDescent="0.25">
      <c r="A40502" s="80">
        <v>1130887</v>
      </c>
      <c r="B40502" s="104" t="s">
        <v>236</v>
      </c>
      <c r="C40502" s="81" t="s">
        <v>236</v>
      </c>
    </row>
    <row r="40503" spans="1:3" x14ac:dyDescent="0.25">
      <c r="A40503" s="80">
        <v>1130890</v>
      </c>
      <c r="B40503" s="104" t="s">
        <v>236</v>
      </c>
      <c r="C40503" s="81" t="s">
        <v>236</v>
      </c>
    </row>
    <row r="40504" spans="1:3" x14ac:dyDescent="0.25">
      <c r="A40504" s="80">
        <v>1130891</v>
      </c>
      <c r="B40504" s="104" t="s">
        <v>236</v>
      </c>
      <c r="C40504" s="81" t="s">
        <v>236</v>
      </c>
    </row>
    <row r="40505" spans="1:3" x14ac:dyDescent="0.25">
      <c r="A40505" s="80">
        <v>1130892</v>
      </c>
      <c r="B40505" s="104" t="s">
        <v>236</v>
      </c>
      <c r="C40505" s="81" t="s">
        <v>236</v>
      </c>
    </row>
    <row r="40506" spans="1:3" x14ac:dyDescent="0.25">
      <c r="A40506" s="80">
        <v>1130893</v>
      </c>
      <c r="B40506" s="104" t="s">
        <v>236</v>
      </c>
      <c r="C40506" s="81" t="s">
        <v>236</v>
      </c>
    </row>
    <row r="40507" spans="1:3" x14ac:dyDescent="0.25">
      <c r="A40507" s="80">
        <v>1130894</v>
      </c>
      <c r="B40507" s="104" t="s">
        <v>236</v>
      </c>
      <c r="C40507" s="81" t="s">
        <v>236</v>
      </c>
    </row>
    <row r="40508" spans="1:3" x14ac:dyDescent="0.25">
      <c r="A40508" s="80">
        <v>1130895</v>
      </c>
      <c r="B40508" s="104" t="s">
        <v>236</v>
      </c>
      <c r="C40508" s="81" t="s">
        <v>236</v>
      </c>
    </row>
    <row r="40509" spans="1:3" x14ac:dyDescent="0.25">
      <c r="A40509" s="80">
        <v>1130896</v>
      </c>
      <c r="B40509" s="104" t="s">
        <v>236</v>
      </c>
      <c r="C40509" s="81" t="s">
        <v>236</v>
      </c>
    </row>
    <row r="40510" spans="1:3" x14ac:dyDescent="0.25">
      <c r="A40510" s="80">
        <v>1130897</v>
      </c>
      <c r="B40510" s="104" t="s">
        <v>236</v>
      </c>
      <c r="C40510" s="81" t="s">
        <v>236</v>
      </c>
    </row>
    <row r="40511" spans="1:3" x14ac:dyDescent="0.25">
      <c r="A40511" s="80">
        <v>1130898</v>
      </c>
      <c r="B40511" s="104" t="s">
        <v>236</v>
      </c>
      <c r="C40511" s="81" t="s">
        <v>236</v>
      </c>
    </row>
    <row r="40512" spans="1:3" x14ac:dyDescent="0.25">
      <c r="A40512" s="80">
        <v>1130899</v>
      </c>
      <c r="B40512" s="104" t="s">
        <v>236</v>
      </c>
      <c r="C40512" s="81" t="s">
        <v>236</v>
      </c>
    </row>
    <row r="40513" spans="1:3" x14ac:dyDescent="0.25">
      <c r="A40513" s="80">
        <v>1130900</v>
      </c>
      <c r="B40513" s="104" t="s">
        <v>236</v>
      </c>
      <c r="C40513" s="81" t="s">
        <v>236</v>
      </c>
    </row>
    <row r="40514" spans="1:3" x14ac:dyDescent="0.25">
      <c r="A40514" s="80">
        <v>1130901</v>
      </c>
      <c r="B40514" s="104" t="s">
        <v>236</v>
      </c>
      <c r="C40514" s="81" t="s">
        <v>236</v>
      </c>
    </row>
    <row r="40515" spans="1:3" x14ac:dyDescent="0.25">
      <c r="A40515" s="80">
        <v>1130902</v>
      </c>
      <c r="B40515" s="104" t="s">
        <v>236</v>
      </c>
      <c r="C40515" s="81" t="s">
        <v>236</v>
      </c>
    </row>
    <row r="40516" spans="1:3" x14ac:dyDescent="0.25">
      <c r="A40516" s="80">
        <v>1130903</v>
      </c>
      <c r="B40516" s="104" t="s">
        <v>236</v>
      </c>
      <c r="C40516" s="81" t="s">
        <v>236</v>
      </c>
    </row>
    <row r="40517" spans="1:3" x14ac:dyDescent="0.25">
      <c r="A40517" s="80">
        <v>1130904</v>
      </c>
      <c r="B40517" s="104" t="s">
        <v>236</v>
      </c>
      <c r="C40517" s="81" t="s">
        <v>236</v>
      </c>
    </row>
    <row r="40518" spans="1:3" x14ac:dyDescent="0.25">
      <c r="A40518" s="80">
        <v>1130905</v>
      </c>
      <c r="B40518" s="104" t="s">
        <v>236</v>
      </c>
      <c r="C40518" s="81" t="s">
        <v>236</v>
      </c>
    </row>
    <row r="40519" spans="1:3" x14ac:dyDescent="0.25">
      <c r="A40519" s="80">
        <v>1130906</v>
      </c>
      <c r="B40519" s="104" t="s">
        <v>236</v>
      </c>
      <c r="C40519" s="81" t="s">
        <v>236</v>
      </c>
    </row>
    <row r="40520" spans="1:3" x14ac:dyDescent="0.25">
      <c r="A40520" s="80">
        <v>1130907</v>
      </c>
      <c r="B40520" s="104" t="s">
        <v>236</v>
      </c>
      <c r="C40520" s="81" t="s">
        <v>236</v>
      </c>
    </row>
    <row r="40521" spans="1:3" x14ac:dyDescent="0.25">
      <c r="A40521" s="80">
        <v>1130908</v>
      </c>
      <c r="B40521" s="104" t="s">
        <v>236</v>
      </c>
      <c r="C40521" s="81" t="s">
        <v>236</v>
      </c>
    </row>
    <row r="40522" spans="1:3" x14ac:dyDescent="0.25">
      <c r="A40522" s="80">
        <v>1130909</v>
      </c>
      <c r="B40522" s="91">
        <v>1141776</v>
      </c>
      <c r="C40522" s="88">
        <v>38857</v>
      </c>
    </row>
    <row r="40523" spans="1:3" x14ac:dyDescent="0.25">
      <c r="A40523" s="80">
        <v>1130910</v>
      </c>
      <c r="B40523" s="104" t="s">
        <v>236</v>
      </c>
      <c r="C40523" s="81" t="s">
        <v>236</v>
      </c>
    </row>
    <row r="40524" spans="1:3" x14ac:dyDescent="0.25">
      <c r="A40524" s="80">
        <v>1130911</v>
      </c>
      <c r="B40524" s="104" t="s">
        <v>236</v>
      </c>
      <c r="C40524" s="81" t="s">
        <v>236</v>
      </c>
    </row>
    <row r="40525" spans="1:3" x14ac:dyDescent="0.25">
      <c r="A40525" s="80">
        <v>1130912</v>
      </c>
      <c r="B40525" s="91">
        <v>1132513</v>
      </c>
      <c r="C40525" s="88">
        <v>38848</v>
      </c>
    </row>
    <row r="40526" spans="1:3" x14ac:dyDescent="0.25">
      <c r="A40526" s="80">
        <v>1130913</v>
      </c>
      <c r="B40526" s="104" t="s">
        <v>236</v>
      </c>
      <c r="C40526" s="81" t="s">
        <v>236</v>
      </c>
    </row>
    <row r="40527" spans="1:3" x14ac:dyDescent="0.25">
      <c r="A40527" s="80">
        <v>1130914</v>
      </c>
      <c r="B40527" s="104" t="s">
        <v>236</v>
      </c>
      <c r="C40527" s="81" t="s">
        <v>236</v>
      </c>
    </row>
    <row r="40528" spans="1:3" x14ac:dyDescent="0.25">
      <c r="A40528" s="80">
        <v>1130915</v>
      </c>
      <c r="B40528" s="104" t="s">
        <v>236</v>
      </c>
      <c r="C40528" s="81" t="s">
        <v>236</v>
      </c>
    </row>
    <row r="40529" spans="1:3" x14ac:dyDescent="0.25">
      <c r="A40529" s="80">
        <v>1130916</v>
      </c>
      <c r="B40529" s="104" t="s">
        <v>236</v>
      </c>
      <c r="C40529" s="81" t="s">
        <v>236</v>
      </c>
    </row>
    <row r="40530" spans="1:3" x14ac:dyDescent="0.25">
      <c r="A40530" s="80">
        <v>1130917</v>
      </c>
      <c r="B40530" s="104" t="s">
        <v>236</v>
      </c>
      <c r="C40530" s="81" t="s">
        <v>236</v>
      </c>
    </row>
    <row r="40531" spans="1:3" x14ac:dyDescent="0.25">
      <c r="A40531" s="80">
        <v>1130918</v>
      </c>
      <c r="B40531" s="104" t="s">
        <v>236</v>
      </c>
      <c r="C40531" s="81" t="s">
        <v>236</v>
      </c>
    </row>
    <row r="40532" spans="1:3" x14ac:dyDescent="0.25">
      <c r="A40532" s="80">
        <v>1130919</v>
      </c>
      <c r="B40532" s="104" t="s">
        <v>236</v>
      </c>
      <c r="C40532" s="81" t="s">
        <v>236</v>
      </c>
    </row>
    <row r="40533" spans="1:3" x14ac:dyDescent="0.25">
      <c r="A40533" s="80">
        <v>1130920</v>
      </c>
      <c r="B40533" s="104" t="s">
        <v>236</v>
      </c>
      <c r="C40533" s="81" t="s">
        <v>236</v>
      </c>
    </row>
    <row r="40534" spans="1:3" x14ac:dyDescent="0.25">
      <c r="A40534" s="80">
        <v>1130921</v>
      </c>
      <c r="B40534" s="104" t="s">
        <v>236</v>
      </c>
      <c r="C40534" s="81" t="s">
        <v>236</v>
      </c>
    </row>
    <row r="40535" spans="1:3" x14ac:dyDescent="0.25">
      <c r="A40535" s="80">
        <v>1130922</v>
      </c>
      <c r="B40535" s="104" t="s">
        <v>236</v>
      </c>
      <c r="C40535" s="81" t="s">
        <v>236</v>
      </c>
    </row>
    <row r="40536" spans="1:3" x14ac:dyDescent="0.25">
      <c r="A40536" s="80">
        <v>1130923</v>
      </c>
      <c r="B40536" s="104" t="s">
        <v>236</v>
      </c>
      <c r="C40536" s="81" t="s">
        <v>236</v>
      </c>
    </row>
    <row r="40537" spans="1:3" x14ac:dyDescent="0.25">
      <c r="A40537" s="80">
        <v>1130924</v>
      </c>
      <c r="B40537" s="104" t="s">
        <v>236</v>
      </c>
      <c r="C40537" s="81" t="s">
        <v>236</v>
      </c>
    </row>
    <row r="40538" spans="1:3" x14ac:dyDescent="0.25">
      <c r="A40538" s="80">
        <v>1130925</v>
      </c>
      <c r="B40538" s="104" t="s">
        <v>236</v>
      </c>
      <c r="C40538" s="81" t="s">
        <v>236</v>
      </c>
    </row>
    <row r="40539" spans="1:3" x14ac:dyDescent="0.25">
      <c r="A40539" s="80">
        <v>1130926</v>
      </c>
      <c r="B40539" s="104" t="s">
        <v>236</v>
      </c>
      <c r="C40539" s="81" t="s">
        <v>236</v>
      </c>
    </row>
    <row r="40540" spans="1:3" x14ac:dyDescent="0.25">
      <c r="A40540" s="80">
        <v>1130927</v>
      </c>
      <c r="B40540" s="104" t="s">
        <v>236</v>
      </c>
      <c r="C40540" s="81" t="s">
        <v>236</v>
      </c>
    </row>
    <row r="40541" spans="1:3" x14ac:dyDescent="0.25">
      <c r="A40541" s="80">
        <v>1130928</v>
      </c>
      <c r="B40541" s="104" t="s">
        <v>236</v>
      </c>
      <c r="C40541" s="81" t="s">
        <v>236</v>
      </c>
    </row>
    <row r="40542" spans="1:3" x14ac:dyDescent="0.25">
      <c r="A40542" s="80">
        <v>1130929</v>
      </c>
      <c r="B40542" s="104" t="s">
        <v>236</v>
      </c>
      <c r="C40542" s="81" t="s">
        <v>236</v>
      </c>
    </row>
    <row r="40543" spans="1:3" x14ac:dyDescent="0.25">
      <c r="A40543" s="80">
        <v>1130930</v>
      </c>
      <c r="B40543" s="104" t="s">
        <v>236</v>
      </c>
      <c r="C40543" s="81" t="s">
        <v>236</v>
      </c>
    </row>
    <row r="40544" spans="1:3" x14ac:dyDescent="0.25">
      <c r="A40544" s="80">
        <v>1130931</v>
      </c>
      <c r="B40544" s="104" t="s">
        <v>236</v>
      </c>
      <c r="C40544" s="81" t="s">
        <v>236</v>
      </c>
    </row>
    <row r="40545" spans="1:3" x14ac:dyDescent="0.25">
      <c r="A40545" s="80">
        <v>1130932</v>
      </c>
      <c r="B40545" s="104" t="s">
        <v>236</v>
      </c>
      <c r="C40545" s="81" t="s">
        <v>236</v>
      </c>
    </row>
    <row r="40546" spans="1:3" x14ac:dyDescent="0.25">
      <c r="A40546" s="80">
        <v>1130933</v>
      </c>
      <c r="B40546" s="104" t="s">
        <v>236</v>
      </c>
      <c r="C40546" s="81" t="s">
        <v>236</v>
      </c>
    </row>
    <row r="40547" spans="1:3" x14ac:dyDescent="0.25">
      <c r="A40547" s="80">
        <v>1130934</v>
      </c>
      <c r="B40547" s="104" t="s">
        <v>236</v>
      </c>
      <c r="C40547" s="81" t="s">
        <v>236</v>
      </c>
    </row>
    <row r="40548" spans="1:3" x14ac:dyDescent="0.25">
      <c r="A40548" s="80">
        <v>1130935</v>
      </c>
      <c r="B40548" s="104" t="s">
        <v>236</v>
      </c>
      <c r="C40548" s="81" t="s">
        <v>236</v>
      </c>
    </row>
    <row r="40549" spans="1:3" x14ac:dyDescent="0.25">
      <c r="A40549" s="80">
        <v>1130936</v>
      </c>
      <c r="B40549" s="104" t="s">
        <v>236</v>
      </c>
      <c r="C40549" s="81" t="s">
        <v>236</v>
      </c>
    </row>
    <row r="40550" spans="1:3" x14ac:dyDescent="0.25">
      <c r="A40550" s="80">
        <v>1130937</v>
      </c>
      <c r="B40550" s="104" t="s">
        <v>236</v>
      </c>
      <c r="C40550" s="81" t="s">
        <v>236</v>
      </c>
    </row>
    <row r="40551" spans="1:3" x14ac:dyDescent="0.25">
      <c r="A40551" s="80">
        <v>1130938</v>
      </c>
      <c r="B40551" s="104" t="s">
        <v>236</v>
      </c>
      <c r="C40551" s="81" t="s">
        <v>236</v>
      </c>
    </row>
    <row r="40552" spans="1:3" x14ac:dyDescent="0.25">
      <c r="A40552" s="80">
        <v>1130939</v>
      </c>
      <c r="B40552" s="104" t="s">
        <v>236</v>
      </c>
      <c r="C40552" s="81" t="s">
        <v>236</v>
      </c>
    </row>
    <row r="40553" spans="1:3" x14ac:dyDescent="0.25">
      <c r="A40553" s="80">
        <v>1130940</v>
      </c>
      <c r="B40553" s="104" t="s">
        <v>236</v>
      </c>
      <c r="C40553" s="81" t="s">
        <v>236</v>
      </c>
    </row>
    <row r="40554" spans="1:3" x14ac:dyDescent="0.25">
      <c r="A40554" s="80">
        <v>1130941</v>
      </c>
      <c r="B40554" s="104" t="s">
        <v>236</v>
      </c>
      <c r="C40554" s="81" t="s">
        <v>236</v>
      </c>
    </row>
    <row r="40555" spans="1:3" x14ac:dyDescent="0.25">
      <c r="A40555" s="80">
        <v>1130942</v>
      </c>
      <c r="B40555" s="104" t="s">
        <v>236</v>
      </c>
      <c r="C40555" s="81" t="s">
        <v>236</v>
      </c>
    </row>
    <row r="40556" spans="1:3" x14ac:dyDescent="0.25">
      <c r="A40556" s="80">
        <v>1130943</v>
      </c>
      <c r="B40556" s="104" t="s">
        <v>236</v>
      </c>
      <c r="C40556" s="81" t="s">
        <v>236</v>
      </c>
    </row>
    <row r="40557" spans="1:3" x14ac:dyDescent="0.25">
      <c r="A40557" s="80">
        <v>1130944</v>
      </c>
      <c r="B40557" s="104" t="s">
        <v>236</v>
      </c>
      <c r="C40557" s="81" t="s">
        <v>236</v>
      </c>
    </row>
    <row r="40558" spans="1:3" x14ac:dyDescent="0.25">
      <c r="A40558" s="80">
        <v>1130945</v>
      </c>
      <c r="B40558" s="104" t="s">
        <v>236</v>
      </c>
      <c r="C40558" s="81" t="s">
        <v>236</v>
      </c>
    </row>
    <row r="40559" spans="1:3" x14ac:dyDescent="0.25">
      <c r="A40559" s="80">
        <v>1130946</v>
      </c>
      <c r="B40559" s="104" t="s">
        <v>236</v>
      </c>
      <c r="C40559" s="81" t="s">
        <v>236</v>
      </c>
    </row>
    <row r="40560" spans="1:3" x14ac:dyDescent="0.25">
      <c r="A40560" s="80">
        <v>1130947</v>
      </c>
      <c r="B40560" s="104" t="s">
        <v>236</v>
      </c>
      <c r="C40560" s="81" t="s">
        <v>236</v>
      </c>
    </row>
    <row r="40561" spans="1:3" x14ac:dyDescent="0.25">
      <c r="A40561" s="80">
        <v>1130948</v>
      </c>
      <c r="B40561" s="104" t="s">
        <v>236</v>
      </c>
      <c r="C40561" s="81" t="s">
        <v>236</v>
      </c>
    </row>
    <row r="40562" spans="1:3" x14ac:dyDescent="0.25">
      <c r="A40562" s="80">
        <v>1130949</v>
      </c>
      <c r="B40562" s="104" t="s">
        <v>236</v>
      </c>
      <c r="C40562" s="81" t="s">
        <v>236</v>
      </c>
    </row>
    <row r="40563" spans="1:3" x14ac:dyDescent="0.25">
      <c r="A40563" s="80">
        <v>1130950</v>
      </c>
      <c r="B40563" s="104" t="s">
        <v>236</v>
      </c>
      <c r="C40563" s="81" t="s">
        <v>236</v>
      </c>
    </row>
    <row r="40564" spans="1:3" x14ac:dyDescent="0.25">
      <c r="A40564" s="80">
        <v>1130951</v>
      </c>
      <c r="B40564" s="104" t="s">
        <v>236</v>
      </c>
      <c r="C40564" s="81" t="s">
        <v>236</v>
      </c>
    </row>
    <row r="40565" spans="1:3" x14ac:dyDescent="0.25">
      <c r="A40565" s="80">
        <v>1130952</v>
      </c>
      <c r="B40565" s="104" t="s">
        <v>236</v>
      </c>
      <c r="C40565" s="81" t="s">
        <v>236</v>
      </c>
    </row>
    <row r="40566" spans="1:3" x14ac:dyDescent="0.25">
      <c r="A40566" s="80">
        <v>1130953</v>
      </c>
      <c r="B40566" s="104" t="s">
        <v>236</v>
      </c>
      <c r="C40566" s="81" t="s">
        <v>236</v>
      </c>
    </row>
    <row r="40567" spans="1:3" x14ac:dyDescent="0.25">
      <c r="A40567" s="80">
        <v>1130954</v>
      </c>
      <c r="B40567" s="104" t="s">
        <v>236</v>
      </c>
      <c r="C40567" s="81" t="s">
        <v>236</v>
      </c>
    </row>
    <row r="40568" spans="1:3" x14ac:dyDescent="0.25">
      <c r="A40568" s="80">
        <v>1130955</v>
      </c>
      <c r="B40568" s="91">
        <v>1142182</v>
      </c>
      <c r="C40568" s="88">
        <v>38860</v>
      </c>
    </row>
    <row r="40569" spans="1:3" x14ac:dyDescent="0.25">
      <c r="A40569" s="80">
        <v>1130956</v>
      </c>
      <c r="B40569" s="104" t="s">
        <v>236</v>
      </c>
      <c r="C40569" s="81" t="s">
        <v>236</v>
      </c>
    </row>
    <row r="40570" spans="1:3" x14ac:dyDescent="0.25">
      <c r="A40570" s="80">
        <v>1130957</v>
      </c>
      <c r="B40570" s="104" t="s">
        <v>236</v>
      </c>
      <c r="C40570" s="81" t="s">
        <v>236</v>
      </c>
    </row>
    <row r="40571" spans="1:3" x14ac:dyDescent="0.25">
      <c r="A40571" s="80">
        <v>1130958</v>
      </c>
      <c r="B40571" s="104" t="s">
        <v>236</v>
      </c>
      <c r="C40571" s="81" t="s">
        <v>236</v>
      </c>
    </row>
    <row r="40572" spans="1:3" x14ac:dyDescent="0.25">
      <c r="A40572" s="80">
        <v>1130959</v>
      </c>
      <c r="B40572" s="104" t="s">
        <v>236</v>
      </c>
      <c r="C40572" s="81" t="s">
        <v>236</v>
      </c>
    </row>
    <row r="40573" spans="1:3" x14ac:dyDescent="0.25">
      <c r="A40573" s="80">
        <v>1130960</v>
      </c>
      <c r="B40573" s="104" t="s">
        <v>236</v>
      </c>
      <c r="C40573" s="81" t="s">
        <v>236</v>
      </c>
    </row>
    <row r="40574" spans="1:3" x14ac:dyDescent="0.25">
      <c r="A40574" s="80">
        <v>1130961</v>
      </c>
      <c r="B40574" s="104" t="s">
        <v>236</v>
      </c>
      <c r="C40574" s="81" t="s">
        <v>236</v>
      </c>
    </row>
    <row r="40575" spans="1:3" x14ac:dyDescent="0.25">
      <c r="A40575" s="80">
        <v>1130962</v>
      </c>
      <c r="B40575" s="104" t="s">
        <v>236</v>
      </c>
      <c r="C40575" s="81" t="s">
        <v>236</v>
      </c>
    </row>
    <row r="40576" spans="1:3" x14ac:dyDescent="0.25">
      <c r="A40576" s="80">
        <v>1130963</v>
      </c>
      <c r="B40576" s="104" t="s">
        <v>236</v>
      </c>
      <c r="C40576" s="81" t="s">
        <v>236</v>
      </c>
    </row>
    <row r="40577" spans="1:3" x14ac:dyDescent="0.25">
      <c r="A40577" s="80">
        <v>1130964</v>
      </c>
      <c r="B40577" s="104" t="s">
        <v>236</v>
      </c>
      <c r="C40577" s="81" t="s">
        <v>236</v>
      </c>
    </row>
    <row r="40578" spans="1:3" x14ac:dyDescent="0.25">
      <c r="A40578" s="80">
        <v>1130965</v>
      </c>
      <c r="B40578" s="104" t="s">
        <v>236</v>
      </c>
      <c r="C40578" s="81" t="s">
        <v>236</v>
      </c>
    </row>
    <row r="40579" spans="1:3" x14ac:dyDescent="0.25">
      <c r="A40579" s="80">
        <v>1130966</v>
      </c>
      <c r="B40579" s="104" t="s">
        <v>236</v>
      </c>
      <c r="C40579" s="81" t="s">
        <v>236</v>
      </c>
    </row>
    <row r="40580" spans="1:3" x14ac:dyDescent="0.25">
      <c r="A40580" s="80">
        <v>1130967</v>
      </c>
      <c r="B40580" s="104" t="s">
        <v>236</v>
      </c>
      <c r="C40580" s="81" t="s">
        <v>236</v>
      </c>
    </row>
    <row r="40581" spans="1:3" x14ac:dyDescent="0.25">
      <c r="A40581" s="80">
        <v>1130968</v>
      </c>
      <c r="B40581" s="104" t="s">
        <v>236</v>
      </c>
      <c r="C40581" s="81" t="s">
        <v>236</v>
      </c>
    </row>
    <row r="40582" spans="1:3" x14ac:dyDescent="0.25">
      <c r="A40582" s="80">
        <v>1130969</v>
      </c>
      <c r="B40582" s="104" t="s">
        <v>236</v>
      </c>
      <c r="C40582" s="81" t="s">
        <v>236</v>
      </c>
    </row>
    <row r="40583" spans="1:3" x14ac:dyDescent="0.25">
      <c r="A40583" s="80">
        <v>1130970</v>
      </c>
      <c r="B40583" s="104" t="s">
        <v>236</v>
      </c>
      <c r="C40583" s="81" t="s">
        <v>236</v>
      </c>
    </row>
    <row r="40584" spans="1:3" x14ac:dyDescent="0.25">
      <c r="A40584" s="80">
        <v>1130971</v>
      </c>
      <c r="B40584" s="104" t="s">
        <v>236</v>
      </c>
      <c r="C40584" s="81" t="s">
        <v>236</v>
      </c>
    </row>
    <row r="40585" spans="1:3" x14ac:dyDescent="0.25">
      <c r="A40585" s="80">
        <v>1130972</v>
      </c>
      <c r="B40585" s="104" t="s">
        <v>236</v>
      </c>
      <c r="C40585" s="81" t="s">
        <v>236</v>
      </c>
    </row>
    <row r="40586" spans="1:3" x14ac:dyDescent="0.25">
      <c r="A40586" s="80">
        <v>1130973</v>
      </c>
      <c r="B40586" s="104" t="s">
        <v>236</v>
      </c>
      <c r="C40586" s="81" t="s">
        <v>236</v>
      </c>
    </row>
    <row r="40587" spans="1:3" x14ac:dyDescent="0.25">
      <c r="A40587" s="80">
        <v>1130974</v>
      </c>
      <c r="B40587" s="104" t="s">
        <v>236</v>
      </c>
      <c r="C40587" s="81" t="s">
        <v>236</v>
      </c>
    </row>
    <row r="40588" spans="1:3" x14ac:dyDescent="0.25">
      <c r="A40588" s="80">
        <v>1130975</v>
      </c>
      <c r="B40588" s="104" t="s">
        <v>236</v>
      </c>
      <c r="C40588" s="81" t="s">
        <v>236</v>
      </c>
    </row>
    <row r="40589" spans="1:3" x14ac:dyDescent="0.25">
      <c r="A40589" s="80">
        <v>1130976</v>
      </c>
      <c r="B40589" s="104" t="s">
        <v>236</v>
      </c>
      <c r="C40589" s="81" t="s">
        <v>236</v>
      </c>
    </row>
    <row r="40590" spans="1:3" x14ac:dyDescent="0.25">
      <c r="A40590" s="80">
        <v>1130977</v>
      </c>
      <c r="B40590" s="104" t="s">
        <v>236</v>
      </c>
      <c r="C40590" s="81" t="s">
        <v>236</v>
      </c>
    </row>
    <row r="40591" spans="1:3" x14ac:dyDescent="0.25">
      <c r="A40591" s="80">
        <v>1130978</v>
      </c>
      <c r="B40591" s="104" t="s">
        <v>236</v>
      </c>
      <c r="C40591" s="81" t="s">
        <v>236</v>
      </c>
    </row>
    <row r="40592" spans="1:3" x14ac:dyDescent="0.25">
      <c r="A40592" s="80">
        <v>1130979</v>
      </c>
      <c r="B40592" s="104" t="s">
        <v>236</v>
      </c>
      <c r="C40592" s="81" t="s">
        <v>236</v>
      </c>
    </row>
    <row r="40593" spans="1:3" x14ac:dyDescent="0.25">
      <c r="A40593" s="80">
        <v>1130980</v>
      </c>
      <c r="B40593" s="104" t="s">
        <v>236</v>
      </c>
      <c r="C40593" s="81" t="s">
        <v>236</v>
      </c>
    </row>
    <row r="40594" spans="1:3" x14ac:dyDescent="0.25">
      <c r="A40594" s="80">
        <v>1130981</v>
      </c>
      <c r="B40594" s="104" t="s">
        <v>236</v>
      </c>
      <c r="C40594" s="81" t="s">
        <v>236</v>
      </c>
    </row>
    <row r="40595" spans="1:3" x14ac:dyDescent="0.25">
      <c r="A40595" s="80">
        <v>1130982</v>
      </c>
      <c r="B40595" s="104" t="s">
        <v>236</v>
      </c>
      <c r="C40595" s="81" t="s">
        <v>236</v>
      </c>
    </row>
    <row r="40596" spans="1:3" x14ac:dyDescent="0.25">
      <c r="A40596" s="80">
        <v>1130983</v>
      </c>
      <c r="B40596" s="104" t="s">
        <v>236</v>
      </c>
      <c r="C40596" s="81" t="s">
        <v>236</v>
      </c>
    </row>
    <row r="40597" spans="1:3" x14ac:dyDescent="0.25">
      <c r="A40597" s="80">
        <v>1130984</v>
      </c>
      <c r="B40597" s="104" t="s">
        <v>236</v>
      </c>
      <c r="C40597" s="81" t="s">
        <v>236</v>
      </c>
    </row>
    <row r="40598" spans="1:3" x14ac:dyDescent="0.25">
      <c r="A40598" s="80">
        <v>1130985</v>
      </c>
      <c r="B40598" s="104" t="s">
        <v>236</v>
      </c>
      <c r="C40598" s="81" t="s">
        <v>236</v>
      </c>
    </row>
    <row r="40599" spans="1:3" x14ac:dyDescent="0.25">
      <c r="A40599" s="80">
        <v>1130986</v>
      </c>
      <c r="B40599" s="104" t="s">
        <v>236</v>
      </c>
      <c r="C40599" s="81" t="s">
        <v>236</v>
      </c>
    </row>
    <row r="40600" spans="1:3" x14ac:dyDescent="0.25">
      <c r="A40600" s="80">
        <v>1130987</v>
      </c>
      <c r="B40600" s="104" t="s">
        <v>236</v>
      </c>
      <c r="C40600" s="81" t="s">
        <v>236</v>
      </c>
    </row>
    <row r="40601" spans="1:3" x14ac:dyDescent="0.25">
      <c r="A40601" s="80">
        <v>1130988</v>
      </c>
      <c r="B40601" s="104" t="s">
        <v>236</v>
      </c>
      <c r="C40601" s="81" t="s">
        <v>236</v>
      </c>
    </row>
    <row r="40602" spans="1:3" x14ac:dyDescent="0.25">
      <c r="A40602" s="80">
        <v>1130989</v>
      </c>
      <c r="B40602" s="104" t="s">
        <v>236</v>
      </c>
      <c r="C40602" s="81" t="s">
        <v>236</v>
      </c>
    </row>
    <row r="40603" spans="1:3" x14ac:dyDescent="0.25">
      <c r="A40603" s="80">
        <v>1130990</v>
      </c>
      <c r="B40603" s="104" t="s">
        <v>236</v>
      </c>
      <c r="C40603" s="81" t="s">
        <v>236</v>
      </c>
    </row>
    <row r="40604" spans="1:3" x14ac:dyDescent="0.25">
      <c r="A40604" s="80">
        <v>1130991</v>
      </c>
      <c r="B40604" s="104" t="s">
        <v>236</v>
      </c>
      <c r="C40604" s="81" t="s">
        <v>236</v>
      </c>
    </row>
    <row r="40605" spans="1:3" x14ac:dyDescent="0.25">
      <c r="A40605" s="80">
        <v>1130992</v>
      </c>
      <c r="B40605" s="104" t="s">
        <v>236</v>
      </c>
      <c r="C40605" s="81" t="s">
        <v>236</v>
      </c>
    </row>
    <row r="40606" spans="1:3" x14ac:dyDescent="0.25">
      <c r="A40606" s="80">
        <v>1130993</v>
      </c>
      <c r="B40606" s="104" t="s">
        <v>236</v>
      </c>
      <c r="C40606" s="81" t="s">
        <v>236</v>
      </c>
    </row>
    <row r="40607" spans="1:3" x14ac:dyDescent="0.25">
      <c r="A40607" s="80">
        <v>1130994</v>
      </c>
      <c r="B40607" s="104" t="s">
        <v>236</v>
      </c>
      <c r="C40607" s="81" t="s">
        <v>236</v>
      </c>
    </row>
    <row r="40608" spans="1:3" x14ac:dyDescent="0.25">
      <c r="A40608" s="80">
        <v>1130995</v>
      </c>
      <c r="B40608" s="104" t="s">
        <v>236</v>
      </c>
      <c r="C40608" s="81" t="s">
        <v>236</v>
      </c>
    </row>
    <row r="40609" spans="1:3" x14ac:dyDescent="0.25">
      <c r="A40609" s="80">
        <v>1130996</v>
      </c>
      <c r="B40609" s="104" t="s">
        <v>236</v>
      </c>
      <c r="C40609" s="81" t="s">
        <v>236</v>
      </c>
    </row>
    <row r="40610" spans="1:3" x14ac:dyDescent="0.25">
      <c r="A40610" s="80">
        <v>1130997</v>
      </c>
      <c r="B40610" s="104" t="s">
        <v>236</v>
      </c>
      <c r="C40610" s="81" t="s">
        <v>236</v>
      </c>
    </row>
    <row r="40611" spans="1:3" x14ac:dyDescent="0.25">
      <c r="A40611" s="80">
        <v>1130998</v>
      </c>
      <c r="B40611" s="104" t="s">
        <v>236</v>
      </c>
      <c r="C40611" s="81" t="s">
        <v>236</v>
      </c>
    </row>
    <row r="40612" spans="1:3" x14ac:dyDescent="0.25">
      <c r="A40612" s="80">
        <v>1130999</v>
      </c>
      <c r="B40612" s="104" t="s">
        <v>236</v>
      </c>
      <c r="C40612" s="81" t="s">
        <v>236</v>
      </c>
    </row>
    <row r="40613" spans="1:3" x14ac:dyDescent="0.25">
      <c r="A40613" s="80">
        <v>1131000</v>
      </c>
      <c r="B40613" s="104" t="s">
        <v>236</v>
      </c>
      <c r="C40613" s="81" t="s">
        <v>236</v>
      </c>
    </row>
    <row r="40614" spans="1:3" x14ac:dyDescent="0.25">
      <c r="A40614" s="80">
        <v>1131001</v>
      </c>
      <c r="B40614" s="104" t="s">
        <v>236</v>
      </c>
      <c r="C40614" s="81" t="s">
        <v>236</v>
      </c>
    </row>
    <row r="40615" spans="1:3" x14ac:dyDescent="0.25">
      <c r="A40615" s="80">
        <v>1131002</v>
      </c>
      <c r="B40615" s="104" t="s">
        <v>236</v>
      </c>
      <c r="C40615" s="81" t="s">
        <v>236</v>
      </c>
    </row>
    <row r="40616" spans="1:3" x14ac:dyDescent="0.25">
      <c r="A40616" s="80">
        <v>1131003</v>
      </c>
      <c r="B40616" s="104" t="s">
        <v>236</v>
      </c>
      <c r="C40616" s="81" t="s">
        <v>236</v>
      </c>
    </row>
    <row r="40617" spans="1:3" x14ac:dyDescent="0.25">
      <c r="A40617" s="80">
        <v>1131004</v>
      </c>
      <c r="B40617" s="104" t="s">
        <v>236</v>
      </c>
      <c r="C40617" s="81" t="s">
        <v>236</v>
      </c>
    </row>
    <row r="40618" spans="1:3" x14ac:dyDescent="0.25">
      <c r="A40618" s="80">
        <v>1131005</v>
      </c>
      <c r="B40618" s="104" t="s">
        <v>236</v>
      </c>
      <c r="C40618" s="81" t="s">
        <v>236</v>
      </c>
    </row>
    <row r="40619" spans="1:3" x14ac:dyDescent="0.25">
      <c r="A40619" s="80">
        <v>1131006</v>
      </c>
      <c r="B40619" s="104" t="s">
        <v>236</v>
      </c>
      <c r="C40619" s="81" t="s">
        <v>236</v>
      </c>
    </row>
    <row r="40620" spans="1:3" x14ac:dyDescent="0.25">
      <c r="A40620" s="80">
        <v>1131007</v>
      </c>
      <c r="B40620" s="104" t="s">
        <v>236</v>
      </c>
      <c r="C40620" s="81" t="s">
        <v>236</v>
      </c>
    </row>
    <row r="40621" spans="1:3" x14ac:dyDescent="0.25">
      <c r="A40621" s="80">
        <v>1131008</v>
      </c>
      <c r="B40621" s="104" t="s">
        <v>236</v>
      </c>
      <c r="C40621" s="81" t="s">
        <v>236</v>
      </c>
    </row>
    <row r="40622" spans="1:3" x14ac:dyDescent="0.25">
      <c r="A40622" s="80">
        <v>1131009</v>
      </c>
      <c r="B40622" s="104" t="s">
        <v>236</v>
      </c>
      <c r="C40622" s="81" t="s">
        <v>236</v>
      </c>
    </row>
    <row r="40623" spans="1:3" x14ac:dyDescent="0.25">
      <c r="A40623" s="80">
        <v>1131010</v>
      </c>
      <c r="B40623" s="104" t="s">
        <v>236</v>
      </c>
      <c r="C40623" s="81" t="s">
        <v>236</v>
      </c>
    </row>
    <row r="40624" spans="1:3" x14ac:dyDescent="0.25">
      <c r="A40624" s="80">
        <v>1131011</v>
      </c>
      <c r="B40624" s="104" t="s">
        <v>236</v>
      </c>
      <c r="C40624" s="81" t="s">
        <v>236</v>
      </c>
    </row>
    <row r="40625" spans="1:3" x14ac:dyDescent="0.25">
      <c r="A40625" s="80">
        <v>1131012</v>
      </c>
      <c r="B40625" s="104" t="s">
        <v>236</v>
      </c>
      <c r="C40625" s="81" t="s">
        <v>236</v>
      </c>
    </row>
    <row r="40626" spans="1:3" x14ac:dyDescent="0.25">
      <c r="A40626" s="80">
        <v>1131013</v>
      </c>
      <c r="B40626" s="104" t="s">
        <v>236</v>
      </c>
      <c r="C40626" s="81" t="s">
        <v>236</v>
      </c>
    </row>
    <row r="40627" spans="1:3" x14ac:dyDescent="0.25">
      <c r="A40627" s="80">
        <v>1131014</v>
      </c>
      <c r="B40627" s="104" t="s">
        <v>236</v>
      </c>
      <c r="C40627" s="81" t="s">
        <v>236</v>
      </c>
    </row>
    <row r="40628" spans="1:3" x14ac:dyDescent="0.25">
      <c r="A40628" s="80">
        <v>1131015</v>
      </c>
      <c r="B40628" s="104" t="s">
        <v>236</v>
      </c>
      <c r="C40628" s="88">
        <v>8982</v>
      </c>
    </row>
    <row r="40629" spans="1:3" x14ac:dyDescent="0.25">
      <c r="A40629" s="80">
        <v>1131016</v>
      </c>
      <c r="B40629" s="104" t="s">
        <v>236</v>
      </c>
      <c r="C40629" s="88">
        <v>38863</v>
      </c>
    </row>
    <row r="40630" spans="1:3" x14ac:dyDescent="0.25">
      <c r="A40630" s="80">
        <v>1131017</v>
      </c>
      <c r="B40630" s="104" t="s">
        <v>236</v>
      </c>
      <c r="C40630" s="81" t="s">
        <v>236</v>
      </c>
    </row>
    <row r="40631" spans="1:3" x14ac:dyDescent="0.25">
      <c r="A40631" s="80">
        <v>1131018</v>
      </c>
      <c r="B40631" s="104" t="s">
        <v>236</v>
      </c>
      <c r="C40631" s="81" t="s">
        <v>236</v>
      </c>
    </row>
    <row r="40632" spans="1:3" x14ac:dyDescent="0.25">
      <c r="A40632" s="80">
        <v>1131019</v>
      </c>
      <c r="B40632" s="104" t="s">
        <v>236</v>
      </c>
      <c r="C40632" s="81" t="s">
        <v>236</v>
      </c>
    </row>
    <row r="40633" spans="1:3" x14ac:dyDescent="0.25">
      <c r="A40633" s="80">
        <v>1131020</v>
      </c>
      <c r="B40633" s="104" t="s">
        <v>236</v>
      </c>
      <c r="C40633" s="81" t="s">
        <v>236</v>
      </c>
    </row>
    <row r="40634" spans="1:3" x14ac:dyDescent="0.25">
      <c r="A40634" s="80">
        <v>1131021</v>
      </c>
      <c r="B40634" s="104" t="s">
        <v>236</v>
      </c>
      <c r="C40634" s="81" t="s">
        <v>236</v>
      </c>
    </row>
    <row r="40635" spans="1:3" x14ac:dyDescent="0.25">
      <c r="A40635" s="80">
        <v>1131022</v>
      </c>
      <c r="B40635" s="104" t="s">
        <v>236</v>
      </c>
      <c r="C40635" s="81" t="s">
        <v>236</v>
      </c>
    </row>
    <row r="40636" spans="1:3" x14ac:dyDescent="0.25">
      <c r="A40636" s="80">
        <v>1131023</v>
      </c>
      <c r="B40636" s="104" t="s">
        <v>236</v>
      </c>
      <c r="C40636" s="81" t="s">
        <v>236</v>
      </c>
    </row>
    <row r="40637" spans="1:3" x14ac:dyDescent="0.25">
      <c r="A40637" s="80">
        <v>1131024</v>
      </c>
      <c r="B40637" s="104" t="s">
        <v>236</v>
      </c>
      <c r="C40637" s="81" t="s">
        <v>236</v>
      </c>
    </row>
    <row r="40638" spans="1:3" x14ac:dyDescent="0.25">
      <c r="A40638" s="80">
        <v>1131025</v>
      </c>
      <c r="B40638" s="104" t="s">
        <v>236</v>
      </c>
      <c r="C40638" s="81" t="s">
        <v>236</v>
      </c>
    </row>
    <row r="40639" spans="1:3" x14ac:dyDescent="0.25">
      <c r="A40639" s="80">
        <v>1131026</v>
      </c>
      <c r="B40639" s="104" t="s">
        <v>236</v>
      </c>
      <c r="C40639" s="81" t="s">
        <v>236</v>
      </c>
    </row>
    <row r="40640" spans="1:3" x14ac:dyDescent="0.25">
      <c r="A40640" s="80">
        <v>1131027</v>
      </c>
      <c r="B40640" s="104" t="s">
        <v>236</v>
      </c>
      <c r="C40640" s="81" t="s">
        <v>236</v>
      </c>
    </row>
    <row r="40641" spans="1:3" x14ac:dyDescent="0.25">
      <c r="A40641" s="80">
        <v>1131028</v>
      </c>
      <c r="B40641" s="104" t="s">
        <v>236</v>
      </c>
      <c r="C40641" s="81" t="s">
        <v>236</v>
      </c>
    </row>
    <row r="40642" spans="1:3" x14ac:dyDescent="0.25">
      <c r="A40642" s="80">
        <v>1131029</v>
      </c>
      <c r="B40642" s="104" t="s">
        <v>236</v>
      </c>
      <c r="C40642" s="81" t="s">
        <v>236</v>
      </c>
    </row>
    <row r="40643" spans="1:3" x14ac:dyDescent="0.25">
      <c r="A40643" s="80">
        <v>1131030</v>
      </c>
      <c r="B40643" s="104" t="s">
        <v>236</v>
      </c>
      <c r="C40643" s="81" t="s">
        <v>236</v>
      </c>
    </row>
    <row r="40644" spans="1:3" x14ac:dyDescent="0.25">
      <c r="A40644" s="80">
        <v>1131031</v>
      </c>
      <c r="B40644" s="104" t="s">
        <v>236</v>
      </c>
      <c r="C40644" s="81" t="s">
        <v>236</v>
      </c>
    </row>
    <row r="40645" spans="1:3" x14ac:dyDescent="0.25">
      <c r="A40645" s="80">
        <v>1131032</v>
      </c>
      <c r="B40645" s="104" t="s">
        <v>236</v>
      </c>
      <c r="C40645" s="81" t="s">
        <v>236</v>
      </c>
    </row>
    <row r="40646" spans="1:3" x14ac:dyDescent="0.25">
      <c r="A40646" s="80">
        <v>1131033</v>
      </c>
      <c r="B40646" s="104" t="s">
        <v>236</v>
      </c>
      <c r="C40646" s="81" t="s">
        <v>236</v>
      </c>
    </row>
    <row r="40647" spans="1:3" x14ac:dyDescent="0.25">
      <c r="A40647" s="80">
        <v>1131034</v>
      </c>
      <c r="B40647" s="104" t="s">
        <v>236</v>
      </c>
      <c r="C40647" s="81" t="s">
        <v>236</v>
      </c>
    </row>
    <row r="40648" spans="1:3" x14ac:dyDescent="0.25">
      <c r="A40648" s="80">
        <v>1131035</v>
      </c>
      <c r="B40648" s="104" t="s">
        <v>236</v>
      </c>
      <c r="C40648" s="81" t="s">
        <v>236</v>
      </c>
    </row>
    <row r="40649" spans="1:3" x14ac:dyDescent="0.25">
      <c r="A40649" s="80">
        <v>1131036</v>
      </c>
      <c r="B40649" s="104" t="s">
        <v>236</v>
      </c>
      <c r="C40649" s="81" t="s">
        <v>236</v>
      </c>
    </row>
    <row r="40650" spans="1:3" x14ac:dyDescent="0.25">
      <c r="A40650" s="80">
        <v>1131037</v>
      </c>
      <c r="B40650" s="104" t="s">
        <v>236</v>
      </c>
      <c r="C40650" s="81" t="s">
        <v>236</v>
      </c>
    </row>
    <row r="40651" spans="1:3" x14ac:dyDescent="0.25">
      <c r="A40651" s="80">
        <v>1131038</v>
      </c>
      <c r="B40651" s="104" t="s">
        <v>236</v>
      </c>
      <c r="C40651" s="81" t="s">
        <v>236</v>
      </c>
    </row>
    <row r="40652" spans="1:3" x14ac:dyDescent="0.25">
      <c r="A40652" s="80">
        <v>1131039</v>
      </c>
      <c r="B40652" s="104" t="s">
        <v>236</v>
      </c>
      <c r="C40652" s="81" t="s">
        <v>236</v>
      </c>
    </row>
    <row r="40653" spans="1:3" x14ac:dyDescent="0.25">
      <c r="A40653" s="80">
        <v>1131040</v>
      </c>
      <c r="B40653" s="104" t="s">
        <v>236</v>
      </c>
      <c r="C40653" s="81" t="s">
        <v>236</v>
      </c>
    </row>
    <row r="40654" spans="1:3" x14ac:dyDescent="0.25">
      <c r="A40654" s="80">
        <v>1131041</v>
      </c>
      <c r="B40654" s="104" t="s">
        <v>236</v>
      </c>
      <c r="C40654" s="81" t="s">
        <v>236</v>
      </c>
    </row>
    <row r="40655" spans="1:3" x14ac:dyDescent="0.25">
      <c r="A40655" s="80">
        <v>1131042</v>
      </c>
      <c r="B40655" s="104" t="s">
        <v>236</v>
      </c>
      <c r="C40655" s="81" t="s">
        <v>236</v>
      </c>
    </row>
    <row r="40656" spans="1:3" x14ac:dyDescent="0.25">
      <c r="A40656" s="80">
        <v>1131043</v>
      </c>
      <c r="B40656" s="104" t="s">
        <v>236</v>
      </c>
      <c r="C40656" s="81" t="s">
        <v>236</v>
      </c>
    </row>
    <row r="40657" spans="1:3" x14ac:dyDescent="0.25">
      <c r="A40657" s="80">
        <v>1131044</v>
      </c>
      <c r="B40657" s="104" t="s">
        <v>236</v>
      </c>
      <c r="C40657" s="81" t="s">
        <v>236</v>
      </c>
    </row>
    <row r="40658" spans="1:3" x14ac:dyDescent="0.25">
      <c r="A40658" s="80">
        <v>1131045</v>
      </c>
      <c r="B40658" s="104" t="s">
        <v>236</v>
      </c>
      <c r="C40658" s="81" t="s">
        <v>236</v>
      </c>
    </row>
    <row r="40659" spans="1:3" x14ac:dyDescent="0.25">
      <c r="A40659" s="80">
        <v>1131046</v>
      </c>
      <c r="B40659" s="104" t="s">
        <v>236</v>
      </c>
      <c r="C40659" s="81" t="s">
        <v>236</v>
      </c>
    </row>
    <row r="40660" spans="1:3" x14ac:dyDescent="0.25">
      <c r="A40660" s="80">
        <v>1131047</v>
      </c>
      <c r="B40660" s="104" t="s">
        <v>236</v>
      </c>
      <c r="C40660" s="81" t="s">
        <v>236</v>
      </c>
    </row>
    <row r="40661" spans="1:3" x14ac:dyDescent="0.25">
      <c r="A40661" s="80">
        <v>1131048</v>
      </c>
      <c r="B40661" s="104" t="s">
        <v>236</v>
      </c>
      <c r="C40661" s="81" t="s">
        <v>236</v>
      </c>
    </row>
    <row r="40662" spans="1:3" x14ac:dyDescent="0.25">
      <c r="A40662" s="80">
        <v>1131049</v>
      </c>
      <c r="B40662" s="104" t="s">
        <v>236</v>
      </c>
      <c r="C40662" s="81" t="s">
        <v>236</v>
      </c>
    </row>
    <row r="40663" spans="1:3" x14ac:dyDescent="0.25">
      <c r="A40663" s="80">
        <v>1131050</v>
      </c>
      <c r="B40663" s="104" t="s">
        <v>236</v>
      </c>
      <c r="C40663" s="81" t="s">
        <v>236</v>
      </c>
    </row>
    <row r="40664" spans="1:3" x14ac:dyDescent="0.25">
      <c r="A40664" s="80">
        <v>1131051</v>
      </c>
      <c r="B40664" s="104" t="s">
        <v>236</v>
      </c>
      <c r="C40664" s="81" t="s">
        <v>236</v>
      </c>
    </row>
    <row r="40665" spans="1:3" x14ac:dyDescent="0.25">
      <c r="A40665" s="80">
        <v>1131053</v>
      </c>
      <c r="B40665" s="104" t="s">
        <v>236</v>
      </c>
      <c r="C40665" s="81" t="s">
        <v>236</v>
      </c>
    </row>
    <row r="40666" spans="1:3" x14ac:dyDescent="0.25">
      <c r="A40666" s="80">
        <v>1131054</v>
      </c>
      <c r="B40666" s="104" t="s">
        <v>236</v>
      </c>
      <c r="C40666" s="81" t="s">
        <v>236</v>
      </c>
    </row>
    <row r="40667" spans="1:3" x14ac:dyDescent="0.25">
      <c r="A40667" s="80">
        <v>1131055</v>
      </c>
      <c r="B40667" s="104" t="s">
        <v>236</v>
      </c>
      <c r="C40667" s="81" t="s">
        <v>236</v>
      </c>
    </row>
    <row r="40668" spans="1:3" x14ac:dyDescent="0.25">
      <c r="A40668" s="80">
        <v>1131056</v>
      </c>
      <c r="B40668" s="104" t="s">
        <v>236</v>
      </c>
      <c r="C40668" s="81" t="s">
        <v>236</v>
      </c>
    </row>
    <row r="40669" spans="1:3" x14ac:dyDescent="0.25">
      <c r="A40669" s="80">
        <v>1131057</v>
      </c>
      <c r="B40669" s="104" t="s">
        <v>236</v>
      </c>
      <c r="C40669" s="81" t="s">
        <v>236</v>
      </c>
    </row>
    <row r="40670" spans="1:3" x14ac:dyDescent="0.25">
      <c r="A40670" s="80">
        <v>1131058</v>
      </c>
      <c r="B40670" s="104" t="s">
        <v>236</v>
      </c>
      <c r="C40670" s="81" t="s">
        <v>236</v>
      </c>
    </row>
    <row r="40671" spans="1:3" x14ac:dyDescent="0.25">
      <c r="A40671" s="80">
        <v>1131059</v>
      </c>
      <c r="B40671" s="104" t="s">
        <v>236</v>
      </c>
      <c r="C40671" s="81" t="s">
        <v>236</v>
      </c>
    </row>
    <row r="40672" spans="1:3" x14ac:dyDescent="0.25">
      <c r="A40672" s="80">
        <v>1131060</v>
      </c>
      <c r="B40672" s="104" t="s">
        <v>236</v>
      </c>
      <c r="C40672" s="81" t="s">
        <v>236</v>
      </c>
    </row>
    <row r="40673" spans="1:3" x14ac:dyDescent="0.25">
      <c r="A40673" s="80">
        <v>1131061</v>
      </c>
      <c r="B40673" s="104" t="s">
        <v>236</v>
      </c>
      <c r="C40673" s="81" t="s">
        <v>236</v>
      </c>
    </row>
    <row r="40674" spans="1:3" x14ac:dyDescent="0.25">
      <c r="A40674" s="80">
        <v>1131062</v>
      </c>
      <c r="B40674" s="104" t="s">
        <v>236</v>
      </c>
      <c r="C40674" s="81" t="s">
        <v>236</v>
      </c>
    </row>
    <row r="40675" spans="1:3" x14ac:dyDescent="0.25">
      <c r="A40675" s="80">
        <v>1131063</v>
      </c>
      <c r="B40675" s="104" t="s">
        <v>236</v>
      </c>
      <c r="C40675" s="81" t="s">
        <v>236</v>
      </c>
    </row>
    <row r="40676" spans="1:3" x14ac:dyDescent="0.25">
      <c r="A40676" s="80">
        <v>1131064</v>
      </c>
      <c r="B40676" s="104" t="s">
        <v>236</v>
      </c>
      <c r="C40676" s="81" t="s">
        <v>236</v>
      </c>
    </row>
    <row r="40677" spans="1:3" x14ac:dyDescent="0.25">
      <c r="A40677" s="80">
        <v>1131065</v>
      </c>
      <c r="B40677" s="104" t="s">
        <v>236</v>
      </c>
      <c r="C40677" s="81" t="s">
        <v>236</v>
      </c>
    </row>
    <row r="40678" spans="1:3" x14ac:dyDescent="0.25">
      <c r="A40678" s="80">
        <v>1131066</v>
      </c>
      <c r="B40678" s="104" t="s">
        <v>236</v>
      </c>
      <c r="C40678" s="81" t="s">
        <v>236</v>
      </c>
    </row>
    <row r="40679" spans="1:3" x14ac:dyDescent="0.25">
      <c r="A40679" s="80">
        <v>1131067</v>
      </c>
      <c r="B40679" s="104" t="s">
        <v>236</v>
      </c>
      <c r="C40679" s="81" t="s">
        <v>236</v>
      </c>
    </row>
    <row r="40680" spans="1:3" x14ac:dyDescent="0.25">
      <c r="A40680" s="80">
        <v>1131068</v>
      </c>
      <c r="B40680" s="104" t="s">
        <v>236</v>
      </c>
      <c r="C40680" s="81" t="s">
        <v>236</v>
      </c>
    </row>
    <row r="40681" spans="1:3" x14ac:dyDescent="0.25">
      <c r="A40681" s="80">
        <v>1131069</v>
      </c>
      <c r="B40681" s="104" t="s">
        <v>236</v>
      </c>
      <c r="C40681" s="81" t="s">
        <v>236</v>
      </c>
    </row>
    <row r="40682" spans="1:3" x14ac:dyDescent="0.25">
      <c r="A40682" s="80">
        <v>1131070</v>
      </c>
      <c r="B40682" s="104" t="s">
        <v>236</v>
      </c>
      <c r="C40682" s="81" t="s">
        <v>236</v>
      </c>
    </row>
    <row r="40683" spans="1:3" x14ac:dyDescent="0.25">
      <c r="A40683" s="80">
        <v>1131071</v>
      </c>
      <c r="B40683" s="104" t="s">
        <v>236</v>
      </c>
      <c r="C40683" s="81" t="s">
        <v>236</v>
      </c>
    </row>
    <row r="40684" spans="1:3" x14ac:dyDescent="0.25">
      <c r="A40684" s="80">
        <v>1131072</v>
      </c>
      <c r="B40684" s="104" t="s">
        <v>236</v>
      </c>
      <c r="C40684" s="81" t="s">
        <v>236</v>
      </c>
    </row>
    <row r="40685" spans="1:3" x14ac:dyDescent="0.25">
      <c r="A40685" s="80">
        <v>1131073</v>
      </c>
      <c r="B40685" s="104" t="s">
        <v>236</v>
      </c>
      <c r="C40685" s="81" t="s">
        <v>236</v>
      </c>
    </row>
    <row r="40686" spans="1:3" x14ac:dyDescent="0.25">
      <c r="A40686" s="80">
        <v>1131074</v>
      </c>
      <c r="B40686" s="104" t="s">
        <v>236</v>
      </c>
      <c r="C40686" s="81" t="s">
        <v>236</v>
      </c>
    </row>
    <row r="40687" spans="1:3" x14ac:dyDescent="0.25">
      <c r="A40687" s="80">
        <v>1131075</v>
      </c>
      <c r="B40687" s="104" t="s">
        <v>236</v>
      </c>
      <c r="C40687" s="81" t="s">
        <v>236</v>
      </c>
    </row>
    <row r="40688" spans="1:3" x14ac:dyDescent="0.25">
      <c r="A40688" s="80">
        <v>1131076</v>
      </c>
      <c r="B40688" s="104" t="s">
        <v>236</v>
      </c>
      <c r="C40688" s="81" t="s">
        <v>236</v>
      </c>
    </row>
    <row r="40689" spans="1:3" x14ac:dyDescent="0.25">
      <c r="A40689" s="80">
        <v>1131077</v>
      </c>
      <c r="B40689" s="104" t="s">
        <v>236</v>
      </c>
      <c r="C40689" s="81" t="s">
        <v>236</v>
      </c>
    </row>
    <row r="40690" spans="1:3" x14ac:dyDescent="0.25">
      <c r="A40690" s="80">
        <v>1131078</v>
      </c>
      <c r="B40690" s="104" t="s">
        <v>236</v>
      </c>
      <c r="C40690" s="81" t="s">
        <v>236</v>
      </c>
    </row>
    <row r="40691" spans="1:3" x14ac:dyDescent="0.25">
      <c r="A40691" s="80">
        <v>1131079</v>
      </c>
      <c r="B40691" s="104" t="s">
        <v>236</v>
      </c>
      <c r="C40691" s="81" t="s">
        <v>236</v>
      </c>
    </row>
    <row r="40692" spans="1:3" x14ac:dyDescent="0.25">
      <c r="A40692" s="80">
        <v>1131080</v>
      </c>
      <c r="B40692" s="104" t="s">
        <v>236</v>
      </c>
      <c r="C40692" s="81" t="s">
        <v>236</v>
      </c>
    </row>
    <row r="40693" spans="1:3" x14ac:dyDescent="0.25">
      <c r="A40693" s="80">
        <v>1131081</v>
      </c>
      <c r="B40693" s="104" t="s">
        <v>236</v>
      </c>
      <c r="C40693" s="81" t="s">
        <v>236</v>
      </c>
    </row>
    <row r="40694" spans="1:3" x14ac:dyDescent="0.25">
      <c r="A40694" s="80">
        <v>1131082</v>
      </c>
      <c r="B40694" s="104" t="s">
        <v>236</v>
      </c>
      <c r="C40694" s="81" t="s">
        <v>236</v>
      </c>
    </row>
    <row r="40695" spans="1:3" x14ac:dyDescent="0.25">
      <c r="A40695" s="80">
        <v>1131083</v>
      </c>
      <c r="B40695" s="104" t="s">
        <v>236</v>
      </c>
      <c r="C40695" s="81" t="s">
        <v>236</v>
      </c>
    </row>
    <row r="40696" spans="1:3" x14ac:dyDescent="0.25">
      <c r="A40696" s="80">
        <v>1131084</v>
      </c>
      <c r="B40696" s="104" t="s">
        <v>236</v>
      </c>
      <c r="C40696" s="81" t="s">
        <v>236</v>
      </c>
    </row>
    <row r="40697" spans="1:3" x14ac:dyDescent="0.25">
      <c r="A40697" s="80">
        <v>1131085</v>
      </c>
      <c r="B40697" s="104" t="s">
        <v>236</v>
      </c>
      <c r="C40697" s="81" t="s">
        <v>236</v>
      </c>
    </row>
    <row r="40698" spans="1:3" x14ac:dyDescent="0.25">
      <c r="A40698" s="80">
        <v>1131086</v>
      </c>
      <c r="B40698" s="104" t="s">
        <v>236</v>
      </c>
      <c r="C40698" s="81" t="s">
        <v>236</v>
      </c>
    </row>
    <row r="40699" spans="1:3" x14ac:dyDescent="0.25">
      <c r="A40699" s="80">
        <v>1131087</v>
      </c>
      <c r="B40699" s="104" t="s">
        <v>236</v>
      </c>
      <c r="C40699" s="81" t="s">
        <v>236</v>
      </c>
    </row>
    <row r="40700" spans="1:3" x14ac:dyDescent="0.25">
      <c r="A40700" s="80">
        <v>1131088</v>
      </c>
      <c r="B40700" s="104" t="s">
        <v>236</v>
      </c>
      <c r="C40700" s="81" t="s">
        <v>236</v>
      </c>
    </row>
    <row r="40701" spans="1:3" x14ac:dyDescent="0.25">
      <c r="A40701" s="80">
        <v>1131089</v>
      </c>
      <c r="B40701" s="104" t="s">
        <v>236</v>
      </c>
      <c r="C40701" s="88">
        <v>38867</v>
      </c>
    </row>
    <row r="40702" spans="1:3" x14ac:dyDescent="0.25">
      <c r="A40702" s="80">
        <v>1131090</v>
      </c>
      <c r="B40702" s="91">
        <v>1131104</v>
      </c>
      <c r="C40702" s="88">
        <v>38866</v>
      </c>
    </row>
    <row r="40703" spans="1:3" x14ac:dyDescent="0.25">
      <c r="A40703" s="80">
        <v>1131091</v>
      </c>
      <c r="B40703" s="91">
        <v>1131105</v>
      </c>
      <c r="C40703" s="88">
        <v>38868</v>
      </c>
    </row>
    <row r="40704" spans="1:3" x14ac:dyDescent="0.25">
      <c r="A40704" s="80">
        <v>1131092</v>
      </c>
      <c r="B40704" s="104" t="s">
        <v>236</v>
      </c>
      <c r="C40704" s="88">
        <v>38870</v>
      </c>
    </row>
    <row r="40705" spans="1:3" x14ac:dyDescent="0.25">
      <c r="A40705" s="80">
        <v>1131093</v>
      </c>
      <c r="B40705" s="104" t="s">
        <v>236</v>
      </c>
      <c r="C40705" s="88">
        <v>38873</v>
      </c>
    </row>
    <row r="40706" spans="1:3" x14ac:dyDescent="0.25">
      <c r="A40706" s="80">
        <v>1131094</v>
      </c>
      <c r="B40706" s="91">
        <v>1131106</v>
      </c>
      <c r="C40706" s="88">
        <v>38874</v>
      </c>
    </row>
    <row r="40707" spans="1:3" x14ac:dyDescent="0.25">
      <c r="A40707" s="80">
        <v>1131095</v>
      </c>
      <c r="B40707" s="91">
        <v>1131107</v>
      </c>
      <c r="C40707" s="88">
        <v>5671</v>
      </c>
    </row>
    <row r="40708" spans="1:3" x14ac:dyDescent="0.25">
      <c r="A40708" s="80">
        <v>1131096</v>
      </c>
      <c r="B40708" s="104" t="s">
        <v>236</v>
      </c>
      <c r="C40708" s="81" t="s">
        <v>236</v>
      </c>
    </row>
    <row r="40709" spans="1:3" x14ac:dyDescent="0.25">
      <c r="A40709" s="80">
        <v>1131097</v>
      </c>
      <c r="B40709" s="104" t="s">
        <v>236</v>
      </c>
      <c r="C40709" s="81" t="s">
        <v>236</v>
      </c>
    </row>
    <row r="40710" spans="1:3" x14ac:dyDescent="0.25">
      <c r="A40710" s="80">
        <v>1131098</v>
      </c>
      <c r="B40710" s="104" t="s">
        <v>236</v>
      </c>
      <c r="C40710" s="81" t="s">
        <v>236</v>
      </c>
    </row>
    <row r="40711" spans="1:3" x14ac:dyDescent="0.25">
      <c r="A40711" s="80">
        <v>1131099</v>
      </c>
      <c r="B40711" s="104" t="s">
        <v>236</v>
      </c>
      <c r="C40711" s="81" t="s">
        <v>236</v>
      </c>
    </row>
    <row r="40712" spans="1:3" x14ac:dyDescent="0.25">
      <c r="A40712" s="80">
        <v>1131100</v>
      </c>
      <c r="B40712" s="104" t="s">
        <v>236</v>
      </c>
      <c r="C40712" s="81" t="s">
        <v>236</v>
      </c>
    </row>
    <row r="40713" spans="1:3" x14ac:dyDescent="0.25">
      <c r="A40713" s="80">
        <v>1131101</v>
      </c>
      <c r="B40713" s="104" t="s">
        <v>236</v>
      </c>
      <c r="C40713" s="81" t="s">
        <v>236</v>
      </c>
    </row>
    <row r="40714" spans="1:3" x14ac:dyDescent="0.25">
      <c r="A40714" s="80">
        <v>1131102</v>
      </c>
      <c r="B40714" s="104" t="s">
        <v>236</v>
      </c>
      <c r="C40714" s="81" t="s">
        <v>236</v>
      </c>
    </row>
    <row r="40715" spans="1:3" x14ac:dyDescent="0.25">
      <c r="A40715" s="80">
        <v>1131108</v>
      </c>
      <c r="B40715" s="91">
        <v>1132509</v>
      </c>
      <c r="C40715" s="88">
        <v>38876</v>
      </c>
    </row>
    <row r="40716" spans="1:3" x14ac:dyDescent="0.25">
      <c r="A40716" s="80">
        <v>1131109</v>
      </c>
      <c r="B40716" s="91">
        <v>1132507</v>
      </c>
      <c r="C40716" s="88">
        <v>38877</v>
      </c>
    </row>
    <row r="40717" spans="1:3" x14ac:dyDescent="0.25">
      <c r="A40717" s="80">
        <v>1131110</v>
      </c>
      <c r="B40717" s="91">
        <v>1132506</v>
      </c>
      <c r="C40717" s="88">
        <v>38878</v>
      </c>
    </row>
    <row r="40718" spans="1:3" x14ac:dyDescent="0.25">
      <c r="A40718" s="80">
        <v>1131111</v>
      </c>
      <c r="B40718" s="104" t="s">
        <v>236</v>
      </c>
      <c r="C40718" s="88">
        <v>38880</v>
      </c>
    </row>
    <row r="40719" spans="1:3" x14ac:dyDescent="0.25">
      <c r="A40719" s="80">
        <v>1131112</v>
      </c>
      <c r="B40719" s="91">
        <v>1132504</v>
      </c>
      <c r="C40719" s="88">
        <v>38882</v>
      </c>
    </row>
    <row r="40720" spans="1:3" x14ac:dyDescent="0.25">
      <c r="A40720" s="80">
        <v>1131113</v>
      </c>
      <c r="B40720" s="91">
        <v>1134273</v>
      </c>
      <c r="C40720" s="88">
        <v>38883</v>
      </c>
    </row>
    <row r="40721" spans="1:3" x14ac:dyDescent="0.25">
      <c r="A40721" s="80">
        <v>1131114</v>
      </c>
      <c r="B40721" s="91">
        <v>1134272</v>
      </c>
      <c r="C40721" s="88">
        <v>38885</v>
      </c>
    </row>
    <row r="40722" spans="1:3" x14ac:dyDescent="0.25">
      <c r="A40722" s="80">
        <v>1131115</v>
      </c>
      <c r="B40722" s="91">
        <v>1133278</v>
      </c>
      <c r="C40722" s="88">
        <v>38886</v>
      </c>
    </row>
    <row r="40723" spans="1:3" x14ac:dyDescent="0.25">
      <c r="A40723" s="80">
        <v>1131116</v>
      </c>
      <c r="B40723" s="91">
        <v>1133277</v>
      </c>
      <c r="C40723" s="88">
        <v>38887</v>
      </c>
    </row>
    <row r="40724" spans="1:3" x14ac:dyDescent="0.25">
      <c r="A40724" s="80">
        <v>1131117</v>
      </c>
      <c r="B40724" s="91">
        <v>1131148</v>
      </c>
      <c r="C40724" s="88">
        <v>38889</v>
      </c>
    </row>
    <row r="40725" spans="1:3" x14ac:dyDescent="0.25">
      <c r="A40725" s="80">
        <v>1131118</v>
      </c>
      <c r="B40725" s="91">
        <v>1131250</v>
      </c>
      <c r="C40725" s="88">
        <v>38891</v>
      </c>
    </row>
    <row r="40726" spans="1:3" x14ac:dyDescent="0.25">
      <c r="A40726" s="80">
        <v>1131119</v>
      </c>
      <c r="B40726" s="91">
        <v>1131149</v>
      </c>
      <c r="C40726" s="88">
        <v>38893</v>
      </c>
    </row>
    <row r="40727" spans="1:3" x14ac:dyDescent="0.25">
      <c r="A40727" s="80">
        <v>1131120</v>
      </c>
      <c r="B40727" s="91">
        <v>1131150</v>
      </c>
      <c r="C40727" s="88">
        <v>38894</v>
      </c>
    </row>
    <row r="40728" spans="1:3" x14ac:dyDescent="0.25">
      <c r="A40728" s="80">
        <v>1131121</v>
      </c>
      <c r="B40728" s="104" t="s">
        <v>236</v>
      </c>
      <c r="C40728" s="88">
        <v>38895</v>
      </c>
    </row>
    <row r="40729" spans="1:3" x14ac:dyDescent="0.25">
      <c r="A40729" s="80">
        <v>1131122</v>
      </c>
      <c r="B40729" s="91">
        <v>1131151</v>
      </c>
      <c r="C40729" s="88">
        <v>38896</v>
      </c>
    </row>
    <row r="40730" spans="1:3" x14ac:dyDescent="0.25">
      <c r="A40730" s="80">
        <v>1131123</v>
      </c>
      <c r="B40730" s="104" t="s">
        <v>236</v>
      </c>
      <c r="C40730" s="88">
        <v>38899</v>
      </c>
    </row>
    <row r="40731" spans="1:3" x14ac:dyDescent="0.25">
      <c r="A40731" s="80">
        <v>1131124</v>
      </c>
      <c r="B40731" s="104" t="s">
        <v>236</v>
      </c>
      <c r="C40731" s="81" t="s">
        <v>236</v>
      </c>
    </row>
    <row r="40732" spans="1:3" x14ac:dyDescent="0.25">
      <c r="A40732" s="80">
        <v>1131125</v>
      </c>
      <c r="B40732" s="104" t="s">
        <v>236</v>
      </c>
      <c r="C40732" s="81" t="s">
        <v>236</v>
      </c>
    </row>
    <row r="40733" spans="1:3" x14ac:dyDescent="0.25">
      <c r="A40733" s="80">
        <v>1131126</v>
      </c>
      <c r="B40733" s="104" t="s">
        <v>236</v>
      </c>
      <c r="C40733" s="81" t="s">
        <v>236</v>
      </c>
    </row>
    <row r="40734" spans="1:3" x14ac:dyDescent="0.25">
      <c r="A40734" s="80">
        <v>1131127</v>
      </c>
      <c r="B40734" s="91">
        <v>1131152</v>
      </c>
      <c r="C40734" s="88">
        <v>38900</v>
      </c>
    </row>
    <row r="40735" spans="1:3" x14ac:dyDescent="0.25">
      <c r="A40735" s="80">
        <v>1131128</v>
      </c>
      <c r="B40735" s="91">
        <v>1131143</v>
      </c>
      <c r="C40735" s="88">
        <v>38901</v>
      </c>
    </row>
    <row r="40736" spans="1:3" x14ac:dyDescent="0.25">
      <c r="A40736" s="80">
        <v>1131129</v>
      </c>
      <c r="B40736" s="91">
        <v>1131251</v>
      </c>
      <c r="C40736" s="88">
        <v>38902</v>
      </c>
    </row>
    <row r="40737" spans="1:3" x14ac:dyDescent="0.25">
      <c r="A40737" s="80">
        <v>1131130</v>
      </c>
      <c r="B40737" s="104" t="s">
        <v>236</v>
      </c>
      <c r="C40737" s="88">
        <v>38903</v>
      </c>
    </row>
    <row r="40738" spans="1:3" x14ac:dyDescent="0.25">
      <c r="A40738" s="80">
        <v>1131131</v>
      </c>
      <c r="B40738" s="104" t="s">
        <v>236</v>
      </c>
      <c r="C40738" s="88">
        <v>38904</v>
      </c>
    </row>
    <row r="40739" spans="1:3" x14ac:dyDescent="0.25">
      <c r="A40739" s="80">
        <v>1131132</v>
      </c>
      <c r="B40739" s="104" t="s">
        <v>236</v>
      </c>
      <c r="C40739" s="88">
        <v>38906</v>
      </c>
    </row>
    <row r="40740" spans="1:3" x14ac:dyDescent="0.25">
      <c r="A40740" s="80">
        <v>1131133</v>
      </c>
      <c r="B40740" s="104" t="s">
        <v>236</v>
      </c>
      <c r="C40740" s="81" t="s">
        <v>236</v>
      </c>
    </row>
    <row r="40741" spans="1:3" x14ac:dyDescent="0.25">
      <c r="A40741" s="80">
        <v>1131134</v>
      </c>
      <c r="B40741" s="104" t="s">
        <v>236</v>
      </c>
      <c r="C40741" s="81" t="s">
        <v>236</v>
      </c>
    </row>
    <row r="40742" spans="1:3" x14ac:dyDescent="0.25">
      <c r="A40742" s="80">
        <v>1131135</v>
      </c>
      <c r="B40742" s="104" t="s">
        <v>236</v>
      </c>
      <c r="C40742" s="88">
        <v>38907</v>
      </c>
    </row>
    <row r="40743" spans="1:3" x14ac:dyDescent="0.25">
      <c r="A40743" s="80">
        <v>1131136</v>
      </c>
      <c r="B40743" s="91">
        <v>1131154</v>
      </c>
      <c r="C40743" s="88">
        <v>38908</v>
      </c>
    </row>
    <row r="40744" spans="1:3" x14ac:dyDescent="0.25">
      <c r="A40744" s="80">
        <v>1131137</v>
      </c>
      <c r="B40744" s="104" t="s">
        <v>236</v>
      </c>
      <c r="C40744" s="81" t="s">
        <v>236</v>
      </c>
    </row>
    <row r="40745" spans="1:3" x14ac:dyDescent="0.25">
      <c r="A40745" s="80">
        <v>1131138</v>
      </c>
      <c r="B40745" s="104" t="s">
        <v>236</v>
      </c>
      <c r="C40745" s="88">
        <v>38909</v>
      </c>
    </row>
    <row r="40746" spans="1:3" x14ac:dyDescent="0.25">
      <c r="A40746" s="80">
        <v>1131139</v>
      </c>
      <c r="B40746" s="104" t="s">
        <v>236</v>
      </c>
      <c r="C40746" s="88">
        <v>38911</v>
      </c>
    </row>
    <row r="40747" spans="1:3" x14ac:dyDescent="0.25">
      <c r="A40747" s="80">
        <v>1131140</v>
      </c>
      <c r="B40747" s="104" t="s">
        <v>236</v>
      </c>
      <c r="C40747" s="81" t="s">
        <v>236</v>
      </c>
    </row>
    <row r="40748" spans="1:3" x14ac:dyDescent="0.25">
      <c r="A40748" s="80">
        <v>1131141</v>
      </c>
      <c r="B40748" s="104" t="s">
        <v>236</v>
      </c>
      <c r="C40748" s="81" t="s">
        <v>236</v>
      </c>
    </row>
    <row r="40749" spans="1:3" x14ac:dyDescent="0.25">
      <c r="A40749" s="80">
        <v>1131142</v>
      </c>
      <c r="B40749" s="104" t="s">
        <v>236</v>
      </c>
      <c r="C40749" s="81" t="s">
        <v>236</v>
      </c>
    </row>
    <row r="40750" spans="1:3" x14ac:dyDescent="0.25">
      <c r="A40750" s="80">
        <v>1131144</v>
      </c>
      <c r="B40750" s="91">
        <v>1134146</v>
      </c>
      <c r="C40750" s="88">
        <v>38912</v>
      </c>
    </row>
    <row r="40751" spans="1:3" x14ac:dyDescent="0.25">
      <c r="A40751" s="80">
        <v>1131145</v>
      </c>
      <c r="B40751" s="91">
        <v>1131169</v>
      </c>
      <c r="C40751" s="88">
        <v>38913</v>
      </c>
    </row>
    <row r="40752" spans="1:3" x14ac:dyDescent="0.25">
      <c r="A40752" s="80">
        <v>1131146</v>
      </c>
      <c r="B40752" s="91">
        <v>1132503</v>
      </c>
      <c r="C40752" s="88">
        <v>38914</v>
      </c>
    </row>
    <row r="40753" spans="1:3" x14ac:dyDescent="0.25">
      <c r="A40753" s="80">
        <v>1131147</v>
      </c>
      <c r="B40753" s="91">
        <v>1132502</v>
      </c>
      <c r="C40753" s="88">
        <v>38915</v>
      </c>
    </row>
    <row r="40754" spans="1:3" x14ac:dyDescent="0.25">
      <c r="A40754" s="80">
        <v>1131153</v>
      </c>
      <c r="B40754" s="91">
        <v>1132501</v>
      </c>
      <c r="C40754" s="88">
        <v>38916</v>
      </c>
    </row>
    <row r="40755" spans="1:3" x14ac:dyDescent="0.25">
      <c r="A40755" s="80">
        <v>1131155</v>
      </c>
      <c r="B40755" s="91">
        <v>1132500</v>
      </c>
      <c r="C40755" s="88">
        <v>38919</v>
      </c>
    </row>
    <row r="40756" spans="1:3" x14ac:dyDescent="0.25">
      <c r="A40756" s="80">
        <v>1131161</v>
      </c>
      <c r="B40756" s="104" t="s">
        <v>236</v>
      </c>
      <c r="C40756" s="81" t="s">
        <v>236</v>
      </c>
    </row>
    <row r="40757" spans="1:3" x14ac:dyDescent="0.25">
      <c r="A40757" s="80">
        <v>1131162</v>
      </c>
      <c r="B40757" s="91">
        <v>1131170</v>
      </c>
      <c r="C40757" s="88">
        <v>38921</v>
      </c>
    </row>
    <row r="40758" spans="1:3" x14ac:dyDescent="0.25">
      <c r="A40758" s="80">
        <v>1131163</v>
      </c>
      <c r="B40758" s="104" t="s">
        <v>236</v>
      </c>
      <c r="C40758" s="81" t="s">
        <v>236</v>
      </c>
    </row>
    <row r="40759" spans="1:3" x14ac:dyDescent="0.25">
      <c r="A40759" s="80">
        <v>1131164</v>
      </c>
      <c r="B40759" s="104" t="s">
        <v>236</v>
      </c>
      <c r="C40759" s="88">
        <v>38922</v>
      </c>
    </row>
    <row r="40760" spans="1:3" x14ac:dyDescent="0.25">
      <c r="A40760" s="80">
        <v>1131165</v>
      </c>
      <c r="B40760" s="91">
        <v>1131173</v>
      </c>
      <c r="C40760" s="88">
        <v>38924</v>
      </c>
    </row>
    <row r="40761" spans="1:3" x14ac:dyDescent="0.25">
      <c r="A40761" s="80">
        <v>1131166</v>
      </c>
      <c r="B40761" s="91">
        <v>1131168</v>
      </c>
      <c r="C40761" s="88">
        <v>38925</v>
      </c>
    </row>
    <row r="40762" spans="1:3" x14ac:dyDescent="0.25">
      <c r="A40762" s="80">
        <v>1131167</v>
      </c>
      <c r="B40762" s="104" t="s">
        <v>236</v>
      </c>
      <c r="C40762" s="81" t="s">
        <v>236</v>
      </c>
    </row>
    <row r="40763" spans="1:3" x14ac:dyDescent="0.25">
      <c r="A40763" s="80">
        <v>1131171</v>
      </c>
      <c r="B40763" s="104" t="s">
        <v>236</v>
      </c>
      <c r="C40763" s="88">
        <v>38927</v>
      </c>
    </row>
    <row r="40764" spans="1:3" x14ac:dyDescent="0.25">
      <c r="A40764" s="80">
        <v>1131172</v>
      </c>
      <c r="B40764" s="91">
        <v>1131594</v>
      </c>
      <c r="C40764" s="88">
        <v>38920</v>
      </c>
    </row>
    <row r="40765" spans="1:3" x14ac:dyDescent="0.25">
      <c r="A40765" s="80">
        <v>1131174</v>
      </c>
      <c r="B40765" s="104" t="s">
        <v>236</v>
      </c>
      <c r="C40765" s="88">
        <v>38388</v>
      </c>
    </row>
    <row r="40766" spans="1:3" x14ac:dyDescent="0.25">
      <c r="A40766" s="80">
        <v>1131175</v>
      </c>
      <c r="B40766" s="104" t="s">
        <v>236</v>
      </c>
      <c r="C40766" s="88">
        <v>37432</v>
      </c>
    </row>
    <row r="40767" spans="1:3" x14ac:dyDescent="0.25">
      <c r="A40767" s="80">
        <v>1131176</v>
      </c>
      <c r="B40767" s="104" t="s">
        <v>236</v>
      </c>
      <c r="C40767" s="81" t="s">
        <v>236</v>
      </c>
    </row>
    <row r="40768" spans="1:3" x14ac:dyDescent="0.25">
      <c r="A40768" s="80">
        <v>1131177</v>
      </c>
      <c r="B40768" s="104" t="s">
        <v>236</v>
      </c>
      <c r="C40768" s="81" t="s">
        <v>236</v>
      </c>
    </row>
    <row r="40769" spans="1:3" x14ac:dyDescent="0.25">
      <c r="A40769" s="80">
        <v>1131178</v>
      </c>
      <c r="B40769" s="104" t="s">
        <v>236</v>
      </c>
      <c r="C40769" s="88">
        <v>38929</v>
      </c>
    </row>
    <row r="40770" spans="1:3" x14ac:dyDescent="0.25">
      <c r="A40770" s="80">
        <v>1131179</v>
      </c>
      <c r="B40770" s="104" t="s">
        <v>236</v>
      </c>
      <c r="C40770" s="88">
        <v>11539</v>
      </c>
    </row>
    <row r="40771" spans="1:3" x14ac:dyDescent="0.25">
      <c r="A40771" s="80">
        <v>1131180</v>
      </c>
      <c r="B40771" s="91">
        <v>1132681</v>
      </c>
      <c r="C40771" s="88">
        <v>38930</v>
      </c>
    </row>
    <row r="40772" spans="1:3" x14ac:dyDescent="0.25">
      <c r="A40772" s="80">
        <v>1131181</v>
      </c>
      <c r="B40772" s="104" t="s">
        <v>236</v>
      </c>
      <c r="C40772" s="81" t="s">
        <v>236</v>
      </c>
    </row>
    <row r="40773" spans="1:3" x14ac:dyDescent="0.25">
      <c r="A40773" s="80">
        <v>1131182</v>
      </c>
      <c r="B40773" s="104" t="s">
        <v>236</v>
      </c>
      <c r="C40773" s="81" t="s">
        <v>236</v>
      </c>
    </row>
    <row r="40774" spans="1:3" x14ac:dyDescent="0.25">
      <c r="A40774" s="80">
        <v>1131183</v>
      </c>
      <c r="B40774" s="104" t="s">
        <v>236</v>
      </c>
      <c r="C40774" s="81" t="s">
        <v>236</v>
      </c>
    </row>
    <row r="40775" spans="1:3" x14ac:dyDescent="0.25">
      <c r="A40775" s="80">
        <v>1131184</v>
      </c>
      <c r="B40775" s="91">
        <v>1131196</v>
      </c>
      <c r="C40775" s="88">
        <v>38931</v>
      </c>
    </row>
    <row r="40776" spans="1:3" x14ac:dyDescent="0.25">
      <c r="A40776" s="80">
        <v>1131185</v>
      </c>
      <c r="B40776" s="91">
        <v>1132682</v>
      </c>
      <c r="C40776" s="88">
        <v>38933</v>
      </c>
    </row>
    <row r="40777" spans="1:3" x14ac:dyDescent="0.25">
      <c r="A40777" s="80">
        <v>1131186</v>
      </c>
      <c r="B40777" s="91">
        <v>1131197</v>
      </c>
      <c r="C40777" s="88">
        <v>38935</v>
      </c>
    </row>
    <row r="40778" spans="1:3" x14ac:dyDescent="0.25">
      <c r="A40778" s="80">
        <v>1131187</v>
      </c>
      <c r="B40778" s="91">
        <v>1131190</v>
      </c>
      <c r="C40778" s="88">
        <v>38940</v>
      </c>
    </row>
    <row r="40779" spans="1:3" x14ac:dyDescent="0.25">
      <c r="A40779" s="80">
        <v>1131188</v>
      </c>
      <c r="B40779" s="91">
        <v>1131198</v>
      </c>
      <c r="C40779" s="88">
        <v>38942</v>
      </c>
    </row>
    <row r="40780" spans="1:3" x14ac:dyDescent="0.25">
      <c r="A40780" s="80">
        <v>1131189</v>
      </c>
      <c r="B40780" s="104" t="s">
        <v>236</v>
      </c>
      <c r="C40780" s="81" t="s">
        <v>236</v>
      </c>
    </row>
    <row r="40781" spans="1:3" x14ac:dyDescent="0.25">
      <c r="A40781" s="80">
        <v>1131191</v>
      </c>
      <c r="B40781" s="104" t="s">
        <v>236</v>
      </c>
      <c r="C40781" s="88">
        <v>38943</v>
      </c>
    </row>
    <row r="40782" spans="1:3" x14ac:dyDescent="0.25">
      <c r="A40782" s="80">
        <v>1131192</v>
      </c>
      <c r="B40782" s="91">
        <v>1131272</v>
      </c>
      <c r="C40782" s="88">
        <v>38993</v>
      </c>
    </row>
    <row r="40783" spans="1:3" x14ac:dyDescent="0.25">
      <c r="A40783" s="80">
        <v>1131193</v>
      </c>
      <c r="B40783" s="104" t="s">
        <v>236</v>
      </c>
      <c r="C40783" s="88">
        <v>38944</v>
      </c>
    </row>
    <row r="40784" spans="1:3" x14ac:dyDescent="0.25">
      <c r="A40784" s="80">
        <v>1131194</v>
      </c>
      <c r="B40784" s="104" t="s">
        <v>236</v>
      </c>
      <c r="C40784" s="88">
        <v>38945</v>
      </c>
    </row>
    <row r="40785" spans="1:3" x14ac:dyDescent="0.25">
      <c r="A40785" s="80">
        <v>1131199</v>
      </c>
      <c r="B40785" s="104" t="s">
        <v>236</v>
      </c>
      <c r="C40785" s="88">
        <v>38946</v>
      </c>
    </row>
    <row r="40786" spans="1:3" x14ac:dyDescent="0.25">
      <c r="A40786" s="80">
        <v>1131200</v>
      </c>
      <c r="B40786" s="91">
        <v>1132683</v>
      </c>
      <c r="C40786" s="88">
        <v>38947</v>
      </c>
    </row>
    <row r="40787" spans="1:3" x14ac:dyDescent="0.25">
      <c r="A40787" s="80">
        <v>1131201</v>
      </c>
      <c r="B40787" s="104" t="s">
        <v>236</v>
      </c>
      <c r="C40787" s="88">
        <v>38948</v>
      </c>
    </row>
    <row r="40788" spans="1:3" x14ac:dyDescent="0.25">
      <c r="A40788" s="80">
        <v>1131202</v>
      </c>
      <c r="B40788" s="104" t="s">
        <v>236</v>
      </c>
      <c r="C40788" s="88">
        <v>38949</v>
      </c>
    </row>
    <row r="40789" spans="1:3" x14ac:dyDescent="0.25">
      <c r="A40789" s="80">
        <v>1131203</v>
      </c>
      <c r="B40789" s="104" t="s">
        <v>236</v>
      </c>
      <c r="C40789" s="81" t="s">
        <v>236</v>
      </c>
    </row>
    <row r="40790" spans="1:3" x14ac:dyDescent="0.25">
      <c r="A40790" s="80">
        <v>1131204</v>
      </c>
      <c r="B40790" s="104" t="s">
        <v>236</v>
      </c>
      <c r="C40790" s="88">
        <v>38956</v>
      </c>
    </row>
    <row r="40791" spans="1:3" x14ac:dyDescent="0.25">
      <c r="A40791" s="80">
        <v>1131205</v>
      </c>
      <c r="B40791" s="91">
        <v>1131211</v>
      </c>
      <c r="C40791" s="88">
        <v>38955</v>
      </c>
    </row>
    <row r="40792" spans="1:3" x14ac:dyDescent="0.25">
      <c r="A40792" s="80">
        <v>1131206</v>
      </c>
      <c r="B40792" s="91">
        <v>1131212</v>
      </c>
      <c r="C40792" s="88">
        <v>38958</v>
      </c>
    </row>
    <row r="40793" spans="1:3" x14ac:dyDescent="0.25">
      <c r="A40793" s="80">
        <v>1131207</v>
      </c>
      <c r="B40793" s="104" t="s">
        <v>236</v>
      </c>
      <c r="C40793" s="88">
        <v>38960</v>
      </c>
    </row>
    <row r="40794" spans="1:3" x14ac:dyDescent="0.25">
      <c r="A40794" s="80">
        <v>1131208</v>
      </c>
      <c r="B40794" s="91">
        <v>1131213</v>
      </c>
      <c r="C40794" s="88">
        <v>38961</v>
      </c>
    </row>
    <row r="40795" spans="1:3" x14ac:dyDescent="0.25">
      <c r="A40795" s="80">
        <v>1131209</v>
      </c>
      <c r="B40795" s="91">
        <v>1131214</v>
      </c>
      <c r="C40795" s="88">
        <v>38962</v>
      </c>
    </row>
    <row r="40796" spans="1:3" x14ac:dyDescent="0.25">
      <c r="A40796" s="80">
        <v>1131210</v>
      </c>
      <c r="B40796" s="91">
        <v>1131215</v>
      </c>
      <c r="C40796" s="88">
        <v>38963</v>
      </c>
    </row>
    <row r="40797" spans="1:3" x14ac:dyDescent="0.25">
      <c r="A40797" s="80">
        <v>1131216</v>
      </c>
      <c r="B40797" s="104" t="s">
        <v>236</v>
      </c>
      <c r="C40797" s="88">
        <v>64024</v>
      </c>
    </row>
    <row r="40798" spans="1:3" x14ac:dyDescent="0.25">
      <c r="A40798" s="80">
        <v>1131217</v>
      </c>
      <c r="B40798" s="104" t="s">
        <v>236</v>
      </c>
      <c r="C40798" s="88">
        <v>38964</v>
      </c>
    </row>
    <row r="40799" spans="1:3" x14ac:dyDescent="0.25">
      <c r="A40799" s="80">
        <v>1131218</v>
      </c>
      <c r="B40799" s="104" t="s">
        <v>236</v>
      </c>
      <c r="C40799" s="88">
        <v>43629</v>
      </c>
    </row>
    <row r="40800" spans="1:3" x14ac:dyDescent="0.25">
      <c r="A40800" s="80">
        <v>1131219</v>
      </c>
      <c r="B40800" s="104" t="s">
        <v>236</v>
      </c>
      <c r="C40800" s="88">
        <v>38970</v>
      </c>
    </row>
    <row r="40801" spans="1:3" x14ac:dyDescent="0.25">
      <c r="A40801" s="80">
        <v>1131220</v>
      </c>
      <c r="B40801" s="104" t="s">
        <v>236</v>
      </c>
      <c r="C40801" s="88">
        <v>38971</v>
      </c>
    </row>
    <row r="40802" spans="1:3" x14ac:dyDescent="0.25">
      <c r="A40802" s="80">
        <v>1131221</v>
      </c>
      <c r="B40802" s="91">
        <v>1131240</v>
      </c>
      <c r="C40802" s="88">
        <v>38972</v>
      </c>
    </row>
    <row r="40803" spans="1:3" x14ac:dyDescent="0.25">
      <c r="A40803" s="80">
        <v>1131222</v>
      </c>
      <c r="B40803" s="91">
        <v>1131241</v>
      </c>
      <c r="C40803" s="88">
        <v>38973</v>
      </c>
    </row>
    <row r="40804" spans="1:3" x14ac:dyDescent="0.25">
      <c r="A40804" s="80">
        <v>1131223</v>
      </c>
      <c r="B40804" s="104" t="s">
        <v>236</v>
      </c>
      <c r="C40804" s="88">
        <v>38974</v>
      </c>
    </row>
    <row r="40805" spans="1:3" x14ac:dyDescent="0.25">
      <c r="A40805" s="80">
        <v>1131224</v>
      </c>
      <c r="B40805" s="104" t="s">
        <v>236</v>
      </c>
      <c r="C40805" s="88">
        <v>38976</v>
      </c>
    </row>
    <row r="40806" spans="1:3" x14ac:dyDescent="0.25">
      <c r="A40806" s="80">
        <v>1131225</v>
      </c>
      <c r="B40806" s="104" t="s">
        <v>236</v>
      </c>
      <c r="C40806" s="81" t="s">
        <v>236</v>
      </c>
    </row>
    <row r="40807" spans="1:3" x14ac:dyDescent="0.25">
      <c r="A40807" s="80">
        <v>1131226</v>
      </c>
      <c r="B40807" s="104" t="s">
        <v>236</v>
      </c>
      <c r="C40807" s="88">
        <v>38977</v>
      </c>
    </row>
    <row r="40808" spans="1:3" x14ac:dyDescent="0.25">
      <c r="A40808" s="80">
        <v>1131227</v>
      </c>
      <c r="B40808" s="104" t="s">
        <v>236</v>
      </c>
      <c r="C40808" s="88">
        <v>38978</v>
      </c>
    </row>
    <row r="40809" spans="1:3" x14ac:dyDescent="0.25">
      <c r="A40809" s="80">
        <v>1131228</v>
      </c>
      <c r="B40809" s="91">
        <v>1131242</v>
      </c>
      <c r="C40809" s="88">
        <v>38980</v>
      </c>
    </row>
    <row r="40810" spans="1:3" x14ac:dyDescent="0.25">
      <c r="A40810" s="80">
        <v>1131229</v>
      </c>
      <c r="B40810" s="91">
        <v>1131243</v>
      </c>
      <c r="C40810" s="88">
        <v>38982</v>
      </c>
    </row>
    <row r="40811" spans="1:3" x14ac:dyDescent="0.25">
      <c r="A40811" s="80">
        <v>1131230</v>
      </c>
      <c r="B40811" s="91">
        <v>1131244</v>
      </c>
      <c r="C40811" s="88">
        <v>38984</v>
      </c>
    </row>
    <row r="40812" spans="1:3" x14ac:dyDescent="0.25">
      <c r="A40812" s="80">
        <v>1131231</v>
      </c>
      <c r="B40812" s="91">
        <v>1131245</v>
      </c>
      <c r="C40812" s="88">
        <v>38986</v>
      </c>
    </row>
    <row r="40813" spans="1:3" x14ac:dyDescent="0.25">
      <c r="A40813" s="80">
        <v>1131232</v>
      </c>
      <c r="B40813" s="91">
        <v>1131238</v>
      </c>
      <c r="C40813" s="88">
        <v>38987</v>
      </c>
    </row>
    <row r="40814" spans="1:3" x14ac:dyDescent="0.25">
      <c r="A40814" s="80">
        <v>1131233</v>
      </c>
      <c r="B40814" s="91">
        <v>1132685</v>
      </c>
      <c r="C40814" s="88">
        <v>38990</v>
      </c>
    </row>
    <row r="40815" spans="1:3" x14ac:dyDescent="0.25">
      <c r="A40815" s="80">
        <v>1131235</v>
      </c>
      <c r="B40815" s="104" t="s">
        <v>236</v>
      </c>
      <c r="C40815" s="81" t="s">
        <v>236</v>
      </c>
    </row>
    <row r="40816" spans="1:3" x14ac:dyDescent="0.25">
      <c r="A40816" s="80">
        <v>1131236</v>
      </c>
      <c r="B40816" s="104" t="s">
        <v>236</v>
      </c>
      <c r="C40816" s="81" t="s">
        <v>236</v>
      </c>
    </row>
    <row r="40817" spans="1:3" x14ac:dyDescent="0.25">
      <c r="A40817" s="80">
        <v>1131237</v>
      </c>
      <c r="B40817" s="104" t="s">
        <v>236</v>
      </c>
      <c r="C40817" s="81" t="s">
        <v>236</v>
      </c>
    </row>
    <row r="40818" spans="1:3" x14ac:dyDescent="0.25">
      <c r="A40818" s="80">
        <v>1131239</v>
      </c>
      <c r="B40818" s="104" t="s">
        <v>236</v>
      </c>
      <c r="C40818" s="81" t="s">
        <v>236</v>
      </c>
    </row>
    <row r="40819" spans="1:3" x14ac:dyDescent="0.25">
      <c r="A40819" s="80">
        <v>1131246</v>
      </c>
      <c r="B40819" s="91">
        <v>1131271</v>
      </c>
      <c r="C40819" s="88">
        <v>38992</v>
      </c>
    </row>
    <row r="40820" spans="1:3" x14ac:dyDescent="0.25">
      <c r="A40820" s="80">
        <v>1131247</v>
      </c>
      <c r="B40820" s="104" t="s">
        <v>236</v>
      </c>
      <c r="C40820" s="88">
        <v>38995</v>
      </c>
    </row>
    <row r="40821" spans="1:3" x14ac:dyDescent="0.25">
      <c r="A40821" s="80">
        <v>1131248</v>
      </c>
      <c r="B40821" s="104" t="s">
        <v>236</v>
      </c>
      <c r="C40821" s="81" t="s">
        <v>236</v>
      </c>
    </row>
    <row r="40822" spans="1:3" x14ac:dyDescent="0.25">
      <c r="A40822" s="80">
        <v>1131249</v>
      </c>
      <c r="B40822" s="104" t="s">
        <v>236</v>
      </c>
      <c r="C40822" s="81" t="s">
        <v>236</v>
      </c>
    </row>
    <row r="40823" spans="1:3" x14ac:dyDescent="0.25">
      <c r="A40823" s="80">
        <v>1131252</v>
      </c>
      <c r="B40823" s="104" t="s">
        <v>236</v>
      </c>
      <c r="C40823" s="88">
        <v>38997</v>
      </c>
    </row>
    <row r="40824" spans="1:3" x14ac:dyDescent="0.25">
      <c r="A40824" s="80">
        <v>1131253</v>
      </c>
      <c r="B40824" s="91">
        <v>1142165</v>
      </c>
      <c r="C40824" s="88">
        <v>38998</v>
      </c>
    </row>
    <row r="40825" spans="1:3" x14ac:dyDescent="0.25">
      <c r="A40825" s="80">
        <v>1131254</v>
      </c>
      <c r="B40825" s="104" t="s">
        <v>236</v>
      </c>
      <c r="C40825" s="88">
        <v>38999</v>
      </c>
    </row>
    <row r="40826" spans="1:3" x14ac:dyDescent="0.25">
      <c r="A40826" s="80">
        <v>1131255</v>
      </c>
      <c r="B40826" s="104" t="s">
        <v>236</v>
      </c>
      <c r="C40826" s="88">
        <v>39000</v>
      </c>
    </row>
    <row r="40827" spans="1:3" x14ac:dyDescent="0.25">
      <c r="A40827" s="80">
        <v>1131256</v>
      </c>
      <c r="B40827" s="104" t="s">
        <v>236</v>
      </c>
      <c r="C40827" s="88">
        <v>39002</v>
      </c>
    </row>
    <row r="40828" spans="1:3" x14ac:dyDescent="0.25">
      <c r="A40828" s="80">
        <v>1131257</v>
      </c>
      <c r="B40828" s="104" t="s">
        <v>236</v>
      </c>
      <c r="C40828" s="88">
        <v>39004</v>
      </c>
    </row>
    <row r="40829" spans="1:3" x14ac:dyDescent="0.25">
      <c r="A40829" s="80">
        <v>1131258</v>
      </c>
      <c r="B40829" s="104" t="s">
        <v>236</v>
      </c>
      <c r="C40829" s="88">
        <v>39005</v>
      </c>
    </row>
    <row r="40830" spans="1:3" x14ac:dyDescent="0.25">
      <c r="A40830" s="80">
        <v>1131259</v>
      </c>
      <c r="B40830" s="91">
        <v>1131273</v>
      </c>
      <c r="C40830" s="88">
        <v>39006</v>
      </c>
    </row>
    <row r="40831" spans="1:3" x14ac:dyDescent="0.25">
      <c r="A40831" s="80">
        <v>1131260</v>
      </c>
      <c r="B40831" s="104" t="s">
        <v>236</v>
      </c>
      <c r="C40831" s="88">
        <v>39008</v>
      </c>
    </row>
    <row r="40832" spans="1:3" x14ac:dyDescent="0.25">
      <c r="A40832" s="80">
        <v>1131261</v>
      </c>
      <c r="B40832" s="104" t="s">
        <v>236</v>
      </c>
      <c r="C40832" s="88">
        <v>39010</v>
      </c>
    </row>
    <row r="40833" spans="1:3" x14ac:dyDescent="0.25">
      <c r="A40833" s="80">
        <v>1131262</v>
      </c>
      <c r="B40833" s="104" t="s">
        <v>236</v>
      </c>
      <c r="C40833" s="81" t="s">
        <v>236</v>
      </c>
    </row>
    <row r="40834" spans="1:3" x14ac:dyDescent="0.25">
      <c r="A40834" s="80">
        <v>1131263</v>
      </c>
      <c r="B40834" s="104" t="s">
        <v>236</v>
      </c>
      <c r="C40834" s="88">
        <v>39011</v>
      </c>
    </row>
    <row r="40835" spans="1:3" x14ac:dyDescent="0.25">
      <c r="A40835" s="80">
        <v>1131264</v>
      </c>
      <c r="B40835" s="104" t="s">
        <v>236</v>
      </c>
      <c r="C40835" s="88">
        <v>39013</v>
      </c>
    </row>
    <row r="40836" spans="1:3" x14ac:dyDescent="0.25">
      <c r="A40836" s="80">
        <v>1131265</v>
      </c>
      <c r="B40836" s="104" t="s">
        <v>236</v>
      </c>
      <c r="C40836" s="81" t="s">
        <v>236</v>
      </c>
    </row>
    <row r="40837" spans="1:3" x14ac:dyDescent="0.25">
      <c r="A40837" s="80">
        <v>1131266</v>
      </c>
      <c r="B40837" s="104" t="s">
        <v>236</v>
      </c>
      <c r="C40837" s="81" t="s">
        <v>236</v>
      </c>
    </row>
    <row r="40838" spans="1:3" x14ac:dyDescent="0.25">
      <c r="A40838" s="80">
        <v>1131267</v>
      </c>
      <c r="B40838" s="104" t="s">
        <v>236</v>
      </c>
      <c r="C40838" s="88">
        <v>39015</v>
      </c>
    </row>
    <row r="40839" spans="1:3" x14ac:dyDescent="0.25">
      <c r="A40839" s="80">
        <v>1131268</v>
      </c>
      <c r="B40839" s="104" t="s">
        <v>236</v>
      </c>
      <c r="C40839" s="81" t="s">
        <v>236</v>
      </c>
    </row>
    <row r="40840" spans="1:3" x14ac:dyDescent="0.25">
      <c r="A40840" s="80">
        <v>1131269</v>
      </c>
      <c r="B40840" s="104" t="s">
        <v>236</v>
      </c>
      <c r="C40840" s="81" t="s">
        <v>236</v>
      </c>
    </row>
    <row r="40841" spans="1:3" x14ac:dyDescent="0.25">
      <c r="A40841" s="80">
        <v>1131270</v>
      </c>
      <c r="B40841" s="104" t="s">
        <v>236</v>
      </c>
      <c r="C40841" s="81" t="s">
        <v>236</v>
      </c>
    </row>
    <row r="40842" spans="1:3" x14ac:dyDescent="0.25">
      <c r="A40842" s="80">
        <v>1131274</v>
      </c>
      <c r="B40842" s="104" t="s">
        <v>236</v>
      </c>
      <c r="C40842" s="88">
        <v>39016</v>
      </c>
    </row>
    <row r="40843" spans="1:3" x14ac:dyDescent="0.25">
      <c r="A40843" s="80">
        <v>1131275</v>
      </c>
      <c r="B40843" s="91">
        <v>1131661</v>
      </c>
      <c r="C40843" s="88">
        <v>39018</v>
      </c>
    </row>
    <row r="40844" spans="1:3" x14ac:dyDescent="0.25">
      <c r="A40844" s="80">
        <v>1131276</v>
      </c>
      <c r="B40844" s="104" t="s">
        <v>236</v>
      </c>
      <c r="C40844" s="88">
        <v>39021</v>
      </c>
    </row>
    <row r="40845" spans="1:3" x14ac:dyDescent="0.25">
      <c r="A40845" s="80">
        <v>1131277</v>
      </c>
      <c r="B40845" s="91">
        <v>1131662</v>
      </c>
      <c r="C40845" s="88">
        <v>39020</v>
      </c>
    </row>
    <row r="40846" spans="1:3" x14ac:dyDescent="0.25">
      <c r="A40846" s="80">
        <v>1131278</v>
      </c>
      <c r="B40846" s="104" t="s">
        <v>236</v>
      </c>
      <c r="C40846" s="88">
        <v>39023</v>
      </c>
    </row>
    <row r="40847" spans="1:3" x14ac:dyDescent="0.25">
      <c r="A40847" s="80">
        <v>1131279</v>
      </c>
      <c r="B40847" s="104" t="s">
        <v>236</v>
      </c>
      <c r="C40847" s="88">
        <v>39026</v>
      </c>
    </row>
    <row r="40848" spans="1:3" x14ac:dyDescent="0.25">
      <c r="A40848" s="80">
        <v>1131280</v>
      </c>
      <c r="B40848" s="104" t="s">
        <v>236</v>
      </c>
      <c r="C40848" s="88">
        <v>52765</v>
      </c>
    </row>
    <row r="40849" spans="1:3" x14ac:dyDescent="0.25">
      <c r="A40849" s="80">
        <v>1131281</v>
      </c>
      <c r="B40849" s="91">
        <v>1132686</v>
      </c>
      <c r="C40849" s="88">
        <v>39027</v>
      </c>
    </row>
    <row r="40850" spans="1:3" x14ac:dyDescent="0.25">
      <c r="A40850" s="80">
        <v>1131282</v>
      </c>
      <c r="B40850" s="104" t="s">
        <v>236</v>
      </c>
      <c r="C40850" s="81" t="s">
        <v>236</v>
      </c>
    </row>
    <row r="40851" spans="1:3" x14ac:dyDescent="0.25">
      <c r="A40851" s="80">
        <v>1131283</v>
      </c>
      <c r="B40851" s="104" t="s">
        <v>236</v>
      </c>
      <c r="C40851" s="88">
        <v>69739</v>
      </c>
    </row>
    <row r="40852" spans="1:3" x14ac:dyDescent="0.25">
      <c r="A40852" s="80">
        <v>1131284</v>
      </c>
      <c r="B40852" s="104" t="s">
        <v>236</v>
      </c>
      <c r="C40852" s="88">
        <v>39032</v>
      </c>
    </row>
    <row r="40853" spans="1:3" x14ac:dyDescent="0.25">
      <c r="A40853" s="80">
        <v>1131285</v>
      </c>
      <c r="B40853" s="91">
        <v>1131303</v>
      </c>
      <c r="C40853" s="88">
        <v>39031</v>
      </c>
    </row>
    <row r="40854" spans="1:3" x14ac:dyDescent="0.25">
      <c r="A40854" s="80">
        <v>1131286</v>
      </c>
      <c r="B40854" s="91">
        <v>1131304</v>
      </c>
      <c r="C40854" s="88">
        <v>39034</v>
      </c>
    </row>
    <row r="40855" spans="1:3" x14ac:dyDescent="0.25">
      <c r="A40855" s="80">
        <v>1131287</v>
      </c>
      <c r="B40855" s="104" t="s">
        <v>236</v>
      </c>
      <c r="C40855" s="81" t="s">
        <v>236</v>
      </c>
    </row>
    <row r="40856" spans="1:3" x14ac:dyDescent="0.25">
      <c r="A40856" s="80">
        <v>1131288</v>
      </c>
      <c r="B40856" s="91">
        <v>1131305</v>
      </c>
      <c r="C40856" s="88">
        <v>39035</v>
      </c>
    </row>
    <row r="40857" spans="1:3" x14ac:dyDescent="0.25">
      <c r="A40857" s="80">
        <v>1131289</v>
      </c>
      <c r="B40857" s="91">
        <v>1131306</v>
      </c>
      <c r="C40857" s="88">
        <v>39038</v>
      </c>
    </row>
    <row r="40858" spans="1:3" x14ac:dyDescent="0.25">
      <c r="A40858" s="80">
        <v>1131290</v>
      </c>
      <c r="B40858" s="91">
        <v>1131294</v>
      </c>
      <c r="C40858" s="88">
        <v>39039</v>
      </c>
    </row>
    <row r="40859" spans="1:3" x14ac:dyDescent="0.25">
      <c r="A40859" s="80">
        <v>1131291</v>
      </c>
      <c r="B40859" s="104" t="s">
        <v>236</v>
      </c>
      <c r="C40859" s="88">
        <v>39041</v>
      </c>
    </row>
    <row r="40860" spans="1:3" x14ac:dyDescent="0.25">
      <c r="A40860" s="80">
        <v>1131292</v>
      </c>
      <c r="B40860" s="104" t="s">
        <v>236</v>
      </c>
      <c r="C40860" s="88">
        <v>39040</v>
      </c>
    </row>
    <row r="40861" spans="1:3" x14ac:dyDescent="0.25">
      <c r="A40861" s="80">
        <v>1131293</v>
      </c>
      <c r="B40861" s="104" t="s">
        <v>236</v>
      </c>
      <c r="C40861" s="81" t="s">
        <v>236</v>
      </c>
    </row>
    <row r="40862" spans="1:3" x14ac:dyDescent="0.25">
      <c r="A40862" s="80">
        <v>1131295</v>
      </c>
      <c r="B40862" s="91">
        <v>1131307</v>
      </c>
      <c r="C40862" s="88">
        <v>39042</v>
      </c>
    </row>
    <row r="40863" spans="1:3" x14ac:dyDescent="0.25">
      <c r="A40863" s="80">
        <v>1131296</v>
      </c>
      <c r="B40863" s="91">
        <v>1131309</v>
      </c>
      <c r="C40863" s="88">
        <v>39043</v>
      </c>
    </row>
    <row r="40864" spans="1:3" x14ac:dyDescent="0.25">
      <c r="A40864" s="80">
        <v>1131297</v>
      </c>
      <c r="B40864" s="104" t="s">
        <v>236</v>
      </c>
      <c r="C40864" s="81" t="s">
        <v>236</v>
      </c>
    </row>
    <row r="40865" spans="1:3" x14ac:dyDescent="0.25">
      <c r="A40865" s="80">
        <v>1131298</v>
      </c>
      <c r="B40865" s="104" t="s">
        <v>236</v>
      </c>
      <c r="C40865" s="88">
        <v>39045</v>
      </c>
    </row>
    <row r="40866" spans="1:3" x14ac:dyDescent="0.25">
      <c r="A40866" s="80">
        <v>1131299</v>
      </c>
      <c r="B40866" s="104" t="s">
        <v>236</v>
      </c>
      <c r="C40866" s="88">
        <v>39046</v>
      </c>
    </row>
    <row r="40867" spans="1:3" x14ac:dyDescent="0.25">
      <c r="A40867" s="80">
        <v>1131300</v>
      </c>
      <c r="B40867" s="91">
        <v>1132107</v>
      </c>
      <c r="C40867" s="88">
        <v>39047</v>
      </c>
    </row>
    <row r="40868" spans="1:3" x14ac:dyDescent="0.25">
      <c r="A40868" s="80">
        <v>1131301</v>
      </c>
      <c r="B40868" s="104" t="s">
        <v>236</v>
      </c>
      <c r="C40868" s="81" t="s">
        <v>236</v>
      </c>
    </row>
    <row r="40869" spans="1:3" x14ac:dyDescent="0.25">
      <c r="A40869" s="80">
        <v>1131302</v>
      </c>
      <c r="B40869" s="104" t="s">
        <v>236</v>
      </c>
      <c r="C40869" s="81" t="s">
        <v>236</v>
      </c>
    </row>
    <row r="40870" spans="1:3" x14ac:dyDescent="0.25">
      <c r="A40870" s="80">
        <v>1131308</v>
      </c>
      <c r="B40870" s="91">
        <v>1133460</v>
      </c>
      <c r="C40870" s="88">
        <v>39048</v>
      </c>
    </row>
    <row r="40871" spans="1:3" x14ac:dyDescent="0.25">
      <c r="A40871" s="80">
        <v>1131310</v>
      </c>
      <c r="B40871" s="104" t="s">
        <v>236</v>
      </c>
      <c r="C40871" s="88">
        <v>39055</v>
      </c>
    </row>
    <row r="40872" spans="1:3" x14ac:dyDescent="0.25">
      <c r="A40872" s="80">
        <v>1131311</v>
      </c>
      <c r="B40872" s="104" t="s">
        <v>236</v>
      </c>
      <c r="C40872" s="81" t="s">
        <v>236</v>
      </c>
    </row>
    <row r="40873" spans="1:3" x14ac:dyDescent="0.25">
      <c r="A40873" s="80">
        <v>1131312</v>
      </c>
      <c r="B40873" s="91">
        <v>1131328</v>
      </c>
      <c r="C40873" s="88">
        <v>39057</v>
      </c>
    </row>
    <row r="40874" spans="1:3" x14ac:dyDescent="0.25">
      <c r="A40874" s="80">
        <v>1131313</v>
      </c>
      <c r="B40874" s="91">
        <v>1131329</v>
      </c>
      <c r="C40874" s="88">
        <v>39058</v>
      </c>
    </row>
    <row r="40875" spans="1:3" x14ac:dyDescent="0.25">
      <c r="A40875" s="80">
        <v>1131314</v>
      </c>
      <c r="B40875" s="104" t="s">
        <v>236</v>
      </c>
      <c r="C40875" s="88">
        <v>39050</v>
      </c>
    </row>
    <row r="40876" spans="1:3" x14ac:dyDescent="0.25">
      <c r="A40876" s="80">
        <v>1131315</v>
      </c>
      <c r="B40876" s="104" t="s">
        <v>236</v>
      </c>
      <c r="C40876" s="88">
        <v>39051</v>
      </c>
    </row>
    <row r="40877" spans="1:3" x14ac:dyDescent="0.25">
      <c r="A40877" s="80">
        <v>1131316</v>
      </c>
      <c r="B40877" s="91">
        <v>1131330</v>
      </c>
      <c r="C40877" s="88">
        <v>39059</v>
      </c>
    </row>
    <row r="40878" spans="1:3" x14ac:dyDescent="0.25">
      <c r="A40878" s="80">
        <v>1131317</v>
      </c>
      <c r="B40878" s="104" t="s">
        <v>236</v>
      </c>
      <c r="C40878" s="81" t="s">
        <v>236</v>
      </c>
    </row>
    <row r="40879" spans="1:3" x14ac:dyDescent="0.25">
      <c r="A40879" s="80">
        <v>1131318</v>
      </c>
      <c r="B40879" s="104" t="s">
        <v>236</v>
      </c>
      <c r="C40879" s="88">
        <v>39060</v>
      </c>
    </row>
    <row r="40880" spans="1:3" x14ac:dyDescent="0.25">
      <c r="A40880" s="80">
        <v>1131319</v>
      </c>
      <c r="B40880" s="104" t="s">
        <v>236</v>
      </c>
      <c r="C40880" s="88">
        <v>39054</v>
      </c>
    </row>
    <row r="40881" spans="1:3" x14ac:dyDescent="0.25">
      <c r="A40881" s="80">
        <v>1131320</v>
      </c>
      <c r="B40881" s="104" t="s">
        <v>236</v>
      </c>
      <c r="C40881" s="88">
        <v>39062</v>
      </c>
    </row>
    <row r="40882" spans="1:3" x14ac:dyDescent="0.25">
      <c r="A40882" s="80">
        <v>1131321</v>
      </c>
      <c r="B40882" s="104" t="s">
        <v>236</v>
      </c>
      <c r="C40882" s="88">
        <v>39831</v>
      </c>
    </row>
    <row r="40883" spans="1:3" x14ac:dyDescent="0.25">
      <c r="A40883" s="80">
        <v>1131322</v>
      </c>
      <c r="B40883" s="104" t="s">
        <v>236</v>
      </c>
      <c r="C40883" s="88">
        <v>39063</v>
      </c>
    </row>
    <row r="40884" spans="1:3" x14ac:dyDescent="0.25">
      <c r="A40884" s="80">
        <v>1131323</v>
      </c>
      <c r="B40884" s="104" t="s">
        <v>236</v>
      </c>
      <c r="C40884" s="88">
        <v>39066</v>
      </c>
    </row>
    <row r="40885" spans="1:3" x14ac:dyDescent="0.25">
      <c r="A40885" s="80">
        <v>1131324</v>
      </c>
      <c r="B40885" s="104" t="s">
        <v>236</v>
      </c>
      <c r="C40885" s="88">
        <v>60861</v>
      </c>
    </row>
    <row r="40886" spans="1:3" x14ac:dyDescent="0.25">
      <c r="A40886" s="80">
        <v>1131325</v>
      </c>
      <c r="B40886" s="91">
        <v>1131331</v>
      </c>
      <c r="C40886" s="88">
        <v>39064</v>
      </c>
    </row>
    <row r="40887" spans="1:3" x14ac:dyDescent="0.25">
      <c r="A40887" s="80">
        <v>1131326</v>
      </c>
      <c r="B40887" s="91">
        <v>1131332</v>
      </c>
      <c r="C40887" s="88">
        <v>39067</v>
      </c>
    </row>
    <row r="40888" spans="1:3" x14ac:dyDescent="0.25">
      <c r="A40888" s="80">
        <v>1131327</v>
      </c>
      <c r="B40888" s="104" t="s">
        <v>236</v>
      </c>
      <c r="C40888" s="88">
        <v>39068</v>
      </c>
    </row>
    <row r="40889" spans="1:3" x14ac:dyDescent="0.25">
      <c r="A40889" s="80">
        <v>1131333</v>
      </c>
      <c r="B40889" s="104" t="s">
        <v>236</v>
      </c>
      <c r="C40889" s="88">
        <v>39071</v>
      </c>
    </row>
    <row r="40890" spans="1:3" x14ac:dyDescent="0.25">
      <c r="A40890" s="80">
        <v>1131334</v>
      </c>
      <c r="B40890" s="104" t="s">
        <v>236</v>
      </c>
      <c r="C40890" s="81" t="s">
        <v>236</v>
      </c>
    </row>
    <row r="40891" spans="1:3" x14ac:dyDescent="0.25">
      <c r="A40891" s="80">
        <v>1131335</v>
      </c>
      <c r="B40891" s="104" t="s">
        <v>236</v>
      </c>
      <c r="C40891" s="81" t="s">
        <v>236</v>
      </c>
    </row>
    <row r="40892" spans="1:3" x14ac:dyDescent="0.25">
      <c r="A40892" s="80">
        <v>1131336</v>
      </c>
      <c r="B40892" s="104" t="s">
        <v>236</v>
      </c>
      <c r="C40892" s="81" t="s">
        <v>236</v>
      </c>
    </row>
    <row r="40893" spans="1:3" x14ac:dyDescent="0.25">
      <c r="A40893" s="80">
        <v>1131337</v>
      </c>
      <c r="B40893" s="104" t="s">
        <v>236</v>
      </c>
      <c r="C40893" s="88">
        <v>39072</v>
      </c>
    </row>
    <row r="40894" spans="1:3" x14ac:dyDescent="0.25">
      <c r="A40894" s="80">
        <v>1131338</v>
      </c>
      <c r="B40894" s="104" t="s">
        <v>236</v>
      </c>
      <c r="C40894" s="88">
        <v>39073</v>
      </c>
    </row>
    <row r="40895" spans="1:3" x14ac:dyDescent="0.25">
      <c r="A40895" s="80">
        <v>1131339</v>
      </c>
      <c r="B40895" s="104" t="s">
        <v>236</v>
      </c>
      <c r="C40895" s="81" t="s">
        <v>236</v>
      </c>
    </row>
    <row r="40896" spans="1:3" x14ac:dyDescent="0.25">
      <c r="A40896" s="80">
        <v>1131340</v>
      </c>
      <c r="B40896" s="104" t="s">
        <v>236</v>
      </c>
      <c r="C40896" s="88">
        <v>39074</v>
      </c>
    </row>
    <row r="40897" spans="1:3" x14ac:dyDescent="0.25">
      <c r="A40897" s="80">
        <v>1131341</v>
      </c>
      <c r="B40897" s="104" t="s">
        <v>236</v>
      </c>
      <c r="C40897" s="81" t="s">
        <v>236</v>
      </c>
    </row>
    <row r="40898" spans="1:3" x14ac:dyDescent="0.25">
      <c r="A40898" s="80">
        <v>1131342</v>
      </c>
      <c r="B40898" s="104" t="s">
        <v>236</v>
      </c>
      <c r="C40898" s="88">
        <v>39076</v>
      </c>
    </row>
    <row r="40899" spans="1:3" x14ac:dyDescent="0.25">
      <c r="A40899" s="80">
        <v>1131343</v>
      </c>
      <c r="B40899" s="104" t="s">
        <v>236</v>
      </c>
      <c r="C40899" s="81" t="s">
        <v>236</v>
      </c>
    </row>
    <row r="40900" spans="1:3" x14ac:dyDescent="0.25">
      <c r="A40900" s="80">
        <v>1131344</v>
      </c>
      <c r="B40900" s="104" t="s">
        <v>236</v>
      </c>
      <c r="C40900" s="88">
        <v>39077</v>
      </c>
    </row>
    <row r="40901" spans="1:3" x14ac:dyDescent="0.25">
      <c r="A40901" s="80">
        <v>1131345</v>
      </c>
      <c r="B40901" s="104" t="s">
        <v>236</v>
      </c>
      <c r="C40901" s="88">
        <v>39078</v>
      </c>
    </row>
    <row r="40902" spans="1:3" x14ac:dyDescent="0.25">
      <c r="A40902" s="80">
        <v>1131346</v>
      </c>
      <c r="B40902" s="104" t="s">
        <v>236</v>
      </c>
      <c r="C40902" s="88">
        <v>39080</v>
      </c>
    </row>
    <row r="40903" spans="1:3" x14ac:dyDescent="0.25">
      <c r="A40903" s="80">
        <v>1131347</v>
      </c>
      <c r="B40903" s="104" t="s">
        <v>236</v>
      </c>
      <c r="C40903" s="88">
        <v>39085</v>
      </c>
    </row>
    <row r="40904" spans="1:3" x14ac:dyDescent="0.25">
      <c r="A40904" s="80">
        <v>1131348</v>
      </c>
      <c r="B40904" s="104" t="s">
        <v>236</v>
      </c>
      <c r="C40904" s="81" t="s">
        <v>236</v>
      </c>
    </row>
    <row r="40905" spans="1:3" x14ac:dyDescent="0.25">
      <c r="A40905" s="80">
        <v>1131349</v>
      </c>
      <c r="B40905" s="104" t="s">
        <v>236</v>
      </c>
      <c r="C40905" s="88">
        <v>39086</v>
      </c>
    </row>
    <row r="40906" spans="1:3" x14ac:dyDescent="0.25">
      <c r="A40906" s="80">
        <v>1131354</v>
      </c>
      <c r="B40906" s="104" t="s">
        <v>236</v>
      </c>
      <c r="C40906" s="88">
        <v>39087</v>
      </c>
    </row>
    <row r="40907" spans="1:3" x14ac:dyDescent="0.25">
      <c r="A40907" s="80">
        <v>1131355</v>
      </c>
      <c r="B40907" s="104" t="s">
        <v>236</v>
      </c>
      <c r="C40907" s="88">
        <v>39088</v>
      </c>
    </row>
    <row r="40908" spans="1:3" x14ac:dyDescent="0.25">
      <c r="A40908" s="80">
        <v>1131356</v>
      </c>
      <c r="B40908" s="104" t="s">
        <v>236</v>
      </c>
      <c r="C40908" s="88">
        <v>39089</v>
      </c>
    </row>
    <row r="40909" spans="1:3" x14ac:dyDescent="0.25">
      <c r="A40909" s="80">
        <v>1131357</v>
      </c>
      <c r="B40909" s="91">
        <v>1131361</v>
      </c>
      <c r="C40909" s="88">
        <v>39091</v>
      </c>
    </row>
    <row r="40910" spans="1:3" x14ac:dyDescent="0.25">
      <c r="A40910" s="80">
        <v>1131358</v>
      </c>
      <c r="B40910" s="104" t="s">
        <v>236</v>
      </c>
      <c r="C40910" s="81" t="s">
        <v>236</v>
      </c>
    </row>
    <row r="40911" spans="1:3" x14ac:dyDescent="0.25">
      <c r="A40911" s="80">
        <v>1131359</v>
      </c>
      <c r="B40911" s="104" t="s">
        <v>236</v>
      </c>
      <c r="C40911" s="88">
        <v>39094</v>
      </c>
    </row>
    <row r="40912" spans="1:3" x14ac:dyDescent="0.25">
      <c r="A40912" s="80">
        <v>1131360</v>
      </c>
      <c r="B40912" s="104" t="s">
        <v>236</v>
      </c>
      <c r="C40912" s="81" t="s">
        <v>236</v>
      </c>
    </row>
    <row r="40913" spans="1:3" x14ac:dyDescent="0.25">
      <c r="A40913" s="80">
        <v>1131362</v>
      </c>
      <c r="B40913" s="104" t="s">
        <v>236</v>
      </c>
      <c r="C40913" s="81" t="s">
        <v>236</v>
      </c>
    </row>
    <row r="40914" spans="1:3" x14ac:dyDescent="0.25">
      <c r="A40914" s="80">
        <v>1131363</v>
      </c>
      <c r="B40914" s="91">
        <v>1131380</v>
      </c>
      <c r="C40914" s="88">
        <v>39096</v>
      </c>
    </row>
    <row r="40915" spans="1:3" x14ac:dyDescent="0.25">
      <c r="A40915" s="80">
        <v>1131364</v>
      </c>
      <c r="B40915" s="104" t="s">
        <v>236</v>
      </c>
      <c r="C40915" s="81" t="s">
        <v>236</v>
      </c>
    </row>
    <row r="40916" spans="1:3" x14ac:dyDescent="0.25">
      <c r="A40916" s="80">
        <v>1131365</v>
      </c>
      <c r="B40916" s="91">
        <v>1141703</v>
      </c>
      <c r="C40916" s="88">
        <v>39097</v>
      </c>
    </row>
    <row r="40917" spans="1:3" x14ac:dyDescent="0.25">
      <c r="A40917" s="80">
        <v>1131366</v>
      </c>
      <c r="B40917" s="104" t="s">
        <v>236</v>
      </c>
      <c r="C40917" s="88">
        <v>39098</v>
      </c>
    </row>
    <row r="40918" spans="1:3" x14ac:dyDescent="0.25">
      <c r="A40918" s="80">
        <v>1131367</v>
      </c>
      <c r="B40918" s="104" t="s">
        <v>236</v>
      </c>
      <c r="C40918" s="88">
        <v>39099</v>
      </c>
    </row>
    <row r="40919" spans="1:3" x14ac:dyDescent="0.25">
      <c r="A40919" s="80">
        <v>1131368</v>
      </c>
      <c r="B40919" s="104" t="s">
        <v>236</v>
      </c>
      <c r="C40919" s="81" t="s">
        <v>236</v>
      </c>
    </row>
    <row r="40920" spans="1:3" x14ac:dyDescent="0.25">
      <c r="A40920" s="80">
        <v>1131369</v>
      </c>
      <c r="B40920" s="104" t="s">
        <v>236</v>
      </c>
      <c r="C40920" s="88">
        <v>39100</v>
      </c>
    </row>
    <row r="40921" spans="1:3" x14ac:dyDescent="0.25">
      <c r="A40921" s="80">
        <v>1131370</v>
      </c>
      <c r="B40921" s="104" t="s">
        <v>236</v>
      </c>
      <c r="C40921" s="88">
        <v>39101</v>
      </c>
    </row>
    <row r="40922" spans="1:3" x14ac:dyDescent="0.25">
      <c r="A40922" s="80">
        <v>1131371</v>
      </c>
      <c r="B40922" s="104" t="s">
        <v>236</v>
      </c>
      <c r="C40922" s="88">
        <v>39102</v>
      </c>
    </row>
    <row r="40923" spans="1:3" x14ac:dyDescent="0.25">
      <c r="A40923" s="80">
        <v>1131372</v>
      </c>
      <c r="B40923" s="104" t="s">
        <v>236</v>
      </c>
      <c r="C40923" s="88">
        <v>39104</v>
      </c>
    </row>
    <row r="40924" spans="1:3" x14ac:dyDescent="0.25">
      <c r="A40924" s="80">
        <v>1131373</v>
      </c>
      <c r="B40924" s="104" t="s">
        <v>236</v>
      </c>
      <c r="C40924" s="88">
        <v>39105</v>
      </c>
    </row>
    <row r="40925" spans="1:3" x14ac:dyDescent="0.25">
      <c r="A40925" s="80">
        <v>1131374</v>
      </c>
      <c r="B40925" s="104" t="s">
        <v>236</v>
      </c>
      <c r="C40925" s="81" t="s">
        <v>236</v>
      </c>
    </row>
    <row r="40926" spans="1:3" x14ac:dyDescent="0.25">
      <c r="A40926" s="80">
        <v>1131375</v>
      </c>
      <c r="B40926" s="104" t="s">
        <v>236</v>
      </c>
      <c r="C40926" s="81" t="s">
        <v>236</v>
      </c>
    </row>
    <row r="40927" spans="1:3" x14ac:dyDescent="0.25">
      <c r="A40927" s="80">
        <v>1131376</v>
      </c>
      <c r="B40927" s="104" t="s">
        <v>236</v>
      </c>
      <c r="C40927" s="81" t="s">
        <v>236</v>
      </c>
    </row>
    <row r="40928" spans="1:3" x14ac:dyDescent="0.25">
      <c r="A40928" s="80">
        <v>1131377</v>
      </c>
      <c r="B40928" s="104" t="s">
        <v>236</v>
      </c>
      <c r="C40928" s="81" t="s">
        <v>236</v>
      </c>
    </row>
    <row r="40929" spans="1:3" x14ac:dyDescent="0.25">
      <c r="A40929" s="80">
        <v>1131378</v>
      </c>
      <c r="B40929" s="104" t="s">
        <v>236</v>
      </c>
      <c r="C40929" s="88">
        <v>39106</v>
      </c>
    </row>
    <row r="40930" spans="1:3" x14ac:dyDescent="0.25">
      <c r="A40930" s="80">
        <v>1131379</v>
      </c>
      <c r="B40930" s="104" t="s">
        <v>236</v>
      </c>
      <c r="C40930" s="88">
        <v>39108</v>
      </c>
    </row>
    <row r="40931" spans="1:3" x14ac:dyDescent="0.25">
      <c r="A40931" s="80">
        <v>1131381</v>
      </c>
      <c r="B40931" s="104" t="s">
        <v>236</v>
      </c>
      <c r="C40931" s="88">
        <v>39109</v>
      </c>
    </row>
    <row r="40932" spans="1:3" x14ac:dyDescent="0.25">
      <c r="A40932" s="80">
        <v>1131382</v>
      </c>
      <c r="B40932" s="104" t="s">
        <v>236</v>
      </c>
      <c r="C40932" s="88">
        <v>39113</v>
      </c>
    </row>
    <row r="40933" spans="1:3" x14ac:dyDescent="0.25">
      <c r="A40933" s="80">
        <v>1131383</v>
      </c>
      <c r="B40933" s="91">
        <v>1131663</v>
      </c>
      <c r="C40933" s="88">
        <v>39114</v>
      </c>
    </row>
    <row r="40934" spans="1:3" x14ac:dyDescent="0.25">
      <c r="A40934" s="80">
        <v>1131384</v>
      </c>
      <c r="B40934" s="91">
        <v>1131395</v>
      </c>
      <c r="C40934" s="88">
        <v>39115</v>
      </c>
    </row>
    <row r="40935" spans="1:3" x14ac:dyDescent="0.25">
      <c r="A40935" s="80">
        <v>1131385</v>
      </c>
      <c r="B40935" s="104" t="s">
        <v>236</v>
      </c>
      <c r="C40935" s="88">
        <v>39116</v>
      </c>
    </row>
    <row r="40936" spans="1:3" x14ac:dyDescent="0.25">
      <c r="A40936" s="80">
        <v>1131390</v>
      </c>
      <c r="B40936" s="91">
        <v>1131396</v>
      </c>
      <c r="C40936" s="88">
        <v>39119</v>
      </c>
    </row>
    <row r="40937" spans="1:3" x14ac:dyDescent="0.25">
      <c r="A40937" s="80">
        <v>1131391</v>
      </c>
      <c r="B40937" s="91">
        <v>1131397</v>
      </c>
      <c r="C40937" s="88">
        <v>39120</v>
      </c>
    </row>
    <row r="40938" spans="1:3" x14ac:dyDescent="0.25">
      <c r="A40938" s="80">
        <v>1131392</v>
      </c>
      <c r="B40938" s="91">
        <v>1131398</v>
      </c>
      <c r="C40938" s="88">
        <v>39121</v>
      </c>
    </row>
    <row r="40939" spans="1:3" x14ac:dyDescent="0.25">
      <c r="A40939" s="80">
        <v>1131393</v>
      </c>
      <c r="B40939" s="91">
        <v>1131399</v>
      </c>
      <c r="C40939" s="88">
        <v>39122</v>
      </c>
    </row>
    <row r="40940" spans="1:3" x14ac:dyDescent="0.25">
      <c r="A40940" s="80">
        <v>1131394</v>
      </c>
      <c r="B40940" s="104" t="s">
        <v>236</v>
      </c>
      <c r="C40940" s="88">
        <v>39124</v>
      </c>
    </row>
    <row r="40941" spans="1:3" x14ac:dyDescent="0.25">
      <c r="A40941" s="80">
        <v>1131400</v>
      </c>
      <c r="B40941" s="104" t="s">
        <v>236</v>
      </c>
      <c r="C40941" s="88">
        <v>39125</v>
      </c>
    </row>
    <row r="40942" spans="1:3" x14ac:dyDescent="0.25">
      <c r="A40942" s="80">
        <v>1131401</v>
      </c>
      <c r="B40942" s="104" t="s">
        <v>236</v>
      </c>
      <c r="C40942" s="88">
        <v>39126</v>
      </c>
    </row>
    <row r="40943" spans="1:3" x14ac:dyDescent="0.25">
      <c r="A40943" s="80">
        <v>1131402</v>
      </c>
      <c r="B40943" s="104" t="s">
        <v>236</v>
      </c>
      <c r="C40943" s="88">
        <v>39127</v>
      </c>
    </row>
    <row r="40944" spans="1:3" x14ac:dyDescent="0.25">
      <c r="A40944" s="80">
        <v>1131403</v>
      </c>
      <c r="B40944" s="104" t="s">
        <v>236</v>
      </c>
      <c r="C40944" s="81" t="s">
        <v>236</v>
      </c>
    </row>
    <row r="40945" spans="1:3" x14ac:dyDescent="0.25">
      <c r="A40945" s="80">
        <v>1131404</v>
      </c>
      <c r="B40945" s="104" t="s">
        <v>236</v>
      </c>
      <c r="C40945" s="81" t="s">
        <v>236</v>
      </c>
    </row>
    <row r="40946" spans="1:3" x14ac:dyDescent="0.25">
      <c r="A40946" s="80">
        <v>1131405</v>
      </c>
      <c r="B40946" s="104" t="s">
        <v>236</v>
      </c>
      <c r="C40946" s="81" t="s">
        <v>236</v>
      </c>
    </row>
    <row r="40947" spans="1:3" x14ac:dyDescent="0.25">
      <c r="A40947" s="80">
        <v>1131406</v>
      </c>
      <c r="B40947" s="104" t="s">
        <v>236</v>
      </c>
      <c r="C40947" s="88">
        <v>39129</v>
      </c>
    </row>
    <row r="40948" spans="1:3" x14ac:dyDescent="0.25">
      <c r="A40948" s="80">
        <v>1131407</v>
      </c>
      <c r="B40948" s="104" t="s">
        <v>236</v>
      </c>
      <c r="C40948" s="81" t="s">
        <v>236</v>
      </c>
    </row>
    <row r="40949" spans="1:3" x14ac:dyDescent="0.25">
      <c r="A40949" s="80">
        <v>1131408</v>
      </c>
      <c r="B40949" s="104" t="s">
        <v>236</v>
      </c>
      <c r="C40949" s="88">
        <v>39131</v>
      </c>
    </row>
    <row r="40950" spans="1:3" x14ac:dyDescent="0.25">
      <c r="A40950" s="80">
        <v>1131409</v>
      </c>
      <c r="B40950" s="104" t="s">
        <v>236</v>
      </c>
      <c r="C40950" s="81" t="s">
        <v>236</v>
      </c>
    </row>
    <row r="40951" spans="1:3" x14ac:dyDescent="0.25">
      <c r="A40951" s="80">
        <v>1131410</v>
      </c>
      <c r="B40951" s="104" t="s">
        <v>236</v>
      </c>
      <c r="C40951" s="81" t="s">
        <v>236</v>
      </c>
    </row>
    <row r="40952" spans="1:3" x14ac:dyDescent="0.25">
      <c r="A40952" s="80">
        <v>1131411</v>
      </c>
      <c r="B40952" s="104" t="s">
        <v>236</v>
      </c>
      <c r="C40952" s="81" t="s">
        <v>236</v>
      </c>
    </row>
    <row r="40953" spans="1:3" x14ac:dyDescent="0.25">
      <c r="A40953" s="80">
        <v>1131412</v>
      </c>
      <c r="B40953" s="104" t="s">
        <v>236</v>
      </c>
      <c r="C40953" s="88">
        <v>39133</v>
      </c>
    </row>
    <row r="40954" spans="1:3" x14ac:dyDescent="0.25">
      <c r="A40954" s="80">
        <v>1131413</v>
      </c>
      <c r="B40954" s="91">
        <v>1131431</v>
      </c>
      <c r="C40954" s="88">
        <v>39132</v>
      </c>
    </row>
    <row r="40955" spans="1:3" x14ac:dyDescent="0.25">
      <c r="A40955" s="80">
        <v>1131414</v>
      </c>
      <c r="B40955" s="104" t="s">
        <v>236</v>
      </c>
      <c r="C40955" s="81" t="s">
        <v>236</v>
      </c>
    </row>
    <row r="40956" spans="1:3" x14ac:dyDescent="0.25">
      <c r="A40956" s="80">
        <v>1131415</v>
      </c>
      <c r="B40956" s="104" t="s">
        <v>236</v>
      </c>
      <c r="C40956" s="81" t="s">
        <v>236</v>
      </c>
    </row>
    <row r="40957" spans="1:3" x14ac:dyDescent="0.25">
      <c r="A40957" s="80">
        <v>1131416</v>
      </c>
      <c r="B40957" s="104" t="s">
        <v>236</v>
      </c>
      <c r="C40957" s="81" t="s">
        <v>236</v>
      </c>
    </row>
    <row r="40958" spans="1:3" x14ac:dyDescent="0.25">
      <c r="A40958" s="80">
        <v>1131417</v>
      </c>
      <c r="B40958" s="104" t="s">
        <v>236</v>
      </c>
      <c r="C40958" s="88">
        <v>39134</v>
      </c>
    </row>
    <row r="40959" spans="1:3" x14ac:dyDescent="0.25">
      <c r="A40959" s="80">
        <v>1131418</v>
      </c>
      <c r="B40959" s="104" t="s">
        <v>236</v>
      </c>
      <c r="C40959" s="88">
        <v>39136</v>
      </c>
    </row>
    <row r="40960" spans="1:3" x14ac:dyDescent="0.25">
      <c r="A40960" s="80">
        <v>1131419</v>
      </c>
      <c r="B40960" s="91">
        <v>1131432</v>
      </c>
      <c r="C40960" s="88">
        <v>39139</v>
      </c>
    </row>
    <row r="40961" spans="1:3" x14ac:dyDescent="0.25">
      <c r="A40961" s="80">
        <v>1131420</v>
      </c>
      <c r="B40961" s="104" t="s">
        <v>236</v>
      </c>
      <c r="C40961" s="88">
        <v>39141</v>
      </c>
    </row>
    <row r="40962" spans="1:3" x14ac:dyDescent="0.25">
      <c r="A40962" s="80">
        <v>1131421</v>
      </c>
      <c r="B40962" s="104" t="s">
        <v>236</v>
      </c>
      <c r="C40962" s="88">
        <v>39142</v>
      </c>
    </row>
    <row r="40963" spans="1:3" x14ac:dyDescent="0.25">
      <c r="A40963" s="80">
        <v>1131422</v>
      </c>
      <c r="B40963" s="104" t="s">
        <v>236</v>
      </c>
      <c r="C40963" s="88">
        <v>39143</v>
      </c>
    </row>
    <row r="40964" spans="1:3" x14ac:dyDescent="0.25">
      <c r="A40964" s="80">
        <v>1131423</v>
      </c>
      <c r="B40964" s="104" t="s">
        <v>236</v>
      </c>
      <c r="C40964" s="81" t="s">
        <v>236</v>
      </c>
    </row>
    <row r="40965" spans="1:3" x14ac:dyDescent="0.25">
      <c r="A40965" s="80">
        <v>1131424</v>
      </c>
      <c r="B40965" s="104" t="s">
        <v>236</v>
      </c>
      <c r="C40965" s="88">
        <v>39144</v>
      </c>
    </row>
    <row r="40966" spans="1:3" x14ac:dyDescent="0.25">
      <c r="A40966" s="80">
        <v>1131425</v>
      </c>
      <c r="B40966" s="104" t="s">
        <v>236</v>
      </c>
      <c r="C40966" s="88">
        <v>39145</v>
      </c>
    </row>
    <row r="40967" spans="1:3" x14ac:dyDescent="0.25">
      <c r="A40967" s="80">
        <v>1131426</v>
      </c>
      <c r="B40967" s="104" t="s">
        <v>236</v>
      </c>
      <c r="C40967" s="88">
        <v>69194</v>
      </c>
    </row>
    <row r="40968" spans="1:3" x14ac:dyDescent="0.25">
      <c r="A40968" s="80">
        <v>1131427</v>
      </c>
      <c r="B40968" s="104" t="s">
        <v>236</v>
      </c>
      <c r="C40968" s="88">
        <v>7061</v>
      </c>
    </row>
    <row r="40969" spans="1:3" x14ac:dyDescent="0.25">
      <c r="A40969" s="80">
        <v>1131428</v>
      </c>
      <c r="B40969" s="104" t="s">
        <v>236</v>
      </c>
      <c r="C40969" s="81" t="s">
        <v>236</v>
      </c>
    </row>
    <row r="40970" spans="1:3" x14ac:dyDescent="0.25">
      <c r="A40970" s="80">
        <v>1131429</v>
      </c>
      <c r="B40970" s="104" t="s">
        <v>236</v>
      </c>
      <c r="C40970" s="81" t="s">
        <v>236</v>
      </c>
    </row>
    <row r="40971" spans="1:3" x14ac:dyDescent="0.25">
      <c r="A40971" s="80">
        <v>1131430</v>
      </c>
      <c r="B40971" s="104" t="s">
        <v>236</v>
      </c>
      <c r="C40971" s="88">
        <v>39148</v>
      </c>
    </row>
    <row r="40972" spans="1:3" x14ac:dyDescent="0.25">
      <c r="A40972" s="80">
        <v>1131433</v>
      </c>
      <c r="B40972" s="104" t="s">
        <v>236</v>
      </c>
      <c r="C40972" s="81" t="s">
        <v>236</v>
      </c>
    </row>
    <row r="40973" spans="1:3" x14ac:dyDescent="0.25">
      <c r="A40973" s="80">
        <v>1131434</v>
      </c>
      <c r="B40973" s="104" t="s">
        <v>236</v>
      </c>
      <c r="C40973" s="81" t="s">
        <v>236</v>
      </c>
    </row>
    <row r="40974" spans="1:3" x14ac:dyDescent="0.25">
      <c r="A40974" s="80">
        <v>1131435</v>
      </c>
      <c r="B40974" s="104" t="s">
        <v>236</v>
      </c>
      <c r="C40974" s="88">
        <v>39151</v>
      </c>
    </row>
    <row r="40975" spans="1:3" x14ac:dyDescent="0.25">
      <c r="A40975" s="80">
        <v>1131436</v>
      </c>
      <c r="B40975" s="91">
        <v>1131455</v>
      </c>
      <c r="C40975" s="88">
        <v>39152</v>
      </c>
    </row>
    <row r="40976" spans="1:3" x14ac:dyDescent="0.25">
      <c r="A40976" s="80">
        <v>1131437</v>
      </c>
      <c r="B40976" s="104" t="s">
        <v>236</v>
      </c>
      <c r="C40976" s="81" t="s">
        <v>236</v>
      </c>
    </row>
    <row r="40977" spans="1:3" x14ac:dyDescent="0.25">
      <c r="A40977" s="80">
        <v>1131438</v>
      </c>
      <c r="B40977" s="104" t="s">
        <v>236</v>
      </c>
      <c r="C40977" s="81" t="s">
        <v>236</v>
      </c>
    </row>
    <row r="40978" spans="1:3" x14ac:dyDescent="0.25">
      <c r="A40978" s="80">
        <v>1131439</v>
      </c>
      <c r="B40978" s="104" t="s">
        <v>236</v>
      </c>
      <c r="C40978" s="81" t="s">
        <v>236</v>
      </c>
    </row>
    <row r="40979" spans="1:3" x14ac:dyDescent="0.25">
      <c r="A40979" s="80">
        <v>1131440</v>
      </c>
      <c r="B40979" s="104" t="s">
        <v>236</v>
      </c>
      <c r="C40979" s="81" t="s">
        <v>236</v>
      </c>
    </row>
    <row r="40980" spans="1:3" x14ac:dyDescent="0.25">
      <c r="A40980" s="80">
        <v>1131441</v>
      </c>
      <c r="B40980" s="104" t="s">
        <v>236</v>
      </c>
      <c r="C40980" s="81" t="s">
        <v>236</v>
      </c>
    </row>
    <row r="40981" spans="1:3" x14ac:dyDescent="0.25">
      <c r="A40981" s="80">
        <v>1131442</v>
      </c>
      <c r="B40981" s="104" t="s">
        <v>236</v>
      </c>
      <c r="C40981" s="81" t="s">
        <v>236</v>
      </c>
    </row>
    <row r="40982" spans="1:3" x14ac:dyDescent="0.25">
      <c r="A40982" s="80">
        <v>1131443</v>
      </c>
      <c r="B40982" s="104" t="s">
        <v>236</v>
      </c>
      <c r="C40982" s="81" t="s">
        <v>236</v>
      </c>
    </row>
    <row r="40983" spans="1:3" x14ac:dyDescent="0.25">
      <c r="A40983" s="80">
        <v>1131444</v>
      </c>
      <c r="B40983" s="104" t="s">
        <v>236</v>
      </c>
      <c r="C40983" s="88">
        <v>39163</v>
      </c>
    </row>
    <row r="40984" spans="1:3" x14ac:dyDescent="0.25">
      <c r="A40984" s="80">
        <v>1131445</v>
      </c>
      <c r="B40984" s="104" t="s">
        <v>236</v>
      </c>
      <c r="C40984" s="81" t="s">
        <v>236</v>
      </c>
    </row>
    <row r="40985" spans="1:3" x14ac:dyDescent="0.25">
      <c r="A40985" s="80">
        <v>1131446</v>
      </c>
      <c r="B40985" s="104" t="s">
        <v>236</v>
      </c>
      <c r="C40985" s="88">
        <v>39164</v>
      </c>
    </row>
    <row r="40986" spans="1:3" x14ac:dyDescent="0.25">
      <c r="A40986" s="80">
        <v>1131447</v>
      </c>
      <c r="B40986" s="104" t="s">
        <v>236</v>
      </c>
      <c r="C40986" s="88">
        <v>39165</v>
      </c>
    </row>
    <row r="40987" spans="1:3" x14ac:dyDescent="0.25">
      <c r="A40987" s="80">
        <v>1131448</v>
      </c>
      <c r="B40987" s="104" t="s">
        <v>236</v>
      </c>
      <c r="C40987" s="88">
        <v>67395</v>
      </c>
    </row>
    <row r="40988" spans="1:3" x14ac:dyDescent="0.25">
      <c r="A40988" s="80">
        <v>1131449</v>
      </c>
      <c r="B40988" s="91">
        <v>1131456</v>
      </c>
      <c r="C40988" s="88">
        <v>39167</v>
      </c>
    </row>
    <row r="40989" spans="1:3" x14ac:dyDescent="0.25">
      <c r="A40989" s="80">
        <v>1131450</v>
      </c>
      <c r="B40989" s="104" t="s">
        <v>236</v>
      </c>
      <c r="C40989" s="81" t="s">
        <v>236</v>
      </c>
    </row>
    <row r="40990" spans="1:3" x14ac:dyDescent="0.25">
      <c r="A40990" s="80">
        <v>1131451</v>
      </c>
      <c r="B40990" s="104" t="s">
        <v>236</v>
      </c>
      <c r="C40990" s="81" t="s">
        <v>236</v>
      </c>
    </row>
    <row r="40991" spans="1:3" x14ac:dyDescent="0.25">
      <c r="A40991" s="80">
        <v>1131452</v>
      </c>
      <c r="B40991" s="104" t="s">
        <v>236</v>
      </c>
      <c r="C40991" s="81" t="s">
        <v>236</v>
      </c>
    </row>
    <row r="40992" spans="1:3" x14ac:dyDescent="0.25">
      <c r="A40992" s="80">
        <v>1131454</v>
      </c>
      <c r="B40992" s="91">
        <v>1131457</v>
      </c>
      <c r="C40992" s="88">
        <v>39168</v>
      </c>
    </row>
    <row r="40993" spans="1:3" x14ac:dyDescent="0.25">
      <c r="A40993" s="80">
        <v>1131458</v>
      </c>
      <c r="B40993" s="104" t="s">
        <v>236</v>
      </c>
      <c r="C40993" s="88">
        <v>39169</v>
      </c>
    </row>
    <row r="40994" spans="1:3" x14ac:dyDescent="0.25">
      <c r="A40994" s="80">
        <v>1131459</v>
      </c>
      <c r="B40994" s="104" t="s">
        <v>236</v>
      </c>
      <c r="C40994" s="81" t="s">
        <v>236</v>
      </c>
    </row>
    <row r="40995" spans="1:3" x14ac:dyDescent="0.25">
      <c r="A40995" s="80">
        <v>1131460</v>
      </c>
      <c r="B40995" s="104" t="s">
        <v>236</v>
      </c>
      <c r="C40995" s="81" t="s">
        <v>236</v>
      </c>
    </row>
    <row r="40996" spans="1:3" x14ac:dyDescent="0.25">
      <c r="A40996" s="80">
        <v>1131461</v>
      </c>
      <c r="B40996" s="104" t="s">
        <v>236</v>
      </c>
      <c r="C40996" s="88">
        <v>39170</v>
      </c>
    </row>
    <row r="40997" spans="1:3" x14ac:dyDescent="0.25">
      <c r="A40997" s="80">
        <v>1131462</v>
      </c>
      <c r="B40997" s="91">
        <v>1131479</v>
      </c>
      <c r="C40997" s="88">
        <v>39171</v>
      </c>
    </row>
    <row r="40998" spans="1:3" x14ac:dyDescent="0.25">
      <c r="A40998" s="80">
        <v>1131463</v>
      </c>
      <c r="B40998" s="104" t="s">
        <v>236</v>
      </c>
      <c r="C40998" s="81" t="s">
        <v>236</v>
      </c>
    </row>
    <row r="40999" spans="1:3" x14ac:dyDescent="0.25">
      <c r="A40999" s="80">
        <v>1131464</v>
      </c>
      <c r="B40999" s="104" t="s">
        <v>236</v>
      </c>
      <c r="C40999" s="88">
        <v>39174</v>
      </c>
    </row>
    <row r="41000" spans="1:3" x14ac:dyDescent="0.25">
      <c r="A41000" s="80">
        <v>1131465</v>
      </c>
      <c r="B41000" s="104" t="s">
        <v>236</v>
      </c>
      <c r="C41000" s="81" t="s">
        <v>236</v>
      </c>
    </row>
    <row r="41001" spans="1:3" x14ac:dyDescent="0.25">
      <c r="A41001" s="80">
        <v>1131466</v>
      </c>
      <c r="B41001" s="104" t="s">
        <v>236</v>
      </c>
      <c r="C41001" s="81" t="s">
        <v>236</v>
      </c>
    </row>
    <row r="41002" spans="1:3" x14ac:dyDescent="0.25">
      <c r="A41002" s="80">
        <v>1131467</v>
      </c>
      <c r="B41002" s="104" t="s">
        <v>236</v>
      </c>
      <c r="C41002" s="88">
        <v>39175</v>
      </c>
    </row>
    <row r="41003" spans="1:3" x14ac:dyDescent="0.25">
      <c r="A41003" s="80">
        <v>1131468</v>
      </c>
      <c r="B41003" s="104" t="s">
        <v>236</v>
      </c>
      <c r="C41003" s="81" t="s">
        <v>236</v>
      </c>
    </row>
    <row r="41004" spans="1:3" x14ac:dyDescent="0.25">
      <c r="A41004" s="80">
        <v>1131469</v>
      </c>
      <c r="B41004" s="104" t="s">
        <v>236</v>
      </c>
      <c r="C41004" s="88">
        <v>39177</v>
      </c>
    </row>
    <row r="41005" spans="1:3" x14ac:dyDescent="0.25">
      <c r="A41005" s="80">
        <v>1131470</v>
      </c>
      <c r="B41005" s="91">
        <v>1131480</v>
      </c>
      <c r="C41005" s="88">
        <v>39178</v>
      </c>
    </row>
    <row r="41006" spans="1:3" x14ac:dyDescent="0.25">
      <c r="A41006" s="80">
        <v>1131471</v>
      </c>
      <c r="B41006" s="104" t="s">
        <v>236</v>
      </c>
      <c r="C41006" s="88">
        <v>39179</v>
      </c>
    </row>
    <row r="41007" spans="1:3" x14ac:dyDescent="0.25">
      <c r="A41007" s="80">
        <v>1131472</v>
      </c>
      <c r="B41007" s="91">
        <v>1131477</v>
      </c>
      <c r="C41007" s="88">
        <v>39180</v>
      </c>
    </row>
    <row r="41008" spans="1:3" x14ac:dyDescent="0.25">
      <c r="A41008" s="80">
        <v>1131473</v>
      </c>
      <c r="B41008" s="91">
        <v>1131481</v>
      </c>
      <c r="C41008" s="88">
        <v>39181</v>
      </c>
    </row>
    <row r="41009" spans="1:3" x14ac:dyDescent="0.25">
      <c r="A41009" s="80">
        <v>1131474</v>
      </c>
      <c r="B41009" s="104" t="s">
        <v>236</v>
      </c>
      <c r="C41009" s="88">
        <v>39183</v>
      </c>
    </row>
    <row r="41010" spans="1:3" x14ac:dyDescent="0.25">
      <c r="A41010" s="80">
        <v>1131475</v>
      </c>
      <c r="B41010" s="104" t="s">
        <v>236</v>
      </c>
      <c r="C41010" s="88">
        <v>39184</v>
      </c>
    </row>
    <row r="41011" spans="1:3" x14ac:dyDescent="0.25">
      <c r="A41011" s="80">
        <v>1131476</v>
      </c>
      <c r="B41011" s="104" t="s">
        <v>236</v>
      </c>
      <c r="C41011" s="88">
        <v>39185</v>
      </c>
    </row>
    <row r="41012" spans="1:3" x14ac:dyDescent="0.25">
      <c r="A41012" s="80">
        <v>1131478</v>
      </c>
      <c r="B41012" s="104" t="s">
        <v>236</v>
      </c>
      <c r="C41012" s="88">
        <v>39186</v>
      </c>
    </row>
    <row r="41013" spans="1:3" x14ac:dyDescent="0.25">
      <c r="A41013" s="80">
        <v>1131482</v>
      </c>
      <c r="B41013" s="104" t="s">
        <v>236</v>
      </c>
      <c r="C41013" s="88">
        <v>39187</v>
      </c>
    </row>
    <row r="41014" spans="1:3" x14ac:dyDescent="0.25">
      <c r="A41014" s="80">
        <v>1131483</v>
      </c>
      <c r="B41014" s="91">
        <v>1133219</v>
      </c>
      <c r="C41014" s="88">
        <v>39188</v>
      </c>
    </row>
    <row r="41015" spans="1:3" x14ac:dyDescent="0.25">
      <c r="A41015" s="80">
        <v>1131484</v>
      </c>
      <c r="B41015" s="104" t="s">
        <v>236</v>
      </c>
      <c r="C41015" s="88">
        <v>39191</v>
      </c>
    </row>
    <row r="41016" spans="1:3" x14ac:dyDescent="0.25">
      <c r="A41016" s="82">
        <v>1131490</v>
      </c>
      <c r="B41016" s="91">
        <v>1131500</v>
      </c>
      <c r="C41016" s="89">
        <v>39189</v>
      </c>
    </row>
    <row r="41017" spans="1:3" x14ac:dyDescent="0.25">
      <c r="A41017" s="80">
        <v>1131501</v>
      </c>
      <c r="B41017" s="104" t="s">
        <v>236</v>
      </c>
      <c r="C41017" s="88">
        <v>39192</v>
      </c>
    </row>
    <row r="41018" spans="1:3" x14ac:dyDescent="0.25">
      <c r="A41018" s="80">
        <v>1131502</v>
      </c>
      <c r="B41018" s="104" t="s">
        <v>236</v>
      </c>
      <c r="C41018" s="81" t="s">
        <v>236</v>
      </c>
    </row>
    <row r="41019" spans="1:3" x14ac:dyDescent="0.25">
      <c r="A41019" s="80">
        <v>1131503</v>
      </c>
      <c r="B41019" s="104" t="s">
        <v>236</v>
      </c>
      <c r="C41019" s="88">
        <v>39195</v>
      </c>
    </row>
    <row r="41020" spans="1:3" x14ac:dyDescent="0.25">
      <c r="A41020" s="80">
        <v>1131504</v>
      </c>
      <c r="B41020" s="91">
        <v>1132687</v>
      </c>
      <c r="C41020" s="88">
        <v>39196</v>
      </c>
    </row>
    <row r="41021" spans="1:3" x14ac:dyDescent="0.25">
      <c r="A41021" s="80">
        <v>1131510</v>
      </c>
      <c r="B41021" s="104" t="s">
        <v>236</v>
      </c>
      <c r="C41021" s="88">
        <v>39198</v>
      </c>
    </row>
    <row r="41022" spans="1:3" x14ac:dyDescent="0.25">
      <c r="A41022" s="80">
        <v>1131511</v>
      </c>
      <c r="B41022" s="104" t="s">
        <v>236</v>
      </c>
      <c r="C41022" s="81" t="s">
        <v>236</v>
      </c>
    </row>
    <row r="41023" spans="1:3" x14ac:dyDescent="0.25">
      <c r="A41023" s="80">
        <v>1131512</v>
      </c>
      <c r="B41023" s="104" t="s">
        <v>236</v>
      </c>
      <c r="C41023" s="81" t="s">
        <v>236</v>
      </c>
    </row>
    <row r="41024" spans="1:3" x14ac:dyDescent="0.25">
      <c r="A41024" s="80">
        <v>1131513</v>
      </c>
      <c r="B41024" s="104" t="s">
        <v>236</v>
      </c>
      <c r="C41024" s="81" t="s">
        <v>236</v>
      </c>
    </row>
    <row r="41025" spans="1:3" x14ac:dyDescent="0.25">
      <c r="A41025" s="80">
        <v>1131514</v>
      </c>
      <c r="B41025" s="104" t="s">
        <v>236</v>
      </c>
      <c r="C41025" s="81" t="s">
        <v>236</v>
      </c>
    </row>
    <row r="41026" spans="1:3" x14ac:dyDescent="0.25">
      <c r="A41026" s="80">
        <v>1131515</v>
      </c>
      <c r="B41026" s="104" t="s">
        <v>236</v>
      </c>
      <c r="C41026" s="81" t="s">
        <v>236</v>
      </c>
    </row>
    <row r="41027" spans="1:3" x14ac:dyDescent="0.25">
      <c r="A41027" s="80">
        <v>1131516</v>
      </c>
      <c r="B41027" s="104" t="s">
        <v>236</v>
      </c>
      <c r="C41027" s="81" t="s">
        <v>236</v>
      </c>
    </row>
    <row r="41028" spans="1:3" x14ac:dyDescent="0.25">
      <c r="A41028" s="80">
        <v>1131517</v>
      </c>
      <c r="B41028" s="104" t="s">
        <v>236</v>
      </c>
      <c r="C41028" s="81" t="s">
        <v>236</v>
      </c>
    </row>
    <row r="41029" spans="1:3" x14ac:dyDescent="0.25">
      <c r="A41029" s="80">
        <v>1131518</v>
      </c>
      <c r="B41029" s="104" t="s">
        <v>236</v>
      </c>
      <c r="C41029" s="88">
        <v>39201</v>
      </c>
    </row>
    <row r="41030" spans="1:3" x14ac:dyDescent="0.25">
      <c r="A41030" s="80">
        <v>1131519</v>
      </c>
      <c r="B41030" s="104" t="s">
        <v>236</v>
      </c>
      <c r="C41030" s="88">
        <v>39202</v>
      </c>
    </row>
    <row r="41031" spans="1:3" x14ac:dyDescent="0.25">
      <c r="A41031" s="80">
        <v>1131520</v>
      </c>
      <c r="B41031" s="104" t="s">
        <v>236</v>
      </c>
      <c r="C41031" s="88">
        <v>39203</v>
      </c>
    </row>
    <row r="41032" spans="1:3" x14ac:dyDescent="0.25">
      <c r="A41032" s="80">
        <v>1131521</v>
      </c>
      <c r="B41032" s="104" t="s">
        <v>236</v>
      </c>
      <c r="C41032" s="88">
        <v>39205</v>
      </c>
    </row>
    <row r="41033" spans="1:3" x14ac:dyDescent="0.25">
      <c r="A41033" s="80">
        <v>1131522</v>
      </c>
      <c r="B41033" s="104" t="s">
        <v>236</v>
      </c>
      <c r="C41033" s="81" t="s">
        <v>236</v>
      </c>
    </row>
    <row r="41034" spans="1:3" x14ac:dyDescent="0.25">
      <c r="A41034" s="80">
        <v>1131523</v>
      </c>
      <c r="B41034" s="91">
        <v>1131541</v>
      </c>
      <c r="C41034" s="88">
        <v>39206</v>
      </c>
    </row>
    <row r="41035" spans="1:3" x14ac:dyDescent="0.25">
      <c r="A41035" s="80">
        <v>1131524</v>
      </c>
      <c r="B41035" s="104" t="s">
        <v>236</v>
      </c>
      <c r="C41035" s="81" t="s">
        <v>236</v>
      </c>
    </row>
    <row r="41036" spans="1:3" x14ac:dyDescent="0.25">
      <c r="A41036" s="80">
        <v>1131530</v>
      </c>
      <c r="B41036" s="104" t="s">
        <v>236</v>
      </c>
      <c r="C41036" s="88">
        <v>39207</v>
      </c>
    </row>
    <row r="41037" spans="1:3" x14ac:dyDescent="0.25">
      <c r="A41037" s="80">
        <v>1131531</v>
      </c>
      <c r="B41037" s="104" t="s">
        <v>236</v>
      </c>
      <c r="C41037" s="81" t="s">
        <v>236</v>
      </c>
    </row>
    <row r="41038" spans="1:3" x14ac:dyDescent="0.25">
      <c r="A41038" s="80">
        <v>1131532</v>
      </c>
      <c r="B41038" s="91">
        <v>1131542</v>
      </c>
      <c r="C41038" s="88">
        <v>39208</v>
      </c>
    </row>
    <row r="41039" spans="1:3" x14ac:dyDescent="0.25">
      <c r="A41039" s="80">
        <v>1131533</v>
      </c>
      <c r="B41039" s="91">
        <v>1131543</v>
      </c>
      <c r="C41039" s="88">
        <v>39209</v>
      </c>
    </row>
    <row r="41040" spans="1:3" x14ac:dyDescent="0.25">
      <c r="A41040" s="80">
        <v>1131534</v>
      </c>
      <c r="B41040" s="104" t="s">
        <v>236</v>
      </c>
      <c r="C41040" s="88">
        <v>39210</v>
      </c>
    </row>
    <row r="41041" spans="1:3" x14ac:dyDescent="0.25">
      <c r="A41041" s="80">
        <v>1131535</v>
      </c>
      <c r="B41041" s="104" t="s">
        <v>236</v>
      </c>
      <c r="C41041" s="81" t="s">
        <v>236</v>
      </c>
    </row>
    <row r="41042" spans="1:3" x14ac:dyDescent="0.25">
      <c r="A41042" s="80">
        <v>1131536</v>
      </c>
      <c r="B41042" s="104" t="s">
        <v>236</v>
      </c>
      <c r="C41042" s="81" t="s">
        <v>236</v>
      </c>
    </row>
    <row r="41043" spans="1:3" x14ac:dyDescent="0.25">
      <c r="A41043" s="80">
        <v>1131537</v>
      </c>
      <c r="B41043" s="104" t="s">
        <v>236</v>
      </c>
      <c r="C41043" s="88">
        <v>39211</v>
      </c>
    </row>
    <row r="41044" spans="1:3" x14ac:dyDescent="0.25">
      <c r="A41044" s="80">
        <v>1131538</v>
      </c>
      <c r="B41044" s="104" t="s">
        <v>236</v>
      </c>
      <c r="C41044" s="88">
        <v>39212</v>
      </c>
    </row>
    <row r="41045" spans="1:3" x14ac:dyDescent="0.25">
      <c r="A41045" s="80">
        <v>1131539</v>
      </c>
      <c r="B41045" s="104" t="s">
        <v>236</v>
      </c>
      <c r="C41045" s="88">
        <v>39213</v>
      </c>
    </row>
    <row r="41046" spans="1:3" x14ac:dyDescent="0.25">
      <c r="A41046" s="80">
        <v>1131540</v>
      </c>
      <c r="B41046" s="104" t="s">
        <v>236</v>
      </c>
      <c r="C41046" s="81" t="s">
        <v>236</v>
      </c>
    </row>
    <row r="41047" spans="1:3" x14ac:dyDescent="0.25">
      <c r="A41047" s="80">
        <v>1131544</v>
      </c>
      <c r="B41047" s="91">
        <v>1131560</v>
      </c>
      <c r="C41047" s="88">
        <v>39214</v>
      </c>
    </row>
    <row r="41048" spans="1:3" x14ac:dyDescent="0.25">
      <c r="A41048" s="80">
        <v>1131545</v>
      </c>
      <c r="B41048" s="104" t="s">
        <v>236</v>
      </c>
      <c r="C41048" s="81" t="s">
        <v>236</v>
      </c>
    </row>
    <row r="41049" spans="1:3" x14ac:dyDescent="0.25">
      <c r="A41049" s="80">
        <v>1131546</v>
      </c>
      <c r="B41049" s="104" t="s">
        <v>236</v>
      </c>
      <c r="C41049" s="88">
        <v>39215</v>
      </c>
    </row>
    <row r="41050" spans="1:3" x14ac:dyDescent="0.25">
      <c r="A41050" s="80">
        <v>1131547</v>
      </c>
      <c r="B41050" s="91">
        <v>1131561</v>
      </c>
      <c r="C41050" s="88">
        <v>39217</v>
      </c>
    </row>
    <row r="41051" spans="1:3" x14ac:dyDescent="0.25">
      <c r="A41051" s="80">
        <v>1131548</v>
      </c>
      <c r="B41051" s="104" t="s">
        <v>236</v>
      </c>
      <c r="C41051" s="88">
        <v>39218</v>
      </c>
    </row>
    <row r="41052" spans="1:3" x14ac:dyDescent="0.25">
      <c r="A41052" s="80">
        <v>1131550</v>
      </c>
      <c r="B41052" s="91">
        <v>1131562</v>
      </c>
      <c r="C41052" s="88">
        <v>39219</v>
      </c>
    </row>
    <row r="41053" spans="1:3" x14ac:dyDescent="0.25">
      <c r="A41053" s="80">
        <v>1131551</v>
      </c>
      <c r="B41053" s="91">
        <v>1132688</v>
      </c>
      <c r="C41053" s="88">
        <v>39220</v>
      </c>
    </row>
    <row r="41054" spans="1:3" x14ac:dyDescent="0.25">
      <c r="A41054" s="80">
        <v>1131552</v>
      </c>
      <c r="B41054" s="104" t="s">
        <v>236</v>
      </c>
      <c r="C41054" s="88">
        <v>39221</v>
      </c>
    </row>
    <row r="41055" spans="1:3" x14ac:dyDescent="0.25">
      <c r="A41055" s="80">
        <v>1131554</v>
      </c>
      <c r="B41055" s="104" t="s">
        <v>236</v>
      </c>
      <c r="C41055" s="88">
        <v>39223</v>
      </c>
    </row>
    <row r="41056" spans="1:3" x14ac:dyDescent="0.25">
      <c r="A41056" s="80">
        <v>1131555</v>
      </c>
      <c r="B41056" s="104" t="s">
        <v>236</v>
      </c>
      <c r="C41056" s="88">
        <v>39224</v>
      </c>
    </row>
    <row r="41057" spans="1:3" x14ac:dyDescent="0.25">
      <c r="A41057" s="80">
        <v>1131556</v>
      </c>
      <c r="B41057" s="104" t="s">
        <v>236</v>
      </c>
      <c r="C41057" s="81" t="s">
        <v>236</v>
      </c>
    </row>
    <row r="41058" spans="1:3" x14ac:dyDescent="0.25">
      <c r="A41058" s="80">
        <v>1131557</v>
      </c>
      <c r="B41058" s="104" t="s">
        <v>236</v>
      </c>
      <c r="C41058" s="81" t="s">
        <v>236</v>
      </c>
    </row>
    <row r="41059" spans="1:3" x14ac:dyDescent="0.25">
      <c r="A41059" s="80">
        <v>1131558</v>
      </c>
      <c r="B41059" s="104" t="s">
        <v>236</v>
      </c>
      <c r="C41059" s="88">
        <v>39225</v>
      </c>
    </row>
    <row r="41060" spans="1:3" x14ac:dyDescent="0.25">
      <c r="A41060" s="80">
        <v>1131559</v>
      </c>
      <c r="B41060" s="104" t="s">
        <v>236</v>
      </c>
      <c r="C41060" s="81" t="s">
        <v>236</v>
      </c>
    </row>
    <row r="41061" spans="1:3" x14ac:dyDescent="0.25">
      <c r="A41061" s="80">
        <v>1131563</v>
      </c>
      <c r="B41061" s="91">
        <v>1131586</v>
      </c>
      <c r="C41061" s="88">
        <v>39228</v>
      </c>
    </row>
    <row r="41062" spans="1:3" x14ac:dyDescent="0.25">
      <c r="A41062" s="80">
        <v>1131564</v>
      </c>
      <c r="B41062" s="104" t="s">
        <v>236</v>
      </c>
      <c r="C41062" s="81" t="s">
        <v>236</v>
      </c>
    </row>
    <row r="41063" spans="1:3" x14ac:dyDescent="0.25">
      <c r="A41063" s="80">
        <v>1131565</v>
      </c>
      <c r="B41063" s="104" t="s">
        <v>236</v>
      </c>
      <c r="C41063" s="88">
        <v>39229</v>
      </c>
    </row>
    <row r="41064" spans="1:3" x14ac:dyDescent="0.25">
      <c r="A41064" s="80">
        <v>1131566</v>
      </c>
      <c r="B41064" s="104" t="s">
        <v>236</v>
      </c>
      <c r="C41064" s="81" t="s">
        <v>236</v>
      </c>
    </row>
    <row r="41065" spans="1:3" x14ac:dyDescent="0.25">
      <c r="A41065" s="80">
        <v>1131567</v>
      </c>
      <c r="B41065" s="104" t="s">
        <v>236</v>
      </c>
      <c r="C41065" s="88">
        <v>39230</v>
      </c>
    </row>
    <row r="41066" spans="1:3" x14ac:dyDescent="0.25">
      <c r="A41066" s="80">
        <v>1131568</v>
      </c>
      <c r="B41066" s="104" t="s">
        <v>236</v>
      </c>
      <c r="C41066" s="88">
        <v>39231</v>
      </c>
    </row>
    <row r="41067" spans="1:3" x14ac:dyDescent="0.25">
      <c r="A41067" s="80">
        <v>1131569</v>
      </c>
      <c r="B41067" s="104" t="s">
        <v>236</v>
      </c>
      <c r="C41067" s="88">
        <v>39232</v>
      </c>
    </row>
    <row r="41068" spans="1:3" x14ac:dyDescent="0.25">
      <c r="A41068" s="80">
        <v>1131570</v>
      </c>
      <c r="B41068" s="104" t="s">
        <v>236</v>
      </c>
      <c r="C41068" s="88">
        <v>39233</v>
      </c>
    </row>
    <row r="41069" spans="1:3" x14ac:dyDescent="0.25">
      <c r="A41069" s="80">
        <v>1131571</v>
      </c>
      <c r="B41069" s="104" t="s">
        <v>236</v>
      </c>
      <c r="C41069" s="81" t="s">
        <v>236</v>
      </c>
    </row>
    <row r="41070" spans="1:3" x14ac:dyDescent="0.25">
      <c r="A41070" s="80">
        <v>1131572</v>
      </c>
      <c r="B41070" s="91">
        <v>1131587</v>
      </c>
      <c r="C41070" s="88">
        <v>39236</v>
      </c>
    </row>
    <row r="41071" spans="1:3" x14ac:dyDescent="0.25">
      <c r="A41071" s="80">
        <v>1131573</v>
      </c>
      <c r="B41071" s="104" t="s">
        <v>236</v>
      </c>
      <c r="C41071" s="81" t="s">
        <v>236</v>
      </c>
    </row>
    <row r="41072" spans="1:3" x14ac:dyDescent="0.25">
      <c r="A41072" s="80">
        <v>1131574</v>
      </c>
      <c r="B41072" s="91">
        <v>1131588</v>
      </c>
      <c r="C41072" s="88">
        <v>39237</v>
      </c>
    </row>
    <row r="41073" spans="1:3" x14ac:dyDescent="0.25">
      <c r="A41073" s="80">
        <v>1131575</v>
      </c>
      <c r="B41073" s="104" t="s">
        <v>236</v>
      </c>
      <c r="C41073" s="81" t="s">
        <v>236</v>
      </c>
    </row>
    <row r="41074" spans="1:3" x14ac:dyDescent="0.25">
      <c r="A41074" s="80">
        <v>1131576</v>
      </c>
      <c r="B41074" s="104" t="s">
        <v>236</v>
      </c>
      <c r="C41074" s="88">
        <v>39238</v>
      </c>
    </row>
    <row r="41075" spans="1:3" x14ac:dyDescent="0.25">
      <c r="A41075" s="80">
        <v>1131577</v>
      </c>
      <c r="B41075" s="91">
        <v>1131589</v>
      </c>
      <c r="C41075" s="88">
        <v>39239</v>
      </c>
    </row>
    <row r="41076" spans="1:3" x14ac:dyDescent="0.25">
      <c r="A41076" s="80">
        <v>1131578</v>
      </c>
      <c r="B41076" s="104" t="s">
        <v>236</v>
      </c>
      <c r="C41076" s="88">
        <v>39240</v>
      </c>
    </row>
    <row r="41077" spans="1:3" x14ac:dyDescent="0.25">
      <c r="A41077" s="80">
        <v>1131579</v>
      </c>
      <c r="B41077" s="91">
        <v>1133459</v>
      </c>
      <c r="C41077" s="88">
        <v>39242</v>
      </c>
    </row>
    <row r="41078" spans="1:3" x14ac:dyDescent="0.25">
      <c r="A41078" s="80">
        <v>1131580</v>
      </c>
      <c r="B41078" s="104" t="s">
        <v>236</v>
      </c>
      <c r="C41078" s="88">
        <v>39244</v>
      </c>
    </row>
    <row r="41079" spans="1:3" x14ac:dyDescent="0.25">
      <c r="A41079" s="80">
        <v>1131581</v>
      </c>
      <c r="B41079" s="104" t="s">
        <v>236</v>
      </c>
      <c r="C41079" s="81" t="s">
        <v>236</v>
      </c>
    </row>
    <row r="41080" spans="1:3" x14ac:dyDescent="0.25">
      <c r="A41080" s="80">
        <v>1131582</v>
      </c>
      <c r="B41080" s="104" t="s">
        <v>236</v>
      </c>
      <c r="C41080" s="88">
        <v>39245</v>
      </c>
    </row>
    <row r="41081" spans="1:3" x14ac:dyDescent="0.25">
      <c r="A41081" s="80">
        <v>1131583</v>
      </c>
      <c r="B41081" s="104" t="s">
        <v>236</v>
      </c>
      <c r="C41081" s="81" t="s">
        <v>236</v>
      </c>
    </row>
    <row r="41082" spans="1:3" x14ac:dyDescent="0.25">
      <c r="A41082" s="80">
        <v>1131584</v>
      </c>
      <c r="B41082" s="104" t="s">
        <v>236</v>
      </c>
      <c r="C41082" s="88">
        <v>39248</v>
      </c>
    </row>
    <row r="41083" spans="1:3" x14ac:dyDescent="0.25">
      <c r="A41083" s="80">
        <v>1131585</v>
      </c>
      <c r="B41083" s="91">
        <v>1131601</v>
      </c>
      <c r="C41083" s="88">
        <v>39250</v>
      </c>
    </row>
    <row r="41084" spans="1:3" x14ac:dyDescent="0.25">
      <c r="A41084" s="80">
        <v>1131590</v>
      </c>
      <c r="B41084" s="104" t="s">
        <v>236</v>
      </c>
      <c r="C41084" s="81" t="s">
        <v>236</v>
      </c>
    </row>
    <row r="41085" spans="1:3" x14ac:dyDescent="0.25">
      <c r="A41085" s="80">
        <v>1131591</v>
      </c>
      <c r="B41085" s="104" t="s">
        <v>236</v>
      </c>
      <c r="C41085" s="88">
        <v>39251</v>
      </c>
    </row>
    <row r="41086" spans="1:3" x14ac:dyDescent="0.25">
      <c r="A41086" s="80">
        <v>1131592</v>
      </c>
      <c r="B41086" s="104" t="s">
        <v>236</v>
      </c>
      <c r="C41086" s="81" t="s">
        <v>236</v>
      </c>
    </row>
    <row r="41087" spans="1:3" x14ac:dyDescent="0.25">
      <c r="A41087" s="80">
        <v>1131593</v>
      </c>
      <c r="B41087" s="104" t="s">
        <v>236</v>
      </c>
      <c r="C41087" s="81" t="s">
        <v>236</v>
      </c>
    </row>
    <row r="41088" spans="1:3" x14ac:dyDescent="0.25">
      <c r="A41088" s="80">
        <v>1131596</v>
      </c>
      <c r="B41088" s="91">
        <v>1131602</v>
      </c>
      <c r="C41088" s="88">
        <v>39256</v>
      </c>
    </row>
    <row r="41089" spans="1:3" x14ac:dyDescent="0.25">
      <c r="A41089" s="80">
        <v>1131597</v>
      </c>
      <c r="B41089" s="104" t="s">
        <v>236</v>
      </c>
      <c r="C41089" s="81" t="s">
        <v>236</v>
      </c>
    </row>
    <row r="41090" spans="1:3" x14ac:dyDescent="0.25">
      <c r="A41090" s="80">
        <v>1131598</v>
      </c>
      <c r="B41090" s="91">
        <v>1131603</v>
      </c>
      <c r="C41090" s="88">
        <v>39257</v>
      </c>
    </row>
    <row r="41091" spans="1:3" x14ac:dyDescent="0.25">
      <c r="A41091" s="80">
        <v>1131599</v>
      </c>
      <c r="B41091" s="104" t="s">
        <v>236</v>
      </c>
      <c r="C41091" s="81" t="s">
        <v>236</v>
      </c>
    </row>
    <row r="41092" spans="1:3" x14ac:dyDescent="0.25">
      <c r="A41092" s="80">
        <v>1131600</v>
      </c>
      <c r="B41092" s="104" t="s">
        <v>236</v>
      </c>
      <c r="C41092" s="88">
        <v>39260</v>
      </c>
    </row>
    <row r="41093" spans="1:3" x14ac:dyDescent="0.25">
      <c r="A41093" s="80">
        <v>1131604</v>
      </c>
      <c r="B41093" s="104" t="s">
        <v>236</v>
      </c>
      <c r="C41093" s="88">
        <v>39261</v>
      </c>
    </row>
    <row r="41094" spans="1:3" x14ac:dyDescent="0.25">
      <c r="A41094" s="80">
        <v>1131605</v>
      </c>
      <c r="B41094" s="104" t="s">
        <v>236</v>
      </c>
      <c r="C41094" s="88">
        <v>39262</v>
      </c>
    </row>
    <row r="41095" spans="1:3" x14ac:dyDescent="0.25">
      <c r="A41095" s="80">
        <v>1131606</v>
      </c>
      <c r="B41095" s="104" t="s">
        <v>236</v>
      </c>
      <c r="C41095" s="81" t="s">
        <v>236</v>
      </c>
    </row>
    <row r="41096" spans="1:3" x14ac:dyDescent="0.25">
      <c r="A41096" s="80">
        <v>1131607</v>
      </c>
      <c r="B41096" s="91">
        <v>1132689</v>
      </c>
      <c r="C41096" s="88">
        <v>39265</v>
      </c>
    </row>
    <row r="41097" spans="1:3" x14ac:dyDescent="0.25">
      <c r="A41097" s="80">
        <v>1131611</v>
      </c>
      <c r="B41097" s="104" t="s">
        <v>236</v>
      </c>
      <c r="C41097" s="88">
        <v>39267</v>
      </c>
    </row>
    <row r="41098" spans="1:3" x14ac:dyDescent="0.25">
      <c r="A41098" s="80">
        <v>1131612</v>
      </c>
      <c r="B41098" s="91">
        <v>1133457</v>
      </c>
      <c r="C41098" s="88">
        <v>39268</v>
      </c>
    </row>
    <row r="41099" spans="1:3" x14ac:dyDescent="0.25">
      <c r="A41099" s="80">
        <v>1131613</v>
      </c>
      <c r="B41099" s="104" t="s">
        <v>236</v>
      </c>
      <c r="C41099" s="81" t="s">
        <v>236</v>
      </c>
    </row>
    <row r="41100" spans="1:3" x14ac:dyDescent="0.25">
      <c r="A41100" s="80">
        <v>1131614</v>
      </c>
      <c r="B41100" s="104" t="s">
        <v>236</v>
      </c>
      <c r="C41100" s="88">
        <v>46643</v>
      </c>
    </row>
    <row r="41101" spans="1:3" x14ac:dyDescent="0.25">
      <c r="A41101" s="80">
        <v>1131615</v>
      </c>
      <c r="B41101" s="104" t="s">
        <v>236</v>
      </c>
      <c r="C41101" s="88">
        <v>39269</v>
      </c>
    </row>
    <row r="41102" spans="1:3" x14ac:dyDescent="0.25">
      <c r="A41102" s="80">
        <v>1131616</v>
      </c>
      <c r="B41102" s="104" t="s">
        <v>236</v>
      </c>
      <c r="C41102" s="81" t="s">
        <v>236</v>
      </c>
    </row>
    <row r="41103" spans="1:3" x14ac:dyDescent="0.25">
      <c r="A41103" s="80">
        <v>1131617</v>
      </c>
      <c r="B41103" s="104" t="s">
        <v>236</v>
      </c>
      <c r="C41103" s="88">
        <v>39270</v>
      </c>
    </row>
    <row r="41104" spans="1:3" x14ac:dyDescent="0.25">
      <c r="A41104" s="80">
        <v>1131618</v>
      </c>
      <c r="B41104" s="104" t="s">
        <v>236</v>
      </c>
      <c r="C41104" s="88">
        <v>39271</v>
      </c>
    </row>
    <row r="41105" spans="1:3" x14ac:dyDescent="0.25">
      <c r="A41105" s="80">
        <v>1131619</v>
      </c>
      <c r="B41105" s="104" t="s">
        <v>236</v>
      </c>
      <c r="C41105" s="88">
        <v>39272</v>
      </c>
    </row>
    <row r="41106" spans="1:3" x14ac:dyDescent="0.25">
      <c r="A41106" s="80">
        <v>1131620</v>
      </c>
      <c r="B41106" s="104" t="s">
        <v>236</v>
      </c>
      <c r="C41106" s="81" t="s">
        <v>236</v>
      </c>
    </row>
    <row r="41107" spans="1:3" x14ac:dyDescent="0.25">
      <c r="A41107" s="80">
        <v>1131621</v>
      </c>
      <c r="B41107" s="91">
        <v>1132076</v>
      </c>
      <c r="C41107" s="88">
        <v>39273</v>
      </c>
    </row>
    <row r="41108" spans="1:3" x14ac:dyDescent="0.25">
      <c r="A41108" s="80">
        <v>1131622</v>
      </c>
      <c r="B41108" s="104" t="s">
        <v>236</v>
      </c>
      <c r="C41108" s="81" t="s">
        <v>236</v>
      </c>
    </row>
    <row r="41109" spans="1:3" x14ac:dyDescent="0.25">
      <c r="A41109" s="80">
        <v>1131623</v>
      </c>
      <c r="B41109" s="104" t="s">
        <v>236</v>
      </c>
      <c r="C41109" s="88">
        <v>39274</v>
      </c>
    </row>
    <row r="41110" spans="1:3" x14ac:dyDescent="0.25">
      <c r="A41110" s="80">
        <v>1131624</v>
      </c>
      <c r="B41110" s="104" t="s">
        <v>236</v>
      </c>
      <c r="C41110" s="88">
        <v>39276</v>
      </c>
    </row>
    <row r="41111" spans="1:3" x14ac:dyDescent="0.25">
      <c r="A41111" s="80">
        <v>1131625</v>
      </c>
      <c r="B41111" s="104" t="s">
        <v>236</v>
      </c>
      <c r="C41111" s="81" t="s">
        <v>236</v>
      </c>
    </row>
    <row r="41112" spans="1:3" x14ac:dyDescent="0.25">
      <c r="A41112" s="80">
        <v>1131626</v>
      </c>
      <c r="B41112" s="104" t="s">
        <v>236</v>
      </c>
      <c r="C41112" s="81" t="s">
        <v>236</v>
      </c>
    </row>
    <row r="41113" spans="1:3" x14ac:dyDescent="0.25">
      <c r="A41113" s="80">
        <v>1131627</v>
      </c>
      <c r="B41113" s="104" t="s">
        <v>236</v>
      </c>
      <c r="C41113" s="81" t="s">
        <v>236</v>
      </c>
    </row>
    <row r="41114" spans="1:3" x14ac:dyDescent="0.25">
      <c r="A41114" s="80">
        <v>1131628</v>
      </c>
      <c r="B41114" s="104" t="s">
        <v>236</v>
      </c>
      <c r="C41114" s="81" t="s">
        <v>236</v>
      </c>
    </row>
    <row r="41115" spans="1:3" x14ac:dyDescent="0.25">
      <c r="A41115" s="80">
        <v>1131629</v>
      </c>
      <c r="B41115" s="104" t="s">
        <v>236</v>
      </c>
      <c r="C41115" s="81" t="s">
        <v>236</v>
      </c>
    </row>
    <row r="41116" spans="1:3" x14ac:dyDescent="0.25">
      <c r="A41116" s="80">
        <v>1131630</v>
      </c>
      <c r="B41116" s="104" t="s">
        <v>236</v>
      </c>
      <c r="C41116" s="81" t="s">
        <v>236</v>
      </c>
    </row>
    <row r="41117" spans="1:3" x14ac:dyDescent="0.25">
      <c r="A41117" s="80">
        <v>1131631</v>
      </c>
      <c r="B41117" s="91">
        <v>1131635</v>
      </c>
      <c r="C41117" s="88">
        <v>39277</v>
      </c>
    </row>
    <row r="41118" spans="1:3" x14ac:dyDescent="0.25">
      <c r="A41118" s="80">
        <v>1131632</v>
      </c>
      <c r="B41118" s="104" t="s">
        <v>236</v>
      </c>
      <c r="C41118" s="88">
        <v>39278</v>
      </c>
    </row>
    <row r="41119" spans="1:3" x14ac:dyDescent="0.25">
      <c r="A41119" s="80">
        <v>1131633</v>
      </c>
      <c r="B41119" s="104" t="s">
        <v>236</v>
      </c>
      <c r="C41119" s="88">
        <v>39279</v>
      </c>
    </row>
    <row r="41120" spans="1:3" x14ac:dyDescent="0.25">
      <c r="A41120" s="80">
        <v>1131634</v>
      </c>
      <c r="B41120" s="91">
        <v>1143016</v>
      </c>
      <c r="C41120" s="88">
        <v>41049</v>
      </c>
    </row>
    <row r="41121" spans="1:3" x14ac:dyDescent="0.25">
      <c r="A41121" s="80">
        <v>1131636</v>
      </c>
      <c r="B41121" s="104" t="s">
        <v>236</v>
      </c>
      <c r="C41121" s="88">
        <v>39280</v>
      </c>
    </row>
    <row r="41122" spans="1:3" x14ac:dyDescent="0.25">
      <c r="A41122" s="80">
        <v>1131637</v>
      </c>
      <c r="B41122" s="104" t="s">
        <v>236</v>
      </c>
      <c r="C41122" s="88">
        <v>39282</v>
      </c>
    </row>
    <row r="41123" spans="1:3" x14ac:dyDescent="0.25">
      <c r="A41123" s="80">
        <v>1131640</v>
      </c>
      <c r="B41123" s="91">
        <v>1131641</v>
      </c>
      <c r="C41123" s="88">
        <v>39283</v>
      </c>
    </row>
    <row r="41124" spans="1:3" x14ac:dyDescent="0.25">
      <c r="A41124" s="80">
        <v>1131642</v>
      </c>
      <c r="B41124" s="104" t="s">
        <v>236</v>
      </c>
      <c r="C41124" s="88">
        <v>39284</v>
      </c>
    </row>
    <row r="41125" spans="1:3" x14ac:dyDescent="0.25">
      <c r="A41125" s="80">
        <v>1131643</v>
      </c>
      <c r="B41125" s="91">
        <v>1131654</v>
      </c>
      <c r="C41125" s="88">
        <v>39285</v>
      </c>
    </row>
    <row r="41126" spans="1:3" x14ac:dyDescent="0.25">
      <c r="A41126" s="80">
        <v>1131644</v>
      </c>
      <c r="B41126" s="104" t="s">
        <v>236</v>
      </c>
      <c r="C41126" s="88">
        <v>39286</v>
      </c>
    </row>
    <row r="41127" spans="1:3" x14ac:dyDescent="0.25">
      <c r="A41127" s="80">
        <v>1131645</v>
      </c>
      <c r="B41127" s="91">
        <v>1131655</v>
      </c>
      <c r="C41127" s="88">
        <v>39288</v>
      </c>
    </row>
    <row r="41128" spans="1:3" x14ac:dyDescent="0.25">
      <c r="A41128" s="80">
        <v>1131646</v>
      </c>
      <c r="B41128" s="91">
        <v>1131656</v>
      </c>
      <c r="C41128" s="88">
        <v>39291</v>
      </c>
    </row>
    <row r="41129" spans="1:3" x14ac:dyDescent="0.25">
      <c r="A41129" s="80">
        <v>1131647</v>
      </c>
      <c r="B41129" s="104" t="s">
        <v>236</v>
      </c>
      <c r="C41129" s="81" t="s">
        <v>236</v>
      </c>
    </row>
    <row r="41130" spans="1:3" x14ac:dyDescent="0.25">
      <c r="A41130" s="80">
        <v>1131648</v>
      </c>
      <c r="B41130" s="104" t="s">
        <v>236</v>
      </c>
      <c r="C41130" s="81" t="s">
        <v>236</v>
      </c>
    </row>
    <row r="41131" spans="1:3" x14ac:dyDescent="0.25">
      <c r="A41131" s="80">
        <v>1131649</v>
      </c>
      <c r="B41131" s="104" t="s">
        <v>236</v>
      </c>
      <c r="C41131" s="81" t="s">
        <v>236</v>
      </c>
    </row>
    <row r="41132" spans="1:3" x14ac:dyDescent="0.25">
      <c r="A41132" s="80">
        <v>1131650</v>
      </c>
      <c r="B41132" s="91">
        <v>1131657</v>
      </c>
      <c r="C41132" s="88">
        <v>39292</v>
      </c>
    </row>
    <row r="41133" spans="1:3" x14ac:dyDescent="0.25">
      <c r="A41133" s="80">
        <v>1131651</v>
      </c>
      <c r="B41133" s="91">
        <v>1132646</v>
      </c>
      <c r="C41133" s="88">
        <v>39294</v>
      </c>
    </row>
    <row r="41134" spans="1:3" x14ac:dyDescent="0.25">
      <c r="A41134" s="80">
        <v>1131652</v>
      </c>
      <c r="B41134" s="91">
        <v>1132690</v>
      </c>
      <c r="C41134" s="88">
        <v>39295</v>
      </c>
    </row>
    <row r="41135" spans="1:3" x14ac:dyDescent="0.25">
      <c r="A41135" s="80">
        <v>1131653</v>
      </c>
      <c r="B41135" s="104" t="s">
        <v>236</v>
      </c>
      <c r="C41135" s="88">
        <v>39297</v>
      </c>
    </row>
    <row r="41136" spans="1:3" x14ac:dyDescent="0.25">
      <c r="A41136" s="80">
        <v>1131664</v>
      </c>
      <c r="B41136" s="104" t="s">
        <v>236</v>
      </c>
      <c r="C41136" s="88">
        <v>39298</v>
      </c>
    </row>
    <row r="41137" spans="1:3" x14ac:dyDescent="0.25">
      <c r="A41137" s="82">
        <v>1131665</v>
      </c>
      <c r="B41137" s="92">
        <v>1131673</v>
      </c>
      <c r="C41137" s="89">
        <v>39299</v>
      </c>
    </row>
    <row r="41138" spans="1:3" x14ac:dyDescent="0.25">
      <c r="A41138" s="80">
        <v>1131666</v>
      </c>
      <c r="B41138" s="91">
        <v>1131674</v>
      </c>
      <c r="C41138" s="88">
        <v>39300</v>
      </c>
    </row>
    <row r="41139" spans="1:3" x14ac:dyDescent="0.25">
      <c r="A41139" s="80">
        <v>1131667</v>
      </c>
      <c r="B41139" s="91">
        <v>1131675</v>
      </c>
      <c r="C41139" s="88">
        <v>39302</v>
      </c>
    </row>
    <row r="41140" spans="1:3" x14ac:dyDescent="0.25">
      <c r="A41140" s="80">
        <v>1131668</v>
      </c>
      <c r="B41140" s="104" t="s">
        <v>236</v>
      </c>
      <c r="C41140" s="88">
        <v>39303</v>
      </c>
    </row>
    <row r="41141" spans="1:3" x14ac:dyDescent="0.25">
      <c r="A41141" s="80">
        <v>1131669</v>
      </c>
      <c r="B41141" s="91">
        <v>1132644</v>
      </c>
      <c r="C41141" s="88">
        <v>39304</v>
      </c>
    </row>
    <row r="41142" spans="1:3" x14ac:dyDescent="0.25">
      <c r="A41142" s="80">
        <v>1131670</v>
      </c>
      <c r="B41142" s="104" t="s">
        <v>236</v>
      </c>
      <c r="C41142" s="81" t="s">
        <v>236</v>
      </c>
    </row>
    <row r="41143" spans="1:3" x14ac:dyDescent="0.25">
      <c r="A41143" s="80">
        <v>1131671</v>
      </c>
      <c r="B41143" s="104" t="s">
        <v>236</v>
      </c>
      <c r="C41143" s="88">
        <v>39305</v>
      </c>
    </row>
    <row r="41144" spans="1:3" x14ac:dyDescent="0.25">
      <c r="A41144" s="80">
        <v>1131672</v>
      </c>
      <c r="B41144" s="104" t="s">
        <v>236</v>
      </c>
      <c r="C41144" s="81" t="s">
        <v>236</v>
      </c>
    </row>
    <row r="41145" spans="1:3" x14ac:dyDescent="0.25">
      <c r="A41145" s="80">
        <v>1131676</v>
      </c>
      <c r="B41145" s="104" t="s">
        <v>236</v>
      </c>
      <c r="C41145" s="88">
        <v>39306</v>
      </c>
    </row>
    <row r="41146" spans="1:3" x14ac:dyDescent="0.25">
      <c r="A41146" s="80">
        <v>1131677</v>
      </c>
      <c r="B41146" s="104" t="s">
        <v>236</v>
      </c>
      <c r="C41146" s="88">
        <v>39308</v>
      </c>
    </row>
    <row r="41147" spans="1:3" x14ac:dyDescent="0.25">
      <c r="A41147" s="80">
        <v>1131678</v>
      </c>
      <c r="B41147" s="91">
        <v>1131679</v>
      </c>
      <c r="C41147" s="88">
        <v>61002</v>
      </c>
    </row>
    <row r="41148" spans="1:3" x14ac:dyDescent="0.25">
      <c r="A41148" s="80">
        <v>1131680</v>
      </c>
      <c r="B41148" s="104" t="s">
        <v>236</v>
      </c>
      <c r="C41148" s="81" t="s">
        <v>236</v>
      </c>
    </row>
    <row r="41149" spans="1:3" x14ac:dyDescent="0.25">
      <c r="A41149" s="80">
        <v>1131681</v>
      </c>
      <c r="B41149" s="104" t="s">
        <v>236</v>
      </c>
      <c r="C41149" s="88">
        <v>39311</v>
      </c>
    </row>
    <row r="41150" spans="1:3" x14ac:dyDescent="0.25">
      <c r="A41150" s="80">
        <v>1131682</v>
      </c>
      <c r="B41150" s="91">
        <v>1131685</v>
      </c>
      <c r="C41150" s="88">
        <v>39314</v>
      </c>
    </row>
    <row r="41151" spans="1:3" x14ac:dyDescent="0.25">
      <c r="A41151" s="80">
        <v>1131683</v>
      </c>
      <c r="B41151" s="104" t="s">
        <v>236</v>
      </c>
      <c r="C41151" s="81" t="s">
        <v>236</v>
      </c>
    </row>
    <row r="41152" spans="1:3" x14ac:dyDescent="0.25">
      <c r="A41152" s="80">
        <v>1131684</v>
      </c>
      <c r="B41152" s="104" t="s">
        <v>236</v>
      </c>
      <c r="C41152" s="88">
        <v>39318</v>
      </c>
    </row>
    <row r="41153" spans="1:3" x14ac:dyDescent="0.25">
      <c r="A41153" s="80">
        <v>1131686</v>
      </c>
      <c r="B41153" s="104" t="s">
        <v>236</v>
      </c>
      <c r="C41153" s="81" t="s">
        <v>236</v>
      </c>
    </row>
    <row r="41154" spans="1:3" x14ac:dyDescent="0.25">
      <c r="A41154" s="80">
        <v>1131687</v>
      </c>
      <c r="B41154" s="91">
        <v>1131711</v>
      </c>
      <c r="C41154" s="88">
        <v>39319</v>
      </c>
    </row>
    <row r="41155" spans="1:3" x14ac:dyDescent="0.25">
      <c r="A41155" s="80">
        <v>1131689</v>
      </c>
      <c r="B41155" s="104" t="s">
        <v>236</v>
      </c>
      <c r="C41155" s="88">
        <v>39320</v>
      </c>
    </row>
    <row r="41156" spans="1:3" x14ac:dyDescent="0.25">
      <c r="A41156" s="80">
        <v>1131690</v>
      </c>
      <c r="B41156" s="91">
        <v>1131695</v>
      </c>
      <c r="C41156" s="88">
        <v>39321</v>
      </c>
    </row>
    <row r="41157" spans="1:3" x14ac:dyDescent="0.25">
      <c r="A41157" s="80">
        <v>1131691</v>
      </c>
      <c r="B41157" s="91">
        <v>1133455</v>
      </c>
      <c r="C41157" s="88">
        <v>39323</v>
      </c>
    </row>
    <row r="41158" spans="1:3" x14ac:dyDescent="0.25">
      <c r="A41158" s="80">
        <v>1131692</v>
      </c>
      <c r="B41158" s="91">
        <v>1132495</v>
      </c>
      <c r="C41158" s="88">
        <v>39327</v>
      </c>
    </row>
    <row r="41159" spans="1:3" x14ac:dyDescent="0.25">
      <c r="A41159" s="80">
        <v>1131693</v>
      </c>
      <c r="B41159" s="104" t="s">
        <v>236</v>
      </c>
      <c r="C41159" s="88">
        <v>39328</v>
      </c>
    </row>
    <row r="41160" spans="1:3" x14ac:dyDescent="0.25">
      <c r="A41160" s="80">
        <v>1131694</v>
      </c>
      <c r="B41160" s="91">
        <v>1131712</v>
      </c>
      <c r="C41160" s="88">
        <v>39329</v>
      </c>
    </row>
    <row r="41161" spans="1:3" x14ac:dyDescent="0.25">
      <c r="A41161" s="80">
        <v>1131696</v>
      </c>
      <c r="B41161" s="104" t="s">
        <v>236</v>
      </c>
      <c r="C41161" s="81" t="s">
        <v>236</v>
      </c>
    </row>
    <row r="41162" spans="1:3" x14ac:dyDescent="0.25">
      <c r="A41162" s="80">
        <v>1131697</v>
      </c>
      <c r="B41162" s="104" t="s">
        <v>236</v>
      </c>
      <c r="C41162" s="81" t="s">
        <v>236</v>
      </c>
    </row>
    <row r="41163" spans="1:3" x14ac:dyDescent="0.25">
      <c r="A41163" s="80">
        <v>1131698</v>
      </c>
      <c r="B41163" s="104" t="s">
        <v>236</v>
      </c>
      <c r="C41163" s="81" t="s">
        <v>236</v>
      </c>
    </row>
    <row r="41164" spans="1:3" x14ac:dyDescent="0.25">
      <c r="A41164" s="80">
        <v>1131699</v>
      </c>
      <c r="B41164" s="104" t="s">
        <v>236</v>
      </c>
      <c r="C41164" s="81" t="s">
        <v>236</v>
      </c>
    </row>
    <row r="41165" spans="1:3" x14ac:dyDescent="0.25">
      <c r="A41165" s="80">
        <v>1131700</v>
      </c>
      <c r="B41165" s="104" t="s">
        <v>236</v>
      </c>
      <c r="C41165" s="88">
        <v>39330</v>
      </c>
    </row>
    <row r="41166" spans="1:3" x14ac:dyDescent="0.25">
      <c r="A41166" s="80">
        <v>1131701</v>
      </c>
      <c r="B41166" s="104" t="s">
        <v>236</v>
      </c>
      <c r="C41166" s="88">
        <v>39332</v>
      </c>
    </row>
    <row r="41167" spans="1:3" x14ac:dyDescent="0.25">
      <c r="A41167" s="80">
        <v>1131702</v>
      </c>
      <c r="B41167" s="104" t="s">
        <v>236</v>
      </c>
      <c r="C41167" s="81" t="s">
        <v>236</v>
      </c>
    </row>
    <row r="41168" spans="1:3" x14ac:dyDescent="0.25">
      <c r="A41168" s="80">
        <v>1131703</v>
      </c>
      <c r="B41168" s="104" t="s">
        <v>236</v>
      </c>
      <c r="C41168" s="88">
        <v>39333</v>
      </c>
    </row>
    <row r="41169" spans="1:3" x14ac:dyDescent="0.25">
      <c r="A41169" s="80">
        <v>1131704</v>
      </c>
      <c r="B41169" s="104" t="s">
        <v>236</v>
      </c>
      <c r="C41169" s="81" t="s">
        <v>236</v>
      </c>
    </row>
    <row r="41170" spans="1:3" x14ac:dyDescent="0.25">
      <c r="A41170" s="80">
        <v>1131705</v>
      </c>
      <c r="B41170" s="104" t="s">
        <v>236</v>
      </c>
      <c r="C41170" s="81" t="s">
        <v>236</v>
      </c>
    </row>
    <row r="41171" spans="1:3" x14ac:dyDescent="0.25">
      <c r="A41171" s="80">
        <v>1131706</v>
      </c>
      <c r="B41171" s="104" t="s">
        <v>236</v>
      </c>
      <c r="C41171" s="81" t="s">
        <v>236</v>
      </c>
    </row>
    <row r="41172" spans="1:3" x14ac:dyDescent="0.25">
      <c r="A41172" s="80">
        <v>1131710</v>
      </c>
      <c r="B41172" s="104" t="s">
        <v>236</v>
      </c>
      <c r="C41172" s="88">
        <v>39334</v>
      </c>
    </row>
    <row r="41173" spans="1:3" x14ac:dyDescent="0.25">
      <c r="A41173" s="80">
        <v>1131713</v>
      </c>
      <c r="B41173" s="104" t="s">
        <v>236</v>
      </c>
      <c r="C41173" s="88">
        <v>39335</v>
      </c>
    </row>
    <row r="41174" spans="1:3" x14ac:dyDescent="0.25">
      <c r="A41174" s="80">
        <v>1131714</v>
      </c>
      <c r="B41174" s="104" t="s">
        <v>236</v>
      </c>
      <c r="C41174" s="88">
        <v>39336</v>
      </c>
    </row>
    <row r="41175" spans="1:3" x14ac:dyDescent="0.25">
      <c r="A41175" s="80">
        <v>1131715</v>
      </c>
      <c r="B41175" s="104" t="s">
        <v>236</v>
      </c>
      <c r="C41175" s="88">
        <v>39337</v>
      </c>
    </row>
    <row r="41176" spans="1:3" x14ac:dyDescent="0.25">
      <c r="A41176" s="80">
        <v>1131716</v>
      </c>
      <c r="B41176" s="91">
        <v>1131724</v>
      </c>
      <c r="C41176" s="88">
        <v>39338</v>
      </c>
    </row>
    <row r="41177" spans="1:3" x14ac:dyDescent="0.25">
      <c r="A41177" s="80">
        <v>1131717</v>
      </c>
      <c r="B41177" s="104" t="s">
        <v>236</v>
      </c>
      <c r="C41177" s="88">
        <v>39340</v>
      </c>
    </row>
    <row r="41178" spans="1:3" x14ac:dyDescent="0.25">
      <c r="A41178" s="80">
        <v>1131718</v>
      </c>
      <c r="B41178" s="104" t="s">
        <v>236</v>
      </c>
      <c r="C41178" s="88">
        <v>39342</v>
      </c>
    </row>
    <row r="41179" spans="1:3" x14ac:dyDescent="0.25">
      <c r="A41179" s="80">
        <v>1131719</v>
      </c>
      <c r="B41179" s="104" t="s">
        <v>236</v>
      </c>
      <c r="C41179" s="88">
        <v>39344</v>
      </c>
    </row>
    <row r="41180" spans="1:3" x14ac:dyDescent="0.25">
      <c r="A41180" s="80">
        <v>1131720</v>
      </c>
      <c r="B41180" s="104" t="s">
        <v>236</v>
      </c>
      <c r="C41180" s="81" t="s">
        <v>236</v>
      </c>
    </row>
    <row r="41181" spans="1:3" x14ac:dyDescent="0.25">
      <c r="A41181" s="80">
        <v>1131721</v>
      </c>
      <c r="B41181" s="104" t="s">
        <v>236</v>
      </c>
      <c r="C41181" s="81" t="s">
        <v>236</v>
      </c>
    </row>
    <row r="41182" spans="1:3" x14ac:dyDescent="0.25">
      <c r="A41182" s="80">
        <v>1131722</v>
      </c>
      <c r="B41182" s="104" t="s">
        <v>236</v>
      </c>
      <c r="C41182" s="81" t="s">
        <v>236</v>
      </c>
    </row>
    <row r="41183" spans="1:3" x14ac:dyDescent="0.25">
      <c r="A41183" s="80">
        <v>1131723</v>
      </c>
      <c r="B41183" s="91">
        <v>1132643</v>
      </c>
      <c r="C41183" s="88">
        <v>39345</v>
      </c>
    </row>
    <row r="41184" spans="1:3" x14ac:dyDescent="0.25">
      <c r="A41184" s="80">
        <v>1131725</v>
      </c>
      <c r="B41184" s="104" t="s">
        <v>236</v>
      </c>
      <c r="C41184" s="88">
        <v>39346</v>
      </c>
    </row>
    <row r="41185" spans="1:3" x14ac:dyDescent="0.25">
      <c r="A41185" s="80">
        <v>1131726</v>
      </c>
      <c r="B41185" s="104" t="s">
        <v>236</v>
      </c>
      <c r="C41185" s="88">
        <v>39347</v>
      </c>
    </row>
    <row r="41186" spans="1:3" x14ac:dyDescent="0.25">
      <c r="A41186" s="80">
        <v>1131727</v>
      </c>
      <c r="B41186" s="91">
        <v>1131729</v>
      </c>
      <c r="C41186" s="88">
        <v>39348</v>
      </c>
    </row>
    <row r="41187" spans="1:3" x14ac:dyDescent="0.25">
      <c r="A41187" s="80">
        <v>1131728</v>
      </c>
      <c r="B41187" s="104" t="s">
        <v>236</v>
      </c>
      <c r="C41187" s="88">
        <v>39349</v>
      </c>
    </row>
    <row r="41188" spans="1:3" x14ac:dyDescent="0.25">
      <c r="A41188" s="80">
        <v>1131730</v>
      </c>
      <c r="B41188" s="91">
        <v>1131742</v>
      </c>
      <c r="C41188" s="88">
        <v>39351</v>
      </c>
    </row>
    <row r="41189" spans="1:3" x14ac:dyDescent="0.25">
      <c r="A41189" s="80">
        <v>1131731</v>
      </c>
      <c r="B41189" s="104" t="s">
        <v>236</v>
      </c>
      <c r="C41189" s="81" t="s">
        <v>236</v>
      </c>
    </row>
    <row r="41190" spans="1:3" x14ac:dyDescent="0.25">
      <c r="A41190" s="80">
        <v>1131732</v>
      </c>
      <c r="B41190" s="91">
        <v>1131743</v>
      </c>
      <c r="C41190" s="88">
        <v>39352</v>
      </c>
    </row>
    <row r="41191" spans="1:3" x14ac:dyDescent="0.25">
      <c r="A41191" s="80">
        <v>1131733</v>
      </c>
      <c r="B41191" s="104" t="s">
        <v>236</v>
      </c>
      <c r="C41191" s="88">
        <v>39353</v>
      </c>
    </row>
    <row r="41192" spans="1:3" x14ac:dyDescent="0.25">
      <c r="A41192" s="80">
        <v>1131734</v>
      </c>
      <c r="B41192" s="104" t="s">
        <v>236</v>
      </c>
      <c r="C41192" s="81" t="s">
        <v>236</v>
      </c>
    </row>
    <row r="41193" spans="1:3" x14ac:dyDescent="0.25">
      <c r="A41193" s="80">
        <v>1131735</v>
      </c>
      <c r="B41193" s="104" t="s">
        <v>236</v>
      </c>
      <c r="C41193" s="88">
        <v>39356</v>
      </c>
    </row>
    <row r="41194" spans="1:3" x14ac:dyDescent="0.25">
      <c r="A41194" s="80">
        <v>1131736</v>
      </c>
      <c r="B41194" s="104" t="s">
        <v>236</v>
      </c>
      <c r="C41194" s="81" t="s">
        <v>236</v>
      </c>
    </row>
    <row r="41195" spans="1:3" x14ac:dyDescent="0.25">
      <c r="A41195" s="80">
        <v>1131737</v>
      </c>
      <c r="B41195" s="104" t="s">
        <v>236</v>
      </c>
      <c r="C41195" s="88">
        <v>39358</v>
      </c>
    </row>
    <row r="41196" spans="1:3" x14ac:dyDescent="0.25">
      <c r="A41196" s="80">
        <v>1131738</v>
      </c>
      <c r="B41196" s="91">
        <v>1132113</v>
      </c>
      <c r="C41196" s="88">
        <v>39359</v>
      </c>
    </row>
    <row r="41197" spans="1:3" x14ac:dyDescent="0.25">
      <c r="A41197" s="80">
        <v>1131739</v>
      </c>
      <c r="B41197" s="91">
        <v>1131744</v>
      </c>
      <c r="C41197" s="88">
        <v>39361</v>
      </c>
    </row>
    <row r="41198" spans="1:3" x14ac:dyDescent="0.25">
      <c r="A41198" s="80">
        <v>1131740</v>
      </c>
      <c r="B41198" s="91">
        <v>1131745</v>
      </c>
      <c r="C41198" s="88">
        <v>39362</v>
      </c>
    </row>
    <row r="41199" spans="1:3" x14ac:dyDescent="0.25">
      <c r="A41199" s="80">
        <v>1131741</v>
      </c>
      <c r="B41199" s="91">
        <v>1131746</v>
      </c>
      <c r="C41199" s="88">
        <v>39363</v>
      </c>
    </row>
    <row r="41200" spans="1:3" x14ac:dyDescent="0.25">
      <c r="A41200" s="80">
        <v>1131747</v>
      </c>
      <c r="B41200" s="91">
        <v>1131760</v>
      </c>
      <c r="C41200" s="88">
        <v>39366</v>
      </c>
    </row>
    <row r="41201" spans="1:3" x14ac:dyDescent="0.25">
      <c r="A41201" s="80">
        <v>1131748</v>
      </c>
      <c r="B41201" s="104" t="s">
        <v>236</v>
      </c>
      <c r="C41201" s="81" t="s">
        <v>236</v>
      </c>
    </row>
    <row r="41202" spans="1:3" x14ac:dyDescent="0.25">
      <c r="A41202" s="80">
        <v>1131750</v>
      </c>
      <c r="B41202" s="104" t="s">
        <v>236</v>
      </c>
      <c r="C41202" s="88">
        <v>39367</v>
      </c>
    </row>
    <row r="41203" spans="1:3" x14ac:dyDescent="0.25">
      <c r="A41203" s="80">
        <v>1131751</v>
      </c>
      <c r="B41203" s="91">
        <v>1131762</v>
      </c>
      <c r="C41203" s="88">
        <v>39368</v>
      </c>
    </row>
    <row r="41204" spans="1:3" x14ac:dyDescent="0.25">
      <c r="A41204" s="80">
        <v>1131752</v>
      </c>
      <c r="B41204" s="91">
        <v>1132642</v>
      </c>
      <c r="C41204" s="88">
        <v>39369</v>
      </c>
    </row>
    <row r="41205" spans="1:3" x14ac:dyDescent="0.25">
      <c r="A41205" s="80">
        <v>1131753</v>
      </c>
      <c r="B41205" s="104" t="s">
        <v>236</v>
      </c>
      <c r="C41205" s="81" t="s">
        <v>236</v>
      </c>
    </row>
    <row r="41206" spans="1:3" x14ac:dyDescent="0.25">
      <c r="A41206" s="80">
        <v>1131754</v>
      </c>
      <c r="B41206" s="91">
        <v>1131763</v>
      </c>
      <c r="C41206" s="88">
        <v>39370</v>
      </c>
    </row>
    <row r="41207" spans="1:3" x14ac:dyDescent="0.25">
      <c r="A41207" s="80">
        <v>1131755</v>
      </c>
      <c r="B41207" s="91">
        <v>1131764</v>
      </c>
      <c r="C41207" s="88">
        <v>39372</v>
      </c>
    </row>
    <row r="41208" spans="1:3" x14ac:dyDescent="0.25">
      <c r="A41208" s="80">
        <v>1131756</v>
      </c>
      <c r="B41208" s="91">
        <v>1131765</v>
      </c>
      <c r="C41208" s="88">
        <v>39374</v>
      </c>
    </row>
    <row r="41209" spans="1:3" x14ac:dyDescent="0.25">
      <c r="A41209" s="80">
        <v>1131757</v>
      </c>
      <c r="B41209" s="104" t="s">
        <v>236</v>
      </c>
      <c r="C41209" s="81" t="s">
        <v>236</v>
      </c>
    </row>
    <row r="41210" spans="1:3" x14ac:dyDescent="0.25">
      <c r="A41210" s="80">
        <v>1131758</v>
      </c>
      <c r="B41210" s="104" t="s">
        <v>236</v>
      </c>
      <c r="C41210" s="81" t="s">
        <v>236</v>
      </c>
    </row>
    <row r="41211" spans="1:3" x14ac:dyDescent="0.25">
      <c r="A41211" s="80">
        <v>1131759</v>
      </c>
      <c r="B41211" s="104" t="s">
        <v>236</v>
      </c>
      <c r="C41211" s="81" t="s">
        <v>236</v>
      </c>
    </row>
    <row r="41212" spans="1:3" x14ac:dyDescent="0.25">
      <c r="A41212" s="80">
        <v>1131766</v>
      </c>
      <c r="B41212" s="91">
        <v>1131786</v>
      </c>
      <c r="C41212" s="88">
        <v>39377</v>
      </c>
    </row>
    <row r="41213" spans="1:3" x14ac:dyDescent="0.25">
      <c r="A41213" s="80">
        <v>1131767</v>
      </c>
      <c r="B41213" s="104" t="s">
        <v>236</v>
      </c>
      <c r="C41213" s="88">
        <v>39378</v>
      </c>
    </row>
    <row r="41214" spans="1:3" x14ac:dyDescent="0.25">
      <c r="A41214" s="80">
        <v>1131768</v>
      </c>
      <c r="B41214" s="104" t="s">
        <v>236</v>
      </c>
      <c r="C41214" s="81" t="s">
        <v>236</v>
      </c>
    </row>
    <row r="41215" spans="1:3" x14ac:dyDescent="0.25">
      <c r="A41215" s="80">
        <v>1131769</v>
      </c>
      <c r="B41215" s="104" t="s">
        <v>236</v>
      </c>
      <c r="C41215" s="81" t="s">
        <v>236</v>
      </c>
    </row>
    <row r="41216" spans="1:3" x14ac:dyDescent="0.25">
      <c r="A41216" s="80">
        <v>1131770</v>
      </c>
      <c r="B41216" s="91">
        <v>1131788</v>
      </c>
      <c r="C41216" s="88">
        <v>39380</v>
      </c>
    </row>
    <row r="41217" spans="1:3" x14ac:dyDescent="0.25">
      <c r="A41217" s="80">
        <v>1131771</v>
      </c>
      <c r="B41217" s="104" t="s">
        <v>236</v>
      </c>
      <c r="C41217" s="81" t="s">
        <v>236</v>
      </c>
    </row>
    <row r="41218" spans="1:3" x14ac:dyDescent="0.25">
      <c r="A41218" s="80">
        <v>1131772</v>
      </c>
      <c r="B41218" s="104" t="s">
        <v>236</v>
      </c>
      <c r="C41218" s="81" t="s">
        <v>236</v>
      </c>
    </row>
    <row r="41219" spans="1:3" x14ac:dyDescent="0.25">
      <c r="A41219" s="80">
        <v>1131773</v>
      </c>
      <c r="B41219" s="104" t="s">
        <v>236</v>
      </c>
      <c r="C41219" s="81" t="s">
        <v>236</v>
      </c>
    </row>
    <row r="41220" spans="1:3" x14ac:dyDescent="0.25">
      <c r="A41220" s="80">
        <v>1131774</v>
      </c>
      <c r="B41220" s="91">
        <v>1131789</v>
      </c>
      <c r="C41220" s="88">
        <v>38829</v>
      </c>
    </row>
    <row r="41221" spans="1:3" x14ac:dyDescent="0.25">
      <c r="A41221" s="80">
        <v>1131775</v>
      </c>
      <c r="B41221" s="104" t="s">
        <v>236</v>
      </c>
      <c r="C41221" s="81" t="s">
        <v>236</v>
      </c>
    </row>
    <row r="41222" spans="1:3" x14ac:dyDescent="0.25">
      <c r="A41222" s="80">
        <v>1131776</v>
      </c>
      <c r="B41222" s="104" t="s">
        <v>236</v>
      </c>
      <c r="C41222" s="81" t="s">
        <v>236</v>
      </c>
    </row>
    <row r="41223" spans="1:3" x14ac:dyDescent="0.25">
      <c r="A41223" s="80">
        <v>1131777</v>
      </c>
      <c r="B41223" s="104" t="s">
        <v>236</v>
      </c>
      <c r="C41223" s="81" t="s">
        <v>236</v>
      </c>
    </row>
    <row r="41224" spans="1:3" x14ac:dyDescent="0.25">
      <c r="A41224" s="80">
        <v>1131778</v>
      </c>
      <c r="B41224" s="104" t="s">
        <v>236</v>
      </c>
      <c r="C41224" s="81" t="s">
        <v>236</v>
      </c>
    </row>
    <row r="41225" spans="1:3" x14ac:dyDescent="0.25">
      <c r="A41225" s="80">
        <v>1131779</v>
      </c>
      <c r="B41225" s="104" t="s">
        <v>236</v>
      </c>
      <c r="C41225" s="81" t="s">
        <v>236</v>
      </c>
    </row>
    <row r="41226" spans="1:3" x14ac:dyDescent="0.25">
      <c r="A41226" s="80">
        <v>1131780</v>
      </c>
      <c r="B41226" s="104" t="s">
        <v>236</v>
      </c>
      <c r="C41226" s="81" t="s">
        <v>236</v>
      </c>
    </row>
    <row r="41227" spans="1:3" x14ac:dyDescent="0.25">
      <c r="A41227" s="80">
        <v>1131781</v>
      </c>
      <c r="B41227" s="104" t="s">
        <v>236</v>
      </c>
      <c r="C41227" s="81" t="s">
        <v>236</v>
      </c>
    </row>
    <row r="41228" spans="1:3" x14ac:dyDescent="0.25">
      <c r="A41228" s="80">
        <v>1131782</v>
      </c>
      <c r="B41228" s="104" t="s">
        <v>236</v>
      </c>
      <c r="C41228" s="81" t="s">
        <v>236</v>
      </c>
    </row>
    <row r="41229" spans="1:3" x14ac:dyDescent="0.25">
      <c r="A41229" s="80">
        <v>1131783</v>
      </c>
      <c r="B41229" s="104" t="s">
        <v>236</v>
      </c>
      <c r="C41229" s="81" t="s">
        <v>236</v>
      </c>
    </row>
    <row r="41230" spans="1:3" x14ac:dyDescent="0.25">
      <c r="A41230" s="80">
        <v>1131784</v>
      </c>
      <c r="B41230" s="104" t="s">
        <v>236</v>
      </c>
      <c r="C41230" s="81" t="s">
        <v>236</v>
      </c>
    </row>
    <row r="41231" spans="1:3" x14ac:dyDescent="0.25">
      <c r="A41231" s="80">
        <v>1131785</v>
      </c>
      <c r="B41231" s="104" t="s">
        <v>236</v>
      </c>
      <c r="C41231" s="81" t="s">
        <v>236</v>
      </c>
    </row>
    <row r="41232" spans="1:3" x14ac:dyDescent="0.25">
      <c r="A41232" s="80">
        <v>1131790</v>
      </c>
      <c r="B41232" s="104" t="s">
        <v>236</v>
      </c>
      <c r="C41232" s="81" t="s">
        <v>236</v>
      </c>
    </row>
    <row r="41233" spans="1:3" x14ac:dyDescent="0.25">
      <c r="A41233" s="80">
        <v>1131791</v>
      </c>
      <c r="B41233" s="104" t="s">
        <v>236</v>
      </c>
      <c r="C41233" s="88">
        <v>2064</v>
      </c>
    </row>
    <row r="41234" spans="1:3" x14ac:dyDescent="0.25">
      <c r="A41234" s="80">
        <v>1131792</v>
      </c>
      <c r="B41234" s="104" t="s">
        <v>236</v>
      </c>
      <c r="C41234" s="81" t="s">
        <v>236</v>
      </c>
    </row>
    <row r="41235" spans="1:3" x14ac:dyDescent="0.25">
      <c r="A41235" s="80">
        <v>1131793</v>
      </c>
      <c r="B41235" s="104" t="s">
        <v>236</v>
      </c>
      <c r="C41235" s="81" t="s">
        <v>236</v>
      </c>
    </row>
    <row r="41236" spans="1:3" x14ac:dyDescent="0.25">
      <c r="A41236" s="80">
        <v>1131794</v>
      </c>
      <c r="B41236" s="104" t="s">
        <v>236</v>
      </c>
      <c r="C41236" s="81" t="s">
        <v>236</v>
      </c>
    </row>
    <row r="41237" spans="1:3" x14ac:dyDescent="0.25">
      <c r="A41237" s="80">
        <v>1131795</v>
      </c>
      <c r="B41237" s="104" t="s">
        <v>236</v>
      </c>
      <c r="C41237" s="88">
        <v>39382</v>
      </c>
    </row>
    <row r="41238" spans="1:3" x14ac:dyDescent="0.25">
      <c r="A41238" s="80">
        <v>1131796</v>
      </c>
      <c r="B41238" s="104" t="s">
        <v>236</v>
      </c>
      <c r="C41238" s="81" t="s">
        <v>236</v>
      </c>
    </row>
    <row r="41239" spans="1:3" x14ac:dyDescent="0.25">
      <c r="A41239" s="80">
        <v>1131797</v>
      </c>
      <c r="B41239" s="91">
        <v>1131808</v>
      </c>
      <c r="C41239" s="88">
        <v>39385</v>
      </c>
    </row>
    <row r="41240" spans="1:3" x14ac:dyDescent="0.25">
      <c r="A41240" s="80">
        <v>1131798</v>
      </c>
      <c r="B41240" s="91">
        <v>1131809</v>
      </c>
      <c r="C41240" s="88">
        <v>39386</v>
      </c>
    </row>
    <row r="41241" spans="1:3" x14ac:dyDescent="0.25">
      <c r="A41241" s="80">
        <v>1131799</v>
      </c>
      <c r="B41241" s="91">
        <v>1131810</v>
      </c>
      <c r="C41241" s="88">
        <v>39387</v>
      </c>
    </row>
    <row r="41242" spans="1:3" x14ac:dyDescent="0.25">
      <c r="A41242" s="80">
        <v>1131800</v>
      </c>
      <c r="B41242" s="91">
        <v>1131811</v>
      </c>
      <c r="C41242" s="88">
        <v>39388</v>
      </c>
    </row>
    <row r="41243" spans="1:3" x14ac:dyDescent="0.25">
      <c r="A41243" s="80">
        <v>1131801</v>
      </c>
      <c r="B41243" s="91">
        <v>1131812</v>
      </c>
      <c r="C41243" s="88">
        <v>39389</v>
      </c>
    </row>
    <row r="41244" spans="1:3" x14ac:dyDescent="0.25">
      <c r="A41244" s="80">
        <v>1131802</v>
      </c>
      <c r="B41244" s="91">
        <v>1131806</v>
      </c>
      <c r="C41244" s="88">
        <v>39390</v>
      </c>
    </row>
    <row r="41245" spans="1:3" x14ac:dyDescent="0.25">
      <c r="A41245" s="80">
        <v>1131803</v>
      </c>
      <c r="B41245" s="91">
        <v>1131813</v>
      </c>
      <c r="C41245" s="88">
        <v>39391</v>
      </c>
    </row>
    <row r="41246" spans="1:3" x14ac:dyDescent="0.25">
      <c r="A41246" s="80">
        <v>1131804</v>
      </c>
      <c r="B41246" s="104" t="s">
        <v>236</v>
      </c>
      <c r="C41246" s="81" t="s">
        <v>236</v>
      </c>
    </row>
    <row r="41247" spans="1:3" x14ac:dyDescent="0.25">
      <c r="A41247" s="80">
        <v>1131805</v>
      </c>
      <c r="B41247" s="104" t="s">
        <v>236</v>
      </c>
      <c r="C41247" s="81" t="s">
        <v>236</v>
      </c>
    </row>
    <row r="41248" spans="1:3" x14ac:dyDescent="0.25">
      <c r="A41248" s="80">
        <v>1131814</v>
      </c>
      <c r="B41248" s="104" t="s">
        <v>236</v>
      </c>
      <c r="C41248" s="81" t="s">
        <v>236</v>
      </c>
    </row>
    <row r="41249" spans="1:3" x14ac:dyDescent="0.25">
      <c r="A41249" s="80">
        <v>1131815</v>
      </c>
      <c r="B41249" s="104" t="s">
        <v>236</v>
      </c>
      <c r="C41249" s="81" t="s">
        <v>236</v>
      </c>
    </row>
    <row r="41250" spans="1:3" x14ac:dyDescent="0.25">
      <c r="A41250" s="80">
        <v>1131816</v>
      </c>
      <c r="B41250" s="104" t="s">
        <v>236</v>
      </c>
      <c r="C41250" s="81" t="s">
        <v>236</v>
      </c>
    </row>
    <row r="41251" spans="1:3" x14ac:dyDescent="0.25">
      <c r="A41251" s="80">
        <v>1131817</v>
      </c>
      <c r="B41251" s="91">
        <v>1131821</v>
      </c>
      <c r="C41251" s="88">
        <v>39393</v>
      </c>
    </row>
    <row r="41252" spans="1:3" x14ac:dyDescent="0.25">
      <c r="A41252" s="80">
        <v>1131818</v>
      </c>
      <c r="B41252" s="104" t="s">
        <v>236</v>
      </c>
      <c r="C41252" s="81" t="s">
        <v>236</v>
      </c>
    </row>
    <row r="41253" spans="1:3" x14ac:dyDescent="0.25">
      <c r="A41253" s="80">
        <v>1131819</v>
      </c>
      <c r="B41253" s="91">
        <v>1131822</v>
      </c>
      <c r="C41253" s="88">
        <v>39394</v>
      </c>
    </row>
    <row r="41254" spans="1:3" x14ac:dyDescent="0.25">
      <c r="A41254" s="80">
        <v>1131820</v>
      </c>
      <c r="B41254" s="104" t="s">
        <v>236</v>
      </c>
      <c r="C41254" s="81" t="s">
        <v>236</v>
      </c>
    </row>
    <row r="41255" spans="1:3" x14ac:dyDescent="0.25">
      <c r="A41255" s="80">
        <v>1131823</v>
      </c>
      <c r="B41255" s="91">
        <v>1131825</v>
      </c>
      <c r="C41255" s="88">
        <v>39395</v>
      </c>
    </row>
    <row r="41256" spans="1:3" x14ac:dyDescent="0.25">
      <c r="A41256" s="80">
        <v>1131824</v>
      </c>
      <c r="B41256" s="104" t="s">
        <v>236</v>
      </c>
      <c r="C41256" s="81" t="s">
        <v>236</v>
      </c>
    </row>
    <row r="41257" spans="1:3" x14ac:dyDescent="0.25">
      <c r="A41257" s="80">
        <v>1131826</v>
      </c>
      <c r="B41257" s="104" t="s">
        <v>236</v>
      </c>
      <c r="C41257" s="81" t="s">
        <v>236</v>
      </c>
    </row>
    <row r="41258" spans="1:3" x14ac:dyDescent="0.25">
      <c r="A41258" s="80">
        <v>1131827</v>
      </c>
      <c r="B41258" s="104" t="s">
        <v>236</v>
      </c>
      <c r="C41258" s="81" t="s">
        <v>236</v>
      </c>
    </row>
    <row r="41259" spans="1:3" x14ac:dyDescent="0.25">
      <c r="A41259" s="80">
        <v>1131828</v>
      </c>
      <c r="B41259" s="104" t="s">
        <v>236</v>
      </c>
      <c r="C41259" s="81" t="s">
        <v>236</v>
      </c>
    </row>
    <row r="41260" spans="1:3" x14ac:dyDescent="0.25">
      <c r="A41260" s="80">
        <v>1131829</v>
      </c>
      <c r="B41260" s="104" t="s">
        <v>236</v>
      </c>
      <c r="C41260" s="81" t="s">
        <v>236</v>
      </c>
    </row>
    <row r="41261" spans="1:3" x14ac:dyDescent="0.25">
      <c r="A41261" s="80">
        <v>1131830</v>
      </c>
      <c r="B41261" s="104" t="s">
        <v>236</v>
      </c>
      <c r="C41261" s="81" t="s">
        <v>236</v>
      </c>
    </row>
    <row r="41262" spans="1:3" x14ac:dyDescent="0.25">
      <c r="A41262" s="80">
        <v>1131831</v>
      </c>
      <c r="B41262" s="91">
        <v>1131833</v>
      </c>
      <c r="C41262" s="88">
        <v>39396</v>
      </c>
    </row>
    <row r="41263" spans="1:3" x14ac:dyDescent="0.25">
      <c r="A41263" s="80">
        <v>1131832</v>
      </c>
      <c r="B41263" s="91">
        <v>1132641</v>
      </c>
      <c r="C41263" s="88">
        <v>39397</v>
      </c>
    </row>
    <row r="41264" spans="1:3" x14ac:dyDescent="0.25">
      <c r="A41264" s="80">
        <v>1131834</v>
      </c>
      <c r="B41264" s="91">
        <v>1131838</v>
      </c>
      <c r="C41264" s="88">
        <v>39399</v>
      </c>
    </row>
    <row r="41265" spans="1:3" x14ac:dyDescent="0.25">
      <c r="A41265" s="80">
        <v>1131835</v>
      </c>
      <c r="B41265" s="104" t="s">
        <v>236</v>
      </c>
      <c r="C41265" s="81" t="s">
        <v>236</v>
      </c>
    </row>
    <row r="41266" spans="1:3" x14ac:dyDescent="0.25">
      <c r="A41266" s="80">
        <v>1131836</v>
      </c>
      <c r="B41266" s="104" t="s">
        <v>236</v>
      </c>
      <c r="C41266" s="81" t="s">
        <v>236</v>
      </c>
    </row>
    <row r="41267" spans="1:3" x14ac:dyDescent="0.25">
      <c r="A41267" s="80">
        <v>1131837</v>
      </c>
      <c r="B41267" s="104" t="s">
        <v>236</v>
      </c>
      <c r="C41267" s="81" t="s">
        <v>236</v>
      </c>
    </row>
    <row r="41268" spans="1:3" x14ac:dyDescent="0.25">
      <c r="A41268" s="80">
        <v>1131839</v>
      </c>
      <c r="B41268" s="104" t="s">
        <v>236</v>
      </c>
      <c r="C41268" s="81" t="s">
        <v>236</v>
      </c>
    </row>
    <row r="41269" spans="1:3" x14ac:dyDescent="0.25">
      <c r="A41269" s="80">
        <v>1131840</v>
      </c>
      <c r="B41269" s="91">
        <v>1131845</v>
      </c>
      <c r="C41269" s="88">
        <v>39403</v>
      </c>
    </row>
    <row r="41270" spans="1:3" x14ac:dyDescent="0.25">
      <c r="A41270" s="80">
        <v>1131841</v>
      </c>
      <c r="B41270" s="91">
        <v>1131846</v>
      </c>
      <c r="C41270" s="88">
        <v>39405</v>
      </c>
    </row>
    <row r="41271" spans="1:3" x14ac:dyDescent="0.25">
      <c r="A41271" s="80">
        <v>1131842</v>
      </c>
      <c r="B41271" s="104" t="s">
        <v>236</v>
      </c>
      <c r="C41271" s="88">
        <v>39407</v>
      </c>
    </row>
    <row r="41272" spans="1:3" x14ac:dyDescent="0.25">
      <c r="A41272" s="80">
        <v>1131843</v>
      </c>
      <c r="B41272" s="91">
        <v>1131848</v>
      </c>
      <c r="C41272" s="88">
        <v>39408</v>
      </c>
    </row>
    <row r="41273" spans="1:3" x14ac:dyDescent="0.25">
      <c r="A41273" s="80">
        <v>1131844</v>
      </c>
      <c r="B41273" s="104" t="s">
        <v>236</v>
      </c>
      <c r="C41273" s="81" t="s">
        <v>236</v>
      </c>
    </row>
    <row r="41274" spans="1:3" x14ac:dyDescent="0.25">
      <c r="A41274" s="80">
        <v>1131849</v>
      </c>
      <c r="B41274" s="104" t="s">
        <v>236</v>
      </c>
      <c r="C41274" s="81" t="s">
        <v>236</v>
      </c>
    </row>
    <row r="41275" spans="1:3" x14ac:dyDescent="0.25">
      <c r="A41275" s="80">
        <v>1131850</v>
      </c>
      <c r="B41275" s="104" t="s">
        <v>236</v>
      </c>
      <c r="C41275" s="81" t="s">
        <v>236</v>
      </c>
    </row>
    <row r="41276" spans="1:3" x14ac:dyDescent="0.25">
      <c r="A41276" s="80">
        <v>1131851</v>
      </c>
      <c r="B41276" s="104" t="s">
        <v>236</v>
      </c>
      <c r="C41276" s="81" t="s">
        <v>236</v>
      </c>
    </row>
    <row r="41277" spans="1:3" x14ac:dyDescent="0.25">
      <c r="A41277" s="80">
        <v>1131852</v>
      </c>
      <c r="B41277" s="104" t="s">
        <v>236</v>
      </c>
      <c r="C41277" s="81" t="s">
        <v>236</v>
      </c>
    </row>
    <row r="41278" spans="1:3" x14ac:dyDescent="0.25">
      <c r="A41278" s="80">
        <v>1131853</v>
      </c>
      <c r="B41278" s="104" t="s">
        <v>236</v>
      </c>
      <c r="C41278" s="81" t="s">
        <v>236</v>
      </c>
    </row>
    <row r="41279" spans="1:3" x14ac:dyDescent="0.25">
      <c r="A41279" s="80">
        <v>1131854</v>
      </c>
      <c r="B41279" s="104" t="s">
        <v>236</v>
      </c>
      <c r="C41279" s="81" t="s">
        <v>236</v>
      </c>
    </row>
    <row r="41280" spans="1:3" x14ac:dyDescent="0.25">
      <c r="A41280" s="80">
        <v>1131855</v>
      </c>
      <c r="B41280" s="91">
        <v>1131857</v>
      </c>
      <c r="C41280" s="88">
        <v>39409</v>
      </c>
    </row>
    <row r="41281" spans="1:3" x14ac:dyDescent="0.25">
      <c r="A41281" s="80">
        <v>1131856</v>
      </c>
      <c r="B41281" s="104" t="s">
        <v>236</v>
      </c>
      <c r="C41281" s="81" t="s">
        <v>236</v>
      </c>
    </row>
    <row r="41282" spans="1:3" x14ac:dyDescent="0.25">
      <c r="A41282" s="80">
        <v>1131858</v>
      </c>
      <c r="B41282" s="91">
        <v>1131870</v>
      </c>
      <c r="C41282" s="88">
        <v>39410</v>
      </c>
    </row>
    <row r="41283" spans="1:3" x14ac:dyDescent="0.25">
      <c r="A41283" s="80">
        <v>1131859</v>
      </c>
      <c r="B41283" s="104" t="s">
        <v>236</v>
      </c>
      <c r="C41283" s="81" t="s">
        <v>236</v>
      </c>
    </row>
    <row r="41284" spans="1:3" x14ac:dyDescent="0.25">
      <c r="A41284" s="80">
        <v>1131860</v>
      </c>
      <c r="B41284" s="91">
        <v>1131871</v>
      </c>
      <c r="C41284" s="88">
        <v>39412</v>
      </c>
    </row>
    <row r="41285" spans="1:3" x14ac:dyDescent="0.25">
      <c r="A41285" s="80">
        <v>1131861</v>
      </c>
      <c r="B41285" s="104" t="s">
        <v>236</v>
      </c>
      <c r="C41285" s="81" t="s">
        <v>236</v>
      </c>
    </row>
    <row r="41286" spans="1:3" x14ac:dyDescent="0.25">
      <c r="A41286" s="80">
        <v>1131862</v>
      </c>
      <c r="B41286" s="91">
        <v>1131872</v>
      </c>
      <c r="C41286" s="88">
        <v>39413</v>
      </c>
    </row>
    <row r="41287" spans="1:3" x14ac:dyDescent="0.25">
      <c r="A41287" s="80">
        <v>1131863</v>
      </c>
      <c r="B41287" s="104" t="s">
        <v>236</v>
      </c>
      <c r="C41287" s="88">
        <v>74105</v>
      </c>
    </row>
    <row r="41288" spans="1:3" x14ac:dyDescent="0.25">
      <c r="A41288" s="80">
        <v>1131864</v>
      </c>
      <c r="B41288" s="104" t="s">
        <v>236</v>
      </c>
      <c r="C41288" s="81" t="s">
        <v>236</v>
      </c>
    </row>
    <row r="41289" spans="1:3" x14ac:dyDescent="0.25">
      <c r="A41289" s="80">
        <v>1131865</v>
      </c>
      <c r="B41289" s="104" t="s">
        <v>236</v>
      </c>
      <c r="C41289" s="81" t="s">
        <v>236</v>
      </c>
    </row>
    <row r="41290" spans="1:3" x14ac:dyDescent="0.25">
      <c r="A41290" s="80">
        <v>1131866</v>
      </c>
      <c r="B41290" s="104" t="s">
        <v>236</v>
      </c>
      <c r="C41290" s="81" t="s">
        <v>236</v>
      </c>
    </row>
    <row r="41291" spans="1:3" x14ac:dyDescent="0.25">
      <c r="A41291" s="80">
        <v>1131867</v>
      </c>
      <c r="B41291" s="104" t="s">
        <v>236</v>
      </c>
      <c r="C41291" s="88">
        <v>76898</v>
      </c>
    </row>
    <row r="41292" spans="1:3" x14ac:dyDescent="0.25">
      <c r="A41292" s="80">
        <v>1131868</v>
      </c>
      <c r="B41292" s="104" t="s">
        <v>236</v>
      </c>
      <c r="C41292" s="81" t="s">
        <v>236</v>
      </c>
    </row>
    <row r="41293" spans="1:3" x14ac:dyDescent="0.25">
      <c r="A41293" s="80">
        <v>1131869</v>
      </c>
      <c r="B41293" s="104" t="s">
        <v>236</v>
      </c>
      <c r="C41293" s="81" t="s">
        <v>236</v>
      </c>
    </row>
    <row r="41294" spans="1:3" x14ac:dyDescent="0.25">
      <c r="A41294" s="80">
        <v>1131873</v>
      </c>
      <c r="B41294" s="91">
        <v>1131874</v>
      </c>
      <c r="C41294" s="88">
        <v>39416</v>
      </c>
    </row>
    <row r="41295" spans="1:3" x14ac:dyDescent="0.25">
      <c r="A41295" s="80">
        <v>1131875</v>
      </c>
      <c r="B41295" s="104" t="s">
        <v>236</v>
      </c>
      <c r="C41295" s="81" t="s">
        <v>236</v>
      </c>
    </row>
    <row r="41296" spans="1:3" x14ac:dyDescent="0.25">
      <c r="A41296" s="80">
        <v>1131876</v>
      </c>
      <c r="B41296" s="104" t="s">
        <v>236</v>
      </c>
      <c r="C41296" s="88">
        <v>1566</v>
      </c>
    </row>
    <row r="41297" spans="1:3" x14ac:dyDescent="0.25">
      <c r="A41297" s="80">
        <v>1131877</v>
      </c>
      <c r="B41297" s="91">
        <v>1131879</v>
      </c>
      <c r="C41297" s="88">
        <v>39418</v>
      </c>
    </row>
    <row r="41298" spans="1:3" x14ac:dyDescent="0.25">
      <c r="A41298" s="80">
        <v>1131878</v>
      </c>
      <c r="B41298" s="104" t="s">
        <v>236</v>
      </c>
      <c r="C41298" s="81" t="s">
        <v>236</v>
      </c>
    </row>
    <row r="41299" spans="1:3" x14ac:dyDescent="0.25">
      <c r="A41299" s="80">
        <v>1131880</v>
      </c>
      <c r="B41299" s="104" t="s">
        <v>236</v>
      </c>
      <c r="C41299" s="81" t="s">
        <v>236</v>
      </c>
    </row>
    <row r="41300" spans="1:3" x14ac:dyDescent="0.25">
      <c r="A41300" s="80">
        <v>1131882</v>
      </c>
      <c r="B41300" s="104" t="s">
        <v>236</v>
      </c>
      <c r="C41300" s="81" t="s">
        <v>236</v>
      </c>
    </row>
    <row r="41301" spans="1:3" x14ac:dyDescent="0.25">
      <c r="A41301" s="80">
        <v>1131883</v>
      </c>
      <c r="B41301" s="91">
        <v>1131902</v>
      </c>
      <c r="C41301" s="88">
        <v>39420</v>
      </c>
    </row>
    <row r="41302" spans="1:3" x14ac:dyDescent="0.25">
      <c r="A41302" s="80">
        <v>1131884</v>
      </c>
      <c r="B41302" s="91">
        <v>1131903</v>
      </c>
      <c r="C41302" s="88">
        <v>39421</v>
      </c>
    </row>
    <row r="41303" spans="1:3" x14ac:dyDescent="0.25">
      <c r="A41303" s="80">
        <v>1131885</v>
      </c>
      <c r="B41303" s="91">
        <v>1131904</v>
      </c>
      <c r="C41303" s="88">
        <v>39422</v>
      </c>
    </row>
    <row r="41304" spans="1:3" x14ac:dyDescent="0.25">
      <c r="A41304" s="80">
        <v>1131886</v>
      </c>
      <c r="B41304" s="104" t="s">
        <v>236</v>
      </c>
      <c r="C41304" s="81" t="s">
        <v>236</v>
      </c>
    </row>
    <row r="41305" spans="1:3" x14ac:dyDescent="0.25">
      <c r="A41305" s="80">
        <v>1131887</v>
      </c>
      <c r="B41305" s="104" t="s">
        <v>236</v>
      </c>
      <c r="C41305" s="81" t="s">
        <v>236</v>
      </c>
    </row>
    <row r="41306" spans="1:3" x14ac:dyDescent="0.25">
      <c r="A41306" s="80">
        <v>1131888</v>
      </c>
      <c r="B41306" s="104" t="s">
        <v>236</v>
      </c>
      <c r="C41306" s="81" t="s">
        <v>236</v>
      </c>
    </row>
    <row r="41307" spans="1:3" x14ac:dyDescent="0.25">
      <c r="A41307" s="80">
        <v>1131889</v>
      </c>
      <c r="B41307" s="104" t="s">
        <v>236</v>
      </c>
      <c r="C41307" s="81" t="s">
        <v>236</v>
      </c>
    </row>
    <row r="41308" spans="1:3" x14ac:dyDescent="0.25">
      <c r="A41308" s="80">
        <v>1131890</v>
      </c>
      <c r="B41308" s="104" t="s">
        <v>236</v>
      </c>
      <c r="C41308" s="81" t="s">
        <v>236</v>
      </c>
    </row>
    <row r="41309" spans="1:3" x14ac:dyDescent="0.25">
      <c r="A41309" s="80">
        <v>1131891</v>
      </c>
      <c r="B41309" s="104" t="s">
        <v>236</v>
      </c>
      <c r="C41309" s="81" t="s">
        <v>236</v>
      </c>
    </row>
    <row r="41310" spans="1:3" x14ac:dyDescent="0.25">
      <c r="A41310" s="80">
        <v>1131892</v>
      </c>
      <c r="B41310" s="104" t="s">
        <v>236</v>
      </c>
      <c r="C41310" s="81" t="s">
        <v>236</v>
      </c>
    </row>
    <row r="41311" spans="1:3" x14ac:dyDescent="0.25">
      <c r="A41311" s="80">
        <v>1131893</v>
      </c>
      <c r="B41311" s="91">
        <v>1131905</v>
      </c>
      <c r="C41311" s="88">
        <v>39423</v>
      </c>
    </row>
    <row r="41312" spans="1:3" x14ac:dyDescent="0.25">
      <c r="A41312" s="80">
        <v>1131894</v>
      </c>
      <c r="B41312" s="104" t="s">
        <v>236</v>
      </c>
      <c r="C41312" s="81" t="s">
        <v>236</v>
      </c>
    </row>
    <row r="41313" spans="1:3" x14ac:dyDescent="0.25">
      <c r="A41313" s="80">
        <v>1131895</v>
      </c>
      <c r="B41313" s="104" t="s">
        <v>236</v>
      </c>
      <c r="C41313" s="81" t="s">
        <v>236</v>
      </c>
    </row>
    <row r="41314" spans="1:3" x14ac:dyDescent="0.25">
      <c r="A41314" s="80">
        <v>1131896</v>
      </c>
      <c r="B41314" s="104" t="s">
        <v>236</v>
      </c>
      <c r="C41314" s="81" t="s">
        <v>236</v>
      </c>
    </row>
    <row r="41315" spans="1:3" x14ac:dyDescent="0.25">
      <c r="A41315" s="80">
        <v>1131897</v>
      </c>
      <c r="B41315" s="104" t="s">
        <v>236</v>
      </c>
      <c r="C41315" s="81" t="s">
        <v>236</v>
      </c>
    </row>
    <row r="41316" spans="1:3" x14ac:dyDescent="0.25">
      <c r="A41316" s="80">
        <v>1131898</v>
      </c>
      <c r="B41316" s="104" t="s">
        <v>236</v>
      </c>
      <c r="C41316" s="81" t="s">
        <v>236</v>
      </c>
    </row>
    <row r="41317" spans="1:3" x14ac:dyDescent="0.25">
      <c r="A41317" s="80">
        <v>1131899</v>
      </c>
      <c r="B41317" s="104" t="s">
        <v>236</v>
      </c>
      <c r="C41317" s="81" t="s">
        <v>236</v>
      </c>
    </row>
    <row r="41318" spans="1:3" x14ac:dyDescent="0.25">
      <c r="A41318" s="80">
        <v>1131900</v>
      </c>
      <c r="B41318" s="104" t="s">
        <v>236</v>
      </c>
      <c r="C41318" s="81" t="s">
        <v>236</v>
      </c>
    </row>
    <row r="41319" spans="1:3" x14ac:dyDescent="0.25">
      <c r="A41319" s="80">
        <v>1131901</v>
      </c>
      <c r="B41319" s="104" t="s">
        <v>236</v>
      </c>
      <c r="C41319" s="81" t="s">
        <v>236</v>
      </c>
    </row>
    <row r="41320" spans="1:3" x14ac:dyDescent="0.25">
      <c r="A41320" s="80">
        <v>1131906</v>
      </c>
      <c r="B41320" s="104" t="s">
        <v>236</v>
      </c>
      <c r="C41320" s="81" t="s">
        <v>236</v>
      </c>
    </row>
    <row r="41321" spans="1:3" x14ac:dyDescent="0.25">
      <c r="A41321" s="80">
        <v>1131907</v>
      </c>
      <c r="B41321" s="104" t="s">
        <v>236</v>
      </c>
      <c r="C41321" s="81" t="s">
        <v>236</v>
      </c>
    </row>
    <row r="41322" spans="1:3" x14ac:dyDescent="0.25">
      <c r="A41322" s="80">
        <v>1131908</v>
      </c>
      <c r="B41322" s="104" t="s">
        <v>236</v>
      </c>
      <c r="C41322" s="81" t="s">
        <v>236</v>
      </c>
    </row>
    <row r="41323" spans="1:3" x14ac:dyDescent="0.25">
      <c r="A41323" s="80">
        <v>1131909</v>
      </c>
      <c r="B41323" s="104" t="s">
        <v>236</v>
      </c>
      <c r="C41323" s="81" t="s">
        <v>236</v>
      </c>
    </row>
    <row r="41324" spans="1:3" x14ac:dyDescent="0.25">
      <c r="A41324" s="80">
        <v>1131910</v>
      </c>
      <c r="B41324" s="104" t="s">
        <v>236</v>
      </c>
      <c r="C41324" s="81" t="s">
        <v>236</v>
      </c>
    </row>
    <row r="41325" spans="1:3" x14ac:dyDescent="0.25">
      <c r="A41325" s="80">
        <v>1131911</v>
      </c>
      <c r="B41325" s="104" t="s">
        <v>236</v>
      </c>
      <c r="C41325" s="81" t="s">
        <v>236</v>
      </c>
    </row>
    <row r="41326" spans="1:3" x14ac:dyDescent="0.25">
      <c r="A41326" s="80">
        <v>1131912</v>
      </c>
      <c r="B41326" s="104" t="s">
        <v>236</v>
      </c>
      <c r="C41326" s="81" t="s">
        <v>236</v>
      </c>
    </row>
    <row r="41327" spans="1:3" x14ac:dyDescent="0.25">
      <c r="A41327" s="80">
        <v>1131915</v>
      </c>
      <c r="B41327" s="104" t="s">
        <v>236</v>
      </c>
      <c r="C41327" s="88">
        <v>6629</v>
      </c>
    </row>
    <row r="41328" spans="1:3" x14ac:dyDescent="0.25">
      <c r="A41328" s="80">
        <v>1131916</v>
      </c>
      <c r="B41328" s="104" t="s">
        <v>236</v>
      </c>
      <c r="C41328" s="88">
        <v>1230</v>
      </c>
    </row>
    <row r="41329" spans="1:3" x14ac:dyDescent="0.25">
      <c r="A41329" s="80">
        <v>1131917</v>
      </c>
      <c r="B41329" s="104" t="s">
        <v>236</v>
      </c>
      <c r="C41329" s="81" t="s">
        <v>236</v>
      </c>
    </row>
    <row r="41330" spans="1:3" x14ac:dyDescent="0.25">
      <c r="A41330" s="80">
        <v>1131918</v>
      </c>
      <c r="B41330" s="91">
        <v>1134332</v>
      </c>
      <c r="C41330" s="88">
        <v>40055</v>
      </c>
    </row>
    <row r="41331" spans="1:3" x14ac:dyDescent="0.25">
      <c r="A41331" s="80">
        <v>1131919</v>
      </c>
      <c r="B41331" s="104" t="s">
        <v>236</v>
      </c>
      <c r="C41331" s="81" t="s">
        <v>236</v>
      </c>
    </row>
    <row r="41332" spans="1:3" x14ac:dyDescent="0.25">
      <c r="A41332" s="80">
        <v>1131920</v>
      </c>
      <c r="B41332" s="104" t="s">
        <v>236</v>
      </c>
      <c r="C41332" s="88">
        <v>63763</v>
      </c>
    </row>
    <row r="41333" spans="1:3" x14ac:dyDescent="0.25">
      <c r="A41333" s="80">
        <v>1131921</v>
      </c>
      <c r="B41333" s="104" t="s">
        <v>236</v>
      </c>
      <c r="C41333" s="81" t="s">
        <v>236</v>
      </c>
    </row>
    <row r="41334" spans="1:3" x14ac:dyDescent="0.25">
      <c r="A41334" s="80">
        <v>1131922</v>
      </c>
      <c r="B41334" s="104" t="s">
        <v>236</v>
      </c>
      <c r="C41334" s="81" t="s">
        <v>236</v>
      </c>
    </row>
    <row r="41335" spans="1:3" x14ac:dyDescent="0.25">
      <c r="A41335" s="80">
        <v>1131924</v>
      </c>
      <c r="B41335" s="104" t="s">
        <v>236</v>
      </c>
      <c r="C41335" s="81" t="s">
        <v>236</v>
      </c>
    </row>
    <row r="41336" spans="1:3" x14ac:dyDescent="0.25">
      <c r="A41336" s="80">
        <v>1131925</v>
      </c>
      <c r="B41336" s="104" t="s">
        <v>236</v>
      </c>
      <c r="C41336" s="81" t="s">
        <v>236</v>
      </c>
    </row>
    <row r="41337" spans="1:3" x14ac:dyDescent="0.25">
      <c r="A41337" s="80">
        <v>1131926</v>
      </c>
      <c r="B41337" s="104" t="s">
        <v>236</v>
      </c>
      <c r="C41337" s="81" t="s">
        <v>236</v>
      </c>
    </row>
    <row r="41338" spans="1:3" x14ac:dyDescent="0.25">
      <c r="A41338" s="80">
        <v>1131927</v>
      </c>
      <c r="B41338" s="104" t="s">
        <v>236</v>
      </c>
      <c r="C41338" s="81" t="s">
        <v>236</v>
      </c>
    </row>
    <row r="41339" spans="1:3" x14ac:dyDescent="0.25">
      <c r="A41339" s="80">
        <v>1131930</v>
      </c>
      <c r="B41339" s="91">
        <v>1131959</v>
      </c>
      <c r="C41339" s="88">
        <v>39428</v>
      </c>
    </row>
    <row r="41340" spans="1:3" x14ac:dyDescent="0.25">
      <c r="A41340" s="80">
        <v>1131931</v>
      </c>
      <c r="B41340" s="91">
        <v>1131960</v>
      </c>
      <c r="C41340" s="88">
        <v>39430</v>
      </c>
    </row>
    <row r="41341" spans="1:3" x14ac:dyDescent="0.25">
      <c r="A41341" s="80">
        <v>1131944</v>
      </c>
      <c r="B41341" s="91">
        <v>1140306</v>
      </c>
      <c r="C41341" s="88">
        <v>40186</v>
      </c>
    </row>
    <row r="41342" spans="1:3" x14ac:dyDescent="0.25">
      <c r="A41342" s="80">
        <v>1131945</v>
      </c>
      <c r="B41342" s="104" t="s">
        <v>236</v>
      </c>
      <c r="C41342" s="88">
        <v>39431</v>
      </c>
    </row>
    <row r="41343" spans="1:3" x14ac:dyDescent="0.25">
      <c r="A41343" s="80">
        <v>1131946</v>
      </c>
      <c r="B41343" s="104" t="s">
        <v>236</v>
      </c>
      <c r="C41343" s="88">
        <v>39432</v>
      </c>
    </row>
    <row r="41344" spans="1:3" x14ac:dyDescent="0.25">
      <c r="A41344" s="80">
        <v>1131947</v>
      </c>
      <c r="B41344" s="104" t="s">
        <v>236</v>
      </c>
      <c r="C41344" s="81" t="s">
        <v>236</v>
      </c>
    </row>
    <row r="41345" spans="1:3" x14ac:dyDescent="0.25">
      <c r="A41345" s="80">
        <v>1131955</v>
      </c>
      <c r="B41345" s="104" t="s">
        <v>236</v>
      </c>
      <c r="C41345" s="81" t="s">
        <v>236</v>
      </c>
    </row>
    <row r="41346" spans="1:3" x14ac:dyDescent="0.25">
      <c r="A41346" s="80">
        <v>1131956</v>
      </c>
      <c r="B41346" s="91">
        <v>1133454</v>
      </c>
      <c r="C41346" s="88">
        <v>39434</v>
      </c>
    </row>
    <row r="41347" spans="1:3" x14ac:dyDescent="0.25">
      <c r="A41347" s="80">
        <v>1131957</v>
      </c>
      <c r="B41347" s="104" t="s">
        <v>236</v>
      </c>
      <c r="C41347" s="81" t="s">
        <v>236</v>
      </c>
    </row>
    <row r="41348" spans="1:3" x14ac:dyDescent="0.25">
      <c r="A41348" s="80">
        <v>1131958</v>
      </c>
      <c r="B41348" s="104" t="s">
        <v>236</v>
      </c>
      <c r="C41348" s="81" t="s">
        <v>236</v>
      </c>
    </row>
    <row r="41349" spans="1:3" x14ac:dyDescent="0.25">
      <c r="A41349" s="80">
        <v>1131962</v>
      </c>
      <c r="B41349" s="91">
        <v>1132640</v>
      </c>
      <c r="C41349" s="88">
        <v>39435</v>
      </c>
    </row>
    <row r="41350" spans="1:3" x14ac:dyDescent="0.25">
      <c r="A41350" s="80">
        <v>1131963</v>
      </c>
      <c r="B41350" s="104" t="s">
        <v>236</v>
      </c>
      <c r="C41350" s="81" t="s">
        <v>236</v>
      </c>
    </row>
    <row r="41351" spans="1:3" x14ac:dyDescent="0.25">
      <c r="A41351" s="80">
        <v>1131964</v>
      </c>
      <c r="B41351" s="91">
        <v>1132027</v>
      </c>
      <c r="C41351" s="88">
        <v>39436</v>
      </c>
    </row>
    <row r="41352" spans="1:3" x14ac:dyDescent="0.25">
      <c r="A41352" s="80">
        <v>1131965</v>
      </c>
      <c r="B41352" s="104" t="s">
        <v>236</v>
      </c>
      <c r="C41352" s="81" t="s">
        <v>236</v>
      </c>
    </row>
    <row r="41353" spans="1:3" x14ac:dyDescent="0.25">
      <c r="A41353" s="80">
        <v>1131966</v>
      </c>
      <c r="B41353" s="104" t="s">
        <v>236</v>
      </c>
      <c r="C41353" s="81" t="s">
        <v>236</v>
      </c>
    </row>
    <row r="41354" spans="1:3" x14ac:dyDescent="0.25">
      <c r="A41354" s="80">
        <v>1132001</v>
      </c>
      <c r="B41354" s="91">
        <v>1132028</v>
      </c>
      <c r="C41354" s="88">
        <v>39437</v>
      </c>
    </row>
    <row r="41355" spans="1:3" x14ac:dyDescent="0.25">
      <c r="A41355" s="80">
        <v>1132010</v>
      </c>
      <c r="B41355" s="104" t="s">
        <v>236</v>
      </c>
      <c r="C41355" s="81" t="s">
        <v>236</v>
      </c>
    </row>
    <row r="41356" spans="1:3" x14ac:dyDescent="0.25">
      <c r="A41356" s="80">
        <v>1132025</v>
      </c>
      <c r="B41356" s="104" t="s">
        <v>236</v>
      </c>
      <c r="C41356" s="88">
        <v>39438</v>
      </c>
    </row>
    <row r="41357" spans="1:3" x14ac:dyDescent="0.25">
      <c r="A41357" s="80">
        <v>1132026</v>
      </c>
      <c r="B41357" s="91">
        <v>1132029</v>
      </c>
      <c r="C41357" s="88">
        <v>39439</v>
      </c>
    </row>
    <row r="41358" spans="1:3" x14ac:dyDescent="0.25">
      <c r="A41358" s="80">
        <v>1132030</v>
      </c>
      <c r="B41358" s="104" t="s">
        <v>236</v>
      </c>
      <c r="C41358" s="81" t="s">
        <v>236</v>
      </c>
    </row>
    <row r="41359" spans="1:3" x14ac:dyDescent="0.25">
      <c r="A41359" s="80">
        <v>1132031</v>
      </c>
      <c r="B41359" s="104" t="s">
        <v>236</v>
      </c>
      <c r="C41359" s="88">
        <v>39440</v>
      </c>
    </row>
    <row r="41360" spans="1:3" x14ac:dyDescent="0.25">
      <c r="A41360" s="80">
        <v>1132032</v>
      </c>
      <c r="B41360" s="104" t="s">
        <v>236</v>
      </c>
      <c r="C41360" s="81" t="s">
        <v>236</v>
      </c>
    </row>
    <row r="41361" spans="1:3" x14ac:dyDescent="0.25">
      <c r="A41361" s="80">
        <v>1132033</v>
      </c>
      <c r="B41361" s="104" t="s">
        <v>236</v>
      </c>
      <c r="C41361" s="81" t="s">
        <v>236</v>
      </c>
    </row>
    <row r="41362" spans="1:3" x14ac:dyDescent="0.25">
      <c r="A41362" s="80">
        <v>1132034</v>
      </c>
      <c r="B41362" s="104" t="s">
        <v>236</v>
      </c>
      <c r="C41362" s="81" t="s">
        <v>236</v>
      </c>
    </row>
    <row r="41363" spans="1:3" x14ac:dyDescent="0.25">
      <c r="A41363" s="80">
        <v>1132035</v>
      </c>
      <c r="B41363" s="91">
        <v>1132067</v>
      </c>
      <c r="C41363" s="88">
        <v>39442</v>
      </c>
    </row>
    <row r="41364" spans="1:3" x14ac:dyDescent="0.25">
      <c r="A41364" s="80">
        <v>1132036</v>
      </c>
      <c r="B41364" s="91">
        <v>1132042</v>
      </c>
      <c r="C41364" s="88">
        <v>39443</v>
      </c>
    </row>
    <row r="41365" spans="1:3" x14ac:dyDescent="0.25">
      <c r="A41365" s="80">
        <v>1132037</v>
      </c>
      <c r="B41365" s="91">
        <v>1132068</v>
      </c>
      <c r="C41365" s="88">
        <v>39444</v>
      </c>
    </row>
    <row r="41366" spans="1:3" x14ac:dyDescent="0.25">
      <c r="A41366" s="80">
        <v>1132038</v>
      </c>
      <c r="B41366" s="104" t="s">
        <v>236</v>
      </c>
      <c r="C41366" s="81" t="s">
        <v>236</v>
      </c>
    </row>
    <row r="41367" spans="1:3" x14ac:dyDescent="0.25">
      <c r="A41367" s="80">
        <v>1132039</v>
      </c>
      <c r="B41367" s="91">
        <v>1132069</v>
      </c>
      <c r="C41367" s="88">
        <v>39446</v>
      </c>
    </row>
    <row r="41368" spans="1:3" x14ac:dyDescent="0.25">
      <c r="A41368" s="80">
        <v>1132040</v>
      </c>
      <c r="B41368" s="91">
        <v>1132071</v>
      </c>
      <c r="C41368" s="88">
        <v>39447</v>
      </c>
    </row>
    <row r="41369" spans="1:3" x14ac:dyDescent="0.25">
      <c r="A41369" s="80">
        <v>1132041</v>
      </c>
      <c r="B41369" s="91">
        <v>1132078</v>
      </c>
      <c r="C41369" s="88">
        <v>39448</v>
      </c>
    </row>
    <row r="41370" spans="1:3" x14ac:dyDescent="0.25">
      <c r="A41370" s="80">
        <v>1132043</v>
      </c>
      <c r="B41370" s="104" t="s">
        <v>236</v>
      </c>
      <c r="C41370" s="81" t="s">
        <v>236</v>
      </c>
    </row>
    <row r="41371" spans="1:3" x14ac:dyDescent="0.25">
      <c r="A41371" s="80">
        <v>1132044</v>
      </c>
      <c r="B41371" s="91">
        <v>1132079</v>
      </c>
      <c r="C41371" s="88">
        <v>39449</v>
      </c>
    </row>
    <row r="41372" spans="1:3" x14ac:dyDescent="0.25">
      <c r="A41372" s="80">
        <v>1132045</v>
      </c>
      <c r="B41372" s="91">
        <v>1132080</v>
      </c>
      <c r="C41372" s="88">
        <v>39450</v>
      </c>
    </row>
    <row r="41373" spans="1:3" x14ac:dyDescent="0.25">
      <c r="A41373" s="80">
        <v>1132046</v>
      </c>
      <c r="B41373" s="104" t="s">
        <v>236</v>
      </c>
      <c r="C41373" s="81" t="s">
        <v>236</v>
      </c>
    </row>
    <row r="41374" spans="1:3" x14ac:dyDescent="0.25">
      <c r="A41374" s="80">
        <v>1132047</v>
      </c>
      <c r="B41374" s="104" t="s">
        <v>236</v>
      </c>
      <c r="C41374" s="81" t="s">
        <v>236</v>
      </c>
    </row>
    <row r="41375" spans="1:3" x14ac:dyDescent="0.25">
      <c r="A41375" s="80">
        <v>1132048</v>
      </c>
      <c r="B41375" s="104" t="s">
        <v>236</v>
      </c>
      <c r="C41375" s="81" t="s">
        <v>236</v>
      </c>
    </row>
    <row r="41376" spans="1:3" x14ac:dyDescent="0.25">
      <c r="A41376" s="80">
        <v>1132049</v>
      </c>
      <c r="B41376" s="91">
        <v>1132081</v>
      </c>
      <c r="C41376" s="88">
        <v>39451</v>
      </c>
    </row>
    <row r="41377" spans="1:3" x14ac:dyDescent="0.25">
      <c r="A41377" s="80">
        <v>1132050</v>
      </c>
      <c r="B41377" s="104" t="s">
        <v>236</v>
      </c>
      <c r="C41377" s="81" t="s">
        <v>236</v>
      </c>
    </row>
    <row r="41378" spans="1:3" x14ac:dyDescent="0.25">
      <c r="A41378" s="80">
        <v>1132051</v>
      </c>
      <c r="B41378" s="91">
        <v>1132638</v>
      </c>
      <c r="C41378" s="88">
        <v>39453</v>
      </c>
    </row>
    <row r="41379" spans="1:3" x14ac:dyDescent="0.25">
      <c r="A41379" s="80">
        <v>1132052</v>
      </c>
      <c r="B41379" s="91">
        <v>1132636</v>
      </c>
      <c r="C41379" s="88">
        <v>39454</v>
      </c>
    </row>
    <row r="41380" spans="1:3" x14ac:dyDescent="0.25">
      <c r="A41380" s="80">
        <v>1132053</v>
      </c>
      <c r="B41380" s="91">
        <v>1132634</v>
      </c>
      <c r="C41380" s="88">
        <v>39455</v>
      </c>
    </row>
    <row r="41381" spans="1:3" x14ac:dyDescent="0.25">
      <c r="A41381" s="80">
        <v>1132054</v>
      </c>
      <c r="B41381" s="91">
        <v>1133220</v>
      </c>
      <c r="C41381" s="88">
        <v>39456</v>
      </c>
    </row>
    <row r="41382" spans="1:3" x14ac:dyDescent="0.25">
      <c r="A41382" s="80">
        <v>1132055</v>
      </c>
      <c r="B41382" s="91">
        <v>1132633</v>
      </c>
      <c r="C41382" s="88">
        <v>39457</v>
      </c>
    </row>
    <row r="41383" spans="1:3" x14ac:dyDescent="0.25">
      <c r="A41383" s="80">
        <v>1132056</v>
      </c>
      <c r="B41383" s="104" t="s">
        <v>236</v>
      </c>
      <c r="C41383" s="81" t="s">
        <v>236</v>
      </c>
    </row>
    <row r="41384" spans="1:3" x14ac:dyDescent="0.25">
      <c r="A41384" s="80">
        <v>1132057</v>
      </c>
      <c r="B41384" s="104" t="s">
        <v>236</v>
      </c>
      <c r="C41384" s="81" t="s">
        <v>236</v>
      </c>
    </row>
    <row r="41385" spans="1:3" x14ac:dyDescent="0.25">
      <c r="A41385" s="80">
        <v>1132058</v>
      </c>
      <c r="B41385" s="104" t="s">
        <v>236</v>
      </c>
      <c r="C41385" s="81" t="s">
        <v>236</v>
      </c>
    </row>
    <row r="41386" spans="1:3" x14ac:dyDescent="0.25">
      <c r="A41386" s="80">
        <v>1132059</v>
      </c>
      <c r="B41386" s="104" t="s">
        <v>236</v>
      </c>
      <c r="C41386" s="81" t="s">
        <v>236</v>
      </c>
    </row>
    <row r="41387" spans="1:3" x14ac:dyDescent="0.25">
      <c r="A41387" s="80">
        <v>1132060</v>
      </c>
      <c r="B41387" s="104" t="s">
        <v>236</v>
      </c>
      <c r="C41387" s="81" t="s">
        <v>236</v>
      </c>
    </row>
    <row r="41388" spans="1:3" x14ac:dyDescent="0.25">
      <c r="A41388" s="80">
        <v>1132061</v>
      </c>
      <c r="B41388" s="104" t="s">
        <v>236</v>
      </c>
      <c r="C41388" s="81" t="s">
        <v>236</v>
      </c>
    </row>
    <row r="41389" spans="1:3" x14ac:dyDescent="0.25">
      <c r="A41389" s="80">
        <v>1132062</v>
      </c>
      <c r="B41389" s="91">
        <v>1132632</v>
      </c>
      <c r="C41389" s="88">
        <v>39458</v>
      </c>
    </row>
    <row r="41390" spans="1:3" x14ac:dyDescent="0.25">
      <c r="A41390" s="80">
        <v>1132064</v>
      </c>
      <c r="B41390" s="91">
        <v>1133453</v>
      </c>
      <c r="C41390" s="88">
        <v>71089</v>
      </c>
    </row>
    <row r="41391" spans="1:3" x14ac:dyDescent="0.25">
      <c r="A41391" s="80">
        <v>1132066</v>
      </c>
      <c r="B41391" s="91">
        <v>1132630</v>
      </c>
      <c r="C41391" s="88">
        <v>29150</v>
      </c>
    </row>
    <row r="41392" spans="1:3" x14ac:dyDescent="0.25">
      <c r="A41392" s="80">
        <v>1132070</v>
      </c>
      <c r="B41392" s="91">
        <v>1133452</v>
      </c>
      <c r="C41392" s="88">
        <v>69620</v>
      </c>
    </row>
    <row r="41393" spans="1:3" x14ac:dyDescent="0.25">
      <c r="A41393" s="80">
        <v>1132072</v>
      </c>
      <c r="B41393" s="104" t="s">
        <v>236</v>
      </c>
      <c r="C41393" s="88">
        <v>39462</v>
      </c>
    </row>
    <row r="41394" spans="1:3" x14ac:dyDescent="0.25">
      <c r="A41394" s="80">
        <v>1132073</v>
      </c>
      <c r="B41394" s="104" t="s">
        <v>236</v>
      </c>
      <c r="C41394" s="81" t="s">
        <v>236</v>
      </c>
    </row>
    <row r="41395" spans="1:3" x14ac:dyDescent="0.25">
      <c r="A41395" s="80">
        <v>1132074</v>
      </c>
      <c r="B41395" s="104" t="s">
        <v>236</v>
      </c>
      <c r="C41395" s="81" t="s">
        <v>236</v>
      </c>
    </row>
    <row r="41396" spans="1:3" x14ac:dyDescent="0.25">
      <c r="A41396" s="80">
        <v>1132075</v>
      </c>
      <c r="B41396" s="104" t="s">
        <v>236</v>
      </c>
      <c r="C41396" s="81" t="s">
        <v>236</v>
      </c>
    </row>
    <row r="41397" spans="1:3" x14ac:dyDescent="0.25">
      <c r="A41397" s="80">
        <v>1132077</v>
      </c>
      <c r="B41397" s="91">
        <v>1133221</v>
      </c>
      <c r="C41397" s="88">
        <v>39463</v>
      </c>
    </row>
    <row r="41398" spans="1:3" x14ac:dyDescent="0.25">
      <c r="A41398" s="80">
        <v>1132082</v>
      </c>
      <c r="B41398" s="104" t="s">
        <v>236</v>
      </c>
      <c r="C41398" s="81" t="s">
        <v>236</v>
      </c>
    </row>
    <row r="41399" spans="1:3" x14ac:dyDescent="0.25">
      <c r="A41399" s="80">
        <v>1132083</v>
      </c>
      <c r="B41399" s="104" t="s">
        <v>236</v>
      </c>
      <c r="C41399" s="88">
        <v>39466</v>
      </c>
    </row>
    <row r="41400" spans="1:3" x14ac:dyDescent="0.25">
      <c r="A41400" s="80">
        <v>1132084</v>
      </c>
      <c r="B41400" s="104" t="s">
        <v>236</v>
      </c>
      <c r="C41400" s="81" t="s">
        <v>236</v>
      </c>
    </row>
    <row r="41401" spans="1:3" x14ac:dyDescent="0.25">
      <c r="A41401" s="80">
        <v>1132086</v>
      </c>
      <c r="B41401" s="91">
        <v>1132110</v>
      </c>
      <c r="C41401" s="88">
        <v>39467</v>
      </c>
    </row>
    <row r="41402" spans="1:3" x14ac:dyDescent="0.25">
      <c r="A41402" s="80">
        <v>1132087</v>
      </c>
      <c r="B41402" s="104" t="s">
        <v>236</v>
      </c>
      <c r="C41402" s="88">
        <v>39468</v>
      </c>
    </row>
    <row r="41403" spans="1:3" x14ac:dyDescent="0.25">
      <c r="A41403" s="80">
        <v>1132088</v>
      </c>
      <c r="B41403" s="91">
        <v>1133451</v>
      </c>
      <c r="C41403" s="88">
        <v>78293</v>
      </c>
    </row>
    <row r="41404" spans="1:3" x14ac:dyDescent="0.25">
      <c r="A41404" s="80">
        <v>1132089</v>
      </c>
      <c r="B41404" s="104" t="s">
        <v>236</v>
      </c>
      <c r="C41404" s="88">
        <v>39469</v>
      </c>
    </row>
    <row r="41405" spans="1:3" x14ac:dyDescent="0.25">
      <c r="A41405" s="80">
        <v>1132090</v>
      </c>
      <c r="B41405" s="91">
        <v>1132628</v>
      </c>
      <c r="C41405" s="88">
        <v>26334</v>
      </c>
    </row>
    <row r="41406" spans="1:3" x14ac:dyDescent="0.25">
      <c r="A41406" s="80">
        <v>1132091</v>
      </c>
      <c r="B41406" s="91">
        <v>1133450</v>
      </c>
      <c r="C41406" s="88">
        <v>49359</v>
      </c>
    </row>
    <row r="41407" spans="1:3" x14ac:dyDescent="0.25">
      <c r="A41407" s="80">
        <v>1132092</v>
      </c>
      <c r="B41407" s="91">
        <v>1132627</v>
      </c>
      <c r="C41407" s="88">
        <v>50471</v>
      </c>
    </row>
    <row r="41408" spans="1:3" x14ac:dyDescent="0.25">
      <c r="A41408" s="80">
        <v>1132093</v>
      </c>
      <c r="B41408" s="91">
        <v>1132112</v>
      </c>
      <c r="C41408" s="88">
        <v>39470</v>
      </c>
    </row>
    <row r="41409" spans="1:3" x14ac:dyDescent="0.25">
      <c r="A41409" s="80">
        <v>1132094</v>
      </c>
      <c r="B41409" s="91">
        <v>1132626</v>
      </c>
      <c r="C41409" s="88">
        <v>39460</v>
      </c>
    </row>
    <row r="41410" spans="1:3" x14ac:dyDescent="0.25">
      <c r="A41410" s="80">
        <v>1132095</v>
      </c>
      <c r="B41410" s="104" t="s">
        <v>236</v>
      </c>
      <c r="C41410" s="81" t="s">
        <v>236</v>
      </c>
    </row>
    <row r="41411" spans="1:3" x14ac:dyDescent="0.25">
      <c r="A41411" s="80">
        <v>1132096</v>
      </c>
      <c r="B41411" s="91">
        <v>1132624</v>
      </c>
      <c r="C41411" s="88">
        <v>39471</v>
      </c>
    </row>
    <row r="41412" spans="1:3" x14ac:dyDescent="0.25">
      <c r="A41412" s="80">
        <v>1132097</v>
      </c>
      <c r="B41412" s="91">
        <v>1132622</v>
      </c>
      <c r="C41412" s="88">
        <v>39472</v>
      </c>
    </row>
    <row r="41413" spans="1:3" x14ac:dyDescent="0.25">
      <c r="A41413" s="80">
        <v>1132098</v>
      </c>
      <c r="B41413" s="104" t="s">
        <v>236</v>
      </c>
      <c r="C41413" s="81" t="s">
        <v>236</v>
      </c>
    </row>
    <row r="41414" spans="1:3" x14ac:dyDescent="0.25">
      <c r="A41414" s="80">
        <v>1132099</v>
      </c>
      <c r="B41414" s="91">
        <v>1132621</v>
      </c>
      <c r="C41414" s="88">
        <v>39461</v>
      </c>
    </row>
    <row r="41415" spans="1:3" x14ac:dyDescent="0.25">
      <c r="A41415" s="80">
        <v>1132108</v>
      </c>
      <c r="B41415" s="104" t="s">
        <v>236</v>
      </c>
      <c r="C41415" s="81" t="s">
        <v>236</v>
      </c>
    </row>
    <row r="41416" spans="1:3" x14ac:dyDescent="0.25">
      <c r="A41416" s="80">
        <v>1132109</v>
      </c>
      <c r="B41416" s="104" t="s">
        <v>236</v>
      </c>
      <c r="C41416" s="81" t="s">
        <v>236</v>
      </c>
    </row>
    <row r="41417" spans="1:3" x14ac:dyDescent="0.25">
      <c r="A41417" s="80">
        <v>1132128</v>
      </c>
      <c r="B41417" s="104" t="s">
        <v>236</v>
      </c>
      <c r="C41417" s="81" t="s">
        <v>236</v>
      </c>
    </row>
    <row r="41418" spans="1:3" x14ac:dyDescent="0.25">
      <c r="A41418" s="80">
        <v>1132131</v>
      </c>
      <c r="B41418" s="104" t="s">
        <v>236</v>
      </c>
      <c r="C41418" s="81" t="s">
        <v>236</v>
      </c>
    </row>
    <row r="41419" spans="1:3" x14ac:dyDescent="0.25">
      <c r="A41419" s="80">
        <v>1132137</v>
      </c>
      <c r="B41419" s="104" t="s">
        <v>236</v>
      </c>
      <c r="C41419" s="81" t="s">
        <v>236</v>
      </c>
    </row>
    <row r="41420" spans="1:3" x14ac:dyDescent="0.25">
      <c r="A41420" s="80">
        <v>1132138</v>
      </c>
      <c r="B41420" s="104" t="s">
        <v>236</v>
      </c>
      <c r="C41420" s="81" t="s">
        <v>236</v>
      </c>
    </row>
    <row r="41421" spans="1:3" x14ac:dyDescent="0.25">
      <c r="A41421" s="80">
        <v>1132139</v>
      </c>
      <c r="B41421" s="104" t="s">
        <v>236</v>
      </c>
      <c r="C41421" s="81" t="s">
        <v>236</v>
      </c>
    </row>
    <row r="41422" spans="1:3" x14ac:dyDescent="0.25">
      <c r="A41422" s="80">
        <v>1132140</v>
      </c>
      <c r="B41422" s="104" t="s">
        <v>236</v>
      </c>
      <c r="C41422" s="81" t="s">
        <v>236</v>
      </c>
    </row>
    <row r="41423" spans="1:3" x14ac:dyDescent="0.25">
      <c r="A41423" s="80">
        <v>1132141</v>
      </c>
      <c r="B41423" s="104" t="s">
        <v>236</v>
      </c>
      <c r="C41423" s="81" t="s">
        <v>236</v>
      </c>
    </row>
    <row r="41424" spans="1:3" x14ac:dyDescent="0.25">
      <c r="A41424" s="80">
        <v>1132142</v>
      </c>
      <c r="B41424" s="104" t="s">
        <v>236</v>
      </c>
      <c r="C41424" s="88">
        <v>39474</v>
      </c>
    </row>
    <row r="41425" spans="1:3" x14ac:dyDescent="0.25">
      <c r="A41425" s="80">
        <v>1132143</v>
      </c>
      <c r="B41425" s="104" t="s">
        <v>236</v>
      </c>
      <c r="C41425" s="88">
        <v>39475</v>
      </c>
    </row>
    <row r="41426" spans="1:3" x14ac:dyDescent="0.25">
      <c r="A41426" s="80">
        <v>1132144</v>
      </c>
      <c r="B41426" s="91">
        <v>1132152</v>
      </c>
      <c r="C41426" s="88">
        <v>39477</v>
      </c>
    </row>
    <row r="41427" spans="1:3" x14ac:dyDescent="0.25">
      <c r="A41427" s="80">
        <v>1132145</v>
      </c>
      <c r="B41427" s="104" t="s">
        <v>236</v>
      </c>
      <c r="C41427" s="81" t="s">
        <v>236</v>
      </c>
    </row>
    <row r="41428" spans="1:3" x14ac:dyDescent="0.25">
      <c r="A41428" s="80">
        <v>1132146</v>
      </c>
      <c r="B41428" s="91">
        <v>1133222</v>
      </c>
      <c r="C41428" s="88">
        <v>39478</v>
      </c>
    </row>
    <row r="41429" spans="1:3" x14ac:dyDescent="0.25">
      <c r="A41429" s="80">
        <v>1132147</v>
      </c>
      <c r="B41429" s="104" t="s">
        <v>236</v>
      </c>
      <c r="C41429" s="81" t="s">
        <v>236</v>
      </c>
    </row>
    <row r="41430" spans="1:3" x14ac:dyDescent="0.25">
      <c r="A41430" s="80">
        <v>1132148</v>
      </c>
      <c r="B41430" s="104" t="s">
        <v>236</v>
      </c>
      <c r="C41430" s="81" t="s">
        <v>236</v>
      </c>
    </row>
    <row r="41431" spans="1:3" x14ac:dyDescent="0.25">
      <c r="A41431" s="80">
        <v>1132149</v>
      </c>
      <c r="B41431" s="104" t="s">
        <v>236</v>
      </c>
      <c r="C41431" s="81" t="s">
        <v>236</v>
      </c>
    </row>
    <row r="41432" spans="1:3" x14ac:dyDescent="0.25">
      <c r="A41432" s="80">
        <v>1132153</v>
      </c>
      <c r="B41432" s="104" t="s">
        <v>236</v>
      </c>
      <c r="C41432" s="81" t="s">
        <v>236</v>
      </c>
    </row>
    <row r="41433" spans="1:3" x14ac:dyDescent="0.25">
      <c r="A41433" s="80">
        <v>1132155</v>
      </c>
      <c r="B41433" s="91">
        <v>1132158</v>
      </c>
      <c r="C41433" s="88">
        <v>71376</v>
      </c>
    </row>
    <row r="41434" spans="1:3" x14ac:dyDescent="0.25">
      <c r="A41434" s="80">
        <v>1132156</v>
      </c>
      <c r="B41434" s="104" t="s">
        <v>236</v>
      </c>
      <c r="C41434" s="81" t="s">
        <v>236</v>
      </c>
    </row>
    <row r="41435" spans="1:3" x14ac:dyDescent="0.25">
      <c r="A41435" s="80">
        <v>1132157</v>
      </c>
      <c r="B41435" s="104" t="s">
        <v>236</v>
      </c>
      <c r="C41435" s="81" t="s">
        <v>236</v>
      </c>
    </row>
    <row r="41436" spans="1:3" x14ac:dyDescent="0.25">
      <c r="A41436" s="80">
        <v>1132159</v>
      </c>
      <c r="B41436" s="104" t="s">
        <v>236</v>
      </c>
      <c r="C41436" s="81" t="s">
        <v>236</v>
      </c>
    </row>
    <row r="41437" spans="1:3" x14ac:dyDescent="0.25">
      <c r="A41437" s="80">
        <v>1132160</v>
      </c>
      <c r="B41437" s="104" t="s">
        <v>236</v>
      </c>
      <c r="C41437" s="81" t="s">
        <v>236</v>
      </c>
    </row>
    <row r="41438" spans="1:3" x14ac:dyDescent="0.25">
      <c r="A41438" s="80">
        <v>1132161</v>
      </c>
      <c r="B41438" s="104" t="s">
        <v>236</v>
      </c>
      <c r="C41438" s="81" t="s">
        <v>236</v>
      </c>
    </row>
    <row r="41439" spans="1:3" x14ac:dyDescent="0.25">
      <c r="A41439" s="80">
        <v>1132162</v>
      </c>
      <c r="B41439" s="104" t="s">
        <v>236</v>
      </c>
      <c r="C41439" s="81" t="s">
        <v>236</v>
      </c>
    </row>
    <row r="41440" spans="1:3" x14ac:dyDescent="0.25">
      <c r="A41440" s="80">
        <v>1132163</v>
      </c>
      <c r="B41440" s="91">
        <v>1132174</v>
      </c>
      <c r="C41440" s="88">
        <v>39480</v>
      </c>
    </row>
    <row r="41441" spans="1:3" x14ac:dyDescent="0.25">
      <c r="A41441" s="80">
        <v>1132164</v>
      </c>
      <c r="B41441" s="91">
        <v>1132175</v>
      </c>
      <c r="C41441" s="88">
        <v>39481</v>
      </c>
    </row>
    <row r="41442" spans="1:3" x14ac:dyDescent="0.25">
      <c r="A41442" s="80">
        <v>1132165</v>
      </c>
      <c r="B41442" s="104" t="s">
        <v>236</v>
      </c>
      <c r="C41442" s="81" t="s">
        <v>236</v>
      </c>
    </row>
    <row r="41443" spans="1:3" x14ac:dyDescent="0.25">
      <c r="A41443" s="80">
        <v>1132166</v>
      </c>
      <c r="B41443" s="91">
        <v>1132176</v>
      </c>
      <c r="C41443" s="88">
        <v>39482</v>
      </c>
    </row>
    <row r="41444" spans="1:3" x14ac:dyDescent="0.25">
      <c r="A41444" s="80">
        <v>1132167</v>
      </c>
      <c r="B41444" s="91">
        <v>1141455</v>
      </c>
      <c r="C41444" s="81" t="s">
        <v>236</v>
      </c>
    </row>
    <row r="41445" spans="1:3" x14ac:dyDescent="0.25">
      <c r="A41445" s="80">
        <v>1132168</v>
      </c>
      <c r="B41445" s="104" t="s">
        <v>236</v>
      </c>
      <c r="C41445" s="81" t="s">
        <v>236</v>
      </c>
    </row>
    <row r="41446" spans="1:3" x14ac:dyDescent="0.25">
      <c r="A41446" s="80">
        <v>1132169</v>
      </c>
      <c r="B41446" s="104" t="s">
        <v>236</v>
      </c>
      <c r="C41446" s="81" t="s">
        <v>236</v>
      </c>
    </row>
    <row r="41447" spans="1:3" x14ac:dyDescent="0.25">
      <c r="A41447" s="80">
        <v>1132170</v>
      </c>
      <c r="B41447" s="104" t="s">
        <v>236</v>
      </c>
      <c r="C41447" s="81" t="s">
        <v>236</v>
      </c>
    </row>
    <row r="41448" spans="1:3" x14ac:dyDescent="0.25">
      <c r="A41448" s="80">
        <v>1132171</v>
      </c>
      <c r="B41448" s="104" t="s">
        <v>236</v>
      </c>
      <c r="C41448" s="81" t="s">
        <v>236</v>
      </c>
    </row>
    <row r="41449" spans="1:3" x14ac:dyDescent="0.25">
      <c r="A41449" s="80">
        <v>1132172</v>
      </c>
      <c r="B41449" s="91">
        <v>1132360</v>
      </c>
      <c r="C41449" s="88">
        <v>39553</v>
      </c>
    </row>
    <row r="41450" spans="1:3" x14ac:dyDescent="0.25">
      <c r="A41450" s="80">
        <v>1132173</v>
      </c>
      <c r="B41450" s="104" t="s">
        <v>236</v>
      </c>
      <c r="C41450" s="81" t="s">
        <v>236</v>
      </c>
    </row>
    <row r="41451" spans="1:3" x14ac:dyDescent="0.25">
      <c r="A41451" s="80">
        <v>1132178</v>
      </c>
      <c r="B41451" s="104" t="s">
        <v>236</v>
      </c>
      <c r="C41451" s="81" t="s">
        <v>236</v>
      </c>
    </row>
    <row r="41452" spans="1:3" x14ac:dyDescent="0.25">
      <c r="A41452" s="80">
        <v>1132179</v>
      </c>
      <c r="B41452" s="91">
        <v>1143014</v>
      </c>
      <c r="C41452" s="88">
        <v>39484</v>
      </c>
    </row>
    <row r="41453" spans="1:3" x14ac:dyDescent="0.25">
      <c r="A41453" s="80">
        <v>1132180</v>
      </c>
      <c r="B41453" s="104" t="s">
        <v>236</v>
      </c>
      <c r="C41453" s="88">
        <v>64902</v>
      </c>
    </row>
    <row r="41454" spans="1:3" x14ac:dyDescent="0.25">
      <c r="A41454" s="80">
        <v>1132181</v>
      </c>
      <c r="B41454" s="104" t="s">
        <v>236</v>
      </c>
      <c r="C41454" s="81" t="s">
        <v>236</v>
      </c>
    </row>
    <row r="41455" spans="1:3" x14ac:dyDescent="0.25">
      <c r="A41455" s="80">
        <v>1132182</v>
      </c>
      <c r="B41455" s="104" t="s">
        <v>236</v>
      </c>
      <c r="C41455" s="81" t="s">
        <v>236</v>
      </c>
    </row>
    <row r="41456" spans="1:3" x14ac:dyDescent="0.25">
      <c r="A41456" s="80">
        <v>1132183</v>
      </c>
      <c r="B41456" s="104" t="s">
        <v>236</v>
      </c>
      <c r="C41456" s="88">
        <v>39487</v>
      </c>
    </row>
    <row r="41457" spans="1:3" x14ac:dyDescent="0.25">
      <c r="A41457" s="80">
        <v>1132184</v>
      </c>
      <c r="B41457" s="104" t="s">
        <v>236</v>
      </c>
      <c r="C41457" s="81" t="s">
        <v>236</v>
      </c>
    </row>
    <row r="41458" spans="1:3" x14ac:dyDescent="0.25">
      <c r="A41458" s="80">
        <v>1132185</v>
      </c>
      <c r="B41458" s="104" t="s">
        <v>236</v>
      </c>
      <c r="C41458" s="81" t="s">
        <v>236</v>
      </c>
    </row>
    <row r="41459" spans="1:3" x14ac:dyDescent="0.25">
      <c r="A41459" s="80">
        <v>1132186</v>
      </c>
      <c r="B41459" s="104" t="s">
        <v>236</v>
      </c>
      <c r="C41459" s="88">
        <v>10102</v>
      </c>
    </row>
    <row r="41460" spans="1:3" x14ac:dyDescent="0.25">
      <c r="A41460" s="80">
        <v>1132190</v>
      </c>
      <c r="B41460" s="104" t="s">
        <v>236</v>
      </c>
      <c r="C41460" s="81" t="s">
        <v>236</v>
      </c>
    </row>
    <row r="41461" spans="1:3" x14ac:dyDescent="0.25">
      <c r="A41461" s="80">
        <v>1132191</v>
      </c>
      <c r="B41461" s="91">
        <v>1132202</v>
      </c>
      <c r="C41461" s="88">
        <v>39488</v>
      </c>
    </row>
    <row r="41462" spans="1:3" x14ac:dyDescent="0.25">
      <c r="A41462" s="80">
        <v>1132192</v>
      </c>
      <c r="B41462" s="104" t="s">
        <v>236</v>
      </c>
      <c r="C41462" s="81" t="s">
        <v>236</v>
      </c>
    </row>
    <row r="41463" spans="1:3" x14ac:dyDescent="0.25">
      <c r="A41463" s="80">
        <v>1132193</v>
      </c>
      <c r="B41463" s="91">
        <v>1133223</v>
      </c>
      <c r="C41463" s="88">
        <v>39489</v>
      </c>
    </row>
    <row r="41464" spans="1:3" x14ac:dyDescent="0.25">
      <c r="A41464" s="80">
        <v>1132194</v>
      </c>
      <c r="B41464" s="91">
        <v>1133224</v>
      </c>
      <c r="C41464" s="88">
        <v>39490</v>
      </c>
    </row>
    <row r="41465" spans="1:3" x14ac:dyDescent="0.25">
      <c r="A41465" s="80">
        <v>1132195</v>
      </c>
      <c r="B41465" s="91">
        <v>1132203</v>
      </c>
      <c r="C41465" s="88">
        <v>39491</v>
      </c>
    </row>
    <row r="41466" spans="1:3" x14ac:dyDescent="0.25">
      <c r="A41466" s="80">
        <v>1132196</v>
      </c>
      <c r="B41466" s="91">
        <v>1132204</v>
      </c>
      <c r="C41466" s="88">
        <v>39492</v>
      </c>
    </row>
    <row r="41467" spans="1:3" x14ac:dyDescent="0.25">
      <c r="A41467" s="80">
        <v>1132197</v>
      </c>
      <c r="B41467" s="91">
        <v>1132205</v>
      </c>
      <c r="C41467" s="88">
        <v>39493</v>
      </c>
    </row>
    <row r="41468" spans="1:3" x14ac:dyDescent="0.25">
      <c r="A41468" s="80">
        <v>1132198</v>
      </c>
      <c r="B41468" s="104" t="s">
        <v>236</v>
      </c>
      <c r="C41468" s="81" t="s">
        <v>236</v>
      </c>
    </row>
    <row r="41469" spans="1:3" x14ac:dyDescent="0.25">
      <c r="A41469" s="80">
        <v>1132199</v>
      </c>
      <c r="B41469" s="104" t="s">
        <v>236</v>
      </c>
      <c r="C41469" s="81" t="s">
        <v>236</v>
      </c>
    </row>
    <row r="41470" spans="1:3" x14ac:dyDescent="0.25">
      <c r="A41470" s="80">
        <v>1132200</v>
      </c>
      <c r="B41470" s="91">
        <v>1132206</v>
      </c>
      <c r="C41470" s="88">
        <v>39494</v>
      </c>
    </row>
    <row r="41471" spans="1:3" x14ac:dyDescent="0.25">
      <c r="A41471" s="80">
        <v>1132201</v>
      </c>
      <c r="B41471" s="91">
        <v>1132207</v>
      </c>
      <c r="C41471" s="88">
        <v>39495</v>
      </c>
    </row>
    <row r="41472" spans="1:3" x14ac:dyDescent="0.25">
      <c r="A41472" s="80">
        <v>1132208</v>
      </c>
      <c r="B41472" s="104" t="s">
        <v>236</v>
      </c>
      <c r="C41472" s="81" t="s">
        <v>236</v>
      </c>
    </row>
    <row r="41473" spans="1:3" x14ac:dyDescent="0.25">
      <c r="A41473" s="80">
        <v>1132209</v>
      </c>
      <c r="B41473" s="91">
        <v>1132220</v>
      </c>
      <c r="C41473" s="88">
        <v>39496</v>
      </c>
    </row>
    <row r="41474" spans="1:3" x14ac:dyDescent="0.25">
      <c r="A41474" s="80">
        <v>1132210</v>
      </c>
      <c r="B41474" s="104" t="s">
        <v>236</v>
      </c>
      <c r="C41474" s="88">
        <v>39500</v>
      </c>
    </row>
    <row r="41475" spans="1:3" x14ac:dyDescent="0.25">
      <c r="A41475" s="80">
        <v>1132211</v>
      </c>
      <c r="B41475" s="91">
        <v>1132222</v>
      </c>
      <c r="C41475" s="88">
        <v>39501</v>
      </c>
    </row>
    <row r="41476" spans="1:3" x14ac:dyDescent="0.25">
      <c r="A41476" s="80">
        <v>1132212</v>
      </c>
      <c r="B41476" s="104" t="s">
        <v>236</v>
      </c>
      <c r="C41476" s="88">
        <v>39502</v>
      </c>
    </row>
    <row r="41477" spans="1:3" x14ac:dyDescent="0.25">
      <c r="A41477" s="80">
        <v>1132213</v>
      </c>
      <c r="B41477" s="104" t="s">
        <v>236</v>
      </c>
      <c r="C41477" s="81" t="s">
        <v>236</v>
      </c>
    </row>
    <row r="41478" spans="1:3" x14ac:dyDescent="0.25">
      <c r="A41478" s="80">
        <v>1132214</v>
      </c>
      <c r="B41478" s="104" t="s">
        <v>236</v>
      </c>
      <c r="C41478" s="81" t="s">
        <v>236</v>
      </c>
    </row>
    <row r="41479" spans="1:3" x14ac:dyDescent="0.25">
      <c r="A41479" s="80">
        <v>1132215</v>
      </c>
      <c r="B41479" s="91">
        <v>1132224</v>
      </c>
      <c r="C41479" s="88">
        <v>39503</v>
      </c>
    </row>
    <row r="41480" spans="1:3" x14ac:dyDescent="0.25">
      <c r="A41480" s="80">
        <v>1132216</v>
      </c>
      <c r="B41480" s="91">
        <v>1132225</v>
      </c>
      <c r="C41480" s="88">
        <v>39504</v>
      </c>
    </row>
    <row r="41481" spans="1:3" x14ac:dyDescent="0.25">
      <c r="A41481" s="80">
        <v>1132217</v>
      </c>
      <c r="B41481" s="91">
        <v>1132226</v>
      </c>
      <c r="C41481" s="88">
        <v>39505</v>
      </c>
    </row>
    <row r="41482" spans="1:3" x14ac:dyDescent="0.25">
      <c r="A41482" s="80">
        <v>1132218</v>
      </c>
      <c r="B41482" s="104" t="s">
        <v>236</v>
      </c>
      <c r="C41482" s="81" t="s">
        <v>236</v>
      </c>
    </row>
    <row r="41483" spans="1:3" x14ac:dyDescent="0.25">
      <c r="A41483" s="80">
        <v>1132219</v>
      </c>
      <c r="B41483" s="104" t="s">
        <v>236</v>
      </c>
      <c r="C41483" s="81" t="s">
        <v>236</v>
      </c>
    </row>
    <row r="41484" spans="1:3" x14ac:dyDescent="0.25">
      <c r="A41484" s="80">
        <v>1132227</v>
      </c>
      <c r="B41484" s="91">
        <v>1132237</v>
      </c>
      <c r="C41484" s="88">
        <v>39506</v>
      </c>
    </row>
    <row r="41485" spans="1:3" x14ac:dyDescent="0.25">
      <c r="A41485" s="80">
        <v>1132228</v>
      </c>
      <c r="B41485" s="91">
        <v>1132238</v>
      </c>
      <c r="C41485" s="88">
        <v>39507</v>
      </c>
    </row>
    <row r="41486" spans="1:3" x14ac:dyDescent="0.25">
      <c r="A41486" s="80">
        <v>1132229</v>
      </c>
      <c r="B41486" s="91">
        <v>1132239</v>
      </c>
      <c r="C41486" s="88">
        <v>39508</v>
      </c>
    </row>
    <row r="41487" spans="1:3" x14ac:dyDescent="0.25">
      <c r="A41487" s="80">
        <v>1132230</v>
      </c>
      <c r="B41487" s="104" t="s">
        <v>236</v>
      </c>
      <c r="C41487" s="81" t="s">
        <v>236</v>
      </c>
    </row>
    <row r="41488" spans="1:3" x14ac:dyDescent="0.25">
      <c r="A41488" s="80">
        <v>1132231</v>
      </c>
      <c r="B41488" s="104" t="s">
        <v>236</v>
      </c>
      <c r="C41488" s="81" t="s">
        <v>236</v>
      </c>
    </row>
    <row r="41489" spans="1:3" x14ac:dyDescent="0.25">
      <c r="A41489" s="80">
        <v>1132232</v>
      </c>
      <c r="B41489" s="104" t="s">
        <v>236</v>
      </c>
      <c r="C41489" s="88">
        <v>39510</v>
      </c>
    </row>
    <row r="41490" spans="1:3" x14ac:dyDescent="0.25">
      <c r="A41490" s="80">
        <v>1132233</v>
      </c>
      <c r="B41490" s="91">
        <v>1132240</v>
      </c>
      <c r="C41490" s="88">
        <v>39511</v>
      </c>
    </row>
    <row r="41491" spans="1:3" x14ac:dyDescent="0.25">
      <c r="A41491" s="80">
        <v>1132234</v>
      </c>
      <c r="B41491" s="91">
        <v>1133225</v>
      </c>
      <c r="C41491" s="88">
        <v>39513</v>
      </c>
    </row>
    <row r="41492" spans="1:3" x14ac:dyDescent="0.25">
      <c r="A41492" s="80">
        <v>1132235</v>
      </c>
      <c r="B41492" s="91">
        <v>1133226</v>
      </c>
      <c r="C41492" s="88">
        <v>39512</v>
      </c>
    </row>
    <row r="41493" spans="1:3" x14ac:dyDescent="0.25">
      <c r="A41493" s="80">
        <v>1132236</v>
      </c>
      <c r="B41493" s="104" t="s">
        <v>236</v>
      </c>
      <c r="C41493" s="81" t="s">
        <v>236</v>
      </c>
    </row>
    <row r="41494" spans="1:3" x14ac:dyDescent="0.25">
      <c r="A41494" s="80">
        <v>1132241</v>
      </c>
      <c r="B41494" s="91">
        <v>1132254</v>
      </c>
      <c r="C41494" s="88">
        <v>39515</v>
      </c>
    </row>
    <row r="41495" spans="1:3" x14ac:dyDescent="0.25">
      <c r="A41495" s="80">
        <v>1132242</v>
      </c>
      <c r="B41495" s="91">
        <v>1141418</v>
      </c>
      <c r="C41495" s="88">
        <v>45189</v>
      </c>
    </row>
    <row r="41496" spans="1:3" x14ac:dyDescent="0.25">
      <c r="A41496" s="80">
        <v>1132243</v>
      </c>
      <c r="B41496" s="104" t="s">
        <v>236</v>
      </c>
      <c r="C41496" s="81" t="s">
        <v>236</v>
      </c>
    </row>
    <row r="41497" spans="1:3" x14ac:dyDescent="0.25">
      <c r="A41497" s="80">
        <v>1132244</v>
      </c>
      <c r="B41497" s="104" t="s">
        <v>236</v>
      </c>
      <c r="C41497" s="81" t="s">
        <v>236</v>
      </c>
    </row>
    <row r="41498" spans="1:3" x14ac:dyDescent="0.25">
      <c r="A41498" s="80">
        <v>1132245</v>
      </c>
      <c r="B41498" s="91">
        <v>1132255</v>
      </c>
      <c r="C41498" s="88">
        <v>39518</v>
      </c>
    </row>
    <row r="41499" spans="1:3" x14ac:dyDescent="0.25">
      <c r="A41499" s="80">
        <v>1132246</v>
      </c>
      <c r="B41499" s="91">
        <v>1132256</v>
      </c>
      <c r="C41499" s="88">
        <v>39519</v>
      </c>
    </row>
    <row r="41500" spans="1:3" x14ac:dyDescent="0.25">
      <c r="A41500" s="80">
        <v>1132247</v>
      </c>
      <c r="B41500" s="104" t="s">
        <v>236</v>
      </c>
      <c r="C41500" s="81" t="s">
        <v>236</v>
      </c>
    </row>
    <row r="41501" spans="1:3" x14ac:dyDescent="0.25">
      <c r="A41501" s="80">
        <v>1132250</v>
      </c>
      <c r="B41501" s="104" t="s">
        <v>236</v>
      </c>
      <c r="C41501" s="81" t="s">
        <v>236</v>
      </c>
    </row>
    <row r="41502" spans="1:3" x14ac:dyDescent="0.25">
      <c r="A41502" s="80">
        <v>1132251</v>
      </c>
      <c r="B41502" s="104" t="s">
        <v>236</v>
      </c>
      <c r="C41502" s="81" t="s">
        <v>236</v>
      </c>
    </row>
    <row r="41503" spans="1:3" x14ac:dyDescent="0.25">
      <c r="A41503" s="80">
        <v>1132252</v>
      </c>
      <c r="B41503" s="104" t="s">
        <v>236</v>
      </c>
      <c r="C41503" s="81" t="s">
        <v>236</v>
      </c>
    </row>
    <row r="41504" spans="1:3" x14ac:dyDescent="0.25">
      <c r="A41504" s="80">
        <v>1132253</v>
      </c>
      <c r="B41504" s="104" t="s">
        <v>236</v>
      </c>
      <c r="C41504" s="81" t="s">
        <v>236</v>
      </c>
    </row>
    <row r="41505" spans="1:3" x14ac:dyDescent="0.25">
      <c r="A41505" s="80">
        <v>1132257</v>
      </c>
      <c r="B41505" s="104" t="s">
        <v>236</v>
      </c>
      <c r="C41505" s="81" t="s">
        <v>236</v>
      </c>
    </row>
    <row r="41506" spans="1:3" x14ac:dyDescent="0.25">
      <c r="A41506" s="80">
        <v>1132258</v>
      </c>
      <c r="B41506" s="91">
        <v>1133227</v>
      </c>
      <c r="C41506" s="88">
        <v>39522</v>
      </c>
    </row>
    <row r="41507" spans="1:3" x14ac:dyDescent="0.25">
      <c r="A41507" s="80">
        <v>1132259</v>
      </c>
      <c r="B41507" s="91">
        <v>1133228</v>
      </c>
      <c r="C41507" s="88">
        <v>39523</v>
      </c>
    </row>
    <row r="41508" spans="1:3" x14ac:dyDescent="0.25">
      <c r="A41508" s="80">
        <v>1132260</v>
      </c>
      <c r="B41508" s="91">
        <v>1133447</v>
      </c>
      <c r="C41508" s="88">
        <v>39524</v>
      </c>
    </row>
    <row r="41509" spans="1:3" x14ac:dyDescent="0.25">
      <c r="A41509" s="80">
        <v>1132261</v>
      </c>
      <c r="B41509" s="104" t="s">
        <v>236</v>
      </c>
      <c r="C41509" s="81" t="s">
        <v>236</v>
      </c>
    </row>
    <row r="41510" spans="1:3" x14ac:dyDescent="0.25">
      <c r="A41510" s="80">
        <v>1132262</v>
      </c>
      <c r="B41510" s="91">
        <v>1132266</v>
      </c>
      <c r="C41510" s="88">
        <v>39525</v>
      </c>
    </row>
    <row r="41511" spans="1:3" x14ac:dyDescent="0.25">
      <c r="A41511" s="80">
        <v>1132263</v>
      </c>
      <c r="B41511" s="91">
        <v>1132267</v>
      </c>
      <c r="C41511" s="88">
        <v>39526</v>
      </c>
    </row>
    <row r="41512" spans="1:3" x14ac:dyDescent="0.25">
      <c r="A41512" s="80">
        <v>1132264</v>
      </c>
      <c r="B41512" s="104" t="s">
        <v>236</v>
      </c>
      <c r="C41512" s="81" t="s">
        <v>236</v>
      </c>
    </row>
    <row r="41513" spans="1:3" x14ac:dyDescent="0.25">
      <c r="A41513" s="80">
        <v>1132265</v>
      </c>
      <c r="B41513" s="104" t="s">
        <v>236</v>
      </c>
      <c r="C41513" s="81" t="s">
        <v>236</v>
      </c>
    </row>
    <row r="41514" spans="1:3" x14ac:dyDescent="0.25">
      <c r="A41514" s="80">
        <v>1132268</v>
      </c>
      <c r="B41514" s="104" t="s">
        <v>236</v>
      </c>
      <c r="C41514" s="81" t="s">
        <v>236</v>
      </c>
    </row>
    <row r="41515" spans="1:3" x14ac:dyDescent="0.25">
      <c r="A41515" s="80">
        <v>1132269</v>
      </c>
      <c r="B41515" s="104" t="s">
        <v>236</v>
      </c>
      <c r="C41515" s="88">
        <v>39527</v>
      </c>
    </row>
    <row r="41516" spans="1:3" x14ac:dyDescent="0.25">
      <c r="A41516" s="80">
        <v>1132270</v>
      </c>
      <c r="B41516" s="104" t="s">
        <v>236</v>
      </c>
      <c r="C41516" s="81" t="s">
        <v>236</v>
      </c>
    </row>
    <row r="41517" spans="1:3" x14ac:dyDescent="0.25">
      <c r="A41517" s="80">
        <v>1132271</v>
      </c>
      <c r="B41517" s="91">
        <v>1132278</v>
      </c>
      <c r="C41517" s="88">
        <v>39528</v>
      </c>
    </row>
    <row r="41518" spans="1:3" x14ac:dyDescent="0.25">
      <c r="A41518" s="80">
        <v>1132272</v>
      </c>
      <c r="B41518" s="104" t="s">
        <v>236</v>
      </c>
      <c r="C41518" s="81" t="s">
        <v>236</v>
      </c>
    </row>
    <row r="41519" spans="1:3" x14ac:dyDescent="0.25">
      <c r="A41519" s="80">
        <v>1132273</v>
      </c>
      <c r="B41519" s="91">
        <v>1133446</v>
      </c>
      <c r="C41519" s="88">
        <v>39529</v>
      </c>
    </row>
    <row r="41520" spans="1:3" x14ac:dyDescent="0.25">
      <c r="A41520" s="80">
        <v>1132274</v>
      </c>
      <c r="B41520" s="104" t="s">
        <v>236</v>
      </c>
      <c r="C41520" s="88">
        <v>39531</v>
      </c>
    </row>
    <row r="41521" spans="1:3" x14ac:dyDescent="0.25">
      <c r="A41521" s="80">
        <v>1132275</v>
      </c>
      <c r="B41521" s="91">
        <v>1133443</v>
      </c>
      <c r="C41521" s="88">
        <v>39533</v>
      </c>
    </row>
    <row r="41522" spans="1:3" x14ac:dyDescent="0.25">
      <c r="A41522" s="80">
        <v>1132276</v>
      </c>
      <c r="B41522" s="104" t="s">
        <v>236</v>
      </c>
      <c r="C41522" s="81" t="s">
        <v>236</v>
      </c>
    </row>
    <row r="41523" spans="1:3" x14ac:dyDescent="0.25">
      <c r="A41523" s="80">
        <v>1132279</v>
      </c>
      <c r="B41523" s="91">
        <v>1132677</v>
      </c>
      <c r="C41523" s="88">
        <v>39599</v>
      </c>
    </row>
    <row r="41524" spans="1:3" x14ac:dyDescent="0.25">
      <c r="A41524" s="80">
        <v>1132280</v>
      </c>
      <c r="B41524" s="91">
        <v>1133441</v>
      </c>
      <c r="C41524" s="88">
        <v>39532</v>
      </c>
    </row>
    <row r="41525" spans="1:3" x14ac:dyDescent="0.25">
      <c r="A41525" s="80">
        <v>1132281</v>
      </c>
      <c r="B41525" s="104" t="s">
        <v>236</v>
      </c>
      <c r="C41525" s="81" t="s">
        <v>236</v>
      </c>
    </row>
    <row r="41526" spans="1:3" x14ac:dyDescent="0.25">
      <c r="A41526" s="80">
        <v>1132282</v>
      </c>
      <c r="B41526" s="104" t="s">
        <v>236</v>
      </c>
      <c r="C41526" s="81" t="s">
        <v>236</v>
      </c>
    </row>
    <row r="41527" spans="1:3" x14ac:dyDescent="0.25">
      <c r="A41527" s="80">
        <v>1132283</v>
      </c>
      <c r="B41527" s="104" t="s">
        <v>236</v>
      </c>
      <c r="C41527" s="81" t="s">
        <v>236</v>
      </c>
    </row>
    <row r="41528" spans="1:3" x14ac:dyDescent="0.25">
      <c r="A41528" s="80">
        <v>1132284</v>
      </c>
      <c r="B41528" s="104" t="s">
        <v>236</v>
      </c>
      <c r="C41528" s="81" t="s">
        <v>236</v>
      </c>
    </row>
    <row r="41529" spans="1:3" x14ac:dyDescent="0.25">
      <c r="A41529" s="80">
        <v>1132285</v>
      </c>
      <c r="B41529" s="91">
        <v>1132291</v>
      </c>
      <c r="C41529" s="88">
        <v>39535</v>
      </c>
    </row>
    <row r="41530" spans="1:3" x14ac:dyDescent="0.25">
      <c r="A41530" s="80">
        <v>1132286</v>
      </c>
      <c r="B41530" s="104" t="s">
        <v>236</v>
      </c>
      <c r="C41530" s="81" t="s">
        <v>236</v>
      </c>
    </row>
    <row r="41531" spans="1:3" x14ac:dyDescent="0.25">
      <c r="A41531" s="80">
        <v>1132287</v>
      </c>
      <c r="B41531" s="91">
        <v>1144042</v>
      </c>
      <c r="C41531" s="88">
        <v>41386</v>
      </c>
    </row>
    <row r="41532" spans="1:3" x14ac:dyDescent="0.25">
      <c r="A41532" s="80">
        <v>1132288</v>
      </c>
      <c r="B41532" s="91">
        <v>1132292</v>
      </c>
      <c r="C41532" s="88">
        <v>39537</v>
      </c>
    </row>
    <row r="41533" spans="1:3" x14ac:dyDescent="0.25">
      <c r="A41533" s="80">
        <v>1132289</v>
      </c>
      <c r="B41533" s="104" t="s">
        <v>236</v>
      </c>
      <c r="C41533" s="81" t="s">
        <v>236</v>
      </c>
    </row>
    <row r="41534" spans="1:3" x14ac:dyDescent="0.25">
      <c r="A41534" s="80">
        <v>1132290</v>
      </c>
      <c r="B41534" s="104" t="s">
        <v>236</v>
      </c>
      <c r="C41534" s="81" t="s">
        <v>236</v>
      </c>
    </row>
    <row r="41535" spans="1:3" x14ac:dyDescent="0.25">
      <c r="A41535" s="80">
        <v>1132293</v>
      </c>
      <c r="B41535" s="104" t="s">
        <v>236</v>
      </c>
      <c r="C41535" s="81" t="s">
        <v>236</v>
      </c>
    </row>
    <row r="41536" spans="1:3" x14ac:dyDescent="0.25">
      <c r="A41536" s="80">
        <v>1132294</v>
      </c>
      <c r="B41536" s="104" t="s">
        <v>236</v>
      </c>
      <c r="C41536" s="81" t="s">
        <v>236</v>
      </c>
    </row>
    <row r="41537" spans="1:3" x14ac:dyDescent="0.25">
      <c r="A41537" s="80">
        <v>1132295</v>
      </c>
      <c r="B41537" s="104" t="s">
        <v>236</v>
      </c>
      <c r="C41537" s="88">
        <v>39538</v>
      </c>
    </row>
    <row r="41538" spans="1:3" x14ac:dyDescent="0.25">
      <c r="A41538" s="80">
        <v>1132296</v>
      </c>
      <c r="B41538" s="104" t="s">
        <v>236</v>
      </c>
      <c r="C41538" s="81" t="s">
        <v>236</v>
      </c>
    </row>
    <row r="41539" spans="1:3" x14ac:dyDescent="0.25">
      <c r="A41539" s="80">
        <v>1132297</v>
      </c>
      <c r="B41539" s="104" t="s">
        <v>236</v>
      </c>
      <c r="C41539" s="81" t="s">
        <v>236</v>
      </c>
    </row>
    <row r="41540" spans="1:3" x14ac:dyDescent="0.25">
      <c r="A41540" s="80">
        <v>1132298</v>
      </c>
      <c r="B41540" s="91">
        <v>1132304</v>
      </c>
      <c r="C41540" s="88">
        <v>39539</v>
      </c>
    </row>
    <row r="41541" spans="1:3" x14ac:dyDescent="0.25">
      <c r="A41541" s="80">
        <v>1132299</v>
      </c>
      <c r="B41541" s="104" t="s">
        <v>236</v>
      </c>
      <c r="C41541" s="81" t="s">
        <v>236</v>
      </c>
    </row>
    <row r="41542" spans="1:3" x14ac:dyDescent="0.25">
      <c r="A41542" s="80">
        <v>1132300</v>
      </c>
      <c r="B41542" s="91">
        <v>1132305</v>
      </c>
      <c r="C41542" s="88">
        <v>39540</v>
      </c>
    </row>
    <row r="41543" spans="1:3" x14ac:dyDescent="0.25">
      <c r="A41543" s="80">
        <v>1132301</v>
      </c>
      <c r="B41543" s="91">
        <v>1132306</v>
      </c>
      <c r="C41543" s="88">
        <v>39541</v>
      </c>
    </row>
    <row r="41544" spans="1:3" x14ac:dyDescent="0.25">
      <c r="A41544" s="80">
        <v>1132302</v>
      </c>
      <c r="B41544" s="104" t="s">
        <v>236</v>
      </c>
      <c r="C41544" s="81" t="s">
        <v>236</v>
      </c>
    </row>
    <row r="41545" spans="1:3" x14ac:dyDescent="0.25">
      <c r="A41545" s="80">
        <v>1132307</v>
      </c>
      <c r="B41545" s="104" t="s">
        <v>236</v>
      </c>
      <c r="C41545" s="81" t="s">
        <v>236</v>
      </c>
    </row>
    <row r="41546" spans="1:3" x14ac:dyDescent="0.25">
      <c r="A41546" s="80">
        <v>1132308</v>
      </c>
      <c r="B41546" s="104" t="s">
        <v>236</v>
      </c>
      <c r="C41546" s="81" t="s">
        <v>236</v>
      </c>
    </row>
    <row r="41547" spans="1:3" x14ac:dyDescent="0.25">
      <c r="A41547" s="80">
        <v>1132309</v>
      </c>
      <c r="B41547" s="104" t="s">
        <v>236</v>
      </c>
      <c r="C41547" s="81" t="s">
        <v>236</v>
      </c>
    </row>
    <row r="41548" spans="1:3" x14ac:dyDescent="0.25">
      <c r="A41548" s="80">
        <v>1132310</v>
      </c>
      <c r="B41548" s="104" t="s">
        <v>236</v>
      </c>
      <c r="C41548" s="81" t="s">
        <v>236</v>
      </c>
    </row>
    <row r="41549" spans="1:3" x14ac:dyDescent="0.25">
      <c r="A41549" s="80">
        <v>1132311</v>
      </c>
      <c r="B41549" s="104" t="s">
        <v>236</v>
      </c>
      <c r="C41549" s="81" t="s">
        <v>236</v>
      </c>
    </row>
    <row r="41550" spans="1:3" x14ac:dyDescent="0.25">
      <c r="A41550" s="80">
        <v>1132312</v>
      </c>
      <c r="B41550" s="104" t="s">
        <v>236</v>
      </c>
      <c r="C41550" s="81" t="s">
        <v>236</v>
      </c>
    </row>
    <row r="41551" spans="1:3" x14ac:dyDescent="0.25">
      <c r="A41551" s="80">
        <v>1132313</v>
      </c>
      <c r="B41551" s="104" t="s">
        <v>236</v>
      </c>
      <c r="C41551" s="81" t="s">
        <v>236</v>
      </c>
    </row>
    <row r="41552" spans="1:3" x14ac:dyDescent="0.25">
      <c r="A41552" s="80">
        <v>1132314</v>
      </c>
      <c r="B41552" s="104" t="s">
        <v>236</v>
      </c>
      <c r="C41552" s="81" t="s">
        <v>236</v>
      </c>
    </row>
    <row r="41553" spans="1:3" x14ac:dyDescent="0.25">
      <c r="A41553" s="80">
        <v>1132315</v>
      </c>
      <c r="B41553" s="104" t="s">
        <v>236</v>
      </c>
      <c r="C41553" s="81" t="s">
        <v>236</v>
      </c>
    </row>
    <row r="41554" spans="1:3" x14ac:dyDescent="0.25">
      <c r="A41554" s="80">
        <v>1132316</v>
      </c>
      <c r="B41554" s="91">
        <v>1132347</v>
      </c>
      <c r="C41554" s="88">
        <v>39543</v>
      </c>
    </row>
    <row r="41555" spans="1:3" x14ac:dyDescent="0.25">
      <c r="A41555" s="80">
        <v>1132317</v>
      </c>
      <c r="B41555" s="104" t="s">
        <v>236</v>
      </c>
      <c r="C41555" s="81" t="s">
        <v>236</v>
      </c>
    </row>
    <row r="41556" spans="1:3" x14ac:dyDescent="0.25">
      <c r="A41556" s="80">
        <v>1132318</v>
      </c>
      <c r="B41556" s="104" t="s">
        <v>236</v>
      </c>
      <c r="C41556" s="81" t="s">
        <v>236</v>
      </c>
    </row>
    <row r="41557" spans="1:3" x14ac:dyDescent="0.25">
      <c r="A41557" s="80">
        <v>1132319</v>
      </c>
      <c r="B41557" s="104" t="s">
        <v>236</v>
      </c>
      <c r="C41557" s="81" t="s">
        <v>236</v>
      </c>
    </row>
    <row r="41558" spans="1:3" x14ac:dyDescent="0.25">
      <c r="A41558" s="80">
        <v>1132320</v>
      </c>
      <c r="B41558" s="104" t="s">
        <v>236</v>
      </c>
      <c r="C41558" s="81" t="s">
        <v>236</v>
      </c>
    </row>
    <row r="41559" spans="1:3" x14ac:dyDescent="0.25">
      <c r="A41559" s="80">
        <v>1132321</v>
      </c>
      <c r="B41559" s="104" t="s">
        <v>236</v>
      </c>
      <c r="C41559" s="81" t="s">
        <v>236</v>
      </c>
    </row>
    <row r="41560" spans="1:3" x14ac:dyDescent="0.25">
      <c r="A41560" s="80">
        <v>1132322</v>
      </c>
      <c r="B41560" s="104" t="s">
        <v>236</v>
      </c>
      <c r="C41560" s="81" t="s">
        <v>236</v>
      </c>
    </row>
    <row r="41561" spans="1:3" x14ac:dyDescent="0.25">
      <c r="A41561" s="80">
        <v>1132323</v>
      </c>
      <c r="B41561" s="104" t="s">
        <v>236</v>
      </c>
      <c r="C41561" s="81" t="s">
        <v>236</v>
      </c>
    </row>
    <row r="41562" spans="1:3" x14ac:dyDescent="0.25">
      <c r="A41562" s="80">
        <v>1132324</v>
      </c>
      <c r="B41562" s="104" t="s">
        <v>236</v>
      </c>
      <c r="C41562" s="81" t="s">
        <v>236</v>
      </c>
    </row>
    <row r="41563" spans="1:3" x14ac:dyDescent="0.25">
      <c r="A41563" s="80">
        <v>1132325</v>
      </c>
      <c r="B41563" s="104" t="s">
        <v>236</v>
      </c>
      <c r="C41563" s="81" t="s">
        <v>236</v>
      </c>
    </row>
    <row r="41564" spans="1:3" x14ac:dyDescent="0.25">
      <c r="A41564" s="80">
        <v>1132326</v>
      </c>
      <c r="B41564" s="104" t="s">
        <v>236</v>
      </c>
      <c r="C41564" s="81" t="s">
        <v>236</v>
      </c>
    </row>
    <row r="41565" spans="1:3" x14ac:dyDescent="0.25">
      <c r="A41565" s="80">
        <v>1132327</v>
      </c>
      <c r="B41565" s="104" t="s">
        <v>236</v>
      </c>
      <c r="C41565" s="81" t="s">
        <v>236</v>
      </c>
    </row>
    <row r="41566" spans="1:3" x14ac:dyDescent="0.25">
      <c r="A41566" s="80">
        <v>1132328</v>
      </c>
      <c r="B41566" s="104" t="s">
        <v>236</v>
      </c>
      <c r="C41566" s="81" t="s">
        <v>236</v>
      </c>
    </row>
    <row r="41567" spans="1:3" x14ac:dyDescent="0.25">
      <c r="A41567" s="80">
        <v>1132330</v>
      </c>
      <c r="B41567" s="104" t="s">
        <v>236</v>
      </c>
      <c r="C41567" s="81" t="s">
        <v>236</v>
      </c>
    </row>
    <row r="41568" spans="1:3" x14ac:dyDescent="0.25">
      <c r="A41568" s="80">
        <v>1132331</v>
      </c>
      <c r="B41568" s="104" t="s">
        <v>236</v>
      </c>
      <c r="C41568" s="88">
        <v>39545</v>
      </c>
    </row>
    <row r="41569" spans="1:3" x14ac:dyDescent="0.25">
      <c r="A41569" s="80">
        <v>1132332</v>
      </c>
      <c r="B41569" s="104" t="s">
        <v>236</v>
      </c>
      <c r="C41569" s="88">
        <v>39546</v>
      </c>
    </row>
    <row r="41570" spans="1:3" x14ac:dyDescent="0.25">
      <c r="A41570" s="80">
        <v>1132333</v>
      </c>
      <c r="B41570" s="104" t="s">
        <v>236</v>
      </c>
      <c r="C41570" s="81" t="s">
        <v>236</v>
      </c>
    </row>
    <row r="41571" spans="1:3" x14ac:dyDescent="0.25">
      <c r="A41571" s="80">
        <v>1132334</v>
      </c>
      <c r="B41571" s="104" t="s">
        <v>236</v>
      </c>
      <c r="C41571" s="81" t="s">
        <v>236</v>
      </c>
    </row>
    <row r="41572" spans="1:3" x14ac:dyDescent="0.25">
      <c r="A41572" s="80">
        <v>1132335</v>
      </c>
      <c r="B41572" s="104" t="s">
        <v>236</v>
      </c>
      <c r="C41572" s="81" t="s">
        <v>236</v>
      </c>
    </row>
    <row r="41573" spans="1:3" x14ac:dyDescent="0.25">
      <c r="A41573" s="80">
        <v>1132336</v>
      </c>
      <c r="B41573" s="104" t="s">
        <v>236</v>
      </c>
      <c r="C41573" s="81" t="s">
        <v>236</v>
      </c>
    </row>
    <row r="41574" spans="1:3" x14ac:dyDescent="0.25">
      <c r="A41574" s="80">
        <v>1132337</v>
      </c>
      <c r="B41574" s="104" t="s">
        <v>236</v>
      </c>
      <c r="C41574" s="81" t="s">
        <v>236</v>
      </c>
    </row>
    <row r="41575" spans="1:3" x14ac:dyDescent="0.25">
      <c r="A41575" s="80">
        <v>1132338</v>
      </c>
      <c r="B41575" s="91">
        <v>1132349</v>
      </c>
      <c r="C41575" s="88">
        <v>39548</v>
      </c>
    </row>
    <row r="41576" spans="1:3" x14ac:dyDescent="0.25">
      <c r="A41576" s="80">
        <v>1132340</v>
      </c>
      <c r="B41576" s="104" t="s">
        <v>236</v>
      </c>
      <c r="C41576" s="81" t="s">
        <v>236</v>
      </c>
    </row>
    <row r="41577" spans="1:3" x14ac:dyDescent="0.25">
      <c r="A41577" s="80">
        <v>1132341</v>
      </c>
      <c r="B41577" s="104" t="s">
        <v>236</v>
      </c>
      <c r="C41577" s="81" t="s">
        <v>236</v>
      </c>
    </row>
    <row r="41578" spans="1:3" x14ac:dyDescent="0.25">
      <c r="A41578" s="80">
        <v>1132342</v>
      </c>
      <c r="B41578" s="104" t="s">
        <v>236</v>
      </c>
      <c r="C41578" s="81" t="s">
        <v>236</v>
      </c>
    </row>
    <row r="41579" spans="1:3" x14ac:dyDescent="0.25">
      <c r="A41579" s="80">
        <v>1132343</v>
      </c>
      <c r="B41579" s="104" t="s">
        <v>236</v>
      </c>
      <c r="C41579" s="81" t="s">
        <v>236</v>
      </c>
    </row>
    <row r="41580" spans="1:3" x14ac:dyDescent="0.25">
      <c r="A41580" s="80">
        <v>1132344</v>
      </c>
      <c r="B41580" s="91">
        <v>1132350</v>
      </c>
      <c r="C41580" s="88">
        <v>39550</v>
      </c>
    </row>
    <row r="41581" spans="1:3" x14ac:dyDescent="0.25">
      <c r="A41581" s="80">
        <v>1132345</v>
      </c>
      <c r="B41581" s="91">
        <v>1132352</v>
      </c>
      <c r="C41581" s="88">
        <v>39551</v>
      </c>
    </row>
    <row r="41582" spans="1:3" x14ac:dyDescent="0.25">
      <c r="A41582" s="80">
        <v>1132346</v>
      </c>
      <c r="B41582" s="91">
        <v>1132353</v>
      </c>
      <c r="C41582" s="88">
        <v>39552</v>
      </c>
    </row>
    <row r="41583" spans="1:3" x14ac:dyDescent="0.25">
      <c r="A41583" s="80">
        <v>1132351</v>
      </c>
      <c r="B41583" s="104" t="s">
        <v>236</v>
      </c>
      <c r="C41583" s="81" t="s">
        <v>236</v>
      </c>
    </row>
    <row r="41584" spans="1:3" x14ac:dyDescent="0.25">
      <c r="A41584" s="80">
        <v>1132354</v>
      </c>
      <c r="B41584" s="104" t="s">
        <v>236</v>
      </c>
      <c r="C41584" s="81" t="s">
        <v>236</v>
      </c>
    </row>
    <row r="41585" spans="1:3" x14ac:dyDescent="0.25">
      <c r="A41585" s="80">
        <v>1132355</v>
      </c>
      <c r="B41585" s="104" t="s">
        <v>236</v>
      </c>
      <c r="C41585" s="81" t="s">
        <v>236</v>
      </c>
    </row>
    <row r="41586" spans="1:3" x14ac:dyDescent="0.25">
      <c r="A41586" s="80">
        <v>1132356</v>
      </c>
      <c r="B41586" s="91">
        <v>1132358</v>
      </c>
      <c r="C41586" s="88">
        <v>39556</v>
      </c>
    </row>
    <row r="41587" spans="1:3" x14ac:dyDescent="0.25">
      <c r="A41587" s="80">
        <v>1132357</v>
      </c>
      <c r="B41587" s="91">
        <v>1132359</v>
      </c>
      <c r="C41587" s="88">
        <v>39557</v>
      </c>
    </row>
    <row r="41588" spans="1:3" x14ac:dyDescent="0.25">
      <c r="A41588" s="80">
        <v>1132361</v>
      </c>
      <c r="B41588" s="104" t="s">
        <v>236</v>
      </c>
      <c r="C41588" s="81" t="s">
        <v>236</v>
      </c>
    </row>
    <row r="41589" spans="1:3" x14ac:dyDescent="0.25">
      <c r="A41589" s="80">
        <v>1132362</v>
      </c>
      <c r="B41589" s="104" t="s">
        <v>236</v>
      </c>
      <c r="C41589" s="88">
        <v>39560</v>
      </c>
    </row>
    <row r="41590" spans="1:3" x14ac:dyDescent="0.25">
      <c r="A41590" s="80">
        <v>1132363</v>
      </c>
      <c r="B41590" s="104" t="s">
        <v>236</v>
      </c>
      <c r="C41590" s="81" t="s">
        <v>236</v>
      </c>
    </row>
    <row r="41591" spans="1:3" x14ac:dyDescent="0.25">
      <c r="A41591" s="80">
        <v>1132364</v>
      </c>
      <c r="B41591" s="104" t="s">
        <v>236</v>
      </c>
      <c r="C41591" s="81" t="s">
        <v>236</v>
      </c>
    </row>
    <row r="41592" spans="1:3" x14ac:dyDescent="0.25">
      <c r="A41592" s="80">
        <v>1132365</v>
      </c>
      <c r="B41592" s="104" t="s">
        <v>236</v>
      </c>
      <c r="C41592" s="88">
        <v>39561</v>
      </c>
    </row>
    <row r="41593" spans="1:3" x14ac:dyDescent="0.25">
      <c r="A41593" s="80">
        <v>1132366</v>
      </c>
      <c r="B41593" s="91">
        <v>1132370</v>
      </c>
      <c r="C41593" s="88">
        <v>39562</v>
      </c>
    </row>
    <row r="41594" spans="1:3" x14ac:dyDescent="0.25">
      <c r="A41594" s="80">
        <v>1132368</v>
      </c>
      <c r="B41594" s="104" t="s">
        <v>236</v>
      </c>
      <c r="C41594" s="81" t="s">
        <v>236</v>
      </c>
    </row>
    <row r="41595" spans="1:3" x14ac:dyDescent="0.25">
      <c r="A41595" s="80">
        <v>1132372</v>
      </c>
      <c r="B41595" s="104" t="s">
        <v>236</v>
      </c>
      <c r="C41595" s="88">
        <v>26925</v>
      </c>
    </row>
    <row r="41596" spans="1:3" x14ac:dyDescent="0.25">
      <c r="A41596" s="80">
        <v>1132373</v>
      </c>
      <c r="B41596" s="91">
        <v>1132380</v>
      </c>
      <c r="C41596" s="88">
        <v>39563</v>
      </c>
    </row>
    <row r="41597" spans="1:3" x14ac:dyDescent="0.25">
      <c r="A41597" s="80">
        <v>1132374</v>
      </c>
      <c r="B41597" s="91">
        <v>1132381</v>
      </c>
      <c r="C41597" s="88">
        <v>39564</v>
      </c>
    </row>
    <row r="41598" spans="1:3" x14ac:dyDescent="0.25">
      <c r="A41598" s="80">
        <v>1132375</v>
      </c>
      <c r="B41598" s="104" t="s">
        <v>236</v>
      </c>
      <c r="C41598" s="88">
        <v>15327</v>
      </c>
    </row>
    <row r="41599" spans="1:3" x14ac:dyDescent="0.25">
      <c r="A41599" s="80">
        <v>1132376</v>
      </c>
      <c r="B41599" s="91">
        <v>1132382</v>
      </c>
      <c r="C41599" s="88">
        <v>39565</v>
      </c>
    </row>
    <row r="41600" spans="1:3" x14ac:dyDescent="0.25">
      <c r="A41600" s="80">
        <v>1132377</v>
      </c>
      <c r="B41600" s="104" t="s">
        <v>236</v>
      </c>
      <c r="C41600" s="81" t="s">
        <v>236</v>
      </c>
    </row>
    <row r="41601" spans="1:3" x14ac:dyDescent="0.25">
      <c r="A41601" s="80">
        <v>1132378</v>
      </c>
      <c r="B41601" s="91">
        <v>1132383</v>
      </c>
      <c r="C41601" s="88">
        <v>39566</v>
      </c>
    </row>
    <row r="41602" spans="1:3" x14ac:dyDescent="0.25">
      <c r="A41602" s="80">
        <v>1132379</v>
      </c>
      <c r="B41602" s="104" t="s">
        <v>236</v>
      </c>
      <c r="C41602" s="81" t="s">
        <v>236</v>
      </c>
    </row>
    <row r="41603" spans="1:3" x14ac:dyDescent="0.25">
      <c r="A41603" s="80">
        <v>1132384</v>
      </c>
      <c r="B41603" s="91">
        <v>1132476</v>
      </c>
      <c r="C41603" s="88">
        <v>39567</v>
      </c>
    </row>
    <row r="41604" spans="1:3" x14ac:dyDescent="0.25">
      <c r="A41604" s="80">
        <v>1132385</v>
      </c>
      <c r="B41604" s="91">
        <v>1132477</v>
      </c>
      <c r="C41604" s="88">
        <v>39568</v>
      </c>
    </row>
    <row r="41605" spans="1:3" x14ac:dyDescent="0.25">
      <c r="A41605" s="80">
        <v>1132386</v>
      </c>
      <c r="B41605" s="91">
        <v>1133276</v>
      </c>
      <c r="C41605" s="88">
        <v>39572</v>
      </c>
    </row>
    <row r="41606" spans="1:3" x14ac:dyDescent="0.25">
      <c r="A41606" s="80">
        <v>1132387</v>
      </c>
      <c r="B41606" s="104" t="s">
        <v>236</v>
      </c>
      <c r="C41606" s="88">
        <v>39573</v>
      </c>
    </row>
    <row r="41607" spans="1:3" x14ac:dyDescent="0.25">
      <c r="A41607" s="80">
        <v>1132388</v>
      </c>
      <c r="B41607" s="104" t="s">
        <v>236</v>
      </c>
      <c r="C41607" s="81" t="s">
        <v>236</v>
      </c>
    </row>
    <row r="41608" spans="1:3" x14ac:dyDescent="0.25">
      <c r="A41608" s="80">
        <v>1132389</v>
      </c>
      <c r="B41608" s="104" t="s">
        <v>236</v>
      </c>
      <c r="C41608" s="81" t="s">
        <v>236</v>
      </c>
    </row>
    <row r="41609" spans="1:3" x14ac:dyDescent="0.25">
      <c r="A41609" s="80">
        <v>1132390</v>
      </c>
      <c r="B41609" s="104" t="s">
        <v>236</v>
      </c>
      <c r="C41609" s="81" t="s">
        <v>236</v>
      </c>
    </row>
    <row r="41610" spans="1:3" x14ac:dyDescent="0.25">
      <c r="A41610" s="80">
        <v>1132391</v>
      </c>
      <c r="B41610" s="104" t="s">
        <v>236</v>
      </c>
      <c r="C41610" s="81" t="s">
        <v>236</v>
      </c>
    </row>
    <row r="41611" spans="1:3" x14ac:dyDescent="0.25">
      <c r="A41611" s="80">
        <v>1132392</v>
      </c>
      <c r="B41611" s="104" t="s">
        <v>236</v>
      </c>
      <c r="C41611" s="81" t="s">
        <v>236</v>
      </c>
    </row>
    <row r="41612" spans="1:3" x14ac:dyDescent="0.25">
      <c r="A41612" s="80">
        <v>1132393</v>
      </c>
      <c r="B41612" s="104" t="s">
        <v>236</v>
      </c>
      <c r="C41612" s="81" t="s">
        <v>236</v>
      </c>
    </row>
    <row r="41613" spans="1:3" x14ac:dyDescent="0.25">
      <c r="A41613" s="80">
        <v>1132394</v>
      </c>
      <c r="B41613" s="104" t="s">
        <v>236</v>
      </c>
      <c r="C41613" s="81" t="s">
        <v>236</v>
      </c>
    </row>
    <row r="41614" spans="1:3" x14ac:dyDescent="0.25">
      <c r="A41614" s="80">
        <v>1132395</v>
      </c>
      <c r="B41614" s="104" t="s">
        <v>236</v>
      </c>
      <c r="C41614" s="81" t="s">
        <v>236</v>
      </c>
    </row>
    <row r="41615" spans="1:3" x14ac:dyDescent="0.25">
      <c r="A41615" s="80">
        <v>1132396</v>
      </c>
      <c r="B41615" s="104" t="s">
        <v>236</v>
      </c>
      <c r="C41615" s="81" t="s">
        <v>236</v>
      </c>
    </row>
    <row r="41616" spans="1:3" x14ac:dyDescent="0.25">
      <c r="A41616" s="80">
        <v>1132397</v>
      </c>
      <c r="B41616" s="104" t="s">
        <v>236</v>
      </c>
      <c r="C41616" s="81" t="s">
        <v>236</v>
      </c>
    </row>
    <row r="41617" spans="1:3" x14ac:dyDescent="0.25">
      <c r="A41617" s="80">
        <v>1132398</v>
      </c>
      <c r="B41617" s="104" t="s">
        <v>236</v>
      </c>
      <c r="C41617" s="81" t="s">
        <v>236</v>
      </c>
    </row>
    <row r="41618" spans="1:3" x14ac:dyDescent="0.25">
      <c r="A41618" s="80">
        <v>1132399</v>
      </c>
      <c r="B41618" s="104" t="s">
        <v>236</v>
      </c>
      <c r="C41618" s="81" t="s">
        <v>236</v>
      </c>
    </row>
    <row r="41619" spans="1:3" x14ac:dyDescent="0.25">
      <c r="A41619" s="80">
        <v>1132400</v>
      </c>
      <c r="B41619" s="104" t="s">
        <v>236</v>
      </c>
      <c r="C41619" s="81" t="s">
        <v>236</v>
      </c>
    </row>
    <row r="41620" spans="1:3" x14ac:dyDescent="0.25">
      <c r="A41620" s="80">
        <v>1132401</v>
      </c>
      <c r="B41620" s="104" t="s">
        <v>236</v>
      </c>
      <c r="C41620" s="81" t="s">
        <v>236</v>
      </c>
    </row>
    <row r="41621" spans="1:3" x14ac:dyDescent="0.25">
      <c r="A41621" s="80">
        <v>1132402</v>
      </c>
      <c r="B41621" s="104" t="s">
        <v>236</v>
      </c>
      <c r="C41621" s="81" t="s">
        <v>236</v>
      </c>
    </row>
    <row r="41622" spans="1:3" x14ac:dyDescent="0.25">
      <c r="A41622" s="80">
        <v>1132403</v>
      </c>
      <c r="B41622" s="104" t="s">
        <v>236</v>
      </c>
      <c r="C41622" s="81" t="s">
        <v>236</v>
      </c>
    </row>
    <row r="41623" spans="1:3" x14ac:dyDescent="0.25">
      <c r="A41623" s="80">
        <v>1132404</v>
      </c>
      <c r="B41623" s="104" t="s">
        <v>236</v>
      </c>
      <c r="C41623" s="81" t="s">
        <v>236</v>
      </c>
    </row>
    <row r="41624" spans="1:3" x14ac:dyDescent="0.25">
      <c r="A41624" s="80">
        <v>1132406</v>
      </c>
      <c r="B41624" s="104" t="s">
        <v>236</v>
      </c>
      <c r="C41624" s="81" t="s">
        <v>236</v>
      </c>
    </row>
    <row r="41625" spans="1:3" x14ac:dyDescent="0.25">
      <c r="A41625" s="80">
        <v>1132407</v>
      </c>
      <c r="B41625" s="104" t="s">
        <v>236</v>
      </c>
      <c r="C41625" s="81" t="s">
        <v>236</v>
      </c>
    </row>
    <row r="41626" spans="1:3" x14ac:dyDescent="0.25">
      <c r="A41626" s="80">
        <v>1132408</v>
      </c>
      <c r="B41626" s="104" t="s">
        <v>236</v>
      </c>
      <c r="C41626" s="81" t="s">
        <v>236</v>
      </c>
    </row>
    <row r="41627" spans="1:3" x14ac:dyDescent="0.25">
      <c r="A41627" s="80">
        <v>1132409</v>
      </c>
      <c r="B41627" s="104" t="s">
        <v>236</v>
      </c>
      <c r="C41627" s="81" t="s">
        <v>236</v>
      </c>
    </row>
    <row r="41628" spans="1:3" x14ac:dyDescent="0.25">
      <c r="A41628" s="80">
        <v>1132410</v>
      </c>
      <c r="B41628" s="104" t="s">
        <v>236</v>
      </c>
      <c r="C41628" s="81" t="s">
        <v>236</v>
      </c>
    </row>
    <row r="41629" spans="1:3" x14ac:dyDescent="0.25">
      <c r="A41629" s="80">
        <v>1132411</v>
      </c>
      <c r="B41629" s="104" t="s">
        <v>236</v>
      </c>
      <c r="C41629" s="81" t="s">
        <v>236</v>
      </c>
    </row>
    <row r="41630" spans="1:3" x14ac:dyDescent="0.25">
      <c r="A41630" s="80">
        <v>1132412</v>
      </c>
      <c r="B41630" s="104" t="s">
        <v>236</v>
      </c>
      <c r="C41630" s="81" t="s">
        <v>236</v>
      </c>
    </row>
    <row r="41631" spans="1:3" x14ac:dyDescent="0.25">
      <c r="A41631" s="80">
        <v>1132413</v>
      </c>
      <c r="B41631" s="104" t="s">
        <v>236</v>
      </c>
      <c r="C41631" s="81" t="s">
        <v>236</v>
      </c>
    </row>
    <row r="41632" spans="1:3" x14ac:dyDescent="0.25">
      <c r="A41632" s="80">
        <v>1132414</v>
      </c>
      <c r="B41632" s="104" t="s">
        <v>236</v>
      </c>
      <c r="C41632" s="81" t="s">
        <v>236</v>
      </c>
    </row>
    <row r="41633" spans="1:3" x14ac:dyDescent="0.25">
      <c r="A41633" s="80">
        <v>1132415</v>
      </c>
      <c r="B41633" s="104" t="s">
        <v>236</v>
      </c>
      <c r="C41633" s="81" t="s">
        <v>236</v>
      </c>
    </row>
    <row r="41634" spans="1:3" x14ac:dyDescent="0.25">
      <c r="A41634" s="80">
        <v>1132416</v>
      </c>
      <c r="B41634" s="104" t="s">
        <v>236</v>
      </c>
      <c r="C41634" s="81" t="s">
        <v>236</v>
      </c>
    </row>
    <row r="41635" spans="1:3" x14ac:dyDescent="0.25">
      <c r="A41635" s="80">
        <v>1132417</v>
      </c>
      <c r="B41635" s="104" t="s">
        <v>236</v>
      </c>
      <c r="C41635" s="81" t="s">
        <v>236</v>
      </c>
    </row>
    <row r="41636" spans="1:3" x14ac:dyDescent="0.25">
      <c r="A41636" s="80">
        <v>1132418</v>
      </c>
      <c r="B41636" s="104" t="s">
        <v>236</v>
      </c>
      <c r="C41636" s="81" t="s">
        <v>236</v>
      </c>
    </row>
    <row r="41637" spans="1:3" x14ac:dyDescent="0.25">
      <c r="A41637" s="80">
        <v>1132419</v>
      </c>
      <c r="B41637" s="104" t="s">
        <v>236</v>
      </c>
      <c r="C41637" s="81" t="s">
        <v>236</v>
      </c>
    </row>
    <row r="41638" spans="1:3" x14ac:dyDescent="0.25">
      <c r="A41638" s="80">
        <v>1132420</v>
      </c>
      <c r="B41638" s="104" t="s">
        <v>236</v>
      </c>
      <c r="C41638" s="81" t="s">
        <v>236</v>
      </c>
    </row>
    <row r="41639" spans="1:3" x14ac:dyDescent="0.25">
      <c r="A41639" s="80">
        <v>1132421</v>
      </c>
      <c r="B41639" s="104" t="s">
        <v>236</v>
      </c>
      <c r="C41639" s="81" t="s">
        <v>236</v>
      </c>
    </row>
    <row r="41640" spans="1:3" x14ac:dyDescent="0.25">
      <c r="A41640" s="80">
        <v>1132422</v>
      </c>
      <c r="B41640" s="104" t="s">
        <v>236</v>
      </c>
      <c r="C41640" s="81" t="s">
        <v>236</v>
      </c>
    </row>
    <row r="41641" spans="1:3" x14ac:dyDescent="0.25">
      <c r="A41641" s="80">
        <v>1132423</v>
      </c>
      <c r="B41641" s="104" t="s">
        <v>236</v>
      </c>
      <c r="C41641" s="81" t="s">
        <v>236</v>
      </c>
    </row>
    <row r="41642" spans="1:3" x14ac:dyDescent="0.25">
      <c r="A41642" s="80">
        <v>1132424</v>
      </c>
      <c r="B41642" s="104" t="s">
        <v>236</v>
      </c>
      <c r="C41642" s="81" t="s">
        <v>236</v>
      </c>
    </row>
    <row r="41643" spans="1:3" x14ac:dyDescent="0.25">
      <c r="A41643" s="80">
        <v>1132425</v>
      </c>
      <c r="B41643" s="104" t="s">
        <v>236</v>
      </c>
      <c r="C41643" s="81" t="s">
        <v>236</v>
      </c>
    </row>
    <row r="41644" spans="1:3" x14ac:dyDescent="0.25">
      <c r="A41644" s="80">
        <v>1132426</v>
      </c>
      <c r="B41644" s="104" t="s">
        <v>236</v>
      </c>
      <c r="C41644" s="81" t="s">
        <v>236</v>
      </c>
    </row>
    <row r="41645" spans="1:3" x14ac:dyDescent="0.25">
      <c r="A41645" s="80">
        <v>1132427</v>
      </c>
      <c r="B41645" s="104" t="s">
        <v>236</v>
      </c>
      <c r="C41645" s="81" t="s">
        <v>236</v>
      </c>
    </row>
    <row r="41646" spans="1:3" x14ac:dyDescent="0.25">
      <c r="A41646" s="80">
        <v>1132428</v>
      </c>
      <c r="B41646" s="104" t="s">
        <v>236</v>
      </c>
      <c r="C41646" s="81" t="s">
        <v>236</v>
      </c>
    </row>
    <row r="41647" spans="1:3" x14ac:dyDescent="0.25">
      <c r="A41647" s="80">
        <v>1132429</v>
      </c>
      <c r="B41647" s="104" t="s">
        <v>236</v>
      </c>
      <c r="C41647" s="81" t="s">
        <v>236</v>
      </c>
    </row>
    <row r="41648" spans="1:3" x14ac:dyDescent="0.25">
      <c r="A41648" s="80">
        <v>1132430</v>
      </c>
      <c r="B41648" s="104" t="s">
        <v>236</v>
      </c>
      <c r="C41648" s="81" t="s">
        <v>236</v>
      </c>
    </row>
    <row r="41649" spans="1:3" x14ac:dyDescent="0.25">
      <c r="A41649" s="80">
        <v>1132431</v>
      </c>
      <c r="B41649" s="104" t="s">
        <v>236</v>
      </c>
      <c r="C41649" s="81" t="s">
        <v>236</v>
      </c>
    </row>
    <row r="41650" spans="1:3" x14ac:dyDescent="0.25">
      <c r="A41650" s="80">
        <v>1132432</v>
      </c>
      <c r="B41650" s="104" t="s">
        <v>236</v>
      </c>
      <c r="C41650" s="81" t="s">
        <v>236</v>
      </c>
    </row>
    <row r="41651" spans="1:3" x14ac:dyDescent="0.25">
      <c r="A41651" s="80">
        <v>1132433</v>
      </c>
      <c r="B41651" s="104" t="s">
        <v>236</v>
      </c>
      <c r="C41651" s="81" t="s">
        <v>236</v>
      </c>
    </row>
    <row r="41652" spans="1:3" x14ac:dyDescent="0.25">
      <c r="A41652" s="80">
        <v>1132434</v>
      </c>
      <c r="B41652" s="104" t="s">
        <v>236</v>
      </c>
      <c r="C41652" s="81" t="s">
        <v>236</v>
      </c>
    </row>
    <row r="41653" spans="1:3" x14ac:dyDescent="0.25">
      <c r="A41653" s="80">
        <v>1132435</v>
      </c>
      <c r="B41653" s="104" t="s">
        <v>236</v>
      </c>
      <c r="C41653" s="81" t="s">
        <v>236</v>
      </c>
    </row>
    <row r="41654" spans="1:3" x14ac:dyDescent="0.25">
      <c r="A41654" s="80">
        <v>1132436</v>
      </c>
      <c r="B41654" s="104" t="s">
        <v>236</v>
      </c>
      <c r="C41654" s="81" t="s">
        <v>236</v>
      </c>
    </row>
    <row r="41655" spans="1:3" x14ac:dyDescent="0.25">
      <c r="A41655" s="80">
        <v>1132437</v>
      </c>
      <c r="B41655" s="104" t="s">
        <v>236</v>
      </c>
      <c r="C41655" s="81" t="s">
        <v>236</v>
      </c>
    </row>
    <row r="41656" spans="1:3" x14ac:dyDescent="0.25">
      <c r="A41656" s="80">
        <v>1132438</v>
      </c>
      <c r="B41656" s="104" t="s">
        <v>236</v>
      </c>
      <c r="C41656" s="81" t="s">
        <v>236</v>
      </c>
    </row>
    <row r="41657" spans="1:3" x14ac:dyDescent="0.25">
      <c r="A41657" s="80">
        <v>1132439</v>
      </c>
      <c r="B41657" s="104" t="s">
        <v>236</v>
      </c>
      <c r="C41657" s="81" t="s">
        <v>236</v>
      </c>
    </row>
    <row r="41658" spans="1:3" x14ac:dyDescent="0.25">
      <c r="A41658" s="80">
        <v>1132440</v>
      </c>
      <c r="B41658" s="104" t="s">
        <v>236</v>
      </c>
      <c r="C41658" s="81" t="s">
        <v>236</v>
      </c>
    </row>
    <row r="41659" spans="1:3" x14ac:dyDescent="0.25">
      <c r="A41659" s="80">
        <v>1132441</v>
      </c>
      <c r="B41659" s="104" t="s">
        <v>236</v>
      </c>
      <c r="C41659" s="81" t="s">
        <v>236</v>
      </c>
    </row>
    <row r="41660" spans="1:3" x14ac:dyDescent="0.25">
      <c r="A41660" s="80">
        <v>1132442</v>
      </c>
      <c r="B41660" s="104" t="s">
        <v>236</v>
      </c>
      <c r="C41660" s="81" t="s">
        <v>236</v>
      </c>
    </row>
    <row r="41661" spans="1:3" x14ac:dyDescent="0.25">
      <c r="A41661" s="80">
        <v>1132443</v>
      </c>
      <c r="B41661" s="104" t="s">
        <v>236</v>
      </c>
      <c r="C41661" s="81" t="s">
        <v>236</v>
      </c>
    </row>
    <row r="41662" spans="1:3" x14ac:dyDescent="0.25">
      <c r="A41662" s="80">
        <v>1132444</v>
      </c>
      <c r="B41662" s="104" t="s">
        <v>236</v>
      </c>
      <c r="C41662" s="81" t="s">
        <v>236</v>
      </c>
    </row>
    <row r="41663" spans="1:3" x14ac:dyDescent="0.25">
      <c r="A41663" s="80">
        <v>1132445</v>
      </c>
      <c r="B41663" s="104" t="s">
        <v>236</v>
      </c>
      <c r="C41663" s="81" t="s">
        <v>236</v>
      </c>
    </row>
    <row r="41664" spans="1:3" x14ac:dyDescent="0.25">
      <c r="A41664" s="80">
        <v>1132446</v>
      </c>
      <c r="B41664" s="104" t="s">
        <v>236</v>
      </c>
      <c r="C41664" s="81" t="s">
        <v>236</v>
      </c>
    </row>
    <row r="41665" spans="1:3" x14ac:dyDescent="0.25">
      <c r="A41665" s="80">
        <v>1132447</v>
      </c>
      <c r="B41665" s="104" t="s">
        <v>236</v>
      </c>
      <c r="C41665" s="81" t="s">
        <v>236</v>
      </c>
    </row>
    <row r="41666" spans="1:3" x14ac:dyDescent="0.25">
      <c r="A41666" s="80">
        <v>1132448</v>
      </c>
      <c r="B41666" s="104" t="s">
        <v>236</v>
      </c>
      <c r="C41666" s="81" t="s">
        <v>236</v>
      </c>
    </row>
    <row r="41667" spans="1:3" x14ac:dyDescent="0.25">
      <c r="A41667" s="80">
        <v>1132449</v>
      </c>
      <c r="B41667" s="104" t="s">
        <v>236</v>
      </c>
      <c r="C41667" s="81" t="s">
        <v>236</v>
      </c>
    </row>
    <row r="41668" spans="1:3" x14ac:dyDescent="0.25">
      <c r="A41668" s="80">
        <v>1132450</v>
      </c>
      <c r="B41668" s="104" t="s">
        <v>236</v>
      </c>
      <c r="C41668" s="81" t="s">
        <v>236</v>
      </c>
    </row>
    <row r="41669" spans="1:3" x14ac:dyDescent="0.25">
      <c r="A41669" s="80">
        <v>1132451</v>
      </c>
      <c r="B41669" s="104" t="s">
        <v>236</v>
      </c>
      <c r="C41669" s="81" t="s">
        <v>236</v>
      </c>
    </row>
    <row r="41670" spans="1:3" x14ac:dyDescent="0.25">
      <c r="A41670" s="80">
        <v>1132452</v>
      </c>
      <c r="B41670" s="104" t="s">
        <v>236</v>
      </c>
      <c r="C41670" s="81" t="s">
        <v>236</v>
      </c>
    </row>
    <row r="41671" spans="1:3" x14ac:dyDescent="0.25">
      <c r="A41671" s="80">
        <v>1132453</v>
      </c>
      <c r="B41671" s="104" t="s">
        <v>236</v>
      </c>
      <c r="C41671" s="81" t="s">
        <v>236</v>
      </c>
    </row>
    <row r="41672" spans="1:3" x14ac:dyDescent="0.25">
      <c r="A41672" s="80">
        <v>1132454</v>
      </c>
      <c r="B41672" s="104" t="s">
        <v>236</v>
      </c>
      <c r="C41672" s="81" t="s">
        <v>236</v>
      </c>
    </row>
    <row r="41673" spans="1:3" x14ac:dyDescent="0.25">
      <c r="A41673" s="80">
        <v>1132455</v>
      </c>
      <c r="B41673" s="104" t="s">
        <v>236</v>
      </c>
      <c r="C41673" s="81" t="s">
        <v>236</v>
      </c>
    </row>
    <row r="41674" spans="1:3" x14ac:dyDescent="0.25">
      <c r="A41674" s="80">
        <v>1132456</v>
      </c>
      <c r="B41674" s="104" t="s">
        <v>236</v>
      </c>
      <c r="C41674" s="81" t="s">
        <v>236</v>
      </c>
    </row>
    <row r="41675" spans="1:3" x14ac:dyDescent="0.25">
      <c r="A41675" s="80">
        <v>1132457</v>
      </c>
      <c r="B41675" s="104" t="s">
        <v>236</v>
      </c>
      <c r="C41675" s="81" t="s">
        <v>236</v>
      </c>
    </row>
    <row r="41676" spans="1:3" x14ac:dyDescent="0.25">
      <c r="A41676" s="80">
        <v>1132458</v>
      </c>
      <c r="B41676" s="91">
        <v>1132479</v>
      </c>
      <c r="C41676" s="88">
        <v>39574</v>
      </c>
    </row>
    <row r="41677" spans="1:3" x14ac:dyDescent="0.25">
      <c r="A41677" s="80">
        <v>1132459</v>
      </c>
      <c r="B41677" s="104" t="s">
        <v>236</v>
      </c>
      <c r="C41677" s="81" t="s">
        <v>236</v>
      </c>
    </row>
    <row r="41678" spans="1:3" x14ac:dyDescent="0.25">
      <c r="A41678" s="80">
        <v>1132460</v>
      </c>
      <c r="B41678" s="91">
        <v>1132480</v>
      </c>
      <c r="C41678" s="88">
        <v>39575</v>
      </c>
    </row>
    <row r="41679" spans="1:3" x14ac:dyDescent="0.25">
      <c r="A41679" s="80">
        <v>1132461</v>
      </c>
      <c r="B41679" s="91">
        <v>1132482</v>
      </c>
      <c r="C41679" s="88">
        <v>39576</v>
      </c>
    </row>
    <row r="41680" spans="1:3" x14ac:dyDescent="0.25">
      <c r="A41680" s="80">
        <v>1132462</v>
      </c>
      <c r="B41680" s="104" t="s">
        <v>236</v>
      </c>
      <c r="C41680" s="81" t="s">
        <v>236</v>
      </c>
    </row>
    <row r="41681" spans="1:3" x14ac:dyDescent="0.25">
      <c r="A41681" s="80">
        <v>1132463</v>
      </c>
      <c r="B41681" s="104" t="s">
        <v>236</v>
      </c>
      <c r="C41681" s="81" t="s">
        <v>236</v>
      </c>
    </row>
    <row r="41682" spans="1:3" x14ac:dyDescent="0.25">
      <c r="A41682" s="80">
        <v>1132464</v>
      </c>
      <c r="B41682" s="104" t="s">
        <v>236</v>
      </c>
      <c r="C41682" s="81" t="s">
        <v>236</v>
      </c>
    </row>
    <row r="41683" spans="1:3" x14ac:dyDescent="0.25">
      <c r="A41683" s="80">
        <v>1132466</v>
      </c>
      <c r="B41683" s="104" t="s">
        <v>236</v>
      </c>
      <c r="C41683" s="81" t="s">
        <v>236</v>
      </c>
    </row>
    <row r="41684" spans="1:3" x14ac:dyDescent="0.25">
      <c r="A41684" s="80">
        <v>1132467</v>
      </c>
      <c r="B41684" s="104" t="s">
        <v>236</v>
      </c>
      <c r="C41684" s="81" t="s">
        <v>236</v>
      </c>
    </row>
    <row r="41685" spans="1:3" x14ac:dyDescent="0.25">
      <c r="A41685" s="80">
        <v>1132468</v>
      </c>
      <c r="B41685" s="104" t="s">
        <v>236</v>
      </c>
      <c r="C41685" s="81" t="s">
        <v>236</v>
      </c>
    </row>
    <row r="41686" spans="1:3" x14ac:dyDescent="0.25">
      <c r="A41686" s="80">
        <v>1132469</v>
      </c>
      <c r="B41686" s="104" t="s">
        <v>236</v>
      </c>
      <c r="C41686" s="81" t="s">
        <v>236</v>
      </c>
    </row>
    <row r="41687" spans="1:3" x14ac:dyDescent="0.25">
      <c r="A41687" s="80">
        <v>1132470</v>
      </c>
      <c r="B41687" s="104" t="s">
        <v>236</v>
      </c>
      <c r="C41687" s="81" t="s">
        <v>236</v>
      </c>
    </row>
    <row r="41688" spans="1:3" x14ac:dyDescent="0.25">
      <c r="A41688" s="80">
        <v>1132471</v>
      </c>
      <c r="B41688" s="104" t="s">
        <v>236</v>
      </c>
      <c r="C41688" s="81" t="s">
        <v>236</v>
      </c>
    </row>
    <row r="41689" spans="1:3" x14ac:dyDescent="0.25">
      <c r="A41689" s="80">
        <v>1132472</v>
      </c>
      <c r="B41689" s="104" t="s">
        <v>236</v>
      </c>
      <c r="C41689" s="81" t="s">
        <v>236</v>
      </c>
    </row>
    <row r="41690" spans="1:3" x14ac:dyDescent="0.25">
      <c r="A41690" s="80">
        <v>1132473</v>
      </c>
      <c r="B41690" s="104" t="s">
        <v>236</v>
      </c>
      <c r="C41690" s="81" t="s">
        <v>236</v>
      </c>
    </row>
    <row r="41691" spans="1:3" x14ac:dyDescent="0.25">
      <c r="A41691" s="80">
        <v>1132474</v>
      </c>
      <c r="B41691" s="104" t="s">
        <v>236</v>
      </c>
      <c r="C41691" s="81" t="s">
        <v>236</v>
      </c>
    </row>
    <row r="41692" spans="1:3" x14ac:dyDescent="0.25">
      <c r="A41692" s="80">
        <v>1132475</v>
      </c>
      <c r="B41692" s="104" t="s">
        <v>236</v>
      </c>
      <c r="C41692" s="81" t="s">
        <v>236</v>
      </c>
    </row>
    <row r="41693" spans="1:3" x14ac:dyDescent="0.25">
      <c r="A41693" s="80">
        <v>1132481</v>
      </c>
      <c r="B41693" s="104" t="s">
        <v>236</v>
      </c>
      <c r="C41693" s="81" t="s">
        <v>236</v>
      </c>
    </row>
    <row r="41694" spans="1:3" x14ac:dyDescent="0.25">
      <c r="A41694" s="80">
        <v>1132483</v>
      </c>
      <c r="B41694" s="104" t="s">
        <v>236</v>
      </c>
      <c r="C41694" s="81" t="s">
        <v>236</v>
      </c>
    </row>
    <row r="41695" spans="1:3" x14ac:dyDescent="0.25">
      <c r="A41695" s="80">
        <v>1132484</v>
      </c>
      <c r="B41695" s="91">
        <v>1133275</v>
      </c>
      <c r="C41695" s="88">
        <v>39578</v>
      </c>
    </row>
    <row r="41696" spans="1:3" x14ac:dyDescent="0.25">
      <c r="A41696" s="80">
        <v>1132485</v>
      </c>
      <c r="B41696" s="104" t="s">
        <v>236</v>
      </c>
      <c r="C41696" s="81" t="s">
        <v>236</v>
      </c>
    </row>
    <row r="41697" spans="1:3" x14ac:dyDescent="0.25">
      <c r="A41697" s="80">
        <v>1132486</v>
      </c>
      <c r="B41697" s="104" t="s">
        <v>236</v>
      </c>
      <c r="C41697" s="81" t="s">
        <v>236</v>
      </c>
    </row>
    <row r="41698" spans="1:3" x14ac:dyDescent="0.25">
      <c r="A41698" s="80">
        <v>1132490</v>
      </c>
      <c r="B41698" s="104" t="s">
        <v>236</v>
      </c>
      <c r="C41698" s="81" t="s">
        <v>236</v>
      </c>
    </row>
    <row r="41699" spans="1:3" x14ac:dyDescent="0.25">
      <c r="A41699" s="80">
        <v>1132491</v>
      </c>
      <c r="B41699" s="104" t="s">
        <v>236</v>
      </c>
      <c r="C41699" s="81" t="s">
        <v>236</v>
      </c>
    </row>
    <row r="41700" spans="1:3" x14ac:dyDescent="0.25">
      <c r="A41700" s="80">
        <v>1132496</v>
      </c>
      <c r="B41700" s="104" t="s">
        <v>236</v>
      </c>
      <c r="C41700" s="81" t="s">
        <v>236</v>
      </c>
    </row>
    <row r="41701" spans="1:3" x14ac:dyDescent="0.25">
      <c r="A41701" s="80">
        <v>1132505</v>
      </c>
      <c r="B41701" s="91">
        <v>1132511</v>
      </c>
      <c r="C41701" s="88">
        <v>39579</v>
      </c>
    </row>
    <row r="41702" spans="1:3" x14ac:dyDescent="0.25">
      <c r="A41702" s="80">
        <v>1132508</v>
      </c>
      <c r="B41702" s="91">
        <v>1132512</v>
      </c>
      <c r="C41702" s="88">
        <v>39580</v>
      </c>
    </row>
    <row r="41703" spans="1:3" x14ac:dyDescent="0.25">
      <c r="A41703" s="80">
        <v>1132521</v>
      </c>
      <c r="B41703" s="91">
        <v>1132562</v>
      </c>
      <c r="C41703" s="88">
        <v>39581</v>
      </c>
    </row>
    <row r="41704" spans="1:3" x14ac:dyDescent="0.25">
      <c r="A41704" s="80">
        <v>1132532</v>
      </c>
      <c r="B41704" s="91">
        <v>1132563</v>
      </c>
      <c r="C41704" s="88">
        <v>39583</v>
      </c>
    </row>
    <row r="41705" spans="1:3" x14ac:dyDescent="0.25">
      <c r="A41705" s="80">
        <v>1132538</v>
      </c>
      <c r="B41705" s="104" t="s">
        <v>236</v>
      </c>
      <c r="C41705" s="81" t="s">
        <v>236</v>
      </c>
    </row>
    <row r="41706" spans="1:3" x14ac:dyDescent="0.25">
      <c r="A41706" s="80">
        <v>1132539</v>
      </c>
      <c r="B41706" s="104" t="s">
        <v>236</v>
      </c>
      <c r="C41706" s="88">
        <v>17273</v>
      </c>
    </row>
    <row r="41707" spans="1:3" x14ac:dyDescent="0.25">
      <c r="A41707" s="80">
        <v>1132540</v>
      </c>
      <c r="B41707" s="104" t="s">
        <v>236</v>
      </c>
      <c r="C41707" s="81" t="s">
        <v>236</v>
      </c>
    </row>
    <row r="41708" spans="1:3" x14ac:dyDescent="0.25">
      <c r="A41708" s="80">
        <v>1132541</v>
      </c>
      <c r="B41708" s="91">
        <v>1132554</v>
      </c>
      <c r="C41708" s="88">
        <v>39584</v>
      </c>
    </row>
    <row r="41709" spans="1:3" x14ac:dyDescent="0.25">
      <c r="A41709" s="80">
        <v>1132542</v>
      </c>
      <c r="B41709" s="91">
        <v>1132555</v>
      </c>
      <c r="C41709" s="88">
        <v>39585</v>
      </c>
    </row>
    <row r="41710" spans="1:3" x14ac:dyDescent="0.25">
      <c r="A41710" s="80">
        <v>1132549</v>
      </c>
      <c r="B41710" s="91">
        <v>1132564</v>
      </c>
      <c r="C41710" s="88">
        <v>40889</v>
      </c>
    </row>
    <row r="41711" spans="1:3" x14ac:dyDescent="0.25">
      <c r="A41711" s="80">
        <v>1132550</v>
      </c>
      <c r="B41711" s="104" t="s">
        <v>236</v>
      </c>
      <c r="C41711" s="81" t="s">
        <v>236</v>
      </c>
    </row>
    <row r="41712" spans="1:3" x14ac:dyDescent="0.25">
      <c r="A41712" s="80">
        <v>1132558</v>
      </c>
      <c r="B41712" s="104" t="s">
        <v>236</v>
      </c>
      <c r="C41712" s="81" t="s">
        <v>236</v>
      </c>
    </row>
    <row r="41713" spans="1:3" x14ac:dyDescent="0.25">
      <c r="A41713" s="80">
        <v>1132559</v>
      </c>
      <c r="B41713" s="91">
        <v>1132565</v>
      </c>
      <c r="C41713" s="88">
        <v>39587</v>
      </c>
    </row>
    <row r="41714" spans="1:3" x14ac:dyDescent="0.25">
      <c r="A41714" s="80">
        <v>1132560</v>
      </c>
      <c r="B41714" s="91">
        <v>1133274</v>
      </c>
      <c r="C41714" s="88">
        <v>39588</v>
      </c>
    </row>
    <row r="41715" spans="1:3" x14ac:dyDescent="0.25">
      <c r="A41715" s="80">
        <v>1132561</v>
      </c>
      <c r="B41715" s="104" t="s">
        <v>236</v>
      </c>
      <c r="C41715" s="81" t="s">
        <v>236</v>
      </c>
    </row>
    <row r="41716" spans="1:3" x14ac:dyDescent="0.25">
      <c r="A41716" s="80">
        <v>1132567</v>
      </c>
      <c r="B41716" s="104" t="s">
        <v>236</v>
      </c>
      <c r="C41716" s="88">
        <v>39589</v>
      </c>
    </row>
    <row r="41717" spans="1:3" x14ac:dyDescent="0.25">
      <c r="A41717" s="80">
        <v>1132576</v>
      </c>
      <c r="B41717" s="104" t="s">
        <v>236</v>
      </c>
      <c r="C41717" s="81" t="s">
        <v>236</v>
      </c>
    </row>
    <row r="41718" spans="1:3" x14ac:dyDescent="0.25">
      <c r="A41718" s="80">
        <v>1132580</v>
      </c>
      <c r="B41718" s="104" t="s">
        <v>236</v>
      </c>
      <c r="C41718" s="81" t="s">
        <v>236</v>
      </c>
    </row>
    <row r="41719" spans="1:3" x14ac:dyDescent="0.25">
      <c r="A41719" s="80">
        <v>1132589</v>
      </c>
      <c r="B41719" s="91">
        <v>1133272</v>
      </c>
      <c r="C41719" s="88">
        <v>39590</v>
      </c>
    </row>
    <row r="41720" spans="1:3" x14ac:dyDescent="0.25">
      <c r="A41720" s="80">
        <v>1132590</v>
      </c>
      <c r="B41720" s="104" t="s">
        <v>236</v>
      </c>
      <c r="C41720" s="81" t="s">
        <v>236</v>
      </c>
    </row>
    <row r="41721" spans="1:3" x14ac:dyDescent="0.25">
      <c r="A41721" s="80">
        <v>1132597</v>
      </c>
      <c r="B41721" s="104" t="s">
        <v>236</v>
      </c>
      <c r="C41721" s="81" t="s">
        <v>236</v>
      </c>
    </row>
    <row r="41722" spans="1:3" x14ac:dyDescent="0.25">
      <c r="A41722" s="80">
        <v>1132599</v>
      </c>
      <c r="B41722" s="104" t="s">
        <v>236</v>
      </c>
      <c r="C41722" s="81" t="s">
        <v>236</v>
      </c>
    </row>
    <row r="41723" spans="1:3" x14ac:dyDescent="0.25">
      <c r="A41723" s="80">
        <v>1132602</v>
      </c>
      <c r="B41723" s="104" t="s">
        <v>236</v>
      </c>
      <c r="C41723" s="81" t="s">
        <v>236</v>
      </c>
    </row>
    <row r="41724" spans="1:3" x14ac:dyDescent="0.25">
      <c r="A41724" s="80">
        <v>1132609</v>
      </c>
      <c r="B41724" s="91">
        <v>1133271</v>
      </c>
      <c r="C41724" s="88">
        <v>39592</v>
      </c>
    </row>
    <row r="41725" spans="1:3" x14ac:dyDescent="0.25">
      <c r="A41725" s="80">
        <v>1132610</v>
      </c>
      <c r="B41725" s="104" t="s">
        <v>236</v>
      </c>
      <c r="C41725" s="88">
        <v>33175</v>
      </c>
    </row>
    <row r="41726" spans="1:3" x14ac:dyDescent="0.25">
      <c r="A41726" s="80">
        <v>1132611</v>
      </c>
      <c r="B41726" s="104" t="s">
        <v>236</v>
      </c>
      <c r="C41726" s="81" t="s">
        <v>236</v>
      </c>
    </row>
    <row r="41727" spans="1:3" x14ac:dyDescent="0.25">
      <c r="A41727" s="80">
        <v>1132612</v>
      </c>
      <c r="B41727" s="104" t="s">
        <v>236</v>
      </c>
      <c r="C41727" s="81" t="s">
        <v>236</v>
      </c>
    </row>
    <row r="41728" spans="1:3" x14ac:dyDescent="0.25">
      <c r="A41728" s="80">
        <v>1132613</v>
      </c>
      <c r="B41728" s="104" t="s">
        <v>236</v>
      </c>
      <c r="C41728" s="81" t="s">
        <v>236</v>
      </c>
    </row>
    <row r="41729" spans="1:3" x14ac:dyDescent="0.25">
      <c r="A41729" s="80">
        <v>1132614</v>
      </c>
      <c r="B41729" s="104" t="s">
        <v>236</v>
      </c>
      <c r="C41729" s="81" t="s">
        <v>236</v>
      </c>
    </row>
    <row r="41730" spans="1:3" x14ac:dyDescent="0.25">
      <c r="A41730" s="80">
        <v>1132615</v>
      </c>
      <c r="B41730" s="104" t="s">
        <v>236</v>
      </c>
      <c r="C41730" s="88">
        <v>39593</v>
      </c>
    </row>
    <row r="41731" spans="1:3" x14ac:dyDescent="0.25">
      <c r="A41731" s="80">
        <v>1132616</v>
      </c>
      <c r="B41731" s="104" t="s">
        <v>236</v>
      </c>
      <c r="C41731" s="81" t="s">
        <v>236</v>
      </c>
    </row>
    <row r="41732" spans="1:3" x14ac:dyDescent="0.25">
      <c r="A41732" s="80">
        <v>1132617</v>
      </c>
      <c r="B41732" s="104" t="s">
        <v>236</v>
      </c>
      <c r="C41732" s="81" t="s">
        <v>236</v>
      </c>
    </row>
    <row r="41733" spans="1:3" x14ac:dyDescent="0.25">
      <c r="A41733" s="80">
        <v>1132637</v>
      </c>
      <c r="B41733" s="104" t="s">
        <v>236</v>
      </c>
      <c r="C41733" s="81" t="s">
        <v>236</v>
      </c>
    </row>
    <row r="41734" spans="1:3" x14ac:dyDescent="0.25">
      <c r="A41734" s="80">
        <v>1132645</v>
      </c>
      <c r="B41734" s="104" t="s">
        <v>236</v>
      </c>
      <c r="C41734" s="81" t="s">
        <v>236</v>
      </c>
    </row>
    <row r="41735" spans="1:3" x14ac:dyDescent="0.25">
      <c r="A41735" s="80">
        <v>1132656</v>
      </c>
      <c r="B41735" s="104" t="s">
        <v>236</v>
      </c>
      <c r="C41735" s="81" t="s">
        <v>236</v>
      </c>
    </row>
    <row r="41736" spans="1:3" x14ac:dyDescent="0.25">
      <c r="A41736" s="80">
        <v>1132660</v>
      </c>
      <c r="B41736" s="104" t="s">
        <v>236</v>
      </c>
      <c r="C41736" s="81" t="s">
        <v>236</v>
      </c>
    </row>
    <row r="41737" spans="1:3" x14ac:dyDescent="0.25">
      <c r="A41737" s="80">
        <v>1132661</v>
      </c>
      <c r="B41737" s="104" t="s">
        <v>236</v>
      </c>
      <c r="C41737" s="81" t="s">
        <v>236</v>
      </c>
    </row>
    <row r="41738" spans="1:3" x14ac:dyDescent="0.25">
      <c r="A41738" s="80">
        <v>1132662</v>
      </c>
      <c r="B41738" s="104" t="s">
        <v>236</v>
      </c>
      <c r="C41738" s="81" t="s">
        <v>236</v>
      </c>
    </row>
    <row r="41739" spans="1:3" x14ac:dyDescent="0.25">
      <c r="A41739" s="80">
        <v>1132663</v>
      </c>
      <c r="B41739" s="104" t="s">
        <v>236</v>
      </c>
      <c r="C41739" s="81" t="s">
        <v>236</v>
      </c>
    </row>
    <row r="41740" spans="1:3" x14ac:dyDescent="0.25">
      <c r="A41740" s="80">
        <v>1132664</v>
      </c>
      <c r="B41740" s="104" t="s">
        <v>236</v>
      </c>
      <c r="C41740" s="81" t="s">
        <v>236</v>
      </c>
    </row>
    <row r="41741" spans="1:3" x14ac:dyDescent="0.25">
      <c r="A41741" s="80">
        <v>1132665</v>
      </c>
      <c r="B41741" s="91">
        <v>1132679</v>
      </c>
      <c r="C41741" s="88">
        <v>39596</v>
      </c>
    </row>
    <row r="41742" spans="1:3" x14ac:dyDescent="0.25">
      <c r="A41742" s="80">
        <v>1132666</v>
      </c>
      <c r="B41742" s="91">
        <v>1132680</v>
      </c>
      <c r="C41742" s="88">
        <v>39597</v>
      </c>
    </row>
    <row r="41743" spans="1:3" x14ac:dyDescent="0.25">
      <c r="A41743" s="80">
        <v>1132667</v>
      </c>
      <c r="B41743" s="91">
        <v>1132684</v>
      </c>
      <c r="C41743" s="88">
        <v>39598</v>
      </c>
    </row>
    <row r="41744" spans="1:3" x14ac:dyDescent="0.25">
      <c r="A41744" s="80">
        <v>1132668</v>
      </c>
      <c r="B41744" s="104" t="s">
        <v>236</v>
      </c>
      <c r="C41744" s="81" t="s">
        <v>236</v>
      </c>
    </row>
    <row r="41745" spans="1:3" x14ac:dyDescent="0.25">
      <c r="A41745" s="80">
        <v>1132669</v>
      </c>
      <c r="B41745" s="104" t="s">
        <v>236</v>
      </c>
      <c r="C41745" s="81" t="s">
        <v>236</v>
      </c>
    </row>
    <row r="41746" spans="1:3" x14ac:dyDescent="0.25">
      <c r="A41746" s="80">
        <v>1132671</v>
      </c>
      <c r="B41746" s="91">
        <v>1132678</v>
      </c>
      <c r="C41746" s="88">
        <v>39600</v>
      </c>
    </row>
    <row r="41747" spans="1:3" x14ac:dyDescent="0.25">
      <c r="A41747" s="80">
        <v>1132691</v>
      </c>
      <c r="B41747" s="104" t="s">
        <v>236</v>
      </c>
      <c r="C41747" s="81" t="s">
        <v>236</v>
      </c>
    </row>
    <row r="41748" spans="1:3" x14ac:dyDescent="0.25">
      <c r="A41748" s="80">
        <v>1132692</v>
      </c>
      <c r="B41748" s="91">
        <v>1132703</v>
      </c>
      <c r="C41748" s="88">
        <v>39601</v>
      </c>
    </row>
    <row r="41749" spans="1:3" x14ac:dyDescent="0.25">
      <c r="A41749" s="80">
        <v>1132693</v>
      </c>
      <c r="B41749" s="104" t="s">
        <v>236</v>
      </c>
      <c r="C41749" s="81" t="s">
        <v>236</v>
      </c>
    </row>
    <row r="41750" spans="1:3" x14ac:dyDescent="0.25">
      <c r="A41750" s="80">
        <v>1132695</v>
      </c>
      <c r="B41750" s="104" t="s">
        <v>236</v>
      </c>
      <c r="C41750" s="81" t="s">
        <v>236</v>
      </c>
    </row>
    <row r="41751" spans="1:3" x14ac:dyDescent="0.25">
      <c r="A41751" s="80">
        <v>1132696</v>
      </c>
      <c r="B41751" s="104" t="s">
        <v>236</v>
      </c>
      <c r="C41751" s="81" t="s">
        <v>236</v>
      </c>
    </row>
    <row r="41752" spans="1:3" x14ac:dyDescent="0.25">
      <c r="A41752" s="80">
        <v>1132697</v>
      </c>
      <c r="B41752" s="104" t="s">
        <v>236</v>
      </c>
      <c r="C41752" s="81" t="s">
        <v>236</v>
      </c>
    </row>
    <row r="41753" spans="1:3" x14ac:dyDescent="0.25">
      <c r="A41753" s="80">
        <v>1132698</v>
      </c>
      <c r="B41753" s="104" t="s">
        <v>236</v>
      </c>
      <c r="C41753" s="81" t="s">
        <v>236</v>
      </c>
    </row>
    <row r="41754" spans="1:3" x14ac:dyDescent="0.25">
      <c r="A41754" s="80">
        <v>1132699</v>
      </c>
      <c r="B41754" s="104" t="s">
        <v>236</v>
      </c>
      <c r="C41754" s="88">
        <v>39602</v>
      </c>
    </row>
    <row r="41755" spans="1:3" x14ac:dyDescent="0.25">
      <c r="A41755" s="80">
        <v>1132700</v>
      </c>
      <c r="B41755" s="104" t="s">
        <v>236</v>
      </c>
      <c r="C41755" s="81" t="s">
        <v>236</v>
      </c>
    </row>
    <row r="41756" spans="1:3" x14ac:dyDescent="0.25">
      <c r="A41756" s="80">
        <v>1132701</v>
      </c>
      <c r="B41756" s="91">
        <v>1132724</v>
      </c>
      <c r="C41756" s="88">
        <v>39604</v>
      </c>
    </row>
    <row r="41757" spans="1:3" x14ac:dyDescent="0.25">
      <c r="A41757" s="80">
        <v>1132702</v>
      </c>
      <c r="B41757" s="104" t="s">
        <v>236</v>
      </c>
      <c r="C41757" s="81" t="s">
        <v>236</v>
      </c>
    </row>
    <row r="41758" spans="1:3" x14ac:dyDescent="0.25">
      <c r="A41758" s="80">
        <v>1132704</v>
      </c>
      <c r="B41758" s="104" t="s">
        <v>236</v>
      </c>
      <c r="C41758" s="81" t="s">
        <v>236</v>
      </c>
    </row>
    <row r="41759" spans="1:3" x14ac:dyDescent="0.25">
      <c r="A41759" s="80">
        <v>1132705</v>
      </c>
      <c r="B41759" s="104" t="s">
        <v>236</v>
      </c>
      <c r="C41759" s="81" t="s">
        <v>236</v>
      </c>
    </row>
    <row r="41760" spans="1:3" x14ac:dyDescent="0.25">
      <c r="A41760" s="80">
        <v>1132706</v>
      </c>
      <c r="B41760" s="104" t="s">
        <v>236</v>
      </c>
      <c r="C41760" s="81" t="s">
        <v>236</v>
      </c>
    </row>
    <row r="41761" spans="1:3" x14ac:dyDescent="0.25">
      <c r="A41761" s="80">
        <v>1132707</v>
      </c>
      <c r="B41761" s="104" t="s">
        <v>236</v>
      </c>
      <c r="C41761" s="81" t="s">
        <v>236</v>
      </c>
    </row>
    <row r="41762" spans="1:3" x14ac:dyDescent="0.25">
      <c r="A41762" s="80">
        <v>1132708</v>
      </c>
      <c r="B41762" s="104" t="s">
        <v>236</v>
      </c>
      <c r="C41762" s="81" t="s">
        <v>236</v>
      </c>
    </row>
    <row r="41763" spans="1:3" x14ac:dyDescent="0.25">
      <c r="A41763" s="80">
        <v>1132709</v>
      </c>
      <c r="B41763" s="104" t="s">
        <v>236</v>
      </c>
      <c r="C41763" s="81" t="s">
        <v>236</v>
      </c>
    </row>
    <row r="41764" spans="1:3" x14ac:dyDescent="0.25">
      <c r="A41764" s="80">
        <v>1132710</v>
      </c>
      <c r="B41764" s="104" t="s">
        <v>236</v>
      </c>
      <c r="C41764" s="81" t="s">
        <v>236</v>
      </c>
    </row>
    <row r="41765" spans="1:3" x14ac:dyDescent="0.25">
      <c r="A41765" s="80">
        <v>1132711</v>
      </c>
      <c r="B41765" s="104" t="s">
        <v>236</v>
      </c>
      <c r="C41765" s="81" t="s">
        <v>236</v>
      </c>
    </row>
    <row r="41766" spans="1:3" x14ac:dyDescent="0.25">
      <c r="A41766" s="80">
        <v>1132712</v>
      </c>
      <c r="B41766" s="104" t="s">
        <v>236</v>
      </c>
      <c r="C41766" s="81" t="s">
        <v>236</v>
      </c>
    </row>
    <row r="41767" spans="1:3" x14ac:dyDescent="0.25">
      <c r="A41767" s="80">
        <v>1132713</v>
      </c>
      <c r="B41767" s="104" t="s">
        <v>236</v>
      </c>
      <c r="C41767" s="81" t="s">
        <v>236</v>
      </c>
    </row>
    <row r="41768" spans="1:3" x14ac:dyDescent="0.25">
      <c r="A41768" s="80">
        <v>1132716</v>
      </c>
      <c r="B41768" s="104" t="s">
        <v>236</v>
      </c>
      <c r="C41768" s="81" t="s">
        <v>236</v>
      </c>
    </row>
    <row r="41769" spans="1:3" x14ac:dyDescent="0.25">
      <c r="A41769" s="80">
        <v>1132717</v>
      </c>
      <c r="B41769" s="104" t="s">
        <v>236</v>
      </c>
      <c r="C41769" s="81" t="s">
        <v>236</v>
      </c>
    </row>
    <row r="41770" spans="1:3" x14ac:dyDescent="0.25">
      <c r="A41770" s="80">
        <v>1132718</v>
      </c>
      <c r="B41770" s="104" t="s">
        <v>236</v>
      </c>
      <c r="C41770" s="81" t="s">
        <v>236</v>
      </c>
    </row>
    <row r="41771" spans="1:3" x14ac:dyDescent="0.25">
      <c r="A41771" s="80">
        <v>1132719</v>
      </c>
      <c r="B41771" s="104" t="s">
        <v>236</v>
      </c>
      <c r="C41771" s="81" t="s">
        <v>236</v>
      </c>
    </row>
    <row r="41772" spans="1:3" x14ac:dyDescent="0.25">
      <c r="A41772" s="80">
        <v>1132720</v>
      </c>
      <c r="B41772" s="104" t="s">
        <v>236</v>
      </c>
      <c r="C41772" s="81" t="s">
        <v>236</v>
      </c>
    </row>
    <row r="41773" spans="1:3" x14ac:dyDescent="0.25">
      <c r="A41773" s="80">
        <v>1132721</v>
      </c>
      <c r="B41773" s="104" t="s">
        <v>236</v>
      </c>
      <c r="C41773" s="81" t="s">
        <v>236</v>
      </c>
    </row>
    <row r="41774" spans="1:3" x14ac:dyDescent="0.25">
      <c r="A41774" s="80">
        <v>1132722</v>
      </c>
      <c r="B41774" s="104" t="s">
        <v>236</v>
      </c>
      <c r="C41774" s="81" t="s">
        <v>236</v>
      </c>
    </row>
    <row r="41775" spans="1:3" x14ac:dyDescent="0.25">
      <c r="A41775" s="80">
        <v>1132723</v>
      </c>
      <c r="B41775" s="104" t="s">
        <v>236</v>
      </c>
      <c r="C41775" s="81" t="s">
        <v>236</v>
      </c>
    </row>
    <row r="41776" spans="1:3" x14ac:dyDescent="0.25">
      <c r="A41776" s="80">
        <v>1132725</v>
      </c>
      <c r="B41776" s="104" t="s">
        <v>236</v>
      </c>
      <c r="C41776" s="81" t="s">
        <v>236</v>
      </c>
    </row>
    <row r="41777" spans="1:3" x14ac:dyDescent="0.25">
      <c r="A41777" s="80">
        <v>1132726</v>
      </c>
      <c r="B41777" s="104" t="s">
        <v>236</v>
      </c>
      <c r="C41777" s="81" t="s">
        <v>236</v>
      </c>
    </row>
    <row r="41778" spans="1:3" x14ac:dyDescent="0.25">
      <c r="A41778" s="80">
        <v>1132727</v>
      </c>
      <c r="B41778" s="104" t="s">
        <v>236</v>
      </c>
      <c r="C41778" s="81" t="s">
        <v>236</v>
      </c>
    </row>
    <row r="41779" spans="1:3" x14ac:dyDescent="0.25">
      <c r="A41779" s="80">
        <v>1132728</v>
      </c>
      <c r="B41779" s="104" t="s">
        <v>236</v>
      </c>
      <c r="C41779" s="81" t="s">
        <v>236</v>
      </c>
    </row>
    <row r="41780" spans="1:3" x14ac:dyDescent="0.25">
      <c r="A41780" s="80">
        <v>1132729</v>
      </c>
      <c r="B41780" s="104" t="s">
        <v>236</v>
      </c>
      <c r="C41780" s="81" t="s">
        <v>236</v>
      </c>
    </row>
    <row r="41781" spans="1:3" x14ac:dyDescent="0.25">
      <c r="A41781" s="80">
        <v>1132730</v>
      </c>
      <c r="B41781" s="104" t="s">
        <v>236</v>
      </c>
      <c r="C41781" s="81" t="s">
        <v>236</v>
      </c>
    </row>
    <row r="41782" spans="1:3" x14ac:dyDescent="0.25">
      <c r="A41782" s="80">
        <v>1132731</v>
      </c>
      <c r="B41782" s="104" t="s">
        <v>236</v>
      </c>
      <c r="C41782" s="81" t="s">
        <v>236</v>
      </c>
    </row>
    <row r="41783" spans="1:3" x14ac:dyDescent="0.25">
      <c r="A41783" s="80">
        <v>1132732</v>
      </c>
      <c r="B41783" s="104" t="s">
        <v>236</v>
      </c>
      <c r="C41783" s="81" t="s">
        <v>236</v>
      </c>
    </row>
    <row r="41784" spans="1:3" x14ac:dyDescent="0.25">
      <c r="A41784" s="80">
        <v>1132733</v>
      </c>
      <c r="B41784" s="104" t="s">
        <v>236</v>
      </c>
      <c r="C41784" s="81" t="s">
        <v>236</v>
      </c>
    </row>
    <row r="41785" spans="1:3" x14ac:dyDescent="0.25">
      <c r="A41785" s="80">
        <v>1132734</v>
      </c>
      <c r="B41785" s="104" t="s">
        <v>236</v>
      </c>
      <c r="C41785" s="81" t="s">
        <v>236</v>
      </c>
    </row>
    <row r="41786" spans="1:3" x14ac:dyDescent="0.25">
      <c r="A41786" s="80">
        <v>1132735</v>
      </c>
      <c r="B41786" s="104" t="s">
        <v>236</v>
      </c>
      <c r="C41786" s="81" t="s">
        <v>236</v>
      </c>
    </row>
    <row r="41787" spans="1:3" x14ac:dyDescent="0.25">
      <c r="A41787" s="80">
        <v>1132736</v>
      </c>
      <c r="B41787" s="104" t="s">
        <v>236</v>
      </c>
      <c r="C41787" s="81" t="s">
        <v>236</v>
      </c>
    </row>
    <row r="41788" spans="1:3" x14ac:dyDescent="0.25">
      <c r="A41788" s="80">
        <v>1132737</v>
      </c>
      <c r="B41788" s="104" t="s">
        <v>236</v>
      </c>
      <c r="C41788" s="81" t="s">
        <v>236</v>
      </c>
    </row>
    <row r="41789" spans="1:3" x14ac:dyDescent="0.25">
      <c r="A41789" s="80">
        <v>1132738</v>
      </c>
      <c r="B41789" s="104" t="s">
        <v>236</v>
      </c>
      <c r="C41789" s="81" t="s">
        <v>236</v>
      </c>
    </row>
    <row r="41790" spans="1:3" x14ac:dyDescent="0.25">
      <c r="A41790" s="80">
        <v>1132739</v>
      </c>
      <c r="B41790" s="104" t="s">
        <v>236</v>
      </c>
      <c r="C41790" s="81" t="s">
        <v>236</v>
      </c>
    </row>
    <row r="41791" spans="1:3" x14ac:dyDescent="0.25">
      <c r="A41791" s="80">
        <v>1132740</v>
      </c>
      <c r="B41791" s="104" t="s">
        <v>236</v>
      </c>
      <c r="C41791" s="81" t="s">
        <v>236</v>
      </c>
    </row>
    <row r="41792" spans="1:3" x14ac:dyDescent="0.25">
      <c r="A41792" s="80">
        <v>1132741</v>
      </c>
      <c r="B41792" s="104" t="s">
        <v>236</v>
      </c>
      <c r="C41792" s="81" t="s">
        <v>236</v>
      </c>
    </row>
    <row r="41793" spans="1:3" x14ac:dyDescent="0.25">
      <c r="A41793" s="80">
        <v>1132742</v>
      </c>
      <c r="B41793" s="104" t="s">
        <v>236</v>
      </c>
      <c r="C41793" s="81" t="s">
        <v>236</v>
      </c>
    </row>
    <row r="41794" spans="1:3" x14ac:dyDescent="0.25">
      <c r="A41794" s="80">
        <v>1132743</v>
      </c>
      <c r="B41794" s="104" t="s">
        <v>236</v>
      </c>
      <c r="C41794" s="81" t="s">
        <v>236</v>
      </c>
    </row>
    <row r="41795" spans="1:3" x14ac:dyDescent="0.25">
      <c r="A41795" s="80">
        <v>1132744</v>
      </c>
      <c r="B41795" s="104" t="s">
        <v>236</v>
      </c>
      <c r="C41795" s="81" t="s">
        <v>236</v>
      </c>
    </row>
    <row r="41796" spans="1:3" x14ac:dyDescent="0.25">
      <c r="A41796" s="80">
        <v>1132745</v>
      </c>
      <c r="B41796" s="104" t="s">
        <v>236</v>
      </c>
      <c r="C41796" s="81" t="s">
        <v>236</v>
      </c>
    </row>
    <row r="41797" spans="1:3" x14ac:dyDescent="0.25">
      <c r="A41797" s="80">
        <v>1132746</v>
      </c>
      <c r="B41797" s="104" t="s">
        <v>236</v>
      </c>
      <c r="C41797" s="81" t="s">
        <v>236</v>
      </c>
    </row>
    <row r="41798" spans="1:3" x14ac:dyDescent="0.25">
      <c r="A41798" s="80">
        <v>1132747</v>
      </c>
      <c r="B41798" s="104" t="s">
        <v>236</v>
      </c>
      <c r="C41798" s="81" t="s">
        <v>236</v>
      </c>
    </row>
    <row r="41799" spans="1:3" x14ac:dyDescent="0.25">
      <c r="A41799" s="80">
        <v>1132748</v>
      </c>
      <c r="B41799" s="104" t="s">
        <v>236</v>
      </c>
      <c r="C41799" s="81" t="s">
        <v>236</v>
      </c>
    </row>
    <row r="41800" spans="1:3" x14ac:dyDescent="0.25">
      <c r="A41800" s="80">
        <v>1132749</v>
      </c>
      <c r="B41800" s="104" t="s">
        <v>236</v>
      </c>
      <c r="C41800" s="81" t="s">
        <v>236</v>
      </c>
    </row>
    <row r="41801" spans="1:3" x14ac:dyDescent="0.25">
      <c r="A41801" s="80">
        <v>1132750</v>
      </c>
      <c r="B41801" s="104" t="s">
        <v>236</v>
      </c>
      <c r="C41801" s="81" t="s">
        <v>236</v>
      </c>
    </row>
    <row r="41802" spans="1:3" x14ac:dyDescent="0.25">
      <c r="A41802" s="80">
        <v>1132751</v>
      </c>
      <c r="B41802" s="104" t="s">
        <v>236</v>
      </c>
      <c r="C41802" s="81" t="s">
        <v>236</v>
      </c>
    </row>
    <row r="41803" spans="1:3" x14ac:dyDescent="0.25">
      <c r="A41803" s="80">
        <v>1132752</v>
      </c>
      <c r="B41803" s="104" t="s">
        <v>236</v>
      </c>
      <c r="C41803" s="81" t="s">
        <v>236</v>
      </c>
    </row>
    <row r="41804" spans="1:3" x14ac:dyDescent="0.25">
      <c r="A41804" s="80">
        <v>1132753</v>
      </c>
      <c r="B41804" s="104" t="s">
        <v>236</v>
      </c>
      <c r="C41804" s="81" t="s">
        <v>236</v>
      </c>
    </row>
    <row r="41805" spans="1:3" x14ac:dyDescent="0.25">
      <c r="A41805" s="80">
        <v>1132754</v>
      </c>
      <c r="B41805" s="104" t="s">
        <v>236</v>
      </c>
      <c r="C41805" s="81" t="s">
        <v>236</v>
      </c>
    </row>
    <row r="41806" spans="1:3" x14ac:dyDescent="0.25">
      <c r="A41806" s="80">
        <v>1132755</v>
      </c>
      <c r="B41806" s="104" t="s">
        <v>236</v>
      </c>
      <c r="C41806" s="81" t="s">
        <v>236</v>
      </c>
    </row>
    <row r="41807" spans="1:3" x14ac:dyDescent="0.25">
      <c r="A41807" s="80">
        <v>1132756</v>
      </c>
      <c r="B41807" s="104" t="s">
        <v>236</v>
      </c>
      <c r="C41807" s="81" t="s">
        <v>236</v>
      </c>
    </row>
    <row r="41808" spans="1:3" x14ac:dyDescent="0.25">
      <c r="A41808" s="80">
        <v>1132757</v>
      </c>
      <c r="B41808" s="104" t="s">
        <v>236</v>
      </c>
      <c r="C41808" s="81" t="s">
        <v>236</v>
      </c>
    </row>
    <row r="41809" spans="1:3" x14ac:dyDescent="0.25">
      <c r="A41809" s="80">
        <v>1132758</v>
      </c>
      <c r="B41809" s="104" t="s">
        <v>236</v>
      </c>
      <c r="C41809" s="81" t="s">
        <v>236</v>
      </c>
    </row>
    <row r="41810" spans="1:3" x14ac:dyDescent="0.25">
      <c r="A41810" s="80">
        <v>1132759</v>
      </c>
      <c r="B41810" s="104" t="s">
        <v>236</v>
      </c>
      <c r="C41810" s="81" t="s">
        <v>236</v>
      </c>
    </row>
    <row r="41811" spans="1:3" x14ac:dyDescent="0.25">
      <c r="A41811" s="80">
        <v>1132760</v>
      </c>
      <c r="B41811" s="104" t="s">
        <v>236</v>
      </c>
      <c r="C41811" s="81" t="s">
        <v>236</v>
      </c>
    </row>
    <row r="41812" spans="1:3" x14ac:dyDescent="0.25">
      <c r="A41812" s="80">
        <v>1132761</v>
      </c>
      <c r="B41812" s="104" t="s">
        <v>236</v>
      </c>
      <c r="C41812" s="81" t="s">
        <v>236</v>
      </c>
    </row>
    <row r="41813" spans="1:3" x14ac:dyDescent="0.25">
      <c r="A41813" s="80">
        <v>1132762</v>
      </c>
      <c r="B41813" s="104" t="s">
        <v>236</v>
      </c>
      <c r="C41813" s="81" t="s">
        <v>236</v>
      </c>
    </row>
    <row r="41814" spans="1:3" x14ac:dyDescent="0.25">
      <c r="A41814" s="80">
        <v>1132763</v>
      </c>
      <c r="B41814" s="104" t="s">
        <v>236</v>
      </c>
      <c r="C41814" s="81" t="s">
        <v>236</v>
      </c>
    </row>
    <row r="41815" spans="1:3" x14ac:dyDescent="0.25">
      <c r="A41815" s="80">
        <v>1132764</v>
      </c>
      <c r="B41815" s="104" t="s">
        <v>236</v>
      </c>
      <c r="C41815" s="81" t="s">
        <v>236</v>
      </c>
    </row>
    <row r="41816" spans="1:3" x14ac:dyDescent="0.25">
      <c r="A41816" s="80">
        <v>1132765</v>
      </c>
      <c r="B41816" s="104" t="s">
        <v>236</v>
      </c>
      <c r="C41816" s="81" t="s">
        <v>236</v>
      </c>
    </row>
    <row r="41817" spans="1:3" x14ac:dyDescent="0.25">
      <c r="A41817" s="80">
        <v>1132766</v>
      </c>
      <c r="B41817" s="104" t="s">
        <v>236</v>
      </c>
      <c r="C41817" s="81" t="s">
        <v>236</v>
      </c>
    </row>
    <row r="41818" spans="1:3" x14ac:dyDescent="0.25">
      <c r="A41818" s="80">
        <v>1132767</v>
      </c>
      <c r="B41818" s="104" t="s">
        <v>236</v>
      </c>
      <c r="C41818" s="81" t="s">
        <v>236</v>
      </c>
    </row>
    <row r="41819" spans="1:3" x14ac:dyDescent="0.25">
      <c r="A41819" s="80">
        <v>1132768</v>
      </c>
      <c r="B41819" s="104" t="s">
        <v>236</v>
      </c>
      <c r="C41819" s="81" t="s">
        <v>236</v>
      </c>
    </row>
    <row r="41820" spans="1:3" x14ac:dyDescent="0.25">
      <c r="A41820" s="80">
        <v>1132769</v>
      </c>
      <c r="B41820" s="104" t="s">
        <v>236</v>
      </c>
      <c r="C41820" s="81" t="s">
        <v>236</v>
      </c>
    </row>
    <row r="41821" spans="1:3" x14ac:dyDescent="0.25">
      <c r="A41821" s="80">
        <v>1132770</v>
      </c>
      <c r="B41821" s="104" t="s">
        <v>236</v>
      </c>
      <c r="C41821" s="81" t="s">
        <v>236</v>
      </c>
    </row>
    <row r="41822" spans="1:3" x14ac:dyDescent="0.25">
      <c r="A41822" s="80">
        <v>1132771</v>
      </c>
      <c r="B41822" s="104" t="s">
        <v>236</v>
      </c>
      <c r="C41822" s="81" t="s">
        <v>236</v>
      </c>
    </row>
    <row r="41823" spans="1:3" x14ac:dyDescent="0.25">
      <c r="A41823" s="80">
        <v>1132772</v>
      </c>
      <c r="B41823" s="104" t="s">
        <v>236</v>
      </c>
      <c r="C41823" s="81" t="s">
        <v>236</v>
      </c>
    </row>
    <row r="41824" spans="1:3" x14ac:dyDescent="0.25">
      <c r="A41824" s="80">
        <v>1132773</v>
      </c>
      <c r="B41824" s="104" t="s">
        <v>236</v>
      </c>
      <c r="C41824" s="81" t="s">
        <v>236</v>
      </c>
    </row>
    <row r="41825" spans="1:3" x14ac:dyDescent="0.25">
      <c r="A41825" s="80">
        <v>1132774</v>
      </c>
      <c r="B41825" s="104" t="s">
        <v>236</v>
      </c>
      <c r="C41825" s="81" t="s">
        <v>236</v>
      </c>
    </row>
    <row r="41826" spans="1:3" x14ac:dyDescent="0.25">
      <c r="A41826" s="80">
        <v>1132775</v>
      </c>
      <c r="B41826" s="104" t="s">
        <v>236</v>
      </c>
      <c r="C41826" s="81" t="s">
        <v>236</v>
      </c>
    </row>
    <row r="41827" spans="1:3" x14ac:dyDescent="0.25">
      <c r="A41827" s="80">
        <v>1132776</v>
      </c>
      <c r="B41827" s="91">
        <v>1132801</v>
      </c>
      <c r="C41827" s="88">
        <v>39605</v>
      </c>
    </row>
    <row r="41828" spans="1:3" x14ac:dyDescent="0.25">
      <c r="A41828" s="80">
        <v>1132777</v>
      </c>
      <c r="B41828" s="104" t="s">
        <v>236</v>
      </c>
      <c r="C41828" s="81" t="s">
        <v>236</v>
      </c>
    </row>
    <row r="41829" spans="1:3" x14ac:dyDescent="0.25">
      <c r="A41829" s="80">
        <v>1132778</v>
      </c>
      <c r="B41829" s="104" t="s">
        <v>236</v>
      </c>
      <c r="C41829" s="81" t="s">
        <v>236</v>
      </c>
    </row>
    <row r="41830" spans="1:3" x14ac:dyDescent="0.25">
      <c r="A41830" s="80">
        <v>1132779</v>
      </c>
      <c r="B41830" s="104" t="s">
        <v>236</v>
      </c>
      <c r="C41830" s="81" t="s">
        <v>236</v>
      </c>
    </row>
    <row r="41831" spans="1:3" x14ac:dyDescent="0.25">
      <c r="A41831" s="80">
        <v>1132780</v>
      </c>
      <c r="B41831" s="104" t="s">
        <v>236</v>
      </c>
      <c r="C41831" s="81" t="s">
        <v>236</v>
      </c>
    </row>
    <row r="41832" spans="1:3" x14ac:dyDescent="0.25">
      <c r="A41832" s="80">
        <v>1132781</v>
      </c>
      <c r="B41832" s="104" t="s">
        <v>236</v>
      </c>
      <c r="C41832" s="81" t="s">
        <v>236</v>
      </c>
    </row>
    <row r="41833" spans="1:3" x14ac:dyDescent="0.25">
      <c r="A41833" s="80">
        <v>1132782</v>
      </c>
      <c r="B41833" s="104" t="s">
        <v>236</v>
      </c>
      <c r="C41833" s="81" t="s">
        <v>236</v>
      </c>
    </row>
    <row r="41834" spans="1:3" x14ac:dyDescent="0.25">
      <c r="A41834" s="80">
        <v>1132783</v>
      </c>
      <c r="B41834" s="104" t="s">
        <v>236</v>
      </c>
      <c r="C41834" s="81" t="s">
        <v>236</v>
      </c>
    </row>
    <row r="41835" spans="1:3" x14ac:dyDescent="0.25">
      <c r="A41835" s="80">
        <v>1132784</v>
      </c>
      <c r="B41835" s="104" t="s">
        <v>236</v>
      </c>
      <c r="C41835" s="81" t="s">
        <v>236</v>
      </c>
    </row>
    <row r="41836" spans="1:3" x14ac:dyDescent="0.25">
      <c r="A41836" s="80">
        <v>1132785</v>
      </c>
      <c r="B41836" s="104" t="s">
        <v>236</v>
      </c>
      <c r="C41836" s="81" t="s">
        <v>236</v>
      </c>
    </row>
    <row r="41837" spans="1:3" x14ac:dyDescent="0.25">
      <c r="A41837" s="80">
        <v>1132786</v>
      </c>
      <c r="B41837" s="104" t="s">
        <v>236</v>
      </c>
      <c r="C41837" s="81" t="s">
        <v>236</v>
      </c>
    </row>
    <row r="41838" spans="1:3" x14ac:dyDescent="0.25">
      <c r="A41838" s="80">
        <v>1132787</v>
      </c>
      <c r="B41838" s="104" t="s">
        <v>236</v>
      </c>
      <c r="C41838" s="81" t="s">
        <v>236</v>
      </c>
    </row>
    <row r="41839" spans="1:3" x14ac:dyDescent="0.25">
      <c r="A41839" s="80">
        <v>1132788</v>
      </c>
      <c r="B41839" s="104" t="s">
        <v>236</v>
      </c>
      <c r="C41839" s="81" t="s">
        <v>236</v>
      </c>
    </row>
    <row r="41840" spans="1:3" x14ac:dyDescent="0.25">
      <c r="A41840" s="80">
        <v>1132789</v>
      </c>
      <c r="B41840" s="104" t="s">
        <v>236</v>
      </c>
      <c r="C41840" s="81" t="s">
        <v>236</v>
      </c>
    </row>
    <row r="41841" spans="1:3" x14ac:dyDescent="0.25">
      <c r="A41841" s="80">
        <v>1132790</v>
      </c>
      <c r="B41841" s="104" t="s">
        <v>236</v>
      </c>
      <c r="C41841" s="81" t="s">
        <v>236</v>
      </c>
    </row>
    <row r="41842" spans="1:3" x14ac:dyDescent="0.25">
      <c r="A41842" s="80">
        <v>1132791</v>
      </c>
      <c r="B41842" s="104" t="s">
        <v>236</v>
      </c>
      <c r="C41842" s="81" t="s">
        <v>236</v>
      </c>
    </row>
    <row r="41843" spans="1:3" x14ac:dyDescent="0.25">
      <c r="A41843" s="80">
        <v>1132792</v>
      </c>
      <c r="B41843" s="104" t="s">
        <v>236</v>
      </c>
      <c r="C41843" s="81" t="s">
        <v>236</v>
      </c>
    </row>
    <row r="41844" spans="1:3" x14ac:dyDescent="0.25">
      <c r="A41844" s="80">
        <v>1132793</v>
      </c>
      <c r="B41844" s="91">
        <v>1132802</v>
      </c>
      <c r="C41844" s="88">
        <v>39607</v>
      </c>
    </row>
    <row r="41845" spans="1:3" x14ac:dyDescent="0.25">
      <c r="A41845" s="80">
        <v>1132794</v>
      </c>
      <c r="B41845" s="91">
        <v>1132803</v>
      </c>
      <c r="C41845" s="88">
        <v>39609</v>
      </c>
    </row>
    <row r="41846" spans="1:3" x14ac:dyDescent="0.25">
      <c r="A41846" s="80">
        <v>1132795</v>
      </c>
      <c r="B41846" s="91">
        <v>1132804</v>
      </c>
      <c r="C41846" s="88">
        <v>39611</v>
      </c>
    </row>
    <row r="41847" spans="1:3" x14ac:dyDescent="0.25">
      <c r="A41847" s="80">
        <v>1132796</v>
      </c>
      <c r="B41847" s="104" t="s">
        <v>236</v>
      </c>
      <c r="C41847" s="81" t="s">
        <v>236</v>
      </c>
    </row>
    <row r="41848" spans="1:3" x14ac:dyDescent="0.25">
      <c r="A41848" s="80">
        <v>1132797</v>
      </c>
      <c r="B41848" s="104" t="s">
        <v>236</v>
      </c>
      <c r="C41848" s="81" t="s">
        <v>236</v>
      </c>
    </row>
    <row r="41849" spans="1:3" x14ac:dyDescent="0.25">
      <c r="A41849" s="80">
        <v>1132798</v>
      </c>
      <c r="B41849" s="91">
        <v>1132805</v>
      </c>
      <c r="C41849" s="88">
        <v>39612</v>
      </c>
    </row>
    <row r="41850" spans="1:3" x14ac:dyDescent="0.25">
      <c r="A41850" s="80">
        <v>1132799</v>
      </c>
      <c r="B41850" s="91">
        <v>1132806</v>
      </c>
      <c r="C41850" s="88">
        <v>39613</v>
      </c>
    </row>
    <row r="41851" spans="1:3" x14ac:dyDescent="0.25">
      <c r="A41851" s="80">
        <v>1132800</v>
      </c>
      <c r="B41851" s="104" t="s">
        <v>236</v>
      </c>
      <c r="C41851" s="88">
        <v>37837</v>
      </c>
    </row>
    <row r="41852" spans="1:3" x14ac:dyDescent="0.25">
      <c r="A41852" s="80">
        <v>1132807</v>
      </c>
      <c r="B41852" s="104" t="s">
        <v>236</v>
      </c>
      <c r="C41852" s="81" t="s">
        <v>236</v>
      </c>
    </row>
    <row r="41853" spans="1:3" x14ac:dyDescent="0.25">
      <c r="A41853" s="80">
        <v>1132808</v>
      </c>
      <c r="B41853" s="91">
        <v>1132841</v>
      </c>
      <c r="C41853" s="88">
        <v>39614</v>
      </c>
    </row>
    <row r="41854" spans="1:3" x14ac:dyDescent="0.25">
      <c r="A41854" s="80">
        <v>1132809</v>
      </c>
      <c r="B41854" s="91">
        <v>1132842</v>
      </c>
      <c r="C41854" s="88">
        <v>39615</v>
      </c>
    </row>
    <row r="41855" spans="1:3" x14ac:dyDescent="0.25">
      <c r="A41855" s="80">
        <v>1132810</v>
      </c>
      <c r="B41855" s="91">
        <v>1132844</v>
      </c>
      <c r="C41855" s="88">
        <v>39616</v>
      </c>
    </row>
    <row r="41856" spans="1:3" x14ac:dyDescent="0.25">
      <c r="A41856" s="80">
        <v>1132811</v>
      </c>
      <c r="B41856" s="104" t="s">
        <v>236</v>
      </c>
      <c r="C41856" s="81" t="s">
        <v>236</v>
      </c>
    </row>
    <row r="41857" spans="1:3" x14ac:dyDescent="0.25">
      <c r="A41857" s="80">
        <v>1132812</v>
      </c>
      <c r="B41857" s="104" t="s">
        <v>236</v>
      </c>
      <c r="C41857" s="81" t="s">
        <v>236</v>
      </c>
    </row>
    <row r="41858" spans="1:3" x14ac:dyDescent="0.25">
      <c r="A41858" s="80">
        <v>1132813</v>
      </c>
      <c r="B41858" s="104" t="s">
        <v>236</v>
      </c>
      <c r="C41858" s="81" t="s">
        <v>236</v>
      </c>
    </row>
    <row r="41859" spans="1:3" x14ac:dyDescent="0.25">
      <c r="A41859" s="80">
        <v>1132814</v>
      </c>
      <c r="B41859" s="104" t="s">
        <v>236</v>
      </c>
      <c r="C41859" s="81" t="s">
        <v>236</v>
      </c>
    </row>
    <row r="41860" spans="1:3" x14ac:dyDescent="0.25">
      <c r="A41860" s="80">
        <v>1132815</v>
      </c>
      <c r="B41860" s="104" t="s">
        <v>236</v>
      </c>
      <c r="C41860" s="81" t="s">
        <v>236</v>
      </c>
    </row>
    <row r="41861" spans="1:3" x14ac:dyDescent="0.25">
      <c r="A41861" s="80">
        <v>1132816</v>
      </c>
      <c r="B41861" s="104" t="s">
        <v>236</v>
      </c>
      <c r="C41861" s="81" t="s">
        <v>236</v>
      </c>
    </row>
    <row r="41862" spans="1:3" x14ac:dyDescent="0.25">
      <c r="A41862" s="80">
        <v>1132817</v>
      </c>
      <c r="B41862" s="104" t="s">
        <v>236</v>
      </c>
      <c r="C41862" s="81" t="s">
        <v>236</v>
      </c>
    </row>
    <row r="41863" spans="1:3" x14ac:dyDescent="0.25">
      <c r="A41863" s="80">
        <v>1132818</v>
      </c>
      <c r="B41863" s="104" t="s">
        <v>236</v>
      </c>
      <c r="C41863" s="81" t="s">
        <v>236</v>
      </c>
    </row>
    <row r="41864" spans="1:3" x14ac:dyDescent="0.25">
      <c r="A41864" s="80">
        <v>1132819</v>
      </c>
      <c r="B41864" s="104" t="s">
        <v>236</v>
      </c>
      <c r="C41864" s="81" t="s">
        <v>236</v>
      </c>
    </row>
    <row r="41865" spans="1:3" x14ac:dyDescent="0.25">
      <c r="A41865" s="80">
        <v>1132820</v>
      </c>
      <c r="B41865" s="104" t="s">
        <v>236</v>
      </c>
      <c r="C41865" s="81" t="s">
        <v>236</v>
      </c>
    </row>
    <row r="41866" spans="1:3" x14ac:dyDescent="0.25">
      <c r="A41866" s="80">
        <v>1132821</v>
      </c>
      <c r="B41866" s="104" t="s">
        <v>236</v>
      </c>
      <c r="C41866" s="81" t="s">
        <v>236</v>
      </c>
    </row>
    <row r="41867" spans="1:3" x14ac:dyDescent="0.25">
      <c r="A41867" s="80">
        <v>1132822</v>
      </c>
      <c r="B41867" s="104" t="s">
        <v>236</v>
      </c>
      <c r="C41867" s="81" t="s">
        <v>236</v>
      </c>
    </row>
    <row r="41868" spans="1:3" x14ac:dyDescent="0.25">
      <c r="A41868" s="80">
        <v>1132823</v>
      </c>
      <c r="B41868" s="104" t="s">
        <v>236</v>
      </c>
      <c r="C41868" s="81" t="s">
        <v>236</v>
      </c>
    </row>
    <row r="41869" spans="1:3" x14ac:dyDescent="0.25">
      <c r="A41869" s="80">
        <v>1132824</v>
      </c>
      <c r="B41869" s="91">
        <v>1132847</v>
      </c>
      <c r="C41869" s="88">
        <v>39617</v>
      </c>
    </row>
    <row r="41870" spans="1:3" x14ac:dyDescent="0.25">
      <c r="A41870" s="80">
        <v>1132825</v>
      </c>
      <c r="B41870" s="104" t="s">
        <v>236</v>
      </c>
      <c r="C41870" s="81" t="s">
        <v>236</v>
      </c>
    </row>
    <row r="41871" spans="1:3" x14ac:dyDescent="0.25">
      <c r="A41871" s="80">
        <v>1132826</v>
      </c>
      <c r="B41871" s="104" t="s">
        <v>236</v>
      </c>
      <c r="C41871" s="81" t="s">
        <v>236</v>
      </c>
    </row>
    <row r="41872" spans="1:3" x14ac:dyDescent="0.25">
      <c r="A41872" s="80">
        <v>1132827</v>
      </c>
      <c r="B41872" s="91">
        <v>1132848</v>
      </c>
      <c r="C41872" s="88">
        <v>39619</v>
      </c>
    </row>
    <row r="41873" spans="1:3" x14ac:dyDescent="0.25">
      <c r="A41873" s="80">
        <v>1132828</v>
      </c>
      <c r="B41873" s="91">
        <v>1132849</v>
      </c>
      <c r="C41873" s="88">
        <v>39620</v>
      </c>
    </row>
    <row r="41874" spans="1:3" x14ac:dyDescent="0.25">
      <c r="A41874" s="80">
        <v>1132829</v>
      </c>
      <c r="B41874" s="104" t="s">
        <v>236</v>
      </c>
      <c r="C41874" s="81" t="s">
        <v>236</v>
      </c>
    </row>
    <row r="41875" spans="1:3" x14ac:dyDescent="0.25">
      <c r="A41875" s="80">
        <v>1132830</v>
      </c>
      <c r="B41875" s="91">
        <v>1134265</v>
      </c>
      <c r="C41875" s="88">
        <v>39622</v>
      </c>
    </row>
    <row r="41876" spans="1:3" x14ac:dyDescent="0.25">
      <c r="A41876" s="80">
        <v>1132831</v>
      </c>
      <c r="B41876" s="91">
        <v>1132850</v>
      </c>
      <c r="C41876" s="88">
        <v>39626</v>
      </c>
    </row>
    <row r="41877" spans="1:3" x14ac:dyDescent="0.25">
      <c r="A41877" s="80">
        <v>1132839</v>
      </c>
      <c r="B41877" s="91">
        <v>1132861</v>
      </c>
      <c r="C41877" s="88">
        <v>39627</v>
      </c>
    </row>
    <row r="41878" spans="1:3" x14ac:dyDescent="0.25">
      <c r="A41878" s="80">
        <v>1132840</v>
      </c>
      <c r="B41878" s="104" t="s">
        <v>236</v>
      </c>
      <c r="C41878" s="81" t="s">
        <v>236</v>
      </c>
    </row>
    <row r="41879" spans="1:3" x14ac:dyDescent="0.25">
      <c r="A41879" s="80">
        <v>1132843</v>
      </c>
      <c r="B41879" s="104" t="s">
        <v>236</v>
      </c>
      <c r="C41879" s="81" t="s">
        <v>236</v>
      </c>
    </row>
    <row r="41880" spans="1:3" x14ac:dyDescent="0.25">
      <c r="A41880" s="80">
        <v>1132845</v>
      </c>
      <c r="B41880" s="91">
        <v>1132862</v>
      </c>
      <c r="C41880" s="88">
        <v>39628</v>
      </c>
    </row>
    <row r="41881" spans="1:3" x14ac:dyDescent="0.25">
      <c r="A41881" s="80">
        <v>1132846</v>
      </c>
      <c r="B41881" s="91">
        <v>1132863</v>
      </c>
      <c r="C41881" s="88">
        <v>39629</v>
      </c>
    </row>
    <row r="41882" spans="1:3" x14ac:dyDescent="0.25">
      <c r="A41882" s="80">
        <v>1132851</v>
      </c>
      <c r="B41882" s="104" t="s">
        <v>236</v>
      </c>
      <c r="C41882" s="81" t="s">
        <v>236</v>
      </c>
    </row>
    <row r="41883" spans="1:3" x14ac:dyDescent="0.25">
      <c r="A41883" s="80">
        <v>1132852</v>
      </c>
      <c r="B41883" s="104" t="s">
        <v>236</v>
      </c>
      <c r="C41883" s="81" t="s">
        <v>236</v>
      </c>
    </row>
    <row r="41884" spans="1:3" x14ac:dyDescent="0.25">
      <c r="A41884" s="80">
        <v>1132853</v>
      </c>
      <c r="B41884" s="104" t="s">
        <v>236</v>
      </c>
      <c r="C41884" s="81" t="s">
        <v>236</v>
      </c>
    </row>
    <row r="41885" spans="1:3" x14ac:dyDescent="0.25">
      <c r="A41885" s="80">
        <v>1132854</v>
      </c>
      <c r="B41885" s="104" t="s">
        <v>236</v>
      </c>
      <c r="C41885" s="81" t="s">
        <v>236</v>
      </c>
    </row>
    <row r="41886" spans="1:3" x14ac:dyDescent="0.25">
      <c r="A41886" s="80">
        <v>1132857</v>
      </c>
      <c r="B41886" s="91">
        <v>1132864</v>
      </c>
      <c r="C41886" s="88">
        <v>39630</v>
      </c>
    </row>
    <row r="41887" spans="1:3" x14ac:dyDescent="0.25">
      <c r="A41887" s="80">
        <v>1132858</v>
      </c>
      <c r="B41887" s="91">
        <v>1132867</v>
      </c>
      <c r="C41887" s="88">
        <v>39632</v>
      </c>
    </row>
    <row r="41888" spans="1:3" x14ac:dyDescent="0.25">
      <c r="A41888" s="80">
        <v>1132859</v>
      </c>
      <c r="B41888" s="91">
        <v>1132868</v>
      </c>
      <c r="C41888" s="88">
        <v>39634</v>
      </c>
    </row>
    <row r="41889" spans="1:3" x14ac:dyDescent="0.25">
      <c r="A41889" s="80">
        <v>1132860</v>
      </c>
      <c r="B41889" s="104" t="s">
        <v>236</v>
      </c>
      <c r="C41889" s="81" t="s">
        <v>236</v>
      </c>
    </row>
    <row r="41890" spans="1:3" x14ac:dyDescent="0.25">
      <c r="A41890" s="80">
        <v>1132865</v>
      </c>
      <c r="B41890" s="104" t="s">
        <v>236</v>
      </c>
      <c r="C41890" s="81" t="s">
        <v>236</v>
      </c>
    </row>
    <row r="41891" spans="1:3" x14ac:dyDescent="0.25">
      <c r="A41891" s="80">
        <v>1132866</v>
      </c>
      <c r="B41891" s="104" t="s">
        <v>236</v>
      </c>
      <c r="C41891" s="81" t="s">
        <v>236</v>
      </c>
    </row>
    <row r="41892" spans="1:3" x14ac:dyDescent="0.25">
      <c r="A41892" s="80">
        <v>1132869</v>
      </c>
      <c r="B41892" s="91">
        <v>1132870</v>
      </c>
      <c r="C41892" s="88">
        <v>39635</v>
      </c>
    </row>
    <row r="41893" spans="1:3" x14ac:dyDescent="0.25">
      <c r="A41893" s="80">
        <v>1132871</v>
      </c>
      <c r="B41893" s="104" t="s">
        <v>236</v>
      </c>
      <c r="C41893" s="81" t="s">
        <v>236</v>
      </c>
    </row>
    <row r="41894" spans="1:3" x14ac:dyDescent="0.25">
      <c r="A41894" s="80">
        <v>1132872</v>
      </c>
      <c r="B41894" s="104" t="s">
        <v>236</v>
      </c>
      <c r="C41894" s="81" t="s">
        <v>236</v>
      </c>
    </row>
    <row r="41895" spans="1:3" x14ac:dyDescent="0.25">
      <c r="A41895" s="80">
        <v>1132873</v>
      </c>
      <c r="B41895" s="104" t="s">
        <v>236</v>
      </c>
      <c r="C41895" s="81" t="s">
        <v>236</v>
      </c>
    </row>
    <row r="41896" spans="1:3" x14ac:dyDescent="0.25">
      <c r="A41896" s="80">
        <v>1132874</v>
      </c>
      <c r="B41896" s="104" t="s">
        <v>236</v>
      </c>
      <c r="C41896" s="81" t="s">
        <v>236</v>
      </c>
    </row>
    <row r="41897" spans="1:3" x14ac:dyDescent="0.25">
      <c r="A41897" s="80">
        <v>1132875</v>
      </c>
      <c r="B41897" s="104" t="s">
        <v>236</v>
      </c>
      <c r="C41897" s="81" t="s">
        <v>236</v>
      </c>
    </row>
    <row r="41898" spans="1:3" x14ac:dyDescent="0.25">
      <c r="A41898" s="80">
        <v>1132876</v>
      </c>
      <c r="B41898" s="104" t="s">
        <v>236</v>
      </c>
      <c r="C41898" s="81" t="s">
        <v>236</v>
      </c>
    </row>
    <row r="41899" spans="1:3" x14ac:dyDescent="0.25">
      <c r="A41899" s="80">
        <v>1132877</v>
      </c>
      <c r="B41899" s="104" t="s">
        <v>236</v>
      </c>
      <c r="C41899" s="81" t="s">
        <v>236</v>
      </c>
    </row>
    <row r="41900" spans="1:3" x14ac:dyDescent="0.25">
      <c r="A41900" s="80">
        <v>1132878</v>
      </c>
      <c r="B41900" s="104" t="s">
        <v>236</v>
      </c>
      <c r="C41900" s="81" t="s">
        <v>236</v>
      </c>
    </row>
    <row r="41901" spans="1:3" x14ac:dyDescent="0.25">
      <c r="A41901" s="80">
        <v>1132879</v>
      </c>
      <c r="B41901" s="104" t="s">
        <v>236</v>
      </c>
      <c r="C41901" s="81" t="s">
        <v>236</v>
      </c>
    </row>
    <row r="41902" spans="1:3" x14ac:dyDescent="0.25">
      <c r="A41902" s="80">
        <v>1132880</v>
      </c>
      <c r="B41902" s="104" t="s">
        <v>236</v>
      </c>
      <c r="C41902" s="81" t="s">
        <v>236</v>
      </c>
    </row>
    <row r="41903" spans="1:3" x14ac:dyDescent="0.25">
      <c r="A41903" s="80">
        <v>1132881</v>
      </c>
      <c r="B41903" s="104" t="s">
        <v>236</v>
      </c>
      <c r="C41903" s="81" t="s">
        <v>236</v>
      </c>
    </row>
    <row r="41904" spans="1:3" x14ac:dyDescent="0.25">
      <c r="A41904" s="80">
        <v>1132882</v>
      </c>
      <c r="B41904" s="104" t="s">
        <v>236</v>
      </c>
      <c r="C41904" s="81" t="s">
        <v>236</v>
      </c>
    </row>
    <row r="41905" spans="1:3" x14ac:dyDescent="0.25">
      <c r="A41905" s="80">
        <v>1132883</v>
      </c>
      <c r="B41905" s="104" t="s">
        <v>236</v>
      </c>
      <c r="C41905" s="81" t="s">
        <v>236</v>
      </c>
    </row>
    <row r="41906" spans="1:3" x14ac:dyDescent="0.25">
      <c r="A41906" s="80">
        <v>1132886</v>
      </c>
      <c r="B41906" s="104" t="s">
        <v>236</v>
      </c>
      <c r="C41906" s="81" t="s">
        <v>236</v>
      </c>
    </row>
    <row r="41907" spans="1:3" x14ac:dyDescent="0.25">
      <c r="A41907" s="80">
        <v>1132887</v>
      </c>
      <c r="B41907" s="104" t="s">
        <v>236</v>
      </c>
      <c r="C41907" s="81" t="s">
        <v>236</v>
      </c>
    </row>
    <row r="41908" spans="1:3" x14ac:dyDescent="0.25">
      <c r="A41908" s="80">
        <v>1132888</v>
      </c>
      <c r="B41908" s="104" t="s">
        <v>236</v>
      </c>
      <c r="C41908" s="81" t="s">
        <v>236</v>
      </c>
    </row>
    <row r="41909" spans="1:3" x14ac:dyDescent="0.25">
      <c r="A41909" s="80">
        <v>1132889</v>
      </c>
      <c r="B41909" s="104" t="s">
        <v>236</v>
      </c>
      <c r="C41909" s="81" t="s">
        <v>236</v>
      </c>
    </row>
    <row r="41910" spans="1:3" x14ac:dyDescent="0.25">
      <c r="A41910" s="80">
        <v>1132890</v>
      </c>
      <c r="B41910" s="91">
        <v>1132970</v>
      </c>
      <c r="C41910" s="88">
        <v>39636</v>
      </c>
    </row>
    <row r="41911" spans="1:3" x14ac:dyDescent="0.25">
      <c r="A41911" s="80">
        <v>1132891</v>
      </c>
      <c r="B41911" s="104" t="s">
        <v>236</v>
      </c>
      <c r="C41911" s="81" t="s">
        <v>236</v>
      </c>
    </row>
    <row r="41912" spans="1:3" x14ac:dyDescent="0.25">
      <c r="A41912" s="80">
        <v>1132892</v>
      </c>
      <c r="B41912" s="104" t="s">
        <v>236</v>
      </c>
      <c r="C41912" s="81" t="s">
        <v>236</v>
      </c>
    </row>
    <row r="41913" spans="1:3" x14ac:dyDescent="0.25">
      <c r="A41913" s="80">
        <v>1132894</v>
      </c>
      <c r="B41913" s="104" t="s">
        <v>236</v>
      </c>
      <c r="C41913" s="81" t="s">
        <v>236</v>
      </c>
    </row>
    <row r="41914" spans="1:3" x14ac:dyDescent="0.25">
      <c r="A41914" s="80">
        <v>1132895</v>
      </c>
      <c r="B41914" s="104" t="s">
        <v>236</v>
      </c>
      <c r="C41914" s="81" t="s">
        <v>236</v>
      </c>
    </row>
    <row r="41915" spans="1:3" x14ac:dyDescent="0.25">
      <c r="A41915" s="80">
        <v>1132896</v>
      </c>
      <c r="B41915" s="104" t="s">
        <v>236</v>
      </c>
      <c r="C41915" s="81" t="s">
        <v>236</v>
      </c>
    </row>
    <row r="41916" spans="1:3" x14ac:dyDescent="0.25">
      <c r="A41916" s="80">
        <v>1132897</v>
      </c>
      <c r="B41916" s="104" t="s">
        <v>236</v>
      </c>
      <c r="C41916" s="81" t="s">
        <v>236</v>
      </c>
    </row>
    <row r="41917" spans="1:3" x14ac:dyDescent="0.25">
      <c r="A41917" s="80">
        <v>1132898</v>
      </c>
      <c r="B41917" s="91">
        <v>1133440</v>
      </c>
      <c r="C41917" s="88">
        <v>39637</v>
      </c>
    </row>
    <row r="41918" spans="1:3" x14ac:dyDescent="0.25">
      <c r="A41918" s="80">
        <v>1132899</v>
      </c>
      <c r="B41918" s="91">
        <v>1133439</v>
      </c>
      <c r="C41918" s="88">
        <v>39639</v>
      </c>
    </row>
    <row r="41919" spans="1:3" x14ac:dyDescent="0.25">
      <c r="A41919" s="80">
        <v>1132900</v>
      </c>
      <c r="B41919" s="91">
        <v>1132901</v>
      </c>
      <c r="C41919" s="88">
        <v>39640</v>
      </c>
    </row>
    <row r="41920" spans="1:3" x14ac:dyDescent="0.25">
      <c r="A41920" s="80">
        <v>1132902</v>
      </c>
      <c r="B41920" s="104" t="s">
        <v>236</v>
      </c>
      <c r="C41920" s="81" t="s">
        <v>236</v>
      </c>
    </row>
    <row r="41921" spans="1:3" x14ac:dyDescent="0.25">
      <c r="A41921" s="82">
        <v>1132903</v>
      </c>
      <c r="B41921" s="91">
        <v>1132980</v>
      </c>
      <c r="C41921" s="89">
        <v>39641</v>
      </c>
    </row>
    <row r="41922" spans="1:3" x14ac:dyDescent="0.25">
      <c r="A41922" s="80">
        <v>1132904</v>
      </c>
      <c r="B41922" s="104" t="s">
        <v>236</v>
      </c>
      <c r="C41922" s="81" t="s">
        <v>236</v>
      </c>
    </row>
    <row r="41923" spans="1:3" x14ac:dyDescent="0.25">
      <c r="A41923" s="80">
        <v>1132905</v>
      </c>
      <c r="B41923" s="104" t="s">
        <v>236</v>
      </c>
      <c r="C41923" s="81" t="s">
        <v>236</v>
      </c>
    </row>
    <row r="41924" spans="1:3" x14ac:dyDescent="0.25">
      <c r="A41924" s="80">
        <v>1132906</v>
      </c>
      <c r="B41924" s="104" t="s">
        <v>236</v>
      </c>
      <c r="C41924" s="81" t="s">
        <v>236</v>
      </c>
    </row>
    <row r="41925" spans="1:3" x14ac:dyDescent="0.25">
      <c r="A41925" s="80">
        <v>1132907</v>
      </c>
      <c r="B41925" s="91">
        <v>1132981</v>
      </c>
      <c r="C41925" s="88">
        <v>39643</v>
      </c>
    </row>
    <row r="41926" spans="1:3" x14ac:dyDescent="0.25">
      <c r="A41926" s="80">
        <v>1132908</v>
      </c>
      <c r="B41926" s="104" t="s">
        <v>236</v>
      </c>
      <c r="C41926" s="81" t="s">
        <v>236</v>
      </c>
    </row>
    <row r="41927" spans="1:3" x14ac:dyDescent="0.25">
      <c r="A41927" s="80">
        <v>1132909</v>
      </c>
      <c r="B41927" s="104" t="s">
        <v>236</v>
      </c>
      <c r="C41927" s="81" t="s">
        <v>236</v>
      </c>
    </row>
    <row r="41928" spans="1:3" x14ac:dyDescent="0.25">
      <c r="A41928" s="80">
        <v>1132910</v>
      </c>
      <c r="B41928" s="104" t="s">
        <v>236</v>
      </c>
      <c r="C41928" s="81" t="s">
        <v>236</v>
      </c>
    </row>
    <row r="41929" spans="1:3" x14ac:dyDescent="0.25">
      <c r="A41929" s="80">
        <v>1132911</v>
      </c>
      <c r="B41929" s="104" t="s">
        <v>236</v>
      </c>
      <c r="C41929" s="81" t="s">
        <v>236</v>
      </c>
    </row>
    <row r="41930" spans="1:3" x14ac:dyDescent="0.25">
      <c r="A41930" s="80">
        <v>1132912</v>
      </c>
      <c r="B41930" s="104" t="s">
        <v>236</v>
      </c>
      <c r="C41930" s="81" t="s">
        <v>236</v>
      </c>
    </row>
    <row r="41931" spans="1:3" x14ac:dyDescent="0.25">
      <c r="A41931" s="80">
        <v>1132913</v>
      </c>
      <c r="B41931" s="104" t="s">
        <v>236</v>
      </c>
      <c r="C41931" s="81" t="s">
        <v>236</v>
      </c>
    </row>
    <row r="41932" spans="1:3" x14ac:dyDescent="0.25">
      <c r="A41932" s="80">
        <v>1132914</v>
      </c>
      <c r="B41932" s="104" t="s">
        <v>236</v>
      </c>
      <c r="C41932" s="81" t="s">
        <v>236</v>
      </c>
    </row>
    <row r="41933" spans="1:3" x14ac:dyDescent="0.25">
      <c r="A41933" s="80">
        <v>1132915</v>
      </c>
      <c r="B41933" s="104" t="s">
        <v>236</v>
      </c>
      <c r="C41933" s="81" t="s">
        <v>236</v>
      </c>
    </row>
    <row r="41934" spans="1:3" x14ac:dyDescent="0.25">
      <c r="A41934" s="80">
        <v>1132916</v>
      </c>
      <c r="B41934" s="104" t="s">
        <v>236</v>
      </c>
      <c r="C41934" s="81" t="s">
        <v>236</v>
      </c>
    </row>
    <row r="41935" spans="1:3" x14ac:dyDescent="0.25">
      <c r="A41935" s="80">
        <v>1132917</v>
      </c>
      <c r="B41935" s="104" t="s">
        <v>236</v>
      </c>
      <c r="C41935" s="81" t="s">
        <v>236</v>
      </c>
    </row>
    <row r="41936" spans="1:3" x14ac:dyDescent="0.25">
      <c r="A41936" s="80">
        <v>1132918</v>
      </c>
      <c r="B41936" s="104" t="s">
        <v>236</v>
      </c>
      <c r="C41936" s="81" t="s">
        <v>236</v>
      </c>
    </row>
    <row r="41937" spans="1:3" x14ac:dyDescent="0.25">
      <c r="A41937" s="80">
        <v>1132919</v>
      </c>
      <c r="B41937" s="104" t="s">
        <v>236</v>
      </c>
      <c r="C41937" s="81" t="s">
        <v>236</v>
      </c>
    </row>
    <row r="41938" spans="1:3" x14ac:dyDescent="0.25">
      <c r="A41938" s="80">
        <v>1132920</v>
      </c>
      <c r="B41938" s="104" t="s">
        <v>236</v>
      </c>
      <c r="C41938" s="81" t="s">
        <v>236</v>
      </c>
    </row>
    <row r="41939" spans="1:3" x14ac:dyDescent="0.25">
      <c r="A41939" s="80">
        <v>1132921</v>
      </c>
      <c r="B41939" s="104" t="s">
        <v>236</v>
      </c>
      <c r="C41939" s="81" t="s">
        <v>236</v>
      </c>
    </row>
    <row r="41940" spans="1:3" x14ac:dyDescent="0.25">
      <c r="A41940" s="82">
        <v>1132922</v>
      </c>
      <c r="B41940" s="91">
        <v>1132982</v>
      </c>
      <c r="C41940" s="89">
        <v>39644</v>
      </c>
    </row>
    <row r="41941" spans="1:3" x14ac:dyDescent="0.25">
      <c r="A41941" s="80">
        <v>1132925</v>
      </c>
      <c r="B41941" s="104" t="s">
        <v>236</v>
      </c>
      <c r="C41941" s="81" t="s">
        <v>236</v>
      </c>
    </row>
    <row r="41942" spans="1:3" x14ac:dyDescent="0.25">
      <c r="A41942" s="80">
        <v>1132926</v>
      </c>
      <c r="B41942" s="104" t="s">
        <v>236</v>
      </c>
      <c r="C41942" s="88">
        <v>39645</v>
      </c>
    </row>
    <row r="41943" spans="1:3" x14ac:dyDescent="0.25">
      <c r="A41943" s="80">
        <v>1132927</v>
      </c>
      <c r="B41943" s="104" t="s">
        <v>236</v>
      </c>
      <c r="C41943" s="81" t="s">
        <v>236</v>
      </c>
    </row>
    <row r="41944" spans="1:3" x14ac:dyDescent="0.25">
      <c r="A41944" s="80">
        <v>1132928</v>
      </c>
      <c r="B41944" s="91">
        <v>1132988</v>
      </c>
      <c r="C41944" s="88">
        <v>39646</v>
      </c>
    </row>
    <row r="41945" spans="1:3" x14ac:dyDescent="0.25">
      <c r="A41945" s="80">
        <v>1132929</v>
      </c>
      <c r="B41945" s="104" t="s">
        <v>236</v>
      </c>
      <c r="C41945" s="81" t="s">
        <v>236</v>
      </c>
    </row>
    <row r="41946" spans="1:3" x14ac:dyDescent="0.25">
      <c r="A41946" s="80">
        <v>1132930</v>
      </c>
      <c r="B41946" s="104" t="s">
        <v>236</v>
      </c>
      <c r="C41946" s="81" t="s">
        <v>236</v>
      </c>
    </row>
    <row r="41947" spans="1:3" x14ac:dyDescent="0.25">
      <c r="A41947" s="80">
        <v>1132931</v>
      </c>
      <c r="B41947" s="104" t="s">
        <v>236</v>
      </c>
      <c r="C41947" s="81" t="s">
        <v>236</v>
      </c>
    </row>
    <row r="41948" spans="1:3" x14ac:dyDescent="0.25">
      <c r="A41948" s="80">
        <v>1132932</v>
      </c>
      <c r="B41948" s="104" t="s">
        <v>236</v>
      </c>
      <c r="C41948" s="81" t="s">
        <v>236</v>
      </c>
    </row>
    <row r="41949" spans="1:3" x14ac:dyDescent="0.25">
      <c r="A41949" s="80">
        <v>1132933</v>
      </c>
      <c r="B41949" s="104" t="s">
        <v>236</v>
      </c>
      <c r="C41949" s="81" t="s">
        <v>236</v>
      </c>
    </row>
    <row r="41950" spans="1:3" x14ac:dyDescent="0.25">
      <c r="A41950" s="80">
        <v>1132934</v>
      </c>
      <c r="B41950" s="104" t="s">
        <v>236</v>
      </c>
      <c r="C41950" s="81" t="s">
        <v>236</v>
      </c>
    </row>
    <row r="41951" spans="1:3" x14ac:dyDescent="0.25">
      <c r="A41951" s="80">
        <v>1132935</v>
      </c>
      <c r="B41951" s="104" t="s">
        <v>236</v>
      </c>
      <c r="C41951" s="81" t="s">
        <v>236</v>
      </c>
    </row>
    <row r="41952" spans="1:3" x14ac:dyDescent="0.25">
      <c r="A41952" s="80">
        <v>1132936</v>
      </c>
      <c r="B41952" s="104" t="s">
        <v>236</v>
      </c>
      <c r="C41952" s="81" t="s">
        <v>236</v>
      </c>
    </row>
    <row r="41953" spans="1:3" x14ac:dyDescent="0.25">
      <c r="A41953" s="80">
        <v>1132937</v>
      </c>
      <c r="B41953" s="104" t="s">
        <v>236</v>
      </c>
      <c r="C41953" s="81" t="s">
        <v>236</v>
      </c>
    </row>
    <row r="41954" spans="1:3" x14ac:dyDescent="0.25">
      <c r="A41954" s="80">
        <v>1132938</v>
      </c>
      <c r="B41954" s="104" t="s">
        <v>236</v>
      </c>
      <c r="C41954" s="81" t="s">
        <v>236</v>
      </c>
    </row>
    <row r="41955" spans="1:3" x14ac:dyDescent="0.25">
      <c r="A41955" s="80">
        <v>1132939</v>
      </c>
      <c r="B41955" s="104" t="s">
        <v>236</v>
      </c>
      <c r="C41955" s="81" t="s">
        <v>236</v>
      </c>
    </row>
    <row r="41956" spans="1:3" x14ac:dyDescent="0.25">
      <c r="A41956" s="80">
        <v>1132940</v>
      </c>
      <c r="B41956" s="104" t="s">
        <v>236</v>
      </c>
      <c r="C41956" s="81" t="s">
        <v>236</v>
      </c>
    </row>
    <row r="41957" spans="1:3" x14ac:dyDescent="0.25">
      <c r="A41957" s="80">
        <v>1132941</v>
      </c>
      <c r="B41957" s="104" t="s">
        <v>236</v>
      </c>
      <c r="C41957" s="81" t="s">
        <v>236</v>
      </c>
    </row>
    <row r="41958" spans="1:3" x14ac:dyDescent="0.25">
      <c r="A41958" s="80">
        <v>1132942</v>
      </c>
      <c r="B41958" s="104" t="s">
        <v>236</v>
      </c>
      <c r="C41958" s="81" t="s">
        <v>236</v>
      </c>
    </row>
    <row r="41959" spans="1:3" x14ac:dyDescent="0.25">
      <c r="A41959" s="80">
        <v>1132943</v>
      </c>
      <c r="B41959" s="104" t="s">
        <v>236</v>
      </c>
      <c r="C41959" s="81" t="s">
        <v>236</v>
      </c>
    </row>
    <row r="41960" spans="1:3" x14ac:dyDescent="0.25">
      <c r="A41960" s="80">
        <v>1132944</v>
      </c>
      <c r="B41960" s="104" t="s">
        <v>236</v>
      </c>
      <c r="C41960" s="81" t="s">
        <v>236</v>
      </c>
    </row>
    <row r="41961" spans="1:3" x14ac:dyDescent="0.25">
      <c r="A41961" s="80">
        <v>1132945</v>
      </c>
      <c r="B41961" s="104" t="s">
        <v>236</v>
      </c>
      <c r="C41961" s="81" t="s">
        <v>236</v>
      </c>
    </row>
    <row r="41962" spans="1:3" x14ac:dyDescent="0.25">
      <c r="A41962" s="80">
        <v>1132946</v>
      </c>
      <c r="B41962" s="104" t="s">
        <v>236</v>
      </c>
      <c r="C41962" s="81" t="s">
        <v>236</v>
      </c>
    </row>
    <row r="41963" spans="1:3" x14ac:dyDescent="0.25">
      <c r="A41963" s="80">
        <v>1132947</v>
      </c>
      <c r="B41963" s="104" t="s">
        <v>236</v>
      </c>
      <c r="C41963" s="81" t="s">
        <v>236</v>
      </c>
    </row>
    <row r="41964" spans="1:3" x14ac:dyDescent="0.25">
      <c r="A41964" s="80">
        <v>1132948</v>
      </c>
      <c r="B41964" s="104" t="s">
        <v>236</v>
      </c>
      <c r="C41964" s="81" t="s">
        <v>236</v>
      </c>
    </row>
    <row r="41965" spans="1:3" x14ac:dyDescent="0.25">
      <c r="A41965" s="80">
        <v>1132949</v>
      </c>
      <c r="B41965" s="104" t="s">
        <v>236</v>
      </c>
      <c r="C41965" s="81" t="s">
        <v>236</v>
      </c>
    </row>
    <row r="41966" spans="1:3" x14ac:dyDescent="0.25">
      <c r="A41966" s="80">
        <v>1132950</v>
      </c>
      <c r="B41966" s="104" t="s">
        <v>236</v>
      </c>
      <c r="C41966" s="81" t="s">
        <v>236</v>
      </c>
    </row>
    <row r="41967" spans="1:3" x14ac:dyDescent="0.25">
      <c r="A41967" s="80">
        <v>1132951</v>
      </c>
      <c r="B41967" s="104" t="s">
        <v>236</v>
      </c>
      <c r="C41967" s="81" t="s">
        <v>236</v>
      </c>
    </row>
    <row r="41968" spans="1:3" x14ac:dyDescent="0.25">
      <c r="A41968" s="80">
        <v>1132952</v>
      </c>
      <c r="B41968" s="104" t="s">
        <v>236</v>
      </c>
      <c r="C41968" s="81" t="s">
        <v>236</v>
      </c>
    </row>
    <row r="41969" spans="1:3" x14ac:dyDescent="0.25">
      <c r="A41969" s="80">
        <v>1132953</v>
      </c>
      <c r="B41969" s="104" t="s">
        <v>236</v>
      </c>
      <c r="C41969" s="81" t="s">
        <v>236</v>
      </c>
    </row>
    <row r="41970" spans="1:3" x14ac:dyDescent="0.25">
      <c r="A41970" s="80">
        <v>1132954</v>
      </c>
      <c r="B41970" s="104" t="s">
        <v>236</v>
      </c>
      <c r="C41970" s="81" t="s">
        <v>236</v>
      </c>
    </row>
    <row r="41971" spans="1:3" x14ac:dyDescent="0.25">
      <c r="A41971" s="80">
        <v>1132955</v>
      </c>
      <c r="B41971" s="104" t="s">
        <v>236</v>
      </c>
      <c r="C41971" s="81" t="s">
        <v>236</v>
      </c>
    </row>
    <row r="41972" spans="1:3" x14ac:dyDescent="0.25">
      <c r="A41972" s="80">
        <v>1132956</v>
      </c>
      <c r="B41972" s="104" t="s">
        <v>236</v>
      </c>
      <c r="C41972" s="81" t="s">
        <v>236</v>
      </c>
    </row>
    <row r="41973" spans="1:3" x14ac:dyDescent="0.25">
      <c r="A41973" s="80">
        <v>1132957</v>
      </c>
      <c r="B41973" s="104" t="s">
        <v>236</v>
      </c>
      <c r="C41973" s="81" t="s">
        <v>236</v>
      </c>
    </row>
    <row r="41974" spans="1:3" x14ac:dyDescent="0.25">
      <c r="A41974" s="80">
        <v>1132958</v>
      </c>
      <c r="B41974" s="104" t="s">
        <v>236</v>
      </c>
      <c r="C41974" s="81" t="s">
        <v>236</v>
      </c>
    </row>
    <row r="41975" spans="1:3" x14ac:dyDescent="0.25">
      <c r="A41975" s="80">
        <v>1132959</v>
      </c>
      <c r="B41975" s="104" t="s">
        <v>236</v>
      </c>
      <c r="C41975" s="81" t="s">
        <v>236</v>
      </c>
    </row>
    <row r="41976" spans="1:3" x14ac:dyDescent="0.25">
      <c r="A41976" s="80">
        <v>1132960</v>
      </c>
      <c r="B41976" s="104" t="s">
        <v>236</v>
      </c>
      <c r="C41976" s="81" t="s">
        <v>236</v>
      </c>
    </row>
    <row r="41977" spans="1:3" x14ac:dyDescent="0.25">
      <c r="A41977" s="80">
        <v>1132961</v>
      </c>
      <c r="B41977" s="104" t="s">
        <v>236</v>
      </c>
      <c r="C41977" s="81" t="s">
        <v>236</v>
      </c>
    </row>
    <row r="41978" spans="1:3" x14ac:dyDescent="0.25">
      <c r="A41978" s="80">
        <v>1132962</v>
      </c>
      <c r="B41978" s="104" t="s">
        <v>236</v>
      </c>
      <c r="C41978" s="81" t="s">
        <v>236</v>
      </c>
    </row>
    <row r="41979" spans="1:3" x14ac:dyDescent="0.25">
      <c r="A41979" s="80">
        <v>1132963</v>
      </c>
      <c r="B41979" s="104" t="s">
        <v>236</v>
      </c>
      <c r="C41979" s="81" t="s">
        <v>236</v>
      </c>
    </row>
    <row r="41980" spans="1:3" x14ac:dyDescent="0.25">
      <c r="A41980" s="80">
        <v>1132964</v>
      </c>
      <c r="B41980" s="104" t="s">
        <v>236</v>
      </c>
      <c r="C41980" s="81" t="s">
        <v>236</v>
      </c>
    </row>
    <row r="41981" spans="1:3" x14ac:dyDescent="0.25">
      <c r="A41981" s="80">
        <v>1132965</v>
      </c>
      <c r="B41981" s="104" t="s">
        <v>236</v>
      </c>
      <c r="C41981" s="81" t="s">
        <v>236</v>
      </c>
    </row>
    <row r="41982" spans="1:3" x14ac:dyDescent="0.25">
      <c r="A41982" s="80">
        <v>1132966</v>
      </c>
      <c r="B41982" s="104" t="s">
        <v>236</v>
      </c>
      <c r="C41982" s="81" t="s">
        <v>236</v>
      </c>
    </row>
    <row r="41983" spans="1:3" x14ac:dyDescent="0.25">
      <c r="A41983" s="80">
        <v>1132967</v>
      </c>
      <c r="B41983" s="104" t="s">
        <v>236</v>
      </c>
      <c r="C41983" s="81" t="s">
        <v>236</v>
      </c>
    </row>
    <row r="41984" spans="1:3" x14ac:dyDescent="0.25">
      <c r="A41984" s="80">
        <v>1132968</v>
      </c>
      <c r="B41984" s="104" t="s">
        <v>236</v>
      </c>
      <c r="C41984" s="81" t="s">
        <v>236</v>
      </c>
    </row>
    <row r="41985" spans="1:3" x14ac:dyDescent="0.25">
      <c r="A41985" s="80">
        <v>1132969</v>
      </c>
      <c r="B41985" s="104" t="s">
        <v>236</v>
      </c>
      <c r="C41985" s="81" t="s">
        <v>236</v>
      </c>
    </row>
    <row r="41986" spans="1:3" x14ac:dyDescent="0.25">
      <c r="A41986" s="80">
        <v>1132971</v>
      </c>
      <c r="B41986" s="104" t="s">
        <v>236</v>
      </c>
      <c r="C41986" s="81" t="s">
        <v>236</v>
      </c>
    </row>
    <row r="41987" spans="1:3" x14ac:dyDescent="0.25">
      <c r="A41987" s="80">
        <v>1132972</v>
      </c>
      <c r="B41987" s="104" t="s">
        <v>236</v>
      </c>
      <c r="C41987" s="81" t="s">
        <v>236</v>
      </c>
    </row>
    <row r="41988" spans="1:3" x14ac:dyDescent="0.25">
      <c r="A41988" s="80">
        <v>1132973</v>
      </c>
      <c r="B41988" s="104" t="s">
        <v>236</v>
      </c>
      <c r="C41988" s="81" t="s">
        <v>236</v>
      </c>
    </row>
    <row r="41989" spans="1:3" x14ac:dyDescent="0.25">
      <c r="A41989" s="80">
        <v>1132974</v>
      </c>
      <c r="B41989" s="104" t="s">
        <v>236</v>
      </c>
      <c r="C41989" s="81" t="s">
        <v>236</v>
      </c>
    </row>
    <row r="41990" spans="1:3" x14ac:dyDescent="0.25">
      <c r="A41990" s="80">
        <v>1132975</v>
      </c>
      <c r="B41990" s="104" t="s">
        <v>236</v>
      </c>
      <c r="C41990" s="81" t="s">
        <v>236</v>
      </c>
    </row>
    <row r="41991" spans="1:3" x14ac:dyDescent="0.25">
      <c r="A41991" s="80">
        <v>1132976</v>
      </c>
      <c r="B41991" s="104" t="s">
        <v>236</v>
      </c>
      <c r="C41991" s="81" t="s">
        <v>236</v>
      </c>
    </row>
    <row r="41992" spans="1:3" x14ac:dyDescent="0.25">
      <c r="A41992" s="80">
        <v>1132977</v>
      </c>
      <c r="B41992" s="104" t="s">
        <v>236</v>
      </c>
      <c r="C41992" s="81" t="s">
        <v>236</v>
      </c>
    </row>
    <row r="41993" spans="1:3" x14ac:dyDescent="0.25">
      <c r="A41993" s="80">
        <v>1132978</v>
      </c>
      <c r="B41993" s="104" t="s">
        <v>236</v>
      </c>
      <c r="C41993" s="81" t="s">
        <v>236</v>
      </c>
    </row>
    <row r="41994" spans="1:3" x14ac:dyDescent="0.25">
      <c r="A41994" s="80">
        <v>1132979</v>
      </c>
      <c r="B41994" s="104" t="s">
        <v>236</v>
      </c>
      <c r="C41994" s="81" t="s">
        <v>236</v>
      </c>
    </row>
    <row r="41995" spans="1:3" x14ac:dyDescent="0.25">
      <c r="A41995" s="80">
        <v>1132983</v>
      </c>
      <c r="B41995" s="104" t="s">
        <v>236</v>
      </c>
      <c r="C41995" s="81" t="s">
        <v>236</v>
      </c>
    </row>
    <row r="41996" spans="1:3" x14ac:dyDescent="0.25">
      <c r="A41996" s="80">
        <v>1132984</v>
      </c>
      <c r="B41996" s="104" t="s">
        <v>236</v>
      </c>
      <c r="C41996" s="81" t="s">
        <v>236</v>
      </c>
    </row>
    <row r="41997" spans="1:3" x14ac:dyDescent="0.25">
      <c r="A41997" s="80">
        <v>1132985</v>
      </c>
      <c r="B41997" s="104" t="s">
        <v>236</v>
      </c>
      <c r="C41997" s="81" t="s">
        <v>236</v>
      </c>
    </row>
    <row r="41998" spans="1:3" x14ac:dyDescent="0.25">
      <c r="A41998" s="80">
        <v>1132987</v>
      </c>
      <c r="B41998" s="104" t="s">
        <v>236</v>
      </c>
      <c r="C41998" s="88">
        <v>54375</v>
      </c>
    </row>
    <row r="41999" spans="1:3" x14ac:dyDescent="0.25">
      <c r="A41999" s="80">
        <v>1132989</v>
      </c>
      <c r="B41999" s="91">
        <v>1142826</v>
      </c>
      <c r="C41999" s="88">
        <v>40959</v>
      </c>
    </row>
    <row r="42000" spans="1:3" x14ac:dyDescent="0.25">
      <c r="A42000" s="80">
        <v>1132990</v>
      </c>
      <c r="B42000" s="104" t="s">
        <v>236</v>
      </c>
      <c r="C42000" s="81" t="s">
        <v>236</v>
      </c>
    </row>
    <row r="42001" spans="1:3" x14ac:dyDescent="0.25">
      <c r="A42001" s="80">
        <v>1132991</v>
      </c>
      <c r="B42001" s="91">
        <v>1133000</v>
      </c>
      <c r="C42001" s="88">
        <v>39647</v>
      </c>
    </row>
    <row r="42002" spans="1:3" x14ac:dyDescent="0.25">
      <c r="A42002" s="80">
        <v>1132992</v>
      </c>
      <c r="B42002" s="91">
        <v>1132999</v>
      </c>
      <c r="C42002" s="88">
        <v>39648</v>
      </c>
    </row>
    <row r="42003" spans="1:3" x14ac:dyDescent="0.25">
      <c r="A42003" s="80">
        <v>1132993</v>
      </c>
      <c r="B42003" s="91">
        <v>1132998</v>
      </c>
      <c r="C42003" s="88">
        <v>39650</v>
      </c>
    </row>
    <row r="42004" spans="1:3" x14ac:dyDescent="0.25">
      <c r="A42004" s="80">
        <v>1132994</v>
      </c>
      <c r="B42004" s="104" t="s">
        <v>236</v>
      </c>
      <c r="C42004" s="81" t="s">
        <v>236</v>
      </c>
    </row>
    <row r="42005" spans="1:3" x14ac:dyDescent="0.25">
      <c r="A42005" s="80">
        <v>1132995</v>
      </c>
      <c r="B42005" s="91">
        <v>1132997</v>
      </c>
      <c r="C42005" s="88">
        <v>39651</v>
      </c>
    </row>
    <row r="42006" spans="1:3" x14ac:dyDescent="0.25">
      <c r="A42006" s="80">
        <v>1132996</v>
      </c>
      <c r="B42006" s="104" t="s">
        <v>236</v>
      </c>
      <c r="C42006" s="81" t="s">
        <v>236</v>
      </c>
    </row>
    <row r="42007" spans="1:3" x14ac:dyDescent="0.25">
      <c r="A42007" s="80">
        <v>1133001</v>
      </c>
      <c r="B42007" s="104" t="s">
        <v>236</v>
      </c>
      <c r="C42007" s="81" t="s">
        <v>236</v>
      </c>
    </row>
    <row r="42008" spans="1:3" x14ac:dyDescent="0.25">
      <c r="A42008" s="80">
        <v>1133002</v>
      </c>
      <c r="B42008" s="104" t="s">
        <v>236</v>
      </c>
      <c r="C42008" s="81" t="s">
        <v>236</v>
      </c>
    </row>
    <row r="42009" spans="1:3" x14ac:dyDescent="0.25">
      <c r="A42009" s="80">
        <v>1133003</v>
      </c>
      <c r="B42009" s="104" t="s">
        <v>236</v>
      </c>
      <c r="C42009" s="88">
        <v>39652</v>
      </c>
    </row>
    <row r="42010" spans="1:3" x14ac:dyDescent="0.25">
      <c r="A42010" s="80">
        <v>1133004</v>
      </c>
      <c r="B42010" s="104" t="s">
        <v>236</v>
      </c>
      <c r="C42010" s="88">
        <v>39653</v>
      </c>
    </row>
    <row r="42011" spans="1:3" x14ac:dyDescent="0.25">
      <c r="A42011" s="80">
        <v>1133005</v>
      </c>
      <c r="B42011" s="91">
        <v>1133014</v>
      </c>
      <c r="C42011" s="88">
        <v>39654</v>
      </c>
    </row>
    <row r="42012" spans="1:3" x14ac:dyDescent="0.25">
      <c r="A42012" s="80">
        <v>1133006</v>
      </c>
      <c r="B42012" s="91">
        <v>1133013</v>
      </c>
      <c r="C42012" s="88">
        <v>39655</v>
      </c>
    </row>
    <row r="42013" spans="1:3" x14ac:dyDescent="0.25">
      <c r="A42013" s="80">
        <v>1133007</v>
      </c>
      <c r="B42013" s="91">
        <v>1133011</v>
      </c>
      <c r="C42013" s="88">
        <v>39656</v>
      </c>
    </row>
    <row r="42014" spans="1:3" x14ac:dyDescent="0.25">
      <c r="A42014" s="80">
        <v>1133008</v>
      </c>
      <c r="B42014" s="104" t="s">
        <v>236</v>
      </c>
      <c r="C42014" s="81" t="s">
        <v>236</v>
      </c>
    </row>
    <row r="42015" spans="1:3" x14ac:dyDescent="0.25">
      <c r="A42015" s="80">
        <v>1133009</v>
      </c>
      <c r="B42015" s="104" t="s">
        <v>236</v>
      </c>
      <c r="C42015" s="81" t="s">
        <v>236</v>
      </c>
    </row>
    <row r="42016" spans="1:3" x14ac:dyDescent="0.25">
      <c r="A42016" s="80">
        <v>1133010</v>
      </c>
      <c r="B42016" s="91">
        <v>1133092</v>
      </c>
      <c r="C42016" s="88">
        <v>39657</v>
      </c>
    </row>
    <row r="42017" spans="1:3" x14ac:dyDescent="0.25">
      <c r="A42017" s="80">
        <v>1133012</v>
      </c>
      <c r="B42017" s="104" t="s">
        <v>236</v>
      </c>
      <c r="C42017" s="81" t="s">
        <v>236</v>
      </c>
    </row>
    <row r="42018" spans="1:3" x14ac:dyDescent="0.25">
      <c r="A42018" s="80">
        <v>1133017</v>
      </c>
      <c r="B42018" s="91">
        <v>1133093</v>
      </c>
      <c r="C42018" s="88">
        <v>39659</v>
      </c>
    </row>
    <row r="42019" spans="1:3" x14ac:dyDescent="0.25">
      <c r="A42019" s="80">
        <v>1133018</v>
      </c>
      <c r="B42019" s="104" t="s">
        <v>236</v>
      </c>
      <c r="C42019" s="81" t="s">
        <v>236</v>
      </c>
    </row>
    <row r="42020" spans="1:3" x14ac:dyDescent="0.25">
      <c r="A42020" s="80">
        <v>1133019</v>
      </c>
      <c r="B42020" s="104" t="s">
        <v>236</v>
      </c>
      <c r="C42020" s="81" t="s">
        <v>236</v>
      </c>
    </row>
    <row r="42021" spans="1:3" x14ac:dyDescent="0.25">
      <c r="A42021" s="80">
        <v>1133020</v>
      </c>
      <c r="B42021" s="104" t="s">
        <v>236</v>
      </c>
      <c r="C42021" s="81" t="s">
        <v>236</v>
      </c>
    </row>
    <row r="42022" spans="1:3" x14ac:dyDescent="0.25">
      <c r="A42022" s="80">
        <v>1133022</v>
      </c>
      <c r="B42022" s="104" t="s">
        <v>236</v>
      </c>
      <c r="C42022" s="81" t="s">
        <v>236</v>
      </c>
    </row>
    <row r="42023" spans="1:3" x14ac:dyDescent="0.25">
      <c r="A42023" s="80">
        <v>1133023</v>
      </c>
      <c r="B42023" s="104" t="s">
        <v>236</v>
      </c>
      <c r="C42023" s="81" t="s">
        <v>236</v>
      </c>
    </row>
    <row r="42024" spans="1:3" x14ac:dyDescent="0.25">
      <c r="A42024" s="80">
        <v>1133024</v>
      </c>
      <c r="B42024" s="104" t="s">
        <v>236</v>
      </c>
      <c r="C42024" s="81" t="s">
        <v>236</v>
      </c>
    </row>
    <row r="42025" spans="1:3" x14ac:dyDescent="0.25">
      <c r="A42025" s="80">
        <v>1133025</v>
      </c>
      <c r="B42025" s="104" t="s">
        <v>236</v>
      </c>
      <c r="C42025" s="81" t="s">
        <v>236</v>
      </c>
    </row>
    <row r="42026" spans="1:3" x14ac:dyDescent="0.25">
      <c r="A42026" s="80">
        <v>1133026</v>
      </c>
      <c r="B42026" s="104" t="s">
        <v>236</v>
      </c>
      <c r="C42026" s="81" t="s">
        <v>236</v>
      </c>
    </row>
    <row r="42027" spans="1:3" x14ac:dyDescent="0.25">
      <c r="A42027" s="80">
        <v>1133027</v>
      </c>
      <c r="B42027" s="104" t="s">
        <v>236</v>
      </c>
      <c r="C42027" s="81" t="s">
        <v>236</v>
      </c>
    </row>
    <row r="42028" spans="1:3" x14ac:dyDescent="0.25">
      <c r="A42028" s="80">
        <v>1133028</v>
      </c>
      <c r="B42028" s="104" t="s">
        <v>236</v>
      </c>
      <c r="C42028" s="81" t="s">
        <v>236</v>
      </c>
    </row>
    <row r="42029" spans="1:3" x14ac:dyDescent="0.25">
      <c r="A42029" s="80">
        <v>1133029</v>
      </c>
      <c r="B42029" s="104" t="s">
        <v>236</v>
      </c>
      <c r="C42029" s="81" t="s">
        <v>236</v>
      </c>
    </row>
    <row r="42030" spans="1:3" x14ac:dyDescent="0.25">
      <c r="A42030" s="80">
        <v>1133030</v>
      </c>
      <c r="B42030" s="104" t="s">
        <v>236</v>
      </c>
      <c r="C42030" s="81" t="s">
        <v>236</v>
      </c>
    </row>
    <row r="42031" spans="1:3" x14ac:dyDescent="0.25">
      <c r="A42031" s="80">
        <v>1133031</v>
      </c>
      <c r="B42031" s="104" t="s">
        <v>236</v>
      </c>
      <c r="C42031" s="81" t="s">
        <v>236</v>
      </c>
    </row>
    <row r="42032" spans="1:3" x14ac:dyDescent="0.25">
      <c r="A42032" s="80">
        <v>1133032</v>
      </c>
      <c r="B42032" s="104" t="s">
        <v>236</v>
      </c>
      <c r="C42032" s="81" t="s">
        <v>236</v>
      </c>
    </row>
    <row r="42033" spans="1:3" x14ac:dyDescent="0.25">
      <c r="A42033" s="80">
        <v>1133033</v>
      </c>
      <c r="B42033" s="104" t="s">
        <v>236</v>
      </c>
      <c r="C42033" s="81" t="s">
        <v>236</v>
      </c>
    </row>
    <row r="42034" spans="1:3" x14ac:dyDescent="0.25">
      <c r="A42034" s="80">
        <v>1133034</v>
      </c>
      <c r="B42034" s="104" t="s">
        <v>236</v>
      </c>
      <c r="C42034" s="81" t="s">
        <v>236</v>
      </c>
    </row>
    <row r="42035" spans="1:3" x14ac:dyDescent="0.25">
      <c r="A42035" s="80">
        <v>1133035</v>
      </c>
      <c r="B42035" s="104" t="s">
        <v>236</v>
      </c>
      <c r="C42035" s="81" t="s">
        <v>236</v>
      </c>
    </row>
    <row r="42036" spans="1:3" x14ac:dyDescent="0.25">
      <c r="A42036" s="80">
        <v>1133036</v>
      </c>
      <c r="B42036" s="104" t="s">
        <v>236</v>
      </c>
      <c r="C42036" s="81" t="s">
        <v>236</v>
      </c>
    </row>
    <row r="42037" spans="1:3" x14ac:dyDescent="0.25">
      <c r="A42037" s="80">
        <v>1133037</v>
      </c>
      <c r="B42037" s="104" t="s">
        <v>236</v>
      </c>
      <c r="C42037" s="81" t="s">
        <v>236</v>
      </c>
    </row>
    <row r="42038" spans="1:3" x14ac:dyDescent="0.25">
      <c r="A42038" s="80">
        <v>1133038</v>
      </c>
      <c r="B42038" s="104" t="s">
        <v>236</v>
      </c>
      <c r="C42038" s="81" t="s">
        <v>236</v>
      </c>
    </row>
    <row r="42039" spans="1:3" x14ac:dyDescent="0.25">
      <c r="A42039" s="80">
        <v>1133039</v>
      </c>
      <c r="B42039" s="104" t="s">
        <v>236</v>
      </c>
      <c r="C42039" s="81" t="s">
        <v>236</v>
      </c>
    </row>
    <row r="42040" spans="1:3" x14ac:dyDescent="0.25">
      <c r="A42040" s="80">
        <v>1133040</v>
      </c>
      <c r="B42040" s="104" t="s">
        <v>236</v>
      </c>
      <c r="C42040" s="81" t="s">
        <v>236</v>
      </c>
    </row>
    <row r="42041" spans="1:3" x14ac:dyDescent="0.25">
      <c r="A42041" s="80">
        <v>1133041</v>
      </c>
      <c r="B42041" s="104" t="s">
        <v>236</v>
      </c>
      <c r="C42041" s="81" t="s">
        <v>236</v>
      </c>
    </row>
    <row r="42042" spans="1:3" x14ac:dyDescent="0.25">
      <c r="A42042" s="80">
        <v>1133042</v>
      </c>
      <c r="B42042" s="104" t="s">
        <v>236</v>
      </c>
      <c r="C42042" s="81" t="s">
        <v>236</v>
      </c>
    </row>
    <row r="42043" spans="1:3" x14ac:dyDescent="0.25">
      <c r="A42043" s="80">
        <v>1133043</v>
      </c>
      <c r="B42043" s="104" t="s">
        <v>236</v>
      </c>
      <c r="C42043" s="81" t="s">
        <v>236</v>
      </c>
    </row>
    <row r="42044" spans="1:3" x14ac:dyDescent="0.25">
      <c r="A42044" s="80">
        <v>1133044</v>
      </c>
      <c r="B42044" s="104" t="s">
        <v>236</v>
      </c>
      <c r="C42044" s="81" t="s">
        <v>236</v>
      </c>
    </row>
    <row r="42045" spans="1:3" x14ac:dyDescent="0.25">
      <c r="A42045" s="80">
        <v>1133045</v>
      </c>
      <c r="B42045" s="104" t="s">
        <v>236</v>
      </c>
      <c r="C42045" s="81" t="s">
        <v>236</v>
      </c>
    </row>
    <row r="42046" spans="1:3" x14ac:dyDescent="0.25">
      <c r="A42046" s="80">
        <v>1133046</v>
      </c>
      <c r="B42046" s="104" t="s">
        <v>236</v>
      </c>
      <c r="C42046" s="81" t="s">
        <v>236</v>
      </c>
    </row>
    <row r="42047" spans="1:3" x14ac:dyDescent="0.25">
      <c r="A42047" s="80">
        <v>1133047</v>
      </c>
      <c r="B42047" s="104" t="s">
        <v>236</v>
      </c>
      <c r="C42047" s="81" t="s">
        <v>236</v>
      </c>
    </row>
    <row r="42048" spans="1:3" x14ac:dyDescent="0.25">
      <c r="A42048" s="80">
        <v>1133048</v>
      </c>
      <c r="B42048" s="104" t="s">
        <v>236</v>
      </c>
      <c r="C42048" s="81" t="s">
        <v>236</v>
      </c>
    </row>
    <row r="42049" spans="1:3" x14ac:dyDescent="0.25">
      <c r="A42049" s="80">
        <v>1133049</v>
      </c>
      <c r="B42049" s="104" t="s">
        <v>236</v>
      </c>
      <c r="C42049" s="81" t="s">
        <v>236</v>
      </c>
    </row>
    <row r="42050" spans="1:3" x14ac:dyDescent="0.25">
      <c r="A42050" s="80">
        <v>1133050</v>
      </c>
      <c r="B42050" s="104" t="s">
        <v>236</v>
      </c>
      <c r="C42050" s="81" t="s">
        <v>236</v>
      </c>
    </row>
    <row r="42051" spans="1:3" x14ac:dyDescent="0.25">
      <c r="A42051" s="80">
        <v>1133051</v>
      </c>
      <c r="B42051" s="104" t="s">
        <v>236</v>
      </c>
      <c r="C42051" s="81" t="s">
        <v>236</v>
      </c>
    </row>
    <row r="42052" spans="1:3" x14ac:dyDescent="0.25">
      <c r="A42052" s="80">
        <v>1133052</v>
      </c>
      <c r="B42052" s="104" t="s">
        <v>236</v>
      </c>
      <c r="C42052" s="88">
        <v>3487</v>
      </c>
    </row>
    <row r="42053" spans="1:3" x14ac:dyDescent="0.25">
      <c r="A42053" s="80">
        <v>1133053</v>
      </c>
      <c r="B42053" s="104" t="s">
        <v>236</v>
      </c>
      <c r="C42053" s="81" t="s">
        <v>236</v>
      </c>
    </row>
    <row r="42054" spans="1:3" x14ac:dyDescent="0.25">
      <c r="A42054" s="80">
        <v>1133054</v>
      </c>
      <c r="B42054" s="104" t="s">
        <v>236</v>
      </c>
      <c r="C42054" s="88">
        <v>64400</v>
      </c>
    </row>
    <row r="42055" spans="1:3" x14ac:dyDescent="0.25">
      <c r="A42055" s="80">
        <v>1133055</v>
      </c>
      <c r="B42055" s="104" t="s">
        <v>236</v>
      </c>
      <c r="C42055" s="81" t="s">
        <v>236</v>
      </c>
    </row>
    <row r="42056" spans="1:3" x14ac:dyDescent="0.25">
      <c r="A42056" s="80">
        <v>1133056</v>
      </c>
      <c r="B42056" s="104" t="s">
        <v>236</v>
      </c>
      <c r="C42056" s="81" t="s">
        <v>236</v>
      </c>
    </row>
    <row r="42057" spans="1:3" x14ac:dyDescent="0.25">
      <c r="A42057" s="80">
        <v>1133057</v>
      </c>
      <c r="B42057" s="104" t="s">
        <v>236</v>
      </c>
      <c r="C42057" s="81" t="s">
        <v>236</v>
      </c>
    </row>
    <row r="42058" spans="1:3" x14ac:dyDescent="0.25">
      <c r="A42058" s="80">
        <v>1133058</v>
      </c>
      <c r="B42058" s="104" t="s">
        <v>236</v>
      </c>
      <c r="C42058" s="81" t="s">
        <v>236</v>
      </c>
    </row>
    <row r="42059" spans="1:3" x14ac:dyDescent="0.25">
      <c r="A42059" s="80">
        <v>1133059</v>
      </c>
      <c r="B42059" s="104" t="s">
        <v>236</v>
      </c>
      <c r="C42059" s="81" t="s">
        <v>236</v>
      </c>
    </row>
    <row r="42060" spans="1:3" x14ac:dyDescent="0.25">
      <c r="A42060" s="80">
        <v>1133060</v>
      </c>
      <c r="B42060" s="104" t="s">
        <v>236</v>
      </c>
      <c r="C42060" s="81" t="s">
        <v>236</v>
      </c>
    </row>
    <row r="42061" spans="1:3" x14ac:dyDescent="0.25">
      <c r="A42061" s="80">
        <v>1133061</v>
      </c>
      <c r="B42061" s="104" t="s">
        <v>236</v>
      </c>
      <c r="C42061" s="81" t="s">
        <v>236</v>
      </c>
    </row>
    <row r="42062" spans="1:3" x14ac:dyDescent="0.25">
      <c r="A42062" s="80">
        <v>1133062</v>
      </c>
      <c r="B42062" s="104" t="s">
        <v>236</v>
      </c>
      <c r="C42062" s="88">
        <v>37792</v>
      </c>
    </row>
    <row r="42063" spans="1:3" x14ac:dyDescent="0.25">
      <c r="A42063" s="80">
        <v>1133063</v>
      </c>
      <c r="B42063" s="104" t="s">
        <v>236</v>
      </c>
      <c r="C42063" s="81" t="s">
        <v>236</v>
      </c>
    </row>
    <row r="42064" spans="1:3" x14ac:dyDescent="0.25">
      <c r="A42064" s="80">
        <v>1133064</v>
      </c>
      <c r="B42064" s="104" t="s">
        <v>236</v>
      </c>
      <c r="C42064" s="81" t="s">
        <v>236</v>
      </c>
    </row>
    <row r="42065" spans="1:3" x14ac:dyDescent="0.25">
      <c r="A42065" s="80">
        <v>1133065</v>
      </c>
      <c r="B42065" s="104" t="s">
        <v>236</v>
      </c>
      <c r="C42065" s="81" t="s">
        <v>236</v>
      </c>
    </row>
    <row r="42066" spans="1:3" x14ac:dyDescent="0.25">
      <c r="A42066" s="80">
        <v>1133066</v>
      </c>
      <c r="B42066" s="104" t="s">
        <v>236</v>
      </c>
      <c r="C42066" s="81" t="s">
        <v>236</v>
      </c>
    </row>
    <row r="42067" spans="1:3" x14ac:dyDescent="0.25">
      <c r="A42067" s="80">
        <v>1133067</v>
      </c>
      <c r="B42067" s="104" t="s">
        <v>236</v>
      </c>
      <c r="C42067" s="81" t="s">
        <v>236</v>
      </c>
    </row>
    <row r="42068" spans="1:3" x14ac:dyDescent="0.25">
      <c r="A42068" s="80">
        <v>1133068</v>
      </c>
      <c r="B42068" s="104" t="s">
        <v>236</v>
      </c>
      <c r="C42068" s="81" t="s">
        <v>236</v>
      </c>
    </row>
    <row r="42069" spans="1:3" x14ac:dyDescent="0.25">
      <c r="A42069" s="80">
        <v>1133069</v>
      </c>
      <c r="B42069" s="104" t="s">
        <v>236</v>
      </c>
      <c r="C42069" s="81" t="s">
        <v>236</v>
      </c>
    </row>
    <row r="42070" spans="1:3" x14ac:dyDescent="0.25">
      <c r="A42070" s="80">
        <v>1133070</v>
      </c>
      <c r="B42070" s="104" t="s">
        <v>236</v>
      </c>
      <c r="C42070" s="81" t="s">
        <v>236</v>
      </c>
    </row>
    <row r="42071" spans="1:3" x14ac:dyDescent="0.25">
      <c r="A42071" s="80">
        <v>1133071</v>
      </c>
      <c r="B42071" s="104" t="s">
        <v>236</v>
      </c>
      <c r="C42071" s="81" t="s">
        <v>236</v>
      </c>
    </row>
    <row r="42072" spans="1:3" x14ac:dyDescent="0.25">
      <c r="A42072" s="80">
        <v>1133072</v>
      </c>
      <c r="B42072" s="104" t="s">
        <v>236</v>
      </c>
      <c r="C42072" s="81" t="s">
        <v>236</v>
      </c>
    </row>
    <row r="42073" spans="1:3" x14ac:dyDescent="0.25">
      <c r="A42073" s="80">
        <v>1133073</v>
      </c>
      <c r="B42073" s="104" t="s">
        <v>236</v>
      </c>
      <c r="C42073" s="81" t="s">
        <v>236</v>
      </c>
    </row>
    <row r="42074" spans="1:3" x14ac:dyDescent="0.25">
      <c r="A42074" s="80">
        <v>1133074</v>
      </c>
      <c r="B42074" s="104" t="s">
        <v>236</v>
      </c>
      <c r="C42074" s="81" t="s">
        <v>236</v>
      </c>
    </row>
    <row r="42075" spans="1:3" x14ac:dyDescent="0.25">
      <c r="A42075" s="80">
        <v>1133075</v>
      </c>
      <c r="B42075" s="104" t="s">
        <v>236</v>
      </c>
      <c r="C42075" s="81" t="s">
        <v>236</v>
      </c>
    </row>
    <row r="42076" spans="1:3" x14ac:dyDescent="0.25">
      <c r="A42076" s="80">
        <v>1133076</v>
      </c>
      <c r="B42076" s="104" t="s">
        <v>236</v>
      </c>
      <c r="C42076" s="81" t="s">
        <v>236</v>
      </c>
    </row>
    <row r="42077" spans="1:3" x14ac:dyDescent="0.25">
      <c r="A42077" s="80">
        <v>1133077</v>
      </c>
      <c r="B42077" s="104" t="s">
        <v>236</v>
      </c>
      <c r="C42077" s="81" t="s">
        <v>236</v>
      </c>
    </row>
    <row r="42078" spans="1:3" x14ac:dyDescent="0.25">
      <c r="A42078" s="80">
        <v>1133078</v>
      </c>
      <c r="B42078" s="104" t="s">
        <v>236</v>
      </c>
      <c r="C42078" s="81" t="s">
        <v>236</v>
      </c>
    </row>
    <row r="42079" spans="1:3" x14ac:dyDescent="0.25">
      <c r="A42079" s="80">
        <v>1133079</v>
      </c>
      <c r="B42079" s="104" t="s">
        <v>236</v>
      </c>
      <c r="C42079" s="81" t="s">
        <v>236</v>
      </c>
    </row>
    <row r="42080" spans="1:3" x14ac:dyDescent="0.25">
      <c r="A42080" s="80">
        <v>1133080</v>
      </c>
      <c r="B42080" s="104" t="s">
        <v>236</v>
      </c>
      <c r="C42080" s="81" t="s">
        <v>236</v>
      </c>
    </row>
    <row r="42081" spans="1:3" x14ac:dyDescent="0.25">
      <c r="A42081" s="80">
        <v>1133081</v>
      </c>
      <c r="B42081" s="104" t="s">
        <v>236</v>
      </c>
      <c r="C42081" s="81" t="s">
        <v>236</v>
      </c>
    </row>
    <row r="42082" spans="1:3" x14ac:dyDescent="0.25">
      <c r="A42082" s="80">
        <v>1133082</v>
      </c>
      <c r="B42082" s="104" t="s">
        <v>236</v>
      </c>
      <c r="C42082" s="81" t="s">
        <v>236</v>
      </c>
    </row>
    <row r="42083" spans="1:3" x14ac:dyDescent="0.25">
      <c r="A42083" s="80">
        <v>1133083</v>
      </c>
      <c r="B42083" s="104" t="s">
        <v>236</v>
      </c>
      <c r="C42083" s="81" t="s">
        <v>236</v>
      </c>
    </row>
    <row r="42084" spans="1:3" x14ac:dyDescent="0.25">
      <c r="A42084" s="80">
        <v>1133084</v>
      </c>
      <c r="B42084" s="104" t="s">
        <v>236</v>
      </c>
      <c r="C42084" s="81" t="s">
        <v>236</v>
      </c>
    </row>
    <row r="42085" spans="1:3" x14ac:dyDescent="0.25">
      <c r="A42085" s="80">
        <v>1133085</v>
      </c>
      <c r="B42085" s="104" t="s">
        <v>236</v>
      </c>
      <c r="C42085" s="81" t="s">
        <v>236</v>
      </c>
    </row>
    <row r="42086" spans="1:3" x14ac:dyDescent="0.25">
      <c r="A42086" s="80">
        <v>1133086</v>
      </c>
      <c r="B42086" s="104" t="s">
        <v>236</v>
      </c>
      <c r="C42086" s="81" t="s">
        <v>236</v>
      </c>
    </row>
    <row r="42087" spans="1:3" x14ac:dyDescent="0.25">
      <c r="A42087" s="80">
        <v>1133087</v>
      </c>
      <c r="B42087" s="104" t="s">
        <v>236</v>
      </c>
      <c r="C42087" s="81" t="s">
        <v>236</v>
      </c>
    </row>
    <row r="42088" spans="1:3" x14ac:dyDescent="0.25">
      <c r="A42088" s="80">
        <v>1133088</v>
      </c>
      <c r="B42088" s="104" t="s">
        <v>236</v>
      </c>
      <c r="C42088" s="81" t="s">
        <v>236</v>
      </c>
    </row>
    <row r="42089" spans="1:3" x14ac:dyDescent="0.25">
      <c r="A42089" s="80">
        <v>1133089</v>
      </c>
      <c r="B42089" s="104" t="s">
        <v>236</v>
      </c>
      <c r="C42089" s="81" t="s">
        <v>236</v>
      </c>
    </row>
    <row r="42090" spans="1:3" x14ac:dyDescent="0.25">
      <c r="A42090" s="80">
        <v>1133090</v>
      </c>
      <c r="B42090" s="104" t="s">
        <v>236</v>
      </c>
      <c r="C42090" s="81" t="s">
        <v>236</v>
      </c>
    </row>
    <row r="42091" spans="1:3" x14ac:dyDescent="0.25">
      <c r="A42091" s="80">
        <v>1133091</v>
      </c>
      <c r="B42091" s="104" t="s">
        <v>236</v>
      </c>
      <c r="C42091" s="81" t="s">
        <v>236</v>
      </c>
    </row>
    <row r="42092" spans="1:3" x14ac:dyDescent="0.25">
      <c r="A42092" s="80">
        <v>1133094</v>
      </c>
      <c r="B42092" s="104" t="s">
        <v>236</v>
      </c>
      <c r="C42092" s="81" t="s">
        <v>236</v>
      </c>
    </row>
    <row r="42093" spans="1:3" x14ac:dyDescent="0.25">
      <c r="A42093" s="80">
        <v>1133095</v>
      </c>
      <c r="B42093" s="104" t="s">
        <v>236</v>
      </c>
      <c r="C42093" s="81" t="s">
        <v>236</v>
      </c>
    </row>
    <row r="42094" spans="1:3" x14ac:dyDescent="0.25">
      <c r="A42094" s="80">
        <v>1133096</v>
      </c>
      <c r="B42094" s="91">
        <v>1133186</v>
      </c>
      <c r="C42094" s="88">
        <v>39663</v>
      </c>
    </row>
    <row r="42095" spans="1:3" x14ac:dyDescent="0.25">
      <c r="A42095" s="80">
        <v>1133097</v>
      </c>
      <c r="B42095" s="91">
        <v>1133103</v>
      </c>
      <c r="C42095" s="88">
        <v>39660</v>
      </c>
    </row>
    <row r="42096" spans="1:3" x14ac:dyDescent="0.25">
      <c r="A42096" s="80">
        <v>1133098</v>
      </c>
      <c r="B42096" s="104" t="s">
        <v>236</v>
      </c>
      <c r="C42096" s="81" t="s">
        <v>236</v>
      </c>
    </row>
    <row r="42097" spans="1:3" x14ac:dyDescent="0.25">
      <c r="A42097" s="80">
        <v>1133099</v>
      </c>
      <c r="B42097" s="104" t="s">
        <v>236</v>
      </c>
      <c r="C42097" s="81" t="s">
        <v>236</v>
      </c>
    </row>
    <row r="42098" spans="1:3" x14ac:dyDescent="0.25">
      <c r="A42098" s="80">
        <v>1133100</v>
      </c>
      <c r="B42098" s="104" t="s">
        <v>236</v>
      </c>
      <c r="C42098" s="81" t="s">
        <v>236</v>
      </c>
    </row>
    <row r="42099" spans="1:3" x14ac:dyDescent="0.25">
      <c r="A42099" s="80">
        <v>1133101</v>
      </c>
      <c r="B42099" s="91">
        <v>1133104</v>
      </c>
      <c r="C42099" s="88">
        <v>39666</v>
      </c>
    </row>
    <row r="42100" spans="1:3" x14ac:dyDescent="0.25">
      <c r="A42100" s="80">
        <v>1133102</v>
      </c>
      <c r="B42100" s="104" t="s">
        <v>236</v>
      </c>
      <c r="C42100" s="81" t="s">
        <v>236</v>
      </c>
    </row>
    <row r="42101" spans="1:3" x14ac:dyDescent="0.25">
      <c r="A42101" s="80">
        <v>1133105</v>
      </c>
      <c r="B42101" s="91">
        <v>1133106</v>
      </c>
      <c r="C42101" s="88">
        <v>39667</v>
      </c>
    </row>
    <row r="42102" spans="1:3" x14ac:dyDescent="0.25">
      <c r="A42102" s="80">
        <v>1133107</v>
      </c>
      <c r="B42102" s="91">
        <v>1133117</v>
      </c>
      <c r="C42102" s="88">
        <v>39669</v>
      </c>
    </row>
    <row r="42103" spans="1:3" x14ac:dyDescent="0.25">
      <c r="A42103" s="80">
        <v>1133108</v>
      </c>
      <c r="B42103" s="104" t="s">
        <v>236</v>
      </c>
      <c r="C42103" s="81" t="s">
        <v>236</v>
      </c>
    </row>
    <row r="42104" spans="1:3" x14ac:dyDescent="0.25">
      <c r="A42104" s="80">
        <v>1133109</v>
      </c>
      <c r="B42104" s="104" t="s">
        <v>236</v>
      </c>
      <c r="C42104" s="81" t="s">
        <v>236</v>
      </c>
    </row>
    <row r="42105" spans="1:3" x14ac:dyDescent="0.25">
      <c r="A42105" s="80">
        <v>1133110</v>
      </c>
      <c r="B42105" s="91">
        <v>1133118</v>
      </c>
      <c r="C42105" s="88">
        <v>39670</v>
      </c>
    </row>
    <row r="42106" spans="1:3" x14ac:dyDescent="0.25">
      <c r="A42106" s="80">
        <v>1133111</v>
      </c>
      <c r="B42106" s="104" t="s">
        <v>236</v>
      </c>
      <c r="C42106" s="81" t="s">
        <v>236</v>
      </c>
    </row>
    <row r="42107" spans="1:3" x14ac:dyDescent="0.25">
      <c r="A42107" s="80">
        <v>1133112</v>
      </c>
      <c r="B42107" s="104" t="s">
        <v>236</v>
      </c>
      <c r="C42107" s="81" t="s">
        <v>236</v>
      </c>
    </row>
    <row r="42108" spans="1:3" x14ac:dyDescent="0.25">
      <c r="A42108" s="80">
        <v>1133113</v>
      </c>
      <c r="B42108" s="104" t="s">
        <v>236</v>
      </c>
      <c r="C42108" s="81" t="s">
        <v>236</v>
      </c>
    </row>
    <row r="42109" spans="1:3" x14ac:dyDescent="0.25">
      <c r="A42109" s="80">
        <v>1133114</v>
      </c>
      <c r="B42109" s="104" t="s">
        <v>236</v>
      </c>
      <c r="C42109" s="81" t="s">
        <v>236</v>
      </c>
    </row>
    <row r="42110" spans="1:3" x14ac:dyDescent="0.25">
      <c r="A42110" s="80">
        <v>1133116</v>
      </c>
      <c r="B42110" s="104" t="s">
        <v>236</v>
      </c>
      <c r="C42110" s="81" t="s">
        <v>236</v>
      </c>
    </row>
    <row r="42111" spans="1:3" x14ac:dyDescent="0.25">
      <c r="A42111" s="80">
        <v>1133119</v>
      </c>
      <c r="B42111" s="104" t="s">
        <v>236</v>
      </c>
      <c r="C42111" s="81" t="s">
        <v>236</v>
      </c>
    </row>
    <row r="42112" spans="1:3" x14ac:dyDescent="0.25">
      <c r="A42112" s="80">
        <v>1133120</v>
      </c>
      <c r="B42112" s="104" t="s">
        <v>236</v>
      </c>
      <c r="C42112" s="81" t="s">
        <v>236</v>
      </c>
    </row>
    <row r="42113" spans="1:3" x14ac:dyDescent="0.25">
      <c r="A42113" s="80">
        <v>1133121</v>
      </c>
      <c r="B42113" s="104" t="s">
        <v>236</v>
      </c>
      <c r="C42113" s="81" t="s">
        <v>236</v>
      </c>
    </row>
    <row r="42114" spans="1:3" x14ac:dyDescent="0.25">
      <c r="A42114" s="80">
        <v>1133122</v>
      </c>
      <c r="B42114" s="104" t="s">
        <v>236</v>
      </c>
      <c r="C42114" s="81" t="s">
        <v>236</v>
      </c>
    </row>
    <row r="42115" spans="1:3" x14ac:dyDescent="0.25">
      <c r="A42115" s="80">
        <v>1133123</v>
      </c>
      <c r="B42115" s="104" t="s">
        <v>236</v>
      </c>
      <c r="C42115" s="81" t="s">
        <v>236</v>
      </c>
    </row>
    <row r="42116" spans="1:3" x14ac:dyDescent="0.25">
      <c r="A42116" s="80">
        <v>1133124</v>
      </c>
      <c r="B42116" s="104" t="s">
        <v>236</v>
      </c>
      <c r="C42116" s="81" t="s">
        <v>236</v>
      </c>
    </row>
    <row r="42117" spans="1:3" x14ac:dyDescent="0.25">
      <c r="A42117" s="80">
        <v>1133125</v>
      </c>
      <c r="B42117" s="104" t="s">
        <v>236</v>
      </c>
      <c r="C42117" s="81" t="s">
        <v>236</v>
      </c>
    </row>
    <row r="42118" spans="1:3" x14ac:dyDescent="0.25">
      <c r="A42118" s="80">
        <v>1133126</v>
      </c>
      <c r="B42118" s="104" t="s">
        <v>236</v>
      </c>
      <c r="C42118" s="81" t="s">
        <v>236</v>
      </c>
    </row>
    <row r="42119" spans="1:3" x14ac:dyDescent="0.25">
      <c r="A42119" s="80">
        <v>1133127</v>
      </c>
      <c r="B42119" s="104" t="s">
        <v>236</v>
      </c>
      <c r="C42119" s="81" t="s">
        <v>236</v>
      </c>
    </row>
    <row r="42120" spans="1:3" x14ac:dyDescent="0.25">
      <c r="A42120" s="80">
        <v>1133128</v>
      </c>
      <c r="B42120" s="104" t="s">
        <v>236</v>
      </c>
      <c r="C42120" s="81" t="s">
        <v>236</v>
      </c>
    </row>
    <row r="42121" spans="1:3" x14ac:dyDescent="0.25">
      <c r="A42121" s="80">
        <v>1133129</v>
      </c>
      <c r="B42121" s="104" t="s">
        <v>236</v>
      </c>
      <c r="C42121" s="81" t="s">
        <v>236</v>
      </c>
    </row>
    <row r="42122" spans="1:3" x14ac:dyDescent="0.25">
      <c r="A42122" s="80">
        <v>1133130</v>
      </c>
      <c r="B42122" s="104" t="s">
        <v>236</v>
      </c>
      <c r="C42122" s="81" t="s">
        <v>236</v>
      </c>
    </row>
    <row r="42123" spans="1:3" x14ac:dyDescent="0.25">
      <c r="A42123" s="80">
        <v>1133131</v>
      </c>
      <c r="B42123" s="104" t="s">
        <v>236</v>
      </c>
      <c r="C42123" s="81" t="s">
        <v>236</v>
      </c>
    </row>
    <row r="42124" spans="1:3" x14ac:dyDescent="0.25">
      <c r="A42124" s="80">
        <v>1133132</v>
      </c>
      <c r="B42124" s="104" t="s">
        <v>236</v>
      </c>
      <c r="C42124" s="81" t="s">
        <v>236</v>
      </c>
    </row>
    <row r="42125" spans="1:3" x14ac:dyDescent="0.25">
      <c r="A42125" s="80">
        <v>1133133</v>
      </c>
      <c r="B42125" s="104" t="s">
        <v>236</v>
      </c>
      <c r="C42125" s="81" t="s">
        <v>236</v>
      </c>
    </row>
    <row r="42126" spans="1:3" x14ac:dyDescent="0.25">
      <c r="A42126" s="80">
        <v>1133134</v>
      </c>
      <c r="B42126" s="104" t="s">
        <v>236</v>
      </c>
      <c r="C42126" s="81" t="s">
        <v>236</v>
      </c>
    </row>
    <row r="42127" spans="1:3" x14ac:dyDescent="0.25">
      <c r="A42127" s="80">
        <v>1133135</v>
      </c>
      <c r="B42127" s="104" t="s">
        <v>236</v>
      </c>
      <c r="C42127" s="81" t="s">
        <v>236</v>
      </c>
    </row>
    <row r="42128" spans="1:3" x14ac:dyDescent="0.25">
      <c r="A42128" s="80">
        <v>1133136</v>
      </c>
      <c r="B42128" s="104" t="s">
        <v>236</v>
      </c>
      <c r="C42128" s="81" t="s">
        <v>236</v>
      </c>
    </row>
    <row r="42129" spans="1:3" x14ac:dyDescent="0.25">
      <c r="A42129" s="80">
        <v>1133137</v>
      </c>
      <c r="B42129" s="104" t="s">
        <v>236</v>
      </c>
      <c r="C42129" s="81" t="s">
        <v>236</v>
      </c>
    </row>
    <row r="42130" spans="1:3" x14ac:dyDescent="0.25">
      <c r="A42130" s="80">
        <v>1133138</v>
      </c>
      <c r="B42130" s="104" t="s">
        <v>236</v>
      </c>
      <c r="C42130" s="81" t="s">
        <v>236</v>
      </c>
    </row>
    <row r="42131" spans="1:3" x14ac:dyDescent="0.25">
      <c r="A42131" s="80">
        <v>1133139</v>
      </c>
      <c r="B42131" s="104" t="s">
        <v>236</v>
      </c>
      <c r="C42131" s="81" t="s">
        <v>236</v>
      </c>
    </row>
    <row r="42132" spans="1:3" x14ac:dyDescent="0.25">
      <c r="A42132" s="80">
        <v>1133140</v>
      </c>
      <c r="B42132" s="104" t="s">
        <v>236</v>
      </c>
      <c r="C42132" s="81" t="s">
        <v>236</v>
      </c>
    </row>
    <row r="42133" spans="1:3" x14ac:dyDescent="0.25">
      <c r="A42133" s="80">
        <v>1133141</v>
      </c>
      <c r="B42133" s="104" t="s">
        <v>236</v>
      </c>
      <c r="C42133" s="81" t="s">
        <v>236</v>
      </c>
    </row>
    <row r="42134" spans="1:3" x14ac:dyDescent="0.25">
      <c r="A42134" s="80">
        <v>1133142</v>
      </c>
      <c r="B42134" s="104" t="s">
        <v>236</v>
      </c>
      <c r="C42134" s="81" t="s">
        <v>236</v>
      </c>
    </row>
    <row r="42135" spans="1:3" x14ac:dyDescent="0.25">
      <c r="A42135" s="80">
        <v>1133143</v>
      </c>
      <c r="B42135" s="104" t="s">
        <v>236</v>
      </c>
      <c r="C42135" s="81" t="s">
        <v>236</v>
      </c>
    </row>
    <row r="42136" spans="1:3" x14ac:dyDescent="0.25">
      <c r="A42136" s="80">
        <v>1133144</v>
      </c>
      <c r="B42136" s="104" t="s">
        <v>236</v>
      </c>
      <c r="C42136" s="81" t="s">
        <v>236</v>
      </c>
    </row>
    <row r="42137" spans="1:3" x14ac:dyDescent="0.25">
      <c r="A42137" s="80">
        <v>1133145</v>
      </c>
      <c r="B42137" s="104" t="s">
        <v>236</v>
      </c>
      <c r="C42137" s="81" t="s">
        <v>236</v>
      </c>
    </row>
    <row r="42138" spans="1:3" x14ac:dyDescent="0.25">
      <c r="A42138" s="80">
        <v>1133146</v>
      </c>
      <c r="B42138" s="104" t="s">
        <v>236</v>
      </c>
      <c r="C42138" s="81" t="s">
        <v>236</v>
      </c>
    </row>
    <row r="42139" spans="1:3" x14ac:dyDescent="0.25">
      <c r="A42139" s="80">
        <v>1133147</v>
      </c>
      <c r="B42139" s="104" t="s">
        <v>236</v>
      </c>
      <c r="C42139" s="81" t="s">
        <v>236</v>
      </c>
    </row>
    <row r="42140" spans="1:3" x14ac:dyDescent="0.25">
      <c r="A42140" s="80">
        <v>1133148</v>
      </c>
      <c r="B42140" s="104" t="s">
        <v>236</v>
      </c>
      <c r="C42140" s="81" t="s">
        <v>236</v>
      </c>
    </row>
    <row r="42141" spans="1:3" x14ac:dyDescent="0.25">
      <c r="A42141" s="80">
        <v>1133149</v>
      </c>
      <c r="B42141" s="104" t="s">
        <v>236</v>
      </c>
      <c r="C42141" s="81" t="s">
        <v>236</v>
      </c>
    </row>
    <row r="42142" spans="1:3" x14ac:dyDescent="0.25">
      <c r="A42142" s="80">
        <v>1133150</v>
      </c>
      <c r="B42142" s="104" t="s">
        <v>236</v>
      </c>
      <c r="C42142" s="81" t="s">
        <v>236</v>
      </c>
    </row>
    <row r="42143" spans="1:3" x14ac:dyDescent="0.25">
      <c r="A42143" s="80">
        <v>1133151</v>
      </c>
      <c r="B42143" s="104" t="s">
        <v>236</v>
      </c>
      <c r="C42143" s="88">
        <v>39705</v>
      </c>
    </row>
    <row r="42144" spans="1:3" x14ac:dyDescent="0.25">
      <c r="A42144" s="80">
        <v>1133152</v>
      </c>
      <c r="B42144" s="91">
        <v>1133195</v>
      </c>
      <c r="C42144" s="88">
        <v>39713</v>
      </c>
    </row>
    <row r="42145" spans="1:3" x14ac:dyDescent="0.25">
      <c r="A42145" s="80">
        <v>1133153</v>
      </c>
      <c r="B42145" s="91">
        <v>1133196</v>
      </c>
      <c r="C42145" s="88">
        <v>39718</v>
      </c>
    </row>
    <row r="42146" spans="1:3" x14ac:dyDescent="0.25">
      <c r="A42146" s="80">
        <v>1133176</v>
      </c>
      <c r="B42146" s="91">
        <v>1133198</v>
      </c>
      <c r="C42146" s="88">
        <v>39723</v>
      </c>
    </row>
    <row r="42147" spans="1:3" x14ac:dyDescent="0.25">
      <c r="A42147" s="80">
        <v>1133177</v>
      </c>
      <c r="B42147" s="91">
        <v>1133199</v>
      </c>
      <c r="C42147" s="88">
        <v>39724</v>
      </c>
    </row>
    <row r="42148" spans="1:3" x14ac:dyDescent="0.25">
      <c r="A42148" s="80">
        <v>1133185</v>
      </c>
      <c r="B42148" s="104" t="s">
        <v>236</v>
      </c>
      <c r="C42148" s="81" t="s">
        <v>236</v>
      </c>
    </row>
    <row r="42149" spans="1:3" x14ac:dyDescent="0.25">
      <c r="A42149" s="80">
        <v>1133188</v>
      </c>
      <c r="B42149" s="104" t="s">
        <v>236</v>
      </c>
      <c r="C42149" s="81" t="s">
        <v>236</v>
      </c>
    </row>
    <row r="42150" spans="1:3" x14ac:dyDescent="0.25">
      <c r="A42150" s="80">
        <v>1133189</v>
      </c>
      <c r="B42150" s="104" t="s">
        <v>236</v>
      </c>
      <c r="C42150" s="81" t="s">
        <v>236</v>
      </c>
    </row>
    <row r="42151" spans="1:3" x14ac:dyDescent="0.25">
      <c r="A42151" s="80">
        <v>1133190</v>
      </c>
      <c r="B42151" s="104" t="s">
        <v>236</v>
      </c>
      <c r="C42151" s="81" t="s">
        <v>236</v>
      </c>
    </row>
    <row r="42152" spans="1:3" x14ac:dyDescent="0.25">
      <c r="A42152" s="80">
        <v>1133191</v>
      </c>
      <c r="B42152" s="104" t="s">
        <v>236</v>
      </c>
      <c r="C42152" s="81" t="s">
        <v>236</v>
      </c>
    </row>
    <row r="42153" spans="1:3" x14ac:dyDescent="0.25">
      <c r="A42153" s="80">
        <v>1133192</v>
      </c>
      <c r="B42153" s="104" t="s">
        <v>236</v>
      </c>
      <c r="C42153" s="81" t="s">
        <v>236</v>
      </c>
    </row>
    <row r="42154" spans="1:3" x14ac:dyDescent="0.25">
      <c r="A42154" s="80">
        <v>1133193</v>
      </c>
      <c r="B42154" s="91">
        <v>1133212</v>
      </c>
      <c r="C42154" s="88">
        <v>27096</v>
      </c>
    </row>
    <row r="42155" spans="1:3" x14ac:dyDescent="0.25">
      <c r="A42155" s="80">
        <v>1133197</v>
      </c>
      <c r="B42155" s="104" t="s">
        <v>236</v>
      </c>
      <c r="C42155" s="81" t="s">
        <v>236</v>
      </c>
    </row>
    <row r="42156" spans="1:3" x14ac:dyDescent="0.25">
      <c r="A42156" s="80">
        <v>1133200</v>
      </c>
      <c r="B42156" s="91">
        <v>1133214</v>
      </c>
      <c r="C42156" s="88">
        <v>39728</v>
      </c>
    </row>
    <row r="42157" spans="1:3" x14ac:dyDescent="0.25">
      <c r="A42157" s="80">
        <v>1133201</v>
      </c>
      <c r="B42157" s="104" t="s">
        <v>236</v>
      </c>
      <c r="C42157" s="81" t="s">
        <v>236</v>
      </c>
    </row>
    <row r="42158" spans="1:3" x14ac:dyDescent="0.25">
      <c r="A42158" s="80">
        <v>1133202</v>
      </c>
      <c r="B42158" s="104" t="s">
        <v>236</v>
      </c>
      <c r="C42158" s="81" t="s">
        <v>236</v>
      </c>
    </row>
    <row r="42159" spans="1:3" x14ac:dyDescent="0.25">
      <c r="A42159" s="80">
        <v>1133203</v>
      </c>
      <c r="B42159" s="104" t="s">
        <v>236</v>
      </c>
      <c r="C42159" s="81" t="s">
        <v>236</v>
      </c>
    </row>
    <row r="42160" spans="1:3" x14ac:dyDescent="0.25">
      <c r="A42160" s="80">
        <v>1133204</v>
      </c>
      <c r="B42160" s="104" t="s">
        <v>236</v>
      </c>
      <c r="C42160" s="81" t="s">
        <v>236</v>
      </c>
    </row>
    <row r="42161" spans="1:3" x14ac:dyDescent="0.25">
      <c r="A42161" s="80">
        <v>1133205</v>
      </c>
      <c r="B42161" s="104" t="s">
        <v>236</v>
      </c>
      <c r="C42161" s="81" t="s">
        <v>236</v>
      </c>
    </row>
    <row r="42162" spans="1:3" x14ac:dyDescent="0.25">
      <c r="A42162" s="80">
        <v>1133206</v>
      </c>
      <c r="B42162" s="104" t="s">
        <v>236</v>
      </c>
      <c r="C42162" s="81" t="s">
        <v>236</v>
      </c>
    </row>
    <row r="42163" spans="1:3" x14ac:dyDescent="0.25">
      <c r="A42163" s="80">
        <v>1133207</v>
      </c>
      <c r="B42163" s="104" t="s">
        <v>236</v>
      </c>
      <c r="C42163" s="81" t="s">
        <v>236</v>
      </c>
    </row>
    <row r="42164" spans="1:3" x14ac:dyDescent="0.25">
      <c r="A42164" s="80">
        <v>1133208</v>
      </c>
      <c r="B42164" s="104" t="s">
        <v>236</v>
      </c>
      <c r="C42164" s="81" t="s">
        <v>236</v>
      </c>
    </row>
    <row r="42165" spans="1:3" x14ac:dyDescent="0.25">
      <c r="A42165" s="80">
        <v>1133209</v>
      </c>
      <c r="B42165" s="104" t="s">
        <v>236</v>
      </c>
      <c r="C42165" s="81" t="s">
        <v>236</v>
      </c>
    </row>
    <row r="42166" spans="1:3" x14ac:dyDescent="0.25">
      <c r="A42166" s="80">
        <v>1133210</v>
      </c>
      <c r="B42166" s="104" t="s">
        <v>236</v>
      </c>
      <c r="C42166" s="81" t="s">
        <v>236</v>
      </c>
    </row>
    <row r="42167" spans="1:3" x14ac:dyDescent="0.25">
      <c r="A42167" s="80">
        <v>1133211</v>
      </c>
      <c r="B42167" s="104" t="s">
        <v>236</v>
      </c>
      <c r="C42167" s="88">
        <v>59472</v>
      </c>
    </row>
    <row r="42168" spans="1:3" x14ac:dyDescent="0.25">
      <c r="A42168" s="80">
        <v>1133213</v>
      </c>
      <c r="B42168" s="104" t="s">
        <v>236</v>
      </c>
      <c r="C42168" s="81" t="s">
        <v>236</v>
      </c>
    </row>
    <row r="42169" spans="1:3" x14ac:dyDescent="0.25">
      <c r="A42169" s="80">
        <v>1133215</v>
      </c>
      <c r="B42169" s="104" t="s">
        <v>236</v>
      </c>
      <c r="C42169" s="81" t="s">
        <v>236</v>
      </c>
    </row>
    <row r="42170" spans="1:3" x14ac:dyDescent="0.25">
      <c r="A42170" s="80">
        <v>1133216</v>
      </c>
      <c r="B42170" s="104" t="s">
        <v>236</v>
      </c>
      <c r="C42170" s="81" t="s">
        <v>236</v>
      </c>
    </row>
    <row r="42171" spans="1:3" x14ac:dyDescent="0.25">
      <c r="A42171" s="80">
        <v>1133229</v>
      </c>
      <c r="B42171" s="91">
        <v>1133234</v>
      </c>
      <c r="C42171" s="88">
        <v>39729</v>
      </c>
    </row>
    <row r="42172" spans="1:3" x14ac:dyDescent="0.25">
      <c r="A42172" s="80">
        <v>1133230</v>
      </c>
      <c r="B42172" s="91">
        <v>1133235</v>
      </c>
      <c r="C42172" s="88">
        <v>39731</v>
      </c>
    </row>
    <row r="42173" spans="1:3" x14ac:dyDescent="0.25">
      <c r="A42173" s="80">
        <v>1133231</v>
      </c>
      <c r="B42173" s="91">
        <v>1133236</v>
      </c>
      <c r="C42173" s="88">
        <v>39732</v>
      </c>
    </row>
    <row r="42174" spans="1:3" x14ac:dyDescent="0.25">
      <c r="A42174" s="80">
        <v>1133232</v>
      </c>
      <c r="B42174" s="91">
        <v>1133237</v>
      </c>
      <c r="C42174" s="88">
        <v>39733</v>
      </c>
    </row>
    <row r="42175" spans="1:3" x14ac:dyDescent="0.25">
      <c r="A42175" s="80">
        <v>1133233</v>
      </c>
      <c r="B42175" s="104" t="s">
        <v>236</v>
      </c>
      <c r="C42175" s="81" t="s">
        <v>236</v>
      </c>
    </row>
    <row r="42176" spans="1:3" x14ac:dyDescent="0.25">
      <c r="A42176" s="80">
        <v>1133238</v>
      </c>
      <c r="B42176" s="104" t="s">
        <v>236</v>
      </c>
      <c r="C42176" s="81" t="s">
        <v>236</v>
      </c>
    </row>
    <row r="42177" spans="1:3" x14ac:dyDescent="0.25">
      <c r="A42177" s="80">
        <v>1133239</v>
      </c>
      <c r="B42177" s="104" t="s">
        <v>236</v>
      </c>
      <c r="C42177" s="81" t="s">
        <v>236</v>
      </c>
    </row>
    <row r="42178" spans="1:3" x14ac:dyDescent="0.25">
      <c r="A42178" s="80">
        <v>1133240</v>
      </c>
      <c r="B42178" s="104" t="s">
        <v>236</v>
      </c>
      <c r="C42178" s="88">
        <v>39734</v>
      </c>
    </row>
    <row r="42179" spans="1:3" x14ac:dyDescent="0.25">
      <c r="A42179" s="80">
        <v>1133241</v>
      </c>
      <c r="B42179" s="104" t="s">
        <v>236</v>
      </c>
      <c r="C42179" s="81" t="s">
        <v>236</v>
      </c>
    </row>
    <row r="42180" spans="1:3" x14ac:dyDescent="0.25">
      <c r="A42180" s="80">
        <v>1133242</v>
      </c>
      <c r="B42180" s="104" t="s">
        <v>236</v>
      </c>
      <c r="C42180" s="81" t="s">
        <v>236</v>
      </c>
    </row>
    <row r="42181" spans="1:3" x14ac:dyDescent="0.25">
      <c r="A42181" s="80">
        <v>1133243</v>
      </c>
      <c r="B42181" s="91">
        <v>1133335</v>
      </c>
      <c r="C42181" s="88">
        <v>39735</v>
      </c>
    </row>
    <row r="42182" spans="1:3" x14ac:dyDescent="0.25">
      <c r="A42182" s="80">
        <v>1133244</v>
      </c>
      <c r="B42182" s="104" t="s">
        <v>236</v>
      </c>
      <c r="C42182" s="81" t="s">
        <v>236</v>
      </c>
    </row>
    <row r="42183" spans="1:3" x14ac:dyDescent="0.25">
      <c r="A42183" s="80">
        <v>1133245</v>
      </c>
      <c r="B42183" s="104" t="s">
        <v>236</v>
      </c>
      <c r="C42183" s="81" t="s">
        <v>236</v>
      </c>
    </row>
    <row r="42184" spans="1:3" x14ac:dyDescent="0.25">
      <c r="A42184" s="80">
        <v>1133246</v>
      </c>
      <c r="B42184" s="104" t="s">
        <v>236</v>
      </c>
      <c r="C42184" s="81" t="s">
        <v>236</v>
      </c>
    </row>
    <row r="42185" spans="1:3" x14ac:dyDescent="0.25">
      <c r="A42185" s="80">
        <v>1133247</v>
      </c>
      <c r="B42185" s="91">
        <v>1133334</v>
      </c>
      <c r="C42185" s="88">
        <v>39736</v>
      </c>
    </row>
    <row r="42186" spans="1:3" x14ac:dyDescent="0.25">
      <c r="A42186" s="80">
        <v>1133248</v>
      </c>
      <c r="B42186" s="104" t="s">
        <v>236</v>
      </c>
      <c r="C42186" s="81" t="s">
        <v>236</v>
      </c>
    </row>
    <row r="42187" spans="1:3" x14ac:dyDescent="0.25">
      <c r="A42187" s="80">
        <v>1133249</v>
      </c>
      <c r="B42187" s="91">
        <v>1133250</v>
      </c>
      <c r="C42187" s="88">
        <v>39737</v>
      </c>
    </row>
    <row r="42188" spans="1:3" x14ac:dyDescent="0.25">
      <c r="A42188" s="80">
        <v>1133251</v>
      </c>
      <c r="B42188" s="104" t="s">
        <v>236</v>
      </c>
      <c r="C42188" s="81" t="s">
        <v>236</v>
      </c>
    </row>
    <row r="42189" spans="1:3" x14ac:dyDescent="0.25">
      <c r="A42189" s="80">
        <v>1133252</v>
      </c>
      <c r="B42189" s="104" t="s">
        <v>236</v>
      </c>
      <c r="C42189" s="81" t="s">
        <v>236</v>
      </c>
    </row>
    <row r="42190" spans="1:3" x14ac:dyDescent="0.25">
      <c r="A42190" s="80">
        <v>1133253</v>
      </c>
      <c r="B42190" s="91">
        <v>1133265</v>
      </c>
      <c r="C42190" s="88">
        <v>39738</v>
      </c>
    </row>
    <row r="42191" spans="1:3" x14ac:dyDescent="0.25">
      <c r="A42191" s="80">
        <v>1133254</v>
      </c>
      <c r="B42191" s="91">
        <v>1133266</v>
      </c>
      <c r="C42191" s="88">
        <v>39740</v>
      </c>
    </row>
    <row r="42192" spans="1:3" x14ac:dyDescent="0.25">
      <c r="A42192" s="80">
        <v>1133255</v>
      </c>
      <c r="B42192" s="104" t="s">
        <v>236</v>
      </c>
      <c r="C42192" s="81" t="s">
        <v>236</v>
      </c>
    </row>
    <row r="42193" spans="1:3" x14ac:dyDescent="0.25">
      <c r="A42193" s="80">
        <v>1133256</v>
      </c>
      <c r="B42193" s="104" t="s">
        <v>236</v>
      </c>
      <c r="C42193" s="81" t="s">
        <v>236</v>
      </c>
    </row>
    <row r="42194" spans="1:3" x14ac:dyDescent="0.25">
      <c r="A42194" s="80">
        <v>1133257</v>
      </c>
      <c r="B42194" s="91">
        <v>1133267</v>
      </c>
      <c r="C42194" s="88">
        <v>39742</v>
      </c>
    </row>
    <row r="42195" spans="1:3" x14ac:dyDescent="0.25">
      <c r="A42195" s="80">
        <v>1133258</v>
      </c>
      <c r="B42195" s="91">
        <v>1133268</v>
      </c>
      <c r="C42195" s="88">
        <v>39747</v>
      </c>
    </row>
    <row r="42196" spans="1:3" x14ac:dyDescent="0.25">
      <c r="A42196" s="80">
        <v>1133259</v>
      </c>
      <c r="B42196" s="104" t="s">
        <v>236</v>
      </c>
      <c r="C42196" s="81" t="s">
        <v>236</v>
      </c>
    </row>
    <row r="42197" spans="1:3" x14ac:dyDescent="0.25">
      <c r="A42197" s="80">
        <v>1133260</v>
      </c>
      <c r="B42197" s="104" t="s">
        <v>236</v>
      </c>
      <c r="C42197" s="81" t="s">
        <v>236</v>
      </c>
    </row>
    <row r="42198" spans="1:3" x14ac:dyDescent="0.25">
      <c r="A42198" s="80">
        <v>1133261</v>
      </c>
      <c r="B42198" s="91">
        <v>1133263</v>
      </c>
      <c r="C42198" s="88">
        <v>72611</v>
      </c>
    </row>
    <row r="42199" spans="1:3" x14ac:dyDescent="0.25">
      <c r="A42199" s="80">
        <v>1133262</v>
      </c>
      <c r="B42199" s="91">
        <v>1133264</v>
      </c>
      <c r="C42199" s="88">
        <v>39748</v>
      </c>
    </row>
    <row r="42200" spans="1:3" x14ac:dyDescent="0.25">
      <c r="A42200" s="80">
        <v>1133269</v>
      </c>
      <c r="B42200" s="104" t="s">
        <v>236</v>
      </c>
      <c r="C42200" s="81" t="s">
        <v>236</v>
      </c>
    </row>
    <row r="42201" spans="1:3" x14ac:dyDescent="0.25">
      <c r="A42201" s="80">
        <v>1133270</v>
      </c>
      <c r="B42201" s="104" t="s">
        <v>236</v>
      </c>
      <c r="C42201" s="81" t="s">
        <v>236</v>
      </c>
    </row>
    <row r="42202" spans="1:3" x14ac:dyDescent="0.25">
      <c r="A42202" s="80">
        <v>1133273</v>
      </c>
      <c r="B42202" s="104" t="s">
        <v>236</v>
      </c>
      <c r="C42202" s="81" t="s">
        <v>236</v>
      </c>
    </row>
    <row r="42203" spans="1:3" x14ac:dyDescent="0.25">
      <c r="A42203" s="80">
        <v>1133279</v>
      </c>
      <c r="B42203" s="91">
        <v>1133291</v>
      </c>
      <c r="C42203" s="88">
        <v>39749</v>
      </c>
    </row>
    <row r="42204" spans="1:3" x14ac:dyDescent="0.25">
      <c r="A42204" s="80">
        <v>1133280</v>
      </c>
      <c r="B42204" s="104" t="s">
        <v>236</v>
      </c>
      <c r="C42204" s="81" t="s">
        <v>236</v>
      </c>
    </row>
    <row r="42205" spans="1:3" x14ac:dyDescent="0.25">
      <c r="A42205" s="80">
        <v>1133281</v>
      </c>
      <c r="B42205" s="91">
        <v>1133333</v>
      </c>
      <c r="C42205" s="88">
        <v>39750</v>
      </c>
    </row>
    <row r="42206" spans="1:3" x14ac:dyDescent="0.25">
      <c r="A42206" s="80">
        <v>1133284</v>
      </c>
      <c r="B42206" s="91">
        <v>1133292</v>
      </c>
      <c r="C42206" s="88">
        <v>39751</v>
      </c>
    </row>
    <row r="42207" spans="1:3" x14ac:dyDescent="0.25">
      <c r="A42207" s="80">
        <v>1133285</v>
      </c>
      <c r="B42207" s="91">
        <v>1133293</v>
      </c>
      <c r="C42207" s="88">
        <v>39753</v>
      </c>
    </row>
    <row r="42208" spans="1:3" x14ac:dyDescent="0.25">
      <c r="A42208" s="80">
        <v>1133286</v>
      </c>
      <c r="B42208" s="91">
        <v>1133294</v>
      </c>
      <c r="C42208" s="88">
        <v>39755</v>
      </c>
    </row>
    <row r="42209" spans="1:3" x14ac:dyDescent="0.25">
      <c r="A42209" s="80">
        <v>1133287</v>
      </c>
      <c r="B42209" s="91">
        <v>1133295</v>
      </c>
      <c r="C42209" s="88">
        <v>39756</v>
      </c>
    </row>
    <row r="42210" spans="1:3" x14ac:dyDescent="0.25">
      <c r="A42210" s="80">
        <v>1133288</v>
      </c>
      <c r="B42210" s="91">
        <v>1133296</v>
      </c>
      <c r="C42210" s="88">
        <v>39758</v>
      </c>
    </row>
    <row r="42211" spans="1:3" x14ac:dyDescent="0.25">
      <c r="A42211" s="80">
        <v>1133289</v>
      </c>
      <c r="B42211" s="91">
        <v>1133290</v>
      </c>
      <c r="C42211" s="88">
        <v>39759</v>
      </c>
    </row>
    <row r="42212" spans="1:3" x14ac:dyDescent="0.25">
      <c r="A42212" s="80">
        <v>1133300</v>
      </c>
      <c r="B42212" s="104" t="s">
        <v>236</v>
      </c>
      <c r="C42212" s="81" t="s">
        <v>236</v>
      </c>
    </row>
    <row r="42213" spans="1:3" x14ac:dyDescent="0.25">
      <c r="A42213" s="80">
        <v>1133302</v>
      </c>
      <c r="B42213" s="104" t="s">
        <v>236</v>
      </c>
      <c r="C42213" s="81" t="s">
        <v>236</v>
      </c>
    </row>
    <row r="42214" spans="1:3" x14ac:dyDescent="0.25">
      <c r="A42214" s="80">
        <v>1133304</v>
      </c>
      <c r="B42214" s="91">
        <v>1133327</v>
      </c>
      <c r="C42214" s="88">
        <v>39760</v>
      </c>
    </row>
    <row r="42215" spans="1:3" x14ac:dyDescent="0.25">
      <c r="A42215" s="80">
        <v>1133305</v>
      </c>
      <c r="B42215" s="104" t="s">
        <v>236</v>
      </c>
      <c r="C42215" s="81" t="s">
        <v>236</v>
      </c>
    </row>
    <row r="42216" spans="1:3" x14ac:dyDescent="0.25">
      <c r="A42216" s="80">
        <v>1133306</v>
      </c>
      <c r="B42216" s="104" t="s">
        <v>236</v>
      </c>
      <c r="C42216" s="81" t="s">
        <v>236</v>
      </c>
    </row>
    <row r="42217" spans="1:3" x14ac:dyDescent="0.25">
      <c r="A42217" s="80">
        <v>1133307</v>
      </c>
      <c r="B42217" s="104" t="s">
        <v>236</v>
      </c>
      <c r="C42217" s="81" t="s">
        <v>236</v>
      </c>
    </row>
    <row r="42218" spans="1:3" x14ac:dyDescent="0.25">
      <c r="A42218" s="80">
        <v>1133308</v>
      </c>
      <c r="B42218" s="104" t="s">
        <v>236</v>
      </c>
      <c r="C42218" s="81" t="s">
        <v>236</v>
      </c>
    </row>
    <row r="42219" spans="1:3" x14ac:dyDescent="0.25">
      <c r="A42219" s="80">
        <v>1133309</v>
      </c>
      <c r="B42219" s="104" t="s">
        <v>236</v>
      </c>
      <c r="C42219" s="81" t="s">
        <v>236</v>
      </c>
    </row>
    <row r="42220" spans="1:3" x14ac:dyDescent="0.25">
      <c r="A42220" s="80">
        <v>1133310</v>
      </c>
      <c r="B42220" s="104" t="s">
        <v>236</v>
      </c>
      <c r="C42220" s="81" t="s">
        <v>236</v>
      </c>
    </row>
    <row r="42221" spans="1:3" x14ac:dyDescent="0.25">
      <c r="A42221" s="80">
        <v>1133311</v>
      </c>
      <c r="B42221" s="104" t="s">
        <v>236</v>
      </c>
      <c r="C42221" s="81" t="s">
        <v>236</v>
      </c>
    </row>
    <row r="42222" spans="1:3" x14ac:dyDescent="0.25">
      <c r="A42222" s="80">
        <v>1133312</v>
      </c>
      <c r="B42222" s="104" t="s">
        <v>236</v>
      </c>
      <c r="C42222" s="81" t="s">
        <v>236</v>
      </c>
    </row>
    <row r="42223" spans="1:3" x14ac:dyDescent="0.25">
      <c r="A42223" s="80">
        <v>1133313</v>
      </c>
      <c r="B42223" s="104" t="s">
        <v>236</v>
      </c>
      <c r="C42223" s="81" t="s">
        <v>236</v>
      </c>
    </row>
    <row r="42224" spans="1:3" x14ac:dyDescent="0.25">
      <c r="A42224" s="80">
        <v>1133314</v>
      </c>
      <c r="B42224" s="104" t="s">
        <v>236</v>
      </c>
      <c r="C42224" s="81" t="s">
        <v>236</v>
      </c>
    </row>
    <row r="42225" spans="1:3" x14ac:dyDescent="0.25">
      <c r="A42225" s="80">
        <v>1133315</v>
      </c>
      <c r="B42225" s="104" t="s">
        <v>236</v>
      </c>
      <c r="C42225" s="81" t="s">
        <v>236</v>
      </c>
    </row>
    <row r="42226" spans="1:3" x14ac:dyDescent="0.25">
      <c r="A42226" s="80">
        <v>1133316</v>
      </c>
      <c r="B42226" s="104" t="s">
        <v>236</v>
      </c>
      <c r="C42226" s="81" t="s">
        <v>236</v>
      </c>
    </row>
    <row r="42227" spans="1:3" x14ac:dyDescent="0.25">
      <c r="A42227" s="80">
        <v>1133317</v>
      </c>
      <c r="B42227" s="91">
        <v>1133390</v>
      </c>
      <c r="C42227" s="88">
        <v>39776</v>
      </c>
    </row>
    <row r="42228" spans="1:3" x14ac:dyDescent="0.25">
      <c r="A42228" s="80">
        <v>1133318</v>
      </c>
      <c r="B42228" s="104" t="s">
        <v>236</v>
      </c>
      <c r="C42228" s="81" t="s">
        <v>236</v>
      </c>
    </row>
    <row r="42229" spans="1:3" x14ac:dyDescent="0.25">
      <c r="A42229" s="80">
        <v>1133319</v>
      </c>
      <c r="B42229" s="104" t="s">
        <v>236</v>
      </c>
      <c r="C42229" s="81" t="s">
        <v>236</v>
      </c>
    </row>
    <row r="42230" spans="1:3" x14ac:dyDescent="0.25">
      <c r="A42230" s="80">
        <v>1133320</v>
      </c>
      <c r="B42230" s="104" t="s">
        <v>236</v>
      </c>
      <c r="C42230" s="81" t="s">
        <v>236</v>
      </c>
    </row>
    <row r="42231" spans="1:3" x14ac:dyDescent="0.25">
      <c r="A42231" s="80">
        <v>1133321</v>
      </c>
      <c r="B42231" s="104" t="s">
        <v>236</v>
      </c>
      <c r="C42231" s="81" t="s">
        <v>236</v>
      </c>
    </row>
    <row r="42232" spans="1:3" x14ac:dyDescent="0.25">
      <c r="A42232" s="80">
        <v>1133322</v>
      </c>
      <c r="B42232" s="104" t="s">
        <v>236</v>
      </c>
      <c r="C42232" s="81" t="s">
        <v>236</v>
      </c>
    </row>
    <row r="42233" spans="1:3" x14ac:dyDescent="0.25">
      <c r="A42233" s="80">
        <v>1133323</v>
      </c>
      <c r="B42233" s="104" t="s">
        <v>236</v>
      </c>
      <c r="C42233" s="81" t="s">
        <v>236</v>
      </c>
    </row>
    <row r="42234" spans="1:3" x14ac:dyDescent="0.25">
      <c r="A42234" s="80">
        <v>1133324</v>
      </c>
      <c r="B42234" s="104" t="s">
        <v>236</v>
      </c>
      <c r="C42234" s="81" t="s">
        <v>236</v>
      </c>
    </row>
    <row r="42235" spans="1:3" x14ac:dyDescent="0.25">
      <c r="A42235" s="80">
        <v>1133325</v>
      </c>
      <c r="B42235" s="104" t="s">
        <v>236</v>
      </c>
      <c r="C42235" s="81" t="s">
        <v>236</v>
      </c>
    </row>
    <row r="42236" spans="1:3" x14ac:dyDescent="0.25">
      <c r="A42236" s="80">
        <v>1133326</v>
      </c>
      <c r="B42236" s="104" t="s">
        <v>236</v>
      </c>
      <c r="C42236" s="81" t="s">
        <v>236</v>
      </c>
    </row>
    <row r="42237" spans="1:3" x14ac:dyDescent="0.25">
      <c r="A42237" s="80">
        <v>1133328</v>
      </c>
      <c r="B42237" s="91">
        <v>1133359</v>
      </c>
      <c r="C42237" s="88">
        <v>39761</v>
      </c>
    </row>
    <row r="42238" spans="1:3" x14ac:dyDescent="0.25">
      <c r="A42238" s="80">
        <v>1133329</v>
      </c>
      <c r="B42238" s="91">
        <v>1133360</v>
      </c>
      <c r="C42238" s="88">
        <v>39764</v>
      </c>
    </row>
    <row r="42239" spans="1:3" x14ac:dyDescent="0.25">
      <c r="A42239" s="80">
        <v>1133331</v>
      </c>
      <c r="B42239" s="91">
        <v>1133361</v>
      </c>
      <c r="C42239" s="88">
        <v>39767</v>
      </c>
    </row>
    <row r="42240" spans="1:3" x14ac:dyDescent="0.25">
      <c r="A42240" s="80">
        <v>1133332</v>
      </c>
      <c r="B42240" s="91">
        <v>1133362</v>
      </c>
      <c r="C42240" s="88">
        <v>39768</v>
      </c>
    </row>
    <row r="42241" spans="1:3" x14ac:dyDescent="0.25">
      <c r="A42241" s="80">
        <v>1133336</v>
      </c>
      <c r="B42241" s="104" t="s">
        <v>236</v>
      </c>
      <c r="C42241" s="81" t="s">
        <v>236</v>
      </c>
    </row>
    <row r="42242" spans="1:3" x14ac:dyDescent="0.25">
      <c r="A42242" s="80">
        <v>1133353</v>
      </c>
      <c r="B42242" s="91">
        <v>1133355</v>
      </c>
      <c r="C42242" s="88">
        <v>39770</v>
      </c>
    </row>
    <row r="42243" spans="1:3" x14ac:dyDescent="0.25">
      <c r="A42243" s="80">
        <v>1133356</v>
      </c>
      <c r="B42243" s="91">
        <v>1133363</v>
      </c>
      <c r="C42243" s="88">
        <v>39771</v>
      </c>
    </row>
    <row r="42244" spans="1:3" x14ac:dyDescent="0.25">
      <c r="A42244" s="80">
        <v>1133357</v>
      </c>
      <c r="B42244" s="91">
        <v>1133364</v>
      </c>
      <c r="C42244" s="88">
        <v>39773</v>
      </c>
    </row>
    <row r="42245" spans="1:3" x14ac:dyDescent="0.25">
      <c r="A42245" s="80">
        <v>1133358</v>
      </c>
      <c r="B42245" s="104" t="s">
        <v>236</v>
      </c>
      <c r="C42245" s="81" t="s">
        <v>236</v>
      </c>
    </row>
    <row r="42246" spans="1:3" x14ac:dyDescent="0.25">
      <c r="A42246" s="80">
        <v>1133380</v>
      </c>
      <c r="B42246" s="104" t="s">
        <v>236</v>
      </c>
      <c r="C42246" s="81" t="s">
        <v>236</v>
      </c>
    </row>
    <row r="42247" spans="1:3" x14ac:dyDescent="0.25">
      <c r="A42247" s="80">
        <v>1133382</v>
      </c>
      <c r="B42247" s="91">
        <v>1133413</v>
      </c>
      <c r="C42247" s="88">
        <v>39774</v>
      </c>
    </row>
    <row r="42248" spans="1:3" x14ac:dyDescent="0.25">
      <c r="A42248" s="80">
        <v>1133389</v>
      </c>
      <c r="B42248" s="104" t="s">
        <v>236</v>
      </c>
      <c r="C42248" s="81" t="s">
        <v>236</v>
      </c>
    </row>
    <row r="42249" spans="1:3" x14ac:dyDescent="0.25">
      <c r="A42249" s="80">
        <v>1133402</v>
      </c>
      <c r="B42249" s="91">
        <v>1133414</v>
      </c>
      <c r="C42249" s="88">
        <v>39777</v>
      </c>
    </row>
    <row r="42250" spans="1:3" x14ac:dyDescent="0.25">
      <c r="A42250" s="80">
        <v>1133407</v>
      </c>
      <c r="B42250" s="91">
        <v>1133408</v>
      </c>
      <c r="C42250" s="88">
        <v>39778</v>
      </c>
    </row>
    <row r="42251" spans="1:3" x14ac:dyDescent="0.25">
      <c r="A42251" s="80">
        <v>1133411</v>
      </c>
      <c r="B42251" s="104" t="s">
        <v>236</v>
      </c>
      <c r="C42251" s="81" t="s">
        <v>236</v>
      </c>
    </row>
    <row r="42252" spans="1:3" x14ac:dyDescent="0.25">
      <c r="A42252" s="80">
        <v>1133412</v>
      </c>
      <c r="B42252" s="104" t="s">
        <v>236</v>
      </c>
      <c r="C42252" s="81" t="s">
        <v>236</v>
      </c>
    </row>
    <row r="42253" spans="1:3" x14ac:dyDescent="0.25">
      <c r="A42253" s="80">
        <v>1133415</v>
      </c>
      <c r="B42253" s="104" t="s">
        <v>236</v>
      </c>
      <c r="C42253" s="81" t="s">
        <v>236</v>
      </c>
    </row>
    <row r="42254" spans="1:3" x14ac:dyDescent="0.25">
      <c r="A42254" s="80">
        <v>1133419</v>
      </c>
      <c r="B42254" s="104" t="s">
        <v>236</v>
      </c>
      <c r="C42254" s="81" t="s">
        <v>236</v>
      </c>
    </row>
    <row r="42255" spans="1:3" x14ac:dyDescent="0.25">
      <c r="A42255" s="80">
        <v>1133423</v>
      </c>
      <c r="B42255" s="104" t="s">
        <v>236</v>
      </c>
      <c r="C42255" s="81" t="s">
        <v>236</v>
      </c>
    </row>
    <row r="42256" spans="1:3" x14ac:dyDescent="0.25">
      <c r="A42256" s="80">
        <v>1133427</v>
      </c>
      <c r="B42256" s="104" t="s">
        <v>236</v>
      </c>
      <c r="C42256" s="81" t="s">
        <v>236</v>
      </c>
    </row>
    <row r="42257" spans="1:3" x14ac:dyDescent="0.25">
      <c r="A42257" s="80">
        <v>1133432</v>
      </c>
      <c r="B42257" s="104" t="s">
        <v>236</v>
      </c>
      <c r="C42257" s="81" t="s">
        <v>236</v>
      </c>
    </row>
    <row r="42258" spans="1:3" x14ac:dyDescent="0.25">
      <c r="A42258" s="80">
        <v>1133435</v>
      </c>
      <c r="B42258" s="91">
        <v>1133519</v>
      </c>
      <c r="C42258" s="88">
        <v>39780</v>
      </c>
    </row>
    <row r="42259" spans="1:3" x14ac:dyDescent="0.25">
      <c r="A42259" s="80">
        <v>1133438</v>
      </c>
      <c r="B42259" s="104" t="s">
        <v>236</v>
      </c>
      <c r="C42259" s="81" t="s">
        <v>236</v>
      </c>
    </row>
    <row r="42260" spans="1:3" x14ac:dyDescent="0.25">
      <c r="A42260" s="80">
        <v>1133444</v>
      </c>
      <c r="B42260" s="91">
        <v>1133445</v>
      </c>
      <c r="C42260" s="88">
        <v>78157</v>
      </c>
    </row>
    <row r="42261" spans="1:3" x14ac:dyDescent="0.25">
      <c r="A42261" s="80">
        <v>1133448</v>
      </c>
      <c r="B42261" s="104" t="s">
        <v>236</v>
      </c>
      <c r="C42261" s="81" t="s">
        <v>236</v>
      </c>
    </row>
    <row r="42262" spans="1:3" x14ac:dyDescent="0.25">
      <c r="A42262" s="80">
        <v>1133462</v>
      </c>
      <c r="B42262" s="104" t="s">
        <v>236</v>
      </c>
      <c r="C42262" s="81" t="s">
        <v>236</v>
      </c>
    </row>
    <row r="42263" spans="1:3" x14ac:dyDescent="0.25">
      <c r="A42263" s="80">
        <v>1133468</v>
      </c>
      <c r="B42263" s="104" t="s">
        <v>236</v>
      </c>
      <c r="C42263" s="81" t="s">
        <v>236</v>
      </c>
    </row>
    <row r="42264" spans="1:3" x14ac:dyDescent="0.25">
      <c r="A42264" s="80">
        <v>1133499</v>
      </c>
      <c r="B42264" s="104" t="s">
        <v>236</v>
      </c>
      <c r="C42264" s="81" t="s">
        <v>236</v>
      </c>
    </row>
    <row r="42265" spans="1:3" x14ac:dyDescent="0.25">
      <c r="A42265" s="80">
        <v>1133500</v>
      </c>
      <c r="B42265" s="91">
        <v>1133504</v>
      </c>
      <c r="C42265" s="88">
        <v>39781</v>
      </c>
    </row>
    <row r="42266" spans="1:3" x14ac:dyDescent="0.25">
      <c r="A42266" s="80">
        <v>1133501</v>
      </c>
      <c r="B42266" s="91">
        <v>1133505</v>
      </c>
      <c r="C42266" s="88">
        <v>39783</v>
      </c>
    </row>
    <row r="42267" spans="1:3" x14ac:dyDescent="0.25">
      <c r="A42267" s="80">
        <v>1133502</v>
      </c>
      <c r="B42267" s="91">
        <v>1133506</v>
      </c>
      <c r="C42267" s="88">
        <v>39784</v>
      </c>
    </row>
    <row r="42268" spans="1:3" x14ac:dyDescent="0.25">
      <c r="A42268" s="80">
        <v>1133503</v>
      </c>
      <c r="B42268" s="91">
        <v>1133525</v>
      </c>
      <c r="C42268" s="88">
        <v>69938</v>
      </c>
    </row>
    <row r="42269" spans="1:3" x14ac:dyDescent="0.25">
      <c r="A42269" s="80">
        <v>1133507</v>
      </c>
      <c r="B42269" s="104" t="s">
        <v>236</v>
      </c>
      <c r="C42269" s="81" t="s">
        <v>236</v>
      </c>
    </row>
    <row r="42270" spans="1:3" x14ac:dyDescent="0.25">
      <c r="A42270" s="80">
        <v>1133508</v>
      </c>
      <c r="B42270" s="104" t="s">
        <v>236</v>
      </c>
      <c r="C42270" s="81" t="s">
        <v>236</v>
      </c>
    </row>
    <row r="42271" spans="1:3" x14ac:dyDescent="0.25">
      <c r="A42271" s="80">
        <v>1133509</v>
      </c>
      <c r="B42271" s="91">
        <v>1133520</v>
      </c>
      <c r="C42271" s="88">
        <v>39787</v>
      </c>
    </row>
    <row r="42272" spans="1:3" x14ac:dyDescent="0.25">
      <c r="A42272" s="80">
        <v>1133510</v>
      </c>
      <c r="B42272" s="104" t="s">
        <v>236</v>
      </c>
      <c r="C42272" s="81" t="s">
        <v>236</v>
      </c>
    </row>
    <row r="42273" spans="1:3" x14ac:dyDescent="0.25">
      <c r="A42273" s="80">
        <v>1133511</v>
      </c>
      <c r="B42273" s="104" t="s">
        <v>236</v>
      </c>
      <c r="C42273" s="81" t="s">
        <v>236</v>
      </c>
    </row>
    <row r="42274" spans="1:3" x14ac:dyDescent="0.25">
      <c r="A42274" s="80">
        <v>1133512</v>
      </c>
      <c r="B42274" s="104" t="s">
        <v>236</v>
      </c>
      <c r="C42274" s="81" t="s">
        <v>236</v>
      </c>
    </row>
    <row r="42275" spans="1:3" x14ac:dyDescent="0.25">
      <c r="A42275" s="80">
        <v>1133513</v>
      </c>
      <c r="B42275" s="104" t="s">
        <v>236</v>
      </c>
      <c r="C42275" s="81" t="s">
        <v>236</v>
      </c>
    </row>
    <row r="42276" spans="1:3" x14ac:dyDescent="0.25">
      <c r="A42276" s="80">
        <v>1133514</v>
      </c>
      <c r="B42276" s="104" t="s">
        <v>236</v>
      </c>
      <c r="C42276" s="81" t="s">
        <v>236</v>
      </c>
    </row>
    <row r="42277" spans="1:3" x14ac:dyDescent="0.25">
      <c r="A42277" s="80">
        <v>1133515</v>
      </c>
      <c r="B42277" s="104" t="s">
        <v>236</v>
      </c>
      <c r="C42277" s="81" t="s">
        <v>236</v>
      </c>
    </row>
    <row r="42278" spans="1:3" x14ac:dyDescent="0.25">
      <c r="A42278" s="80">
        <v>1133516</v>
      </c>
      <c r="B42278" s="104" t="s">
        <v>236</v>
      </c>
      <c r="C42278" s="81" t="s">
        <v>236</v>
      </c>
    </row>
    <row r="42279" spans="1:3" x14ac:dyDescent="0.25">
      <c r="A42279" s="80">
        <v>1133517</v>
      </c>
      <c r="B42279" s="104" t="s">
        <v>236</v>
      </c>
      <c r="C42279" s="81" t="s">
        <v>236</v>
      </c>
    </row>
    <row r="42280" spans="1:3" x14ac:dyDescent="0.25">
      <c r="A42280" s="80">
        <v>1133518</v>
      </c>
      <c r="B42280" s="104" t="s">
        <v>236</v>
      </c>
      <c r="C42280" s="81" t="s">
        <v>236</v>
      </c>
    </row>
    <row r="42281" spans="1:3" x14ac:dyDescent="0.25">
      <c r="A42281" s="80">
        <v>1133522</v>
      </c>
      <c r="B42281" s="91">
        <v>1133533</v>
      </c>
      <c r="C42281" s="88">
        <v>39790</v>
      </c>
    </row>
    <row r="42282" spans="1:3" x14ac:dyDescent="0.25">
      <c r="A42282" s="80">
        <v>1133523</v>
      </c>
      <c r="B42282" s="104" t="s">
        <v>236</v>
      </c>
      <c r="C42282" s="81" t="s">
        <v>236</v>
      </c>
    </row>
    <row r="42283" spans="1:3" x14ac:dyDescent="0.25">
      <c r="A42283" s="80">
        <v>1133524</v>
      </c>
      <c r="B42283" s="104" t="s">
        <v>236</v>
      </c>
      <c r="C42283" s="81" t="s">
        <v>236</v>
      </c>
    </row>
    <row r="42284" spans="1:3" x14ac:dyDescent="0.25">
      <c r="A42284" s="80">
        <v>1133526</v>
      </c>
      <c r="B42284" s="91">
        <v>1133534</v>
      </c>
      <c r="C42284" s="88">
        <v>39791</v>
      </c>
    </row>
    <row r="42285" spans="1:3" x14ac:dyDescent="0.25">
      <c r="A42285" s="80">
        <v>1133527</v>
      </c>
      <c r="B42285" s="104" t="s">
        <v>236</v>
      </c>
      <c r="C42285" s="81" t="s">
        <v>236</v>
      </c>
    </row>
    <row r="42286" spans="1:3" x14ac:dyDescent="0.25">
      <c r="A42286" s="80">
        <v>1133528</v>
      </c>
      <c r="B42286" s="91">
        <v>1133535</v>
      </c>
      <c r="C42286" s="88">
        <v>39793</v>
      </c>
    </row>
    <row r="42287" spans="1:3" x14ac:dyDescent="0.25">
      <c r="A42287" s="80">
        <v>1133529</v>
      </c>
      <c r="B42287" s="104" t="s">
        <v>236</v>
      </c>
      <c r="C42287" s="81" t="s">
        <v>236</v>
      </c>
    </row>
    <row r="42288" spans="1:3" x14ac:dyDescent="0.25">
      <c r="A42288" s="80">
        <v>1133530</v>
      </c>
      <c r="B42288" s="91">
        <v>1133532</v>
      </c>
      <c r="C42288" s="88">
        <v>39795</v>
      </c>
    </row>
    <row r="42289" spans="1:3" x14ac:dyDescent="0.25">
      <c r="A42289" s="80">
        <v>1133531</v>
      </c>
      <c r="B42289" s="91">
        <v>1133536</v>
      </c>
      <c r="C42289" s="88">
        <v>39794</v>
      </c>
    </row>
    <row r="42290" spans="1:3" x14ac:dyDescent="0.25">
      <c r="A42290" s="80">
        <v>1133537</v>
      </c>
      <c r="B42290" s="91">
        <v>1141704</v>
      </c>
      <c r="C42290" s="88">
        <v>39797</v>
      </c>
    </row>
    <row r="42291" spans="1:3" x14ac:dyDescent="0.25">
      <c r="A42291" s="80">
        <v>1133549</v>
      </c>
      <c r="B42291" s="91">
        <v>1133564</v>
      </c>
      <c r="C42291" s="88">
        <v>39800</v>
      </c>
    </row>
    <row r="42292" spans="1:3" x14ac:dyDescent="0.25">
      <c r="A42292" s="80">
        <v>1133558</v>
      </c>
      <c r="B42292" s="91">
        <v>1133565</v>
      </c>
      <c r="C42292" s="88">
        <v>39801</v>
      </c>
    </row>
    <row r="42293" spans="1:3" x14ac:dyDescent="0.25">
      <c r="A42293" s="80">
        <v>1133561</v>
      </c>
      <c r="B42293" s="104" t="s">
        <v>236</v>
      </c>
      <c r="C42293" s="81" t="s">
        <v>236</v>
      </c>
    </row>
    <row r="42294" spans="1:3" x14ac:dyDescent="0.25">
      <c r="A42294" s="80">
        <v>1133562</v>
      </c>
      <c r="B42294" s="104" t="s">
        <v>236</v>
      </c>
      <c r="C42294" s="81" t="s">
        <v>236</v>
      </c>
    </row>
    <row r="42295" spans="1:3" x14ac:dyDescent="0.25">
      <c r="A42295" s="80">
        <v>1133563</v>
      </c>
      <c r="B42295" s="104" t="s">
        <v>236</v>
      </c>
      <c r="C42295" s="81" t="s">
        <v>236</v>
      </c>
    </row>
    <row r="42296" spans="1:3" x14ac:dyDescent="0.25">
      <c r="A42296" s="80">
        <v>1133566</v>
      </c>
      <c r="B42296" s="91">
        <v>1133594</v>
      </c>
      <c r="C42296" s="88">
        <v>39802</v>
      </c>
    </row>
    <row r="42297" spans="1:3" x14ac:dyDescent="0.25">
      <c r="A42297" s="80">
        <v>1133567</v>
      </c>
      <c r="B42297" s="91">
        <v>1133595</v>
      </c>
      <c r="C42297" s="88">
        <v>39804</v>
      </c>
    </row>
    <row r="42298" spans="1:3" x14ac:dyDescent="0.25">
      <c r="A42298" s="80">
        <v>1133574</v>
      </c>
      <c r="B42298" s="104" t="s">
        <v>236</v>
      </c>
      <c r="C42298" s="81" t="s">
        <v>236</v>
      </c>
    </row>
    <row r="42299" spans="1:3" x14ac:dyDescent="0.25">
      <c r="A42299" s="80">
        <v>1133587</v>
      </c>
      <c r="B42299" s="104" t="s">
        <v>236</v>
      </c>
      <c r="C42299" s="81" t="s">
        <v>236</v>
      </c>
    </row>
    <row r="42300" spans="1:3" x14ac:dyDescent="0.25">
      <c r="A42300" s="80">
        <v>1133589</v>
      </c>
      <c r="B42300" s="91">
        <v>1133596</v>
      </c>
      <c r="C42300" s="88">
        <v>39807</v>
      </c>
    </row>
    <row r="42301" spans="1:3" x14ac:dyDescent="0.25">
      <c r="A42301" s="80">
        <v>1133590</v>
      </c>
      <c r="B42301" s="91">
        <v>1133597</v>
      </c>
      <c r="C42301" s="88">
        <v>39808</v>
      </c>
    </row>
    <row r="42302" spans="1:3" x14ac:dyDescent="0.25">
      <c r="A42302" s="80">
        <v>1133591</v>
      </c>
      <c r="B42302" s="104" t="s">
        <v>236</v>
      </c>
      <c r="C42302" s="81" t="s">
        <v>236</v>
      </c>
    </row>
    <row r="42303" spans="1:3" x14ac:dyDescent="0.25">
      <c r="A42303" s="80">
        <v>1133592</v>
      </c>
      <c r="B42303" s="104" t="s">
        <v>236</v>
      </c>
      <c r="C42303" s="81" t="s">
        <v>236</v>
      </c>
    </row>
    <row r="42304" spans="1:3" x14ac:dyDescent="0.25">
      <c r="A42304" s="80">
        <v>1133593</v>
      </c>
      <c r="B42304" s="104" t="s">
        <v>236</v>
      </c>
      <c r="C42304" s="81" t="s">
        <v>236</v>
      </c>
    </row>
    <row r="42305" spans="1:3" x14ac:dyDescent="0.25">
      <c r="A42305" s="80">
        <v>1133598</v>
      </c>
      <c r="B42305" s="104" t="s">
        <v>236</v>
      </c>
      <c r="C42305" s="81" t="s">
        <v>236</v>
      </c>
    </row>
    <row r="42306" spans="1:3" x14ac:dyDescent="0.25">
      <c r="A42306" s="80">
        <v>1133599</v>
      </c>
      <c r="B42306" s="104" t="s">
        <v>236</v>
      </c>
      <c r="C42306" s="81" t="s">
        <v>236</v>
      </c>
    </row>
    <row r="42307" spans="1:3" x14ac:dyDescent="0.25">
      <c r="A42307" s="80">
        <v>1133600</v>
      </c>
      <c r="B42307" s="104" t="s">
        <v>236</v>
      </c>
      <c r="C42307" s="81" t="s">
        <v>236</v>
      </c>
    </row>
    <row r="42308" spans="1:3" x14ac:dyDescent="0.25">
      <c r="A42308" s="80">
        <v>1133601</v>
      </c>
      <c r="B42308" s="104" t="s">
        <v>236</v>
      </c>
      <c r="C42308" s="81" t="s">
        <v>236</v>
      </c>
    </row>
    <row r="42309" spans="1:3" x14ac:dyDescent="0.25">
      <c r="A42309" s="80">
        <v>1133604</v>
      </c>
      <c r="B42309" s="104" t="s">
        <v>236</v>
      </c>
      <c r="C42309" s="81" t="s">
        <v>236</v>
      </c>
    </row>
    <row r="42310" spans="1:3" x14ac:dyDescent="0.25">
      <c r="A42310" s="80">
        <v>1133609</v>
      </c>
      <c r="B42310" s="104" t="s">
        <v>236</v>
      </c>
      <c r="C42310" s="88">
        <v>69306</v>
      </c>
    </row>
    <row r="42311" spans="1:3" x14ac:dyDescent="0.25">
      <c r="A42311" s="80">
        <v>1133619</v>
      </c>
      <c r="B42311" s="91">
        <v>1133626</v>
      </c>
      <c r="C42311" s="88">
        <v>39811</v>
      </c>
    </row>
    <row r="42312" spans="1:3" x14ac:dyDescent="0.25">
      <c r="A42312" s="80">
        <v>1133620</v>
      </c>
      <c r="B42312" s="91">
        <v>1133621</v>
      </c>
      <c r="C42312" s="88">
        <v>39809</v>
      </c>
    </row>
    <row r="42313" spans="1:3" x14ac:dyDescent="0.25">
      <c r="A42313" s="80">
        <v>1133622</v>
      </c>
      <c r="B42313" s="91">
        <v>1133627</v>
      </c>
      <c r="C42313" s="88">
        <v>39812</v>
      </c>
    </row>
    <row r="42314" spans="1:3" x14ac:dyDescent="0.25">
      <c r="A42314" s="80">
        <v>1133623</v>
      </c>
      <c r="B42314" s="104" t="s">
        <v>236</v>
      </c>
      <c r="C42314" s="81" t="s">
        <v>236</v>
      </c>
    </row>
    <row r="42315" spans="1:3" x14ac:dyDescent="0.25">
      <c r="A42315" s="80">
        <v>1133624</v>
      </c>
      <c r="B42315" s="91">
        <v>1133628</v>
      </c>
      <c r="C42315" s="88">
        <v>39813</v>
      </c>
    </row>
    <row r="42316" spans="1:3" x14ac:dyDescent="0.25">
      <c r="A42316" s="80">
        <v>1133625</v>
      </c>
      <c r="B42316" s="91">
        <v>1133679</v>
      </c>
      <c r="C42316" s="88">
        <v>39815</v>
      </c>
    </row>
    <row r="42317" spans="1:3" x14ac:dyDescent="0.25">
      <c r="A42317" s="80">
        <v>1133632</v>
      </c>
      <c r="B42317" s="91">
        <v>1133655</v>
      </c>
      <c r="C42317" s="88">
        <v>39817</v>
      </c>
    </row>
    <row r="42318" spans="1:3" x14ac:dyDescent="0.25">
      <c r="A42318" s="80">
        <v>1133633</v>
      </c>
      <c r="B42318" s="104" t="s">
        <v>236</v>
      </c>
      <c r="C42318" s="81" t="s">
        <v>236</v>
      </c>
    </row>
    <row r="42319" spans="1:3" x14ac:dyDescent="0.25">
      <c r="A42319" s="80">
        <v>1133634</v>
      </c>
      <c r="B42319" s="91">
        <v>1133636</v>
      </c>
      <c r="C42319" s="88">
        <v>39819</v>
      </c>
    </row>
    <row r="42320" spans="1:3" x14ac:dyDescent="0.25">
      <c r="A42320" s="80">
        <v>1133635</v>
      </c>
      <c r="B42320" s="104" t="s">
        <v>236</v>
      </c>
      <c r="C42320" s="81" t="s">
        <v>236</v>
      </c>
    </row>
    <row r="42321" spans="1:3" x14ac:dyDescent="0.25">
      <c r="A42321" s="80">
        <v>1133637</v>
      </c>
      <c r="B42321" s="91">
        <v>1133656</v>
      </c>
      <c r="C42321" s="88">
        <v>39820</v>
      </c>
    </row>
    <row r="42322" spans="1:3" x14ac:dyDescent="0.25">
      <c r="A42322" s="80">
        <v>1133638</v>
      </c>
      <c r="B42322" s="104" t="s">
        <v>236</v>
      </c>
      <c r="C42322" s="81" t="s">
        <v>236</v>
      </c>
    </row>
    <row r="42323" spans="1:3" x14ac:dyDescent="0.25">
      <c r="A42323" s="80">
        <v>1133639</v>
      </c>
      <c r="B42323" s="104" t="s">
        <v>236</v>
      </c>
      <c r="C42323" s="81" t="s">
        <v>236</v>
      </c>
    </row>
    <row r="42324" spans="1:3" x14ac:dyDescent="0.25">
      <c r="A42324" s="80">
        <v>1133640</v>
      </c>
      <c r="B42324" s="91">
        <v>1133657</v>
      </c>
      <c r="C42324" s="88">
        <v>39822</v>
      </c>
    </row>
    <row r="42325" spans="1:3" x14ac:dyDescent="0.25">
      <c r="A42325" s="80">
        <v>1133641</v>
      </c>
      <c r="B42325" s="104" t="s">
        <v>236</v>
      </c>
      <c r="C42325" s="81" t="s">
        <v>236</v>
      </c>
    </row>
    <row r="42326" spans="1:3" x14ac:dyDescent="0.25">
      <c r="A42326" s="80">
        <v>1133642</v>
      </c>
      <c r="B42326" s="104" t="s">
        <v>236</v>
      </c>
      <c r="C42326" s="81" t="s">
        <v>236</v>
      </c>
    </row>
    <row r="42327" spans="1:3" x14ac:dyDescent="0.25">
      <c r="A42327" s="80">
        <v>1133643</v>
      </c>
      <c r="B42327" s="104" t="s">
        <v>236</v>
      </c>
      <c r="C42327" s="81" t="s">
        <v>236</v>
      </c>
    </row>
    <row r="42328" spans="1:3" x14ac:dyDescent="0.25">
      <c r="A42328" s="80">
        <v>1133644</v>
      </c>
      <c r="B42328" s="104" t="s">
        <v>236</v>
      </c>
      <c r="C42328" s="81" t="s">
        <v>236</v>
      </c>
    </row>
    <row r="42329" spans="1:3" x14ac:dyDescent="0.25">
      <c r="A42329" s="80">
        <v>1133645</v>
      </c>
      <c r="B42329" s="104" t="s">
        <v>236</v>
      </c>
      <c r="C42329" s="81" t="s">
        <v>236</v>
      </c>
    </row>
    <row r="42330" spans="1:3" x14ac:dyDescent="0.25">
      <c r="A42330" s="80">
        <v>1133646</v>
      </c>
      <c r="B42330" s="104" t="s">
        <v>236</v>
      </c>
      <c r="C42330" s="81" t="s">
        <v>236</v>
      </c>
    </row>
    <row r="42331" spans="1:3" x14ac:dyDescent="0.25">
      <c r="A42331" s="80">
        <v>1133647</v>
      </c>
      <c r="B42331" s="104" t="s">
        <v>236</v>
      </c>
      <c r="C42331" s="81" t="s">
        <v>236</v>
      </c>
    </row>
    <row r="42332" spans="1:3" x14ac:dyDescent="0.25">
      <c r="A42332" s="80">
        <v>1133648</v>
      </c>
      <c r="B42332" s="104" t="s">
        <v>236</v>
      </c>
      <c r="C42332" s="81" t="s">
        <v>236</v>
      </c>
    </row>
    <row r="42333" spans="1:3" x14ac:dyDescent="0.25">
      <c r="A42333" s="80">
        <v>1133649</v>
      </c>
      <c r="B42333" s="104" t="s">
        <v>236</v>
      </c>
      <c r="C42333" s="81" t="s">
        <v>236</v>
      </c>
    </row>
    <row r="42334" spans="1:3" x14ac:dyDescent="0.25">
      <c r="A42334" s="80">
        <v>1133650</v>
      </c>
      <c r="B42334" s="104" t="s">
        <v>236</v>
      </c>
      <c r="C42334" s="81" t="s">
        <v>236</v>
      </c>
    </row>
    <row r="42335" spans="1:3" x14ac:dyDescent="0.25">
      <c r="A42335" s="80">
        <v>1133651</v>
      </c>
      <c r="B42335" s="104" t="s">
        <v>236</v>
      </c>
      <c r="C42335" s="81" t="s">
        <v>236</v>
      </c>
    </row>
    <row r="42336" spans="1:3" x14ac:dyDescent="0.25">
      <c r="A42336" s="80">
        <v>1133652</v>
      </c>
      <c r="B42336" s="104" t="s">
        <v>236</v>
      </c>
      <c r="C42336" s="81" t="s">
        <v>236</v>
      </c>
    </row>
    <row r="42337" spans="1:3" x14ac:dyDescent="0.25">
      <c r="A42337" s="80">
        <v>1133653</v>
      </c>
      <c r="B42337" s="104" t="s">
        <v>236</v>
      </c>
      <c r="C42337" s="81" t="s">
        <v>236</v>
      </c>
    </row>
    <row r="42338" spans="1:3" x14ac:dyDescent="0.25">
      <c r="A42338" s="80">
        <v>1133654</v>
      </c>
      <c r="B42338" s="104" t="s">
        <v>236</v>
      </c>
      <c r="C42338" s="81" t="s">
        <v>236</v>
      </c>
    </row>
    <row r="42339" spans="1:3" x14ac:dyDescent="0.25">
      <c r="A42339" s="80">
        <v>1133658</v>
      </c>
      <c r="B42339" s="91">
        <v>1133740</v>
      </c>
      <c r="C42339" s="88">
        <v>39825</v>
      </c>
    </row>
    <row r="42340" spans="1:3" x14ac:dyDescent="0.25">
      <c r="A42340" s="80">
        <v>1133659</v>
      </c>
      <c r="B42340" s="91">
        <v>1133669</v>
      </c>
      <c r="C42340" s="88">
        <v>39826</v>
      </c>
    </row>
    <row r="42341" spans="1:3" x14ac:dyDescent="0.25">
      <c r="A42341" s="80">
        <v>1133660</v>
      </c>
      <c r="B42341" s="104" t="s">
        <v>236</v>
      </c>
      <c r="C42341" s="81" t="s">
        <v>236</v>
      </c>
    </row>
    <row r="42342" spans="1:3" x14ac:dyDescent="0.25">
      <c r="A42342" s="80">
        <v>1133661</v>
      </c>
      <c r="B42342" s="104" t="s">
        <v>236</v>
      </c>
      <c r="C42342" s="81" t="s">
        <v>236</v>
      </c>
    </row>
    <row r="42343" spans="1:3" x14ac:dyDescent="0.25">
      <c r="A42343" s="80">
        <v>1133662</v>
      </c>
      <c r="B42343" s="91">
        <v>1133670</v>
      </c>
      <c r="C42343" s="88">
        <v>39832</v>
      </c>
    </row>
    <row r="42344" spans="1:3" x14ac:dyDescent="0.25">
      <c r="A42344" s="80">
        <v>1133663</v>
      </c>
      <c r="B42344" s="104" t="s">
        <v>236</v>
      </c>
      <c r="C42344" s="81" t="s">
        <v>236</v>
      </c>
    </row>
    <row r="42345" spans="1:3" x14ac:dyDescent="0.25">
      <c r="A42345" s="80">
        <v>1133664</v>
      </c>
      <c r="B42345" s="104" t="s">
        <v>236</v>
      </c>
      <c r="C42345" s="81" t="s">
        <v>236</v>
      </c>
    </row>
    <row r="42346" spans="1:3" x14ac:dyDescent="0.25">
      <c r="A42346" s="80">
        <v>1133665</v>
      </c>
      <c r="B42346" s="104" t="s">
        <v>236</v>
      </c>
      <c r="C42346" s="81" t="s">
        <v>236</v>
      </c>
    </row>
    <row r="42347" spans="1:3" x14ac:dyDescent="0.25">
      <c r="A42347" s="80">
        <v>1133666</v>
      </c>
      <c r="B42347" s="91">
        <v>1133671</v>
      </c>
      <c r="C42347" s="88">
        <v>39836</v>
      </c>
    </row>
    <row r="42348" spans="1:3" x14ac:dyDescent="0.25">
      <c r="A42348" s="80">
        <v>1133667</v>
      </c>
      <c r="B42348" s="91">
        <v>1133668</v>
      </c>
      <c r="C42348" s="88">
        <v>39837</v>
      </c>
    </row>
    <row r="42349" spans="1:3" x14ac:dyDescent="0.25">
      <c r="A42349" s="80">
        <v>1133672</v>
      </c>
      <c r="B42349" s="91">
        <v>1133686</v>
      </c>
      <c r="C42349" s="88">
        <v>39838</v>
      </c>
    </row>
    <row r="42350" spans="1:3" x14ac:dyDescent="0.25">
      <c r="A42350" s="80">
        <v>1133673</v>
      </c>
      <c r="B42350" s="91">
        <v>1133741</v>
      </c>
      <c r="C42350" s="88">
        <v>39839</v>
      </c>
    </row>
    <row r="42351" spans="1:3" x14ac:dyDescent="0.25">
      <c r="A42351" s="80">
        <v>1133674</v>
      </c>
      <c r="B42351" s="91">
        <v>1133687</v>
      </c>
      <c r="C42351" s="88">
        <v>39840</v>
      </c>
    </row>
    <row r="42352" spans="1:3" x14ac:dyDescent="0.25">
      <c r="A42352" s="80">
        <v>1133675</v>
      </c>
      <c r="B42352" s="91">
        <v>1133676</v>
      </c>
      <c r="C42352" s="88">
        <v>39841</v>
      </c>
    </row>
    <row r="42353" spans="1:3" x14ac:dyDescent="0.25">
      <c r="A42353" s="82">
        <v>1133677</v>
      </c>
      <c r="B42353" s="92">
        <v>1133688</v>
      </c>
      <c r="C42353" s="89">
        <v>39842</v>
      </c>
    </row>
    <row r="42354" spans="1:3" x14ac:dyDescent="0.25">
      <c r="A42354" s="80">
        <v>1133678</v>
      </c>
      <c r="B42354" s="91">
        <v>1133689</v>
      </c>
      <c r="C42354" s="88">
        <v>39843</v>
      </c>
    </row>
    <row r="42355" spans="1:3" x14ac:dyDescent="0.25">
      <c r="A42355" s="80">
        <v>1133682</v>
      </c>
      <c r="B42355" s="104" t="s">
        <v>236</v>
      </c>
      <c r="C42355" s="81" t="s">
        <v>236</v>
      </c>
    </row>
    <row r="42356" spans="1:3" x14ac:dyDescent="0.25">
      <c r="A42356" s="80">
        <v>1133684</v>
      </c>
      <c r="B42356" s="104" t="s">
        <v>236</v>
      </c>
      <c r="C42356" s="81" t="s">
        <v>236</v>
      </c>
    </row>
    <row r="42357" spans="1:3" x14ac:dyDescent="0.25">
      <c r="A42357" s="80">
        <v>1133685</v>
      </c>
      <c r="B42357" s="104" t="s">
        <v>236</v>
      </c>
      <c r="C42357" s="81" t="s">
        <v>236</v>
      </c>
    </row>
    <row r="42358" spans="1:3" x14ac:dyDescent="0.25">
      <c r="A42358" s="80">
        <v>1133705</v>
      </c>
      <c r="B42358" s="91">
        <v>1133710</v>
      </c>
      <c r="C42358" s="88">
        <v>39846</v>
      </c>
    </row>
    <row r="42359" spans="1:3" x14ac:dyDescent="0.25">
      <c r="A42359" s="80">
        <v>1133706</v>
      </c>
      <c r="B42359" s="104" t="s">
        <v>236</v>
      </c>
      <c r="C42359" s="81" t="s">
        <v>236</v>
      </c>
    </row>
    <row r="42360" spans="1:3" x14ac:dyDescent="0.25">
      <c r="A42360" s="80">
        <v>1133707</v>
      </c>
      <c r="B42360" s="91">
        <v>1133709</v>
      </c>
      <c r="C42360" s="88">
        <v>39847</v>
      </c>
    </row>
    <row r="42361" spans="1:3" x14ac:dyDescent="0.25">
      <c r="A42361" s="80">
        <v>1133708</v>
      </c>
      <c r="B42361" s="104" t="s">
        <v>236</v>
      </c>
      <c r="C42361" s="81" t="s">
        <v>236</v>
      </c>
    </row>
    <row r="42362" spans="1:3" x14ac:dyDescent="0.25">
      <c r="A42362" s="80">
        <v>1133711</v>
      </c>
      <c r="B42362" s="104" t="s">
        <v>236</v>
      </c>
      <c r="C42362" s="81" t="s">
        <v>236</v>
      </c>
    </row>
    <row r="42363" spans="1:3" x14ac:dyDescent="0.25">
      <c r="A42363" s="80">
        <v>1133712</v>
      </c>
      <c r="B42363" s="91">
        <v>1133736</v>
      </c>
      <c r="C42363" s="88">
        <v>39848</v>
      </c>
    </row>
    <row r="42364" spans="1:3" x14ac:dyDescent="0.25">
      <c r="A42364" s="80">
        <v>1133713</v>
      </c>
      <c r="B42364" s="91">
        <v>1133737</v>
      </c>
      <c r="C42364" s="88">
        <v>39849</v>
      </c>
    </row>
    <row r="42365" spans="1:3" x14ac:dyDescent="0.25">
      <c r="A42365" s="80">
        <v>1133714</v>
      </c>
      <c r="B42365" s="104" t="s">
        <v>236</v>
      </c>
      <c r="C42365" s="81" t="s">
        <v>236</v>
      </c>
    </row>
    <row r="42366" spans="1:3" x14ac:dyDescent="0.25">
      <c r="A42366" s="80">
        <v>1133715</v>
      </c>
      <c r="B42366" s="104" t="s">
        <v>236</v>
      </c>
      <c r="C42366" s="81" t="s">
        <v>236</v>
      </c>
    </row>
    <row r="42367" spans="1:3" x14ac:dyDescent="0.25">
      <c r="A42367" s="80">
        <v>1133716</v>
      </c>
      <c r="B42367" s="104" t="s">
        <v>236</v>
      </c>
      <c r="C42367" s="81" t="s">
        <v>236</v>
      </c>
    </row>
    <row r="42368" spans="1:3" x14ac:dyDescent="0.25">
      <c r="A42368" s="80">
        <v>1133717</v>
      </c>
      <c r="B42368" s="104" t="s">
        <v>236</v>
      </c>
      <c r="C42368" s="81" t="s">
        <v>236</v>
      </c>
    </row>
    <row r="42369" spans="1:3" x14ac:dyDescent="0.25">
      <c r="A42369" s="80">
        <v>1133718</v>
      </c>
      <c r="B42369" s="104" t="s">
        <v>236</v>
      </c>
      <c r="C42369" s="81" t="s">
        <v>236</v>
      </c>
    </row>
    <row r="42370" spans="1:3" x14ac:dyDescent="0.25">
      <c r="A42370" s="80">
        <v>1133719</v>
      </c>
      <c r="B42370" s="91">
        <v>1133738</v>
      </c>
      <c r="C42370" s="88">
        <v>39850</v>
      </c>
    </row>
    <row r="42371" spans="1:3" x14ac:dyDescent="0.25">
      <c r="A42371" s="80">
        <v>1133720</v>
      </c>
      <c r="B42371" s="91">
        <v>1133739</v>
      </c>
      <c r="C42371" s="88">
        <v>39856</v>
      </c>
    </row>
    <row r="42372" spans="1:3" x14ac:dyDescent="0.25">
      <c r="A42372" s="80">
        <v>1133721</v>
      </c>
      <c r="B42372" s="104" t="s">
        <v>236</v>
      </c>
      <c r="C42372" s="81" t="s">
        <v>236</v>
      </c>
    </row>
    <row r="42373" spans="1:3" x14ac:dyDescent="0.25">
      <c r="A42373" s="80">
        <v>1133722</v>
      </c>
      <c r="B42373" s="104" t="s">
        <v>236</v>
      </c>
      <c r="C42373" s="81" t="s">
        <v>236</v>
      </c>
    </row>
    <row r="42374" spans="1:3" x14ac:dyDescent="0.25">
      <c r="A42374" s="80">
        <v>1133723</v>
      </c>
      <c r="B42374" s="104" t="s">
        <v>236</v>
      </c>
      <c r="C42374" s="81" t="s">
        <v>236</v>
      </c>
    </row>
    <row r="42375" spans="1:3" x14ac:dyDescent="0.25">
      <c r="A42375" s="80">
        <v>1133724</v>
      </c>
      <c r="B42375" s="104" t="s">
        <v>236</v>
      </c>
      <c r="C42375" s="81" t="s">
        <v>236</v>
      </c>
    </row>
    <row r="42376" spans="1:3" x14ac:dyDescent="0.25">
      <c r="A42376" s="80">
        <v>1133725</v>
      </c>
      <c r="B42376" s="91">
        <v>1141468</v>
      </c>
      <c r="C42376" s="81" t="s">
        <v>236</v>
      </c>
    </row>
    <row r="42377" spans="1:3" x14ac:dyDescent="0.25">
      <c r="A42377" s="80">
        <v>1133726</v>
      </c>
      <c r="B42377" s="104" t="s">
        <v>236</v>
      </c>
      <c r="C42377" s="81" t="s">
        <v>236</v>
      </c>
    </row>
    <row r="42378" spans="1:3" x14ac:dyDescent="0.25">
      <c r="A42378" s="80">
        <v>1133727</v>
      </c>
      <c r="B42378" s="104" t="s">
        <v>236</v>
      </c>
      <c r="C42378" s="81" t="s">
        <v>236</v>
      </c>
    </row>
    <row r="42379" spans="1:3" x14ac:dyDescent="0.25">
      <c r="A42379" s="80">
        <v>1133728</v>
      </c>
      <c r="B42379" s="104" t="s">
        <v>236</v>
      </c>
      <c r="C42379" s="81" t="s">
        <v>236</v>
      </c>
    </row>
    <row r="42380" spans="1:3" x14ac:dyDescent="0.25">
      <c r="A42380" s="80">
        <v>1133729</v>
      </c>
      <c r="B42380" s="104" t="s">
        <v>236</v>
      </c>
      <c r="C42380" s="81" t="s">
        <v>236</v>
      </c>
    </row>
    <row r="42381" spans="1:3" x14ac:dyDescent="0.25">
      <c r="A42381" s="80">
        <v>1133730</v>
      </c>
      <c r="B42381" s="104" t="s">
        <v>236</v>
      </c>
      <c r="C42381" s="81" t="s">
        <v>236</v>
      </c>
    </row>
    <row r="42382" spans="1:3" x14ac:dyDescent="0.25">
      <c r="A42382" s="80">
        <v>1133731</v>
      </c>
      <c r="B42382" s="104" t="s">
        <v>236</v>
      </c>
      <c r="C42382" s="81" t="s">
        <v>236</v>
      </c>
    </row>
    <row r="42383" spans="1:3" x14ac:dyDescent="0.25">
      <c r="A42383" s="80">
        <v>1133732</v>
      </c>
      <c r="B42383" s="104" t="s">
        <v>236</v>
      </c>
      <c r="C42383" s="81" t="s">
        <v>236</v>
      </c>
    </row>
    <row r="42384" spans="1:3" x14ac:dyDescent="0.25">
      <c r="A42384" s="80">
        <v>1133733</v>
      </c>
      <c r="B42384" s="104" t="s">
        <v>236</v>
      </c>
      <c r="C42384" s="81" t="s">
        <v>236</v>
      </c>
    </row>
    <row r="42385" spans="1:3" x14ac:dyDescent="0.25">
      <c r="A42385" s="80">
        <v>1133734</v>
      </c>
      <c r="B42385" s="104" t="s">
        <v>236</v>
      </c>
      <c r="C42385" s="81" t="s">
        <v>236</v>
      </c>
    </row>
    <row r="42386" spans="1:3" x14ac:dyDescent="0.25">
      <c r="A42386" s="80">
        <v>1133735</v>
      </c>
      <c r="B42386" s="104" t="s">
        <v>236</v>
      </c>
      <c r="C42386" s="81" t="s">
        <v>236</v>
      </c>
    </row>
    <row r="42387" spans="1:3" x14ac:dyDescent="0.25">
      <c r="A42387" s="80">
        <v>1133742</v>
      </c>
      <c r="B42387" s="104" t="s">
        <v>236</v>
      </c>
      <c r="C42387" s="81" t="s">
        <v>236</v>
      </c>
    </row>
    <row r="42388" spans="1:3" x14ac:dyDescent="0.25">
      <c r="A42388" s="80">
        <v>1133743</v>
      </c>
      <c r="B42388" s="104" t="s">
        <v>236</v>
      </c>
      <c r="C42388" s="81" t="s">
        <v>236</v>
      </c>
    </row>
    <row r="42389" spans="1:3" x14ac:dyDescent="0.25">
      <c r="A42389" s="80">
        <v>1133744</v>
      </c>
      <c r="B42389" s="104" t="s">
        <v>236</v>
      </c>
      <c r="C42389" s="81" t="s">
        <v>236</v>
      </c>
    </row>
    <row r="42390" spans="1:3" x14ac:dyDescent="0.25">
      <c r="A42390" s="80">
        <v>1133745</v>
      </c>
      <c r="B42390" s="91">
        <v>1133754</v>
      </c>
      <c r="C42390" s="88">
        <v>39858</v>
      </c>
    </row>
    <row r="42391" spans="1:3" x14ac:dyDescent="0.25">
      <c r="A42391" s="80">
        <v>1133746</v>
      </c>
      <c r="B42391" s="104" t="s">
        <v>236</v>
      </c>
      <c r="C42391" s="81" t="s">
        <v>236</v>
      </c>
    </row>
    <row r="42392" spans="1:3" x14ac:dyDescent="0.25">
      <c r="A42392" s="80">
        <v>1133747</v>
      </c>
      <c r="B42392" s="91">
        <v>1133755</v>
      </c>
      <c r="C42392" s="88">
        <v>39860</v>
      </c>
    </row>
    <row r="42393" spans="1:3" x14ac:dyDescent="0.25">
      <c r="A42393" s="80">
        <v>1133748</v>
      </c>
      <c r="B42393" s="104" t="s">
        <v>236</v>
      </c>
      <c r="C42393" s="81" t="s">
        <v>236</v>
      </c>
    </row>
    <row r="42394" spans="1:3" x14ac:dyDescent="0.25">
      <c r="A42394" s="80">
        <v>1133749</v>
      </c>
      <c r="B42394" s="104" t="s">
        <v>236</v>
      </c>
      <c r="C42394" s="81" t="s">
        <v>236</v>
      </c>
    </row>
    <row r="42395" spans="1:3" x14ac:dyDescent="0.25">
      <c r="A42395" s="80">
        <v>1133750</v>
      </c>
      <c r="B42395" s="104" t="s">
        <v>236</v>
      </c>
      <c r="C42395" s="81" t="s">
        <v>236</v>
      </c>
    </row>
    <row r="42396" spans="1:3" x14ac:dyDescent="0.25">
      <c r="A42396" s="80">
        <v>1133751</v>
      </c>
      <c r="B42396" s="91">
        <v>1133770</v>
      </c>
      <c r="C42396" s="88">
        <v>39867</v>
      </c>
    </row>
    <row r="42397" spans="1:3" x14ac:dyDescent="0.25">
      <c r="A42397" s="80">
        <v>1133752</v>
      </c>
      <c r="B42397" s="91">
        <v>1133771</v>
      </c>
      <c r="C42397" s="88">
        <v>39869</v>
      </c>
    </row>
    <row r="42398" spans="1:3" x14ac:dyDescent="0.25">
      <c r="A42398" s="80">
        <v>1133753</v>
      </c>
      <c r="B42398" s="91">
        <v>1133772</v>
      </c>
      <c r="C42398" s="88">
        <v>39871</v>
      </c>
    </row>
    <row r="42399" spans="1:3" x14ac:dyDescent="0.25">
      <c r="A42399" s="80">
        <v>1133756</v>
      </c>
      <c r="B42399" s="104" t="s">
        <v>236</v>
      </c>
      <c r="C42399" s="81" t="s">
        <v>236</v>
      </c>
    </row>
    <row r="42400" spans="1:3" x14ac:dyDescent="0.25">
      <c r="A42400" s="80">
        <v>1133757</v>
      </c>
      <c r="B42400" s="104" t="s">
        <v>236</v>
      </c>
      <c r="C42400" s="81" t="s">
        <v>236</v>
      </c>
    </row>
    <row r="42401" spans="1:3" x14ac:dyDescent="0.25">
      <c r="A42401" s="80">
        <v>1133758</v>
      </c>
      <c r="B42401" s="91">
        <v>1133773</v>
      </c>
      <c r="C42401" s="88">
        <v>39872</v>
      </c>
    </row>
    <row r="42402" spans="1:3" x14ac:dyDescent="0.25">
      <c r="A42402" s="80">
        <v>1133759</v>
      </c>
      <c r="B42402" s="104" t="s">
        <v>236</v>
      </c>
      <c r="C42402" s="81" t="s">
        <v>236</v>
      </c>
    </row>
    <row r="42403" spans="1:3" x14ac:dyDescent="0.25">
      <c r="A42403" s="80">
        <v>1133760</v>
      </c>
      <c r="B42403" s="91">
        <v>1133774</v>
      </c>
      <c r="C42403" s="88">
        <v>39874</v>
      </c>
    </row>
    <row r="42404" spans="1:3" x14ac:dyDescent="0.25">
      <c r="A42404" s="80">
        <v>1133761</v>
      </c>
      <c r="B42404" s="104" t="s">
        <v>236</v>
      </c>
      <c r="C42404" s="81" t="s">
        <v>236</v>
      </c>
    </row>
    <row r="42405" spans="1:3" x14ac:dyDescent="0.25">
      <c r="A42405" s="80">
        <v>1133762</v>
      </c>
      <c r="B42405" s="104" t="s">
        <v>236</v>
      </c>
      <c r="C42405" s="81" t="s">
        <v>236</v>
      </c>
    </row>
    <row r="42406" spans="1:3" x14ac:dyDescent="0.25">
      <c r="A42406" s="80">
        <v>1133775</v>
      </c>
      <c r="B42406" s="91">
        <v>1133788</v>
      </c>
      <c r="C42406" s="88">
        <v>39876</v>
      </c>
    </row>
    <row r="42407" spans="1:3" x14ac:dyDescent="0.25">
      <c r="A42407" s="80">
        <v>1133780</v>
      </c>
      <c r="B42407" s="104" t="s">
        <v>236</v>
      </c>
      <c r="C42407" s="81" t="s">
        <v>236</v>
      </c>
    </row>
    <row r="42408" spans="1:3" x14ac:dyDescent="0.25">
      <c r="A42408" s="80">
        <v>1133781</v>
      </c>
      <c r="B42408" s="104" t="s">
        <v>236</v>
      </c>
      <c r="C42408" s="81" t="s">
        <v>236</v>
      </c>
    </row>
    <row r="42409" spans="1:3" x14ac:dyDescent="0.25">
      <c r="A42409" s="80">
        <v>1133782</v>
      </c>
      <c r="B42409" s="104" t="s">
        <v>236</v>
      </c>
      <c r="C42409" s="81" t="s">
        <v>236</v>
      </c>
    </row>
    <row r="42410" spans="1:3" x14ac:dyDescent="0.25">
      <c r="A42410" s="80">
        <v>1133783</v>
      </c>
      <c r="B42410" s="104" t="s">
        <v>236</v>
      </c>
      <c r="C42410" s="81" t="s">
        <v>236</v>
      </c>
    </row>
    <row r="42411" spans="1:3" x14ac:dyDescent="0.25">
      <c r="A42411" s="80">
        <v>1133784</v>
      </c>
      <c r="B42411" s="104" t="s">
        <v>236</v>
      </c>
      <c r="C42411" s="81" t="s">
        <v>236</v>
      </c>
    </row>
    <row r="42412" spans="1:3" x14ac:dyDescent="0.25">
      <c r="A42412" s="80">
        <v>1133785</v>
      </c>
      <c r="B42412" s="104" t="s">
        <v>236</v>
      </c>
      <c r="C42412" s="81" t="s">
        <v>236</v>
      </c>
    </row>
    <row r="42413" spans="1:3" x14ac:dyDescent="0.25">
      <c r="A42413" s="80">
        <v>1133786</v>
      </c>
      <c r="B42413" s="104" t="s">
        <v>236</v>
      </c>
      <c r="C42413" s="81" t="s">
        <v>236</v>
      </c>
    </row>
    <row r="42414" spans="1:3" x14ac:dyDescent="0.25">
      <c r="A42414" s="80">
        <v>1133787</v>
      </c>
      <c r="B42414" s="104" t="s">
        <v>236</v>
      </c>
      <c r="C42414" s="81" t="s">
        <v>236</v>
      </c>
    </row>
    <row r="42415" spans="1:3" x14ac:dyDescent="0.25">
      <c r="A42415" s="80">
        <v>1133789</v>
      </c>
      <c r="B42415" s="104" t="s">
        <v>236</v>
      </c>
      <c r="C42415" s="81" t="s">
        <v>236</v>
      </c>
    </row>
    <row r="42416" spans="1:3" x14ac:dyDescent="0.25">
      <c r="A42416" s="80">
        <v>1133792</v>
      </c>
      <c r="B42416" s="104" t="s">
        <v>236</v>
      </c>
      <c r="C42416" s="81" t="s">
        <v>236</v>
      </c>
    </row>
    <row r="42417" spans="1:3" x14ac:dyDescent="0.25">
      <c r="A42417" s="80">
        <v>1133793</v>
      </c>
      <c r="B42417" s="104" t="s">
        <v>236</v>
      </c>
      <c r="C42417" s="81" t="s">
        <v>236</v>
      </c>
    </row>
    <row r="42418" spans="1:3" x14ac:dyDescent="0.25">
      <c r="A42418" s="80">
        <v>1133799</v>
      </c>
      <c r="B42418" s="91">
        <v>1133805</v>
      </c>
      <c r="C42418" s="88">
        <v>39877</v>
      </c>
    </row>
    <row r="42419" spans="1:3" x14ac:dyDescent="0.25">
      <c r="A42419" s="80">
        <v>1133804</v>
      </c>
      <c r="B42419" s="104" t="s">
        <v>236</v>
      </c>
      <c r="C42419" s="81" t="s">
        <v>236</v>
      </c>
    </row>
    <row r="42420" spans="1:3" x14ac:dyDescent="0.25">
      <c r="A42420" s="80">
        <v>1133806</v>
      </c>
      <c r="B42420" s="104" t="s">
        <v>236</v>
      </c>
      <c r="C42420" s="81" t="s">
        <v>236</v>
      </c>
    </row>
    <row r="42421" spans="1:3" x14ac:dyDescent="0.25">
      <c r="A42421" s="80">
        <v>1133807</v>
      </c>
      <c r="B42421" s="104" t="s">
        <v>236</v>
      </c>
      <c r="C42421" s="81" t="s">
        <v>236</v>
      </c>
    </row>
    <row r="42422" spans="1:3" x14ac:dyDescent="0.25">
      <c r="A42422" s="80">
        <v>1133808</v>
      </c>
      <c r="B42422" s="104" t="s">
        <v>236</v>
      </c>
      <c r="C42422" s="81" t="s">
        <v>236</v>
      </c>
    </row>
    <row r="42423" spans="1:3" x14ac:dyDescent="0.25">
      <c r="A42423" s="80">
        <v>1133809</v>
      </c>
      <c r="B42423" s="104" t="s">
        <v>236</v>
      </c>
      <c r="C42423" s="81" t="s">
        <v>236</v>
      </c>
    </row>
    <row r="42424" spans="1:3" x14ac:dyDescent="0.25">
      <c r="A42424" s="80">
        <v>1133810</v>
      </c>
      <c r="B42424" s="104" t="s">
        <v>236</v>
      </c>
      <c r="C42424" s="81" t="s">
        <v>236</v>
      </c>
    </row>
    <row r="42425" spans="1:3" x14ac:dyDescent="0.25">
      <c r="A42425" s="80">
        <v>1133811</v>
      </c>
      <c r="B42425" s="104" t="s">
        <v>236</v>
      </c>
      <c r="C42425" s="81" t="s">
        <v>236</v>
      </c>
    </row>
    <row r="42426" spans="1:3" x14ac:dyDescent="0.25">
      <c r="A42426" s="80">
        <v>1133812</v>
      </c>
      <c r="B42426" s="104" t="s">
        <v>236</v>
      </c>
      <c r="C42426" s="81" t="s">
        <v>236</v>
      </c>
    </row>
    <row r="42427" spans="1:3" x14ac:dyDescent="0.25">
      <c r="A42427" s="80">
        <v>1133813</v>
      </c>
      <c r="B42427" s="91">
        <v>1142515</v>
      </c>
      <c r="C42427" s="88">
        <v>40809</v>
      </c>
    </row>
    <row r="42428" spans="1:3" x14ac:dyDescent="0.25">
      <c r="A42428" s="80">
        <v>1133814</v>
      </c>
      <c r="B42428" s="91">
        <v>1133854</v>
      </c>
      <c r="C42428" s="88">
        <v>39878</v>
      </c>
    </row>
    <row r="42429" spans="1:3" x14ac:dyDescent="0.25">
      <c r="A42429" s="80">
        <v>1133836</v>
      </c>
      <c r="B42429" s="104" t="s">
        <v>236</v>
      </c>
      <c r="C42429" s="81" t="s">
        <v>236</v>
      </c>
    </row>
    <row r="42430" spans="1:3" x14ac:dyDescent="0.25">
      <c r="A42430" s="80">
        <v>1133837</v>
      </c>
      <c r="B42430" s="104" t="s">
        <v>236</v>
      </c>
      <c r="C42430" s="81" t="s">
        <v>236</v>
      </c>
    </row>
    <row r="42431" spans="1:3" x14ac:dyDescent="0.25">
      <c r="A42431" s="80">
        <v>1133839</v>
      </c>
      <c r="B42431" s="104" t="s">
        <v>236</v>
      </c>
      <c r="C42431" s="81" t="s">
        <v>236</v>
      </c>
    </row>
    <row r="42432" spans="1:3" x14ac:dyDescent="0.25">
      <c r="A42432" s="80">
        <v>1133847</v>
      </c>
      <c r="B42432" s="91">
        <v>1133855</v>
      </c>
      <c r="C42432" s="88">
        <v>39884</v>
      </c>
    </row>
    <row r="42433" spans="1:3" x14ac:dyDescent="0.25">
      <c r="A42433" s="80">
        <v>1133848</v>
      </c>
      <c r="B42433" s="91">
        <v>1133856</v>
      </c>
      <c r="C42433" s="88">
        <v>39888</v>
      </c>
    </row>
    <row r="42434" spans="1:3" x14ac:dyDescent="0.25">
      <c r="A42434" s="80">
        <v>1133849</v>
      </c>
      <c r="B42434" s="104" t="s">
        <v>236</v>
      </c>
      <c r="C42434" s="81" t="s">
        <v>236</v>
      </c>
    </row>
    <row r="42435" spans="1:3" x14ac:dyDescent="0.25">
      <c r="A42435" s="80">
        <v>1133850</v>
      </c>
      <c r="B42435" s="104" t="s">
        <v>236</v>
      </c>
      <c r="C42435" s="81" t="s">
        <v>236</v>
      </c>
    </row>
    <row r="42436" spans="1:3" x14ac:dyDescent="0.25">
      <c r="A42436" s="80">
        <v>1133851</v>
      </c>
      <c r="B42436" s="104" t="s">
        <v>236</v>
      </c>
      <c r="C42436" s="81" t="s">
        <v>236</v>
      </c>
    </row>
    <row r="42437" spans="1:3" x14ac:dyDescent="0.25">
      <c r="A42437" s="80">
        <v>1133852</v>
      </c>
      <c r="B42437" s="91">
        <v>1133853</v>
      </c>
      <c r="C42437" s="88">
        <v>39882</v>
      </c>
    </row>
    <row r="42438" spans="1:3" x14ac:dyDescent="0.25">
      <c r="A42438" s="80">
        <v>1133857</v>
      </c>
      <c r="B42438" s="91">
        <v>1133872</v>
      </c>
      <c r="C42438" s="88">
        <v>39892</v>
      </c>
    </row>
    <row r="42439" spans="1:3" x14ac:dyDescent="0.25">
      <c r="A42439" s="80">
        <v>1133858</v>
      </c>
      <c r="B42439" s="91">
        <v>1133873</v>
      </c>
      <c r="C42439" s="88">
        <v>39894</v>
      </c>
    </row>
    <row r="42440" spans="1:3" x14ac:dyDescent="0.25">
      <c r="A42440" s="80">
        <v>1133859</v>
      </c>
      <c r="B42440" s="91">
        <v>1133874</v>
      </c>
      <c r="C42440" s="88">
        <v>39896</v>
      </c>
    </row>
    <row r="42441" spans="1:3" x14ac:dyDescent="0.25">
      <c r="A42441" s="80">
        <v>1133860</v>
      </c>
      <c r="B42441" s="91">
        <v>1133865</v>
      </c>
      <c r="C42441" s="88">
        <v>39895</v>
      </c>
    </row>
    <row r="42442" spans="1:3" x14ac:dyDescent="0.25">
      <c r="A42442" s="80">
        <v>1133861</v>
      </c>
      <c r="B42442" s="91">
        <v>1133875</v>
      </c>
      <c r="C42442" s="88">
        <v>39897</v>
      </c>
    </row>
    <row r="42443" spans="1:3" x14ac:dyDescent="0.25">
      <c r="A42443" s="80">
        <v>1133862</v>
      </c>
      <c r="B42443" s="91">
        <v>1133866</v>
      </c>
      <c r="C42443" s="88">
        <v>39898</v>
      </c>
    </row>
    <row r="42444" spans="1:3" x14ac:dyDescent="0.25">
      <c r="A42444" s="80">
        <v>1133863</v>
      </c>
      <c r="B42444" s="91">
        <v>1133864</v>
      </c>
      <c r="C42444" s="88">
        <v>39899</v>
      </c>
    </row>
    <row r="42445" spans="1:3" x14ac:dyDescent="0.25">
      <c r="A42445" s="80">
        <v>1133867</v>
      </c>
      <c r="B42445" s="104" t="s">
        <v>236</v>
      </c>
      <c r="C42445" s="81" t="s">
        <v>236</v>
      </c>
    </row>
    <row r="42446" spans="1:3" x14ac:dyDescent="0.25">
      <c r="A42446" s="80">
        <v>1133868</v>
      </c>
      <c r="B42446" s="104" t="s">
        <v>236</v>
      </c>
      <c r="C42446" s="81" t="s">
        <v>236</v>
      </c>
    </row>
    <row r="42447" spans="1:3" x14ac:dyDescent="0.25">
      <c r="A42447" s="80">
        <v>1133869</v>
      </c>
      <c r="B42447" s="91">
        <v>1133876</v>
      </c>
      <c r="C42447" s="88">
        <v>39901</v>
      </c>
    </row>
    <row r="42448" spans="1:3" x14ac:dyDescent="0.25">
      <c r="A42448" s="80">
        <v>1133871</v>
      </c>
      <c r="B42448" s="104" t="s">
        <v>236</v>
      </c>
      <c r="C42448" s="81" t="s">
        <v>236</v>
      </c>
    </row>
    <row r="42449" spans="1:3" x14ac:dyDescent="0.25">
      <c r="A42449" s="80">
        <v>1133877</v>
      </c>
      <c r="B42449" s="104" t="s">
        <v>236</v>
      </c>
      <c r="C42449" s="81" t="s">
        <v>236</v>
      </c>
    </row>
    <row r="42450" spans="1:3" x14ac:dyDescent="0.25">
      <c r="A42450" s="80">
        <v>1133878</v>
      </c>
      <c r="B42450" s="91">
        <v>1133882</v>
      </c>
      <c r="C42450" s="88">
        <v>39903</v>
      </c>
    </row>
    <row r="42451" spans="1:3" x14ac:dyDescent="0.25">
      <c r="A42451" s="80">
        <v>1133879</v>
      </c>
      <c r="B42451" s="91">
        <v>1133885</v>
      </c>
      <c r="C42451" s="88">
        <v>39904</v>
      </c>
    </row>
    <row r="42452" spans="1:3" x14ac:dyDescent="0.25">
      <c r="A42452" s="80">
        <v>1133880</v>
      </c>
      <c r="B42452" s="91">
        <v>1133884</v>
      </c>
      <c r="C42452" s="88">
        <v>39908</v>
      </c>
    </row>
    <row r="42453" spans="1:3" x14ac:dyDescent="0.25">
      <c r="A42453" s="80">
        <v>1133881</v>
      </c>
      <c r="B42453" s="104" t="s">
        <v>236</v>
      </c>
      <c r="C42453" s="81" t="s">
        <v>236</v>
      </c>
    </row>
    <row r="42454" spans="1:3" x14ac:dyDescent="0.25">
      <c r="A42454" s="80">
        <v>1133883</v>
      </c>
      <c r="B42454" s="104" t="s">
        <v>236</v>
      </c>
      <c r="C42454" s="81" t="s">
        <v>236</v>
      </c>
    </row>
    <row r="42455" spans="1:3" x14ac:dyDescent="0.25">
      <c r="A42455" s="80">
        <v>1133886</v>
      </c>
      <c r="B42455" s="104" t="s">
        <v>236</v>
      </c>
      <c r="C42455" s="81" t="s">
        <v>236</v>
      </c>
    </row>
    <row r="42456" spans="1:3" x14ac:dyDescent="0.25">
      <c r="A42456" s="80">
        <v>1133887</v>
      </c>
      <c r="B42456" s="91">
        <v>1133890</v>
      </c>
      <c r="C42456" s="88">
        <v>39909</v>
      </c>
    </row>
    <row r="42457" spans="1:3" x14ac:dyDescent="0.25">
      <c r="A42457" s="80">
        <v>1133901</v>
      </c>
      <c r="B42457" s="104" t="s">
        <v>236</v>
      </c>
      <c r="C42457" s="81" t="e">
        <v>#N/A</v>
      </c>
    </row>
    <row r="42458" spans="1:3" x14ac:dyDescent="0.25">
      <c r="A42458" s="80">
        <v>1133902</v>
      </c>
      <c r="B42458" s="91">
        <v>1133917</v>
      </c>
      <c r="C42458" s="88">
        <v>39910</v>
      </c>
    </row>
    <row r="42459" spans="1:3" x14ac:dyDescent="0.25">
      <c r="A42459" s="80">
        <v>1133903</v>
      </c>
      <c r="B42459" s="91">
        <v>1133918</v>
      </c>
      <c r="C42459" s="88">
        <v>39911</v>
      </c>
    </row>
    <row r="42460" spans="1:3" x14ac:dyDescent="0.25">
      <c r="A42460" s="80">
        <v>1133904</v>
      </c>
      <c r="B42460" s="104" t="s">
        <v>236</v>
      </c>
      <c r="C42460" s="81" t="s">
        <v>236</v>
      </c>
    </row>
    <row r="42461" spans="1:3" x14ac:dyDescent="0.25">
      <c r="A42461" s="80">
        <v>1133905</v>
      </c>
      <c r="B42461" s="91">
        <v>1133919</v>
      </c>
      <c r="C42461" s="88">
        <v>39912</v>
      </c>
    </row>
    <row r="42462" spans="1:3" x14ac:dyDescent="0.25">
      <c r="A42462" s="80">
        <v>1133906</v>
      </c>
      <c r="B42462" s="104" t="s">
        <v>236</v>
      </c>
      <c r="C42462" s="81" t="s">
        <v>236</v>
      </c>
    </row>
    <row r="42463" spans="1:3" x14ac:dyDescent="0.25">
      <c r="A42463" s="80">
        <v>1133907</v>
      </c>
      <c r="B42463" s="104" t="s">
        <v>236</v>
      </c>
      <c r="C42463" s="81" t="s">
        <v>236</v>
      </c>
    </row>
    <row r="42464" spans="1:3" x14ac:dyDescent="0.25">
      <c r="A42464" s="80">
        <v>1133908</v>
      </c>
      <c r="B42464" s="104" t="s">
        <v>236</v>
      </c>
      <c r="C42464" s="81" t="s">
        <v>236</v>
      </c>
    </row>
    <row r="42465" spans="1:3" x14ac:dyDescent="0.25">
      <c r="A42465" s="80">
        <v>1133909</v>
      </c>
      <c r="B42465" s="91">
        <v>1133920</v>
      </c>
      <c r="C42465" s="88">
        <v>39913</v>
      </c>
    </row>
    <row r="42466" spans="1:3" x14ac:dyDescent="0.25">
      <c r="A42466" s="80">
        <v>1133910</v>
      </c>
      <c r="B42466" s="104" t="s">
        <v>236</v>
      </c>
      <c r="C42466" s="81" t="s">
        <v>236</v>
      </c>
    </row>
    <row r="42467" spans="1:3" x14ac:dyDescent="0.25">
      <c r="A42467" s="80">
        <v>1133911</v>
      </c>
      <c r="B42467" s="104" t="s">
        <v>236</v>
      </c>
      <c r="C42467" s="81" t="s">
        <v>236</v>
      </c>
    </row>
    <row r="42468" spans="1:3" x14ac:dyDescent="0.25">
      <c r="A42468" s="80">
        <v>1133912</v>
      </c>
      <c r="B42468" s="104" t="s">
        <v>236</v>
      </c>
      <c r="C42468" s="81" t="s">
        <v>236</v>
      </c>
    </row>
    <row r="42469" spans="1:3" x14ac:dyDescent="0.25">
      <c r="A42469" s="80">
        <v>1133913</v>
      </c>
      <c r="B42469" s="104" t="s">
        <v>236</v>
      </c>
      <c r="C42469" s="81" t="s">
        <v>236</v>
      </c>
    </row>
    <row r="42470" spans="1:3" x14ac:dyDescent="0.25">
      <c r="A42470" s="80">
        <v>1133914</v>
      </c>
      <c r="B42470" s="104" t="s">
        <v>236</v>
      </c>
      <c r="C42470" s="81" t="s">
        <v>236</v>
      </c>
    </row>
    <row r="42471" spans="1:3" x14ac:dyDescent="0.25">
      <c r="A42471" s="80">
        <v>1133915</v>
      </c>
      <c r="B42471" s="104" t="s">
        <v>236</v>
      </c>
      <c r="C42471" s="81" t="s">
        <v>236</v>
      </c>
    </row>
    <row r="42472" spans="1:3" x14ac:dyDescent="0.25">
      <c r="A42472" s="80">
        <v>1133916</v>
      </c>
      <c r="B42472" s="104" t="s">
        <v>236</v>
      </c>
      <c r="C42472" s="81" t="s">
        <v>236</v>
      </c>
    </row>
    <row r="42473" spans="1:3" x14ac:dyDescent="0.25">
      <c r="A42473" s="80">
        <v>1133921</v>
      </c>
      <c r="B42473" s="91">
        <v>1133938</v>
      </c>
      <c r="C42473" s="88">
        <v>39914</v>
      </c>
    </row>
    <row r="42474" spans="1:3" x14ac:dyDescent="0.25">
      <c r="A42474" s="80">
        <v>1133922</v>
      </c>
      <c r="B42474" s="104" t="s">
        <v>236</v>
      </c>
      <c r="C42474" s="81" t="s">
        <v>236</v>
      </c>
    </row>
    <row r="42475" spans="1:3" x14ac:dyDescent="0.25">
      <c r="A42475" s="80">
        <v>1133923</v>
      </c>
      <c r="B42475" s="91">
        <v>1134085</v>
      </c>
      <c r="C42475" s="88">
        <v>39977</v>
      </c>
    </row>
    <row r="42476" spans="1:3" x14ac:dyDescent="0.25">
      <c r="A42476" s="80">
        <v>1133924</v>
      </c>
      <c r="B42476" s="104" t="s">
        <v>236</v>
      </c>
      <c r="C42476" s="81" t="s">
        <v>236</v>
      </c>
    </row>
    <row r="42477" spans="1:3" x14ac:dyDescent="0.25">
      <c r="A42477" s="80">
        <v>1133925</v>
      </c>
      <c r="B42477" s="104" t="s">
        <v>236</v>
      </c>
      <c r="C42477" s="81" t="s">
        <v>236</v>
      </c>
    </row>
    <row r="42478" spans="1:3" x14ac:dyDescent="0.25">
      <c r="A42478" s="80">
        <v>1133926</v>
      </c>
      <c r="B42478" s="104" t="s">
        <v>236</v>
      </c>
      <c r="C42478" s="81" t="s">
        <v>236</v>
      </c>
    </row>
    <row r="42479" spans="1:3" x14ac:dyDescent="0.25">
      <c r="A42479" s="80">
        <v>1133927</v>
      </c>
      <c r="B42479" s="91">
        <v>1133936</v>
      </c>
      <c r="C42479" s="88">
        <v>39916</v>
      </c>
    </row>
    <row r="42480" spans="1:3" x14ac:dyDescent="0.25">
      <c r="A42480" s="80">
        <v>1133928</v>
      </c>
      <c r="B42480" s="104" t="s">
        <v>236</v>
      </c>
      <c r="C42480" s="81" t="s">
        <v>236</v>
      </c>
    </row>
    <row r="42481" spans="1:3" x14ac:dyDescent="0.25">
      <c r="A42481" s="80">
        <v>1133929</v>
      </c>
      <c r="B42481" s="104" t="s">
        <v>236</v>
      </c>
      <c r="C42481" s="81" t="s">
        <v>236</v>
      </c>
    </row>
    <row r="42482" spans="1:3" x14ac:dyDescent="0.25">
      <c r="A42482" s="80">
        <v>1133930</v>
      </c>
      <c r="B42482" s="104" t="s">
        <v>236</v>
      </c>
      <c r="C42482" s="81" t="s">
        <v>236</v>
      </c>
    </row>
    <row r="42483" spans="1:3" x14ac:dyDescent="0.25">
      <c r="A42483" s="80">
        <v>1133931</v>
      </c>
      <c r="B42483" s="91">
        <v>1133937</v>
      </c>
      <c r="C42483" s="88">
        <v>39917</v>
      </c>
    </row>
    <row r="42484" spans="1:3" x14ac:dyDescent="0.25">
      <c r="A42484" s="80">
        <v>1133932</v>
      </c>
      <c r="B42484" s="104" t="s">
        <v>236</v>
      </c>
      <c r="C42484" s="81" t="s">
        <v>236</v>
      </c>
    </row>
    <row r="42485" spans="1:3" x14ac:dyDescent="0.25">
      <c r="A42485" s="80">
        <v>1133933</v>
      </c>
      <c r="B42485" s="91">
        <v>1133934</v>
      </c>
      <c r="C42485" s="88">
        <v>39919</v>
      </c>
    </row>
    <row r="42486" spans="1:3" x14ac:dyDescent="0.25">
      <c r="A42486" s="80">
        <v>1133935</v>
      </c>
      <c r="B42486" s="104" t="s">
        <v>236</v>
      </c>
      <c r="C42486" s="81" t="s">
        <v>236</v>
      </c>
    </row>
    <row r="42487" spans="1:3" x14ac:dyDescent="0.25">
      <c r="A42487" s="80">
        <v>1133939</v>
      </c>
      <c r="B42487" s="91">
        <v>1133943</v>
      </c>
      <c r="C42487" s="88">
        <v>39921</v>
      </c>
    </row>
    <row r="42488" spans="1:3" x14ac:dyDescent="0.25">
      <c r="A42488" s="80">
        <v>1133941</v>
      </c>
      <c r="B42488" s="91">
        <v>1133944</v>
      </c>
      <c r="C42488" s="88">
        <v>39922</v>
      </c>
    </row>
    <row r="42489" spans="1:3" x14ac:dyDescent="0.25">
      <c r="A42489" s="80">
        <v>1133942</v>
      </c>
      <c r="B42489" s="104" t="s">
        <v>236</v>
      </c>
      <c r="C42489" s="81" t="s">
        <v>236</v>
      </c>
    </row>
    <row r="42490" spans="1:3" x14ac:dyDescent="0.25">
      <c r="A42490" s="80">
        <v>1133945</v>
      </c>
      <c r="B42490" s="91">
        <v>1133950</v>
      </c>
      <c r="C42490" s="88">
        <v>39923</v>
      </c>
    </row>
    <row r="42491" spans="1:3" x14ac:dyDescent="0.25">
      <c r="A42491" s="80">
        <v>1133946</v>
      </c>
      <c r="B42491" s="91">
        <v>1133951</v>
      </c>
      <c r="C42491" s="88">
        <v>39924</v>
      </c>
    </row>
    <row r="42492" spans="1:3" x14ac:dyDescent="0.25">
      <c r="A42492" s="80">
        <v>1133947</v>
      </c>
      <c r="B42492" s="91">
        <v>1133952</v>
      </c>
      <c r="C42492" s="88">
        <v>39925</v>
      </c>
    </row>
    <row r="42493" spans="1:3" x14ac:dyDescent="0.25">
      <c r="A42493" s="80">
        <v>1133948</v>
      </c>
      <c r="B42493" s="104" t="s">
        <v>236</v>
      </c>
      <c r="C42493" s="81" t="s">
        <v>236</v>
      </c>
    </row>
    <row r="42494" spans="1:3" x14ac:dyDescent="0.25">
      <c r="A42494" s="80">
        <v>1133949</v>
      </c>
      <c r="B42494" s="104" t="s">
        <v>236</v>
      </c>
      <c r="C42494" s="81" t="s">
        <v>236</v>
      </c>
    </row>
    <row r="42495" spans="1:3" x14ac:dyDescent="0.25">
      <c r="A42495" s="80">
        <v>1133953</v>
      </c>
      <c r="B42495" s="104" t="s">
        <v>236</v>
      </c>
      <c r="C42495" s="81" t="s">
        <v>236</v>
      </c>
    </row>
    <row r="42496" spans="1:3" x14ac:dyDescent="0.25">
      <c r="A42496" s="80">
        <v>1133954</v>
      </c>
      <c r="B42496" s="104" t="s">
        <v>236</v>
      </c>
      <c r="C42496" s="81" t="s">
        <v>236</v>
      </c>
    </row>
    <row r="42497" spans="1:3" x14ac:dyDescent="0.25">
      <c r="A42497" s="80">
        <v>1133955</v>
      </c>
      <c r="B42497" s="91">
        <v>1133962</v>
      </c>
      <c r="C42497" s="88">
        <v>39926</v>
      </c>
    </row>
    <row r="42498" spans="1:3" x14ac:dyDescent="0.25">
      <c r="A42498" s="80">
        <v>1133956</v>
      </c>
      <c r="B42498" s="91">
        <v>1133963</v>
      </c>
      <c r="C42498" s="88">
        <v>39929</v>
      </c>
    </row>
    <row r="42499" spans="1:3" x14ac:dyDescent="0.25">
      <c r="A42499" s="80">
        <v>1133957</v>
      </c>
      <c r="B42499" s="91">
        <v>1133964</v>
      </c>
      <c r="C42499" s="88">
        <v>39930</v>
      </c>
    </row>
    <row r="42500" spans="1:3" x14ac:dyDescent="0.25">
      <c r="A42500" s="80">
        <v>1133958</v>
      </c>
      <c r="B42500" s="104" t="s">
        <v>236</v>
      </c>
      <c r="C42500" s="81" t="s">
        <v>236</v>
      </c>
    </row>
    <row r="42501" spans="1:3" x14ac:dyDescent="0.25">
      <c r="A42501" s="80">
        <v>1133959</v>
      </c>
      <c r="B42501" s="104" t="s">
        <v>236</v>
      </c>
      <c r="C42501" s="81" t="s">
        <v>236</v>
      </c>
    </row>
    <row r="42502" spans="1:3" x14ac:dyDescent="0.25">
      <c r="A42502" s="80">
        <v>1133960</v>
      </c>
      <c r="B42502" s="91">
        <v>1133965</v>
      </c>
      <c r="C42502" s="88">
        <v>39931</v>
      </c>
    </row>
    <row r="42503" spans="1:3" x14ac:dyDescent="0.25">
      <c r="A42503" s="80">
        <v>1133961</v>
      </c>
      <c r="B42503" s="91">
        <v>1133970</v>
      </c>
      <c r="C42503" s="88">
        <v>39932</v>
      </c>
    </row>
    <row r="42504" spans="1:3" x14ac:dyDescent="0.25">
      <c r="A42504" s="80">
        <v>1133966</v>
      </c>
      <c r="B42504" s="104" t="s">
        <v>236</v>
      </c>
      <c r="C42504" s="88">
        <v>28890</v>
      </c>
    </row>
    <row r="42505" spans="1:3" x14ac:dyDescent="0.25">
      <c r="A42505" s="80">
        <v>1133967</v>
      </c>
      <c r="B42505" s="104" t="s">
        <v>236</v>
      </c>
      <c r="C42505" s="81" t="s">
        <v>236</v>
      </c>
    </row>
    <row r="42506" spans="1:3" x14ac:dyDescent="0.25">
      <c r="A42506" s="80">
        <v>1133968</v>
      </c>
      <c r="B42506" s="91">
        <v>1133971</v>
      </c>
      <c r="C42506" s="88">
        <v>39933</v>
      </c>
    </row>
    <row r="42507" spans="1:3" x14ac:dyDescent="0.25">
      <c r="A42507" s="80">
        <v>1133969</v>
      </c>
      <c r="B42507" s="104" t="s">
        <v>236</v>
      </c>
      <c r="C42507" s="81" t="s">
        <v>236</v>
      </c>
    </row>
    <row r="42508" spans="1:3" x14ac:dyDescent="0.25">
      <c r="A42508" s="80">
        <v>1133972</v>
      </c>
      <c r="B42508" s="104" t="s">
        <v>236</v>
      </c>
      <c r="C42508" s="81" t="s">
        <v>236</v>
      </c>
    </row>
    <row r="42509" spans="1:3" x14ac:dyDescent="0.25">
      <c r="A42509" s="80">
        <v>1133973</v>
      </c>
      <c r="B42509" s="104" t="s">
        <v>236</v>
      </c>
      <c r="C42509" s="81" t="s">
        <v>236</v>
      </c>
    </row>
    <row r="42510" spans="1:3" x14ac:dyDescent="0.25">
      <c r="A42510" s="80">
        <v>1133974</v>
      </c>
      <c r="B42510" s="104" t="s">
        <v>236</v>
      </c>
      <c r="C42510" s="81" t="s">
        <v>236</v>
      </c>
    </row>
    <row r="42511" spans="1:3" x14ac:dyDescent="0.25">
      <c r="A42511" s="80">
        <v>1133975</v>
      </c>
      <c r="B42511" s="104" t="s">
        <v>236</v>
      </c>
      <c r="C42511" s="81" t="s">
        <v>236</v>
      </c>
    </row>
    <row r="42512" spans="1:3" x14ac:dyDescent="0.25">
      <c r="A42512" s="80">
        <v>1133976</v>
      </c>
      <c r="B42512" s="104" t="s">
        <v>236</v>
      </c>
      <c r="C42512" s="81" t="s">
        <v>236</v>
      </c>
    </row>
    <row r="42513" spans="1:3" x14ac:dyDescent="0.25">
      <c r="A42513" s="80">
        <v>1133977</v>
      </c>
      <c r="B42513" s="104" t="s">
        <v>236</v>
      </c>
      <c r="C42513" s="81" t="s">
        <v>236</v>
      </c>
    </row>
    <row r="42514" spans="1:3" x14ac:dyDescent="0.25">
      <c r="A42514" s="80">
        <v>1133978</v>
      </c>
      <c r="B42514" s="104" t="s">
        <v>236</v>
      </c>
      <c r="C42514" s="81" t="s">
        <v>236</v>
      </c>
    </row>
    <row r="42515" spans="1:3" x14ac:dyDescent="0.25">
      <c r="A42515" s="80">
        <v>1133979</v>
      </c>
      <c r="B42515" s="104" t="s">
        <v>236</v>
      </c>
      <c r="C42515" s="81" t="s">
        <v>236</v>
      </c>
    </row>
    <row r="42516" spans="1:3" x14ac:dyDescent="0.25">
      <c r="A42516" s="80">
        <v>1133980</v>
      </c>
      <c r="B42516" s="104" t="s">
        <v>236</v>
      </c>
      <c r="C42516" s="81" t="s">
        <v>236</v>
      </c>
    </row>
    <row r="42517" spans="1:3" x14ac:dyDescent="0.25">
      <c r="A42517" s="80">
        <v>1133981</v>
      </c>
      <c r="B42517" s="104" t="s">
        <v>236</v>
      </c>
      <c r="C42517" s="81" t="s">
        <v>236</v>
      </c>
    </row>
    <row r="42518" spans="1:3" x14ac:dyDescent="0.25">
      <c r="A42518" s="80">
        <v>1133982</v>
      </c>
      <c r="B42518" s="104" t="s">
        <v>236</v>
      </c>
      <c r="C42518" s="81" t="s">
        <v>236</v>
      </c>
    </row>
    <row r="42519" spans="1:3" x14ac:dyDescent="0.25">
      <c r="A42519" s="80">
        <v>1133983</v>
      </c>
      <c r="B42519" s="91">
        <v>1134002</v>
      </c>
      <c r="C42519" s="88">
        <v>39938</v>
      </c>
    </row>
    <row r="42520" spans="1:3" x14ac:dyDescent="0.25">
      <c r="A42520" s="80">
        <v>1133984</v>
      </c>
      <c r="B42520" s="104" t="s">
        <v>236</v>
      </c>
      <c r="C42520" s="81" t="s">
        <v>236</v>
      </c>
    </row>
    <row r="42521" spans="1:3" x14ac:dyDescent="0.25">
      <c r="A42521" s="80">
        <v>1133985</v>
      </c>
      <c r="B42521" s="91">
        <v>1133994</v>
      </c>
      <c r="C42521" s="88">
        <v>39934</v>
      </c>
    </row>
    <row r="42522" spans="1:3" x14ac:dyDescent="0.25">
      <c r="A42522" s="80">
        <v>1133986</v>
      </c>
      <c r="B42522" s="91">
        <v>1133995</v>
      </c>
      <c r="C42522" s="88">
        <v>39936</v>
      </c>
    </row>
    <row r="42523" spans="1:3" x14ac:dyDescent="0.25">
      <c r="A42523" s="80">
        <v>1133987</v>
      </c>
      <c r="B42523" s="91">
        <v>1133996</v>
      </c>
      <c r="C42523" s="88">
        <v>39937</v>
      </c>
    </row>
    <row r="42524" spans="1:3" x14ac:dyDescent="0.25">
      <c r="A42524" s="80">
        <v>1133988</v>
      </c>
      <c r="B42524" s="91">
        <v>1133998</v>
      </c>
      <c r="C42524" s="88">
        <v>39939</v>
      </c>
    </row>
    <row r="42525" spans="1:3" x14ac:dyDescent="0.25">
      <c r="A42525" s="80">
        <v>1133989</v>
      </c>
      <c r="B42525" s="104" t="s">
        <v>236</v>
      </c>
      <c r="C42525" s="81" t="s">
        <v>236</v>
      </c>
    </row>
    <row r="42526" spans="1:3" x14ac:dyDescent="0.25">
      <c r="A42526" s="80">
        <v>1133990</v>
      </c>
      <c r="B42526" s="91">
        <v>1133992</v>
      </c>
      <c r="C42526" s="88">
        <v>39940</v>
      </c>
    </row>
    <row r="42527" spans="1:3" x14ac:dyDescent="0.25">
      <c r="A42527" s="80">
        <v>1133991</v>
      </c>
      <c r="B42527" s="104" t="s">
        <v>236</v>
      </c>
      <c r="C42527" s="81" t="s">
        <v>236</v>
      </c>
    </row>
    <row r="42528" spans="1:3" x14ac:dyDescent="0.25">
      <c r="A42528" s="80">
        <v>1133993</v>
      </c>
      <c r="B42528" s="91">
        <v>1133997</v>
      </c>
      <c r="C42528" s="88">
        <v>39941</v>
      </c>
    </row>
    <row r="42529" spans="1:3" x14ac:dyDescent="0.25">
      <c r="A42529" s="80">
        <v>1133999</v>
      </c>
      <c r="B42529" s="104" t="s">
        <v>236</v>
      </c>
      <c r="C42529" s="81" t="s">
        <v>236</v>
      </c>
    </row>
    <row r="42530" spans="1:3" x14ac:dyDescent="0.25">
      <c r="A42530" s="80">
        <v>1134000</v>
      </c>
      <c r="B42530" s="91">
        <v>1134001</v>
      </c>
      <c r="C42530" s="88">
        <v>39942</v>
      </c>
    </row>
    <row r="42531" spans="1:3" x14ac:dyDescent="0.25">
      <c r="A42531" s="80">
        <v>1134003</v>
      </c>
      <c r="B42531" s="91">
        <v>1134004</v>
      </c>
      <c r="C42531" s="88">
        <v>39946</v>
      </c>
    </row>
    <row r="42532" spans="1:3" x14ac:dyDescent="0.25">
      <c r="A42532" s="80">
        <v>1134005</v>
      </c>
      <c r="B42532" s="91">
        <v>1134006</v>
      </c>
      <c r="C42532" s="88">
        <v>39947</v>
      </c>
    </row>
    <row r="42533" spans="1:3" x14ac:dyDescent="0.25">
      <c r="A42533" s="80">
        <v>1134007</v>
      </c>
      <c r="B42533" s="104" t="s">
        <v>236</v>
      </c>
      <c r="C42533" s="81" t="s">
        <v>236</v>
      </c>
    </row>
    <row r="42534" spans="1:3" x14ac:dyDescent="0.25">
      <c r="A42534" s="80">
        <v>1134008</v>
      </c>
      <c r="B42534" s="91">
        <v>1134010</v>
      </c>
      <c r="C42534" s="88">
        <v>39948</v>
      </c>
    </row>
    <row r="42535" spans="1:3" x14ac:dyDescent="0.25">
      <c r="A42535" s="80">
        <v>1134009</v>
      </c>
      <c r="B42535" s="104" t="s">
        <v>236</v>
      </c>
      <c r="C42535" s="81" t="s">
        <v>236</v>
      </c>
    </row>
    <row r="42536" spans="1:3" x14ac:dyDescent="0.25">
      <c r="A42536" s="80">
        <v>1134011</v>
      </c>
      <c r="B42536" s="104" t="s">
        <v>236</v>
      </c>
      <c r="C42536" s="81" t="s">
        <v>236</v>
      </c>
    </row>
    <row r="42537" spans="1:3" x14ac:dyDescent="0.25">
      <c r="A42537" s="80">
        <v>1134012</v>
      </c>
      <c r="B42537" s="104" t="s">
        <v>236</v>
      </c>
      <c r="C42537" s="81" t="s">
        <v>236</v>
      </c>
    </row>
    <row r="42538" spans="1:3" x14ac:dyDescent="0.25">
      <c r="A42538" s="80">
        <v>1134013</v>
      </c>
      <c r="B42538" s="104" t="s">
        <v>236</v>
      </c>
      <c r="C42538" s="81" t="s">
        <v>236</v>
      </c>
    </row>
    <row r="42539" spans="1:3" x14ac:dyDescent="0.25">
      <c r="A42539" s="80">
        <v>1134014</v>
      </c>
      <c r="B42539" s="91">
        <v>1134160</v>
      </c>
      <c r="C42539" s="88">
        <v>39950</v>
      </c>
    </row>
    <row r="42540" spans="1:3" x14ac:dyDescent="0.25">
      <c r="A42540" s="80">
        <v>1134015</v>
      </c>
      <c r="B42540" s="91">
        <v>1134034</v>
      </c>
      <c r="C42540" s="88">
        <v>39951</v>
      </c>
    </row>
    <row r="42541" spans="1:3" x14ac:dyDescent="0.25">
      <c r="A42541" s="80">
        <v>1134016</v>
      </c>
      <c r="B42541" s="104" t="s">
        <v>236</v>
      </c>
      <c r="C42541" s="81" t="s">
        <v>236</v>
      </c>
    </row>
    <row r="42542" spans="1:3" x14ac:dyDescent="0.25">
      <c r="A42542" s="80">
        <v>1134017</v>
      </c>
      <c r="B42542" s="91">
        <v>1134035</v>
      </c>
      <c r="C42542" s="88">
        <v>39953</v>
      </c>
    </row>
    <row r="42543" spans="1:3" x14ac:dyDescent="0.25">
      <c r="A42543" s="80">
        <v>1134018</v>
      </c>
      <c r="B42543" s="91">
        <v>1134036</v>
      </c>
      <c r="C42543" s="88">
        <v>39954</v>
      </c>
    </row>
    <row r="42544" spans="1:3" x14ac:dyDescent="0.25">
      <c r="A42544" s="80">
        <v>1134019</v>
      </c>
      <c r="B42544" s="91">
        <v>1134038</v>
      </c>
      <c r="C42544" s="88">
        <v>39955</v>
      </c>
    </row>
    <row r="42545" spans="1:3" x14ac:dyDescent="0.25">
      <c r="A42545" s="80">
        <v>1134020</v>
      </c>
      <c r="B42545" s="91">
        <v>1134039</v>
      </c>
      <c r="C42545" s="88">
        <v>39956</v>
      </c>
    </row>
    <row r="42546" spans="1:3" x14ac:dyDescent="0.25">
      <c r="A42546" s="80">
        <v>1134021</v>
      </c>
      <c r="B42546" s="104" t="s">
        <v>236</v>
      </c>
      <c r="C42546" s="81" t="s">
        <v>236</v>
      </c>
    </row>
    <row r="42547" spans="1:3" x14ac:dyDescent="0.25">
      <c r="A42547" s="80">
        <v>1134022</v>
      </c>
      <c r="B42547" s="104" t="s">
        <v>236</v>
      </c>
      <c r="C42547" s="81" t="s">
        <v>236</v>
      </c>
    </row>
    <row r="42548" spans="1:3" x14ac:dyDescent="0.25">
      <c r="A42548" s="80">
        <v>1134023</v>
      </c>
      <c r="B42548" s="104" t="s">
        <v>236</v>
      </c>
      <c r="C42548" s="81" t="s">
        <v>236</v>
      </c>
    </row>
    <row r="42549" spans="1:3" x14ac:dyDescent="0.25">
      <c r="A42549" s="80">
        <v>1134024</v>
      </c>
      <c r="B42549" s="104" t="s">
        <v>236</v>
      </c>
      <c r="C42549" s="81" t="s">
        <v>236</v>
      </c>
    </row>
    <row r="42550" spans="1:3" x14ac:dyDescent="0.25">
      <c r="A42550" s="80">
        <v>1134025</v>
      </c>
      <c r="B42550" s="104" t="s">
        <v>236</v>
      </c>
      <c r="C42550" s="81" t="s">
        <v>236</v>
      </c>
    </row>
    <row r="42551" spans="1:3" x14ac:dyDescent="0.25">
      <c r="A42551" s="80">
        <v>1134026</v>
      </c>
      <c r="B42551" s="104" t="s">
        <v>236</v>
      </c>
      <c r="C42551" s="81" t="s">
        <v>236</v>
      </c>
    </row>
    <row r="42552" spans="1:3" x14ac:dyDescent="0.25">
      <c r="A42552" s="80">
        <v>1134027</v>
      </c>
      <c r="B42552" s="104" t="s">
        <v>236</v>
      </c>
      <c r="C42552" s="81" t="s">
        <v>236</v>
      </c>
    </row>
    <row r="42553" spans="1:3" x14ac:dyDescent="0.25">
      <c r="A42553" s="80">
        <v>1134028</v>
      </c>
      <c r="B42553" s="104" t="s">
        <v>236</v>
      </c>
      <c r="C42553" s="81" t="s">
        <v>236</v>
      </c>
    </row>
    <row r="42554" spans="1:3" x14ac:dyDescent="0.25">
      <c r="A42554" s="80">
        <v>1134029</v>
      </c>
      <c r="B42554" s="104" t="s">
        <v>236</v>
      </c>
      <c r="C42554" s="81" t="s">
        <v>236</v>
      </c>
    </row>
    <row r="42555" spans="1:3" x14ac:dyDescent="0.25">
      <c r="A42555" s="80">
        <v>1134030</v>
      </c>
      <c r="B42555" s="104" t="s">
        <v>236</v>
      </c>
      <c r="C42555" s="81" t="s">
        <v>236</v>
      </c>
    </row>
    <row r="42556" spans="1:3" x14ac:dyDescent="0.25">
      <c r="A42556" s="80">
        <v>1134031</v>
      </c>
      <c r="B42556" s="104" t="s">
        <v>236</v>
      </c>
      <c r="C42556" s="81" t="s">
        <v>236</v>
      </c>
    </row>
    <row r="42557" spans="1:3" x14ac:dyDescent="0.25">
      <c r="A42557" s="80">
        <v>1134032</v>
      </c>
      <c r="B42557" s="104" t="s">
        <v>236</v>
      </c>
      <c r="C42557" s="81" t="s">
        <v>236</v>
      </c>
    </row>
    <row r="42558" spans="1:3" x14ac:dyDescent="0.25">
      <c r="A42558" s="80">
        <v>1134033</v>
      </c>
      <c r="B42558" s="104" t="s">
        <v>236</v>
      </c>
      <c r="C42558" s="81" t="s">
        <v>236</v>
      </c>
    </row>
    <row r="42559" spans="1:3" x14ac:dyDescent="0.25">
      <c r="A42559" s="80">
        <v>1134037</v>
      </c>
      <c r="B42559" s="104" t="s">
        <v>236</v>
      </c>
      <c r="C42559" s="81" t="s">
        <v>236</v>
      </c>
    </row>
    <row r="42560" spans="1:3" x14ac:dyDescent="0.25">
      <c r="A42560" s="80">
        <v>1134040</v>
      </c>
      <c r="B42560" s="91">
        <v>1134048</v>
      </c>
      <c r="C42560" s="88">
        <v>39957</v>
      </c>
    </row>
    <row r="42561" spans="1:3" x14ac:dyDescent="0.25">
      <c r="A42561" s="80">
        <v>1134041</v>
      </c>
      <c r="B42561" s="104" t="s">
        <v>236</v>
      </c>
      <c r="C42561" s="81" t="s">
        <v>236</v>
      </c>
    </row>
    <row r="42562" spans="1:3" x14ac:dyDescent="0.25">
      <c r="A42562" s="80">
        <v>1134042</v>
      </c>
      <c r="B42562" s="104" t="s">
        <v>236</v>
      </c>
      <c r="C42562" s="81" t="s">
        <v>236</v>
      </c>
    </row>
    <row r="42563" spans="1:3" x14ac:dyDescent="0.25">
      <c r="A42563" s="80">
        <v>1134043</v>
      </c>
      <c r="B42563" s="104" t="s">
        <v>236</v>
      </c>
      <c r="C42563" s="81" t="s">
        <v>236</v>
      </c>
    </row>
    <row r="42564" spans="1:3" x14ac:dyDescent="0.25">
      <c r="A42564" s="80">
        <v>1134044</v>
      </c>
      <c r="B42564" s="104" t="s">
        <v>236</v>
      </c>
      <c r="C42564" s="81" t="s">
        <v>236</v>
      </c>
    </row>
    <row r="42565" spans="1:3" x14ac:dyDescent="0.25">
      <c r="A42565" s="80">
        <v>1134045</v>
      </c>
      <c r="B42565" s="91">
        <v>1134049</v>
      </c>
      <c r="C42565" s="88">
        <v>39958</v>
      </c>
    </row>
    <row r="42566" spans="1:3" x14ac:dyDescent="0.25">
      <c r="A42566" s="80">
        <v>1134046</v>
      </c>
      <c r="B42566" s="104" t="s">
        <v>236</v>
      </c>
      <c r="C42566" s="81" t="s">
        <v>236</v>
      </c>
    </row>
    <row r="42567" spans="1:3" x14ac:dyDescent="0.25">
      <c r="A42567" s="80">
        <v>1134047</v>
      </c>
      <c r="B42567" s="91">
        <v>1134050</v>
      </c>
      <c r="C42567" s="88">
        <v>39959</v>
      </c>
    </row>
    <row r="42568" spans="1:3" x14ac:dyDescent="0.25">
      <c r="A42568" s="80">
        <v>1134051</v>
      </c>
      <c r="B42568" s="91">
        <v>1134059</v>
      </c>
      <c r="C42568" s="88">
        <v>76599</v>
      </c>
    </row>
    <row r="42569" spans="1:3" x14ac:dyDescent="0.25">
      <c r="A42569" s="80">
        <v>1134052</v>
      </c>
      <c r="B42569" s="104" t="s">
        <v>236</v>
      </c>
      <c r="C42569" s="81" t="s">
        <v>236</v>
      </c>
    </row>
    <row r="42570" spans="1:3" x14ac:dyDescent="0.25">
      <c r="A42570" s="80">
        <v>1134053</v>
      </c>
      <c r="B42570" s="91">
        <v>1134056</v>
      </c>
      <c r="C42570" s="88">
        <v>39961</v>
      </c>
    </row>
    <row r="42571" spans="1:3" x14ac:dyDescent="0.25">
      <c r="A42571" s="80">
        <v>1134054</v>
      </c>
      <c r="B42571" s="91">
        <v>1134060</v>
      </c>
      <c r="C42571" s="88">
        <v>39962</v>
      </c>
    </row>
    <row r="42572" spans="1:3" x14ac:dyDescent="0.25">
      <c r="A42572" s="80">
        <v>1134055</v>
      </c>
      <c r="B42572" s="104" t="s">
        <v>236</v>
      </c>
      <c r="C42572" s="81" t="s">
        <v>236</v>
      </c>
    </row>
    <row r="42573" spans="1:3" x14ac:dyDescent="0.25">
      <c r="A42573" s="80">
        <v>1134058</v>
      </c>
      <c r="B42573" s="104" t="s">
        <v>236</v>
      </c>
      <c r="C42573" s="81" t="s">
        <v>236</v>
      </c>
    </row>
    <row r="42574" spans="1:3" x14ac:dyDescent="0.25">
      <c r="A42574" s="80">
        <v>1134061</v>
      </c>
      <c r="B42574" s="104" t="s">
        <v>236</v>
      </c>
      <c r="C42574" s="81" t="s">
        <v>236</v>
      </c>
    </row>
    <row r="42575" spans="1:3" x14ac:dyDescent="0.25">
      <c r="A42575" s="80">
        <v>1134062</v>
      </c>
      <c r="B42575" s="104" t="s">
        <v>236</v>
      </c>
      <c r="C42575" s="81" t="s">
        <v>236</v>
      </c>
    </row>
    <row r="42576" spans="1:3" x14ac:dyDescent="0.25">
      <c r="A42576" s="80">
        <v>1134063</v>
      </c>
      <c r="B42576" s="104" t="s">
        <v>236</v>
      </c>
      <c r="C42576" s="81" t="s">
        <v>236</v>
      </c>
    </row>
    <row r="42577" spans="1:3" x14ac:dyDescent="0.25">
      <c r="A42577" s="80">
        <v>1134064</v>
      </c>
      <c r="B42577" s="104" t="s">
        <v>236</v>
      </c>
      <c r="C42577" s="81" t="s">
        <v>236</v>
      </c>
    </row>
    <row r="42578" spans="1:3" x14ac:dyDescent="0.25">
      <c r="A42578" s="80">
        <v>1134065</v>
      </c>
      <c r="B42578" s="104" t="s">
        <v>236</v>
      </c>
      <c r="C42578" s="81" t="s">
        <v>236</v>
      </c>
    </row>
    <row r="42579" spans="1:3" x14ac:dyDescent="0.25">
      <c r="A42579" s="80">
        <v>1134066</v>
      </c>
      <c r="B42579" s="104" t="s">
        <v>236</v>
      </c>
      <c r="C42579" s="81" t="s">
        <v>236</v>
      </c>
    </row>
    <row r="42580" spans="1:3" x14ac:dyDescent="0.25">
      <c r="A42580" s="80">
        <v>1134067</v>
      </c>
      <c r="B42580" s="104" t="s">
        <v>236</v>
      </c>
      <c r="C42580" s="81" t="s">
        <v>236</v>
      </c>
    </row>
    <row r="42581" spans="1:3" x14ac:dyDescent="0.25">
      <c r="A42581" s="80">
        <v>1134068</v>
      </c>
      <c r="B42581" s="91">
        <v>1134070</v>
      </c>
      <c r="C42581" s="88">
        <v>39967</v>
      </c>
    </row>
    <row r="42582" spans="1:3" x14ac:dyDescent="0.25">
      <c r="A42582" s="80">
        <v>1134069</v>
      </c>
      <c r="B42582" s="104" t="s">
        <v>236</v>
      </c>
      <c r="C42582" s="81" t="s">
        <v>236</v>
      </c>
    </row>
    <row r="42583" spans="1:3" x14ac:dyDescent="0.25">
      <c r="A42583" s="80">
        <v>1134071</v>
      </c>
      <c r="B42583" s="104" t="s">
        <v>236</v>
      </c>
      <c r="C42583" s="81" t="s">
        <v>236</v>
      </c>
    </row>
    <row r="42584" spans="1:3" x14ac:dyDescent="0.25">
      <c r="A42584" s="80">
        <v>1134072</v>
      </c>
      <c r="B42584" s="104" t="s">
        <v>236</v>
      </c>
      <c r="C42584" s="81" t="s">
        <v>236</v>
      </c>
    </row>
    <row r="42585" spans="1:3" x14ac:dyDescent="0.25">
      <c r="A42585" s="80">
        <v>1134073</v>
      </c>
      <c r="B42585" s="104" t="s">
        <v>236</v>
      </c>
      <c r="C42585" s="81" t="s">
        <v>236</v>
      </c>
    </row>
    <row r="42586" spans="1:3" x14ac:dyDescent="0.25">
      <c r="A42586" s="80">
        <v>1134074</v>
      </c>
      <c r="B42586" s="104" t="s">
        <v>236</v>
      </c>
      <c r="C42586" s="81" t="s">
        <v>236</v>
      </c>
    </row>
    <row r="42587" spans="1:3" x14ac:dyDescent="0.25">
      <c r="A42587" s="80">
        <v>1134075</v>
      </c>
      <c r="B42587" s="104" t="s">
        <v>236</v>
      </c>
      <c r="C42587" s="81" t="s">
        <v>236</v>
      </c>
    </row>
    <row r="42588" spans="1:3" x14ac:dyDescent="0.25">
      <c r="A42588" s="80">
        <v>1134076</v>
      </c>
      <c r="B42588" s="104" t="s">
        <v>236</v>
      </c>
      <c r="C42588" s="81" t="s">
        <v>236</v>
      </c>
    </row>
    <row r="42589" spans="1:3" x14ac:dyDescent="0.25">
      <c r="A42589" s="80">
        <v>1134077</v>
      </c>
      <c r="B42589" s="91">
        <v>1134093</v>
      </c>
      <c r="C42589" s="88">
        <v>39971</v>
      </c>
    </row>
    <row r="42590" spans="1:3" x14ac:dyDescent="0.25">
      <c r="A42590" s="80">
        <v>1134078</v>
      </c>
      <c r="B42590" s="91">
        <v>1134094</v>
      </c>
      <c r="C42590" s="88">
        <v>39973</v>
      </c>
    </row>
    <row r="42591" spans="1:3" x14ac:dyDescent="0.25">
      <c r="A42591" s="80">
        <v>1134079</v>
      </c>
      <c r="B42591" s="104" t="s">
        <v>236</v>
      </c>
      <c r="C42591" s="81" t="s">
        <v>236</v>
      </c>
    </row>
    <row r="42592" spans="1:3" x14ac:dyDescent="0.25">
      <c r="A42592" s="80">
        <v>1134080</v>
      </c>
      <c r="B42592" s="91">
        <v>1134095</v>
      </c>
      <c r="C42592" s="88">
        <v>39974</v>
      </c>
    </row>
    <row r="42593" spans="1:3" x14ac:dyDescent="0.25">
      <c r="A42593" s="80">
        <v>1134081</v>
      </c>
      <c r="B42593" s="91">
        <v>1134086</v>
      </c>
      <c r="C42593" s="88">
        <v>39978</v>
      </c>
    </row>
    <row r="42594" spans="1:3" x14ac:dyDescent="0.25">
      <c r="A42594" s="80">
        <v>1134082</v>
      </c>
      <c r="B42594" s="104" t="s">
        <v>236</v>
      </c>
      <c r="C42594" s="88">
        <v>39981</v>
      </c>
    </row>
    <row r="42595" spans="1:3" x14ac:dyDescent="0.25">
      <c r="A42595" s="80">
        <v>1134083</v>
      </c>
      <c r="B42595" s="91">
        <v>1134096</v>
      </c>
      <c r="C42595" s="88">
        <v>39979</v>
      </c>
    </row>
    <row r="42596" spans="1:3" x14ac:dyDescent="0.25">
      <c r="A42596" s="80">
        <v>1134084</v>
      </c>
      <c r="B42596" s="91">
        <v>1134097</v>
      </c>
      <c r="C42596" s="88">
        <v>39982</v>
      </c>
    </row>
    <row r="42597" spans="1:3" x14ac:dyDescent="0.25">
      <c r="A42597" s="80">
        <v>1134087</v>
      </c>
      <c r="B42597" s="91">
        <v>1134090</v>
      </c>
      <c r="C42597" s="88">
        <v>39983</v>
      </c>
    </row>
    <row r="42598" spans="1:3" x14ac:dyDescent="0.25">
      <c r="A42598" s="80">
        <v>1134088</v>
      </c>
      <c r="B42598" s="91">
        <v>1134091</v>
      </c>
      <c r="C42598" s="88">
        <v>39984</v>
      </c>
    </row>
    <row r="42599" spans="1:3" x14ac:dyDescent="0.25">
      <c r="A42599" s="80">
        <v>1134089</v>
      </c>
      <c r="B42599" s="91">
        <v>1134092</v>
      </c>
      <c r="C42599" s="88">
        <v>39985</v>
      </c>
    </row>
    <row r="42600" spans="1:3" x14ac:dyDescent="0.25">
      <c r="A42600" s="80">
        <v>1134098</v>
      </c>
      <c r="B42600" s="104" t="s">
        <v>236</v>
      </c>
      <c r="C42600" s="81" t="s">
        <v>236</v>
      </c>
    </row>
    <row r="42601" spans="1:3" x14ac:dyDescent="0.25">
      <c r="A42601" s="80">
        <v>1134099</v>
      </c>
      <c r="B42601" s="104" t="s">
        <v>236</v>
      </c>
      <c r="C42601" s="81" t="s">
        <v>236</v>
      </c>
    </row>
    <row r="42602" spans="1:3" x14ac:dyDescent="0.25">
      <c r="A42602" s="80">
        <v>1134100</v>
      </c>
      <c r="B42602" s="104" t="s">
        <v>236</v>
      </c>
      <c r="C42602" s="81" t="s">
        <v>236</v>
      </c>
    </row>
    <row r="42603" spans="1:3" x14ac:dyDescent="0.25">
      <c r="A42603" s="80">
        <v>1134101</v>
      </c>
      <c r="B42603" s="104" t="s">
        <v>236</v>
      </c>
      <c r="C42603" s="81" t="s">
        <v>236</v>
      </c>
    </row>
    <row r="42604" spans="1:3" x14ac:dyDescent="0.25">
      <c r="A42604" s="80">
        <v>1134102</v>
      </c>
      <c r="B42604" s="104" t="s">
        <v>236</v>
      </c>
      <c r="C42604" s="81" t="s">
        <v>236</v>
      </c>
    </row>
    <row r="42605" spans="1:3" x14ac:dyDescent="0.25">
      <c r="A42605" s="80">
        <v>1134103</v>
      </c>
      <c r="B42605" s="104" t="s">
        <v>236</v>
      </c>
      <c r="C42605" s="81" t="s">
        <v>236</v>
      </c>
    </row>
    <row r="42606" spans="1:3" x14ac:dyDescent="0.25">
      <c r="A42606" s="80">
        <v>1134104</v>
      </c>
      <c r="B42606" s="104" t="s">
        <v>236</v>
      </c>
      <c r="C42606" s="81" t="s">
        <v>236</v>
      </c>
    </row>
    <row r="42607" spans="1:3" x14ac:dyDescent="0.25">
      <c r="A42607" s="80">
        <v>1134105</v>
      </c>
      <c r="B42607" s="104" t="s">
        <v>236</v>
      </c>
      <c r="C42607" s="81" t="s">
        <v>236</v>
      </c>
    </row>
    <row r="42608" spans="1:3" x14ac:dyDescent="0.25">
      <c r="A42608" s="80">
        <v>1134106</v>
      </c>
      <c r="B42608" s="104" t="s">
        <v>236</v>
      </c>
      <c r="C42608" s="81" t="s">
        <v>236</v>
      </c>
    </row>
    <row r="42609" spans="1:3" x14ac:dyDescent="0.25">
      <c r="A42609" s="80">
        <v>1134107</v>
      </c>
      <c r="B42609" s="104" t="s">
        <v>236</v>
      </c>
      <c r="C42609" s="81" t="s">
        <v>236</v>
      </c>
    </row>
    <row r="42610" spans="1:3" x14ac:dyDescent="0.25">
      <c r="A42610" s="80">
        <v>1134108</v>
      </c>
      <c r="B42610" s="104" t="s">
        <v>236</v>
      </c>
      <c r="C42610" s="81" t="s">
        <v>236</v>
      </c>
    </row>
    <row r="42611" spans="1:3" x14ac:dyDescent="0.25">
      <c r="A42611" s="80">
        <v>1134109</v>
      </c>
      <c r="B42611" s="104" t="s">
        <v>236</v>
      </c>
      <c r="C42611" s="81" t="s">
        <v>236</v>
      </c>
    </row>
    <row r="42612" spans="1:3" x14ac:dyDescent="0.25">
      <c r="A42612" s="80">
        <v>1134110</v>
      </c>
      <c r="B42612" s="104" t="s">
        <v>236</v>
      </c>
      <c r="C42612" s="81" t="s">
        <v>236</v>
      </c>
    </row>
    <row r="42613" spans="1:3" x14ac:dyDescent="0.25">
      <c r="A42613" s="80">
        <v>1134111</v>
      </c>
      <c r="B42613" s="104" t="s">
        <v>236</v>
      </c>
      <c r="C42613" s="81" t="s">
        <v>236</v>
      </c>
    </row>
    <row r="42614" spans="1:3" x14ac:dyDescent="0.25">
      <c r="A42614" s="80">
        <v>1134114</v>
      </c>
      <c r="B42614" s="91">
        <v>1134116</v>
      </c>
      <c r="C42614" s="88">
        <v>39970</v>
      </c>
    </row>
    <row r="42615" spans="1:3" x14ac:dyDescent="0.25">
      <c r="A42615" s="80">
        <v>1134117</v>
      </c>
      <c r="B42615" s="91">
        <v>1134133</v>
      </c>
      <c r="C42615" s="88">
        <v>39993</v>
      </c>
    </row>
    <row r="42616" spans="1:3" x14ac:dyDescent="0.25">
      <c r="A42616" s="80">
        <v>1134118</v>
      </c>
      <c r="B42616" s="104" t="s">
        <v>236</v>
      </c>
      <c r="C42616" s="81" t="s">
        <v>236</v>
      </c>
    </row>
    <row r="42617" spans="1:3" x14ac:dyDescent="0.25">
      <c r="A42617" s="80">
        <v>1134119</v>
      </c>
      <c r="B42617" s="91">
        <v>1134134</v>
      </c>
      <c r="C42617" s="88">
        <v>39995</v>
      </c>
    </row>
    <row r="42618" spans="1:3" x14ac:dyDescent="0.25">
      <c r="A42618" s="80">
        <v>1134120</v>
      </c>
      <c r="B42618" s="91">
        <v>1134135</v>
      </c>
      <c r="C42618" s="88">
        <v>39997</v>
      </c>
    </row>
    <row r="42619" spans="1:3" x14ac:dyDescent="0.25">
      <c r="A42619" s="80">
        <v>1134121</v>
      </c>
      <c r="B42619" s="91">
        <v>1134136</v>
      </c>
      <c r="C42619" s="88">
        <v>39999</v>
      </c>
    </row>
    <row r="42620" spans="1:3" x14ac:dyDescent="0.25">
      <c r="A42620" s="80">
        <v>1134122</v>
      </c>
      <c r="B42620" s="104" t="s">
        <v>236</v>
      </c>
      <c r="C42620" s="81" t="s">
        <v>236</v>
      </c>
    </row>
    <row r="42621" spans="1:3" x14ac:dyDescent="0.25">
      <c r="A42621" s="80">
        <v>1134123</v>
      </c>
      <c r="B42621" s="104" t="s">
        <v>236</v>
      </c>
      <c r="C42621" s="81" t="s">
        <v>236</v>
      </c>
    </row>
    <row r="42622" spans="1:3" x14ac:dyDescent="0.25">
      <c r="A42622" s="80">
        <v>1134132</v>
      </c>
      <c r="B42622" s="104" t="s">
        <v>236</v>
      </c>
      <c r="C42622" s="81" t="s">
        <v>236</v>
      </c>
    </row>
    <row r="42623" spans="1:3" x14ac:dyDescent="0.25">
      <c r="A42623" s="80">
        <v>1134137</v>
      </c>
      <c r="B42623" s="91">
        <v>1134138</v>
      </c>
      <c r="C42623" s="88">
        <v>40001</v>
      </c>
    </row>
    <row r="42624" spans="1:3" x14ac:dyDescent="0.25">
      <c r="A42624" s="80">
        <v>1134139</v>
      </c>
      <c r="B42624" s="104" t="s">
        <v>236</v>
      </c>
      <c r="C42624" s="81" t="s">
        <v>236</v>
      </c>
    </row>
    <row r="42625" spans="1:3" x14ac:dyDescent="0.25">
      <c r="A42625" s="80">
        <v>1134140</v>
      </c>
      <c r="B42625" s="104" t="s">
        <v>236</v>
      </c>
      <c r="C42625" s="81" t="s">
        <v>236</v>
      </c>
    </row>
    <row r="42626" spans="1:3" x14ac:dyDescent="0.25">
      <c r="A42626" s="80">
        <v>1134141</v>
      </c>
      <c r="B42626" s="104" t="s">
        <v>236</v>
      </c>
      <c r="C42626" s="81" t="s">
        <v>236</v>
      </c>
    </row>
    <row r="42627" spans="1:3" x14ac:dyDescent="0.25">
      <c r="A42627" s="80">
        <v>1134142</v>
      </c>
      <c r="B42627" s="104" t="s">
        <v>236</v>
      </c>
      <c r="C42627" s="81" t="s">
        <v>236</v>
      </c>
    </row>
    <row r="42628" spans="1:3" x14ac:dyDescent="0.25">
      <c r="A42628" s="80">
        <v>1134143</v>
      </c>
      <c r="B42628" s="91">
        <v>1134151</v>
      </c>
      <c r="C42628" s="88">
        <v>40011</v>
      </c>
    </row>
    <row r="42629" spans="1:3" x14ac:dyDescent="0.25">
      <c r="A42629" s="80">
        <v>1134147</v>
      </c>
      <c r="B42629" s="91">
        <v>1134152</v>
      </c>
      <c r="C42629" s="88">
        <v>40012</v>
      </c>
    </row>
    <row r="42630" spans="1:3" x14ac:dyDescent="0.25">
      <c r="A42630" s="80">
        <v>1134148</v>
      </c>
      <c r="B42630" s="104" t="s">
        <v>236</v>
      </c>
      <c r="C42630" s="81" t="s">
        <v>236</v>
      </c>
    </row>
    <row r="42631" spans="1:3" x14ac:dyDescent="0.25">
      <c r="A42631" s="80">
        <v>1134149</v>
      </c>
      <c r="B42631" s="91">
        <v>1134153</v>
      </c>
      <c r="C42631" s="88">
        <v>40013</v>
      </c>
    </row>
    <row r="42632" spans="1:3" x14ac:dyDescent="0.25">
      <c r="A42632" s="80">
        <v>1134150</v>
      </c>
      <c r="B42632" s="91">
        <v>1134154</v>
      </c>
      <c r="C42632" s="88">
        <v>40014</v>
      </c>
    </row>
    <row r="42633" spans="1:3" x14ac:dyDescent="0.25">
      <c r="A42633" s="80">
        <v>1134155</v>
      </c>
      <c r="B42633" s="104" t="s">
        <v>236</v>
      </c>
      <c r="C42633" s="81" t="s">
        <v>236</v>
      </c>
    </row>
    <row r="42634" spans="1:3" x14ac:dyDescent="0.25">
      <c r="A42634" s="80">
        <v>1134156</v>
      </c>
      <c r="B42634" s="104" t="s">
        <v>236</v>
      </c>
      <c r="C42634" s="81" t="s">
        <v>236</v>
      </c>
    </row>
    <row r="42635" spans="1:3" x14ac:dyDescent="0.25">
      <c r="A42635" s="80">
        <v>1134157</v>
      </c>
      <c r="B42635" s="104" t="s">
        <v>236</v>
      </c>
      <c r="C42635" s="81" t="s">
        <v>236</v>
      </c>
    </row>
    <row r="42636" spans="1:3" x14ac:dyDescent="0.25">
      <c r="A42636" s="80">
        <v>1134158</v>
      </c>
      <c r="B42636" s="104" t="s">
        <v>236</v>
      </c>
      <c r="C42636" s="81" t="s">
        <v>236</v>
      </c>
    </row>
    <row r="42637" spans="1:3" x14ac:dyDescent="0.25">
      <c r="A42637" s="80">
        <v>1134159</v>
      </c>
      <c r="B42637" s="104" t="s">
        <v>236</v>
      </c>
      <c r="C42637" s="81" t="s">
        <v>236</v>
      </c>
    </row>
    <row r="42638" spans="1:3" x14ac:dyDescent="0.25">
      <c r="A42638" s="80">
        <v>1134161</v>
      </c>
      <c r="B42638" s="104" t="s">
        <v>236</v>
      </c>
      <c r="C42638" s="81" t="s">
        <v>236</v>
      </c>
    </row>
    <row r="42639" spans="1:3" x14ac:dyDescent="0.25">
      <c r="A42639" s="80">
        <v>1134162</v>
      </c>
      <c r="B42639" s="104" t="s">
        <v>236</v>
      </c>
      <c r="C42639" s="81" t="s">
        <v>236</v>
      </c>
    </row>
    <row r="42640" spans="1:3" x14ac:dyDescent="0.25">
      <c r="A42640" s="80">
        <v>1134163</v>
      </c>
      <c r="B42640" s="91">
        <v>1134182</v>
      </c>
      <c r="C42640" s="88">
        <v>40017</v>
      </c>
    </row>
    <row r="42641" spans="1:3" x14ac:dyDescent="0.25">
      <c r="A42641" s="80">
        <v>1134164</v>
      </c>
      <c r="B42641" s="91">
        <v>1134183</v>
      </c>
      <c r="C42641" s="88">
        <v>40018</v>
      </c>
    </row>
    <row r="42642" spans="1:3" x14ac:dyDescent="0.25">
      <c r="A42642" s="80">
        <v>1134165</v>
      </c>
      <c r="B42642" s="104" t="s">
        <v>236</v>
      </c>
      <c r="C42642" s="81" t="s">
        <v>236</v>
      </c>
    </row>
    <row r="42643" spans="1:3" x14ac:dyDescent="0.25">
      <c r="A42643" s="80">
        <v>1134166</v>
      </c>
      <c r="B42643" s="104" t="s">
        <v>236</v>
      </c>
      <c r="C42643" s="81" t="s">
        <v>236</v>
      </c>
    </row>
    <row r="42644" spans="1:3" x14ac:dyDescent="0.25">
      <c r="A42644" s="80">
        <v>1134167</v>
      </c>
      <c r="B42644" s="104" t="s">
        <v>236</v>
      </c>
      <c r="C42644" s="81" t="s">
        <v>236</v>
      </c>
    </row>
    <row r="42645" spans="1:3" x14ac:dyDescent="0.25">
      <c r="A42645" s="80">
        <v>1134168</v>
      </c>
      <c r="B42645" s="104" t="s">
        <v>236</v>
      </c>
      <c r="C42645" s="81" t="s">
        <v>236</v>
      </c>
    </row>
    <row r="42646" spans="1:3" x14ac:dyDescent="0.25">
      <c r="A42646" s="80">
        <v>1134169</v>
      </c>
      <c r="B42646" s="104" t="s">
        <v>236</v>
      </c>
      <c r="C42646" s="81" t="s">
        <v>236</v>
      </c>
    </row>
    <row r="42647" spans="1:3" x14ac:dyDescent="0.25">
      <c r="A42647" s="80">
        <v>1134170</v>
      </c>
      <c r="B42647" s="91">
        <v>1134184</v>
      </c>
      <c r="C42647" s="88">
        <v>40019</v>
      </c>
    </row>
    <row r="42648" spans="1:3" x14ac:dyDescent="0.25">
      <c r="A42648" s="80">
        <v>1134171</v>
      </c>
      <c r="B42648" s="104" t="s">
        <v>236</v>
      </c>
      <c r="C42648" s="81" t="s">
        <v>236</v>
      </c>
    </row>
    <row r="42649" spans="1:3" x14ac:dyDescent="0.25">
      <c r="A42649" s="80">
        <v>1134172</v>
      </c>
      <c r="B42649" s="104" t="s">
        <v>236</v>
      </c>
      <c r="C42649" s="81" t="s">
        <v>236</v>
      </c>
    </row>
    <row r="42650" spans="1:3" x14ac:dyDescent="0.25">
      <c r="A42650" s="80">
        <v>1134173</v>
      </c>
      <c r="B42650" s="104" t="s">
        <v>236</v>
      </c>
      <c r="C42650" s="81" t="s">
        <v>236</v>
      </c>
    </row>
    <row r="42651" spans="1:3" x14ac:dyDescent="0.25">
      <c r="A42651" s="80">
        <v>1134174</v>
      </c>
      <c r="B42651" s="104" t="s">
        <v>236</v>
      </c>
      <c r="C42651" s="81" t="s">
        <v>236</v>
      </c>
    </row>
    <row r="42652" spans="1:3" x14ac:dyDescent="0.25">
      <c r="A42652" s="80">
        <v>1134175</v>
      </c>
      <c r="B42652" s="104" t="s">
        <v>236</v>
      </c>
      <c r="C42652" s="81" t="s">
        <v>236</v>
      </c>
    </row>
    <row r="42653" spans="1:3" x14ac:dyDescent="0.25">
      <c r="A42653" s="80">
        <v>1134176</v>
      </c>
      <c r="B42653" s="104" t="s">
        <v>236</v>
      </c>
      <c r="C42653" s="81" t="s">
        <v>236</v>
      </c>
    </row>
    <row r="42654" spans="1:3" x14ac:dyDescent="0.25">
      <c r="A42654" s="80">
        <v>1134177</v>
      </c>
      <c r="B42654" s="104" t="s">
        <v>236</v>
      </c>
      <c r="C42654" s="81" t="s">
        <v>236</v>
      </c>
    </row>
    <row r="42655" spans="1:3" x14ac:dyDescent="0.25">
      <c r="A42655" s="80">
        <v>1134178</v>
      </c>
      <c r="B42655" s="104" t="s">
        <v>236</v>
      </c>
      <c r="C42655" s="81" t="s">
        <v>236</v>
      </c>
    </row>
    <row r="42656" spans="1:3" x14ac:dyDescent="0.25">
      <c r="A42656" s="80">
        <v>1134179</v>
      </c>
      <c r="B42656" s="104" t="s">
        <v>236</v>
      </c>
      <c r="C42656" s="81" t="s">
        <v>236</v>
      </c>
    </row>
    <row r="42657" spans="1:3" x14ac:dyDescent="0.25">
      <c r="A42657" s="80">
        <v>1134180</v>
      </c>
      <c r="B42657" s="91">
        <v>1134185</v>
      </c>
      <c r="C42657" s="88">
        <v>40020</v>
      </c>
    </row>
    <row r="42658" spans="1:3" x14ac:dyDescent="0.25">
      <c r="A42658" s="80">
        <v>1134181</v>
      </c>
      <c r="B42658" s="104" t="s">
        <v>236</v>
      </c>
      <c r="C42658" s="81" t="s">
        <v>236</v>
      </c>
    </row>
    <row r="42659" spans="1:3" x14ac:dyDescent="0.25">
      <c r="A42659" s="80">
        <v>1134186</v>
      </c>
      <c r="B42659" s="91">
        <v>1134188</v>
      </c>
      <c r="C42659" s="88">
        <v>40021</v>
      </c>
    </row>
    <row r="42660" spans="1:3" x14ac:dyDescent="0.25">
      <c r="A42660" s="80">
        <v>1134187</v>
      </c>
      <c r="B42660" s="104" t="s">
        <v>236</v>
      </c>
      <c r="C42660" s="81" t="s">
        <v>236</v>
      </c>
    </row>
    <row r="42661" spans="1:3" x14ac:dyDescent="0.25">
      <c r="A42661" s="80">
        <v>1134191</v>
      </c>
      <c r="B42661" s="104" t="s">
        <v>236</v>
      </c>
      <c r="C42661" s="81" t="s">
        <v>236</v>
      </c>
    </row>
    <row r="42662" spans="1:3" x14ac:dyDescent="0.25">
      <c r="A42662" s="80">
        <v>1134195</v>
      </c>
      <c r="B42662" s="91">
        <v>1134200</v>
      </c>
      <c r="C42662" s="88">
        <v>40022</v>
      </c>
    </row>
    <row r="42663" spans="1:3" x14ac:dyDescent="0.25">
      <c r="A42663" s="80">
        <v>1134196</v>
      </c>
      <c r="B42663" s="91">
        <v>1134201</v>
      </c>
      <c r="C42663" s="88">
        <v>40023</v>
      </c>
    </row>
    <row r="42664" spans="1:3" x14ac:dyDescent="0.25">
      <c r="A42664" s="80">
        <v>1134197</v>
      </c>
      <c r="B42664" s="91">
        <v>1134202</v>
      </c>
      <c r="C42664" s="88">
        <v>40024</v>
      </c>
    </row>
    <row r="42665" spans="1:3" x14ac:dyDescent="0.25">
      <c r="A42665" s="80">
        <v>1134198</v>
      </c>
      <c r="B42665" s="91">
        <v>1134203</v>
      </c>
      <c r="C42665" s="88">
        <v>40027</v>
      </c>
    </row>
    <row r="42666" spans="1:3" x14ac:dyDescent="0.25">
      <c r="A42666" s="80">
        <v>1134199</v>
      </c>
      <c r="B42666" s="91">
        <v>1142157</v>
      </c>
      <c r="C42666" s="81" t="s">
        <v>236</v>
      </c>
    </row>
    <row r="42667" spans="1:3" x14ac:dyDescent="0.25">
      <c r="A42667" s="80">
        <v>1134204</v>
      </c>
      <c r="B42667" s="104" t="s">
        <v>236</v>
      </c>
      <c r="C42667" s="81" t="s">
        <v>236</v>
      </c>
    </row>
    <row r="42668" spans="1:3" x14ac:dyDescent="0.25">
      <c r="A42668" s="82">
        <v>1134205</v>
      </c>
      <c r="B42668" s="92">
        <v>1134213</v>
      </c>
      <c r="C42668" s="89">
        <v>40028</v>
      </c>
    </row>
    <row r="42669" spans="1:3" x14ac:dyDescent="0.25">
      <c r="A42669" s="80">
        <v>1134206</v>
      </c>
      <c r="B42669" s="91">
        <v>1134207</v>
      </c>
      <c r="C42669" s="88">
        <v>40029</v>
      </c>
    </row>
    <row r="42670" spans="1:3" x14ac:dyDescent="0.25">
      <c r="A42670" s="80">
        <v>1134208</v>
      </c>
      <c r="B42670" s="104" t="s">
        <v>236</v>
      </c>
      <c r="C42670" s="81" t="s">
        <v>236</v>
      </c>
    </row>
    <row r="42671" spans="1:3" x14ac:dyDescent="0.25">
      <c r="A42671" s="80">
        <v>1134209</v>
      </c>
      <c r="B42671" s="91">
        <v>1134212</v>
      </c>
      <c r="C42671" s="88">
        <v>40030</v>
      </c>
    </row>
    <row r="42672" spans="1:3" x14ac:dyDescent="0.25">
      <c r="A42672" s="80">
        <v>1134210</v>
      </c>
      <c r="B42672" s="91">
        <v>1134211</v>
      </c>
      <c r="C42672" s="88">
        <v>40032</v>
      </c>
    </row>
    <row r="42673" spans="1:3" x14ac:dyDescent="0.25">
      <c r="A42673" s="80">
        <v>1134214</v>
      </c>
      <c r="B42673" s="91">
        <v>1134226</v>
      </c>
      <c r="C42673" s="88">
        <v>40033</v>
      </c>
    </row>
    <row r="42674" spans="1:3" x14ac:dyDescent="0.25">
      <c r="A42674" s="80">
        <v>1134215</v>
      </c>
      <c r="B42674" s="91">
        <v>1134229</v>
      </c>
      <c r="C42674" s="88">
        <v>40035</v>
      </c>
    </row>
    <row r="42675" spans="1:3" x14ac:dyDescent="0.25">
      <c r="A42675" s="80">
        <v>1134216</v>
      </c>
      <c r="B42675" s="91">
        <v>1134230</v>
      </c>
      <c r="C42675" s="88">
        <v>40036</v>
      </c>
    </row>
    <row r="42676" spans="1:3" x14ac:dyDescent="0.25">
      <c r="A42676" s="80">
        <v>1134217</v>
      </c>
      <c r="B42676" s="104" t="s">
        <v>236</v>
      </c>
      <c r="C42676" s="81" t="s">
        <v>236</v>
      </c>
    </row>
    <row r="42677" spans="1:3" x14ac:dyDescent="0.25">
      <c r="A42677" s="80">
        <v>1134218</v>
      </c>
      <c r="B42677" s="104" t="s">
        <v>236</v>
      </c>
      <c r="C42677" s="81" t="s">
        <v>236</v>
      </c>
    </row>
    <row r="42678" spans="1:3" x14ac:dyDescent="0.25">
      <c r="A42678" s="80">
        <v>1134219</v>
      </c>
      <c r="B42678" s="104" t="s">
        <v>236</v>
      </c>
      <c r="C42678" s="81" t="s">
        <v>236</v>
      </c>
    </row>
    <row r="42679" spans="1:3" x14ac:dyDescent="0.25">
      <c r="A42679" s="80">
        <v>1134220</v>
      </c>
      <c r="B42679" s="104" t="s">
        <v>236</v>
      </c>
      <c r="C42679" s="81" t="s">
        <v>236</v>
      </c>
    </row>
    <row r="42680" spans="1:3" x14ac:dyDescent="0.25">
      <c r="A42680" s="80">
        <v>1134221</v>
      </c>
      <c r="B42680" s="91">
        <v>1134231</v>
      </c>
      <c r="C42680" s="88">
        <v>40037</v>
      </c>
    </row>
    <row r="42681" spans="1:3" x14ac:dyDescent="0.25">
      <c r="A42681" s="80">
        <v>1134222</v>
      </c>
      <c r="B42681" s="104" t="s">
        <v>236</v>
      </c>
      <c r="C42681" s="81" t="s">
        <v>236</v>
      </c>
    </row>
    <row r="42682" spans="1:3" x14ac:dyDescent="0.25">
      <c r="A42682" s="80">
        <v>1134223</v>
      </c>
      <c r="B42682" s="104" t="s">
        <v>236</v>
      </c>
      <c r="C42682" s="81" t="s">
        <v>236</v>
      </c>
    </row>
    <row r="42683" spans="1:3" x14ac:dyDescent="0.25">
      <c r="A42683" s="80">
        <v>1134224</v>
      </c>
      <c r="B42683" s="91">
        <v>1134232</v>
      </c>
      <c r="C42683" s="88">
        <v>40039</v>
      </c>
    </row>
    <row r="42684" spans="1:3" x14ac:dyDescent="0.25">
      <c r="A42684" s="82">
        <v>1134225</v>
      </c>
      <c r="B42684" s="91">
        <v>1134234</v>
      </c>
      <c r="C42684" s="89">
        <v>40040</v>
      </c>
    </row>
    <row r="42685" spans="1:3" x14ac:dyDescent="0.25">
      <c r="A42685" s="80">
        <v>1134227</v>
      </c>
      <c r="B42685" s="104" t="s">
        <v>236</v>
      </c>
      <c r="C42685" s="81" t="s">
        <v>236</v>
      </c>
    </row>
    <row r="42686" spans="1:3" x14ac:dyDescent="0.25">
      <c r="A42686" s="80">
        <v>1134228</v>
      </c>
      <c r="B42686" s="104" t="s">
        <v>236</v>
      </c>
      <c r="C42686" s="81" t="s">
        <v>236</v>
      </c>
    </row>
    <row r="42687" spans="1:3" x14ac:dyDescent="0.25">
      <c r="A42687" s="80">
        <v>1134233</v>
      </c>
      <c r="B42687" s="91">
        <v>1134238</v>
      </c>
      <c r="C42687" s="88">
        <v>40041</v>
      </c>
    </row>
    <row r="42688" spans="1:3" x14ac:dyDescent="0.25">
      <c r="A42688" s="80">
        <v>1134235</v>
      </c>
      <c r="B42688" s="104" t="s">
        <v>236</v>
      </c>
      <c r="C42688" s="81" t="s">
        <v>236</v>
      </c>
    </row>
    <row r="42689" spans="1:3" x14ac:dyDescent="0.25">
      <c r="A42689" s="80">
        <v>1134236</v>
      </c>
      <c r="B42689" s="91">
        <v>1134239</v>
      </c>
      <c r="C42689" s="88">
        <v>40042</v>
      </c>
    </row>
    <row r="42690" spans="1:3" x14ac:dyDescent="0.25">
      <c r="A42690" s="80">
        <v>1134237</v>
      </c>
      <c r="B42690" s="104" t="s">
        <v>236</v>
      </c>
      <c r="C42690" s="81" t="s">
        <v>236</v>
      </c>
    </row>
    <row r="42691" spans="1:3" x14ac:dyDescent="0.25">
      <c r="A42691" s="80">
        <v>1134240</v>
      </c>
      <c r="B42691" s="104" t="s">
        <v>236</v>
      </c>
      <c r="C42691" s="81" t="s">
        <v>236</v>
      </c>
    </row>
    <row r="42692" spans="1:3" x14ac:dyDescent="0.25">
      <c r="A42692" s="80">
        <v>1134241</v>
      </c>
      <c r="B42692" s="104" t="s">
        <v>236</v>
      </c>
      <c r="C42692" s="81" t="s">
        <v>236</v>
      </c>
    </row>
    <row r="42693" spans="1:3" x14ac:dyDescent="0.25">
      <c r="A42693" s="80">
        <v>1134242</v>
      </c>
      <c r="B42693" s="104" t="s">
        <v>236</v>
      </c>
      <c r="C42693" s="81" t="s">
        <v>236</v>
      </c>
    </row>
    <row r="42694" spans="1:3" x14ac:dyDescent="0.25">
      <c r="A42694" s="80">
        <v>1134243</v>
      </c>
      <c r="B42694" s="104" t="s">
        <v>236</v>
      </c>
      <c r="C42694" s="81" t="s">
        <v>236</v>
      </c>
    </row>
    <row r="42695" spans="1:3" x14ac:dyDescent="0.25">
      <c r="A42695" s="80">
        <v>1134244</v>
      </c>
      <c r="B42695" s="104" t="s">
        <v>236</v>
      </c>
      <c r="C42695" s="81" t="s">
        <v>236</v>
      </c>
    </row>
    <row r="42696" spans="1:3" x14ac:dyDescent="0.25">
      <c r="A42696" s="80">
        <v>1134245</v>
      </c>
      <c r="B42696" s="104" t="s">
        <v>236</v>
      </c>
      <c r="C42696" s="81" t="s">
        <v>236</v>
      </c>
    </row>
    <row r="42697" spans="1:3" x14ac:dyDescent="0.25">
      <c r="A42697" s="80">
        <v>1134246</v>
      </c>
      <c r="B42697" s="104" t="s">
        <v>236</v>
      </c>
      <c r="C42697" s="81" t="s">
        <v>236</v>
      </c>
    </row>
    <row r="42698" spans="1:3" x14ac:dyDescent="0.25">
      <c r="A42698" s="80">
        <v>1134247</v>
      </c>
      <c r="B42698" s="104" t="s">
        <v>236</v>
      </c>
      <c r="C42698" s="81" t="s">
        <v>236</v>
      </c>
    </row>
    <row r="42699" spans="1:3" x14ac:dyDescent="0.25">
      <c r="A42699" s="80">
        <v>1134248</v>
      </c>
      <c r="B42699" s="91">
        <v>1134255</v>
      </c>
      <c r="C42699" s="88">
        <v>40043</v>
      </c>
    </row>
    <row r="42700" spans="1:3" x14ac:dyDescent="0.25">
      <c r="A42700" s="80">
        <v>1134249</v>
      </c>
      <c r="B42700" s="91">
        <v>1134256</v>
      </c>
      <c r="C42700" s="88">
        <v>40045</v>
      </c>
    </row>
    <row r="42701" spans="1:3" x14ac:dyDescent="0.25">
      <c r="A42701" s="80">
        <v>1134250</v>
      </c>
      <c r="B42701" s="91">
        <v>1134257</v>
      </c>
      <c r="C42701" s="88">
        <v>40046</v>
      </c>
    </row>
    <row r="42702" spans="1:3" x14ac:dyDescent="0.25">
      <c r="A42702" s="80">
        <v>1134251</v>
      </c>
      <c r="B42702" s="91">
        <v>1134258</v>
      </c>
      <c r="C42702" s="88">
        <v>40049</v>
      </c>
    </row>
    <row r="42703" spans="1:3" x14ac:dyDescent="0.25">
      <c r="A42703" s="80">
        <v>1134252</v>
      </c>
      <c r="B42703" s="91">
        <v>1134259</v>
      </c>
      <c r="C42703" s="88">
        <v>40050</v>
      </c>
    </row>
    <row r="42704" spans="1:3" x14ac:dyDescent="0.25">
      <c r="A42704" s="80">
        <v>1134253</v>
      </c>
      <c r="B42704" s="104" t="s">
        <v>236</v>
      </c>
      <c r="C42704" s="81" t="s">
        <v>236</v>
      </c>
    </row>
    <row r="42705" spans="1:3" x14ac:dyDescent="0.25">
      <c r="A42705" s="80">
        <v>1134254</v>
      </c>
      <c r="B42705" s="104" t="s">
        <v>236</v>
      </c>
      <c r="C42705" s="81" t="s">
        <v>236</v>
      </c>
    </row>
    <row r="42706" spans="1:3" x14ac:dyDescent="0.25">
      <c r="A42706" s="80">
        <v>1134260</v>
      </c>
      <c r="B42706" s="104" t="s">
        <v>236</v>
      </c>
      <c r="C42706" s="81" t="s">
        <v>236</v>
      </c>
    </row>
    <row r="42707" spans="1:3" x14ac:dyDescent="0.25">
      <c r="A42707" s="80">
        <v>1134261</v>
      </c>
      <c r="B42707" s="91">
        <v>1134269</v>
      </c>
      <c r="C42707" s="88">
        <v>40053</v>
      </c>
    </row>
    <row r="42708" spans="1:3" x14ac:dyDescent="0.25">
      <c r="A42708" s="80">
        <v>1134262</v>
      </c>
      <c r="B42708" s="91">
        <v>1134263</v>
      </c>
      <c r="C42708" s="88">
        <v>40051</v>
      </c>
    </row>
    <row r="42709" spans="1:3" x14ac:dyDescent="0.25">
      <c r="A42709" s="80">
        <v>1134264</v>
      </c>
      <c r="B42709" s="104" t="s">
        <v>236</v>
      </c>
      <c r="C42709" s="81" t="s">
        <v>236</v>
      </c>
    </row>
    <row r="42710" spans="1:3" x14ac:dyDescent="0.25">
      <c r="A42710" s="80">
        <v>1134266</v>
      </c>
      <c r="B42710" s="91">
        <v>1134270</v>
      </c>
      <c r="C42710" s="88">
        <v>40054</v>
      </c>
    </row>
    <row r="42711" spans="1:3" x14ac:dyDescent="0.25">
      <c r="A42711" s="80">
        <v>1134267</v>
      </c>
      <c r="B42711" s="104" t="s">
        <v>236</v>
      </c>
      <c r="C42711" s="81" t="s">
        <v>236</v>
      </c>
    </row>
    <row r="42712" spans="1:3" x14ac:dyDescent="0.25">
      <c r="A42712" s="80">
        <v>1134268</v>
      </c>
      <c r="B42712" s="104" t="s">
        <v>236</v>
      </c>
      <c r="C42712" s="81" t="s">
        <v>236</v>
      </c>
    </row>
    <row r="42713" spans="1:3" x14ac:dyDescent="0.25">
      <c r="A42713" s="80">
        <v>1134271</v>
      </c>
      <c r="B42713" s="104" t="s">
        <v>236</v>
      </c>
      <c r="C42713" s="81" t="s">
        <v>236</v>
      </c>
    </row>
    <row r="42714" spans="1:3" x14ac:dyDescent="0.25">
      <c r="A42714" s="80">
        <v>1134275</v>
      </c>
      <c r="B42714" s="104" t="s">
        <v>236</v>
      </c>
      <c r="C42714" s="81" t="s">
        <v>236</v>
      </c>
    </row>
    <row r="42715" spans="1:3" x14ac:dyDescent="0.25">
      <c r="A42715" s="80">
        <v>1134293</v>
      </c>
      <c r="B42715" s="104" t="s">
        <v>236</v>
      </c>
      <c r="C42715" s="81" t="s">
        <v>236</v>
      </c>
    </row>
    <row r="42716" spans="1:3" x14ac:dyDescent="0.25">
      <c r="A42716" s="80">
        <v>1134295</v>
      </c>
      <c r="B42716" s="104" t="s">
        <v>236</v>
      </c>
      <c r="C42716" s="81" t="s">
        <v>236</v>
      </c>
    </row>
    <row r="42717" spans="1:3" x14ac:dyDescent="0.25">
      <c r="A42717" s="80">
        <v>1134324</v>
      </c>
      <c r="B42717" s="104" t="s">
        <v>236</v>
      </c>
      <c r="C42717" s="81" t="s">
        <v>236</v>
      </c>
    </row>
    <row r="42718" spans="1:3" x14ac:dyDescent="0.25">
      <c r="A42718" s="80">
        <v>1134331</v>
      </c>
      <c r="B42718" s="91">
        <v>1134352</v>
      </c>
      <c r="C42718" s="88">
        <v>40056</v>
      </c>
    </row>
    <row r="42719" spans="1:3" x14ac:dyDescent="0.25">
      <c r="A42719" s="80">
        <v>1134336</v>
      </c>
      <c r="B42719" s="91">
        <v>1134353</v>
      </c>
      <c r="C42719" s="88">
        <v>73117</v>
      </c>
    </row>
    <row r="42720" spans="1:3" x14ac:dyDescent="0.25">
      <c r="A42720" s="80">
        <v>1134344</v>
      </c>
      <c r="B42720" s="91">
        <v>1134354</v>
      </c>
      <c r="C42720" s="88">
        <v>40057</v>
      </c>
    </row>
    <row r="42721" spans="1:3" x14ac:dyDescent="0.25">
      <c r="A42721" s="80">
        <v>1134346</v>
      </c>
      <c r="B42721" s="91">
        <v>1134355</v>
      </c>
      <c r="C42721" s="88">
        <v>40058</v>
      </c>
    </row>
    <row r="42722" spans="1:3" x14ac:dyDescent="0.25">
      <c r="A42722" s="80">
        <v>1134347</v>
      </c>
      <c r="B42722" s="104" t="s">
        <v>236</v>
      </c>
      <c r="C42722" s="81" t="s">
        <v>236</v>
      </c>
    </row>
    <row r="42723" spans="1:3" x14ac:dyDescent="0.25">
      <c r="A42723" s="80">
        <v>1134348</v>
      </c>
      <c r="B42723" s="91">
        <v>1134356</v>
      </c>
      <c r="C42723" s="88">
        <v>40063</v>
      </c>
    </row>
    <row r="42724" spans="1:3" x14ac:dyDescent="0.25">
      <c r="A42724" s="80">
        <v>1134349</v>
      </c>
      <c r="B42724" s="91">
        <v>1134357</v>
      </c>
      <c r="C42724" s="88">
        <v>40064</v>
      </c>
    </row>
    <row r="42725" spans="1:3" x14ac:dyDescent="0.25">
      <c r="A42725" s="80">
        <v>1134350</v>
      </c>
      <c r="B42725" s="91">
        <v>1134358</v>
      </c>
      <c r="C42725" s="88">
        <v>40065</v>
      </c>
    </row>
    <row r="42726" spans="1:3" x14ac:dyDescent="0.25">
      <c r="A42726" s="80">
        <v>1134359</v>
      </c>
      <c r="B42726" s="104" t="s">
        <v>236</v>
      </c>
      <c r="C42726" s="81" t="s">
        <v>236</v>
      </c>
    </row>
    <row r="42727" spans="1:3" x14ac:dyDescent="0.25">
      <c r="A42727" s="80">
        <v>1134361</v>
      </c>
      <c r="B42727" s="91">
        <v>1134377</v>
      </c>
      <c r="C42727" s="88">
        <v>40067</v>
      </c>
    </row>
    <row r="42728" spans="1:3" x14ac:dyDescent="0.25">
      <c r="A42728" s="80">
        <v>1134362</v>
      </c>
      <c r="B42728" s="104" t="s">
        <v>236</v>
      </c>
      <c r="C42728" s="81" t="s">
        <v>236</v>
      </c>
    </row>
    <row r="42729" spans="1:3" x14ac:dyDescent="0.25">
      <c r="A42729" s="80">
        <v>1134363</v>
      </c>
      <c r="B42729" s="104" t="s">
        <v>236</v>
      </c>
      <c r="C42729" s="81" t="s">
        <v>236</v>
      </c>
    </row>
    <row r="42730" spans="1:3" x14ac:dyDescent="0.25">
      <c r="A42730" s="80">
        <v>1134364</v>
      </c>
      <c r="B42730" s="104" t="s">
        <v>236</v>
      </c>
      <c r="C42730" s="81" t="s">
        <v>236</v>
      </c>
    </row>
    <row r="42731" spans="1:3" x14ac:dyDescent="0.25">
      <c r="A42731" s="80">
        <v>1134365</v>
      </c>
      <c r="B42731" s="104" t="s">
        <v>236</v>
      </c>
      <c r="C42731" s="81" t="s">
        <v>236</v>
      </c>
    </row>
    <row r="42732" spans="1:3" x14ac:dyDescent="0.25">
      <c r="A42732" s="80">
        <v>1134366</v>
      </c>
      <c r="B42732" s="104" t="s">
        <v>236</v>
      </c>
      <c r="C42732" s="81" t="s">
        <v>236</v>
      </c>
    </row>
    <row r="42733" spans="1:3" x14ac:dyDescent="0.25">
      <c r="A42733" s="80">
        <v>1134367</v>
      </c>
      <c r="B42733" s="104" t="s">
        <v>236</v>
      </c>
      <c r="C42733" s="81" t="s">
        <v>236</v>
      </c>
    </row>
    <row r="42734" spans="1:3" x14ac:dyDescent="0.25">
      <c r="A42734" s="80">
        <v>1134368</v>
      </c>
      <c r="B42734" s="104" t="s">
        <v>236</v>
      </c>
      <c r="C42734" s="81" t="s">
        <v>236</v>
      </c>
    </row>
    <row r="42735" spans="1:3" x14ac:dyDescent="0.25">
      <c r="A42735" s="80">
        <v>1134369</v>
      </c>
      <c r="B42735" s="104" t="s">
        <v>236</v>
      </c>
      <c r="C42735" s="81" t="s">
        <v>236</v>
      </c>
    </row>
    <row r="42736" spans="1:3" x14ac:dyDescent="0.25">
      <c r="A42736" s="80">
        <v>1134370</v>
      </c>
      <c r="B42736" s="104" t="s">
        <v>236</v>
      </c>
      <c r="C42736" s="81" t="s">
        <v>236</v>
      </c>
    </row>
    <row r="42737" spans="1:3" x14ac:dyDescent="0.25">
      <c r="A42737" s="80">
        <v>1134371</v>
      </c>
      <c r="B42737" s="104" t="s">
        <v>236</v>
      </c>
      <c r="C42737" s="81" t="s">
        <v>236</v>
      </c>
    </row>
    <row r="42738" spans="1:3" x14ac:dyDescent="0.25">
      <c r="A42738" s="80">
        <v>1134372</v>
      </c>
      <c r="B42738" s="91">
        <v>1152742</v>
      </c>
      <c r="C42738" s="88">
        <v>41462</v>
      </c>
    </row>
    <row r="42739" spans="1:3" x14ac:dyDescent="0.25">
      <c r="A42739" s="80">
        <v>1134373</v>
      </c>
      <c r="B42739" s="104" t="s">
        <v>236</v>
      </c>
      <c r="C42739" s="81" t="s">
        <v>236</v>
      </c>
    </row>
    <row r="42740" spans="1:3" x14ac:dyDescent="0.25">
      <c r="A42740" s="80">
        <v>1134374</v>
      </c>
      <c r="B42740" s="104" t="s">
        <v>236</v>
      </c>
      <c r="C42740" s="81" t="s">
        <v>236</v>
      </c>
    </row>
    <row r="42741" spans="1:3" x14ac:dyDescent="0.25">
      <c r="A42741" s="80">
        <v>1134375</v>
      </c>
      <c r="B42741" s="104" t="s">
        <v>236</v>
      </c>
      <c r="C42741" s="81" t="s">
        <v>236</v>
      </c>
    </row>
    <row r="42742" spans="1:3" x14ac:dyDescent="0.25">
      <c r="A42742" s="80">
        <v>1134376</v>
      </c>
      <c r="B42742" s="104" t="s">
        <v>236</v>
      </c>
      <c r="C42742" s="81" t="s">
        <v>236</v>
      </c>
    </row>
    <row r="42743" spans="1:3" x14ac:dyDescent="0.25">
      <c r="A42743" s="80">
        <v>1134378</v>
      </c>
      <c r="B42743" s="91">
        <v>1134395</v>
      </c>
      <c r="C42743" s="88">
        <v>40068</v>
      </c>
    </row>
    <row r="42744" spans="1:3" x14ac:dyDescent="0.25">
      <c r="A42744" s="80">
        <v>1134379</v>
      </c>
      <c r="B42744" s="91">
        <v>1134396</v>
      </c>
      <c r="C42744" s="88">
        <v>40069</v>
      </c>
    </row>
    <row r="42745" spans="1:3" x14ac:dyDescent="0.25">
      <c r="A42745" s="80">
        <v>1134380</v>
      </c>
      <c r="B42745" s="104" t="s">
        <v>236</v>
      </c>
      <c r="C42745" s="81" t="s">
        <v>236</v>
      </c>
    </row>
    <row r="42746" spans="1:3" x14ac:dyDescent="0.25">
      <c r="A42746" s="80">
        <v>1134381</v>
      </c>
      <c r="B42746" s="91">
        <v>1134397</v>
      </c>
      <c r="C42746" s="88">
        <v>40070</v>
      </c>
    </row>
    <row r="42747" spans="1:3" x14ac:dyDescent="0.25">
      <c r="A42747" s="80">
        <v>1134382</v>
      </c>
      <c r="B42747" s="91">
        <v>1134398</v>
      </c>
      <c r="C42747" s="88">
        <v>40072</v>
      </c>
    </row>
    <row r="42748" spans="1:3" x14ac:dyDescent="0.25">
      <c r="A42748" s="80">
        <v>1134383</v>
      </c>
      <c r="B42748" s="104" t="s">
        <v>236</v>
      </c>
      <c r="C42748" s="81" t="s">
        <v>236</v>
      </c>
    </row>
    <row r="42749" spans="1:3" x14ac:dyDescent="0.25">
      <c r="A42749" s="80">
        <v>1134384</v>
      </c>
      <c r="B42749" s="91">
        <v>1134385</v>
      </c>
      <c r="C42749" s="88">
        <v>40073</v>
      </c>
    </row>
    <row r="42750" spans="1:3" x14ac:dyDescent="0.25">
      <c r="A42750" s="80">
        <v>1134387</v>
      </c>
      <c r="B42750" s="104" t="s">
        <v>236</v>
      </c>
      <c r="C42750" s="81" t="s">
        <v>236</v>
      </c>
    </row>
    <row r="42751" spans="1:3" x14ac:dyDescent="0.25">
      <c r="A42751" s="80">
        <v>1134389</v>
      </c>
      <c r="B42751" s="104" t="s">
        <v>236</v>
      </c>
      <c r="C42751" s="81" t="s">
        <v>236</v>
      </c>
    </row>
    <row r="42752" spans="1:3" x14ac:dyDescent="0.25">
      <c r="A42752" s="80">
        <v>1134391</v>
      </c>
      <c r="B42752" s="104" t="s">
        <v>236</v>
      </c>
      <c r="C42752" s="81" t="s">
        <v>236</v>
      </c>
    </row>
    <row r="42753" spans="1:3" x14ac:dyDescent="0.25">
      <c r="A42753" s="80">
        <v>1134392</v>
      </c>
      <c r="B42753" s="104" t="s">
        <v>236</v>
      </c>
      <c r="C42753" s="81" t="s">
        <v>236</v>
      </c>
    </row>
    <row r="42754" spans="1:3" x14ac:dyDescent="0.25">
      <c r="A42754" s="80">
        <v>1134393</v>
      </c>
      <c r="B42754" s="91">
        <v>1134394</v>
      </c>
      <c r="C42754" s="81" t="s">
        <v>236</v>
      </c>
    </row>
    <row r="42755" spans="1:3" x14ac:dyDescent="0.25">
      <c r="A42755" s="80">
        <v>1134399</v>
      </c>
      <c r="B42755" s="104" t="s">
        <v>236</v>
      </c>
      <c r="C42755" s="81" t="s">
        <v>236</v>
      </c>
    </row>
    <row r="42756" spans="1:3" x14ac:dyDescent="0.25">
      <c r="A42756" s="80">
        <v>1134400</v>
      </c>
      <c r="B42756" s="104" t="s">
        <v>236</v>
      </c>
      <c r="C42756" s="81" t="s">
        <v>236</v>
      </c>
    </row>
    <row r="42757" spans="1:3" x14ac:dyDescent="0.25">
      <c r="A42757" s="80">
        <v>1134401</v>
      </c>
      <c r="B42757" s="104" t="s">
        <v>236</v>
      </c>
      <c r="C42757" s="81" t="s">
        <v>236</v>
      </c>
    </row>
    <row r="42758" spans="1:3" x14ac:dyDescent="0.25">
      <c r="A42758" s="80">
        <v>1134402</v>
      </c>
      <c r="B42758" s="104" t="s">
        <v>236</v>
      </c>
      <c r="C42758" s="81" t="s">
        <v>236</v>
      </c>
    </row>
    <row r="42759" spans="1:3" x14ac:dyDescent="0.25">
      <c r="A42759" s="80">
        <v>1134403</v>
      </c>
      <c r="B42759" s="104" t="s">
        <v>236</v>
      </c>
      <c r="C42759" s="81" t="s">
        <v>236</v>
      </c>
    </row>
    <row r="42760" spans="1:3" x14ac:dyDescent="0.25">
      <c r="A42760" s="80">
        <v>1134404</v>
      </c>
      <c r="B42760" s="104" t="s">
        <v>236</v>
      </c>
      <c r="C42760" s="81" t="s">
        <v>236</v>
      </c>
    </row>
    <row r="42761" spans="1:3" x14ac:dyDescent="0.25">
      <c r="A42761" s="80">
        <v>1134405</v>
      </c>
      <c r="B42761" s="91">
        <v>1134419</v>
      </c>
      <c r="C42761" s="88">
        <v>40080</v>
      </c>
    </row>
    <row r="42762" spans="1:3" x14ac:dyDescent="0.25">
      <c r="A42762" s="80">
        <v>1134406</v>
      </c>
      <c r="B42762" s="91">
        <v>1134407</v>
      </c>
      <c r="C42762" s="88">
        <v>40079</v>
      </c>
    </row>
    <row r="42763" spans="1:3" x14ac:dyDescent="0.25">
      <c r="A42763" s="80">
        <v>1134408</v>
      </c>
      <c r="B42763" s="104" t="s">
        <v>236</v>
      </c>
      <c r="C42763" s="81" t="s">
        <v>236</v>
      </c>
    </row>
    <row r="42764" spans="1:3" x14ac:dyDescent="0.25">
      <c r="A42764" s="80">
        <v>1134409</v>
      </c>
      <c r="B42764" s="91">
        <v>1134420</v>
      </c>
      <c r="C42764" s="88">
        <v>40081</v>
      </c>
    </row>
    <row r="42765" spans="1:3" x14ac:dyDescent="0.25">
      <c r="A42765" s="80">
        <v>1134410</v>
      </c>
      <c r="B42765" s="91">
        <v>1134421</v>
      </c>
      <c r="C42765" s="88">
        <v>40082</v>
      </c>
    </row>
    <row r="42766" spans="1:3" x14ac:dyDescent="0.25">
      <c r="A42766" s="80">
        <v>1134411</v>
      </c>
      <c r="B42766" s="91">
        <v>1134422</v>
      </c>
      <c r="C42766" s="88">
        <v>40084</v>
      </c>
    </row>
    <row r="42767" spans="1:3" x14ac:dyDescent="0.25">
      <c r="A42767" s="80">
        <v>1134412</v>
      </c>
      <c r="B42767" s="91">
        <v>1134423</v>
      </c>
      <c r="C42767" s="88">
        <v>40085</v>
      </c>
    </row>
    <row r="42768" spans="1:3" x14ac:dyDescent="0.25">
      <c r="A42768" s="80">
        <v>1134413</v>
      </c>
      <c r="B42768" s="104" t="s">
        <v>236</v>
      </c>
      <c r="C42768" s="81" t="s">
        <v>236</v>
      </c>
    </row>
    <row r="42769" spans="1:3" x14ac:dyDescent="0.25">
      <c r="A42769" s="80">
        <v>1134414</v>
      </c>
      <c r="B42769" s="91">
        <v>1134424</v>
      </c>
      <c r="C42769" s="88">
        <v>40086</v>
      </c>
    </row>
    <row r="42770" spans="1:3" x14ac:dyDescent="0.25">
      <c r="A42770" s="80">
        <v>1134415</v>
      </c>
      <c r="B42770" s="91">
        <v>1134425</v>
      </c>
      <c r="C42770" s="88">
        <v>40087</v>
      </c>
    </row>
    <row r="42771" spans="1:3" x14ac:dyDescent="0.25">
      <c r="A42771" s="80">
        <v>1134416</v>
      </c>
      <c r="B42771" s="104" t="s">
        <v>236</v>
      </c>
      <c r="C42771" s="81" t="s">
        <v>236</v>
      </c>
    </row>
    <row r="42772" spans="1:3" x14ac:dyDescent="0.25">
      <c r="A42772" s="80">
        <v>1134417</v>
      </c>
      <c r="B42772" s="104" t="s">
        <v>236</v>
      </c>
      <c r="C42772" s="81" t="s">
        <v>236</v>
      </c>
    </row>
    <row r="42773" spans="1:3" x14ac:dyDescent="0.25">
      <c r="A42773" s="80">
        <v>1134418</v>
      </c>
      <c r="B42773" s="91">
        <v>1134426</v>
      </c>
      <c r="C42773" s="88">
        <v>40089</v>
      </c>
    </row>
    <row r="42774" spans="1:3" x14ac:dyDescent="0.25">
      <c r="A42774" s="80">
        <v>1134427</v>
      </c>
      <c r="B42774" s="91">
        <v>1134436</v>
      </c>
      <c r="C42774" s="88">
        <v>40090</v>
      </c>
    </row>
    <row r="42775" spans="1:3" x14ac:dyDescent="0.25">
      <c r="A42775" s="80">
        <v>1134429</v>
      </c>
      <c r="B42775" s="104" t="s">
        <v>236</v>
      </c>
      <c r="C42775" s="81" t="s">
        <v>236</v>
      </c>
    </row>
    <row r="42776" spans="1:3" x14ac:dyDescent="0.25">
      <c r="A42776" s="80">
        <v>1134430</v>
      </c>
      <c r="B42776" s="91">
        <v>1134437</v>
      </c>
      <c r="C42776" s="88">
        <v>40093</v>
      </c>
    </row>
    <row r="42777" spans="1:3" x14ac:dyDescent="0.25">
      <c r="A42777" s="80">
        <v>1134431</v>
      </c>
      <c r="B42777" s="104" t="s">
        <v>236</v>
      </c>
      <c r="C42777" s="88">
        <v>40091</v>
      </c>
    </row>
    <row r="42778" spans="1:3" x14ac:dyDescent="0.25">
      <c r="A42778" s="80">
        <v>1134432</v>
      </c>
      <c r="B42778" s="91">
        <v>1134438</v>
      </c>
      <c r="C42778" s="88">
        <v>40094</v>
      </c>
    </row>
    <row r="42779" spans="1:3" x14ac:dyDescent="0.25">
      <c r="A42779" s="80">
        <v>1134433</v>
      </c>
      <c r="B42779" s="91">
        <v>1134440</v>
      </c>
      <c r="C42779" s="88">
        <v>40095</v>
      </c>
    </row>
    <row r="42780" spans="1:3" x14ac:dyDescent="0.25">
      <c r="A42780" s="80">
        <v>1134434</v>
      </c>
      <c r="B42780" s="104" t="s">
        <v>236</v>
      </c>
      <c r="C42780" s="81" t="s">
        <v>236</v>
      </c>
    </row>
    <row r="42781" spans="1:3" x14ac:dyDescent="0.25">
      <c r="A42781" s="80">
        <v>1134435</v>
      </c>
      <c r="B42781" s="91">
        <v>1134442</v>
      </c>
      <c r="C42781" s="88">
        <v>40096</v>
      </c>
    </row>
    <row r="42782" spans="1:3" x14ac:dyDescent="0.25">
      <c r="A42782" s="80">
        <v>1134439</v>
      </c>
      <c r="B42782" s="104" t="s">
        <v>236</v>
      </c>
      <c r="C42782" s="81" t="s">
        <v>236</v>
      </c>
    </row>
    <row r="42783" spans="1:3" x14ac:dyDescent="0.25">
      <c r="A42783" s="80">
        <v>1134441</v>
      </c>
      <c r="B42783" s="91">
        <v>1134454</v>
      </c>
      <c r="C42783" s="88">
        <v>40099</v>
      </c>
    </row>
    <row r="42784" spans="1:3" x14ac:dyDescent="0.25">
      <c r="A42784" s="80">
        <v>1134443</v>
      </c>
      <c r="B42784" s="91">
        <v>1134450</v>
      </c>
      <c r="C42784" s="88">
        <v>40100</v>
      </c>
    </row>
    <row r="42785" spans="1:3" x14ac:dyDescent="0.25">
      <c r="A42785" s="80">
        <v>1134444</v>
      </c>
      <c r="B42785" s="104" t="s">
        <v>236</v>
      </c>
      <c r="C42785" s="81" t="s">
        <v>236</v>
      </c>
    </row>
    <row r="42786" spans="1:3" x14ac:dyDescent="0.25">
      <c r="A42786" s="80">
        <v>1134445</v>
      </c>
      <c r="B42786" s="91">
        <v>1134449</v>
      </c>
      <c r="C42786" s="88">
        <v>40101</v>
      </c>
    </row>
    <row r="42787" spans="1:3" x14ac:dyDescent="0.25">
      <c r="A42787" s="80">
        <v>1134446</v>
      </c>
      <c r="B42787" s="104" t="s">
        <v>236</v>
      </c>
      <c r="C42787" s="81" t="s">
        <v>236</v>
      </c>
    </row>
    <row r="42788" spans="1:3" x14ac:dyDescent="0.25">
      <c r="A42788" s="80">
        <v>1134447</v>
      </c>
      <c r="B42788" s="91">
        <v>1134451</v>
      </c>
      <c r="C42788" s="88">
        <v>40106</v>
      </c>
    </row>
    <row r="42789" spans="1:3" x14ac:dyDescent="0.25">
      <c r="A42789" s="80">
        <v>1134448</v>
      </c>
      <c r="B42789" s="91">
        <v>1134468</v>
      </c>
      <c r="C42789" s="88">
        <v>40107</v>
      </c>
    </row>
    <row r="42790" spans="1:3" x14ac:dyDescent="0.25">
      <c r="A42790" s="80">
        <v>1134452</v>
      </c>
      <c r="B42790" s="104" t="s">
        <v>236</v>
      </c>
      <c r="C42790" s="81" t="s">
        <v>236</v>
      </c>
    </row>
    <row r="42791" spans="1:3" x14ac:dyDescent="0.25">
      <c r="A42791" s="80">
        <v>1134455</v>
      </c>
      <c r="B42791" s="104" t="s">
        <v>236</v>
      </c>
      <c r="C42791" s="81" t="s">
        <v>236</v>
      </c>
    </row>
    <row r="42792" spans="1:3" x14ac:dyDescent="0.25">
      <c r="A42792" s="80">
        <v>1134456</v>
      </c>
      <c r="B42792" s="104" t="s">
        <v>236</v>
      </c>
      <c r="C42792" s="81" t="s">
        <v>236</v>
      </c>
    </row>
    <row r="42793" spans="1:3" x14ac:dyDescent="0.25">
      <c r="A42793" s="80">
        <v>1134457</v>
      </c>
      <c r="B42793" s="104" t="s">
        <v>236</v>
      </c>
      <c r="C42793" s="81" t="s">
        <v>236</v>
      </c>
    </row>
    <row r="42794" spans="1:3" x14ac:dyDescent="0.25">
      <c r="A42794" s="80">
        <v>1134458</v>
      </c>
      <c r="B42794" s="104" t="s">
        <v>236</v>
      </c>
      <c r="C42794" s="81" t="s">
        <v>236</v>
      </c>
    </row>
    <row r="42795" spans="1:3" x14ac:dyDescent="0.25">
      <c r="A42795" s="80">
        <v>1134459</v>
      </c>
      <c r="B42795" s="104" t="s">
        <v>236</v>
      </c>
      <c r="C42795" s="81" t="s">
        <v>236</v>
      </c>
    </row>
    <row r="42796" spans="1:3" x14ac:dyDescent="0.25">
      <c r="A42796" s="80">
        <v>1134460</v>
      </c>
      <c r="B42796" s="91">
        <v>1134469</v>
      </c>
      <c r="C42796" s="88">
        <v>40110</v>
      </c>
    </row>
    <row r="42797" spans="1:3" x14ac:dyDescent="0.25">
      <c r="A42797" s="80">
        <v>1134461</v>
      </c>
      <c r="B42797" s="104" t="s">
        <v>236</v>
      </c>
      <c r="C42797" s="81" t="s">
        <v>236</v>
      </c>
    </row>
    <row r="42798" spans="1:3" x14ac:dyDescent="0.25">
      <c r="A42798" s="80">
        <v>1134462</v>
      </c>
      <c r="B42798" s="104" t="s">
        <v>236</v>
      </c>
      <c r="C42798" s="81" t="s">
        <v>236</v>
      </c>
    </row>
    <row r="42799" spans="1:3" x14ac:dyDescent="0.25">
      <c r="A42799" s="80">
        <v>1134463</v>
      </c>
      <c r="B42799" s="104" t="s">
        <v>236</v>
      </c>
      <c r="C42799" s="81" t="s">
        <v>236</v>
      </c>
    </row>
    <row r="42800" spans="1:3" x14ac:dyDescent="0.25">
      <c r="A42800" s="80">
        <v>1134464</v>
      </c>
      <c r="B42800" s="104" t="s">
        <v>236</v>
      </c>
      <c r="C42800" s="81" t="s">
        <v>236</v>
      </c>
    </row>
    <row r="42801" spans="1:3" x14ac:dyDescent="0.25">
      <c r="A42801" s="80">
        <v>1134465</v>
      </c>
      <c r="B42801" s="104" t="s">
        <v>236</v>
      </c>
      <c r="C42801" s="81" t="s">
        <v>236</v>
      </c>
    </row>
    <row r="42802" spans="1:3" x14ac:dyDescent="0.25">
      <c r="A42802" s="80">
        <v>1134466</v>
      </c>
      <c r="B42802" s="104" t="s">
        <v>236</v>
      </c>
      <c r="C42802" s="81" t="s">
        <v>236</v>
      </c>
    </row>
    <row r="42803" spans="1:3" x14ac:dyDescent="0.25">
      <c r="A42803" s="80">
        <v>1134467</v>
      </c>
      <c r="B42803" s="104" t="s">
        <v>236</v>
      </c>
      <c r="C42803" s="81" t="s">
        <v>236</v>
      </c>
    </row>
    <row r="42804" spans="1:3" x14ac:dyDescent="0.25">
      <c r="A42804" s="80">
        <v>1134470</v>
      </c>
      <c r="B42804" s="91">
        <v>1134471</v>
      </c>
      <c r="C42804" s="88">
        <v>40111</v>
      </c>
    </row>
    <row r="42805" spans="1:3" x14ac:dyDescent="0.25">
      <c r="A42805" s="80">
        <v>1134472</v>
      </c>
      <c r="B42805" s="104" t="s">
        <v>236</v>
      </c>
      <c r="C42805" s="81" t="s">
        <v>236</v>
      </c>
    </row>
    <row r="42806" spans="1:3" x14ac:dyDescent="0.25">
      <c r="A42806" s="80">
        <v>1134473</v>
      </c>
      <c r="B42806" s="91">
        <v>1134489</v>
      </c>
      <c r="C42806" s="88">
        <v>40113</v>
      </c>
    </row>
    <row r="42807" spans="1:3" x14ac:dyDescent="0.25">
      <c r="A42807" s="80">
        <v>1134474</v>
      </c>
      <c r="B42807" s="91">
        <v>1134490</v>
      </c>
      <c r="C42807" s="88">
        <v>40114</v>
      </c>
    </row>
    <row r="42808" spans="1:3" x14ac:dyDescent="0.25">
      <c r="A42808" s="80">
        <v>1134475</v>
      </c>
      <c r="B42808" s="91">
        <v>1134491</v>
      </c>
      <c r="C42808" s="88">
        <v>40116</v>
      </c>
    </row>
    <row r="42809" spans="1:3" x14ac:dyDescent="0.25">
      <c r="A42809" s="80">
        <v>1134476</v>
      </c>
      <c r="B42809" s="104" t="s">
        <v>236</v>
      </c>
      <c r="C42809" s="81" t="s">
        <v>236</v>
      </c>
    </row>
    <row r="42810" spans="1:3" x14ac:dyDescent="0.25">
      <c r="A42810" s="80">
        <v>1134478</v>
      </c>
      <c r="B42810" s="104" t="s">
        <v>236</v>
      </c>
      <c r="C42810" s="81" t="s">
        <v>236</v>
      </c>
    </row>
    <row r="42811" spans="1:3" x14ac:dyDescent="0.25">
      <c r="A42811" s="80">
        <v>1134479</v>
      </c>
      <c r="B42811" s="104" t="s">
        <v>236</v>
      </c>
      <c r="C42811" s="81" t="s">
        <v>236</v>
      </c>
    </row>
    <row r="42812" spans="1:3" x14ac:dyDescent="0.25">
      <c r="A42812" s="80">
        <v>1134480</v>
      </c>
      <c r="B42812" s="91">
        <v>1134492</v>
      </c>
      <c r="C42812" s="88">
        <v>40117</v>
      </c>
    </row>
    <row r="42813" spans="1:3" x14ac:dyDescent="0.25">
      <c r="A42813" s="80">
        <v>1134481</v>
      </c>
      <c r="B42813" s="91">
        <v>1134493</v>
      </c>
      <c r="C42813" s="88">
        <v>40118</v>
      </c>
    </row>
    <row r="42814" spans="1:3" x14ac:dyDescent="0.25">
      <c r="A42814" s="80">
        <v>1134482</v>
      </c>
      <c r="B42814" s="91">
        <v>1134494</v>
      </c>
      <c r="C42814" s="88">
        <v>40119</v>
      </c>
    </row>
    <row r="42815" spans="1:3" x14ac:dyDescent="0.25">
      <c r="A42815" s="80">
        <v>1134483</v>
      </c>
      <c r="B42815" s="104" t="s">
        <v>236</v>
      </c>
      <c r="C42815" s="81" t="s">
        <v>236</v>
      </c>
    </row>
    <row r="42816" spans="1:3" x14ac:dyDescent="0.25">
      <c r="A42816" s="80">
        <v>1134484</v>
      </c>
      <c r="B42816" s="104" t="s">
        <v>236</v>
      </c>
      <c r="C42816" s="81" t="s">
        <v>236</v>
      </c>
    </row>
    <row r="42817" spans="1:3" x14ac:dyDescent="0.25">
      <c r="A42817" s="80">
        <v>1134485</v>
      </c>
      <c r="B42817" s="104" t="s">
        <v>236</v>
      </c>
      <c r="C42817" s="81" t="s">
        <v>236</v>
      </c>
    </row>
    <row r="42818" spans="1:3" x14ac:dyDescent="0.25">
      <c r="A42818" s="80">
        <v>1134486</v>
      </c>
      <c r="B42818" s="104" t="s">
        <v>236</v>
      </c>
      <c r="C42818" s="81" t="s">
        <v>236</v>
      </c>
    </row>
    <row r="42819" spans="1:3" x14ac:dyDescent="0.25">
      <c r="A42819" s="80">
        <v>1134487</v>
      </c>
      <c r="B42819" s="91">
        <v>1134495</v>
      </c>
      <c r="C42819" s="88">
        <v>40120</v>
      </c>
    </row>
    <row r="42820" spans="1:3" x14ac:dyDescent="0.25">
      <c r="A42820" s="80">
        <v>1134488</v>
      </c>
      <c r="B42820" s="104" t="s">
        <v>236</v>
      </c>
      <c r="C42820" s="81" t="s">
        <v>236</v>
      </c>
    </row>
    <row r="42821" spans="1:3" x14ac:dyDescent="0.25">
      <c r="A42821" s="80">
        <v>1134496</v>
      </c>
      <c r="B42821" s="104" t="s">
        <v>236</v>
      </c>
      <c r="C42821" s="81" t="s">
        <v>236</v>
      </c>
    </row>
    <row r="42822" spans="1:3" x14ac:dyDescent="0.25">
      <c r="A42822" s="80">
        <v>1134497</v>
      </c>
      <c r="B42822" s="104" t="s">
        <v>236</v>
      </c>
      <c r="C42822" s="81" t="s">
        <v>236</v>
      </c>
    </row>
    <row r="42823" spans="1:3" x14ac:dyDescent="0.25">
      <c r="A42823" s="80">
        <v>1134498</v>
      </c>
      <c r="B42823" s="91">
        <v>1134500</v>
      </c>
      <c r="C42823" s="88">
        <v>40121</v>
      </c>
    </row>
    <row r="42824" spans="1:3" x14ac:dyDescent="0.25">
      <c r="A42824" s="80">
        <v>1134499</v>
      </c>
      <c r="B42824" s="104" t="s">
        <v>236</v>
      </c>
      <c r="C42824" s="81" t="s">
        <v>236</v>
      </c>
    </row>
    <row r="42825" spans="1:3" x14ac:dyDescent="0.25">
      <c r="A42825" s="80">
        <v>1134501</v>
      </c>
      <c r="B42825" s="91">
        <v>1134507</v>
      </c>
      <c r="C42825" s="88">
        <v>40122</v>
      </c>
    </row>
    <row r="42826" spans="1:3" x14ac:dyDescent="0.25">
      <c r="A42826" s="80">
        <v>1134502</v>
      </c>
      <c r="B42826" s="91">
        <v>1134509</v>
      </c>
      <c r="C42826" s="88">
        <v>40123</v>
      </c>
    </row>
    <row r="42827" spans="1:3" x14ac:dyDescent="0.25">
      <c r="A42827" s="80">
        <v>1134503</v>
      </c>
      <c r="B42827" s="91">
        <v>1134510</v>
      </c>
      <c r="C42827" s="88">
        <v>40124</v>
      </c>
    </row>
    <row r="42828" spans="1:3" x14ac:dyDescent="0.25">
      <c r="A42828" s="80">
        <v>1134504</v>
      </c>
      <c r="B42828" s="91">
        <v>1134511</v>
      </c>
      <c r="C42828" s="88">
        <v>40126</v>
      </c>
    </row>
    <row r="42829" spans="1:3" x14ac:dyDescent="0.25">
      <c r="A42829" s="80">
        <v>1134505</v>
      </c>
      <c r="B42829" s="91">
        <v>1134512</v>
      </c>
      <c r="C42829" s="88">
        <v>40127</v>
      </c>
    </row>
    <row r="42830" spans="1:3" x14ac:dyDescent="0.25">
      <c r="A42830" s="82">
        <v>1134506</v>
      </c>
      <c r="B42830" s="92">
        <v>1134513</v>
      </c>
      <c r="C42830" s="89">
        <v>40128</v>
      </c>
    </row>
    <row r="42831" spans="1:3" x14ac:dyDescent="0.25">
      <c r="A42831" s="80">
        <v>1134508</v>
      </c>
      <c r="B42831" s="91">
        <v>1134532</v>
      </c>
      <c r="C42831" s="88">
        <v>40129</v>
      </c>
    </row>
    <row r="42832" spans="1:3" x14ac:dyDescent="0.25">
      <c r="A42832" s="80">
        <v>1134514</v>
      </c>
      <c r="B42832" s="91">
        <v>1134533</v>
      </c>
      <c r="C42832" s="88">
        <v>40130</v>
      </c>
    </row>
    <row r="42833" spans="1:3" x14ac:dyDescent="0.25">
      <c r="A42833" s="80">
        <v>1134515</v>
      </c>
      <c r="B42833" s="91">
        <v>1134534</v>
      </c>
      <c r="C42833" s="88">
        <v>40133</v>
      </c>
    </row>
    <row r="42834" spans="1:3" x14ac:dyDescent="0.25">
      <c r="A42834" s="80">
        <v>1134516</v>
      </c>
      <c r="B42834" s="91">
        <v>1134535</v>
      </c>
      <c r="C42834" s="88">
        <v>40137</v>
      </c>
    </row>
    <row r="42835" spans="1:3" x14ac:dyDescent="0.25">
      <c r="A42835" s="80">
        <v>1134517</v>
      </c>
      <c r="B42835" s="104" t="s">
        <v>236</v>
      </c>
      <c r="C42835" s="81" t="s">
        <v>236</v>
      </c>
    </row>
    <row r="42836" spans="1:3" x14ac:dyDescent="0.25">
      <c r="A42836" s="80">
        <v>1134518</v>
      </c>
      <c r="B42836" s="104" t="s">
        <v>236</v>
      </c>
      <c r="C42836" s="81" t="s">
        <v>236</v>
      </c>
    </row>
    <row r="42837" spans="1:3" x14ac:dyDescent="0.25">
      <c r="A42837" s="80">
        <v>1134519</v>
      </c>
      <c r="B42837" s="91">
        <v>1134536</v>
      </c>
      <c r="C42837" s="88">
        <v>40138</v>
      </c>
    </row>
    <row r="42838" spans="1:3" x14ac:dyDescent="0.25">
      <c r="A42838" s="80">
        <v>1134520</v>
      </c>
      <c r="B42838" s="91">
        <v>1134537</v>
      </c>
      <c r="C42838" s="88">
        <v>40139</v>
      </c>
    </row>
    <row r="42839" spans="1:3" x14ac:dyDescent="0.25">
      <c r="A42839" s="80">
        <v>1134521</v>
      </c>
      <c r="B42839" s="104" t="s">
        <v>236</v>
      </c>
      <c r="C42839" s="81" t="s">
        <v>236</v>
      </c>
    </row>
    <row r="42840" spans="1:3" x14ac:dyDescent="0.25">
      <c r="A42840" s="80">
        <v>1134522</v>
      </c>
      <c r="B42840" s="104" t="s">
        <v>236</v>
      </c>
      <c r="C42840" s="81" t="s">
        <v>236</v>
      </c>
    </row>
    <row r="42841" spans="1:3" x14ac:dyDescent="0.25">
      <c r="A42841" s="80">
        <v>1134523</v>
      </c>
      <c r="B42841" s="104" t="s">
        <v>236</v>
      </c>
      <c r="C42841" s="81" t="s">
        <v>236</v>
      </c>
    </row>
    <row r="42842" spans="1:3" x14ac:dyDescent="0.25">
      <c r="A42842" s="80">
        <v>1134524</v>
      </c>
      <c r="B42842" s="104" t="s">
        <v>236</v>
      </c>
      <c r="C42842" s="81" t="s">
        <v>236</v>
      </c>
    </row>
    <row r="42843" spans="1:3" x14ac:dyDescent="0.25">
      <c r="A42843" s="80">
        <v>1134525</v>
      </c>
      <c r="B42843" s="104" t="s">
        <v>236</v>
      </c>
      <c r="C42843" s="81" t="s">
        <v>236</v>
      </c>
    </row>
    <row r="42844" spans="1:3" x14ac:dyDescent="0.25">
      <c r="A42844" s="80">
        <v>1134526</v>
      </c>
      <c r="B42844" s="104" t="s">
        <v>236</v>
      </c>
      <c r="C42844" s="81" t="s">
        <v>236</v>
      </c>
    </row>
    <row r="42845" spans="1:3" x14ac:dyDescent="0.25">
      <c r="A42845" s="80">
        <v>1134527</v>
      </c>
      <c r="B42845" s="104" t="s">
        <v>236</v>
      </c>
      <c r="C42845" s="81" t="s">
        <v>236</v>
      </c>
    </row>
    <row r="42846" spans="1:3" x14ac:dyDescent="0.25">
      <c r="A42846" s="80">
        <v>1134528</v>
      </c>
      <c r="B42846" s="104" t="s">
        <v>236</v>
      </c>
      <c r="C42846" s="81" t="s">
        <v>236</v>
      </c>
    </row>
    <row r="42847" spans="1:3" x14ac:dyDescent="0.25">
      <c r="A42847" s="80">
        <v>1134529</v>
      </c>
      <c r="B42847" s="104" t="s">
        <v>236</v>
      </c>
      <c r="C42847" s="81" t="s">
        <v>236</v>
      </c>
    </row>
    <row r="42848" spans="1:3" x14ac:dyDescent="0.25">
      <c r="A42848" s="80">
        <v>1134530</v>
      </c>
      <c r="B42848" s="104" t="s">
        <v>236</v>
      </c>
      <c r="C42848" s="81" t="s">
        <v>236</v>
      </c>
    </row>
    <row r="42849" spans="1:3" x14ac:dyDescent="0.25">
      <c r="A42849" s="80">
        <v>1134531</v>
      </c>
      <c r="B42849" s="104" t="s">
        <v>236</v>
      </c>
      <c r="C42849" s="81" t="s">
        <v>236</v>
      </c>
    </row>
    <row r="42850" spans="1:3" x14ac:dyDescent="0.25">
      <c r="A42850" s="80">
        <v>1134538</v>
      </c>
      <c r="B42850" s="91">
        <v>1134547</v>
      </c>
      <c r="C42850" s="88">
        <v>40140</v>
      </c>
    </row>
    <row r="42851" spans="1:3" x14ac:dyDescent="0.25">
      <c r="A42851" s="80">
        <v>1134539</v>
      </c>
      <c r="B42851" s="91">
        <v>1134548</v>
      </c>
      <c r="C42851" s="88">
        <v>40141</v>
      </c>
    </row>
    <row r="42852" spans="1:3" x14ac:dyDescent="0.25">
      <c r="A42852" s="80">
        <v>1134540</v>
      </c>
      <c r="B42852" s="91">
        <v>1134549</v>
      </c>
      <c r="C42852" s="88">
        <v>40142</v>
      </c>
    </row>
    <row r="42853" spans="1:3" x14ac:dyDescent="0.25">
      <c r="A42853" s="80">
        <v>1134541</v>
      </c>
      <c r="B42853" s="91">
        <v>1134550</v>
      </c>
      <c r="C42853" s="88">
        <v>40144</v>
      </c>
    </row>
    <row r="42854" spans="1:3" x14ac:dyDescent="0.25">
      <c r="A42854" s="80">
        <v>1134542</v>
      </c>
      <c r="B42854" s="104" t="s">
        <v>236</v>
      </c>
      <c r="C42854" s="81" t="s">
        <v>236</v>
      </c>
    </row>
    <row r="42855" spans="1:3" x14ac:dyDescent="0.25">
      <c r="A42855" s="80">
        <v>1134543</v>
      </c>
      <c r="B42855" s="91">
        <v>1134551</v>
      </c>
      <c r="C42855" s="88">
        <v>40145</v>
      </c>
    </row>
    <row r="42856" spans="1:3" x14ac:dyDescent="0.25">
      <c r="A42856" s="80">
        <v>1134544</v>
      </c>
      <c r="B42856" s="91">
        <v>1134545</v>
      </c>
      <c r="C42856" s="88">
        <v>40146</v>
      </c>
    </row>
    <row r="42857" spans="1:3" x14ac:dyDescent="0.25">
      <c r="A42857" s="80">
        <v>1134546</v>
      </c>
      <c r="B42857" s="104" t="s">
        <v>236</v>
      </c>
      <c r="C42857" s="81" t="s">
        <v>236</v>
      </c>
    </row>
    <row r="42858" spans="1:3" x14ac:dyDescent="0.25">
      <c r="A42858" s="80">
        <v>1134552</v>
      </c>
      <c r="B42858" s="104" t="s">
        <v>236</v>
      </c>
      <c r="C42858" s="81" t="s">
        <v>236</v>
      </c>
    </row>
    <row r="42859" spans="1:3" x14ac:dyDescent="0.25">
      <c r="A42859" s="80">
        <v>1134553</v>
      </c>
      <c r="B42859" s="104" t="s">
        <v>236</v>
      </c>
      <c r="C42859" s="81" t="s">
        <v>236</v>
      </c>
    </row>
    <row r="42860" spans="1:3" x14ac:dyDescent="0.25">
      <c r="A42860" s="80">
        <v>1134554</v>
      </c>
      <c r="B42860" s="104" t="s">
        <v>236</v>
      </c>
      <c r="C42860" s="81" t="s">
        <v>236</v>
      </c>
    </row>
    <row r="42861" spans="1:3" x14ac:dyDescent="0.25">
      <c r="A42861" s="80">
        <v>1134556</v>
      </c>
      <c r="B42861" s="91">
        <v>1134562</v>
      </c>
      <c r="C42861" s="88">
        <v>40147</v>
      </c>
    </row>
    <row r="42862" spans="1:3" x14ac:dyDescent="0.25">
      <c r="A42862" s="80">
        <v>1134557</v>
      </c>
      <c r="B42862" s="91">
        <v>1134563</v>
      </c>
      <c r="C42862" s="88">
        <v>40148</v>
      </c>
    </row>
    <row r="42863" spans="1:3" x14ac:dyDescent="0.25">
      <c r="A42863" s="80">
        <v>1134558</v>
      </c>
      <c r="B42863" s="91">
        <v>1134564</v>
      </c>
      <c r="C42863" s="88">
        <v>40149</v>
      </c>
    </row>
    <row r="42864" spans="1:3" x14ac:dyDescent="0.25">
      <c r="A42864" s="80">
        <v>1134559</v>
      </c>
      <c r="B42864" s="91">
        <v>1134565</v>
      </c>
      <c r="C42864" s="88">
        <v>40151</v>
      </c>
    </row>
    <row r="42865" spans="1:3" x14ac:dyDescent="0.25">
      <c r="A42865" s="80">
        <v>1134560</v>
      </c>
      <c r="B42865" s="91">
        <v>1134566</v>
      </c>
      <c r="C42865" s="88">
        <v>40152</v>
      </c>
    </row>
    <row r="42866" spans="1:3" x14ac:dyDescent="0.25">
      <c r="A42866" s="80">
        <v>1134561</v>
      </c>
      <c r="B42866" s="91">
        <v>1134567</v>
      </c>
      <c r="C42866" s="88">
        <v>40153</v>
      </c>
    </row>
    <row r="42867" spans="1:3" x14ac:dyDescent="0.25">
      <c r="A42867" s="80">
        <v>1134568</v>
      </c>
      <c r="B42867" s="104" t="s">
        <v>236</v>
      </c>
      <c r="C42867" s="81" t="s">
        <v>236</v>
      </c>
    </row>
    <row r="42868" spans="1:3" x14ac:dyDescent="0.25">
      <c r="A42868" s="80">
        <v>1134569</v>
      </c>
      <c r="B42868" s="91">
        <v>1134571</v>
      </c>
      <c r="C42868" s="88">
        <v>40154</v>
      </c>
    </row>
    <row r="42869" spans="1:3" x14ac:dyDescent="0.25">
      <c r="A42869" s="80">
        <v>1134570</v>
      </c>
      <c r="B42869" s="104" t="s">
        <v>236</v>
      </c>
      <c r="C42869" s="88">
        <v>40156</v>
      </c>
    </row>
    <row r="42870" spans="1:3" x14ac:dyDescent="0.25">
      <c r="A42870" s="80">
        <v>1134572</v>
      </c>
      <c r="B42870" s="104" t="s">
        <v>236</v>
      </c>
      <c r="C42870" s="81" t="s">
        <v>236</v>
      </c>
    </row>
    <row r="42871" spans="1:3" x14ac:dyDescent="0.25">
      <c r="A42871" s="80">
        <v>1134573</v>
      </c>
      <c r="B42871" s="104" t="s">
        <v>236</v>
      </c>
      <c r="C42871" s="81" t="s">
        <v>236</v>
      </c>
    </row>
    <row r="42872" spans="1:3" x14ac:dyDescent="0.25">
      <c r="A42872" s="80">
        <v>1134574</v>
      </c>
      <c r="B42872" s="104" t="s">
        <v>236</v>
      </c>
      <c r="C42872" s="81" t="s">
        <v>236</v>
      </c>
    </row>
    <row r="42873" spans="1:3" x14ac:dyDescent="0.25">
      <c r="A42873" s="80">
        <v>1134575</v>
      </c>
      <c r="B42873" s="104" t="s">
        <v>236</v>
      </c>
      <c r="C42873" s="81" t="s">
        <v>236</v>
      </c>
    </row>
    <row r="42874" spans="1:3" x14ac:dyDescent="0.25">
      <c r="A42874" s="80">
        <v>1134576</v>
      </c>
      <c r="B42874" s="104" t="s">
        <v>236</v>
      </c>
      <c r="C42874" s="81" t="s">
        <v>236</v>
      </c>
    </row>
    <row r="42875" spans="1:3" x14ac:dyDescent="0.25">
      <c r="A42875" s="80">
        <v>1134577</v>
      </c>
      <c r="B42875" s="91">
        <v>1134580</v>
      </c>
      <c r="C42875" s="88">
        <v>40157</v>
      </c>
    </row>
    <row r="42876" spans="1:3" x14ac:dyDescent="0.25">
      <c r="A42876" s="80">
        <v>1134578</v>
      </c>
      <c r="B42876" s="91">
        <v>1134581</v>
      </c>
      <c r="C42876" s="88">
        <v>40159</v>
      </c>
    </row>
    <row r="42877" spans="1:3" x14ac:dyDescent="0.25">
      <c r="A42877" s="80">
        <v>1134579</v>
      </c>
      <c r="B42877" s="91">
        <v>1134586</v>
      </c>
      <c r="C42877" s="88">
        <v>40160</v>
      </c>
    </row>
    <row r="42878" spans="1:3" x14ac:dyDescent="0.25">
      <c r="A42878" s="80">
        <v>1134582</v>
      </c>
      <c r="B42878" s="91">
        <v>1134587</v>
      </c>
      <c r="C42878" s="88">
        <v>40162</v>
      </c>
    </row>
    <row r="42879" spans="1:3" x14ac:dyDescent="0.25">
      <c r="A42879" s="80">
        <v>1134583</v>
      </c>
      <c r="B42879" s="104" t="s">
        <v>236</v>
      </c>
      <c r="C42879" s="81" t="s">
        <v>236</v>
      </c>
    </row>
    <row r="42880" spans="1:3" x14ac:dyDescent="0.25">
      <c r="A42880" s="80">
        <v>1134584</v>
      </c>
      <c r="B42880" s="91">
        <v>1134588</v>
      </c>
      <c r="C42880" s="88">
        <v>40168</v>
      </c>
    </row>
    <row r="42881" spans="1:3" x14ac:dyDescent="0.25">
      <c r="A42881" s="80">
        <v>1134585</v>
      </c>
      <c r="B42881" s="104" t="s">
        <v>236</v>
      </c>
      <c r="C42881" s="81" t="s">
        <v>236</v>
      </c>
    </row>
    <row r="42882" spans="1:3" x14ac:dyDescent="0.25">
      <c r="A42882" s="80">
        <v>1134589</v>
      </c>
      <c r="B42882" s="104" t="s">
        <v>236</v>
      </c>
      <c r="C42882" s="81" t="s">
        <v>236</v>
      </c>
    </row>
    <row r="42883" spans="1:3" x14ac:dyDescent="0.25">
      <c r="A42883" s="80">
        <v>1134590</v>
      </c>
      <c r="B42883" s="104" t="s">
        <v>236</v>
      </c>
      <c r="C42883" s="81" t="s">
        <v>236</v>
      </c>
    </row>
    <row r="42884" spans="1:3" x14ac:dyDescent="0.25">
      <c r="A42884" s="80">
        <v>1134591</v>
      </c>
      <c r="B42884" s="104" t="s">
        <v>236</v>
      </c>
      <c r="C42884" s="81" t="s">
        <v>236</v>
      </c>
    </row>
    <row r="42885" spans="1:3" x14ac:dyDescent="0.25">
      <c r="A42885" s="80">
        <v>1134592</v>
      </c>
      <c r="B42885" s="104" t="s">
        <v>236</v>
      </c>
      <c r="C42885" s="81" t="s">
        <v>236</v>
      </c>
    </row>
    <row r="42886" spans="1:3" x14ac:dyDescent="0.25">
      <c r="A42886" s="80">
        <v>1134593</v>
      </c>
      <c r="B42886" s="104" t="s">
        <v>236</v>
      </c>
      <c r="C42886" s="81" t="s">
        <v>236</v>
      </c>
    </row>
    <row r="42887" spans="1:3" x14ac:dyDescent="0.25">
      <c r="A42887" s="80">
        <v>1134594</v>
      </c>
      <c r="B42887" s="104" t="s">
        <v>236</v>
      </c>
      <c r="C42887" s="81" t="s">
        <v>236</v>
      </c>
    </row>
    <row r="42888" spans="1:3" x14ac:dyDescent="0.25">
      <c r="A42888" s="80">
        <v>1134595</v>
      </c>
      <c r="B42888" s="104" t="s">
        <v>236</v>
      </c>
      <c r="C42888" s="81" t="s">
        <v>236</v>
      </c>
    </row>
    <row r="42889" spans="1:3" x14ac:dyDescent="0.25">
      <c r="A42889" s="80">
        <v>1134596</v>
      </c>
      <c r="B42889" s="104" t="s">
        <v>236</v>
      </c>
      <c r="C42889" s="81" t="s">
        <v>236</v>
      </c>
    </row>
    <row r="42890" spans="1:3" x14ac:dyDescent="0.25">
      <c r="A42890" s="80">
        <v>1134597</v>
      </c>
      <c r="B42890" s="104" t="s">
        <v>236</v>
      </c>
      <c r="C42890" s="81" t="s">
        <v>236</v>
      </c>
    </row>
    <row r="42891" spans="1:3" x14ac:dyDescent="0.25">
      <c r="A42891" s="80">
        <v>1134598</v>
      </c>
      <c r="B42891" s="104" t="s">
        <v>236</v>
      </c>
      <c r="C42891" s="81" t="s">
        <v>236</v>
      </c>
    </row>
    <row r="42892" spans="1:3" x14ac:dyDescent="0.25">
      <c r="A42892" s="80">
        <v>1134599</v>
      </c>
      <c r="B42892" s="104" t="s">
        <v>236</v>
      </c>
      <c r="C42892" s="81" t="s">
        <v>236</v>
      </c>
    </row>
    <row r="42893" spans="1:3" x14ac:dyDescent="0.25">
      <c r="A42893" s="80">
        <v>1134600</v>
      </c>
      <c r="B42893" s="104" t="s">
        <v>236</v>
      </c>
      <c r="C42893" s="81" t="s">
        <v>236</v>
      </c>
    </row>
    <row r="42894" spans="1:3" x14ac:dyDescent="0.25">
      <c r="A42894" s="80">
        <v>1134601</v>
      </c>
      <c r="B42894" s="104" t="s">
        <v>236</v>
      </c>
      <c r="C42894" s="81" t="s">
        <v>236</v>
      </c>
    </row>
    <row r="42895" spans="1:3" x14ac:dyDescent="0.25">
      <c r="A42895" s="80">
        <v>1134602</v>
      </c>
      <c r="B42895" s="104" t="s">
        <v>236</v>
      </c>
      <c r="C42895" s="81" t="s">
        <v>236</v>
      </c>
    </row>
    <row r="42896" spans="1:3" x14ac:dyDescent="0.25">
      <c r="A42896" s="80">
        <v>1134603</v>
      </c>
      <c r="B42896" s="104" t="s">
        <v>236</v>
      </c>
      <c r="C42896" s="81" t="s">
        <v>236</v>
      </c>
    </row>
    <row r="42897" spans="1:3" x14ac:dyDescent="0.25">
      <c r="A42897" s="80">
        <v>1134604</v>
      </c>
      <c r="B42897" s="104" t="s">
        <v>236</v>
      </c>
      <c r="C42897" s="81" t="s">
        <v>236</v>
      </c>
    </row>
    <row r="42898" spans="1:3" x14ac:dyDescent="0.25">
      <c r="A42898" s="80">
        <v>1134605</v>
      </c>
      <c r="B42898" s="104" t="s">
        <v>236</v>
      </c>
      <c r="C42898" s="81" t="s">
        <v>236</v>
      </c>
    </row>
    <row r="42899" spans="1:3" x14ac:dyDescent="0.25">
      <c r="A42899" s="80">
        <v>1134606</v>
      </c>
      <c r="B42899" s="104" t="s">
        <v>236</v>
      </c>
      <c r="C42899" s="81" t="s">
        <v>236</v>
      </c>
    </row>
    <row r="42900" spans="1:3" x14ac:dyDescent="0.25">
      <c r="A42900" s="80">
        <v>1134607</v>
      </c>
      <c r="B42900" s="104" t="s">
        <v>236</v>
      </c>
      <c r="C42900" s="81" t="s">
        <v>236</v>
      </c>
    </row>
    <row r="42901" spans="1:3" x14ac:dyDescent="0.25">
      <c r="A42901" s="80">
        <v>1134608</v>
      </c>
      <c r="B42901" s="104" t="s">
        <v>236</v>
      </c>
      <c r="C42901" s="81" t="s">
        <v>236</v>
      </c>
    </row>
    <row r="42902" spans="1:3" x14ac:dyDescent="0.25">
      <c r="A42902" s="80">
        <v>1134609</v>
      </c>
      <c r="B42902" s="104" t="s">
        <v>236</v>
      </c>
      <c r="C42902" s="81" t="s">
        <v>236</v>
      </c>
    </row>
    <row r="42903" spans="1:3" x14ac:dyDescent="0.25">
      <c r="A42903" s="80">
        <v>1134610</v>
      </c>
      <c r="B42903" s="104" t="s">
        <v>236</v>
      </c>
      <c r="C42903" s="81" t="s">
        <v>236</v>
      </c>
    </row>
    <row r="42904" spans="1:3" x14ac:dyDescent="0.25">
      <c r="A42904" s="80">
        <v>1134611</v>
      </c>
      <c r="B42904" s="104" t="s">
        <v>236</v>
      </c>
      <c r="C42904" s="81" t="s">
        <v>236</v>
      </c>
    </row>
    <row r="42905" spans="1:3" x14ac:dyDescent="0.25">
      <c r="A42905" s="80">
        <v>1134612</v>
      </c>
      <c r="B42905" s="104" t="s">
        <v>236</v>
      </c>
      <c r="C42905" s="81" t="s">
        <v>236</v>
      </c>
    </row>
    <row r="42906" spans="1:3" x14ac:dyDescent="0.25">
      <c r="A42906" s="80">
        <v>1134613</v>
      </c>
      <c r="B42906" s="104" t="s">
        <v>236</v>
      </c>
      <c r="C42906" s="81" t="s">
        <v>236</v>
      </c>
    </row>
    <row r="42907" spans="1:3" x14ac:dyDescent="0.25">
      <c r="A42907" s="80">
        <v>1134614</v>
      </c>
      <c r="B42907" s="104" t="s">
        <v>236</v>
      </c>
      <c r="C42907" s="81" t="s">
        <v>236</v>
      </c>
    </row>
    <row r="42908" spans="1:3" x14ac:dyDescent="0.25">
      <c r="A42908" s="80">
        <v>1134615</v>
      </c>
      <c r="B42908" s="104" t="s">
        <v>236</v>
      </c>
      <c r="C42908" s="81" t="s">
        <v>236</v>
      </c>
    </row>
    <row r="42909" spans="1:3" x14ac:dyDescent="0.25">
      <c r="A42909" s="80">
        <v>1134616</v>
      </c>
      <c r="B42909" s="104" t="s">
        <v>236</v>
      </c>
      <c r="C42909" s="81" t="s">
        <v>236</v>
      </c>
    </row>
    <row r="42910" spans="1:3" x14ac:dyDescent="0.25">
      <c r="A42910" s="80">
        <v>1134617</v>
      </c>
      <c r="B42910" s="104" t="s">
        <v>236</v>
      </c>
      <c r="C42910" s="81" t="s">
        <v>236</v>
      </c>
    </row>
    <row r="42911" spans="1:3" x14ac:dyDescent="0.25">
      <c r="A42911" s="80">
        <v>1134618</v>
      </c>
      <c r="B42911" s="104" t="s">
        <v>236</v>
      </c>
      <c r="C42911" s="81" t="s">
        <v>236</v>
      </c>
    </row>
    <row r="42912" spans="1:3" x14ac:dyDescent="0.25">
      <c r="A42912" s="80">
        <v>1134619</v>
      </c>
      <c r="B42912" s="104" t="s">
        <v>236</v>
      </c>
      <c r="C42912" s="81" t="s">
        <v>236</v>
      </c>
    </row>
    <row r="42913" spans="1:3" x14ac:dyDescent="0.25">
      <c r="A42913" s="80">
        <v>1134620</v>
      </c>
      <c r="B42913" s="104" t="s">
        <v>236</v>
      </c>
      <c r="C42913" s="81" t="s">
        <v>236</v>
      </c>
    </row>
    <row r="42914" spans="1:3" x14ac:dyDescent="0.25">
      <c r="A42914" s="80">
        <v>1134621</v>
      </c>
      <c r="B42914" s="104" t="s">
        <v>236</v>
      </c>
      <c r="C42914" s="81" t="s">
        <v>236</v>
      </c>
    </row>
    <row r="42915" spans="1:3" x14ac:dyDescent="0.25">
      <c r="A42915" s="80">
        <v>1134622</v>
      </c>
      <c r="B42915" s="104" t="s">
        <v>236</v>
      </c>
      <c r="C42915" s="81" t="s">
        <v>236</v>
      </c>
    </row>
    <row r="42916" spans="1:3" x14ac:dyDescent="0.25">
      <c r="A42916" s="80">
        <v>1134623</v>
      </c>
      <c r="B42916" s="104" t="s">
        <v>236</v>
      </c>
      <c r="C42916" s="81" t="s">
        <v>236</v>
      </c>
    </row>
    <row r="42917" spans="1:3" x14ac:dyDescent="0.25">
      <c r="A42917" s="80">
        <v>1134624</v>
      </c>
      <c r="B42917" s="104" t="s">
        <v>236</v>
      </c>
      <c r="C42917" s="81" t="s">
        <v>236</v>
      </c>
    </row>
    <row r="42918" spans="1:3" x14ac:dyDescent="0.25">
      <c r="A42918" s="80">
        <v>1134625</v>
      </c>
      <c r="B42918" s="104" t="s">
        <v>236</v>
      </c>
      <c r="C42918" s="81" t="s">
        <v>236</v>
      </c>
    </row>
    <row r="42919" spans="1:3" x14ac:dyDescent="0.25">
      <c r="A42919" s="80">
        <v>1134626</v>
      </c>
      <c r="B42919" s="104" t="s">
        <v>236</v>
      </c>
      <c r="C42919" s="81" t="s">
        <v>236</v>
      </c>
    </row>
    <row r="42920" spans="1:3" x14ac:dyDescent="0.25">
      <c r="A42920" s="80">
        <v>1134627</v>
      </c>
      <c r="B42920" s="104" t="s">
        <v>236</v>
      </c>
      <c r="C42920" s="81" t="s">
        <v>236</v>
      </c>
    </row>
    <row r="42921" spans="1:3" x14ac:dyDescent="0.25">
      <c r="A42921" s="80">
        <v>1134628</v>
      </c>
      <c r="B42921" s="104" t="s">
        <v>236</v>
      </c>
      <c r="C42921" s="81" t="s">
        <v>236</v>
      </c>
    </row>
    <row r="42922" spans="1:3" x14ac:dyDescent="0.25">
      <c r="A42922" s="80">
        <v>1134629</v>
      </c>
      <c r="B42922" s="104" t="s">
        <v>236</v>
      </c>
      <c r="C42922" s="81" t="s">
        <v>236</v>
      </c>
    </row>
    <row r="42923" spans="1:3" x14ac:dyDescent="0.25">
      <c r="A42923" s="80">
        <v>1134630</v>
      </c>
      <c r="B42923" s="104" t="s">
        <v>236</v>
      </c>
      <c r="C42923" s="81" t="s">
        <v>236</v>
      </c>
    </row>
    <row r="42924" spans="1:3" x14ac:dyDescent="0.25">
      <c r="A42924" s="80">
        <v>1134631</v>
      </c>
      <c r="B42924" s="104" t="s">
        <v>236</v>
      </c>
      <c r="C42924" s="81" t="s">
        <v>236</v>
      </c>
    </row>
    <row r="42925" spans="1:3" x14ac:dyDescent="0.25">
      <c r="A42925" s="80">
        <v>1134632</v>
      </c>
      <c r="B42925" s="104" t="s">
        <v>236</v>
      </c>
      <c r="C42925" s="81" t="s">
        <v>236</v>
      </c>
    </row>
    <row r="42926" spans="1:3" x14ac:dyDescent="0.25">
      <c r="A42926" s="80">
        <v>1134633</v>
      </c>
      <c r="B42926" s="104" t="s">
        <v>236</v>
      </c>
      <c r="C42926" s="81" t="s">
        <v>236</v>
      </c>
    </row>
    <row r="42927" spans="1:3" x14ac:dyDescent="0.25">
      <c r="A42927" s="80">
        <v>1134634</v>
      </c>
      <c r="B42927" s="104" t="s">
        <v>236</v>
      </c>
      <c r="C42927" s="81" t="s">
        <v>236</v>
      </c>
    </row>
    <row r="42928" spans="1:3" x14ac:dyDescent="0.25">
      <c r="A42928" s="80">
        <v>1134635</v>
      </c>
      <c r="B42928" s="104" t="s">
        <v>236</v>
      </c>
      <c r="C42928" s="81" t="s">
        <v>236</v>
      </c>
    </row>
    <row r="42929" spans="1:3" x14ac:dyDescent="0.25">
      <c r="A42929" s="80">
        <v>1134636</v>
      </c>
      <c r="B42929" s="104" t="s">
        <v>236</v>
      </c>
      <c r="C42929" s="81" t="s">
        <v>236</v>
      </c>
    </row>
    <row r="42930" spans="1:3" x14ac:dyDescent="0.25">
      <c r="A42930" s="80">
        <v>1134637</v>
      </c>
      <c r="B42930" s="104" t="s">
        <v>236</v>
      </c>
      <c r="C42930" s="81" t="s">
        <v>236</v>
      </c>
    </row>
    <row r="42931" spans="1:3" x14ac:dyDescent="0.25">
      <c r="A42931" s="80">
        <v>1134638</v>
      </c>
      <c r="B42931" s="104" t="s">
        <v>236</v>
      </c>
      <c r="C42931" s="81" t="s">
        <v>236</v>
      </c>
    </row>
    <row r="42932" spans="1:3" x14ac:dyDescent="0.25">
      <c r="A42932" s="80">
        <v>1134639</v>
      </c>
      <c r="B42932" s="104" t="s">
        <v>236</v>
      </c>
      <c r="C42932" s="81" t="s">
        <v>236</v>
      </c>
    </row>
    <row r="42933" spans="1:3" x14ac:dyDescent="0.25">
      <c r="A42933" s="80">
        <v>1134640</v>
      </c>
      <c r="B42933" s="104" t="s">
        <v>236</v>
      </c>
      <c r="C42933" s="81" t="s">
        <v>236</v>
      </c>
    </row>
    <row r="42934" spans="1:3" x14ac:dyDescent="0.25">
      <c r="A42934" s="80">
        <v>1134641</v>
      </c>
      <c r="B42934" s="104" t="s">
        <v>236</v>
      </c>
      <c r="C42934" s="81" t="s">
        <v>236</v>
      </c>
    </row>
    <row r="42935" spans="1:3" x14ac:dyDescent="0.25">
      <c r="A42935" s="80">
        <v>1134642</v>
      </c>
      <c r="B42935" s="104" t="s">
        <v>236</v>
      </c>
      <c r="C42935" s="81" t="s">
        <v>236</v>
      </c>
    </row>
    <row r="42936" spans="1:3" x14ac:dyDescent="0.25">
      <c r="A42936" s="80">
        <v>1134643</v>
      </c>
      <c r="B42936" s="104" t="s">
        <v>236</v>
      </c>
      <c r="C42936" s="81" t="s">
        <v>236</v>
      </c>
    </row>
    <row r="42937" spans="1:3" x14ac:dyDescent="0.25">
      <c r="A42937" s="80">
        <v>1134644</v>
      </c>
      <c r="B42937" s="104" t="s">
        <v>236</v>
      </c>
      <c r="C42937" s="81" t="s">
        <v>236</v>
      </c>
    </row>
    <row r="42938" spans="1:3" x14ac:dyDescent="0.25">
      <c r="A42938" s="80">
        <v>1134645</v>
      </c>
      <c r="B42938" s="104" t="s">
        <v>236</v>
      </c>
      <c r="C42938" s="81" t="s">
        <v>236</v>
      </c>
    </row>
    <row r="42939" spans="1:3" x14ac:dyDescent="0.25">
      <c r="A42939" s="80">
        <v>1134646</v>
      </c>
      <c r="B42939" s="104" t="s">
        <v>236</v>
      </c>
      <c r="C42939" s="81" t="s">
        <v>236</v>
      </c>
    </row>
    <row r="42940" spans="1:3" x14ac:dyDescent="0.25">
      <c r="A42940" s="80">
        <v>1134647</v>
      </c>
      <c r="B42940" s="104" t="s">
        <v>236</v>
      </c>
      <c r="C42940" s="81" t="s">
        <v>236</v>
      </c>
    </row>
    <row r="42941" spans="1:3" x14ac:dyDescent="0.25">
      <c r="A42941" s="80">
        <v>1134648</v>
      </c>
      <c r="B42941" s="104" t="s">
        <v>236</v>
      </c>
      <c r="C42941" s="81" t="s">
        <v>236</v>
      </c>
    </row>
    <row r="42942" spans="1:3" x14ac:dyDescent="0.25">
      <c r="A42942" s="80">
        <v>1134649</v>
      </c>
      <c r="B42942" s="104" t="s">
        <v>236</v>
      </c>
      <c r="C42942" s="81" t="s">
        <v>236</v>
      </c>
    </row>
    <row r="42943" spans="1:3" x14ac:dyDescent="0.25">
      <c r="A42943" s="80">
        <v>1134650</v>
      </c>
      <c r="B42943" s="104" t="s">
        <v>236</v>
      </c>
      <c r="C42943" s="81" t="s">
        <v>236</v>
      </c>
    </row>
    <row r="42944" spans="1:3" x14ac:dyDescent="0.25">
      <c r="A42944" s="80">
        <v>1134651</v>
      </c>
      <c r="B42944" s="104" t="s">
        <v>236</v>
      </c>
      <c r="C42944" s="81" t="s">
        <v>236</v>
      </c>
    </row>
    <row r="42945" spans="1:3" x14ac:dyDescent="0.25">
      <c r="A42945" s="80">
        <v>1134652</v>
      </c>
      <c r="B42945" s="104" t="s">
        <v>236</v>
      </c>
      <c r="C42945" s="81" t="s">
        <v>236</v>
      </c>
    </row>
    <row r="42946" spans="1:3" x14ac:dyDescent="0.25">
      <c r="A42946" s="80">
        <v>1134653</v>
      </c>
      <c r="B42946" s="104" t="s">
        <v>236</v>
      </c>
      <c r="C42946" s="81" t="s">
        <v>236</v>
      </c>
    </row>
    <row r="42947" spans="1:3" x14ac:dyDescent="0.25">
      <c r="A42947" s="80">
        <v>1134654</v>
      </c>
      <c r="B42947" s="104" t="s">
        <v>236</v>
      </c>
      <c r="C42947" s="81" t="s">
        <v>236</v>
      </c>
    </row>
    <row r="42948" spans="1:3" x14ac:dyDescent="0.25">
      <c r="A42948" s="80">
        <v>1134655</v>
      </c>
      <c r="B42948" s="104" t="s">
        <v>236</v>
      </c>
      <c r="C42948" s="81" t="s">
        <v>236</v>
      </c>
    </row>
    <row r="42949" spans="1:3" x14ac:dyDescent="0.25">
      <c r="A42949" s="80">
        <v>1134656</v>
      </c>
      <c r="B42949" s="104" t="s">
        <v>236</v>
      </c>
      <c r="C42949" s="81" t="s">
        <v>236</v>
      </c>
    </row>
    <row r="42950" spans="1:3" x14ac:dyDescent="0.25">
      <c r="A42950" s="80">
        <v>1134657</v>
      </c>
      <c r="B42950" s="104" t="s">
        <v>236</v>
      </c>
      <c r="C42950" s="81" t="s">
        <v>236</v>
      </c>
    </row>
    <row r="42951" spans="1:3" x14ac:dyDescent="0.25">
      <c r="A42951" s="80">
        <v>1134658</v>
      </c>
      <c r="B42951" s="104" t="s">
        <v>236</v>
      </c>
      <c r="C42951" s="81" t="s">
        <v>236</v>
      </c>
    </row>
    <row r="42952" spans="1:3" x14ac:dyDescent="0.25">
      <c r="A42952" s="80">
        <v>1134659</v>
      </c>
      <c r="B42952" s="104" t="s">
        <v>236</v>
      </c>
      <c r="C42952" s="81" t="s">
        <v>236</v>
      </c>
    </row>
    <row r="42953" spans="1:3" x14ac:dyDescent="0.25">
      <c r="A42953" s="80">
        <v>1134660</v>
      </c>
      <c r="B42953" s="104" t="s">
        <v>236</v>
      </c>
      <c r="C42953" s="81" t="s">
        <v>236</v>
      </c>
    </row>
    <row r="42954" spans="1:3" x14ac:dyDescent="0.25">
      <c r="A42954" s="80">
        <v>1134661</v>
      </c>
      <c r="B42954" s="104" t="s">
        <v>236</v>
      </c>
      <c r="C42954" s="81" t="s">
        <v>236</v>
      </c>
    </row>
    <row r="42955" spans="1:3" x14ac:dyDescent="0.25">
      <c r="A42955" s="80">
        <v>1134662</v>
      </c>
      <c r="B42955" s="104" t="s">
        <v>236</v>
      </c>
      <c r="C42955" s="81" t="s">
        <v>236</v>
      </c>
    </row>
    <row r="42956" spans="1:3" x14ac:dyDescent="0.25">
      <c r="A42956" s="80">
        <v>1134663</v>
      </c>
      <c r="B42956" s="104" t="s">
        <v>236</v>
      </c>
      <c r="C42956" s="81" t="s">
        <v>236</v>
      </c>
    </row>
    <row r="42957" spans="1:3" x14ac:dyDescent="0.25">
      <c r="A42957" s="80">
        <v>1134664</v>
      </c>
      <c r="B42957" s="104" t="s">
        <v>236</v>
      </c>
      <c r="C42957" s="81" t="s">
        <v>236</v>
      </c>
    </row>
    <row r="42958" spans="1:3" x14ac:dyDescent="0.25">
      <c r="A42958" s="80">
        <v>1134665</v>
      </c>
      <c r="B42958" s="104" t="s">
        <v>236</v>
      </c>
      <c r="C42958" s="81" t="s">
        <v>236</v>
      </c>
    </row>
    <row r="42959" spans="1:3" x14ac:dyDescent="0.25">
      <c r="A42959" s="80">
        <v>1134666</v>
      </c>
      <c r="B42959" s="104" t="s">
        <v>236</v>
      </c>
      <c r="C42959" s="81" t="s">
        <v>236</v>
      </c>
    </row>
    <row r="42960" spans="1:3" x14ac:dyDescent="0.25">
      <c r="A42960" s="80">
        <v>1134667</v>
      </c>
      <c r="B42960" s="104" t="s">
        <v>236</v>
      </c>
      <c r="C42960" s="81" t="s">
        <v>236</v>
      </c>
    </row>
    <row r="42961" spans="1:3" x14ac:dyDescent="0.25">
      <c r="A42961" s="80">
        <v>1134668</v>
      </c>
      <c r="B42961" s="104" t="s">
        <v>236</v>
      </c>
      <c r="C42961" s="81" t="s">
        <v>236</v>
      </c>
    </row>
    <row r="42962" spans="1:3" x14ac:dyDescent="0.25">
      <c r="A42962" s="80">
        <v>1134669</v>
      </c>
      <c r="B42962" s="104" t="s">
        <v>236</v>
      </c>
      <c r="C42962" s="81" t="s">
        <v>236</v>
      </c>
    </row>
    <row r="42963" spans="1:3" x14ac:dyDescent="0.25">
      <c r="A42963" s="80">
        <v>1134670</v>
      </c>
      <c r="B42963" s="104" t="s">
        <v>236</v>
      </c>
      <c r="C42963" s="81" t="s">
        <v>236</v>
      </c>
    </row>
    <row r="42964" spans="1:3" x14ac:dyDescent="0.25">
      <c r="A42964" s="80">
        <v>1134671</v>
      </c>
      <c r="B42964" s="104" t="s">
        <v>236</v>
      </c>
      <c r="C42964" s="81" t="s">
        <v>236</v>
      </c>
    </row>
    <row r="42965" spans="1:3" x14ac:dyDescent="0.25">
      <c r="A42965" s="80">
        <v>1134672</v>
      </c>
      <c r="B42965" s="104" t="s">
        <v>236</v>
      </c>
      <c r="C42965" s="81" t="s">
        <v>236</v>
      </c>
    </row>
    <row r="42966" spans="1:3" x14ac:dyDescent="0.25">
      <c r="A42966" s="80">
        <v>1134673</v>
      </c>
      <c r="B42966" s="104" t="s">
        <v>236</v>
      </c>
      <c r="C42966" s="81" t="s">
        <v>236</v>
      </c>
    </row>
    <row r="42967" spans="1:3" x14ac:dyDescent="0.25">
      <c r="A42967" s="80">
        <v>1134674</v>
      </c>
      <c r="B42967" s="104" t="s">
        <v>236</v>
      </c>
      <c r="C42967" s="81" t="s">
        <v>236</v>
      </c>
    </row>
    <row r="42968" spans="1:3" x14ac:dyDescent="0.25">
      <c r="A42968" s="80">
        <v>1134675</v>
      </c>
      <c r="B42968" s="104" t="s">
        <v>236</v>
      </c>
      <c r="C42968" s="81" t="s">
        <v>236</v>
      </c>
    </row>
    <row r="42969" spans="1:3" x14ac:dyDescent="0.25">
      <c r="A42969" s="80">
        <v>1134676</v>
      </c>
      <c r="B42969" s="104" t="s">
        <v>236</v>
      </c>
      <c r="C42969" s="81" t="s">
        <v>236</v>
      </c>
    </row>
    <row r="42970" spans="1:3" x14ac:dyDescent="0.25">
      <c r="A42970" s="80">
        <v>1134677</v>
      </c>
      <c r="B42970" s="104" t="s">
        <v>236</v>
      </c>
      <c r="C42970" s="81" t="s">
        <v>236</v>
      </c>
    </row>
    <row r="42971" spans="1:3" x14ac:dyDescent="0.25">
      <c r="A42971" s="80">
        <v>1134678</v>
      </c>
      <c r="B42971" s="104" t="s">
        <v>236</v>
      </c>
      <c r="C42971" s="81" t="s">
        <v>236</v>
      </c>
    </row>
    <row r="42972" spans="1:3" x14ac:dyDescent="0.25">
      <c r="A42972" s="80">
        <v>1134679</v>
      </c>
      <c r="B42972" s="104" t="s">
        <v>236</v>
      </c>
      <c r="C42972" s="81" t="s">
        <v>236</v>
      </c>
    </row>
    <row r="42973" spans="1:3" x14ac:dyDescent="0.25">
      <c r="A42973" s="80">
        <v>1134680</v>
      </c>
      <c r="B42973" s="104" t="s">
        <v>236</v>
      </c>
      <c r="C42973" s="81" t="s">
        <v>236</v>
      </c>
    </row>
    <row r="42974" spans="1:3" x14ac:dyDescent="0.25">
      <c r="A42974" s="80">
        <v>1134681</v>
      </c>
      <c r="B42974" s="104" t="s">
        <v>236</v>
      </c>
      <c r="C42974" s="81" t="s">
        <v>236</v>
      </c>
    </row>
    <row r="42975" spans="1:3" x14ac:dyDescent="0.25">
      <c r="A42975" s="80">
        <v>1134682</v>
      </c>
      <c r="B42975" s="104" t="s">
        <v>236</v>
      </c>
      <c r="C42975" s="81" t="s">
        <v>236</v>
      </c>
    </row>
    <row r="42976" spans="1:3" x14ac:dyDescent="0.25">
      <c r="A42976" s="80">
        <v>1134683</v>
      </c>
      <c r="B42976" s="104" t="s">
        <v>236</v>
      </c>
      <c r="C42976" s="81" t="s">
        <v>236</v>
      </c>
    </row>
    <row r="42977" spans="1:3" x14ac:dyDescent="0.25">
      <c r="A42977" s="80">
        <v>1134684</v>
      </c>
      <c r="B42977" s="104" t="s">
        <v>236</v>
      </c>
      <c r="C42977" s="81" t="s">
        <v>236</v>
      </c>
    </row>
    <row r="42978" spans="1:3" x14ac:dyDescent="0.25">
      <c r="A42978" s="80">
        <v>1134685</v>
      </c>
      <c r="B42978" s="104" t="s">
        <v>236</v>
      </c>
      <c r="C42978" s="81" t="s">
        <v>236</v>
      </c>
    </row>
    <row r="42979" spans="1:3" x14ac:dyDescent="0.25">
      <c r="A42979" s="80">
        <v>1134686</v>
      </c>
      <c r="B42979" s="104" t="s">
        <v>236</v>
      </c>
      <c r="C42979" s="81" t="s">
        <v>236</v>
      </c>
    </row>
    <row r="42980" spans="1:3" x14ac:dyDescent="0.25">
      <c r="A42980" s="80">
        <v>1134687</v>
      </c>
      <c r="B42980" s="104" t="s">
        <v>236</v>
      </c>
      <c r="C42980" s="81" t="s">
        <v>236</v>
      </c>
    </row>
    <row r="42981" spans="1:3" x14ac:dyDescent="0.25">
      <c r="A42981" s="80">
        <v>1134688</v>
      </c>
      <c r="B42981" s="104" t="s">
        <v>236</v>
      </c>
      <c r="C42981" s="81" t="s">
        <v>236</v>
      </c>
    </row>
    <row r="42982" spans="1:3" x14ac:dyDescent="0.25">
      <c r="A42982" s="80">
        <v>1134689</v>
      </c>
      <c r="B42982" s="104" t="s">
        <v>236</v>
      </c>
      <c r="C42982" s="81" t="s">
        <v>236</v>
      </c>
    </row>
    <row r="42983" spans="1:3" x14ac:dyDescent="0.25">
      <c r="A42983" s="80">
        <v>1134690</v>
      </c>
      <c r="B42983" s="104" t="s">
        <v>236</v>
      </c>
      <c r="C42983" s="81" t="s">
        <v>236</v>
      </c>
    </row>
    <row r="42984" spans="1:3" x14ac:dyDescent="0.25">
      <c r="A42984" s="80">
        <v>1134691</v>
      </c>
      <c r="B42984" s="104" t="s">
        <v>236</v>
      </c>
      <c r="C42984" s="81" t="s">
        <v>236</v>
      </c>
    </row>
    <row r="42985" spans="1:3" x14ac:dyDescent="0.25">
      <c r="A42985" s="80">
        <v>1134692</v>
      </c>
      <c r="B42985" s="104" t="s">
        <v>236</v>
      </c>
      <c r="C42985" s="81" t="s">
        <v>236</v>
      </c>
    </row>
    <row r="42986" spans="1:3" x14ac:dyDescent="0.25">
      <c r="A42986" s="80">
        <v>1134693</v>
      </c>
      <c r="B42986" s="104" t="s">
        <v>236</v>
      </c>
      <c r="C42986" s="81" t="s">
        <v>236</v>
      </c>
    </row>
    <row r="42987" spans="1:3" x14ac:dyDescent="0.25">
      <c r="A42987" s="80">
        <v>1134694</v>
      </c>
      <c r="B42987" s="104" t="s">
        <v>236</v>
      </c>
      <c r="C42987" s="81" t="s">
        <v>236</v>
      </c>
    </row>
    <row r="42988" spans="1:3" x14ac:dyDescent="0.25">
      <c r="A42988" s="80">
        <v>1134695</v>
      </c>
      <c r="B42988" s="104" t="s">
        <v>236</v>
      </c>
      <c r="C42988" s="81" t="s">
        <v>236</v>
      </c>
    </row>
    <row r="42989" spans="1:3" x14ac:dyDescent="0.25">
      <c r="A42989" s="80">
        <v>1134696</v>
      </c>
      <c r="B42989" s="104" t="s">
        <v>236</v>
      </c>
      <c r="C42989" s="81" t="s">
        <v>236</v>
      </c>
    </row>
    <row r="42990" spans="1:3" x14ac:dyDescent="0.25">
      <c r="A42990" s="80">
        <v>1134697</v>
      </c>
      <c r="B42990" s="104" t="s">
        <v>236</v>
      </c>
      <c r="C42990" s="81" t="s">
        <v>236</v>
      </c>
    </row>
    <row r="42991" spans="1:3" x14ac:dyDescent="0.25">
      <c r="A42991" s="80">
        <v>1134698</v>
      </c>
      <c r="B42991" s="104" t="s">
        <v>236</v>
      </c>
      <c r="C42991" s="81" t="s">
        <v>236</v>
      </c>
    </row>
    <row r="42992" spans="1:3" x14ac:dyDescent="0.25">
      <c r="A42992" s="80">
        <v>1134699</v>
      </c>
      <c r="B42992" s="104" t="s">
        <v>236</v>
      </c>
      <c r="C42992" s="81" t="s">
        <v>236</v>
      </c>
    </row>
    <row r="42993" spans="1:3" x14ac:dyDescent="0.25">
      <c r="A42993" s="80">
        <v>1134700</v>
      </c>
      <c r="B42993" s="104" t="s">
        <v>236</v>
      </c>
      <c r="C42993" s="81" t="s">
        <v>236</v>
      </c>
    </row>
    <row r="42994" spans="1:3" x14ac:dyDescent="0.25">
      <c r="A42994" s="80">
        <v>1134701</v>
      </c>
      <c r="B42994" s="104" t="s">
        <v>236</v>
      </c>
      <c r="C42994" s="81" t="s">
        <v>236</v>
      </c>
    </row>
    <row r="42995" spans="1:3" x14ac:dyDescent="0.25">
      <c r="A42995" s="80">
        <v>1134702</v>
      </c>
      <c r="B42995" s="104" t="s">
        <v>236</v>
      </c>
      <c r="C42995" s="81" t="s">
        <v>236</v>
      </c>
    </row>
    <row r="42996" spans="1:3" x14ac:dyDescent="0.25">
      <c r="A42996" s="80">
        <v>1134703</v>
      </c>
      <c r="B42996" s="104" t="s">
        <v>236</v>
      </c>
      <c r="C42996" s="81" t="s">
        <v>236</v>
      </c>
    </row>
    <row r="42997" spans="1:3" x14ac:dyDescent="0.25">
      <c r="A42997" s="80">
        <v>1134704</v>
      </c>
      <c r="B42997" s="104" t="s">
        <v>236</v>
      </c>
      <c r="C42997" s="81" t="s">
        <v>236</v>
      </c>
    </row>
    <row r="42998" spans="1:3" x14ac:dyDescent="0.25">
      <c r="A42998" s="80">
        <v>1134705</v>
      </c>
      <c r="B42998" s="104" t="s">
        <v>236</v>
      </c>
      <c r="C42998" s="81" t="s">
        <v>236</v>
      </c>
    </row>
    <row r="42999" spans="1:3" x14ac:dyDescent="0.25">
      <c r="A42999" s="80">
        <v>1134706</v>
      </c>
      <c r="B42999" s="104" t="s">
        <v>236</v>
      </c>
      <c r="C42999" s="81" t="s">
        <v>236</v>
      </c>
    </row>
    <row r="43000" spans="1:3" x14ac:dyDescent="0.25">
      <c r="A43000" s="80">
        <v>1134707</v>
      </c>
      <c r="B43000" s="104" t="s">
        <v>236</v>
      </c>
      <c r="C43000" s="81" t="s">
        <v>236</v>
      </c>
    </row>
    <row r="43001" spans="1:3" x14ac:dyDescent="0.25">
      <c r="A43001" s="80">
        <v>1134708</v>
      </c>
      <c r="B43001" s="104" t="s">
        <v>236</v>
      </c>
      <c r="C43001" s="81" t="s">
        <v>236</v>
      </c>
    </row>
    <row r="43002" spans="1:3" x14ac:dyDescent="0.25">
      <c r="A43002" s="80">
        <v>1134709</v>
      </c>
      <c r="B43002" s="104" t="s">
        <v>236</v>
      </c>
      <c r="C43002" s="81" t="s">
        <v>236</v>
      </c>
    </row>
    <row r="43003" spans="1:3" x14ac:dyDescent="0.25">
      <c r="A43003" s="80">
        <v>1134710</v>
      </c>
      <c r="B43003" s="104" t="s">
        <v>236</v>
      </c>
      <c r="C43003" s="81" t="s">
        <v>236</v>
      </c>
    </row>
    <row r="43004" spans="1:3" x14ac:dyDescent="0.25">
      <c r="A43004" s="80">
        <v>1134711</v>
      </c>
      <c r="B43004" s="104" t="s">
        <v>236</v>
      </c>
      <c r="C43004" s="81" t="s">
        <v>236</v>
      </c>
    </row>
    <row r="43005" spans="1:3" x14ac:dyDescent="0.25">
      <c r="A43005" s="80">
        <v>1134712</v>
      </c>
      <c r="B43005" s="104" t="s">
        <v>236</v>
      </c>
      <c r="C43005" s="81" t="s">
        <v>236</v>
      </c>
    </row>
    <row r="43006" spans="1:3" x14ac:dyDescent="0.25">
      <c r="A43006" s="80">
        <v>1134713</v>
      </c>
      <c r="B43006" s="104" t="s">
        <v>236</v>
      </c>
      <c r="C43006" s="81" t="s">
        <v>236</v>
      </c>
    </row>
    <row r="43007" spans="1:3" x14ac:dyDescent="0.25">
      <c r="A43007" s="80">
        <v>1134714</v>
      </c>
      <c r="B43007" s="104" t="s">
        <v>236</v>
      </c>
      <c r="C43007" s="81" t="s">
        <v>236</v>
      </c>
    </row>
    <row r="43008" spans="1:3" x14ac:dyDescent="0.25">
      <c r="A43008" s="80">
        <v>1134715</v>
      </c>
      <c r="B43008" s="104" t="s">
        <v>236</v>
      </c>
      <c r="C43008" s="81" t="s">
        <v>236</v>
      </c>
    </row>
    <row r="43009" spans="1:3" x14ac:dyDescent="0.25">
      <c r="A43009" s="80">
        <v>1134716</v>
      </c>
      <c r="B43009" s="104" t="s">
        <v>236</v>
      </c>
      <c r="C43009" s="81" t="s">
        <v>236</v>
      </c>
    </row>
    <row r="43010" spans="1:3" x14ac:dyDescent="0.25">
      <c r="A43010" s="80">
        <v>1134717</v>
      </c>
      <c r="B43010" s="104" t="s">
        <v>236</v>
      </c>
      <c r="C43010" s="81" t="s">
        <v>236</v>
      </c>
    </row>
    <row r="43011" spans="1:3" x14ac:dyDescent="0.25">
      <c r="A43011" s="80">
        <v>1134718</v>
      </c>
      <c r="B43011" s="104" t="s">
        <v>236</v>
      </c>
      <c r="C43011" s="81" t="s">
        <v>236</v>
      </c>
    </row>
    <row r="43012" spans="1:3" x14ac:dyDescent="0.25">
      <c r="A43012" s="80">
        <v>1134719</v>
      </c>
      <c r="B43012" s="104" t="s">
        <v>236</v>
      </c>
      <c r="C43012" s="81" t="s">
        <v>236</v>
      </c>
    </row>
    <row r="43013" spans="1:3" x14ac:dyDescent="0.25">
      <c r="A43013" s="80">
        <v>1134720</v>
      </c>
      <c r="B43013" s="104" t="s">
        <v>236</v>
      </c>
      <c r="C43013" s="81" t="s">
        <v>236</v>
      </c>
    </row>
    <row r="43014" spans="1:3" x14ac:dyDescent="0.25">
      <c r="A43014" s="80">
        <v>1134721</v>
      </c>
      <c r="B43014" s="104" t="s">
        <v>236</v>
      </c>
      <c r="C43014" s="81" t="s">
        <v>236</v>
      </c>
    </row>
    <row r="43015" spans="1:3" x14ac:dyDescent="0.25">
      <c r="A43015" s="80">
        <v>1134722</v>
      </c>
      <c r="B43015" s="104" t="s">
        <v>236</v>
      </c>
      <c r="C43015" s="81" t="s">
        <v>236</v>
      </c>
    </row>
    <row r="43016" spans="1:3" x14ac:dyDescent="0.25">
      <c r="A43016" s="80">
        <v>1134723</v>
      </c>
      <c r="B43016" s="104" t="s">
        <v>236</v>
      </c>
      <c r="C43016" s="81" t="s">
        <v>236</v>
      </c>
    </row>
    <row r="43017" spans="1:3" x14ac:dyDescent="0.25">
      <c r="A43017" s="80">
        <v>1134724</v>
      </c>
      <c r="B43017" s="104" t="s">
        <v>236</v>
      </c>
      <c r="C43017" s="81" t="s">
        <v>236</v>
      </c>
    </row>
    <row r="43018" spans="1:3" x14ac:dyDescent="0.25">
      <c r="A43018" s="80">
        <v>1134725</v>
      </c>
      <c r="B43018" s="104" t="s">
        <v>236</v>
      </c>
      <c r="C43018" s="81" t="s">
        <v>236</v>
      </c>
    </row>
    <row r="43019" spans="1:3" x14ac:dyDescent="0.25">
      <c r="A43019" s="80">
        <v>1134726</v>
      </c>
      <c r="B43019" s="104" t="s">
        <v>236</v>
      </c>
      <c r="C43019" s="81" t="s">
        <v>236</v>
      </c>
    </row>
    <row r="43020" spans="1:3" x14ac:dyDescent="0.25">
      <c r="A43020" s="80">
        <v>1134727</v>
      </c>
      <c r="B43020" s="104" t="s">
        <v>236</v>
      </c>
      <c r="C43020" s="81" t="s">
        <v>236</v>
      </c>
    </row>
    <row r="43021" spans="1:3" x14ac:dyDescent="0.25">
      <c r="A43021" s="80">
        <v>1134728</v>
      </c>
      <c r="B43021" s="104" t="s">
        <v>236</v>
      </c>
      <c r="C43021" s="81" t="s">
        <v>236</v>
      </c>
    </row>
    <row r="43022" spans="1:3" x14ac:dyDescent="0.25">
      <c r="A43022" s="80">
        <v>1134729</v>
      </c>
      <c r="B43022" s="104" t="s">
        <v>236</v>
      </c>
      <c r="C43022" s="81" t="s">
        <v>236</v>
      </c>
    </row>
    <row r="43023" spans="1:3" x14ac:dyDescent="0.25">
      <c r="A43023" s="80">
        <v>1134730</v>
      </c>
      <c r="B43023" s="104" t="s">
        <v>236</v>
      </c>
      <c r="C43023" s="81" t="s">
        <v>236</v>
      </c>
    </row>
    <row r="43024" spans="1:3" x14ac:dyDescent="0.25">
      <c r="A43024" s="80">
        <v>1134731</v>
      </c>
      <c r="B43024" s="104" t="s">
        <v>236</v>
      </c>
      <c r="C43024" s="81" t="s">
        <v>236</v>
      </c>
    </row>
    <row r="43025" spans="1:3" x14ac:dyDescent="0.25">
      <c r="A43025" s="80">
        <v>1134732</v>
      </c>
      <c r="B43025" s="104" t="s">
        <v>236</v>
      </c>
      <c r="C43025" s="81" t="s">
        <v>236</v>
      </c>
    </row>
    <row r="43026" spans="1:3" x14ac:dyDescent="0.25">
      <c r="A43026" s="80">
        <v>1134733</v>
      </c>
      <c r="B43026" s="104" t="s">
        <v>236</v>
      </c>
      <c r="C43026" s="81" t="s">
        <v>236</v>
      </c>
    </row>
    <row r="43027" spans="1:3" x14ac:dyDescent="0.25">
      <c r="A43027" s="80">
        <v>1134734</v>
      </c>
      <c r="B43027" s="104" t="s">
        <v>236</v>
      </c>
      <c r="C43027" s="81" t="s">
        <v>236</v>
      </c>
    </row>
    <row r="43028" spans="1:3" x14ac:dyDescent="0.25">
      <c r="A43028" s="80">
        <v>1134735</v>
      </c>
      <c r="B43028" s="104" t="s">
        <v>236</v>
      </c>
      <c r="C43028" s="81" t="s">
        <v>236</v>
      </c>
    </row>
    <row r="43029" spans="1:3" x14ac:dyDescent="0.25">
      <c r="A43029" s="80">
        <v>1134736</v>
      </c>
      <c r="B43029" s="104" t="s">
        <v>236</v>
      </c>
      <c r="C43029" s="81" t="s">
        <v>236</v>
      </c>
    </row>
    <row r="43030" spans="1:3" x14ac:dyDescent="0.25">
      <c r="A43030" s="80">
        <v>1134737</v>
      </c>
      <c r="B43030" s="104" t="s">
        <v>236</v>
      </c>
      <c r="C43030" s="81" t="s">
        <v>236</v>
      </c>
    </row>
    <row r="43031" spans="1:3" x14ac:dyDescent="0.25">
      <c r="A43031" s="80">
        <v>1134738</v>
      </c>
      <c r="B43031" s="104" t="s">
        <v>236</v>
      </c>
      <c r="C43031" s="81" t="s">
        <v>236</v>
      </c>
    </row>
    <row r="43032" spans="1:3" x14ac:dyDescent="0.25">
      <c r="A43032" s="80">
        <v>1134739</v>
      </c>
      <c r="B43032" s="104" t="s">
        <v>236</v>
      </c>
      <c r="C43032" s="81" t="s">
        <v>236</v>
      </c>
    </row>
    <row r="43033" spans="1:3" x14ac:dyDescent="0.25">
      <c r="A43033" s="80">
        <v>1134740</v>
      </c>
      <c r="B43033" s="104" t="s">
        <v>236</v>
      </c>
      <c r="C43033" s="81" t="s">
        <v>236</v>
      </c>
    </row>
    <row r="43034" spans="1:3" x14ac:dyDescent="0.25">
      <c r="A43034" s="80">
        <v>1134741</v>
      </c>
      <c r="B43034" s="104" t="s">
        <v>236</v>
      </c>
      <c r="C43034" s="81" t="s">
        <v>236</v>
      </c>
    </row>
    <row r="43035" spans="1:3" x14ac:dyDescent="0.25">
      <c r="A43035" s="80">
        <v>1134742</v>
      </c>
      <c r="B43035" s="104" t="s">
        <v>236</v>
      </c>
      <c r="C43035" s="81" t="s">
        <v>236</v>
      </c>
    </row>
    <row r="43036" spans="1:3" x14ac:dyDescent="0.25">
      <c r="A43036" s="80">
        <v>1134743</v>
      </c>
      <c r="B43036" s="104" t="s">
        <v>236</v>
      </c>
      <c r="C43036" s="81" t="s">
        <v>236</v>
      </c>
    </row>
    <row r="43037" spans="1:3" x14ac:dyDescent="0.25">
      <c r="A43037" s="80">
        <v>1134744</v>
      </c>
      <c r="B43037" s="104" t="s">
        <v>236</v>
      </c>
      <c r="C43037" s="81" t="s">
        <v>236</v>
      </c>
    </row>
    <row r="43038" spans="1:3" x14ac:dyDescent="0.25">
      <c r="A43038" s="80">
        <v>1134745</v>
      </c>
      <c r="B43038" s="104" t="s">
        <v>236</v>
      </c>
      <c r="C43038" s="81" t="s">
        <v>236</v>
      </c>
    </row>
    <row r="43039" spans="1:3" x14ac:dyDescent="0.25">
      <c r="A43039" s="80">
        <v>1134746</v>
      </c>
      <c r="B43039" s="104" t="s">
        <v>236</v>
      </c>
      <c r="C43039" s="81" t="s">
        <v>236</v>
      </c>
    </row>
    <row r="43040" spans="1:3" x14ac:dyDescent="0.25">
      <c r="A43040" s="80">
        <v>1134747</v>
      </c>
      <c r="B43040" s="104" t="s">
        <v>236</v>
      </c>
      <c r="C43040" s="81" t="s">
        <v>236</v>
      </c>
    </row>
    <row r="43041" spans="1:3" x14ac:dyDescent="0.25">
      <c r="A43041" s="80">
        <v>1134748</v>
      </c>
      <c r="B43041" s="104" t="s">
        <v>236</v>
      </c>
      <c r="C43041" s="81" t="s">
        <v>236</v>
      </c>
    </row>
    <row r="43042" spans="1:3" x14ac:dyDescent="0.25">
      <c r="A43042" s="80">
        <v>1134749</v>
      </c>
      <c r="B43042" s="104" t="s">
        <v>236</v>
      </c>
      <c r="C43042" s="81" t="s">
        <v>236</v>
      </c>
    </row>
    <row r="43043" spans="1:3" x14ac:dyDescent="0.25">
      <c r="A43043" s="80">
        <v>1134750</v>
      </c>
      <c r="B43043" s="104" t="s">
        <v>236</v>
      </c>
      <c r="C43043" s="81" t="s">
        <v>236</v>
      </c>
    </row>
    <row r="43044" spans="1:3" x14ac:dyDescent="0.25">
      <c r="A43044" s="80">
        <v>1134751</v>
      </c>
      <c r="B43044" s="104" t="s">
        <v>236</v>
      </c>
      <c r="C43044" s="81" t="s">
        <v>236</v>
      </c>
    </row>
    <row r="43045" spans="1:3" x14ac:dyDescent="0.25">
      <c r="A43045" s="80">
        <v>1134752</v>
      </c>
      <c r="B43045" s="104" t="s">
        <v>236</v>
      </c>
      <c r="C43045" s="81" t="s">
        <v>236</v>
      </c>
    </row>
    <row r="43046" spans="1:3" x14ac:dyDescent="0.25">
      <c r="A43046" s="80">
        <v>1134753</v>
      </c>
      <c r="B43046" s="104" t="s">
        <v>236</v>
      </c>
      <c r="C43046" s="81" t="s">
        <v>236</v>
      </c>
    </row>
    <row r="43047" spans="1:3" x14ac:dyDescent="0.25">
      <c r="A43047" s="80">
        <v>1134754</v>
      </c>
      <c r="B43047" s="104" t="s">
        <v>236</v>
      </c>
      <c r="C43047" s="81" t="s">
        <v>236</v>
      </c>
    </row>
    <row r="43048" spans="1:3" x14ac:dyDescent="0.25">
      <c r="A43048" s="80">
        <v>1134755</v>
      </c>
      <c r="B43048" s="104" t="s">
        <v>236</v>
      </c>
      <c r="C43048" s="81" t="s">
        <v>236</v>
      </c>
    </row>
    <row r="43049" spans="1:3" x14ac:dyDescent="0.25">
      <c r="A43049" s="80">
        <v>1134756</v>
      </c>
      <c r="B43049" s="104" t="s">
        <v>236</v>
      </c>
      <c r="C43049" s="81" t="s">
        <v>236</v>
      </c>
    </row>
    <row r="43050" spans="1:3" x14ac:dyDescent="0.25">
      <c r="A43050" s="80">
        <v>1134757</v>
      </c>
      <c r="B43050" s="104" t="s">
        <v>236</v>
      </c>
      <c r="C43050" s="81" t="s">
        <v>236</v>
      </c>
    </row>
    <row r="43051" spans="1:3" x14ac:dyDescent="0.25">
      <c r="A43051" s="80">
        <v>1134758</v>
      </c>
      <c r="B43051" s="104" t="s">
        <v>236</v>
      </c>
      <c r="C43051" s="81" t="s">
        <v>236</v>
      </c>
    </row>
    <row r="43052" spans="1:3" x14ac:dyDescent="0.25">
      <c r="A43052" s="80">
        <v>1134759</v>
      </c>
      <c r="B43052" s="104" t="s">
        <v>236</v>
      </c>
      <c r="C43052" s="81" t="s">
        <v>236</v>
      </c>
    </row>
    <row r="43053" spans="1:3" x14ac:dyDescent="0.25">
      <c r="A43053" s="80">
        <v>1134760</v>
      </c>
      <c r="B43053" s="104" t="s">
        <v>236</v>
      </c>
      <c r="C43053" s="81" t="s">
        <v>236</v>
      </c>
    </row>
    <row r="43054" spans="1:3" x14ac:dyDescent="0.25">
      <c r="A43054" s="80">
        <v>1134761</v>
      </c>
      <c r="B43054" s="104" t="s">
        <v>236</v>
      </c>
      <c r="C43054" s="81" t="s">
        <v>236</v>
      </c>
    </row>
    <row r="43055" spans="1:3" x14ac:dyDescent="0.25">
      <c r="A43055" s="80">
        <v>1134762</v>
      </c>
      <c r="B43055" s="104" t="s">
        <v>236</v>
      </c>
      <c r="C43055" s="81" t="s">
        <v>236</v>
      </c>
    </row>
    <row r="43056" spans="1:3" x14ac:dyDescent="0.25">
      <c r="A43056" s="80">
        <v>1134763</v>
      </c>
      <c r="B43056" s="104" t="s">
        <v>236</v>
      </c>
      <c r="C43056" s="81" t="s">
        <v>236</v>
      </c>
    </row>
    <row r="43057" spans="1:3" x14ac:dyDescent="0.25">
      <c r="A43057" s="80">
        <v>1134764</v>
      </c>
      <c r="B43057" s="104" t="s">
        <v>236</v>
      </c>
      <c r="C43057" s="81" t="s">
        <v>236</v>
      </c>
    </row>
    <row r="43058" spans="1:3" x14ac:dyDescent="0.25">
      <c r="A43058" s="80">
        <v>1134765</v>
      </c>
      <c r="B43058" s="104" t="s">
        <v>236</v>
      </c>
      <c r="C43058" s="81" t="s">
        <v>236</v>
      </c>
    </row>
    <row r="43059" spans="1:3" x14ac:dyDescent="0.25">
      <c r="A43059" s="80">
        <v>1134766</v>
      </c>
      <c r="B43059" s="104" t="s">
        <v>236</v>
      </c>
      <c r="C43059" s="81" t="s">
        <v>236</v>
      </c>
    </row>
    <row r="43060" spans="1:3" x14ac:dyDescent="0.25">
      <c r="A43060" s="80">
        <v>1134767</v>
      </c>
      <c r="B43060" s="104" t="s">
        <v>236</v>
      </c>
      <c r="C43060" s="81" t="s">
        <v>236</v>
      </c>
    </row>
    <row r="43061" spans="1:3" x14ac:dyDescent="0.25">
      <c r="A43061" s="80">
        <v>1134768</v>
      </c>
      <c r="B43061" s="104" t="s">
        <v>236</v>
      </c>
      <c r="C43061" s="81" t="s">
        <v>236</v>
      </c>
    </row>
    <row r="43062" spans="1:3" x14ac:dyDescent="0.25">
      <c r="A43062" s="80">
        <v>1134769</v>
      </c>
      <c r="B43062" s="104" t="s">
        <v>236</v>
      </c>
      <c r="C43062" s="81" t="s">
        <v>236</v>
      </c>
    </row>
    <row r="43063" spans="1:3" x14ac:dyDescent="0.25">
      <c r="A43063" s="80">
        <v>1134770</v>
      </c>
      <c r="B43063" s="104" t="s">
        <v>236</v>
      </c>
      <c r="C43063" s="81" t="s">
        <v>236</v>
      </c>
    </row>
    <row r="43064" spans="1:3" x14ac:dyDescent="0.25">
      <c r="A43064" s="80">
        <v>1134771</v>
      </c>
      <c r="B43064" s="104" t="s">
        <v>236</v>
      </c>
      <c r="C43064" s="81" t="s">
        <v>236</v>
      </c>
    </row>
    <row r="43065" spans="1:3" x14ac:dyDescent="0.25">
      <c r="A43065" s="80">
        <v>1134772</v>
      </c>
      <c r="B43065" s="104" t="s">
        <v>236</v>
      </c>
      <c r="C43065" s="81" t="s">
        <v>236</v>
      </c>
    </row>
    <row r="43066" spans="1:3" x14ac:dyDescent="0.25">
      <c r="A43066" s="80">
        <v>1134773</v>
      </c>
      <c r="B43066" s="104" t="s">
        <v>236</v>
      </c>
      <c r="C43066" s="81" t="s">
        <v>236</v>
      </c>
    </row>
    <row r="43067" spans="1:3" x14ac:dyDescent="0.25">
      <c r="A43067" s="80">
        <v>1134774</v>
      </c>
      <c r="B43067" s="104" t="s">
        <v>236</v>
      </c>
      <c r="C43067" s="81" t="s">
        <v>236</v>
      </c>
    </row>
    <row r="43068" spans="1:3" x14ac:dyDescent="0.25">
      <c r="A43068" s="80">
        <v>1134775</v>
      </c>
      <c r="B43068" s="104" t="s">
        <v>236</v>
      </c>
      <c r="C43068" s="81" t="s">
        <v>236</v>
      </c>
    </row>
    <row r="43069" spans="1:3" x14ac:dyDescent="0.25">
      <c r="A43069" s="80">
        <v>1134776</v>
      </c>
      <c r="B43069" s="104" t="s">
        <v>236</v>
      </c>
      <c r="C43069" s="81" t="s">
        <v>236</v>
      </c>
    </row>
    <row r="43070" spans="1:3" x14ac:dyDescent="0.25">
      <c r="A43070" s="80">
        <v>1134777</v>
      </c>
      <c r="B43070" s="104" t="s">
        <v>236</v>
      </c>
      <c r="C43070" s="81" t="s">
        <v>236</v>
      </c>
    </row>
    <row r="43071" spans="1:3" x14ac:dyDescent="0.25">
      <c r="A43071" s="80">
        <v>1134778</v>
      </c>
      <c r="B43071" s="104" t="s">
        <v>236</v>
      </c>
      <c r="C43071" s="81" t="s">
        <v>236</v>
      </c>
    </row>
    <row r="43072" spans="1:3" x14ac:dyDescent="0.25">
      <c r="A43072" s="80">
        <v>1134779</v>
      </c>
      <c r="B43072" s="104" t="s">
        <v>236</v>
      </c>
      <c r="C43072" s="81" t="s">
        <v>236</v>
      </c>
    </row>
    <row r="43073" spans="1:3" x14ac:dyDescent="0.25">
      <c r="A43073" s="80">
        <v>1134780</v>
      </c>
      <c r="B43073" s="104" t="s">
        <v>236</v>
      </c>
      <c r="C43073" s="81" t="s">
        <v>236</v>
      </c>
    </row>
    <row r="43074" spans="1:3" x14ac:dyDescent="0.25">
      <c r="A43074" s="80">
        <v>1134781</v>
      </c>
      <c r="B43074" s="104" t="s">
        <v>236</v>
      </c>
      <c r="C43074" s="81" t="s">
        <v>236</v>
      </c>
    </row>
    <row r="43075" spans="1:3" x14ac:dyDescent="0.25">
      <c r="A43075" s="80">
        <v>1134782</v>
      </c>
      <c r="B43075" s="104" t="s">
        <v>236</v>
      </c>
      <c r="C43075" s="81" t="s">
        <v>236</v>
      </c>
    </row>
    <row r="43076" spans="1:3" x14ac:dyDescent="0.25">
      <c r="A43076" s="80">
        <v>1134783</v>
      </c>
      <c r="B43076" s="104" t="s">
        <v>236</v>
      </c>
      <c r="C43076" s="81" t="s">
        <v>236</v>
      </c>
    </row>
    <row r="43077" spans="1:3" x14ac:dyDescent="0.25">
      <c r="A43077" s="80">
        <v>1134784</v>
      </c>
      <c r="B43077" s="104" t="s">
        <v>236</v>
      </c>
      <c r="C43077" s="81" t="s">
        <v>236</v>
      </c>
    </row>
    <row r="43078" spans="1:3" x14ac:dyDescent="0.25">
      <c r="A43078" s="80">
        <v>1134785</v>
      </c>
      <c r="B43078" s="104" t="s">
        <v>236</v>
      </c>
      <c r="C43078" s="81" t="s">
        <v>236</v>
      </c>
    </row>
    <row r="43079" spans="1:3" x14ac:dyDescent="0.25">
      <c r="A43079" s="80">
        <v>1134786</v>
      </c>
      <c r="B43079" s="104" t="s">
        <v>236</v>
      </c>
      <c r="C43079" s="81" t="s">
        <v>236</v>
      </c>
    </row>
    <row r="43080" spans="1:3" x14ac:dyDescent="0.25">
      <c r="A43080" s="80">
        <v>1134787</v>
      </c>
      <c r="B43080" s="104" t="s">
        <v>236</v>
      </c>
      <c r="C43080" s="81" t="s">
        <v>236</v>
      </c>
    </row>
    <row r="43081" spans="1:3" x14ac:dyDescent="0.25">
      <c r="A43081" s="80">
        <v>1134788</v>
      </c>
      <c r="B43081" s="104" t="s">
        <v>236</v>
      </c>
      <c r="C43081" s="81" t="s">
        <v>236</v>
      </c>
    </row>
    <row r="43082" spans="1:3" x14ac:dyDescent="0.25">
      <c r="A43082" s="80">
        <v>1134789</v>
      </c>
      <c r="B43082" s="104" t="s">
        <v>236</v>
      </c>
      <c r="C43082" s="81" t="s">
        <v>236</v>
      </c>
    </row>
    <row r="43083" spans="1:3" x14ac:dyDescent="0.25">
      <c r="A43083" s="80">
        <v>1134790</v>
      </c>
      <c r="B43083" s="104" t="s">
        <v>236</v>
      </c>
      <c r="C43083" s="81" t="s">
        <v>236</v>
      </c>
    </row>
    <row r="43084" spans="1:3" x14ac:dyDescent="0.25">
      <c r="A43084" s="80">
        <v>1134791</v>
      </c>
      <c r="B43084" s="104" t="s">
        <v>236</v>
      </c>
      <c r="C43084" s="81" t="s">
        <v>236</v>
      </c>
    </row>
    <row r="43085" spans="1:3" x14ac:dyDescent="0.25">
      <c r="A43085" s="80">
        <v>1134792</v>
      </c>
      <c r="B43085" s="104" t="s">
        <v>236</v>
      </c>
      <c r="C43085" s="81" t="s">
        <v>236</v>
      </c>
    </row>
    <row r="43086" spans="1:3" x14ac:dyDescent="0.25">
      <c r="A43086" s="80">
        <v>1134793</v>
      </c>
      <c r="B43086" s="104" t="s">
        <v>236</v>
      </c>
      <c r="C43086" s="81" t="s">
        <v>236</v>
      </c>
    </row>
    <row r="43087" spans="1:3" x14ac:dyDescent="0.25">
      <c r="A43087" s="80">
        <v>1134794</v>
      </c>
      <c r="B43087" s="104" t="s">
        <v>236</v>
      </c>
      <c r="C43087" s="81" t="s">
        <v>236</v>
      </c>
    </row>
    <row r="43088" spans="1:3" x14ac:dyDescent="0.25">
      <c r="A43088" s="80">
        <v>1134795</v>
      </c>
      <c r="B43088" s="104" t="s">
        <v>236</v>
      </c>
      <c r="C43088" s="81" t="s">
        <v>236</v>
      </c>
    </row>
    <row r="43089" spans="1:3" x14ac:dyDescent="0.25">
      <c r="A43089" s="80">
        <v>1134796</v>
      </c>
      <c r="B43089" s="104" t="s">
        <v>236</v>
      </c>
      <c r="C43089" s="81" t="s">
        <v>236</v>
      </c>
    </row>
    <row r="43090" spans="1:3" x14ac:dyDescent="0.25">
      <c r="A43090" s="80">
        <v>1134797</v>
      </c>
      <c r="B43090" s="104" t="s">
        <v>236</v>
      </c>
      <c r="C43090" s="81" t="s">
        <v>236</v>
      </c>
    </row>
    <row r="43091" spans="1:3" x14ac:dyDescent="0.25">
      <c r="A43091" s="80">
        <v>1134798</v>
      </c>
      <c r="B43091" s="104" t="s">
        <v>236</v>
      </c>
      <c r="C43091" s="81" t="s">
        <v>236</v>
      </c>
    </row>
    <row r="43092" spans="1:3" x14ac:dyDescent="0.25">
      <c r="A43092" s="80">
        <v>1134799</v>
      </c>
      <c r="B43092" s="104" t="s">
        <v>236</v>
      </c>
      <c r="C43092" s="81" t="s">
        <v>236</v>
      </c>
    </row>
    <row r="43093" spans="1:3" x14ac:dyDescent="0.25">
      <c r="A43093" s="80">
        <v>1134800</v>
      </c>
      <c r="B43093" s="104" t="s">
        <v>236</v>
      </c>
      <c r="C43093" s="81" t="s">
        <v>236</v>
      </c>
    </row>
    <row r="43094" spans="1:3" x14ac:dyDescent="0.25">
      <c r="A43094" s="80">
        <v>1134801</v>
      </c>
      <c r="B43094" s="104" t="s">
        <v>236</v>
      </c>
      <c r="C43094" s="81" t="s">
        <v>236</v>
      </c>
    </row>
    <row r="43095" spans="1:3" x14ac:dyDescent="0.25">
      <c r="A43095" s="80">
        <v>1134802</v>
      </c>
      <c r="B43095" s="104" t="s">
        <v>236</v>
      </c>
      <c r="C43095" s="81" t="s">
        <v>236</v>
      </c>
    </row>
    <row r="43096" spans="1:3" x14ac:dyDescent="0.25">
      <c r="A43096" s="80">
        <v>1134803</v>
      </c>
      <c r="B43096" s="104" t="s">
        <v>236</v>
      </c>
      <c r="C43096" s="81" t="s">
        <v>236</v>
      </c>
    </row>
    <row r="43097" spans="1:3" x14ac:dyDescent="0.25">
      <c r="A43097" s="80">
        <v>1134804</v>
      </c>
      <c r="B43097" s="104" t="s">
        <v>236</v>
      </c>
      <c r="C43097" s="81" t="s">
        <v>236</v>
      </c>
    </row>
    <row r="43098" spans="1:3" x14ac:dyDescent="0.25">
      <c r="A43098" s="80">
        <v>1134805</v>
      </c>
      <c r="B43098" s="104" t="s">
        <v>236</v>
      </c>
      <c r="C43098" s="81" t="s">
        <v>236</v>
      </c>
    </row>
    <row r="43099" spans="1:3" x14ac:dyDescent="0.25">
      <c r="A43099" s="80">
        <v>1134806</v>
      </c>
      <c r="B43099" s="104" t="s">
        <v>236</v>
      </c>
      <c r="C43099" s="81" t="s">
        <v>236</v>
      </c>
    </row>
    <row r="43100" spans="1:3" x14ac:dyDescent="0.25">
      <c r="A43100" s="80">
        <v>1134807</v>
      </c>
      <c r="B43100" s="104" t="s">
        <v>236</v>
      </c>
      <c r="C43100" s="81" t="s">
        <v>236</v>
      </c>
    </row>
    <row r="43101" spans="1:3" x14ac:dyDescent="0.25">
      <c r="A43101" s="80">
        <v>1134808</v>
      </c>
      <c r="B43101" s="104" t="s">
        <v>236</v>
      </c>
      <c r="C43101" s="81" t="s">
        <v>236</v>
      </c>
    </row>
    <row r="43102" spans="1:3" x14ac:dyDescent="0.25">
      <c r="A43102" s="80">
        <v>1134809</v>
      </c>
      <c r="B43102" s="104" t="s">
        <v>236</v>
      </c>
      <c r="C43102" s="81" t="s">
        <v>236</v>
      </c>
    </row>
    <row r="43103" spans="1:3" x14ac:dyDescent="0.25">
      <c r="A43103" s="80">
        <v>1134810</v>
      </c>
      <c r="B43103" s="104" t="s">
        <v>236</v>
      </c>
      <c r="C43103" s="81" t="s">
        <v>236</v>
      </c>
    </row>
    <row r="43104" spans="1:3" x14ac:dyDescent="0.25">
      <c r="A43104" s="80">
        <v>1134811</v>
      </c>
      <c r="B43104" s="104" t="s">
        <v>236</v>
      </c>
      <c r="C43104" s="81" t="s">
        <v>236</v>
      </c>
    </row>
    <row r="43105" spans="1:3" x14ac:dyDescent="0.25">
      <c r="A43105" s="80">
        <v>1134812</v>
      </c>
      <c r="B43105" s="104" t="s">
        <v>236</v>
      </c>
      <c r="C43105" s="81" t="s">
        <v>236</v>
      </c>
    </row>
    <row r="43106" spans="1:3" x14ac:dyDescent="0.25">
      <c r="A43106" s="80">
        <v>1134813</v>
      </c>
      <c r="B43106" s="104" t="s">
        <v>236</v>
      </c>
      <c r="C43106" s="81" t="s">
        <v>236</v>
      </c>
    </row>
    <row r="43107" spans="1:3" x14ac:dyDescent="0.25">
      <c r="A43107" s="80">
        <v>1134814</v>
      </c>
      <c r="B43107" s="104" t="s">
        <v>236</v>
      </c>
      <c r="C43107" s="81" t="s">
        <v>236</v>
      </c>
    </row>
    <row r="43108" spans="1:3" x14ac:dyDescent="0.25">
      <c r="A43108" s="80">
        <v>1134815</v>
      </c>
      <c r="B43108" s="104" t="s">
        <v>236</v>
      </c>
      <c r="C43108" s="81" t="s">
        <v>236</v>
      </c>
    </row>
    <row r="43109" spans="1:3" x14ac:dyDescent="0.25">
      <c r="A43109" s="80">
        <v>1134816</v>
      </c>
      <c r="B43109" s="104" t="s">
        <v>236</v>
      </c>
      <c r="C43109" s="81" t="s">
        <v>236</v>
      </c>
    </row>
    <row r="43110" spans="1:3" x14ac:dyDescent="0.25">
      <c r="A43110" s="80">
        <v>1134817</v>
      </c>
      <c r="B43110" s="104" t="s">
        <v>236</v>
      </c>
      <c r="C43110" s="81" t="s">
        <v>236</v>
      </c>
    </row>
    <row r="43111" spans="1:3" x14ac:dyDescent="0.25">
      <c r="A43111" s="80">
        <v>1134818</v>
      </c>
      <c r="B43111" s="104" t="s">
        <v>236</v>
      </c>
      <c r="C43111" s="81" t="s">
        <v>236</v>
      </c>
    </row>
    <row r="43112" spans="1:3" x14ac:dyDescent="0.25">
      <c r="A43112" s="80">
        <v>1134819</v>
      </c>
      <c r="B43112" s="104" t="s">
        <v>236</v>
      </c>
      <c r="C43112" s="81" t="s">
        <v>236</v>
      </c>
    </row>
    <row r="43113" spans="1:3" x14ac:dyDescent="0.25">
      <c r="A43113" s="80">
        <v>1134820</v>
      </c>
      <c r="B43113" s="104" t="s">
        <v>236</v>
      </c>
      <c r="C43113" s="81" t="s">
        <v>236</v>
      </c>
    </row>
    <row r="43114" spans="1:3" x14ac:dyDescent="0.25">
      <c r="A43114" s="80">
        <v>1134821</v>
      </c>
      <c r="B43114" s="104" t="s">
        <v>236</v>
      </c>
      <c r="C43114" s="81" t="s">
        <v>236</v>
      </c>
    </row>
    <row r="43115" spans="1:3" x14ac:dyDescent="0.25">
      <c r="A43115" s="80">
        <v>1134822</v>
      </c>
      <c r="B43115" s="104" t="s">
        <v>236</v>
      </c>
      <c r="C43115" s="81" t="s">
        <v>236</v>
      </c>
    </row>
    <row r="43116" spans="1:3" x14ac:dyDescent="0.25">
      <c r="A43116" s="80">
        <v>1134823</v>
      </c>
      <c r="B43116" s="104" t="s">
        <v>236</v>
      </c>
      <c r="C43116" s="81" t="s">
        <v>236</v>
      </c>
    </row>
    <row r="43117" spans="1:3" x14ac:dyDescent="0.25">
      <c r="A43117" s="80">
        <v>1134824</v>
      </c>
      <c r="B43117" s="104" t="s">
        <v>236</v>
      </c>
      <c r="C43117" s="81" t="s">
        <v>236</v>
      </c>
    </row>
    <row r="43118" spans="1:3" x14ac:dyDescent="0.25">
      <c r="A43118" s="80">
        <v>1134825</v>
      </c>
      <c r="B43118" s="104" t="s">
        <v>236</v>
      </c>
      <c r="C43118" s="81" t="s">
        <v>236</v>
      </c>
    </row>
    <row r="43119" spans="1:3" x14ac:dyDescent="0.25">
      <c r="A43119" s="80">
        <v>1134826</v>
      </c>
      <c r="B43119" s="104" t="s">
        <v>236</v>
      </c>
      <c r="C43119" s="81" t="s">
        <v>236</v>
      </c>
    </row>
    <row r="43120" spans="1:3" x14ac:dyDescent="0.25">
      <c r="A43120" s="80">
        <v>1134827</v>
      </c>
      <c r="B43120" s="104" t="s">
        <v>236</v>
      </c>
      <c r="C43120" s="81" t="s">
        <v>236</v>
      </c>
    </row>
    <row r="43121" spans="1:3" x14ac:dyDescent="0.25">
      <c r="A43121" s="80">
        <v>1134828</v>
      </c>
      <c r="B43121" s="104" t="s">
        <v>236</v>
      </c>
      <c r="C43121" s="81" t="s">
        <v>236</v>
      </c>
    </row>
    <row r="43122" spans="1:3" x14ac:dyDescent="0.25">
      <c r="A43122" s="80">
        <v>1134829</v>
      </c>
      <c r="B43122" s="104" t="s">
        <v>236</v>
      </c>
      <c r="C43122" s="81" t="s">
        <v>236</v>
      </c>
    </row>
    <row r="43123" spans="1:3" x14ac:dyDescent="0.25">
      <c r="A43123" s="80">
        <v>1134830</v>
      </c>
      <c r="B43123" s="104" t="s">
        <v>236</v>
      </c>
      <c r="C43123" s="81" t="s">
        <v>236</v>
      </c>
    </row>
    <row r="43124" spans="1:3" x14ac:dyDescent="0.25">
      <c r="A43124" s="80">
        <v>1134831</v>
      </c>
      <c r="B43124" s="104" t="s">
        <v>236</v>
      </c>
      <c r="C43124" s="81" t="s">
        <v>236</v>
      </c>
    </row>
    <row r="43125" spans="1:3" x14ac:dyDescent="0.25">
      <c r="A43125" s="80">
        <v>1134832</v>
      </c>
      <c r="B43125" s="104" t="s">
        <v>236</v>
      </c>
      <c r="C43125" s="81" t="s">
        <v>236</v>
      </c>
    </row>
    <row r="43126" spans="1:3" x14ac:dyDescent="0.25">
      <c r="A43126" s="80">
        <v>1134833</v>
      </c>
      <c r="B43126" s="104" t="s">
        <v>236</v>
      </c>
      <c r="C43126" s="81" t="s">
        <v>236</v>
      </c>
    </row>
    <row r="43127" spans="1:3" x14ac:dyDescent="0.25">
      <c r="A43127" s="80">
        <v>1134834</v>
      </c>
      <c r="B43127" s="104" t="s">
        <v>236</v>
      </c>
      <c r="C43127" s="81" t="s">
        <v>236</v>
      </c>
    </row>
    <row r="43128" spans="1:3" x14ac:dyDescent="0.25">
      <c r="A43128" s="80">
        <v>1134835</v>
      </c>
      <c r="B43128" s="104" t="s">
        <v>236</v>
      </c>
      <c r="C43128" s="81" t="s">
        <v>236</v>
      </c>
    </row>
    <row r="43129" spans="1:3" x14ac:dyDescent="0.25">
      <c r="A43129" s="80">
        <v>1134836</v>
      </c>
      <c r="B43129" s="104" t="s">
        <v>236</v>
      </c>
      <c r="C43129" s="81" t="s">
        <v>236</v>
      </c>
    </row>
    <row r="43130" spans="1:3" x14ac:dyDescent="0.25">
      <c r="A43130" s="80">
        <v>1134837</v>
      </c>
      <c r="B43130" s="104" t="s">
        <v>236</v>
      </c>
      <c r="C43130" s="81" t="s">
        <v>236</v>
      </c>
    </row>
    <row r="43131" spans="1:3" x14ac:dyDescent="0.25">
      <c r="A43131" s="80">
        <v>1134838</v>
      </c>
      <c r="B43131" s="104" t="s">
        <v>236</v>
      </c>
      <c r="C43131" s="81" t="s">
        <v>236</v>
      </c>
    </row>
    <row r="43132" spans="1:3" x14ac:dyDescent="0.25">
      <c r="A43132" s="80">
        <v>1134839</v>
      </c>
      <c r="B43132" s="104" t="s">
        <v>236</v>
      </c>
      <c r="C43132" s="81" t="s">
        <v>236</v>
      </c>
    </row>
    <row r="43133" spans="1:3" x14ac:dyDescent="0.25">
      <c r="A43133" s="80">
        <v>1134840</v>
      </c>
      <c r="B43133" s="104" t="s">
        <v>236</v>
      </c>
      <c r="C43133" s="81" t="s">
        <v>236</v>
      </c>
    </row>
    <row r="43134" spans="1:3" x14ac:dyDescent="0.25">
      <c r="A43134" s="80">
        <v>1134841</v>
      </c>
      <c r="B43134" s="104" t="s">
        <v>236</v>
      </c>
      <c r="C43134" s="81" t="s">
        <v>236</v>
      </c>
    </row>
    <row r="43135" spans="1:3" x14ac:dyDescent="0.25">
      <c r="A43135" s="80">
        <v>1134842</v>
      </c>
      <c r="B43135" s="104" t="s">
        <v>236</v>
      </c>
      <c r="C43135" s="81" t="s">
        <v>236</v>
      </c>
    </row>
    <row r="43136" spans="1:3" x14ac:dyDescent="0.25">
      <c r="A43136" s="80">
        <v>1134843</v>
      </c>
      <c r="B43136" s="104" t="s">
        <v>236</v>
      </c>
      <c r="C43136" s="81" t="s">
        <v>236</v>
      </c>
    </row>
    <row r="43137" spans="1:3" x14ac:dyDescent="0.25">
      <c r="A43137" s="80">
        <v>1134844</v>
      </c>
      <c r="B43137" s="104" t="s">
        <v>236</v>
      </c>
      <c r="C43137" s="81" t="s">
        <v>236</v>
      </c>
    </row>
    <row r="43138" spans="1:3" x14ac:dyDescent="0.25">
      <c r="A43138" s="80">
        <v>1134845</v>
      </c>
      <c r="B43138" s="104" t="s">
        <v>236</v>
      </c>
      <c r="C43138" s="81" t="s">
        <v>236</v>
      </c>
    </row>
    <row r="43139" spans="1:3" x14ac:dyDescent="0.25">
      <c r="A43139" s="80">
        <v>1134846</v>
      </c>
      <c r="B43139" s="104" t="s">
        <v>236</v>
      </c>
      <c r="C43139" s="81" t="s">
        <v>236</v>
      </c>
    </row>
    <row r="43140" spans="1:3" x14ac:dyDescent="0.25">
      <c r="A43140" s="80">
        <v>1134847</v>
      </c>
      <c r="B43140" s="104" t="s">
        <v>236</v>
      </c>
      <c r="C43140" s="81" t="s">
        <v>236</v>
      </c>
    </row>
    <row r="43141" spans="1:3" x14ac:dyDescent="0.25">
      <c r="A43141" s="80">
        <v>1134848</v>
      </c>
      <c r="B43141" s="104" t="s">
        <v>236</v>
      </c>
      <c r="C43141" s="81" t="s">
        <v>236</v>
      </c>
    </row>
    <row r="43142" spans="1:3" x14ac:dyDescent="0.25">
      <c r="A43142" s="80">
        <v>1134849</v>
      </c>
      <c r="B43142" s="104" t="s">
        <v>236</v>
      </c>
      <c r="C43142" s="81" t="s">
        <v>236</v>
      </c>
    </row>
    <row r="43143" spans="1:3" x14ac:dyDescent="0.25">
      <c r="A43143" s="80">
        <v>1134850</v>
      </c>
      <c r="B43143" s="104" t="s">
        <v>236</v>
      </c>
      <c r="C43143" s="81" t="s">
        <v>236</v>
      </c>
    </row>
    <row r="43144" spans="1:3" x14ac:dyDescent="0.25">
      <c r="A43144" s="80">
        <v>1134851</v>
      </c>
      <c r="B43144" s="104" t="s">
        <v>236</v>
      </c>
      <c r="C43144" s="81" t="s">
        <v>236</v>
      </c>
    </row>
    <row r="43145" spans="1:3" x14ac:dyDescent="0.25">
      <c r="A43145" s="80">
        <v>1134852</v>
      </c>
      <c r="B43145" s="104" t="s">
        <v>236</v>
      </c>
      <c r="C43145" s="81" t="s">
        <v>236</v>
      </c>
    </row>
    <row r="43146" spans="1:3" x14ac:dyDescent="0.25">
      <c r="A43146" s="80">
        <v>1134853</v>
      </c>
      <c r="B43146" s="104" t="s">
        <v>236</v>
      </c>
      <c r="C43146" s="81" t="s">
        <v>236</v>
      </c>
    </row>
    <row r="43147" spans="1:3" x14ac:dyDescent="0.25">
      <c r="A43147" s="80">
        <v>1134854</v>
      </c>
      <c r="B43147" s="104" t="s">
        <v>236</v>
      </c>
      <c r="C43147" s="81" t="s">
        <v>236</v>
      </c>
    </row>
    <row r="43148" spans="1:3" x14ac:dyDescent="0.25">
      <c r="A43148" s="80">
        <v>1134855</v>
      </c>
      <c r="B43148" s="104" t="s">
        <v>236</v>
      </c>
      <c r="C43148" s="81" t="s">
        <v>236</v>
      </c>
    </row>
    <row r="43149" spans="1:3" x14ac:dyDescent="0.25">
      <c r="A43149" s="80">
        <v>1134856</v>
      </c>
      <c r="B43149" s="104" t="s">
        <v>236</v>
      </c>
      <c r="C43149" s="81" t="s">
        <v>236</v>
      </c>
    </row>
    <row r="43150" spans="1:3" x14ac:dyDescent="0.25">
      <c r="A43150" s="80">
        <v>1134857</v>
      </c>
      <c r="B43150" s="104" t="s">
        <v>236</v>
      </c>
      <c r="C43150" s="81" t="s">
        <v>236</v>
      </c>
    </row>
    <row r="43151" spans="1:3" x14ac:dyDescent="0.25">
      <c r="A43151" s="80">
        <v>1134858</v>
      </c>
      <c r="B43151" s="104" t="s">
        <v>236</v>
      </c>
      <c r="C43151" s="81" t="s">
        <v>236</v>
      </c>
    </row>
    <row r="43152" spans="1:3" x14ac:dyDescent="0.25">
      <c r="A43152" s="80">
        <v>1134859</v>
      </c>
      <c r="B43152" s="104" t="s">
        <v>236</v>
      </c>
      <c r="C43152" s="81" t="s">
        <v>236</v>
      </c>
    </row>
    <row r="43153" spans="1:3" x14ac:dyDescent="0.25">
      <c r="A43153" s="80">
        <v>1134860</v>
      </c>
      <c r="B43153" s="104" t="s">
        <v>236</v>
      </c>
      <c r="C43153" s="81" t="s">
        <v>236</v>
      </c>
    </row>
    <row r="43154" spans="1:3" x14ac:dyDescent="0.25">
      <c r="A43154" s="80">
        <v>1134861</v>
      </c>
      <c r="B43154" s="104" t="s">
        <v>236</v>
      </c>
      <c r="C43154" s="81" t="s">
        <v>236</v>
      </c>
    </row>
    <row r="43155" spans="1:3" x14ac:dyDescent="0.25">
      <c r="A43155" s="80">
        <v>1134862</v>
      </c>
      <c r="B43155" s="104" t="s">
        <v>236</v>
      </c>
      <c r="C43155" s="81" t="s">
        <v>236</v>
      </c>
    </row>
    <row r="43156" spans="1:3" x14ac:dyDescent="0.25">
      <c r="A43156" s="80">
        <v>1134863</v>
      </c>
      <c r="B43156" s="104" t="s">
        <v>236</v>
      </c>
      <c r="C43156" s="81" t="s">
        <v>236</v>
      </c>
    </row>
    <row r="43157" spans="1:3" x14ac:dyDescent="0.25">
      <c r="A43157" s="80">
        <v>1134864</v>
      </c>
      <c r="B43157" s="104" t="s">
        <v>236</v>
      </c>
      <c r="C43157" s="81" t="s">
        <v>236</v>
      </c>
    </row>
    <row r="43158" spans="1:3" x14ac:dyDescent="0.25">
      <c r="A43158" s="80">
        <v>1134865</v>
      </c>
      <c r="B43158" s="104" t="s">
        <v>236</v>
      </c>
      <c r="C43158" s="81" t="s">
        <v>236</v>
      </c>
    </row>
    <row r="43159" spans="1:3" x14ac:dyDescent="0.25">
      <c r="A43159" s="80">
        <v>1134866</v>
      </c>
      <c r="B43159" s="104" t="s">
        <v>236</v>
      </c>
      <c r="C43159" s="81" t="s">
        <v>236</v>
      </c>
    </row>
    <row r="43160" spans="1:3" x14ac:dyDescent="0.25">
      <c r="A43160" s="80">
        <v>1134867</v>
      </c>
      <c r="B43160" s="104" t="s">
        <v>236</v>
      </c>
      <c r="C43160" s="81" t="s">
        <v>236</v>
      </c>
    </row>
    <row r="43161" spans="1:3" x14ac:dyDescent="0.25">
      <c r="A43161" s="80">
        <v>1134868</v>
      </c>
      <c r="B43161" s="104" t="s">
        <v>236</v>
      </c>
      <c r="C43161" s="81" t="s">
        <v>236</v>
      </c>
    </row>
    <row r="43162" spans="1:3" x14ac:dyDescent="0.25">
      <c r="A43162" s="80">
        <v>1134869</v>
      </c>
      <c r="B43162" s="104" t="s">
        <v>236</v>
      </c>
      <c r="C43162" s="81" t="s">
        <v>236</v>
      </c>
    </row>
    <row r="43163" spans="1:3" x14ac:dyDescent="0.25">
      <c r="A43163" s="80">
        <v>1134870</v>
      </c>
      <c r="B43163" s="104" t="s">
        <v>236</v>
      </c>
      <c r="C43163" s="81" t="s">
        <v>236</v>
      </c>
    </row>
    <row r="43164" spans="1:3" x14ac:dyDescent="0.25">
      <c r="A43164" s="80">
        <v>1134871</v>
      </c>
      <c r="B43164" s="104" t="s">
        <v>236</v>
      </c>
      <c r="C43164" s="81" t="s">
        <v>236</v>
      </c>
    </row>
    <row r="43165" spans="1:3" x14ac:dyDescent="0.25">
      <c r="A43165" s="80">
        <v>1134872</v>
      </c>
      <c r="B43165" s="104" t="s">
        <v>236</v>
      </c>
      <c r="C43165" s="81" t="s">
        <v>236</v>
      </c>
    </row>
    <row r="43166" spans="1:3" x14ac:dyDescent="0.25">
      <c r="A43166" s="80">
        <v>1134873</v>
      </c>
      <c r="B43166" s="104" t="s">
        <v>236</v>
      </c>
      <c r="C43166" s="81" t="s">
        <v>236</v>
      </c>
    </row>
    <row r="43167" spans="1:3" x14ac:dyDescent="0.25">
      <c r="A43167" s="80">
        <v>1134874</v>
      </c>
      <c r="B43167" s="104" t="s">
        <v>236</v>
      </c>
      <c r="C43167" s="81" t="s">
        <v>236</v>
      </c>
    </row>
    <row r="43168" spans="1:3" x14ac:dyDescent="0.25">
      <c r="A43168" s="80">
        <v>1134875</v>
      </c>
      <c r="B43168" s="104" t="s">
        <v>236</v>
      </c>
      <c r="C43168" s="81" t="s">
        <v>236</v>
      </c>
    </row>
    <row r="43169" spans="1:3" x14ac:dyDescent="0.25">
      <c r="A43169" s="80">
        <v>1134876</v>
      </c>
      <c r="B43169" s="104" t="s">
        <v>236</v>
      </c>
      <c r="C43169" s="81" t="s">
        <v>236</v>
      </c>
    </row>
    <row r="43170" spans="1:3" x14ac:dyDescent="0.25">
      <c r="A43170" s="80">
        <v>1134877</v>
      </c>
      <c r="B43170" s="104" t="s">
        <v>236</v>
      </c>
      <c r="C43170" s="81" t="s">
        <v>236</v>
      </c>
    </row>
    <row r="43171" spans="1:3" x14ac:dyDescent="0.25">
      <c r="A43171" s="80">
        <v>1134878</v>
      </c>
      <c r="B43171" s="104" t="s">
        <v>236</v>
      </c>
      <c r="C43171" s="81" t="s">
        <v>236</v>
      </c>
    </row>
    <row r="43172" spans="1:3" x14ac:dyDescent="0.25">
      <c r="A43172" s="80">
        <v>1134879</v>
      </c>
      <c r="B43172" s="104" t="s">
        <v>236</v>
      </c>
      <c r="C43172" s="81" t="s">
        <v>236</v>
      </c>
    </row>
    <row r="43173" spans="1:3" x14ac:dyDescent="0.25">
      <c r="A43173" s="80">
        <v>1134880</v>
      </c>
      <c r="B43173" s="104" t="s">
        <v>236</v>
      </c>
      <c r="C43173" s="81" t="s">
        <v>236</v>
      </c>
    </row>
    <row r="43174" spans="1:3" x14ac:dyDescent="0.25">
      <c r="A43174" s="80">
        <v>1134881</v>
      </c>
      <c r="B43174" s="104" t="s">
        <v>236</v>
      </c>
      <c r="C43174" s="81" t="s">
        <v>236</v>
      </c>
    </row>
    <row r="43175" spans="1:3" x14ac:dyDescent="0.25">
      <c r="A43175" s="80">
        <v>1134882</v>
      </c>
      <c r="B43175" s="104" t="s">
        <v>236</v>
      </c>
      <c r="C43175" s="81" t="s">
        <v>236</v>
      </c>
    </row>
    <row r="43176" spans="1:3" x14ac:dyDescent="0.25">
      <c r="A43176" s="80">
        <v>1134883</v>
      </c>
      <c r="B43176" s="104" t="s">
        <v>236</v>
      </c>
      <c r="C43176" s="81" t="s">
        <v>236</v>
      </c>
    </row>
    <row r="43177" spans="1:3" x14ac:dyDescent="0.25">
      <c r="A43177" s="80">
        <v>1134884</v>
      </c>
      <c r="B43177" s="104" t="s">
        <v>236</v>
      </c>
      <c r="C43177" s="81" t="s">
        <v>236</v>
      </c>
    </row>
    <row r="43178" spans="1:3" x14ac:dyDescent="0.25">
      <c r="A43178" s="80">
        <v>1134885</v>
      </c>
      <c r="B43178" s="104" t="s">
        <v>236</v>
      </c>
      <c r="C43178" s="81" t="s">
        <v>236</v>
      </c>
    </row>
    <row r="43179" spans="1:3" x14ac:dyDescent="0.25">
      <c r="A43179" s="80">
        <v>1134886</v>
      </c>
      <c r="B43179" s="104" t="s">
        <v>236</v>
      </c>
      <c r="C43179" s="81" t="s">
        <v>236</v>
      </c>
    </row>
    <row r="43180" spans="1:3" x14ac:dyDescent="0.25">
      <c r="A43180" s="80">
        <v>1134887</v>
      </c>
      <c r="B43180" s="104" t="s">
        <v>236</v>
      </c>
      <c r="C43180" s="81" t="s">
        <v>236</v>
      </c>
    </row>
    <row r="43181" spans="1:3" x14ac:dyDescent="0.25">
      <c r="A43181" s="80">
        <v>1134888</v>
      </c>
      <c r="B43181" s="104" t="s">
        <v>236</v>
      </c>
      <c r="C43181" s="81" t="s">
        <v>236</v>
      </c>
    </row>
    <row r="43182" spans="1:3" x14ac:dyDescent="0.25">
      <c r="A43182" s="80">
        <v>1134889</v>
      </c>
      <c r="B43182" s="104" t="s">
        <v>236</v>
      </c>
      <c r="C43182" s="81" t="s">
        <v>236</v>
      </c>
    </row>
    <row r="43183" spans="1:3" x14ac:dyDescent="0.25">
      <c r="A43183" s="80">
        <v>1134890</v>
      </c>
      <c r="B43183" s="104" t="s">
        <v>236</v>
      </c>
      <c r="C43183" s="81" t="s">
        <v>236</v>
      </c>
    </row>
    <row r="43184" spans="1:3" x14ac:dyDescent="0.25">
      <c r="A43184" s="80">
        <v>1134891</v>
      </c>
      <c r="B43184" s="104" t="s">
        <v>236</v>
      </c>
      <c r="C43184" s="81" t="s">
        <v>236</v>
      </c>
    </row>
    <row r="43185" spans="1:3" x14ac:dyDescent="0.25">
      <c r="A43185" s="80">
        <v>1134892</v>
      </c>
      <c r="B43185" s="104" t="s">
        <v>236</v>
      </c>
      <c r="C43185" s="81" t="s">
        <v>236</v>
      </c>
    </row>
    <row r="43186" spans="1:3" x14ac:dyDescent="0.25">
      <c r="A43186" s="80">
        <v>1134893</v>
      </c>
      <c r="B43186" s="104" t="s">
        <v>236</v>
      </c>
      <c r="C43186" s="81" t="s">
        <v>236</v>
      </c>
    </row>
    <row r="43187" spans="1:3" x14ac:dyDescent="0.25">
      <c r="A43187" s="80">
        <v>1134894</v>
      </c>
      <c r="B43187" s="104" t="s">
        <v>236</v>
      </c>
      <c r="C43187" s="81" t="s">
        <v>236</v>
      </c>
    </row>
    <row r="43188" spans="1:3" x14ac:dyDescent="0.25">
      <c r="A43188" s="80">
        <v>1134895</v>
      </c>
      <c r="B43188" s="104" t="s">
        <v>236</v>
      </c>
      <c r="C43188" s="81" t="s">
        <v>236</v>
      </c>
    </row>
    <row r="43189" spans="1:3" x14ac:dyDescent="0.25">
      <c r="A43189" s="80">
        <v>1134896</v>
      </c>
      <c r="B43189" s="104" t="s">
        <v>236</v>
      </c>
      <c r="C43189" s="81" t="s">
        <v>236</v>
      </c>
    </row>
    <row r="43190" spans="1:3" x14ac:dyDescent="0.25">
      <c r="A43190" s="80">
        <v>1134897</v>
      </c>
      <c r="B43190" s="104" t="s">
        <v>236</v>
      </c>
      <c r="C43190" s="81" t="s">
        <v>236</v>
      </c>
    </row>
    <row r="43191" spans="1:3" x14ac:dyDescent="0.25">
      <c r="A43191" s="80">
        <v>1134898</v>
      </c>
      <c r="B43191" s="104" t="s">
        <v>236</v>
      </c>
      <c r="C43191" s="81" t="s">
        <v>236</v>
      </c>
    </row>
    <row r="43192" spans="1:3" x14ac:dyDescent="0.25">
      <c r="A43192" s="80">
        <v>1134899</v>
      </c>
      <c r="B43192" s="104" t="s">
        <v>236</v>
      </c>
      <c r="C43192" s="81" t="s">
        <v>236</v>
      </c>
    </row>
    <row r="43193" spans="1:3" x14ac:dyDescent="0.25">
      <c r="A43193" s="80">
        <v>1134900</v>
      </c>
      <c r="B43193" s="104" t="s">
        <v>236</v>
      </c>
      <c r="C43193" s="81" t="s">
        <v>236</v>
      </c>
    </row>
    <row r="43194" spans="1:3" x14ac:dyDescent="0.25">
      <c r="A43194" s="80">
        <v>1134901</v>
      </c>
      <c r="B43194" s="104" t="s">
        <v>236</v>
      </c>
      <c r="C43194" s="81" t="s">
        <v>236</v>
      </c>
    </row>
    <row r="43195" spans="1:3" x14ac:dyDescent="0.25">
      <c r="A43195" s="80">
        <v>1134902</v>
      </c>
      <c r="B43195" s="104" t="s">
        <v>236</v>
      </c>
      <c r="C43195" s="81" t="s">
        <v>236</v>
      </c>
    </row>
    <row r="43196" spans="1:3" x14ac:dyDescent="0.25">
      <c r="A43196" s="80">
        <v>1134903</v>
      </c>
      <c r="B43196" s="104" t="s">
        <v>236</v>
      </c>
      <c r="C43196" s="81" t="s">
        <v>236</v>
      </c>
    </row>
    <row r="43197" spans="1:3" x14ac:dyDescent="0.25">
      <c r="A43197" s="80">
        <v>1134904</v>
      </c>
      <c r="B43197" s="104" t="s">
        <v>236</v>
      </c>
      <c r="C43197" s="81" t="s">
        <v>236</v>
      </c>
    </row>
    <row r="43198" spans="1:3" x14ac:dyDescent="0.25">
      <c r="A43198" s="80">
        <v>1134905</v>
      </c>
      <c r="B43198" s="104" t="s">
        <v>236</v>
      </c>
      <c r="C43198" s="81" t="s">
        <v>236</v>
      </c>
    </row>
    <row r="43199" spans="1:3" x14ac:dyDescent="0.25">
      <c r="A43199" s="80">
        <v>1134906</v>
      </c>
      <c r="B43199" s="104" t="s">
        <v>236</v>
      </c>
      <c r="C43199" s="81" t="s">
        <v>236</v>
      </c>
    </row>
    <row r="43200" spans="1:3" x14ac:dyDescent="0.25">
      <c r="A43200" s="80">
        <v>1134907</v>
      </c>
      <c r="B43200" s="104" t="s">
        <v>236</v>
      </c>
      <c r="C43200" s="81" t="s">
        <v>236</v>
      </c>
    </row>
    <row r="43201" spans="1:3" x14ac:dyDescent="0.25">
      <c r="A43201" s="80">
        <v>1134908</v>
      </c>
      <c r="B43201" s="104" t="s">
        <v>236</v>
      </c>
      <c r="C43201" s="81" t="s">
        <v>236</v>
      </c>
    </row>
    <row r="43202" spans="1:3" x14ac:dyDescent="0.25">
      <c r="A43202" s="80">
        <v>1134909</v>
      </c>
      <c r="B43202" s="104" t="s">
        <v>236</v>
      </c>
      <c r="C43202" s="81" t="s">
        <v>236</v>
      </c>
    </row>
    <row r="43203" spans="1:3" x14ac:dyDescent="0.25">
      <c r="A43203" s="80">
        <v>1134910</v>
      </c>
      <c r="B43203" s="104" t="s">
        <v>236</v>
      </c>
      <c r="C43203" s="81" t="s">
        <v>236</v>
      </c>
    </row>
    <row r="43204" spans="1:3" x14ac:dyDescent="0.25">
      <c r="A43204" s="80">
        <v>1134911</v>
      </c>
      <c r="B43204" s="104" t="s">
        <v>236</v>
      </c>
      <c r="C43204" s="81" t="s">
        <v>236</v>
      </c>
    </row>
    <row r="43205" spans="1:3" x14ac:dyDescent="0.25">
      <c r="A43205" s="80">
        <v>1134912</v>
      </c>
      <c r="B43205" s="104" t="s">
        <v>236</v>
      </c>
      <c r="C43205" s="81" t="s">
        <v>236</v>
      </c>
    </row>
    <row r="43206" spans="1:3" x14ac:dyDescent="0.25">
      <c r="A43206" s="80">
        <v>1134913</v>
      </c>
      <c r="B43206" s="104" t="s">
        <v>236</v>
      </c>
      <c r="C43206" s="81" t="s">
        <v>236</v>
      </c>
    </row>
    <row r="43207" spans="1:3" x14ac:dyDescent="0.25">
      <c r="A43207" s="80">
        <v>1134914</v>
      </c>
      <c r="B43207" s="104" t="s">
        <v>236</v>
      </c>
      <c r="C43207" s="81" t="s">
        <v>236</v>
      </c>
    </row>
    <row r="43208" spans="1:3" x14ac:dyDescent="0.25">
      <c r="A43208" s="80">
        <v>1134915</v>
      </c>
      <c r="B43208" s="104" t="s">
        <v>236</v>
      </c>
      <c r="C43208" s="81" t="s">
        <v>236</v>
      </c>
    </row>
    <row r="43209" spans="1:3" x14ac:dyDescent="0.25">
      <c r="A43209" s="80">
        <v>1134916</v>
      </c>
      <c r="B43209" s="104" t="s">
        <v>236</v>
      </c>
      <c r="C43209" s="81" t="s">
        <v>236</v>
      </c>
    </row>
    <row r="43210" spans="1:3" x14ac:dyDescent="0.25">
      <c r="A43210" s="80">
        <v>1134917</v>
      </c>
      <c r="B43210" s="104" t="s">
        <v>236</v>
      </c>
      <c r="C43210" s="81" t="s">
        <v>236</v>
      </c>
    </row>
    <row r="43211" spans="1:3" x14ac:dyDescent="0.25">
      <c r="A43211" s="80">
        <v>1134918</v>
      </c>
      <c r="B43211" s="104" t="s">
        <v>236</v>
      </c>
      <c r="C43211" s="81" t="s">
        <v>236</v>
      </c>
    </row>
    <row r="43212" spans="1:3" x14ac:dyDescent="0.25">
      <c r="A43212" s="80">
        <v>1134919</v>
      </c>
      <c r="B43212" s="104" t="s">
        <v>236</v>
      </c>
      <c r="C43212" s="81" t="s">
        <v>236</v>
      </c>
    </row>
    <row r="43213" spans="1:3" x14ac:dyDescent="0.25">
      <c r="A43213" s="80">
        <v>1134920</v>
      </c>
      <c r="B43213" s="104" t="s">
        <v>236</v>
      </c>
      <c r="C43213" s="81" t="s">
        <v>236</v>
      </c>
    </row>
    <row r="43214" spans="1:3" x14ac:dyDescent="0.25">
      <c r="A43214" s="80">
        <v>1134921</v>
      </c>
      <c r="B43214" s="104" t="s">
        <v>236</v>
      </c>
      <c r="C43214" s="81" t="s">
        <v>236</v>
      </c>
    </row>
    <row r="43215" spans="1:3" x14ac:dyDescent="0.25">
      <c r="A43215" s="80">
        <v>1134922</v>
      </c>
      <c r="B43215" s="104" t="s">
        <v>236</v>
      </c>
      <c r="C43215" s="81" t="s">
        <v>236</v>
      </c>
    </row>
    <row r="43216" spans="1:3" x14ac:dyDescent="0.25">
      <c r="A43216" s="80">
        <v>1134923</v>
      </c>
      <c r="B43216" s="104" t="s">
        <v>236</v>
      </c>
      <c r="C43216" s="81" t="s">
        <v>236</v>
      </c>
    </row>
    <row r="43217" spans="1:3" x14ac:dyDescent="0.25">
      <c r="A43217" s="80">
        <v>1134924</v>
      </c>
      <c r="B43217" s="104" t="s">
        <v>236</v>
      </c>
      <c r="C43217" s="81" t="s">
        <v>236</v>
      </c>
    </row>
    <row r="43218" spans="1:3" x14ac:dyDescent="0.25">
      <c r="A43218" s="80">
        <v>1134925</v>
      </c>
      <c r="B43218" s="104" t="s">
        <v>236</v>
      </c>
      <c r="C43218" s="81" t="s">
        <v>236</v>
      </c>
    </row>
    <row r="43219" spans="1:3" x14ac:dyDescent="0.25">
      <c r="A43219" s="80">
        <v>1134926</v>
      </c>
      <c r="B43219" s="104" t="s">
        <v>236</v>
      </c>
      <c r="C43219" s="81" t="s">
        <v>236</v>
      </c>
    </row>
    <row r="43220" spans="1:3" x14ac:dyDescent="0.25">
      <c r="A43220" s="80">
        <v>1134927</v>
      </c>
      <c r="B43220" s="104" t="s">
        <v>236</v>
      </c>
      <c r="C43220" s="81" t="s">
        <v>236</v>
      </c>
    </row>
    <row r="43221" spans="1:3" x14ac:dyDescent="0.25">
      <c r="A43221" s="80">
        <v>1134928</v>
      </c>
      <c r="B43221" s="104" t="s">
        <v>236</v>
      </c>
      <c r="C43221" s="81" t="s">
        <v>236</v>
      </c>
    </row>
    <row r="43222" spans="1:3" x14ac:dyDescent="0.25">
      <c r="A43222" s="80">
        <v>1134929</v>
      </c>
      <c r="B43222" s="104" t="s">
        <v>236</v>
      </c>
      <c r="C43222" s="81" t="s">
        <v>236</v>
      </c>
    </row>
    <row r="43223" spans="1:3" x14ac:dyDescent="0.25">
      <c r="A43223" s="80">
        <v>1134930</v>
      </c>
      <c r="B43223" s="104" t="s">
        <v>236</v>
      </c>
      <c r="C43223" s="81" t="s">
        <v>236</v>
      </c>
    </row>
    <row r="43224" spans="1:3" x14ac:dyDescent="0.25">
      <c r="A43224" s="80">
        <v>1134931</v>
      </c>
      <c r="B43224" s="104" t="s">
        <v>236</v>
      </c>
      <c r="C43224" s="81" t="s">
        <v>236</v>
      </c>
    </row>
    <row r="43225" spans="1:3" x14ac:dyDescent="0.25">
      <c r="A43225" s="80">
        <v>1134932</v>
      </c>
      <c r="B43225" s="104" t="s">
        <v>236</v>
      </c>
      <c r="C43225" s="81" t="s">
        <v>236</v>
      </c>
    </row>
    <row r="43226" spans="1:3" x14ac:dyDescent="0.25">
      <c r="A43226" s="80">
        <v>1134933</v>
      </c>
      <c r="B43226" s="104" t="s">
        <v>236</v>
      </c>
      <c r="C43226" s="81" t="s">
        <v>236</v>
      </c>
    </row>
    <row r="43227" spans="1:3" x14ac:dyDescent="0.25">
      <c r="A43227" s="80">
        <v>1134934</v>
      </c>
      <c r="B43227" s="104" t="s">
        <v>236</v>
      </c>
      <c r="C43227" s="81" t="s">
        <v>236</v>
      </c>
    </row>
    <row r="43228" spans="1:3" x14ac:dyDescent="0.25">
      <c r="A43228" s="80">
        <v>1134935</v>
      </c>
      <c r="B43228" s="104" t="s">
        <v>236</v>
      </c>
      <c r="C43228" s="81" t="s">
        <v>236</v>
      </c>
    </row>
    <row r="43229" spans="1:3" x14ac:dyDescent="0.25">
      <c r="A43229" s="80">
        <v>1134936</v>
      </c>
      <c r="B43229" s="104" t="s">
        <v>236</v>
      </c>
      <c r="C43229" s="81" t="s">
        <v>236</v>
      </c>
    </row>
    <row r="43230" spans="1:3" x14ac:dyDescent="0.25">
      <c r="A43230" s="80">
        <v>1134937</v>
      </c>
      <c r="B43230" s="104" t="s">
        <v>236</v>
      </c>
      <c r="C43230" s="81" t="s">
        <v>236</v>
      </c>
    </row>
    <row r="43231" spans="1:3" x14ac:dyDescent="0.25">
      <c r="A43231" s="80">
        <v>1134938</v>
      </c>
      <c r="B43231" s="104" t="s">
        <v>236</v>
      </c>
      <c r="C43231" s="81" t="s">
        <v>236</v>
      </c>
    </row>
    <row r="43232" spans="1:3" x14ac:dyDescent="0.25">
      <c r="A43232" s="80">
        <v>1134939</v>
      </c>
      <c r="B43232" s="104" t="s">
        <v>236</v>
      </c>
      <c r="C43232" s="81" t="s">
        <v>236</v>
      </c>
    </row>
    <row r="43233" spans="1:3" x14ac:dyDescent="0.25">
      <c r="A43233" s="80">
        <v>1134940</v>
      </c>
      <c r="B43233" s="104" t="s">
        <v>236</v>
      </c>
      <c r="C43233" s="81" t="s">
        <v>236</v>
      </c>
    </row>
    <row r="43234" spans="1:3" x14ac:dyDescent="0.25">
      <c r="A43234" s="80">
        <v>1134941</v>
      </c>
      <c r="B43234" s="104" t="s">
        <v>236</v>
      </c>
      <c r="C43234" s="81" t="s">
        <v>236</v>
      </c>
    </row>
    <row r="43235" spans="1:3" x14ac:dyDescent="0.25">
      <c r="A43235" s="80">
        <v>1134942</v>
      </c>
      <c r="B43235" s="104" t="s">
        <v>236</v>
      </c>
      <c r="C43235" s="81" t="s">
        <v>236</v>
      </c>
    </row>
    <row r="43236" spans="1:3" x14ac:dyDescent="0.25">
      <c r="A43236" s="80">
        <v>1134943</v>
      </c>
      <c r="B43236" s="104" t="s">
        <v>236</v>
      </c>
      <c r="C43236" s="81" t="s">
        <v>236</v>
      </c>
    </row>
    <row r="43237" spans="1:3" x14ac:dyDescent="0.25">
      <c r="A43237" s="80">
        <v>1134944</v>
      </c>
      <c r="B43237" s="104" t="s">
        <v>236</v>
      </c>
      <c r="C43237" s="81" t="s">
        <v>236</v>
      </c>
    </row>
    <row r="43238" spans="1:3" x14ac:dyDescent="0.25">
      <c r="A43238" s="80">
        <v>1134945</v>
      </c>
      <c r="B43238" s="104" t="s">
        <v>236</v>
      </c>
      <c r="C43238" s="81" t="s">
        <v>236</v>
      </c>
    </row>
    <row r="43239" spans="1:3" x14ac:dyDescent="0.25">
      <c r="A43239" s="80">
        <v>1134946</v>
      </c>
      <c r="B43239" s="91">
        <v>1154693</v>
      </c>
      <c r="C43239" s="88">
        <v>41683</v>
      </c>
    </row>
    <row r="43240" spans="1:3" x14ac:dyDescent="0.25">
      <c r="A43240" s="80">
        <v>1134947</v>
      </c>
      <c r="B43240" s="104" t="s">
        <v>236</v>
      </c>
      <c r="C43240" s="81" t="s">
        <v>236</v>
      </c>
    </row>
    <row r="43241" spans="1:3" x14ac:dyDescent="0.25">
      <c r="A43241" s="80">
        <v>1134948</v>
      </c>
      <c r="B43241" s="104" t="s">
        <v>236</v>
      </c>
      <c r="C43241" s="81" t="s">
        <v>236</v>
      </c>
    </row>
    <row r="43242" spans="1:3" x14ac:dyDescent="0.25">
      <c r="A43242" s="80">
        <v>1134949</v>
      </c>
      <c r="B43242" s="104" t="s">
        <v>236</v>
      </c>
      <c r="C43242" s="81" t="s">
        <v>236</v>
      </c>
    </row>
    <row r="43243" spans="1:3" x14ac:dyDescent="0.25">
      <c r="A43243" s="80">
        <v>1134950</v>
      </c>
      <c r="B43243" s="104" t="s">
        <v>236</v>
      </c>
      <c r="C43243" s="81" t="s">
        <v>236</v>
      </c>
    </row>
    <row r="43244" spans="1:3" x14ac:dyDescent="0.25">
      <c r="A43244" s="80">
        <v>1134951</v>
      </c>
      <c r="B43244" s="104" t="s">
        <v>236</v>
      </c>
      <c r="C43244" s="81" t="s">
        <v>236</v>
      </c>
    </row>
    <row r="43245" spans="1:3" x14ac:dyDescent="0.25">
      <c r="A43245" s="80">
        <v>1134952</v>
      </c>
      <c r="B43245" s="104" t="s">
        <v>236</v>
      </c>
      <c r="C43245" s="81" t="s">
        <v>236</v>
      </c>
    </row>
    <row r="43246" spans="1:3" x14ac:dyDescent="0.25">
      <c r="A43246" s="80">
        <v>1134953</v>
      </c>
      <c r="B43246" s="104" t="s">
        <v>236</v>
      </c>
      <c r="C43246" s="81" t="s">
        <v>236</v>
      </c>
    </row>
    <row r="43247" spans="1:3" x14ac:dyDescent="0.25">
      <c r="A43247" s="80">
        <v>1134954</v>
      </c>
      <c r="B43247" s="104" t="s">
        <v>236</v>
      </c>
      <c r="C43247" s="81" t="s">
        <v>236</v>
      </c>
    </row>
    <row r="43248" spans="1:3" x14ac:dyDescent="0.25">
      <c r="A43248" s="80">
        <v>1134955</v>
      </c>
      <c r="B43248" s="104" t="s">
        <v>236</v>
      </c>
      <c r="C43248" s="81" t="s">
        <v>236</v>
      </c>
    </row>
    <row r="43249" spans="1:3" x14ac:dyDescent="0.25">
      <c r="A43249" s="80">
        <v>1134956</v>
      </c>
      <c r="B43249" s="104" t="s">
        <v>236</v>
      </c>
      <c r="C43249" s="81" t="s">
        <v>236</v>
      </c>
    </row>
    <row r="43250" spans="1:3" x14ac:dyDescent="0.25">
      <c r="A43250" s="80">
        <v>1134957</v>
      </c>
      <c r="B43250" s="104" t="s">
        <v>236</v>
      </c>
      <c r="C43250" s="81" t="s">
        <v>236</v>
      </c>
    </row>
    <row r="43251" spans="1:3" x14ac:dyDescent="0.25">
      <c r="A43251" s="80">
        <v>1134958</v>
      </c>
      <c r="B43251" s="104" t="s">
        <v>236</v>
      </c>
      <c r="C43251" s="81" t="s">
        <v>236</v>
      </c>
    </row>
    <row r="43252" spans="1:3" x14ac:dyDescent="0.25">
      <c r="A43252" s="80">
        <v>1134959</v>
      </c>
      <c r="B43252" s="104" t="s">
        <v>236</v>
      </c>
      <c r="C43252" s="81" t="s">
        <v>236</v>
      </c>
    </row>
    <row r="43253" spans="1:3" x14ac:dyDescent="0.25">
      <c r="A43253" s="80">
        <v>1134960</v>
      </c>
      <c r="B43253" s="104" t="s">
        <v>236</v>
      </c>
      <c r="C43253" s="81" t="s">
        <v>236</v>
      </c>
    </row>
    <row r="43254" spans="1:3" x14ac:dyDescent="0.25">
      <c r="A43254" s="80">
        <v>1134961</v>
      </c>
      <c r="B43254" s="104" t="s">
        <v>236</v>
      </c>
      <c r="C43254" s="81" t="s">
        <v>236</v>
      </c>
    </row>
    <row r="43255" spans="1:3" x14ac:dyDescent="0.25">
      <c r="A43255" s="80">
        <v>1134962</v>
      </c>
      <c r="B43255" s="104" t="s">
        <v>236</v>
      </c>
      <c r="C43255" s="81" t="s">
        <v>236</v>
      </c>
    </row>
    <row r="43256" spans="1:3" x14ac:dyDescent="0.25">
      <c r="A43256" s="80">
        <v>1134963</v>
      </c>
      <c r="B43256" s="104" t="s">
        <v>236</v>
      </c>
      <c r="C43256" s="81" t="s">
        <v>236</v>
      </c>
    </row>
    <row r="43257" spans="1:3" x14ac:dyDescent="0.25">
      <c r="A43257" s="80">
        <v>1134964</v>
      </c>
      <c r="B43257" s="104" t="s">
        <v>236</v>
      </c>
      <c r="C43257" s="81" t="s">
        <v>236</v>
      </c>
    </row>
    <row r="43258" spans="1:3" x14ac:dyDescent="0.25">
      <c r="A43258" s="80">
        <v>1134965</v>
      </c>
      <c r="B43258" s="104" t="s">
        <v>236</v>
      </c>
      <c r="C43258" s="81" t="s">
        <v>236</v>
      </c>
    </row>
    <row r="43259" spans="1:3" x14ac:dyDescent="0.25">
      <c r="A43259" s="80">
        <v>1134966</v>
      </c>
      <c r="B43259" s="104" t="s">
        <v>236</v>
      </c>
      <c r="C43259" s="81" t="s">
        <v>236</v>
      </c>
    </row>
    <row r="43260" spans="1:3" x14ac:dyDescent="0.25">
      <c r="A43260" s="80">
        <v>1134967</v>
      </c>
      <c r="B43260" s="104" t="s">
        <v>236</v>
      </c>
      <c r="C43260" s="81" t="s">
        <v>236</v>
      </c>
    </row>
    <row r="43261" spans="1:3" x14ac:dyDescent="0.25">
      <c r="A43261" s="80">
        <v>1134968</v>
      </c>
      <c r="B43261" s="104" t="s">
        <v>236</v>
      </c>
      <c r="C43261" s="81" t="s">
        <v>236</v>
      </c>
    </row>
    <row r="43262" spans="1:3" x14ac:dyDescent="0.25">
      <c r="A43262" s="80">
        <v>1134969</v>
      </c>
      <c r="B43262" s="104" t="s">
        <v>236</v>
      </c>
      <c r="C43262" s="81" t="s">
        <v>236</v>
      </c>
    </row>
    <row r="43263" spans="1:3" x14ac:dyDescent="0.25">
      <c r="A43263" s="80">
        <v>1134970</v>
      </c>
      <c r="B43263" s="104" t="s">
        <v>236</v>
      </c>
      <c r="C43263" s="81" t="s">
        <v>236</v>
      </c>
    </row>
    <row r="43264" spans="1:3" x14ac:dyDescent="0.25">
      <c r="A43264" s="80">
        <v>1134971</v>
      </c>
      <c r="B43264" s="104" t="s">
        <v>236</v>
      </c>
      <c r="C43264" s="81" t="s">
        <v>236</v>
      </c>
    </row>
    <row r="43265" spans="1:3" x14ac:dyDescent="0.25">
      <c r="A43265" s="80">
        <v>1134972</v>
      </c>
      <c r="B43265" s="104" t="s">
        <v>236</v>
      </c>
      <c r="C43265" s="81" t="s">
        <v>236</v>
      </c>
    </row>
    <row r="43266" spans="1:3" x14ac:dyDescent="0.25">
      <c r="A43266" s="80">
        <v>1134973</v>
      </c>
      <c r="B43266" s="104" t="s">
        <v>236</v>
      </c>
      <c r="C43266" s="81" t="s">
        <v>236</v>
      </c>
    </row>
    <row r="43267" spans="1:3" x14ac:dyDescent="0.25">
      <c r="A43267" s="80">
        <v>1134974</v>
      </c>
      <c r="B43267" s="104" t="s">
        <v>236</v>
      </c>
      <c r="C43267" s="81" t="s">
        <v>236</v>
      </c>
    </row>
    <row r="43268" spans="1:3" x14ac:dyDescent="0.25">
      <c r="A43268" s="80">
        <v>1134975</v>
      </c>
      <c r="B43268" s="104" t="s">
        <v>236</v>
      </c>
      <c r="C43268" s="81" t="s">
        <v>236</v>
      </c>
    </row>
    <row r="43269" spans="1:3" x14ac:dyDescent="0.25">
      <c r="A43269" s="80">
        <v>1134976</v>
      </c>
      <c r="B43269" s="104" t="s">
        <v>236</v>
      </c>
      <c r="C43269" s="81" t="s">
        <v>236</v>
      </c>
    </row>
    <row r="43270" spans="1:3" x14ac:dyDescent="0.25">
      <c r="A43270" s="80">
        <v>1134977</v>
      </c>
      <c r="B43270" s="104" t="s">
        <v>236</v>
      </c>
      <c r="C43270" s="81" t="s">
        <v>236</v>
      </c>
    </row>
    <row r="43271" spans="1:3" x14ac:dyDescent="0.25">
      <c r="A43271" s="80">
        <v>1134978</v>
      </c>
      <c r="B43271" s="104" t="s">
        <v>236</v>
      </c>
      <c r="C43271" s="81" t="s">
        <v>236</v>
      </c>
    </row>
    <row r="43272" spans="1:3" x14ac:dyDescent="0.25">
      <c r="A43272" s="80">
        <v>1134979</v>
      </c>
      <c r="B43272" s="104" t="s">
        <v>236</v>
      </c>
      <c r="C43272" s="81" t="s">
        <v>236</v>
      </c>
    </row>
    <row r="43273" spans="1:3" x14ac:dyDescent="0.25">
      <c r="A43273" s="80">
        <v>1134980</v>
      </c>
      <c r="B43273" s="104" t="s">
        <v>236</v>
      </c>
      <c r="C43273" s="81" t="s">
        <v>236</v>
      </c>
    </row>
    <row r="43274" spans="1:3" x14ac:dyDescent="0.25">
      <c r="A43274" s="80">
        <v>1134981</v>
      </c>
      <c r="B43274" s="104" t="s">
        <v>236</v>
      </c>
      <c r="C43274" s="81" t="s">
        <v>236</v>
      </c>
    </row>
    <row r="43275" spans="1:3" x14ac:dyDescent="0.25">
      <c r="A43275" s="80">
        <v>1134982</v>
      </c>
      <c r="B43275" s="104" t="s">
        <v>236</v>
      </c>
      <c r="C43275" s="81" t="s">
        <v>236</v>
      </c>
    </row>
    <row r="43276" spans="1:3" x14ac:dyDescent="0.25">
      <c r="A43276" s="80">
        <v>1134983</v>
      </c>
      <c r="B43276" s="104" t="s">
        <v>236</v>
      </c>
      <c r="C43276" s="81" t="s">
        <v>236</v>
      </c>
    </row>
    <row r="43277" spans="1:3" x14ac:dyDescent="0.25">
      <c r="A43277" s="80">
        <v>1134984</v>
      </c>
      <c r="B43277" s="104" t="s">
        <v>236</v>
      </c>
      <c r="C43277" s="81" t="s">
        <v>236</v>
      </c>
    </row>
    <row r="43278" spans="1:3" x14ac:dyDescent="0.25">
      <c r="A43278" s="80">
        <v>1134985</v>
      </c>
      <c r="B43278" s="104" t="s">
        <v>236</v>
      </c>
      <c r="C43278" s="81" t="s">
        <v>236</v>
      </c>
    </row>
    <row r="43279" spans="1:3" x14ac:dyDescent="0.25">
      <c r="A43279" s="80">
        <v>1134986</v>
      </c>
      <c r="B43279" s="104" t="s">
        <v>236</v>
      </c>
      <c r="C43279" s="81" t="s">
        <v>236</v>
      </c>
    </row>
    <row r="43280" spans="1:3" x14ac:dyDescent="0.25">
      <c r="A43280" s="80">
        <v>1134987</v>
      </c>
      <c r="B43280" s="104" t="s">
        <v>236</v>
      </c>
      <c r="C43280" s="81" t="s">
        <v>236</v>
      </c>
    </row>
    <row r="43281" spans="1:3" x14ac:dyDescent="0.25">
      <c r="A43281" s="80">
        <v>1134988</v>
      </c>
      <c r="B43281" s="104" t="s">
        <v>236</v>
      </c>
      <c r="C43281" s="81" t="s">
        <v>236</v>
      </c>
    </row>
    <row r="43282" spans="1:3" x14ac:dyDescent="0.25">
      <c r="A43282" s="80">
        <v>1134989</v>
      </c>
      <c r="B43282" s="104" t="s">
        <v>236</v>
      </c>
      <c r="C43282" s="81" t="s">
        <v>236</v>
      </c>
    </row>
    <row r="43283" spans="1:3" x14ac:dyDescent="0.25">
      <c r="A43283" s="80">
        <v>1134990</v>
      </c>
      <c r="B43283" s="104" t="s">
        <v>236</v>
      </c>
      <c r="C43283" s="81" t="s">
        <v>236</v>
      </c>
    </row>
    <row r="43284" spans="1:3" x14ac:dyDescent="0.25">
      <c r="A43284" s="80">
        <v>1134991</v>
      </c>
      <c r="B43284" s="104" t="s">
        <v>236</v>
      </c>
      <c r="C43284" s="81" t="s">
        <v>236</v>
      </c>
    </row>
    <row r="43285" spans="1:3" x14ac:dyDescent="0.25">
      <c r="A43285" s="80">
        <v>1134992</v>
      </c>
      <c r="B43285" s="104" t="s">
        <v>236</v>
      </c>
      <c r="C43285" s="81" t="s">
        <v>236</v>
      </c>
    </row>
    <row r="43286" spans="1:3" x14ac:dyDescent="0.25">
      <c r="A43286" s="80">
        <v>1134993</v>
      </c>
      <c r="B43286" s="104" t="s">
        <v>236</v>
      </c>
      <c r="C43286" s="81" t="s">
        <v>236</v>
      </c>
    </row>
    <row r="43287" spans="1:3" x14ac:dyDescent="0.25">
      <c r="A43287" s="80">
        <v>1134994</v>
      </c>
      <c r="B43287" s="104" t="s">
        <v>236</v>
      </c>
      <c r="C43287" s="81" t="s">
        <v>236</v>
      </c>
    </row>
    <row r="43288" spans="1:3" x14ac:dyDescent="0.25">
      <c r="A43288" s="80">
        <v>1134995</v>
      </c>
      <c r="B43288" s="104" t="s">
        <v>236</v>
      </c>
      <c r="C43288" s="81" t="s">
        <v>236</v>
      </c>
    </row>
    <row r="43289" spans="1:3" x14ac:dyDescent="0.25">
      <c r="A43289" s="80">
        <v>1134996</v>
      </c>
      <c r="B43289" s="104" t="s">
        <v>236</v>
      </c>
      <c r="C43289" s="81" t="s">
        <v>236</v>
      </c>
    </row>
    <row r="43290" spans="1:3" x14ac:dyDescent="0.25">
      <c r="A43290" s="80">
        <v>1134997</v>
      </c>
      <c r="B43290" s="104" t="s">
        <v>236</v>
      </c>
      <c r="C43290" s="81" t="s">
        <v>236</v>
      </c>
    </row>
    <row r="43291" spans="1:3" x14ac:dyDescent="0.25">
      <c r="A43291" s="80">
        <v>1134998</v>
      </c>
      <c r="B43291" s="104" t="s">
        <v>236</v>
      </c>
      <c r="C43291" s="81" t="s">
        <v>236</v>
      </c>
    </row>
    <row r="43292" spans="1:3" x14ac:dyDescent="0.25">
      <c r="A43292" s="80">
        <v>1134999</v>
      </c>
      <c r="B43292" s="104" t="s">
        <v>236</v>
      </c>
      <c r="C43292" s="81" t="s">
        <v>236</v>
      </c>
    </row>
    <row r="43293" spans="1:3" x14ac:dyDescent="0.25">
      <c r="A43293" s="80">
        <v>1135000</v>
      </c>
      <c r="B43293" s="104" t="s">
        <v>236</v>
      </c>
      <c r="C43293" s="81" t="s">
        <v>236</v>
      </c>
    </row>
    <row r="43294" spans="1:3" x14ac:dyDescent="0.25">
      <c r="A43294" s="80">
        <v>1135001</v>
      </c>
      <c r="B43294" s="104" t="s">
        <v>236</v>
      </c>
      <c r="C43294" s="81" t="s">
        <v>236</v>
      </c>
    </row>
    <row r="43295" spans="1:3" x14ac:dyDescent="0.25">
      <c r="A43295" s="80">
        <v>1135002</v>
      </c>
      <c r="B43295" s="104" t="s">
        <v>236</v>
      </c>
      <c r="C43295" s="81" t="s">
        <v>236</v>
      </c>
    </row>
    <row r="43296" spans="1:3" x14ac:dyDescent="0.25">
      <c r="A43296" s="80">
        <v>1135003</v>
      </c>
      <c r="B43296" s="104" t="s">
        <v>236</v>
      </c>
      <c r="C43296" s="81" t="s">
        <v>236</v>
      </c>
    </row>
    <row r="43297" spans="1:3" x14ac:dyDescent="0.25">
      <c r="A43297" s="80">
        <v>1135004</v>
      </c>
      <c r="B43297" s="104" t="s">
        <v>236</v>
      </c>
      <c r="C43297" s="81" t="s">
        <v>236</v>
      </c>
    </row>
    <row r="43298" spans="1:3" x14ac:dyDescent="0.25">
      <c r="A43298" s="80">
        <v>1135005</v>
      </c>
      <c r="B43298" s="104" t="s">
        <v>236</v>
      </c>
      <c r="C43298" s="81" t="s">
        <v>236</v>
      </c>
    </row>
    <row r="43299" spans="1:3" x14ac:dyDescent="0.25">
      <c r="A43299" s="80">
        <v>1135006</v>
      </c>
      <c r="B43299" s="104" t="s">
        <v>236</v>
      </c>
      <c r="C43299" s="81" t="s">
        <v>236</v>
      </c>
    </row>
    <row r="43300" spans="1:3" x14ac:dyDescent="0.25">
      <c r="A43300" s="80">
        <v>1135007</v>
      </c>
      <c r="B43300" s="104" t="s">
        <v>236</v>
      </c>
      <c r="C43300" s="81" t="s">
        <v>236</v>
      </c>
    </row>
    <row r="43301" spans="1:3" x14ac:dyDescent="0.25">
      <c r="A43301" s="80">
        <v>1135008</v>
      </c>
      <c r="B43301" s="104" t="s">
        <v>236</v>
      </c>
      <c r="C43301" s="81" t="s">
        <v>236</v>
      </c>
    </row>
    <row r="43302" spans="1:3" x14ac:dyDescent="0.25">
      <c r="A43302" s="80">
        <v>1135009</v>
      </c>
      <c r="B43302" s="104" t="s">
        <v>236</v>
      </c>
      <c r="C43302" s="81" t="s">
        <v>236</v>
      </c>
    </row>
    <row r="43303" spans="1:3" x14ac:dyDescent="0.25">
      <c r="A43303" s="80">
        <v>1135010</v>
      </c>
      <c r="B43303" s="104" t="s">
        <v>236</v>
      </c>
      <c r="C43303" s="81" t="s">
        <v>236</v>
      </c>
    </row>
    <row r="43304" spans="1:3" x14ac:dyDescent="0.25">
      <c r="A43304" s="80">
        <v>1135011</v>
      </c>
      <c r="B43304" s="104" t="s">
        <v>236</v>
      </c>
      <c r="C43304" s="81" t="s">
        <v>236</v>
      </c>
    </row>
    <row r="43305" spans="1:3" x14ac:dyDescent="0.25">
      <c r="A43305" s="80">
        <v>1135012</v>
      </c>
      <c r="B43305" s="104" t="s">
        <v>236</v>
      </c>
      <c r="C43305" s="81" t="s">
        <v>236</v>
      </c>
    </row>
    <row r="43306" spans="1:3" x14ac:dyDescent="0.25">
      <c r="A43306" s="80">
        <v>1135013</v>
      </c>
      <c r="B43306" s="104" t="s">
        <v>236</v>
      </c>
      <c r="C43306" s="81" t="s">
        <v>236</v>
      </c>
    </row>
    <row r="43307" spans="1:3" x14ac:dyDescent="0.25">
      <c r="A43307" s="80">
        <v>1135014</v>
      </c>
      <c r="B43307" s="104" t="s">
        <v>236</v>
      </c>
      <c r="C43307" s="81" t="s">
        <v>236</v>
      </c>
    </row>
    <row r="43308" spans="1:3" x14ac:dyDescent="0.25">
      <c r="A43308" s="80">
        <v>1135015</v>
      </c>
      <c r="B43308" s="104" t="s">
        <v>236</v>
      </c>
      <c r="C43308" s="81" t="s">
        <v>236</v>
      </c>
    </row>
    <row r="43309" spans="1:3" x14ac:dyDescent="0.25">
      <c r="A43309" s="80">
        <v>1135016</v>
      </c>
      <c r="B43309" s="104" t="s">
        <v>236</v>
      </c>
      <c r="C43309" s="81" t="s">
        <v>236</v>
      </c>
    </row>
    <row r="43310" spans="1:3" x14ac:dyDescent="0.25">
      <c r="A43310" s="80">
        <v>1135017</v>
      </c>
      <c r="B43310" s="104" t="s">
        <v>236</v>
      </c>
      <c r="C43310" s="81" t="s">
        <v>236</v>
      </c>
    </row>
    <row r="43311" spans="1:3" x14ac:dyDescent="0.25">
      <c r="A43311" s="80">
        <v>1135018</v>
      </c>
      <c r="B43311" s="104" t="s">
        <v>236</v>
      </c>
      <c r="C43311" s="81" t="s">
        <v>236</v>
      </c>
    </row>
    <row r="43312" spans="1:3" x14ac:dyDescent="0.25">
      <c r="A43312" s="80">
        <v>1135019</v>
      </c>
      <c r="B43312" s="104" t="s">
        <v>236</v>
      </c>
      <c r="C43312" s="81" t="s">
        <v>236</v>
      </c>
    </row>
    <row r="43313" spans="1:3" x14ac:dyDescent="0.25">
      <c r="A43313" s="80">
        <v>1135020</v>
      </c>
      <c r="B43313" s="104" t="s">
        <v>236</v>
      </c>
      <c r="C43313" s="81" t="s">
        <v>236</v>
      </c>
    </row>
    <row r="43314" spans="1:3" x14ac:dyDescent="0.25">
      <c r="A43314" s="80">
        <v>1135021</v>
      </c>
      <c r="B43314" s="104" t="s">
        <v>236</v>
      </c>
      <c r="C43314" s="81" t="s">
        <v>236</v>
      </c>
    </row>
    <row r="43315" spans="1:3" x14ac:dyDescent="0.25">
      <c r="A43315" s="80">
        <v>1135022</v>
      </c>
      <c r="B43315" s="104" t="s">
        <v>236</v>
      </c>
      <c r="C43315" s="81" t="s">
        <v>236</v>
      </c>
    </row>
    <row r="43316" spans="1:3" x14ac:dyDescent="0.25">
      <c r="A43316" s="80">
        <v>1135023</v>
      </c>
      <c r="B43316" s="104" t="s">
        <v>236</v>
      </c>
      <c r="C43316" s="81" t="s">
        <v>236</v>
      </c>
    </row>
    <row r="43317" spans="1:3" x14ac:dyDescent="0.25">
      <c r="A43317" s="80">
        <v>1135024</v>
      </c>
      <c r="B43317" s="104" t="s">
        <v>236</v>
      </c>
      <c r="C43317" s="81" t="s">
        <v>236</v>
      </c>
    </row>
    <row r="43318" spans="1:3" x14ac:dyDescent="0.25">
      <c r="A43318" s="80">
        <v>1135025</v>
      </c>
      <c r="B43318" s="104" t="s">
        <v>236</v>
      </c>
      <c r="C43318" s="81" t="s">
        <v>236</v>
      </c>
    </row>
    <row r="43319" spans="1:3" x14ac:dyDescent="0.25">
      <c r="A43319" s="80">
        <v>1135026</v>
      </c>
      <c r="B43319" s="104" t="s">
        <v>236</v>
      </c>
      <c r="C43319" s="81" t="s">
        <v>236</v>
      </c>
    </row>
    <row r="43320" spans="1:3" x14ac:dyDescent="0.25">
      <c r="A43320" s="80">
        <v>1135027</v>
      </c>
      <c r="B43320" s="104" t="s">
        <v>236</v>
      </c>
      <c r="C43320" s="81" t="s">
        <v>236</v>
      </c>
    </row>
    <row r="43321" spans="1:3" x14ac:dyDescent="0.25">
      <c r="A43321" s="80">
        <v>1135028</v>
      </c>
      <c r="B43321" s="104" t="s">
        <v>236</v>
      </c>
      <c r="C43321" s="81" t="s">
        <v>236</v>
      </c>
    </row>
    <row r="43322" spans="1:3" x14ac:dyDescent="0.25">
      <c r="A43322" s="80">
        <v>1135029</v>
      </c>
      <c r="B43322" s="104" t="s">
        <v>236</v>
      </c>
      <c r="C43322" s="81" t="s">
        <v>236</v>
      </c>
    </row>
    <row r="43323" spans="1:3" x14ac:dyDescent="0.25">
      <c r="A43323" s="80">
        <v>1135030</v>
      </c>
      <c r="B43323" s="104" t="s">
        <v>236</v>
      </c>
      <c r="C43323" s="81" t="s">
        <v>236</v>
      </c>
    </row>
    <row r="43324" spans="1:3" x14ac:dyDescent="0.25">
      <c r="A43324" s="80">
        <v>1135031</v>
      </c>
      <c r="B43324" s="104" t="s">
        <v>236</v>
      </c>
      <c r="C43324" s="81" t="s">
        <v>236</v>
      </c>
    </row>
    <row r="43325" spans="1:3" x14ac:dyDescent="0.25">
      <c r="A43325" s="80">
        <v>1135032</v>
      </c>
      <c r="B43325" s="104" t="s">
        <v>236</v>
      </c>
      <c r="C43325" s="81" t="s">
        <v>236</v>
      </c>
    </row>
    <row r="43326" spans="1:3" x14ac:dyDescent="0.25">
      <c r="A43326" s="80">
        <v>1135033</v>
      </c>
      <c r="B43326" s="104" t="s">
        <v>236</v>
      </c>
      <c r="C43326" s="81" t="s">
        <v>236</v>
      </c>
    </row>
    <row r="43327" spans="1:3" x14ac:dyDescent="0.25">
      <c r="A43327" s="80">
        <v>1135034</v>
      </c>
      <c r="B43327" s="104" t="s">
        <v>236</v>
      </c>
      <c r="C43327" s="81" t="s">
        <v>236</v>
      </c>
    </row>
    <row r="43328" spans="1:3" x14ac:dyDescent="0.25">
      <c r="A43328" s="80">
        <v>1135035</v>
      </c>
      <c r="B43328" s="104" t="s">
        <v>236</v>
      </c>
      <c r="C43328" s="81" t="s">
        <v>236</v>
      </c>
    </row>
    <row r="43329" spans="1:3" x14ac:dyDescent="0.25">
      <c r="A43329" s="80">
        <v>1135036</v>
      </c>
      <c r="B43329" s="104" t="s">
        <v>236</v>
      </c>
      <c r="C43329" s="81" t="s">
        <v>236</v>
      </c>
    </row>
    <row r="43330" spans="1:3" x14ac:dyDescent="0.25">
      <c r="A43330" s="80">
        <v>1135037</v>
      </c>
      <c r="B43330" s="104" t="s">
        <v>236</v>
      </c>
      <c r="C43330" s="81" t="s">
        <v>236</v>
      </c>
    </row>
    <row r="43331" spans="1:3" x14ac:dyDescent="0.25">
      <c r="A43331" s="80">
        <v>1135038</v>
      </c>
      <c r="B43331" s="104" t="s">
        <v>236</v>
      </c>
      <c r="C43331" s="81" t="s">
        <v>236</v>
      </c>
    </row>
    <row r="43332" spans="1:3" x14ac:dyDescent="0.25">
      <c r="A43332" s="80">
        <v>1135039</v>
      </c>
      <c r="B43332" s="104" t="s">
        <v>236</v>
      </c>
      <c r="C43332" s="81" t="s">
        <v>236</v>
      </c>
    </row>
    <row r="43333" spans="1:3" x14ac:dyDescent="0.25">
      <c r="A43333" s="80">
        <v>1135040</v>
      </c>
      <c r="B43333" s="104" t="s">
        <v>236</v>
      </c>
      <c r="C43333" s="81" t="s">
        <v>236</v>
      </c>
    </row>
    <row r="43334" spans="1:3" x14ac:dyDescent="0.25">
      <c r="A43334" s="80">
        <v>1135041</v>
      </c>
      <c r="B43334" s="104" t="s">
        <v>236</v>
      </c>
      <c r="C43334" s="81" t="s">
        <v>236</v>
      </c>
    </row>
    <row r="43335" spans="1:3" x14ac:dyDescent="0.25">
      <c r="A43335" s="80">
        <v>1135042</v>
      </c>
      <c r="B43335" s="104" t="s">
        <v>236</v>
      </c>
      <c r="C43335" s="81" t="s">
        <v>236</v>
      </c>
    </row>
    <row r="43336" spans="1:3" x14ac:dyDescent="0.25">
      <c r="A43336" s="80">
        <v>1135043</v>
      </c>
      <c r="B43336" s="104" t="s">
        <v>236</v>
      </c>
      <c r="C43336" s="81" t="s">
        <v>236</v>
      </c>
    </row>
    <row r="43337" spans="1:3" x14ac:dyDescent="0.25">
      <c r="A43337" s="80">
        <v>1135044</v>
      </c>
      <c r="B43337" s="104" t="s">
        <v>236</v>
      </c>
      <c r="C43337" s="81" t="s">
        <v>236</v>
      </c>
    </row>
    <row r="43338" spans="1:3" x14ac:dyDescent="0.25">
      <c r="A43338" s="80">
        <v>1135045</v>
      </c>
      <c r="B43338" s="104" t="s">
        <v>236</v>
      </c>
      <c r="C43338" s="81" t="s">
        <v>236</v>
      </c>
    </row>
    <row r="43339" spans="1:3" x14ac:dyDescent="0.25">
      <c r="A43339" s="80">
        <v>1135046</v>
      </c>
      <c r="B43339" s="104" t="s">
        <v>236</v>
      </c>
      <c r="C43339" s="81" t="s">
        <v>236</v>
      </c>
    </row>
    <row r="43340" spans="1:3" x14ac:dyDescent="0.25">
      <c r="A43340" s="80">
        <v>1135047</v>
      </c>
      <c r="B43340" s="104" t="s">
        <v>236</v>
      </c>
      <c r="C43340" s="81" t="s">
        <v>236</v>
      </c>
    </row>
    <row r="43341" spans="1:3" x14ac:dyDescent="0.25">
      <c r="A43341" s="80">
        <v>1135048</v>
      </c>
      <c r="B43341" s="104" t="s">
        <v>236</v>
      </c>
      <c r="C43341" s="81" t="s">
        <v>236</v>
      </c>
    </row>
    <row r="43342" spans="1:3" x14ac:dyDescent="0.25">
      <c r="A43342" s="80">
        <v>1135049</v>
      </c>
      <c r="B43342" s="104" t="s">
        <v>236</v>
      </c>
      <c r="C43342" s="81" t="s">
        <v>236</v>
      </c>
    </row>
    <row r="43343" spans="1:3" x14ac:dyDescent="0.25">
      <c r="A43343" s="80">
        <v>1135050</v>
      </c>
      <c r="B43343" s="104" t="s">
        <v>236</v>
      </c>
      <c r="C43343" s="81" t="s">
        <v>236</v>
      </c>
    </row>
    <row r="43344" spans="1:3" x14ac:dyDescent="0.25">
      <c r="A43344" s="80">
        <v>1135051</v>
      </c>
      <c r="B43344" s="104" t="s">
        <v>236</v>
      </c>
      <c r="C43344" s="81" t="s">
        <v>236</v>
      </c>
    </row>
    <row r="43345" spans="1:3" x14ac:dyDescent="0.25">
      <c r="A43345" s="80">
        <v>1135052</v>
      </c>
      <c r="B43345" s="104" t="s">
        <v>236</v>
      </c>
      <c r="C43345" s="81" t="s">
        <v>236</v>
      </c>
    </row>
    <row r="43346" spans="1:3" x14ac:dyDescent="0.25">
      <c r="A43346" s="80">
        <v>1135053</v>
      </c>
      <c r="B43346" s="104" t="s">
        <v>236</v>
      </c>
      <c r="C43346" s="81" t="s">
        <v>236</v>
      </c>
    </row>
    <row r="43347" spans="1:3" x14ac:dyDescent="0.25">
      <c r="A43347" s="80">
        <v>1135054</v>
      </c>
      <c r="B43347" s="104" t="s">
        <v>236</v>
      </c>
      <c r="C43347" s="81" t="s">
        <v>236</v>
      </c>
    </row>
    <row r="43348" spans="1:3" x14ac:dyDescent="0.25">
      <c r="A43348" s="80">
        <v>1135055</v>
      </c>
      <c r="B43348" s="104" t="s">
        <v>236</v>
      </c>
      <c r="C43348" s="81" t="s">
        <v>236</v>
      </c>
    </row>
    <row r="43349" spans="1:3" x14ac:dyDescent="0.25">
      <c r="A43349" s="80">
        <v>1135056</v>
      </c>
      <c r="B43349" s="104" t="s">
        <v>236</v>
      </c>
      <c r="C43349" s="81" t="s">
        <v>236</v>
      </c>
    </row>
    <row r="43350" spans="1:3" x14ac:dyDescent="0.25">
      <c r="A43350" s="80">
        <v>1135057</v>
      </c>
      <c r="B43350" s="104" t="s">
        <v>236</v>
      </c>
      <c r="C43350" s="81" t="s">
        <v>236</v>
      </c>
    </row>
    <row r="43351" spans="1:3" x14ac:dyDescent="0.25">
      <c r="A43351" s="80">
        <v>1135058</v>
      </c>
      <c r="B43351" s="104" t="s">
        <v>236</v>
      </c>
      <c r="C43351" s="81" t="s">
        <v>236</v>
      </c>
    </row>
    <row r="43352" spans="1:3" x14ac:dyDescent="0.25">
      <c r="A43352" s="80">
        <v>1135059</v>
      </c>
      <c r="B43352" s="104" t="s">
        <v>236</v>
      </c>
      <c r="C43352" s="81" t="s">
        <v>236</v>
      </c>
    </row>
    <row r="43353" spans="1:3" x14ac:dyDescent="0.25">
      <c r="A43353" s="80">
        <v>1135060</v>
      </c>
      <c r="B43353" s="104" t="s">
        <v>236</v>
      </c>
      <c r="C43353" s="81" t="s">
        <v>236</v>
      </c>
    </row>
    <row r="43354" spans="1:3" x14ac:dyDescent="0.25">
      <c r="A43354" s="80">
        <v>1135061</v>
      </c>
      <c r="B43354" s="104" t="s">
        <v>236</v>
      </c>
      <c r="C43354" s="81" t="s">
        <v>236</v>
      </c>
    </row>
    <row r="43355" spans="1:3" x14ac:dyDescent="0.25">
      <c r="A43355" s="80">
        <v>1135062</v>
      </c>
      <c r="B43355" s="104" t="s">
        <v>236</v>
      </c>
      <c r="C43355" s="81" t="s">
        <v>236</v>
      </c>
    </row>
    <row r="43356" spans="1:3" x14ac:dyDescent="0.25">
      <c r="A43356" s="80">
        <v>1135063</v>
      </c>
      <c r="B43356" s="104" t="s">
        <v>236</v>
      </c>
      <c r="C43356" s="81" t="s">
        <v>236</v>
      </c>
    </row>
    <row r="43357" spans="1:3" x14ac:dyDescent="0.25">
      <c r="A43357" s="80">
        <v>1135064</v>
      </c>
      <c r="B43357" s="104" t="s">
        <v>236</v>
      </c>
      <c r="C43357" s="81" t="s">
        <v>236</v>
      </c>
    </row>
    <row r="43358" spans="1:3" x14ac:dyDescent="0.25">
      <c r="A43358" s="80">
        <v>1135065</v>
      </c>
      <c r="B43358" s="104" t="s">
        <v>236</v>
      </c>
      <c r="C43358" s="81" t="s">
        <v>236</v>
      </c>
    </row>
    <row r="43359" spans="1:3" x14ac:dyDescent="0.25">
      <c r="A43359" s="80">
        <v>1135066</v>
      </c>
      <c r="B43359" s="104" t="s">
        <v>236</v>
      </c>
      <c r="C43359" s="81" t="s">
        <v>236</v>
      </c>
    </row>
    <row r="43360" spans="1:3" x14ac:dyDescent="0.25">
      <c r="A43360" s="80">
        <v>1135067</v>
      </c>
      <c r="B43360" s="104" t="s">
        <v>236</v>
      </c>
      <c r="C43360" s="81" t="s">
        <v>236</v>
      </c>
    </row>
    <row r="43361" spans="1:3" x14ac:dyDescent="0.25">
      <c r="A43361" s="80">
        <v>1135068</v>
      </c>
      <c r="B43361" s="104" t="s">
        <v>236</v>
      </c>
      <c r="C43361" s="81" t="s">
        <v>236</v>
      </c>
    </row>
    <row r="43362" spans="1:3" x14ac:dyDescent="0.25">
      <c r="A43362" s="80">
        <v>1135069</v>
      </c>
      <c r="B43362" s="104" t="s">
        <v>236</v>
      </c>
      <c r="C43362" s="81" t="s">
        <v>236</v>
      </c>
    </row>
    <row r="43363" spans="1:3" x14ac:dyDescent="0.25">
      <c r="A43363" s="80">
        <v>1135070</v>
      </c>
      <c r="B43363" s="104" t="s">
        <v>236</v>
      </c>
      <c r="C43363" s="81" t="s">
        <v>236</v>
      </c>
    </row>
    <row r="43364" spans="1:3" x14ac:dyDescent="0.25">
      <c r="A43364" s="80">
        <v>1135071</v>
      </c>
      <c r="B43364" s="104" t="s">
        <v>236</v>
      </c>
      <c r="C43364" s="81" t="s">
        <v>236</v>
      </c>
    </row>
    <row r="43365" spans="1:3" x14ac:dyDescent="0.25">
      <c r="A43365" s="80">
        <v>1135072</v>
      </c>
      <c r="B43365" s="104" t="s">
        <v>236</v>
      </c>
      <c r="C43365" s="81" t="s">
        <v>236</v>
      </c>
    </row>
    <row r="43366" spans="1:3" x14ac:dyDescent="0.25">
      <c r="A43366" s="80">
        <v>1135073</v>
      </c>
      <c r="B43366" s="104" t="s">
        <v>236</v>
      </c>
      <c r="C43366" s="81" t="s">
        <v>236</v>
      </c>
    </row>
    <row r="43367" spans="1:3" x14ac:dyDescent="0.25">
      <c r="A43367" s="80">
        <v>1135074</v>
      </c>
      <c r="B43367" s="104" t="s">
        <v>236</v>
      </c>
      <c r="C43367" s="81" t="s">
        <v>236</v>
      </c>
    </row>
    <row r="43368" spans="1:3" x14ac:dyDescent="0.25">
      <c r="A43368" s="80">
        <v>1135075</v>
      </c>
      <c r="B43368" s="104" t="s">
        <v>236</v>
      </c>
      <c r="C43368" s="81" t="s">
        <v>236</v>
      </c>
    </row>
    <row r="43369" spans="1:3" x14ac:dyDescent="0.25">
      <c r="A43369" s="80">
        <v>1135076</v>
      </c>
      <c r="B43369" s="104" t="s">
        <v>236</v>
      </c>
      <c r="C43369" s="81" t="s">
        <v>236</v>
      </c>
    </row>
    <row r="43370" spans="1:3" x14ac:dyDescent="0.25">
      <c r="A43370" s="80">
        <v>1135077</v>
      </c>
      <c r="B43370" s="104" t="s">
        <v>236</v>
      </c>
      <c r="C43370" s="81" t="s">
        <v>236</v>
      </c>
    </row>
    <row r="43371" spans="1:3" x14ac:dyDescent="0.25">
      <c r="A43371" s="80">
        <v>1135078</v>
      </c>
      <c r="B43371" s="104" t="s">
        <v>236</v>
      </c>
      <c r="C43371" s="81" t="s">
        <v>236</v>
      </c>
    </row>
    <row r="43372" spans="1:3" x14ac:dyDescent="0.25">
      <c r="A43372" s="80">
        <v>1135079</v>
      </c>
      <c r="B43372" s="104" t="s">
        <v>236</v>
      </c>
      <c r="C43372" s="81" t="s">
        <v>236</v>
      </c>
    </row>
    <row r="43373" spans="1:3" x14ac:dyDescent="0.25">
      <c r="A43373" s="80">
        <v>1135080</v>
      </c>
      <c r="B43373" s="104" t="s">
        <v>236</v>
      </c>
      <c r="C43373" s="81" t="s">
        <v>236</v>
      </c>
    </row>
    <row r="43374" spans="1:3" x14ac:dyDescent="0.25">
      <c r="A43374" s="80">
        <v>1135081</v>
      </c>
      <c r="B43374" s="104" t="s">
        <v>236</v>
      </c>
      <c r="C43374" s="81" t="s">
        <v>236</v>
      </c>
    </row>
    <row r="43375" spans="1:3" x14ac:dyDescent="0.25">
      <c r="A43375" s="80">
        <v>1135082</v>
      </c>
      <c r="B43375" s="104" t="s">
        <v>236</v>
      </c>
      <c r="C43375" s="81" t="s">
        <v>236</v>
      </c>
    </row>
    <row r="43376" spans="1:3" x14ac:dyDescent="0.25">
      <c r="A43376" s="80">
        <v>1135083</v>
      </c>
      <c r="B43376" s="104" t="s">
        <v>236</v>
      </c>
      <c r="C43376" s="81" t="s">
        <v>236</v>
      </c>
    </row>
    <row r="43377" spans="1:3" x14ac:dyDescent="0.25">
      <c r="A43377" s="80">
        <v>1135084</v>
      </c>
      <c r="B43377" s="104" t="s">
        <v>236</v>
      </c>
      <c r="C43377" s="81" t="s">
        <v>236</v>
      </c>
    </row>
    <row r="43378" spans="1:3" x14ac:dyDescent="0.25">
      <c r="A43378" s="80">
        <v>1135085</v>
      </c>
      <c r="B43378" s="104" t="s">
        <v>236</v>
      </c>
      <c r="C43378" s="81" t="s">
        <v>236</v>
      </c>
    </row>
    <row r="43379" spans="1:3" x14ac:dyDescent="0.25">
      <c r="A43379" s="80">
        <v>1135086</v>
      </c>
      <c r="B43379" s="104" t="s">
        <v>236</v>
      </c>
      <c r="C43379" s="81" t="s">
        <v>236</v>
      </c>
    </row>
    <row r="43380" spans="1:3" x14ac:dyDescent="0.25">
      <c r="A43380" s="80">
        <v>1135087</v>
      </c>
      <c r="B43380" s="104" t="s">
        <v>236</v>
      </c>
      <c r="C43380" s="81" t="s">
        <v>236</v>
      </c>
    </row>
    <row r="43381" spans="1:3" x14ac:dyDescent="0.25">
      <c r="A43381" s="80">
        <v>1135088</v>
      </c>
      <c r="B43381" s="104" t="s">
        <v>236</v>
      </c>
      <c r="C43381" s="81" t="s">
        <v>236</v>
      </c>
    </row>
    <row r="43382" spans="1:3" x14ac:dyDescent="0.25">
      <c r="A43382" s="80">
        <v>1135089</v>
      </c>
      <c r="B43382" s="104" t="s">
        <v>236</v>
      </c>
      <c r="C43382" s="81" t="s">
        <v>236</v>
      </c>
    </row>
    <row r="43383" spans="1:3" x14ac:dyDescent="0.25">
      <c r="A43383" s="80">
        <v>1135090</v>
      </c>
      <c r="B43383" s="104" t="s">
        <v>236</v>
      </c>
      <c r="C43383" s="81" t="s">
        <v>236</v>
      </c>
    </row>
    <row r="43384" spans="1:3" x14ac:dyDescent="0.25">
      <c r="A43384" s="80">
        <v>1135091</v>
      </c>
      <c r="B43384" s="104" t="s">
        <v>236</v>
      </c>
      <c r="C43384" s="81" t="s">
        <v>236</v>
      </c>
    </row>
    <row r="43385" spans="1:3" x14ac:dyDescent="0.25">
      <c r="A43385" s="80">
        <v>1135092</v>
      </c>
      <c r="B43385" s="104" t="s">
        <v>236</v>
      </c>
      <c r="C43385" s="81" t="s">
        <v>236</v>
      </c>
    </row>
    <row r="43386" spans="1:3" x14ac:dyDescent="0.25">
      <c r="A43386" s="80">
        <v>1135093</v>
      </c>
      <c r="B43386" s="104" t="s">
        <v>236</v>
      </c>
      <c r="C43386" s="81" t="s">
        <v>236</v>
      </c>
    </row>
    <row r="43387" spans="1:3" x14ac:dyDescent="0.25">
      <c r="A43387" s="80">
        <v>1135094</v>
      </c>
      <c r="B43387" s="104" t="s">
        <v>236</v>
      </c>
      <c r="C43387" s="81" t="s">
        <v>236</v>
      </c>
    </row>
    <row r="43388" spans="1:3" x14ac:dyDescent="0.25">
      <c r="A43388" s="80">
        <v>1135095</v>
      </c>
      <c r="B43388" s="104" t="s">
        <v>236</v>
      </c>
      <c r="C43388" s="81" t="s">
        <v>236</v>
      </c>
    </row>
    <row r="43389" spans="1:3" x14ac:dyDescent="0.25">
      <c r="A43389" s="80">
        <v>1135096</v>
      </c>
      <c r="B43389" s="104" t="s">
        <v>236</v>
      </c>
      <c r="C43389" s="81" t="s">
        <v>236</v>
      </c>
    </row>
    <row r="43390" spans="1:3" x14ac:dyDescent="0.25">
      <c r="A43390" s="80">
        <v>1135097</v>
      </c>
      <c r="B43390" s="104" t="s">
        <v>236</v>
      </c>
      <c r="C43390" s="81" t="s">
        <v>236</v>
      </c>
    </row>
    <row r="43391" spans="1:3" x14ac:dyDescent="0.25">
      <c r="A43391" s="80">
        <v>1135098</v>
      </c>
      <c r="B43391" s="104" t="s">
        <v>236</v>
      </c>
      <c r="C43391" s="81" t="s">
        <v>236</v>
      </c>
    </row>
    <row r="43392" spans="1:3" x14ac:dyDescent="0.25">
      <c r="A43392" s="80">
        <v>1135099</v>
      </c>
      <c r="B43392" s="104" t="s">
        <v>236</v>
      </c>
      <c r="C43392" s="81" t="s">
        <v>236</v>
      </c>
    </row>
    <row r="43393" spans="1:3" x14ac:dyDescent="0.25">
      <c r="A43393" s="80">
        <v>1135100</v>
      </c>
      <c r="B43393" s="104" t="s">
        <v>236</v>
      </c>
      <c r="C43393" s="81" t="s">
        <v>236</v>
      </c>
    </row>
    <row r="43394" spans="1:3" x14ac:dyDescent="0.25">
      <c r="A43394" s="80">
        <v>1135101</v>
      </c>
      <c r="B43394" s="104" t="s">
        <v>236</v>
      </c>
      <c r="C43394" s="81" t="s">
        <v>236</v>
      </c>
    </row>
    <row r="43395" spans="1:3" x14ac:dyDescent="0.25">
      <c r="A43395" s="80">
        <v>1135102</v>
      </c>
      <c r="B43395" s="104" t="s">
        <v>236</v>
      </c>
      <c r="C43395" s="81" t="s">
        <v>236</v>
      </c>
    </row>
    <row r="43396" spans="1:3" x14ac:dyDescent="0.25">
      <c r="A43396" s="80">
        <v>1135103</v>
      </c>
      <c r="B43396" s="104" t="s">
        <v>236</v>
      </c>
      <c r="C43396" s="81" t="s">
        <v>236</v>
      </c>
    </row>
    <row r="43397" spans="1:3" x14ac:dyDescent="0.25">
      <c r="A43397" s="80">
        <v>1135104</v>
      </c>
      <c r="B43397" s="104" t="s">
        <v>236</v>
      </c>
      <c r="C43397" s="81" t="s">
        <v>236</v>
      </c>
    </row>
    <row r="43398" spans="1:3" x14ac:dyDescent="0.25">
      <c r="A43398" s="80">
        <v>1135105</v>
      </c>
      <c r="B43398" s="104" t="s">
        <v>236</v>
      </c>
      <c r="C43398" s="81" t="s">
        <v>236</v>
      </c>
    </row>
    <row r="43399" spans="1:3" x14ac:dyDescent="0.25">
      <c r="A43399" s="80">
        <v>1135106</v>
      </c>
      <c r="B43399" s="104" t="s">
        <v>236</v>
      </c>
      <c r="C43399" s="81" t="s">
        <v>236</v>
      </c>
    </row>
    <row r="43400" spans="1:3" x14ac:dyDescent="0.25">
      <c r="A43400" s="80">
        <v>1135107</v>
      </c>
      <c r="B43400" s="104" t="s">
        <v>236</v>
      </c>
      <c r="C43400" s="81" t="s">
        <v>236</v>
      </c>
    </row>
    <row r="43401" spans="1:3" x14ac:dyDescent="0.25">
      <c r="A43401" s="80">
        <v>1135108</v>
      </c>
      <c r="B43401" s="104" t="s">
        <v>236</v>
      </c>
      <c r="C43401" s="81" t="s">
        <v>236</v>
      </c>
    </row>
    <row r="43402" spans="1:3" x14ac:dyDescent="0.25">
      <c r="A43402" s="80">
        <v>1135109</v>
      </c>
      <c r="B43402" s="104" t="s">
        <v>236</v>
      </c>
      <c r="C43402" s="81" t="s">
        <v>236</v>
      </c>
    </row>
    <row r="43403" spans="1:3" x14ac:dyDescent="0.25">
      <c r="A43403" s="80">
        <v>1135110</v>
      </c>
      <c r="B43403" s="104" t="s">
        <v>236</v>
      </c>
      <c r="C43403" s="81" t="s">
        <v>236</v>
      </c>
    </row>
    <row r="43404" spans="1:3" x14ac:dyDescent="0.25">
      <c r="A43404" s="80">
        <v>1135111</v>
      </c>
      <c r="B43404" s="104" t="s">
        <v>236</v>
      </c>
      <c r="C43404" s="81" t="s">
        <v>236</v>
      </c>
    </row>
    <row r="43405" spans="1:3" x14ac:dyDescent="0.25">
      <c r="A43405" s="80">
        <v>1135112</v>
      </c>
      <c r="B43405" s="104" t="s">
        <v>236</v>
      </c>
      <c r="C43405" s="81" t="s">
        <v>236</v>
      </c>
    </row>
    <row r="43406" spans="1:3" x14ac:dyDescent="0.25">
      <c r="A43406" s="80">
        <v>1135113</v>
      </c>
      <c r="B43406" s="104" t="s">
        <v>236</v>
      </c>
      <c r="C43406" s="81" t="s">
        <v>236</v>
      </c>
    </row>
    <row r="43407" spans="1:3" x14ac:dyDescent="0.25">
      <c r="A43407" s="80">
        <v>1135114</v>
      </c>
      <c r="B43407" s="104" t="s">
        <v>236</v>
      </c>
      <c r="C43407" s="81" t="s">
        <v>236</v>
      </c>
    </row>
    <row r="43408" spans="1:3" x14ac:dyDescent="0.25">
      <c r="A43408" s="80">
        <v>1135115</v>
      </c>
      <c r="B43408" s="104" t="s">
        <v>236</v>
      </c>
      <c r="C43408" s="81" t="s">
        <v>236</v>
      </c>
    </row>
    <row r="43409" spans="1:3" x14ac:dyDescent="0.25">
      <c r="A43409" s="80">
        <v>1135116</v>
      </c>
      <c r="B43409" s="104" t="s">
        <v>236</v>
      </c>
      <c r="C43409" s="81" t="s">
        <v>236</v>
      </c>
    </row>
    <row r="43410" spans="1:3" x14ac:dyDescent="0.25">
      <c r="A43410" s="80">
        <v>1135117</v>
      </c>
      <c r="B43410" s="104" t="s">
        <v>236</v>
      </c>
      <c r="C43410" s="81" t="s">
        <v>236</v>
      </c>
    </row>
    <row r="43411" spans="1:3" x14ac:dyDescent="0.25">
      <c r="A43411" s="80">
        <v>1135118</v>
      </c>
      <c r="B43411" s="104" t="s">
        <v>236</v>
      </c>
      <c r="C43411" s="81" t="s">
        <v>236</v>
      </c>
    </row>
    <row r="43412" spans="1:3" x14ac:dyDescent="0.25">
      <c r="A43412" s="80">
        <v>1135119</v>
      </c>
      <c r="B43412" s="104" t="s">
        <v>236</v>
      </c>
      <c r="C43412" s="81" t="s">
        <v>236</v>
      </c>
    </row>
    <row r="43413" spans="1:3" x14ac:dyDescent="0.25">
      <c r="A43413" s="80">
        <v>1135120</v>
      </c>
      <c r="B43413" s="104" t="s">
        <v>236</v>
      </c>
      <c r="C43413" s="81" t="s">
        <v>236</v>
      </c>
    </row>
    <row r="43414" spans="1:3" x14ac:dyDescent="0.25">
      <c r="A43414" s="80">
        <v>1135121</v>
      </c>
      <c r="B43414" s="104" t="s">
        <v>236</v>
      </c>
      <c r="C43414" s="81" t="s">
        <v>236</v>
      </c>
    </row>
    <row r="43415" spans="1:3" x14ac:dyDescent="0.25">
      <c r="A43415" s="80">
        <v>1135122</v>
      </c>
      <c r="B43415" s="104" t="s">
        <v>236</v>
      </c>
      <c r="C43415" s="81" t="s">
        <v>236</v>
      </c>
    </row>
    <row r="43416" spans="1:3" x14ac:dyDescent="0.25">
      <c r="A43416" s="80">
        <v>1135123</v>
      </c>
      <c r="B43416" s="104" t="s">
        <v>236</v>
      </c>
      <c r="C43416" s="81" t="s">
        <v>236</v>
      </c>
    </row>
    <row r="43417" spans="1:3" x14ac:dyDescent="0.25">
      <c r="A43417" s="80">
        <v>1135124</v>
      </c>
      <c r="B43417" s="104" t="s">
        <v>236</v>
      </c>
      <c r="C43417" s="81" t="s">
        <v>236</v>
      </c>
    </row>
    <row r="43418" spans="1:3" x14ac:dyDescent="0.25">
      <c r="A43418" s="80">
        <v>1135125</v>
      </c>
      <c r="B43418" s="104" t="s">
        <v>236</v>
      </c>
      <c r="C43418" s="81" t="s">
        <v>236</v>
      </c>
    </row>
    <row r="43419" spans="1:3" x14ac:dyDescent="0.25">
      <c r="A43419" s="80">
        <v>1135126</v>
      </c>
      <c r="B43419" s="104" t="s">
        <v>236</v>
      </c>
      <c r="C43419" s="81" t="s">
        <v>236</v>
      </c>
    </row>
    <row r="43420" spans="1:3" x14ac:dyDescent="0.25">
      <c r="A43420" s="80">
        <v>1135127</v>
      </c>
      <c r="B43420" s="104" t="s">
        <v>236</v>
      </c>
      <c r="C43420" s="81" t="s">
        <v>236</v>
      </c>
    </row>
    <row r="43421" spans="1:3" x14ac:dyDescent="0.25">
      <c r="A43421" s="80">
        <v>1135128</v>
      </c>
      <c r="B43421" s="104" t="s">
        <v>236</v>
      </c>
      <c r="C43421" s="81" t="s">
        <v>236</v>
      </c>
    </row>
    <row r="43422" spans="1:3" x14ac:dyDescent="0.25">
      <c r="A43422" s="80">
        <v>1135129</v>
      </c>
      <c r="B43422" s="104" t="s">
        <v>236</v>
      </c>
      <c r="C43422" s="81" t="s">
        <v>236</v>
      </c>
    </row>
    <row r="43423" spans="1:3" x14ac:dyDescent="0.25">
      <c r="A43423" s="80">
        <v>1135130</v>
      </c>
      <c r="B43423" s="104" t="s">
        <v>236</v>
      </c>
      <c r="C43423" s="81" t="s">
        <v>236</v>
      </c>
    </row>
    <row r="43424" spans="1:3" x14ac:dyDescent="0.25">
      <c r="A43424" s="80">
        <v>1135131</v>
      </c>
      <c r="B43424" s="104" t="s">
        <v>236</v>
      </c>
      <c r="C43424" s="81" t="s">
        <v>236</v>
      </c>
    </row>
    <row r="43425" spans="1:3" x14ac:dyDescent="0.25">
      <c r="A43425" s="80">
        <v>1135132</v>
      </c>
      <c r="B43425" s="104" t="s">
        <v>236</v>
      </c>
      <c r="C43425" s="81" t="s">
        <v>236</v>
      </c>
    </row>
    <row r="43426" spans="1:3" x14ac:dyDescent="0.25">
      <c r="A43426" s="80">
        <v>1135133</v>
      </c>
      <c r="B43426" s="104" t="s">
        <v>236</v>
      </c>
      <c r="C43426" s="81" t="s">
        <v>236</v>
      </c>
    </row>
    <row r="43427" spans="1:3" x14ac:dyDescent="0.25">
      <c r="A43427" s="80">
        <v>1135134</v>
      </c>
      <c r="B43427" s="104" t="s">
        <v>236</v>
      </c>
      <c r="C43427" s="81" t="s">
        <v>236</v>
      </c>
    </row>
    <row r="43428" spans="1:3" x14ac:dyDescent="0.25">
      <c r="A43428" s="80">
        <v>1135135</v>
      </c>
      <c r="B43428" s="104" t="s">
        <v>236</v>
      </c>
      <c r="C43428" s="81" t="s">
        <v>236</v>
      </c>
    </row>
    <row r="43429" spans="1:3" x14ac:dyDescent="0.25">
      <c r="A43429" s="80">
        <v>1135136</v>
      </c>
      <c r="B43429" s="104" t="s">
        <v>236</v>
      </c>
      <c r="C43429" s="81" t="s">
        <v>236</v>
      </c>
    </row>
    <row r="43430" spans="1:3" x14ac:dyDescent="0.25">
      <c r="A43430" s="80">
        <v>1135137</v>
      </c>
      <c r="B43430" s="104" t="s">
        <v>236</v>
      </c>
      <c r="C43430" s="81" t="s">
        <v>236</v>
      </c>
    </row>
    <row r="43431" spans="1:3" x14ac:dyDescent="0.25">
      <c r="A43431" s="80">
        <v>1135138</v>
      </c>
      <c r="B43431" s="104" t="s">
        <v>236</v>
      </c>
      <c r="C43431" s="81" t="s">
        <v>236</v>
      </c>
    </row>
    <row r="43432" spans="1:3" x14ac:dyDescent="0.25">
      <c r="A43432" s="80">
        <v>1135139</v>
      </c>
      <c r="B43432" s="104" t="s">
        <v>236</v>
      </c>
      <c r="C43432" s="81" t="s">
        <v>236</v>
      </c>
    </row>
    <row r="43433" spans="1:3" x14ac:dyDescent="0.25">
      <c r="A43433" s="80">
        <v>1135140</v>
      </c>
      <c r="B43433" s="104" t="s">
        <v>236</v>
      </c>
      <c r="C43433" s="81" t="s">
        <v>236</v>
      </c>
    </row>
    <row r="43434" spans="1:3" x14ac:dyDescent="0.25">
      <c r="A43434" s="80">
        <v>1135141</v>
      </c>
      <c r="B43434" s="104" t="s">
        <v>236</v>
      </c>
      <c r="C43434" s="81" t="s">
        <v>236</v>
      </c>
    </row>
    <row r="43435" spans="1:3" x14ac:dyDescent="0.25">
      <c r="A43435" s="80">
        <v>1135142</v>
      </c>
      <c r="B43435" s="104" t="s">
        <v>236</v>
      </c>
      <c r="C43435" s="81" t="s">
        <v>236</v>
      </c>
    </row>
    <row r="43436" spans="1:3" x14ac:dyDescent="0.25">
      <c r="A43436" s="80">
        <v>1135143</v>
      </c>
      <c r="B43436" s="104" t="s">
        <v>236</v>
      </c>
      <c r="C43436" s="81" t="s">
        <v>236</v>
      </c>
    </row>
    <row r="43437" spans="1:3" x14ac:dyDescent="0.25">
      <c r="A43437" s="80">
        <v>1135144</v>
      </c>
      <c r="B43437" s="104" t="s">
        <v>236</v>
      </c>
      <c r="C43437" s="81" t="s">
        <v>236</v>
      </c>
    </row>
    <row r="43438" spans="1:3" x14ac:dyDescent="0.25">
      <c r="A43438" s="80">
        <v>1135145</v>
      </c>
      <c r="B43438" s="104" t="s">
        <v>236</v>
      </c>
      <c r="C43438" s="81" t="s">
        <v>236</v>
      </c>
    </row>
    <row r="43439" spans="1:3" x14ac:dyDescent="0.25">
      <c r="A43439" s="80">
        <v>1135146</v>
      </c>
      <c r="B43439" s="104" t="s">
        <v>236</v>
      </c>
      <c r="C43439" s="81" t="s">
        <v>236</v>
      </c>
    </row>
    <row r="43440" spans="1:3" x14ac:dyDescent="0.25">
      <c r="A43440" s="80">
        <v>1135147</v>
      </c>
      <c r="B43440" s="104" t="s">
        <v>236</v>
      </c>
      <c r="C43440" s="81" t="s">
        <v>236</v>
      </c>
    </row>
    <row r="43441" spans="1:3" x14ac:dyDescent="0.25">
      <c r="A43441" s="80">
        <v>1135148</v>
      </c>
      <c r="B43441" s="104" t="s">
        <v>236</v>
      </c>
      <c r="C43441" s="81" t="s">
        <v>236</v>
      </c>
    </row>
    <row r="43442" spans="1:3" x14ac:dyDescent="0.25">
      <c r="A43442" s="80">
        <v>1135149</v>
      </c>
      <c r="B43442" s="104" t="s">
        <v>236</v>
      </c>
      <c r="C43442" s="81" t="s">
        <v>236</v>
      </c>
    </row>
    <row r="43443" spans="1:3" x14ac:dyDescent="0.25">
      <c r="A43443" s="80">
        <v>1135150</v>
      </c>
      <c r="B43443" s="104" t="s">
        <v>236</v>
      </c>
      <c r="C43443" s="81" t="s">
        <v>236</v>
      </c>
    </row>
    <row r="43444" spans="1:3" x14ac:dyDescent="0.25">
      <c r="A43444" s="80">
        <v>1135151</v>
      </c>
      <c r="B43444" s="104" t="s">
        <v>236</v>
      </c>
      <c r="C43444" s="81" t="s">
        <v>236</v>
      </c>
    </row>
    <row r="43445" spans="1:3" x14ac:dyDescent="0.25">
      <c r="A43445" s="80">
        <v>1135152</v>
      </c>
      <c r="B43445" s="104" t="s">
        <v>236</v>
      </c>
      <c r="C43445" s="81" t="s">
        <v>236</v>
      </c>
    </row>
    <row r="43446" spans="1:3" x14ac:dyDescent="0.25">
      <c r="A43446" s="80">
        <v>1135153</v>
      </c>
      <c r="B43446" s="104" t="s">
        <v>236</v>
      </c>
      <c r="C43446" s="81" t="s">
        <v>236</v>
      </c>
    </row>
    <row r="43447" spans="1:3" x14ac:dyDescent="0.25">
      <c r="A43447" s="80">
        <v>1135154</v>
      </c>
      <c r="B43447" s="104" t="s">
        <v>236</v>
      </c>
      <c r="C43447" s="81" t="s">
        <v>236</v>
      </c>
    </row>
    <row r="43448" spans="1:3" x14ac:dyDescent="0.25">
      <c r="A43448" s="80">
        <v>1135155</v>
      </c>
      <c r="B43448" s="104" t="s">
        <v>236</v>
      </c>
      <c r="C43448" s="81" t="s">
        <v>236</v>
      </c>
    </row>
    <row r="43449" spans="1:3" x14ac:dyDescent="0.25">
      <c r="A43449" s="80">
        <v>1135156</v>
      </c>
      <c r="B43449" s="104" t="s">
        <v>236</v>
      </c>
      <c r="C43449" s="81" t="s">
        <v>236</v>
      </c>
    </row>
    <row r="43450" spans="1:3" x14ac:dyDescent="0.25">
      <c r="A43450" s="80">
        <v>1135157</v>
      </c>
      <c r="B43450" s="104" t="s">
        <v>236</v>
      </c>
      <c r="C43450" s="81" t="s">
        <v>236</v>
      </c>
    </row>
    <row r="43451" spans="1:3" x14ac:dyDescent="0.25">
      <c r="A43451" s="80">
        <v>1135158</v>
      </c>
      <c r="B43451" s="104" t="s">
        <v>236</v>
      </c>
      <c r="C43451" s="81" t="s">
        <v>236</v>
      </c>
    </row>
    <row r="43452" spans="1:3" x14ac:dyDescent="0.25">
      <c r="A43452" s="80">
        <v>1135159</v>
      </c>
      <c r="B43452" s="104" t="s">
        <v>236</v>
      </c>
      <c r="C43452" s="81" t="s">
        <v>236</v>
      </c>
    </row>
    <row r="43453" spans="1:3" x14ac:dyDescent="0.25">
      <c r="A43453" s="80">
        <v>1135160</v>
      </c>
      <c r="B43453" s="104" t="s">
        <v>236</v>
      </c>
      <c r="C43453" s="81" t="s">
        <v>236</v>
      </c>
    </row>
    <row r="43454" spans="1:3" x14ac:dyDescent="0.25">
      <c r="A43454" s="80">
        <v>1135161</v>
      </c>
      <c r="B43454" s="104" t="s">
        <v>236</v>
      </c>
      <c r="C43454" s="81" t="s">
        <v>236</v>
      </c>
    </row>
    <row r="43455" spans="1:3" x14ac:dyDescent="0.25">
      <c r="A43455" s="80">
        <v>1135162</v>
      </c>
      <c r="B43455" s="104" t="s">
        <v>236</v>
      </c>
      <c r="C43455" s="81" t="s">
        <v>236</v>
      </c>
    </row>
    <row r="43456" spans="1:3" x14ac:dyDescent="0.25">
      <c r="A43456" s="80">
        <v>1135163</v>
      </c>
      <c r="B43456" s="104" t="s">
        <v>236</v>
      </c>
      <c r="C43456" s="81" t="s">
        <v>236</v>
      </c>
    </row>
    <row r="43457" spans="1:3" x14ac:dyDescent="0.25">
      <c r="A43457" s="80">
        <v>1135164</v>
      </c>
      <c r="B43457" s="104" t="s">
        <v>236</v>
      </c>
      <c r="C43457" s="81" t="s">
        <v>236</v>
      </c>
    </row>
    <row r="43458" spans="1:3" x14ac:dyDescent="0.25">
      <c r="A43458" s="80">
        <v>1135165</v>
      </c>
      <c r="B43458" s="104" t="s">
        <v>236</v>
      </c>
      <c r="C43458" s="81" t="s">
        <v>236</v>
      </c>
    </row>
    <row r="43459" spans="1:3" x14ac:dyDescent="0.25">
      <c r="A43459" s="80">
        <v>1135166</v>
      </c>
      <c r="B43459" s="104" t="s">
        <v>236</v>
      </c>
      <c r="C43459" s="81" t="s">
        <v>236</v>
      </c>
    </row>
    <row r="43460" spans="1:3" x14ac:dyDescent="0.25">
      <c r="A43460" s="80">
        <v>1135167</v>
      </c>
      <c r="B43460" s="104" t="s">
        <v>236</v>
      </c>
      <c r="C43460" s="81" t="s">
        <v>236</v>
      </c>
    </row>
    <row r="43461" spans="1:3" x14ac:dyDescent="0.25">
      <c r="A43461" s="80">
        <v>1135168</v>
      </c>
      <c r="B43461" s="104" t="s">
        <v>236</v>
      </c>
      <c r="C43461" s="81" t="s">
        <v>236</v>
      </c>
    </row>
    <row r="43462" spans="1:3" x14ac:dyDescent="0.25">
      <c r="A43462" s="80">
        <v>1135169</v>
      </c>
      <c r="B43462" s="104" t="s">
        <v>236</v>
      </c>
      <c r="C43462" s="81" t="s">
        <v>236</v>
      </c>
    </row>
    <row r="43463" spans="1:3" x14ac:dyDescent="0.25">
      <c r="A43463" s="80">
        <v>1135170</v>
      </c>
      <c r="B43463" s="104" t="s">
        <v>236</v>
      </c>
      <c r="C43463" s="81" t="s">
        <v>236</v>
      </c>
    </row>
    <row r="43464" spans="1:3" x14ac:dyDescent="0.25">
      <c r="A43464" s="80">
        <v>1135171</v>
      </c>
      <c r="B43464" s="104" t="s">
        <v>236</v>
      </c>
      <c r="C43464" s="81" t="s">
        <v>236</v>
      </c>
    </row>
    <row r="43465" spans="1:3" x14ac:dyDescent="0.25">
      <c r="A43465" s="80">
        <v>1135172</v>
      </c>
      <c r="B43465" s="104" t="s">
        <v>236</v>
      </c>
      <c r="C43465" s="81" t="s">
        <v>236</v>
      </c>
    </row>
    <row r="43466" spans="1:3" x14ac:dyDescent="0.25">
      <c r="A43466" s="80">
        <v>1135173</v>
      </c>
      <c r="B43466" s="104" t="s">
        <v>236</v>
      </c>
      <c r="C43466" s="81" t="s">
        <v>236</v>
      </c>
    </row>
    <row r="43467" spans="1:3" x14ac:dyDescent="0.25">
      <c r="A43467" s="80">
        <v>1135174</v>
      </c>
      <c r="B43467" s="104" t="s">
        <v>236</v>
      </c>
      <c r="C43467" s="81" t="s">
        <v>236</v>
      </c>
    </row>
    <row r="43468" spans="1:3" x14ac:dyDescent="0.25">
      <c r="A43468" s="80">
        <v>1135175</v>
      </c>
      <c r="B43468" s="104" t="s">
        <v>236</v>
      </c>
      <c r="C43468" s="81" t="s">
        <v>236</v>
      </c>
    </row>
    <row r="43469" spans="1:3" x14ac:dyDescent="0.25">
      <c r="A43469" s="80">
        <v>1135176</v>
      </c>
      <c r="B43469" s="104" t="s">
        <v>236</v>
      </c>
      <c r="C43469" s="81" t="s">
        <v>236</v>
      </c>
    </row>
    <row r="43470" spans="1:3" x14ac:dyDescent="0.25">
      <c r="A43470" s="80">
        <v>1135177</v>
      </c>
      <c r="B43470" s="104" t="s">
        <v>236</v>
      </c>
      <c r="C43470" s="81" t="s">
        <v>236</v>
      </c>
    </row>
    <row r="43471" spans="1:3" x14ac:dyDescent="0.25">
      <c r="A43471" s="80">
        <v>1135178</v>
      </c>
      <c r="B43471" s="104" t="s">
        <v>236</v>
      </c>
      <c r="C43471" s="81" t="s">
        <v>236</v>
      </c>
    </row>
    <row r="43472" spans="1:3" x14ac:dyDescent="0.25">
      <c r="A43472" s="80">
        <v>1135179</v>
      </c>
      <c r="B43472" s="104" t="s">
        <v>236</v>
      </c>
      <c r="C43472" s="81" t="s">
        <v>236</v>
      </c>
    </row>
    <row r="43473" spans="1:3" x14ac:dyDescent="0.25">
      <c r="A43473" s="80">
        <v>1135180</v>
      </c>
      <c r="B43473" s="104" t="s">
        <v>236</v>
      </c>
      <c r="C43473" s="81" t="s">
        <v>236</v>
      </c>
    </row>
    <row r="43474" spans="1:3" x14ac:dyDescent="0.25">
      <c r="A43474" s="80">
        <v>1135181</v>
      </c>
      <c r="B43474" s="104" t="s">
        <v>236</v>
      </c>
      <c r="C43474" s="81" t="s">
        <v>236</v>
      </c>
    </row>
    <row r="43475" spans="1:3" x14ac:dyDescent="0.25">
      <c r="A43475" s="80">
        <v>1135182</v>
      </c>
      <c r="B43475" s="104" t="s">
        <v>236</v>
      </c>
      <c r="C43475" s="81" t="s">
        <v>236</v>
      </c>
    </row>
    <row r="43476" spans="1:3" x14ac:dyDescent="0.25">
      <c r="A43476" s="80">
        <v>1135183</v>
      </c>
      <c r="B43476" s="104" t="s">
        <v>236</v>
      </c>
      <c r="C43476" s="81" t="s">
        <v>236</v>
      </c>
    </row>
    <row r="43477" spans="1:3" x14ac:dyDescent="0.25">
      <c r="A43477" s="80">
        <v>1135184</v>
      </c>
      <c r="B43477" s="104" t="s">
        <v>236</v>
      </c>
      <c r="C43477" s="81" t="s">
        <v>236</v>
      </c>
    </row>
    <row r="43478" spans="1:3" x14ac:dyDescent="0.25">
      <c r="A43478" s="80">
        <v>1135185</v>
      </c>
      <c r="B43478" s="104" t="s">
        <v>236</v>
      </c>
      <c r="C43478" s="81" t="s">
        <v>236</v>
      </c>
    </row>
    <row r="43479" spans="1:3" x14ac:dyDescent="0.25">
      <c r="A43479" s="80">
        <v>1135186</v>
      </c>
      <c r="B43479" s="104" t="s">
        <v>236</v>
      </c>
      <c r="C43479" s="81" t="s">
        <v>236</v>
      </c>
    </row>
    <row r="43480" spans="1:3" x14ac:dyDescent="0.25">
      <c r="A43480" s="80">
        <v>1135187</v>
      </c>
      <c r="B43480" s="104" t="s">
        <v>236</v>
      </c>
      <c r="C43480" s="81" t="s">
        <v>236</v>
      </c>
    </row>
    <row r="43481" spans="1:3" x14ac:dyDescent="0.25">
      <c r="A43481" s="80">
        <v>1135188</v>
      </c>
      <c r="B43481" s="104" t="s">
        <v>236</v>
      </c>
      <c r="C43481" s="81" t="s">
        <v>236</v>
      </c>
    </row>
    <row r="43482" spans="1:3" x14ac:dyDescent="0.25">
      <c r="A43482" s="80">
        <v>1135189</v>
      </c>
      <c r="B43482" s="104" t="s">
        <v>236</v>
      </c>
      <c r="C43482" s="81" t="s">
        <v>236</v>
      </c>
    </row>
    <row r="43483" spans="1:3" x14ac:dyDescent="0.25">
      <c r="A43483" s="80">
        <v>1135190</v>
      </c>
      <c r="B43483" s="104" t="s">
        <v>236</v>
      </c>
      <c r="C43483" s="81" t="s">
        <v>236</v>
      </c>
    </row>
    <row r="43484" spans="1:3" x14ac:dyDescent="0.25">
      <c r="A43484" s="80">
        <v>1135191</v>
      </c>
      <c r="B43484" s="104" t="s">
        <v>236</v>
      </c>
      <c r="C43484" s="81" t="s">
        <v>236</v>
      </c>
    </row>
    <row r="43485" spans="1:3" x14ac:dyDescent="0.25">
      <c r="A43485" s="80">
        <v>1135192</v>
      </c>
      <c r="B43485" s="104" t="s">
        <v>236</v>
      </c>
      <c r="C43485" s="81" t="s">
        <v>236</v>
      </c>
    </row>
    <row r="43486" spans="1:3" x14ac:dyDescent="0.25">
      <c r="A43486" s="80">
        <v>1135193</v>
      </c>
      <c r="B43486" s="104" t="s">
        <v>236</v>
      </c>
      <c r="C43486" s="81" t="s">
        <v>236</v>
      </c>
    </row>
    <row r="43487" spans="1:3" x14ac:dyDescent="0.25">
      <c r="A43487" s="80">
        <v>1135194</v>
      </c>
      <c r="B43487" s="104" t="s">
        <v>236</v>
      </c>
      <c r="C43487" s="81" t="s">
        <v>236</v>
      </c>
    </row>
    <row r="43488" spans="1:3" x14ac:dyDescent="0.25">
      <c r="A43488" s="80">
        <v>1135195</v>
      </c>
      <c r="B43488" s="104" t="s">
        <v>236</v>
      </c>
      <c r="C43488" s="81" t="s">
        <v>236</v>
      </c>
    </row>
    <row r="43489" spans="1:3" x14ac:dyDescent="0.25">
      <c r="A43489" s="80">
        <v>1135196</v>
      </c>
      <c r="B43489" s="104" t="s">
        <v>236</v>
      </c>
      <c r="C43489" s="81" t="s">
        <v>236</v>
      </c>
    </row>
    <row r="43490" spans="1:3" x14ac:dyDescent="0.25">
      <c r="A43490" s="80">
        <v>1135197</v>
      </c>
      <c r="B43490" s="104" t="s">
        <v>236</v>
      </c>
      <c r="C43490" s="81" t="s">
        <v>236</v>
      </c>
    </row>
    <row r="43491" spans="1:3" x14ac:dyDescent="0.25">
      <c r="A43491" s="80">
        <v>1135198</v>
      </c>
      <c r="B43491" s="104" t="s">
        <v>236</v>
      </c>
      <c r="C43491" s="81" t="s">
        <v>236</v>
      </c>
    </row>
    <row r="43492" spans="1:3" x14ac:dyDescent="0.25">
      <c r="A43492" s="80">
        <v>1135199</v>
      </c>
      <c r="B43492" s="104" t="s">
        <v>236</v>
      </c>
      <c r="C43492" s="81" t="s">
        <v>236</v>
      </c>
    </row>
    <row r="43493" spans="1:3" x14ac:dyDescent="0.25">
      <c r="A43493" s="80">
        <v>1135200</v>
      </c>
      <c r="B43493" s="104" t="s">
        <v>236</v>
      </c>
      <c r="C43493" s="81" t="s">
        <v>236</v>
      </c>
    </row>
    <row r="43494" spans="1:3" x14ac:dyDescent="0.25">
      <c r="A43494" s="80">
        <v>1135201</v>
      </c>
      <c r="B43494" s="104" t="s">
        <v>236</v>
      </c>
      <c r="C43494" s="81" t="s">
        <v>236</v>
      </c>
    </row>
    <row r="43495" spans="1:3" x14ac:dyDescent="0.25">
      <c r="A43495" s="80">
        <v>1135202</v>
      </c>
      <c r="B43495" s="104" t="s">
        <v>236</v>
      </c>
      <c r="C43495" s="81" t="s">
        <v>236</v>
      </c>
    </row>
    <row r="43496" spans="1:3" x14ac:dyDescent="0.25">
      <c r="A43496" s="80">
        <v>1135203</v>
      </c>
      <c r="B43496" s="104" t="s">
        <v>236</v>
      </c>
      <c r="C43496" s="81" t="s">
        <v>236</v>
      </c>
    </row>
    <row r="43497" spans="1:3" x14ac:dyDescent="0.25">
      <c r="A43497" s="80">
        <v>1135204</v>
      </c>
      <c r="B43497" s="104" t="s">
        <v>236</v>
      </c>
      <c r="C43497" s="81" t="s">
        <v>236</v>
      </c>
    </row>
    <row r="43498" spans="1:3" x14ac:dyDescent="0.25">
      <c r="A43498" s="80">
        <v>1135205</v>
      </c>
      <c r="B43498" s="104" t="s">
        <v>236</v>
      </c>
      <c r="C43498" s="81" t="s">
        <v>236</v>
      </c>
    </row>
    <row r="43499" spans="1:3" x14ac:dyDescent="0.25">
      <c r="A43499" s="80">
        <v>1135206</v>
      </c>
      <c r="B43499" s="104" t="s">
        <v>236</v>
      </c>
      <c r="C43499" s="81" t="s">
        <v>236</v>
      </c>
    </row>
    <row r="43500" spans="1:3" x14ac:dyDescent="0.25">
      <c r="A43500" s="80">
        <v>1135207</v>
      </c>
      <c r="B43500" s="104" t="s">
        <v>236</v>
      </c>
      <c r="C43500" s="81" t="s">
        <v>236</v>
      </c>
    </row>
    <row r="43501" spans="1:3" x14ac:dyDescent="0.25">
      <c r="A43501" s="80">
        <v>1135208</v>
      </c>
      <c r="B43501" s="104" t="s">
        <v>236</v>
      </c>
      <c r="C43501" s="81" t="s">
        <v>236</v>
      </c>
    </row>
    <row r="43502" spans="1:3" x14ac:dyDescent="0.25">
      <c r="A43502" s="80">
        <v>1135209</v>
      </c>
      <c r="B43502" s="104" t="s">
        <v>236</v>
      </c>
      <c r="C43502" s="81" t="s">
        <v>236</v>
      </c>
    </row>
    <row r="43503" spans="1:3" x14ac:dyDescent="0.25">
      <c r="A43503" s="80">
        <v>1135210</v>
      </c>
      <c r="B43503" s="104" t="s">
        <v>236</v>
      </c>
      <c r="C43503" s="81" t="s">
        <v>236</v>
      </c>
    </row>
    <row r="43504" spans="1:3" x14ac:dyDescent="0.25">
      <c r="A43504" s="80">
        <v>1135211</v>
      </c>
      <c r="B43504" s="104" t="s">
        <v>236</v>
      </c>
      <c r="C43504" s="81" t="s">
        <v>236</v>
      </c>
    </row>
    <row r="43505" spans="1:3" x14ac:dyDescent="0.25">
      <c r="A43505" s="80">
        <v>1135212</v>
      </c>
      <c r="B43505" s="104" t="s">
        <v>236</v>
      </c>
      <c r="C43505" s="81" t="s">
        <v>236</v>
      </c>
    </row>
    <row r="43506" spans="1:3" x14ac:dyDescent="0.25">
      <c r="A43506" s="80">
        <v>1135213</v>
      </c>
      <c r="B43506" s="104" t="s">
        <v>236</v>
      </c>
      <c r="C43506" s="81" t="s">
        <v>236</v>
      </c>
    </row>
    <row r="43507" spans="1:3" x14ac:dyDescent="0.25">
      <c r="A43507" s="80">
        <v>1135214</v>
      </c>
      <c r="B43507" s="104" t="s">
        <v>236</v>
      </c>
      <c r="C43507" s="81" t="s">
        <v>236</v>
      </c>
    </row>
    <row r="43508" spans="1:3" x14ac:dyDescent="0.25">
      <c r="A43508" s="80">
        <v>1135215</v>
      </c>
      <c r="B43508" s="104" t="s">
        <v>236</v>
      </c>
      <c r="C43508" s="81" t="s">
        <v>236</v>
      </c>
    </row>
    <row r="43509" spans="1:3" x14ac:dyDescent="0.25">
      <c r="A43509" s="80">
        <v>1135216</v>
      </c>
      <c r="B43509" s="104" t="s">
        <v>236</v>
      </c>
      <c r="C43509" s="81" t="s">
        <v>236</v>
      </c>
    </row>
    <row r="43510" spans="1:3" x14ac:dyDescent="0.25">
      <c r="A43510" s="80">
        <v>1135217</v>
      </c>
      <c r="B43510" s="104" t="s">
        <v>236</v>
      </c>
      <c r="C43510" s="81" t="s">
        <v>236</v>
      </c>
    </row>
    <row r="43511" spans="1:3" x14ac:dyDescent="0.25">
      <c r="A43511" s="80">
        <v>1135218</v>
      </c>
      <c r="B43511" s="104" t="s">
        <v>236</v>
      </c>
      <c r="C43511" s="81" t="s">
        <v>236</v>
      </c>
    </row>
    <row r="43512" spans="1:3" x14ac:dyDescent="0.25">
      <c r="A43512" s="80">
        <v>1135219</v>
      </c>
      <c r="B43512" s="104" t="s">
        <v>236</v>
      </c>
      <c r="C43512" s="81" t="s">
        <v>236</v>
      </c>
    </row>
    <row r="43513" spans="1:3" x14ac:dyDescent="0.25">
      <c r="A43513" s="80">
        <v>1135220</v>
      </c>
      <c r="B43513" s="104" t="s">
        <v>236</v>
      </c>
      <c r="C43513" s="81" t="s">
        <v>236</v>
      </c>
    </row>
    <row r="43514" spans="1:3" x14ac:dyDescent="0.25">
      <c r="A43514" s="80">
        <v>1135221</v>
      </c>
      <c r="B43514" s="104" t="s">
        <v>236</v>
      </c>
      <c r="C43514" s="81" t="s">
        <v>236</v>
      </c>
    </row>
    <row r="43515" spans="1:3" x14ac:dyDescent="0.25">
      <c r="A43515" s="80">
        <v>1135222</v>
      </c>
      <c r="B43515" s="104" t="s">
        <v>236</v>
      </c>
      <c r="C43515" s="81" t="s">
        <v>236</v>
      </c>
    </row>
    <row r="43516" spans="1:3" x14ac:dyDescent="0.25">
      <c r="A43516" s="80">
        <v>1135223</v>
      </c>
      <c r="B43516" s="104" t="s">
        <v>236</v>
      </c>
      <c r="C43516" s="81" t="s">
        <v>236</v>
      </c>
    </row>
    <row r="43517" spans="1:3" x14ac:dyDescent="0.25">
      <c r="A43517" s="80">
        <v>1135224</v>
      </c>
      <c r="B43517" s="104" t="s">
        <v>236</v>
      </c>
      <c r="C43517" s="81" t="s">
        <v>236</v>
      </c>
    </row>
    <row r="43518" spans="1:3" x14ac:dyDescent="0.25">
      <c r="A43518" s="80">
        <v>1135225</v>
      </c>
      <c r="B43518" s="104" t="s">
        <v>236</v>
      </c>
      <c r="C43518" s="81" t="s">
        <v>236</v>
      </c>
    </row>
    <row r="43519" spans="1:3" x14ac:dyDescent="0.25">
      <c r="A43519" s="80">
        <v>1135226</v>
      </c>
      <c r="B43519" s="104" t="s">
        <v>236</v>
      </c>
      <c r="C43519" s="81" t="s">
        <v>236</v>
      </c>
    </row>
    <row r="43520" spans="1:3" x14ac:dyDescent="0.25">
      <c r="A43520" s="80">
        <v>1135227</v>
      </c>
      <c r="B43520" s="104" t="s">
        <v>236</v>
      </c>
      <c r="C43520" s="81" t="s">
        <v>236</v>
      </c>
    </row>
    <row r="43521" spans="1:3" x14ac:dyDescent="0.25">
      <c r="A43521" s="80">
        <v>1135228</v>
      </c>
      <c r="B43521" s="104" t="s">
        <v>236</v>
      </c>
      <c r="C43521" s="81" t="s">
        <v>236</v>
      </c>
    </row>
    <row r="43522" spans="1:3" x14ac:dyDescent="0.25">
      <c r="A43522" s="80">
        <v>1135229</v>
      </c>
      <c r="B43522" s="104" t="s">
        <v>236</v>
      </c>
      <c r="C43522" s="81" t="s">
        <v>236</v>
      </c>
    </row>
    <row r="43523" spans="1:3" x14ac:dyDescent="0.25">
      <c r="A43523" s="80">
        <v>1135230</v>
      </c>
      <c r="B43523" s="104" t="s">
        <v>236</v>
      </c>
      <c r="C43523" s="81" t="s">
        <v>236</v>
      </c>
    </row>
    <row r="43524" spans="1:3" x14ac:dyDescent="0.25">
      <c r="A43524" s="80">
        <v>1135231</v>
      </c>
      <c r="B43524" s="104" t="s">
        <v>236</v>
      </c>
      <c r="C43524" s="81" t="s">
        <v>236</v>
      </c>
    </row>
    <row r="43525" spans="1:3" x14ac:dyDescent="0.25">
      <c r="A43525" s="80">
        <v>1135232</v>
      </c>
      <c r="B43525" s="104" t="s">
        <v>236</v>
      </c>
      <c r="C43525" s="81" t="s">
        <v>236</v>
      </c>
    </row>
    <row r="43526" spans="1:3" x14ac:dyDescent="0.25">
      <c r="A43526" s="80">
        <v>1135233</v>
      </c>
      <c r="B43526" s="104" t="s">
        <v>236</v>
      </c>
      <c r="C43526" s="81" t="s">
        <v>236</v>
      </c>
    </row>
    <row r="43527" spans="1:3" x14ac:dyDescent="0.25">
      <c r="A43527" s="80">
        <v>1135234</v>
      </c>
      <c r="B43527" s="104" t="s">
        <v>236</v>
      </c>
      <c r="C43527" s="81" t="s">
        <v>236</v>
      </c>
    </row>
    <row r="43528" spans="1:3" x14ac:dyDescent="0.25">
      <c r="A43528" s="80">
        <v>1135235</v>
      </c>
      <c r="B43528" s="104" t="s">
        <v>236</v>
      </c>
      <c r="C43528" s="81" t="s">
        <v>236</v>
      </c>
    </row>
    <row r="43529" spans="1:3" x14ac:dyDescent="0.25">
      <c r="A43529" s="80">
        <v>1135236</v>
      </c>
      <c r="B43529" s="104" t="s">
        <v>236</v>
      </c>
      <c r="C43529" s="81" t="s">
        <v>236</v>
      </c>
    </row>
    <row r="43530" spans="1:3" x14ac:dyDescent="0.25">
      <c r="A43530" s="80">
        <v>1135237</v>
      </c>
      <c r="B43530" s="104" t="s">
        <v>236</v>
      </c>
      <c r="C43530" s="81" t="s">
        <v>236</v>
      </c>
    </row>
    <row r="43531" spans="1:3" x14ac:dyDescent="0.25">
      <c r="A43531" s="80">
        <v>1135238</v>
      </c>
      <c r="B43531" s="104" t="s">
        <v>236</v>
      </c>
      <c r="C43531" s="81" t="s">
        <v>236</v>
      </c>
    </row>
    <row r="43532" spans="1:3" x14ac:dyDescent="0.25">
      <c r="A43532" s="80">
        <v>1135239</v>
      </c>
      <c r="B43532" s="104" t="s">
        <v>236</v>
      </c>
      <c r="C43532" s="81" t="s">
        <v>236</v>
      </c>
    </row>
    <row r="43533" spans="1:3" x14ac:dyDescent="0.25">
      <c r="A43533" s="80">
        <v>1135240</v>
      </c>
      <c r="B43533" s="104" t="s">
        <v>236</v>
      </c>
      <c r="C43533" s="81" t="s">
        <v>236</v>
      </c>
    </row>
    <row r="43534" spans="1:3" x14ac:dyDescent="0.25">
      <c r="A43534" s="80">
        <v>1135241</v>
      </c>
      <c r="B43534" s="104" t="s">
        <v>236</v>
      </c>
      <c r="C43534" s="81" t="s">
        <v>236</v>
      </c>
    </row>
    <row r="43535" spans="1:3" x14ac:dyDescent="0.25">
      <c r="A43535" s="80">
        <v>1135242</v>
      </c>
      <c r="B43535" s="104" t="s">
        <v>236</v>
      </c>
      <c r="C43535" s="81" t="s">
        <v>236</v>
      </c>
    </row>
    <row r="43536" spans="1:3" x14ac:dyDescent="0.25">
      <c r="A43536" s="80">
        <v>1135243</v>
      </c>
      <c r="B43536" s="104" t="s">
        <v>236</v>
      </c>
      <c r="C43536" s="81" t="s">
        <v>236</v>
      </c>
    </row>
    <row r="43537" spans="1:3" x14ac:dyDescent="0.25">
      <c r="A43537" s="80">
        <v>1135244</v>
      </c>
      <c r="B43537" s="104" t="s">
        <v>236</v>
      </c>
      <c r="C43537" s="81" t="s">
        <v>236</v>
      </c>
    </row>
    <row r="43538" spans="1:3" x14ac:dyDescent="0.25">
      <c r="A43538" s="80">
        <v>1135245</v>
      </c>
      <c r="B43538" s="104" t="s">
        <v>236</v>
      </c>
      <c r="C43538" s="81" t="s">
        <v>236</v>
      </c>
    </row>
    <row r="43539" spans="1:3" x14ac:dyDescent="0.25">
      <c r="A43539" s="80">
        <v>1135246</v>
      </c>
      <c r="B43539" s="104" t="s">
        <v>236</v>
      </c>
      <c r="C43539" s="81" t="s">
        <v>236</v>
      </c>
    </row>
    <row r="43540" spans="1:3" x14ac:dyDescent="0.25">
      <c r="A43540" s="80">
        <v>1135247</v>
      </c>
      <c r="B43540" s="104" t="s">
        <v>236</v>
      </c>
      <c r="C43540" s="81" t="s">
        <v>236</v>
      </c>
    </row>
    <row r="43541" spans="1:3" x14ac:dyDescent="0.25">
      <c r="A43541" s="80">
        <v>1135248</v>
      </c>
      <c r="B43541" s="104" t="s">
        <v>236</v>
      </c>
      <c r="C43541" s="81" t="s">
        <v>236</v>
      </c>
    </row>
    <row r="43542" spans="1:3" x14ac:dyDescent="0.25">
      <c r="A43542" s="80">
        <v>1135249</v>
      </c>
      <c r="B43542" s="104" t="s">
        <v>236</v>
      </c>
      <c r="C43542" s="81" t="s">
        <v>236</v>
      </c>
    </row>
    <row r="43543" spans="1:3" x14ac:dyDescent="0.25">
      <c r="A43543" s="80">
        <v>1135250</v>
      </c>
      <c r="B43543" s="104" t="s">
        <v>236</v>
      </c>
      <c r="C43543" s="81" t="s">
        <v>236</v>
      </c>
    </row>
    <row r="43544" spans="1:3" x14ac:dyDescent="0.25">
      <c r="A43544" s="80">
        <v>1135251</v>
      </c>
      <c r="B43544" s="104" t="s">
        <v>236</v>
      </c>
      <c r="C43544" s="81" t="s">
        <v>236</v>
      </c>
    </row>
    <row r="43545" spans="1:3" x14ac:dyDescent="0.25">
      <c r="A43545" s="80">
        <v>1135252</v>
      </c>
      <c r="B43545" s="104" t="s">
        <v>236</v>
      </c>
      <c r="C43545" s="81" t="s">
        <v>236</v>
      </c>
    </row>
    <row r="43546" spans="1:3" x14ac:dyDescent="0.25">
      <c r="A43546" s="80">
        <v>1135253</v>
      </c>
      <c r="B43546" s="104" t="s">
        <v>236</v>
      </c>
      <c r="C43546" s="81" t="s">
        <v>236</v>
      </c>
    </row>
    <row r="43547" spans="1:3" x14ac:dyDescent="0.25">
      <c r="A43547" s="80">
        <v>1135254</v>
      </c>
      <c r="B43547" s="104" t="s">
        <v>236</v>
      </c>
      <c r="C43547" s="81" t="s">
        <v>236</v>
      </c>
    </row>
    <row r="43548" spans="1:3" x14ac:dyDescent="0.25">
      <c r="A43548" s="80">
        <v>1135255</v>
      </c>
      <c r="B43548" s="104" t="s">
        <v>236</v>
      </c>
      <c r="C43548" s="81" t="s">
        <v>236</v>
      </c>
    </row>
    <row r="43549" spans="1:3" x14ac:dyDescent="0.25">
      <c r="A43549" s="80">
        <v>1135256</v>
      </c>
      <c r="B43549" s="104" t="s">
        <v>236</v>
      </c>
      <c r="C43549" s="81" t="s">
        <v>236</v>
      </c>
    </row>
    <row r="43550" spans="1:3" x14ac:dyDescent="0.25">
      <c r="A43550" s="80">
        <v>1135257</v>
      </c>
      <c r="B43550" s="104" t="s">
        <v>236</v>
      </c>
      <c r="C43550" s="81" t="s">
        <v>236</v>
      </c>
    </row>
    <row r="43551" spans="1:3" x14ac:dyDescent="0.25">
      <c r="A43551" s="80">
        <v>1135258</v>
      </c>
      <c r="B43551" s="104" t="s">
        <v>236</v>
      </c>
      <c r="C43551" s="81" t="s">
        <v>236</v>
      </c>
    </row>
    <row r="43552" spans="1:3" x14ac:dyDescent="0.25">
      <c r="A43552" s="80">
        <v>1135259</v>
      </c>
      <c r="B43552" s="104" t="s">
        <v>236</v>
      </c>
      <c r="C43552" s="81" t="s">
        <v>236</v>
      </c>
    </row>
    <row r="43553" spans="1:3" x14ac:dyDescent="0.25">
      <c r="A43553" s="80">
        <v>1135260</v>
      </c>
      <c r="B43553" s="104" t="s">
        <v>236</v>
      </c>
      <c r="C43553" s="81" t="s">
        <v>236</v>
      </c>
    </row>
    <row r="43554" spans="1:3" x14ac:dyDescent="0.25">
      <c r="A43554" s="80">
        <v>1135261</v>
      </c>
      <c r="B43554" s="104" t="s">
        <v>236</v>
      </c>
      <c r="C43554" s="81" t="s">
        <v>236</v>
      </c>
    </row>
    <row r="43555" spans="1:3" x14ac:dyDescent="0.25">
      <c r="A43555" s="80">
        <v>1135262</v>
      </c>
      <c r="B43555" s="104" t="s">
        <v>236</v>
      </c>
      <c r="C43555" s="81" t="s">
        <v>236</v>
      </c>
    </row>
    <row r="43556" spans="1:3" x14ac:dyDescent="0.25">
      <c r="A43556" s="80">
        <v>1135263</v>
      </c>
      <c r="B43556" s="104" t="s">
        <v>236</v>
      </c>
      <c r="C43556" s="81" t="s">
        <v>236</v>
      </c>
    </row>
    <row r="43557" spans="1:3" x14ac:dyDescent="0.25">
      <c r="A43557" s="80">
        <v>1135264</v>
      </c>
      <c r="B43557" s="104" t="s">
        <v>236</v>
      </c>
      <c r="C43557" s="81" t="s">
        <v>236</v>
      </c>
    </row>
    <row r="43558" spans="1:3" x14ac:dyDescent="0.25">
      <c r="A43558" s="80">
        <v>1135265</v>
      </c>
      <c r="B43558" s="104" t="s">
        <v>236</v>
      </c>
      <c r="C43558" s="81" t="s">
        <v>236</v>
      </c>
    </row>
    <row r="43559" spans="1:3" x14ac:dyDescent="0.25">
      <c r="A43559" s="80">
        <v>1135266</v>
      </c>
      <c r="B43559" s="104" t="s">
        <v>236</v>
      </c>
      <c r="C43559" s="81" t="s">
        <v>236</v>
      </c>
    </row>
    <row r="43560" spans="1:3" x14ac:dyDescent="0.25">
      <c r="A43560" s="80">
        <v>1135267</v>
      </c>
      <c r="B43560" s="104" t="s">
        <v>236</v>
      </c>
      <c r="C43560" s="81" t="s">
        <v>236</v>
      </c>
    </row>
    <row r="43561" spans="1:3" x14ac:dyDescent="0.25">
      <c r="A43561" s="80">
        <v>1135268</v>
      </c>
      <c r="B43561" s="104" t="s">
        <v>236</v>
      </c>
      <c r="C43561" s="81" t="s">
        <v>236</v>
      </c>
    </row>
    <row r="43562" spans="1:3" x14ac:dyDescent="0.25">
      <c r="A43562" s="80">
        <v>1135269</v>
      </c>
      <c r="B43562" s="104" t="s">
        <v>236</v>
      </c>
      <c r="C43562" s="81" t="s">
        <v>236</v>
      </c>
    </row>
    <row r="43563" spans="1:3" x14ac:dyDescent="0.25">
      <c r="A43563" s="80">
        <v>1135270</v>
      </c>
      <c r="B43563" s="104" t="s">
        <v>236</v>
      </c>
      <c r="C43563" s="81" t="s">
        <v>236</v>
      </c>
    </row>
    <row r="43564" spans="1:3" x14ac:dyDescent="0.25">
      <c r="A43564" s="80">
        <v>1135271</v>
      </c>
      <c r="B43564" s="104" t="s">
        <v>236</v>
      </c>
      <c r="C43564" s="81" t="s">
        <v>236</v>
      </c>
    </row>
    <row r="43565" spans="1:3" x14ac:dyDescent="0.25">
      <c r="A43565" s="80">
        <v>1135272</v>
      </c>
      <c r="B43565" s="104" t="s">
        <v>236</v>
      </c>
      <c r="C43565" s="81" t="s">
        <v>236</v>
      </c>
    </row>
    <row r="43566" spans="1:3" x14ac:dyDescent="0.25">
      <c r="A43566" s="80">
        <v>1135273</v>
      </c>
      <c r="B43566" s="104" t="s">
        <v>236</v>
      </c>
      <c r="C43566" s="81" t="s">
        <v>236</v>
      </c>
    </row>
    <row r="43567" spans="1:3" x14ac:dyDescent="0.25">
      <c r="A43567" s="80">
        <v>1135274</v>
      </c>
      <c r="B43567" s="104" t="s">
        <v>236</v>
      </c>
      <c r="C43567" s="81" t="s">
        <v>236</v>
      </c>
    </row>
    <row r="43568" spans="1:3" x14ac:dyDescent="0.25">
      <c r="A43568" s="80">
        <v>1135275</v>
      </c>
      <c r="B43568" s="104" t="s">
        <v>236</v>
      </c>
      <c r="C43568" s="81" t="s">
        <v>236</v>
      </c>
    </row>
    <row r="43569" spans="1:3" x14ac:dyDescent="0.25">
      <c r="A43569" s="80">
        <v>1135276</v>
      </c>
      <c r="B43569" s="104" t="s">
        <v>236</v>
      </c>
      <c r="C43569" s="81" t="s">
        <v>236</v>
      </c>
    </row>
    <row r="43570" spans="1:3" x14ac:dyDescent="0.25">
      <c r="A43570" s="80">
        <v>1135277</v>
      </c>
      <c r="B43570" s="104" t="s">
        <v>236</v>
      </c>
      <c r="C43570" s="81" t="s">
        <v>236</v>
      </c>
    </row>
    <row r="43571" spans="1:3" x14ac:dyDescent="0.25">
      <c r="A43571" s="80">
        <v>1135278</v>
      </c>
      <c r="B43571" s="104" t="s">
        <v>236</v>
      </c>
      <c r="C43571" s="81" t="s">
        <v>236</v>
      </c>
    </row>
    <row r="43572" spans="1:3" x14ac:dyDescent="0.25">
      <c r="A43572" s="80">
        <v>1135279</v>
      </c>
      <c r="B43572" s="104" t="s">
        <v>236</v>
      </c>
      <c r="C43572" s="81" t="s">
        <v>236</v>
      </c>
    </row>
    <row r="43573" spans="1:3" x14ac:dyDescent="0.25">
      <c r="A43573" s="80">
        <v>1135280</v>
      </c>
      <c r="B43573" s="104" t="s">
        <v>236</v>
      </c>
      <c r="C43573" s="81" t="s">
        <v>236</v>
      </c>
    </row>
    <row r="43574" spans="1:3" x14ac:dyDescent="0.25">
      <c r="A43574" s="80">
        <v>1135281</v>
      </c>
      <c r="B43574" s="104" t="s">
        <v>236</v>
      </c>
      <c r="C43574" s="81" t="s">
        <v>236</v>
      </c>
    </row>
    <row r="43575" spans="1:3" x14ac:dyDescent="0.25">
      <c r="A43575" s="80">
        <v>1135282</v>
      </c>
      <c r="B43575" s="104" t="s">
        <v>236</v>
      </c>
      <c r="C43575" s="81" t="s">
        <v>236</v>
      </c>
    </row>
    <row r="43576" spans="1:3" x14ac:dyDescent="0.25">
      <c r="A43576" s="80">
        <v>1135283</v>
      </c>
      <c r="B43576" s="104" t="s">
        <v>236</v>
      </c>
      <c r="C43576" s="81" t="s">
        <v>236</v>
      </c>
    </row>
    <row r="43577" spans="1:3" x14ac:dyDescent="0.25">
      <c r="A43577" s="80">
        <v>1135284</v>
      </c>
      <c r="B43577" s="104" t="s">
        <v>236</v>
      </c>
      <c r="C43577" s="81" t="s">
        <v>236</v>
      </c>
    </row>
    <row r="43578" spans="1:3" x14ac:dyDescent="0.25">
      <c r="A43578" s="80">
        <v>1135285</v>
      </c>
      <c r="B43578" s="104" t="s">
        <v>236</v>
      </c>
      <c r="C43578" s="81" t="s">
        <v>236</v>
      </c>
    </row>
    <row r="43579" spans="1:3" x14ac:dyDescent="0.25">
      <c r="A43579" s="80">
        <v>1135286</v>
      </c>
      <c r="B43579" s="104" t="s">
        <v>236</v>
      </c>
      <c r="C43579" s="81" t="s">
        <v>236</v>
      </c>
    </row>
    <row r="43580" spans="1:3" x14ac:dyDescent="0.25">
      <c r="A43580" s="80">
        <v>1135287</v>
      </c>
      <c r="B43580" s="104" t="s">
        <v>236</v>
      </c>
      <c r="C43580" s="81" t="s">
        <v>236</v>
      </c>
    </row>
    <row r="43581" spans="1:3" x14ac:dyDescent="0.25">
      <c r="A43581" s="80">
        <v>1135288</v>
      </c>
      <c r="B43581" s="104" t="s">
        <v>236</v>
      </c>
      <c r="C43581" s="81" t="s">
        <v>236</v>
      </c>
    </row>
    <row r="43582" spans="1:3" x14ac:dyDescent="0.25">
      <c r="A43582" s="80">
        <v>1135289</v>
      </c>
      <c r="B43582" s="104" t="s">
        <v>236</v>
      </c>
      <c r="C43582" s="81" t="s">
        <v>236</v>
      </c>
    </row>
    <row r="43583" spans="1:3" x14ac:dyDescent="0.25">
      <c r="A43583" s="80">
        <v>1135290</v>
      </c>
      <c r="B43583" s="104" t="s">
        <v>236</v>
      </c>
      <c r="C43583" s="81" t="s">
        <v>236</v>
      </c>
    </row>
    <row r="43584" spans="1:3" x14ac:dyDescent="0.25">
      <c r="A43584" s="80">
        <v>1135291</v>
      </c>
      <c r="B43584" s="104" t="s">
        <v>236</v>
      </c>
      <c r="C43584" s="81" t="s">
        <v>236</v>
      </c>
    </row>
    <row r="43585" spans="1:3" x14ac:dyDescent="0.25">
      <c r="A43585" s="80">
        <v>1135292</v>
      </c>
      <c r="B43585" s="104" t="s">
        <v>236</v>
      </c>
      <c r="C43585" s="81" t="s">
        <v>236</v>
      </c>
    </row>
    <row r="43586" spans="1:3" x14ac:dyDescent="0.25">
      <c r="A43586" s="80">
        <v>1135293</v>
      </c>
      <c r="B43586" s="104" t="s">
        <v>236</v>
      </c>
      <c r="C43586" s="81" t="s">
        <v>236</v>
      </c>
    </row>
    <row r="43587" spans="1:3" x14ac:dyDescent="0.25">
      <c r="A43587" s="80">
        <v>1135294</v>
      </c>
      <c r="B43587" s="104" t="s">
        <v>236</v>
      </c>
      <c r="C43587" s="81" t="s">
        <v>236</v>
      </c>
    </row>
    <row r="43588" spans="1:3" x14ac:dyDescent="0.25">
      <c r="A43588" s="80">
        <v>1135295</v>
      </c>
      <c r="B43588" s="104" t="s">
        <v>236</v>
      </c>
      <c r="C43588" s="81" t="s">
        <v>236</v>
      </c>
    </row>
    <row r="43589" spans="1:3" x14ac:dyDescent="0.25">
      <c r="A43589" s="80">
        <v>1135296</v>
      </c>
      <c r="B43589" s="104" t="s">
        <v>236</v>
      </c>
      <c r="C43589" s="81" t="s">
        <v>236</v>
      </c>
    </row>
    <row r="43590" spans="1:3" x14ac:dyDescent="0.25">
      <c r="A43590" s="80">
        <v>1135297</v>
      </c>
      <c r="B43590" s="104" t="s">
        <v>236</v>
      </c>
      <c r="C43590" s="81" t="s">
        <v>236</v>
      </c>
    </row>
    <row r="43591" spans="1:3" x14ac:dyDescent="0.25">
      <c r="A43591" s="80">
        <v>1135298</v>
      </c>
      <c r="B43591" s="104" t="s">
        <v>236</v>
      </c>
      <c r="C43591" s="81" t="s">
        <v>236</v>
      </c>
    </row>
    <row r="43592" spans="1:3" x14ac:dyDescent="0.25">
      <c r="A43592" s="80">
        <v>1135299</v>
      </c>
      <c r="B43592" s="104" t="s">
        <v>236</v>
      </c>
      <c r="C43592" s="81" t="s">
        <v>236</v>
      </c>
    </row>
    <row r="43593" spans="1:3" x14ac:dyDescent="0.25">
      <c r="A43593" s="80">
        <v>1135300</v>
      </c>
      <c r="B43593" s="104" t="s">
        <v>236</v>
      </c>
      <c r="C43593" s="81" t="s">
        <v>236</v>
      </c>
    </row>
    <row r="43594" spans="1:3" x14ac:dyDescent="0.25">
      <c r="A43594" s="80">
        <v>1135301</v>
      </c>
      <c r="B43594" s="104" t="s">
        <v>236</v>
      </c>
      <c r="C43594" s="81" t="s">
        <v>236</v>
      </c>
    </row>
    <row r="43595" spans="1:3" x14ac:dyDescent="0.25">
      <c r="A43595" s="80">
        <v>1135302</v>
      </c>
      <c r="B43595" s="104" t="s">
        <v>236</v>
      </c>
      <c r="C43595" s="81" t="s">
        <v>236</v>
      </c>
    </row>
    <row r="43596" spans="1:3" x14ac:dyDescent="0.25">
      <c r="A43596" s="80">
        <v>1135303</v>
      </c>
      <c r="B43596" s="104" t="s">
        <v>236</v>
      </c>
      <c r="C43596" s="81" t="s">
        <v>236</v>
      </c>
    </row>
    <row r="43597" spans="1:3" x14ac:dyDescent="0.25">
      <c r="A43597" s="80">
        <v>1135304</v>
      </c>
      <c r="B43597" s="104" t="s">
        <v>236</v>
      </c>
      <c r="C43597" s="81" t="s">
        <v>236</v>
      </c>
    </row>
    <row r="43598" spans="1:3" x14ac:dyDescent="0.25">
      <c r="A43598" s="80">
        <v>1135305</v>
      </c>
      <c r="B43598" s="104" t="s">
        <v>236</v>
      </c>
      <c r="C43598" s="81" t="s">
        <v>236</v>
      </c>
    </row>
    <row r="43599" spans="1:3" x14ac:dyDescent="0.25">
      <c r="A43599" s="80">
        <v>1135306</v>
      </c>
      <c r="B43599" s="104" t="s">
        <v>236</v>
      </c>
      <c r="C43599" s="81" t="s">
        <v>236</v>
      </c>
    </row>
    <row r="43600" spans="1:3" x14ac:dyDescent="0.25">
      <c r="A43600" s="80">
        <v>1135307</v>
      </c>
      <c r="B43600" s="104" t="s">
        <v>236</v>
      </c>
      <c r="C43600" s="81" t="s">
        <v>236</v>
      </c>
    </row>
    <row r="43601" spans="1:3" x14ac:dyDescent="0.25">
      <c r="A43601" s="80">
        <v>1135308</v>
      </c>
      <c r="B43601" s="104" t="s">
        <v>236</v>
      </c>
      <c r="C43601" s="81" t="s">
        <v>236</v>
      </c>
    </row>
    <row r="43602" spans="1:3" x14ac:dyDescent="0.25">
      <c r="A43602" s="80">
        <v>1135309</v>
      </c>
      <c r="B43602" s="104" t="s">
        <v>236</v>
      </c>
      <c r="C43602" s="81" t="s">
        <v>236</v>
      </c>
    </row>
    <row r="43603" spans="1:3" x14ac:dyDescent="0.25">
      <c r="A43603" s="80">
        <v>1135310</v>
      </c>
      <c r="B43603" s="104" t="s">
        <v>236</v>
      </c>
      <c r="C43603" s="81" t="s">
        <v>236</v>
      </c>
    </row>
    <row r="43604" spans="1:3" x14ac:dyDescent="0.25">
      <c r="A43604" s="80">
        <v>1135311</v>
      </c>
      <c r="B43604" s="104" t="s">
        <v>236</v>
      </c>
      <c r="C43604" s="81" t="s">
        <v>236</v>
      </c>
    </row>
    <row r="43605" spans="1:3" x14ac:dyDescent="0.25">
      <c r="A43605" s="80">
        <v>1135312</v>
      </c>
      <c r="B43605" s="104" t="s">
        <v>236</v>
      </c>
      <c r="C43605" s="81" t="s">
        <v>236</v>
      </c>
    </row>
    <row r="43606" spans="1:3" x14ac:dyDescent="0.25">
      <c r="A43606" s="80">
        <v>1135313</v>
      </c>
      <c r="B43606" s="104" t="s">
        <v>236</v>
      </c>
      <c r="C43606" s="81" t="s">
        <v>236</v>
      </c>
    </row>
    <row r="43607" spans="1:3" x14ac:dyDescent="0.25">
      <c r="A43607" s="80">
        <v>1135314</v>
      </c>
      <c r="B43607" s="104" t="s">
        <v>236</v>
      </c>
      <c r="C43607" s="81" t="s">
        <v>236</v>
      </c>
    </row>
    <row r="43608" spans="1:3" x14ac:dyDescent="0.25">
      <c r="A43608" s="80">
        <v>1135315</v>
      </c>
      <c r="B43608" s="104" t="s">
        <v>236</v>
      </c>
      <c r="C43608" s="81" t="s">
        <v>236</v>
      </c>
    </row>
    <row r="43609" spans="1:3" x14ac:dyDescent="0.25">
      <c r="A43609" s="80">
        <v>1135316</v>
      </c>
      <c r="B43609" s="104" t="s">
        <v>236</v>
      </c>
      <c r="C43609" s="81" t="s">
        <v>236</v>
      </c>
    </row>
    <row r="43610" spans="1:3" x14ac:dyDescent="0.25">
      <c r="A43610" s="80">
        <v>1135317</v>
      </c>
      <c r="B43610" s="104" t="s">
        <v>236</v>
      </c>
      <c r="C43610" s="81" t="s">
        <v>236</v>
      </c>
    </row>
    <row r="43611" spans="1:3" x14ac:dyDescent="0.25">
      <c r="A43611" s="80">
        <v>1135318</v>
      </c>
      <c r="B43611" s="104" t="s">
        <v>236</v>
      </c>
      <c r="C43611" s="81" t="s">
        <v>236</v>
      </c>
    </row>
    <row r="43612" spans="1:3" x14ac:dyDescent="0.25">
      <c r="A43612" s="80">
        <v>1135319</v>
      </c>
      <c r="B43612" s="104" t="s">
        <v>236</v>
      </c>
      <c r="C43612" s="81" t="s">
        <v>236</v>
      </c>
    </row>
    <row r="43613" spans="1:3" x14ac:dyDescent="0.25">
      <c r="A43613" s="80">
        <v>1135320</v>
      </c>
      <c r="B43613" s="104" t="s">
        <v>236</v>
      </c>
      <c r="C43613" s="81" t="s">
        <v>236</v>
      </c>
    </row>
    <row r="43614" spans="1:3" x14ac:dyDescent="0.25">
      <c r="A43614" s="80">
        <v>1135321</v>
      </c>
      <c r="B43614" s="104" t="s">
        <v>236</v>
      </c>
      <c r="C43614" s="81" t="s">
        <v>236</v>
      </c>
    </row>
    <row r="43615" spans="1:3" x14ac:dyDescent="0.25">
      <c r="A43615" s="80">
        <v>1135322</v>
      </c>
      <c r="B43615" s="104" t="s">
        <v>236</v>
      </c>
      <c r="C43615" s="81" t="s">
        <v>236</v>
      </c>
    </row>
    <row r="43616" spans="1:3" x14ac:dyDescent="0.25">
      <c r="A43616" s="80">
        <v>1135323</v>
      </c>
      <c r="B43616" s="104" t="s">
        <v>236</v>
      </c>
      <c r="C43616" s="81" t="s">
        <v>236</v>
      </c>
    </row>
    <row r="43617" spans="1:3" x14ac:dyDescent="0.25">
      <c r="A43617" s="80">
        <v>1135324</v>
      </c>
      <c r="B43617" s="104" t="s">
        <v>236</v>
      </c>
      <c r="C43617" s="81" t="s">
        <v>236</v>
      </c>
    </row>
    <row r="43618" spans="1:3" x14ac:dyDescent="0.25">
      <c r="A43618" s="80">
        <v>1135325</v>
      </c>
      <c r="B43618" s="104" t="s">
        <v>236</v>
      </c>
      <c r="C43618" s="81" t="s">
        <v>236</v>
      </c>
    </row>
    <row r="43619" spans="1:3" x14ac:dyDescent="0.25">
      <c r="A43619" s="80">
        <v>1135326</v>
      </c>
      <c r="B43619" s="104" t="s">
        <v>236</v>
      </c>
      <c r="C43619" s="81" t="s">
        <v>236</v>
      </c>
    </row>
    <row r="43620" spans="1:3" x14ac:dyDescent="0.25">
      <c r="A43620" s="80">
        <v>1135327</v>
      </c>
      <c r="B43620" s="104" t="s">
        <v>236</v>
      </c>
      <c r="C43620" s="81" t="s">
        <v>236</v>
      </c>
    </row>
    <row r="43621" spans="1:3" x14ac:dyDescent="0.25">
      <c r="A43621" s="80">
        <v>1135328</v>
      </c>
      <c r="B43621" s="104" t="s">
        <v>236</v>
      </c>
      <c r="C43621" s="81" t="s">
        <v>236</v>
      </c>
    </row>
    <row r="43622" spans="1:3" x14ac:dyDescent="0.25">
      <c r="A43622" s="80">
        <v>1135329</v>
      </c>
      <c r="B43622" s="104" t="s">
        <v>236</v>
      </c>
      <c r="C43622" s="81" t="s">
        <v>236</v>
      </c>
    </row>
    <row r="43623" spans="1:3" x14ac:dyDescent="0.25">
      <c r="A43623" s="80">
        <v>1135330</v>
      </c>
      <c r="B43623" s="104" t="s">
        <v>236</v>
      </c>
      <c r="C43623" s="81" t="s">
        <v>236</v>
      </c>
    </row>
    <row r="43624" spans="1:3" x14ac:dyDescent="0.25">
      <c r="A43624" s="80">
        <v>1135331</v>
      </c>
      <c r="B43624" s="104" t="s">
        <v>236</v>
      </c>
      <c r="C43624" s="81" t="s">
        <v>236</v>
      </c>
    </row>
    <row r="43625" spans="1:3" x14ac:dyDescent="0.25">
      <c r="A43625" s="80">
        <v>1135332</v>
      </c>
      <c r="B43625" s="104" t="s">
        <v>236</v>
      </c>
      <c r="C43625" s="81" t="s">
        <v>236</v>
      </c>
    </row>
    <row r="43626" spans="1:3" x14ac:dyDescent="0.25">
      <c r="A43626" s="80">
        <v>1135333</v>
      </c>
      <c r="B43626" s="104" t="s">
        <v>236</v>
      </c>
      <c r="C43626" s="81" t="s">
        <v>236</v>
      </c>
    </row>
    <row r="43627" spans="1:3" x14ac:dyDescent="0.25">
      <c r="A43627" s="80">
        <v>1135334</v>
      </c>
      <c r="B43627" s="104" t="s">
        <v>236</v>
      </c>
      <c r="C43627" s="81" t="s">
        <v>236</v>
      </c>
    </row>
    <row r="43628" spans="1:3" x14ac:dyDescent="0.25">
      <c r="A43628" s="80">
        <v>1135335</v>
      </c>
      <c r="B43628" s="104" t="s">
        <v>236</v>
      </c>
      <c r="C43628" s="81" t="s">
        <v>236</v>
      </c>
    </row>
    <row r="43629" spans="1:3" x14ac:dyDescent="0.25">
      <c r="A43629" s="80">
        <v>1135336</v>
      </c>
      <c r="B43629" s="104" t="s">
        <v>236</v>
      </c>
      <c r="C43629" s="81" t="s">
        <v>236</v>
      </c>
    </row>
    <row r="43630" spans="1:3" x14ac:dyDescent="0.25">
      <c r="A43630" s="80">
        <v>1135337</v>
      </c>
      <c r="B43630" s="104" t="s">
        <v>236</v>
      </c>
      <c r="C43630" s="81" t="s">
        <v>236</v>
      </c>
    </row>
    <row r="43631" spans="1:3" x14ac:dyDescent="0.25">
      <c r="A43631" s="80">
        <v>1135338</v>
      </c>
      <c r="B43631" s="104" t="s">
        <v>236</v>
      </c>
      <c r="C43631" s="81" t="s">
        <v>236</v>
      </c>
    </row>
    <row r="43632" spans="1:3" x14ac:dyDescent="0.25">
      <c r="A43632" s="80">
        <v>1135339</v>
      </c>
      <c r="B43632" s="104" t="s">
        <v>236</v>
      </c>
      <c r="C43632" s="81" t="s">
        <v>236</v>
      </c>
    </row>
    <row r="43633" spans="1:3" x14ac:dyDescent="0.25">
      <c r="A43633" s="80">
        <v>1135340</v>
      </c>
      <c r="B43633" s="104" t="s">
        <v>236</v>
      </c>
      <c r="C43633" s="81" t="s">
        <v>236</v>
      </c>
    </row>
    <row r="43634" spans="1:3" x14ac:dyDescent="0.25">
      <c r="A43634" s="80">
        <v>1135341</v>
      </c>
      <c r="B43634" s="104" t="s">
        <v>236</v>
      </c>
      <c r="C43634" s="81" t="s">
        <v>236</v>
      </c>
    </row>
    <row r="43635" spans="1:3" x14ac:dyDescent="0.25">
      <c r="A43635" s="80">
        <v>1135342</v>
      </c>
      <c r="B43635" s="104" t="s">
        <v>236</v>
      </c>
      <c r="C43635" s="81" t="s">
        <v>236</v>
      </c>
    </row>
    <row r="43636" spans="1:3" x14ac:dyDescent="0.25">
      <c r="A43636" s="80">
        <v>1135343</v>
      </c>
      <c r="B43636" s="104" t="s">
        <v>236</v>
      </c>
      <c r="C43636" s="81" t="s">
        <v>236</v>
      </c>
    </row>
    <row r="43637" spans="1:3" x14ac:dyDescent="0.25">
      <c r="A43637" s="80">
        <v>1135344</v>
      </c>
      <c r="B43637" s="104" t="s">
        <v>236</v>
      </c>
      <c r="C43637" s="81" t="s">
        <v>236</v>
      </c>
    </row>
    <row r="43638" spans="1:3" x14ac:dyDescent="0.25">
      <c r="A43638" s="80">
        <v>1135345</v>
      </c>
      <c r="B43638" s="104" t="s">
        <v>236</v>
      </c>
      <c r="C43638" s="81" t="s">
        <v>236</v>
      </c>
    </row>
    <row r="43639" spans="1:3" x14ac:dyDescent="0.25">
      <c r="A43639" s="80">
        <v>1135346</v>
      </c>
      <c r="B43639" s="104" t="s">
        <v>236</v>
      </c>
      <c r="C43639" s="81" t="s">
        <v>236</v>
      </c>
    </row>
    <row r="43640" spans="1:3" x14ac:dyDescent="0.25">
      <c r="A43640" s="80">
        <v>1135347</v>
      </c>
      <c r="B43640" s="104" t="s">
        <v>236</v>
      </c>
      <c r="C43640" s="81" t="s">
        <v>236</v>
      </c>
    </row>
    <row r="43641" spans="1:3" x14ac:dyDescent="0.25">
      <c r="A43641" s="80">
        <v>1135348</v>
      </c>
      <c r="B43641" s="104" t="s">
        <v>236</v>
      </c>
      <c r="C43641" s="81" t="s">
        <v>236</v>
      </c>
    </row>
    <row r="43642" spans="1:3" x14ac:dyDescent="0.25">
      <c r="A43642" s="80">
        <v>1135349</v>
      </c>
      <c r="B43642" s="104" t="s">
        <v>236</v>
      </c>
      <c r="C43642" s="81" t="s">
        <v>236</v>
      </c>
    </row>
    <row r="43643" spans="1:3" x14ac:dyDescent="0.25">
      <c r="A43643" s="80">
        <v>1135350</v>
      </c>
      <c r="B43643" s="104" t="s">
        <v>236</v>
      </c>
      <c r="C43643" s="81" t="s">
        <v>236</v>
      </c>
    </row>
    <row r="43644" spans="1:3" x14ac:dyDescent="0.25">
      <c r="A43644" s="80">
        <v>1135351</v>
      </c>
      <c r="B43644" s="104" t="s">
        <v>236</v>
      </c>
      <c r="C43644" s="81" t="s">
        <v>236</v>
      </c>
    </row>
    <row r="43645" spans="1:3" x14ac:dyDescent="0.25">
      <c r="A43645" s="80">
        <v>1135352</v>
      </c>
      <c r="B43645" s="104" t="s">
        <v>236</v>
      </c>
      <c r="C43645" s="81" t="s">
        <v>236</v>
      </c>
    </row>
    <row r="43646" spans="1:3" x14ac:dyDescent="0.25">
      <c r="A43646" s="80">
        <v>1135353</v>
      </c>
      <c r="B43646" s="104" t="s">
        <v>236</v>
      </c>
      <c r="C43646" s="81" t="s">
        <v>236</v>
      </c>
    </row>
    <row r="43647" spans="1:3" x14ac:dyDescent="0.25">
      <c r="A43647" s="80">
        <v>1135354</v>
      </c>
      <c r="B43647" s="104" t="s">
        <v>236</v>
      </c>
      <c r="C43647" s="81" t="s">
        <v>236</v>
      </c>
    </row>
    <row r="43648" spans="1:3" x14ac:dyDescent="0.25">
      <c r="A43648" s="80">
        <v>1135355</v>
      </c>
      <c r="B43648" s="104" t="s">
        <v>236</v>
      </c>
      <c r="C43648" s="81" t="s">
        <v>236</v>
      </c>
    </row>
    <row r="43649" spans="1:3" x14ac:dyDescent="0.25">
      <c r="A43649" s="80">
        <v>1135356</v>
      </c>
      <c r="B43649" s="104" t="s">
        <v>236</v>
      </c>
      <c r="C43649" s="81" t="s">
        <v>236</v>
      </c>
    </row>
    <row r="43650" spans="1:3" x14ac:dyDescent="0.25">
      <c r="A43650" s="80">
        <v>1135357</v>
      </c>
      <c r="B43650" s="104" t="s">
        <v>236</v>
      </c>
      <c r="C43650" s="81" t="s">
        <v>236</v>
      </c>
    </row>
    <row r="43651" spans="1:3" x14ac:dyDescent="0.25">
      <c r="A43651" s="80">
        <v>1135358</v>
      </c>
      <c r="B43651" s="104" t="s">
        <v>236</v>
      </c>
      <c r="C43651" s="81" t="s">
        <v>236</v>
      </c>
    </row>
    <row r="43652" spans="1:3" x14ac:dyDescent="0.25">
      <c r="A43652" s="80">
        <v>1135359</v>
      </c>
      <c r="B43652" s="104" t="s">
        <v>236</v>
      </c>
      <c r="C43652" s="81" t="s">
        <v>236</v>
      </c>
    </row>
    <row r="43653" spans="1:3" x14ac:dyDescent="0.25">
      <c r="A43653" s="80">
        <v>1135360</v>
      </c>
      <c r="B43653" s="104" t="s">
        <v>236</v>
      </c>
      <c r="C43653" s="81" t="s">
        <v>236</v>
      </c>
    </row>
    <row r="43654" spans="1:3" x14ac:dyDescent="0.25">
      <c r="A43654" s="80">
        <v>1135361</v>
      </c>
      <c r="B43654" s="104" t="s">
        <v>236</v>
      </c>
      <c r="C43654" s="81" t="s">
        <v>236</v>
      </c>
    </row>
    <row r="43655" spans="1:3" x14ac:dyDescent="0.25">
      <c r="A43655" s="80">
        <v>1135362</v>
      </c>
      <c r="B43655" s="104" t="s">
        <v>236</v>
      </c>
      <c r="C43655" s="81" t="s">
        <v>236</v>
      </c>
    </row>
    <row r="43656" spans="1:3" x14ac:dyDescent="0.25">
      <c r="A43656" s="80">
        <v>1135363</v>
      </c>
      <c r="B43656" s="104" t="s">
        <v>236</v>
      </c>
      <c r="C43656" s="81" t="s">
        <v>236</v>
      </c>
    </row>
    <row r="43657" spans="1:3" x14ac:dyDescent="0.25">
      <c r="A43657" s="80">
        <v>1135364</v>
      </c>
      <c r="B43657" s="104" t="s">
        <v>236</v>
      </c>
      <c r="C43657" s="81" t="s">
        <v>236</v>
      </c>
    </row>
    <row r="43658" spans="1:3" x14ac:dyDescent="0.25">
      <c r="A43658" s="80">
        <v>1135365</v>
      </c>
      <c r="B43658" s="104" t="s">
        <v>236</v>
      </c>
      <c r="C43658" s="81" t="s">
        <v>236</v>
      </c>
    </row>
    <row r="43659" spans="1:3" x14ac:dyDescent="0.25">
      <c r="A43659" s="80">
        <v>1135366</v>
      </c>
      <c r="B43659" s="104" t="s">
        <v>236</v>
      </c>
      <c r="C43659" s="81" t="s">
        <v>236</v>
      </c>
    </row>
    <row r="43660" spans="1:3" x14ac:dyDescent="0.25">
      <c r="A43660" s="80">
        <v>1135367</v>
      </c>
      <c r="B43660" s="104" t="s">
        <v>236</v>
      </c>
      <c r="C43660" s="81" t="s">
        <v>236</v>
      </c>
    </row>
    <row r="43661" spans="1:3" x14ac:dyDescent="0.25">
      <c r="A43661" s="80">
        <v>1135368</v>
      </c>
      <c r="B43661" s="104" t="s">
        <v>236</v>
      </c>
      <c r="C43661" s="81" t="s">
        <v>236</v>
      </c>
    </row>
    <row r="43662" spans="1:3" x14ac:dyDescent="0.25">
      <c r="A43662" s="80">
        <v>1135369</v>
      </c>
      <c r="B43662" s="104" t="s">
        <v>236</v>
      </c>
      <c r="C43662" s="81" t="s">
        <v>236</v>
      </c>
    </row>
    <row r="43663" spans="1:3" x14ac:dyDescent="0.25">
      <c r="A43663" s="80">
        <v>1135370</v>
      </c>
      <c r="B43663" s="104" t="s">
        <v>236</v>
      </c>
      <c r="C43663" s="81" t="s">
        <v>236</v>
      </c>
    </row>
    <row r="43664" spans="1:3" x14ac:dyDescent="0.25">
      <c r="A43664" s="80">
        <v>1135371</v>
      </c>
      <c r="B43664" s="104" t="s">
        <v>236</v>
      </c>
      <c r="C43664" s="81" t="s">
        <v>236</v>
      </c>
    </row>
    <row r="43665" spans="1:3" x14ac:dyDescent="0.25">
      <c r="A43665" s="80">
        <v>1135372</v>
      </c>
      <c r="B43665" s="104" t="s">
        <v>236</v>
      </c>
      <c r="C43665" s="81" t="s">
        <v>236</v>
      </c>
    </row>
    <row r="43666" spans="1:3" x14ac:dyDescent="0.25">
      <c r="A43666" s="80">
        <v>1135373</v>
      </c>
      <c r="B43666" s="104" t="s">
        <v>236</v>
      </c>
      <c r="C43666" s="81" t="s">
        <v>236</v>
      </c>
    </row>
    <row r="43667" spans="1:3" x14ac:dyDescent="0.25">
      <c r="A43667" s="80">
        <v>1135374</v>
      </c>
      <c r="B43667" s="104" t="s">
        <v>236</v>
      </c>
      <c r="C43667" s="81" t="s">
        <v>236</v>
      </c>
    </row>
    <row r="43668" spans="1:3" x14ac:dyDescent="0.25">
      <c r="A43668" s="80">
        <v>1135375</v>
      </c>
      <c r="B43668" s="104" t="s">
        <v>236</v>
      </c>
      <c r="C43668" s="81" t="s">
        <v>236</v>
      </c>
    </row>
    <row r="43669" spans="1:3" x14ac:dyDescent="0.25">
      <c r="A43669" s="80">
        <v>1135376</v>
      </c>
      <c r="B43669" s="104" t="s">
        <v>236</v>
      </c>
      <c r="C43669" s="81" t="s">
        <v>236</v>
      </c>
    </row>
    <row r="43670" spans="1:3" x14ac:dyDescent="0.25">
      <c r="A43670" s="80">
        <v>1135377</v>
      </c>
      <c r="B43670" s="104" t="s">
        <v>236</v>
      </c>
      <c r="C43670" s="81" t="s">
        <v>236</v>
      </c>
    </row>
    <row r="43671" spans="1:3" x14ac:dyDescent="0.25">
      <c r="A43671" s="80">
        <v>1135378</v>
      </c>
      <c r="B43671" s="104" t="s">
        <v>236</v>
      </c>
      <c r="C43671" s="81" t="s">
        <v>236</v>
      </c>
    </row>
    <row r="43672" spans="1:3" x14ac:dyDescent="0.25">
      <c r="A43672" s="80">
        <v>1135379</v>
      </c>
      <c r="B43672" s="104" t="s">
        <v>236</v>
      </c>
      <c r="C43672" s="81" t="s">
        <v>236</v>
      </c>
    </row>
    <row r="43673" spans="1:3" x14ac:dyDescent="0.25">
      <c r="A43673" s="80">
        <v>1135380</v>
      </c>
      <c r="B43673" s="104" t="s">
        <v>236</v>
      </c>
      <c r="C43673" s="81" t="s">
        <v>236</v>
      </c>
    </row>
    <row r="43674" spans="1:3" x14ac:dyDescent="0.25">
      <c r="A43674" s="80">
        <v>1135381</v>
      </c>
      <c r="B43674" s="104" t="s">
        <v>236</v>
      </c>
      <c r="C43674" s="81" t="s">
        <v>236</v>
      </c>
    </row>
    <row r="43675" spans="1:3" x14ac:dyDescent="0.25">
      <c r="A43675" s="80">
        <v>1135382</v>
      </c>
      <c r="B43675" s="104" t="s">
        <v>236</v>
      </c>
      <c r="C43675" s="81" t="s">
        <v>236</v>
      </c>
    </row>
    <row r="43676" spans="1:3" x14ac:dyDescent="0.25">
      <c r="A43676" s="80">
        <v>1135383</v>
      </c>
      <c r="B43676" s="104" t="s">
        <v>236</v>
      </c>
      <c r="C43676" s="81" t="s">
        <v>236</v>
      </c>
    </row>
    <row r="43677" spans="1:3" x14ac:dyDescent="0.25">
      <c r="A43677" s="80">
        <v>1135384</v>
      </c>
      <c r="B43677" s="104" t="s">
        <v>236</v>
      </c>
      <c r="C43677" s="81" t="s">
        <v>236</v>
      </c>
    </row>
    <row r="43678" spans="1:3" x14ac:dyDescent="0.25">
      <c r="A43678" s="80">
        <v>1135385</v>
      </c>
      <c r="B43678" s="104" t="s">
        <v>236</v>
      </c>
      <c r="C43678" s="81" t="s">
        <v>236</v>
      </c>
    </row>
    <row r="43679" spans="1:3" x14ac:dyDescent="0.25">
      <c r="A43679" s="80">
        <v>1135386</v>
      </c>
      <c r="B43679" s="104" t="s">
        <v>236</v>
      </c>
      <c r="C43679" s="81" t="s">
        <v>236</v>
      </c>
    </row>
    <row r="43680" spans="1:3" x14ac:dyDescent="0.25">
      <c r="A43680" s="80">
        <v>1135387</v>
      </c>
      <c r="B43680" s="104" t="s">
        <v>236</v>
      </c>
      <c r="C43680" s="81" t="s">
        <v>236</v>
      </c>
    </row>
    <row r="43681" spans="1:3" x14ac:dyDescent="0.25">
      <c r="A43681" s="80">
        <v>1135388</v>
      </c>
      <c r="B43681" s="104" t="s">
        <v>236</v>
      </c>
      <c r="C43681" s="81" t="s">
        <v>236</v>
      </c>
    </row>
    <row r="43682" spans="1:3" x14ac:dyDescent="0.25">
      <c r="A43682" s="80">
        <v>1135389</v>
      </c>
      <c r="B43682" s="104" t="s">
        <v>236</v>
      </c>
      <c r="C43682" s="81" t="s">
        <v>236</v>
      </c>
    </row>
    <row r="43683" spans="1:3" x14ac:dyDescent="0.25">
      <c r="A43683" s="80">
        <v>1135390</v>
      </c>
      <c r="B43683" s="104" t="s">
        <v>236</v>
      </c>
      <c r="C43683" s="81" t="s">
        <v>236</v>
      </c>
    </row>
    <row r="43684" spans="1:3" x14ac:dyDescent="0.25">
      <c r="A43684" s="80">
        <v>1135391</v>
      </c>
      <c r="B43684" s="104" t="s">
        <v>236</v>
      </c>
      <c r="C43684" s="81" t="s">
        <v>236</v>
      </c>
    </row>
    <row r="43685" spans="1:3" x14ac:dyDescent="0.25">
      <c r="A43685" s="80">
        <v>1135392</v>
      </c>
      <c r="B43685" s="104" t="s">
        <v>236</v>
      </c>
      <c r="C43685" s="81" t="s">
        <v>236</v>
      </c>
    </row>
    <row r="43686" spans="1:3" x14ac:dyDescent="0.25">
      <c r="A43686" s="80">
        <v>1135393</v>
      </c>
      <c r="B43686" s="104" t="s">
        <v>236</v>
      </c>
      <c r="C43686" s="81" t="s">
        <v>236</v>
      </c>
    </row>
    <row r="43687" spans="1:3" x14ac:dyDescent="0.25">
      <c r="A43687" s="80">
        <v>1135394</v>
      </c>
      <c r="B43687" s="104" t="s">
        <v>236</v>
      </c>
      <c r="C43687" s="81" t="s">
        <v>236</v>
      </c>
    </row>
    <row r="43688" spans="1:3" x14ac:dyDescent="0.25">
      <c r="A43688" s="80">
        <v>1135395</v>
      </c>
      <c r="B43688" s="104" t="s">
        <v>236</v>
      </c>
      <c r="C43688" s="81" t="s">
        <v>236</v>
      </c>
    </row>
    <row r="43689" spans="1:3" x14ac:dyDescent="0.25">
      <c r="A43689" s="80">
        <v>1135396</v>
      </c>
      <c r="B43689" s="104" t="s">
        <v>236</v>
      </c>
      <c r="C43689" s="81" t="s">
        <v>236</v>
      </c>
    </row>
    <row r="43690" spans="1:3" x14ac:dyDescent="0.25">
      <c r="A43690" s="80">
        <v>1135397</v>
      </c>
      <c r="B43690" s="104" t="s">
        <v>236</v>
      </c>
      <c r="C43690" s="81" t="s">
        <v>236</v>
      </c>
    </row>
    <row r="43691" spans="1:3" x14ac:dyDescent="0.25">
      <c r="A43691" s="80">
        <v>1135398</v>
      </c>
      <c r="B43691" s="104" t="s">
        <v>236</v>
      </c>
      <c r="C43691" s="81" t="s">
        <v>236</v>
      </c>
    </row>
    <row r="43692" spans="1:3" x14ac:dyDescent="0.25">
      <c r="A43692" s="80">
        <v>1135399</v>
      </c>
      <c r="B43692" s="104" t="s">
        <v>236</v>
      </c>
      <c r="C43692" s="81" t="s">
        <v>236</v>
      </c>
    </row>
    <row r="43693" spans="1:3" x14ac:dyDescent="0.25">
      <c r="A43693" s="80">
        <v>1135400</v>
      </c>
      <c r="B43693" s="104" t="s">
        <v>236</v>
      </c>
      <c r="C43693" s="81" t="s">
        <v>236</v>
      </c>
    </row>
    <row r="43694" spans="1:3" x14ac:dyDescent="0.25">
      <c r="A43694" s="80">
        <v>1135401</v>
      </c>
      <c r="B43694" s="104" t="s">
        <v>236</v>
      </c>
      <c r="C43694" s="81" t="s">
        <v>236</v>
      </c>
    </row>
    <row r="43695" spans="1:3" x14ac:dyDescent="0.25">
      <c r="A43695" s="80">
        <v>1135402</v>
      </c>
      <c r="B43695" s="104" t="s">
        <v>236</v>
      </c>
      <c r="C43695" s="81" t="s">
        <v>236</v>
      </c>
    </row>
    <row r="43696" spans="1:3" x14ac:dyDescent="0.25">
      <c r="A43696" s="80">
        <v>1135403</v>
      </c>
      <c r="B43696" s="104" t="s">
        <v>236</v>
      </c>
      <c r="C43696" s="81" t="s">
        <v>236</v>
      </c>
    </row>
    <row r="43697" spans="1:3" x14ac:dyDescent="0.25">
      <c r="A43697" s="80">
        <v>1135404</v>
      </c>
      <c r="B43697" s="104" t="s">
        <v>236</v>
      </c>
      <c r="C43697" s="81" t="s">
        <v>236</v>
      </c>
    </row>
    <row r="43698" spans="1:3" x14ac:dyDescent="0.25">
      <c r="A43698" s="80">
        <v>1135405</v>
      </c>
      <c r="B43698" s="104" t="s">
        <v>236</v>
      </c>
      <c r="C43698" s="81" t="s">
        <v>236</v>
      </c>
    </row>
    <row r="43699" spans="1:3" x14ac:dyDescent="0.25">
      <c r="A43699" s="80">
        <v>1135406</v>
      </c>
      <c r="B43699" s="104" t="s">
        <v>236</v>
      </c>
      <c r="C43699" s="81" t="s">
        <v>236</v>
      </c>
    </row>
    <row r="43700" spans="1:3" x14ac:dyDescent="0.25">
      <c r="A43700" s="80">
        <v>1135407</v>
      </c>
      <c r="B43700" s="104" t="s">
        <v>236</v>
      </c>
      <c r="C43700" s="81" t="s">
        <v>236</v>
      </c>
    </row>
    <row r="43701" spans="1:3" x14ac:dyDescent="0.25">
      <c r="A43701" s="80">
        <v>1135408</v>
      </c>
      <c r="B43701" s="104" t="s">
        <v>236</v>
      </c>
      <c r="C43701" s="81" t="s">
        <v>236</v>
      </c>
    </row>
    <row r="43702" spans="1:3" x14ac:dyDescent="0.25">
      <c r="A43702" s="80">
        <v>1135409</v>
      </c>
      <c r="B43702" s="104" t="s">
        <v>236</v>
      </c>
      <c r="C43702" s="81" t="s">
        <v>236</v>
      </c>
    </row>
    <row r="43703" spans="1:3" x14ac:dyDescent="0.25">
      <c r="A43703" s="80">
        <v>1135410</v>
      </c>
      <c r="B43703" s="104" t="s">
        <v>236</v>
      </c>
      <c r="C43703" s="81" t="s">
        <v>236</v>
      </c>
    </row>
    <row r="43704" spans="1:3" x14ac:dyDescent="0.25">
      <c r="A43704" s="80">
        <v>1135411</v>
      </c>
      <c r="B43704" s="104" t="s">
        <v>236</v>
      </c>
      <c r="C43704" s="81" t="s">
        <v>236</v>
      </c>
    </row>
    <row r="43705" spans="1:3" x14ac:dyDescent="0.25">
      <c r="A43705" s="80">
        <v>1135412</v>
      </c>
      <c r="B43705" s="104" t="s">
        <v>236</v>
      </c>
      <c r="C43705" s="81" t="s">
        <v>236</v>
      </c>
    </row>
    <row r="43706" spans="1:3" x14ac:dyDescent="0.25">
      <c r="A43706" s="80">
        <v>1135413</v>
      </c>
      <c r="B43706" s="104" t="s">
        <v>236</v>
      </c>
      <c r="C43706" s="81" t="s">
        <v>236</v>
      </c>
    </row>
    <row r="43707" spans="1:3" x14ac:dyDescent="0.25">
      <c r="A43707" s="80">
        <v>1135414</v>
      </c>
      <c r="B43707" s="104" t="s">
        <v>236</v>
      </c>
      <c r="C43707" s="81" t="s">
        <v>236</v>
      </c>
    </row>
    <row r="43708" spans="1:3" x14ac:dyDescent="0.25">
      <c r="A43708" s="80">
        <v>1135415</v>
      </c>
      <c r="B43708" s="104" t="s">
        <v>236</v>
      </c>
      <c r="C43708" s="81" t="s">
        <v>236</v>
      </c>
    </row>
    <row r="43709" spans="1:3" x14ac:dyDescent="0.25">
      <c r="A43709" s="80">
        <v>1135416</v>
      </c>
      <c r="B43709" s="104" t="s">
        <v>236</v>
      </c>
      <c r="C43709" s="81" t="s">
        <v>236</v>
      </c>
    </row>
    <row r="43710" spans="1:3" x14ac:dyDescent="0.25">
      <c r="A43710" s="80">
        <v>1135417</v>
      </c>
      <c r="B43710" s="104" t="s">
        <v>236</v>
      </c>
      <c r="C43710" s="81" t="s">
        <v>236</v>
      </c>
    </row>
    <row r="43711" spans="1:3" x14ac:dyDescent="0.25">
      <c r="A43711" s="80">
        <v>1135418</v>
      </c>
      <c r="B43711" s="104" t="s">
        <v>236</v>
      </c>
      <c r="C43711" s="81" t="s">
        <v>236</v>
      </c>
    </row>
    <row r="43712" spans="1:3" x14ac:dyDescent="0.25">
      <c r="A43712" s="80">
        <v>1135419</v>
      </c>
      <c r="B43712" s="104" t="s">
        <v>236</v>
      </c>
      <c r="C43712" s="81" t="s">
        <v>236</v>
      </c>
    </row>
    <row r="43713" spans="1:3" x14ac:dyDescent="0.25">
      <c r="A43713" s="80">
        <v>1135420</v>
      </c>
      <c r="B43713" s="104" t="s">
        <v>236</v>
      </c>
      <c r="C43713" s="81" t="s">
        <v>236</v>
      </c>
    </row>
    <row r="43714" spans="1:3" x14ac:dyDescent="0.25">
      <c r="A43714" s="80">
        <v>1135421</v>
      </c>
      <c r="B43714" s="104" t="s">
        <v>236</v>
      </c>
      <c r="C43714" s="81" t="s">
        <v>236</v>
      </c>
    </row>
    <row r="43715" spans="1:3" x14ac:dyDescent="0.25">
      <c r="A43715" s="80">
        <v>1135422</v>
      </c>
      <c r="B43715" s="104" t="s">
        <v>236</v>
      </c>
      <c r="C43715" s="81" t="s">
        <v>236</v>
      </c>
    </row>
    <row r="43716" spans="1:3" x14ac:dyDescent="0.25">
      <c r="A43716" s="80">
        <v>1135423</v>
      </c>
      <c r="B43716" s="104" t="s">
        <v>236</v>
      </c>
      <c r="C43716" s="81" t="s">
        <v>236</v>
      </c>
    </row>
    <row r="43717" spans="1:3" x14ac:dyDescent="0.25">
      <c r="A43717" s="80">
        <v>1135424</v>
      </c>
      <c r="B43717" s="104" t="s">
        <v>236</v>
      </c>
      <c r="C43717" s="81" t="s">
        <v>236</v>
      </c>
    </row>
    <row r="43718" spans="1:3" x14ac:dyDescent="0.25">
      <c r="A43718" s="80">
        <v>1135425</v>
      </c>
      <c r="B43718" s="104" t="s">
        <v>236</v>
      </c>
      <c r="C43718" s="81" t="s">
        <v>236</v>
      </c>
    </row>
    <row r="43719" spans="1:3" x14ac:dyDescent="0.25">
      <c r="A43719" s="80">
        <v>1135426</v>
      </c>
      <c r="B43719" s="104" t="s">
        <v>236</v>
      </c>
      <c r="C43719" s="81" t="s">
        <v>236</v>
      </c>
    </row>
    <row r="43720" spans="1:3" x14ac:dyDescent="0.25">
      <c r="A43720" s="80">
        <v>1135427</v>
      </c>
      <c r="B43720" s="104" t="s">
        <v>236</v>
      </c>
      <c r="C43720" s="81" t="s">
        <v>236</v>
      </c>
    </row>
    <row r="43721" spans="1:3" x14ac:dyDescent="0.25">
      <c r="A43721" s="80">
        <v>1135428</v>
      </c>
      <c r="B43721" s="104" t="s">
        <v>236</v>
      </c>
      <c r="C43721" s="81" t="s">
        <v>236</v>
      </c>
    </row>
    <row r="43722" spans="1:3" x14ac:dyDescent="0.25">
      <c r="A43722" s="80">
        <v>1135429</v>
      </c>
      <c r="B43722" s="104" t="s">
        <v>236</v>
      </c>
      <c r="C43722" s="81" t="s">
        <v>236</v>
      </c>
    </row>
    <row r="43723" spans="1:3" x14ac:dyDescent="0.25">
      <c r="A43723" s="80">
        <v>1135430</v>
      </c>
      <c r="B43723" s="104" t="s">
        <v>236</v>
      </c>
      <c r="C43723" s="81" t="s">
        <v>236</v>
      </c>
    </row>
    <row r="43724" spans="1:3" x14ac:dyDescent="0.25">
      <c r="A43724" s="80">
        <v>1135431</v>
      </c>
      <c r="B43724" s="104" t="s">
        <v>236</v>
      </c>
      <c r="C43724" s="81" t="s">
        <v>236</v>
      </c>
    </row>
    <row r="43725" spans="1:3" x14ac:dyDescent="0.25">
      <c r="A43725" s="80">
        <v>1135432</v>
      </c>
      <c r="B43725" s="104" t="s">
        <v>236</v>
      </c>
      <c r="C43725" s="81" t="s">
        <v>236</v>
      </c>
    </row>
    <row r="43726" spans="1:3" x14ac:dyDescent="0.25">
      <c r="A43726" s="80">
        <v>1135433</v>
      </c>
      <c r="B43726" s="104" t="s">
        <v>236</v>
      </c>
      <c r="C43726" s="81" t="s">
        <v>236</v>
      </c>
    </row>
    <row r="43727" spans="1:3" x14ac:dyDescent="0.25">
      <c r="A43727" s="80">
        <v>1135434</v>
      </c>
      <c r="B43727" s="104" t="s">
        <v>236</v>
      </c>
      <c r="C43727" s="81" t="s">
        <v>236</v>
      </c>
    </row>
    <row r="43728" spans="1:3" x14ac:dyDescent="0.25">
      <c r="A43728" s="80">
        <v>1135435</v>
      </c>
      <c r="B43728" s="104" t="s">
        <v>236</v>
      </c>
      <c r="C43728" s="81" t="s">
        <v>236</v>
      </c>
    </row>
    <row r="43729" spans="1:3" x14ac:dyDescent="0.25">
      <c r="A43729" s="80">
        <v>1135436</v>
      </c>
      <c r="B43729" s="104" t="s">
        <v>236</v>
      </c>
      <c r="C43729" s="81" t="s">
        <v>236</v>
      </c>
    </row>
    <row r="43730" spans="1:3" x14ac:dyDescent="0.25">
      <c r="A43730" s="80">
        <v>1135437</v>
      </c>
      <c r="B43730" s="104" t="s">
        <v>236</v>
      </c>
      <c r="C43730" s="81" t="s">
        <v>236</v>
      </c>
    </row>
    <row r="43731" spans="1:3" x14ac:dyDescent="0.25">
      <c r="A43731" s="80">
        <v>1135438</v>
      </c>
      <c r="B43731" s="104" t="s">
        <v>236</v>
      </c>
      <c r="C43731" s="81" t="s">
        <v>236</v>
      </c>
    </row>
    <row r="43732" spans="1:3" x14ac:dyDescent="0.25">
      <c r="A43732" s="80">
        <v>1135439</v>
      </c>
      <c r="B43732" s="104" t="s">
        <v>236</v>
      </c>
      <c r="C43732" s="81" t="s">
        <v>236</v>
      </c>
    </row>
    <row r="43733" spans="1:3" x14ac:dyDescent="0.25">
      <c r="A43733" s="80">
        <v>1135440</v>
      </c>
      <c r="B43733" s="104" t="s">
        <v>236</v>
      </c>
      <c r="C43733" s="81" t="s">
        <v>236</v>
      </c>
    </row>
    <row r="43734" spans="1:3" x14ac:dyDescent="0.25">
      <c r="A43734" s="80">
        <v>1135441</v>
      </c>
      <c r="B43734" s="104" t="s">
        <v>236</v>
      </c>
      <c r="C43734" s="81" t="s">
        <v>236</v>
      </c>
    </row>
    <row r="43735" spans="1:3" x14ac:dyDescent="0.25">
      <c r="A43735" s="80">
        <v>1135442</v>
      </c>
      <c r="B43735" s="104" t="s">
        <v>236</v>
      </c>
      <c r="C43735" s="81" t="s">
        <v>236</v>
      </c>
    </row>
    <row r="43736" spans="1:3" x14ac:dyDescent="0.25">
      <c r="A43736" s="80">
        <v>1135443</v>
      </c>
      <c r="B43736" s="104" t="s">
        <v>236</v>
      </c>
      <c r="C43736" s="81" t="s">
        <v>236</v>
      </c>
    </row>
    <row r="43737" spans="1:3" x14ac:dyDescent="0.25">
      <c r="A43737" s="80">
        <v>1135444</v>
      </c>
      <c r="B43737" s="104" t="s">
        <v>236</v>
      </c>
      <c r="C43737" s="81" t="s">
        <v>236</v>
      </c>
    </row>
    <row r="43738" spans="1:3" x14ac:dyDescent="0.25">
      <c r="A43738" s="80">
        <v>1135445</v>
      </c>
      <c r="B43738" s="104" t="s">
        <v>236</v>
      </c>
      <c r="C43738" s="81" t="s">
        <v>236</v>
      </c>
    </row>
    <row r="43739" spans="1:3" x14ac:dyDescent="0.25">
      <c r="A43739" s="80">
        <v>1135446</v>
      </c>
      <c r="B43739" s="104" t="s">
        <v>236</v>
      </c>
      <c r="C43739" s="81" t="s">
        <v>236</v>
      </c>
    </row>
    <row r="43740" spans="1:3" x14ac:dyDescent="0.25">
      <c r="A43740" s="80">
        <v>1135447</v>
      </c>
      <c r="B43740" s="104" t="s">
        <v>236</v>
      </c>
      <c r="C43740" s="81" t="s">
        <v>236</v>
      </c>
    </row>
    <row r="43741" spans="1:3" x14ac:dyDescent="0.25">
      <c r="A43741" s="80">
        <v>1135448</v>
      </c>
      <c r="B43741" s="104" t="s">
        <v>236</v>
      </c>
      <c r="C43741" s="81" t="s">
        <v>236</v>
      </c>
    </row>
    <row r="43742" spans="1:3" x14ac:dyDescent="0.25">
      <c r="A43742" s="80">
        <v>1135449</v>
      </c>
      <c r="B43742" s="104" t="s">
        <v>236</v>
      </c>
      <c r="C43742" s="81" t="s">
        <v>236</v>
      </c>
    </row>
    <row r="43743" spans="1:3" x14ac:dyDescent="0.25">
      <c r="A43743" s="80">
        <v>1135450</v>
      </c>
      <c r="B43743" s="104" t="s">
        <v>236</v>
      </c>
      <c r="C43743" s="81" t="s">
        <v>236</v>
      </c>
    </row>
    <row r="43744" spans="1:3" x14ac:dyDescent="0.25">
      <c r="A43744" s="80">
        <v>1135451</v>
      </c>
      <c r="B43744" s="104" t="s">
        <v>236</v>
      </c>
      <c r="C43744" s="81" t="s">
        <v>236</v>
      </c>
    </row>
    <row r="43745" spans="1:3" x14ac:dyDescent="0.25">
      <c r="A43745" s="80">
        <v>1135452</v>
      </c>
      <c r="B43745" s="104" t="s">
        <v>236</v>
      </c>
      <c r="C43745" s="81" t="s">
        <v>236</v>
      </c>
    </row>
    <row r="43746" spans="1:3" x14ac:dyDescent="0.25">
      <c r="A43746" s="80">
        <v>1135453</v>
      </c>
      <c r="B43746" s="104" t="s">
        <v>236</v>
      </c>
      <c r="C43746" s="81" t="s">
        <v>236</v>
      </c>
    </row>
    <row r="43747" spans="1:3" x14ac:dyDescent="0.25">
      <c r="A43747" s="80">
        <v>1135454</v>
      </c>
      <c r="B43747" s="104" t="s">
        <v>236</v>
      </c>
      <c r="C43747" s="81" t="s">
        <v>236</v>
      </c>
    </row>
    <row r="43748" spans="1:3" x14ac:dyDescent="0.25">
      <c r="A43748" s="80">
        <v>1135455</v>
      </c>
      <c r="B43748" s="104" t="s">
        <v>236</v>
      </c>
      <c r="C43748" s="81" t="s">
        <v>236</v>
      </c>
    </row>
    <row r="43749" spans="1:3" x14ac:dyDescent="0.25">
      <c r="A43749" s="80">
        <v>1135456</v>
      </c>
      <c r="B43749" s="104" t="s">
        <v>236</v>
      </c>
      <c r="C43749" s="81" t="s">
        <v>236</v>
      </c>
    </row>
    <row r="43750" spans="1:3" x14ac:dyDescent="0.25">
      <c r="A43750" s="80">
        <v>1135457</v>
      </c>
      <c r="B43750" s="104" t="s">
        <v>236</v>
      </c>
      <c r="C43750" s="81" t="s">
        <v>236</v>
      </c>
    </row>
    <row r="43751" spans="1:3" x14ac:dyDescent="0.25">
      <c r="A43751" s="80">
        <v>1135458</v>
      </c>
      <c r="B43751" s="104" t="s">
        <v>236</v>
      </c>
      <c r="C43751" s="81" t="s">
        <v>236</v>
      </c>
    </row>
    <row r="43752" spans="1:3" x14ac:dyDescent="0.25">
      <c r="A43752" s="80">
        <v>1135459</v>
      </c>
      <c r="B43752" s="104" t="s">
        <v>236</v>
      </c>
      <c r="C43752" s="81" t="s">
        <v>236</v>
      </c>
    </row>
    <row r="43753" spans="1:3" x14ac:dyDescent="0.25">
      <c r="A43753" s="80">
        <v>1135460</v>
      </c>
      <c r="B43753" s="104" t="s">
        <v>236</v>
      </c>
      <c r="C43753" s="81" t="s">
        <v>236</v>
      </c>
    </row>
    <row r="43754" spans="1:3" x14ac:dyDescent="0.25">
      <c r="A43754" s="80">
        <v>1135461</v>
      </c>
      <c r="B43754" s="104" t="s">
        <v>236</v>
      </c>
      <c r="C43754" s="81" t="s">
        <v>236</v>
      </c>
    </row>
    <row r="43755" spans="1:3" x14ac:dyDescent="0.25">
      <c r="A43755" s="80">
        <v>1135462</v>
      </c>
      <c r="B43755" s="104" t="s">
        <v>236</v>
      </c>
      <c r="C43755" s="81" t="s">
        <v>236</v>
      </c>
    </row>
    <row r="43756" spans="1:3" x14ac:dyDescent="0.25">
      <c r="A43756" s="80">
        <v>1135463</v>
      </c>
      <c r="B43756" s="104" t="s">
        <v>236</v>
      </c>
      <c r="C43756" s="81" t="s">
        <v>236</v>
      </c>
    </row>
    <row r="43757" spans="1:3" x14ac:dyDescent="0.25">
      <c r="A43757" s="80">
        <v>1135464</v>
      </c>
      <c r="B43757" s="104" t="s">
        <v>236</v>
      </c>
      <c r="C43757" s="81" t="s">
        <v>236</v>
      </c>
    </row>
    <row r="43758" spans="1:3" x14ac:dyDescent="0.25">
      <c r="A43758" s="80">
        <v>1135465</v>
      </c>
      <c r="B43758" s="104" t="s">
        <v>236</v>
      </c>
      <c r="C43758" s="81" t="s">
        <v>236</v>
      </c>
    </row>
    <row r="43759" spans="1:3" x14ac:dyDescent="0.25">
      <c r="A43759" s="80">
        <v>1135466</v>
      </c>
      <c r="B43759" s="104" t="s">
        <v>236</v>
      </c>
      <c r="C43759" s="81" t="s">
        <v>236</v>
      </c>
    </row>
    <row r="43760" spans="1:3" x14ac:dyDescent="0.25">
      <c r="A43760" s="80">
        <v>1135467</v>
      </c>
      <c r="B43760" s="104" t="s">
        <v>236</v>
      </c>
      <c r="C43760" s="81" t="s">
        <v>236</v>
      </c>
    </row>
    <row r="43761" spans="1:3" x14ac:dyDescent="0.25">
      <c r="A43761" s="80">
        <v>1135468</v>
      </c>
      <c r="B43761" s="104" t="s">
        <v>236</v>
      </c>
      <c r="C43761" s="81" t="s">
        <v>236</v>
      </c>
    </row>
    <row r="43762" spans="1:3" x14ac:dyDescent="0.25">
      <c r="A43762" s="80">
        <v>1135469</v>
      </c>
      <c r="B43762" s="104" t="s">
        <v>236</v>
      </c>
      <c r="C43762" s="81" t="s">
        <v>236</v>
      </c>
    </row>
    <row r="43763" spans="1:3" x14ac:dyDescent="0.25">
      <c r="A43763" s="80">
        <v>1135470</v>
      </c>
      <c r="B43763" s="104" t="s">
        <v>236</v>
      </c>
      <c r="C43763" s="81" t="s">
        <v>236</v>
      </c>
    </row>
    <row r="43764" spans="1:3" x14ac:dyDescent="0.25">
      <c r="A43764" s="80">
        <v>1135471</v>
      </c>
      <c r="B43764" s="104" t="s">
        <v>236</v>
      </c>
      <c r="C43764" s="81" t="s">
        <v>236</v>
      </c>
    </row>
    <row r="43765" spans="1:3" x14ac:dyDescent="0.25">
      <c r="A43765" s="80">
        <v>1135472</v>
      </c>
      <c r="B43765" s="104" t="s">
        <v>236</v>
      </c>
      <c r="C43765" s="81" t="s">
        <v>236</v>
      </c>
    </row>
    <row r="43766" spans="1:3" x14ac:dyDescent="0.25">
      <c r="A43766" s="80">
        <v>1135473</v>
      </c>
      <c r="B43766" s="104" t="s">
        <v>236</v>
      </c>
      <c r="C43766" s="81" t="s">
        <v>236</v>
      </c>
    </row>
    <row r="43767" spans="1:3" x14ac:dyDescent="0.25">
      <c r="A43767" s="80">
        <v>1135474</v>
      </c>
      <c r="B43767" s="104" t="s">
        <v>236</v>
      </c>
      <c r="C43767" s="81" t="s">
        <v>236</v>
      </c>
    </row>
    <row r="43768" spans="1:3" x14ac:dyDescent="0.25">
      <c r="A43768" s="80">
        <v>1135475</v>
      </c>
      <c r="B43768" s="104" t="s">
        <v>236</v>
      </c>
      <c r="C43768" s="81" t="s">
        <v>236</v>
      </c>
    </row>
    <row r="43769" spans="1:3" x14ac:dyDescent="0.25">
      <c r="A43769" s="80">
        <v>1135476</v>
      </c>
      <c r="B43769" s="104" t="s">
        <v>236</v>
      </c>
      <c r="C43769" s="81" t="s">
        <v>236</v>
      </c>
    </row>
    <row r="43770" spans="1:3" x14ac:dyDescent="0.25">
      <c r="A43770" s="80">
        <v>1135477</v>
      </c>
      <c r="B43770" s="104" t="s">
        <v>236</v>
      </c>
      <c r="C43770" s="81" t="s">
        <v>236</v>
      </c>
    </row>
    <row r="43771" spans="1:3" x14ac:dyDescent="0.25">
      <c r="A43771" s="80">
        <v>1135478</v>
      </c>
      <c r="B43771" s="104" t="s">
        <v>236</v>
      </c>
      <c r="C43771" s="81" t="s">
        <v>236</v>
      </c>
    </row>
    <row r="43772" spans="1:3" x14ac:dyDescent="0.25">
      <c r="A43772" s="80">
        <v>1135479</v>
      </c>
      <c r="B43772" s="104" t="s">
        <v>236</v>
      </c>
      <c r="C43772" s="81" t="s">
        <v>236</v>
      </c>
    </row>
    <row r="43773" spans="1:3" x14ac:dyDescent="0.25">
      <c r="A43773" s="80">
        <v>1135480</v>
      </c>
      <c r="B43773" s="104" t="s">
        <v>236</v>
      </c>
      <c r="C43773" s="81" t="s">
        <v>236</v>
      </c>
    </row>
    <row r="43774" spans="1:3" x14ac:dyDescent="0.25">
      <c r="A43774" s="80">
        <v>1135481</v>
      </c>
      <c r="B43774" s="104" t="s">
        <v>236</v>
      </c>
      <c r="C43774" s="81" t="s">
        <v>236</v>
      </c>
    </row>
    <row r="43775" spans="1:3" x14ac:dyDescent="0.25">
      <c r="A43775" s="80">
        <v>1135482</v>
      </c>
      <c r="B43775" s="104" t="s">
        <v>236</v>
      </c>
      <c r="C43775" s="81" t="s">
        <v>236</v>
      </c>
    </row>
    <row r="43776" spans="1:3" x14ac:dyDescent="0.25">
      <c r="A43776" s="80">
        <v>1135483</v>
      </c>
      <c r="B43776" s="104" t="s">
        <v>236</v>
      </c>
      <c r="C43776" s="81" t="s">
        <v>236</v>
      </c>
    </row>
    <row r="43777" spans="1:3" x14ac:dyDescent="0.25">
      <c r="A43777" s="80">
        <v>1135484</v>
      </c>
      <c r="B43777" s="104" t="s">
        <v>236</v>
      </c>
      <c r="C43777" s="81" t="s">
        <v>236</v>
      </c>
    </row>
    <row r="43778" spans="1:3" x14ac:dyDescent="0.25">
      <c r="A43778" s="80">
        <v>1135485</v>
      </c>
      <c r="B43778" s="104" t="s">
        <v>236</v>
      </c>
      <c r="C43778" s="81" t="s">
        <v>236</v>
      </c>
    </row>
    <row r="43779" spans="1:3" x14ac:dyDescent="0.25">
      <c r="A43779" s="80">
        <v>1135486</v>
      </c>
      <c r="B43779" s="104" t="s">
        <v>236</v>
      </c>
      <c r="C43779" s="81" t="s">
        <v>236</v>
      </c>
    </row>
    <row r="43780" spans="1:3" x14ac:dyDescent="0.25">
      <c r="A43780" s="80">
        <v>1135487</v>
      </c>
      <c r="B43780" s="104" t="s">
        <v>236</v>
      </c>
      <c r="C43780" s="81" t="s">
        <v>236</v>
      </c>
    </row>
    <row r="43781" spans="1:3" x14ac:dyDescent="0.25">
      <c r="A43781" s="80">
        <v>1135488</v>
      </c>
      <c r="B43781" s="104" t="s">
        <v>236</v>
      </c>
      <c r="C43781" s="81" t="s">
        <v>236</v>
      </c>
    </row>
    <row r="43782" spans="1:3" x14ac:dyDescent="0.25">
      <c r="A43782" s="80">
        <v>1135489</v>
      </c>
      <c r="B43782" s="104" t="s">
        <v>236</v>
      </c>
      <c r="C43782" s="81" t="s">
        <v>236</v>
      </c>
    </row>
    <row r="43783" spans="1:3" x14ac:dyDescent="0.25">
      <c r="A43783" s="80">
        <v>1135490</v>
      </c>
      <c r="B43783" s="104" t="s">
        <v>236</v>
      </c>
      <c r="C43783" s="81" t="s">
        <v>236</v>
      </c>
    </row>
    <row r="43784" spans="1:3" x14ac:dyDescent="0.25">
      <c r="A43784" s="80">
        <v>1135491</v>
      </c>
      <c r="B43784" s="104" t="s">
        <v>236</v>
      </c>
      <c r="C43784" s="81" t="s">
        <v>236</v>
      </c>
    </row>
    <row r="43785" spans="1:3" x14ac:dyDescent="0.25">
      <c r="A43785" s="80">
        <v>1135492</v>
      </c>
      <c r="B43785" s="104" t="s">
        <v>236</v>
      </c>
      <c r="C43785" s="81" t="s">
        <v>236</v>
      </c>
    </row>
    <row r="43786" spans="1:3" x14ac:dyDescent="0.25">
      <c r="A43786" s="80">
        <v>1135493</v>
      </c>
      <c r="B43786" s="104" t="s">
        <v>236</v>
      </c>
      <c r="C43786" s="81" t="s">
        <v>236</v>
      </c>
    </row>
    <row r="43787" spans="1:3" x14ac:dyDescent="0.25">
      <c r="A43787" s="80">
        <v>1135494</v>
      </c>
      <c r="B43787" s="104" t="s">
        <v>236</v>
      </c>
      <c r="C43787" s="81" t="s">
        <v>236</v>
      </c>
    </row>
    <row r="43788" spans="1:3" x14ac:dyDescent="0.25">
      <c r="A43788" s="80">
        <v>1135495</v>
      </c>
      <c r="B43788" s="104" t="s">
        <v>236</v>
      </c>
      <c r="C43788" s="81" t="s">
        <v>236</v>
      </c>
    </row>
    <row r="43789" spans="1:3" x14ac:dyDescent="0.25">
      <c r="A43789" s="80">
        <v>1135496</v>
      </c>
      <c r="B43789" s="104" t="s">
        <v>236</v>
      </c>
      <c r="C43789" s="81" t="s">
        <v>236</v>
      </c>
    </row>
    <row r="43790" spans="1:3" x14ac:dyDescent="0.25">
      <c r="A43790" s="80">
        <v>1135497</v>
      </c>
      <c r="B43790" s="104" t="s">
        <v>236</v>
      </c>
      <c r="C43790" s="81" t="s">
        <v>236</v>
      </c>
    </row>
    <row r="43791" spans="1:3" x14ac:dyDescent="0.25">
      <c r="A43791" s="80">
        <v>1135498</v>
      </c>
      <c r="B43791" s="104" t="s">
        <v>236</v>
      </c>
      <c r="C43791" s="81" t="s">
        <v>236</v>
      </c>
    </row>
    <row r="43792" spans="1:3" x14ac:dyDescent="0.25">
      <c r="A43792" s="80">
        <v>1135499</v>
      </c>
      <c r="B43792" s="104" t="s">
        <v>236</v>
      </c>
      <c r="C43792" s="81" t="s">
        <v>236</v>
      </c>
    </row>
    <row r="43793" spans="1:3" x14ac:dyDescent="0.25">
      <c r="A43793" s="80">
        <v>1135500</v>
      </c>
      <c r="B43793" s="104" t="s">
        <v>236</v>
      </c>
      <c r="C43793" s="81" t="s">
        <v>236</v>
      </c>
    </row>
    <row r="43794" spans="1:3" x14ac:dyDescent="0.25">
      <c r="A43794" s="80">
        <v>1135501</v>
      </c>
      <c r="B43794" s="104" t="s">
        <v>236</v>
      </c>
      <c r="C43794" s="81" t="s">
        <v>236</v>
      </c>
    </row>
    <row r="43795" spans="1:3" x14ac:dyDescent="0.25">
      <c r="A43795" s="80">
        <v>1135502</v>
      </c>
      <c r="B43795" s="104" t="s">
        <v>236</v>
      </c>
      <c r="C43795" s="81" t="s">
        <v>236</v>
      </c>
    </row>
    <row r="43796" spans="1:3" x14ac:dyDescent="0.25">
      <c r="A43796" s="80">
        <v>1135503</v>
      </c>
      <c r="B43796" s="104" t="s">
        <v>236</v>
      </c>
      <c r="C43796" s="81" t="s">
        <v>236</v>
      </c>
    </row>
    <row r="43797" spans="1:3" x14ac:dyDescent="0.25">
      <c r="A43797" s="80">
        <v>1135504</v>
      </c>
      <c r="B43797" s="104" t="s">
        <v>236</v>
      </c>
      <c r="C43797" s="81" t="s">
        <v>236</v>
      </c>
    </row>
    <row r="43798" spans="1:3" x14ac:dyDescent="0.25">
      <c r="A43798" s="80">
        <v>1135505</v>
      </c>
      <c r="B43798" s="104" t="s">
        <v>236</v>
      </c>
      <c r="C43798" s="81" t="s">
        <v>236</v>
      </c>
    </row>
    <row r="43799" spans="1:3" x14ac:dyDescent="0.25">
      <c r="A43799" s="80">
        <v>1135506</v>
      </c>
      <c r="B43799" s="104" t="s">
        <v>236</v>
      </c>
      <c r="C43799" s="81" t="s">
        <v>236</v>
      </c>
    </row>
    <row r="43800" spans="1:3" x14ac:dyDescent="0.25">
      <c r="A43800" s="80">
        <v>1135507</v>
      </c>
      <c r="B43800" s="104" t="s">
        <v>236</v>
      </c>
      <c r="C43800" s="81" t="s">
        <v>236</v>
      </c>
    </row>
    <row r="43801" spans="1:3" x14ac:dyDescent="0.25">
      <c r="A43801" s="80">
        <v>1135508</v>
      </c>
      <c r="B43801" s="104" t="s">
        <v>236</v>
      </c>
      <c r="C43801" s="81" t="s">
        <v>236</v>
      </c>
    </row>
    <row r="43802" spans="1:3" x14ac:dyDescent="0.25">
      <c r="A43802" s="80">
        <v>1135509</v>
      </c>
      <c r="B43802" s="104" t="s">
        <v>236</v>
      </c>
      <c r="C43802" s="81" t="s">
        <v>236</v>
      </c>
    </row>
    <row r="43803" spans="1:3" x14ac:dyDescent="0.25">
      <c r="A43803" s="80">
        <v>1135510</v>
      </c>
      <c r="B43803" s="104" t="s">
        <v>236</v>
      </c>
      <c r="C43803" s="81" t="s">
        <v>236</v>
      </c>
    </row>
    <row r="43804" spans="1:3" x14ac:dyDescent="0.25">
      <c r="A43804" s="80">
        <v>1135511</v>
      </c>
      <c r="B43804" s="104" t="s">
        <v>236</v>
      </c>
      <c r="C43804" s="81" t="s">
        <v>236</v>
      </c>
    </row>
    <row r="43805" spans="1:3" x14ac:dyDescent="0.25">
      <c r="A43805" s="80">
        <v>1135512</v>
      </c>
      <c r="B43805" s="104" t="s">
        <v>236</v>
      </c>
      <c r="C43805" s="81" t="s">
        <v>236</v>
      </c>
    </row>
    <row r="43806" spans="1:3" x14ac:dyDescent="0.25">
      <c r="A43806" s="80">
        <v>1135513</v>
      </c>
      <c r="B43806" s="104" t="s">
        <v>236</v>
      </c>
      <c r="C43806" s="81" t="s">
        <v>236</v>
      </c>
    </row>
    <row r="43807" spans="1:3" x14ac:dyDescent="0.25">
      <c r="A43807" s="80">
        <v>1135514</v>
      </c>
      <c r="B43807" s="104" t="s">
        <v>236</v>
      </c>
      <c r="C43807" s="81" t="s">
        <v>236</v>
      </c>
    </row>
    <row r="43808" spans="1:3" x14ac:dyDescent="0.25">
      <c r="A43808" s="80">
        <v>1135515</v>
      </c>
      <c r="B43808" s="104" t="s">
        <v>236</v>
      </c>
      <c r="C43808" s="81" t="s">
        <v>236</v>
      </c>
    </row>
    <row r="43809" spans="1:3" x14ac:dyDescent="0.25">
      <c r="A43809" s="80">
        <v>1135516</v>
      </c>
      <c r="B43809" s="104" t="s">
        <v>236</v>
      </c>
      <c r="C43809" s="81" t="s">
        <v>236</v>
      </c>
    </row>
    <row r="43810" spans="1:3" x14ac:dyDescent="0.25">
      <c r="A43810" s="80">
        <v>1135517</v>
      </c>
      <c r="B43810" s="104" t="s">
        <v>236</v>
      </c>
      <c r="C43810" s="81" t="s">
        <v>236</v>
      </c>
    </row>
    <row r="43811" spans="1:3" x14ac:dyDescent="0.25">
      <c r="A43811" s="80">
        <v>1135518</v>
      </c>
      <c r="B43811" s="104" t="s">
        <v>236</v>
      </c>
      <c r="C43811" s="81" t="s">
        <v>236</v>
      </c>
    </row>
    <row r="43812" spans="1:3" x14ac:dyDescent="0.25">
      <c r="A43812" s="80">
        <v>1135519</v>
      </c>
      <c r="B43812" s="104" t="s">
        <v>236</v>
      </c>
      <c r="C43812" s="81" t="s">
        <v>236</v>
      </c>
    </row>
    <row r="43813" spans="1:3" x14ac:dyDescent="0.25">
      <c r="A43813" s="80">
        <v>1135520</v>
      </c>
      <c r="B43813" s="104" t="s">
        <v>236</v>
      </c>
      <c r="C43813" s="81" t="s">
        <v>236</v>
      </c>
    </row>
    <row r="43814" spans="1:3" x14ac:dyDescent="0.25">
      <c r="A43814" s="80">
        <v>1135521</v>
      </c>
      <c r="B43814" s="104" t="s">
        <v>236</v>
      </c>
      <c r="C43814" s="81" t="s">
        <v>236</v>
      </c>
    </row>
    <row r="43815" spans="1:3" x14ac:dyDescent="0.25">
      <c r="A43815" s="80">
        <v>1135522</v>
      </c>
      <c r="B43815" s="104" t="s">
        <v>236</v>
      </c>
      <c r="C43815" s="81" t="s">
        <v>236</v>
      </c>
    </row>
    <row r="43816" spans="1:3" x14ac:dyDescent="0.25">
      <c r="A43816" s="80">
        <v>1135523</v>
      </c>
      <c r="B43816" s="104" t="s">
        <v>236</v>
      </c>
      <c r="C43816" s="81" t="s">
        <v>236</v>
      </c>
    </row>
    <row r="43817" spans="1:3" x14ac:dyDescent="0.25">
      <c r="A43817" s="80">
        <v>1135524</v>
      </c>
      <c r="B43817" s="104" t="s">
        <v>236</v>
      </c>
      <c r="C43817" s="81" t="s">
        <v>236</v>
      </c>
    </row>
    <row r="43818" spans="1:3" x14ac:dyDescent="0.25">
      <c r="A43818" s="80">
        <v>1135525</v>
      </c>
      <c r="B43818" s="104" t="s">
        <v>236</v>
      </c>
      <c r="C43818" s="81" t="s">
        <v>236</v>
      </c>
    </row>
    <row r="43819" spans="1:3" x14ac:dyDescent="0.25">
      <c r="A43819" s="80">
        <v>1135526</v>
      </c>
      <c r="B43819" s="104" t="s">
        <v>236</v>
      </c>
      <c r="C43819" s="81" t="s">
        <v>236</v>
      </c>
    </row>
    <row r="43820" spans="1:3" x14ac:dyDescent="0.25">
      <c r="A43820" s="80">
        <v>1135527</v>
      </c>
      <c r="B43820" s="104" t="s">
        <v>236</v>
      </c>
      <c r="C43820" s="81" t="s">
        <v>236</v>
      </c>
    </row>
    <row r="43821" spans="1:3" x14ac:dyDescent="0.25">
      <c r="A43821" s="80">
        <v>1135528</v>
      </c>
      <c r="B43821" s="104" t="s">
        <v>236</v>
      </c>
      <c r="C43821" s="81" t="s">
        <v>236</v>
      </c>
    </row>
    <row r="43822" spans="1:3" x14ac:dyDescent="0.25">
      <c r="A43822" s="80">
        <v>1135529</v>
      </c>
      <c r="B43822" s="104" t="s">
        <v>236</v>
      </c>
      <c r="C43822" s="81" t="s">
        <v>236</v>
      </c>
    </row>
    <row r="43823" spans="1:3" x14ac:dyDescent="0.25">
      <c r="A43823" s="80">
        <v>1135530</v>
      </c>
      <c r="B43823" s="104" t="s">
        <v>236</v>
      </c>
      <c r="C43823" s="81" t="s">
        <v>236</v>
      </c>
    </row>
    <row r="43824" spans="1:3" x14ac:dyDescent="0.25">
      <c r="A43824" s="80">
        <v>1135531</v>
      </c>
      <c r="B43824" s="104" t="s">
        <v>236</v>
      </c>
      <c r="C43824" s="81" t="s">
        <v>236</v>
      </c>
    </row>
    <row r="43825" spans="1:3" x14ac:dyDescent="0.25">
      <c r="A43825" s="80">
        <v>1135532</v>
      </c>
      <c r="B43825" s="104" t="s">
        <v>236</v>
      </c>
      <c r="C43825" s="81" t="s">
        <v>236</v>
      </c>
    </row>
    <row r="43826" spans="1:3" x14ac:dyDescent="0.25">
      <c r="A43826" s="80">
        <v>1135533</v>
      </c>
      <c r="B43826" s="104" t="s">
        <v>236</v>
      </c>
      <c r="C43826" s="81" t="s">
        <v>236</v>
      </c>
    </row>
    <row r="43827" spans="1:3" x14ac:dyDescent="0.25">
      <c r="A43827" s="80">
        <v>1135534</v>
      </c>
      <c r="B43827" s="104" t="s">
        <v>236</v>
      </c>
      <c r="C43827" s="81" t="s">
        <v>236</v>
      </c>
    </row>
    <row r="43828" spans="1:3" x14ac:dyDescent="0.25">
      <c r="A43828" s="80">
        <v>1135535</v>
      </c>
      <c r="B43828" s="104" t="s">
        <v>236</v>
      </c>
      <c r="C43828" s="81" t="s">
        <v>236</v>
      </c>
    </row>
    <row r="43829" spans="1:3" x14ac:dyDescent="0.25">
      <c r="A43829" s="80">
        <v>1135536</v>
      </c>
      <c r="B43829" s="104" t="s">
        <v>236</v>
      </c>
      <c r="C43829" s="81" t="s">
        <v>236</v>
      </c>
    </row>
    <row r="43830" spans="1:3" x14ac:dyDescent="0.25">
      <c r="A43830" s="80">
        <v>1135537</v>
      </c>
      <c r="B43830" s="104" t="s">
        <v>236</v>
      </c>
      <c r="C43830" s="81" t="s">
        <v>236</v>
      </c>
    </row>
    <row r="43831" spans="1:3" x14ac:dyDescent="0.25">
      <c r="A43831" s="80">
        <v>1135538</v>
      </c>
      <c r="B43831" s="104" t="s">
        <v>236</v>
      </c>
      <c r="C43831" s="81" t="s">
        <v>236</v>
      </c>
    </row>
    <row r="43832" spans="1:3" x14ac:dyDescent="0.25">
      <c r="A43832" s="80">
        <v>1135539</v>
      </c>
      <c r="B43832" s="104" t="s">
        <v>236</v>
      </c>
      <c r="C43832" s="81" t="s">
        <v>236</v>
      </c>
    </row>
    <row r="43833" spans="1:3" x14ac:dyDescent="0.25">
      <c r="A43833" s="80">
        <v>1135540</v>
      </c>
      <c r="B43833" s="104" t="s">
        <v>236</v>
      </c>
      <c r="C43833" s="81" t="s">
        <v>236</v>
      </c>
    </row>
    <row r="43834" spans="1:3" x14ac:dyDescent="0.25">
      <c r="A43834" s="80">
        <v>1135541</v>
      </c>
      <c r="B43834" s="104" t="s">
        <v>236</v>
      </c>
      <c r="C43834" s="81" t="s">
        <v>236</v>
      </c>
    </row>
    <row r="43835" spans="1:3" x14ac:dyDescent="0.25">
      <c r="A43835" s="80">
        <v>1135542</v>
      </c>
      <c r="B43835" s="104" t="s">
        <v>236</v>
      </c>
      <c r="C43835" s="81" t="s">
        <v>236</v>
      </c>
    </row>
    <row r="43836" spans="1:3" x14ac:dyDescent="0.25">
      <c r="A43836" s="80">
        <v>1135543</v>
      </c>
      <c r="B43836" s="104" t="s">
        <v>236</v>
      </c>
      <c r="C43836" s="81" t="s">
        <v>236</v>
      </c>
    </row>
    <row r="43837" spans="1:3" x14ac:dyDescent="0.25">
      <c r="A43837" s="80">
        <v>1135544</v>
      </c>
      <c r="B43837" s="104" t="s">
        <v>236</v>
      </c>
      <c r="C43837" s="81" t="s">
        <v>236</v>
      </c>
    </row>
    <row r="43838" spans="1:3" x14ac:dyDescent="0.25">
      <c r="A43838" s="80">
        <v>1135545</v>
      </c>
      <c r="B43838" s="104" t="s">
        <v>236</v>
      </c>
      <c r="C43838" s="81" t="s">
        <v>236</v>
      </c>
    </row>
    <row r="43839" spans="1:3" x14ac:dyDescent="0.25">
      <c r="A43839" s="80">
        <v>1135546</v>
      </c>
      <c r="B43839" s="104" t="s">
        <v>236</v>
      </c>
      <c r="C43839" s="81" t="s">
        <v>236</v>
      </c>
    </row>
    <row r="43840" spans="1:3" x14ac:dyDescent="0.25">
      <c r="A43840" s="80">
        <v>1135547</v>
      </c>
      <c r="B43840" s="104" t="s">
        <v>236</v>
      </c>
      <c r="C43840" s="81" t="s">
        <v>236</v>
      </c>
    </row>
    <row r="43841" spans="1:3" x14ac:dyDescent="0.25">
      <c r="A43841" s="80">
        <v>1135548</v>
      </c>
      <c r="B43841" s="104" t="s">
        <v>236</v>
      </c>
      <c r="C43841" s="81" t="s">
        <v>236</v>
      </c>
    </row>
    <row r="43842" spans="1:3" x14ac:dyDescent="0.25">
      <c r="A43842" s="80">
        <v>1135549</v>
      </c>
      <c r="B43842" s="104" t="s">
        <v>236</v>
      </c>
      <c r="C43842" s="81" t="s">
        <v>236</v>
      </c>
    </row>
    <row r="43843" spans="1:3" x14ac:dyDescent="0.25">
      <c r="A43843" s="80">
        <v>1135550</v>
      </c>
      <c r="B43843" s="104" t="s">
        <v>236</v>
      </c>
      <c r="C43843" s="81" t="s">
        <v>236</v>
      </c>
    </row>
    <row r="43844" spans="1:3" x14ac:dyDescent="0.25">
      <c r="A43844" s="80">
        <v>1135551</v>
      </c>
      <c r="B43844" s="104" t="s">
        <v>236</v>
      </c>
      <c r="C43844" s="81" t="s">
        <v>236</v>
      </c>
    </row>
    <row r="43845" spans="1:3" x14ac:dyDescent="0.25">
      <c r="A43845" s="80">
        <v>1135552</v>
      </c>
      <c r="B43845" s="104" t="s">
        <v>236</v>
      </c>
      <c r="C43845" s="81" t="s">
        <v>236</v>
      </c>
    </row>
    <row r="43846" spans="1:3" x14ac:dyDescent="0.25">
      <c r="A43846" s="80">
        <v>1135553</v>
      </c>
      <c r="B43846" s="104" t="s">
        <v>236</v>
      </c>
      <c r="C43846" s="81" t="s">
        <v>236</v>
      </c>
    </row>
    <row r="43847" spans="1:3" x14ac:dyDescent="0.25">
      <c r="A43847" s="80">
        <v>1135554</v>
      </c>
      <c r="B43847" s="104" t="s">
        <v>236</v>
      </c>
      <c r="C43847" s="81" t="s">
        <v>236</v>
      </c>
    </row>
    <row r="43848" spans="1:3" x14ac:dyDescent="0.25">
      <c r="A43848" s="80">
        <v>1135555</v>
      </c>
      <c r="B43848" s="104" t="s">
        <v>236</v>
      </c>
      <c r="C43848" s="81" t="s">
        <v>236</v>
      </c>
    </row>
    <row r="43849" spans="1:3" x14ac:dyDescent="0.25">
      <c r="A43849" s="80">
        <v>1135556</v>
      </c>
      <c r="B43849" s="104" t="s">
        <v>236</v>
      </c>
      <c r="C43849" s="81" t="s">
        <v>236</v>
      </c>
    </row>
    <row r="43850" spans="1:3" x14ac:dyDescent="0.25">
      <c r="A43850" s="80">
        <v>1135557</v>
      </c>
      <c r="B43850" s="104" t="s">
        <v>236</v>
      </c>
      <c r="C43850" s="81" t="s">
        <v>236</v>
      </c>
    </row>
    <row r="43851" spans="1:3" x14ac:dyDescent="0.25">
      <c r="A43851" s="80">
        <v>1135558</v>
      </c>
      <c r="B43851" s="104" t="s">
        <v>236</v>
      </c>
      <c r="C43851" s="81" t="s">
        <v>236</v>
      </c>
    </row>
    <row r="43852" spans="1:3" x14ac:dyDescent="0.25">
      <c r="A43852" s="80">
        <v>1135559</v>
      </c>
      <c r="B43852" s="104" t="s">
        <v>236</v>
      </c>
      <c r="C43852" s="81" t="s">
        <v>236</v>
      </c>
    </row>
    <row r="43853" spans="1:3" x14ac:dyDescent="0.25">
      <c r="A43853" s="80">
        <v>1135560</v>
      </c>
      <c r="B43853" s="104" t="s">
        <v>236</v>
      </c>
      <c r="C43853" s="81" t="s">
        <v>236</v>
      </c>
    </row>
    <row r="43854" spans="1:3" x14ac:dyDescent="0.25">
      <c r="A43854" s="80">
        <v>1135561</v>
      </c>
      <c r="B43854" s="104" t="s">
        <v>236</v>
      </c>
      <c r="C43854" s="81" t="s">
        <v>236</v>
      </c>
    </row>
    <row r="43855" spans="1:3" x14ac:dyDescent="0.25">
      <c r="A43855" s="80">
        <v>1135562</v>
      </c>
      <c r="B43855" s="104" t="s">
        <v>236</v>
      </c>
      <c r="C43855" s="81" t="s">
        <v>236</v>
      </c>
    </row>
    <row r="43856" spans="1:3" x14ac:dyDescent="0.25">
      <c r="A43856" s="80">
        <v>1135563</v>
      </c>
      <c r="B43856" s="104" t="s">
        <v>236</v>
      </c>
      <c r="C43856" s="81" t="s">
        <v>236</v>
      </c>
    </row>
    <row r="43857" spans="1:3" x14ac:dyDescent="0.25">
      <c r="A43857" s="80">
        <v>1135564</v>
      </c>
      <c r="B43857" s="104" t="s">
        <v>236</v>
      </c>
      <c r="C43857" s="81" t="s">
        <v>236</v>
      </c>
    </row>
    <row r="43858" spans="1:3" x14ac:dyDescent="0.25">
      <c r="A43858" s="80">
        <v>1135565</v>
      </c>
      <c r="B43858" s="104" t="s">
        <v>236</v>
      </c>
      <c r="C43858" s="81" t="s">
        <v>236</v>
      </c>
    </row>
    <row r="43859" spans="1:3" x14ac:dyDescent="0.25">
      <c r="A43859" s="80">
        <v>1135566</v>
      </c>
      <c r="B43859" s="104" t="s">
        <v>236</v>
      </c>
      <c r="C43859" s="81" t="s">
        <v>236</v>
      </c>
    </row>
    <row r="43860" spans="1:3" x14ac:dyDescent="0.25">
      <c r="A43860" s="80">
        <v>1135567</v>
      </c>
      <c r="B43860" s="104" t="s">
        <v>236</v>
      </c>
      <c r="C43860" s="81" t="s">
        <v>236</v>
      </c>
    </row>
    <row r="43861" spans="1:3" x14ac:dyDescent="0.25">
      <c r="A43861" s="80">
        <v>1135568</v>
      </c>
      <c r="B43861" s="104" t="s">
        <v>236</v>
      </c>
      <c r="C43861" s="81" t="s">
        <v>236</v>
      </c>
    </row>
    <row r="43862" spans="1:3" x14ac:dyDescent="0.25">
      <c r="A43862" s="80">
        <v>1135569</v>
      </c>
      <c r="B43862" s="104" t="s">
        <v>236</v>
      </c>
      <c r="C43862" s="81" t="s">
        <v>236</v>
      </c>
    </row>
    <row r="43863" spans="1:3" x14ac:dyDescent="0.25">
      <c r="A43863" s="80">
        <v>1135570</v>
      </c>
      <c r="B43863" s="104" t="s">
        <v>236</v>
      </c>
      <c r="C43863" s="81" t="s">
        <v>236</v>
      </c>
    </row>
    <row r="43864" spans="1:3" x14ac:dyDescent="0.25">
      <c r="A43864" s="80">
        <v>1135571</v>
      </c>
      <c r="B43864" s="104" t="s">
        <v>236</v>
      </c>
      <c r="C43864" s="81" t="s">
        <v>236</v>
      </c>
    </row>
    <row r="43865" spans="1:3" x14ac:dyDescent="0.25">
      <c r="A43865" s="80">
        <v>1135572</v>
      </c>
      <c r="B43865" s="104" t="s">
        <v>236</v>
      </c>
      <c r="C43865" s="81" t="s">
        <v>236</v>
      </c>
    </row>
    <row r="43866" spans="1:3" x14ac:dyDescent="0.25">
      <c r="A43866" s="80">
        <v>1135573</v>
      </c>
      <c r="B43866" s="104" t="s">
        <v>236</v>
      </c>
      <c r="C43866" s="81" t="s">
        <v>236</v>
      </c>
    </row>
    <row r="43867" spans="1:3" x14ac:dyDescent="0.25">
      <c r="A43867" s="80">
        <v>1135574</v>
      </c>
      <c r="B43867" s="104" t="s">
        <v>236</v>
      </c>
      <c r="C43867" s="81" t="s">
        <v>236</v>
      </c>
    </row>
    <row r="43868" spans="1:3" x14ac:dyDescent="0.25">
      <c r="A43868" s="80">
        <v>1135575</v>
      </c>
      <c r="B43868" s="104" t="s">
        <v>236</v>
      </c>
      <c r="C43868" s="81" t="s">
        <v>236</v>
      </c>
    </row>
    <row r="43869" spans="1:3" x14ac:dyDescent="0.25">
      <c r="A43869" s="80">
        <v>1135576</v>
      </c>
      <c r="B43869" s="104" t="s">
        <v>236</v>
      </c>
      <c r="C43869" s="81" t="s">
        <v>236</v>
      </c>
    </row>
    <row r="43870" spans="1:3" x14ac:dyDescent="0.25">
      <c r="A43870" s="80">
        <v>1135577</v>
      </c>
      <c r="B43870" s="104" t="s">
        <v>236</v>
      </c>
      <c r="C43870" s="81" t="s">
        <v>236</v>
      </c>
    </row>
    <row r="43871" spans="1:3" x14ac:dyDescent="0.25">
      <c r="A43871" s="80">
        <v>1135578</v>
      </c>
      <c r="B43871" s="104" t="s">
        <v>236</v>
      </c>
      <c r="C43871" s="81" t="s">
        <v>236</v>
      </c>
    </row>
    <row r="43872" spans="1:3" x14ac:dyDescent="0.25">
      <c r="A43872" s="80">
        <v>1135579</v>
      </c>
      <c r="B43872" s="104" t="s">
        <v>236</v>
      </c>
      <c r="C43872" s="81" t="s">
        <v>236</v>
      </c>
    </row>
    <row r="43873" spans="1:3" x14ac:dyDescent="0.25">
      <c r="A43873" s="80">
        <v>1135580</v>
      </c>
      <c r="B43873" s="104" t="s">
        <v>236</v>
      </c>
      <c r="C43873" s="81" t="s">
        <v>236</v>
      </c>
    </row>
    <row r="43874" spans="1:3" x14ac:dyDescent="0.25">
      <c r="A43874" s="80">
        <v>1135581</v>
      </c>
      <c r="B43874" s="104" t="s">
        <v>236</v>
      </c>
      <c r="C43874" s="81" t="s">
        <v>236</v>
      </c>
    </row>
    <row r="43875" spans="1:3" x14ac:dyDescent="0.25">
      <c r="A43875" s="80">
        <v>1135582</v>
      </c>
      <c r="B43875" s="104" t="s">
        <v>236</v>
      </c>
      <c r="C43875" s="81" t="s">
        <v>236</v>
      </c>
    </row>
    <row r="43876" spans="1:3" x14ac:dyDescent="0.25">
      <c r="A43876" s="80">
        <v>1135583</v>
      </c>
      <c r="B43876" s="104" t="s">
        <v>236</v>
      </c>
      <c r="C43876" s="81" t="s">
        <v>236</v>
      </c>
    </row>
    <row r="43877" spans="1:3" x14ac:dyDescent="0.25">
      <c r="A43877" s="80">
        <v>1135584</v>
      </c>
      <c r="B43877" s="104" t="s">
        <v>236</v>
      </c>
      <c r="C43877" s="81" t="s">
        <v>236</v>
      </c>
    </row>
    <row r="43878" spans="1:3" x14ac:dyDescent="0.25">
      <c r="A43878" s="80">
        <v>1135585</v>
      </c>
      <c r="B43878" s="104" t="s">
        <v>236</v>
      </c>
      <c r="C43878" s="81" t="s">
        <v>236</v>
      </c>
    </row>
    <row r="43879" spans="1:3" x14ac:dyDescent="0.25">
      <c r="A43879" s="80">
        <v>1135586</v>
      </c>
      <c r="B43879" s="104" t="s">
        <v>236</v>
      </c>
      <c r="C43879" s="81" t="s">
        <v>236</v>
      </c>
    </row>
    <row r="43880" spans="1:3" x14ac:dyDescent="0.25">
      <c r="A43880" s="80">
        <v>1135587</v>
      </c>
      <c r="B43880" s="104" t="s">
        <v>236</v>
      </c>
      <c r="C43880" s="81" t="s">
        <v>236</v>
      </c>
    </row>
    <row r="43881" spans="1:3" x14ac:dyDescent="0.25">
      <c r="A43881" s="80">
        <v>1135588</v>
      </c>
      <c r="B43881" s="104" t="s">
        <v>236</v>
      </c>
      <c r="C43881" s="81" t="s">
        <v>236</v>
      </c>
    </row>
    <row r="43882" spans="1:3" x14ac:dyDescent="0.25">
      <c r="A43882" s="80">
        <v>1135589</v>
      </c>
      <c r="B43882" s="104" t="s">
        <v>236</v>
      </c>
      <c r="C43882" s="81" t="s">
        <v>236</v>
      </c>
    </row>
    <row r="43883" spans="1:3" x14ac:dyDescent="0.25">
      <c r="A43883" s="80">
        <v>1135590</v>
      </c>
      <c r="B43883" s="104" t="s">
        <v>236</v>
      </c>
      <c r="C43883" s="81" t="s">
        <v>236</v>
      </c>
    </row>
    <row r="43884" spans="1:3" x14ac:dyDescent="0.25">
      <c r="A43884" s="80">
        <v>1135591</v>
      </c>
      <c r="B43884" s="104" t="s">
        <v>236</v>
      </c>
      <c r="C43884" s="81" t="s">
        <v>236</v>
      </c>
    </row>
    <row r="43885" spans="1:3" x14ac:dyDescent="0.25">
      <c r="A43885" s="80">
        <v>1135592</v>
      </c>
      <c r="B43885" s="104" t="s">
        <v>236</v>
      </c>
      <c r="C43885" s="81" t="s">
        <v>236</v>
      </c>
    </row>
    <row r="43886" spans="1:3" x14ac:dyDescent="0.25">
      <c r="A43886" s="80">
        <v>1135593</v>
      </c>
      <c r="B43886" s="104" t="s">
        <v>236</v>
      </c>
      <c r="C43886" s="81" t="s">
        <v>236</v>
      </c>
    </row>
    <row r="43887" spans="1:3" x14ac:dyDescent="0.25">
      <c r="A43887" s="80">
        <v>1135594</v>
      </c>
      <c r="B43887" s="104" t="s">
        <v>236</v>
      </c>
      <c r="C43887" s="81" t="s">
        <v>236</v>
      </c>
    </row>
    <row r="43888" spans="1:3" x14ac:dyDescent="0.25">
      <c r="A43888" s="80">
        <v>1135595</v>
      </c>
      <c r="B43888" s="104" t="s">
        <v>236</v>
      </c>
      <c r="C43888" s="81" t="s">
        <v>236</v>
      </c>
    </row>
    <row r="43889" spans="1:3" x14ac:dyDescent="0.25">
      <c r="A43889" s="80">
        <v>1135596</v>
      </c>
      <c r="B43889" s="104" t="s">
        <v>236</v>
      </c>
      <c r="C43889" s="81" t="s">
        <v>236</v>
      </c>
    </row>
    <row r="43890" spans="1:3" x14ac:dyDescent="0.25">
      <c r="A43890" s="80">
        <v>1135597</v>
      </c>
      <c r="B43890" s="104" t="s">
        <v>236</v>
      </c>
      <c r="C43890" s="81" t="s">
        <v>236</v>
      </c>
    </row>
    <row r="43891" spans="1:3" x14ac:dyDescent="0.25">
      <c r="A43891" s="80">
        <v>1135598</v>
      </c>
      <c r="B43891" s="104" t="s">
        <v>236</v>
      </c>
      <c r="C43891" s="81" t="s">
        <v>236</v>
      </c>
    </row>
    <row r="43892" spans="1:3" x14ac:dyDescent="0.25">
      <c r="A43892" s="80">
        <v>1135599</v>
      </c>
      <c r="B43892" s="104" t="s">
        <v>236</v>
      </c>
      <c r="C43892" s="81" t="s">
        <v>236</v>
      </c>
    </row>
    <row r="43893" spans="1:3" x14ac:dyDescent="0.25">
      <c r="A43893" s="80">
        <v>1135600</v>
      </c>
      <c r="B43893" s="104" t="s">
        <v>236</v>
      </c>
      <c r="C43893" s="81" t="s">
        <v>236</v>
      </c>
    </row>
    <row r="43894" spans="1:3" x14ac:dyDescent="0.25">
      <c r="A43894" s="80">
        <v>1135601</v>
      </c>
      <c r="B43894" s="104" t="s">
        <v>236</v>
      </c>
      <c r="C43894" s="81" t="s">
        <v>236</v>
      </c>
    </row>
    <row r="43895" spans="1:3" x14ac:dyDescent="0.25">
      <c r="A43895" s="80">
        <v>1135602</v>
      </c>
      <c r="B43895" s="104" t="s">
        <v>236</v>
      </c>
      <c r="C43895" s="81" t="s">
        <v>236</v>
      </c>
    </row>
    <row r="43896" spans="1:3" x14ac:dyDescent="0.25">
      <c r="A43896" s="80">
        <v>1135603</v>
      </c>
      <c r="B43896" s="104" t="s">
        <v>236</v>
      </c>
      <c r="C43896" s="81" t="s">
        <v>236</v>
      </c>
    </row>
    <row r="43897" spans="1:3" x14ac:dyDescent="0.25">
      <c r="A43897" s="80">
        <v>1135604</v>
      </c>
      <c r="B43897" s="104" t="s">
        <v>236</v>
      </c>
      <c r="C43897" s="81" t="s">
        <v>236</v>
      </c>
    </row>
    <row r="43898" spans="1:3" x14ac:dyDescent="0.25">
      <c r="A43898" s="80">
        <v>1135605</v>
      </c>
      <c r="B43898" s="104" t="s">
        <v>236</v>
      </c>
      <c r="C43898" s="81" t="s">
        <v>236</v>
      </c>
    </row>
    <row r="43899" spans="1:3" x14ac:dyDescent="0.25">
      <c r="A43899" s="80">
        <v>1135606</v>
      </c>
      <c r="B43899" s="104" t="s">
        <v>236</v>
      </c>
      <c r="C43899" s="81" t="s">
        <v>236</v>
      </c>
    </row>
    <row r="43900" spans="1:3" x14ac:dyDescent="0.25">
      <c r="A43900" s="80">
        <v>1135607</v>
      </c>
      <c r="B43900" s="104" t="s">
        <v>236</v>
      </c>
      <c r="C43900" s="81" t="s">
        <v>236</v>
      </c>
    </row>
    <row r="43901" spans="1:3" x14ac:dyDescent="0.25">
      <c r="A43901" s="80">
        <v>1135608</v>
      </c>
      <c r="B43901" s="104" t="s">
        <v>236</v>
      </c>
      <c r="C43901" s="81" t="s">
        <v>236</v>
      </c>
    </row>
    <row r="43902" spans="1:3" x14ac:dyDescent="0.25">
      <c r="A43902" s="80">
        <v>1135609</v>
      </c>
      <c r="B43902" s="104" t="s">
        <v>236</v>
      </c>
      <c r="C43902" s="81" t="s">
        <v>236</v>
      </c>
    </row>
    <row r="43903" spans="1:3" x14ac:dyDescent="0.25">
      <c r="A43903" s="80">
        <v>1135610</v>
      </c>
      <c r="B43903" s="104" t="s">
        <v>236</v>
      </c>
      <c r="C43903" s="81" t="s">
        <v>236</v>
      </c>
    </row>
    <row r="43904" spans="1:3" x14ac:dyDescent="0.25">
      <c r="A43904" s="80">
        <v>1135611</v>
      </c>
      <c r="B43904" s="104" t="s">
        <v>236</v>
      </c>
      <c r="C43904" s="81" t="s">
        <v>236</v>
      </c>
    </row>
    <row r="43905" spans="1:3" x14ac:dyDescent="0.25">
      <c r="A43905" s="80">
        <v>1135612</v>
      </c>
      <c r="B43905" s="104" t="s">
        <v>236</v>
      </c>
      <c r="C43905" s="81" t="s">
        <v>236</v>
      </c>
    </row>
    <row r="43906" spans="1:3" x14ac:dyDescent="0.25">
      <c r="A43906" s="80">
        <v>1135613</v>
      </c>
      <c r="B43906" s="104" t="s">
        <v>236</v>
      </c>
      <c r="C43906" s="81" t="s">
        <v>236</v>
      </c>
    </row>
    <row r="43907" spans="1:3" x14ac:dyDescent="0.25">
      <c r="A43907" s="80">
        <v>1135614</v>
      </c>
      <c r="B43907" s="104" t="s">
        <v>236</v>
      </c>
      <c r="C43907" s="81" t="s">
        <v>236</v>
      </c>
    </row>
    <row r="43908" spans="1:3" x14ac:dyDescent="0.25">
      <c r="A43908" s="80">
        <v>1135615</v>
      </c>
      <c r="B43908" s="104" t="s">
        <v>236</v>
      </c>
      <c r="C43908" s="81" t="s">
        <v>236</v>
      </c>
    </row>
    <row r="43909" spans="1:3" x14ac:dyDescent="0.25">
      <c r="A43909" s="80">
        <v>1135616</v>
      </c>
      <c r="B43909" s="104" t="s">
        <v>236</v>
      </c>
      <c r="C43909" s="81" t="s">
        <v>236</v>
      </c>
    </row>
    <row r="43910" spans="1:3" x14ac:dyDescent="0.25">
      <c r="A43910" s="80">
        <v>1135617</v>
      </c>
      <c r="B43910" s="104" t="s">
        <v>236</v>
      </c>
      <c r="C43910" s="81" t="s">
        <v>236</v>
      </c>
    </row>
    <row r="43911" spans="1:3" x14ac:dyDescent="0.25">
      <c r="A43911" s="80">
        <v>1135618</v>
      </c>
      <c r="B43911" s="104" t="s">
        <v>236</v>
      </c>
      <c r="C43911" s="81" t="s">
        <v>236</v>
      </c>
    </row>
    <row r="43912" spans="1:3" x14ac:dyDescent="0.25">
      <c r="A43912" s="80">
        <v>1135619</v>
      </c>
      <c r="B43912" s="104" t="s">
        <v>236</v>
      </c>
      <c r="C43912" s="81" t="s">
        <v>236</v>
      </c>
    </row>
    <row r="43913" spans="1:3" x14ac:dyDescent="0.25">
      <c r="A43913" s="80">
        <v>1135620</v>
      </c>
      <c r="B43913" s="104" t="s">
        <v>236</v>
      </c>
      <c r="C43913" s="81" t="s">
        <v>236</v>
      </c>
    </row>
    <row r="43914" spans="1:3" x14ac:dyDescent="0.25">
      <c r="A43914" s="80">
        <v>1135621</v>
      </c>
      <c r="B43914" s="104" t="s">
        <v>236</v>
      </c>
      <c r="C43914" s="81" t="s">
        <v>236</v>
      </c>
    </row>
    <row r="43915" spans="1:3" x14ac:dyDescent="0.25">
      <c r="A43915" s="80">
        <v>1135622</v>
      </c>
      <c r="B43915" s="104" t="s">
        <v>236</v>
      </c>
      <c r="C43915" s="81" t="s">
        <v>236</v>
      </c>
    </row>
    <row r="43916" spans="1:3" x14ac:dyDescent="0.25">
      <c r="A43916" s="80">
        <v>1135623</v>
      </c>
      <c r="B43916" s="104" t="s">
        <v>236</v>
      </c>
      <c r="C43916" s="81" t="s">
        <v>236</v>
      </c>
    </row>
    <row r="43917" spans="1:3" x14ac:dyDescent="0.25">
      <c r="A43917" s="80">
        <v>1135624</v>
      </c>
      <c r="B43917" s="104" t="s">
        <v>236</v>
      </c>
      <c r="C43917" s="81" t="s">
        <v>236</v>
      </c>
    </row>
    <row r="43918" spans="1:3" x14ac:dyDescent="0.25">
      <c r="A43918" s="80">
        <v>1135625</v>
      </c>
      <c r="B43918" s="104" t="s">
        <v>236</v>
      </c>
      <c r="C43918" s="81" t="s">
        <v>236</v>
      </c>
    </row>
    <row r="43919" spans="1:3" x14ac:dyDescent="0.25">
      <c r="A43919" s="80">
        <v>1135626</v>
      </c>
      <c r="B43919" s="104" t="s">
        <v>236</v>
      </c>
      <c r="C43919" s="81" t="s">
        <v>236</v>
      </c>
    </row>
    <row r="43920" spans="1:3" x14ac:dyDescent="0.25">
      <c r="A43920" s="80">
        <v>1135627</v>
      </c>
      <c r="B43920" s="104" t="s">
        <v>236</v>
      </c>
      <c r="C43920" s="81" t="s">
        <v>236</v>
      </c>
    </row>
    <row r="43921" spans="1:3" x14ac:dyDescent="0.25">
      <c r="A43921" s="80">
        <v>1135628</v>
      </c>
      <c r="B43921" s="104" t="s">
        <v>236</v>
      </c>
      <c r="C43921" s="81" t="s">
        <v>236</v>
      </c>
    </row>
    <row r="43922" spans="1:3" x14ac:dyDescent="0.25">
      <c r="A43922" s="80">
        <v>1135629</v>
      </c>
      <c r="B43922" s="104" t="s">
        <v>236</v>
      </c>
      <c r="C43922" s="81" t="s">
        <v>236</v>
      </c>
    </row>
    <row r="43923" spans="1:3" x14ac:dyDescent="0.25">
      <c r="A43923" s="80">
        <v>1135630</v>
      </c>
      <c r="B43923" s="104" t="s">
        <v>236</v>
      </c>
      <c r="C43923" s="81" t="s">
        <v>236</v>
      </c>
    </row>
    <row r="43924" spans="1:3" x14ac:dyDescent="0.25">
      <c r="A43924" s="80">
        <v>1135631</v>
      </c>
      <c r="B43924" s="104" t="s">
        <v>236</v>
      </c>
      <c r="C43924" s="81" t="s">
        <v>236</v>
      </c>
    </row>
    <row r="43925" spans="1:3" x14ac:dyDescent="0.25">
      <c r="A43925" s="80">
        <v>1135632</v>
      </c>
      <c r="B43925" s="104" t="s">
        <v>236</v>
      </c>
      <c r="C43925" s="81" t="s">
        <v>236</v>
      </c>
    </row>
    <row r="43926" spans="1:3" x14ac:dyDescent="0.25">
      <c r="A43926" s="80">
        <v>1135633</v>
      </c>
      <c r="B43926" s="104" t="s">
        <v>236</v>
      </c>
      <c r="C43926" s="81" t="s">
        <v>236</v>
      </c>
    </row>
    <row r="43927" spans="1:3" x14ac:dyDescent="0.25">
      <c r="A43927" s="80">
        <v>1135634</v>
      </c>
      <c r="B43927" s="104" t="s">
        <v>236</v>
      </c>
      <c r="C43927" s="81" t="s">
        <v>236</v>
      </c>
    </row>
    <row r="43928" spans="1:3" x14ac:dyDescent="0.25">
      <c r="A43928" s="80">
        <v>1135635</v>
      </c>
      <c r="B43928" s="104" t="s">
        <v>236</v>
      </c>
      <c r="C43928" s="81" t="s">
        <v>236</v>
      </c>
    </row>
    <row r="43929" spans="1:3" x14ac:dyDescent="0.25">
      <c r="A43929" s="80">
        <v>1135636</v>
      </c>
      <c r="B43929" s="104" t="s">
        <v>236</v>
      </c>
      <c r="C43929" s="81" t="s">
        <v>236</v>
      </c>
    </row>
    <row r="43930" spans="1:3" x14ac:dyDescent="0.25">
      <c r="A43930" s="80">
        <v>1135637</v>
      </c>
      <c r="B43930" s="104" t="s">
        <v>236</v>
      </c>
      <c r="C43930" s="81" t="s">
        <v>236</v>
      </c>
    </row>
    <row r="43931" spans="1:3" x14ac:dyDescent="0.25">
      <c r="A43931" s="80">
        <v>1135638</v>
      </c>
      <c r="B43931" s="104" t="s">
        <v>236</v>
      </c>
      <c r="C43931" s="81" t="s">
        <v>236</v>
      </c>
    </row>
    <row r="43932" spans="1:3" x14ac:dyDescent="0.25">
      <c r="A43932" s="80">
        <v>1135639</v>
      </c>
      <c r="B43932" s="104" t="s">
        <v>236</v>
      </c>
      <c r="C43932" s="81" t="s">
        <v>236</v>
      </c>
    </row>
    <row r="43933" spans="1:3" x14ac:dyDescent="0.25">
      <c r="A43933" s="80">
        <v>1135640</v>
      </c>
      <c r="B43933" s="104" t="s">
        <v>236</v>
      </c>
      <c r="C43933" s="81" t="s">
        <v>236</v>
      </c>
    </row>
    <row r="43934" spans="1:3" x14ac:dyDescent="0.25">
      <c r="A43934" s="80">
        <v>1135641</v>
      </c>
      <c r="B43934" s="104" t="s">
        <v>236</v>
      </c>
      <c r="C43934" s="81" t="s">
        <v>236</v>
      </c>
    </row>
    <row r="43935" spans="1:3" x14ac:dyDescent="0.25">
      <c r="A43935" s="80">
        <v>1135642</v>
      </c>
      <c r="B43935" s="104" t="s">
        <v>236</v>
      </c>
      <c r="C43935" s="81" t="s">
        <v>236</v>
      </c>
    </row>
    <row r="43936" spans="1:3" x14ac:dyDescent="0.25">
      <c r="A43936" s="80">
        <v>1135643</v>
      </c>
      <c r="B43936" s="104" t="s">
        <v>236</v>
      </c>
      <c r="C43936" s="81" t="s">
        <v>236</v>
      </c>
    </row>
    <row r="43937" spans="1:3" x14ac:dyDescent="0.25">
      <c r="A43937" s="80">
        <v>1135644</v>
      </c>
      <c r="B43937" s="104" t="s">
        <v>236</v>
      </c>
      <c r="C43937" s="81" t="s">
        <v>236</v>
      </c>
    </row>
    <row r="43938" spans="1:3" x14ac:dyDescent="0.25">
      <c r="A43938" s="80">
        <v>1135645</v>
      </c>
      <c r="B43938" s="104" t="s">
        <v>236</v>
      </c>
      <c r="C43938" s="81" t="s">
        <v>236</v>
      </c>
    </row>
    <row r="43939" spans="1:3" x14ac:dyDescent="0.25">
      <c r="A43939" s="80">
        <v>1135646</v>
      </c>
      <c r="B43939" s="104" t="s">
        <v>236</v>
      </c>
      <c r="C43939" s="81" t="s">
        <v>236</v>
      </c>
    </row>
    <row r="43940" spans="1:3" x14ac:dyDescent="0.25">
      <c r="A43940" s="80">
        <v>1135647</v>
      </c>
      <c r="B43940" s="104" t="s">
        <v>236</v>
      </c>
      <c r="C43940" s="81" t="s">
        <v>236</v>
      </c>
    </row>
    <row r="43941" spans="1:3" x14ac:dyDescent="0.25">
      <c r="A43941" s="80">
        <v>1135648</v>
      </c>
      <c r="B43941" s="104" t="s">
        <v>236</v>
      </c>
      <c r="C43941" s="81" t="s">
        <v>236</v>
      </c>
    </row>
    <row r="43942" spans="1:3" x14ac:dyDescent="0.25">
      <c r="A43942" s="80">
        <v>1135649</v>
      </c>
      <c r="B43942" s="104" t="s">
        <v>236</v>
      </c>
      <c r="C43942" s="81" t="s">
        <v>236</v>
      </c>
    </row>
    <row r="43943" spans="1:3" x14ac:dyDescent="0.25">
      <c r="A43943" s="80">
        <v>1135650</v>
      </c>
      <c r="B43943" s="104" t="s">
        <v>236</v>
      </c>
      <c r="C43943" s="81" t="s">
        <v>236</v>
      </c>
    </row>
    <row r="43944" spans="1:3" x14ac:dyDescent="0.25">
      <c r="A43944" s="80">
        <v>1135651</v>
      </c>
      <c r="B43944" s="104" t="s">
        <v>236</v>
      </c>
      <c r="C43944" s="81" t="s">
        <v>236</v>
      </c>
    </row>
    <row r="43945" spans="1:3" x14ac:dyDescent="0.25">
      <c r="A43945" s="80">
        <v>1135652</v>
      </c>
      <c r="B43945" s="104" t="s">
        <v>236</v>
      </c>
      <c r="C43945" s="81" t="s">
        <v>236</v>
      </c>
    </row>
    <row r="43946" spans="1:3" x14ac:dyDescent="0.25">
      <c r="A43946" s="80">
        <v>1135653</v>
      </c>
      <c r="B43946" s="104" t="s">
        <v>236</v>
      </c>
      <c r="C43946" s="81" t="s">
        <v>236</v>
      </c>
    </row>
    <row r="43947" spans="1:3" x14ac:dyDescent="0.25">
      <c r="A43947" s="80">
        <v>1135654</v>
      </c>
      <c r="B43947" s="104" t="s">
        <v>236</v>
      </c>
      <c r="C43947" s="81" t="s">
        <v>236</v>
      </c>
    </row>
    <row r="43948" spans="1:3" x14ac:dyDescent="0.25">
      <c r="A43948" s="80">
        <v>1135655</v>
      </c>
      <c r="B43948" s="104" t="s">
        <v>236</v>
      </c>
      <c r="C43948" s="81" t="s">
        <v>236</v>
      </c>
    </row>
    <row r="43949" spans="1:3" x14ac:dyDescent="0.25">
      <c r="A43949" s="80">
        <v>1135656</v>
      </c>
      <c r="B43949" s="104" t="s">
        <v>236</v>
      </c>
      <c r="C43949" s="81" t="s">
        <v>236</v>
      </c>
    </row>
    <row r="43950" spans="1:3" x14ac:dyDescent="0.25">
      <c r="A43950" s="80">
        <v>1135657</v>
      </c>
      <c r="B43950" s="104" t="s">
        <v>236</v>
      </c>
      <c r="C43950" s="81" t="s">
        <v>236</v>
      </c>
    </row>
    <row r="43951" spans="1:3" x14ac:dyDescent="0.25">
      <c r="A43951" s="80">
        <v>1135658</v>
      </c>
      <c r="B43951" s="104" t="s">
        <v>236</v>
      </c>
      <c r="C43951" s="81" t="s">
        <v>236</v>
      </c>
    </row>
    <row r="43952" spans="1:3" x14ac:dyDescent="0.25">
      <c r="A43952" s="80">
        <v>1135659</v>
      </c>
      <c r="B43952" s="104" t="s">
        <v>236</v>
      </c>
      <c r="C43952" s="81" t="s">
        <v>236</v>
      </c>
    </row>
    <row r="43953" spans="1:3" x14ac:dyDescent="0.25">
      <c r="A43953" s="80">
        <v>1135660</v>
      </c>
      <c r="B43953" s="104" t="s">
        <v>236</v>
      </c>
      <c r="C43953" s="81" t="s">
        <v>236</v>
      </c>
    </row>
    <row r="43954" spans="1:3" x14ac:dyDescent="0.25">
      <c r="A43954" s="80">
        <v>1135661</v>
      </c>
      <c r="B43954" s="104" t="s">
        <v>236</v>
      </c>
      <c r="C43954" s="81" t="s">
        <v>236</v>
      </c>
    </row>
    <row r="43955" spans="1:3" x14ac:dyDescent="0.25">
      <c r="A43955" s="80">
        <v>1135662</v>
      </c>
      <c r="B43955" s="104" t="s">
        <v>236</v>
      </c>
      <c r="C43955" s="81" t="s">
        <v>236</v>
      </c>
    </row>
    <row r="43956" spans="1:3" x14ac:dyDescent="0.25">
      <c r="A43956" s="80">
        <v>1135663</v>
      </c>
      <c r="B43956" s="104" t="s">
        <v>236</v>
      </c>
      <c r="C43956" s="81" t="s">
        <v>236</v>
      </c>
    </row>
    <row r="43957" spans="1:3" x14ac:dyDescent="0.25">
      <c r="A43957" s="80">
        <v>1135664</v>
      </c>
      <c r="B43957" s="104" t="s">
        <v>236</v>
      </c>
      <c r="C43957" s="81" t="s">
        <v>236</v>
      </c>
    </row>
    <row r="43958" spans="1:3" x14ac:dyDescent="0.25">
      <c r="A43958" s="80">
        <v>1135665</v>
      </c>
      <c r="B43958" s="104" t="s">
        <v>236</v>
      </c>
      <c r="C43958" s="81" t="s">
        <v>236</v>
      </c>
    </row>
    <row r="43959" spans="1:3" x14ac:dyDescent="0.25">
      <c r="A43959" s="80">
        <v>1135666</v>
      </c>
      <c r="B43959" s="104" t="s">
        <v>236</v>
      </c>
      <c r="C43959" s="81" t="s">
        <v>236</v>
      </c>
    </row>
    <row r="43960" spans="1:3" x14ac:dyDescent="0.25">
      <c r="A43960" s="80">
        <v>1135667</v>
      </c>
      <c r="B43960" s="104" t="s">
        <v>236</v>
      </c>
      <c r="C43960" s="81" t="s">
        <v>236</v>
      </c>
    </row>
    <row r="43961" spans="1:3" x14ac:dyDescent="0.25">
      <c r="A43961" s="80">
        <v>1135668</v>
      </c>
      <c r="B43961" s="104" t="s">
        <v>236</v>
      </c>
      <c r="C43961" s="81" t="s">
        <v>236</v>
      </c>
    </row>
    <row r="43962" spans="1:3" x14ac:dyDescent="0.25">
      <c r="A43962" s="80">
        <v>1135669</v>
      </c>
      <c r="B43962" s="104" t="s">
        <v>236</v>
      </c>
      <c r="C43962" s="81" t="s">
        <v>236</v>
      </c>
    </row>
    <row r="43963" spans="1:3" x14ac:dyDescent="0.25">
      <c r="A43963" s="80">
        <v>1135670</v>
      </c>
      <c r="B43963" s="104" t="s">
        <v>236</v>
      </c>
      <c r="C43963" s="81" t="s">
        <v>236</v>
      </c>
    </row>
    <row r="43964" spans="1:3" x14ac:dyDescent="0.25">
      <c r="A43964" s="80">
        <v>1135671</v>
      </c>
      <c r="B43964" s="104" t="s">
        <v>236</v>
      </c>
      <c r="C43964" s="81" t="s">
        <v>236</v>
      </c>
    </row>
    <row r="43965" spans="1:3" x14ac:dyDescent="0.25">
      <c r="A43965" s="80">
        <v>1135672</v>
      </c>
      <c r="B43965" s="104" t="s">
        <v>236</v>
      </c>
      <c r="C43965" s="81" t="s">
        <v>236</v>
      </c>
    </row>
    <row r="43966" spans="1:3" x14ac:dyDescent="0.25">
      <c r="A43966" s="80">
        <v>1135673</v>
      </c>
      <c r="B43966" s="104" t="s">
        <v>236</v>
      </c>
      <c r="C43966" s="81" t="s">
        <v>236</v>
      </c>
    </row>
    <row r="43967" spans="1:3" x14ac:dyDescent="0.25">
      <c r="A43967" s="80">
        <v>1135674</v>
      </c>
      <c r="B43967" s="104" t="s">
        <v>236</v>
      </c>
      <c r="C43967" s="81" t="s">
        <v>236</v>
      </c>
    </row>
    <row r="43968" spans="1:3" x14ac:dyDescent="0.25">
      <c r="A43968" s="80">
        <v>1135675</v>
      </c>
      <c r="B43968" s="104" t="s">
        <v>236</v>
      </c>
      <c r="C43968" s="81" t="s">
        <v>236</v>
      </c>
    </row>
    <row r="43969" spans="1:3" x14ac:dyDescent="0.25">
      <c r="A43969" s="80">
        <v>1135676</v>
      </c>
      <c r="B43969" s="104" t="s">
        <v>236</v>
      </c>
      <c r="C43969" s="81" t="s">
        <v>236</v>
      </c>
    </row>
    <row r="43970" spans="1:3" x14ac:dyDescent="0.25">
      <c r="A43970" s="80">
        <v>1135677</v>
      </c>
      <c r="B43970" s="104" t="s">
        <v>236</v>
      </c>
      <c r="C43970" s="81" t="s">
        <v>236</v>
      </c>
    </row>
    <row r="43971" spans="1:3" x14ac:dyDescent="0.25">
      <c r="A43971" s="80">
        <v>1135678</v>
      </c>
      <c r="B43971" s="104" t="s">
        <v>236</v>
      </c>
      <c r="C43971" s="81" t="s">
        <v>236</v>
      </c>
    </row>
    <row r="43972" spans="1:3" x14ac:dyDescent="0.25">
      <c r="A43972" s="80">
        <v>1135679</v>
      </c>
      <c r="B43972" s="104" t="s">
        <v>236</v>
      </c>
      <c r="C43972" s="81" t="s">
        <v>236</v>
      </c>
    </row>
    <row r="43973" spans="1:3" x14ac:dyDescent="0.25">
      <c r="A43973" s="80">
        <v>1135680</v>
      </c>
      <c r="B43973" s="104" t="s">
        <v>236</v>
      </c>
      <c r="C43973" s="81" t="s">
        <v>236</v>
      </c>
    </row>
    <row r="43974" spans="1:3" x14ac:dyDescent="0.25">
      <c r="A43974" s="80">
        <v>1135681</v>
      </c>
      <c r="B43974" s="104" t="s">
        <v>236</v>
      </c>
      <c r="C43974" s="81" t="s">
        <v>236</v>
      </c>
    </row>
    <row r="43975" spans="1:3" x14ac:dyDescent="0.25">
      <c r="A43975" s="80">
        <v>1135682</v>
      </c>
      <c r="B43975" s="104" t="s">
        <v>236</v>
      </c>
      <c r="C43975" s="81" t="s">
        <v>236</v>
      </c>
    </row>
    <row r="43976" spans="1:3" x14ac:dyDescent="0.25">
      <c r="A43976" s="80">
        <v>1135683</v>
      </c>
      <c r="B43976" s="104" t="s">
        <v>236</v>
      </c>
      <c r="C43976" s="81" t="s">
        <v>236</v>
      </c>
    </row>
    <row r="43977" spans="1:3" x14ac:dyDescent="0.25">
      <c r="A43977" s="80">
        <v>1135684</v>
      </c>
      <c r="B43977" s="104" t="s">
        <v>236</v>
      </c>
      <c r="C43977" s="81" t="s">
        <v>236</v>
      </c>
    </row>
    <row r="43978" spans="1:3" x14ac:dyDescent="0.25">
      <c r="A43978" s="80">
        <v>1135685</v>
      </c>
      <c r="B43978" s="104" t="s">
        <v>236</v>
      </c>
      <c r="C43978" s="81" t="s">
        <v>236</v>
      </c>
    </row>
    <row r="43979" spans="1:3" x14ac:dyDescent="0.25">
      <c r="A43979" s="80">
        <v>1135686</v>
      </c>
      <c r="B43979" s="104" t="s">
        <v>236</v>
      </c>
      <c r="C43979" s="81" t="s">
        <v>236</v>
      </c>
    </row>
    <row r="43980" spans="1:3" x14ac:dyDescent="0.25">
      <c r="A43980" s="80">
        <v>1135687</v>
      </c>
      <c r="B43980" s="104" t="s">
        <v>236</v>
      </c>
      <c r="C43980" s="81" t="s">
        <v>236</v>
      </c>
    </row>
    <row r="43981" spans="1:3" x14ac:dyDescent="0.25">
      <c r="A43981" s="80">
        <v>1135688</v>
      </c>
      <c r="B43981" s="104" t="s">
        <v>236</v>
      </c>
      <c r="C43981" s="81" t="s">
        <v>236</v>
      </c>
    </row>
    <row r="43982" spans="1:3" x14ac:dyDescent="0.25">
      <c r="A43982" s="80">
        <v>1135689</v>
      </c>
      <c r="B43982" s="104" t="s">
        <v>236</v>
      </c>
      <c r="C43982" s="81" t="s">
        <v>236</v>
      </c>
    </row>
    <row r="43983" spans="1:3" x14ac:dyDescent="0.25">
      <c r="A43983" s="80">
        <v>1135690</v>
      </c>
      <c r="B43983" s="104" t="s">
        <v>236</v>
      </c>
      <c r="C43983" s="81" t="s">
        <v>236</v>
      </c>
    </row>
    <row r="43984" spans="1:3" x14ac:dyDescent="0.25">
      <c r="A43984" s="80">
        <v>1135691</v>
      </c>
      <c r="B43984" s="104" t="s">
        <v>236</v>
      </c>
      <c r="C43984" s="81" t="s">
        <v>236</v>
      </c>
    </row>
    <row r="43985" spans="1:3" x14ac:dyDescent="0.25">
      <c r="A43985" s="80">
        <v>1135692</v>
      </c>
      <c r="B43985" s="104" t="s">
        <v>236</v>
      </c>
      <c r="C43985" s="81" t="s">
        <v>236</v>
      </c>
    </row>
    <row r="43986" spans="1:3" x14ac:dyDescent="0.25">
      <c r="A43986" s="80">
        <v>1135693</v>
      </c>
      <c r="B43986" s="104" t="s">
        <v>236</v>
      </c>
      <c r="C43986" s="81" t="s">
        <v>236</v>
      </c>
    </row>
    <row r="43987" spans="1:3" x14ac:dyDescent="0.25">
      <c r="A43987" s="80">
        <v>1135694</v>
      </c>
      <c r="B43987" s="104" t="s">
        <v>236</v>
      </c>
      <c r="C43987" s="81" t="s">
        <v>236</v>
      </c>
    </row>
    <row r="43988" spans="1:3" x14ac:dyDescent="0.25">
      <c r="A43988" s="80">
        <v>1135695</v>
      </c>
      <c r="B43988" s="104" t="s">
        <v>236</v>
      </c>
      <c r="C43988" s="81" t="s">
        <v>236</v>
      </c>
    </row>
    <row r="43989" spans="1:3" x14ac:dyDescent="0.25">
      <c r="A43989" s="80">
        <v>1135696</v>
      </c>
      <c r="B43989" s="104" t="s">
        <v>236</v>
      </c>
      <c r="C43989" s="81" t="s">
        <v>236</v>
      </c>
    </row>
    <row r="43990" spans="1:3" x14ac:dyDescent="0.25">
      <c r="A43990" s="80">
        <v>1135697</v>
      </c>
      <c r="B43990" s="104" t="s">
        <v>236</v>
      </c>
      <c r="C43990" s="81" t="s">
        <v>236</v>
      </c>
    </row>
    <row r="43991" spans="1:3" x14ac:dyDescent="0.25">
      <c r="A43991" s="80">
        <v>1135698</v>
      </c>
      <c r="B43991" s="104" t="s">
        <v>236</v>
      </c>
      <c r="C43991" s="81" t="s">
        <v>236</v>
      </c>
    </row>
    <row r="43992" spans="1:3" x14ac:dyDescent="0.25">
      <c r="A43992" s="80">
        <v>1135699</v>
      </c>
      <c r="B43992" s="104" t="s">
        <v>236</v>
      </c>
      <c r="C43992" s="81" t="s">
        <v>236</v>
      </c>
    </row>
    <row r="43993" spans="1:3" x14ac:dyDescent="0.25">
      <c r="A43993" s="80">
        <v>1135700</v>
      </c>
      <c r="B43993" s="104" t="s">
        <v>236</v>
      </c>
      <c r="C43993" s="81" t="s">
        <v>236</v>
      </c>
    </row>
    <row r="43994" spans="1:3" x14ac:dyDescent="0.25">
      <c r="A43994" s="80">
        <v>1135701</v>
      </c>
      <c r="B43994" s="104" t="s">
        <v>236</v>
      </c>
      <c r="C43994" s="81" t="s">
        <v>236</v>
      </c>
    </row>
    <row r="43995" spans="1:3" x14ac:dyDescent="0.25">
      <c r="A43995" s="80">
        <v>1135702</v>
      </c>
      <c r="B43995" s="104" t="s">
        <v>236</v>
      </c>
      <c r="C43995" s="81" t="s">
        <v>236</v>
      </c>
    </row>
    <row r="43996" spans="1:3" x14ac:dyDescent="0.25">
      <c r="A43996" s="80">
        <v>1135703</v>
      </c>
      <c r="B43996" s="104" t="s">
        <v>236</v>
      </c>
      <c r="C43996" s="81" t="s">
        <v>236</v>
      </c>
    </row>
    <row r="43997" spans="1:3" x14ac:dyDescent="0.25">
      <c r="A43997" s="80">
        <v>1135704</v>
      </c>
      <c r="B43997" s="104" t="s">
        <v>236</v>
      </c>
      <c r="C43997" s="81" t="s">
        <v>236</v>
      </c>
    </row>
    <row r="43998" spans="1:3" x14ac:dyDescent="0.25">
      <c r="A43998" s="80">
        <v>1135705</v>
      </c>
      <c r="B43998" s="104" t="s">
        <v>236</v>
      </c>
      <c r="C43998" s="81" t="s">
        <v>236</v>
      </c>
    </row>
    <row r="43999" spans="1:3" x14ac:dyDescent="0.25">
      <c r="A43999" s="80">
        <v>1135706</v>
      </c>
      <c r="B43999" s="104" t="s">
        <v>236</v>
      </c>
      <c r="C43999" s="81" t="s">
        <v>236</v>
      </c>
    </row>
    <row r="44000" spans="1:3" x14ac:dyDescent="0.25">
      <c r="A44000" s="80">
        <v>1135707</v>
      </c>
      <c r="B44000" s="104" t="s">
        <v>236</v>
      </c>
      <c r="C44000" s="81" t="s">
        <v>236</v>
      </c>
    </row>
    <row r="44001" spans="1:3" x14ac:dyDescent="0.25">
      <c r="A44001" s="80">
        <v>1135708</v>
      </c>
      <c r="B44001" s="104" t="s">
        <v>236</v>
      </c>
      <c r="C44001" s="81" t="s">
        <v>236</v>
      </c>
    </row>
    <row r="44002" spans="1:3" x14ac:dyDescent="0.25">
      <c r="A44002" s="80">
        <v>1135709</v>
      </c>
      <c r="B44002" s="104" t="s">
        <v>236</v>
      </c>
      <c r="C44002" s="81" t="s">
        <v>236</v>
      </c>
    </row>
    <row r="44003" spans="1:3" x14ac:dyDescent="0.25">
      <c r="A44003" s="80">
        <v>1135710</v>
      </c>
      <c r="B44003" s="104" t="s">
        <v>236</v>
      </c>
      <c r="C44003" s="81" t="s">
        <v>236</v>
      </c>
    </row>
    <row r="44004" spans="1:3" x14ac:dyDescent="0.25">
      <c r="A44004" s="80">
        <v>1135711</v>
      </c>
      <c r="B44004" s="104" t="s">
        <v>236</v>
      </c>
      <c r="C44004" s="81" t="s">
        <v>236</v>
      </c>
    </row>
    <row r="44005" spans="1:3" x14ac:dyDescent="0.25">
      <c r="A44005" s="80">
        <v>1135712</v>
      </c>
      <c r="B44005" s="104" t="s">
        <v>236</v>
      </c>
      <c r="C44005" s="81" t="s">
        <v>236</v>
      </c>
    </row>
    <row r="44006" spans="1:3" x14ac:dyDescent="0.25">
      <c r="A44006" s="80">
        <v>1135713</v>
      </c>
      <c r="B44006" s="104" t="s">
        <v>236</v>
      </c>
      <c r="C44006" s="81" t="s">
        <v>236</v>
      </c>
    </row>
    <row r="44007" spans="1:3" x14ac:dyDescent="0.25">
      <c r="A44007" s="80">
        <v>1135714</v>
      </c>
      <c r="B44007" s="104" t="s">
        <v>236</v>
      </c>
      <c r="C44007" s="81" t="s">
        <v>236</v>
      </c>
    </row>
    <row r="44008" spans="1:3" x14ac:dyDescent="0.25">
      <c r="A44008" s="80">
        <v>1135715</v>
      </c>
      <c r="B44008" s="104" t="s">
        <v>236</v>
      </c>
      <c r="C44008" s="81" t="s">
        <v>236</v>
      </c>
    </row>
    <row r="44009" spans="1:3" x14ac:dyDescent="0.25">
      <c r="A44009" s="80">
        <v>1135716</v>
      </c>
      <c r="B44009" s="104" t="s">
        <v>236</v>
      </c>
      <c r="C44009" s="81" t="s">
        <v>236</v>
      </c>
    </row>
    <row r="44010" spans="1:3" x14ac:dyDescent="0.25">
      <c r="A44010" s="80">
        <v>1135717</v>
      </c>
      <c r="B44010" s="104" t="s">
        <v>236</v>
      </c>
      <c r="C44010" s="81" t="s">
        <v>236</v>
      </c>
    </row>
    <row r="44011" spans="1:3" x14ac:dyDescent="0.25">
      <c r="A44011" s="80">
        <v>1135718</v>
      </c>
      <c r="B44011" s="104" t="s">
        <v>236</v>
      </c>
      <c r="C44011" s="81" t="s">
        <v>236</v>
      </c>
    </row>
    <row r="44012" spans="1:3" x14ac:dyDescent="0.25">
      <c r="A44012" s="80">
        <v>1135719</v>
      </c>
      <c r="B44012" s="104" t="s">
        <v>236</v>
      </c>
      <c r="C44012" s="81" t="s">
        <v>236</v>
      </c>
    </row>
    <row r="44013" spans="1:3" x14ac:dyDescent="0.25">
      <c r="A44013" s="80">
        <v>1135720</v>
      </c>
      <c r="B44013" s="104" t="s">
        <v>236</v>
      </c>
      <c r="C44013" s="81" t="s">
        <v>236</v>
      </c>
    </row>
    <row r="44014" spans="1:3" x14ac:dyDescent="0.25">
      <c r="A44014" s="80">
        <v>1135721</v>
      </c>
      <c r="B44014" s="104" t="s">
        <v>236</v>
      </c>
      <c r="C44014" s="81" t="s">
        <v>236</v>
      </c>
    </row>
    <row r="44015" spans="1:3" x14ac:dyDescent="0.25">
      <c r="A44015" s="80">
        <v>1135722</v>
      </c>
      <c r="B44015" s="104" t="s">
        <v>236</v>
      </c>
      <c r="C44015" s="81" t="s">
        <v>236</v>
      </c>
    </row>
    <row r="44016" spans="1:3" x14ac:dyDescent="0.25">
      <c r="A44016" s="80">
        <v>1135723</v>
      </c>
      <c r="B44016" s="104" t="s">
        <v>236</v>
      </c>
      <c r="C44016" s="81" t="s">
        <v>236</v>
      </c>
    </row>
    <row r="44017" spans="1:3" x14ac:dyDescent="0.25">
      <c r="A44017" s="80">
        <v>1135724</v>
      </c>
      <c r="B44017" s="104" t="s">
        <v>236</v>
      </c>
      <c r="C44017" s="81" t="s">
        <v>236</v>
      </c>
    </row>
    <row r="44018" spans="1:3" x14ac:dyDescent="0.25">
      <c r="A44018" s="80">
        <v>1135725</v>
      </c>
      <c r="B44018" s="104" t="s">
        <v>236</v>
      </c>
      <c r="C44018" s="81" t="s">
        <v>236</v>
      </c>
    </row>
    <row r="44019" spans="1:3" x14ac:dyDescent="0.25">
      <c r="A44019" s="80">
        <v>1135726</v>
      </c>
      <c r="B44019" s="104" t="s">
        <v>236</v>
      </c>
      <c r="C44019" s="81" t="s">
        <v>236</v>
      </c>
    </row>
    <row r="44020" spans="1:3" x14ac:dyDescent="0.25">
      <c r="A44020" s="80">
        <v>1135727</v>
      </c>
      <c r="B44020" s="104" t="s">
        <v>236</v>
      </c>
      <c r="C44020" s="81" t="s">
        <v>236</v>
      </c>
    </row>
    <row r="44021" spans="1:3" x14ac:dyDescent="0.25">
      <c r="A44021" s="80">
        <v>1135728</v>
      </c>
      <c r="B44021" s="104" t="s">
        <v>236</v>
      </c>
      <c r="C44021" s="81" t="s">
        <v>236</v>
      </c>
    </row>
    <row r="44022" spans="1:3" x14ac:dyDescent="0.25">
      <c r="A44022" s="80">
        <v>1135729</v>
      </c>
      <c r="B44022" s="104" t="s">
        <v>236</v>
      </c>
      <c r="C44022" s="81" t="s">
        <v>236</v>
      </c>
    </row>
    <row r="44023" spans="1:3" x14ac:dyDescent="0.25">
      <c r="A44023" s="80">
        <v>1135730</v>
      </c>
      <c r="B44023" s="104" t="s">
        <v>236</v>
      </c>
      <c r="C44023" s="81" t="s">
        <v>236</v>
      </c>
    </row>
    <row r="44024" spans="1:3" x14ac:dyDescent="0.25">
      <c r="A44024" s="80">
        <v>1135731</v>
      </c>
      <c r="B44024" s="104" t="s">
        <v>236</v>
      </c>
      <c r="C44024" s="81" t="s">
        <v>236</v>
      </c>
    </row>
    <row r="44025" spans="1:3" x14ac:dyDescent="0.25">
      <c r="A44025" s="80">
        <v>1135732</v>
      </c>
      <c r="B44025" s="104" t="s">
        <v>236</v>
      </c>
      <c r="C44025" s="81" t="s">
        <v>236</v>
      </c>
    </row>
    <row r="44026" spans="1:3" x14ac:dyDescent="0.25">
      <c r="A44026" s="80">
        <v>1135733</v>
      </c>
      <c r="B44026" s="104" t="s">
        <v>236</v>
      </c>
      <c r="C44026" s="81" t="s">
        <v>236</v>
      </c>
    </row>
    <row r="44027" spans="1:3" x14ac:dyDescent="0.25">
      <c r="A44027" s="80">
        <v>1135734</v>
      </c>
      <c r="B44027" s="104" t="s">
        <v>236</v>
      </c>
      <c r="C44027" s="81" t="s">
        <v>236</v>
      </c>
    </row>
    <row r="44028" spans="1:3" x14ac:dyDescent="0.25">
      <c r="A44028" s="80">
        <v>1135735</v>
      </c>
      <c r="B44028" s="104" t="s">
        <v>236</v>
      </c>
      <c r="C44028" s="81" t="s">
        <v>236</v>
      </c>
    </row>
    <row r="44029" spans="1:3" x14ac:dyDescent="0.25">
      <c r="A44029" s="80">
        <v>1135736</v>
      </c>
      <c r="B44029" s="104" t="s">
        <v>236</v>
      </c>
      <c r="C44029" s="81" t="s">
        <v>236</v>
      </c>
    </row>
    <row r="44030" spans="1:3" x14ac:dyDescent="0.25">
      <c r="A44030" s="80">
        <v>1135737</v>
      </c>
      <c r="B44030" s="104" t="s">
        <v>236</v>
      </c>
      <c r="C44030" s="81" t="s">
        <v>236</v>
      </c>
    </row>
    <row r="44031" spans="1:3" x14ac:dyDescent="0.25">
      <c r="A44031" s="80">
        <v>1135738</v>
      </c>
      <c r="B44031" s="104" t="s">
        <v>236</v>
      </c>
      <c r="C44031" s="81" t="s">
        <v>236</v>
      </c>
    </row>
    <row r="44032" spans="1:3" x14ac:dyDescent="0.25">
      <c r="A44032" s="80">
        <v>1135739</v>
      </c>
      <c r="B44032" s="104" t="s">
        <v>236</v>
      </c>
      <c r="C44032" s="81" t="s">
        <v>236</v>
      </c>
    </row>
    <row r="44033" spans="1:3" x14ac:dyDescent="0.25">
      <c r="A44033" s="80">
        <v>1135740</v>
      </c>
      <c r="B44033" s="104" t="s">
        <v>236</v>
      </c>
      <c r="C44033" s="81" t="s">
        <v>236</v>
      </c>
    </row>
    <row r="44034" spans="1:3" x14ac:dyDescent="0.25">
      <c r="A44034" s="80">
        <v>1135741</v>
      </c>
      <c r="B44034" s="104" t="s">
        <v>236</v>
      </c>
      <c r="C44034" s="81" t="s">
        <v>236</v>
      </c>
    </row>
    <row r="44035" spans="1:3" x14ac:dyDescent="0.25">
      <c r="A44035" s="80">
        <v>1135742</v>
      </c>
      <c r="B44035" s="104" t="s">
        <v>236</v>
      </c>
      <c r="C44035" s="81" t="s">
        <v>236</v>
      </c>
    </row>
    <row r="44036" spans="1:3" x14ac:dyDescent="0.25">
      <c r="A44036" s="80">
        <v>1135743</v>
      </c>
      <c r="B44036" s="104" t="s">
        <v>236</v>
      </c>
      <c r="C44036" s="81" t="s">
        <v>236</v>
      </c>
    </row>
    <row r="44037" spans="1:3" x14ac:dyDescent="0.25">
      <c r="A44037" s="80">
        <v>1135744</v>
      </c>
      <c r="B44037" s="104" t="s">
        <v>236</v>
      </c>
      <c r="C44037" s="81" t="s">
        <v>236</v>
      </c>
    </row>
    <row r="44038" spans="1:3" x14ac:dyDescent="0.25">
      <c r="A44038" s="80">
        <v>1135745</v>
      </c>
      <c r="B44038" s="104" t="s">
        <v>236</v>
      </c>
      <c r="C44038" s="81" t="s">
        <v>236</v>
      </c>
    </row>
    <row r="44039" spans="1:3" x14ac:dyDescent="0.25">
      <c r="A44039" s="80">
        <v>1135746</v>
      </c>
      <c r="B44039" s="104" t="s">
        <v>236</v>
      </c>
      <c r="C44039" s="81" t="s">
        <v>236</v>
      </c>
    </row>
    <row r="44040" spans="1:3" x14ac:dyDescent="0.25">
      <c r="A44040" s="80">
        <v>1135747</v>
      </c>
      <c r="B44040" s="104" t="s">
        <v>236</v>
      </c>
      <c r="C44040" s="81" t="s">
        <v>236</v>
      </c>
    </row>
    <row r="44041" spans="1:3" x14ac:dyDescent="0.25">
      <c r="A44041" s="80">
        <v>1135748</v>
      </c>
      <c r="B44041" s="104" t="s">
        <v>236</v>
      </c>
      <c r="C44041" s="81" t="s">
        <v>236</v>
      </c>
    </row>
    <row r="44042" spans="1:3" x14ac:dyDescent="0.25">
      <c r="A44042" s="80">
        <v>1135749</v>
      </c>
      <c r="B44042" s="104" t="s">
        <v>236</v>
      </c>
      <c r="C44042" s="81" t="s">
        <v>236</v>
      </c>
    </row>
    <row r="44043" spans="1:3" x14ac:dyDescent="0.25">
      <c r="A44043" s="80">
        <v>1135750</v>
      </c>
      <c r="B44043" s="104" t="s">
        <v>236</v>
      </c>
      <c r="C44043" s="81" t="s">
        <v>236</v>
      </c>
    </row>
    <row r="44044" spans="1:3" x14ac:dyDescent="0.25">
      <c r="A44044" s="80">
        <v>1135751</v>
      </c>
      <c r="B44044" s="104" t="s">
        <v>236</v>
      </c>
      <c r="C44044" s="81" t="s">
        <v>236</v>
      </c>
    </row>
    <row r="44045" spans="1:3" x14ac:dyDescent="0.25">
      <c r="A44045" s="80">
        <v>1135752</v>
      </c>
      <c r="B44045" s="104" t="s">
        <v>236</v>
      </c>
      <c r="C44045" s="81" t="s">
        <v>236</v>
      </c>
    </row>
    <row r="44046" spans="1:3" x14ac:dyDescent="0.25">
      <c r="A44046" s="80">
        <v>1135753</v>
      </c>
      <c r="B44046" s="104" t="s">
        <v>236</v>
      </c>
      <c r="C44046" s="81" t="s">
        <v>236</v>
      </c>
    </row>
    <row r="44047" spans="1:3" x14ac:dyDescent="0.25">
      <c r="A44047" s="80">
        <v>1135754</v>
      </c>
      <c r="B44047" s="104" t="s">
        <v>236</v>
      </c>
      <c r="C44047" s="81" t="s">
        <v>236</v>
      </c>
    </row>
    <row r="44048" spans="1:3" x14ac:dyDescent="0.25">
      <c r="A44048" s="80">
        <v>1135755</v>
      </c>
      <c r="B44048" s="104" t="s">
        <v>236</v>
      </c>
      <c r="C44048" s="81" t="s">
        <v>236</v>
      </c>
    </row>
    <row r="44049" spans="1:3" x14ac:dyDescent="0.25">
      <c r="A44049" s="80">
        <v>1135756</v>
      </c>
      <c r="B44049" s="104" t="s">
        <v>236</v>
      </c>
      <c r="C44049" s="81" t="s">
        <v>236</v>
      </c>
    </row>
    <row r="44050" spans="1:3" x14ac:dyDescent="0.25">
      <c r="A44050" s="80">
        <v>1135757</v>
      </c>
      <c r="B44050" s="104" t="s">
        <v>236</v>
      </c>
      <c r="C44050" s="81" t="s">
        <v>236</v>
      </c>
    </row>
    <row r="44051" spans="1:3" x14ac:dyDescent="0.25">
      <c r="A44051" s="80">
        <v>1135758</v>
      </c>
      <c r="B44051" s="104" t="s">
        <v>236</v>
      </c>
      <c r="C44051" s="81" t="s">
        <v>236</v>
      </c>
    </row>
    <row r="44052" spans="1:3" x14ac:dyDescent="0.25">
      <c r="A44052" s="80">
        <v>1135759</v>
      </c>
      <c r="B44052" s="104" t="s">
        <v>236</v>
      </c>
      <c r="C44052" s="81" t="s">
        <v>236</v>
      </c>
    </row>
    <row r="44053" spans="1:3" x14ac:dyDescent="0.25">
      <c r="A44053" s="80">
        <v>1135760</v>
      </c>
      <c r="B44053" s="104" t="s">
        <v>236</v>
      </c>
      <c r="C44053" s="81" t="s">
        <v>236</v>
      </c>
    </row>
    <row r="44054" spans="1:3" x14ac:dyDescent="0.25">
      <c r="A44054" s="80">
        <v>1135761</v>
      </c>
      <c r="B44054" s="104" t="s">
        <v>236</v>
      </c>
      <c r="C44054" s="81" t="s">
        <v>236</v>
      </c>
    </row>
    <row r="44055" spans="1:3" x14ac:dyDescent="0.25">
      <c r="A44055" s="80">
        <v>1135762</v>
      </c>
      <c r="B44055" s="104" t="s">
        <v>236</v>
      </c>
      <c r="C44055" s="81" t="s">
        <v>236</v>
      </c>
    </row>
    <row r="44056" spans="1:3" x14ac:dyDescent="0.25">
      <c r="A44056" s="80">
        <v>1135763</v>
      </c>
      <c r="B44056" s="104" t="s">
        <v>236</v>
      </c>
      <c r="C44056" s="81" t="s">
        <v>236</v>
      </c>
    </row>
    <row r="44057" spans="1:3" x14ac:dyDescent="0.25">
      <c r="A44057" s="80">
        <v>1135764</v>
      </c>
      <c r="B44057" s="104" t="s">
        <v>236</v>
      </c>
      <c r="C44057" s="81" t="s">
        <v>236</v>
      </c>
    </row>
    <row r="44058" spans="1:3" x14ac:dyDescent="0.25">
      <c r="A44058" s="80">
        <v>1135765</v>
      </c>
      <c r="B44058" s="104" t="s">
        <v>236</v>
      </c>
      <c r="C44058" s="81" t="s">
        <v>236</v>
      </c>
    </row>
    <row r="44059" spans="1:3" x14ac:dyDescent="0.25">
      <c r="A44059" s="80">
        <v>1135766</v>
      </c>
      <c r="B44059" s="104" t="s">
        <v>236</v>
      </c>
      <c r="C44059" s="81" t="s">
        <v>236</v>
      </c>
    </row>
    <row r="44060" spans="1:3" x14ac:dyDescent="0.25">
      <c r="A44060" s="80">
        <v>1135767</v>
      </c>
      <c r="B44060" s="104" t="s">
        <v>236</v>
      </c>
      <c r="C44060" s="81" t="s">
        <v>236</v>
      </c>
    </row>
    <row r="44061" spans="1:3" x14ac:dyDescent="0.25">
      <c r="A44061" s="80">
        <v>1135768</v>
      </c>
      <c r="B44061" s="104" t="s">
        <v>236</v>
      </c>
      <c r="C44061" s="81" t="s">
        <v>236</v>
      </c>
    </row>
    <row r="44062" spans="1:3" x14ac:dyDescent="0.25">
      <c r="A44062" s="80">
        <v>1135769</v>
      </c>
      <c r="B44062" s="104" t="s">
        <v>236</v>
      </c>
      <c r="C44062" s="81" t="s">
        <v>236</v>
      </c>
    </row>
    <row r="44063" spans="1:3" x14ac:dyDescent="0.25">
      <c r="A44063" s="80">
        <v>1135770</v>
      </c>
      <c r="B44063" s="104" t="s">
        <v>236</v>
      </c>
      <c r="C44063" s="81" t="s">
        <v>236</v>
      </c>
    </row>
    <row r="44064" spans="1:3" x14ac:dyDescent="0.25">
      <c r="A44064" s="80">
        <v>1135771</v>
      </c>
      <c r="B44064" s="104" t="s">
        <v>236</v>
      </c>
      <c r="C44064" s="81" t="s">
        <v>236</v>
      </c>
    </row>
    <row r="44065" spans="1:3" x14ac:dyDescent="0.25">
      <c r="A44065" s="80">
        <v>1135772</v>
      </c>
      <c r="B44065" s="104" t="s">
        <v>236</v>
      </c>
      <c r="C44065" s="81" t="s">
        <v>236</v>
      </c>
    </row>
    <row r="44066" spans="1:3" x14ac:dyDescent="0.25">
      <c r="A44066" s="80">
        <v>1135773</v>
      </c>
      <c r="B44066" s="104" t="s">
        <v>236</v>
      </c>
      <c r="C44066" s="81" t="s">
        <v>236</v>
      </c>
    </row>
    <row r="44067" spans="1:3" x14ac:dyDescent="0.25">
      <c r="A44067" s="80">
        <v>1135774</v>
      </c>
      <c r="B44067" s="104" t="s">
        <v>236</v>
      </c>
      <c r="C44067" s="81" t="s">
        <v>236</v>
      </c>
    </row>
    <row r="44068" spans="1:3" x14ac:dyDescent="0.25">
      <c r="A44068" s="80">
        <v>1135775</v>
      </c>
      <c r="B44068" s="104" t="s">
        <v>236</v>
      </c>
      <c r="C44068" s="81" t="s">
        <v>236</v>
      </c>
    </row>
    <row r="44069" spans="1:3" x14ac:dyDescent="0.25">
      <c r="A44069" s="80">
        <v>1135776</v>
      </c>
      <c r="B44069" s="104" t="s">
        <v>236</v>
      </c>
      <c r="C44069" s="81" t="s">
        <v>236</v>
      </c>
    </row>
    <row r="44070" spans="1:3" x14ac:dyDescent="0.25">
      <c r="A44070" s="80">
        <v>1135777</v>
      </c>
      <c r="B44070" s="104" t="s">
        <v>236</v>
      </c>
      <c r="C44070" s="81" t="s">
        <v>236</v>
      </c>
    </row>
    <row r="44071" spans="1:3" x14ac:dyDescent="0.25">
      <c r="A44071" s="80">
        <v>1135778</v>
      </c>
      <c r="B44071" s="104" t="s">
        <v>236</v>
      </c>
      <c r="C44071" s="81" t="s">
        <v>236</v>
      </c>
    </row>
    <row r="44072" spans="1:3" x14ac:dyDescent="0.25">
      <c r="A44072" s="80">
        <v>1135779</v>
      </c>
      <c r="B44072" s="104" t="s">
        <v>236</v>
      </c>
      <c r="C44072" s="81" t="s">
        <v>236</v>
      </c>
    </row>
    <row r="44073" spans="1:3" x14ac:dyDescent="0.25">
      <c r="A44073" s="80">
        <v>1135780</v>
      </c>
      <c r="B44073" s="104" t="s">
        <v>236</v>
      </c>
      <c r="C44073" s="81" t="s">
        <v>236</v>
      </c>
    </row>
    <row r="44074" spans="1:3" x14ac:dyDescent="0.25">
      <c r="A44074" s="80">
        <v>1135781</v>
      </c>
      <c r="B44074" s="104" t="s">
        <v>236</v>
      </c>
      <c r="C44074" s="81" t="s">
        <v>236</v>
      </c>
    </row>
    <row r="44075" spans="1:3" x14ac:dyDescent="0.25">
      <c r="A44075" s="80">
        <v>1135782</v>
      </c>
      <c r="B44075" s="104" t="s">
        <v>236</v>
      </c>
      <c r="C44075" s="81" t="s">
        <v>236</v>
      </c>
    </row>
    <row r="44076" spans="1:3" x14ac:dyDescent="0.25">
      <c r="A44076" s="80">
        <v>1135783</v>
      </c>
      <c r="B44076" s="104" t="s">
        <v>236</v>
      </c>
      <c r="C44076" s="81" t="s">
        <v>236</v>
      </c>
    </row>
    <row r="44077" spans="1:3" x14ac:dyDescent="0.25">
      <c r="A44077" s="80">
        <v>1135784</v>
      </c>
      <c r="B44077" s="104" t="s">
        <v>236</v>
      </c>
      <c r="C44077" s="81" t="s">
        <v>236</v>
      </c>
    </row>
    <row r="44078" spans="1:3" x14ac:dyDescent="0.25">
      <c r="A44078" s="80">
        <v>1135785</v>
      </c>
      <c r="B44078" s="104" t="s">
        <v>236</v>
      </c>
      <c r="C44078" s="81" t="s">
        <v>236</v>
      </c>
    </row>
    <row r="44079" spans="1:3" x14ac:dyDescent="0.25">
      <c r="A44079" s="80">
        <v>1135786</v>
      </c>
      <c r="B44079" s="104" t="s">
        <v>236</v>
      </c>
      <c r="C44079" s="81" t="s">
        <v>236</v>
      </c>
    </row>
    <row r="44080" spans="1:3" x14ac:dyDescent="0.25">
      <c r="A44080" s="80">
        <v>1135787</v>
      </c>
      <c r="B44080" s="104" t="s">
        <v>236</v>
      </c>
      <c r="C44080" s="81" t="s">
        <v>236</v>
      </c>
    </row>
    <row r="44081" spans="1:3" x14ac:dyDescent="0.25">
      <c r="A44081" s="80">
        <v>1135788</v>
      </c>
      <c r="B44081" s="104" t="s">
        <v>236</v>
      </c>
      <c r="C44081" s="81" t="s">
        <v>236</v>
      </c>
    </row>
    <row r="44082" spans="1:3" x14ac:dyDescent="0.25">
      <c r="A44082" s="80">
        <v>1135789</v>
      </c>
      <c r="B44082" s="104" t="s">
        <v>236</v>
      </c>
      <c r="C44082" s="81" t="s">
        <v>236</v>
      </c>
    </row>
    <row r="44083" spans="1:3" x14ac:dyDescent="0.25">
      <c r="A44083" s="80">
        <v>1135790</v>
      </c>
      <c r="B44083" s="104" t="s">
        <v>236</v>
      </c>
      <c r="C44083" s="81" t="s">
        <v>236</v>
      </c>
    </row>
    <row r="44084" spans="1:3" x14ac:dyDescent="0.25">
      <c r="A44084" s="80">
        <v>1135791</v>
      </c>
      <c r="B44084" s="104" t="s">
        <v>236</v>
      </c>
      <c r="C44084" s="81" t="s">
        <v>236</v>
      </c>
    </row>
    <row r="44085" spans="1:3" x14ac:dyDescent="0.25">
      <c r="A44085" s="80">
        <v>1135792</v>
      </c>
      <c r="B44085" s="104" t="s">
        <v>236</v>
      </c>
      <c r="C44085" s="81" t="s">
        <v>236</v>
      </c>
    </row>
    <row r="44086" spans="1:3" x14ac:dyDescent="0.25">
      <c r="A44086" s="80">
        <v>1135793</v>
      </c>
      <c r="B44086" s="104" t="s">
        <v>236</v>
      </c>
      <c r="C44086" s="81" t="s">
        <v>236</v>
      </c>
    </row>
    <row r="44087" spans="1:3" x14ac:dyDescent="0.25">
      <c r="A44087" s="80">
        <v>1135794</v>
      </c>
      <c r="B44087" s="104" t="s">
        <v>236</v>
      </c>
      <c r="C44087" s="81" t="s">
        <v>236</v>
      </c>
    </row>
    <row r="44088" spans="1:3" x14ac:dyDescent="0.25">
      <c r="A44088" s="80">
        <v>1135795</v>
      </c>
      <c r="B44088" s="104" t="s">
        <v>236</v>
      </c>
      <c r="C44088" s="81" t="s">
        <v>236</v>
      </c>
    </row>
    <row r="44089" spans="1:3" x14ac:dyDescent="0.25">
      <c r="A44089" s="80">
        <v>1135796</v>
      </c>
      <c r="B44089" s="104" t="s">
        <v>236</v>
      </c>
      <c r="C44089" s="81" t="s">
        <v>236</v>
      </c>
    </row>
    <row r="44090" spans="1:3" x14ac:dyDescent="0.25">
      <c r="A44090" s="80">
        <v>1135797</v>
      </c>
      <c r="B44090" s="104" t="s">
        <v>236</v>
      </c>
      <c r="C44090" s="81" t="s">
        <v>236</v>
      </c>
    </row>
    <row r="44091" spans="1:3" x14ac:dyDescent="0.25">
      <c r="A44091" s="80">
        <v>1135798</v>
      </c>
      <c r="B44091" s="104" t="s">
        <v>236</v>
      </c>
      <c r="C44091" s="81" t="s">
        <v>236</v>
      </c>
    </row>
    <row r="44092" spans="1:3" x14ac:dyDescent="0.25">
      <c r="A44092" s="80">
        <v>1135799</v>
      </c>
      <c r="B44092" s="104" t="s">
        <v>236</v>
      </c>
      <c r="C44092" s="81" t="s">
        <v>236</v>
      </c>
    </row>
    <row r="44093" spans="1:3" x14ac:dyDescent="0.25">
      <c r="A44093" s="80">
        <v>1135800</v>
      </c>
      <c r="B44093" s="104" t="s">
        <v>236</v>
      </c>
      <c r="C44093" s="81" t="s">
        <v>236</v>
      </c>
    </row>
    <row r="44094" spans="1:3" x14ac:dyDescent="0.25">
      <c r="A44094" s="80">
        <v>1135801</v>
      </c>
      <c r="B44094" s="104" t="s">
        <v>236</v>
      </c>
      <c r="C44094" s="81" t="s">
        <v>236</v>
      </c>
    </row>
    <row r="44095" spans="1:3" x14ac:dyDescent="0.25">
      <c r="A44095" s="80">
        <v>1135802</v>
      </c>
      <c r="B44095" s="104" t="s">
        <v>236</v>
      </c>
      <c r="C44095" s="81" t="s">
        <v>236</v>
      </c>
    </row>
    <row r="44096" spans="1:3" x14ac:dyDescent="0.25">
      <c r="A44096" s="80">
        <v>1135803</v>
      </c>
      <c r="B44096" s="104" t="s">
        <v>236</v>
      </c>
      <c r="C44096" s="81" t="s">
        <v>236</v>
      </c>
    </row>
    <row r="44097" spans="1:3" x14ac:dyDescent="0.25">
      <c r="A44097" s="80">
        <v>1135804</v>
      </c>
      <c r="B44097" s="104" t="s">
        <v>236</v>
      </c>
      <c r="C44097" s="81" t="s">
        <v>236</v>
      </c>
    </row>
    <row r="44098" spans="1:3" x14ac:dyDescent="0.25">
      <c r="A44098" s="80">
        <v>1135805</v>
      </c>
      <c r="B44098" s="104" t="s">
        <v>236</v>
      </c>
      <c r="C44098" s="81" t="s">
        <v>236</v>
      </c>
    </row>
    <row r="44099" spans="1:3" x14ac:dyDescent="0.25">
      <c r="A44099" s="80">
        <v>1135806</v>
      </c>
      <c r="B44099" s="104" t="s">
        <v>236</v>
      </c>
      <c r="C44099" s="81" t="s">
        <v>236</v>
      </c>
    </row>
    <row r="44100" spans="1:3" x14ac:dyDescent="0.25">
      <c r="A44100" s="80">
        <v>1135807</v>
      </c>
      <c r="B44100" s="104" t="s">
        <v>236</v>
      </c>
      <c r="C44100" s="81" t="s">
        <v>236</v>
      </c>
    </row>
    <row r="44101" spans="1:3" x14ac:dyDescent="0.25">
      <c r="A44101" s="80">
        <v>1135808</v>
      </c>
      <c r="B44101" s="104" t="s">
        <v>236</v>
      </c>
      <c r="C44101" s="81" t="s">
        <v>236</v>
      </c>
    </row>
    <row r="44102" spans="1:3" x14ac:dyDescent="0.25">
      <c r="A44102" s="80">
        <v>1135809</v>
      </c>
      <c r="B44102" s="104" t="s">
        <v>236</v>
      </c>
      <c r="C44102" s="81" t="s">
        <v>236</v>
      </c>
    </row>
    <row r="44103" spans="1:3" x14ac:dyDescent="0.25">
      <c r="A44103" s="80">
        <v>1135810</v>
      </c>
      <c r="B44103" s="104" t="s">
        <v>236</v>
      </c>
      <c r="C44103" s="81" t="s">
        <v>236</v>
      </c>
    </row>
    <row r="44104" spans="1:3" x14ac:dyDescent="0.25">
      <c r="A44104" s="80">
        <v>1135811</v>
      </c>
      <c r="B44104" s="104" t="s">
        <v>236</v>
      </c>
      <c r="C44104" s="81" t="s">
        <v>236</v>
      </c>
    </row>
    <row r="44105" spans="1:3" x14ac:dyDescent="0.25">
      <c r="A44105" s="80">
        <v>1135812</v>
      </c>
      <c r="B44105" s="104" t="s">
        <v>236</v>
      </c>
      <c r="C44105" s="81" t="s">
        <v>236</v>
      </c>
    </row>
    <row r="44106" spans="1:3" x14ac:dyDescent="0.25">
      <c r="A44106" s="80">
        <v>1135813</v>
      </c>
      <c r="B44106" s="104" t="s">
        <v>236</v>
      </c>
      <c r="C44106" s="81" t="s">
        <v>236</v>
      </c>
    </row>
    <row r="44107" spans="1:3" x14ac:dyDescent="0.25">
      <c r="A44107" s="80">
        <v>1135814</v>
      </c>
      <c r="B44107" s="104" t="s">
        <v>236</v>
      </c>
      <c r="C44107" s="81" t="s">
        <v>236</v>
      </c>
    </row>
    <row r="44108" spans="1:3" x14ac:dyDescent="0.25">
      <c r="A44108" s="80">
        <v>1135815</v>
      </c>
      <c r="B44108" s="104" t="s">
        <v>236</v>
      </c>
      <c r="C44108" s="81" t="s">
        <v>236</v>
      </c>
    </row>
    <row r="44109" spans="1:3" x14ac:dyDescent="0.25">
      <c r="A44109" s="80">
        <v>1135816</v>
      </c>
      <c r="B44109" s="104" t="s">
        <v>236</v>
      </c>
      <c r="C44109" s="81" t="s">
        <v>236</v>
      </c>
    </row>
    <row r="44110" spans="1:3" x14ac:dyDescent="0.25">
      <c r="A44110" s="80">
        <v>1135817</v>
      </c>
      <c r="B44110" s="104" t="s">
        <v>236</v>
      </c>
      <c r="C44110" s="81" t="s">
        <v>236</v>
      </c>
    </row>
    <row r="44111" spans="1:3" x14ac:dyDescent="0.25">
      <c r="A44111" s="80">
        <v>1135818</v>
      </c>
      <c r="B44111" s="104" t="s">
        <v>236</v>
      </c>
      <c r="C44111" s="81" t="s">
        <v>236</v>
      </c>
    </row>
    <row r="44112" spans="1:3" x14ac:dyDescent="0.25">
      <c r="A44112" s="80">
        <v>1135819</v>
      </c>
      <c r="B44112" s="104" t="s">
        <v>236</v>
      </c>
      <c r="C44112" s="81" t="s">
        <v>236</v>
      </c>
    </row>
    <row r="44113" spans="1:3" x14ac:dyDescent="0.25">
      <c r="A44113" s="80">
        <v>1135820</v>
      </c>
      <c r="B44113" s="104" t="s">
        <v>236</v>
      </c>
      <c r="C44113" s="81" t="s">
        <v>236</v>
      </c>
    </row>
    <row r="44114" spans="1:3" x14ac:dyDescent="0.25">
      <c r="A44114" s="80">
        <v>1135821</v>
      </c>
      <c r="B44114" s="104" t="s">
        <v>236</v>
      </c>
      <c r="C44114" s="81" t="s">
        <v>236</v>
      </c>
    </row>
    <row r="44115" spans="1:3" x14ac:dyDescent="0.25">
      <c r="A44115" s="80">
        <v>1135822</v>
      </c>
      <c r="B44115" s="104" t="s">
        <v>236</v>
      </c>
      <c r="C44115" s="81" t="s">
        <v>236</v>
      </c>
    </row>
    <row r="44116" spans="1:3" x14ac:dyDescent="0.25">
      <c r="A44116" s="80">
        <v>1135823</v>
      </c>
      <c r="B44116" s="104" t="s">
        <v>236</v>
      </c>
      <c r="C44116" s="81" t="s">
        <v>236</v>
      </c>
    </row>
    <row r="44117" spans="1:3" x14ac:dyDescent="0.25">
      <c r="A44117" s="80">
        <v>1135824</v>
      </c>
      <c r="B44117" s="104" t="s">
        <v>236</v>
      </c>
      <c r="C44117" s="81" t="s">
        <v>236</v>
      </c>
    </row>
    <row r="44118" spans="1:3" x14ac:dyDescent="0.25">
      <c r="A44118" s="80">
        <v>1135825</v>
      </c>
      <c r="B44118" s="104" t="s">
        <v>236</v>
      </c>
      <c r="C44118" s="81" t="s">
        <v>236</v>
      </c>
    </row>
    <row r="44119" spans="1:3" x14ac:dyDescent="0.25">
      <c r="A44119" s="80">
        <v>1135826</v>
      </c>
      <c r="B44119" s="104" t="s">
        <v>236</v>
      </c>
      <c r="C44119" s="81" t="s">
        <v>236</v>
      </c>
    </row>
    <row r="44120" spans="1:3" x14ac:dyDescent="0.25">
      <c r="A44120" s="80">
        <v>1135827</v>
      </c>
      <c r="B44120" s="104" t="s">
        <v>236</v>
      </c>
      <c r="C44120" s="81" t="s">
        <v>236</v>
      </c>
    </row>
    <row r="44121" spans="1:3" x14ac:dyDescent="0.25">
      <c r="A44121" s="80">
        <v>1135828</v>
      </c>
      <c r="B44121" s="104" t="s">
        <v>236</v>
      </c>
      <c r="C44121" s="81" t="s">
        <v>236</v>
      </c>
    </row>
    <row r="44122" spans="1:3" x14ac:dyDescent="0.25">
      <c r="A44122" s="80">
        <v>1135829</v>
      </c>
      <c r="B44122" s="104" t="s">
        <v>236</v>
      </c>
      <c r="C44122" s="81" t="s">
        <v>236</v>
      </c>
    </row>
    <row r="44123" spans="1:3" x14ac:dyDescent="0.25">
      <c r="A44123" s="80">
        <v>1135830</v>
      </c>
      <c r="B44123" s="104" t="s">
        <v>236</v>
      </c>
      <c r="C44123" s="81" t="s">
        <v>236</v>
      </c>
    </row>
    <row r="44124" spans="1:3" x14ac:dyDescent="0.25">
      <c r="A44124" s="80">
        <v>1135831</v>
      </c>
      <c r="B44124" s="104" t="s">
        <v>236</v>
      </c>
      <c r="C44124" s="81" t="s">
        <v>236</v>
      </c>
    </row>
    <row r="44125" spans="1:3" x14ac:dyDescent="0.25">
      <c r="A44125" s="80">
        <v>1135832</v>
      </c>
      <c r="B44125" s="104" t="s">
        <v>236</v>
      </c>
      <c r="C44125" s="81" t="s">
        <v>236</v>
      </c>
    </row>
    <row r="44126" spans="1:3" x14ac:dyDescent="0.25">
      <c r="A44126" s="80">
        <v>1135833</v>
      </c>
      <c r="B44126" s="104" t="s">
        <v>236</v>
      </c>
      <c r="C44126" s="81" t="s">
        <v>236</v>
      </c>
    </row>
    <row r="44127" spans="1:3" x14ac:dyDescent="0.25">
      <c r="A44127" s="80">
        <v>1135834</v>
      </c>
      <c r="B44127" s="104" t="s">
        <v>236</v>
      </c>
      <c r="C44127" s="81" t="s">
        <v>236</v>
      </c>
    </row>
    <row r="44128" spans="1:3" x14ac:dyDescent="0.25">
      <c r="A44128" s="80">
        <v>1135835</v>
      </c>
      <c r="B44128" s="104" t="s">
        <v>236</v>
      </c>
      <c r="C44128" s="81" t="s">
        <v>236</v>
      </c>
    </row>
    <row r="44129" spans="1:3" x14ac:dyDescent="0.25">
      <c r="A44129" s="80">
        <v>1135836</v>
      </c>
      <c r="B44129" s="104" t="s">
        <v>236</v>
      </c>
      <c r="C44129" s="81" t="s">
        <v>236</v>
      </c>
    </row>
    <row r="44130" spans="1:3" x14ac:dyDescent="0.25">
      <c r="A44130" s="80">
        <v>1135837</v>
      </c>
      <c r="B44130" s="104" t="s">
        <v>236</v>
      </c>
      <c r="C44130" s="81" t="s">
        <v>236</v>
      </c>
    </row>
    <row r="44131" spans="1:3" x14ac:dyDescent="0.25">
      <c r="A44131" s="80">
        <v>1135838</v>
      </c>
      <c r="B44131" s="104" t="s">
        <v>236</v>
      </c>
      <c r="C44131" s="81" t="s">
        <v>236</v>
      </c>
    </row>
    <row r="44132" spans="1:3" x14ac:dyDescent="0.25">
      <c r="A44132" s="80">
        <v>1135839</v>
      </c>
      <c r="B44132" s="104" t="s">
        <v>236</v>
      </c>
      <c r="C44132" s="81" t="s">
        <v>236</v>
      </c>
    </row>
    <row r="44133" spans="1:3" x14ac:dyDescent="0.25">
      <c r="A44133" s="80">
        <v>1135840</v>
      </c>
      <c r="B44133" s="104" t="s">
        <v>236</v>
      </c>
      <c r="C44133" s="81" t="s">
        <v>236</v>
      </c>
    </row>
    <row r="44134" spans="1:3" x14ac:dyDescent="0.25">
      <c r="A44134" s="80">
        <v>1135841</v>
      </c>
      <c r="B44134" s="104" t="s">
        <v>236</v>
      </c>
      <c r="C44134" s="81" t="s">
        <v>236</v>
      </c>
    </row>
    <row r="44135" spans="1:3" x14ac:dyDescent="0.25">
      <c r="A44135" s="80">
        <v>1135842</v>
      </c>
      <c r="B44135" s="104" t="s">
        <v>236</v>
      </c>
      <c r="C44135" s="81" t="s">
        <v>236</v>
      </c>
    </row>
    <row r="44136" spans="1:3" x14ac:dyDescent="0.25">
      <c r="A44136" s="80">
        <v>1135843</v>
      </c>
      <c r="B44136" s="104" t="s">
        <v>236</v>
      </c>
      <c r="C44136" s="81" t="s">
        <v>236</v>
      </c>
    </row>
    <row r="44137" spans="1:3" x14ac:dyDescent="0.25">
      <c r="A44137" s="80">
        <v>1135844</v>
      </c>
      <c r="B44137" s="104" t="s">
        <v>236</v>
      </c>
      <c r="C44137" s="81" t="s">
        <v>236</v>
      </c>
    </row>
    <row r="44138" spans="1:3" x14ac:dyDescent="0.25">
      <c r="A44138" s="80">
        <v>1135845</v>
      </c>
      <c r="B44138" s="104" t="s">
        <v>236</v>
      </c>
      <c r="C44138" s="81" t="s">
        <v>236</v>
      </c>
    </row>
    <row r="44139" spans="1:3" x14ac:dyDescent="0.25">
      <c r="A44139" s="80">
        <v>1135846</v>
      </c>
      <c r="B44139" s="104" t="s">
        <v>236</v>
      </c>
      <c r="C44139" s="81" t="s">
        <v>236</v>
      </c>
    </row>
    <row r="44140" spans="1:3" x14ac:dyDescent="0.25">
      <c r="A44140" s="80">
        <v>1135847</v>
      </c>
      <c r="B44140" s="104" t="s">
        <v>236</v>
      </c>
      <c r="C44140" s="81" t="s">
        <v>236</v>
      </c>
    </row>
    <row r="44141" spans="1:3" x14ac:dyDescent="0.25">
      <c r="A44141" s="80">
        <v>1135848</v>
      </c>
      <c r="B44141" s="104" t="s">
        <v>236</v>
      </c>
      <c r="C44141" s="81" t="s">
        <v>236</v>
      </c>
    </row>
    <row r="44142" spans="1:3" x14ac:dyDescent="0.25">
      <c r="A44142" s="80">
        <v>1135849</v>
      </c>
      <c r="B44142" s="104" t="s">
        <v>236</v>
      </c>
      <c r="C44142" s="81" t="s">
        <v>236</v>
      </c>
    </row>
    <row r="44143" spans="1:3" x14ac:dyDescent="0.25">
      <c r="A44143" s="80">
        <v>1135850</v>
      </c>
      <c r="B44143" s="104" t="s">
        <v>236</v>
      </c>
      <c r="C44143" s="81" t="s">
        <v>236</v>
      </c>
    </row>
    <row r="44144" spans="1:3" x14ac:dyDescent="0.25">
      <c r="A44144" s="80">
        <v>1135851</v>
      </c>
      <c r="B44144" s="104" t="s">
        <v>236</v>
      </c>
      <c r="C44144" s="81" t="s">
        <v>236</v>
      </c>
    </row>
    <row r="44145" spans="1:3" x14ac:dyDescent="0.25">
      <c r="A44145" s="80">
        <v>1135852</v>
      </c>
      <c r="B44145" s="104" t="s">
        <v>236</v>
      </c>
      <c r="C44145" s="81" t="s">
        <v>236</v>
      </c>
    </row>
    <row r="44146" spans="1:3" x14ac:dyDescent="0.25">
      <c r="A44146" s="80">
        <v>1135853</v>
      </c>
      <c r="B44146" s="104" t="s">
        <v>236</v>
      </c>
      <c r="C44146" s="81" t="s">
        <v>236</v>
      </c>
    </row>
    <row r="44147" spans="1:3" x14ac:dyDescent="0.25">
      <c r="A44147" s="80">
        <v>1135854</v>
      </c>
      <c r="B44147" s="104" t="s">
        <v>236</v>
      </c>
      <c r="C44147" s="81" t="s">
        <v>236</v>
      </c>
    </row>
    <row r="44148" spans="1:3" x14ac:dyDescent="0.25">
      <c r="A44148" s="80">
        <v>1135855</v>
      </c>
      <c r="B44148" s="104" t="s">
        <v>236</v>
      </c>
      <c r="C44148" s="81" t="s">
        <v>236</v>
      </c>
    </row>
    <row r="44149" spans="1:3" x14ac:dyDescent="0.25">
      <c r="A44149" s="80">
        <v>1135856</v>
      </c>
      <c r="B44149" s="104" t="s">
        <v>236</v>
      </c>
      <c r="C44149" s="81" t="s">
        <v>236</v>
      </c>
    </row>
    <row r="44150" spans="1:3" x14ac:dyDescent="0.25">
      <c r="A44150" s="80">
        <v>1135857</v>
      </c>
      <c r="B44150" s="104" t="s">
        <v>236</v>
      </c>
      <c r="C44150" s="81" t="s">
        <v>236</v>
      </c>
    </row>
    <row r="44151" spans="1:3" x14ac:dyDescent="0.25">
      <c r="A44151" s="80">
        <v>1135858</v>
      </c>
      <c r="B44151" s="104" t="s">
        <v>236</v>
      </c>
      <c r="C44151" s="81" t="s">
        <v>236</v>
      </c>
    </row>
    <row r="44152" spans="1:3" x14ac:dyDescent="0.25">
      <c r="A44152" s="80">
        <v>1135859</v>
      </c>
      <c r="B44152" s="104" t="s">
        <v>236</v>
      </c>
      <c r="C44152" s="81" t="s">
        <v>236</v>
      </c>
    </row>
    <row r="44153" spans="1:3" x14ac:dyDescent="0.25">
      <c r="A44153" s="80">
        <v>1135860</v>
      </c>
      <c r="B44153" s="104" t="s">
        <v>236</v>
      </c>
      <c r="C44153" s="81" t="s">
        <v>236</v>
      </c>
    </row>
    <row r="44154" spans="1:3" x14ac:dyDescent="0.25">
      <c r="A44154" s="80">
        <v>1135861</v>
      </c>
      <c r="B44154" s="104" t="s">
        <v>236</v>
      </c>
      <c r="C44154" s="81" t="s">
        <v>236</v>
      </c>
    </row>
    <row r="44155" spans="1:3" x14ac:dyDescent="0.25">
      <c r="A44155" s="80">
        <v>1135862</v>
      </c>
      <c r="B44155" s="104" t="s">
        <v>236</v>
      </c>
      <c r="C44155" s="81" t="s">
        <v>236</v>
      </c>
    </row>
    <row r="44156" spans="1:3" x14ac:dyDescent="0.25">
      <c r="A44156" s="80">
        <v>1135863</v>
      </c>
      <c r="B44156" s="104" t="s">
        <v>236</v>
      </c>
      <c r="C44156" s="81" t="s">
        <v>236</v>
      </c>
    </row>
    <row r="44157" spans="1:3" x14ac:dyDescent="0.25">
      <c r="A44157" s="80">
        <v>1135864</v>
      </c>
      <c r="B44157" s="104" t="s">
        <v>236</v>
      </c>
      <c r="C44157" s="81" t="s">
        <v>236</v>
      </c>
    </row>
    <row r="44158" spans="1:3" x14ac:dyDescent="0.25">
      <c r="A44158" s="80">
        <v>1135865</v>
      </c>
      <c r="B44158" s="104" t="s">
        <v>236</v>
      </c>
      <c r="C44158" s="81" t="s">
        <v>236</v>
      </c>
    </row>
    <row r="44159" spans="1:3" x14ac:dyDescent="0.25">
      <c r="A44159" s="80">
        <v>1135866</v>
      </c>
      <c r="B44159" s="104" t="s">
        <v>236</v>
      </c>
      <c r="C44159" s="81" t="s">
        <v>236</v>
      </c>
    </row>
    <row r="44160" spans="1:3" x14ac:dyDescent="0.25">
      <c r="A44160" s="80">
        <v>1135867</v>
      </c>
      <c r="B44160" s="104" t="s">
        <v>236</v>
      </c>
      <c r="C44160" s="81" t="s">
        <v>236</v>
      </c>
    </row>
    <row r="44161" spans="1:3" x14ac:dyDescent="0.25">
      <c r="A44161" s="80">
        <v>1135868</v>
      </c>
      <c r="B44161" s="104" t="s">
        <v>236</v>
      </c>
      <c r="C44161" s="81" t="s">
        <v>236</v>
      </c>
    </row>
    <row r="44162" spans="1:3" x14ac:dyDescent="0.25">
      <c r="A44162" s="80">
        <v>1135869</v>
      </c>
      <c r="B44162" s="104" t="s">
        <v>236</v>
      </c>
      <c r="C44162" s="81" t="s">
        <v>236</v>
      </c>
    </row>
    <row r="44163" spans="1:3" x14ac:dyDescent="0.25">
      <c r="A44163" s="80">
        <v>1135870</v>
      </c>
      <c r="B44163" s="104" t="s">
        <v>236</v>
      </c>
      <c r="C44163" s="81" t="s">
        <v>236</v>
      </c>
    </row>
    <row r="44164" spans="1:3" x14ac:dyDescent="0.25">
      <c r="A44164" s="80">
        <v>1135871</v>
      </c>
      <c r="B44164" s="104" t="s">
        <v>236</v>
      </c>
      <c r="C44164" s="81" t="s">
        <v>236</v>
      </c>
    </row>
    <row r="44165" spans="1:3" x14ac:dyDescent="0.25">
      <c r="A44165" s="80">
        <v>1135872</v>
      </c>
      <c r="B44165" s="104" t="s">
        <v>236</v>
      </c>
      <c r="C44165" s="81" t="s">
        <v>236</v>
      </c>
    </row>
    <row r="44166" spans="1:3" x14ac:dyDescent="0.25">
      <c r="A44166" s="80">
        <v>1135873</v>
      </c>
      <c r="B44166" s="104" t="s">
        <v>236</v>
      </c>
      <c r="C44166" s="81" t="s">
        <v>236</v>
      </c>
    </row>
    <row r="44167" spans="1:3" x14ac:dyDescent="0.25">
      <c r="A44167" s="80">
        <v>1135874</v>
      </c>
      <c r="B44167" s="104" t="s">
        <v>236</v>
      </c>
      <c r="C44167" s="81" t="s">
        <v>236</v>
      </c>
    </row>
    <row r="44168" spans="1:3" x14ac:dyDescent="0.25">
      <c r="A44168" s="80">
        <v>1135875</v>
      </c>
      <c r="B44168" s="104" t="s">
        <v>236</v>
      </c>
      <c r="C44168" s="81" t="s">
        <v>236</v>
      </c>
    </row>
    <row r="44169" spans="1:3" x14ac:dyDescent="0.25">
      <c r="A44169" s="80">
        <v>1135876</v>
      </c>
      <c r="B44169" s="104" t="s">
        <v>236</v>
      </c>
      <c r="C44169" s="81" t="s">
        <v>236</v>
      </c>
    </row>
    <row r="44170" spans="1:3" x14ac:dyDescent="0.25">
      <c r="A44170" s="80">
        <v>1135877</v>
      </c>
      <c r="B44170" s="104" t="s">
        <v>236</v>
      </c>
      <c r="C44170" s="81" t="s">
        <v>236</v>
      </c>
    </row>
    <row r="44171" spans="1:3" x14ac:dyDescent="0.25">
      <c r="A44171" s="80">
        <v>1135878</v>
      </c>
      <c r="B44171" s="104" t="s">
        <v>236</v>
      </c>
      <c r="C44171" s="81" t="s">
        <v>236</v>
      </c>
    </row>
    <row r="44172" spans="1:3" x14ac:dyDescent="0.25">
      <c r="A44172" s="80">
        <v>1135879</v>
      </c>
      <c r="B44172" s="104" t="s">
        <v>236</v>
      </c>
      <c r="C44172" s="81" t="s">
        <v>236</v>
      </c>
    </row>
    <row r="44173" spans="1:3" x14ac:dyDescent="0.25">
      <c r="A44173" s="80">
        <v>1135880</v>
      </c>
      <c r="B44173" s="104" t="s">
        <v>236</v>
      </c>
      <c r="C44173" s="81" t="s">
        <v>236</v>
      </c>
    </row>
    <row r="44174" spans="1:3" x14ac:dyDescent="0.25">
      <c r="A44174" s="80">
        <v>1135881</v>
      </c>
      <c r="B44174" s="104" t="s">
        <v>236</v>
      </c>
      <c r="C44174" s="81" t="s">
        <v>236</v>
      </c>
    </row>
    <row r="44175" spans="1:3" x14ac:dyDescent="0.25">
      <c r="A44175" s="80">
        <v>1135882</v>
      </c>
      <c r="B44175" s="104" t="s">
        <v>236</v>
      </c>
      <c r="C44175" s="81" t="s">
        <v>236</v>
      </c>
    </row>
    <row r="44176" spans="1:3" x14ac:dyDescent="0.25">
      <c r="A44176" s="80">
        <v>1135883</v>
      </c>
      <c r="B44176" s="104" t="s">
        <v>236</v>
      </c>
      <c r="C44176" s="81" t="s">
        <v>236</v>
      </c>
    </row>
    <row r="44177" spans="1:3" x14ac:dyDescent="0.25">
      <c r="A44177" s="80">
        <v>1135884</v>
      </c>
      <c r="B44177" s="104" t="s">
        <v>236</v>
      </c>
      <c r="C44177" s="81" t="s">
        <v>236</v>
      </c>
    </row>
    <row r="44178" spans="1:3" x14ac:dyDescent="0.25">
      <c r="A44178" s="80">
        <v>1135885</v>
      </c>
      <c r="B44178" s="104" t="s">
        <v>236</v>
      </c>
      <c r="C44178" s="81" t="s">
        <v>236</v>
      </c>
    </row>
    <row r="44179" spans="1:3" x14ac:dyDescent="0.25">
      <c r="A44179" s="80">
        <v>1135886</v>
      </c>
      <c r="B44179" s="104" t="s">
        <v>236</v>
      </c>
      <c r="C44179" s="81" t="s">
        <v>236</v>
      </c>
    </row>
    <row r="44180" spans="1:3" x14ac:dyDescent="0.25">
      <c r="A44180" s="80">
        <v>1135887</v>
      </c>
      <c r="B44180" s="104" t="s">
        <v>236</v>
      </c>
      <c r="C44180" s="81" t="s">
        <v>236</v>
      </c>
    </row>
    <row r="44181" spans="1:3" x14ac:dyDescent="0.25">
      <c r="A44181" s="80">
        <v>1135888</v>
      </c>
      <c r="B44181" s="104" t="s">
        <v>236</v>
      </c>
      <c r="C44181" s="81" t="s">
        <v>236</v>
      </c>
    </row>
    <row r="44182" spans="1:3" x14ac:dyDescent="0.25">
      <c r="A44182" s="80">
        <v>1135889</v>
      </c>
      <c r="B44182" s="104" t="s">
        <v>236</v>
      </c>
      <c r="C44182" s="81" t="s">
        <v>236</v>
      </c>
    </row>
    <row r="44183" spans="1:3" x14ac:dyDescent="0.25">
      <c r="A44183" s="80">
        <v>1135890</v>
      </c>
      <c r="B44183" s="104" t="s">
        <v>236</v>
      </c>
      <c r="C44183" s="81" t="s">
        <v>236</v>
      </c>
    </row>
    <row r="44184" spans="1:3" x14ac:dyDescent="0.25">
      <c r="A44184" s="80">
        <v>1135891</v>
      </c>
      <c r="B44184" s="104" t="s">
        <v>236</v>
      </c>
      <c r="C44184" s="81" t="s">
        <v>236</v>
      </c>
    </row>
    <row r="44185" spans="1:3" x14ac:dyDescent="0.25">
      <c r="A44185" s="80">
        <v>1135892</v>
      </c>
      <c r="B44185" s="104" t="s">
        <v>236</v>
      </c>
      <c r="C44185" s="81" t="s">
        <v>236</v>
      </c>
    </row>
    <row r="44186" spans="1:3" x14ac:dyDescent="0.25">
      <c r="A44186" s="80">
        <v>1135893</v>
      </c>
      <c r="B44186" s="104" t="s">
        <v>236</v>
      </c>
      <c r="C44186" s="81" t="s">
        <v>236</v>
      </c>
    </row>
    <row r="44187" spans="1:3" x14ac:dyDescent="0.25">
      <c r="A44187" s="80">
        <v>1135894</v>
      </c>
      <c r="B44187" s="104" t="s">
        <v>236</v>
      </c>
      <c r="C44187" s="81" t="s">
        <v>236</v>
      </c>
    </row>
    <row r="44188" spans="1:3" x14ac:dyDescent="0.25">
      <c r="A44188" s="80">
        <v>1135895</v>
      </c>
      <c r="B44188" s="104" t="s">
        <v>236</v>
      </c>
      <c r="C44188" s="81" t="s">
        <v>236</v>
      </c>
    </row>
    <row r="44189" spans="1:3" x14ac:dyDescent="0.25">
      <c r="A44189" s="80">
        <v>1135896</v>
      </c>
      <c r="B44189" s="104" t="s">
        <v>236</v>
      </c>
      <c r="C44189" s="81" t="s">
        <v>236</v>
      </c>
    </row>
    <row r="44190" spans="1:3" x14ac:dyDescent="0.25">
      <c r="A44190" s="80">
        <v>1135897</v>
      </c>
      <c r="B44190" s="104" t="s">
        <v>236</v>
      </c>
      <c r="C44190" s="81" t="s">
        <v>236</v>
      </c>
    </row>
    <row r="44191" spans="1:3" x14ac:dyDescent="0.25">
      <c r="A44191" s="80">
        <v>1135898</v>
      </c>
      <c r="B44191" s="104" t="s">
        <v>236</v>
      </c>
      <c r="C44191" s="81" t="s">
        <v>236</v>
      </c>
    </row>
    <row r="44192" spans="1:3" x14ac:dyDescent="0.25">
      <c r="A44192" s="80">
        <v>1135899</v>
      </c>
      <c r="B44192" s="104" t="s">
        <v>236</v>
      </c>
      <c r="C44192" s="81" t="s">
        <v>236</v>
      </c>
    </row>
    <row r="44193" spans="1:3" x14ac:dyDescent="0.25">
      <c r="A44193" s="80">
        <v>1135900</v>
      </c>
      <c r="B44193" s="104" t="s">
        <v>236</v>
      </c>
      <c r="C44193" s="81" t="s">
        <v>236</v>
      </c>
    </row>
    <row r="44194" spans="1:3" x14ac:dyDescent="0.25">
      <c r="A44194" s="80">
        <v>1135901</v>
      </c>
      <c r="B44194" s="104" t="s">
        <v>236</v>
      </c>
      <c r="C44194" s="81" t="s">
        <v>236</v>
      </c>
    </row>
    <row r="44195" spans="1:3" x14ac:dyDescent="0.25">
      <c r="A44195" s="80">
        <v>1135902</v>
      </c>
      <c r="B44195" s="104" t="s">
        <v>236</v>
      </c>
      <c r="C44195" s="81" t="s">
        <v>236</v>
      </c>
    </row>
    <row r="44196" spans="1:3" x14ac:dyDescent="0.25">
      <c r="A44196" s="80">
        <v>1135903</v>
      </c>
      <c r="B44196" s="104" t="s">
        <v>236</v>
      </c>
      <c r="C44196" s="81" t="s">
        <v>236</v>
      </c>
    </row>
    <row r="44197" spans="1:3" x14ac:dyDescent="0.25">
      <c r="A44197" s="80">
        <v>1135904</v>
      </c>
      <c r="B44197" s="104" t="s">
        <v>236</v>
      </c>
      <c r="C44197" s="81" t="s">
        <v>236</v>
      </c>
    </row>
    <row r="44198" spans="1:3" x14ac:dyDescent="0.25">
      <c r="A44198" s="80">
        <v>1135905</v>
      </c>
      <c r="B44198" s="104" t="s">
        <v>236</v>
      </c>
      <c r="C44198" s="81" t="s">
        <v>236</v>
      </c>
    </row>
    <row r="44199" spans="1:3" x14ac:dyDescent="0.25">
      <c r="A44199" s="80">
        <v>1135906</v>
      </c>
      <c r="B44199" s="104" t="s">
        <v>236</v>
      </c>
      <c r="C44199" s="81" t="s">
        <v>236</v>
      </c>
    </row>
    <row r="44200" spans="1:3" x14ac:dyDescent="0.25">
      <c r="A44200" s="80">
        <v>1135907</v>
      </c>
      <c r="B44200" s="104" t="s">
        <v>236</v>
      </c>
      <c r="C44200" s="81" t="s">
        <v>236</v>
      </c>
    </row>
    <row r="44201" spans="1:3" x14ac:dyDescent="0.25">
      <c r="A44201" s="80">
        <v>1135908</v>
      </c>
      <c r="B44201" s="104" t="s">
        <v>236</v>
      </c>
      <c r="C44201" s="81" t="s">
        <v>236</v>
      </c>
    </row>
    <row r="44202" spans="1:3" x14ac:dyDescent="0.25">
      <c r="A44202" s="80">
        <v>1135909</v>
      </c>
      <c r="B44202" s="104" t="s">
        <v>236</v>
      </c>
      <c r="C44202" s="81" t="s">
        <v>236</v>
      </c>
    </row>
    <row r="44203" spans="1:3" x14ac:dyDescent="0.25">
      <c r="A44203" s="80">
        <v>1135910</v>
      </c>
      <c r="B44203" s="104" t="s">
        <v>236</v>
      </c>
      <c r="C44203" s="81" t="s">
        <v>236</v>
      </c>
    </row>
    <row r="44204" spans="1:3" x14ac:dyDescent="0.25">
      <c r="A44204" s="80">
        <v>1135911</v>
      </c>
      <c r="B44204" s="104" t="s">
        <v>236</v>
      </c>
      <c r="C44204" s="81" t="s">
        <v>236</v>
      </c>
    </row>
    <row r="44205" spans="1:3" x14ac:dyDescent="0.25">
      <c r="A44205" s="80">
        <v>1135912</v>
      </c>
      <c r="B44205" s="104" t="s">
        <v>236</v>
      </c>
      <c r="C44205" s="81" t="s">
        <v>236</v>
      </c>
    </row>
    <row r="44206" spans="1:3" x14ac:dyDescent="0.25">
      <c r="A44206" s="80">
        <v>1135913</v>
      </c>
      <c r="B44206" s="104" t="s">
        <v>236</v>
      </c>
      <c r="C44206" s="81" t="s">
        <v>236</v>
      </c>
    </row>
    <row r="44207" spans="1:3" x14ac:dyDescent="0.25">
      <c r="A44207" s="80">
        <v>1135914</v>
      </c>
      <c r="B44207" s="104" t="s">
        <v>236</v>
      </c>
      <c r="C44207" s="81" t="s">
        <v>236</v>
      </c>
    </row>
    <row r="44208" spans="1:3" x14ac:dyDescent="0.25">
      <c r="A44208" s="80">
        <v>1135915</v>
      </c>
      <c r="B44208" s="104" t="s">
        <v>236</v>
      </c>
      <c r="C44208" s="81" t="s">
        <v>236</v>
      </c>
    </row>
    <row r="44209" spans="1:3" x14ac:dyDescent="0.25">
      <c r="A44209" s="80">
        <v>1135916</v>
      </c>
      <c r="B44209" s="104" t="s">
        <v>236</v>
      </c>
      <c r="C44209" s="81" t="s">
        <v>236</v>
      </c>
    </row>
    <row r="44210" spans="1:3" x14ac:dyDescent="0.25">
      <c r="A44210" s="80">
        <v>1135917</v>
      </c>
      <c r="B44210" s="104" t="s">
        <v>236</v>
      </c>
      <c r="C44210" s="81" t="s">
        <v>236</v>
      </c>
    </row>
    <row r="44211" spans="1:3" x14ac:dyDescent="0.25">
      <c r="A44211" s="80">
        <v>1135918</v>
      </c>
      <c r="B44211" s="104" t="s">
        <v>236</v>
      </c>
      <c r="C44211" s="81" t="s">
        <v>236</v>
      </c>
    </row>
    <row r="44212" spans="1:3" x14ac:dyDescent="0.25">
      <c r="A44212" s="80">
        <v>1135919</v>
      </c>
      <c r="B44212" s="104" t="s">
        <v>236</v>
      </c>
      <c r="C44212" s="81" t="s">
        <v>236</v>
      </c>
    </row>
    <row r="44213" spans="1:3" x14ac:dyDescent="0.25">
      <c r="A44213" s="80">
        <v>1135920</v>
      </c>
      <c r="B44213" s="104" t="s">
        <v>236</v>
      </c>
      <c r="C44213" s="81" t="s">
        <v>236</v>
      </c>
    </row>
    <row r="44214" spans="1:3" x14ac:dyDescent="0.25">
      <c r="A44214" s="80">
        <v>1135921</v>
      </c>
      <c r="B44214" s="104" t="s">
        <v>236</v>
      </c>
      <c r="C44214" s="81" t="s">
        <v>236</v>
      </c>
    </row>
    <row r="44215" spans="1:3" x14ac:dyDescent="0.25">
      <c r="A44215" s="80">
        <v>1135922</v>
      </c>
      <c r="B44215" s="104" t="s">
        <v>236</v>
      </c>
      <c r="C44215" s="81" t="s">
        <v>236</v>
      </c>
    </row>
    <row r="44216" spans="1:3" x14ac:dyDescent="0.25">
      <c r="A44216" s="80">
        <v>1135923</v>
      </c>
      <c r="B44216" s="104" t="s">
        <v>236</v>
      </c>
      <c r="C44216" s="81" t="s">
        <v>236</v>
      </c>
    </row>
    <row r="44217" spans="1:3" x14ac:dyDescent="0.25">
      <c r="A44217" s="80">
        <v>1135924</v>
      </c>
      <c r="B44217" s="104" t="s">
        <v>236</v>
      </c>
      <c r="C44217" s="81" t="s">
        <v>236</v>
      </c>
    </row>
    <row r="44218" spans="1:3" x14ac:dyDescent="0.25">
      <c r="A44218" s="80">
        <v>1135925</v>
      </c>
      <c r="B44218" s="104" t="s">
        <v>236</v>
      </c>
      <c r="C44218" s="81" t="s">
        <v>236</v>
      </c>
    </row>
    <row r="44219" spans="1:3" x14ac:dyDescent="0.25">
      <c r="A44219" s="80">
        <v>1135926</v>
      </c>
      <c r="B44219" s="104" t="s">
        <v>236</v>
      </c>
      <c r="C44219" s="81" t="s">
        <v>236</v>
      </c>
    </row>
    <row r="44220" spans="1:3" x14ac:dyDescent="0.25">
      <c r="A44220" s="80">
        <v>1135927</v>
      </c>
      <c r="B44220" s="104" t="s">
        <v>236</v>
      </c>
      <c r="C44220" s="81" t="s">
        <v>236</v>
      </c>
    </row>
    <row r="44221" spans="1:3" x14ac:dyDescent="0.25">
      <c r="A44221" s="80">
        <v>1135928</v>
      </c>
      <c r="B44221" s="104" t="s">
        <v>236</v>
      </c>
      <c r="C44221" s="81" t="s">
        <v>236</v>
      </c>
    </row>
    <row r="44222" spans="1:3" x14ac:dyDescent="0.25">
      <c r="A44222" s="80">
        <v>1135929</v>
      </c>
      <c r="B44222" s="104" t="s">
        <v>236</v>
      </c>
      <c r="C44222" s="81" t="s">
        <v>236</v>
      </c>
    </row>
    <row r="44223" spans="1:3" x14ac:dyDescent="0.25">
      <c r="A44223" s="80">
        <v>1135930</v>
      </c>
      <c r="B44223" s="104" t="s">
        <v>236</v>
      </c>
      <c r="C44223" s="81" t="s">
        <v>236</v>
      </c>
    </row>
    <row r="44224" spans="1:3" x14ac:dyDescent="0.25">
      <c r="A44224" s="80">
        <v>1135931</v>
      </c>
      <c r="B44224" s="104" t="s">
        <v>236</v>
      </c>
      <c r="C44224" s="81" t="s">
        <v>236</v>
      </c>
    </row>
    <row r="44225" spans="1:3" x14ac:dyDescent="0.25">
      <c r="A44225" s="80">
        <v>1135932</v>
      </c>
      <c r="B44225" s="104" t="s">
        <v>236</v>
      </c>
      <c r="C44225" s="81" t="s">
        <v>236</v>
      </c>
    </row>
    <row r="44226" spans="1:3" x14ac:dyDescent="0.25">
      <c r="A44226" s="80">
        <v>1135933</v>
      </c>
      <c r="B44226" s="104" t="s">
        <v>236</v>
      </c>
      <c r="C44226" s="81" t="s">
        <v>236</v>
      </c>
    </row>
    <row r="44227" spans="1:3" x14ac:dyDescent="0.25">
      <c r="A44227" s="80">
        <v>1135934</v>
      </c>
      <c r="B44227" s="104" t="s">
        <v>236</v>
      </c>
      <c r="C44227" s="81" t="s">
        <v>236</v>
      </c>
    </row>
    <row r="44228" spans="1:3" x14ac:dyDescent="0.25">
      <c r="A44228" s="80">
        <v>1135935</v>
      </c>
      <c r="B44228" s="104" t="s">
        <v>236</v>
      </c>
      <c r="C44228" s="81" t="s">
        <v>236</v>
      </c>
    </row>
    <row r="44229" spans="1:3" x14ac:dyDescent="0.25">
      <c r="A44229" s="80">
        <v>1135936</v>
      </c>
      <c r="B44229" s="104" t="s">
        <v>236</v>
      </c>
      <c r="C44229" s="81" t="s">
        <v>236</v>
      </c>
    </row>
    <row r="44230" spans="1:3" x14ac:dyDescent="0.25">
      <c r="A44230" s="80">
        <v>1135937</v>
      </c>
      <c r="B44230" s="104" t="s">
        <v>236</v>
      </c>
      <c r="C44230" s="81" t="s">
        <v>236</v>
      </c>
    </row>
    <row r="44231" spans="1:3" x14ac:dyDescent="0.25">
      <c r="A44231" s="80">
        <v>1135938</v>
      </c>
      <c r="B44231" s="104" t="s">
        <v>236</v>
      </c>
      <c r="C44231" s="81" t="s">
        <v>236</v>
      </c>
    </row>
    <row r="44232" spans="1:3" x14ac:dyDescent="0.25">
      <c r="A44232" s="80">
        <v>1135939</v>
      </c>
      <c r="B44232" s="104" t="s">
        <v>236</v>
      </c>
      <c r="C44232" s="81" t="s">
        <v>236</v>
      </c>
    </row>
    <row r="44233" spans="1:3" x14ac:dyDescent="0.25">
      <c r="A44233" s="80">
        <v>1135940</v>
      </c>
      <c r="B44233" s="104" t="s">
        <v>236</v>
      </c>
      <c r="C44233" s="81" t="s">
        <v>236</v>
      </c>
    </row>
    <row r="44234" spans="1:3" x14ac:dyDescent="0.25">
      <c r="A44234" s="80">
        <v>1135941</v>
      </c>
      <c r="B44234" s="104" t="s">
        <v>236</v>
      </c>
      <c r="C44234" s="81" t="s">
        <v>236</v>
      </c>
    </row>
    <row r="44235" spans="1:3" x14ac:dyDescent="0.25">
      <c r="A44235" s="80">
        <v>1135942</v>
      </c>
      <c r="B44235" s="104" t="s">
        <v>236</v>
      </c>
      <c r="C44235" s="81" t="s">
        <v>236</v>
      </c>
    </row>
    <row r="44236" spans="1:3" x14ac:dyDescent="0.25">
      <c r="A44236" s="80">
        <v>1135943</v>
      </c>
      <c r="B44236" s="104" t="s">
        <v>236</v>
      </c>
      <c r="C44236" s="81" t="s">
        <v>236</v>
      </c>
    </row>
    <row r="44237" spans="1:3" x14ac:dyDescent="0.25">
      <c r="A44237" s="80">
        <v>1135944</v>
      </c>
      <c r="B44237" s="104" t="s">
        <v>236</v>
      </c>
      <c r="C44237" s="81" t="s">
        <v>236</v>
      </c>
    </row>
    <row r="44238" spans="1:3" x14ac:dyDescent="0.25">
      <c r="A44238" s="80">
        <v>1135945</v>
      </c>
      <c r="B44238" s="104" t="s">
        <v>236</v>
      </c>
      <c r="C44238" s="81" t="s">
        <v>236</v>
      </c>
    </row>
    <row r="44239" spans="1:3" x14ac:dyDescent="0.25">
      <c r="A44239" s="80">
        <v>1135946</v>
      </c>
      <c r="B44239" s="104" t="s">
        <v>236</v>
      </c>
      <c r="C44239" s="81" t="s">
        <v>236</v>
      </c>
    </row>
    <row r="44240" spans="1:3" x14ac:dyDescent="0.25">
      <c r="A44240" s="80">
        <v>1135947</v>
      </c>
      <c r="B44240" s="104" t="s">
        <v>236</v>
      </c>
      <c r="C44240" s="81" t="s">
        <v>236</v>
      </c>
    </row>
    <row r="44241" spans="1:3" x14ac:dyDescent="0.25">
      <c r="A44241" s="80">
        <v>1135948</v>
      </c>
      <c r="B44241" s="104" t="s">
        <v>236</v>
      </c>
      <c r="C44241" s="81" t="s">
        <v>236</v>
      </c>
    </row>
    <row r="44242" spans="1:3" x14ac:dyDescent="0.25">
      <c r="A44242" s="80">
        <v>1135949</v>
      </c>
      <c r="B44242" s="104" t="s">
        <v>236</v>
      </c>
      <c r="C44242" s="81" t="s">
        <v>236</v>
      </c>
    </row>
    <row r="44243" spans="1:3" x14ac:dyDescent="0.25">
      <c r="A44243" s="80">
        <v>1135950</v>
      </c>
      <c r="B44243" s="104" t="s">
        <v>236</v>
      </c>
      <c r="C44243" s="81" t="s">
        <v>236</v>
      </c>
    </row>
    <row r="44244" spans="1:3" x14ac:dyDescent="0.25">
      <c r="A44244" s="80">
        <v>1135951</v>
      </c>
      <c r="B44244" s="104" t="s">
        <v>236</v>
      </c>
      <c r="C44244" s="81" t="s">
        <v>236</v>
      </c>
    </row>
    <row r="44245" spans="1:3" x14ac:dyDescent="0.25">
      <c r="A44245" s="80">
        <v>1135952</v>
      </c>
      <c r="B44245" s="104" t="s">
        <v>236</v>
      </c>
      <c r="C44245" s="81" t="s">
        <v>236</v>
      </c>
    </row>
    <row r="44246" spans="1:3" x14ac:dyDescent="0.25">
      <c r="A44246" s="80">
        <v>1135953</v>
      </c>
      <c r="B44246" s="104" t="s">
        <v>236</v>
      </c>
      <c r="C44246" s="81" t="s">
        <v>236</v>
      </c>
    </row>
    <row r="44247" spans="1:3" x14ac:dyDescent="0.25">
      <c r="A44247" s="80">
        <v>1135954</v>
      </c>
      <c r="B44247" s="104" t="s">
        <v>236</v>
      </c>
      <c r="C44247" s="81" t="s">
        <v>236</v>
      </c>
    </row>
    <row r="44248" spans="1:3" x14ac:dyDescent="0.25">
      <c r="A44248" s="80">
        <v>1135955</v>
      </c>
      <c r="B44248" s="104" t="s">
        <v>236</v>
      </c>
      <c r="C44248" s="81" t="s">
        <v>236</v>
      </c>
    </row>
    <row r="44249" spans="1:3" x14ac:dyDescent="0.25">
      <c r="A44249" s="80">
        <v>1135956</v>
      </c>
      <c r="B44249" s="104" t="s">
        <v>236</v>
      </c>
      <c r="C44249" s="81" t="s">
        <v>236</v>
      </c>
    </row>
    <row r="44250" spans="1:3" x14ac:dyDescent="0.25">
      <c r="A44250" s="80">
        <v>1135957</v>
      </c>
      <c r="B44250" s="104" t="s">
        <v>236</v>
      </c>
      <c r="C44250" s="81" t="s">
        <v>236</v>
      </c>
    </row>
    <row r="44251" spans="1:3" x14ac:dyDescent="0.25">
      <c r="A44251" s="80">
        <v>1135958</v>
      </c>
      <c r="B44251" s="104" t="s">
        <v>236</v>
      </c>
      <c r="C44251" s="81" t="s">
        <v>236</v>
      </c>
    </row>
    <row r="44252" spans="1:3" x14ac:dyDescent="0.25">
      <c r="A44252" s="80">
        <v>1135959</v>
      </c>
      <c r="B44252" s="104" t="s">
        <v>236</v>
      </c>
      <c r="C44252" s="81" t="s">
        <v>236</v>
      </c>
    </row>
    <row r="44253" spans="1:3" x14ac:dyDescent="0.25">
      <c r="A44253" s="80">
        <v>1135960</v>
      </c>
      <c r="B44253" s="104" t="s">
        <v>236</v>
      </c>
      <c r="C44253" s="81" t="s">
        <v>236</v>
      </c>
    </row>
    <row r="44254" spans="1:3" x14ac:dyDescent="0.25">
      <c r="A44254" s="80">
        <v>1135961</v>
      </c>
      <c r="B44254" s="104" t="s">
        <v>236</v>
      </c>
      <c r="C44254" s="81" t="s">
        <v>236</v>
      </c>
    </row>
    <row r="44255" spans="1:3" x14ac:dyDescent="0.25">
      <c r="A44255" s="80">
        <v>1135962</v>
      </c>
      <c r="B44255" s="104" t="s">
        <v>236</v>
      </c>
      <c r="C44255" s="81" t="s">
        <v>236</v>
      </c>
    </row>
    <row r="44256" spans="1:3" x14ac:dyDescent="0.25">
      <c r="A44256" s="80">
        <v>1135963</v>
      </c>
      <c r="B44256" s="104" t="s">
        <v>236</v>
      </c>
      <c r="C44256" s="81" t="s">
        <v>236</v>
      </c>
    </row>
    <row r="44257" spans="1:3" x14ac:dyDescent="0.25">
      <c r="A44257" s="80">
        <v>1135964</v>
      </c>
      <c r="B44257" s="104" t="s">
        <v>236</v>
      </c>
      <c r="C44257" s="81" t="s">
        <v>236</v>
      </c>
    </row>
    <row r="44258" spans="1:3" x14ac:dyDescent="0.25">
      <c r="A44258" s="80">
        <v>1135965</v>
      </c>
      <c r="B44258" s="104" t="s">
        <v>236</v>
      </c>
      <c r="C44258" s="81" t="s">
        <v>236</v>
      </c>
    </row>
    <row r="44259" spans="1:3" x14ac:dyDescent="0.25">
      <c r="A44259" s="80">
        <v>1135966</v>
      </c>
      <c r="B44259" s="104" t="s">
        <v>236</v>
      </c>
      <c r="C44259" s="81" t="s">
        <v>236</v>
      </c>
    </row>
    <row r="44260" spans="1:3" x14ac:dyDescent="0.25">
      <c r="A44260" s="80">
        <v>1135967</v>
      </c>
      <c r="B44260" s="104" t="s">
        <v>236</v>
      </c>
      <c r="C44260" s="81" t="s">
        <v>236</v>
      </c>
    </row>
    <row r="44261" spans="1:3" x14ac:dyDescent="0.25">
      <c r="A44261" s="80">
        <v>1135968</v>
      </c>
      <c r="B44261" s="104" t="s">
        <v>236</v>
      </c>
      <c r="C44261" s="81" t="s">
        <v>236</v>
      </c>
    </row>
    <row r="44262" spans="1:3" x14ac:dyDescent="0.25">
      <c r="A44262" s="80">
        <v>1135969</v>
      </c>
      <c r="B44262" s="104" t="s">
        <v>236</v>
      </c>
      <c r="C44262" s="81" t="s">
        <v>236</v>
      </c>
    </row>
    <row r="44263" spans="1:3" x14ac:dyDescent="0.25">
      <c r="A44263" s="80">
        <v>1135970</v>
      </c>
      <c r="B44263" s="104" t="s">
        <v>236</v>
      </c>
      <c r="C44263" s="81" t="s">
        <v>236</v>
      </c>
    </row>
    <row r="44264" spans="1:3" x14ac:dyDescent="0.25">
      <c r="A44264" s="80">
        <v>1135971</v>
      </c>
      <c r="B44264" s="104" t="s">
        <v>236</v>
      </c>
      <c r="C44264" s="81" t="s">
        <v>236</v>
      </c>
    </row>
    <row r="44265" spans="1:3" x14ac:dyDescent="0.25">
      <c r="A44265" s="80">
        <v>1135972</v>
      </c>
      <c r="B44265" s="104" t="s">
        <v>236</v>
      </c>
      <c r="C44265" s="81" t="s">
        <v>236</v>
      </c>
    </row>
    <row r="44266" spans="1:3" x14ac:dyDescent="0.25">
      <c r="A44266" s="80">
        <v>1135973</v>
      </c>
      <c r="B44266" s="104" t="s">
        <v>236</v>
      </c>
      <c r="C44266" s="81" t="s">
        <v>236</v>
      </c>
    </row>
    <row r="44267" spans="1:3" x14ac:dyDescent="0.25">
      <c r="A44267" s="80">
        <v>1135974</v>
      </c>
      <c r="B44267" s="104" t="s">
        <v>236</v>
      </c>
      <c r="C44267" s="81" t="s">
        <v>236</v>
      </c>
    </row>
    <row r="44268" spans="1:3" x14ac:dyDescent="0.25">
      <c r="A44268" s="80">
        <v>1135975</v>
      </c>
      <c r="B44268" s="104" t="s">
        <v>236</v>
      </c>
      <c r="C44268" s="81" t="s">
        <v>236</v>
      </c>
    </row>
    <row r="44269" spans="1:3" x14ac:dyDescent="0.25">
      <c r="A44269" s="80">
        <v>1135976</v>
      </c>
      <c r="B44269" s="104" t="s">
        <v>236</v>
      </c>
      <c r="C44269" s="81" t="s">
        <v>236</v>
      </c>
    </row>
    <row r="44270" spans="1:3" x14ac:dyDescent="0.25">
      <c r="A44270" s="80">
        <v>1135977</v>
      </c>
      <c r="B44270" s="104" t="s">
        <v>236</v>
      </c>
      <c r="C44270" s="81" t="s">
        <v>236</v>
      </c>
    </row>
    <row r="44271" spans="1:3" x14ac:dyDescent="0.25">
      <c r="A44271" s="80">
        <v>1135978</v>
      </c>
      <c r="B44271" s="104" t="s">
        <v>236</v>
      </c>
      <c r="C44271" s="81" t="s">
        <v>236</v>
      </c>
    </row>
    <row r="44272" spans="1:3" x14ac:dyDescent="0.25">
      <c r="A44272" s="80">
        <v>1135979</v>
      </c>
      <c r="B44272" s="104" t="s">
        <v>236</v>
      </c>
      <c r="C44272" s="81" t="s">
        <v>236</v>
      </c>
    </row>
    <row r="44273" spans="1:3" x14ac:dyDescent="0.25">
      <c r="A44273" s="80">
        <v>1135980</v>
      </c>
      <c r="B44273" s="104" t="s">
        <v>236</v>
      </c>
      <c r="C44273" s="81" t="s">
        <v>236</v>
      </c>
    </row>
    <row r="44274" spans="1:3" x14ac:dyDescent="0.25">
      <c r="A44274" s="80">
        <v>1135981</v>
      </c>
      <c r="B44274" s="104" t="s">
        <v>236</v>
      </c>
      <c r="C44274" s="81" t="s">
        <v>236</v>
      </c>
    </row>
    <row r="44275" spans="1:3" x14ac:dyDescent="0.25">
      <c r="A44275" s="80">
        <v>1135982</v>
      </c>
      <c r="B44275" s="104" t="s">
        <v>236</v>
      </c>
      <c r="C44275" s="81" t="s">
        <v>236</v>
      </c>
    </row>
    <row r="44276" spans="1:3" x14ac:dyDescent="0.25">
      <c r="A44276" s="80">
        <v>1135983</v>
      </c>
      <c r="B44276" s="104" t="s">
        <v>236</v>
      </c>
      <c r="C44276" s="81" t="s">
        <v>236</v>
      </c>
    </row>
    <row r="44277" spans="1:3" x14ac:dyDescent="0.25">
      <c r="A44277" s="80">
        <v>1135984</v>
      </c>
      <c r="B44277" s="104" t="s">
        <v>236</v>
      </c>
      <c r="C44277" s="81" t="s">
        <v>236</v>
      </c>
    </row>
    <row r="44278" spans="1:3" x14ac:dyDescent="0.25">
      <c r="A44278" s="80">
        <v>1135985</v>
      </c>
      <c r="B44278" s="104" t="s">
        <v>236</v>
      </c>
      <c r="C44278" s="81" t="s">
        <v>236</v>
      </c>
    </row>
    <row r="44279" spans="1:3" x14ac:dyDescent="0.25">
      <c r="A44279" s="80">
        <v>1135986</v>
      </c>
      <c r="B44279" s="104" t="s">
        <v>236</v>
      </c>
      <c r="C44279" s="81" t="s">
        <v>236</v>
      </c>
    </row>
    <row r="44280" spans="1:3" x14ac:dyDescent="0.25">
      <c r="A44280" s="80">
        <v>1135987</v>
      </c>
      <c r="B44280" s="104" t="s">
        <v>236</v>
      </c>
      <c r="C44280" s="81" t="s">
        <v>236</v>
      </c>
    </row>
    <row r="44281" spans="1:3" x14ac:dyDescent="0.25">
      <c r="A44281" s="80">
        <v>1135988</v>
      </c>
      <c r="B44281" s="104" t="s">
        <v>236</v>
      </c>
      <c r="C44281" s="81" t="s">
        <v>236</v>
      </c>
    </row>
    <row r="44282" spans="1:3" x14ac:dyDescent="0.25">
      <c r="A44282" s="80">
        <v>1135989</v>
      </c>
      <c r="B44282" s="104" t="s">
        <v>236</v>
      </c>
      <c r="C44282" s="81" t="s">
        <v>236</v>
      </c>
    </row>
    <row r="44283" spans="1:3" x14ac:dyDescent="0.25">
      <c r="A44283" s="80">
        <v>1135990</v>
      </c>
      <c r="B44283" s="104" t="s">
        <v>236</v>
      </c>
      <c r="C44283" s="81" t="s">
        <v>236</v>
      </c>
    </row>
    <row r="44284" spans="1:3" x14ac:dyDescent="0.25">
      <c r="A44284" s="80">
        <v>1135991</v>
      </c>
      <c r="B44284" s="104" t="s">
        <v>236</v>
      </c>
      <c r="C44284" s="81" t="s">
        <v>236</v>
      </c>
    </row>
    <row r="44285" spans="1:3" x14ac:dyDescent="0.25">
      <c r="A44285" s="80">
        <v>1135992</v>
      </c>
      <c r="B44285" s="104" t="s">
        <v>236</v>
      </c>
      <c r="C44285" s="81" t="s">
        <v>236</v>
      </c>
    </row>
    <row r="44286" spans="1:3" x14ac:dyDescent="0.25">
      <c r="A44286" s="80">
        <v>1135993</v>
      </c>
      <c r="B44286" s="104" t="s">
        <v>236</v>
      </c>
      <c r="C44286" s="81" t="s">
        <v>236</v>
      </c>
    </row>
    <row r="44287" spans="1:3" x14ac:dyDescent="0.25">
      <c r="A44287" s="80">
        <v>1135994</v>
      </c>
      <c r="B44287" s="104" t="s">
        <v>236</v>
      </c>
      <c r="C44287" s="81" t="s">
        <v>236</v>
      </c>
    </row>
    <row r="44288" spans="1:3" x14ac:dyDescent="0.25">
      <c r="A44288" s="80">
        <v>1135995</v>
      </c>
      <c r="B44288" s="104" t="s">
        <v>236</v>
      </c>
      <c r="C44288" s="81" t="s">
        <v>236</v>
      </c>
    </row>
    <row r="44289" spans="1:3" x14ac:dyDescent="0.25">
      <c r="A44289" s="80">
        <v>1135996</v>
      </c>
      <c r="B44289" s="104" t="s">
        <v>236</v>
      </c>
      <c r="C44289" s="81" t="s">
        <v>236</v>
      </c>
    </row>
    <row r="44290" spans="1:3" x14ac:dyDescent="0.25">
      <c r="A44290" s="80">
        <v>1135997</v>
      </c>
      <c r="B44290" s="104" t="s">
        <v>236</v>
      </c>
      <c r="C44290" s="81" t="s">
        <v>236</v>
      </c>
    </row>
    <row r="44291" spans="1:3" x14ac:dyDescent="0.25">
      <c r="A44291" s="80">
        <v>1135998</v>
      </c>
      <c r="B44291" s="104" t="s">
        <v>236</v>
      </c>
      <c r="C44291" s="81" t="s">
        <v>236</v>
      </c>
    </row>
    <row r="44292" spans="1:3" x14ac:dyDescent="0.25">
      <c r="A44292" s="80">
        <v>1135999</v>
      </c>
      <c r="B44292" s="104" t="s">
        <v>236</v>
      </c>
      <c r="C44292" s="81" t="s">
        <v>236</v>
      </c>
    </row>
    <row r="44293" spans="1:3" x14ac:dyDescent="0.25">
      <c r="A44293" s="80">
        <v>1136000</v>
      </c>
      <c r="B44293" s="104" t="s">
        <v>236</v>
      </c>
      <c r="C44293" s="81" t="s">
        <v>236</v>
      </c>
    </row>
    <row r="44294" spans="1:3" x14ac:dyDescent="0.25">
      <c r="A44294" s="80">
        <v>1136001</v>
      </c>
      <c r="B44294" s="104" t="s">
        <v>236</v>
      </c>
      <c r="C44294" s="81" t="s">
        <v>236</v>
      </c>
    </row>
    <row r="44295" spans="1:3" x14ac:dyDescent="0.25">
      <c r="A44295" s="80">
        <v>1136002</v>
      </c>
      <c r="B44295" s="104" t="s">
        <v>236</v>
      </c>
      <c r="C44295" s="81" t="s">
        <v>236</v>
      </c>
    </row>
    <row r="44296" spans="1:3" x14ac:dyDescent="0.25">
      <c r="A44296" s="80">
        <v>1136003</v>
      </c>
      <c r="B44296" s="104" t="s">
        <v>236</v>
      </c>
      <c r="C44296" s="81" t="s">
        <v>236</v>
      </c>
    </row>
    <row r="44297" spans="1:3" x14ac:dyDescent="0.25">
      <c r="A44297" s="80">
        <v>1136004</v>
      </c>
      <c r="B44297" s="104" t="s">
        <v>236</v>
      </c>
      <c r="C44297" s="81" t="s">
        <v>236</v>
      </c>
    </row>
    <row r="44298" spans="1:3" x14ac:dyDescent="0.25">
      <c r="A44298" s="80">
        <v>1136005</v>
      </c>
      <c r="B44298" s="104" t="s">
        <v>236</v>
      </c>
      <c r="C44298" s="81" t="s">
        <v>236</v>
      </c>
    </row>
    <row r="44299" spans="1:3" x14ac:dyDescent="0.25">
      <c r="A44299" s="80">
        <v>1136006</v>
      </c>
      <c r="B44299" s="104" t="s">
        <v>236</v>
      </c>
      <c r="C44299" s="81" t="s">
        <v>236</v>
      </c>
    </row>
    <row r="44300" spans="1:3" x14ac:dyDescent="0.25">
      <c r="A44300" s="80">
        <v>1136007</v>
      </c>
      <c r="B44300" s="104" t="s">
        <v>236</v>
      </c>
      <c r="C44300" s="81" t="s">
        <v>236</v>
      </c>
    </row>
    <row r="44301" spans="1:3" x14ac:dyDescent="0.25">
      <c r="A44301" s="80">
        <v>1136008</v>
      </c>
      <c r="B44301" s="104" t="s">
        <v>236</v>
      </c>
      <c r="C44301" s="81" t="s">
        <v>236</v>
      </c>
    </row>
    <row r="44302" spans="1:3" x14ac:dyDescent="0.25">
      <c r="A44302" s="80">
        <v>1136009</v>
      </c>
      <c r="B44302" s="104" t="s">
        <v>236</v>
      </c>
      <c r="C44302" s="81" t="s">
        <v>236</v>
      </c>
    </row>
    <row r="44303" spans="1:3" x14ac:dyDescent="0.25">
      <c r="A44303" s="80">
        <v>1136010</v>
      </c>
      <c r="B44303" s="104" t="s">
        <v>236</v>
      </c>
      <c r="C44303" s="81" t="s">
        <v>236</v>
      </c>
    </row>
    <row r="44304" spans="1:3" x14ac:dyDescent="0.25">
      <c r="A44304" s="80">
        <v>1136011</v>
      </c>
      <c r="B44304" s="104" t="s">
        <v>236</v>
      </c>
      <c r="C44304" s="81" t="s">
        <v>236</v>
      </c>
    </row>
    <row r="44305" spans="1:3" x14ac:dyDescent="0.25">
      <c r="A44305" s="80">
        <v>1136012</v>
      </c>
      <c r="B44305" s="104" t="s">
        <v>236</v>
      </c>
      <c r="C44305" s="81" t="s">
        <v>236</v>
      </c>
    </row>
    <row r="44306" spans="1:3" x14ac:dyDescent="0.25">
      <c r="A44306" s="80">
        <v>1136013</v>
      </c>
      <c r="B44306" s="104" t="s">
        <v>236</v>
      </c>
      <c r="C44306" s="81" t="s">
        <v>236</v>
      </c>
    </row>
    <row r="44307" spans="1:3" x14ac:dyDescent="0.25">
      <c r="A44307" s="80">
        <v>1136014</v>
      </c>
      <c r="B44307" s="104" t="s">
        <v>236</v>
      </c>
      <c r="C44307" s="81" t="s">
        <v>236</v>
      </c>
    </row>
    <row r="44308" spans="1:3" x14ac:dyDescent="0.25">
      <c r="A44308" s="80">
        <v>1136015</v>
      </c>
      <c r="B44308" s="104" t="s">
        <v>236</v>
      </c>
      <c r="C44308" s="81" t="s">
        <v>236</v>
      </c>
    </row>
    <row r="44309" spans="1:3" x14ac:dyDescent="0.25">
      <c r="A44309" s="80">
        <v>1136016</v>
      </c>
      <c r="B44309" s="104" t="s">
        <v>236</v>
      </c>
      <c r="C44309" s="81" t="s">
        <v>236</v>
      </c>
    </row>
    <row r="44310" spans="1:3" x14ac:dyDescent="0.25">
      <c r="A44310" s="80">
        <v>1136017</v>
      </c>
      <c r="B44310" s="104" t="s">
        <v>236</v>
      </c>
      <c r="C44310" s="81" t="s">
        <v>236</v>
      </c>
    </row>
    <row r="44311" spans="1:3" x14ac:dyDescent="0.25">
      <c r="A44311" s="80">
        <v>1136018</v>
      </c>
      <c r="B44311" s="104" t="s">
        <v>236</v>
      </c>
      <c r="C44311" s="81" t="s">
        <v>236</v>
      </c>
    </row>
    <row r="44312" spans="1:3" x14ac:dyDescent="0.25">
      <c r="A44312" s="80">
        <v>1136019</v>
      </c>
      <c r="B44312" s="104" t="s">
        <v>236</v>
      </c>
      <c r="C44312" s="81" t="s">
        <v>236</v>
      </c>
    </row>
    <row r="44313" spans="1:3" x14ac:dyDescent="0.25">
      <c r="A44313" s="80">
        <v>1136020</v>
      </c>
      <c r="B44313" s="104" t="s">
        <v>236</v>
      </c>
      <c r="C44313" s="81" t="s">
        <v>236</v>
      </c>
    </row>
    <row r="44314" spans="1:3" x14ac:dyDescent="0.25">
      <c r="A44314" s="80">
        <v>1136021</v>
      </c>
      <c r="B44314" s="104" t="s">
        <v>236</v>
      </c>
      <c r="C44314" s="81" t="s">
        <v>236</v>
      </c>
    </row>
    <row r="44315" spans="1:3" x14ac:dyDescent="0.25">
      <c r="A44315" s="80">
        <v>1136022</v>
      </c>
      <c r="B44315" s="104" t="s">
        <v>236</v>
      </c>
      <c r="C44315" s="81" t="s">
        <v>236</v>
      </c>
    </row>
    <row r="44316" spans="1:3" x14ac:dyDescent="0.25">
      <c r="A44316" s="80">
        <v>1136023</v>
      </c>
      <c r="B44316" s="104" t="s">
        <v>236</v>
      </c>
      <c r="C44316" s="81" t="s">
        <v>236</v>
      </c>
    </row>
    <row r="44317" spans="1:3" x14ac:dyDescent="0.25">
      <c r="A44317" s="80">
        <v>1136024</v>
      </c>
      <c r="B44317" s="104" t="s">
        <v>236</v>
      </c>
      <c r="C44317" s="81" t="s">
        <v>236</v>
      </c>
    </row>
    <row r="44318" spans="1:3" x14ac:dyDescent="0.25">
      <c r="A44318" s="80">
        <v>1136025</v>
      </c>
      <c r="B44318" s="104" t="s">
        <v>236</v>
      </c>
      <c r="C44318" s="81" t="s">
        <v>236</v>
      </c>
    </row>
    <row r="44319" spans="1:3" x14ac:dyDescent="0.25">
      <c r="A44319" s="80">
        <v>1136026</v>
      </c>
      <c r="B44319" s="104" t="s">
        <v>236</v>
      </c>
      <c r="C44319" s="81" t="s">
        <v>236</v>
      </c>
    </row>
    <row r="44320" spans="1:3" x14ac:dyDescent="0.25">
      <c r="A44320" s="80">
        <v>1136027</v>
      </c>
      <c r="B44320" s="104" t="s">
        <v>236</v>
      </c>
      <c r="C44320" s="81" t="s">
        <v>236</v>
      </c>
    </row>
    <row r="44321" spans="1:3" x14ac:dyDescent="0.25">
      <c r="A44321" s="80">
        <v>1136028</v>
      </c>
      <c r="B44321" s="104" t="s">
        <v>236</v>
      </c>
      <c r="C44321" s="81" t="s">
        <v>236</v>
      </c>
    </row>
    <row r="44322" spans="1:3" x14ac:dyDescent="0.25">
      <c r="A44322" s="80">
        <v>1136029</v>
      </c>
      <c r="B44322" s="104" t="s">
        <v>236</v>
      </c>
      <c r="C44322" s="81" t="s">
        <v>236</v>
      </c>
    </row>
    <row r="44323" spans="1:3" x14ac:dyDescent="0.25">
      <c r="A44323" s="80">
        <v>1136030</v>
      </c>
      <c r="B44323" s="104" t="s">
        <v>236</v>
      </c>
      <c r="C44323" s="81" t="s">
        <v>236</v>
      </c>
    </row>
    <row r="44324" spans="1:3" x14ac:dyDescent="0.25">
      <c r="A44324" s="80">
        <v>1136031</v>
      </c>
      <c r="B44324" s="104" t="s">
        <v>236</v>
      </c>
      <c r="C44324" s="81" t="s">
        <v>236</v>
      </c>
    </row>
    <row r="44325" spans="1:3" x14ac:dyDescent="0.25">
      <c r="A44325" s="80">
        <v>1136032</v>
      </c>
      <c r="B44325" s="104" t="s">
        <v>236</v>
      </c>
      <c r="C44325" s="81" t="s">
        <v>236</v>
      </c>
    </row>
    <row r="44326" spans="1:3" x14ac:dyDescent="0.25">
      <c r="A44326" s="80">
        <v>1136033</v>
      </c>
      <c r="B44326" s="104" t="s">
        <v>236</v>
      </c>
      <c r="C44326" s="81" t="s">
        <v>236</v>
      </c>
    </row>
    <row r="44327" spans="1:3" x14ac:dyDescent="0.25">
      <c r="A44327" s="80">
        <v>1136034</v>
      </c>
      <c r="B44327" s="104" t="s">
        <v>236</v>
      </c>
      <c r="C44327" s="81" t="s">
        <v>236</v>
      </c>
    </row>
    <row r="44328" spans="1:3" x14ac:dyDescent="0.25">
      <c r="A44328" s="80">
        <v>1136035</v>
      </c>
      <c r="B44328" s="104" t="s">
        <v>236</v>
      </c>
      <c r="C44328" s="81" t="s">
        <v>236</v>
      </c>
    </row>
    <row r="44329" spans="1:3" x14ac:dyDescent="0.25">
      <c r="A44329" s="80">
        <v>1136036</v>
      </c>
      <c r="B44329" s="104" t="s">
        <v>236</v>
      </c>
      <c r="C44329" s="81" t="s">
        <v>236</v>
      </c>
    </row>
    <row r="44330" spans="1:3" x14ac:dyDescent="0.25">
      <c r="A44330" s="80">
        <v>1136037</v>
      </c>
      <c r="B44330" s="104" t="s">
        <v>236</v>
      </c>
      <c r="C44330" s="81" t="s">
        <v>236</v>
      </c>
    </row>
    <row r="44331" spans="1:3" x14ac:dyDescent="0.25">
      <c r="A44331" s="80">
        <v>1136038</v>
      </c>
      <c r="B44331" s="104" t="s">
        <v>236</v>
      </c>
      <c r="C44331" s="81" t="s">
        <v>236</v>
      </c>
    </row>
    <row r="44332" spans="1:3" x14ac:dyDescent="0.25">
      <c r="A44332" s="80">
        <v>1136039</v>
      </c>
      <c r="B44332" s="104" t="s">
        <v>236</v>
      </c>
      <c r="C44332" s="81" t="s">
        <v>236</v>
      </c>
    </row>
    <row r="44333" spans="1:3" x14ac:dyDescent="0.25">
      <c r="A44333" s="80">
        <v>1136040</v>
      </c>
      <c r="B44333" s="104" t="s">
        <v>236</v>
      </c>
      <c r="C44333" s="81" t="s">
        <v>236</v>
      </c>
    </row>
    <row r="44334" spans="1:3" x14ac:dyDescent="0.25">
      <c r="A44334" s="80">
        <v>1136041</v>
      </c>
      <c r="B44334" s="104" t="s">
        <v>236</v>
      </c>
      <c r="C44334" s="81" t="s">
        <v>236</v>
      </c>
    </row>
    <row r="44335" spans="1:3" x14ac:dyDescent="0.25">
      <c r="A44335" s="80">
        <v>1136042</v>
      </c>
      <c r="B44335" s="104" t="s">
        <v>236</v>
      </c>
      <c r="C44335" s="81" t="s">
        <v>236</v>
      </c>
    </row>
    <row r="44336" spans="1:3" x14ac:dyDescent="0.25">
      <c r="A44336" s="80">
        <v>1136043</v>
      </c>
      <c r="B44336" s="104" t="s">
        <v>236</v>
      </c>
      <c r="C44336" s="81" t="s">
        <v>236</v>
      </c>
    </row>
    <row r="44337" spans="1:3" x14ac:dyDescent="0.25">
      <c r="A44337" s="80">
        <v>1136044</v>
      </c>
      <c r="B44337" s="104" t="s">
        <v>236</v>
      </c>
      <c r="C44337" s="81" t="s">
        <v>236</v>
      </c>
    </row>
    <row r="44338" spans="1:3" x14ac:dyDescent="0.25">
      <c r="A44338" s="80">
        <v>1136045</v>
      </c>
      <c r="B44338" s="104" t="s">
        <v>236</v>
      </c>
      <c r="C44338" s="81" t="s">
        <v>236</v>
      </c>
    </row>
    <row r="44339" spans="1:3" x14ac:dyDescent="0.25">
      <c r="A44339" s="80">
        <v>1136046</v>
      </c>
      <c r="B44339" s="104" t="s">
        <v>236</v>
      </c>
      <c r="C44339" s="81" t="s">
        <v>236</v>
      </c>
    </row>
    <row r="44340" spans="1:3" x14ac:dyDescent="0.25">
      <c r="A44340" s="80">
        <v>1136047</v>
      </c>
      <c r="B44340" s="104" t="s">
        <v>236</v>
      </c>
      <c r="C44340" s="81" t="s">
        <v>236</v>
      </c>
    </row>
    <row r="44341" spans="1:3" x14ac:dyDescent="0.25">
      <c r="A44341" s="80">
        <v>1136048</v>
      </c>
      <c r="B44341" s="104" t="s">
        <v>236</v>
      </c>
      <c r="C44341" s="81" t="s">
        <v>236</v>
      </c>
    </row>
    <row r="44342" spans="1:3" x14ac:dyDescent="0.25">
      <c r="A44342" s="80">
        <v>1136049</v>
      </c>
      <c r="B44342" s="104" t="s">
        <v>236</v>
      </c>
      <c r="C44342" s="81" t="s">
        <v>236</v>
      </c>
    </row>
    <row r="44343" spans="1:3" x14ac:dyDescent="0.25">
      <c r="A44343" s="80">
        <v>1136050</v>
      </c>
      <c r="B44343" s="104" t="s">
        <v>236</v>
      </c>
      <c r="C44343" s="81" t="s">
        <v>236</v>
      </c>
    </row>
    <row r="44344" spans="1:3" x14ac:dyDescent="0.25">
      <c r="A44344" s="80">
        <v>1136051</v>
      </c>
      <c r="B44344" s="104" t="s">
        <v>236</v>
      </c>
      <c r="C44344" s="81" t="s">
        <v>236</v>
      </c>
    </row>
    <row r="44345" spans="1:3" x14ac:dyDescent="0.25">
      <c r="A44345" s="80">
        <v>1136052</v>
      </c>
      <c r="B44345" s="104" t="s">
        <v>236</v>
      </c>
      <c r="C44345" s="81" t="s">
        <v>236</v>
      </c>
    </row>
    <row r="44346" spans="1:3" x14ac:dyDescent="0.25">
      <c r="A44346" s="80">
        <v>1136053</v>
      </c>
      <c r="B44346" s="104" t="s">
        <v>236</v>
      </c>
      <c r="C44346" s="81" t="s">
        <v>236</v>
      </c>
    </row>
    <row r="44347" spans="1:3" x14ac:dyDescent="0.25">
      <c r="A44347" s="80">
        <v>1136054</v>
      </c>
      <c r="B44347" s="104" t="s">
        <v>236</v>
      </c>
      <c r="C44347" s="81" t="s">
        <v>236</v>
      </c>
    </row>
    <row r="44348" spans="1:3" x14ac:dyDescent="0.25">
      <c r="A44348" s="80">
        <v>1136055</v>
      </c>
      <c r="B44348" s="104" t="s">
        <v>236</v>
      </c>
      <c r="C44348" s="81" t="s">
        <v>236</v>
      </c>
    </row>
    <row r="44349" spans="1:3" x14ac:dyDescent="0.25">
      <c r="A44349" s="80">
        <v>1136056</v>
      </c>
      <c r="B44349" s="104" t="s">
        <v>236</v>
      </c>
      <c r="C44349" s="81" t="s">
        <v>236</v>
      </c>
    </row>
    <row r="44350" spans="1:3" x14ac:dyDescent="0.25">
      <c r="A44350" s="80">
        <v>1136057</v>
      </c>
      <c r="B44350" s="104" t="s">
        <v>236</v>
      </c>
      <c r="C44350" s="81" t="s">
        <v>236</v>
      </c>
    </row>
    <row r="44351" spans="1:3" x14ac:dyDescent="0.25">
      <c r="A44351" s="80">
        <v>1136058</v>
      </c>
      <c r="B44351" s="104" t="s">
        <v>236</v>
      </c>
      <c r="C44351" s="81" t="s">
        <v>236</v>
      </c>
    </row>
    <row r="44352" spans="1:3" x14ac:dyDescent="0.25">
      <c r="A44352" s="80">
        <v>1136059</v>
      </c>
      <c r="B44352" s="104" t="s">
        <v>236</v>
      </c>
      <c r="C44352" s="81" t="s">
        <v>236</v>
      </c>
    </row>
    <row r="44353" spans="1:3" x14ac:dyDescent="0.25">
      <c r="A44353" s="80">
        <v>1136060</v>
      </c>
      <c r="B44353" s="104" t="s">
        <v>236</v>
      </c>
      <c r="C44353" s="81" t="s">
        <v>236</v>
      </c>
    </row>
    <row r="44354" spans="1:3" x14ac:dyDescent="0.25">
      <c r="A44354" s="80">
        <v>1136061</v>
      </c>
      <c r="B44354" s="104" t="s">
        <v>236</v>
      </c>
      <c r="C44354" s="81" t="s">
        <v>236</v>
      </c>
    </row>
    <row r="44355" spans="1:3" x14ac:dyDescent="0.25">
      <c r="A44355" s="80">
        <v>1136062</v>
      </c>
      <c r="B44355" s="104" t="s">
        <v>236</v>
      </c>
      <c r="C44355" s="81" t="s">
        <v>236</v>
      </c>
    </row>
    <row r="44356" spans="1:3" x14ac:dyDescent="0.25">
      <c r="A44356" s="80">
        <v>1136063</v>
      </c>
      <c r="B44356" s="104" t="s">
        <v>236</v>
      </c>
      <c r="C44356" s="81" t="s">
        <v>236</v>
      </c>
    </row>
    <row r="44357" spans="1:3" x14ac:dyDescent="0.25">
      <c r="A44357" s="80">
        <v>1136064</v>
      </c>
      <c r="B44357" s="104" t="s">
        <v>236</v>
      </c>
      <c r="C44357" s="81" t="s">
        <v>236</v>
      </c>
    </row>
    <row r="44358" spans="1:3" x14ac:dyDescent="0.25">
      <c r="A44358" s="80">
        <v>1136065</v>
      </c>
      <c r="B44358" s="104" t="s">
        <v>236</v>
      </c>
      <c r="C44358" s="81" t="s">
        <v>236</v>
      </c>
    </row>
    <row r="44359" spans="1:3" x14ac:dyDescent="0.25">
      <c r="A44359" s="80">
        <v>1136066</v>
      </c>
      <c r="B44359" s="104" t="s">
        <v>236</v>
      </c>
      <c r="C44359" s="81" t="s">
        <v>236</v>
      </c>
    </row>
    <row r="44360" spans="1:3" x14ac:dyDescent="0.25">
      <c r="A44360" s="80">
        <v>1136067</v>
      </c>
      <c r="B44360" s="104" t="s">
        <v>236</v>
      </c>
      <c r="C44360" s="81" t="s">
        <v>236</v>
      </c>
    </row>
    <row r="44361" spans="1:3" x14ac:dyDescent="0.25">
      <c r="A44361" s="80">
        <v>1136068</v>
      </c>
      <c r="B44361" s="104" t="s">
        <v>236</v>
      </c>
      <c r="C44361" s="81" t="s">
        <v>236</v>
      </c>
    </row>
    <row r="44362" spans="1:3" x14ac:dyDescent="0.25">
      <c r="A44362" s="80">
        <v>1136069</v>
      </c>
      <c r="B44362" s="104" t="s">
        <v>236</v>
      </c>
      <c r="C44362" s="81" t="s">
        <v>236</v>
      </c>
    </row>
    <row r="44363" spans="1:3" x14ac:dyDescent="0.25">
      <c r="A44363" s="80">
        <v>1136070</v>
      </c>
      <c r="B44363" s="104" t="s">
        <v>236</v>
      </c>
      <c r="C44363" s="81" t="s">
        <v>236</v>
      </c>
    </row>
    <row r="44364" spans="1:3" x14ac:dyDescent="0.25">
      <c r="A44364" s="80">
        <v>1136071</v>
      </c>
      <c r="B44364" s="104" t="s">
        <v>236</v>
      </c>
      <c r="C44364" s="81" t="s">
        <v>236</v>
      </c>
    </row>
    <row r="44365" spans="1:3" x14ac:dyDescent="0.25">
      <c r="A44365" s="80">
        <v>1136072</v>
      </c>
      <c r="B44365" s="104" t="s">
        <v>236</v>
      </c>
      <c r="C44365" s="81" t="s">
        <v>236</v>
      </c>
    </row>
    <row r="44366" spans="1:3" x14ac:dyDescent="0.25">
      <c r="A44366" s="80">
        <v>1136073</v>
      </c>
      <c r="B44366" s="104" t="s">
        <v>236</v>
      </c>
      <c r="C44366" s="81" t="s">
        <v>236</v>
      </c>
    </row>
    <row r="44367" spans="1:3" x14ac:dyDescent="0.25">
      <c r="A44367" s="80">
        <v>1136074</v>
      </c>
      <c r="B44367" s="104" t="s">
        <v>236</v>
      </c>
      <c r="C44367" s="81" t="s">
        <v>236</v>
      </c>
    </row>
    <row r="44368" spans="1:3" x14ac:dyDescent="0.25">
      <c r="A44368" s="80">
        <v>1136075</v>
      </c>
      <c r="B44368" s="104" t="s">
        <v>236</v>
      </c>
      <c r="C44368" s="81" t="s">
        <v>236</v>
      </c>
    </row>
    <row r="44369" spans="1:3" x14ac:dyDescent="0.25">
      <c r="A44369" s="80">
        <v>1136076</v>
      </c>
      <c r="B44369" s="104" t="s">
        <v>236</v>
      </c>
      <c r="C44369" s="81" t="s">
        <v>236</v>
      </c>
    </row>
    <row r="44370" spans="1:3" x14ac:dyDescent="0.25">
      <c r="A44370" s="80">
        <v>1136077</v>
      </c>
      <c r="B44370" s="104" t="s">
        <v>236</v>
      </c>
      <c r="C44370" s="81" t="s">
        <v>236</v>
      </c>
    </row>
    <row r="44371" spans="1:3" x14ac:dyDescent="0.25">
      <c r="A44371" s="80">
        <v>1136078</v>
      </c>
      <c r="B44371" s="104" t="s">
        <v>236</v>
      </c>
      <c r="C44371" s="81" t="s">
        <v>236</v>
      </c>
    </row>
    <row r="44372" spans="1:3" x14ac:dyDescent="0.25">
      <c r="A44372" s="80">
        <v>1136079</v>
      </c>
      <c r="B44372" s="104" t="s">
        <v>236</v>
      </c>
      <c r="C44372" s="81" t="s">
        <v>236</v>
      </c>
    </row>
    <row r="44373" spans="1:3" x14ac:dyDescent="0.25">
      <c r="A44373" s="80">
        <v>1136080</v>
      </c>
      <c r="B44373" s="104" t="s">
        <v>236</v>
      </c>
      <c r="C44373" s="81" t="s">
        <v>236</v>
      </c>
    </row>
    <row r="44374" spans="1:3" x14ac:dyDescent="0.25">
      <c r="A44374" s="80">
        <v>1136081</v>
      </c>
      <c r="B44374" s="104" t="s">
        <v>236</v>
      </c>
      <c r="C44374" s="81" t="s">
        <v>236</v>
      </c>
    </row>
    <row r="44375" spans="1:3" x14ac:dyDescent="0.25">
      <c r="A44375" s="80">
        <v>1136082</v>
      </c>
      <c r="B44375" s="104" t="s">
        <v>236</v>
      </c>
      <c r="C44375" s="81" t="s">
        <v>236</v>
      </c>
    </row>
    <row r="44376" spans="1:3" x14ac:dyDescent="0.25">
      <c r="A44376" s="80">
        <v>1136083</v>
      </c>
      <c r="B44376" s="104" t="s">
        <v>236</v>
      </c>
      <c r="C44376" s="81" t="s">
        <v>236</v>
      </c>
    </row>
    <row r="44377" spans="1:3" x14ac:dyDescent="0.25">
      <c r="A44377" s="80">
        <v>1136084</v>
      </c>
      <c r="B44377" s="104" t="s">
        <v>236</v>
      </c>
      <c r="C44377" s="81" t="s">
        <v>236</v>
      </c>
    </row>
    <row r="44378" spans="1:3" x14ac:dyDescent="0.25">
      <c r="A44378" s="80">
        <v>1136085</v>
      </c>
      <c r="B44378" s="104" t="s">
        <v>236</v>
      </c>
      <c r="C44378" s="81" t="s">
        <v>236</v>
      </c>
    </row>
    <row r="44379" spans="1:3" x14ac:dyDescent="0.25">
      <c r="A44379" s="80">
        <v>1136086</v>
      </c>
      <c r="B44379" s="104" t="s">
        <v>236</v>
      </c>
      <c r="C44379" s="81" t="s">
        <v>236</v>
      </c>
    </row>
    <row r="44380" spans="1:3" x14ac:dyDescent="0.25">
      <c r="A44380" s="80">
        <v>1136087</v>
      </c>
      <c r="B44380" s="104" t="s">
        <v>236</v>
      </c>
      <c r="C44380" s="81" t="s">
        <v>236</v>
      </c>
    </row>
    <row r="44381" spans="1:3" x14ac:dyDescent="0.25">
      <c r="A44381" s="80">
        <v>1136088</v>
      </c>
      <c r="B44381" s="104" t="s">
        <v>236</v>
      </c>
      <c r="C44381" s="81" t="s">
        <v>236</v>
      </c>
    </row>
    <row r="44382" spans="1:3" x14ac:dyDescent="0.25">
      <c r="A44382" s="80">
        <v>1136089</v>
      </c>
      <c r="B44382" s="104" t="s">
        <v>236</v>
      </c>
      <c r="C44382" s="81" t="s">
        <v>236</v>
      </c>
    </row>
    <row r="44383" spans="1:3" x14ac:dyDescent="0.25">
      <c r="A44383" s="80">
        <v>1136090</v>
      </c>
      <c r="B44383" s="104" t="s">
        <v>236</v>
      </c>
      <c r="C44383" s="81" t="s">
        <v>236</v>
      </c>
    </row>
    <row r="44384" spans="1:3" x14ac:dyDescent="0.25">
      <c r="A44384" s="80">
        <v>1136091</v>
      </c>
      <c r="B44384" s="104" t="s">
        <v>236</v>
      </c>
      <c r="C44384" s="81" t="s">
        <v>236</v>
      </c>
    </row>
    <row r="44385" spans="1:3" x14ac:dyDescent="0.25">
      <c r="A44385" s="80">
        <v>1136092</v>
      </c>
      <c r="B44385" s="104" t="s">
        <v>236</v>
      </c>
      <c r="C44385" s="81" t="s">
        <v>236</v>
      </c>
    </row>
    <row r="44386" spans="1:3" x14ac:dyDescent="0.25">
      <c r="A44386" s="80">
        <v>1136093</v>
      </c>
      <c r="B44386" s="104" t="s">
        <v>236</v>
      </c>
      <c r="C44386" s="81" t="s">
        <v>236</v>
      </c>
    </row>
    <row r="44387" spans="1:3" x14ac:dyDescent="0.25">
      <c r="A44387" s="80">
        <v>1136094</v>
      </c>
      <c r="B44387" s="104" t="s">
        <v>236</v>
      </c>
      <c r="C44387" s="81" t="s">
        <v>236</v>
      </c>
    </row>
    <row r="44388" spans="1:3" x14ac:dyDescent="0.25">
      <c r="A44388" s="80">
        <v>1136095</v>
      </c>
      <c r="B44388" s="104" t="s">
        <v>236</v>
      </c>
      <c r="C44388" s="81" t="s">
        <v>236</v>
      </c>
    </row>
    <row r="44389" spans="1:3" x14ac:dyDescent="0.25">
      <c r="A44389" s="80">
        <v>1136096</v>
      </c>
      <c r="B44389" s="104" t="s">
        <v>236</v>
      </c>
      <c r="C44389" s="81" t="s">
        <v>236</v>
      </c>
    </row>
    <row r="44390" spans="1:3" x14ac:dyDescent="0.25">
      <c r="A44390" s="80">
        <v>1136097</v>
      </c>
      <c r="B44390" s="104" t="s">
        <v>236</v>
      </c>
      <c r="C44390" s="81" t="s">
        <v>236</v>
      </c>
    </row>
    <row r="44391" spans="1:3" x14ac:dyDescent="0.25">
      <c r="A44391" s="80">
        <v>1136098</v>
      </c>
      <c r="B44391" s="104" t="s">
        <v>236</v>
      </c>
      <c r="C44391" s="81" t="s">
        <v>236</v>
      </c>
    </row>
    <row r="44392" spans="1:3" x14ac:dyDescent="0.25">
      <c r="A44392" s="80">
        <v>1136099</v>
      </c>
      <c r="B44392" s="104" t="s">
        <v>236</v>
      </c>
      <c r="C44392" s="81" t="s">
        <v>236</v>
      </c>
    </row>
    <row r="44393" spans="1:3" x14ac:dyDescent="0.25">
      <c r="A44393" s="80">
        <v>1136100</v>
      </c>
      <c r="B44393" s="104" t="s">
        <v>236</v>
      </c>
      <c r="C44393" s="81" t="s">
        <v>236</v>
      </c>
    </row>
    <row r="44394" spans="1:3" x14ac:dyDescent="0.25">
      <c r="A44394" s="80">
        <v>1136101</v>
      </c>
      <c r="B44394" s="104" t="s">
        <v>236</v>
      </c>
      <c r="C44394" s="81" t="s">
        <v>236</v>
      </c>
    </row>
    <row r="44395" spans="1:3" x14ac:dyDescent="0.25">
      <c r="A44395" s="80">
        <v>1136102</v>
      </c>
      <c r="B44395" s="104" t="s">
        <v>236</v>
      </c>
      <c r="C44395" s="81" t="s">
        <v>236</v>
      </c>
    </row>
    <row r="44396" spans="1:3" x14ac:dyDescent="0.25">
      <c r="A44396" s="80">
        <v>1136103</v>
      </c>
      <c r="B44396" s="104" t="s">
        <v>236</v>
      </c>
      <c r="C44396" s="81" t="s">
        <v>236</v>
      </c>
    </row>
    <row r="44397" spans="1:3" x14ac:dyDescent="0.25">
      <c r="A44397" s="80">
        <v>1136104</v>
      </c>
      <c r="B44397" s="104" t="s">
        <v>236</v>
      </c>
      <c r="C44397" s="81" t="s">
        <v>236</v>
      </c>
    </row>
    <row r="44398" spans="1:3" x14ac:dyDescent="0.25">
      <c r="A44398" s="80">
        <v>1136105</v>
      </c>
      <c r="B44398" s="104" t="s">
        <v>236</v>
      </c>
      <c r="C44398" s="81" t="s">
        <v>236</v>
      </c>
    </row>
    <row r="44399" spans="1:3" x14ac:dyDescent="0.25">
      <c r="A44399" s="80">
        <v>1136106</v>
      </c>
      <c r="B44399" s="104" t="s">
        <v>236</v>
      </c>
      <c r="C44399" s="81" t="s">
        <v>236</v>
      </c>
    </row>
    <row r="44400" spans="1:3" x14ac:dyDescent="0.25">
      <c r="A44400" s="80">
        <v>1136107</v>
      </c>
      <c r="B44400" s="104" t="s">
        <v>236</v>
      </c>
      <c r="C44400" s="81" t="s">
        <v>236</v>
      </c>
    </row>
    <row r="44401" spans="1:3" x14ac:dyDescent="0.25">
      <c r="A44401" s="80">
        <v>1136108</v>
      </c>
      <c r="B44401" s="104" t="s">
        <v>236</v>
      </c>
      <c r="C44401" s="81" t="s">
        <v>236</v>
      </c>
    </row>
    <row r="44402" spans="1:3" x14ac:dyDescent="0.25">
      <c r="A44402" s="80">
        <v>1136109</v>
      </c>
      <c r="B44402" s="104" t="s">
        <v>236</v>
      </c>
      <c r="C44402" s="81" t="s">
        <v>236</v>
      </c>
    </row>
    <row r="44403" spans="1:3" x14ac:dyDescent="0.25">
      <c r="A44403" s="80">
        <v>1136110</v>
      </c>
      <c r="B44403" s="104" t="s">
        <v>236</v>
      </c>
      <c r="C44403" s="81" t="s">
        <v>236</v>
      </c>
    </row>
    <row r="44404" spans="1:3" x14ac:dyDescent="0.25">
      <c r="A44404" s="80">
        <v>1136111</v>
      </c>
      <c r="B44404" s="104" t="s">
        <v>236</v>
      </c>
      <c r="C44404" s="81" t="s">
        <v>236</v>
      </c>
    </row>
    <row r="44405" spans="1:3" x14ac:dyDescent="0.25">
      <c r="A44405" s="80">
        <v>1136112</v>
      </c>
      <c r="B44405" s="104" t="s">
        <v>236</v>
      </c>
      <c r="C44405" s="81" t="s">
        <v>236</v>
      </c>
    </row>
    <row r="44406" spans="1:3" x14ac:dyDescent="0.25">
      <c r="A44406" s="80">
        <v>1136113</v>
      </c>
      <c r="B44406" s="104" t="s">
        <v>236</v>
      </c>
      <c r="C44406" s="81" t="s">
        <v>236</v>
      </c>
    </row>
    <row r="44407" spans="1:3" x14ac:dyDescent="0.25">
      <c r="A44407" s="80">
        <v>1136114</v>
      </c>
      <c r="B44407" s="104" t="s">
        <v>236</v>
      </c>
      <c r="C44407" s="81" t="s">
        <v>236</v>
      </c>
    </row>
    <row r="44408" spans="1:3" x14ac:dyDescent="0.25">
      <c r="A44408" s="80">
        <v>1136115</v>
      </c>
      <c r="B44408" s="104" t="s">
        <v>236</v>
      </c>
      <c r="C44408" s="81" t="s">
        <v>236</v>
      </c>
    </row>
    <row r="44409" spans="1:3" x14ac:dyDescent="0.25">
      <c r="A44409" s="80">
        <v>1136116</v>
      </c>
      <c r="B44409" s="104" t="s">
        <v>236</v>
      </c>
      <c r="C44409" s="81" t="s">
        <v>236</v>
      </c>
    </row>
    <row r="44410" spans="1:3" x14ac:dyDescent="0.25">
      <c r="A44410" s="80">
        <v>1136117</v>
      </c>
      <c r="B44410" s="104" t="s">
        <v>236</v>
      </c>
      <c r="C44410" s="81" t="s">
        <v>236</v>
      </c>
    </row>
    <row r="44411" spans="1:3" x14ac:dyDescent="0.25">
      <c r="A44411" s="80">
        <v>1136118</v>
      </c>
      <c r="B44411" s="104" t="s">
        <v>236</v>
      </c>
      <c r="C44411" s="81" t="s">
        <v>236</v>
      </c>
    </row>
    <row r="44412" spans="1:3" x14ac:dyDescent="0.25">
      <c r="A44412" s="80">
        <v>1136119</v>
      </c>
      <c r="B44412" s="104" t="s">
        <v>236</v>
      </c>
      <c r="C44412" s="81" t="s">
        <v>236</v>
      </c>
    </row>
    <row r="44413" spans="1:3" x14ac:dyDescent="0.25">
      <c r="A44413" s="80">
        <v>1136120</v>
      </c>
      <c r="B44413" s="104" t="s">
        <v>236</v>
      </c>
      <c r="C44413" s="81" t="s">
        <v>236</v>
      </c>
    </row>
    <row r="44414" spans="1:3" x14ac:dyDescent="0.25">
      <c r="A44414" s="80">
        <v>1136121</v>
      </c>
      <c r="B44414" s="104" t="s">
        <v>236</v>
      </c>
      <c r="C44414" s="81" t="s">
        <v>236</v>
      </c>
    </row>
    <row r="44415" spans="1:3" x14ac:dyDescent="0.25">
      <c r="A44415" s="80">
        <v>1136122</v>
      </c>
      <c r="B44415" s="104" t="s">
        <v>236</v>
      </c>
      <c r="C44415" s="81" t="s">
        <v>236</v>
      </c>
    </row>
    <row r="44416" spans="1:3" x14ac:dyDescent="0.25">
      <c r="A44416" s="80">
        <v>1136123</v>
      </c>
      <c r="B44416" s="104" t="s">
        <v>236</v>
      </c>
      <c r="C44416" s="81" t="s">
        <v>236</v>
      </c>
    </row>
    <row r="44417" spans="1:3" x14ac:dyDescent="0.25">
      <c r="A44417" s="80">
        <v>1136124</v>
      </c>
      <c r="B44417" s="104" t="s">
        <v>236</v>
      </c>
      <c r="C44417" s="81" t="s">
        <v>236</v>
      </c>
    </row>
    <row r="44418" spans="1:3" x14ac:dyDescent="0.25">
      <c r="A44418" s="80">
        <v>1136125</v>
      </c>
      <c r="B44418" s="104" t="s">
        <v>236</v>
      </c>
      <c r="C44418" s="81" t="s">
        <v>236</v>
      </c>
    </row>
    <row r="44419" spans="1:3" x14ac:dyDescent="0.25">
      <c r="A44419" s="80">
        <v>1136126</v>
      </c>
      <c r="B44419" s="104" t="s">
        <v>236</v>
      </c>
      <c r="C44419" s="81" t="s">
        <v>236</v>
      </c>
    </row>
    <row r="44420" spans="1:3" x14ac:dyDescent="0.25">
      <c r="A44420" s="80">
        <v>1136127</v>
      </c>
      <c r="B44420" s="104" t="s">
        <v>236</v>
      </c>
      <c r="C44420" s="81" t="s">
        <v>236</v>
      </c>
    </row>
    <row r="44421" spans="1:3" x14ac:dyDescent="0.25">
      <c r="A44421" s="80">
        <v>1136128</v>
      </c>
      <c r="B44421" s="104" t="s">
        <v>236</v>
      </c>
      <c r="C44421" s="81" t="s">
        <v>236</v>
      </c>
    </row>
    <row r="44422" spans="1:3" x14ac:dyDescent="0.25">
      <c r="A44422" s="80">
        <v>1136129</v>
      </c>
      <c r="B44422" s="104" t="s">
        <v>236</v>
      </c>
      <c r="C44422" s="81" t="s">
        <v>236</v>
      </c>
    </row>
    <row r="44423" spans="1:3" x14ac:dyDescent="0.25">
      <c r="A44423" s="80">
        <v>1136130</v>
      </c>
      <c r="B44423" s="104" t="s">
        <v>236</v>
      </c>
      <c r="C44423" s="81" t="s">
        <v>236</v>
      </c>
    </row>
    <row r="44424" spans="1:3" x14ac:dyDescent="0.25">
      <c r="A44424" s="80">
        <v>1136131</v>
      </c>
      <c r="B44424" s="104" t="s">
        <v>236</v>
      </c>
      <c r="C44424" s="81" t="s">
        <v>236</v>
      </c>
    </row>
    <row r="44425" spans="1:3" x14ac:dyDescent="0.25">
      <c r="A44425" s="80">
        <v>1136132</v>
      </c>
      <c r="B44425" s="104" t="s">
        <v>236</v>
      </c>
      <c r="C44425" s="81" t="s">
        <v>236</v>
      </c>
    </row>
    <row r="44426" spans="1:3" x14ac:dyDescent="0.25">
      <c r="A44426" s="80">
        <v>1136133</v>
      </c>
      <c r="B44426" s="104" t="s">
        <v>236</v>
      </c>
      <c r="C44426" s="81" t="s">
        <v>236</v>
      </c>
    </row>
    <row r="44427" spans="1:3" x14ac:dyDescent="0.25">
      <c r="A44427" s="80">
        <v>1136134</v>
      </c>
      <c r="B44427" s="104" t="s">
        <v>236</v>
      </c>
      <c r="C44427" s="81" t="s">
        <v>236</v>
      </c>
    </row>
    <row r="44428" spans="1:3" x14ac:dyDescent="0.25">
      <c r="A44428" s="80">
        <v>1136135</v>
      </c>
      <c r="B44428" s="104" t="s">
        <v>236</v>
      </c>
      <c r="C44428" s="81" t="s">
        <v>236</v>
      </c>
    </row>
    <row r="44429" spans="1:3" x14ac:dyDescent="0.25">
      <c r="A44429" s="80">
        <v>1136136</v>
      </c>
      <c r="B44429" s="104" t="s">
        <v>236</v>
      </c>
      <c r="C44429" s="81" t="s">
        <v>236</v>
      </c>
    </row>
    <row r="44430" spans="1:3" x14ac:dyDescent="0.25">
      <c r="A44430" s="80">
        <v>1136137</v>
      </c>
      <c r="B44430" s="104" t="s">
        <v>236</v>
      </c>
      <c r="C44430" s="81" t="s">
        <v>236</v>
      </c>
    </row>
    <row r="44431" spans="1:3" x14ac:dyDescent="0.25">
      <c r="A44431" s="80">
        <v>1136138</v>
      </c>
      <c r="B44431" s="104" t="s">
        <v>236</v>
      </c>
      <c r="C44431" s="81" t="s">
        <v>236</v>
      </c>
    </row>
    <row r="44432" spans="1:3" x14ac:dyDescent="0.25">
      <c r="A44432" s="80">
        <v>1136139</v>
      </c>
      <c r="B44432" s="104" t="s">
        <v>236</v>
      </c>
      <c r="C44432" s="81" t="s">
        <v>236</v>
      </c>
    </row>
    <row r="44433" spans="1:3" x14ac:dyDescent="0.25">
      <c r="A44433" s="80">
        <v>1136140</v>
      </c>
      <c r="B44433" s="104" t="s">
        <v>236</v>
      </c>
      <c r="C44433" s="81" t="s">
        <v>236</v>
      </c>
    </row>
    <row r="44434" spans="1:3" x14ac:dyDescent="0.25">
      <c r="A44434" s="80">
        <v>1136141</v>
      </c>
      <c r="B44434" s="104" t="s">
        <v>236</v>
      </c>
      <c r="C44434" s="81" t="s">
        <v>236</v>
      </c>
    </row>
    <row r="44435" spans="1:3" x14ac:dyDescent="0.25">
      <c r="A44435" s="80">
        <v>1136142</v>
      </c>
      <c r="B44435" s="104" t="s">
        <v>236</v>
      </c>
      <c r="C44435" s="81" t="s">
        <v>236</v>
      </c>
    </row>
    <row r="44436" spans="1:3" x14ac:dyDescent="0.25">
      <c r="A44436" s="80">
        <v>1136143</v>
      </c>
      <c r="B44436" s="104" t="s">
        <v>236</v>
      </c>
      <c r="C44436" s="81" t="s">
        <v>236</v>
      </c>
    </row>
    <row r="44437" spans="1:3" x14ac:dyDescent="0.25">
      <c r="A44437" s="80">
        <v>1136144</v>
      </c>
      <c r="B44437" s="104" t="s">
        <v>236</v>
      </c>
      <c r="C44437" s="81" t="s">
        <v>236</v>
      </c>
    </row>
    <row r="44438" spans="1:3" x14ac:dyDescent="0.25">
      <c r="A44438" s="80">
        <v>1136145</v>
      </c>
      <c r="B44438" s="104" t="s">
        <v>236</v>
      </c>
      <c r="C44438" s="81" t="s">
        <v>236</v>
      </c>
    </row>
    <row r="44439" spans="1:3" x14ac:dyDescent="0.25">
      <c r="A44439" s="80">
        <v>1136146</v>
      </c>
      <c r="B44439" s="104" t="s">
        <v>236</v>
      </c>
      <c r="C44439" s="81" t="s">
        <v>236</v>
      </c>
    </row>
    <row r="44440" spans="1:3" x14ac:dyDescent="0.25">
      <c r="A44440" s="80">
        <v>1136147</v>
      </c>
      <c r="B44440" s="104" t="s">
        <v>236</v>
      </c>
      <c r="C44440" s="81" t="s">
        <v>236</v>
      </c>
    </row>
    <row r="44441" spans="1:3" x14ac:dyDescent="0.25">
      <c r="A44441" s="80">
        <v>1136148</v>
      </c>
      <c r="B44441" s="104" t="s">
        <v>236</v>
      </c>
      <c r="C44441" s="81" t="s">
        <v>236</v>
      </c>
    </row>
    <row r="44442" spans="1:3" x14ac:dyDescent="0.25">
      <c r="A44442" s="80">
        <v>1136149</v>
      </c>
      <c r="B44442" s="104" t="s">
        <v>236</v>
      </c>
      <c r="C44442" s="81" t="s">
        <v>236</v>
      </c>
    </row>
    <row r="44443" spans="1:3" x14ac:dyDescent="0.25">
      <c r="A44443" s="80">
        <v>1136150</v>
      </c>
      <c r="B44443" s="104" t="s">
        <v>236</v>
      </c>
      <c r="C44443" s="81" t="s">
        <v>236</v>
      </c>
    </row>
    <row r="44444" spans="1:3" x14ac:dyDescent="0.25">
      <c r="A44444" s="80">
        <v>1136151</v>
      </c>
      <c r="B44444" s="104" t="s">
        <v>236</v>
      </c>
      <c r="C44444" s="81" t="s">
        <v>236</v>
      </c>
    </row>
    <row r="44445" spans="1:3" x14ac:dyDescent="0.25">
      <c r="A44445" s="80">
        <v>1136152</v>
      </c>
      <c r="B44445" s="104" t="s">
        <v>236</v>
      </c>
      <c r="C44445" s="81" t="s">
        <v>236</v>
      </c>
    </row>
    <row r="44446" spans="1:3" x14ac:dyDescent="0.25">
      <c r="A44446" s="80">
        <v>1136153</v>
      </c>
      <c r="B44446" s="104" t="s">
        <v>236</v>
      </c>
      <c r="C44446" s="81" t="s">
        <v>236</v>
      </c>
    </row>
    <row r="44447" spans="1:3" x14ac:dyDescent="0.25">
      <c r="A44447" s="80">
        <v>1136154</v>
      </c>
      <c r="B44447" s="104" t="s">
        <v>236</v>
      </c>
      <c r="C44447" s="81" t="s">
        <v>236</v>
      </c>
    </row>
    <row r="44448" spans="1:3" x14ac:dyDescent="0.25">
      <c r="A44448" s="80">
        <v>1136155</v>
      </c>
      <c r="B44448" s="104" t="s">
        <v>236</v>
      </c>
      <c r="C44448" s="81" t="s">
        <v>236</v>
      </c>
    </row>
    <row r="44449" spans="1:3" x14ac:dyDescent="0.25">
      <c r="A44449" s="80">
        <v>1136156</v>
      </c>
      <c r="B44449" s="104" t="s">
        <v>236</v>
      </c>
      <c r="C44449" s="81" t="s">
        <v>236</v>
      </c>
    </row>
    <row r="44450" spans="1:3" x14ac:dyDescent="0.25">
      <c r="A44450" s="80">
        <v>1136157</v>
      </c>
      <c r="B44450" s="104" t="s">
        <v>236</v>
      </c>
      <c r="C44450" s="81" t="s">
        <v>236</v>
      </c>
    </row>
    <row r="44451" spans="1:3" x14ac:dyDescent="0.25">
      <c r="A44451" s="80">
        <v>1136158</v>
      </c>
      <c r="B44451" s="104" t="s">
        <v>236</v>
      </c>
      <c r="C44451" s="81" t="s">
        <v>236</v>
      </c>
    </row>
    <row r="44452" spans="1:3" x14ac:dyDescent="0.25">
      <c r="A44452" s="80">
        <v>1136159</v>
      </c>
      <c r="B44452" s="104" t="s">
        <v>236</v>
      </c>
      <c r="C44452" s="81" t="s">
        <v>236</v>
      </c>
    </row>
    <row r="44453" spans="1:3" x14ac:dyDescent="0.25">
      <c r="A44453" s="80">
        <v>1136160</v>
      </c>
      <c r="B44453" s="104" t="s">
        <v>236</v>
      </c>
      <c r="C44453" s="81" t="s">
        <v>236</v>
      </c>
    </row>
    <row r="44454" spans="1:3" x14ac:dyDescent="0.25">
      <c r="A44454" s="80">
        <v>1136161</v>
      </c>
      <c r="B44454" s="104" t="s">
        <v>236</v>
      </c>
      <c r="C44454" s="81" t="s">
        <v>236</v>
      </c>
    </row>
    <row r="44455" spans="1:3" x14ac:dyDescent="0.25">
      <c r="A44455" s="80">
        <v>1136162</v>
      </c>
      <c r="B44455" s="104" t="s">
        <v>236</v>
      </c>
      <c r="C44455" s="81" t="s">
        <v>236</v>
      </c>
    </row>
    <row r="44456" spans="1:3" x14ac:dyDescent="0.25">
      <c r="A44456" s="80">
        <v>1136163</v>
      </c>
      <c r="B44456" s="104" t="s">
        <v>236</v>
      </c>
      <c r="C44456" s="81" t="s">
        <v>236</v>
      </c>
    </row>
    <row r="44457" spans="1:3" x14ac:dyDescent="0.25">
      <c r="A44457" s="80">
        <v>1136164</v>
      </c>
      <c r="B44457" s="104" t="s">
        <v>236</v>
      </c>
      <c r="C44457" s="81" t="s">
        <v>236</v>
      </c>
    </row>
    <row r="44458" spans="1:3" x14ac:dyDescent="0.25">
      <c r="A44458" s="80">
        <v>1136165</v>
      </c>
      <c r="B44458" s="104" t="s">
        <v>236</v>
      </c>
      <c r="C44458" s="81" t="s">
        <v>236</v>
      </c>
    </row>
    <row r="44459" spans="1:3" x14ac:dyDescent="0.25">
      <c r="A44459" s="80">
        <v>1136166</v>
      </c>
      <c r="B44459" s="104" t="s">
        <v>236</v>
      </c>
      <c r="C44459" s="81" t="s">
        <v>236</v>
      </c>
    </row>
    <row r="44460" spans="1:3" x14ac:dyDescent="0.25">
      <c r="A44460" s="80">
        <v>1136167</v>
      </c>
      <c r="B44460" s="104" t="s">
        <v>236</v>
      </c>
      <c r="C44460" s="81" t="s">
        <v>236</v>
      </c>
    </row>
    <row r="44461" spans="1:3" x14ac:dyDescent="0.25">
      <c r="A44461" s="80">
        <v>1136168</v>
      </c>
      <c r="B44461" s="104" t="s">
        <v>236</v>
      </c>
      <c r="C44461" s="81" t="s">
        <v>236</v>
      </c>
    </row>
    <row r="44462" spans="1:3" x14ac:dyDescent="0.25">
      <c r="A44462" s="80">
        <v>1136169</v>
      </c>
      <c r="B44462" s="104" t="s">
        <v>236</v>
      </c>
      <c r="C44462" s="81" t="s">
        <v>236</v>
      </c>
    </row>
    <row r="44463" spans="1:3" x14ac:dyDescent="0.25">
      <c r="A44463" s="80">
        <v>1136170</v>
      </c>
      <c r="B44463" s="104" t="s">
        <v>236</v>
      </c>
      <c r="C44463" s="81" t="s">
        <v>236</v>
      </c>
    </row>
    <row r="44464" spans="1:3" x14ac:dyDescent="0.25">
      <c r="A44464" s="80">
        <v>1136171</v>
      </c>
      <c r="B44464" s="104" t="s">
        <v>236</v>
      </c>
      <c r="C44464" s="81" t="s">
        <v>236</v>
      </c>
    </row>
    <row r="44465" spans="1:3" x14ac:dyDescent="0.25">
      <c r="A44465" s="80">
        <v>1136172</v>
      </c>
      <c r="B44465" s="104" t="s">
        <v>236</v>
      </c>
      <c r="C44465" s="81" t="s">
        <v>236</v>
      </c>
    </row>
    <row r="44466" spans="1:3" x14ac:dyDescent="0.25">
      <c r="A44466" s="80">
        <v>1136173</v>
      </c>
      <c r="B44466" s="104" t="s">
        <v>236</v>
      </c>
      <c r="C44466" s="81" t="s">
        <v>236</v>
      </c>
    </row>
    <row r="44467" spans="1:3" x14ac:dyDescent="0.25">
      <c r="A44467" s="80">
        <v>1136174</v>
      </c>
      <c r="B44467" s="104" t="s">
        <v>236</v>
      </c>
      <c r="C44467" s="81" t="s">
        <v>236</v>
      </c>
    </row>
    <row r="44468" spans="1:3" x14ac:dyDescent="0.25">
      <c r="A44468" s="80">
        <v>1136175</v>
      </c>
      <c r="B44468" s="104" t="s">
        <v>236</v>
      </c>
      <c r="C44468" s="81" t="s">
        <v>236</v>
      </c>
    </row>
    <row r="44469" spans="1:3" x14ac:dyDescent="0.25">
      <c r="A44469" s="80">
        <v>1136176</v>
      </c>
      <c r="B44469" s="104" t="s">
        <v>236</v>
      </c>
      <c r="C44469" s="81" t="s">
        <v>236</v>
      </c>
    </row>
    <row r="44470" spans="1:3" x14ac:dyDescent="0.25">
      <c r="A44470" s="80">
        <v>1136177</v>
      </c>
      <c r="B44470" s="104" t="s">
        <v>236</v>
      </c>
      <c r="C44470" s="81" t="s">
        <v>236</v>
      </c>
    </row>
    <row r="44471" spans="1:3" x14ac:dyDescent="0.25">
      <c r="A44471" s="80">
        <v>1136178</v>
      </c>
      <c r="B44471" s="104" t="s">
        <v>236</v>
      </c>
      <c r="C44471" s="81" t="s">
        <v>236</v>
      </c>
    </row>
    <row r="44472" spans="1:3" x14ac:dyDescent="0.25">
      <c r="A44472" s="80">
        <v>1136179</v>
      </c>
      <c r="B44472" s="104" t="s">
        <v>236</v>
      </c>
      <c r="C44472" s="81" t="s">
        <v>236</v>
      </c>
    </row>
    <row r="44473" spans="1:3" x14ac:dyDescent="0.25">
      <c r="A44473" s="80">
        <v>1136180</v>
      </c>
      <c r="B44473" s="104" t="s">
        <v>236</v>
      </c>
      <c r="C44473" s="81" t="s">
        <v>236</v>
      </c>
    </row>
    <row r="44474" spans="1:3" x14ac:dyDescent="0.25">
      <c r="A44474" s="80">
        <v>1136181</v>
      </c>
      <c r="B44474" s="104" t="s">
        <v>236</v>
      </c>
      <c r="C44474" s="81" t="s">
        <v>236</v>
      </c>
    </row>
    <row r="44475" spans="1:3" x14ac:dyDescent="0.25">
      <c r="A44475" s="80">
        <v>1136182</v>
      </c>
      <c r="B44475" s="104" t="s">
        <v>236</v>
      </c>
      <c r="C44475" s="81" t="s">
        <v>236</v>
      </c>
    </row>
    <row r="44476" spans="1:3" x14ac:dyDescent="0.25">
      <c r="A44476" s="80">
        <v>1136183</v>
      </c>
      <c r="B44476" s="104" t="s">
        <v>236</v>
      </c>
      <c r="C44476" s="81" t="s">
        <v>236</v>
      </c>
    </row>
    <row r="44477" spans="1:3" x14ac:dyDescent="0.25">
      <c r="A44477" s="80">
        <v>1136184</v>
      </c>
      <c r="B44477" s="104" t="s">
        <v>236</v>
      </c>
      <c r="C44477" s="81" t="s">
        <v>236</v>
      </c>
    </row>
    <row r="44478" spans="1:3" x14ac:dyDescent="0.25">
      <c r="A44478" s="80">
        <v>1136185</v>
      </c>
      <c r="B44478" s="104" t="s">
        <v>236</v>
      </c>
      <c r="C44478" s="81" t="s">
        <v>236</v>
      </c>
    </row>
    <row r="44479" spans="1:3" x14ac:dyDescent="0.25">
      <c r="A44479" s="80">
        <v>1136186</v>
      </c>
      <c r="B44479" s="104" t="s">
        <v>236</v>
      </c>
      <c r="C44479" s="81" t="s">
        <v>236</v>
      </c>
    </row>
    <row r="44480" spans="1:3" x14ac:dyDescent="0.25">
      <c r="A44480" s="80">
        <v>1136187</v>
      </c>
      <c r="B44480" s="104" t="s">
        <v>236</v>
      </c>
      <c r="C44480" s="81" t="s">
        <v>236</v>
      </c>
    </row>
    <row r="44481" spans="1:3" x14ac:dyDescent="0.25">
      <c r="A44481" s="80">
        <v>1136188</v>
      </c>
      <c r="B44481" s="104" t="s">
        <v>236</v>
      </c>
      <c r="C44481" s="81" t="s">
        <v>236</v>
      </c>
    </row>
    <row r="44482" spans="1:3" x14ac:dyDescent="0.25">
      <c r="A44482" s="80">
        <v>1136189</v>
      </c>
      <c r="B44482" s="104" t="s">
        <v>236</v>
      </c>
      <c r="C44482" s="81" t="s">
        <v>236</v>
      </c>
    </row>
    <row r="44483" spans="1:3" x14ac:dyDescent="0.25">
      <c r="A44483" s="80">
        <v>1136190</v>
      </c>
      <c r="B44483" s="104" t="s">
        <v>236</v>
      </c>
      <c r="C44483" s="81" t="s">
        <v>236</v>
      </c>
    </row>
    <row r="44484" spans="1:3" x14ac:dyDescent="0.25">
      <c r="A44484" s="80">
        <v>1136191</v>
      </c>
      <c r="B44484" s="104" t="s">
        <v>236</v>
      </c>
      <c r="C44484" s="81" t="s">
        <v>236</v>
      </c>
    </row>
    <row r="44485" spans="1:3" x14ac:dyDescent="0.25">
      <c r="A44485" s="80">
        <v>1136192</v>
      </c>
      <c r="B44485" s="104" t="s">
        <v>236</v>
      </c>
      <c r="C44485" s="81" t="s">
        <v>236</v>
      </c>
    </row>
    <row r="44486" spans="1:3" x14ac:dyDescent="0.25">
      <c r="A44486" s="80">
        <v>1136193</v>
      </c>
      <c r="B44486" s="104" t="s">
        <v>236</v>
      </c>
      <c r="C44486" s="81" t="s">
        <v>236</v>
      </c>
    </row>
    <row r="44487" spans="1:3" x14ac:dyDescent="0.25">
      <c r="A44487" s="80">
        <v>1136194</v>
      </c>
      <c r="B44487" s="104" t="s">
        <v>236</v>
      </c>
      <c r="C44487" s="81" t="s">
        <v>236</v>
      </c>
    </row>
    <row r="44488" spans="1:3" x14ac:dyDescent="0.25">
      <c r="A44488" s="80">
        <v>1136195</v>
      </c>
      <c r="B44488" s="104" t="s">
        <v>236</v>
      </c>
      <c r="C44488" s="81" t="s">
        <v>236</v>
      </c>
    </row>
    <row r="44489" spans="1:3" x14ac:dyDescent="0.25">
      <c r="A44489" s="80">
        <v>1136196</v>
      </c>
      <c r="B44489" s="104" t="s">
        <v>236</v>
      </c>
      <c r="C44489" s="81" t="s">
        <v>236</v>
      </c>
    </row>
    <row r="44490" spans="1:3" x14ac:dyDescent="0.25">
      <c r="A44490" s="80">
        <v>1136197</v>
      </c>
      <c r="B44490" s="104" t="s">
        <v>236</v>
      </c>
      <c r="C44490" s="81" t="s">
        <v>236</v>
      </c>
    </row>
    <row r="44491" spans="1:3" x14ac:dyDescent="0.25">
      <c r="A44491" s="80">
        <v>1136198</v>
      </c>
      <c r="B44491" s="104" t="s">
        <v>236</v>
      </c>
      <c r="C44491" s="81" t="s">
        <v>236</v>
      </c>
    </row>
    <row r="44492" spans="1:3" x14ac:dyDescent="0.25">
      <c r="A44492" s="80">
        <v>1136199</v>
      </c>
      <c r="B44492" s="104" t="s">
        <v>236</v>
      </c>
      <c r="C44492" s="81" t="s">
        <v>236</v>
      </c>
    </row>
    <row r="44493" spans="1:3" x14ac:dyDescent="0.25">
      <c r="A44493" s="80">
        <v>1136200</v>
      </c>
      <c r="B44493" s="104" t="s">
        <v>236</v>
      </c>
      <c r="C44493" s="81" t="s">
        <v>236</v>
      </c>
    </row>
    <row r="44494" spans="1:3" x14ac:dyDescent="0.25">
      <c r="A44494" s="80">
        <v>1136201</v>
      </c>
      <c r="B44494" s="104" t="s">
        <v>236</v>
      </c>
      <c r="C44494" s="81" t="s">
        <v>236</v>
      </c>
    </row>
    <row r="44495" spans="1:3" x14ac:dyDescent="0.25">
      <c r="A44495" s="80">
        <v>1136202</v>
      </c>
      <c r="B44495" s="104" t="s">
        <v>236</v>
      </c>
      <c r="C44495" s="81" t="s">
        <v>236</v>
      </c>
    </row>
    <row r="44496" spans="1:3" x14ac:dyDescent="0.25">
      <c r="A44496" s="80">
        <v>1136203</v>
      </c>
      <c r="B44496" s="104" t="s">
        <v>236</v>
      </c>
      <c r="C44496" s="81" t="s">
        <v>236</v>
      </c>
    </row>
    <row r="44497" spans="1:3" x14ac:dyDescent="0.25">
      <c r="A44497" s="80">
        <v>1136204</v>
      </c>
      <c r="B44497" s="104" t="s">
        <v>236</v>
      </c>
      <c r="C44497" s="81" t="s">
        <v>236</v>
      </c>
    </row>
    <row r="44498" spans="1:3" x14ac:dyDescent="0.25">
      <c r="A44498" s="80">
        <v>1136205</v>
      </c>
      <c r="B44498" s="104" t="s">
        <v>236</v>
      </c>
      <c r="C44498" s="81" t="s">
        <v>236</v>
      </c>
    </row>
    <row r="44499" spans="1:3" x14ac:dyDescent="0.25">
      <c r="A44499" s="80">
        <v>1136206</v>
      </c>
      <c r="B44499" s="104" t="s">
        <v>236</v>
      </c>
      <c r="C44499" s="81" t="s">
        <v>236</v>
      </c>
    </row>
    <row r="44500" spans="1:3" x14ac:dyDescent="0.25">
      <c r="A44500" s="80">
        <v>1136207</v>
      </c>
      <c r="B44500" s="104" t="s">
        <v>236</v>
      </c>
      <c r="C44500" s="81" t="s">
        <v>236</v>
      </c>
    </row>
    <row r="44501" spans="1:3" x14ac:dyDescent="0.25">
      <c r="A44501" s="80">
        <v>1136208</v>
      </c>
      <c r="B44501" s="104" t="s">
        <v>236</v>
      </c>
      <c r="C44501" s="81" t="s">
        <v>236</v>
      </c>
    </row>
    <row r="44502" spans="1:3" x14ac:dyDescent="0.25">
      <c r="A44502" s="80">
        <v>1136209</v>
      </c>
      <c r="B44502" s="104" t="s">
        <v>236</v>
      </c>
      <c r="C44502" s="81" t="s">
        <v>236</v>
      </c>
    </row>
    <row r="44503" spans="1:3" x14ac:dyDescent="0.25">
      <c r="A44503" s="80">
        <v>1136210</v>
      </c>
      <c r="B44503" s="104" t="s">
        <v>236</v>
      </c>
      <c r="C44503" s="81" t="s">
        <v>236</v>
      </c>
    </row>
    <row r="44504" spans="1:3" x14ac:dyDescent="0.25">
      <c r="A44504" s="80">
        <v>1136211</v>
      </c>
      <c r="B44504" s="104" t="s">
        <v>236</v>
      </c>
      <c r="C44504" s="81" t="s">
        <v>236</v>
      </c>
    </row>
    <row r="44505" spans="1:3" x14ac:dyDescent="0.25">
      <c r="A44505" s="80">
        <v>1136212</v>
      </c>
      <c r="B44505" s="104" t="s">
        <v>236</v>
      </c>
      <c r="C44505" s="81" t="s">
        <v>236</v>
      </c>
    </row>
    <row r="44506" spans="1:3" x14ac:dyDescent="0.25">
      <c r="A44506" s="80">
        <v>1136213</v>
      </c>
      <c r="B44506" s="104" t="s">
        <v>236</v>
      </c>
      <c r="C44506" s="81" t="s">
        <v>236</v>
      </c>
    </row>
    <row r="44507" spans="1:3" x14ac:dyDescent="0.25">
      <c r="A44507" s="80">
        <v>1136214</v>
      </c>
      <c r="B44507" s="104" t="s">
        <v>236</v>
      </c>
      <c r="C44507" s="81" t="s">
        <v>236</v>
      </c>
    </row>
    <row r="44508" spans="1:3" x14ac:dyDescent="0.25">
      <c r="A44508" s="80">
        <v>1136215</v>
      </c>
      <c r="B44508" s="104" t="s">
        <v>236</v>
      </c>
      <c r="C44508" s="81" t="s">
        <v>236</v>
      </c>
    </row>
    <row r="44509" spans="1:3" x14ac:dyDescent="0.25">
      <c r="A44509" s="80">
        <v>1136216</v>
      </c>
      <c r="B44509" s="104" t="s">
        <v>236</v>
      </c>
      <c r="C44509" s="81" t="s">
        <v>236</v>
      </c>
    </row>
    <row r="44510" spans="1:3" x14ac:dyDescent="0.25">
      <c r="A44510" s="80">
        <v>1136217</v>
      </c>
      <c r="B44510" s="104" t="s">
        <v>236</v>
      </c>
      <c r="C44510" s="81" t="s">
        <v>236</v>
      </c>
    </row>
    <row r="44511" spans="1:3" x14ac:dyDescent="0.25">
      <c r="A44511" s="80">
        <v>1136218</v>
      </c>
      <c r="B44511" s="104" t="s">
        <v>236</v>
      </c>
      <c r="C44511" s="81" t="s">
        <v>236</v>
      </c>
    </row>
    <row r="44512" spans="1:3" x14ac:dyDescent="0.25">
      <c r="A44512" s="80">
        <v>1136219</v>
      </c>
      <c r="B44512" s="104" t="s">
        <v>236</v>
      </c>
      <c r="C44512" s="81" t="s">
        <v>236</v>
      </c>
    </row>
    <row r="44513" spans="1:3" x14ac:dyDescent="0.25">
      <c r="A44513" s="80">
        <v>1136220</v>
      </c>
      <c r="B44513" s="104" t="s">
        <v>236</v>
      </c>
      <c r="C44513" s="81" t="s">
        <v>236</v>
      </c>
    </row>
    <row r="44514" spans="1:3" x14ac:dyDescent="0.25">
      <c r="A44514" s="80">
        <v>1136221</v>
      </c>
      <c r="B44514" s="104" t="s">
        <v>236</v>
      </c>
      <c r="C44514" s="81" t="s">
        <v>236</v>
      </c>
    </row>
    <row r="44515" spans="1:3" x14ac:dyDescent="0.25">
      <c r="A44515" s="80">
        <v>1136222</v>
      </c>
      <c r="B44515" s="104" t="s">
        <v>236</v>
      </c>
      <c r="C44515" s="81" t="s">
        <v>236</v>
      </c>
    </row>
    <row r="44516" spans="1:3" x14ac:dyDescent="0.25">
      <c r="A44516" s="80">
        <v>1136223</v>
      </c>
      <c r="B44516" s="104" t="s">
        <v>236</v>
      </c>
      <c r="C44516" s="81" t="s">
        <v>236</v>
      </c>
    </row>
    <row r="44517" spans="1:3" x14ac:dyDescent="0.25">
      <c r="A44517" s="80">
        <v>1136224</v>
      </c>
      <c r="B44517" s="104" t="s">
        <v>236</v>
      </c>
      <c r="C44517" s="81" t="s">
        <v>236</v>
      </c>
    </row>
    <row r="44518" spans="1:3" x14ac:dyDescent="0.25">
      <c r="A44518" s="80">
        <v>1136225</v>
      </c>
      <c r="B44518" s="104" t="s">
        <v>236</v>
      </c>
      <c r="C44518" s="81" t="s">
        <v>236</v>
      </c>
    </row>
    <row r="44519" spans="1:3" x14ac:dyDescent="0.25">
      <c r="A44519" s="80">
        <v>1136226</v>
      </c>
      <c r="B44519" s="104" t="s">
        <v>236</v>
      </c>
      <c r="C44519" s="81" t="s">
        <v>236</v>
      </c>
    </row>
    <row r="44520" spans="1:3" x14ac:dyDescent="0.25">
      <c r="A44520" s="80">
        <v>1136227</v>
      </c>
      <c r="B44520" s="104" t="s">
        <v>236</v>
      </c>
      <c r="C44520" s="81" t="s">
        <v>236</v>
      </c>
    </row>
    <row r="44521" spans="1:3" x14ac:dyDescent="0.25">
      <c r="A44521" s="80">
        <v>1136228</v>
      </c>
      <c r="B44521" s="104" t="s">
        <v>236</v>
      </c>
      <c r="C44521" s="81" t="s">
        <v>236</v>
      </c>
    </row>
    <row r="44522" spans="1:3" x14ac:dyDescent="0.25">
      <c r="A44522" s="80">
        <v>1136229</v>
      </c>
      <c r="B44522" s="104" t="s">
        <v>236</v>
      </c>
      <c r="C44522" s="81" t="s">
        <v>236</v>
      </c>
    </row>
    <row r="44523" spans="1:3" x14ac:dyDescent="0.25">
      <c r="A44523" s="80">
        <v>1136230</v>
      </c>
      <c r="B44523" s="104" t="s">
        <v>236</v>
      </c>
      <c r="C44523" s="81" t="s">
        <v>236</v>
      </c>
    </row>
    <row r="44524" spans="1:3" x14ac:dyDescent="0.25">
      <c r="A44524" s="80">
        <v>1136231</v>
      </c>
      <c r="B44524" s="104" t="s">
        <v>236</v>
      </c>
      <c r="C44524" s="81" t="s">
        <v>236</v>
      </c>
    </row>
    <row r="44525" spans="1:3" x14ac:dyDescent="0.25">
      <c r="A44525" s="80">
        <v>1136232</v>
      </c>
      <c r="B44525" s="104" t="s">
        <v>236</v>
      </c>
      <c r="C44525" s="81" t="s">
        <v>236</v>
      </c>
    </row>
    <row r="44526" spans="1:3" x14ac:dyDescent="0.25">
      <c r="A44526" s="80">
        <v>1136233</v>
      </c>
      <c r="B44526" s="104" t="s">
        <v>236</v>
      </c>
      <c r="C44526" s="81" t="s">
        <v>236</v>
      </c>
    </row>
    <row r="44527" spans="1:3" x14ac:dyDescent="0.25">
      <c r="A44527" s="80">
        <v>1136234</v>
      </c>
      <c r="B44527" s="104" t="s">
        <v>236</v>
      </c>
      <c r="C44527" s="81" t="s">
        <v>236</v>
      </c>
    </row>
    <row r="44528" spans="1:3" x14ac:dyDescent="0.25">
      <c r="A44528" s="80">
        <v>1136235</v>
      </c>
      <c r="B44528" s="104" t="s">
        <v>236</v>
      </c>
      <c r="C44528" s="81" t="s">
        <v>236</v>
      </c>
    </row>
    <row r="44529" spans="1:3" x14ac:dyDescent="0.25">
      <c r="A44529" s="80">
        <v>1136236</v>
      </c>
      <c r="B44529" s="104" t="s">
        <v>236</v>
      </c>
      <c r="C44529" s="81" t="s">
        <v>236</v>
      </c>
    </row>
    <row r="44530" spans="1:3" x14ac:dyDescent="0.25">
      <c r="A44530" s="80">
        <v>1136237</v>
      </c>
      <c r="B44530" s="104" t="s">
        <v>236</v>
      </c>
      <c r="C44530" s="81" t="s">
        <v>236</v>
      </c>
    </row>
    <row r="44531" spans="1:3" x14ac:dyDescent="0.25">
      <c r="A44531" s="80">
        <v>1136238</v>
      </c>
      <c r="B44531" s="104" t="s">
        <v>236</v>
      </c>
      <c r="C44531" s="81" t="s">
        <v>236</v>
      </c>
    </row>
    <row r="44532" spans="1:3" x14ac:dyDescent="0.25">
      <c r="A44532" s="80">
        <v>1136239</v>
      </c>
      <c r="B44532" s="104" t="s">
        <v>236</v>
      </c>
      <c r="C44532" s="81" t="s">
        <v>236</v>
      </c>
    </row>
    <row r="44533" spans="1:3" x14ac:dyDescent="0.25">
      <c r="A44533" s="80">
        <v>1136240</v>
      </c>
      <c r="B44533" s="104" t="s">
        <v>236</v>
      </c>
      <c r="C44533" s="81" t="s">
        <v>236</v>
      </c>
    </row>
    <row r="44534" spans="1:3" x14ac:dyDescent="0.25">
      <c r="A44534" s="80">
        <v>1136241</v>
      </c>
      <c r="B44534" s="104" t="s">
        <v>236</v>
      </c>
      <c r="C44534" s="81" t="s">
        <v>236</v>
      </c>
    </row>
    <row r="44535" spans="1:3" x14ac:dyDescent="0.25">
      <c r="A44535" s="80">
        <v>1136242</v>
      </c>
      <c r="B44535" s="104" t="s">
        <v>236</v>
      </c>
      <c r="C44535" s="81" t="s">
        <v>236</v>
      </c>
    </row>
    <row r="44536" spans="1:3" x14ac:dyDescent="0.25">
      <c r="A44536" s="80">
        <v>1136243</v>
      </c>
      <c r="B44536" s="104" t="s">
        <v>236</v>
      </c>
      <c r="C44536" s="81" t="s">
        <v>236</v>
      </c>
    </row>
    <row r="44537" spans="1:3" x14ac:dyDescent="0.25">
      <c r="A44537" s="80">
        <v>1136244</v>
      </c>
      <c r="B44537" s="104" t="s">
        <v>236</v>
      </c>
      <c r="C44537" s="81" t="s">
        <v>236</v>
      </c>
    </row>
    <row r="44538" spans="1:3" x14ac:dyDescent="0.25">
      <c r="A44538" s="80">
        <v>1136245</v>
      </c>
      <c r="B44538" s="104" t="s">
        <v>236</v>
      </c>
      <c r="C44538" s="81" t="s">
        <v>236</v>
      </c>
    </row>
    <row r="44539" spans="1:3" x14ac:dyDescent="0.25">
      <c r="A44539" s="80">
        <v>1136246</v>
      </c>
      <c r="B44539" s="104" t="s">
        <v>236</v>
      </c>
      <c r="C44539" s="81" t="s">
        <v>236</v>
      </c>
    </row>
    <row r="44540" spans="1:3" x14ac:dyDescent="0.25">
      <c r="A44540" s="80">
        <v>1136247</v>
      </c>
      <c r="B44540" s="104" t="s">
        <v>236</v>
      </c>
      <c r="C44540" s="81" t="s">
        <v>236</v>
      </c>
    </row>
    <row r="44541" spans="1:3" x14ac:dyDescent="0.25">
      <c r="A44541" s="80">
        <v>1136248</v>
      </c>
      <c r="B44541" s="104" t="s">
        <v>236</v>
      </c>
      <c r="C44541" s="81" t="s">
        <v>236</v>
      </c>
    </row>
    <row r="44542" spans="1:3" x14ac:dyDescent="0.25">
      <c r="A44542" s="80">
        <v>1136249</v>
      </c>
      <c r="B44542" s="104" t="s">
        <v>236</v>
      </c>
      <c r="C44542" s="81" t="s">
        <v>236</v>
      </c>
    </row>
    <row r="44543" spans="1:3" x14ac:dyDescent="0.25">
      <c r="A44543" s="80">
        <v>1136250</v>
      </c>
      <c r="B44543" s="104" t="s">
        <v>236</v>
      </c>
      <c r="C44543" s="81" t="s">
        <v>236</v>
      </c>
    </row>
    <row r="44544" spans="1:3" x14ac:dyDescent="0.25">
      <c r="A44544" s="80">
        <v>1136251</v>
      </c>
      <c r="B44544" s="104" t="s">
        <v>236</v>
      </c>
      <c r="C44544" s="81" t="s">
        <v>236</v>
      </c>
    </row>
    <row r="44545" spans="1:3" x14ac:dyDescent="0.25">
      <c r="A44545" s="80">
        <v>1136252</v>
      </c>
      <c r="B44545" s="104" t="s">
        <v>236</v>
      </c>
      <c r="C44545" s="81" t="s">
        <v>236</v>
      </c>
    </row>
    <row r="44546" spans="1:3" x14ac:dyDescent="0.25">
      <c r="A44546" s="80">
        <v>1136253</v>
      </c>
      <c r="B44546" s="104" t="s">
        <v>236</v>
      </c>
      <c r="C44546" s="81" t="s">
        <v>236</v>
      </c>
    </row>
    <row r="44547" spans="1:3" x14ac:dyDescent="0.25">
      <c r="A44547" s="80">
        <v>1136254</v>
      </c>
      <c r="B44547" s="104" t="s">
        <v>236</v>
      </c>
      <c r="C44547" s="81" t="s">
        <v>236</v>
      </c>
    </row>
    <row r="44548" spans="1:3" x14ac:dyDescent="0.25">
      <c r="A44548" s="80">
        <v>1136255</v>
      </c>
      <c r="B44548" s="104" t="s">
        <v>236</v>
      </c>
      <c r="C44548" s="81" t="s">
        <v>236</v>
      </c>
    </row>
    <row r="44549" spans="1:3" x14ac:dyDescent="0.25">
      <c r="A44549" s="80">
        <v>1136256</v>
      </c>
      <c r="B44549" s="104" t="s">
        <v>236</v>
      </c>
      <c r="C44549" s="81" t="s">
        <v>236</v>
      </c>
    </row>
    <row r="44550" spans="1:3" x14ac:dyDescent="0.25">
      <c r="A44550" s="80">
        <v>1136257</v>
      </c>
      <c r="B44550" s="104" t="s">
        <v>236</v>
      </c>
      <c r="C44550" s="81" t="s">
        <v>236</v>
      </c>
    </row>
    <row r="44551" spans="1:3" x14ac:dyDescent="0.25">
      <c r="A44551" s="80">
        <v>1136258</v>
      </c>
      <c r="B44551" s="104" t="s">
        <v>236</v>
      </c>
      <c r="C44551" s="81" t="s">
        <v>236</v>
      </c>
    </row>
    <row r="44552" spans="1:3" x14ac:dyDescent="0.25">
      <c r="A44552" s="80">
        <v>1136259</v>
      </c>
      <c r="B44552" s="104" t="s">
        <v>236</v>
      </c>
      <c r="C44552" s="81" t="s">
        <v>236</v>
      </c>
    </row>
    <row r="44553" spans="1:3" x14ac:dyDescent="0.25">
      <c r="A44553" s="80">
        <v>1136260</v>
      </c>
      <c r="B44553" s="104" t="s">
        <v>236</v>
      </c>
      <c r="C44553" s="81" t="s">
        <v>236</v>
      </c>
    </row>
    <row r="44554" spans="1:3" x14ac:dyDescent="0.25">
      <c r="A44554" s="80">
        <v>1136261</v>
      </c>
      <c r="B44554" s="104" t="s">
        <v>236</v>
      </c>
      <c r="C44554" s="81" t="s">
        <v>236</v>
      </c>
    </row>
    <row r="44555" spans="1:3" x14ac:dyDescent="0.25">
      <c r="A44555" s="80">
        <v>1136262</v>
      </c>
      <c r="B44555" s="104" t="s">
        <v>236</v>
      </c>
      <c r="C44555" s="81" t="s">
        <v>236</v>
      </c>
    </row>
    <row r="44556" spans="1:3" x14ac:dyDescent="0.25">
      <c r="A44556" s="80">
        <v>1136263</v>
      </c>
      <c r="B44556" s="104" t="s">
        <v>236</v>
      </c>
      <c r="C44556" s="81" t="s">
        <v>236</v>
      </c>
    </row>
    <row r="44557" spans="1:3" x14ac:dyDescent="0.25">
      <c r="A44557" s="80">
        <v>1136264</v>
      </c>
      <c r="B44557" s="104" t="s">
        <v>236</v>
      </c>
      <c r="C44557" s="81" t="s">
        <v>236</v>
      </c>
    </row>
    <row r="44558" spans="1:3" x14ac:dyDescent="0.25">
      <c r="A44558" s="80">
        <v>1136265</v>
      </c>
      <c r="B44558" s="104" t="s">
        <v>236</v>
      </c>
      <c r="C44558" s="81" t="s">
        <v>236</v>
      </c>
    </row>
    <row r="44559" spans="1:3" x14ac:dyDescent="0.25">
      <c r="A44559" s="80">
        <v>1136266</v>
      </c>
      <c r="B44559" s="104" t="s">
        <v>236</v>
      </c>
      <c r="C44559" s="81" t="s">
        <v>236</v>
      </c>
    </row>
    <row r="44560" spans="1:3" x14ac:dyDescent="0.25">
      <c r="A44560" s="80">
        <v>1136267</v>
      </c>
      <c r="B44560" s="104" t="s">
        <v>236</v>
      </c>
      <c r="C44560" s="81" t="s">
        <v>236</v>
      </c>
    </row>
    <row r="44561" spans="1:3" x14ac:dyDescent="0.25">
      <c r="A44561" s="80">
        <v>1136268</v>
      </c>
      <c r="B44561" s="104" t="s">
        <v>236</v>
      </c>
      <c r="C44561" s="81" t="s">
        <v>236</v>
      </c>
    </row>
    <row r="44562" spans="1:3" x14ac:dyDescent="0.25">
      <c r="A44562" s="80">
        <v>1136269</v>
      </c>
      <c r="B44562" s="104" t="s">
        <v>236</v>
      </c>
      <c r="C44562" s="81" t="s">
        <v>236</v>
      </c>
    </row>
    <row r="44563" spans="1:3" x14ac:dyDescent="0.25">
      <c r="A44563" s="80">
        <v>1136270</v>
      </c>
      <c r="B44563" s="104" t="s">
        <v>236</v>
      </c>
      <c r="C44563" s="81" t="s">
        <v>236</v>
      </c>
    </row>
    <row r="44564" spans="1:3" x14ac:dyDescent="0.25">
      <c r="A44564" s="80">
        <v>1136271</v>
      </c>
      <c r="B44564" s="104" t="s">
        <v>236</v>
      </c>
      <c r="C44564" s="81" t="s">
        <v>236</v>
      </c>
    </row>
    <row r="44565" spans="1:3" x14ac:dyDescent="0.25">
      <c r="A44565" s="80">
        <v>1136272</v>
      </c>
      <c r="B44565" s="104" t="s">
        <v>236</v>
      </c>
      <c r="C44565" s="81" t="s">
        <v>236</v>
      </c>
    </row>
    <row r="44566" spans="1:3" x14ac:dyDescent="0.25">
      <c r="A44566" s="80">
        <v>1136273</v>
      </c>
      <c r="B44566" s="104" t="s">
        <v>236</v>
      </c>
      <c r="C44566" s="81" t="s">
        <v>236</v>
      </c>
    </row>
    <row r="44567" spans="1:3" x14ac:dyDescent="0.25">
      <c r="A44567" s="80">
        <v>1136274</v>
      </c>
      <c r="B44567" s="104" t="s">
        <v>236</v>
      </c>
      <c r="C44567" s="81" t="s">
        <v>236</v>
      </c>
    </row>
    <row r="44568" spans="1:3" x14ac:dyDescent="0.25">
      <c r="A44568" s="80">
        <v>1136275</v>
      </c>
      <c r="B44568" s="104" t="s">
        <v>236</v>
      </c>
      <c r="C44568" s="81" t="s">
        <v>236</v>
      </c>
    </row>
    <row r="44569" spans="1:3" x14ac:dyDescent="0.25">
      <c r="A44569" s="80">
        <v>1136276</v>
      </c>
      <c r="B44569" s="91">
        <v>1142584</v>
      </c>
      <c r="C44569" s="88">
        <v>40852</v>
      </c>
    </row>
    <row r="44570" spans="1:3" x14ac:dyDescent="0.25">
      <c r="A44570" s="80">
        <v>1136277</v>
      </c>
      <c r="B44570" s="104" t="s">
        <v>236</v>
      </c>
      <c r="C44570" s="81" t="s">
        <v>236</v>
      </c>
    </row>
    <row r="44571" spans="1:3" x14ac:dyDescent="0.25">
      <c r="A44571" s="80">
        <v>1136278</v>
      </c>
      <c r="B44571" s="104" t="s">
        <v>236</v>
      </c>
      <c r="C44571" s="81" t="s">
        <v>236</v>
      </c>
    </row>
    <row r="44572" spans="1:3" x14ac:dyDescent="0.25">
      <c r="A44572" s="80">
        <v>1136279</v>
      </c>
      <c r="B44572" s="104" t="s">
        <v>236</v>
      </c>
      <c r="C44572" s="81" t="s">
        <v>236</v>
      </c>
    </row>
    <row r="44573" spans="1:3" x14ac:dyDescent="0.25">
      <c r="A44573" s="80">
        <v>1136280</v>
      </c>
      <c r="B44573" s="104" t="s">
        <v>236</v>
      </c>
      <c r="C44573" s="81" t="s">
        <v>236</v>
      </c>
    </row>
    <row r="44574" spans="1:3" x14ac:dyDescent="0.25">
      <c r="A44574" s="80">
        <v>1136281</v>
      </c>
      <c r="B44574" s="104" t="s">
        <v>236</v>
      </c>
      <c r="C44574" s="81" t="s">
        <v>236</v>
      </c>
    </row>
    <row r="44575" spans="1:3" x14ac:dyDescent="0.25">
      <c r="A44575" s="80">
        <v>1136282</v>
      </c>
      <c r="B44575" s="104" t="s">
        <v>236</v>
      </c>
      <c r="C44575" s="81" t="s">
        <v>236</v>
      </c>
    </row>
    <row r="44576" spans="1:3" x14ac:dyDescent="0.25">
      <c r="A44576" s="80">
        <v>1136283</v>
      </c>
      <c r="B44576" s="104" t="s">
        <v>236</v>
      </c>
      <c r="C44576" s="81" t="s">
        <v>236</v>
      </c>
    </row>
    <row r="44577" spans="1:3" x14ac:dyDescent="0.25">
      <c r="A44577" s="80">
        <v>1136284</v>
      </c>
      <c r="B44577" s="104" t="s">
        <v>236</v>
      </c>
      <c r="C44577" s="81" t="s">
        <v>236</v>
      </c>
    </row>
    <row r="44578" spans="1:3" x14ac:dyDescent="0.25">
      <c r="A44578" s="80">
        <v>1136285</v>
      </c>
      <c r="B44578" s="104" t="s">
        <v>236</v>
      </c>
      <c r="C44578" s="81" t="s">
        <v>236</v>
      </c>
    </row>
    <row r="44579" spans="1:3" x14ac:dyDescent="0.25">
      <c r="A44579" s="80">
        <v>1136286</v>
      </c>
      <c r="B44579" s="104" t="s">
        <v>236</v>
      </c>
      <c r="C44579" s="81" t="s">
        <v>236</v>
      </c>
    </row>
    <row r="44580" spans="1:3" x14ac:dyDescent="0.25">
      <c r="A44580" s="80">
        <v>1136287</v>
      </c>
      <c r="B44580" s="104" t="s">
        <v>236</v>
      </c>
      <c r="C44580" s="81" t="s">
        <v>236</v>
      </c>
    </row>
    <row r="44581" spans="1:3" x14ac:dyDescent="0.25">
      <c r="A44581" s="80">
        <v>1136288</v>
      </c>
      <c r="B44581" s="104" t="s">
        <v>236</v>
      </c>
      <c r="C44581" s="81" t="s">
        <v>236</v>
      </c>
    </row>
    <row r="44582" spans="1:3" x14ac:dyDescent="0.25">
      <c r="A44582" s="80">
        <v>1136289</v>
      </c>
      <c r="B44582" s="104" t="s">
        <v>236</v>
      </c>
      <c r="C44582" s="81" t="s">
        <v>236</v>
      </c>
    </row>
    <row r="44583" spans="1:3" x14ac:dyDescent="0.25">
      <c r="A44583" s="80">
        <v>1136290</v>
      </c>
      <c r="B44583" s="104" t="s">
        <v>236</v>
      </c>
      <c r="C44583" s="81" t="s">
        <v>236</v>
      </c>
    </row>
    <row r="44584" spans="1:3" x14ac:dyDescent="0.25">
      <c r="A44584" s="80">
        <v>1136291</v>
      </c>
      <c r="B44584" s="104" t="s">
        <v>236</v>
      </c>
      <c r="C44584" s="81" t="s">
        <v>236</v>
      </c>
    </row>
    <row r="44585" spans="1:3" x14ac:dyDescent="0.25">
      <c r="A44585" s="80">
        <v>1136292</v>
      </c>
      <c r="B44585" s="104" t="s">
        <v>236</v>
      </c>
      <c r="C44585" s="81" t="s">
        <v>236</v>
      </c>
    </row>
    <row r="44586" spans="1:3" x14ac:dyDescent="0.25">
      <c r="A44586" s="80">
        <v>1136293</v>
      </c>
      <c r="B44586" s="104" t="s">
        <v>236</v>
      </c>
      <c r="C44586" s="81" t="s">
        <v>236</v>
      </c>
    </row>
    <row r="44587" spans="1:3" x14ac:dyDescent="0.25">
      <c r="A44587" s="80">
        <v>1136294</v>
      </c>
      <c r="B44587" s="104" t="s">
        <v>236</v>
      </c>
      <c r="C44587" s="81" t="s">
        <v>236</v>
      </c>
    </row>
    <row r="44588" spans="1:3" x14ac:dyDescent="0.25">
      <c r="A44588" s="80">
        <v>1136295</v>
      </c>
      <c r="B44588" s="104" t="s">
        <v>236</v>
      </c>
      <c r="C44588" s="81" t="s">
        <v>236</v>
      </c>
    </row>
    <row r="44589" spans="1:3" x14ac:dyDescent="0.25">
      <c r="A44589" s="80">
        <v>1136296</v>
      </c>
      <c r="B44589" s="104" t="s">
        <v>236</v>
      </c>
      <c r="C44589" s="81" t="s">
        <v>236</v>
      </c>
    </row>
    <row r="44590" spans="1:3" x14ac:dyDescent="0.25">
      <c r="A44590" s="80">
        <v>1136297</v>
      </c>
      <c r="B44590" s="104" t="s">
        <v>236</v>
      </c>
      <c r="C44590" s="81" t="s">
        <v>236</v>
      </c>
    </row>
    <row r="44591" spans="1:3" x14ac:dyDescent="0.25">
      <c r="A44591" s="80">
        <v>1136298</v>
      </c>
      <c r="B44591" s="104" t="s">
        <v>236</v>
      </c>
      <c r="C44591" s="81" t="s">
        <v>236</v>
      </c>
    </row>
    <row r="44592" spans="1:3" x14ac:dyDescent="0.25">
      <c r="A44592" s="80">
        <v>1136299</v>
      </c>
      <c r="B44592" s="104" t="s">
        <v>236</v>
      </c>
      <c r="C44592" s="81" t="s">
        <v>236</v>
      </c>
    </row>
    <row r="44593" spans="1:3" x14ac:dyDescent="0.25">
      <c r="A44593" s="80">
        <v>1136300</v>
      </c>
      <c r="B44593" s="104" t="s">
        <v>236</v>
      </c>
      <c r="C44593" s="81" t="s">
        <v>236</v>
      </c>
    </row>
    <row r="44594" spans="1:3" x14ac:dyDescent="0.25">
      <c r="A44594" s="80">
        <v>1136301</v>
      </c>
      <c r="B44594" s="104" t="s">
        <v>236</v>
      </c>
      <c r="C44594" s="81" t="s">
        <v>236</v>
      </c>
    </row>
    <row r="44595" spans="1:3" x14ac:dyDescent="0.25">
      <c r="A44595" s="80">
        <v>1136302</v>
      </c>
      <c r="B44595" s="104" t="s">
        <v>236</v>
      </c>
      <c r="C44595" s="81" t="s">
        <v>236</v>
      </c>
    </row>
    <row r="44596" spans="1:3" x14ac:dyDescent="0.25">
      <c r="A44596" s="80">
        <v>1136303</v>
      </c>
      <c r="B44596" s="104" t="s">
        <v>236</v>
      </c>
      <c r="C44596" s="81" t="s">
        <v>236</v>
      </c>
    </row>
    <row r="44597" spans="1:3" x14ac:dyDescent="0.25">
      <c r="A44597" s="80">
        <v>1136304</v>
      </c>
      <c r="B44597" s="104" t="s">
        <v>236</v>
      </c>
      <c r="C44597" s="81" t="s">
        <v>236</v>
      </c>
    </row>
    <row r="44598" spans="1:3" x14ac:dyDescent="0.25">
      <c r="A44598" s="80">
        <v>1136305</v>
      </c>
      <c r="B44598" s="104" t="s">
        <v>236</v>
      </c>
      <c r="C44598" s="81" t="s">
        <v>236</v>
      </c>
    </row>
    <row r="44599" spans="1:3" x14ac:dyDescent="0.25">
      <c r="A44599" s="80">
        <v>1136306</v>
      </c>
      <c r="B44599" s="104" t="s">
        <v>236</v>
      </c>
      <c r="C44599" s="81" t="s">
        <v>236</v>
      </c>
    </row>
    <row r="44600" spans="1:3" x14ac:dyDescent="0.25">
      <c r="A44600" s="80">
        <v>1136307</v>
      </c>
      <c r="B44600" s="104" t="s">
        <v>236</v>
      </c>
      <c r="C44600" s="81" t="s">
        <v>236</v>
      </c>
    </row>
    <row r="44601" spans="1:3" x14ac:dyDescent="0.25">
      <c r="A44601" s="80">
        <v>1136308</v>
      </c>
      <c r="B44601" s="104" t="s">
        <v>236</v>
      </c>
      <c r="C44601" s="81" t="s">
        <v>236</v>
      </c>
    </row>
    <row r="44602" spans="1:3" x14ac:dyDescent="0.25">
      <c r="A44602" s="80">
        <v>1136309</v>
      </c>
      <c r="B44602" s="104" t="s">
        <v>236</v>
      </c>
      <c r="C44602" s="81" t="s">
        <v>236</v>
      </c>
    </row>
    <row r="44603" spans="1:3" x14ac:dyDescent="0.25">
      <c r="A44603" s="80">
        <v>1136310</v>
      </c>
      <c r="B44603" s="104" t="s">
        <v>236</v>
      </c>
      <c r="C44603" s="81" t="s">
        <v>236</v>
      </c>
    </row>
    <row r="44604" spans="1:3" x14ac:dyDescent="0.25">
      <c r="A44604" s="80">
        <v>1136311</v>
      </c>
      <c r="B44604" s="104" t="s">
        <v>236</v>
      </c>
      <c r="C44604" s="81" t="s">
        <v>236</v>
      </c>
    </row>
    <row r="44605" spans="1:3" x14ac:dyDescent="0.25">
      <c r="A44605" s="80">
        <v>1136312</v>
      </c>
      <c r="B44605" s="104" t="s">
        <v>236</v>
      </c>
      <c r="C44605" s="81" t="s">
        <v>236</v>
      </c>
    </row>
    <row r="44606" spans="1:3" x14ac:dyDescent="0.25">
      <c r="A44606" s="80">
        <v>1136313</v>
      </c>
      <c r="B44606" s="104" t="s">
        <v>236</v>
      </c>
      <c r="C44606" s="81" t="s">
        <v>236</v>
      </c>
    </row>
    <row r="44607" spans="1:3" x14ac:dyDescent="0.25">
      <c r="A44607" s="80">
        <v>1136314</v>
      </c>
      <c r="B44607" s="104" t="s">
        <v>236</v>
      </c>
      <c r="C44607" s="81" t="s">
        <v>236</v>
      </c>
    </row>
    <row r="44608" spans="1:3" x14ac:dyDescent="0.25">
      <c r="A44608" s="80">
        <v>1136315</v>
      </c>
      <c r="B44608" s="104" t="s">
        <v>236</v>
      </c>
      <c r="C44608" s="81" t="s">
        <v>236</v>
      </c>
    </row>
    <row r="44609" spans="1:3" x14ac:dyDescent="0.25">
      <c r="A44609" s="80">
        <v>1136316</v>
      </c>
      <c r="B44609" s="104" t="s">
        <v>236</v>
      </c>
      <c r="C44609" s="81" t="s">
        <v>236</v>
      </c>
    </row>
    <row r="44610" spans="1:3" x14ac:dyDescent="0.25">
      <c r="A44610" s="80">
        <v>1136317</v>
      </c>
      <c r="B44610" s="104" t="s">
        <v>236</v>
      </c>
      <c r="C44610" s="81" t="s">
        <v>236</v>
      </c>
    </row>
    <row r="44611" spans="1:3" x14ac:dyDescent="0.25">
      <c r="A44611" s="80">
        <v>1136318</v>
      </c>
      <c r="B44611" s="104" t="s">
        <v>236</v>
      </c>
      <c r="C44611" s="81" t="s">
        <v>236</v>
      </c>
    </row>
    <row r="44612" spans="1:3" x14ac:dyDescent="0.25">
      <c r="A44612" s="80">
        <v>1136319</v>
      </c>
      <c r="B44612" s="104" t="s">
        <v>236</v>
      </c>
      <c r="C44612" s="81" t="s">
        <v>236</v>
      </c>
    </row>
    <row r="44613" spans="1:3" x14ac:dyDescent="0.25">
      <c r="A44613" s="80">
        <v>1136320</v>
      </c>
      <c r="B44613" s="104" t="s">
        <v>236</v>
      </c>
      <c r="C44613" s="81" t="s">
        <v>236</v>
      </c>
    </row>
    <row r="44614" spans="1:3" x14ac:dyDescent="0.25">
      <c r="A44614" s="80">
        <v>1136321</v>
      </c>
      <c r="B44614" s="104" t="s">
        <v>236</v>
      </c>
      <c r="C44614" s="81" t="s">
        <v>236</v>
      </c>
    </row>
    <row r="44615" spans="1:3" x14ac:dyDescent="0.25">
      <c r="A44615" s="80">
        <v>1136322</v>
      </c>
      <c r="B44615" s="104" t="s">
        <v>236</v>
      </c>
      <c r="C44615" s="81" t="s">
        <v>236</v>
      </c>
    </row>
    <row r="44616" spans="1:3" x14ac:dyDescent="0.25">
      <c r="A44616" s="80">
        <v>1136323</v>
      </c>
      <c r="B44616" s="104" t="s">
        <v>236</v>
      </c>
      <c r="C44616" s="81" t="s">
        <v>236</v>
      </c>
    </row>
    <row r="44617" spans="1:3" x14ac:dyDescent="0.25">
      <c r="A44617" s="80">
        <v>1136324</v>
      </c>
      <c r="B44617" s="104" t="s">
        <v>236</v>
      </c>
      <c r="C44617" s="81" t="s">
        <v>236</v>
      </c>
    </row>
    <row r="44618" spans="1:3" x14ac:dyDescent="0.25">
      <c r="A44618" s="80">
        <v>1136325</v>
      </c>
      <c r="B44618" s="104" t="s">
        <v>236</v>
      </c>
      <c r="C44618" s="81" t="s">
        <v>236</v>
      </c>
    </row>
    <row r="44619" spans="1:3" x14ac:dyDescent="0.25">
      <c r="A44619" s="80">
        <v>1136326</v>
      </c>
      <c r="B44619" s="104" t="s">
        <v>236</v>
      </c>
      <c r="C44619" s="81" t="s">
        <v>236</v>
      </c>
    </row>
    <row r="44620" spans="1:3" x14ac:dyDescent="0.25">
      <c r="A44620" s="80">
        <v>1136327</v>
      </c>
      <c r="B44620" s="104" t="s">
        <v>236</v>
      </c>
      <c r="C44620" s="81" t="s">
        <v>236</v>
      </c>
    </row>
    <row r="44621" spans="1:3" x14ac:dyDescent="0.25">
      <c r="A44621" s="80">
        <v>1136328</v>
      </c>
      <c r="B44621" s="104" t="s">
        <v>236</v>
      </c>
      <c r="C44621" s="81" t="s">
        <v>236</v>
      </c>
    </row>
    <row r="44622" spans="1:3" x14ac:dyDescent="0.25">
      <c r="A44622" s="80">
        <v>1136329</v>
      </c>
      <c r="B44622" s="104" t="s">
        <v>236</v>
      </c>
      <c r="C44622" s="81" t="s">
        <v>236</v>
      </c>
    </row>
    <row r="44623" spans="1:3" x14ac:dyDescent="0.25">
      <c r="A44623" s="80">
        <v>1136330</v>
      </c>
      <c r="B44623" s="104" t="s">
        <v>236</v>
      </c>
      <c r="C44623" s="81" t="s">
        <v>236</v>
      </c>
    </row>
    <row r="44624" spans="1:3" x14ac:dyDescent="0.25">
      <c r="A44624" s="80">
        <v>1136331</v>
      </c>
      <c r="B44624" s="104" t="s">
        <v>236</v>
      </c>
      <c r="C44624" s="81" t="s">
        <v>236</v>
      </c>
    </row>
    <row r="44625" spans="1:3" x14ac:dyDescent="0.25">
      <c r="A44625" s="80">
        <v>1136332</v>
      </c>
      <c r="B44625" s="104" t="s">
        <v>236</v>
      </c>
      <c r="C44625" s="81" t="s">
        <v>236</v>
      </c>
    </row>
    <row r="44626" spans="1:3" x14ac:dyDescent="0.25">
      <c r="A44626" s="80">
        <v>1136333</v>
      </c>
      <c r="B44626" s="104" t="s">
        <v>236</v>
      </c>
      <c r="C44626" s="81" t="s">
        <v>236</v>
      </c>
    </row>
    <row r="44627" spans="1:3" x14ac:dyDescent="0.25">
      <c r="A44627" s="80">
        <v>1136334</v>
      </c>
      <c r="B44627" s="104" t="s">
        <v>236</v>
      </c>
      <c r="C44627" s="81" t="s">
        <v>236</v>
      </c>
    </row>
    <row r="44628" spans="1:3" x14ac:dyDescent="0.25">
      <c r="A44628" s="80">
        <v>1136335</v>
      </c>
      <c r="B44628" s="104" t="s">
        <v>236</v>
      </c>
      <c r="C44628" s="81" t="s">
        <v>236</v>
      </c>
    </row>
    <row r="44629" spans="1:3" x14ac:dyDescent="0.25">
      <c r="A44629" s="80">
        <v>1136336</v>
      </c>
      <c r="B44629" s="104" t="s">
        <v>236</v>
      </c>
      <c r="C44629" s="81" t="s">
        <v>236</v>
      </c>
    </row>
    <row r="44630" spans="1:3" x14ac:dyDescent="0.25">
      <c r="A44630" s="80">
        <v>1136337</v>
      </c>
      <c r="B44630" s="104" t="s">
        <v>236</v>
      </c>
      <c r="C44630" s="81" t="s">
        <v>236</v>
      </c>
    </row>
    <row r="44631" spans="1:3" x14ac:dyDescent="0.25">
      <c r="A44631" s="80">
        <v>1136338</v>
      </c>
      <c r="B44631" s="104" t="s">
        <v>236</v>
      </c>
      <c r="C44631" s="81" t="s">
        <v>236</v>
      </c>
    </row>
    <row r="44632" spans="1:3" x14ac:dyDescent="0.25">
      <c r="A44632" s="80">
        <v>1136339</v>
      </c>
      <c r="B44632" s="104" t="s">
        <v>236</v>
      </c>
      <c r="C44632" s="81" t="s">
        <v>236</v>
      </c>
    </row>
    <row r="44633" spans="1:3" x14ac:dyDescent="0.25">
      <c r="A44633" s="80">
        <v>1136340</v>
      </c>
      <c r="B44633" s="104" t="s">
        <v>236</v>
      </c>
      <c r="C44633" s="81" t="s">
        <v>236</v>
      </c>
    </row>
    <row r="44634" spans="1:3" x14ac:dyDescent="0.25">
      <c r="A44634" s="80">
        <v>1136341</v>
      </c>
      <c r="B44634" s="104" t="s">
        <v>236</v>
      </c>
      <c r="C44634" s="81" t="s">
        <v>236</v>
      </c>
    </row>
    <row r="44635" spans="1:3" x14ac:dyDescent="0.25">
      <c r="A44635" s="80">
        <v>1136342</v>
      </c>
      <c r="B44635" s="104" t="s">
        <v>236</v>
      </c>
      <c r="C44635" s="81" t="s">
        <v>236</v>
      </c>
    </row>
    <row r="44636" spans="1:3" x14ac:dyDescent="0.25">
      <c r="A44636" s="80">
        <v>1136343</v>
      </c>
      <c r="B44636" s="104" t="s">
        <v>236</v>
      </c>
      <c r="C44636" s="81" t="s">
        <v>236</v>
      </c>
    </row>
    <row r="44637" spans="1:3" x14ac:dyDescent="0.25">
      <c r="A44637" s="80">
        <v>1136344</v>
      </c>
      <c r="B44637" s="104" t="s">
        <v>236</v>
      </c>
      <c r="C44637" s="81" t="s">
        <v>236</v>
      </c>
    </row>
    <row r="44638" spans="1:3" x14ac:dyDescent="0.25">
      <c r="A44638" s="80">
        <v>1136345</v>
      </c>
      <c r="B44638" s="104" t="s">
        <v>236</v>
      </c>
      <c r="C44638" s="81" t="s">
        <v>236</v>
      </c>
    </row>
    <row r="44639" spans="1:3" x14ac:dyDescent="0.25">
      <c r="A44639" s="80">
        <v>1136346</v>
      </c>
      <c r="B44639" s="104" t="s">
        <v>236</v>
      </c>
      <c r="C44639" s="81" t="s">
        <v>236</v>
      </c>
    </row>
    <row r="44640" spans="1:3" x14ac:dyDescent="0.25">
      <c r="A44640" s="80">
        <v>1136347</v>
      </c>
      <c r="B44640" s="104" t="s">
        <v>236</v>
      </c>
      <c r="C44640" s="81" t="s">
        <v>236</v>
      </c>
    </row>
    <row r="44641" spans="1:3" x14ac:dyDescent="0.25">
      <c r="A44641" s="80">
        <v>1136348</v>
      </c>
      <c r="B44641" s="104" t="s">
        <v>236</v>
      </c>
      <c r="C44641" s="81" t="s">
        <v>236</v>
      </c>
    </row>
    <row r="44642" spans="1:3" x14ac:dyDescent="0.25">
      <c r="A44642" s="80">
        <v>1136349</v>
      </c>
      <c r="B44642" s="104" t="s">
        <v>236</v>
      </c>
      <c r="C44642" s="81" t="s">
        <v>236</v>
      </c>
    </row>
    <row r="44643" spans="1:3" x14ac:dyDescent="0.25">
      <c r="A44643" s="80">
        <v>1136350</v>
      </c>
      <c r="B44643" s="104" t="s">
        <v>236</v>
      </c>
      <c r="C44643" s="81" t="s">
        <v>236</v>
      </c>
    </row>
    <row r="44644" spans="1:3" x14ac:dyDescent="0.25">
      <c r="A44644" s="80">
        <v>1136351</v>
      </c>
      <c r="B44644" s="104" t="s">
        <v>236</v>
      </c>
      <c r="C44644" s="81" t="s">
        <v>236</v>
      </c>
    </row>
    <row r="44645" spans="1:3" x14ac:dyDescent="0.25">
      <c r="A44645" s="80">
        <v>1136352</v>
      </c>
      <c r="B44645" s="104" t="s">
        <v>236</v>
      </c>
      <c r="C44645" s="81" t="s">
        <v>236</v>
      </c>
    </row>
    <row r="44646" spans="1:3" x14ac:dyDescent="0.25">
      <c r="A44646" s="80">
        <v>1136353</v>
      </c>
      <c r="B44646" s="104" t="s">
        <v>236</v>
      </c>
      <c r="C44646" s="81" t="s">
        <v>236</v>
      </c>
    </row>
    <row r="44647" spans="1:3" x14ac:dyDescent="0.25">
      <c r="A44647" s="80">
        <v>1136354</v>
      </c>
      <c r="B44647" s="104" t="s">
        <v>236</v>
      </c>
      <c r="C44647" s="81" t="s">
        <v>236</v>
      </c>
    </row>
    <row r="44648" spans="1:3" x14ac:dyDescent="0.25">
      <c r="A44648" s="80">
        <v>1136355</v>
      </c>
      <c r="B44648" s="104" t="s">
        <v>236</v>
      </c>
      <c r="C44648" s="81" t="s">
        <v>236</v>
      </c>
    </row>
    <row r="44649" spans="1:3" x14ac:dyDescent="0.25">
      <c r="A44649" s="80">
        <v>1136356</v>
      </c>
      <c r="B44649" s="104" t="s">
        <v>236</v>
      </c>
      <c r="C44649" s="81" t="s">
        <v>236</v>
      </c>
    </row>
    <row r="44650" spans="1:3" x14ac:dyDescent="0.25">
      <c r="A44650" s="80">
        <v>1136357</v>
      </c>
      <c r="B44650" s="104" t="s">
        <v>236</v>
      </c>
      <c r="C44650" s="81" t="s">
        <v>236</v>
      </c>
    </row>
    <row r="44651" spans="1:3" x14ac:dyDescent="0.25">
      <c r="A44651" s="80">
        <v>1136358</v>
      </c>
      <c r="B44651" s="104" t="s">
        <v>236</v>
      </c>
      <c r="C44651" s="81" t="s">
        <v>236</v>
      </c>
    </row>
    <row r="44652" spans="1:3" x14ac:dyDescent="0.25">
      <c r="A44652" s="80">
        <v>1136359</v>
      </c>
      <c r="B44652" s="104" t="s">
        <v>236</v>
      </c>
      <c r="C44652" s="81" t="s">
        <v>236</v>
      </c>
    </row>
    <row r="44653" spans="1:3" x14ac:dyDescent="0.25">
      <c r="A44653" s="80">
        <v>1136360</v>
      </c>
      <c r="B44653" s="104" t="s">
        <v>236</v>
      </c>
      <c r="C44653" s="81" t="s">
        <v>236</v>
      </c>
    </row>
    <row r="44654" spans="1:3" x14ac:dyDescent="0.25">
      <c r="A44654" s="80">
        <v>1136361</v>
      </c>
      <c r="B44654" s="104" t="s">
        <v>236</v>
      </c>
      <c r="C44654" s="81" t="s">
        <v>236</v>
      </c>
    </row>
    <row r="44655" spans="1:3" x14ac:dyDescent="0.25">
      <c r="A44655" s="80">
        <v>1136362</v>
      </c>
      <c r="B44655" s="104" t="s">
        <v>236</v>
      </c>
      <c r="C44655" s="81" t="s">
        <v>236</v>
      </c>
    </row>
    <row r="44656" spans="1:3" x14ac:dyDescent="0.25">
      <c r="A44656" s="80">
        <v>1136363</v>
      </c>
      <c r="B44656" s="104" t="s">
        <v>236</v>
      </c>
      <c r="C44656" s="81" t="s">
        <v>236</v>
      </c>
    </row>
    <row r="44657" spans="1:3" x14ac:dyDescent="0.25">
      <c r="A44657" s="80">
        <v>1136364</v>
      </c>
      <c r="B44657" s="104" t="s">
        <v>236</v>
      </c>
      <c r="C44657" s="81" t="s">
        <v>236</v>
      </c>
    </row>
    <row r="44658" spans="1:3" x14ac:dyDescent="0.25">
      <c r="A44658" s="80">
        <v>1136365</v>
      </c>
      <c r="B44658" s="104" t="s">
        <v>236</v>
      </c>
      <c r="C44658" s="81" t="s">
        <v>236</v>
      </c>
    </row>
    <row r="44659" spans="1:3" x14ac:dyDescent="0.25">
      <c r="A44659" s="80">
        <v>1136366</v>
      </c>
      <c r="B44659" s="104" t="s">
        <v>236</v>
      </c>
      <c r="C44659" s="81" t="s">
        <v>236</v>
      </c>
    </row>
    <row r="44660" spans="1:3" x14ac:dyDescent="0.25">
      <c r="A44660" s="80">
        <v>1136367</v>
      </c>
      <c r="B44660" s="104" t="s">
        <v>236</v>
      </c>
      <c r="C44660" s="81" t="s">
        <v>236</v>
      </c>
    </row>
    <row r="44661" spans="1:3" x14ac:dyDescent="0.25">
      <c r="A44661" s="80">
        <v>1136368</v>
      </c>
      <c r="B44661" s="104" t="s">
        <v>236</v>
      </c>
      <c r="C44661" s="81" t="s">
        <v>236</v>
      </c>
    </row>
    <row r="44662" spans="1:3" x14ac:dyDescent="0.25">
      <c r="A44662" s="80">
        <v>1136369</v>
      </c>
      <c r="B44662" s="104" t="s">
        <v>236</v>
      </c>
      <c r="C44662" s="81" t="s">
        <v>236</v>
      </c>
    </row>
    <row r="44663" spans="1:3" x14ac:dyDescent="0.25">
      <c r="A44663" s="80">
        <v>1136370</v>
      </c>
      <c r="B44663" s="104" t="s">
        <v>236</v>
      </c>
      <c r="C44663" s="81" t="s">
        <v>236</v>
      </c>
    </row>
    <row r="44664" spans="1:3" x14ac:dyDescent="0.25">
      <c r="A44664" s="80">
        <v>1136371</v>
      </c>
      <c r="B44664" s="104" t="s">
        <v>236</v>
      </c>
      <c r="C44664" s="81" t="s">
        <v>236</v>
      </c>
    </row>
    <row r="44665" spans="1:3" x14ac:dyDescent="0.25">
      <c r="A44665" s="80">
        <v>1136372</v>
      </c>
      <c r="B44665" s="104" t="s">
        <v>236</v>
      </c>
      <c r="C44665" s="81" t="s">
        <v>236</v>
      </c>
    </row>
    <row r="44666" spans="1:3" x14ac:dyDescent="0.25">
      <c r="A44666" s="80">
        <v>1136373</v>
      </c>
      <c r="B44666" s="104" t="s">
        <v>236</v>
      </c>
      <c r="C44666" s="81" t="s">
        <v>236</v>
      </c>
    </row>
    <row r="44667" spans="1:3" x14ac:dyDescent="0.25">
      <c r="A44667" s="80">
        <v>1136374</v>
      </c>
      <c r="B44667" s="104" t="s">
        <v>236</v>
      </c>
      <c r="C44667" s="81" t="s">
        <v>236</v>
      </c>
    </row>
    <row r="44668" spans="1:3" x14ac:dyDescent="0.25">
      <c r="A44668" s="80">
        <v>1136375</v>
      </c>
      <c r="B44668" s="104" t="s">
        <v>236</v>
      </c>
      <c r="C44668" s="81" t="s">
        <v>236</v>
      </c>
    </row>
    <row r="44669" spans="1:3" x14ac:dyDescent="0.25">
      <c r="A44669" s="80">
        <v>1136376</v>
      </c>
      <c r="B44669" s="104" t="s">
        <v>236</v>
      </c>
      <c r="C44669" s="81" t="s">
        <v>236</v>
      </c>
    </row>
    <row r="44670" spans="1:3" x14ac:dyDescent="0.25">
      <c r="A44670" s="80">
        <v>1136377</v>
      </c>
      <c r="B44670" s="104" t="s">
        <v>236</v>
      </c>
      <c r="C44670" s="81" t="s">
        <v>236</v>
      </c>
    </row>
    <row r="44671" spans="1:3" x14ac:dyDescent="0.25">
      <c r="A44671" s="80">
        <v>1136378</v>
      </c>
      <c r="B44671" s="104" t="s">
        <v>236</v>
      </c>
      <c r="C44671" s="81" t="s">
        <v>236</v>
      </c>
    </row>
    <row r="44672" spans="1:3" x14ac:dyDescent="0.25">
      <c r="A44672" s="80">
        <v>1136379</v>
      </c>
      <c r="B44672" s="104" t="s">
        <v>236</v>
      </c>
      <c r="C44672" s="81" t="s">
        <v>236</v>
      </c>
    </row>
    <row r="44673" spans="1:3" x14ac:dyDescent="0.25">
      <c r="A44673" s="80">
        <v>1136380</v>
      </c>
      <c r="B44673" s="104" t="s">
        <v>236</v>
      </c>
      <c r="C44673" s="81" t="s">
        <v>236</v>
      </c>
    </row>
    <row r="44674" spans="1:3" x14ac:dyDescent="0.25">
      <c r="A44674" s="80">
        <v>1136381</v>
      </c>
      <c r="B44674" s="104" t="s">
        <v>236</v>
      </c>
      <c r="C44674" s="81" t="s">
        <v>236</v>
      </c>
    </row>
    <row r="44675" spans="1:3" x14ac:dyDescent="0.25">
      <c r="A44675" s="80">
        <v>1136382</v>
      </c>
      <c r="B44675" s="104" t="s">
        <v>236</v>
      </c>
      <c r="C44675" s="81" t="s">
        <v>236</v>
      </c>
    </row>
    <row r="44676" spans="1:3" x14ac:dyDescent="0.25">
      <c r="A44676" s="80">
        <v>1136383</v>
      </c>
      <c r="B44676" s="104" t="s">
        <v>236</v>
      </c>
      <c r="C44676" s="81" t="s">
        <v>236</v>
      </c>
    </row>
    <row r="44677" spans="1:3" x14ac:dyDescent="0.25">
      <c r="A44677" s="80">
        <v>1136384</v>
      </c>
      <c r="B44677" s="104" t="s">
        <v>236</v>
      </c>
      <c r="C44677" s="81" t="s">
        <v>236</v>
      </c>
    </row>
    <row r="44678" spans="1:3" x14ac:dyDescent="0.25">
      <c r="A44678" s="80">
        <v>1136385</v>
      </c>
      <c r="B44678" s="104" t="s">
        <v>236</v>
      </c>
      <c r="C44678" s="81" t="s">
        <v>236</v>
      </c>
    </row>
    <row r="44679" spans="1:3" x14ac:dyDescent="0.25">
      <c r="A44679" s="80">
        <v>1136386</v>
      </c>
      <c r="B44679" s="104" t="s">
        <v>236</v>
      </c>
      <c r="C44679" s="81" t="s">
        <v>236</v>
      </c>
    </row>
    <row r="44680" spans="1:3" x14ac:dyDescent="0.25">
      <c r="A44680" s="80">
        <v>1136387</v>
      </c>
      <c r="B44680" s="104" t="s">
        <v>236</v>
      </c>
      <c r="C44680" s="81" t="s">
        <v>236</v>
      </c>
    </row>
    <row r="44681" spans="1:3" x14ac:dyDescent="0.25">
      <c r="A44681" s="80">
        <v>1136388</v>
      </c>
      <c r="B44681" s="104" t="s">
        <v>236</v>
      </c>
      <c r="C44681" s="81" t="s">
        <v>236</v>
      </c>
    </row>
    <row r="44682" spans="1:3" x14ac:dyDescent="0.25">
      <c r="A44682" s="80">
        <v>1136389</v>
      </c>
      <c r="B44682" s="104" t="s">
        <v>236</v>
      </c>
      <c r="C44682" s="81" t="s">
        <v>236</v>
      </c>
    </row>
    <row r="44683" spans="1:3" x14ac:dyDescent="0.25">
      <c r="A44683" s="80">
        <v>1136390</v>
      </c>
      <c r="B44683" s="104" t="s">
        <v>236</v>
      </c>
      <c r="C44683" s="81" t="s">
        <v>236</v>
      </c>
    </row>
    <row r="44684" spans="1:3" x14ac:dyDescent="0.25">
      <c r="A44684" s="80">
        <v>1136391</v>
      </c>
      <c r="B44684" s="104" t="s">
        <v>236</v>
      </c>
      <c r="C44684" s="81" t="s">
        <v>236</v>
      </c>
    </row>
    <row r="44685" spans="1:3" x14ac:dyDescent="0.25">
      <c r="A44685" s="80">
        <v>1136392</v>
      </c>
      <c r="B44685" s="104" t="s">
        <v>236</v>
      </c>
      <c r="C44685" s="81" t="s">
        <v>236</v>
      </c>
    </row>
    <row r="44686" spans="1:3" x14ac:dyDescent="0.25">
      <c r="A44686" s="80">
        <v>1136393</v>
      </c>
      <c r="B44686" s="104" t="s">
        <v>236</v>
      </c>
      <c r="C44686" s="81" t="s">
        <v>236</v>
      </c>
    </row>
    <row r="44687" spans="1:3" x14ac:dyDescent="0.25">
      <c r="A44687" s="80">
        <v>1136394</v>
      </c>
      <c r="B44687" s="104" t="s">
        <v>236</v>
      </c>
      <c r="C44687" s="81" t="s">
        <v>236</v>
      </c>
    </row>
    <row r="44688" spans="1:3" x14ac:dyDescent="0.25">
      <c r="A44688" s="80">
        <v>1136395</v>
      </c>
      <c r="B44688" s="104" t="s">
        <v>236</v>
      </c>
      <c r="C44688" s="81" t="s">
        <v>236</v>
      </c>
    </row>
    <row r="44689" spans="1:3" x14ac:dyDescent="0.25">
      <c r="A44689" s="80">
        <v>1136396</v>
      </c>
      <c r="B44689" s="104" t="s">
        <v>236</v>
      </c>
      <c r="C44689" s="81" t="s">
        <v>236</v>
      </c>
    </row>
    <row r="44690" spans="1:3" x14ac:dyDescent="0.25">
      <c r="A44690" s="80">
        <v>1136397</v>
      </c>
      <c r="B44690" s="104" t="s">
        <v>236</v>
      </c>
      <c r="C44690" s="81" t="s">
        <v>236</v>
      </c>
    </row>
    <row r="44691" spans="1:3" x14ac:dyDescent="0.25">
      <c r="A44691" s="80">
        <v>1136398</v>
      </c>
      <c r="B44691" s="104" t="s">
        <v>236</v>
      </c>
      <c r="C44691" s="81" t="s">
        <v>236</v>
      </c>
    </row>
    <row r="44692" spans="1:3" x14ac:dyDescent="0.25">
      <c r="A44692" s="80">
        <v>1136399</v>
      </c>
      <c r="B44692" s="104" t="s">
        <v>236</v>
      </c>
      <c r="C44692" s="81" t="s">
        <v>236</v>
      </c>
    </row>
    <row r="44693" spans="1:3" x14ac:dyDescent="0.25">
      <c r="A44693" s="80">
        <v>1136400</v>
      </c>
      <c r="B44693" s="104" t="s">
        <v>236</v>
      </c>
      <c r="C44693" s="81" t="s">
        <v>236</v>
      </c>
    </row>
    <row r="44694" spans="1:3" x14ac:dyDescent="0.25">
      <c r="A44694" s="80">
        <v>1136401</v>
      </c>
      <c r="B44694" s="104" t="s">
        <v>236</v>
      </c>
      <c r="C44694" s="81" t="s">
        <v>236</v>
      </c>
    </row>
    <row r="44695" spans="1:3" x14ac:dyDescent="0.25">
      <c r="A44695" s="80">
        <v>1136402</v>
      </c>
      <c r="B44695" s="104" t="s">
        <v>236</v>
      </c>
      <c r="C44695" s="81" t="s">
        <v>236</v>
      </c>
    </row>
    <row r="44696" spans="1:3" x14ac:dyDescent="0.25">
      <c r="A44696" s="80">
        <v>1136403</v>
      </c>
      <c r="B44696" s="104" t="s">
        <v>236</v>
      </c>
      <c r="C44696" s="81" t="s">
        <v>236</v>
      </c>
    </row>
    <row r="44697" spans="1:3" x14ac:dyDescent="0.25">
      <c r="A44697" s="80">
        <v>1136404</v>
      </c>
      <c r="B44697" s="104" t="s">
        <v>236</v>
      </c>
      <c r="C44697" s="81" t="s">
        <v>236</v>
      </c>
    </row>
    <row r="44698" spans="1:3" x14ac:dyDescent="0.25">
      <c r="A44698" s="80">
        <v>1136405</v>
      </c>
      <c r="B44698" s="104" t="s">
        <v>236</v>
      </c>
      <c r="C44698" s="81" t="s">
        <v>236</v>
      </c>
    </row>
    <row r="44699" spans="1:3" x14ac:dyDescent="0.25">
      <c r="A44699" s="80">
        <v>1136406</v>
      </c>
      <c r="B44699" s="104" t="s">
        <v>236</v>
      </c>
      <c r="C44699" s="81" t="s">
        <v>236</v>
      </c>
    </row>
    <row r="44700" spans="1:3" x14ac:dyDescent="0.25">
      <c r="A44700" s="80">
        <v>1136407</v>
      </c>
      <c r="B44700" s="104" t="s">
        <v>236</v>
      </c>
      <c r="C44700" s="81" t="s">
        <v>236</v>
      </c>
    </row>
    <row r="44701" spans="1:3" x14ac:dyDescent="0.25">
      <c r="A44701" s="80">
        <v>1136408</v>
      </c>
      <c r="B44701" s="104" t="s">
        <v>236</v>
      </c>
      <c r="C44701" s="81" t="s">
        <v>236</v>
      </c>
    </row>
    <row r="44702" spans="1:3" x14ac:dyDescent="0.25">
      <c r="A44702" s="80">
        <v>1136409</v>
      </c>
      <c r="B44702" s="104" t="s">
        <v>236</v>
      </c>
      <c r="C44702" s="81" t="s">
        <v>236</v>
      </c>
    </row>
    <row r="44703" spans="1:3" x14ac:dyDescent="0.25">
      <c r="A44703" s="80">
        <v>1136410</v>
      </c>
      <c r="B44703" s="104" t="s">
        <v>236</v>
      </c>
      <c r="C44703" s="81" t="s">
        <v>236</v>
      </c>
    </row>
    <row r="44704" spans="1:3" x14ac:dyDescent="0.25">
      <c r="A44704" s="80">
        <v>1136411</v>
      </c>
      <c r="B44704" s="104" t="s">
        <v>236</v>
      </c>
      <c r="C44704" s="81" t="s">
        <v>236</v>
      </c>
    </row>
    <row r="44705" spans="1:3" x14ac:dyDescent="0.25">
      <c r="A44705" s="80">
        <v>1136412</v>
      </c>
      <c r="B44705" s="104" t="s">
        <v>236</v>
      </c>
      <c r="C44705" s="81" t="s">
        <v>236</v>
      </c>
    </row>
    <row r="44706" spans="1:3" x14ac:dyDescent="0.25">
      <c r="A44706" s="80">
        <v>1136413</v>
      </c>
      <c r="B44706" s="104" t="s">
        <v>236</v>
      </c>
      <c r="C44706" s="81" t="s">
        <v>236</v>
      </c>
    </row>
    <row r="44707" spans="1:3" x14ac:dyDescent="0.25">
      <c r="A44707" s="80">
        <v>1136414</v>
      </c>
      <c r="B44707" s="104" t="s">
        <v>236</v>
      </c>
      <c r="C44707" s="81" t="s">
        <v>236</v>
      </c>
    </row>
    <row r="44708" spans="1:3" x14ac:dyDescent="0.25">
      <c r="A44708" s="80">
        <v>1136415</v>
      </c>
      <c r="B44708" s="104" t="s">
        <v>236</v>
      </c>
      <c r="C44708" s="81" t="s">
        <v>236</v>
      </c>
    </row>
    <row r="44709" spans="1:3" x14ac:dyDescent="0.25">
      <c r="A44709" s="80">
        <v>1136416</v>
      </c>
      <c r="B44709" s="104" t="s">
        <v>236</v>
      </c>
      <c r="C44709" s="81" t="s">
        <v>236</v>
      </c>
    </row>
    <row r="44710" spans="1:3" x14ac:dyDescent="0.25">
      <c r="A44710" s="80">
        <v>1136417</v>
      </c>
      <c r="B44710" s="104" t="s">
        <v>236</v>
      </c>
      <c r="C44710" s="81" t="s">
        <v>236</v>
      </c>
    </row>
    <row r="44711" spans="1:3" x14ac:dyDescent="0.25">
      <c r="A44711" s="80">
        <v>1136418</v>
      </c>
      <c r="B44711" s="104" t="s">
        <v>236</v>
      </c>
      <c r="C44711" s="81" t="s">
        <v>236</v>
      </c>
    </row>
    <row r="44712" spans="1:3" x14ac:dyDescent="0.25">
      <c r="A44712" s="80">
        <v>1136419</v>
      </c>
      <c r="B44712" s="104" t="s">
        <v>236</v>
      </c>
      <c r="C44712" s="81" t="s">
        <v>236</v>
      </c>
    </row>
    <row r="44713" spans="1:3" x14ac:dyDescent="0.25">
      <c r="A44713" s="80">
        <v>1136420</v>
      </c>
      <c r="B44713" s="104" t="s">
        <v>236</v>
      </c>
      <c r="C44713" s="81" t="s">
        <v>236</v>
      </c>
    </row>
    <row r="44714" spans="1:3" x14ac:dyDescent="0.25">
      <c r="A44714" s="80">
        <v>1136421</v>
      </c>
      <c r="B44714" s="104" t="s">
        <v>236</v>
      </c>
      <c r="C44714" s="81" t="s">
        <v>236</v>
      </c>
    </row>
    <row r="44715" spans="1:3" x14ac:dyDescent="0.25">
      <c r="A44715" s="80">
        <v>1136422</v>
      </c>
      <c r="B44715" s="104" t="s">
        <v>236</v>
      </c>
      <c r="C44715" s="81" t="s">
        <v>236</v>
      </c>
    </row>
    <row r="44716" spans="1:3" x14ac:dyDescent="0.25">
      <c r="A44716" s="80">
        <v>1136423</v>
      </c>
      <c r="B44716" s="104" t="s">
        <v>236</v>
      </c>
      <c r="C44716" s="81" t="s">
        <v>236</v>
      </c>
    </row>
    <row r="44717" spans="1:3" x14ac:dyDescent="0.25">
      <c r="A44717" s="80">
        <v>1136424</v>
      </c>
      <c r="B44717" s="104" t="s">
        <v>236</v>
      </c>
      <c r="C44717" s="81" t="s">
        <v>236</v>
      </c>
    </row>
    <row r="44718" spans="1:3" x14ac:dyDescent="0.25">
      <c r="A44718" s="80">
        <v>1136425</v>
      </c>
      <c r="B44718" s="104" t="s">
        <v>236</v>
      </c>
      <c r="C44718" s="81" t="s">
        <v>236</v>
      </c>
    </row>
    <row r="44719" spans="1:3" x14ac:dyDescent="0.25">
      <c r="A44719" s="80">
        <v>1136426</v>
      </c>
      <c r="B44719" s="104" t="s">
        <v>236</v>
      </c>
      <c r="C44719" s="81" t="s">
        <v>236</v>
      </c>
    </row>
    <row r="44720" spans="1:3" x14ac:dyDescent="0.25">
      <c r="A44720" s="80">
        <v>1136427</v>
      </c>
      <c r="B44720" s="104" t="s">
        <v>236</v>
      </c>
      <c r="C44720" s="81" t="s">
        <v>236</v>
      </c>
    </row>
    <row r="44721" spans="1:3" x14ac:dyDescent="0.25">
      <c r="A44721" s="80">
        <v>1136428</v>
      </c>
      <c r="B44721" s="104" t="s">
        <v>236</v>
      </c>
      <c r="C44721" s="81" t="s">
        <v>236</v>
      </c>
    </row>
    <row r="44722" spans="1:3" x14ac:dyDescent="0.25">
      <c r="A44722" s="80">
        <v>1136429</v>
      </c>
      <c r="B44722" s="104" t="s">
        <v>236</v>
      </c>
      <c r="C44722" s="81" t="s">
        <v>236</v>
      </c>
    </row>
    <row r="44723" spans="1:3" x14ac:dyDescent="0.25">
      <c r="A44723" s="80">
        <v>1136430</v>
      </c>
      <c r="B44723" s="104" t="s">
        <v>236</v>
      </c>
      <c r="C44723" s="81" t="s">
        <v>236</v>
      </c>
    </row>
    <row r="44724" spans="1:3" x14ac:dyDescent="0.25">
      <c r="A44724" s="80">
        <v>1136431</v>
      </c>
      <c r="B44724" s="104" t="s">
        <v>236</v>
      </c>
      <c r="C44724" s="81" t="s">
        <v>236</v>
      </c>
    </row>
    <row r="44725" spans="1:3" x14ac:dyDescent="0.25">
      <c r="A44725" s="80">
        <v>1136432</v>
      </c>
      <c r="B44725" s="104" t="s">
        <v>236</v>
      </c>
      <c r="C44725" s="81" t="s">
        <v>236</v>
      </c>
    </row>
    <row r="44726" spans="1:3" x14ac:dyDescent="0.25">
      <c r="A44726" s="80">
        <v>1136433</v>
      </c>
      <c r="B44726" s="104" t="s">
        <v>236</v>
      </c>
      <c r="C44726" s="81" t="s">
        <v>236</v>
      </c>
    </row>
    <row r="44727" spans="1:3" x14ac:dyDescent="0.25">
      <c r="A44727" s="80">
        <v>1136434</v>
      </c>
      <c r="B44727" s="104" t="s">
        <v>236</v>
      </c>
      <c r="C44727" s="81" t="s">
        <v>236</v>
      </c>
    </row>
    <row r="44728" spans="1:3" x14ac:dyDescent="0.25">
      <c r="A44728" s="80">
        <v>1136435</v>
      </c>
      <c r="B44728" s="104" t="s">
        <v>236</v>
      </c>
      <c r="C44728" s="81" t="s">
        <v>236</v>
      </c>
    </row>
    <row r="44729" spans="1:3" x14ac:dyDescent="0.25">
      <c r="A44729" s="80">
        <v>1136436</v>
      </c>
      <c r="B44729" s="104" t="s">
        <v>236</v>
      </c>
      <c r="C44729" s="81" t="s">
        <v>236</v>
      </c>
    </row>
    <row r="44730" spans="1:3" x14ac:dyDescent="0.25">
      <c r="A44730" s="80">
        <v>1136437</v>
      </c>
      <c r="B44730" s="104" t="s">
        <v>236</v>
      </c>
      <c r="C44730" s="81" t="s">
        <v>236</v>
      </c>
    </row>
    <row r="44731" spans="1:3" x14ac:dyDescent="0.25">
      <c r="A44731" s="80">
        <v>1136438</v>
      </c>
      <c r="B44731" s="104" t="s">
        <v>236</v>
      </c>
      <c r="C44731" s="81" t="s">
        <v>236</v>
      </c>
    </row>
    <row r="44732" spans="1:3" x14ac:dyDescent="0.25">
      <c r="A44732" s="80">
        <v>1136439</v>
      </c>
      <c r="B44732" s="104" t="s">
        <v>236</v>
      </c>
      <c r="C44732" s="81" t="s">
        <v>236</v>
      </c>
    </row>
    <row r="44733" spans="1:3" x14ac:dyDescent="0.25">
      <c r="A44733" s="80">
        <v>1136440</v>
      </c>
      <c r="B44733" s="104" t="s">
        <v>236</v>
      </c>
      <c r="C44733" s="81" t="s">
        <v>236</v>
      </c>
    </row>
    <row r="44734" spans="1:3" x14ac:dyDescent="0.25">
      <c r="A44734" s="80">
        <v>1136441</v>
      </c>
      <c r="B44734" s="104" t="s">
        <v>236</v>
      </c>
      <c r="C44734" s="81" t="s">
        <v>236</v>
      </c>
    </row>
    <row r="44735" spans="1:3" x14ac:dyDescent="0.25">
      <c r="A44735" s="80">
        <v>1136442</v>
      </c>
      <c r="B44735" s="104" t="s">
        <v>236</v>
      </c>
      <c r="C44735" s="81" t="s">
        <v>236</v>
      </c>
    </row>
    <row r="44736" spans="1:3" x14ac:dyDescent="0.25">
      <c r="A44736" s="80">
        <v>1136443</v>
      </c>
      <c r="B44736" s="104" t="s">
        <v>236</v>
      </c>
      <c r="C44736" s="81" t="s">
        <v>236</v>
      </c>
    </row>
    <row r="44737" spans="1:3" x14ac:dyDescent="0.25">
      <c r="A44737" s="80">
        <v>1136444</v>
      </c>
      <c r="B44737" s="104" t="s">
        <v>236</v>
      </c>
      <c r="C44737" s="81" t="s">
        <v>236</v>
      </c>
    </row>
    <row r="44738" spans="1:3" x14ac:dyDescent="0.25">
      <c r="A44738" s="80">
        <v>1136445</v>
      </c>
      <c r="B44738" s="104" t="s">
        <v>236</v>
      </c>
      <c r="C44738" s="81" t="s">
        <v>236</v>
      </c>
    </row>
    <row r="44739" spans="1:3" x14ac:dyDescent="0.25">
      <c r="A44739" s="80">
        <v>1136446</v>
      </c>
      <c r="B44739" s="104" t="s">
        <v>236</v>
      </c>
      <c r="C44739" s="81" t="s">
        <v>236</v>
      </c>
    </row>
    <row r="44740" spans="1:3" x14ac:dyDescent="0.25">
      <c r="A44740" s="80">
        <v>1136447</v>
      </c>
      <c r="B44740" s="104" t="s">
        <v>236</v>
      </c>
      <c r="C44740" s="81" t="s">
        <v>236</v>
      </c>
    </row>
    <row r="44741" spans="1:3" x14ac:dyDescent="0.25">
      <c r="A44741" s="80">
        <v>1136448</v>
      </c>
      <c r="B44741" s="104" t="s">
        <v>236</v>
      </c>
      <c r="C44741" s="81" t="s">
        <v>236</v>
      </c>
    </row>
    <row r="44742" spans="1:3" x14ac:dyDescent="0.25">
      <c r="A44742" s="80">
        <v>1136449</v>
      </c>
      <c r="B44742" s="104" t="s">
        <v>236</v>
      </c>
      <c r="C44742" s="81" t="s">
        <v>236</v>
      </c>
    </row>
    <row r="44743" spans="1:3" x14ac:dyDescent="0.25">
      <c r="A44743" s="80">
        <v>1136450</v>
      </c>
      <c r="B44743" s="104" t="s">
        <v>236</v>
      </c>
      <c r="C44743" s="81" t="s">
        <v>236</v>
      </c>
    </row>
    <row r="44744" spans="1:3" x14ac:dyDescent="0.25">
      <c r="A44744" s="80">
        <v>1136451</v>
      </c>
      <c r="B44744" s="104" t="s">
        <v>236</v>
      </c>
      <c r="C44744" s="81" t="s">
        <v>236</v>
      </c>
    </row>
    <row r="44745" spans="1:3" x14ac:dyDescent="0.25">
      <c r="A44745" s="80">
        <v>1136452</v>
      </c>
      <c r="B44745" s="104" t="s">
        <v>236</v>
      </c>
      <c r="C44745" s="81" t="s">
        <v>236</v>
      </c>
    </row>
    <row r="44746" spans="1:3" x14ac:dyDescent="0.25">
      <c r="A44746" s="80">
        <v>1136453</v>
      </c>
      <c r="B44746" s="104" t="s">
        <v>236</v>
      </c>
      <c r="C44746" s="81" t="s">
        <v>236</v>
      </c>
    </row>
    <row r="44747" spans="1:3" x14ac:dyDescent="0.25">
      <c r="A44747" s="80">
        <v>1136454</v>
      </c>
      <c r="B44747" s="104" t="s">
        <v>236</v>
      </c>
      <c r="C44747" s="81" t="s">
        <v>236</v>
      </c>
    </row>
    <row r="44748" spans="1:3" x14ac:dyDescent="0.25">
      <c r="A44748" s="80">
        <v>1136455</v>
      </c>
      <c r="B44748" s="104" t="s">
        <v>236</v>
      </c>
      <c r="C44748" s="81" t="s">
        <v>236</v>
      </c>
    </row>
    <row r="44749" spans="1:3" x14ac:dyDescent="0.25">
      <c r="A44749" s="80">
        <v>1136456</v>
      </c>
      <c r="B44749" s="104" t="s">
        <v>236</v>
      </c>
      <c r="C44749" s="81" t="s">
        <v>236</v>
      </c>
    </row>
    <row r="44750" spans="1:3" x14ac:dyDescent="0.25">
      <c r="A44750" s="80">
        <v>1136457</v>
      </c>
      <c r="B44750" s="104" t="s">
        <v>236</v>
      </c>
      <c r="C44750" s="81" t="s">
        <v>236</v>
      </c>
    </row>
    <row r="44751" spans="1:3" x14ac:dyDescent="0.25">
      <c r="A44751" s="80">
        <v>1136458</v>
      </c>
      <c r="B44751" s="104" t="s">
        <v>236</v>
      </c>
      <c r="C44751" s="81" t="s">
        <v>236</v>
      </c>
    </row>
    <row r="44752" spans="1:3" x14ac:dyDescent="0.25">
      <c r="A44752" s="80">
        <v>1136459</v>
      </c>
      <c r="B44752" s="104" t="s">
        <v>236</v>
      </c>
      <c r="C44752" s="81" t="s">
        <v>236</v>
      </c>
    </row>
    <row r="44753" spans="1:3" x14ac:dyDescent="0.25">
      <c r="A44753" s="80">
        <v>1136460</v>
      </c>
      <c r="B44753" s="104" t="s">
        <v>236</v>
      </c>
      <c r="C44753" s="81" t="s">
        <v>236</v>
      </c>
    </row>
    <row r="44754" spans="1:3" x14ac:dyDescent="0.25">
      <c r="A44754" s="80">
        <v>1136461</v>
      </c>
      <c r="B44754" s="104" t="s">
        <v>236</v>
      </c>
      <c r="C44754" s="81" t="s">
        <v>236</v>
      </c>
    </row>
    <row r="44755" spans="1:3" x14ac:dyDescent="0.25">
      <c r="A44755" s="80">
        <v>1136462</v>
      </c>
      <c r="B44755" s="104" t="s">
        <v>236</v>
      </c>
      <c r="C44755" s="81" t="s">
        <v>236</v>
      </c>
    </row>
    <row r="44756" spans="1:3" x14ac:dyDescent="0.25">
      <c r="A44756" s="80">
        <v>1136463</v>
      </c>
      <c r="B44756" s="104" t="s">
        <v>236</v>
      </c>
      <c r="C44756" s="81" t="s">
        <v>236</v>
      </c>
    </row>
    <row r="44757" spans="1:3" x14ac:dyDescent="0.25">
      <c r="A44757" s="80">
        <v>1136464</v>
      </c>
      <c r="B44757" s="104" t="s">
        <v>236</v>
      </c>
      <c r="C44757" s="81" t="s">
        <v>236</v>
      </c>
    </row>
    <row r="44758" spans="1:3" x14ac:dyDescent="0.25">
      <c r="A44758" s="80">
        <v>1136465</v>
      </c>
      <c r="B44758" s="104" t="s">
        <v>236</v>
      </c>
      <c r="C44758" s="81" t="s">
        <v>236</v>
      </c>
    </row>
    <row r="44759" spans="1:3" x14ac:dyDescent="0.25">
      <c r="A44759" s="80">
        <v>1136466</v>
      </c>
      <c r="B44759" s="104" t="s">
        <v>236</v>
      </c>
      <c r="C44759" s="81" t="s">
        <v>236</v>
      </c>
    </row>
    <row r="44760" spans="1:3" x14ac:dyDescent="0.25">
      <c r="A44760" s="80">
        <v>1136467</v>
      </c>
      <c r="B44760" s="104" t="s">
        <v>236</v>
      </c>
      <c r="C44760" s="81" t="s">
        <v>236</v>
      </c>
    </row>
    <row r="44761" spans="1:3" x14ac:dyDescent="0.25">
      <c r="A44761" s="80">
        <v>1136468</v>
      </c>
      <c r="B44761" s="104" t="s">
        <v>236</v>
      </c>
      <c r="C44761" s="81" t="s">
        <v>236</v>
      </c>
    </row>
    <row r="44762" spans="1:3" x14ac:dyDescent="0.25">
      <c r="A44762" s="80">
        <v>1136469</v>
      </c>
      <c r="B44762" s="104" t="s">
        <v>236</v>
      </c>
      <c r="C44762" s="81" t="s">
        <v>236</v>
      </c>
    </row>
    <row r="44763" spans="1:3" x14ac:dyDescent="0.25">
      <c r="A44763" s="80">
        <v>1136470</v>
      </c>
      <c r="B44763" s="104" t="s">
        <v>236</v>
      </c>
      <c r="C44763" s="81" t="s">
        <v>236</v>
      </c>
    </row>
    <row r="44764" spans="1:3" x14ac:dyDescent="0.25">
      <c r="A44764" s="80">
        <v>1136471</v>
      </c>
      <c r="B44764" s="104" t="s">
        <v>236</v>
      </c>
      <c r="C44764" s="81" t="s">
        <v>236</v>
      </c>
    </row>
    <row r="44765" spans="1:3" x14ac:dyDescent="0.25">
      <c r="A44765" s="80">
        <v>1136472</v>
      </c>
      <c r="B44765" s="104" t="s">
        <v>236</v>
      </c>
      <c r="C44765" s="81" t="s">
        <v>236</v>
      </c>
    </row>
    <row r="44766" spans="1:3" x14ac:dyDescent="0.25">
      <c r="A44766" s="80">
        <v>1136473</v>
      </c>
      <c r="B44766" s="104" t="s">
        <v>236</v>
      </c>
      <c r="C44766" s="81" t="s">
        <v>236</v>
      </c>
    </row>
    <row r="44767" spans="1:3" x14ac:dyDescent="0.25">
      <c r="A44767" s="80">
        <v>1136474</v>
      </c>
      <c r="B44767" s="104" t="s">
        <v>236</v>
      </c>
      <c r="C44767" s="81" t="s">
        <v>236</v>
      </c>
    </row>
    <row r="44768" spans="1:3" x14ac:dyDescent="0.25">
      <c r="A44768" s="80">
        <v>1136475</v>
      </c>
      <c r="B44768" s="104" t="s">
        <v>236</v>
      </c>
      <c r="C44768" s="81" t="s">
        <v>236</v>
      </c>
    </row>
    <row r="44769" spans="1:3" x14ac:dyDescent="0.25">
      <c r="A44769" s="80">
        <v>1136476</v>
      </c>
      <c r="B44769" s="104" t="s">
        <v>236</v>
      </c>
      <c r="C44769" s="81" t="s">
        <v>236</v>
      </c>
    </row>
    <row r="44770" spans="1:3" x14ac:dyDescent="0.25">
      <c r="A44770" s="80">
        <v>1136477</v>
      </c>
      <c r="B44770" s="104" t="s">
        <v>236</v>
      </c>
      <c r="C44770" s="81" t="s">
        <v>236</v>
      </c>
    </row>
    <row r="44771" spans="1:3" x14ac:dyDescent="0.25">
      <c r="A44771" s="80">
        <v>1136478</v>
      </c>
      <c r="B44771" s="104" t="s">
        <v>236</v>
      </c>
      <c r="C44771" s="81" t="s">
        <v>236</v>
      </c>
    </row>
    <row r="44772" spans="1:3" x14ac:dyDescent="0.25">
      <c r="A44772" s="80">
        <v>1136479</v>
      </c>
      <c r="B44772" s="104" t="s">
        <v>236</v>
      </c>
      <c r="C44772" s="81" t="s">
        <v>236</v>
      </c>
    </row>
    <row r="44773" spans="1:3" x14ac:dyDescent="0.25">
      <c r="A44773" s="80">
        <v>1136480</v>
      </c>
      <c r="B44773" s="104" t="s">
        <v>236</v>
      </c>
      <c r="C44773" s="81" t="s">
        <v>236</v>
      </c>
    </row>
    <row r="44774" spans="1:3" x14ac:dyDescent="0.25">
      <c r="A44774" s="80">
        <v>1136481</v>
      </c>
      <c r="B44774" s="104" t="s">
        <v>236</v>
      </c>
      <c r="C44774" s="81" t="s">
        <v>236</v>
      </c>
    </row>
    <row r="44775" spans="1:3" x14ac:dyDescent="0.25">
      <c r="A44775" s="80">
        <v>1136482</v>
      </c>
      <c r="B44775" s="104" t="s">
        <v>236</v>
      </c>
      <c r="C44775" s="81" t="s">
        <v>236</v>
      </c>
    </row>
    <row r="44776" spans="1:3" x14ac:dyDescent="0.25">
      <c r="A44776" s="80">
        <v>1136483</v>
      </c>
      <c r="B44776" s="104" t="s">
        <v>236</v>
      </c>
      <c r="C44776" s="81" t="s">
        <v>236</v>
      </c>
    </row>
    <row r="44777" spans="1:3" x14ac:dyDescent="0.25">
      <c r="A44777" s="80">
        <v>1136484</v>
      </c>
      <c r="B44777" s="104" t="s">
        <v>236</v>
      </c>
      <c r="C44777" s="81" t="s">
        <v>236</v>
      </c>
    </row>
    <row r="44778" spans="1:3" x14ac:dyDescent="0.25">
      <c r="A44778" s="80">
        <v>1136485</v>
      </c>
      <c r="B44778" s="104" t="s">
        <v>236</v>
      </c>
      <c r="C44778" s="81" t="s">
        <v>236</v>
      </c>
    </row>
    <row r="44779" spans="1:3" x14ac:dyDescent="0.25">
      <c r="A44779" s="80">
        <v>1136486</v>
      </c>
      <c r="B44779" s="104" t="s">
        <v>236</v>
      </c>
      <c r="C44779" s="81" t="s">
        <v>236</v>
      </c>
    </row>
    <row r="44780" spans="1:3" x14ac:dyDescent="0.25">
      <c r="A44780" s="80">
        <v>1136487</v>
      </c>
      <c r="B44780" s="104" t="s">
        <v>236</v>
      </c>
      <c r="C44780" s="81" t="s">
        <v>236</v>
      </c>
    </row>
    <row r="44781" spans="1:3" x14ac:dyDescent="0.25">
      <c r="A44781" s="80">
        <v>1136488</v>
      </c>
      <c r="B44781" s="104" t="s">
        <v>236</v>
      </c>
      <c r="C44781" s="81" t="s">
        <v>236</v>
      </c>
    </row>
    <row r="44782" spans="1:3" x14ac:dyDescent="0.25">
      <c r="A44782" s="80">
        <v>1136489</v>
      </c>
      <c r="B44782" s="104" t="s">
        <v>236</v>
      </c>
      <c r="C44782" s="81" t="s">
        <v>236</v>
      </c>
    </row>
    <row r="44783" spans="1:3" x14ac:dyDescent="0.25">
      <c r="A44783" s="80">
        <v>1136490</v>
      </c>
      <c r="B44783" s="104" t="s">
        <v>236</v>
      </c>
      <c r="C44783" s="81" t="s">
        <v>236</v>
      </c>
    </row>
    <row r="44784" spans="1:3" x14ac:dyDescent="0.25">
      <c r="A44784" s="80">
        <v>1136491</v>
      </c>
      <c r="B44784" s="104" t="s">
        <v>236</v>
      </c>
      <c r="C44784" s="81" t="s">
        <v>236</v>
      </c>
    </row>
    <row r="44785" spans="1:3" x14ac:dyDescent="0.25">
      <c r="A44785" s="80">
        <v>1136492</v>
      </c>
      <c r="B44785" s="104" t="s">
        <v>236</v>
      </c>
      <c r="C44785" s="81" t="s">
        <v>236</v>
      </c>
    </row>
    <row r="44786" spans="1:3" x14ac:dyDescent="0.25">
      <c r="A44786" s="80">
        <v>1136493</v>
      </c>
      <c r="B44786" s="104" t="s">
        <v>236</v>
      </c>
      <c r="C44786" s="81" t="s">
        <v>236</v>
      </c>
    </row>
    <row r="44787" spans="1:3" x14ac:dyDescent="0.25">
      <c r="A44787" s="80">
        <v>1136494</v>
      </c>
      <c r="B44787" s="104" t="s">
        <v>236</v>
      </c>
      <c r="C44787" s="81" t="s">
        <v>236</v>
      </c>
    </row>
    <row r="44788" spans="1:3" x14ac:dyDescent="0.25">
      <c r="A44788" s="80">
        <v>1136495</v>
      </c>
      <c r="B44788" s="104" t="s">
        <v>236</v>
      </c>
      <c r="C44788" s="81" t="s">
        <v>236</v>
      </c>
    </row>
    <row r="44789" spans="1:3" x14ac:dyDescent="0.25">
      <c r="A44789" s="80">
        <v>1136496</v>
      </c>
      <c r="B44789" s="104" t="s">
        <v>236</v>
      </c>
      <c r="C44789" s="81" t="s">
        <v>236</v>
      </c>
    </row>
    <row r="44790" spans="1:3" x14ac:dyDescent="0.25">
      <c r="A44790" s="80">
        <v>1136497</v>
      </c>
      <c r="B44790" s="104" t="s">
        <v>236</v>
      </c>
      <c r="C44790" s="81" t="s">
        <v>236</v>
      </c>
    </row>
    <row r="44791" spans="1:3" x14ac:dyDescent="0.25">
      <c r="A44791" s="80">
        <v>1136498</v>
      </c>
      <c r="B44791" s="104" t="s">
        <v>236</v>
      </c>
      <c r="C44791" s="81" t="s">
        <v>236</v>
      </c>
    </row>
    <row r="44792" spans="1:3" x14ac:dyDescent="0.25">
      <c r="A44792" s="80">
        <v>1136499</v>
      </c>
      <c r="B44792" s="104" t="s">
        <v>236</v>
      </c>
      <c r="C44792" s="81" t="s">
        <v>236</v>
      </c>
    </row>
    <row r="44793" spans="1:3" x14ac:dyDescent="0.25">
      <c r="A44793" s="80">
        <v>1136500</v>
      </c>
      <c r="B44793" s="104" t="s">
        <v>236</v>
      </c>
      <c r="C44793" s="81" t="s">
        <v>236</v>
      </c>
    </row>
    <row r="44794" spans="1:3" x14ac:dyDescent="0.25">
      <c r="A44794" s="80">
        <v>1136501</v>
      </c>
      <c r="B44794" s="104" t="s">
        <v>236</v>
      </c>
      <c r="C44794" s="81" t="s">
        <v>236</v>
      </c>
    </row>
    <row r="44795" spans="1:3" x14ac:dyDescent="0.25">
      <c r="A44795" s="80">
        <v>1136502</v>
      </c>
      <c r="B44795" s="104" t="s">
        <v>236</v>
      </c>
      <c r="C44795" s="81" t="s">
        <v>236</v>
      </c>
    </row>
    <row r="44796" spans="1:3" x14ac:dyDescent="0.25">
      <c r="A44796" s="80">
        <v>1136503</v>
      </c>
      <c r="B44796" s="104" t="s">
        <v>236</v>
      </c>
      <c r="C44796" s="81" t="s">
        <v>236</v>
      </c>
    </row>
    <row r="44797" spans="1:3" x14ac:dyDescent="0.25">
      <c r="A44797" s="80">
        <v>1136504</v>
      </c>
      <c r="B44797" s="104" t="s">
        <v>236</v>
      </c>
      <c r="C44797" s="81" t="s">
        <v>236</v>
      </c>
    </row>
    <row r="44798" spans="1:3" x14ac:dyDescent="0.25">
      <c r="A44798" s="80">
        <v>1136505</v>
      </c>
      <c r="B44798" s="104" t="s">
        <v>236</v>
      </c>
      <c r="C44798" s="81" t="s">
        <v>236</v>
      </c>
    </row>
    <row r="44799" spans="1:3" x14ac:dyDescent="0.25">
      <c r="A44799" s="80">
        <v>1136506</v>
      </c>
      <c r="B44799" s="104" t="s">
        <v>236</v>
      </c>
      <c r="C44799" s="81" t="s">
        <v>236</v>
      </c>
    </row>
    <row r="44800" spans="1:3" x14ac:dyDescent="0.25">
      <c r="A44800" s="80">
        <v>1136507</v>
      </c>
      <c r="B44800" s="104" t="s">
        <v>236</v>
      </c>
      <c r="C44800" s="81" t="s">
        <v>236</v>
      </c>
    </row>
    <row r="44801" spans="1:3" x14ac:dyDescent="0.25">
      <c r="A44801" s="80">
        <v>1136508</v>
      </c>
      <c r="B44801" s="104" t="s">
        <v>236</v>
      </c>
      <c r="C44801" s="81" t="s">
        <v>236</v>
      </c>
    </row>
    <row r="44802" spans="1:3" x14ac:dyDescent="0.25">
      <c r="A44802" s="80">
        <v>1136509</v>
      </c>
      <c r="B44802" s="104" t="s">
        <v>236</v>
      </c>
      <c r="C44802" s="81" t="s">
        <v>236</v>
      </c>
    </row>
    <row r="44803" spans="1:3" x14ac:dyDescent="0.25">
      <c r="A44803" s="80">
        <v>1136510</v>
      </c>
      <c r="B44803" s="104" t="s">
        <v>236</v>
      </c>
      <c r="C44803" s="81" t="s">
        <v>236</v>
      </c>
    </row>
    <row r="44804" spans="1:3" x14ac:dyDescent="0.25">
      <c r="A44804" s="80">
        <v>1136511</v>
      </c>
      <c r="B44804" s="104" t="s">
        <v>236</v>
      </c>
      <c r="C44804" s="81" t="s">
        <v>236</v>
      </c>
    </row>
    <row r="44805" spans="1:3" x14ac:dyDescent="0.25">
      <c r="A44805" s="80">
        <v>1136512</v>
      </c>
      <c r="B44805" s="104" t="s">
        <v>236</v>
      </c>
      <c r="C44805" s="81" t="s">
        <v>236</v>
      </c>
    </row>
    <row r="44806" spans="1:3" x14ac:dyDescent="0.25">
      <c r="A44806" s="80">
        <v>1136513</v>
      </c>
      <c r="B44806" s="104" t="s">
        <v>236</v>
      </c>
      <c r="C44806" s="81" t="s">
        <v>236</v>
      </c>
    </row>
    <row r="44807" spans="1:3" x14ac:dyDescent="0.25">
      <c r="A44807" s="80">
        <v>1136514</v>
      </c>
      <c r="B44807" s="104" t="s">
        <v>236</v>
      </c>
      <c r="C44807" s="81" t="s">
        <v>236</v>
      </c>
    </row>
    <row r="44808" spans="1:3" x14ac:dyDescent="0.25">
      <c r="A44808" s="80">
        <v>1136515</v>
      </c>
      <c r="B44808" s="104" t="s">
        <v>236</v>
      </c>
      <c r="C44808" s="81" t="s">
        <v>236</v>
      </c>
    </row>
    <row r="44809" spans="1:3" x14ac:dyDescent="0.25">
      <c r="A44809" s="80">
        <v>1136516</v>
      </c>
      <c r="B44809" s="104" t="s">
        <v>236</v>
      </c>
      <c r="C44809" s="81" t="s">
        <v>236</v>
      </c>
    </row>
    <row r="44810" spans="1:3" x14ac:dyDescent="0.25">
      <c r="A44810" s="80">
        <v>1136517</v>
      </c>
      <c r="B44810" s="104" t="s">
        <v>236</v>
      </c>
      <c r="C44810" s="81" t="s">
        <v>236</v>
      </c>
    </row>
    <row r="44811" spans="1:3" x14ac:dyDescent="0.25">
      <c r="A44811" s="80">
        <v>1136518</v>
      </c>
      <c r="B44811" s="104" t="s">
        <v>236</v>
      </c>
      <c r="C44811" s="81" t="s">
        <v>236</v>
      </c>
    </row>
    <row r="44812" spans="1:3" x14ac:dyDescent="0.25">
      <c r="A44812" s="80">
        <v>1136519</v>
      </c>
      <c r="B44812" s="104" t="s">
        <v>236</v>
      </c>
      <c r="C44812" s="81" t="s">
        <v>236</v>
      </c>
    </row>
    <row r="44813" spans="1:3" x14ac:dyDescent="0.25">
      <c r="A44813" s="80">
        <v>1136520</v>
      </c>
      <c r="B44813" s="104" t="s">
        <v>236</v>
      </c>
      <c r="C44813" s="81" t="s">
        <v>236</v>
      </c>
    </row>
    <row r="44814" spans="1:3" x14ac:dyDescent="0.25">
      <c r="A44814" s="80">
        <v>1136521</v>
      </c>
      <c r="B44814" s="104" t="s">
        <v>236</v>
      </c>
      <c r="C44814" s="81" t="s">
        <v>236</v>
      </c>
    </row>
    <row r="44815" spans="1:3" x14ac:dyDescent="0.25">
      <c r="A44815" s="80">
        <v>1136522</v>
      </c>
      <c r="B44815" s="104" t="s">
        <v>236</v>
      </c>
      <c r="C44815" s="81" t="s">
        <v>236</v>
      </c>
    </row>
    <row r="44816" spans="1:3" x14ac:dyDescent="0.25">
      <c r="A44816" s="80">
        <v>1136523</v>
      </c>
      <c r="B44816" s="104" t="s">
        <v>236</v>
      </c>
      <c r="C44816" s="81" t="s">
        <v>236</v>
      </c>
    </row>
    <row r="44817" spans="1:3" x14ac:dyDescent="0.25">
      <c r="A44817" s="80">
        <v>1136524</v>
      </c>
      <c r="B44817" s="104" t="s">
        <v>236</v>
      </c>
      <c r="C44817" s="81" t="s">
        <v>236</v>
      </c>
    </row>
    <row r="44818" spans="1:3" x14ac:dyDescent="0.25">
      <c r="A44818" s="80">
        <v>1136525</v>
      </c>
      <c r="B44818" s="104" t="s">
        <v>236</v>
      </c>
      <c r="C44818" s="81" t="s">
        <v>236</v>
      </c>
    </row>
    <row r="44819" spans="1:3" x14ac:dyDescent="0.25">
      <c r="A44819" s="80">
        <v>1136526</v>
      </c>
      <c r="B44819" s="104" t="s">
        <v>236</v>
      </c>
      <c r="C44819" s="81" t="s">
        <v>236</v>
      </c>
    </row>
    <row r="44820" spans="1:3" x14ac:dyDescent="0.25">
      <c r="A44820" s="80">
        <v>1136527</v>
      </c>
      <c r="B44820" s="104" t="s">
        <v>236</v>
      </c>
      <c r="C44820" s="81" t="s">
        <v>236</v>
      </c>
    </row>
    <row r="44821" spans="1:3" x14ac:dyDescent="0.25">
      <c r="A44821" s="80">
        <v>1136528</v>
      </c>
      <c r="B44821" s="104" t="s">
        <v>236</v>
      </c>
      <c r="C44821" s="81" t="s">
        <v>236</v>
      </c>
    </row>
    <row r="44822" spans="1:3" x14ac:dyDescent="0.25">
      <c r="A44822" s="80">
        <v>1136529</v>
      </c>
      <c r="B44822" s="104" t="s">
        <v>236</v>
      </c>
      <c r="C44822" s="81" t="s">
        <v>236</v>
      </c>
    </row>
    <row r="44823" spans="1:3" x14ac:dyDescent="0.25">
      <c r="A44823" s="80">
        <v>1136530</v>
      </c>
      <c r="B44823" s="104" t="s">
        <v>236</v>
      </c>
      <c r="C44823" s="81" t="s">
        <v>236</v>
      </c>
    </row>
    <row r="44824" spans="1:3" x14ac:dyDescent="0.25">
      <c r="A44824" s="80">
        <v>1136531</v>
      </c>
      <c r="B44824" s="104" t="s">
        <v>236</v>
      </c>
      <c r="C44824" s="81" t="s">
        <v>236</v>
      </c>
    </row>
    <row r="44825" spans="1:3" x14ac:dyDescent="0.25">
      <c r="A44825" s="80">
        <v>1136532</v>
      </c>
      <c r="B44825" s="104" t="s">
        <v>236</v>
      </c>
      <c r="C44825" s="81" t="s">
        <v>236</v>
      </c>
    </row>
    <row r="44826" spans="1:3" x14ac:dyDescent="0.25">
      <c r="A44826" s="80">
        <v>1136533</v>
      </c>
      <c r="B44826" s="104" t="s">
        <v>236</v>
      </c>
      <c r="C44826" s="81" t="s">
        <v>236</v>
      </c>
    </row>
    <row r="44827" spans="1:3" x14ac:dyDescent="0.25">
      <c r="A44827" s="80">
        <v>1136534</v>
      </c>
      <c r="B44827" s="104" t="s">
        <v>236</v>
      </c>
      <c r="C44827" s="81" t="s">
        <v>236</v>
      </c>
    </row>
    <row r="44828" spans="1:3" x14ac:dyDescent="0.25">
      <c r="A44828" s="80">
        <v>1136535</v>
      </c>
      <c r="B44828" s="104" t="s">
        <v>236</v>
      </c>
      <c r="C44828" s="81" t="s">
        <v>236</v>
      </c>
    </row>
    <row r="44829" spans="1:3" x14ac:dyDescent="0.25">
      <c r="A44829" s="80">
        <v>1136536</v>
      </c>
      <c r="B44829" s="104" t="s">
        <v>236</v>
      </c>
      <c r="C44829" s="81" t="s">
        <v>236</v>
      </c>
    </row>
    <row r="44830" spans="1:3" x14ac:dyDescent="0.25">
      <c r="A44830" s="80">
        <v>1136537</v>
      </c>
      <c r="B44830" s="104" t="s">
        <v>236</v>
      </c>
      <c r="C44830" s="81" t="s">
        <v>236</v>
      </c>
    </row>
    <row r="44831" spans="1:3" x14ac:dyDescent="0.25">
      <c r="A44831" s="80">
        <v>1136538</v>
      </c>
      <c r="B44831" s="104" t="s">
        <v>236</v>
      </c>
      <c r="C44831" s="81" t="s">
        <v>236</v>
      </c>
    </row>
    <row r="44832" spans="1:3" x14ac:dyDescent="0.25">
      <c r="A44832" s="80">
        <v>1136539</v>
      </c>
      <c r="B44832" s="104" t="s">
        <v>236</v>
      </c>
      <c r="C44832" s="81" t="s">
        <v>236</v>
      </c>
    </row>
    <row r="44833" spans="1:3" x14ac:dyDescent="0.25">
      <c r="A44833" s="80">
        <v>1136540</v>
      </c>
      <c r="B44833" s="104" t="s">
        <v>236</v>
      </c>
      <c r="C44833" s="81" t="s">
        <v>236</v>
      </c>
    </row>
    <row r="44834" spans="1:3" x14ac:dyDescent="0.25">
      <c r="A44834" s="80">
        <v>1136541</v>
      </c>
      <c r="B44834" s="104" t="s">
        <v>236</v>
      </c>
      <c r="C44834" s="81" t="s">
        <v>236</v>
      </c>
    </row>
    <row r="44835" spans="1:3" x14ac:dyDescent="0.25">
      <c r="A44835" s="80">
        <v>1136542</v>
      </c>
      <c r="B44835" s="104" t="s">
        <v>236</v>
      </c>
      <c r="C44835" s="81" t="s">
        <v>236</v>
      </c>
    </row>
    <row r="44836" spans="1:3" x14ac:dyDescent="0.25">
      <c r="A44836" s="80">
        <v>1136543</v>
      </c>
      <c r="B44836" s="104" t="s">
        <v>236</v>
      </c>
      <c r="C44836" s="81" t="s">
        <v>236</v>
      </c>
    </row>
    <row r="44837" spans="1:3" x14ac:dyDescent="0.25">
      <c r="A44837" s="80">
        <v>1136544</v>
      </c>
      <c r="B44837" s="104" t="s">
        <v>236</v>
      </c>
      <c r="C44837" s="81" t="s">
        <v>236</v>
      </c>
    </row>
    <row r="44838" spans="1:3" x14ac:dyDescent="0.25">
      <c r="A44838" s="80">
        <v>1136545</v>
      </c>
      <c r="B44838" s="104" t="s">
        <v>236</v>
      </c>
      <c r="C44838" s="81" t="s">
        <v>236</v>
      </c>
    </row>
    <row r="44839" spans="1:3" x14ac:dyDescent="0.25">
      <c r="A44839" s="80">
        <v>1136546</v>
      </c>
      <c r="B44839" s="91">
        <v>1153939</v>
      </c>
      <c r="C44839" s="88">
        <v>41544</v>
      </c>
    </row>
    <row r="44840" spans="1:3" x14ac:dyDescent="0.25">
      <c r="A44840" s="80">
        <v>1136547</v>
      </c>
      <c r="B44840" s="104" t="s">
        <v>236</v>
      </c>
      <c r="C44840" s="81" t="s">
        <v>236</v>
      </c>
    </row>
    <row r="44841" spans="1:3" x14ac:dyDescent="0.25">
      <c r="A44841" s="80">
        <v>1136548</v>
      </c>
      <c r="B44841" s="104" t="s">
        <v>236</v>
      </c>
      <c r="C44841" s="81" t="s">
        <v>236</v>
      </c>
    </row>
    <row r="44842" spans="1:3" x14ac:dyDescent="0.25">
      <c r="A44842" s="80">
        <v>1136549</v>
      </c>
      <c r="B44842" s="104" t="s">
        <v>236</v>
      </c>
      <c r="C44842" s="81" t="s">
        <v>236</v>
      </c>
    </row>
    <row r="44843" spans="1:3" x14ac:dyDescent="0.25">
      <c r="A44843" s="80">
        <v>1136550</v>
      </c>
      <c r="B44843" s="104" t="s">
        <v>236</v>
      </c>
      <c r="C44843" s="81" t="s">
        <v>236</v>
      </c>
    </row>
    <row r="44844" spans="1:3" x14ac:dyDescent="0.25">
      <c r="A44844" s="80">
        <v>1136551</v>
      </c>
      <c r="B44844" s="104" t="s">
        <v>236</v>
      </c>
      <c r="C44844" s="81" t="s">
        <v>236</v>
      </c>
    </row>
    <row r="44845" spans="1:3" x14ac:dyDescent="0.25">
      <c r="A44845" s="80">
        <v>1136552</v>
      </c>
      <c r="B44845" s="104" t="s">
        <v>236</v>
      </c>
      <c r="C44845" s="81" t="s">
        <v>236</v>
      </c>
    </row>
    <row r="44846" spans="1:3" x14ac:dyDescent="0.25">
      <c r="A44846" s="80">
        <v>1136553</v>
      </c>
      <c r="B44846" s="104" t="s">
        <v>236</v>
      </c>
      <c r="C44846" s="81" t="s">
        <v>236</v>
      </c>
    </row>
    <row r="44847" spans="1:3" x14ac:dyDescent="0.25">
      <c r="A44847" s="80">
        <v>1136554</v>
      </c>
      <c r="B44847" s="104" t="s">
        <v>236</v>
      </c>
      <c r="C44847" s="81" t="s">
        <v>236</v>
      </c>
    </row>
    <row r="44848" spans="1:3" x14ac:dyDescent="0.25">
      <c r="A44848" s="80">
        <v>1136555</v>
      </c>
      <c r="B44848" s="104" t="s">
        <v>236</v>
      </c>
      <c r="C44848" s="81" t="s">
        <v>236</v>
      </c>
    </row>
    <row r="44849" spans="1:3" x14ac:dyDescent="0.25">
      <c r="A44849" s="80">
        <v>1136556</v>
      </c>
      <c r="B44849" s="104" t="s">
        <v>236</v>
      </c>
      <c r="C44849" s="81" t="s">
        <v>236</v>
      </c>
    </row>
    <row r="44850" spans="1:3" x14ac:dyDescent="0.25">
      <c r="A44850" s="80">
        <v>1136557</v>
      </c>
      <c r="B44850" s="104" t="s">
        <v>236</v>
      </c>
      <c r="C44850" s="81" t="s">
        <v>236</v>
      </c>
    </row>
    <row r="44851" spans="1:3" x14ac:dyDescent="0.25">
      <c r="A44851" s="80">
        <v>1136558</v>
      </c>
      <c r="B44851" s="104" t="s">
        <v>236</v>
      </c>
      <c r="C44851" s="81" t="s">
        <v>236</v>
      </c>
    </row>
    <row r="44852" spans="1:3" x14ac:dyDescent="0.25">
      <c r="A44852" s="80">
        <v>1136559</v>
      </c>
      <c r="B44852" s="104" t="s">
        <v>236</v>
      </c>
      <c r="C44852" s="81" t="s">
        <v>236</v>
      </c>
    </row>
    <row r="44853" spans="1:3" x14ac:dyDescent="0.25">
      <c r="A44853" s="80">
        <v>1136560</v>
      </c>
      <c r="B44853" s="104" t="s">
        <v>236</v>
      </c>
      <c r="C44853" s="81" t="s">
        <v>236</v>
      </c>
    </row>
    <row r="44854" spans="1:3" x14ac:dyDescent="0.25">
      <c r="A44854" s="80">
        <v>1136561</v>
      </c>
      <c r="B44854" s="104" t="s">
        <v>236</v>
      </c>
      <c r="C44854" s="81" t="s">
        <v>236</v>
      </c>
    </row>
    <row r="44855" spans="1:3" x14ac:dyDescent="0.25">
      <c r="A44855" s="80">
        <v>1136562</v>
      </c>
      <c r="B44855" s="104" t="s">
        <v>236</v>
      </c>
      <c r="C44855" s="81" t="s">
        <v>236</v>
      </c>
    </row>
    <row r="44856" spans="1:3" x14ac:dyDescent="0.25">
      <c r="A44856" s="80">
        <v>1136563</v>
      </c>
      <c r="B44856" s="104" t="s">
        <v>236</v>
      </c>
      <c r="C44856" s="81" t="s">
        <v>236</v>
      </c>
    </row>
    <row r="44857" spans="1:3" x14ac:dyDescent="0.25">
      <c r="A44857" s="80">
        <v>1136564</v>
      </c>
      <c r="B44857" s="104" t="s">
        <v>236</v>
      </c>
      <c r="C44857" s="81" t="s">
        <v>236</v>
      </c>
    </row>
    <row r="44858" spans="1:3" x14ac:dyDescent="0.25">
      <c r="A44858" s="80">
        <v>1136565</v>
      </c>
      <c r="B44858" s="104" t="s">
        <v>236</v>
      </c>
      <c r="C44858" s="81" t="s">
        <v>236</v>
      </c>
    </row>
    <row r="44859" spans="1:3" x14ac:dyDescent="0.25">
      <c r="A44859" s="80">
        <v>1136566</v>
      </c>
      <c r="B44859" s="104" t="s">
        <v>236</v>
      </c>
      <c r="C44859" s="81" t="s">
        <v>236</v>
      </c>
    </row>
    <row r="44860" spans="1:3" x14ac:dyDescent="0.25">
      <c r="A44860" s="80">
        <v>1136567</v>
      </c>
      <c r="B44860" s="104" t="s">
        <v>236</v>
      </c>
      <c r="C44860" s="81" t="s">
        <v>236</v>
      </c>
    </row>
    <row r="44861" spans="1:3" x14ac:dyDescent="0.25">
      <c r="A44861" s="80">
        <v>1136568</v>
      </c>
      <c r="B44861" s="104" t="s">
        <v>236</v>
      </c>
      <c r="C44861" s="81" t="s">
        <v>236</v>
      </c>
    </row>
    <row r="44862" spans="1:3" x14ac:dyDescent="0.25">
      <c r="A44862" s="80">
        <v>1136569</v>
      </c>
      <c r="B44862" s="104" t="s">
        <v>236</v>
      </c>
      <c r="C44862" s="81" t="s">
        <v>236</v>
      </c>
    </row>
    <row r="44863" spans="1:3" x14ac:dyDescent="0.25">
      <c r="A44863" s="80">
        <v>1136570</v>
      </c>
      <c r="B44863" s="104" t="s">
        <v>236</v>
      </c>
      <c r="C44863" s="81" t="s">
        <v>236</v>
      </c>
    </row>
    <row r="44864" spans="1:3" x14ac:dyDescent="0.25">
      <c r="A44864" s="80">
        <v>1136571</v>
      </c>
      <c r="B44864" s="104" t="s">
        <v>236</v>
      </c>
      <c r="C44864" s="81" t="s">
        <v>236</v>
      </c>
    </row>
    <row r="44865" spans="1:3" x14ac:dyDescent="0.25">
      <c r="A44865" s="80">
        <v>1136572</v>
      </c>
      <c r="B44865" s="104" t="s">
        <v>236</v>
      </c>
      <c r="C44865" s="81" t="s">
        <v>236</v>
      </c>
    </row>
    <row r="44866" spans="1:3" x14ac:dyDescent="0.25">
      <c r="A44866" s="80">
        <v>1136573</v>
      </c>
      <c r="B44866" s="104" t="s">
        <v>236</v>
      </c>
      <c r="C44866" s="81" t="s">
        <v>236</v>
      </c>
    </row>
    <row r="44867" spans="1:3" x14ac:dyDescent="0.25">
      <c r="A44867" s="80">
        <v>1136574</v>
      </c>
      <c r="B44867" s="104" t="s">
        <v>236</v>
      </c>
      <c r="C44867" s="81" t="s">
        <v>236</v>
      </c>
    </row>
    <row r="44868" spans="1:3" x14ac:dyDescent="0.25">
      <c r="A44868" s="80">
        <v>1136575</v>
      </c>
      <c r="B44868" s="104" t="s">
        <v>236</v>
      </c>
      <c r="C44868" s="81" t="s">
        <v>236</v>
      </c>
    </row>
    <row r="44869" spans="1:3" x14ac:dyDescent="0.25">
      <c r="A44869" s="80">
        <v>1136576</v>
      </c>
      <c r="B44869" s="104" t="s">
        <v>236</v>
      </c>
      <c r="C44869" s="81" t="s">
        <v>236</v>
      </c>
    </row>
    <row r="44870" spans="1:3" x14ac:dyDescent="0.25">
      <c r="A44870" s="80">
        <v>1136577</v>
      </c>
      <c r="B44870" s="104" t="s">
        <v>236</v>
      </c>
      <c r="C44870" s="81" t="s">
        <v>236</v>
      </c>
    </row>
    <row r="44871" spans="1:3" x14ac:dyDescent="0.25">
      <c r="A44871" s="80">
        <v>1136578</v>
      </c>
      <c r="B44871" s="104" t="s">
        <v>236</v>
      </c>
      <c r="C44871" s="81" t="s">
        <v>236</v>
      </c>
    </row>
    <row r="44872" spans="1:3" x14ac:dyDescent="0.25">
      <c r="A44872" s="80">
        <v>1136579</v>
      </c>
      <c r="B44872" s="104" t="s">
        <v>236</v>
      </c>
      <c r="C44872" s="81" t="s">
        <v>236</v>
      </c>
    </row>
    <row r="44873" spans="1:3" x14ac:dyDescent="0.25">
      <c r="A44873" s="80">
        <v>1136580</v>
      </c>
      <c r="B44873" s="104" t="s">
        <v>236</v>
      </c>
      <c r="C44873" s="81" t="s">
        <v>236</v>
      </c>
    </row>
    <row r="44874" spans="1:3" x14ac:dyDescent="0.25">
      <c r="A44874" s="80">
        <v>1136581</v>
      </c>
      <c r="B44874" s="104" t="s">
        <v>236</v>
      </c>
      <c r="C44874" s="81" t="s">
        <v>236</v>
      </c>
    </row>
    <row r="44875" spans="1:3" x14ac:dyDescent="0.25">
      <c r="A44875" s="80">
        <v>1136582</v>
      </c>
      <c r="B44875" s="104" t="s">
        <v>236</v>
      </c>
      <c r="C44875" s="81" t="s">
        <v>236</v>
      </c>
    </row>
    <row r="44876" spans="1:3" x14ac:dyDescent="0.25">
      <c r="A44876" s="80">
        <v>1136583</v>
      </c>
      <c r="B44876" s="104" t="s">
        <v>236</v>
      </c>
      <c r="C44876" s="81" t="s">
        <v>236</v>
      </c>
    </row>
    <row r="44877" spans="1:3" x14ac:dyDescent="0.25">
      <c r="A44877" s="80">
        <v>1136584</v>
      </c>
      <c r="B44877" s="104" t="s">
        <v>236</v>
      </c>
      <c r="C44877" s="81" t="s">
        <v>236</v>
      </c>
    </row>
    <row r="44878" spans="1:3" x14ac:dyDescent="0.25">
      <c r="A44878" s="80">
        <v>1136585</v>
      </c>
      <c r="B44878" s="104" t="s">
        <v>236</v>
      </c>
      <c r="C44878" s="81" t="s">
        <v>236</v>
      </c>
    </row>
    <row r="44879" spans="1:3" x14ac:dyDescent="0.25">
      <c r="A44879" s="80">
        <v>1136586</v>
      </c>
      <c r="B44879" s="104" t="s">
        <v>236</v>
      </c>
      <c r="C44879" s="81" t="s">
        <v>236</v>
      </c>
    </row>
    <row r="44880" spans="1:3" x14ac:dyDescent="0.25">
      <c r="A44880" s="80">
        <v>1136587</v>
      </c>
      <c r="B44880" s="104" t="s">
        <v>236</v>
      </c>
      <c r="C44880" s="81" t="s">
        <v>236</v>
      </c>
    </row>
    <row r="44881" spans="1:3" x14ac:dyDescent="0.25">
      <c r="A44881" s="80">
        <v>1136588</v>
      </c>
      <c r="B44881" s="104" t="s">
        <v>236</v>
      </c>
      <c r="C44881" s="81" t="s">
        <v>236</v>
      </c>
    </row>
    <row r="44882" spans="1:3" x14ac:dyDescent="0.25">
      <c r="A44882" s="80">
        <v>1136589</v>
      </c>
      <c r="B44882" s="104" t="s">
        <v>236</v>
      </c>
      <c r="C44882" s="81" t="s">
        <v>236</v>
      </c>
    </row>
    <row r="44883" spans="1:3" x14ac:dyDescent="0.25">
      <c r="A44883" s="80">
        <v>1136590</v>
      </c>
      <c r="B44883" s="104" t="s">
        <v>236</v>
      </c>
      <c r="C44883" s="81" t="s">
        <v>236</v>
      </c>
    </row>
    <row r="44884" spans="1:3" x14ac:dyDescent="0.25">
      <c r="A44884" s="80">
        <v>1136591</v>
      </c>
      <c r="B44884" s="104" t="s">
        <v>236</v>
      </c>
      <c r="C44884" s="81" t="s">
        <v>236</v>
      </c>
    </row>
    <row r="44885" spans="1:3" x14ac:dyDescent="0.25">
      <c r="A44885" s="80">
        <v>1136592</v>
      </c>
      <c r="B44885" s="104" t="s">
        <v>236</v>
      </c>
      <c r="C44885" s="81" t="s">
        <v>236</v>
      </c>
    </row>
    <row r="44886" spans="1:3" x14ac:dyDescent="0.25">
      <c r="A44886" s="80">
        <v>1136593</v>
      </c>
      <c r="B44886" s="104" t="s">
        <v>236</v>
      </c>
      <c r="C44886" s="81" t="s">
        <v>236</v>
      </c>
    </row>
    <row r="44887" spans="1:3" x14ac:dyDescent="0.25">
      <c r="A44887" s="80">
        <v>1136594</v>
      </c>
      <c r="B44887" s="104" t="s">
        <v>236</v>
      </c>
      <c r="C44887" s="81" t="s">
        <v>236</v>
      </c>
    </row>
    <row r="44888" spans="1:3" x14ac:dyDescent="0.25">
      <c r="A44888" s="80">
        <v>1136595</v>
      </c>
      <c r="B44888" s="104" t="s">
        <v>236</v>
      </c>
      <c r="C44888" s="81" t="s">
        <v>236</v>
      </c>
    </row>
    <row r="44889" spans="1:3" x14ac:dyDescent="0.25">
      <c r="A44889" s="80">
        <v>1136596</v>
      </c>
      <c r="B44889" s="104" t="s">
        <v>236</v>
      </c>
      <c r="C44889" s="81" t="s">
        <v>236</v>
      </c>
    </row>
    <row r="44890" spans="1:3" x14ac:dyDescent="0.25">
      <c r="A44890" s="80">
        <v>1136597</v>
      </c>
      <c r="B44890" s="104" t="s">
        <v>236</v>
      </c>
      <c r="C44890" s="81" t="s">
        <v>236</v>
      </c>
    </row>
    <row r="44891" spans="1:3" x14ac:dyDescent="0.25">
      <c r="A44891" s="80">
        <v>1136598</v>
      </c>
      <c r="B44891" s="104" t="s">
        <v>236</v>
      </c>
      <c r="C44891" s="81" t="s">
        <v>236</v>
      </c>
    </row>
    <row r="44892" spans="1:3" x14ac:dyDescent="0.25">
      <c r="A44892" s="80">
        <v>1136599</v>
      </c>
      <c r="B44892" s="104" t="s">
        <v>236</v>
      </c>
      <c r="C44892" s="81" t="s">
        <v>236</v>
      </c>
    </row>
    <row r="44893" spans="1:3" x14ac:dyDescent="0.25">
      <c r="A44893" s="80">
        <v>1136600</v>
      </c>
      <c r="B44893" s="104" t="s">
        <v>236</v>
      </c>
      <c r="C44893" s="81" t="s">
        <v>236</v>
      </c>
    </row>
    <row r="44894" spans="1:3" x14ac:dyDescent="0.25">
      <c r="A44894" s="80">
        <v>1136601</v>
      </c>
      <c r="B44894" s="104" t="s">
        <v>236</v>
      </c>
      <c r="C44894" s="81" t="s">
        <v>236</v>
      </c>
    </row>
    <row r="44895" spans="1:3" x14ac:dyDescent="0.25">
      <c r="A44895" s="80">
        <v>1136602</v>
      </c>
      <c r="B44895" s="104" t="s">
        <v>236</v>
      </c>
      <c r="C44895" s="81" t="s">
        <v>236</v>
      </c>
    </row>
    <row r="44896" spans="1:3" x14ac:dyDescent="0.25">
      <c r="A44896" s="80">
        <v>1136603</v>
      </c>
      <c r="B44896" s="104" t="s">
        <v>236</v>
      </c>
      <c r="C44896" s="81" t="s">
        <v>236</v>
      </c>
    </row>
    <row r="44897" spans="1:3" x14ac:dyDescent="0.25">
      <c r="A44897" s="80">
        <v>1136604</v>
      </c>
      <c r="B44897" s="104" t="s">
        <v>236</v>
      </c>
      <c r="C44897" s="81" t="s">
        <v>236</v>
      </c>
    </row>
    <row r="44898" spans="1:3" x14ac:dyDescent="0.25">
      <c r="A44898" s="80">
        <v>1136605</v>
      </c>
      <c r="B44898" s="104" t="s">
        <v>236</v>
      </c>
      <c r="C44898" s="81" t="s">
        <v>236</v>
      </c>
    </row>
    <row r="44899" spans="1:3" x14ac:dyDescent="0.25">
      <c r="A44899" s="80">
        <v>1136606</v>
      </c>
      <c r="B44899" s="104" t="s">
        <v>236</v>
      </c>
      <c r="C44899" s="81" t="s">
        <v>236</v>
      </c>
    </row>
    <row r="44900" spans="1:3" x14ac:dyDescent="0.25">
      <c r="A44900" s="80">
        <v>1136607</v>
      </c>
      <c r="B44900" s="104" t="s">
        <v>236</v>
      </c>
      <c r="C44900" s="81" t="s">
        <v>236</v>
      </c>
    </row>
    <row r="44901" spans="1:3" x14ac:dyDescent="0.25">
      <c r="A44901" s="80">
        <v>1136608</v>
      </c>
      <c r="B44901" s="104" t="s">
        <v>236</v>
      </c>
      <c r="C44901" s="81" t="s">
        <v>236</v>
      </c>
    </row>
    <row r="44902" spans="1:3" x14ac:dyDescent="0.25">
      <c r="A44902" s="80">
        <v>1136609</v>
      </c>
      <c r="B44902" s="104" t="s">
        <v>236</v>
      </c>
      <c r="C44902" s="81" t="s">
        <v>236</v>
      </c>
    </row>
    <row r="44903" spans="1:3" x14ac:dyDescent="0.25">
      <c r="A44903" s="80">
        <v>1136610</v>
      </c>
      <c r="B44903" s="104" t="s">
        <v>236</v>
      </c>
      <c r="C44903" s="81" t="s">
        <v>236</v>
      </c>
    </row>
    <row r="44904" spans="1:3" x14ac:dyDescent="0.25">
      <c r="A44904" s="80">
        <v>1136611</v>
      </c>
      <c r="B44904" s="104" t="s">
        <v>236</v>
      </c>
      <c r="C44904" s="81" t="s">
        <v>236</v>
      </c>
    </row>
    <row r="44905" spans="1:3" x14ac:dyDescent="0.25">
      <c r="A44905" s="80">
        <v>1136612</v>
      </c>
      <c r="B44905" s="104" t="s">
        <v>236</v>
      </c>
      <c r="C44905" s="81" t="s">
        <v>236</v>
      </c>
    </row>
    <row r="44906" spans="1:3" x14ac:dyDescent="0.25">
      <c r="A44906" s="80">
        <v>1136613</v>
      </c>
      <c r="B44906" s="104" t="s">
        <v>236</v>
      </c>
      <c r="C44906" s="81" t="s">
        <v>236</v>
      </c>
    </row>
    <row r="44907" spans="1:3" x14ac:dyDescent="0.25">
      <c r="A44907" s="80">
        <v>1136614</v>
      </c>
      <c r="B44907" s="104" t="s">
        <v>236</v>
      </c>
      <c r="C44907" s="81" t="s">
        <v>236</v>
      </c>
    </row>
    <row r="44908" spans="1:3" x14ac:dyDescent="0.25">
      <c r="A44908" s="80">
        <v>1136615</v>
      </c>
      <c r="B44908" s="104" t="s">
        <v>236</v>
      </c>
      <c r="C44908" s="81" t="s">
        <v>236</v>
      </c>
    </row>
    <row r="44909" spans="1:3" x14ac:dyDescent="0.25">
      <c r="A44909" s="80">
        <v>1136616</v>
      </c>
      <c r="B44909" s="104" t="s">
        <v>236</v>
      </c>
      <c r="C44909" s="81" t="s">
        <v>236</v>
      </c>
    </row>
    <row r="44910" spans="1:3" x14ac:dyDescent="0.25">
      <c r="A44910" s="80">
        <v>1136617</v>
      </c>
      <c r="B44910" s="104" t="s">
        <v>236</v>
      </c>
      <c r="C44910" s="81" t="s">
        <v>236</v>
      </c>
    </row>
    <row r="44911" spans="1:3" x14ac:dyDescent="0.25">
      <c r="A44911" s="80">
        <v>1136618</v>
      </c>
      <c r="B44911" s="104" t="s">
        <v>236</v>
      </c>
      <c r="C44911" s="81" t="s">
        <v>236</v>
      </c>
    </row>
    <row r="44912" spans="1:3" x14ac:dyDescent="0.25">
      <c r="A44912" s="80">
        <v>1136619</v>
      </c>
      <c r="B44912" s="104" t="s">
        <v>236</v>
      </c>
      <c r="C44912" s="81" t="s">
        <v>236</v>
      </c>
    </row>
    <row r="44913" spans="1:3" x14ac:dyDescent="0.25">
      <c r="A44913" s="80">
        <v>1136620</v>
      </c>
      <c r="B44913" s="104" t="s">
        <v>236</v>
      </c>
      <c r="C44913" s="81" t="s">
        <v>236</v>
      </c>
    </row>
    <row r="44914" spans="1:3" x14ac:dyDescent="0.25">
      <c r="A44914" s="80">
        <v>1136621</v>
      </c>
      <c r="B44914" s="104" t="s">
        <v>236</v>
      </c>
      <c r="C44914" s="81" t="s">
        <v>236</v>
      </c>
    </row>
    <row r="44915" spans="1:3" x14ac:dyDescent="0.25">
      <c r="A44915" s="80">
        <v>1136622</v>
      </c>
      <c r="B44915" s="104" t="s">
        <v>236</v>
      </c>
      <c r="C44915" s="81" t="s">
        <v>236</v>
      </c>
    </row>
    <row r="44916" spans="1:3" x14ac:dyDescent="0.25">
      <c r="A44916" s="80">
        <v>1136623</v>
      </c>
      <c r="B44916" s="104" t="s">
        <v>236</v>
      </c>
      <c r="C44916" s="81" t="s">
        <v>236</v>
      </c>
    </row>
    <row r="44917" spans="1:3" x14ac:dyDescent="0.25">
      <c r="A44917" s="80">
        <v>1136624</v>
      </c>
      <c r="B44917" s="104" t="s">
        <v>236</v>
      </c>
      <c r="C44917" s="81" t="s">
        <v>236</v>
      </c>
    </row>
    <row r="44918" spans="1:3" x14ac:dyDescent="0.25">
      <c r="A44918" s="80">
        <v>1136625</v>
      </c>
      <c r="B44918" s="104" t="s">
        <v>236</v>
      </c>
      <c r="C44918" s="81" t="s">
        <v>236</v>
      </c>
    </row>
    <row r="44919" spans="1:3" x14ac:dyDescent="0.25">
      <c r="A44919" s="80">
        <v>1136626</v>
      </c>
      <c r="B44919" s="104" t="s">
        <v>236</v>
      </c>
      <c r="C44919" s="81" t="s">
        <v>236</v>
      </c>
    </row>
    <row r="44920" spans="1:3" x14ac:dyDescent="0.25">
      <c r="A44920" s="80">
        <v>1136627</v>
      </c>
      <c r="B44920" s="104" t="s">
        <v>236</v>
      </c>
      <c r="C44920" s="81" t="s">
        <v>236</v>
      </c>
    </row>
    <row r="44921" spans="1:3" x14ac:dyDescent="0.25">
      <c r="A44921" s="80">
        <v>1136628</v>
      </c>
      <c r="B44921" s="104" t="s">
        <v>236</v>
      </c>
      <c r="C44921" s="81" t="s">
        <v>236</v>
      </c>
    </row>
    <row r="44922" spans="1:3" x14ac:dyDescent="0.25">
      <c r="A44922" s="80">
        <v>1136629</v>
      </c>
      <c r="B44922" s="104" t="s">
        <v>236</v>
      </c>
      <c r="C44922" s="81" t="s">
        <v>236</v>
      </c>
    </row>
    <row r="44923" spans="1:3" x14ac:dyDescent="0.25">
      <c r="A44923" s="80">
        <v>1136630</v>
      </c>
      <c r="B44923" s="104" t="s">
        <v>236</v>
      </c>
      <c r="C44923" s="81" t="s">
        <v>236</v>
      </c>
    </row>
    <row r="44924" spans="1:3" x14ac:dyDescent="0.25">
      <c r="A44924" s="80">
        <v>1136631</v>
      </c>
      <c r="B44924" s="104" t="s">
        <v>236</v>
      </c>
      <c r="C44924" s="81" t="s">
        <v>236</v>
      </c>
    </row>
    <row r="44925" spans="1:3" x14ac:dyDescent="0.25">
      <c r="A44925" s="80">
        <v>1136632</v>
      </c>
      <c r="B44925" s="104" t="s">
        <v>236</v>
      </c>
      <c r="C44925" s="81" t="s">
        <v>236</v>
      </c>
    </row>
    <row r="44926" spans="1:3" x14ac:dyDescent="0.25">
      <c r="A44926" s="80">
        <v>1136633</v>
      </c>
      <c r="B44926" s="104" t="s">
        <v>236</v>
      </c>
      <c r="C44926" s="81" t="s">
        <v>236</v>
      </c>
    </row>
    <row r="44927" spans="1:3" x14ac:dyDescent="0.25">
      <c r="A44927" s="80">
        <v>1136634</v>
      </c>
      <c r="B44927" s="104" t="s">
        <v>236</v>
      </c>
      <c r="C44927" s="81" t="s">
        <v>236</v>
      </c>
    </row>
    <row r="44928" spans="1:3" x14ac:dyDescent="0.25">
      <c r="A44928" s="80">
        <v>1136635</v>
      </c>
      <c r="B44928" s="104" t="s">
        <v>236</v>
      </c>
      <c r="C44928" s="81" t="s">
        <v>236</v>
      </c>
    </row>
    <row r="44929" spans="1:3" x14ac:dyDescent="0.25">
      <c r="A44929" s="80">
        <v>1136636</v>
      </c>
      <c r="B44929" s="104" t="s">
        <v>236</v>
      </c>
      <c r="C44929" s="81" t="s">
        <v>236</v>
      </c>
    </row>
    <row r="44930" spans="1:3" x14ac:dyDescent="0.25">
      <c r="A44930" s="80">
        <v>1136637</v>
      </c>
      <c r="B44930" s="104" t="s">
        <v>236</v>
      </c>
      <c r="C44930" s="81" t="s">
        <v>236</v>
      </c>
    </row>
    <row r="44931" spans="1:3" x14ac:dyDescent="0.25">
      <c r="A44931" s="80">
        <v>1136638</v>
      </c>
      <c r="B44931" s="104" t="s">
        <v>236</v>
      </c>
      <c r="C44931" s="81" t="s">
        <v>236</v>
      </c>
    </row>
    <row r="44932" spans="1:3" x14ac:dyDescent="0.25">
      <c r="A44932" s="80">
        <v>1136639</v>
      </c>
      <c r="B44932" s="104" t="s">
        <v>236</v>
      </c>
      <c r="C44932" s="81" t="s">
        <v>236</v>
      </c>
    </row>
    <row r="44933" spans="1:3" x14ac:dyDescent="0.25">
      <c r="A44933" s="80">
        <v>1136640</v>
      </c>
      <c r="B44933" s="104" t="s">
        <v>236</v>
      </c>
      <c r="C44933" s="81" t="s">
        <v>236</v>
      </c>
    </row>
    <row r="44934" spans="1:3" x14ac:dyDescent="0.25">
      <c r="A44934" s="80">
        <v>1136641</v>
      </c>
      <c r="B44934" s="104" t="s">
        <v>236</v>
      </c>
      <c r="C44934" s="81" t="s">
        <v>236</v>
      </c>
    </row>
    <row r="44935" spans="1:3" x14ac:dyDescent="0.25">
      <c r="A44935" s="80">
        <v>1136642</v>
      </c>
      <c r="B44935" s="104" t="s">
        <v>236</v>
      </c>
      <c r="C44935" s="81" t="s">
        <v>236</v>
      </c>
    </row>
    <row r="44936" spans="1:3" x14ac:dyDescent="0.25">
      <c r="A44936" s="80">
        <v>1136643</v>
      </c>
      <c r="B44936" s="104" t="s">
        <v>236</v>
      </c>
      <c r="C44936" s="81" t="s">
        <v>236</v>
      </c>
    </row>
    <row r="44937" spans="1:3" x14ac:dyDescent="0.25">
      <c r="A44937" s="80">
        <v>1136644</v>
      </c>
      <c r="B44937" s="104" t="s">
        <v>236</v>
      </c>
      <c r="C44937" s="81" t="s">
        <v>236</v>
      </c>
    </row>
    <row r="44938" spans="1:3" x14ac:dyDescent="0.25">
      <c r="A44938" s="80">
        <v>1136645</v>
      </c>
      <c r="B44938" s="104" t="s">
        <v>236</v>
      </c>
      <c r="C44938" s="81" t="s">
        <v>236</v>
      </c>
    </row>
    <row r="44939" spans="1:3" x14ac:dyDescent="0.25">
      <c r="A44939" s="80">
        <v>1136646</v>
      </c>
      <c r="B44939" s="104" t="s">
        <v>236</v>
      </c>
      <c r="C44939" s="81" t="s">
        <v>236</v>
      </c>
    </row>
    <row r="44940" spans="1:3" x14ac:dyDescent="0.25">
      <c r="A44940" s="80">
        <v>1136647</v>
      </c>
      <c r="B44940" s="104" t="s">
        <v>236</v>
      </c>
      <c r="C44940" s="81" t="s">
        <v>236</v>
      </c>
    </row>
    <row r="44941" spans="1:3" x14ac:dyDescent="0.25">
      <c r="A44941" s="80">
        <v>1136648</v>
      </c>
      <c r="B44941" s="104" t="s">
        <v>236</v>
      </c>
      <c r="C44941" s="81" t="s">
        <v>236</v>
      </c>
    </row>
    <row r="44942" spans="1:3" x14ac:dyDescent="0.25">
      <c r="A44942" s="80">
        <v>1136649</v>
      </c>
      <c r="B44942" s="104" t="s">
        <v>236</v>
      </c>
      <c r="C44942" s="81" t="s">
        <v>236</v>
      </c>
    </row>
    <row r="44943" spans="1:3" x14ac:dyDescent="0.25">
      <c r="A44943" s="80">
        <v>1136650</v>
      </c>
      <c r="B44943" s="104" t="s">
        <v>236</v>
      </c>
      <c r="C44943" s="81" t="s">
        <v>236</v>
      </c>
    </row>
    <row r="44944" spans="1:3" x14ac:dyDescent="0.25">
      <c r="A44944" s="80">
        <v>1136651</v>
      </c>
      <c r="B44944" s="104" t="s">
        <v>236</v>
      </c>
      <c r="C44944" s="81" t="s">
        <v>236</v>
      </c>
    </row>
    <row r="44945" spans="1:3" x14ac:dyDescent="0.25">
      <c r="A44945" s="80">
        <v>1136652</v>
      </c>
      <c r="B44945" s="104" t="s">
        <v>236</v>
      </c>
      <c r="C44945" s="81" t="s">
        <v>236</v>
      </c>
    </row>
    <row r="44946" spans="1:3" x14ac:dyDescent="0.25">
      <c r="A44946" s="80">
        <v>1136653</v>
      </c>
      <c r="B44946" s="104" t="s">
        <v>236</v>
      </c>
      <c r="C44946" s="81" t="s">
        <v>236</v>
      </c>
    </row>
    <row r="44947" spans="1:3" x14ac:dyDescent="0.25">
      <c r="A44947" s="80">
        <v>1136654</v>
      </c>
      <c r="B44947" s="104" t="s">
        <v>236</v>
      </c>
      <c r="C44947" s="81" t="s">
        <v>236</v>
      </c>
    </row>
    <row r="44948" spans="1:3" x14ac:dyDescent="0.25">
      <c r="A44948" s="80">
        <v>1136655</v>
      </c>
      <c r="B44948" s="104" t="s">
        <v>236</v>
      </c>
      <c r="C44948" s="81" t="s">
        <v>236</v>
      </c>
    </row>
    <row r="44949" spans="1:3" x14ac:dyDescent="0.25">
      <c r="A44949" s="80">
        <v>1136656</v>
      </c>
      <c r="B44949" s="104" t="s">
        <v>236</v>
      </c>
      <c r="C44949" s="81" t="s">
        <v>236</v>
      </c>
    </row>
    <row r="44950" spans="1:3" x14ac:dyDescent="0.25">
      <c r="A44950" s="80">
        <v>1136657</v>
      </c>
      <c r="B44950" s="104" t="s">
        <v>236</v>
      </c>
      <c r="C44950" s="81" t="s">
        <v>236</v>
      </c>
    </row>
    <row r="44951" spans="1:3" x14ac:dyDescent="0.25">
      <c r="A44951" s="80">
        <v>1136658</v>
      </c>
      <c r="B44951" s="104" t="s">
        <v>236</v>
      </c>
      <c r="C44951" s="81" t="s">
        <v>236</v>
      </c>
    </row>
    <row r="44952" spans="1:3" x14ac:dyDescent="0.25">
      <c r="A44952" s="80">
        <v>1136659</v>
      </c>
      <c r="B44952" s="104" t="s">
        <v>236</v>
      </c>
      <c r="C44952" s="81" t="s">
        <v>236</v>
      </c>
    </row>
    <row r="44953" spans="1:3" x14ac:dyDescent="0.25">
      <c r="A44953" s="80">
        <v>1136660</v>
      </c>
      <c r="B44953" s="104" t="s">
        <v>236</v>
      </c>
      <c r="C44953" s="81" t="s">
        <v>236</v>
      </c>
    </row>
    <row r="44954" spans="1:3" x14ac:dyDescent="0.25">
      <c r="A44954" s="80">
        <v>1136661</v>
      </c>
      <c r="B44954" s="104" t="s">
        <v>236</v>
      </c>
      <c r="C44954" s="81" t="s">
        <v>236</v>
      </c>
    </row>
    <row r="44955" spans="1:3" x14ac:dyDescent="0.25">
      <c r="A44955" s="80">
        <v>1136662</v>
      </c>
      <c r="B44955" s="104" t="s">
        <v>236</v>
      </c>
      <c r="C44955" s="81" t="s">
        <v>236</v>
      </c>
    </row>
    <row r="44956" spans="1:3" x14ac:dyDescent="0.25">
      <c r="A44956" s="80">
        <v>1136663</v>
      </c>
      <c r="B44956" s="104" t="s">
        <v>236</v>
      </c>
      <c r="C44956" s="81" t="s">
        <v>236</v>
      </c>
    </row>
    <row r="44957" spans="1:3" x14ac:dyDescent="0.25">
      <c r="A44957" s="80">
        <v>1136664</v>
      </c>
      <c r="B44957" s="104" t="s">
        <v>236</v>
      </c>
      <c r="C44957" s="81" t="s">
        <v>236</v>
      </c>
    </row>
    <row r="44958" spans="1:3" x14ac:dyDescent="0.25">
      <c r="A44958" s="80">
        <v>1136665</v>
      </c>
      <c r="B44958" s="104" t="s">
        <v>236</v>
      </c>
      <c r="C44958" s="81" t="s">
        <v>236</v>
      </c>
    </row>
    <row r="44959" spans="1:3" x14ac:dyDescent="0.25">
      <c r="A44959" s="80">
        <v>1136666</v>
      </c>
      <c r="B44959" s="104" t="s">
        <v>236</v>
      </c>
      <c r="C44959" s="81" t="s">
        <v>236</v>
      </c>
    </row>
    <row r="44960" spans="1:3" x14ac:dyDescent="0.25">
      <c r="A44960" s="80">
        <v>1136667</v>
      </c>
      <c r="B44960" s="104" t="s">
        <v>236</v>
      </c>
      <c r="C44960" s="81" t="s">
        <v>236</v>
      </c>
    </row>
    <row r="44961" spans="1:3" x14ac:dyDescent="0.25">
      <c r="A44961" s="80">
        <v>1136668</v>
      </c>
      <c r="B44961" s="104" t="s">
        <v>236</v>
      </c>
      <c r="C44961" s="81" t="s">
        <v>236</v>
      </c>
    </row>
    <row r="44962" spans="1:3" x14ac:dyDescent="0.25">
      <c r="A44962" s="80">
        <v>1136669</v>
      </c>
      <c r="B44962" s="104" t="s">
        <v>236</v>
      </c>
      <c r="C44962" s="81" t="s">
        <v>236</v>
      </c>
    </row>
    <row r="44963" spans="1:3" x14ac:dyDescent="0.25">
      <c r="A44963" s="80">
        <v>1136670</v>
      </c>
      <c r="B44963" s="104" t="s">
        <v>236</v>
      </c>
      <c r="C44963" s="81" t="s">
        <v>236</v>
      </c>
    </row>
    <row r="44964" spans="1:3" x14ac:dyDescent="0.25">
      <c r="A44964" s="80">
        <v>1136671</v>
      </c>
      <c r="B44964" s="104" t="s">
        <v>236</v>
      </c>
      <c r="C44964" s="81" t="s">
        <v>236</v>
      </c>
    </row>
    <row r="44965" spans="1:3" x14ac:dyDescent="0.25">
      <c r="A44965" s="80">
        <v>1136672</v>
      </c>
      <c r="B44965" s="104" t="s">
        <v>236</v>
      </c>
      <c r="C44965" s="81" t="s">
        <v>236</v>
      </c>
    </row>
    <row r="44966" spans="1:3" x14ac:dyDescent="0.25">
      <c r="A44966" s="80">
        <v>1136673</v>
      </c>
      <c r="B44966" s="104" t="s">
        <v>236</v>
      </c>
      <c r="C44966" s="81" t="s">
        <v>236</v>
      </c>
    </row>
    <row r="44967" spans="1:3" x14ac:dyDescent="0.25">
      <c r="A44967" s="80">
        <v>1136674</v>
      </c>
      <c r="B44967" s="104" t="s">
        <v>236</v>
      </c>
      <c r="C44967" s="81" t="s">
        <v>236</v>
      </c>
    </row>
    <row r="44968" spans="1:3" x14ac:dyDescent="0.25">
      <c r="A44968" s="80">
        <v>1136675</v>
      </c>
      <c r="B44968" s="104" t="s">
        <v>236</v>
      </c>
      <c r="C44968" s="81" t="s">
        <v>236</v>
      </c>
    </row>
    <row r="44969" spans="1:3" x14ac:dyDescent="0.25">
      <c r="A44969" s="80">
        <v>1136676</v>
      </c>
      <c r="B44969" s="104" t="s">
        <v>236</v>
      </c>
      <c r="C44969" s="81" t="s">
        <v>236</v>
      </c>
    </row>
    <row r="44970" spans="1:3" x14ac:dyDescent="0.25">
      <c r="A44970" s="80">
        <v>1136677</v>
      </c>
      <c r="B44970" s="104" t="s">
        <v>236</v>
      </c>
      <c r="C44970" s="81" t="s">
        <v>236</v>
      </c>
    </row>
    <row r="44971" spans="1:3" x14ac:dyDescent="0.25">
      <c r="A44971" s="80">
        <v>1136678</v>
      </c>
      <c r="B44971" s="104" t="s">
        <v>236</v>
      </c>
      <c r="C44971" s="81" t="s">
        <v>236</v>
      </c>
    </row>
    <row r="44972" spans="1:3" x14ac:dyDescent="0.25">
      <c r="A44972" s="80">
        <v>1136679</v>
      </c>
      <c r="B44972" s="104" t="s">
        <v>236</v>
      </c>
      <c r="C44972" s="81" t="s">
        <v>236</v>
      </c>
    </row>
    <row r="44973" spans="1:3" x14ac:dyDescent="0.25">
      <c r="A44973" s="80">
        <v>1136680</v>
      </c>
      <c r="B44973" s="104" t="s">
        <v>236</v>
      </c>
      <c r="C44973" s="81" t="s">
        <v>236</v>
      </c>
    </row>
    <row r="44974" spans="1:3" x14ac:dyDescent="0.25">
      <c r="A44974" s="80">
        <v>1136681</v>
      </c>
      <c r="B44974" s="104" t="s">
        <v>236</v>
      </c>
      <c r="C44974" s="81" t="s">
        <v>236</v>
      </c>
    </row>
    <row r="44975" spans="1:3" x14ac:dyDescent="0.25">
      <c r="A44975" s="80">
        <v>1136682</v>
      </c>
      <c r="B44975" s="104" t="s">
        <v>236</v>
      </c>
      <c r="C44975" s="81" t="s">
        <v>236</v>
      </c>
    </row>
    <row r="44976" spans="1:3" x14ac:dyDescent="0.25">
      <c r="A44976" s="80">
        <v>1136683</v>
      </c>
      <c r="B44976" s="104" t="s">
        <v>236</v>
      </c>
      <c r="C44976" s="81" t="s">
        <v>236</v>
      </c>
    </row>
    <row r="44977" spans="1:3" x14ac:dyDescent="0.25">
      <c r="A44977" s="80">
        <v>1136684</v>
      </c>
      <c r="B44977" s="104" t="s">
        <v>236</v>
      </c>
      <c r="C44977" s="81" t="s">
        <v>236</v>
      </c>
    </row>
    <row r="44978" spans="1:3" x14ac:dyDescent="0.25">
      <c r="A44978" s="80">
        <v>1136685</v>
      </c>
      <c r="B44978" s="104" t="s">
        <v>236</v>
      </c>
      <c r="C44978" s="81" t="s">
        <v>236</v>
      </c>
    </row>
    <row r="44979" spans="1:3" x14ac:dyDescent="0.25">
      <c r="A44979" s="80">
        <v>1136686</v>
      </c>
      <c r="B44979" s="104" t="s">
        <v>236</v>
      </c>
      <c r="C44979" s="81" t="s">
        <v>236</v>
      </c>
    </row>
    <row r="44980" spans="1:3" x14ac:dyDescent="0.25">
      <c r="A44980" s="80">
        <v>1136687</v>
      </c>
      <c r="B44980" s="104" t="s">
        <v>236</v>
      </c>
      <c r="C44980" s="81" t="s">
        <v>236</v>
      </c>
    </row>
    <row r="44981" spans="1:3" x14ac:dyDescent="0.25">
      <c r="A44981" s="80">
        <v>1136688</v>
      </c>
      <c r="B44981" s="104" t="s">
        <v>236</v>
      </c>
      <c r="C44981" s="81" t="s">
        <v>236</v>
      </c>
    </row>
    <row r="44982" spans="1:3" x14ac:dyDescent="0.25">
      <c r="A44982" s="80">
        <v>1136689</v>
      </c>
      <c r="B44982" s="104" t="s">
        <v>236</v>
      </c>
      <c r="C44982" s="81" t="s">
        <v>236</v>
      </c>
    </row>
    <row r="44983" spans="1:3" x14ac:dyDescent="0.25">
      <c r="A44983" s="80">
        <v>1136690</v>
      </c>
      <c r="B44983" s="104" t="s">
        <v>236</v>
      </c>
      <c r="C44983" s="81" t="s">
        <v>236</v>
      </c>
    </row>
    <row r="44984" spans="1:3" x14ac:dyDescent="0.25">
      <c r="A44984" s="80">
        <v>1136691</v>
      </c>
      <c r="B44984" s="104" t="s">
        <v>236</v>
      </c>
      <c r="C44984" s="81" t="s">
        <v>236</v>
      </c>
    </row>
    <row r="44985" spans="1:3" x14ac:dyDescent="0.25">
      <c r="A44985" s="80">
        <v>1136692</v>
      </c>
      <c r="B44985" s="104" t="s">
        <v>236</v>
      </c>
      <c r="C44985" s="81" t="s">
        <v>236</v>
      </c>
    </row>
    <row r="44986" spans="1:3" x14ac:dyDescent="0.25">
      <c r="A44986" s="80">
        <v>1136693</v>
      </c>
      <c r="B44986" s="104" t="s">
        <v>236</v>
      </c>
      <c r="C44986" s="81" t="s">
        <v>236</v>
      </c>
    </row>
    <row r="44987" spans="1:3" x14ac:dyDescent="0.25">
      <c r="A44987" s="80">
        <v>1136694</v>
      </c>
      <c r="B44987" s="104" t="s">
        <v>236</v>
      </c>
      <c r="C44987" s="81" t="s">
        <v>236</v>
      </c>
    </row>
    <row r="44988" spans="1:3" x14ac:dyDescent="0.25">
      <c r="A44988" s="80">
        <v>1136695</v>
      </c>
      <c r="B44988" s="104" t="s">
        <v>236</v>
      </c>
      <c r="C44988" s="81" t="s">
        <v>236</v>
      </c>
    </row>
    <row r="44989" spans="1:3" x14ac:dyDescent="0.25">
      <c r="A44989" s="80">
        <v>1136696</v>
      </c>
      <c r="B44989" s="104" t="s">
        <v>236</v>
      </c>
      <c r="C44989" s="81" t="s">
        <v>236</v>
      </c>
    </row>
    <row r="44990" spans="1:3" x14ac:dyDescent="0.25">
      <c r="A44990" s="80">
        <v>1136697</v>
      </c>
      <c r="B44990" s="104" t="s">
        <v>236</v>
      </c>
      <c r="C44990" s="81" t="s">
        <v>236</v>
      </c>
    </row>
    <row r="44991" spans="1:3" x14ac:dyDescent="0.25">
      <c r="A44991" s="80">
        <v>1136698</v>
      </c>
      <c r="B44991" s="104" t="s">
        <v>236</v>
      </c>
      <c r="C44991" s="81" t="s">
        <v>236</v>
      </c>
    </row>
    <row r="44992" spans="1:3" x14ac:dyDescent="0.25">
      <c r="A44992" s="80">
        <v>1136699</v>
      </c>
      <c r="B44992" s="104" t="s">
        <v>236</v>
      </c>
      <c r="C44992" s="81" t="s">
        <v>236</v>
      </c>
    </row>
    <row r="44993" spans="1:3" x14ac:dyDescent="0.25">
      <c r="A44993" s="80">
        <v>1136700</v>
      </c>
      <c r="B44993" s="104" t="s">
        <v>236</v>
      </c>
      <c r="C44993" s="81" t="s">
        <v>236</v>
      </c>
    </row>
    <row r="44994" spans="1:3" x14ac:dyDescent="0.25">
      <c r="A44994" s="80">
        <v>1136701</v>
      </c>
      <c r="B44994" s="104" t="s">
        <v>236</v>
      </c>
      <c r="C44994" s="81" t="s">
        <v>236</v>
      </c>
    </row>
    <row r="44995" spans="1:3" x14ac:dyDescent="0.25">
      <c r="A44995" s="80">
        <v>1136702</v>
      </c>
      <c r="B44995" s="104" t="s">
        <v>236</v>
      </c>
      <c r="C44995" s="81" t="s">
        <v>236</v>
      </c>
    </row>
    <row r="44996" spans="1:3" x14ac:dyDescent="0.25">
      <c r="A44996" s="80">
        <v>1136703</v>
      </c>
      <c r="B44996" s="104" t="s">
        <v>236</v>
      </c>
      <c r="C44996" s="81" t="s">
        <v>236</v>
      </c>
    </row>
    <row r="44997" spans="1:3" x14ac:dyDescent="0.25">
      <c r="A44997" s="80">
        <v>1136704</v>
      </c>
      <c r="B44997" s="104" t="s">
        <v>236</v>
      </c>
      <c r="C44997" s="81" t="s">
        <v>236</v>
      </c>
    </row>
    <row r="44998" spans="1:3" x14ac:dyDescent="0.25">
      <c r="A44998" s="80">
        <v>1136705</v>
      </c>
      <c r="B44998" s="104" t="s">
        <v>236</v>
      </c>
      <c r="C44998" s="81" t="s">
        <v>236</v>
      </c>
    </row>
    <row r="44999" spans="1:3" x14ac:dyDescent="0.25">
      <c r="A44999" s="80">
        <v>1136706</v>
      </c>
      <c r="B44999" s="104" t="s">
        <v>236</v>
      </c>
      <c r="C44999" s="81" t="s">
        <v>236</v>
      </c>
    </row>
    <row r="45000" spans="1:3" x14ac:dyDescent="0.25">
      <c r="A45000" s="80">
        <v>1136707</v>
      </c>
      <c r="B45000" s="104" t="s">
        <v>236</v>
      </c>
      <c r="C45000" s="81" t="s">
        <v>236</v>
      </c>
    </row>
    <row r="45001" spans="1:3" x14ac:dyDescent="0.25">
      <c r="A45001" s="80">
        <v>1136708</v>
      </c>
      <c r="B45001" s="104" t="s">
        <v>236</v>
      </c>
      <c r="C45001" s="81" t="s">
        <v>236</v>
      </c>
    </row>
    <row r="45002" spans="1:3" x14ac:dyDescent="0.25">
      <c r="A45002" s="80">
        <v>1136709</v>
      </c>
      <c r="B45002" s="104" t="s">
        <v>236</v>
      </c>
      <c r="C45002" s="81" t="s">
        <v>236</v>
      </c>
    </row>
    <row r="45003" spans="1:3" x14ac:dyDescent="0.25">
      <c r="A45003" s="80">
        <v>1136710</v>
      </c>
      <c r="B45003" s="104" t="s">
        <v>236</v>
      </c>
      <c r="C45003" s="81" t="s">
        <v>236</v>
      </c>
    </row>
    <row r="45004" spans="1:3" x14ac:dyDescent="0.25">
      <c r="A45004" s="80">
        <v>1136711</v>
      </c>
      <c r="B45004" s="104" t="s">
        <v>236</v>
      </c>
      <c r="C45004" s="81" t="s">
        <v>236</v>
      </c>
    </row>
    <row r="45005" spans="1:3" x14ac:dyDescent="0.25">
      <c r="A45005" s="80">
        <v>1136712</v>
      </c>
      <c r="B45005" s="104" t="s">
        <v>236</v>
      </c>
      <c r="C45005" s="81" t="s">
        <v>236</v>
      </c>
    </row>
    <row r="45006" spans="1:3" x14ac:dyDescent="0.25">
      <c r="A45006" s="80">
        <v>1136713</v>
      </c>
      <c r="B45006" s="104" t="s">
        <v>236</v>
      </c>
      <c r="C45006" s="81" t="s">
        <v>236</v>
      </c>
    </row>
    <row r="45007" spans="1:3" x14ac:dyDescent="0.25">
      <c r="A45007" s="80">
        <v>1136714</v>
      </c>
      <c r="B45007" s="104" t="s">
        <v>236</v>
      </c>
      <c r="C45007" s="81" t="s">
        <v>236</v>
      </c>
    </row>
    <row r="45008" spans="1:3" x14ac:dyDescent="0.25">
      <c r="A45008" s="80">
        <v>1136715</v>
      </c>
      <c r="B45008" s="104" t="s">
        <v>236</v>
      </c>
      <c r="C45008" s="81" t="s">
        <v>236</v>
      </c>
    </row>
    <row r="45009" spans="1:3" x14ac:dyDescent="0.25">
      <c r="A45009" s="80">
        <v>1136716</v>
      </c>
      <c r="B45009" s="104" t="s">
        <v>236</v>
      </c>
      <c r="C45009" s="81" t="s">
        <v>236</v>
      </c>
    </row>
    <row r="45010" spans="1:3" x14ac:dyDescent="0.25">
      <c r="A45010" s="80">
        <v>1136717</v>
      </c>
      <c r="B45010" s="104" t="s">
        <v>236</v>
      </c>
      <c r="C45010" s="81" t="s">
        <v>236</v>
      </c>
    </row>
    <row r="45011" spans="1:3" x14ac:dyDescent="0.25">
      <c r="A45011" s="80">
        <v>1136718</v>
      </c>
      <c r="B45011" s="104" t="s">
        <v>236</v>
      </c>
      <c r="C45011" s="81" t="s">
        <v>236</v>
      </c>
    </row>
    <row r="45012" spans="1:3" x14ac:dyDescent="0.25">
      <c r="A45012" s="80">
        <v>1136719</v>
      </c>
      <c r="B45012" s="104" t="s">
        <v>236</v>
      </c>
      <c r="C45012" s="81" t="s">
        <v>236</v>
      </c>
    </row>
    <row r="45013" spans="1:3" x14ac:dyDescent="0.25">
      <c r="A45013" s="80">
        <v>1136720</v>
      </c>
      <c r="B45013" s="104" t="s">
        <v>236</v>
      </c>
      <c r="C45013" s="81" t="s">
        <v>236</v>
      </c>
    </row>
    <row r="45014" spans="1:3" x14ac:dyDescent="0.25">
      <c r="A45014" s="80">
        <v>1136721</v>
      </c>
      <c r="B45014" s="104" t="s">
        <v>236</v>
      </c>
      <c r="C45014" s="81" t="s">
        <v>236</v>
      </c>
    </row>
    <row r="45015" spans="1:3" x14ac:dyDescent="0.25">
      <c r="A45015" s="80">
        <v>1136722</v>
      </c>
      <c r="B45015" s="104" t="s">
        <v>236</v>
      </c>
      <c r="C45015" s="81" t="s">
        <v>236</v>
      </c>
    </row>
    <row r="45016" spans="1:3" x14ac:dyDescent="0.25">
      <c r="A45016" s="80">
        <v>1136723</v>
      </c>
      <c r="B45016" s="104" t="s">
        <v>236</v>
      </c>
      <c r="C45016" s="81" t="s">
        <v>236</v>
      </c>
    </row>
    <row r="45017" spans="1:3" x14ac:dyDescent="0.25">
      <c r="A45017" s="80">
        <v>1136724</v>
      </c>
      <c r="B45017" s="104" t="s">
        <v>236</v>
      </c>
      <c r="C45017" s="81" t="s">
        <v>236</v>
      </c>
    </row>
    <row r="45018" spans="1:3" x14ac:dyDescent="0.25">
      <c r="A45018" s="80">
        <v>1136725</v>
      </c>
      <c r="B45018" s="104" t="s">
        <v>236</v>
      </c>
      <c r="C45018" s="81" t="s">
        <v>236</v>
      </c>
    </row>
    <row r="45019" spans="1:3" x14ac:dyDescent="0.25">
      <c r="A45019" s="80">
        <v>1136726</v>
      </c>
      <c r="B45019" s="104" t="s">
        <v>236</v>
      </c>
      <c r="C45019" s="81" t="s">
        <v>236</v>
      </c>
    </row>
    <row r="45020" spans="1:3" x14ac:dyDescent="0.25">
      <c r="A45020" s="80">
        <v>1136727</v>
      </c>
      <c r="B45020" s="104" t="s">
        <v>236</v>
      </c>
      <c r="C45020" s="81" t="s">
        <v>236</v>
      </c>
    </row>
    <row r="45021" spans="1:3" x14ac:dyDescent="0.25">
      <c r="A45021" s="80">
        <v>1136728</v>
      </c>
      <c r="B45021" s="104" t="s">
        <v>236</v>
      </c>
      <c r="C45021" s="81" t="s">
        <v>236</v>
      </c>
    </row>
    <row r="45022" spans="1:3" x14ac:dyDescent="0.25">
      <c r="A45022" s="80">
        <v>1136729</v>
      </c>
      <c r="B45022" s="104" t="s">
        <v>236</v>
      </c>
      <c r="C45022" s="81" t="s">
        <v>236</v>
      </c>
    </row>
    <row r="45023" spans="1:3" x14ac:dyDescent="0.25">
      <c r="A45023" s="80">
        <v>1136730</v>
      </c>
      <c r="B45023" s="104" t="s">
        <v>236</v>
      </c>
      <c r="C45023" s="81" t="s">
        <v>236</v>
      </c>
    </row>
    <row r="45024" spans="1:3" x14ac:dyDescent="0.25">
      <c r="A45024" s="80">
        <v>1136731</v>
      </c>
      <c r="B45024" s="104" t="s">
        <v>236</v>
      </c>
      <c r="C45024" s="81" t="s">
        <v>236</v>
      </c>
    </row>
    <row r="45025" spans="1:3" x14ac:dyDescent="0.25">
      <c r="A45025" s="80">
        <v>1136732</v>
      </c>
      <c r="B45025" s="104" t="s">
        <v>236</v>
      </c>
      <c r="C45025" s="81" t="s">
        <v>236</v>
      </c>
    </row>
    <row r="45026" spans="1:3" x14ac:dyDescent="0.25">
      <c r="A45026" s="80">
        <v>1136733</v>
      </c>
      <c r="B45026" s="104" t="s">
        <v>236</v>
      </c>
      <c r="C45026" s="81" t="s">
        <v>236</v>
      </c>
    </row>
    <row r="45027" spans="1:3" x14ac:dyDescent="0.25">
      <c r="A45027" s="80">
        <v>1136734</v>
      </c>
      <c r="B45027" s="104" t="s">
        <v>236</v>
      </c>
      <c r="C45027" s="81" t="s">
        <v>236</v>
      </c>
    </row>
    <row r="45028" spans="1:3" x14ac:dyDescent="0.25">
      <c r="A45028" s="80">
        <v>1136735</v>
      </c>
      <c r="B45028" s="104" t="s">
        <v>236</v>
      </c>
      <c r="C45028" s="81" t="s">
        <v>236</v>
      </c>
    </row>
    <row r="45029" spans="1:3" x14ac:dyDescent="0.25">
      <c r="A45029" s="80">
        <v>1136736</v>
      </c>
      <c r="B45029" s="104" t="s">
        <v>236</v>
      </c>
      <c r="C45029" s="81" t="s">
        <v>236</v>
      </c>
    </row>
    <row r="45030" spans="1:3" x14ac:dyDescent="0.25">
      <c r="A45030" s="80">
        <v>1136737</v>
      </c>
      <c r="B45030" s="104" t="s">
        <v>236</v>
      </c>
      <c r="C45030" s="81" t="s">
        <v>236</v>
      </c>
    </row>
    <row r="45031" spans="1:3" x14ac:dyDescent="0.25">
      <c r="A45031" s="80">
        <v>1136738</v>
      </c>
      <c r="B45031" s="104" t="s">
        <v>236</v>
      </c>
      <c r="C45031" s="81" t="s">
        <v>236</v>
      </c>
    </row>
    <row r="45032" spans="1:3" x14ac:dyDescent="0.25">
      <c r="A45032" s="80">
        <v>1136739</v>
      </c>
      <c r="B45032" s="104" t="s">
        <v>236</v>
      </c>
      <c r="C45032" s="81" t="s">
        <v>236</v>
      </c>
    </row>
    <row r="45033" spans="1:3" x14ac:dyDescent="0.25">
      <c r="A45033" s="80">
        <v>1136740</v>
      </c>
      <c r="B45033" s="104" t="s">
        <v>236</v>
      </c>
      <c r="C45033" s="81" t="s">
        <v>236</v>
      </c>
    </row>
    <row r="45034" spans="1:3" x14ac:dyDescent="0.25">
      <c r="A45034" s="80">
        <v>1136741</v>
      </c>
      <c r="B45034" s="104" t="s">
        <v>236</v>
      </c>
      <c r="C45034" s="81" t="s">
        <v>236</v>
      </c>
    </row>
    <row r="45035" spans="1:3" x14ac:dyDescent="0.25">
      <c r="A45035" s="80">
        <v>1136742</v>
      </c>
      <c r="B45035" s="104" t="s">
        <v>236</v>
      </c>
      <c r="C45035" s="81" t="s">
        <v>236</v>
      </c>
    </row>
    <row r="45036" spans="1:3" x14ac:dyDescent="0.25">
      <c r="A45036" s="80">
        <v>1136743</v>
      </c>
      <c r="B45036" s="104" t="s">
        <v>236</v>
      </c>
      <c r="C45036" s="81" t="s">
        <v>236</v>
      </c>
    </row>
    <row r="45037" spans="1:3" x14ac:dyDescent="0.25">
      <c r="A45037" s="80">
        <v>1136744</v>
      </c>
      <c r="B45037" s="104" t="s">
        <v>236</v>
      </c>
      <c r="C45037" s="81" t="s">
        <v>236</v>
      </c>
    </row>
    <row r="45038" spans="1:3" x14ac:dyDescent="0.25">
      <c r="A45038" s="80">
        <v>1136745</v>
      </c>
      <c r="B45038" s="104" t="s">
        <v>236</v>
      </c>
      <c r="C45038" s="81" t="s">
        <v>236</v>
      </c>
    </row>
    <row r="45039" spans="1:3" x14ac:dyDescent="0.25">
      <c r="A45039" s="80">
        <v>1136746</v>
      </c>
      <c r="B45039" s="104" t="s">
        <v>236</v>
      </c>
      <c r="C45039" s="81" t="s">
        <v>236</v>
      </c>
    </row>
    <row r="45040" spans="1:3" x14ac:dyDescent="0.25">
      <c r="A45040" s="80">
        <v>1136747</v>
      </c>
      <c r="B45040" s="104" t="s">
        <v>236</v>
      </c>
      <c r="C45040" s="81" t="s">
        <v>236</v>
      </c>
    </row>
    <row r="45041" spans="1:3" x14ac:dyDescent="0.25">
      <c r="A45041" s="80">
        <v>1136748</v>
      </c>
      <c r="B45041" s="104" t="s">
        <v>236</v>
      </c>
      <c r="C45041" s="81" t="s">
        <v>236</v>
      </c>
    </row>
    <row r="45042" spans="1:3" x14ac:dyDescent="0.25">
      <c r="A45042" s="80">
        <v>1136749</v>
      </c>
      <c r="B45042" s="104" t="s">
        <v>236</v>
      </c>
      <c r="C45042" s="81" t="s">
        <v>236</v>
      </c>
    </row>
    <row r="45043" spans="1:3" x14ac:dyDescent="0.25">
      <c r="A45043" s="80">
        <v>1136750</v>
      </c>
      <c r="B45043" s="104" t="s">
        <v>236</v>
      </c>
      <c r="C45043" s="81" t="s">
        <v>236</v>
      </c>
    </row>
    <row r="45044" spans="1:3" x14ac:dyDescent="0.25">
      <c r="A45044" s="80">
        <v>1136751</v>
      </c>
      <c r="B45044" s="104" t="s">
        <v>236</v>
      </c>
      <c r="C45044" s="81" t="s">
        <v>236</v>
      </c>
    </row>
    <row r="45045" spans="1:3" x14ac:dyDescent="0.25">
      <c r="A45045" s="80">
        <v>1136752</v>
      </c>
      <c r="B45045" s="104" t="s">
        <v>236</v>
      </c>
      <c r="C45045" s="81" t="s">
        <v>236</v>
      </c>
    </row>
    <row r="45046" spans="1:3" x14ac:dyDescent="0.25">
      <c r="A45046" s="80">
        <v>1136753</v>
      </c>
      <c r="B45046" s="104" t="s">
        <v>236</v>
      </c>
      <c r="C45046" s="81" t="s">
        <v>236</v>
      </c>
    </row>
    <row r="45047" spans="1:3" x14ac:dyDescent="0.25">
      <c r="A45047" s="80">
        <v>1136754</v>
      </c>
      <c r="B45047" s="104" t="s">
        <v>236</v>
      </c>
      <c r="C45047" s="81" t="s">
        <v>236</v>
      </c>
    </row>
    <row r="45048" spans="1:3" x14ac:dyDescent="0.25">
      <c r="A45048" s="80">
        <v>1136755</v>
      </c>
      <c r="B45048" s="104" t="s">
        <v>236</v>
      </c>
      <c r="C45048" s="81" t="s">
        <v>236</v>
      </c>
    </row>
    <row r="45049" spans="1:3" x14ac:dyDescent="0.25">
      <c r="A45049" s="80">
        <v>1136756</v>
      </c>
      <c r="B45049" s="104" t="s">
        <v>236</v>
      </c>
      <c r="C45049" s="81" t="s">
        <v>236</v>
      </c>
    </row>
    <row r="45050" spans="1:3" x14ac:dyDescent="0.25">
      <c r="A45050" s="80">
        <v>1136757</v>
      </c>
      <c r="B45050" s="104" t="s">
        <v>236</v>
      </c>
      <c r="C45050" s="81" t="s">
        <v>236</v>
      </c>
    </row>
    <row r="45051" spans="1:3" x14ac:dyDescent="0.25">
      <c r="A45051" s="80">
        <v>1136758</v>
      </c>
      <c r="B45051" s="104" t="s">
        <v>236</v>
      </c>
      <c r="C45051" s="81" t="s">
        <v>236</v>
      </c>
    </row>
    <row r="45052" spans="1:3" x14ac:dyDescent="0.25">
      <c r="A45052" s="80">
        <v>1136759</v>
      </c>
      <c r="B45052" s="104" t="s">
        <v>236</v>
      </c>
      <c r="C45052" s="81" t="s">
        <v>236</v>
      </c>
    </row>
    <row r="45053" spans="1:3" x14ac:dyDescent="0.25">
      <c r="A45053" s="80">
        <v>1136760</v>
      </c>
      <c r="B45053" s="104" t="s">
        <v>236</v>
      </c>
      <c r="C45053" s="81" t="s">
        <v>236</v>
      </c>
    </row>
    <row r="45054" spans="1:3" x14ac:dyDescent="0.25">
      <c r="A45054" s="80">
        <v>1136761</v>
      </c>
      <c r="B45054" s="104" t="s">
        <v>236</v>
      </c>
      <c r="C45054" s="81" t="s">
        <v>236</v>
      </c>
    </row>
    <row r="45055" spans="1:3" x14ac:dyDescent="0.25">
      <c r="A45055" s="80">
        <v>1136762</v>
      </c>
      <c r="B45055" s="104" t="s">
        <v>236</v>
      </c>
      <c r="C45055" s="81" t="s">
        <v>236</v>
      </c>
    </row>
    <row r="45056" spans="1:3" x14ac:dyDescent="0.25">
      <c r="A45056" s="80">
        <v>1136763</v>
      </c>
      <c r="B45056" s="104" t="s">
        <v>236</v>
      </c>
      <c r="C45056" s="81" t="s">
        <v>236</v>
      </c>
    </row>
    <row r="45057" spans="1:3" x14ac:dyDescent="0.25">
      <c r="A45057" s="80">
        <v>1136764</v>
      </c>
      <c r="B45057" s="104" t="s">
        <v>236</v>
      </c>
      <c r="C45057" s="81" t="s">
        <v>236</v>
      </c>
    </row>
    <row r="45058" spans="1:3" x14ac:dyDescent="0.25">
      <c r="A45058" s="80">
        <v>1136765</v>
      </c>
      <c r="B45058" s="104" t="s">
        <v>236</v>
      </c>
      <c r="C45058" s="81" t="s">
        <v>236</v>
      </c>
    </row>
    <row r="45059" spans="1:3" x14ac:dyDescent="0.25">
      <c r="A45059" s="80">
        <v>1136766</v>
      </c>
      <c r="B45059" s="104" t="s">
        <v>236</v>
      </c>
      <c r="C45059" s="81" t="s">
        <v>236</v>
      </c>
    </row>
    <row r="45060" spans="1:3" x14ac:dyDescent="0.25">
      <c r="A45060" s="80">
        <v>1136767</v>
      </c>
      <c r="B45060" s="104" t="s">
        <v>236</v>
      </c>
      <c r="C45060" s="81" t="s">
        <v>236</v>
      </c>
    </row>
    <row r="45061" spans="1:3" x14ac:dyDescent="0.25">
      <c r="A45061" s="80">
        <v>1136768</v>
      </c>
      <c r="B45061" s="104" t="s">
        <v>236</v>
      </c>
      <c r="C45061" s="81" t="s">
        <v>236</v>
      </c>
    </row>
    <row r="45062" spans="1:3" x14ac:dyDescent="0.25">
      <c r="A45062" s="80">
        <v>1136769</v>
      </c>
      <c r="B45062" s="104" t="s">
        <v>236</v>
      </c>
      <c r="C45062" s="81" t="s">
        <v>236</v>
      </c>
    </row>
    <row r="45063" spans="1:3" x14ac:dyDescent="0.25">
      <c r="A45063" s="80">
        <v>1136770</v>
      </c>
      <c r="B45063" s="104" t="s">
        <v>236</v>
      </c>
      <c r="C45063" s="81" t="s">
        <v>236</v>
      </c>
    </row>
    <row r="45064" spans="1:3" x14ac:dyDescent="0.25">
      <c r="A45064" s="80">
        <v>1136771</v>
      </c>
      <c r="B45064" s="104" t="s">
        <v>236</v>
      </c>
      <c r="C45064" s="81" t="s">
        <v>236</v>
      </c>
    </row>
    <row r="45065" spans="1:3" x14ac:dyDescent="0.25">
      <c r="A45065" s="80">
        <v>1136772</v>
      </c>
      <c r="B45065" s="104" t="s">
        <v>236</v>
      </c>
      <c r="C45065" s="81" t="s">
        <v>236</v>
      </c>
    </row>
    <row r="45066" spans="1:3" x14ac:dyDescent="0.25">
      <c r="A45066" s="80">
        <v>1136773</v>
      </c>
      <c r="B45066" s="104" t="s">
        <v>236</v>
      </c>
      <c r="C45066" s="81" t="s">
        <v>236</v>
      </c>
    </row>
    <row r="45067" spans="1:3" x14ac:dyDescent="0.25">
      <c r="A45067" s="80">
        <v>1136774</v>
      </c>
      <c r="B45067" s="104" t="s">
        <v>236</v>
      </c>
      <c r="C45067" s="81" t="s">
        <v>236</v>
      </c>
    </row>
    <row r="45068" spans="1:3" x14ac:dyDescent="0.25">
      <c r="A45068" s="80">
        <v>1136775</v>
      </c>
      <c r="B45068" s="104" t="s">
        <v>236</v>
      </c>
      <c r="C45068" s="81" t="s">
        <v>236</v>
      </c>
    </row>
    <row r="45069" spans="1:3" x14ac:dyDescent="0.25">
      <c r="A45069" s="80">
        <v>1136776</v>
      </c>
      <c r="B45069" s="104" t="s">
        <v>236</v>
      </c>
      <c r="C45069" s="81" t="s">
        <v>236</v>
      </c>
    </row>
    <row r="45070" spans="1:3" x14ac:dyDescent="0.25">
      <c r="A45070" s="80">
        <v>1136777</v>
      </c>
      <c r="B45070" s="104" t="s">
        <v>236</v>
      </c>
      <c r="C45070" s="81" t="s">
        <v>236</v>
      </c>
    </row>
    <row r="45071" spans="1:3" x14ac:dyDescent="0.25">
      <c r="A45071" s="80">
        <v>1136778</v>
      </c>
      <c r="B45071" s="104" t="s">
        <v>236</v>
      </c>
      <c r="C45071" s="81" t="s">
        <v>236</v>
      </c>
    </row>
    <row r="45072" spans="1:3" x14ac:dyDescent="0.25">
      <c r="A45072" s="80">
        <v>1136779</v>
      </c>
      <c r="B45072" s="104" t="s">
        <v>236</v>
      </c>
      <c r="C45072" s="81" t="s">
        <v>236</v>
      </c>
    </row>
    <row r="45073" spans="1:3" x14ac:dyDescent="0.25">
      <c r="A45073" s="80">
        <v>1136780</v>
      </c>
      <c r="B45073" s="104" t="s">
        <v>236</v>
      </c>
      <c r="C45073" s="81" t="s">
        <v>236</v>
      </c>
    </row>
    <row r="45074" spans="1:3" x14ac:dyDescent="0.25">
      <c r="A45074" s="80">
        <v>1136781</v>
      </c>
      <c r="B45074" s="104" t="s">
        <v>236</v>
      </c>
      <c r="C45074" s="81" t="s">
        <v>236</v>
      </c>
    </row>
    <row r="45075" spans="1:3" x14ac:dyDescent="0.25">
      <c r="A45075" s="80">
        <v>1136782</v>
      </c>
      <c r="B45075" s="104" t="s">
        <v>236</v>
      </c>
      <c r="C45075" s="81" t="s">
        <v>236</v>
      </c>
    </row>
    <row r="45076" spans="1:3" x14ac:dyDescent="0.25">
      <c r="A45076" s="80">
        <v>1136783</v>
      </c>
      <c r="B45076" s="104" t="s">
        <v>236</v>
      </c>
      <c r="C45076" s="81" t="s">
        <v>236</v>
      </c>
    </row>
    <row r="45077" spans="1:3" x14ac:dyDescent="0.25">
      <c r="A45077" s="80">
        <v>1136784</v>
      </c>
      <c r="B45077" s="104" t="s">
        <v>236</v>
      </c>
      <c r="C45077" s="81" t="s">
        <v>236</v>
      </c>
    </row>
    <row r="45078" spans="1:3" x14ac:dyDescent="0.25">
      <c r="A45078" s="80">
        <v>1136785</v>
      </c>
      <c r="B45078" s="104" t="s">
        <v>236</v>
      </c>
      <c r="C45078" s="81" t="s">
        <v>236</v>
      </c>
    </row>
    <row r="45079" spans="1:3" x14ac:dyDescent="0.25">
      <c r="A45079" s="80">
        <v>1136786</v>
      </c>
      <c r="B45079" s="104" t="s">
        <v>236</v>
      </c>
      <c r="C45079" s="81" t="s">
        <v>236</v>
      </c>
    </row>
    <row r="45080" spans="1:3" x14ac:dyDescent="0.25">
      <c r="A45080" s="80">
        <v>1136787</v>
      </c>
      <c r="B45080" s="104" t="s">
        <v>236</v>
      </c>
      <c r="C45080" s="81" t="s">
        <v>236</v>
      </c>
    </row>
    <row r="45081" spans="1:3" x14ac:dyDescent="0.25">
      <c r="A45081" s="80">
        <v>1136788</v>
      </c>
      <c r="B45081" s="104" t="s">
        <v>236</v>
      </c>
      <c r="C45081" s="81" t="s">
        <v>236</v>
      </c>
    </row>
    <row r="45082" spans="1:3" x14ac:dyDescent="0.25">
      <c r="A45082" s="80">
        <v>1136789</v>
      </c>
      <c r="B45082" s="104" t="s">
        <v>236</v>
      </c>
      <c r="C45082" s="81" t="s">
        <v>236</v>
      </c>
    </row>
    <row r="45083" spans="1:3" x14ac:dyDescent="0.25">
      <c r="A45083" s="80">
        <v>1136790</v>
      </c>
      <c r="B45083" s="104" t="s">
        <v>236</v>
      </c>
      <c r="C45083" s="81" t="s">
        <v>236</v>
      </c>
    </row>
    <row r="45084" spans="1:3" x14ac:dyDescent="0.25">
      <c r="A45084" s="80">
        <v>1136791</v>
      </c>
      <c r="B45084" s="104" t="s">
        <v>236</v>
      </c>
      <c r="C45084" s="81" t="s">
        <v>236</v>
      </c>
    </row>
    <row r="45085" spans="1:3" x14ac:dyDescent="0.25">
      <c r="A45085" s="80">
        <v>1136792</v>
      </c>
      <c r="B45085" s="104" t="s">
        <v>236</v>
      </c>
      <c r="C45085" s="81" t="s">
        <v>236</v>
      </c>
    </row>
    <row r="45086" spans="1:3" x14ac:dyDescent="0.25">
      <c r="A45086" s="80">
        <v>1136793</v>
      </c>
      <c r="B45086" s="104" t="s">
        <v>236</v>
      </c>
      <c r="C45086" s="81" t="s">
        <v>236</v>
      </c>
    </row>
    <row r="45087" spans="1:3" x14ac:dyDescent="0.25">
      <c r="A45087" s="80">
        <v>1136794</v>
      </c>
      <c r="B45087" s="104" t="s">
        <v>236</v>
      </c>
      <c r="C45087" s="81" t="s">
        <v>236</v>
      </c>
    </row>
    <row r="45088" spans="1:3" x14ac:dyDescent="0.25">
      <c r="A45088" s="80">
        <v>1136795</v>
      </c>
      <c r="B45088" s="104" t="s">
        <v>236</v>
      </c>
      <c r="C45088" s="81" t="s">
        <v>236</v>
      </c>
    </row>
    <row r="45089" spans="1:3" x14ac:dyDescent="0.25">
      <c r="A45089" s="80">
        <v>1136796</v>
      </c>
      <c r="B45089" s="104" t="s">
        <v>236</v>
      </c>
      <c r="C45089" s="81" t="s">
        <v>236</v>
      </c>
    </row>
    <row r="45090" spans="1:3" x14ac:dyDescent="0.25">
      <c r="A45090" s="80">
        <v>1136797</v>
      </c>
      <c r="B45090" s="104" t="s">
        <v>236</v>
      </c>
      <c r="C45090" s="81" t="s">
        <v>236</v>
      </c>
    </row>
    <row r="45091" spans="1:3" x14ac:dyDescent="0.25">
      <c r="A45091" s="80">
        <v>1136798</v>
      </c>
      <c r="B45091" s="104" t="s">
        <v>236</v>
      </c>
      <c r="C45091" s="81" t="s">
        <v>236</v>
      </c>
    </row>
    <row r="45092" spans="1:3" x14ac:dyDescent="0.25">
      <c r="A45092" s="80">
        <v>1136799</v>
      </c>
      <c r="B45092" s="104" t="s">
        <v>236</v>
      </c>
      <c r="C45092" s="81" t="s">
        <v>236</v>
      </c>
    </row>
    <row r="45093" spans="1:3" x14ac:dyDescent="0.25">
      <c r="A45093" s="80">
        <v>1136800</v>
      </c>
      <c r="B45093" s="104" t="s">
        <v>236</v>
      </c>
      <c r="C45093" s="81" t="s">
        <v>236</v>
      </c>
    </row>
    <row r="45094" spans="1:3" x14ac:dyDescent="0.25">
      <c r="A45094" s="80">
        <v>1136801</v>
      </c>
      <c r="B45094" s="104" t="s">
        <v>236</v>
      </c>
      <c r="C45094" s="81" t="s">
        <v>236</v>
      </c>
    </row>
    <row r="45095" spans="1:3" x14ac:dyDescent="0.25">
      <c r="A45095" s="80">
        <v>1136802</v>
      </c>
      <c r="B45095" s="104" t="s">
        <v>236</v>
      </c>
      <c r="C45095" s="81" t="s">
        <v>236</v>
      </c>
    </row>
    <row r="45096" spans="1:3" x14ac:dyDescent="0.25">
      <c r="A45096" s="80">
        <v>1136803</v>
      </c>
      <c r="B45096" s="104" t="s">
        <v>236</v>
      </c>
      <c r="C45096" s="81" t="s">
        <v>236</v>
      </c>
    </row>
    <row r="45097" spans="1:3" x14ac:dyDescent="0.25">
      <c r="A45097" s="80">
        <v>1136804</v>
      </c>
      <c r="B45097" s="104" t="s">
        <v>236</v>
      </c>
      <c r="C45097" s="81" t="s">
        <v>236</v>
      </c>
    </row>
    <row r="45098" spans="1:3" x14ac:dyDescent="0.25">
      <c r="A45098" s="80">
        <v>1136805</v>
      </c>
      <c r="B45098" s="104" t="s">
        <v>236</v>
      </c>
      <c r="C45098" s="81" t="s">
        <v>236</v>
      </c>
    </row>
    <row r="45099" spans="1:3" x14ac:dyDescent="0.25">
      <c r="A45099" s="80">
        <v>1136806</v>
      </c>
      <c r="B45099" s="104" t="s">
        <v>236</v>
      </c>
      <c r="C45099" s="81" t="s">
        <v>236</v>
      </c>
    </row>
    <row r="45100" spans="1:3" x14ac:dyDescent="0.25">
      <c r="A45100" s="80">
        <v>1136807</v>
      </c>
      <c r="B45100" s="104" t="s">
        <v>236</v>
      </c>
      <c r="C45100" s="81" t="s">
        <v>236</v>
      </c>
    </row>
    <row r="45101" spans="1:3" x14ac:dyDescent="0.25">
      <c r="A45101" s="80">
        <v>1136808</v>
      </c>
      <c r="B45101" s="104" t="s">
        <v>236</v>
      </c>
      <c r="C45101" s="81" t="s">
        <v>236</v>
      </c>
    </row>
    <row r="45102" spans="1:3" x14ac:dyDescent="0.25">
      <c r="A45102" s="80">
        <v>1136809</v>
      </c>
      <c r="B45102" s="104" t="s">
        <v>236</v>
      </c>
      <c r="C45102" s="81" t="s">
        <v>236</v>
      </c>
    </row>
    <row r="45103" spans="1:3" x14ac:dyDescent="0.25">
      <c r="A45103" s="80">
        <v>1136810</v>
      </c>
      <c r="B45103" s="104" t="s">
        <v>236</v>
      </c>
      <c r="C45103" s="81" t="s">
        <v>236</v>
      </c>
    </row>
    <row r="45104" spans="1:3" x14ac:dyDescent="0.25">
      <c r="A45104" s="80">
        <v>1136811</v>
      </c>
      <c r="B45104" s="104" t="s">
        <v>236</v>
      </c>
      <c r="C45104" s="81" t="s">
        <v>236</v>
      </c>
    </row>
    <row r="45105" spans="1:3" x14ac:dyDescent="0.25">
      <c r="A45105" s="80">
        <v>1136812</v>
      </c>
      <c r="B45105" s="104" t="s">
        <v>236</v>
      </c>
      <c r="C45105" s="81" t="s">
        <v>236</v>
      </c>
    </row>
    <row r="45106" spans="1:3" x14ac:dyDescent="0.25">
      <c r="A45106" s="80">
        <v>1136813</v>
      </c>
      <c r="B45106" s="104" t="s">
        <v>236</v>
      </c>
      <c r="C45106" s="81" t="s">
        <v>236</v>
      </c>
    </row>
    <row r="45107" spans="1:3" x14ac:dyDescent="0.25">
      <c r="A45107" s="80">
        <v>1136814</v>
      </c>
      <c r="B45107" s="104" t="s">
        <v>236</v>
      </c>
      <c r="C45107" s="81" t="s">
        <v>236</v>
      </c>
    </row>
    <row r="45108" spans="1:3" x14ac:dyDescent="0.25">
      <c r="A45108" s="80">
        <v>1136815</v>
      </c>
      <c r="B45108" s="104" t="s">
        <v>236</v>
      </c>
      <c r="C45108" s="81" t="s">
        <v>236</v>
      </c>
    </row>
    <row r="45109" spans="1:3" x14ac:dyDescent="0.25">
      <c r="A45109" s="80">
        <v>1136816</v>
      </c>
      <c r="B45109" s="104" t="s">
        <v>236</v>
      </c>
      <c r="C45109" s="81" t="s">
        <v>236</v>
      </c>
    </row>
    <row r="45110" spans="1:3" x14ac:dyDescent="0.25">
      <c r="A45110" s="80">
        <v>1136817</v>
      </c>
      <c r="B45110" s="104" t="s">
        <v>236</v>
      </c>
      <c r="C45110" s="81" t="s">
        <v>236</v>
      </c>
    </row>
    <row r="45111" spans="1:3" x14ac:dyDescent="0.25">
      <c r="A45111" s="80">
        <v>1136818</v>
      </c>
      <c r="B45111" s="104" t="s">
        <v>236</v>
      </c>
      <c r="C45111" s="81" t="s">
        <v>236</v>
      </c>
    </row>
    <row r="45112" spans="1:3" x14ac:dyDescent="0.25">
      <c r="A45112" s="80">
        <v>1136819</v>
      </c>
      <c r="B45112" s="104" t="s">
        <v>236</v>
      </c>
      <c r="C45112" s="81" t="s">
        <v>236</v>
      </c>
    </row>
    <row r="45113" spans="1:3" x14ac:dyDescent="0.25">
      <c r="A45113" s="80">
        <v>1136820</v>
      </c>
      <c r="B45113" s="104" t="s">
        <v>236</v>
      </c>
      <c r="C45113" s="81" t="s">
        <v>236</v>
      </c>
    </row>
    <row r="45114" spans="1:3" x14ac:dyDescent="0.25">
      <c r="A45114" s="80">
        <v>1136821</v>
      </c>
      <c r="B45114" s="104" t="s">
        <v>236</v>
      </c>
      <c r="C45114" s="81" t="s">
        <v>236</v>
      </c>
    </row>
    <row r="45115" spans="1:3" x14ac:dyDescent="0.25">
      <c r="A45115" s="80">
        <v>1136822</v>
      </c>
      <c r="B45115" s="104" t="s">
        <v>236</v>
      </c>
      <c r="C45115" s="81" t="s">
        <v>236</v>
      </c>
    </row>
    <row r="45116" spans="1:3" x14ac:dyDescent="0.25">
      <c r="A45116" s="80">
        <v>1136823</v>
      </c>
      <c r="B45116" s="104" t="s">
        <v>236</v>
      </c>
      <c r="C45116" s="81" t="s">
        <v>236</v>
      </c>
    </row>
    <row r="45117" spans="1:3" x14ac:dyDescent="0.25">
      <c r="A45117" s="80">
        <v>1136824</v>
      </c>
      <c r="B45117" s="104" t="s">
        <v>236</v>
      </c>
      <c r="C45117" s="81" t="s">
        <v>236</v>
      </c>
    </row>
    <row r="45118" spans="1:3" x14ac:dyDescent="0.25">
      <c r="A45118" s="80">
        <v>1136825</v>
      </c>
      <c r="B45118" s="104" t="s">
        <v>236</v>
      </c>
      <c r="C45118" s="81" t="s">
        <v>236</v>
      </c>
    </row>
    <row r="45119" spans="1:3" x14ac:dyDescent="0.25">
      <c r="A45119" s="80">
        <v>1136826</v>
      </c>
      <c r="B45119" s="104" t="s">
        <v>236</v>
      </c>
      <c r="C45119" s="81" t="s">
        <v>236</v>
      </c>
    </row>
    <row r="45120" spans="1:3" x14ac:dyDescent="0.25">
      <c r="A45120" s="80">
        <v>1136827</v>
      </c>
      <c r="B45120" s="104" t="s">
        <v>236</v>
      </c>
      <c r="C45120" s="81" t="s">
        <v>236</v>
      </c>
    </row>
    <row r="45121" spans="1:3" x14ac:dyDescent="0.25">
      <c r="A45121" s="80">
        <v>1136828</v>
      </c>
      <c r="B45121" s="104" t="s">
        <v>236</v>
      </c>
      <c r="C45121" s="81" t="s">
        <v>236</v>
      </c>
    </row>
    <row r="45122" spans="1:3" x14ac:dyDescent="0.25">
      <c r="A45122" s="80">
        <v>1136829</v>
      </c>
      <c r="B45122" s="104" t="s">
        <v>236</v>
      </c>
      <c r="C45122" s="81" t="s">
        <v>236</v>
      </c>
    </row>
    <row r="45123" spans="1:3" x14ac:dyDescent="0.25">
      <c r="A45123" s="80">
        <v>1136830</v>
      </c>
      <c r="B45123" s="104" t="s">
        <v>236</v>
      </c>
      <c r="C45123" s="81" t="s">
        <v>236</v>
      </c>
    </row>
    <row r="45124" spans="1:3" x14ac:dyDescent="0.25">
      <c r="A45124" s="80">
        <v>1136831</v>
      </c>
      <c r="B45124" s="104" t="s">
        <v>236</v>
      </c>
      <c r="C45124" s="81" t="s">
        <v>236</v>
      </c>
    </row>
    <row r="45125" spans="1:3" x14ac:dyDescent="0.25">
      <c r="A45125" s="80">
        <v>1136832</v>
      </c>
      <c r="B45125" s="104" t="s">
        <v>236</v>
      </c>
      <c r="C45125" s="81" t="s">
        <v>236</v>
      </c>
    </row>
    <row r="45126" spans="1:3" x14ac:dyDescent="0.25">
      <c r="A45126" s="80">
        <v>1136833</v>
      </c>
      <c r="B45126" s="104" t="s">
        <v>236</v>
      </c>
      <c r="C45126" s="81" t="s">
        <v>236</v>
      </c>
    </row>
    <row r="45127" spans="1:3" x14ac:dyDescent="0.25">
      <c r="A45127" s="80">
        <v>1136834</v>
      </c>
      <c r="B45127" s="104" t="s">
        <v>236</v>
      </c>
      <c r="C45127" s="81" t="s">
        <v>236</v>
      </c>
    </row>
    <row r="45128" spans="1:3" x14ac:dyDescent="0.25">
      <c r="A45128" s="80">
        <v>1136835</v>
      </c>
      <c r="B45128" s="104" t="s">
        <v>236</v>
      </c>
      <c r="C45128" s="81" t="s">
        <v>236</v>
      </c>
    </row>
    <row r="45129" spans="1:3" x14ac:dyDescent="0.25">
      <c r="A45129" s="80">
        <v>1136836</v>
      </c>
      <c r="B45129" s="104" t="s">
        <v>236</v>
      </c>
      <c r="C45129" s="81" t="s">
        <v>236</v>
      </c>
    </row>
    <row r="45130" spans="1:3" x14ac:dyDescent="0.25">
      <c r="A45130" s="80">
        <v>1136837</v>
      </c>
      <c r="B45130" s="104" t="s">
        <v>236</v>
      </c>
      <c r="C45130" s="81" t="s">
        <v>236</v>
      </c>
    </row>
    <row r="45131" spans="1:3" x14ac:dyDescent="0.25">
      <c r="A45131" s="80">
        <v>1136838</v>
      </c>
      <c r="B45131" s="104" t="s">
        <v>236</v>
      </c>
      <c r="C45131" s="81" t="s">
        <v>236</v>
      </c>
    </row>
    <row r="45132" spans="1:3" x14ac:dyDescent="0.25">
      <c r="A45132" s="80">
        <v>1136839</v>
      </c>
      <c r="B45132" s="104" t="s">
        <v>236</v>
      </c>
      <c r="C45132" s="81" t="s">
        <v>236</v>
      </c>
    </row>
    <row r="45133" spans="1:3" x14ac:dyDescent="0.25">
      <c r="A45133" s="80">
        <v>1136840</v>
      </c>
      <c r="B45133" s="104" t="s">
        <v>236</v>
      </c>
      <c r="C45133" s="81" t="s">
        <v>236</v>
      </c>
    </row>
    <row r="45134" spans="1:3" x14ac:dyDescent="0.25">
      <c r="A45134" s="80">
        <v>1136841</v>
      </c>
      <c r="B45134" s="104" t="s">
        <v>236</v>
      </c>
      <c r="C45134" s="81" t="s">
        <v>236</v>
      </c>
    </row>
    <row r="45135" spans="1:3" x14ac:dyDescent="0.25">
      <c r="A45135" s="80">
        <v>1136842</v>
      </c>
      <c r="B45135" s="104" t="s">
        <v>236</v>
      </c>
      <c r="C45135" s="81" t="s">
        <v>236</v>
      </c>
    </row>
    <row r="45136" spans="1:3" x14ac:dyDescent="0.25">
      <c r="A45136" s="80">
        <v>1136843</v>
      </c>
      <c r="B45136" s="104" t="s">
        <v>236</v>
      </c>
      <c r="C45136" s="81" t="s">
        <v>236</v>
      </c>
    </row>
    <row r="45137" spans="1:3" x14ac:dyDescent="0.25">
      <c r="A45137" s="80">
        <v>1136844</v>
      </c>
      <c r="B45137" s="104" t="s">
        <v>236</v>
      </c>
      <c r="C45137" s="81" t="s">
        <v>236</v>
      </c>
    </row>
    <row r="45138" spans="1:3" x14ac:dyDescent="0.25">
      <c r="A45138" s="80">
        <v>1136845</v>
      </c>
      <c r="B45138" s="104" t="s">
        <v>236</v>
      </c>
      <c r="C45138" s="81" t="s">
        <v>236</v>
      </c>
    </row>
    <row r="45139" spans="1:3" x14ac:dyDescent="0.25">
      <c r="A45139" s="80">
        <v>1136846</v>
      </c>
      <c r="B45139" s="104" t="s">
        <v>236</v>
      </c>
      <c r="C45139" s="81" t="s">
        <v>236</v>
      </c>
    </row>
    <row r="45140" spans="1:3" x14ac:dyDescent="0.25">
      <c r="A45140" s="80">
        <v>1136847</v>
      </c>
      <c r="B45140" s="104" t="s">
        <v>236</v>
      </c>
      <c r="C45140" s="81" t="s">
        <v>236</v>
      </c>
    </row>
    <row r="45141" spans="1:3" x14ac:dyDescent="0.25">
      <c r="A45141" s="80">
        <v>1136848</v>
      </c>
      <c r="B45141" s="104" t="s">
        <v>236</v>
      </c>
      <c r="C45141" s="81" t="s">
        <v>236</v>
      </c>
    </row>
    <row r="45142" spans="1:3" x14ac:dyDescent="0.25">
      <c r="A45142" s="80">
        <v>1136849</v>
      </c>
      <c r="B45142" s="104" t="s">
        <v>236</v>
      </c>
      <c r="C45142" s="81" t="s">
        <v>236</v>
      </c>
    </row>
    <row r="45143" spans="1:3" x14ac:dyDescent="0.25">
      <c r="A45143" s="80">
        <v>1136850</v>
      </c>
      <c r="B45143" s="104" t="s">
        <v>236</v>
      </c>
      <c r="C45143" s="81" t="s">
        <v>236</v>
      </c>
    </row>
    <row r="45144" spans="1:3" x14ac:dyDescent="0.25">
      <c r="A45144" s="80">
        <v>1136851</v>
      </c>
      <c r="B45144" s="104" t="s">
        <v>236</v>
      </c>
      <c r="C45144" s="81" t="s">
        <v>236</v>
      </c>
    </row>
    <row r="45145" spans="1:3" x14ac:dyDescent="0.25">
      <c r="A45145" s="80">
        <v>1136852</v>
      </c>
      <c r="B45145" s="104" t="s">
        <v>236</v>
      </c>
      <c r="C45145" s="81" t="s">
        <v>236</v>
      </c>
    </row>
    <row r="45146" spans="1:3" x14ac:dyDescent="0.25">
      <c r="A45146" s="80">
        <v>1136853</v>
      </c>
      <c r="B45146" s="104" t="s">
        <v>236</v>
      </c>
      <c r="C45146" s="81" t="s">
        <v>236</v>
      </c>
    </row>
    <row r="45147" spans="1:3" x14ac:dyDescent="0.25">
      <c r="A45147" s="80">
        <v>1136854</v>
      </c>
      <c r="B45147" s="104" t="s">
        <v>236</v>
      </c>
      <c r="C45147" s="81" t="s">
        <v>236</v>
      </c>
    </row>
    <row r="45148" spans="1:3" x14ac:dyDescent="0.25">
      <c r="A45148" s="80">
        <v>1136855</v>
      </c>
      <c r="B45148" s="104" t="s">
        <v>236</v>
      </c>
      <c r="C45148" s="81" t="s">
        <v>236</v>
      </c>
    </row>
    <row r="45149" spans="1:3" x14ac:dyDescent="0.25">
      <c r="A45149" s="80">
        <v>1136856</v>
      </c>
      <c r="B45149" s="104" t="s">
        <v>236</v>
      </c>
      <c r="C45149" s="81" t="s">
        <v>236</v>
      </c>
    </row>
    <row r="45150" spans="1:3" x14ac:dyDescent="0.25">
      <c r="A45150" s="80">
        <v>1136857</v>
      </c>
      <c r="B45150" s="104" t="s">
        <v>236</v>
      </c>
      <c r="C45150" s="81" t="s">
        <v>236</v>
      </c>
    </row>
    <row r="45151" spans="1:3" x14ac:dyDescent="0.25">
      <c r="A45151" s="80">
        <v>1136858</v>
      </c>
      <c r="B45151" s="104" t="s">
        <v>236</v>
      </c>
      <c r="C45151" s="81" t="s">
        <v>236</v>
      </c>
    </row>
    <row r="45152" spans="1:3" x14ac:dyDescent="0.25">
      <c r="A45152" s="80">
        <v>1136859</v>
      </c>
      <c r="B45152" s="104" t="s">
        <v>236</v>
      </c>
      <c r="C45152" s="81" t="s">
        <v>236</v>
      </c>
    </row>
    <row r="45153" spans="1:3" x14ac:dyDescent="0.25">
      <c r="A45153" s="80">
        <v>1136860</v>
      </c>
      <c r="B45153" s="104" t="s">
        <v>236</v>
      </c>
      <c r="C45153" s="81" t="s">
        <v>236</v>
      </c>
    </row>
    <row r="45154" spans="1:3" x14ac:dyDescent="0.25">
      <c r="A45154" s="80">
        <v>1136861</v>
      </c>
      <c r="B45154" s="104" t="s">
        <v>236</v>
      </c>
      <c r="C45154" s="81" t="s">
        <v>236</v>
      </c>
    </row>
    <row r="45155" spans="1:3" x14ac:dyDescent="0.25">
      <c r="A45155" s="80">
        <v>1136862</v>
      </c>
      <c r="B45155" s="104" t="s">
        <v>236</v>
      </c>
      <c r="C45155" s="81" t="s">
        <v>236</v>
      </c>
    </row>
    <row r="45156" spans="1:3" x14ac:dyDescent="0.25">
      <c r="A45156" s="80">
        <v>1136863</v>
      </c>
      <c r="B45156" s="104" t="s">
        <v>236</v>
      </c>
      <c r="C45156" s="81" t="s">
        <v>236</v>
      </c>
    </row>
    <row r="45157" spans="1:3" x14ac:dyDescent="0.25">
      <c r="A45157" s="80">
        <v>1136864</v>
      </c>
      <c r="B45157" s="104" t="s">
        <v>236</v>
      </c>
      <c r="C45157" s="81" t="s">
        <v>236</v>
      </c>
    </row>
    <row r="45158" spans="1:3" x14ac:dyDescent="0.25">
      <c r="A45158" s="80">
        <v>1136865</v>
      </c>
      <c r="B45158" s="104" t="s">
        <v>236</v>
      </c>
      <c r="C45158" s="81" t="s">
        <v>236</v>
      </c>
    </row>
    <row r="45159" spans="1:3" x14ac:dyDescent="0.25">
      <c r="A45159" s="80">
        <v>1136866</v>
      </c>
      <c r="B45159" s="104" t="s">
        <v>236</v>
      </c>
      <c r="C45159" s="81" t="s">
        <v>236</v>
      </c>
    </row>
    <row r="45160" spans="1:3" x14ac:dyDescent="0.25">
      <c r="A45160" s="80">
        <v>1136867</v>
      </c>
      <c r="B45160" s="104" t="s">
        <v>236</v>
      </c>
      <c r="C45160" s="81" t="s">
        <v>236</v>
      </c>
    </row>
    <row r="45161" spans="1:3" x14ac:dyDescent="0.25">
      <c r="A45161" s="80">
        <v>1136868</v>
      </c>
      <c r="B45161" s="104" t="s">
        <v>236</v>
      </c>
      <c r="C45161" s="81" t="s">
        <v>236</v>
      </c>
    </row>
    <row r="45162" spans="1:3" x14ac:dyDescent="0.25">
      <c r="A45162" s="80">
        <v>1136869</v>
      </c>
      <c r="B45162" s="104" t="s">
        <v>236</v>
      </c>
      <c r="C45162" s="81" t="s">
        <v>236</v>
      </c>
    </row>
    <row r="45163" spans="1:3" x14ac:dyDescent="0.25">
      <c r="A45163" s="80">
        <v>1136870</v>
      </c>
      <c r="B45163" s="104" t="s">
        <v>236</v>
      </c>
      <c r="C45163" s="81" t="s">
        <v>236</v>
      </c>
    </row>
    <row r="45164" spans="1:3" x14ac:dyDescent="0.25">
      <c r="A45164" s="80">
        <v>1136871</v>
      </c>
      <c r="B45164" s="104" t="s">
        <v>236</v>
      </c>
      <c r="C45164" s="81" t="s">
        <v>236</v>
      </c>
    </row>
    <row r="45165" spans="1:3" x14ac:dyDescent="0.25">
      <c r="A45165" s="80">
        <v>1136872</v>
      </c>
      <c r="B45165" s="104" t="s">
        <v>236</v>
      </c>
      <c r="C45165" s="81" t="s">
        <v>236</v>
      </c>
    </row>
    <row r="45166" spans="1:3" x14ac:dyDescent="0.25">
      <c r="A45166" s="80">
        <v>1136873</v>
      </c>
      <c r="B45166" s="104" t="s">
        <v>236</v>
      </c>
      <c r="C45166" s="81" t="s">
        <v>236</v>
      </c>
    </row>
    <row r="45167" spans="1:3" x14ac:dyDescent="0.25">
      <c r="A45167" s="80">
        <v>1136874</v>
      </c>
      <c r="B45167" s="104" t="s">
        <v>236</v>
      </c>
      <c r="C45167" s="81" t="s">
        <v>236</v>
      </c>
    </row>
    <row r="45168" spans="1:3" x14ac:dyDescent="0.25">
      <c r="A45168" s="80">
        <v>1136875</v>
      </c>
      <c r="B45168" s="104" t="s">
        <v>236</v>
      </c>
      <c r="C45168" s="81" t="s">
        <v>236</v>
      </c>
    </row>
    <row r="45169" spans="1:3" x14ac:dyDescent="0.25">
      <c r="A45169" s="80">
        <v>1136876</v>
      </c>
      <c r="B45169" s="104" t="s">
        <v>236</v>
      </c>
      <c r="C45169" s="81" t="s">
        <v>236</v>
      </c>
    </row>
    <row r="45170" spans="1:3" x14ac:dyDescent="0.25">
      <c r="A45170" s="80">
        <v>1136877</v>
      </c>
      <c r="B45170" s="104" t="s">
        <v>236</v>
      </c>
      <c r="C45170" s="81" t="s">
        <v>236</v>
      </c>
    </row>
    <row r="45171" spans="1:3" x14ac:dyDescent="0.25">
      <c r="A45171" s="80">
        <v>1136878</v>
      </c>
      <c r="B45171" s="104" t="s">
        <v>236</v>
      </c>
      <c r="C45171" s="81" t="s">
        <v>236</v>
      </c>
    </row>
    <row r="45172" spans="1:3" x14ac:dyDescent="0.25">
      <c r="A45172" s="80">
        <v>1136879</v>
      </c>
      <c r="B45172" s="104" t="s">
        <v>236</v>
      </c>
      <c r="C45172" s="81" t="s">
        <v>236</v>
      </c>
    </row>
    <row r="45173" spans="1:3" x14ac:dyDescent="0.25">
      <c r="A45173" s="80">
        <v>1136880</v>
      </c>
      <c r="B45173" s="104" t="s">
        <v>236</v>
      </c>
      <c r="C45173" s="81" t="s">
        <v>236</v>
      </c>
    </row>
    <row r="45174" spans="1:3" x14ac:dyDescent="0.25">
      <c r="A45174" s="80">
        <v>1136881</v>
      </c>
      <c r="B45174" s="104" t="s">
        <v>236</v>
      </c>
      <c r="C45174" s="81" t="s">
        <v>236</v>
      </c>
    </row>
    <row r="45175" spans="1:3" x14ac:dyDescent="0.25">
      <c r="A45175" s="80">
        <v>1136882</v>
      </c>
      <c r="B45175" s="104" t="s">
        <v>236</v>
      </c>
      <c r="C45175" s="81" t="s">
        <v>236</v>
      </c>
    </row>
    <row r="45176" spans="1:3" x14ac:dyDescent="0.25">
      <c r="A45176" s="80">
        <v>1136883</v>
      </c>
      <c r="B45176" s="104" t="s">
        <v>236</v>
      </c>
      <c r="C45176" s="81" t="s">
        <v>236</v>
      </c>
    </row>
    <row r="45177" spans="1:3" x14ac:dyDescent="0.25">
      <c r="A45177" s="80">
        <v>1136884</v>
      </c>
      <c r="B45177" s="104" t="s">
        <v>236</v>
      </c>
      <c r="C45177" s="81" t="s">
        <v>236</v>
      </c>
    </row>
    <row r="45178" spans="1:3" x14ac:dyDescent="0.25">
      <c r="A45178" s="80">
        <v>1136885</v>
      </c>
      <c r="B45178" s="104" t="s">
        <v>236</v>
      </c>
      <c r="C45178" s="81" t="s">
        <v>236</v>
      </c>
    </row>
    <row r="45179" spans="1:3" x14ac:dyDescent="0.25">
      <c r="A45179" s="80">
        <v>1136886</v>
      </c>
      <c r="B45179" s="104" t="s">
        <v>236</v>
      </c>
      <c r="C45179" s="81" t="s">
        <v>236</v>
      </c>
    </row>
    <row r="45180" spans="1:3" x14ac:dyDescent="0.25">
      <c r="A45180" s="80">
        <v>1136887</v>
      </c>
      <c r="B45180" s="104" t="s">
        <v>236</v>
      </c>
      <c r="C45180" s="81" t="s">
        <v>236</v>
      </c>
    </row>
    <row r="45181" spans="1:3" x14ac:dyDescent="0.25">
      <c r="A45181" s="80">
        <v>1136888</v>
      </c>
      <c r="B45181" s="104" t="s">
        <v>236</v>
      </c>
      <c r="C45181" s="81" t="s">
        <v>236</v>
      </c>
    </row>
    <row r="45182" spans="1:3" x14ac:dyDescent="0.25">
      <c r="A45182" s="80">
        <v>1136889</v>
      </c>
      <c r="B45182" s="104" t="s">
        <v>236</v>
      </c>
      <c r="C45182" s="81" t="s">
        <v>236</v>
      </c>
    </row>
    <row r="45183" spans="1:3" x14ac:dyDescent="0.25">
      <c r="A45183" s="80">
        <v>1136890</v>
      </c>
      <c r="B45183" s="104" t="s">
        <v>236</v>
      </c>
      <c r="C45183" s="81" t="s">
        <v>236</v>
      </c>
    </row>
    <row r="45184" spans="1:3" x14ac:dyDescent="0.25">
      <c r="A45184" s="80">
        <v>1136891</v>
      </c>
      <c r="B45184" s="104" t="s">
        <v>236</v>
      </c>
      <c r="C45184" s="81" t="s">
        <v>236</v>
      </c>
    </row>
    <row r="45185" spans="1:3" x14ac:dyDescent="0.25">
      <c r="A45185" s="80">
        <v>1136892</v>
      </c>
      <c r="B45185" s="104" t="s">
        <v>236</v>
      </c>
      <c r="C45185" s="81" t="s">
        <v>236</v>
      </c>
    </row>
    <row r="45186" spans="1:3" x14ac:dyDescent="0.25">
      <c r="A45186" s="80">
        <v>1136893</v>
      </c>
      <c r="B45186" s="104" t="s">
        <v>236</v>
      </c>
      <c r="C45186" s="81" t="s">
        <v>236</v>
      </c>
    </row>
    <row r="45187" spans="1:3" x14ac:dyDescent="0.25">
      <c r="A45187" s="80">
        <v>1136894</v>
      </c>
      <c r="B45187" s="104" t="s">
        <v>236</v>
      </c>
      <c r="C45187" s="81" t="s">
        <v>236</v>
      </c>
    </row>
    <row r="45188" spans="1:3" x14ac:dyDescent="0.25">
      <c r="A45188" s="80">
        <v>1136895</v>
      </c>
      <c r="B45188" s="104" t="s">
        <v>236</v>
      </c>
      <c r="C45188" s="81" t="s">
        <v>236</v>
      </c>
    </row>
    <row r="45189" spans="1:3" x14ac:dyDescent="0.25">
      <c r="A45189" s="80">
        <v>1136896</v>
      </c>
      <c r="B45189" s="104" t="s">
        <v>236</v>
      </c>
      <c r="C45189" s="81" t="s">
        <v>236</v>
      </c>
    </row>
    <row r="45190" spans="1:3" x14ac:dyDescent="0.25">
      <c r="A45190" s="80">
        <v>1136897</v>
      </c>
      <c r="B45190" s="104" t="s">
        <v>236</v>
      </c>
      <c r="C45190" s="81" t="s">
        <v>236</v>
      </c>
    </row>
    <row r="45191" spans="1:3" x14ac:dyDescent="0.25">
      <c r="A45191" s="80">
        <v>1136898</v>
      </c>
      <c r="B45191" s="104" t="s">
        <v>236</v>
      </c>
      <c r="C45191" s="81" t="s">
        <v>236</v>
      </c>
    </row>
    <row r="45192" spans="1:3" x14ac:dyDescent="0.25">
      <c r="A45192" s="80">
        <v>1136899</v>
      </c>
      <c r="B45192" s="104" t="s">
        <v>236</v>
      </c>
      <c r="C45192" s="81" t="s">
        <v>236</v>
      </c>
    </row>
    <row r="45193" spans="1:3" x14ac:dyDescent="0.25">
      <c r="A45193" s="80">
        <v>1136900</v>
      </c>
      <c r="B45193" s="104" t="s">
        <v>236</v>
      </c>
      <c r="C45193" s="81" t="s">
        <v>236</v>
      </c>
    </row>
    <row r="45194" spans="1:3" x14ac:dyDescent="0.25">
      <c r="A45194" s="80">
        <v>1136901</v>
      </c>
      <c r="B45194" s="104" t="s">
        <v>236</v>
      </c>
      <c r="C45194" s="81" t="s">
        <v>236</v>
      </c>
    </row>
    <row r="45195" spans="1:3" x14ac:dyDescent="0.25">
      <c r="A45195" s="80">
        <v>1136902</v>
      </c>
      <c r="B45195" s="104" t="s">
        <v>236</v>
      </c>
      <c r="C45195" s="81" t="s">
        <v>236</v>
      </c>
    </row>
    <row r="45196" spans="1:3" x14ac:dyDescent="0.25">
      <c r="A45196" s="80">
        <v>1136903</v>
      </c>
      <c r="B45196" s="104" t="s">
        <v>236</v>
      </c>
      <c r="C45196" s="81" t="s">
        <v>236</v>
      </c>
    </row>
    <row r="45197" spans="1:3" x14ac:dyDescent="0.25">
      <c r="A45197" s="80">
        <v>1136904</v>
      </c>
      <c r="B45197" s="104" t="s">
        <v>236</v>
      </c>
      <c r="C45197" s="81" t="s">
        <v>236</v>
      </c>
    </row>
    <row r="45198" spans="1:3" x14ac:dyDescent="0.25">
      <c r="A45198" s="80">
        <v>1136905</v>
      </c>
      <c r="B45198" s="104" t="s">
        <v>236</v>
      </c>
      <c r="C45198" s="81" t="s">
        <v>236</v>
      </c>
    </row>
    <row r="45199" spans="1:3" x14ac:dyDescent="0.25">
      <c r="A45199" s="80">
        <v>1136906</v>
      </c>
      <c r="B45199" s="104" t="s">
        <v>236</v>
      </c>
      <c r="C45199" s="81" t="s">
        <v>236</v>
      </c>
    </row>
    <row r="45200" spans="1:3" x14ac:dyDescent="0.25">
      <c r="A45200" s="80">
        <v>1136907</v>
      </c>
      <c r="B45200" s="104" t="s">
        <v>236</v>
      </c>
      <c r="C45200" s="81" t="s">
        <v>236</v>
      </c>
    </row>
    <row r="45201" spans="1:3" x14ac:dyDescent="0.25">
      <c r="A45201" s="80">
        <v>1136908</v>
      </c>
      <c r="B45201" s="104" t="s">
        <v>236</v>
      </c>
      <c r="C45201" s="81" t="s">
        <v>236</v>
      </c>
    </row>
    <row r="45202" spans="1:3" x14ac:dyDescent="0.25">
      <c r="A45202" s="80">
        <v>1136909</v>
      </c>
      <c r="B45202" s="104" t="s">
        <v>236</v>
      </c>
      <c r="C45202" s="81" t="s">
        <v>236</v>
      </c>
    </row>
    <row r="45203" spans="1:3" x14ac:dyDescent="0.25">
      <c r="A45203" s="80">
        <v>1136910</v>
      </c>
      <c r="B45203" s="104" t="s">
        <v>236</v>
      </c>
      <c r="C45203" s="81" t="s">
        <v>236</v>
      </c>
    </row>
    <row r="45204" spans="1:3" x14ac:dyDescent="0.25">
      <c r="A45204" s="80">
        <v>1136911</v>
      </c>
      <c r="B45204" s="104" t="s">
        <v>236</v>
      </c>
      <c r="C45204" s="81" t="s">
        <v>236</v>
      </c>
    </row>
    <row r="45205" spans="1:3" x14ac:dyDescent="0.25">
      <c r="A45205" s="80">
        <v>1136912</v>
      </c>
      <c r="B45205" s="104" t="s">
        <v>236</v>
      </c>
      <c r="C45205" s="81" t="s">
        <v>236</v>
      </c>
    </row>
    <row r="45206" spans="1:3" x14ac:dyDescent="0.25">
      <c r="A45206" s="80">
        <v>1136913</v>
      </c>
      <c r="B45206" s="104" t="s">
        <v>236</v>
      </c>
      <c r="C45206" s="81" t="s">
        <v>236</v>
      </c>
    </row>
    <row r="45207" spans="1:3" x14ac:dyDescent="0.25">
      <c r="A45207" s="80">
        <v>1136914</v>
      </c>
      <c r="B45207" s="104" t="s">
        <v>236</v>
      </c>
      <c r="C45207" s="81" t="s">
        <v>236</v>
      </c>
    </row>
    <row r="45208" spans="1:3" x14ac:dyDescent="0.25">
      <c r="A45208" s="80">
        <v>1136915</v>
      </c>
      <c r="B45208" s="104" t="s">
        <v>236</v>
      </c>
      <c r="C45208" s="81" t="s">
        <v>236</v>
      </c>
    </row>
    <row r="45209" spans="1:3" x14ac:dyDescent="0.25">
      <c r="A45209" s="80">
        <v>1136916</v>
      </c>
      <c r="B45209" s="104" t="s">
        <v>236</v>
      </c>
      <c r="C45209" s="81" t="s">
        <v>236</v>
      </c>
    </row>
    <row r="45210" spans="1:3" x14ac:dyDescent="0.25">
      <c r="A45210" s="80">
        <v>1136917</v>
      </c>
      <c r="B45210" s="104" t="s">
        <v>236</v>
      </c>
      <c r="C45210" s="81" t="s">
        <v>236</v>
      </c>
    </row>
    <row r="45211" spans="1:3" x14ac:dyDescent="0.25">
      <c r="A45211" s="80">
        <v>1136918</v>
      </c>
      <c r="B45211" s="104" t="s">
        <v>236</v>
      </c>
      <c r="C45211" s="81" t="s">
        <v>236</v>
      </c>
    </row>
    <row r="45212" spans="1:3" x14ac:dyDescent="0.25">
      <c r="A45212" s="80">
        <v>1136919</v>
      </c>
      <c r="B45212" s="104" t="s">
        <v>236</v>
      </c>
      <c r="C45212" s="81" t="s">
        <v>236</v>
      </c>
    </row>
    <row r="45213" spans="1:3" x14ac:dyDescent="0.25">
      <c r="A45213" s="80">
        <v>1136920</v>
      </c>
      <c r="B45213" s="104" t="s">
        <v>236</v>
      </c>
      <c r="C45213" s="81" t="s">
        <v>236</v>
      </c>
    </row>
    <row r="45214" spans="1:3" x14ac:dyDescent="0.25">
      <c r="A45214" s="80">
        <v>1136921</v>
      </c>
      <c r="B45214" s="104" t="s">
        <v>236</v>
      </c>
      <c r="C45214" s="81" t="s">
        <v>236</v>
      </c>
    </row>
    <row r="45215" spans="1:3" x14ac:dyDescent="0.25">
      <c r="A45215" s="80">
        <v>1136922</v>
      </c>
      <c r="B45215" s="104" t="s">
        <v>236</v>
      </c>
      <c r="C45215" s="81" t="s">
        <v>236</v>
      </c>
    </row>
    <row r="45216" spans="1:3" x14ac:dyDescent="0.25">
      <c r="A45216" s="80">
        <v>1136923</v>
      </c>
      <c r="B45216" s="104" t="s">
        <v>236</v>
      </c>
      <c r="C45216" s="81" t="s">
        <v>236</v>
      </c>
    </row>
    <row r="45217" spans="1:3" x14ac:dyDescent="0.25">
      <c r="A45217" s="80">
        <v>1136924</v>
      </c>
      <c r="B45217" s="104" t="s">
        <v>236</v>
      </c>
      <c r="C45217" s="81" t="s">
        <v>236</v>
      </c>
    </row>
    <row r="45218" spans="1:3" x14ac:dyDescent="0.25">
      <c r="A45218" s="80">
        <v>1136925</v>
      </c>
      <c r="B45218" s="104" t="s">
        <v>236</v>
      </c>
      <c r="C45218" s="81" t="s">
        <v>236</v>
      </c>
    </row>
    <row r="45219" spans="1:3" x14ac:dyDescent="0.25">
      <c r="A45219" s="80">
        <v>1136926</v>
      </c>
      <c r="B45219" s="104" t="s">
        <v>236</v>
      </c>
      <c r="C45219" s="81" t="s">
        <v>236</v>
      </c>
    </row>
    <row r="45220" spans="1:3" x14ac:dyDescent="0.25">
      <c r="A45220" s="80">
        <v>1136927</v>
      </c>
      <c r="B45220" s="104" t="s">
        <v>236</v>
      </c>
      <c r="C45220" s="81" t="s">
        <v>236</v>
      </c>
    </row>
    <row r="45221" spans="1:3" x14ac:dyDescent="0.25">
      <c r="A45221" s="80">
        <v>1136928</v>
      </c>
      <c r="B45221" s="104" t="s">
        <v>236</v>
      </c>
      <c r="C45221" s="81" t="s">
        <v>236</v>
      </c>
    </row>
    <row r="45222" spans="1:3" x14ac:dyDescent="0.25">
      <c r="A45222" s="80">
        <v>1136929</v>
      </c>
      <c r="B45222" s="104" t="s">
        <v>236</v>
      </c>
      <c r="C45222" s="81" t="s">
        <v>236</v>
      </c>
    </row>
    <row r="45223" spans="1:3" x14ac:dyDescent="0.25">
      <c r="A45223" s="80">
        <v>1136930</v>
      </c>
      <c r="B45223" s="104" t="s">
        <v>236</v>
      </c>
      <c r="C45223" s="81" t="s">
        <v>236</v>
      </c>
    </row>
    <row r="45224" spans="1:3" x14ac:dyDescent="0.25">
      <c r="A45224" s="80">
        <v>1136931</v>
      </c>
      <c r="B45224" s="104" t="s">
        <v>236</v>
      </c>
      <c r="C45224" s="81" t="s">
        <v>236</v>
      </c>
    </row>
    <row r="45225" spans="1:3" x14ac:dyDescent="0.25">
      <c r="A45225" s="80">
        <v>1136932</v>
      </c>
      <c r="B45225" s="104" t="s">
        <v>236</v>
      </c>
      <c r="C45225" s="81" t="s">
        <v>236</v>
      </c>
    </row>
    <row r="45226" spans="1:3" x14ac:dyDescent="0.25">
      <c r="A45226" s="80">
        <v>1136933</v>
      </c>
      <c r="B45226" s="104" t="s">
        <v>236</v>
      </c>
      <c r="C45226" s="81" t="s">
        <v>236</v>
      </c>
    </row>
    <row r="45227" spans="1:3" x14ac:dyDescent="0.25">
      <c r="A45227" s="80">
        <v>1136934</v>
      </c>
      <c r="B45227" s="104" t="s">
        <v>236</v>
      </c>
      <c r="C45227" s="81" t="s">
        <v>236</v>
      </c>
    </row>
    <row r="45228" spans="1:3" x14ac:dyDescent="0.25">
      <c r="A45228" s="80">
        <v>1136935</v>
      </c>
      <c r="B45228" s="104" t="s">
        <v>236</v>
      </c>
      <c r="C45228" s="81" t="s">
        <v>236</v>
      </c>
    </row>
    <row r="45229" spans="1:3" x14ac:dyDescent="0.25">
      <c r="A45229" s="80">
        <v>1136936</v>
      </c>
      <c r="B45229" s="104" t="s">
        <v>236</v>
      </c>
      <c r="C45229" s="81" t="s">
        <v>236</v>
      </c>
    </row>
    <row r="45230" spans="1:3" x14ac:dyDescent="0.25">
      <c r="A45230" s="80">
        <v>1136937</v>
      </c>
      <c r="B45230" s="104" t="s">
        <v>236</v>
      </c>
      <c r="C45230" s="81" t="s">
        <v>236</v>
      </c>
    </row>
    <row r="45231" spans="1:3" x14ac:dyDescent="0.25">
      <c r="A45231" s="80">
        <v>1136938</v>
      </c>
      <c r="B45231" s="104" t="s">
        <v>236</v>
      </c>
      <c r="C45231" s="81" t="s">
        <v>236</v>
      </c>
    </row>
    <row r="45232" spans="1:3" x14ac:dyDescent="0.25">
      <c r="A45232" s="80">
        <v>1136939</v>
      </c>
      <c r="B45232" s="104" t="s">
        <v>236</v>
      </c>
      <c r="C45232" s="81" t="s">
        <v>236</v>
      </c>
    </row>
    <row r="45233" spans="1:3" x14ac:dyDescent="0.25">
      <c r="A45233" s="80">
        <v>1136940</v>
      </c>
      <c r="B45233" s="104" t="s">
        <v>236</v>
      </c>
      <c r="C45233" s="81" t="s">
        <v>236</v>
      </c>
    </row>
    <row r="45234" spans="1:3" x14ac:dyDescent="0.25">
      <c r="A45234" s="80">
        <v>1136941</v>
      </c>
      <c r="B45234" s="104" t="s">
        <v>236</v>
      </c>
      <c r="C45234" s="81" t="s">
        <v>236</v>
      </c>
    </row>
    <row r="45235" spans="1:3" x14ac:dyDescent="0.25">
      <c r="A45235" s="80">
        <v>1136942</v>
      </c>
      <c r="B45235" s="104" t="s">
        <v>236</v>
      </c>
      <c r="C45235" s="81" t="s">
        <v>236</v>
      </c>
    </row>
    <row r="45236" spans="1:3" x14ac:dyDescent="0.25">
      <c r="A45236" s="80">
        <v>1136943</v>
      </c>
      <c r="B45236" s="104" t="s">
        <v>236</v>
      </c>
      <c r="C45236" s="81" t="s">
        <v>236</v>
      </c>
    </row>
    <row r="45237" spans="1:3" x14ac:dyDescent="0.25">
      <c r="A45237" s="80">
        <v>1136944</v>
      </c>
      <c r="B45237" s="104" t="s">
        <v>236</v>
      </c>
      <c r="C45237" s="81" t="s">
        <v>236</v>
      </c>
    </row>
    <row r="45238" spans="1:3" x14ac:dyDescent="0.25">
      <c r="A45238" s="80">
        <v>1136945</v>
      </c>
      <c r="B45238" s="104" t="s">
        <v>236</v>
      </c>
      <c r="C45238" s="81" t="s">
        <v>236</v>
      </c>
    </row>
    <row r="45239" spans="1:3" x14ac:dyDescent="0.25">
      <c r="A45239" s="80">
        <v>1136946</v>
      </c>
      <c r="B45239" s="104" t="s">
        <v>236</v>
      </c>
      <c r="C45239" s="81" t="s">
        <v>236</v>
      </c>
    </row>
    <row r="45240" spans="1:3" x14ac:dyDescent="0.25">
      <c r="A45240" s="80">
        <v>1136947</v>
      </c>
      <c r="B45240" s="104" t="s">
        <v>236</v>
      </c>
      <c r="C45240" s="81" t="s">
        <v>236</v>
      </c>
    </row>
    <row r="45241" spans="1:3" x14ac:dyDescent="0.25">
      <c r="A45241" s="80">
        <v>1136948</v>
      </c>
      <c r="B45241" s="104" t="s">
        <v>236</v>
      </c>
      <c r="C45241" s="81" t="s">
        <v>236</v>
      </c>
    </row>
    <row r="45242" spans="1:3" x14ac:dyDescent="0.25">
      <c r="A45242" s="80">
        <v>1136949</v>
      </c>
      <c r="B45242" s="104" t="s">
        <v>236</v>
      </c>
      <c r="C45242" s="81" t="s">
        <v>236</v>
      </c>
    </row>
    <row r="45243" spans="1:3" x14ac:dyDescent="0.25">
      <c r="A45243" s="80">
        <v>1136950</v>
      </c>
      <c r="B45243" s="104" t="s">
        <v>236</v>
      </c>
      <c r="C45243" s="81" t="s">
        <v>236</v>
      </c>
    </row>
    <row r="45244" spans="1:3" x14ac:dyDescent="0.25">
      <c r="A45244" s="80">
        <v>1136951</v>
      </c>
      <c r="B45244" s="104" t="s">
        <v>236</v>
      </c>
      <c r="C45244" s="81" t="s">
        <v>236</v>
      </c>
    </row>
    <row r="45245" spans="1:3" x14ac:dyDescent="0.25">
      <c r="A45245" s="80">
        <v>1136952</v>
      </c>
      <c r="B45245" s="104" t="s">
        <v>236</v>
      </c>
      <c r="C45245" s="81" t="s">
        <v>236</v>
      </c>
    </row>
    <row r="45246" spans="1:3" x14ac:dyDescent="0.25">
      <c r="A45246" s="80">
        <v>1136953</v>
      </c>
      <c r="B45246" s="104" t="s">
        <v>236</v>
      </c>
      <c r="C45246" s="81" t="s">
        <v>236</v>
      </c>
    </row>
    <row r="45247" spans="1:3" x14ac:dyDescent="0.25">
      <c r="A45247" s="80">
        <v>1136954</v>
      </c>
      <c r="B45247" s="104" t="s">
        <v>236</v>
      </c>
      <c r="C45247" s="81" t="s">
        <v>236</v>
      </c>
    </row>
    <row r="45248" spans="1:3" x14ac:dyDescent="0.25">
      <c r="A45248" s="80">
        <v>1136955</v>
      </c>
      <c r="B45248" s="104" t="s">
        <v>236</v>
      </c>
      <c r="C45248" s="81" t="s">
        <v>236</v>
      </c>
    </row>
    <row r="45249" spans="1:3" x14ac:dyDescent="0.25">
      <c r="A45249" s="80">
        <v>1136956</v>
      </c>
      <c r="B45249" s="104" t="s">
        <v>236</v>
      </c>
      <c r="C45249" s="81" t="s">
        <v>236</v>
      </c>
    </row>
    <row r="45250" spans="1:3" x14ac:dyDescent="0.25">
      <c r="A45250" s="80">
        <v>1136957</v>
      </c>
      <c r="B45250" s="104" t="s">
        <v>236</v>
      </c>
      <c r="C45250" s="81" t="s">
        <v>236</v>
      </c>
    </row>
    <row r="45251" spans="1:3" x14ac:dyDescent="0.25">
      <c r="A45251" s="80">
        <v>1136958</v>
      </c>
      <c r="B45251" s="104" t="s">
        <v>236</v>
      </c>
      <c r="C45251" s="81" t="s">
        <v>236</v>
      </c>
    </row>
    <row r="45252" spans="1:3" x14ac:dyDescent="0.25">
      <c r="A45252" s="80">
        <v>1136959</v>
      </c>
      <c r="B45252" s="104" t="s">
        <v>236</v>
      </c>
      <c r="C45252" s="81" t="s">
        <v>236</v>
      </c>
    </row>
    <row r="45253" spans="1:3" x14ac:dyDescent="0.25">
      <c r="A45253" s="80">
        <v>1136960</v>
      </c>
      <c r="B45253" s="104" t="s">
        <v>236</v>
      </c>
      <c r="C45253" s="81" t="s">
        <v>236</v>
      </c>
    </row>
    <row r="45254" spans="1:3" x14ac:dyDescent="0.25">
      <c r="A45254" s="80">
        <v>1136961</v>
      </c>
      <c r="B45254" s="104" t="s">
        <v>236</v>
      </c>
      <c r="C45254" s="81" t="s">
        <v>236</v>
      </c>
    </row>
    <row r="45255" spans="1:3" x14ac:dyDescent="0.25">
      <c r="A45255" s="80">
        <v>1136962</v>
      </c>
      <c r="B45255" s="104" t="s">
        <v>236</v>
      </c>
      <c r="C45255" s="81" t="s">
        <v>236</v>
      </c>
    </row>
    <row r="45256" spans="1:3" x14ac:dyDescent="0.25">
      <c r="A45256" s="80">
        <v>1136963</v>
      </c>
      <c r="B45256" s="104" t="s">
        <v>236</v>
      </c>
      <c r="C45256" s="81" t="s">
        <v>236</v>
      </c>
    </row>
    <row r="45257" spans="1:3" x14ac:dyDescent="0.25">
      <c r="A45257" s="80">
        <v>1136964</v>
      </c>
      <c r="B45257" s="104" t="s">
        <v>236</v>
      </c>
      <c r="C45257" s="81" t="s">
        <v>236</v>
      </c>
    </row>
    <row r="45258" spans="1:3" x14ac:dyDescent="0.25">
      <c r="A45258" s="80">
        <v>1136965</v>
      </c>
      <c r="B45258" s="104" t="s">
        <v>236</v>
      </c>
      <c r="C45258" s="81" t="s">
        <v>236</v>
      </c>
    </row>
    <row r="45259" spans="1:3" x14ac:dyDescent="0.25">
      <c r="A45259" s="80">
        <v>1136966</v>
      </c>
      <c r="B45259" s="104" t="s">
        <v>236</v>
      </c>
      <c r="C45259" s="81" t="s">
        <v>236</v>
      </c>
    </row>
    <row r="45260" spans="1:3" x14ac:dyDescent="0.25">
      <c r="A45260" s="80">
        <v>1136967</v>
      </c>
      <c r="B45260" s="104" t="s">
        <v>236</v>
      </c>
      <c r="C45260" s="81" t="s">
        <v>236</v>
      </c>
    </row>
    <row r="45261" spans="1:3" x14ac:dyDescent="0.25">
      <c r="A45261" s="80">
        <v>1136968</v>
      </c>
      <c r="B45261" s="104" t="s">
        <v>236</v>
      </c>
      <c r="C45261" s="81" t="s">
        <v>236</v>
      </c>
    </row>
    <row r="45262" spans="1:3" x14ac:dyDescent="0.25">
      <c r="A45262" s="80">
        <v>1136969</v>
      </c>
      <c r="B45262" s="104" t="s">
        <v>236</v>
      </c>
      <c r="C45262" s="81" t="s">
        <v>236</v>
      </c>
    </row>
    <row r="45263" spans="1:3" x14ac:dyDescent="0.25">
      <c r="A45263" s="80">
        <v>1136970</v>
      </c>
      <c r="B45263" s="104" t="s">
        <v>236</v>
      </c>
      <c r="C45263" s="81" t="s">
        <v>236</v>
      </c>
    </row>
    <row r="45264" spans="1:3" x14ac:dyDescent="0.25">
      <c r="A45264" s="80">
        <v>1136971</v>
      </c>
      <c r="B45264" s="104" t="s">
        <v>236</v>
      </c>
      <c r="C45264" s="81" t="s">
        <v>236</v>
      </c>
    </row>
    <row r="45265" spans="1:3" x14ac:dyDescent="0.25">
      <c r="A45265" s="80">
        <v>1136972</v>
      </c>
      <c r="B45265" s="104" t="s">
        <v>236</v>
      </c>
      <c r="C45265" s="81" t="s">
        <v>236</v>
      </c>
    </row>
    <row r="45266" spans="1:3" x14ac:dyDescent="0.25">
      <c r="A45266" s="80">
        <v>1136973</v>
      </c>
      <c r="B45266" s="104" t="s">
        <v>236</v>
      </c>
      <c r="C45266" s="81" t="s">
        <v>236</v>
      </c>
    </row>
    <row r="45267" spans="1:3" x14ac:dyDescent="0.25">
      <c r="A45267" s="80">
        <v>1136974</v>
      </c>
      <c r="B45267" s="104" t="s">
        <v>236</v>
      </c>
      <c r="C45267" s="81" t="s">
        <v>236</v>
      </c>
    </row>
    <row r="45268" spans="1:3" x14ac:dyDescent="0.25">
      <c r="A45268" s="80">
        <v>1136975</v>
      </c>
      <c r="B45268" s="104" t="s">
        <v>236</v>
      </c>
      <c r="C45268" s="81" t="s">
        <v>236</v>
      </c>
    </row>
    <row r="45269" spans="1:3" x14ac:dyDescent="0.25">
      <c r="A45269" s="80">
        <v>1136976</v>
      </c>
      <c r="B45269" s="104" t="s">
        <v>236</v>
      </c>
      <c r="C45269" s="81" t="s">
        <v>236</v>
      </c>
    </row>
    <row r="45270" spans="1:3" x14ac:dyDescent="0.25">
      <c r="A45270" s="80">
        <v>1136977</v>
      </c>
      <c r="B45270" s="104" t="s">
        <v>236</v>
      </c>
      <c r="C45270" s="81" t="s">
        <v>236</v>
      </c>
    </row>
    <row r="45271" spans="1:3" x14ac:dyDescent="0.25">
      <c r="A45271" s="80">
        <v>1136978</v>
      </c>
      <c r="B45271" s="104" t="s">
        <v>236</v>
      </c>
      <c r="C45271" s="81" t="s">
        <v>236</v>
      </c>
    </row>
    <row r="45272" spans="1:3" x14ac:dyDescent="0.25">
      <c r="A45272" s="80">
        <v>1136979</v>
      </c>
      <c r="B45272" s="104" t="s">
        <v>236</v>
      </c>
      <c r="C45272" s="81" t="s">
        <v>236</v>
      </c>
    </row>
    <row r="45273" spans="1:3" x14ac:dyDescent="0.25">
      <c r="A45273" s="80">
        <v>1136980</v>
      </c>
      <c r="B45273" s="104" t="s">
        <v>236</v>
      </c>
      <c r="C45273" s="81" t="s">
        <v>236</v>
      </c>
    </row>
    <row r="45274" spans="1:3" x14ac:dyDescent="0.25">
      <c r="A45274" s="80">
        <v>1136981</v>
      </c>
      <c r="B45274" s="104" t="s">
        <v>236</v>
      </c>
      <c r="C45274" s="81" t="s">
        <v>236</v>
      </c>
    </row>
    <row r="45275" spans="1:3" x14ac:dyDescent="0.25">
      <c r="A45275" s="80">
        <v>1136982</v>
      </c>
      <c r="B45275" s="104" t="s">
        <v>236</v>
      </c>
      <c r="C45275" s="81" t="s">
        <v>236</v>
      </c>
    </row>
    <row r="45276" spans="1:3" x14ac:dyDescent="0.25">
      <c r="A45276" s="80">
        <v>1136983</v>
      </c>
      <c r="B45276" s="104" t="s">
        <v>236</v>
      </c>
      <c r="C45276" s="81" t="s">
        <v>236</v>
      </c>
    </row>
    <row r="45277" spans="1:3" x14ac:dyDescent="0.25">
      <c r="A45277" s="80">
        <v>1136984</v>
      </c>
      <c r="B45277" s="104" t="s">
        <v>236</v>
      </c>
      <c r="C45277" s="81" t="s">
        <v>236</v>
      </c>
    </row>
    <row r="45278" spans="1:3" x14ac:dyDescent="0.25">
      <c r="A45278" s="80">
        <v>1136985</v>
      </c>
      <c r="B45278" s="104" t="s">
        <v>236</v>
      </c>
      <c r="C45278" s="81" t="s">
        <v>236</v>
      </c>
    </row>
    <row r="45279" spans="1:3" x14ac:dyDescent="0.25">
      <c r="A45279" s="80">
        <v>1136986</v>
      </c>
      <c r="B45279" s="104" t="s">
        <v>236</v>
      </c>
      <c r="C45279" s="81" t="s">
        <v>236</v>
      </c>
    </row>
    <row r="45280" spans="1:3" x14ac:dyDescent="0.25">
      <c r="A45280" s="80">
        <v>1136987</v>
      </c>
      <c r="B45280" s="104" t="s">
        <v>236</v>
      </c>
      <c r="C45280" s="81" t="s">
        <v>236</v>
      </c>
    </row>
    <row r="45281" spans="1:3" x14ac:dyDescent="0.25">
      <c r="A45281" s="80">
        <v>1136988</v>
      </c>
      <c r="B45281" s="104" t="s">
        <v>236</v>
      </c>
      <c r="C45281" s="81" t="s">
        <v>236</v>
      </c>
    </row>
    <row r="45282" spans="1:3" x14ac:dyDescent="0.25">
      <c r="A45282" s="80">
        <v>1136989</v>
      </c>
      <c r="B45282" s="104" t="s">
        <v>236</v>
      </c>
      <c r="C45282" s="81" t="s">
        <v>236</v>
      </c>
    </row>
    <row r="45283" spans="1:3" x14ac:dyDescent="0.25">
      <c r="A45283" s="80">
        <v>1136990</v>
      </c>
      <c r="B45283" s="104" t="s">
        <v>236</v>
      </c>
      <c r="C45283" s="81" t="s">
        <v>236</v>
      </c>
    </row>
    <row r="45284" spans="1:3" x14ac:dyDescent="0.25">
      <c r="A45284" s="80">
        <v>1136991</v>
      </c>
      <c r="B45284" s="104" t="s">
        <v>236</v>
      </c>
      <c r="C45284" s="81" t="s">
        <v>236</v>
      </c>
    </row>
    <row r="45285" spans="1:3" x14ac:dyDescent="0.25">
      <c r="A45285" s="80">
        <v>1136992</v>
      </c>
      <c r="B45285" s="104" t="s">
        <v>236</v>
      </c>
      <c r="C45285" s="81" t="s">
        <v>236</v>
      </c>
    </row>
    <row r="45286" spans="1:3" x14ac:dyDescent="0.25">
      <c r="A45286" s="80">
        <v>1136993</v>
      </c>
      <c r="B45286" s="104" t="s">
        <v>236</v>
      </c>
      <c r="C45286" s="81" t="s">
        <v>236</v>
      </c>
    </row>
    <row r="45287" spans="1:3" x14ac:dyDescent="0.25">
      <c r="A45287" s="80">
        <v>1136994</v>
      </c>
      <c r="B45287" s="104" t="s">
        <v>236</v>
      </c>
      <c r="C45287" s="81" t="s">
        <v>236</v>
      </c>
    </row>
    <row r="45288" spans="1:3" x14ac:dyDescent="0.25">
      <c r="A45288" s="80">
        <v>1136995</v>
      </c>
      <c r="B45288" s="104" t="s">
        <v>236</v>
      </c>
      <c r="C45288" s="81" t="s">
        <v>236</v>
      </c>
    </row>
    <row r="45289" spans="1:3" x14ac:dyDescent="0.25">
      <c r="A45289" s="80">
        <v>1136996</v>
      </c>
      <c r="B45289" s="104" t="s">
        <v>236</v>
      </c>
      <c r="C45289" s="81" t="s">
        <v>236</v>
      </c>
    </row>
    <row r="45290" spans="1:3" x14ac:dyDescent="0.25">
      <c r="A45290" s="80">
        <v>1136997</v>
      </c>
      <c r="B45290" s="104" t="s">
        <v>236</v>
      </c>
      <c r="C45290" s="81" t="s">
        <v>236</v>
      </c>
    </row>
    <row r="45291" spans="1:3" x14ac:dyDescent="0.25">
      <c r="A45291" s="80">
        <v>1136998</v>
      </c>
      <c r="B45291" s="104" t="s">
        <v>236</v>
      </c>
      <c r="C45291" s="81" t="s">
        <v>236</v>
      </c>
    </row>
    <row r="45292" spans="1:3" x14ac:dyDescent="0.25">
      <c r="A45292" s="80">
        <v>1136999</v>
      </c>
      <c r="B45292" s="104" t="s">
        <v>236</v>
      </c>
      <c r="C45292" s="81" t="s">
        <v>236</v>
      </c>
    </row>
    <row r="45293" spans="1:3" x14ac:dyDescent="0.25">
      <c r="A45293" s="80">
        <v>1137000</v>
      </c>
      <c r="B45293" s="104" t="s">
        <v>236</v>
      </c>
      <c r="C45293" s="81" t="s">
        <v>236</v>
      </c>
    </row>
    <row r="45294" spans="1:3" x14ac:dyDescent="0.25">
      <c r="A45294" s="80">
        <v>1137001</v>
      </c>
      <c r="B45294" s="104" t="s">
        <v>236</v>
      </c>
      <c r="C45294" s="81" t="s">
        <v>236</v>
      </c>
    </row>
    <row r="45295" spans="1:3" x14ac:dyDescent="0.25">
      <c r="A45295" s="80">
        <v>1137002</v>
      </c>
      <c r="B45295" s="104" t="s">
        <v>236</v>
      </c>
      <c r="C45295" s="81" t="s">
        <v>236</v>
      </c>
    </row>
    <row r="45296" spans="1:3" x14ac:dyDescent="0.25">
      <c r="A45296" s="80">
        <v>1137003</v>
      </c>
      <c r="B45296" s="104" t="s">
        <v>236</v>
      </c>
      <c r="C45296" s="81" t="s">
        <v>236</v>
      </c>
    </row>
    <row r="45297" spans="1:3" x14ac:dyDescent="0.25">
      <c r="A45297" s="80">
        <v>1137004</v>
      </c>
      <c r="B45297" s="104" t="s">
        <v>236</v>
      </c>
      <c r="C45297" s="81" t="s">
        <v>236</v>
      </c>
    </row>
    <row r="45298" spans="1:3" x14ac:dyDescent="0.25">
      <c r="A45298" s="80">
        <v>1137005</v>
      </c>
      <c r="B45298" s="104" t="s">
        <v>236</v>
      </c>
      <c r="C45298" s="81" t="s">
        <v>236</v>
      </c>
    </row>
    <row r="45299" spans="1:3" x14ac:dyDescent="0.25">
      <c r="A45299" s="80">
        <v>1137006</v>
      </c>
      <c r="B45299" s="104" t="s">
        <v>236</v>
      </c>
      <c r="C45299" s="81" t="s">
        <v>236</v>
      </c>
    </row>
    <row r="45300" spans="1:3" x14ac:dyDescent="0.25">
      <c r="A45300" s="80">
        <v>1137007</v>
      </c>
      <c r="B45300" s="104" t="s">
        <v>236</v>
      </c>
      <c r="C45300" s="81" t="s">
        <v>236</v>
      </c>
    </row>
    <row r="45301" spans="1:3" x14ac:dyDescent="0.25">
      <c r="A45301" s="80">
        <v>1137008</v>
      </c>
      <c r="B45301" s="104" t="s">
        <v>236</v>
      </c>
      <c r="C45301" s="81" t="s">
        <v>236</v>
      </c>
    </row>
    <row r="45302" spans="1:3" x14ac:dyDescent="0.25">
      <c r="A45302" s="80">
        <v>1137009</v>
      </c>
      <c r="B45302" s="104" t="s">
        <v>236</v>
      </c>
      <c r="C45302" s="81" t="s">
        <v>236</v>
      </c>
    </row>
    <row r="45303" spans="1:3" x14ac:dyDescent="0.25">
      <c r="A45303" s="80">
        <v>1137010</v>
      </c>
      <c r="B45303" s="104" t="s">
        <v>236</v>
      </c>
      <c r="C45303" s="81" t="s">
        <v>236</v>
      </c>
    </row>
    <row r="45304" spans="1:3" x14ac:dyDescent="0.25">
      <c r="A45304" s="80">
        <v>1137011</v>
      </c>
      <c r="B45304" s="104" t="s">
        <v>236</v>
      </c>
      <c r="C45304" s="81" t="s">
        <v>236</v>
      </c>
    </row>
    <row r="45305" spans="1:3" x14ac:dyDescent="0.25">
      <c r="A45305" s="80">
        <v>1137012</v>
      </c>
      <c r="B45305" s="104" t="s">
        <v>236</v>
      </c>
      <c r="C45305" s="81" t="s">
        <v>236</v>
      </c>
    </row>
    <row r="45306" spans="1:3" x14ac:dyDescent="0.25">
      <c r="A45306" s="80">
        <v>1137013</v>
      </c>
      <c r="B45306" s="104" t="s">
        <v>236</v>
      </c>
      <c r="C45306" s="81" t="s">
        <v>236</v>
      </c>
    </row>
    <row r="45307" spans="1:3" x14ac:dyDescent="0.25">
      <c r="A45307" s="80">
        <v>1137014</v>
      </c>
      <c r="B45307" s="104" t="s">
        <v>236</v>
      </c>
      <c r="C45307" s="81" t="s">
        <v>236</v>
      </c>
    </row>
    <row r="45308" spans="1:3" x14ac:dyDescent="0.25">
      <c r="A45308" s="80">
        <v>1137015</v>
      </c>
      <c r="B45308" s="104" t="s">
        <v>236</v>
      </c>
      <c r="C45308" s="81" t="s">
        <v>236</v>
      </c>
    </row>
    <row r="45309" spans="1:3" x14ac:dyDescent="0.25">
      <c r="A45309" s="80">
        <v>1137016</v>
      </c>
      <c r="B45309" s="104" t="s">
        <v>236</v>
      </c>
      <c r="C45309" s="81" t="s">
        <v>236</v>
      </c>
    </row>
    <row r="45310" spans="1:3" x14ac:dyDescent="0.25">
      <c r="A45310" s="80">
        <v>1137017</v>
      </c>
      <c r="B45310" s="104" t="s">
        <v>236</v>
      </c>
      <c r="C45310" s="81" t="s">
        <v>236</v>
      </c>
    </row>
    <row r="45311" spans="1:3" x14ac:dyDescent="0.25">
      <c r="A45311" s="80">
        <v>1137018</v>
      </c>
      <c r="B45311" s="104" t="s">
        <v>236</v>
      </c>
      <c r="C45311" s="81" t="s">
        <v>236</v>
      </c>
    </row>
    <row r="45312" spans="1:3" x14ac:dyDescent="0.25">
      <c r="A45312" s="80">
        <v>1137019</v>
      </c>
      <c r="B45312" s="104" t="s">
        <v>236</v>
      </c>
      <c r="C45312" s="81" t="s">
        <v>236</v>
      </c>
    </row>
    <row r="45313" spans="1:3" x14ac:dyDescent="0.25">
      <c r="A45313" s="80">
        <v>1137020</v>
      </c>
      <c r="B45313" s="104" t="s">
        <v>236</v>
      </c>
      <c r="C45313" s="81" t="s">
        <v>236</v>
      </c>
    </row>
    <row r="45314" spans="1:3" x14ac:dyDescent="0.25">
      <c r="A45314" s="80">
        <v>1137021</v>
      </c>
      <c r="B45314" s="104" t="s">
        <v>236</v>
      </c>
      <c r="C45314" s="81" t="s">
        <v>236</v>
      </c>
    </row>
    <row r="45315" spans="1:3" x14ac:dyDescent="0.25">
      <c r="A45315" s="80">
        <v>1137022</v>
      </c>
      <c r="B45315" s="104" t="s">
        <v>236</v>
      </c>
      <c r="C45315" s="81" t="s">
        <v>236</v>
      </c>
    </row>
    <row r="45316" spans="1:3" x14ac:dyDescent="0.25">
      <c r="A45316" s="80">
        <v>1137023</v>
      </c>
      <c r="B45316" s="104" t="s">
        <v>236</v>
      </c>
      <c r="C45316" s="81" t="s">
        <v>236</v>
      </c>
    </row>
    <row r="45317" spans="1:3" x14ac:dyDescent="0.25">
      <c r="A45317" s="80">
        <v>1137024</v>
      </c>
      <c r="B45317" s="104" t="s">
        <v>236</v>
      </c>
      <c r="C45317" s="81" t="s">
        <v>236</v>
      </c>
    </row>
    <row r="45318" spans="1:3" x14ac:dyDescent="0.25">
      <c r="A45318" s="80">
        <v>1137025</v>
      </c>
      <c r="B45318" s="104" t="s">
        <v>236</v>
      </c>
      <c r="C45318" s="81" t="s">
        <v>236</v>
      </c>
    </row>
    <row r="45319" spans="1:3" x14ac:dyDescent="0.25">
      <c r="A45319" s="80">
        <v>1137026</v>
      </c>
      <c r="B45319" s="104" t="s">
        <v>236</v>
      </c>
      <c r="C45319" s="81" t="s">
        <v>236</v>
      </c>
    </row>
    <row r="45320" spans="1:3" x14ac:dyDescent="0.25">
      <c r="A45320" s="80">
        <v>1137027</v>
      </c>
      <c r="B45320" s="104" t="s">
        <v>236</v>
      </c>
      <c r="C45320" s="81" t="s">
        <v>236</v>
      </c>
    </row>
    <row r="45321" spans="1:3" x14ac:dyDescent="0.25">
      <c r="A45321" s="80">
        <v>1137028</v>
      </c>
      <c r="B45321" s="104" t="s">
        <v>236</v>
      </c>
      <c r="C45321" s="81" t="s">
        <v>236</v>
      </c>
    </row>
    <row r="45322" spans="1:3" x14ac:dyDescent="0.25">
      <c r="A45322" s="80">
        <v>1137029</v>
      </c>
      <c r="B45322" s="104" t="s">
        <v>236</v>
      </c>
      <c r="C45322" s="81" t="s">
        <v>236</v>
      </c>
    </row>
    <row r="45323" spans="1:3" x14ac:dyDescent="0.25">
      <c r="A45323" s="80">
        <v>1137030</v>
      </c>
      <c r="B45323" s="104" t="s">
        <v>236</v>
      </c>
      <c r="C45323" s="81" t="s">
        <v>236</v>
      </c>
    </row>
    <row r="45324" spans="1:3" x14ac:dyDescent="0.25">
      <c r="A45324" s="80">
        <v>1137031</v>
      </c>
      <c r="B45324" s="104" t="s">
        <v>236</v>
      </c>
      <c r="C45324" s="81" t="s">
        <v>236</v>
      </c>
    </row>
    <row r="45325" spans="1:3" x14ac:dyDescent="0.25">
      <c r="A45325" s="80">
        <v>1137032</v>
      </c>
      <c r="B45325" s="104" t="s">
        <v>236</v>
      </c>
      <c r="C45325" s="81" t="s">
        <v>236</v>
      </c>
    </row>
    <row r="45326" spans="1:3" x14ac:dyDescent="0.25">
      <c r="A45326" s="80">
        <v>1137033</v>
      </c>
      <c r="B45326" s="104" t="s">
        <v>236</v>
      </c>
      <c r="C45326" s="81" t="s">
        <v>236</v>
      </c>
    </row>
    <row r="45327" spans="1:3" x14ac:dyDescent="0.25">
      <c r="A45327" s="80">
        <v>1137034</v>
      </c>
      <c r="B45327" s="104" t="s">
        <v>236</v>
      </c>
      <c r="C45327" s="81" t="s">
        <v>236</v>
      </c>
    </row>
    <row r="45328" spans="1:3" x14ac:dyDescent="0.25">
      <c r="A45328" s="80">
        <v>1137035</v>
      </c>
      <c r="B45328" s="104" t="s">
        <v>236</v>
      </c>
      <c r="C45328" s="81" t="s">
        <v>236</v>
      </c>
    </row>
    <row r="45329" spans="1:3" x14ac:dyDescent="0.25">
      <c r="A45329" s="80">
        <v>1137036</v>
      </c>
      <c r="B45329" s="104" t="s">
        <v>236</v>
      </c>
      <c r="C45329" s="81" t="s">
        <v>236</v>
      </c>
    </row>
    <row r="45330" spans="1:3" x14ac:dyDescent="0.25">
      <c r="A45330" s="80">
        <v>1137037</v>
      </c>
      <c r="B45330" s="104" t="s">
        <v>236</v>
      </c>
      <c r="C45330" s="81" t="s">
        <v>236</v>
      </c>
    </row>
    <row r="45331" spans="1:3" x14ac:dyDescent="0.25">
      <c r="A45331" s="80">
        <v>1137038</v>
      </c>
      <c r="B45331" s="104" t="s">
        <v>236</v>
      </c>
      <c r="C45331" s="81" t="s">
        <v>236</v>
      </c>
    </row>
    <row r="45332" spans="1:3" x14ac:dyDescent="0.25">
      <c r="A45332" s="80">
        <v>1137039</v>
      </c>
      <c r="B45332" s="104" t="s">
        <v>236</v>
      </c>
      <c r="C45332" s="81" t="s">
        <v>236</v>
      </c>
    </row>
    <row r="45333" spans="1:3" x14ac:dyDescent="0.25">
      <c r="A45333" s="80">
        <v>1137040</v>
      </c>
      <c r="B45333" s="104" t="s">
        <v>236</v>
      </c>
      <c r="C45333" s="81" t="s">
        <v>236</v>
      </c>
    </row>
    <row r="45334" spans="1:3" x14ac:dyDescent="0.25">
      <c r="A45334" s="80">
        <v>1137041</v>
      </c>
      <c r="B45334" s="104" t="s">
        <v>236</v>
      </c>
      <c r="C45334" s="81" t="s">
        <v>236</v>
      </c>
    </row>
    <row r="45335" spans="1:3" x14ac:dyDescent="0.25">
      <c r="A45335" s="80">
        <v>1137042</v>
      </c>
      <c r="B45335" s="104" t="s">
        <v>236</v>
      </c>
      <c r="C45335" s="81" t="s">
        <v>236</v>
      </c>
    </row>
    <row r="45336" spans="1:3" x14ac:dyDescent="0.25">
      <c r="A45336" s="80">
        <v>1137043</v>
      </c>
      <c r="B45336" s="104" t="s">
        <v>236</v>
      </c>
      <c r="C45336" s="81" t="s">
        <v>236</v>
      </c>
    </row>
    <row r="45337" spans="1:3" x14ac:dyDescent="0.25">
      <c r="A45337" s="80">
        <v>1137044</v>
      </c>
      <c r="B45337" s="104" t="s">
        <v>236</v>
      </c>
      <c r="C45337" s="81" t="s">
        <v>236</v>
      </c>
    </row>
    <row r="45338" spans="1:3" x14ac:dyDescent="0.25">
      <c r="A45338" s="80">
        <v>1137045</v>
      </c>
      <c r="B45338" s="104" t="s">
        <v>236</v>
      </c>
      <c r="C45338" s="81" t="s">
        <v>236</v>
      </c>
    </row>
    <row r="45339" spans="1:3" x14ac:dyDescent="0.25">
      <c r="A45339" s="80">
        <v>1137046</v>
      </c>
      <c r="B45339" s="104" t="s">
        <v>236</v>
      </c>
      <c r="C45339" s="81" t="s">
        <v>236</v>
      </c>
    </row>
    <row r="45340" spans="1:3" x14ac:dyDescent="0.25">
      <c r="A45340" s="80">
        <v>1137047</v>
      </c>
      <c r="B45340" s="104" t="s">
        <v>236</v>
      </c>
      <c r="C45340" s="81" t="s">
        <v>236</v>
      </c>
    </row>
    <row r="45341" spans="1:3" x14ac:dyDescent="0.25">
      <c r="A45341" s="80">
        <v>1137048</v>
      </c>
      <c r="B45341" s="104" t="s">
        <v>236</v>
      </c>
      <c r="C45341" s="81" t="s">
        <v>236</v>
      </c>
    </row>
    <row r="45342" spans="1:3" x14ac:dyDescent="0.25">
      <c r="A45342" s="80">
        <v>1137049</v>
      </c>
      <c r="B45342" s="104" t="s">
        <v>236</v>
      </c>
      <c r="C45342" s="81" t="s">
        <v>236</v>
      </c>
    </row>
    <row r="45343" spans="1:3" x14ac:dyDescent="0.25">
      <c r="A45343" s="80">
        <v>1137050</v>
      </c>
      <c r="B45343" s="104" t="s">
        <v>236</v>
      </c>
      <c r="C45343" s="81" t="s">
        <v>236</v>
      </c>
    </row>
    <row r="45344" spans="1:3" x14ac:dyDescent="0.25">
      <c r="A45344" s="80">
        <v>1137051</v>
      </c>
      <c r="B45344" s="104" t="s">
        <v>236</v>
      </c>
      <c r="C45344" s="81" t="s">
        <v>236</v>
      </c>
    </row>
    <row r="45345" spans="1:3" x14ac:dyDescent="0.25">
      <c r="A45345" s="80">
        <v>1137052</v>
      </c>
      <c r="B45345" s="104" t="s">
        <v>236</v>
      </c>
      <c r="C45345" s="81" t="s">
        <v>236</v>
      </c>
    </row>
    <row r="45346" spans="1:3" x14ac:dyDescent="0.25">
      <c r="A45346" s="80">
        <v>1137053</v>
      </c>
      <c r="B45346" s="104" t="s">
        <v>236</v>
      </c>
      <c r="C45346" s="81" t="s">
        <v>236</v>
      </c>
    </row>
    <row r="45347" spans="1:3" x14ac:dyDescent="0.25">
      <c r="A45347" s="80">
        <v>1137054</v>
      </c>
      <c r="B45347" s="104" t="s">
        <v>236</v>
      </c>
      <c r="C45347" s="81" t="s">
        <v>236</v>
      </c>
    </row>
    <row r="45348" spans="1:3" x14ac:dyDescent="0.25">
      <c r="A45348" s="80">
        <v>1137055</v>
      </c>
      <c r="B45348" s="104" t="s">
        <v>236</v>
      </c>
      <c r="C45348" s="81" t="s">
        <v>236</v>
      </c>
    </row>
    <row r="45349" spans="1:3" x14ac:dyDescent="0.25">
      <c r="A45349" s="80">
        <v>1137056</v>
      </c>
      <c r="B45349" s="104" t="s">
        <v>236</v>
      </c>
      <c r="C45349" s="81" t="s">
        <v>236</v>
      </c>
    </row>
    <row r="45350" spans="1:3" x14ac:dyDescent="0.25">
      <c r="A45350" s="80">
        <v>1137057</v>
      </c>
      <c r="B45350" s="104" t="s">
        <v>236</v>
      </c>
      <c r="C45350" s="81" t="s">
        <v>236</v>
      </c>
    </row>
    <row r="45351" spans="1:3" x14ac:dyDescent="0.25">
      <c r="A45351" s="80">
        <v>1137058</v>
      </c>
      <c r="B45351" s="104" t="s">
        <v>236</v>
      </c>
      <c r="C45351" s="81" t="s">
        <v>236</v>
      </c>
    </row>
    <row r="45352" spans="1:3" x14ac:dyDescent="0.25">
      <c r="A45352" s="80">
        <v>1137059</v>
      </c>
      <c r="B45352" s="104" t="s">
        <v>236</v>
      </c>
      <c r="C45352" s="81" t="s">
        <v>236</v>
      </c>
    </row>
    <row r="45353" spans="1:3" x14ac:dyDescent="0.25">
      <c r="A45353" s="80">
        <v>1137060</v>
      </c>
      <c r="B45353" s="104" t="s">
        <v>236</v>
      </c>
      <c r="C45353" s="81" t="s">
        <v>236</v>
      </c>
    </row>
    <row r="45354" spans="1:3" x14ac:dyDescent="0.25">
      <c r="A45354" s="80">
        <v>1137061</v>
      </c>
      <c r="B45354" s="104" t="s">
        <v>236</v>
      </c>
      <c r="C45354" s="81" t="s">
        <v>236</v>
      </c>
    </row>
    <row r="45355" spans="1:3" x14ac:dyDescent="0.25">
      <c r="A45355" s="80">
        <v>1137062</v>
      </c>
      <c r="B45355" s="104" t="s">
        <v>236</v>
      </c>
      <c r="C45355" s="81" t="s">
        <v>236</v>
      </c>
    </row>
    <row r="45356" spans="1:3" x14ac:dyDescent="0.25">
      <c r="A45356" s="80">
        <v>1137063</v>
      </c>
      <c r="B45356" s="104" t="s">
        <v>236</v>
      </c>
      <c r="C45356" s="81" t="s">
        <v>236</v>
      </c>
    </row>
    <row r="45357" spans="1:3" x14ac:dyDescent="0.25">
      <c r="A45357" s="80">
        <v>1137064</v>
      </c>
      <c r="B45357" s="104" t="s">
        <v>236</v>
      </c>
      <c r="C45357" s="81" t="s">
        <v>236</v>
      </c>
    </row>
    <row r="45358" spans="1:3" x14ac:dyDescent="0.25">
      <c r="A45358" s="80">
        <v>1137065</v>
      </c>
      <c r="B45358" s="104" t="s">
        <v>236</v>
      </c>
      <c r="C45358" s="81" t="s">
        <v>236</v>
      </c>
    </row>
    <row r="45359" spans="1:3" x14ac:dyDescent="0.25">
      <c r="A45359" s="80">
        <v>1137066</v>
      </c>
      <c r="B45359" s="104" t="s">
        <v>236</v>
      </c>
      <c r="C45359" s="81" t="s">
        <v>236</v>
      </c>
    </row>
    <row r="45360" spans="1:3" x14ac:dyDescent="0.25">
      <c r="A45360" s="80">
        <v>1137067</v>
      </c>
      <c r="B45360" s="104" t="s">
        <v>236</v>
      </c>
      <c r="C45360" s="81" t="s">
        <v>236</v>
      </c>
    </row>
    <row r="45361" spans="1:3" x14ac:dyDescent="0.25">
      <c r="A45361" s="80">
        <v>1137068</v>
      </c>
      <c r="B45361" s="104" t="s">
        <v>236</v>
      </c>
      <c r="C45361" s="81" t="s">
        <v>236</v>
      </c>
    </row>
    <row r="45362" spans="1:3" x14ac:dyDescent="0.25">
      <c r="A45362" s="80">
        <v>1137069</v>
      </c>
      <c r="B45362" s="104" t="s">
        <v>236</v>
      </c>
      <c r="C45362" s="81" t="s">
        <v>236</v>
      </c>
    </row>
    <row r="45363" spans="1:3" x14ac:dyDescent="0.25">
      <c r="A45363" s="80">
        <v>1137070</v>
      </c>
      <c r="B45363" s="104" t="s">
        <v>236</v>
      </c>
      <c r="C45363" s="81" t="s">
        <v>236</v>
      </c>
    </row>
    <row r="45364" spans="1:3" x14ac:dyDescent="0.25">
      <c r="A45364" s="80">
        <v>1137071</v>
      </c>
      <c r="B45364" s="104" t="s">
        <v>236</v>
      </c>
      <c r="C45364" s="81" t="s">
        <v>236</v>
      </c>
    </row>
    <row r="45365" spans="1:3" x14ac:dyDescent="0.25">
      <c r="A45365" s="80">
        <v>1137072</v>
      </c>
      <c r="B45365" s="104" t="s">
        <v>236</v>
      </c>
      <c r="C45365" s="81" t="s">
        <v>236</v>
      </c>
    </row>
    <row r="45366" spans="1:3" x14ac:dyDescent="0.25">
      <c r="A45366" s="80">
        <v>1137073</v>
      </c>
      <c r="B45366" s="104" t="s">
        <v>236</v>
      </c>
      <c r="C45366" s="81" t="s">
        <v>236</v>
      </c>
    </row>
    <row r="45367" spans="1:3" x14ac:dyDescent="0.25">
      <c r="A45367" s="80">
        <v>1137074</v>
      </c>
      <c r="B45367" s="104" t="s">
        <v>236</v>
      </c>
      <c r="C45367" s="81" t="s">
        <v>236</v>
      </c>
    </row>
    <row r="45368" spans="1:3" x14ac:dyDescent="0.25">
      <c r="A45368" s="80">
        <v>1137075</v>
      </c>
      <c r="B45368" s="104" t="s">
        <v>236</v>
      </c>
      <c r="C45368" s="81" t="s">
        <v>236</v>
      </c>
    </row>
    <row r="45369" spans="1:3" x14ac:dyDescent="0.25">
      <c r="A45369" s="80">
        <v>1137076</v>
      </c>
      <c r="B45369" s="104" t="s">
        <v>236</v>
      </c>
      <c r="C45369" s="81" t="s">
        <v>236</v>
      </c>
    </row>
    <row r="45370" spans="1:3" x14ac:dyDescent="0.25">
      <c r="A45370" s="80">
        <v>1137077</v>
      </c>
      <c r="B45370" s="104" t="s">
        <v>236</v>
      </c>
      <c r="C45370" s="81" t="s">
        <v>236</v>
      </c>
    </row>
    <row r="45371" spans="1:3" x14ac:dyDescent="0.25">
      <c r="A45371" s="80">
        <v>1137078</v>
      </c>
      <c r="B45371" s="104" t="s">
        <v>236</v>
      </c>
      <c r="C45371" s="81" t="s">
        <v>236</v>
      </c>
    </row>
    <row r="45372" spans="1:3" x14ac:dyDescent="0.25">
      <c r="A45372" s="80">
        <v>1137079</v>
      </c>
      <c r="B45372" s="104" t="s">
        <v>236</v>
      </c>
      <c r="C45372" s="81" t="s">
        <v>236</v>
      </c>
    </row>
    <row r="45373" spans="1:3" x14ac:dyDescent="0.25">
      <c r="A45373" s="80">
        <v>1137080</v>
      </c>
      <c r="B45373" s="104" t="s">
        <v>236</v>
      </c>
      <c r="C45373" s="81" t="s">
        <v>236</v>
      </c>
    </row>
    <row r="45374" spans="1:3" x14ac:dyDescent="0.25">
      <c r="A45374" s="80">
        <v>1137081</v>
      </c>
      <c r="B45374" s="104" t="s">
        <v>236</v>
      </c>
      <c r="C45374" s="81" t="s">
        <v>236</v>
      </c>
    </row>
    <row r="45375" spans="1:3" x14ac:dyDescent="0.25">
      <c r="A45375" s="80">
        <v>1137082</v>
      </c>
      <c r="B45375" s="104" t="s">
        <v>236</v>
      </c>
      <c r="C45375" s="81" t="s">
        <v>236</v>
      </c>
    </row>
    <row r="45376" spans="1:3" x14ac:dyDescent="0.25">
      <c r="A45376" s="80">
        <v>1137083</v>
      </c>
      <c r="B45376" s="104" t="s">
        <v>236</v>
      </c>
      <c r="C45376" s="81" t="s">
        <v>236</v>
      </c>
    </row>
    <row r="45377" spans="1:3" x14ac:dyDescent="0.25">
      <c r="A45377" s="80">
        <v>1137084</v>
      </c>
      <c r="B45377" s="104" t="s">
        <v>236</v>
      </c>
      <c r="C45377" s="81" t="s">
        <v>236</v>
      </c>
    </row>
    <row r="45378" spans="1:3" x14ac:dyDescent="0.25">
      <c r="A45378" s="80">
        <v>1137085</v>
      </c>
      <c r="B45378" s="104" t="s">
        <v>236</v>
      </c>
      <c r="C45378" s="81" t="s">
        <v>236</v>
      </c>
    </row>
    <row r="45379" spans="1:3" x14ac:dyDescent="0.25">
      <c r="A45379" s="80">
        <v>1137086</v>
      </c>
      <c r="B45379" s="104" t="s">
        <v>236</v>
      </c>
      <c r="C45379" s="81" t="s">
        <v>236</v>
      </c>
    </row>
    <row r="45380" spans="1:3" x14ac:dyDescent="0.25">
      <c r="A45380" s="80">
        <v>1137087</v>
      </c>
      <c r="B45380" s="104" t="s">
        <v>236</v>
      </c>
      <c r="C45380" s="81" t="s">
        <v>236</v>
      </c>
    </row>
    <row r="45381" spans="1:3" x14ac:dyDescent="0.25">
      <c r="A45381" s="80">
        <v>1137088</v>
      </c>
      <c r="B45381" s="104" t="s">
        <v>236</v>
      </c>
      <c r="C45381" s="81" t="s">
        <v>236</v>
      </c>
    </row>
    <row r="45382" spans="1:3" x14ac:dyDescent="0.25">
      <c r="A45382" s="80">
        <v>1137089</v>
      </c>
      <c r="B45382" s="104" t="s">
        <v>236</v>
      </c>
      <c r="C45382" s="81" t="s">
        <v>236</v>
      </c>
    </row>
    <row r="45383" spans="1:3" x14ac:dyDescent="0.25">
      <c r="A45383" s="80">
        <v>1137090</v>
      </c>
      <c r="B45383" s="104" t="s">
        <v>236</v>
      </c>
      <c r="C45383" s="81" t="s">
        <v>236</v>
      </c>
    </row>
    <row r="45384" spans="1:3" x14ac:dyDescent="0.25">
      <c r="A45384" s="80">
        <v>1137091</v>
      </c>
      <c r="B45384" s="104" t="s">
        <v>236</v>
      </c>
      <c r="C45384" s="81" t="s">
        <v>236</v>
      </c>
    </row>
    <row r="45385" spans="1:3" x14ac:dyDescent="0.25">
      <c r="A45385" s="80">
        <v>1137092</v>
      </c>
      <c r="B45385" s="104" t="s">
        <v>236</v>
      </c>
      <c r="C45385" s="81" t="s">
        <v>236</v>
      </c>
    </row>
    <row r="45386" spans="1:3" x14ac:dyDescent="0.25">
      <c r="A45386" s="80">
        <v>1137093</v>
      </c>
      <c r="B45386" s="104" t="s">
        <v>236</v>
      </c>
      <c r="C45386" s="81" t="s">
        <v>236</v>
      </c>
    </row>
    <row r="45387" spans="1:3" x14ac:dyDescent="0.25">
      <c r="A45387" s="80">
        <v>1137094</v>
      </c>
      <c r="B45387" s="104" t="s">
        <v>236</v>
      </c>
      <c r="C45387" s="81" t="s">
        <v>236</v>
      </c>
    </row>
    <row r="45388" spans="1:3" x14ac:dyDescent="0.25">
      <c r="A45388" s="80">
        <v>1137095</v>
      </c>
      <c r="B45388" s="104" t="s">
        <v>236</v>
      </c>
      <c r="C45388" s="81" t="s">
        <v>236</v>
      </c>
    </row>
    <row r="45389" spans="1:3" x14ac:dyDescent="0.25">
      <c r="A45389" s="80">
        <v>1137096</v>
      </c>
      <c r="B45389" s="104" t="s">
        <v>236</v>
      </c>
      <c r="C45389" s="81" t="s">
        <v>236</v>
      </c>
    </row>
    <row r="45390" spans="1:3" x14ac:dyDescent="0.25">
      <c r="A45390" s="80">
        <v>1137097</v>
      </c>
      <c r="B45390" s="104" t="s">
        <v>236</v>
      </c>
      <c r="C45390" s="81" t="s">
        <v>236</v>
      </c>
    </row>
    <row r="45391" spans="1:3" x14ac:dyDescent="0.25">
      <c r="A45391" s="80">
        <v>1137098</v>
      </c>
      <c r="B45391" s="104" t="s">
        <v>236</v>
      </c>
      <c r="C45391" s="81" t="s">
        <v>236</v>
      </c>
    </row>
    <row r="45392" spans="1:3" x14ac:dyDescent="0.25">
      <c r="A45392" s="80">
        <v>1137099</v>
      </c>
      <c r="B45392" s="104" t="s">
        <v>236</v>
      </c>
      <c r="C45392" s="81" t="s">
        <v>236</v>
      </c>
    </row>
    <row r="45393" spans="1:3" x14ac:dyDescent="0.25">
      <c r="A45393" s="80">
        <v>1137100</v>
      </c>
      <c r="B45393" s="104" t="s">
        <v>236</v>
      </c>
      <c r="C45393" s="81" t="s">
        <v>236</v>
      </c>
    </row>
    <row r="45394" spans="1:3" x14ac:dyDescent="0.25">
      <c r="A45394" s="80">
        <v>1137101</v>
      </c>
      <c r="B45394" s="104" t="s">
        <v>236</v>
      </c>
      <c r="C45394" s="81" t="s">
        <v>236</v>
      </c>
    </row>
    <row r="45395" spans="1:3" x14ac:dyDescent="0.25">
      <c r="A45395" s="80">
        <v>1137102</v>
      </c>
      <c r="B45395" s="104" t="s">
        <v>236</v>
      </c>
      <c r="C45395" s="81" t="s">
        <v>236</v>
      </c>
    </row>
    <row r="45396" spans="1:3" x14ac:dyDescent="0.25">
      <c r="A45396" s="80">
        <v>1137103</v>
      </c>
      <c r="B45396" s="104" t="s">
        <v>236</v>
      </c>
      <c r="C45396" s="81" t="s">
        <v>236</v>
      </c>
    </row>
    <row r="45397" spans="1:3" x14ac:dyDescent="0.25">
      <c r="A45397" s="80">
        <v>1137104</v>
      </c>
      <c r="B45397" s="104" t="s">
        <v>236</v>
      </c>
      <c r="C45397" s="81" t="s">
        <v>236</v>
      </c>
    </row>
    <row r="45398" spans="1:3" x14ac:dyDescent="0.25">
      <c r="A45398" s="80">
        <v>1137105</v>
      </c>
      <c r="B45398" s="104" t="s">
        <v>236</v>
      </c>
      <c r="C45398" s="81" t="s">
        <v>236</v>
      </c>
    </row>
    <row r="45399" spans="1:3" x14ac:dyDescent="0.25">
      <c r="A45399" s="80">
        <v>1137106</v>
      </c>
      <c r="B45399" s="104" t="s">
        <v>236</v>
      </c>
      <c r="C45399" s="81" t="s">
        <v>236</v>
      </c>
    </row>
    <row r="45400" spans="1:3" x14ac:dyDescent="0.25">
      <c r="A45400" s="80">
        <v>1137107</v>
      </c>
      <c r="B45400" s="104" t="s">
        <v>236</v>
      </c>
      <c r="C45400" s="81" t="s">
        <v>236</v>
      </c>
    </row>
    <row r="45401" spans="1:3" x14ac:dyDescent="0.25">
      <c r="A45401" s="80">
        <v>1137108</v>
      </c>
      <c r="B45401" s="104" t="s">
        <v>236</v>
      </c>
      <c r="C45401" s="81" t="s">
        <v>236</v>
      </c>
    </row>
    <row r="45402" spans="1:3" x14ac:dyDescent="0.25">
      <c r="A45402" s="80">
        <v>1137109</v>
      </c>
      <c r="B45402" s="104" t="s">
        <v>236</v>
      </c>
      <c r="C45402" s="81" t="s">
        <v>236</v>
      </c>
    </row>
    <row r="45403" spans="1:3" x14ac:dyDescent="0.25">
      <c r="A45403" s="80">
        <v>1137110</v>
      </c>
      <c r="B45403" s="104" t="s">
        <v>236</v>
      </c>
      <c r="C45403" s="81" t="s">
        <v>236</v>
      </c>
    </row>
    <row r="45404" spans="1:3" x14ac:dyDescent="0.25">
      <c r="A45404" s="80">
        <v>1137111</v>
      </c>
      <c r="B45404" s="104" t="s">
        <v>236</v>
      </c>
      <c r="C45404" s="81" t="s">
        <v>236</v>
      </c>
    </row>
    <row r="45405" spans="1:3" x14ac:dyDescent="0.25">
      <c r="A45405" s="80">
        <v>1137112</v>
      </c>
      <c r="B45405" s="104" t="s">
        <v>236</v>
      </c>
      <c r="C45405" s="81" t="s">
        <v>236</v>
      </c>
    </row>
    <row r="45406" spans="1:3" x14ac:dyDescent="0.25">
      <c r="A45406" s="80">
        <v>1137113</v>
      </c>
      <c r="B45406" s="104" t="s">
        <v>236</v>
      </c>
      <c r="C45406" s="81" t="s">
        <v>236</v>
      </c>
    </row>
    <row r="45407" spans="1:3" x14ac:dyDescent="0.25">
      <c r="A45407" s="80">
        <v>1137114</v>
      </c>
      <c r="B45407" s="104" t="s">
        <v>236</v>
      </c>
      <c r="C45407" s="81" t="s">
        <v>236</v>
      </c>
    </row>
    <row r="45408" spans="1:3" x14ac:dyDescent="0.25">
      <c r="A45408" s="80">
        <v>1137115</v>
      </c>
      <c r="B45408" s="104" t="s">
        <v>236</v>
      </c>
      <c r="C45408" s="81" t="s">
        <v>236</v>
      </c>
    </row>
    <row r="45409" spans="1:3" x14ac:dyDescent="0.25">
      <c r="A45409" s="80">
        <v>1137116</v>
      </c>
      <c r="B45409" s="104" t="s">
        <v>236</v>
      </c>
      <c r="C45409" s="81" t="s">
        <v>236</v>
      </c>
    </row>
    <row r="45410" spans="1:3" x14ac:dyDescent="0.25">
      <c r="A45410" s="80">
        <v>1137117</v>
      </c>
      <c r="B45410" s="104" t="s">
        <v>236</v>
      </c>
      <c r="C45410" s="81" t="s">
        <v>236</v>
      </c>
    </row>
    <row r="45411" spans="1:3" x14ac:dyDescent="0.25">
      <c r="A45411" s="80">
        <v>1137118</v>
      </c>
      <c r="B45411" s="104" t="s">
        <v>236</v>
      </c>
      <c r="C45411" s="81" t="s">
        <v>236</v>
      </c>
    </row>
    <row r="45412" spans="1:3" x14ac:dyDescent="0.25">
      <c r="A45412" s="80">
        <v>1137119</v>
      </c>
      <c r="B45412" s="104" t="s">
        <v>236</v>
      </c>
      <c r="C45412" s="81" t="s">
        <v>236</v>
      </c>
    </row>
    <row r="45413" spans="1:3" x14ac:dyDescent="0.25">
      <c r="A45413" s="80">
        <v>1137120</v>
      </c>
      <c r="B45413" s="104" t="s">
        <v>236</v>
      </c>
      <c r="C45413" s="81" t="s">
        <v>236</v>
      </c>
    </row>
    <row r="45414" spans="1:3" x14ac:dyDescent="0.25">
      <c r="A45414" s="80">
        <v>1137121</v>
      </c>
      <c r="B45414" s="104" t="s">
        <v>236</v>
      </c>
      <c r="C45414" s="81" t="s">
        <v>236</v>
      </c>
    </row>
    <row r="45415" spans="1:3" x14ac:dyDescent="0.25">
      <c r="A45415" s="80">
        <v>1137122</v>
      </c>
      <c r="B45415" s="104" t="s">
        <v>236</v>
      </c>
      <c r="C45415" s="81" t="s">
        <v>236</v>
      </c>
    </row>
    <row r="45416" spans="1:3" x14ac:dyDescent="0.25">
      <c r="A45416" s="80">
        <v>1137123</v>
      </c>
      <c r="B45416" s="104" t="s">
        <v>236</v>
      </c>
      <c r="C45416" s="81" t="s">
        <v>236</v>
      </c>
    </row>
    <row r="45417" spans="1:3" x14ac:dyDescent="0.25">
      <c r="A45417" s="80">
        <v>1137124</v>
      </c>
      <c r="B45417" s="104" t="s">
        <v>236</v>
      </c>
      <c r="C45417" s="81" t="s">
        <v>236</v>
      </c>
    </row>
    <row r="45418" spans="1:3" x14ac:dyDescent="0.25">
      <c r="A45418" s="80">
        <v>1137125</v>
      </c>
      <c r="B45418" s="104" t="s">
        <v>236</v>
      </c>
      <c r="C45418" s="81" t="s">
        <v>236</v>
      </c>
    </row>
    <row r="45419" spans="1:3" x14ac:dyDescent="0.25">
      <c r="A45419" s="80">
        <v>1137126</v>
      </c>
      <c r="B45419" s="104" t="s">
        <v>236</v>
      </c>
      <c r="C45419" s="81" t="s">
        <v>236</v>
      </c>
    </row>
    <row r="45420" spans="1:3" x14ac:dyDescent="0.25">
      <c r="A45420" s="80">
        <v>1137127</v>
      </c>
      <c r="B45420" s="104" t="s">
        <v>236</v>
      </c>
      <c r="C45420" s="81" t="s">
        <v>236</v>
      </c>
    </row>
    <row r="45421" spans="1:3" x14ac:dyDescent="0.25">
      <c r="A45421" s="80">
        <v>1137128</v>
      </c>
      <c r="B45421" s="104" t="s">
        <v>236</v>
      </c>
      <c r="C45421" s="81" t="s">
        <v>236</v>
      </c>
    </row>
    <row r="45422" spans="1:3" x14ac:dyDescent="0.25">
      <c r="A45422" s="80">
        <v>1137129</v>
      </c>
      <c r="B45422" s="104" t="s">
        <v>236</v>
      </c>
      <c r="C45422" s="81" t="s">
        <v>236</v>
      </c>
    </row>
    <row r="45423" spans="1:3" x14ac:dyDescent="0.25">
      <c r="A45423" s="80">
        <v>1137130</v>
      </c>
      <c r="B45423" s="104" t="s">
        <v>236</v>
      </c>
      <c r="C45423" s="81" t="s">
        <v>236</v>
      </c>
    </row>
    <row r="45424" spans="1:3" x14ac:dyDescent="0.25">
      <c r="A45424" s="80">
        <v>1137131</v>
      </c>
      <c r="B45424" s="104" t="s">
        <v>236</v>
      </c>
      <c r="C45424" s="81" t="s">
        <v>236</v>
      </c>
    </row>
    <row r="45425" spans="1:3" x14ac:dyDescent="0.25">
      <c r="A45425" s="80">
        <v>1137132</v>
      </c>
      <c r="B45425" s="104" t="s">
        <v>236</v>
      </c>
      <c r="C45425" s="81" t="s">
        <v>236</v>
      </c>
    </row>
    <row r="45426" spans="1:3" x14ac:dyDescent="0.25">
      <c r="A45426" s="80">
        <v>1137133</v>
      </c>
      <c r="B45426" s="104" t="s">
        <v>236</v>
      </c>
      <c r="C45426" s="81" t="s">
        <v>236</v>
      </c>
    </row>
    <row r="45427" spans="1:3" x14ac:dyDescent="0.25">
      <c r="A45427" s="80">
        <v>1137134</v>
      </c>
      <c r="B45427" s="104" t="s">
        <v>236</v>
      </c>
      <c r="C45427" s="81" t="s">
        <v>236</v>
      </c>
    </row>
    <row r="45428" spans="1:3" x14ac:dyDescent="0.25">
      <c r="A45428" s="80">
        <v>1137135</v>
      </c>
      <c r="B45428" s="104" t="s">
        <v>236</v>
      </c>
      <c r="C45428" s="81" t="s">
        <v>236</v>
      </c>
    </row>
    <row r="45429" spans="1:3" x14ac:dyDescent="0.25">
      <c r="A45429" s="80">
        <v>1137136</v>
      </c>
      <c r="B45429" s="104" t="s">
        <v>236</v>
      </c>
      <c r="C45429" s="81" t="s">
        <v>236</v>
      </c>
    </row>
    <row r="45430" spans="1:3" x14ac:dyDescent="0.25">
      <c r="A45430" s="80">
        <v>1137137</v>
      </c>
      <c r="B45430" s="104" t="s">
        <v>236</v>
      </c>
      <c r="C45430" s="81" t="s">
        <v>236</v>
      </c>
    </row>
    <row r="45431" spans="1:3" x14ac:dyDescent="0.25">
      <c r="A45431" s="80">
        <v>1137138</v>
      </c>
      <c r="B45431" s="104" t="s">
        <v>236</v>
      </c>
      <c r="C45431" s="81" t="s">
        <v>236</v>
      </c>
    </row>
    <row r="45432" spans="1:3" x14ac:dyDescent="0.25">
      <c r="A45432" s="80">
        <v>1137139</v>
      </c>
      <c r="B45432" s="104" t="s">
        <v>236</v>
      </c>
      <c r="C45432" s="81" t="s">
        <v>236</v>
      </c>
    </row>
    <row r="45433" spans="1:3" x14ac:dyDescent="0.25">
      <c r="A45433" s="80">
        <v>1137140</v>
      </c>
      <c r="B45433" s="104" t="s">
        <v>236</v>
      </c>
      <c r="C45433" s="81" t="s">
        <v>236</v>
      </c>
    </row>
    <row r="45434" spans="1:3" x14ac:dyDescent="0.25">
      <c r="A45434" s="80">
        <v>1137141</v>
      </c>
      <c r="B45434" s="104" t="s">
        <v>236</v>
      </c>
      <c r="C45434" s="81" t="s">
        <v>236</v>
      </c>
    </row>
    <row r="45435" spans="1:3" x14ac:dyDescent="0.25">
      <c r="A45435" s="80">
        <v>1137142</v>
      </c>
      <c r="B45435" s="104" t="s">
        <v>236</v>
      </c>
      <c r="C45435" s="81" t="s">
        <v>236</v>
      </c>
    </row>
    <row r="45436" spans="1:3" x14ac:dyDescent="0.25">
      <c r="A45436" s="80">
        <v>1137143</v>
      </c>
      <c r="B45436" s="104" t="s">
        <v>236</v>
      </c>
      <c r="C45436" s="81" t="s">
        <v>236</v>
      </c>
    </row>
    <row r="45437" spans="1:3" x14ac:dyDescent="0.25">
      <c r="A45437" s="80">
        <v>1137144</v>
      </c>
      <c r="B45437" s="104" t="s">
        <v>236</v>
      </c>
      <c r="C45437" s="81" t="s">
        <v>236</v>
      </c>
    </row>
    <row r="45438" spans="1:3" x14ac:dyDescent="0.25">
      <c r="A45438" s="80">
        <v>1137145</v>
      </c>
      <c r="B45438" s="104" t="s">
        <v>236</v>
      </c>
      <c r="C45438" s="81" t="s">
        <v>236</v>
      </c>
    </row>
    <row r="45439" spans="1:3" x14ac:dyDescent="0.25">
      <c r="A45439" s="80">
        <v>1137146</v>
      </c>
      <c r="B45439" s="104" t="s">
        <v>236</v>
      </c>
      <c r="C45439" s="81" t="s">
        <v>236</v>
      </c>
    </row>
    <row r="45440" spans="1:3" x14ac:dyDescent="0.25">
      <c r="A45440" s="80">
        <v>1137147</v>
      </c>
      <c r="B45440" s="104" t="s">
        <v>236</v>
      </c>
      <c r="C45440" s="81" t="s">
        <v>236</v>
      </c>
    </row>
    <row r="45441" spans="1:3" x14ac:dyDescent="0.25">
      <c r="A45441" s="80">
        <v>1137148</v>
      </c>
      <c r="B45441" s="104" t="s">
        <v>236</v>
      </c>
      <c r="C45441" s="81" t="s">
        <v>236</v>
      </c>
    </row>
    <row r="45442" spans="1:3" x14ac:dyDescent="0.25">
      <c r="A45442" s="80">
        <v>1137149</v>
      </c>
      <c r="B45442" s="104" t="s">
        <v>236</v>
      </c>
      <c r="C45442" s="81" t="s">
        <v>236</v>
      </c>
    </row>
    <row r="45443" spans="1:3" x14ac:dyDescent="0.25">
      <c r="A45443" s="80">
        <v>1137150</v>
      </c>
      <c r="B45443" s="104" t="s">
        <v>236</v>
      </c>
      <c r="C45443" s="81" t="s">
        <v>236</v>
      </c>
    </row>
    <row r="45444" spans="1:3" x14ac:dyDescent="0.25">
      <c r="A45444" s="80">
        <v>1137151</v>
      </c>
      <c r="B45444" s="104" t="s">
        <v>236</v>
      </c>
      <c r="C45444" s="81" t="s">
        <v>236</v>
      </c>
    </row>
    <row r="45445" spans="1:3" x14ac:dyDescent="0.25">
      <c r="A45445" s="80">
        <v>1137152</v>
      </c>
      <c r="B45445" s="104" t="s">
        <v>236</v>
      </c>
      <c r="C45445" s="81" t="s">
        <v>236</v>
      </c>
    </row>
    <row r="45446" spans="1:3" x14ac:dyDescent="0.25">
      <c r="A45446" s="80">
        <v>1137153</v>
      </c>
      <c r="B45446" s="104" t="s">
        <v>236</v>
      </c>
      <c r="C45446" s="81" t="s">
        <v>236</v>
      </c>
    </row>
    <row r="45447" spans="1:3" x14ac:dyDescent="0.25">
      <c r="A45447" s="80">
        <v>1137154</v>
      </c>
      <c r="B45447" s="104" t="s">
        <v>236</v>
      </c>
      <c r="C45447" s="81" t="s">
        <v>236</v>
      </c>
    </row>
    <row r="45448" spans="1:3" x14ac:dyDescent="0.25">
      <c r="A45448" s="80">
        <v>1137155</v>
      </c>
      <c r="B45448" s="104" t="s">
        <v>236</v>
      </c>
      <c r="C45448" s="81" t="s">
        <v>236</v>
      </c>
    </row>
    <row r="45449" spans="1:3" x14ac:dyDescent="0.25">
      <c r="A45449" s="80">
        <v>1137156</v>
      </c>
      <c r="B45449" s="104" t="s">
        <v>236</v>
      </c>
      <c r="C45449" s="81" t="s">
        <v>236</v>
      </c>
    </row>
    <row r="45450" spans="1:3" x14ac:dyDescent="0.25">
      <c r="A45450" s="80">
        <v>1137157</v>
      </c>
      <c r="B45450" s="104" t="s">
        <v>236</v>
      </c>
      <c r="C45450" s="81" t="s">
        <v>236</v>
      </c>
    </row>
    <row r="45451" spans="1:3" x14ac:dyDescent="0.25">
      <c r="A45451" s="80">
        <v>1137158</v>
      </c>
      <c r="B45451" s="104" t="s">
        <v>236</v>
      </c>
      <c r="C45451" s="81" t="s">
        <v>236</v>
      </c>
    </row>
    <row r="45452" spans="1:3" x14ac:dyDescent="0.25">
      <c r="A45452" s="80">
        <v>1137159</v>
      </c>
      <c r="B45452" s="104" t="s">
        <v>236</v>
      </c>
      <c r="C45452" s="81" t="s">
        <v>236</v>
      </c>
    </row>
    <row r="45453" spans="1:3" x14ac:dyDescent="0.25">
      <c r="A45453" s="80">
        <v>1137160</v>
      </c>
      <c r="B45453" s="104" t="s">
        <v>236</v>
      </c>
      <c r="C45453" s="81" t="s">
        <v>236</v>
      </c>
    </row>
    <row r="45454" spans="1:3" x14ac:dyDescent="0.25">
      <c r="A45454" s="80">
        <v>1137161</v>
      </c>
      <c r="B45454" s="104" t="s">
        <v>236</v>
      </c>
      <c r="C45454" s="81" t="s">
        <v>236</v>
      </c>
    </row>
    <row r="45455" spans="1:3" x14ac:dyDescent="0.25">
      <c r="A45455" s="80">
        <v>1137162</v>
      </c>
      <c r="B45455" s="104" t="s">
        <v>236</v>
      </c>
      <c r="C45455" s="81" t="s">
        <v>236</v>
      </c>
    </row>
    <row r="45456" spans="1:3" x14ac:dyDescent="0.25">
      <c r="A45456" s="80">
        <v>1137163</v>
      </c>
      <c r="B45456" s="104" t="s">
        <v>236</v>
      </c>
      <c r="C45456" s="81" t="s">
        <v>236</v>
      </c>
    </row>
    <row r="45457" spans="1:3" x14ac:dyDescent="0.25">
      <c r="A45457" s="80">
        <v>1137164</v>
      </c>
      <c r="B45457" s="104" t="s">
        <v>236</v>
      </c>
      <c r="C45457" s="81" t="s">
        <v>236</v>
      </c>
    </row>
    <row r="45458" spans="1:3" x14ac:dyDescent="0.25">
      <c r="A45458" s="80">
        <v>1137165</v>
      </c>
      <c r="B45458" s="104" t="s">
        <v>236</v>
      </c>
      <c r="C45458" s="81" t="s">
        <v>236</v>
      </c>
    </row>
    <row r="45459" spans="1:3" x14ac:dyDescent="0.25">
      <c r="A45459" s="80">
        <v>1137166</v>
      </c>
      <c r="B45459" s="104" t="s">
        <v>236</v>
      </c>
      <c r="C45459" s="81" t="s">
        <v>236</v>
      </c>
    </row>
    <row r="45460" spans="1:3" x14ac:dyDescent="0.25">
      <c r="A45460" s="80">
        <v>1137167</v>
      </c>
      <c r="B45460" s="104" t="s">
        <v>236</v>
      </c>
      <c r="C45460" s="81" t="s">
        <v>236</v>
      </c>
    </row>
    <row r="45461" spans="1:3" x14ac:dyDescent="0.25">
      <c r="A45461" s="80">
        <v>1137168</v>
      </c>
      <c r="B45461" s="104" t="s">
        <v>236</v>
      </c>
      <c r="C45461" s="81" t="s">
        <v>236</v>
      </c>
    </row>
    <row r="45462" spans="1:3" x14ac:dyDescent="0.25">
      <c r="A45462" s="80">
        <v>1137169</v>
      </c>
      <c r="B45462" s="104" t="s">
        <v>236</v>
      </c>
      <c r="C45462" s="81" t="s">
        <v>236</v>
      </c>
    </row>
    <row r="45463" spans="1:3" x14ac:dyDescent="0.25">
      <c r="A45463" s="80">
        <v>1137170</v>
      </c>
      <c r="B45463" s="104" t="s">
        <v>236</v>
      </c>
      <c r="C45463" s="81" t="s">
        <v>236</v>
      </c>
    </row>
    <row r="45464" spans="1:3" x14ac:dyDescent="0.25">
      <c r="A45464" s="80">
        <v>1137171</v>
      </c>
      <c r="B45464" s="104" t="s">
        <v>236</v>
      </c>
      <c r="C45464" s="81" t="s">
        <v>236</v>
      </c>
    </row>
    <row r="45465" spans="1:3" x14ac:dyDescent="0.25">
      <c r="A45465" s="80">
        <v>1137172</v>
      </c>
      <c r="B45465" s="104" t="s">
        <v>236</v>
      </c>
      <c r="C45465" s="81" t="s">
        <v>236</v>
      </c>
    </row>
    <row r="45466" spans="1:3" x14ac:dyDescent="0.25">
      <c r="A45466" s="80">
        <v>1137173</v>
      </c>
      <c r="B45466" s="104" t="s">
        <v>236</v>
      </c>
      <c r="C45466" s="81" t="s">
        <v>236</v>
      </c>
    </row>
    <row r="45467" spans="1:3" x14ac:dyDescent="0.25">
      <c r="A45467" s="80">
        <v>1137174</v>
      </c>
      <c r="B45467" s="104" t="s">
        <v>236</v>
      </c>
      <c r="C45467" s="81" t="s">
        <v>236</v>
      </c>
    </row>
    <row r="45468" spans="1:3" x14ac:dyDescent="0.25">
      <c r="A45468" s="80">
        <v>1137175</v>
      </c>
      <c r="B45468" s="104" t="s">
        <v>236</v>
      </c>
      <c r="C45468" s="81" t="s">
        <v>236</v>
      </c>
    </row>
    <row r="45469" spans="1:3" x14ac:dyDescent="0.25">
      <c r="A45469" s="80">
        <v>1137176</v>
      </c>
      <c r="B45469" s="104" t="s">
        <v>236</v>
      </c>
      <c r="C45469" s="81" t="s">
        <v>236</v>
      </c>
    </row>
    <row r="45470" spans="1:3" x14ac:dyDescent="0.25">
      <c r="A45470" s="80">
        <v>1137177</v>
      </c>
      <c r="B45470" s="104" t="s">
        <v>236</v>
      </c>
      <c r="C45470" s="81" t="s">
        <v>236</v>
      </c>
    </row>
    <row r="45471" spans="1:3" x14ac:dyDescent="0.25">
      <c r="A45471" s="80">
        <v>1137178</v>
      </c>
      <c r="B45471" s="104" t="s">
        <v>236</v>
      </c>
      <c r="C45471" s="81" t="s">
        <v>236</v>
      </c>
    </row>
    <row r="45472" spans="1:3" x14ac:dyDescent="0.25">
      <c r="A45472" s="80">
        <v>1137179</v>
      </c>
      <c r="B45472" s="104" t="s">
        <v>236</v>
      </c>
      <c r="C45472" s="81" t="s">
        <v>236</v>
      </c>
    </row>
    <row r="45473" spans="1:3" x14ac:dyDescent="0.25">
      <c r="A45473" s="80">
        <v>1137180</v>
      </c>
      <c r="B45473" s="104" t="s">
        <v>236</v>
      </c>
      <c r="C45473" s="81" t="s">
        <v>236</v>
      </c>
    </row>
    <row r="45474" spans="1:3" x14ac:dyDescent="0.25">
      <c r="A45474" s="80">
        <v>1137181</v>
      </c>
      <c r="B45474" s="104" t="s">
        <v>236</v>
      </c>
      <c r="C45474" s="81" t="s">
        <v>236</v>
      </c>
    </row>
    <row r="45475" spans="1:3" x14ac:dyDescent="0.25">
      <c r="A45475" s="80">
        <v>1137182</v>
      </c>
      <c r="B45475" s="104" t="s">
        <v>236</v>
      </c>
      <c r="C45475" s="81" t="s">
        <v>236</v>
      </c>
    </row>
    <row r="45476" spans="1:3" x14ac:dyDescent="0.25">
      <c r="A45476" s="80">
        <v>1137183</v>
      </c>
      <c r="B45476" s="104" t="s">
        <v>236</v>
      </c>
      <c r="C45476" s="81" t="s">
        <v>236</v>
      </c>
    </row>
    <row r="45477" spans="1:3" x14ac:dyDescent="0.25">
      <c r="A45477" s="80">
        <v>1137184</v>
      </c>
      <c r="B45477" s="104" t="s">
        <v>236</v>
      </c>
      <c r="C45477" s="81" t="s">
        <v>236</v>
      </c>
    </row>
    <row r="45478" spans="1:3" x14ac:dyDescent="0.25">
      <c r="A45478" s="80">
        <v>1137185</v>
      </c>
      <c r="B45478" s="104" t="s">
        <v>236</v>
      </c>
      <c r="C45478" s="81" t="s">
        <v>236</v>
      </c>
    </row>
    <row r="45479" spans="1:3" x14ac:dyDescent="0.25">
      <c r="A45479" s="80">
        <v>1137186</v>
      </c>
      <c r="B45479" s="104" t="s">
        <v>236</v>
      </c>
      <c r="C45479" s="81" t="s">
        <v>236</v>
      </c>
    </row>
    <row r="45480" spans="1:3" x14ac:dyDescent="0.25">
      <c r="A45480" s="80">
        <v>1137187</v>
      </c>
      <c r="B45480" s="104" t="s">
        <v>236</v>
      </c>
      <c r="C45480" s="81" t="s">
        <v>236</v>
      </c>
    </row>
    <row r="45481" spans="1:3" x14ac:dyDescent="0.25">
      <c r="A45481" s="80">
        <v>1137188</v>
      </c>
      <c r="B45481" s="104" t="s">
        <v>236</v>
      </c>
      <c r="C45481" s="81" t="s">
        <v>236</v>
      </c>
    </row>
    <row r="45482" spans="1:3" x14ac:dyDescent="0.25">
      <c r="A45482" s="80">
        <v>1137189</v>
      </c>
      <c r="B45482" s="104" t="s">
        <v>236</v>
      </c>
      <c r="C45482" s="81" t="s">
        <v>236</v>
      </c>
    </row>
    <row r="45483" spans="1:3" x14ac:dyDescent="0.25">
      <c r="A45483" s="80">
        <v>1137190</v>
      </c>
      <c r="B45483" s="104" t="s">
        <v>236</v>
      </c>
      <c r="C45483" s="81" t="s">
        <v>236</v>
      </c>
    </row>
    <row r="45484" spans="1:3" x14ac:dyDescent="0.25">
      <c r="A45484" s="80">
        <v>1137191</v>
      </c>
      <c r="B45484" s="104" t="s">
        <v>236</v>
      </c>
      <c r="C45484" s="81" t="s">
        <v>236</v>
      </c>
    </row>
    <row r="45485" spans="1:3" x14ac:dyDescent="0.25">
      <c r="A45485" s="80">
        <v>1137192</v>
      </c>
      <c r="B45485" s="104" t="s">
        <v>236</v>
      </c>
      <c r="C45485" s="81" t="s">
        <v>236</v>
      </c>
    </row>
    <row r="45486" spans="1:3" x14ac:dyDescent="0.25">
      <c r="A45486" s="80">
        <v>1137193</v>
      </c>
      <c r="B45486" s="104" t="s">
        <v>236</v>
      </c>
      <c r="C45486" s="81" t="s">
        <v>236</v>
      </c>
    </row>
    <row r="45487" spans="1:3" x14ac:dyDescent="0.25">
      <c r="A45487" s="80">
        <v>1137194</v>
      </c>
      <c r="B45487" s="104" t="s">
        <v>236</v>
      </c>
      <c r="C45487" s="81" t="s">
        <v>236</v>
      </c>
    </row>
    <row r="45488" spans="1:3" x14ac:dyDescent="0.25">
      <c r="A45488" s="80">
        <v>1137195</v>
      </c>
      <c r="B45488" s="104" t="s">
        <v>236</v>
      </c>
      <c r="C45488" s="81" t="s">
        <v>236</v>
      </c>
    </row>
    <row r="45489" spans="1:3" x14ac:dyDescent="0.25">
      <c r="A45489" s="80">
        <v>1137196</v>
      </c>
      <c r="B45489" s="104" t="s">
        <v>236</v>
      </c>
      <c r="C45489" s="81" t="s">
        <v>236</v>
      </c>
    </row>
    <row r="45490" spans="1:3" x14ac:dyDescent="0.25">
      <c r="A45490" s="80">
        <v>1137197</v>
      </c>
      <c r="B45490" s="104" t="s">
        <v>236</v>
      </c>
      <c r="C45490" s="81" t="s">
        <v>236</v>
      </c>
    </row>
    <row r="45491" spans="1:3" x14ac:dyDescent="0.25">
      <c r="A45491" s="80">
        <v>1137198</v>
      </c>
      <c r="B45491" s="104" t="s">
        <v>236</v>
      </c>
      <c r="C45491" s="81" t="s">
        <v>236</v>
      </c>
    </row>
    <row r="45492" spans="1:3" x14ac:dyDescent="0.25">
      <c r="A45492" s="80">
        <v>1137199</v>
      </c>
      <c r="B45492" s="104" t="s">
        <v>236</v>
      </c>
      <c r="C45492" s="81" t="s">
        <v>236</v>
      </c>
    </row>
    <row r="45493" spans="1:3" x14ac:dyDescent="0.25">
      <c r="A45493" s="80">
        <v>1137200</v>
      </c>
      <c r="B45493" s="104" t="s">
        <v>236</v>
      </c>
      <c r="C45493" s="81" t="s">
        <v>236</v>
      </c>
    </row>
    <row r="45494" spans="1:3" x14ac:dyDescent="0.25">
      <c r="A45494" s="80">
        <v>1137201</v>
      </c>
      <c r="B45494" s="104" t="s">
        <v>236</v>
      </c>
      <c r="C45494" s="81" t="s">
        <v>236</v>
      </c>
    </row>
    <row r="45495" spans="1:3" x14ac:dyDescent="0.25">
      <c r="A45495" s="80">
        <v>1137202</v>
      </c>
      <c r="B45495" s="104" t="s">
        <v>236</v>
      </c>
      <c r="C45495" s="81" t="s">
        <v>236</v>
      </c>
    </row>
    <row r="45496" spans="1:3" x14ac:dyDescent="0.25">
      <c r="A45496" s="80">
        <v>1137203</v>
      </c>
      <c r="B45496" s="104" t="s">
        <v>236</v>
      </c>
      <c r="C45496" s="81" t="s">
        <v>236</v>
      </c>
    </row>
    <row r="45497" spans="1:3" x14ac:dyDescent="0.25">
      <c r="A45497" s="80">
        <v>1137204</v>
      </c>
      <c r="B45497" s="104" t="s">
        <v>236</v>
      </c>
      <c r="C45497" s="81" t="s">
        <v>236</v>
      </c>
    </row>
    <row r="45498" spans="1:3" x14ac:dyDescent="0.25">
      <c r="A45498" s="80">
        <v>1137205</v>
      </c>
      <c r="B45498" s="104" t="s">
        <v>236</v>
      </c>
      <c r="C45498" s="81" t="s">
        <v>236</v>
      </c>
    </row>
    <row r="45499" spans="1:3" x14ac:dyDescent="0.25">
      <c r="A45499" s="80">
        <v>1137206</v>
      </c>
      <c r="B45499" s="104" t="s">
        <v>236</v>
      </c>
      <c r="C45499" s="81" t="s">
        <v>236</v>
      </c>
    </row>
    <row r="45500" spans="1:3" x14ac:dyDescent="0.25">
      <c r="A45500" s="80">
        <v>1137207</v>
      </c>
      <c r="B45500" s="104" t="s">
        <v>236</v>
      </c>
      <c r="C45500" s="81" t="s">
        <v>236</v>
      </c>
    </row>
    <row r="45501" spans="1:3" x14ac:dyDescent="0.25">
      <c r="A45501" s="80">
        <v>1137208</v>
      </c>
      <c r="B45501" s="104" t="s">
        <v>236</v>
      </c>
      <c r="C45501" s="81" t="s">
        <v>236</v>
      </c>
    </row>
    <row r="45502" spans="1:3" x14ac:dyDescent="0.25">
      <c r="A45502" s="80">
        <v>1137209</v>
      </c>
      <c r="B45502" s="104" t="s">
        <v>236</v>
      </c>
      <c r="C45502" s="81" t="s">
        <v>236</v>
      </c>
    </row>
    <row r="45503" spans="1:3" x14ac:dyDescent="0.25">
      <c r="A45503" s="80">
        <v>1137210</v>
      </c>
      <c r="B45503" s="104" t="s">
        <v>236</v>
      </c>
      <c r="C45503" s="81" t="s">
        <v>236</v>
      </c>
    </row>
    <row r="45504" spans="1:3" x14ac:dyDescent="0.25">
      <c r="A45504" s="80">
        <v>1137211</v>
      </c>
      <c r="B45504" s="104" t="s">
        <v>236</v>
      </c>
      <c r="C45504" s="81" t="s">
        <v>236</v>
      </c>
    </row>
    <row r="45505" spans="1:3" x14ac:dyDescent="0.25">
      <c r="A45505" s="80">
        <v>1137212</v>
      </c>
      <c r="B45505" s="104" t="s">
        <v>236</v>
      </c>
      <c r="C45505" s="81" t="s">
        <v>236</v>
      </c>
    </row>
    <row r="45506" spans="1:3" x14ac:dyDescent="0.25">
      <c r="A45506" s="80">
        <v>1137213</v>
      </c>
      <c r="B45506" s="104" t="s">
        <v>236</v>
      </c>
      <c r="C45506" s="81" t="s">
        <v>236</v>
      </c>
    </row>
    <row r="45507" spans="1:3" x14ac:dyDescent="0.25">
      <c r="A45507" s="80">
        <v>1137214</v>
      </c>
      <c r="B45507" s="104" t="s">
        <v>236</v>
      </c>
      <c r="C45507" s="81" t="s">
        <v>236</v>
      </c>
    </row>
    <row r="45508" spans="1:3" x14ac:dyDescent="0.25">
      <c r="A45508" s="80">
        <v>1137215</v>
      </c>
      <c r="B45508" s="104" t="s">
        <v>236</v>
      </c>
      <c r="C45508" s="81" t="s">
        <v>236</v>
      </c>
    </row>
    <row r="45509" spans="1:3" x14ac:dyDescent="0.25">
      <c r="A45509" s="80">
        <v>1137216</v>
      </c>
      <c r="B45509" s="104" t="s">
        <v>236</v>
      </c>
      <c r="C45509" s="81" t="s">
        <v>236</v>
      </c>
    </row>
    <row r="45510" spans="1:3" x14ac:dyDescent="0.25">
      <c r="A45510" s="80">
        <v>1137217</v>
      </c>
      <c r="B45510" s="104" t="s">
        <v>236</v>
      </c>
      <c r="C45510" s="81" t="s">
        <v>236</v>
      </c>
    </row>
    <row r="45511" spans="1:3" x14ac:dyDescent="0.25">
      <c r="A45511" s="80">
        <v>1137218</v>
      </c>
      <c r="B45511" s="104" t="s">
        <v>236</v>
      </c>
      <c r="C45511" s="81" t="s">
        <v>236</v>
      </c>
    </row>
    <row r="45512" spans="1:3" x14ac:dyDescent="0.25">
      <c r="A45512" s="80">
        <v>1137219</v>
      </c>
      <c r="B45512" s="104" t="s">
        <v>236</v>
      </c>
      <c r="C45512" s="81" t="s">
        <v>236</v>
      </c>
    </row>
    <row r="45513" spans="1:3" x14ac:dyDescent="0.25">
      <c r="A45513" s="80">
        <v>1137220</v>
      </c>
      <c r="B45513" s="104" t="s">
        <v>236</v>
      </c>
      <c r="C45513" s="81" t="s">
        <v>236</v>
      </c>
    </row>
    <row r="45514" spans="1:3" x14ac:dyDescent="0.25">
      <c r="A45514" s="80">
        <v>1137221</v>
      </c>
      <c r="B45514" s="104" t="s">
        <v>236</v>
      </c>
      <c r="C45514" s="81" t="s">
        <v>236</v>
      </c>
    </row>
    <row r="45515" spans="1:3" x14ac:dyDescent="0.25">
      <c r="A45515" s="80">
        <v>1137222</v>
      </c>
      <c r="B45515" s="104" t="s">
        <v>236</v>
      </c>
      <c r="C45515" s="81" t="s">
        <v>236</v>
      </c>
    </row>
    <row r="45516" spans="1:3" x14ac:dyDescent="0.25">
      <c r="A45516" s="80">
        <v>1137223</v>
      </c>
      <c r="B45516" s="104" t="s">
        <v>236</v>
      </c>
      <c r="C45516" s="81" t="s">
        <v>236</v>
      </c>
    </row>
    <row r="45517" spans="1:3" x14ac:dyDescent="0.25">
      <c r="A45517" s="80">
        <v>1137224</v>
      </c>
      <c r="B45517" s="104" t="s">
        <v>236</v>
      </c>
      <c r="C45517" s="81" t="s">
        <v>236</v>
      </c>
    </row>
    <row r="45518" spans="1:3" x14ac:dyDescent="0.25">
      <c r="A45518" s="80">
        <v>1137225</v>
      </c>
      <c r="B45518" s="104" t="s">
        <v>236</v>
      </c>
      <c r="C45518" s="81" t="s">
        <v>236</v>
      </c>
    </row>
    <row r="45519" spans="1:3" x14ac:dyDescent="0.25">
      <c r="A45519" s="80">
        <v>1137226</v>
      </c>
      <c r="B45519" s="104" t="s">
        <v>236</v>
      </c>
      <c r="C45519" s="81" t="s">
        <v>236</v>
      </c>
    </row>
    <row r="45520" spans="1:3" x14ac:dyDescent="0.25">
      <c r="A45520" s="80">
        <v>1137227</v>
      </c>
      <c r="B45520" s="104" t="s">
        <v>236</v>
      </c>
      <c r="C45520" s="81" t="s">
        <v>236</v>
      </c>
    </row>
    <row r="45521" spans="1:3" x14ac:dyDescent="0.25">
      <c r="A45521" s="80">
        <v>1137228</v>
      </c>
      <c r="B45521" s="104" t="s">
        <v>236</v>
      </c>
      <c r="C45521" s="81" t="s">
        <v>236</v>
      </c>
    </row>
    <row r="45522" spans="1:3" x14ac:dyDescent="0.25">
      <c r="A45522" s="80">
        <v>1137229</v>
      </c>
      <c r="B45522" s="104" t="s">
        <v>236</v>
      </c>
      <c r="C45522" s="81" t="s">
        <v>236</v>
      </c>
    </row>
    <row r="45523" spans="1:3" x14ac:dyDescent="0.25">
      <c r="A45523" s="80">
        <v>1137230</v>
      </c>
      <c r="B45523" s="104" t="s">
        <v>236</v>
      </c>
      <c r="C45523" s="81" t="s">
        <v>236</v>
      </c>
    </row>
    <row r="45524" spans="1:3" x14ac:dyDescent="0.25">
      <c r="A45524" s="80">
        <v>1137231</v>
      </c>
      <c r="B45524" s="104" t="s">
        <v>236</v>
      </c>
      <c r="C45524" s="81" t="s">
        <v>236</v>
      </c>
    </row>
    <row r="45525" spans="1:3" x14ac:dyDescent="0.25">
      <c r="A45525" s="80">
        <v>1137232</v>
      </c>
      <c r="B45525" s="104" t="s">
        <v>236</v>
      </c>
      <c r="C45525" s="81" t="s">
        <v>236</v>
      </c>
    </row>
    <row r="45526" spans="1:3" x14ac:dyDescent="0.25">
      <c r="A45526" s="80">
        <v>1137233</v>
      </c>
      <c r="B45526" s="104" t="s">
        <v>236</v>
      </c>
      <c r="C45526" s="81" t="s">
        <v>236</v>
      </c>
    </row>
    <row r="45527" spans="1:3" x14ac:dyDescent="0.25">
      <c r="A45527" s="80">
        <v>1137234</v>
      </c>
      <c r="B45527" s="104" t="s">
        <v>236</v>
      </c>
      <c r="C45527" s="81" t="s">
        <v>236</v>
      </c>
    </row>
    <row r="45528" spans="1:3" x14ac:dyDescent="0.25">
      <c r="A45528" s="80">
        <v>1137235</v>
      </c>
      <c r="B45528" s="104" t="s">
        <v>236</v>
      </c>
      <c r="C45528" s="81" t="s">
        <v>236</v>
      </c>
    </row>
    <row r="45529" spans="1:3" x14ac:dyDescent="0.25">
      <c r="A45529" s="80">
        <v>1137236</v>
      </c>
      <c r="B45529" s="104" t="s">
        <v>236</v>
      </c>
      <c r="C45529" s="81" t="s">
        <v>236</v>
      </c>
    </row>
    <row r="45530" spans="1:3" x14ac:dyDescent="0.25">
      <c r="A45530" s="80">
        <v>1137237</v>
      </c>
      <c r="B45530" s="104" t="s">
        <v>236</v>
      </c>
      <c r="C45530" s="81" t="s">
        <v>236</v>
      </c>
    </row>
    <row r="45531" spans="1:3" x14ac:dyDescent="0.25">
      <c r="A45531" s="80">
        <v>1137238</v>
      </c>
      <c r="B45531" s="104" t="s">
        <v>236</v>
      </c>
      <c r="C45531" s="81" t="s">
        <v>236</v>
      </c>
    </row>
    <row r="45532" spans="1:3" x14ac:dyDescent="0.25">
      <c r="A45532" s="80">
        <v>1137239</v>
      </c>
      <c r="B45532" s="104" t="s">
        <v>236</v>
      </c>
      <c r="C45532" s="81" t="s">
        <v>236</v>
      </c>
    </row>
    <row r="45533" spans="1:3" x14ac:dyDescent="0.25">
      <c r="A45533" s="80">
        <v>1137240</v>
      </c>
      <c r="B45533" s="104" t="s">
        <v>236</v>
      </c>
      <c r="C45533" s="81" t="s">
        <v>236</v>
      </c>
    </row>
    <row r="45534" spans="1:3" x14ac:dyDescent="0.25">
      <c r="A45534" s="80">
        <v>1137241</v>
      </c>
      <c r="B45534" s="104" t="s">
        <v>236</v>
      </c>
      <c r="C45534" s="81" t="s">
        <v>236</v>
      </c>
    </row>
    <row r="45535" spans="1:3" x14ac:dyDescent="0.25">
      <c r="A45535" s="80">
        <v>1137242</v>
      </c>
      <c r="B45535" s="104" t="s">
        <v>236</v>
      </c>
      <c r="C45535" s="81" t="s">
        <v>236</v>
      </c>
    </row>
    <row r="45536" spans="1:3" x14ac:dyDescent="0.25">
      <c r="A45536" s="80">
        <v>1137243</v>
      </c>
      <c r="B45536" s="104" t="s">
        <v>236</v>
      </c>
      <c r="C45536" s="81" t="s">
        <v>236</v>
      </c>
    </row>
    <row r="45537" spans="1:3" x14ac:dyDescent="0.25">
      <c r="A45537" s="80">
        <v>1137244</v>
      </c>
      <c r="B45537" s="104" t="s">
        <v>236</v>
      </c>
      <c r="C45537" s="81" t="s">
        <v>236</v>
      </c>
    </row>
    <row r="45538" spans="1:3" x14ac:dyDescent="0.25">
      <c r="A45538" s="80">
        <v>1137245</v>
      </c>
      <c r="B45538" s="104" t="s">
        <v>236</v>
      </c>
      <c r="C45538" s="81" t="s">
        <v>236</v>
      </c>
    </row>
    <row r="45539" spans="1:3" x14ac:dyDescent="0.25">
      <c r="A45539" s="80">
        <v>1137246</v>
      </c>
      <c r="B45539" s="104" t="s">
        <v>236</v>
      </c>
      <c r="C45539" s="81" t="s">
        <v>236</v>
      </c>
    </row>
    <row r="45540" spans="1:3" x14ac:dyDescent="0.25">
      <c r="A45540" s="80">
        <v>1137247</v>
      </c>
      <c r="B45540" s="104" t="s">
        <v>236</v>
      </c>
      <c r="C45540" s="81" t="s">
        <v>236</v>
      </c>
    </row>
    <row r="45541" spans="1:3" x14ac:dyDescent="0.25">
      <c r="A45541" s="80">
        <v>1137248</v>
      </c>
      <c r="B45541" s="104" t="s">
        <v>236</v>
      </c>
      <c r="C45541" s="81" t="s">
        <v>236</v>
      </c>
    </row>
    <row r="45542" spans="1:3" x14ac:dyDescent="0.25">
      <c r="A45542" s="80">
        <v>1137249</v>
      </c>
      <c r="B45542" s="104" t="s">
        <v>236</v>
      </c>
      <c r="C45542" s="81" t="s">
        <v>236</v>
      </c>
    </row>
    <row r="45543" spans="1:3" x14ac:dyDescent="0.25">
      <c r="A45543" s="80">
        <v>1137250</v>
      </c>
      <c r="B45543" s="104" t="s">
        <v>236</v>
      </c>
      <c r="C45543" s="81" t="s">
        <v>236</v>
      </c>
    </row>
    <row r="45544" spans="1:3" x14ac:dyDescent="0.25">
      <c r="A45544" s="80">
        <v>1137251</v>
      </c>
      <c r="B45544" s="104" t="s">
        <v>236</v>
      </c>
      <c r="C45544" s="81" t="s">
        <v>236</v>
      </c>
    </row>
    <row r="45545" spans="1:3" x14ac:dyDescent="0.25">
      <c r="A45545" s="80">
        <v>1137252</v>
      </c>
      <c r="B45545" s="104" t="s">
        <v>236</v>
      </c>
      <c r="C45545" s="81" t="s">
        <v>236</v>
      </c>
    </row>
    <row r="45546" spans="1:3" x14ac:dyDescent="0.25">
      <c r="A45546" s="80">
        <v>1137253</v>
      </c>
      <c r="B45546" s="104" t="s">
        <v>236</v>
      </c>
      <c r="C45546" s="81" t="s">
        <v>236</v>
      </c>
    </row>
    <row r="45547" spans="1:3" x14ac:dyDescent="0.25">
      <c r="A45547" s="80">
        <v>1137254</v>
      </c>
      <c r="B45547" s="104" t="s">
        <v>236</v>
      </c>
      <c r="C45547" s="81" t="s">
        <v>236</v>
      </c>
    </row>
    <row r="45548" spans="1:3" x14ac:dyDescent="0.25">
      <c r="A45548" s="80">
        <v>1137255</v>
      </c>
      <c r="B45548" s="104" t="s">
        <v>236</v>
      </c>
      <c r="C45548" s="81" t="s">
        <v>236</v>
      </c>
    </row>
    <row r="45549" spans="1:3" x14ac:dyDescent="0.25">
      <c r="A45549" s="80">
        <v>1137256</v>
      </c>
      <c r="B45549" s="104" t="s">
        <v>236</v>
      </c>
      <c r="C45549" s="81" t="s">
        <v>236</v>
      </c>
    </row>
    <row r="45550" spans="1:3" x14ac:dyDescent="0.25">
      <c r="A45550" s="80">
        <v>1137257</v>
      </c>
      <c r="B45550" s="104" t="s">
        <v>236</v>
      </c>
      <c r="C45550" s="81" t="s">
        <v>236</v>
      </c>
    </row>
    <row r="45551" spans="1:3" x14ac:dyDescent="0.25">
      <c r="A45551" s="80">
        <v>1137258</v>
      </c>
      <c r="B45551" s="104" t="s">
        <v>236</v>
      </c>
      <c r="C45551" s="81" t="s">
        <v>236</v>
      </c>
    </row>
    <row r="45552" spans="1:3" x14ac:dyDescent="0.25">
      <c r="A45552" s="80">
        <v>1137259</v>
      </c>
      <c r="B45552" s="104" t="s">
        <v>236</v>
      </c>
      <c r="C45552" s="81" t="s">
        <v>236</v>
      </c>
    </row>
    <row r="45553" spans="1:3" x14ac:dyDescent="0.25">
      <c r="A45553" s="80">
        <v>1137260</v>
      </c>
      <c r="B45553" s="104" t="s">
        <v>236</v>
      </c>
      <c r="C45553" s="81" t="s">
        <v>236</v>
      </c>
    </row>
    <row r="45554" spans="1:3" x14ac:dyDescent="0.25">
      <c r="A45554" s="80">
        <v>1137261</v>
      </c>
      <c r="B45554" s="104" t="s">
        <v>236</v>
      </c>
      <c r="C45554" s="81" t="s">
        <v>236</v>
      </c>
    </row>
    <row r="45555" spans="1:3" x14ac:dyDescent="0.25">
      <c r="A45555" s="80">
        <v>1137262</v>
      </c>
      <c r="B45555" s="104" t="s">
        <v>236</v>
      </c>
      <c r="C45555" s="81" t="s">
        <v>236</v>
      </c>
    </row>
    <row r="45556" spans="1:3" x14ac:dyDescent="0.25">
      <c r="A45556" s="80">
        <v>1137263</v>
      </c>
      <c r="B45556" s="104" t="s">
        <v>236</v>
      </c>
      <c r="C45556" s="81" t="s">
        <v>236</v>
      </c>
    </row>
    <row r="45557" spans="1:3" x14ac:dyDescent="0.25">
      <c r="A45557" s="80">
        <v>1137264</v>
      </c>
      <c r="B45557" s="104" t="s">
        <v>236</v>
      </c>
      <c r="C45557" s="81" t="s">
        <v>236</v>
      </c>
    </row>
    <row r="45558" spans="1:3" x14ac:dyDescent="0.25">
      <c r="A45558" s="80">
        <v>1137265</v>
      </c>
      <c r="B45558" s="104" t="s">
        <v>236</v>
      </c>
      <c r="C45558" s="81" t="s">
        <v>236</v>
      </c>
    </row>
    <row r="45559" spans="1:3" x14ac:dyDescent="0.25">
      <c r="A45559" s="80">
        <v>1137266</v>
      </c>
      <c r="B45559" s="104" t="s">
        <v>236</v>
      </c>
      <c r="C45559" s="81" t="s">
        <v>236</v>
      </c>
    </row>
    <row r="45560" spans="1:3" x14ac:dyDescent="0.25">
      <c r="A45560" s="80">
        <v>1137267</v>
      </c>
      <c r="B45560" s="104" t="s">
        <v>236</v>
      </c>
      <c r="C45560" s="81" t="s">
        <v>236</v>
      </c>
    </row>
    <row r="45561" spans="1:3" x14ac:dyDescent="0.25">
      <c r="A45561" s="80">
        <v>1137268</v>
      </c>
      <c r="B45561" s="104" t="s">
        <v>236</v>
      </c>
      <c r="C45561" s="81" t="s">
        <v>236</v>
      </c>
    </row>
    <row r="45562" spans="1:3" x14ac:dyDescent="0.25">
      <c r="A45562" s="80">
        <v>1137269</v>
      </c>
      <c r="B45562" s="104" t="s">
        <v>236</v>
      </c>
      <c r="C45562" s="81" t="s">
        <v>236</v>
      </c>
    </row>
    <row r="45563" spans="1:3" x14ac:dyDescent="0.25">
      <c r="A45563" s="80">
        <v>1137270</v>
      </c>
      <c r="B45563" s="104" t="s">
        <v>236</v>
      </c>
      <c r="C45563" s="81" t="s">
        <v>236</v>
      </c>
    </row>
    <row r="45564" spans="1:3" x14ac:dyDescent="0.25">
      <c r="A45564" s="80">
        <v>1137271</v>
      </c>
      <c r="B45564" s="104" t="s">
        <v>236</v>
      </c>
      <c r="C45564" s="81" t="s">
        <v>236</v>
      </c>
    </row>
    <row r="45565" spans="1:3" x14ac:dyDescent="0.25">
      <c r="A45565" s="80">
        <v>1137272</v>
      </c>
      <c r="B45565" s="104" t="s">
        <v>236</v>
      </c>
      <c r="C45565" s="81" t="s">
        <v>236</v>
      </c>
    </row>
    <row r="45566" spans="1:3" x14ac:dyDescent="0.25">
      <c r="A45566" s="80">
        <v>1137273</v>
      </c>
      <c r="B45566" s="104" t="s">
        <v>236</v>
      </c>
      <c r="C45566" s="81" t="s">
        <v>236</v>
      </c>
    </row>
    <row r="45567" spans="1:3" x14ac:dyDescent="0.25">
      <c r="A45567" s="80">
        <v>1137274</v>
      </c>
      <c r="B45567" s="104" t="s">
        <v>236</v>
      </c>
      <c r="C45567" s="81" t="s">
        <v>236</v>
      </c>
    </row>
    <row r="45568" spans="1:3" x14ac:dyDescent="0.25">
      <c r="A45568" s="80">
        <v>1137275</v>
      </c>
      <c r="B45568" s="104" t="s">
        <v>236</v>
      </c>
      <c r="C45568" s="81" t="s">
        <v>236</v>
      </c>
    </row>
    <row r="45569" spans="1:3" x14ac:dyDescent="0.25">
      <c r="A45569" s="80">
        <v>1137276</v>
      </c>
      <c r="B45569" s="104" t="s">
        <v>236</v>
      </c>
      <c r="C45569" s="81" t="s">
        <v>236</v>
      </c>
    </row>
    <row r="45570" spans="1:3" x14ac:dyDescent="0.25">
      <c r="A45570" s="80">
        <v>1137277</v>
      </c>
      <c r="B45570" s="104" t="s">
        <v>236</v>
      </c>
      <c r="C45570" s="81" t="s">
        <v>236</v>
      </c>
    </row>
    <row r="45571" spans="1:3" x14ac:dyDescent="0.25">
      <c r="A45571" s="80">
        <v>1137278</v>
      </c>
      <c r="B45571" s="104" t="s">
        <v>236</v>
      </c>
      <c r="C45571" s="81" t="s">
        <v>236</v>
      </c>
    </row>
    <row r="45572" spans="1:3" x14ac:dyDescent="0.25">
      <c r="A45572" s="80">
        <v>1137279</v>
      </c>
      <c r="B45572" s="104" t="s">
        <v>236</v>
      </c>
      <c r="C45572" s="81" t="s">
        <v>236</v>
      </c>
    </row>
    <row r="45573" spans="1:3" x14ac:dyDescent="0.25">
      <c r="A45573" s="80">
        <v>1137280</v>
      </c>
      <c r="B45573" s="104" t="s">
        <v>236</v>
      </c>
      <c r="C45573" s="81" t="s">
        <v>236</v>
      </c>
    </row>
    <row r="45574" spans="1:3" x14ac:dyDescent="0.25">
      <c r="A45574" s="80">
        <v>1137281</v>
      </c>
      <c r="B45574" s="104" t="s">
        <v>236</v>
      </c>
      <c r="C45574" s="81" t="s">
        <v>236</v>
      </c>
    </row>
    <row r="45575" spans="1:3" x14ac:dyDescent="0.25">
      <c r="A45575" s="80">
        <v>1137282</v>
      </c>
      <c r="B45575" s="104" t="s">
        <v>236</v>
      </c>
      <c r="C45575" s="81" t="s">
        <v>236</v>
      </c>
    </row>
    <row r="45576" spans="1:3" x14ac:dyDescent="0.25">
      <c r="A45576" s="80">
        <v>1137283</v>
      </c>
      <c r="B45576" s="104" t="s">
        <v>236</v>
      </c>
      <c r="C45576" s="81" t="s">
        <v>236</v>
      </c>
    </row>
    <row r="45577" spans="1:3" x14ac:dyDescent="0.25">
      <c r="A45577" s="80">
        <v>1137284</v>
      </c>
      <c r="B45577" s="104" t="s">
        <v>236</v>
      </c>
      <c r="C45577" s="81" t="s">
        <v>236</v>
      </c>
    </row>
    <row r="45578" spans="1:3" x14ac:dyDescent="0.25">
      <c r="A45578" s="80">
        <v>1137285</v>
      </c>
      <c r="B45578" s="104" t="s">
        <v>236</v>
      </c>
      <c r="C45578" s="81" t="s">
        <v>236</v>
      </c>
    </row>
    <row r="45579" spans="1:3" x14ac:dyDescent="0.25">
      <c r="A45579" s="80">
        <v>1137286</v>
      </c>
      <c r="B45579" s="104" t="s">
        <v>236</v>
      </c>
      <c r="C45579" s="81" t="s">
        <v>236</v>
      </c>
    </row>
    <row r="45580" spans="1:3" x14ac:dyDescent="0.25">
      <c r="A45580" s="80">
        <v>1137287</v>
      </c>
      <c r="B45580" s="104" t="s">
        <v>236</v>
      </c>
      <c r="C45580" s="81" t="s">
        <v>236</v>
      </c>
    </row>
    <row r="45581" spans="1:3" x14ac:dyDescent="0.25">
      <c r="A45581" s="80">
        <v>1137288</v>
      </c>
      <c r="B45581" s="104" t="s">
        <v>236</v>
      </c>
      <c r="C45581" s="81" t="s">
        <v>236</v>
      </c>
    </row>
    <row r="45582" spans="1:3" x14ac:dyDescent="0.25">
      <c r="A45582" s="80">
        <v>1137289</v>
      </c>
      <c r="B45582" s="104" t="s">
        <v>236</v>
      </c>
      <c r="C45582" s="81" t="s">
        <v>236</v>
      </c>
    </row>
    <row r="45583" spans="1:3" x14ac:dyDescent="0.25">
      <c r="A45583" s="80">
        <v>1137290</v>
      </c>
      <c r="B45583" s="104" t="s">
        <v>236</v>
      </c>
      <c r="C45583" s="81" t="s">
        <v>236</v>
      </c>
    </row>
    <row r="45584" spans="1:3" x14ac:dyDescent="0.25">
      <c r="A45584" s="80">
        <v>1137291</v>
      </c>
      <c r="B45584" s="104" t="s">
        <v>236</v>
      </c>
      <c r="C45584" s="81" t="s">
        <v>236</v>
      </c>
    </row>
    <row r="45585" spans="1:3" x14ac:dyDescent="0.25">
      <c r="A45585" s="80">
        <v>1137292</v>
      </c>
      <c r="B45585" s="104" t="s">
        <v>236</v>
      </c>
      <c r="C45585" s="81" t="s">
        <v>236</v>
      </c>
    </row>
    <row r="45586" spans="1:3" x14ac:dyDescent="0.25">
      <c r="A45586" s="80">
        <v>1137293</v>
      </c>
      <c r="B45586" s="104" t="s">
        <v>236</v>
      </c>
      <c r="C45586" s="81" t="s">
        <v>236</v>
      </c>
    </row>
    <row r="45587" spans="1:3" x14ac:dyDescent="0.25">
      <c r="A45587" s="80">
        <v>1137294</v>
      </c>
      <c r="B45587" s="104" t="s">
        <v>236</v>
      </c>
      <c r="C45587" s="81" t="s">
        <v>236</v>
      </c>
    </row>
    <row r="45588" spans="1:3" x14ac:dyDescent="0.25">
      <c r="A45588" s="80">
        <v>1137295</v>
      </c>
      <c r="B45588" s="104" t="s">
        <v>236</v>
      </c>
      <c r="C45588" s="81" t="s">
        <v>236</v>
      </c>
    </row>
    <row r="45589" spans="1:3" x14ac:dyDescent="0.25">
      <c r="A45589" s="80">
        <v>1137296</v>
      </c>
      <c r="B45589" s="104" t="s">
        <v>236</v>
      </c>
      <c r="C45589" s="81" t="s">
        <v>236</v>
      </c>
    </row>
    <row r="45590" spans="1:3" x14ac:dyDescent="0.25">
      <c r="A45590" s="80">
        <v>1137297</v>
      </c>
      <c r="B45590" s="104" t="s">
        <v>236</v>
      </c>
      <c r="C45590" s="81" t="s">
        <v>236</v>
      </c>
    </row>
    <row r="45591" spans="1:3" x14ac:dyDescent="0.25">
      <c r="A45591" s="80">
        <v>1137298</v>
      </c>
      <c r="B45591" s="104" t="s">
        <v>236</v>
      </c>
      <c r="C45591" s="81" t="s">
        <v>236</v>
      </c>
    </row>
    <row r="45592" spans="1:3" x14ac:dyDescent="0.25">
      <c r="A45592" s="80">
        <v>1137299</v>
      </c>
      <c r="B45592" s="104" t="s">
        <v>236</v>
      </c>
      <c r="C45592" s="81" t="s">
        <v>236</v>
      </c>
    </row>
    <row r="45593" spans="1:3" x14ac:dyDescent="0.25">
      <c r="A45593" s="80">
        <v>1137300</v>
      </c>
      <c r="B45593" s="104" t="s">
        <v>236</v>
      </c>
      <c r="C45593" s="81" t="s">
        <v>236</v>
      </c>
    </row>
    <row r="45594" spans="1:3" x14ac:dyDescent="0.25">
      <c r="A45594" s="80">
        <v>1137301</v>
      </c>
      <c r="B45594" s="104" t="s">
        <v>236</v>
      </c>
      <c r="C45594" s="81" t="s">
        <v>236</v>
      </c>
    </row>
    <row r="45595" spans="1:3" x14ac:dyDescent="0.25">
      <c r="A45595" s="80">
        <v>1137302</v>
      </c>
      <c r="B45595" s="104" t="s">
        <v>236</v>
      </c>
      <c r="C45595" s="81" t="s">
        <v>236</v>
      </c>
    </row>
    <row r="45596" spans="1:3" x14ac:dyDescent="0.25">
      <c r="A45596" s="80">
        <v>1137303</v>
      </c>
      <c r="B45596" s="104" t="s">
        <v>236</v>
      </c>
      <c r="C45596" s="81" t="s">
        <v>236</v>
      </c>
    </row>
    <row r="45597" spans="1:3" x14ac:dyDescent="0.25">
      <c r="A45597" s="80">
        <v>1137304</v>
      </c>
      <c r="B45597" s="104" t="s">
        <v>236</v>
      </c>
      <c r="C45597" s="81" t="s">
        <v>236</v>
      </c>
    </row>
    <row r="45598" spans="1:3" x14ac:dyDescent="0.25">
      <c r="A45598" s="80">
        <v>1137305</v>
      </c>
      <c r="B45598" s="104" t="s">
        <v>236</v>
      </c>
      <c r="C45598" s="81" t="s">
        <v>236</v>
      </c>
    </row>
    <row r="45599" spans="1:3" x14ac:dyDescent="0.25">
      <c r="A45599" s="80">
        <v>1137306</v>
      </c>
      <c r="B45599" s="104" t="s">
        <v>236</v>
      </c>
      <c r="C45599" s="81" t="s">
        <v>236</v>
      </c>
    </row>
    <row r="45600" spans="1:3" x14ac:dyDescent="0.25">
      <c r="A45600" s="80">
        <v>1137307</v>
      </c>
      <c r="B45600" s="104" t="s">
        <v>236</v>
      </c>
      <c r="C45600" s="81" t="s">
        <v>236</v>
      </c>
    </row>
    <row r="45601" spans="1:3" x14ac:dyDescent="0.25">
      <c r="A45601" s="80">
        <v>1137308</v>
      </c>
      <c r="B45601" s="104" t="s">
        <v>236</v>
      </c>
      <c r="C45601" s="81" t="s">
        <v>236</v>
      </c>
    </row>
    <row r="45602" spans="1:3" x14ac:dyDescent="0.25">
      <c r="A45602" s="80">
        <v>1137309</v>
      </c>
      <c r="B45602" s="104" t="s">
        <v>236</v>
      </c>
      <c r="C45602" s="81" t="s">
        <v>236</v>
      </c>
    </row>
    <row r="45603" spans="1:3" x14ac:dyDescent="0.25">
      <c r="A45603" s="80">
        <v>1137310</v>
      </c>
      <c r="B45603" s="104" t="s">
        <v>236</v>
      </c>
      <c r="C45603" s="81" t="s">
        <v>236</v>
      </c>
    </row>
    <row r="45604" spans="1:3" x14ac:dyDescent="0.25">
      <c r="A45604" s="80">
        <v>1137311</v>
      </c>
      <c r="B45604" s="104" t="s">
        <v>236</v>
      </c>
      <c r="C45604" s="81" t="s">
        <v>236</v>
      </c>
    </row>
    <row r="45605" spans="1:3" x14ac:dyDescent="0.25">
      <c r="A45605" s="80">
        <v>1137312</v>
      </c>
      <c r="B45605" s="104" t="s">
        <v>236</v>
      </c>
      <c r="C45605" s="81" t="s">
        <v>236</v>
      </c>
    </row>
    <row r="45606" spans="1:3" x14ac:dyDescent="0.25">
      <c r="A45606" s="80">
        <v>1137313</v>
      </c>
      <c r="B45606" s="104" t="s">
        <v>236</v>
      </c>
      <c r="C45606" s="81" t="s">
        <v>236</v>
      </c>
    </row>
    <row r="45607" spans="1:3" x14ac:dyDescent="0.25">
      <c r="A45607" s="80">
        <v>1137314</v>
      </c>
      <c r="B45607" s="104" t="s">
        <v>236</v>
      </c>
      <c r="C45607" s="81" t="s">
        <v>236</v>
      </c>
    </row>
    <row r="45608" spans="1:3" x14ac:dyDescent="0.25">
      <c r="A45608" s="80">
        <v>1137315</v>
      </c>
      <c r="B45608" s="104" t="s">
        <v>236</v>
      </c>
      <c r="C45608" s="81" t="s">
        <v>236</v>
      </c>
    </row>
    <row r="45609" spans="1:3" x14ac:dyDescent="0.25">
      <c r="A45609" s="80">
        <v>1137316</v>
      </c>
      <c r="B45609" s="104" t="s">
        <v>236</v>
      </c>
      <c r="C45609" s="81" t="s">
        <v>236</v>
      </c>
    </row>
    <row r="45610" spans="1:3" x14ac:dyDescent="0.25">
      <c r="A45610" s="80">
        <v>1137317</v>
      </c>
      <c r="B45610" s="104" t="s">
        <v>236</v>
      </c>
      <c r="C45610" s="81" t="s">
        <v>236</v>
      </c>
    </row>
    <row r="45611" spans="1:3" x14ac:dyDescent="0.25">
      <c r="A45611" s="80">
        <v>1137318</v>
      </c>
      <c r="B45611" s="104" t="s">
        <v>236</v>
      </c>
      <c r="C45611" s="81" t="s">
        <v>236</v>
      </c>
    </row>
    <row r="45612" spans="1:3" x14ac:dyDescent="0.25">
      <c r="A45612" s="80">
        <v>1137319</v>
      </c>
      <c r="B45612" s="104" t="s">
        <v>236</v>
      </c>
      <c r="C45612" s="81" t="s">
        <v>236</v>
      </c>
    </row>
    <row r="45613" spans="1:3" x14ac:dyDescent="0.25">
      <c r="A45613" s="80">
        <v>1137320</v>
      </c>
      <c r="B45613" s="104" t="s">
        <v>236</v>
      </c>
      <c r="C45613" s="81" t="s">
        <v>236</v>
      </c>
    </row>
    <row r="45614" spans="1:3" x14ac:dyDescent="0.25">
      <c r="A45614" s="80">
        <v>1137321</v>
      </c>
      <c r="B45614" s="104" t="s">
        <v>236</v>
      </c>
      <c r="C45614" s="81" t="s">
        <v>236</v>
      </c>
    </row>
    <row r="45615" spans="1:3" x14ac:dyDescent="0.25">
      <c r="A45615" s="80">
        <v>1137322</v>
      </c>
      <c r="B45615" s="104" t="s">
        <v>236</v>
      </c>
      <c r="C45615" s="81" t="s">
        <v>236</v>
      </c>
    </row>
    <row r="45616" spans="1:3" x14ac:dyDescent="0.25">
      <c r="A45616" s="80">
        <v>1137323</v>
      </c>
      <c r="B45616" s="104" t="s">
        <v>236</v>
      </c>
      <c r="C45616" s="81" t="s">
        <v>236</v>
      </c>
    </row>
    <row r="45617" spans="1:3" x14ac:dyDescent="0.25">
      <c r="A45617" s="80">
        <v>1137324</v>
      </c>
      <c r="B45617" s="104" t="s">
        <v>236</v>
      </c>
      <c r="C45617" s="81" t="s">
        <v>236</v>
      </c>
    </row>
    <row r="45618" spans="1:3" x14ac:dyDescent="0.25">
      <c r="A45618" s="80">
        <v>1137325</v>
      </c>
      <c r="B45618" s="104" t="s">
        <v>236</v>
      </c>
      <c r="C45618" s="81" t="s">
        <v>236</v>
      </c>
    </row>
    <row r="45619" spans="1:3" x14ac:dyDescent="0.25">
      <c r="A45619" s="80">
        <v>1137326</v>
      </c>
      <c r="B45619" s="104" t="s">
        <v>236</v>
      </c>
      <c r="C45619" s="81" t="s">
        <v>236</v>
      </c>
    </row>
    <row r="45620" spans="1:3" x14ac:dyDescent="0.25">
      <c r="A45620" s="80">
        <v>1137327</v>
      </c>
      <c r="B45620" s="104" t="s">
        <v>236</v>
      </c>
      <c r="C45620" s="81" t="s">
        <v>236</v>
      </c>
    </row>
    <row r="45621" spans="1:3" x14ac:dyDescent="0.25">
      <c r="A45621" s="80">
        <v>1137328</v>
      </c>
      <c r="B45621" s="104" t="s">
        <v>236</v>
      </c>
      <c r="C45621" s="81" t="s">
        <v>236</v>
      </c>
    </row>
    <row r="45622" spans="1:3" x14ac:dyDescent="0.25">
      <c r="A45622" s="80">
        <v>1137329</v>
      </c>
      <c r="B45622" s="104" t="s">
        <v>236</v>
      </c>
      <c r="C45622" s="81" t="s">
        <v>236</v>
      </c>
    </row>
    <row r="45623" spans="1:3" x14ac:dyDescent="0.25">
      <c r="A45623" s="80">
        <v>1137330</v>
      </c>
      <c r="B45623" s="104" t="s">
        <v>236</v>
      </c>
      <c r="C45623" s="81" t="s">
        <v>236</v>
      </c>
    </row>
    <row r="45624" spans="1:3" x14ac:dyDescent="0.25">
      <c r="A45624" s="80">
        <v>1137331</v>
      </c>
      <c r="B45624" s="104" t="s">
        <v>236</v>
      </c>
      <c r="C45624" s="81" t="s">
        <v>236</v>
      </c>
    </row>
    <row r="45625" spans="1:3" x14ac:dyDescent="0.25">
      <c r="A45625" s="80">
        <v>1137332</v>
      </c>
      <c r="B45625" s="104" t="s">
        <v>236</v>
      </c>
      <c r="C45625" s="81" t="s">
        <v>236</v>
      </c>
    </row>
    <row r="45626" spans="1:3" x14ac:dyDescent="0.25">
      <c r="A45626" s="80">
        <v>1137333</v>
      </c>
      <c r="B45626" s="104" t="s">
        <v>236</v>
      </c>
      <c r="C45626" s="81" t="s">
        <v>236</v>
      </c>
    </row>
    <row r="45627" spans="1:3" x14ac:dyDescent="0.25">
      <c r="A45627" s="80">
        <v>1137334</v>
      </c>
      <c r="B45627" s="104" t="s">
        <v>236</v>
      </c>
      <c r="C45627" s="81" t="s">
        <v>236</v>
      </c>
    </row>
    <row r="45628" spans="1:3" x14ac:dyDescent="0.25">
      <c r="A45628" s="80">
        <v>1137335</v>
      </c>
      <c r="B45628" s="104" t="s">
        <v>236</v>
      </c>
      <c r="C45628" s="81" t="s">
        <v>236</v>
      </c>
    </row>
    <row r="45629" spans="1:3" x14ac:dyDescent="0.25">
      <c r="A45629" s="80">
        <v>1137336</v>
      </c>
      <c r="B45629" s="104" t="s">
        <v>236</v>
      </c>
      <c r="C45629" s="81" t="s">
        <v>236</v>
      </c>
    </row>
    <row r="45630" spans="1:3" x14ac:dyDescent="0.25">
      <c r="A45630" s="80">
        <v>1137337</v>
      </c>
      <c r="B45630" s="104" t="s">
        <v>236</v>
      </c>
      <c r="C45630" s="81" t="s">
        <v>236</v>
      </c>
    </row>
    <row r="45631" spans="1:3" x14ac:dyDescent="0.25">
      <c r="A45631" s="80">
        <v>1137338</v>
      </c>
      <c r="B45631" s="104" t="s">
        <v>236</v>
      </c>
      <c r="C45631" s="81" t="s">
        <v>236</v>
      </c>
    </row>
    <row r="45632" spans="1:3" x14ac:dyDescent="0.25">
      <c r="A45632" s="80">
        <v>1137339</v>
      </c>
      <c r="B45632" s="104" t="s">
        <v>236</v>
      </c>
      <c r="C45632" s="81" t="s">
        <v>236</v>
      </c>
    </row>
    <row r="45633" spans="1:3" x14ac:dyDescent="0.25">
      <c r="A45633" s="80">
        <v>1137340</v>
      </c>
      <c r="B45633" s="104" t="s">
        <v>236</v>
      </c>
      <c r="C45633" s="81" t="s">
        <v>236</v>
      </c>
    </row>
    <row r="45634" spans="1:3" x14ac:dyDescent="0.25">
      <c r="A45634" s="80">
        <v>1137341</v>
      </c>
      <c r="B45634" s="104" t="s">
        <v>236</v>
      </c>
      <c r="C45634" s="81" t="s">
        <v>236</v>
      </c>
    </row>
    <row r="45635" spans="1:3" x14ac:dyDescent="0.25">
      <c r="A45635" s="80">
        <v>1137342</v>
      </c>
      <c r="B45635" s="104" t="s">
        <v>236</v>
      </c>
      <c r="C45635" s="81" t="s">
        <v>236</v>
      </c>
    </row>
    <row r="45636" spans="1:3" x14ac:dyDescent="0.25">
      <c r="A45636" s="80">
        <v>1137343</v>
      </c>
      <c r="B45636" s="104" t="s">
        <v>236</v>
      </c>
      <c r="C45636" s="81" t="s">
        <v>236</v>
      </c>
    </row>
    <row r="45637" spans="1:3" x14ac:dyDescent="0.25">
      <c r="A45637" s="80">
        <v>1137344</v>
      </c>
      <c r="B45637" s="104" t="s">
        <v>236</v>
      </c>
      <c r="C45637" s="81" t="s">
        <v>236</v>
      </c>
    </row>
    <row r="45638" spans="1:3" x14ac:dyDescent="0.25">
      <c r="A45638" s="80">
        <v>1137345</v>
      </c>
      <c r="B45638" s="104" t="s">
        <v>236</v>
      </c>
      <c r="C45638" s="81" t="s">
        <v>236</v>
      </c>
    </row>
    <row r="45639" spans="1:3" x14ac:dyDescent="0.25">
      <c r="A45639" s="80">
        <v>1137346</v>
      </c>
      <c r="B45639" s="104" t="s">
        <v>236</v>
      </c>
      <c r="C45639" s="81" t="s">
        <v>236</v>
      </c>
    </row>
    <row r="45640" spans="1:3" x14ac:dyDescent="0.25">
      <c r="A45640" s="80">
        <v>1137347</v>
      </c>
      <c r="B45640" s="104" t="s">
        <v>236</v>
      </c>
      <c r="C45640" s="81" t="s">
        <v>236</v>
      </c>
    </row>
    <row r="45641" spans="1:3" x14ac:dyDescent="0.25">
      <c r="A45641" s="80">
        <v>1137348</v>
      </c>
      <c r="B45641" s="104" t="s">
        <v>236</v>
      </c>
      <c r="C45641" s="81" t="s">
        <v>236</v>
      </c>
    </row>
    <row r="45642" spans="1:3" x14ac:dyDescent="0.25">
      <c r="A45642" s="80">
        <v>1137349</v>
      </c>
      <c r="B45642" s="104" t="s">
        <v>236</v>
      </c>
      <c r="C45642" s="81" t="s">
        <v>236</v>
      </c>
    </row>
    <row r="45643" spans="1:3" x14ac:dyDescent="0.25">
      <c r="A45643" s="80">
        <v>1137350</v>
      </c>
      <c r="B45643" s="104" t="s">
        <v>236</v>
      </c>
      <c r="C45643" s="81" t="s">
        <v>236</v>
      </c>
    </row>
    <row r="45644" spans="1:3" x14ac:dyDescent="0.25">
      <c r="A45644" s="80">
        <v>1137351</v>
      </c>
      <c r="B45644" s="104" t="s">
        <v>236</v>
      </c>
      <c r="C45644" s="81" t="s">
        <v>236</v>
      </c>
    </row>
    <row r="45645" spans="1:3" x14ac:dyDescent="0.25">
      <c r="A45645" s="80">
        <v>1137352</v>
      </c>
      <c r="B45645" s="104" t="s">
        <v>236</v>
      </c>
      <c r="C45645" s="81" t="s">
        <v>236</v>
      </c>
    </row>
    <row r="45646" spans="1:3" x14ac:dyDescent="0.25">
      <c r="A45646" s="80">
        <v>1137353</v>
      </c>
      <c r="B45646" s="104" t="s">
        <v>236</v>
      </c>
      <c r="C45646" s="81" t="s">
        <v>236</v>
      </c>
    </row>
    <row r="45647" spans="1:3" x14ac:dyDescent="0.25">
      <c r="A45647" s="80">
        <v>1137354</v>
      </c>
      <c r="B45647" s="104" t="s">
        <v>236</v>
      </c>
      <c r="C45647" s="81" t="s">
        <v>236</v>
      </c>
    </row>
    <row r="45648" spans="1:3" x14ac:dyDescent="0.25">
      <c r="A45648" s="80">
        <v>1137355</v>
      </c>
      <c r="B45648" s="104" t="s">
        <v>236</v>
      </c>
      <c r="C45648" s="81" t="s">
        <v>236</v>
      </c>
    </row>
    <row r="45649" spans="1:3" x14ac:dyDescent="0.25">
      <c r="A45649" s="80">
        <v>1137356</v>
      </c>
      <c r="B45649" s="104" t="s">
        <v>236</v>
      </c>
      <c r="C45649" s="81" t="s">
        <v>236</v>
      </c>
    </row>
    <row r="45650" spans="1:3" x14ac:dyDescent="0.25">
      <c r="A45650" s="80">
        <v>1137357</v>
      </c>
      <c r="B45650" s="104" t="s">
        <v>236</v>
      </c>
      <c r="C45650" s="81" t="s">
        <v>236</v>
      </c>
    </row>
    <row r="45651" spans="1:3" x14ac:dyDescent="0.25">
      <c r="A45651" s="80">
        <v>1137358</v>
      </c>
      <c r="B45651" s="104" t="s">
        <v>236</v>
      </c>
      <c r="C45651" s="81" t="s">
        <v>236</v>
      </c>
    </row>
    <row r="45652" spans="1:3" x14ac:dyDescent="0.25">
      <c r="A45652" s="80">
        <v>1137359</v>
      </c>
      <c r="B45652" s="104" t="s">
        <v>236</v>
      </c>
      <c r="C45652" s="81" t="s">
        <v>236</v>
      </c>
    </row>
    <row r="45653" spans="1:3" x14ac:dyDescent="0.25">
      <c r="A45653" s="80">
        <v>1137360</v>
      </c>
      <c r="B45653" s="104" t="s">
        <v>236</v>
      </c>
      <c r="C45653" s="81" t="s">
        <v>236</v>
      </c>
    </row>
    <row r="45654" spans="1:3" x14ac:dyDescent="0.25">
      <c r="A45654" s="80">
        <v>1137361</v>
      </c>
      <c r="B45654" s="104" t="s">
        <v>236</v>
      </c>
      <c r="C45654" s="81" t="s">
        <v>236</v>
      </c>
    </row>
    <row r="45655" spans="1:3" x14ac:dyDescent="0.25">
      <c r="A45655" s="80">
        <v>1137362</v>
      </c>
      <c r="B45655" s="104" t="s">
        <v>236</v>
      </c>
      <c r="C45655" s="81" t="s">
        <v>236</v>
      </c>
    </row>
    <row r="45656" spans="1:3" x14ac:dyDescent="0.25">
      <c r="A45656" s="80">
        <v>1137363</v>
      </c>
      <c r="B45656" s="104" t="s">
        <v>236</v>
      </c>
      <c r="C45656" s="81" t="s">
        <v>236</v>
      </c>
    </row>
    <row r="45657" spans="1:3" x14ac:dyDescent="0.25">
      <c r="A45657" s="80">
        <v>1137364</v>
      </c>
      <c r="B45657" s="104" t="s">
        <v>236</v>
      </c>
      <c r="C45657" s="81" t="s">
        <v>236</v>
      </c>
    </row>
    <row r="45658" spans="1:3" x14ac:dyDescent="0.25">
      <c r="A45658" s="80">
        <v>1137365</v>
      </c>
      <c r="B45658" s="104" t="s">
        <v>236</v>
      </c>
      <c r="C45658" s="81" t="s">
        <v>236</v>
      </c>
    </row>
    <row r="45659" spans="1:3" x14ac:dyDescent="0.25">
      <c r="A45659" s="80">
        <v>1137366</v>
      </c>
      <c r="B45659" s="104" t="s">
        <v>236</v>
      </c>
      <c r="C45659" s="81" t="s">
        <v>236</v>
      </c>
    </row>
    <row r="45660" spans="1:3" x14ac:dyDescent="0.25">
      <c r="A45660" s="80">
        <v>1137367</v>
      </c>
      <c r="B45660" s="104" t="s">
        <v>236</v>
      </c>
      <c r="C45660" s="81" t="s">
        <v>236</v>
      </c>
    </row>
    <row r="45661" spans="1:3" x14ac:dyDescent="0.25">
      <c r="A45661" s="80">
        <v>1137368</v>
      </c>
      <c r="B45661" s="104" t="s">
        <v>236</v>
      </c>
      <c r="C45661" s="81" t="s">
        <v>236</v>
      </c>
    </row>
    <row r="45662" spans="1:3" x14ac:dyDescent="0.25">
      <c r="A45662" s="80">
        <v>1137369</v>
      </c>
      <c r="B45662" s="104" t="s">
        <v>236</v>
      </c>
      <c r="C45662" s="81" t="s">
        <v>236</v>
      </c>
    </row>
    <row r="45663" spans="1:3" x14ac:dyDescent="0.25">
      <c r="A45663" s="80">
        <v>1137370</v>
      </c>
      <c r="B45663" s="104" t="s">
        <v>236</v>
      </c>
      <c r="C45663" s="81" t="s">
        <v>236</v>
      </c>
    </row>
    <row r="45664" spans="1:3" x14ac:dyDescent="0.25">
      <c r="A45664" s="80">
        <v>1137371</v>
      </c>
      <c r="B45664" s="104" t="s">
        <v>236</v>
      </c>
      <c r="C45664" s="81" t="s">
        <v>236</v>
      </c>
    </row>
    <row r="45665" spans="1:3" x14ac:dyDescent="0.25">
      <c r="A45665" s="80">
        <v>1137372</v>
      </c>
      <c r="B45665" s="104" t="s">
        <v>236</v>
      </c>
      <c r="C45665" s="81" t="s">
        <v>236</v>
      </c>
    </row>
    <row r="45666" spans="1:3" x14ac:dyDescent="0.25">
      <c r="A45666" s="80">
        <v>1137373</v>
      </c>
      <c r="B45666" s="104" t="s">
        <v>236</v>
      </c>
      <c r="C45666" s="81" t="s">
        <v>236</v>
      </c>
    </row>
    <row r="45667" spans="1:3" x14ac:dyDescent="0.25">
      <c r="A45667" s="80">
        <v>1137374</v>
      </c>
      <c r="B45667" s="104" t="s">
        <v>236</v>
      </c>
      <c r="C45667" s="81" t="s">
        <v>236</v>
      </c>
    </row>
    <row r="45668" spans="1:3" x14ac:dyDescent="0.25">
      <c r="A45668" s="80">
        <v>1137375</v>
      </c>
      <c r="B45668" s="104" t="s">
        <v>236</v>
      </c>
      <c r="C45668" s="81" t="s">
        <v>236</v>
      </c>
    </row>
    <row r="45669" spans="1:3" x14ac:dyDescent="0.25">
      <c r="A45669" s="80">
        <v>1137376</v>
      </c>
      <c r="B45669" s="104" t="s">
        <v>236</v>
      </c>
      <c r="C45669" s="81" t="s">
        <v>236</v>
      </c>
    </row>
    <row r="45670" spans="1:3" x14ac:dyDescent="0.25">
      <c r="A45670" s="80">
        <v>1137377</v>
      </c>
      <c r="B45670" s="104" t="s">
        <v>236</v>
      </c>
      <c r="C45670" s="81" t="s">
        <v>236</v>
      </c>
    </row>
    <row r="45671" spans="1:3" x14ac:dyDescent="0.25">
      <c r="A45671" s="80">
        <v>1137378</v>
      </c>
      <c r="B45671" s="104" t="s">
        <v>236</v>
      </c>
      <c r="C45671" s="81" t="s">
        <v>236</v>
      </c>
    </row>
    <row r="45672" spans="1:3" x14ac:dyDescent="0.25">
      <c r="A45672" s="80">
        <v>1137379</v>
      </c>
      <c r="B45672" s="104" t="s">
        <v>236</v>
      </c>
      <c r="C45672" s="81" t="s">
        <v>236</v>
      </c>
    </row>
    <row r="45673" spans="1:3" x14ac:dyDescent="0.25">
      <c r="A45673" s="80">
        <v>1137380</v>
      </c>
      <c r="B45673" s="104" t="s">
        <v>236</v>
      </c>
      <c r="C45673" s="81" t="s">
        <v>236</v>
      </c>
    </row>
    <row r="45674" spans="1:3" x14ac:dyDescent="0.25">
      <c r="A45674" s="80">
        <v>1137381</v>
      </c>
      <c r="B45674" s="104" t="s">
        <v>236</v>
      </c>
      <c r="C45674" s="81" t="s">
        <v>236</v>
      </c>
    </row>
    <row r="45675" spans="1:3" x14ac:dyDescent="0.25">
      <c r="A45675" s="80">
        <v>1137382</v>
      </c>
      <c r="B45675" s="104" t="s">
        <v>236</v>
      </c>
      <c r="C45675" s="81" t="s">
        <v>236</v>
      </c>
    </row>
    <row r="45676" spans="1:3" x14ac:dyDescent="0.25">
      <c r="A45676" s="80">
        <v>1137383</v>
      </c>
      <c r="B45676" s="104" t="s">
        <v>236</v>
      </c>
      <c r="C45676" s="81" t="s">
        <v>236</v>
      </c>
    </row>
    <row r="45677" spans="1:3" x14ac:dyDescent="0.25">
      <c r="A45677" s="80">
        <v>1137384</v>
      </c>
      <c r="B45677" s="104" t="s">
        <v>236</v>
      </c>
      <c r="C45677" s="81" t="s">
        <v>236</v>
      </c>
    </row>
    <row r="45678" spans="1:3" x14ac:dyDescent="0.25">
      <c r="A45678" s="80">
        <v>1137385</v>
      </c>
      <c r="B45678" s="104" t="s">
        <v>236</v>
      </c>
      <c r="C45678" s="81" t="s">
        <v>236</v>
      </c>
    </row>
    <row r="45679" spans="1:3" x14ac:dyDescent="0.25">
      <c r="A45679" s="80">
        <v>1137386</v>
      </c>
      <c r="B45679" s="104" t="s">
        <v>236</v>
      </c>
      <c r="C45679" s="81" t="s">
        <v>236</v>
      </c>
    </row>
    <row r="45680" spans="1:3" x14ac:dyDescent="0.25">
      <c r="A45680" s="80">
        <v>1137387</v>
      </c>
      <c r="B45680" s="104" t="s">
        <v>236</v>
      </c>
      <c r="C45680" s="81" t="s">
        <v>236</v>
      </c>
    </row>
    <row r="45681" spans="1:3" x14ac:dyDescent="0.25">
      <c r="A45681" s="80">
        <v>1137388</v>
      </c>
      <c r="B45681" s="104" t="s">
        <v>236</v>
      </c>
      <c r="C45681" s="81" t="s">
        <v>236</v>
      </c>
    </row>
    <row r="45682" spans="1:3" x14ac:dyDescent="0.25">
      <c r="A45682" s="80">
        <v>1137389</v>
      </c>
      <c r="B45682" s="104" t="s">
        <v>236</v>
      </c>
      <c r="C45682" s="81" t="s">
        <v>236</v>
      </c>
    </row>
    <row r="45683" spans="1:3" x14ac:dyDescent="0.25">
      <c r="A45683" s="80">
        <v>1137390</v>
      </c>
      <c r="B45683" s="104" t="s">
        <v>236</v>
      </c>
      <c r="C45683" s="81" t="s">
        <v>236</v>
      </c>
    </row>
    <row r="45684" spans="1:3" x14ac:dyDescent="0.25">
      <c r="A45684" s="80">
        <v>1137391</v>
      </c>
      <c r="B45684" s="104" t="s">
        <v>236</v>
      </c>
      <c r="C45684" s="81" t="s">
        <v>236</v>
      </c>
    </row>
    <row r="45685" spans="1:3" x14ac:dyDescent="0.25">
      <c r="A45685" s="80">
        <v>1137392</v>
      </c>
      <c r="B45685" s="104" t="s">
        <v>236</v>
      </c>
      <c r="C45685" s="81" t="s">
        <v>236</v>
      </c>
    </row>
    <row r="45686" spans="1:3" x14ac:dyDescent="0.25">
      <c r="A45686" s="80">
        <v>1137393</v>
      </c>
      <c r="B45686" s="104" t="s">
        <v>236</v>
      </c>
      <c r="C45686" s="81" t="s">
        <v>236</v>
      </c>
    </row>
    <row r="45687" spans="1:3" x14ac:dyDescent="0.25">
      <c r="A45687" s="80">
        <v>1137394</v>
      </c>
      <c r="B45687" s="104" t="s">
        <v>236</v>
      </c>
      <c r="C45687" s="81" t="s">
        <v>236</v>
      </c>
    </row>
    <row r="45688" spans="1:3" x14ac:dyDescent="0.25">
      <c r="A45688" s="80">
        <v>1137395</v>
      </c>
      <c r="B45688" s="104" t="s">
        <v>236</v>
      </c>
      <c r="C45688" s="81" t="s">
        <v>236</v>
      </c>
    </row>
    <row r="45689" spans="1:3" x14ac:dyDescent="0.25">
      <c r="A45689" s="80">
        <v>1137396</v>
      </c>
      <c r="B45689" s="104" t="s">
        <v>236</v>
      </c>
      <c r="C45689" s="81" t="s">
        <v>236</v>
      </c>
    </row>
    <row r="45690" spans="1:3" x14ac:dyDescent="0.25">
      <c r="A45690" s="80">
        <v>1137397</v>
      </c>
      <c r="B45690" s="104" t="s">
        <v>236</v>
      </c>
      <c r="C45690" s="81" t="s">
        <v>236</v>
      </c>
    </row>
    <row r="45691" spans="1:3" x14ac:dyDescent="0.25">
      <c r="A45691" s="80">
        <v>1137398</v>
      </c>
      <c r="B45691" s="104" t="s">
        <v>236</v>
      </c>
      <c r="C45691" s="81" t="s">
        <v>236</v>
      </c>
    </row>
    <row r="45692" spans="1:3" x14ac:dyDescent="0.25">
      <c r="A45692" s="80">
        <v>1137399</v>
      </c>
      <c r="B45692" s="104" t="s">
        <v>236</v>
      </c>
      <c r="C45692" s="81" t="s">
        <v>236</v>
      </c>
    </row>
    <row r="45693" spans="1:3" x14ac:dyDescent="0.25">
      <c r="A45693" s="80">
        <v>1137400</v>
      </c>
      <c r="B45693" s="104" t="s">
        <v>236</v>
      </c>
      <c r="C45693" s="81" t="s">
        <v>236</v>
      </c>
    </row>
    <row r="45694" spans="1:3" x14ac:dyDescent="0.25">
      <c r="A45694" s="80">
        <v>1137401</v>
      </c>
      <c r="B45694" s="104" t="s">
        <v>236</v>
      </c>
      <c r="C45694" s="81" t="s">
        <v>236</v>
      </c>
    </row>
    <row r="45695" spans="1:3" x14ac:dyDescent="0.25">
      <c r="A45695" s="80">
        <v>1137402</v>
      </c>
      <c r="B45695" s="104" t="s">
        <v>236</v>
      </c>
      <c r="C45695" s="81" t="s">
        <v>236</v>
      </c>
    </row>
    <row r="45696" spans="1:3" x14ac:dyDescent="0.25">
      <c r="A45696" s="80">
        <v>1137403</v>
      </c>
      <c r="B45696" s="104" t="s">
        <v>236</v>
      </c>
      <c r="C45696" s="81" t="s">
        <v>236</v>
      </c>
    </row>
    <row r="45697" spans="1:3" x14ac:dyDescent="0.25">
      <c r="A45697" s="80">
        <v>1137404</v>
      </c>
      <c r="B45697" s="104" t="s">
        <v>236</v>
      </c>
      <c r="C45697" s="81" t="s">
        <v>236</v>
      </c>
    </row>
    <row r="45698" spans="1:3" x14ac:dyDescent="0.25">
      <c r="A45698" s="80">
        <v>1137405</v>
      </c>
      <c r="B45698" s="104" t="s">
        <v>236</v>
      </c>
      <c r="C45698" s="81" t="s">
        <v>236</v>
      </c>
    </row>
    <row r="45699" spans="1:3" x14ac:dyDescent="0.25">
      <c r="A45699" s="80">
        <v>1137406</v>
      </c>
      <c r="B45699" s="104" t="s">
        <v>236</v>
      </c>
      <c r="C45699" s="81" t="s">
        <v>236</v>
      </c>
    </row>
    <row r="45700" spans="1:3" x14ac:dyDescent="0.25">
      <c r="A45700" s="80">
        <v>1137407</v>
      </c>
      <c r="B45700" s="104" t="s">
        <v>236</v>
      </c>
      <c r="C45700" s="81" t="s">
        <v>236</v>
      </c>
    </row>
    <row r="45701" spans="1:3" x14ac:dyDescent="0.25">
      <c r="A45701" s="80">
        <v>1137408</v>
      </c>
      <c r="B45701" s="104" t="s">
        <v>236</v>
      </c>
      <c r="C45701" s="81" t="s">
        <v>236</v>
      </c>
    </row>
    <row r="45702" spans="1:3" x14ac:dyDescent="0.25">
      <c r="A45702" s="80">
        <v>1137409</v>
      </c>
      <c r="B45702" s="104" t="s">
        <v>236</v>
      </c>
      <c r="C45702" s="81" t="s">
        <v>236</v>
      </c>
    </row>
    <row r="45703" spans="1:3" x14ac:dyDescent="0.25">
      <c r="A45703" s="80">
        <v>1137410</v>
      </c>
      <c r="B45703" s="104" t="s">
        <v>236</v>
      </c>
      <c r="C45703" s="81" t="s">
        <v>236</v>
      </c>
    </row>
    <row r="45704" spans="1:3" x14ac:dyDescent="0.25">
      <c r="A45704" s="80">
        <v>1137411</v>
      </c>
      <c r="B45704" s="104" t="s">
        <v>236</v>
      </c>
      <c r="C45704" s="81" t="s">
        <v>236</v>
      </c>
    </row>
    <row r="45705" spans="1:3" x14ac:dyDescent="0.25">
      <c r="A45705" s="80">
        <v>1137412</v>
      </c>
      <c r="B45705" s="104" t="s">
        <v>236</v>
      </c>
      <c r="C45705" s="81" t="s">
        <v>236</v>
      </c>
    </row>
    <row r="45706" spans="1:3" x14ac:dyDescent="0.25">
      <c r="A45706" s="80">
        <v>1137413</v>
      </c>
      <c r="B45706" s="104" t="s">
        <v>236</v>
      </c>
      <c r="C45706" s="81" t="s">
        <v>236</v>
      </c>
    </row>
    <row r="45707" spans="1:3" x14ac:dyDescent="0.25">
      <c r="A45707" s="80">
        <v>1137414</v>
      </c>
      <c r="B45707" s="104" t="s">
        <v>236</v>
      </c>
      <c r="C45707" s="81" t="s">
        <v>236</v>
      </c>
    </row>
    <row r="45708" spans="1:3" x14ac:dyDescent="0.25">
      <c r="A45708" s="80">
        <v>1137415</v>
      </c>
      <c r="B45708" s="104" t="s">
        <v>236</v>
      </c>
      <c r="C45708" s="81" t="s">
        <v>236</v>
      </c>
    </row>
    <row r="45709" spans="1:3" x14ac:dyDescent="0.25">
      <c r="A45709" s="80">
        <v>1137416</v>
      </c>
      <c r="B45709" s="104" t="s">
        <v>236</v>
      </c>
      <c r="C45709" s="81" t="s">
        <v>236</v>
      </c>
    </row>
    <row r="45710" spans="1:3" x14ac:dyDescent="0.25">
      <c r="A45710" s="80">
        <v>1137417</v>
      </c>
      <c r="B45710" s="104" t="s">
        <v>236</v>
      </c>
      <c r="C45710" s="81" t="s">
        <v>236</v>
      </c>
    </row>
    <row r="45711" spans="1:3" x14ac:dyDescent="0.25">
      <c r="A45711" s="80">
        <v>1137418</v>
      </c>
      <c r="B45711" s="104" t="s">
        <v>236</v>
      </c>
      <c r="C45711" s="81" t="s">
        <v>236</v>
      </c>
    </row>
    <row r="45712" spans="1:3" x14ac:dyDescent="0.25">
      <c r="A45712" s="80">
        <v>1137419</v>
      </c>
      <c r="B45712" s="104" t="s">
        <v>236</v>
      </c>
      <c r="C45712" s="81" t="s">
        <v>236</v>
      </c>
    </row>
    <row r="45713" spans="1:3" x14ac:dyDescent="0.25">
      <c r="A45713" s="80">
        <v>1137420</v>
      </c>
      <c r="B45713" s="104" t="s">
        <v>236</v>
      </c>
      <c r="C45713" s="81" t="s">
        <v>236</v>
      </c>
    </row>
    <row r="45714" spans="1:3" x14ac:dyDescent="0.25">
      <c r="A45714" s="80">
        <v>1137421</v>
      </c>
      <c r="B45714" s="104" t="s">
        <v>236</v>
      </c>
      <c r="C45714" s="81" t="s">
        <v>236</v>
      </c>
    </row>
    <row r="45715" spans="1:3" x14ac:dyDescent="0.25">
      <c r="A45715" s="80">
        <v>1137422</v>
      </c>
      <c r="B45715" s="104" t="s">
        <v>236</v>
      </c>
      <c r="C45715" s="81" t="s">
        <v>236</v>
      </c>
    </row>
    <row r="45716" spans="1:3" x14ac:dyDescent="0.25">
      <c r="A45716" s="80">
        <v>1137423</v>
      </c>
      <c r="B45716" s="104" t="s">
        <v>236</v>
      </c>
      <c r="C45716" s="81" t="s">
        <v>236</v>
      </c>
    </row>
    <row r="45717" spans="1:3" x14ac:dyDescent="0.25">
      <c r="A45717" s="80">
        <v>1137424</v>
      </c>
      <c r="B45717" s="104" t="s">
        <v>236</v>
      </c>
      <c r="C45717" s="81" t="s">
        <v>236</v>
      </c>
    </row>
    <row r="45718" spans="1:3" x14ac:dyDescent="0.25">
      <c r="A45718" s="80">
        <v>1137425</v>
      </c>
      <c r="B45718" s="104" t="s">
        <v>236</v>
      </c>
      <c r="C45718" s="81" t="s">
        <v>236</v>
      </c>
    </row>
    <row r="45719" spans="1:3" x14ac:dyDescent="0.25">
      <c r="A45719" s="80">
        <v>1137426</v>
      </c>
      <c r="B45719" s="104" t="s">
        <v>236</v>
      </c>
      <c r="C45719" s="81" t="s">
        <v>236</v>
      </c>
    </row>
    <row r="45720" spans="1:3" x14ac:dyDescent="0.25">
      <c r="A45720" s="80">
        <v>1137427</v>
      </c>
      <c r="B45720" s="104" t="s">
        <v>236</v>
      </c>
      <c r="C45720" s="81" t="s">
        <v>236</v>
      </c>
    </row>
    <row r="45721" spans="1:3" x14ac:dyDescent="0.25">
      <c r="A45721" s="80">
        <v>1137428</v>
      </c>
      <c r="B45721" s="104" t="s">
        <v>236</v>
      </c>
      <c r="C45721" s="81" t="s">
        <v>236</v>
      </c>
    </row>
    <row r="45722" spans="1:3" x14ac:dyDescent="0.25">
      <c r="A45722" s="80">
        <v>1137429</v>
      </c>
      <c r="B45722" s="104" t="s">
        <v>236</v>
      </c>
      <c r="C45722" s="81" t="s">
        <v>236</v>
      </c>
    </row>
    <row r="45723" spans="1:3" x14ac:dyDescent="0.25">
      <c r="A45723" s="80">
        <v>1137430</v>
      </c>
      <c r="B45723" s="104" t="s">
        <v>236</v>
      </c>
      <c r="C45723" s="81" t="s">
        <v>236</v>
      </c>
    </row>
    <row r="45724" spans="1:3" x14ac:dyDescent="0.25">
      <c r="A45724" s="80">
        <v>1137431</v>
      </c>
      <c r="B45724" s="104" t="s">
        <v>236</v>
      </c>
      <c r="C45724" s="81" t="s">
        <v>236</v>
      </c>
    </row>
    <row r="45725" spans="1:3" x14ac:dyDescent="0.25">
      <c r="A45725" s="80">
        <v>1137432</v>
      </c>
      <c r="B45725" s="104" t="s">
        <v>236</v>
      </c>
      <c r="C45725" s="81" t="s">
        <v>236</v>
      </c>
    </row>
    <row r="45726" spans="1:3" x14ac:dyDescent="0.25">
      <c r="A45726" s="80">
        <v>1137433</v>
      </c>
      <c r="B45726" s="104" t="s">
        <v>236</v>
      </c>
      <c r="C45726" s="81" t="s">
        <v>236</v>
      </c>
    </row>
    <row r="45727" spans="1:3" x14ac:dyDescent="0.25">
      <c r="A45727" s="80">
        <v>1137434</v>
      </c>
      <c r="B45727" s="104" t="s">
        <v>236</v>
      </c>
      <c r="C45727" s="81" t="s">
        <v>236</v>
      </c>
    </row>
    <row r="45728" spans="1:3" x14ac:dyDescent="0.25">
      <c r="A45728" s="80">
        <v>1137435</v>
      </c>
      <c r="B45728" s="104" t="s">
        <v>236</v>
      </c>
      <c r="C45728" s="81" t="s">
        <v>236</v>
      </c>
    </row>
    <row r="45729" spans="1:3" x14ac:dyDescent="0.25">
      <c r="A45729" s="80">
        <v>1137436</v>
      </c>
      <c r="B45729" s="104" t="s">
        <v>236</v>
      </c>
      <c r="C45729" s="81" t="s">
        <v>236</v>
      </c>
    </row>
    <row r="45730" spans="1:3" x14ac:dyDescent="0.25">
      <c r="A45730" s="80">
        <v>1137437</v>
      </c>
      <c r="B45730" s="104" t="s">
        <v>236</v>
      </c>
      <c r="C45730" s="81" t="s">
        <v>236</v>
      </c>
    </row>
    <row r="45731" spans="1:3" x14ac:dyDescent="0.25">
      <c r="A45731" s="80">
        <v>1137438</v>
      </c>
      <c r="B45731" s="104" t="s">
        <v>236</v>
      </c>
      <c r="C45731" s="81" t="s">
        <v>236</v>
      </c>
    </row>
    <row r="45732" spans="1:3" x14ac:dyDescent="0.25">
      <c r="A45732" s="80">
        <v>1137439</v>
      </c>
      <c r="B45732" s="104" t="s">
        <v>236</v>
      </c>
      <c r="C45732" s="81" t="s">
        <v>236</v>
      </c>
    </row>
    <row r="45733" spans="1:3" x14ac:dyDescent="0.25">
      <c r="A45733" s="80">
        <v>1137440</v>
      </c>
      <c r="B45733" s="104" t="s">
        <v>236</v>
      </c>
      <c r="C45733" s="81" t="s">
        <v>236</v>
      </c>
    </row>
    <row r="45734" spans="1:3" x14ac:dyDescent="0.25">
      <c r="A45734" s="80">
        <v>1137441</v>
      </c>
      <c r="B45734" s="104" t="s">
        <v>236</v>
      </c>
      <c r="C45734" s="81" t="s">
        <v>236</v>
      </c>
    </row>
    <row r="45735" spans="1:3" x14ac:dyDescent="0.25">
      <c r="A45735" s="80">
        <v>1137442</v>
      </c>
      <c r="B45735" s="104" t="s">
        <v>236</v>
      </c>
      <c r="C45735" s="81" t="s">
        <v>236</v>
      </c>
    </row>
    <row r="45736" spans="1:3" x14ac:dyDescent="0.25">
      <c r="A45736" s="80">
        <v>1137443</v>
      </c>
      <c r="B45736" s="104" t="s">
        <v>236</v>
      </c>
      <c r="C45736" s="81" t="s">
        <v>236</v>
      </c>
    </row>
    <row r="45737" spans="1:3" x14ac:dyDescent="0.25">
      <c r="A45737" s="80">
        <v>1137444</v>
      </c>
      <c r="B45737" s="104" t="s">
        <v>236</v>
      </c>
      <c r="C45737" s="81" t="s">
        <v>236</v>
      </c>
    </row>
    <row r="45738" spans="1:3" x14ac:dyDescent="0.25">
      <c r="A45738" s="80">
        <v>1137445</v>
      </c>
      <c r="B45738" s="104" t="s">
        <v>236</v>
      </c>
      <c r="C45738" s="81" t="s">
        <v>236</v>
      </c>
    </row>
    <row r="45739" spans="1:3" x14ac:dyDescent="0.25">
      <c r="A45739" s="80">
        <v>1137446</v>
      </c>
      <c r="B45739" s="104" t="s">
        <v>236</v>
      </c>
      <c r="C45739" s="81" t="s">
        <v>236</v>
      </c>
    </row>
    <row r="45740" spans="1:3" x14ac:dyDescent="0.25">
      <c r="A45740" s="80">
        <v>1137447</v>
      </c>
      <c r="B45740" s="104" t="s">
        <v>236</v>
      </c>
      <c r="C45740" s="81" t="s">
        <v>236</v>
      </c>
    </row>
    <row r="45741" spans="1:3" x14ac:dyDescent="0.25">
      <c r="A45741" s="80">
        <v>1137448</v>
      </c>
      <c r="B45741" s="104" t="s">
        <v>236</v>
      </c>
      <c r="C45741" s="81" t="s">
        <v>236</v>
      </c>
    </row>
    <row r="45742" spans="1:3" x14ac:dyDescent="0.25">
      <c r="A45742" s="80">
        <v>1137449</v>
      </c>
      <c r="B45742" s="104" t="s">
        <v>236</v>
      </c>
      <c r="C45742" s="81" t="s">
        <v>236</v>
      </c>
    </row>
    <row r="45743" spans="1:3" x14ac:dyDescent="0.25">
      <c r="A45743" s="80">
        <v>1137450</v>
      </c>
      <c r="B45743" s="104" t="s">
        <v>236</v>
      </c>
      <c r="C45743" s="81" t="s">
        <v>236</v>
      </c>
    </row>
    <row r="45744" spans="1:3" x14ac:dyDescent="0.25">
      <c r="A45744" s="80">
        <v>1137451</v>
      </c>
      <c r="B45744" s="104" t="s">
        <v>236</v>
      </c>
      <c r="C45744" s="81" t="s">
        <v>236</v>
      </c>
    </row>
    <row r="45745" spans="1:3" x14ac:dyDescent="0.25">
      <c r="A45745" s="80">
        <v>1137452</v>
      </c>
      <c r="B45745" s="104" t="s">
        <v>236</v>
      </c>
      <c r="C45745" s="81" t="s">
        <v>236</v>
      </c>
    </row>
    <row r="45746" spans="1:3" x14ac:dyDescent="0.25">
      <c r="A45746" s="80">
        <v>1137453</v>
      </c>
      <c r="B45746" s="104" t="s">
        <v>236</v>
      </c>
      <c r="C45746" s="81" t="s">
        <v>236</v>
      </c>
    </row>
    <row r="45747" spans="1:3" x14ac:dyDescent="0.25">
      <c r="A45747" s="80">
        <v>1137454</v>
      </c>
      <c r="B45747" s="104" t="s">
        <v>236</v>
      </c>
      <c r="C45747" s="81" t="s">
        <v>236</v>
      </c>
    </row>
    <row r="45748" spans="1:3" x14ac:dyDescent="0.25">
      <c r="A45748" s="80">
        <v>1137455</v>
      </c>
      <c r="B45748" s="104" t="s">
        <v>236</v>
      </c>
      <c r="C45748" s="81" t="s">
        <v>236</v>
      </c>
    </row>
    <row r="45749" spans="1:3" x14ac:dyDescent="0.25">
      <c r="A45749" s="80">
        <v>1137456</v>
      </c>
      <c r="B45749" s="104" t="s">
        <v>236</v>
      </c>
      <c r="C45749" s="81" t="s">
        <v>236</v>
      </c>
    </row>
    <row r="45750" spans="1:3" x14ac:dyDescent="0.25">
      <c r="A45750" s="80">
        <v>1137457</v>
      </c>
      <c r="B45750" s="104" t="s">
        <v>236</v>
      </c>
      <c r="C45750" s="81" t="s">
        <v>236</v>
      </c>
    </row>
    <row r="45751" spans="1:3" x14ac:dyDescent="0.25">
      <c r="A45751" s="80">
        <v>1137458</v>
      </c>
      <c r="B45751" s="104" t="s">
        <v>236</v>
      </c>
      <c r="C45751" s="81" t="s">
        <v>236</v>
      </c>
    </row>
    <row r="45752" spans="1:3" x14ac:dyDescent="0.25">
      <c r="A45752" s="80">
        <v>1137459</v>
      </c>
      <c r="B45752" s="104" t="s">
        <v>236</v>
      </c>
      <c r="C45752" s="81" t="s">
        <v>236</v>
      </c>
    </row>
    <row r="45753" spans="1:3" x14ac:dyDescent="0.25">
      <c r="A45753" s="80">
        <v>1137460</v>
      </c>
      <c r="B45753" s="104" t="s">
        <v>236</v>
      </c>
      <c r="C45753" s="81" t="s">
        <v>236</v>
      </c>
    </row>
    <row r="45754" spans="1:3" x14ac:dyDescent="0.25">
      <c r="A45754" s="80">
        <v>1137461</v>
      </c>
      <c r="B45754" s="104" t="s">
        <v>236</v>
      </c>
      <c r="C45754" s="81" t="s">
        <v>236</v>
      </c>
    </row>
    <row r="45755" spans="1:3" x14ac:dyDescent="0.25">
      <c r="A45755" s="80">
        <v>1137462</v>
      </c>
      <c r="B45755" s="104" t="s">
        <v>236</v>
      </c>
      <c r="C45755" s="81" t="s">
        <v>236</v>
      </c>
    </row>
    <row r="45756" spans="1:3" x14ac:dyDescent="0.25">
      <c r="A45756" s="80">
        <v>1137463</v>
      </c>
      <c r="B45756" s="104" t="s">
        <v>236</v>
      </c>
      <c r="C45756" s="81" t="s">
        <v>236</v>
      </c>
    </row>
    <row r="45757" spans="1:3" x14ac:dyDescent="0.25">
      <c r="A45757" s="80">
        <v>1137464</v>
      </c>
      <c r="B45757" s="104" t="s">
        <v>236</v>
      </c>
      <c r="C45757" s="81" t="s">
        <v>236</v>
      </c>
    </row>
    <row r="45758" spans="1:3" x14ac:dyDescent="0.25">
      <c r="A45758" s="80">
        <v>1137465</v>
      </c>
      <c r="B45758" s="104" t="s">
        <v>236</v>
      </c>
      <c r="C45758" s="81" t="s">
        <v>236</v>
      </c>
    </row>
    <row r="45759" spans="1:3" x14ac:dyDescent="0.25">
      <c r="A45759" s="80">
        <v>1137466</v>
      </c>
      <c r="B45759" s="104" t="s">
        <v>236</v>
      </c>
      <c r="C45759" s="81" t="s">
        <v>236</v>
      </c>
    </row>
    <row r="45760" spans="1:3" x14ac:dyDescent="0.25">
      <c r="A45760" s="80">
        <v>1137467</v>
      </c>
      <c r="B45760" s="104" t="s">
        <v>236</v>
      </c>
      <c r="C45760" s="81" t="s">
        <v>236</v>
      </c>
    </row>
    <row r="45761" spans="1:3" x14ac:dyDescent="0.25">
      <c r="A45761" s="80">
        <v>1137468</v>
      </c>
      <c r="B45761" s="104" t="s">
        <v>236</v>
      </c>
      <c r="C45761" s="81" t="s">
        <v>236</v>
      </c>
    </row>
    <row r="45762" spans="1:3" x14ac:dyDescent="0.25">
      <c r="A45762" s="80">
        <v>1137469</v>
      </c>
      <c r="B45762" s="104" t="s">
        <v>236</v>
      </c>
      <c r="C45762" s="81" t="s">
        <v>236</v>
      </c>
    </row>
    <row r="45763" spans="1:3" x14ac:dyDescent="0.25">
      <c r="A45763" s="80">
        <v>1137470</v>
      </c>
      <c r="B45763" s="104" t="s">
        <v>236</v>
      </c>
      <c r="C45763" s="81" t="s">
        <v>236</v>
      </c>
    </row>
    <row r="45764" spans="1:3" x14ac:dyDescent="0.25">
      <c r="A45764" s="80">
        <v>1137471</v>
      </c>
      <c r="B45764" s="104" t="s">
        <v>236</v>
      </c>
      <c r="C45764" s="81" t="s">
        <v>236</v>
      </c>
    </row>
    <row r="45765" spans="1:3" x14ac:dyDescent="0.25">
      <c r="A45765" s="80">
        <v>1137472</v>
      </c>
      <c r="B45765" s="104" t="s">
        <v>236</v>
      </c>
      <c r="C45765" s="81" t="s">
        <v>236</v>
      </c>
    </row>
    <row r="45766" spans="1:3" x14ac:dyDescent="0.25">
      <c r="A45766" s="80">
        <v>1137473</v>
      </c>
      <c r="B45766" s="104" t="s">
        <v>236</v>
      </c>
      <c r="C45766" s="81" t="s">
        <v>236</v>
      </c>
    </row>
    <row r="45767" spans="1:3" x14ac:dyDescent="0.25">
      <c r="A45767" s="80">
        <v>1137474</v>
      </c>
      <c r="B45767" s="104" t="s">
        <v>236</v>
      </c>
      <c r="C45767" s="81" t="s">
        <v>236</v>
      </c>
    </row>
    <row r="45768" spans="1:3" x14ac:dyDescent="0.25">
      <c r="A45768" s="80">
        <v>1137475</v>
      </c>
      <c r="B45768" s="104" t="s">
        <v>236</v>
      </c>
      <c r="C45768" s="81" t="s">
        <v>236</v>
      </c>
    </row>
    <row r="45769" spans="1:3" x14ac:dyDescent="0.25">
      <c r="A45769" s="80">
        <v>1137476</v>
      </c>
      <c r="B45769" s="104" t="s">
        <v>236</v>
      </c>
      <c r="C45769" s="81" t="s">
        <v>236</v>
      </c>
    </row>
    <row r="45770" spans="1:3" x14ac:dyDescent="0.25">
      <c r="A45770" s="80">
        <v>1137477</v>
      </c>
      <c r="B45770" s="104" t="s">
        <v>236</v>
      </c>
      <c r="C45770" s="81" t="s">
        <v>236</v>
      </c>
    </row>
    <row r="45771" spans="1:3" x14ac:dyDescent="0.25">
      <c r="A45771" s="80">
        <v>1137478</v>
      </c>
      <c r="B45771" s="104" t="s">
        <v>236</v>
      </c>
      <c r="C45771" s="81" t="s">
        <v>236</v>
      </c>
    </row>
    <row r="45772" spans="1:3" x14ac:dyDescent="0.25">
      <c r="A45772" s="80">
        <v>1137479</v>
      </c>
      <c r="B45772" s="104" t="s">
        <v>236</v>
      </c>
      <c r="C45772" s="81" t="s">
        <v>236</v>
      </c>
    </row>
    <row r="45773" spans="1:3" x14ac:dyDescent="0.25">
      <c r="A45773" s="80">
        <v>1137480</v>
      </c>
      <c r="B45773" s="104" t="s">
        <v>236</v>
      </c>
      <c r="C45773" s="81" t="s">
        <v>236</v>
      </c>
    </row>
    <row r="45774" spans="1:3" x14ac:dyDescent="0.25">
      <c r="A45774" s="80">
        <v>1137481</v>
      </c>
      <c r="B45774" s="104" t="s">
        <v>236</v>
      </c>
      <c r="C45774" s="81" t="s">
        <v>236</v>
      </c>
    </row>
    <row r="45775" spans="1:3" x14ac:dyDescent="0.25">
      <c r="A45775" s="80">
        <v>1137482</v>
      </c>
      <c r="B45775" s="104" t="s">
        <v>236</v>
      </c>
      <c r="C45775" s="81" t="s">
        <v>236</v>
      </c>
    </row>
    <row r="45776" spans="1:3" x14ac:dyDescent="0.25">
      <c r="A45776" s="80">
        <v>1137483</v>
      </c>
      <c r="B45776" s="104" t="s">
        <v>236</v>
      </c>
      <c r="C45776" s="81" t="s">
        <v>236</v>
      </c>
    </row>
    <row r="45777" spans="1:3" x14ac:dyDescent="0.25">
      <c r="A45777" s="80">
        <v>1137484</v>
      </c>
      <c r="B45777" s="104" t="s">
        <v>236</v>
      </c>
      <c r="C45777" s="81" t="s">
        <v>236</v>
      </c>
    </row>
    <row r="45778" spans="1:3" x14ac:dyDescent="0.25">
      <c r="A45778" s="80">
        <v>1137485</v>
      </c>
      <c r="B45778" s="104" t="s">
        <v>236</v>
      </c>
      <c r="C45778" s="81" t="s">
        <v>236</v>
      </c>
    </row>
    <row r="45779" spans="1:3" x14ac:dyDescent="0.25">
      <c r="A45779" s="80">
        <v>1137486</v>
      </c>
      <c r="B45779" s="104" t="s">
        <v>236</v>
      </c>
      <c r="C45779" s="81" t="s">
        <v>236</v>
      </c>
    </row>
    <row r="45780" spans="1:3" x14ac:dyDescent="0.25">
      <c r="A45780" s="80">
        <v>1137487</v>
      </c>
      <c r="B45780" s="104" t="s">
        <v>236</v>
      </c>
      <c r="C45780" s="81" t="s">
        <v>236</v>
      </c>
    </row>
    <row r="45781" spans="1:3" x14ac:dyDescent="0.25">
      <c r="A45781" s="80">
        <v>1137488</v>
      </c>
      <c r="B45781" s="104" t="s">
        <v>236</v>
      </c>
      <c r="C45781" s="81" t="s">
        <v>236</v>
      </c>
    </row>
    <row r="45782" spans="1:3" x14ac:dyDescent="0.25">
      <c r="A45782" s="80">
        <v>1137489</v>
      </c>
      <c r="B45782" s="104" t="s">
        <v>236</v>
      </c>
      <c r="C45782" s="81" t="s">
        <v>236</v>
      </c>
    </row>
    <row r="45783" spans="1:3" x14ac:dyDescent="0.25">
      <c r="A45783" s="80">
        <v>1137490</v>
      </c>
      <c r="B45783" s="104" t="s">
        <v>236</v>
      </c>
      <c r="C45783" s="81" t="s">
        <v>236</v>
      </c>
    </row>
    <row r="45784" spans="1:3" x14ac:dyDescent="0.25">
      <c r="A45784" s="80">
        <v>1137491</v>
      </c>
      <c r="B45784" s="104" t="s">
        <v>236</v>
      </c>
      <c r="C45784" s="81" t="s">
        <v>236</v>
      </c>
    </row>
    <row r="45785" spans="1:3" x14ac:dyDescent="0.25">
      <c r="A45785" s="80">
        <v>1137492</v>
      </c>
      <c r="B45785" s="104" t="s">
        <v>236</v>
      </c>
      <c r="C45785" s="81" t="s">
        <v>236</v>
      </c>
    </row>
    <row r="45786" spans="1:3" x14ac:dyDescent="0.25">
      <c r="A45786" s="80">
        <v>1137493</v>
      </c>
      <c r="B45786" s="104" t="s">
        <v>236</v>
      </c>
      <c r="C45786" s="81" t="s">
        <v>236</v>
      </c>
    </row>
    <row r="45787" spans="1:3" x14ac:dyDescent="0.25">
      <c r="A45787" s="80">
        <v>1137494</v>
      </c>
      <c r="B45787" s="104" t="s">
        <v>236</v>
      </c>
      <c r="C45787" s="81" t="s">
        <v>236</v>
      </c>
    </row>
    <row r="45788" spans="1:3" x14ac:dyDescent="0.25">
      <c r="A45788" s="80">
        <v>1137495</v>
      </c>
      <c r="B45788" s="104" t="s">
        <v>236</v>
      </c>
      <c r="C45788" s="81" t="s">
        <v>236</v>
      </c>
    </row>
    <row r="45789" spans="1:3" x14ac:dyDescent="0.25">
      <c r="A45789" s="80">
        <v>1137496</v>
      </c>
      <c r="B45789" s="104" t="s">
        <v>236</v>
      </c>
      <c r="C45789" s="81" t="s">
        <v>236</v>
      </c>
    </row>
    <row r="45790" spans="1:3" x14ac:dyDescent="0.25">
      <c r="A45790" s="80">
        <v>1137497</v>
      </c>
      <c r="B45790" s="104" t="s">
        <v>236</v>
      </c>
      <c r="C45790" s="81" t="s">
        <v>236</v>
      </c>
    </row>
    <row r="45791" spans="1:3" x14ac:dyDescent="0.25">
      <c r="A45791" s="80">
        <v>1137498</v>
      </c>
      <c r="B45791" s="104" t="s">
        <v>236</v>
      </c>
      <c r="C45791" s="81" t="s">
        <v>236</v>
      </c>
    </row>
    <row r="45792" spans="1:3" x14ac:dyDescent="0.25">
      <c r="A45792" s="80">
        <v>1137499</v>
      </c>
      <c r="B45792" s="104" t="s">
        <v>236</v>
      </c>
      <c r="C45792" s="81" t="s">
        <v>236</v>
      </c>
    </row>
    <row r="45793" spans="1:3" x14ac:dyDescent="0.25">
      <c r="A45793" s="80">
        <v>1137500</v>
      </c>
      <c r="B45793" s="104" t="s">
        <v>236</v>
      </c>
      <c r="C45793" s="81" t="s">
        <v>236</v>
      </c>
    </row>
    <row r="45794" spans="1:3" x14ac:dyDescent="0.25">
      <c r="A45794" s="80">
        <v>1137501</v>
      </c>
      <c r="B45794" s="104" t="s">
        <v>236</v>
      </c>
      <c r="C45794" s="81" t="s">
        <v>236</v>
      </c>
    </row>
    <row r="45795" spans="1:3" x14ac:dyDescent="0.25">
      <c r="A45795" s="80">
        <v>1137502</v>
      </c>
      <c r="B45795" s="104" t="s">
        <v>236</v>
      </c>
      <c r="C45795" s="81" t="s">
        <v>236</v>
      </c>
    </row>
    <row r="45796" spans="1:3" x14ac:dyDescent="0.25">
      <c r="A45796" s="80">
        <v>1137503</v>
      </c>
      <c r="B45796" s="104" t="s">
        <v>236</v>
      </c>
      <c r="C45796" s="81" t="s">
        <v>236</v>
      </c>
    </row>
    <row r="45797" spans="1:3" x14ac:dyDescent="0.25">
      <c r="A45797" s="80">
        <v>1137504</v>
      </c>
      <c r="B45797" s="104" t="s">
        <v>236</v>
      </c>
      <c r="C45797" s="81" t="s">
        <v>236</v>
      </c>
    </row>
    <row r="45798" spans="1:3" x14ac:dyDescent="0.25">
      <c r="A45798" s="80">
        <v>1137505</v>
      </c>
      <c r="B45798" s="104" t="s">
        <v>236</v>
      </c>
      <c r="C45798" s="81" t="s">
        <v>236</v>
      </c>
    </row>
    <row r="45799" spans="1:3" x14ac:dyDescent="0.25">
      <c r="A45799" s="80">
        <v>1137506</v>
      </c>
      <c r="B45799" s="104" t="s">
        <v>236</v>
      </c>
      <c r="C45799" s="81" t="s">
        <v>236</v>
      </c>
    </row>
    <row r="45800" spans="1:3" x14ac:dyDescent="0.25">
      <c r="A45800" s="80">
        <v>1137507</v>
      </c>
      <c r="B45800" s="104" t="s">
        <v>236</v>
      </c>
      <c r="C45800" s="81" t="s">
        <v>236</v>
      </c>
    </row>
    <row r="45801" spans="1:3" x14ac:dyDescent="0.25">
      <c r="A45801" s="80">
        <v>1137508</v>
      </c>
      <c r="B45801" s="104" t="s">
        <v>236</v>
      </c>
      <c r="C45801" s="81" t="s">
        <v>236</v>
      </c>
    </row>
    <row r="45802" spans="1:3" x14ac:dyDescent="0.25">
      <c r="A45802" s="80">
        <v>1137509</v>
      </c>
      <c r="B45802" s="104" t="s">
        <v>236</v>
      </c>
      <c r="C45802" s="81" t="s">
        <v>236</v>
      </c>
    </row>
    <row r="45803" spans="1:3" x14ac:dyDescent="0.25">
      <c r="A45803" s="80">
        <v>1137510</v>
      </c>
      <c r="B45803" s="104" t="s">
        <v>236</v>
      </c>
      <c r="C45803" s="81" t="s">
        <v>236</v>
      </c>
    </row>
    <row r="45804" spans="1:3" x14ac:dyDescent="0.25">
      <c r="A45804" s="80">
        <v>1137511</v>
      </c>
      <c r="B45804" s="104" t="s">
        <v>236</v>
      </c>
      <c r="C45804" s="81" t="s">
        <v>236</v>
      </c>
    </row>
    <row r="45805" spans="1:3" x14ac:dyDescent="0.25">
      <c r="A45805" s="80">
        <v>1137512</v>
      </c>
      <c r="B45805" s="104" t="s">
        <v>236</v>
      </c>
      <c r="C45805" s="81" t="s">
        <v>236</v>
      </c>
    </row>
    <row r="45806" spans="1:3" x14ac:dyDescent="0.25">
      <c r="A45806" s="80">
        <v>1137513</v>
      </c>
      <c r="B45806" s="104" t="s">
        <v>236</v>
      </c>
      <c r="C45806" s="81" t="s">
        <v>236</v>
      </c>
    </row>
    <row r="45807" spans="1:3" x14ac:dyDescent="0.25">
      <c r="A45807" s="80">
        <v>1137514</v>
      </c>
      <c r="B45807" s="104" t="s">
        <v>236</v>
      </c>
      <c r="C45807" s="81" t="s">
        <v>236</v>
      </c>
    </row>
    <row r="45808" spans="1:3" x14ac:dyDescent="0.25">
      <c r="A45808" s="80">
        <v>1137515</v>
      </c>
      <c r="B45808" s="104" t="s">
        <v>236</v>
      </c>
      <c r="C45808" s="81" t="s">
        <v>236</v>
      </c>
    </row>
    <row r="45809" spans="1:3" x14ac:dyDescent="0.25">
      <c r="A45809" s="80">
        <v>1137516</v>
      </c>
      <c r="B45809" s="104" t="s">
        <v>236</v>
      </c>
      <c r="C45809" s="81" t="s">
        <v>236</v>
      </c>
    </row>
    <row r="45810" spans="1:3" x14ac:dyDescent="0.25">
      <c r="A45810" s="80">
        <v>1137517</v>
      </c>
      <c r="B45810" s="104" t="s">
        <v>236</v>
      </c>
      <c r="C45810" s="81" t="s">
        <v>236</v>
      </c>
    </row>
    <row r="45811" spans="1:3" x14ac:dyDescent="0.25">
      <c r="A45811" s="80">
        <v>1137518</v>
      </c>
      <c r="B45811" s="104" t="s">
        <v>236</v>
      </c>
      <c r="C45811" s="81" t="s">
        <v>236</v>
      </c>
    </row>
    <row r="45812" spans="1:3" x14ac:dyDescent="0.25">
      <c r="A45812" s="80">
        <v>1137519</v>
      </c>
      <c r="B45812" s="104" t="s">
        <v>236</v>
      </c>
      <c r="C45812" s="81" t="s">
        <v>236</v>
      </c>
    </row>
    <row r="45813" spans="1:3" x14ac:dyDescent="0.25">
      <c r="A45813" s="80">
        <v>1137520</v>
      </c>
      <c r="B45813" s="104" t="s">
        <v>236</v>
      </c>
      <c r="C45813" s="81" t="s">
        <v>236</v>
      </c>
    </row>
    <row r="45814" spans="1:3" x14ac:dyDescent="0.25">
      <c r="A45814" s="80">
        <v>1137521</v>
      </c>
      <c r="B45814" s="104" t="s">
        <v>236</v>
      </c>
      <c r="C45814" s="81" t="s">
        <v>236</v>
      </c>
    </row>
    <row r="45815" spans="1:3" x14ac:dyDescent="0.25">
      <c r="A45815" s="80">
        <v>1137522</v>
      </c>
      <c r="B45815" s="104" t="s">
        <v>236</v>
      </c>
      <c r="C45815" s="81" t="s">
        <v>236</v>
      </c>
    </row>
    <row r="45816" spans="1:3" x14ac:dyDescent="0.25">
      <c r="A45816" s="80">
        <v>1137523</v>
      </c>
      <c r="B45816" s="104" t="s">
        <v>236</v>
      </c>
      <c r="C45816" s="81" t="s">
        <v>236</v>
      </c>
    </row>
    <row r="45817" spans="1:3" x14ac:dyDescent="0.25">
      <c r="A45817" s="80">
        <v>1137524</v>
      </c>
      <c r="B45817" s="104" t="s">
        <v>236</v>
      </c>
      <c r="C45817" s="81" t="s">
        <v>236</v>
      </c>
    </row>
    <row r="45818" spans="1:3" x14ac:dyDescent="0.25">
      <c r="A45818" s="80">
        <v>1137525</v>
      </c>
      <c r="B45818" s="104" t="s">
        <v>236</v>
      </c>
      <c r="C45818" s="81" t="s">
        <v>236</v>
      </c>
    </row>
    <row r="45819" spans="1:3" x14ac:dyDescent="0.25">
      <c r="A45819" s="80">
        <v>1137526</v>
      </c>
      <c r="B45819" s="104" t="s">
        <v>236</v>
      </c>
      <c r="C45819" s="81" t="s">
        <v>236</v>
      </c>
    </row>
    <row r="45820" spans="1:3" x14ac:dyDescent="0.25">
      <c r="A45820" s="80">
        <v>1137527</v>
      </c>
      <c r="B45820" s="104" t="s">
        <v>236</v>
      </c>
      <c r="C45820" s="81" t="s">
        <v>236</v>
      </c>
    </row>
    <row r="45821" spans="1:3" x14ac:dyDescent="0.25">
      <c r="A45821" s="80">
        <v>1137528</v>
      </c>
      <c r="B45821" s="104" t="s">
        <v>236</v>
      </c>
      <c r="C45821" s="81" t="s">
        <v>236</v>
      </c>
    </row>
    <row r="45822" spans="1:3" x14ac:dyDescent="0.25">
      <c r="A45822" s="80">
        <v>1137529</v>
      </c>
      <c r="B45822" s="104" t="s">
        <v>236</v>
      </c>
      <c r="C45822" s="81" t="s">
        <v>236</v>
      </c>
    </row>
    <row r="45823" spans="1:3" x14ac:dyDescent="0.25">
      <c r="A45823" s="80">
        <v>1137530</v>
      </c>
      <c r="B45823" s="104" t="s">
        <v>236</v>
      </c>
      <c r="C45823" s="81" t="s">
        <v>236</v>
      </c>
    </row>
    <row r="45824" spans="1:3" x14ac:dyDescent="0.25">
      <c r="A45824" s="80">
        <v>1137531</v>
      </c>
      <c r="B45824" s="104" t="s">
        <v>236</v>
      </c>
      <c r="C45824" s="81" t="s">
        <v>236</v>
      </c>
    </row>
    <row r="45825" spans="1:3" x14ac:dyDescent="0.25">
      <c r="A45825" s="80">
        <v>1137532</v>
      </c>
      <c r="B45825" s="104" t="s">
        <v>236</v>
      </c>
      <c r="C45825" s="81" t="s">
        <v>236</v>
      </c>
    </row>
    <row r="45826" spans="1:3" x14ac:dyDescent="0.25">
      <c r="A45826" s="80">
        <v>1137533</v>
      </c>
      <c r="B45826" s="104" t="s">
        <v>236</v>
      </c>
      <c r="C45826" s="81" t="s">
        <v>236</v>
      </c>
    </row>
    <row r="45827" spans="1:3" x14ac:dyDescent="0.25">
      <c r="A45827" s="80">
        <v>1137534</v>
      </c>
      <c r="B45827" s="104" t="s">
        <v>236</v>
      </c>
      <c r="C45827" s="81" t="s">
        <v>236</v>
      </c>
    </row>
    <row r="45828" spans="1:3" x14ac:dyDescent="0.25">
      <c r="A45828" s="80">
        <v>1137535</v>
      </c>
      <c r="B45828" s="104" t="s">
        <v>236</v>
      </c>
      <c r="C45828" s="81" t="s">
        <v>236</v>
      </c>
    </row>
    <row r="45829" spans="1:3" x14ac:dyDescent="0.25">
      <c r="A45829" s="80">
        <v>1137536</v>
      </c>
      <c r="B45829" s="104" t="s">
        <v>236</v>
      </c>
      <c r="C45829" s="81" t="s">
        <v>236</v>
      </c>
    </row>
    <row r="45830" spans="1:3" x14ac:dyDescent="0.25">
      <c r="A45830" s="80">
        <v>1137537</v>
      </c>
      <c r="B45830" s="104" t="s">
        <v>236</v>
      </c>
      <c r="C45830" s="81" t="s">
        <v>236</v>
      </c>
    </row>
    <row r="45831" spans="1:3" x14ac:dyDescent="0.25">
      <c r="A45831" s="80">
        <v>1137538</v>
      </c>
      <c r="B45831" s="104" t="s">
        <v>236</v>
      </c>
      <c r="C45831" s="81" t="s">
        <v>236</v>
      </c>
    </row>
    <row r="45832" spans="1:3" x14ac:dyDescent="0.25">
      <c r="A45832" s="80">
        <v>1137539</v>
      </c>
      <c r="B45832" s="104" t="s">
        <v>236</v>
      </c>
      <c r="C45832" s="81" t="s">
        <v>236</v>
      </c>
    </row>
    <row r="45833" spans="1:3" x14ac:dyDescent="0.25">
      <c r="A45833" s="80">
        <v>1137540</v>
      </c>
      <c r="B45833" s="104" t="s">
        <v>236</v>
      </c>
      <c r="C45833" s="81" t="s">
        <v>236</v>
      </c>
    </row>
    <row r="45834" spans="1:3" x14ac:dyDescent="0.25">
      <c r="A45834" s="80">
        <v>1137541</v>
      </c>
      <c r="B45834" s="104" t="s">
        <v>236</v>
      </c>
      <c r="C45834" s="81" t="s">
        <v>236</v>
      </c>
    </row>
    <row r="45835" spans="1:3" x14ac:dyDescent="0.25">
      <c r="A45835" s="80">
        <v>1137542</v>
      </c>
      <c r="B45835" s="104" t="s">
        <v>236</v>
      </c>
      <c r="C45835" s="81" t="s">
        <v>236</v>
      </c>
    </row>
    <row r="45836" spans="1:3" x14ac:dyDescent="0.25">
      <c r="A45836" s="80">
        <v>1137543</v>
      </c>
      <c r="B45836" s="104" t="s">
        <v>236</v>
      </c>
      <c r="C45836" s="81" t="s">
        <v>236</v>
      </c>
    </row>
    <row r="45837" spans="1:3" x14ac:dyDescent="0.25">
      <c r="A45837" s="80">
        <v>1137544</v>
      </c>
      <c r="B45837" s="104" t="s">
        <v>236</v>
      </c>
      <c r="C45837" s="81" t="s">
        <v>236</v>
      </c>
    </row>
    <row r="45838" spans="1:3" x14ac:dyDescent="0.25">
      <c r="A45838" s="80">
        <v>1137545</v>
      </c>
      <c r="B45838" s="104" t="s">
        <v>236</v>
      </c>
      <c r="C45838" s="81" t="s">
        <v>236</v>
      </c>
    </row>
    <row r="45839" spans="1:3" x14ac:dyDescent="0.25">
      <c r="A45839" s="80">
        <v>1137546</v>
      </c>
      <c r="B45839" s="104" t="s">
        <v>236</v>
      </c>
      <c r="C45839" s="81" t="s">
        <v>236</v>
      </c>
    </row>
    <row r="45840" spans="1:3" x14ac:dyDescent="0.25">
      <c r="A45840" s="80">
        <v>1137547</v>
      </c>
      <c r="B45840" s="104" t="s">
        <v>236</v>
      </c>
      <c r="C45840" s="81" t="s">
        <v>236</v>
      </c>
    </row>
    <row r="45841" spans="1:3" x14ac:dyDescent="0.25">
      <c r="A45841" s="80">
        <v>1137548</v>
      </c>
      <c r="B45841" s="104" t="s">
        <v>236</v>
      </c>
      <c r="C45841" s="81" t="s">
        <v>236</v>
      </c>
    </row>
    <row r="45842" spans="1:3" x14ac:dyDescent="0.25">
      <c r="A45842" s="80">
        <v>1137549</v>
      </c>
      <c r="B45842" s="104" t="s">
        <v>236</v>
      </c>
      <c r="C45842" s="81" t="s">
        <v>236</v>
      </c>
    </row>
    <row r="45843" spans="1:3" x14ac:dyDescent="0.25">
      <c r="A45843" s="80">
        <v>1137550</v>
      </c>
      <c r="B45843" s="104" t="s">
        <v>236</v>
      </c>
      <c r="C45843" s="81" t="s">
        <v>236</v>
      </c>
    </row>
    <row r="45844" spans="1:3" x14ac:dyDescent="0.25">
      <c r="A45844" s="80">
        <v>1137551</v>
      </c>
      <c r="B45844" s="104" t="s">
        <v>236</v>
      </c>
      <c r="C45844" s="81" t="s">
        <v>236</v>
      </c>
    </row>
    <row r="45845" spans="1:3" x14ac:dyDescent="0.25">
      <c r="A45845" s="80">
        <v>1137552</v>
      </c>
      <c r="B45845" s="104" t="s">
        <v>236</v>
      </c>
      <c r="C45845" s="81" t="s">
        <v>236</v>
      </c>
    </row>
    <row r="45846" spans="1:3" x14ac:dyDescent="0.25">
      <c r="A45846" s="80">
        <v>1137553</v>
      </c>
      <c r="B45846" s="104" t="s">
        <v>236</v>
      </c>
      <c r="C45846" s="81" t="s">
        <v>236</v>
      </c>
    </row>
    <row r="45847" spans="1:3" x14ac:dyDescent="0.25">
      <c r="A45847" s="80">
        <v>1137554</v>
      </c>
      <c r="B45847" s="104" t="s">
        <v>236</v>
      </c>
      <c r="C45847" s="81" t="s">
        <v>236</v>
      </c>
    </row>
    <row r="45848" spans="1:3" x14ac:dyDescent="0.25">
      <c r="A45848" s="80">
        <v>1137555</v>
      </c>
      <c r="B45848" s="104" t="s">
        <v>236</v>
      </c>
      <c r="C45848" s="81" t="s">
        <v>236</v>
      </c>
    </row>
    <row r="45849" spans="1:3" x14ac:dyDescent="0.25">
      <c r="A45849" s="80">
        <v>1137556</v>
      </c>
      <c r="B45849" s="104" t="s">
        <v>236</v>
      </c>
      <c r="C45849" s="81" t="s">
        <v>236</v>
      </c>
    </row>
    <row r="45850" spans="1:3" x14ac:dyDescent="0.25">
      <c r="A45850" s="80">
        <v>1137557</v>
      </c>
      <c r="B45850" s="104" t="s">
        <v>236</v>
      </c>
      <c r="C45850" s="81" t="s">
        <v>236</v>
      </c>
    </row>
    <row r="45851" spans="1:3" x14ac:dyDescent="0.25">
      <c r="A45851" s="80">
        <v>1137558</v>
      </c>
      <c r="B45851" s="104" t="s">
        <v>236</v>
      </c>
      <c r="C45851" s="81" t="s">
        <v>236</v>
      </c>
    </row>
    <row r="45852" spans="1:3" x14ac:dyDescent="0.25">
      <c r="A45852" s="80">
        <v>1137559</v>
      </c>
      <c r="B45852" s="104" t="s">
        <v>236</v>
      </c>
      <c r="C45852" s="81" t="s">
        <v>236</v>
      </c>
    </row>
    <row r="45853" spans="1:3" x14ac:dyDescent="0.25">
      <c r="A45853" s="80">
        <v>1137560</v>
      </c>
      <c r="B45853" s="104" t="s">
        <v>236</v>
      </c>
      <c r="C45853" s="81" t="s">
        <v>236</v>
      </c>
    </row>
    <row r="45854" spans="1:3" x14ac:dyDescent="0.25">
      <c r="A45854" s="80">
        <v>1137561</v>
      </c>
      <c r="B45854" s="104" t="s">
        <v>236</v>
      </c>
      <c r="C45854" s="81" t="s">
        <v>236</v>
      </c>
    </row>
    <row r="45855" spans="1:3" x14ac:dyDescent="0.25">
      <c r="A45855" s="80">
        <v>1137562</v>
      </c>
      <c r="B45855" s="104" t="s">
        <v>236</v>
      </c>
      <c r="C45855" s="81" t="s">
        <v>236</v>
      </c>
    </row>
    <row r="45856" spans="1:3" x14ac:dyDescent="0.25">
      <c r="A45856" s="80">
        <v>1137563</v>
      </c>
      <c r="B45856" s="104" t="s">
        <v>236</v>
      </c>
      <c r="C45856" s="81" t="s">
        <v>236</v>
      </c>
    </row>
    <row r="45857" spans="1:3" x14ac:dyDescent="0.25">
      <c r="A45857" s="80">
        <v>1137564</v>
      </c>
      <c r="B45857" s="104" t="s">
        <v>236</v>
      </c>
      <c r="C45857" s="81" t="s">
        <v>236</v>
      </c>
    </row>
    <row r="45858" spans="1:3" x14ac:dyDescent="0.25">
      <c r="A45858" s="80">
        <v>1137565</v>
      </c>
      <c r="B45858" s="104" t="s">
        <v>236</v>
      </c>
      <c r="C45858" s="81" t="s">
        <v>236</v>
      </c>
    </row>
    <row r="45859" spans="1:3" x14ac:dyDescent="0.25">
      <c r="A45859" s="80">
        <v>1137566</v>
      </c>
      <c r="B45859" s="104" t="s">
        <v>236</v>
      </c>
      <c r="C45859" s="81" t="s">
        <v>236</v>
      </c>
    </row>
    <row r="45860" spans="1:3" x14ac:dyDescent="0.25">
      <c r="A45860" s="80">
        <v>1137567</v>
      </c>
      <c r="B45860" s="104" t="s">
        <v>236</v>
      </c>
      <c r="C45860" s="81" t="s">
        <v>236</v>
      </c>
    </row>
    <row r="45861" spans="1:3" x14ac:dyDescent="0.25">
      <c r="A45861" s="80">
        <v>1137568</v>
      </c>
      <c r="B45861" s="104" t="s">
        <v>236</v>
      </c>
      <c r="C45861" s="81" t="s">
        <v>236</v>
      </c>
    </row>
    <row r="45862" spans="1:3" x14ac:dyDescent="0.25">
      <c r="A45862" s="80">
        <v>1137569</v>
      </c>
      <c r="B45862" s="104" t="s">
        <v>236</v>
      </c>
      <c r="C45862" s="81" t="s">
        <v>236</v>
      </c>
    </row>
    <row r="45863" spans="1:3" x14ac:dyDescent="0.25">
      <c r="A45863" s="80">
        <v>1137570</v>
      </c>
      <c r="B45863" s="104" t="s">
        <v>236</v>
      </c>
      <c r="C45863" s="81" t="s">
        <v>236</v>
      </c>
    </row>
    <row r="45864" spans="1:3" x14ac:dyDescent="0.25">
      <c r="A45864" s="80">
        <v>1137571</v>
      </c>
      <c r="B45864" s="104" t="s">
        <v>236</v>
      </c>
      <c r="C45864" s="81" t="s">
        <v>236</v>
      </c>
    </row>
    <row r="45865" spans="1:3" x14ac:dyDescent="0.25">
      <c r="A45865" s="80">
        <v>1137572</v>
      </c>
      <c r="B45865" s="104" t="s">
        <v>236</v>
      </c>
      <c r="C45865" s="81" t="s">
        <v>236</v>
      </c>
    </row>
    <row r="45866" spans="1:3" x14ac:dyDescent="0.25">
      <c r="A45866" s="80">
        <v>1137573</v>
      </c>
      <c r="B45866" s="104" t="s">
        <v>236</v>
      </c>
      <c r="C45866" s="81" t="s">
        <v>236</v>
      </c>
    </row>
    <row r="45867" spans="1:3" x14ac:dyDescent="0.25">
      <c r="A45867" s="80">
        <v>1137574</v>
      </c>
      <c r="B45867" s="104" t="s">
        <v>236</v>
      </c>
      <c r="C45867" s="81" t="s">
        <v>236</v>
      </c>
    </row>
    <row r="45868" spans="1:3" x14ac:dyDescent="0.25">
      <c r="A45868" s="80">
        <v>1137575</v>
      </c>
      <c r="B45868" s="104" t="s">
        <v>236</v>
      </c>
      <c r="C45868" s="81" t="s">
        <v>236</v>
      </c>
    </row>
    <row r="45869" spans="1:3" x14ac:dyDescent="0.25">
      <c r="A45869" s="80">
        <v>1137576</v>
      </c>
      <c r="B45869" s="104" t="s">
        <v>236</v>
      </c>
      <c r="C45869" s="81" t="s">
        <v>236</v>
      </c>
    </row>
    <row r="45870" spans="1:3" x14ac:dyDescent="0.25">
      <c r="A45870" s="80">
        <v>1137577</v>
      </c>
      <c r="B45870" s="104" t="s">
        <v>236</v>
      </c>
      <c r="C45870" s="81" t="s">
        <v>236</v>
      </c>
    </row>
    <row r="45871" spans="1:3" x14ac:dyDescent="0.25">
      <c r="A45871" s="80">
        <v>1137578</v>
      </c>
      <c r="B45871" s="104" t="s">
        <v>236</v>
      </c>
      <c r="C45871" s="81" t="s">
        <v>236</v>
      </c>
    </row>
    <row r="45872" spans="1:3" x14ac:dyDescent="0.25">
      <c r="A45872" s="80">
        <v>1137579</v>
      </c>
      <c r="B45872" s="104" t="s">
        <v>236</v>
      </c>
      <c r="C45872" s="81" t="s">
        <v>236</v>
      </c>
    </row>
    <row r="45873" spans="1:3" x14ac:dyDescent="0.25">
      <c r="A45873" s="80">
        <v>1137580</v>
      </c>
      <c r="B45873" s="104" t="s">
        <v>236</v>
      </c>
      <c r="C45873" s="81" t="s">
        <v>236</v>
      </c>
    </row>
    <row r="45874" spans="1:3" x14ac:dyDescent="0.25">
      <c r="A45874" s="80">
        <v>1137581</v>
      </c>
      <c r="B45874" s="104" t="s">
        <v>236</v>
      </c>
      <c r="C45874" s="81" t="s">
        <v>236</v>
      </c>
    </row>
    <row r="45875" spans="1:3" x14ac:dyDescent="0.25">
      <c r="A45875" s="80">
        <v>1137582</v>
      </c>
      <c r="B45875" s="104" t="s">
        <v>236</v>
      </c>
      <c r="C45875" s="81" t="s">
        <v>236</v>
      </c>
    </row>
    <row r="45876" spans="1:3" x14ac:dyDescent="0.25">
      <c r="A45876" s="80">
        <v>1137583</v>
      </c>
      <c r="B45876" s="104" t="s">
        <v>236</v>
      </c>
      <c r="C45876" s="81" t="s">
        <v>236</v>
      </c>
    </row>
    <row r="45877" spans="1:3" x14ac:dyDescent="0.25">
      <c r="A45877" s="80">
        <v>1137584</v>
      </c>
      <c r="B45877" s="104" t="s">
        <v>236</v>
      </c>
      <c r="C45877" s="81" t="s">
        <v>236</v>
      </c>
    </row>
    <row r="45878" spans="1:3" x14ac:dyDescent="0.25">
      <c r="A45878" s="80">
        <v>1137585</v>
      </c>
      <c r="B45878" s="104" t="s">
        <v>236</v>
      </c>
      <c r="C45878" s="81" t="s">
        <v>236</v>
      </c>
    </row>
    <row r="45879" spans="1:3" x14ac:dyDescent="0.25">
      <c r="A45879" s="80">
        <v>1137586</v>
      </c>
      <c r="B45879" s="104" t="s">
        <v>236</v>
      </c>
      <c r="C45879" s="81" t="s">
        <v>236</v>
      </c>
    </row>
    <row r="45880" spans="1:3" x14ac:dyDescent="0.25">
      <c r="A45880" s="80">
        <v>1137587</v>
      </c>
      <c r="B45880" s="104" t="s">
        <v>236</v>
      </c>
      <c r="C45880" s="81" t="s">
        <v>236</v>
      </c>
    </row>
    <row r="45881" spans="1:3" x14ac:dyDescent="0.25">
      <c r="A45881" s="80">
        <v>1137588</v>
      </c>
      <c r="B45881" s="104" t="s">
        <v>236</v>
      </c>
      <c r="C45881" s="81" t="s">
        <v>236</v>
      </c>
    </row>
    <row r="45882" spans="1:3" x14ac:dyDescent="0.25">
      <c r="A45882" s="80">
        <v>1137589</v>
      </c>
      <c r="B45882" s="104" t="s">
        <v>236</v>
      </c>
      <c r="C45882" s="81" t="s">
        <v>236</v>
      </c>
    </row>
    <row r="45883" spans="1:3" x14ac:dyDescent="0.25">
      <c r="A45883" s="80">
        <v>1137590</v>
      </c>
      <c r="B45883" s="104" t="s">
        <v>236</v>
      </c>
      <c r="C45883" s="81" t="s">
        <v>236</v>
      </c>
    </row>
    <row r="45884" spans="1:3" x14ac:dyDescent="0.25">
      <c r="A45884" s="80">
        <v>1137591</v>
      </c>
      <c r="B45884" s="104" t="s">
        <v>236</v>
      </c>
      <c r="C45884" s="81" t="s">
        <v>236</v>
      </c>
    </row>
    <row r="45885" spans="1:3" x14ac:dyDescent="0.25">
      <c r="A45885" s="80">
        <v>1137592</v>
      </c>
      <c r="B45885" s="104" t="s">
        <v>236</v>
      </c>
      <c r="C45885" s="81" t="s">
        <v>236</v>
      </c>
    </row>
    <row r="45886" spans="1:3" x14ac:dyDescent="0.25">
      <c r="A45886" s="80">
        <v>1137593</v>
      </c>
      <c r="B45886" s="104" t="s">
        <v>236</v>
      </c>
      <c r="C45886" s="81" t="s">
        <v>236</v>
      </c>
    </row>
    <row r="45887" spans="1:3" x14ac:dyDescent="0.25">
      <c r="A45887" s="80">
        <v>1137594</v>
      </c>
      <c r="B45887" s="104" t="s">
        <v>236</v>
      </c>
      <c r="C45887" s="81" t="s">
        <v>236</v>
      </c>
    </row>
    <row r="45888" spans="1:3" x14ac:dyDescent="0.25">
      <c r="A45888" s="80">
        <v>1137595</v>
      </c>
      <c r="B45888" s="104" t="s">
        <v>236</v>
      </c>
      <c r="C45888" s="81" t="s">
        <v>236</v>
      </c>
    </row>
    <row r="45889" spans="1:3" x14ac:dyDescent="0.25">
      <c r="A45889" s="80">
        <v>1137596</v>
      </c>
      <c r="B45889" s="104" t="s">
        <v>236</v>
      </c>
      <c r="C45889" s="81" t="s">
        <v>236</v>
      </c>
    </row>
    <row r="45890" spans="1:3" x14ac:dyDescent="0.25">
      <c r="A45890" s="80">
        <v>1137597</v>
      </c>
      <c r="B45890" s="104" t="s">
        <v>236</v>
      </c>
      <c r="C45890" s="81" t="s">
        <v>236</v>
      </c>
    </row>
    <row r="45891" spans="1:3" x14ac:dyDescent="0.25">
      <c r="A45891" s="80">
        <v>1137598</v>
      </c>
      <c r="B45891" s="104" t="s">
        <v>236</v>
      </c>
      <c r="C45891" s="81" t="s">
        <v>236</v>
      </c>
    </row>
    <row r="45892" spans="1:3" x14ac:dyDescent="0.25">
      <c r="A45892" s="80">
        <v>1137599</v>
      </c>
      <c r="B45892" s="104" t="s">
        <v>236</v>
      </c>
      <c r="C45892" s="81" t="s">
        <v>236</v>
      </c>
    </row>
    <row r="45893" spans="1:3" x14ac:dyDescent="0.25">
      <c r="A45893" s="80">
        <v>1137600</v>
      </c>
      <c r="B45893" s="104" t="s">
        <v>236</v>
      </c>
      <c r="C45893" s="81" t="s">
        <v>236</v>
      </c>
    </row>
    <row r="45894" spans="1:3" x14ac:dyDescent="0.25">
      <c r="A45894" s="80">
        <v>1137601</v>
      </c>
      <c r="B45894" s="104" t="s">
        <v>236</v>
      </c>
      <c r="C45894" s="81" t="s">
        <v>236</v>
      </c>
    </row>
    <row r="45895" spans="1:3" x14ac:dyDescent="0.25">
      <c r="A45895" s="80">
        <v>1137602</v>
      </c>
      <c r="B45895" s="104" t="s">
        <v>236</v>
      </c>
      <c r="C45895" s="81" t="s">
        <v>236</v>
      </c>
    </row>
    <row r="45896" spans="1:3" x14ac:dyDescent="0.25">
      <c r="A45896" s="80">
        <v>1137603</v>
      </c>
      <c r="B45896" s="104" t="s">
        <v>236</v>
      </c>
      <c r="C45896" s="81" t="s">
        <v>236</v>
      </c>
    </row>
    <row r="45897" spans="1:3" x14ac:dyDescent="0.25">
      <c r="A45897" s="80">
        <v>1137604</v>
      </c>
      <c r="B45897" s="104" t="s">
        <v>236</v>
      </c>
      <c r="C45897" s="81" t="s">
        <v>236</v>
      </c>
    </row>
    <row r="45898" spans="1:3" x14ac:dyDescent="0.25">
      <c r="A45898" s="80">
        <v>1137605</v>
      </c>
      <c r="B45898" s="104" t="s">
        <v>236</v>
      </c>
      <c r="C45898" s="81" t="s">
        <v>236</v>
      </c>
    </row>
    <row r="45899" spans="1:3" x14ac:dyDescent="0.25">
      <c r="A45899" s="80">
        <v>1137606</v>
      </c>
      <c r="B45899" s="104" t="s">
        <v>236</v>
      </c>
      <c r="C45899" s="81" t="s">
        <v>236</v>
      </c>
    </row>
    <row r="45900" spans="1:3" x14ac:dyDescent="0.25">
      <c r="A45900" s="80">
        <v>1137607</v>
      </c>
      <c r="B45900" s="104" t="s">
        <v>236</v>
      </c>
      <c r="C45900" s="81" t="s">
        <v>236</v>
      </c>
    </row>
    <row r="45901" spans="1:3" x14ac:dyDescent="0.25">
      <c r="A45901" s="80">
        <v>1137608</v>
      </c>
      <c r="B45901" s="104" t="s">
        <v>236</v>
      </c>
      <c r="C45901" s="81" t="s">
        <v>236</v>
      </c>
    </row>
    <row r="45902" spans="1:3" x14ac:dyDescent="0.25">
      <c r="A45902" s="80">
        <v>1137609</v>
      </c>
      <c r="B45902" s="104" t="s">
        <v>236</v>
      </c>
      <c r="C45902" s="81" t="s">
        <v>236</v>
      </c>
    </row>
    <row r="45903" spans="1:3" x14ac:dyDescent="0.25">
      <c r="A45903" s="80">
        <v>1137610</v>
      </c>
      <c r="B45903" s="104" t="s">
        <v>236</v>
      </c>
      <c r="C45903" s="81" t="s">
        <v>236</v>
      </c>
    </row>
    <row r="45904" spans="1:3" x14ac:dyDescent="0.25">
      <c r="A45904" s="80">
        <v>1137611</v>
      </c>
      <c r="B45904" s="104" t="s">
        <v>236</v>
      </c>
      <c r="C45904" s="81" t="s">
        <v>236</v>
      </c>
    </row>
    <row r="45905" spans="1:3" x14ac:dyDescent="0.25">
      <c r="A45905" s="80">
        <v>1137612</v>
      </c>
      <c r="B45905" s="104" t="s">
        <v>236</v>
      </c>
      <c r="C45905" s="81" t="s">
        <v>236</v>
      </c>
    </row>
    <row r="45906" spans="1:3" x14ac:dyDescent="0.25">
      <c r="A45906" s="80">
        <v>1137613</v>
      </c>
      <c r="B45906" s="104" t="s">
        <v>236</v>
      </c>
      <c r="C45906" s="81" t="s">
        <v>236</v>
      </c>
    </row>
    <row r="45907" spans="1:3" x14ac:dyDescent="0.25">
      <c r="A45907" s="80">
        <v>1137614</v>
      </c>
      <c r="B45907" s="104" t="s">
        <v>236</v>
      </c>
      <c r="C45907" s="81" t="s">
        <v>236</v>
      </c>
    </row>
    <row r="45908" spans="1:3" x14ac:dyDescent="0.25">
      <c r="A45908" s="80">
        <v>1137615</v>
      </c>
      <c r="B45908" s="104" t="s">
        <v>236</v>
      </c>
      <c r="C45908" s="81" t="s">
        <v>236</v>
      </c>
    </row>
    <row r="45909" spans="1:3" x14ac:dyDescent="0.25">
      <c r="A45909" s="80">
        <v>1137616</v>
      </c>
      <c r="B45909" s="104" t="s">
        <v>236</v>
      </c>
      <c r="C45909" s="81" t="s">
        <v>236</v>
      </c>
    </row>
    <row r="45910" spans="1:3" x14ac:dyDescent="0.25">
      <c r="A45910" s="80">
        <v>1137617</v>
      </c>
      <c r="B45910" s="104" t="s">
        <v>236</v>
      </c>
      <c r="C45910" s="81" t="s">
        <v>236</v>
      </c>
    </row>
    <row r="45911" spans="1:3" x14ac:dyDescent="0.25">
      <c r="A45911" s="80">
        <v>1137618</v>
      </c>
      <c r="B45911" s="104" t="s">
        <v>236</v>
      </c>
      <c r="C45911" s="81" t="s">
        <v>236</v>
      </c>
    </row>
    <row r="45912" spans="1:3" x14ac:dyDescent="0.25">
      <c r="A45912" s="80">
        <v>1137619</v>
      </c>
      <c r="B45912" s="104" t="s">
        <v>236</v>
      </c>
      <c r="C45912" s="81" t="s">
        <v>236</v>
      </c>
    </row>
    <row r="45913" spans="1:3" x14ac:dyDescent="0.25">
      <c r="A45913" s="80">
        <v>1137620</v>
      </c>
      <c r="B45913" s="104" t="s">
        <v>236</v>
      </c>
      <c r="C45913" s="81" t="s">
        <v>236</v>
      </c>
    </row>
    <row r="45914" spans="1:3" x14ac:dyDescent="0.25">
      <c r="A45914" s="80">
        <v>1137621</v>
      </c>
      <c r="B45914" s="104" t="s">
        <v>236</v>
      </c>
      <c r="C45914" s="81" t="s">
        <v>236</v>
      </c>
    </row>
    <row r="45915" spans="1:3" x14ac:dyDescent="0.25">
      <c r="A45915" s="80">
        <v>1137622</v>
      </c>
      <c r="B45915" s="104" t="s">
        <v>236</v>
      </c>
      <c r="C45915" s="81" t="s">
        <v>236</v>
      </c>
    </row>
    <row r="45916" spans="1:3" x14ac:dyDescent="0.25">
      <c r="A45916" s="80">
        <v>1137623</v>
      </c>
      <c r="B45916" s="104" t="s">
        <v>236</v>
      </c>
      <c r="C45916" s="81" t="s">
        <v>236</v>
      </c>
    </row>
    <row r="45917" spans="1:3" x14ac:dyDescent="0.25">
      <c r="A45917" s="80">
        <v>1137624</v>
      </c>
      <c r="B45917" s="104" t="s">
        <v>236</v>
      </c>
      <c r="C45917" s="81" t="s">
        <v>236</v>
      </c>
    </row>
    <row r="45918" spans="1:3" x14ac:dyDescent="0.25">
      <c r="A45918" s="80">
        <v>1137625</v>
      </c>
      <c r="B45918" s="104" t="s">
        <v>236</v>
      </c>
      <c r="C45918" s="81" t="s">
        <v>236</v>
      </c>
    </row>
    <row r="45919" spans="1:3" x14ac:dyDescent="0.25">
      <c r="A45919" s="80">
        <v>1137626</v>
      </c>
      <c r="B45919" s="104" t="s">
        <v>236</v>
      </c>
      <c r="C45919" s="81" t="s">
        <v>236</v>
      </c>
    </row>
    <row r="45920" spans="1:3" x14ac:dyDescent="0.25">
      <c r="A45920" s="80">
        <v>1137627</v>
      </c>
      <c r="B45920" s="104" t="s">
        <v>236</v>
      </c>
      <c r="C45920" s="81" t="s">
        <v>236</v>
      </c>
    </row>
    <row r="45921" spans="1:3" x14ac:dyDescent="0.25">
      <c r="A45921" s="80">
        <v>1137628</v>
      </c>
      <c r="B45921" s="104" t="s">
        <v>236</v>
      </c>
      <c r="C45921" s="81" t="s">
        <v>236</v>
      </c>
    </row>
    <row r="45922" spans="1:3" x14ac:dyDescent="0.25">
      <c r="A45922" s="80">
        <v>1137629</v>
      </c>
      <c r="B45922" s="104" t="s">
        <v>236</v>
      </c>
      <c r="C45922" s="81" t="s">
        <v>236</v>
      </c>
    </row>
    <row r="45923" spans="1:3" x14ac:dyDescent="0.25">
      <c r="A45923" s="80">
        <v>1137630</v>
      </c>
      <c r="B45923" s="104" t="s">
        <v>236</v>
      </c>
      <c r="C45923" s="81" t="s">
        <v>236</v>
      </c>
    </row>
    <row r="45924" spans="1:3" x14ac:dyDescent="0.25">
      <c r="A45924" s="80">
        <v>1137631</v>
      </c>
      <c r="B45924" s="104" t="s">
        <v>236</v>
      </c>
      <c r="C45924" s="81" t="s">
        <v>236</v>
      </c>
    </row>
    <row r="45925" spans="1:3" x14ac:dyDescent="0.25">
      <c r="A45925" s="80">
        <v>1137632</v>
      </c>
      <c r="B45925" s="104" t="s">
        <v>236</v>
      </c>
      <c r="C45925" s="81" t="s">
        <v>236</v>
      </c>
    </row>
    <row r="45926" spans="1:3" x14ac:dyDescent="0.25">
      <c r="A45926" s="80">
        <v>1137633</v>
      </c>
      <c r="B45926" s="104" t="s">
        <v>236</v>
      </c>
      <c r="C45926" s="81" t="s">
        <v>236</v>
      </c>
    </row>
    <row r="45927" spans="1:3" x14ac:dyDescent="0.25">
      <c r="A45927" s="80">
        <v>1137634</v>
      </c>
      <c r="B45927" s="104" t="s">
        <v>236</v>
      </c>
      <c r="C45927" s="81" t="s">
        <v>236</v>
      </c>
    </row>
    <row r="45928" spans="1:3" x14ac:dyDescent="0.25">
      <c r="A45928" s="80">
        <v>1137635</v>
      </c>
      <c r="B45928" s="104" t="s">
        <v>236</v>
      </c>
      <c r="C45928" s="81" t="s">
        <v>236</v>
      </c>
    </row>
    <row r="45929" spans="1:3" x14ac:dyDescent="0.25">
      <c r="A45929" s="80">
        <v>1137636</v>
      </c>
      <c r="B45929" s="104" t="s">
        <v>236</v>
      </c>
      <c r="C45929" s="81" t="s">
        <v>236</v>
      </c>
    </row>
    <row r="45930" spans="1:3" x14ac:dyDescent="0.25">
      <c r="A45930" s="80">
        <v>1137637</v>
      </c>
      <c r="B45930" s="104" t="s">
        <v>236</v>
      </c>
      <c r="C45930" s="81" t="s">
        <v>236</v>
      </c>
    </row>
    <row r="45931" spans="1:3" x14ac:dyDescent="0.25">
      <c r="A45931" s="80">
        <v>1137638</v>
      </c>
      <c r="B45931" s="104" t="s">
        <v>236</v>
      </c>
      <c r="C45931" s="81" t="s">
        <v>236</v>
      </c>
    </row>
    <row r="45932" spans="1:3" x14ac:dyDescent="0.25">
      <c r="A45932" s="80">
        <v>1137639</v>
      </c>
      <c r="B45932" s="104" t="s">
        <v>236</v>
      </c>
      <c r="C45932" s="81" t="s">
        <v>236</v>
      </c>
    </row>
    <row r="45933" spans="1:3" x14ac:dyDescent="0.25">
      <c r="A45933" s="80">
        <v>1137640</v>
      </c>
      <c r="B45933" s="104" t="s">
        <v>236</v>
      </c>
      <c r="C45933" s="81" t="s">
        <v>236</v>
      </c>
    </row>
    <row r="45934" spans="1:3" x14ac:dyDescent="0.25">
      <c r="A45934" s="80">
        <v>1137641</v>
      </c>
      <c r="B45934" s="104" t="s">
        <v>236</v>
      </c>
      <c r="C45934" s="81" t="s">
        <v>236</v>
      </c>
    </row>
    <row r="45935" spans="1:3" x14ac:dyDescent="0.25">
      <c r="A45935" s="80">
        <v>1137642</v>
      </c>
      <c r="B45935" s="104" t="s">
        <v>236</v>
      </c>
      <c r="C45935" s="81" t="s">
        <v>236</v>
      </c>
    </row>
    <row r="45936" spans="1:3" x14ac:dyDescent="0.25">
      <c r="A45936" s="80">
        <v>1137643</v>
      </c>
      <c r="B45936" s="104" t="s">
        <v>236</v>
      </c>
      <c r="C45936" s="81" t="s">
        <v>236</v>
      </c>
    </row>
    <row r="45937" spans="1:3" x14ac:dyDescent="0.25">
      <c r="A45937" s="80">
        <v>1137644</v>
      </c>
      <c r="B45937" s="104" t="s">
        <v>236</v>
      </c>
      <c r="C45937" s="81" t="s">
        <v>236</v>
      </c>
    </row>
    <row r="45938" spans="1:3" x14ac:dyDescent="0.25">
      <c r="A45938" s="80">
        <v>1137645</v>
      </c>
      <c r="B45938" s="104" t="s">
        <v>236</v>
      </c>
      <c r="C45938" s="81" t="s">
        <v>236</v>
      </c>
    </row>
    <row r="45939" spans="1:3" x14ac:dyDescent="0.25">
      <c r="A45939" s="80">
        <v>1137646</v>
      </c>
      <c r="B45939" s="104" t="s">
        <v>236</v>
      </c>
      <c r="C45939" s="81" t="s">
        <v>236</v>
      </c>
    </row>
    <row r="45940" spans="1:3" x14ac:dyDescent="0.25">
      <c r="A45940" s="80">
        <v>1137647</v>
      </c>
      <c r="B45940" s="104" t="s">
        <v>236</v>
      </c>
      <c r="C45940" s="81" t="s">
        <v>236</v>
      </c>
    </row>
    <row r="45941" spans="1:3" x14ac:dyDescent="0.25">
      <c r="A45941" s="80">
        <v>1137648</v>
      </c>
      <c r="B45941" s="104" t="s">
        <v>236</v>
      </c>
      <c r="C45941" s="81" t="s">
        <v>236</v>
      </c>
    </row>
    <row r="45942" spans="1:3" x14ac:dyDescent="0.25">
      <c r="A45942" s="80">
        <v>1137649</v>
      </c>
      <c r="B45942" s="104" t="s">
        <v>236</v>
      </c>
      <c r="C45942" s="81" t="s">
        <v>236</v>
      </c>
    </row>
    <row r="45943" spans="1:3" x14ac:dyDescent="0.25">
      <c r="A45943" s="80">
        <v>1137650</v>
      </c>
      <c r="B45943" s="104" t="s">
        <v>236</v>
      </c>
      <c r="C45943" s="81" t="s">
        <v>236</v>
      </c>
    </row>
    <row r="45944" spans="1:3" x14ac:dyDescent="0.25">
      <c r="A45944" s="80">
        <v>1137651</v>
      </c>
      <c r="B45944" s="104" t="s">
        <v>236</v>
      </c>
      <c r="C45944" s="81" t="s">
        <v>236</v>
      </c>
    </row>
    <row r="45945" spans="1:3" x14ac:dyDescent="0.25">
      <c r="A45945" s="80">
        <v>1137652</v>
      </c>
      <c r="B45945" s="104" t="s">
        <v>236</v>
      </c>
      <c r="C45945" s="81" t="s">
        <v>236</v>
      </c>
    </row>
    <row r="45946" spans="1:3" x14ac:dyDescent="0.25">
      <c r="A45946" s="80">
        <v>1137653</v>
      </c>
      <c r="B45946" s="104" t="s">
        <v>236</v>
      </c>
      <c r="C45946" s="81" t="s">
        <v>236</v>
      </c>
    </row>
    <row r="45947" spans="1:3" x14ac:dyDescent="0.25">
      <c r="A45947" s="80">
        <v>1137654</v>
      </c>
      <c r="B45947" s="104" t="s">
        <v>236</v>
      </c>
      <c r="C45947" s="81" t="s">
        <v>236</v>
      </c>
    </row>
    <row r="45948" spans="1:3" x14ac:dyDescent="0.25">
      <c r="A45948" s="80">
        <v>1137655</v>
      </c>
      <c r="B45948" s="104" t="s">
        <v>236</v>
      </c>
      <c r="C45948" s="81" t="s">
        <v>236</v>
      </c>
    </row>
    <row r="45949" spans="1:3" x14ac:dyDescent="0.25">
      <c r="A45949" s="80">
        <v>1137656</v>
      </c>
      <c r="B45949" s="104" t="s">
        <v>236</v>
      </c>
      <c r="C45949" s="81" t="s">
        <v>236</v>
      </c>
    </row>
    <row r="45950" spans="1:3" x14ac:dyDescent="0.25">
      <c r="A45950" s="80">
        <v>1137657</v>
      </c>
      <c r="B45950" s="104" t="s">
        <v>236</v>
      </c>
      <c r="C45950" s="81" t="s">
        <v>236</v>
      </c>
    </row>
    <row r="45951" spans="1:3" x14ac:dyDescent="0.25">
      <c r="A45951" s="80">
        <v>1137658</v>
      </c>
      <c r="B45951" s="104" t="s">
        <v>236</v>
      </c>
      <c r="C45951" s="81" t="s">
        <v>236</v>
      </c>
    </row>
    <row r="45952" spans="1:3" x14ac:dyDescent="0.25">
      <c r="A45952" s="80">
        <v>1137659</v>
      </c>
      <c r="B45952" s="104" t="s">
        <v>236</v>
      </c>
      <c r="C45952" s="81" t="s">
        <v>236</v>
      </c>
    </row>
    <row r="45953" spans="1:3" x14ac:dyDescent="0.25">
      <c r="A45953" s="80">
        <v>1137660</v>
      </c>
      <c r="B45953" s="104" t="s">
        <v>236</v>
      </c>
      <c r="C45953" s="81" t="s">
        <v>236</v>
      </c>
    </row>
    <row r="45954" spans="1:3" x14ac:dyDescent="0.25">
      <c r="A45954" s="80">
        <v>1137661</v>
      </c>
      <c r="B45954" s="104" t="s">
        <v>236</v>
      </c>
      <c r="C45954" s="81" t="s">
        <v>236</v>
      </c>
    </row>
    <row r="45955" spans="1:3" x14ac:dyDescent="0.25">
      <c r="A45955" s="80">
        <v>1137662</v>
      </c>
      <c r="B45955" s="104" t="s">
        <v>236</v>
      </c>
      <c r="C45955" s="81" t="s">
        <v>236</v>
      </c>
    </row>
    <row r="45956" spans="1:3" x14ac:dyDescent="0.25">
      <c r="A45956" s="80">
        <v>1137663</v>
      </c>
      <c r="B45956" s="104" t="s">
        <v>236</v>
      </c>
      <c r="C45956" s="81" t="s">
        <v>236</v>
      </c>
    </row>
    <row r="45957" spans="1:3" x14ac:dyDescent="0.25">
      <c r="A45957" s="80">
        <v>1137664</v>
      </c>
      <c r="B45957" s="104" t="s">
        <v>236</v>
      </c>
      <c r="C45957" s="81" t="s">
        <v>236</v>
      </c>
    </row>
    <row r="45958" spans="1:3" x14ac:dyDescent="0.25">
      <c r="A45958" s="80">
        <v>1137665</v>
      </c>
      <c r="B45958" s="104" t="s">
        <v>236</v>
      </c>
      <c r="C45958" s="81" t="s">
        <v>236</v>
      </c>
    </row>
    <row r="45959" spans="1:3" x14ac:dyDescent="0.25">
      <c r="A45959" s="80">
        <v>1137666</v>
      </c>
      <c r="B45959" s="104" t="s">
        <v>236</v>
      </c>
      <c r="C45959" s="81" t="s">
        <v>236</v>
      </c>
    </row>
    <row r="45960" spans="1:3" x14ac:dyDescent="0.25">
      <c r="A45960" s="80">
        <v>1137667</v>
      </c>
      <c r="B45960" s="104" t="s">
        <v>236</v>
      </c>
      <c r="C45960" s="81" t="s">
        <v>236</v>
      </c>
    </row>
    <row r="45961" spans="1:3" x14ac:dyDescent="0.25">
      <c r="A45961" s="80">
        <v>1137668</v>
      </c>
      <c r="B45961" s="104" t="s">
        <v>236</v>
      </c>
      <c r="C45961" s="81" t="s">
        <v>236</v>
      </c>
    </row>
    <row r="45962" spans="1:3" x14ac:dyDescent="0.25">
      <c r="A45962" s="80">
        <v>1137669</v>
      </c>
      <c r="B45962" s="104" t="s">
        <v>236</v>
      </c>
      <c r="C45962" s="81" t="s">
        <v>236</v>
      </c>
    </row>
    <row r="45963" spans="1:3" x14ac:dyDescent="0.25">
      <c r="A45963" s="80">
        <v>1137670</v>
      </c>
      <c r="B45963" s="104" t="s">
        <v>236</v>
      </c>
      <c r="C45963" s="81" t="s">
        <v>236</v>
      </c>
    </row>
    <row r="45964" spans="1:3" x14ac:dyDescent="0.25">
      <c r="A45964" s="80">
        <v>1137671</v>
      </c>
      <c r="B45964" s="104" t="s">
        <v>236</v>
      </c>
      <c r="C45964" s="81" t="s">
        <v>236</v>
      </c>
    </row>
    <row r="45965" spans="1:3" x14ac:dyDescent="0.25">
      <c r="A45965" s="80">
        <v>1137672</v>
      </c>
      <c r="B45965" s="104" t="s">
        <v>236</v>
      </c>
      <c r="C45965" s="81" t="s">
        <v>236</v>
      </c>
    </row>
    <row r="45966" spans="1:3" x14ac:dyDescent="0.25">
      <c r="A45966" s="80">
        <v>1137673</v>
      </c>
      <c r="B45966" s="104" t="s">
        <v>236</v>
      </c>
      <c r="C45966" s="81" t="s">
        <v>236</v>
      </c>
    </row>
    <row r="45967" spans="1:3" x14ac:dyDescent="0.25">
      <c r="A45967" s="80">
        <v>1137674</v>
      </c>
      <c r="B45967" s="104" t="s">
        <v>236</v>
      </c>
      <c r="C45967" s="81" t="s">
        <v>236</v>
      </c>
    </row>
    <row r="45968" spans="1:3" x14ac:dyDescent="0.25">
      <c r="A45968" s="80">
        <v>1137675</v>
      </c>
      <c r="B45968" s="104" t="s">
        <v>236</v>
      </c>
      <c r="C45968" s="81" t="s">
        <v>236</v>
      </c>
    </row>
    <row r="45969" spans="1:3" x14ac:dyDescent="0.25">
      <c r="A45969" s="80">
        <v>1137676</v>
      </c>
      <c r="B45969" s="104" t="s">
        <v>236</v>
      </c>
      <c r="C45969" s="81" t="s">
        <v>236</v>
      </c>
    </row>
    <row r="45970" spans="1:3" x14ac:dyDescent="0.25">
      <c r="A45970" s="80">
        <v>1137677</v>
      </c>
      <c r="B45970" s="104" t="s">
        <v>236</v>
      </c>
      <c r="C45970" s="81" t="s">
        <v>236</v>
      </c>
    </row>
    <row r="45971" spans="1:3" x14ac:dyDescent="0.25">
      <c r="A45971" s="80">
        <v>1137678</v>
      </c>
      <c r="B45971" s="104" t="s">
        <v>236</v>
      </c>
      <c r="C45971" s="81" t="s">
        <v>236</v>
      </c>
    </row>
    <row r="45972" spans="1:3" x14ac:dyDescent="0.25">
      <c r="A45972" s="80">
        <v>1137679</v>
      </c>
      <c r="B45972" s="104" t="s">
        <v>236</v>
      </c>
      <c r="C45972" s="81" t="s">
        <v>236</v>
      </c>
    </row>
    <row r="45973" spans="1:3" x14ac:dyDescent="0.25">
      <c r="A45973" s="80">
        <v>1137680</v>
      </c>
      <c r="B45973" s="104" t="s">
        <v>236</v>
      </c>
      <c r="C45973" s="81" t="s">
        <v>236</v>
      </c>
    </row>
    <row r="45974" spans="1:3" x14ac:dyDescent="0.25">
      <c r="A45974" s="80">
        <v>1137681</v>
      </c>
      <c r="B45974" s="104" t="s">
        <v>236</v>
      </c>
      <c r="C45974" s="81" t="s">
        <v>236</v>
      </c>
    </row>
    <row r="45975" spans="1:3" x14ac:dyDescent="0.25">
      <c r="A45975" s="80">
        <v>1137682</v>
      </c>
      <c r="B45975" s="104" t="s">
        <v>236</v>
      </c>
      <c r="C45975" s="81" t="s">
        <v>236</v>
      </c>
    </row>
    <row r="45976" spans="1:3" x14ac:dyDescent="0.25">
      <c r="A45976" s="80">
        <v>1137683</v>
      </c>
      <c r="B45976" s="104" t="s">
        <v>236</v>
      </c>
      <c r="C45976" s="81" t="s">
        <v>236</v>
      </c>
    </row>
    <row r="45977" spans="1:3" x14ac:dyDescent="0.25">
      <c r="A45977" s="80">
        <v>1137684</v>
      </c>
      <c r="B45977" s="104" t="s">
        <v>236</v>
      </c>
      <c r="C45977" s="81" t="s">
        <v>236</v>
      </c>
    </row>
    <row r="45978" spans="1:3" x14ac:dyDescent="0.25">
      <c r="A45978" s="80">
        <v>1137685</v>
      </c>
      <c r="B45978" s="104" t="s">
        <v>236</v>
      </c>
      <c r="C45978" s="81" t="s">
        <v>236</v>
      </c>
    </row>
    <row r="45979" spans="1:3" x14ac:dyDescent="0.25">
      <c r="A45979" s="80">
        <v>1137686</v>
      </c>
      <c r="B45979" s="104" t="s">
        <v>236</v>
      </c>
      <c r="C45979" s="81" t="s">
        <v>236</v>
      </c>
    </row>
    <row r="45980" spans="1:3" x14ac:dyDescent="0.25">
      <c r="A45980" s="80">
        <v>1137687</v>
      </c>
      <c r="B45980" s="104" t="s">
        <v>236</v>
      </c>
      <c r="C45980" s="81" t="s">
        <v>236</v>
      </c>
    </row>
    <row r="45981" spans="1:3" x14ac:dyDescent="0.25">
      <c r="A45981" s="80">
        <v>1137688</v>
      </c>
      <c r="B45981" s="104" t="s">
        <v>236</v>
      </c>
      <c r="C45981" s="81" t="s">
        <v>236</v>
      </c>
    </row>
    <row r="45982" spans="1:3" x14ac:dyDescent="0.25">
      <c r="A45982" s="80">
        <v>1137689</v>
      </c>
      <c r="B45982" s="104" t="s">
        <v>236</v>
      </c>
      <c r="C45982" s="81" t="s">
        <v>236</v>
      </c>
    </row>
    <row r="45983" spans="1:3" x14ac:dyDescent="0.25">
      <c r="A45983" s="80">
        <v>1137690</v>
      </c>
      <c r="B45983" s="104" t="s">
        <v>236</v>
      </c>
      <c r="C45983" s="81" t="s">
        <v>236</v>
      </c>
    </row>
    <row r="45984" spans="1:3" x14ac:dyDescent="0.25">
      <c r="A45984" s="80">
        <v>1137691</v>
      </c>
      <c r="B45984" s="104" t="s">
        <v>236</v>
      </c>
      <c r="C45984" s="81" t="s">
        <v>236</v>
      </c>
    </row>
    <row r="45985" spans="1:3" x14ac:dyDescent="0.25">
      <c r="A45985" s="80">
        <v>1137692</v>
      </c>
      <c r="B45985" s="104" t="s">
        <v>236</v>
      </c>
      <c r="C45985" s="81" t="s">
        <v>236</v>
      </c>
    </row>
    <row r="45986" spans="1:3" x14ac:dyDescent="0.25">
      <c r="A45986" s="80">
        <v>1137693</v>
      </c>
      <c r="B45986" s="104" t="s">
        <v>236</v>
      </c>
      <c r="C45986" s="81" t="s">
        <v>236</v>
      </c>
    </row>
    <row r="45987" spans="1:3" x14ac:dyDescent="0.25">
      <c r="A45987" s="80">
        <v>1137694</v>
      </c>
      <c r="B45987" s="104" t="s">
        <v>236</v>
      </c>
      <c r="C45987" s="81" t="s">
        <v>236</v>
      </c>
    </row>
    <row r="45988" spans="1:3" x14ac:dyDescent="0.25">
      <c r="A45988" s="80">
        <v>1137695</v>
      </c>
      <c r="B45988" s="104" t="s">
        <v>236</v>
      </c>
      <c r="C45988" s="81" t="s">
        <v>236</v>
      </c>
    </row>
    <row r="45989" spans="1:3" x14ac:dyDescent="0.25">
      <c r="A45989" s="80">
        <v>1137696</v>
      </c>
      <c r="B45989" s="104" t="s">
        <v>236</v>
      </c>
      <c r="C45989" s="81" t="s">
        <v>236</v>
      </c>
    </row>
    <row r="45990" spans="1:3" x14ac:dyDescent="0.25">
      <c r="A45990" s="80">
        <v>1137697</v>
      </c>
      <c r="B45990" s="104" t="s">
        <v>236</v>
      </c>
      <c r="C45990" s="81" t="s">
        <v>236</v>
      </c>
    </row>
    <row r="45991" spans="1:3" x14ac:dyDescent="0.25">
      <c r="A45991" s="80">
        <v>1137698</v>
      </c>
      <c r="B45991" s="104" t="s">
        <v>236</v>
      </c>
      <c r="C45991" s="81" t="s">
        <v>236</v>
      </c>
    </row>
    <row r="45992" spans="1:3" x14ac:dyDescent="0.25">
      <c r="A45992" s="80">
        <v>1137699</v>
      </c>
      <c r="B45992" s="104" t="s">
        <v>236</v>
      </c>
      <c r="C45992" s="81" t="s">
        <v>236</v>
      </c>
    </row>
    <row r="45993" spans="1:3" x14ac:dyDescent="0.25">
      <c r="A45993" s="80">
        <v>1137700</v>
      </c>
      <c r="B45993" s="104" t="s">
        <v>236</v>
      </c>
      <c r="C45993" s="81" t="s">
        <v>236</v>
      </c>
    </row>
    <row r="45994" spans="1:3" x14ac:dyDescent="0.25">
      <c r="A45994" s="80">
        <v>1137701</v>
      </c>
      <c r="B45994" s="104" t="s">
        <v>236</v>
      </c>
      <c r="C45994" s="81" t="s">
        <v>236</v>
      </c>
    </row>
    <row r="45995" spans="1:3" x14ac:dyDescent="0.25">
      <c r="A45995" s="80">
        <v>1137702</v>
      </c>
      <c r="B45995" s="104" t="s">
        <v>236</v>
      </c>
      <c r="C45995" s="81" t="s">
        <v>236</v>
      </c>
    </row>
    <row r="45996" spans="1:3" x14ac:dyDescent="0.25">
      <c r="A45996" s="80">
        <v>1137703</v>
      </c>
      <c r="B45996" s="104" t="s">
        <v>236</v>
      </c>
      <c r="C45996" s="81" t="s">
        <v>236</v>
      </c>
    </row>
    <row r="45997" spans="1:3" x14ac:dyDescent="0.25">
      <c r="A45997" s="80">
        <v>1137704</v>
      </c>
      <c r="B45997" s="104" t="s">
        <v>236</v>
      </c>
      <c r="C45997" s="81" t="s">
        <v>236</v>
      </c>
    </row>
    <row r="45998" spans="1:3" x14ac:dyDescent="0.25">
      <c r="A45998" s="80">
        <v>1137705</v>
      </c>
      <c r="B45998" s="104" t="s">
        <v>236</v>
      </c>
      <c r="C45998" s="81" t="s">
        <v>236</v>
      </c>
    </row>
    <row r="45999" spans="1:3" x14ac:dyDescent="0.25">
      <c r="A45999" s="80">
        <v>1137706</v>
      </c>
      <c r="B45999" s="104" t="s">
        <v>236</v>
      </c>
      <c r="C45999" s="81" t="s">
        <v>236</v>
      </c>
    </row>
    <row r="46000" spans="1:3" x14ac:dyDescent="0.25">
      <c r="A46000" s="80">
        <v>1137707</v>
      </c>
      <c r="B46000" s="104" t="s">
        <v>236</v>
      </c>
      <c r="C46000" s="81" t="s">
        <v>236</v>
      </c>
    </row>
    <row r="46001" spans="1:3" x14ac:dyDescent="0.25">
      <c r="A46001" s="80">
        <v>1137708</v>
      </c>
      <c r="B46001" s="104" t="s">
        <v>236</v>
      </c>
      <c r="C46001" s="81" t="s">
        <v>236</v>
      </c>
    </row>
    <row r="46002" spans="1:3" x14ac:dyDescent="0.25">
      <c r="A46002" s="80">
        <v>1137709</v>
      </c>
      <c r="B46002" s="104" t="s">
        <v>236</v>
      </c>
      <c r="C46002" s="81" t="s">
        <v>236</v>
      </c>
    </row>
    <row r="46003" spans="1:3" x14ac:dyDescent="0.25">
      <c r="A46003" s="80">
        <v>1137710</v>
      </c>
      <c r="B46003" s="104" t="s">
        <v>236</v>
      </c>
      <c r="C46003" s="81" t="s">
        <v>236</v>
      </c>
    </row>
    <row r="46004" spans="1:3" x14ac:dyDescent="0.25">
      <c r="A46004" s="80">
        <v>1137711</v>
      </c>
      <c r="B46004" s="104" t="s">
        <v>236</v>
      </c>
      <c r="C46004" s="81" t="s">
        <v>236</v>
      </c>
    </row>
    <row r="46005" spans="1:3" x14ac:dyDescent="0.25">
      <c r="A46005" s="80">
        <v>1137712</v>
      </c>
      <c r="B46005" s="104" t="s">
        <v>236</v>
      </c>
      <c r="C46005" s="81" t="s">
        <v>236</v>
      </c>
    </row>
    <row r="46006" spans="1:3" x14ac:dyDescent="0.25">
      <c r="A46006" s="80">
        <v>1137713</v>
      </c>
      <c r="B46006" s="104" t="s">
        <v>236</v>
      </c>
      <c r="C46006" s="81" t="s">
        <v>236</v>
      </c>
    </row>
    <row r="46007" spans="1:3" x14ac:dyDescent="0.25">
      <c r="A46007" s="80">
        <v>1137714</v>
      </c>
      <c r="B46007" s="104" t="s">
        <v>236</v>
      </c>
      <c r="C46007" s="81" t="s">
        <v>236</v>
      </c>
    </row>
    <row r="46008" spans="1:3" x14ac:dyDescent="0.25">
      <c r="A46008" s="80">
        <v>1137715</v>
      </c>
      <c r="B46008" s="104" t="s">
        <v>236</v>
      </c>
      <c r="C46008" s="81" t="s">
        <v>236</v>
      </c>
    </row>
    <row r="46009" spans="1:3" x14ac:dyDescent="0.25">
      <c r="A46009" s="80">
        <v>1137716</v>
      </c>
      <c r="B46009" s="104" t="s">
        <v>236</v>
      </c>
      <c r="C46009" s="81" t="s">
        <v>236</v>
      </c>
    </row>
    <row r="46010" spans="1:3" x14ac:dyDescent="0.25">
      <c r="A46010" s="80">
        <v>1137717</v>
      </c>
      <c r="B46010" s="104" t="s">
        <v>236</v>
      </c>
      <c r="C46010" s="81" t="s">
        <v>236</v>
      </c>
    </row>
    <row r="46011" spans="1:3" x14ac:dyDescent="0.25">
      <c r="A46011" s="80">
        <v>1137718</v>
      </c>
      <c r="B46011" s="104" t="s">
        <v>236</v>
      </c>
      <c r="C46011" s="81" t="s">
        <v>236</v>
      </c>
    </row>
    <row r="46012" spans="1:3" x14ac:dyDescent="0.25">
      <c r="A46012" s="80">
        <v>1137719</v>
      </c>
      <c r="B46012" s="104" t="s">
        <v>236</v>
      </c>
      <c r="C46012" s="81" t="s">
        <v>236</v>
      </c>
    </row>
    <row r="46013" spans="1:3" x14ac:dyDescent="0.25">
      <c r="A46013" s="80">
        <v>1137720</v>
      </c>
      <c r="B46013" s="104" t="s">
        <v>236</v>
      </c>
      <c r="C46013" s="81" t="s">
        <v>236</v>
      </c>
    </row>
    <row r="46014" spans="1:3" x14ac:dyDescent="0.25">
      <c r="A46014" s="80">
        <v>1137721</v>
      </c>
      <c r="B46014" s="104" t="s">
        <v>236</v>
      </c>
      <c r="C46014" s="81" t="s">
        <v>236</v>
      </c>
    </row>
    <row r="46015" spans="1:3" x14ac:dyDescent="0.25">
      <c r="A46015" s="80">
        <v>1137722</v>
      </c>
      <c r="B46015" s="104" t="s">
        <v>236</v>
      </c>
      <c r="C46015" s="81" t="s">
        <v>236</v>
      </c>
    </row>
    <row r="46016" spans="1:3" x14ac:dyDescent="0.25">
      <c r="A46016" s="80">
        <v>1137723</v>
      </c>
      <c r="B46016" s="104" t="s">
        <v>236</v>
      </c>
      <c r="C46016" s="81" t="s">
        <v>236</v>
      </c>
    </row>
    <row r="46017" spans="1:3" x14ac:dyDescent="0.25">
      <c r="A46017" s="80">
        <v>1137724</v>
      </c>
      <c r="B46017" s="104" t="s">
        <v>236</v>
      </c>
      <c r="C46017" s="81" t="s">
        <v>236</v>
      </c>
    </row>
    <row r="46018" spans="1:3" x14ac:dyDescent="0.25">
      <c r="A46018" s="80">
        <v>1137725</v>
      </c>
      <c r="B46018" s="104" t="s">
        <v>236</v>
      </c>
      <c r="C46018" s="81" t="s">
        <v>236</v>
      </c>
    </row>
    <row r="46019" spans="1:3" x14ac:dyDescent="0.25">
      <c r="A46019" s="80">
        <v>1137726</v>
      </c>
      <c r="B46019" s="104" t="s">
        <v>236</v>
      </c>
      <c r="C46019" s="81" t="s">
        <v>236</v>
      </c>
    </row>
    <row r="46020" spans="1:3" x14ac:dyDescent="0.25">
      <c r="A46020" s="80">
        <v>1137727</v>
      </c>
      <c r="B46020" s="104" t="s">
        <v>236</v>
      </c>
      <c r="C46020" s="81" t="s">
        <v>236</v>
      </c>
    </row>
    <row r="46021" spans="1:3" x14ac:dyDescent="0.25">
      <c r="A46021" s="80">
        <v>1137728</v>
      </c>
      <c r="B46021" s="104" t="s">
        <v>236</v>
      </c>
      <c r="C46021" s="81" t="s">
        <v>236</v>
      </c>
    </row>
    <row r="46022" spans="1:3" x14ac:dyDescent="0.25">
      <c r="A46022" s="80">
        <v>1137729</v>
      </c>
      <c r="B46022" s="104" t="s">
        <v>236</v>
      </c>
      <c r="C46022" s="81" t="s">
        <v>236</v>
      </c>
    </row>
    <row r="46023" spans="1:3" x14ac:dyDescent="0.25">
      <c r="A46023" s="80">
        <v>1137730</v>
      </c>
      <c r="B46023" s="104" t="s">
        <v>236</v>
      </c>
      <c r="C46023" s="81" t="s">
        <v>236</v>
      </c>
    </row>
    <row r="46024" spans="1:3" x14ac:dyDescent="0.25">
      <c r="A46024" s="80">
        <v>1137731</v>
      </c>
      <c r="B46024" s="104" t="s">
        <v>236</v>
      </c>
      <c r="C46024" s="81" t="s">
        <v>236</v>
      </c>
    </row>
    <row r="46025" spans="1:3" x14ac:dyDescent="0.25">
      <c r="A46025" s="80">
        <v>1137732</v>
      </c>
      <c r="B46025" s="104" t="s">
        <v>236</v>
      </c>
      <c r="C46025" s="81" t="s">
        <v>236</v>
      </c>
    </row>
    <row r="46026" spans="1:3" x14ac:dyDescent="0.25">
      <c r="A46026" s="80">
        <v>1137733</v>
      </c>
      <c r="B46026" s="104" t="s">
        <v>236</v>
      </c>
      <c r="C46026" s="81" t="s">
        <v>236</v>
      </c>
    </row>
    <row r="46027" spans="1:3" x14ac:dyDescent="0.25">
      <c r="A46027" s="80">
        <v>1137734</v>
      </c>
      <c r="B46027" s="104" t="s">
        <v>236</v>
      </c>
      <c r="C46027" s="81" t="s">
        <v>236</v>
      </c>
    </row>
    <row r="46028" spans="1:3" x14ac:dyDescent="0.25">
      <c r="A46028" s="80">
        <v>1137735</v>
      </c>
      <c r="B46028" s="104" t="s">
        <v>236</v>
      </c>
      <c r="C46028" s="81" t="s">
        <v>236</v>
      </c>
    </row>
    <row r="46029" spans="1:3" x14ac:dyDescent="0.25">
      <c r="A46029" s="80">
        <v>1137736</v>
      </c>
      <c r="B46029" s="104" t="s">
        <v>236</v>
      </c>
      <c r="C46029" s="81" t="s">
        <v>236</v>
      </c>
    </row>
    <row r="46030" spans="1:3" x14ac:dyDescent="0.25">
      <c r="A46030" s="80">
        <v>1137737</v>
      </c>
      <c r="B46030" s="104" t="s">
        <v>236</v>
      </c>
      <c r="C46030" s="81" t="s">
        <v>236</v>
      </c>
    </row>
    <row r="46031" spans="1:3" x14ac:dyDescent="0.25">
      <c r="A46031" s="80">
        <v>1137738</v>
      </c>
      <c r="B46031" s="104" t="s">
        <v>236</v>
      </c>
      <c r="C46031" s="81" t="s">
        <v>236</v>
      </c>
    </row>
    <row r="46032" spans="1:3" x14ac:dyDescent="0.25">
      <c r="A46032" s="80">
        <v>1137739</v>
      </c>
      <c r="B46032" s="104" t="s">
        <v>236</v>
      </c>
      <c r="C46032" s="81" t="s">
        <v>236</v>
      </c>
    </row>
    <row r="46033" spans="1:3" x14ac:dyDescent="0.25">
      <c r="A46033" s="80">
        <v>1137740</v>
      </c>
      <c r="B46033" s="104" t="s">
        <v>236</v>
      </c>
      <c r="C46033" s="81" t="s">
        <v>236</v>
      </c>
    </row>
    <row r="46034" spans="1:3" x14ac:dyDescent="0.25">
      <c r="A46034" s="80">
        <v>1137741</v>
      </c>
      <c r="B46034" s="104" t="s">
        <v>236</v>
      </c>
      <c r="C46034" s="81" t="s">
        <v>236</v>
      </c>
    </row>
    <row r="46035" spans="1:3" x14ac:dyDescent="0.25">
      <c r="A46035" s="80">
        <v>1137742</v>
      </c>
      <c r="B46035" s="104" t="s">
        <v>236</v>
      </c>
      <c r="C46035" s="81" t="s">
        <v>236</v>
      </c>
    </row>
    <row r="46036" spans="1:3" x14ac:dyDescent="0.25">
      <c r="A46036" s="80">
        <v>1137743</v>
      </c>
      <c r="B46036" s="104" t="s">
        <v>236</v>
      </c>
      <c r="C46036" s="81" t="s">
        <v>236</v>
      </c>
    </row>
    <row r="46037" spans="1:3" x14ac:dyDescent="0.25">
      <c r="A46037" s="80">
        <v>1137744</v>
      </c>
      <c r="B46037" s="104" t="s">
        <v>236</v>
      </c>
      <c r="C46037" s="81" t="s">
        <v>236</v>
      </c>
    </row>
    <row r="46038" spans="1:3" x14ac:dyDescent="0.25">
      <c r="A46038" s="80">
        <v>1137745</v>
      </c>
      <c r="B46038" s="104" t="s">
        <v>236</v>
      </c>
      <c r="C46038" s="81" t="s">
        <v>236</v>
      </c>
    </row>
    <row r="46039" spans="1:3" x14ac:dyDescent="0.25">
      <c r="A46039" s="80">
        <v>1137746</v>
      </c>
      <c r="B46039" s="104" t="s">
        <v>236</v>
      </c>
      <c r="C46039" s="81" t="s">
        <v>236</v>
      </c>
    </row>
    <row r="46040" spans="1:3" x14ac:dyDescent="0.25">
      <c r="A46040" s="80">
        <v>1137747</v>
      </c>
      <c r="B46040" s="104" t="s">
        <v>236</v>
      </c>
      <c r="C46040" s="81" t="s">
        <v>236</v>
      </c>
    </row>
    <row r="46041" spans="1:3" x14ac:dyDescent="0.25">
      <c r="A46041" s="80">
        <v>1137748</v>
      </c>
      <c r="B46041" s="104" t="s">
        <v>236</v>
      </c>
      <c r="C46041" s="81" t="s">
        <v>236</v>
      </c>
    </row>
    <row r="46042" spans="1:3" x14ac:dyDescent="0.25">
      <c r="A46042" s="80">
        <v>1137749</v>
      </c>
      <c r="B46042" s="104" t="s">
        <v>236</v>
      </c>
      <c r="C46042" s="81" t="s">
        <v>236</v>
      </c>
    </row>
    <row r="46043" spans="1:3" x14ac:dyDescent="0.25">
      <c r="A46043" s="80">
        <v>1137750</v>
      </c>
      <c r="B46043" s="104" t="s">
        <v>236</v>
      </c>
      <c r="C46043" s="81" t="s">
        <v>236</v>
      </c>
    </row>
    <row r="46044" spans="1:3" x14ac:dyDescent="0.25">
      <c r="A46044" s="80">
        <v>1137751</v>
      </c>
      <c r="B46044" s="104" t="s">
        <v>236</v>
      </c>
      <c r="C46044" s="81" t="s">
        <v>236</v>
      </c>
    </row>
    <row r="46045" spans="1:3" x14ac:dyDescent="0.25">
      <c r="A46045" s="80">
        <v>1137752</v>
      </c>
      <c r="B46045" s="104" t="s">
        <v>236</v>
      </c>
      <c r="C46045" s="81" t="s">
        <v>236</v>
      </c>
    </row>
    <row r="46046" spans="1:3" x14ac:dyDescent="0.25">
      <c r="A46046" s="80">
        <v>1137753</v>
      </c>
      <c r="B46046" s="104" t="s">
        <v>236</v>
      </c>
      <c r="C46046" s="81" t="s">
        <v>236</v>
      </c>
    </row>
    <row r="46047" spans="1:3" x14ac:dyDescent="0.25">
      <c r="A46047" s="80">
        <v>1137754</v>
      </c>
      <c r="B46047" s="104" t="s">
        <v>236</v>
      </c>
      <c r="C46047" s="81" t="s">
        <v>236</v>
      </c>
    </row>
    <row r="46048" spans="1:3" x14ac:dyDescent="0.25">
      <c r="A46048" s="80">
        <v>1137755</v>
      </c>
      <c r="B46048" s="104" t="s">
        <v>236</v>
      </c>
      <c r="C46048" s="81" t="s">
        <v>236</v>
      </c>
    </row>
    <row r="46049" spans="1:3" x14ac:dyDescent="0.25">
      <c r="A46049" s="80">
        <v>1137756</v>
      </c>
      <c r="B46049" s="104" t="s">
        <v>236</v>
      </c>
      <c r="C46049" s="81" t="s">
        <v>236</v>
      </c>
    </row>
    <row r="46050" spans="1:3" x14ac:dyDescent="0.25">
      <c r="A46050" s="80">
        <v>1137757</v>
      </c>
      <c r="B46050" s="104" t="s">
        <v>236</v>
      </c>
      <c r="C46050" s="81" t="s">
        <v>236</v>
      </c>
    </row>
    <row r="46051" spans="1:3" x14ac:dyDescent="0.25">
      <c r="A46051" s="80">
        <v>1137758</v>
      </c>
      <c r="B46051" s="104" t="s">
        <v>236</v>
      </c>
      <c r="C46051" s="81" t="s">
        <v>236</v>
      </c>
    </row>
    <row r="46052" spans="1:3" x14ac:dyDescent="0.25">
      <c r="A46052" s="80">
        <v>1137759</v>
      </c>
      <c r="B46052" s="104" t="s">
        <v>236</v>
      </c>
      <c r="C46052" s="81" t="s">
        <v>236</v>
      </c>
    </row>
    <row r="46053" spans="1:3" x14ac:dyDescent="0.25">
      <c r="A46053" s="80">
        <v>1137760</v>
      </c>
      <c r="B46053" s="104" t="s">
        <v>236</v>
      </c>
      <c r="C46053" s="81" t="s">
        <v>236</v>
      </c>
    </row>
    <row r="46054" spans="1:3" x14ac:dyDescent="0.25">
      <c r="A46054" s="80">
        <v>1137761</v>
      </c>
      <c r="B46054" s="104" t="s">
        <v>236</v>
      </c>
      <c r="C46054" s="81" t="s">
        <v>236</v>
      </c>
    </row>
    <row r="46055" spans="1:3" x14ac:dyDescent="0.25">
      <c r="A46055" s="80">
        <v>1137762</v>
      </c>
      <c r="B46055" s="104" t="s">
        <v>236</v>
      </c>
      <c r="C46055" s="81" t="s">
        <v>236</v>
      </c>
    </row>
    <row r="46056" spans="1:3" x14ac:dyDescent="0.25">
      <c r="A46056" s="80">
        <v>1137763</v>
      </c>
      <c r="B46056" s="104" t="s">
        <v>236</v>
      </c>
      <c r="C46056" s="81" t="s">
        <v>236</v>
      </c>
    </row>
    <row r="46057" spans="1:3" x14ac:dyDescent="0.25">
      <c r="A46057" s="80">
        <v>1137764</v>
      </c>
      <c r="B46057" s="104" t="s">
        <v>236</v>
      </c>
      <c r="C46057" s="81" t="s">
        <v>236</v>
      </c>
    </row>
    <row r="46058" spans="1:3" x14ac:dyDescent="0.25">
      <c r="A46058" s="80">
        <v>1137765</v>
      </c>
      <c r="B46058" s="104" t="s">
        <v>236</v>
      </c>
      <c r="C46058" s="81" t="s">
        <v>236</v>
      </c>
    </row>
    <row r="46059" spans="1:3" x14ac:dyDescent="0.25">
      <c r="A46059" s="80">
        <v>1137766</v>
      </c>
      <c r="B46059" s="104" t="s">
        <v>236</v>
      </c>
      <c r="C46059" s="81" t="s">
        <v>236</v>
      </c>
    </row>
    <row r="46060" spans="1:3" x14ac:dyDescent="0.25">
      <c r="A46060" s="80">
        <v>1137767</v>
      </c>
      <c r="B46060" s="104" t="s">
        <v>236</v>
      </c>
      <c r="C46060" s="81" t="s">
        <v>236</v>
      </c>
    </row>
    <row r="46061" spans="1:3" x14ac:dyDescent="0.25">
      <c r="A46061" s="80">
        <v>1137768</v>
      </c>
      <c r="B46061" s="104" t="s">
        <v>236</v>
      </c>
      <c r="C46061" s="81" t="s">
        <v>236</v>
      </c>
    </row>
    <row r="46062" spans="1:3" x14ac:dyDescent="0.25">
      <c r="A46062" s="80">
        <v>1137769</v>
      </c>
      <c r="B46062" s="104" t="s">
        <v>236</v>
      </c>
      <c r="C46062" s="81" t="s">
        <v>236</v>
      </c>
    </row>
    <row r="46063" spans="1:3" x14ac:dyDescent="0.25">
      <c r="A46063" s="80">
        <v>1137770</v>
      </c>
      <c r="B46063" s="104" t="s">
        <v>236</v>
      </c>
      <c r="C46063" s="81" t="s">
        <v>236</v>
      </c>
    </row>
    <row r="46064" spans="1:3" x14ac:dyDescent="0.25">
      <c r="A46064" s="80">
        <v>1137771</v>
      </c>
      <c r="B46064" s="104" t="s">
        <v>236</v>
      </c>
      <c r="C46064" s="81" t="s">
        <v>236</v>
      </c>
    </row>
    <row r="46065" spans="1:3" x14ac:dyDescent="0.25">
      <c r="A46065" s="80">
        <v>1137772</v>
      </c>
      <c r="B46065" s="104" t="s">
        <v>236</v>
      </c>
      <c r="C46065" s="81" t="s">
        <v>236</v>
      </c>
    </row>
    <row r="46066" spans="1:3" x14ac:dyDescent="0.25">
      <c r="A46066" s="80">
        <v>1137773</v>
      </c>
      <c r="B46066" s="104" t="s">
        <v>236</v>
      </c>
      <c r="C46066" s="81" t="s">
        <v>236</v>
      </c>
    </row>
    <row r="46067" spans="1:3" x14ac:dyDescent="0.25">
      <c r="A46067" s="80">
        <v>1137774</v>
      </c>
      <c r="B46067" s="104" t="s">
        <v>236</v>
      </c>
      <c r="C46067" s="81" t="s">
        <v>236</v>
      </c>
    </row>
    <row r="46068" spans="1:3" x14ac:dyDescent="0.25">
      <c r="A46068" s="80">
        <v>1137775</v>
      </c>
      <c r="B46068" s="104" t="s">
        <v>236</v>
      </c>
      <c r="C46068" s="81" t="s">
        <v>236</v>
      </c>
    </row>
    <row r="46069" spans="1:3" x14ac:dyDescent="0.25">
      <c r="A46069" s="80">
        <v>1137776</v>
      </c>
      <c r="B46069" s="104" t="s">
        <v>236</v>
      </c>
      <c r="C46069" s="81" t="s">
        <v>236</v>
      </c>
    </row>
    <row r="46070" spans="1:3" x14ac:dyDescent="0.25">
      <c r="A46070" s="80">
        <v>1137777</v>
      </c>
      <c r="B46070" s="104" t="s">
        <v>236</v>
      </c>
      <c r="C46070" s="81" t="s">
        <v>236</v>
      </c>
    </row>
    <row r="46071" spans="1:3" x14ac:dyDescent="0.25">
      <c r="A46071" s="80">
        <v>1137778</v>
      </c>
      <c r="B46071" s="104" t="s">
        <v>236</v>
      </c>
      <c r="C46071" s="81" t="s">
        <v>236</v>
      </c>
    </row>
    <row r="46072" spans="1:3" x14ac:dyDescent="0.25">
      <c r="A46072" s="80">
        <v>1137779</v>
      </c>
      <c r="B46072" s="104" t="s">
        <v>236</v>
      </c>
      <c r="C46072" s="81" t="s">
        <v>236</v>
      </c>
    </row>
    <row r="46073" spans="1:3" x14ac:dyDescent="0.25">
      <c r="A46073" s="80">
        <v>1137780</v>
      </c>
      <c r="B46073" s="104" t="s">
        <v>236</v>
      </c>
      <c r="C46073" s="81" t="s">
        <v>236</v>
      </c>
    </row>
    <row r="46074" spans="1:3" x14ac:dyDescent="0.25">
      <c r="A46074" s="80">
        <v>1137781</v>
      </c>
      <c r="B46074" s="104" t="s">
        <v>236</v>
      </c>
      <c r="C46074" s="81" t="s">
        <v>236</v>
      </c>
    </row>
    <row r="46075" spans="1:3" x14ac:dyDescent="0.25">
      <c r="A46075" s="80">
        <v>1137782</v>
      </c>
      <c r="B46075" s="104" t="s">
        <v>236</v>
      </c>
      <c r="C46075" s="81" t="s">
        <v>236</v>
      </c>
    </row>
    <row r="46076" spans="1:3" x14ac:dyDescent="0.25">
      <c r="A46076" s="80">
        <v>1137783</v>
      </c>
      <c r="B46076" s="104" t="s">
        <v>236</v>
      </c>
      <c r="C46076" s="81" t="s">
        <v>236</v>
      </c>
    </row>
    <row r="46077" spans="1:3" x14ac:dyDescent="0.25">
      <c r="A46077" s="80">
        <v>1137784</v>
      </c>
      <c r="B46077" s="104" t="s">
        <v>236</v>
      </c>
      <c r="C46077" s="81" t="s">
        <v>236</v>
      </c>
    </row>
    <row r="46078" spans="1:3" x14ac:dyDescent="0.25">
      <c r="A46078" s="80">
        <v>1137785</v>
      </c>
      <c r="B46078" s="104" t="s">
        <v>236</v>
      </c>
      <c r="C46078" s="81" t="s">
        <v>236</v>
      </c>
    </row>
    <row r="46079" spans="1:3" x14ac:dyDescent="0.25">
      <c r="A46079" s="80">
        <v>1137786</v>
      </c>
      <c r="B46079" s="104" t="s">
        <v>236</v>
      </c>
      <c r="C46079" s="81" t="s">
        <v>236</v>
      </c>
    </row>
    <row r="46080" spans="1:3" x14ac:dyDescent="0.25">
      <c r="A46080" s="80">
        <v>1137787</v>
      </c>
      <c r="B46080" s="104" t="s">
        <v>236</v>
      </c>
      <c r="C46080" s="81" t="s">
        <v>236</v>
      </c>
    </row>
    <row r="46081" spans="1:3" x14ac:dyDescent="0.25">
      <c r="A46081" s="80">
        <v>1137788</v>
      </c>
      <c r="B46081" s="104" t="s">
        <v>236</v>
      </c>
      <c r="C46081" s="81" t="s">
        <v>236</v>
      </c>
    </row>
    <row r="46082" spans="1:3" x14ac:dyDescent="0.25">
      <c r="A46082" s="80">
        <v>1137789</v>
      </c>
      <c r="B46082" s="104" t="s">
        <v>236</v>
      </c>
      <c r="C46082" s="81" t="s">
        <v>236</v>
      </c>
    </row>
    <row r="46083" spans="1:3" x14ac:dyDescent="0.25">
      <c r="A46083" s="80">
        <v>1137790</v>
      </c>
      <c r="B46083" s="104" t="s">
        <v>236</v>
      </c>
      <c r="C46083" s="81" t="s">
        <v>236</v>
      </c>
    </row>
    <row r="46084" spans="1:3" x14ac:dyDescent="0.25">
      <c r="A46084" s="80">
        <v>1137791</v>
      </c>
      <c r="B46084" s="104" t="s">
        <v>236</v>
      </c>
      <c r="C46084" s="81" t="s">
        <v>236</v>
      </c>
    </row>
    <row r="46085" spans="1:3" x14ac:dyDescent="0.25">
      <c r="A46085" s="80">
        <v>1137792</v>
      </c>
      <c r="B46085" s="104" t="s">
        <v>236</v>
      </c>
      <c r="C46085" s="81" t="s">
        <v>236</v>
      </c>
    </row>
    <row r="46086" spans="1:3" x14ac:dyDescent="0.25">
      <c r="A46086" s="80">
        <v>1137793</v>
      </c>
      <c r="B46086" s="104" t="s">
        <v>236</v>
      </c>
      <c r="C46086" s="81" t="s">
        <v>236</v>
      </c>
    </row>
    <row r="46087" spans="1:3" x14ac:dyDescent="0.25">
      <c r="A46087" s="80">
        <v>1137794</v>
      </c>
      <c r="B46087" s="104" t="s">
        <v>236</v>
      </c>
      <c r="C46087" s="81" t="s">
        <v>236</v>
      </c>
    </row>
    <row r="46088" spans="1:3" x14ac:dyDescent="0.25">
      <c r="A46088" s="80">
        <v>1137795</v>
      </c>
      <c r="B46088" s="104" t="s">
        <v>236</v>
      </c>
      <c r="C46088" s="81" t="s">
        <v>236</v>
      </c>
    </row>
    <row r="46089" spans="1:3" x14ac:dyDescent="0.25">
      <c r="A46089" s="80">
        <v>1137796</v>
      </c>
      <c r="B46089" s="104" t="s">
        <v>236</v>
      </c>
      <c r="C46089" s="81" t="s">
        <v>236</v>
      </c>
    </row>
    <row r="46090" spans="1:3" x14ac:dyDescent="0.25">
      <c r="A46090" s="80">
        <v>1137797</v>
      </c>
      <c r="B46090" s="104" t="s">
        <v>236</v>
      </c>
      <c r="C46090" s="81" t="s">
        <v>236</v>
      </c>
    </row>
    <row r="46091" spans="1:3" x14ac:dyDescent="0.25">
      <c r="A46091" s="80">
        <v>1137798</v>
      </c>
      <c r="B46091" s="104" t="s">
        <v>236</v>
      </c>
      <c r="C46091" s="81" t="s">
        <v>236</v>
      </c>
    </row>
    <row r="46092" spans="1:3" x14ac:dyDescent="0.25">
      <c r="A46092" s="80">
        <v>1137799</v>
      </c>
      <c r="B46092" s="104" t="s">
        <v>236</v>
      </c>
      <c r="C46092" s="81" t="s">
        <v>236</v>
      </c>
    </row>
    <row r="46093" spans="1:3" x14ac:dyDescent="0.25">
      <c r="A46093" s="80">
        <v>1137800</v>
      </c>
      <c r="B46093" s="104" t="s">
        <v>236</v>
      </c>
      <c r="C46093" s="81" t="s">
        <v>236</v>
      </c>
    </row>
    <row r="46094" spans="1:3" x14ac:dyDescent="0.25">
      <c r="A46094" s="80">
        <v>1137801</v>
      </c>
      <c r="B46094" s="104" t="s">
        <v>236</v>
      </c>
      <c r="C46094" s="81" t="s">
        <v>236</v>
      </c>
    </row>
    <row r="46095" spans="1:3" x14ac:dyDescent="0.25">
      <c r="A46095" s="80">
        <v>1137802</v>
      </c>
      <c r="B46095" s="104" t="s">
        <v>236</v>
      </c>
      <c r="C46095" s="81" t="s">
        <v>236</v>
      </c>
    </row>
    <row r="46096" spans="1:3" x14ac:dyDescent="0.25">
      <c r="A46096" s="80">
        <v>1137803</v>
      </c>
      <c r="B46096" s="104" t="s">
        <v>236</v>
      </c>
      <c r="C46096" s="81" t="s">
        <v>236</v>
      </c>
    </row>
    <row r="46097" spans="1:3" x14ac:dyDescent="0.25">
      <c r="A46097" s="80">
        <v>1137804</v>
      </c>
      <c r="B46097" s="104" t="s">
        <v>236</v>
      </c>
      <c r="C46097" s="81" t="s">
        <v>236</v>
      </c>
    </row>
    <row r="46098" spans="1:3" x14ac:dyDescent="0.25">
      <c r="A46098" s="80">
        <v>1137805</v>
      </c>
      <c r="B46098" s="104" t="s">
        <v>236</v>
      </c>
      <c r="C46098" s="81" t="s">
        <v>236</v>
      </c>
    </row>
    <row r="46099" spans="1:3" x14ac:dyDescent="0.25">
      <c r="A46099" s="80">
        <v>1137806</v>
      </c>
      <c r="B46099" s="104" t="s">
        <v>236</v>
      </c>
      <c r="C46099" s="81" t="s">
        <v>236</v>
      </c>
    </row>
    <row r="46100" spans="1:3" x14ac:dyDescent="0.25">
      <c r="A46100" s="80">
        <v>1137807</v>
      </c>
      <c r="B46100" s="104" t="s">
        <v>236</v>
      </c>
      <c r="C46100" s="81" t="s">
        <v>236</v>
      </c>
    </row>
    <row r="46101" spans="1:3" x14ac:dyDescent="0.25">
      <c r="A46101" s="80">
        <v>1137808</v>
      </c>
      <c r="B46101" s="104" t="s">
        <v>236</v>
      </c>
      <c r="C46101" s="81" t="s">
        <v>236</v>
      </c>
    </row>
    <row r="46102" spans="1:3" x14ac:dyDescent="0.25">
      <c r="A46102" s="80">
        <v>1137809</v>
      </c>
      <c r="B46102" s="104" t="s">
        <v>236</v>
      </c>
      <c r="C46102" s="81" t="s">
        <v>236</v>
      </c>
    </row>
    <row r="46103" spans="1:3" x14ac:dyDescent="0.25">
      <c r="A46103" s="80">
        <v>1137810</v>
      </c>
      <c r="B46103" s="104" t="s">
        <v>236</v>
      </c>
      <c r="C46103" s="81" t="s">
        <v>236</v>
      </c>
    </row>
    <row r="46104" spans="1:3" x14ac:dyDescent="0.25">
      <c r="A46104" s="80">
        <v>1137811</v>
      </c>
      <c r="B46104" s="104" t="s">
        <v>236</v>
      </c>
      <c r="C46104" s="81" t="s">
        <v>236</v>
      </c>
    </row>
    <row r="46105" spans="1:3" x14ac:dyDescent="0.25">
      <c r="A46105" s="80">
        <v>1137812</v>
      </c>
      <c r="B46105" s="104" t="s">
        <v>236</v>
      </c>
      <c r="C46105" s="81" t="s">
        <v>236</v>
      </c>
    </row>
    <row r="46106" spans="1:3" x14ac:dyDescent="0.25">
      <c r="A46106" s="80">
        <v>1137813</v>
      </c>
      <c r="B46106" s="104" t="s">
        <v>236</v>
      </c>
      <c r="C46106" s="81" t="s">
        <v>236</v>
      </c>
    </row>
    <row r="46107" spans="1:3" x14ac:dyDescent="0.25">
      <c r="A46107" s="80">
        <v>1137814</v>
      </c>
      <c r="B46107" s="104" t="s">
        <v>236</v>
      </c>
      <c r="C46107" s="81" t="s">
        <v>236</v>
      </c>
    </row>
    <row r="46108" spans="1:3" x14ac:dyDescent="0.25">
      <c r="A46108" s="80">
        <v>1137815</v>
      </c>
      <c r="B46108" s="104" t="s">
        <v>236</v>
      </c>
      <c r="C46108" s="81" t="s">
        <v>236</v>
      </c>
    </row>
    <row r="46109" spans="1:3" x14ac:dyDescent="0.25">
      <c r="A46109" s="80">
        <v>1137816</v>
      </c>
      <c r="B46109" s="104" t="s">
        <v>236</v>
      </c>
      <c r="C46109" s="81" t="s">
        <v>236</v>
      </c>
    </row>
    <row r="46110" spans="1:3" x14ac:dyDescent="0.25">
      <c r="A46110" s="80">
        <v>1137817</v>
      </c>
      <c r="B46110" s="104" t="s">
        <v>236</v>
      </c>
      <c r="C46110" s="81" t="s">
        <v>236</v>
      </c>
    </row>
    <row r="46111" spans="1:3" x14ac:dyDescent="0.25">
      <c r="A46111" s="80">
        <v>1137818</v>
      </c>
      <c r="B46111" s="104" t="s">
        <v>236</v>
      </c>
      <c r="C46111" s="81" t="s">
        <v>236</v>
      </c>
    </row>
    <row r="46112" spans="1:3" x14ac:dyDescent="0.25">
      <c r="A46112" s="80">
        <v>1137819</v>
      </c>
      <c r="B46112" s="104" t="s">
        <v>236</v>
      </c>
      <c r="C46112" s="81" t="s">
        <v>236</v>
      </c>
    </row>
    <row r="46113" spans="1:3" x14ac:dyDescent="0.25">
      <c r="A46113" s="80">
        <v>1137820</v>
      </c>
      <c r="B46113" s="104" t="s">
        <v>236</v>
      </c>
      <c r="C46113" s="81" t="s">
        <v>236</v>
      </c>
    </row>
    <row r="46114" spans="1:3" x14ac:dyDescent="0.25">
      <c r="A46114" s="80">
        <v>1137821</v>
      </c>
      <c r="B46114" s="104" t="s">
        <v>236</v>
      </c>
      <c r="C46114" s="81" t="s">
        <v>236</v>
      </c>
    </row>
    <row r="46115" spans="1:3" x14ac:dyDescent="0.25">
      <c r="A46115" s="80">
        <v>1137822</v>
      </c>
      <c r="B46115" s="104" t="s">
        <v>236</v>
      </c>
      <c r="C46115" s="81" t="s">
        <v>236</v>
      </c>
    </row>
    <row r="46116" spans="1:3" x14ac:dyDescent="0.25">
      <c r="A46116" s="80">
        <v>1137823</v>
      </c>
      <c r="B46116" s="104" t="s">
        <v>236</v>
      </c>
      <c r="C46116" s="81" t="s">
        <v>236</v>
      </c>
    </row>
    <row r="46117" spans="1:3" x14ac:dyDescent="0.25">
      <c r="A46117" s="80">
        <v>1137824</v>
      </c>
      <c r="B46117" s="104" t="s">
        <v>236</v>
      </c>
      <c r="C46117" s="81" t="s">
        <v>236</v>
      </c>
    </row>
    <row r="46118" spans="1:3" x14ac:dyDescent="0.25">
      <c r="A46118" s="80">
        <v>1137825</v>
      </c>
      <c r="B46118" s="104" t="s">
        <v>236</v>
      </c>
      <c r="C46118" s="81" t="s">
        <v>236</v>
      </c>
    </row>
    <row r="46119" spans="1:3" x14ac:dyDescent="0.25">
      <c r="A46119" s="80">
        <v>1137826</v>
      </c>
      <c r="B46119" s="104" t="s">
        <v>236</v>
      </c>
      <c r="C46119" s="81" t="s">
        <v>236</v>
      </c>
    </row>
    <row r="46120" spans="1:3" x14ac:dyDescent="0.25">
      <c r="A46120" s="80">
        <v>1137827</v>
      </c>
      <c r="B46120" s="104" t="s">
        <v>236</v>
      </c>
      <c r="C46120" s="81" t="s">
        <v>236</v>
      </c>
    </row>
    <row r="46121" spans="1:3" x14ac:dyDescent="0.25">
      <c r="A46121" s="80">
        <v>1137828</v>
      </c>
      <c r="B46121" s="104" t="s">
        <v>236</v>
      </c>
      <c r="C46121" s="81" t="s">
        <v>236</v>
      </c>
    </row>
    <row r="46122" spans="1:3" x14ac:dyDescent="0.25">
      <c r="A46122" s="80">
        <v>1137829</v>
      </c>
      <c r="B46122" s="104" t="s">
        <v>236</v>
      </c>
      <c r="C46122" s="81" t="s">
        <v>236</v>
      </c>
    </row>
    <row r="46123" spans="1:3" x14ac:dyDescent="0.25">
      <c r="A46123" s="80">
        <v>1137830</v>
      </c>
      <c r="B46123" s="104" t="s">
        <v>236</v>
      </c>
      <c r="C46123" s="81" t="s">
        <v>236</v>
      </c>
    </row>
    <row r="46124" spans="1:3" x14ac:dyDescent="0.25">
      <c r="A46124" s="80">
        <v>1137831</v>
      </c>
      <c r="B46124" s="104" t="s">
        <v>236</v>
      </c>
      <c r="C46124" s="81" t="s">
        <v>236</v>
      </c>
    </row>
    <row r="46125" spans="1:3" x14ac:dyDescent="0.25">
      <c r="A46125" s="80">
        <v>1137832</v>
      </c>
      <c r="B46125" s="104" t="s">
        <v>236</v>
      </c>
      <c r="C46125" s="81" t="s">
        <v>236</v>
      </c>
    </row>
    <row r="46126" spans="1:3" x14ac:dyDescent="0.25">
      <c r="A46126" s="80">
        <v>1137833</v>
      </c>
      <c r="B46126" s="104" t="s">
        <v>236</v>
      </c>
      <c r="C46126" s="81" t="s">
        <v>236</v>
      </c>
    </row>
    <row r="46127" spans="1:3" x14ac:dyDescent="0.25">
      <c r="A46127" s="80">
        <v>1137834</v>
      </c>
      <c r="B46127" s="104" t="s">
        <v>236</v>
      </c>
      <c r="C46127" s="81" t="s">
        <v>236</v>
      </c>
    </row>
    <row r="46128" spans="1:3" x14ac:dyDescent="0.25">
      <c r="A46128" s="80">
        <v>1137835</v>
      </c>
      <c r="B46128" s="104" t="s">
        <v>236</v>
      </c>
      <c r="C46128" s="81" t="s">
        <v>236</v>
      </c>
    </row>
    <row r="46129" spans="1:3" x14ac:dyDescent="0.25">
      <c r="A46129" s="80">
        <v>1137836</v>
      </c>
      <c r="B46129" s="104" t="s">
        <v>236</v>
      </c>
      <c r="C46129" s="81" t="s">
        <v>236</v>
      </c>
    </row>
    <row r="46130" spans="1:3" x14ac:dyDescent="0.25">
      <c r="A46130" s="80">
        <v>1137837</v>
      </c>
      <c r="B46130" s="104" t="s">
        <v>236</v>
      </c>
      <c r="C46130" s="81" t="s">
        <v>236</v>
      </c>
    </row>
    <row r="46131" spans="1:3" x14ac:dyDescent="0.25">
      <c r="A46131" s="80">
        <v>1137838</v>
      </c>
      <c r="B46131" s="104" t="s">
        <v>236</v>
      </c>
      <c r="C46131" s="81" t="s">
        <v>236</v>
      </c>
    </row>
    <row r="46132" spans="1:3" x14ac:dyDescent="0.25">
      <c r="A46132" s="80">
        <v>1137839</v>
      </c>
      <c r="B46132" s="104" t="s">
        <v>236</v>
      </c>
      <c r="C46132" s="81" t="s">
        <v>236</v>
      </c>
    </row>
    <row r="46133" spans="1:3" x14ac:dyDescent="0.25">
      <c r="A46133" s="80">
        <v>1137840</v>
      </c>
      <c r="B46133" s="104" t="s">
        <v>236</v>
      </c>
      <c r="C46133" s="81" t="s">
        <v>236</v>
      </c>
    </row>
    <row r="46134" spans="1:3" x14ac:dyDescent="0.25">
      <c r="A46134" s="80">
        <v>1137841</v>
      </c>
      <c r="B46134" s="104" t="s">
        <v>236</v>
      </c>
      <c r="C46134" s="81" t="s">
        <v>236</v>
      </c>
    </row>
    <row r="46135" spans="1:3" x14ac:dyDescent="0.25">
      <c r="A46135" s="80">
        <v>1137842</v>
      </c>
      <c r="B46135" s="104" t="s">
        <v>236</v>
      </c>
      <c r="C46135" s="81" t="s">
        <v>236</v>
      </c>
    </row>
    <row r="46136" spans="1:3" x14ac:dyDescent="0.25">
      <c r="A46136" s="80">
        <v>1137843</v>
      </c>
      <c r="B46136" s="104" t="s">
        <v>236</v>
      </c>
      <c r="C46136" s="81" t="s">
        <v>236</v>
      </c>
    </row>
    <row r="46137" spans="1:3" x14ac:dyDescent="0.25">
      <c r="A46137" s="80">
        <v>1137844</v>
      </c>
      <c r="B46137" s="104" t="s">
        <v>236</v>
      </c>
      <c r="C46137" s="81" t="s">
        <v>236</v>
      </c>
    </row>
    <row r="46138" spans="1:3" x14ac:dyDescent="0.25">
      <c r="A46138" s="80">
        <v>1137845</v>
      </c>
      <c r="B46138" s="104" t="s">
        <v>236</v>
      </c>
      <c r="C46138" s="81" t="s">
        <v>236</v>
      </c>
    </row>
    <row r="46139" spans="1:3" x14ac:dyDescent="0.25">
      <c r="A46139" s="80">
        <v>1137846</v>
      </c>
      <c r="B46139" s="104" t="s">
        <v>236</v>
      </c>
      <c r="C46139" s="81" t="s">
        <v>236</v>
      </c>
    </row>
    <row r="46140" spans="1:3" x14ac:dyDescent="0.25">
      <c r="A46140" s="80">
        <v>1137847</v>
      </c>
      <c r="B46140" s="104" t="s">
        <v>236</v>
      </c>
      <c r="C46140" s="81" t="s">
        <v>236</v>
      </c>
    </row>
    <row r="46141" spans="1:3" x14ac:dyDescent="0.25">
      <c r="A46141" s="80">
        <v>1137848</v>
      </c>
      <c r="B46141" s="104" t="s">
        <v>236</v>
      </c>
      <c r="C46141" s="81" t="s">
        <v>236</v>
      </c>
    </row>
    <row r="46142" spans="1:3" x14ac:dyDescent="0.25">
      <c r="A46142" s="80">
        <v>1137849</v>
      </c>
      <c r="B46142" s="104" t="s">
        <v>236</v>
      </c>
      <c r="C46142" s="81" t="s">
        <v>236</v>
      </c>
    </row>
    <row r="46143" spans="1:3" x14ac:dyDescent="0.25">
      <c r="A46143" s="80">
        <v>1137850</v>
      </c>
      <c r="B46143" s="104" t="s">
        <v>236</v>
      </c>
      <c r="C46143" s="81" t="s">
        <v>236</v>
      </c>
    </row>
    <row r="46144" spans="1:3" x14ac:dyDescent="0.25">
      <c r="A46144" s="80">
        <v>1137851</v>
      </c>
      <c r="B46144" s="104" t="s">
        <v>236</v>
      </c>
      <c r="C46144" s="81" t="s">
        <v>236</v>
      </c>
    </row>
    <row r="46145" spans="1:3" x14ac:dyDescent="0.25">
      <c r="A46145" s="80">
        <v>1137852</v>
      </c>
      <c r="B46145" s="104" t="s">
        <v>236</v>
      </c>
      <c r="C46145" s="81" t="s">
        <v>236</v>
      </c>
    </row>
    <row r="46146" spans="1:3" x14ac:dyDescent="0.25">
      <c r="A46146" s="80">
        <v>1137853</v>
      </c>
      <c r="B46146" s="104" t="s">
        <v>236</v>
      </c>
      <c r="C46146" s="81" t="s">
        <v>236</v>
      </c>
    </row>
    <row r="46147" spans="1:3" x14ac:dyDescent="0.25">
      <c r="A46147" s="80">
        <v>1137854</v>
      </c>
      <c r="B46147" s="104" t="s">
        <v>236</v>
      </c>
      <c r="C46147" s="81" t="s">
        <v>236</v>
      </c>
    </row>
    <row r="46148" spans="1:3" x14ac:dyDescent="0.25">
      <c r="A46148" s="80">
        <v>1137855</v>
      </c>
      <c r="B46148" s="104" t="s">
        <v>236</v>
      </c>
      <c r="C46148" s="81" t="s">
        <v>236</v>
      </c>
    </row>
    <row r="46149" spans="1:3" x14ac:dyDescent="0.25">
      <c r="A46149" s="80">
        <v>1137856</v>
      </c>
      <c r="B46149" s="104" t="s">
        <v>236</v>
      </c>
      <c r="C46149" s="81" t="s">
        <v>236</v>
      </c>
    </row>
    <row r="46150" spans="1:3" x14ac:dyDescent="0.25">
      <c r="A46150" s="80">
        <v>1137857</v>
      </c>
      <c r="B46150" s="104" t="s">
        <v>236</v>
      </c>
      <c r="C46150" s="81" t="s">
        <v>236</v>
      </c>
    </row>
    <row r="46151" spans="1:3" x14ac:dyDescent="0.25">
      <c r="A46151" s="80">
        <v>1137858</v>
      </c>
      <c r="B46151" s="104" t="s">
        <v>236</v>
      </c>
      <c r="C46151" s="81" t="s">
        <v>236</v>
      </c>
    </row>
    <row r="46152" spans="1:3" x14ac:dyDescent="0.25">
      <c r="A46152" s="80">
        <v>1137859</v>
      </c>
      <c r="B46152" s="104" t="s">
        <v>236</v>
      </c>
      <c r="C46152" s="81" t="s">
        <v>236</v>
      </c>
    </row>
    <row r="46153" spans="1:3" x14ac:dyDescent="0.25">
      <c r="A46153" s="80">
        <v>1137860</v>
      </c>
      <c r="B46153" s="104" t="s">
        <v>236</v>
      </c>
      <c r="C46153" s="81" t="s">
        <v>236</v>
      </c>
    </row>
    <row r="46154" spans="1:3" x14ac:dyDescent="0.25">
      <c r="A46154" s="80">
        <v>1137861</v>
      </c>
      <c r="B46154" s="104" t="s">
        <v>236</v>
      </c>
      <c r="C46154" s="81" t="s">
        <v>236</v>
      </c>
    </row>
    <row r="46155" spans="1:3" x14ac:dyDescent="0.25">
      <c r="A46155" s="80">
        <v>1137862</v>
      </c>
      <c r="B46155" s="104" t="s">
        <v>236</v>
      </c>
      <c r="C46155" s="81" t="s">
        <v>236</v>
      </c>
    </row>
    <row r="46156" spans="1:3" x14ac:dyDescent="0.25">
      <c r="A46156" s="80">
        <v>1137863</v>
      </c>
      <c r="B46156" s="104" t="s">
        <v>236</v>
      </c>
      <c r="C46156" s="81" t="s">
        <v>236</v>
      </c>
    </row>
    <row r="46157" spans="1:3" x14ac:dyDescent="0.25">
      <c r="A46157" s="80">
        <v>1137864</v>
      </c>
      <c r="B46157" s="104" t="s">
        <v>236</v>
      </c>
      <c r="C46157" s="81" t="s">
        <v>236</v>
      </c>
    </row>
    <row r="46158" spans="1:3" x14ac:dyDescent="0.25">
      <c r="A46158" s="80">
        <v>1137865</v>
      </c>
      <c r="B46158" s="104" t="s">
        <v>236</v>
      </c>
      <c r="C46158" s="81" t="s">
        <v>236</v>
      </c>
    </row>
    <row r="46159" spans="1:3" x14ac:dyDescent="0.25">
      <c r="A46159" s="80">
        <v>1137866</v>
      </c>
      <c r="B46159" s="104" t="s">
        <v>236</v>
      </c>
      <c r="C46159" s="81" t="s">
        <v>236</v>
      </c>
    </row>
    <row r="46160" spans="1:3" x14ac:dyDescent="0.25">
      <c r="A46160" s="80">
        <v>1137867</v>
      </c>
      <c r="B46160" s="104" t="s">
        <v>236</v>
      </c>
      <c r="C46160" s="81" t="s">
        <v>236</v>
      </c>
    </row>
    <row r="46161" spans="1:3" x14ac:dyDescent="0.25">
      <c r="A46161" s="80">
        <v>1137868</v>
      </c>
      <c r="B46161" s="104" t="s">
        <v>236</v>
      </c>
      <c r="C46161" s="81" t="s">
        <v>236</v>
      </c>
    </row>
    <row r="46162" spans="1:3" x14ac:dyDescent="0.25">
      <c r="A46162" s="80">
        <v>1137869</v>
      </c>
      <c r="B46162" s="104" t="s">
        <v>236</v>
      </c>
      <c r="C46162" s="81" t="s">
        <v>236</v>
      </c>
    </row>
    <row r="46163" spans="1:3" x14ac:dyDescent="0.25">
      <c r="A46163" s="80">
        <v>1137870</v>
      </c>
      <c r="B46163" s="104" t="s">
        <v>236</v>
      </c>
      <c r="C46163" s="81" t="s">
        <v>236</v>
      </c>
    </row>
    <row r="46164" spans="1:3" x14ac:dyDescent="0.25">
      <c r="A46164" s="80">
        <v>1137871</v>
      </c>
      <c r="B46164" s="104" t="s">
        <v>236</v>
      </c>
      <c r="C46164" s="81" t="s">
        <v>236</v>
      </c>
    </row>
    <row r="46165" spans="1:3" x14ac:dyDescent="0.25">
      <c r="A46165" s="80">
        <v>1137872</v>
      </c>
      <c r="B46165" s="104" t="s">
        <v>236</v>
      </c>
      <c r="C46165" s="81" t="s">
        <v>236</v>
      </c>
    </row>
    <row r="46166" spans="1:3" x14ac:dyDescent="0.25">
      <c r="A46166" s="80">
        <v>1137873</v>
      </c>
      <c r="B46166" s="104" t="s">
        <v>236</v>
      </c>
      <c r="C46166" s="81" t="s">
        <v>236</v>
      </c>
    </row>
    <row r="46167" spans="1:3" x14ac:dyDescent="0.25">
      <c r="A46167" s="80">
        <v>1137874</v>
      </c>
      <c r="B46167" s="104" t="s">
        <v>236</v>
      </c>
      <c r="C46167" s="81" t="s">
        <v>236</v>
      </c>
    </row>
    <row r="46168" spans="1:3" x14ac:dyDescent="0.25">
      <c r="A46168" s="80">
        <v>1137875</v>
      </c>
      <c r="B46168" s="104" t="s">
        <v>236</v>
      </c>
      <c r="C46168" s="81" t="s">
        <v>236</v>
      </c>
    </row>
    <row r="46169" spans="1:3" x14ac:dyDescent="0.25">
      <c r="A46169" s="80">
        <v>1137876</v>
      </c>
      <c r="B46169" s="104" t="s">
        <v>236</v>
      </c>
      <c r="C46169" s="81" t="s">
        <v>236</v>
      </c>
    </row>
    <row r="46170" spans="1:3" x14ac:dyDescent="0.25">
      <c r="A46170" s="80">
        <v>1137877</v>
      </c>
      <c r="B46170" s="104" t="s">
        <v>236</v>
      </c>
      <c r="C46170" s="81" t="s">
        <v>236</v>
      </c>
    </row>
    <row r="46171" spans="1:3" x14ac:dyDescent="0.25">
      <c r="A46171" s="80">
        <v>1137878</v>
      </c>
      <c r="B46171" s="104" t="s">
        <v>236</v>
      </c>
      <c r="C46171" s="81" t="s">
        <v>236</v>
      </c>
    </row>
    <row r="46172" spans="1:3" x14ac:dyDescent="0.25">
      <c r="A46172" s="80">
        <v>1137879</v>
      </c>
      <c r="B46172" s="104" t="s">
        <v>236</v>
      </c>
      <c r="C46172" s="81" t="s">
        <v>236</v>
      </c>
    </row>
    <row r="46173" spans="1:3" x14ac:dyDescent="0.25">
      <c r="A46173" s="80">
        <v>1137880</v>
      </c>
      <c r="B46173" s="104" t="s">
        <v>236</v>
      </c>
      <c r="C46173" s="81" t="s">
        <v>236</v>
      </c>
    </row>
    <row r="46174" spans="1:3" x14ac:dyDescent="0.25">
      <c r="A46174" s="80">
        <v>1137881</v>
      </c>
      <c r="B46174" s="104" t="s">
        <v>236</v>
      </c>
      <c r="C46174" s="81" t="s">
        <v>236</v>
      </c>
    </row>
    <row r="46175" spans="1:3" x14ac:dyDescent="0.25">
      <c r="A46175" s="80">
        <v>1137882</v>
      </c>
      <c r="B46175" s="104" t="s">
        <v>236</v>
      </c>
      <c r="C46175" s="81" t="s">
        <v>236</v>
      </c>
    </row>
    <row r="46176" spans="1:3" x14ac:dyDescent="0.25">
      <c r="A46176" s="80">
        <v>1137883</v>
      </c>
      <c r="B46176" s="104" t="s">
        <v>236</v>
      </c>
      <c r="C46176" s="81" t="s">
        <v>236</v>
      </c>
    </row>
    <row r="46177" spans="1:3" x14ac:dyDescent="0.25">
      <c r="A46177" s="80">
        <v>1137884</v>
      </c>
      <c r="B46177" s="104" t="s">
        <v>236</v>
      </c>
      <c r="C46177" s="81" t="s">
        <v>236</v>
      </c>
    </row>
    <row r="46178" spans="1:3" x14ac:dyDescent="0.25">
      <c r="A46178" s="80">
        <v>1137885</v>
      </c>
      <c r="B46178" s="104" t="s">
        <v>236</v>
      </c>
      <c r="C46178" s="81" t="s">
        <v>236</v>
      </c>
    </row>
    <row r="46179" spans="1:3" x14ac:dyDescent="0.25">
      <c r="A46179" s="80">
        <v>1137886</v>
      </c>
      <c r="B46179" s="104" t="s">
        <v>236</v>
      </c>
      <c r="C46179" s="81" t="s">
        <v>236</v>
      </c>
    </row>
    <row r="46180" spans="1:3" x14ac:dyDescent="0.25">
      <c r="A46180" s="80">
        <v>1137887</v>
      </c>
      <c r="B46180" s="104" t="s">
        <v>236</v>
      </c>
      <c r="C46180" s="81" t="s">
        <v>236</v>
      </c>
    </row>
    <row r="46181" spans="1:3" x14ac:dyDescent="0.25">
      <c r="A46181" s="80">
        <v>1137888</v>
      </c>
      <c r="B46181" s="104" t="s">
        <v>236</v>
      </c>
      <c r="C46181" s="81" t="s">
        <v>236</v>
      </c>
    </row>
    <row r="46182" spans="1:3" x14ac:dyDescent="0.25">
      <c r="A46182" s="80">
        <v>1137889</v>
      </c>
      <c r="B46182" s="104" t="s">
        <v>236</v>
      </c>
      <c r="C46182" s="81" t="s">
        <v>236</v>
      </c>
    </row>
    <row r="46183" spans="1:3" x14ac:dyDescent="0.25">
      <c r="A46183" s="80">
        <v>1137890</v>
      </c>
      <c r="B46183" s="104" t="s">
        <v>236</v>
      </c>
      <c r="C46183" s="81" t="s">
        <v>236</v>
      </c>
    </row>
    <row r="46184" spans="1:3" x14ac:dyDescent="0.25">
      <c r="A46184" s="80">
        <v>1137891</v>
      </c>
      <c r="B46184" s="104" t="s">
        <v>236</v>
      </c>
      <c r="C46184" s="81" t="s">
        <v>236</v>
      </c>
    </row>
    <row r="46185" spans="1:3" x14ac:dyDescent="0.25">
      <c r="A46185" s="80">
        <v>1137892</v>
      </c>
      <c r="B46185" s="104" t="s">
        <v>236</v>
      </c>
      <c r="C46185" s="81" t="s">
        <v>236</v>
      </c>
    </row>
    <row r="46186" spans="1:3" x14ac:dyDescent="0.25">
      <c r="A46186" s="80">
        <v>1137893</v>
      </c>
      <c r="B46186" s="104" t="s">
        <v>236</v>
      </c>
      <c r="C46186" s="81" t="s">
        <v>236</v>
      </c>
    </row>
    <row r="46187" spans="1:3" x14ac:dyDescent="0.25">
      <c r="A46187" s="80">
        <v>1137894</v>
      </c>
      <c r="B46187" s="104" t="s">
        <v>236</v>
      </c>
      <c r="C46187" s="81" t="s">
        <v>236</v>
      </c>
    </row>
    <row r="46188" spans="1:3" x14ac:dyDescent="0.25">
      <c r="A46188" s="80">
        <v>1137895</v>
      </c>
      <c r="B46188" s="104" t="s">
        <v>236</v>
      </c>
      <c r="C46188" s="81" t="s">
        <v>236</v>
      </c>
    </row>
    <row r="46189" spans="1:3" x14ac:dyDescent="0.25">
      <c r="A46189" s="80">
        <v>1137896</v>
      </c>
      <c r="B46189" s="104" t="s">
        <v>236</v>
      </c>
      <c r="C46189" s="81" t="s">
        <v>236</v>
      </c>
    </row>
    <row r="46190" spans="1:3" x14ac:dyDescent="0.25">
      <c r="A46190" s="80">
        <v>1137897</v>
      </c>
      <c r="B46190" s="104" t="s">
        <v>236</v>
      </c>
      <c r="C46190" s="81" t="s">
        <v>236</v>
      </c>
    </row>
    <row r="46191" spans="1:3" x14ac:dyDescent="0.25">
      <c r="A46191" s="80">
        <v>1137898</v>
      </c>
      <c r="B46191" s="104" t="s">
        <v>236</v>
      </c>
      <c r="C46191" s="81" t="s">
        <v>236</v>
      </c>
    </row>
    <row r="46192" spans="1:3" x14ac:dyDescent="0.25">
      <c r="A46192" s="80">
        <v>1137899</v>
      </c>
      <c r="B46192" s="104" t="s">
        <v>236</v>
      </c>
      <c r="C46192" s="81" t="s">
        <v>236</v>
      </c>
    </row>
    <row r="46193" spans="1:3" x14ac:dyDescent="0.25">
      <c r="A46193" s="80">
        <v>1137900</v>
      </c>
      <c r="B46193" s="104" t="s">
        <v>236</v>
      </c>
      <c r="C46193" s="81" t="s">
        <v>236</v>
      </c>
    </row>
    <row r="46194" spans="1:3" x14ac:dyDescent="0.25">
      <c r="A46194" s="80">
        <v>1137901</v>
      </c>
      <c r="B46194" s="104" t="s">
        <v>236</v>
      </c>
      <c r="C46194" s="81" t="s">
        <v>236</v>
      </c>
    </row>
    <row r="46195" spans="1:3" x14ac:dyDescent="0.25">
      <c r="A46195" s="80">
        <v>1137902</v>
      </c>
      <c r="B46195" s="104" t="s">
        <v>236</v>
      </c>
      <c r="C46195" s="81" t="s">
        <v>236</v>
      </c>
    </row>
    <row r="46196" spans="1:3" x14ac:dyDescent="0.25">
      <c r="A46196" s="80">
        <v>1137903</v>
      </c>
      <c r="B46196" s="104" t="s">
        <v>236</v>
      </c>
      <c r="C46196" s="81" t="s">
        <v>236</v>
      </c>
    </row>
    <row r="46197" spans="1:3" x14ac:dyDescent="0.25">
      <c r="A46197" s="80">
        <v>1137904</v>
      </c>
      <c r="B46197" s="104" t="s">
        <v>236</v>
      </c>
      <c r="C46197" s="81" t="s">
        <v>236</v>
      </c>
    </row>
    <row r="46198" spans="1:3" x14ac:dyDescent="0.25">
      <c r="A46198" s="80">
        <v>1137905</v>
      </c>
      <c r="B46198" s="104" t="s">
        <v>236</v>
      </c>
      <c r="C46198" s="81" t="s">
        <v>236</v>
      </c>
    </row>
    <row r="46199" spans="1:3" x14ac:dyDescent="0.25">
      <c r="A46199" s="80">
        <v>1137906</v>
      </c>
      <c r="B46199" s="104" t="s">
        <v>236</v>
      </c>
      <c r="C46199" s="81" t="s">
        <v>236</v>
      </c>
    </row>
    <row r="46200" spans="1:3" x14ac:dyDescent="0.25">
      <c r="A46200" s="80">
        <v>1137907</v>
      </c>
      <c r="B46200" s="104" t="s">
        <v>236</v>
      </c>
      <c r="C46200" s="81" t="s">
        <v>236</v>
      </c>
    </row>
    <row r="46201" spans="1:3" x14ac:dyDescent="0.25">
      <c r="A46201" s="80">
        <v>1137908</v>
      </c>
      <c r="B46201" s="104" t="s">
        <v>236</v>
      </c>
      <c r="C46201" s="81" t="s">
        <v>236</v>
      </c>
    </row>
    <row r="46202" spans="1:3" x14ac:dyDescent="0.25">
      <c r="A46202" s="80">
        <v>1137909</v>
      </c>
      <c r="B46202" s="104" t="s">
        <v>236</v>
      </c>
      <c r="C46202" s="81" t="s">
        <v>236</v>
      </c>
    </row>
    <row r="46203" spans="1:3" x14ac:dyDescent="0.25">
      <c r="A46203" s="80">
        <v>1137910</v>
      </c>
      <c r="B46203" s="104" t="s">
        <v>236</v>
      </c>
      <c r="C46203" s="81" t="s">
        <v>236</v>
      </c>
    </row>
    <row r="46204" spans="1:3" x14ac:dyDescent="0.25">
      <c r="A46204" s="80">
        <v>1137911</v>
      </c>
      <c r="B46204" s="104" t="s">
        <v>236</v>
      </c>
      <c r="C46204" s="81" t="s">
        <v>236</v>
      </c>
    </row>
    <row r="46205" spans="1:3" x14ac:dyDescent="0.25">
      <c r="A46205" s="80">
        <v>1137912</v>
      </c>
      <c r="B46205" s="104" t="s">
        <v>236</v>
      </c>
      <c r="C46205" s="81" t="s">
        <v>236</v>
      </c>
    </row>
    <row r="46206" spans="1:3" x14ac:dyDescent="0.25">
      <c r="A46206" s="80">
        <v>1137913</v>
      </c>
      <c r="B46206" s="104" t="s">
        <v>236</v>
      </c>
      <c r="C46206" s="81" t="s">
        <v>236</v>
      </c>
    </row>
    <row r="46207" spans="1:3" x14ac:dyDescent="0.25">
      <c r="A46207" s="80">
        <v>1137914</v>
      </c>
      <c r="B46207" s="104" t="s">
        <v>236</v>
      </c>
      <c r="C46207" s="81" t="s">
        <v>236</v>
      </c>
    </row>
    <row r="46208" spans="1:3" x14ac:dyDescent="0.25">
      <c r="A46208" s="80">
        <v>1137915</v>
      </c>
      <c r="B46208" s="104" t="s">
        <v>236</v>
      </c>
      <c r="C46208" s="81" t="s">
        <v>236</v>
      </c>
    </row>
    <row r="46209" spans="1:3" x14ac:dyDescent="0.25">
      <c r="A46209" s="80">
        <v>1137916</v>
      </c>
      <c r="B46209" s="104" t="s">
        <v>236</v>
      </c>
      <c r="C46209" s="81" t="s">
        <v>236</v>
      </c>
    </row>
    <row r="46210" spans="1:3" x14ac:dyDescent="0.25">
      <c r="A46210" s="80">
        <v>1137917</v>
      </c>
      <c r="B46210" s="104" t="s">
        <v>236</v>
      </c>
      <c r="C46210" s="81" t="s">
        <v>236</v>
      </c>
    </row>
    <row r="46211" spans="1:3" x14ac:dyDescent="0.25">
      <c r="A46211" s="80">
        <v>1137918</v>
      </c>
      <c r="B46211" s="104" t="s">
        <v>236</v>
      </c>
      <c r="C46211" s="81" t="s">
        <v>236</v>
      </c>
    </row>
    <row r="46212" spans="1:3" x14ac:dyDescent="0.25">
      <c r="A46212" s="80">
        <v>1137919</v>
      </c>
      <c r="B46212" s="104" t="s">
        <v>236</v>
      </c>
      <c r="C46212" s="81" t="s">
        <v>236</v>
      </c>
    </row>
    <row r="46213" spans="1:3" x14ac:dyDescent="0.25">
      <c r="A46213" s="80">
        <v>1137920</v>
      </c>
      <c r="B46213" s="104" t="s">
        <v>236</v>
      </c>
      <c r="C46213" s="81" t="s">
        <v>236</v>
      </c>
    </row>
    <row r="46214" spans="1:3" x14ac:dyDescent="0.25">
      <c r="A46214" s="80">
        <v>1137921</v>
      </c>
      <c r="B46214" s="104" t="s">
        <v>236</v>
      </c>
      <c r="C46214" s="81" t="s">
        <v>236</v>
      </c>
    </row>
    <row r="46215" spans="1:3" x14ac:dyDescent="0.25">
      <c r="A46215" s="80">
        <v>1137922</v>
      </c>
      <c r="B46215" s="104" t="s">
        <v>236</v>
      </c>
      <c r="C46215" s="81" t="s">
        <v>236</v>
      </c>
    </row>
    <row r="46216" spans="1:3" x14ac:dyDescent="0.25">
      <c r="A46216" s="80">
        <v>1137923</v>
      </c>
      <c r="B46216" s="104" t="s">
        <v>236</v>
      </c>
      <c r="C46216" s="81" t="s">
        <v>236</v>
      </c>
    </row>
    <row r="46217" spans="1:3" x14ac:dyDescent="0.25">
      <c r="A46217" s="80">
        <v>1137924</v>
      </c>
      <c r="B46217" s="104" t="s">
        <v>236</v>
      </c>
      <c r="C46217" s="81" t="s">
        <v>236</v>
      </c>
    </row>
    <row r="46218" spans="1:3" x14ac:dyDescent="0.25">
      <c r="A46218" s="80">
        <v>1137925</v>
      </c>
      <c r="B46218" s="104" t="s">
        <v>236</v>
      </c>
      <c r="C46218" s="81" t="s">
        <v>236</v>
      </c>
    </row>
    <row r="46219" spans="1:3" x14ac:dyDescent="0.25">
      <c r="A46219" s="80">
        <v>1137926</v>
      </c>
      <c r="B46219" s="104" t="s">
        <v>236</v>
      </c>
      <c r="C46219" s="81" t="s">
        <v>236</v>
      </c>
    </row>
    <row r="46220" spans="1:3" x14ac:dyDescent="0.25">
      <c r="A46220" s="80">
        <v>1137927</v>
      </c>
      <c r="B46220" s="104" t="s">
        <v>236</v>
      </c>
      <c r="C46220" s="81" t="s">
        <v>236</v>
      </c>
    </row>
    <row r="46221" spans="1:3" x14ac:dyDescent="0.25">
      <c r="A46221" s="80">
        <v>1137928</v>
      </c>
      <c r="B46221" s="104" t="s">
        <v>236</v>
      </c>
      <c r="C46221" s="81" t="s">
        <v>236</v>
      </c>
    </row>
    <row r="46222" spans="1:3" x14ac:dyDescent="0.25">
      <c r="A46222" s="80">
        <v>1137929</v>
      </c>
      <c r="B46222" s="104" t="s">
        <v>236</v>
      </c>
      <c r="C46222" s="81" t="s">
        <v>236</v>
      </c>
    </row>
    <row r="46223" spans="1:3" x14ac:dyDescent="0.25">
      <c r="A46223" s="80">
        <v>1137930</v>
      </c>
      <c r="B46223" s="104" t="s">
        <v>236</v>
      </c>
      <c r="C46223" s="81" t="s">
        <v>236</v>
      </c>
    </row>
    <row r="46224" spans="1:3" x14ac:dyDescent="0.25">
      <c r="A46224" s="80">
        <v>1137931</v>
      </c>
      <c r="B46224" s="104" t="s">
        <v>236</v>
      </c>
      <c r="C46224" s="81" t="s">
        <v>236</v>
      </c>
    </row>
    <row r="46225" spans="1:3" x14ac:dyDescent="0.25">
      <c r="A46225" s="80">
        <v>1137932</v>
      </c>
      <c r="B46225" s="104" t="s">
        <v>236</v>
      </c>
      <c r="C46225" s="81" t="s">
        <v>236</v>
      </c>
    </row>
    <row r="46226" spans="1:3" x14ac:dyDescent="0.25">
      <c r="A46226" s="80">
        <v>1137933</v>
      </c>
      <c r="B46226" s="104" t="s">
        <v>236</v>
      </c>
      <c r="C46226" s="81" t="s">
        <v>236</v>
      </c>
    </row>
    <row r="46227" spans="1:3" x14ac:dyDescent="0.25">
      <c r="A46227" s="80">
        <v>1137934</v>
      </c>
      <c r="B46227" s="104" t="s">
        <v>236</v>
      </c>
      <c r="C46227" s="81" t="s">
        <v>236</v>
      </c>
    </row>
    <row r="46228" spans="1:3" x14ac:dyDescent="0.25">
      <c r="A46228" s="80">
        <v>1137935</v>
      </c>
      <c r="B46228" s="104" t="s">
        <v>236</v>
      </c>
      <c r="C46228" s="81" t="s">
        <v>236</v>
      </c>
    </row>
    <row r="46229" spans="1:3" x14ac:dyDescent="0.25">
      <c r="A46229" s="80">
        <v>1137936</v>
      </c>
      <c r="B46229" s="104" t="s">
        <v>236</v>
      </c>
      <c r="C46229" s="81" t="s">
        <v>236</v>
      </c>
    </row>
    <row r="46230" spans="1:3" x14ac:dyDescent="0.25">
      <c r="A46230" s="80">
        <v>1137937</v>
      </c>
      <c r="B46230" s="104" t="s">
        <v>236</v>
      </c>
      <c r="C46230" s="81" t="s">
        <v>236</v>
      </c>
    </row>
    <row r="46231" spans="1:3" x14ac:dyDescent="0.25">
      <c r="A46231" s="80">
        <v>1137938</v>
      </c>
      <c r="B46231" s="104" t="s">
        <v>236</v>
      </c>
      <c r="C46231" s="81" t="s">
        <v>236</v>
      </c>
    </row>
    <row r="46232" spans="1:3" x14ac:dyDescent="0.25">
      <c r="A46232" s="80">
        <v>1137939</v>
      </c>
      <c r="B46232" s="104" t="s">
        <v>236</v>
      </c>
      <c r="C46232" s="81" t="s">
        <v>236</v>
      </c>
    </row>
    <row r="46233" spans="1:3" x14ac:dyDescent="0.25">
      <c r="A46233" s="80">
        <v>1137940</v>
      </c>
      <c r="B46233" s="104" t="s">
        <v>236</v>
      </c>
      <c r="C46233" s="81" t="s">
        <v>236</v>
      </c>
    </row>
    <row r="46234" spans="1:3" x14ac:dyDescent="0.25">
      <c r="A46234" s="80">
        <v>1137941</v>
      </c>
      <c r="B46234" s="104" t="s">
        <v>236</v>
      </c>
      <c r="C46234" s="81" t="s">
        <v>236</v>
      </c>
    </row>
    <row r="46235" spans="1:3" x14ac:dyDescent="0.25">
      <c r="A46235" s="80">
        <v>1137942</v>
      </c>
      <c r="B46235" s="104" t="s">
        <v>236</v>
      </c>
      <c r="C46235" s="81" t="s">
        <v>236</v>
      </c>
    </row>
    <row r="46236" spans="1:3" x14ac:dyDescent="0.25">
      <c r="A46236" s="80">
        <v>1137943</v>
      </c>
      <c r="B46236" s="104" t="s">
        <v>236</v>
      </c>
      <c r="C46236" s="81" t="s">
        <v>236</v>
      </c>
    </row>
    <row r="46237" spans="1:3" x14ac:dyDescent="0.25">
      <c r="A46237" s="80">
        <v>1137944</v>
      </c>
      <c r="B46237" s="104" t="s">
        <v>236</v>
      </c>
      <c r="C46237" s="81" t="s">
        <v>236</v>
      </c>
    </row>
    <row r="46238" spans="1:3" x14ac:dyDescent="0.25">
      <c r="A46238" s="80">
        <v>1137945</v>
      </c>
      <c r="B46238" s="104" t="s">
        <v>236</v>
      </c>
      <c r="C46238" s="81" t="s">
        <v>236</v>
      </c>
    </row>
    <row r="46239" spans="1:3" x14ac:dyDescent="0.25">
      <c r="A46239" s="80">
        <v>1137946</v>
      </c>
      <c r="B46239" s="104" t="s">
        <v>236</v>
      </c>
      <c r="C46239" s="81" t="s">
        <v>236</v>
      </c>
    </row>
    <row r="46240" spans="1:3" x14ac:dyDescent="0.25">
      <c r="A46240" s="80">
        <v>1137947</v>
      </c>
      <c r="B46240" s="104" t="s">
        <v>236</v>
      </c>
      <c r="C46240" s="81" t="s">
        <v>236</v>
      </c>
    </row>
    <row r="46241" spans="1:3" x14ac:dyDescent="0.25">
      <c r="A46241" s="80">
        <v>1137948</v>
      </c>
      <c r="B46241" s="104" t="s">
        <v>236</v>
      </c>
      <c r="C46241" s="81" t="s">
        <v>236</v>
      </c>
    </row>
    <row r="46242" spans="1:3" x14ac:dyDescent="0.25">
      <c r="A46242" s="80">
        <v>1137949</v>
      </c>
      <c r="B46242" s="104" t="s">
        <v>236</v>
      </c>
      <c r="C46242" s="81" t="s">
        <v>236</v>
      </c>
    </row>
    <row r="46243" spans="1:3" x14ac:dyDescent="0.25">
      <c r="A46243" s="80">
        <v>1137950</v>
      </c>
      <c r="B46243" s="104" t="s">
        <v>236</v>
      </c>
      <c r="C46243" s="81" t="s">
        <v>236</v>
      </c>
    </row>
    <row r="46244" spans="1:3" x14ac:dyDescent="0.25">
      <c r="A46244" s="80">
        <v>1137951</v>
      </c>
      <c r="B46244" s="104" t="s">
        <v>236</v>
      </c>
      <c r="C46244" s="81" t="s">
        <v>236</v>
      </c>
    </row>
    <row r="46245" spans="1:3" x14ac:dyDescent="0.25">
      <c r="A46245" s="80">
        <v>1137952</v>
      </c>
      <c r="B46245" s="104" t="s">
        <v>236</v>
      </c>
      <c r="C46245" s="81" t="s">
        <v>236</v>
      </c>
    </row>
    <row r="46246" spans="1:3" x14ac:dyDescent="0.25">
      <c r="A46246" s="80">
        <v>1137953</v>
      </c>
      <c r="B46246" s="91">
        <v>1141892</v>
      </c>
      <c r="C46246" s="88">
        <v>40601</v>
      </c>
    </row>
    <row r="46247" spans="1:3" x14ac:dyDescent="0.25">
      <c r="A46247" s="80">
        <v>1137954</v>
      </c>
      <c r="B46247" s="104" t="s">
        <v>236</v>
      </c>
      <c r="C46247" s="81" t="s">
        <v>236</v>
      </c>
    </row>
    <row r="46248" spans="1:3" x14ac:dyDescent="0.25">
      <c r="A46248" s="80">
        <v>1137955</v>
      </c>
      <c r="B46248" s="104" t="s">
        <v>236</v>
      </c>
      <c r="C46248" s="81" t="s">
        <v>236</v>
      </c>
    </row>
    <row r="46249" spans="1:3" x14ac:dyDescent="0.25">
      <c r="A46249" s="80">
        <v>1137956</v>
      </c>
      <c r="B46249" s="104" t="s">
        <v>236</v>
      </c>
      <c r="C46249" s="81" t="s">
        <v>236</v>
      </c>
    </row>
    <row r="46250" spans="1:3" x14ac:dyDescent="0.25">
      <c r="A46250" s="80">
        <v>1137957</v>
      </c>
      <c r="B46250" s="104" t="s">
        <v>236</v>
      </c>
      <c r="C46250" s="81" t="s">
        <v>236</v>
      </c>
    </row>
    <row r="46251" spans="1:3" x14ac:dyDescent="0.25">
      <c r="A46251" s="80">
        <v>1137958</v>
      </c>
      <c r="B46251" s="104" t="s">
        <v>236</v>
      </c>
      <c r="C46251" s="81" t="s">
        <v>236</v>
      </c>
    </row>
    <row r="46252" spans="1:3" x14ac:dyDescent="0.25">
      <c r="A46252" s="80">
        <v>1137959</v>
      </c>
      <c r="B46252" s="104" t="s">
        <v>236</v>
      </c>
      <c r="C46252" s="81" t="s">
        <v>236</v>
      </c>
    </row>
    <row r="46253" spans="1:3" x14ac:dyDescent="0.25">
      <c r="A46253" s="80">
        <v>1137960</v>
      </c>
      <c r="B46253" s="104" t="s">
        <v>236</v>
      </c>
      <c r="C46253" s="81" t="s">
        <v>236</v>
      </c>
    </row>
    <row r="46254" spans="1:3" x14ac:dyDescent="0.25">
      <c r="A46254" s="80">
        <v>1137961</v>
      </c>
      <c r="B46254" s="104" t="s">
        <v>236</v>
      </c>
      <c r="C46254" s="81" t="s">
        <v>236</v>
      </c>
    </row>
    <row r="46255" spans="1:3" x14ac:dyDescent="0.25">
      <c r="A46255" s="80">
        <v>1137962</v>
      </c>
      <c r="B46255" s="104" t="s">
        <v>236</v>
      </c>
      <c r="C46255" s="81" t="s">
        <v>236</v>
      </c>
    </row>
    <row r="46256" spans="1:3" x14ac:dyDescent="0.25">
      <c r="A46256" s="80">
        <v>1137963</v>
      </c>
      <c r="B46256" s="104" t="s">
        <v>236</v>
      </c>
      <c r="C46256" s="81" t="s">
        <v>236</v>
      </c>
    </row>
    <row r="46257" spans="1:3" x14ac:dyDescent="0.25">
      <c r="A46257" s="80">
        <v>1137964</v>
      </c>
      <c r="B46257" s="104" t="s">
        <v>236</v>
      </c>
      <c r="C46257" s="81" t="s">
        <v>236</v>
      </c>
    </row>
    <row r="46258" spans="1:3" x14ac:dyDescent="0.25">
      <c r="A46258" s="80">
        <v>1137965</v>
      </c>
      <c r="B46258" s="104" t="s">
        <v>236</v>
      </c>
      <c r="C46258" s="81" t="s">
        <v>236</v>
      </c>
    </row>
    <row r="46259" spans="1:3" x14ac:dyDescent="0.25">
      <c r="A46259" s="80">
        <v>1137966</v>
      </c>
      <c r="B46259" s="104" t="s">
        <v>236</v>
      </c>
      <c r="C46259" s="81" t="s">
        <v>236</v>
      </c>
    </row>
    <row r="46260" spans="1:3" x14ac:dyDescent="0.25">
      <c r="A46260" s="80">
        <v>1137967</v>
      </c>
      <c r="B46260" s="104" t="s">
        <v>236</v>
      </c>
      <c r="C46260" s="81" t="s">
        <v>236</v>
      </c>
    </row>
    <row r="46261" spans="1:3" x14ac:dyDescent="0.25">
      <c r="A46261" s="80">
        <v>1137968</v>
      </c>
      <c r="B46261" s="104" t="s">
        <v>236</v>
      </c>
      <c r="C46261" s="81" t="s">
        <v>236</v>
      </c>
    </row>
    <row r="46262" spans="1:3" x14ac:dyDescent="0.25">
      <c r="A46262" s="80">
        <v>1137969</v>
      </c>
      <c r="B46262" s="104" t="s">
        <v>236</v>
      </c>
      <c r="C46262" s="81" t="s">
        <v>236</v>
      </c>
    </row>
    <row r="46263" spans="1:3" x14ac:dyDescent="0.25">
      <c r="A46263" s="80">
        <v>1137970</v>
      </c>
      <c r="B46263" s="104" t="s">
        <v>236</v>
      </c>
      <c r="C46263" s="81" t="s">
        <v>236</v>
      </c>
    </row>
    <row r="46264" spans="1:3" x14ac:dyDescent="0.25">
      <c r="A46264" s="80">
        <v>1137971</v>
      </c>
      <c r="B46264" s="104" t="s">
        <v>236</v>
      </c>
      <c r="C46264" s="81" t="s">
        <v>236</v>
      </c>
    </row>
    <row r="46265" spans="1:3" x14ac:dyDescent="0.25">
      <c r="A46265" s="80">
        <v>1137972</v>
      </c>
      <c r="B46265" s="104" t="s">
        <v>236</v>
      </c>
      <c r="C46265" s="81" t="s">
        <v>236</v>
      </c>
    </row>
    <row r="46266" spans="1:3" x14ac:dyDescent="0.25">
      <c r="A46266" s="80">
        <v>1137973</v>
      </c>
      <c r="B46266" s="104" t="s">
        <v>236</v>
      </c>
      <c r="C46266" s="81" t="s">
        <v>236</v>
      </c>
    </row>
    <row r="46267" spans="1:3" x14ac:dyDescent="0.25">
      <c r="A46267" s="80">
        <v>1137974</v>
      </c>
      <c r="B46267" s="104" t="s">
        <v>236</v>
      </c>
      <c r="C46267" s="81" t="s">
        <v>236</v>
      </c>
    </row>
    <row r="46268" spans="1:3" x14ac:dyDescent="0.25">
      <c r="A46268" s="80">
        <v>1137975</v>
      </c>
      <c r="B46268" s="104" t="s">
        <v>236</v>
      </c>
      <c r="C46268" s="81" t="s">
        <v>236</v>
      </c>
    </row>
    <row r="46269" spans="1:3" x14ac:dyDescent="0.25">
      <c r="A46269" s="80">
        <v>1137976</v>
      </c>
      <c r="B46269" s="104" t="s">
        <v>236</v>
      </c>
      <c r="C46269" s="81" t="s">
        <v>236</v>
      </c>
    </row>
    <row r="46270" spans="1:3" x14ac:dyDescent="0.25">
      <c r="A46270" s="80">
        <v>1137977</v>
      </c>
      <c r="B46270" s="104" t="s">
        <v>236</v>
      </c>
      <c r="C46270" s="81" t="s">
        <v>236</v>
      </c>
    </row>
    <row r="46271" spans="1:3" x14ac:dyDescent="0.25">
      <c r="A46271" s="80">
        <v>1137978</v>
      </c>
      <c r="B46271" s="104" t="s">
        <v>236</v>
      </c>
      <c r="C46271" s="81" t="s">
        <v>236</v>
      </c>
    </row>
    <row r="46272" spans="1:3" x14ac:dyDescent="0.25">
      <c r="A46272" s="80">
        <v>1137979</v>
      </c>
      <c r="B46272" s="104" t="s">
        <v>236</v>
      </c>
      <c r="C46272" s="81" t="s">
        <v>236</v>
      </c>
    </row>
    <row r="46273" spans="1:3" x14ac:dyDescent="0.25">
      <c r="A46273" s="80">
        <v>1137980</v>
      </c>
      <c r="B46273" s="104" t="s">
        <v>236</v>
      </c>
      <c r="C46273" s="81" t="s">
        <v>236</v>
      </c>
    </row>
    <row r="46274" spans="1:3" x14ac:dyDescent="0.25">
      <c r="A46274" s="80">
        <v>1137981</v>
      </c>
      <c r="B46274" s="104" t="s">
        <v>236</v>
      </c>
      <c r="C46274" s="81" t="s">
        <v>236</v>
      </c>
    </row>
    <row r="46275" spans="1:3" x14ac:dyDescent="0.25">
      <c r="A46275" s="80">
        <v>1137982</v>
      </c>
      <c r="B46275" s="104" t="s">
        <v>236</v>
      </c>
      <c r="C46275" s="81" t="s">
        <v>236</v>
      </c>
    </row>
    <row r="46276" spans="1:3" x14ac:dyDescent="0.25">
      <c r="A46276" s="80">
        <v>1137983</v>
      </c>
      <c r="B46276" s="104" t="s">
        <v>236</v>
      </c>
      <c r="C46276" s="81" t="s">
        <v>236</v>
      </c>
    </row>
    <row r="46277" spans="1:3" x14ac:dyDescent="0.25">
      <c r="A46277" s="80">
        <v>1137984</v>
      </c>
      <c r="B46277" s="104" t="s">
        <v>236</v>
      </c>
      <c r="C46277" s="81" t="s">
        <v>236</v>
      </c>
    </row>
    <row r="46278" spans="1:3" x14ac:dyDescent="0.25">
      <c r="A46278" s="80">
        <v>1137985</v>
      </c>
      <c r="B46278" s="104" t="s">
        <v>236</v>
      </c>
      <c r="C46278" s="81" t="s">
        <v>236</v>
      </c>
    </row>
    <row r="46279" spans="1:3" x14ac:dyDescent="0.25">
      <c r="A46279" s="80">
        <v>1137986</v>
      </c>
      <c r="B46279" s="104" t="s">
        <v>236</v>
      </c>
      <c r="C46279" s="81" t="s">
        <v>236</v>
      </c>
    </row>
    <row r="46280" spans="1:3" x14ac:dyDescent="0.25">
      <c r="A46280" s="80">
        <v>1137987</v>
      </c>
      <c r="B46280" s="104" t="s">
        <v>236</v>
      </c>
      <c r="C46280" s="81" t="s">
        <v>236</v>
      </c>
    </row>
    <row r="46281" spans="1:3" x14ac:dyDescent="0.25">
      <c r="A46281" s="80">
        <v>1137988</v>
      </c>
      <c r="B46281" s="104" t="s">
        <v>236</v>
      </c>
      <c r="C46281" s="81" t="s">
        <v>236</v>
      </c>
    </row>
    <row r="46282" spans="1:3" x14ac:dyDescent="0.25">
      <c r="A46282" s="80">
        <v>1137989</v>
      </c>
      <c r="B46282" s="104" t="s">
        <v>236</v>
      </c>
      <c r="C46282" s="81" t="s">
        <v>236</v>
      </c>
    </row>
    <row r="46283" spans="1:3" x14ac:dyDescent="0.25">
      <c r="A46283" s="80">
        <v>1137990</v>
      </c>
      <c r="B46283" s="104" t="s">
        <v>236</v>
      </c>
      <c r="C46283" s="81" t="s">
        <v>236</v>
      </c>
    </row>
    <row r="46284" spans="1:3" x14ac:dyDescent="0.25">
      <c r="A46284" s="80">
        <v>1137991</v>
      </c>
      <c r="B46284" s="104" t="s">
        <v>236</v>
      </c>
      <c r="C46284" s="81" t="s">
        <v>236</v>
      </c>
    </row>
    <row r="46285" spans="1:3" x14ac:dyDescent="0.25">
      <c r="A46285" s="80">
        <v>1137992</v>
      </c>
      <c r="B46285" s="104" t="s">
        <v>236</v>
      </c>
      <c r="C46285" s="81" t="s">
        <v>236</v>
      </c>
    </row>
    <row r="46286" spans="1:3" x14ac:dyDescent="0.25">
      <c r="A46286" s="80">
        <v>1137993</v>
      </c>
      <c r="B46286" s="104" t="s">
        <v>236</v>
      </c>
      <c r="C46286" s="81" t="s">
        <v>236</v>
      </c>
    </row>
    <row r="46287" spans="1:3" x14ac:dyDescent="0.25">
      <c r="A46287" s="80">
        <v>1137994</v>
      </c>
      <c r="B46287" s="104" t="s">
        <v>236</v>
      </c>
      <c r="C46287" s="81" t="s">
        <v>236</v>
      </c>
    </row>
    <row r="46288" spans="1:3" x14ac:dyDescent="0.25">
      <c r="A46288" s="80">
        <v>1137995</v>
      </c>
      <c r="B46288" s="104" t="s">
        <v>236</v>
      </c>
      <c r="C46288" s="81" t="s">
        <v>236</v>
      </c>
    </row>
    <row r="46289" spans="1:3" x14ac:dyDescent="0.25">
      <c r="A46289" s="80">
        <v>1137996</v>
      </c>
      <c r="B46289" s="104" t="s">
        <v>236</v>
      </c>
      <c r="C46289" s="81" t="s">
        <v>236</v>
      </c>
    </row>
    <row r="46290" spans="1:3" x14ac:dyDescent="0.25">
      <c r="A46290" s="80">
        <v>1137997</v>
      </c>
      <c r="B46290" s="104" t="s">
        <v>236</v>
      </c>
      <c r="C46290" s="81" t="s">
        <v>236</v>
      </c>
    </row>
    <row r="46291" spans="1:3" x14ac:dyDescent="0.25">
      <c r="A46291" s="80">
        <v>1137998</v>
      </c>
      <c r="B46291" s="104" t="s">
        <v>236</v>
      </c>
      <c r="C46291" s="81" t="s">
        <v>236</v>
      </c>
    </row>
    <row r="46292" spans="1:3" x14ac:dyDescent="0.25">
      <c r="A46292" s="80">
        <v>1137999</v>
      </c>
      <c r="B46292" s="104" t="s">
        <v>236</v>
      </c>
      <c r="C46292" s="81" t="s">
        <v>236</v>
      </c>
    </row>
    <row r="46293" spans="1:3" x14ac:dyDescent="0.25">
      <c r="A46293" s="80">
        <v>1138000</v>
      </c>
      <c r="B46293" s="104" t="s">
        <v>236</v>
      </c>
      <c r="C46293" s="81" t="s">
        <v>236</v>
      </c>
    </row>
    <row r="46294" spans="1:3" x14ac:dyDescent="0.25">
      <c r="A46294" s="80">
        <v>1138001</v>
      </c>
      <c r="B46294" s="104" t="s">
        <v>236</v>
      </c>
      <c r="C46294" s="81" t="s">
        <v>236</v>
      </c>
    </row>
    <row r="46295" spans="1:3" x14ac:dyDescent="0.25">
      <c r="A46295" s="80">
        <v>1138002</v>
      </c>
      <c r="B46295" s="104" t="s">
        <v>236</v>
      </c>
      <c r="C46295" s="81" t="s">
        <v>236</v>
      </c>
    </row>
    <row r="46296" spans="1:3" x14ac:dyDescent="0.25">
      <c r="A46296" s="80">
        <v>1138003</v>
      </c>
      <c r="B46296" s="104" t="s">
        <v>236</v>
      </c>
      <c r="C46296" s="81" t="s">
        <v>236</v>
      </c>
    </row>
    <row r="46297" spans="1:3" x14ac:dyDescent="0.25">
      <c r="A46297" s="80">
        <v>1138004</v>
      </c>
      <c r="B46297" s="104" t="s">
        <v>236</v>
      </c>
      <c r="C46297" s="81" t="s">
        <v>236</v>
      </c>
    </row>
    <row r="46298" spans="1:3" x14ac:dyDescent="0.25">
      <c r="A46298" s="80">
        <v>1138005</v>
      </c>
      <c r="B46298" s="104" t="s">
        <v>236</v>
      </c>
      <c r="C46298" s="81" t="s">
        <v>236</v>
      </c>
    </row>
    <row r="46299" spans="1:3" x14ac:dyDescent="0.25">
      <c r="A46299" s="80">
        <v>1138006</v>
      </c>
      <c r="B46299" s="104" t="s">
        <v>236</v>
      </c>
      <c r="C46299" s="81" t="s">
        <v>236</v>
      </c>
    </row>
    <row r="46300" spans="1:3" x14ac:dyDescent="0.25">
      <c r="A46300" s="80">
        <v>1138007</v>
      </c>
      <c r="B46300" s="104" t="s">
        <v>236</v>
      </c>
      <c r="C46300" s="81" t="s">
        <v>236</v>
      </c>
    </row>
    <row r="46301" spans="1:3" x14ac:dyDescent="0.25">
      <c r="A46301" s="80">
        <v>1138008</v>
      </c>
      <c r="B46301" s="104" t="s">
        <v>236</v>
      </c>
      <c r="C46301" s="81" t="s">
        <v>236</v>
      </c>
    </row>
    <row r="46302" spans="1:3" x14ac:dyDescent="0.25">
      <c r="A46302" s="80">
        <v>1138009</v>
      </c>
      <c r="B46302" s="104" t="s">
        <v>236</v>
      </c>
      <c r="C46302" s="81" t="s">
        <v>236</v>
      </c>
    </row>
    <row r="46303" spans="1:3" x14ac:dyDescent="0.25">
      <c r="A46303" s="80">
        <v>1138010</v>
      </c>
      <c r="B46303" s="104" t="s">
        <v>236</v>
      </c>
      <c r="C46303" s="81" t="s">
        <v>236</v>
      </c>
    </row>
    <row r="46304" spans="1:3" x14ac:dyDescent="0.25">
      <c r="A46304" s="80">
        <v>1138011</v>
      </c>
      <c r="B46304" s="104" t="s">
        <v>236</v>
      </c>
      <c r="C46304" s="81" t="s">
        <v>236</v>
      </c>
    </row>
    <row r="46305" spans="1:3" x14ac:dyDescent="0.25">
      <c r="A46305" s="80">
        <v>1138012</v>
      </c>
      <c r="B46305" s="104" t="s">
        <v>236</v>
      </c>
      <c r="C46305" s="81" t="s">
        <v>236</v>
      </c>
    </row>
    <row r="46306" spans="1:3" x14ac:dyDescent="0.25">
      <c r="A46306" s="80">
        <v>1138013</v>
      </c>
      <c r="B46306" s="104" t="s">
        <v>236</v>
      </c>
      <c r="C46306" s="81" t="s">
        <v>236</v>
      </c>
    </row>
    <row r="46307" spans="1:3" x14ac:dyDescent="0.25">
      <c r="A46307" s="80">
        <v>1138014</v>
      </c>
      <c r="B46307" s="104" t="s">
        <v>236</v>
      </c>
      <c r="C46307" s="81" t="s">
        <v>236</v>
      </c>
    </row>
    <row r="46308" spans="1:3" x14ac:dyDescent="0.25">
      <c r="A46308" s="80">
        <v>1138015</v>
      </c>
      <c r="B46308" s="104" t="s">
        <v>236</v>
      </c>
      <c r="C46308" s="81" t="s">
        <v>236</v>
      </c>
    </row>
    <row r="46309" spans="1:3" x14ac:dyDescent="0.25">
      <c r="A46309" s="80">
        <v>1138016</v>
      </c>
      <c r="B46309" s="104" t="s">
        <v>236</v>
      </c>
      <c r="C46309" s="81" t="s">
        <v>236</v>
      </c>
    </row>
    <row r="46310" spans="1:3" x14ac:dyDescent="0.25">
      <c r="A46310" s="80">
        <v>1138017</v>
      </c>
      <c r="B46310" s="104" t="s">
        <v>236</v>
      </c>
      <c r="C46310" s="81" t="s">
        <v>236</v>
      </c>
    </row>
    <row r="46311" spans="1:3" x14ac:dyDescent="0.25">
      <c r="A46311" s="80">
        <v>1138018</v>
      </c>
      <c r="B46311" s="104" t="s">
        <v>236</v>
      </c>
      <c r="C46311" s="81" t="s">
        <v>236</v>
      </c>
    </row>
    <row r="46312" spans="1:3" x14ac:dyDescent="0.25">
      <c r="A46312" s="80">
        <v>1138019</v>
      </c>
      <c r="B46312" s="104" t="s">
        <v>236</v>
      </c>
      <c r="C46312" s="81" t="s">
        <v>236</v>
      </c>
    </row>
    <row r="46313" spans="1:3" x14ac:dyDescent="0.25">
      <c r="A46313" s="80">
        <v>1138020</v>
      </c>
      <c r="B46313" s="104" t="s">
        <v>236</v>
      </c>
      <c r="C46313" s="81" t="s">
        <v>236</v>
      </c>
    </row>
    <row r="46314" spans="1:3" x14ac:dyDescent="0.25">
      <c r="A46314" s="80">
        <v>1138021</v>
      </c>
      <c r="B46314" s="104" t="s">
        <v>236</v>
      </c>
      <c r="C46314" s="81" t="s">
        <v>236</v>
      </c>
    </row>
    <row r="46315" spans="1:3" x14ac:dyDescent="0.25">
      <c r="A46315" s="80">
        <v>1138022</v>
      </c>
      <c r="B46315" s="104" t="s">
        <v>236</v>
      </c>
      <c r="C46315" s="81" t="s">
        <v>236</v>
      </c>
    </row>
    <row r="46316" spans="1:3" x14ac:dyDescent="0.25">
      <c r="A46316" s="80">
        <v>1138023</v>
      </c>
      <c r="B46316" s="104" t="s">
        <v>236</v>
      </c>
      <c r="C46316" s="81" t="s">
        <v>236</v>
      </c>
    </row>
    <row r="46317" spans="1:3" x14ac:dyDescent="0.25">
      <c r="A46317" s="80">
        <v>1138024</v>
      </c>
      <c r="B46317" s="104" t="s">
        <v>236</v>
      </c>
      <c r="C46317" s="81" t="s">
        <v>236</v>
      </c>
    </row>
    <row r="46318" spans="1:3" x14ac:dyDescent="0.25">
      <c r="A46318" s="80">
        <v>1138025</v>
      </c>
      <c r="B46318" s="104" t="s">
        <v>236</v>
      </c>
      <c r="C46318" s="81" t="s">
        <v>236</v>
      </c>
    </row>
    <row r="46319" spans="1:3" x14ac:dyDescent="0.25">
      <c r="A46319" s="80">
        <v>1138026</v>
      </c>
      <c r="B46319" s="104" t="s">
        <v>236</v>
      </c>
      <c r="C46319" s="81" t="s">
        <v>236</v>
      </c>
    </row>
    <row r="46320" spans="1:3" x14ac:dyDescent="0.25">
      <c r="A46320" s="80">
        <v>1138027</v>
      </c>
      <c r="B46320" s="104" t="s">
        <v>236</v>
      </c>
      <c r="C46320" s="81" t="s">
        <v>236</v>
      </c>
    </row>
    <row r="46321" spans="1:3" x14ac:dyDescent="0.25">
      <c r="A46321" s="80">
        <v>1138028</v>
      </c>
      <c r="B46321" s="104" t="s">
        <v>236</v>
      </c>
      <c r="C46321" s="81" t="s">
        <v>236</v>
      </c>
    </row>
    <row r="46322" spans="1:3" x14ac:dyDescent="0.25">
      <c r="A46322" s="80">
        <v>1138029</v>
      </c>
      <c r="B46322" s="104" t="s">
        <v>236</v>
      </c>
      <c r="C46322" s="81" t="s">
        <v>236</v>
      </c>
    </row>
    <row r="46323" spans="1:3" x14ac:dyDescent="0.25">
      <c r="A46323" s="80">
        <v>1138030</v>
      </c>
      <c r="B46323" s="104" t="s">
        <v>236</v>
      </c>
      <c r="C46323" s="81" t="s">
        <v>236</v>
      </c>
    </row>
    <row r="46324" spans="1:3" x14ac:dyDescent="0.25">
      <c r="A46324" s="80">
        <v>1138031</v>
      </c>
      <c r="B46324" s="104" t="s">
        <v>236</v>
      </c>
      <c r="C46324" s="81" t="s">
        <v>236</v>
      </c>
    </row>
    <row r="46325" spans="1:3" x14ac:dyDescent="0.25">
      <c r="A46325" s="80">
        <v>1138032</v>
      </c>
      <c r="B46325" s="104" t="s">
        <v>236</v>
      </c>
      <c r="C46325" s="81" t="s">
        <v>236</v>
      </c>
    </row>
    <row r="46326" spans="1:3" x14ac:dyDescent="0.25">
      <c r="A46326" s="80">
        <v>1138033</v>
      </c>
      <c r="B46326" s="104" t="s">
        <v>236</v>
      </c>
      <c r="C46326" s="81" t="s">
        <v>236</v>
      </c>
    </row>
    <row r="46327" spans="1:3" x14ac:dyDescent="0.25">
      <c r="A46327" s="80">
        <v>1138034</v>
      </c>
      <c r="B46327" s="104" t="s">
        <v>236</v>
      </c>
      <c r="C46327" s="81" t="s">
        <v>236</v>
      </c>
    </row>
    <row r="46328" spans="1:3" x14ac:dyDescent="0.25">
      <c r="A46328" s="80">
        <v>1138035</v>
      </c>
      <c r="B46328" s="104" t="s">
        <v>236</v>
      </c>
      <c r="C46328" s="81" t="s">
        <v>236</v>
      </c>
    </row>
    <row r="46329" spans="1:3" x14ac:dyDescent="0.25">
      <c r="A46329" s="80">
        <v>1138036</v>
      </c>
      <c r="B46329" s="104" t="s">
        <v>236</v>
      </c>
      <c r="C46329" s="81" t="s">
        <v>236</v>
      </c>
    </row>
    <row r="46330" spans="1:3" x14ac:dyDescent="0.25">
      <c r="A46330" s="80">
        <v>1138037</v>
      </c>
      <c r="B46330" s="104" t="s">
        <v>236</v>
      </c>
      <c r="C46330" s="81" t="s">
        <v>236</v>
      </c>
    </row>
    <row r="46331" spans="1:3" x14ac:dyDescent="0.25">
      <c r="A46331" s="80">
        <v>1138038</v>
      </c>
      <c r="B46331" s="104" t="s">
        <v>236</v>
      </c>
      <c r="C46331" s="81" t="s">
        <v>236</v>
      </c>
    </row>
    <row r="46332" spans="1:3" x14ac:dyDescent="0.25">
      <c r="A46332" s="80">
        <v>1138039</v>
      </c>
      <c r="B46332" s="104" t="s">
        <v>236</v>
      </c>
      <c r="C46332" s="81" t="s">
        <v>236</v>
      </c>
    </row>
    <row r="46333" spans="1:3" x14ac:dyDescent="0.25">
      <c r="A46333" s="80">
        <v>1138040</v>
      </c>
      <c r="B46333" s="104" t="s">
        <v>236</v>
      </c>
      <c r="C46333" s="81" t="s">
        <v>236</v>
      </c>
    </row>
    <row r="46334" spans="1:3" x14ac:dyDescent="0.25">
      <c r="A46334" s="80">
        <v>1138041</v>
      </c>
      <c r="B46334" s="104" t="s">
        <v>236</v>
      </c>
      <c r="C46334" s="81" t="s">
        <v>236</v>
      </c>
    </row>
    <row r="46335" spans="1:3" x14ac:dyDescent="0.25">
      <c r="A46335" s="80">
        <v>1138042</v>
      </c>
      <c r="B46335" s="104" t="s">
        <v>236</v>
      </c>
      <c r="C46335" s="81" t="s">
        <v>236</v>
      </c>
    </row>
    <row r="46336" spans="1:3" x14ac:dyDescent="0.25">
      <c r="A46336" s="80">
        <v>1138043</v>
      </c>
      <c r="B46336" s="104" t="s">
        <v>236</v>
      </c>
      <c r="C46336" s="81" t="s">
        <v>236</v>
      </c>
    </row>
    <row r="46337" spans="1:3" x14ac:dyDescent="0.25">
      <c r="A46337" s="80">
        <v>1138044</v>
      </c>
      <c r="B46337" s="104" t="s">
        <v>236</v>
      </c>
      <c r="C46337" s="81" t="s">
        <v>236</v>
      </c>
    </row>
    <row r="46338" spans="1:3" x14ac:dyDescent="0.25">
      <c r="A46338" s="80">
        <v>1138045</v>
      </c>
      <c r="B46338" s="104" t="s">
        <v>236</v>
      </c>
      <c r="C46338" s="81" t="s">
        <v>236</v>
      </c>
    </row>
    <row r="46339" spans="1:3" x14ac:dyDescent="0.25">
      <c r="A46339" s="80">
        <v>1138046</v>
      </c>
      <c r="B46339" s="104" t="s">
        <v>236</v>
      </c>
      <c r="C46339" s="81" t="s">
        <v>236</v>
      </c>
    </row>
    <row r="46340" spans="1:3" x14ac:dyDescent="0.25">
      <c r="A46340" s="80">
        <v>1138047</v>
      </c>
      <c r="B46340" s="104" t="s">
        <v>236</v>
      </c>
      <c r="C46340" s="81" t="s">
        <v>236</v>
      </c>
    </row>
    <row r="46341" spans="1:3" x14ac:dyDescent="0.25">
      <c r="A46341" s="80">
        <v>1138048</v>
      </c>
      <c r="B46341" s="104" t="s">
        <v>236</v>
      </c>
      <c r="C46341" s="81" t="s">
        <v>236</v>
      </c>
    </row>
    <row r="46342" spans="1:3" x14ac:dyDescent="0.25">
      <c r="A46342" s="80">
        <v>1138049</v>
      </c>
      <c r="B46342" s="104" t="s">
        <v>236</v>
      </c>
      <c r="C46342" s="81" t="s">
        <v>236</v>
      </c>
    </row>
    <row r="46343" spans="1:3" x14ac:dyDescent="0.25">
      <c r="A46343" s="80">
        <v>1138050</v>
      </c>
      <c r="B46343" s="104" t="s">
        <v>236</v>
      </c>
      <c r="C46343" s="81" t="s">
        <v>236</v>
      </c>
    </row>
    <row r="46344" spans="1:3" x14ac:dyDescent="0.25">
      <c r="A46344" s="80">
        <v>1138051</v>
      </c>
      <c r="B46344" s="104" t="s">
        <v>236</v>
      </c>
      <c r="C46344" s="81" t="s">
        <v>236</v>
      </c>
    </row>
    <row r="46345" spans="1:3" x14ac:dyDescent="0.25">
      <c r="A46345" s="80">
        <v>1138052</v>
      </c>
      <c r="B46345" s="104" t="s">
        <v>236</v>
      </c>
      <c r="C46345" s="81" t="s">
        <v>236</v>
      </c>
    </row>
    <row r="46346" spans="1:3" x14ac:dyDescent="0.25">
      <c r="A46346" s="80">
        <v>1138053</v>
      </c>
      <c r="B46346" s="104" t="s">
        <v>236</v>
      </c>
      <c r="C46346" s="81" t="s">
        <v>236</v>
      </c>
    </row>
    <row r="46347" spans="1:3" x14ac:dyDescent="0.25">
      <c r="A46347" s="80">
        <v>1138054</v>
      </c>
      <c r="B46347" s="104" t="s">
        <v>236</v>
      </c>
      <c r="C46347" s="81" t="s">
        <v>236</v>
      </c>
    </row>
    <row r="46348" spans="1:3" x14ac:dyDescent="0.25">
      <c r="A46348" s="80">
        <v>1138055</v>
      </c>
      <c r="B46348" s="104" t="s">
        <v>236</v>
      </c>
      <c r="C46348" s="81" t="s">
        <v>236</v>
      </c>
    </row>
    <row r="46349" spans="1:3" x14ac:dyDescent="0.25">
      <c r="A46349" s="80">
        <v>1138056</v>
      </c>
      <c r="B46349" s="104" t="s">
        <v>236</v>
      </c>
      <c r="C46349" s="81" t="s">
        <v>236</v>
      </c>
    </row>
    <row r="46350" spans="1:3" x14ac:dyDescent="0.25">
      <c r="A46350" s="80">
        <v>1138057</v>
      </c>
      <c r="B46350" s="104" t="s">
        <v>236</v>
      </c>
      <c r="C46350" s="81" t="s">
        <v>236</v>
      </c>
    </row>
    <row r="46351" spans="1:3" x14ac:dyDescent="0.25">
      <c r="A46351" s="80">
        <v>1138058</v>
      </c>
      <c r="B46351" s="104" t="s">
        <v>236</v>
      </c>
      <c r="C46351" s="81" t="s">
        <v>236</v>
      </c>
    </row>
    <row r="46352" spans="1:3" x14ac:dyDescent="0.25">
      <c r="A46352" s="80">
        <v>1138059</v>
      </c>
      <c r="B46352" s="104" t="s">
        <v>236</v>
      </c>
      <c r="C46352" s="81" t="s">
        <v>236</v>
      </c>
    </row>
    <row r="46353" spans="1:3" x14ac:dyDescent="0.25">
      <c r="A46353" s="80">
        <v>1138060</v>
      </c>
      <c r="B46353" s="104" t="s">
        <v>236</v>
      </c>
      <c r="C46353" s="81" t="s">
        <v>236</v>
      </c>
    </row>
    <row r="46354" spans="1:3" x14ac:dyDescent="0.25">
      <c r="A46354" s="80">
        <v>1138061</v>
      </c>
      <c r="B46354" s="104" t="s">
        <v>236</v>
      </c>
      <c r="C46354" s="81" t="s">
        <v>236</v>
      </c>
    </row>
    <row r="46355" spans="1:3" x14ac:dyDescent="0.25">
      <c r="A46355" s="80">
        <v>1138062</v>
      </c>
      <c r="B46355" s="104" t="s">
        <v>236</v>
      </c>
      <c r="C46355" s="81" t="s">
        <v>236</v>
      </c>
    </row>
    <row r="46356" spans="1:3" x14ac:dyDescent="0.25">
      <c r="A46356" s="80">
        <v>1138063</v>
      </c>
      <c r="B46356" s="104" t="s">
        <v>236</v>
      </c>
      <c r="C46356" s="81" t="s">
        <v>236</v>
      </c>
    </row>
    <row r="46357" spans="1:3" x14ac:dyDescent="0.25">
      <c r="A46357" s="80">
        <v>1138064</v>
      </c>
      <c r="B46357" s="104" t="s">
        <v>236</v>
      </c>
      <c r="C46357" s="81" t="s">
        <v>236</v>
      </c>
    </row>
    <row r="46358" spans="1:3" x14ac:dyDescent="0.25">
      <c r="A46358" s="80">
        <v>1138065</v>
      </c>
      <c r="B46358" s="104" t="s">
        <v>236</v>
      </c>
      <c r="C46358" s="81" t="s">
        <v>236</v>
      </c>
    </row>
    <row r="46359" spans="1:3" x14ac:dyDescent="0.25">
      <c r="A46359" s="80">
        <v>1138066</v>
      </c>
      <c r="B46359" s="104" t="s">
        <v>236</v>
      </c>
      <c r="C46359" s="81" t="s">
        <v>236</v>
      </c>
    </row>
    <row r="46360" spans="1:3" x14ac:dyDescent="0.25">
      <c r="A46360" s="80">
        <v>1138067</v>
      </c>
      <c r="B46360" s="104" t="s">
        <v>236</v>
      </c>
      <c r="C46360" s="81" t="s">
        <v>236</v>
      </c>
    </row>
    <row r="46361" spans="1:3" x14ac:dyDescent="0.25">
      <c r="A46361" s="80">
        <v>1138068</v>
      </c>
      <c r="B46361" s="104" t="s">
        <v>236</v>
      </c>
      <c r="C46361" s="81" t="s">
        <v>236</v>
      </c>
    </row>
    <row r="46362" spans="1:3" x14ac:dyDescent="0.25">
      <c r="A46362" s="80">
        <v>1138069</v>
      </c>
      <c r="B46362" s="104" t="s">
        <v>236</v>
      </c>
      <c r="C46362" s="81" t="s">
        <v>236</v>
      </c>
    </row>
    <row r="46363" spans="1:3" x14ac:dyDescent="0.25">
      <c r="A46363" s="80">
        <v>1138070</v>
      </c>
      <c r="B46363" s="104" t="s">
        <v>236</v>
      </c>
      <c r="C46363" s="81" t="s">
        <v>236</v>
      </c>
    </row>
    <row r="46364" spans="1:3" x14ac:dyDescent="0.25">
      <c r="A46364" s="80">
        <v>1138071</v>
      </c>
      <c r="B46364" s="104" t="s">
        <v>236</v>
      </c>
      <c r="C46364" s="81" t="s">
        <v>236</v>
      </c>
    </row>
    <row r="46365" spans="1:3" x14ac:dyDescent="0.25">
      <c r="A46365" s="80">
        <v>1138072</v>
      </c>
      <c r="B46365" s="104" t="s">
        <v>236</v>
      </c>
      <c r="C46365" s="81" t="s">
        <v>236</v>
      </c>
    </row>
    <row r="46366" spans="1:3" x14ac:dyDescent="0.25">
      <c r="A46366" s="80">
        <v>1138073</v>
      </c>
      <c r="B46366" s="104" t="s">
        <v>236</v>
      </c>
      <c r="C46366" s="81" t="s">
        <v>236</v>
      </c>
    </row>
    <row r="46367" spans="1:3" x14ac:dyDescent="0.25">
      <c r="A46367" s="80">
        <v>1138074</v>
      </c>
      <c r="B46367" s="104" t="s">
        <v>236</v>
      </c>
      <c r="C46367" s="81" t="s">
        <v>236</v>
      </c>
    </row>
    <row r="46368" spans="1:3" x14ac:dyDescent="0.25">
      <c r="A46368" s="80">
        <v>1138075</v>
      </c>
      <c r="B46368" s="104" t="s">
        <v>236</v>
      </c>
      <c r="C46368" s="81" t="s">
        <v>236</v>
      </c>
    </row>
    <row r="46369" spans="1:3" x14ac:dyDescent="0.25">
      <c r="A46369" s="80">
        <v>1138076</v>
      </c>
      <c r="B46369" s="104" t="s">
        <v>236</v>
      </c>
      <c r="C46369" s="81" t="s">
        <v>236</v>
      </c>
    </row>
    <row r="46370" spans="1:3" x14ac:dyDescent="0.25">
      <c r="A46370" s="80">
        <v>1138077</v>
      </c>
      <c r="B46370" s="104" t="s">
        <v>236</v>
      </c>
      <c r="C46370" s="81" t="s">
        <v>236</v>
      </c>
    </row>
    <row r="46371" spans="1:3" x14ac:dyDescent="0.25">
      <c r="A46371" s="80">
        <v>1138078</v>
      </c>
      <c r="B46371" s="104" t="s">
        <v>236</v>
      </c>
      <c r="C46371" s="81" t="s">
        <v>236</v>
      </c>
    </row>
    <row r="46372" spans="1:3" x14ac:dyDescent="0.25">
      <c r="A46372" s="80">
        <v>1138079</v>
      </c>
      <c r="B46372" s="104" t="s">
        <v>236</v>
      </c>
      <c r="C46372" s="81" t="s">
        <v>236</v>
      </c>
    </row>
    <row r="46373" spans="1:3" x14ac:dyDescent="0.25">
      <c r="A46373" s="80">
        <v>1138080</v>
      </c>
      <c r="B46373" s="104" t="s">
        <v>236</v>
      </c>
      <c r="C46373" s="81" t="s">
        <v>236</v>
      </c>
    </row>
    <row r="46374" spans="1:3" x14ac:dyDescent="0.25">
      <c r="A46374" s="80">
        <v>1138081</v>
      </c>
      <c r="B46374" s="104" t="s">
        <v>236</v>
      </c>
      <c r="C46374" s="81" t="s">
        <v>236</v>
      </c>
    </row>
    <row r="46375" spans="1:3" x14ac:dyDescent="0.25">
      <c r="A46375" s="80">
        <v>1138082</v>
      </c>
      <c r="B46375" s="104" t="s">
        <v>236</v>
      </c>
      <c r="C46375" s="81" t="s">
        <v>236</v>
      </c>
    </row>
    <row r="46376" spans="1:3" x14ac:dyDescent="0.25">
      <c r="A46376" s="80">
        <v>1138083</v>
      </c>
      <c r="B46376" s="104" t="s">
        <v>236</v>
      </c>
      <c r="C46376" s="81" t="s">
        <v>236</v>
      </c>
    </row>
    <row r="46377" spans="1:3" x14ac:dyDescent="0.25">
      <c r="A46377" s="80">
        <v>1138084</v>
      </c>
      <c r="B46377" s="104" t="s">
        <v>236</v>
      </c>
      <c r="C46377" s="81" t="s">
        <v>236</v>
      </c>
    </row>
    <row r="46378" spans="1:3" x14ac:dyDescent="0.25">
      <c r="A46378" s="80">
        <v>1138085</v>
      </c>
      <c r="B46378" s="104" t="s">
        <v>236</v>
      </c>
      <c r="C46378" s="81" t="s">
        <v>236</v>
      </c>
    </row>
    <row r="46379" spans="1:3" x14ac:dyDescent="0.25">
      <c r="A46379" s="80">
        <v>1138086</v>
      </c>
      <c r="B46379" s="104" t="s">
        <v>236</v>
      </c>
      <c r="C46379" s="81" t="s">
        <v>236</v>
      </c>
    </row>
    <row r="46380" spans="1:3" x14ac:dyDescent="0.25">
      <c r="A46380" s="80">
        <v>1138087</v>
      </c>
      <c r="B46380" s="104" t="s">
        <v>236</v>
      </c>
      <c r="C46380" s="81" t="s">
        <v>236</v>
      </c>
    </row>
    <row r="46381" spans="1:3" x14ac:dyDescent="0.25">
      <c r="A46381" s="80">
        <v>1138088</v>
      </c>
      <c r="B46381" s="104" t="s">
        <v>236</v>
      </c>
      <c r="C46381" s="81" t="s">
        <v>236</v>
      </c>
    </row>
    <row r="46382" spans="1:3" x14ac:dyDescent="0.25">
      <c r="A46382" s="80">
        <v>1138089</v>
      </c>
      <c r="B46382" s="104" t="s">
        <v>236</v>
      </c>
      <c r="C46382" s="81" t="s">
        <v>236</v>
      </c>
    </row>
    <row r="46383" spans="1:3" x14ac:dyDescent="0.25">
      <c r="A46383" s="80">
        <v>1138090</v>
      </c>
      <c r="B46383" s="104" t="s">
        <v>236</v>
      </c>
      <c r="C46383" s="81" t="s">
        <v>236</v>
      </c>
    </row>
    <row r="46384" spans="1:3" x14ac:dyDescent="0.25">
      <c r="A46384" s="80">
        <v>1138091</v>
      </c>
      <c r="B46384" s="104" t="s">
        <v>236</v>
      </c>
      <c r="C46384" s="81" t="s">
        <v>236</v>
      </c>
    </row>
    <row r="46385" spans="1:3" x14ac:dyDescent="0.25">
      <c r="A46385" s="80">
        <v>1138092</v>
      </c>
      <c r="B46385" s="104" t="s">
        <v>236</v>
      </c>
      <c r="C46385" s="81" t="s">
        <v>236</v>
      </c>
    </row>
    <row r="46386" spans="1:3" x14ac:dyDescent="0.25">
      <c r="A46386" s="80">
        <v>1138093</v>
      </c>
      <c r="B46386" s="104" t="s">
        <v>236</v>
      </c>
      <c r="C46386" s="81" t="s">
        <v>236</v>
      </c>
    </row>
    <row r="46387" spans="1:3" x14ac:dyDescent="0.25">
      <c r="A46387" s="80">
        <v>1138094</v>
      </c>
      <c r="B46387" s="104" t="s">
        <v>236</v>
      </c>
      <c r="C46387" s="81" t="s">
        <v>236</v>
      </c>
    </row>
    <row r="46388" spans="1:3" x14ac:dyDescent="0.25">
      <c r="A46388" s="80">
        <v>1138095</v>
      </c>
      <c r="B46388" s="104" t="s">
        <v>236</v>
      </c>
      <c r="C46388" s="81" t="s">
        <v>236</v>
      </c>
    </row>
    <row r="46389" spans="1:3" x14ac:dyDescent="0.25">
      <c r="A46389" s="80">
        <v>1138096</v>
      </c>
      <c r="B46389" s="104" t="s">
        <v>236</v>
      </c>
      <c r="C46389" s="81" t="s">
        <v>236</v>
      </c>
    </row>
    <row r="46390" spans="1:3" x14ac:dyDescent="0.25">
      <c r="A46390" s="80">
        <v>1138097</v>
      </c>
      <c r="B46390" s="104" t="s">
        <v>236</v>
      </c>
      <c r="C46390" s="81" t="s">
        <v>236</v>
      </c>
    </row>
    <row r="46391" spans="1:3" x14ac:dyDescent="0.25">
      <c r="A46391" s="80">
        <v>1138098</v>
      </c>
      <c r="B46391" s="104" t="s">
        <v>236</v>
      </c>
      <c r="C46391" s="81" t="s">
        <v>236</v>
      </c>
    </row>
    <row r="46392" spans="1:3" x14ac:dyDescent="0.25">
      <c r="A46392" s="80">
        <v>1138099</v>
      </c>
      <c r="B46392" s="104" t="s">
        <v>236</v>
      </c>
      <c r="C46392" s="81" t="s">
        <v>236</v>
      </c>
    </row>
    <row r="46393" spans="1:3" x14ac:dyDescent="0.25">
      <c r="A46393" s="80">
        <v>1138100</v>
      </c>
      <c r="B46393" s="104" t="s">
        <v>236</v>
      </c>
      <c r="C46393" s="81" t="s">
        <v>236</v>
      </c>
    </row>
    <row r="46394" spans="1:3" x14ac:dyDescent="0.25">
      <c r="A46394" s="80">
        <v>1138101</v>
      </c>
      <c r="B46394" s="104" t="s">
        <v>236</v>
      </c>
      <c r="C46394" s="81" t="s">
        <v>236</v>
      </c>
    </row>
    <row r="46395" spans="1:3" x14ac:dyDescent="0.25">
      <c r="A46395" s="80">
        <v>1138102</v>
      </c>
      <c r="B46395" s="104" t="s">
        <v>236</v>
      </c>
      <c r="C46395" s="81" t="s">
        <v>236</v>
      </c>
    </row>
    <row r="46396" spans="1:3" x14ac:dyDescent="0.25">
      <c r="A46396" s="80">
        <v>1138103</v>
      </c>
      <c r="B46396" s="104" t="s">
        <v>236</v>
      </c>
      <c r="C46396" s="81" t="s">
        <v>236</v>
      </c>
    </row>
    <row r="46397" spans="1:3" x14ac:dyDescent="0.25">
      <c r="A46397" s="80">
        <v>1138104</v>
      </c>
      <c r="B46397" s="104" t="s">
        <v>236</v>
      </c>
      <c r="C46397" s="81" t="s">
        <v>236</v>
      </c>
    </row>
    <row r="46398" spans="1:3" x14ac:dyDescent="0.25">
      <c r="A46398" s="80">
        <v>1138105</v>
      </c>
      <c r="B46398" s="104" t="s">
        <v>236</v>
      </c>
      <c r="C46398" s="81" t="s">
        <v>236</v>
      </c>
    </row>
    <row r="46399" spans="1:3" x14ac:dyDescent="0.25">
      <c r="A46399" s="80">
        <v>1138106</v>
      </c>
      <c r="B46399" s="104" t="s">
        <v>236</v>
      </c>
      <c r="C46399" s="81" t="s">
        <v>236</v>
      </c>
    </row>
    <row r="46400" spans="1:3" x14ac:dyDescent="0.25">
      <c r="A46400" s="80">
        <v>1138107</v>
      </c>
      <c r="B46400" s="104" t="s">
        <v>236</v>
      </c>
      <c r="C46400" s="81" t="s">
        <v>236</v>
      </c>
    </row>
    <row r="46401" spans="1:3" x14ac:dyDescent="0.25">
      <c r="A46401" s="80">
        <v>1138108</v>
      </c>
      <c r="B46401" s="104" t="s">
        <v>236</v>
      </c>
      <c r="C46401" s="81" t="s">
        <v>236</v>
      </c>
    </row>
    <row r="46402" spans="1:3" x14ac:dyDescent="0.25">
      <c r="A46402" s="80">
        <v>1138109</v>
      </c>
      <c r="B46402" s="104" t="s">
        <v>236</v>
      </c>
      <c r="C46402" s="81" t="s">
        <v>236</v>
      </c>
    </row>
    <row r="46403" spans="1:3" x14ac:dyDescent="0.25">
      <c r="A46403" s="80">
        <v>1138110</v>
      </c>
      <c r="B46403" s="104" t="s">
        <v>236</v>
      </c>
      <c r="C46403" s="81" t="s">
        <v>236</v>
      </c>
    </row>
    <row r="46404" spans="1:3" x14ac:dyDescent="0.25">
      <c r="A46404" s="80">
        <v>1138111</v>
      </c>
      <c r="B46404" s="104" t="s">
        <v>236</v>
      </c>
      <c r="C46404" s="81" t="s">
        <v>236</v>
      </c>
    </row>
    <row r="46405" spans="1:3" x14ac:dyDescent="0.25">
      <c r="A46405" s="80">
        <v>1138112</v>
      </c>
      <c r="B46405" s="104" t="s">
        <v>236</v>
      </c>
      <c r="C46405" s="81" t="s">
        <v>236</v>
      </c>
    </row>
    <row r="46406" spans="1:3" x14ac:dyDescent="0.25">
      <c r="A46406" s="80">
        <v>1138113</v>
      </c>
      <c r="B46406" s="104" t="s">
        <v>236</v>
      </c>
      <c r="C46406" s="81" t="s">
        <v>236</v>
      </c>
    </row>
    <row r="46407" spans="1:3" x14ac:dyDescent="0.25">
      <c r="A46407" s="80">
        <v>1138114</v>
      </c>
      <c r="B46407" s="104" t="s">
        <v>236</v>
      </c>
      <c r="C46407" s="81" t="s">
        <v>236</v>
      </c>
    </row>
    <row r="46408" spans="1:3" x14ac:dyDescent="0.25">
      <c r="A46408" s="80">
        <v>1138115</v>
      </c>
      <c r="B46408" s="104" t="s">
        <v>236</v>
      </c>
      <c r="C46408" s="81" t="s">
        <v>236</v>
      </c>
    </row>
    <row r="46409" spans="1:3" x14ac:dyDescent="0.25">
      <c r="A46409" s="80">
        <v>1138116</v>
      </c>
      <c r="B46409" s="104" t="s">
        <v>236</v>
      </c>
      <c r="C46409" s="81" t="s">
        <v>236</v>
      </c>
    </row>
    <row r="46410" spans="1:3" x14ac:dyDescent="0.25">
      <c r="A46410" s="80">
        <v>1138117</v>
      </c>
      <c r="B46410" s="104" t="s">
        <v>236</v>
      </c>
      <c r="C46410" s="81" t="s">
        <v>236</v>
      </c>
    </row>
    <row r="46411" spans="1:3" x14ac:dyDescent="0.25">
      <c r="A46411" s="80">
        <v>1138118</v>
      </c>
      <c r="B46411" s="104" t="s">
        <v>236</v>
      </c>
      <c r="C46411" s="81" t="s">
        <v>236</v>
      </c>
    </row>
    <row r="46412" spans="1:3" x14ac:dyDescent="0.25">
      <c r="A46412" s="80">
        <v>1138119</v>
      </c>
      <c r="B46412" s="104" t="s">
        <v>236</v>
      </c>
      <c r="C46412" s="81" t="s">
        <v>236</v>
      </c>
    </row>
    <row r="46413" spans="1:3" x14ac:dyDescent="0.25">
      <c r="A46413" s="80">
        <v>1138120</v>
      </c>
      <c r="B46413" s="104" t="s">
        <v>236</v>
      </c>
      <c r="C46413" s="81" t="s">
        <v>236</v>
      </c>
    </row>
    <row r="46414" spans="1:3" x14ac:dyDescent="0.25">
      <c r="A46414" s="80">
        <v>1138121</v>
      </c>
      <c r="B46414" s="104" t="s">
        <v>236</v>
      </c>
      <c r="C46414" s="81" t="s">
        <v>236</v>
      </c>
    </row>
    <row r="46415" spans="1:3" x14ac:dyDescent="0.25">
      <c r="A46415" s="80">
        <v>1138122</v>
      </c>
      <c r="B46415" s="104" t="s">
        <v>236</v>
      </c>
      <c r="C46415" s="81" t="s">
        <v>236</v>
      </c>
    </row>
    <row r="46416" spans="1:3" x14ac:dyDescent="0.25">
      <c r="A46416" s="80">
        <v>1138123</v>
      </c>
      <c r="B46416" s="104" t="s">
        <v>236</v>
      </c>
      <c r="C46416" s="81" t="s">
        <v>236</v>
      </c>
    </row>
    <row r="46417" spans="1:3" x14ac:dyDescent="0.25">
      <c r="A46417" s="80">
        <v>1138124</v>
      </c>
      <c r="B46417" s="104" t="s">
        <v>236</v>
      </c>
      <c r="C46417" s="81" t="s">
        <v>236</v>
      </c>
    </row>
    <row r="46418" spans="1:3" x14ac:dyDescent="0.25">
      <c r="A46418" s="80">
        <v>1138125</v>
      </c>
      <c r="B46418" s="104" t="s">
        <v>236</v>
      </c>
      <c r="C46418" s="81" t="s">
        <v>236</v>
      </c>
    </row>
    <row r="46419" spans="1:3" x14ac:dyDescent="0.25">
      <c r="A46419" s="80">
        <v>1138126</v>
      </c>
      <c r="B46419" s="104" t="s">
        <v>236</v>
      </c>
      <c r="C46419" s="81" t="s">
        <v>236</v>
      </c>
    </row>
    <row r="46420" spans="1:3" x14ac:dyDescent="0.25">
      <c r="A46420" s="80">
        <v>1138127</v>
      </c>
      <c r="B46420" s="104" t="s">
        <v>236</v>
      </c>
      <c r="C46420" s="81" t="s">
        <v>236</v>
      </c>
    </row>
    <row r="46421" spans="1:3" x14ac:dyDescent="0.25">
      <c r="A46421" s="80">
        <v>1138128</v>
      </c>
      <c r="B46421" s="104" t="s">
        <v>236</v>
      </c>
      <c r="C46421" s="81" t="s">
        <v>236</v>
      </c>
    </row>
    <row r="46422" spans="1:3" x14ac:dyDescent="0.25">
      <c r="A46422" s="80">
        <v>1138129</v>
      </c>
      <c r="B46422" s="104" t="s">
        <v>236</v>
      </c>
      <c r="C46422" s="81" t="s">
        <v>236</v>
      </c>
    </row>
    <row r="46423" spans="1:3" x14ac:dyDescent="0.25">
      <c r="A46423" s="80">
        <v>1138130</v>
      </c>
      <c r="B46423" s="104" t="s">
        <v>236</v>
      </c>
      <c r="C46423" s="81" t="s">
        <v>236</v>
      </c>
    </row>
    <row r="46424" spans="1:3" x14ac:dyDescent="0.25">
      <c r="A46424" s="80">
        <v>1138131</v>
      </c>
      <c r="B46424" s="104" t="s">
        <v>236</v>
      </c>
      <c r="C46424" s="81" t="s">
        <v>236</v>
      </c>
    </row>
    <row r="46425" spans="1:3" x14ac:dyDescent="0.25">
      <c r="A46425" s="80">
        <v>1138132</v>
      </c>
      <c r="B46425" s="104" t="s">
        <v>236</v>
      </c>
      <c r="C46425" s="81" t="s">
        <v>236</v>
      </c>
    </row>
    <row r="46426" spans="1:3" x14ac:dyDescent="0.25">
      <c r="A46426" s="80">
        <v>1138133</v>
      </c>
      <c r="B46426" s="104" t="s">
        <v>236</v>
      </c>
      <c r="C46426" s="81" t="s">
        <v>236</v>
      </c>
    </row>
    <row r="46427" spans="1:3" x14ac:dyDescent="0.25">
      <c r="A46427" s="80">
        <v>1138134</v>
      </c>
      <c r="B46427" s="104" t="s">
        <v>236</v>
      </c>
      <c r="C46427" s="81" t="s">
        <v>236</v>
      </c>
    </row>
    <row r="46428" spans="1:3" x14ac:dyDescent="0.25">
      <c r="A46428" s="80">
        <v>1138135</v>
      </c>
      <c r="B46428" s="104" t="s">
        <v>236</v>
      </c>
      <c r="C46428" s="81" t="s">
        <v>236</v>
      </c>
    </row>
    <row r="46429" spans="1:3" x14ac:dyDescent="0.25">
      <c r="A46429" s="80">
        <v>1138136</v>
      </c>
      <c r="B46429" s="104" t="s">
        <v>236</v>
      </c>
      <c r="C46429" s="81" t="s">
        <v>236</v>
      </c>
    </row>
    <row r="46430" spans="1:3" x14ac:dyDescent="0.25">
      <c r="A46430" s="80">
        <v>1138137</v>
      </c>
      <c r="B46430" s="104" t="s">
        <v>236</v>
      </c>
      <c r="C46430" s="81" t="s">
        <v>236</v>
      </c>
    </row>
    <row r="46431" spans="1:3" x14ac:dyDescent="0.25">
      <c r="A46431" s="80">
        <v>1138138</v>
      </c>
      <c r="B46431" s="104" t="s">
        <v>236</v>
      </c>
      <c r="C46431" s="81" t="s">
        <v>236</v>
      </c>
    </row>
    <row r="46432" spans="1:3" x14ac:dyDescent="0.25">
      <c r="A46432" s="80">
        <v>1138139</v>
      </c>
      <c r="B46432" s="104" t="s">
        <v>236</v>
      </c>
      <c r="C46432" s="81" t="s">
        <v>236</v>
      </c>
    </row>
    <row r="46433" spans="1:3" x14ac:dyDescent="0.25">
      <c r="A46433" s="80">
        <v>1138140</v>
      </c>
      <c r="B46433" s="104" t="s">
        <v>236</v>
      </c>
      <c r="C46433" s="81" t="s">
        <v>236</v>
      </c>
    </row>
    <row r="46434" spans="1:3" x14ac:dyDescent="0.25">
      <c r="A46434" s="80">
        <v>1138141</v>
      </c>
      <c r="B46434" s="104" t="s">
        <v>236</v>
      </c>
      <c r="C46434" s="81" t="s">
        <v>236</v>
      </c>
    </row>
    <row r="46435" spans="1:3" x14ac:dyDescent="0.25">
      <c r="A46435" s="80">
        <v>1138142</v>
      </c>
      <c r="B46435" s="104" t="s">
        <v>236</v>
      </c>
      <c r="C46435" s="81" t="s">
        <v>236</v>
      </c>
    </row>
    <row r="46436" spans="1:3" x14ac:dyDescent="0.25">
      <c r="A46436" s="80">
        <v>1138143</v>
      </c>
      <c r="B46436" s="104" t="s">
        <v>236</v>
      </c>
      <c r="C46436" s="81" t="s">
        <v>236</v>
      </c>
    </row>
    <row r="46437" spans="1:3" x14ac:dyDescent="0.25">
      <c r="A46437" s="80">
        <v>1138144</v>
      </c>
      <c r="B46437" s="104" t="s">
        <v>236</v>
      </c>
      <c r="C46437" s="81" t="s">
        <v>236</v>
      </c>
    </row>
    <row r="46438" spans="1:3" x14ac:dyDescent="0.25">
      <c r="A46438" s="80">
        <v>1138145</v>
      </c>
      <c r="B46438" s="104" t="s">
        <v>236</v>
      </c>
      <c r="C46438" s="81" t="s">
        <v>236</v>
      </c>
    </row>
    <row r="46439" spans="1:3" x14ac:dyDescent="0.25">
      <c r="A46439" s="80">
        <v>1138146</v>
      </c>
      <c r="B46439" s="104" t="s">
        <v>236</v>
      </c>
      <c r="C46439" s="81" t="s">
        <v>236</v>
      </c>
    </row>
    <row r="46440" spans="1:3" x14ac:dyDescent="0.25">
      <c r="A46440" s="80">
        <v>1138147</v>
      </c>
      <c r="B46440" s="104" t="s">
        <v>236</v>
      </c>
      <c r="C46440" s="81" t="s">
        <v>236</v>
      </c>
    </row>
    <row r="46441" spans="1:3" x14ac:dyDescent="0.25">
      <c r="A46441" s="80">
        <v>1138148</v>
      </c>
      <c r="B46441" s="104" t="s">
        <v>236</v>
      </c>
      <c r="C46441" s="81" t="s">
        <v>236</v>
      </c>
    </row>
    <row r="46442" spans="1:3" x14ac:dyDescent="0.25">
      <c r="A46442" s="80">
        <v>1138149</v>
      </c>
      <c r="B46442" s="104" t="s">
        <v>236</v>
      </c>
      <c r="C46442" s="81" t="s">
        <v>236</v>
      </c>
    </row>
    <row r="46443" spans="1:3" x14ac:dyDescent="0.25">
      <c r="A46443" s="80">
        <v>1138150</v>
      </c>
      <c r="B46443" s="104" t="s">
        <v>236</v>
      </c>
      <c r="C46443" s="81" t="s">
        <v>236</v>
      </c>
    </row>
    <row r="46444" spans="1:3" x14ac:dyDescent="0.25">
      <c r="A46444" s="80">
        <v>1138151</v>
      </c>
      <c r="B46444" s="104" t="s">
        <v>236</v>
      </c>
      <c r="C46444" s="81" t="s">
        <v>236</v>
      </c>
    </row>
    <row r="46445" spans="1:3" x14ac:dyDescent="0.25">
      <c r="A46445" s="80">
        <v>1138152</v>
      </c>
      <c r="B46445" s="104" t="s">
        <v>236</v>
      </c>
      <c r="C46445" s="81" t="s">
        <v>236</v>
      </c>
    </row>
    <row r="46446" spans="1:3" x14ac:dyDescent="0.25">
      <c r="A46446" s="80">
        <v>1138153</v>
      </c>
      <c r="B46446" s="104" t="s">
        <v>236</v>
      </c>
      <c r="C46446" s="81" t="s">
        <v>236</v>
      </c>
    </row>
    <row r="46447" spans="1:3" x14ac:dyDescent="0.25">
      <c r="A46447" s="80">
        <v>1138154</v>
      </c>
      <c r="B46447" s="104" t="s">
        <v>236</v>
      </c>
      <c r="C46447" s="81" t="s">
        <v>236</v>
      </c>
    </row>
    <row r="46448" spans="1:3" x14ac:dyDescent="0.25">
      <c r="A46448" s="80">
        <v>1138155</v>
      </c>
      <c r="B46448" s="104" t="s">
        <v>236</v>
      </c>
      <c r="C46448" s="81" t="s">
        <v>236</v>
      </c>
    </row>
    <row r="46449" spans="1:3" x14ac:dyDescent="0.25">
      <c r="A46449" s="80">
        <v>1138156</v>
      </c>
      <c r="B46449" s="104" t="s">
        <v>236</v>
      </c>
      <c r="C46449" s="81" t="s">
        <v>236</v>
      </c>
    </row>
    <row r="46450" spans="1:3" x14ac:dyDescent="0.25">
      <c r="A46450" s="80">
        <v>1138157</v>
      </c>
      <c r="B46450" s="104" t="s">
        <v>236</v>
      </c>
      <c r="C46450" s="81" t="s">
        <v>236</v>
      </c>
    </row>
    <row r="46451" spans="1:3" x14ac:dyDescent="0.25">
      <c r="A46451" s="80">
        <v>1138158</v>
      </c>
      <c r="B46451" s="104" t="s">
        <v>236</v>
      </c>
      <c r="C46451" s="81" t="s">
        <v>236</v>
      </c>
    </row>
    <row r="46452" spans="1:3" x14ac:dyDescent="0.25">
      <c r="A46452" s="80">
        <v>1138159</v>
      </c>
      <c r="B46452" s="104" t="s">
        <v>236</v>
      </c>
      <c r="C46452" s="81" t="s">
        <v>236</v>
      </c>
    </row>
    <row r="46453" spans="1:3" x14ac:dyDescent="0.25">
      <c r="A46453" s="80">
        <v>1138160</v>
      </c>
      <c r="B46453" s="104" t="s">
        <v>236</v>
      </c>
      <c r="C46453" s="81" t="s">
        <v>236</v>
      </c>
    </row>
    <row r="46454" spans="1:3" x14ac:dyDescent="0.25">
      <c r="A46454" s="80">
        <v>1138161</v>
      </c>
      <c r="B46454" s="104" t="s">
        <v>236</v>
      </c>
      <c r="C46454" s="81" t="s">
        <v>236</v>
      </c>
    </row>
    <row r="46455" spans="1:3" x14ac:dyDescent="0.25">
      <c r="A46455" s="80">
        <v>1138162</v>
      </c>
      <c r="B46455" s="104" t="s">
        <v>236</v>
      </c>
      <c r="C46455" s="81" t="s">
        <v>236</v>
      </c>
    </row>
    <row r="46456" spans="1:3" x14ac:dyDescent="0.25">
      <c r="A46456" s="80">
        <v>1138163</v>
      </c>
      <c r="B46456" s="104" t="s">
        <v>236</v>
      </c>
      <c r="C46456" s="81" t="s">
        <v>236</v>
      </c>
    </row>
    <row r="46457" spans="1:3" x14ac:dyDescent="0.25">
      <c r="A46457" s="80">
        <v>1138164</v>
      </c>
      <c r="B46457" s="104" t="s">
        <v>236</v>
      </c>
      <c r="C46457" s="81" t="s">
        <v>236</v>
      </c>
    </row>
    <row r="46458" spans="1:3" x14ac:dyDescent="0.25">
      <c r="A46458" s="80">
        <v>1138165</v>
      </c>
      <c r="B46458" s="104" t="s">
        <v>236</v>
      </c>
      <c r="C46458" s="81" t="s">
        <v>236</v>
      </c>
    </row>
    <row r="46459" spans="1:3" x14ac:dyDescent="0.25">
      <c r="A46459" s="80">
        <v>1138166</v>
      </c>
      <c r="B46459" s="104" t="s">
        <v>236</v>
      </c>
      <c r="C46459" s="81" t="s">
        <v>236</v>
      </c>
    </row>
    <row r="46460" spans="1:3" x14ac:dyDescent="0.25">
      <c r="A46460" s="80">
        <v>1138167</v>
      </c>
      <c r="B46460" s="104" t="s">
        <v>236</v>
      </c>
      <c r="C46460" s="81" t="s">
        <v>236</v>
      </c>
    </row>
    <row r="46461" spans="1:3" x14ac:dyDescent="0.25">
      <c r="A46461" s="80">
        <v>1138168</v>
      </c>
      <c r="B46461" s="104" t="s">
        <v>236</v>
      </c>
      <c r="C46461" s="81" t="s">
        <v>236</v>
      </c>
    </row>
    <row r="46462" spans="1:3" x14ac:dyDescent="0.25">
      <c r="A46462" s="80">
        <v>1138169</v>
      </c>
      <c r="B46462" s="104" t="s">
        <v>236</v>
      </c>
      <c r="C46462" s="81" t="s">
        <v>236</v>
      </c>
    </row>
    <row r="46463" spans="1:3" x14ac:dyDescent="0.25">
      <c r="A46463" s="80">
        <v>1138170</v>
      </c>
      <c r="B46463" s="104" t="s">
        <v>236</v>
      </c>
      <c r="C46463" s="81" t="s">
        <v>236</v>
      </c>
    </row>
    <row r="46464" spans="1:3" x14ac:dyDescent="0.25">
      <c r="A46464" s="80">
        <v>1138171</v>
      </c>
      <c r="B46464" s="104" t="s">
        <v>236</v>
      </c>
      <c r="C46464" s="81" t="s">
        <v>236</v>
      </c>
    </row>
    <row r="46465" spans="1:3" x14ac:dyDescent="0.25">
      <c r="A46465" s="80">
        <v>1138172</v>
      </c>
      <c r="B46465" s="104" t="s">
        <v>236</v>
      </c>
      <c r="C46465" s="81" t="s">
        <v>236</v>
      </c>
    </row>
    <row r="46466" spans="1:3" x14ac:dyDescent="0.25">
      <c r="A46466" s="80">
        <v>1138173</v>
      </c>
      <c r="B46466" s="104" t="s">
        <v>236</v>
      </c>
      <c r="C46466" s="81" t="s">
        <v>236</v>
      </c>
    </row>
    <row r="46467" spans="1:3" x14ac:dyDescent="0.25">
      <c r="A46467" s="80">
        <v>1138174</v>
      </c>
      <c r="B46467" s="104" t="s">
        <v>236</v>
      </c>
      <c r="C46467" s="81" t="s">
        <v>236</v>
      </c>
    </row>
    <row r="46468" spans="1:3" x14ac:dyDescent="0.25">
      <c r="A46468" s="80">
        <v>1138175</v>
      </c>
      <c r="B46468" s="104" t="s">
        <v>236</v>
      </c>
      <c r="C46468" s="81" t="s">
        <v>236</v>
      </c>
    </row>
    <row r="46469" spans="1:3" x14ac:dyDescent="0.25">
      <c r="A46469" s="80">
        <v>1138176</v>
      </c>
      <c r="B46469" s="104" t="s">
        <v>236</v>
      </c>
      <c r="C46469" s="81" t="s">
        <v>236</v>
      </c>
    </row>
    <row r="46470" spans="1:3" x14ac:dyDescent="0.25">
      <c r="A46470" s="80">
        <v>1138177</v>
      </c>
      <c r="B46470" s="104" t="s">
        <v>236</v>
      </c>
      <c r="C46470" s="81" t="s">
        <v>236</v>
      </c>
    </row>
    <row r="46471" spans="1:3" x14ac:dyDescent="0.25">
      <c r="A46471" s="80">
        <v>1138178</v>
      </c>
      <c r="B46471" s="104" t="s">
        <v>236</v>
      </c>
      <c r="C46471" s="81" t="s">
        <v>236</v>
      </c>
    </row>
    <row r="46472" spans="1:3" x14ac:dyDescent="0.25">
      <c r="A46472" s="80">
        <v>1138179</v>
      </c>
      <c r="B46472" s="104" t="s">
        <v>236</v>
      </c>
      <c r="C46472" s="81" t="s">
        <v>236</v>
      </c>
    </row>
    <row r="46473" spans="1:3" x14ac:dyDescent="0.25">
      <c r="A46473" s="80">
        <v>1138180</v>
      </c>
      <c r="B46473" s="104" t="s">
        <v>236</v>
      </c>
      <c r="C46473" s="81" t="s">
        <v>236</v>
      </c>
    </row>
    <row r="46474" spans="1:3" x14ac:dyDescent="0.25">
      <c r="A46474" s="80">
        <v>1138181</v>
      </c>
      <c r="B46474" s="104" t="s">
        <v>236</v>
      </c>
      <c r="C46474" s="81" t="s">
        <v>236</v>
      </c>
    </row>
    <row r="46475" spans="1:3" x14ac:dyDescent="0.25">
      <c r="A46475" s="80">
        <v>1138182</v>
      </c>
      <c r="B46475" s="104" t="s">
        <v>236</v>
      </c>
      <c r="C46475" s="81" t="s">
        <v>236</v>
      </c>
    </row>
    <row r="46476" spans="1:3" x14ac:dyDescent="0.25">
      <c r="A46476" s="80">
        <v>1138183</v>
      </c>
      <c r="B46476" s="104" t="s">
        <v>236</v>
      </c>
      <c r="C46476" s="81" t="s">
        <v>236</v>
      </c>
    </row>
    <row r="46477" spans="1:3" x14ac:dyDescent="0.25">
      <c r="A46477" s="80">
        <v>1138184</v>
      </c>
      <c r="B46477" s="104" t="s">
        <v>236</v>
      </c>
      <c r="C46477" s="81" t="s">
        <v>236</v>
      </c>
    </row>
    <row r="46478" spans="1:3" x14ac:dyDescent="0.25">
      <c r="A46478" s="80">
        <v>1138185</v>
      </c>
      <c r="B46478" s="104" t="s">
        <v>236</v>
      </c>
      <c r="C46478" s="81" t="s">
        <v>236</v>
      </c>
    </row>
    <row r="46479" spans="1:3" x14ac:dyDescent="0.25">
      <c r="A46479" s="80">
        <v>1138186</v>
      </c>
      <c r="B46479" s="104" t="s">
        <v>236</v>
      </c>
      <c r="C46479" s="81" t="s">
        <v>236</v>
      </c>
    </row>
    <row r="46480" spans="1:3" x14ac:dyDescent="0.25">
      <c r="A46480" s="80">
        <v>1138187</v>
      </c>
      <c r="B46480" s="104" t="s">
        <v>236</v>
      </c>
      <c r="C46480" s="81" t="s">
        <v>236</v>
      </c>
    </row>
    <row r="46481" spans="1:3" x14ac:dyDescent="0.25">
      <c r="A46481" s="80">
        <v>1138188</v>
      </c>
      <c r="B46481" s="104" t="s">
        <v>236</v>
      </c>
      <c r="C46481" s="81" t="s">
        <v>236</v>
      </c>
    </row>
    <row r="46482" spans="1:3" x14ac:dyDescent="0.25">
      <c r="A46482" s="80">
        <v>1138189</v>
      </c>
      <c r="B46482" s="104" t="s">
        <v>236</v>
      </c>
      <c r="C46482" s="81" t="s">
        <v>236</v>
      </c>
    </row>
    <row r="46483" spans="1:3" x14ac:dyDescent="0.25">
      <c r="A46483" s="80">
        <v>1138190</v>
      </c>
      <c r="B46483" s="104" t="s">
        <v>236</v>
      </c>
      <c r="C46483" s="81" t="s">
        <v>236</v>
      </c>
    </row>
    <row r="46484" spans="1:3" x14ac:dyDescent="0.25">
      <c r="A46484" s="80">
        <v>1138191</v>
      </c>
      <c r="B46484" s="104" t="s">
        <v>236</v>
      </c>
      <c r="C46484" s="81" t="s">
        <v>236</v>
      </c>
    </row>
    <row r="46485" spans="1:3" x14ac:dyDescent="0.25">
      <c r="A46485" s="80">
        <v>1138192</v>
      </c>
      <c r="B46485" s="104" t="s">
        <v>236</v>
      </c>
      <c r="C46485" s="81" t="s">
        <v>236</v>
      </c>
    </row>
    <row r="46486" spans="1:3" x14ac:dyDescent="0.25">
      <c r="A46486" s="80">
        <v>1138193</v>
      </c>
      <c r="B46486" s="104" t="s">
        <v>236</v>
      </c>
      <c r="C46486" s="81" t="s">
        <v>236</v>
      </c>
    </row>
    <row r="46487" spans="1:3" x14ac:dyDescent="0.25">
      <c r="A46487" s="80">
        <v>1138194</v>
      </c>
      <c r="B46487" s="104" t="s">
        <v>236</v>
      </c>
      <c r="C46487" s="81" t="s">
        <v>236</v>
      </c>
    </row>
    <row r="46488" spans="1:3" x14ac:dyDescent="0.25">
      <c r="A46488" s="80">
        <v>1138195</v>
      </c>
      <c r="B46488" s="104" t="s">
        <v>236</v>
      </c>
      <c r="C46488" s="81" t="s">
        <v>236</v>
      </c>
    </row>
    <row r="46489" spans="1:3" x14ac:dyDescent="0.25">
      <c r="A46489" s="80">
        <v>1138196</v>
      </c>
      <c r="B46489" s="104" t="s">
        <v>236</v>
      </c>
      <c r="C46489" s="81" t="s">
        <v>236</v>
      </c>
    </row>
    <row r="46490" spans="1:3" x14ac:dyDescent="0.25">
      <c r="A46490" s="80">
        <v>1138197</v>
      </c>
      <c r="B46490" s="104" t="s">
        <v>236</v>
      </c>
      <c r="C46490" s="81" t="s">
        <v>236</v>
      </c>
    </row>
    <row r="46491" spans="1:3" x14ac:dyDescent="0.25">
      <c r="A46491" s="80">
        <v>1138198</v>
      </c>
      <c r="B46491" s="104" t="s">
        <v>236</v>
      </c>
      <c r="C46491" s="81" t="s">
        <v>236</v>
      </c>
    </row>
    <row r="46492" spans="1:3" x14ac:dyDescent="0.25">
      <c r="A46492" s="80">
        <v>1138199</v>
      </c>
      <c r="B46492" s="104" t="s">
        <v>236</v>
      </c>
      <c r="C46492" s="81" t="s">
        <v>236</v>
      </c>
    </row>
    <row r="46493" spans="1:3" x14ac:dyDescent="0.25">
      <c r="A46493" s="80">
        <v>1138200</v>
      </c>
      <c r="B46493" s="104" t="s">
        <v>236</v>
      </c>
      <c r="C46493" s="81" t="s">
        <v>236</v>
      </c>
    </row>
    <row r="46494" spans="1:3" x14ac:dyDescent="0.25">
      <c r="A46494" s="80">
        <v>1138201</v>
      </c>
      <c r="B46494" s="104" t="s">
        <v>236</v>
      </c>
      <c r="C46494" s="81" t="s">
        <v>236</v>
      </c>
    </row>
    <row r="46495" spans="1:3" x14ac:dyDescent="0.25">
      <c r="A46495" s="80">
        <v>1138202</v>
      </c>
      <c r="B46495" s="104" t="s">
        <v>236</v>
      </c>
      <c r="C46495" s="81" t="s">
        <v>236</v>
      </c>
    </row>
    <row r="46496" spans="1:3" x14ac:dyDescent="0.25">
      <c r="A46496" s="80">
        <v>1138203</v>
      </c>
      <c r="B46496" s="104" t="s">
        <v>236</v>
      </c>
      <c r="C46496" s="81" t="s">
        <v>236</v>
      </c>
    </row>
    <row r="46497" spans="1:3" x14ac:dyDescent="0.25">
      <c r="A46497" s="80">
        <v>1138204</v>
      </c>
      <c r="B46497" s="104" t="s">
        <v>236</v>
      </c>
      <c r="C46497" s="81" t="s">
        <v>236</v>
      </c>
    </row>
    <row r="46498" spans="1:3" x14ac:dyDescent="0.25">
      <c r="A46498" s="80">
        <v>1138205</v>
      </c>
      <c r="B46498" s="104" t="s">
        <v>236</v>
      </c>
      <c r="C46498" s="81" t="s">
        <v>236</v>
      </c>
    </row>
    <row r="46499" spans="1:3" x14ac:dyDescent="0.25">
      <c r="A46499" s="80">
        <v>1138206</v>
      </c>
      <c r="B46499" s="104" t="s">
        <v>236</v>
      </c>
      <c r="C46499" s="81" t="s">
        <v>236</v>
      </c>
    </row>
    <row r="46500" spans="1:3" x14ac:dyDescent="0.25">
      <c r="A46500" s="80">
        <v>1138207</v>
      </c>
      <c r="B46500" s="104" t="s">
        <v>236</v>
      </c>
      <c r="C46500" s="81" t="s">
        <v>236</v>
      </c>
    </row>
    <row r="46501" spans="1:3" x14ac:dyDescent="0.25">
      <c r="A46501" s="80">
        <v>1138208</v>
      </c>
      <c r="B46501" s="104" t="s">
        <v>236</v>
      </c>
      <c r="C46501" s="81" t="s">
        <v>236</v>
      </c>
    </row>
    <row r="46502" spans="1:3" x14ac:dyDescent="0.25">
      <c r="A46502" s="80">
        <v>1138209</v>
      </c>
      <c r="B46502" s="104" t="s">
        <v>236</v>
      </c>
      <c r="C46502" s="81" t="s">
        <v>236</v>
      </c>
    </row>
    <row r="46503" spans="1:3" x14ac:dyDescent="0.25">
      <c r="A46503" s="80">
        <v>1138210</v>
      </c>
      <c r="B46503" s="104" t="s">
        <v>236</v>
      </c>
      <c r="C46503" s="81" t="s">
        <v>236</v>
      </c>
    </row>
    <row r="46504" spans="1:3" x14ac:dyDescent="0.25">
      <c r="A46504" s="80">
        <v>1138211</v>
      </c>
      <c r="B46504" s="104" t="s">
        <v>236</v>
      </c>
      <c r="C46504" s="81" t="s">
        <v>236</v>
      </c>
    </row>
    <row r="46505" spans="1:3" x14ac:dyDescent="0.25">
      <c r="A46505" s="80">
        <v>1138212</v>
      </c>
      <c r="B46505" s="104" t="s">
        <v>236</v>
      </c>
      <c r="C46505" s="81" t="s">
        <v>236</v>
      </c>
    </row>
    <row r="46506" spans="1:3" x14ac:dyDescent="0.25">
      <c r="A46506" s="80">
        <v>1138213</v>
      </c>
      <c r="B46506" s="104" t="s">
        <v>236</v>
      </c>
      <c r="C46506" s="81" t="s">
        <v>236</v>
      </c>
    </row>
    <row r="46507" spans="1:3" x14ac:dyDescent="0.25">
      <c r="A46507" s="80">
        <v>1138214</v>
      </c>
      <c r="B46507" s="104" t="s">
        <v>236</v>
      </c>
      <c r="C46507" s="81" t="s">
        <v>236</v>
      </c>
    </row>
    <row r="46508" spans="1:3" x14ac:dyDescent="0.25">
      <c r="A46508" s="80">
        <v>1138215</v>
      </c>
      <c r="B46508" s="104" t="s">
        <v>236</v>
      </c>
      <c r="C46508" s="81" t="s">
        <v>236</v>
      </c>
    </row>
    <row r="46509" spans="1:3" x14ac:dyDescent="0.25">
      <c r="A46509" s="80">
        <v>1138216</v>
      </c>
      <c r="B46509" s="104" t="s">
        <v>236</v>
      </c>
      <c r="C46509" s="81" t="s">
        <v>236</v>
      </c>
    </row>
    <row r="46510" spans="1:3" x14ac:dyDescent="0.25">
      <c r="A46510" s="80">
        <v>1138217</v>
      </c>
      <c r="B46510" s="104" t="s">
        <v>236</v>
      </c>
      <c r="C46510" s="81" t="s">
        <v>236</v>
      </c>
    </row>
    <row r="46511" spans="1:3" x14ac:dyDescent="0.25">
      <c r="A46511" s="80">
        <v>1138218</v>
      </c>
      <c r="B46511" s="104" t="s">
        <v>236</v>
      </c>
      <c r="C46511" s="81" t="s">
        <v>236</v>
      </c>
    </row>
    <row r="46512" spans="1:3" x14ac:dyDescent="0.25">
      <c r="A46512" s="80">
        <v>1138219</v>
      </c>
      <c r="B46512" s="104" t="s">
        <v>236</v>
      </c>
      <c r="C46512" s="81" t="s">
        <v>236</v>
      </c>
    </row>
    <row r="46513" spans="1:3" x14ac:dyDescent="0.25">
      <c r="A46513" s="80">
        <v>1138220</v>
      </c>
      <c r="B46513" s="104" t="s">
        <v>236</v>
      </c>
      <c r="C46513" s="81" t="s">
        <v>236</v>
      </c>
    </row>
    <row r="46514" spans="1:3" x14ac:dyDescent="0.25">
      <c r="A46514" s="80">
        <v>1138221</v>
      </c>
      <c r="B46514" s="104" t="s">
        <v>236</v>
      </c>
      <c r="C46514" s="81" t="s">
        <v>236</v>
      </c>
    </row>
    <row r="46515" spans="1:3" x14ac:dyDescent="0.25">
      <c r="A46515" s="80">
        <v>1138222</v>
      </c>
      <c r="B46515" s="104" t="s">
        <v>236</v>
      </c>
      <c r="C46515" s="81" t="s">
        <v>236</v>
      </c>
    </row>
    <row r="46516" spans="1:3" x14ac:dyDescent="0.25">
      <c r="A46516" s="80">
        <v>1138223</v>
      </c>
      <c r="B46516" s="104" t="s">
        <v>236</v>
      </c>
      <c r="C46516" s="81" t="s">
        <v>236</v>
      </c>
    </row>
    <row r="46517" spans="1:3" x14ac:dyDescent="0.25">
      <c r="A46517" s="80">
        <v>1138224</v>
      </c>
      <c r="B46517" s="104" t="s">
        <v>236</v>
      </c>
      <c r="C46517" s="81" t="s">
        <v>236</v>
      </c>
    </row>
    <row r="46518" spans="1:3" x14ac:dyDescent="0.25">
      <c r="A46518" s="80">
        <v>1138225</v>
      </c>
      <c r="B46518" s="104" t="s">
        <v>236</v>
      </c>
      <c r="C46518" s="81" t="s">
        <v>236</v>
      </c>
    </row>
    <row r="46519" spans="1:3" x14ac:dyDescent="0.25">
      <c r="A46519" s="80">
        <v>1138226</v>
      </c>
      <c r="B46519" s="104" t="s">
        <v>236</v>
      </c>
      <c r="C46519" s="81" t="s">
        <v>236</v>
      </c>
    </row>
    <row r="46520" spans="1:3" x14ac:dyDescent="0.25">
      <c r="A46520" s="80">
        <v>1138227</v>
      </c>
      <c r="B46520" s="104" t="s">
        <v>236</v>
      </c>
      <c r="C46520" s="81" t="s">
        <v>236</v>
      </c>
    </row>
    <row r="46521" spans="1:3" x14ac:dyDescent="0.25">
      <c r="A46521" s="80">
        <v>1138228</v>
      </c>
      <c r="B46521" s="104" t="s">
        <v>236</v>
      </c>
      <c r="C46521" s="81" t="s">
        <v>236</v>
      </c>
    </row>
    <row r="46522" spans="1:3" x14ac:dyDescent="0.25">
      <c r="A46522" s="80">
        <v>1138229</v>
      </c>
      <c r="B46522" s="104" t="s">
        <v>236</v>
      </c>
      <c r="C46522" s="81" t="s">
        <v>236</v>
      </c>
    </row>
    <row r="46523" spans="1:3" x14ac:dyDescent="0.25">
      <c r="A46523" s="80">
        <v>1138230</v>
      </c>
      <c r="B46523" s="104" t="s">
        <v>236</v>
      </c>
      <c r="C46523" s="81" t="s">
        <v>236</v>
      </c>
    </row>
    <row r="46524" spans="1:3" x14ac:dyDescent="0.25">
      <c r="A46524" s="80">
        <v>1138231</v>
      </c>
      <c r="B46524" s="104" t="s">
        <v>236</v>
      </c>
      <c r="C46524" s="81" t="s">
        <v>236</v>
      </c>
    </row>
    <row r="46525" spans="1:3" x14ac:dyDescent="0.25">
      <c r="A46525" s="80">
        <v>1138232</v>
      </c>
      <c r="B46525" s="104" t="s">
        <v>236</v>
      </c>
      <c r="C46525" s="81" t="s">
        <v>236</v>
      </c>
    </row>
    <row r="46526" spans="1:3" x14ac:dyDescent="0.25">
      <c r="A46526" s="80">
        <v>1138233</v>
      </c>
      <c r="B46526" s="104" t="s">
        <v>236</v>
      </c>
      <c r="C46526" s="81" t="s">
        <v>236</v>
      </c>
    </row>
    <row r="46527" spans="1:3" x14ac:dyDescent="0.25">
      <c r="A46527" s="80">
        <v>1138234</v>
      </c>
      <c r="B46527" s="104" t="s">
        <v>236</v>
      </c>
      <c r="C46527" s="81" t="s">
        <v>236</v>
      </c>
    </row>
    <row r="46528" spans="1:3" x14ac:dyDescent="0.25">
      <c r="A46528" s="80">
        <v>1138235</v>
      </c>
      <c r="B46528" s="104" t="s">
        <v>236</v>
      </c>
      <c r="C46528" s="81" t="s">
        <v>236</v>
      </c>
    </row>
    <row r="46529" spans="1:3" x14ac:dyDescent="0.25">
      <c r="A46529" s="80">
        <v>1138236</v>
      </c>
      <c r="B46529" s="104" t="s">
        <v>236</v>
      </c>
      <c r="C46529" s="81" t="s">
        <v>236</v>
      </c>
    </row>
    <row r="46530" spans="1:3" x14ac:dyDescent="0.25">
      <c r="A46530" s="80">
        <v>1138237</v>
      </c>
      <c r="B46530" s="104" t="s">
        <v>236</v>
      </c>
      <c r="C46530" s="81" t="s">
        <v>236</v>
      </c>
    </row>
    <row r="46531" spans="1:3" x14ac:dyDescent="0.25">
      <c r="A46531" s="80">
        <v>1138238</v>
      </c>
      <c r="B46531" s="104" t="s">
        <v>236</v>
      </c>
      <c r="C46531" s="81" t="s">
        <v>236</v>
      </c>
    </row>
    <row r="46532" spans="1:3" x14ac:dyDescent="0.25">
      <c r="A46532" s="80">
        <v>1138239</v>
      </c>
      <c r="B46532" s="104" t="s">
        <v>236</v>
      </c>
      <c r="C46532" s="81" t="s">
        <v>236</v>
      </c>
    </row>
    <row r="46533" spans="1:3" x14ac:dyDescent="0.25">
      <c r="A46533" s="80">
        <v>1138240</v>
      </c>
      <c r="B46533" s="104" t="s">
        <v>236</v>
      </c>
      <c r="C46533" s="81" t="s">
        <v>236</v>
      </c>
    </row>
    <row r="46534" spans="1:3" x14ac:dyDescent="0.25">
      <c r="A46534" s="80">
        <v>1138241</v>
      </c>
      <c r="B46534" s="104" t="s">
        <v>236</v>
      </c>
      <c r="C46534" s="81" t="s">
        <v>236</v>
      </c>
    </row>
    <row r="46535" spans="1:3" x14ac:dyDescent="0.25">
      <c r="A46535" s="80">
        <v>1138242</v>
      </c>
      <c r="B46535" s="104" t="s">
        <v>236</v>
      </c>
      <c r="C46535" s="81" t="s">
        <v>236</v>
      </c>
    </row>
    <row r="46536" spans="1:3" x14ac:dyDescent="0.25">
      <c r="A46536" s="80">
        <v>1138243</v>
      </c>
      <c r="B46536" s="104" t="s">
        <v>236</v>
      </c>
      <c r="C46536" s="81" t="s">
        <v>236</v>
      </c>
    </row>
    <row r="46537" spans="1:3" x14ac:dyDescent="0.25">
      <c r="A46537" s="80">
        <v>1138244</v>
      </c>
      <c r="B46537" s="104" t="s">
        <v>236</v>
      </c>
      <c r="C46537" s="81" t="s">
        <v>236</v>
      </c>
    </row>
    <row r="46538" spans="1:3" x14ac:dyDescent="0.25">
      <c r="A46538" s="80">
        <v>1138245</v>
      </c>
      <c r="B46538" s="104" t="s">
        <v>236</v>
      </c>
      <c r="C46538" s="81" t="s">
        <v>236</v>
      </c>
    </row>
    <row r="46539" spans="1:3" x14ac:dyDescent="0.25">
      <c r="A46539" s="80">
        <v>1138246</v>
      </c>
      <c r="B46539" s="104" t="s">
        <v>236</v>
      </c>
      <c r="C46539" s="81" t="s">
        <v>236</v>
      </c>
    </row>
    <row r="46540" spans="1:3" x14ac:dyDescent="0.25">
      <c r="A46540" s="80">
        <v>1138247</v>
      </c>
      <c r="B46540" s="104" t="s">
        <v>236</v>
      </c>
      <c r="C46540" s="81" t="s">
        <v>236</v>
      </c>
    </row>
    <row r="46541" spans="1:3" x14ac:dyDescent="0.25">
      <c r="A46541" s="80">
        <v>1138248</v>
      </c>
      <c r="B46541" s="104" t="s">
        <v>236</v>
      </c>
      <c r="C46541" s="81" t="s">
        <v>236</v>
      </c>
    </row>
    <row r="46542" spans="1:3" x14ac:dyDescent="0.25">
      <c r="A46542" s="80">
        <v>1138249</v>
      </c>
      <c r="B46542" s="104" t="s">
        <v>236</v>
      </c>
      <c r="C46542" s="81" t="s">
        <v>236</v>
      </c>
    </row>
    <row r="46543" spans="1:3" x14ac:dyDescent="0.25">
      <c r="A46543" s="80">
        <v>1138250</v>
      </c>
      <c r="B46543" s="104" t="s">
        <v>236</v>
      </c>
      <c r="C46543" s="81" t="s">
        <v>236</v>
      </c>
    </row>
    <row r="46544" spans="1:3" x14ac:dyDescent="0.25">
      <c r="A46544" s="80">
        <v>1138251</v>
      </c>
      <c r="B46544" s="104" t="s">
        <v>236</v>
      </c>
      <c r="C46544" s="81" t="s">
        <v>236</v>
      </c>
    </row>
    <row r="46545" spans="1:3" x14ac:dyDescent="0.25">
      <c r="A46545" s="80">
        <v>1138252</v>
      </c>
      <c r="B46545" s="104" t="s">
        <v>236</v>
      </c>
      <c r="C46545" s="81" t="s">
        <v>236</v>
      </c>
    </row>
    <row r="46546" spans="1:3" x14ac:dyDescent="0.25">
      <c r="A46546" s="80">
        <v>1138253</v>
      </c>
      <c r="B46546" s="104" t="s">
        <v>236</v>
      </c>
      <c r="C46546" s="81" t="s">
        <v>236</v>
      </c>
    </row>
    <row r="46547" spans="1:3" x14ac:dyDescent="0.25">
      <c r="A46547" s="80">
        <v>1138254</v>
      </c>
      <c r="B46547" s="104" t="s">
        <v>236</v>
      </c>
      <c r="C46547" s="81" t="s">
        <v>236</v>
      </c>
    </row>
    <row r="46548" spans="1:3" x14ac:dyDescent="0.25">
      <c r="A46548" s="80">
        <v>1138255</v>
      </c>
      <c r="B46548" s="104" t="s">
        <v>236</v>
      </c>
      <c r="C46548" s="81" t="s">
        <v>236</v>
      </c>
    </row>
    <row r="46549" spans="1:3" x14ac:dyDescent="0.25">
      <c r="A46549" s="80">
        <v>1138256</v>
      </c>
      <c r="B46549" s="104" t="s">
        <v>236</v>
      </c>
      <c r="C46549" s="81" t="s">
        <v>236</v>
      </c>
    </row>
    <row r="46550" spans="1:3" x14ac:dyDescent="0.25">
      <c r="A46550" s="80">
        <v>1138257</v>
      </c>
      <c r="B46550" s="104" t="s">
        <v>236</v>
      </c>
      <c r="C46550" s="81" t="s">
        <v>236</v>
      </c>
    </row>
    <row r="46551" spans="1:3" x14ac:dyDescent="0.25">
      <c r="A46551" s="80">
        <v>1138258</v>
      </c>
      <c r="B46551" s="104" t="s">
        <v>236</v>
      </c>
      <c r="C46551" s="81" t="s">
        <v>236</v>
      </c>
    </row>
    <row r="46552" spans="1:3" x14ac:dyDescent="0.25">
      <c r="A46552" s="80">
        <v>1138259</v>
      </c>
      <c r="B46552" s="104" t="s">
        <v>236</v>
      </c>
      <c r="C46552" s="81" t="s">
        <v>236</v>
      </c>
    </row>
    <row r="46553" spans="1:3" x14ac:dyDescent="0.25">
      <c r="A46553" s="80">
        <v>1138260</v>
      </c>
      <c r="B46553" s="104" t="s">
        <v>236</v>
      </c>
      <c r="C46553" s="81" t="s">
        <v>236</v>
      </c>
    </row>
    <row r="46554" spans="1:3" x14ac:dyDescent="0.25">
      <c r="A46554" s="80">
        <v>1138261</v>
      </c>
      <c r="B46554" s="104" t="s">
        <v>236</v>
      </c>
      <c r="C46554" s="81" t="s">
        <v>236</v>
      </c>
    </row>
    <row r="46555" spans="1:3" x14ac:dyDescent="0.25">
      <c r="A46555" s="80">
        <v>1138262</v>
      </c>
      <c r="B46555" s="104" t="s">
        <v>236</v>
      </c>
      <c r="C46555" s="81" t="s">
        <v>236</v>
      </c>
    </row>
    <row r="46556" spans="1:3" x14ac:dyDescent="0.25">
      <c r="A46556" s="80">
        <v>1138263</v>
      </c>
      <c r="B46556" s="104" t="s">
        <v>236</v>
      </c>
      <c r="C46556" s="81" t="s">
        <v>236</v>
      </c>
    </row>
    <row r="46557" spans="1:3" x14ac:dyDescent="0.25">
      <c r="A46557" s="80">
        <v>1138264</v>
      </c>
      <c r="B46557" s="104" t="s">
        <v>236</v>
      </c>
      <c r="C46557" s="81" t="s">
        <v>236</v>
      </c>
    </row>
    <row r="46558" spans="1:3" x14ac:dyDescent="0.25">
      <c r="A46558" s="80">
        <v>1138265</v>
      </c>
      <c r="B46558" s="104" t="s">
        <v>236</v>
      </c>
      <c r="C46558" s="81" t="s">
        <v>236</v>
      </c>
    </row>
    <row r="46559" spans="1:3" x14ac:dyDescent="0.25">
      <c r="A46559" s="80">
        <v>1138266</v>
      </c>
      <c r="B46559" s="104" t="s">
        <v>236</v>
      </c>
      <c r="C46559" s="81" t="s">
        <v>236</v>
      </c>
    </row>
    <row r="46560" spans="1:3" x14ac:dyDescent="0.25">
      <c r="A46560" s="80">
        <v>1138267</v>
      </c>
      <c r="B46560" s="104" t="s">
        <v>236</v>
      </c>
      <c r="C46560" s="81" t="s">
        <v>236</v>
      </c>
    </row>
    <row r="46561" spans="1:3" x14ac:dyDescent="0.25">
      <c r="A46561" s="80">
        <v>1138268</v>
      </c>
      <c r="B46561" s="104" t="s">
        <v>236</v>
      </c>
      <c r="C46561" s="81" t="s">
        <v>236</v>
      </c>
    </row>
    <row r="46562" spans="1:3" x14ac:dyDescent="0.25">
      <c r="A46562" s="80">
        <v>1138269</v>
      </c>
      <c r="B46562" s="104" t="s">
        <v>236</v>
      </c>
      <c r="C46562" s="81" t="s">
        <v>236</v>
      </c>
    </row>
    <row r="46563" spans="1:3" x14ac:dyDescent="0.25">
      <c r="A46563" s="80">
        <v>1138270</v>
      </c>
      <c r="B46563" s="104" t="s">
        <v>236</v>
      </c>
      <c r="C46563" s="81" t="s">
        <v>236</v>
      </c>
    </row>
    <row r="46564" spans="1:3" x14ac:dyDescent="0.25">
      <c r="A46564" s="80">
        <v>1138271</v>
      </c>
      <c r="B46564" s="104" t="s">
        <v>236</v>
      </c>
      <c r="C46564" s="81" t="s">
        <v>236</v>
      </c>
    </row>
    <row r="46565" spans="1:3" x14ac:dyDescent="0.25">
      <c r="A46565" s="80">
        <v>1138272</v>
      </c>
      <c r="B46565" s="104" t="s">
        <v>236</v>
      </c>
      <c r="C46565" s="81" t="s">
        <v>236</v>
      </c>
    </row>
    <row r="46566" spans="1:3" x14ac:dyDescent="0.25">
      <c r="A46566" s="80">
        <v>1138273</v>
      </c>
      <c r="B46566" s="104" t="s">
        <v>236</v>
      </c>
      <c r="C46566" s="81" t="s">
        <v>236</v>
      </c>
    </row>
    <row r="46567" spans="1:3" x14ac:dyDescent="0.25">
      <c r="A46567" s="80">
        <v>1138274</v>
      </c>
      <c r="B46567" s="104" t="s">
        <v>236</v>
      </c>
      <c r="C46567" s="81" t="s">
        <v>236</v>
      </c>
    </row>
    <row r="46568" spans="1:3" x14ac:dyDescent="0.25">
      <c r="A46568" s="80">
        <v>1138275</v>
      </c>
      <c r="B46568" s="104" t="s">
        <v>236</v>
      </c>
      <c r="C46568" s="81" t="s">
        <v>236</v>
      </c>
    </row>
    <row r="46569" spans="1:3" x14ac:dyDescent="0.25">
      <c r="A46569" s="80">
        <v>1138276</v>
      </c>
      <c r="B46569" s="104" t="s">
        <v>236</v>
      </c>
      <c r="C46569" s="81" t="s">
        <v>236</v>
      </c>
    </row>
    <row r="46570" spans="1:3" x14ac:dyDescent="0.25">
      <c r="A46570" s="80">
        <v>1138277</v>
      </c>
      <c r="B46570" s="104" t="s">
        <v>236</v>
      </c>
      <c r="C46570" s="81" t="s">
        <v>236</v>
      </c>
    </row>
    <row r="46571" spans="1:3" x14ac:dyDescent="0.25">
      <c r="A46571" s="80">
        <v>1138278</v>
      </c>
      <c r="B46571" s="104" t="s">
        <v>236</v>
      </c>
      <c r="C46571" s="81" t="s">
        <v>236</v>
      </c>
    </row>
    <row r="46572" spans="1:3" x14ac:dyDescent="0.25">
      <c r="A46572" s="80">
        <v>1138279</v>
      </c>
      <c r="B46572" s="104" t="s">
        <v>236</v>
      </c>
      <c r="C46572" s="81" t="s">
        <v>236</v>
      </c>
    </row>
    <row r="46573" spans="1:3" x14ac:dyDescent="0.25">
      <c r="A46573" s="80">
        <v>1138280</v>
      </c>
      <c r="B46573" s="104" t="s">
        <v>236</v>
      </c>
      <c r="C46573" s="81" t="s">
        <v>236</v>
      </c>
    </row>
    <row r="46574" spans="1:3" x14ac:dyDescent="0.25">
      <c r="A46574" s="80">
        <v>1138281</v>
      </c>
      <c r="B46574" s="104" t="s">
        <v>236</v>
      </c>
      <c r="C46574" s="81" t="s">
        <v>236</v>
      </c>
    </row>
    <row r="46575" spans="1:3" x14ac:dyDescent="0.25">
      <c r="A46575" s="80">
        <v>1138282</v>
      </c>
      <c r="B46575" s="104" t="s">
        <v>236</v>
      </c>
      <c r="C46575" s="81" t="s">
        <v>236</v>
      </c>
    </row>
    <row r="46576" spans="1:3" x14ac:dyDescent="0.25">
      <c r="A46576" s="80">
        <v>1138283</v>
      </c>
      <c r="B46576" s="104" t="s">
        <v>236</v>
      </c>
      <c r="C46576" s="81" t="s">
        <v>236</v>
      </c>
    </row>
    <row r="46577" spans="1:3" x14ac:dyDescent="0.25">
      <c r="A46577" s="80">
        <v>1138284</v>
      </c>
      <c r="B46577" s="104" t="s">
        <v>236</v>
      </c>
      <c r="C46577" s="81" t="s">
        <v>236</v>
      </c>
    </row>
    <row r="46578" spans="1:3" x14ac:dyDescent="0.25">
      <c r="A46578" s="80">
        <v>1138285</v>
      </c>
      <c r="B46578" s="104" t="s">
        <v>236</v>
      </c>
      <c r="C46578" s="81" t="s">
        <v>236</v>
      </c>
    </row>
    <row r="46579" spans="1:3" x14ac:dyDescent="0.25">
      <c r="A46579" s="80">
        <v>1138286</v>
      </c>
      <c r="B46579" s="104" t="s">
        <v>236</v>
      </c>
      <c r="C46579" s="81" t="s">
        <v>236</v>
      </c>
    </row>
    <row r="46580" spans="1:3" x14ac:dyDescent="0.25">
      <c r="A46580" s="80">
        <v>1138287</v>
      </c>
      <c r="B46580" s="104" t="s">
        <v>236</v>
      </c>
      <c r="C46580" s="81" t="s">
        <v>236</v>
      </c>
    </row>
    <row r="46581" spans="1:3" x14ac:dyDescent="0.25">
      <c r="A46581" s="80">
        <v>1138288</v>
      </c>
      <c r="B46581" s="104" t="s">
        <v>236</v>
      </c>
      <c r="C46581" s="81" t="s">
        <v>236</v>
      </c>
    </row>
    <row r="46582" spans="1:3" x14ac:dyDescent="0.25">
      <c r="A46582" s="80">
        <v>1138289</v>
      </c>
      <c r="B46582" s="104" t="s">
        <v>236</v>
      </c>
      <c r="C46582" s="81" t="s">
        <v>236</v>
      </c>
    </row>
    <row r="46583" spans="1:3" x14ac:dyDescent="0.25">
      <c r="A46583" s="80">
        <v>1138290</v>
      </c>
      <c r="B46583" s="104" t="s">
        <v>236</v>
      </c>
      <c r="C46583" s="81" t="s">
        <v>236</v>
      </c>
    </row>
    <row r="46584" spans="1:3" x14ac:dyDescent="0.25">
      <c r="A46584" s="80">
        <v>1138291</v>
      </c>
      <c r="B46584" s="104" t="s">
        <v>236</v>
      </c>
      <c r="C46584" s="81" t="s">
        <v>236</v>
      </c>
    </row>
    <row r="46585" spans="1:3" x14ac:dyDescent="0.25">
      <c r="A46585" s="80">
        <v>1138292</v>
      </c>
      <c r="B46585" s="104" t="s">
        <v>236</v>
      </c>
      <c r="C46585" s="81" t="s">
        <v>236</v>
      </c>
    </row>
    <row r="46586" spans="1:3" x14ac:dyDescent="0.25">
      <c r="A46586" s="80">
        <v>1138293</v>
      </c>
      <c r="B46586" s="104" t="s">
        <v>236</v>
      </c>
      <c r="C46586" s="81" t="s">
        <v>236</v>
      </c>
    </row>
    <row r="46587" spans="1:3" x14ac:dyDescent="0.25">
      <c r="A46587" s="80">
        <v>1138294</v>
      </c>
      <c r="B46587" s="104" t="s">
        <v>236</v>
      </c>
      <c r="C46587" s="81" t="s">
        <v>236</v>
      </c>
    </row>
    <row r="46588" spans="1:3" x14ac:dyDescent="0.25">
      <c r="A46588" s="80">
        <v>1138295</v>
      </c>
      <c r="B46588" s="104" t="s">
        <v>236</v>
      </c>
      <c r="C46588" s="81" t="s">
        <v>236</v>
      </c>
    </row>
    <row r="46589" spans="1:3" x14ac:dyDescent="0.25">
      <c r="A46589" s="80">
        <v>1138296</v>
      </c>
      <c r="B46589" s="104" t="s">
        <v>236</v>
      </c>
      <c r="C46589" s="81" t="s">
        <v>236</v>
      </c>
    </row>
    <row r="46590" spans="1:3" x14ac:dyDescent="0.25">
      <c r="A46590" s="80">
        <v>1138297</v>
      </c>
      <c r="B46590" s="104" t="s">
        <v>236</v>
      </c>
      <c r="C46590" s="81" t="s">
        <v>236</v>
      </c>
    </row>
    <row r="46591" spans="1:3" x14ac:dyDescent="0.25">
      <c r="A46591" s="80">
        <v>1138298</v>
      </c>
      <c r="B46591" s="104" t="s">
        <v>236</v>
      </c>
      <c r="C46591" s="81" t="s">
        <v>236</v>
      </c>
    </row>
    <row r="46592" spans="1:3" x14ac:dyDescent="0.25">
      <c r="A46592" s="80">
        <v>1138299</v>
      </c>
      <c r="B46592" s="104" t="s">
        <v>236</v>
      </c>
      <c r="C46592" s="81" t="s">
        <v>236</v>
      </c>
    </row>
    <row r="46593" spans="1:3" x14ac:dyDescent="0.25">
      <c r="A46593" s="80">
        <v>1138300</v>
      </c>
      <c r="B46593" s="104" t="s">
        <v>236</v>
      </c>
      <c r="C46593" s="81" t="s">
        <v>236</v>
      </c>
    </row>
    <row r="46594" spans="1:3" x14ac:dyDescent="0.25">
      <c r="A46594" s="80">
        <v>1138301</v>
      </c>
      <c r="B46594" s="104" t="s">
        <v>236</v>
      </c>
      <c r="C46594" s="81" t="s">
        <v>236</v>
      </c>
    </row>
    <row r="46595" spans="1:3" x14ac:dyDescent="0.25">
      <c r="A46595" s="80">
        <v>1138302</v>
      </c>
      <c r="B46595" s="104" t="s">
        <v>236</v>
      </c>
      <c r="C46595" s="81" t="s">
        <v>236</v>
      </c>
    </row>
    <row r="46596" spans="1:3" x14ac:dyDescent="0.25">
      <c r="A46596" s="80">
        <v>1138303</v>
      </c>
      <c r="B46596" s="104" t="s">
        <v>236</v>
      </c>
      <c r="C46596" s="81" t="s">
        <v>236</v>
      </c>
    </row>
    <row r="46597" spans="1:3" x14ac:dyDescent="0.25">
      <c r="A46597" s="80">
        <v>1138304</v>
      </c>
      <c r="B46597" s="104" t="s">
        <v>236</v>
      </c>
      <c r="C46597" s="81" t="s">
        <v>236</v>
      </c>
    </row>
    <row r="46598" spans="1:3" x14ac:dyDescent="0.25">
      <c r="A46598" s="80">
        <v>1138305</v>
      </c>
      <c r="B46598" s="104" t="s">
        <v>236</v>
      </c>
      <c r="C46598" s="81" t="s">
        <v>236</v>
      </c>
    </row>
    <row r="46599" spans="1:3" x14ac:dyDescent="0.25">
      <c r="A46599" s="80">
        <v>1138306</v>
      </c>
      <c r="B46599" s="104" t="s">
        <v>236</v>
      </c>
      <c r="C46599" s="81" t="s">
        <v>236</v>
      </c>
    </row>
    <row r="46600" spans="1:3" x14ac:dyDescent="0.25">
      <c r="A46600" s="80">
        <v>1138307</v>
      </c>
      <c r="B46600" s="104" t="s">
        <v>236</v>
      </c>
      <c r="C46600" s="81" t="s">
        <v>236</v>
      </c>
    </row>
    <row r="46601" spans="1:3" x14ac:dyDescent="0.25">
      <c r="A46601" s="80">
        <v>1138308</v>
      </c>
      <c r="B46601" s="104" t="s">
        <v>236</v>
      </c>
      <c r="C46601" s="81" t="s">
        <v>236</v>
      </c>
    </row>
    <row r="46602" spans="1:3" x14ac:dyDescent="0.25">
      <c r="A46602" s="80">
        <v>1138309</v>
      </c>
      <c r="B46602" s="104" t="s">
        <v>236</v>
      </c>
      <c r="C46602" s="81" t="s">
        <v>236</v>
      </c>
    </row>
    <row r="46603" spans="1:3" x14ac:dyDescent="0.25">
      <c r="A46603" s="80">
        <v>1138310</v>
      </c>
      <c r="B46603" s="104" t="s">
        <v>236</v>
      </c>
      <c r="C46603" s="81" t="s">
        <v>236</v>
      </c>
    </row>
    <row r="46604" spans="1:3" x14ac:dyDescent="0.25">
      <c r="A46604" s="80">
        <v>1138311</v>
      </c>
      <c r="B46604" s="104" t="s">
        <v>236</v>
      </c>
      <c r="C46604" s="81" t="s">
        <v>236</v>
      </c>
    </row>
    <row r="46605" spans="1:3" x14ac:dyDescent="0.25">
      <c r="A46605" s="80">
        <v>1138312</v>
      </c>
      <c r="B46605" s="104" t="s">
        <v>236</v>
      </c>
      <c r="C46605" s="81" t="s">
        <v>236</v>
      </c>
    </row>
    <row r="46606" spans="1:3" x14ac:dyDescent="0.25">
      <c r="A46606" s="80">
        <v>1138313</v>
      </c>
      <c r="B46606" s="104" t="s">
        <v>236</v>
      </c>
      <c r="C46606" s="81" t="s">
        <v>236</v>
      </c>
    </row>
    <row r="46607" spans="1:3" x14ac:dyDescent="0.25">
      <c r="A46607" s="80">
        <v>1138314</v>
      </c>
      <c r="B46607" s="104" t="s">
        <v>236</v>
      </c>
      <c r="C46607" s="81" t="s">
        <v>236</v>
      </c>
    </row>
    <row r="46608" spans="1:3" x14ac:dyDescent="0.25">
      <c r="A46608" s="80">
        <v>1138315</v>
      </c>
      <c r="B46608" s="104" t="s">
        <v>236</v>
      </c>
      <c r="C46608" s="81" t="s">
        <v>236</v>
      </c>
    </row>
    <row r="46609" spans="1:3" x14ac:dyDescent="0.25">
      <c r="A46609" s="80">
        <v>1138316</v>
      </c>
      <c r="B46609" s="104" t="s">
        <v>236</v>
      </c>
      <c r="C46609" s="81" t="s">
        <v>236</v>
      </c>
    </row>
    <row r="46610" spans="1:3" x14ac:dyDescent="0.25">
      <c r="A46610" s="80">
        <v>1138317</v>
      </c>
      <c r="B46610" s="104" t="s">
        <v>236</v>
      </c>
      <c r="C46610" s="81" t="s">
        <v>236</v>
      </c>
    </row>
    <row r="46611" spans="1:3" x14ac:dyDescent="0.25">
      <c r="A46611" s="80">
        <v>1138318</v>
      </c>
      <c r="B46611" s="104" t="s">
        <v>236</v>
      </c>
      <c r="C46611" s="81" t="s">
        <v>236</v>
      </c>
    </row>
    <row r="46612" spans="1:3" x14ac:dyDescent="0.25">
      <c r="A46612" s="80">
        <v>1138319</v>
      </c>
      <c r="B46612" s="104" t="s">
        <v>236</v>
      </c>
      <c r="C46612" s="81" t="s">
        <v>236</v>
      </c>
    </row>
    <row r="46613" spans="1:3" x14ac:dyDescent="0.25">
      <c r="A46613" s="80">
        <v>1138320</v>
      </c>
      <c r="B46613" s="104" t="s">
        <v>236</v>
      </c>
      <c r="C46613" s="81" t="s">
        <v>236</v>
      </c>
    </row>
    <row r="46614" spans="1:3" x14ac:dyDescent="0.25">
      <c r="A46614" s="80">
        <v>1138321</v>
      </c>
      <c r="B46614" s="104" t="s">
        <v>236</v>
      </c>
      <c r="C46614" s="81" t="s">
        <v>236</v>
      </c>
    </row>
    <row r="46615" spans="1:3" x14ac:dyDescent="0.25">
      <c r="A46615" s="80">
        <v>1138322</v>
      </c>
      <c r="B46615" s="104" t="s">
        <v>236</v>
      </c>
      <c r="C46615" s="81" t="s">
        <v>236</v>
      </c>
    </row>
    <row r="46616" spans="1:3" x14ac:dyDescent="0.25">
      <c r="A46616" s="80">
        <v>1138323</v>
      </c>
      <c r="B46616" s="104" t="s">
        <v>236</v>
      </c>
      <c r="C46616" s="81" t="s">
        <v>236</v>
      </c>
    </row>
    <row r="46617" spans="1:3" x14ac:dyDescent="0.25">
      <c r="A46617" s="80">
        <v>1138324</v>
      </c>
      <c r="B46617" s="104" t="s">
        <v>236</v>
      </c>
      <c r="C46617" s="81" t="s">
        <v>236</v>
      </c>
    </row>
    <row r="46618" spans="1:3" x14ac:dyDescent="0.25">
      <c r="A46618" s="80">
        <v>1138325</v>
      </c>
      <c r="B46618" s="104" t="s">
        <v>236</v>
      </c>
      <c r="C46618" s="81" t="s">
        <v>236</v>
      </c>
    </row>
    <row r="46619" spans="1:3" x14ac:dyDescent="0.25">
      <c r="A46619" s="80">
        <v>1138326</v>
      </c>
      <c r="B46619" s="104" t="s">
        <v>236</v>
      </c>
      <c r="C46619" s="81" t="s">
        <v>236</v>
      </c>
    </row>
    <row r="46620" spans="1:3" x14ac:dyDescent="0.25">
      <c r="A46620" s="80">
        <v>1138327</v>
      </c>
      <c r="B46620" s="104" t="s">
        <v>236</v>
      </c>
      <c r="C46620" s="81" t="s">
        <v>236</v>
      </c>
    </row>
    <row r="46621" spans="1:3" x14ac:dyDescent="0.25">
      <c r="A46621" s="80">
        <v>1138328</v>
      </c>
      <c r="B46621" s="104" t="s">
        <v>236</v>
      </c>
      <c r="C46621" s="81" t="s">
        <v>236</v>
      </c>
    </row>
    <row r="46622" spans="1:3" x14ac:dyDescent="0.25">
      <c r="A46622" s="80">
        <v>1138329</v>
      </c>
      <c r="B46622" s="104" t="s">
        <v>236</v>
      </c>
      <c r="C46622" s="81" t="s">
        <v>236</v>
      </c>
    </row>
    <row r="46623" spans="1:3" x14ac:dyDescent="0.25">
      <c r="A46623" s="80">
        <v>1138330</v>
      </c>
      <c r="B46623" s="104" t="s">
        <v>236</v>
      </c>
      <c r="C46623" s="81" t="s">
        <v>236</v>
      </c>
    </row>
    <row r="46624" spans="1:3" x14ac:dyDescent="0.25">
      <c r="A46624" s="80">
        <v>1138331</v>
      </c>
      <c r="B46624" s="104" t="s">
        <v>236</v>
      </c>
      <c r="C46624" s="81" t="s">
        <v>236</v>
      </c>
    </row>
    <row r="46625" spans="1:3" x14ac:dyDescent="0.25">
      <c r="A46625" s="80">
        <v>1138332</v>
      </c>
      <c r="B46625" s="104" t="s">
        <v>236</v>
      </c>
      <c r="C46625" s="81" t="s">
        <v>236</v>
      </c>
    </row>
    <row r="46626" spans="1:3" x14ac:dyDescent="0.25">
      <c r="A46626" s="80">
        <v>1138333</v>
      </c>
      <c r="B46626" s="104" t="s">
        <v>236</v>
      </c>
      <c r="C46626" s="81" t="s">
        <v>236</v>
      </c>
    </row>
    <row r="46627" spans="1:3" x14ac:dyDescent="0.25">
      <c r="A46627" s="80">
        <v>1138334</v>
      </c>
      <c r="B46627" s="104" t="s">
        <v>236</v>
      </c>
      <c r="C46627" s="81" t="s">
        <v>236</v>
      </c>
    </row>
    <row r="46628" spans="1:3" x14ac:dyDescent="0.25">
      <c r="A46628" s="80">
        <v>1138335</v>
      </c>
      <c r="B46628" s="104" t="s">
        <v>236</v>
      </c>
      <c r="C46628" s="81" t="s">
        <v>236</v>
      </c>
    </row>
    <row r="46629" spans="1:3" x14ac:dyDescent="0.25">
      <c r="A46629" s="80">
        <v>1138336</v>
      </c>
      <c r="B46629" s="104" t="s">
        <v>236</v>
      </c>
      <c r="C46629" s="81" t="s">
        <v>236</v>
      </c>
    </row>
    <row r="46630" spans="1:3" x14ac:dyDescent="0.25">
      <c r="A46630" s="80">
        <v>1138337</v>
      </c>
      <c r="B46630" s="104" t="s">
        <v>236</v>
      </c>
      <c r="C46630" s="81" t="s">
        <v>236</v>
      </c>
    </row>
    <row r="46631" spans="1:3" x14ac:dyDescent="0.25">
      <c r="A46631" s="80">
        <v>1138338</v>
      </c>
      <c r="B46631" s="104" t="s">
        <v>236</v>
      </c>
      <c r="C46631" s="81" t="s">
        <v>236</v>
      </c>
    </row>
    <row r="46632" spans="1:3" x14ac:dyDescent="0.25">
      <c r="A46632" s="80">
        <v>1138339</v>
      </c>
      <c r="B46632" s="104" t="s">
        <v>236</v>
      </c>
      <c r="C46632" s="81" t="s">
        <v>236</v>
      </c>
    </row>
    <row r="46633" spans="1:3" x14ac:dyDescent="0.25">
      <c r="A46633" s="80">
        <v>1138340</v>
      </c>
      <c r="B46633" s="104" t="s">
        <v>236</v>
      </c>
      <c r="C46633" s="81" t="s">
        <v>236</v>
      </c>
    </row>
    <row r="46634" spans="1:3" x14ac:dyDescent="0.25">
      <c r="A46634" s="80">
        <v>1138341</v>
      </c>
      <c r="B46634" s="104" t="s">
        <v>236</v>
      </c>
      <c r="C46634" s="81" t="s">
        <v>236</v>
      </c>
    </row>
    <row r="46635" spans="1:3" x14ac:dyDescent="0.25">
      <c r="A46635" s="80">
        <v>1138342</v>
      </c>
      <c r="B46635" s="104" t="s">
        <v>236</v>
      </c>
      <c r="C46635" s="81" t="s">
        <v>236</v>
      </c>
    </row>
    <row r="46636" spans="1:3" x14ac:dyDescent="0.25">
      <c r="A46636" s="80">
        <v>1138343</v>
      </c>
      <c r="B46636" s="104" t="s">
        <v>236</v>
      </c>
      <c r="C46636" s="81" t="s">
        <v>236</v>
      </c>
    </row>
    <row r="46637" spans="1:3" x14ac:dyDescent="0.25">
      <c r="A46637" s="80">
        <v>1138344</v>
      </c>
      <c r="B46637" s="104" t="s">
        <v>236</v>
      </c>
      <c r="C46637" s="81" t="s">
        <v>236</v>
      </c>
    </row>
    <row r="46638" spans="1:3" x14ac:dyDescent="0.25">
      <c r="A46638" s="80">
        <v>1138345</v>
      </c>
      <c r="B46638" s="104" t="s">
        <v>236</v>
      </c>
      <c r="C46638" s="81" t="s">
        <v>236</v>
      </c>
    </row>
    <row r="46639" spans="1:3" x14ac:dyDescent="0.25">
      <c r="A46639" s="80">
        <v>1138346</v>
      </c>
      <c r="B46639" s="104" t="s">
        <v>236</v>
      </c>
      <c r="C46639" s="81" t="s">
        <v>236</v>
      </c>
    </row>
    <row r="46640" spans="1:3" x14ac:dyDescent="0.25">
      <c r="A46640" s="80">
        <v>1138347</v>
      </c>
      <c r="B46640" s="104" t="s">
        <v>236</v>
      </c>
      <c r="C46640" s="81" t="s">
        <v>236</v>
      </c>
    </row>
    <row r="46641" spans="1:3" x14ac:dyDescent="0.25">
      <c r="A46641" s="80">
        <v>1138348</v>
      </c>
      <c r="B46641" s="104" t="s">
        <v>236</v>
      </c>
      <c r="C46641" s="81" t="s">
        <v>236</v>
      </c>
    </row>
    <row r="46642" spans="1:3" x14ac:dyDescent="0.25">
      <c r="A46642" s="80">
        <v>1138349</v>
      </c>
      <c r="B46642" s="104" t="s">
        <v>236</v>
      </c>
      <c r="C46642" s="81" t="s">
        <v>236</v>
      </c>
    </row>
    <row r="46643" spans="1:3" x14ac:dyDescent="0.25">
      <c r="A46643" s="80">
        <v>1138350</v>
      </c>
      <c r="B46643" s="104" t="s">
        <v>236</v>
      </c>
      <c r="C46643" s="81" t="s">
        <v>236</v>
      </c>
    </row>
    <row r="46644" spans="1:3" x14ac:dyDescent="0.25">
      <c r="A46644" s="80">
        <v>1138351</v>
      </c>
      <c r="B46644" s="104" t="s">
        <v>236</v>
      </c>
      <c r="C46644" s="81" t="s">
        <v>236</v>
      </c>
    </row>
    <row r="46645" spans="1:3" x14ac:dyDescent="0.25">
      <c r="A46645" s="80">
        <v>1138352</v>
      </c>
      <c r="B46645" s="104" t="s">
        <v>236</v>
      </c>
      <c r="C46645" s="81" t="s">
        <v>236</v>
      </c>
    </row>
    <row r="46646" spans="1:3" x14ac:dyDescent="0.25">
      <c r="A46646" s="80">
        <v>1138353</v>
      </c>
      <c r="B46646" s="104" t="s">
        <v>236</v>
      </c>
      <c r="C46646" s="81" t="s">
        <v>236</v>
      </c>
    </row>
    <row r="46647" spans="1:3" x14ac:dyDescent="0.25">
      <c r="A46647" s="80">
        <v>1138354</v>
      </c>
      <c r="B46647" s="104" t="s">
        <v>236</v>
      </c>
      <c r="C46647" s="81" t="s">
        <v>236</v>
      </c>
    </row>
    <row r="46648" spans="1:3" x14ac:dyDescent="0.25">
      <c r="A46648" s="80">
        <v>1138355</v>
      </c>
      <c r="B46648" s="104" t="s">
        <v>236</v>
      </c>
      <c r="C46648" s="81" t="s">
        <v>236</v>
      </c>
    </row>
    <row r="46649" spans="1:3" x14ac:dyDescent="0.25">
      <c r="A46649" s="80">
        <v>1138356</v>
      </c>
      <c r="B46649" s="104" t="s">
        <v>236</v>
      </c>
      <c r="C46649" s="81" t="s">
        <v>236</v>
      </c>
    </row>
    <row r="46650" spans="1:3" x14ac:dyDescent="0.25">
      <c r="A46650" s="80">
        <v>1138357</v>
      </c>
      <c r="B46650" s="104" t="s">
        <v>236</v>
      </c>
      <c r="C46650" s="81" t="s">
        <v>236</v>
      </c>
    </row>
    <row r="46651" spans="1:3" x14ac:dyDescent="0.25">
      <c r="A46651" s="80">
        <v>1138358</v>
      </c>
      <c r="B46651" s="104" t="s">
        <v>236</v>
      </c>
      <c r="C46651" s="81" t="s">
        <v>236</v>
      </c>
    </row>
    <row r="46652" spans="1:3" x14ac:dyDescent="0.25">
      <c r="A46652" s="80">
        <v>1138359</v>
      </c>
      <c r="B46652" s="104" t="s">
        <v>236</v>
      </c>
      <c r="C46652" s="81" t="s">
        <v>236</v>
      </c>
    </row>
    <row r="46653" spans="1:3" x14ac:dyDescent="0.25">
      <c r="A46653" s="80">
        <v>1138360</v>
      </c>
      <c r="B46653" s="104" t="s">
        <v>236</v>
      </c>
      <c r="C46653" s="81" t="s">
        <v>236</v>
      </c>
    </row>
    <row r="46654" spans="1:3" x14ac:dyDescent="0.25">
      <c r="A46654" s="80">
        <v>1138361</v>
      </c>
      <c r="B46654" s="104" t="s">
        <v>236</v>
      </c>
      <c r="C46654" s="81" t="s">
        <v>236</v>
      </c>
    </row>
    <row r="46655" spans="1:3" x14ac:dyDescent="0.25">
      <c r="A46655" s="80">
        <v>1138362</v>
      </c>
      <c r="B46655" s="104" t="s">
        <v>236</v>
      </c>
      <c r="C46655" s="81" t="s">
        <v>236</v>
      </c>
    </row>
    <row r="46656" spans="1:3" x14ac:dyDescent="0.25">
      <c r="A46656" s="80">
        <v>1138363</v>
      </c>
      <c r="B46656" s="104" t="s">
        <v>236</v>
      </c>
      <c r="C46656" s="81" t="s">
        <v>236</v>
      </c>
    </row>
    <row r="46657" spans="1:3" x14ac:dyDescent="0.25">
      <c r="A46657" s="80">
        <v>1138364</v>
      </c>
      <c r="B46657" s="104" t="s">
        <v>236</v>
      </c>
      <c r="C46657" s="81" t="s">
        <v>236</v>
      </c>
    </row>
    <row r="46658" spans="1:3" x14ac:dyDescent="0.25">
      <c r="A46658" s="80">
        <v>1138365</v>
      </c>
      <c r="B46658" s="104" t="s">
        <v>236</v>
      </c>
      <c r="C46658" s="81" t="s">
        <v>236</v>
      </c>
    </row>
    <row r="46659" spans="1:3" x14ac:dyDescent="0.25">
      <c r="A46659" s="80">
        <v>1138366</v>
      </c>
      <c r="B46659" s="104" t="s">
        <v>236</v>
      </c>
      <c r="C46659" s="81" t="s">
        <v>236</v>
      </c>
    </row>
    <row r="46660" spans="1:3" x14ac:dyDescent="0.25">
      <c r="A46660" s="80">
        <v>1138367</v>
      </c>
      <c r="B46660" s="104" t="s">
        <v>236</v>
      </c>
      <c r="C46660" s="81" t="s">
        <v>236</v>
      </c>
    </row>
    <row r="46661" spans="1:3" x14ac:dyDescent="0.25">
      <c r="A46661" s="80">
        <v>1138368</v>
      </c>
      <c r="B46661" s="104" t="s">
        <v>236</v>
      </c>
      <c r="C46661" s="81" t="s">
        <v>236</v>
      </c>
    </row>
    <row r="46662" spans="1:3" x14ac:dyDescent="0.25">
      <c r="A46662" s="80">
        <v>1138369</v>
      </c>
      <c r="B46662" s="104" t="s">
        <v>236</v>
      </c>
      <c r="C46662" s="81" t="s">
        <v>236</v>
      </c>
    </row>
    <row r="46663" spans="1:3" x14ac:dyDescent="0.25">
      <c r="A46663" s="80">
        <v>1138370</v>
      </c>
      <c r="B46663" s="104" t="s">
        <v>236</v>
      </c>
      <c r="C46663" s="81" t="s">
        <v>236</v>
      </c>
    </row>
    <row r="46664" spans="1:3" x14ac:dyDescent="0.25">
      <c r="A46664" s="80">
        <v>1138371</v>
      </c>
      <c r="B46664" s="104" t="s">
        <v>236</v>
      </c>
      <c r="C46664" s="81" t="s">
        <v>236</v>
      </c>
    </row>
    <row r="46665" spans="1:3" x14ac:dyDescent="0.25">
      <c r="A46665" s="80">
        <v>1138372</v>
      </c>
      <c r="B46665" s="104" t="s">
        <v>236</v>
      </c>
      <c r="C46665" s="81" t="s">
        <v>236</v>
      </c>
    </row>
    <row r="46666" spans="1:3" x14ac:dyDescent="0.25">
      <c r="A46666" s="80">
        <v>1138373</v>
      </c>
      <c r="B46666" s="104" t="s">
        <v>236</v>
      </c>
      <c r="C46666" s="81" t="s">
        <v>236</v>
      </c>
    </row>
    <row r="46667" spans="1:3" x14ac:dyDescent="0.25">
      <c r="A46667" s="80">
        <v>1138374</v>
      </c>
      <c r="B46667" s="104" t="s">
        <v>236</v>
      </c>
      <c r="C46667" s="81" t="s">
        <v>236</v>
      </c>
    </row>
    <row r="46668" spans="1:3" x14ac:dyDescent="0.25">
      <c r="A46668" s="80">
        <v>1138375</v>
      </c>
      <c r="B46668" s="104" t="s">
        <v>236</v>
      </c>
      <c r="C46668" s="81" t="s">
        <v>236</v>
      </c>
    </row>
    <row r="46669" spans="1:3" x14ac:dyDescent="0.25">
      <c r="A46669" s="80">
        <v>1138376</v>
      </c>
      <c r="B46669" s="104" t="s">
        <v>236</v>
      </c>
      <c r="C46669" s="81" t="s">
        <v>236</v>
      </c>
    </row>
    <row r="46670" spans="1:3" x14ac:dyDescent="0.25">
      <c r="A46670" s="80">
        <v>1138377</v>
      </c>
      <c r="B46670" s="104" t="s">
        <v>236</v>
      </c>
      <c r="C46670" s="81" t="s">
        <v>236</v>
      </c>
    </row>
    <row r="46671" spans="1:3" x14ac:dyDescent="0.25">
      <c r="A46671" s="80">
        <v>1138378</v>
      </c>
      <c r="B46671" s="104" t="s">
        <v>236</v>
      </c>
      <c r="C46671" s="81" t="s">
        <v>236</v>
      </c>
    </row>
    <row r="46672" spans="1:3" x14ac:dyDescent="0.25">
      <c r="A46672" s="80">
        <v>1138379</v>
      </c>
      <c r="B46672" s="104" t="s">
        <v>236</v>
      </c>
      <c r="C46672" s="81" t="s">
        <v>236</v>
      </c>
    </row>
    <row r="46673" spans="1:3" x14ac:dyDescent="0.25">
      <c r="A46673" s="80">
        <v>1138380</v>
      </c>
      <c r="B46673" s="104" t="s">
        <v>236</v>
      </c>
      <c r="C46673" s="81" t="s">
        <v>236</v>
      </c>
    </row>
    <row r="46674" spans="1:3" x14ac:dyDescent="0.25">
      <c r="A46674" s="80">
        <v>1138381</v>
      </c>
      <c r="B46674" s="104" t="s">
        <v>236</v>
      </c>
      <c r="C46674" s="81" t="s">
        <v>236</v>
      </c>
    </row>
    <row r="46675" spans="1:3" x14ac:dyDescent="0.25">
      <c r="A46675" s="80">
        <v>1138382</v>
      </c>
      <c r="B46675" s="104" t="s">
        <v>236</v>
      </c>
      <c r="C46675" s="81" t="s">
        <v>236</v>
      </c>
    </row>
    <row r="46676" spans="1:3" x14ac:dyDescent="0.25">
      <c r="A46676" s="80">
        <v>1138383</v>
      </c>
      <c r="B46676" s="104" t="s">
        <v>236</v>
      </c>
      <c r="C46676" s="81" t="s">
        <v>236</v>
      </c>
    </row>
    <row r="46677" spans="1:3" x14ac:dyDescent="0.25">
      <c r="A46677" s="80">
        <v>1138384</v>
      </c>
      <c r="B46677" s="104" t="s">
        <v>236</v>
      </c>
      <c r="C46677" s="81" t="s">
        <v>236</v>
      </c>
    </row>
    <row r="46678" spans="1:3" x14ac:dyDescent="0.25">
      <c r="A46678" s="80">
        <v>1138385</v>
      </c>
      <c r="B46678" s="104" t="s">
        <v>236</v>
      </c>
      <c r="C46678" s="81" t="s">
        <v>236</v>
      </c>
    </row>
    <row r="46679" spans="1:3" x14ac:dyDescent="0.25">
      <c r="A46679" s="80">
        <v>1138386</v>
      </c>
      <c r="B46679" s="104" t="s">
        <v>236</v>
      </c>
      <c r="C46679" s="81" t="s">
        <v>236</v>
      </c>
    </row>
    <row r="46680" spans="1:3" x14ac:dyDescent="0.25">
      <c r="A46680" s="80">
        <v>1138387</v>
      </c>
      <c r="B46680" s="104" t="s">
        <v>236</v>
      </c>
      <c r="C46680" s="81" t="s">
        <v>236</v>
      </c>
    </row>
    <row r="46681" spans="1:3" x14ac:dyDescent="0.25">
      <c r="A46681" s="80">
        <v>1138388</v>
      </c>
      <c r="B46681" s="104" t="s">
        <v>236</v>
      </c>
      <c r="C46681" s="81" t="s">
        <v>236</v>
      </c>
    </row>
    <row r="46682" spans="1:3" x14ac:dyDescent="0.25">
      <c r="A46682" s="80">
        <v>1138389</v>
      </c>
      <c r="B46682" s="104" t="s">
        <v>236</v>
      </c>
      <c r="C46682" s="81" t="s">
        <v>236</v>
      </c>
    </row>
    <row r="46683" spans="1:3" x14ac:dyDescent="0.25">
      <c r="A46683" s="80">
        <v>1138390</v>
      </c>
      <c r="B46683" s="104" t="s">
        <v>236</v>
      </c>
      <c r="C46683" s="81" t="s">
        <v>236</v>
      </c>
    </row>
    <row r="46684" spans="1:3" x14ac:dyDescent="0.25">
      <c r="A46684" s="80">
        <v>1138391</v>
      </c>
      <c r="B46684" s="104" t="s">
        <v>236</v>
      </c>
      <c r="C46684" s="81" t="s">
        <v>236</v>
      </c>
    </row>
    <row r="46685" spans="1:3" x14ac:dyDescent="0.25">
      <c r="A46685" s="80">
        <v>1138392</v>
      </c>
      <c r="B46685" s="104" t="s">
        <v>236</v>
      </c>
      <c r="C46685" s="81" t="s">
        <v>236</v>
      </c>
    </row>
    <row r="46686" spans="1:3" x14ac:dyDescent="0.25">
      <c r="A46686" s="80">
        <v>1138393</v>
      </c>
      <c r="B46686" s="104" t="s">
        <v>236</v>
      </c>
      <c r="C46686" s="81" t="s">
        <v>236</v>
      </c>
    </row>
    <row r="46687" spans="1:3" x14ac:dyDescent="0.25">
      <c r="A46687" s="80">
        <v>1138394</v>
      </c>
      <c r="B46687" s="104" t="s">
        <v>236</v>
      </c>
      <c r="C46687" s="81" t="s">
        <v>236</v>
      </c>
    </row>
    <row r="46688" spans="1:3" x14ac:dyDescent="0.25">
      <c r="A46688" s="80">
        <v>1138395</v>
      </c>
      <c r="B46688" s="104" t="s">
        <v>236</v>
      </c>
      <c r="C46688" s="81" t="s">
        <v>236</v>
      </c>
    </row>
    <row r="46689" spans="1:3" x14ac:dyDescent="0.25">
      <c r="A46689" s="80">
        <v>1138396</v>
      </c>
      <c r="B46689" s="104" t="s">
        <v>236</v>
      </c>
      <c r="C46689" s="81" t="s">
        <v>236</v>
      </c>
    </row>
    <row r="46690" spans="1:3" x14ac:dyDescent="0.25">
      <c r="A46690" s="80">
        <v>1138397</v>
      </c>
      <c r="B46690" s="104" t="s">
        <v>236</v>
      </c>
      <c r="C46690" s="81" t="s">
        <v>236</v>
      </c>
    </row>
    <row r="46691" spans="1:3" x14ac:dyDescent="0.25">
      <c r="A46691" s="80">
        <v>1138398</v>
      </c>
      <c r="B46691" s="104" t="s">
        <v>236</v>
      </c>
      <c r="C46691" s="81" t="s">
        <v>236</v>
      </c>
    </row>
    <row r="46692" spans="1:3" x14ac:dyDescent="0.25">
      <c r="A46692" s="80">
        <v>1138399</v>
      </c>
      <c r="B46692" s="104" t="s">
        <v>236</v>
      </c>
      <c r="C46692" s="81" t="s">
        <v>236</v>
      </c>
    </row>
    <row r="46693" spans="1:3" x14ac:dyDescent="0.25">
      <c r="A46693" s="80">
        <v>1138400</v>
      </c>
      <c r="B46693" s="104" t="s">
        <v>236</v>
      </c>
      <c r="C46693" s="81" t="s">
        <v>236</v>
      </c>
    </row>
    <row r="46694" spans="1:3" x14ac:dyDescent="0.25">
      <c r="A46694" s="80">
        <v>1138401</v>
      </c>
      <c r="B46694" s="104" t="s">
        <v>236</v>
      </c>
      <c r="C46694" s="81" t="s">
        <v>236</v>
      </c>
    </row>
    <row r="46695" spans="1:3" x14ac:dyDescent="0.25">
      <c r="A46695" s="80">
        <v>1138402</v>
      </c>
      <c r="B46695" s="104" t="s">
        <v>236</v>
      </c>
      <c r="C46695" s="81" t="s">
        <v>236</v>
      </c>
    </row>
    <row r="46696" spans="1:3" x14ac:dyDescent="0.25">
      <c r="A46696" s="80">
        <v>1138403</v>
      </c>
      <c r="B46696" s="104" t="s">
        <v>236</v>
      </c>
      <c r="C46696" s="81" t="s">
        <v>236</v>
      </c>
    </row>
    <row r="46697" spans="1:3" x14ac:dyDescent="0.25">
      <c r="A46697" s="80">
        <v>1138404</v>
      </c>
      <c r="B46697" s="104" t="s">
        <v>236</v>
      </c>
      <c r="C46697" s="81" t="s">
        <v>236</v>
      </c>
    </row>
    <row r="46698" spans="1:3" x14ac:dyDescent="0.25">
      <c r="A46698" s="80">
        <v>1138405</v>
      </c>
      <c r="B46698" s="104" t="s">
        <v>236</v>
      </c>
      <c r="C46698" s="81" t="s">
        <v>236</v>
      </c>
    </row>
    <row r="46699" spans="1:3" x14ac:dyDescent="0.25">
      <c r="A46699" s="80">
        <v>1138406</v>
      </c>
      <c r="B46699" s="104" t="s">
        <v>236</v>
      </c>
      <c r="C46699" s="81" t="s">
        <v>236</v>
      </c>
    </row>
    <row r="46700" spans="1:3" x14ac:dyDescent="0.25">
      <c r="A46700" s="80">
        <v>1138407</v>
      </c>
      <c r="B46700" s="104" t="s">
        <v>236</v>
      </c>
      <c r="C46700" s="81" t="s">
        <v>236</v>
      </c>
    </row>
    <row r="46701" spans="1:3" x14ac:dyDescent="0.25">
      <c r="A46701" s="80">
        <v>1138408</v>
      </c>
      <c r="B46701" s="104" t="s">
        <v>236</v>
      </c>
      <c r="C46701" s="81" t="s">
        <v>236</v>
      </c>
    </row>
    <row r="46702" spans="1:3" x14ac:dyDescent="0.25">
      <c r="A46702" s="80">
        <v>1138409</v>
      </c>
      <c r="B46702" s="104" t="s">
        <v>236</v>
      </c>
      <c r="C46702" s="81" t="s">
        <v>236</v>
      </c>
    </row>
    <row r="46703" spans="1:3" x14ac:dyDescent="0.25">
      <c r="A46703" s="80">
        <v>1138410</v>
      </c>
      <c r="B46703" s="104" t="s">
        <v>236</v>
      </c>
      <c r="C46703" s="81" t="s">
        <v>236</v>
      </c>
    </row>
    <row r="46704" spans="1:3" x14ac:dyDescent="0.25">
      <c r="A46704" s="80">
        <v>1138411</v>
      </c>
      <c r="B46704" s="104" t="s">
        <v>236</v>
      </c>
      <c r="C46704" s="81" t="s">
        <v>236</v>
      </c>
    </row>
    <row r="46705" spans="1:3" x14ac:dyDescent="0.25">
      <c r="A46705" s="80">
        <v>1138412</v>
      </c>
      <c r="B46705" s="104" t="s">
        <v>236</v>
      </c>
      <c r="C46705" s="81" t="s">
        <v>236</v>
      </c>
    </row>
    <row r="46706" spans="1:3" x14ac:dyDescent="0.25">
      <c r="A46706" s="80">
        <v>1138413</v>
      </c>
      <c r="B46706" s="104" t="s">
        <v>236</v>
      </c>
      <c r="C46706" s="81" t="s">
        <v>236</v>
      </c>
    </row>
    <row r="46707" spans="1:3" x14ac:dyDescent="0.25">
      <c r="A46707" s="80">
        <v>1138414</v>
      </c>
      <c r="B46707" s="104" t="s">
        <v>236</v>
      </c>
      <c r="C46707" s="81" t="s">
        <v>236</v>
      </c>
    </row>
    <row r="46708" spans="1:3" x14ac:dyDescent="0.25">
      <c r="A46708" s="80">
        <v>1138415</v>
      </c>
      <c r="B46708" s="104" t="s">
        <v>236</v>
      </c>
      <c r="C46708" s="81" t="s">
        <v>236</v>
      </c>
    </row>
    <row r="46709" spans="1:3" x14ac:dyDescent="0.25">
      <c r="A46709" s="80">
        <v>1138416</v>
      </c>
      <c r="B46709" s="104" t="s">
        <v>236</v>
      </c>
      <c r="C46709" s="81" t="s">
        <v>236</v>
      </c>
    </row>
    <row r="46710" spans="1:3" x14ac:dyDescent="0.25">
      <c r="A46710" s="80">
        <v>1138417</v>
      </c>
      <c r="B46710" s="104" t="s">
        <v>236</v>
      </c>
      <c r="C46710" s="81" t="s">
        <v>236</v>
      </c>
    </row>
    <row r="46711" spans="1:3" x14ac:dyDescent="0.25">
      <c r="A46711" s="80">
        <v>1138418</v>
      </c>
      <c r="B46711" s="104" t="s">
        <v>236</v>
      </c>
      <c r="C46711" s="81" t="s">
        <v>236</v>
      </c>
    </row>
    <row r="46712" spans="1:3" x14ac:dyDescent="0.25">
      <c r="A46712" s="80">
        <v>1138419</v>
      </c>
      <c r="B46712" s="104" t="s">
        <v>236</v>
      </c>
      <c r="C46712" s="81" t="s">
        <v>236</v>
      </c>
    </row>
    <row r="46713" spans="1:3" x14ac:dyDescent="0.25">
      <c r="A46713" s="80">
        <v>1138420</v>
      </c>
      <c r="B46713" s="104" t="s">
        <v>236</v>
      </c>
      <c r="C46713" s="81" t="s">
        <v>236</v>
      </c>
    </row>
    <row r="46714" spans="1:3" x14ac:dyDescent="0.25">
      <c r="A46714" s="80">
        <v>1138421</v>
      </c>
      <c r="B46714" s="104" t="s">
        <v>236</v>
      </c>
      <c r="C46714" s="81" t="s">
        <v>236</v>
      </c>
    </row>
    <row r="46715" spans="1:3" x14ac:dyDescent="0.25">
      <c r="A46715" s="80">
        <v>1138422</v>
      </c>
      <c r="B46715" s="104" t="s">
        <v>236</v>
      </c>
      <c r="C46715" s="81" t="s">
        <v>236</v>
      </c>
    </row>
    <row r="46716" spans="1:3" x14ac:dyDescent="0.25">
      <c r="A46716" s="80">
        <v>1138423</v>
      </c>
      <c r="B46716" s="104" t="s">
        <v>236</v>
      </c>
      <c r="C46716" s="81" t="s">
        <v>236</v>
      </c>
    </row>
    <row r="46717" spans="1:3" x14ac:dyDescent="0.25">
      <c r="A46717" s="80">
        <v>1138424</v>
      </c>
      <c r="B46717" s="104" t="s">
        <v>236</v>
      </c>
      <c r="C46717" s="81" t="s">
        <v>236</v>
      </c>
    </row>
    <row r="46718" spans="1:3" x14ac:dyDescent="0.25">
      <c r="A46718" s="80">
        <v>1138425</v>
      </c>
      <c r="B46718" s="104" t="s">
        <v>236</v>
      </c>
      <c r="C46718" s="81" t="s">
        <v>236</v>
      </c>
    </row>
    <row r="46719" spans="1:3" x14ac:dyDescent="0.25">
      <c r="A46719" s="80">
        <v>1138426</v>
      </c>
      <c r="B46719" s="104" t="s">
        <v>236</v>
      </c>
      <c r="C46719" s="81" t="s">
        <v>236</v>
      </c>
    </row>
    <row r="46720" spans="1:3" x14ac:dyDescent="0.25">
      <c r="A46720" s="80">
        <v>1138427</v>
      </c>
      <c r="B46720" s="104" t="s">
        <v>236</v>
      </c>
      <c r="C46720" s="81" t="s">
        <v>236</v>
      </c>
    </row>
    <row r="46721" spans="1:3" x14ac:dyDescent="0.25">
      <c r="A46721" s="80">
        <v>1138428</v>
      </c>
      <c r="B46721" s="104" t="s">
        <v>236</v>
      </c>
      <c r="C46721" s="81" t="s">
        <v>236</v>
      </c>
    </row>
    <row r="46722" spans="1:3" x14ac:dyDescent="0.25">
      <c r="A46722" s="80">
        <v>1138429</v>
      </c>
      <c r="B46722" s="104" t="s">
        <v>236</v>
      </c>
      <c r="C46722" s="81" t="s">
        <v>236</v>
      </c>
    </row>
    <row r="46723" spans="1:3" x14ac:dyDescent="0.25">
      <c r="A46723" s="80">
        <v>1138430</v>
      </c>
      <c r="B46723" s="104" t="s">
        <v>236</v>
      </c>
      <c r="C46723" s="81" t="s">
        <v>236</v>
      </c>
    </row>
    <row r="46724" spans="1:3" x14ac:dyDescent="0.25">
      <c r="A46724" s="80">
        <v>1138431</v>
      </c>
      <c r="B46724" s="104" t="s">
        <v>236</v>
      </c>
      <c r="C46724" s="81" t="s">
        <v>236</v>
      </c>
    </row>
    <row r="46725" spans="1:3" x14ac:dyDescent="0.25">
      <c r="A46725" s="80">
        <v>1138432</v>
      </c>
      <c r="B46725" s="104" t="s">
        <v>236</v>
      </c>
      <c r="C46725" s="81" t="s">
        <v>236</v>
      </c>
    </row>
    <row r="46726" spans="1:3" x14ac:dyDescent="0.25">
      <c r="A46726" s="80">
        <v>1138433</v>
      </c>
      <c r="B46726" s="104" t="s">
        <v>236</v>
      </c>
      <c r="C46726" s="81" t="s">
        <v>236</v>
      </c>
    </row>
    <row r="46727" spans="1:3" x14ac:dyDescent="0.25">
      <c r="A46727" s="80">
        <v>1138434</v>
      </c>
      <c r="B46727" s="104" t="s">
        <v>236</v>
      </c>
      <c r="C46727" s="81" t="s">
        <v>236</v>
      </c>
    </row>
    <row r="46728" spans="1:3" x14ac:dyDescent="0.25">
      <c r="A46728" s="80">
        <v>1138435</v>
      </c>
      <c r="B46728" s="104" t="s">
        <v>236</v>
      </c>
      <c r="C46728" s="81" t="s">
        <v>236</v>
      </c>
    </row>
    <row r="46729" spans="1:3" x14ac:dyDescent="0.25">
      <c r="A46729" s="80">
        <v>1138436</v>
      </c>
      <c r="B46729" s="104" t="s">
        <v>236</v>
      </c>
      <c r="C46729" s="81" t="s">
        <v>236</v>
      </c>
    </row>
    <row r="46730" spans="1:3" x14ac:dyDescent="0.25">
      <c r="A46730" s="80">
        <v>1138437</v>
      </c>
      <c r="B46730" s="104" t="s">
        <v>236</v>
      </c>
      <c r="C46730" s="81" t="s">
        <v>236</v>
      </c>
    </row>
    <row r="46731" spans="1:3" x14ac:dyDescent="0.25">
      <c r="A46731" s="80">
        <v>1138438</v>
      </c>
      <c r="B46731" s="104" t="s">
        <v>236</v>
      </c>
      <c r="C46731" s="81" t="s">
        <v>236</v>
      </c>
    </row>
    <row r="46732" spans="1:3" x14ac:dyDescent="0.25">
      <c r="A46732" s="80">
        <v>1138439</v>
      </c>
      <c r="B46732" s="104" t="s">
        <v>236</v>
      </c>
      <c r="C46732" s="81" t="s">
        <v>236</v>
      </c>
    </row>
    <row r="46733" spans="1:3" x14ac:dyDescent="0.25">
      <c r="A46733" s="80">
        <v>1138440</v>
      </c>
      <c r="B46733" s="104" t="s">
        <v>236</v>
      </c>
      <c r="C46733" s="81" t="s">
        <v>236</v>
      </c>
    </row>
    <row r="46734" spans="1:3" x14ac:dyDescent="0.25">
      <c r="A46734" s="80">
        <v>1138441</v>
      </c>
      <c r="B46734" s="104" t="s">
        <v>236</v>
      </c>
      <c r="C46734" s="81" t="s">
        <v>236</v>
      </c>
    </row>
    <row r="46735" spans="1:3" x14ac:dyDescent="0.25">
      <c r="A46735" s="80">
        <v>1138442</v>
      </c>
      <c r="B46735" s="104" t="s">
        <v>236</v>
      </c>
      <c r="C46735" s="81" t="s">
        <v>236</v>
      </c>
    </row>
    <row r="46736" spans="1:3" x14ac:dyDescent="0.25">
      <c r="A46736" s="80">
        <v>1138443</v>
      </c>
      <c r="B46736" s="104" t="s">
        <v>236</v>
      </c>
      <c r="C46736" s="81" t="s">
        <v>236</v>
      </c>
    </row>
    <row r="46737" spans="1:3" x14ac:dyDescent="0.25">
      <c r="A46737" s="80">
        <v>1138444</v>
      </c>
      <c r="B46737" s="104" t="s">
        <v>236</v>
      </c>
      <c r="C46737" s="81" t="s">
        <v>236</v>
      </c>
    </row>
    <row r="46738" spans="1:3" x14ac:dyDescent="0.25">
      <c r="A46738" s="80">
        <v>1138445</v>
      </c>
      <c r="B46738" s="104" t="s">
        <v>236</v>
      </c>
      <c r="C46738" s="81" t="s">
        <v>236</v>
      </c>
    </row>
    <row r="46739" spans="1:3" x14ac:dyDescent="0.25">
      <c r="A46739" s="80">
        <v>1138446</v>
      </c>
      <c r="B46739" s="104" t="s">
        <v>236</v>
      </c>
      <c r="C46739" s="81" t="s">
        <v>236</v>
      </c>
    </row>
    <row r="46740" spans="1:3" x14ac:dyDescent="0.25">
      <c r="A46740" s="80">
        <v>1138447</v>
      </c>
      <c r="B46740" s="104" t="s">
        <v>236</v>
      </c>
      <c r="C46740" s="81" t="s">
        <v>236</v>
      </c>
    </row>
    <row r="46741" spans="1:3" x14ac:dyDescent="0.25">
      <c r="A46741" s="80">
        <v>1138448</v>
      </c>
      <c r="B46741" s="104" t="s">
        <v>236</v>
      </c>
      <c r="C46741" s="81" t="s">
        <v>236</v>
      </c>
    </row>
    <row r="46742" spans="1:3" x14ac:dyDescent="0.25">
      <c r="A46742" s="80">
        <v>1138449</v>
      </c>
      <c r="B46742" s="104" t="s">
        <v>236</v>
      </c>
      <c r="C46742" s="81" t="s">
        <v>236</v>
      </c>
    </row>
    <row r="46743" spans="1:3" x14ac:dyDescent="0.25">
      <c r="A46743" s="80">
        <v>1138450</v>
      </c>
      <c r="B46743" s="104" t="s">
        <v>236</v>
      </c>
      <c r="C46743" s="81" t="s">
        <v>236</v>
      </c>
    </row>
    <row r="46744" spans="1:3" x14ac:dyDescent="0.25">
      <c r="A46744" s="80">
        <v>1138451</v>
      </c>
      <c r="B46744" s="104" t="s">
        <v>236</v>
      </c>
      <c r="C46744" s="81" t="s">
        <v>236</v>
      </c>
    </row>
    <row r="46745" spans="1:3" x14ac:dyDescent="0.25">
      <c r="A46745" s="80">
        <v>1138452</v>
      </c>
      <c r="B46745" s="104" t="s">
        <v>236</v>
      </c>
      <c r="C46745" s="81" t="s">
        <v>236</v>
      </c>
    </row>
    <row r="46746" spans="1:3" x14ac:dyDescent="0.25">
      <c r="A46746" s="80">
        <v>1138453</v>
      </c>
      <c r="B46746" s="104" t="s">
        <v>236</v>
      </c>
      <c r="C46746" s="81" t="s">
        <v>236</v>
      </c>
    </row>
    <row r="46747" spans="1:3" x14ac:dyDescent="0.25">
      <c r="A46747" s="80">
        <v>1138454</v>
      </c>
      <c r="B46747" s="104" t="s">
        <v>236</v>
      </c>
      <c r="C46747" s="81" t="s">
        <v>236</v>
      </c>
    </row>
    <row r="46748" spans="1:3" x14ac:dyDescent="0.25">
      <c r="A46748" s="80">
        <v>1138455</v>
      </c>
      <c r="B46748" s="104" t="s">
        <v>236</v>
      </c>
      <c r="C46748" s="81" t="s">
        <v>236</v>
      </c>
    </row>
    <row r="46749" spans="1:3" x14ac:dyDescent="0.25">
      <c r="A46749" s="80">
        <v>1138456</v>
      </c>
      <c r="B46749" s="104" t="s">
        <v>236</v>
      </c>
      <c r="C46749" s="81" t="s">
        <v>236</v>
      </c>
    </row>
    <row r="46750" spans="1:3" x14ac:dyDescent="0.25">
      <c r="A46750" s="80">
        <v>1138457</v>
      </c>
      <c r="B46750" s="104" t="s">
        <v>236</v>
      </c>
      <c r="C46750" s="81" t="s">
        <v>236</v>
      </c>
    </row>
    <row r="46751" spans="1:3" x14ac:dyDescent="0.25">
      <c r="A46751" s="80">
        <v>1138458</v>
      </c>
      <c r="B46751" s="104" t="s">
        <v>236</v>
      </c>
      <c r="C46751" s="81" t="s">
        <v>236</v>
      </c>
    </row>
    <row r="46752" spans="1:3" x14ac:dyDescent="0.25">
      <c r="A46752" s="80">
        <v>1138459</v>
      </c>
      <c r="B46752" s="104" t="s">
        <v>236</v>
      </c>
      <c r="C46752" s="81" t="s">
        <v>236</v>
      </c>
    </row>
    <row r="46753" spans="1:3" x14ac:dyDescent="0.25">
      <c r="A46753" s="80">
        <v>1138460</v>
      </c>
      <c r="B46753" s="104" t="s">
        <v>236</v>
      </c>
      <c r="C46753" s="81" t="s">
        <v>236</v>
      </c>
    </row>
    <row r="46754" spans="1:3" x14ac:dyDescent="0.25">
      <c r="A46754" s="80">
        <v>1138461</v>
      </c>
      <c r="B46754" s="104" t="s">
        <v>236</v>
      </c>
      <c r="C46754" s="81" t="s">
        <v>236</v>
      </c>
    </row>
    <row r="46755" spans="1:3" x14ac:dyDescent="0.25">
      <c r="A46755" s="80">
        <v>1138462</v>
      </c>
      <c r="B46755" s="104" t="s">
        <v>236</v>
      </c>
      <c r="C46755" s="81" t="s">
        <v>236</v>
      </c>
    </row>
    <row r="46756" spans="1:3" x14ac:dyDescent="0.25">
      <c r="A46756" s="80">
        <v>1138463</v>
      </c>
      <c r="B46756" s="104" t="s">
        <v>236</v>
      </c>
      <c r="C46756" s="81" t="s">
        <v>236</v>
      </c>
    </row>
    <row r="46757" spans="1:3" x14ac:dyDescent="0.25">
      <c r="A46757" s="80">
        <v>1138464</v>
      </c>
      <c r="B46757" s="104" t="s">
        <v>236</v>
      </c>
      <c r="C46757" s="81" t="s">
        <v>236</v>
      </c>
    </row>
    <row r="46758" spans="1:3" x14ac:dyDescent="0.25">
      <c r="A46758" s="80">
        <v>1138465</v>
      </c>
      <c r="B46758" s="104" t="s">
        <v>236</v>
      </c>
      <c r="C46758" s="81" t="s">
        <v>236</v>
      </c>
    </row>
    <row r="46759" spans="1:3" x14ac:dyDescent="0.25">
      <c r="A46759" s="80">
        <v>1138466</v>
      </c>
      <c r="B46759" s="104" t="s">
        <v>236</v>
      </c>
      <c r="C46759" s="81" t="s">
        <v>236</v>
      </c>
    </row>
    <row r="46760" spans="1:3" x14ac:dyDescent="0.25">
      <c r="A46760" s="80">
        <v>1138467</v>
      </c>
      <c r="B46760" s="104" t="s">
        <v>236</v>
      </c>
      <c r="C46760" s="81" t="s">
        <v>236</v>
      </c>
    </row>
    <row r="46761" spans="1:3" x14ac:dyDescent="0.25">
      <c r="A46761" s="80">
        <v>1138468</v>
      </c>
      <c r="B46761" s="104" t="s">
        <v>236</v>
      </c>
      <c r="C46761" s="81" t="s">
        <v>236</v>
      </c>
    </row>
    <row r="46762" spans="1:3" x14ac:dyDescent="0.25">
      <c r="A46762" s="80">
        <v>1138469</v>
      </c>
      <c r="B46762" s="104" t="s">
        <v>236</v>
      </c>
      <c r="C46762" s="81" t="s">
        <v>236</v>
      </c>
    </row>
    <row r="46763" spans="1:3" x14ac:dyDescent="0.25">
      <c r="A46763" s="80">
        <v>1138470</v>
      </c>
      <c r="B46763" s="104" t="s">
        <v>236</v>
      </c>
      <c r="C46763" s="81" t="s">
        <v>236</v>
      </c>
    </row>
    <row r="46764" spans="1:3" x14ac:dyDescent="0.25">
      <c r="A46764" s="80">
        <v>1138471</v>
      </c>
      <c r="B46764" s="104" t="s">
        <v>236</v>
      </c>
      <c r="C46764" s="81" t="s">
        <v>236</v>
      </c>
    </row>
    <row r="46765" spans="1:3" x14ac:dyDescent="0.25">
      <c r="A46765" s="80">
        <v>1138472</v>
      </c>
      <c r="B46765" s="104" t="s">
        <v>236</v>
      </c>
      <c r="C46765" s="81" t="s">
        <v>236</v>
      </c>
    </row>
    <row r="46766" spans="1:3" x14ac:dyDescent="0.25">
      <c r="A46766" s="80">
        <v>1138473</v>
      </c>
      <c r="B46766" s="104" t="s">
        <v>236</v>
      </c>
      <c r="C46766" s="81" t="s">
        <v>236</v>
      </c>
    </row>
    <row r="46767" spans="1:3" x14ac:dyDescent="0.25">
      <c r="A46767" s="80">
        <v>1138474</v>
      </c>
      <c r="B46767" s="104" t="s">
        <v>236</v>
      </c>
      <c r="C46767" s="81" t="s">
        <v>236</v>
      </c>
    </row>
    <row r="46768" spans="1:3" x14ac:dyDescent="0.25">
      <c r="A46768" s="80">
        <v>1138475</v>
      </c>
      <c r="B46768" s="104" t="s">
        <v>236</v>
      </c>
      <c r="C46768" s="81" t="s">
        <v>236</v>
      </c>
    </row>
    <row r="46769" spans="1:3" x14ac:dyDescent="0.25">
      <c r="A46769" s="80">
        <v>1138476</v>
      </c>
      <c r="B46769" s="104" t="s">
        <v>236</v>
      </c>
      <c r="C46769" s="81" t="s">
        <v>236</v>
      </c>
    </row>
    <row r="46770" spans="1:3" x14ac:dyDescent="0.25">
      <c r="A46770" s="80">
        <v>1138477</v>
      </c>
      <c r="B46770" s="104" t="s">
        <v>236</v>
      </c>
      <c r="C46770" s="81" t="s">
        <v>236</v>
      </c>
    </row>
    <row r="46771" spans="1:3" x14ac:dyDescent="0.25">
      <c r="A46771" s="80">
        <v>1138478</v>
      </c>
      <c r="B46771" s="104" t="s">
        <v>236</v>
      </c>
      <c r="C46771" s="81" t="s">
        <v>236</v>
      </c>
    </row>
    <row r="46772" spans="1:3" x14ac:dyDescent="0.25">
      <c r="A46772" s="80">
        <v>1138479</v>
      </c>
      <c r="B46772" s="104" t="s">
        <v>236</v>
      </c>
      <c r="C46772" s="81" t="s">
        <v>236</v>
      </c>
    </row>
    <row r="46773" spans="1:3" x14ac:dyDescent="0.25">
      <c r="A46773" s="80">
        <v>1138480</v>
      </c>
      <c r="B46773" s="104" t="s">
        <v>236</v>
      </c>
      <c r="C46773" s="81" t="s">
        <v>236</v>
      </c>
    </row>
    <row r="46774" spans="1:3" x14ac:dyDescent="0.25">
      <c r="A46774" s="80">
        <v>1138481</v>
      </c>
      <c r="B46774" s="104" t="s">
        <v>236</v>
      </c>
      <c r="C46774" s="81" t="s">
        <v>236</v>
      </c>
    </row>
    <row r="46775" spans="1:3" x14ac:dyDescent="0.25">
      <c r="A46775" s="80">
        <v>1138482</v>
      </c>
      <c r="B46775" s="104" t="s">
        <v>236</v>
      </c>
      <c r="C46775" s="81" t="s">
        <v>236</v>
      </c>
    </row>
    <row r="46776" spans="1:3" x14ac:dyDescent="0.25">
      <c r="A46776" s="80">
        <v>1138483</v>
      </c>
      <c r="B46776" s="104" t="s">
        <v>236</v>
      </c>
      <c r="C46776" s="81" t="s">
        <v>236</v>
      </c>
    </row>
    <row r="46777" spans="1:3" x14ac:dyDescent="0.25">
      <c r="A46777" s="80">
        <v>1138484</v>
      </c>
      <c r="B46777" s="104" t="s">
        <v>236</v>
      </c>
      <c r="C46777" s="81" t="s">
        <v>236</v>
      </c>
    </row>
    <row r="46778" spans="1:3" x14ac:dyDescent="0.25">
      <c r="A46778" s="80">
        <v>1138485</v>
      </c>
      <c r="B46778" s="104" t="s">
        <v>236</v>
      </c>
      <c r="C46778" s="81" t="s">
        <v>236</v>
      </c>
    </row>
    <row r="46779" spans="1:3" x14ac:dyDescent="0.25">
      <c r="A46779" s="80">
        <v>1138486</v>
      </c>
      <c r="B46779" s="104" t="s">
        <v>236</v>
      </c>
      <c r="C46779" s="81" t="s">
        <v>236</v>
      </c>
    </row>
    <row r="46780" spans="1:3" x14ac:dyDescent="0.25">
      <c r="A46780" s="80">
        <v>1138487</v>
      </c>
      <c r="B46780" s="104" t="s">
        <v>236</v>
      </c>
      <c r="C46780" s="81" t="s">
        <v>236</v>
      </c>
    </row>
    <row r="46781" spans="1:3" x14ac:dyDescent="0.25">
      <c r="A46781" s="80">
        <v>1138488</v>
      </c>
      <c r="B46781" s="104" t="s">
        <v>236</v>
      </c>
      <c r="C46781" s="81" t="s">
        <v>236</v>
      </c>
    </row>
    <row r="46782" spans="1:3" x14ac:dyDescent="0.25">
      <c r="A46782" s="80">
        <v>1138489</v>
      </c>
      <c r="B46782" s="104" t="s">
        <v>236</v>
      </c>
      <c r="C46782" s="81" t="s">
        <v>236</v>
      </c>
    </row>
    <row r="46783" spans="1:3" x14ac:dyDescent="0.25">
      <c r="A46783" s="80">
        <v>1138490</v>
      </c>
      <c r="B46783" s="104" t="s">
        <v>236</v>
      </c>
      <c r="C46783" s="81" t="s">
        <v>236</v>
      </c>
    </row>
    <row r="46784" spans="1:3" x14ac:dyDescent="0.25">
      <c r="A46784" s="80">
        <v>1138491</v>
      </c>
      <c r="B46784" s="104" t="s">
        <v>236</v>
      </c>
      <c r="C46784" s="81" t="s">
        <v>236</v>
      </c>
    </row>
    <row r="46785" spans="1:3" x14ac:dyDescent="0.25">
      <c r="A46785" s="80">
        <v>1138492</v>
      </c>
      <c r="B46785" s="104" t="s">
        <v>236</v>
      </c>
      <c r="C46785" s="81" t="s">
        <v>236</v>
      </c>
    </row>
    <row r="46786" spans="1:3" x14ac:dyDescent="0.25">
      <c r="A46786" s="80">
        <v>1138493</v>
      </c>
      <c r="B46786" s="104" t="s">
        <v>236</v>
      </c>
      <c r="C46786" s="81" t="s">
        <v>236</v>
      </c>
    </row>
    <row r="46787" spans="1:3" x14ac:dyDescent="0.25">
      <c r="A46787" s="80">
        <v>1138494</v>
      </c>
      <c r="B46787" s="104" t="s">
        <v>236</v>
      </c>
      <c r="C46787" s="81" t="s">
        <v>236</v>
      </c>
    </row>
    <row r="46788" spans="1:3" x14ac:dyDescent="0.25">
      <c r="A46788" s="80">
        <v>1138495</v>
      </c>
      <c r="B46788" s="104" t="s">
        <v>236</v>
      </c>
      <c r="C46788" s="81" t="s">
        <v>236</v>
      </c>
    </row>
    <row r="46789" spans="1:3" x14ac:dyDescent="0.25">
      <c r="A46789" s="80">
        <v>1138496</v>
      </c>
      <c r="B46789" s="104" t="s">
        <v>236</v>
      </c>
      <c r="C46789" s="81" t="s">
        <v>236</v>
      </c>
    </row>
    <row r="46790" spans="1:3" x14ac:dyDescent="0.25">
      <c r="A46790" s="80">
        <v>1138497</v>
      </c>
      <c r="B46790" s="104" t="s">
        <v>236</v>
      </c>
      <c r="C46790" s="81" t="s">
        <v>236</v>
      </c>
    </row>
    <row r="46791" spans="1:3" x14ac:dyDescent="0.25">
      <c r="A46791" s="80">
        <v>1138498</v>
      </c>
      <c r="B46791" s="104" t="s">
        <v>236</v>
      </c>
      <c r="C46791" s="81" t="s">
        <v>236</v>
      </c>
    </row>
    <row r="46792" spans="1:3" x14ac:dyDescent="0.25">
      <c r="A46792" s="80">
        <v>1138499</v>
      </c>
      <c r="B46792" s="104" t="s">
        <v>236</v>
      </c>
      <c r="C46792" s="81" t="s">
        <v>236</v>
      </c>
    </row>
    <row r="46793" spans="1:3" x14ac:dyDescent="0.25">
      <c r="A46793" s="80">
        <v>1138500</v>
      </c>
      <c r="B46793" s="104" t="s">
        <v>236</v>
      </c>
      <c r="C46793" s="81" t="s">
        <v>236</v>
      </c>
    </row>
    <row r="46794" spans="1:3" x14ac:dyDescent="0.25">
      <c r="A46794" s="80">
        <v>1138501</v>
      </c>
      <c r="B46794" s="91">
        <v>1154465</v>
      </c>
      <c r="C46794" s="88">
        <v>41588</v>
      </c>
    </row>
    <row r="46795" spans="1:3" x14ac:dyDescent="0.25">
      <c r="A46795" s="80">
        <v>1138502</v>
      </c>
      <c r="B46795" s="104" t="s">
        <v>236</v>
      </c>
      <c r="C46795" s="81" t="s">
        <v>236</v>
      </c>
    </row>
    <row r="46796" spans="1:3" x14ac:dyDescent="0.25">
      <c r="A46796" s="80">
        <v>1138503</v>
      </c>
      <c r="B46796" s="104" t="s">
        <v>236</v>
      </c>
      <c r="C46796" s="81" t="s">
        <v>236</v>
      </c>
    </row>
    <row r="46797" spans="1:3" x14ac:dyDescent="0.25">
      <c r="A46797" s="80">
        <v>1138504</v>
      </c>
      <c r="B46797" s="104" t="s">
        <v>236</v>
      </c>
      <c r="C46797" s="81" t="s">
        <v>236</v>
      </c>
    </row>
    <row r="46798" spans="1:3" x14ac:dyDescent="0.25">
      <c r="A46798" s="80">
        <v>1138505</v>
      </c>
      <c r="B46798" s="104" t="s">
        <v>236</v>
      </c>
      <c r="C46798" s="81" t="s">
        <v>236</v>
      </c>
    </row>
    <row r="46799" spans="1:3" x14ac:dyDescent="0.25">
      <c r="A46799" s="80">
        <v>1138506</v>
      </c>
      <c r="B46799" s="104" t="s">
        <v>236</v>
      </c>
      <c r="C46799" s="81" t="s">
        <v>236</v>
      </c>
    </row>
    <row r="46800" spans="1:3" x14ac:dyDescent="0.25">
      <c r="A46800" s="80">
        <v>1138507</v>
      </c>
      <c r="B46800" s="104" t="s">
        <v>236</v>
      </c>
      <c r="C46800" s="81" t="s">
        <v>236</v>
      </c>
    </row>
    <row r="46801" spans="1:3" x14ac:dyDescent="0.25">
      <c r="A46801" s="80">
        <v>1138508</v>
      </c>
      <c r="B46801" s="104" t="s">
        <v>236</v>
      </c>
      <c r="C46801" s="81" t="s">
        <v>236</v>
      </c>
    </row>
    <row r="46802" spans="1:3" x14ac:dyDescent="0.25">
      <c r="A46802" s="80">
        <v>1138509</v>
      </c>
      <c r="B46802" s="104" t="s">
        <v>236</v>
      </c>
      <c r="C46802" s="81" t="s">
        <v>236</v>
      </c>
    </row>
    <row r="46803" spans="1:3" x14ac:dyDescent="0.25">
      <c r="A46803" s="80">
        <v>1138510</v>
      </c>
      <c r="B46803" s="104" t="s">
        <v>236</v>
      </c>
      <c r="C46803" s="81" t="s">
        <v>236</v>
      </c>
    </row>
    <row r="46804" spans="1:3" x14ac:dyDescent="0.25">
      <c r="A46804" s="80">
        <v>1138511</v>
      </c>
      <c r="B46804" s="104" t="s">
        <v>236</v>
      </c>
      <c r="C46804" s="81" t="s">
        <v>236</v>
      </c>
    </row>
    <row r="46805" spans="1:3" x14ac:dyDescent="0.25">
      <c r="A46805" s="80">
        <v>1138512</v>
      </c>
      <c r="B46805" s="104" t="s">
        <v>236</v>
      </c>
      <c r="C46805" s="81" t="s">
        <v>236</v>
      </c>
    </row>
    <row r="46806" spans="1:3" x14ac:dyDescent="0.25">
      <c r="A46806" s="80">
        <v>1138513</v>
      </c>
      <c r="B46806" s="104" t="s">
        <v>236</v>
      </c>
      <c r="C46806" s="81" t="s">
        <v>236</v>
      </c>
    </row>
    <row r="46807" spans="1:3" x14ac:dyDescent="0.25">
      <c r="A46807" s="80">
        <v>1138514</v>
      </c>
      <c r="B46807" s="104" t="s">
        <v>236</v>
      </c>
      <c r="C46807" s="81" t="s">
        <v>236</v>
      </c>
    </row>
    <row r="46808" spans="1:3" x14ac:dyDescent="0.25">
      <c r="A46808" s="80">
        <v>1138515</v>
      </c>
      <c r="B46808" s="104" t="s">
        <v>236</v>
      </c>
      <c r="C46808" s="81" t="s">
        <v>236</v>
      </c>
    </row>
    <row r="46809" spans="1:3" x14ac:dyDescent="0.25">
      <c r="A46809" s="80">
        <v>1138516</v>
      </c>
      <c r="B46809" s="104" t="s">
        <v>236</v>
      </c>
      <c r="C46809" s="81" t="s">
        <v>236</v>
      </c>
    </row>
    <row r="46810" spans="1:3" x14ac:dyDescent="0.25">
      <c r="A46810" s="80">
        <v>1138517</v>
      </c>
      <c r="B46810" s="104" t="s">
        <v>236</v>
      </c>
      <c r="C46810" s="81" t="s">
        <v>236</v>
      </c>
    </row>
    <row r="46811" spans="1:3" x14ac:dyDescent="0.25">
      <c r="A46811" s="80">
        <v>1138518</v>
      </c>
      <c r="B46811" s="104" t="s">
        <v>236</v>
      </c>
      <c r="C46811" s="81" t="s">
        <v>236</v>
      </c>
    </row>
    <row r="46812" spans="1:3" x14ac:dyDescent="0.25">
      <c r="A46812" s="80">
        <v>1138519</v>
      </c>
      <c r="B46812" s="104" t="s">
        <v>236</v>
      </c>
      <c r="C46812" s="81" t="s">
        <v>236</v>
      </c>
    </row>
    <row r="46813" spans="1:3" x14ac:dyDescent="0.25">
      <c r="A46813" s="80">
        <v>1138520</v>
      </c>
      <c r="B46813" s="104" t="s">
        <v>236</v>
      </c>
      <c r="C46813" s="81" t="s">
        <v>236</v>
      </c>
    </row>
    <row r="46814" spans="1:3" x14ac:dyDescent="0.25">
      <c r="A46814" s="80">
        <v>1138521</v>
      </c>
      <c r="B46814" s="104" t="s">
        <v>236</v>
      </c>
      <c r="C46814" s="81" t="s">
        <v>236</v>
      </c>
    </row>
    <row r="46815" spans="1:3" x14ac:dyDescent="0.25">
      <c r="A46815" s="80">
        <v>1138522</v>
      </c>
      <c r="B46815" s="104" t="s">
        <v>236</v>
      </c>
      <c r="C46815" s="81" t="s">
        <v>236</v>
      </c>
    </row>
    <row r="46816" spans="1:3" x14ac:dyDescent="0.25">
      <c r="A46816" s="80">
        <v>1138523</v>
      </c>
      <c r="B46816" s="104" t="s">
        <v>236</v>
      </c>
      <c r="C46816" s="81" t="s">
        <v>236</v>
      </c>
    </row>
    <row r="46817" spans="1:3" x14ac:dyDescent="0.25">
      <c r="A46817" s="80">
        <v>1138524</v>
      </c>
      <c r="B46817" s="104" t="s">
        <v>236</v>
      </c>
      <c r="C46817" s="81" t="s">
        <v>236</v>
      </c>
    </row>
    <row r="46818" spans="1:3" x14ac:dyDescent="0.25">
      <c r="A46818" s="80">
        <v>1138525</v>
      </c>
      <c r="B46818" s="104" t="s">
        <v>236</v>
      </c>
      <c r="C46818" s="81" t="s">
        <v>236</v>
      </c>
    </row>
    <row r="46819" spans="1:3" x14ac:dyDescent="0.25">
      <c r="A46819" s="80">
        <v>1138526</v>
      </c>
      <c r="B46819" s="104" t="s">
        <v>236</v>
      </c>
      <c r="C46819" s="81" t="s">
        <v>236</v>
      </c>
    </row>
    <row r="46820" spans="1:3" x14ac:dyDescent="0.25">
      <c r="A46820" s="80">
        <v>1138527</v>
      </c>
      <c r="B46820" s="104" t="s">
        <v>236</v>
      </c>
      <c r="C46820" s="81" t="s">
        <v>236</v>
      </c>
    </row>
    <row r="46821" spans="1:3" x14ac:dyDescent="0.25">
      <c r="A46821" s="80">
        <v>1138528</v>
      </c>
      <c r="B46821" s="104" t="s">
        <v>236</v>
      </c>
      <c r="C46821" s="81" t="s">
        <v>236</v>
      </c>
    </row>
    <row r="46822" spans="1:3" x14ac:dyDescent="0.25">
      <c r="A46822" s="80">
        <v>1138529</v>
      </c>
      <c r="B46822" s="104" t="s">
        <v>236</v>
      </c>
      <c r="C46822" s="81" t="s">
        <v>236</v>
      </c>
    </row>
    <row r="46823" spans="1:3" x14ac:dyDescent="0.25">
      <c r="A46823" s="80">
        <v>1138530</v>
      </c>
      <c r="B46823" s="104" t="s">
        <v>236</v>
      </c>
      <c r="C46823" s="81" t="s">
        <v>236</v>
      </c>
    </row>
    <row r="46824" spans="1:3" x14ac:dyDescent="0.25">
      <c r="A46824" s="80">
        <v>1138531</v>
      </c>
      <c r="B46824" s="104" t="s">
        <v>236</v>
      </c>
      <c r="C46824" s="81" t="s">
        <v>236</v>
      </c>
    </row>
    <row r="46825" spans="1:3" x14ac:dyDescent="0.25">
      <c r="A46825" s="80">
        <v>1138532</v>
      </c>
      <c r="B46825" s="104" t="s">
        <v>236</v>
      </c>
      <c r="C46825" s="81" t="s">
        <v>236</v>
      </c>
    </row>
    <row r="46826" spans="1:3" x14ac:dyDescent="0.25">
      <c r="A46826" s="80">
        <v>1138533</v>
      </c>
      <c r="B46826" s="104" t="s">
        <v>236</v>
      </c>
      <c r="C46826" s="81" t="s">
        <v>236</v>
      </c>
    </row>
    <row r="46827" spans="1:3" x14ac:dyDescent="0.25">
      <c r="A46827" s="80">
        <v>1138534</v>
      </c>
      <c r="B46827" s="104" t="s">
        <v>236</v>
      </c>
      <c r="C46827" s="81" t="s">
        <v>236</v>
      </c>
    </row>
    <row r="46828" spans="1:3" x14ac:dyDescent="0.25">
      <c r="A46828" s="80">
        <v>1138535</v>
      </c>
      <c r="B46828" s="104" t="s">
        <v>236</v>
      </c>
      <c r="C46828" s="81" t="s">
        <v>236</v>
      </c>
    </row>
    <row r="46829" spans="1:3" x14ac:dyDescent="0.25">
      <c r="A46829" s="80">
        <v>1138536</v>
      </c>
      <c r="B46829" s="104" t="s">
        <v>236</v>
      </c>
      <c r="C46829" s="81" t="s">
        <v>236</v>
      </c>
    </row>
    <row r="46830" spans="1:3" x14ac:dyDescent="0.25">
      <c r="A46830" s="80">
        <v>1138537</v>
      </c>
      <c r="B46830" s="104" t="s">
        <v>236</v>
      </c>
      <c r="C46830" s="81" t="s">
        <v>236</v>
      </c>
    </row>
    <row r="46831" spans="1:3" x14ac:dyDescent="0.25">
      <c r="A46831" s="80">
        <v>1138538</v>
      </c>
      <c r="B46831" s="104" t="s">
        <v>236</v>
      </c>
      <c r="C46831" s="81" t="s">
        <v>236</v>
      </c>
    </row>
    <row r="46832" spans="1:3" x14ac:dyDescent="0.25">
      <c r="A46832" s="80">
        <v>1138539</v>
      </c>
      <c r="B46832" s="104" t="s">
        <v>236</v>
      </c>
      <c r="C46832" s="81" t="s">
        <v>236</v>
      </c>
    </row>
    <row r="46833" spans="1:3" x14ac:dyDescent="0.25">
      <c r="A46833" s="80">
        <v>1138540</v>
      </c>
      <c r="B46833" s="104" t="s">
        <v>236</v>
      </c>
      <c r="C46833" s="81" t="s">
        <v>236</v>
      </c>
    </row>
    <row r="46834" spans="1:3" x14ac:dyDescent="0.25">
      <c r="A46834" s="80">
        <v>1138541</v>
      </c>
      <c r="B46834" s="104" t="s">
        <v>236</v>
      </c>
      <c r="C46834" s="81" t="s">
        <v>236</v>
      </c>
    </row>
    <row r="46835" spans="1:3" x14ac:dyDescent="0.25">
      <c r="A46835" s="80">
        <v>1138542</v>
      </c>
      <c r="B46835" s="104" t="s">
        <v>236</v>
      </c>
      <c r="C46835" s="81" t="s">
        <v>236</v>
      </c>
    </row>
    <row r="46836" spans="1:3" x14ac:dyDescent="0.25">
      <c r="A46836" s="80">
        <v>1138543</v>
      </c>
      <c r="B46836" s="104" t="s">
        <v>236</v>
      </c>
      <c r="C46836" s="81" t="s">
        <v>236</v>
      </c>
    </row>
    <row r="46837" spans="1:3" x14ac:dyDescent="0.25">
      <c r="A46837" s="80">
        <v>1138544</v>
      </c>
      <c r="B46837" s="104" t="s">
        <v>236</v>
      </c>
      <c r="C46837" s="81" t="s">
        <v>236</v>
      </c>
    </row>
    <row r="46838" spans="1:3" x14ac:dyDescent="0.25">
      <c r="A46838" s="80">
        <v>1138545</v>
      </c>
      <c r="B46838" s="104" t="s">
        <v>236</v>
      </c>
      <c r="C46838" s="81" t="s">
        <v>236</v>
      </c>
    </row>
    <row r="46839" spans="1:3" x14ac:dyDescent="0.25">
      <c r="A46839" s="80">
        <v>1138546</v>
      </c>
      <c r="B46839" s="104" t="s">
        <v>236</v>
      </c>
      <c r="C46839" s="81" t="s">
        <v>236</v>
      </c>
    </row>
    <row r="46840" spans="1:3" x14ac:dyDescent="0.25">
      <c r="A46840" s="80">
        <v>1138547</v>
      </c>
      <c r="B46840" s="104" t="s">
        <v>236</v>
      </c>
      <c r="C46840" s="81" t="s">
        <v>236</v>
      </c>
    </row>
    <row r="46841" spans="1:3" x14ac:dyDescent="0.25">
      <c r="A46841" s="80">
        <v>1138548</v>
      </c>
      <c r="B46841" s="104" t="s">
        <v>236</v>
      </c>
      <c r="C46841" s="81" t="s">
        <v>236</v>
      </c>
    </row>
    <row r="46842" spans="1:3" x14ac:dyDescent="0.25">
      <c r="A46842" s="80">
        <v>1138549</v>
      </c>
      <c r="B46842" s="104" t="s">
        <v>236</v>
      </c>
      <c r="C46842" s="81" t="s">
        <v>236</v>
      </c>
    </row>
    <row r="46843" spans="1:3" x14ac:dyDescent="0.25">
      <c r="A46843" s="80">
        <v>1138550</v>
      </c>
      <c r="B46843" s="104" t="s">
        <v>236</v>
      </c>
      <c r="C46843" s="81" t="s">
        <v>236</v>
      </c>
    </row>
    <row r="46844" spans="1:3" x14ac:dyDescent="0.25">
      <c r="A46844" s="80">
        <v>1138551</v>
      </c>
      <c r="B46844" s="104" t="s">
        <v>236</v>
      </c>
      <c r="C46844" s="81" t="s">
        <v>236</v>
      </c>
    </row>
    <row r="46845" spans="1:3" x14ac:dyDescent="0.25">
      <c r="A46845" s="80">
        <v>1138552</v>
      </c>
      <c r="B46845" s="104" t="s">
        <v>236</v>
      </c>
      <c r="C46845" s="81" t="s">
        <v>236</v>
      </c>
    </row>
    <row r="46846" spans="1:3" x14ac:dyDescent="0.25">
      <c r="A46846" s="80">
        <v>1138553</v>
      </c>
      <c r="B46846" s="104" t="s">
        <v>236</v>
      </c>
      <c r="C46846" s="81" t="s">
        <v>236</v>
      </c>
    </row>
    <row r="46847" spans="1:3" x14ac:dyDescent="0.25">
      <c r="A46847" s="80">
        <v>1138554</v>
      </c>
      <c r="B46847" s="104" t="s">
        <v>236</v>
      </c>
      <c r="C46847" s="81" t="s">
        <v>236</v>
      </c>
    </row>
    <row r="46848" spans="1:3" x14ac:dyDescent="0.25">
      <c r="A46848" s="80">
        <v>1138555</v>
      </c>
      <c r="B46848" s="104" t="s">
        <v>236</v>
      </c>
      <c r="C46848" s="81" t="s">
        <v>236</v>
      </c>
    </row>
    <row r="46849" spans="1:3" x14ac:dyDescent="0.25">
      <c r="A46849" s="80">
        <v>1138556</v>
      </c>
      <c r="B46849" s="104" t="s">
        <v>236</v>
      </c>
      <c r="C46849" s="81" t="s">
        <v>236</v>
      </c>
    </row>
    <row r="46850" spans="1:3" x14ac:dyDescent="0.25">
      <c r="A46850" s="80">
        <v>1138557</v>
      </c>
      <c r="B46850" s="104" t="s">
        <v>236</v>
      </c>
      <c r="C46850" s="81" t="s">
        <v>236</v>
      </c>
    </row>
    <row r="46851" spans="1:3" x14ac:dyDescent="0.25">
      <c r="A46851" s="80">
        <v>1138558</v>
      </c>
      <c r="B46851" s="104" t="s">
        <v>236</v>
      </c>
      <c r="C46851" s="81" t="s">
        <v>236</v>
      </c>
    </row>
    <row r="46852" spans="1:3" x14ac:dyDescent="0.25">
      <c r="A46852" s="80">
        <v>1138559</v>
      </c>
      <c r="B46852" s="104" t="s">
        <v>236</v>
      </c>
      <c r="C46852" s="81" t="s">
        <v>236</v>
      </c>
    </row>
    <row r="46853" spans="1:3" x14ac:dyDescent="0.25">
      <c r="A46853" s="80">
        <v>1138560</v>
      </c>
      <c r="B46853" s="104" t="s">
        <v>236</v>
      </c>
      <c r="C46853" s="81" t="s">
        <v>236</v>
      </c>
    </row>
    <row r="46854" spans="1:3" x14ac:dyDescent="0.25">
      <c r="A46854" s="80">
        <v>1138561</v>
      </c>
      <c r="B46854" s="104" t="s">
        <v>236</v>
      </c>
      <c r="C46854" s="81" t="s">
        <v>236</v>
      </c>
    </row>
    <row r="46855" spans="1:3" x14ac:dyDescent="0.25">
      <c r="A46855" s="80">
        <v>1138562</v>
      </c>
      <c r="B46855" s="104" t="s">
        <v>236</v>
      </c>
      <c r="C46855" s="81" t="s">
        <v>236</v>
      </c>
    </row>
    <row r="46856" spans="1:3" x14ac:dyDescent="0.25">
      <c r="A46856" s="80">
        <v>1138563</v>
      </c>
      <c r="B46856" s="104" t="s">
        <v>236</v>
      </c>
      <c r="C46856" s="81" t="s">
        <v>236</v>
      </c>
    </row>
    <row r="46857" spans="1:3" x14ac:dyDescent="0.25">
      <c r="A46857" s="80">
        <v>1138564</v>
      </c>
      <c r="B46857" s="104" t="s">
        <v>236</v>
      </c>
      <c r="C46857" s="81" t="s">
        <v>236</v>
      </c>
    </row>
    <row r="46858" spans="1:3" x14ac:dyDescent="0.25">
      <c r="A46858" s="80">
        <v>1138565</v>
      </c>
      <c r="B46858" s="104" t="s">
        <v>236</v>
      </c>
      <c r="C46858" s="81" t="s">
        <v>236</v>
      </c>
    </row>
    <row r="46859" spans="1:3" x14ac:dyDescent="0.25">
      <c r="A46859" s="80">
        <v>1138566</v>
      </c>
      <c r="B46859" s="104" t="s">
        <v>236</v>
      </c>
      <c r="C46859" s="81" t="s">
        <v>236</v>
      </c>
    </row>
    <row r="46860" spans="1:3" x14ac:dyDescent="0.25">
      <c r="A46860" s="80">
        <v>1138567</v>
      </c>
      <c r="B46860" s="104" t="s">
        <v>236</v>
      </c>
      <c r="C46860" s="81" t="s">
        <v>236</v>
      </c>
    </row>
    <row r="46861" spans="1:3" x14ac:dyDescent="0.25">
      <c r="A46861" s="80">
        <v>1138568</v>
      </c>
      <c r="B46861" s="104" t="s">
        <v>236</v>
      </c>
      <c r="C46861" s="81" t="s">
        <v>236</v>
      </c>
    </row>
    <row r="46862" spans="1:3" x14ac:dyDescent="0.25">
      <c r="A46862" s="80">
        <v>1138569</v>
      </c>
      <c r="B46862" s="104" t="s">
        <v>236</v>
      </c>
      <c r="C46862" s="81" t="s">
        <v>236</v>
      </c>
    </row>
    <row r="46863" spans="1:3" x14ac:dyDescent="0.25">
      <c r="A46863" s="80">
        <v>1138570</v>
      </c>
      <c r="B46863" s="104" t="s">
        <v>236</v>
      </c>
      <c r="C46863" s="81" t="s">
        <v>236</v>
      </c>
    </row>
    <row r="46864" spans="1:3" x14ac:dyDescent="0.25">
      <c r="A46864" s="80">
        <v>1138571</v>
      </c>
      <c r="B46864" s="104" t="s">
        <v>236</v>
      </c>
      <c r="C46864" s="81" t="s">
        <v>236</v>
      </c>
    </row>
    <row r="46865" spans="1:3" x14ac:dyDescent="0.25">
      <c r="A46865" s="80">
        <v>1138572</v>
      </c>
      <c r="B46865" s="104" t="s">
        <v>236</v>
      </c>
      <c r="C46865" s="81" t="s">
        <v>236</v>
      </c>
    </row>
    <row r="46866" spans="1:3" x14ac:dyDescent="0.25">
      <c r="A46866" s="80">
        <v>1138573</v>
      </c>
      <c r="B46866" s="104" t="s">
        <v>236</v>
      </c>
      <c r="C46866" s="81" t="s">
        <v>236</v>
      </c>
    </row>
    <row r="46867" spans="1:3" x14ac:dyDescent="0.25">
      <c r="A46867" s="80">
        <v>1138574</v>
      </c>
      <c r="B46867" s="104" t="s">
        <v>236</v>
      </c>
      <c r="C46867" s="81" t="s">
        <v>236</v>
      </c>
    </row>
    <row r="46868" spans="1:3" x14ac:dyDescent="0.25">
      <c r="A46868" s="80">
        <v>1138575</v>
      </c>
      <c r="B46868" s="104" t="s">
        <v>236</v>
      </c>
      <c r="C46868" s="81" t="s">
        <v>236</v>
      </c>
    </row>
    <row r="46869" spans="1:3" x14ac:dyDescent="0.25">
      <c r="A46869" s="80">
        <v>1138576</v>
      </c>
      <c r="B46869" s="104" t="s">
        <v>236</v>
      </c>
      <c r="C46869" s="81" t="s">
        <v>236</v>
      </c>
    </row>
    <row r="46870" spans="1:3" x14ac:dyDescent="0.25">
      <c r="A46870" s="80">
        <v>1138577</v>
      </c>
      <c r="B46870" s="104" t="s">
        <v>236</v>
      </c>
      <c r="C46870" s="81" t="s">
        <v>236</v>
      </c>
    </row>
    <row r="46871" spans="1:3" x14ac:dyDescent="0.25">
      <c r="A46871" s="80">
        <v>1138578</v>
      </c>
      <c r="B46871" s="104" t="s">
        <v>236</v>
      </c>
      <c r="C46871" s="81" t="s">
        <v>236</v>
      </c>
    </row>
    <row r="46872" spans="1:3" x14ac:dyDescent="0.25">
      <c r="A46872" s="80">
        <v>1138579</v>
      </c>
      <c r="B46872" s="104" t="s">
        <v>236</v>
      </c>
      <c r="C46872" s="81" t="s">
        <v>236</v>
      </c>
    </row>
    <row r="46873" spans="1:3" x14ac:dyDescent="0.25">
      <c r="A46873" s="80">
        <v>1138580</v>
      </c>
      <c r="B46873" s="104" t="s">
        <v>236</v>
      </c>
      <c r="C46873" s="81" t="s">
        <v>236</v>
      </c>
    </row>
    <row r="46874" spans="1:3" x14ac:dyDescent="0.25">
      <c r="A46874" s="80">
        <v>1138581</v>
      </c>
      <c r="B46874" s="104" t="s">
        <v>236</v>
      </c>
      <c r="C46874" s="81" t="s">
        <v>236</v>
      </c>
    </row>
    <row r="46875" spans="1:3" x14ac:dyDescent="0.25">
      <c r="A46875" s="80">
        <v>1138582</v>
      </c>
      <c r="B46875" s="104" t="s">
        <v>236</v>
      </c>
      <c r="C46875" s="81" t="s">
        <v>236</v>
      </c>
    </row>
    <row r="46876" spans="1:3" x14ac:dyDescent="0.25">
      <c r="A46876" s="80">
        <v>1138583</v>
      </c>
      <c r="B46876" s="104" t="s">
        <v>236</v>
      </c>
      <c r="C46876" s="81" t="s">
        <v>236</v>
      </c>
    </row>
    <row r="46877" spans="1:3" x14ac:dyDescent="0.25">
      <c r="A46877" s="80">
        <v>1138584</v>
      </c>
      <c r="B46877" s="104" t="s">
        <v>236</v>
      </c>
      <c r="C46877" s="81" t="s">
        <v>236</v>
      </c>
    </row>
    <row r="46878" spans="1:3" x14ac:dyDescent="0.25">
      <c r="A46878" s="80">
        <v>1138585</v>
      </c>
      <c r="B46878" s="104" t="s">
        <v>236</v>
      </c>
      <c r="C46878" s="81" t="s">
        <v>236</v>
      </c>
    </row>
    <row r="46879" spans="1:3" x14ac:dyDescent="0.25">
      <c r="A46879" s="80">
        <v>1138586</v>
      </c>
      <c r="B46879" s="104" t="s">
        <v>236</v>
      </c>
      <c r="C46879" s="81" t="s">
        <v>236</v>
      </c>
    </row>
    <row r="46880" spans="1:3" x14ac:dyDescent="0.25">
      <c r="A46880" s="80">
        <v>1138587</v>
      </c>
      <c r="B46880" s="104" t="s">
        <v>236</v>
      </c>
      <c r="C46880" s="81" t="s">
        <v>236</v>
      </c>
    </row>
    <row r="46881" spans="1:3" x14ac:dyDescent="0.25">
      <c r="A46881" s="80">
        <v>1138588</v>
      </c>
      <c r="B46881" s="104" t="s">
        <v>236</v>
      </c>
      <c r="C46881" s="81" t="s">
        <v>236</v>
      </c>
    </row>
    <row r="46882" spans="1:3" x14ac:dyDescent="0.25">
      <c r="A46882" s="80">
        <v>1138589</v>
      </c>
      <c r="B46882" s="104" t="s">
        <v>236</v>
      </c>
      <c r="C46882" s="81" t="s">
        <v>236</v>
      </c>
    </row>
    <row r="46883" spans="1:3" x14ac:dyDescent="0.25">
      <c r="A46883" s="80">
        <v>1138590</v>
      </c>
      <c r="B46883" s="104" t="s">
        <v>236</v>
      </c>
      <c r="C46883" s="81" t="s">
        <v>236</v>
      </c>
    </row>
    <row r="46884" spans="1:3" x14ac:dyDescent="0.25">
      <c r="A46884" s="80">
        <v>1138591</v>
      </c>
      <c r="B46884" s="104" t="s">
        <v>236</v>
      </c>
      <c r="C46884" s="81" t="s">
        <v>236</v>
      </c>
    </row>
    <row r="46885" spans="1:3" x14ac:dyDescent="0.25">
      <c r="A46885" s="80">
        <v>1138592</v>
      </c>
      <c r="B46885" s="104" t="s">
        <v>236</v>
      </c>
      <c r="C46885" s="81" t="s">
        <v>236</v>
      </c>
    </row>
    <row r="46886" spans="1:3" x14ac:dyDescent="0.25">
      <c r="A46886" s="80">
        <v>1138593</v>
      </c>
      <c r="B46886" s="104" t="s">
        <v>236</v>
      </c>
      <c r="C46886" s="81" t="s">
        <v>236</v>
      </c>
    </row>
    <row r="46887" spans="1:3" x14ac:dyDescent="0.25">
      <c r="A46887" s="80">
        <v>1138594</v>
      </c>
      <c r="B46887" s="104" t="s">
        <v>236</v>
      </c>
      <c r="C46887" s="81" t="s">
        <v>236</v>
      </c>
    </row>
    <row r="46888" spans="1:3" x14ac:dyDescent="0.25">
      <c r="A46888" s="80">
        <v>1138595</v>
      </c>
      <c r="B46888" s="104" t="s">
        <v>236</v>
      </c>
      <c r="C46888" s="81" t="s">
        <v>236</v>
      </c>
    </row>
    <row r="46889" spans="1:3" x14ac:dyDescent="0.25">
      <c r="A46889" s="80">
        <v>1138596</v>
      </c>
      <c r="B46889" s="104" t="s">
        <v>236</v>
      </c>
      <c r="C46889" s="81" t="s">
        <v>236</v>
      </c>
    </row>
    <row r="46890" spans="1:3" x14ac:dyDescent="0.25">
      <c r="A46890" s="80">
        <v>1138597</v>
      </c>
      <c r="B46890" s="104" t="s">
        <v>236</v>
      </c>
      <c r="C46890" s="81" t="s">
        <v>236</v>
      </c>
    </row>
    <row r="46891" spans="1:3" x14ac:dyDescent="0.25">
      <c r="A46891" s="80">
        <v>1138598</v>
      </c>
      <c r="B46891" s="104" t="s">
        <v>236</v>
      </c>
      <c r="C46891" s="81" t="s">
        <v>236</v>
      </c>
    </row>
    <row r="46892" spans="1:3" x14ac:dyDescent="0.25">
      <c r="A46892" s="80">
        <v>1138599</v>
      </c>
      <c r="B46892" s="104" t="s">
        <v>236</v>
      </c>
      <c r="C46892" s="81" t="s">
        <v>236</v>
      </c>
    </row>
    <row r="46893" spans="1:3" x14ac:dyDescent="0.25">
      <c r="A46893" s="80">
        <v>1138600</v>
      </c>
      <c r="B46893" s="104" t="s">
        <v>236</v>
      </c>
      <c r="C46893" s="81" t="s">
        <v>236</v>
      </c>
    </row>
    <row r="46894" spans="1:3" x14ac:dyDescent="0.25">
      <c r="A46894" s="80">
        <v>1138601</v>
      </c>
      <c r="B46894" s="104" t="s">
        <v>236</v>
      </c>
      <c r="C46894" s="81" t="s">
        <v>236</v>
      </c>
    </row>
    <row r="46895" spans="1:3" x14ac:dyDescent="0.25">
      <c r="A46895" s="80">
        <v>1138602</v>
      </c>
      <c r="B46895" s="104" t="s">
        <v>236</v>
      </c>
      <c r="C46895" s="81" t="s">
        <v>236</v>
      </c>
    </row>
    <row r="46896" spans="1:3" x14ac:dyDescent="0.25">
      <c r="A46896" s="80">
        <v>1138603</v>
      </c>
      <c r="B46896" s="104" t="s">
        <v>236</v>
      </c>
      <c r="C46896" s="81" t="s">
        <v>236</v>
      </c>
    </row>
    <row r="46897" spans="1:3" x14ac:dyDescent="0.25">
      <c r="A46897" s="80">
        <v>1138604</v>
      </c>
      <c r="B46897" s="104" t="s">
        <v>236</v>
      </c>
      <c r="C46897" s="81" t="s">
        <v>236</v>
      </c>
    </row>
    <row r="46898" spans="1:3" x14ac:dyDescent="0.25">
      <c r="A46898" s="80">
        <v>1138605</v>
      </c>
      <c r="B46898" s="104" t="s">
        <v>236</v>
      </c>
      <c r="C46898" s="81" t="s">
        <v>236</v>
      </c>
    </row>
    <row r="46899" spans="1:3" x14ac:dyDescent="0.25">
      <c r="A46899" s="80">
        <v>1138606</v>
      </c>
      <c r="B46899" s="104" t="s">
        <v>236</v>
      </c>
      <c r="C46899" s="81" t="s">
        <v>236</v>
      </c>
    </row>
    <row r="46900" spans="1:3" x14ac:dyDescent="0.25">
      <c r="A46900" s="80">
        <v>1138607</v>
      </c>
      <c r="B46900" s="104" t="s">
        <v>236</v>
      </c>
      <c r="C46900" s="81" t="s">
        <v>236</v>
      </c>
    </row>
    <row r="46901" spans="1:3" x14ac:dyDescent="0.25">
      <c r="A46901" s="80">
        <v>1138608</v>
      </c>
      <c r="B46901" s="104" t="s">
        <v>236</v>
      </c>
      <c r="C46901" s="81" t="s">
        <v>236</v>
      </c>
    </row>
    <row r="46902" spans="1:3" x14ac:dyDescent="0.25">
      <c r="A46902" s="80">
        <v>1138609</v>
      </c>
      <c r="B46902" s="104" t="s">
        <v>236</v>
      </c>
      <c r="C46902" s="81" t="s">
        <v>236</v>
      </c>
    </row>
    <row r="46903" spans="1:3" x14ac:dyDescent="0.25">
      <c r="A46903" s="80">
        <v>1138610</v>
      </c>
      <c r="B46903" s="104" t="s">
        <v>236</v>
      </c>
      <c r="C46903" s="81" t="s">
        <v>236</v>
      </c>
    </row>
    <row r="46904" spans="1:3" x14ac:dyDescent="0.25">
      <c r="A46904" s="80">
        <v>1138611</v>
      </c>
      <c r="B46904" s="104" t="s">
        <v>236</v>
      </c>
      <c r="C46904" s="81" t="s">
        <v>236</v>
      </c>
    </row>
    <row r="46905" spans="1:3" x14ac:dyDescent="0.25">
      <c r="A46905" s="80">
        <v>1138612</v>
      </c>
      <c r="B46905" s="104" t="s">
        <v>236</v>
      </c>
      <c r="C46905" s="81" t="s">
        <v>236</v>
      </c>
    </row>
    <row r="46906" spans="1:3" x14ac:dyDescent="0.25">
      <c r="A46906" s="80">
        <v>1138613</v>
      </c>
      <c r="B46906" s="104" t="s">
        <v>236</v>
      </c>
      <c r="C46906" s="81" t="s">
        <v>236</v>
      </c>
    </row>
    <row r="46907" spans="1:3" x14ac:dyDescent="0.25">
      <c r="A46907" s="80">
        <v>1138614</v>
      </c>
      <c r="B46907" s="104" t="s">
        <v>236</v>
      </c>
      <c r="C46907" s="81" t="s">
        <v>236</v>
      </c>
    </row>
    <row r="46908" spans="1:3" x14ac:dyDescent="0.25">
      <c r="A46908" s="80">
        <v>1138615</v>
      </c>
      <c r="B46908" s="104" t="s">
        <v>236</v>
      </c>
      <c r="C46908" s="81" t="s">
        <v>236</v>
      </c>
    </row>
    <row r="46909" spans="1:3" x14ac:dyDescent="0.25">
      <c r="A46909" s="80">
        <v>1138616</v>
      </c>
      <c r="B46909" s="104" t="s">
        <v>236</v>
      </c>
      <c r="C46909" s="81" t="s">
        <v>236</v>
      </c>
    </row>
    <row r="46910" spans="1:3" x14ac:dyDescent="0.25">
      <c r="A46910" s="80">
        <v>1138617</v>
      </c>
      <c r="B46910" s="104" t="s">
        <v>236</v>
      </c>
      <c r="C46910" s="81" t="s">
        <v>236</v>
      </c>
    </row>
    <row r="46911" spans="1:3" x14ac:dyDescent="0.25">
      <c r="A46911" s="80">
        <v>1138618</v>
      </c>
      <c r="B46911" s="104" t="s">
        <v>236</v>
      </c>
      <c r="C46911" s="81" t="s">
        <v>236</v>
      </c>
    </row>
    <row r="46912" spans="1:3" x14ac:dyDescent="0.25">
      <c r="A46912" s="80">
        <v>1138619</v>
      </c>
      <c r="B46912" s="104" t="s">
        <v>236</v>
      </c>
      <c r="C46912" s="81" t="s">
        <v>236</v>
      </c>
    </row>
    <row r="46913" spans="1:3" x14ac:dyDescent="0.25">
      <c r="A46913" s="80">
        <v>1138620</v>
      </c>
      <c r="B46913" s="104" t="s">
        <v>236</v>
      </c>
      <c r="C46913" s="81" t="s">
        <v>236</v>
      </c>
    </row>
    <row r="46914" spans="1:3" x14ac:dyDescent="0.25">
      <c r="A46914" s="80">
        <v>1138621</v>
      </c>
      <c r="B46914" s="104" t="s">
        <v>236</v>
      </c>
      <c r="C46914" s="81" t="s">
        <v>236</v>
      </c>
    </row>
    <row r="46915" spans="1:3" x14ac:dyDescent="0.25">
      <c r="A46915" s="80">
        <v>1138622</v>
      </c>
      <c r="B46915" s="104" t="s">
        <v>236</v>
      </c>
      <c r="C46915" s="81" t="s">
        <v>236</v>
      </c>
    </row>
    <row r="46916" spans="1:3" x14ac:dyDescent="0.25">
      <c r="A46916" s="80">
        <v>1138623</v>
      </c>
      <c r="B46916" s="104" t="s">
        <v>236</v>
      </c>
      <c r="C46916" s="81" t="s">
        <v>236</v>
      </c>
    </row>
    <row r="46917" spans="1:3" x14ac:dyDescent="0.25">
      <c r="A46917" s="80">
        <v>1138624</v>
      </c>
      <c r="B46917" s="104" t="s">
        <v>236</v>
      </c>
      <c r="C46917" s="81" t="s">
        <v>236</v>
      </c>
    </row>
    <row r="46918" spans="1:3" x14ac:dyDescent="0.25">
      <c r="A46918" s="80">
        <v>1138625</v>
      </c>
      <c r="B46918" s="104" t="s">
        <v>236</v>
      </c>
      <c r="C46918" s="81" t="s">
        <v>236</v>
      </c>
    </row>
    <row r="46919" spans="1:3" x14ac:dyDescent="0.25">
      <c r="A46919" s="80">
        <v>1138626</v>
      </c>
      <c r="B46919" s="104" t="s">
        <v>236</v>
      </c>
      <c r="C46919" s="81" t="s">
        <v>236</v>
      </c>
    </row>
    <row r="46920" spans="1:3" x14ac:dyDescent="0.25">
      <c r="A46920" s="80">
        <v>1138627</v>
      </c>
      <c r="B46920" s="104" t="s">
        <v>236</v>
      </c>
      <c r="C46920" s="81" t="s">
        <v>236</v>
      </c>
    </row>
    <row r="46921" spans="1:3" x14ac:dyDescent="0.25">
      <c r="A46921" s="80">
        <v>1138628</v>
      </c>
      <c r="B46921" s="104" t="s">
        <v>236</v>
      </c>
      <c r="C46921" s="81" t="s">
        <v>236</v>
      </c>
    </row>
    <row r="46922" spans="1:3" x14ac:dyDescent="0.25">
      <c r="A46922" s="80">
        <v>1138629</v>
      </c>
      <c r="B46922" s="104" t="s">
        <v>236</v>
      </c>
      <c r="C46922" s="81" t="s">
        <v>236</v>
      </c>
    </row>
    <row r="46923" spans="1:3" x14ac:dyDescent="0.25">
      <c r="A46923" s="80">
        <v>1138630</v>
      </c>
      <c r="B46923" s="104" t="s">
        <v>236</v>
      </c>
      <c r="C46923" s="81" t="s">
        <v>236</v>
      </c>
    </row>
    <row r="46924" spans="1:3" x14ac:dyDescent="0.25">
      <c r="A46924" s="80">
        <v>1138631</v>
      </c>
      <c r="B46924" s="104" t="s">
        <v>236</v>
      </c>
      <c r="C46924" s="81" t="s">
        <v>236</v>
      </c>
    </row>
    <row r="46925" spans="1:3" x14ac:dyDescent="0.25">
      <c r="A46925" s="80">
        <v>1138632</v>
      </c>
      <c r="B46925" s="104" t="s">
        <v>236</v>
      </c>
      <c r="C46925" s="81" t="s">
        <v>236</v>
      </c>
    </row>
    <row r="46926" spans="1:3" x14ac:dyDescent="0.25">
      <c r="A46926" s="80">
        <v>1138633</v>
      </c>
      <c r="B46926" s="104" t="s">
        <v>236</v>
      </c>
      <c r="C46926" s="81" t="s">
        <v>236</v>
      </c>
    </row>
    <row r="46927" spans="1:3" x14ac:dyDescent="0.25">
      <c r="A46927" s="80">
        <v>1138634</v>
      </c>
      <c r="B46927" s="104" t="s">
        <v>236</v>
      </c>
      <c r="C46927" s="81" t="s">
        <v>236</v>
      </c>
    </row>
    <row r="46928" spans="1:3" x14ac:dyDescent="0.25">
      <c r="A46928" s="80">
        <v>1138635</v>
      </c>
      <c r="B46928" s="104" t="s">
        <v>236</v>
      </c>
      <c r="C46928" s="81" t="s">
        <v>236</v>
      </c>
    </row>
    <row r="46929" spans="1:3" x14ac:dyDescent="0.25">
      <c r="A46929" s="80">
        <v>1138636</v>
      </c>
      <c r="B46929" s="104" t="s">
        <v>236</v>
      </c>
      <c r="C46929" s="81" t="s">
        <v>236</v>
      </c>
    </row>
    <row r="46930" spans="1:3" x14ac:dyDescent="0.25">
      <c r="A46930" s="80">
        <v>1138637</v>
      </c>
      <c r="B46930" s="104" t="s">
        <v>236</v>
      </c>
      <c r="C46930" s="81" t="s">
        <v>236</v>
      </c>
    </row>
    <row r="46931" spans="1:3" x14ac:dyDescent="0.25">
      <c r="A46931" s="80">
        <v>1138638</v>
      </c>
      <c r="B46931" s="104" t="s">
        <v>236</v>
      </c>
      <c r="C46931" s="81" t="s">
        <v>236</v>
      </c>
    </row>
    <row r="46932" spans="1:3" x14ac:dyDescent="0.25">
      <c r="A46932" s="80">
        <v>1138639</v>
      </c>
      <c r="B46932" s="104" t="s">
        <v>236</v>
      </c>
      <c r="C46932" s="81" t="s">
        <v>236</v>
      </c>
    </row>
    <row r="46933" spans="1:3" x14ac:dyDescent="0.25">
      <c r="A46933" s="80">
        <v>1138640</v>
      </c>
      <c r="B46933" s="104" t="s">
        <v>236</v>
      </c>
      <c r="C46933" s="81" t="s">
        <v>236</v>
      </c>
    </row>
    <row r="46934" spans="1:3" x14ac:dyDescent="0.25">
      <c r="A46934" s="80">
        <v>1138641</v>
      </c>
      <c r="B46934" s="104" t="s">
        <v>236</v>
      </c>
      <c r="C46934" s="81" t="s">
        <v>236</v>
      </c>
    </row>
    <row r="46935" spans="1:3" x14ac:dyDescent="0.25">
      <c r="A46935" s="80">
        <v>1138642</v>
      </c>
      <c r="B46935" s="104" t="s">
        <v>236</v>
      </c>
      <c r="C46935" s="81" t="s">
        <v>236</v>
      </c>
    </row>
    <row r="46936" spans="1:3" x14ac:dyDescent="0.25">
      <c r="A46936" s="80">
        <v>1138643</v>
      </c>
      <c r="B46936" s="104" t="s">
        <v>236</v>
      </c>
      <c r="C46936" s="81" t="s">
        <v>236</v>
      </c>
    </row>
    <row r="46937" spans="1:3" x14ac:dyDescent="0.25">
      <c r="A46937" s="80">
        <v>1138644</v>
      </c>
      <c r="B46937" s="104" t="s">
        <v>236</v>
      </c>
      <c r="C46937" s="81" t="s">
        <v>236</v>
      </c>
    </row>
    <row r="46938" spans="1:3" x14ac:dyDescent="0.25">
      <c r="A46938" s="80">
        <v>1138645</v>
      </c>
      <c r="B46938" s="104" t="s">
        <v>236</v>
      </c>
      <c r="C46938" s="81" t="s">
        <v>236</v>
      </c>
    </row>
    <row r="46939" spans="1:3" x14ac:dyDescent="0.25">
      <c r="A46939" s="80">
        <v>1138646</v>
      </c>
      <c r="B46939" s="104" t="s">
        <v>236</v>
      </c>
      <c r="C46939" s="81" t="s">
        <v>236</v>
      </c>
    </row>
    <row r="46940" spans="1:3" x14ac:dyDescent="0.25">
      <c r="A46940" s="80">
        <v>1138647</v>
      </c>
      <c r="B46940" s="104" t="s">
        <v>236</v>
      </c>
      <c r="C46940" s="81" t="s">
        <v>236</v>
      </c>
    </row>
    <row r="46941" spans="1:3" x14ac:dyDescent="0.25">
      <c r="A46941" s="80">
        <v>1138648</v>
      </c>
      <c r="B46941" s="104" t="s">
        <v>236</v>
      </c>
      <c r="C46941" s="81" t="s">
        <v>236</v>
      </c>
    </row>
    <row r="46942" spans="1:3" x14ac:dyDescent="0.25">
      <c r="A46942" s="80">
        <v>1138649</v>
      </c>
      <c r="B46942" s="104" t="s">
        <v>236</v>
      </c>
      <c r="C46942" s="81" t="s">
        <v>236</v>
      </c>
    </row>
    <row r="46943" spans="1:3" x14ac:dyDescent="0.25">
      <c r="A46943" s="80">
        <v>1138650</v>
      </c>
      <c r="B46943" s="104" t="s">
        <v>236</v>
      </c>
      <c r="C46943" s="81" t="s">
        <v>236</v>
      </c>
    </row>
    <row r="46944" spans="1:3" x14ac:dyDescent="0.25">
      <c r="A46944" s="80">
        <v>1138651</v>
      </c>
      <c r="B46944" s="104" t="s">
        <v>236</v>
      </c>
      <c r="C46944" s="81" t="s">
        <v>236</v>
      </c>
    </row>
    <row r="46945" spans="1:3" x14ac:dyDescent="0.25">
      <c r="A46945" s="80">
        <v>1138652</v>
      </c>
      <c r="B46945" s="104" t="s">
        <v>236</v>
      </c>
      <c r="C46945" s="81" t="s">
        <v>236</v>
      </c>
    </row>
    <row r="46946" spans="1:3" x14ac:dyDescent="0.25">
      <c r="A46946" s="80">
        <v>1138653</v>
      </c>
      <c r="B46946" s="104" t="s">
        <v>236</v>
      </c>
      <c r="C46946" s="81" t="s">
        <v>236</v>
      </c>
    </row>
    <row r="46947" spans="1:3" x14ac:dyDescent="0.25">
      <c r="A46947" s="80">
        <v>1138654</v>
      </c>
      <c r="B46947" s="104" t="s">
        <v>236</v>
      </c>
      <c r="C46947" s="81" t="s">
        <v>236</v>
      </c>
    </row>
    <row r="46948" spans="1:3" x14ac:dyDescent="0.25">
      <c r="A46948" s="80">
        <v>1138655</v>
      </c>
      <c r="B46948" s="104" t="s">
        <v>236</v>
      </c>
      <c r="C46948" s="81" t="s">
        <v>236</v>
      </c>
    </row>
    <row r="46949" spans="1:3" x14ac:dyDescent="0.25">
      <c r="A46949" s="80">
        <v>1138656</v>
      </c>
      <c r="B46949" s="104" t="s">
        <v>236</v>
      </c>
      <c r="C46949" s="81" t="s">
        <v>236</v>
      </c>
    </row>
    <row r="46950" spans="1:3" x14ac:dyDescent="0.25">
      <c r="A46950" s="80">
        <v>1138657</v>
      </c>
      <c r="B46950" s="104" t="s">
        <v>236</v>
      </c>
      <c r="C46950" s="81" t="s">
        <v>236</v>
      </c>
    </row>
    <row r="46951" spans="1:3" x14ac:dyDescent="0.25">
      <c r="A46951" s="80">
        <v>1138658</v>
      </c>
      <c r="B46951" s="104" t="s">
        <v>236</v>
      </c>
      <c r="C46951" s="81" t="s">
        <v>236</v>
      </c>
    </row>
    <row r="46952" spans="1:3" x14ac:dyDescent="0.25">
      <c r="A46952" s="80">
        <v>1138659</v>
      </c>
      <c r="B46952" s="104" t="s">
        <v>236</v>
      </c>
      <c r="C46952" s="81" t="s">
        <v>236</v>
      </c>
    </row>
    <row r="46953" spans="1:3" x14ac:dyDescent="0.25">
      <c r="A46953" s="80">
        <v>1138660</v>
      </c>
      <c r="B46953" s="104" t="s">
        <v>236</v>
      </c>
      <c r="C46953" s="81" t="s">
        <v>236</v>
      </c>
    </row>
    <row r="46954" spans="1:3" x14ac:dyDescent="0.25">
      <c r="A46954" s="80">
        <v>1138661</v>
      </c>
      <c r="B46954" s="104" t="s">
        <v>236</v>
      </c>
      <c r="C46954" s="81" t="s">
        <v>236</v>
      </c>
    </row>
    <row r="46955" spans="1:3" x14ac:dyDescent="0.25">
      <c r="A46955" s="80">
        <v>1138662</v>
      </c>
      <c r="B46955" s="104" t="s">
        <v>236</v>
      </c>
      <c r="C46955" s="81" t="s">
        <v>236</v>
      </c>
    </row>
    <row r="46956" spans="1:3" x14ac:dyDescent="0.25">
      <c r="A46956" s="80">
        <v>1138663</v>
      </c>
      <c r="B46956" s="104" t="s">
        <v>236</v>
      </c>
      <c r="C46956" s="81" t="s">
        <v>236</v>
      </c>
    </row>
    <row r="46957" spans="1:3" x14ac:dyDescent="0.25">
      <c r="A46957" s="80">
        <v>1138664</v>
      </c>
      <c r="B46957" s="104" t="s">
        <v>236</v>
      </c>
      <c r="C46957" s="81" t="s">
        <v>236</v>
      </c>
    </row>
    <row r="46958" spans="1:3" x14ac:dyDescent="0.25">
      <c r="A46958" s="80">
        <v>1138665</v>
      </c>
      <c r="B46958" s="104" t="s">
        <v>236</v>
      </c>
      <c r="C46958" s="81" t="s">
        <v>236</v>
      </c>
    </row>
    <row r="46959" spans="1:3" x14ac:dyDescent="0.25">
      <c r="A46959" s="80">
        <v>1138666</v>
      </c>
      <c r="B46959" s="104" t="s">
        <v>236</v>
      </c>
      <c r="C46959" s="81" t="s">
        <v>236</v>
      </c>
    </row>
    <row r="46960" spans="1:3" x14ac:dyDescent="0.25">
      <c r="A46960" s="80">
        <v>1138667</v>
      </c>
      <c r="B46960" s="104" t="s">
        <v>236</v>
      </c>
      <c r="C46960" s="81" t="s">
        <v>236</v>
      </c>
    </row>
    <row r="46961" spans="1:3" x14ac:dyDescent="0.25">
      <c r="A46961" s="80">
        <v>1138668</v>
      </c>
      <c r="B46961" s="104" t="s">
        <v>236</v>
      </c>
      <c r="C46961" s="81" t="s">
        <v>236</v>
      </c>
    </row>
    <row r="46962" spans="1:3" x14ac:dyDescent="0.25">
      <c r="A46962" s="80">
        <v>1138669</v>
      </c>
      <c r="B46962" s="104" t="s">
        <v>236</v>
      </c>
      <c r="C46962" s="81" t="s">
        <v>236</v>
      </c>
    </row>
    <row r="46963" spans="1:3" x14ac:dyDescent="0.25">
      <c r="A46963" s="80">
        <v>1138670</v>
      </c>
      <c r="B46963" s="104" t="s">
        <v>236</v>
      </c>
      <c r="C46963" s="81" t="s">
        <v>236</v>
      </c>
    </row>
    <row r="46964" spans="1:3" x14ac:dyDescent="0.25">
      <c r="A46964" s="80">
        <v>1138671</v>
      </c>
      <c r="B46964" s="104" t="s">
        <v>236</v>
      </c>
      <c r="C46964" s="81" t="s">
        <v>236</v>
      </c>
    </row>
    <row r="46965" spans="1:3" x14ac:dyDescent="0.25">
      <c r="A46965" s="80">
        <v>1138672</v>
      </c>
      <c r="B46965" s="104" t="s">
        <v>236</v>
      </c>
      <c r="C46965" s="81" t="s">
        <v>236</v>
      </c>
    </row>
    <row r="46966" spans="1:3" x14ac:dyDescent="0.25">
      <c r="A46966" s="80">
        <v>1138673</v>
      </c>
      <c r="B46966" s="104" t="s">
        <v>236</v>
      </c>
      <c r="C46966" s="81" t="s">
        <v>236</v>
      </c>
    </row>
    <row r="46967" spans="1:3" x14ac:dyDescent="0.25">
      <c r="A46967" s="80">
        <v>1138674</v>
      </c>
      <c r="B46967" s="104" t="s">
        <v>236</v>
      </c>
      <c r="C46967" s="81" t="s">
        <v>236</v>
      </c>
    </row>
    <row r="46968" spans="1:3" x14ac:dyDescent="0.25">
      <c r="A46968" s="80">
        <v>1138675</v>
      </c>
      <c r="B46968" s="104" t="s">
        <v>236</v>
      </c>
      <c r="C46968" s="81" t="s">
        <v>236</v>
      </c>
    </row>
    <row r="46969" spans="1:3" x14ac:dyDescent="0.25">
      <c r="A46969" s="80">
        <v>1138676</v>
      </c>
      <c r="B46969" s="104" t="s">
        <v>236</v>
      </c>
      <c r="C46969" s="81" t="s">
        <v>236</v>
      </c>
    </row>
    <row r="46970" spans="1:3" x14ac:dyDescent="0.25">
      <c r="A46970" s="80">
        <v>1138677</v>
      </c>
      <c r="B46970" s="104" t="s">
        <v>236</v>
      </c>
      <c r="C46970" s="81" t="s">
        <v>236</v>
      </c>
    </row>
    <row r="46971" spans="1:3" x14ac:dyDescent="0.25">
      <c r="A46971" s="80">
        <v>1138678</v>
      </c>
      <c r="B46971" s="104" t="s">
        <v>236</v>
      </c>
      <c r="C46971" s="81" t="s">
        <v>236</v>
      </c>
    </row>
    <row r="46972" spans="1:3" x14ac:dyDescent="0.25">
      <c r="A46972" s="80">
        <v>1138679</v>
      </c>
      <c r="B46972" s="104" t="s">
        <v>236</v>
      </c>
      <c r="C46972" s="81" t="s">
        <v>236</v>
      </c>
    </row>
    <row r="46973" spans="1:3" x14ac:dyDescent="0.25">
      <c r="A46973" s="80">
        <v>1138680</v>
      </c>
      <c r="B46973" s="104" t="s">
        <v>236</v>
      </c>
      <c r="C46973" s="81" t="s">
        <v>236</v>
      </c>
    </row>
    <row r="46974" spans="1:3" x14ac:dyDescent="0.25">
      <c r="A46974" s="80">
        <v>1138681</v>
      </c>
      <c r="B46974" s="104" t="s">
        <v>236</v>
      </c>
      <c r="C46974" s="81" t="s">
        <v>236</v>
      </c>
    </row>
    <row r="46975" spans="1:3" x14ac:dyDescent="0.25">
      <c r="A46975" s="80">
        <v>1138682</v>
      </c>
      <c r="B46975" s="104" t="s">
        <v>236</v>
      </c>
      <c r="C46975" s="81" t="s">
        <v>236</v>
      </c>
    </row>
    <row r="46976" spans="1:3" x14ac:dyDescent="0.25">
      <c r="A46976" s="80">
        <v>1138683</v>
      </c>
      <c r="B46976" s="104" t="s">
        <v>236</v>
      </c>
      <c r="C46976" s="81" t="s">
        <v>236</v>
      </c>
    </row>
    <row r="46977" spans="1:3" x14ac:dyDescent="0.25">
      <c r="A46977" s="80">
        <v>1138684</v>
      </c>
      <c r="B46977" s="104" t="s">
        <v>236</v>
      </c>
      <c r="C46977" s="81" t="s">
        <v>236</v>
      </c>
    </row>
    <row r="46978" spans="1:3" x14ac:dyDescent="0.25">
      <c r="A46978" s="80">
        <v>1138685</v>
      </c>
      <c r="B46978" s="104" t="s">
        <v>236</v>
      </c>
      <c r="C46978" s="81" t="s">
        <v>236</v>
      </c>
    </row>
    <row r="46979" spans="1:3" x14ac:dyDescent="0.25">
      <c r="A46979" s="80">
        <v>1138686</v>
      </c>
      <c r="B46979" s="104" t="s">
        <v>236</v>
      </c>
      <c r="C46979" s="81" t="s">
        <v>236</v>
      </c>
    </row>
    <row r="46980" spans="1:3" x14ac:dyDescent="0.25">
      <c r="A46980" s="80">
        <v>1138687</v>
      </c>
      <c r="B46980" s="104" t="s">
        <v>236</v>
      </c>
      <c r="C46980" s="81" t="s">
        <v>236</v>
      </c>
    </row>
    <row r="46981" spans="1:3" x14ac:dyDescent="0.25">
      <c r="A46981" s="80">
        <v>1138688</v>
      </c>
      <c r="B46981" s="104" t="s">
        <v>236</v>
      </c>
      <c r="C46981" s="81" t="s">
        <v>236</v>
      </c>
    </row>
    <row r="46982" spans="1:3" x14ac:dyDescent="0.25">
      <c r="A46982" s="80">
        <v>1138689</v>
      </c>
      <c r="B46982" s="104" t="s">
        <v>236</v>
      </c>
      <c r="C46982" s="81" t="s">
        <v>236</v>
      </c>
    </row>
    <row r="46983" spans="1:3" x14ac:dyDescent="0.25">
      <c r="A46983" s="80">
        <v>1138690</v>
      </c>
      <c r="B46983" s="104" t="s">
        <v>236</v>
      </c>
      <c r="C46983" s="81" t="s">
        <v>236</v>
      </c>
    </row>
    <row r="46984" spans="1:3" x14ac:dyDescent="0.25">
      <c r="A46984" s="80">
        <v>1138691</v>
      </c>
      <c r="B46984" s="104" t="s">
        <v>236</v>
      </c>
      <c r="C46984" s="81" t="s">
        <v>236</v>
      </c>
    </row>
    <row r="46985" spans="1:3" x14ac:dyDescent="0.25">
      <c r="A46985" s="80">
        <v>1138692</v>
      </c>
      <c r="B46985" s="104" t="s">
        <v>236</v>
      </c>
      <c r="C46985" s="81" t="s">
        <v>236</v>
      </c>
    </row>
    <row r="46986" spans="1:3" x14ac:dyDescent="0.25">
      <c r="A46986" s="80">
        <v>1138693</v>
      </c>
      <c r="B46986" s="104" t="s">
        <v>236</v>
      </c>
      <c r="C46986" s="81" t="s">
        <v>236</v>
      </c>
    </row>
    <row r="46987" spans="1:3" x14ac:dyDescent="0.25">
      <c r="A46987" s="80">
        <v>1138694</v>
      </c>
      <c r="B46987" s="104" t="s">
        <v>236</v>
      </c>
      <c r="C46987" s="81" t="s">
        <v>236</v>
      </c>
    </row>
    <row r="46988" spans="1:3" x14ac:dyDescent="0.25">
      <c r="A46988" s="80">
        <v>1138695</v>
      </c>
      <c r="B46988" s="104" t="s">
        <v>236</v>
      </c>
      <c r="C46988" s="81" t="s">
        <v>236</v>
      </c>
    </row>
    <row r="46989" spans="1:3" x14ac:dyDescent="0.25">
      <c r="A46989" s="80">
        <v>1138696</v>
      </c>
      <c r="B46989" s="104" t="s">
        <v>236</v>
      </c>
      <c r="C46989" s="81" t="s">
        <v>236</v>
      </c>
    </row>
    <row r="46990" spans="1:3" x14ac:dyDescent="0.25">
      <c r="A46990" s="80">
        <v>1138697</v>
      </c>
      <c r="B46990" s="104" t="s">
        <v>236</v>
      </c>
      <c r="C46990" s="81" t="s">
        <v>236</v>
      </c>
    </row>
    <row r="46991" spans="1:3" x14ac:dyDescent="0.25">
      <c r="A46991" s="80">
        <v>1138698</v>
      </c>
      <c r="B46991" s="104" t="s">
        <v>236</v>
      </c>
      <c r="C46991" s="81" t="s">
        <v>236</v>
      </c>
    </row>
    <row r="46992" spans="1:3" x14ac:dyDescent="0.25">
      <c r="A46992" s="80">
        <v>1138699</v>
      </c>
      <c r="B46992" s="104" t="s">
        <v>236</v>
      </c>
      <c r="C46992" s="81" t="s">
        <v>236</v>
      </c>
    </row>
    <row r="46993" spans="1:3" x14ac:dyDescent="0.25">
      <c r="A46993" s="80">
        <v>1138700</v>
      </c>
      <c r="B46993" s="104" t="s">
        <v>236</v>
      </c>
      <c r="C46993" s="81" t="s">
        <v>236</v>
      </c>
    </row>
    <row r="46994" spans="1:3" x14ac:dyDescent="0.25">
      <c r="A46994" s="80">
        <v>1138701</v>
      </c>
      <c r="B46994" s="104" t="s">
        <v>236</v>
      </c>
      <c r="C46994" s="81" t="s">
        <v>236</v>
      </c>
    </row>
    <row r="46995" spans="1:3" x14ac:dyDescent="0.25">
      <c r="A46995" s="80">
        <v>1138702</v>
      </c>
      <c r="B46995" s="104" t="s">
        <v>236</v>
      </c>
      <c r="C46995" s="81" t="s">
        <v>236</v>
      </c>
    </row>
    <row r="46996" spans="1:3" x14ac:dyDescent="0.25">
      <c r="A46996" s="80">
        <v>1138703</v>
      </c>
      <c r="B46996" s="104" t="s">
        <v>236</v>
      </c>
      <c r="C46996" s="81" t="s">
        <v>236</v>
      </c>
    </row>
    <row r="46997" spans="1:3" x14ac:dyDescent="0.25">
      <c r="A46997" s="80">
        <v>1138704</v>
      </c>
      <c r="B46997" s="104" t="s">
        <v>236</v>
      </c>
      <c r="C46997" s="81" t="s">
        <v>236</v>
      </c>
    </row>
    <row r="46998" spans="1:3" x14ac:dyDescent="0.25">
      <c r="A46998" s="80">
        <v>1138705</v>
      </c>
      <c r="B46998" s="104" t="s">
        <v>236</v>
      </c>
      <c r="C46998" s="81" t="s">
        <v>236</v>
      </c>
    </row>
    <row r="46999" spans="1:3" x14ac:dyDescent="0.25">
      <c r="A46999" s="80">
        <v>1138706</v>
      </c>
      <c r="B46999" s="104" t="s">
        <v>236</v>
      </c>
      <c r="C46999" s="81" t="s">
        <v>236</v>
      </c>
    </row>
    <row r="47000" spans="1:3" x14ac:dyDescent="0.25">
      <c r="A47000" s="80">
        <v>1138707</v>
      </c>
      <c r="B47000" s="104" t="s">
        <v>236</v>
      </c>
      <c r="C47000" s="81" t="s">
        <v>236</v>
      </c>
    </row>
    <row r="47001" spans="1:3" x14ac:dyDescent="0.25">
      <c r="A47001" s="80">
        <v>1138708</v>
      </c>
      <c r="B47001" s="104" t="s">
        <v>236</v>
      </c>
      <c r="C47001" s="81" t="s">
        <v>236</v>
      </c>
    </row>
    <row r="47002" spans="1:3" x14ac:dyDescent="0.25">
      <c r="A47002" s="80">
        <v>1138709</v>
      </c>
      <c r="B47002" s="104" t="s">
        <v>236</v>
      </c>
      <c r="C47002" s="81" t="s">
        <v>236</v>
      </c>
    </row>
    <row r="47003" spans="1:3" x14ac:dyDescent="0.25">
      <c r="A47003" s="80">
        <v>1138710</v>
      </c>
      <c r="B47003" s="104" t="s">
        <v>236</v>
      </c>
      <c r="C47003" s="81" t="s">
        <v>236</v>
      </c>
    </row>
    <row r="47004" spans="1:3" x14ac:dyDescent="0.25">
      <c r="A47004" s="80">
        <v>1138711</v>
      </c>
      <c r="B47004" s="104" t="s">
        <v>236</v>
      </c>
      <c r="C47004" s="81" t="s">
        <v>236</v>
      </c>
    </row>
    <row r="47005" spans="1:3" x14ac:dyDescent="0.25">
      <c r="A47005" s="80">
        <v>1138712</v>
      </c>
      <c r="B47005" s="104" t="s">
        <v>236</v>
      </c>
      <c r="C47005" s="81" t="s">
        <v>236</v>
      </c>
    </row>
    <row r="47006" spans="1:3" x14ac:dyDescent="0.25">
      <c r="A47006" s="80">
        <v>1138713</v>
      </c>
      <c r="B47006" s="104" t="s">
        <v>236</v>
      </c>
      <c r="C47006" s="81" t="s">
        <v>236</v>
      </c>
    </row>
    <row r="47007" spans="1:3" x14ac:dyDescent="0.25">
      <c r="A47007" s="80">
        <v>1138714</v>
      </c>
      <c r="B47007" s="104" t="s">
        <v>236</v>
      </c>
      <c r="C47007" s="81" t="s">
        <v>236</v>
      </c>
    </row>
    <row r="47008" spans="1:3" x14ac:dyDescent="0.25">
      <c r="A47008" s="80">
        <v>1138715</v>
      </c>
      <c r="B47008" s="104" t="s">
        <v>236</v>
      </c>
      <c r="C47008" s="81" t="s">
        <v>236</v>
      </c>
    </row>
    <row r="47009" spans="1:3" x14ac:dyDescent="0.25">
      <c r="A47009" s="80">
        <v>1138716</v>
      </c>
      <c r="B47009" s="104" t="s">
        <v>236</v>
      </c>
      <c r="C47009" s="81" t="s">
        <v>236</v>
      </c>
    </row>
    <row r="47010" spans="1:3" x14ac:dyDescent="0.25">
      <c r="A47010" s="80">
        <v>1138717</v>
      </c>
      <c r="B47010" s="104" t="s">
        <v>236</v>
      </c>
      <c r="C47010" s="81" t="s">
        <v>236</v>
      </c>
    </row>
    <row r="47011" spans="1:3" x14ac:dyDescent="0.25">
      <c r="A47011" s="80">
        <v>1138718</v>
      </c>
      <c r="B47011" s="104" t="s">
        <v>236</v>
      </c>
      <c r="C47011" s="81" t="s">
        <v>236</v>
      </c>
    </row>
    <row r="47012" spans="1:3" x14ac:dyDescent="0.25">
      <c r="A47012" s="80">
        <v>1138719</v>
      </c>
      <c r="B47012" s="104" t="s">
        <v>236</v>
      </c>
      <c r="C47012" s="81" t="s">
        <v>236</v>
      </c>
    </row>
    <row r="47013" spans="1:3" x14ac:dyDescent="0.25">
      <c r="A47013" s="80">
        <v>1138720</v>
      </c>
      <c r="B47013" s="104" t="s">
        <v>236</v>
      </c>
      <c r="C47013" s="81" t="s">
        <v>236</v>
      </c>
    </row>
    <row r="47014" spans="1:3" x14ac:dyDescent="0.25">
      <c r="A47014" s="80">
        <v>1138721</v>
      </c>
      <c r="B47014" s="104" t="s">
        <v>236</v>
      </c>
      <c r="C47014" s="81" t="s">
        <v>236</v>
      </c>
    </row>
    <row r="47015" spans="1:3" x14ac:dyDescent="0.25">
      <c r="A47015" s="80">
        <v>1138722</v>
      </c>
      <c r="B47015" s="104" t="s">
        <v>236</v>
      </c>
      <c r="C47015" s="81" t="s">
        <v>236</v>
      </c>
    </row>
    <row r="47016" spans="1:3" x14ac:dyDescent="0.25">
      <c r="A47016" s="80">
        <v>1138723</v>
      </c>
      <c r="B47016" s="104" t="s">
        <v>236</v>
      </c>
      <c r="C47016" s="81" t="s">
        <v>236</v>
      </c>
    </row>
    <row r="47017" spans="1:3" x14ac:dyDescent="0.25">
      <c r="A47017" s="80">
        <v>1138724</v>
      </c>
      <c r="B47017" s="104" t="s">
        <v>236</v>
      </c>
      <c r="C47017" s="81" t="s">
        <v>236</v>
      </c>
    </row>
    <row r="47018" spans="1:3" x14ac:dyDescent="0.25">
      <c r="A47018" s="80">
        <v>1138725</v>
      </c>
      <c r="B47018" s="104" t="s">
        <v>236</v>
      </c>
      <c r="C47018" s="81" t="s">
        <v>236</v>
      </c>
    </row>
    <row r="47019" spans="1:3" x14ac:dyDescent="0.25">
      <c r="A47019" s="80">
        <v>1138726</v>
      </c>
      <c r="B47019" s="104" t="s">
        <v>236</v>
      </c>
      <c r="C47019" s="81" t="s">
        <v>236</v>
      </c>
    </row>
    <row r="47020" spans="1:3" x14ac:dyDescent="0.25">
      <c r="A47020" s="80">
        <v>1138727</v>
      </c>
      <c r="B47020" s="104" t="s">
        <v>236</v>
      </c>
      <c r="C47020" s="81" t="s">
        <v>236</v>
      </c>
    </row>
    <row r="47021" spans="1:3" x14ac:dyDescent="0.25">
      <c r="A47021" s="80">
        <v>1138728</v>
      </c>
      <c r="B47021" s="104" t="s">
        <v>236</v>
      </c>
      <c r="C47021" s="81" t="s">
        <v>236</v>
      </c>
    </row>
    <row r="47022" spans="1:3" x14ac:dyDescent="0.25">
      <c r="A47022" s="80">
        <v>1138729</v>
      </c>
      <c r="B47022" s="104" t="s">
        <v>236</v>
      </c>
      <c r="C47022" s="81" t="s">
        <v>236</v>
      </c>
    </row>
    <row r="47023" spans="1:3" x14ac:dyDescent="0.25">
      <c r="A47023" s="80">
        <v>1138730</v>
      </c>
      <c r="B47023" s="104" t="s">
        <v>236</v>
      </c>
      <c r="C47023" s="81" t="s">
        <v>236</v>
      </c>
    </row>
    <row r="47024" spans="1:3" x14ac:dyDescent="0.25">
      <c r="A47024" s="80">
        <v>1138731</v>
      </c>
      <c r="B47024" s="104" t="s">
        <v>236</v>
      </c>
      <c r="C47024" s="81" t="s">
        <v>236</v>
      </c>
    </row>
    <row r="47025" spans="1:3" x14ac:dyDescent="0.25">
      <c r="A47025" s="80">
        <v>1138732</v>
      </c>
      <c r="B47025" s="104" t="s">
        <v>236</v>
      </c>
      <c r="C47025" s="81" t="s">
        <v>236</v>
      </c>
    </row>
    <row r="47026" spans="1:3" x14ac:dyDescent="0.25">
      <c r="A47026" s="80">
        <v>1138733</v>
      </c>
      <c r="B47026" s="104" t="s">
        <v>236</v>
      </c>
      <c r="C47026" s="81" t="s">
        <v>236</v>
      </c>
    </row>
    <row r="47027" spans="1:3" x14ac:dyDescent="0.25">
      <c r="A47027" s="80">
        <v>1138734</v>
      </c>
      <c r="B47027" s="104" t="s">
        <v>236</v>
      </c>
      <c r="C47027" s="81" t="s">
        <v>236</v>
      </c>
    </row>
    <row r="47028" spans="1:3" x14ac:dyDescent="0.25">
      <c r="A47028" s="80">
        <v>1138735</v>
      </c>
      <c r="B47028" s="104" t="s">
        <v>236</v>
      </c>
      <c r="C47028" s="81" t="s">
        <v>236</v>
      </c>
    </row>
    <row r="47029" spans="1:3" x14ac:dyDescent="0.25">
      <c r="A47029" s="80">
        <v>1138736</v>
      </c>
      <c r="B47029" s="104" t="s">
        <v>236</v>
      </c>
      <c r="C47029" s="81" t="s">
        <v>236</v>
      </c>
    </row>
    <row r="47030" spans="1:3" x14ac:dyDescent="0.25">
      <c r="A47030" s="80">
        <v>1138737</v>
      </c>
      <c r="B47030" s="104" t="s">
        <v>236</v>
      </c>
      <c r="C47030" s="81" t="s">
        <v>236</v>
      </c>
    </row>
    <row r="47031" spans="1:3" x14ac:dyDescent="0.25">
      <c r="A47031" s="80">
        <v>1138738</v>
      </c>
      <c r="B47031" s="104" t="s">
        <v>236</v>
      </c>
      <c r="C47031" s="81" t="s">
        <v>236</v>
      </c>
    </row>
    <row r="47032" spans="1:3" x14ac:dyDescent="0.25">
      <c r="A47032" s="80">
        <v>1138739</v>
      </c>
      <c r="B47032" s="104" t="s">
        <v>236</v>
      </c>
      <c r="C47032" s="81" t="s">
        <v>236</v>
      </c>
    </row>
    <row r="47033" spans="1:3" x14ac:dyDescent="0.25">
      <c r="A47033" s="80">
        <v>1138740</v>
      </c>
      <c r="B47033" s="104" t="s">
        <v>236</v>
      </c>
      <c r="C47033" s="81" t="s">
        <v>236</v>
      </c>
    </row>
    <row r="47034" spans="1:3" x14ac:dyDescent="0.25">
      <c r="A47034" s="80">
        <v>1138741</v>
      </c>
      <c r="B47034" s="104" t="s">
        <v>236</v>
      </c>
      <c r="C47034" s="81" t="s">
        <v>236</v>
      </c>
    </row>
    <row r="47035" spans="1:3" x14ac:dyDescent="0.25">
      <c r="A47035" s="80">
        <v>1138742</v>
      </c>
      <c r="B47035" s="104" t="s">
        <v>236</v>
      </c>
      <c r="C47035" s="81" t="s">
        <v>236</v>
      </c>
    </row>
    <row r="47036" spans="1:3" x14ac:dyDescent="0.25">
      <c r="A47036" s="80">
        <v>1138743</v>
      </c>
      <c r="B47036" s="104" t="s">
        <v>236</v>
      </c>
      <c r="C47036" s="81" t="s">
        <v>236</v>
      </c>
    </row>
    <row r="47037" spans="1:3" x14ac:dyDescent="0.25">
      <c r="A47037" s="80">
        <v>1138744</v>
      </c>
      <c r="B47037" s="104" t="s">
        <v>236</v>
      </c>
      <c r="C47037" s="81" t="s">
        <v>236</v>
      </c>
    </row>
    <row r="47038" spans="1:3" x14ac:dyDescent="0.25">
      <c r="A47038" s="80">
        <v>1138745</v>
      </c>
      <c r="B47038" s="104" t="s">
        <v>236</v>
      </c>
      <c r="C47038" s="81" t="s">
        <v>236</v>
      </c>
    </row>
    <row r="47039" spans="1:3" x14ac:dyDescent="0.25">
      <c r="A47039" s="80">
        <v>1138746</v>
      </c>
      <c r="B47039" s="104" t="s">
        <v>236</v>
      </c>
      <c r="C47039" s="81" t="s">
        <v>236</v>
      </c>
    </row>
    <row r="47040" spans="1:3" x14ac:dyDescent="0.25">
      <c r="A47040" s="80">
        <v>1138747</v>
      </c>
      <c r="B47040" s="104" t="s">
        <v>236</v>
      </c>
      <c r="C47040" s="81" t="s">
        <v>236</v>
      </c>
    </row>
    <row r="47041" spans="1:3" x14ac:dyDescent="0.25">
      <c r="A47041" s="80">
        <v>1138748</v>
      </c>
      <c r="B47041" s="104" t="s">
        <v>236</v>
      </c>
      <c r="C47041" s="81" t="s">
        <v>236</v>
      </c>
    </row>
    <row r="47042" spans="1:3" x14ac:dyDescent="0.25">
      <c r="A47042" s="80">
        <v>1138749</v>
      </c>
      <c r="B47042" s="104" t="s">
        <v>236</v>
      </c>
      <c r="C47042" s="81" t="s">
        <v>236</v>
      </c>
    </row>
    <row r="47043" spans="1:3" x14ac:dyDescent="0.25">
      <c r="A47043" s="80">
        <v>1138750</v>
      </c>
      <c r="B47043" s="104" t="s">
        <v>236</v>
      </c>
      <c r="C47043" s="81" t="s">
        <v>236</v>
      </c>
    </row>
    <row r="47044" spans="1:3" x14ac:dyDescent="0.25">
      <c r="A47044" s="80">
        <v>1138751</v>
      </c>
      <c r="B47044" s="104" t="s">
        <v>236</v>
      </c>
      <c r="C47044" s="81" t="s">
        <v>236</v>
      </c>
    </row>
    <row r="47045" spans="1:3" x14ac:dyDescent="0.25">
      <c r="A47045" s="80">
        <v>1138752</v>
      </c>
      <c r="B47045" s="104" t="s">
        <v>236</v>
      </c>
      <c r="C47045" s="81" t="s">
        <v>236</v>
      </c>
    </row>
    <row r="47046" spans="1:3" x14ac:dyDescent="0.25">
      <c r="A47046" s="80">
        <v>1138753</v>
      </c>
      <c r="B47046" s="104" t="s">
        <v>236</v>
      </c>
      <c r="C47046" s="81" t="s">
        <v>236</v>
      </c>
    </row>
    <row r="47047" spans="1:3" x14ac:dyDescent="0.25">
      <c r="A47047" s="80">
        <v>1138754</v>
      </c>
      <c r="B47047" s="104" t="s">
        <v>236</v>
      </c>
      <c r="C47047" s="81" t="s">
        <v>236</v>
      </c>
    </row>
    <row r="47048" spans="1:3" x14ac:dyDescent="0.25">
      <c r="A47048" s="80">
        <v>1138755</v>
      </c>
      <c r="B47048" s="104" t="s">
        <v>236</v>
      </c>
      <c r="C47048" s="81" t="s">
        <v>236</v>
      </c>
    </row>
    <row r="47049" spans="1:3" x14ac:dyDescent="0.25">
      <c r="A47049" s="80">
        <v>1138756</v>
      </c>
      <c r="B47049" s="104" t="s">
        <v>236</v>
      </c>
      <c r="C47049" s="81" t="s">
        <v>236</v>
      </c>
    </row>
    <row r="47050" spans="1:3" x14ac:dyDescent="0.25">
      <c r="A47050" s="80">
        <v>1138757</v>
      </c>
      <c r="B47050" s="104" t="s">
        <v>236</v>
      </c>
      <c r="C47050" s="81" t="s">
        <v>236</v>
      </c>
    </row>
    <row r="47051" spans="1:3" x14ac:dyDescent="0.25">
      <c r="A47051" s="80">
        <v>1138758</v>
      </c>
      <c r="B47051" s="104" t="s">
        <v>236</v>
      </c>
      <c r="C47051" s="81" t="s">
        <v>236</v>
      </c>
    </row>
    <row r="47052" spans="1:3" x14ac:dyDescent="0.25">
      <c r="A47052" s="80">
        <v>1138759</v>
      </c>
      <c r="B47052" s="104" t="s">
        <v>236</v>
      </c>
      <c r="C47052" s="81" t="s">
        <v>236</v>
      </c>
    </row>
    <row r="47053" spans="1:3" x14ac:dyDescent="0.25">
      <c r="A47053" s="80">
        <v>1138760</v>
      </c>
      <c r="B47053" s="104" t="s">
        <v>236</v>
      </c>
      <c r="C47053" s="81" t="s">
        <v>236</v>
      </c>
    </row>
    <row r="47054" spans="1:3" x14ac:dyDescent="0.25">
      <c r="A47054" s="80">
        <v>1138761</v>
      </c>
      <c r="B47054" s="104" t="s">
        <v>236</v>
      </c>
      <c r="C47054" s="81" t="s">
        <v>236</v>
      </c>
    </row>
    <row r="47055" spans="1:3" x14ac:dyDescent="0.25">
      <c r="A47055" s="80">
        <v>1138762</v>
      </c>
      <c r="B47055" s="104" t="s">
        <v>236</v>
      </c>
      <c r="C47055" s="81" t="s">
        <v>236</v>
      </c>
    </row>
    <row r="47056" spans="1:3" x14ac:dyDescent="0.25">
      <c r="A47056" s="80">
        <v>1138763</v>
      </c>
      <c r="B47056" s="104" t="s">
        <v>236</v>
      </c>
      <c r="C47056" s="81" t="s">
        <v>236</v>
      </c>
    </row>
    <row r="47057" spans="1:3" x14ac:dyDescent="0.25">
      <c r="A47057" s="80">
        <v>1138764</v>
      </c>
      <c r="B47057" s="104" t="s">
        <v>236</v>
      </c>
      <c r="C47057" s="81" t="s">
        <v>236</v>
      </c>
    </row>
    <row r="47058" spans="1:3" x14ac:dyDescent="0.25">
      <c r="A47058" s="80">
        <v>1138765</v>
      </c>
      <c r="B47058" s="104" t="s">
        <v>236</v>
      </c>
      <c r="C47058" s="81" t="s">
        <v>236</v>
      </c>
    </row>
    <row r="47059" spans="1:3" x14ac:dyDescent="0.25">
      <c r="A47059" s="80">
        <v>1138766</v>
      </c>
      <c r="B47059" s="104" t="s">
        <v>236</v>
      </c>
      <c r="C47059" s="81" t="s">
        <v>236</v>
      </c>
    </row>
    <row r="47060" spans="1:3" x14ac:dyDescent="0.25">
      <c r="A47060" s="80">
        <v>1138767</v>
      </c>
      <c r="B47060" s="104" t="s">
        <v>236</v>
      </c>
      <c r="C47060" s="81" t="s">
        <v>236</v>
      </c>
    </row>
    <row r="47061" spans="1:3" x14ac:dyDescent="0.25">
      <c r="A47061" s="80">
        <v>1138768</v>
      </c>
      <c r="B47061" s="104" t="s">
        <v>236</v>
      </c>
      <c r="C47061" s="81" t="s">
        <v>236</v>
      </c>
    </row>
    <row r="47062" spans="1:3" x14ac:dyDescent="0.25">
      <c r="A47062" s="80">
        <v>1138769</v>
      </c>
      <c r="B47062" s="104" t="s">
        <v>236</v>
      </c>
      <c r="C47062" s="81" t="s">
        <v>236</v>
      </c>
    </row>
    <row r="47063" spans="1:3" x14ac:dyDescent="0.25">
      <c r="A47063" s="80">
        <v>1138770</v>
      </c>
      <c r="B47063" s="104" t="s">
        <v>236</v>
      </c>
      <c r="C47063" s="81" t="s">
        <v>236</v>
      </c>
    </row>
    <row r="47064" spans="1:3" x14ac:dyDescent="0.25">
      <c r="A47064" s="80">
        <v>1138771</v>
      </c>
      <c r="B47064" s="104" t="s">
        <v>236</v>
      </c>
      <c r="C47064" s="81" t="s">
        <v>236</v>
      </c>
    </row>
    <row r="47065" spans="1:3" x14ac:dyDescent="0.25">
      <c r="A47065" s="80">
        <v>1138772</v>
      </c>
      <c r="B47065" s="104" t="s">
        <v>236</v>
      </c>
      <c r="C47065" s="81" t="s">
        <v>236</v>
      </c>
    </row>
    <row r="47066" spans="1:3" x14ac:dyDescent="0.25">
      <c r="A47066" s="80">
        <v>1138773</v>
      </c>
      <c r="B47066" s="104" t="s">
        <v>236</v>
      </c>
      <c r="C47066" s="81" t="s">
        <v>236</v>
      </c>
    </row>
    <row r="47067" spans="1:3" x14ac:dyDescent="0.25">
      <c r="A47067" s="80">
        <v>1138774</v>
      </c>
      <c r="B47067" s="104" t="s">
        <v>236</v>
      </c>
      <c r="C47067" s="81" t="s">
        <v>236</v>
      </c>
    </row>
    <row r="47068" spans="1:3" x14ac:dyDescent="0.25">
      <c r="A47068" s="80">
        <v>1138775</v>
      </c>
      <c r="B47068" s="104" t="s">
        <v>236</v>
      </c>
      <c r="C47068" s="81" t="s">
        <v>236</v>
      </c>
    </row>
    <row r="47069" spans="1:3" x14ac:dyDescent="0.25">
      <c r="A47069" s="80">
        <v>1138776</v>
      </c>
      <c r="B47069" s="104" t="s">
        <v>236</v>
      </c>
      <c r="C47069" s="81" t="s">
        <v>236</v>
      </c>
    </row>
    <row r="47070" spans="1:3" x14ac:dyDescent="0.25">
      <c r="A47070" s="80">
        <v>1138777</v>
      </c>
      <c r="B47070" s="104" t="s">
        <v>236</v>
      </c>
      <c r="C47070" s="81" t="s">
        <v>236</v>
      </c>
    </row>
    <row r="47071" spans="1:3" x14ac:dyDescent="0.25">
      <c r="A47071" s="80">
        <v>1138778</v>
      </c>
      <c r="B47071" s="104" t="s">
        <v>236</v>
      </c>
      <c r="C47071" s="81" t="s">
        <v>236</v>
      </c>
    </row>
    <row r="47072" spans="1:3" x14ac:dyDescent="0.25">
      <c r="A47072" s="80">
        <v>1138779</v>
      </c>
      <c r="B47072" s="104" t="s">
        <v>236</v>
      </c>
      <c r="C47072" s="81" t="s">
        <v>236</v>
      </c>
    </row>
    <row r="47073" spans="1:3" x14ac:dyDescent="0.25">
      <c r="A47073" s="80">
        <v>1138780</v>
      </c>
      <c r="B47073" s="104" t="s">
        <v>236</v>
      </c>
      <c r="C47073" s="81" t="s">
        <v>236</v>
      </c>
    </row>
    <row r="47074" spans="1:3" x14ac:dyDescent="0.25">
      <c r="A47074" s="80">
        <v>1138781</v>
      </c>
      <c r="B47074" s="104" t="s">
        <v>236</v>
      </c>
      <c r="C47074" s="81" t="s">
        <v>236</v>
      </c>
    </row>
    <row r="47075" spans="1:3" x14ac:dyDescent="0.25">
      <c r="A47075" s="80">
        <v>1138782</v>
      </c>
      <c r="B47075" s="104" t="s">
        <v>236</v>
      </c>
      <c r="C47075" s="81" t="s">
        <v>236</v>
      </c>
    </row>
    <row r="47076" spans="1:3" x14ac:dyDescent="0.25">
      <c r="A47076" s="80">
        <v>1138783</v>
      </c>
      <c r="B47076" s="104" t="s">
        <v>236</v>
      </c>
      <c r="C47076" s="81" t="s">
        <v>236</v>
      </c>
    </row>
    <row r="47077" spans="1:3" x14ac:dyDescent="0.25">
      <c r="A47077" s="80">
        <v>1138784</v>
      </c>
      <c r="B47077" s="104" t="s">
        <v>236</v>
      </c>
      <c r="C47077" s="81" t="s">
        <v>236</v>
      </c>
    </row>
    <row r="47078" spans="1:3" x14ac:dyDescent="0.25">
      <c r="A47078" s="80">
        <v>1138785</v>
      </c>
      <c r="B47078" s="104" t="s">
        <v>236</v>
      </c>
      <c r="C47078" s="81" t="s">
        <v>236</v>
      </c>
    </row>
    <row r="47079" spans="1:3" x14ac:dyDescent="0.25">
      <c r="A47079" s="80">
        <v>1138786</v>
      </c>
      <c r="B47079" s="104" t="s">
        <v>236</v>
      </c>
      <c r="C47079" s="81" t="s">
        <v>236</v>
      </c>
    </row>
    <row r="47080" spans="1:3" x14ac:dyDescent="0.25">
      <c r="A47080" s="80">
        <v>1138787</v>
      </c>
      <c r="B47080" s="104" t="s">
        <v>236</v>
      </c>
      <c r="C47080" s="81" t="s">
        <v>236</v>
      </c>
    </row>
    <row r="47081" spans="1:3" x14ac:dyDescent="0.25">
      <c r="A47081" s="80">
        <v>1138788</v>
      </c>
      <c r="B47081" s="104" t="s">
        <v>236</v>
      </c>
      <c r="C47081" s="81" t="s">
        <v>236</v>
      </c>
    </row>
    <row r="47082" spans="1:3" x14ac:dyDescent="0.25">
      <c r="A47082" s="80">
        <v>1138789</v>
      </c>
      <c r="B47082" s="104" t="s">
        <v>236</v>
      </c>
      <c r="C47082" s="81" t="s">
        <v>236</v>
      </c>
    </row>
    <row r="47083" spans="1:3" x14ac:dyDescent="0.25">
      <c r="A47083" s="80">
        <v>1138790</v>
      </c>
      <c r="B47083" s="104" t="s">
        <v>236</v>
      </c>
      <c r="C47083" s="81" t="s">
        <v>236</v>
      </c>
    </row>
    <row r="47084" spans="1:3" x14ac:dyDescent="0.25">
      <c r="A47084" s="80">
        <v>1138791</v>
      </c>
      <c r="B47084" s="104" t="s">
        <v>236</v>
      </c>
      <c r="C47084" s="81" t="s">
        <v>236</v>
      </c>
    </row>
    <row r="47085" spans="1:3" x14ac:dyDescent="0.25">
      <c r="A47085" s="80">
        <v>1138792</v>
      </c>
      <c r="B47085" s="104" t="s">
        <v>236</v>
      </c>
      <c r="C47085" s="81" t="s">
        <v>236</v>
      </c>
    </row>
    <row r="47086" spans="1:3" x14ac:dyDescent="0.25">
      <c r="A47086" s="80">
        <v>1138793</v>
      </c>
      <c r="B47086" s="104" t="s">
        <v>236</v>
      </c>
      <c r="C47086" s="81" t="s">
        <v>236</v>
      </c>
    </row>
    <row r="47087" spans="1:3" x14ac:dyDescent="0.25">
      <c r="A47087" s="80">
        <v>1138794</v>
      </c>
      <c r="B47087" s="104" t="s">
        <v>236</v>
      </c>
      <c r="C47087" s="81" t="s">
        <v>236</v>
      </c>
    </row>
    <row r="47088" spans="1:3" x14ac:dyDescent="0.25">
      <c r="A47088" s="80">
        <v>1138795</v>
      </c>
      <c r="B47088" s="104" t="s">
        <v>236</v>
      </c>
      <c r="C47088" s="81" t="s">
        <v>236</v>
      </c>
    </row>
    <row r="47089" spans="1:3" x14ac:dyDescent="0.25">
      <c r="A47089" s="80">
        <v>1138796</v>
      </c>
      <c r="B47089" s="104" t="s">
        <v>236</v>
      </c>
      <c r="C47089" s="81" t="s">
        <v>236</v>
      </c>
    </row>
    <row r="47090" spans="1:3" x14ac:dyDescent="0.25">
      <c r="A47090" s="80">
        <v>1138797</v>
      </c>
      <c r="B47090" s="104" t="s">
        <v>236</v>
      </c>
      <c r="C47090" s="81" t="s">
        <v>236</v>
      </c>
    </row>
    <row r="47091" spans="1:3" x14ac:dyDescent="0.25">
      <c r="A47091" s="80">
        <v>1138798</v>
      </c>
      <c r="B47091" s="104" t="s">
        <v>236</v>
      </c>
      <c r="C47091" s="81" t="s">
        <v>236</v>
      </c>
    </row>
    <row r="47092" spans="1:3" x14ac:dyDescent="0.25">
      <c r="A47092" s="80">
        <v>1138799</v>
      </c>
      <c r="B47092" s="104" t="s">
        <v>236</v>
      </c>
      <c r="C47092" s="81" t="s">
        <v>236</v>
      </c>
    </row>
    <row r="47093" spans="1:3" x14ac:dyDescent="0.25">
      <c r="A47093" s="80">
        <v>1138800</v>
      </c>
      <c r="B47093" s="104" t="s">
        <v>236</v>
      </c>
      <c r="C47093" s="81" t="s">
        <v>236</v>
      </c>
    </row>
    <row r="47094" spans="1:3" x14ac:dyDescent="0.25">
      <c r="A47094" s="80">
        <v>1138801</v>
      </c>
      <c r="B47094" s="104" t="s">
        <v>236</v>
      </c>
      <c r="C47094" s="81" t="s">
        <v>236</v>
      </c>
    </row>
    <row r="47095" spans="1:3" x14ac:dyDescent="0.25">
      <c r="A47095" s="80">
        <v>1138802</v>
      </c>
      <c r="B47095" s="104" t="s">
        <v>236</v>
      </c>
      <c r="C47095" s="81" t="s">
        <v>236</v>
      </c>
    </row>
    <row r="47096" spans="1:3" x14ac:dyDescent="0.25">
      <c r="A47096" s="80">
        <v>1138803</v>
      </c>
      <c r="B47096" s="104" t="s">
        <v>236</v>
      </c>
      <c r="C47096" s="81" t="s">
        <v>236</v>
      </c>
    </row>
    <row r="47097" spans="1:3" x14ac:dyDescent="0.25">
      <c r="A47097" s="80">
        <v>1138804</v>
      </c>
      <c r="B47097" s="104" t="s">
        <v>236</v>
      </c>
      <c r="C47097" s="81" t="s">
        <v>236</v>
      </c>
    </row>
    <row r="47098" spans="1:3" x14ac:dyDescent="0.25">
      <c r="A47098" s="80">
        <v>1138805</v>
      </c>
      <c r="B47098" s="104" t="s">
        <v>236</v>
      </c>
      <c r="C47098" s="81" t="s">
        <v>236</v>
      </c>
    </row>
    <row r="47099" spans="1:3" x14ac:dyDescent="0.25">
      <c r="A47099" s="80">
        <v>1138806</v>
      </c>
      <c r="B47099" s="104" t="s">
        <v>236</v>
      </c>
      <c r="C47099" s="81" t="s">
        <v>236</v>
      </c>
    </row>
    <row r="47100" spans="1:3" x14ac:dyDescent="0.25">
      <c r="A47100" s="80">
        <v>1138807</v>
      </c>
      <c r="B47100" s="104" t="s">
        <v>236</v>
      </c>
      <c r="C47100" s="81" t="s">
        <v>236</v>
      </c>
    </row>
    <row r="47101" spans="1:3" x14ac:dyDescent="0.25">
      <c r="A47101" s="80">
        <v>1138808</v>
      </c>
      <c r="B47101" s="104" t="s">
        <v>236</v>
      </c>
      <c r="C47101" s="81" t="s">
        <v>236</v>
      </c>
    </row>
    <row r="47102" spans="1:3" x14ac:dyDescent="0.25">
      <c r="A47102" s="80">
        <v>1138809</v>
      </c>
      <c r="B47102" s="104" t="s">
        <v>236</v>
      </c>
      <c r="C47102" s="81" t="s">
        <v>236</v>
      </c>
    </row>
    <row r="47103" spans="1:3" x14ac:dyDescent="0.25">
      <c r="A47103" s="80">
        <v>1138810</v>
      </c>
      <c r="B47103" s="104" t="s">
        <v>236</v>
      </c>
      <c r="C47103" s="81" t="s">
        <v>236</v>
      </c>
    </row>
    <row r="47104" spans="1:3" x14ac:dyDescent="0.25">
      <c r="A47104" s="80">
        <v>1138811</v>
      </c>
      <c r="B47104" s="104" t="s">
        <v>236</v>
      </c>
      <c r="C47104" s="81" t="s">
        <v>236</v>
      </c>
    </row>
    <row r="47105" spans="1:3" x14ac:dyDescent="0.25">
      <c r="A47105" s="80">
        <v>1138812</v>
      </c>
      <c r="B47105" s="104" t="s">
        <v>236</v>
      </c>
      <c r="C47105" s="81" t="s">
        <v>236</v>
      </c>
    </row>
    <row r="47106" spans="1:3" x14ac:dyDescent="0.25">
      <c r="A47106" s="80">
        <v>1138813</v>
      </c>
      <c r="B47106" s="104" t="s">
        <v>236</v>
      </c>
      <c r="C47106" s="81" t="s">
        <v>236</v>
      </c>
    </row>
    <row r="47107" spans="1:3" x14ac:dyDescent="0.25">
      <c r="A47107" s="80">
        <v>1138814</v>
      </c>
      <c r="B47107" s="104" t="s">
        <v>236</v>
      </c>
      <c r="C47107" s="81" t="s">
        <v>236</v>
      </c>
    </row>
    <row r="47108" spans="1:3" x14ac:dyDescent="0.25">
      <c r="A47108" s="80">
        <v>1138815</v>
      </c>
      <c r="B47108" s="104" t="s">
        <v>236</v>
      </c>
      <c r="C47108" s="81" t="s">
        <v>236</v>
      </c>
    </row>
    <row r="47109" spans="1:3" x14ac:dyDescent="0.25">
      <c r="A47109" s="80">
        <v>1138816</v>
      </c>
      <c r="B47109" s="104" t="s">
        <v>236</v>
      </c>
      <c r="C47109" s="81" t="s">
        <v>236</v>
      </c>
    </row>
    <row r="47110" spans="1:3" x14ac:dyDescent="0.25">
      <c r="A47110" s="80">
        <v>1138817</v>
      </c>
      <c r="B47110" s="104" t="s">
        <v>236</v>
      </c>
      <c r="C47110" s="81" t="s">
        <v>236</v>
      </c>
    </row>
    <row r="47111" spans="1:3" x14ac:dyDescent="0.25">
      <c r="A47111" s="80">
        <v>1138818</v>
      </c>
      <c r="B47111" s="104" t="s">
        <v>236</v>
      </c>
      <c r="C47111" s="81" t="s">
        <v>236</v>
      </c>
    </row>
    <row r="47112" spans="1:3" x14ac:dyDescent="0.25">
      <c r="A47112" s="80">
        <v>1138819</v>
      </c>
      <c r="B47112" s="104" t="s">
        <v>236</v>
      </c>
      <c r="C47112" s="81" t="s">
        <v>236</v>
      </c>
    </row>
    <row r="47113" spans="1:3" x14ac:dyDescent="0.25">
      <c r="A47113" s="80">
        <v>1138820</v>
      </c>
      <c r="B47113" s="104" t="s">
        <v>236</v>
      </c>
      <c r="C47113" s="81" t="s">
        <v>236</v>
      </c>
    </row>
    <row r="47114" spans="1:3" x14ac:dyDescent="0.25">
      <c r="A47114" s="80">
        <v>1138821</v>
      </c>
      <c r="B47114" s="104" t="s">
        <v>236</v>
      </c>
      <c r="C47114" s="81" t="s">
        <v>236</v>
      </c>
    </row>
    <row r="47115" spans="1:3" x14ac:dyDescent="0.25">
      <c r="A47115" s="80">
        <v>1138822</v>
      </c>
      <c r="B47115" s="104" t="s">
        <v>236</v>
      </c>
      <c r="C47115" s="81" t="s">
        <v>236</v>
      </c>
    </row>
    <row r="47116" spans="1:3" x14ac:dyDescent="0.25">
      <c r="A47116" s="80">
        <v>1138823</v>
      </c>
      <c r="B47116" s="104" t="s">
        <v>236</v>
      </c>
      <c r="C47116" s="81" t="s">
        <v>236</v>
      </c>
    </row>
    <row r="47117" spans="1:3" x14ac:dyDescent="0.25">
      <c r="A47117" s="80">
        <v>1138824</v>
      </c>
      <c r="B47117" s="104" t="s">
        <v>236</v>
      </c>
      <c r="C47117" s="81" t="s">
        <v>236</v>
      </c>
    </row>
    <row r="47118" spans="1:3" x14ac:dyDescent="0.25">
      <c r="A47118" s="80">
        <v>1138825</v>
      </c>
      <c r="B47118" s="104" t="s">
        <v>236</v>
      </c>
      <c r="C47118" s="81" t="s">
        <v>236</v>
      </c>
    </row>
    <row r="47119" spans="1:3" x14ac:dyDescent="0.25">
      <c r="A47119" s="80">
        <v>1138826</v>
      </c>
      <c r="B47119" s="104" t="s">
        <v>236</v>
      </c>
      <c r="C47119" s="81" t="s">
        <v>236</v>
      </c>
    </row>
    <row r="47120" spans="1:3" x14ac:dyDescent="0.25">
      <c r="A47120" s="80">
        <v>1138827</v>
      </c>
      <c r="B47120" s="104" t="s">
        <v>236</v>
      </c>
      <c r="C47120" s="81" t="s">
        <v>236</v>
      </c>
    </row>
    <row r="47121" spans="1:3" x14ac:dyDescent="0.25">
      <c r="A47121" s="80">
        <v>1138828</v>
      </c>
      <c r="B47121" s="104" t="s">
        <v>236</v>
      </c>
      <c r="C47121" s="81" t="s">
        <v>236</v>
      </c>
    </row>
    <row r="47122" spans="1:3" x14ac:dyDescent="0.25">
      <c r="A47122" s="80">
        <v>1138829</v>
      </c>
      <c r="B47122" s="104" t="s">
        <v>236</v>
      </c>
      <c r="C47122" s="81" t="s">
        <v>236</v>
      </c>
    </row>
    <row r="47123" spans="1:3" x14ac:dyDescent="0.25">
      <c r="A47123" s="80">
        <v>1138830</v>
      </c>
      <c r="B47123" s="104" t="s">
        <v>236</v>
      </c>
      <c r="C47123" s="81" t="s">
        <v>236</v>
      </c>
    </row>
    <row r="47124" spans="1:3" x14ac:dyDescent="0.25">
      <c r="A47124" s="80">
        <v>1138831</v>
      </c>
      <c r="B47124" s="104" t="s">
        <v>236</v>
      </c>
      <c r="C47124" s="81" t="s">
        <v>236</v>
      </c>
    </row>
    <row r="47125" spans="1:3" x14ac:dyDescent="0.25">
      <c r="A47125" s="80">
        <v>1138832</v>
      </c>
      <c r="B47125" s="104" t="s">
        <v>236</v>
      </c>
      <c r="C47125" s="81" t="s">
        <v>236</v>
      </c>
    </row>
    <row r="47126" spans="1:3" x14ac:dyDescent="0.25">
      <c r="A47126" s="80">
        <v>1138833</v>
      </c>
      <c r="B47126" s="104" t="s">
        <v>236</v>
      </c>
      <c r="C47126" s="81" t="s">
        <v>236</v>
      </c>
    </row>
    <row r="47127" spans="1:3" x14ac:dyDescent="0.25">
      <c r="A47127" s="80">
        <v>1138834</v>
      </c>
      <c r="B47127" s="104" t="s">
        <v>236</v>
      </c>
      <c r="C47127" s="81" t="s">
        <v>236</v>
      </c>
    </row>
    <row r="47128" spans="1:3" x14ac:dyDescent="0.25">
      <c r="A47128" s="80">
        <v>1138835</v>
      </c>
      <c r="B47128" s="104" t="s">
        <v>236</v>
      </c>
      <c r="C47128" s="81" t="s">
        <v>236</v>
      </c>
    </row>
    <row r="47129" spans="1:3" x14ac:dyDescent="0.25">
      <c r="A47129" s="80">
        <v>1138836</v>
      </c>
      <c r="B47129" s="104" t="s">
        <v>236</v>
      </c>
      <c r="C47129" s="81" t="s">
        <v>236</v>
      </c>
    </row>
    <row r="47130" spans="1:3" x14ac:dyDescent="0.25">
      <c r="A47130" s="80">
        <v>1138837</v>
      </c>
      <c r="B47130" s="104" t="s">
        <v>236</v>
      </c>
      <c r="C47130" s="81" t="s">
        <v>236</v>
      </c>
    </row>
    <row r="47131" spans="1:3" x14ac:dyDescent="0.25">
      <c r="A47131" s="80">
        <v>1138838</v>
      </c>
      <c r="B47131" s="104" t="s">
        <v>236</v>
      </c>
      <c r="C47131" s="81" t="s">
        <v>236</v>
      </c>
    </row>
    <row r="47132" spans="1:3" x14ac:dyDescent="0.25">
      <c r="A47132" s="80">
        <v>1138839</v>
      </c>
      <c r="B47132" s="104" t="s">
        <v>236</v>
      </c>
      <c r="C47132" s="81" t="s">
        <v>236</v>
      </c>
    </row>
    <row r="47133" spans="1:3" x14ac:dyDescent="0.25">
      <c r="A47133" s="80">
        <v>1138840</v>
      </c>
      <c r="B47133" s="104" t="s">
        <v>236</v>
      </c>
      <c r="C47133" s="81" t="s">
        <v>236</v>
      </c>
    </row>
    <row r="47134" spans="1:3" x14ac:dyDescent="0.25">
      <c r="A47134" s="80">
        <v>1138841</v>
      </c>
      <c r="B47134" s="104" t="s">
        <v>236</v>
      </c>
      <c r="C47134" s="81" t="s">
        <v>236</v>
      </c>
    </row>
    <row r="47135" spans="1:3" x14ac:dyDescent="0.25">
      <c r="A47135" s="80">
        <v>1138842</v>
      </c>
      <c r="B47135" s="104" t="s">
        <v>236</v>
      </c>
      <c r="C47135" s="81" t="s">
        <v>236</v>
      </c>
    </row>
    <row r="47136" spans="1:3" x14ac:dyDescent="0.25">
      <c r="A47136" s="80">
        <v>1138843</v>
      </c>
      <c r="B47136" s="104" t="s">
        <v>236</v>
      </c>
      <c r="C47136" s="81" t="s">
        <v>236</v>
      </c>
    </row>
    <row r="47137" spans="1:3" x14ac:dyDescent="0.25">
      <c r="A47137" s="80">
        <v>1138844</v>
      </c>
      <c r="B47137" s="104" t="s">
        <v>236</v>
      </c>
      <c r="C47137" s="81" t="s">
        <v>236</v>
      </c>
    </row>
    <row r="47138" spans="1:3" x14ac:dyDescent="0.25">
      <c r="A47138" s="80">
        <v>1138845</v>
      </c>
      <c r="B47138" s="104" t="s">
        <v>236</v>
      </c>
      <c r="C47138" s="81" t="s">
        <v>236</v>
      </c>
    </row>
    <row r="47139" spans="1:3" x14ac:dyDescent="0.25">
      <c r="A47139" s="80">
        <v>1138846</v>
      </c>
      <c r="B47139" s="104" t="s">
        <v>236</v>
      </c>
      <c r="C47139" s="81" t="s">
        <v>236</v>
      </c>
    </row>
    <row r="47140" spans="1:3" x14ac:dyDescent="0.25">
      <c r="A47140" s="80">
        <v>1138847</v>
      </c>
      <c r="B47140" s="104" t="s">
        <v>236</v>
      </c>
      <c r="C47140" s="81" t="s">
        <v>236</v>
      </c>
    </row>
    <row r="47141" spans="1:3" x14ac:dyDescent="0.25">
      <c r="A47141" s="80">
        <v>1138848</v>
      </c>
      <c r="B47141" s="104" t="s">
        <v>236</v>
      </c>
      <c r="C47141" s="81" t="s">
        <v>236</v>
      </c>
    </row>
    <row r="47142" spans="1:3" x14ac:dyDescent="0.25">
      <c r="A47142" s="80">
        <v>1138849</v>
      </c>
      <c r="B47142" s="104" t="s">
        <v>236</v>
      </c>
      <c r="C47142" s="81" t="s">
        <v>236</v>
      </c>
    </row>
    <row r="47143" spans="1:3" x14ac:dyDescent="0.25">
      <c r="A47143" s="80">
        <v>1138850</v>
      </c>
      <c r="B47143" s="104" t="s">
        <v>236</v>
      </c>
      <c r="C47143" s="81" t="s">
        <v>236</v>
      </c>
    </row>
    <row r="47144" spans="1:3" x14ac:dyDescent="0.25">
      <c r="A47144" s="80">
        <v>1138851</v>
      </c>
      <c r="B47144" s="104" t="s">
        <v>236</v>
      </c>
      <c r="C47144" s="81" t="s">
        <v>236</v>
      </c>
    </row>
    <row r="47145" spans="1:3" x14ac:dyDescent="0.25">
      <c r="A47145" s="80">
        <v>1138852</v>
      </c>
      <c r="B47145" s="104" t="s">
        <v>236</v>
      </c>
      <c r="C47145" s="81" t="s">
        <v>236</v>
      </c>
    </row>
    <row r="47146" spans="1:3" x14ac:dyDescent="0.25">
      <c r="A47146" s="80">
        <v>1138853</v>
      </c>
      <c r="B47146" s="104" t="s">
        <v>236</v>
      </c>
      <c r="C47146" s="81" t="s">
        <v>236</v>
      </c>
    </row>
    <row r="47147" spans="1:3" x14ac:dyDescent="0.25">
      <c r="A47147" s="80">
        <v>1138854</v>
      </c>
      <c r="B47147" s="104" t="s">
        <v>236</v>
      </c>
      <c r="C47147" s="81" t="s">
        <v>236</v>
      </c>
    </row>
    <row r="47148" spans="1:3" x14ac:dyDescent="0.25">
      <c r="A47148" s="80">
        <v>1138855</v>
      </c>
      <c r="B47148" s="104" t="s">
        <v>236</v>
      </c>
      <c r="C47148" s="81" t="s">
        <v>236</v>
      </c>
    </row>
    <row r="47149" spans="1:3" x14ac:dyDescent="0.25">
      <c r="A47149" s="80">
        <v>1138856</v>
      </c>
      <c r="B47149" s="104" t="s">
        <v>236</v>
      </c>
      <c r="C47149" s="81" t="s">
        <v>236</v>
      </c>
    </row>
    <row r="47150" spans="1:3" x14ac:dyDescent="0.25">
      <c r="A47150" s="80">
        <v>1138857</v>
      </c>
      <c r="B47150" s="104" t="s">
        <v>236</v>
      </c>
      <c r="C47150" s="81" t="s">
        <v>236</v>
      </c>
    </row>
    <row r="47151" spans="1:3" x14ac:dyDescent="0.25">
      <c r="A47151" s="80">
        <v>1138858</v>
      </c>
      <c r="B47151" s="104" t="s">
        <v>236</v>
      </c>
      <c r="C47151" s="81" t="s">
        <v>236</v>
      </c>
    </row>
    <row r="47152" spans="1:3" x14ac:dyDescent="0.25">
      <c r="A47152" s="80">
        <v>1138859</v>
      </c>
      <c r="B47152" s="104" t="s">
        <v>236</v>
      </c>
      <c r="C47152" s="81" t="s">
        <v>236</v>
      </c>
    </row>
    <row r="47153" spans="1:3" x14ac:dyDescent="0.25">
      <c r="A47153" s="80">
        <v>1138860</v>
      </c>
      <c r="B47153" s="104" t="s">
        <v>236</v>
      </c>
      <c r="C47153" s="81" t="s">
        <v>236</v>
      </c>
    </row>
    <row r="47154" spans="1:3" x14ac:dyDescent="0.25">
      <c r="A47154" s="80">
        <v>1138861</v>
      </c>
      <c r="B47154" s="104" t="s">
        <v>236</v>
      </c>
      <c r="C47154" s="81" t="s">
        <v>236</v>
      </c>
    </row>
    <row r="47155" spans="1:3" x14ac:dyDescent="0.25">
      <c r="A47155" s="80">
        <v>1138862</v>
      </c>
      <c r="B47155" s="104" t="s">
        <v>236</v>
      </c>
      <c r="C47155" s="81" t="s">
        <v>236</v>
      </c>
    </row>
    <row r="47156" spans="1:3" x14ac:dyDescent="0.25">
      <c r="A47156" s="80">
        <v>1138863</v>
      </c>
      <c r="B47156" s="104" t="s">
        <v>236</v>
      </c>
      <c r="C47156" s="81" t="s">
        <v>236</v>
      </c>
    </row>
    <row r="47157" spans="1:3" x14ac:dyDescent="0.25">
      <c r="A47157" s="80">
        <v>1138864</v>
      </c>
      <c r="B47157" s="104" t="s">
        <v>236</v>
      </c>
      <c r="C47157" s="81" t="s">
        <v>236</v>
      </c>
    </row>
    <row r="47158" spans="1:3" x14ac:dyDescent="0.25">
      <c r="A47158" s="80">
        <v>1138865</v>
      </c>
      <c r="B47158" s="104" t="s">
        <v>236</v>
      </c>
      <c r="C47158" s="81" t="s">
        <v>236</v>
      </c>
    </row>
    <row r="47159" spans="1:3" x14ac:dyDescent="0.25">
      <c r="A47159" s="80">
        <v>1138866</v>
      </c>
      <c r="B47159" s="104" t="s">
        <v>236</v>
      </c>
      <c r="C47159" s="81" t="s">
        <v>236</v>
      </c>
    </row>
    <row r="47160" spans="1:3" x14ac:dyDescent="0.25">
      <c r="A47160" s="80">
        <v>1138867</v>
      </c>
      <c r="B47160" s="104" t="s">
        <v>236</v>
      </c>
      <c r="C47160" s="81" t="s">
        <v>236</v>
      </c>
    </row>
    <row r="47161" spans="1:3" x14ac:dyDescent="0.25">
      <c r="A47161" s="80">
        <v>1138868</v>
      </c>
      <c r="B47161" s="104" t="s">
        <v>236</v>
      </c>
      <c r="C47161" s="81" t="s">
        <v>236</v>
      </c>
    </row>
    <row r="47162" spans="1:3" x14ac:dyDescent="0.25">
      <c r="A47162" s="80">
        <v>1138869</v>
      </c>
      <c r="B47162" s="104" t="s">
        <v>236</v>
      </c>
      <c r="C47162" s="81" t="s">
        <v>236</v>
      </c>
    </row>
    <row r="47163" spans="1:3" x14ac:dyDescent="0.25">
      <c r="A47163" s="80">
        <v>1138870</v>
      </c>
      <c r="B47163" s="104" t="s">
        <v>236</v>
      </c>
      <c r="C47163" s="81" t="s">
        <v>236</v>
      </c>
    </row>
    <row r="47164" spans="1:3" x14ac:dyDescent="0.25">
      <c r="A47164" s="80">
        <v>1138871</v>
      </c>
      <c r="B47164" s="104" t="s">
        <v>236</v>
      </c>
      <c r="C47164" s="81" t="s">
        <v>236</v>
      </c>
    </row>
    <row r="47165" spans="1:3" x14ac:dyDescent="0.25">
      <c r="A47165" s="80">
        <v>1138872</v>
      </c>
      <c r="B47165" s="104" t="s">
        <v>236</v>
      </c>
      <c r="C47165" s="81" t="s">
        <v>236</v>
      </c>
    </row>
    <row r="47166" spans="1:3" x14ac:dyDescent="0.25">
      <c r="A47166" s="80">
        <v>1138873</v>
      </c>
      <c r="B47166" s="104" t="s">
        <v>236</v>
      </c>
      <c r="C47166" s="81" t="s">
        <v>236</v>
      </c>
    </row>
    <row r="47167" spans="1:3" x14ac:dyDescent="0.25">
      <c r="A47167" s="80">
        <v>1138874</v>
      </c>
      <c r="B47167" s="104" t="s">
        <v>236</v>
      </c>
      <c r="C47167" s="81" t="s">
        <v>236</v>
      </c>
    </row>
    <row r="47168" spans="1:3" x14ac:dyDescent="0.25">
      <c r="A47168" s="80">
        <v>1138875</v>
      </c>
      <c r="B47168" s="104" t="s">
        <v>236</v>
      </c>
      <c r="C47168" s="81" t="s">
        <v>236</v>
      </c>
    </row>
    <row r="47169" spans="1:3" x14ac:dyDescent="0.25">
      <c r="A47169" s="80">
        <v>1138876</v>
      </c>
      <c r="B47169" s="104" t="s">
        <v>236</v>
      </c>
      <c r="C47169" s="81" t="s">
        <v>236</v>
      </c>
    </row>
    <row r="47170" spans="1:3" x14ac:dyDescent="0.25">
      <c r="A47170" s="80">
        <v>1138877</v>
      </c>
      <c r="B47170" s="104" t="s">
        <v>236</v>
      </c>
      <c r="C47170" s="81" t="s">
        <v>236</v>
      </c>
    </row>
    <row r="47171" spans="1:3" x14ac:dyDescent="0.25">
      <c r="A47171" s="80">
        <v>1138878</v>
      </c>
      <c r="B47171" s="104" t="s">
        <v>236</v>
      </c>
      <c r="C47171" s="81" t="s">
        <v>236</v>
      </c>
    </row>
    <row r="47172" spans="1:3" x14ac:dyDescent="0.25">
      <c r="A47172" s="80">
        <v>1138879</v>
      </c>
      <c r="B47172" s="104" t="s">
        <v>236</v>
      </c>
      <c r="C47172" s="81" t="s">
        <v>236</v>
      </c>
    </row>
    <row r="47173" spans="1:3" x14ac:dyDescent="0.25">
      <c r="A47173" s="80">
        <v>1138880</v>
      </c>
      <c r="B47173" s="104" t="s">
        <v>236</v>
      </c>
      <c r="C47173" s="81" t="s">
        <v>236</v>
      </c>
    </row>
    <row r="47174" spans="1:3" x14ac:dyDescent="0.25">
      <c r="A47174" s="80">
        <v>1138881</v>
      </c>
      <c r="B47174" s="104" t="s">
        <v>236</v>
      </c>
      <c r="C47174" s="81" t="s">
        <v>236</v>
      </c>
    </row>
    <row r="47175" spans="1:3" x14ac:dyDescent="0.25">
      <c r="A47175" s="80">
        <v>1138882</v>
      </c>
      <c r="B47175" s="104" t="s">
        <v>236</v>
      </c>
      <c r="C47175" s="81" t="s">
        <v>236</v>
      </c>
    </row>
    <row r="47176" spans="1:3" x14ac:dyDescent="0.25">
      <c r="A47176" s="80">
        <v>1138883</v>
      </c>
      <c r="B47176" s="104" t="s">
        <v>236</v>
      </c>
      <c r="C47176" s="81" t="s">
        <v>236</v>
      </c>
    </row>
    <row r="47177" spans="1:3" x14ac:dyDescent="0.25">
      <c r="A47177" s="80">
        <v>1138884</v>
      </c>
      <c r="B47177" s="104" t="s">
        <v>236</v>
      </c>
      <c r="C47177" s="81" t="s">
        <v>236</v>
      </c>
    </row>
    <row r="47178" spans="1:3" x14ac:dyDescent="0.25">
      <c r="A47178" s="80">
        <v>1138885</v>
      </c>
      <c r="B47178" s="104" t="s">
        <v>236</v>
      </c>
      <c r="C47178" s="81" t="s">
        <v>236</v>
      </c>
    </row>
    <row r="47179" spans="1:3" x14ac:dyDescent="0.25">
      <c r="A47179" s="80">
        <v>1138886</v>
      </c>
      <c r="B47179" s="104" t="s">
        <v>236</v>
      </c>
      <c r="C47179" s="81" t="s">
        <v>236</v>
      </c>
    </row>
    <row r="47180" spans="1:3" x14ac:dyDescent="0.25">
      <c r="A47180" s="80">
        <v>1138887</v>
      </c>
      <c r="B47180" s="104" t="s">
        <v>236</v>
      </c>
      <c r="C47180" s="81" t="s">
        <v>236</v>
      </c>
    </row>
    <row r="47181" spans="1:3" x14ac:dyDescent="0.25">
      <c r="A47181" s="80">
        <v>1138888</v>
      </c>
      <c r="B47181" s="104" t="s">
        <v>236</v>
      </c>
      <c r="C47181" s="81" t="s">
        <v>236</v>
      </c>
    </row>
    <row r="47182" spans="1:3" x14ac:dyDescent="0.25">
      <c r="A47182" s="80">
        <v>1138889</v>
      </c>
      <c r="B47182" s="104" t="s">
        <v>236</v>
      </c>
      <c r="C47182" s="81" t="s">
        <v>236</v>
      </c>
    </row>
    <row r="47183" spans="1:3" x14ac:dyDescent="0.25">
      <c r="A47183" s="80">
        <v>1138890</v>
      </c>
      <c r="B47183" s="104" t="s">
        <v>236</v>
      </c>
      <c r="C47183" s="81" t="s">
        <v>236</v>
      </c>
    </row>
    <row r="47184" spans="1:3" x14ac:dyDescent="0.25">
      <c r="A47184" s="80">
        <v>1138891</v>
      </c>
      <c r="B47184" s="104" t="s">
        <v>236</v>
      </c>
      <c r="C47184" s="81" t="s">
        <v>236</v>
      </c>
    </row>
    <row r="47185" spans="1:3" x14ac:dyDescent="0.25">
      <c r="A47185" s="80">
        <v>1138892</v>
      </c>
      <c r="B47185" s="104" t="s">
        <v>236</v>
      </c>
      <c r="C47185" s="81" t="s">
        <v>236</v>
      </c>
    </row>
    <row r="47186" spans="1:3" x14ac:dyDescent="0.25">
      <c r="A47186" s="80">
        <v>1138893</v>
      </c>
      <c r="B47186" s="104" t="s">
        <v>236</v>
      </c>
      <c r="C47186" s="81" t="s">
        <v>236</v>
      </c>
    </row>
    <row r="47187" spans="1:3" x14ac:dyDescent="0.25">
      <c r="A47187" s="80">
        <v>1138894</v>
      </c>
      <c r="B47187" s="104" t="s">
        <v>236</v>
      </c>
      <c r="C47187" s="81" t="s">
        <v>236</v>
      </c>
    </row>
    <row r="47188" spans="1:3" x14ac:dyDescent="0.25">
      <c r="A47188" s="80">
        <v>1138895</v>
      </c>
      <c r="B47188" s="104" t="s">
        <v>236</v>
      </c>
      <c r="C47188" s="81" t="s">
        <v>236</v>
      </c>
    </row>
    <row r="47189" spans="1:3" x14ac:dyDescent="0.25">
      <c r="A47189" s="80">
        <v>1138896</v>
      </c>
      <c r="B47189" s="104" t="s">
        <v>236</v>
      </c>
      <c r="C47189" s="81" t="s">
        <v>236</v>
      </c>
    </row>
    <row r="47190" spans="1:3" x14ac:dyDescent="0.25">
      <c r="A47190" s="80">
        <v>1138897</v>
      </c>
      <c r="B47190" s="104" t="s">
        <v>236</v>
      </c>
      <c r="C47190" s="81" t="s">
        <v>236</v>
      </c>
    </row>
    <row r="47191" spans="1:3" x14ac:dyDescent="0.25">
      <c r="A47191" s="80">
        <v>1138898</v>
      </c>
      <c r="B47191" s="104" t="s">
        <v>236</v>
      </c>
      <c r="C47191" s="81" t="s">
        <v>236</v>
      </c>
    </row>
    <row r="47192" spans="1:3" x14ac:dyDescent="0.25">
      <c r="A47192" s="80">
        <v>1138899</v>
      </c>
      <c r="B47192" s="104" t="s">
        <v>236</v>
      </c>
      <c r="C47192" s="81" t="s">
        <v>236</v>
      </c>
    </row>
    <row r="47193" spans="1:3" x14ac:dyDescent="0.25">
      <c r="A47193" s="80">
        <v>1138900</v>
      </c>
      <c r="B47193" s="104" t="s">
        <v>236</v>
      </c>
      <c r="C47193" s="81" t="s">
        <v>236</v>
      </c>
    </row>
    <row r="47194" spans="1:3" x14ac:dyDescent="0.25">
      <c r="A47194" s="80">
        <v>1138901</v>
      </c>
      <c r="B47194" s="104" t="s">
        <v>236</v>
      </c>
      <c r="C47194" s="81" t="s">
        <v>236</v>
      </c>
    </row>
    <row r="47195" spans="1:3" x14ac:dyDescent="0.25">
      <c r="A47195" s="80">
        <v>1138902</v>
      </c>
      <c r="B47195" s="104" t="s">
        <v>236</v>
      </c>
      <c r="C47195" s="81" t="s">
        <v>236</v>
      </c>
    </row>
    <row r="47196" spans="1:3" x14ac:dyDescent="0.25">
      <c r="A47196" s="80">
        <v>1138903</v>
      </c>
      <c r="B47196" s="104" t="s">
        <v>236</v>
      </c>
      <c r="C47196" s="81" t="s">
        <v>236</v>
      </c>
    </row>
    <row r="47197" spans="1:3" x14ac:dyDescent="0.25">
      <c r="A47197" s="80">
        <v>1138904</v>
      </c>
      <c r="B47197" s="104" t="s">
        <v>236</v>
      </c>
      <c r="C47197" s="81" t="s">
        <v>236</v>
      </c>
    </row>
    <row r="47198" spans="1:3" x14ac:dyDescent="0.25">
      <c r="A47198" s="80">
        <v>1138905</v>
      </c>
      <c r="B47198" s="104" t="s">
        <v>236</v>
      </c>
      <c r="C47198" s="81" t="s">
        <v>236</v>
      </c>
    </row>
    <row r="47199" spans="1:3" x14ac:dyDescent="0.25">
      <c r="A47199" s="80">
        <v>1138906</v>
      </c>
      <c r="B47199" s="104" t="s">
        <v>236</v>
      </c>
      <c r="C47199" s="81" t="s">
        <v>236</v>
      </c>
    </row>
    <row r="47200" spans="1:3" x14ac:dyDescent="0.25">
      <c r="A47200" s="80">
        <v>1138907</v>
      </c>
      <c r="B47200" s="104" t="s">
        <v>236</v>
      </c>
      <c r="C47200" s="81" t="s">
        <v>236</v>
      </c>
    </row>
    <row r="47201" spans="1:3" x14ac:dyDescent="0.25">
      <c r="A47201" s="80">
        <v>1138908</v>
      </c>
      <c r="B47201" s="104" t="s">
        <v>236</v>
      </c>
      <c r="C47201" s="81" t="s">
        <v>236</v>
      </c>
    </row>
    <row r="47202" spans="1:3" x14ac:dyDescent="0.25">
      <c r="A47202" s="80">
        <v>1138909</v>
      </c>
      <c r="B47202" s="104" t="s">
        <v>236</v>
      </c>
      <c r="C47202" s="81" t="s">
        <v>236</v>
      </c>
    </row>
    <row r="47203" spans="1:3" x14ac:dyDescent="0.25">
      <c r="A47203" s="80">
        <v>1138910</v>
      </c>
      <c r="B47203" s="104" t="s">
        <v>236</v>
      </c>
      <c r="C47203" s="81" t="s">
        <v>236</v>
      </c>
    </row>
    <row r="47204" spans="1:3" x14ac:dyDescent="0.25">
      <c r="A47204" s="80">
        <v>1138911</v>
      </c>
      <c r="B47204" s="104" t="s">
        <v>236</v>
      </c>
      <c r="C47204" s="81" t="s">
        <v>236</v>
      </c>
    </row>
    <row r="47205" spans="1:3" x14ac:dyDescent="0.25">
      <c r="A47205" s="80">
        <v>1138912</v>
      </c>
      <c r="B47205" s="104" t="s">
        <v>236</v>
      </c>
      <c r="C47205" s="81" t="s">
        <v>236</v>
      </c>
    </row>
    <row r="47206" spans="1:3" x14ac:dyDescent="0.25">
      <c r="A47206" s="80">
        <v>1138913</v>
      </c>
      <c r="B47206" s="104" t="s">
        <v>236</v>
      </c>
      <c r="C47206" s="81" t="s">
        <v>236</v>
      </c>
    </row>
    <row r="47207" spans="1:3" x14ac:dyDescent="0.25">
      <c r="A47207" s="80">
        <v>1138914</v>
      </c>
      <c r="B47207" s="104" t="s">
        <v>236</v>
      </c>
      <c r="C47207" s="81" t="s">
        <v>236</v>
      </c>
    </row>
    <row r="47208" spans="1:3" x14ac:dyDescent="0.25">
      <c r="A47208" s="80">
        <v>1138915</v>
      </c>
      <c r="B47208" s="104" t="s">
        <v>236</v>
      </c>
      <c r="C47208" s="81" t="s">
        <v>236</v>
      </c>
    </row>
    <row r="47209" spans="1:3" x14ac:dyDescent="0.25">
      <c r="A47209" s="80">
        <v>1138916</v>
      </c>
      <c r="B47209" s="104" t="s">
        <v>236</v>
      </c>
      <c r="C47209" s="81" t="s">
        <v>236</v>
      </c>
    </row>
    <row r="47210" spans="1:3" x14ac:dyDescent="0.25">
      <c r="A47210" s="80">
        <v>1138917</v>
      </c>
      <c r="B47210" s="104" t="s">
        <v>236</v>
      </c>
      <c r="C47210" s="81" t="s">
        <v>236</v>
      </c>
    </row>
    <row r="47211" spans="1:3" x14ac:dyDescent="0.25">
      <c r="A47211" s="80">
        <v>1138918</v>
      </c>
      <c r="B47211" s="104" t="s">
        <v>236</v>
      </c>
      <c r="C47211" s="81" t="s">
        <v>236</v>
      </c>
    </row>
    <row r="47212" spans="1:3" x14ac:dyDescent="0.25">
      <c r="A47212" s="80">
        <v>1138919</v>
      </c>
      <c r="B47212" s="104" t="s">
        <v>236</v>
      </c>
      <c r="C47212" s="81" t="s">
        <v>236</v>
      </c>
    </row>
    <row r="47213" spans="1:3" x14ac:dyDescent="0.25">
      <c r="A47213" s="80">
        <v>1138920</v>
      </c>
      <c r="B47213" s="104" t="s">
        <v>236</v>
      </c>
      <c r="C47213" s="81" t="s">
        <v>236</v>
      </c>
    </row>
    <row r="47214" spans="1:3" x14ac:dyDescent="0.25">
      <c r="A47214" s="80">
        <v>1138921</v>
      </c>
      <c r="B47214" s="104" t="s">
        <v>236</v>
      </c>
      <c r="C47214" s="81" t="s">
        <v>236</v>
      </c>
    </row>
    <row r="47215" spans="1:3" x14ac:dyDescent="0.25">
      <c r="A47215" s="80">
        <v>1138922</v>
      </c>
      <c r="B47215" s="104" t="s">
        <v>236</v>
      </c>
      <c r="C47215" s="81" t="s">
        <v>236</v>
      </c>
    </row>
    <row r="47216" spans="1:3" x14ac:dyDescent="0.25">
      <c r="A47216" s="80">
        <v>1138923</v>
      </c>
      <c r="B47216" s="104" t="s">
        <v>236</v>
      </c>
      <c r="C47216" s="81" t="s">
        <v>236</v>
      </c>
    </row>
    <row r="47217" spans="1:3" x14ac:dyDescent="0.25">
      <c r="A47217" s="80">
        <v>1138924</v>
      </c>
      <c r="B47217" s="104" t="s">
        <v>236</v>
      </c>
      <c r="C47217" s="81" t="s">
        <v>236</v>
      </c>
    </row>
    <row r="47218" spans="1:3" x14ac:dyDescent="0.25">
      <c r="A47218" s="80">
        <v>1138925</v>
      </c>
      <c r="B47218" s="104" t="s">
        <v>236</v>
      </c>
      <c r="C47218" s="81" t="s">
        <v>236</v>
      </c>
    </row>
    <row r="47219" spans="1:3" x14ac:dyDescent="0.25">
      <c r="A47219" s="80">
        <v>1138926</v>
      </c>
      <c r="B47219" s="104" t="s">
        <v>236</v>
      </c>
      <c r="C47219" s="81" t="s">
        <v>236</v>
      </c>
    </row>
    <row r="47220" spans="1:3" x14ac:dyDescent="0.25">
      <c r="A47220" s="80">
        <v>1138927</v>
      </c>
      <c r="B47220" s="104" t="s">
        <v>236</v>
      </c>
      <c r="C47220" s="81" t="s">
        <v>236</v>
      </c>
    </row>
    <row r="47221" spans="1:3" x14ac:dyDescent="0.25">
      <c r="A47221" s="80">
        <v>1138928</v>
      </c>
      <c r="B47221" s="104" t="s">
        <v>236</v>
      </c>
      <c r="C47221" s="81" t="s">
        <v>236</v>
      </c>
    </row>
    <row r="47222" spans="1:3" x14ac:dyDescent="0.25">
      <c r="A47222" s="80">
        <v>1138929</v>
      </c>
      <c r="B47222" s="104" t="s">
        <v>236</v>
      </c>
      <c r="C47222" s="81" t="s">
        <v>236</v>
      </c>
    </row>
    <row r="47223" spans="1:3" x14ac:dyDescent="0.25">
      <c r="A47223" s="80">
        <v>1138930</v>
      </c>
      <c r="B47223" s="104" t="s">
        <v>236</v>
      </c>
      <c r="C47223" s="81" t="s">
        <v>236</v>
      </c>
    </row>
    <row r="47224" spans="1:3" x14ac:dyDescent="0.25">
      <c r="A47224" s="80">
        <v>1138931</v>
      </c>
      <c r="B47224" s="104" t="s">
        <v>236</v>
      </c>
      <c r="C47224" s="81" t="s">
        <v>236</v>
      </c>
    </row>
    <row r="47225" spans="1:3" x14ac:dyDescent="0.25">
      <c r="A47225" s="80">
        <v>1138932</v>
      </c>
      <c r="B47225" s="104" t="s">
        <v>236</v>
      </c>
      <c r="C47225" s="81" t="s">
        <v>236</v>
      </c>
    </row>
    <row r="47226" spans="1:3" x14ac:dyDescent="0.25">
      <c r="A47226" s="80">
        <v>1138933</v>
      </c>
      <c r="B47226" s="104" t="s">
        <v>236</v>
      </c>
      <c r="C47226" s="81" t="s">
        <v>236</v>
      </c>
    </row>
    <row r="47227" spans="1:3" x14ac:dyDescent="0.25">
      <c r="A47227" s="80">
        <v>1138934</v>
      </c>
      <c r="B47227" s="104" t="s">
        <v>236</v>
      </c>
      <c r="C47227" s="81" t="s">
        <v>236</v>
      </c>
    </row>
    <row r="47228" spans="1:3" x14ac:dyDescent="0.25">
      <c r="A47228" s="80">
        <v>1138935</v>
      </c>
      <c r="B47228" s="104" t="s">
        <v>236</v>
      </c>
      <c r="C47228" s="81" t="s">
        <v>236</v>
      </c>
    </row>
    <row r="47229" spans="1:3" x14ac:dyDescent="0.25">
      <c r="A47229" s="80">
        <v>1138936</v>
      </c>
      <c r="B47229" s="104" t="s">
        <v>236</v>
      </c>
      <c r="C47229" s="81" t="s">
        <v>236</v>
      </c>
    </row>
    <row r="47230" spans="1:3" x14ac:dyDescent="0.25">
      <c r="A47230" s="80">
        <v>1138937</v>
      </c>
      <c r="B47230" s="104" t="s">
        <v>236</v>
      </c>
      <c r="C47230" s="81" t="s">
        <v>236</v>
      </c>
    </row>
    <row r="47231" spans="1:3" x14ac:dyDescent="0.25">
      <c r="A47231" s="80">
        <v>1138938</v>
      </c>
      <c r="B47231" s="104" t="s">
        <v>236</v>
      </c>
      <c r="C47231" s="81" t="s">
        <v>236</v>
      </c>
    </row>
    <row r="47232" spans="1:3" x14ac:dyDescent="0.25">
      <c r="A47232" s="80">
        <v>1138939</v>
      </c>
      <c r="B47232" s="104" t="s">
        <v>236</v>
      </c>
      <c r="C47232" s="81" t="s">
        <v>236</v>
      </c>
    </row>
    <row r="47233" spans="1:3" x14ac:dyDescent="0.25">
      <c r="A47233" s="80">
        <v>1138940</v>
      </c>
      <c r="B47233" s="104" t="s">
        <v>236</v>
      </c>
      <c r="C47233" s="81" t="s">
        <v>236</v>
      </c>
    </row>
    <row r="47234" spans="1:3" x14ac:dyDescent="0.25">
      <c r="A47234" s="80">
        <v>1138941</v>
      </c>
      <c r="B47234" s="104" t="s">
        <v>236</v>
      </c>
      <c r="C47234" s="81" t="s">
        <v>236</v>
      </c>
    </row>
    <row r="47235" spans="1:3" x14ac:dyDescent="0.25">
      <c r="A47235" s="80">
        <v>1138942</v>
      </c>
      <c r="B47235" s="104" t="s">
        <v>236</v>
      </c>
      <c r="C47235" s="81" t="s">
        <v>236</v>
      </c>
    </row>
    <row r="47236" spans="1:3" x14ac:dyDescent="0.25">
      <c r="A47236" s="80">
        <v>1138943</v>
      </c>
      <c r="B47236" s="104" t="s">
        <v>236</v>
      </c>
      <c r="C47236" s="81" t="s">
        <v>236</v>
      </c>
    </row>
    <row r="47237" spans="1:3" x14ac:dyDescent="0.25">
      <c r="A47237" s="80">
        <v>1138944</v>
      </c>
      <c r="B47237" s="104" t="s">
        <v>236</v>
      </c>
      <c r="C47237" s="81" t="s">
        <v>236</v>
      </c>
    </row>
    <row r="47238" spans="1:3" x14ac:dyDescent="0.25">
      <c r="A47238" s="80">
        <v>1138945</v>
      </c>
      <c r="B47238" s="104" t="s">
        <v>236</v>
      </c>
      <c r="C47238" s="81" t="s">
        <v>236</v>
      </c>
    </row>
    <row r="47239" spans="1:3" x14ac:dyDescent="0.25">
      <c r="A47239" s="80">
        <v>1138946</v>
      </c>
      <c r="B47239" s="104" t="s">
        <v>236</v>
      </c>
      <c r="C47239" s="81" t="s">
        <v>236</v>
      </c>
    </row>
    <row r="47240" spans="1:3" x14ac:dyDescent="0.25">
      <c r="A47240" s="80">
        <v>1138947</v>
      </c>
      <c r="B47240" s="104" t="s">
        <v>236</v>
      </c>
      <c r="C47240" s="81" t="s">
        <v>236</v>
      </c>
    </row>
    <row r="47241" spans="1:3" x14ac:dyDescent="0.25">
      <c r="A47241" s="80">
        <v>1138948</v>
      </c>
      <c r="B47241" s="104" t="s">
        <v>236</v>
      </c>
      <c r="C47241" s="81" t="s">
        <v>236</v>
      </c>
    </row>
    <row r="47242" spans="1:3" x14ac:dyDescent="0.25">
      <c r="A47242" s="80">
        <v>1138949</v>
      </c>
      <c r="B47242" s="104" t="s">
        <v>236</v>
      </c>
      <c r="C47242" s="81" t="s">
        <v>236</v>
      </c>
    </row>
    <row r="47243" spans="1:3" x14ac:dyDescent="0.25">
      <c r="A47243" s="80">
        <v>1138950</v>
      </c>
      <c r="B47243" s="104" t="s">
        <v>236</v>
      </c>
      <c r="C47243" s="81" t="s">
        <v>236</v>
      </c>
    </row>
    <row r="47244" spans="1:3" x14ac:dyDescent="0.25">
      <c r="A47244" s="80">
        <v>1138951</v>
      </c>
      <c r="B47244" s="104" t="s">
        <v>236</v>
      </c>
      <c r="C47244" s="81" t="s">
        <v>236</v>
      </c>
    </row>
    <row r="47245" spans="1:3" x14ac:dyDescent="0.25">
      <c r="A47245" s="80">
        <v>1138952</v>
      </c>
      <c r="B47245" s="104" t="s">
        <v>236</v>
      </c>
      <c r="C47245" s="81" t="s">
        <v>236</v>
      </c>
    </row>
    <row r="47246" spans="1:3" x14ac:dyDescent="0.25">
      <c r="A47246" s="80">
        <v>1138953</v>
      </c>
      <c r="B47246" s="104" t="s">
        <v>236</v>
      </c>
      <c r="C47246" s="81" t="s">
        <v>236</v>
      </c>
    </row>
    <row r="47247" spans="1:3" x14ac:dyDescent="0.25">
      <c r="A47247" s="80">
        <v>1138954</v>
      </c>
      <c r="B47247" s="104" t="s">
        <v>236</v>
      </c>
      <c r="C47247" s="81" t="s">
        <v>236</v>
      </c>
    </row>
    <row r="47248" spans="1:3" x14ac:dyDescent="0.25">
      <c r="A47248" s="80">
        <v>1138955</v>
      </c>
      <c r="B47248" s="104" t="s">
        <v>236</v>
      </c>
      <c r="C47248" s="81" t="s">
        <v>236</v>
      </c>
    </row>
    <row r="47249" spans="1:3" x14ac:dyDescent="0.25">
      <c r="A47249" s="80">
        <v>1138956</v>
      </c>
      <c r="B47249" s="104" t="s">
        <v>236</v>
      </c>
      <c r="C47249" s="81" t="s">
        <v>236</v>
      </c>
    </row>
    <row r="47250" spans="1:3" x14ac:dyDescent="0.25">
      <c r="A47250" s="80">
        <v>1138957</v>
      </c>
      <c r="B47250" s="104" t="s">
        <v>236</v>
      </c>
      <c r="C47250" s="81" t="s">
        <v>236</v>
      </c>
    </row>
    <row r="47251" spans="1:3" x14ac:dyDescent="0.25">
      <c r="A47251" s="80">
        <v>1138958</v>
      </c>
      <c r="B47251" s="104" t="s">
        <v>236</v>
      </c>
      <c r="C47251" s="81" t="s">
        <v>236</v>
      </c>
    </row>
    <row r="47252" spans="1:3" x14ac:dyDescent="0.25">
      <c r="A47252" s="80">
        <v>1138959</v>
      </c>
      <c r="B47252" s="104" t="s">
        <v>236</v>
      </c>
      <c r="C47252" s="81" t="s">
        <v>236</v>
      </c>
    </row>
    <row r="47253" spans="1:3" x14ac:dyDescent="0.25">
      <c r="A47253" s="80">
        <v>1138960</v>
      </c>
      <c r="B47253" s="104" t="s">
        <v>236</v>
      </c>
      <c r="C47253" s="81" t="s">
        <v>236</v>
      </c>
    </row>
    <row r="47254" spans="1:3" x14ac:dyDescent="0.25">
      <c r="A47254" s="80">
        <v>1138961</v>
      </c>
      <c r="B47254" s="104" t="s">
        <v>236</v>
      </c>
      <c r="C47254" s="81" t="s">
        <v>236</v>
      </c>
    </row>
    <row r="47255" spans="1:3" x14ac:dyDescent="0.25">
      <c r="A47255" s="80">
        <v>1138962</v>
      </c>
      <c r="B47255" s="104" t="s">
        <v>236</v>
      </c>
      <c r="C47255" s="81" t="s">
        <v>236</v>
      </c>
    </row>
    <row r="47256" spans="1:3" x14ac:dyDescent="0.25">
      <c r="A47256" s="80">
        <v>1138963</v>
      </c>
      <c r="B47256" s="104" t="s">
        <v>236</v>
      </c>
      <c r="C47256" s="81" t="s">
        <v>236</v>
      </c>
    </row>
    <row r="47257" spans="1:3" x14ac:dyDescent="0.25">
      <c r="A47257" s="80">
        <v>1138964</v>
      </c>
      <c r="B47257" s="104" t="s">
        <v>236</v>
      </c>
      <c r="C47257" s="81" t="s">
        <v>236</v>
      </c>
    </row>
    <row r="47258" spans="1:3" x14ac:dyDescent="0.25">
      <c r="A47258" s="80">
        <v>1138965</v>
      </c>
      <c r="B47258" s="104" t="s">
        <v>236</v>
      </c>
      <c r="C47258" s="81" t="s">
        <v>236</v>
      </c>
    </row>
    <row r="47259" spans="1:3" x14ac:dyDescent="0.25">
      <c r="A47259" s="80">
        <v>1138966</v>
      </c>
      <c r="B47259" s="104" t="s">
        <v>236</v>
      </c>
      <c r="C47259" s="81" t="s">
        <v>236</v>
      </c>
    </row>
    <row r="47260" spans="1:3" x14ac:dyDescent="0.25">
      <c r="A47260" s="80">
        <v>1138967</v>
      </c>
      <c r="B47260" s="104" t="s">
        <v>236</v>
      </c>
      <c r="C47260" s="81" t="s">
        <v>236</v>
      </c>
    </row>
    <row r="47261" spans="1:3" x14ac:dyDescent="0.25">
      <c r="A47261" s="80">
        <v>1138968</v>
      </c>
      <c r="B47261" s="104" t="s">
        <v>236</v>
      </c>
      <c r="C47261" s="81" t="s">
        <v>236</v>
      </c>
    </row>
    <row r="47262" spans="1:3" x14ac:dyDescent="0.25">
      <c r="A47262" s="80">
        <v>1138969</v>
      </c>
      <c r="B47262" s="104" t="s">
        <v>236</v>
      </c>
      <c r="C47262" s="81" t="s">
        <v>236</v>
      </c>
    </row>
    <row r="47263" spans="1:3" x14ac:dyDescent="0.25">
      <c r="A47263" s="80">
        <v>1138970</v>
      </c>
      <c r="B47263" s="104" t="s">
        <v>236</v>
      </c>
      <c r="C47263" s="81" t="s">
        <v>236</v>
      </c>
    </row>
    <row r="47264" spans="1:3" x14ac:dyDescent="0.25">
      <c r="A47264" s="80">
        <v>1138971</v>
      </c>
      <c r="B47264" s="104" t="s">
        <v>236</v>
      </c>
      <c r="C47264" s="81" t="s">
        <v>236</v>
      </c>
    </row>
    <row r="47265" spans="1:3" x14ac:dyDescent="0.25">
      <c r="A47265" s="80">
        <v>1138972</v>
      </c>
      <c r="B47265" s="104" t="s">
        <v>236</v>
      </c>
      <c r="C47265" s="81" t="s">
        <v>236</v>
      </c>
    </row>
    <row r="47266" spans="1:3" x14ac:dyDescent="0.25">
      <c r="A47266" s="80">
        <v>1138973</v>
      </c>
      <c r="B47266" s="104" t="s">
        <v>236</v>
      </c>
      <c r="C47266" s="81" t="s">
        <v>236</v>
      </c>
    </row>
    <row r="47267" spans="1:3" x14ac:dyDescent="0.25">
      <c r="A47267" s="80">
        <v>1138974</v>
      </c>
      <c r="B47267" s="104" t="s">
        <v>236</v>
      </c>
      <c r="C47267" s="81" t="s">
        <v>236</v>
      </c>
    </row>
    <row r="47268" spans="1:3" x14ac:dyDescent="0.25">
      <c r="A47268" s="80">
        <v>1138975</v>
      </c>
      <c r="B47268" s="104" t="s">
        <v>236</v>
      </c>
      <c r="C47268" s="81" t="s">
        <v>236</v>
      </c>
    </row>
    <row r="47269" spans="1:3" x14ac:dyDescent="0.25">
      <c r="A47269" s="80">
        <v>1138976</v>
      </c>
      <c r="B47269" s="104" t="s">
        <v>236</v>
      </c>
      <c r="C47269" s="81" t="s">
        <v>236</v>
      </c>
    </row>
    <row r="47270" spans="1:3" x14ac:dyDescent="0.25">
      <c r="A47270" s="80">
        <v>1138977</v>
      </c>
      <c r="B47270" s="104" t="s">
        <v>236</v>
      </c>
      <c r="C47270" s="81" t="s">
        <v>236</v>
      </c>
    </row>
    <row r="47271" spans="1:3" x14ac:dyDescent="0.25">
      <c r="A47271" s="80">
        <v>1138978</v>
      </c>
      <c r="B47271" s="104" t="s">
        <v>236</v>
      </c>
      <c r="C47271" s="81" t="s">
        <v>236</v>
      </c>
    </row>
    <row r="47272" spans="1:3" x14ac:dyDescent="0.25">
      <c r="A47272" s="80">
        <v>1138979</v>
      </c>
      <c r="B47272" s="104" t="s">
        <v>236</v>
      </c>
      <c r="C47272" s="81" t="s">
        <v>236</v>
      </c>
    </row>
    <row r="47273" spans="1:3" x14ac:dyDescent="0.25">
      <c r="A47273" s="80">
        <v>1138980</v>
      </c>
      <c r="B47273" s="104" t="s">
        <v>236</v>
      </c>
      <c r="C47273" s="81" t="s">
        <v>236</v>
      </c>
    </row>
    <row r="47274" spans="1:3" x14ac:dyDescent="0.25">
      <c r="A47274" s="80">
        <v>1138981</v>
      </c>
      <c r="B47274" s="104" t="s">
        <v>236</v>
      </c>
      <c r="C47274" s="81" t="s">
        <v>236</v>
      </c>
    </row>
    <row r="47275" spans="1:3" x14ac:dyDescent="0.25">
      <c r="A47275" s="80">
        <v>1138982</v>
      </c>
      <c r="B47275" s="104" t="s">
        <v>236</v>
      </c>
      <c r="C47275" s="81" t="s">
        <v>236</v>
      </c>
    </row>
    <row r="47276" spans="1:3" x14ac:dyDescent="0.25">
      <c r="A47276" s="80">
        <v>1138983</v>
      </c>
      <c r="B47276" s="104" t="s">
        <v>236</v>
      </c>
      <c r="C47276" s="81" t="s">
        <v>236</v>
      </c>
    </row>
    <row r="47277" spans="1:3" x14ac:dyDescent="0.25">
      <c r="A47277" s="80">
        <v>1138984</v>
      </c>
      <c r="B47277" s="104" t="s">
        <v>236</v>
      </c>
      <c r="C47277" s="81" t="s">
        <v>236</v>
      </c>
    </row>
    <row r="47278" spans="1:3" x14ac:dyDescent="0.25">
      <c r="A47278" s="80">
        <v>1138985</v>
      </c>
      <c r="B47278" s="104" t="s">
        <v>236</v>
      </c>
      <c r="C47278" s="81" t="s">
        <v>236</v>
      </c>
    </row>
    <row r="47279" spans="1:3" x14ac:dyDescent="0.25">
      <c r="A47279" s="80">
        <v>1138986</v>
      </c>
      <c r="B47279" s="104" t="s">
        <v>236</v>
      </c>
      <c r="C47279" s="81" t="s">
        <v>236</v>
      </c>
    </row>
    <row r="47280" spans="1:3" x14ac:dyDescent="0.25">
      <c r="A47280" s="80">
        <v>1138987</v>
      </c>
      <c r="B47280" s="104" t="s">
        <v>236</v>
      </c>
      <c r="C47280" s="81" t="s">
        <v>236</v>
      </c>
    </row>
    <row r="47281" spans="1:3" x14ac:dyDescent="0.25">
      <c r="A47281" s="80">
        <v>1138988</v>
      </c>
      <c r="B47281" s="104" t="s">
        <v>236</v>
      </c>
      <c r="C47281" s="81" t="s">
        <v>236</v>
      </c>
    </row>
    <row r="47282" spans="1:3" x14ac:dyDescent="0.25">
      <c r="A47282" s="80">
        <v>1138989</v>
      </c>
      <c r="B47282" s="104" t="s">
        <v>236</v>
      </c>
      <c r="C47282" s="81" t="s">
        <v>236</v>
      </c>
    </row>
    <row r="47283" spans="1:3" x14ac:dyDescent="0.25">
      <c r="A47283" s="80">
        <v>1138990</v>
      </c>
      <c r="B47283" s="104" t="s">
        <v>236</v>
      </c>
      <c r="C47283" s="81" t="s">
        <v>236</v>
      </c>
    </row>
    <row r="47284" spans="1:3" x14ac:dyDescent="0.25">
      <c r="A47284" s="80">
        <v>1138991</v>
      </c>
      <c r="B47284" s="104" t="s">
        <v>236</v>
      </c>
      <c r="C47284" s="81" t="s">
        <v>236</v>
      </c>
    </row>
    <row r="47285" spans="1:3" x14ac:dyDescent="0.25">
      <c r="A47285" s="80">
        <v>1138992</v>
      </c>
      <c r="B47285" s="104" t="s">
        <v>236</v>
      </c>
      <c r="C47285" s="81" t="s">
        <v>236</v>
      </c>
    </row>
    <row r="47286" spans="1:3" x14ac:dyDescent="0.25">
      <c r="A47286" s="80">
        <v>1138993</v>
      </c>
      <c r="B47286" s="104" t="s">
        <v>236</v>
      </c>
      <c r="C47286" s="81" t="s">
        <v>236</v>
      </c>
    </row>
    <row r="47287" spans="1:3" x14ac:dyDescent="0.25">
      <c r="A47287" s="80">
        <v>1138994</v>
      </c>
      <c r="B47287" s="104" t="s">
        <v>236</v>
      </c>
      <c r="C47287" s="81" t="s">
        <v>236</v>
      </c>
    </row>
    <row r="47288" spans="1:3" x14ac:dyDescent="0.25">
      <c r="A47288" s="80">
        <v>1138995</v>
      </c>
      <c r="B47288" s="104" t="s">
        <v>236</v>
      </c>
      <c r="C47288" s="81" t="s">
        <v>236</v>
      </c>
    </row>
    <row r="47289" spans="1:3" x14ac:dyDescent="0.25">
      <c r="A47289" s="80">
        <v>1138996</v>
      </c>
      <c r="B47289" s="104" t="s">
        <v>236</v>
      </c>
      <c r="C47289" s="81" t="s">
        <v>236</v>
      </c>
    </row>
    <row r="47290" spans="1:3" x14ac:dyDescent="0.25">
      <c r="A47290" s="80">
        <v>1138997</v>
      </c>
      <c r="B47290" s="104" t="s">
        <v>236</v>
      </c>
      <c r="C47290" s="81" t="s">
        <v>236</v>
      </c>
    </row>
    <row r="47291" spans="1:3" x14ac:dyDescent="0.25">
      <c r="A47291" s="80">
        <v>1138998</v>
      </c>
      <c r="B47291" s="104" t="s">
        <v>236</v>
      </c>
      <c r="C47291" s="81" t="s">
        <v>236</v>
      </c>
    </row>
    <row r="47292" spans="1:3" x14ac:dyDescent="0.25">
      <c r="A47292" s="80">
        <v>1138999</v>
      </c>
      <c r="B47292" s="104" t="s">
        <v>236</v>
      </c>
      <c r="C47292" s="81" t="s">
        <v>236</v>
      </c>
    </row>
    <row r="47293" spans="1:3" x14ac:dyDescent="0.25">
      <c r="A47293" s="80">
        <v>1139000</v>
      </c>
      <c r="B47293" s="104" t="s">
        <v>236</v>
      </c>
      <c r="C47293" s="81" t="s">
        <v>236</v>
      </c>
    </row>
    <row r="47294" spans="1:3" x14ac:dyDescent="0.25">
      <c r="A47294" s="80">
        <v>1139001</v>
      </c>
      <c r="B47294" s="104" t="s">
        <v>236</v>
      </c>
      <c r="C47294" s="81" t="s">
        <v>236</v>
      </c>
    </row>
    <row r="47295" spans="1:3" x14ac:dyDescent="0.25">
      <c r="A47295" s="80">
        <v>1139002</v>
      </c>
      <c r="B47295" s="104" t="s">
        <v>236</v>
      </c>
      <c r="C47295" s="81" t="s">
        <v>236</v>
      </c>
    </row>
    <row r="47296" spans="1:3" x14ac:dyDescent="0.25">
      <c r="A47296" s="80">
        <v>1139003</v>
      </c>
      <c r="B47296" s="104" t="s">
        <v>236</v>
      </c>
      <c r="C47296" s="81" t="s">
        <v>236</v>
      </c>
    </row>
    <row r="47297" spans="1:3" x14ac:dyDescent="0.25">
      <c r="A47297" s="80">
        <v>1139004</v>
      </c>
      <c r="B47297" s="104" t="s">
        <v>236</v>
      </c>
      <c r="C47297" s="81" t="s">
        <v>236</v>
      </c>
    </row>
    <row r="47298" spans="1:3" x14ac:dyDescent="0.25">
      <c r="A47298" s="80">
        <v>1139005</v>
      </c>
      <c r="B47298" s="104" t="s">
        <v>236</v>
      </c>
      <c r="C47298" s="81" t="s">
        <v>236</v>
      </c>
    </row>
    <row r="47299" spans="1:3" x14ac:dyDescent="0.25">
      <c r="A47299" s="80">
        <v>1139006</v>
      </c>
      <c r="B47299" s="104" t="s">
        <v>236</v>
      </c>
      <c r="C47299" s="81" t="s">
        <v>236</v>
      </c>
    </row>
    <row r="47300" spans="1:3" x14ac:dyDescent="0.25">
      <c r="A47300" s="80">
        <v>1139007</v>
      </c>
      <c r="B47300" s="104" t="s">
        <v>236</v>
      </c>
      <c r="C47300" s="81" t="s">
        <v>236</v>
      </c>
    </row>
    <row r="47301" spans="1:3" x14ac:dyDescent="0.25">
      <c r="A47301" s="80">
        <v>1139008</v>
      </c>
      <c r="B47301" s="104" t="s">
        <v>236</v>
      </c>
      <c r="C47301" s="81" t="s">
        <v>236</v>
      </c>
    </row>
    <row r="47302" spans="1:3" x14ac:dyDescent="0.25">
      <c r="A47302" s="80">
        <v>1139009</v>
      </c>
      <c r="B47302" s="104" t="s">
        <v>236</v>
      </c>
      <c r="C47302" s="81" t="s">
        <v>236</v>
      </c>
    </row>
    <row r="47303" spans="1:3" x14ac:dyDescent="0.25">
      <c r="A47303" s="80">
        <v>1139010</v>
      </c>
      <c r="B47303" s="104" t="s">
        <v>236</v>
      </c>
      <c r="C47303" s="81" t="s">
        <v>236</v>
      </c>
    </row>
    <row r="47304" spans="1:3" x14ac:dyDescent="0.25">
      <c r="A47304" s="80">
        <v>1139011</v>
      </c>
      <c r="B47304" s="104" t="s">
        <v>236</v>
      </c>
      <c r="C47304" s="81" t="s">
        <v>236</v>
      </c>
    </row>
    <row r="47305" spans="1:3" x14ac:dyDescent="0.25">
      <c r="A47305" s="80">
        <v>1139012</v>
      </c>
      <c r="B47305" s="104" t="s">
        <v>236</v>
      </c>
      <c r="C47305" s="81" t="s">
        <v>236</v>
      </c>
    </row>
    <row r="47306" spans="1:3" x14ac:dyDescent="0.25">
      <c r="A47306" s="80">
        <v>1139013</v>
      </c>
      <c r="B47306" s="104" t="s">
        <v>236</v>
      </c>
      <c r="C47306" s="81" t="s">
        <v>236</v>
      </c>
    </row>
    <row r="47307" spans="1:3" x14ac:dyDescent="0.25">
      <c r="A47307" s="80">
        <v>1139014</v>
      </c>
      <c r="B47307" s="104" t="s">
        <v>236</v>
      </c>
      <c r="C47307" s="81" t="s">
        <v>236</v>
      </c>
    </row>
    <row r="47308" spans="1:3" x14ac:dyDescent="0.25">
      <c r="A47308" s="80">
        <v>1139015</v>
      </c>
      <c r="B47308" s="104" t="s">
        <v>236</v>
      </c>
      <c r="C47308" s="81" t="s">
        <v>236</v>
      </c>
    </row>
    <row r="47309" spans="1:3" x14ac:dyDescent="0.25">
      <c r="A47309" s="80">
        <v>1139016</v>
      </c>
      <c r="B47309" s="104" t="s">
        <v>236</v>
      </c>
      <c r="C47309" s="81" t="s">
        <v>236</v>
      </c>
    </row>
    <row r="47310" spans="1:3" x14ac:dyDescent="0.25">
      <c r="A47310" s="80">
        <v>1139017</v>
      </c>
      <c r="B47310" s="104" t="s">
        <v>236</v>
      </c>
      <c r="C47310" s="81" t="s">
        <v>236</v>
      </c>
    </row>
    <row r="47311" spans="1:3" x14ac:dyDescent="0.25">
      <c r="A47311" s="80">
        <v>1139018</v>
      </c>
      <c r="B47311" s="104" t="s">
        <v>236</v>
      </c>
      <c r="C47311" s="81" t="s">
        <v>236</v>
      </c>
    </row>
    <row r="47312" spans="1:3" x14ac:dyDescent="0.25">
      <c r="A47312" s="80">
        <v>1139019</v>
      </c>
      <c r="B47312" s="104" t="s">
        <v>236</v>
      </c>
      <c r="C47312" s="81" t="s">
        <v>236</v>
      </c>
    </row>
    <row r="47313" spans="1:3" x14ac:dyDescent="0.25">
      <c r="A47313" s="80">
        <v>1139020</v>
      </c>
      <c r="B47313" s="104" t="s">
        <v>236</v>
      </c>
      <c r="C47313" s="81" t="s">
        <v>236</v>
      </c>
    </row>
    <row r="47314" spans="1:3" x14ac:dyDescent="0.25">
      <c r="A47314" s="80">
        <v>1139021</v>
      </c>
      <c r="B47314" s="104" t="s">
        <v>236</v>
      </c>
      <c r="C47314" s="81" t="s">
        <v>236</v>
      </c>
    </row>
    <row r="47315" spans="1:3" x14ac:dyDescent="0.25">
      <c r="A47315" s="80">
        <v>1139022</v>
      </c>
      <c r="B47315" s="104" t="s">
        <v>236</v>
      </c>
      <c r="C47315" s="81" t="s">
        <v>236</v>
      </c>
    </row>
    <row r="47316" spans="1:3" x14ac:dyDescent="0.25">
      <c r="A47316" s="80">
        <v>1139023</v>
      </c>
      <c r="B47316" s="104" t="s">
        <v>236</v>
      </c>
      <c r="C47316" s="81" t="s">
        <v>236</v>
      </c>
    </row>
    <row r="47317" spans="1:3" x14ac:dyDescent="0.25">
      <c r="A47317" s="80">
        <v>1139024</v>
      </c>
      <c r="B47317" s="104" t="s">
        <v>236</v>
      </c>
      <c r="C47317" s="81" t="s">
        <v>236</v>
      </c>
    </row>
    <row r="47318" spans="1:3" x14ac:dyDescent="0.25">
      <c r="A47318" s="80">
        <v>1139025</v>
      </c>
      <c r="B47318" s="104" t="s">
        <v>236</v>
      </c>
      <c r="C47318" s="81" t="s">
        <v>236</v>
      </c>
    </row>
    <row r="47319" spans="1:3" x14ac:dyDescent="0.25">
      <c r="A47319" s="80">
        <v>1139026</v>
      </c>
      <c r="B47319" s="104" t="s">
        <v>236</v>
      </c>
      <c r="C47319" s="81" t="s">
        <v>236</v>
      </c>
    </row>
    <row r="47320" spans="1:3" x14ac:dyDescent="0.25">
      <c r="A47320" s="80">
        <v>1139027</v>
      </c>
      <c r="B47320" s="104" t="s">
        <v>236</v>
      </c>
      <c r="C47320" s="81" t="s">
        <v>236</v>
      </c>
    </row>
    <row r="47321" spans="1:3" x14ac:dyDescent="0.25">
      <c r="A47321" s="80">
        <v>1139028</v>
      </c>
      <c r="B47321" s="104" t="s">
        <v>236</v>
      </c>
      <c r="C47321" s="81" t="s">
        <v>236</v>
      </c>
    </row>
    <row r="47322" spans="1:3" x14ac:dyDescent="0.25">
      <c r="A47322" s="80">
        <v>1139029</v>
      </c>
      <c r="B47322" s="104" t="s">
        <v>236</v>
      </c>
      <c r="C47322" s="81" t="s">
        <v>236</v>
      </c>
    </row>
    <row r="47323" spans="1:3" x14ac:dyDescent="0.25">
      <c r="A47323" s="80">
        <v>1139030</v>
      </c>
      <c r="B47323" s="104" t="s">
        <v>236</v>
      </c>
      <c r="C47323" s="81" t="s">
        <v>236</v>
      </c>
    </row>
    <row r="47324" spans="1:3" x14ac:dyDescent="0.25">
      <c r="A47324" s="80">
        <v>1139031</v>
      </c>
      <c r="B47324" s="104" t="s">
        <v>236</v>
      </c>
      <c r="C47324" s="81" t="s">
        <v>236</v>
      </c>
    </row>
    <row r="47325" spans="1:3" x14ac:dyDescent="0.25">
      <c r="A47325" s="80">
        <v>1139032</v>
      </c>
      <c r="B47325" s="104" t="s">
        <v>236</v>
      </c>
      <c r="C47325" s="81" t="s">
        <v>236</v>
      </c>
    </row>
    <row r="47326" spans="1:3" x14ac:dyDescent="0.25">
      <c r="A47326" s="80">
        <v>1139033</v>
      </c>
      <c r="B47326" s="104" t="s">
        <v>236</v>
      </c>
      <c r="C47326" s="81" t="s">
        <v>236</v>
      </c>
    </row>
    <row r="47327" spans="1:3" x14ac:dyDescent="0.25">
      <c r="A47327" s="80">
        <v>1139034</v>
      </c>
      <c r="B47327" s="104" t="s">
        <v>236</v>
      </c>
      <c r="C47327" s="81" t="s">
        <v>236</v>
      </c>
    </row>
    <row r="47328" spans="1:3" x14ac:dyDescent="0.25">
      <c r="A47328" s="80">
        <v>1139035</v>
      </c>
      <c r="B47328" s="104" t="s">
        <v>236</v>
      </c>
      <c r="C47328" s="81" t="s">
        <v>236</v>
      </c>
    </row>
    <row r="47329" spans="1:3" x14ac:dyDescent="0.25">
      <c r="A47329" s="80">
        <v>1139036</v>
      </c>
      <c r="B47329" s="104" t="s">
        <v>236</v>
      </c>
      <c r="C47329" s="81" t="s">
        <v>236</v>
      </c>
    </row>
    <row r="47330" spans="1:3" x14ac:dyDescent="0.25">
      <c r="A47330" s="80">
        <v>1139037</v>
      </c>
      <c r="B47330" s="104" t="s">
        <v>236</v>
      </c>
      <c r="C47330" s="81" t="s">
        <v>236</v>
      </c>
    </row>
    <row r="47331" spans="1:3" x14ac:dyDescent="0.25">
      <c r="A47331" s="80">
        <v>1139038</v>
      </c>
      <c r="B47331" s="104" t="s">
        <v>236</v>
      </c>
      <c r="C47331" s="81" t="s">
        <v>236</v>
      </c>
    </row>
    <row r="47332" spans="1:3" x14ac:dyDescent="0.25">
      <c r="A47332" s="80">
        <v>1139039</v>
      </c>
      <c r="B47332" s="104" t="s">
        <v>236</v>
      </c>
      <c r="C47332" s="81" t="s">
        <v>236</v>
      </c>
    </row>
    <row r="47333" spans="1:3" x14ac:dyDescent="0.25">
      <c r="A47333" s="80">
        <v>1139040</v>
      </c>
      <c r="B47333" s="104" t="s">
        <v>236</v>
      </c>
      <c r="C47333" s="81" t="s">
        <v>236</v>
      </c>
    </row>
    <row r="47334" spans="1:3" x14ac:dyDescent="0.25">
      <c r="A47334" s="80">
        <v>1139041</v>
      </c>
      <c r="B47334" s="104" t="s">
        <v>236</v>
      </c>
      <c r="C47334" s="81" t="s">
        <v>236</v>
      </c>
    </row>
    <row r="47335" spans="1:3" x14ac:dyDescent="0.25">
      <c r="A47335" s="80">
        <v>1139042</v>
      </c>
      <c r="B47335" s="104" t="s">
        <v>236</v>
      </c>
      <c r="C47335" s="81" t="s">
        <v>236</v>
      </c>
    </row>
    <row r="47336" spans="1:3" x14ac:dyDescent="0.25">
      <c r="A47336" s="80">
        <v>1139043</v>
      </c>
      <c r="B47336" s="104" t="s">
        <v>236</v>
      </c>
      <c r="C47336" s="81" t="s">
        <v>236</v>
      </c>
    </row>
    <row r="47337" spans="1:3" x14ac:dyDescent="0.25">
      <c r="A47337" s="80">
        <v>1139044</v>
      </c>
      <c r="B47337" s="104" t="s">
        <v>236</v>
      </c>
      <c r="C47337" s="81" t="s">
        <v>236</v>
      </c>
    </row>
    <row r="47338" spans="1:3" x14ac:dyDescent="0.25">
      <c r="A47338" s="80">
        <v>1139045</v>
      </c>
      <c r="B47338" s="104" t="s">
        <v>236</v>
      </c>
      <c r="C47338" s="81" t="s">
        <v>236</v>
      </c>
    </row>
    <row r="47339" spans="1:3" x14ac:dyDescent="0.25">
      <c r="A47339" s="80">
        <v>1139046</v>
      </c>
      <c r="B47339" s="104" t="s">
        <v>236</v>
      </c>
      <c r="C47339" s="81" t="s">
        <v>236</v>
      </c>
    </row>
    <row r="47340" spans="1:3" x14ac:dyDescent="0.25">
      <c r="A47340" s="80">
        <v>1139047</v>
      </c>
      <c r="B47340" s="104" t="s">
        <v>236</v>
      </c>
      <c r="C47340" s="81" t="s">
        <v>236</v>
      </c>
    </row>
    <row r="47341" spans="1:3" x14ac:dyDescent="0.25">
      <c r="A47341" s="80">
        <v>1139048</v>
      </c>
      <c r="B47341" s="104" t="s">
        <v>236</v>
      </c>
      <c r="C47341" s="81" t="s">
        <v>236</v>
      </c>
    </row>
    <row r="47342" spans="1:3" x14ac:dyDescent="0.25">
      <c r="A47342" s="80">
        <v>1139049</v>
      </c>
      <c r="B47342" s="104" t="s">
        <v>236</v>
      </c>
      <c r="C47342" s="81" t="s">
        <v>236</v>
      </c>
    </row>
    <row r="47343" spans="1:3" x14ac:dyDescent="0.25">
      <c r="A47343" s="80">
        <v>1139050</v>
      </c>
      <c r="B47343" s="104" t="s">
        <v>236</v>
      </c>
      <c r="C47343" s="81" t="s">
        <v>236</v>
      </c>
    </row>
    <row r="47344" spans="1:3" x14ac:dyDescent="0.25">
      <c r="A47344" s="80">
        <v>1139051</v>
      </c>
      <c r="B47344" s="104" t="s">
        <v>236</v>
      </c>
      <c r="C47344" s="81" t="s">
        <v>236</v>
      </c>
    </row>
    <row r="47345" spans="1:3" x14ac:dyDescent="0.25">
      <c r="A47345" s="80">
        <v>1139052</v>
      </c>
      <c r="B47345" s="104" t="s">
        <v>236</v>
      </c>
      <c r="C47345" s="81" t="s">
        <v>236</v>
      </c>
    </row>
    <row r="47346" spans="1:3" x14ac:dyDescent="0.25">
      <c r="A47346" s="80">
        <v>1139053</v>
      </c>
      <c r="B47346" s="104" t="s">
        <v>236</v>
      </c>
      <c r="C47346" s="81" t="s">
        <v>236</v>
      </c>
    </row>
    <row r="47347" spans="1:3" x14ac:dyDescent="0.25">
      <c r="A47347" s="80">
        <v>1139054</v>
      </c>
      <c r="B47347" s="104" t="s">
        <v>236</v>
      </c>
      <c r="C47347" s="81" t="s">
        <v>236</v>
      </c>
    </row>
    <row r="47348" spans="1:3" x14ac:dyDescent="0.25">
      <c r="A47348" s="80">
        <v>1139055</v>
      </c>
      <c r="B47348" s="104" t="s">
        <v>236</v>
      </c>
      <c r="C47348" s="81" t="s">
        <v>236</v>
      </c>
    </row>
    <row r="47349" spans="1:3" x14ac:dyDescent="0.25">
      <c r="A47349" s="80">
        <v>1139056</v>
      </c>
      <c r="B47349" s="104" t="s">
        <v>236</v>
      </c>
      <c r="C47349" s="81" t="s">
        <v>236</v>
      </c>
    </row>
    <row r="47350" spans="1:3" x14ac:dyDescent="0.25">
      <c r="A47350" s="80">
        <v>1139057</v>
      </c>
      <c r="B47350" s="104" t="s">
        <v>236</v>
      </c>
      <c r="C47350" s="81" t="s">
        <v>236</v>
      </c>
    </row>
    <row r="47351" spans="1:3" x14ac:dyDescent="0.25">
      <c r="A47351" s="80">
        <v>1139058</v>
      </c>
      <c r="B47351" s="104" t="s">
        <v>236</v>
      </c>
      <c r="C47351" s="81" t="s">
        <v>236</v>
      </c>
    </row>
    <row r="47352" spans="1:3" x14ac:dyDescent="0.25">
      <c r="A47352" s="80">
        <v>1139059</v>
      </c>
      <c r="B47352" s="104" t="s">
        <v>236</v>
      </c>
      <c r="C47352" s="81" t="s">
        <v>236</v>
      </c>
    </row>
    <row r="47353" spans="1:3" x14ac:dyDescent="0.25">
      <c r="A47353" s="80">
        <v>1139060</v>
      </c>
      <c r="B47353" s="104" t="s">
        <v>236</v>
      </c>
      <c r="C47353" s="81" t="s">
        <v>236</v>
      </c>
    </row>
    <row r="47354" spans="1:3" x14ac:dyDescent="0.25">
      <c r="A47354" s="80">
        <v>1139061</v>
      </c>
      <c r="B47354" s="104" t="s">
        <v>236</v>
      </c>
      <c r="C47354" s="81" t="s">
        <v>236</v>
      </c>
    </row>
    <row r="47355" spans="1:3" x14ac:dyDescent="0.25">
      <c r="A47355" s="80">
        <v>1139062</v>
      </c>
      <c r="B47355" s="104" t="s">
        <v>236</v>
      </c>
      <c r="C47355" s="81" t="s">
        <v>236</v>
      </c>
    </row>
    <row r="47356" spans="1:3" x14ac:dyDescent="0.25">
      <c r="A47356" s="80">
        <v>1139063</v>
      </c>
      <c r="B47356" s="104" t="s">
        <v>236</v>
      </c>
      <c r="C47356" s="81" t="s">
        <v>236</v>
      </c>
    </row>
    <row r="47357" spans="1:3" x14ac:dyDescent="0.25">
      <c r="A47357" s="80">
        <v>1139064</v>
      </c>
      <c r="B47357" s="104" t="s">
        <v>236</v>
      </c>
      <c r="C47357" s="81" t="s">
        <v>236</v>
      </c>
    </row>
    <row r="47358" spans="1:3" x14ac:dyDescent="0.25">
      <c r="A47358" s="80">
        <v>1139065</v>
      </c>
      <c r="B47358" s="104" t="s">
        <v>236</v>
      </c>
      <c r="C47358" s="81" t="s">
        <v>236</v>
      </c>
    </row>
    <row r="47359" spans="1:3" x14ac:dyDescent="0.25">
      <c r="A47359" s="80">
        <v>1139066</v>
      </c>
      <c r="B47359" s="104" t="s">
        <v>236</v>
      </c>
      <c r="C47359" s="81" t="s">
        <v>236</v>
      </c>
    </row>
    <row r="47360" spans="1:3" x14ac:dyDescent="0.25">
      <c r="A47360" s="80">
        <v>1139067</v>
      </c>
      <c r="B47360" s="104" t="s">
        <v>236</v>
      </c>
      <c r="C47360" s="81" t="s">
        <v>236</v>
      </c>
    </row>
    <row r="47361" spans="1:3" x14ac:dyDescent="0.25">
      <c r="A47361" s="80">
        <v>1139068</v>
      </c>
      <c r="B47361" s="104" t="s">
        <v>236</v>
      </c>
      <c r="C47361" s="81" t="s">
        <v>236</v>
      </c>
    </row>
    <row r="47362" spans="1:3" x14ac:dyDescent="0.25">
      <c r="A47362" s="80">
        <v>1139069</v>
      </c>
      <c r="B47362" s="104" t="s">
        <v>236</v>
      </c>
      <c r="C47362" s="81" t="s">
        <v>236</v>
      </c>
    </row>
    <row r="47363" spans="1:3" x14ac:dyDescent="0.25">
      <c r="A47363" s="80">
        <v>1139070</v>
      </c>
      <c r="B47363" s="104" t="s">
        <v>236</v>
      </c>
      <c r="C47363" s="81" t="s">
        <v>236</v>
      </c>
    </row>
    <row r="47364" spans="1:3" x14ac:dyDescent="0.25">
      <c r="A47364" s="80">
        <v>1139071</v>
      </c>
      <c r="B47364" s="104" t="s">
        <v>236</v>
      </c>
      <c r="C47364" s="81" t="s">
        <v>236</v>
      </c>
    </row>
    <row r="47365" spans="1:3" x14ac:dyDescent="0.25">
      <c r="A47365" s="80">
        <v>1139072</v>
      </c>
      <c r="B47365" s="104" t="s">
        <v>236</v>
      </c>
      <c r="C47365" s="81" t="s">
        <v>236</v>
      </c>
    </row>
    <row r="47366" spans="1:3" x14ac:dyDescent="0.25">
      <c r="A47366" s="80">
        <v>1139073</v>
      </c>
      <c r="B47366" s="104" t="s">
        <v>236</v>
      </c>
      <c r="C47366" s="81" t="s">
        <v>236</v>
      </c>
    </row>
    <row r="47367" spans="1:3" x14ac:dyDescent="0.25">
      <c r="A47367" s="80">
        <v>1139074</v>
      </c>
      <c r="B47367" s="104" t="s">
        <v>236</v>
      </c>
      <c r="C47367" s="81" t="s">
        <v>236</v>
      </c>
    </row>
    <row r="47368" spans="1:3" x14ac:dyDescent="0.25">
      <c r="A47368" s="80">
        <v>1139075</v>
      </c>
      <c r="B47368" s="104" t="s">
        <v>236</v>
      </c>
      <c r="C47368" s="81" t="s">
        <v>236</v>
      </c>
    </row>
    <row r="47369" spans="1:3" x14ac:dyDescent="0.25">
      <c r="A47369" s="80">
        <v>1139076</v>
      </c>
      <c r="B47369" s="104" t="s">
        <v>236</v>
      </c>
      <c r="C47369" s="81" t="s">
        <v>236</v>
      </c>
    </row>
    <row r="47370" spans="1:3" x14ac:dyDescent="0.25">
      <c r="A47370" s="80">
        <v>1139077</v>
      </c>
      <c r="B47370" s="104" t="s">
        <v>236</v>
      </c>
      <c r="C47370" s="81" t="s">
        <v>236</v>
      </c>
    </row>
    <row r="47371" spans="1:3" x14ac:dyDescent="0.25">
      <c r="A47371" s="80">
        <v>1139078</v>
      </c>
      <c r="B47371" s="104" t="s">
        <v>236</v>
      </c>
      <c r="C47371" s="81" t="s">
        <v>236</v>
      </c>
    </row>
    <row r="47372" spans="1:3" x14ac:dyDescent="0.25">
      <c r="A47372" s="80">
        <v>1139079</v>
      </c>
      <c r="B47372" s="104" t="s">
        <v>236</v>
      </c>
      <c r="C47372" s="81" t="s">
        <v>236</v>
      </c>
    </row>
    <row r="47373" spans="1:3" x14ac:dyDescent="0.25">
      <c r="A47373" s="80">
        <v>1139080</v>
      </c>
      <c r="B47373" s="104" t="s">
        <v>236</v>
      </c>
      <c r="C47373" s="81" t="s">
        <v>236</v>
      </c>
    </row>
    <row r="47374" spans="1:3" x14ac:dyDescent="0.25">
      <c r="A47374" s="80">
        <v>1139081</v>
      </c>
      <c r="B47374" s="104" t="s">
        <v>236</v>
      </c>
      <c r="C47374" s="81" t="s">
        <v>236</v>
      </c>
    </row>
    <row r="47375" spans="1:3" x14ac:dyDescent="0.25">
      <c r="A47375" s="80">
        <v>1139082</v>
      </c>
      <c r="B47375" s="104" t="s">
        <v>236</v>
      </c>
      <c r="C47375" s="81" t="s">
        <v>236</v>
      </c>
    </row>
    <row r="47376" spans="1:3" x14ac:dyDescent="0.25">
      <c r="A47376" s="80">
        <v>1139083</v>
      </c>
      <c r="B47376" s="104" t="s">
        <v>236</v>
      </c>
      <c r="C47376" s="81" t="s">
        <v>236</v>
      </c>
    </row>
    <row r="47377" spans="1:3" x14ac:dyDescent="0.25">
      <c r="A47377" s="80">
        <v>1139084</v>
      </c>
      <c r="B47377" s="104" t="s">
        <v>236</v>
      </c>
      <c r="C47377" s="81" t="s">
        <v>236</v>
      </c>
    </row>
    <row r="47378" spans="1:3" x14ac:dyDescent="0.25">
      <c r="A47378" s="80">
        <v>1139085</v>
      </c>
      <c r="B47378" s="104" t="s">
        <v>236</v>
      </c>
      <c r="C47378" s="81" t="s">
        <v>236</v>
      </c>
    </row>
    <row r="47379" spans="1:3" x14ac:dyDescent="0.25">
      <c r="A47379" s="80">
        <v>1139086</v>
      </c>
      <c r="B47379" s="104" t="s">
        <v>236</v>
      </c>
      <c r="C47379" s="81" t="s">
        <v>236</v>
      </c>
    </row>
    <row r="47380" spans="1:3" x14ac:dyDescent="0.25">
      <c r="A47380" s="80">
        <v>1139087</v>
      </c>
      <c r="B47380" s="104" t="s">
        <v>236</v>
      </c>
      <c r="C47380" s="81" t="s">
        <v>236</v>
      </c>
    </row>
    <row r="47381" spans="1:3" x14ac:dyDescent="0.25">
      <c r="A47381" s="80">
        <v>1139088</v>
      </c>
      <c r="B47381" s="104" t="s">
        <v>236</v>
      </c>
      <c r="C47381" s="81" t="s">
        <v>236</v>
      </c>
    </row>
    <row r="47382" spans="1:3" x14ac:dyDescent="0.25">
      <c r="A47382" s="80">
        <v>1139089</v>
      </c>
      <c r="B47382" s="104" t="s">
        <v>236</v>
      </c>
      <c r="C47382" s="81" t="s">
        <v>236</v>
      </c>
    </row>
    <row r="47383" spans="1:3" x14ac:dyDescent="0.25">
      <c r="A47383" s="80">
        <v>1139090</v>
      </c>
      <c r="B47383" s="104" t="s">
        <v>236</v>
      </c>
      <c r="C47383" s="81" t="s">
        <v>236</v>
      </c>
    </row>
    <row r="47384" spans="1:3" x14ac:dyDescent="0.25">
      <c r="A47384" s="80">
        <v>1139091</v>
      </c>
      <c r="B47384" s="104" t="s">
        <v>236</v>
      </c>
      <c r="C47384" s="81" t="s">
        <v>236</v>
      </c>
    </row>
    <row r="47385" spans="1:3" x14ac:dyDescent="0.25">
      <c r="A47385" s="80">
        <v>1139092</v>
      </c>
      <c r="B47385" s="104" t="s">
        <v>236</v>
      </c>
      <c r="C47385" s="81" t="s">
        <v>236</v>
      </c>
    </row>
    <row r="47386" spans="1:3" x14ac:dyDescent="0.25">
      <c r="A47386" s="80">
        <v>1139093</v>
      </c>
      <c r="B47386" s="104" t="s">
        <v>236</v>
      </c>
      <c r="C47386" s="81" t="s">
        <v>236</v>
      </c>
    </row>
    <row r="47387" spans="1:3" x14ac:dyDescent="0.25">
      <c r="A47387" s="80">
        <v>1139094</v>
      </c>
      <c r="B47387" s="104" t="s">
        <v>236</v>
      </c>
      <c r="C47387" s="81" t="s">
        <v>236</v>
      </c>
    </row>
    <row r="47388" spans="1:3" x14ac:dyDescent="0.25">
      <c r="A47388" s="80">
        <v>1139095</v>
      </c>
      <c r="B47388" s="104" t="s">
        <v>236</v>
      </c>
      <c r="C47388" s="81" t="s">
        <v>236</v>
      </c>
    </row>
    <row r="47389" spans="1:3" x14ac:dyDescent="0.25">
      <c r="A47389" s="80">
        <v>1139096</v>
      </c>
      <c r="B47389" s="104" t="s">
        <v>236</v>
      </c>
      <c r="C47389" s="81" t="s">
        <v>236</v>
      </c>
    </row>
    <row r="47390" spans="1:3" x14ac:dyDescent="0.25">
      <c r="A47390" s="80">
        <v>1139097</v>
      </c>
      <c r="B47390" s="104" t="s">
        <v>236</v>
      </c>
      <c r="C47390" s="81" t="s">
        <v>236</v>
      </c>
    </row>
    <row r="47391" spans="1:3" x14ac:dyDescent="0.25">
      <c r="A47391" s="80">
        <v>1139098</v>
      </c>
      <c r="B47391" s="104" t="s">
        <v>236</v>
      </c>
      <c r="C47391" s="81" t="s">
        <v>236</v>
      </c>
    </row>
    <row r="47392" spans="1:3" x14ac:dyDescent="0.25">
      <c r="A47392" s="80">
        <v>1139099</v>
      </c>
      <c r="B47392" s="104" t="s">
        <v>236</v>
      </c>
      <c r="C47392" s="81" t="s">
        <v>236</v>
      </c>
    </row>
    <row r="47393" spans="1:3" x14ac:dyDescent="0.25">
      <c r="A47393" s="80">
        <v>1139100</v>
      </c>
      <c r="B47393" s="104" t="s">
        <v>236</v>
      </c>
      <c r="C47393" s="81" t="s">
        <v>236</v>
      </c>
    </row>
    <row r="47394" spans="1:3" x14ac:dyDescent="0.25">
      <c r="A47394" s="80">
        <v>1139101</v>
      </c>
      <c r="B47394" s="104" t="s">
        <v>236</v>
      </c>
      <c r="C47394" s="81" t="s">
        <v>236</v>
      </c>
    </row>
    <row r="47395" spans="1:3" x14ac:dyDescent="0.25">
      <c r="A47395" s="80">
        <v>1139102</v>
      </c>
      <c r="B47395" s="104" t="s">
        <v>236</v>
      </c>
      <c r="C47395" s="81" t="s">
        <v>236</v>
      </c>
    </row>
    <row r="47396" spans="1:3" x14ac:dyDescent="0.25">
      <c r="A47396" s="80">
        <v>1139103</v>
      </c>
      <c r="B47396" s="104" t="s">
        <v>236</v>
      </c>
      <c r="C47396" s="81" t="s">
        <v>236</v>
      </c>
    </row>
    <row r="47397" spans="1:3" x14ac:dyDescent="0.25">
      <c r="A47397" s="80">
        <v>1139104</v>
      </c>
      <c r="B47397" s="104" t="s">
        <v>236</v>
      </c>
      <c r="C47397" s="81" t="s">
        <v>236</v>
      </c>
    </row>
    <row r="47398" spans="1:3" x14ac:dyDescent="0.25">
      <c r="A47398" s="80">
        <v>1139105</v>
      </c>
      <c r="B47398" s="104" t="s">
        <v>236</v>
      </c>
      <c r="C47398" s="81" t="s">
        <v>236</v>
      </c>
    </row>
    <row r="47399" spans="1:3" x14ac:dyDescent="0.25">
      <c r="A47399" s="80">
        <v>1139106</v>
      </c>
      <c r="B47399" s="104" t="s">
        <v>236</v>
      </c>
      <c r="C47399" s="81" t="s">
        <v>236</v>
      </c>
    </row>
    <row r="47400" spans="1:3" x14ac:dyDescent="0.25">
      <c r="A47400" s="80">
        <v>1139107</v>
      </c>
      <c r="B47400" s="104" t="s">
        <v>236</v>
      </c>
      <c r="C47400" s="81" t="s">
        <v>236</v>
      </c>
    </row>
    <row r="47401" spans="1:3" x14ac:dyDescent="0.25">
      <c r="A47401" s="80">
        <v>1139108</v>
      </c>
      <c r="B47401" s="104" t="s">
        <v>236</v>
      </c>
      <c r="C47401" s="81" t="s">
        <v>236</v>
      </c>
    </row>
    <row r="47402" spans="1:3" x14ac:dyDescent="0.25">
      <c r="A47402" s="80">
        <v>1139109</v>
      </c>
      <c r="B47402" s="104" t="s">
        <v>236</v>
      </c>
      <c r="C47402" s="81" t="s">
        <v>236</v>
      </c>
    </row>
    <row r="47403" spans="1:3" x14ac:dyDescent="0.25">
      <c r="A47403" s="80">
        <v>1139110</v>
      </c>
      <c r="B47403" s="104" t="s">
        <v>236</v>
      </c>
      <c r="C47403" s="81" t="s">
        <v>236</v>
      </c>
    </row>
    <row r="47404" spans="1:3" x14ac:dyDescent="0.25">
      <c r="A47404" s="80">
        <v>1139111</v>
      </c>
      <c r="B47404" s="104" t="s">
        <v>236</v>
      </c>
      <c r="C47404" s="81" t="s">
        <v>236</v>
      </c>
    </row>
    <row r="47405" spans="1:3" x14ac:dyDescent="0.25">
      <c r="A47405" s="80">
        <v>1139112</v>
      </c>
      <c r="B47405" s="104" t="s">
        <v>236</v>
      </c>
      <c r="C47405" s="81" t="s">
        <v>236</v>
      </c>
    </row>
    <row r="47406" spans="1:3" x14ac:dyDescent="0.25">
      <c r="A47406" s="80">
        <v>1139113</v>
      </c>
      <c r="B47406" s="104" t="s">
        <v>236</v>
      </c>
      <c r="C47406" s="81" t="s">
        <v>236</v>
      </c>
    </row>
    <row r="47407" spans="1:3" x14ac:dyDescent="0.25">
      <c r="A47407" s="80">
        <v>1139114</v>
      </c>
      <c r="B47407" s="104" t="s">
        <v>236</v>
      </c>
      <c r="C47407" s="81" t="s">
        <v>236</v>
      </c>
    </row>
    <row r="47408" spans="1:3" x14ac:dyDescent="0.25">
      <c r="A47408" s="80">
        <v>1139115</v>
      </c>
      <c r="B47408" s="104" t="s">
        <v>236</v>
      </c>
      <c r="C47408" s="81" t="s">
        <v>236</v>
      </c>
    </row>
    <row r="47409" spans="1:3" x14ac:dyDescent="0.25">
      <c r="A47409" s="80">
        <v>1139116</v>
      </c>
      <c r="B47409" s="104" t="s">
        <v>236</v>
      </c>
      <c r="C47409" s="81" t="s">
        <v>236</v>
      </c>
    </row>
    <row r="47410" spans="1:3" x14ac:dyDescent="0.25">
      <c r="A47410" s="80">
        <v>1139117</v>
      </c>
      <c r="B47410" s="104" t="s">
        <v>236</v>
      </c>
      <c r="C47410" s="81" t="s">
        <v>236</v>
      </c>
    </row>
    <row r="47411" spans="1:3" x14ac:dyDescent="0.25">
      <c r="A47411" s="80">
        <v>1139118</v>
      </c>
      <c r="B47411" s="104" t="s">
        <v>236</v>
      </c>
      <c r="C47411" s="81" t="s">
        <v>236</v>
      </c>
    </row>
    <row r="47412" spans="1:3" x14ac:dyDescent="0.25">
      <c r="A47412" s="80">
        <v>1139119</v>
      </c>
      <c r="B47412" s="104" t="s">
        <v>236</v>
      </c>
      <c r="C47412" s="81" t="s">
        <v>236</v>
      </c>
    </row>
    <row r="47413" spans="1:3" x14ac:dyDescent="0.25">
      <c r="A47413" s="80">
        <v>1139120</v>
      </c>
      <c r="B47413" s="104" t="s">
        <v>236</v>
      </c>
      <c r="C47413" s="81" t="s">
        <v>236</v>
      </c>
    </row>
    <row r="47414" spans="1:3" x14ac:dyDescent="0.25">
      <c r="A47414" s="80">
        <v>1139121</v>
      </c>
      <c r="B47414" s="104" t="s">
        <v>236</v>
      </c>
      <c r="C47414" s="81" t="s">
        <v>236</v>
      </c>
    </row>
    <row r="47415" spans="1:3" x14ac:dyDescent="0.25">
      <c r="A47415" s="80">
        <v>1139122</v>
      </c>
      <c r="B47415" s="104" t="s">
        <v>236</v>
      </c>
      <c r="C47415" s="81" t="s">
        <v>236</v>
      </c>
    </row>
    <row r="47416" spans="1:3" x14ac:dyDescent="0.25">
      <c r="A47416" s="80">
        <v>1139123</v>
      </c>
      <c r="B47416" s="104" t="s">
        <v>236</v>
      </c>
      <c r="C47416" s="81" t="s">
        <v>236</v>
      </c>
    </row>
    <row r="47417" spans="1:3" x14ac:dyDescent="0.25">
      <c r="A47417" s="80">
        <v>1139124</v>
      </c>
      <c r="B47417" s="104" t="s">
        <v>236</v>
      </c>
      <c r="C47417" s="81" t="s">
        <v>236</v>
      </c>
    </row>
    <row r="47418" spans="1:3" x14ac:dyDescent="0.25">
      <c r="A47418" s="80">
        <v>1139125</v>
      </c>
      <c r="B47418" s="104" t="s">
        <v>236</v>
      </c>
      <c r="C47418" s="81" t="s">
        <v>236</v>
      </c>
    </row>
    <row r="47419" spans="1:3" x14ac:dyDescent="0.25">
      <c r="A47419" s="80">
        <v>1139126</v>
      </c>
      <c r="B47419" s="104" t="s">
        <v>236</v>
      </c>
      <c r="C47419" s="81" t="s">
        <v>236</v>
      </c>
    </row>
    <row r="47420" spans="1:3" x14ac:dyDescent="0.25">
      <c r="A47420" s="80">
        <v>1139127</v>
      </c>
      <c r="B47420" s="104" t="s">
        <v>236</v>
      </c>
      <c r="C47420" s="81" t="s">
        <v>236</v>
      </c>
    </row>
    <row r="47421" spans="1:3" x14ac:dyDescent="0.25">
      <c r="A47421" s="80">
        <v>1139128</v>
      </c>
      <c r="B47421" s="104" t="s">
        <v>236</v>
      </c>
      <c r="C47421" s="81" t="s">
        <v>236</v>
      </c>
    </row>
    <row r="47422" spans="1:3" x14ac:dyDescent="0.25">
      <c r="A47422" s="80">
        <v>1139129</v>
      </c>
      <c r="B47422" s="104" t="s">
        <v>236</v>
      </c>
      <c r="C47422" s="81" t="s">
        <v>236</v>
      </c>
    </row>
    <row r="47423" spans="1:3" x14ac:dyDescent="0.25">
      <c r="A47423" s="80">
        <v>1139130</v>
      </c>
      <c r="B47423" s="104" t="s">
        <v>236</v>
      </c>
      <c r="C47423" s="81" t="s">
        <v>236</v>
      </c>
    </row>
    <row r="47424" spans="1:3" x14ac:dyDescent="0.25">
      <c r="A47424" s="80">
        <v>1139131</v>
      </c>
      <c r="B47424" s="104" t="s">
        <v>236</v>
      </c>
      <c r="C47424" s="81" t="s">
        <v>236</v>
      </c>
    </row>
    <row r="47425" spans="1:3" x14ac:dyDescent="0.25">
      <c r="A47425" s="80">
        <v>1139132</v>
      </c>
      <c r="B47425" s="104" t="s">
        <v>236</v>
      </c>
      <c r="C47425" s="81" t="s">
        <v>236</v>
      </c>
    </row>
    <row r="47426" spans="1:3" x14ac:dyDescent="0.25">
      <c r="A47426" s="80">
        <v>1139133</v>
      </c>
      <c r="B47426" s="104" t="s">
        <v>236</v>
      </c>
      <c r="C47426" s="81" t="s">
        <v>236</v>
      </c>
    </row>
    <row r="47427" spans="1:3" x14ac:dyDescent="0.25">
      <c r="A47427" s="80">
        <v>1139134</v>
      </c>
      <c r="B47427" s="104" t="s">
        <v>236</v>
      </c>
      <c r="C47427" s="81" t="s">
        <v>236</v>
      </c>
    </row>
    <row r="47428" spans="1:3" x14ac:dyDescent="0.25">
      <c r="A47428" s="80">
        <v>1139135</v>
      </c>
      <c r="B47428" s="104" t="s">
        <v>236</v>
      </c>
      <c r="C47428" s="81" t="s">
        <v>236</v>
      </c>
    </row>
    <row r="47429" spans="1:3" x14ac:dyDescent="0.25">
      <c r="A47429" s="80">
        <v>1139136</v>
      </c>
      <c r="B47429" s="104" t="s">
        <v>236</v>
      </c>
      <c r="C47429" s="81" t="s">
        <v>236</v>
      </c>
    </row>
    <row r="47430" spans="1:3" x14ac:dyDescent="0.25">
      <c r="A47430" s="80">
        <v>1139137</v>
      </c>
      <c r="B47430" s="104" t="s">
        <v>236</v>
      </c>
      <c r="C47430" s="81" t="s">
        <v>236</v>
      </c>
    </row>
    <row r="47431" spans="1:3" x14ac:dyDescent="0.25">
      <c r="A47431" s="80">
        <v>1139138</v>
      </c>
      <c r="B47431" s="104" t="s">
        <v>236</v>
      </c>
      <c r="C47431" s="81" t="s">
        <v>236</v>
      </c>
    </row>
    <row r="47432" spans="1:3" x14ac:dyDescent="0.25">
      <c r="A47432" s="80">
        <v>1139139</v>
      </c>
      <c r="B47432" s="104" t="s">
        <v>236</v>
      </c>
      <c r="C47432" s="81" t="s">
        <v>236</v>
      </c>
    </row>
    <row r="47433" spans="1:3" x14ac:dyDescent="0.25">
      <c r="A47433" s="80">
        <v>1139140</v>
      </c>
      <c r="B47433" s="104" t="s">
        <v>236</v>
      </c>
      <c r="C47433" s="81" t="s">
        <v>236</v>
      </c>
    </row>
    <row r="47434" spans="1:3" x14ac:dyDescent="0.25">
      <c r="A47434" s="80">
        <v>1139141</v>
      </c>
      <c r="B47434" s="104" t="s">
        <v>236</v>
      </c>
      <c r="C47434" s="81" t="s">
        <v>236</v>
      </c>
    </row>
    <row r="47435" spans="1:3" x14ac:dyDescent="0.25">
      <c r="A47435" s="80">
        <v>1139142</v>
      </c>
      <c r="B47435" s="104" t="s">
        <v>236</v>
      </c>
      <c r="C47435" s="81" t="s">
        <v>236</v>
      </c>
    </row>
    <row r="47436" spans="1:3" x14ac:dyDescent="0.25">
      <c r="A47436" s="80">
        <v>1139143</v>
      </c>
      <c r="B47436" s="104" t="s">
        <v>236</v>
      </c>
      <c r="C47436" s="81" t="s">
        <v>236</v>
      </c>
    </row>
    <row r="47437" spans="1:3" x14ac:dyDescent="0.25">
      <c r="A47437" s="80">
        <v>1139144</v>
      </c>
      <c r="B47437" s="104" t="s">
        <v>236</v>
      </c>
      <c r="C47437" s="81" t="s">
        <v>236</v>
      </c>
    </row>
    <row r="47438" spans="1:3" x14ac:dyDescent="0.25">
      <c r="A47438" s="80">
        <v>1139145</v>
      </c>
      <c r="B47438" s="104" t="s">
        <v>236</v>
      </c>
      <c r="C47438" s="81" t="s">
        <v>236</v>
      </c>
    </row>
    <row r="47439" spans="1:3" x14ac:dyDescent="0.25">
      <c r="A47439" s="80">
        <v>1139146</v>
      </c>
      <c r="B47439" s="104" t="s">
        <v>236</v>
      </c>
      <c r="C47439" s="81" t="s">
        <v>236</v>
      </c>
    </row>
    <row r="47440" spans="1:3" x14ac:dyDescent="0.25">
      <c r="A47440" s="80">
        <v>1139147</v>
      </c>
      <c r="B47440" s="104" t="s">
        <v>236</v>
      </c>
      <c r="C47440" s="81" t="s">
        <v>236</v>
      </c>
    </row>
    <row r="47441" spans="1:3" x14ac:dyDescent="0.25">
      <c r="A47441" s="80">
        <v>1139148</v>
      </c>
      <c r="B47441" s="104" t="s">
        <v>236</v>
      </c>
      <c r="C47441" s="81" t="s">
        <v>236</v>
      </c>
    </row>
    <row r="47442" spans="1:3" x14ac:dyDescent="0.25">
      <c r="A47442" s="80">
        <v>1139149</v>
      </c>
      <c r="B47442" s="104" t="s">
        <v>236</v>
      </c>
      <c r="C47442" s="81" t="s">
        <v>236</v>
      </c>
    </row>
    <row r="47443" spans="1:3" x14ac:dyDescent="0.25">
      <c r="A47443" s="80">
        <v>1139150</v>
      </c>
      <c r="B47443" s="104" t="s">
        <v>236</v>
      </c>
      <c r="C47443" s="81" t="s">
        <v>236</v>
      </c>
    </row>
    <row r="47444" spans="1:3" x14ac:dyDescent="0.25">
      <c r="A47444" s="80">
        <v>1139151</v>
      </c>
      <c r="B47444" s="104" t="s">
        <v>236</v>
      </c>
      <c r="C47444" s="81" t="s">
        <v>236</v>
      </c>
    </row>
    <row r="47445" spans="1:3" x14ac:dyDescent="0.25">
      <c r="A47445" s="80">
        <v>1139152</v>
      </c>
      <c r="B47445" s="104" t="s">
        <v>236</v>
      </c>
      <c r="C47445" s="81" t="s">
        <v>236</v>
      </c>
    </row>
    <row r="47446" spans="1:3" x14ac:dyDescent="0.25">
      <c r="A47446" s="80">
        <v>1139153</v>
      </c>
      <c r="B47446" s="104" t="s">
        <v>236</v>
      </c>
      <c r="C47446" s="81" t="s">
        <v>236</v>
      </c>
    </row>
    <row r="47447" spans="1:3" x14ac:dyDescent="0.25">
      <c r="A47447" s="80">
        <v>1139154</v>
      </c>
      <c r="B47447" s="104" t="s">
        <v>236</v>
      </c>
      <c r="C47447" s="81" t="s">
        <v>236</v>
      </c>
    </row>
    <row r="47448" spans="1:3" x14ac:dyDescent="0.25">
      <c r="A47448" s="80">
        <v>1139155</v>
      </c>
      <c r="B47448" s="104" t="s">
        <v>236</v>
      </c>
      <c r="C47448" s="81" t="s">
        <v>236</v>
      </c>
    </row>
    <row r="47449" spans="1:3" x14ac:dyDescent="0.25">
      <c r="A47449" s="80">
        <v>1139156</v>
      </c>
      <c r="B47449" s="104" t="s">
        <v>236</v>
      </c>
      <c r="C47449" s="81" t="s">
        <v>236</v>
      </c>
    </row>
    <row r="47450" spans="1:3" x14ac:dyDescent="0.25">
      <c r="A47450" s="80">
        <v>1139157</v>
      </c>
      <c r="B47450" s="104" t="s">
        <v>236</v>
      </c>
      <c r="C47450" s="81" t="s">
        <v>236</v>
      </c>
    </row>
    <row r="47451" spans="1:3" x14ac:dyDescent="0.25">
      <c r="A47451" s="80">
        <v>1139158</v>
      </c>
      <c r="B47451" s="104" t="s">
        <v>236</v>
      </c>
      <c r="C47451" s="81" t="s">
        <v>236</v>
      </c>
    </row>
    <row r="47452" spans="1:3" x14ac:dyDescent="0.25">
      <c r="A47452" s="80">
        <v>1139159</v>
      </c>
      <c r="B47452" s="104" t="s">
        <v>236</v>
      </c>
      <c r="C47452" s="81" t="s">
        <v>236</v>
      </c>
    </row>
    <row r="47453" spans="1:3" x14ac:dyDescent="0.25">
      <c r="A47453" s="80">
        <v>1139160</v>
      </c>
      <c r="B47453" s="104" t="s">
        <v>236</v>
      </c>
      <c r="C47453" s="81" t="s">
        <v>236</v>
      </c>
    </row>
    <row r="47454" spans="1:3" x14ac:dyDescent="0.25">
      <c r="A47454" s="80">
        <v>1139161</v>
      </c>
      <c r="B47454" s="104" t="s">
        <v>236</v>
      </c>
      <c r="C47454" s="81" t="s">
        <v>236</v>
      </c>
    </row>
    <row r="47455" spans="1:3" x14ac:dyDescent="0.25">
      <c r="A47455" s="80">
        <v>1139162</v>
      </c>
      <c r="B47455" s="104" t="s">
        <v>236</v>
      </c>
      <c r="C47455" s="81" t="s">
        <v>236</v>
      </c>
    </row>
    <row r="47456" spans="1:3" x14ac:dyDescent="0.25">
      <c r="A47456" s="80">
        <v>1139163</v>
      </c>
      <c r="B47456" s="104" t="s">
        <v>236</v>
      </c>
      <c r="C47456" s="81" t="s">
        <v>236</v>
      </c>
    </row>
    <row r="47457" spans="1:3" x14ac:dyDescent="0.25">
      <c r="A47457" s="80">
        <v>1139164</v>
      </c>
      <c r="B47457" s="104" t="s">
        <v>236</v>
      </c>
      <c r="C47457" s="81" t="s">
        <v>236</v>
      </c>
    </row>
    <row r="47458" spans="1:3" x14ac:dyDescent="0.25">
      <c r="A47458" s="80">
        <v>1139165</v>
      </c>
      <c r="B47458" s="104" t="s">
        <v>236</v>
      </c>
      <c r="C47458" s="81" t="s">
        <v>236</v>
      </c>
    </row>
    <row r="47459" spans="1:3" x14ac:dyDescent="0.25">
      <c r="A47459" s="80">
        <v>1139166</v>
      </c>
      <c r="B47459" s="104" t="s">
        <v>236</v>
      </c>
      <c r="C47459" s="81" t="s">
        <v>236</v>
      </c>
    </row>
    <row r="47460" spans="1:3" x14ac:dyDescent="0.25">
      <c r="A47460" s="80">
        <v>1139167</v>
      </c>
      <c r="B47460" s="104" t="s">
        <v>236</v>
      </c>
      <c r="C47460" s="81" t="s">
        <v>236</v>
      </c>
    </row>
    <row r="47461" spans="1:3" x14ac:dyDescent="0.25">
      <c r="A47461" s="80">
        <v>1139168</v>
      </c>
      <c r="B47461" s="104" t="s">
        <v>236</v>
      </c>
      <c r="C47461" s="81" t="s">
        <v>236</v>
      </c>
    </row>
    <row r="47462" spans="1:3" x14ac:dyDescent="0.25">
      <c r="A47462" s="80">
        <v>1139169</v>
      </c>
      <c r="B47462" s="104" t="s">
        <v>236</v>
      </c>
      <c r="C47462" s="81" t="s">
        <v>236</v>
      </c>
    </row>
    <row r="47463" spans="1:3" x14ac:dyDescent="0.25">
      <c r="A47463" s="80">
        <v>1139170</v>
      </c>
      <c r="B47463" s="104" t="s">
        <v>236</v>
      </c>
      <c r="C47463" s="81" t="s">
        <v>236</v>
      </c>
    </row>
    <row r="47464" spans="1:3" x14ac:dyDescent="0.25">
      <c r="A47464" s="80">
        <v>1139171</v>
      </c>
      <c r="B47464" s="104" t="s">
        <v>236</v>
      </c>
      <c r="C47464" s="81" t="s">
        <v>236</v>
      </c>
    </row>
    <row r="47465" spans="1:3" x14ac:dyDescent="0.25">
      <c r="A47465" s="80">
        <v>1139172</v>
      </c>
      <c r="B47465" s="104" t="s">
        <v>236</v>
      </c>
      <c r="C47465" s="81" t="s">
        <v>236</v>
      </c>
    </row>
    <row r="47466" spans="1:3" x14ac:dyDescent="0.25">
      <c r="A47466" s="80">
        <v>1139173</v>
      </c>
      <c r="B47466" s="104" t="s">
        <v>236</v>
      </c>
      <c r="C47466" s="81" t="s">
        <v>236</v>
      </c>
    </row>
    <row r="47467" spans="1:3" x14ac:dyDescent="0.25">
      <c r="A47467" s="80">
        <v>1139174</v>
      </c>
      <c r="B47467" s="104" t="s">
        <v>236</v>
      </c>
      <c r="C47467" s="81" t="s">
        <v>236</v>
      </c>
    </row>
    <row r="47468" spans="1:3" x14ac:dyDescent="0.25">
      <c r="A47468" s="80">
        <v>1139175</v>
      </c>
      <c r="B47468" s="104" t="s">
        <v>236</v>
      </c>
      <c r="C47468" s="81" t="s">
        <v>236</v>
      </c>
    </row>
    <row r="47469" spans="1:3" x14ac:dyDescent="0.25">
      <c r="A47469" s="80">
        <v>1139176</v>
      </c>
      <c r="B47469" s="104" t="s">
        <v>236</v>
      </c>
      <c r="C47469" s="81" t="s">
        <v>236</v>
      </c>
    </row>
    <row r="47470" spans="1:3" x14ac:dyDescent="0.25">
      <c r="A47470" s="80">
        <v>1139177</v>
      </c>
      <c r="B47470" s="104" t="s">
        <v>236</v>
      </c>
      <c r="C47470" s="81" t="s">
        <v>236</v>
      </c>
    </row>
    <row r="47471" spans="1:3" x14ac:dyDescent="0.25">
      <c r="A47471" s="80">
        <v>1139178</v>
      </c>
      <c r="B47471" s="104" t="s">
        <v>236</v>
      </c>
      <c r="C47471" s="81" t="s">
        <v>236</v>
      </c>
    </row>
    <row r="47472" spans="1:3" x14ac:dyDescent="0.25">
      <c r="A47472" s="80">
        <v>1139179</v>
      </c>
      <c r="B47472" s="104" t="s">
        <v>236</v>
      </c>
      <c r="C47472" s="81" t="s">
        <v>236</v>
      </c>
    </row>
    <row r="47473" spans="1:3" x14ac:dyDescent="0.25">
      <c r="A47473" s="80">
        <v>1139180</v>
      </c>
      <c r="B47473" s="104" t="s">
        <v>236</v>
      </c>
      <c r="C47473" s="81" t="s">
        <v>236</v>
      </c>
    </row>
    <row r="47474" spans="1:3" x14ac:dyDescent="0.25">
      <c r="A47474" s="80">
        <v>1139181</v>
      </c>
      <c r="B47474" s="104" t="s">
        <v>236</v>
      </c>
      <c r="C47474" s="81" t="s">
        <v>236</v>
      </c>
    </row>
    <row r="47475" spans="1:3" x14ac:dyDescent="0.25">
      <c r="A47475" s="80">
        <v>1139182</v>
      </c>
      <c r="B47475" s="104" t="s">
        <v>236</v>
      </c>
      <c r="C47475" s="81" t="s">
        <v>236</v>
      </c>
    </row>
    <row r="47476" spans="1:3" x14ac:dyDescent="0.25">
      <c r="A47476" s="80">
        <v>1139183</v>
      </c>
      <c r="B47476" s="104" t="s">
        <v>236</v>
      </c>
      <c r="C47476" s="81" t="s">
        <v>236</v>
      </c>
    </row>
    <row r="47477" spans="1:3" x14ac:dyDescent="0.25">
      <c r="A47477" s="80">
        <v>1139184</v>
      </c>
      <c r="B47477" s="104" t="s">
        <v>236</v>
      </c>
      <c r="C47477" s="81" t="s">
        <v>236</v>
      </c>
    </row>
    <row r="47478" spans="1:3" x14ac:dyDescent="0.25">
      <c r="A47478" s="80">
        <v>1139185</v>
      </c>
      <c r="B47478" s="104" t="s">
        <v>236</v>
      </c>
      <c r="C47478" s="81" t="s">
        <v>236</v>
      </c>
    </row>
    <row r="47479" spans="1:3" x14ac:dyDescent="0.25">
      <c r="A47479" s="80">
        <v>1139186</v>
      </c>
      <c r="B47479" s="104" t="s">
        <v>236</v>
      </c>
      <c r="C47479" s="81" t="s">
        <v>236</v>
      </c>
    </row>
    <row r="47480" spans="1:3" x14ac:dyDescent="0.25">
      <c r="A47480" s="80">
        <v>1139187</v>
      </c>
      <c r="B47480" s="104" t="s">
        <v>236</v>
      </c>
      <c r="C47480" s="81" t="s">
        <v>236</v>
      </c>
    </row>
    <row r="47481" spans="1:3" x14ac:dyDescent="0.25">
      <c r="A47481" s="80">
        <v>1139188</v>
      </c>
      <c r="B47481" s="104" t="s">
        <v>236</v>
      </c>
      <c r="C47481" s="81" t="s">
        <v>236</v>
      </c>
    </row>
    <row r="47482" spans="1:3" x14ac:dyDescent="0.25">
      <c r="A47482" s="80">
        <v>1139189</v>
      </c>
      <c r="B47482" s="104" t="s">
        <v>236</v>
      </c>
      <c r="C47482" s="81" t="s">
        <v>236</v>
      </c>
    </row>
    <row r="47483" spans="1:3" x14ac:dyDescent="0.25">
      <c r="A47483" s="80">
        <v>1139190</v>
      </c>
      <c r="B47483" s="104" t="s">
        <v>236</v>
      </c>
      <c r="C47483" s="81" t="s">
        <v>236</v>
      </c>
    </row>
    <row r="47484" spans="1:3" x14ac:dyDescent="0.25">
      <c r="A47484" s="80">
        <v>1139191</v>
      </c>
      <c r="B47484" s="104" t="s">
        <v>236</v>
      </c>
      <c r="C47484" s="81" t="s">
        <v>236</v>
      </c>
    </row>
    <row r="47485" spans="1:3" x14ac:dyDescent="0.25">
      <c r="A47485" s="80">
        <v>1139192</v>
      </c>
      <c r="B47485" s="104" t="s">
        <v>236</v>
      </c>
      <c r="C47485" s="81" t="s">
        <v>236</v>
      </c>
    </row>
    <row r="47486" spans="1:3" x14ac:dyDescent="0.25">
      <c r="A47486" s="80">
        <v>1139193</v>
      </c>
      <c r="B47486" s="104" t="s">
        <v>236</v>
      </c>
      <c r="C47486" s="81" t="s">
        <v>236</v>
      </c>
    </row>
    <row r="47487" spans="1:3" x14ac:dyDescent="0.25">
      <c r="A47487" s="80">
        <v>1139194</v>
      </c>
      <c r="B47487" s="104" t="s">
        <v>236</v>
      </c>
      <c r="C47487" s="81" t="s">
        <v>236</v>
      </c>
    </row>
    <row r="47488" spans="1:3" x14ac:dyDescent="0.25">
      <c r="A47488" s="80">
        <v>1139195</v>
      </c>
      <c r="B47488" s="104" t="s">
        <v>236</v>
      </c>
      <c r="C47488" s="81" t="s">
        <v>236</v>
      </c>
    </row>
    <row r="47489" spans="1:3" x14ac:dyDescent="0.25">
      <c r="A47489" s="80">
        <v>1139196</v>
      </c>
      <c r="B47489" s="104" t="s">
        <v>236</v>
      </c>
      <c r="C47489" s="81" t="s">
        <v>236</v>
      </c>
    </row>
    <row r="47490" spans="1:3" x14ac:dyDescent="0.25">
      <c r="A47490" s="80">
        <v>1139197</v>
      </c>
      <c r="B47490" s="104" t="s">
        <v>236</v>
      </c>
      <c r="C47490" s="81" t="s">
        <v>236</v>
      </c>
    </row>
    <row r="47491" spans="1:3" x14ac:dyDescent="0.25">
      <c r="A47491" s="80">
        <v>1139198</v>
      </c>
      <c r="B47491" s="104" t="s">
        <v>236</v>
      </c>
      <c r="C47491" s="81" t="s">
        <v>236</v>
      </c>
    </row>
    <row r="47492" spans="1:3" x14ac:dyDescent="0.25">
      <c r="A47492" s="80">
        <v>1139199</v>
      </c>
      <c r="B47492" s="104" t="s">
        <v>236</v>
      </c>
      <c r="C47492" s="81" t="s">
        <v>236</v>
      </c>
    </row>
    <row r="47493" spans="1:3" x14ac:dyDescent="0.25">
      <c r="A47493" s="80">
        <v>1139200</v>
      </c>
      <c r="B47493" s="104" t="s">
        <v>236</v>
      </c>
      <c r="C47493" s="81" t="s">
        <v>236</v>
      </c>
    </row>
    <row r="47494" spans="1:3" x14ac:dyDescent="0.25">
      <c r="A47494" s="80">
        <v>1139201</v>
      </c>
      <c r="B47494" s="104" t="s">
        <v>236</v>
      </c>
      <c r="C47494" s="81" t="s">
        <v>236</v>
      </c>
    </row>
    <row r="47495" spans="1:3" x14ac:dyDescent="0.25">
      <c r="A47495" s="80">
        <v>1139202</v>
      </c>
      <c r="B47495" s="104" t="s">
        <v>236</v>
      </c>
      <c r="C47495" s="81" t="s">
        <v>236</v>
      </c>
    </row>
    <row r="47496" spans="1:3" x14ac:dyDescent="0.25">
      <c r="A47496" s="80">
        <v>1139203</v>
      </c>
      <c r="B47496" s="104" t="s">
        <v>236</v>
      </c>
      <c r="C47496" s="81" t="s">
        <v>236</v>
      </c>
    </row>
    <row r="47497" spans="1:3" x14ac:dyDescent="0.25">
      <c r="A47497" s="80">
        <v>1139204</v>
      </c>
      <c r="B47497" s="104" t="s">
        <v>236</v>
      </c>
      <c r="C47497" s="81" t="s">
        <v>236</v>
      </c>
    </row>
    <row r="47498" spans="1:3" x14ac:dyDescent="0.25">
      <c r="A47498" s="80">
        <v>1139205</v>
      </c>
      <c r="B47498" s="104" t="s">
        <v>236</v>
      </c>
      <c r="C47498" s="81" t="s">
        <v>236</v>
      </c>
    </row>
    <row r="47499" spans="1:3" x14ac:dyDescent="0.25">
      <c r="A47499" s="80">
        <v>1139206</v>
      </c>
      <c r="B47499" s="104" t="s">
        <v>236</v>
      </c>
      <c r="C47499" s="81" t="s">
        <v>236</v>
      </c>
    </row>
    <row r="47500" spans="1:3" x14ac:dyDescent="0.25">
      <c r="A47500" s="80">
        <v>1139207</v>
      </c>
      <c r="B47500" s="104" t="s">
        <v>236</v>
      </c>
      <c r="C47500" s="81" t="s">
        <v>236</v>
      </c>
    </row>
    <row r="47501" spans="1:3" x14ac:dyDescent="0.25">
      <c r="A47501" s="80">
        <v>1139208</v>
      </c>
      <c r="B47501" s="104" t="s">
        <v>236</v>
      </c>
      <c r="C47501" s="81" t="s">
        <v>236</v>
      </c>
    </row>
    <row r="47502" spans="1:3" x14ac:dyDescent="0.25">
      <c r="A47502" s="80">
        <v>1139209</v>
      </c>
      <c r="B47502" s="104" t="s">
        <v>236</v>
      </c>
      <c r="C47502" s="81" t="s">
        <v>236</v>
      </c>
    </row>
    <row r="47503" spans="1:3" x14ac:dyDescent="0.25">
      <c r="A47503" s="80">
        <v>1139210</v>
      </c>
      <c r="B47503" s="104" t="s">
        <v>236</v>
      </c>
      <c r="C47503" s="81" t="s">
        <v>236</v>
      </c>
    </row>
    <row r="47504" spans="1:3" x14ac:dyDescent="0.25">
      <c r="A47504" s="80">
        <v>1139211</v>
      </c>
      <c r="B47504" s="104" t="s">
        <v>236</v>
      </c>
      <c r="C47504" s="81" t="s">
        <v>236</v>
      </c>
    </row>
    <row r="47505" spans="1:3" x14ac:dyDescent="0.25">
      <c r="A47505" s="80">
        <v>1139212</v>
      </c>
      <c r="B47505" s="104" t="s">
        <v>236</v>
      </c>
      <c r="C47505" s="81" t="s">
        <v>236</v>
      </c>
    </row>
    <row r="47506" spans="1:3" x14ac:dyDescent="0.25">
      <c r="A47506" s="80">
        <v>1139213</v>
      </c>
      <c r="B47506" s="104" t="s">
        <v>236</v>
      </c>
      <c r="C47506" s="81" t="s">
        <v>236</v>
      </c>
    </row>
    <row r="47507" spans="1:3" x14ac:dyDescent="0.25">
      <c r="A47507" s="80">
        <v>1139214</v>
      </c>
      <c r="B47507" s="104" t="s">
        <v>236</v>
      </c>
      <c r="C47507" s="81" t="s">
        <v>236</v>
      </c>
    </row>
    <row r="47508" spans="1:3" x14ac:dyDescent="0.25">
      <c r="A47508" s="80">
        <v>1139215</v>
      </c>
      <c r="B47508" s="104" t="s">
        <v>236</v>
      </c>
      <c r="C47508" s="81" t="s">
        <v>236</v>
      </c>
    </row>
    <row r="47509" spans="1:3" x14ac:dyDescent="0.25">
      <c r="A47509" s="80">
        <v>1139216</v>
      </c>
      <c r="B47509" s="104" t="s">
        <v>236</v>
      </c>
      <c r="C47509" s="81" t="s">
        <v>236</v>
      </c>
    </row>
    <row r="47510" spans="1:3" x14ac:dyDescent="0.25">
      <c r="A47510" s="80">
        <v>1139217</v>
      </c>
      <c r="B47510" s="104" t="s">
        <v>236</v>
      </c>
      <c r="C47510" s="81" t="s">
        <v>236</v>
      </c>
    </row>
    <row r="47511" spans="1:3" x14ac:dyDescent="0.25">
      <c r="A47511" s="80">
        <v>1139218</v>
      </c>
      <c r="B47511" s="104" t="s">
        <v>236</v>
      </c>
      <c r="C47511" s="81" t="s">
        <v>236</v>
      </c>
    </row>
    <row r="47512" spans="1:3" x14ac:dyDescent="0.25">
      <c r="A47512" s="80">
        <v>1139219</v>
      </c>
      <c r="B47512" s="104" t="s">
        <v>236</v>
      </c>
      <c r="C47512" s="81" t="s">
        <v>236</v>
      </c>
    </row>
    <row r="47513" spans="1:3" x14ac:dyDescent="0.25">
      <c r="A47513" s="80">
        <v>1139220</v>
      </c>
      <c r="B47513" s="104" t="s">
        <v>236</v>
      </c>
      <c r="C47513" s="81" t="s">
        <v>236</v>
      </c>
    </row>
    <row r="47514" spans="1:3" x14ac:dyDescent="0.25">
      <c r="A47514" s="80">
        <v>1139221</v>
      </c>
      <c r="B47514" s="104" t="s">
        <v>236</v>
      </c>
      <c r="C47514" s="81" t="s">
        <v>236</v>
      </c>
    </row>
    <row r="47515" spans="1:3" x14ac:dyDescent="0.25">
      <c r="A47515" s="80">
        <v>1139222</v>
      </c>
      <c r="B47515" s="104" t="s">
        <v>236</v>
      </c>
      <c r="C47515" s="81" t="s">
        <v>236</v>
      </c>
    </row>
    <row r="47516" spans="1:3" x14ac:dyDescent="0.25">
      <c r="A47516" s="80">
        <v>1139223</v>
      </c>
      <c r="B47516" s="104" t="s">
        <v>236</v>
      </c>
      <c r="C47516" s="81" t="s">
        <v>236</v>
      </c>
    </row>
    <row r="47517" spans="1:3" x14ac:dyDescent="0.25">
      <c r="A47517" s="80">
        <v>1139224</v>
      </c>
      <c r="B47517" s="104" t="s">
        <v>236</v>
      </c>
      <c r="C47517" s="81" t="s">
        <v>236</v>
      </c>
    </row>
    <row r="47518" spans="1:3" x14ac:dyDescent="0.25">
      <c r="A47518" s="80">
        <v>1139225</v>
      </c>
      <c r="B47518" s="104" t="s">
        <v>236</v>
      </c>
      <c r="C47518" s="81" t="s">
        <v>236</v>
      </c>
    </row>
    <row r="47519" spans="1:3" x14ac:dyDescent="0.25">
      <c r="A47519" s="80">
        <v>1139226</v>
      </c>
      <c r="B47519" s="104" t="s">
        <v>236</v>
      </c>
      <c r="C47519" s="81" t="s">
        <v>236</v>
      </c>
    </row>
    <row r="47520" spans="1:3" x14ac:dyDescent="0.25">
      <c r="A47520" s="80">
        <v>1139227</v>
      </c>
      <c r="B47520" s="104" t="s">
        <v>236</v>
      </c>
      <c r="C47520" s="81" t="s">
        <v>236</v>
      </c>
    </row>
    <row r="47521" spans="1:3" x14ac:dyDescent="0.25">
      <c r="A47521" s="80">
        <v>1139228</v>
      </c>
      <c r="B47521" s="104" t="s">
        <v>236</v>
      </c>
      <c r="C47521" s="81" t="s">
        <v>236</v>
      </c>
    </row>
    <row r="47522" spans="1:3" x14ac:dyDescent="0.25">
      <c r="A47522" s="80">
        <v>1139229</v>
      </c>
      <c r="B47522" s="104" t="s">
        <v>236</v>
      </c>
      <c r="C47522" s="81" t="s">
        <v>236</v>
      </c>
    </row>
    <row r="47523" spans="1:3" x14ac:dyDescent="0.25">
      <c r="A47523" s="80">
        <v>1139230</v>
      </c>
      <c r="B47523" s="104" t="s">
        <v>236</v>
      </c>
      <c r="C47523" s="81" t="s">
        <v>236</v>
      </c>
    </row>
    <row r="47524" spans="1:3" x14ac:dyDescent="0.25">
      <c r="A47524" s="80">
        <v>1139231</v>
      </c>
      <c r="B47524" s="104" t="s">
        <v>236</v>
      </c>
      <c r="C47524" s="81" t="s">
        <v>236</v>
      </c>
    </row>
    <row r="47525" spans="1:3" x14ac:dyDescent="0.25">
      <c r="A47525" s="80">
        <v>1139232</v>
      </c>
      <c r="B47525" s="104" t="s">
        <v>236</v>
      </c>
      <c r="C47525" s="81" t="s">
        <v>236</v>
      </c>
    </row>
    <row r="47526" spans="1:3" x14ac:dyDescent="0.25">
      <c r="A47526" s="80">
        <v>1139233</v>
      </c>
      <c r="B47526" s="104" t="s">
        <v>236</v>
      </c>
      <c r="C47526" s="81" t="s">
        <v>236</v>
      </c>
    </row>
    <row r="47527" spans="1:3" x14ac:dyDescent="0.25">
      <c r="A47527" s="80">
        <v>1139234</v>
      </c>
      <c r="B47527" s="104" t="s">
        <v>236</v>
      </c>
      <c r="C47527" s="81" t="s">
        <v>236</v>
      </c>
    </row>
    <row r="47528" spans="1:3" x14ac:dyDescent="0.25">
      <c r="A47528" s="80">
        <v>1139235</v>
      </c>
      <c r="B47528" s="104" t="s">
        <v>236</v>
      </c>
      <c r="C47528" s="81" t="s">
        <v>236</v>
      </c>
    </row>
    <row r="47529" spans="1:3" x14ac:dyDescent="0.25">
      <c r="A47529" s="80">
        <v>1139236</v>
      </c>
      <c r="B47529" s="104" t="s">
        <v>236</v>
      </c>
      <c r="C47529" s="81" t="s">
        <v>236</v>
      </c>
    </row>
    <row r="47530" spans="1:3" x14ac:dyDescent="0.25">
      <c r="A47530" s="80">
        <v>1139237</v>
      </c>
      <c r="B47530" s="104" t="s">
        <v>236</v>
      </c>
      <c r="C47530" s="81" t="s">
        <v>236</v>
      </c>
    </row>
    <row r="47531" spans="1:3" x14ac:dyDescent="0.25">
      <c r="A47531" s="80">
        <v>1139238</v>
      </c>
      <c r="B47531" s="104" t="s">
        <v>236</v>
      </c>
      <c r="C47531" s="81" t="s">
        <v>236</v>
      </c>
    </row>
    <row r="47532" spans="1:3" x14ac:dyDescent="0.25">
      <c r="A47532" s="80">
        <v>1139239</v>
      </c>
      <c r="B47532" s="104" t="s">
        <v>236</v>
      </c>
      <c r="C47532" s="81" t="s">
        <v>236</v>
      </c>
    </row>
    <row r="47533" spans="1:3" x14ac:dyDescent="0.25">
      <c r="A47533" s="80">
        <v>1139240</v>
      </c>
      <c r="B47533" s="104" t="s">
        <v>236</v>
      </c>
      <c r="C47533" s="81" t="s">
        <v>236</v>
      </c>
    </row>
    <row r="47534" spans="1:3" x14ac:dyDescent="0.25">
      <c r="A47534" s="80">
        <v>1139241</v>
      </c>
      <c r="B47534" s="104" t="s">
        <v>236</v>
      </c>
      <c r="C47534" s="81" t="s">
        <v>236</v>
      </c>
    </row>
    <row r="47535" spans="1:3" x14ac:dyDescent="0.25">
      <c r="A47535" s="80">
        <v>1139242</v>
      </c>
      <c r="B47535" s="104" t="s">
        <v>236</v>
      </c>
      <c r="C47535" s="81" t="s">
        <v>236</v>
      </c>
    </row>
    <row r="47536" spans="1:3" x14ac:dyDescent="0.25">
      <c r="A47536" s="80">
        <v>1139243</v>
      </c>
      <c r="B47536" s="104" t="s">
        <v>236</v>
      </c>
      <c r="C47536" s="81" t="s">
        <v>236</v>
      </c>
    </row>
    <row r="47537" spans="1:3" x14ac:dyDescent="0.25">
      <c r="A47537" s="80">
        <v>1139244</v>
      </c>
      <c r="B47537" s="104" t="s">
        <v>236</v>
      </c>
      <c r="C47537" s="81" t="s">
        <v>236</v>
      </c>
    </row>
    <row r="47538" spans="1:3" x14ac:dyDescent="0.25">
      <c r="A47538" s="80">
        <v>1139245</v>
      </c>
      <c r="B47538" s="104" t="s">
        <v>236</v>
      </c>
      <c r="C47538" s="81" t="s">
        <v>236</v>
      </c>
    </row>
    <row r="47539" spans="1:3" x14ac:dyDescent="0.25">
      <c r="A47539" s="80">
        <v>1139246</v>
      </c>
      <c r="B47539" s="104" t="s">
        <v>236</v>
      </c>
      <c r="C47539" s="81" t="s">
        <v>236</v>
      </c>
    </row>
    <row r="47540" spans="1:3" x14ac:dyDescent="0.25">
      <c r="A47540" s="80">
        <v>1139247</v>
      </c>
      <c r="B47540" s="104" t="s">
        <v>236</v>
      </c>
      <c r="C47540" s="81" t="s">
        <v>236</v>
      </c>
    </row>
    <row r="47541" spans="1:3" x14ac:dyDescent="0.25">
      <c r="A47541" s="80">
        <v>1139248</v>
      </c>
      <c r="B47541" s="104" t="s">
        <v>236</v>
      </c>
      <c r="C47541" s="81" t="s">
        <v>236</v>
      </c>
    </row>
    <row r="47542" spans="1:3" x14ac:dyDescent="0.25">
      <c r="A47542" s="80">
        <v>1139249</v>
      </c>
      <c r="B47542" s="104" t="s">
        <v>236</v>
      </c>
      <c r="C47542" s="81" t="s">
        <v>236</v>
      </c>
    </row>
    <row r="47543" spans="1:3" x14ac:dyDescent="0.25">
      <c r="A47543" s="80">
        <v>1139250</v>
      </c>
      <c r="B47543" s="104" t="s">
        <v>236</v>
      </c>
      <c r="C47543" s="81" t="s">
        <v>236</v>
      </c>
    </row>
    <row r="47544" spans="1:3" x14ac:dyDescent="0.25">
      <c r="A47544" s="80">
        <v>1139251</v>
      </c>
      <c r="B47544" s="104" t="s">
        <v>236</v>
      </c>
      <c r="C47544" s="81" t="s">
        <v>236</v>
      </c>
    </row>
    <row r="47545" spans="1:3" x14ac:dyDescent="0.25">
      <c r="A47545" s="80">
        <v>1139252</v>
      </c>
      <c r="B47545" s="104" t="s">
        <v>236</v>
      </c>
      <c r="C47545" s="81" t="s">
        <v>236</v>
      </c>
    </row>
    <row r="47546" spans="1:3" x14ac:dyDescent="0.25">
      <c r="A47546" s="80">
        <v>1139253</v>
      </c>
      <c r="B47546" s="104" t="s">
        <v>236</v>
      </c>
      <c r="C47546" s="81" t="s">
        <v>236</v>
      </c>
    </row>
    <row r="47547" spans="1:3" x14ac:dyDescent="0.25">
      <c r="A47547" s="80">
        <v>1139254</v>
      </c>
      <c r="B47547" s="104" t="s">
        <v>236</v>
      </c>
      <c r="C47547" s="81" t="s">
        <v>236</v>
      </c>
    </row>
    <row r="47548" spans="1:3" x14ac:dyDescent="0.25">
      <c r="A47548" s="80">
        <v>1139255</v>
      </c>
      <c r="B47548" s="104" t="s">
        <v>236</v>
      </c>
      <c r="C47548" s="81" t="s">
        <v>236</v>
      </c>
    </row>
    <row r="47549" spans="1:3" x14ac:dyDescent="0.25">
      <c r="A47549" s="80">
        <v>1139256</v>
      </c>
      <c r="B47549" s="104" t="s">
        <v>236</v>
      </c>
      <c r="C47549" s="81" t="s">
        <v>236</v>
      </c>
    </row>
    <row r="47550" spans="1:3" x14ac:dyDescent="0.25">
      <c r="A47550" s="80">
        <v>1139257</v>
      </c>
      <c r="B47550" s="104" t="s">
        <v>236</v>
      </c>
      <c r="C47550" s="81" t="s">
        <v>236</v>
      </c>
    </row>
    <row r="47551" spans="1:3" x14ac:dyDescent="0.25">
      <c r="A47551" s="80">
        <v>1139258</v>
      </c>
      <c r="B47551" s="104" t="s">
        <v>236</v>
      </c>
      <c r="C47551" s="81" t="s">
        <v>236</v>
      </c>
    </row>
    <row r="47552" spans="1:3" x14ac:dyDescent="0.25">
      <c r="A47552" s="80">
        <v>1139259</v>
      </c>
      <c r="B47552" s="104" t="s">
        <v>236</v>
      </c>
      <c r="C47552" s="81" t="s">
        <v>236</v>
      </c>
    </row>
    <row r="47553" spans="1:3" x14ac:dyDescent="0.25">
      <c r="A47553" s="80">
        <v>1139260</v>
      </c>
      <c r="B47553" s="104" t="s">
        <v>236</v>
      </c>
      <c r="C47553" s="81" t="s">
        <v>236</v>
      </c>
    </row>
    <row r="47554" spans="1:3" x14ac:dyDescent="0.25">
      <c r="A47554" s="80">
        <v>1139261</v>
      </c>
      <c r="B47554" s="104" t="s">
        <v>236</v>
      </c>
      <c r="C47554" s="81" t="s">
        <v>236</v>
      </c>
    </row>
    <row r="47555" spans="1:3" x14ac:dyDescent="0.25">
      <c r="A47555" s="80">
        <v>1139262</v>
      </c>
      <c r="B47555" s="104" t="s">
        <v>236</v>
      </c>
      <c r="C47555" s="81" t="s">
        <v>236</v>
      </c>
    </row>
    <row r="47556" spans="1:3" x14ac:dyDescent="0.25">
      <c r="A47556" s="80">
        <v>1139263</v>
      </c>
      <c r="B47556" s="104" t="s">
        <v>236</v>
      </c>
      <c r="C47556" s="81" t="s">
        <v>236</v>
      </c>
    </row>
    <row r="47557" spans="1:3" x14ac:dyDescent="0.25">
      <c r="A47557" s="80">
        <v>1139264</v>
      </c>
      <c r="B47557" s="104" t="s">
        <v>236</v>
      </c>
      <c r="C47557" s="81" t="s">
        <v>236</v>
      </c>
    </row>
    <row r="47558" spans="1:3" x14ac:dyDescent="0.25">
      <c r="A47558" s="80">
        <v>1139265</v>
      </c>
      <c r="B47558" s="104" t="s">
        <v>236</v>
      </c>
      <c r="C47558" s="81" t="s">
        <v>236</v>
      </c>
    </row>
    <row r="47559" spans="1:3" x14ac:dyDescent="0.25">
      <c r="A47559" s="80">
        <v>1139266</v>
      </c>
      <c r="B47559" s="104" t="s">
        <v>236</v>
      </c>
      <c r="C47559" s="81" t="s">
        <v>236</v>
      </c>
    </row>
    <row r="47560" spans="1:3" x14ac:dyDescent="0.25">
      <c r="A47560" s="80">
        <v>1139267</v>
      </c>
      <c r="B47560" s="104" t="s">
        <v>236</v>
      </c>
      <c r="C47560" s="81" t="s">
        <v>236</v>
      </c>
    </row>
    <row r="47561" spans="1:3" x14ac:dyDescent="0.25">
      <c r="A47561" s="80">
        <v>1139268</v>
      </c>
      <c r="B47561" s="104" t="s">
        <v>236</v>
      </c>
      <c r="C47561" s="81" t="s">
        <v>236</v>
      </c>
    </row>
    <row r="47562" spans="1:3" x14ac:dyDescent="0.25">
      <c r="A47562" s="80">
        <v>1139269</v>
      </c>
      <c r="B47562" s="104" t="s">
        <v>236</v>
      </c>
      <c r="C47562" s="81" t="s">
        <v>236</v>
      </c>
    </row>
    <row r="47563" spans="1:3" x14ac:dyDescent="0.25">
      <c r="A47563" s="80">
        <v>1139270</v>
      </c>
      <c r="B47563" s="104" t="s">
        <v>236</v>
      </c>
      <c r="C47563" s="81" t="s">
        <v>236</v>
      </c>
    </row>
    <row r="47564" spans="1:3" x14ac:dyDescent="0.25">
      <c r="A47564" s="80">
        <v>1139271</v>
      </c>
      <c r="B47564" s="104" t="s">
        <v>236</v>
      </c>
      <c r="C47564" s="81" t="s">
        <v>236</v>
      </c>
    </row>
    <row r="47565" spans="1:3" x14ac:dyDescent="0.25">
      <c r="A47565" s="80">
        <v>1139272</v>
      </c>
      <c r="B47565" s="104" t="s">
        <v>236</v>
      </c>
      <c r="C47565" s="81" t="s">
        <v>236</v>
      </c>
    </row>
    <row r="47566" spans="1:3" x14ac:dyDescent="0.25">
      <c r="A47566" s="80">
        <v>1139273</v>
      </c>
      <c r="B47566" s="104" t="s">
        <v>236</v>
      </c>
      <c r="C47566" s="81" t="s">
        <v>236</v>
      </c>
    </row>
    <row r="47567" spans="1:3" x14ac:dyDescent="0.25">
      <c r="A47567" s="80">
        <v>1139274</v>
      </c>
      <c r="B47567" s="104" t="s">
        <v>236</v>
      </c>
      <c r="C47567" s="81" t="s">
        <v>236</v>
      </c>
    </row>
    <row r="47568" spans="1:3" x14ac:dyDescent="0.25">
      <c r="A47568" s="80">
        <v>1139275</v>
      </c>
      <c r="B47568" s="104" t="s">
        <v>236</v>
      </c>
      <c r="C47568" s="81" t="s">
        <v>236</v>
      </c>
    </row>
    <row r="47569" spans="1:3" x14ac:dyDescent="0.25">
      <c r="A47569" s="80">
        <v>1139276</v>
      </c>
      <c r="B47569" s="104" t="s">
        <v>236</v>
      </c>
      <c r="C47569" s="81" t="s">
        <v>236</v>
      </c>
    </row>
    <row r="47570" spans="1:3" x14ac:dyDescent="0.25">
      <c r="A47570" s="80">
        <v>1139277</v>
      </c>
      <c r="B47570" s="104" t="s">
        <v>236</v>
      </c>
      <c r="C47570" s="81" t="s">
        <v>236</v>
      </c>
    </row>
    <row r="47571" spans="1:3" x14ac:dyDescent="0.25">
      <c r="A47571" s="80">
        <v>1139278</v>
      </c>
      <c r="B47571" s="104" t="s">
        <v>236</v>
      </c>
      <c r="C47571" s="81" t="s">
        <v>236</v>
      </c>
    </row>
    <row r="47572" spans="1:3" x14ac:dyDescent="0.25">
      <c r="A47572" s="80">
        <v>1139279</v>
      </c>
      <c r="B47572" s="104" t="s">
        <v>236</v>
      </c>
      <c r="C47572" s="81" t="s">
        <v>236</v>
      </c>
    </row>
    <row r="47573" spans="1:3" x14ac:dyDescent="0.25">
      <c r="A47573" s="80">
        <v>1139280</v>
      </c>
      <c r="B47573" s="104" t="s">
        <v>236</v>
      </c>
      <c r="C47573" s="81" t="s">
        <v>236</v>
      </c>
    </row>
    <row r="47574" spans="1:3" x14ac:dyDescent="0.25">
      <c r="A47574" s="80">
        <v>1139281</v>
      </c>
      <c r="B47574" s="104" t="s">
        <v>236</v>
      </c>
      <c r="C47574" s="81" t="s">
        <v>236</v>
      </c>
    </row>
    <row r="47575" spans="1:3" x14ac:dyDescent="0.25">
      <c r="A47575" s="80">
        <v>1139282</v>
      </c>
      <c r="B47575" s="104" t="s">
        <v>236</v>
      </c>
      <c r="C47575" s="81" t="s">
        <v>236</v>
      </c>
    </row>
    <row r="47576" spans="1:3" x14ac:dyDescent="0.25">
      <c r="A47576" s="80">
        <v>1139283</v>
      </c>
      <c r="B47576" s="104" t="s">
        <v>236</v>
      </c>
      <c r="C47576" s="81" t="s">
        <v>236</v>
      </c>
    </row>
    <row r="47577" spans="1:3" x14ac:dyDescent="0.25">
      <c r="A47577" s="80">
        <v>1139284</v>
      </c>
      <c r="B47577" s="104" t="s">
        <v>236</v>
      </c>
      <c r="C47577" s="81" t="s">
        <v>236</v>
      </c>
    </row>
    <row r="47578" spans="1:3" x14ac:dyDescent="0.25">
      <c r="A47578" s="80">
        <v>1139285</v>
      </c>
      <c r="B47578" s="104" t="s">
        <v>236</v>
      </c>
      <c r="C47578" s="81" t="s">
        <v>236</v>
      </c>
    </row>
    <row r="47579" spans="1:3" x14ac:dyDescent="0.25">
      <c r="A47579" s="80">
        <v>1139286</v>
      </c>
      <c r="B47579" s="104" t="s">
        <v>236</v>
      </c>
      <c r="C47579" s="81" t="s">
        <v>236</v>
      </c>
    </row>
    <row r="47580" spans="1:3" x14ac:dyDescent="0.25">
      <c r="A47580" s="80">
        <v>1139287</v>
      </c>
      <c r="B47580" s="104" t="s">
        <v>236</v>
      </c>
      <c r="C47580" s="81" t="s">
        <v>236</v>
      </c>
    </row>
    <row r="47581" spans="1:3" x14ac:dyDescent="0.25">
      <c r="A47581" s="80">
        <v>1139288</v>
      </c>
      <c r="B47581" s="104" t="s">
        <v>236</v>
      </c>
      <c r="C47581" s="81" t="s">
        <v>236</v>
      </c>
    </row>
    <row r="47582" spans="1:3" x14ac:dyDescent="0.25">
      <c r="A47582" s="80">
        <v>1139289</v>
      </c>
      <c r="B47582" s="104" t="s">
        <v>236</v>
      </c>
      <c r="C47582" s="81" t="s">
        <v>236</v>
      </c>
    </row>
    <row r="47583" spans="1:3" x14ac:dyDescent="0.25">
      <c r="A47583" s="80">
        <v>1139290</v>
      </c>
      <c r="B47583" s="104" t="s">
        <v>236</v>
      </c>
      <c r="C47583" s="81" t="s">
        <v>236</v>
      </c>
    </row>
    <row r="47584" spans="1:3" x14ac:dyDescent="0.25">
      <c r="A47584" s="80">
        <v>1139291</v>
      </c>
      <c r="B47584" s="104" t="s">
        <v>236</v>
      </c>
      <c r="C47584" s="81" t="s">
        <v>236</v>
      </c>
    </row>
    <row r="47585" spans="1:3" x14ac:dyDescent="0.25">
      <c r="A47585" s="80">
        <v>1139292</v>
      </c>
      <c r="B47585" s="104" t="s">
        <v>236</v>
      </c>
      <c r="C47585" s="81" t="s">
        <v>236</v>
      </c>
    </row>
    <row r="47586" spans="1:3" x14ac:dyDescent="0.25">
      <c r="A47586" s="80">
        <v>1139293</v>
      </c>
      <c r="B47586" s="104" t="s">
        <v>236</v>
      </c>
      <c r="C47586" s="81" t="s">
        <v>236</v>
      </c>
    </row>
    <row r="47587" spans="1:3" x14ac:dyDescent="0.25">
      <c r="A47587" s="80">
        <v>1139294</v>
      </c>
      <c r="B47587" s="104" t="s">
        <v>236</v>
      </c>
      <c r="C47587" s="81" t="s">
        <v>236</v>
      </c>
    </row>
    <row r="47588" spans="1:3" x14ac:dyDescent="0.25">
      <c r="A47588" s="80">
        <v>1139295</v>
      </c>
      <c r="B47588" s="104" t="s">
        <v>236</v>
      </c>
      <c r="C47588" s="81" t="s">
        <v>236</v>
      </c>
    </row>
    <row r="47589" spans="1:3" x14ac:dyDescent="0.25">
      <c r="A47589" s="80">
        <v>1139296</v>
      </c>
      <c r="B47589" s="104" t="s">
        <v>236</v>
      </c>
      <c r="C47589" s="81" t="s">
        <v>236</v>
      </c>
    </row>
    <row r="47590" spans="1:3" x14ac:dyDescent="0.25">
      <c r="A47590" s="80">
        <v>1139297</v>
      </c>
      <c r="B47590" s="104" t="s">
        <v>236</v>
      </c>
      <c r="C47590" s="81" t="s">
        <v>236</v>
      </c>
    </row>
    <row r="47591" spans="1:3" x14ac:dyDescent="0.25">
      <c r="A47591" s="80">
        <v>1139298</v>
      </c>
      <c r="B47591" s="104" t="s">
        <v>236</v>
      </c>
      <c r="C47591" s="81" t="s">
        <v>236</v>
      </c>
    </row>
    <row r="47592" spans="1:3" x14ac:dyDescent="0.25">
      <c r="A47592" s="80">
        <v>1139299</v>
      </c>
      <c r="B47592" s="104" t="s">
        <v>236</v>
      </c>
      <c r="C47592" s="81" t="s">
        <v>236</v>
      </c>
    </row>
    <row r="47593" spans="1:3" x14ac:dyDescent="0.25">
      <c r="A47593" s="80">
        <v>1139300</v>
      </c>
      <c r="B47593" s="104" t="s">
        <v>236</v>
      </c>
      <c r="C47593" s="81" t="s">
        <v>236</v>
      </c>
    </row>
    <row r="47594" spans="1:3" x14ac:dyDescent="0.25">
      <c r="A47594" s="80">
        <v>1139301</v>
      </c>
      <c r="B47594" s="104" t="s">
        <v>236</v>
      </c>
      <c r="C47594" s="81" t="s">
        <v>236</v>
      </c>
    </row>
    <row r="47595" spans="1:3" x14ac:dyDescent="0.25">
      <c r="A47595" s="80">
        <v>1139302</v>
      </c>
      <c r="B47595" s="104" t="s">
        <v>236</v>
      </c>
      <c r="C47595" s="81" t="s">
        <v>236</v>
      </c>
    </row>
    <row r="47596" spans="1:3" x14ac:dyDescent="0.25">
      <c r="A47596" s="80">
        <v>1139303</v>
      </c>
      <c r="B47596" s="104" t="s">
        <v>236</v>
      </c>
      <c r="C47596" s="81" t="s">
        <v>236</v>
      </c>
    </row>
    <row r="47597" spans="1:3" x14ac:dyDescent="0.25">
      <c r="A47597" s="80">
        <v>1139304</v>
      </c>
      <c r="B47597" s="104" t="s">
        <v>236</v>
      </c>
      <c r="C47597" s="81" t="s">
        <v>236</v>
      </c>
    </row>
    <row r="47598" spans="1:3" x14ac:dyDescent="0.25">
      <c r="A47598" s="80">
        <v>1139305</v>
      </c>
      <c r="B47598" s="104" t="s">
        <v>236</v>
      </c>
      <c r="C47598" s="81" t="s">
        <v>236</v>
      </c>
    </row>
    <row r="47599" spans="1:3" x14ac:dyDescent="0.25">
      <c r="A47599" s="80">
        <v>1139306</v>
      </c>
      <c r="B47599" s="104" t="s">
        <v>236</v>
      </c>
      <c r="C47599" s="81" t="s">
        <v>236</v>
      </c>
    </row>
    <row r="47600" spans="1:3" x14ac:dyDescent="0.25">
      <c r="A47600" s="80">
        <v>1139307</v>
      </c>
      <c r="B47600" s="104" t="s">
        <v>236</v>
      </c>
      <c r="C47600" s="81" t="s">
        <v>236</v>
      </c>
    </row>
    <row r="47601" spans="1:3" x14ac:dyDescent="0.25">
      <c r="A47601" s="80">
        <v>1139308</v>
      </c>
      <c r="B47601" s="104" t="s">
        <v>236</v>
      </c>
      <c r="C47601" s="81" t="s">
        <v>236</v>
      </c>
    </row>
    <row r="47602" spans="1:3" x14ac:dyDescent="0.25">
      <c r="A47602" s="80">
        <v>1139309</v>
      </c>
      <c r="B47602" s="104" t="s">
        <v>236</v>
      </c>
      <c r="C47602" s="81" t="s">
        <v>236</v>
      </c>
    </row>
    <row r="47603" spans="1:3" x14ac:dyDescent="0.25">
      <c r="A47603" s="80">
        <v>1139310</v>
      </c>
      <c r="B47603" s="104" t="s">
        <v>236</v>
      </c>
      <c r="C47603" s="81" t="s">
        <v>236</v>
      </c>
    </row>
    <row r="47604" spans="1:3" x14ac:dyDescent="0.25">
      <c r="A47604" s="80">
        <v>1139311</v>
      </c>
      <c r="B47604" s="104" t="s">
        <v>236</v>
      </c>
      <c r="C47604" s="81" t="s">
        <v>236</v>
      </c>
    </row>
    <row r="47605" spans="1:3" x14ac:dyDescent="0.25">
      <c r="A47605" s="80">
        <v>1139312</v>
      </c>
      <c r="B47605" s="104" t="s">
        <v>236</v>
      </c>
      <c r="C47605" s="81" t="s">
        <v>236</v>
      </c>
    </row>
    <row r="47606" spans="1:3" x14ac:dyDescent="0.25">
      <c r="A47606" s="80">
        <v>1139313</v>
      </c>
      <c r="B47606" s="104" t="s">
        <v>236</v>
      </c>
      <c r="C47606" s="81" t="s">
        <v>236</v>
      </c>
    </row>
    <row r="47607" spans="1:3" x14ac:dyDescent="0.25">
      <c r="A47607" s="80">
        <v>1139314</v>
      </c>
      <c r="B47607" s="104" t="s">
        <v>236</v>
      </c>
      <c r="C47607" s="81" t="s">
        <v>236</v>
      </c>
    </row>
    <row r="47608" spans="1:3" x14ac:dyDescent="0.25">
      <c r="A47608" s="80">
        <v>1139315</v>
      </c>
      <c r="B47608" s="104" t="s">
        <v>236</v>
      </c>
      <c r="C47608" s="81" t="s">
        <v>236</v>
      </c>
    </row>
    <row r="47609" spans="1:3" x14ac:dyDescent="0.25">
      <c r="A47609" s="80">
        <v>1139316</v>
      </c>
      <c r="B47609" s="104" t="s">
        <v>236</v>
      </c>
      <c r="C47609" s="81" t="s">
        <v>236</v>
      </c>
    </row>
    <row r="47610" spans="1:3" x14ac:dyDescent="0.25">
      <c r="A47610" s="80">
        <v>1139317</v>
      </c>
      <c r="B47610" s="104" t="s">
        <v>236</v>
      </c>
      <c r="C47610" s="81" t="s">
        <v>236</v>
      </c>
    </row>
    <row r="47611" spans="1:3" x14ac:dyDescent="0.25">
      <c r="A47611" s="80">
        <v>1139318</v>
      </c>
      <c r="B47611" s="104" t="s">
        <v>236</v>
      </c>
      <c r="C47611" s="81" t="s">
        <v>236</v>
      </c>
    </row>
    <row r="47612" spans="1:3" x14ac:dyDescent="0.25">
      <c r="A47612" s="80">
        <v>1139319</v>
      </c>
      <c r="B47612" s="104" t="s">
        <v>236</v>
      </c>
      <c r="C47612" s="81" t="s">
        <v>236</v>
      </c>
    </row>
    <row r="47613" spans="1:3" x14ac:dyDescent="0.25">
      <c r="A47613" s="80">
        <v>1139320</v>
      </c>
      <c r="B47613" s="104" t="s">
        <v>236</v>
      </c>
      <c r="C47613" s="81" t="s">
        <v>236</v>
      </c>
    </row>
    <row r="47614" spans="1:3" x14ac:dyDescent="0.25">
      <c r="A47614" s="80">
        <v>1139321</v>
      </c>
      <c r="B47614" s="104" t="s">
        <v>236</v>
      </c>
      <c r="C47614" s="81" t="s">
        <v>236</v>
      </c>
    </row>
    <row r="47615" spans="1:3" x14ac:dyDescent="0.25">
      <c r="A47615" s="80">
        <v>1139322</v>
      </c>
      <c r="B47615" s="104" t="s">
        <v>236</v>
      </c>
      <c r="C47615" s="81" t="s">
        <v>236</v>
      </c>
    </row>
    <row r="47616" spans="1:3" x14ac:dyDescent="0.25">
      <c r="A47616" s="80">
        <v>1139323</v>
      </c>
      <c r="B47616" s="104" t="s">
        <v>236</v>
      </c>
      <c r="C47616" s="81" t="s">
        <v>236</v>
      </c>
    </row>
    <row r="47617" spans="1:3" x14ac:dyDescent="0.25">
      <c r="A47617" s="80">
        <v>1139324</v>
      </c>
      <c r="B47617" s="104" t="s">
        <v>236</v>
      </c>
      <c r="C47617" s="81" t="s">
        <v>236</v>
      </c>
    </row>
    <row r="47618" spans="1:3" x14ac:dyDescent="0.25">
      <c r="A47618" s="80">
        <v>1139325</v>
      </c>
      <c r="B47618" s="104" t="s">
        <v>236</v>
      </c>
      <c r="C47618" s="81" t="s">
        <v>236</v>
      </c>
    </row>
    <row r="47619" spans="1:3" x14ac:dyDescent="0.25">
      <c r="A47619" s="80">
        <v>1139326</v>
      </c>
      <c r="B47619" s="104" t="s">
        <v>236</v>
      </c>
      <c r="C47619" s="81" t="s">
        <v>236</v>
      </c>
    </row>
    <row r="47620" spans="1:3" x14ac:dyDescent="0.25">
      <c r="A47620" s="80">
        <v>1139327</v>
      </c>
      <c r="B47620" s="104" t="s">
        <v>236</v>
      </c>
      <c r="C47620" s="81" t="s">
        <v>236</v>
      </c>
    </row>
    <row r="47621" spans="1:3" x14ac:dyDescent="0.25">
      <c r="A47621" s="80">
        <v>1139328</v>
      </c>
      <c r="B47621" s="104" t="s">
        <v>236</v>
      </c>
      <c r="C47621" s="81" t="s">
        <v>236</v>
      </c>
    </row>
    <row r="47622" spans="1:3" x14ac:dyDescent="0.25">
      <c r="A47622" s="80">
        <v>1139329</v>
      </c>
      <c r="B47622" s="104" t="s">
        <v>236</v>
      </c>
      <c r="C47622" s="81" t="s">
        <v>236</v>
      </c>
    </row>
    <row r="47623" spans="1:3" x14ac:dyDescent="0.25">
      <c r="A47623" s="80">
        <v>1139330</v>
      </c>
      <c r="B47623" s="104" t="s">
        <v>236</v>
      </c>
      <c r="C47623" s="81" t="s">
        <v>236</v>
      </c>
    </row>
    <row r="47624" spans="1:3" x14ac:dyDescent="0.25">
      <c r="A47624" s="80">
        <v>1139331</v>
      </c>
      <c r="B47624" s="104" t="s">
        <v>236</v>
      </c>
      <c r="C47624" s="81" t="s">
        <v>236</v>
      </c>
    </row>
    <row r="47625" spans="1:3" x14ac:dyDescent="0.25">
      <c r="A47625" s="80">
        <v>1139332</v>
      </c>
      <c r="B47625" s="104" t="s">
        <v>236</v>
      </c>
      <c r="C47625" s="81" t="s">
        <v>236</v>
      </c>
    </row>
    <row r="47626" spans="1:3" x14ac:dyDescent="0.25">
      <c r="A47626" s="80">
        <v>1139333</v>
      </c>
      <c r="B47626" s="104" t="s">
        <v>236</v>
      </c>
      <c r="C47626" s="81" t="s">
        <v>236</v>
      </c>
    </row>
    <row r="47627" spans="1:3" x14ac:dyDescent="0.25">
      <c r="A47627" s="80">
        <v>1139334</v>
      </c>
      <c r="B47627" s="104" t="s">
        <v>236</v>
      </c>
      <c r="C47627" s="81" t="s">
        <v>236</v>
      </c>
    </row>
    <row r="47628" spans="1:3" x14ac:dyDescent="0.25">
      <c r="A47628" s="80">
        <v>1139335</v>
      </c>
      <c r="B47628" s="104" t="s">
        <v>236</v>
      </c>
      <c r="C47628" s="81" t="s">
        <v>236</v>
      </c>
    </row>
    <row r="47629" spans="1:3" x14ac:dyDescent="0.25">
      <c r="A47629" s="80">
        <v>1139336</v>
      </c>
      <c r="B47629" s="104" t="s">
        <v>236</v>
      </c>
      <c r="C47629" s="81" t="s">
        <v>236</v>
      </c>
    </row>
    <row r="47630" spans="1:3" x14ac:dyDescent="0.25">
      <c r="A47630" s="80">
        <v>1139337</v>
      </c>
      <c r="B47630" s="104" t="s">
        <v>236</v>
      </c>
      <c r="C47630" s="81" t="s">
        <v>236</v>
      </c>
    </row>
    <row r="47631" spans="1:3" x14ac:dyDescent="0.25">
      <c r="A47631" s="80">
        <v>1139338</v>
      </c>
      <c r="B47631" s="104" t="s">
        <v>236</v>
      </c>
      <c r="C47631" s="81" t="s">
        <v>236</v>
      </c>
    </row>
    <row r="47632" spans="1:3" x14ac:dyDescent="0.25">
      <c r="A47632" s="80">
        <v>1139339</v>
      </c>
      <c r="B47632" s="104" t="s">
        <v>236</v>
      </c>
      <c r="C47632" s="81" t="s">
        <v>236</v>
      </c>
    </row>
    <row r="47633" spans="1:3" x14ac:dyDescent="0.25">
      <c r="A47633" s="80">
        <v>1139340</v>
      </c>
      <c r="B47633" s="104" t="s">
        <v>236</v>
      </c>
      <c r="C47633" s="81" t="s">
        <v>236</v>
      </c>
    </row>
    <row r="47634" spans="1:3" x14ac:dyDescent="0.25">
      <c r="A47634" s="80">
        <v>1139341</v>
      </c>
      <c r="B47634" s="104" t="s">
        <v>236</v>
      </c>
      <c r="C47634" s="81" t="s">
        <v>236</v>
      </c>
    </row>
    <row r="47635" spans="1:3" x14ac:dyDescent="0.25">
      <c r="A47635" s="80">
        <v>1139342</v>
      </c>
      <c r="B47635" s="104" t="s">
        <v>236</v>
      </c>
      <c r="C47635" s="81" t="s">
        <v>236</v>
      </c>
    </row>
    <row r="47636" spans="1:3" x14ac:dyDescent="0.25">
      <c r="A47636" s="80">
        <v>1139343</v>
      </c>
      <c r="B47636" s="104" t="s">
        <v>236</v>
      </c>
      <c r="C47636" s="81" t="s">
        <v>236</v>
      </c>
    </row>
    <row r="47637" spans="1:3" x14ac:dyDescent="0.25">
      <c r="A47637" s="80">
        <v>1139344</v>
      </c>
      <c r="B47637" s="104" t="s">
        <v>236</v>
      </c>
      <c r="C47637" s="81" t="s">
        <v>236</v>
      </c>
    </row>
    <row r="47638" spans="1:3" x14ac:dyDescent="0.25">
      <c r="A47638" s="80">
        <v>1139345</v>
      </c>
      <c r="B47638" s="104" t="s">
        <v>236</v>
      </c>
      <c r="C47638" s="81" t="s">
        <v>236</v>
      </c>
    </row>
    <row r="47639" spans="1:3" x14ac:dyDescent="0.25">
      <c r="A47639" s="80">
        <v>1139346</v>
      </c>
      <c r="B47639" s="104" t="s">
        <v>236</v>
      </c>
      <c r="C47639" s="81" t="s">
        <v>236</v>
      </c>
    </row>
    <row r="47640" spans="1:3" x14ac:dyDescent="0.25">
      <c r="A47640" s="80">
        <v>1139347</v>
      </c>
      <c r="B47640" s="104" t="s">
        <v>236</v>
      </c>
      <c r="C47640" s="81" t="s">
        <v>236</v>
      </c>
    </row>
    <row r="47641" spans="1:3" x14ac:dyDescent="0.25">
      <c r="A47641" s="80">
        <v>1139348</v>
      </c>
      <c r="B47641" s="104" t="s">
        <v>236</v>
      </c>
      <c r="C47641" s="81" t="s">
        <v>236</v>
      </c>
    </row>
    <row r="47642" spans="1:3" x14ac:dyDescent="0.25">
      <c r="A47642" s="80">
        <v>1139349</v>
      </c>
      <c r="B47642" s="104" t="s">
        <v>236</v>
      </c>
      <c r="C47642" s="81" t="s">
        <v>236</v>
      </c>
    </row>
    <row r="47643" spans="1:3" x14ac:dyDescent="0.25">
      <c r="A47643" s="80">
        <v>1139350</v>
      </c>
      <c r="B47643" s="104" t="s">
        <v>236</v>
      </c>
      <c r="C47643" s="81" t="s">
        <v>236</v>
      </c>
    </row>
    <row r="47644" spans="1:3" x14ac:dyDescent="0.25">
      <c r="A47644" s="80">
        <v>1139351</v>
      </c>
      <c r="B47644" s="104" t="s">
        <v>236</v>
      </c>
      <c r="C47644" s="81" t="s">
        <v>236</v>
      </c>
    </row>
    <row r="47645" spans="1:3" x14ac:dyDescent="0.25">
      <c r="A47645" s="80">
        <v>1139352</v>
      </c>
      <c r="B47645" s="104" t="s">
        <v>236</v>
      </c>
      <c r="C47645" s="81" t="s">
        <v>236</v>
      </c>
    </row>
    <row r="47646" spans="1:3" x14ac:dyDescent="0.25">
      <c r="A47646" s="80">
        <v>1139353</v>
      </c>
      <c r="B47646" s="104" t="s">
        <v>236</v>
      </c>
      <c r="C47646" s="81" t="s">
        <v>236</v>
      </c>
    </row>
    <row r="47647" spans="1:3" x14ac:dyDescent="0.25">
      <c r="A47647" s="80">
        <v>1139354</v>
      </c>
      <c r="B47647" s="104" t="s">
        <v>236</v>
      </c>
      <c r="C47647" s="81" t="s">
        <v>236</v>
      </c>
    </row>
    <row r="47648" spans="1:3" x14ac:dyDescent="0.25">
      <c r="A47648" s="80">
        <v>1139355</v>
      </c>
      <c r="B47648" s="104" t="s">
        <v>236</v>
      </c>
      <c r="C47648" s="81" t="s">
        <v>236</v>
      </c>
    </row>
    <row r="47649" spans="1:3" x14ac:dyDescent="0.25">
      <c r="A47649" s="80">
        <v>1139356</v>
      </c>
      <c r="B47649" s="104" t="s">
        <v>236</v>
      </c>
      <c r="C47649" s="81" t="s">
        <v>236</v>
      </c>
    </row>
    <row r="47650" spans="1:3" x14ac:dyDescent="0.25">
      <c r="A47650" s="80">
        <v>1139357</v>
      </c>
      <c r="B47650" s="104" t="s">
        <v>236</v>
      </c>
      <c r="C47650" s="81" t="s">
        <v>236</v>
      </c>
    </row>
    <row r="47651" spans="1:3" x14ac:dyDescent="0.25">
      <c r="A47651" s="80">
        <v>1139358</v>
      </c>
      <c r="B47651" s="104" t="s">
        <v>236</v>
      </c>
      <c r="C47651" s="81" t="s">
        <v>236</v>
      </c>
    </row>
    <row r="47652" spans="1:3" x14ac:dyDescent="0.25">
      <c r="A47652" s="80">
        <v>1139359</v>
      </c>
      <c r="B47652" s="104" t="s">
        <v>236</v>
      </c>
      <c r="C47652" s="81" t="s">
        <v>236</v>
      </c>
    </row>
    <row r="47653" spans="1:3" x14ac:dyDescent="0.25">
      <c r="A47653" s="80">
        <v>1139360</v>
      </c>
      <c r="B47653" s="104" t="s">
        <v>236</v>
      </c>
      <c r="C47653" s="81" t="s">
        <v>236</v>
      </c>
    </row>
    <row r="47654" spans="1:3" x14ac:dyDescent="0.25">
      <c r="A47654" s="80">
        <v>1139361</v>
      </c>
      <c r="B47654" s="104" t="s">
        <v>236</v>
      </c>
      <c r="C47654" s="81" t="s">
        <v>236</v>
      </c>
    </row>
    <row r="47655" spans="1:3" x14ac:dyDescent="0.25">
      <c r="A47655" s="80">
        <v>1139362</v>
      </c>
      <c r="B47655" s="104" t="s">
        <v>236</v>
      </c>
      <c r="C47655" s="81" t="s">
        <v>236</v>
      </c>
    </row>
    <row r="47656" spans="1:3" x14ac:dyDescent="0.25">
      <c r="A47656" s="80">
        <v>1139363</v>
      </c>
      <c r="B47656" s="104" t="s">
        <v>236</v>
      </c>
      <c r="C47656" s="81" t="s">
        <v>236</v>
      </c>
    </row>
    <row r="47657" spans="1:3" x14ac:dyDescent="0.25">
      <c r="A47657" s="80">
        <v>1139364</v>
      </c>
      <c r="B47657" s="104" t="s">
        <v>236</v>
      </c>
      <c r="C47657" s="81" t="s">
        <v>236</v>
      </c>
    </row>
    <row r="47658" spans="1:3" x14ac:dyDescent="0.25">
      <c r="A47658" s="80">
        <v>1139365</v>
      </c>
      <c r="B47658" s="104" t="s">
        <v>236</v>
      </c>
      <c r="C47658" s="81" t="s">
        <v>236</v>
      </c>
    </row>
    <row r="47659" spans="1:3" x14ac:dyDescent="0.25">
      <c r="A47659" s="80">
        <v>1139366</v>
      </c>
      <c r="B47659" s="104" t="s">
        <v>236</v>
      </c>
      <c r="C47659" s="81" t="s">
        <v>236</v>
      </c>
    </row>
    <row r="47660" spans="1:3" x14ac:dyDescent="0.25">
      <c r="A47660" s="80">
        <v>1139367</v>
      </c>
      <c r="B47660" s="104" t="s">
        <v>236</v>
      </c>
      <c r="C47660" s="81" t="s">
        <v>236</v>
      </c>
    </row>
    <row r="47661" spans="1:3" x14ac:dyDescent="0.25">
      <c r="A47661" s="80">
        <v>1139368</v>
      </c>
      <c r="B47661" s="104" t="s">
        <v>236</v>
      </c>
      <c r="C47661" s="81" t="s">
        <v>236</v>
      </c>
    </row>
    <row r="47662" spans="1:3" x14ac:dyDescent="0.25">
      <c r="A47662" s="80">
        <v>1139369</v>
      </c>
      <c r="B47662" s="104" t="s">
        <v>236</v>
      </c>
      <c r="C47662" s="81" t="s">
        <v>236</v>
      </c>
    </row>
    <row r="47663" spans="1:3" x14ac:dyDescent="0.25">
      <c r="A47663" s="80">
        <v>1139370</v>
      </c>
      <c r="B47663" s="104" t="s">
        <v>236</v>
      </c>
      <c r="C47663" s="81" t="s">
        <v>236</v>
      </c>
    </row>
    <row r="47664" spans="1:3" x14ac:dyDescent="0.25">
      <c r="A47664" s="80">
        <v>1139371</v>
      </c>
      <c r="B47664" s="104" t="s">
        <v>236</v>
      </c>
      <c r="C47664" s="81" t="s">
        <v>236</v>
      </c>
    </row>
    <row r="47665" spans="1:3" x14ac:dyDescent="0.25">
      <c r="A47665" s="80">
        <v>1139372</v>
      </c>
      <c r="B47665" s="104" t="s">
        <v>236</v>
      </c>
      <c r="C47665" s="81" t="s">
        <v>236</v>
      </c>
    </row>
    <row r="47666" spans="1:3" x14ac:dyDescent="0.25">
      <c r="A47666" s="80">
        <v>1139373</v>
      </c>
      <c r="B47666" s="104" t="s">
        <v>236</v>
      </c>
      <c r="C47666" s="81" t="s">
        <v>236</v>
      </c>
    </row>
    <row r="47667" spans="1:3" x14ac:dyDescent="0.25">
      <c r="A47667" s="80">
        <v>1139374</v>
      </c>
      <c r="B47667" s="104" t="s">
        <v>236</v>
      </c>
      <c r="C47667" s="81" t="s">
        <v>236</v>
      </c>
    </row>
    <row r="47668" spans="1:3" x14ac:dyDescent="0.25">
      <c r="A47668" s="80">
        <v>1139375</v>
      </c>
      <c r="B47668" s="104" t="s">
        <v>236</v>
      </c>
      <c r="C47668" s="81" t="s">
        <v>236</v>
      </c>
    </row>
    <row r="47669" spans="1:3" x14ac:dyDescent="0.25">
      <c r="A47669" s="80">
        <v>1139376</v>
      </c>
      <c r="B47669" s="104" t="s">
        <v>236</v>
      </c>
      <c r="C47669" s="81" t="s">
        <v>236</v>
      </c>
    </row>
    <row r="47670" spans="1:3" x14ac:dyDescent="0.25">
      <c r="A47670" s="80">
        <v>1139377</v>
      </c>
      <c r="B47670" s="104" t="s">
        <v>236</v>
      </c>
      <c r="C47670" s="81" t="s">
        <v>236</v>
      </c>
    </row>
    <row r="47671" spans="1:3" x14ac:dyDescent="0.25">
      <c r="A47671" s="80">
        <v>1139378</v>
      </c>
      <c r="B47671" s="104" t="s">
        <v>236</v>
      </c>
      <c r="C47671" s="81" t="s">
        <v>236</v>
      </c>
    </row>
    <row r="47672" spans="1:3" x14ac:dyDescent="0.25">
      <c r="A47672" s="80">
        <v>1139379</v>
      </c>
      <c r="B47672" s="104" t="s">
        <v>236</v>
      </c>
      <c r="C47672" s="81" t="s">
        <v>236</v>
      </c>
    </row>
    <row r="47673" spans="1:3" x14ac:dyDescent="0.25">
      <c r="A47673" s="80">
        <v>1139380</v>
      </c>
      <c r="B47673" s="104" t="s">
        <v>236</v>
      </c>
      <c r="C47673" s="81" t="s">
        <v>236</v>
      </c>
    </row>
    <row r="47674" spans="1:3" x14ac:dyDescent="0.25">
      <c r="A47674" s="80">
        <v>1139381</v>
      </c>
      <c r="B47674" s="104" t="s">
        <v>236</v>
      </c>
      <c r="C47674" s="81" t="s">
        <v>236</v>
      </c>
    </row>
    <row r="47675" spans="1:3" x14ac:dyDescent="0.25">
      <c r="A47675" s="80">
        <v>1139382</v>
      </c>
      <c r="B47675" s="104" t="s">
        <v>236</v>
      </c>
      <c r="C47675" s="81" t="s">
        <v>236</v>
      </c>
    </row>
    <row r="47676" spans="1:3" x14ac:dyDescent="0.25">
      <c r="A47676" s="80">
        <v>1139383</v>
      </c>
      <c r="B47676" s="104" t="s">
        <v>236</v>
      </c>
      <c r="C47676" s="81" t="s">
        <v>236</v>
      </c>
    </row>
    <row r="47677" spans="1:3" x14ac:dyDescent="0.25">
      <c r="A47677" s="80">
        <v>1139384</v>
      </c>
      <c r="B47677" s="104" t="s">
        <v>236</v>
      </c>
      <c r="C47677" s="81" t="s">
        <v>236</v>
      </c>
    </row>
    <row r="47678" spans="1:3" x14ac:dyDescent="0.25">
      <c r="A47678" s="80">
        <v>1139385</v>
      </c>
      <c r="B47678" s="104" t="s">
        <v>236</v>
      </c>
      <c r="C47678" s="81" t="s">
        <v>236</v>
      </c>
    </row>
    <row r="47679" spans="1:3" x14ac:dyDescent="0.25">
      <c r="A47679" s="80">
        <v>1139386</v>
      </c>
      <c r="B47679" s="104" t="s">
        <v>236</v>
      </c>
      <c r="C47679" s="81" t="s">
        <v>236</v>
      </c>
    </row>
    <row r="47680" spans="1:3" x14ac:dyDescent="0.25">
      <c r="A47680" s="80">
        <v>1139387</v>
      </c>
      <c r="B47680" s="104" t="s">
        <v>236</v>
      </c>
      <c r="C47680" s="81" t="s">
        <v>236</v>
      </c>
    </row>
    <row r="47681" spans="1:3" x14ac:dyDescent="0.25">
      <c r="A47681" s="80">
        <v>1139388</v>
      </c>
      <c r="B47681" s="104" t="s">
        <v>236</v>
      </c>
      <c r="C47681" s="81" t="s">
        <v>236</v>
      </c>
    </row>
    <row r="47682" spans="1:3" x14ac:dyDescent="0.25">
      <c r="A47682" s="80">
        <v>1139389</v>
      </c>
      <c r="B47682" s="104" t="s">
        <v>236</v>
      </c>
      <c r="C47682" s="81" t="s">
        <v>236</v>
      </c>
    </row>
    <row r="47683" spans="1:3" x14ac:dyDescent="0.25">
      <c r="A47683" s="80">
        <v>1139390</v>
      </c>
      <c r="B47683" s="104" t="s">
        <v>236</v>
      </c>
      <c r="C47683" s="81" t="s">
        <v>236</v>
      </c>
    </row>
    <row r="47684" spans="1:3" x14ac:dyDescent="0.25">
      <c r="A47684" s="80">
        <v>1139391</v>
      </c>
      <c r="B47684" s="104" t="s">
        <v>236</v>
      </c>
      <c r="C47684" s="81" t="s">
        <v>236</v>
      </c>
    </row>
    <row r="47685" spans="1:3" x14ac:dyDescent="0.25">
      <c r="A47685" s="80">
        <v>1139392</v>
      </c>
      <c r="B47685" s="104" t="s">
        <v>236</v>
      </c>
      <c r="C47685" s="81" t="s">
        <v>236</v>
      </c>
    </row>
    <row r="47686" spans="1:3" x14ac:dyDescent="0.25">
      <c r="A47686" s="80">
        <v>1139393</v>
      </c>
      <c r="B47686" s="104" t="s">
        <v>236</v>
      </c>
      <c r="C47686" s="81" t="s">
        <v>236</v>
      </c>
    </row>
    <row r="47687" spans="1:3" x14ac:dyDescent="0.25">
      <c r="A47687" s="80">
        <v>1139394</v>
      </c>
      <c r="B47687" s="104" t="s">
        <v>236</v>
      </c>
      <c r="C47687" s="81" t="s">
        <v>236</v>
      </c>
    </row>
    <row r="47688" spans="1:3" x14ac:dyDescent="0.25">
      <c r="A47688" s="80">
        <v>1139395</v>
      </c>
      <c r="B47688" s="104" t="s">
        <v>236</v>
      </c>
      <c r="C47688" s="81" t="s">
        <v>236</v>
      </c>
    </row>
    <row r="47689" spans="1:3" x14ac:dyDescent="0.25">
      <c r="A47689" s="80">
        <v>1139396</v>
      </c>
      <c r="B47689" s="104" t="s">
        <v>236</v>
      </c>
      <c r="C47689" s="81" t="s">
        <v>236</v>
      </c>
    </row>
    <row r="47690" spans="1:3" x14ac:dyDescent="0.25">
      <c r="A47690" s="80">
        <v>1139397</v>
      </c>
      <c r="B47690" s="104" t="s">
        <v>236</v>
      </c>
      <c r="C47690" s="81" t="s">
        <v>236</v>
      </c>
    </row>
    <row r="47691" spans="1:3" x14ac:dyDescent="0.25">
      <c r="A47691" s="80">
        <v>1139398</v>
      </c>
      <c r="B47691" s="104" t="s">
        <v>236</v>
      </c>
      <c r="C47691" s="81" t="s">
        <v>236</v>
      </c>
    </row>
    <row r="47692" spans="1:3" x14ac:dyDescent="0.25">
      <c r="A47692" s="80">
        <v>1139399</v>
      </c>
      <c r="B47692" s="104" t="s">
        <v>236</v>
      </c>
      <c r="C47692" s="81" t="s">
        <v>236</v>
      </c>
    </row>
    <row r="47693" spans="1:3" x14ac:dyDescent="0.25">
      <c r="A47693" s="80">
        <v>1139400</v>
      </c>
      <c r="B47693" s="104" t="s">
        <v>236</v>
      </c>
      <c r="C47693" s="81" t="s">
        <v>236</v>
      </c>
    </row>
    <row r="47694" spans="1:3" x14ac:dyDescent="0.25">
      <c r="A47694" s="80">
        <v>1139401</v>
      </c>
      <c r="B47694" s="104" t="s">
        <v>236</v>
      </c>
      <c r="C47694" s="81" t="s">
        <v>236</v>
      </c>
    </row>
    <row r="47695" spans="1:3" x14ac:dyDescent="0.25">
      <c r="A47695" s="80">
        <v>1139402</v>
      </c>
      <c r="B47695" s="104" t="s">
        <v>236</v>
      </c>
      <c r="C47695" s="81" t="s">
        <v>236</v>
      </c>
    </row>
    <row r="47696" spans="1:3" x14ac:dyDescent="0.25">
      <c r="A47696" s="80">
        <v>1139403</v>
      </c>
      <c r="B47696" s="104" t="s">
        <v>236</v>
      </c>
      <c r="C47696" s="81" t="s">
        <v>236</v>
      </c>
    </row>
    <row r="47697" spans="1:3" x14ac:dyDescent="0.25">
      <c r="A47697" s="80">
        <v>1139404</v>
      </c>
      <c r="B47697" s="104" t="s">
        <v>236</v>
      </c>
      <c r="C47697" s="81" t="s">
        <v>236</v>
      </c>
    </row>
    <row r="47698" spans="1:3" x14ac:dyDescent="0.25">
      <c r="A47698" s="80">
        <v>1139405</v>
      </c>
      <c r="B47698" s="104" t="s">
        <v>236</v>
      </c>
      <c r="C47698" s="81" t="s">
        <v>236</v>
      </c>
    </row>
    <row r="47699" spans="1:3" x14ac:dyDescent="0.25">
      <c r="A47699" s="80">
        <v>1139406</v>
      </c>
      <c r="B47699" s="104" t="s">
        <v>236</v>
      </c>
      <c r="C47699" s="81" t="s">
        <v>236</v>
      </c>
    </row>
    <row r="47700" spans="1:3" x14ac:dyDescent="0.25">
      <c r="A47700" s="80">
        <v>1139407</v>
      </c>
      <c r="B47700" s="104" t="s">
        <v>236</v>
      </c>
      <c r="C47700" s="81" t="s">
        <v>236</v>
      </c>
    </row>
    <row r="47701" spans="1:3" x14ac:dyDescent="0.25">
      <c r="A47701" s="80">
        <v>1139408</v>
      </c>
      <c r="B47701" s="104" t="s">
        <v>236</v>
      </c>
      <c r="C47701" s="81" t="s">
        <v>236</v>
      </c>
    </row>
    <row r="47702" spans="1:3" x14ac:dyDescent="0.25">
      <c r="A47702" s="80">
        <v>1139409</v>
      </c>
      <c r="B47702" s="104" t="s">
        <v>236</v>
      </c>
      <c r="C47702" s="81" t="s">
        <v>236</v>
      </c>
    </row>
    <row r="47703" spans="1:3" x14ac:dyDescent="0.25">
      <c r="A47703" s="80">
        <v>1139410</v>
      </c>
      <c r="B47703" s="104" t="s">
        <v>236</v>
      </c>
      <c r="C47703" s="81" t="s">
        <v>236</v>
      </c>
    </row>
    <row r="47704" spans="1:3" x14ac:dyDescent="0.25">
      <c r="A47704" s="80">
        <v>1139411</v>
      </c>
      <c r="B47704" s="104" t="s">
        <v>236</v>
      </c>
      <c r="C47704" s="81" t="s">
        <v>236</v>
      </c>
    </row>
    <row r="47705" spans="1:3" x14ac:dyDescent="0.25">
      <c r="A47705" s="80">
        <v>1139412</v>
      </c>
      <c r="B47705" s="104" t="s">
        <v>236</v>
      </c>
      <c r="C47705" s="81" t="s">
        <v>236</v>
      </c>
    </row>
    <row r="47706" spans="1:3" x14ac:dyDescent="0.25">
      <c r="A47706" s="80">
        <v>1139413</v>
      </c>
      <c r="B47706" s="104" t="s">
        <v>236</v>
      </c>
      <c r="C47706" s="81" t="s">
        <v>236</v>
      </c>
    </row>
    <row r="47707" spans="1:3" x14ac:dyDescent="0.25">
      <c r="A47707" s="80">
        <v>1139414</v>
      </c>
      <c r="B47707" s="104" t="s">
        <v>236</v>
      </c>
      <c r="C47707" s="81" t="s">
        <v>236</v>
      </c>
    </row>
    <row r="47708" spans="1:3" x14ac:dyDescent="0.25">
      <c r="A47708" s="80">
        <v>1139415</v>
      </c>
      <c r="B47708" s="104" t="s">
        <v>236</v>
      </c>
      <c r="C47708" s="81" t="s">
        <v>236</v>
      </c>
    </row>
    <row r="47709" spans="1:3" x14ac:dyDescent="0.25">
      <c r="A47709" s="80">
        <v>1139416</v>
      </c>
      <c r="B47709" s="104" t="s">
        <v>236</v>
      </c>
      <c r="C47709" s="81" t="s">
        <v>236</v>
      </c>
    </row>
    <row r="47710" spans="1:3" x14ac:dyDescent="0.25">
      <c r="A47710" s="80">
        <v>1139417</v>
      </c>
      <c r="B47710" s="104" t="s">
        <v>236</v>
      </c>
      <c r="C47710" s="81" t="s">
        <v>236</v>
      </c>
    </row>
    <row r="47711" spans="1:3" x14ac:dyDescent="0.25">
      <c r="A47711" s="80">
        <v>1139418</v>
      </c>
      <c r="B47711" s="104" t="s">
        <v>236</v>
      </c>
      <c r="C47711" s="81" t="s">
        <v>236</v>
      </c>
    </row>
    <row r="47712" spans="1:3" x14ac:dyDescent="0.25">
      <c r="A47712" s="80">
        <v>1139419</v>
      </c>
      <c r="B47712" s="104" t="s">
        <v>236</v>
      </c>
      <c r="C47712" s="81" t="s">
        <v>236</v>
      </c>
    </row>
    <row r="47713" spans="1:3" x14ac:dyDescent="0.25">
      <c r="A47713" s="80">
        <v>1139420</v>
      </c>
      <c r="B47713" s="104" t="s">
        <v>236</v>
      </c>
      <c r="C47713" s="81" t="s">
        <v>236</v>
      </c>
    </row>
    <row r="47714" spans="1:3" x14ac:dyDescent="0.25">
      <c r="A47714" s="80">
        <v>1139421</v>
      </c>
      <c r="B47714" s="104" t="s">
        <v>236</v>
      </c>
      <c r="C47714" s="81" t="s">
        <v>236</v>
      </c>
    </row>
    <row r="47715" spans="1:3" x14ac:dyDescent="0.25">
      <c r="A47715" s="80">
        <v>1139422</v>
      </c>
      <c r="B47715" s="104" t="s">
        <v>236</v>
      </c>
      <c r="C47715" s="81" t="s">
        <v>236</v>
      </c>
    </row>
    <row r="47716" spans="1:3" x14ac:dyDescent="0.25">
      <c r="A47716" s="80">
        <v>1139423</v>
      </c>
      <c r="B47716" s="104" t="s">
        <v>236</v>
      </c>
      <c r="C47716" s="81" t="s">
        <v>236</v>
      </c>
    </row>
    <row r="47717" spans="1:3" x14ac:dyDescent="0.25">
      <c r="A47717" s="80">
        <v>1139424</v>
      </c>
      <c r="B47717" s="104" t="s">
        <v>236</v>
      </c>
      <c r="C47717" s="81" t="s">
        <v>236</v>
      </c>
    </row>
    <row r="47718" spans="1:3" x14ac:dyDescent="0.25">
      <c r="A47718" s="80">
        <v>1139425</v>
      </c>
      <c r="B47718" s="104" t="s">
        <v>236</v>
      </c>
      <c r="C47718" s="81" t="s">
        <v>236</v>
      </c>
    </row>
    <row r="47719" spans="1:3" x14ac:dyDescent="0.25">
      <c r="A47719" s="80">
        <v>1139426</v>
      </c>
      <c r="B47719" s="104" t="s">
        <v>236</v>
      </c>
      <c r="C47719" s="81" t="s">
        <v>236</v>
      </c>
    </row>
    <row r="47720" spans="1:3" x14ac:dyDescent="0.25">
      <c r="A47720" s="80">
        <v>1139427</v>
      </c>
      <c r="B47720" s="104" t="s">
        <v>236</v>
      </c>
      <c r="C47720" s="81" t="s">
        <v>236</v>
      </c>
    </row>
    <row r="47721" spans="1:3" x14ac:dyDescent="0.25">
      <c r="A47721" s="80">
        <v>1139428</v>
      </c>
      <c r="B47721" s="104" t="s">
        <v>236</v>
      </c>
      <c r="C47721" s="81" t="s">
        <v>236</v>
      </c>
    </row>
    <row r="47722" spans="1:3" x14ac:dyDescent="0.25">
      <c r="A47722" s="80">
        <v>1139429</v>
      </c>
      <c r="B47722" s="104" t="s">
        <v>236</v>
      </c>
      <c r="C47722" s="81" t="s">
        <v>236</v>
      </c>
    </row>
    <row r="47723" spans="1:3" x14ac:dyDescent="0.25">
      <c r="A47723" s="80">
        <v>1139430</v>
      </c>
      <c r="B47723" s="104" t="s">
        <v>236</v>
      </c>
      <c r="C47723" s="81" t="s">
        <v>236</v>
      </c>
    </row>
    <row r="47724" spans="1:3" x14ac:dyDescent="0.25">
      <c r="A47724" s="80">
        <v>1139431</v>
      </c>
      <c r="B47724" s="104" t="s">
        <v>236</v>
      </c>
      <c r="C47724" s="81" t="s">
        <v>236</v>
      </c>
    </row>
    <row r="47725" spans="1:3" x14ac:dyDescent="0.25">
      <c r="A47725" s="80">
        <v>1139432</v>
      </c>
      <c r="B47725" s="104" t="s">
        <v>236</v>
      </c>
      <c r="C47725" s="81" t="s">
        <v>236</v>
      </c>
    </row>
    <row r="47726" spans="1:3" x14ac:dyDescent="0.25">
      <c r="A47726" s="80">
        <v>1139433</v>
      </c>
      <c r="B47726" s="104" t="s">
        <v>236</v>
      </c>
      <c r="C47726" s="81" t="s">
        <v>236</v>
      </c>
    </row>
    <row r="47727" spans="1:3" x14ac:dyDescent="0.25">
      <c r="A47727" s="80">
        <v>1139434</v>
      </c>
      <c r="B47727" s="104" t="s">
        <v>236</v>
      </c>
      <c r="C47727" s="81" t="s">
        <v>236</v>
      </c>
    </row>
    <row r="47728" spans="1:3" x14ac:dyDescent="0.25">
      <c r="A47728" s="80">
        <v>1139435</v>
      </c>
      <c r="B47728" s="104" t="s">
        <v>236</v>
      </c>
      <c r="C47728" s="81" t="s">
        <v>236</v>
      </c>
    </row>
    <row r="47729" spans="1:3" x14ac:dyDescent="0.25">
      <c r="A47729" s="80">
        <v>1139436</v>
      </c>
      <c r="B47729" s="104" t="s">
        <v>236</v>
      </c>
      <c r="C47729" s="81" t="s">
        <v>236</v>
      </c>
    </row>
    <row r="47730" spans="1:3" x14ac:dyDescent="0.25">
      <c r="A47730" s="80">
        <v>1139437</v>
      </c>
      <c r="B47730" s="104" t="s">
        <v>236</v>
      </c>
      <c r="C47730" s="81" t="s">
        <v>236</v>
      </c>
    </row>
    <row r="47731" spans="1:3" x14ac:dyDescent="0.25">
      <c r="A47731" s="80">
        <v>1139438</v>
      </c>
      <c r="B47731" s="104" t="s">
        <v>236</v>
      </c>
      <c r="C47731" s="81" t="s">
        <v>236</v>
      </c>
    </row>
    <row r="47732" spans="1:3" x14ac:dyDescent="0.25">
      <c r="A47732" s="80">
        <v>1139439</v>
      </c>
      <c r="B47732" s="104" t="s">
        <v>236</v>
      </c>
      <c r="C47732" s="81" t="s">
        <v>236</v>
      </c>
    </row>
    <row r="47733" spans="1:3" x14ac:dyDescent="0.25">
      <c r="A47733" s="80">
        <v>1139440</v>
      </c>
      <c r="B47733" s="104" t="s">
        <v>236</v>
      </c>
      <c r="C47733" s="81" t="s">
        <v>236</v>
      </c>
    </row>
    <row r="47734" spans="1:3" x14ac:dyDescent="0.25">
      <c r="A47734" s="80">
        <v>1139441</v>
      </c>
      <c r="B47734" s="104" t="s">
        <v>236</v>
      </c>
      <c r="C47734" s="81" t="s">
        <v>236</v>
      </c>
    </row>
    <row r="47735" spans="1:3" x14ac:dyDescent="0.25">
      <c r="A47735" s="80">
        <v>1139442</v>
      </c>
      <c r="B47735" s="104" t="s">
        <v>236</v>
      </c>
      <c r="C47735" s="81" t="s">
        <v>236</v>
      </c>
    </row>
    <row r="47736" spans="1:3" x14ac:dyDescent="0.25">
      <c r="A47736" s="80">
        <v>1139443</v>
      </c>
      <c r="B47736" s="104" t="s">
        <v>236</v>
      </c>
      <c r="C47736" s="81" t="s">
        <v>236</v>
      </c>
    </row>
    <row r="47737" spans="1:3" x14ac:dyDescent="0.25">
      <c r="A47737" s="80">
        <v>1139444</v>
      </c>
      <c r="B47737" s="104" t="s">
        <v>236</v>
      </c>
      <c r="C47737" s="81" t="s">
        <v>236</v>
      </c>
    </row>
    <row r="47738" spans="1:3" x14ac:dyDescent="0.25">
      <c r="A47738" s="80">
        <v>1139445</v>
      </c>
      <c r="B47738" s="104" t="s">
        <v>236</v>
      </c>
      <c r="C47738" s="81" t="s">
        <v>236</v>
      </c>
    </row>
    <row r="47739" spans="1:3" x14ac:dyDescent="0.25">
      <c r="A47739" s="80">
        <v>1139446</v>
      </c>
      <c r="B47739" s="104" t="s">
        <v>236</v>
      </c>
      <c r="C47739" s="81" t="s">
        <v>236</v>
      </c>
    </row>
    <row r="47740" spans="1:3" x14ac:dyDescent="0.25">
      <c r="A47740" s="80">
        <v>1139447</v>
      </c>
      <c r="B47740" s="104" t="s">
        <v>236</v>
      </c>
      <c r="C47740" s="81" t="s">
        <v>236</v>
      </c>
    </row>
    <row r="47741" spans="1:3" x14ac:dyDescent="0.25">
      <c r="A47741" s="80">
        <v>1139448</v>
      </c>
      <c r="B47741" s="104" t="s">
        <v>236</v>
      </c>
      <c r="C47741" s="81" t="s">
        <v>236</v>
      </c>
    </row>
    <row r="47742" spans="1:3" x14ac:dyDescent="0.25">
      <c r="A47742" s="80">
        <v>1139449</v>
      </c>
      <c r="B47742" s="104" t="s">
        <v>236</v>
      </c>
      <c r="C47742" s="81" t="s">
        <v>236</v>
      </c>
    </row>
    <row r="47743" spans="1:3" x14ac:dyDescent="0.25">
      <c r="A47743" s="80">
        <v>1139450</v>
      </c>
      <c r="B47743" s="104" t="s">
        <v>236</v>
      </c>
      <c r="C47743" s="81" t="s">
        <v>236</v>
      </c>
    </row>
    <row r="47744" spans="1:3" x14ac:dyDescent="0.25">
      <c r="A47744" s="80">
        <v>1139451</v>
      </c>
      <c r="B47744" s="104" t="s">
        <v>236</v>
      </c>
      <c r="C47744" s="81" t="s">
        <v>236</v>
      </c>
    </row>
    <row r="47745" spans="1:3" x14ac:dyDescent="0.25">
      <c r="A47745" s="80">
        <v>1139452</v>
      </c>
      <c r="B47745" s="104" t="s">
        <v>236</v>
      </c>
      <c r="C47745" s="81" t="s">
        <v>236</v>
      </c>
    </row>
    <row r="47746" spans="1:3" x14ac:dyDescent="0.25">
      <c r="A47746" s="80">
        <v>1139453</v>
      </c>
      <c r="B47746" s="104" t="s">
        <v>236</v>
      </c>
      <c r="C47746" s="81" t="s">
        <v>236</v>
      </c>
    </row>
    <row r="47747" spans="1:3" x14ac:dyDescent="0.25">
      <c r="A47747" s="80">
        <v>1139454</v>
      </c>
      <c r="B47747" s="104" t="s">
        <v>236</v>
      </c>
      <c r="C47747" s="81" t="s">
        <v>236</v>
      </c>
    </row>
    <row r="47748" spans="1:3" x14ac:dyDescent="0.25">
      <c r="A47748" s="80">
        <v>1139455</v>
      </c>
      <c r="B47748" s="104" t="s">
        <v>236</v>
      </c>
      <c r="C47748" s="81" t="s">
        <v>236</v>
      </c>
    </row>
    <row r="47749" spans="1:3" x14ac:dyDescent="0.25">
      <c r="A47749" s="80">
        <v>1139456</v>
      </c>
      <c r="B47749" s="104" t="s">
        <v>236</v>
      </c>
      <c r="C47749" s="81" t="s">
        <v>236</v>
      </c>
    </row>
    <row r="47750" spans="1:3" x14ac:dyDescent="0.25">
      <c r="A47750" s="80">
        <v>1139457</v>
      </c>
      <c r="B47750" s="104" t="s">
        <v>236</v>
      </c>
      <c r="C47750" s="81" t="s">
        <v>236</v>
      </c>
    </row>
    <row r="47751" spans="1:3" x14ac:dyDescent="0.25">
      <c r="A47751" s="80">
        <v>1139458</v>
      </c>
      <c r="B47751" s="104" t="s">
        <v>236</v>
      </c>
      <c r="C47751" s="81" t="s">
        <v>236</v>
      </c>
    </row>
    <row r="47752" spans="1:3" x14ac:dyDescent="0.25">
      <c r="A47752" s="80">
        <v>1139459</v>
      </c>
      <c r="B47752" s="104" t="s">
        <v>236</v>
      </c>
      <c r="C47752" s="81" t="s">
        <v>236</v>
      </c>
    </row>
    <row r="47753" spans="1:3" x14ac:dyDescent="0.25">
      <c r="A47753" s="80">
        <v>1139460</v>
      </c>
      <c r="B47753" s="104" t="s">
        <v>236</v>
      </c>
      <c r="C47753" s="81" t="s">
        <v>236</v>
      </c>
    </row>
    <row r="47754" spans="1:3" x14ac:dyDescent="0.25">
      <c r="A47754" s="80">
        <v>1139461</v>
      </c>
      <c r="B47754" s="104" t="s">
        <v>236</v>
      </c>
      <c r="C47754" s="81" t="s">
        <v>236</v>
      </c>
    </row>
    <row r="47755" spans="1:3" x14ac:dyDescent="0.25">
      <c r="A47755" s="80">
        <v>1139462</v>
      </c>
      <c r="B47755" s="104" t="s">
        <v>236</v>
      </c>
      <c r="C47755" s="81" t="s">
        <v>236</v>
      </c>
    </row>
    <row r="47756" spans="1:3" x14ac:dyDescent="0.25">
      <c r="A47756" s="80">
        <v>1139463</v>
      </c>
      <c r="B47756" s="104" t="s">
        <v>236</v>
      </c>
      <c r="C47756" s="81" t="s">
        <v>236</v>
      </c>
    </row>
    <row r="47757" spans="1:3" x14ac:dyDescent="0.25">
      <c r="A47757" s="80">
        <v>1139464</v>
      </c>
      <c r="B47757" s="104" t="s">
        <v>236</v>
      </c>
      <c r="C47757" s="81" t="s">
        <v>236</v>
      </c>
    </row>
    <row r="47758" spans="1:3" x14ac:dyDescent="0.25">
      <c r="A47758" s="80">
        <v>1139465</v>
      </c>
      <c r="B47758" s="104" t="s">
        <v>236</v>
      </c>
      <c r="C47758" s="81" t="s">
        <v>236</v>
      </c>
    </row>
    <row r="47759" spans="1:3" x14ac:dyDescent="0.25">
      <c r="A47759" s="80">
        <v>1139466</v>
      </c>
      <c r="B47759" s="104" t="s">
        <v>236</v>
      </c>
      <c r="C47759" s="81" t="s">
        <v>236</v>
      </c>
    </row>
    <row r="47760" spans="1:3" x14ac:dyDescent="0.25">
      <c r="A47760" s="80">
        <v>1139467</v>
      </c>
      <c r="B47760" s="104" t="s">
        <v>236</v>
      </c>
      <c r="C47760" s="81" t="s">
        <v>236</v>
      </c>
    </row>
    <row r="47761" spans="1:3" x14ac:dyDescent="0.25">
      <c r="A47761" s="80">
        <v>1139468</v>
      </c>
      <c r="B47761" s="104" t="s">
        <v>236</v>
      </c>
      <c r="C47761" s="81" t="s">
        <v>236</v>
      </c>
    </row>
    <row r="47762" spans="1:3" x14ac:dyDescent="0.25">
      <c r="A47762" s="80">
        <v>1139469</v>
      </c>
      <c r="B47762" s="104" t="s">
        <v>236</v>
      </c>
      <c r="C47762" s="81" t="s">
        <v>236</v>
      </c>
    </row>
    <row r="47763" spans="1:3" x14ac:dyDescent="0.25">
      <c r="A47763" s="80">
        <v>1139470</v>
      </c>
      <c r="B47763" s="104" t="s">
        <v>236</v>
      </c>
      <c r="C47763" s="81" t="s">
        <v>236</v>
      </c>
    </row>
    <row r="47764" spans="1:3" x14ac:dyDescent="0.25">
      <c r="A47764" s="80">
        <v>1139471</v>
      </c>
      <c r="B47764" s="104" t="s">
        <v>236</v>
      </c>
      <c r="C47764" s="81" t="s">
        <v>236</v>
      </c>
    </row>
    <row r="47765" spans="1:3" x14ac:dyDescent="0.25">
      <c r="A47765" s="80">
        <v>1139472</v>
      </c>
      <c r="B47765" s="104" t="s">
        <v>236</v>
      </c>
      <c r="C47765" s="81" t="s">
        <v>236</v>
      </c>
    </row>
    <row r="47766" spans="1:3" x14ac:dyDescent="0.25">
      <c r="A47766" s="80">
        <v>1139473</v>
      </c>
      <c r="B47766" s="104" t="s">
        <v>236</v>
      </c>
      <c r="C47766" s="81" t="s">
        <v>236</v>
      </c>
    </row>
    <row r="47767" spans="1:3" x14ac:dyDescent="0.25">
      <c r="A47767" s="80">
        <v>1139474</v>
      </c>
      <c r="B47767" s="104" t="s">
        <v>236</v>
      </c>
      <c r="C47767" s="81" t="s">
        <v>236</v>
      </c>
    </row>
    <row r="47768" spans="1:3" x14ac:dyDescent="0.25">
      <c r="A47768" s="80">
        <v>1139475</v>
      </c>
      <c r="B47768" s="104" t="s">
        <v>236</v>
      </c>
      <c r="C47768" s="81" t="s">
        <v>236</v>
      </c>
    </row>
    <row r="47769" spans="1:3" x14ac:dyDescent="0.25">
      <c r="A47769" s="80">
        <v>1139476</v>
      </c>
      <c r="B47769" s="104" t="s">
        <v>236</v>
      </c>
      <c r="C47769" s="81" t="s">
        <v>236</v>
      </c>
    </row>
    <row r="47770" spans="1:3" x14ac:dyDescent="0.25">
      <c r="A47770" s="80">
        <v>1139477</v>
      </c>
      <c r="B47770" s="104" t="s">
        <v>236</v>
      </c>
      <c r="C47770" s="81" t="s">
        <v>236</v>
      </c>
    </row>
    <row r="47771" spans="1:3" x14ac:dyDescent="0.25">
      <c r="A47771" s="80">
        <v>1139478</v>
      </c>
      <c r="B47771" s="104" t="s">
        <v>236</v>
      </c>
      <c r="C47771" s="81" t="s">
        <v>236</v>
      </c>
    </row>
    <row r="47772" spans="1:3" x14ac:dyDescent="0.25">
      <c r="A47772" s="80">
        <v>1139479</v>
      </c>
      <c r="B47772" s="104" t="s">
        <v>236</v>
      </c>
      <c r="C47772" s="81" t="s">
        <v>236</v>
      </c>
    </row>
    <row r="47773" spans="1:3" x14ac:dyDescent="0.25">
      <c r="A47773" s="80">
        <v>1139480</v>
      </c>
      <c r="B47773" s="104" t="s">
        <v>236</v>
      </c>
      <c r="C47773" s="81" t="s">
        <v>236</v>
      </c>
    </row>
    <row r="47774" spans="1:3" x14ac:dyDescent="0.25">
      <c r="A47774" s="80">
        <v>1139481</v>
      </c>
      <c r="B47774" s="104" t="s">
        <v>236</v>
      </c>
      <c r="C47774" s="81" t="s">
        <v>236</v>
      </c>
    </row>
    <row r="47775" spans="1:3" x14ac:dyDescent="0.25">
      <c r="A47775" s="80">
        <v>1139482</v>
      </c>
      <c r="B47775" s="104" t="s">
        <v>236</v>
      </c>
      <c r="C47775" s="81" t="s">
        <v>236</v>
      </c>
    </row>
    <row r="47776" spans="1:3" x14ac:dyDescent="0.25">
      <c r="A47776" s="80">
        <v>1139483</v>
      </c>
      <c r="B47776" s="104" t="s">
        <v>236</v>
      </c>
      <c r="C47776" s="81" t="s">
        <v>236</v>
      </c>
    </row>
    <row r="47777" spans="1:3" x14ac:dyDescent="0.25">
      <c r="A47777" s="80">
        <v>1139484</v>
      </c>
      <c r="B47777" s="104" t="s">
        <v>236</v>
      </c>
      <c r="C47777" s="81" t="s">
        <v>236</v>
      </c>
    </row>
    <row r="47778" spans="1:3" x14ac:dyDescent="0.25">
      <c r="A47778" s="80">
        <v>1139485</v>
      </c>
      <c r="B47778" s="104" t="s">
        <v>236</v>
      </c>
      <c r="C47778" s="81" t="s">
        <v>236</v>
      </c>
    </row>
    <row r="47779" spans="1:3" x14ac:dyDescent="0.25">
      <c r="A47779" s="80">
        <v>1139486</v>
      </c>
      <c r="B47779" s="104" t="s">
        <v>236</v>
      </c>
      <c r="C47779" s="81" t="s">
        <v>236</v>
      </c>
    </row>
    <row r="47780" spans="1:3" x14ac:dyDescent="0.25">
      <c r="A47780" s="80">
        <v>1139487</v>
      </c>
      <c r="B47780" s="104" t="s">
        <v>236</v>
      </c>
      <c r="C47780" s="81" t="s">
        <v>236</v>
      </c>
    </row>
    <row r="47781" spans="1:3" x14ac:dyDescent="0.25">
      <c r="A47781" s="80">
        <v>1139488</v>
      </c>
      <c r="B47781" s="104" t="s">
        <v>236</v>
      </c>
      <c r="C47781" s="81" t="s">
        <v>236</v>
      </c>
    </row>
    <row r="47782" spans="1:3" x14ac:dyDescent="0.25">
      <c r="A47782" s="80">
        <v>1139489</v>
      </c>
      <c r="B47782" s="104" t="s">
        <v>236</v>
      </c>
      <c r="C47782" s="81" t="s">
        <v>236</v>
      </c>
    </row>
    <row r="47783" spans="1:3" x14ac:dyDescent="0.25">
      <c r="A47783" s="80">
        <v>1139490</v>
      </c>
      <c r="B47783" s="104" t="s">
        <v>236</v>
      </c>
      <c r="C47783" s="81" t="s">
        <v>236</v>
      </c>
    </row>
    <row r="47784" spans="1:3" x14ac:dyDescent="0.25">
      <c r="A47784" s="80">
        <v>1139491</v>
      </c>
      <c r="B47784" s="104" t="s">
        <v>236</v>
      </c>
      <c r="C47784" s="81" t="s">
        <v>236</v>
      </c>
    </row>
    <row r="47785" spans="1:3" x14ac:dyDescent="0.25">
      <c r="A47785" s="80">
        <v>1139492</v>
      </c>
      <c r="B47785" s="104" t="s">
        <v>236</v>
      </c>
      <c r="C47785" s="81" t="s">
        <v>236</v>
      </c>
    </row>
    <row r="47786" spans="1:3" x14ac:dyDescent="0.25">
      <c r="A47786" s="80">
        <v>1139493</v>
      </c>
      <c r="B47786" s="104" t="s">
        <v>236</v>
      </c>
      <c r="C47786" s="81" t="s">
        <v>236</v>
      </c>
    </row>
    <row r="47787" spans="1:3" x14ac:dyDescent="0.25">
      <c r="A47787" s="80">
        <v>1139494</v>
      </c>
      <c r="B47787" s="104" t="s">
        <v>236</v>
      </c>
      <c r="C47787" s="81" t="s">
        <v>236</v>
      </c>
    </row>
    <row r="47788" spans="1:3" x14ac:dyDescent="0.25">
      <c r="A47788" s="80">
        <v>1139495</v>
      </c>
      <c r="B47788" s="104" t="s">
        <v>236</v>
      </c>
      <c r="C47788" s="81" t="s">
        <v>236</v>
      </c>
    </row>
    <row r="47789" spans="1:3" x14ac:dyDescent="0.25">
      <c r="A47789" s="80">
        <v>1139496</v>
      </c>
      <c r="B47789" s="104" t="s">
        <v>236</v>
      </c>
      <c r="C47789" s="81" t="s">
        <v>236</v>
      </c>
    </row>
    <row r="47790" spans="1:3" x14ac:dyDescent="0.25">
      <c r="A47790" s="80">
        <v>1139497</v>
      </c>
      <c r="B47790" s="104" t="s">
        <v>236</v>
      </c>
      <c r="C47790" s="81" t="s">
        <v>236</v>
      </c>
    </row>
    <row r="47791" spans="1:3" x14ac:dyDescent="0.25">
      <c r="A47791" s="80">
        <v>1139498</v>
      </c>
      <c r="B47791" s="104" t="s">
        <v>236</v>
      </c>
      <c r="C47791" s="81" t="s">
        <v>236</v>
      </c>
    </row>
    <row r="47792" spans="1:3" x14ac:dyDescent="0.25">
      <c r="A47792" s="80">
        <v>1139499</v>
      </c>
      <c r="B47792" s="104" t="s">
        <v>236</v>
      </c>
      <c r="C47792" s="81" t="s">
        <v>236</v>
      </c>
    </row>
    <row r="47793" spans="1:3" x14ac:dyDescent="0.25">
      <c r="A47793" s="80">
        <v>1139500</v>
      </c>
      <c r="B47793" s="104" t="s">
        <v>236</v>
      </c>
      <c r="C47793" s="81" t="s">
        <v>236</v>
      </c>
    </row>
    <row r="47794" spans="1:3" x14ac:dyDescent="0.25">
      <c r="A47794" s="80">
        <v>1139501</v>
      </c>
      <c r="B47794" s="104" t="s">
        <v>236</v>
      </c>
      <c r="C47794" s="81" t="s">
        <v>236</v>
      </c>
    </row>
    <row r="47795" spans="1:3" x14ac:dyDescent="0.25">
      <c r="A47795" s="80">
        <v>1139502</v>
      </c>
      <c r="B47795" s="104" t="s">
        <v>236</v>
      </c>
      <c r="C47795" s="81" t="s">
        <v>236</v>
      </c>
    </row>
    <row r="47796" spans="1:3" x14ac:dyDescent="0.25">
      <c r="A47796" s="80">
        <v>1139503</v>
      </c>
      <c r="B47796" s="104" t="s">
        <v>236</v>
      </c>
      <c r="C47796" s="81" t="s">
        <v>236</v>
      </c>
    </row>
    <row r="47797" spans="1:3" x14ac:dyDescent="0.25">
      <c r="A47797" s="80">
        <v>1139504</v>
      </c>
      <c r="B47797" s="104" t="s">
        <v>236</v>
      </c>
      <c r="C47797" s="81" t="s">
        <v>236</v>
      </c>
    </row>
    <row r="47798" spans="1:3" x14ac:dyDescent="0.25">
      <c r="A47798" s="80">
        <v>1139505</v>
      </c>
      <c r="B47798" s="104" t="s">
        <v>236</v>
      </c>
      <c r="C47798" s="81" t="s">
        <v>236</v>
      </c>
    </row>
    <row r="47799" spans="1:3" x14ac:dyDescent="0.25">
      <c r="A47799" s="80">
        <v>1139506</v>
      </c>
      <c r="B47799" s="104" t="s">
        <v>236</v>
      </c>
      <c r="C47799" s="81" t="s">
        <v>236</v>
      </c>
    </row>
    <row r="47800" spans="1:3" x14ac:dyDescent="0.25">
      <c r="A47800" s="80">
        <v>1139507</v>
      </c>
      <c r="B47800" s="104" t="s">
        <v>236</v>
      </c>
      <c r="C47800" s="81" t="s">
        <v>236</v>
      </c>
    </row>
    <row r="47801" spans="1:3" x14ac:dyDescent="0.25">
      <c r="A47801" s="80">
        <v>1139508</v>
      </c>
      <c r="B47801" s="104" t="s">
        <v>236</v>
      </c>
      <c r="C47801" s="81" t="s">
        <v>236</v>
      </c>
    </row>
    <row r="47802" spans="1:3" x14ac:dyDescent="0.25">
      <c r="A47802" s="80">
        <v>1139509</v>
      </c>
      <c r="B47802" s="104" t="s">
        <v>236</v>
      </c>
      <c r="C47802" s="81" t="s">
        <v>236</v>
      </c>
    </row>
    <row r="47803" spans="1:3" x14ac:dyDescent="0.25">
      <c r="A47803" s="80">
        <v>1139510</v>
      </c>
      <c r="B47803" s="104" t="s">
        <v>236</v>
      </c>
      <c r="C47803" s="81" t="s">
        <v>236</v>
      </c>
    </row>
    <row r="47804" spans="1:3" x14ac:dyDescent="0.25">
      <c r="A47804" s="80">
        <v>1139511</v>
      </c>
      <c r="B47804" s="104" t="s">
        <v>236</v>
      </c>
      <c r="C47804" s="81" t="s">
        <v>236</v>
      </c>
    </row>
    <row r="47805" spans="1:3" x14ac:dyDescent="0.25">
      <c r="A47805" s="80">
        <v>1139512</v>
      </c>
      <c r="B47805" s="104" t="s">
        <v>236</v>
      </c>
      <c r="C47805" s="81" t="s">
        <v>236</v>
      </c>
    </row>
    <row r="47806" spans="1:3" x14ac:dyDescent="0.25">
      <c r="A47806" s="80">
        <v>1139513</v>
      </c>
      <c r="B47806" s="104" t="s">
        <v>236</v>
      </c>
      <c r="C47806" s="81" t="s">
        <v>236</v>
      </c>
    </row>
    <row r="47807" spans="1:3" x14ac:dyDescent="0.25">
      <c r="A47807" s="80">
        <v>1139514</v>
      </c>
      <c r="B47807" s="104" t="s">
        <v>236</v>
      </c>
      <c r="C47807" s="81" t="s">
        <v>236</v>
      </c>
    </row>
    <row r="47808" spans="1:3" x14ac:dyDescent="0.25">
      <c r="A47808" s="80">
        <v>1139515</v>
      </c>
      <c r="B47808" s="104" t="s">
        <v>236</v>
      </c>
      <c r="C47808" s="81" t="s">
        <v>236</v>
      </c>
    </row>
    <row r="47809" spans="1:3" x14ac:dyDescent="0.25">
      <c r="A47809" s="80">
        <v>1139516</v>
      </c>
      <c r="B47809" s="104" t="s">
        <v>236</v>
      </c>
      <c r="C47809" s="81" t="s">
        <v>236</v>
      </c>
    </row>
    <row r="47810" spans="1:3" x14ac:dyDescent="0.25">
      <c r="A47810" s="80">
        <v>1139517</v>
      </c>
      <c r="B47810" s="104" t="s">
        <v>236</v>
      </c>
      <c r="C47810" s="81" t="s">
        <v>236</v>
      </c>
    </row>
    <row r="47811" spans="1:3" x14ac:dyDescent="0.25">
      <c r="A47811" s="80">
        <v>1139518</v>
      </c>
      <c r="B47811" s="104" t="s">
        <v>236</v>
      </c>
      <c r="C47811" s="81" t="s">
        <v>236</v>
      </c>
    </row>
    <row r="47812" spans="1:3" x14ac:dyDescent="0.25">
      <c r="A47812" s="80">
        <v>1139519</v>
      </c>
      <c r="B47812" s="104" t="s">
        <v>236</v>
      </c>
      <c r="C47812" s="81" t="s">
        <v>236</v>
      </c>
    </row>
    <row r="47813" spans="1:3" x14ac:dyDescent="0.25">
      <c r="A47813" s="80">
        <v>1139520</v>
      </c>
      <c r="B47813" s="104" t="s">
        <v>236</v>
      </c>
      <c r="C47813" s="81" t="s">
        <v>236</v>
      </c>
    </row>
    <row r="47814" spans="1:3" x14ac:dyDescent="0.25">
      <c r="A47814" s="80">
        <v>1139521</v>
      </c>
      <c r="B47814" s="104" t="s">
        <v>236</v>
      </c>
      <c r="C47814" s="81" t="s">
        <v>236</v>
      </c>
    </row>
    <row r="47815" spans="1:3" x14ac:dyDescent="0.25">
      <c r="A47815" s="80">
        <v>1139522</v>
      </c>
      <c r="B47815" s="104" t="s">
        <v>236</v>
      </c>
      <c r="C47815" s="81" t="s">
        <v>236</v>
      </c>
    </row>
    <row r="47816" spans="1:3" x14ac:dyDescent="0.25">
      <c r="A47816" s="80">
        <v>1139523</v>
      </c>
      <c r="B47816" s="104" t="s">
        <v>236</v>
      </c>
      <c r="C47816" s="81" t="s">
        <v>236</v>
      </c>
    </row>
    <row r="47817" spans="1:3" x14ac:dyDescent="0.25">
      <c r="A47817" s="80">
        <v>1139524</v>
      </c>
      <c r="B47817" s="104" t="s">
        <v>236</v>
      </c>
      <c r="C47817" s="81" t="s">
        <v>236</v>
      </c>
    </row>
    <row r="47818" spans="1:3" x14ac:dyDescent="0.25">
      <c r="A47818" s="80">
        <v>1139525</v>
      </c>
      <c r="B47818" s="104" t="s">
        <v>236</v>
      </c>
      <c r="C47818" s="81" t="s">
        <v>236</v>
      </c>
    </row>
    <row r="47819" spans="1:3" x14ac:dyDescent="0.25">
      <c r="A47819" s="80">
        <v>1139526</v>
      </c>
      <c r="B47819" s="104" t="s">
        <v>236</v>
      </c>
      <c r="C47819" s="81" t="s">
        <v>236</v>
      </c>
    </row>
    <row r="47820" spans="1:3" x14ac:dyDescent="0.25">
      <c r="A47820" s="80">
        <v>1139527</v>
      </c>
      <c r="B47820" s="104" t="s">
        <v>236</v>
      </c>
      <c r="C47820" s="81" t="s">
        <v>236</v>
      </c>
    </row>
    <row r="47821" spans="1:3" x14ac:dyDescent="0.25">
      <c r="A47821" s="80">
        <v>1139528</v>
      </c>
      <c r="B47821" s="104" t="s">
        <v>236</v>
      </c>
      <c r="C47821" s="81" t="s">
        <v>236</v>
      </c>
    </row>
    <row r="47822" spans="1:3" x14ac:dyDescent="0.25">
      <c r="A47822" s="80">
        <v>1139529</v>
      </c>
      <c r="B47822" s="104" t="s">
        <v>236</v>
      </c>
      <c r="C47822" s="81" t="s">
        <v>236</v>
      </c>
    </row>
    <row r="47823" spans="1:3" x14ac:dyDescent="0.25">
      <c r="A47823" s="80">
        <v>1139530</v>
      </c>
      <c r="B47823" s="104" t="s">
        <v>236</v>
      </c>
      <c r="C47823" s="81" t="s">
        <v>236</v>
      </c>
    </row>
    <row r="47824" spans="1:3" x14ac:dyDescent="0.25">
      <c r="A47824" s="80">
        <v>1139531</v>
      </c>
      <c r="B47824" s="104" t="s">
        <v>236</v>
      </c>
      <c r="C47824" s="81" t="s">
        <v>236</v>
      </c>
    </row>
    <row r="47825" spans="1:3" x14ac:dyDescent="0.25">
      <c r="A47825" s="80">
        <v>1139532</v>
      </c>
      <c r="B47825" s="104" t="s">
        <v>236</v>
      </c>
      <c r="C47825" s="81" t="s">
        <v>236</v>
      </c>
    </row>
    <row r="47826" spans="1:3" x14ac:dyDescent="0.25">
      <c r="A47826" s="80">
        <v>1139533</v>
      </c>
      <c r="B47826" s="104" t="s">
        <v>236</v>
      </c>
      <c r="C47826" s="81" t="s">
        <v>236</v>
      </c>
    </row>
    <row r="47827" spans="1:3" x14ac:dyDescent="0.25">
      <c r="A47827" s="80">
        <v>1139534</v>
      </c>
      <c r="B47827" s="104" t="s">
        <v>236</v>
      </c>
      <c r="C47827" s="81" t="s">
        <v>236</v>
      </c>
    </row>
    <row r="47828" spans="1:3" x14ac:dyDescent="0.25">
      <c r="A47828" s="80">
        <v>1139535</v>
      </c>
      <c r="B47828" s="104" t="s">
        <v>236</v>
      </c>
      <c r="C47828" s="81" t="s">
        <v>236</v>
      </c>
    </row>
    <row r="47829" spans="1:3" x14ac:dyDescent="0.25">
      <c r="A47829" s="80">
        <v>1139536</v>
      </c>
      <c r="B47829" s="104" t="s">
        <v>236</v>
      </c>
      <c r="C47829" s="81" t="s">
        <v>236</v>
      </c>
    </row>
    <row r="47830" spans="1:3" x14ac:dyDescent="0.25">
      <c r="A47830" s="80">
        <v>1139537</v>
      </c>
      <c r="B47830" s="104" t="s">
        <v>236</v>
      </c>
      <c r="C47830" s="81" t="s">
        <v>236</v>
      </c>
    </row>
    <row r="47831" spans="1:3" x14ac:dyDescent="0.25">
      <c r="A47831" s="80">
        <v>1139538</v>
      </c>
      <c r="B47831" s="104" t="s">
        <v>236</v>
      </c>
      <c r="C47831" s="81" t="s">
        <v>236</v>
      </c>
    </row>
    <row r="47832" spans="1:3" x14ac:dyDescent="0.25">
      <c r="A47832" s="80">
        <v>1139539</v>
      </c>
      <c r="B47832" s="104" t="s">
        <v>236</v>
      </c>
      <c r="C47832" s="81" t="s">
        <v>236</v>
      </c>
    </row>
    <row r="47833" spans="1:3" x14ac:dyDescent="0.25">
      <c r="A47833" s="80">
        <v>1139540</v>
      </c>
      <c r="B47833" s="104" t="s">
        <v>236</v>
      </c>
      <c r="C47833" s="81" t="s">
        <v>236</v>
      </c>
    </row>
    <row r="47834" spans="1:3" x14ac:dyDescent="0.25">
      <c r="A47834" s="80">
        <v>1139541</v>
      </c>
      <c r="B47834" s="104" t="s">
        <v>236</v>
      </c>
      <c r="C47834" s="81" t="s">
        <v>236</v>
      </c>
    </row>
    <row r="47835" spans="1:3" x14ac:dyDescent="0.25">
      <c r="A47835" s="80">
        <v>1139542</v>
      </c>
      <c r="B47835" s="104" t="s">
        <v>236</v>
      </c>
      <c r="C47835" s="81" t="s">
        <v>236</v>
      </c>
    </row>
    <row r="47836" spans="1:3" x14ac:dyDescent="0.25">
      <c r="A47836" s="80">
        <v>1139543</v>
      </c>
      <c r="B47836" s="104" t="s">
        <v>236</v>
      </c>
      <c r="C47836" s="81" t="s">
        <v>236</v>
      </c>
    </row>
    <row r="47837" spans="1:3" x14ac:dyDescent="0.25">
      <c r="A47837" s="80">
        <v>1139544</v>
      </c>
      <c r="B47837" s="104" t="s">
        <v>236</v>
      </c>
      <c r="C47837" s="81" t="s">
        <v>236</v>
      </c>
    </row>
    <row r="47838" spans="1:3" x14ac:dyDescent="0.25">
      <c r="A47838" s="80">
        <v>1139545</v>
      </c>
      <c r="B47838" s="104" t="s">
        <v>236</v>
      </c>
      <c r="C47838" s="81" t="s">
        <v>236</v>
      </c>
    </row>
    <row r="47839" spans="1:3" x14ac:dyDescent="0.25">
      <c r="A47839" s="80">
        <v>1139546</v>
      </c>
      <c r="B47839" s="104" t="s">
        <v>236</v>
      </c>
      <c r="C47839" s="81" t="s">
        <v>236</v>
      </c>
    </row>
    <row r="47840" spans="1:3" x14ac:dyDescent="0.25">
      <c r="A47840" s="80">
        <v>1139547</v>
      </c>
      <c r="B47840" s="104" t="s">
        <v>236</v>
      </c>
      <c r="C47840" s="81" t="s">
        <v>236</v>
      </c>
    </row>
    <row r="47841" spans="1:3" x14ac:dyDescent="0.25">
      <c r="A47841" s="80">
        <v>1139548</v>
      </c>
      <c r="B47841" s="104" t="s">
        <v>236</v>
      </c>
      <c r="C47841" s="81" t="s">
        <v>236</v>
      </c>
    </row>
    <row r="47842" spans="1:3" x14ac:dyDescent="0.25">
      <c r="A47842" s="80">
        <v>1139549</v>
      </c>
      <c r="B47842" s="104" t="s">
        <v>236</v>
      </c>
      <c r="C47842" s="81" t="s">
        <v>236</v>
      </c>
    </row>
    <row r="47843" spans="1:3" x14ac:dyDescent="0.25">
      <c r="A47843" s="80">
        <v>1139550</v>
      </c>
      <c r="B47843" s="104" t="s">
        <v>236</v>
      </c>
      <c r="C47843" s="81" t="s">
        <v>236</v>
      </c>
    </row>
    <row r="47844" spans="1:3" x14ac:dyDescent="0.25">
      <c r="A47844" s="80">
        <v>1139551</v>
      </c>
      <c r="B47844" s="104" t="s">
        <v>236</v>
      </c>
      <c r="C47844" s="81" t="s">
        <v>236</v>
      </c>
    </row>
    <row r="47845" spans="1:3" x14ac:dyDescent="0.25">
      <c r="A47845" s="80">
        <v>1139552</v>
      </c>
      <c r="B47845" s="104" t="s">
        <v>236</v>
      </c>
      <c r="C47845" s="81" t="s">
        <v>236</v>
      </c>
    </row>
    <row r="47846" spans="1:3" x14ac:dyDescent="0.25">
      <c r="A47846" s="80">
        <v>1139553</v>
      </c>
      <c r="B47846" s="104" t="s">
        <v>236</v>
      </c>
      <c r="C47846" s="81" t="s">
        <v>236</v>
      </c>
    </row>
    <row r="47847" spans="1:3" x14ac:dyDescent="0.25">
      <c r="A47847" s="80">
        <v>1139554</v>
      </c>
      <c r="B47847" s="104" t="s">
        <v>236</v>
      </c>
      <c r="C47847" s="81" t="s">
        <v>236</v>
      </c>
    </row>
    <row r="47848" spans="1:3" x14ac:dyDescent="0.25">
      <c r="A47848" s="80">
        <v>1139555</v>
      </c>
      <c r="B47848" s="104" t="s">
        <v>236</v>
      </c>
      <c r="C47848" s="81" t="s">
        <v>236</v>
      </c>
    </row>
    <row r="47849" spans="1:3" x14ac:dyDescent="0.25">
      <c r="A47849" s="80">
        <v>1139556</v>
      </c>
      <c r="B47849" s="104" t="s">
        <v>236</v>
      </c>
      <c r="C47849" s="81" t="s">
        <v>236</v>
      </c>
    </row>
    <row r="47850" spans="1:3" x14ac:dyDescent="0.25">
      <c r="A47850" s="80">
        <v>1139557</v>
      </c>
      <c r="B47850" s="104" t="s">
        <v>236</v>
      </c>
      <c r="C47850" s="81" t="s">
        <v>236</v>
      </c>
    </row>
    <row r="47851" spans="1:3" x14ac:dyDescent="0.25">
      <c r="A47851" s="80">
        <v>1139558</v>
      </c>
      <c r="B47851" s="104" t="s">
        <v>236</v>
      </c>
      <c r="C47851" s="81" t="s">
        <v>236</v>
      </c>
    </row>
    <row r="47852" spans="1:3" x14ac:dyDescent="0.25">
      <c r="A47852" s="80">
        <v>1139559</v>
      </c>
      <c r="B47852" s="104" t="s">
        <v>236</v>
      </c>
      <c r="C47852" s="81" t="s">
        <v>236</v>
      </c>
    </row>
    <row r="47853" spans="1:3" x14ac:dyDescent="0.25">
      <c r="A47853" s="80">
        <v>1139560</v>
      </c>
      <c r="B47853" s="104" t="s">
        <v>236</v>
      </c>
      <c r="C47853" s="81" t="s">
        <v>236</v>
      </c>
    </row>
    <row r="47854" spans="1:3" x14ac:dyDescent="0.25">
      <c r="A47854" s="80">
        <v>1139561</v>
      </c>
      <c r="B47854" s="104" t="s">
        <v>236</v>
      </c>
      <c r="C47854" s="81" t="s">
        <v>236</v>
      </c>
    </row>
    <row r="47855" spans="1:3" x14ac:dyDescent="0.25">
      <c r="A47855" s="80">
        <v>1139562</v>
      </c>
      <c r="B47855" s="104" t="s">
        <v>236</v>
      </c>
      <c r="C47855" s="81" t="s">
        <v>236</v>
      </c>
    </row>
    <row r="47856" spans="1:3" x14ac:dyDescent="0.25">
      <c r="A47856" s="80">
        <v>1139563</v>
      </c>
      <c r="B47856" s="104" t="s">
        <v>236</v>
      </c>
      <c r="C47856" s="81" t="s">
        <v>236</v>
      </c>
    </row>
    <row r="47857" spans="1:3" x14ac:dyDescent="0.25">
      <c r="A47857" s="80">
        <v>1139564</v>
      </c>
      <c r="B47857" s="104" t="s">
        <v>236</v>
      </c>
      <c r="C47857" s="81" t="s">
        <v>236</v>
      </c>
    </row>
    <row r="47858" spans="1:3" x14ac:dyDescent="0.25">
      <c r="A47858" s="80">
        <v>1139565</v>
      </c>
      <c r="B47858" s="104" t="s">
        <v>236</v>
      </c>
      <c r="C47858" s="81" t="s">
        <v>236</v>
      </c>
    </row>
    <row r="47859" spans="1:3" x14ac:dyDescent="0.25">
      <c r="A47859" s="80">
        <v>1139566</v>
      </c>
      <c r="B47859" s="104" t="s">
        <v>236</v>
      </c>
      <c r="C47859" s="81" t="s">
        <v>236</v>
      </c>
    </row>
    <row r="47860" spans="1:3" x14ac:dyDescent="0.25">
      <c r="A47860" s="80">
        <v>1139567</v>
      </c>
      <c r="B47860" s="104" t="s">
        <v>236</v>
      </c>
      <c r="C47860" s="81" t="s">
        <v>236</v>
      </c>
    </row>
    <row r="47861" spans="1:3" x14ac:dyDescent="0.25">
      <c r="A47861" s="80">
        <v>1139568</v>
      </c>
      <c r="B47861" s="104" t="s">
        <v>236</v>
      </c>
      <c r="C47861" s="81" t="s">
        <v>236</v>
      </c>
    </row>
    <row r="47862" spans="1:3" x14ac:dyDescent="0.25">
      <c r="A47862" s="80">
        <v>1139569</v>
      </c>
      <c r="B47862" s="104" t="s">
        <v>236</v>
      </c>
      <c r="C47862" s="81" t="s">
        <v>236</v>
      </c>
    </row>
    <row r="47863" spans="1:3" x14ac:dyDescent="0.25">
      <c r="A47863" s="80">
        <v>1139570</v>
      </c>
      <c r="B47863" s="104" t="s">
        <v>236</v>
      </c>
      <c r="C47863" s="81" t="s">
        <v>236</v>
      </c>
    </row>
    <row r="47864" spans="1:3" x14ac:dyDescent="0.25">
      <c r="A47864" s="80">
        <v>1139571</v>
      </c>
      <c r="B47864" s="104" t="s">
        <v>236</v>
      </c>
      <c r="C47864" s="81" t="s">
        <v>236</v>
      </c>
    </row>
    <row r="47865" spans="1:3" x14ac:dyDescent="0.25">
      <c r="A47865" s="80">
        <v>1139572</v>
      </c>
      <c r="B47865" s="104" t="s">
        <v>236</v>
      </c>
      <c r="C47865" s="81" t="s">
        <v>236</v>
      </c>
    </row>
    <row r="47866" spans="1:3" x14ac:dyDescent="0.25">
      <c r="A47866" s="80">
        <v>1139573</v>
      </c>
      <c r="B47866" s="104" t="s">
        <v>236</v>
      </c>
      <c r="C47866" s="81" t="s">
        <v>236</v>
      </c>
    </row>
    <row r="47867" spans="1:3" x14ac:dyDescent="0.25">
      <c r="A47867" s="80">
        <v>1139574</v>
      </c>
      <c r="B47867" s="104" t="s">
        <v>236</v>
      </c>
      <c r="C47867" s="81" t="s">
        <v>236</v>
      </c>
    </row>
    <row r="47868" spans="1:3" x14ac:dyDescent="0.25">
      <c r="A47868" s="80">
        <v>1139575</v>
      </c>
      <c r="B47868" s="104" t="s">
        <v>236</v>
      </c>
      <c r="C47868" s="81" t="s">
        <v>236</v>
      </c>
    </row>
    <row r="47869" spans="1:3" x14ac:dyDescent="0.25">
      <c r="A47869" s="80">
        <v>1139576</v>
      </c>
      <c r="B47869" s="104" t="s">
        <v>236</v>
      </c>
      <c r="C47869" s="81" t="s">
        <v>236</v>
      </c>
    </row>
    <row r="47870" spans="1:3" x14ac:dyDescent="0.25">
      <c r="A47870" s="80">
        <v>1139577</v>
      </c>
      <c r="B47870" s="104" t="s">
        <v>236</v>
      </c>
      <c r="C47870" s="81" t="s">
        <v>236</v>
      </c>
    </row>
    <row r="47871" spans="1:3" x14ac:dyDescent="0.25">
      <c r="A47871" s="80">
        <v>1139578</v>
      </c>
      <c r="B47871" s="104" t="s">
        <v>236</v>
      </c>
      <c r="C47871" s="81" t="s">
        <v>236</v>
      </c>
    </row>
    <row r="47872" spans="1:3" x14ac:dyDescent="0.25">
      <c r="A47872" s="80">
        <v>1139579</v>
      </c>
      <c r="B47872" s="104" t="s">
        <v>236</v>
      </c>
      <c r="C47872" s="81" t="s">
        <v>236</v>
      </c>
    </row>
    <row r="47873" spans="1:3" x14ac:dyDescent="0.25">
      <c r="A47873" s="80">
        <v>1139580</v>
      </c>
      <c r="B47873" s="104" t="s">
        <v>236</v>
      </c>
      <c r="C47873" s="81" t="s">
        <v>236</v>
      </c>
    </row>
    <row r="47874" spans="1:3" x14ac:dyDescent="0.25">
      <c r="A47874" s="80">
        <v>1139581</v>
      </c>
      <c r="B47874" s="104" t="s">
        <v>236</v>
      </c>
      <c r="C47874" s="81" t="s">
        <v>236</v>
      </c>
    </row>
    <row r="47875" spans="1:3" x14ac:dyDescent="0.25">
      <c r="A47875" s="80">
        <v>1139582</v>
      </c>
      <c r="B47875" s="104" t="s">
        <v>236</v>
      </c>
      <c r="C47875" s="81" t="s">
        <v>236</v>
      </c>
    </row>
    <row r="47876" spans="1:3" x14ac:dyDescent="0.25">
      <c r="A47876" s="80">
        <v>1139583</v>
      </c>
      <c r="B47876" s="104" t="s">
        <v>236</v>
      </c>
      <c r="C47876" s="81" t="s">
        <v>236</v>
      </c>
    </row>
    <row r="47877" spans="1:3" x14ac:dyDescent="0.25">
      <c r="A47877" s="80">
        <v>1139584</v>
      </c>
      <c r="B47877" s="104" t="s">
        <v>236</v>
      </c>
      <c r="C47877" s="81" t="s">
        <v>236</v>
      </c>
    </row>
    <row r="47878" spans="1:3" x14ac:dyDescent="0.25">
      <c r="A47878" s="80">
        <v>1139585</v>
      </c>
      <c r="B47878" s="104" t="s">
        <v>236</v>
      </c>
      <c r="C47878" s="81" t="s">
        <v>236</v>
      </c>
    </row>
    <row r="47879" spans="1:3" x14ac:dyDescent="0.25">
      <c r="A47879" s="80">
        <v>1139586</v>
      </c>
      <c r="B47879" s="104" t="s">
        <v>236</v>
      </c>
      <c r="C47879" s="81" t="s">
        <v>236</v>
      </c>
    </row>
    <row r="47880" spans="1:3" x14ac:dyDescent="0.25">
      <c r="A47880" s="80">
        <v>1139587</v>
      </c>
      <c r="B47880" s="104" t="s">
        <v>236</v>
      </c>
      <c r="C47880" s="81" t="s">
        <v>236</v>
      </c>
    </row>
    <row r="47881" spans="1:3" x14ac:dyDescent="0.25">
      <c r="A47881" s="80">
        <v>1139588</v>
      </c>
      <c r="B47881" s="104" t="s">
        <v>236</v>
      </c>
      <c r="C47881" s="81" t="s">
        <v>236</v>
      </c>
    </row>
    <row r="47882" spans="1:3" x14ac:dyDescent="0.25">
      <c r="A47882" s="80">
        <v>1139589</v>
      </c>
      <c r="B47882" s="104" t="s">
        <v>236</v>
      </c>
      <c r="C47882" s="81" t="s">
        <v>236</v>
      </c>
    </row>
    <row r="47883" spans="1:3" x14ac:dyDescent="0.25">
      <c r="A47883" s="80">
        <v>1139590</v>
      </c>
      <c r="B47883" s="104" t="s">
        <v>236</v>
      </c>
      <c r="C47883" s="81" t="s">
        <v>236</v>
      </c>
    </row>
    <row r="47884" spans="1:3" x14ac:dyDescent="0.25">
      <c r="A47884" s="80">
        <v>1139591</v>
      </c>
      <c r="B47884" s="104" t="s">
        <v>236</v>
      </c>
      <c r="C47884" s="81" t="s">
        <v>236</v>
      </c>
    </row>
    <row r="47885" spans="1:3" x14ac:dyDescent="0.25">
      <c r="A47885" s="80">
        <v>1139592</v>
      </c>
      <c r="B47885" s="104" t="s">
        <v>236</v>
      </c>
      <c r="C47885" s="81" t="s">
        <v>236</v>
      </c>
    </row>
    <row r="47886" spans="1:3" x14ac:dyDescent="0.25">
      <c r="A47886" s="80">
        <v>1139593</v>
      </c>
      <c r="B47886" s="104" t="s">
        <v>236</v>
      </c>
      <c r="C47886" s="81" t="s">
        <v>236</v>
      </c>
    </row>
    <row r="47887" spans="1:3" x14ac:dyDescent="0.25">
      <c r="A47887" s="80">
        <v>1139594</v>
      </c>
      <c r="B47887" s="104" t="s">
        <v>236</v>
      </c>
      <c r="C47887" s="81" t="s">
        <v>236</v>
      </c>
    </row>
    <row r="47888" spans="1:3" x14ac:dyDescent="0.25">
      <c r="A47888" s="80">
        <v>1139595</v>
      </c>
      <c r="B47888" s="104" t="s">
        <v>236</v>
      </c>
      <c r="C47888" s="81" t="s">
        <v>236</v>
      </c>
    </row>
    <row r="47889" spans="1:3" x14ac:dyDescent="0.25">
      <c r="A47889" s="80">
        <v>1139596</v>
      </c>
      <c r="B47889" s="104" t="s">
        <v>236</v>
      </c>
      <c r="C47889" s="81" t="s">
        <v>236</v>
      </c>
    </row>
    <row r="47890" spans="1:3" x14ac:dyDescent="0.25">
      <c r="A47890" s="80">
        <v>1139597</v>
      </c>
      <c r="B47890" s="104" t="s">
        <v>236</v>
      </c>
      <c r="C47890" s="81" t="s">
        <v>236</v>
      </c>
    </row>
    <row r="47891" spans="1:3" x14ac:dyDescent="0.25">
      <c r="A47891" s="80">
        <v>1139598</v>
      </c>
      <c r="B47891" s="104" t="s">
        <v>236</v>
      </c>
      <c r="C47891" s="81" t="s">
        <v>236</v>
      </c>
    </row>
    <row r="47892" spans="1:3" x14ac:dyDescent="0.25">
      <c r="A47892" s="80">
        <v>1139599</v>
      </c>
      <c r="B47892" s="104" t="s">
        <v>236</v>
      </c>
      <c r="C47892" s="81" t="s">
        <v>236</v>
      </c>
    </row>
    <row r="47893" spans="1:3" x14ac:dyDescent="0.25">
      <c r="A47893" s="80">
        <v>1139600</v>
      </c>
      <c r="B47893" s="104" t="s">
        <v>236</v>
      </c>
      <c r="C47893" s="81" t="s">
        <v>236</v>
      </c>
    </row>
    <row r="47894" spans="1:3" x14ac:dyDescent="0.25">
      <c r="A47894" s="80">
        <v>1139601</v>
      </c>
      <c r="B47894" s="104" t="s">
        <v>236</v>
      </c>
      <c r="C47894" s="81" t="s">
        <v>236</v>
      </c>
    </row>
    <row r="47895" spans="1:3" x14ac:dyDescent="0.25">
      <c r="A47895" s="80">
        <v>1139602</v>
      </c>
      <c r="B47895" s="104" t="s">
        <v>236</v>
      </c>
      <c r="C47895" s="81" t="s">
        <v>236</v>
      </c>
    </row>
    <row r="47896" spans="1:3" x14ac:dyDescent="0.25">
      <c r="A47896" s="80">
        <v>1139603</v>
      </c>
      <c r="B47896" s="104" t="s">
        <v>236</v>
      </c>
      <c r="C47896" s="81" t="s">
        <v>236</v>
      </c>
    </row>
    <row r="47897" spans="1:3" x14ac:dyDescent="0.25">
      <c r="A47897" s="80">
        <v>1139604</v>
      </c>
      <c r="B47897" s="104" t="s">
        <v>236</v>
      </c>
      <c r="C47897" s="81" t="s">
        <v>236</v>
      </c>
    </row>
    <row r="47898" spans="1:3" x14ac:dyDescent="0.25">
      <c r="A47898" s="80">
        <v>1139605</v>
      </c>
      <c r="B47898" s="104" t="s">
        <v>236</v>
      </c>
      <c r="C47898" s="81" t="s">
        <v>236</v>
      </c>
    </row>
    <row r="47899" spans="1:3" x14ac:dyDescent="0.25">
      <c r="A47899" s="80">
        <v>1139606</v>
      </c>
      <c r="B47899" s="104" t="s">
        <v>236</v>
      </c>
      <c r="C47899" s="81" t="s">
        <v>236</v>
      </c>
    </row>
    <row r="47900" spans="1:3" x14ac:dyDescent="0.25">
      <c r="A47900" s="80">
        <v>1139607</v>
      </c>
      <c r="B47900" s="104" t="s">
        <v>236</v>
      </c>
      <c r="C47900" s="81" t="s">
        <v>236</v>
      </c>
    </row>
    <row r="47901" spans="1:3" x14ac:dyDescent="0.25">
      <c r="A47901" s="80">
        <v>1139608</v>
      </c>
      <c r="B47901" s="104" t="s">
        <v>236</v>
      </c>
      <c r="C47901" s="81" t="s">
        <v>236</v>
      </c>
    </row>
    <row r="47902" spans="1:3" x14ac:dyDescent="0.25">
      <c r="A47902" s="80">
        <v>1139609</v>
      </c>
      <c r="B47902" s="104" t="s">
        <v>236</v>
      </c>
      <c r="C47902" s="81" t="s">
        <v>236</v>
      </c>
    </row>
    <row r="47903" spans="1:3" x14ac:dyDescent="0.25">
      <c r="A47903" s="80">
        <v>1139610</v>
      </c>
      <c r="B47903" s="104" t="s">
        <v>236</v>
      </c>
      <c r="C47903" s="81" t="s">
        <v>236</v>
      </c>
    </row>
    <row r="47904" spans="1:3" x14ac:dyDescent="0.25">
      <c r="A47904" s="80">
        <v>1139611</v>
      </c>
      <c r="B47904" s="104" t="s">
        <v>236</v>
      </c>
      <c r="C47904" s="81" t="s">
        <v>236</v>
      </c>
    </row>
    <row r="47905" spans="1:3" x14ac:dyDescent="0.25">
      <c r="A47905" s="80">
        <v>1139612</v>
      </c>
      <c r="B47905" s="104" t="s">
        <v>236</v>
      </c>
      <c r="C47905" s="81" t="s">
        <v>236</v>
      </c>
    </row>
    <row r="47906" spans="1:3" x14ac:dyDescent="0.25">
      <c r="A47906" s="80">
        <v>1139613</v>
      </c>
      <c r="B47906" s="104" t="s">
        <v>236</v>
      </c>
      <c r="C47906" s="81" t="s">
        <v>236</v>
      </c>
    </row>
    <row r="47907" spans="1:3" x14ac:dyDescent="0.25">
      <c r="A47907" s="80">
        <v>1139614</v>
      </c>
      <c r="B47907" s="104" t="s">
        <v>236</v>
      </c>
      <c r="C47907" s="81" t="s">
        <v>236</v>
      </c>
    </row>
    <row r="47908" spans="1:3" x14ac:dyDescent="0.25">
      <c r="A47908" s="80">
        <v>1139615</v>
      </c>
      <c r="B47908" s="104" t="s">
        <v>236</v>
      </c>
      <c r="C47908" s="81" t="s">
        <v>236</v>
      </c>
    </row>
    <row r="47909" spans="1:3" x14ac:dyDescent="0.25">
      <c r="A47909" s="80">
        <v>1139616</v>
      </c>
      <c r="B47909" s="104" t="s">
        <v>236</v>
      </c>
      <c r="C47909" s="81" t="s">
        <v>236</v>
      </c>
    </row>
    <row r="47910" spans="1:3" x14ac:dyDescent="0.25">
      <c r="A47910" s="80">
        <v>1139617</v>
      </c>
      <c r="B47910" s="104" t="s">
        <v>236</v>
      </c>
      <c r="C47910" s="81" t="s">
        <v>236</v>
      </c>
    </row>
    <row r="47911" spans="1:3" x14ac:dyDescent="0.25">
      <c r="A47911" s="80">
        <v>1139618</v>
      </c>
      <c r="B47911" s="104" t="s">
        <v>236</v>
      </c>
      <c r="C47911" s="81" t="s">
        <v>236</v>
      </c>
    </row>
    <row r="47912" spans="1:3" x14ac:dyDescent="0.25">
      <c r="A47912" s="80">
        <v>1139619</v>
      </c>
      <c r="B47912" s="104" t="s">
        <v>236</v>
      </c>
      <c r="C47912" s="81" t="s">
        <v>236</v>
      </c>
    </row>
    <row r="47913" spans="1:3" x14ac:dyDescent="0.25">
      <c r="A47913" s="80">
        <v>1139620</v>
      </c>
      <c r="B47913" s="104" t="s">
        <v>236</v>
      </c>
      <c r="C47913" s="81" t="s">
        <v>236</v>
      </c>
    </row>
    <row r="47914" spans="1:3" x14ac:dyDescent="0.25">
      <c r="A47914" s="80">
        <v>1139621</v>
      </c>
      <c r="B47914" s="104" t="s">
        <v>236</v>
      </c>
      <c r="C47914" s="81" t="s">
        <v>236</v>
      </c>
    </row>
    <row r="47915" spans="1:3" x14ac:dyDescent="0.25">
      <c r="A47915" s="80">
        <v>1139622</v>
      </c>
      <c r="B47915" s="104" t="s">
        <v>236</v>
      </c>
      <c r="C47915" s="81" t="s">
        <v>236</v>
      </c>
    </row>
    <row r="47916" spans="1:3" x14ac:dyDescent="0.25">
      <c r="A47916" s="80">
        <v>1139623</v>
      </c>
      <c r="B47916" s="104" t="s">
        <v>236</v>
      </c>
      <c r="C47916" s="81" t="s">
        <v>236</v>
      </c>
    </row>
    <row r="47917" spans="1:3" x14ac:dyDescent="0.25">
      <c r="A47917" s="80">
        <v>1139624</v>
      </c>
      <c r="B47917" s="104" t="s">
        <v>236</v>
      </c>
      <c r="C47917" s="81" t="s">
        <v>236</v>
      </c>
    </row>
    <row r="47918" spans="1:3" x14ac:dyDescent="0.25">
      <c r="A47918" s="80">
        <v>1139625</v>
      </c>
      <c r="B47918" s="104" t="s">
        <v>236</v>
      </c>
      <c r="C47918" s="81" t="s">
        <v>236</v>
      </c>
    </row>
    <row r="47919" spans="1:3" x14ac:dyDescent="0.25">
      <c r="A47919" s="80">
        <v>1139626</v>
      </c>
      <c r="B47919" s="104" t="s">
        <v>236</v>
      </c>
      <c r="C47919" s="81" t="s">
        <v>236</v>
      </c>
    </row>
    <row r="47920" spans="1:3" x14ac:dyDescent="0.25">
      <c r="A47920" s="80">
        <v>1139627</v>
      </c>
      <c r="B47920" s="104" t="s">
        <v>236</v>
      </c>
      <c r="C47920" s="81" t="s">
        <v>236</v>
      </c>
    </row>
    <row r="47921" spans="1:3" x14ac:dyDescent="0.25">
      <c r="A47921" s="80">
        <v>1139628</v>
      </c>
      <c r="B47921" s="104" t="s">
        <v>236</v>
      </c>
      <c r="C47921" s="81" t="s">
        <v>236</v>
      </c>
    </row>
    <row r="47922" spans="1:3" x14ac:dyDescent="0.25">
      <c r="A47922" s="80">
        <v>1139629</v>
      </c>
      <c r="B47922" s="104" t="s">
        <v>236</v>
      </c>
      <c r="C47922" s="81" t="s">
        <v>236</v>
      </c>
    </row>
    <row r="47923" spans="1:3" x14ac:dyDescent="0.25">
      <c r="A47923" s="80">
        <v>1139630</v>
      </c>
      <c r="B47923" s="104" t="s">
        <v>236</v>
      </c>
      <c r="C47923" s="81" t="s">
        <v>236</v>
      </c>
    </row>
    <row r="47924" spans="1:3" x14ac:dyDescent="0.25">
      <c r="A47924" s="80">
        <v>1139631</v>
      </c>
      <c r="B47924" s="104" t="s">
        <v>236</v>
      </c>
      <c r="C47924" s="81" t="s">
        <v>236</v>
      </c>
    </row>
    <row r="47925" spans="1:3" x14ac:dyDescent="0.25">
      <c r="A47925" s="80">
        <v>1139632</v>
      </c>
      <c r="B47925" s="104" t="s">
        <v>236</v>
      </c>
      <c r="C47925" s="81" t="s">
        <v>236</v>
      </c>
    </row>
    <row r="47926" spans="1:3" x14ac:dyDescent="0.25">
      <c r="A47926" s="80">
        <v>1139633</v>
      </c>
      <c r="B47926" s="104" t="s">
        <v>236</v>
      </c>
      <c r="C47926" s="81" t="s">
        <v>236</v>
      </c>
    </row>
    <row r="47927" spans="1:3" x14ac:dyDescent="0.25">
      <c r="A47927" s="80">
        <v>1139634</v>
      </c>
      <c r="B47927" s="104" t="s">
        <v>236</v>
      </c>
      <c r="C47927" s="81" t="s">
        <v>236</v>
      </c>
    </row>
    <row r="47928" spans="1:3" x14ac:dyDescent="0.25">
      <c r="A47928" s="80">
        <v>1139635</v>
      </c>
      <c r="B47928" s="104" t="s">
        <v>236</v>
      </c>
      <c r="C47928" s="81" t="s">
        <v>236</v>
      </c>
    </row>
    <row r="47929" spans="1:3" x14ac:dyDescent="0.25">
      <c r="A47929" s="80">
        <v>1139636</v>
      </c>
      <c r="B47929" s="104" t="s">
        <v>236</v>
      </c>
      <c r="C47929" s="81" t="s">
        <v>236</v>
      </c>
    </row>
    <row r="47930" spans="1:3" x14ac:dyDescent="0.25">
      <c r="A47930" s="80">
        <v>1139637</v>
      </c>
      <c r="B47930" s="104" t="s">
        <v>236</v>
      </c>
      <c r="C47930" s="81" t="s">
        <v>236</v>
      </c>
    </row>
    <row r="47931" spans="1:3" x14ac:dyDescent="0.25">
      <c r="A47931" s="80">
        <v>1139638</v>
      </c>
      <c r="B47931" s="104" t="s">
        <v>236</v>
      </c>
      <c r="C47931" s="81" t="s">
        <v>236</v>
      </c>
    </row>
    <row r="47932" spans="1:3" x14ac:dyDescent="0.25">
      <c r="A47932" s="80">
        <v>1139639</v>
      </c>
      <c r="B47932" s="104" t="s">
        <v>236</v>
      </c>
      <c r="C47932" s="81" t="s">
        <v>236</v>
      </c>
    </row>
    <row r="47933" spans="1:3" x14ac:dyDescent="0.25">
      <c r="A47933" s="80">
        <v>1139640</v>
      </c>
      <c r="B47933" s="104" t="s">
        <v>236</v>
      </c>
      <c r="C47933" s="81" t="s">
        <v>236</v>
      </c>
    </row>
    <row r="47934" spans="1:3" x14ac:dyDescent="0.25">
      <c r="A47934" s="80">
        <v>1139641</v>
      </c>
      <c r="B47934" s="104" t="s">
        <v>236</v>
      </c>
      <c r="C47934" s="81" t="s">
        <v>236</v>
      </c>
    </row>
    <row r="47935" spans="1:3" x14ac:dyDescent="0.25">
      <c r="A47935" s="80">
        <v>1139642</v>
      </c>
      <c r="B47935" s="104" t="s">
        <v>236</v>
      </c>
      <c r="C47935" s="81" t="s">
        <v>236</v>
      </c>
    </row>
    <row r="47936" spans="1:3" x14ac:dyDescent="0.25">
      <c r="A47936" s="80">
        <v>1139643</v>
      </c>
      <c r="B47936" s="104" t="s">
        <v>236</v>
      </c>
      <c r="C47936" s="81" t="s">
        <v>236</v>
      </c>
    </row>
    <row r="47937" spans="1:3" x14ac:dyDescent="0.25">
      <c r="A47937" s="80">
        <v>1139644</v>
      </c>
      <c r="B47937" s="104" t="s">
        <v>236</v>
      </c>
      <c r="C47937" s="81" t="s">
        <v>236</v>
      </c>
    </row>
    <row r="47938" spans="1:3" x14ac:dyDescent="0.25">
      <c r="A47938" s="80">
        <v>1139645</v>
      </c>
      <c r="B47938" s="104" t="s">
        <v>236</v>
      </c>
      <c r="C47938" s="81" t="s">
        <v>236</v>
      </c>
    </row>
    <row r="47939" spans="1:3" x14ac:dyDescent="0.25">
      <c r="A47939" s="80">
        <v>1139646</v>
      </c>
      <c r="B47939" s="104" t="s">
        <v>236</v>
      </c>
      <c r="C47939" s="81" t="s">
        <v>236</v>
      </c>
    </row>
    <row r="47940" spans="1:3" x14ac:dyDescent="0.25">
      <c r="A47940" s="80">
        <v>1139647</v>
      </c>
      <c r="B47940" s="104" t="s">
        <v>236</v>
      </c>
      <c r="C47940" s="81" t="s">
        <v>236</v>
      </c>
    </row>
    <row r="47941" spans="1:3" x14ac:dyDescent="0.25">
      <c r="A47941" s="80">
        <v>1139648</v>
      </c>
      <c r="B47941" s="104" t="s">
        <v>236</v>
      </c>
      <c r="C47941" s="81" t="s">
        <v>236</v>
      </c>
    </row>
    <row r="47942" spans="1:3" x14ac:dyDescent="0.25">
      <c r="A47942" s="80">
        <v>1139649</v>
      </c>
      <c r="B47942" s="104" t="s">
        <v>236</v>
      </c>
      <c r="C47942" s="81" t="s">
        <v>236</v>
      </c>
    </row>
    <row r="47943" spans="1:3" x14ac:dyDescent="0.25">
      <c r="A47943" s="80">
        <v>1139650</v>
      </c>
      <c r="B47943" s="104" t="s">
        <v>236</v>
      </c>
      <c r="C47943" s="81" t="s">
        <v>236</v>
      </c>
    </row>
    <row r="47944" spans="1:3" x14ac:dyDescent="0.25">
      <c r="A47944" s="80">
        <v>1139651</v>
      </c>
      <c r="B47944" s="104" t="s">
        <v>236</v>
      </c>
      <c r="C47944" s="81" t="s">
        <v>236</v>
      </c>
    </row>
    <row r="47945" spans="1:3" x14ac:dyDescent="0.25">
      <c r="A47945" s="80">
        <v>1139652</v>
      </c>
      <c r="B47945" s="104" t="s">
        <v>236</v>
      </c>
      <c r="C47945" s="81" t="s">
        <v>236</v>
      </c>
    </row>
    <row r="47946" spans="1:3" x14ac:dyDescent="0.25">
      <c r="A47946" s="80">
        <v>1139653</v>
      </c>
      <c r="B47946" s="104" t="s">
        <v>236</v>
      </c>
      <c r="C47946" s="81" t="s">
        <v>236</v>
      </c>
    </row>
    <row r="47947" spans="1:3" x14ac:dyDescent="0.25">
      <c r="A47947" s="80">
        <v>1139654</v>
      </c>
      <c r="B47947" s="104" t="s">
        <v>236</v>
      </c>
      <c r="C47947" s="81" t="s">
        <v>236</v>
      </c>
    </row>
    <row r="47948" spans="1:3" x14ac:dyDescent="0.25">
      <c r="A47948" s="80">
        <v>1139655</v>
      </c>
      <c r="B47948" s="104" t="s">
        <v>236</v>
      </c>
      <c r="C47948" s="81" t="s">
        <v>236</v>
      </c>
    </row>
    <row r="47949" spans="1:3" x14ac:dyDescent="0.25">
      <c r="A47949" s="80">
        <v>1139656</v>
      </c>
      <c r="B47949" s="104" t="s">
        <v>236</v>
      </c>
      <c r="C47949" s="81" t="s">
        <v>236</v>
      </c>
    </row>
    <row r="47950" spans="1:3" x14ac:dyDescent="0.25">
      <c r="A47950" s="80">
        <v>1139657</v>
      </c>
      <c r="B47950" s="104" t="s">
        <v>236</v>
      </c>
      <c r="C47950" s="81" t="s">
        <v>236</v>
      </c>
    </row>
    <row r="47951" spans="1:3" x14ac:dyDescent="0.25">
      <c r="A47951" s="80">
        <v>1139658</v>
      </c>
      <c r="B47951" s="104" t="s">
        <v>236</v>
      </c>
      <c r="C47951" s="81" t="s">
        <v>236</v>
      </c>
    </row>
    <row r="47952" spans="1:3" x14ac:dyDescent="0.25">
      <c r="A47952" s="80">
        <v>1139659</v>
      </c>
      <c r="B47952" s="104" t="s">
        <v>236</v>
      </c>
      <c r="C47952" s="81" t="s">
        <v>236</v>
      </c>
    </row>
    <row r="47953" spans="1:3" x14ac:dyDescent="0.25">
      <c r="A47953" s="80">
        <v>1139660</v>
      </c>
      <c r="B47953" s="104" t="s">
        <v>236</v>
      </c>
      <c r="C47953" s="81" t="s">
        <v>236</v>
      </c>
    </row>
    <row r="47954" spans="1:3" x14ac:dyDescent="0.25">
      <c r="A47954" s="80">
        <v>1139661</v>
      </c>
      <c r="B47954" s="104" t="s">
        <v>236</v>
      </c>
      <c r="C47954" s="81" t="s">
        <v>236</v>
      </c>
    </row>
    <row r="47955" spans="1:3" x14ac:dyDescent="0.25">
      <c r="A47955" s="80">
        <v>1139662</v>
      </c>
      <c r="B47955" s="104" t="s">
        <v>236</v>
      </c>
      <c r="C47955" s="81" t="s">
        <v>236</v>
      </c>
    </row>
    <row r="47956" spans="1:3" x14ac:dyDescent="0.25">
      <c r="A47956" s="80">
        <v>1139663</v>
      </c>
      <c r="B47956" s="104" t="s">
        <v>236</v>
      </c>
      <c r="C47956" s="81" t="s">
        <v>236</v>
      </c>
    </row>
    <row r="47957" spans="1:3" x14ac:dyDescent="0.25">
      <c r="A47957" s="80">
        <v>1139664</v>
      </c>
      <c r="B47957" s="104" t="s">
        <v>236</v>
      </c>
      <c r="C47957" s="81" t="s">
        <v>236</v>
      </c>
    </row>
    <row r="47958" spans="1:3" x14ac:dyDescent="0.25">
      <c r="A47958" s="80">
        <v>1139665</v>
      </c>
      <c r="B47958" s="104" t="s">
        <v>236</v>
      </c>
      <c r="C47958" s="81" t="s">
        <v>236</v>
      </c>
    </row>
    <row r="47959" spans="1:3" x14ac:dyDescent="0.25">
      <c r="A47959" s="80">
        <v>1139666</v>
      </c>
      <c r="B47959" s="104" t="s">
        <v>236</v>
      </c>
      <c r="C47959" s="81" t="s">
        <v>236</v>
      </c>
    </row>
    <row r="47960" spans="1:3" x14ac:dyDescent="0.25">
      <c r="A47960" s="80">
        <v>1139667</v>
      </c>
      <c r="B47960" s="104" t="s">
        <v>236</v>
      </c>
      <c r="C47960" s="81" t="s">
        <v>236</v>
      </c>
    </row>
    <row r="47961" spans="1:3" x14ac:dyDescent="0.25">
      <c r="A47961" s="80">
        <v>1139668</v>
      </c>
      <c r="B47961" s="104" t="s">
        <v>236</v>
      </c>
      <c r="C47961" s="81" t="s">
        <v>236</v>
      </c>
    </row>
    <row r="47962" spans="1:3" x14ac:dyDescent="0.25">
      <c r="A47962" s="80">
        <v>1139669</v>
      </c>
      <c r="B47962" s="104" t="s">
        <v>236</v>
      </c>
      <c r="C47962" s="81" t="s">
        <v>236</v>
      </c>
    </row>
    <row r="47963" spans="1:3" x14ac:dyDescent="0.25">
      <c r="A47963" s="80">
        <v>1139670</v>
      </c>
      <c r="B47963" s="104" t="s">
        <v>236</v>
      </c>
      <c r="C47963" s="81" t="s">
        <v>236</v>
      </c>
    </row>
    <row r="47964" spans="1:3" x14ac:dyDescent="0.25">
      <c r="A47964" s="80">
        <v>1139671</v>
      </c>
      <c r="B47964" s="104" t="s">
        <v>236</v>
      </c>
      <c r="C47964" s="81" t="s">
        <v>236</v>
      </c>
    </row>
    <row r="47965" spans="1:3" x14ac:dyDescent="0.25">
      <c r="A47965" s="80">
        <v>1139672</v>
      </c>
      <c r="B47965" s="104" t="s">
        <v>236</v>
      </c>
      <c r="C47965" s="81" t="s">
        <v>236</v>
      </c>
    </row>
    <row r="47966" spans="1:3" x14ac:dyDescent="0.25">
      <c r="A47966" s="80">
        <v>1139673</v>
      </c>
      <c r="B47966" s="104" t="s">
        <v>236</v>
      </c>
      <c r="C47966" s="81" t="s">
        <v>236</v>
      </c>
    </row>
    <row r="47967" spans="1:3" x14ac:dyDescent="0.25">
      <c r="A47967" s="80">
        <v>1139674</v>
      </c>
      <c r="B47967" s="104" t="s">
        <v>236</v>
      </c>
      <c r="C47967" s="81" t="s">
        <v>236</v>
      </c>
    </row>
    <row r="47968" spans="1:3" x14ac:dyDescent="0.25">
      <c r="A47968" s="80">
        <v>1139675</v>
      </c>
      <c r="B47968" s="104" t="s">
        <v>236</v>
      </c>
      <c r="C47968" s="81" t="s">
        <v>236</v>
      </c>
    </row>
    <row r="47969" spans="1:3" x14ac:dyDescent="0.25">
      <c r="A47969" s="80">
        <v>1139676</v>
      </c>
      <c r="B47969" s="104" t="s">
        <v>236</v>
      </c>
      <c r="C47969" s="81" t="s">
        <v>236</v>
      </c>
    </row>
    <row r="47970" spans="1:3" x14ac:dyDescent="0.25">
      <c r="A47970" s="80">
        <v>1139677</v>
      </c>
      <c r="B47970" s="104" t="s">
        <v>236</v>
      </c>
      <c r="C47970" s="81" t="s">
        <v>236</v>
      </c>
    </row>
    <row r="47971" spans="1:3" x14ac:dyDescent="0.25">
      <c r="A47971" s="80">
        <v>1139678</v>
      </c>
      <c r="B47971" s="104" t="s">
        <v>236</v>
      </c>
      <c r="C47971" s="81" t="s">
        <v>236</v>
      </c>
    </row>
    <row r="47972" spans="1:3" x14ac:dyDescent="0.25">
      <c r="A47972" s="80">
        <v>1139679</v>
      </c>
      <c r="B47972" s="104" t="s">
        <v>236</v>
      </c>
      <c r="C47972" s="81" t="s">
        <v>236</v>
      </c>
    </row>
    <row r="47973" spans="1:3" x14ac:dyDescent="0.25">
      <c r="A47973" s="80">
        <v>1139680</v>
      </c>
      <c r="B47973" s="104" t="s">
        <v>236</v>
      </c>
      <c r="C47973" s="81" t="s">
        <v>236</v>
      </c>
    </row>
    <row r="47974" spans="1:3" x14ac:dyDescent="0.25">
      <c r="A47974" s="80">
        <v>1139681</v>
      </c>
      <c r="B47974" s="104" t="s">
        <v>236</v>
      </c>
      <c r="C47974" s="81" t="s">
        <v>236</v>
      </c>
    </row>
    <row r="47975" spans="1:3" x14ac:dyDescent="0.25">
      <c r="A47975" s="80">
        <v>1139682</v>
      </c>
      <c r="B47975" s="104" t="s">
        <v>236</v>
      </c>
      <c r="C47975" s="81" t="s">
        <v>236</v>
      </c>
    </row>
    <row r="47976" spans="1:3" x14ac:dyDescent="0.25">
      <c r="A47976" s="80">
        <v>1139683</v>
      </c>
      <c r="B47976" s="104" t="s">
        <v>236</v>
      </c>
      <c r="C47976" s="81" t="s">
        <v>236</v>
      </c>
    </row>
    <row r="47977" spans="1:3" x14ac:dyDescent="0.25">
      <c r="A47977" s="80">
        <v>1139684</v>
      </c>
      <c r="B47977" s="104" t="s">
        <v>236</v>
      </c>
      <c r="C47977" s="81" t="s">
        <v>236</v>
      </c>
    </row>
    <row r="47978" spans="1:3" x14ac:dyDescent="0.25">
      <c r="A47978" s="80">
        <v>1139685</v>
      </c>
      <c r="B47978" s="104" t="s">
        <v>236</v>
      </c>
      <c r="C47978" s="81" t="s">
        <v>236</v>
      </c>
    </row>
    <row r="47979" spans="1:3" x14ac:dyDescent="0.25">
      <c r="A47979" s="80">
        <v>1139686</v>
      </c>
      <c r="B47979" s="104" t="s">
        <v>236</v>
      </c>
      <c r="C47979" s="81" t="s">
        <v>236</v>
      </c>
    </row>
    <row r="47980" spans="1:3" x14ac:dyDescent="0.25">
      <c r="A47980" s="80">
        <v>1139687</v>
      </c>
      <c r="B47980" s="104" t="s">
        <v>236</v>
      </c>
      <c r="C47980" s="81" t="s">
        <v>236</v>
      </c>
    </row>
    <row r="47981" spans="1:3" x14ac:dyDescent="0.25">
      <c r="A47981" s="80">
        <v>1139688</v>
      </c>
      <c r="B47981" s="104" t="s">
        <v>236</v>
      </c>
      <c r="C47981" s="81" t="s">
        <v>236</v>
      </c>
    </row>
    <row r="47982" spans="1:3" x14ac:dyDescent="0.25">
      <c r="A47982" s="80">
        <v>1139689</v>
      </c>
      <c r="B47982" s="104" t="s">
        <v>236</v>
      </c>
      <c r="C47982" s="81" t="s">
        <v>236</v>
      </c>
    </row>
    <row r="47983" spans="1:3" x14ac:dyDescent="0.25">
      <c r="A47983" s="80">
        <v>1139690</v>
      </c>
      <c r="B47983" s="104" t="s">
        <v>236</v>
      </c>
      <c r="C47983" s="81" t="s">
        <v>236</v>
      </c>
    </row>
    <row r="47984" spans="1:3" x14ac:dyDescent="0.25">
      <c r="A47984" s="80">
        <v>1139691</v>
      </c>
      <c r="B47984" s="104" t="s">
        <v>236</v>
      </c>
      <c r="C47984" s="81" t="s">
        <v>236</v>
      </c>
    </row>
    <row r="47985" spans="1:3" x14ac:dyDescent="0.25">
      <c r="A47985" s="80">
        <v>1139692</v>
      </c>
      <c r="B47985" s="104" t="s">
        <v>236</v>
      </c>
      <c r="C47985" s="81" t="s">
        <v>236</v>
      </c>
    </row>
    <row r="47986" spans="1:3" x14ac:dyDescent="0.25">
      <c r="A47986" s="80">
        <v>1139693</v>
      </c>
      <c r="B47986" s="104" t="s">
        <v>236</v>
      </c>
      <c r="C47986" s="81" t="s">
        <v>236</v>
      </c>
    </row>
    <row r="47987" spans="1:3" x14ac:dyDescent="0.25">
      <c r="A47987" s="80">
        <v>1139694</v>
      </c>
      <c r="B47987" s="104" t="s">
        <v>236</v>
      </c>
      <c r="C47987" s="81" t="s">
        <v>236</v>
      </c>
    </row>
    <row r="47988" spans="1:3" x14ac:dyDescent="0.25">
      <c r="A47988" s="80">
        <v>1139695</v>
      </c>
      <c r="B47988" s="104" t="s">
        <v>236</v>
      </c>
      <c r="C47988" s="81" t="s">
        <v>236</v>
      </c>
    </row>
    <row r="47989" spans="1:3" x14ac:dyDescent="0.25">
      <c r="A47989" s="80">
        <v>1139696</v>
      </c>
      <c r="B47989" s="104" t="s">
        <v>236</v>
      </c>
      <c r="C47989" s="81" t="s">
        <v>236</v>
      </c>
    </row>
    <row r="47990" spans="1:3" x14ac:dyDescent="0.25">
      <c r="A47990" s="80">
        <v>1139697</v>
      </c>
      <c r="B47990" s="104" t="s">
        <v>236</v>
      </c>
      <c r="C47990" s="81" t="s">
        <v>236</v>
      </c>
    </row>
    <row r="47991" spans="1:3" x14ac:dyDescent="0.25">
      <c r="A47991" s="80">
        <v>1139698</v>
      </c>
      <c r="B47991" s="104" t="s">
        <v>236</v>
      </c>
      <c r="C47991" s="81" t="s">
        <v>236</v>
      </c>
    </row>
    <row r="47992" spans="1:3" x14ac:dyDescent="0.25">
      <c r="A47992" s="80">
        <v>1139699</v>
      </c>
      <c r="B47992" s="104" t="s">
        <v>236</v>
      </c>
      <c r="C47992" s="81" t="s">
        <v>236</v>
      </c>
    </row>
    <row r="47993" spans="1:3" x14ac:dyDescent="0.25">
      <c r="A47993" s="80">
        <v>1139700</v>
      </c>
      <c r="B47993" s="104" t="s">
        <v>236</v>
      </c>
      <c r="C47993" s="81" t="s">
        <v>236</v>
      </c>
    </row>
    <row r="47994" spans="1:3" x14ac:dyDescent="0.25">
      <c r="A47994" s="80">
        <v>1139701</v>
      </c>
      <c r="B47994" s="104" t="s">
        <v>236</v>
      </c>
      <c r="C47994" s="81" t="s">
        <v>236</v>
      </c>
    </row>
    <row r="47995" spans="1:3" x14ac:dyDescent="0.25">
      <c r="A47995" s="80">
        <v>1139702</v>
      </c>
      <c r="B47995" s="104" t="s">
        <v>236</v>
      </c>
      <c r="C47995" s="81" t="s">
        <v>236</v>
      </c>
    </row>
    <row r="47996" spans="1:3" x14ac:dyDescent="0.25">
      <c r="A47996" s="80">
        <v>1139703</v>
      </c>
      <c r="B47996" s="104" t="s">
        <v>236</v>
      </c>
      <c r="C47996" s="81" t="s">
        <v>236</v>
      </c>
    </row>
    <row r="47997" spans="1:3" x14ac:dyDescent="0.25">
      <c r="A47997" s="80">
        <v>1139704</v>
      </c>
      <c r="B47997" s="104" t="s">
        <v>236</v>
      </c>
      <c r="C47997" s="81" t="s">
        <v>236</v>
      </c>
    </row>
    <row r="47998" spans="1:3" x14ac:dyDescent="0.25">
      <c r="A47998" s="80">
        <v>1139705</v>
      </c>
      <c r="B47998" s="104" t="s">
        <v>236</v>
      </c>
      <c r="C47998" s="81" t="s">
        <v>236</v>
      </c>
    </row>
    <row r="47999" spans="1:3" x14ac:dyDescent="0.25">
      <c r="A47999" s="80">
        <v>1139706</v>
      </c>
      <c r="B47999" s="104" t="s">
        <v>236</v>
      </c>
      <c r="C47999" s="81" t="s">
        <v>236</v>
      </c>
    </row>
    <row r="48000" spans="1:3" x14ac:dyDescent="0.25">
      <c r="A48000" s="80">
        <v>1139707</v>
      </c>
      <c r="B48000" s="104" t="s">
        <v>236</v>
      </c>
      <c r="C48000" s="81" t="s">
        <v>236</v>
      </c>
    </row>
    <row r="48001" spans="1:3" x14ac:dyDescent="0.25">
      <c r="A48001" s="80">
        <v>1139708</v>
      </c>
      <c r="B48001" s="104" t="s">
        <v>236</v>
      </c>
      <c r="C48001" s="81" t="s">
        <v>236</v>
      </c>
    </row>
    <row r="48002" spans="1:3" x14ac:dyDescent="0.25">
      <c r="A48002" s="80">
        <v>1139709</v>
      </c>
      <c r="B48002" s="104" t="s">
        <v>236</v>
      </c>
      <c r="C48002" s="81" t="s">
        <v>236</v>
      </c>
    </row>
    <row r="48003" spans="1:3" x14ac:dyDescent="0.25">
      <c r="A48003" s="80">
        <v>1139710</v>
      </c>
      <c r="B48003" s="104" t="s">
        <v>236</v>
      </c>
      <c r="C48003" s="81" t="s">
        <v>236</v>
      </c>
    </row>
    <row r="48004" spans="1:3" x14ac:dyDescent="0.25">
      <c r="A48004" s="80">
        <v>1139711</v>
      </c>
      <c r="B48004" s="104" t="s">
        <v>236</v>
      </c>
      <c r="C48004" s="81" t="s">
        <v>236</v>
      </c>
    </row>
    <row r="48005" spans="1:3" x14ac:dyDescent="0.25">
      <c r="A48005" s="80">
        <v>1139712</v>
      </c>
      <c r="B48005" s="104" t="s">
        <v>236</v>
      </c>
      <c r="C48005" s="81" t="s">
        <v>236</v>
      </c>
    </row>
    <row r="48006" spans="1:3" x14ac:dyDescent="0.25">
      <c r="A48006" s="80">
        <v>1139713</v>
      </c>
      <c r="B48006" s="104" t="s">
        <v>236</v>
      </c>
      <c r="C48006" s="81" t="s">
        <v>236</v>
      </c>
    </row>
    <row r="48007" spans="1:3" x14ac:dyDescent="0.25">
      <c r="A48007" s="80">
        <v>1139714</v>
      </c>
      <c r="B48007" s="104" t="s">
        <v>236</v>
      </c>
      <c r="C48007" s="81" t="s">
        <v>236</v>
      </c>
    </row>
    <row r="48008" spans="1:3" x14ac:dyDescent="0.25">
      <c r="A48008" s="80">
        <v>1139715</v>
      </c>
      <c r="B48008" s="104" t="s">
        <v>236</v>
      </c>
      <c r="C48008" s="81" t="s">
        <v>236</v>
      </c>
    </row>
    <row r="48009" spans="1:3" x14ac:dyDescent="0.25">
      <c r="A48009" s="80">
        <v>1139716</v>
      </c>
      <c r="B48009" s="104" t="s">
        <v>236</v>
      </c>
      <c r="C48009" s="81" t="s">
        <v>236</v>
      </c>
    </row>
    <row r="48010" spans="1:3" x14ac:dyDescent="0.25">
      <c r="A48010" s="80">
        <v>1139717</v>
      </c>
      <c r="B48010" s="104" t="s">
        <v>236</v>
      </c>
      <c r="C48010" s="81" t="s">
        <v>236</v>
      </c>
    </row>
    <row r="48011" spans="1:3" x14ac:dyDescent="0.25">
      <c r="A48011" s="80">
        <v>1139718</v>
      </c>
      <c r="B48011" s="104" t="s">
        <v>236</v>
      </c>
      <c r="C48011" s="81" t="s">
        <v>236</v>
      </c>
    </row>
    <row r="48012" spans="1:3" x14ac:dyDescent="0.25">
      <c r="A48012" s="80">
        <v>1139719</v>
      </c>
      <c r="B48012" s="104" t="s">
        <v>236</v>
      </c>
      <c r="C48012" s="81" t="s">
        <v>236</v>
      </c>
    </row>
    <row r="48013" spans="1:3" x14ac:dyDescent="0.25">
      <c r="A48013" s="80">
        <v>1139720</v>
      </c>
      <c r="B48013" s="104" t="s">
        <v>236</v>
      </c>
      <c r="C48013" s="81" t="s">
        <v>236</v>
      </c>
    </row>
    <row r="48014" spans="1:3" x14ac:dyDescent="0.25">
      <c r="A48014" s="80">
        <v>1139721</v>
      </c>
      <c r="B48014" s="104" t="s">
        <v>236</v>
      </c>
      <c r="C48014" s="81" t="s">
        <v>236</v>
      </c>
    </row>
    <row r="48015" spans="1:3" x14ac:dyDescent="0.25">
      <c r="A48015" s="80">
        <v>1139722</v>
      </c>
      <c r="B48015" s="104" t="s">
        <v>236</v>
      </c>
      <c r="C48015" s="81" t="s">
        <v>236</v>
      </c>
    </row>
    <row r="48016" spans="1:3" x14ac:dyDescent="0.25">
      <c r="A48016" s="80">
        <v>1139723</v>
      </c>
      <c r="B48016" s="104" t="s">
        <v>236</v>
      </c>
      <c r="C48016" s="81" t="s">
        <v>236</v>
      </c>
    </row>
    <row r="48017" spans="1:3" x14ac:dyDescent="0.25">
      <c r="A48017" s="80">
        <v>1139724</v>
      </c>
      <c r="B48017" s="104" t="s">
        <v>236</v>
      </c>
      <c r="C48017" s="81" t="s">
        <v>236</v>
      </c>
    </row>
    <row r="48018" spans="1:3" x14ac:dyDescent="0.25">
      <c r="A48018" s="80">
        <v>1139725</v>
      </c>
      <c r="B48018" s="104" t="s">
        <v>236</v>
      </c>
      <c r="C48018" s="81" t="s">
        <v>236</v>
      </c>
    </row>
    <row r="48019" spans="1:3" x14ac:dyDescent="0.25">
      <c r="A48019" s="80">
        <v>1139726</v>
      </c>
      <c r="B48019" s="104" t="s">
        <v>236</v>
      </c>
      <c r="C48019" s="81" t="s">
        <v>236</v>
      </c>
    </row>
    <row r="48020" spans="1:3" x14ac:dyDescent="0.25">
      <c r="A48020" s="80">
        <v>1139727</v>
      </c>
      <c r="B48020" s="104" t="s">
        <v>236</v>
      </c>
      <c r="C48020" s="81" t="s">
        <v>236</v>
      </c>
    </row>
    <row r="48021" spans="1:3" x14ac:dyDescent="0.25">
      <c r="A48021" s="80">
        <v>1139728</v>
      </c>
      <c r="B48021" s="104" t="s">
        <v>236</v>
      </c>
      <c r="C48021" s="81" t="s">
        <v>236</v>
      </c>
    </row>
    <row r="48022" spans="1:3" x14ac:dyDescent="0.25">
      <c r="A48022" s="80">
        <v>1139729</v>
      </c>
      <c r="B48022" s="104" t="s">
        <v>236</v>
      </c>
      <c r="C48022" s="81" t="s">
        <v>236</v>
      </c>
    </row>
    <row r="48023" spans="1:3" x14ac:dyDescent="0.25">
      <c r="A48023" s="80">
        <v>1139730</v>
      </c>
      <c r="B48023" s="104" t="s">
        <v>236</v>
      </c>
      <c r="C48023" s="81" t="s">
        <v>236</v>
      </c>
    </row>
    <row r="48024" spans="1:3" x14ac:dyDescent="0.25">
      <c r="A48024" s="80">
        <v>1139731</v>
      </c>
      <c r="B48024" s="104" t="s">
        <v>236</v>
      </c>
      <c r="C48024" s="81" t="s">
        <v>236</v>
      </c>
    </row>
    <row r="48025" spans="1:3" x14ac:dyDescent="0.25">
      <c r="A48025" s="80">
        <v>1139732</v>
      </c>
      <c r="B48025" s="104" t="s">
        <v>236</v>
      </c>
      <c r="C48025" s="81" t="s">
        <v>236</v>
      </c>
    </row>
    <row r="48026" spans="1:3" x14ac:dyDescent="0.25">
      <c r="A48026" s="80">
        <v>1139733</v>
      </c>
      <c r="B48026" s="104" t="s">
        <v>236</v>
      </c>
      <c r="C48026" s="81" t="s">
        <v>236</v>
      </c>
    </row>
    <row r="48027" spans="1:3" x14ac:dyDescent="0.25">
      <c r="A48027" s="80">
        <v>1139734</v>
      </c>
      <c r="B48027" s="104" t="s">
        <v>236</v>
      </c>
      <c r="C48027" s="81" t="s">
        <v>236</v>
      </c>
    </row>
    <row r="48028" spans="1:3" x14ac:dyDescent="0.25">
      <c r="A48028" s="80">
        <v>1139735</v>
      </c>
      <c r="B48028" s="104" t="s">
        <v>236</v>
      </c>
      <c r="C48028" s="81" t="s">
        <v>236</v>
      </c>
    </row>
    <row r="48029" spans="1:3" x14ac:dyDescent="0.25">
      <c r="A48029" s="80">
        <v>1139736</v>
      </c>
      <c r="B48029" s="104" t="s">
        <v>236</v>
      </c>
      <c r="C48029" s="81" t="s">
        <v>236</v>
      </c>
    </row>
    <row r="48030" spans="1:3" x14ac:dyDescent="0.25">
      <c r="A48030" s="80">
        <v>1139737</v>
      </c>
      <c r="B48030" s="104" t="s">
        <v>236</v>
      </c>
      <c r="C48030" s="81" t="s">
        <v>236</v>
      </c>
    </row>
    <row r="48031" spans="1:3" x14ac:dyDescent="0.25">
      <c r="A48031" s="80">
        <v>1139738</v>
      </c>
      <c r="B48031" s="104" t="s">
        <v>236</v>
      </c>
      <c r="C48031" s="81" t="s">
        <v>236</v>
      </c>
    </row>
    <row r="48032" spans="1:3" x14ac:dyDescent="0.25">
      <c r="A48032" s="80">
        <v>1139739</v>
      </c>
      <c r="B48032" s="104" t="s">
        <v>236</v>
      </c>
      <c r="C48032" s="81" t="s">
        <v>236</v>
      </c>
    </row>
    <row r="48033" spans="1:3" x14ac:dyDescent="0.25">
      <c r="A48033" s="80">
        <v>1139740</v>
      </c>
      <c r="B48033" s="104" t="s">
        <v>236</v>
      </c>
      <c r="C48033" s="81" t="s">
        <v>236</v>
      </c>
    </row>
    <row r="48034" spans="1:3" x14ac:dyDescent="0.25">
      <c r="A48034" s="80">
        <v>1139741</v>
      </c>
      <c r="B48034" s="104" t="s">
        <v>236</v>
      </c>
      <c r="C48034" s="81" t="s">
        <v>236</v>
      </c>
    </row>
    <row r="48035" spans="1:3" x14ac:dyDescent="0.25">
      <c r="A48035" s="80">
        <v>1139742</v>
      </c>
      <c r="B48035" s="104" t="s">
        <v>236</v>
      </c>
      <c r="C48035" s="81" t="s">
        <v>236</v>
      </c>
    </row>
    <row r="48036" spans="1:3" x14ac:dyDescent="0.25">
      <c r="A48036" s="80">
        <v>1139743</v>
      </c>
      <c r="B48036" s="104" t="s">
        <v>236</v>
      </c>
      <c r="C48036" s="81" t="s">
        <v>236</v>
      </c>
    </row>
    <row r="48037" spans="1:3" x14ac:dyDescent="0.25">
      <c r="A48037" s="80">
        <v>1139744</v>
      </c>
      <c r="B48037" s="104" t="s">
        <v>236</v>
      </c>
      <c r="C48037" s="81" t="s">
        <v>236</v>
      </c>
    </row>
    <row r="48038" spans="1:3" x14ac:dyDescent="0.25">
      <c r="A48038" s="80">
        <v>1139745</v>
      </c>
      <c r="B48038" s="104" t="s">
        <v>236</v>
      </c>
      <c r="C48038" s="81" t="s">
        <v>236</v>
      </c>
    </row>
    <row r="48039" spans="1:3" x14ac:dyDescent="0.25">
      <c r="A48039" s="80">
        <v>1139746</v>
      </c>
      <c r="B48039" s="104" t="s">
        <v>236</v>
      </c>
      <c r="C48039" s="81" t="s">
        <v>236</v>
      </c>
    </row>
    <row r="48040" spans="1:3" x14ac:dyDescent="0.25">
      <c r="A48040" s="80">
        <v>1139747</v>
      </c>
      <c r="B48040" s="104" t="s">
        <v>236</v>
      </c>
      <c r="C48040" s="81" t="s">
        <v>236</v>
      </c>
    </row>
    <row r="48041" spans="1:3" x14ac:dyDescent="0.25">
      <c r="A48041" s="80">
        <v>1139748</v>
      </c>
      <c r="B48041" s="104" t="s">
        <v>236</v>
      </c>
      <c r="C48041" s="81" t="s">
        <v>236</v>
      </c>
    </row>
    <row r="48042" spans="1:3" x14ac:dyDescent="0.25">
      <c r="A48042" s="80">
        <v>1139749</v>
      </c>
      <c r="B48042" s="104" t="s">
        <v>236</v>
      </c>
      <c r="C48042" s="81" t="s">
        <v>236</v>
      </c>
    </row>
    <row r="48043" spans="1:3" x14ac:dyDescent="0.25">
      <c r="A48043" s="80">
        <v>1139750</v>
      </c>
      <c r="B48043" s="104" t="s">
        <v>236</v>
      </c>
      <c r="C48043" s="81" t="s">
        <v>236</v>
      </c>
    </row>
    <row r="48044" spans="1:3" x14ac:dyDescent="0.25">
      <c r="A48044" s="80">
        <v>1139751</v>
      </c>
      <c r="B48044" s="104" t="s">
        <v>236</v>
      </c>
      <c r="C48044" s="81" t="s">
        <v>236</v>
      </c>
    </row>
    <row r="48045" spans="1:3" x14ac:dyDescent="0.25">
      <c r="A48045" s="80">
        <v>1139752</v>
      </c>
      <c r="B48045" s="104" t="s">
        <v>236</v>
      </c>
      <c r="C48045" s="81" t="s">
        <v>236</v>
      </c>
    </row>
    <row r="48046" spans="1:3" x14ac:dyDescent="0.25">
      <c r="A48046" s="80">
        <v>1139753</v>
      </c>
      <c r="B48046" s="104" t="s">
        <v>236</v>
      </c>
      <c r="C48046" s="81" t="s">
        <v>236</v>
      </c>
    </row>
    <row r="48047" spans="1:3" x14ac:dyDescent="0.25">
      <c r="A48047" s="80">
        <v>1139754</v>
      </c>
      <c r="B48047" s="104" t="s">
        <v>236</v>
      </c>
      <c r="C48047" s="81" t="s">
        <v>236</v>
      </c>
    </row>
    <row r="48048" spans="1:3" x14ac:dyDescent="0.25">
      <c r="A48048" s="80">
        <v>1139755</v>
      </c>
      <c r="B48048" s="104" t="s">
        <v>236</v>
      </c>
      <c r="C48048" s="81" t="s">
        <v>236</v>
      </c>
    </row>
    <row r="48049" spans="1:3" x14ac:dyDescent="0.25">
      <c r="A48049" s="80">
        <v>1139756</v>
      </c>
      <c r="B48049" s="104" t="s">
        <v>236</v>
      </c>
      <c r="C48049" s="81" t="s">
        <v>236</v>
      </c>
    </row>
    <row r="48050" spans="1:3" x14ac:dyDescent="0.25">
      <c r="A48050" s="80">
        <v>1139757</v>
      </c>
      <c r="B48050" s="104" t="s">
        <v>236</v>
      </c>
      <c r="C48050" s="81" t="s">
        <v>236</v>
      </c>
    </row>
    <row r="48051" spans="1:3" x14ac:dyDescent="0.25">
      <c r="A48051" s="80">
        <v>1139758</v>
      </c>
      <c r="B48051" s="104" t="s">
        <v>236</v>
      </c>
      <c r="C48051" s="81" t="s">
        <v>236</v>
      </c>
    </row>
    <row r="48052" spans="1:3" x14ac:dyDescent="0.25">
      <c r="A48052" s="80">
        <v>1139759</v>
      </c>
      <c r="B48052" s="104" t="s">
        <v>236</v>
      </c>
      <c r="C48052" s="81" t="s">
        <v>236</v>
      </c>
    </row>
    <row r="48053" spans="1:3" x14ac:dyDescent="0.25">
      <c r="A48053" s="80">
        <v>1139760</v>
      </c>
      <c r="B48053" s="104" t="s">
        <v>236</v>
      </c>
      <c r="C48053" s="81" t="s">
        <v>236</v>
      </c>
    </row>
    <row r="48054" spans="1:3" x14ac:dyDescent="0.25">
      <c r="A48054" s="80">
        <v>1139761</v>
      </c>
      <c r="B48054" s="104" t="s">
        <v>236</v>
      </c>
      <c r="C48054" s="81" t="s">
        <v>236</v>
      </c>
    </row>
    <row r="48055" spans="1:3" x14ac:dyDescent="0.25">
      <c r="A48055" s="80">
        <v>1139762</v>
      </c>
      <c r="B48055" s="104" t="s">
        <v>236</v>
      </c>
      <c r="C48055" s="81" t="s">
        <v>236</v>
      </c>
    </row>
    <row r="48056" spans="1:3" x14ac:dyDescent="0.25">
      <c r="A48056" s="80">
        <v>1139763</v>
      </c>
      <c r="B48056" s="104" t="s">
        <v>236</v>
      </c>
      <c r="C48056" s="81" t="s">
        <v>236</v>
      </c>
    </row>
    <row r="48057" spans="1:3" x14ac:dyDescent="0.25">
      <c r="A48057" s="80">
        <v>1139764</v>
      </c>
      <c r="B48057" s="104" t="s">
        <v>236</v>
      </c>
      <c r="C48057" s="81" t="s">
        <v>236</v>
      </c>
    </row>
    <row r="48058" spans="1:3" x14ac:dyDescent="0.25">
      <c r="A48058" s="80">
        <v>1139765</v>
      </c>
      <c r="B48058" s="104" t="s">
        <v>236</v>
      </c>
      <c r="C48058" s="81" t="s">
        <v>236</v>
      </c>
    </row>
    <row r="48059" spans="1:3" x14ac:dyDescent="0.25">
      <c r="A48059" s="80">
        <v>1139766</v>
      </c>
      <c r="B48059" s="104" t="s">
        <v>236</v>
      </c>
      <c r="C48059" s="81" t="s">
        <v>236</v>
      </c>
    </row>
    <row r="48060" spans="1:3" x14ac:dyDescent="0.25">
      <c r="A48060" s="80">
        <v>1139767</v>
      </c>
      <c r="B48060" s="104" t="s">
        <v>236</v>
      </c>
      <c r="C48060" s="81" t="s">
        <v>236</v>
      </c>
    </row>
    <row r="48061" spans="1:3" x14ac:dyDescent="0.25">
      <c r="A48061" s="80">
        <v>1139768</v>
      </c>
      <c r="B48061" s="104" t="s">
        <v>236</v>
      </c>
      <c r="C48061" s="81" t="s">
        <v>236</v>
      </c>
    </row>
    <row r="48062" spans="1:3" x14ac:dyDescent="0.25">
      <c r="A48062" s="80">
        <v>1139769</v>
      </c>
      <c r="B48062" s="104" t="s">
        <v>236</v>
      </c>
      <c r="C48062" s="81" t="s">
        <v>236</v>
      </c>
    </row>
    <row r="48063" spans="1:3" x14ac:dyDescent="0.25">
      <c r="A48063" s="80">
        <v>1139770</v>
      </c>
      <c r="B48063" s="104" t="s">
        <v>236</v>
      </c>
      <c r="C48063" s="81" t="s">
        <v>236</v>
      </c>
    </row>
    <row r="48064" spans="1:3" x14ac:dyDescent="0.25">
      <c r="A48064" s="80">
        <v>1139771</v>
      </c>
      <c r="B48064" s="104" t="s">
        <v>236</v>
      </c>
      <c r="C48064" s="81" t="s">
        <v>236</v>
      </c>
    </row>
    <row r="48065" spans="1:3" x14ac:dyDescent="0.25">
      <c r="A48065" s="80">
        <v>1139772</v>
      </c>
      <c r="B48065" s="104" t="s">
        <v>236</v>
      </c>
      <c r="C48065" s="81" t="s">
        <v>236</v>
      </c>
    </row>
    <row r="48066" spans="1:3" x14ac:dyDescent="0.25">
      <c r="A48066" s="80">
        <v>1139773</v>
      </c>
      <c r="B48066" s="104" t="s">
        <v>236</v>
      </c>
      <c r="C48066" s="81" t="s">
        <v>236</v>
      </c>
    </row>
    <row r="48067" spans="1:3" x14ac:dyDescent="0.25">
      <c r="A48067" s="80">
        <v>1139774</v>
      </c>
      <c r="B48067" s="104" t="s">
        <v>236</v>
      </c>
      <c r="C48067" s="81" t="s">
        <v>236</v>
      </c>
    </row>
    <row r="48068" spans="1:3" x14ac:dyDescent="0.25">
      <c r="A48068" s="80">
        <v>1139775</v>
      </c>
      <c r="B48068" s="104" t="s">
        <v>236</v>
      </c>
      <c r="C48068" s="81" t="s">
        <v>236</v>
      </c>
    </row>
    <row r="48069" spans="1:3" x14ac:dyDescent="0.25">
      <c r="A48069" s="80">
        <v>1139776</v>
      </c>
      <c r="B48069" s="104" t="s">
        <v>236</v>
      </c>
      <c r="C48069" s="81" t="s">
        <v>236</v>
      </c>
    </row>
    <row r="48070" spans="1:3" x14ac:dyDescent="0.25">
      <c r="A48070" s="80">
        <v>1139777</v>
      </c>
      <c r="B48070" s="104" t="s">
        <v>236</v>
      </c>
      <c r="C48070" s="81" t="s">
        <v>236</v>
      </c>
    </row>
    <row r="48071" spans="1:3" x14ac:dyDescent="0.25">
      <c r="A48071" s="80">
        <v>1139778</v>
      </c>
      <c r="B48071" s="104" t="s">
        <v>236</v>
      </c>
      <c r="C48071" s="81" t="s">
        <v>236</v>
      </c>
    </row>
    <row r="48072" spans="1:3" x14ac:dyDescent="0.25">
      <c r="A48072" s="80">
        <v>1139779</v>
      </c>
      <c r="B48072" s="104" t="s">
        <v>236</v>
      </c>
      <c r="C48072" s="81" t="s">
        <v>236</v>
      </c>
    </row>
    <row r="48073" spans="1:3" x14ac:dyDescent="0.25">
      <c r="A48073" s="80">
        <v>1139780</v>
      </c>
      <c r="B48073" s="104" t="s">
        <v>236</v>
      </c>
      <c r="C48073" s="81" t="s">
        <v>236</v>
      </c>
    </row>
    <row r="48074" spans="1:3" x14ac:dyDescent="0.25">
      <c r="A48074" s="80">
        <v>1139781</v>
      </c>
      <c r="B48074" s="104" t="s">
        <v>236</v>
      </c>
      <c r="C48074" s="81" t="s">
        <v>236</v>
      </c>
    </row>
    <row r="48075" spans="1:3" x14ac:dyDescent="0.25">
      <c r="A48075" s="80">
        <v>1139782</v>
      </c>
      <c r="B48075" s="104" t="s">
        <v>236</v>
      </c>
      <c r="C48075" s="81" t="s">
        <v>236</v>
      </c>
    </row>
    <row r="48076" spans="1:3" x14ac:dyDescent="0.25">
      <c r="A48076" s="80">
        <v>1139783</v>
      </c>
      <c r="B48076" s="104" t="s">
        <v>236</v>
      </c>
      <c r="C48076" s="81" t="s">
        <v>236</v>
      </c>
    </row>
    <row r="48077" spans="1:3" x14ac:dyDescent="0.25">
      <c r="A48077" s="80">
        <v>1139784</v>
      </c>
      <c r="B48077" s="104" t="s">
        <v>236</v>
      </c>
      <c r="C48077" s="81" t="s">
        <v>236</v>
      </c>
    </row>
    <row r="48078" spans="1:3" x14ac:dyDescent="0.25">
      <c r="A48078" s="80">
        <v>1139785</v>
      </c>
      <c r="B48078" s="104" t="s">
        <v>236</v>
      </c>
      <c r="C48078" s="81" t="s">
        <v>236</v>
      </c>
    </row>
    <row r="48079" spans="1:3" x14ac:dyDescent="0.25">
      <c r="A48079" s="80">
        <v>1139786</v>
      </c>
      <c r="B48079" s="104" t="s">
        <v>236</v>
      </c>
      <c r="C48079" s="81" t="s">
        <v>236</v>
      </c>
    </row>
    <row r="48080" spans="1:3" x14ac:dyDescent="0.25">
      <c r="A48080" s="80">
        <v>1139787</v>
      </c>
      <c r="B48080" s="104" t="s">
        <v>236</v>
      </c>
      <c r="C48080" s="81" t="s">
        <v>236</v>
      </c>
    </row>
    <row r="48081" spans="1:3" x14ac:dyDescent="0.25">
      <c r="A48081" s="80">
        <v>1139788</v>
      </c>
      <c r="B48081" s="104" t="s">
        <v>236</v>
      </c>
      <c r="C48081" s="81" t="s">
        <v>236</v>
      </c>
    </row>
    <row r="48082" spans="1:3" x14ac:dyDescent="0.25">
      <c r="A48082" s="80">
        <v>1139789</v>
      </c>
      <c r="B48082" s="104" t="s">
        <v>236</v>
      </c>
      <c r="C48082" s="81" t="s">
        <v>236</v>
      </c>
    </row>
    <row r="48083" spans="1:3" x14ac:dyDescent="0.25">
      <c r="A48083" s="80">
        <v>1139790</v>
      </c>
      <c r="B48083" s="104" t="s">
        <v>236</v>
      </c>
      <c r="C48083" s="81" t="s">
        <v>236</v>
      </c>
    </row>
    <row r="48084" spans="1:3" x14ac:dyDescent="0.25">
      <c r="A48084" s="80">
        <v>1139791</v>
      </c>
      <c r="B48084" s="104" t="s">
        <v>236</v>
      </c>
      <c r="C48084" s="81" t="s">
        <v>236</v>
      </c>
    </row>
    <row r="48085" spans="1:3" x14ac:dyDescent="0.25">
      <c r="A48085" s="80">
        <v>1139792</v>
      </c>
      <c r="B48085" s="104" t="s">
        <v>236</v>
      </c>
      <c r="C48085" s="81" t="s">
        <v>236</v>
      </c>
    </row>
    <row r="48086" spans="1:3" x14ac:dyDescent="0.25">
      <c r="A48086" s="80">
        <v>1139793</v>
      </c>
      <c r="B48086" s="104" t="s">
        <v>236</v>
      </c>
      <c r="C48086" s="81" t="s">
        <v>236</v>
      </c>
    </row>
    <row r="48087" spans="1:3" x14ac:dyDescent="0.25">
      <c r="A48087" s="80">
        <v>1139794</v>
      </c>
      <c r="B48087" s="104" t="s">
        <v>236</v>
      </c>
      <c r="C48087" s="81" t="s">
        <v>236</v>
      </c>
    </row>
    <row r="48088" spans="1:3" x14ac:dyDescent="0.25">
      <c r="A48088" s="80">
        <v>1139795</v>
      </c>
      <c r="B48088" s="104" t="s">
        <v>236</v>
      </c>
      <c r="C48088" s="81" t="s">
        <v>236</v>
      </c>
    </row>
    <row r="48089" spans="1:3" x14ac:dyDescent="0.25">
      <c r="A48089" s="80">
        <v>1139796</v>
      </c>
      <c r="B48089" s="104" t="s">
        <v>236</v>
      </c>
      <c r="C48089" s="81" t="s">
        <v>236</v>
      </c>
    </row>
    <row r="48090" spans="1:3" x14ac:dyDescent="0.25">
      <c r="A48090" s="80">
        <v>1139797</v>
      </c>
      <c r="B48090" s="104" t="s">
        <v>236</v>
      </c>
      <c r="C48090" s="81" t="s">
        <v>236</v>
      </c>
    </row>
    <row r="48091" spans="1:3" x14ac:dyDescent="0.25">
      <c r="A48091" s="80">
        <v>1139798</v>
      </c>
      <c r="B48091" s="104" t="s">
        <v>236</v>
      </c>
      <c r="C48091" s="81" t="s">
        <v>236</v>
      </c>
    </row>
    <row r="48092" spans="1:3" x14ac:dyDescent="0.25">
      <c r="A48092" s="80">
        <v>1139799</v>
      </c>
      <c r="B48092" s="104" t="s">
        <v>236</v>
      </c>
      <c r="C48092" s="81" t="s">
        <v>236</v>
      </c>
    </row>
    <row r="48093" spans="1:3" x14ac:dyDescent="0.25">
      <c r="A48093" s="80">
        <v>1139800</v>
      </c>
      <c r="B48093" s="104" t="s">
        <v>236</v>
      </c>
      <c r="C48093" s="81" t="s">
        <v>236</v>
      </c>
    </row>
    <row r="48094" spans="1:3" x14ac:dyDescent="0.25">
      <c r="A48094" s="80">
        <v>1139801</v>
      </c>
      <c r="B48094" s="104" t="s">
        <v>236</v>
      </c>
      <c r="C48094" s="81" t="s">
        <v>236</v>
      </c>
    </row>
    <row r="48095" spans="1:3" x14ac:dyDescent="0.25">
      <c r="A48095" s="80">
        <v>1139802</v>
      </c>
      <c r="B48095" s="104" t="s">
        <v>236</v>
      </c>
      <c r="C48095" s="81" t="s">
        <v>236</v>
      </c>
    </row>
    <row r="48096" spans="1:3" x14ac:dyDescent="0.25">
      <c r="A48096" s="80">
        <v>1139803</v>
      </c>
      <c r="B48096" s="104" t="s">
        <v>236</v>
      </c>
      <c r="C48096" s="81" t="s">
        <v>236</v>
      </c>
    </row>
    <row r="48097" spans="1:3" x14ac:dyDescent="0.25">
      <c r="A48097" s="80">
        <v>1139804</v>
      </c>
      <c r="B48097" s="104" t="s">
        <v>236</v>
      </c>
      <c r="C48097" s="81" t="s">
        <v>236</v>
      </c>
    </row>
    <row r="48098" spans="1:3" x14ac:dyDescent="0.25">
      <c r="A48098" s="80">
        <v>1139805</v>
      </c>
      <c r="B48098" s="104" t="s">
        <v>236</v>
      </c>
      <c r="C48098" s="81" t="s">
        <v>236</v>
      </c>
    </row>
    <row r="48099" spans="1:3" x14ac:dyDescent="0.25">
      <c r="A48099" s="80">
        <v>1139806</v>
      </c>
      <c r="B48099" s="104" t="s">
        <v>236</v>
      </c>
      <c r="C48099" s="81" t="s">
        <v>236</v>
      </c>
    </row>
    <row r="48100" spans="1:3" x14ac:dyDescent="0.25">
      <c r="A48100" s="80">
        <v>1139807</v>
      </c>
      <c r="B48100" s="104" t="s">
        <v>236</v>
      </c>
      <c r="C48100" s="81" t="s">
        <v>236</v>
      </c>
    </row>
    <row r="48101" spans="1:3" x14ac:dyDescent="0.25">
      <c r="A48101" s="80">
        <v>1139808</v>
      </c>
      <c r="B48101" s="104" t="s">
        <v>236</v>
      </c>
      <c r="C48101" s="81" t="s">
        <v>236</v>
      </c>
    </row>
    <row r="48102" spans="1:3" x14ac:dyDescent="0.25">
      <c r="A48102" s="80">
        <v>1139809</v>
      </c>
      <c r="B48102" s="104" t="s">
        <v>236</v>
      </c>
      <c r="C48102" s="81" t="s">
        <v>236</v>
      </c>
    </row>
    <row r="48103" spans="1:3" x14ac:dyDescent="0.25">
      <c r="A48103" s="80">
        <v>1139810</v>
      </c>
      <c r="B48103" s="104" t="s">
        <v>236</v>
      </c>
      <c r="C48103" s="81" t="s">
        <v>236</v>
      </c>
    </row>
    <row r="48104" spans="1:3" x14ac:dyDescent="0.25">
      <c r="A48104" s="80">
        <v>1139811</v>
      </c>
      <c r="B48104" s="104" t="s">
        <v>236</v>
      </c>
      <c r="C48104" s="81" t="s">
        <v>236</v>
      </c>
    </row>
    <row r="48105" spans="1:3" x14ac:dyDescent="0.25">
      <c r="A48105" s="80">
        <v>1139812</v>
      </c>
      <c r="B48105" s="104" t="s">
        <v>236</v>
      </c>
      <c r="C48105" s="81" t="s">
        <v>236</v>
      </c>
    </row>
    <row r="48106" spans="1:3" x14ac:dyDescent="0.25">
      <c r="A48106" s="80">
        <v>1139813</v>
      </c>
      <c r="B48106" s="104" t="s">
        <v>236</v>
      </c>
      <c r="C48106" s="81" t="s">
        <v>236</v>
      </c>
    </row>
    <row r="48107" spans="1:3" x14ac:dyDescent="0.25">
      <c r="A48107" s="80">
        <v>1139814</v>
      </c>
      <c r="B48107" s="104" t="s">
        <v>236</v>
      </c>
      <c r="C48107" s="81" t="s">
        <v>236</v>
      </c>
    </row>
    <row r="48108" spans="1:3" x14ac:dyDescent="0.25">
      <c r="A48108" s="80">
        <v>1139815</v>
      </c>
      <c r="B48108" s="104" t="s">
        <v>236</v>
      </c>
      <c r="C48108" s="81" t="s">
        <v>236</v>
      </c>
    </row>
    <row r="48109" spans="1:3" x14ac:dyDescent="0.25">
      <c r="A48109" s="80">
        <v>1139816</v>
      </c>
      <c r="B48109" s="104" t="s">
        <v>236</v>
      </c>
      <c r="C48109" s="81" t="s">
        <v>236</v>
      </c>
    </row>
    <row r="48110" spans="1:3" x14ac:dyDescent="0.25">
      <c r="A48110" s="80">
        <v>1139817</v>
      </c>
      <c r="B48110" s="104" t="s">
        <v>236</v>
      </c>
      <c r="C48110" s="81" t="s">
        <v>236</v>
      </c>
    </row>
    <row r="48111" spans="1:3" x14ac:dyDescent="0.25">
      <c r="A48111" s="80">
        <v>1139818</v>
      </c>
      <c r="B48111" s="104" t="s">
        <v>236</v>
      </c>
      <c r="C48111" s="81" t="s">
        <v>236</v>
      </c>
    </row>
    <row r="48112" spans="1:3" x14ac:dyDescent="0.25">
      <c r="A48112" s="80">
        <v>1139819</v>
      </c>
      <c r="B48112" s="104" t="s">
        <v>236</v>
      </c>
      <c r="C48112" s="81" t="s">
        <v>236</v>
      </c>
    </row>
    <row r="48113" spans="1:3" x14ac:dyDescent="0.25">
      <c r="A48113" s="80">
        <v>1139820</v>
      </c>
      <c r="B48113" s="104" t="s">
        <v>236</v>
      </c>
      <c r="C48113" s="81" t="s">
        <v>236</v>
      </c>
    </row>
    <row r="48114" spans="1:3" x14ac:dyDescent="0.25">
      <c r="A48114" s="80">
        <v>1139821</v>
      </c>
      <c r="B48114" s="104" t="s">
        <v>236</v>
      </c>
      <c r="C48114" s="81" t="s">
        <v>236</v>
      </c>
    </row>
    <row r="48115" spans="1:3" x14ac:dyDescent="0.25">
      <c r="A48115" s="80">
        <v>1139822</v>
      </c>
      <c r="B48115" s="104" t="s">
        <v>236</v>
      </c>
      <c r="C48115" s="81" t="s">
        <v>236</v>
      </c>
    </row>
    <row r="48116" spans="1:3" x14ac:dyDescent="0.25">
      <c r="A48116" s="80">
        <v>1139823</v>
      </c>
      <c r="B48116" s="104" t="s">
        <v>236</v>
      </c>
      <c r="C48116" s="81" t="s">
        <v>236</v>
      </c>
    </row>
    <row r="48117" spans="1:3" x14ac:dyDescent="0.25">
      <c r="A48117" s="80">
        <v>1139824</v>
      </c>
      <c r="B48117" s="104" t="s">
        <v>236</v>
      </c>
      <c r="C48117" s="81" t="s">
        <v>236</v>
      </c>
    </row>
    <row r="48118" spans="1:3" x14ac:dyDescent="0.25">
      <c r="A48118" s="80">
        <v>1139825</v>
      </c>
      <c r="B48118" s="104" t="s">
        <v>236</v>
      </c>
      <c r="C48118" s="81" t="s">
        <v>236</v>
      </c>
    </row>
    <row r="48119" spans="1:3" x14ac:dyDescent="0.25">
      <c r="A48119" s="80">
        <v>1139826</v>
      </c>
      <c r="B48119" s="104" t="s">
        <v>236</v>
      </c>
      <c r="C48119" s="81" t="s">
        <v>236</v>
      </c>
    </row>
    <row r="48120" spans="1:3" x14ac:dyDescent="0.25">
      <c r="A48120" s="80">
        <v>1139827</v>
      </c>
      <c r="B48120" s="104" t="s">
        <v>236</v>
      </c>
      <c r="C48120" s="81" t="s">
        <v>236</v>
      </c>
    </row>
    <row r="48121" spans="1:3" x14ac:dyDescent="0.25">
      <c r="A48121" s="80">
        <v>1139828</v>
      </c>
      <c r="B48121" s="104" t="s">
        <v>236</v>
      </c>
      <c r="C48121" s="81" t="s">
        <v>236</v>
      </c>
    </row>
    <row r="48122" spans="1:3" x14ac:dyDescent="0.25">
      <c r="A48122" s="80">
        <v>1139829</v>
      </c>
      <c r="B48122" s="104" t="s">
        <v>236</v>
      </c>
      <c r="C48122" s="81" t="s">
        <v>236</v>
      </c>
    </row>
    <row r="48123" spans="1:3" x14ac:dyDescent="0.25">
      <c r="A48123" s="80">
        <v>1139830</v>
      </c>
      <c r="B48123" s="104" t="s">
        <v>236</v>
      </c>
      <c r="C48123" s="81" t="s">
        <v>236</v>
      </c>
    </row>
    <row r="48124" spans="1:3" x14ac:dyDescent="0.25">
      <c r="A48124" s="80">
        <v>1139831</v>
      </c>
      <c r="B48124" s="104" t="s">
        <v>236</v>
      </c>
      <c r="C48124" s="81" t="s">
        <v>236</v>
      </c>
    </row>
    <row r="48125" spans="1:3" x14ac:dyDescent="0.25">
      <c r="A48125" s="80">
        <v>1139832</v>
      </c>
      <c r="B48125" s="104" t="s">
        <v>236</v>
      </c>
      <c r="C48125" s="81" t="s">
        <v>236</v>
      </c>
    </row>
    <row r="48126" spans="1:3" x14ac:dyDescent="0.25">
      <c r="A48126" s="80">
        <v>1139833</v>
      </c>
      <c r="B48126" s="104" t="s">
        <v>236</v>
      </c>
      <c r="C48126" s="81" t="s">
        <v>236</v>
      </c>
    </row>
    <row r="48127" spans="1:3" x14ac:dyDescent="0.25">
      <c r="A48127" s="80">
        <v>1139834</v>
      </c>
      <c r="B48127" s="104" t="s">
        <v>236</v>
      </c>
      <c r="C48127" s="81" t="s">
        <v>236</v>
      </c>
    </row>
    <row r="48128" spans="1:3" x14ac:dyDescent="0.25">
      <c r="A48128" s="80">
        <v>1139835</v>
      </c>
      <c r="B48128" s="104" t="s">
        <v>236</v>
      </c>
      <c r="C48128" s="81" t="s">
        <v>236</v>
      </c>
    </row>
    <row r="48129" spans="1:3" x14ac:dyDescent="0.25">
      <c r="A48129" s="80">
        <v>1139836</v>
      </c>
      <c r="B48129" s="104" t="s">
        <v>236</v>
      </c>
      <c r="C48129" s="81" t="s">
        <v>236</v>
      </c>
    </row>
    <row r="48130" spans="1:3" x14ac:dyDescent="0.25">
      <c r="A48130" s="80">
        <v>1139837</v>
      </c>
      <c r="B48130" s="104" t="s">
        <v>236</v>
      </c>
      <c r="C48130" s="81" t="s">
        <v>236</v>
      </c>
    </row>
    <row r="48131" spans="1:3" x14ac:dyDescent="0.25">
      <c r="A48131" s="80">
        <v>1139838</v>
      </c>
      <c r="B48131" s="104" t="s">
        <v>236</v>
      </c>
      <c r="C48131" s="81" t="s">
        <v>236</v>
      </c>
    </row>
    <row r="48132" spans="1:3" x14ac:dyDescent="0.25">
      <c r="A48132" s="80">
        <v>1139839</v>
      </c>
      <c r="B48132" s="104" t="s">
        <v>236</v>
      </c>
      <c r="C48132" s="81" t="s">
        <v>236</v>
      </c>
    </row>
    <row r="48133" spans="1:3" x14ac:dyDescent="0.25">
      <c r="A48133" s="80">
        <v>1139840</v>
      </c>
      <c r="B48133" s="104" t="s">
        <v>236</v>
      </c>
      <c r="C48133" s="81" t="s">
        <v>236</v>
      </c>
    </row>
    <row r="48134" spans="1:3" x14ac:dyDescent="0.25">
      <c r="A48134" s="80">
        <v>1139841</v>
      </c>
      <c r="B48134" s="104" t="s">
        <v>236</v>
      </c>
      <c r="C48134" s="81" t="s">
        <v>236</v>
      </c>
    </row>
    <row r="48135" spans="1:3" x14ac:dyDescent="0.25">
      <c r="A48135" s="80">
        <v>1139842</v>
      </c>
      <c r="B48135" s="104" t="s">
        <v>236</v>
      </c>
      <c r="C48135" s="81" t="s">
        <v>236</v>
      </c>
    </row>
    <row r="48136" spans="1:3" x14ac:dyDescent="0.25">
      <c r="A48136" s="80">
        <v>1139843</v>
      </c>
      <c r="B48136" s="104" t="s">
        <v>236</v>
      </c>
      <c r="C48136" s="81" t="s">
        <v>236</v>
      </c>
    </row>
    <row r="48137" spans="1:3" x14ac:dyDescent="0.25">
      <c r="A48137" s="80">
        <v>1139844</v>
      </c>
      <c r="B48137" s="104" t="s">
        <v>236</v>
      </c>
      <c r="C48137" s="81" t="s">
        <v>236</v>
      </c>
    </row>
    <row r="48138" spans="1:3" x14ac:dyDescent="0.25">
      <c r="A48138" s="80">
        <v>1139845</v>
      </c>
      <c r="B48138" s="104" t="s">
        <v>236</v>
      </c>
      <c r="C48138" s="81" t="s">
        <v>236</v>
      </c>
    </row>
    <row r="48139" spans="1:3" x14ac:dyDescent="0.25">
      <c r="A48139" s="80">
        <v>1139846</v>
      </c>
      <c r="B48139" s="104" t="s">
        <v>236</v>
      </c>
      <c r="C48139" s="81" t="s">
        <v>236</v>
      </c>
    </row>
    <row r="48140" spans="1:3" x14ac:dyDescent="0.25">
      <c r="A48140" s="80">
        <v>1139847</v>
      </c>
      <c r="B48140" s="104" t="s">
        <v>236</v>
      </c>
      <c r="C48140" s="81" t="s">
        <v>236</v>
      </c>
    </row>
    <row r="48141" spans="1:3" x14ac:dyDescent="0.25">
      <c r="A48141" s="80">
        <v>1139848</v>
      </c>
      <c r="B48141" s="104" t="s">
        <v>236</v>
      </c>
      <c r="C48141" s="81" t="s">
        <v>236</v>
      </c>
    </row>
    <row r="48142" spans="1:3" x14ac:dyDescent="0.25">
      <c r="A48142" s="80">
        <v>1139849</v>
      </c>
      <c r="B48142" s="104" t="s">
        <v>236</v>
      </c>
      <c r="C48142" s="81" t="s">
        <v>236</v>
      </c>
    </row>
    <row r="48143" spans="1:3" x14ac:dyDescent="0.25">
      <c r="A48143" s="80">
        <v>1139850</v>
      </c>
      <c r="B48143" s="104" t="s">
        <v>236</v>
      </c>
      <c r="C48143" s="81" t="s">
        <v>236</v>
      </c>
    </row>
    <row r="48144" spans="1:3" x14ac:dyDescent="0.25">
      <c r="A48144" s="80">
        <v>1139851</v>
      </c>
      <c r="B48144" s="104" t="s">
        <v>236</v>
      </c>
      <c r="C48144" s="81" t="s">
        <v>236</v>
      </c>
    </row>
    <row r="48145" spans="1:3" x14ac:dyDescent="0.25">
      <c r="A48145" s="80">
        <v>1139852</v>
      </c>
      <c r="B48145" s="104" t="s">
        <v>236</v>
      </c>
      <c r="C48145" s="81" t="s">
        <v>236</v>
      </c>
    </row>
    <row r="48146" spans="1:3" x14ac:dyDescent="0.25">
      <c r="A48146" s="80">
        <v>1139853</v>
      </c>
      <c r="B48146" s="104" t="s">
        <v>236</v>
      </c>
      <c r="C48146" s="81" t="s">
        <v>236</v>
      </c>
    </row>
    <row r="48147" spans="1:3" x14ac:dyDescent="0.25">
      <c r="A48147" s="80">
        <v>1139854</v>
      </c>
      <c r="B48147" s="104" t="s">
        <v>236</v>
      </c>
      <c r="C48147" s="81" t="s">
        <v>236</v>
      </c>
    </row>
    <row r="48148" spans="1:3" x14ac:dyDescent="0.25">
      <c r="A48148" s="80">
        <v>1139855</v>
      </c>
      <c r="B48148" s="104" t="s">
        <v>236</v>
      </c>
      <c r="C48148" s="81" t="s">
        <v>236</v>
      </c>
    </row>
    <row r="48149" spans="1:3" x14ac:dyDescent="0.25">
      <c r="A48149" s="80">
        <v>1139856</v>
      </c>
      <c r="B48149" s="104" t="s">
        <v>236</v>
      </c>
      <c r="C48149" s="81" t="s">
        <v>236</v>
      </c>
    </row>
    <row r="48150" spans="1:3" x14ac:dyDescent="0.25">
      <c r="A48150" s="80">
        <v>1139857</v>
      </c>
      <c r="B48150" s="104" t="s">
        <v>236</v>
      </c>
      <c r="C48150" s="81" t="s">
        <v>236</v>
      </c>
    </row>
    <row r="48151" spans="1:3" x14ac:dyDescent="0.25">
      <c r="A48151" s="80">
        <v>1139858</v>
      </c>
      <c r="B48151" s="104" t="s">
        <v>236</v>
      </c>
      <c r="C48151" s="81" t="s">
        <v>236</v>
      </c>
    </row>
    <row r="48152" spans="1:3" x14ac:dyDescent="0.25">
      <c r="A48152" s="80">
        <v>1139859</v>
      </c>
      <c r="B48152" s="104" t="s">
        <v>236</v>
      </c>
      <c r="C48152" s="81" t="s">
        <v>236</v>
      </c>
    </row>
    <row r="48153" spans="1:3" x14ac:dyDescent="0.25">
      <c r="A48153" s="80">
        <v>1139860</v>
      </c>
      <c r="B48153" s="104" t="s">
        <v>236</v>
      </c>
      <c r="C48153" s="81" t="s">
        <v>236</v>
      </c>
    </row>
    <row r="48154" spans="1:3" x14ac:dyDescent="0.25">
      <c r="A48154" s="80">
        <v>1139861</v>
      </c>
      <c r="B48154" s="104" t="s">
        <v>236</v>
      </c>
      <c r="C48154" s="81" t="s">
        <v>236</v>
      </c>
    </row>
    <row r="48155" spans="1:3" x14ac:dyDescent="0.25">
      <c r="A48155" s="80">
        <v>1139862</v>
      </c>
      <c r="B48155" s="104" t="s">
        <v>236</v>
      </c>
      <c r="C48155" s="81" t="s">
        <v>236</v>
      </c>
    </row>
    <row r="48156" spans="1:3" x14ac:dyDescent="0.25">
      <c r="A48156" s="80">
        <v>1139863</v>
      </c>
      <c r="B48156" s="104" t="s">
        <v>236</v>
      </c>
      <c r="C48156" s="81" t="s">
        <v>236</v>
      </c>
    </row>
    <row r="48157" spans="1:3" x14ac:dyDescent="0.25">
      <c r="A48157" s="80">
        <v>1139864</v>
      </c>
      <c r="B48157" s="104" t="s">
        <v>236</v>
      </c>
      <c r="C48157" s="81" t="s">
        <v>236</v>
      </c>
    </row>
    <row r="48158" spans="1:3" x14ac:dyDescent="0.25">
      <c r="A48158" s="80">
        <v>1139865</v>
      </c>
      <c r="B48158" s="104" t="s">
        <v>236</v>
      </c>
      <c r="C48158" s="81" t="s">
        <v>236</v>
      </c>
    </row>
    <row r="48159" spans="1:3" x14ac:dyDescent="0.25">
      <c r="A48159" s="80">
        <v>1139866</v>
      </c>
      <c r="B48159" s="104" t="s">
        <v>236</v>
      </c>
      <c r="C48159" s="81" t="s">
        <v>236</v>
      </c>
    </row>
    <row r="48160" spans="1:3" x14ac:dyDescent="0.25">
      <c r="A48160" s="80">
        <v>1139867</v>
      </c>
      <c r="B48160" s="104" t="s">
        <v>236</v>
      </c>
      <c r="C48160" s="81" t="s">
        <v>236</v>
      </c>
    </row>
    <row r="48161" spans="1:3" x14ac:dyDescent="0.25">
      <c r="A48161" s="80">
        <v>1139868</v>
      </c>
      <c r="B48161" s="104" t="s">
        <v>236</v>
      </c>
      <c r="C48161" s="81" t="s">
        <v>236</v>
      </c>
    </row>
    <row r="48162" spans="1:3" x14ac:dyDescent="0.25">
      <c r="A48162" s="80">
        <v>1139869</v>
      </c>
      <c r="B48162" s="104" t="s">
        <v>236</v>
      </c>
      <c r="C48162" s="81" t="s">
        <v>236</v>
      </c>
    </row>
    <row r="48163" spans="1:3" x14ac:dyDescent="0.25">
      <c r="A48163" s="80">
        <v>1139870</v>
      </c>
      <c r="B48163" s="104" t="s">
        <v>236</v>
      </c>
      <c r="C48163" s="81" t="s">
        <v>236</v>
      </c>
    </row>
    <row r="48164" spans="1:3" x14ac:dyDescent="0.25">
      <c r="A48164" s="80">
        <v>1139871</v>
      </c>
      <c r="B48164" s="104" t="s">
        <v>236</v>
      </c>
      <c r="C48164" s="81" t="s">
        <v>236</v>
      </c>
    </row>
    <row r="48165" spans="1:3" x14ac:dyDescent="0.25">
      <c r="A48165" s="80">
        <v>1139872</v>
      </c>
      <c r="B48165" s="104" t="s">
        <v>236</v>
      </c>
      <c r="C48165" s="81" t="s">
        <v>236</v>
      </c>
    </row>
    <row r="48166" spans="1:3" x14ac:dyDescent="0.25">
      <c r="A48166" s="80">
        <v>1139873</v>
      </c>
      <c r="B48166" s="104" t="s">
        <v>236</v>
      </c>
      <c r="C48166" s="81" t="s">
        <v>236</v>
      </c>
    </row>
    <row r="48167" spans="1:3" x14ac:dyDescent="0.25">
      <c r="A48167" s="80">
        <v>1139874</v>
      </c>
      <c r="B48167" s="104" t="s">
        <v>236</v>
      </c>
      <c r="C48167" s="81" t="s">
        <v>236</v>
      </c>
    </row>
    <row r="48168" spans="1:3" x14ac:dyDescent="0.25">
      <c r="A48168" s="80">
        <v>1139875</v>
      </c>
      <c r="B48168" s="104" t="s">
        <v>236</v>
      </c>
      <c r="C48168" s="81" t="s">
        <v>236</v>
      </c>
    </row>
    <row r="48169" spans="1:3" x14ac:dyDescent="0.25">
      <c r="A48169" s="80">
        <v>1139876</v>
      </c>
      <c r="B48169" s="104" t="s">
        <v>236</v>
      </c>
      <c r="C48169" s="81" t="s">
        <v>236</v>
      </c>
    </row>
    <row r="48170" spans="1:3" x14ac:dyDescent="0.25">
      <c r="A48170" s="80">
        <v>1139877</v>
      </c>
      <c r="B48170" s="104" t="s">
        <v>236</v>
      </c>
      <c r="C48170" s="81" t="s">
        <v>236</v>
      </c>
    </row>
    <row r="48171" spans="1:3" x14ac:dyDescent="0.25">
      <c r="A48171" s="80">
        <v>1139878</v>
      </c>
      <c r="B48171" s="104" t="s">
        <v>236</v>
      </c>
      <c r="C48171" s="81" t="s">
        <v>236</v>
      </c>
    </row>
    <row r="48172" spans="1:3" x14ac:dyDescent="0.25">
      <c r="A48172" s="80">
        <v>1139879</v>
      </c>
      <c r="B48172" s="104" t="s">
        <v>236</v>
      </c>
      <c r="C48172" s="81" t="s">
        <v>236</v>
      </c>
    </row>
    <row r="48173" spans="1:3" x14ac:dyDescent="0.25">
      <c r="A48173" s="80">
        <v>1139880</v>
      </c>
      <c r="B48173" s="104" t="s">
        <v>236</v>
      </c>
      <c r="C48173" s="81" t="s">
        <v>236</v>
      </c>
    </row>
    <row r="48174" spans="1:3" x14ac:dyDescent="0.25">
      <c r="A48174" s="80">
        <v>1139881</v>
      </c>
      <c r="B48174" s="104" t="s">
        <v>236</v>
      </c>
      <c r="C48174" s="81" t="s">
        <v>236</v>
      </c>
    </row>
    <row r="48175" spans="1:3" x14ac:dyDescent="0.25">
      <c r="A48175" s="80">
        <v>1139882</v>
      </c>
      <c r="B48175" s="104" t="s">
        <v>236</v>
      </c>
      <c r="C48175" s="81" t="s">
        <v>236</v>
      </c>
    </row>
    <row r="48176" spans="1:3" x14ac:dyDescent="0.25">
      <c r="A48176" s="80">
        <v>1139883</v>
      </c>
      <c r="B48176" s="104" t="s">
        <v>236</v>
      </c>
      <c r="C48176" s="81" t="s">
        <v>236</v>
      </c>
    </row>
    <row r="48177" spans="1:3" x14ac:dyDescent="0.25">
      <c r="A48177" s="80">
        <v>1139884</v>
      </c>
      <c r="B48177" s="104" t="s">
        <v>236</v>
      </c>
      <c r="C48177" s="81" t="s">
        <v>236</v>
      </c>
    </row>
    <row r="48178" spans="1:3" x14ac:dyDescent="0.25">
      <c r="A48178" s="80">
        <v>1139885</v>
      </c>
      <c r="B48178" s="104" t="s">
        <v>236</v>
      </c>
      <c r="C48178" s="81" t="s">
        <v>236</v>
      </c>
    </row>
    <row r="48179" spans="1:3" x14ac:dyDescent="0.25">
      <c r="A48179" s="80">
        <v>1139886</v>
      </c>
      <c r="B48179" s="104" t="s">
        <v>236</v>
      </c>
      <c r="C48179" s="81" t="s">
        <v>236</v>
      </c>
    </row>
    <row r="48180" spans="1:3" x14ac:dyDescent="0.25">
      <c r="A48180" s="80">
        <v>1139887</v>
      </c>
      <c r="B48180" s="104" t="s">
        <v>236</v>
      </c>
      <c r="C48180" s="81" t="s">
        <v>236</v>
      </c>
    </row>
    <row r="48181" spans="1:3" x14ac:dyDescent="0.25">
      <c r="A48181" s="80">
        <v>1139888</v>
      </c>
      <c r="B48181" s="104" t="s">
        <v>236</v>
      </c>
      <c r="C48181" s="81" t="s">
        <v>236</v>
      </c>
    </row>
    <row r="48182" spans="1:3" x14ac:dyDescent="0.25">
      <c r="A48182" s="80">
        <v>1139889</v>
      </c>
      <c r="B48182" s="104" t="s">
        <v>236</v>
      </c>
      <c r="C48182" s="81" t="s">
        <v>236</v>
      </c>
    </row>
    <row r="48183" spans="1:3" x14ac:dyDescent="0.25">
      <c r="A48183" s="80">
        <v>1139890</v>
      </c>
      <c r="B48183" s="104" t="s">
        <v>236</v>
      </c>
      <c r="C48183" s="81" t="s">
        <v>236</v>
      </c>
    </row>
    <row r="48184" spans="1:3" x14ac:dyDescent="0.25">
      <c r="A48184" s="80">
        <v>1139891</v>
      </c>
      <c r="B48184" s="104" t="s">
        <v>236</v>
      </c>
      <c r="C48184" s="81" t="s">
        <v>236</v>
      </c>
    </row>
    <row r="48185" spans="1:3" x14ac:dyDescent="0.25">
      <c r="A48185" s="80">
        <v>1139892</v>
      </c>
      <c r="B48185" s="104" t="s">
        <v>236</v>
      </c>
      <c r="C48185" s="81" t="s">
        <v>236</v>
      </c>
    </row>
    <row r="48186" spans="1:3" x14ac:dyDescent="0.25">
      <c r="A48186" s="80">
        <v>1139893</v>
      </c>
      <c r="B48186" s="104" t="s">
        <v>236</v>
      </c>
      <c r="C48186" s="81" t="s">
        <v>236</v>
      </c>
    </row>
    <row r="48187" spans="1:3" x14ac:dyDescent="0.25">
      <c r="A48187" s="80">
        <v>1139894</v>
      </c>
      <c r="B48187" s="104" t="s">
        <v>236</v>
      </c>
      <c r="C48187" s="81" t="s">
        <v>236</v>
      </c>
    </row>
    <row r="48188" spans="1:3" x14ac:dyDescent="0.25">
      <c r="A48188" s="80">
        <v>1139895</v>
      </c>
      <c r="B48188" s="104" t="s">
        <v>236</v>
      </c>
      <c r="C48188" s="81" t="s">
        <v>236</v>
      </c>
    </row>
    <row r="48189" spans="1:3" x14ac:dyDescent="0.25">
      <c r="A48189" s="80">
        <v>1139896</v>
      </c>
      <c r="B48189" s="104" t="s">
        <v>236</v>
      </c>
      <c r="C48189" s="81" t="s">
        <v>236</v>
      </c>
    </row>
    <row r="48190" spans="1:3" x14ac:dyDescent="0.25">
      <c r="A48190" s="80">
        <v>1139897</v>
      </c>
      <c r="B48190" s="104" t="s">
        <v>236</v>
      </c>
      <c r="C48190" s="81" t="s">
        <v>236</v>
      </c>
    </row>
    <row r="48191" spans="1:3" x14ac:dyDescent="0.25">
      <c r="A48191" s="80">
        <v>1139898</v>
      </c>
      <c r="B48191" s="104" t="s">
        <v>236</v>
      </c>
      <c r="C48191" s="81" t="s">
        <v>236</v>
      </c>
    </row>
    <row r="48192" spans="1:3" x14ac:dyDescent="0.25">
      <c r="A48192" s="80">
        <v>1139899</v>
      </c>
      <c r="B48192" s="104" t="s">
        <v>236</v>
      </c>
      <c r="C48192" s="81" t="s">
        <v>236</v>
      </c>
    </row>
    <row r="48193" spans="1:3" x14ac:dyDescent="0.25">
      <c r="A48193" s="80">
        <v>1139900</v>
      </c>
      <c r="B48193" s="104" t="s">
        <v>236</v>
      </c>
      <c r="C48193" s="81" t="s">
        <v>236</v>
      </c>
    </row>
    <row r="48194" spans="1:3" x14ac:dyDescent="0.25">
      <c r="A48194" s="80">
        <v>1139901</v>
      </c>
      <c r="B48194" s="104" t="s">
        <v>236</v>
      </c>
      <c r="C48194" s="81" t="s">
        <v>236</v>
      </c>
    </row>
    <row r="48195" spans="1:3" x14ac:dyDescent="0.25">
      <c r="A48195" s="80">
        <v>1139902</v>
      </c>
      <c r="B48195" s="104" t="s">
        <v>236</v>
      </c>
      <c r="C48195" s="81" t="s">
        <v>236</v>
      </c>
    </row>
    <row r="48196" spans="1:3" x14ac:dyDescent="0.25">
      <c r="A48196" s="80">
        <v>1139903</v>
      </c>
      <c r="B48196" s="104" t="s">
        <v>236</v>
      </c>
      <c r="C48196" s="81" t="s">
        <v>236</v>
      </c>
    </row>
    <row r="48197" spans="1:3" x14ac:dyDescent="0.25">
      <c r="A48197" s="80">
        <v>1139904</v>
      </c>
      <c r="B48197" s="104" t="s">
        <v>236</v>
      </c>
      <c r="C48197" s="81" t="s">
        <v>236</v>
      </c>
    </row>
    <row r="48198" spans="1:3" x14ac:dyDescent="0.25">
      <c r="A48198" s="80">
        <v>1139905</v>
      </c>
      <c r="B48198" s="104" t="s">
        <v>236</v>
      </c>
      <c r="C48198" s="81" t="s">
        <v>236</v>
      </c>
    </row>
    <row r="48199" spans="1:3" x14ac:dyDescent="0.25">
      <c r="A48199" s="80">
        <v>1139906</v>
      </c>
      <c r="B48199" s="104" t="s">
        <v>236</v>
      </c>
      <c r="C48199" s="81" t="s">
        <v>236</v>
      </c>
    </row>
    <row r="48200" spans="1:3" x14ac:dyDescent="0.25">
      <c r="A48200" s="80">
        <v>1139907</v>
      </c>
      <c r="B48200" s="104" t="s">
        <v>236</v>
      </c>
      <c r="C48200" s="81" t="s">
        <v>236</v>
      </c>
    </row>
    <row r="48201" spans="1:3" x14ac:dyDescent="0.25">
      <c r="A48201" s="80">
        <v>1139908</v>
      </c>
      <c r="B48201" s="104" t="s">
        <v>236</v>
      </c>
      <c r="C48201" s="81" t="s">
        <v>236</v>
      </c>
    </row>
    <row r="48202" spans="1:3" x14ac:dyDescent="0.25">
      <c r="A48202" s="80">
        <v>1139909</v>
      </c>
      <c r="B48202" s="104" t="s">
        <v>236</v>
      </c>
      <c r="C48202" s="81" t="s">
        <v>236</v>
      </c>
    </row>
    <row r="48203" spans="1:3" x14ac:dyDescent="0.25">
      <c r="A48203" s="80">
        <v>1139910</v>
      </c>
      <c r="B48203" s="104" t="s">
        <v>236</v>
      </c>
      <c r="C48203" s="81" t="s">
        <v>236</v>
      </c>
    </row>
    <row r="48204" spans="1:3" x14ac:dyDescent="0.25">
      <c r="A48204" s="80">
        <v>1139911</v>
      </c>
      <c r="B48204" s="104" t="s">
        <v>236</v>
      </c>
      <c r="C48204" s="81" t="s">
        <v>236</v>
      </c>
    </row>
    <row r="48205" spans="1:3" x14ac:dyDescent="0.25">
      <c r="A48205" s="80">
        <v>1139912</v>
      </c>
      <c r="B48205" s="104" t="s">
        <v>236</v>
      </c>
      <c r="C48205" s="81" t="s">
        <v>236</v>
      </c>
    </row>
    <row r="48206" spans="1:3" x14ac:dyDescent="0.25">
      <c r="A48206" s="80">
        <v>1139913</v>
      </c>
      <c r="B48206" s="104" t="s">
        <v>236</v>
      </c>
      <c r="C48206" s="81" t="s">
        <v>236</v>
      </c>
    </row>
    <row r="48207" spans="1:3" x14ac:dyDescent="0.25">
      <c r="A48207" s="80">
        <v>1139914</v>
      </c>
      <c r="B48207" s="104" t="s">
        <v>236</v>
      </c>
      <c r="C48207" s="81" t="s">
        <v>236</v>
      </c>
    </row>
    <row r="48208" spans="1:3" x14ac:dyDescent="0.25">
      <c r="A48208" s="80">
        <v>1139915</v>
      </c>
      <c r="B48208" s="104" t="s">
        <v>236</v>
      </c>
      <c r="C48208" s="81" t="s">
        <v>236</v>
      </c>
    </row>
    <row r="48209" spans="1:3" x14ac:dyDescent="0.25">
      <c r="A48209" s="80">
        <v>1139916</v>
      </c>
      <c r="B48209" s="104" t="s">
        <v>236</v>
      </c>
      <c r="C48209" s="81" t="s">
        <v>236</v>
      </c>
    </row>
    <row r="48210" spans="1:3" x14ac:dyDescent="0.25">
      <c r="A48210" s="80">
        <v>1139917</v>
      </c>
      <c r="B48210" s="104" t="s">
        <v>236</v>
      </c>
      <c r="C48210" s="81" t="s">
        <v>236</v>
      </c>
    </row>
    <row r="48211" spans="1:3" x14ac:dyDescent="0.25">
      <c r="A48211" s="80">
        <v>1139918</v>
      </c>
      <c r="B48211" s="104" t="s">
        <v>236</v>
      </c>
      <c r="C48211" s="81" t="s">
        <v>236</v>
      </c>
    </row>
    <row r="48212" spans="1:3" x14ac:dyDescent="0.25">
      <c r="A48212" s="80">
        <v>1139919</v>
      </c>
      <c r="B48212" s="104" t="s">
        <v>236</v>
      </c>
      <c r="C48212" s="81" t="s">
        <v>236</v>
      </c>
    </row>
    <row r="48213" spans="1:3" x14ac:dyDescent="0.25">
      <c r="A48213" s="80">
        <v>1139920</v>
      </c>
      <c r="B48213" s="104" t="s">
        <v>236</v>
      </c>
      <c r="C48213" s="81" t="s">
        <v>236</v>
      </c>
    </row>
    <row r="48214" spans="1:3" x14ac:dyDescent="0.25">
      <c r="A48214" s="80">
        <v>1139921</v>
      </c>
      <c r="B48214" s="104" t="s">
        <v>236</v>
      </c>
      <c r="C48214" s="81" t="s">
        <v>236</v>
      </c>
    </row>
    <row r="48215" spans="1:3" x14ac:dyDescent="0.25">
      <c r="A48215" s="80">
        <v>1139922</v>
      </c>
      <c r="B48215" s="104" t="s">
        <v>236</v>
      </c>
      <c r="C48215" s="81" t="s">
        <v>236</v>
      </c>
    </row>
    <row r="48216" spans="1:3" x14ac:dyDescent="0.25">
      <c r="A48216" s="80">
        <v>1139923</v>
      </c>
      <c r="B48216" s="104" t="s">
        <v>236</v>
      </c>
      <c r="C48216" s="81" t="s">
        <v>236</v>
      </c>
    </row>
    <row r="48217" spans="1:3" x14ac:dyDescent="0.25">
      <c r="A48217" s="80">
        <v>1139924</v>
      </c>
      <c r="B48217" s="104" t="s">
        <v>236</v>
      </c>
      <c r="C48217" s="81" t="s">
        <v>236</v>
      </c>
    </row>
    <row r="48218" spans="1:3" x14ac:dyDescent="0.25">
      <c r="A48218" s="80">
        <v>1139925</v>
      </c>
      <c r="B48218" s="104" t="s">
        <v>236</v>
      </c>
      <c r="C48218" s="81" t="s">
        <v>236</v>
      </c>
    </row>
    <row r="48219" spans="1:3" x14ac:dyDescent="0.25">
      <c r="A48219" s="80">
        <v>1139926</v>
      </c>
      <c r="B48219" s="104" t="s">
        <v>236</v>
      </c>
      <c r="C48219" s="81" t="s">
        <v>236</v>
      </c>
    </row>
    <row r="48220" spans="1:3" x14ac:dyDescent="0.25">
      <c r="A48220" s="80">
        <v>1139927</v>
      </c>
      <c r="B48220" s="104" t="s">
        <v>236</v>
      </c>
      <c r="C48220" s="81" t="s">
        <v>236</v>
      </c>
    </row>
    <row r="48221" spans="1:3" x14ac:dyDescent="0.25">
      <c r="A48221" s="80">
        <v>1139928</v>
      </c>
      <c r="B48221" s="104" t="s">
        <v>236</v>
      </c>
      <c r="C48221" s="81" t="s">
        <v>236</v>
      </c>
    </row>
    <row r="48222" spans="1:3" x14ac:dyDescent="0.25">
      <c r="A48222" s="80">
        <v>1139929</v>
      </c>
      <c r="B48222" s="104" t="s">
        <v>236</v>
      </c>
      <c r="C48222" s="81" t="s">
        <v>236</v>
      </c>
    </row>
    <row r="48223" spans="1:3" x14ac:dyDescent="0.25">
      <c r="A48223" s="80">
        <v>1139930</v>
      </c>
      <c r="B48223" s="104" t="s">
        <v>236</v>
      </c>
      <c r="C48223" s="81" t="s">
        <v>236</v>
      </c>
    </row>
    <row r="48224" spans="1:3" x14ac:dyDescent="0.25">
      <c r="A48224" s="80">
        <v>1139931</v>
      </c>
      <c r="B48224" s="104" t="s">
        <v>236</v>
      </c>
      <c r="C48224" s="81" t="s">
        <v>236</v>
      </c>
    </row>
    <row r="48225" spans="1:3" x14ac:dyDescent="0.25">
      <c r="A48225" s="80">
        <v>1139932</v>
      </c>
      <c r="B48225" s="104" t="s">
        <v>236</v>
      </c>
      <c r="C48225" s="81" t="s">
        <v>236</v>
      </c>
    </row>
    <row r="48226" spans="1:3" x14ac:dyDescent="0.25">
      <c r="A48226" s="80">
        <v>1139933</v>
      </c>
      <c r="B48226" s="104" t="s">
        <v>236</v>
      </c>
      <c r="C48226" s="81" t="s">
        <v>236</v>
      </c>
    </row>
    <row r="48227" spans="1:3" x14ac:dyDescent="0.25">
      <c r="A48227" s="80">
        <v>1139934</v>
      </c>
      <c r="B48227" s="104" t="s">
        <v>236</v>
      </c>
      <c r="C48227" s="81" t="s">
        <v>236</v>
      </c>
    </row>
    <row r="48228" spans="1:3" x14ac:dyDescent="0.25">
      <c r="A48228" s="80">
        <v>1139935</v>
      </c>
      <c r="B48228" s="104" t="s">
        <v>236</v>
      </c>
      <c r="C48228" s="81" t="s">
        <v>236</v>
      </c>
    </row>
    <row r="48229" spans="1:3" x14ac:dyDescent="0.25">
      <c r="A48229" s="80">
        <v>1139936</v>
      </c>
      <c r="B48229" s="104" t="s">
        <v>236</v>
      </c>
      <c r="C48229" s="81" t="s">
        <v>236</v>
      </c>
    </row>
    <row r="48230" spans="1:3" x14ac:dyDescent="0.25">
      <c r="A48230" s="80">
        <v>1139937</v>
      </c>
      <c r="B48230" s="104" t="s">
        <v>236</v>
      </c>
      <c r="C48230" s="81" t="s">
        <v>236</v>
      </c>
    </row>
    <row r="48231" spans="1:3" x14ac:dyDescent="0.25">
      <c r="A48231" s="80">
        <v>1139938</v>
      </c>
      <c r="B48231" s="104" t="s">
        <v>236</v>
      </c>
      <c r="C48231" s="81" t="s">
        <v>236</v>
      </c>
    </row>
    <row r="48232" spans="1:3" x14ac:dyDescent="0.25">
      <c r="A48232" s="80">
        <v>1139939</v>
      </c>
      <c r="B48232" s="104" t="s">
        <v>236</v>
      </c>
      <c r="C48232" s="81" t="s">
        <v>236</v>
      </c>
    </row>
    <row r="48233" spans="1:3" x14ac:dyDescent="0.25">
      <c r="A48233" s="80">
        <v>1139940</v>
      </c>
      <c r="B48233" s="104" t="s">
        <v>236</v>
      </c>
      <c r="C48233" s="81" t="s">
        <v>236</v>
      </c>
    </row>
    <row r="48234" spans="1:3" x14ac:dyDescent="0.25">
      <c r="A48234" s="80">
        <v>1139941</v>
      </c>
      <c r="B48234" s="104" t="s">
        <v>236</v>
      </c>
      <c r="C48234" s="81" t="s">
        <v>236</v>
      </c>
    </row>
    <row r="48235" spans="1:3" x14ac:dyDescent="0.25">
      <c r="A48235" s="80">
        <v>1139942</v>
      </c>
      <c r="B48235" s="104" t="s">
        <v>236</v>
      </c>
      <c r="C48235" s="81" t="s">
        <v>236</v>
      </c>
    </row>
    <row r="48236" spans="1:3" x14ac:dyDescent="0.25">
      <c r="A48236" s="80">
        <v>1139943</v>
      </c>
      <c r="B48236" s="104" t="s">
        <v>236</v>
      </c>
      <c r="C48236" s="81" t="s">
        <v>236</v>
      </c>
    </row>
    <row r="48237" spans="1:3" x14ac:dyDescent="0.25">
      <c r="A48237" s="80">
        <v>1139944</v>
      </c>
      <c r="B48237" s="104" t="s">
        <v>236</v>
      </c>
      <c r="C48237" s="81" t="s">
        <v>236</v>
      </c>
    </row>
    <row r="48238" spans="1:3" x14ac:dyDescent="0.25">
      <c r="A48238" s="80">
        <v>1139945</v>
      </c>
      <c r="B48238" s="104" t="s">
        <v>236</v>
      </c>
      <c r="C48238" s="81" t="s">
        <v>236</v>
      </c>
    </row>
    <row r="48239" spans="1:3" x14ac:dyDescent="0.25">
      <c r="A48239" s="80">
        <v>1139946</v>
      </c>
      <c r="B48239" s="104" t="s">
        <v>236</v>
      </c>
      <c r="C48239" s="81" t="s">
        <v>236</v>
      </c>
    </row>
    <row r="48240" spans="1:3" x14ac:dyDescent="0.25">
      <c r="A48240" s="80">
        <v>1139947</v>
      </c>
      <c r="B48240" s="104" t="s">
        <v>236</v>
      </c>
      <c r="C48240" s="81" t="s">
        <v>236</v>
      </c>
    </row>
    <row r="48241" spans="1:3" x14ac:dyDescent="0.25">
      <c r="A48241" s="80">
        <v>1139948</v>
      </c>
      <c r="B48241" s="104" t="s">
        <v>236</v>
      </c>
      <c r="C48241" s="81" t="s">
        <v>236</v>
      </c>
    </row>
    <row r="48242" spans="1:3" x14ac:dyDescent="0.25">
      <c r="A48242" s="80">
        <v>1139949</v>
      </c>
      <c r="B48242" s="104" t="s">
        <v>236</v>
      </c>
      <c r="C48242" s="81" t="s">
        <v>236</v>
      </c>
    </row>
    <row r="48243" spans="1:3" x14ac:dyDescent="0.25">
      <c r="A48243" s="80">
        <v>1139950</v>
      </c>
      <c r="B48243" s="104" t="s">
        <v>236</v>
      </c>
      <c r="C48243" s="81" t="s">
        <v>236</v>
      </c>
    </row>
    <row r="48244" spans="1:3" x14ac:dyDescent="0.25">
      <c r="A48244" s="80">
        <v>1139951</v>
      </c>
      <c r="B48244" s="104" t="s">
        <v>236</v>
      </c>
      <c r="C48244" s="81" t="s">
        <v>236</v>
      </c>
    </row>
    <row r="48245" spans="1:3" x14ac:dyDescent="0.25">
      <c r="A48245" s="80">
        <v>1139952</v>
      </c>
      <c r="B48245" s="104" t="s">
        <v>236</v>
      </c>
      <c r="C48245" s="81" t="s">
        <v>236</v>
      </c>
    </row>
    <row r="48246" spans="1:3" x14ac:dyDescent="0.25">
      <c r="A48246" s="80">
        <v>1139953</v>
      </c>
      <c r="B48246" s="104" t="s">
        <v>236</v>
      </c>
      <c r="C48246" s="81" t="s">
        <v>236</v>
      </c>
    </row>
    <row r="48247" spans="1:3" x14ac:dyDescent="0.25">
      <c r="A48247" s="80">
        <v>1139954</v>
      </c>
      <c r="B48247" s="104" t="s">
        <v>236</v>
      </c>
      <c r="C48247" s="81" t="s">
        <v>236</v>
      </c>
    </row>
    <row r="48248" spans="1:3" x14ac:dyDescent="0.25">
      <c r="A48248" s="80">
        <v>1139955</v>
      </c>
      <c r="B48248" s="104" t="s">
        <v>236</v>
      </c>
      <c r="C48248" s="81" t="s">
        <v>236</v>
      </c>
    </row>
    <row r="48249" spans="1:3" x14ac:dyDescent="0.25">
      <c r="A48249" s="80">
        <v>1139956</v>
      </c>
      <c r="B48249" s="104" t="s">
        <v>236</v>
      </c>
      <c r="C48249" s="81" t="s">
        <v>236</v>
      </c>
    </row>
    <row r="48250" spans="1:3" x14ac:dyDescent="0.25">
      <c r="A48250" s="80">
        <v>1139957</v>
      </c>
      <c r="B48250" s="104" t="s">
        <v>236</v>
      </c>
      <c r="C48250" s="81" t="s">
        <v>236</v>
      </c>
    </row>
    <row r="48251" spans="1:3" x14ac:dyDescent="0.25">
      <c r="A48251" s="80">
        <v>1139958</v>
      </c>
      <c r="B48251" s="104" t="s">
        <v>236</v>
      </c>
      <c r="C48251" s="81" t="s">
        <v>236</v>
      </c>
    </row>
    <row r="48252" spans="1:3" x14ac:dyDescent="0.25">
      <c r="A48252" s="80">
        <v>1139959</v>
      </c>
      <c r="B48252" s="104" t="s">
        <v>236</v>
      </c>
      <c r="C48252" s="81" t="s">
        <v>236</v>
      </c>
    </row>
    <row r="48253" spans="1:3" x14ac:dyDescent="0.25">
      <c r="A48253" s="80">
        <v>1139960</v>
      </c>
      <c r="B48253" s="104" t="s">
        <v>236</v>
      </c>
      <c r="C48253" s="81" t="s">
        <v>236</v>
      </c>
    </row>
    <row r="48254" spans="1:3" x14ac:dyDescent="0.25">
      <c r="A48254" s="80">
        <v>1139961</v>
      </c>
      <c r="B48254" s="104" t="s">
        <v>236</v>
      </c>
      <c r="C48254" s="81" t="s">
        <v>236</v>
      </c>
    </row>
    <row r="48255" spans="1:3" x14ac:dyDescent="0.25">
      <c r="A48255" s="80">
        <v>1139962</v>
      </c>
      <c r="B48255" s="104" t="s">
        <v>236</v>
      </c>
      <c r="C48255" s="81" t="s">
        <v>236</v>
      </c>
    </row>
    <row r="48256" spans="1:3" x14ac:dyDescent="0.25">
      <c r="A48256" s="80">
        <v>1139963</v>
      </c>
      <c r="B48256" s="104" t="s">
        <v>236</v>
      </c>
      <c r="C48256" s="81" t="s">
        <v>236</v>
      </c>
    </row>
    <row r="48257" spans="1:3" x14ac:dyDescent="0.25">
      <c r="A48257" s="80">
        <v>1139964</v>
      </c>
      <c r="B48257" s="104" t="s">
        <v>236</v>
      </c>
      <c r="C48257" s="81" t="s">
        <v>236</v>
      </c>
    </row>
    <row r="48258" spans="1:3" x14ac:dyDescent="0.25">
      <c r="A48258" s="80">
        <v>1139965</v>
      </c>
      <c r="B48258" s="104" t="s">
        <v>236</v>
      </c>
      <c r="C48258" s="81" t="s">
        <v>236</v>
      </c>
    </row>
    <row r="48259" spans="1:3" x14ac:dyDescent="0.25">
      <c r="A48259" s="80">
        <v>1139966</v>
      </c>
      <c r="B48259" s="104" t="s">
        <v>236</v>
      </c>
      <c r="C48259" s="81" t="s">
        <v>236</v>
      </c>
    </row>
    <row r="48260" spans="1:3" x14ac:dyDescent="0.25">
      <c r="A48260" s="80">
        <v>1139967</v>
      </c>
      <c r="B48260" s="104" t="s">
        <v>236</v>
      </c>
      <c r="C48260" s="81" t="s">
        <v>236</v>
      </c>
    </row>
    <row r="48261" spans="1:3" x14ac:dyDescent="0.25">
      <c r="A48261" s="80">
        <v>1139968</v>
      </c>
      <c r="B48261" s="104" t="s">
        <v>236</v>
      </c>
      <c r="C48261" s="81" t="s">
        <v>236</v>
      </c>
    </row>
    <row r="48262" spans="1:3" x14ac:dyDescent="0.25">
      <c r="A48262" s="80">
        <v>1139969</v>
      </c>
      <c r="B48262" s="104" t="s">
        <v>236</v>
      </c>
      <c r="C48262" s="81" t="s">
        <v>236</v>
      </c>
    </row>
    <row r="48263" spans="1:3" x14ac:dyDescent="0.25">
      <c r="A48263" s="80">
        <v>1139970</v>
      </c>
      <c r="B48263" s="104" t="s">
        <v>236</v>
      </c>
      <c r="C48263" s="81" t="s">
        <v>236</v>
      </c>
    </row>
    <row r="48264" spans="1:3" x14ac:dyDescent="0.25">
      <c r="A48264" s="80">
        <v>1139971</v>
      </c>
      <c r="B48264" s="104" t="s">
        <v>236</v>
      </c>
      <c r="C48264" s="81" t="s">
        <v>236</v>
      </c>
    </row>
    <row r="48265" spans="1:3" x14ac:dyDescent="0.25">
      <c r="A48265" s="80">
        <v>1139972</v>
      </c>
      <c r="B48265" s="104" t="s">
        <v>236</v>
      </c>
      <c r="C48265" s="81" t="s">
        <v>236</v>
      </c>
    </row>
    <row r="48266" spans="1:3" x14ac:dyDescent="0.25">
      <c r="A48266" s="80">
        <v>1139973</v>
      </c>
      <c r="B48266" s="104" t="s">
        <v>236</v>
      </c>
      <c r="C48266" s="81" t="s">
        <v>236</v>
      </c>
    </row>
    <row r="48267" spans="1:3" x14ac:dyDescent="0.25">
      <c r="A48267" s="80">
        <v>1139974</v>
      </c>
      <c r="B48267" s="104" t="s">
        <v>236</v>
      </c>
      <c r="C48267" s="81" t="s">
        <v>236</v>
      </c>
    </row>
    <row r="48268" spans="1:3" x14ac:dyDescent="0.25">
      <c r="A48268" s="80">
        <v>1139975</v>
      </c>
      <c r="B48268" s="104" t="s">
        <v>236</v>
      </c>
      <c r="C48268" s="81" t="s">
        <v>236</v>
      </c>
    </row>
    <row r="48269" spans="1:3" x14ac:dyDescent="0.25">
      <c r="A48269" s="80">
        <v>1139976</v>
      </c>
      <c r="B48269" s="104" t="s">
        <v>236</v>
      </c>
      <c r="C48269" s="81" t="s">
        <v>236</v>
      </c>
    </row>
    <row r="48270" spans="1:3" x14ac:dyDescent="0.25">
      <c r="A48270" s="80">
        <v>1139977</v>
      </c>
      <c r="B48270" s="104" t="s">
        <v>236</v>
      </c>
      <c r="C48270" s="81" t="s">
        <v>236</v>
      </c>
    </row>
    <row r="48271" spans="1:3" x14ac:dyDescent="0.25">
      <c r="A48271" s="80">
        <v>1139978</v>
      </c>
      <c r="B48271" s="104" t="s">
        <v>236</v>
      </c>
      <c r="C48271" s="81" t="s">
        <v>236</v>
      </c>
    </row>
    <row r="48272" spans="1:3" x14ac:dyDescent="0.25">
      <c r="A48272" s="80">
        <v>1139979</v>
      </c>
      <c r="B48272" s="104" t="s">
        <v>236</v>
      </c>
      <c r="C48272" s="81" t="s">
        <v>236</v>
      </c>
    </row>
    <row r="48273" spans="1:3" x14ac:dyDescent="0.25">
      <c r="A48273" s="80">
        <v>1139980</v>
      </c>
      <c r="B48273" s="104" t="s">
        <v>236</v>
      </c>
      <c r="C48273" s="81" t="s">
        <v>236</v>
      </c>
    </row>
    <row r="48274" spans="1:3" x14ac:dyDescent="0.25">
      <c r="A48274" s="80">
        <v>1139981</v>
      </c>
      <c r="B48274" s="104" t="s">
        <v>236</v>
      </c>
      <c r="C48274" s="81" t="s">
        <v>236</v>
      </c>
    </row>
    <row r="48275" spans="1:3" x14ac:dyDescent="0.25">
      <c r="A48275" s="80">
        <v>1139982</v>
      </c>
      <c r="B48275" s="104" t="s">
        <v>236</v>
      </c>
      <c r="C48275" s="81" t="s">
        <v>236</v>
      </c>
    </row>
    <row r="48276" spans="1:3" x14ac:dyDescent="0.25">
      <c r="A48276" s="80">
        <v>1139983</v>
      </c>
      <c r="B48276" s="104" t="s">
        <v>236</v>
      </c>
      <c r="C48276" s="81" t="s">
        <v>236</v>
      </c>
    </row>
    <row r="48277" spans="1:3" x14ac:dyDescent="0.25">
      <c r="A48277" s="80">
        <v>1139984</v>
      </c>
      <c r="B48277" s="104" t="s">
        <v>236</v>
      </c>
      <c r="C48277" s="81" t="s">
        <v>236</v>
      </c>
    </row>
    <row r="48278" spans="1:3" x14ac:dyDescent="0.25">
      <c r="A48278" s="80">
        <v>1139985</v>
      </c>
      <c r="B48278" s="104" t="s">
        <v>236</v>
      </c>
      <c r="C48278" s="81" t="s">
        <v>236</v>
      </c>
    </row>
    <row r="48279" spans="1:3" x14ac:dyDescent="0.25">
      <c r="A48279" s="80">
        <v>1139986</v>
      </c>
      <c r="B48279" s="104" t="s">
        <v>236</v>
      </c>
      <c r="C48279" s="81" t="s">
        <v>236</v>
      </c>
    </row>
    <row r="48280" spans="1:3" x14ac:dyDescent="0.25">
      <c r="A48280" s="80">
        <v>1139987</v>
      </c>
      <c r="B48280" s="104" t="s">
        <v>236</v>
      </c>
      <c r="C48280" s="81" t="s">
        <v>236</v>
      </c>
    </row>
    <row r="48281" spans="1:3" x14ac:dyDescent="0.25">
      <c r="A48281" s="80">
        <v>1139988</v>
      </c>
      <c r="B48281" s="104" t="s">
        <v>236</v>
      </c>
      <c r="C48281" s="81" t="s">
        <v>236</v>
      </c>
    </row>
    <row r="48282" spans="1:3" x14ac:dyDescent="0.25">
      <c r="A48282" s="80">
        <v>1139989</v>
      </c>
      <c r="B48282" s="104" t="s">
        <v>236</v>
      </c>
      <c r="C48282" s="81" t="s">
        <v>236</v>
      </c>
    </row>
    <row r="48283" spans="1:3" x14ac:dyDescent="0.25">
      <c r="A48283" s="80">
        <v>1139990</v>
      </c>
      <c r="B48283" s="104" t="s">
        <v>236</v>
      </c>
      <c r="C48283" s="81" t="s">
        <v>236</v>
      </c>
    </row>
    <row r="48284" spans="1:3" x14ac:dyDescent="0.25">
      <c r="A48284" s="80">
        <v>1139991</v>
      </c>
      <c r="B48284" s="104" t="s">
        <v>236</v>
      </c>
      <c r="C48284" s="81" t="s">
        <v>236</v>
      </c>
    </row>
    <row r="48285" spans="1:3" x14ac:dyDescent="0.25">
      <c r="A48285" s="80">
        <v>1139992</v>
      </c>
      <c r="B48285" s="104" t="s">
        <v>236</v>
      </c>
      <c r="C48285" s="81" t="s">
        <v>236</v>
      </c>
    </row>
    <row r="48286" spans="1:3" x14ac:dyDescent="0.25">
      <c r="A48286" s="80">
        <v>1139993</v>
      </c>
      <c r="B48286" s="104" t="s">
        <v>236</v>
      </c>
      <c r="C48286" s="81" t="s">
        <v>236</v>
      </c>
    </row>
    <row r="48287" spans="1:3" x14ac:dyDescent="0.25">
      <c r="A48287" s="80">
        <v>1139994</v>
      </c>
      <c r="B48287" s="104" t="s">
        <v>236</v>
      </c>
      <c r="C48287" s="81" t="s">
        <v>236</v>
      </c>
    </row>
    <row r="48288" spans="1:3" x14ac:dyDescent="0.25">
      <c r="A48288" s="80">
        <v>1139995</v>
      </c>
      <c r="B48288" s="104" t="s">
        <v>236</v>
      </c>
      <c r="C48288" s="81" t="s">
        <v>236</v>
      </c>
    </row>
    <row r="48289" spans="1:3" x14ac:dyDescent="0.25">
      <c r="A48289" s="80">
        <v>1139996</v>
      </c>
      <c r="B48289" s="104" t="s">
        <v>236</v>
      </c>
      <c r="C48289" s="81" t="s">
        <v>236</v>
      </c>
    </row>
    <row r="48290" spans="1:3" x14ac:dyDescent="0.25">
      <c r="A48290" s="80">
        <v>1139997</v>
      </c>
      <c r="B48290" s="104" t="s">
        <v>236</v>
      </c>
      <c r="C48290" s="81" t="s">
        <v>236</v>
      </c>
    </row>
    <row r="48291" spans="1:3" x14ac:dyDescent="0.25">
      <c r="A48291" s="80">
        <v>1139998</v>
      </c>
      <c r="B48291" s="104" t="s">
        <v>236</v>
      </c>
      <c r="C48291" s="81" t="s">
        <v>236</v>
      </c>
    </row>
    <row r="48292" spans="1:3" x14ac:dyDescent="0.25">
      <c r="A48292" s="80">
        <v>1139999</v>
      </c>
      <c r="B48292" s="104" t="s">
        <v>236</v>
      </c>
      <c r="C48292" s="81" t="s">
        <v>236</v>
      </c>
    </row>
    <row r="48293" spans="1:3" x14ac:dyDescent="0.25">
      <c r="A48293" s="80">
        <v>1140000</v>
      </c>
      <c r="B48293" s="104" t="s">
        <v>236</v>
      </c>
      <c r="C48293" s="81" t="s">
        <v>236</v>
      </c>
    </row>
    <row r="48294" spans="1:3" x14ac:dyDescent="0.25">
      <c r="A48294" s="80">
        <v>1140001</v>
      </c>
      <c r="B48294" s="104" t="s">
        <v>236</v>
      </c>
      <c r="C48294" s="81" t="s">
        <v>236</v>
      </c>
    </row>
    <row r="48295" spans="1:3" x14ac:dyDescent="0.25">
      <c r="A48295" s="80">
        <v>1140002</v>
      </c>
      <c r="B48295" s="104" t="s">
        <v>236</v>
      </c>
      <c r="C48295" s="81" t="s">
        <v>236</v>
      </c>
    </row>
    <row r="48296" spans="1:3" x14ac:dyDescent="0.25">
      <c r="A48296" s="80">
        <v>1140003</v>
      </c>
      <c r="B48296" s="104" t="s">
        <v>236</v>
      </c>
      <c r="C48296" s="81" t="s">
        <v>236</v>
      </c>
    </row>
    <row r="48297" spans="1:3" x14ac:dyDescent="0.25">
      <c r="A48297" s="80">
        <v>1140004</v>
      </c>
      <c r="B48297" s="104" t="s">
        <v>236</v>
      </c>
      <c r="C48297" s="81" t="s">
        <v>236</v>
      </c>
    </row>
    <row r="48298" spans="1:3" x14ac:dyDescent="0.25">
      <c r="A48298" s="80">
        <v>1140005</v>
      </c>
      <c r="B48298" s="104" t="s">
        <v>236</v>
      </c>
      <c r="C48298" s="81" t="s">
        <v>236</v>
      </c>
    </row>
    <row r="48299" spans="1:3" x14ac:dyDescent="0.25">
      <c r="A48299" s="80">
        <v>1140006</v>
      </c>
      <c r="B48299" s="104" t="s">
        <v>236</v>
      </c>
      <c r="C48299" s="81" t="s">
        <v>236</v>
      </c>
    </row>
    <row r="48300" spans="1:3" x14ac:dyDescent="0.25">
      <c r="A48300" s="80">
        <v>1140007</v>
      </c>
      <c r="B48300" s="104" t="s">
        <v>236</v>
      </c>
      <c r="C48300" s="81" t="s">
        <v>236</v>
      </c>
    </row>
    <row r="48301" spans="1:3" x14ac:dyDescent="0.25">
      <c r="A48301" s="80">
        <v>1140008</v>
      </c>
      <c r="B48301" s="104" t="s">
        <v>236</v>
      </c>
      <c r="C48301" s="81" t="s">
        <v>236</v>
      </c>
    </row>
    <row r="48302" spans="1:3" x14ac:dyDescent="0.25">
      <c r="A48302" s="80">
        <v>1140009</v>
      </c>
      <c r="B48302" s="104" t="s">
        <v>236</v>
      </c>
      <c r="C48302" s="81" t="s">
        <v>236</v>
      </c>
    </row>
    <row r="48303" spans="1:3" x14ac:dyDescent="0.25">
      <c r="A48303" s="80">
        <v>1140010</v>
      </c>
      <c r="B48303" s="104" t="s">
        <v>236</v>
      </c>
      <c r="C48303" s="81" t="s">
        <v>236</v>
      </c>
    </row>
    <row r="48304" spans="1:3" x14ac:dyDescent="0.25">
      <c r="A48304" s="80">
        <v>1140011</v>
      </c>
      <c r="B48304" s="104" t="s">
        <v>236</v>
      </c>
      <c r="C48304" s="81" t="s">
        <v>236</v>
      </c>
    </row>
    <row r="48305" spans="1:3" x14ac:dyDescent="0.25">
      <c r="A48305" s="80">
        <v>1140012</v>
      </c>
      <c r="B48305" s="104" t="s">
        <v>236</v>
      </c>
      <c r="C48305" s="81" t="s">
        <v>236</v>
      </c>
    </row>
    <row r="48306" spans="1:3" x14ac:dyDescent="0.25">
      <c r="A48306" s="80">
        <v>1140013</v>
      </c>
      <c r="B48306" s="104" t="s">
        <v>236</v>
      </c>
      <c r="C48306" s="81" t="s">
        <v>236</v>
      </c>
    </row>
    <row r="48307" spans="1:3" x14ac:dyDescent="0.25">
      <c r="A48307" s="80">
        <v>1140014</v>
      </c>
      <c r="B48307" s="104" t="s">
        <v>236</v>
      </c>
      <c r="C48307" s="81" t="s">
        <v>236</v>
      </c>
    </row>
    <row r="48308" spans="1:3" x14ac:dyDescent="0.25">
      <c r="A48308" s="80">
        <v>1140015</v>
      </c>
      <c r="B48308" s="104" t="s">
        <v>236</v>
      </c>
      <c r="C48308" s="81" t="s">
        <v>236</v>
      </c>
    </row>
    <row r="48309" spans="1:3" x14ac:dyDescent="0.25">
      <c r="A48309" s="80">
        <v>1140016</v>
      </c>
      <c r="B48309" s="104" t="s">
        <v>236</v>
      </c>
      <c r="C48309" s="81" t="s">
        <v>236</v>
      </c>
    </row>
    <row r="48310" spans="1:3" x14ac:dyDescent="0.25">
      <c r="A48310" s="80">
        <v>1140017</v>
      </c>
      <c r="B48310" s="104" t="s">
        <v>236</v>
      </c>
      <c r="C48310" s="81" t="s">
        <v>236</v>
      </c>
    </row>
    <row r="48311" spans="1:3" x14ac:dyDescent="0.25">
      <c r="A48311" s="80">
        <v>1140018</v>
      </c>
      <c r="B48311" s="104" t="s">
        <v>236</v>
      </c>
      <c r="C48311" s="81" t="s">
        <v>236</v>
      </c>
    </row>
    <row r="48312" spans="1:3" x14ac:dyDescent="0.25">
      <c r="A48312" s="80">
        <v>1140019</v>
      </c>
      <c r="B48312" s="104" t="s">
        <v>236</v>
      </c>
      <c r="C48312" s="81" t="s">
        <v>236</v>
      </c>
    </row>
    <row r="48313" spans="1:3" x14ac:dyDescent="0.25">
      <c r="A48313" s="80">
        <v>1140020</v>
      </c>
      <c r="B48313" s="104" t="s">
        <v>236</v>
      </c>
      <c r="C48313" s="81" t="s">
        <v>236</v>
      </c>
    </row>
    <row r="48314" spans="1:3" x14ac:dyDescent="0.25">
      <c r="A48314" s="80">
        <v>1140021</v>
      </c>
      <c r="B48314" s="104" t="s">
        <v>236</v>
      </c>
      <c r="C48314" s="81" t="s">
        <v>236</v>
      </c>
    </row>
    <row r="48315" spans="1:3" x14ac:dyDescent="0.25">
      <c r="A48315" s="80">
        <v>1140022</v>
      </c>
      <c r="B48315" s="104" t="s">
        <v>236</v>
      </c>
      <c r="C48315" s="81" t="s">
        <v>236</v>
      </c>
    </row>
    <row r="48316" spans="1:3" x14ac:dyDescent="0.25">
      <c r="A48316" s="80">
        <v>1140023</v>
      </c>
      <c r="B48316" s="104" t="s">
        <v>236</v>
      </c>
      <c r="C48316" s="81" t="s">
        <v>236</v>
      </c>
    </row>
    <row r="48317" spans="1:3" x14ac:dyDescent="0.25">
      <c r="A48317" s="80">
        <v>1140024</v>
      </c>
      <c r="B48317" s="104" t="s">
        <v>236</v>
      </c>
      <c r="C48317" s="81" t="s">
        <v>236</v>
      </c>
    </row>
    <row r="48318" spans="1:3" x14ac:dyDescent="0.25">
      <c r="A48318" s="80">
        <v>1140025</v>
      </c>
      <c r="B48318" s="104" t="s">
        <v>236</v>
      </c>
      <c r="C48318" s="81" t="s">
        <v>236</v>
      </c>
    </row>
    <row r="48319" spans="1:3" x14ac:dyDescent="0.25">
      <c r="A48319" s="80">
        <v>1140026</v>
      </c>
      <c r="B48319" s="104" t="s">
        <v>236</v>
      </c>
      <c r="C48319" s="81" t="s">
        <v>236</v>
      </c>
    </row>
    <row r="48320" spans="1:3" x14ac:dyDescent="0.25">
      <c r="A48320" s="80">
        <v>1140027</v>
      </c>
      <c r="B48320" s="104" t="s">
        <v>236</v>
      </c>
      <c r="C48320" s="81" t="s">
        <v>236</v>
      </c>
    </row>
    <row r="48321" spans="1:3" x14ac:dyDescent="0.25">
      <c r="A48321" s="80">
        <v>1140028</v>
      </c>
      <c r="B48321" s="104" t="s">
        <v>236</v>
      </c>
      <c r="C48321" s="81" t="s">
        <v>236</v>
      </c>
    </row>
    <row r="48322" spans="1:3" x14ac:dyDescent="0.25">
      <c r="A48322" s="80">
        <v>1140029</v>
      </c>
      <c r="B48322" s="104" t="s">
        <v>236</v>
      </c>
      <c r="C48322" s="81" t="s">
        <v>236</v>
      </c>
    </row>
    <row r="48323" spans="1:3" x14ac:dyDescent="0.25">
      <c r="A48323" s="80">
        <v>1140030</v>
      </c>
      <c r="B48323" s="104" t="s">
        <v>236</v>
      </c>
      <c r="C48323" s="81" t="s">
        <v>236</v>
      </c>
    </row>
    <row r="48324" spans="1:3" x14ac:dyDescent="0.25">
      <c r="A48324" s="80">
        <v>1140031</v>
      </c>
      <c r="B48324" s="104" t="s">
        <v>236</v>
      </c>
      <c r="C48324" s="81" t="s">
        <v>236</v>
      </c>
    </row>
    <row r="48325" spans="1:3" x14ac:dyDescent="0.25">
      <c r="A48325" s="80">
        <v>1140032</v>
      </c>
      <c r="B48325" s="104" t="s">
        <v>236</v>
      </c>
      <c r="C48325" s="81" t="s">
        <v>236</v>
      </c>
    </row>
    <row r="48326" spans="1:3" x14ac:dyDescent="0.25">
      <c r="A48326" s="80">
        <v>1140033</v>
      </c>
      <c r="B48326" s="104" t="s">
        <v>236</v>
      </c>
      <c r="C48326" s="81" t="s">
        <v>236</v>
      </c>
    </row>
    <row r="48327" spans="1:3" x14ac:dyDescent="0.25">
      <c r="A48327" s="80">
        <v>1140034</v>
      </c>
      <c r="B48327" s="104" t="s">
        <v>236</v>
      </c>
      <c r="C48327" s="81" t="s">
        <v>236</v>
      </c>
    </row>
    <row r="48328" spans="1:3" x14ac:dyDescent="0.25">
      <c r="A48328" s="80">
        <v>1140035</v>
      </c>
      <c r="B48328" s="104" t="s">
        <v>236</v>
      </c>
      <c r="C48328" s="81" t="s">
        <v>236</v>
      </c>
    </row>
    <row r="48329" spans="1:3" x14ac:dyDescent="0.25">
      <c r="A48329" s="80">
        <v>1140036</v>
      </c>
      <c r="B48329" s="104" t="s">
        <v>236</v>
      </c>
      <c r="C48329" s="81" t="s">
        <v>236</v>
      </c>
    </row>
    <row r="48330" spans="1:3" x14ac:dyDescent="0.25">
      <c r="A48330" s="80">
        <v>1140037</v>
      </c>
      <c r="B48330" s="104" t="s">
        <v>236</v>
      </c>
      <c r="C48330" s="81" t="s">
        <v>236</v>
      </c>
    </row>
    <row r="48331" spans="1:3" x14ac:dyDescent="0.25">
      <c r="A48331" s="80">
        <v>1140038</v>
      </c>
      <c r="B48331" s="104" t="s">
        <v>236</v>
      </c>
      <c r="C48331" s="81" t="s">
        <v>236</v>
      </c>
    </row>
    <row r="48332" spans="1:3" x14ac:dyDescent="0.25">
      <c r="A48332" s="80">
        <v>1140039</v>
      </c>
      <c r="B48332" s="104" t="s">
        <v>236</v>
      </c>
      <c r="C48332" s="81" t="s">
        <v>236</v>
      </c>
    </row>
    <row r="48333" spans="1:3" x14ac:dyDescent="0.25">
      <c r="A48333" s="80">
        <v>1140040</v>
      </c>
      <c r="B48333" s="104" t="s">
        <v>236</v>
      </c>
      <c r="C48333" s="81" t="s">
        <v>236</v>
      </c>
    </row>
    <row r="48334" spans="1:3" x14ac:dyDescent="0.25">
      <c r="A48334" s="80">
        <v>1140041</v>
      </c>
      <c r="B48334" s="104" t="s">
        <v>236</v>
      </c>
      <c r="C48334" s="81" t="s">
        <v>236</v>
      </c>
    </row>
    <row r="48335" spans="1:3" x14ac:dyDescent="0.25">
      <c r="A48335" s="80">
        <v>1140042</v>
      </c>
      <c r="B48335" s="104" t="s">
        <v>236</v>
      </c>
      <c r="C48335" s="81" t="s">
        <v>236</v>
      </c>
    </row>
    <row r="48336" spans="1:3" x14ac:dyDescent="0.25">
      <c r="A48336" s="80">
        <v>1140043</v>
      </c>
      <c r="B48336" s="104" t="s">
        <v>236</v>
      </c>
      <c r="C48336" s="81" t="s">
        <v>236</v>
      </c>
    </row>
    <row r="48337" spans="1:3" x14ac:dyDescent="0.25">
      <c r="A48337" s="80">
        <v>1140044</v>
      </c>
      <c r="B48337" s="104" t="s">
        <v>236</v>
      </c>
      <c r="C48337" s="81" t="s">
        <v>236</v>
      </c>
    </row>
    <row r="48338" spans="1:3" x14ac:dyDescent="0.25">
      <c r="A48338" s="80">
        <v>1140045</v>
      </c>
      <c r="B48338" s="104" t="s">
        <v>236</v>
      </c>
      <c r="C48338" s="81" t="s">
        <v>236</v>
      </c>
    </row>
    <row r="48339" spans="1:3" x14ac:dyDescent="0.25">
      <c r="A48339" s="80">
        <v>1140046</v>
      </c>
      <c r="B48339" s="104" t="s">
        <v>236</v>
      </c>
      <c r="C48339" s="81" t="s">
        <v>236</v>
      </c>
    </row>
    <row r="48340" spans="1:3" x14ac:dyDescent="0.25">
      <c r="A48340" s="80">
        <v>1140047</v>
      </c>
      <c r="B48340" s="104" t="s">
        <v>236</v>
      </c>
      <c r="C48340" s="81" t="s">
        <v>236</v>
      </c>
    </row>
    <row r="48341" spans="1:3" x14ac:dyDescent="0.25">
      <c r="A48341" s="80">
        <v>1140048</v>
      </c>
      <c r="B48341" s="104" t="s">
        <v>236</v>
      </c>
      <c r="C48341" s="81" t="s">
        <v>236</v>
      </c>
    </row>
    <row r="48342" spans="1:3" x14ac:dyDescent="0.25">
      <c r="A48342" s="80">
        <v>1140049</v>
      </c>
      <c r="B48342" s="104" t="s">
        <v>236</v>
      </c>
      <c r="C48342" s="81" t="s">
        <v>236</v>
      </c>
    </row>
    <row r="48343" spans="1:3" x14ac:dyDescent="0.25">
      <c r="A48343" s="80">
        <v>1140050</v>
      </c>
      <c r="B48343" s="104" t="s">
        <v>236</v>
      </c>
      <c r="C48343" s="81" t="s">
        <v>236</v>
      </c>
    </row>
    <row r="48344" spans="1:3" x14ac:dyDescent="0.25">
      <c r="A48344" s="80">
        <v>1140051</v>
      </c>
      <c r="B48344" s="104" t="s">
        <v>236</v>
      </c>
      <c r="C48344" s="81" t="s">
        <v>236</v>
      </c>
    </row>
    <row r="48345" spans="1:3" x14ac:dyDescent="0.25">
      <c r="A48345" s="80">
        <v>1140052</v>
      </c>
      <c r="B48345" s="104" t="s">
        <v>236</v>
      </c>
      <c r="C48345" s="81" t="s">
        <v>236</v>
      </c>
    </row>
    <row r="48346" spans="1:3" x14ac:dyDescent="0.25">
      <c r="A48346" s="80">
        <v>1140053</v>
      </c>
      <c r="B48346" s="104" t="s">
        <v>236</v>
      </c>
      <c r="C48346" s="81" t="s">
        <v>236</v>
      </c>
    </row>
    <row r="48347" spans="1:3" x14ac:dyDescent="0.25">
      <c r="A48347" s="80">
        <v>1140054</v>
      </c>
      <c r="B48347" s="104" t="s">
        <v>236</v>
      </c>
      <c r="C48347" s="81" t="s">
        <v>236</v>
      </c>
    </row>
    <row r="48348" spans="1:3" x14ac:dyDescent="0.25">
      <c r="A48348" s="80">
        <v>1140055</v>
      </c>
      <c r="B48348" s="104" t="s">
        <v>236</v>
      </c>
      <c r="C48348" s="81" t="s">
        <v>236</v>
      </c>
    </row>
    <row r="48349" spans="1:3" x14ac:dyDescent="0.25">
      <c r="A48349" s="80">
        <v>1140056</v>
      </c>
      <c r="B48349" s="104" t="s">
        <v>236</v>
      </c>
      <c r="C48349" s="81" t="s">
        <v>236</v>
      </c>
    </row>
    <row r="48350" spans="1:3" x14ac:dyDescent="0.25">
      <c r="A48350" s="80">
        <v>1140057</v>
      </c>
      <c r="B48350" s="104" t="s">
        <v>236</v>
      </c>
      <c r="C48350" s="81" t="s">
        <v>236</v>
      </c>
    </row>
    <row r="48351" spans="1:3" x14ac:dyDescent="0.25">
      <c r="A48351" s="80">
        <v>1140058</v>
      </c>
      <c r="B48351" s="104" t="s">
        <v>236</v>
      </c>
      <c r="C48351" s="81" t="s">
        <v>236</v>
      </c>
    </row>
    <row r="48352" spans="1:3" x14ac:dyDescent="0.25">
      <c r="A48352" s="80">
        <v>1140059</v>
      </c>
      <c r="B48352" s="104" t="s">
        <v>236</v>
      </c>
      <c r="C48352" s="81" t="s">
        <v>236</v>
      </c>
    </row>
    <row r="48353" spans="1:3" x14ac:dyDescent="0.25">
      <c r="A48353" s="80">
        <v>1140060</v>
      </c>
      <c r="B48353" s="104" t="s">
        <v>236</v>
      </c>
      <c r="C48353" s="81" t="s">
        <v>236</v>
      </c>
    </row>
    <row r="48354" spans="1:3" x14ac:dyDescent="0.25">
      <c r="A48354" s="80">
        <v>1140061</v>
      </c>
      <c r="B48354" s="104" t="s">
        <v>236</v>
      </c>
      <c r="C48354" s="81" t="s">
        <v>236</v>
      </c>
    </row>
    <row r="48355" spans="1:3" x14ac:dyDescent="0.25">
      <c r="A48355" s="80">
        <v>1140062</v>
      </c>
      <c r="B48355" s="104" t="s">
        <v>236</v>
      </c>
      <c r="C48355" s="81" t="s">
        <v>236</v>
      </c>
    </row>
    <row r="48356" spans="1:3" x14ac:dyDescent="0.25">
      <c r="A48356" s="80">
        <v>1140063</v>
      </c>
      <c r="B48356" s="104" t="s">
        <v>236</v>
      </c>
      <c r="C48356" s="81" t="s">
        <v>236</v>
      </c>
    </row>
    <row r="48357" spans="1:3" x14ac:dyDescent="0.25">
      <c r="A48357" s="80">
        <v>1140064</v>
      </c>
      <c r="B48357" s="104" t="s">
        <v>236</v>
      </c>
      <c r="C48357" s="81" t="s">
        <v>236</v>
      </c>
    </row>
    <row r="48358" spans="1:3" x14ac:dyDescent="0.25">
      <c r="A48358" s="80">
        <v>1140065</v>
      </c>
      <c r="B48358" s="104" t="s">
        <v>236</v>
      </c>
      <c r="C48358" s="81" t="s">
        <v>236</v>
      </c>
    </row>
    <row r="48359" spans="1:3" x14ac:dyDescent="0.25">
      <c r="A48359" s="80">
        <v>1140066</v>
      </c>
      <c r="B48359" s="104" t="s">
        <v>236</v>
      </c>
      <c r="C48359" s="81" t="s">
        <v>236</v>
      </c>
    </row>
    <row r="48360" spans="1:3" x14ac:dyDescent="0.25">
      <c r="A48360" s="80">
        <v>1140067</v>
      </c>
      <c r="B48360" s="104" t="s">
        <v>236</v>
      </c>
      <c r="C48360" s="81" t="s">
        <v>236</v>
      </c>
    </row>
    <row r="48361" spans="1:3" x14ac:dyDescent="0.25">
      <c r="A48361" s="80">
        <v>1140068</v>
      </c>
      <c r="B48361" s="104" t="s">
        <v>236</v>
      </c>
      <c r="C48361" s="81" t="s">
        <v>236</v>
      </c>
    </row>
    <row r="48362" spans="1:3" x14ac:dyDescent="0.25">
      <c r="A48362" s="80">
        <v>1140069</v>
      </c>
      <c r="B48362" s="104" t="s">
        <v>236</v>
      </c>
      <c r="C48362" s="81" t="s">
        <v>236</v>
      </c>
    </row>
    <row r="48363" spans="1:3" x14ac:dyDescent="0.25">
      <c r="A48363" s="80">
        <v>1140070</v>
      </c>
      <c r="B48363" s="104" t="s">
        <v>236</v>
      </c>
      <c r="C48363" s="81" t="s">
        <v>236</v>
      </c>
    </row>
    <row r="48364" spans="1:3" x14ac:dyDescent="0.25">
      <c r="A48364" s="80">
        <v>1140071</v>
      </c>
      <c r="B48364" s="104" t="s">
        <v>236</v>
      </c>
      <c r="C48364" s="81" t="s">
        <v>236</v>
      </c>
    </row>
    <row r="48365" spans="1:3" x14ac:dyDescent="0.25">
      <c r="A48365" s="80">
        <v>1140072</v>
      </c>
      <c r="B48365" s="104" t="s">
        <v>236</v>
      </c>
      <c r="C48365" s="81" t="s">
        <v>236</v>
      </c>
    </row>
    <row r="48366" spans="1:3" x14ac:dyDescent="0.25">
      <c r="A48366" s="80">
        <v>1140073</v>
      </c>
      <c r="B48366" s="104" t="s">
        <v>236</v>
      </c>
      <c r="C48366" s="81" t="s">
        <v>236</v>
      </c>
    </row>
    <row r="48367" spans="1:3" x14ac:dyDescent="0.25">
      <c r="A48367" s="80">
        <v>1140074</v>
      </c>
      <c r="B48367" s="104" t="s">
        <v>236</v>
      </c>
      <c r="C48367" s="81" t="s">
        <v>236</v>
      </c>
    </row>
    <row r="48368" spans="1:3" x14ac:dyDescent="0.25">
      <c r="A48368" s="80">
        <v>1140075</v>
      </c>
      <c r="B48368" s="104" t="s">
        <v>236</v>
      </c>
      <c r="C48368" s="81" t="s">
        <v>236</v>
      </c>
    </row>
    <row r="48369" spans="1:3" x14ac:dyDescent="0.25">
      <c r="A48369" s="80">
        <v>1140076</v>
      </c>
      <c r="B48369" s="104" t="s">
        <v>236</v>
      </c>
      <c r="C48369" s="81" t="s">
        <v>236</v>
      </c>
    </row>
    <row r="48370" spans="1:3" x14ac:dyDescent="0.25">
      <c r="A48370" s="80">
        <v>1140077</v>
      </c>
      <c r="B48370" s="104" t="s">
        <v>236</v>
      </c>
      <c r="C48370" s="81" t="s">
        <v>236</v>
      </c>
    </row>
    <row r="48371" spans="1:3" x14ac:dyDescent="0.25">
      <c r="A48371" s="80">
        <v>1140078</v>
      </c>
      <c r="B48371" s="104" t="s">
        <v>236</v>
      </c>
      <c r="C48371" s="81" t="s">
        <v>236</v>
      </c>
    </row>
    <row r="48372" spans="1:3" x14ac:dyDescent="0.25">
      <c r="A48372" s="80">
        <v>1140079</v>
      </c>
      <c r="B48372" s="104" t="s">
        <v>236</v>
      </c>
      <c r="C48372" s="81" t="s">
        <v>236</v>
      </c>
    </row>
    <row r="48373" spans="1:3" x14ac:dyDescent="0.25">
      <c r="A48373" s="80">
        <v>1140080</v>
      </c>
      <c r="B48373" s="104" t="s">
        <v>236</v>
      </c>
      <c r="C48373" s="81" t="s">
        <v>236</v>
      </c>
    </row>
    <row r="48374" spans="1:3" x14ac:dyDescent="0.25">
      <c r="A48374" s="80">
        <v>1140081</v>
      </c>
      <c r="B48374" s="104" t="s">
        <v>236</v>
      </c>
      <c r="C48374" s="81" t="s">
        <v>236</v>
      </c>
    </row>
    <row r="48375" spans="1:3" x14ac:dyDescent="0.25">
      <c r="A48375" s="80">
        <v>1140082</v>
      </c>
      <c r="B48375" s="104" t="s">
        <v>236</v>
      </c>
      <c r="C48375" s="81" t="s">
        <v>236</v>
      </c>
    </row>
    <row r="48376" spans="1:3" x14ac:dyDescent="0.25">
      <c r="A48376" s="80">
        <v>1140083</v>
      </c>
      <c r="B48376" s="104" t="s">
        <v>236</v>
      </c>
      <c r="C48376" s="81" t="s">
        <v>236</v>
      </c>
    </row>
    <row r="48377" spans="1:3" x14ac:dyDescent="0.25">
      <c r="A48377" s="80">
        <v>1140084</v>
      </c>
      <c r="B48377" s="104" t="s">
        <v>236</v>
      </c>
      <c r="C48377" s="81" t="s">
        <v>236</v>
      </c>
    </row>
    <row r="48378" spans="1:3" x14ac:dyDescent="0.25">
      <c r="A48378" s="80">
        <v>1140085</v>
      </c>
      <c r="B48378" s="104" t="s">
        <v>236</v>
      </c>
      <c r="C48378" s="81" t="s">
        <v>236</v>
      </c>
    </row>
    <row r="48379" spans="1:3" x14ac:dyDescent="0.25">
      <c r="A48379" s="80">
        <v>1140086</v>
      </c>
      <c r="B48379" s="104" t="s">
        <v>236</v>
      </c>
      <c r="C48379" s="81" t="s">
        <v>236</v>
      </c>
    </row>
    <row r="48380" spans="1:3" x14ac:dyDescent="0.25">
      <c r="A48380" s="80">
        <v>1140087</v>
      </c>
      <c r="B48380" s="104" t="s">
        <v>236</v>
      </c>
      <c r="C48380" s="81" t="s">
        <v>236</v>
      </c>
    </row>
    <row r="48381" spans="1:3" x14ac:dyDescent="0.25">
      <c r="A48381" s="80">
        <v>1140088</v>
      </c>
      <c r="B48381" s="104" t="s">
        <v>236</v>
      </c>
      <c r="C48381" s="81" t="s">
        <v>236</v>
      </c>
    </row>
    <row r="48382" spans="1:3" x14ac:dyDescent="0.25">
      <c r="A48382" s="80">
        <v>1140089</v>
      </c>
      <c r="B48382" s="104" t="s">
        <v>236</v>
      </c>
      <c r="C48382" s="81" t="s">
        <v>236</v>
      </c>
    </row>
    <row r="48383" spans="1:3" x14ac:dyDescent="0.25">
      <c r="A48383" s="80">
        <v>1140090</v>
      </c>
      <c r="B48383" s="104" t="s">
        <v>236</v>
      </c>
      <c r="C48383" s="81" t="s">
        <v>236</v>
      </c>
    </row>
    <row r="48384" spans="1:3" x14ac:dyDescent="0.25">
      <c r="A48384" s="80">
        <v>1140091</v>
      </c>
      <c r="B48384" s="104" t="s">
        <v>236</v>
      </c>
      <c r="C48384" s="81" t="s">
        <v>236</v>
      </c>
    </row>
    <row r="48385" spans="1:3" x14ac:dyDescent="0.25">
      <c r="A48385" s="80">
        <v>1140092</v>
      </c>
      <c r="B48385" s="104" t="s">
        <v>236</v>
      </c>
      <c r="C48385" s="81" t="s">
        <v>236</v>
      </c>
    </row>
    <row r="48386" spans="1:3" x14ac:dyDescent="0.25">
      <c r="A48386" s="80">
        <v>1140093</v>
      </c>
      <c r="B48386" s="104" t="s">
        <v>236</v>
      </c>
      <c r="C48386" s="81" t="s">
        <v>236</v>
      </c>
    </row>
    <row r="48387" spans="1:3" x14ac:dyDescent="0.25">
      <c r="A48387" s="80">
        <v>1140094</v>
      </c>
      <c r="B48387" s="104" t="s">
        <v>236</v>
      </c>
      <c r="C48387" s="81" t="s">
        <v>236</v>
      </c>
    </row>
    <row r="48388" spans="1:3" x14ac:dyDescent="0.25">
      <c r="A48388" s="80">
        <v>1140095</v>
      </c>
      <c r="B48388" s="104" t="s">
        <v>236</v>
      </c>
      <c r="C48388" s="81" t="s">
        <v>236</v>
      </c>
    </row>
    <row r="48389" spans="1:3" x14ac:dyDescent="0.25">
      <c r="A48389" s="80">
        <v>1140096</v>
      </c>
      <c r="B48389" s="104" t="s">
        <v>236</v>
      </c>
      <c r="C48389" s="81" t="s">
        <v>236</v>
      </c>
    </row>
    <row r="48390" spans="1:3" x14ac:dyDescent="0.25">
      <c r="A48390" s="80">
        <v>1140097</v>
      </c>
      <c r="B48390" s="104" t="s">
        <v>236</v>
      </c>
      <c r="C48390" s="81" t="s">
        <v>236</v>
      </c>
    </row>
    <row r="48391" spans="1:3" x14ac:dyDescent="0.25">
      <c r="A48391" s="80">
        <v>1140098</v>
      </c>
      <c r="B48391" s="104" t="s">
        <v>236</v>
      </c>
      <c r="C48391" s="81" t="s">
        <v>236</v>
      </c>
    </row>
    <row r="48392" spans="1:3" x14ac:dyDescent="0.25">
      <c r="A48392" s="80">
        <v>1140099</v>
      </c>
      <c r="B48392" s="104" t="s">
        <v>236</v>
      </c>
      <c r="C48392" s="81" t="s">
        <v>236</v>
      </c>
    </row>
    <row r="48393" spans="1:3" x14ac:dyDescent="0.25">
      <c r="A48393" s="80">
        <v>1140100</v>
      </c>
      <c r="B48393" s="104" t="s">
        <v>236</v>
      </c>
      <c r="C48393" s="81" t="s">
        <v>236</v>
      </c>
    </row>
    <row r="48394" spans="1:3" x14ac:dyDescent="0.25">
      <c r="A48394" s="80">
        <v>1140101</v>
      </c>
      <c r="B48394" s="104" t="s">
        <v>236</v>
      </c>
      <c r="C48394" s="81" t="s">
        <v>236</v>
      </c>
    </row>
    <row r="48395" spans="1:3" x14ac:dyDescent="0.25">
      <c r="A48395" s="80">
        <v>1140102</v>
      </c>
      <c r="B48395" s="104" t="s">
        <v>236</v>
      </c>
      <c r="C48395" s="81" t="s">
        <v>236</v>
      </c>
    </row>
    <row r="48396" spans="1:3" x14ac:dyDescent="0.25">
      <c r="A48396" s="80">
        <v>1140103</v>
      </c>
      <c r="B48396" s="104" t="s">
        <v>236</v>
      </c>
      <c r="C48396" s="81" t="s">
        <v>236</v>
      </c>
    </row>
    <row r="48397" spans="1:3" x14ac:dyDescent="0.25">
      <c r="A48397" s="80">
        <v>1140104</v>
      </c>
      <c r="B48397" s="104" t="s">
        <v>236</v>
      </c>
      <c r="C48397" s="81" t="s">
        <v>236</v>
      </c>
    </row>
    <row r="48398" spans="1:3" x14ac:dyDescent="0.25">
      <c r="A48398" s="80">
        <v>1140105</v>
      </c>
      <c r="B48398" s="104" t="s">
        <v>236</v>
      </c>
      <c r="C48398" s="81" t="s">
        <v>236</v>
      </c>
    </row>
    <row r="48399" spans="1:3" x14ac:dyDescent="0.25">
      <c r="A48399" s="80">
        <v>1140106</v>
      </c>
      <c r="B48399" s="104" t="s">
        <v>236</v>
      </c>
      <c r="C48399" s="81" t="s">
        <v>236</v>
      </c>
    </row>
    <row r="48400" spans="1:3" x14ac:dyDescent="0.25">
      <c r="A48400" s="80">
        <v>1140107</v>
      </c>
      <c r="B48400" s="104" t="s">
        <v>236</v>
      </c>
      <c r="C48400" s="81" t="s">
        <v>236</v>
      </c>
    </row>
    <row r="48401" spans="1:3" x14ac:dyDescent="0.25">
      <c r="A48401" s="80">
        <v>1140108</v>
      </c>
      <c r="B48401" s="104" t="s">
        <v>236</v>
      </c>
      <c r="C48401" s="81" t="s">
        <v>236</v>
      </c>
    </row>
    <row r="48402" spans="1:3" x14ac:dyDescent="0.25">
      <c r="A48402" s="80">
        <v>1140109</v>
      </c>
      <c r="B48402" s="104" t="s">
        <v>236</v>
      </c>
      <c r="C48402" s="81" t="s">
        <v>236</v>
      </c>
    </row>
    <row r="48403" spans="1:3" x14ac:dyDescent="0.25">
      <c r="A48403" s="80">
        <v>1140110</v>
      </c>
      <c r="B48403" s="104" t="s">
        <v>236</v>
      </c>
      <c r="C48403" s="81" t="s">
        <v>236</v>
      </c>
    </row>
    <row r="48404" spans="1:3" x14ac:dyDescent="0.25">
      <c r="A48404" s="80">
        <v>1140111</v>
      </c>
      <c r="B48404" s="104" t="s">
        <v>236</v>
      </c>
      <c r="C48404" s="81" t="s">
        <v>236</v>
      </c>
    </row>
    <row r="48405" spans="1:3" x14ac:dyDescent="0.25">
      <c r="A48405" s="80">
        <v>1140112</v>
      </c>
      <c r="B48405" s="104" t="s">
        <v>236</v>
      </c>
      <c r="C48405" s="81" t="s">
        <v>236</v>
      </c>
    </row>
    <row r="48406" spans="1:3" x14ac:dyDescent="0.25">
      <c r="A48406" s="80">
        <v>1140113</v>
      </c>
      <c r="B48406" s="104" t="s">
        <v>236</v>
      </c>
      <c r="C48406" s="81" t="s">
        <v>236</v>
      </c>
    </row>
    <row r="48407" spans="1:3" x14ac:dyDescent="0.25">
      <c r="A48407" s="80">
        <v>1140114</v>
      </c>
      <c r="B48407" s="104" t="s">
        <v>236</v>
      </c>
      <c r="C48407" s="81" t="s">
        <v>236</v>
      </c>
    </row>
    <row r="48408" spans="1:3" x14ac:dyDescent="0.25">
      <c r="A48408" s="80">
        <v>1140115</v>
      </c>
      <c r="B48408" s="104" t="s">
        <v>236</v>
      </c>
      <c r="C48408" s="81" t="s">
        <v>236</v>
      </c>
    </row>
    <row r="48409" spans="1:3" x14ac:dyDescent="0.25">
      <c r="A48409" s="80">
        <v>1140116</v>
      </c>
      <c r="B48409" s="104" t="s">
        <v>236</v>
      </c>
      <c r="C48409" s="81" t="s">
        <v>236</v>
      </c>
    </row>
    <row r="48410" spans="1:3" x14ac:dyDescent="0.25">
      <c r="A48410" s="80">
        <v>1140117</v>
      </c>
      <c r="B48410" s="104" t="s">
        <v>236</v>
      </c>
      <c r="C48410" s="81" t="s">
        <v>236</v>
      </c>
    </row>
    <row r="48411" spans="1:3" x14ac:dyDescent="0.25">
      <c r="A48411" s="80">
        <v>1140118</v>
      </c>
      <c r="B48411" s="104" t="s">
        <v>236</v>
      </c>
      <c r="C48411" s="81" t="s">
        <v>236</v>
      </c>
    </row>
    <row r="48412" spans="1:3" x14ac:dyDescent="0.25">
      <c r="A48412" s="80">
        <v>1140119</v>
      </c>
      <c r="B48412" s="104" t="s">
        <v>236</v>
      </c>
      <c r="C48412" s="81" t="s">
        <v>236</v>
      </c>
    </row>
    <row r="48413" spans="1:3" x14ac:dyDescent="0.25">
      <c r="A48413" s="80">
        <v>1140120</v>
      </c>
      <c r="B48413" s="104" t="s">
        <v>236</v>
      </c>
      <c r="C48413" s="81" t="s">
        <v>236</v>
      </c>
    </row>
    <row r="48414" spans="1:3" x14ac:dyDescent="0.25">
      <c r="A48414" s="80">
        <v>1140121</v>
      </c>
      <c r="B48414" s="104" t="s">
        <v>236</v>
      </c>
      <c r="C48414" s="81" t="s">
        <v>236</v>
      </c>
    </row>
    <row r="48415" spans="1:3" x14ac:dyDescent="0.25">
      <c r="A48415" s="80">
        <v>1140122</v>
      </c>
      <c r="B48415" s="104" t="s">
        <v>236</v>
      </c>
      <c r="C48415" s="81" t="s">
        <v>236</v>
      </c>
    </row>
    <row r="48416" spans="1:3" x14ac:dyDescent="0.25">
      <c r="A48416" s="80">
        <v>1140123</v>
      </c>
      <c r="B48416" s="104" t="s">
        <v>236</v>
      </c>
      <c r="C48416" s="81" t="s">
        <v>236</v>
      </c>
    </row>
    <row r="48417" spans="1:3" x14ac:dyDescent="0.25">
      <c r="A48417" s="80">
        <v>1140124</v>
      </c>
      <c r="B48417" s="104" t="s">
        <v>236</v>
      </c>
      <c r="C48417" s="81" t="s">
        <v>236</v>
      </c>
    </row>
    <row r="48418" spans="1:3" x14ac:dyDescent="0.25">
      <c r="A48418" s="80">
        <v>1140125</v>
      </c>
      <c r="B48418" s="104" t="s">
        <v>236</v>
      </c>
      <c r="C48418" s="81" t="s">
        <v>236</v>
      </c>
    </row>
    <row r="48419" spans="1:3" x14ac:dyDescent="0.25">
      <c r="A48419" s="80">
        <v>1140126</v>
      </c>
      <c r="B48419" s="104" t="s">
        <v>236</v>
      </c>
      <c r="C48419" s="81" t="s">
        <v>236</v>
      </c>
    </row>
    <row r="48420" spans="1:3" x14ac:dyDescent="0.25">
      <c r="A48420" s="80">
        <v>1140127</v>
      </c>
      <c r="B48420" s="104" t="s">
        <v>236</v>
      </c>
      <c r="C48420" s="81" t="s">
        <v>236</v>
      </c>
    </row>
    <row r="48421" spans="1:3" x14ac:dyDescent="0.25">
      <c r="A48421" s="80">
        <v>1140128</v>
      </c>
      <c r="B48421" s="104" t="s">
        <v>236</v>
      </c>
      <c r="C48421" s="81" t="s">
        <v>236</v>
      </c>
    </row>
    <row r="48422" spans="1:3" x14ac:dyDescent="0.25">
      <c r="A48422" s="80">
        <v>1140129</v>
      </c>
      <c r="B48422" s="104" t="s">
        <v>236</v>
      </c>
      <c r="C48422" s="81" t="s">
        <v>236</v>
      </c>
    </row>
    <row r="48423" spans="1:3" x14ac:dyDescent="0.25">
      <c r="A48423" s="80">
        <v>1140130</v>
      </c>
      <c r="B48423" s="104" t="s">
        <v>236</v>
      </c>
      <c r="C48423" s="81" t="s">
        <v>236</v>
      </c>
    </row>
    <row r="48424" spans="1:3" x14ac:dyDescent="0.25">
      <c r="A48424" s="80">
        <v>1140131</v>
      </c>
      <c r="B48424" s="104" t="s">
        <v>236</v>
      </c>
      <c r="C48424" s="81" t="s">
        <v>236</v>
      </c>
    </row>
    <row r="48425" spans="1:3" x14ac:dyDescent="0.25">
      <c r="A48425" s="80">
        <v>1140132</v>
      </c>
      <c r="B48425" s="104" t="s">
        <v>236</v>
      </c>
      <c r="C48425" s="81" t="s">
        <v>236</v>
      </c>
    </row>
    <row r="48426" spans="1:3" x14ac:dyDescent="0.25">
      <c r="A48426" s="80">
        <v>1140133</v>
      </c>
      <c r="B48426" s="104" t="s">
        <v>236</v>
      </c>
      <c r="C48426" s="81" t="s">
        <v>236</v>
      </c>
    </row>
    <row r="48427" spans="1:3" x14ac:dyDescent="0.25">
      <c r="A48427" s="80">
        <v>1140134</v>
      </c>
      <c r="B48427" s="104" t="s">
        <v>236</v>
      </c>
      <c r="C48427" s="81" t="s">
        <v>236</v>
      </c>
    </row>
    <row r="48428" spans="1:3" x14ac:dyDescent="0.25">
      <c r="A48428" s="80">
        <v>1140135</v>
      </c>
      <c r="B48428" s="104" t="s">
        <v>236</v>
      </c>
      <c r="C48428" s="81" t="s">
        <v>236</v>
      </c>
    </row>
    <row r="48429" spans="1:3" x14ac:dyDescent="0.25">
      <c r="A48429" s="80">
        <v>1140136</v>
      </c>
      <c r="B48429" s="104" t="s">
        <v>236</v>
      </c>
      <c r="C48429" s="81" t="s">
        <v>236</v>
      </c>
    </row>
    <row r="48430" spans="1:3" x14ac:dyDescent="0.25">
      <c r="A48430" s="80">
        <v>1140137</v>
      </c>
      <c r="B48430" s="104" t="s">
        <v>236</v>
      </c>
      <c r="C48430" s="81" t="s">
        <v>236</v>
      </c>
    </row>
    <row r="48431" spans="1:3" x14ac:dyDescent="0.25">
      <c r="A48431" s="80">
        <v>1140138</v>
      </c>
      <c r="B48431" s="104" t="s">
        <v>236</v>
      </c>
      <c r="C48431" s="81" t="s">
        <v>236</v>
      </c>
    </row>
    <row r="48432" spans="1:3" x14ac:dyDescent="0.25">
      <c r="A48432" s="80">
        <v>1140139</v>
      </c>
      <c r="B48432" s="104" t="s">
        <v>236</v>
      </c>
      <c r="C48432" s="81" t="s">
        <v>236</v>
      </c>
    </row>
    <row r="48433" spans="1:3" x14ac:dyDescent="0.25">
      <c r="A48433" s="80">
        <v>1140140</v>
      </c>
      <c r="B48433" s="104" t="s">
        <v>236</v>
      </c>
      <c r="C48433" s="81" t="s">
        <v>236</v>
      </c>
    </row>
    <row r="48434" spans="1:3" x14ac:dyDescent="0.25">
      <c r="A48434" s="80">
        <v>1140141</v>
      </c>
      <c r="B48434" s="104" t="s">
        <v>236</v>
      </c>
      <c r="C48434" s="81" t="s">
        <v>236</v>
      </c>
    </row>
    <row r="48435" spans="1:3" x14ac:dyDescent="0.25">
      <c r="A48435" s="80">
        <v>1140142</v>
      </c>
      <c r="B48435" s="104" t="s">
        <v>236</v>
      </c>
      <c r="C48435" s="81" t="s">
        <v>236</v>
      </c>
    </row>
    <row r="48436" spans="1:3" x14ac:dyDescent="0.25">
      <c r="A48436" s="80">
        <v>1140143</v>
      </c>
      <c r="B48436" s="104" t="s">
        <v>236</v>
      </c>
      <c r="C48436" s="81" t="s">
        <v>236</v>
      </c>
    </row>
    <row r="48437" spans="1:3" x14ac:dyDescent="0.25">
      <c r="A48437" s="80">
        <v>1140144</v>
      </c>
      <c r="B48437" s="104" t="s">
        <v>236</v>
      </c>
      <c r="C48437" s="81" t="s">
        <v>236</v>
      </c>
    </row>
    <row r="48438" spans="1:3" x14ac:dyDescent="0.25">
      <c r="A48438" s="80">
        <v>1140145</v>
      </c>
      <c r="B48438" s="104" t="s">
        <v>236</v>
      </c>
      <c r="C48438" s="81" t="s">
        <v>236</v>
      </c>
    </row>
    <row r="48439" spans="1:3" x14ac:dyDescent="0.25">
      <c r="A48439" s="80">
        <v>1140146</v>
      </c>
      <c r="B48439" s="104" t="s">
        <v>236</v>
      </c>
      <c r="C48439" s="81" t="s">
        <v>236</v>
      </c>
    </row>
    <row r="48440" spans="1:3" x14ac:dyDescent="0.25">
      <c r="A48440" s="80">
        <v>1140147</v>
      </c>
      <c r="B48440" s="104" t="s">
        <v>236</v>
      </c>
      <c r="C48440" s="81" t="s">
        <v>236</v>
      </c>
    </row>
    <row r="48441" spans="1:3" x14ac:dyDescent="0.25">
      <c r="A48441" s="80">
        <v>1140148</v>
      </c>
      <c r="B48441" s="104" t="s">
        <v>236</v>
      </c>
      <c r="C48441" s="81" t="s">
        <v>236</v>
      </c>
    </row>
    <row r="48442" spans="1:3" x14ac:dyDescent="0.25">
      <c r="A48442" s="80">
        <v>1140149</v>
      </c>
      <c r="B48442" s="104" t="s">
        <v>236</v>
      </c>
      <c r="C48442" s="81" t="s">
        <v>236</v>
      </c>
    </row>
    <row r="48443" spans="1:3" x14ac:dyDescent="0.25">
      <c r="A48443" s="80">
        <v>1140150</v>
      </c>
      <c r="B48443" s="104" t="s">
        <v>236</v>
      </c>
      <c r="C48443" s="81" t="s">
        <v>236</v>
      </c>
    </row>
    <row r="48444" spans="1:3" x14ac:dyDescent="0.25">
      <c r="A48444" s="80">
        <v>1140151</v>
      </c>
      <c r="B48444" s="104" t="s">
        <v>236</v>
      </c>
      <c r="C48444" s="81" t="s">
        <v>236</v>
      </c>
    </row>
    <row r="48445" spans="1:3" x14ac:dyDescent="0.25">
      <c r="A48445" s="80">
        <v>1140152</v>
      </c>
      <c r="B48445" s="104" t="s">
        <v>236</v>
      </c>
      <c r="C48445" s="81" t="s">
        <v>236</v>
      </c>
    </row>
    <row r="48446" spans="1:3" x14ac:dyDescent="0.25">
      <c r="A48446" s="80">
        <v>1140153</v>
      </c>
      <c r="B48446" s="104" t="s">
        <v>236</v>
      </c>
      <c r="C48446" s="81" t="s">
        <v>236</v>
      </c>
    </row>
    <row r="48447" spans="1:3" x14ac:dyDescent="0.25">
      <c r="A48447" s="80">
        <v>1140154</v>
      </c>
      <c r="B48447" s="104" t="s">
        <v>236</v>
      </c>
      <c r="C48447" s="81" t="s">
        <v>236</v>
      </c>
    </row>
    <row r="48448" spans="1:3" x14ac:dyDescent="0.25">
      <c r="A48448" s="80">
        <v>1140155</v>
      </c>
      <c r="B48448" s="104" t="s">
        <v>236</v>
      </c>
      <c r="C48448" s="81" t="s">
        <v>236</v>
      </c>
    </row>
    <row r="48449" spans="1:3" x14ac:dyDescent="0.25">
      <c r="A48449" s="80">
        <v>1140156</v>
      </c>
      <c r="B48449" s="104" t="s">
        <v>236</v>
      </c>
      <c r="C48449" s="81" t="s">
        <v>236</v>
      </c>
    </row>
    <row r="48450" spans="1:3" x14ac:dyDescent="0.25">
      <c r="A48450" s="80">
        <v>1140157</v>
      </c>
      <c r="B48450" s="104" t="s">
        <v>236</v>
      </c>
      <c r="C48450" s="81" t="s">
        <v>236</v>
      </c>
    </row>
    <row r="48451" spans="1:3" x14ac:dyDescent="0.25">
      <c r="A48451" s="80">
        <v>1140158</v>
      </c>
      <c r="B48451" s="104" t="s">
        <v>236</v>
      </c>
      <c r="C48451" s="81" t="s">
        <v>236</v>
      </c>
    </row>
    <row r="48452" spans="1:3" x14ac:dyDescent="0.25">
      <c r="A48452" s="80">
        <v>1140159</v>
      </c>
      <c r="B48452" s="104" t="s">
        <v>236</v>
      </c>
      <c r="C48452" s="81" t="s">
        <v>236</v>
      </c>
    </row>
    <row r="48453" spans="1:3" x14ac:dyDescent="0.25">
      <c r="A48453" s="80">
        <v>1140160</v>
      </c>
      <c r="B48453" s="104" t="s">
        <v>236</v>
      </c>
      <c r="C48453" s="81" t="s">
        <v>236</v>
      </c>
    </row>
    <row r="48454" spans="1:3" x14ac:dyDescent="0.25">
      <c r="A48454" s="80">
        <v>1140161</v>
      </c>
      <c r="B48454" s="104" t="s">
        <v>236</v>
      </c>
      <c r="C48454" s="81" t="s">
        <v>236</v>
      </c>
    </row>
    <row r="48455" spans="1:3" x14ac:dyDescent="0.25">
      <c r="A48455" s="80">
        <v>1140162</v>
      </c>
      <c r="B48455" s="104" t="s">
        <v>236</v>
      </c>
      <c r="C48455" s="81" t="s">
        <v>236</v>
      </c>
    </row>
    <row r="48456" spans="1:3" x14ac:dyDescent="0.25">
      <c r="A48456" s="80">
        <v>1140163</v>
      </c>
      <c r="B48456" s="104" t="s">
        <v>236</v>
      </c>
      <c r="C48456" s="81" t="s">
        <v>236</v>
      </c>
    </row>
    <row r="48457" spans="1:3" x14ac:dyDescent="0.25">
      <c r="A48457" s="80">
        <v>1140164</v>
      </c>
      <c r="B48457" s="104" t="s">
        <v>236</v>
      </c>
      <c r="C48457" s="81" t="s">
        <v>236</v>
      </c>
    </row>
    <row r="48458" spans="1:3" x14ac:dyDescent="0.25">
      <c r="A48458" s="80">
        <v>1140165</v>
      </c>
      <c r="B48458" s="104" t="s">
        <v>236</v>
      </c>
      <c r="C48458" s="81" t="s">
        <v>236</v>
      </c>
    </row>
    <row r="48459" spans="1:3" x14ac:dyDescent="0.25">
      <c r="A48459" s="80">
        <v>1140166</v>
      </c>
      <c r="B48459" s="104" t="s">
        <v>236</v>
      </c>
      <c r="C48459" s="81" t="s">
        <v>236</v>
      </c>
    </row>
    <row r="48460" spans="1:3" x14ac:dyDescent="0.25">
      <c r="A48460" s="80">
        <v>1140167</v>
      </c>
      <c r="B48460" s="104" t="s">
        <v>236</v>
      </c>
      <c r="C48460" s="81" t="s">
        <v>236</v>
      </c>
    </row>
    <row r="48461" spans="1:3" x14ac:dyDescent="0.25">
      <c r="A48461" s="80">
        <v>1140168</v>
      </c>
      <c r="B48461" s="104" t="s">
        <v>236</v>
      </c>
      <c r="C48461" s="81" t="s">
        <v>236</v>
      </c>
    </row>
    <row r="48462" spans="1:3" x14ac:dyDescent="0.25">
      <c r="A48462" s="80">
        <v>1140169</v>
      </c>
      <c r="B48462" s="104" t="s">
        <v>236</v>
      </c>
      <c r="C48462" s="81" t="s">
        <v>236</v>
      </c>
    </row>
    <row r="48463" spans="1:3" x14ac:dyDescent="0.25">
      <c r="A48463" s="80">
        <v>1140170</v>
      </c>
      <c r="B48463" s="104" t="s">
        <v>236</v>
      </c>
      <c r="C48463" s="81" t="s">
        <v>236</v>
      </c>
    </row>
    <row r="48464" spans="1:3" x14ac:dyDescent="0.25">
      <c r="A48464" s="80">
        <v>1140171</v>
      </c>
      <c r="B48464" s="104" t="s">
        <v>236</v>
      </c>
      <c r="C48464" s="81" t="s">
        <v>236</v>
      </c>
    </row>
    <row r="48465" spans="1:3" x14ac:dyDescent="0.25">
      <c r="A48465" s="80">
        <v>1140172</v>
      </c>
      <c r="B48465" s="104" t="s">
        <v>236</v>
      </c>
      <c r="C48465" s="81" t="s">
        <v>236</v>
      </c>
    </row>
    <row r="48466" spans="1:3" x14ac:dyDescent="0.25">
      <c r="A48466" s="80">
        <v>1140173</v>
      </c>
      <c r="B48466" s="104" t="s">
        <v>236</v>
      </c>
      <c r="C48466" s="81" t="s">
        <v>236</v>
      </c>
    </row>
    <row r="48467" spans="1:3" x14ac:dyDescent="0.25">
      <c r="A48467" s="80">
        <v>1140174</v>
      </c>
      <c r="B48467" s="104" t="s">
        <v>236</v>
      </c>
      <c r="C48467" s="81" t="s">
        <v>236</v>
      </c>
    </row>
    <row r="48468" spans="1:3" x14ac:dyDescent="0.25">
      <c r="A48468" s="80">
        <v>1140175</v>
      </c>
      <c r="B48468" s="104" t="s">
        <v>236</v>
      </c>
      <c r="C48468" s="81" t="s">
        <v>236</v>
      </c>
    </row>
    <row r="48469" spans="1:3" x14ac:dyDescent="0.25">
      <c r="A48469" s="80">
        <v>1140176</v>
      </c>
      <c r="B48469" s="104" t="s">
        <v>236</v>
      </c>
      <c r="C48469" s="81" t="s">
        <v>236</v>
      </c>
    </row>
    <row r="48470" spans="1:3" x14ac:dyDescent="0.25">
      <c r="A48470" s="80">
        <v>1140177</v>
      </c>
      <c r="B48470" s="104" t="s">
        <v>236</v>
      </c>
      <c r="C48470" s="81" t="s">
        <v>236</v>
      </c>
    </row>
    <row r="48471" spans="1:3" x14ac:dyDescent="0.25">
      <c r="A48471" s="80">
        <v>1140178</v>
      </c>
      <c r="B48471" s="104" t="s">
        <v>236</v>
      </c>
      <c r="C48471" s="81" t="s">
        <v>236</v>
      </c>
    </row>
    <row r="48472" spans="1:3" x14ac:dyDescent="0.25">
      <c r="A48472" s="80">
        <v>1140179</v>
      </c>
      <c r="B48472" s="104" t="s">
        <v>236</v>
      </c>
      <c r="C48472" s="81" t="s">
        <v>236</v>
      </c>
    </row>
    <row r="48473" spans="1:3" x14ac:dyDescent="0.25">
      <c r="A48473" s="80">
        <v>1140180</v>
      </c>
      <c r="B48473" s="104" t="s">
        <v>236</v>
      </c>
      <c r="C48473" s="81" t="s">
        <v>236</v>
      </c>
    </row>
    <row r="48474" spans="1:3" x14ac:dyDescent="0.25">
      <c r="A48474" s="80">
        <v>1140181</v>
      </c>
      <c r="B48474" s="104" t="s">
        <v>236</v>
      </c>
      <c r="C48474" s="81" t="s">
        <v>236</v>
      </c>
    </row>
    <row r="48475" spans="1:3" x14ac:dyDescent="0.25">
      <c r="A48475" s="80">
        <v>1140182</v>
      </c>
      <c r="B48475" s="104" t="s">
        <v>236</v>
      </c>
      <c r="C48475" s="81" t="s">
        <v>236</v>
      </c>
    </row>
    <row r="48476" spans="1:3" x14ac:dyDescent="0.25">
      <c r="A48476" s="80">
        <v>1140183</v>
      </c>
      <c r="B48476" s="104" t="s">
        <v>236</v>
      </c>
      <c r="C48476" s="81" t="s">
        <v>236</v>
      </c>
    </row>
    <row r="48477" spans="1:3" x14ac:dyDescent="0.25">
      <c r="A48477" s="80">
        <v>1140184</v>
      </c>
      <c r="B48477" s="104" t="s">
        <v>236</v>
      </c>
      <c r="C48477" s="81" t="s">
        <v>236</v>
      </c>
    </row>
    <row r="48478" spans="1:3" x14ac:dyDescent="0.25">
      <c r="A48478" s="80">
        <v>1140185</v>
      </c>
      <c r="B48478" s="104" t="s">
        <v>236</v>
      </c>
      <c r="C48478" s="81" t="s">
        <v>236</v>
      </c>
    </row>
    <row r="48479" spans="1:3" x14ac:dyDescent="0.25">
      <c r="A48479" s="80">
        <v>1140186</v>
      </c>
      <c r="B48479" s="104" t="s">
        <v>236</v>
      </c>
      <c r="C48479" s="81" t="s">
        <v>236</v>
      </c>
    </row>
    <row r="48480" spans="1:3" x14ac:dyDescent="0.25">
      <c r="A48480" s="80">
        <v>1140187</v>
      </c>
      <c r="B48480" s="104" t="s">
        <v>236</v>
      </c>
      <c r="C48480" s="81" t="s">
        <v>236</v>
      </c>
    </row>
    <row r="48481" spans="1:3" x14ac:dyDescent="0.25">
      <c r="A48481" s="80">
        <v>1140188</v>
      </c>
      <c r="B48481" s="104" t="s">
        <v>236</v>
      </c>
      <c r="C48481" s="81" t="s">
        <v>236</v>
      </c>
    </row>
    <row r="48482" spans="1:3" x14ac:dyDescent="0.25">
      <c r="A48482" s="80">
        <v>1140189</v>
      </c>
      <c r="B48482" s="104" t="s">
        <v>236</v>
      </c>
      <c r="C48482" s="81" t="s">
        <v>236</v>
      </c>
    </row>
    <row r="48483" spans="1:3" x14ac:dyDescent="0.25">
      <c r="A48483" s="80">
        <v>1140190</v>
      </c>
      <c r="B48483" s="104" t="s">
        <v>236</v>
      </c>
      <c r="C48483" s="81" t="s">
        <v>236</v>
      </c>
    </row>
    <row r="48484" spans="1:3" x14ac:dyDescent="0.25">
      <c r="A48484" s="80">
        <v>1140191</v>
      </c>
      <c r="B48484" s="104" t="s">
        <v>236</v>
      </c>
      <c r="C48484" s="81" t="s">
        <v>236</v>
      </c>
    </row>
    <row r="48485" spans="1:3" x14ac:dyDescent="0.25">
      <c r="A48485" s="80">
        <v>1140192</v>
      </c>
      <c r="B48485" s="104" t="s">
        <v>236</v>
      </c>
      <c r="C48485" s="81" t="s">
        <v>236</v>
      </c>
    </row>
    <row r="48486" spans="1:3" x14ac:dyDescent="0.25">
      <c r="A48486" s="80">
        <v>1140193</v>
      </c>
      <c r="B48486" s="104" t="s">
        <v>236</v>
      </c>
      <c r="C48486" s="81" t="s">
        <v>236</v>
      </c>
    </row>
    <row r="48487" spans="1:3" x14ac:dyDescent="0.25">
      <c r="A48487" s="80">
        <v>1140194</v>
      </c>
      <c r="B48487" s="104" t="s">
        <v>236</v>
      </c>
      <c r="C48487" s="81" t="s">
        <v>236</v>
      </c>
    </row>
    <row r="48488" spans="1:3" x14ac:dyDescent="0.25">
      <c r="A48488" s="80">
        <v>1140195</v>
      </c>
      <c r="B48488" s="104" t="s">
        <v>236</v>
      </c>
      <c r="C48488" s="81" t="s">
        <v>236</v>
      </c>
    </row>
    <row r="48489" spans="1:3" x14ac:dyDescent="0.25">
      <c r="A48489" s="80">
        <v>1140196</v>
      </c>
      <c r="B48489" s="104" t="s">
        <v>236</v>
      </c>
      <c r="C48489" s="81" t="s">
        <v>236</v>
      </c>
    </row>
    <row r="48490" spans="1:3" x14ac:dyDescent="0.25">
      <c r="A48490" s="80">
        <v>1140197</v>
      </c>
      <c r="B48490" s="104" t="s">
        <v>236</v>
      </c>
      <c r="C48490" s="81" t="s">
        <v>236</v>
      </c>
    </row>
    <row r="48491" spans="1:3" x14ac:dyDescent="0.25">
      <c r="A48491" s="80">
        <v>1140198</v>
      </c>
      <c r="B48491" s="104" t="s">
        <v>236</v>
      </c>
      <c r="C48491" s="81" t="s">
        <v>236</v>
      </c>
    </row>
    <row r="48492" spans="1:3" x14ac:dyDescent="0.25">
      <c r="A48492" s="80">
        <v>1140199</v>
      </c>
      <c r="B48492" s="104" t="s">
        <v>236</v>
      </c>
      <c r="C48492" s="81" t="s">
        <v>236</v>
      </c>
    </row>
    <row r="48493" spans="1:3" x14ac:dyDescent="0.25">
      <c r="A48493" s="80">
        <v>1140200</v>
      </c>
      <c r="B48493" s="104" t="s">
        <v>236</v>
      </c>
      <c r="C48493" s="81" t="s">
        <v>236</v>
      </c>
    </row>
    <row r="48494" spans="1:3" x14ac:dyDescent="0.25">
      <c r="A48494" s="80">
        <v>1140201</v>
      </c>
      <c r="B48494" s="104" t="s">
        <v>236</v>
      </c>
      <c r="C48494" s="81" t="s">
        <v>236</v>
      </c>
    </row>
    <row r="48495" spans="1:3" x14ac:dyDescent="0.25">
      <c r="A48495" s="80">
        <v>1140202</v>
      </c>
      <c r="B48495" s="104" t="s">
        <v>236</v>
      </c>
      <c r="C48495" s="81" t="s">
        <v>236</v>
      </c>
    </row>
    <row r="48496" spans="1:3" x14ac:dyDescent="0.25">
      <c r="A48496" s="80">
        <v>1140203</v>
      </c>
      <c r="B48496" s="104" t="s">
        <v>236</v>
      </c>
      <c r="C48496" s="81" t="s">
        <v>236</v>
      </c>
    </row>
    <row r="48497" spans="1:3" x14ac:dyDescent="0.25">
      <c r="A48497" s="80">
        <v>1140204</v>
      </c>
      <c r="B48497" s="104" t="s">
        <v>236</v>
      </c>
      <c r="C48497" s="81" t="s">
        <v>236</v>
      </c>
    </row>
    <row r="48498" spans="1:3" x14ac:dyDescent="0.25">
      <c r="A48498" s="80">
        <v>1140205</v>
      </c>
      <c r="B48498" s="104" t="s">
        <v>236</v>
      </c>
      <c r="C48498" s="81" t="s">
        <v>236</v>
      </c>
    </row>
    <row r="48499" spans="1:3" x14ac:dyDescent="0.25">
      <c r="A48499" s="80">
        <v>1140206</v>
      </c>
      <c r="B48499" s="104" t="s">
        <v>236</v>
      </c>
      <c r="C48499" s="81" t="s">
        <v>236</v>
      </c>
    </row>
    <row r="48500" spans="1:3" x14ac:dyDescent="0.25">
      <c r="A48500" s="80">
        <v>1140207</v>
      </c>
      <c r="B48500" s="104" t="s">
        <v>236</v>
      </c>
      <c r="C48500" s="81" t="s">
        <v>236</v>
      </c>
    </row>
    <row r="48501" spans="1:3" x14ac:dyDescent="0.25">
      <c r="A48501" s="80">
        <v>1140208</v>
      </c>
      <c r="B48501" s="104" t="s">
        <v>236</v>
      </c>
      <c r="C48501" s="81" t="s">
        <v>236</v>
      </c>
    </row>
    <row r="48502" spans="1:3" x14ac:dyDescent="0.25">
      <c r="A48502" s="80">
        <v>1140209</v>
      </c>
      <c r="B48502" s="104" t="s">
        <v>236</v>
      </c>
      <c r="C48502" s="81" t="s">
        <v>236</v>
      </c>
    </row>
    <row r="48503" spans="1:3" x14ac:dyDescent="0.25">
      <c r="A48503" s="80">
        <v>1140210</v>
      </c>
      <c r="B48503" s="104" t="s">
        <v>236</v>
      </c>
      <c r="C48503" s="81" t="s">
        <v>236</v>
      </c>
    </row>
    <row r="48504" spans="1:3" x14ac:dyDescent="0.25">
      <c r="A48504" s="80">
        <v>1140211</v>
      </c>
      <c r="B48504" s="104" t="s">
        <v>236</v>
      </c>
      <c r="C48504" s="81" t="s">
        <v>236</v>
      </c>
    </row>
    <row r="48505" spans="1:3" x14ac:dyDescent="0.25">
      <c r="A48505" s="80">
        <v>1140212</v>
      </c>
      <c r="B48505" s="104" t="s">
        <v>236</v>
      </c>
      <c r="C48505" s="81" t="s">
        <v>236</v>
      </c>
    </row>
    <row r="48506" spans="1:3" x14ac:dyDescent="0.25">
      <c r="A48506" s="80">
        <v>1140213</v>
      </c>
      <c r="B48506" s="104" t="s">
        <v>236</v>
      </c>
      <c r="C48506" s="81" t="s">
        <v>236</v>
      </c>
    </row>
    <row r="48507" spans="1:3" x14ac:dyDescent="0.25">
      <c r="A48507" s="80">
        <v>1140214</v>
      </c>
      <c r="B48507" s="104" t="s">
        <v>236</v>
      </c>
      <c r="C48507" s="81" t="s">
        <v>236</v>
      </c>
    </row>
    <row r="48508" spans="1:3" x14ac:dyDescent="0.25">
      <c r="A48508" s="80">
        <v>1140215</v>
      </c>
      <c r="B48508" s="104" t="s">
        <v>236</v>
      </c>
      <c r="C48508" s="81" t="s">
        <v>236</v>
      </c>
    </row>
    <row r="48509" spans="1:3" x14ac:dyDescent="0.25">
      <c r="A48509" s="80">
        <v>1140216</v>
      </c>
      <c r="B48509" s="104" t="s">
        <v>236</v>
      </c>
      <c r="C48509" s="81" t="s">
        <v>236</v>
      </c>
    </row>
    <row r="48510" spans="1:3" x14ac:dyDescent="0.25">
      <c r="A48510" s="80">
        <v>1140217</v>
      </c>
      <c r="B48510" s="104" t="s">
        <v>236</v>
      </c>
      <c r="C48510" s="81" t="s">
        <v>236</v>
      </c>
    </row>
    <row r="48511" spans="1:3" x14ac:dyDescent="0.25">
      <c r="A48511" s="80">
        <v>1140218</v>
      </c>
      <c r="B48511" s="104" t="s">
        <v>236</v>
      </c>
      <c r="C48511" s="81" t="s">
        <v>236</v>
      </c>
    </row>
    <row r="48512" spans="1:3" x14ac:dyDescent="0.25">
      <c r="A48512" s="80">
        <v>1140219</v>
      </c>
      <c r="B48512" s="104" t="s">
        <v>236</v>
      </c>
      <c r="C48512" s="81" t="s">
        <v>236</v>
      </c>
    </row>
    <row r="48513" spans="1:3" x14ac:dyDescent="0.25">
      <c r="A48513" s="80">
        <v>1140220</v>
      </c>
      <c r="B48513" s="104" t="s">
        <v>236</v>
      </c>
      <c r="C48513" s="81" t="s">
        <v>236</v>
      </c>
    </row>
    <row r="48514" spans="1:3" x14ac:dyDescent="0.25">
      <c r="A48514" s="80">
        <v>1140221</v>
      </c>
      <c r="B48514" s="104" t="s">
        <v>236</v>
      </c>
      <c r="C48514" s="81" t="s">
        <v>236</v>
      </c>
    </row>
    <row r="48515" spans="1:3" x14ac:dyDescent="0.25">
      <c r="A48515" s="80">
        <v>1140222</v>
      </c>
      <c r="B48515" s="104" t="s">
        <v>236</v>
      </c>
      <c r="C48515" s="81" t="s">
        <v>236</v>
      </c>
    </row>
    <row r="48516" spans="1:3" x14ac:dyDescent="0.25">
      <c r="A48516" s="80">
        <v>1140223</v>
      </c>
      <c r="B48516" s="104" t="s">
        <v>236</v>
      </c>
      <c r="C48516" s="81" t="s">
        <v>236</v>
      </c>
    </row>
    <row r="48517" spans="1:3" x14ac:dyDescent="0.25">
      <c r="A48517" s="80">
        <v>1140224</v>
      </c>
      <c r="B48517" s="104" t="s">
        <v>236</v>
      </c>
      <c r="C48517" s="81" t="s">
        <v>236</v>
      </c>
    </row>
    <row r="48518" spans="1:3" x14ac:dyDescent="0.25">
      <c r="A48518" s="80">
        <v>1140225</v>
      </c>
      <c r="B48518" s="104" t="s">
        <v>236</v>
      </c>
      <c r="C48518" s="81" t="s">
        <v>236</v>
      </c>
    </row>
    <row r="48519" spans="1:3" x14ac:dyDescent="0.25">
      <c r="A48519" s="80">
        <v>1140226</v>
      </c>
      <c r="B48519" s="104" t="s">
        <v>236</v>
      </c>
      <c r="C48519" s="81" t="s">
        <v>236</v>
      </c>
    </row>
    <row r="48520" spans="1:3" x14ac:dyDescent="0.25">
      <c r="A48520" s="80">
        <v>1140227</v>
      </c>
      <c r="B48520" s="104" t="s">
        <v>236</v>
      </c>
      <c r="C48520" s="81" t="s">
        <v>236</v>
      </c>
    </row>
    <row r="48521" spans="1:3" x14ac:dyDescent="0.25">
      <c r="A48521" s="80">
        <v>1140228</v>
      </c>
      <c r="B48521" s="104" t="s">
        <v>236</v>
      </c>
      <c r="C48521" s="81" t="s">
        <v>236</v>
      </c>
    </row>
    <row r="48522" spans="1:3" x14ac:dyDescent="0.25">
      <c r="A48522" s="80">
        <v>1140229</v>
      </c>
      <c r="B48522" s="104" t="s">
        <v>236</v>
      </c>
      <c r="C48522" s="81" t="s">
        <v>236</v>
      </c>
    </row>
    <row r="48523" spans="1:3" x14ac:dyDescent="0.25">
      <c r="A48523" s="80">
        <v>1140230</v>
      </c>
      <c r="B48523" s="104" t="s">
        <v>236</v>
      </c>
      <c r="C48523" s="81" t="s">
        <v>236</v>
      </c>
    </row>
    <row r="48524" spans="1:3" x14ac:dyDescent="0.25">
      <c r="A48524" s="80">
        <v>1140231</v>
      </c>
      <c r="B48524" s="104" t="s">
        <v>236</v>
      </c>
      <c r="C48524" s="81" t="s">
        <v>236</v>
      </c>
    </row>
    <row r="48525" spans="1:3" x14ac:dyDescent="0.25">
      <c r="A48525" s="80">
        <v>1140232</v>
      </c>
      <c r="B48525" s="104" t="s">
        <v>236</v>
      </c>
      <c r="C48525" s="81" t="s">
        <v>236</v>
      </c>
    </row>
    <row r="48526" spans="1:3" x14ac:dyDescent="0.25">
      <c r="A48526" s="80">
        <v>1140233</v>
      </c>
      <c r="B48526" s="104" t="s">
        <v>236</v>
      </c>
      <c r="C48526" s="81" t="s">
        <v>236</v>
      </c>
    </row>
    <row r="48527" spans="1:3" x14ac:dyDescent="0.25">
      <c r="A48527" s="80">
        <v>1140234</v>
      </c>
      <c r="B48527" s="104" t="s">
        <v>236</v>
      </c>
      <c r="C48527" s="81" t="s">
        <v>236</v>
      </c>
    </row>
    <row r="48528" spans="1:3" x14ac:dyDescent="0.25">
      <c r="A48528" s="80">
        <v>1140235</v>
      </c>
      <c r="B48528" s="104" t="s">
        <v>236</v>
      </c>
      <c r="C48528" s="81" t="s">
        <v>236</v>
      </c>
    </row>
    <row r="48529" spans="1:3" x14ac:dyDescent="0.25">
      <c r="A48529" s="80">
        <v>1140236</v>
      </c>
      <c r="B48529" s="104" t="s">
        <v>236</v>
      </c>
      <c r="C48529" s="81" t="s">
        <v>236</v>
      </c>
    </row>
    <row r="48530" spans="1:3" x14ac:dyDescent="0.25">
      <c r="A48530" s="80">
        <v>1140237</v>
      </c>
      <c r="B48530" s="104" t="s">
        <v>236</v>
      </c>
      <c r="C48530" s="81" t="s">
        <v>236</v>
      </c>
    </row>
    <row r="48531" spans="1:3" x14ac:dyDescent="0.25">
      <c r="A48531" s="80">
        <v>1140238</v>
      </c>
      <c r="B48531" s="104" t="s">
        <v>236</v>
      </c>
      <c r="C48531" s="81" t="s">
        <v>236</v>
      </c>
    </row>
    <row r="48532" spans="1:3" x14ac:dyDescent="0.25">
      <c r="A48532" s="80">
        <v>1140239</v>
      </c>
      <c r="B48532" s="104" t="s">
        <v>236</v>
      </c>
      <c r="C48532" s="81" t="s">
        <v>236</v>
      </c>
    </row>
    <row r="48533" spans="1:3" x14ac:dyDescent="0.25">
      <c r="A48533" s="80">
        <v>1140240</v>
      </c>
      <c r="B48533" s="104" t="s">
        <v>236</v>
      </c>
      <c r="C48533" s="81" t="s">
        <v>236</v>
      </c>
    </row>
    <row r="48534" spans="1:3" x14ac:dyDescent="0.25">
      <c r="A48534" s="80">
        <v>1140241</v>
      </c>
      <c r="B48534" s="104" t="s">
        <v>236</v>
      </c>
      <c r="C48534" s="81" t="s">
        <v>236</v>
      </c>
    </row>
    <row r="48535" spans="1:3" x14ac:dyDescent="0.25">
      <c r="A48535" s="80">
        <v>1140242</v>
      </c>
      <c r="B48535" s="104" t="s">
        <v>236</v>
      </c>
      <c r="C48535" s="81" t="s">
        <v>236</v>
      </c>
    </row>
    <row r="48536" spans="1:3" x14ac:dyDescent="0.25">
      <c r="A48536" s="80">
        <v>1140243</v>
      </c>
      <c r="B48536" s="104" t="s">
        <v>236</v>
      </c>
      <c r="C48536" s="81" t="s">
        <v>236</v>
      </c>
    </row>
    <row r="48537" spans="1:3" x14ac:dyDescent="0.25">
      <c r="A48537" s="80">
        <v>1140244</v>
      </c>
      <c r="B48537" s="104" t="s">
        <v>236</v>
      </c>
      <c r="C48537" s="81" t="s">
        <v>236</v>
      </c>
    </row>
    <row r="48538" spans="1:3" x14ac:dyDescent="0.25">
      <c r="A48538" s="80">
        <v>1140245</v>
      </c>
      <c r="B48538" s="104" t="s">
        <v>236</v>
      </c>
      <c r="C48538" s="81" t="s">
        <v>236</v>
      </c>
    </row>
    <row r="48539" spans="1:3" x14ac:dyDescent="0.25">
      <c r="A48539" s="80">
        <v>1140246</v>
      </c>
      <c r="B48539" s="104" t="s">
        <v>236</v>
      </c>
      <c r="C48539" s="81" t="s">
        <v>236</v>
      </c>
    </row>
    <row r="48540" spans="1:3" x14ac:dyDescent="0.25">
      <c r="A48540" s="80">
        <v>1140247</v>
      </c>
      <c r="B48540" s="104" t="s">
        <v>236</v>
      </c>
      <c r="C48540" s="81" t="s">
        <v>236</v>
      </c>
    </row>
    <row r="48541" spans="1:3" x14ac:dyDescent="0.25">
      <c r="A48541" s="80">
        <v>1140248</v>
      </c>
      <c r="B48541" s="104" t="s">
        <v>236</v>
      </c>
      <c r="C48541" s="81" t="s">
        <v>236</v>
      </c>
    </row>
    <row r="48542" spans="1:3" x14ac:dyDescent="0.25">
      <c r="A48542" s="80">
        <v>1140249</v>
      </c>
      <c r="B48542" s="104" t="s">
        <v>236</v>
      </c>
      <c r="C48542" s="81" t="s">
        <v>236</v>
      </c>
    </row>
    <row r="48543" spans="1:3" x14ac:dyDescent="0.25">
      <c r="A48543" s="80">
        <v>1140250</v>
      </c>
      <c r="B48543" s="104" t="s">
        <v>236</v>
      </c>
      <c r="C48543" s="81" t="s">
        <v>236</v>
      </c>
    </row>
    <row r="48544" spans="1:3" x14ac:dyDescent="0.25">
      <c r="A48544" s="80">
        <v>1140251</v>
      </c>
      <c r="B48544" s="104" t="s">
        <v>236</v>
      </c>
      <c r="C48544" s="81" t="s">
        <v>236</v>
      </c>
    </row>
    <row r="48545" spans="1:3" x14ac:dyDescent="0.25">
      <c r="A48545" s="80">
        <v>1140252</v>
      </c>
      <c r="B48545" s="104" t="s">
        <v>236</v>
      </c>
      <c r="C48545" s="81" t="s">
        <v>236</v>
      </c>
    </row>
    <row r="48546" spans="1:3" x14ac:dyDescent="0.25">
      <c r="A48546" s="80">
        <v>1140253</v>
      </c>
      <c r="B48546" s="104" t="s">
        <v>236</v>
      </c>
      <c r="C48546" s="81" t="s">
        <v>236</v>
      </c>
    </row>
    <row r="48547" spans="1:3" x14ac:dyDescent="0.25">
      <c r="A48547" s="80">
        <v>1140254</v>
      </c>
      <c r="B48547" s="104" t="s">
        <v>236</v>
      </c>
      <c r="C48547" s="81" t="s">
        <v>236</v>
      </c>
    </row>
    <row r="48548" spans="1:3" x14ac:dyDescent="0.25">
      <c r="A48548" s="80">
        <v>1140255</v>
      </c>
      <c r="B48548" s="104" t="s">
        <v>236</v>
      </c>
      <c r="C48548" s="81" t="s">
        <v>236</v>
      </c>
    </row>
    <row r="48549" spans="1:3" x14ac:dyDescent="0.25">
      <c r="A48549" s="80">
        <v>1140256</v>
      </c>
      <c r="B48549" s="104" t="s">
        <v>236</v>
      </c>
      <c r="C48549" s="81" t="s">
        <v>236</v>
      </c>
    </row>
    <row r="48550" spans="1:3" x14ac:dyDescent="0.25">
      <c r="A48550" s="80">
        <v>1140257</v>
      </c>
      <c r="B48550" s="104" t="s">
        <v>236</v>
      </c>
      <c r="C48550" s="81" t="s">
        <v>236</v>
      </c>
    </row>
    <row r="48551" spans="1:3" x14ac:dyDescent="0.25">
      <c r="A48551" s="80">
        <v>1140258</v>
      </c>
      <c r="B48551" s="104" t="s">
        <v>236</v>
      </c>
      <c r="C48551" s="81" t="s">
        <v>236</v>
      </c>
    </row>
    <row r="48552" spans="1:3" x14ac:dyDescent="0.25">
      <c r="A48552" s="80">
        <v>1140259</v>
      </c>
      <c r="B48552" s="104" t="s">
        <v>236</v>
      </c>
      <c r="C48552" s="81" t="s">
        <v>236</v>
      </c>
    </row>
    <row r="48553" spans="1:3" x14ac:dyDescent="0.25">
      <c r="A48553" s="80">
        <v>1140260</v>
      </c>
      <c r="B48553" s="104" t="s">
        <v>236</v>
      </c>
      <c r="C48553" s="81" t="s">
        <v>236</v>
      </c>
    </row>
    <row r="48554" spans="1:3" x14ac:dyDescent="0.25">
      <c r="A48554" s="80">
        <v>1140261</v>
      </c>
      <c r="B48554" s="104" t="s">
        <v>236</v>
      </c>
      <c r="C48554" s="81" t="s">
        <v>236</v>
      </c>
    </row>
    <row r="48555" spans="1:3" x14ac:dyDescent="0.25">
      <c r="A48555" s="80">
        <v>1140262</v>
      </c>
      <c r="B48555" s="104" t="s">
        <v>236</v>
      </c>
      <c r="C48555" s="81" t="s">
        <v>236</v>
      </c>
    </row>
    <row r="48556" spans="1:3" x14ac:dyDescent="0.25">
      <c r="A48556" s="80">
        <v>1140263</v>
      </c>
      <c r="B48556" s="104" t="s">
        <v>236</v>
      </c>
      <c r="C48556" s="81" t="s">
        <v>236</v>
      </c>
    </row>
    <row r="48557" spans="1:3" x14ac:dyDescent="0.25">
      <c r="A48557" s="80">
        <v>1140264</v>
      </c>
      <c r="B48557" s="104" t="s">
        <v>236</v>
      </c>
      <c r="C48557" s="81" t="s">
        <v>236</v>
      </c>
    </row>
    <row r="48558" spans="1:3" x14ac:dyDescent="0.25">
      <c r="A48558" s="80">
        <v>1140265</v>
      </c>
      <c r="B48558" s="104" t="s">
        <v>236</v>
      </c>
      <c r="C48558" s="81" t="s">
        <v>236</v>
      </c>
    </row>
    <row r="48559" spans="1:3" x14ac:dyDescent="0.25">
      <c r="A48559" s="80">
        <v>1140266</v>
      </c>
      <c r="B48559" s="104" t="s">
        <v>236</v>
      </c>
      <c r="C48559" s="81" t="s">
        <v>236</v>
      </c>
    </row>
    <row r="48560" spans="1:3" x14ac:dyDescent="0.25">
      <c r="A48560" s="80">
        <v>1140267</v>
      </c>
      <c r="B48560" s="104" t="s">
        <v>236</v>
      </c>
      <c r="C48560" s="81" t="s">
        <v>236</v>
      </c>
    </row>
    <row r="48561" spans="1:3" x14ac:dyDescent="0.25">
      <c r="A48561" s="80">
        <v>1140268</v>
      </c>
      <c r="B48561" s="104" t="s">
        <v>236</v>
      </c>
      <c r="C48561" s="81" t="s">
        <v>236</v>
      </c>
    </row>
    <row r="48562" spans="1:3" x14ac:dyDescent="0.25">
      <c r="A48562" s="80">
        <v>1140269</v>
      </c>
      <c r="B48562" s="104" t="s">
        <v>236</v>
      </c>
      <c r="C48562" s="81" t="s">
        <v>236</v>
      </c>
    </row>
    <row r="48563" spans="1:3" x14ac:dyDescent="0.25">
      <c r="A48563" s="80">
        <v>1140270</v>
      </c>
      <c r="B48563" s="104" t="s">
        <v>236</v>
      </c>
      <c r="C48563" s="81" t="s">
        <v>236</v>
      </c>
    </row>
    <row r="48564" spans="1:3" x14ac:dyDescent="0.25">
      <c r="A48564" s="80">
        <v>1140271</v>
      </c>
      <c r="B48564" s="104" t="s">
        <v>236</v>
      </c>
      <c r="C48564" s="81" t="s">
        <v>236</v>
      </c>
    </row>
    <row r="48565" spans="1:3" x14ac:dyDescent="0.25">
      <c r="A48565" s="80">
        <v>1140272</v>
      </c>
      <c r="B48565" s="91">
        <v>1140283</v>
      </c>
      <c r="C48565" s="88">
        <v>40171</v>
      </c>
    </row>
    <row r="48566" spans="1:3" x14ac:dyDescent="0.25">
      <c r="A48566" s="80">
        <v>1140273</v>
      </c>
      <c r="B48566" s="91">
        <v>1140284</v>
      </c>
      <c r="C48566" s="88">
        <v>40172</v>
      </c>
    </row>
    <row r="48567" spans="1:3" x14ac:dyDescent="0.25">
      <c r="A48567" s="80">
        <v>1140274</v>
      </c>
      <c r="B48567" s="104" t="s">
        <v>236</v>
      </c>
      <c r="C48567" s="81" t="s">
        <v>236</v>
      </c>
    </row>
    <row r="48568" spans="1:3" x14ac:dyDescent="0.25">
      <c r="A48568" s="80">
        <v>1140275</v>
      </c>
      <c r="B48568" s="104" t="s">
        <v>236</v>
      </c>
      <c r="C48568" s="81" t="s">
        <v>236</v>
      </c>
    </row>
    <row r="48569" spans="1:3" x14ac:dyDescent="0.25">
      <c r="A48569" s="80">
        <v>1140276</v>
      </c>
      <c r="B48569" s="91">
        <v>1140285</v>
      </c>
      <c r="C48569" s="88">
        <v>40173</v>
      </c>
    </row>
    <row r="48570" spans="1:3" x14ac:dyDescent="0.25">
      <c r="A48570" s="80">
        <v>1140277</v>
      </c>
      <c r="B48570" s="91">
        <v>1140286</v>
      </c>
      <c r="C48570" s="88">
        <v>40176</v>
      </c>
    </row>
    <row r="48571" spans="1:3" x14ac:dyDescent="0.25">
      <c r="A48571" s="80">
        <v>1140278</v>
      </c>
      <c r="B48571" s="91">
        <v>1140281</v>
      </c>
      <c r="C48571" s="88">
        <v>40178</v>
      </c>
    </row>
    <row r="48572" spans="1:3" x14ac:dyDescent="0.25">
      <c r="A48572" s="80">
        <v>1140279</v>
      </c>
      <c r="B48572" s="91">
        <v>1140280</v>
      </c>
      <c r="C48572" s="88">
        <v>40179</v>
      </c>
    </row>
    <row r="48573" spans="1:3" x14ac:dyDescent="0.25">
      <c r="A48573" s="80">
        <v>1140287</v>
      </c>
      <c r="B48573" s="104" t="s">
        <v>236</v>
      </c>
      <c r="C48573" s="81" t="s">
        <v>236</v>
      </c>
    </row>
    <row r="48574" spans="1:3" x14ac:dyDescent="0.25">
      <c r="A48574" s="80">
        <v>1140288</v>
      </c>
      <c r="B48574" s="104" t="s">
        <v>236</v>
      </c>
      <c r="C48574" s="81" t="s">
        <v>236</v>
      </c>
    </row>
    <row r="48575" spans="1:3" x14ac:dyDescent="0.25">
      <c r="A48575" s="80">
        <v>1140289</v>
      </c>
      <c r="B48575" s="104" t="s">
        <v>236</v>
      </c>
      <c r="C48575" s="81" t="s">
        <v>236</v>
      </c>
    </row>
    <row r="48576" spans="1:3" x14ac:dyDescent="0.25">
      <c r="A48576" s="80">
        <v>1140290</v>
      </c>
      <c r="B48576" s="104" t="s">
        <v>236</v>
      </c>
      <c r="C48576" s="81" t="s">
        <v>236</v>
      </c>
    </row>
    <row r="48577" spans="1:3" x14ac:dyDescent="0.25">
      <c r="A48577" s="80">
        <v>1140291</v>
      </c>
      <c r="B48577" s="91">
        <v>1140296</v>
      </c>
      <c r="C48577" s="88">
        <v>40180</v>
      </c>
    </row>
    <row r="48578" spans="1:3" x14ac:dyDescent="0.25">
      <c r="A48578" s="80">
        <v>1140292</v>
      </c>
      <c r="B48578" s="91">
        <v>1140297</v>
      </c>
      <c r="C48578" s="88">
        <v>40181</v>
      </c>
    </row>
    <row r="48579" spans="1:3" x14ac:dyDescent="0.25">
      <c r="A48579" s="80">
        <v>1140293</v>
      </c>
      <c r="B48579" s="91">
        <v>1140298</v>
      </c>
      <c r="C48579" s="88">
        <v>40182</v>
      </c>
    </row>
    <row r="48580" spans="1:3" x14ac:dyDescent="0.25">
      <c r="A48580" s="80">
        <v>1140294</v>
      </c>
      <c r="B48580" s="91">
        <v>1140295</v>
      </c>
      <c r="C48580" s="88">
        <v>40184</v>
      </c>
    </row>
    <row r="48581" spans="1:3" x14ac:dyDescent="0.25">
      <c r="A48581" s="80">
        <v>1140299</v>
      </c>
      <c r="B48581" s="91">
        <v>1140304</v>
      </c>
      <c r="C48581" s="88">
        <v>40185</v>
      </c>
    </row>
    <row r="48582" spans="1:3" x14ac:dyDescent="0.25">
      <c r="A48582" s="80">
        <v>1140300</v>
      </c>
      <c r="B48582" s="104" t="s">
        <v>236</v>
      </c>
      <c r="C48582" s="81" t="s">
        <v>236</v>
      </c>
    </row>
    <row r="48583" spans="1:3" x14ac:dyDescent="0.25">
      <c r="A48583" s="80">
        <v>1140301</v>
      </c>
      <c r="B48583" s="91">
        <v>1140650</v>
      </c>
      <c r="C48583" s="88">
        <v>40297</v>
      </c>
    </row>
    <row r="48584" spans="1:3" x14ac:dyDescent="0.25">
      <c r="A48584" s="80">
        <v>1140302</v>
      </c>
      <c r="B48584" s="104" t="s">
        <v>236</v>
      </c>
      <c r="C48584" s="81" t="s">
        <v>236</v>
      </c>
    </row>
    <row r="48585" spans="1:3" x14ac:dyDescent="0.25">
      <c r="A48585" s="80">
        <v>1140303</v>
      </c>
      <c r="B48585" s="104" t="s">
        <v>236</v>
      </c>
      <c r="C48585" s="81" t="s">
        <v>236</v>
      </c>
    </row>
    <row r="48586" spans="1:3" x14ac:dyDescent="0.25">
      <c r="A48586" s="80">
        <v>1140305</v>
      </c>
      <c r="B48586" s="104" t="s">
        <v>236</v>
      </c>
      <c r="C48586" s="81" t="s">
        <v>236</v>
      </c>
    </row>
    <row r="48587" spans="1:3" x14ac:dyDescent="0.25">
      <c r="A48587" s="80">
        <v>1140307</v>
      </c>
      <c r="B48587" s="91">
        <v>1140308</v>
      </c>
      <c r="C48587" s="88">
        <v>40189</v>
      </c>
    </row>
    <row r="48588" spans="1:3" x14ac:dyDescent="0.25">
      <c r="A48588" s="80">
        <v>1140309</v>
      </c>
      <c r="B48588" s="104" t="s">
        <v>236</v>
      </c>
      <c r="C48588" s="81" t="s">
        <v>236</v>
      </c>
    </row>
    <row r="48589" spans="1:3" x14ac:dyDescent="0.25">
      <c r="A48589" s="80">
        <v>1140310</v>
      </c>
      <c r="B48589" s="91">
        <v>1140321</v>
      </c>
      <c r="C48589" s="88">
        <v>40190</v>
      </c>
    </row>
    <row r="48590" spans="1:3" x14ac:dyDescent="0.25">
      <c r="A48590" s="80">
        <v>1140311</v>
      </c>
      <c r="B48590" s="104" t="s">
        <v>236</v>
      </c>
      <c r="C48590" s="81" t="s">
        <v>236</v>
      </c>
    </row>
    <row r="48591" spans="1:3" x14ac:dyDescent="0.25">
      <c r="A48591" s="80">
        <v>1140312</v>
      </c>
      <c r="B48591" s="91">
        <v>1140322</v>
      </c>
      <c r="C48591" s="88">
        <v>40191</v>
      </c>
    </row>
    <row r="48592" spans="1:3" x14ac:dyDescent="0.25">
      <c r="A48592" s="80">
        <v>1140313</v>
      </c>
      <c r="B48592" s="104" t="s">
        <v>236</v>
      </c>
      <c r="C48592" s="81" t="s">
        <v>236</v>
      </c>
    </row>
    <row r="48593" spans="1:3" x14ac:dyDescent="0.25">
      <c r="A48593" s="80">
        <v>1140314</v>
      </c>
      <c r="B48593" s="91">
        <v>1140323</v>
      </c>
      <c r="C48593" s="88">
        <v>40192</v>
      </c>
    </row>
    <row r="48594" spans="1:3" x14ac:dyDescent="0.25">
      <c r="A48594" s="80">
        <v>1140315</v>
      </c>
      <c r="B48594" s="91">
        <v>1140324</v>
      </c>
      <c r="C48594" s="88">
        <v>40193</v>
      </c>
    </row>
    <row r="48595" spans="1:3" x14ac:dyDescent="0.25">
      <c r="A48595" s="80">
        <v>1140316</v>
      </c>
      <c r="B48595" s="104" t="s">
        <v>236</v>
      </c>
      <c r="C48595" s="81" t="s">
        <v>236</v>
      </c>
    </row>
    <row r="48596" spans="1:3" x14ac:dyDescent="0.25">
      <c r="A48596" s="80">
        <v>1140317</v>
      </c>
      <c r="B48596" s="104" t="s">
        <v>236</v>
      </c>
      <c r="C48596" s="81" t="s">
        <v>236</v>
      </c>
    </row>
    <row r="48597" spans="1:3" x14ac:dyDescent="0.25">
      <c r="A48597" s="80">
        <v>1140318</v>
      </c>
      <c r="B48597" s="91">
        <v>1140325</v>
      </c>
      <c r="C48597" s="88">
        <v>40196</v>
      </c>
    </row>
    <row r="48598" spans="1:3" x14ac:dyDescent="0.25">
      <c r="A48598" s="80">
        <v>1140319</v>
      </c>
      <c r="B48598" s="91">
        <v>1140326</v>
      </c>
      <c r="C48598" s="88">
        <v>40197</v>
      </c>
    </row>
    <row r="48599" spans="1:3" x14ac:dyDescent="0.25">
      <c r="A48599" s="80">
        <v>1140320</v>
      </c>
      <c r="B48599" s="104" t="s">
        <v>236</v>
      </c>
      <c r="C48599" s="81" t="s">
        <v>236</v>
      </c>
    </row>
    <row r="48600" spans="1:3" x14ac:dyDescent="0.25">
      <c r="A48600" s="80">
        <v>1140327</v>
      </c>
      <c r="B48600" s="104" t="s">
        <v>236</v>
      </c>
      <c r="C48600" s="81" t="s">
        <v>236</v>
      </c>
    </row>
    <row r="48601" spans="1:3" x14ac:dyDescent="0.25">
      <c r="A48601" s="80">
        <v>1140328</v>
      </c>
      <c r="B48601" s="91">
        <v>1140350</v>
      </c>
      <c r="C48601" s="88">
        <v>40198</v>
      </c>
    </row>
    <row r="48602" spans="1:3" x14ac:dyDescent="0.25">
      <c r="A48602" s="80">
        <v>1140329</v>
      </c>
      <c r="B48602" s="91">
        <v>1140351</v>
      </c>
      <c r="C48602" s="88">
        <v>40199</v>
      </c>
    </row>
    <row r="48603" spans="1:3" x14ac:dyDescent="0.25">
      <c r="A48603" s="80">
        <v>1140330</v>
      </c>
      <c r="B48603" s="91">
        <v>1140352</v>
      </c>
      <c r="C48603" s="88">
        <v>40200</v>
      </c>
    </row>
    <row r="48604" spans="1:3" x14ac:dyDescent="0.25">
      <c r="A48604" s="80">
        <v>1140332</v>
      </c>
      <c r="B48604" s="91">
        <v>1140353</v>
      </c>
      <c r="C48604" s="88">
        <v>40206</v>
      </c>
    </row>
    <row r="48605" spans="1:3" x14ac:dyDescent="0.25">
      <c r="A48605" s="80">
        <v>1140333</v>
      </c>
      <c r="B48605" s="104" t="s">
        <v>236</v>
      </c>
      <c r="C48605" s="81" t="s">
        <v>236</v>
      </c>
    </row>
    <row r="48606" spans="1:3" x14ac:dyDescent="0.25">
      <c r="A48606" s="80">
        <v>1140334</v>
      </c>
      <c r="B48606" s="91">
        <v>1140354</v>
      </c>
      <c r="C48606" s="88">
        <v>40210</v>
      </c>
    </row>
    <row r="48607" spans="1:3" x14ac:dyDescent="0.25">
      <c r="A48607" s="80">
        <v>1140335</v>
      </c>
      <c r="B48607" s="91">
        <v>1140355</v>
      </c>
      <c r="C48607" s="88">
        <v>40213</v>
      </c>
    </row>
    <row r="48608" spans="1:3" x14ac:dyDescent="0.25">
      <c r="A48608" s="80">
        <v>1140336</v>
      </c>
      <c r="B48608" s="104" t="s">
        <v>236</v>
      </c>
      <c r="C48608" s="81" t="s">
        <v>236</v>
      </c>
    </row>
    <row r="48609" spans="1:3" x14ac:dyDescent="0.25">
      <c r="A48609" s="80">
        <v>1140337</v>
      </c>
      <c r="B48609" s="91">
        <v>1140356</v>
      </c>
      <c r="C48609" s="88">
        <v>40214</v>
      </c>
    </row>
    <row r="48610" spans="1:3" x14ac:dyDescent="0.25">
      <c r="A48610" s="80">
        <v>1140338</v>
      </c>
      <c r="B48610" s="104" t="s">
        <v>236</v>
      </c>
      <c r="C48610" s="81" t="s">
        <v>236</v>
      </c>
    </row>
    <row r="48611" spans="1:3" x14ac:dyDescent="0.25">
      <c r="A48611" s="80">
        <v>1140339</v>
      </c>
      <c r="B48611" s="104" t="s">
        <v>236</v>
      </c>
      <c r="C48611" s="81" t="s">
        <v>236</v>
      </c>
    </row>
    <row r="48612" spans="1:3" x14ac:dyDescent="0.25">
      <c r="A48612" s="80">
        <v>1140340</v>
      </c>
      <c r="B48612" s="104" t="s">
        <v>236</v>
      </c>
      <c r="C48612" s="81" t="s">
        <v>236</v>
      </c>
    </row>
    <row r="48613" spans="1:3" x14ac:dyDescent="0.25">
      <c r="A48613" s="80">
        <v>1140341</v>
      </c>
      <c r="B48613" s="104" t="s">
        <v>236</v>
      </c>
      <c r="C48613" s="81" t="s">
        <v>236</v>
      </c>
    </row>
    <row r="48614" spans="1:3" x14ac:dyDescent="0.25">
      <c r="A48614" s="80">
        <v>1140342</v>
      </c>
      <c r="B48614" s="104" t="s">
        <v>236</v>
      </c>
      <c r="C48614" s="81" t="s">
        <v>236</v>
      </c>
    </row>
    <row r="48615" spans="1:3" x14ac:dyDescent="0.25">
      <c r="A48615" s="80">
        <v>1140343</v>
      </c>
      <c r="B48615" s="104" t="s">
        <v>236</v>
      </c>
      <c r="C48615" s="81" t="s">
        <v>236</v>
      </c>
    </row>
    <row r="48616" spans="1:3" x14ac:dyDescent="0.25">
      <c r="A48616" s="80">
        <v>1140344</v>
      </c>
      <c r="B48616" s="104" t="s">
        <v>236</v>
      </c>
      <c r="C48616" s="81" t="s">
        <v>236</v>
      </c>
    </row>
    <row r="48617" spans="1:3" x14ac:dyDescent="0.25">
      <c r="A48617" s="80">
        <v>1140345</v>
      </c>
      <c r="B48617" s="104" t="s">
        <v>236</v>
      </c>
      <c r="C48617" s="81" t="s">
        <v>236</v>
      </c>
    </row>
    <row r="48618" spans="1:3" x14ac:dyDescent="0.25">
      <c r="A48618" s="80">
        <v>1140346</v>
      </c>
      <c r="B48618" s="104" t="s">
        <v>236</v>
      </c>
      <c r="C48618" s="81" t="s">
        <v>236</v>
      </c>
    </row>
    <row r="48619" spans="1:3" x14ac:dyDescent="0.25">
      <c r="A48619" s="80">
        <v>1140347</v>
      </c>
      <c r="B48619" s="104" t="s">
        <v>236</v>
      </c>
      <c r="C48619" s="81" t="s">
        <v>236</v>
      </c>
    </row>
    <row r="48620" spans="1:3" x14ac:dyDescent="0.25">
      <c r="A48620" s="80">
        <v>1140348</v>
      </c>
      <c r="B48620" s="104" t="s">
        <v>236</v>
      </c>
      <c r="C48620" s="81" t="s">
        <v>236</v>
      </c>
    </row>
    <row r="48621" spans="1:3" x14ac:dyDescent="0.25">
      <c r="A48621" s="80">
        <v>1140349</v>
      </c>
      <c r="B48621" s="104" t="s">
        <v>236</v>
      </c>
      <c r="C48621" s="81" t="s">
        <v>236</v>
      </c>
    </row>
    <row r="48622" spans="1:3" x14ac:dyDescent="0.25">
      <c r="A48622" s="80">
        <v>1140357</v>
      </c>
      <c r="B48622" s="91">
        <v>1140362</v>
      </c>
      <c r="C48622" s="88">
        <v>40216</v>
      </c>
    </row>
    <row r="48623" spans="1:3" x14ac:dyDescent="0.25">
      <c r="A48623" s="80">
        <v>1140358</v>
      </c>
      <c r="B48623" s="91">
        <v>1140363</v>
      </c>
      <c r="C48623" s="88">
        <v>40217</v>
      </c>
    </row>
    <row r="48624" spans="1:3" x14ac:dyDescent="0.25">
      <c r="A48624" s="80">
        <v>1140359</v>
      </c>
      <c r="B48624" s="104" t="s">
        <v>236</v>
      </c>
      <c r="C48624" s="81" t="s">
        <v>236</v>
      </c>
    </row>
    <row r="48625" spans="1:3" x14ac:dyDescent="0.25">
      <c r="A48625" s="80">
        <v>1140360</v>
      </c>
      <c r="B48625" s="104" t="s">
        <v>236</v>
      </c>
      <c r="C48625" s="81" t="s">
        <v>236</v>
      </c>
    </row>
    <row r="48626" spans="1:3" x14ac:dyDescent="0.25">
      <c r="A48626" s="80">
        <v>1140361</v>
      </c>
      <c r="B48626" s="104" t="s">
        <v>236</v>
      </c>
      <c r="C48626" s="81" t="s">
        <v>236</v>
      </c>
    </row>
    <row r="48627" spans="1:3" x14ac:dyDescent="0.25">
      <c r="A48627" s="80">
        <v>1140364</v>
      </c>
      <c r="B48627" s="104" t="s">
        <v>236</v>
      </c>
      <c r="C48627" s="81" t="s">
        <v>236</v>
      </c>
    </row>
    <row r="48628" spans="1:3" x14ac:dyDescent="0.25">
      <c r="A48628" s="80">
        <v>1140365</v>
      </c>
      <c r="B48628" s="91">
        <v>1140369</v>
      </c>
      <c r="C48628" s="88">
        <v>40218</v>
      </c>
    </row>
    <row r="48629" spans="1:3" x14ac:dyDescent="0.25">
      <c r="A48629" s="80">
        <v>1140366</v>
      </c>
      <c r="B48629" s="104" t="s">
        <v>236</v>
      </c>
      <c r="C48629" s="81" t="s">
        <v>236</v>
      </c>
    </row>
    <row r="48630" spans="1:3" x14ac:dyDescent="0.25">
      <c r="A48630" s="80">
        <v>1140367</v>
      </c>
      <c r="B48630" s="104" t="s">
        <v>236</v>
      </c>
      <c r="C48630" s="81" t="s">
        <v>236</v>
      </c>
    </row>
    <row r="48631" spans="1:3" x14ac:dyDescent="0.25">
      <c r="A48631" s="80">
        <v>1140368</v>
      </c>
      <c r="B48631" s="104" t="s">
        <v>236</v>
      </c>
      <c r="C48631" s="81" t="s">
        <v>236</v>
      </c>
    </row>
    <row r="48632" spans="1:3" x14ac:dyDescent="0.25">
      <c r="A48632" s="80">
        <v>1140370</v>
      </c>
      <c r="B48632" s="104" t="s">
        <v>236</v>
      </c>
      <c r="C48632" s="81" t="s">
        <v>236</v>
      </c>
    </row>
    <row r="48633" spans="1:3" x14ac:dyDescent="0.25">
      <c r="A48633" s="80">
        <v>1140371</v>
      </c>
      <c r="B48633" s="104" t="s">
        <v>236</v>
      </c>
      <c r="C48633" s="81" t="s">
        <v>236</v>
      </c>
    </row>
    <row r="48634" spans="1:3" x14ac:dyDescent="0.25">
      <c r="A48634" s="80">
        <v>1140372</v>
      </c>
      <c r="B48634" s="104" t="s">
        <v>236</v>
      </c>
      <c r="C48634" s="81" t="s">
        <v>236</v>
      </c>
    </row>
    <row r="48635" spans="1:3" x14ac:dyDescent="0.25">
      <c r="A48635" s="80">
        <v>1140373</v>
      </c>
      <c r="B48635" s="104" t="s">
        <v>236</v>
      </c>
      <c r="C48635" s="81" t="s">
        <v>236</v>
      </c>
    </row>
    <row r="48636" spans="1:3" x14ac:dyDescent="0.25">
      <c r="A48636" s="80">
        <v>1140380</v>
      </c>
      <c r="B48636" s="104" t="s">
        <v>236</v>
      </c>
      <c r="C48636" s="81" t="s">
        <v>236</v>
      </c>
    </row>
    <row r="48637" spans="1:3" x14ac:dyDescent="0.25">
      <c r="A48637" s="80">
        <v>1140381</v>
      </c>
      <c r="B48637" s="104" t="s">
        <v>236</v>
      </c>
      <c r="C48637" s="81" t="s">
        <v>236</v>
      </c>
    </row>
    <row r="48638" spans="1:3" x14ac:dyDescent="0.25">
      <c r="A48638" s="80">
        <v>1140383</v>
      </c>
      <c r="B48638" s="104" t="s">
        <v>236</v>
      </c>
      <c r="C48638" s="81" t="s">
        <v>236</v>
      </c>
    </row>
    <row r="48639" spans="1:3" x14ac:dyDescent="0.25">
      <c r="A48639" s="80">
        <v>1140384</v>
      </c>
      <c r="B48639" s="104" t="s">
        <v>236</v>
      </c>
      <c r="C48639" s="81" t="s">
        <v>236</v>
      </c>
    </row>
    <row r="48640" spans="1:3" x14ac:dyDescent="0.25">
      <c r="A48640" s="80">
        <v>1140385</v>
      </c>
      <c r="B48640" s="104" t="s">
        <v>236</v>
      </c>
      <c r="C48640" s="81" t="s">
        <v>236</v>
      </c>
    </row>
    <row r="48641" spans="1:3" x14ac:dyDescent="0.25">
      <c r="A48641" s="80">
        <v>1140386</v>
      </c>
      <c r="B48641" s="104" t="s">
        <v>236</v>
      </c>
      <c r="C48641" s="81" t="s">
        <v>236</v>
      </c>
    </row>
    <row r="48642" spans="1:3" x14ac:dyDescent="0.25">
      <c r="A48642" s="80">
        <v>1140387</v>
      </c>
      <c r="B48642" s="91">
        <v>1140395</v>
      </c>
      <c r="C48642" s="88">
        <v>40219</v>
      </c>
    </row>
    <row r="48643" spans="1:3" x14ac:dyDescent="0.25">
      <c r="A48643" s="80">
        <v>1140388</v>
      </c>
      <c r="B48643" s="91">
        <v>1140396</v>
      </c>
      <c r="C48643" s="88">
        <v>40220</v>
      </c>
    </row>
    <row r="48644" spans="1:3" x14ac:dyDescent="0.25">
      <c r="A48644" s="80">
        <v>1140389</v>
      </c>
      <c r="B48644" s="91">
        <v>1140397</v>
      </c>
      <c r="C48644" s="88">
        <v>40221</v>
      </c>
    </row>
    <row r="48645" spans="1:3" x14ac:dyDescent="0.25">
      <c r="A48645" s="80">
        <v>1140390</v>
      </c>
      <c r="B48645" s="91">
        <v>1140398</v>
      </c>
      <c r="C48645" s="88">
        <v>40222</v>
      </c>
    </row>
    <row r="48646" spans="1:3" x14ac:dyDescent="0.25">
      <c r="A48646" s="80">
        <v>1140391</v>
      </c>
      <c r="B48646" s="104" t="s">
        <v>236</v>
      </c>
      <c r="C48646" s="81" t="s">
        <v>236</v>
      </c>
    </row>
    <row r="48647" spans="1:3" x14ac:dyDescent="0.25">
      <c r="A48647" s="80">
        <v>1140392</v>
      </c>
      <c r="B48647" s="104" t="s">
        <v>236</v>
      </c>
      <c r="C48647" s="81" t="s">
        <v>236</v>
      </c>
    </row>
    <row r="48648" spans="1:3" x14ac:dyDescent="0.25">
      <c r="A48648" s="80">
        <v>1140393</v>
      </c>
      <c r="B48648" s="104" t="s">
        <v>236</v>
      </c>
      <c r="C48648" s="81" t="s">
        <v>236</v>
      </c>
    </row>
    <row r="48649" spans="1:3" x14ac:dyDescent="0.25">
      <c r="A48649" s="80">
        <v>1140394</v>
      </c>
      <c r="B48649" s="104" t="s">
        <v>236</v>
      </c>
      <c r="C48649" s="81" t="s">
        <v>236</v>
      </c>
    </row>
    <row r="48650" spans="1:3" x14ac:dyDescent="0.25">
      <c r="A48650" s="80">
        <v>1140400</v>
      </c>
      <c r="B48650" s="104" t="s">
        <v>236</v>
      </c>
      <c r="C48650" s="81" t="s">
        <v>236</v>
      </c>
    </row>
    <row r="48651" spans="1:3" x14ac:dyDescent="0.25">
      <c r="A48651" s="80">
        <v>1140401</v>
      </c>
      <c r="B48651" s="104" t="s">
        <v>236</v>
      </c>
      <c r="C48651" s="81" t="s">
        <v>236</v>
      </c>
    </row>
    <row r="48652" spans="1:3" x14ac:dyDescent="0.25">
      <c r="A48652" s="80">
        <v>1140402</v>
      </c>
      <c r="B48652" s="104" t="s">
        <v>236</v>
      </c>
      <c r="C48652" s="81" t="s">
        <v>236</v>
      </c>
    </row>
    <row r="48653" spans="1:3" x14ac:dyDescent="0.25">
      <c r="A48653" s="80">
        <v>1140403</v>
      </c>
      <c r="B48653" s="104" t="s">
        <v>236</v>
      </c>
      <c r="C48653" s="81" t="s">
        <v>236</v>
      </c>
    </row>
    <row r="48654" spans="1:3" x14ac:dyDescent="0.25">
      <c r="A48654" s="80">
        <v>1140404</v>
      </c>
      <c r="B48654" s="104" t="s">
        <v>236</v>
      </c>
      <c r="C48654" s="81" t="s">
        <v>236</v>
      </c>
    </row>
    <row r="48655" spans="1:3" x14ac:dyDescent="0.25">
      <c r="A48655" s="80">
        <v>1140405</v>
      </c>
      <c r="B48655" s="104" t="s">
        <v>236</v>
      </c>
      <c r="C48655" s="81" t="s">
        <v>236</v>
      </c>
    </row>
    <row r="48656" spans="1:3" x14ac:dyDescent="0.25">
      <c r="A48656" s="80">
        <v>1140406</v>
      </c>
      <c r="B48656" s="104" t="s">
        <v>236</v>
      </c>
      <c r="C48656" s="81" t="s">
        <v>236</v>
      </c>
    </row>
    <row r="48657" spans="1:3" x14ac:dyDescent="0.25">
      <c r="A48657" s="80">
        <v>1140407</v>
      </c>
      <c r="B48657" s="104" t="s">
        <v>236</v>
      </c>
      <c r="C48657" s="81" t="s">
        <v>236</v>
      </c>
    </row>
    <row r="48658" spans="1:3" x14ac:dyDescent="0.25">
      <c r="A48658" s="80">
        <v>1140408</v>
      </c>
      <c r="B48658" s="104" t="s">
        <v>236</v>
      </c>
      <c r="C48658" s="81" t="s">
        <v>236</v>
      </c>
    </row>
    <row r="48659" spans="1:3" x14ac:dyDescent="0.25">
      <c r="A48659" s="80">
        <v>1140409</v>
      </c>
      <c r="B48659" s="104" t="s">
        <v>236</v>
      </c>
      <c r="C48659" s="81" t="s">
        <v>236</v>
      </c>
    </row>
    <row r="48660" spans="1:3" x14ac:dyDescent="0.25">
      <c r="A48660" s="80">
        <v>1140410</v>
      </c>
      <c r="B48660" s="104" t="s">
        <v>236</v>
      </c>
      <c r="C48660" s="81" t="s">
        <v>236</v>
      </c>
    </row>
    <row r="48661" spans="1:3" x14ac:dyDescent="0.25">
      <c r="A48661" s="80">
        <v>1140411</v>
      </c>
      <c r="B48661" s="104" t="s">
        <v>236</v>
      </c>
      <c r="C48661" s="81" t="s">
        <v>236</v>
      </c>
    </row>
    <row r="48662" spans="1:3" x14ac:dyDescent="0.25">
      <c r="A48662" s="80">
        <v>1140412</v>
      </c>
      <c r="B48662" s="104" t="s">
        <v>236</v>
      </c>
      <c r="C48662" s="81" t="s">
        <v>236</v>
      </c>
    </row>
    <row r="48663" spans="1:3" x14ac:dyDescent="0.25">
      <c r="A48663" s="80">
        <v>1140413</v>
      </c>
      <c r="B48663" s="104" t="s">
        <v>236</v>
      </c>
      <c r="C48663" s="81" t="s">
        <v>236</v>
      </c>
    </row>
    <row r="48664" spans="1:3" x14ac:dyDescent="0.25">
      <c r="A48664" s="80">
        <v>1140414</v>
      </c>
      <c r="B48664" s="104" t="s">
        <v>236</v>
      </c>
      <c r="C48664" s="81" t="s">
        <v>236</v>
      </c>
    </row>
    <row r="48665" spans="1:3" x14ac:dyDescent="0.25">
      <c r="A48665" s="80">
        <v>1140415</v>
      </c>
      <c r="B48665" s="104" t="s">
        <v>236</v>
      </c>
      <c r="C48665" s="81" t="s">
        <v>236</v>
      </c>
    </row>
    <row r="48666" spans="1:3" x14ac:dyDescent="0.25">
      <c r="A48666" s="80">
        <v>1140416</v>
      </c>
      <c r="B48666" s="104" t="s">
        <v>236</v>
      </c>
      <c r="C48666" s="81" t="s">
        <v>236</v>
      </c>
    </row>
    <row r="48667" spans="1:3" x14ac:dyDescent="0.25">
      <c r="A48667" s="80">
        <v>1140417</v>
      </c>
      <c r="B48667" s="104" t="s">
        <v>236</v>
      </c>
      <c r="C48667" s="81" t="s">
        <v>236</v>
      </c>
    </row>
    <row r="48668" spans="1:3" x14ac:dyDescent="0.25">
      <c r="A48668" s="80">
        <v>1140418</v>
      </c>
      <c r="B48668" s="104" t="s">
        <v>236</v>
      </c>
      <c r="C48668" s="81" t="s">
        <v>236</v>
      </c>
    </row>
    <row r="48669" spans="1:3" x14ac:dyDescent="0.25">
      <c r="A48669" s="80">
        <v>1140419</v>
      </c>
      <c r="B48669" s="104" t="s">
        <v>236</v>
      </c>
      <c r="C48669" s="81" t="s">
        <v>236</v>
      </c>
    </row>
    <row r="48670" spans="1:3" x14ac:dyDescent="0.25">
      <c r="A48670" s="80">
        <v>1140420</v>
      </c>
      <c r="B48670" s="104" t="s">
        <v>236</v>
      </c>
      <c r="C48670" s="81" t="s">
        <v>236</v>
      </c>
    </row>
    <row r="48671" spans="1:3" x14ac:dyDescent="0.25">
      <c r="A48671" s="80">
        <v>1140421</v>
      </c>
      <c r="B48671" s="104" t="s">
        <v>236</v>
      </c>
      <c r="C48671" s="81" t="s">
        <v>236</v>
      </c>
    </row>
    <row r="48672" spans="1:3" x14ac:dyDescent="0.25">
      <c r="A48672" s="80">
        <v>1140422</v>
      </c>
      <c r="B48672" s="104" t="s">
        <v>236</v>
      </c>
      <c r="C48672" s="81" t="s">
        <v>236</v>
      </c>
    </row>
    <row r="48673" spans="1:3" x14ac:dyDescent="0.25">
      <c r="A48673" s="80">
        <v>1140423</v>
      </c>
      <c r="B48673" s="104" t="s">
        <v>236</v>
      </c>
      <c r="C48673" s="81" t="s">
        <v>236</v>
      </c>
    </row>
    <row r="48674" spans="1:3" x14ac:dyDescent="0.25">
      <c r="A48674" s="80">
        <v>1140424</v>
      </c>
      <c r="B48674" s="104" t="s">
        <v>236</v>
      </c>
      <c r="C48674" s="81" t="s">
        <v>236</v>
      </c>
    </row>
    <row r="48675" spans="1:3" x14ac:dyDescent="0.25">
      <c r="A48675" s="80">
        <v>1140425</v>
      </c>
      <c r="B48675" s="104" t="s">
        <v>236</v>
      </c>
      <c r="C48675" s="81" t="s">
        <v>236</v>
      </c>
    </row>
    <row r="48676" spans="1:3" x14ac:dyDescent="0.25">
      <c r="A48676" s="80">
        <v>1140426</v>
      </c>
      <c r="B48676" s="104" t="s">
        <v>236</v>
      </c>
      <c r="C48676" s="81" t="s">
        <v>236</v>
      </c>
    </row>
    <row r="48677" spans="1:3" x14ac:dyDescent="0.25">
      <c r="A48677" s="80">
        <v>1140427</v>
      </c>
      <c r="B48677" s="104" t="s">
        <v>236</v>
      </c>
      <c r="C48677" s="81" t="s">
        <v>236</v>
      </c>
    </row>
    <row r="48678" spans="1:3" x14ac:dyDescent="0.25">
      <c r="A48678" s="80">
        <v>1140428</v>
      </c>
      <c r="B48678" s="104" t="s">
        <v>236</v>
      </c>
      <c r="C48678" s="81" t="s">
        <v>236</v>
      </c>
    </row>
    <row r="48679" spans="1:3" x14ac:dyDescent="0.25">
      <c r="A48679" s="80">
        <v>1140429</v>
      </c>
      <c r="B48679" s="104" t="s">
        <v>236</v>
      </c>
      <c r="C48679" s="81" t="s">
        <v>236</v>
      </c>
    </row>
    <row r="48680" spans="1:3" x14ac:dyDescent="0.25">
      <c r="A48680" s="80">
        <v>1140430</v>
      </c>
      <c r="B48680" s="104" t="s">
        <v>236</v>
      </c>
      <c r="C48680" s="81" t="s">
        <v>236</v>
      </c>
    </row>
    <row r="48681" spans="1:3" x14ac:dyDescent="0.25">
      <c r="A48681" s="80">
        <v>1140431</v>
      </c>
      <c r="B48681" s="104" t="s">
        <v>236</v>
      </c>
      <c r="C48681" s="81" t="s">
        <v>236</v>
      </c>
    </row>
    <row r="48682" spans="1:3" x14ac:dyDescent="0.25">
      <c r="A48682" s="80">
        <v>1140432</v>
      </c>
      <c r="B48682" s="104" t="s">
        <v>236</v>
      </c>
      <c r="C48682" s="81" t="s">
        <v>236</v>
      </c>
    </row>
    <row r="48683" spans="1:3" x14ac:dyDescent="0.25">
      <c r="A48683" s="80">
        <v>1140433</v>
      </c>
      <c r="B48683" s="104" t="s">
        <v>236</v>
      </c>
      <c r="C48683" s="81" t="s">
        <v>236</v>
      </c>
    </row>
    <row r="48684" spans="1:3" x14ac:dyDescent="0.25">
      <c r="A48684" s="80">
        <v>1140434</v>
      </c>
      <c r="B48684" s="104" t="s">
        <v>236</v>
      </c>
      <c r="C48684" s="81" t="s">
        <v>236</v>
      </c>
    </row>
    <row r="48685" spans="1:3" x14ac:dyDescent="0.25">
      <c r="A48685" s="80">
        <v>1140435</v>
      </c>
      <c r="B48685" s="104" t="s">
        <v>236</v>
      </c>
      <c r="C48685" s="81" t="s">
        <v>236</v>
      </c>
    </row>
    <row r="48686" spans="1:3" x14ac:dyDescent="0.25">
      <c r="A48686" s="80">
        <v>1140436</v>
      </c>
      <c r="B48686" s="104" t="s">
        <v>236</v>
      </c>
      <c r="C48686" s="81" t="s">
        <v>236</v>
      </c>
    </row>
    <row r="48687" spans="1:3" x14ac:dyDescent="0.25">
      <c r="A48687" s="80">
        <v>1140437</v>
      </c>
      <c r="B48687" s="104" t="s">
        <v>236</v>
      </c>
      <c r="C48687" s="81" t="s">
        <v>236</v>
      </c>
    </row>
    <row r="48688" spans="1:3" x14ac:dyDescent="0.25">
      <c r="A48688" s="80">
        <v>1140438</v>
      </c>
      <c r="B48688" s="104" t="s">
        <v>236</v>
      </c>
      <c r="C48688" s="81" t="s">
        <v>236</v>
      </c>
    </row>
    <row r="48689" spans="1:3" x14ac:dyDescent="0.25">
      <c r="A48689" s="80">
        <v>1140439</v>
      </c>
      <c r="B48689" s="104" t="s">
        <v>236</v>
      </c>
      <c r="C48689" s="81" t="s">
        <v>236</v>
      </c>
    </row>
    <row r="48690" spans="1:3" x14ac:dyDescent="0.25">
      <c r="A48690" s="80">
        <v>1140440</v>
      </c>
      <c r="B48690" s="104" t="s">
        <v>236</v>
      </c>
      <c r="C48690" s="81" t="s">
        <v>236</v>
      </c>
    </row>
    <row r="48691" spans="1:3" x14ac:dyDescent="0.25">
      <c r="A48691" s="80">
        <v>1140441</v>
      </c>
      <c r="B48691" s="104" t="s">
        <v>236</v>
      </c>
      <c r="C48691" s="81" t="s">
        <v>236</v>
      </c>
    </row>
    <row r="48692" spans="1:3" x14ac:dyDescent="0.25">
      <c r="A48692" s="80">
        <v>1140442</v>
      </c>
      <c r="B48692" s="104" t="s">
        <v>236</v>
      </c>
      <c r="C48692" s="81" t="s">
        <v>236</v>
      </c>
    </row>
    <row r="48693" spans="1:3" x14ac:dyDescent="0.25">
      <c r="A48693" s="80">
        <v>1140443</v>
      </c>
      <c r="B48693" s="104" t="s">
        <v>236</v>
      </c>
      <c r="C48693" s="81" t="s">
        <v>236</v>
      </c>
    </row>
    <row r="48694" spans="1:3" x14ac:dyDescent="0.25">
      <c r="A48694" s="80">
        <v>1140444</v>
      </c>
      <c r="B48694" s="104" t="s">
        <v>236</v>
      </c>
      <c r="C48694" s="81" t="s">
        <v>236</v>
      </c>
    </row>
    <row r="48695" spans="1:3" x14ac:dyDescent="0.25">
      <c r="A48695" s="80">
        <v>1140445</v>
      </c>
      <c r="B48695" s="104" t="s">
        <v>236</v>
      </c>
      <c r="C48695" s="81" t="s">
        <v>236</v>
      </c>
    </row>
    <row r="48696" spans="1:3" x14ac:dyDescent="0.25">
      <c r="A48696" s="80">
        <v>1140446</v>
      </c>
      <c r="B48696" s="104" t="s">
        <v>236</v>
      </c>
      <c r="C48696" s="81" t="s">
        <v>236</v>
      </c>
    </row>
    <row r="48697" spans="1:3" x14ac:dyDescent="0.25">
      <c r="A48697" s="80">
        <v>1140447</v>
      </c>
      <c r="B48697" s="104" t="s">
        <v>236</v>
      </c>
      <c r="C48697" s="81" t="s">
        <v>236</v>
      </c>
    </row>
    <row r="48698" spans="1:3" x14ac:dyDescent="0.25">
      <c r="A48698" s="80">
        <v>1140448</v>
      </c>
      <c r="B48698" s="104" t="s">
        <v>236</v>
      </c>
      <c r="C48698" s="81" t="s">
        <v>236</v>
      </c>
    </row>
    <row r="48699" spans="1:3" x14ac:dyDescent="0.25">
      <c r="A48699" s="80">
        <v>1140449</v>
      </c>
      <c r="B48699" s="104" t="s">
        <v>236</v>
      </c>
      <c r="C48699" s="81" t="s">
        <v>236</v>
      </c>
    </row>
    <row r="48700" spans="1:3" x14ac:dyDescent="0.25">
      <c r="A48700" s="80">
        <v>1140450</v>
      </c>
      <c r="B48700" s="104" t="s">
        <v>236</v>
      </c>
      <c r="C48700" s="81" t="s">
        <v>236</v>
      </c>
    </row>
    <row r="48701" spans="1:3" x14ac:dyDescent="0.25">
      <c r="A48701" s="80">
        <v>1140451</v>
      </c>
      <c r="B48701" s="104" t="s">
        <v>236</v>
      </c>
      <c r="C48701" s="81" t="s">
        <v>236</v>
      </c>
    </row>
    <row r="48702" spans="1:3" x14ac:dyDescent="0.25">
      <c r="A48702" s="80">
        <v>1140452</v>
      </c>
      <c r="B48702" s="104" t="s">
        <v>236</v>
      </c>
      <c r="C48702" s="81" t="s">
        <v>236</v>
      </c>
    </row>
    <row r="48703" spans="1:3" x14ac:dyDescent="0.25">
      <c r="A48703" s="80">
        <v>1140453</v>
      </c>
      <c r="B48703" s="104" t="s">
        <v>236</v>
      </c>
      <c r="C48703" s="81" t="s">
        <v>236</v>
      </c>
    </row>
    <row r="48704" spans="1:3" x14ac:dyDescent="0.25">
      <c r="A48704" s="80">
        <v>1140454</v>
      </c>
      <c r="B48704" s="104" t="s">
        <v>236</v>
      </c>
      <c r="C48704" s="81" t="s">
        <v>236</v>
      </c>
    </row>
    <row r="48705" spans="1:3" x14ac:dyDescent="0.25">
      <c r="A48705" s="80">
        <v>1140455</v>
      </c>
      <c r="B48705" s="104" t="s">
        <v>236</v>
      </c>
      <c r="C48705" s="81" t="s">
        <v>236</v>
      </c>
    </row>
    <row r="48706" spans="1:3" x14ac:dyDescent="0.25">
      <c r="A48706" s="80">
        <v>1140456</v>
      </c>
      <c r="B48706" s="104" t="s">
        <v>236</v>
      </c>
      <c r="C48706" s="81" t="s">
        <v>236</v>
      </c>
    </row>
    <row r="48707" spans="1:3" x14ac:dyDescent="0.25">
      <c r="A48707" s="80">
        <v>1140457</v>
      </c>
      <c r="B48707" s="104" t="s">
        <v>236</v>
      </c>
      <c r="C48707" s="81" t="s">
        <v>236</v>
      </c>
    </row>
    <row r="48708" spans="1:3" x14ac:dyDescent="0.25">
      <c r="A48708" s="80">
        <v>1140458</v>
      </c>
      <c r="B48708" s="104" t="s">
        <v>236</v>
      </c>
      <c r="C48708" s="81" t="s">
        <v>236</v>
      </c>
    </row>
    <row r="48709" spans="1:3" x14ac:dyDescent="0.25">
      <c r="A48709" s="80">
        <v>1140459</v>
      </c>
      <c r="B48709" s="104" t="s">
        <v>236</v>
      </c>
      <c r="C48709" s="81" t="s">
        <v>236</v>
      </c>
    </row>
    <row r="48710" spans="1:3" x14ac:dyDescent="0.25">
      <c r="A48710" s="80">
        <v>1140460</v>
      </c>
      <c r="B48710" s="104" t="s">
        <v>236</v>
      </c>
      <c r="C48710" s="81" t="s">
        <v>236</v>
      </c>
    </row>
    <row r="48711" spans="1:3" x14ac:dyDescent="0.25">
      <c r="A48711" s="80">
        <v>1140461</v>
      </c>
      <c r="B48711" s="104" t="s">
        <v>236</v>
      </c>
      <c r="C48711" s="81" t="s">
        <v>236</v>
      </c>
    </row>
    <row r="48712" spans="1:3" x14ac:dyDescent="0.25">
      <c r="A48712" s="80">
        <v>1140462</v>
      </c>
      <c r="B48712" s="104" t="s">
        <v>236</v>
      </c>
      <c r="C48712" s="81" t="s">
        <v>236</v>
      </c>
    </row>
    <row r="48713" spans="1:3" x14ac:dyDescent="0.25">
      <c r="A48713" s="80">
        <v>1140463</v>
      </c>
      <c r="B48713" s="104" t="s">
        <v>236</v>
      </c>
      <c r="C48713" s="81" t="s">
        <v>236</v>
      </c>
    </row>
    <row r="48714" spans="1:3" x14ac:dyDescent="0.25">
      <c r="A48714" s="80">
        <v>1140464</v>
      </c>
      <c r="B48714" s="104" t="s">
        <v>236</v>
      </c>
      <c r="C48714" s="81" t="s">
        <v>236</v>
      </c>
    </row>
    <row r="48715" spans="1:3" x14ac:dyDescent="0.25">
      <c r="A48715" s="80">
        <v>1140465</v>
      </c>
      <c r="B48715" s="104" t="s">
        <v>236</v>
      </c>
      <c r="C48715" s="81" t="s">
        <v>236</v>
      </c>
    </row>
    <row r="48716" spans="1:3" x14ac:dyDescent="0.25">
      <c r="A48716" s="80">
        <v>1140466</v>
      </c>
      <c r="B48716" s="104" t="s">
        <v>236</v>
      </c>
      <c r="C48716" s="81" t="s">
        <v>236</v>
      </c>
    </row>
    <row r="48717" spans="1:3" x14ac:dyDescent="0.25">
      <c r="A48717" s="80">
        <v>1140467</v>
      </c>
      <c r="B48717" s="104" t="s">
        <v>236</v>
      </c>
      <c r="C48717" s="81" t="s">
        <v>236</v>
      </c>
    </row>
    <row r="48718" spans="1:3" x14ac:dyDescent="0.25">
      <c r="A48718" s="80">
        <v>1140468</v>
      </c>
      <c r="B48718" s="104" t="s">
        <v>236</v>
      </c>
      <c r="C48718" s="81" t="s">
        <v>236</v>
      </c>
    </row>
    <row r="48719" spans="1:3" x14ac:dyDescent="0.25">
      <c r="A48719" s="80">
        <v>1140469</v>
      </c>
      <c r="B48719" s="104" t="s">
        <v>236</v>
      </c>
      <c r="C48719" s="81" t="s">
        <v>236</v>
      </c>
    </row>
    <row r="48720" spans="1:3" x14ac:dyDescent="0.25">
      <c r="A48720" s="80">
        <v>1140470</v>
      </c>
      <c r="B48720" s="104" t="s">
        <v>236</v>
      </c>
      <c r="C48720" s="81" t="s">
        <v>236</v>
      </c>
    </row>
    <row r="48721" spans="1:3" x14ac:dyDescent="0.25">
      <c r="A48721" s="80">
        <v>1140471</v>
      </c>
      <c r="B48721" s="104" t="s">
        <v>236</v>
      </c>
      <c r="C48721" s="81" t="s">
        <v>236</v>
      </c>
    </row>
    <row r="48722" spans="1:3" x14ac:dyDescent="0.25">
      <c r="A48722" s="80">
        <v>1140472</v>
      </c>
      <c r="B48722" s="104" t="s">
        <v>236</v>
      </c>
      <c r="C48722" s="81" t="s">
        <v>236</v>
      </c>
    </row>
    <row r="48723" spans="1:3" x14ac:dyDescent="0.25">
      <c r="A48723" s="80">
        <v>1140473</v>
      </c>
      <c r="B48723" s="104" t="s">
        <v>236</v>
      </c>
      <c r="C48723" s="81" t="s">
        <v>236</v>
      </c>
    </row>
    <row r="48724" spans="1:3" x14ac:dyDescent="0.25">
      <c r="A48724" s="80">
        <v>1140474</v>
      </c>
      <c r="B48724" s="104" t="s">
        <v>236</v>
      </c>
      <c r="C48724" s="81" t="s">
        <v>236</v>
      </c>
    </row>
    <row r="48725" spans="1:3" x14ac:dyDescent="0.25">
      <c r="A48725" s="80">
        <v>1140475</v>
      </c>
      <c r="B48725" s="104" t="s">
        <v>236</v>
      </c>
      <c r="C48725" s="81" t="s">
        <v>236</v>
      </c>
    </row>
    <row r="48726" spans="1:3" x14ac:dyDescent="0.25">
      <c r="A48726" s="80">
        <v>1140476</v>
      </c>
      <c r="B48726" s="104" t="s">
        <v>236</v>
      </c>
      <c r="C48726" s="81" t="s">
        <v>236</v>
      </c>
    </row>
    <row r="48727" spans="1:3" x14ac:dyDescent="0.25">
      <c r="A48727" s="80">
        <v>1140477</v>
      </c>
      <c r="B48727" s="104" t="s">
        <v>236</v>
      </c>
      <c r="C48727" s="81" t="s">
        <v>236</v>
      </c>
    </row>
    <row r="48728" spans="1:3" x14ac:dyDescent="0.25">
      <c r="A48728" s="80">
        <v>1140478</v>
      </c>
      <c r="B48728" s="104" t="s">
        <v>236</v>
      </c>
      <c r="C48728" s="81" t="s">
        <v>236</v>
      </c>
    </row>
    <row r="48729" spans="1:3" x14ac:dyDescent="0.25">
      <c r="A48729" s="80">
        <v>1140479</v>
      </c>
      <c r="B48729" s="104" t="s">
        <v>236</v>
      </c>
      <c r="C48729" s="81" t="s">
        <v>236</v>
      </c>
    </row>
    <row r="48730" spans="1:3" x14ac:dyDescent="0.25">
      <c r="A48730" s="80">
        <v>1140480</v>
      </c>
      <c r="B48730" s="104" t="s">
        <v>236</v>
      </c>
      <c r="C48730" s="81" t="s">
        <v>236</v>
      </c>
    </row>
    <row r="48731" spans="1:3" x14ac:dyDescent="0.25">
      <c r="A48731" s="80">
        <v>1140481</v>
      </c>
      <c r="B48731" s="104" t="s">
        <v>236</v>
      </c>
      <c r="C48731" s="81" t="s">
        <v>236</v>
      </c>
    </row>
    <row r="48732" spans="1:3" x14ac:dyDescent="0.25">
      <c r="A48732" s="80">
        <v>1140482</v>
      </c>
      <c r="B48732" s="104" t="s">
        <v>236</v>
      </c>
      <c r="C48732" s="81" t="s">
        <v>236</v>
      </c>
    </row>
    <row r="48733" spans="1:3" x14ac:dyDescent="0.25">
      <c r="A48733" s="80">
        <v>1140483</v>
      </c>
      <c r="B48733" s="104" t="s">
        <v>236</v>
      </c>
      <c r="C48733" s="81" t="s">
        <v>236</v>
      </c>
    </row>
    <row r="48734" spans="1:3" x14ac:dyDescent="0.25">
      <c r="A48734" s="80">
        <v>1140484</v>
      </c>
      <c r="B48734" s="104" t="s">
        <v>236</v>
      </c>
      <c r="C48734" s="81" t="s">
        <v>236</v>
      </c>
    </row>
    <row r="48735" spans="1:3" x14ac:dyDescent="0.25">
      <c r="A48735" s="80">
        <v>1140485</v>
      </c>
      <c r="B48735" s="104" t="s">
        <v>236</v>
      </c>
      <c r="C48735" s="81" t="s">
        <v>236</v>
      </c>
    </row>
    <row r="48736" spans="1:3" x14ac:dyDescent="0.25">
      <c r="A48736" s="80">
        <v>1140486</v>
      </c>
      <c r="B48736" s="104" t="s">
        <v>236</v>
      </c>
      <c r="C48736" s="81" t="s">
        <v>236</v>
      </c>
    </row>
    <row r="48737" spans="1:3" x14ac:dyDescent="0.25">
      <c r="A48737" s="80">
        <v>1140487</v>
      </c>
      <c r="B48737" s="104" t="s">
        <v>236</v>
      </c>
      <c r="C48737" s="81" t="s">
        <v>236</v>
      </c>
    </row>
    <row r="48738" spans="1:3" x14ac:dyDescent="0.25">
      <c r="A48738" s="80">
        <v>1140488</v>
      </c>
      <c r="B48738" s="104" t="s">
        <v>236</v>
      </c>
      <c r="C48738" s="81" t="s">
        <v>236</v>
      </c>
    </row>
    <row r="48739" spans="1:3" x14ac:dyDescent="0.25">
      <c r="A48739" s="80">
        <v>1140489</v>
      </c>
      <c r="B48739" s="104" t="s">
        <v>236</v>
      </c>
      <c r="C48739" s="81" t="s">
        <v>236</v>
      </c>
    </row>
    <row r="48740" spans="1:3" x14ac:dyDescent="0.25">
      <c r="A48740" s="80">
        <v>1140490</v>
      </c>
      <c r="B48740" s="104" t="s">
        <v>236</v>
      </c>
      <c r="C48740" s="81" t="s">
        <v>236</v>
      </c>
    </row>
    <row r="48741" spans="1:3" x14ac:dyDescent="0.25">
      <c r="A48741" s="80">
        <v>1140491</v>
      </c>
      <c r="B48741" s="104" t="s">
        <v>236</v>
      </c>
      <c r="C48741" s="81" t="s">
        <v>236</v>
      </c>
    </row>
    <row r="48742" spans="1:3" x14ac:dyDescent="0.25">
      <c r="A48742" s="80">
        <v>1140492</v>
      </c>
      <c r="B48742" s="104" t="s">
        <v>236</v>
      </c>
      <c r="C48742" s="81" t="s">
        <v>236</v>
      </c>
    </row>
    <row r="48743" spans="1:3" x14ac:dyDescent="0.25">
      <c r="A48743" s="80">
        <v>1140493</v>
      </c>
      <c r="B48743" s="104" t="s">
        <v>236</v>
      </c>
      <c r="C48743" s="81" t="s">
        <v>236</v>
      </c>
    </row>
    <row r="48744" spans="1:3" x14ac:dyDescent="0.25">
      <c r="A48744" s="80">
        <v>1140494</v>
      </c>
      <c r="B48744" s="104" t="s">
        <v>236</v>
      </c>
      <c r="C48744" s="81" t="s">
        <v>236</v>
      </c>
    </row>
    <row r="48745" spans="1:3" x14ac:dyDescent="0.25">
      <c r="A48745" s="80">
        <v>1140495</v>
      </c>
      <c r="B48745" s="104" t="s">
        <v>236</v>
      </c>
      <c r="C48745" s="81" t="s">
        <v>236</v>
      </c>
    </row>
    <row r="48746" spans="1:3" x14ac:dyDescent="0.25">
      <c r="A48746" s="80">
        <v>1140496</v>
      </c>
      <c r="B48746" s="104" t="s">
        <v>236</v>
      </c>
      <c r="C48746" s="81" t="s">
        <v>236</v>
      </c>
    </row>
    <row r="48747" spans="1:3" x14ac:dyDescent="0.25">
      <c r="A48747" s="80">
        <v>1140497</v>
      </c>
      <c r="B48747" s="104" t="s">
        <v>236</v>
      </c>
      <c r="C48747" s="81" t="s">
        <v>236</v>
      </c>
    </row>
    <row r="48748" spans="1:3" x14ac:dyDescent="0.25">
      <c r="A48748" s="80">
        <v>1140498</v>
      </c>
      <c r="B48748" s="104" t="s">
        <v>236</v>
      </c>
      <c r="C48748" s="81" t="s">
        <v>236</v>
      </c>
    </row>
    <row r="48749" spans="1:3" x14ac:dyDescent="0.25">
      <c r="A48749" s="80">
        <v>1140499</v>
      </c>
      <c r="B48749" s="104" t="s">
        <v>236</v>
      </c>
      <c r="C48749" s="81" t="s">
        <v>236</v>
      </c>
    </row>
    <row r="48750" spans="1:3" x14ac:dyDescent="0.25">
      <c r="A48750" s="80">
        <v>1140500</v>
      </c>
      <c r="B48750" s="104" t="s">
        <v>236</v>
      </c>
      <c r="C48750" s="81" t="s">
        <v>236</v>
      </c>
    </row>
    <row r="48751" spans="1:3" x14ac:dyDescent="0.25">
      <c r="A48751" s="80">
        <v>1140501</v>
      </c>
      <c r="B48751" s="104" t="s">
        <v>236</v>
      </c>
      <c r="C48751" s="81" t="s">
        <v>236</v>
      </c>
    </row>
    <row r="48752" spans="1:3" x14ac:dyDescent="0.25">
      <c r="A48752" s="80">
        <v>1140502</v>
      </c>
      <c r="B48752" s="104" t="s">
        <v>236</v>
      </c>
      <c r="C48752" s="81" t="s">
        <v>236</v>
      </c>
    </row>
    <row r="48753" spans="1:3" x14ac:dyDescent="0.25">
      <c r="A48753" s="80">
        <v>1140504</v>
      </c>
      <c r="B48753" s="91">
        <v>1140503</v>
      </c>
      <c r="C48753" s="88">
        <v>40227</v>
      </c>
    </row>
    <row r="48754" spans="1:3" x14ac:dyDescent="0.25">
      <c r="A48754" s="80">
        <v>1140506</v>
      </c>
      <c r="B48754" s="91">
        <v>1140505</v>
      </c>
      <c r="C48754" s="88">
        <v>74001</v>
      </c>
    </row>
    <row r="48755" spans="1:3" x14ac:dyDescent="0.25">
      <c r="A48755" s="80">
        <v>1140508</v>
      </c>
      <c r="B48755" s="91">
        <v>1140507</v>
      </c>
      <c r="C48755" s="88">
        <v>40228</v>
      </c>
    </row>
    <row r="48756" spans="1:3" x14ac:dyDescent="0.25">
      <c r="A48756" s="80">
        <v>1140509</v>
      </c>
      <c r="B48756" s="104" t="s">
        <v>236</v>
      </c>
      <c r="C48756" s="81" t="s">
        <v>236</v>
      </c>
    </row>
    <row r="48757" spans="1:3" x14ac:dyDescent="0.25">
      <c r="A48757" s="80">
        <v>1140511</v>
      </c>
      <c r="B48757" s="104" t="s">
        <v>236</v>
      </c>
      <c r="C48757" s="81" t="s">
        <v>236</v>
      </c>
    </row>
    <row r="48758" spans="1:3" x14ac:dyDescent="0.25">
      <c r="A48758" s="80">
        <v>1140512</v>
      </c>
      <c r="B48758" s="104" t="s">
        <v>236</v>
      </c>
      <c r="C48758" s="81" t="s">
        <v>236</v>
      </c>
    </row>
    <row r="48759" spans="1:3" x14ac:dyDescent="0.25">
      <c r="A48759" s="80">
        <v>1140513</v>
      </c>
      <c r="B48759" s="104" t="s">
        <v>236</v>
      </c>
      <c r="C48759" s="81" t="s">
        <v>236</v>
      </c>
    </row>
    <row r="48760" spans="1:3" x14ac:dyDescent="0.25">
      <c r="A48760" s="80">
        <v>1140514</v>
      </c>
      <c r="B48760" s="104" t="s">
        <v>236</v>
      </c>
      <c r="C48760" s="81" t="s">
        <v>236</v>
      </c>
    </row>
    <row r="48761" spans="1:3" x14ac:dyDescent="0.25">
      <c r="A48761" s="80">
        <v>1140515</v>
      </c>
      <c r="B48761" s="104" t="s">
        <v>236</v>
      </c>
      <c r="C48761" s="81" t="s">
        <v>236</v>
      </c>
    </row>
    <row r="48762" spans="1:3" x14ac:dyDescent="0.25">
      <c r="A48762" s="80">
        <v>1140516</v>
      </c>
      <c r="B48762" s="104" t="s">
        <v>236</v>
      </c>
      <c r="C48762" s="81" t="s">
        <v>236</v>
      </c>
    </row>
    <row r="48763" spans="1:3" x14ac:dyDescent="0.25">
      <c r="A48763" s="80">
        <v>1140517</v>
      </c>
      <c r="B48763" s="104" t="s">
        <v>236</v>
      </c>
      <c r="C48763" s="81" t="s">
        <v>236</v>
      </c>
    </row>
    <row r="48764" spans="1:3" x14ac:dyDescent="0.25">
      <c r="A48764" s="80">
        <v>1140518</v>
      </c>
      <c r="B48764" s="104" t="s">
        <v>236</v>
      </c>
      <c r="C48764" s="81" t="s">
        <v>236</v>
      </c>
    </row>
    <row r="48765" spans="1:3" x14ac:dyDescent="0.25">
      <c r="A48765" s="80">
        <v>1140519</v>
      </c>
      <c r="B48765" s="104" t="s">
        <v>236</v>
      </c>
      <c r="C48765" s="81" t="s">
        <v>236</v>
      </c>
    </row>
    <row r="48766" spans="1:3" x14ac:dyDescent="0.25">
      <c r="A48766" s="80">
        <v>1140520</v>
      </c>
      <c r="B48766" s="104" t="s">
        <v>236</v>
      </c>
      <c r="C48766" s="81" t="s">
        <v>236</v>
      </c>
    </row>
    <row r="48767" spans="1:3" x14ac:dyDescent="0.25">
      <c r="A48767" s="80">
        <v>1140521</v>
      </c>
      <c r="B48767" s="91">
        <v>1140510</v>
      </c>
      <c r="C48767" s="88">
        <v>40231</v>
      </c>
    </row>
    <row r="48768" spans="1:3" x14ac:dyDescent="0.25">
      <c r="A48768" s="80">
        <v>1140523</v>
      </c>
      <c r="B48768" s="91">
        <v>1140522</v>
      </c>
      <c r="C48768" s="88">
        <v>40232</v>
      </c>
    </row>
    <row r="48769" spans="1:3" x14ac:dyDescent="0.25">
      <c r="A48769" s="80">
        <v>1140525</v>
      </c>
      <c r="B48769" s="91">
        <v>1140524</v>
      </c>
      <c r="C48769" s="88">
        <v>40233</v>
      </c>
    </row>
    <row r="48770" spans="1:3" x14ac:dyDescent="0.25">
      <c r="A48770" s="80">
        <v>1140526</v>
      </c>
      <c r="B48770" s="104" t="s">
        <v>236</v>
      </c>
      <c r="C48770" s="81" t="s">
        <v>236</v>
      </c>
    </row>
    <row r="48771" spans="1:3" x14ac:dyDescent="0.25">
      <c r="A48771" s="80">
        <v>1140527</v>
      </c>
      <c r="B48771" s="104" t="s">
        <v>236</v>
      </c>
      <c r="C48771" s="81" t="s">
        <v>236</v>
      </c>
    </row>
    <row r="48772" spans="1:3" x14ac:dyDescent="0.25">
      <c r="A48772" s="80">
        <v>1140528</v>
      </c>
      <c r="B48772" s="104" t="s">
        <v>236</v>
      </c>
      <c r="C48772" s="81" t="s">
        <v>236</v>
      </c>
    </row>
    <row r="48773" spans="1:3" x14ac:dyDescent="0.25">
      <c r="A48773" s="80">
        <v>1140529</v>
      </c>
      <c r="B48773" s="104" t="s">
        <v>236</v>
      </c>
      <c r="C48773" s="81" t="s">
        <v>236</v>
      </c>
    </row>
    <row r="48774" spans="1:3" x14ac:dyDescent="0.25">
      <c r="A48774" s="80">
        <v>1140530</v>
      </c>
      <c r="B48774" s="104" t="s">
        <v>236</v>
      </c>
      <c r="C48774" s="81" t="s">
        <v>236</v>
      </c>
    </row>
    <row r="48775" spans="1:3" x14ac:dyDescent="0.25">
      <c r="A48775" s="80">
        <v>1140531</v>
      </c>
      <c r="B48775" s="104" t="s">
        <v>236</v>
      </c>
      <c r="C48775" s="81" t="s">
        <v>236</v>
      </c>
    </row>
    <row r="48776" spans="1:3" x14ac:dyDescent="0.25">
      <c r="A48776" s="80">
        <v>1140532</v>
      </c>
      <c r="B48776" s="104" t="s">
        <v>236</v>
      </c>
      <c r="C48776" s="81" t="s">
        <v>236</v>
      </c>
    </row>
    <row r="48777" spans="1:3" x14ac:dyDescent="0.25">
      <c r="A48777" s="80">
        <v>1140533</v>
      </c>
      <c r="B48777" s="104" t="s">
        <v>236</v>
      </c>
      <c r="C48777" s="81" t="s">
        <v>236</v>
      </c>
    </row>
    <row r="48778" spans="1:3" x14ac:dyDescent="0.25">
      <c r="A48778" s="80">
        <v>1140534</v>
      </c>
      <c r="B48778" s="104" t="s">
        <v>236</v>
      </c>
      <c r="C48778" s="81" t="s">
        <v>236</v>
      </c>
    </row>
    <row r="48779" spans="1:3" x14ac:dyDescent="0.25">
      <c r="A48779" s="80">
        <v>1140535</v>
      </c>
      <c r="B48779" s="104" t="s">
        <v>236</v>
      </c>
      <c r="C48779" s="81" t="s">
        <v>236</v>
      </c>
    </row>
    <row r="48780" spans="1:3" x14ac:dyDescent="0.25">
      <c r="A48780" s="80">
        <v>1140536</v>
      </c>
      <c r="B48780" s="104" t="s">
        <v>236</v>
      </c>
      <c r="C48780" s="81" t="s">
        <v>236</v>
      </c>
    </row>
    <row r="48781" spans="1:3" x14ac:dyDescent="0.25">
      <c r="A48781" s="80">
        <v>1140537</v>
      </c>
      <c r="B48781" s="104" t="s">
        <v>236</v>
      </c>
      <c r="C48781" s="81" t="s">
        <v>236</v>
      </c>
    </row>
    <row r="48782" spans="1:3" x14ac:dyDescent="0.25">
      <c r="A48782" s="80">
        <v>1140538</v>
      </c>
      <c r="B48782" s="104" t="s">
        <v>236</v>
      </c>
      <c r="C48782" s="81" t="s">
        <v>236</v>
      </c>
    </row>
    <row r="48783" spans="1:3" x14ac:dyDescent="0.25">
      <c r="A48783" s="80">
        <v>1140539</v>
      </c>
      <c r="B48783" s="104" t="s">
        <v>236</v>
      </c>
      <c r="C48783" s="81" t="s">
        <v>236</v>
      </c>
    </row>
    <row r="48784" spans="1:3" x14ac:dyDescent="0.25">
      <c r="A48784" s="80">
        <v>1140540</v>
      </c>
      <c r="B48784" s="104" t="s">
        <v>236</v>
      </c>
      <c r="C48784" s="81" t="s">
        <v>236</v>
      </c>
    </row>
    <row r="48785" spans="1:3" x14ac:dyDescent="0.25">
      <c r="A48785" s="80">
        <v>1140541</v>
      </c>
      <c r="B48785" s="104" t="s">
        <v>236</v>
      </c>
      <c r="C48785" s="81" t="s">
        <v>236</v>
      </c>
    </row>
    <row r="48786" spans="1:3" x14ac:dyDescent="0.25">
      <c r="A48786" s="80">
        <v>1140542</v>
      </c>
      <c r="B48786" s="104" t="s">
        <v>236</v>
      </c>
      <c r="C48786" s="81" t="s">
        <v>236</v>
      </c>
    </row>
    <row r="48787" spans="1:3" x14ac:dyDescent="0.25">
      <c r="A48787" s="80">
        <v>1140543</v>
      </c>
      <c r="B48787" s="104" t="s">
        <v>236</v>
      </c>
      <c r="C48787" s="81" t="s">
        <v>236</v>
      </c>
    </row>
    <row r="48788" spans="1:3" x14ac:dyDescent="0.25">
      <c r="A48788" s="80">
        <v>1140544</v>
      </c>
      <c r="B48788" s="104" t="s">
        <v>236</v>
      </c>
      <c r="C48788" s="81" t="s">
        <v>236</v>
      </c>
    </row>
    <row r="48789" spans="1:3" x14ac:dyDescent="0.25">
      <c r="A48789" s="80">
        <v>1140547</v>
      </c>
      <c r="B48789" s="104" t="s">
        <v>236</v>
      </c>
      <c r="C48789" s="81" t="s">
        <v>236</v>
      </c>
    </row>
    <row r="48790" spans="1:3" x14ac:dyDescent="0.25">
      <c r="A48790" s="80">
        <v>1140549</v>
      </c>
      <c r="B48790" s="91">
        <v>1140548</v>
      </c>
      <c r="C48790" s="88">
        <v>40240</v>
      </c>
    </row>
    <row r="48791" spans="1:3" x14ac:dyDescent="0.25">
      <c r="A48791" s="80">
        <v>1140550</v>
      </c>
      <c r="B48791" s="91">
        <v>1140546</v>
      </c>
      <c r="C48791" s="88">
        <v>40235</v>
      </c>
    </row>
    <row r="48792" spans="1:3" x14ac:dyDescent="0.25">
      <c r="A48792" s="80">
        <v>1140552</v>
      </c>
      <c r="B48792" s="91">
        <v>1140551</v>
      </c>
      <c r="C48792" s="88">
        <v>40236</v>
      </c>
    </row>
    <row r="48793" spans="1:3" x14ac:dyDescent="0.25">
      <c r="A48793" s="80">
        <v>1140554</v>
      </c>
      <c r="B48793" s="91">
        <v>1140553</v>
      </c>
      <c r="C48793" s="88">
        <v>40238</v>
      </c>
    </row>
    <row r="48794" spans="1:3" x14ac:dyDescent="0.25">
      <c r="A48794" s="80">
        <v>1140556</v>
      </c>
      <c r="B48794" s="91">
        <v>1140555</v>
      </c>
      <c r="C48794" s="88">
        <v>40246</v>
      </c>
    </row>
    <row r="48795" spans="1:3" x14ac:dyDescent="0.25">
      <c r="A48795" s="80">
        <v>1140558</v>
      </c>
      <c r="B48795" s="91">
        <v>1140557</v>
      </c>
      <c r="C48795" s="88">
        <v>40247</v>
      </c>
    </row>
    <row r="48796" spans="1:3" x14ac:dyDescent="0.25">
      <c r="A48796" s="80">
        <v>1140560</v>
      </c>
      <c r="B48796" s="91">
        <v>1140559</v>
      </c>
      <c r="C48796" s="88">
        <v>40248</v>
      </c>
    </row>
    <row r="48797" spans="1:3" x14ac:dyDescent="0.25">
      <c r="A48797" s="80">
        <v>1140561</v>
      </c>
      <c r="B48797" s="104" t="s">
        <v>236</v>
      </c>
      <c r="C48797" s="81" t="s">
        <v>236</v>
      </c>
    </row>
    <row r="48798" spans="1:3" x14ac:dyDescent="0.25">
      <c r="A48798" s="80">
        <v>1140562</v>
      </c>
      <c r="B48798" s="104" t="s">
        <v>236</v>
      </c>
      <c r="C48798" s="81" t="s">
        <v>236</v>
      </c>
    </row>
    <row r="48799" spans="1:3" x14ac:dyDescent="0.25">
      <c r="A48799" s="80">
        <v>1140563</v>
      </c>
      <c r="B48799" s="104" t="s">
        <v>236</v>
      </c>
      <c r="C48799" s="81" t="s">
        <v>236</v>
      </c>
    </row>
    <row r="48800" spans="1:3" x14ac:dyDescent="0.25">
      <c r="A48800" s="80">
        <v>1140564</v>
      </c>
      <c r="B48800" s="104" t="s">
        <v>236</v>
      </c>
      <c r="C48800" s="81" t="s">
        <v>236</v>
      </c>
    </row>
    <row r="48801" spans="1:3" x14ac:dyDescent="0.25">
      <c r="A48801" s="80">
        <v>1140565</v>
      </c>
      <c r="B48801" s="104" t="s">
        <v>236</v>
      </c>
      <c r="C48801" s="81" t="s">
        <v>236</v>
      </c>
    </row>
    <row r="48802" spans="1:3" x14ac:dyDescent="0.25">
      <c r="A48802" s="80">
        <v>1140566</v>
      </c>
      <c r="B48802" s="91">
        <v>1140567</v>
      </c>
      <c r="C48802" s="88">
        <v>40249</v>
      </c>
    </row>
    <row r="48803" spans="1:3" x14ac:dyDescent="0.25">
      <c r="A48803" s="80">
        <v>1140568</v>
      </c>
      <c r="B48803" s="104" t="s">
        <v>236</v>
      </c>
      <c r="C48803" s="81" t="s">
        <v>236</v>
      </c>
    </row>
    <row r="48804" spans="1:3" x14ac:dyDescent="0.25">
      <c r="A48804" s="80">
        <v>1140571</v>
      </c>
      <c r="B48804" s="104" t="s">
        <v>236</v>
      </c>
      <c r="C48804" s="81" t="e">
        <v>#N/A</v>
      </c>
    </row>
    <row r="48805" spans="1:3" x14ac:dyDescent="0.25">
      <c r="A48805" s="80">
        <v>1140581</v>
      </c>
      <c r="B48805" s="104" t="s">
        <v>236</v>
      </c>
      <c r="C48805" s="81" t="s">
        <v>236</v>
      </c>
    </row>
    <row r="48806" spans="1:3" x14ac:dyDescent="0.25">
      <c r="A48806" s="80">
        <v>1140582</v>
      </c>
      <c r="B48806" s="91">
        <v>1140595</v>
      </c>
      <c r="C48806" s="88">
        <v>40251</v>
      </c>
    </row>
    <row r="48807" spans="1:3" x14ac:dyDescent="0.25">
      <c r="A48807" s="80">
        <v>1140583</v>
      </c>
      <c r="B48807" s="104" t="s">
        <v>236</v>
      </c>
      <c r="C48807" s="81" t="s">
        <v>236</v>
      </c>
    </row>
    <row r="48808" spans="1:3" x14ac:dyDescent="0.25">
      <c r="A48808" s="80">
        <v>1140584</v>
      </c>
      <c r="B48808" s="91">
        <v>1140596</v>
      </c>
      <c r="C48808" s="88">
        <v>40257</v>
      </c>
    </row>
    <row r="48809" spans="1:3" x14ac:dyDescent="0.25">
      <c r="A48809" s="80">
        <v>1140585</v>
      </c>
      <c r="B48809" s="104" t="s">
        <v>236</v>
      </c>
      <c r="C48809" s="84" t="s">
        <v>236</v>
      </c>
    </row>
    <row r="48810" spans="1:3" x14ac:dyDescent="0.25">
      <c r="A48810" s="80">
        <v>1140586</v>
      </c>
      <c r="B48810" s="91">
        <v>1140597</v>
      </c>
      <c r="C48810" s="90">
        <v>40258</v>
      </c>
    </row>
    <row r="48811" spans="1:3" x14ac:dyDescent="0.25">
      <c r="A48811" s="80">
        <v>1140587</v>
      </c>
      <c r="B48811" s="104" t="s">
        <v>236</v>
      </c>
      <c r="C48811" s="84" t="s">
        <v>236</v>
      </c>
    </row>
    <row r="48812" spans="1:3" x14ac:dyDescent="0.25">
      <c r="A48812" s="80">
        <v>1140588</v>
      </c>
      <c r="B48812" s="91">
        <v>1140598</v>
      </c>
      <c r="C48812" s="90">
        <v>40259</v>
      </c>
    </row>
    <row r="48813" spans="1:3" x14ac:dyDescent="0.25">
      <c r="A48813" s="80">
        <v>1140589</v>
      </c>
      <c r="B48813" s="104" t="s">
        <v>236</v>
      </c>
      <c r="C48813" s="84" t="s">
        <v>236</v>
      </c>
    </row>
    <row r="48814" spans="1:3" x14ac:dyDescent="0.25">
      <c r="A48814" s="80">
        <v>1140590</v>
      </c>
      <c r="B48814" s="104" t="s">
        <v>236</v>
      </c>
      <c r="C48814" s="84" t="s">
        <v>236</v>
      </c>
    </row>
    <row r="48815" spans="1:3" x14ac:dyDescent="0.25">
      <c r="A48815" s="80">
        <v>1140591</v>
      </c>
      <c r="B48815" s="104" t="s">
        <v>236</v>
      </c>
      <c r="C48815" s="84" t="s">
        <v>236</v>
      </c>
    </row>
    <row r="48816" spans="1:3" x14ac:dyDescent="0.25">
      <c r="A48816" s="80">
        <v>1140592</v>
      </c>
      <c r="B48816" s="104" t="s">
        <v>236</v>
      </c>
      <c r="C48816" s="84" t="s">
        <v>236</v>
      </c>
    </row>
    <row r="48817" spans="1:3" x14ac:dyDescent="0.25">
      <c r="A48817" s="80">
        <v>1140593</v>
      </c>
      <c r="B48817" s="104" t="s">
        <v>236</v>
      </c>
      <c r="C48817" s="84" t="s">
        <v>236</v>
      </c>
    </row>
    <row r="48818" spans="1:3" x14ac:dyDescent="0.25">
      <c r="A48818" s="80">
        <v>1140594</v>
      </c>
      <c r="B48818" s="104" t="s">
        <v>236</v>
      </c>
      <c r="C48818" s="84" t="s">
        <v>236</v>
      </c>
    </row>
    <row r="48819" spans="1:3" x14ac:dyDescent="0.25">
      <c r="A48819" s="80">
        <v>1140599</v>
      </c>
      <c r="B48819" s="91">
        <v>1140605</v>
      </c>
      <c r="C48819" s="90">
        <v>40262</v>
      </c>
    </row>
    <row r="48820" spans="1:3" x14ac:dyDescent="0.25">
      <c r="A48820" s="80">
        <v>1140600</v>
      </c>
      <c r="B48820" s="104" t="s">
        <v>236</v>
      </c>
      <c r="C48820" s="84" t="s">
        <v>236</v>
      </c>
    </row>
    <row r="48821" spans="1:3" x14ac:dyDescent="0.25">
      <c r="A48821" s="80">
        <v>1140601</v>
      </c>
      <c r="B48821" s="104" t="s">
        <v>236</v>
      </c>
      <c r="C48821" s="84" t="s">
        <v>236</v>
      </c>
    </row>
    <row r="48822" spans="1:3" x14ac:dyDescent="0.25">
      <c r="A48822" s="80">
        <v>1140602</v>
      </c>
      <c r="B48822" s="104" t="s">
        <v>236</v>
      </c>
      <c r="C48822" s="84" t="s">
        <v>236</v>
      </c>
    </row>
    <row r="48823" spans="1:3" x14ac:dyDescent="0.25">
      <c r="A48823" s="80">
        <v>1140603</v>
      </c>
      <c r="B48823" s="104" t="s">
        <v>236</v>
      </c>
      <c r="C48823" s="84" t="s">
        <v>236</v>
      </c>
    </row>
    <row r="48824" spans="1:3" x14ac:dyDescent="0.25">
      <c r="A48824" s="80">
        <v>1140604</v>
      </c>
      <c r="B48824" s="91">
        <v>1140606</v>
      </c>
      <c r="C48824" s="90">
        <v>40265</v>
      </c>
    </row>
    <row r="48825" spans="1:3" x14ac:dyDescent="0.25">
      <c r="A48825" s="80">
        <v>1140607</v>
      </c>
      <c r="B48825" s="104" t="s">
        <v>236</v>
      </c>
      <c r="C48825" s="84" t="s">
        <v>236</v>
      </c>
    </row>
    <row r="48826" spans="1:3" x14ac:dyDescent="0.25">
      <c r="A48826" s="80">
        <v>1140608</v>
      </c>
      <c r="B48826" s="104" t="s">
        <v>236</v>
      </c>
      <c r="C48826" s="84" t="s">
        <v>236</v>
      </c>
    </row>
    <row r="48827" spans="1:3" x14ac:dyDescent="0.25">
      <c r="A48827" s="80">
        <v>1140609</v>
      </c>
      <c r="B48827" s="91">
        <v>1140616</v>
      </c>
      <c r="C48827" s="90">
        <v>40266</v>
      </c>
    </row>
    <row r="48828" spans="1:3" x14ac:dyDescent="0.25">
      <c r="A48828" s="80">
        <v>1140610</v>
      </c>
      <c r="B48828" s="91">
        <v>1140617</v>
      </c>
      <c r="C48828" s="90">
        <v>40267</v>
      </c>
    </row>
    <row r="48829" spans="1:3" x14ac:dyDescent="0.25">
      <c r="A48829" s="80">
        <v>1140611</v>
      </c>
      <c r="B48829" s="104" t="s">
        <v>236</v>
      </c>
      <c r="C48829" s="84" t="s">
        <v>236</v>
      </c>
    </row>
    <row r="48830" spans="1:3" x14ac:dyDescent="0.25">
      <c r="A48830" s="80">
        <v>1140612</v>
      </c>
      <c r="B48830" s="104" t="s">
        <v>236</v>
      </c>
      <c r="C48830" s="84" t="s">
        <v>236</v>
      </c>
    </row>
    <row r="48831" spans="1:3" x14ac:dyDescent="0.25">
      <c r="A48831" s="80">
        <v>1140613</v>
      </c>
      <c r="B48831" s="91">
        <v>1140619</v>
      </c>
      <c r="C48831" s="90">
        <v>40268</v>
      </c>
    </row>
    <row r="48832" spans="1:3" x14ac:dyDescent="0.25">
      <c r="A48832" s="80">
        <v>1140614</v>
      </c>
      <c r="B48832" s="104" t="s">
        <v>236</v>
      </c>
      <c r="C48832" s="84" t="s">
        <v>236</v>
      </c>
    </row>
    <row r="48833" spans="1:3" x14ac:dyDescent="0.25">
      <c r="A48833" s="80">
        <v>1140615</v>
      </c>
      <c r="B48833" s="104" t="s">
        <v>236</v>
      </c>
      <c r="C48833" s="84" t="s">
        <v>236</v>
      </c>
    </row>
    <row r="48834" spans="1:3" x14ac:dyDescent="0.25">
      <c r="A48834" s="80">
        <v>1140618</v>
      </c>
      <c r="B48834" s="104" t="s">
        <v>236</v>
      </c>
      <c r="C48834" s="84" t="s">
        <v>236</v>
      </c>
    </row>
    <row r="48835" spans="1:3" x14ac:dyDescent="0.25">
      <c r="A48835" s="80">
        <v>1140620</v>
      </c>
      <c r="B48835" s="104" t="s">
        <v>236</v>
      </c>
      <c r="C48835" s="84" t="s">
        <v>236</v>
      </c>
    </row>
    <row r="48836" spans="1:3" x14ac:dyDescent="0.25">
      <c r="A48836" s="80">
        <v>1140621</v>
      </c>
      <c r="B48836" s="104" t="s">
        <v>236</v>
      </c>
      <c r="C48836" s="84" t="s">
        <v>236</v>
      </c>
    </row>
    <row r="48837" spans="1:3" x14ac:dyDescent="0.25">
      <c r="A48837" s="80">
        <v>1140622</v>
      </c>
      <c r="B48837" s="91">
        <v>1140631</v>
      </c>
      <c r="C48837" s="90">
        <v>40284</v>
      </c>
    </row>
    <row r="48838" spans="1:3" x14ac:dyDescent="0.25">
      <c r="A48838" s="80">
        <v>1140623</v>
      </c>
      <c r="B48838" s="91">
        <v>1140632</v>
      </c>
      <c r="C48838" s="90">
        <v>40285</v>
      </c>
    </row>
    <row r="48839" spans="1:3" x14ac:dyDescent="0.25">
      <c r="A48839" s="80">
        <v>1140624</v>
      </c>
      <c r="B48839" s="91">
        <v>1140641</v>
      </c>
      <c r="C48839" s="90">
        <v>40263</v>
      </c>
    </row>
    <row r="48840" spans="1:3" x14ac:dyDescent="0.25">
      <c r="A48840" s="80">
        <v>1140625</v>
      </c>
      <c r="B48840" s="91">
        <v>1140633</v>
      </c>
      <c r="C48840" s="90">
        <v>40289</v>
      </c>
    </row>
    <row r="48841" spans="1:3" x14ac:dyDescent="0.25">
      <c r="A48841" s="80">
        <v>1140626</v>
      </c>
      <c r="B48841" s="104" t="s">
        <v>236</v>
      </c>
      <c r="C48841" s="84" t="s">
        <v>236</v>
      </c>
    </row>
    <row r="48842" spans="1:3" x14ac:dyDescent="0.25">
      <c r="A48842" s="80">
        <v>1140627</v>
      </c>
      <c r="B48842" s="91">
        <v>1140634</v>
      </c>
      <c r="C48842" s="90">
        <v>40290</v>
      </c>
    </row>
    <row r="48843" spans="1:3" x14ac:dyDescent="0.25">
      <c r="A48843" s="80">
        <v>1140628</v>
      </c>
      <c r="B48843" s="91">
        <v>1140635</v>
      </c>
      <c r="C48843" s="90">
        <v>40292</v>
      </c>
    </row>
    <row r="48844" spans="1:3" x14ac:dyDescent="0.25">
      <c r="A48844" s="80">
        <v>1140629</v>
      </c>
      <c r="B48844" s="104" t="s">
        <v>236</v>
      </c>
      <c r="C48844" s="84" t="s">
        <v>236</v>
      </c>
    </row>
    <row r="48845" spans="1:3" x14ac:dyDescent="0.25">
      <c r="A48845" s="80">
        <v>1140630</v>
      </c>
      <c r="B48845" s="104" t="s">
        <v>236</v>
      </c>
      <c r="C48845" s="84" t="s">
        <v>236</v>
      </c>
    </row>
    <row r="48846" spans="1:3" x14ac:dyDescent="0.25">
      <c r="A48846" s="80">
        <v>1140636</v>
      </c>
      <c r="B48846" s="91">
        <v>1140638</v>
      </c>
      <c r="C48846" s="107">
        <v>40293</v>
      </c>
    </row>
    <row r="48847" spans="1:3" x14ac:dyDescent="0.25">
      <c r="A48847" s="80">
        <v>1140637</v>
      </c>
      <c r="B48847" s="104" t="s">
        <v>236</v>
      </c>
      <c r="C48847" s="84" t="s">
        <v>236</v>
      </c>
    </row>
    <row r="48848" spans="1:3" x14ac:dyDescent="0.25">
      <c r="A48848" s="80">
        <v>1140639</v>
      </c>
      <c r="B48848" s="104" t="s">
        <v>236</v>
      </c>
      <c r="C48848" s="84" t="s">
        <v>236</v>
      </c>
    </row>
    <row r="48849" spans="1:3" x14ac:dyDescent="0.25">
      <c r="A48849" s="80">
        <v>1140640</v>
      </c>
      <c r="B48849" s="91">
        <v>1140654</v>
      </c>
      <c r="C48849" s="90">
        <v>40295</v>
      </c>
    </row>
    <row r="48850" spans="1:3" x14ac:dyDescent="0.25">
      <c r="A48850" s="80">
        <v>1140642</v>
      </c>
      <c r="B48850" s="104" t="s">
        <v>236</v>
      </c>
      <c r="C48850" s="84" t="s">
        <v>236</v>
      </c>
    </row>
    <row r="48851" spans="1:3" x14ac:dyDescent="0.25">
      <c r="A48851" s="80">
        <v>1140643</v>
      </c>
      <c r="B48851" s="104" t="s">
        <v>236</v>
      </c>
      <c r="C48851" s="84" t="s">
        <v>236</v>
      </c>
    </row>
    <row r="48852" spans="1:3" x14ac:dyDescent="0.25">
      <c r="A48852" s="80">
        <v>1140644</v>
      </c>
      <c r="B48852" s="91">
        <v>1140647</v>
      </c>
      <c r="C48852" s="90">
        <v>40301</v>
      </c>
    </row>
    <row r="48853" spans="1:3" x14ac:dyDescent="0.25">
      <c r="A48853" s="80">
        <v>1140645</v>
      </c>
      <c r="B48853" s="91">
        <v>1140655</v>
      </c>
      <c r="C48853" s="90">
        <v>40302</v>
      </c>
    </row>
    <row r="48854" spans="1:3" x14ac:dyDescent="0.25">
      <c r="A48854" s="80">
        <v>1140646</v>
      </c>
      <c r="B48854" s="91">
        <v>1140656</v>
      </c>
      <c r="C48854" s="90">
        <v>40303</v>
      </c>
    </row>
    <row r="48855" spans="1:3" x14ac:dyDescent="0.25">
      <c r="A48855" s="80">
        <v>1140648</v>
      </c>
      <c r="B48855" s="91">
        <v>1140666</v>
      </c>
      <c r="C48855" s="90">
        <v>40304</v>
      </c>
    </row>
    <row r="48856" spans="1:3" x14ac:dyDescent="0.25">
      <c r="A48856" s="80">
        <v>1140649</v>
      </c>
      <c r="B48856" s="91">
        <v>1140667</v>
      </c>
      <c r="C48856" s="90">
        <v>40305</v>
      </c>
    </row>
    <row r="48857" spans="1:3" x14ac:dyDescent="0.25">
      <c r="A48857" s="80">
        <v>1140651</v>
      </c>
      <c r="B48857" s="91">
        <v>1140652</v>
      </c>
      <c r="C48857" s="90">
        <v>40306</v>
      </c>
    </row>
    <row r="48858" spans="1:3" x14ac:dyDescent="0.25">
      <c r="A48858" s="80">
        <v>1140653</v>
      </c>
      <c r="B48858" s="91">
        <v>1140668</v>
      </c>
      <c r="C48858" s="90">
        <v>40307</v>
      </c>
    </row>
    <row r="48859" spans="1:3" x14ac:dyDescent="0.25">
      <c r="A48859" s="80">
        <v>1140657</v>
      </c>
      <c r="B48859" s="91">
        <v>1140669</v>
      </c>
      <c r="C48859" s="90">
        <v>40308</v>
      </c>
    </row>
    <row r="48860" spans="1:3" x14ac:dyDescent="0.25">
      <c r="A48860" s="80">
        <v>1140658</v>
      </c>
      <c r="B48860" s="104" t="s">
        <v>236</v>
      </c>
      <c r="C48860" s="84" t="s">
        <v>236</v>
      </c>
    </row>
    <row r="48861" spans="1:3" x14ac:dyDescent="0.25">
      <c r="A48861" s="80">
        <v>1140659</v>
      </c>
      <c r="B48861" s="91">
        <v>1140660</v>
      </c>
      <c r="C48861" s="90">
        <v>40310</v>
      </c>
    </row>
    <row r="48862" spans="1:3" x14ac:dyDescent="0.25">
      <c r="A48862" s="80">
        <v>1140661</v>
      </c>
      <c r="B48862" s="91">
        <v>1140670</v>
      </c>
      <c r="C48862" s="90">
        <v>40311</v>
      </c>
    </row>
    <row r="48863" spans="1:3" x14ac:dyDescent="0.25">
      <c r="A48863" s="80">
        <v>1140662</v>
      </c>
      <c r="B48863" s="104" t="s">
        <v>236</v>
      </c>
      <c r="C48863" s="84" t="s">
        <v>236</v>
      </c>
    </row>
    <row r="48864" spans="1:3" x14ac:dyDescent="0.25">
      <c r="A48864" s="80">
        <v>1140663</v>
      </c>
      <c r="B48864" s="91">
        <v>1140672</v>
      </c>
      <c r="C48864" s="90">
        <v>40312</v>
      </c>
    </row>
    <row r="48865" spans="1:3" x14ac:dyDescent="0.25">
      <c r="A48865" s="80">
        <v>1140664</v>
      </c>
      <c r="B48865" s="104" t="s">
        <v>236</v>
      </c>
      <c r="C48865" s="84" t="s">
        <v>236</v>
      </c>
    </row>
    <row r="48866" spans="1:3" x14ac:dyDescent="0.25">
      <c r="A48866" s="80">
        <v>1140665</v>
      </c>
      <c r="B48866" s="104" t="s">
        <v>236</v>
      </c>
      <c r="C48866" s="84" t="s">
        <v>236</v>
      </c>
    </row>
    <row r="48867" spans="1:3" x14ac:dyDescent="0.25">
      <c r="A48867" s="80">
        <v>1140671</v>
      </c>
      <c r="B48867" s="104" t="s">
        <v>236</v>
      </c>
      <c r="C48867" s="84" t="s">
        <v>236</v>
      </c>
    </row>
    <row r="48868" spans="1:3" x14ac:dyDescent="0.25">
      <c r="A48868" s="80">
        <v>1140673</v>
      </c>
      <c r="B48868" s="104" t="s">
        <v>236</v>
      </c>
      <c r="C48868" s="84" t="s">
        <v>236</v>
      </c>
    </row>
    <row r="48869" spans="1:3" x14ac:dyDescent="0.25">
      <c r="A48869" s="80">
        <v>1140674</v>
      </c>
      <c r="B48869" s="104" t="s">
        <v>236</v>
      </c>
      <c r="C48869" s="84" t="s">
        <v>236</v>
      </c>
    </row>
    <row r="48870" spans="1:3" x14ac:dyDescent="0.25">
      <c r="A48870" s="80">
        <v>1140675</v>
      </c>
      <c r="B48870" s="104" t="s">
        <v>236</v>
      </c>
      <c r="C48870" s="84" t="s">
        <v>236</v>
      </c>
    </row>
    <row r="48871" spans="1:3" x14ac:dyDescent="0.25">
      <c r="A48871" s="80">
        <v>1140676</v>
      </c>
      <c r="B48871" s="104" t="s">
        <v>236</v>
      </c>
      <c r="C48871" s="84" t="s">
        <v>236</v>
      </c>
    </row>
    <row r="48872" spans="1:3" x14ac:dyDescent="0.25">
      <c r="A48872" s="80">
        <v>1140677</v>
      </c>
      <c r="B48872" s="104" t="s">
        <v>236</v>
      </c>
      <c r="C48872" s="84" t="s">
        <v>236</v>
      </c>
    </row>
    <row r="48873" spans="1:3" x14ac:dyDescent="0.25">
      <c r="A48873" s="80">
        <v>1140678</v>
      </c>
      <c r="B48873" s="104" t="s">
        <v>236</v>
      </c>
      <c r="C48873" s="84" t="s">
        <v>236</v>
      </c>
    </row>
    <row r="48874" spans="1:3" x14ac:dyDescent="0.25">
      <c r="A48874" s="80">
        <v>1140679</v>
      </c>
      <c r="B48874" s="104" t="s">
        <v>236</v>
      </c>
      <c r="C48874" s="84" t="s">
        <v>236</v>
      </c>
    </row>
    <row r="48875" spans="1:3" x14ac:dyDescent="0.25">
      <c r="A48875" s="80">
        <v>1140680</v>
      </c>
      <c r="B48875" s="104" t="s">
        <v>236</v>
      </c>
      <c r="C48875" s="84" t="s">
        <v>236</v>
      </c>
    </row>
    <row r="48876" spans="1:3" x14ac:dyDescent="0.25">
      <c r="A48876" s="80">
        <v>1140681</v>
      </c>
      <c r="B48876" s="104" t="s">
        <v>236</v>
      </c>
      <c r="C48876" s="84" t="s">
        <v>236</v>
      </c>
    </row>
    <row r="48877" spans="1:3" x14ac:dyDescent="0.25">
      <c r="A48877" s="80">
        <v>1140682</v>
      </c>
      <c r="B48877" s="91">
        <v>1140696</v>
      </c>
      <c r="C48877" s="90">
        <v>40314</v>
      </c>
    </row>
    <row r="48878" spans="1:3" x14ac:dyDescent="0.25">
      <c r="A48878" s="80">
        <v>1140683</v>
      </c>
      <c r="B48878" s="104" t="s">
        <v>236</v>
      </c>
      <c r="C48878" s="84" t="s">
        <v>236</v>
      </c>
    </row>
    <row r="48879" spans="1:3" x14ac:dyDescent="0.25">
      <c r="A48879" s="80">
        <v>1140684</v>
      </c>
      <c r="B48879" s="104" t="s">
        <v>236</v>
      </c>
      <c r="C48879" s="84" t="s">
        <v>236</v>
      </c>
    </row>
    <row r="48880" spans="1:3" x14ac:dyDescent="0.25">
      <c r="A48880" s="80">
        <v>1140686</v>
      </c>
      <c r="B48880" s="91">
        <v>1140697</v>
      </c>
      <c r="C48880" s="90">
        <v>40315</v>
      </c>
    </row>
    <row r="48881" spans="1:3" x14ac:dyDescent="0.25">
      <c r="A48881" s="80">
        <v>1140687</v>
      </c>
      <c r="B48881" s="91">
        <v>1140688</v>
      </c>
      <c r="C48881" s="90">
        <v>40316</v>
      </c>
    </row>
    <row r="48882" spans="1:3" x14ac:dyDescent="0.25">
      <c r="A48882" s="80">
        <v>1140689</v>
      </c>
      <c r="B48882" s="91">
        <v>1140698</v>
      </c>
      <c r="C48882" s="90">
        <v>40317</v>
      </c>
    </row>
    <row r="48883" spans="1:3" x14ac:dyDescent="0.25">
      <c r="A48883" s="80">
        <v>1140690</v>
      </c>
      <c r="B48883" s="91">
        <v>1140699</v>
      </c>
      <c r="C48883" s="90">
        <v>40318</v>
      </c>
    </row>
    <row r="48884" spans="1:3" x14ac:dyDescent="0.25">
      <c r="A48884" s="80">
        <v>1140691</v>
      </c>
      <c r="B48884" s="104" t="s">
        <v>236</v>
      </c>
      <c r="C48884" s="84" t="s">
        <v>236</v>
      </c>
    </row>
    <row r="48885" spans="1:3" x14ac:dyDescent="0.25">
      <c r="A48885" s="80">
        <v>1140692</v>
      </c>
      <c r="B48885" s="91">
        <v>1140700</v>
      </c>
      <c r="C48885" s="90">
        <v>40319</v>
      </c>
    </row>
    <row r="48886" spans="1:3" x14ac:dyDescent="0.25">
      <c r="A48886" s="80">
        <v>1140693</v>
      </c>
      <c r="B48886" s="91">
        <v>1140701</v>
      </c>
      <c r="C48886" s="90">
        <v>40320</v>
      </c>
    </row>
    <row r="48887" spans="1:3" x14ac:dyDescent="0.25">
      <c r="A48887" s="80">
        <v>1140694</v>
      </c>
      <c r="B48887" s="104" t="s">
        <v>236</v>
      </c>
      <c r="C48887" s="84" t="s">
        <v>236</v>
      </c>
    </row>
    <row r="48888" spans="1:3" x14ac:dyDescent="0.25">
      <c r="A48888" s="80">
        <v>1140695</v>
      </c>
      <c r="B48888" s="104" t="s">
        <v>236</v>
      </c>
      <c r="C48888" s="84" t="s">
        <v>236</v>
      </c>
    </row>
    <row r="48889" spans="1:3" x14ac:dyDescent="0.25">
      <c r="A48889" s="80">
        <v>1140702</v>
      </c>
      <c r="B48889" s="91">
        <v>1140703</v>
      </c>
      <c r="C48889" s="90">
        <v>40321</v>
      </c>
    </row>
    <row r="48890" spans="1:3" x14ac:dyDescent="0.25">
      <c r="A48890" s="80">
        <v>1140704</v>
      </c>
      <c r="B48890" s="91">
        <v>1140714</v>
      </c>
      <c r="C48890" s="90">
        <v>40323</v>
      </c>
    </row>
    <row r="48891" spans="1:3" x14ac:dyDescent="0.25">
      <c r="A48891" s="80">
        <v>1140706</v>
      </c>
      <c r="B48891" s="104" t="s">
        <v>236</v>
      </c>
      <c r="C48891" s="84" t="s">
        <v>236</v>
      </c>
    </row>
    <row r="48892" spans="1:3" x14ac:dyDescent="0.25">
      <c r="A48892" s="80">
        <v>1140712</v>
      </c>
      <c r="B48892" s="91">
        <v>1140715</v>
      </c>
      <c r="C48892" s="90">
        <v>40324</v>
      </c>
    </row>
    <row r="48893" spans="1:3" x14ac:dyDescent="0.25">
      <c r="A48893" s="80">
        <v>1140713</v>
      </c>
      <c r="B48893" s="104" t="s">
        <v>236</v>
      </c>
      <c r="C48893" s="84" t="s">
        <v>236</v>
      </c>
    </row>
    <row r="48894" spans="1:3" x14ac:dyDescent="0.25">
      <c r="A48894" s="80">
        <v>1140719</v>
      </c>
      <c r="B48894" s="104" t="s">
        <v>236</v>
      </c>
      <c r="C48894" s="84" t="s">
        <v>236</v>
      </c>
    </row>
    <row r="48895" spans="1:3" x14ac:dyDescent="0.25">
      <c r="A48895" s="80">
        <v>1140720</v>
      </c>
      <c r="B48895" s="104" t="s">
        <v>236</v>
      </c>
      <c r="C48895" s="84" t="s">
        <v>236</v>
      </c>
    </row>
    <row r="48896" spans="1:3" x14ac:dyDescent="0.25">
      <c r="A48896" s="80">
        <v>1140736</v>
      </c>
      <c r="B48896" s="104" t="s">
        <v>236</v>
      </c>
      <c r="C48896" s="84" t="s">
        <v>236</v>
      </c>
    </row>
    <row r="48897" spans="1:3" x14ac:dyDescent="0.25">
      <c r="A48897" s="80">
        <v>1140745</v>
      </c>
      <c r="B48897" s="104" t="s">
        <v>236</v>
      </c>
      <c r="C48897" s="84" t="s">
        <v>236</v>
      </c>
    </row>
    <row r="48898" spans="1:3" x14ac:dyDescent="0.25">
      <c r="A48898" s="80">
        <v>1140754</v>
      </c>
      <c r="B48898" s="91">
        <v>1140759</v>
      </c>
      <c r="C48898" s="90">
        <v>40328</v>
      </c>
    </row>
    <row r="48899" spans="1:3" x14ac:dyDescent="0.25">
      <c r="A48899" s="80">
        <v>1140756</v>
      </c>
      <c r="B48899" s="104" t="s">
        <v>236</v>
      </c>
      <c r="C48899" s="84" t="s">
        <v>236</v>
      </c>
    </row>
    <row r="48900" spans="1:3" x14ac:dyDescent="0.25">
      <c r="A48900" s="80">
        <v>1140757</v>
      </c>
      <c r="B48900" s="91">
        <v>1140761</v>
      </c>
      <c r="C48900" s="90">
        <v>40329</v>
      </c>
    </row>
    <row r="48901" spans="1:3" x14ac:dyDescent="0.25">
      <c r="A48901" s="80">
        <v>1140758</v>
      </c>
      <c r="B48901" s="91">
        <v>1140760</v>
      </c>
      <c r="C48901" s="90">
        <v>40330</v>
      </c>
    </row>
    <row r="48902" spans="1:3" x14ac:dyDescent="0.25">
      <c r="A48902" s="80">
        <v>1140762</v>
      </c>
      <c r="B48902" s="104" t="s">
        <v>236</v>
      </c>
      <c r="C48902" s="84" t="s">
        <v>236</v>
      </c>
    </row>
    <row r="48903" spans="1:3" x14ac:dyDescent="0.25">
      <c r="A48903" s="80">
        <v>1140763</v>
      </c>
      <c r="B48903" s="104" t="s">
        <v>236</v>
      </c>
      <c r="C48903" s="84" t="s">
        <v>236</v>
      </c>
    </row>
    <row r="48904" spans="1:3" x14ac:dyDescent="0.25">
      <c r="A48904" s="80">
        <v>1140764</v>
      </c>
      <c r="B48904" s="104" t="s">
        <v>236</v>
      </c>
      <c r="C48904" s="84" t="s">
        <v>236</v>
      </c>
    </row>
    <row r="48905" spans="1:3" x14ac:dyDescent="0.25">
      <c r="A48905" s="80">
        <v>1140765</v>
      </c>
      <c r="B48905" s="91">
        <v>1140793</v>
      </c>
      <c r="C48905" s="90">
        <v>40331</v>
      </c>
    </row>
    <row r="48906" spans="1:3" x14ac:dyDescent="0.25">
      <c r="A48906" s="80">
        <v>1140766</v>
      </c>
      <c r="B48906" s="91">
        <v>1140795</v>
      </c>
      <c r="C48906" s="90">
        <v>40332</v>
      </c>
    </row>
    <row r="48907" spans="1:3" x14ac:dyDescent="0.25">
      <c r="A48907" s="80">
        <v>1140770</v>
      </c>
      <c r="B48907" s="91">
        <v>1140772</v>
      </c>
      <c r="C48907" s="90">
        <v>40333</v>
      </c>
    </row>
    <row r="48908" spans="1:3" x14ac:dyDescent="0.25">
      <c r="A48908" s="80">
        <v>1140783</v>
      </c>
      <c r="B48908" s="104" t="s">
        <v>236</v>
      </c>
      <c r="C48908" s="84" t="s">
        <v>236</v>
      </c>
    </row>
    <row r="48909" spans="1:3" x14ac:dyDescent="0.25">
      <c r="A48909" s="80">
        <v>1140791</v>
      </c>
      <c r="B48909" s="91">
        <v>1140796</v>
      </c>
      <c r="C48909" s="90">
        <v>40334</v>
      </c>
    </row>
    <row r="48910" spans="1:3" x14ac:dyDescent="0.25">
      <c r="A48910" s="80">
        <v>1140792</v>
      </c>
      <c r="B48910" s="104" t="s">
        <v>236</v>
      </c>
      <c r="C48910" s="84" t="s">
        <v>236</v>
      </c>
    </row>
    <row r="48911" spans="1:3" x14ac:dyDescent="0.25">
      <c r="A48911" s="80">
        <v>1140794</v>
      </c>
      <c r="B48911" s="91">
        <v>1140828</v>
      </c>
      <c r="C48911" s="90">
        <v>40336</v>
      </c>
    </row>
    <row r="48912" spans="1:3" x14ac:dyDescent="0.25">
      <c r="A48912" s="80">
        <v>1140797</v>
      </c>
      <c r="B48912" s="91">
        <v>1140829</v>
      </c>
      <c r="C48912" s="90">
        <v>40337</v>
      </c>
    </row>
    <row r="48913" spans="1:3" x14ac:dyDescent="0.25">
      <c r="A48913" s="80">
        <v>1140798</v>
      </c>
      <c r="B48913" s="91">
        <v>1140830</v>
      </c>
      <c r="C48913" s="90">
        <v>40338</v>
      </c>
    </row>
    <row r="48914" spans="1:3" x14ac:dyDescent="0.25">
      <c r="A48914" s="80">
        <v>1140799</v>
      </c>
      <c r="B48914" s="91">
        <v>1140831</v>
      </c>
      <c r="C48914" s="90">
        <v>40341</v>
      </c>
    </row>
    <row r="48915" spans="1:3" x14ac:dyDescent="0.25">
      <c r="A48915" s="80">
        <v>1140800</v>
      </c>
      <c r="B48915" s="91">
        <v>1140832</v>
      </c>
      <c r="C48915" s="90">
        <v>40342</v>
      </c>
    </row>
    <row r="48916" spans="1:3" x14ac:dyDescent="0.25">
      <c r="A48916" s="80">
        <v>1140826</v>
      </c>
      <c r="B48916" s="104" t="s">
        <v>236</v>
      </c>
      <c r="C48916" s="84" t="s">
        <v>236</v>
      </c>
    </row>
    <row r="48917" spans="1:3" x14ac:dyDescent="0.25">
      <c r="A48917" s="80">
        <v>1140827</v>
      </c>
      <c r="B48917" s="104" t="s">
        <v>236</v>
      </c>
      <c r="C48917" s="84" t="s">
        <v>236</v>
      </c>
    </row>
    <row r="48918" spans="1:3" x14ac:dyDescent="0.25">
      <c r="A48918" s="80">
        <v>1140833</v>
      </c>
      <c r="B48918" s="91">
        <v>1140850</v>
      </c>
      <c r="C48918" s="90">
        <v>40343</v>
      </c>
    </row>
    <row r="48919" spans="1:3" x14ac:dyDescent="0.25">
      <c r="A48919" s="80">
        <v>1140834</v>
      </c>
      <c r="B48919" s="104" t="s">
        <v>236</v>
      </c>
      <c r="C48919" s="84" t="s">
        <v>236</v>
      </c>
    </row>
    <row r="48920" spans="1:3" x14ac:dyDescent="0.25">
      <c r="A48920" s="80">
        <v>1140835</v>
      </c>
      <c r="B48920" s="104" t="s">
        <v>236</v>
      </c>
      <c r="C48920" s="84" t="s">
        <v>236</v>
      </c>
    </row>
    <row r="48921" spans="1:3" x14ac:dyDescent="0.25">
      <c r="A48921" s="80">
        <v>1140836</v>
      </c>
      <c r="B48921" s="104" t="s">
        <v>236</v>
      </c>
      <c r="C48921" s="84" t="s">
        <v>236</v>
      </c>
    </row>
    <row r="48922" spans="1:3" x14ac:dyDescent="0.25">
      <c r="A48922" s="80">
        <v>1140837</v>
      </c>
      <c r="B48922" s="104" t="s">
        <v>236</v>
      </c>
      <c r="C48922" s="84" t="s">
        <v>236</v>
      </c>
    </row>
    <row r="48923" spans="1:3" x14ac:dyDescent="0.25">
      <c r="A48923" s="80">
        <v>1140838</v>
      </c>
      <c r="B48923" s="104" t="s">
        <v>236</v>
      </c>
      <c r="C48923" s="84" t="s">
        <v>236</v>
      </c>
    </row>
    <row r="48924" spans="1:3" x14ac:dyDescent="0.25">
      <c r="A48924" s="80">
        <v>1140839</v>
      </c>
      <c r="B48924" s="104" t="s">
        <v>236</v>
      </c>
      <c r="C48924" s="84" t="s">
        <v>236</v>
      </c>
    </row>
    <row r="48925" spans="1:3" x14ac:dyDescent="0.25">
      <c r="A48925" s="80">
        <v>1140840</v>
      </c>
      <c r="B48925" s="104" t="s">
        <v>236</v>
      </c>
      <c r="C48925" s="84" t="s">
        <v>236</v>
      </c>
    </row>
    <row r="48926" spans="1:3" x14ac:dyDescent="0.25">
      <c r="A48926" s="80">
        <v>1140841</v>
      </c>
      <c r="B48926" s="104" t="s">
        <v>236</v>
      </c>
      <c r="C48926" s="84" t="s">
        <v>236</v>
      </c>
    </row>
    <row r="48927" spans="1:3" x14ac:dyDescent="0.25">
      <c r="A48927" s="80">
        <v>1140860</v>
      </c>
      <c r="B48927" s="91">
        <v>1140898</v>
      </c>
      <c r="C48927" s="90">
        <v>40344</v>
      </c>
    </row>
    <row r="48928" spans="1:3" x14ac:dyDescent="0.25">
      <c r="A48928" s="80">
        <v>1140866</v>
      </c>
      <c r="B48928" s="104" t="s">
        <v>236</v>
      </c>
      <c r="C48928" s="84" t="s">
        <v>236</v>
      </c>
    </row>
    <row r="48929" spans="1:3" x14ac:dyDescent="0.25">
      <c r="A48929" s="80">
        <v>1140880</v>
      </c>
      <c r="B48929" s="104" t="s">
        <v>236</v>
      </c>
      <c r="C48929" s="84" t="s">
        <v>236</v>
      </c>
    </row>
    <row r="48930" spans="1:3" x14ac:dyDescent="0.25">
      <c r="A48930" s="80">
        <v>1140890</v>
      </c>
      <c r="B48930" s="91">
        <v>1140897</v>
      </c>
      <c r="C48930" s="90">
        <v>40345</v>
      </c>
    </row>
    <row r="48931" spans="1:3" x14ac:dyDescent="0.25">
      <c r="A48931" s="80">
        <v>1140891</v>
      </c>
      <c r="B48931" s="104" t="s">
        <v>236</v>
      </c>
      <c r="C48931" s="84" t="s">
        <v>236</v>
      </c>
    </row>
    <row r="48932" spans="1:3" x14ac:dyDescent="0.25">
      <c r="A48932" s="80">
        <v>1140892</v>
      </c>
      <c r="B48932" s="104" t="s">
        <v>236</v>
      </c>
      <c r="C48932" s="84" t="s">
        <v>236</v>
      </c>
    </row>
    <row r="48933" spans="1:3" x14ac:dyDescent="0.25">
      <c r="A48933" s="80">
        <v>1140893</v>
      </c>
      <c r="B48933" s="104" t="s">
        <v>236</v>
      </c>
      <c r="C48933" s="84" t="s">
        <v>236</v>
      </c>
    </row>
    <row r="48934" spans="1:3" x14ac:dyDescent="0.25">
      <c r="A48934" s="80">
        <v>1140894</v>
      </c>
      <c r="B48934" s="91">
        <v>1140896</v>
      </c>
      <c r="C48934" s="90">
        <v>40347</v>
      </c>
    </row>
    <row r="48935" spans="1:3" x14ac:dyDescent="0.25">
      <c r="A48935" s="80">
        <v>1140895</v>
      </c>
      <c r="B48935" s="104" t="s">
        <v>236</v>
      </c>
      <c r="C48935" s="84" t="s">
        <v>236</v>
      </c>
    </row>
    <row r="48936" spans="1:3" x14ac:dyDescent="0.25">
      <c r="A48936" s="80">
        <v>1140916</v>
      </c>
      <c r="B48936" s="91">
        <v>1140926</v>
      </c>
      <c r="C48936" s="90">
        <v>40348</v>
      </c>
    </row>
    <row r="48937" spans="1:3" x14ac:dyDescent="0.25">
      <c r="A48937" s="80">
        <v>1140923</v>
      </c>
      <c r="B48937" s="104" t="s">
        <v>236</v>
      </c>
      <c r="C48937" s="84" t="s">
        <v>236</v>
      </c>
    </row>
    <row r="48938" spans="1:3" x14ac:dyDescent="0.25">
      <c r="A48938" s="80">
        <v>1140943</v>
      </c>
      <c r="B48938" s="104" t="s">
        <v>236</v>
      </c>
      <c r="C48938" s="84" t="s">
        <v>236</v>
      </c>
    </row>
    <row r="48939" spans="1:3" x14ac:dyDescent="0.25">
      <c r="A48939" s="80">
        <v>1140963</v>
      </c>
      <c r="B48939" s="104" t="s">
        <v>236</v>
      </c>
      <c r="C48939" s="84" t="s">
        <v>236</v>
      </c>
    </row>
    <row r="48940" spans="1:3" x14ac:dyDescent="0.25">
      <c r="A48940" s="80">
        <v>1140966</v>
      </c>
      <c r="B48940" s="104" t="s">
        <v>236</v>
      </c>
      <c r="C48940" s="84" t="s">
        <v>236</v>
      </c>
    </row>
    <row r="48941" spans="1:3" x14ac:dyDescent="0.25">
      <c r="A48941" s="80">
        <v>1140978</v>
      </c>
      <c r="B48941" s="104" t="s">
        <v>236</v>
      </c>
      <c r="C48941" s="84" t="s">
        <v>236</v>
      </c>
    </row>
    <row r="48942" spans="1:3" x14ac:dyDescent="0.25">
      <c r="A48942" s="80">
        <v>1140979</v>
      </c>
      <c r="B48942" s="104" t="s">
        <v>236</v>
      </c>
      <c r="C48942" s="84" t="s">
        <v>236</v>
      </c>
    </row>
    <row r="48943" spans="1:3" x14ac:dyDescent="0.25">
      <c r="A48943" s="80">
        <v>1140980</v>
      </c>
      <c r="B48943" s="104" t="s">
        <v>236</v>
      </c>
      <c r="C48943" s="84" t="s">
        <v>236</v>
      </c>
    </row>
    <row r="48944" spans="1:3" x14ac:dyDescent="0.25">
      <c r="A48944" s="80">
        <v>1140981</v>
      </c>
      <c r="B48944" s="104" t="s">
        <v>236</v>
      </c>
      <c r="C48944" s="84" t="s">
        <v>236</v>
      </c>
    </row>
    <row r="48945" spans="1:3" x14ac:dyDescent="0.25">
      <c r="A48945" s="80">
        <v>1140982</v>
      </c>
      <c r="B48945" s="91">
        <v>1141002</v>
      </c>
      <c r="C48945" s="90">
        <v>40349</v>
      </c>
    </row>
    <row r="48946" spans="1:3" x14ac:dyDescent="0.25">
      <c r="A48946" s="80">
        <v>1140983</v>
      </c>
      <c r="B48946" s="91">
        <v>1141003</v>
      </c>
      <c r="C48946" s="90">
        <v>40350</v>
      </c>
    </row>
    <row r="48947" spans="1:3" x14ac:dyDescent="0.25">
      <c r="A48947" s="80">
        <v>1140984</v>
      </c>
      <c r="B48947" s="91">
        <v>1141004</v>
      </c>
      <c r="C48947" s="90">
        <v>40351</v>
      </c>
    </row>
    <row r="48948" spans="1:3" x14ac:dyDescent="0.25">
      <c r="A48948" s="80">
        <v>1140985</v>
      </c>
      <c r="B48948" s="91">
        <v>1141005</v>
      </c>
      <c r="C48948" s="90">
        <v>40352</v>
      </c>
    </row>
    <row r="48949" spans="1:3" x14ac:dyDescent="0.25">
      <c r="A48949" s="80">
        <v>1140986</v>
      </c>
      <c r="B48949" s="91">
        <v>1141006</v>
      </c>
      <c r="C48949" s="90">
        <v>40353</v>
      </c>
    </row>
    <row r="48950" spans="1:3" x14ac:dyDescent="0.25">
      <c r="A48950" s="80">
        <v>1140987</v>
      </c>
      <c r="B48950" s="104" t="s">
        <v>236</v>
      </c>
      <c r="C48950" s="84" t="s">
        <v>236</v>
      </c>
    </row>
    <row r="48951" spans="1:3" x14ac:dyDescent="0.25">
      <c r="A48951" s="80">
        <v>1140988</v>
      </c>
      <c r="B48951" s="104" t="s">
        <v>236</v>
      </c>
      <c r="C48951" s="84" t="s">
        <v>236</v>
      </c>
    </row>
    <row r="48952" spans="1:3" x14ac:dyDescent="0.25">
      <c r="A48952" s="80">
        <v>1140989</v>
      </c>
      <c r="B48952" s="91">
        <v>1141007</v>
      </c>
      <c r="C48952" s="90">
        <v>40354</v>
      </c>
    </row>
    <row r="48953" spans="1:3" x14ac:dyDescent="0.25">
      <c r="A48953" s="80">
        <v>1140990</v>
      </c>
      <c r="B48953" s="91">
        <v>1141009</v>
      </c>
      <c r="C48953" s="90">
        <v>40356</v>
      </c>
    </row>
    <row r="48954" spans="1:3" x14ac:dyDescent="0.25">
      <c r="A48954" s="80">
        <v>1140991</v>
      </c>
      <c r="B48954" s="91">
        <v>1141008</v>
      </c>
      <c r="C48954" s="90">
        <v>40357</v>
      </c>
    </row>
    <row r="48955" spans="1:3" x14ac:dyDescent="0.25">
      <c r="A48955" s="80">
        <v>1140992</v>
      </c>
      <c r="B48955" s="104" t="s">
        <v>236</v>
      </c>
      <c r="C48955" s="84" t="s">
        <v>236</v>
      </c>
    </row>
    <row r="48956" spans="1:3" x14ac:dyDescent="0.25">
      <c r="A48956" s="80">
        <v>1140993</v>
      </c>
      <c r="B48956" s="104" t="s">
        <v>236</v>
      </c>
      <c r="C48956" s="84" t="s">
        <v>236</v>
      </c>
    </row>
    <row r="48957" spans="1:3" x14ac:dyDescent="0.25">
      <c r="A48957" s="80">
        <v>1140994</v>
      </c>
      <c r="B48957" s="104" t="s">
        <v>236</v>
      </c>
      <c r="C48957" s="84" t="s">
        <v>236</v>
      </c>
    </row>
    <row r="48958" spans="1:3" x14ac:dyDescent="0.25">
      <c r="A48958" s="80">
        <v>1140995</v>
      </c>
      <c r="B48958" s="104" t="s">
        <v>236</v>
      </c>
      <c r="C48958" s="84" t="s">
        <v>236</v>
      </c>
    </row>
    <row r="48959" spans="1:3" x14ac:dyDescent="0.25">
      <c r="A48959" s="80">
        <v>1140996</v>
      </c>
      <c r="B48959" s="104" t="s">
        <v>236</v>
      </c>
      <c r="C48959" s="84" t="s">
        <v>236</v>
      </c>
    </row>
    <row r="48960" spans="1:3" x14ac:dyDescent="0.25">
      <c r="A48960" s="80">
        <v>1140997</v>
      </c>
      <c r="B48960" s="104" t="s">
        <v>236</v>
      </c>
      <c r="C48960" s="84" t="s">
        <v>236</v>
      </c>
    </row>
    <row r="48961" spans="1:3" x14ac:dyDescent="0.25">
      <c r="A48961" s="80">
        <v>1140998</v>
      </c>
      <c r="B48961" s="91">
        <v>1141001</v>
      </c>
      <c r="C48961" s="90">
        <v>40358</v>
      </c>
    </row>
    <row r="48962" spans="1:3" x14ac:dyDescent="0.25">
      <c r="A48962" s="80">
        <v>1140999</v>
      </c>
      <c r="B48962" s="104" t="s">
        <v>236</v>
      </c>
      <c r="C48962" s="84" t="s">
        <v>236</v>
      </c>
    </row>
    <row r="48963" spans="1:3" x14ac:dyDescent="0.25">
      <c r="A48963" s="80">
        <v>1141000</v>
      </c>
      <c r="B48963" s="104" t="s">
        <v>236</v>
      </c>
      <c r="C48963" s="84" t="s">
        <v>236</v>
      </c>
    </row>
    <row r="48964" spans="1:3" x14ac:dyDescent="0.25">
      <c r="A48964" s="80">
        <v>1141010</v>
      </c>
      <c r="B48964" s="91">
        <v>1141018</v>
      </c>
      <c r="C48964" s="90">
        <v>40359</v>
      </c>
    </row>
    <row r="48965" spans="1:3" x14ac:dyDescent="0.25">
      <c r="A48965" s="80">
        <v>1141012</v>
      </c>
      <c r="B48965" s="91">
        <v>1141045</v>
      </c>
      <c r="C48965" s="90">
        <v>40360</v>
      </c>
    </row>
    <row r="48966" spans="1:3" x14ac:dyDescent="0.25">
      <c r="A48966" s="80">
        <v>1141013</v>
      </c>
      <c r="B48966" s="91">
        <v>1141016</v>
      </c>
      <c r="C48966" s="90">
        <v>40361</v>
      </c>
    </row>
    <row r="48967" spans="1:3" x14ac:dyDescent="0.25">
      <c r="A48967" s="80">
        <v>1141014</v>
      </c>
      <c r="B48967" s="91">
        <v>1141017</v>
      </c>
      <c r="C48967" s="90">
        <v>40362</v>
      </c>
    </row>
    <row r="48968" spans="1:3" x14ac:dyDescent="0.25">
      <c r="A48968" s="80">
        <v>1141015</v>
      </c>
      <c r="B48968" s="104" t="s">
        <v>236</v>
      </c>
      <c r="C48968" s="84" t="s">
        <v>236</v>
      </c>
    </row>
    <row r="48969" spans="1:3" x14ac:dyDescent="0.25">
      <c r="A48969" s="80">
        <v>1141019</v>
      </c>
      <c r="B48969" s="91">
        <v>1141024</v>
      </c>
      <c r="C48969" s="90">
        <v>40364</v>
      </c>
    </row>
    <row r="48970" spans="1:3" x14ac:dyDescent="0.25">
      <c r="A48970" s="80">
        <v>1141020</v>
      </c>
      <c r="B48970" s="104" t="s">
        <v>236</v>
      </c>
      <c r="C48970" s="84" t="s">
        <v>236</v>
      </c>
    </row>
    <row r="48971" spans="1:3" x14ac:dyDescent="0.25">
      <c r="A48971" s="80">
        <v>1141021</v>
      </c>
      <c r="B48971" s="104" t="s">
        <v>236</v>
      </c>
      <c r="C48971" s="84" t="s">
        <v>236</v>
      </c>
    </row>
    <row r="48972" spans="1:3" x14ac:dyDescent="0.25">
      <c r="A48972" s="80">
        <v>1141022</v>
      </c>
      <c r="B48972" s="104" t="s">
        <v>236</v>
      </c>
      <c r="C48972" s="90">
        <v>26168</v>
      </c>
    </row>
    <row r="48973" spans="1:3" x14ac:dyDescent="0.25">
      <c r="A48973" s="80">
        <v>1141023</v>
      </c>
      <c r="B48973" s="104" t="s">
        <v>236</v>
      </c>
      <c r="C48973" s="84" t="s">
        <v>236</v>
      </c>
    </row>
    <row r="48974" spans="1:3" x14ac:dyDescent="0.25">
      <c r="A48974" s="80">
        <v>1141025</v>
      </c>
      <c r="B48974" s="104" t="s">
        <v>236</v>
      </c>
      <c r="C48974" s="84" t="s">
        <v>236</v>
      </c>
    </row>
    <row r="48975" spans="1:3" x14ac:dyDescent="0.25">
      <c r="A48975" s="80">
        <v>1141026</v>
      </c>
      <c r="B48975" s="104" t="s">
        <v>236</v>
      </c>
      <c r="C48975" s="84" t="s">
        <v>236</v>
      </c>
    </row>
    <row r="48976" spans="1:3" x14ac:dyDescent="0.25">
      <c r="A48976" s="80">
        <v>1141027</v>
      </c>
      <c r="B48976" s="104" t="s">
        <v>236</v>
      </c>
      <c r="C48976" s="84" t="s">
        <v>236</v>
      </c>
    </row>
    <row r="48977" spans="1:3" x14ac:dyDescent="0.25">
      <c r="A48977" s="80">
        <v>1141028</v>
      </c>
      <c r="B48977" s="104" t="s">
        <v>236</v>
      </c>
      <c r="C48977" s="84" t="s">
        <v>236</v>
      </c>
    </row>
    <row r="48978" spans="1:3" x14ac:dyDescent="0.25">
      <c r="A48978" s="80">
        <v>1141029</v>
      </c>
      <c r="B48978" s="104" t="s">
        <v>236</v>
      </c>
      <c r="C48978" s="84" t="s">
        <v>236</v>
      </c>
    </row>
    <row r="48979" spans="1:3" x14ac:dyDescent="0.25">
      <c r="A48979" s="80">
        <v>1141030</v>
      </c>
      <c r="B48979" s="104" t="s">
        <v>236</v>
      </c>
      <c r="C48979" s="84" t="s">
        <v>236</v>
      </c>
    </row>
    <row r="48980" spans="1:3" x14ac:dyDescent="0.25">
      <c r="A48980" s="80">
        <v>1141031</v>
      </c>
      <c r="B48980" s="104" t="s">
        <v>236</v>
      </c>
      <c r="C48980" s="84" t="s">
        <v>236</v>
      </c>
    </row>
    <row r="48981" spans="1:3" x14ac:dyDescent="0.25">
      <c r="A48981" s="80">
        <v>1141032</v>
      </c>
      <c r="B48981" s="104" t="s">
        <v>236</v>
      </c>
      <c r="C48981" s="84" t="s">
        <v>236</v>
      </c>
    </row>
    <row r="48982" spans="1:3" x14ac:dyDescent="0.25">
      <c r="A48982" s="80">
        <v>1141033</v>
      </c>
      <c r="B48982" s="104" t="s">
        <v>236</v>
      </c>
      <c r="C48982" s="84" t="s">
        <v>236</v>
      </c>
    </row>
    <row r="48983" spans="1:3" x14ac:dyDescent="0.25">
      <c r="A48983" s="80">
        <v>1141034</v>
      </c>
      <c r="B48983" s="104" t="s">
        <v>236</v>
      </c>
      <c r="C48983" s="84" t="s">
        <v>236</v>
      </c>
    </row>
    <row r="48984" spans="1:3" x14ac:dyDescent="0.25">
      <c r="A48984" s="80">
        <v>1141035</v>
      </c>
      <c r="B48984" s="104" t="s">
        <v>236</v>
      </c>
      <c r="C48984" s="84" t="s">
        <v>236</v>
      </c>
    </row>
    <row r="48985" spans="1:3" x14ac:dyDescent="0.25">
      <c r="A48985" s="80">
        <v>1141036</v>
      </c>
      <c r="B48985" s="104" t="s">
        <v>236</v>
      </c>
      <c r="C48985" s="84" t="s">
        <v>236</v>
      </c>
    </row>
    <row r="48986" spans="1:3" x14ac:dyDescent="0.25">
      <c r="A48986" s="80">
        <v>1141037</v>
      </c>
      <c r="B48986" s="104" t="s">
        <v>236</v>
      </c>
      <c r="C48986" s="84" t="s">
        <v>236</v>
      </c>
    </row>
    <row r="48987" spans="1:3" x14ac:dyDescent="0.25">
      <c r="A48987" s="80">
        <v>1141038</v>
      </c>
      <c r="B48987" s="104" t="s">
        <v>236</v>
      </c>
      <c r="C48987" s="84" t="s">
        <v>236</v>
      </c>
    </row>
    <row r="48988" spans="1:3" x14ac:dyDescent="0.25">
      <c r="A48988" s="80">
        <v>1141039</v>
      </c>
      <c r="B48988" s="104" t="s">
        <v>236</v>
      </c>
      <c r="C48988" s="84" t="s">
        <v>236</v>
      </c>
    </row>
    <row r="48989" spans="1:3" x14ac:dyDescent="0.25">
      <c r="A48989" s="80">
        <v>1141040</v>
      </c>
      <c r="B48989" s="104" t="s">
        <v>236</v>
      </c>
      <c r="C48989" s="84" t="s">
        <v>236</v>
      </c>
    </row>
    <row r="48990" spans="1:3" x14ac:dyDescent="0.25">
      <c r="A48990" s="80">
        <v>1141048</v>
      </c>
      <c r="B48990" s="104" t="s">
        <v>236</v>
      </c>
      <c r="C48990" s="84" t="s">
        <v>236</v>
      </c>
    </row>
    <row r="48991" spans="1:3" x14ac:dyDescent="0.25">
      <c r="A48991" s="80">
        <v>1141049</v>
      </c>
      <c r="B48991" s="104" t="s">
        <v>236</v>
      </c>
      <c r="C48991" s="84" t="s">
        <v>236</v>
      </c>
    </row>
    <row r="48992" spans="1:3" x14ac:dyDescent="0.25">
      <c r="A48992" s="80">
        <v>1141050</v>
      </c>
      <c r="B48992" s="104" t="s">
        <v>236</v>
      </c>
      <c r="C48992" s="84" t="s">
        <v>236</v>
      </c>
    </row>
    <row r="48993" spans="1:3" x14ac:dyDescent="0.25">
      <c r="A48993" s="80">
        <v>1141051</v>
      </c>
      <c r="B48993" s="104" t="s">
        <v>236</v>
      </c>
      <c r="C48993" s="84" t="s">
        <v>236</v>
      </c>
    </row>
    <row r="48994" spans="1:3" x14ac:dyDescent="0.25">
      <c r="A48994" s="80">
        <v>1141052</v>
      </c>
      <c r="B48994" s="104" t="s">
        <v>236</v>
      </c>
      <c r="C48994" s="84" t="s">
        <v>236</v>
      </c>
    </row>
    <row r="48995" spans="1:3" x14ac:dyDescent="0.25">
      <c r="A48995" s="80">
        <v>1141053</v>
      </c>
      <c r="B48995" s="104" t="s">
        <v>236</v>
      </c>
      <c r="C48995" s="84" t="s">
        <v>236</v>
      </c>
    </row>
    <row r="48996" spans="1:3" x14ac:dyDescent="0.25">
      <c r="A48996" s="80">
        <v>1141054</v>
      </c>
      <c r="B48996" s="91">
        <v>1141073</v>
      </c>
      <c r="C48996" s="90">
        <v>40371</v>
      </c>
    </row>
    <row r="48997" spans="1:3" x14ac:dyDescent="0.25">
      <c r="A48997" s="80">
        <v>1141055</v>
      </c>
      <c r="B48997" s="104" t="s">
        <v>236</v>
      </c>
      <c r="C48997" s="84" t="s">
        <v>236</v>
      </c>
    </row>
    <row r="48998" spans="1:3" x14ac:dyDescent="0.25">
      <c r="A48998" s="80">
        <v>1141056</v>
      </c>
      <c r="B48998" s="104" t="s">
        <v>236</v>
      </c>
      <c r="C48998" s="84" t="s">
        <v>236</v>
      </c>
    </row>
    <row r="48999" spans="1:3" x14ac:dyDescent="0.25">
      <c r="A48999" s="80">
        <v>1141057</v>
      </c>
      <c r="B48999" s="104" t="s">
        <v>236</v>
      </c>
      <c r="C48999" s="84" t="s">
        <v>236</v>
      </c>
    </row>
    <row r="49000" spans="1:3" x14ac:dyDescent="0.25">
      <c r="A49000" s="80">
        <v>1141058</v>
      </c>
      <c r="B49000" s="104" t="s">
        <v>236</v>
      </c>
      <c r="C49000" s="84" t="s">
        <v>236</v>
      </c>
    </row>
    <row r="49001" spans="1:3" x14ac:dyDescent="0.25">
      <c r="A49001" s="80">
        <v>1141060</v>
      </c>
      <c r="B49001" s="104" t="s">
        <v>236</v>
      </c>
      <c r="C49001" s="84" t="s">
        <v>236</v>
      </c>
    </row>
    <row r="49002" spans="1:3" x14ac:dyDescent="0.25">
      <c r="A49002" s="80">
        <v>1141061</v>
      </c>
      <c r="B49002" s="104" t="s">
        <v>236</v>
      </c>
      <c r="C49002" s="84" t="s">
        <v>236</v>
      </c>
    </row>
    <row r="49003" spans="1:3" x14ac:dyDescent="0.25">
      <c r="A49003" s="80">
        <v>1141062</v>
      </c>
      <c r="B49003" s="104" t="s">
        <v>236</v>
      </c>
      <c r="C49003" s="84" t="s">
        <v>236</v>
      </c>
    </row>
    <row r="49004" spans="1:3" x14ac:dyDescent="0.25">
      <c r="A49004" s="80">
        <v>1141063</v>
      </c>
      <c r="B49004" s="91">
        <v>1141065</v>
      </c>
      <c r="C49004" s="90">
        <v>40365</v>
      </c>
    </row>
    <row r="49005" spans="1:3" x14ac:dyDescent="0.25">
      <c r="A49005" s="80">
        <v>1141064</v>
      </c>
      <c r="B49005" s="104" t="s">
        <v>236</v>
      </c>
      <c r="C49005" s="84" t="s">
        <v>236</v>
      </c>
    </row>
    <row r="49006" spans="1:3" x14ac:dyDescent="0.25">
      <c r="A49006" s="80">
        <v>1141066</v>
      </c>
      <c r="B49006" s="91">
        <v>1141081</v>
      </c>
      <c r="C49006" s="90">
        <v>40366</v>
      </c>
    </row>
    <row r="49007" spans="1:3" x14ac:dyDescent="0.25">
      <c r="A49007" s="80">
        <v>1141067</v>
      </c>
      <c r="B49007" s="91">
        <v>1141082</v>
      </c>
      <c r="C49007" s="90">
        <v>40367</v>
      </c>
    </row>
    <row r="49008" spans="1:3" x14ac:dyDescent="0.25">
      <c r="A49008" s="80">
        <v>1141068</v>
      </c>
      <c r="B49008" s="91">
        <v>1141083</v>
      </c>
      <c r="C49008" s="90">
        <v>40368</v>
      </c>
    </row>
    <row r="49009" spans="1:3" x14ac:dyDescent="0.25">
      <c r="A49009" s="80">
        <v>1141069</v>
      </c>
      <c r="B49009" s="104" t="s">
        <v>236</v>
      </c>
      <c r="C49009" s="84" t="s">
        <v>236</v>
      </c>
    </row>
    <row r="49010" spans="1:3" x14ac:dyDescent="0.25">
      <c r="A49010" s="80">
        <v>1141070</v>
      </c>
      <c r="B49010" s="91">
        <v>1141084</v>
      </c>
      <c r="C49010" s="90">
        <v>40369</v>
      </c>
    </row>
    <row r="49011" spans="1:3" x14ac:dyDescent="0.25">
      <c r="A49011" s="80">
        <v>1141071</v>
      </c>
      <c r="B49011" s="91">
        <v>1141074</v>
      </c>
      <c r="C49011" s="90">
        <v>40370</v>
      </c>
    </row>
    <row r="49012" spans="1:3" x14ac:dyDescent="0.25">
      <c r="A49012" s="80">
        <v>1141072</v>
      </c>
      <c r="B49012" s="104" t="s">
        <v>236</v>
      </c>
      <c r="C49012" s="84" t="s">
        <v>236</v>
      </c>
    </row>
    <row r="49013" spans="1:3" x14ac:dyDescent="0.25">
      <c r="A49013" s="80">
        <v>1141075</v>
      </c>
      <c r="B49013" s="91">
        <v>1141085</v>
      </c>
      <c r="C49013" s="90">
        <v>40372</v>
      </c>
    </row>
    <row r="49014" spans="1:3" x14ac:dyDescent="0.25">
      <c r="A49014" s="80">
        <v>1141076</v>
      </c>
      <c r="B49014" s="91">
        <v>1141086</v>
      </c>
      <c r="C49014" s="90">
        <v>40373</v>
      </c>
    </row>
    <row r="49015" spans="1:3" x14ac:dyDescent="0.25">
      <c r="A49015" s="80">
        <v>1141077</v>
      </c>
      <c r="B49015" s="91">
        <v>1141087</v>
      </c>
      <c r="C49015" s="90">
        <v>40375</v>
      </c>
    </row>
    <row r="49016" spans="1:3" x14ac:dyDescent="0.25">
      <c r="A49016" s="80">
        <v>1141078</v>
      </c>
      <c r="B49016" s="104" t="s">
        <v>236</v>
      </c>
      <c r="C49016" s="84" t="s">
        <v>236</v>
      </c>
    </row>
    <row r="49017" spans="1:3" x14ac:dyDescent="0.25">
      <c r="A49017" s="80">
        <v>1141079</v>
      </c>
      <c r="B49017" s="91">
        <v>1141088</v>
      </c>
      <c r="C49017" s="90">
        <v>40378</v>
      </c>
    </row>
    <row r="49018" spans="1:3" x14ac:dyDescent="0.25">
      <c r="A49018" s="80">
        <v>1141080</v>
      </c>
      <c r="B49018" s="104" t="s">
        <v>236</v>
      </c>
      <c r="C49018" s="84" t="s">
        <v>236</v>
      </c>
    </row>
    <row r="49019" spans="1:3" x14ac:dyDescent="0.25">
      <c r="A49019" s="80">
        <v>1141089</v>
      </c>
      <c r="B49019" s="104" t="s">
        <v>236</v>
      </c>
      <c r="C49019" s="84" t="s">
        <v>236</v>
      </c>
    </row>
    <row r="49020" spans="1:3" x14ac:dyDescent="0.25">
      <c r="A49020" s="80">
        <v>1141090</v>
      </c>
      <c r="B49020" s="104" t="s">
        <v>236</v>
      </c>
      <c r="C49020" s="84" t="s">
        <v>236</v>
      </c>
    </row>
    <row r="49021" spans="1:3" x14ac:dyDescent="0.25">
      <c r="A49021" s="80">
        <v>1141091</v>
      </c>
      <c r="B49021" s="104" t="s">
        <v>236</v>
      </c>
      <c r="C49021" s="84" t="s">
        <v>236</v>
      </c>
    </row>
    <row r="49022" spans="1:3" x14ac:dyDescent="0.25">
      <c r="A49022" s="80">
        <v>1141092</v>
      </c>
      <c r="B49022" s="104" t="s">
        <v>236</v>
      </c>
      <c r="C49022" s="84" t="s">
        <v>236</v>
      </c>
    </row>
    <row r="49023" spans="1:3" x14ac:dyDescent="0.25">
      <c r="A49023" s="80">
        <v>1141093</v>
      </c>
      <c r="B49023" s="91">
        <v>1141098</v>
      </c>
      <c r="C49023" s="90">
        <v>40380</v>
      </c>
    </row>
    <row r="49024" spans="1:3" x14ac:dyDescent="0.25">
      <c r="A49024" s="80">
        <v>1141094</v>
      </c>
      <c r="B49024" s="91">
        <v>1141099</v>
      </c>
      <c r="C49024" s="90">
        <v>40382</v>
      </c>
    </row>
    <row r="49025" spans="1:3" x14ac:dyDescent="0.25">
      <c r="A49025" s="80">
        <v>1141095</v>
      </c>
      <c r="B49025" s="104" t="s">
        <v>236</v>
      </c>
      <c r="C49025" s="84" t="s">
        <v>236</v>
      </c>
    </row>
    <row r="49026" spans="1:3" x14ac:dyDescent="0.25">
      <c r="A49026" s="80">
        <v>1141096</v>
      </c>
      <c r="B49026" s="91">
        <v>1141101</v>
      </c>
      <c r="C49026" s="90">
        <v>40383</v>
      </c>
    </row>
    <row r="49027" spans="1:3" x14ac:dyDescent="0.25">
      <c r="A49027" s="80">
        <v>1141097</v>
      </c>
      <c r="B49027" s="104" t="s">
        <v>236</v>
      </c>
      <c r="C49027" s="84" t="s">
        <v>236</v>
      </c>
    </row>
    <row r="49028" spans="1:3" x14ac:dyDescent="0.25">
      <c r="A49028" s="80">
        <v>1141100</v>
      </c>
      <c r="B49028" s="104" t="s">
        <v>236</v>
      </c>
      <c r="C49028" s="84" t="s">
        <v>236</v>
      </c>
    </row>
    <row r="49029" spans="1:3" x14ac:dyDescent="0.25">
      <c r="A49029" s="80">
        <v>1141102</v>
      </c>
      <c r="B49029" s="104" t="s">
        <v>236</v>
      </c>
      <c r="C49029" s="84" t="s">
        <v>236</v>
      </c>
    </row>
    <row r="49030" spans="1:3" x14ac:dyDescent="0.25">
      <c r="A49030" s="80">
        <v>1141103</v>
      </c>
      <c r="B49030" s="91">
        <v>1141106</v>
      </c>
      <c r="C49030" s="90">
        <v>40385</v>
      </c>
    </row>
    <row r="49031" spans="1:3" x14ac:dyDescent="0.25">
      <c r="A49031" s="80">
        <v>1141104</v>
      </c>
      <c r="B49031" s="91">
        <v>1141109</v>
      </c>
      <c r="C49031" s="90">
        <v>40386</v>
      </c>
    </row>
    <row r="49032" spans="1:3" x14ac:dyDescent="0.25">
      <c r="A49032" s="80">
        <v>1141105</v>
      </c>
      <c r="B49032" s="91">
        <v>1141107</v>
      </c>
      <c r="C49032" s="90">
        <v>40388</v>
      </c>
    </row>
    <row r="49033" spans="1:3" x14ac:dyDescent="0.25">
      <c r="A49033" s="80">
        <v>1141108</v>
      </c>
      <c r="B49033" s="104" t="s">
        <v>236</v>
      </c>
      <c r="C49033" s="84" t="s">
        <v>236</v>
      </c>
    </row>
    <row r="49034" spans="1:3" x14ac:dyDescent="0.25">
      <c r="A49034" s="80">
        <v>1141110</v>
      </c>
      <c r="B49034" s="104" t="s">
        <v>236</v>
      </c>
      <c r="C49034" s="84" t="s">
        <v>236</v>
      </c>
    </row>
    <row r="49035" spans="1:3" x14ac:dyDescent="0.25">
      <c r="A49035" s="80">
        <v>1141111</v>
      </c>
      <c r="B49035" s="104" t="s">
        <v>236</v>
      </c>
      <c r="C49035" s="84" t="s">
        <v>236</v>
      </c>
    </row>
    <row r="49036" spans="1:3" x14ac:dyDescent="0.25">
      <c r="A49036" s="80">
        <v>1141112</v>
      </c>
      <c r="B49036" s="104" t="s">
        <v>236</v>
      </c>
      <c r="C49036" s="84" t="s">
        <v>236</v>
      </c>
    </row>
    <row r="49037" spans="1:3" x14ac:dyDescent="0.25">
      <c r="A49037" s="80">
        <v>1141113</v>
      </c>
      <c r="B49037" s="104" t="s">
        <v>236</v>
      </c>
      <c r="C49037" s="84" t="s">
        <v>236</v>
      </c>
    </row>
    <row r="49038" spans="1:3" x14ac:dyDescent="0.25">
      <c r="A49038" s="80">
        <v>1141114</v>
      </c>
      <c r="B49038" s="104" t="s">
        <v>236</v>
      </c>
      <c r="C49038" s="84" t="s">
        <v>236</v>
      </c>
    </row>
    <row r="49039" spans="1:3" x14ac:dyDescent="0.25">
      <c r="A49039" s="80">
        <v>1141115</v>
      </c>
      <c r="B49039" s="104" t="s">
        <v>236</v>
      </c>
      <c r="C49039" s="84" t="s">
        <v>236</v>
      </c>
    </row>
    <row r="49040" spans="1:3" x14ac:dyDescent="0.25">
      <c r="A49040" s="80">
        <v>1141116</v>
      </c>
      <c r="B49040" s="104" t="s">
        <v>236</v>
      </c>
      <c r="C49040" s="84" t="s">
        <v>236</v>
      </c>
    </row>
    <row r="49041" spans="1:3" x14ac:dyDescent="0.25">
      <c r="A49041" s="80">
        <v>1141117</v>
      </c>
      <c r="B49041" s="91">
        <v>1141126</v>
      </c>
      <c r="C49041" s="90">
        <v>40392</v>
      </c>
    </row>
    <row r="49042" spans="1:3" x14ac:dyDescent="0.25">
      <c r="A49042" s="80">
        <v>1141118</v>
      </c>
      <c r="B49042" s="91">
        <v>1141893</v>
      </c>
      <c r="C49042" s="84" t="s">
        <v>236</v>
      </c>
    </row>
    <row r="49043" spans="1:3" x14ac:dyDescent="0.25">
      <c r="A49043" s="80">
        <v>1141119</v>
      </c>
      <c r="B49043" s="104" t="s">
        <v>236</v>
      </c>
      <c r="C49043" s="84" t="s">
        <v>236</v>
      </c>
    </row>
    <row r="49044" spans="1:3" x14ac:dyDescent="0.25">
      <c r="A49044" s="80">
        <v>1141120</v>
      </c>
      <c r="B49044" s="91">
        <v>1141128</v>
      </c>
      <c r="C49044" s="90">
        <v>40394</v>
      </c>
    </row>
    <row r="49045" spans="1:3" x14ac:dyDescent="0.25">
      <c r="A49045" s="80">
        <v>1141121</v>
      </c>
      <c r="B49045" s="104" t="s">
        <v>236</v>
      </c>
      <c r="C49045" s="84" t="s">
        <v>236</v>
      </c>
    </row>
    <row r="49046" spans="1:3" x14ac:dyDescent="0.25">
      <c r="A49046" s="80">
        <v>1141122</v>
      </c>
      <c r="B49046" s="104" t="s">
        <v>236</v>
      </c>
      <c r="C49046" s="84" t="s">
        <v>236</v>
      </c>
    </row>
    <row r="49047" spans="1:3" x14ac:dyDescent="0.25">
      <c r="A49047" s="80">
        <v>1141123</v>
      </c>
      <c r="B49047" s="104" t="s">
        <v>236</v>
      </c>
      <c r="C49047" s="84" t="s">
        <v>236</v>
      </c>
    </row>
    <row r="49048" spans="1:3" x14ac:dyDescent="0.25">
      <c r="A49048" s="80">
        <v>1141124</v>
      </c>
      <c r="B49048" s="104" t="s">
        <v>236</v>
      </c>
      <c r="C49048" s="84" t="s">
        <v>236</v>
      </c>
    </row>
    <row r="49049" spans="1:3" x14ac:dyDescent="0.25">
      <c r="A49049" s="80">
        <v>1141125</v>
      </c>
      <c r="B49049" s="104" t="s">
        <v>236</v>
      </c>
      <c r="C49049" s="84" t="s">
        <v>236</v>
      </c>
    </row>
    <row r="49050" spans="1:3" x14ac:dyDescent="0.25">
      <c r="A49050" s="80">
        <v>1141127</v>
      </c>
      <c r="B49050" s="104" t="s">
        <v>236</v>
      </c>
      <c r="C49050" s="84" t="s">
        <v>236</v>
      </c>
    </row>
    <row r="49051" spans="1:3" x14ac:dyDescent="0.25">
      <c r="A49051" s="80">
        <v>1141129</v>
      </c>
      <c r="B49051" s="104" t="s">
        <v>236</v>
      </c>
      <c r="C49051" s="84" t="s">
        <v>236</v>
      </c>
    </row>
    <row r="49052" spans="1:3" x14ac:dyDescent="0.25">
      <c r="A49052" s="80">
        <v>1141130</v>
      </c>
      <c r="B49052" s="91">
        <v>1142509</v>
      </c>
      <c r="C49052" s="90">
        <v>40803</v>
      </c>
    </row>
    <row r="49053" spans="1:3" x14ac:dyDescent="0.25">
      <c r="A49053" s="80">
        <v>1141131</v>
      </c>
      <c r="B49053" s="104" t="s">
        <v>236</v>
      </c>
      <c r="C49053" s="84" t="s">
        <v>236</v>
      </c>
    </row>
    <row r="49054" spans="1:3" x14ac:dyDescent="0.25">
      <c r="A49054" s="80">
        <v>1141132</v>
      </c>
      <c r="B49054" s="104" t="s">
        <v>236</v>
      </c>
      <c r="C49054" s="84" t="s">
        <v>236</v>
      </c>
    </row>
    <row r="49055" spans="1:3" x14ac:dyDescent="0.25">
      <c r="A49055" s="80">
        <v>1141133</v>
      </c>
      <c r="B49055" s="104" t="s">
        <v>236</v>
      </c>
      <c r="C49055" s="84" t="s">
        <v>236</v>
      </c>
    </row>
    <row r="49056" spans="1:3" x14ac:dyDescent="0.25">
      <c r="A49056" s="80">
        <v>1141134</v>
      </c>
      <c r="B49056" s="104" t="s">
        <v>236</v>
      </c>
      <c r="C49056" s="84" t="s">
        <v>236</v>
      </c>
    </row>
    <row r="49057" spans="1:3" x14ac:dyDescent="0.25">
      <c r="A49057" s="80">
        <v>1141135</v>
      </c>
      <c r="B49057" s="104" t="s">
        <v>236</v>
      </c>
      <c r="C49057" s="84" t="s">
        <v>236</v>
      </c>
    </row>
    <row r="49058" spans="1:3" x14ac:dyDescent="0.25">
      <c r="A49058" s="80">
        <v>1141136</v>
      </c>
      <c r="B49058" s="104" t="s">
        <v>236</v>
      </c>
      <c r="C49058" s="84" t="s">
        <v>236</v>
      </c>
    </row>
    <row r="49059" spans="1:3" x14ac:dyDescent="0.25">
      <c r="A49059" s="80">
        <v>1141137</v>
      </c>
      <c r="B49059" s="104" t="s">
        <v>236</v>
      </c>
      <c r="C49059" s="84" t="s">
        <v>236</v>
      </c>
    </row>
    <row r="49060" spans="1:3" x14ac:dyDescent="0.25">
      <c r="A49060" s="80">
        <v>1141138</v>
      </c>
      <c r="B49060" s="104" t="s">
        <v>236</v>
      </c>
      <c r="C49060" s="84" t="s">
        <v>236</v>
      </c>
    </row>
    <row r="49061" spans="1:3" x14ac:dyDescent="0.25">
      <c r="A49061" s="80">
        <v>1141139</v>
      </c>
      <c r="B49061" s="104" t="s">
        <v>236</v>
      </c>
      <c r="C49061" s="84" t="s">
        <v>236</v>
      </c>
    </row>
    <row r="49062" spans="1:3" x14ac:dyDescent="0.25">
      <c r="A49062" s="80">
        <v>1141140</v>
      </c>
      <c r="B49062" s="104" t="s">
        <v>236</v>
      </c>
      <c r="C49062" s="84" t="s">
        <v>236</v>
      </c>
    </row>
    <row r="49063" spans="1:3" x14ac:dyDescent="0.25">
      <c r="A49063" s="80">
        <v>1141141</v>
      </c>
      <c r="B49063" s="104" t="s">
        <v>236</v>
      </c>
      <c r="C49063" s="84" t="s">
        <v>236</v>
      </c>
    </row>
    <row r="49064" spans="1:3" x14ac:dyDescent="0.25">
      <c r="A49064" s="80">
        <v>1141142</v>
      </c>
      <c r="B49064" s="104" t="s">
        <v>236</v>
      </c>
      <c r="C49064" s="84" t="s">
        <v>236</v>
      </c>
    </row>
    <row r="49065" spans="1:3" x14ac:dyDescent="0.25">
      <c r="A49065" s="80">
        <v>1141143</v>
      </c>
      <c r="B49065" s="104" t="s">
        <v>236</v>
      </c>
      <c r="C49065" s="84" t="s">
        <v>236</v>
      </c>
    </row>
    <row r="49066" spans="1:3" x14ac:dyDescent="0.25">
      <c r="A49066" s="80">
        <v>1141144</v>
      </c>
      <c r="B49066" s="104" t="s">
        <v>236</v>
      </c>
      <c r="C49066" s="84" t="s">
        <v>236</v>
      </c>
    </row>
    <row r="49067" spans="1:3" x14ac:dyDescent="0.25">
      <c r="A49067" s="80">
        <v>1141145</v>
      </c>
      <c r="B49067" s="104" t="s">
        <v>236</v>
      </c>
      <c r="C49067" s="84" t="s">
        <v>236</v>
      </c>
    </row>
    <row r="49068" spans="1:3" x14ac:dyDescent="0.25">
      <c r="A49068" s="80">
        <v>1141146</v>
      </c>
      <c r="B49068" s="104" t="s">
        <v>236</v>
      </c>
      <c r="C49068" s="84" t="s">
        <v>236</v>
      </c>
    </row>
    <row r="49069" spans="1:3" x14ac:dyDescent="0.25">
      <c r="A49069" s="80">
        <v>1141147</v>
      </c>
      <c r="B49069" s="104" t="s">
        <v>236</v>
      </c>
      <c r="C49069" s="84" t="s">
        <v>236</v>
      </c>
    </row>
    <row r="49070" spans="1:3" x14ac:dyDescent="0.25">
      <c r="A49070" s="80">
        <v>1141148</v>
      </c>
      <c r="B49070" s="104" t="s">
        <v>236</v>
      </c>
      <c r="C49070" s="84" t="s">
        <v>236</v>
      </c>
    </row>
    <row r="49071" spans="1:3" x14ac:dyDescent="0.25">
      <c r="A49071" s="80">
        <v>1141149</v>
      </c>
      <c r="B49071" s="104" t="s">
        <v>236</v>
      </c>
      <c r="C49071" s="84" t="s">
        <v>236</v>
      </c>
    </row>
    <row r="49072" spans="1:3" x14ac:dyDescent="0.25">
      <c r="A49072" s="80">
        <v>1141150</v>
      </c>
      <c r="B49072" s="104" t="s">
        <v>236</v>
      </c>
      <c r="C49072" s="84" t="s">
        <v>236</v>
      </c>
    </row>
    <row r="49073" spans="1:3" x14ac:dyDescent="0.25">
      <c r="A49073" s="80">
        <v>1141151</v>
      </c>
      <c r="B49073" s="104" t="s">
        <v>236</v>
      </c>
      <c r="C49073" s="84" t="s">
        <v>236</v>
      </c>
    </row>
    <row r="49074" spans="1:3" x14ac:dyDescent="0.25">
      <c r="A49074" s="80">
        <v>1141152</v>
      </c>
      <c r="B49074" s="104" t="s">
        <v>236</v>
      </c>
      <c r="C49074" s="84" t="s">
        <v>236</v>
      </c>
    </row>
    <row r="49075" spans="1:3" x14ac:dyDescent="0.25">
      <c r="A49075" s="80">
        <v>1141153</v>
      </c>
      <c r="B49075" s="104" t="s">
        <v>236</v>
      </c>
      <c r="C49075" s="84" t="s">
        <v>236</v>
      </c>
    </row>
    <row r="49076" spans="1:3" x14ac:dyDescent="0.25">
      <c r="A49076" s="80">
        <v>1141154</v>
      </c>
      <c r="B49076" s="104" t="s">
        <v>236</v>
      </c>
      <c r="C49076" s="84" t="s">
        <v>236</v>
      </c>
    </row>
    <row r="49077" spans="1:3" x14ac:dyDescent="0.25">
      <c r="A49077" s="80">
        <v>1141155</v>
      </c>
      <c r="B49077" s="104" t="s">
        <v>236</v>
      </c>
      <c r="C49077" s="84" t="s">
        <v>236</v>
      </c>
    </row>
    <row r="49078" spans="1:3" x14ac:dyDescent="0.25">
      <c r="A49078" s="80">
        <v>1141156</v>
      </c>
      <c r="B49078" s="104" t="s">
        <v>236</v>
      </c>
      <c r="C49078" s="84" t="s">
        <v>236</v>
      </c>
    </row>
    <row r="49079" spans="1:3" x14ac:dyDescent="0.25">
      <c r="A49079" s="80">
        <v>1141157</v>
      </c>
      <c r="B49079" s="104" t="s">
        <v>236</v>
      </c>
      <c r="C49079" s="84" t="s">
        <v>236</v>
      </c>
    </row>
    <row r="49080" spans="1:3" x14ac:dyDescent="0.25">
      <c r="A49080" s="80">
        <v>1141158</v>
      </c>
      <c r="B49080" s="104" t="s">
        <v>236</v>
      </c>
      <c r="C49080" s="84" t="s">
        <v>236</v>
      </c>
    </row>
    <row r="49081" spans="1:3" x14ac:dyDescent="0.25">
      <c r="A49081" s="80">
        <v>1141159</v>
      </c>
      <c r="B49081" s="104" t="s">
        <v>236</v>
      </c>
      <c r="C49081" s="84" t="s">
        <v>236</v>
      </c>
    </row>
    <row r="49082" spans="1:3" x14ac:dyDescent="0.25">
      <c r="A49082" s="80">
        <v>1141160</v>
      </c>
      <c r="B49082" s="104" t="s">
        <v>236</v>
      </c>
      <c r="C49082" s="84" t="s">
        <v>236</v>
      </c>
    </row>
    <row r="49083" spans="1:3" x14ac:dyDescent="0.25">
      <c r="A49083" s="80">
        <v>1141161</v>
      </c>
      <c r="B49083" s="91">
        <v>1141170</v>
      </c>
      <c r="C49083" s="90">
        <v>40395</v>
      </c>
    </row>
    <row r="49084" spans="1:3" x14ac:dyDescent="0.25">
      <c r="A49084" s="80">
        <v>1141163</v>
      </c>
      <c r="B49084" s="91">
        <v>1141172</v>
      </c>
      <c r="C49084" s="90">
        <v>40399</v>
      </c>
    </row>
    <row r="49085" spans="1:3" x14ac:dyDescent="0.25">
      <c r="A49085" s="80">
        <v>1141164</v>
      </c>
      <c r="B49085" s="104" t="s">
        <v>236</v>
      </c>
      <c r="C49085" s="84" t="s">
        <v>236</v>
      </c>
    </row>
    <row r="49086" spans="1:3" x14ac:dyDescent="0.25">
      <c r="A49086" s="80">
        <v>1141165</v>
      </c>
      <c r="B49086" s="104" t="s">
        <v>236</v>
      </c>
      <c r="C49086" s="84" t="s">
        <v>236</v>
      </c>
    </row>
    <row r="49087" spans="1:3" x14ac:dyDescent="0.25">
      <c r="A49087" s="80">
        <v>1141166</v>
      </c>
      <c r="B49087" s="104" t="s">
        <v>236</v>
      </c>
      <c r="C49087" s="84" t="s">
        <v>236</v>
      </c>
    </row>
    <row r="49088" spans="1:3" x14ac:dyDescent="0.25">
      <c r="A49088" s="80">
        <v>1141167</v>
      </c>
      <c r="B49088" s="91">
        <v>1141175</v>
      </c>
      <c r="C49088" s="90">
        <v>40402</v>
      </c>
    </row>
    <row r="49089" spans="1:3" x14ac:dyDescent="0.25">
      <c r="A49089" s="80">
        <v>1141168</v>
      </c>
      <c r="B49089" s="91">
        <v>1141177</v>
      </c>
      <c r="C49089" s="90">
        <v>40403</v>
      </c>
    </row>
    <row r="49090" spans="1:3" x14ac:dyDescent="0.25">
      <c r="A49090" s="80">
        <v>1141169</v>
      </c>
      <c r="B49090" s="91">
        <v>1141196</v>
      </c>
      <c r="C49090" s="90">
        <v>40405</v>
      </c>
    </row>
    <row r="49091" spans="1:3" x14ac:dyDescent="0.25">
      <c r="A49091" s="80">
        <v>1141171</v>
      </c>
      <c r="B49091" s="104" t="s">
        <v>236</v>
      </c>
      <c r="C49091" s="84" t="s">
        <v>236</v>
      </c>
    </row>
    <row r="49092" spans="1:3" x14ac:dyDescent="0.25">
      <c r="A49092" s="80">
        <v>1141173</v>
      </c>
      <c r="B49092" s="91">
        <v>1141197</v>
      </c>
      <c r="C49092" s="90">
        <v>40404</v>
      </c>
    </row>
    <row r="49093" spans="1:3" x14ac:dyDescent="0.25">
      <c r="A49093" s="80">
        <v>1141174</v>
      </c>
      <c r="B49093" s="91">
        <v>1141198</v>
      </c>
      <c r="C49093" s="90">
        <v>40406</v>
      </c>
    </row>
    <row r="49094" spans="1:3" x14ac:dyDescent="0.25">
      <c r="A49094" s="80">
        <v>1141176</v>
      </c>
      <c r="B49094" s="91">
        <v>1141217</v>
      </c>
      <c r="C49094" s="90">
        <v>40408</v>
      </c>
    </row>
    <row r="49095" spans="1:3" x14ac:dyDescent="0.25">
      <c r="A49095" s="80">
        <v>1141178</v>
      </c>
      <c r="B49095" s="91">
        <v>1141200</v>
      </c>
      <c r="C49095" s="90">
        <v>40409</v>
      </c>
    </row>
    <row r="49096" spans="1:3" x14ac:dyDescent="0.25">
      <c r="A49096" s="80">
        <v>1141179</v>
      </c>
      <c r="B49096" s="104" t="s">
        <v>236</v>
      </c>
      <c r="C49096" s="84" t="s">
        <v>236</v>
      </c>
    </row>
    <row r="49097" spans="1:3" x14ac:dyDescent="0.25">
      <c r="A49097" s="80">
        <v>1141180</v>
      </c>
      <c r="B49097" s="91">
        <v>1141201</v>
      </c>
      <c r="C49097" s="90">
        <v>40410</v>
      </c>
    </row>
    <row r="49098" spans="1:3" x14ac:dyDescent="0.25">
      <c r="A49098" s="80">
        <v>1141181</v>
      </c>
      <c r="B49098" s="104" t="s">
        <v>236</v>
      </c>
      <c r="C49098" s="84" t="s">
        <v>236</v>
      </c>
    </row>
    <row r="49099" spans="1:3" x14ac:dyDescent="0.25">
      <c r="A49099" s="80">
        <v>1141182</v>
      </c>
      <c r="B49099" s="104" t="s">
        <v>236</v>
      </c>
      <c r="C49099" s="84" t="s">
        <v>236</v>
      </c>
    </row>
    <row r="49100" spans="1:3" x14ac:dyDescent="0.25">
      <c r="A49100" s="80">
        <v>1141183</v>
      </c>
      <c r="B49100" s="91">
        <v>1141202</v>
      </c>
      <c r="C49100" s="90">
        <v>40411</v>
      </c>
    </row>
    <row r="49101" spans="1:3" x14ac:dyDescent="0.25">
      <c r="A49101" s="80">
        <v>1141184</v>
      </c>
      <c r="B49101" s="104" t="s">
        <v>236</v>
      </c>
      <c r="C49101" s="84" t="s">
        <v>236</v>
      </c>
    </row>
    <row r="49102" spans="1:3" x14ac:dyDescent="0.25">
      <c r="A49102" s="80">
        <v>1141185</v>
      </c>
      <c r="B49102" s="104" t="s">
        <v>236</v>
      </c>
      <c r="C49102" s="84" t="s">
        <v>236</v>
      </c>
    </row>
    <row r="49103" spans="1:3" x14ac:dyDescent="0.25">
      <c r="A49103" s="80">
        <v>1141186</v>
      </c>
      <c r="B49103" s="104" t="s">
        <v>236</v>
      </c>
      <c r="C49103" s="84" t="s">
        <v>236</v>
      </c>
    </row>
    <row r="49104" spans="1:3" x14ac:dyDescent="0.25">
      <c r="A49104" s="80">
        <v>1141187</v>
      </c>
      <c r="B49104" s="91">
        <v>1141204</v>
      </c>
      <c r="C49104" s="90">
        <v>40412</v>
      </c>
    </row>
    <row r="49105" spans="1:3" x14ac:dyDescent="0.25">
      <c r="A49105" s="80">
        <v>1141188</v>
      </c>
      <c r="B49105" s="91">
        <v>1141205</v>
      </c>
      <c r="C49105" s="90">
        <v>40413</v>
      </c>
    </row>
    <row r="49106" spans="1:3" x14ac:dyDescent="0.25">
      <c r="A49106" s="80">
        <v>1141189</v>
      </c>
      <c r="B49106" s="104" t="s">
        <v>236</v>
      </c>
      <c r="C49106" s="84" t="s">
        <v>236</v>
      </c>
    </row>
    <row r="49107" spans="1:3" x14ac:dyDescent="0.25">
      <c r="A49107" s="80">
        <v>1141190</v>
      </c>
      <c r="B49107" s="104" t="s">
        <v>236</v>
      </c>
      <c r="C49107" s="84" t="s">
        <v>236</v>
      </c>
    </row>
    <row r="49108" spans="1:3" x14ac:dyDescent="0.25">
      <c r="A49108" s="80">
        <v>1141191</v>
      </c>
      <c r="B49108" s="104" t="s">
        <v>236</v>
      </c>
      <c r="C49108" s="84" t="s">
        <v>236</v>
      </c>
    </row>
    <row r="49109" spans="1:3" x14ac:dyDescent="0.25">
      <c r="A49109" s="80">
        <v>1141192</v>
      </c>
      <c r="B49109" s="104" t="s">
        <v>236</v>
      </c>
      <c r="C49109" s="84" t="s">
        <v>236</v>
      </c>
    </row>
    <row r="49110" spans="1:3" x14ac:dyDescent="0.25">
      <c r="A49110" s="80">
        <v>1141193</v>
      </c>
      <c r="B49110" s="104" t="s">
        <v>236</v>
      </c>
      <c r="C49110" s="84" t="s">
        <v>236</v>
      </c>
    </row>
    <row r="49111" spans="1:3" x14ac:dyDescent="0.25">
      <c r="A49111" s="80">
        <v>1141194</v>
      </c>
      <c r="B49111" s="91">
        <v>1141211</v>
      </c>
      <c r="C49111" s="90">
        <v>40414</v>
      </c>
    </row>
    <row r="49112" spans="1:3" x14ac:dyDescent="0.25">
      <c r="A49112" s="80">
        <v>1141195</v>
      </c>
      <c r="B49112" s="104" t="s">
        <v>236</v>
      </c>
      <c r="C49112" s="84" t="s">
        <v>236</v>
      </c>
    </row>
    <row r="49113" spans="1:3" x14ac:dyDescent="0.25">
      <c r="A49113" s="80">
        <v>1141199</v>
      </c>
      <c r="B49113" s="104" t="s">
        <v>236</v>
      </c>
      <c r="C49113" s="84" t="s">
        <v>236</v>
      </c>
    </row>
    <row r="49114" spans="1:3" x14ac:dyDescent="0.25">
      <c r="A49114" s="80">
        <v>1141203</v>
      </c>
      <c r="B49114" s="104" t="s">
        <v>236</v>
      </c>
      <c r="C49114" s="84" t="s">
        <v>236</v>
      </c>
    </row>
    <row r="49115" spans="1:3" x14ac:dyDescent="0.25">
      <c r="A49115" s="80">
        <v>1141206</v>
      </c>
      <c r="B49115" s="91">
        <v>1141212</v>
      </c>
      <c r="C49115" s="90">
        <v>40415</v>
      </c>
    </row>
    <row r="49116" spans="1:3" x14ac:dyDescent="0.25">
      <c r="A49116" s="80">
        <v>1141207</v>
      </c>
      <c r="B49116" s="91">
        <v>1141612</v>
      </c>
      <c r="C49116" s="90">
        <v>40419</v>
      </c>
    </row>
    <row r="49117" spans="1:3" x14ac:dyDescent="0.25">
      <c r="A49117" s="80">
        <v>1141208</v>
      </c>
      <c r="B49117" s="91">
        <v>1141213</v>
      </c>
      <c r="C49117" s="90">
        <v>40420</v>
      </c>
    </row>
    <row r="49118" spans="1:3" x14ac:dyDescent="0.25">
      <c r="A49118" s="80">
        <v>1141209</v>
      </c>
      <c r="B49118" s="91">
        <v>1141214</v>
      </c>
      <c r="C49118" s="90">
        <v>40421</v>
      </c>
    </row>
    <row r="49119" spans="1:3" x14ac:dyDescent="0.25">
      <c r="A49119" s="80">
        <v>1141210</v>
      </c>
      <c r="B49119" s="91">
        <v>1141216</v>
      </c>
      <c r="C49119" s="90">
        <v>40422</v>
      </c>
    </row>
    <row r="49120" spans="1:3" x14ac:dyDescent="0.25">
      <c r="A49120" s="80">
        <v>1141215</v>
      </c>
      <c r="B49120" s="104" t="s">
        <v>236</v>
      </c>
      <c r="C49120" s="84" t="s">
        <v>236</v>
      </c>
    </row>
    <row r="49121" spans="1:3" x14ac:dyDescent="0.25">
      <c r="A49121" s="80">
        <v>1141218</v>
      </c>
      <c r="B49121" s="104" t="s">
        <v>236</v>
      </c>
      <c r="C49121" s="84" t="s">
        <v>236</v>
      </c>
    </row>
    <row r="49122" spans="1:3" x14ac:dyDescent="0.25">
      <c r="A49122" s="80">
        <v>1141219</v>
      </c>
      <c r="B49122" s="91">
        <v>1141228</v>
      </c>
      <c r="C49122" s="90">
        <v>40423</v>
      </c>
    </row>
    <row r="49123" spans="1:3" x14ac:dyDescent="0.25">
      <c r="A49123" s="80">
        <v>1141220</v>
      </c>
      <c r="B49123" s="91">
        <v>1141230</v>
      </c>
      <c r="C49123" s="90">
        <v>40426</v>
      </c>
    </row>
    <row r="49124" spans="1:3" x14ac:dyDescent="0.25">
      <c r="A49124" s="80">
        <v>1141221</v>
      </c>
      <c r="B49124" s="104" t="s">
        <v>236</v>
      </c>
      <c r="C49124" s="84" t="s">
        <v>236</v>
      </c>
    </row>
    <row r="49125" spans="1:3" x14ac:dyDescent="0.25">
      <c r="A49125" s="80">
        <v>1141222</v>
      </c>
      <c r="B49125" s="91">
        <v>1141232</v>
      </c>
      <c r="C49125" s="90">
        <v>40427</v>
      </c>
    </row>
    <row r="49126" spans="1:3" x14ac:dyDescent="0.25">
      <c r="A49126" s="80">
        <v>1141223</v>
      </c>
      <c r="B49126" s="91">
        <v>1141233</v>
      </c>
      <c r="C49126" s="90">
        <v>40429</v>
      </c>
    </row>
    <row r="49127" spans="1:3" x14ac:dyDescent="0.25">
      <c r="A49127" s="80">
        <v>1141224</v>
      </c>
      <c r="B49127" s="104" t="s">
        <v>236</v>
      </c>
      <c r="C49127" s="84" t="s">
        <v>236</v>
      </c>
    </row>
    <row r="49128" spans="1:3" x14ac:dyDescent="0.25">
      <c r="A49128" s="80">
        <v>1141225</v>
      </c>
      <c r="B49128" s="104" t="s">
        <v>236</v>
      </c>
      <c r="C49128" s="84" t="s">
        <v>236</v>
      </c>
    </row>
    <row r="49129" spans="1:3" x14ac:dyDescent="0.25">
      <c r="A49129" s="80">
        <v>1141226</v>
      </c>
      <c r="B49129" s="91">
        <v>1141318</v>
      </c>
      <c r="C49129" s="90">
        <v>40430</v>
      </c>
    </row>
    <row r="49130" spans="1:3" x14ac:dyDescent="0.25">
      <c r="A49130" s="80">
        <v>1141227</v>
      </c>
      <c r="B49130" s="104" t="s">
        <v>236</v>
      </c>
      <c r="C49130" s="84" t="s">
        <v>236</v>
      </c>
    </row>
    <row r="49131" spans="1:3" x14ac:dyDescent="0.25">
      <c r="A49131" s="80">
        <v>1141229</v>
      </c>
      <c r="B49131" s="93">
        <v>1141317</v>
      </c>
      <c r="C49131" s="90">
        <v>40431</v>
      </c>
    </row>
    <row r="49132" spans="1:3" x14ac:dyDescent="0.25">
      <c r="A49132" s="80">
        <v>1141231</v>
      </c>
      <c r="B49132" s="93">
        <v>1141319</v>
      </c>
      <c r="C49132" s="90">
        <v>40434</v>
      </c>
    </row>
    <row r="49133" spans="1:3" x14ac:dyDescent="0.25">
      <c r="A49133" s="80">
        <v>1141234</v>
      </c>
      <c r="B49133" s="91">
        <v>1141320</v>
      </c>
      <c r="C49133" s="90">
        <v>40435</v>
      </c>
    </row>
    <row r="49134" spans="1:3" x14ac:dyDescent="0.25">
      <c r="A49134" s="80">
        <v>1141235</v>
      </c>
      <c r="B49134" s="104" t="s">
        <v>236</v>
      </c>
      <c r="C49134" s="84" t="s">
        <v>236</v>
      </c>
    </row>
    <row r="49135" spans="1:3" x14ac:dyDescent="0.25">
      <c r="A49135" s="80">
        <v>1141236</v>
      </c>
      <c r="B49135" s="104" t="s">
        <v>236</v>
      </c>
      <c r="C49135" s="84" t="s">
        <v>236</v>
      </c>
    </row>
    <row r="49136" spans="1:3" x14ac:dyDescent="0.25">
      <c r="A49136" s="80">
        <v>1141237</v>
      </c>
      <c r="B49136" s="104" t="s">
        <v>236</v>
      </c>
      <c r="C49136" s="84" t="s">
        <v>236</v>
      </c>
    </row>
    <row r="49137" spans="1:3" x14ac:dyDescent="0.25">
      <c r="A49137" s="80">
        <v>1141238</v>
      </c>
      <c r="B49137" s="104" t="s">
        <v>236</v>
      </c>
      <c r="C49137" s="84" t="s">
        <v>236</v>
      </c>
    </row>
    <row r="49138" spans="1:3" x14ac:dyDescent="0.25">
      <c r="A49138" s="80">
        <v>1141239</v>
      </c>
      <c r="B49138" s="104" t="s">
        <v>236</v>
      </c>
      <c r="C49138" s="84" t="s">
        <v>236</v>
      </c>
    </row>
    <row r="49139" spans="1:3" x14ac:dyDescent="0.25">
      <c r="A49139" s="80">
        <v>1141240</v>
      </c>
      <c r="B49139" s="104" t="s">
        <v>236</v>
      </c>
      <c r="C49139" s="84" t="s">
        <v>236</v>
      </c>
    </row>
    <row r="49140" spans="1:3" x14ac:dyDescent="0.25">
      <c r="A49140" s="80">
        <v>1141241</v>
      </c>
      <c r="B49140" s="104" t="s">
        <v>236</v>
      </c>
      <c r="C49140" s="84" t="s">
        <v>236</v>
      </c>
    </row>
    <row r="49141" spans="1:3" x14ac:dyDescent="0.25">
      <c r="A49141" s="80">
        <v>1141242</v>
      </c>
      <c r="B49141" s="104" t="s">
        <v>236</v>
      </c>
      <c r="C49141" s="84" t="s">
        <v>236</v>
      </c>
    </row>
    <row r="49142" spans="1:3" x14ac:dyDescent="0.25">
      <c r="A49142" s="80">
        <v>1141243</v>
      </c>
      <c r="B49142" s="104" t="s">
        <v>236</v>
      </c>
      <c r="C49142" s="84" t="s">
        <v>236</v>
      </c>
    </row>
    <row r="49143" spans="1:3" x14ac:dyDescent="0.25">
      <c r="A49143" s="80">
        <v>1141244</v>
      </c>
      <c r="B49143" s="104" t="s">
        <v>236</v>
      </c>
      <c r="C49143" s="84" t="s">
        <v>236</v>
      </c>
    </row>
    <row r="49144" spans="1:3" x14ac:dyDescent="0.25">
      <c r="A49144" s="80">
        <v>1141245</v>
      </c>
      <c r="B49144" s="104" t="s">
        <v>236</v>
      </c>
      <c r="C49144" s="84" t="s">
        <v>236</v>
      </c>
    </row>
    <row r="49145" spans="1:3" x14ac:dyDescent="0.25">
      <c r="A49145" s="80">
        <v>1141246</v>
      </c>
      <c r="B49145" s="104" t="s">
        <v>236</v>
      </c>
      <c r="C49145" s="84" t="s">
        <v>236</v>
      </c>
    </row>
    <row r="49146" spans="1:3" x14ac:dyDescent="0.25">
      <c r="A49146" s="80">
        <v>1141247</v>
      </c>
      <c r="B49146" s="104" t="s">
        <v>236</v>
      </c>
      <c r="C49146" s="84" t="s">
        <v>236</v>
      </c>
    </row>
    <row r="49147" spans="1:3" x14ac:dyDescent="0.25">
      <c r="A49147" s="80">
        <v>1141248</v>
      </c>
      <c r="B49147" s="104" t="s">
        <v>236</v>
      </c>
      <c r="C49147" s="84" t="s">
        <v>236</v>
      </c>
    </row>
    <row r="49148" spans="1:3" x14ac:dyDescent="0.25">
      <c r="A49148" s="80">
        <v>1141249</v>
      </c>
      <c r="B49148" s="104" t="s">
        <v>236</v>
      </c>
      <c r="C49148" s="84" t="s">
        <v>236</v>
      </c>
    </row>
    <row r="49149" spans="1:3" x14ac:dyDescent="0.25">
      <c r="A49149" s="80">
        <v>1141250</v>
      </c>
      <c r="B49149" s="104" t="s">
        <v>236</v>
      </c>
      <c r="C49149" s="84" t="s">
        <v>236</v>
      </c>
    </row>
    <row r="49150" spans="1:3" x14ac:dyDescent="0.25">
      <c r="A49150" s="80">
        <v>1141251</v>
      </c>
      <c r="B49150" s="104" t="s">
        <v>236</v>
      </c>
      <c r="C49150" s="84" t="s">
        <v>236</v>
      </c>
    </row>
    <row r="49151" spans="1:3" x14ac:dyDescent="0.25">
      <c r="A49151" s="80">
        <v>1141252</v>
      </c>
      <c r="B49151" s="104" t="s">
        <v>236</v>
      </c>
      <c r="C49151" s="84" t="s">
        <v>236</v>
      </c>
    </row>
    <row r="49152" spans="1:3" x14ac:dyDescent="0.25">
      <c r="A49152" s="80">
        <v>1141253</v>
      </c>
      <c r="B49152" s="104" t="s">
        <v>236</v>
      </c>
      <c r="C49152" s="84" t="s">
        <v>236</v>
      </c>
    </row>
    <row r="49153" spans="1:3" x14ac:dyDescent="0.25">
      <c r="A49153" s="80">
        <v>1141254</v>
      </c>
      <c r="B49153" s="104" t="s">
        <v>236</v>
      </c>
      <c r="C49153" s="84" t="s">
        <v>236</v>
      </c>
    </row>
    <row r="49154" spans="1:3" x14ac:dyDescent="0.25">
      <c r="A49154" s="80">
        <v>1141255</v>
      </c>
      <c r="B49154" s="104" t="s">
        <v>236</v>
      </c>
      <c r="C49154" s="84" t="s">
        <v>236</v>
      </c>
    </row>
    <row r="49155" spans="1:3" x14ac:dyDescent="0.25">
      <c r="A49155" s="80">
        <v>1141256</v>
      </c>
      <c r="B49155" s="104" t="s">
        <v>236</v>
      </c>
      <c r="C49155" s="84" t="s">
        <v>236</v>
      </c>
    </row>
    <row r="49156" spans="1:3" x14ac:dyDescent="0.25">
      <c r="A49156" s="80">
        <v>1141257</v>
      </c>
      <c r="B49156" s="104" t="s">
        <v>236</v>
      </c>
      <c r="C49156" s="84" t="s">
        <v>236</v>
      </c>
    </row>
    <row r="49157" spans="1:3" x14ac:dyDescent="0.25">
      <c r="A49157" s="80">
        <v>1141258</v>
      </c>
      <c r="B49157" s="104" t="s">
        <v>236</v>
      </c>
      <c r="C49157" s="84" t="s">
        <v>236</v>
      </c>
    </row>
    <row r="49158" spans="1:3" x14ac:dyDescent="0.25">
      <c r="A49158" s="80">
        <v>1141259</v>
      </c>
      <c r="B49158" s="104" t="s">
        <v>236</v>
      </c>
      <c r="C49158" s="84" t="s">
        <v>236</v>
      </c>
    </row>
    <row r="49159" spans="1:3" x14ac:dyDescent="0.25">
      <c r="A49159" s="80">
        <v>1141260</v>
      </c>
      <c r="B49159" s="104" t="s">
        <v>236</v>
      </c>
      <c r="C49159" s="84" t="s">
        <v>236</v>
      </c>
    </row>
    <row r="49160" spans="1:3" x14ac:dyDescent="0.25">
      <c r="A49160" s="80">
        <v>1141261</v>
      </c>
      <c r="B49160" s="104" t="s">
        <v>236</v>
      </c>
      <c r="C49160" s="84" t="s">
        <v>236</v>
      </c>
    </row>
    <row r="49161" spans="1:3" x14ac:dyDescent="0.25">
      <c r="A49161" s="80">
        <v>1141262</v>
      </c>
      <c r="B49161" s="104" t="s">
        <v>236</v>
      </c>
      <c r="C49161" s="84" t="s">
        <v>236</v>
      </c>
    </row>
    <row r="49162" spans="1:3" x14ac:dyDescent="0.25">
      <c r="A49162" s="80">
        <v>1141263</v>
      </c>
      <c r="B49162" s="104" t="s">
        <v>236</v>
      </c>
      <c r="C49162" s="84" t="s">
        <v>236</v>
      </c>
    </row>
    <row r="49163" spans="1:3" x14ac:dyDescent="0.25">
      <c r="A49163" s="80">
        <v>1141264</v>
      </c>
      <c r="B49163" s="104" t="s">
        <v>236</v>
      </c>
      <c r="C49163" s="84" t="s">
        <v>236</v>
      </c>
    </row>
    <row r="49164" spans="1:3" x14ac:dyDescent="0.25">
      <c r="A49164" s="80">
        <v>1141265</v>
      </c>
      <c r="B49164" s="104" t="s">
        <v>236</v>
      </c>
      <c r="C49164" s="84" t="s">
        <v>236</v>
      </c>
    </row>
    <row r="49165" spans="1:3" x14ac:dyDescent="0.25">
      <c r="A49165" s="80">
        <v>1141266</v>
      </c>
      <c r="B49165" s="104" t="s">
        <v>236</v>
      </c>
      <c r="C49165" s="84" t="s">
        <v>236</v>
      </c>
    </row>
    <row r="49166" spans="1:3" x14ac:dyDescent="0.25">
      <c r="A49166" s="80">
        <v>1141267</v>
      </c>
      <c r="B49166" s="104" t="s">
        <v>236</v>
      </c>
      <c r="C49166" s="84" t="s">
        <v>236</v>
      </c>
    </row>
    <row r="49167" spans="1:3" x14ac:dyDescent="0.25">
      <c r="A49167" s="80">
        <v>1141268</v>
      </c>
      <c r="B49167" s="104" t="s">
        <v>236</v>
      </c>
      <c r="C49167" s="84" t="s">
        <v>236</v>
      </c>
    </row>
    <row r="49168" spans="1:3" x14ac:dyDescent="0.25">
      <c r="A49168" s="80">
        <v>1141269</v>
      </c>
      <c r="B49168" s="104" t="s">
        <v>236</v>
      </c>
      <c r="C49168" s="84" t="s">
        <v>236</v>
      </c>
    </row>
    <row r="49169" spans="1:3" x14ac:dyDescent="0.25">
      <c r="A49169" s="80">
        <v>1141270</v>
      </c>
      <c r="B49169" s="104" t="s">
        <v>236</v>
      </c>
      <c r="C49169" s="84" t="s">
        <v>236</v>
      </c>
    </row>
    <row r="49170" spans="1:3" x14ac:dyDescent="0.25">
      <c r="A49170" s="80">
        <v>1141271</v>
      </c>
      <c r="B49170" s="104" t="s">
        <v>236</v>
      </c>
      <c r="C49170" s="84" t="s">
        <v>236</v>
      </c>
    </row>
    <row r="49171" spans="1:3" x14ac:dyDescent="0.25">
      <c r="A49171" s="80">
        <v>1141272</v>
      </c>
      <c r="B49171" s="104" t="s">
        <v>236</v>
      </c>
      <c r="C49171" s="84" t="s">
        <v>236</v>
      </c>
    </row>
    <row r="49172" spans="1:3" x14ac:dyDescent="0.25">
      <c r="A49172" s="80">
        <v>1141273</v>
      </c>
      <c r="B49172" s="104" t="s">
        <v>236</v>
      </c>
      <c r="C49172" s="84" t="s">
        <v>236</v>
      </c>
    </row>
    <row r="49173" spans="1:3" x14ac:dyDescent="0.25">
      <c r="A49173" s="80">
        <v>1141274</v>
      </c>
      <c r="B49173" s="104" t="s">
        <v>236</v>
      </c>
      <c r="C49173" s="84" t="s">
        <v>236</v>
      </c>
    </row>
    <row r="49174" spans="1:3" x14ac:dyDescent="0.25">
      <c r="A49174" s="80">
        <v>1141275</v>
      </c>
      <c r="B49174" s="104" t="s">
        <v>236</v>
      </c>
      <c r="C49174" s="84" t="s">
        <v>236</v>
      </c>
    </row>
    <row r="49175" spans="1:3" x14ac:dyDescent="0.25">
      <c r="A49175" s="80">
        <v>1141276</v>
      </c>
      <c r="B49175" s="104" t="s">
        <v>236</v>
      </c>
      <c r="C49175" s="84" t="s">
        <v>236</v>
      </c>
    </row>
    <row r="49176" spans="1:3" x14ac:dyDescent="0.25">
      <c r="A49176" s="80">
        <v>1141277</v>
      </c>
      <c r="B49176" s="104" t="s">
        <v>236</v>
      </c>
      <c r="C49176" s="84" t="s">
        <v>236</v>
      </c>
    </row>
    <row r="49177" spans="1:3" x14ac:dyDescent="0.25">
      <c r="A49177" s="80">
        <v>1141278</v>
      </c>
      <c r="B49177" s="104" t="s">
        <v>236</v>
      </c>
      <c r="C49177" s="84" t="s">
        <v>236</v>
      </c>
    </row>
    <row r="49178" spans="1:3" x14ac:dyDescent="0.25">
      <c r="A49178" s="80">
        <v>1141279</v>
      </c>
      <c r="B49178" s="104" t="s">
        <v>236</v>
      </c>
      <c r="C49178" s="84" t="s">
        <v>236</v>
      </c>
    </row>
    <row r="49179" spans="1:3" x14ac:dyDescent="0.25">
      <c r="A49179" s="80">
        <v>1141280</v>
      </c>
      <c r="B49179" s="104" t="s">
        <v>236</v>
      </c>
      <c r="C49179" s="84" t="s">
        <v>236</v>
      </c>
    </row>
    <row r="49180" spans="1:3" x14ac:dyDescent="0.25">
      <c r="A49180" s="80">
        <v>1141281</v>
      </c>
      <c r="B49180" s="104" t="s">
        <v>236</v>
      </c>
      <c r="C49180" s="84" t="s">
        <v>236</v>
      </c>
    </row>
    <row r="49181" spans="1:3" x14ac:dyDescent="0.25">
      <c r="A49181" s="80">
        <v>1141282</v>
      </c>
      <c r="B49181" s="104" t="s">
        <v>236</v>
      </c>
      <c r="C49181" s="84" t="s">
        <v>236</v>
      </c>
    </row>
    <row r="49182" spans="1:3" x14ac:dyDescent="0.25">
      <c r="A49182" s="80">
        <v>1141283</v>
      </c>
      <c r="B49182" s="104" t="s">
        <v>236</v>
      </c>
      <c r="C49182" s="84" t="s">
        <v>236</v>
      </c>
    </row>
    <row r="49183" spans="1:3" x14ac:dyDescent="0.25">
      <c r="A49183" s="80">
        <v>1141284</v>
      </c>
      <c r="B49183" s="104" t="s">
        <v>236</v>
      </c>
      <c r="C49183" s="84" t="s">
        <v>236</v>
      </c>
    </row>
    <row r="49184" spans="1:3" x14ac:dyDescent="0.25">
      <c r="A49184" s="80">
        <v>1141285</v>
      </c>
      <c r="B49184" s="104" t="s">
        <v>236</v>
      </c>
      <c r="C49184" s="84" t="s">
        <v>236</v>
      </c>
    </row>
    <row r="49185" spans="1:3" x14ac:dyDescent="0.25">
      <c r="A49185" s="80">
        <v>1141286</v>
      </c>
      <c r="B49185" s="104" t="s">
        <v>236</v>
      </c>
      <c r="C49185" s="84" t="s">
        <v>236</v>
      </c>
    </row>
    <row r="49186" spans="1:3" x14ac:dyDescent="0.25">
      <c r="A49186" s="80">
        <v>1141287</v>
      </c>
      <c r="B49186" s="104" t="s">
        <v>236</v>
      </c>
      <c r="C49186" s="84" t="s">
        <v>236</v>
      </c>
    </row>
    <row r="49187" spans="1:3" x14ac:dyDescent="0.25">
      <c r="A49187" s="80">
        <v>1141288</v>
      </c>
      <c r="B49187" s="104" t="s">
        <v>236</v>
      </c>
      <c r="C49187" s="84" t="s">
        <v>236</v>
      </c>
    </row>
    <row r="49188" spans="1:3" x14ac:dyDescent="0.25">
      <c r="A49188" s="80">
        <v>1141289</v>
      </c>
      <c r="B49188" s="104" t="s">
        <v>236</v>
      </c>
      <c r="C49188" s="84" t="s">
        <v>236</v>
      </c>
    </row>
    <row r="49189" spans="1:3" x14ac:dyDescent="0.25">
      <c r="A49189" s="80">
        <v>1141290</v>
      </c>
      <c r="B49189" s="104" t="s">
        <v>236</v>
      </c>
      <c r="C49189" s="84" t="s">
        <v>236</v>
      </c>
    </row>
    <row r="49190" spans="1:3" x14ac:dyDescent="0.25">
      <c r="A49190" s="80">
        <v>1141291</v>
      </c>
      <c r="B49190" s="104" t="s">
        <v>236</v>
      </c>
      <c r="C49190" s="84" t="s">
        <v>236</v>
      </c>
    </row>
    <row r="49191" spans="1:3" x14ac:dyDescent="0.25">
      <c r="A49191" s="80">
        <v>1141292</v>
      </c>
      <c r="B49191" s="104" t="s">
        <v>236</v>
      </c>
      <c r="C49191" s="84" t="s">
        <v>236</v>
      </c>
    </row>
    <row r="49192" spans="1:3" x14ac:dyDescent="0.25">
      <c r="A49192" s="80">
        <v>1141293</v>
      </c>
      <c r="B49192" s="104" t="s">
        <v>236</v>
      </c>
      <c r="C49192" s="84" t="s">
        <v>236</v>
      </c>
    </row>
    <row r="49193" spans="1:3" x14ac:dyDescent="0.25">
      <c r="A49193" s="80">
        <v>1141294</v>
      </c>
      <c r="B49193" s="104" t="s">
        <v>236</v>
      </c>
      <c r="C49193" s="84" t="s">
        <v>236</v>
      </c>
    </row>
    <row r="49194" spans="1:3" x14ac:dyDescent="0.25">
      <c r="A49194" s="80">
        <v>1141295</v>
      </c>
      <c r="B49194" s="104" t="s">
        <v>236</v>
      </c>
      <c r="C49194" s="84" t="s">
        <v>236</v>
      </c>
    </row>
    <row r="49195" spans="1:3" x14ac:dyDescent="0.25">
      <c r="A49195" s="80">
        <v>1141296</v>
      </c>
      <c r="B49195" s="104" t="s">
        <v>236</v>
      </c>
      <c r="C49195" s="84" t="s">
        <v>236</v>
      </c>
    </row>
    <row r="49196" spans="1:3" x14ac:dyDescent="0.25">
      <c r="A49196" s="80">
        <v>1141297</v>
      </c>
      <c r="B49196" s="91">
        <v>1141316</v>
      </c>
      <c r="C49196" s="90">
        <v>40436</v>
      </c>
    </row>
    <row r="49197" spans="1:3" x14ac:dyDescent="0.25">
      <c r="A49197" s="80">
        <v>1141298</v>
      </c>
      <c r="B49197" s="104" t="s">
        <v>236</v>
      </c>
      <c r="C49197" s="84" t="s">
        <v>236</v>
      </c>
    </row>
    <row r="49198" spans="1:3" x14ac:dyDescent="0.25">
      <c r="A49198" s="80">
        <v>1141299</v>
      </c>
      <c r="B49198" s="104" t="s">
        <v>236</v>
      </c>
      <c r="C49198" s="84" t="s">
        <v>236</v>
      </c>
    </row>
    <row r="49199" spans="1:3" x14ac:dyDescent="0.25">
      <c r="A49199" s="80">
        <v>1141300</v>
      </c>
      <c r="B49199" s="104" t="s">
        <v>236</v>
      </c>
      <c r="C49199" s="84" t="s">
        <v>236</v>
      </c>
    </row>
    <row r="49200" spans="1:3" x14ac:dyDescent="0.25">
      <c r="A49200" s="80">
        <v>1141301</v>
      </c>
      <c r="B49200" s="104" t="s">
        <v>236</v>
      </c>
      <c r="C49200" s="84" t="s">
        <v>236</v>
      </c>
    </row>
    <row r="49201" spans="1:3" x14ac:dyDescent="0.25">
      <c r="A49201" s="80">
        <v>1141302</v>
      </c>
      <c r="B49201" s="104" t="s">
        <v>236</v>
      </c>
      <c r="C49201" s="84" t="s">
        <v>236</v>
      </c>
    </row>
    <row r="49202" spans="1:3" x14ac:dyDescent="0.25">
      <c r="A49202" s="80">
        <v>1141303</v>
      </c>
      <c r="B49202" s="104" t="s">
        <v>236</v>
      </c>
      <c r="C49202" s="84" t="s">
        <v>236</v>
      </c>
    </row>
    <row r="49203" spans="1:3" x14ac:dyDescent="0.25">
      <c r="A49203" s="80">
        <v>1141304</v>
      </c>
      <c r="B49203" s="104" t="s">
        <v>236</v>
      </c>
      <c r="C49203" s="84" t="s">
        <v>236</v>
      </c>
    </row>
    <row r="49204" spans="1:3" x14ac:dyDescent="0.25">
      <c r="A49204" s="80">
        <v>1141305</v>
      </c>
      <c r="B49204" s="104" t="s">
        <v>236</v>
      </c>
      <c r="C49204" s="84" t="s">
        <v>236</v>
      </c>
    </row>
    <row r="49205" spans="1:3" x14ac:dyDescent="0.25">
      <c r="A49205" s="80">
        <v>1141306</v>
      </c>
      <c r="B49205" s="104" t="s">
        <v>236</v>
      </c>
      <c r="C49205" s="84" t="s">
        <v>236</v>
      </c>
    </row>
    <row r="49206" spans="1:3" x14ac:dyDescent="0.25">
      <c r="A49206" s="80">
        <v>1141307</v>
      </c>
      <c r="B49206" s="104" t="s">
        <v>236</v>
      </c>
      <c r="C49206" s="84" t="s">
        <v>236</v>
      </c>
    </row>
    <row r="49207" spans="1:3" x14ac:dyDescent="0.25">
      <c r="A49207" s="80">
        <v>1141308</v>
      </c>
      <c r="B49207" s="104" t="s">
        <v>236</v>
      </c>
      <c r="C49207" s="84" t="s">
        <v>236</v>
      </c>
    </row>
    <row r="49208" spans="1:3" x14ac:dyDescent="0.25">
      <c r="A49208" s="80">
        <v>1141310</v>
      </c>
      <c r="B49208" s="104" t="s">
        <v>236</v>
      </c>
      <c r="C49208" s="84" t="s">
        <v>236</v>
      </c>
    </row>
    <row r="49209" spans="1:3" x14ac:dyDescent="0.25">
      <c r="A49209" s="80">
        <v>1141311</v>
      </c>
      <c r="B49209" s="104" t="s">
        <v>236</v>
      </c>
      <c r="C49209" s="84" t="s">
        <v>236</v>
      </c>
    </row>
    <row r="49210" spans="1:3" x14ac:dyDescent="0.25">
      <c r="A49210" s="80">
        <v>1141313</v>
      </c>
      <c r="B49210" s="104" t="s">
        <v>236</v>
      </c>
      <c r="C49210" s="84" t="s">
        <v>236</v>
      </c>
    </row>
    <row r="49211" spans="1:3" x14ac:dyDescent="0.25">
      <c r="A49211" s="80">
        <v>1141314</v>
      </c>
      <c r="B49211" s="104" t="s">
        <v>236</v>
      </c>
      <c r="C49211" s="84" t="s">
        <v>236</v>
      </c>
    </row>
    <row r="49212" spans="1:3" x14ac:dyDescent="0.25">
      <c r="A49212" s="80">
        <v>1141315</v>
      </c>
      <c r="B49212" s="104" t="s">
        <v>236</v>
      </c>
      <c r="C49212" s="84" t="s">
        <v>236</v>
      </c>
    </row>
    <row r="49213" spans="1:3" x14ac:dyDescent="0.25">
      <c r="A49213" s="80">
        <v>1141321</v>
      </c>
      <c r="B49213" s="91">
        <v>1141332</v>
      </c>
      <c r="C49213" s="90">
        <v>40438</v>
      </c>
    </row>
    <row r="49214" spans="1:3" x14ac:dyDescent="0.25">
      <c r="A49214" s="80">
        <v>1141322</v>
      </c>
      <c r="B49214" s="91">
        <v>1141331</v>
      </c>
      <c r="C49214" s="90">
        <v>40439</v>
      </c>
    </row>
    <row r="49215" spans="1:3" x14ac:dyDescent="0.25">
      <c r="A49215" s="80">
        <v>1141323</v>
      </c>
      <c r="B49215" s="104" t="s">
        <v>236</v>
      </c>
      <c r="C49215" s="84" t="s">
        <v>236</v>
      </c>
    </row>
    <row r="49216" spans="1:3" x14ac:dyDescent="0.25">
      <c r="A49216" s="80">
        <v>1141324</v>
      </c>
      <c r="B49216" s="104" t="s">
        <v>236</v>
      </c>
      <c r="C49216" s="84" t="s">
        <v>236</v>
      </c>
    </row>
    <row r="49217" spans="1:3" x14ac:dyDescent="0.25">
      <c r="A49217" s="80">
        <v>1141325</v>
      </c>
      <c r="B49217" s="91">
        <v>1141335</v>
      </c>
      <c r="C49217" s="90">
        <v>40441</v>
      </c>
    </row>
    <row r="49218" spans="1:3" x14ac:dyDescent="0.25">
      <c r="A49218" s="80">
        <v>1141326</v>
      </c>
      <c r="B49218" s="91">
        <v>1141330</v>
      </c>
      <c r="C49218" s="90">
        <v>40440</v>
      </c>
    </row>
    <row r="49219" spans="1:3" x14ac:dyDescent="0.25">
      <c r="A49219" s="80">
        <v>1141327</v>
      </c>
      <c r="B49219" s="91">
        <v>1141336</v>
      </c>
      <c r="C49219" s="90">
        <v>40443</v>
      </c>
    </row>
    <row r="49220" spans="1:3" x14ac:dyDescent="0.25">
      <c r="A49220" s="80">
        <v>1141328</v>
      </c>
      <c r="B49220" s="91">
        <v>1141337</v>
      </c>
      <c r="C49220" s="90">
        <v>40444</v>
      </c>
    </row>
    <row r="49221" spans="1:3" x14ac:dyDescent="0.25">
      <c r="A49221" s="80">
        <v>1141329</v>
      </c>
      <c r="B49221" s="104" t="s">
        <v>236</v>
      </c>
      <c r="C49221" s="84" t="s">
        <v>236</v>
      </c>
    </row>
    <row r="49222" spans="1:3" x14ac:dyDescent="0.25">
      <c r="A49222" s="80">
        <v>1141333</v>
      </c>
      <c r="B49222" s="91">
        <v>1141334</v>
      </c>
      <c r="C49222" s="90">
        <v>65051</v>
      </c>
    </row>
    <row r="49223" spans="1:3" x14ac:dyDescent="0.25">
      <c r="A49223" s="80">
        <v>1141339</v>
      </c>
      <c r="B49223" s="91">
        <v>1141338</v>
      </c>
      <c r="C49223" s="84" t="s">
        <v>236</v>
      </c>
    </row>
    <row r="49224" spans="1:3" x14ac:dyDescent="0.25">
      <c r="A49224" s="80">
        <v>1141340</v>
      </c>
      <c r="B49224" s="91">
        <v>1141341</v>
      </c>
      <c r="C49224" s="90">
        <v>40448</v>
      </c>
    </row>
    <row r="49225" spans="1:3" x14ac:dyDescent="0.25">
      <c r="A49225" s="80">
        <v>1141342</v>
      </c>
      <c r="B49225" s="104" t="s">
        <v>236</v>
      </c>
      <c r="C49225" s="84" t="s">
        <v>236</v>
      </c>
    </row>
    <row r="49226" spans="1:3" x14ac:dyDescent="0.25">
      <c r="A49226" s="80">
        <v>1141343</v>
      </c>
      <c r="B49226" s="91">
        <v>1141345</v>
      </c>
      <c r="C49226" s="90">
        <v>40449</v>
      </c>
    </row>
    <row r="49227" spans="1:3" x14ac:dyDescent="0.25">
      <c r="A49227" s="80">
        <v>1141344</v>
      </c>
      <c r="B49227" s="104" t="s">
        <v>236</v>
      </c>
      <c r="C49227" s="84" t="s">
        <v>236</v>
      </c>
    </row>
    <row r="49228" spans="1:3" x14ac:dyDescent="0.25">
      <c r="A49228" s="80">
        <v>1141346</v>
      </c>
      <c r="B49228" s="104" t="s">
        <v>236</v>
      </c>
      <c r="C49228" s="84" t="s">
        <v>236</v>
      </c>
    </row>
    <row r="49229" spans="1:3" x14ac:dyDescent="0.25">
      <c r="A49229" s="80">
        <v>1141348</v>
      </c>
      <c r="B49229" s="91">
        <v>1141347</v>
      </c>
      <c r="C49229" s="90">
        <v>40450</v>
      </c>
    </row>
    <row r="49230" spans="1:3" x14ac:dyDescent="0.25">
      <c r="A49230" s="80">
        <v>1141349</v>
      </c>
      <c r="B49230" s="91">
        <v>1141350</v>
      </c>
      <c r="C49230" s="84" t="s">
        <v>236</v>
      </c>
    </row>
    <row r="49231" spans="1:3" x14ac:dyDescent="0.25">
      <c r="A49231" s="80">
        <v>1141351</v>
      </c>
      <c r="B49231" s="104" t="s">
        <v>236</v>
      </c>
      <c r="C49231" s="84" t="s">
        <v>236</v>
      </c>
    </row>
    <row r="49232" spans="1:3" x14ac:dyDescent="0.25">
      <c r="A49232" s="80">
        <v>1141352</v>
      </c>
      <c r="B49232" s="91">
        <v>1141353</v>
      </c>
      <c r="C49232" s="90">
        <v>40451</v>
      </c>
    </row>
    <row r="49233" spans="1:3" x14ac:dyDescent="0.25">
      <c r="A49233" s="80">
        <v>1141354</v>
      </c>
      <c r="B49233" s="91">
        <v>1141355</v>
      </c>
      <c r="C49233" s="90">
        <v>40452</v>
      </c>
    </row>
    <row r="49234" spans="1:3" x14ac:dyDescent="0.25">
      <c r="A49234" s="80">
        <v>1141356</v>
      </c>
      <c r="B49234" s="91">
        <v>1141357</v>
      </c>
      <c r="C49234" s="90">
        <v>40454</v>
      </c>
    </row>
    <row r="49235" spans="1:3" x14ac:dyDescent="0.25">
      <c r="A49235" s="80">
        <v>1141359</v>
      </c>
      <c r="B49235" s="91">
        <v>1141358</v>
      </c>
      <c r="C49235" s="90">
        <v>40453</v>
      </c>
    </row>
    <row r="49236" spans="1:3" x14ac:dyDescent="0.25">
      <c r="A49236" s="80">
        <v>1141360</v>
      </c>
      <c r="B49236" s="104" t="s">
        <v>236</v>
      </c>
      <c r="C49236" s="84" t="s">
        <v>236</v>
      </c>
    </row>
    <row r="49237" spans="1:3" x14ac:dyDescent="0.25">
      <c r="A49237" s="80">
        <v>1141361</v>
      </c>
      <c r="B49237" s="104" t="s">
        <v>236</v>
      </c>
      <c r="C49237" s="84" t="s">
        <v>236</v>
      </c>
    </row>
    <row r="49238" spans="1:3" x14ac:dyDescent="0.25">
      <c r="A49238" s="80">
        <v>1141362</v>
      </c>
      <c r="B49238" s="104" t="s">
        <v>236</v>
      </c>
      <c r="C49238" s="84" t="s">
        <v>236</v>
      </c>
    </row>
    <row r="49239" spans="1:3" x14ac:dyDescent="0.25">
      <c r="A49239" s="80">
        <v>1141363</v>
      </c>
      <c r="B49239" s="104" t="s">
        <v>236</v>
      </c>
      <c r="C49239" s="90">
        <v>70363</v>
      </c>
    </row>
    <row r="49240" spans="1:3" x14ac:dyDescent="0.25">
      <c r="A49240" s="80">
        <v>1141364</v>
      </c>
      <c r="B49240" s="104" t="s">
        <v>236</v>
      </c>
      <c r="C49240" s="84" t="s">
        <v>236</v>
      </c>
    </row>
    <row r="49241" spans="1:3" x14ac:dyDescent="0.25">
      <c r="A49241" s="80">
        <v>1141366</v>
      </c>
      <c r="B49241" s="91">
        <v>1141365</v>
      </c>
      <c r="C49241" s="90">
        <v>40456</v>
      </c>
    </row>
    <row r="49242" spans="1:3" x14ac:dyDescent="0.25">
      <c r="A49242" s="80">
        <v>1141368</v>
      </c>
      <c r="B49242" s="91">
        <v>1141367</v>
      </c>
      <c r="C49242" s="90">
        <v>40457</v>
      </c>
    </row>
    <row r="49243" spans="1:3" x14ac:dyDescent="0.25">
      <c r="A49243" s="80">
        <v>1141369</v>
      </c>
      <c r="B49243" s="104" t="s">
        <v>236</v>
      </c>
      <c r="C49243" s="84" t="s">
        <v>236</v>
      </c>
    </row>
    <row r="49244" spans="1:3" x14ac:dyDescent="0.25">
      <c r="A49244" s="80">
        <v>1141370</v>
      </c>
      <c r="B49244" s="104" t="s">
        <v>236</v>
      </c>
      <c r="C49244" s="84" t="s">
        <v>236</v>
      </c>
    </row>
    <row r="49245" spans="1:3" x14ac:dyDescent="0.25">
      <c r="A49245" s="80">
        <v>1141371</v>
      </c>
      <c r="B49245" s="91">
        <v>1141372</v>
      </c>
      <c r="C49245" s="90">
        <v>40458</v>
      </c>
    </row>
    <row r="49246" spans="1:3" x14ac:dyDescent="0.25">
      <c r="A49246" s="80">
        <v>1141373</v>
      </c>
      <c r="B49246" s="91">
        <v>1141374</v>
      </c>
      <c r="C49246" s="90">
        <v>40460</v>
      </c>
    </row>
    <row r="49247" spans="1:3" x14ac:dyDescent="0.25">
      <c r="A49247" s="80">
        <v>1141375</v>
      </c>
      <c r="B49247" s="91">
        <v>1141377</v>
      </c>
      <c r="C49247" s="90">
        <v>40461</v>
      </c>
    </row>
    <row r="49248" spans="1:3" x14ac:dyDescent="0.25">
      <c r="A49248" s="80">
        <v>1141378</v>
      </c>
      <c r="B49248" s="104" t="s">
        <v>236</v>
      </c>
      <c r="C49248" s="84" t="s">
        <v>236</v>
      </c>
    </row>
    <row r="49249" spans="1:3" x14ac:dyDescent="0.25">
      <c r="A49249" s="80">
        <v>1141379</v>
      </c>
      <c r="B49249" s="104" t="s">
        <v>236</v>
      </c>
      <c r="C49249" s="84" t="s">
        <v>236</v>
      </c>
    </row>
    <row r="49250" spans="1:3" x14ac:dyDescent="0.25">
      <c r="A49250" s="80">
        <v>1141380</v>
      </c>
      <c r="B49250" s="91">
        <v>1141381</v>
      </c>
      <c r="C49250" s="90">
        <v>40462</v>
      </c>
    </row>
    <row r="49251" spans="1:3" x14ac:dyDescent="0.25">
      <c r="A49251" s="80">
        <v>1141382</v>
      </c>
      <c r="B49251" s="91">
        <v>1141383</v>
      </c>
      <c r="C49251" s="90">
        <v>40463</v>
      </c>
    </row>
    <row r="49252" spans="1:3" x14ac:dyDescent="0.25">
      <c r="A49252" s="80">
        <v>1141384</v>
      </c>
      <c r="B49252" s="91">
        <v>1141385</v>
      </c>
      <c r="C49252" s="90">
        <v>40464</v>
      </c>
    </row>
    <row r="49253" spans="1:3" x14ac:dyDescent="0.25">
      <c r="A49253" s="80">
        <v>1141386</v>
      </c>
      <c r="B49253" s="104" t="s">
        <v>236</v>
      </c>
      <c r="C49253" s="84" t="s">
        <v>236</v>
      </c>
    </row>
    <row r="49254" spans="1:3" x14ac:dyDescent="0.25">
      <c r="A49254" s="80">
        <v>1141387</v>
      </c>
      <c r="B49254" s="91">
        <v>1141388</v>
      </c>
      <c r="C49254" s="84" t="s">
        <v>236</v>
      </c>
    </row>
    <row r="49255" spans="1:3" x14ac:dyDescent="0.25">
      <c r="A49255" s="80">
        <v>1141390</v>
      </c>
      <c r="B49255" s="91">
        <v>1141391</v>
      </c>
      <c r="C49255" s="90">
        <v>40466</v>
      </c>
    </row>
    <row r="49256" spans="1:3" x14ac:dyDescent="0.25">
      <c r="A49256" s="80">
        <v>1141392</v>
      </c>
      <c r="B49256" s="104" t="s">
        <v>236</v>
      </c>
      <c r="C49256" s="84" t="s">
        <v>236</v>
      </c>
    </row>
    <row r="49257" spans="1:3" x14ac:dyDescent="0.25">
      <c r="A49257" s="80">
        <v>1141393</v>
      </c>
      <c r="B49257" s="91">
        <v>1141394</v>
      </c>
      <c r="C49257" s="90">
        <v>40467</v>
      </c>
    </row>
    <row r="49258" spans="1:3" x14ac:dyDescent="0.25">
      <c r="A49258" s="80">
        <v>1141395</v>
      </c>
      <c r="B49258" s="91">
        <v>1141397</v>
      </c>
      <c r="C49258" s="90">
        <v>40468</v>
      </c>
    </row>
    <row r="49259" spans="1:3" x14ac:dyDescent="0.25">
      <c r="A49259" s="80">
        <v>1141396</v>
      </c>
      <c r="B49259" s="104" t="s">
        <v>236</v>
      </c>
      <c r="C49259" s="84" t="s">
        <v>236</v>
      </c>
    </row>
    <row r="49260" spans="1:3" x14ac:dyDescent="0.25">
      <c r="A49260" s="80">
        <v>1141398</v>
      </c>
      <c r="B49260" s="104" t="s">
        <v>236</v>
      </c>
      <c r="C49260" s="84" t="s">
        <v>236</v>
      </c>
    </row>
    <row r="49261" spans="1:3" x14ac:dyDescent="0.25">
      <c r="A49261" s="80">
        <v>1141399</v>
      </c>
      <c r="B49261" s="91">
        <v>1141400</v>
      </c>
      <c r="C49261" s="90">
        <v>40469</v>
      </c>
    </row>
    <row r="49262" spans="1:3" x14ac:dyDescent="0.25">
      <c r="A49262" s="80">
        <v>1141401</v>
      </c>
      <c r="B49262" s="91">
        <v>1141403</v>
      </c>
      <c r="C49262" s="90">
        <v>40472</v>
      </c>
    </row>
    <row r="49263" spans="1:3" x14ac:dyDescent="0.25">
      <c r="A49263" s="80">
        <v>1141402</v>
      </c>
      <c r="B49263" s="104" t="s">
        <v>236</v>
      </c>
      <c r="C49263" s="84" t="s">
        <v>236</v>
      </c>
    </row>
    <row r="49264" spans="1:3" x14ac:dyDescent="0.25">
      <c r="A49264" s="80">
        <v>1141404</v>
      </c>
      <c r="B49264" s="104" t="s">
        <v>236</v>
      </c>
      <c r="C49264" s="84" t="s">
        <v>236</v>
      </c>
    </row>
    <row r="49265" spans="1:3" x14ac:dyDescent="0.25">
      <c r="A49265" s="80">
        <v>1141405</v>
      </c>
      <c r="B49265" s="104" t="s">
        <v>236</v>
      </c>
      <c r="C49265" s="84" t="s">
        <v>236</v>
      </c>
    </row>
    <row r="49266" spans="1:3" x14ac:dyDescent="0.25">
      <c r="A49266" s="80">
        <v>1141406</v>
      </c>
      <c r="B49266" s="104" t="s">
        <v>236</v>
      </c>
      <c r="C49266" s="84" t="s">
        <v>236</v>
      </c>
    </row>
    <row r="49267" spans="1:3" x14ac:dyDescent="0.25">
      <c r="A49267" s="80">
        <v>1141407</v>
      </c>
      <c r="B49267" s="104" t="s">
        <v>236</v>
      </c>
      <c r="C49267" s="84" t="s">
        <v>236</v>
      </c>
    </row>
    <row r="49268" spans="1:3" x14ac:dyDescent="0.25">
      <c r="A49268" s="80">
        <v>1141408</v>
      </c>
      <c r="B49268" s="104" t="s">
        <v>236</v>
      </c>
      <c r="C49268" s="84" t="s">
        <v>236</v>
      </c>
    </row>
    <row r="49269" spans="1:3" x14ac:dyDescent="0.25">
      <c r="A49269" s="80">
        <v>1141409</v>
      </c>
      <c r="B49269" s="104" t="s">
        <v>236</v>
      </c>
      <c r="C49269" s="84" t="s">
        <v>236</v>
      </c>
    </row>
    <row r="49270" spans="1:3" x14ac:dyDescent="0.25">
      <c r="A49270" s="80">
        <v>1141410</v>
      </c>
      <c r="B49270" s="104" t="s">
        <v>236</v>
      </c>
      <c r="C49270" s="84" t="s">
        <v>236</v>
      </c>
    </row>
    <row r="49271" spans="1:3" x14ac:dyDescent="0.25">
      <c r="A49271" s="80">
        <v>1141411</v>
      </c>
      <c r="B49271" s="104" t="s">
        <v>236</v>
      </c>
      <c r="C49271" s="84" t="s">
        <v>236</v>
      </c>
    </row>
    <row r="49272" spans="1:3" x14ac:dyDescent="0.25">
      <c r="A49272" s="80">
        <v>1141412</v>
      </c>
      <c r="B49272" s="104" t="s">
        <v>236</v>
      </c>
      <c r="C49272" s="84" t="s">
        <v>236</v>
      </c>
    </row>
    <row r="49273" spans="1:3" x14ac:dyDescent="0.25">
      <c r="A49273" s="80">
        <v>1141413</v>
      </c>
      <c r="B49273" s="104" t="s">
        <v>236</v>
      </c>
      <c r="C49273" s="84" t="s">
        <v>236</v>
      </c>
    </row>
    <row r="49274" spans="1:3" x14ac:dyDescent="0.25">
      <c r="A49274" s="80">
        <v>1141414</v>
      </c>
      <c r="B49274" s="104" t="s">
        <v>236</v>
      </c>
      <c r="C49274" s="84" t="s">
        <v>236</v>
      </c>
    </row>
    <row r="49275" spans="1:3" x14ac:dyDescent="0.25">
      <c r="A49275" s="80">
        <v>1141415</v>
      </c>
      <c r="B49275" s="104" t="s">
        <v>236</v>
      </c>
      <c r="C49275" s="84" t="s">
        <v>236</v>
      </c>
    </row>
    <row r="49276" spans="1:3" x14ac:dyDescent="0.25">
      <c r="A49276" s="80">
        <v>1141416</v>
      </c>
      <c r="B49276" s="104" t="s">
        <v>236</v>
      </c>
      <c r="C49276" s="84" t="s">
        <v>236</v>
      </c>
    </row>
    <row r="49277" spans="1:3" x14ac:dyDescent="0.25">
      <c r="A49277" s="80">
        <v>1141417</v>
      </c>
      <c r="B49277" s="104" t="s">
        <v>236</v>
      </c>
      <c r="C49277" s="84" t="s">
        <v>236</v>
      </c>
    </row>
    <row r="49278" spans="1:3" x14ac:dyDescent="0.25">
      <c r="A49278" s="80">
        <v>1141419</v>
      </c>
      <c r="B49278" s="104" t="s">
        <v>236</v>
      </c>
      <c r="C49278" s="84" t="s">
        <v>236</v>
      </c>
    </row>
    <row r="49279" spans="1:3" x14ac:dyDescent="0.25">
      <c r="A49279" s="80">
        <v>1141420</v>
      </c>
      <c r="B49279" s="104" t="s">
        <v>236</v>
      </c>
      <c r="C49279" s="84" t="s">
        <v>236</v>
      </c>
    </row>
    <row r="49280" spans="1:3" x14ac:dyDescent="0.25">
      <c r="A49280" s="80">
        <v>1141421</v>
      </c>
      <c r="B49280" s="104" t="s">
        <v>236</v>
      </c>
      <c r="C49280" s="84" t="s">
        <v>236</v>
      </c>
    </row>
    <row r="49281" spans="1:3" x14ac:dyDescent="0.25">
      <c r="A49281" s="80">
        <v>1141422</v>
      </c>
      <c r="B49281" s="91">
        <v>1157551</v>
      </c>
      <c r="C49281" s="90">
        <v>41860</v>
      </c>
    </row>
    <row r="49282" spans="1:3" x14ac:dyDescent="0.25">
      <c r="A49282" s="80">
        <v>1141423</v>
      </c>
      <c r="B49282" s="91">
        <v>1141424</v>
      </c>
      <c r="C49282" s="90">
        <v>40473</v>
      </c>
    </row>
    <row r="49283" spans="1:3" x14ac:dyDescent="0.25">
      <c r="A49283" s="80">
        <v>1141425</v>
      </c>
      <c r="B49283" s="91">
        <v>1141445</v>
      </c>
      <c r="C49283" s="90">
        <v>40474</v>
      </c>
    </row>
    <row r="49284" spans="1:3" x14ac:dyDescent="0.25">
      <c r="A49284" s="80">
        <v>1141426</v>
      </c>
      <c r="B49284" s="104" t="s">
        <v>236</v>
      </c>
      <c r="C49284" s="84" t="e">
        <v>#N/A</v>
      </c>
    </row>
    <row r="49285" spans="1:3" x14ac:dyDescent="0.25">
      <c r="A49285" s="80">
        <v>1141427</v>
      </c>
      <c r="B49285" s="104" t="s">
        <v>236</v>
      </c>
      <c r="C49285" s="84" t="s">
        <v>236</v>
      </c>
    </row>
    <row r="49286" spans="1:3" x14ac:dyDescent="0.25">
      <c r="A49286" s="80">
        <v>1141428</v>
      </c>
      <c r="B49286" s="104" t="s">
        <v>236</v>
      </c>
      <c r="C49286" s="84" t="s">
        <v>236</v>
      </c>
    </row>
    <row r="49287" spans="1:3" x14ac:dyDescent="0.25">
      <c r="A49287" s="80">
        <v>1141429</v>
      </c>
      <c r="B49287" s="104" t="s">
        <v>236</v>
      </c>
      <c r="C49287" s="84" t="s">
        <v>236</v>
      </c>
    </row>
    <row r="49288" spans="1:3" x14ac:dyDescent="0.25">
      <c r="A49288" s="80">
        <v>1141430</v>
      </c>
      <c r="B49288" s="91">
        <v>1141443</v>
      </c>
      <c r="C49288" s="90">
        <v>40475</v>
      </c>
    </row>
    <row r="49289" spans="1:3" x14ac:dyDescent="0.25">
      <c r="A49289" s="80">
        <v>1141431</v>
      </c>
      <c r="B49289" s="91">
        <v>1141432</v>
      </c>
      <c r="C49289" s="90">
        <v>40476</v>
      </c>
    </row>
    <row r="49290" spans="1:3" x14ac:dyDescent="0.25">
      <c r="A49290" s="80">
        <v>1141434</v>
      </c>
      <c r="B49290" s="91">
        <v>1141433</v>
      </c>
      <c r="C49290" s="90">
        <v>40477</v>
      </c>
    </row>
    <row r="49291" spans="1:3" x14ac:dyDescent="0.25">
      <c r="A49291" s="80">
        <v>1141435</v>
      </c>
      <c r="B49291" s="91">
        <v>1141436</v>
      </c>
      <c r="C49291" s="84" t="s">
        <v>236</v>
      </c>
    </row>
    <row r="49292" spans="1:3" x14ac:dyDescent="0.25">
      <c r="A49292" s="80">
        <v>1141438</v>
      </c>
      <c r="B49292" s="104" t="s">
        <v>236</v>
      </c>
      <c r="C49292" s="84" t="s">
        <v>236</v>
      </c>
    </row>
    <row r="49293" spans="1:3" x14ac:dyDescent="0.25">
      <c r="A49293" s="80">
        <v>1141439</v>
      </c>
      <c r="B49293" s="104" t="s">
        <v>236</v>
      </c>
      <c r="C49293" s="84" t="s">
        <v>236</v>
      </c>
    </row>
    <row r="49294" spans="1:3" x14ac:dyDescent="0.25">
      <c r="A49294" s="80">
        <v>1141440</v>
      </c>
      <c r="B49294" s="104" t="s">
        <v>236</v>
      </c>
      <c r="C49294" s="84" t="s">
        <v>236</v>
      </c>
    </row>
    <row r="49295" spans="1:3" x14ac:dyDescent="0.25">
      <c r="A49295" s="80">
        <v>1141441</v>
      </c>
      <c r="B49295" s="91">
        <v>1141444</v>
      </c>
      <c r="C49295" s="84" t="s">
        <v>236</v>
      </c>
    </row>
    <row r="49296" spans="1:3" x14ac:dyDescent="0.25">
      <c r="A49296" s="80">
        <v>1141442</v>
      </c>
      <c r="B49296" s="91">
        <v>1142126</v>
      </c>
      <c r="C49296" s="90">
        <v>40635</v>
      </c>
    </row>
    <row r="49297" spans="1:3" x14ac:dyDescent="0.25">
      <c r="A49297" s="80">
        <v>1141446</v>
      </c>
      <c r="B49297" s="104" t="s">
        <v>236</v>
      </c>
      <c r="C49297" s="84" t="s">
        <v>236</v>
      </c>
    </row>
    <row r="49298" spans="1:3" x14ac:dyDescent="0.25">
      <c r="A49298" s="80">
        <v>1141448</v>
      </c>
      <c r="B49298" s="91">
        <v>1141447</v>
      </c>
      <c r="C49298" s="90">
        <v>40478</v>
      </c>
    </row>
    <row r="49299" spans="1:3" x14ac:dyDescent="0.25">
      <c r="A49299" s="80">
        <v>1141449</v>
      </c>
      <c r="B49299" s="104" t="s">
        <v>236</v>
      </c>
      <c r="C49299" s="84" t="s">
        <v>236</v>
      </c>
    </row>
    <row r="49300" spans="1:3" x14ac:dyDescent="0.25">
      <c r="A49300" s="80">
        <v>1141450</v>
      </c>
      <c r="B49300" s="104" t="s">
        <v>236</v>
      </c>
      <c r="C49300" s="84" t="s">
        <v>236</v>
      </c>
    </row>
    <row r="49301" spans="1:3" x14ac:dyDescent="0.25">
      <c r="A49301" s="80">
        <v>1141451</v>
      </c>
      <c r="B49301" s="104" t="s">
        <v>236</v>
      </c>
      <c r="C49301" s="84" t="s">
        <v>236</v>
      </c>
    </row>
    <row r="49302" spans="1:3" x14ac:dyDescent="0.25">
      <c r="A49302" s="80">
        <v>1141453</v>
      </c>
      <c r="B49302" s="104" t="s">
        <v>236</v>
      </c>
      <c r="C49302" s="84" t="s">
        <v>236</v>
      </c>
    </row>
    <row r="49303" spans="1:3" x14ac:dyDescent="0.25">
      <c r="A49303" s="80">
        <v>1141456</v>
      </c>
      <c r="B49303" s="104" t="s">
        <v>236</v>
      </c>
      <c r="C49303" s="84" t="s">
        <v>236</v>
      </c>
    </row>
    <row r="49304" spans="1:3" x14ac:dyDescent="0.25">
      <c r="A49304" s="80">
        <v>1141457</v>
      </c>
      <c r="B49304" s="91">
        <v>1141458</v>
      </c>
      <c r="C49304" s="90">
        <v>40479</v>
      </c>
    </row>
    <row r="49305" spans="1:3" x14ac:dyDescent="0.25">
      <c r="A49305" s="80">
        <v>1141459</v>
      </c>
      <c r="B49305" s="91">
        <v>1141460</v>
      </c>
      <c r="C49305" s="84" t="s">
        <v>236</v>
      </c>
    </row>
    <row r="49306" spans="1:3" x14ac:dyDescent="0.25">
      <c r="A49306" s="80">
        <v>1141461</v>
      </c>
      <c r="B49306" s="91">
        <v>1141462</v>
      </c>
      <c r="C49306" s="90">
        <v>40480</v>
      </c>
    </row>
    <row r="49307" spans="1:3" x14ac:dyDescent="0.25">
      <c r="A49307" s="80">
        <v>1141463</v>
      </c>
      <c r="B49307" s="91">
        <v>1141464</v>
      </c>
      <c r="C49307" s="90">
        <v>40483</v>
      </c>
    </row>
    <row r="49308" spans="1:3" x14ac:dyDescent="0.25">
      <c r="A49308" s="80">
        <v>1141465</v>
      </c>
      <c r="B49308" s="104" t="s">
        <v>236</v>
      </c>
      <c r="C49308" s="84" t="s">
        <v>236</v>
      </c>
    </row>
    <row r="49309" spans="1:3" x14ac:dyDescent="0.25">
      <c r="A49309" s="80">
        <v>1141466</v>
      </c>
      <c r="B49309" s="91">
        <v>1141469</v>
      </c>
      <c r="C49309" s="84" t="s">
        <v>236</v>
      </c>
    </row>
    <row r="49310" spans="1:3" x14ac:dyDescent="0.25">
      <c r="A49310" s="80">
        <v>1141467</v>
      </c>
      <c r="B49310" s="91">
        <v>1141470</v>
      </c>
      <c r="C49310" s="84" t="s">
        <v>236</v>
      </c>
    </row>
    <row r="49311" spans="1:3" x14ac:dyDescent="0.25">
      <c r="A49311" s="80">
        <v>1141471</v>
      </c>
      <c r="B49311" s="91">
        <v>1154063</v>
      </c>
      <c r="C49311" s="90">
        <v>41562</v>
      </c>
    </row>
    <row r="49312" spans="1:3" x14ac:dyDescent="0.25">
      <c r="A49312" s="80">
        <v>1141472</v>
      </c>
      <c r="B49312" s="104" t="s">
        <v>236</v>
      </c>
      <c r="C49312" s="84" t="s">
        <v>236</v>
      </c>
    </row>
    <row r="49313" spans="1:3" x14ac:dyDescent="0.25">
      <c r="A49313" s="80">
        <v>1141473</v>
      </c>
      <c r="B49313" s="104" t="s">
        <v>236</v>
      </c>
      <c r="C49313" s="90">
        <v>40484</v>
      </c>
    </row>
    <row r="49314" spans="1:3" x14ac:dyDescent="0.25">
      <c r="A49314" s="80">
        <v>1141474</v>
      </c>
      <c r="B49314" s="91">
        <v>1141475</v>
      </c>
      <c r="C49314" s="90">
        <v>40485</v>
      </c>
    </row>
    <row r="49315" spans="1:3" x14ac:dyDescent="0.25">
      <c r="A49315" s="80">
        <v>1141476</v>
      </c>
      <c r="B49315" s="91">
        <v>1141477</v>
      </c>
      <c r="C49315" s="90">
        <v>40486</v>
      </c>
    </row>
    <row r="49316" spans="1:3" x14ac:dyDescent="0.25">
      <c r="A49316" s="80">
        <v>1141478</v>
      </c>
      <c r="B49316" s="91">
        <v>1141480</v>
      </c>
      <c r="C49316" s="90">
        <v>40488</v>
      </c>
    </row>
    <row r="49317" spans="1:3" x14ac:dyDescent="0.25">
      <c r="A49317" s="80">
        <v>1141479</v>
      </c>
      <c r="B49317" s="104" t="s">
        <v>236</v>
      </c>
      <c r="C49317" s="84" t="s">
        <v>236</v>
      </c>
    </row>
    <row r="49318" spans="1:3" x14ac:dyDescent="0.25">
      <c r="A49318" s="80">
        <v>1141481</v>
      </c>
      <c r="B49318" s="104" t="s">
        <v>236</v>
      </c>
      <c r="C49318" s="84" t="s">
        <v>236</v>
      </c>
    </row>
    <row r="49319" spans="1:3" x14ac:dyDescent="0.25">
      <c r="A49319" s="80">
        <v>1141482</v>
      </c>
      <c r="B49319" s="104" t="s">
        <v>236</v>
      </c>
      <c r="C49319" s="84" t="s">
        <v>236</v>
      </c>
    </row>
    <row r="49320" spans="1:3" x14ac:dyDescent="0.25">
      <c r="A49320" s="80">
        <v>1141483</v>
      </c>
      <c r="B49320" s="104" t="s">
        <v>236</v>
      </c>
      <c r="C49320" s="84" t="s">
        <v>236</v>
      </c>
    </row>
    <row r="49321" spans="1:3" x14ac:dyDescent="0.25">
      <c r="A49321" s="80">
        <v>1141484</v>
      </c>
      <c r="B49321" s="104" t="s">
        <v>236</v>
      </c>
      <c r="C49321" s="84" t="s">
        <v>236</v>
      </c>
    </row>
    <row r="49322" spans="1:3" x14ac:dyDescent="0.25">
      <c r="A49322" s="80">
        <v>1141491</v>
      </c>
      <c r="B49322" s="104" t="s">
        <v>236</v>
      </c>
      <c r="C49322" s="84" t="s">
        <v>236</v>
      </c>
    </row>
    <row r="49323" spans="1:3" x14ac:dyDescent="0.25">
      <c r="A49323" s="80">
        <v>1141492</v>
      </c>
      <c r="B49323" s="104" t="s">
        <v>236</v>
      </c>
      <c r="C49323" s="84" t="s">
        <v>236</v>
      </c>
    </row>
    <row r="49324" spans="1:3" x14ac:dyDescent="0.25">
      <c r="A49324" s="80">
        <v>1141493</v>
      </c>
      <c r="B49324" s="104" t="s">
        <v>236</v>
      </c>
      <c r="C49324" s="84" t="s">
        <v>236</v>
      </c>
    </row>
    <row r="49325" spans="1:3" x14ac:dyDescent="0.25">
      <c r="A49325" s="80">
        <v>1141494</v>
      </c>
      <c r="B49325" s="104" t="s">
        <v>236</v>
      </c>
      <c r="C49325" s="84" t="s">
        <v>236</v>
      </c>
    </row>
    <row r="49326" spans="1:3" x14ac:dyDescent="0.25">
      <c r="A49326" s="80">
        <v>1141495</v>
      </c>
      <c r="B49326" s="91">
        <v>1141558</v>
      </c>
      <c r="C49326" s="90">
        <v>40503</v>
      </c>
    </row>
    <row r="49327" spans="1:3" x14ac:dyDescent="0.25">
      <c r="A49327" s="80">
        <v>1141496</v>
      </c>
      <c r="B49327" s="104" t="s">
        <v>236</v>
      </c>
      <c r="C49327" s="84" t="s">
        <v>236</v>
      </c>
    </row>
    <row r="49328" spans="1:3" x14ac:dyDescent="0.25">
      <c r="A49328" s="80">
        <v>1141497</v>
      </c>
      <c r="B49328" s="104" t="s">
        <v>236</v>
      </c>
      <c r="C49328" s="84" t="s">
        <v>236</v>
      </c>
    </row>
    <row r="49329" spans="1:3" x14ac:dyDescent="0.25">
      <c r="A49329" s="80">
        <v>1141498</v>
      </c>
      <c r="B49329" s="104" t="s">
        <v>236</v>
      </c>
      <c r="C49329" s="84" t="s">
        <v>236</v>
      </c>
    </row>
    <row r="49330" spans="1:3" x14ac:dyDescent="0.25">
      <c r="A49330" s="80">
        <v>1141499</v>
      </c>
      <c r="B49330" s="104" t="s">
        <v>236</v>
      </c>
      <c r="C49330" s="84" t="s">
        <v>236</v>
      </c>
    </row>
    <row r="49331" spans="1:3" x14ac:dyDescent="0.25">
      <c r="A49331" s="80">
        <v>1141500</v>
      </c>
      <c r="B49331" s="91">
        <v>1141501</v>
      </c>
      <c r="C49331" s="84" t="s">
        <v>236</v>
      </c>
    </row>
    <row r="49332" spans="1:3" x14ac:dyDescent="0.25">
      <c r="A49332" s="80">
        <v>1141502</v>
      </c>
      <c r="B49332" s="91">
        <v>1141503</v>
      </c>
      <c r="C49332" s="90">
        <v>40489</v>
      </c>
    </row>
    <row r="49333" spans="1:3" x14ac:dyDescent="0.25">
      <c r="A49333" s="80">
        <v>1141504</v>
      </c>
      <c r="B49333" s="91">
        <v>1141505</v>
      </c>
      <c r="C49333" s="90">
        <v>40490</v>
      </c>
    </row>
    <row r="49334" spans="1:3" x14ac:dyDescent="0.25">
      <c r="A49334" s="80">
        <v>1141506</v>
      </c>
      <c r="B49334" s="104" t="s">
        <v>236</v>
      </c>
      <c r="C49334" s="84" t="s">
        <v>236</v>
      </c>
    </row>
    <row r="49335" spans="1:3" x14ac:dyDescent="0.25">
      <c r="A49335" s="80">
        <v>1141507</v>
      </c>
      <c r="B49335" s="104" t="s">
        <v>236</v>
      </c>
      <c r="C49335" s="84" t="s">
        <v>236</v>
      </c>
    </row>
    <row r="49336" spans="1:3" x14ac:dyDescent="0.25">
      <c r="A49336" s="80">
        <v>1141508</v>
      </c>
      <c r="B49336" s="91">
        <v>1141509</v>
      </c>
      <c r="C49336" s="90">
        <v>40491</v>
      </c>
    </row>
    <row r="49337" spans="1:3" x14ac:dyDescent="0.25">
      <c r="A49337" s="80">
        <v>1141510</v>
      </c>
      <c r="B49337" s="91">
        <v>1141511</v>
      </c>
      <c r="C49337" s="90">
        <v>40492</v>
      </c>
    </row>
    <row r="49338" spans="1:3" x14ac:dyDescent="0.25">
      <c r="A49338" s="80">
        <v>1141512</v>
      </c>
      <c r="B49338" s="91">
        <v>1141513</v>
      </c>
      <c r="C49338" s="90">
        <v>40493</v>
      </c>
    </row>
    <row r="49339" spans="1:3" x14ac:dyDescent="0.25">
      <c r="A49339" s="80">
        <v>1141514</v>
      </c>
      <c r="B49339" s="104" t="s">
        <v>236</v>
      </c>
      <c r="C49339" s="84" t="s">
        <v>236</v>
      </c>
    </row>
    <row r="49340" spans="1:3" x14ac:dyDescent="0.25">
      <c r="A49340" s="80">
        <v>1141515</v>
      </c>
      <c r="B49340" s="104" t="s">
        <v>236</v>
      </c>
      <c r="C49340" s="84" t="s">
        <v>236</v>
      </c>
    </row>
    <row r="49341" spans="1:3" x14ac:dyDescent="0.25">
      <c r="A49341" s="80">
        <v>1141516</v>
      </c>
      <c r="B49341" s="104" t="s">
        <v>236</v>
      </c>
      <c r="C49341" s="84" t="s">
        <v>236</v>
      </c>
    </row>
    <row r="49342" spans="1:3" x14ac:dyDescent="0.25">
      <c r="A49342" s="80">
        <v>1141517</v>
      </c>
      <c r="B49342" s="91">
        <v>1141518</v>
      </c>
      <c r="C49342" s="90">
        <v>40494</v>
      </c>
    </row>
    <row r="49343" spans="1:3" x14ac:dyDescent="0.25">
      <c r="A49343" s="80">
        <v>1141519</v>
      </c>
      <c r="B49343" s="104" t="s">
        <v>236</v>
      </c>
      <c r="C49343" s="84" t="s">
        <v>236</v>
      </c>
    </row>
    <row r="49344" spans="1:3" x14ac:dyDescent="0.25">
      <c r="A49344" s="80">
        <v>1141520</v>
      </c>
      <c r="B49344" s="91">
        <v>1141521</v>
      </c>
      <c r="C49344" s="90">
        <v>40495</v>
      </c>
    </row>
    <row r="49345" spans="1:3" x14ac:dyDescent="0.25">
      <c r="A49345" s="80">
        <v>1141522</v>
      </c>
      <c r="B49345" s="104" t="s">
        <v>236</v>
      </c>
      <c r="C49345" s="84" t="s">
        <v>236</v>
      </c>
    </row>
    <row r="49346" spans="1:3" x14ac:dyDescent="0.25">
      <c r="A49346" s="80">
        <v>1141523</v>
      </c>
      <c r="B49346" s="104" t="s">
        <v>236</v>
      </c>
      <c r="C49346" s="84" t="s">
        <v>236</v>
      </c>
    </row>
    <row r="49347" spans="1:3" x14ac:dyDescent="0.25">
      <c r="A49347" s="80">
        <v>1141524</v>
      </c>
      <c r="B49347" s="104" t="s">
        <v>236</v>
      </c>
      <c r="C49347" s="84" t="s">
        <v>236</v>
      </c>
    </row>
    <row r="49348" spans="1:3" x14ac:dyDescent="0.25">
      <c r="A49348" s="80">
        <v>1141525</v>
      </c>
      <c r="B49348" s="104" t="s">
        <v>236</v>
      </c>
      <c r="C49348" s="84" t="s">
        <v>236</v>
      </c>
    </row>
    <row r="49349" spans="1:3" x14ac:dyDescent="0.25">
      <c r="A49349" s="80">
        <v>1141526</v>
      </c>
      <c r="B49349" s="104" t="s">
        <v>236</v>
      </c>
      <c r="C49349" s="84" t="s">
        <v>236</v>
      </c>
    </row>
    <row r="49350" spans="1:3" x14ac:dyDescent="0.25">
      <c r="A49350" s="80">
        <v>1141527</v>
      </c>
      <c r="B49350" s="104" t="s">
        <v>236</v>
      </c>
      <c r="C49350" s="84" t="s">
        <v>236</v>
      </c>
    </row>
    <row r="49351" spans="1:3" x14ac:dyDescent="0.25">
      <c r="A49351" s="80">
        <v>1141528</v>
      </c>
      <c r="B49351" s="104" t="s">
        <v>236</v>
      </c>
      <c r="C49351" s="84" t="s">
        <v>236</v>
      </c>
    </row>
    <row r="49352" spans="1:3" x14ac:dyDescent="0.25">
      <c r="A49352" s="80">
        <v>1141529</v>
      </c>
      <c r="B49352" s="104" t="s">
        <v>236</v>
      </c>
      <c r="C49352" s="90">
        <v>43838</v>
      </c>
    </row>
    <row r="49353" spans="1:3" x14ac:dyDescent="0.25">
      <c r="A49353" s="80">
        <v>1141530</v>
      </c>
      <c r="B49353" s="91">
        <v>1141531</v>
      </c>
      <c r="C49353" s="84" t="s">
        <v>236</v>
      </c>
    </row>
    <row r="49354" spans="1:3" x14ac:dyDescent="0.25">
      <c r="A49354" s="80">
        <v>1141533</v>
      </c>
      <c r="B49354" s="104" t="s">
        <v>236</v>
      </c>
      <c r="C49354" s="84" t="s">
        <v>236</v>
      </c>
    </row>
    <row r="49355" spans="1:3" x14ac:dyDescent="0.25">
      <c r="A49355" s="80">
        <v>1141534</v>
      </c>
      <c r="B49355" s="104" t="s">
        <v>236</v>
      </c>
      <c r="C49355" s="84" t="s">
        <v>236</v>
      </c>
    </row>
    <row r="49356" spans="1:3" x14ac:dyDescent="0.25">
      <c r="A49356" s="80">
        <v>1141535</v>
      </c>
      <c r="B49356" s="91">
        <v>1141536</v>
      </c>
      <c r="C49356" s="90">
        <v>40496</v>
      </c>
    </row>
    <row r="49357" spans="1:3" x14ac:dyDescent="0.25">
      <c r="A49357" s="80">
        <v>1141537</v>
      </c>
      <c r="B49357" s="91">
        <v>1141538</v>
      </c>
      <c r="C49357" s="90">
        <v>40497</v>
      </c>
    </row>
    <row r="49358" spans="1:3" x14ac:dyDescent="0.25">
      <c r="A49358" s="80">
        <v>1141539</v>
      </c>
      <c r="B49358" s="91">
        <v>1141540</v>
      </c>
      <c r="C49358" s="90">
        <v>40498</v>
      </c>
    </row>
    <row r="49359" spans="1:3" x14ac:dyDescent="0.25">
      <c r="A49359" s="80">
        <v>1141541</v>
      </c>
      <c r="B49359" s="91">
        <v>1141542</v>
      </c>
      <c r="C49359" s="90">
        <v>40500</v>
      </c>
    </row>
    <row r="49360" spans="1:3" x14ac:dyDescent="0.25">
      <c r="A49360" s="80">
        <v>1141543</v>
      </c>
      <c r="B49360" s="104" t="s">
        <v>236</v>
      </c>
      <c r="C49360" s="84" t="s">
        <v>236</v>
      </c>
    </row>
    <row r="49361" spans="1:3" x14ac:dyDescent="0.25">
      <c r="A49361" s="80">
        <v>1141544</v>
      </c>
      <c r="B49361" s="104" t="s">
        <v>236</v>
      </c>
      <c r="C49361" s="84" t="s">
        <v>236</v>
      </c>
    </row>
    <row r="49362" spans="1:3" x14ac:dyDescent="0.25">
      <c r="A49362" s="80">
        <v>1141545</v>
      </c>
      <c r="B49362" s="104" t="s">
        <v>236</v>
      </c>
      <c r="C49362" s="84" t="s">
        <v>236</v>
      </c>
    </row>
    <row r="49363" spans="1:3" x14ac:dyDescent="0.25">
      <c r="A49363" s="80">
        <v>1141546</v>
      </c>
      <c r="B49363" s="104" t="s">
        <v>236</v>
      </c>
      <c r="C49363" s="84" t="s">
        <v>236</v>
      </c>
    </row>
    <row r="49364" spans="1:3" x14ac:dyDescent="0.25">
      <c r="A49364" s="80">
        <v>1141547</v>
      </c>
      <c r="B49364" s="104" t="s">
        <v>236</v>
      </c>
      <c r="C49364" s="84" t="s">
        <v>236</v>
      </c>
    </row>
    <row r="49365" spans="1:3" x14ac:dyDescent="0.25">
      <c r="A49365" s="80">
        <v>1141548</v>
      </c>
      <c r="B49365" s="104" t="s">
        <v>236</v>
      </c>
      <c r="C49365" s="84" t="s">
        <v>236</v>
      </c>
    </row>
    <row r="49366" spans="1:3" x14ac:dyDescent="0.25">
      <c r="A49366" s="80">
        <v>1141549</v>
      </c>
      <c r="B49366" s="91">
        <v>1141550</v>
      </c>
      <c r="C49366" s="90">
        <v>40502</v>
      </c>
    </row>
    <row r="49367" spans="1:3" x14ac:dyDescent="0.25">
      <c r="A49367" s="80">
        <v>1141551</v>
      </c>
      <c r="B49367" s="91">
        <v>1141552</v>
      </c>
      <c r="C49367" s="90">
        <v>40504</v>
      </c>
    </row>
    <row r="49368" spans="1:3" x14ac:dyDescent="0.25">
      <c r="A49368" s="80">
        <v>1141553</v>
      </c>
      <c r="B49368" s="91">
        <v>1141554</v>
      </c>
      <c r="C49368" s="90">
        <v>40505</v>
      </c>
    </row>
    <row r="49369" spans="1:3" x14ac:dyDescent="0.25">
      <c r="A49369" s="80">
        <v>1141555</v>
      </c>
      <c r="B49369" s="104" t="s">
        <v>236</v>
      </c>
      <c r="C49369" s="84" t="s">
        <v>236</v>
      </c>
    </row>
    <row r="49370" spans="1:3" x14ac:dyDescent="0.25">
      <c r="A49370" s="80">
        <v>1141556</v>
      </c>
      <c r="B49370" s="104" t="s">
        <v>236</v>
      </c>
      <c r="C49370" s="84" t="s">
        <v>236</v>
      </c>
    </row>
    <row r="49371" spans="1:3" x14ac:dyDescent="0.25">
      <c r="A49371" s="80">
        <v>1141557</v>
      </c>
      <c r="B49371" s="104" t="s">
        <v>236</v>
      </c>
      <c r="C49371" s="84" t="s">
        <v>236</v>
      </c>
    </row>
    <row r="49372" spans="1:3" x14ac:dyDescent="0.25">
      <c r="A49372" s="80">
        <v>1141559</v>
      </c>
      <c r="B49372" s="91">
        <v>1141560</v>
      </c>
      <c r="C49372" s="90">
        <v>40507</v>
      </c>
    </row>
    <row r="49373" spans="1:3" x14ac:dyDescent="0.25">
      <c r="A49373" s="80">
        <v>1141561</v>
      </c>
      <c r="B49373" s="104" t="s">
        <v>236</v>
      </c>
      <c r="C49373" s="84" t="s">
        <v>236</v>
      </c>
    </row>
    <row r="49374" spans="1:3" x14ac:dyDescent="0.25">
      <c r="A49374" s="80">
        <v>1141562</v>
      </c>
      <c r="B49374" s="91">
        <v>1141563</v>
      </c>
      <c r="C49374" s="90">
        <v>40509</v>
      </c>
    </row>
    <row r="49375" spans="1:3" x14ac:dyDescent="0.25">
      <c r="A49375" s="80">
        <v>1141564</v>
      </c>
      <c r="B49375" s="104" t="s">
        <v>236</v>
      </c>
      <c r="C49375" s="84" t="s">
        <v>236</v>
      </c>
    </row>
    <row r="49376" spans="1:3" x14ac:dyDescent="0.25">
      <c r="A49376" s="80">
        <v>1141565</v>
      </c>
      <c r="B49376" s="104" t="s">
        <v>236</v>
      </c>
      <c r="C49376" s="84" t="s">
        <v>236</v>
      </c>
    </row>
    <row r="49377" spans="1:3" x14ac:dyDescent="0.25">
      <c r="A49377" s="80">
        <v>1141566</v>
      </c>
      <c r="B49377" s="104" t="s">
        <v>236</v>
      </c>
      <c r="C49377" s="84" t="s">
        <v>236</v>
      </c>
    </row>
    <row r="49378" spans="1:3" x14ac:dyDescent="0.25">
      <c r="A49378" s="80">
        <v>1141567</v>
      </c>
      <c r="B49378" s="104" t="s">
        <v>236</v>
      </c>
      <c r="C49378" s="84" t="s">
        <v>236</v>
      </c>
    </row>
    <row r="49379" spans="1:3" x14ac:dyDescent="0.25">
      <c r="A49379" s="80">
        <v>1141568</v>
      </c>
      <c r="B49379" s="104" t="s">
        <v>236</v>
      </c>
      <c r="C49379" s="84" t="s">
        <v>236</v>
      </c>
    </row>
    <row r="49380" spans="1:3" x14ac:dyDescent="0.25">
      <c r="A49380" s="80">
        <v>1141569</v>
      </c>
      <c r="B49380" s="91">
        <v>1141570</v>
      </c>
      <c r="C49380" s="90">
        <v>40511</v>
      </c>
    </row>
    <row r="49381" spans="1:3" x14ac:dyDescent="0.25">
      <c r="A49381" s="80">
        <v>1141571</v>
      </c>
      <c r="B49381" s="91">
        <v>1141572</v>
      </c>
      <c r="C49381" s="90">
        <v>40513</v>
      </c>
    </row>
    <row r="49382" spans="1:3" x14ac:dyDescent="0.25">
      <c r="A49382" s="80">
        <v>1141573</v>
      </c>
      <c r="B49382" s="91">
        <v>1141574</v>
      </c>
      <c r="C49382" s="90">
        <v>40512</v>
      </c>
    </row>
    <row r="49383" spans="1:3" x14ac:dyDescent="0.25">
      <c r="A49383" s="80">
        <v>1141575</v>
      </c>
      <c r="B49383" s="91">
        <v>1141576</v>
      </c>
      <c r="C49383" s="90">
        <v>40516</v>
      </c>
    </row>
    <row r="49384" spans="1:3" x14ac:dyDescent="0.25">
      <c r="A49384" s="80">
        <v>1141577</v>
      </c>
      <c r="B49384" s="91">
        <v>1141578</v>
      </c>
      <c r="C49384" s="90">
        <v>40510</v>
      </c>
    </row>
    <row r="49385" spans="1:3" x14ac:dyDescent="0.25">
      <c r="A49385" s="80">
        <v>1141579</v>
      </c>
      <c r="B49385" s="91">
        <v>1141580</v>
      </c>
      <c r="C49385" s="90">
        <v>40515</v>
      </c>
    </row>
    <row r="49386" spans="1:3" x14ac:dyDescent="0.25">
      <c r="A49386" s="80">
        <v>1141581</v>
      </c>
      <c r="B49386" s="91">
        <v>1141582</v>
      </c>
      <c r="C49386" s="90">
        <v>40518</v>
      </c>
    </row>
    <row r="49387" spans="1:3" x14ac:dyDescent="0.25">
      <c r="A49387" s="80">
        <v>1141583</v>
      </c>
      <c r="B49387" s="91">
        <v>1141584</v>
      </c>
      <c r="C49387" s="90">
        <v>40521</v>
      </c>
    </row>
    <row r="49388" spans="1:3" x14ac:dyDescent="0.25">
      <c r="A49388" s="80">
        <v>1141585</v>
      </c>
      <c r="B49388" s="91">
        <v>1141586</v>
      </c>
      <c r="C49388" s="90">
        <v>40520</v>
      </c>
    </row>
    <row r="49389" spans="1:3" x14ac:dyDescent="0.25">
      <c r="A49389" s="80">
        <v>1141587</v>
      </c>
      <c r="B49389" s="104" t="s">
        <v>236</v>
      </c>
      <c r="C49389" s="84" t="s">
        <v>236</v>
      </c>
    </row>
    <row r="49390" spans="1:3" x14ac:dyDescent="0.25">
      <c r="A49390" s="80">
        <v>1141588</v>
      </c>
      <c r="B49390" s="91">
        <v>1141589</v>
      </c>
      <c r="C49390" s="90">
        <v>40522</v>
      </c>
    </row>
    <row r="49391" spans="1:3" x14ac:dyDescent="0.25">
      <c r="A49391" s="80">
        <v>1141590</v>
      </c>
      <c r="B49391" s="104" t="s">
        <v>236</v>
      </c>
      <c r="C49391" s="84" t="s">
        <v>236</v>
      </c>
    </row>
    <row r="49392" spans="1:3" x14ac:dyDescent="0.25">
      <c r="A49392" s="80">
        <v>1141591</v>
      </c>
      <c r="B49392" s="104" t="s">
        <v>236</v>
      </c>
      <c r="C49392" s="84" t="s">
        <v>236</v>
      </c>
    </row>
    <row r="49393" spans="1:3" x14ac:dyDescent="0.25">
      <c r="A49393" s="80">
        <v>1141592</v>
      </c>
      <c r="B49393" s="104" t="s">
        <v>236</v>
      </c>
      <c r="C49393" s="84" t="s">
        <v>236</v>
      </c>
    </row>
    <row r="49394" spans="1:3" x14ac:dyDescent="0.25">
      <c r="A49394" s="80">
        <v>1141593</v>
      </c>
      <c r="B49394" s="104" t="s">
        <v>236</v>
      </c>
      <c r="C49394" s="84" t="s">
        <v>236</v>
      </c>
    </row>
    <row r="49395" spans="1:3" x14ac:dyDescent="0.25">
      <c r="A49395" s="80">
        <v>1141594</v>
      </c>
      <c r="B49395" s="104" t="s">
        <v>236</v>
      </c>
      <c r="C49395" s="84" t="s">
        <v>236</v>
      </c>
    </row>
    <row r="49396" spans="1:3" x14ac:dyDescent="0.25">
      <c r="A49396" s="80">
        <v>1141595</v>
      </c>
      <c r="B49396" s="104" t="s">
        <v>236</v>
      </c>
      <c r="C49396" s="84" t="s">
        <v>236</v>
      </c>
    </row>
    <row r="49397" spans="1:3" x14ac:dyDescent="0.25">
      <c r="A49397" s="80">
        <v>1141596</v>
      </c>
      <c r="B49397" s="104" t="s">
        <v>236</v>
      </c>
      <c r="C49397" s="84" t="s">
        <v>236</v>
      </c>
    </row>
    <row r="49398" spans="1:3" x14ac:dyDescent="0.25">
      <c r="A49398" s="80">
        <v>1141597</v>
      </c>
      <c r="B49398" s="104" t="s">
        <v>236</v>
      </c>
      <c r="C49398" s="84" t="s">
        <v>236</v>
      </c>
    </row>
    <row r="49399" spans="1:3" x14ac:dyDescent="0.25">
      <c r="A49399" s="80">
        <v>1141598</v>
      </c>
      <c r="B49399" s="104" t="s">
        <v>236</v>
      </c>
      <c r="C49399" s="84" t="s">
        <v>236</v>
      </c>
    </row>
    <row r="49400" spans="1:3" x14ac:dyDescent="0.25">
      <c r="A49400" s="80">
        <v>1141599</v>
      </c>
      <c r="B49400" s="104" t="s">
        <v>236</v>
      </c>
      <c r="C49400" s="84" t="s">
        <v>236</v>
      </c>
    </row>
    <row r="49401" spans="1:3" x14ac:dyDescent="0.25">
      <c r="A49401" s="80">
        <v>1141600</v>
      </c>
      <c r="B49401" s="104" t="s">
        <v>236</v>
      </c>
      <c r="C49401" s="84" t="s">
        <v>236</v>
      </c>
    </row>
    <row r="49402" spans="1:3" x14ac:dyDescent="0.25">
      <c r="A49402" s="80">
        <v>1141601</v>
      </c>
      <c r="B49402" s="104" t="s">
        <v>236</v>
      </c>
      <c r="C49402" s="84" t="s">
        <v>236</v>
      </c>
    </row>
    <row r="49403" spans="1:3" x14ac:dyDescent="0.25">
      <c r="A49403" s="80">
        <v>1141602</v>
      </c>
      <c r="B49403" s="104" t="s">
        <v>236</v>
      </c>
      <c r="C49403" s="84" t="s">
        <v>236</v>
      </c>
    </row>
    <row r="49404" spans="1:3" x14ac:dyDescent="0.25">
      <c r="A49404" s="80">
        <v>1141603</v>
      </c>
      <c r="B49404" s="91">
        <v>1141604</v>
      </c>
      <c r="C49404" s="90">
        <v>40526</v>
      </c>
    </row>
    <row r="49405" spans="1:3" x14ac:dyDescent="0.25">
      <c r="A49405" s="80">
        <v>1141605</v>
      </c>
      <c r="B49405" s="91">
        <v>1141606</v>
      </c>
      <c r="C49405" s="90">
        <v>40524</v>
      </c>
    </row>
    <row r="49406" spans="1:3" x14ac:dyDescent="0.25">
      <c r="A49406" s="80">
        <v>1141607</v>
      </c>
      <c r="B49406" s="91">
        <v>1141608</v>
      </c>
      <c r="C49406" s="90">
        <v>40525</v>
      </c>
    </row>
    <row r="49407" spans="1:3" x14ac:dyDescent="0.25">
      <c r="A49407" s="80">
        <v>1141609</v>
      </c>
      <c r="B49407" s="104" t="s">
        <v>236</v>
      </c>
      <c r="C49407" s="84" t="s">
        <v>236</v>
      </c>
    </row>
    <row r="49408" spans="1:3" x14ac:dyDescent="0.25">
      <c r="A49408" s="80">
        <v>1141610</v>
      </c>
      <c r="B49408" s="104" t="s">
        <v>236</v>
      </c>
      <c r="C49408" s="84" t="s">
        <v>236</v>
      </c>
    </row>
    <row r="49409" spans="1:3" x14ac:dyDescent="0.25">
      <c r="A49409" s="80">
        <v>1141611</v>
      </c>
      <c r="B49409" s="91">
        <v>1141696</v>
      </c>
      <c r="C49409" s="90">
        <v>40527</v>
      </c>
    </row>
    <row r="49410" spans="1:3" x14ac:dyDescent="0.25">
      <c r="A49410" s="80">
        <v>1141613</v>
      </c>
      <c r="B49410" s="104" t="s">
        <v>236</v>
      </c>
      <c r="C49410" s="84" t="s">
        <v>236</v>
      </c>
    </row>
    <row r="49411" spans="1:3" x14ac:dyDescent="0.25">
      <c r="A49411" s="80">
        <v>1141614</v>
      </c>
      <c r="B49411" s="91">
        <v>1141615</v>
      </c>
      <c r="C49411" s="90">
        <v>40528</v>
      </c>
    </row>
    <row r="49412" spans="1:3" x14ac:dyDescent="0.25">
      <c r="A49412" s="80">
        <v>1141617</v>
      </c>
      <c r="B49412" s="104" t="s">
        <v>236</v>
      </c>
      <c r="C49412" s="84" t="s">
        <v>236</v>
      </c>
    </row>
    <row r="49413" spans="1:3" x14ac:dyDescent="0.25">
      <c r="A49413" s="80">
        <v>1141618</v>
      </c>
      <c r="B49413" s="91">
        <v>1153884</v>
      </c>
      <c r="C49413" s="90">
        <v>41536</v>
      </c>
    </row>
    <row r="49414" spans="1:3" x14ac:dyDescent="0.25">
      <c r="A49414" s="80">
        <v>1141619</v>
      </c>
      <c r="B49414" s="91">
        <v>1141620</v>
      </c>
      <c r="C49414" s="90">
        <v>40530</v>
      </c>
    </row>
    <row r="49415" spans="1:3" x14ac:dyDescent="0.25">
      <c r="A49415" s="80">
        <v>1141621</v>
      </c>
      <c r="B49415" s="91">
        <v>1141616</v>
      </c>
      <c r="C49415" s="90">
        <v>40529</v>
      </c>
    </row>
    <row r="49416" spans="1:3" x14ac:dyDescent="0.25">
      <c r="A49416" s="80">
        <v>1141622</v>
      </c>
      <c r="B49416" s="91">
        <v>1141623</v>
      </c>
      <c r="C49416" s="90">
        <v>40531</v>
      </c>
    </row>
    <row r="49417" spans="1:3" x14ac:dyDescent="0.25">
      <c r="A49417" s="80">
        <v>1141624</v>
      </c>
      <c r="B49417" s="104" t="s">
        <v>236</v>
      </c>
      <c r="C49417" s="84" t="s">
        <v>236</v>
      </c>
    </row>
    <row r="49418" spans="1:3" x14ac:dyDescent="0.25">
      <c r="A49418" s="80">
        <v>1141625</v>
      </c>
      <c r="B49418" s="104" t="s">
        <v>236</v>
      </c>
      <c r="C49418" s="84" t="s">
        <v>236</v>
      </c>
    </row>
    <row r="49419" spans="1:3" x14ac:dyDescent="0.25">
      <c r="A49419" s="80">
        <v>1141628</v>
      </c>
      <c r="B49419" s="104" t="s">
        <v>236</v>
      </c>
      <c r="C49419" s="84" t="s">
        <v>236</v>
      </c>
    </row>
    <row r="49420" spans="1:3" x14ac:dyDescent="0.25">
      <c r="A49420" s="80">
        <v>1141629</v>
      </c>
      <c r="B49420" s="104" t="s">
        <v>236</v>
      </c>
      <c r="C49420" s="84" t="s">
        <v>236</v>
      </c>
    </row>
    <row r="49421" spans="1:3" x14ac:dyDescent="0.25">
      <c r="A49421" s="80">
        <v>1141630</v>
      </c>
      <c r="B49421" s="104" t="s">
        <v>236</v>
      </c>
      <c r="C49421" s="84" t="s">
        <v>236</v>
      </c>
    </row>
    <row r="49422" spans="1:3" x14ac:dyDescent="0.25">
      <c r="A49422" s="80">
        <v>1141631</v>
      </c>
      <c r="B49422" s="91">
        <v>1141632</v>
      </c>
      <c r="C49422" s="90">
        <v>40532</v>
      </c>
    </row>
    <row r="49423" spans="1:3" x14ac:dyDescent="0.25">
      <c r="A49423" s="80">
        <v>1141633</v>
      </c>
      <c r="B49423" s="91">
        <v>1141634</v>
      </c>
      <c r="C49423" s="90">
        <v>40534</v>
      </c>
    </row>
    <row r="49424" spans="1:3" x14ac:dyDescent="0.25">
      <c r="A49424" s="80">
        <v>1141635</v>
      </c>
      <c r="B49424" s="104" t="s">
        <v>236</v>
      </c>
      <c r="C49424" s="84" t="s">
        <v>236</v>
      </c>
    </row>
    <row r="49425" spans="1:3" x14ac:dyDescent="0.25">
      <c r="A49425" s="80">
        <v>1141637</v>
      </c>
      <c r="B49425" s="91">
        <v>1141638</v>
      </c>
      <c r="C49425" s="90">
        <v>40535</v>
      </c>
    </row>
    <row r="49426" spans="1:3" x14ac:dyDescent="0.25">
      <c r="A49426" s="80">
        <v>1141639</v>
      </c>
      <c r="B49426" s="104" t="s">
        <v>236</v>
      </c>
      <c r="C49426" s="84" t="s">
        <v>236</v>
      </c>
    </row>
    <row r="49427" spans="1:3" x14ac:dyDescent="0.25">
      <c r="A49427" s="80">
        <v>1141640</v>
      </c>
      <c r="B49427" s="104" t="s">
        <v>236</v>
      </c>
      <c r="C49427" s="84" t="s">
        <v>236</v>
      </c>
    </row>
    <row r="49428" spans="1:3" x14ac:dyDescent="0.25">
      <c r="A49428" s="80">
        <v>1141641</v>
      </c>
      <c r="B49428" s="104" t="s">
        <v>236</v>
      </c>
      <c r="C49428" s="84" t="s">
        <v>236</v>
      </c>
    </row>
    <row r="49429" spans="1:3" x14ac:dyDescent="0.25">
      <c r="A49429" s="80">
        <v>1141642</v>
      </c>
      <c r="B49429" s="104" t="s">
        <v>236</v>
      </c>
      <c r="C49429" s="84" t="s">
        <v>236</v>
      </c>
    </row>
    <row r="49430" spans="1:3" x14ac:dyDescent="0.25">
      <c r="A49430" s="80">
        <v>1141705</v>
      </c>
      <c r="B49430" s="104" t="s">
        <v>236</v>
      </c>
      <c r="C49430" s="84" t="s">
        <v>236</v>
      </c>
    </row>
    <row r="49431" spans="1:3" x14ac:dyDescent="0.25">
      <c r="A49431" s="80">
        <v>1141706</v>
      </c>
      <c r="B49431" s="104" t="s">
        <v>236</v>
      </c>
      <c r="C49431" s="84" t="s">
        <v>236</v>
      </c>
    </row>
    <row r="49432" spans="1:3" x14ac:dyDescent="0.25">
      <c r="A49432" s="80">
        <v>1141707</v>
      </c>
      <c r="B49432" s="104" t="s">
        <v>236</v>
      </c>
      <c r="C49432" s="84" t="s">
        <v>236</v>
      </c>
    </row>
    <row r="49433" spans="1:3" x14ac:dyDescent="0.25">
      <c r="A49433" s="80">
        <v>1141708</v>
      </c>
      <c r="B49433" s="104" t="s">
        <v>236</v>
      </c>
      <c r="C49433" s="84" t="s">
        <v>236</v>
      </c>
    </row>
    <row r="49434" spans="1:3" x14ac:dyDescent="0.25">
      <c r="A49434" s="80">
        <v>1141709</v>
      </c>
      <c r="B49434" s="104" t="s">
        <v>236</v>
      </c>
      <c r="C49434" s="84" t="s">
        <v>236</v>
      </c>
    </row>
    <row r="49435" spans="1:3" x14ac:dyDescent="0.25">
      <c r="A49435" s="80">
        <v>1141710</v>
      </c>
      <c r="B49435" s="104" t="s">
        <v>236</v>
      </c>
      <c r="C49435" s="84" t="s">
        <v>236</v>
      </c>
    </row>
    <row r="49436" spans="1:3" x14ac:dyDescent="0.25">
      <c r="A49436" s="80">
        <v>1141711</v>
      </c>
      <c r="B49436" s="104" t="s">
        <v>236</v>
      </c>
      <c r="C49436" s="84" t="s">
        <v>236</v>
      </c>
    </row>
    <row r="49437" spans="1:3" x14ac:dyDescent="0.25">
      <c r="A49437" s="80">
        <v>1141712</v>
      </c>
      <c r="B49437" s="104" t="s">
        <v>236</v>
      </c>
      <c r="C49437" s="84" t="s">
        <v>236</v>
      </c>
    </row>
    <row r="49438" spans="1:3" x14ac:dyDescent="0.25">
      <c r="A49438" s="80">
        <v>1141713</v>
      </c>
      <c r="B49438" s="104" t="s">
        <v>236</v>
      </c>
      <c r="C49438" s="84" t="s">
        <v>236</v>
      </c>
    </row>
    <row r="49439" spans="1:3" x14ac:dyDescent="0.25">
      <c r="A49439" s="80">
        <v>1141714</v>
      </c>
      <c r="B49439" s="104" t="s">
        <v>236</v>
      </c>
      <c r="C49439" s="84" t="s">
        <v>236</v>
      </c>
    </row>
    <row r="49440" spans="1:3" x14ac:dyDescent="0.25">
      <c r="A49440" s="80">
        <v>1141715</v>
      </c>
      <c r="B49440" s="104" t="s">
        <v>236</v>
      </c>
      <c r="C49440" s="84" t="s">
        <v>236</v>
      </c>
    </row>
    <row r="49441" spans="1:3" x14ac:dyDescent="0.25">
      <c r="A49441" s="80">
        <v>1141716</v>
      </c>
      <c r="B49441" s="104" t="s">
        <v>236</v>
      </c>
      <c r="C49441" s="84" t="s">
        <v>236</v>
      </c>
    </row>
    <row r="49442" spans="1:3" x14ac:dyDescent="0.25">
      <c r="A49442" s="80">
        <v>1141717</v>
      </c>
      <c r="B49442" s="104" t="s">
        <v>236</v>
      </c>
      <c r="C49442" s="84" t="s">
        <v>236</v>
      </c>
    </row>
    <row r="49443" spans="1:3" x14ac:dyDescent="0.25">
      <c r="A49443" s="80">
        <v>1141718</v>
      </c>
      <c r="B49443" s="104" t="s">
        <v>236</v>
      </c>
      <c r="C49443" s="84" t="s">
        <v>236</v>
      </c>
    </row>
    <row r="49444" spans="1:3" x14ac:dyDescent="0.25">
      <c r="A49444" s="80">
        <v>1141719</v>
      </c>
      <c r="B49444" s="104" t="s">
        <v>236</v>
      </c>
      <c r="C49444" s="84" t="s">
        <v>236</v>
      </c>
    </row>
    <row r="49445" spans="1:3" x14ac:dyDescent="0.25">
      <c r="A49445" s="80">
        <v>1141720</v>
      </c>
      <c r="B49445" s="104" t="s">
        <v>236</v>
      </c>
      <c r="C49445" s="84" t="s">
        <v>236</v>
      </c>
    </row>
    <row r="49446" spans="1:3" x14ac:dyDescent="0.25">
      <c r="A49446" s="80">
        <v>1141721</v>
      </c>
      <c r="B49446" s="104" t="s">
        <v>236</v>
      </c>
      <c r="C49446" s="84" t="s">
        <v>236</v>
      </c>
    </row>
    <row r="49447" spans="1:3" x14ac:dyDescent="0.25">
      <c r="A49447" s="80">
        <v>1141722</v>
      </c>
      <c r="B49447" s="104" t="s">
        <v>236</v>
      </c>
      <c r="C49447" s="84" t="s">
        <v>236</v>
      </c>
    </row>
    <row r="49448" spans="1:3" x14ac:dyDescent="0.25">
      <c r="A49448" s="80">
        <v>1141723</v>
      </c>
      <c r="B49448" s="104" t="s">
        <v>236</v>
      </c>
      <c r="C49448" s="84" t="s">
        <v>236</v>
      </c>
    </row>
    <row r="49449" spans="1:3" x14ac:dyDescent="0.25">
      <c r="A49449" s="80">
        <v>1141724</v>
      </c>
      <c r="B49449" s="104" t="s">
        <v>236</v>
      </c>
      <c r="C49449" s="84" t="s">
        <v>236</v>
      </c>
    </row>
    <row r="49450" spans="1:3" x14ac:dyDescent="0.25">
      <c r="A49450" s="80">
        <v>1141725</v>
      </c>
      <c r="B49450" s="104" t="s">
        <v>236</v>
      </c>
      <c r="C49450" s="84" t="s">
        <v>236</v>
      </c>
    </row>
    <row r="49451" spans="1:3" x14ac:dyDescent="0.25">
      <c r="A49451" s="80">
        <v>1141726</v>
      </c>
      <c r="B49451" s="104" t="s">
        <v>236</v>
      </c>
      <c r="C49451" s="84" t="s">
        <v>236</v>
      </c>
    </row>
    <row r="49452" spans="1:3" x14ac:dyDescent="0.25">
      <c r="A49452" s="80">
        <v>1141727</v>
      </c>
      <c r="B49452" s="104" t="s">
        <v>236</v>
      </c>
      <c r="C49452" s="84" t="s">
        <v>236</v>
      </c>
    </row>
    <row r="49453" spans="1:3" x14ac:dyDescent="0.25">
      <c r="A49453" s="80">
        <v>1141728</v>
      </c>
      <c r="B49453" s="104" t="s">
        <v>236</v>
      </c>
      <c r="C49453" s="84" t="s">
        <v>236</v>
      </c>
    </row>
    <row r="49454" spans="1:3" x14ac:dyDescent="0.25">
      <c r="A49454" s="80">
        <v>1141729</v>
      </c>
      <c r="B49454" s="104" t="s">
        <v>236</v>
      </c>
      <c r="C49454" s="84" t="s">
        <v>236</v>
      </c>
    </row>
    <row r="49455" spans="1:3" x14ac:dyDescent="0.25">
      <c r="A49455" s="80">
        <v>1141730</v>
      </c>
      <c r="B49455" s="104" t="s">
        <v>236</v>
      </c>
      <c r="C49455" s="84" t="s">
        <v>236</v>
      </c>
    </row>
    <row r="49456" spans="1:3" x14ac:dyDescent="0.25">
      <c r="A49456" s="80">
        <v>1141731</v>
      </c>
      <c r="B49456" s="104" t="s">
        <v>236</v>
      </c>
      <c r="C49456" s="84" t="s">
        <v>236</v>
      </c>
    </row>
    <row r="49457" spans="1:3" x14ac:dyDescent="0.25">
      <c r="A49457" s="80">
        <v>1141732</v>
      </c>
      <c r="B49457" s="104" t="s">
        <v>236</v>
      </c>
      <c r="C49457" s="84" t="s">
        <v>236</v>
      </c>
    </row>
    <row r="49458" spans="1:3" x14ac:dyDescent="0.25">
      <c r="A49458" s="80">
        <v>1141733</v>
      </c>
      <c r="B49458" s="104" t="s">
        <v>236</v>
      </c>
      <c r="C49458" s="84" t="s">
        <v>236</v>
      </c>
    </row>
    <row r="49459" spans="1:3" x14ac:dyDescent="0.25">
      <c r="A49459" s="80">
        <v>1141734</v>
      </c>
      <c r="B49459" s="104" t="s">
        <v>236</v>
      </c>
      <c r="C49459" s="84" t="s">
        <v>236</v>
      </c>
    </row>
    <row r="49460" spans="1:3" x14ac:dyDescent="0.25">
      <c r="A49460" s="80">
        <v>1141735</v>
      </c>
      <c r="B49460" s="104" t="s">
        <v>236</v>
      </c>
      <c r="C49460" s="84" t="s">
        <v>236</v>
      </c>
    </row>
    <row r="49461" spans="1:3" x14ac:dyDescent="0.25">
      <c r="A49461" s="80">
        <v>1141736</v>
      </c>
      <c r="B49461" s="104" t="s">
        <v>236</v>
      </c>
      <c r="C49461" s="84" t="s">
        <v>236</v>
      </c>
    </row>
    <row r="49462" spans="1:3" x14ac:dyDescent="0.25">
      <c r="A49462" s="80">
        <v>1141737</v>
      </c>
      <c r="B49462" s="104" t="s">
        <v>236</v>
      </c>
      <c r="C49462" s="84" t="s">
        <v>236</v>
      </c>
    </row>
    <row r="49463" spans="1:3" x14ac:dyDescent="0.25">
      <c r="A49463" s="80">
        <v>1141738</v>
      </c>
      <c r="B49463" s="104" t="s">
        <v>236</v>
      </c>
      <c r="C49463" s="84" t="s">
        <v>236</v>
      </c>
    </row>
    <row r="49464" spans="1:3" x14ac:dyDescent="0.25">
      <c r="A49464" s="80">
        <v>1141739</v>
      </c>
      <c r="B49464" s="104" t="s">
        <v>236</v>
      </c>
      <c r="C49464" s="84" t="s">
        <v>236</v>
      </c>
    </row>
    <row r="49465" spans="1:3" x14ac:dyDescent="0.25">
      <c r="A49465" s="80">
        <v>1141740</v>
      </c>
      <c r="B49465" s="104" t="s">
        <v>236</v>
      </c>
      <c r="C49465" s="84" t="s">
        <v>236</v>
      </c>
    </row>
    <row r="49466" spans="1:3" x14ac:dyDescent="0.25">
      <c r="A49466" s="80">
        <v>1141741</v>
      </c>
      <c r="B49466" s="104" t="s">
        <v>236</v>
      </c>
      <c r="C49466" s="84" t="s">
        <v>236</v>
      </c>
    </row>
    <row r="49467" spans="1:3" x14ac:dyDescent="0.25">
      <c r="A49467" s="80">
        <v>1141742</v>
      </c>
      <c r="B49467" s="104" t="s">
        <v>236</v>
      </c>
      <c r="C49467" s="84" t="s">
        <v>236</v>
      </c>
    </row>
    <row r="49468" spans="1:3" x14ac:dyDescent="0.25">
      <c r="A49468" s="80">
        <v>1141743</v>
      </c>
      <c r="B49468" s="104" t="s">
        <v>236</v>
      </c>
      <c r="C49468" s="84" t="s">
        <v>236</v>
      </c>
    </row>
    <row r="49469" spans="1:3" x14ac:dyDescent="0.25">
      <c r="A49469" s="80">
        <v>1141744</v>
      </c>
      <c r="B49469" s="104" t="s">
        <v>236</v>
      </c>
      <c r="C49469" s="84" t="s">
        <v>236</v>
      </c>
    </row>
    <row r="49470" spans="1:3" x14ac:dyDescent="0.25">
      <c r="A49470" s="80">
        <v>1141745</v>
      </c>
      <c r="B49470" s="104" t="s">
        <v>236</v>
      </c>
      <c r="C49470" s="84" t="s">
        <v>236</v>
      </c>
    </row>
    <row r="49471" spans="1:3" x14ac:dyDescent="0.25">
      <c r="A49471" s="80">
        <v>1141746</v>
      </c>
      <c r="B49471" s="104" t="s">
        <v>236</v>
      </c>
      <c r="C49471" s="84" t="s">
        <v>236</v>
      </c>
    </row>
    <row r="49472" spans="1:3" x14ac:dyDescent="0.25">
      <c r="A49472" s="80">
        <v>1141747</v>
      </c>
      <c r="B49472" s="104" t="s">
        <v>236</v>
      </c>
      <c r="C49472" s="84" t="s">
        <v>236</v>
      </c>
    </row>
    <row r="49473" spans="1:3" x14ac:dyDescent="0.25">
      <c r="A49473" s="80">
        <v>1141748</v>
      </c>
      <c r="B49473" s="104" t="s">
        <v>236</v>
      </c>
      <c r="C49473" s="84" t="s">
        <v>236</v>
      </c>
    </row>
    <row r="49474" spans="1:3" x14ac:dyDescent="0.25">
      <c r="A49474" s="80">
        <v>1141749</v>
      </c>
      <c r="B49474" s="104" t="s">
        <v>236</v>
      </c>
      <c r="C49474" s="84" t="s">
        <v>236</v>
      </c>
    </row>
    <row r="49475" spans="1:3" x14ac:dyDescent="0.25">
      <c r="A49475" s="80">
        <v>1141750</v>
      </c>
      <c r="B49475" s="91">
        <v>1141751</v>
      </c>
      <c r="C49475" s="90">
        <v>40546</v>
      </c>
    </row>
    <row r="49476" spans="1:3" x14ac:dyDescent="0.25">
      <c r="A49476" s="80">
        <v>1141752</v>
      </c>
      <c r="B49476" s="91">
        <v>1141753</v>
      </c>
      <c r="C49476" s="90">
        <v>40537</v>
      </c>
    </row>
    <row r="49477" spans="1:3" x14ac:dyDescent="0.25">
      <c r="A49477" s="80">
        <v>1141754</v>
      </c>
      <c r="B49477" s="104" t="s">
        <v>236</v>
      </c>
      <c r="C49477" s="84" t="s">
        <v>236</v>
      </c>
    </row>
    <row r="49478" spans="1:3" x14ac:dyDescent="0.25">
      <c r="A49478" s="80">
        <v>1141755</v>
      </c>
      <c r="B49478" s="104" t="s">
        <v>236</v>
      </c>
      <c r="C49478" s="84" t="s">
        <v>236</v>
      </c>
    </row>
    <row r="49479" spans="1:3" x14ac:dyDescent="0.25">
      <c r="A49479" s="80">
        <v>1141756</v>
      </c>
      <c r="B49479" s="104" t="s">
        <v>236</v>
      </c>
      <c r="C49479" s="84" t="s">
        <v>236</v>
      </c>
    </row>
    <row r="49480" spans="1:3" x14ac:dyDescent="0.25">
      <c r="A49480" s="80">
        <v>1141757</v>
      </c>
      <c r="B49480" s="104" t="s">
        <v>236</v>
      </c>
      <c r="C49480" s="84" t="s">
        <v>236</v>
      </c>
    </row>
    <row r="49481" spans="1:3" x14ac:dyDescent="0.25">
      <c r="A49481" s="80">
        <v>1141758</v>
      </c>
      <c r="B49481" s="104" t="s">
        <v>236</v>
      </c>
      <c r="C49481" s="84" t="s">
        <v>236</v>
      </c>
    </row>
    <row r="49482" spans="1:3" x14ac:dyDescent="0.25">
      <c r="A49482" s="80">
        <v>1141759</v>
      </c>
      <c r="B49482" s="91">
        <v>1141760</v>
      </c>
      <c r="C49482" s="90">
        <v>40536</v>
      </c>
    </row>
    <row r="49483" spans="1:3" x14ac:dyDescent="0.25">
      <c r="A49483" s="80">
        <v>1141761</v>
      </c>
      <c r="B49483" s="91">
        <v>1141762</v>
      </c>
      <c r="C49483" s="90">
        <v>40543</v>
      </c>
    </row>
    <row r="49484" spans="1:3" x14ac:dyDescent="0.25">
      <c r="A49484" s="80">
        <v>1141763</v>
      </c>
      <c r="B49484" s="91">
        <v>1141764</v>
      </c>
      <c r="C49484" s="90">
        <v>40541</v>
      </c>
    </row>
    <row r="49485" spans="1:3" x14ac:dyDescent="0.25">
      <c r="A49485" s="80">
        <v>1141765</v>
      </c>
      <c r="B49485" s="91">
        <v>1141766</v>
      </c>
      <c r="C49485" s="90">
        <v>40540</v>
      </c>
    </row>
    <row r="49486" spans="1:3" x14ac:dyDescent="0.25">
      <c r="A49486" s="80">
        <v>1141767</v>
      </c>
      <c r="B49486" s="104" t="s">
        <v>236</v>
      </c>
      <c r="C49486" s="84" t="s">
        <v>236</v>
      </c>
    </row>
    <row r="49487" spans="1:3" x14ac:dyDescent="0.25">
      <c r="A49487" s="80">
        <v>1141768</v>
      </c>
      <c r="B49487" s="104" t="s">
        <v>236</v>
      </c>
      <c r="C49487" s="84" t="s">
        <v>236</v>
      </c>
    </row>
    <row r="49488" spans="1:3" x14ac:dyDescent="0.25">
      <c r="A49488" s="80">
        <v>1141769</v>
      </c>
      <c r="B49488" s="104" t="s">
        <v>236</v>
      </c>
      <c r="C49488" s="84" t="s">
        <v>236</v>
      </c>
    </row>
    <row r="49489" spans="1:3" x14ac:dyDescent="0.25">
      <c r="A49489" s="80">
        <v>1141770</v>
      </c>
      <c r="B49489" s="91">
        <v>1141771</v>
      </c>
      <c r="C49489" s="90">
        <v>40547</v>
      </c>
    </row>
    <row r="49490" spans="1:3" x14ac:dyDescent="0.25">
      <c r="A49490" s="80">
        <v>1141772</v>
      </c>
      <c r="B49490" s="91">
        <v>1141773</v>
      </c>
      <c r="C49490" s="90">
        <v>40548</v>
      </c>
    </row>
    <row r="49491" spans="1:3" x14ac:dyDescent="0.25">
      <c r="A49491" s="80">
        <v>1141774</v>
      </c>
      <c r="B49491" s="91">
        <v>1141775</v>
      </c>
      <c r="C49491" s="90">
        <v>40550</v>
      </c>
    </row>
    <row r="49492" spans="1:3" x14ac:dyDescent="0.25">
      <c r="A49492" s="80">
        <v>1141777</v>
      </c>
      <c r="B49492" s="91">
        <v>1141778</v>
      </c>
      <c r="C49492" s="90">
        <v>40542</v>
      </c>
    </row>
    <row r="49493" spans="1:3" x14ac:dyDescent="0.25">
      <c r="A49493" s="80">
        <v>1141779</v>
      </c>
      <c r="B49493" s="104" t="s">
        <v>236</v>
      </c>
      <c r="C49493" s="84" t="s">
        <v>236</v>
      </c>
    </row>
    <row r="49494" spans="1:3" x14ac:dyDescent="0.25">
      <c r="A49494" s="80">
        <v>1141780</v>
      </c>
      <c r="B49494" s="104" t="s">
        <v>236</v>
      </c>
      <c r="C49494" s="84" t="s">
        <v>236</v>
      </c>
    </row>
    <row r="49495" spans="1:3" x14ac:dyDescent="0.25">
      <c r="A49495" s="80">
        <v>1141781</v>
      </c>
      <c r="B49495" s="91">
        <v>1141782</v>
      </c>
      <c r="C49495" s="90">
        <v>40552</v>
      </c>
    </row>
    <row r="49496" spans="1:3" x14ac:dyDescent="0.25">
      <c r="A49496" s="80">
        <v>1141783</v>
      </c>
      <c r="B49496" s="91">
        <v>1141784</v>
      </c>
      <c r="C49496" s="90">
        <v>40551</v>
      </c>
    </row>
    <row r="49497" spans="1:3" x14ac:dyDescent="0.25">
      <c r="A49497" s="80">
        <v>1141785</v>
      </c>
      <c r="B49497" s="104" t="s">
        <v>236</v>
      </c>
      <c r="C49497" s="84" t="s">
        <v>236</v>
      </c>
    </row>
    <row r="49498" spans="1:3" x14ac:dyDescent="0.25">
      <c r="A49498" s="80">
        <v>1141786</v>
      </c>
      <c r="B49498" s="104" t="s">
        <v>236</v>
      </c>
      <c r="C49498" s="84" t="s">
        <v>236</v>
      </c>
    </row>
    <row r="49499" spans="1:3" x14ac:dyDescent="0.25">
      <c r="A49499" s="80">
        <v>1141787</v>
      </c>
      <c r="B49499" s="104" t="s">
        <v>236</v>
      </c>
      <c r="C49499" s="84" t="s">
        <v>236</v>
      </c>
    </row>
    <row r="49500" spans="1:3" x14ac:dyDescent="0.25">
      <c r="A49500" s="80">
        <v>1141788</v>
      </c>
      <c r="B49500" s="104" t="s">
        <v>236</v>
      </c>
      <c r="C49500" s="84" t="s">
        <v>236</v>
      </c>
    </row>
    <row r="49501" spans="1:3" x14ac:dyDescent="0.25">
      <c r="A49501" s="80">
        <v>1141789</v>
      </c>
      <c r="B49501" s="104" t="s">
        <v>236</v>
      </c>
      <c r="C49501" s="84" t="s">
        <v>236</v>
      </c>
    </row>
    <row r="49502" spans="1:3" x14ac:dyDescent="0.25">
      <c r="A49502" s="80">
        <v>1141790</v>
      </c>
      <c r="B49502" s="104" t="s">
        <v>236</v>
      </c>
      <c r="C49502" s="84" t="s">
        <v>236</v>
      </c>
    </row>
    <row r="49503" spans="1:3" x14ac:dyDescent="0.25">
      <c r="A49503" s="80">
        <v>1141791</v>
      </c>
      <c r="B49503" s="104" t="s">
        <v>236</v>
      </c>
      <c r="C49503" s="84" t="s">
        <v>236</v>
      </c>
    </row>
    <row r="49504" spans="1:3" x14ac:dyDescent="0.25">
      <c r="A49504" s="80">
        <v>1141792</v>
      </c>
      <c r="B49504" s="104" t="s">
        <v>236</v>
      </c>
      <c r="C49504" s="84" t="s">
        <v>236</v>
      </c>
    </row>
    <row r="49505" spans="1:3" x14ac:dyDescent="0.25">
      <c r="A49505" s="80">
        <v>1141793</v>
      </c>
      <c r="B49505" s="104" t="s">
        <v>236</v>
      </c>
      <c r="C49505" s="84" t="s">
        <v>236</v>
      </c>
    </row>
    <row r="49506" spans="1:3" x14ac:dyDescent="0.25">
      <c r="A49506" s="80">
        <v>1141794</v>
      </c>
      <c r="B49506" s="91">
        <v>1141810</v>
      </c>
      <c r="C49506" s="90">
        <v>40554</v>
      </c>
    </row>
    <row r="49507" spans="1:3" x14ac:dyDescent="0.25">
      <c r="A49507" s="80">
        <v>1141795</v>
      </c>
      <c r="B49507" s="91">
        <v>1141811</v>
      </c>
      <c r="C49507" s="90">
        <v>40555</v>
      </c>
    </row>
    <row r="49508" spans="1:3" x14ac:dyDescent="0.25">
      <c r="A49508" s="80">
        <v>1141796</v>
      </c>
      <c r="B49508" s="91">
        <v>1141812</v>
      </c>
      <c r="C49508" s="90">
        <v>40557</v>
      </c>
    </row>
    <row r="49509" spans="1:3" x14ac:dyDescent="0.25">
      <c r="A49509" s="80">
        <v>1141797</v>
      </c>
      <c r="B49509" s="104" t="s">
        <v>236</v>
      </c>
      <c r="C49509" s="84" t="s">
        <v>236</v>
      </c>
    </row>
    <row r="49510" spans="1:3" x14ac:dyDescent="0.25">
      <c r="A49510" s="80">
        <v>1141798</v>
      </c>
      <c r="B49510" s="104" t="s">
        <v>236</v>
      </c>
      <c r="C49510" s="84" t="s">
        <v>236</v>
      </c>
    </row>
    <row r="49511" spans="1:3" x14ac:dyDescent="0.25">
      <c r="A49511" s="80">
        <v>1141799</v>
      </c>
      <c r="B49511" s="104" t="s">
        <v>236</v>
      </c>
      <c r="C49511" s="84" t="s">
        <v>236</v>
      </c>
    </row>
    <row r="49512" spans="1:3" x14ac:dyDescent="0.25">
      <c r="A49512" s="80">
        <v>1141800</v>
      </c>
      <c r="B49512" s="104" t="s">
        <v>236</v>
      </c>
      <c r="C49512" s="84" t="s">
        <v>236</v>
      </c>
    </row>
    <row r="49513" spans="1:3" x14ac:dyDescent="0.25">
      <c r="A49513" s="80">
        <v>1141801</v>
      </c>
      <c r="B49513" s="104" t="s">
        <v>236</v>
      </c>
      <c r="C49513" s="84" t="s">
        <v>236</v>
      </c>
    </row>
    <row r="49514" spans="1:3" x14ac:dyDescent="0.25">
      <c r="A49514" s="80">
        <v>1141802</v>
      </c>
      <c r="B49514" s="104" t="s">
        <v>236</v>
      </c>
      <c r="C49514" s="84" t="s">
        <v>236</v>
      </c>
    </row>
    <row r="49515" spans="1:3" x14ac:dyDescent="0.25">
      <c r="A49515" s="80">
        <v>1141803</v>
      </c>
      <c r="B49515" s="104" t="s">
        <v>236</v>
      </c>
      <c r="C49515" s="84" t="s">
        <v>236</v>
      </c>
    </row>
    <row r="49516" spans="1:3" x14ac:dyDescent="0.25">
      <c r="A49516" s="80">
        <v>1141804</v>
      </c>
      <c r="B49516" s="104" t="s">
        <v>236</v>
      </c>
      <c r="C49516" s="84" t="s">
        <v>236</v>
      </c>
    </row>
    <row r="49517" spans="1:3" x14ac:dyDescent="0.25">
      <c r="A49517" s="80">
        <v>1141805</v>
      </c>
      <c r="B49517" s="104" t="s">
        <v>236</v>
      </c>
      <c r="C49517" s="84" t="s">
        <v>236</v>
      </c>
    </row>
    <row r="49518" spans="1:3" x14ac:dyDescent="0.25">
      <c r="A49518" s="80">
        <v>1141806</v>
      </c>
      <c r="B49518" s="91">
        <v>1141807</v>
      </c>
      <c r="C49518" s="90">
        <v>40553</v>
      </c>
    </row>
    <row r="49519" spans="1:3" x14ac:dyDescent="0.25">
      <c r="A49519" s="80">
        <v>1141809</v>
      </c>
      <c r="B49519" s="91">
        <v>1141855</v>
      </c>
      <c r="C49519" s="90">
        <v>40560</v>
      </c>
    </row>
    <row r="49520" spans="1:3" x14ac:dyDescent="0.25">
      <c r="A49520" s="80">
        <v>1141813</v>
      </c>
      <c r="B49520" s="104" t="s">
        <v>236</v>
      </c>
      <c r="C49520" s="84" t="s">
        <v>236</v>
      </c>
    </row>
    <row r="49521" spans="1:3" x14ac:dyDescent="0.25">
      <c r="A49521" s="80">
        <v>1141814</v>
      </c>
      <c r="B49521" s="91">
        <v>1141815</v>
      </c>
      <c r="C49521" s="90">
        <v>40563</v>
      </c>
    </row>
    <row r="49522" spans="1:3" x14ac:dyDescent="0.25">
      <c r="A49522" s="80">
        <v>1141816</v>
      </c>
      <c r="B49522" s="91">
        <v>1141817</v>
      </c>
      <c r="C49522" s="90">
        <v>40561</v>
      </c>
    </row>
    <row r="49523" spans="1:3" x14ac:dyDescent="0.25">
      <c r="A49523" s="80">
        <v>1141818</v>
      </c>
      <c r="B49523" s="91">
        <v>1141819</v>
      </c>
      <c r="C49523" s="90">
        <v>40565</v>
      </c>
    </row>
    <row r="49524" spans="1:3" x14ac:dyDescent="0.25">
      <c r="A49524" s="80">
        <v>1141820</v>
      </c>
      <c r="B49524" s="104" t="s">
        <v>236</v>
      </c>
      <c r="C49524" s="84" t="s">
        <v>236</v>
      </c>
    </row>
    <row r="49525" spans="1:3" x14ac:dyDescent="0.25">
      <c r="A49525" s="80">
        <v>1141821</v>
      </c>
      <c r="B49525" s="104" t="s">
        <v>236</v>
      </c>
      <c r="C49525" s="84" t="s">
        <v>236</v>
      </c>
    </row>
    <row r="49526" spans="1:3" x14ac:dyDescent="0.25">
      <c r="A49526" s="80">
        <v>1141822</v>
      </c>
      <c r="B49526" s="91">
        <v>1141823</v>
      </c>
      <c r="C49526" s="90">
        <v>40567</v>
      </c>
    </row>
    <row r="49527" spans="1:3" x14ac:dyDescent="0.25">
      <c r="A49527" s="80">
        <v>1141824</v>
      </c>
      <c r="B49527" s="104" t="s">
        <v>236</v>
      </c>
      <c r="C49527" s="84" t="s">
        <v>236</v>
      </c>
    </row>
    <row r="49528" spans="1:3" x14ac:dyDescent="0.25">
      <c r="A49528" s="80">
        <v>1141825</v>
      </c>
      <c r="B49528" s="91">
        <v>1141826</v>
      </c>
      <c r="C49528" s="90">
        <v>40568</v>
      </c>
    </row>
    <row r="49529" spans="1:3" x14ac:dyDescent="0.25">
      <c r="A49529" s="80">
        <v>1141827</v>
      </c>
      <c r="B49529" s="91">
        <v>1141829</v>
      </c>
      <c r="C49529" s="90">
        <v>40569</v>
      </c>
    </row>
    <row r="49530" spans="1:3" x14ac:dyDescent="0.25">
      <c r="A49530" s="80">
        <v>1141828</v>
      </c>
      <c r="B49530" s="104" t="s">
        <v>236</v>
      </c>
      <c r="C49530" s="84" t="s">
        <v>236</v>
      </c>
    </row>
    <row r="49531" spans="1:3" x14ac:dyDescent="0.25">
      <c r="A49531" s="80">
        <v>1141830</v>
      </c>
      <c r="B49531" s="91">
        <v>1141831</v>
      </c>
      <c r="C49531" s="90">
        <v>40570</v>
      </c>
    </row>
    <row r="49532" spans="1:3" x14ac:dyDescent="0.25">
      <c r="A49532" s="80">
        <v>1141832</v>
      </c>
      <c r="B49532" s="91">
        <v>1141833</v>
      </c>
      <c r="C49532" s="84" t="s">
        <v>236</v>
      </c>
    </row>
    <row r="49533" spans="1:3" x14ac:dyDescent="0.25">
      <c r="A49533" s="80">
        <v>1141834</v>
      </c>
      <c r="B49533" s="91">
        <v>1141836</v>
      </c>
      <c r="C49533" s="84" t="s">
        <v>236</v>
      </c>
    </row>
    <row r="49534" spans="1:3" x14ac:dyDescent="0.25">
      <c r="A49534" s="80">
        <v>1141835</v>
      </c>
      <c r="B49534" s="104" t="s">
        <v>236</v>
      </c>
      <c r="C49534" s="84" t="s">
        <v>236</v>
      </c>
    </row>
    <row r="49535" spans="1:3" x14ac:dyDescent="0.25">
      <c r="A49535" s="80">
        <v>1141837</v>
      </c>
      <c r="B49535" s="91">
        <v>1141850</v>
      </c>
      <c r="C49535" s="90">
        <v>40571</v>
      </c>
    </row>
    <row r="49536" spans="1:3" x14ac:dyDescent="0.25">
      <c r="A49536" s="80">
        <v>1141838</v>
      </c>
      <c r="B49536" s="91">
        <v>1141851</v>
      </c>
      <c r="C49536" s="90">
        <v>40573</v>
      </c>
    </row>
    <row r="49537" spans="1:3" x14ac:dyDescent="0.25">
      <c r="A49537" s="80">
        <v>1141839</v>
      </c>
      <c r="B49537" s="91">
        <v>1141852</v>
      </c>
      <c r="C49537" s="90">
        <v>40575</v>
      </c>
    </row>
    <row r="49538" spans="1:3" x14ac:dyDescent="0.25">
      <c r="A49538" s="80">
        <v>1141840</v>
      </c>
      <c r="B49538" s="104" t="s">
        <v>236</v>
      </c>
      <c r="C49538" s="84" t="s">
        <v>236</v>
      </c>
    </row>
    <row r="49539" spans="1:3" x14ac:dyDescent="0.25">
      <c r="A49539" s="80">
        <v>1141841</v>
      </c>
      <c r="B49539" s="91">
        <v>1141853</v>
      </c>
      <c r="C49539" s="90">
        <v>40581</v>
      </c>
    </row>
    <row r="49540" spans="1:3" x14ac:dyDescent="0.25">
      <c r="A49540" s="80">
        <v>1141842</v>
      </c>
      <c r="B49540" s="91">
        <v>1141843</v>
      </c>
      <c r="C49540" s="90">
        <v>40579</v>
      </c>
    </row>
    <row r="49541" spans="1:3" x14ac:dyDescent="0.25">
      <c r="A49541" s="80">
        <v>1141844</v>
      </c>
      <c r="B49541" s="91">
        <v>1141854</v>
      </c>
      <c r="C49541" s="90">
        <v>40582</v>
      </c>
    </row>
    <row r="49542" spans="1:3" x14ac:dyDescent="0.25">
      <c r="A49542" s="80">
        <v>1141846</v>
      </c>
      <c r="B49542" s="104" t="s">
        <v>236</v>
      </c>
      <c r="C49542" s="84" t="s">
        <v>236</v>
      </c>
    </row>
    <row r="49543" spans="1:3" x14ac:dyDescent="0.25">
      <c r="A49543" s="80">
        <v>1141847</v>
      </c>
      <c r="B49543" s="104" t="s">
        <v>236</v>
      </c>
      <c r="C49543" s="84" t="s">
        <v>236</v>
      </c>
    </row>
    <row r="49544" spans="1:3" x14ac:dyDescent="0.25">
      <c r="A49544" s="80">
        <v>1141848</v>
      </c>
      <c r="B49544" s="104" t="s">
        <v>236</v>
      </c>
      <c r="C49544" s="84" t="s">
        <v>236</v>
      </c>
    </row>
    <row r="49545" spans="1:3" x14ac:dyDescent="0.25">
      <c r="A49545" s="80">
        <v>1141849</v>
      </c>
      <c r="B49545" s="104" t="s">
        <v>236</v>
      </c>
      <c r="C49545" s="84" t="s">
        <v>236</v>
      </c>
    </row>
    <row r="49546" spans="1:3" x14ac:dyDescent="0.25">
      <c r="A49546" s="80">
        <v>1141856</v>
      </c>
      <c r="B49546" s="91">
        <v>1141857</v>
      </c>
      <c r="C49546" s="90">
        <v>40583</v>
      </c>
    </row>
    <row r="49547" spans="1:3" x14ac:dyDescent="0.25">
      <c r="A49547" s="80">
        <v>1141858</v>
      </c>
      <c r="B49547" s="91">
        <v>1141859</v>
      </c>
      <c r="C49547" s="90">
        <v>40584</v>
      </c>
    </row>
    <row r="49548" spans="1:3" x14ac:dyDescent="0.25">
      <c r="A49548" s="80">
        <v>1141860</v>
      </c>
      <c r="B49548" s="104" t="s">
        <v>236</v>
      </c>
      <c r="C49548" s="84" t="s">
        <v>236</v>
      </c>
    </row>
    <row r="49549" spans="1:3" x14ac:dyDescent="0.25">
      <c r="A49549" s="80">
        <v>1141861</v>
      </c>
      <c r="B49549" s="104" t="s">
        <v>236</v>
      </c>
      <c r="C49549" s="84" t="s">
        <v>236</v>
      </c>
    </row>
    <row r="49550" spans="1:3" x14ac:dyDescent="0.25">
      <c r="A49550" s="80">
        <v>1141862</v>
      </c>
      <c r="B49550" s="91">
        <v>1141863</v>
      </c>
      <c r="C49550" s="90">
        <v>40585</v>
      </c>
    </row>
    <row r="49551" spans="1:3" x14ac:dyDescent="0.25">
      <c r="A49551" s="80">
        <v>1141864</v>
      </c>
      <c r="B49551" s="104" t="s">
        <v>236</v>
      </c>
      <c r="C49551" s="84" t="s">
        <v>236</v>
      </c>
    </row>
    <row r="49552" spans="1:3" x14ac:dyDescent="0.25">
      <c r="A49552" s="80">
        <v>1141865</v>
      </c>
      <c r="B49552" s="91">
        <v>1141866</v>
      </c>
      <c r="C49552" s="90">
        <v>40586</v>
      </c>
    </row>
    <row r="49553" spans="1:3" x14ac:dyDescent="0.25">
      <c r="A49553" s="80">
        <v>1141868</v>
      </c>
      <c r="B49553" s="91">
        <v>1141869</v>
      </c>
      <c r="C49553" s="84" t="s">
        <v>236</v>
      </c>
    </row>
    <row r="49554" spans="1:3" x14ac:dyDescent="0.25">
      <c r="A49554" s="80">
        <v>1141870</v>
      </c>
      <c r="B49554" s="91">
        <v>1141871</v>
      </c>
      <c r="C49554" s="90">
        <v>40588</v>
      </c>
    </row>
    <row r="49555" spans="1:3" x14ac:dyDescent="0.25">
      <c r="A49555" s="80">
        <v>1141872</v>
      </c>
      <c r="B49555" s="91">
        <v>1141873</v>
      </c>
      <c r="C49555" s="90">
        <v>40592</v>
      </c>
    </row>
    <row r="49556" spans="1:3" x14ac:dyDescent="0.25">
      <c r="A49556" s="80">
        <v>1141874</v>
      </c>
      <c r="B49556" s="104" t="s">
        <v>236</v>
      </c>
      <c r="C49556" s="84" t="s">
        <v>236</v>
      </c>
    </row>
    <row r="49557" spans="1:3" x14ac:dyDescent="0.25">
      <c r="A49557" s="80">
        <v>1141875</v>
      </c>
      <c r="B49557" s="104" t="s">
        <v>236</v>
      </c>
      <c r="C49557" s="84" t="s">
        <v>236</v>
      </c>
    </row>
    <row r="49558" spans="1:3" x14ac:dyDescent="0.25">
      <c r="A49558" s="80">
        <v>1141876</v>
      </c>
      <c r="B49558" s="91">
        <v>1141878</v>
      </c>
      <c r="C49558" s="90">
        <v>40593</v>
      </c>
    </row>
    <row r="49559" spans="1:3" x14ac:dyDescent="0.25">
      <c r="A49559" s="80">
        <v>1141877</v>
      </c>
      <c r="B49559" s="104" t="s">
        <v>236</v>
      </c>
      <c r="C49559" s="84" t="s">
        <v>236</v>
      </c>
    </row>
    <row r="49560" spans="1:3" x14ac:dyDescent="0.25">
      <c r="A49560" s="80">
        <v>1141879</v>
      </c>
      <c r="B49560" s="104" t="s">
        <v>236</v>
      </c>
      <c r="C49560" s="84" t="s">
        <v>236</v>
      </c>
    </row>
    <row r="49561" spans="1:3" x14ac:dyDescent="0.25">
      <c r="A49561" s="80">
        <v>1141880</v>
      </c>
      <c r="B49561" s="91">
        <v>1141886</v>
      </c>
      <c r="C49561" s="90">
        <v>40595</v>
      </c>
    </row>
    <row r="49562" spans="1:3" x14ac:dyDescent="0.25">
      <c r="A49562" s="80">
        <v>1141881</v>
      </c>
      <c r="B49562" s="91">
        <v>1141882</v>
      </c>
      <c r="C49562" s="90">
        <v>40596</v>
      </c>
    </row>
    <row r="49563" spans="1:3" x14ac:dyDescent="0.25">
      <c r="A49563" s="80">
        <v>1141883</v>
      </c>
      <c r="B49563" s="91">
        <v>1141885</v>
      </c>
      <c r="C49563" s="90">
        <v>40602</v>
      </c>
    </row>
    <row r="49564" spans="1:3" x14ac:dyDescent="0.25">
      <c r="A49564" s="80">
        <v>1141884</v>
      </c>
      <c r="B49564" s="104" t="s">
        <v>236</v>
      </c>
      <c r="C49564" s="84" t="s">
        <v>236</v>
      </c>
    </row>
    <row r="49565" spans="1:3" x14ac:dyDescent="0.25">
      <c r="A49565" s="80">
        <v>1141887</v>
      </c>
      <c r="B49565" s="104" t="s">
        <v>236</v>
      </c>
      <c r="C49565" s="84" t="s">
        <v>236</v>
      </c>
    </row>
    <row r="49566" spans="1:3" x14ac:dyDescent="0.25">
      <c r="A49566" s="80">
        <v>1141888</v>
      </c>
      <c r="B49566" s="104" t="s">
        <v>236</v>
      </c>
      <c r="C49566" s="84" t="s">
        <v>236</v>
      </c>
    </row>
    <row r="49567" spans="1:3" x14ac:dyDescent="0.25">
      <c r="A49567" s="80">
        <v>1141889</v>
      </c>
      <c r="B49567" s="91">
        <v>1141890</v>
      </c>
      <c r="C49567" s="90">
        <v>40603</v>
      </c>
    </row>
    <row r="49568" spans="1:3" x14ac:dyDescent="0.25">
      <c r="A49568" s="80">
        <v>1141891</v>
      </c>
      <c r="B49568" s="104" t="s">
        <v>236</v>
      </c>
      <c r="C49568" s="84" t="s">
        <v>236</v>
      </c>
    </row>
    <row r="49569" spans="1:3" x14ac:dyDescent="0.25">
      <c r="A49569" s="80">
        <v>1141894</v>
      </c>
      <c r="B49569" s="91">
        <v>1141896</v>
      </c>
      <c r="C49569" s="90">
        <v>40604</v>
      </c>
    </row>
    <row r="49570" spans="1:3" x14ac:dyDescent="0.25">
      <c r="A49570" s="80">
        <v>1141895</v>
      </c>
      <c r="B49570" s="104" t="s">
        <v>236</v>
      </c>
      <c r="C49570" s="84" t="s">
        <v>236</v>
      </c>
    </row>
    <row r="49571" spans="1:3" x14ac:dyDescent="0.25">
      <c r="A49571" s="80">
        <v>1141897</v>
      </c>
      <c r="B49571" s="104" t="s">
        <v>236</v>
      </c>
      <c r="C49571" s="84" t="s">
        <v>236</v>
      </c>
    </row>
    <row r="49572" spans="1:3" x14ac:dyDescent="0.25">
      <c r="A49572" s="80">
        <v>1141898</v>
      </c>
      <c r="B49572" s="104" t="s">
        <v>236</v>
      </c>
      <c r="C49572" s="84" t="s">
        <v>236</v>
      </c>
    </row>
    <row r="49573" spans="1:3" x14ac:dyDescent="0.25">
      <c r="A49573" s="80">
        <v>1141899</v>
      </c>
      <c r="B49573" s="104" t="s">
        <v>236</v>
      </c>
      <c r="C49573" s="84" t="s">
        <v>236</v>
      </c>
    </row>
    <row r="49574" spans="1:3" x14ac:dyDescent="0.25">
      <c r="A49574" s="80">
        <v>1141900</v>
      </c>
      <c r="B49574" s="104" t="s">
        <v>236</v>
      </c>
      <c r="C49574" s="84" t="s">
        <v>236</v>
      </c>
    </row>
    <row r="49575" spans="1:3" x14ac:dyDescent="0.25">
      <c r="A49575" s="80">
        <v>1141901</v>
      </c>
      <c r="B49575" s="104" t="s">
        <v>236</v>
      </c>
      <c r="C49575" s="84" t="s">
        <v>236</v>
      </c>
    </row>
    <row r="49576" spans="1:3" x14ac:dyDescent="0.25">
      <c r="A49576" s="80">
        <v>1141902</v>
      </c>
      <c r="B49576" s="104" t="s">
        <v>236</v>
      </c>
      <c r="C49576" s="84" t="s">
        <v>236</v>
      </c>
    </row>
    <row r="49577" spans="1:3" x14ac:dyDescent="0.25">
      <c r="A49577" s="80">
        <v>1141903</v>
      </c>
      <c r="B49577" s="104" t="s">
        <v>236</v>
      </c>
      <c r="C49577" s="84" t="s">
        <v>236</v>
      </c>
    </row>
    <row r="49578" spans="1:3" x14ac:dyDescent="0.25">
      <c r="A49578" s="80">
        <v>1141904</v>
      </c>
      <c r="B49578" s="104" t="s">
        <v>236</v>
      </c>
      <c r="C49578" s="84" t="s">
        <v>236</v>
      </c>
    </row>
    <row r="49579" spans="1:3" x14ac:dyDescent="0.25">
      <c r="A49579" s="80">
        <v>1141905</v>
      </c>
      <c r="B49579" s="104" t="s">
        <v>236</v>
      </c>
      <c r="C49579" s="84" t="s">
        <v>236</v>
      </c>
    </row>
    <row r="49580" spans="1:3" x14ac:dyDescent="0.25">
      <c r="A49580" s="80">
        <v>1141906</v>
      </c>
      <c r="B49580" s="104" t="s">
        <v>236</v>
      </c>
      <c r="C49580" s="84" t="s">
        <v>236</v>
      </c>
    </row>
    <row r="49581" spans="1:3" x14ac:dyDescent="0.25">
      <c r="A49581" s="80">
        <v>1141907</v>
      </c>
      <c r="B49581" s="104" t="s">
        <v>236</v>
      </c>
      <c r="C49581" s="84" t="s">
        <v>236</v>
      </c>
    </row>
    <row r="49582" spans="1:3" x14ac:dyDescent="0.25">
      <c r="A49582" s="80">
        <v>1141908</v>
      </c>
      <c r="B49582" s="104" t="s">
        <v>236</v>
      </c>
      <c r="C49582" s="84" t="s">
        <v>236</v>
      </c>
    </row>
    <row r="49583" spans="1:3" x14ac:dyDescent="0.25">
      <c r="A49583" s="80">
        <v>1141909</v>
      </c>
      <c r="B49583" s="104" t="s">
        <v>236</v>
      </c>
      <c r="C49583" s="84" t="s">
        <v>236</v>
      </c>
    </row>
    <row r="49584" spans="1:3" x14ac:dyDescent="0.25">
      <c r="A49584" s="80">
        <v>1141910</v>
      </c>
      <c r="B49584" s="104" t="s">
        <v>236</v>
      </c>
      <c r="C49584" s="84" t="s">
        <v>236</v>
      </c>
    </row>
    <row r="49585" spans="1:3" x14ac:dyDescent="0.25">
      <c r="A49585" s="80">
        <v>1141911</v>
      </c>
      <c r="B49585" s="104" t="s">
        <v>236</v>
      </c>
      <c r="C49585" s="84" t="s">
        <v>236</v>
      </c>
    </row>
    <row r="49586" spans="1:3" x14ac:dyDescent="0.25">
      <c r="A49586" s="80">
        <v>1141912</v>
      </c>
      <c r="B49586" s="104" t="s">
        <v>236</v>
      </c>
      <c r="C49586" s="84" t="s">
        <v>236</v>
      </c>
    </row>
    <row r="49587" spans="1:3" x14ac:dyDescent="0.25">
      <c r="A49587" s="80">
        <v>1141913</v>
      </c>
      <c r="B49587" s="104" t="s">
        <v>236</v>
      </c>
      <c r="C49587" s="84" t="s">
        <v>236</v>
      </c>
    </row>
    <row r="49588" spans="1:3" x14ac:dyDescent="0.25">
      <c r="A49588" s="80">
        <v>1141914</v>
      </c>
      <c r="B49588" s="104" t="s">
        <v>236</v>
      </c>
      <c r="C49588" s="84" t="s">
        <v>236</v>
      </c>
    </row>
    <row r="49589" spans="1:3" x14ac:dyDescent="0.25">
      <c r="A49589" s="80">
        <v>1141915</v>
      </c>
      <c r="B49589" s="104" t="s">
        <v>236</v>
      </c>
      <c r="C49589" s="84" t="s">
        <v>236</v>
      </c>
    </row>
    <row r="49590" spans="1:3" x14ac:dyDescent="0.25">
      <c r="A49590" s="80">
        <v>1141916</v>
      </c>
      <c r="B49590" s="104" t="s">
        <v>236</v>
      </c>
      <c r="C49590" s="84" t="s">
        <v>236</v>
      </c>
    </row>
    <row r="49591" spans="1:3" x14ac:dyDescent="0.25">
      <c r="A49591" s="80">
        <v>1141917</v>
      </c>
      <c r="B49591" s="104" t="s">
        <v>236</v>
      </c>
      <c r="C49591" s="84" t="s">
        <v>236</v>
      </c>
    </row>
    <row r="49592" spans="1:3" x14ac:dyDescent="0.25">
      <c r="A49592" s="80">
        <v>1141918</v>
      </c>
      <c r="B49592" s="104" t="s">
        <v>236</v>
      </c>
      <c r="C49592" s="84" t="s">
        <v>236</v>
      </c>
    </row>
    <row r="49593" spans="1:3" x14ac:dyDescent="0.25">
      <c r="A49593" s="80">
        <v>1141919</v>
      </c>
      <c r="B49593" s="104" t="s">
        <v>236</v>
      </c>
      <c r="C49593" s="84" t="s">
        <v>236</v>
      </c>
    </row>
    <row r="49594" spans="1:3" x14ac:dyDescent="0.25">
      <c r="A49594" s="80">
        <v>1141920</v>
      </c>
      <c r="B49594" s="104" t="s">
        <v>236</v>
      </c>
      <c r="C49594" s="84" t="s">
        <v>236</v>
      </c>
    </row>
    <row r="49595" spans="1:3" x14ac:dyDescent="0.25">
      <c r="A49595" s="80">
        <v>1141921</v>
      </c>
      <c r="B49595" s="104" t="s">
        <v>236</v>
      </c>
      <c r="C49595" s="84" t="s">
        <v>236</v>
      </c>
    </row>
    <row r="49596" spans="1:3" x14ac:dyDescent="0.25">
      <c r="A49596" s="80">
        <v>1141922</v>
      </c>
      <c r="B49596" s="104" t="s">
        <v>236</v>
      </c>
      <c r="C49596" s="84" t="s">
        <v>236</v>
      </c>
    </row>
    <row r="49597" spans="1:3" x14ac:dyDescent="0.25">
      <c r="A49597" s="80">
        <v>1141923</v>
      </c>
      <c r="B49597" s="104" t="s">
        <v>236</v>
      </c>
      <c r="C49597" s="84" t="s">
        <v>236</v>
      </c>
    </row>
    <row r="49598" spans="1:3" x14ac:dyDescent="0.25">
      <c r="A49598" s="80">
        <v>1141924</v>
      </c>
      <c r="B49598" s="104" t="s">
        <v>236</v>
      </c>
      <c r="C49598" s="84" t="s">
        <v>236</v>
      </c>
    </row>
    <row r="49599" spans="1:3" x14ac:dyDescent="0.25">
      <c r="A49599" s="80">
        <v>1141925</v>
      </c>
      <c r="B49599" s="104" t="s">
        <v>236</v>
      </c>
      <c r="C49599" s="84" t="s">
        <v>236</v>
      </c>
    </row>
    <row r="49600" spans="1:3" x14ac:dyDescent="0.25">
      <c r="A49600" s="80">
        <v>1141926</v>
      </c>
      <c r="B49600" s="104" t="s">
        <v>236</v>
      </c>
      <c r="C49600" s="84" t="s">
        <v>236</v>
      </c>
    </row>
    <row r="49601" spans="1:3" x14ac:dyDescent="0.25">
      <c r="A49601" s="80">
        <v>1141927</v>
      </c>
      <c r="B49601" s="104" t="s">
        <v>236</v>
      </c>
      <c r="C49601" s="84" t="s">
        <v>236</v>
      </c>
    </row>
    <row r="49602" spans="1:3" x14ac:dyDescent="0.25">
      <c r="A49602" s="80">
        <v>1141928</v>
      </c>
      <c r="B49602" s="104" t="s">
        <v>236</v>
      </c>
      <c r="C49602" s="84" t="s">
        <v>236</v>
      </c>
    </row>
    <row r="49603" spans="1:3" x14ac:dyDescent="0.25">
      <c r="A49603" s="80">
        <v>1141929</v>
      </c>
      <c r="B49603" s="104" t="s">
        <v>236</v>
      </c>
      <c r="C49603" s="84" t="s">
        <v>236</v>
      </c>
    </row>
    <row r="49604" spans="1:3" x14ac:dyDescent="0.25">
      <c r="A49604" s="80">
        <v>1141930</v>
      </c>
      <c r="B49604" s="104" t="s">
        <v>236</v>
      </c>
      <c r="C49604" s="84" t="s">
        <v>236</v>
      </c>
    </row>
    <row r="49605" spans="1:3" x14ac:dyDescent="0.25">
      <c r="A49605" s="80">
        <v>1141931</v>
      </c>
      <c r="B49605" s="104" t="s">
        <v>236</v>
      </c>
      <c r="C49605" s="84" t="s">
        <v>236</v>
      </c>
    </row>
    <row r="49606" spans="1:3" x14ac:dyDescent="0.25">
      <c r="A49606" s="80">
        <v>1141932</v>
      </c>
      <c r="B49606" s="104" t="s">
        <v>236</v>
      </c>
      <c r="C49606" s="84" t="s">
        <v>236</v>
      </c>
    </row>
    <row r="49607" spans="1:3" x14ac:dyDescent="0.25">
      <c r="A49607" s="80">
        <v>1141933</v>
      </c>
      <c r="B49607" s="104" t="s">
        <v>236</v>
      </c>
      <c r="C49607" s="84" t="s">
        <v>236</v>
      </c>
    </row>
    <row r="49608" spans="1:3" x14ac:dyDescent="0.25">
      <c r="A49608" s="80">
        <v>1141934</v>
      </c>
      <c r="B49608" s="104" t="s">
        <v>236</v>
      </c>
      <c r="C49608" s="84" t="s">
        <v>236</v>
      </c>
    </row>
    <row r="49609" spans="1:3" x14ac:dyDescent="0.25">
      <c r="A49609" s="80">
        <v>1141935</v>
      </c>
      <c r="B49609" s="104" t="s">
        <v>236</v>
      </c>
      <c r="C49609" s="84" t="s">
        <v>236</v>
      </c>
    </row>
    <row r="49610" spans="1:3" x14ac:dyDescent="0.25">
      <c r="A49610" s="80">
        <v>1141936</v>
      </c>
      <c r="B49610" s="104" t="s">
        <v>236</v>
      </c>
      <c r="C49610" s="84" t="s">
        <v>236</v>
      </c>
    </row>
    <row r="49611" spans="1:3" x14ac:dyDescent="0.25">
      <c r="A49611" s="80">
        <v>1141937</v>
      </c>
      <c r="B49611" s="104" t="s">
        <v>236</v>
      </c>
      <c r="C49611" s="84" t="s">
        <v>236</v>
      </c>
    </row>
    <row r="49612" spans="1:3" x14ac:dyDescent="0.25">
      <c r="A49612" s="80">
        <v>1141938</v>
      </c>
      <c r="B49612" s="104" t="s">
        <v>236</v>
      </c>
      <c r="C49612" s="84" t="s">
        <v>236</v>
      </c>
    </row>
    <row r="49613" spans="1:3" x14ac:dyDescent="0.25">
      <c r="A49613" s="80">
        <v>1141939</v>
      </c>
      <c r="B49613" s="104" t="s">
        <v>236</v>
      </c>
      <c r="C49613" s="84" t="s">
        <v>236</v>
      </c>
    </row>
    <row r="49614" spans="1:3" x14ac:dyDescent="0.25">
      <c r="A49614" s="80">
        <v>1141940</v>
      </c>
      <c r="B49614" s="104" t="s">
        <v>236</v>
      </c>
      <c r="C49614" s="84" t="s">
        <v>236</v>
      </c>
    </row>
    <row r="49615" spans="1:3" x14ac:dyDescent="0.25">
      <c r="A49615" s="80">
        <v>1141941</v>
      </c>
      <c r="B49615" s="104" t="s">
        <v>236</v>
      </c>
      <c r="C49615" s="84" t="s">
        <v>236</v>
      </c>
    </row>
    <row r="49616" spans="1:3" x14ac:dyDescent="0.25">
      <c r="A49616" s="80">
        <v>1141942</v>
      </c>
      <c r="B49616" s="104" t="s">
        <v>236</v>
      </c>
      <c r="C49616" s="84" t="s">
        <v>236</v>
      </c>
    </row>
    <row r="49617" spans="1:3" x14ac:dyDescent="0.25">
      <c r="A49617" s="80">
        <v>1141943</v>
      </c>
      <c r="B49617" s="104" t="s">
        <v>236</v>
      </c>
      <c r="C49617" s="84" t="s">
        <v>236</v>
      </c>
    </row>
    <row r="49618" spans="1:3" x14ac:dyDescent="0.25">
      <c r="A49618" s="80">
        <v>1141944</v>
      </c>
      <c r="B49618" s="104" t="s">
        <v>236</v>
      </c>
      <c r="C49618" s="84" t="s">
        <v>236</v>
      </c>
    </row>
    <row r="49619" spans="1:3" x14ac:dyDescent="0.25">
      <c r="A49619" s="80">
        <v>1141945</v>
      </c>
      <c r="B49619" s="104" t="s">
        <v>236</v>
      </c>
      <c r="C49619" s="84" t="s">
        <v>236</v>
      </c>
    </row>
    <row r="49620" spans="1:3" x14ac:dyDescent="0.25">
      <c r="A49620" s="80">
        <v>1141946</v>
      </c>
      <c r="B49620" s="104" t="s">
        <v>236</v>
      </c>
      <c r="C49620" s="84" t="s">
        <v>236</v>
      </c>
    </row>
    <row r="49621" spans="1:3" x14ac:dyDescent="0.25">
      <c r="A49621" s="80">
        <v>1141947</v>
      </c>
      <c r="B49621" s="104" t="s">
        <v>236</v>
      </c>
      <c r="C49621" s="84" t="s">
        <v>236</v>
      </c>
    </row>
    <row r="49622" spans="1:3" x14ac:dyDescent="0.25">
      <c r="A49622" s="80">
        <v>1141948</v>
      </c>
      <c r="B49622" s="104" t="s">
        <v>236</v>
      </c>
      <c r="C49622" s="84" t="s">
        <v>236</v>
      </c>
    </row>
    <row r="49623" spans="1:3" x14ac:dyDescent="0.25">
      <c r="A49623" s="80">
        <v>1141949</v>
      </c>
      <c r="B49623" s="104" t="s">
        <v>236</v>
      </c>
      <c r="C49623" s="84" t="s">
        <v>236</v>
      </c>
    </row>
    <row r="49624" spans="1:3" x14ac:dyDescent="0.25">
      <c r="A49624" s="80">
        <v>1141950</v>
      </c>
      <c r="B49624" s="104" t="s">
        <v>236</v>
      </c>
      <c r="C49624" s="84" t="s">
        <v>236</v>
      </c>
    </row>
    <row r="49625" spans="1:3" x14ac:dyDescent="0.25">
      <c r="A49625" s="80">
        <v>1141951</v>
      </c>
      <c r="B49625" s="104" t="s">
        <v>236</v>
      </c>
      <c r="C49625" s="84" t="s">
        <v>236</v>
      </c>
    </row>
    <row r="49626" spans="1:3" x14ac:dyDescent="0.25">
      <c r="A49626" s="80">
        <v>1141952</v>
      </c>
      <c r="B49626" s="104" t="s">
        <v>236</v>
      </c>
      <c r="C49626" s="84" t="s">
        <v>236</v>
      </c>
    </row>
    <row r="49627" spans="1:3" x14ac:dyDescent="0.25">
      <c r="A49627" s="80">
        <v>1141953</v>
      </c>
      <c r="B49627" s="104" t="s">
        <v>236</v>
      </c>
      <c r="C49627" s="84" t="s">
        <v>236</v>
      </c>
    </row>
    <row r="49628" spans="1:3" x14ac:dyDescent="0.25">
      <c r="A49628" s="80">
        <v>1141954</v>
      </c>
      <c r="B49628" s="104" t="s">
        <v>236</v>
      </c>
      <c r="C49628" s="84" t="s">
        <v>236</v>
      </c>
    </row>
    <row r="49629" spans="1:3" x14ac:dyDescent="0.25">
      <c r="A49629" s="80">
        <v>1141955</v>
      </c>
      <c r="B49629" s="104" t="s">
        <v>236</v>
      </c>
      <c r="C49629" s="84" t="s">
        <v>236</v>
      </c>
    </row>
    <row r="49630" spans="1:3" x14ac:dyDescent="0.25">
      <c r="A49630" s="80">
        <v>1141956</v>
      </c>
      <c r="B49630" s="104" t="s">
        <v>236</v>
      </c>
      <c r="C49630" s="84" t="s">
        <v>236</v>
      </c>
    </row>
    <row r="49631" spans="1:3" x14ac:dyDescent="0.25">
      <c r="A49631" s="80">
        <v>1141957</v>
      </c>
      <c r="B49631" s="104" t="s">
        <v>236</v>
      </c>
      <c r="C49631" s="84" t="s">
        <v>236</v>
      </c>
    </row>
    <row r="49632" spans="1:3" x14ac:dyDescent="0.25">
      <c r="A49632" s="80">
        <v>1141958</v>
      </c>
      <c r="B49632" s="104" t="s">
        <v>236</v>
      </c>
      <c r="C49632" s="84" t="s">
        <v>236</v>
      </c>
    </row>
    <row r="49633" spans="1:3" x14ac:dyDescent="0.25">
      <c r="A49633" s="80">
        <v>1141959</v>
      </c>
      <c r="B49633" s="104" t="s">
        <v>236</v>
      </c>
      <c r="C49633" s="84" t="s">
        <v>236</v>
      </c>
    </row>
    <row r="49634" spans="1:3" x14ac:dyDescent="0.25">
      <c r="A49634" s="80">
        <v>1141960</v>
      </c>
      <c r="B49634" s="104" t="s">
        <v>236</v>
      </c>
      <c r="C49634" s="84" t="s">
        <v>236</v>
      </c>
    </row>
    <row r="49635" spans="1:3" x14ac:dyDescent="0.25">
      <c r="A49635" s="80">
        <v>1141961</v>
      </c>
      <c r="B49635" s="104" t="s">
        <v>236</v>
      </c>
      <c r="C49635" s="84" t="s">
        <v>236</v>
      </c>
    </row>
    <row r="49636" spans="1:3" x14ac:dyDescent="0.25">
      <c r="A49636" s="80">
        <v>1141962</v>
      </c>
      <c r="B49636" s="104" t="s">
        <v>236</v>
      </c>
      <c r="C49636" s="84" t="s">
        <v>236</v>
      </c>
    </row>
    <row r="49637" spans="1:3" x14ac:dyDescent="0.25">
      <c r="A49637" s="80">
        <v>1141963</v>
      </c>
      <c r="B49637" s="104" t="s">
        <v>236</v>
      </c>
      <c r="C49637" s="84" t="s">
        <v>236</v>
      </c>
    </row>
    <row r="49638" spans="1:3" x14ac:dyDescent="0.25">
      <c r="A49638" s="80">
        <v>1141964</v>
      </c>
      <c r="B49638" s="104" t="s">
        <v>236</v>
      </c>
      <c r="C49638" s="84" t="s">
        <v>236</v>
      </c>
    </row>
    <row r="49639" spans="1:3" x14ac:dyDescent="0.25">
      <c r="A49639" s="80">
        <v>1141965</v>
      </c>
      <c r="B49639" s="104" t="s">
        <v>236</v>
      </c>
      <c r="C49639" s="84" t="s">
        <v>236</v>
      </c>
    </row>
    <row r="49640" spans="1:3" x14ac:dyDescent="0.25">
      <c r="A49640" s="80">
        <v>1141966</v>
      </c>
      <c r="B49640" s="104" t="s">
        <v>236</v>
      </c>
      <c r="C49640" s="84" t="s">
        <v>236</v>
      </c>
    </row>
    <row r="49641" spans="1:3" x14ac:dyDescent="0.25">
      <c r="A49641" s="80">
        <v>1141967</v>
      </c>
      <c r="B49641" s="104" t="s">
        <v>236</v>
      </c>
      <c r="C49641" s="84" t="s">
        <v>236</v>
      </c>
    </row>
    <row r="49642" spans="1:3" x14ac:dyDescent="0.25">
      <c r="A49642" s="80">
        <v>1141968</v>
      </c>
      <c r="B49642" s="104" t="s">
        <v>236</v>
      </c>
      <c r="C49642" s="84" t="s">
        <v>236</v>
      </c>
    </row>
    <row r="49643" spans="1:3" x14ac:dyDescent="0.25">
      <c r="A49643" s="80">
        <v>1141969</v>
      </c>
      <c r="B49643" s="104" t="s">
        <v>236</v>
      </c>
      <c r="C49643" s="84" t="s">
        <v>236</v>
      </c>
    </row>
    <row r="49644" spans="1:3" x14ac:dyDescent="0.25">
      <c r="A49644" s="80">
        <v>1141970</v>
      </c>
      <c r="B49644" s="104" t="s">
        <v>236</v>
      </c>
      <c r="C49644" s="84" t="s">
        <v>236</v>
      </c>
    </row>
    <row r="49645" spans="1:3" x14ac:dyDescent="0.25">
      <c r="A49645" s="80">
        <v>1141971</v>
      </c>
      <c r="B49645" s="104" t="s">
        <v>236</v>
      </c>
      <c r="C49645" s="84" t="s">
        <v>236</v>
      </c>
    </row>
    <row r="49646" spans="1:3" x14ac:dyDescent="0.25">
      <c r="A49646" s="80">
        <v>1141972</v>
      </c>
      <c r="B49646" s="104" t="s">
        <v>236</v>
      </c>
      <c r="C49646" s="84" t="s">
        <v>236</v>
      </c>
    </row>
    <row r="49647" spans="1:3" x14ac:dyDescent="0.25">
      <c r="A49647" s="80">
        <v>1141973</v>
      </c>
      <c r="B49647" s="104" t="s">
        <v>236</v>
      </c>
      <c r="C49647" s="84" t="s">
        <v>236</v>
      </c>
    </row>
    <row r="49648" spans="1:3" x14ac:dyDescent="0.25">
      <c r="A49648" s="80">
        <v>1141974</v>
      </c>
      <c r="B49648" s="104" t="s">
        <v>236</v>
      </c>
      <c r="C49648" s="84" t="s">
        <v>236</v>
      </c>
    </row>
    <row r="49649" spans="1:3" x14ac:dyDescent="0.25">
      <c r="A49649" s="80">
        <v>1141975</v>
      </c>
      <c r="B49649" s="104" t="s">
        <v>236</v>
      </c>
      <c r="C49649" s="84" t="s">
        <v>236</v>
      </c>
    </row>
    <row r="49650" spans="1:3" x14ac:dyDescent="0.25">
      <c r="A49650" s="80">
        <v>1141976</v>
      </c>
      <c r="B49650" s="104" t="s">
        <v>236</v>
      </c>
      <c r="C49650" s="84" t="s">
        <v>236</v>
      </c>
    </row>
    <row r="49651" spans="1:3" x14ac:dyDescent="0.25">
      <c r="A49651" s="80">
        <v>1141977</v>
      </c>
      <c r="B49651" s="104" t="s">
        <v>236</v>
      </c>
      <c r="C49651" s="84" t="s">
        <v>236</v>
      </c>
    </row>
    <row r="49652" spans="1:3" x14ac:dyDescent="0.25">
      <c r="A49652" s="80">
        <v>1141978</v>
      </c>
      <c r="B49652" s="104" t="s">
        <v>236</v>
      </c>
      <c r="C49652" s="84" t="s">
        <v>236</v>
      </c>
    </row>
    <row r="49653" spans="1:3" x14ac:dyDescent="0.25">
      <c r="A49653" s="80">
        <v>1141979</v>
      </c>
      <c r="B49653" s="104" t="s">
        <v>236</v>
      </c>
      <c r="C49653" s="84" t="s">
        <v>236</v>
      </c>
    </row>
    <row r="49654" spans="1:3" x14ac:dyDescent="0.25">
      <c r="A49654" s="80">
        <v>1141980</v>
      </c>
      <c r="B49654" s="104" t="s">
        <v>236</v>
      </c>
      <c r="C49654" s="84" t="s">
        <v>236</v>
      </c>
    </row>
    <row r="49655" spans="1:3" x14ac:dyDescent="0.25">
      <c r="A49655" s="80">
        <v>1141981</v>
      </c>
      <c r="B49655" s="104" t="s">
        <v>236</v>
      </c>
      <c r="C49655" s="84" t="s">
        <v>236</v>
      </c>
    </row>
    <row r="49656" spans="1:3" x14ac:dyDescent="0.25">
      <c r="A49656" s="80">
        <v>1141982</v>
      </c>
      <c r="B49656" s="104" t="s">
        <v>236</v>
      </c>
      <c r="C49656" s="84" t="s">
        <v>236</v>
      </c>
    </row>
    <row r="49657" spans="1:3" x14ac:dyDescent="0.25">
      <c r="A49657" s="80">
        <v>1141983</v>
      </c>
      <c r="B49657" s="104" t="s">
        <v>236</v>
      </c>
      <c r="C49657" s="84" t="s">
        <v>236</v>
      </c>
    </row>
    <row r="49658" spans="1:3" x14ac:dyDescent="0.25">
      <c r="A49658" s="80">
        <v>1141984</v>
      </c>
      <c r="B49658" s="104" t="s">
        <v>236</v>
      </c>
      <c r="C49658" s="84" t="s">
        <v>236</v>
      </c>
    </row>
    <row r="49659" spans="1:3" x14ac:dyDescent="0.25">
      <c r="A49659" s="80">
        <v>1141985</v>
      </c>
      <c r="B49659" s="104" t="s">
        <v>236</v>
      </c>
      <c r="C49659" s="84" t="s">
        <v>236</v>
      </c>
    </row>
    <row r="49660" spans="1:3" x14ac:dyDescent="0.25">
      <c r="A49660" s="80">
        <v>1141986</v>
      </c>
      <c r="B49660" s="104" t="s">
        <v>236</v>
      </c>
      <c r="C49660" s="84" t="s">
        <v>236</v>
      </c>
    </row>
    <row r="49661" spans="1:3" x14ac:dyDescent="0.25">
      <c r="A49661" s="80">
        <v>1141987</v>
      </c>
      <c r="B49661" s="104" t="s">
        <v>236</v>
      </c>
      <c r="C49661" s="84" t="s">
        <v>236</v>
      </c>
    </row>
    <row r="49662" spans="1:3" x14ac:dyDescent="0.25">
      <c r="A49662" s="80">
        <v>1141988</v>
      </c>
      <c r="B49662" s="104" t="s">
        <v>236</v>
      </c>
      <c r="C49662" s="84" t="s">
        <v>236</v>
      </c>
    </row>
    <row r="49663" spans="1:3" x14ac:dyDescent="0.25">
      <c r="A49663" s="80">
        <v>1141989</v>
      </c>
      <c r="B49663" s="104" t="s">
        <v>236</v>
      </c>
      <c r="C49663" s="84" t="s">
        <v>236</v>
      </c>
    </row>
    <row r="49664" spans="1:3" x14ac:dyDescent="0.25">
      <c r="A49664" s="80">
        <v>1141990</v>
      </c>
      <c r="B49664" s="104" t="s">
        <v>236</v>
      </c>
      <c r="C49664" s="84" t="s">
        <v>236</v>
      </c>
    </row>
    <row r="49665" spans="1:3" x14ac:dyDescent="0.25">
      <c r="A49665" s="80">
        <v>1141991</v>
      </c>
      <c r="B49665" s="104" t="s">
        <v>236</v>
      </c>
      <c r="C49665" s="84" t="s">
        <v>236</v>
      </c>
    </row>
    <row r="49666" spans="1:3" x14ac:dyDescent="0.25">
      <c r="A49666" s="80">
        <v>1141992</v>
      </c>
      <c r="B49666" s="104" t="s">
        <v>236</v>
      </c>
      <c r="C49666" s="84" t="s">
        <v>236</v>
      </c>
    </row>
    <row r="49667" spans="1:3" x14ac:dyDescent="0.25">
      <c r="A49667" s="80">
        <v>1141993</v>
      </c>
      <c r="B49667" s="104" t="s">
        <v>236</v>
      </c>
      <c r="C49667" s="84" t="s">
        <v>236</v>
      </c>
    </row>
    <row r="49668" spans="1:3" x14ac:dyDescent="0.25">
      <c r="A49668" s="80">
        <v>1141994</v>
      </c>
      <c r="B49668" s="104" t="s">
        <v>236</v>
      </c>
      <c r="C49668" s="84" t="s">
        <v>236</v>
      </c>
    </row>
    <row r="49669" spans="1:3" x14ac:dyDescent="0.25">
      <c r="A49669" s="80">
        <v>1141995</v>
      </c>
      <c r="B49669" s="104" t="s">
        <v>236</v>
      </c>
      <c r="C49669" s="84" t="s">
        <v>236</v>
      </c>
    </row>
    <row r="49670" spans="1:3" x14ac:dyDescent="0.25">
      <c r="A49670" s="80">
        <v>1141996</v>
      </c>
      <c r="B49670" s="104" t="s">
        <v>236</v>
      </c>
      <c r="C49670" s="84" t="s">
        <v>236</v>
      </c>
    </row>
    <row r="49671" spans="1:3" x14ac:dyDescent="0.25">
      <c r="A49671" s="80">
        <v>1141997</v>
      </c>
      <c r="B49671" s="104" t="s">
        <v>236</v>
      </c>
      <c r="C49671" s="84" t="s">
        <v>236</v>
      </c>
    </row>
    <row r="49672" spans="1:3" x14ac:dyDescent="0.25">
      <c r="A49672" s="80">
        <v>1141998</v>
      </c>
      <c r="B49672" s="104" t="s">
        <v>236</v>
      </c>
      <c r="C49672" s="84" t="s">
        <v>236</v>
      </c>
    </row>
    <row r="49673" spans="1:3" x14ac:dyDescent="0.25">
      <c r="A49673" s="80">
        <v>1141999</v>
      </c>
      <c r="B49673" s="104" t="s">
        <v>236</v>
      </c>
      <c r="C49673" s="84" t="s">
        <v>236</v>
      </c>
    </row>
    <row r="49674" spans="1:3" x14ac:dyDescent="0.25">
      <c r="A49674" s="80">
        <v>1142000</v>
      </c>
      <c r="B49674" s="104" t="s">
        <v>236</v>
      </c>
      <c r="C49674" s="84" t="s">
        <v>236</v>
      </c>
    </row>
    <row r="49675" spans="1:3" x14ac:dyDescent="0.25">
      <c r="A49675" s="80">
        <v>1142001</v>
      </c>
      <c r="B49675" s="104" t="s">
        <v>236</v>
      </c>
      <c r="C49675" s="84" t="s">
        <v>236</v>
      </c>
    </row>
    <row r="49676" spans="1:3" x14ac:dyDescent="0.25">
      <c r="A49676" s="80">
        <v>1142002</v>
      </c>
      <c r="B49676" s="104" t="s">
        <v>236</v>
      </c>
      <c r="C49676" s="84" t="s">
        <v>236</v>
      </c>
    </row>
    <row r="49677" spans="1:3" x14ac:dyDescent="0.25">
      <c r="A49677" s="80">
        <v>1142003</v>
      </c>
      <c r="B49677" s="104" t="s">
        <v>236</v>
      </c>
      <c r="C49677" s="84" t="s">
        <v>236</v>
      </c>
    </row>
    <row r="49678" spans="1:3" x14ac:dyDescent="0.25">
      <c r="A49678" s="80">
        <v>1142004</v>
      </c>
      <c r="B49678" s="104" t="s">
        <v>236</v>
      </c>
      <c r="C49678" s="84" t="s">
        <v>236</v>
      </c>
    </row>
    <row r="49679" spans="1:3" x14ac:dyDescent="0.25">
      <c r="A49679" s="80">
        <v>1142005</v>
      </c>
      <c r="B49679" s="104" t="s">
        <v>236</v>
      </c>
      <c r="C49679" s="84" t="s">
        <v>236</v>
      </c>
    </row>
    <row r="49680" spans="1:3" x14ac:dyDescent="0.25">
      <c r="A49680" s="80">
        <v>1142006</v>
      </c>
      <c r="B49680" s="104" t="s">
        <v>236</v>
      </c>
      <c r="C49680" s="84" t="s">
        <v>236</v>
      </c>
    </row>
    <row r="49681" spans="1:3" x14ac:dyDescent="0.25">
      <c r="A49681" s="80">
        <v>1142007</v>
      </c>
      <c r="B49681" s="104" t="s">
        <v>236</v>
      </c>
      <c r="C49681" s="84" t="s">
        <v>236</v>
      </c>
    </row>
    <row r="49682" spans="1:3" x14ac:dyDescent="0.25">
      <c r="A49682" s="80">
        <v>1142008</v>
      </c>
      <c r="B49682" s="104" t="s">
        <v>236</v>
      </c>
      <c r="C49682" s="84" t="s">
        <v>236</v>
      </c>
    </row>
    <row r="49683" spans="1:3" x14ac:dyDescent="0.25">
      <c r="A49683" s="80">
        <v>1142009</v>
      </c>
      <c r="B49683" s="104" t="s">
        <v>236</v>
      </c>
      <c r="C49683" s="84" t="s">
        <v>236</v>
      </c>
    </row>
    <row r="49684" spans="1:3" x14ac:dyDescent="0.25">
      <c r="A49684" s="80">
        <v>1142010</v>
      </c>
      <c r="B49684" s="104" t="s">
        <v>236</v>
      </c>
      <c r="C49684" s="84" t="s">
        <v>236</v>
      </c>
    </row>
    <row r="49685" spans="1:3" x14ac:dyDescent="0.25">
      <c r="A49685" s="80">
        <v>1142011</v>
      </c>
      <c r="B49685" s="104" t="s">
        <v>236</v>
      </c>
      <c r="C49685" s="84" t="s">
        <v>236</v>
      </c>
    </row>
    <row r="49686" spans="1:3" x14ac:dyDescent="0.25">
      <c r="A49686" s="80">
        <v>1142012</v>
      </c>
      <c r="B49686" s="104" t="s">
        <v>236</v>
      </c>
      <c r="C49686" s="84" t="s">
        <v>236</v>
      </c>
    </row>
    <row r="49687" spans="1:3" x14ac:dyDescent="0.25">
      <c r="A49687" s="80">
        <v>1142013</v>
      </c>
      <c r="B49687" s="104" t="s">
        <v>236</v>
      </c>
      <c r="C49687" s="84" t="s">
        <v>236</v>
      </c>
    </row>
    <row r="49688" spans="1:3" x14ac:dyDescent="0.25">
      <c r="A49688" s="80">
        <v>1142014</v>
      </c>
      <c r="B49688" s="104" t="s">
        <v>236</v>
      </c>
      <c r="C49688" s="84" t="s">
        <v>236</v>
      </c>
    </row>
    <row r="49689" spans="1:3" x14ac:dyDescent="0.25">
      <c r="A49689" s="80">
        <v>1142015</v>
      </c>
      <c r="B49689" s="104" t="s">
        <v>236</v>
      </c>
      <c r="C49689" s="84" t="s">
        <v>236</v>
      </c>
    </row>
    <row r="49690" spans="1:3" x14ac:dyDescent="0.25">
      <c r="A49690" s="80">
        <v>1142016</v>
      </c>
      <c r="B49690" s="104" t="s">
        <v>236</v>
      </c>
      <c r="C49690" s="84" t="s">
        <v>236</v>
      </c>
    </row>
    <row r="49691" spans="1:3" x14ac:dyDescent="0.25">
      <c r="A49691" s="80">
        <v>1142017</v>
      </c>
      <c r="B49691" s="104" t="s">
        <v>236</v>
      </c>
      <c r="C49691" s="84" t="s">
        <v>236</v>
      </c>
    </row>
    <row r="49692" spans="1:3" x14ac:dyDescent="0.25">
      <c r="A49692" s="80">
        <v>1142018</v>
      </c>
      <c r="B49692" s="104" t="s">
        <v>236</v>
      </c>
      <c r="C49692" s="84" t="s">
        <v>236</v>
      </c>
    </row>
    <row r="49693" spans="1:3" x14ac:dyDescent="0.25">
      <c r="A49693" s="80">
        <v>1142019</v>
      </c>
      <c r="B49693" s="104" t="s">
        <v>236</v>
      </c>
      <c r="C49693" s="84" t="s">
        <v>236</v>
      </c>
    </row>
    <row r="49694" spans="1:3" x14ac:dyDescent="0.25">
      <c r="A49694" s="80">
        <v>1142020</v>
      </c>
      <c r="B49694" s="104" t="s">
        <v>236</v>
      </c>
      <c r="C49694" s="84" t="s">
        <v>236</v>
      </c>
    </row>
    <row r="49695" spans="1:3" x14ac:dyDescent="0.25">
      <c r="A49695" s="80">
        <v>1142021</v>
      </c>
      <c r="B49695" s="104" t="s">
        <v>236</v>
      </c>
      <c r="C49695" s="84" t="s">
        <v>236</v>
      </c>
    </row>
    <row r="49696" spans="1:3" x14ac:dyDescent="0.25">
      <c r="A49696" s="80">
        <v>1142022</v>
      </c>
      <c r="B49696" s="104" t="s">
        <v>236</v>
      </c>
      <c r="C49696" s="84" t="s">
        <v>236</v>
      </c>
    </row>
    <row r="49697" spans="1:3" x14ac:dyDescent="0.25">
      <c r="A49697" s="80">
        <v>1142023</v>
      </c>
      <c r="B49697" s="104" t="s">
        <v>236</v>
      </c>
      <c r="C49697" s="84" t="s">
        <v>236</v>
      </c>
    </row>
    <row r="49698" spans="1:3" x14ac:dyDescent="0.25">
      <c r="A49698" s="80">
        <v>1142024</v>
      </c>
      <c r="B49698" s="104" t="s">
        <v>236</v>
      </c>
      <c r="C49698" s="84" t="s">
        <v>236</v>
      </c>
    </row>
    <row r="49699" spans="1:3" x14ac:dyDescent="0.25">
      <c r="A49699" s="80">
        <v>1142025</v>
      </c>
      <c r="B49699" s="104" t="s">
        <v>236</v>
      </c>
      <c r="C49699" s="84" t="s">
        <v>236</v>
      </c>
    </row>
    <row r="49700" spans="1:3" x14ac:dyDescent="0.25">
      <c r="A49700" s="80">
        <v>1142026</v>
      </c>
      <c r="B49700" s="104" t="s">
        <v>236</v>
      </c>
      <c r="C49700" s="84" t="s">
        <v>236</v>
      </c>
    </row>
    <row r="49701" spans="1:3" x14ac:dyDescent="0.25">
      <c r="A49701" s="80">
        <v>1142027</v>
      </c>
      <c r="B49701" s="104" t="s">
        <v>236</v>
      </c>
      <c r="C49701" s="84" t="s">
        <v>236</v>
      </c>
    </row>
    <row r="49702" spans="1:3" x14ac:dyDescent="0.25">
      <c r="A49702" s="80">
        <v>1142028</v>
      </c>
      <c r="B49702" s="104" t="s">
        <v>236</v>
      </c>
      <c r="C49702" s="84" t="s">
        <v>236</v>
      </c>
    </row>
    <row r="49703" spans="1:3" x14ac:dyDescent="0.25">
      <c r="A49703" s="80">
        <v>1142029</v>
      </c>
      <c r="B49703" s="104" t="s">
        <v>236</v>
      </c>
      <c r="C49703" s="84" t="s">
        <v>236</v>
      </c>
    </row>
    <row r="49704" spans="1:3" x14ac:dyDescent="0.25">
      <c r="A49704" s="80">
        <v>1142030</v>
      </c>
      <c r="B49704" s="104" t="s">
        <v>236</v>
      </c>
      <c r="C49704" s="84" t="s">
        <v>236</v>
      </c>
    </row>
    <row r="49705" spans="1:3" x14ac:dyDescent="0.25">
      <c r="A49705" s="80">
        <v>1142031</v>
      </c>
      <c r="B49705" s="91">
        <v>1142032</v>
      </c>
      <c r="C49705" s="90">
        <v>40605</v>
      </c>
    </row>
    <row r="49706" spans="1:3" x14ac:dyDescent="0.25">
      <c r="A49706" s="80">
        <v>1142033</v>
      </c>
      <c r="B49706" s="91">
        <v>1142034</v>
      </c>
      <c r="C49706" s="90">
        <v>40606</v>
      </c>
    </row>
    <row r="49707" spans="1:3" x14ac:dyDescent="0.25">
      <c r="A49707" s="80">
        <v>1142035</v>
      </c>
      <c r="B49707" s="104" t="s">
        <v>236</v>
      </c>
      <c r="C49707" s="84" t="s">
        <v>236</v>
      </c>
    </row>
    <row r="49708" spans="1:3" x14ac:dyDescent="0.25">
      <c r="A49708" s="80">
        <v>1142036</v>
      </c>
      <c r="B49708" s="91">
        <v>1142037</v>
      </c>
      <c r="C49708" s="90">
        <v>40607</v>
      </c>
    </row>
    <row r="49709" spans="1:3" x14ac:dyDescent="0.25">
      <c r="A49709" s="80">
        <v>1142038</v>
      </c>
      <c r="B49709" s="104" t="s">
        <v>236</v>
      </c>
      <c r="C49709" s="84" t="s">
        <v>236</v>
      </c>
    </row>
    <row r="49710" spans="1:3" x14ac:dyDescent="0.25">
      <c r="A49710" s="80">
        <v>1142039</v>
      </c>
      <c r="B49710" s="104" t="s">
        <v>236</v>
      </c>
      <c r="C49710" s="84" t="s">
        <v>236</v>
      </c>
    </row>
    <row r="49711" spans="1:3" x14ac:dyDescent="0.25">
      <c r="A49711" s="80">
        <v>1142040</v>
      </c>
      <c r="B49711" s="104" t="s">
        <v>236</v>
      </c>
      <c r="C49711" s="84" t="s">
        <v>236</v>
      </c>
    </row>
    <row r="49712" spans="1:3" x14ac:dyDescent="0.25">
      <c r="A49712" s="80">
        <v>1142041</v>
      </c>
      <c r="B49712" s="104" t="s">
        <v>236</v>
      </c>
      <c r="C49712" s="84" t="s">
        <v>236</v>
      </c>
    </row>
    <row r="49713" spans="1:3" x14ac:dyDescent="0.25">
      <c r="A49713" s="80">
        <v>1142042</v>
      </c>
      <c r="B49713" s="104" t="s">
        <v>236</v>
      </c>
      <c r="C49713" s="84" t="s">
        <v>236</v>
      </c>
    </row>
    <row r="49714" spans="1:3" x14ac:dyDescent="0.25">
      <c r="A49714" s="80">
        <v>1142043</v>
      </c>
      <c r="B49714" s="104" t="s">
        <v>236</v>
      </c>
      <c r="C49714" s="84" t="s">
        <v>236</v>
      </c>
    </row>
    <row r="49715" spans="1:3" x14ac:dyDescent="0.25">
      <c r="A49715" s="80">
        <v>1142044</v>
      </c>
      <c r="B49715" s="104" t="s">
        <v>236</v>
      </c>
      <c r="C49715" s="84" t="s">
        <v>236</v>
      </c>
    </row>
    <row r="49716" spans="1:3" x14ac:dyDescent="0.25">
      <c r="A49716" s="80">
        <v>1142045</v>
      </c>
      <c r="B49716" s="104" t="s">
        <v>236</v>
      </c>
      <c r="C49716" s="84" t="s">
        <v>236</v>
      </c>
    </row>
    <row r="49717" spans="1:3" x14ac:dyDescent="0.25">
      <c r="A49717" s="80">
        <v>1142046</v>
      </c>
      <c r="B49717" s="104" t="s">
        <v>236</v>
      </c>
      <c r="C49717" s="84" t="s">
        <v>236</v>
      </c>
    </row>
    <row r="49718" spans="1:3" x14ac:dyDescent="0.25">
      <c r="A49718" s="80">
        <v>1142047</v>
      </c>
      <c r="B49718" s="104" t="s">
        <v>236</v>
      </c>
      <c r="C49718" s="84" t="s">
        <v>236</v>
      </c>
    </row>
    <row r="49719" spans="1:3" x14ac:dyDescent="0.25">
      <c r="A49719" s="80">
        <v>1142048</v>
      </c>
      <c r="B49719" s="91">
        <v>1142049</v>
      </c>
      <c r="C49719" s="90">
        <v>40610</v>
      </c>
    </row>
    <row r="49720" spans="1:3" x14ac:dyDescent="0.25">
      <c r="A49720" s="80">
        <v>1142050</v>
      </c>
      <c r="B49720" s="91">
        <v>1142051</v>
      </c>
      <c r="C49720" s="90">
        <v>40608</v>
      </c>
    </row>
    <row r="49721" spans="1:3" x14ac:dyDescent="0.25">
      <c r="A49721" s="80">
        <v>1142052</v>
      </c>
      <c r="B49721" s="104" t="s">
        <v>236</v>
      </c>
      <c r="C49721" s="84" t="s">
        <v>236</v>
      </c>
    </row>
    <row r="49722" spans="1:3" x14ac:dyDescent="0.25">
      <c r="A49722" s="80">
        <v>1142053</v>
      </c>
      <c r="B49722" s="104" t="s">
        <v>236</v>
      </c>
      <c r="C49722" s="84" t="s">
        <v>236</v>
      </c>
    </row>
    <row r="49723" spans="1:3" x14ac:dyDescent="0.25">
      <c r="A49723" s="80">
        <v>1142054</v>
      </c>
      <c r="B49723" s="104" t="s">
        <v>236</v>
      </c>
      <c r="C49723" s="84" t="s">
        <v>236</v>
      </c>
    </row>
    <row r="49724" spans="1:3" x14ac:dyDescent="0.25">
      <c r="A49724" s="80">
        <v>1142055</v>
      </c>
      <c r="B49724" s="91">
        <v>1142056</v>
      </c>
      <c r="C49724" s="90">
        <v>40617</v>
      </c>
    </row>
    <row r="49725" spans="1:3" x14ac:dyDescent="0.25">
      <c r="A49725" s="80">
        <v>1142057</v>
      </c>
      <c r="B49725" s="91">
        <v>1142058</v>
      </c>
      <c r="C49725" s="90">
        <v>40614</v>
      </c>
    </row>
    <row r="49726" spans="1:3" x14ac:dyDescent="0.25">
      <c r="A49726" s="80">
        <v>1142059</v>
      </c>
      <c r="B49726" s="91">
        <v>1142060</v>
      </c>
      <c r="C49726" s="90">
        <v>40618</v>
      </c>
    </row>
    <row r="49727" spans="1:3" x14ac:dyDescent="0.25">
      <c r="A49727" s="80">
        <v>1142061</v>
      </c>
      <c r="B49727" s="91">
        <v>1142062</v>
      </c>
      <c r="C49727" s="90">
        <v>40619</v>
      </c>
    </row>
    <row r="49728" spans="1:3" x14ac:dyDescent="0.25">
      <c r="A49728" s="80">
        <v>1142063</v>
      </c>
      <c r="B49728" s="104" t="s">
        <v>236</v>
      </c>
      <c r="C49728" s="84" t="s">
        <v>236</v>
      </c>
    </row>
    <row r="49729" spans="1:3" x14ac:dyDescent="0.25">
      <c r="A49729" s="80">
        <v>1142064</v>
      </c>
      <c r="B49729" s="104" t="s">
        <v>236</v>
      </c>
      <c r="C49729" s="84" t="s">
        <v>236</v>
      </c>
    </row>
    <row r="49730" spans="1:3" x14ac:dyDescent="0.25">
      <c r="A49730" s="80">
        <v>1142065</v>
      </c>
      <c r="B49730" s="91">
        <v>1142066</v>
      </c>
      <c r="C49730" s="90">
        <v>40620</v>
      </c>
    </row>
    <row r="49731" spans="1:3" x14ac:dyDescent="0.25">
      <c r="A49731" s="80">
        <v>1142067</v>
      </c>
      <c r="B49731" s="104" t="s">
        <v>236</v>
      </c>
      <c r="C49731" s="84" t="s">
        <v>236</v>
      </c>
    </row>
    <row r="49732" spans="1:3" x14ac:dyDescent="0.25">
      <c r="A49732" s="80">
        <v>1142068</v>
      </c>
      <c r="B49732" s="91">
        <v>1142069</v>
      </c>
      <c r="C49732" s="90">
        <v>40621</v>
      </c>
    </row>
    <row r="49733" spans="1:3" x14ac:dyDescent="0.25">
      <c r="A49733" s="80">
        <v>1142070</v>
      </c>
      <c r="B49733" s="104" t="s">
        <v>236</v>
      </c>
      <c r="C49733" s="84" t="s">
        <v>236</v>
      </c>
    </row>
    <row r="49734" spans="1:3" x14ac:dyDescent="0.25">
      <c r="A49734" s="80">
        <v>1142071</v>
      </c>
      <c r="B49734" s="104" t="s">
        <v>236</v>
      </c>
      <c r="C49734" s="84" t="s">
        <v>236</v>
      </c>
    </row>
    <row r="49735" spans="1:3" x14ac:dyDescent="0.25">
      <c r="A49735" s="80">
        <v>1142072</v>
      </c>
      <c r="B49735" s="104" t="s">
        <v>236</v>
      </c>
      <c r="C49735" s="84" t="s">
        <v>236</v>
      </c>
    </row>
    <row r="49736" spans="1:3" x14ac:dyDescent="0.25">
      <c r="A49736" s="80">
        <v>1142076</v>
      </c>
      <c r="B49736" s="104" t="s">
        <v>236</v>
      </c>
      <c r="C49736" s="84" t="s">
        <v>236</v>
      </c>
    </row>
    <row r="49737" spans="1:3" x14ac:dyDescent="0.25">
      <c r="A49737" s="80">
        <v>1142077</v>
      </c>
      <c r="B49737" s="91">
        <v>1142170</v>
      </c>
      <c r="C49737" s="90">
        <v>40650</v>
      </c>
    </row>
    <row r="49738" spans="1:3" x14ac:dyDescent="0.25">
      <c r="A49738" s="80">
        <v>1142078</v>
      </c>
      <c r="B49738" s="91">
        <v>1142081</v>
      </c>
      <c r="C49738" s="84" t="s">
        <v>236</v>
      </c>
    </row>
    <row r="49739" spans="1:3" x14ac:dyDescent="0.25">
      <c r="A49739" s="80">
        <v>1142079</v>
      </c>
      <c r="B49739" s="91">
        <v>1142085</v>
      </c>
      <c r="C49739" s="90">
        <v>40622</v>
      </c>
    </row>
    <row r="49740" spans="1:3" x14ac:dyDescent="0.25">
      <c r="A49740" s="80">
        <v>1142080</v>
      </c>
      <c r="B49740" s="91">
        <v>1142086</v>
      </c>
      <c r="C49740" s="90">
        <v>40624</v>
      </c>
    </row>
    <row r="49741" spans="1:3" x14ac:dyDescent="0.25">
      <c r="A49741" s="80">
        <v>1142082</v>
      </c>
      <c r="B49741" s="104" t="s">
        <v>236</v>
      </c>
      <c r="C49741" s="84" t="s">
        <v>236</v>
      </c>
    </row>
    <row r="49742" spans="1:3" x14ac:dyDescent="0.25">
      <c r="A49742" s="80">
        <v>1142083</v>
      </c>
      <c r="B49742" s="91">
        <v>1142084</v>
      </c>
      <c r="C49742" s="90">
        <v>40625</v>
      </c>
    </row>
    <row r="49743" spans="1:3" x14ac:dyDescent="0.25">
      <c r="A49743" s="80">
        <v>1142087</v>
      </c>
      <c r="B49743" s="91">
        <v>1142088</v>
      </c>
      <c r="C49743" s="90">
        <v>40627</v>
      </c>
    </row>
    <row r="49744" spans="1:3" x14ac:dyDescent="0.25">
      <c r="A49744" s="80">
        <v>1142089</v>
      </c>
      <c r="B49744" s="104" t="s">
        <v>236</v>
      </c>
      <c r="C49744" s="84" t="s">
        <v>236</v>
      </c>
    </row>
    <row r="49745" spans="1:3" x14ac:dyDescent="0.25">
      <c r="A49745" s="80">
        <v>1142090</v>
      </c>
      <c r="B49745" s="91">
        <v>1142091</v>
      </c>
      <c r="C49745" s="84" t="s">
        <v>236</v>
      </c>
    </row>
    <row r="49746" spans="1:3" x14ac:dyDescent="0.25">
      <c r="A49746" s="80">
        <v>1142092</v>
      </c>
      <c r="B49746" s="91">
        <v>1142093</v>
      </c>
      <c r="C49746" s="90">
        <v>40630</v>
      </c>
    </row>
    <row r="49747" spans="1:3" x14ac:dyDescent="0.25">
      <c r="A49747" s="80">
        <v>1142094</v>
      </c>
      <c r="B49747" s="104" t="s">
        <v>236</v>
      </c>
      <c r="C49747" s="84" t="s">
        <v>236</v>
      </c>
    </row>
    <row r="49748" spans="1:3" x14ac:dyDescent="0.25">
      <c r="A49748" s="80">
        <v>1142095</v>
      </c>
      <c r="B49748" s="104" t="s">
        <v>236</v>
      </c>
      <c r="C49748" s="84" t="s">
        <v>236</v>
      </c>
    </row>
    <row r="49749" spans="1:3" x14ac:dyDescent="0.25">
      <c r="A49749" s="80">
        <v>1142096</v>
      </c>
      <c r="B49749" s="104" t="s">
        <v>236</v>
      </c>
      <c r="C49749" s="84" t="s">
        <v>236</v>
      </c>
    </row>
    <row r="49750" spans="1:3" x14ac:dyDescent="0.25">
      <c r="A49750" s="80">
        <v>1142097</v>
      </c>
      <c r="B49750" s="104" t="s">
        <v>236</v>
      </c>
      <c r="C49750" s="84" t="s">
        <v>236</v>
      </c>
    </row>
    <row r="49751" spans="1:3" x14ac:dyDescent="0.25">
      <c r="A49751" s="80">
        <v>1142098</v>
      </c>
      <c r="B49751" s="104" t="s">
        <v>236</v>
      </c>
      <c r="C49751" s="84" t="s">
        <v>236</v>
      </c>
    </row>
    <row r="49752" spans="1:3" x14ac:dyDescent="0.25">
      <c r="A49752" s="80">
        <v>1142099</v>
      </c>
      <c r="B49752" s="104" t="s">
        <v>236</v>
      </c>
      <c r="C49752" s="84" t="s">
        <v>236</v>
      </c>
    </row>
    <row r="49753" spans="1:3" x14ac:dyDescent="0.25">
      <c r="A49753" s="80">
        <v>1142100</v>
      </c>
      <c r="B49753" s="91">
        <v>1142101</v>
      </c>
      <c r="C49753" s="90">
        <v>40632</v>
      </c>
    </row>
    <row r="49754" spans="1:3" x14ac:dyDescent="0.25">
      <c r="A49754" s="80">
        <v>1142102</v>
      </c>
      <c r="B49754" s="91">
        <v>1142106</v>
      </c>
      <c r="C49754" s="90">
        <v>40633</v>
      </c>
    </row>
    <row r="49755" spans="1:3" x14ac:dyDescent="0.25">
      <c r="A49755" s="80">
        <v>1142103</v>
      </c>
      <c r="B49755" s="91">
        <v>1142104</v>
      </c>
      <c r="C49755" s="90">
        <v>40631</v>
      </c>
    </row>
    <row r="49756" spans="1:3" x14ac:dyDescent="0.25">
      <c r="A49756" s="80">
        <v>1142105</v>
      </c>
      <c r="B49756" s="104" t="s">
        <v>236</v>
      </c>
      <c r="C49756" s="84" t="s">
        <v>236</v>
      </c>
    </row>
    <row r="49757" spans="1:3" x14ac:dyDescent="0.25">
      <c r="A49757" s="80">
        <v>1142107</v>
      </c>
      <c r="B49757" s="104" t="s">
        <v>236</v>
      </c>
      <c r="C49757" s="84" t="s">
        <v>236</v>
      </c>
    </row>
    <row r="49758" spans="1:3" x14ac:dyDescent="0.25">
      <c r="A49758" s="80">
        <v>1142108</v>
      </c>
      <c r="B49758" s="104" t="s">
        <v>236</v>
      </c>
      <c r="C49758" s="84" t="s">
        <v>236</v>
      </c>
    </row>
    <row r="49759" spans="1:3" x14ac:dyDescent="0.25">
      <c r="A49759" s="80">
        <v>1142109</v>
      </c>
      <c r="B49759" s="104" t="s">
        <v>236</v>
      </c>
      <c r="C49759" s="84" t="s">
        <v>236</v>
      </c>
    </row>
    <row r="49760" spans="1:3" x14ac:dyDescent="0.25">
      <c r="A49760" s="80">
        <v>1142110</v>
      </c>
      <c r="B49760" s="104" t="s">
        <v>236</v>
      </c>
      <c r="C49760" s="84" t="s">
        <v>236</v>
      </c>
    </row>
    <row r="49761" spans="1:3" x14ac:dyDescent="0.25">
      <c r="A49761" s="80">
        <v>1142111</v>
      </c>
      <c r="B49761" s="104" t="s">
        <v>236</v>
      </c>
      <c r="C49761" s="84" t="s">
        <v>236</v>
      </c>
    </row>
    <row r="49762" spans="1:3" x14ac:dyDescent="0.25">
      <c r="A49762" s="80">
        <v>1142112</v>
      </c>
      <c r="B49762" s="104" t="s">
        <v>236</v>
      </c>
      <c r="C49762" s="84" t="s">
        <v>236</v>
      </c>
    </row>
    <row r="49763" spans="1:3" x14ac:dyDescent="0.25">
      <c r="A49763" s="80">
        <v>1142113</v>
      </c>
      <c r="B49763" s="104" t="s">
        <v>236</v>
      </c>
      <c r="C49763" s="84" t="s">
        <v>236</v>
      </c>
    </row>
    <row r="49764" spans="1:3" x14ac:dyDescent="0.25">
      <c r="A49764" s="80">
        <v>1142114</v>
      </c>
      <c r="B49764" s="104" t="s">
        <v>236</v>
      </c>
      <c r="C49764" s="84" t="s">
        <v>236</v>
      </c>
    </row>
    <row r="49765" spans="1:3" x14ac:dyDescent="0.25">
      <c r="A49765" s="80">
        <v>1142115</v>
      </c>
      <c r="B49765" s="104" t="s">
        <v>236</v>
      </c>
      <c r="C49765" s="84" t="s">
        <v>236</v>
      </c>
    </row>
    <row r="49766" spans="1:3" x14ac:dyDescent="0.25">
      <c r="A49766" s="80">
        <v>1142116</v>
      </c>
      <c r="B49766" s="104" t="s">
        <v>236</v>
      </c>
      <c r="C49766" s="84" t="s">
        <v>236</v>
      </c>
    </row>
    <row r="49767" spans="1:3" x14ac:dyDescent="0.25">
      <c r="A49767" s="80">
        <v>1142117</v>
      </c>
      <c r="B49767" s="104" t="s">
        <v>236</v>
      </c>
      <c r="C49767" s="84" t="s">
        <v>236</v>
      </c>
    </row>
    <row r="49768" spans="1:3" x14ac:dyDescent="0.25">
      <c r="A49768" s="80">
        <v>1142118</v>
      </c>
      <c r="B49768" s="104" t="s">
        <v>236</v>
      </c>
      <c r="C49768" s="84" t="s">
        <v>236</v>
      </c>
    </row>
    <row r="49769" spans="1:3" x14ac:dyDescent="0.25">
      <c r="A49769" s="80">
        <v>1142119</v>
      </c>
      <c r="B49769" s="104" t="s">
        <v>236</v>
      </c>
      <c r="C49769" s="84" t="s">
        <v>236</v>
      </c>
    </row>
    <row r="49770" spans="1:3" x14ac:dyDescent="0.25">
      <c r="A49770" s="80">
        <v>1142120</v>
      </c>
      <c r="B49770" s="104" t="s">
        <v>236</v>
      </c>
      <c r="C49770" s="84" t="s">
        <v>236</v>
      </c>
    </row>
    <row r="49771" spans="1:3" x14ac:dyDescent="0.25">
      <c r="A49771" s="80">
        <v>1142121</v>
      </c>
      <c r="B49771" s="104" t="s">
        <v>236</v>
      </c>
      <c r="C49771" s="84" t="s">
        <v>236</v>
      </c>
    </row>
    <row r="49772" spans="1:3" x14ac:dyDescent="0.25">
      <c r="A49772" s="80">
        <v>1142122</v>
      </c>
      <c r="B49772" s="91">
        <v>1142123</v>
      </c>
      <c r="C49772" s="84" t="s">
        <v>236</v>
      </c>
    </row>
    <row r="49773" spans="1:3" x14ac:dyDescent="0.25">
      <c r="A49773" s="80">
        <v>1142124</v>
      </c>
      <c r="B49773" s="91">
        <v>1142125</v>
      </c>
      <c r="C49773" s="90">
        <v>40634</v>
      </c>
    </row>
    <row r="49774" spans="1:3" x14ac:dyDescent="0.25">
      <c r="A49774" s="80">
        <v>1142127</v>
      </c>
      <c r="B49774" s="91">
        <v>1142128</v>
      </c>
      <c r="C49774" s="90">
        <v>40636</v>
      </c>
    </row>
    <row r="49775" spans="1:3" x14ac:dyDescent="0.25">
      <c r="A49775" s="80">
        <v>1142129</v>
      </c>
      <c r="B49775" s="104" t="s">
        <v>236</v>
      </c>
      <c r="C49775" s="84" t="s">
        <v>236</v>
      </c>
    </row>
    <row r="49776" spans="1:3" x14ac:dyDescent="0.25">
      <c r="A49776" s="80">
        <v>1142130</v>
      </c>
      <c r="B49776" s="104" t="s">
        <v>236</v>
      </c>
      <c r="C49776" s="84" t="s">
        <v>236</v>
      </c>
    </row>
    <row r="49777" spans="1:3" x14ac:dyDescent="0.25">
      <c r="A49777" s="80">
        <v>1142131</v>
      </c>
      <c r="B49777" s="104" t="s">
        <v>236</v>
      </c>
      <c r="C49777" s="84" t="s">
        <v>236</v>
      </c>
    </row>
    <row r="49778" spans="1:3" x14ac:dyDescent="0.25">
      <c r="A49778" s="80">
        <v>1142132</v>
      </c>
      <c r="B49778" s="91">
        <v>1142134</v>
      </c>
      <c r="C49778" s="90">
        <v>40638</v>
      </c>
    </row>
    <row r="49779" spans="1:3" x14ac:dyDescent="0.25">
      <c r="A49779" s="80">
        <v>1142133</v>
      </c>
      <c r="B49779" s="91">
        <v>1142138</v>
      </c>
      <c r="C49779" s="90">
        <v>40639</v>
      </c>
    </row>
    <row r="49780" spans="1:3" x14ac:dyDescent="0.25">
      <c r="A49780" s="80">
        <v>1142135</v>
      </c>
      <c r="B49780" s="91">
        <v>1142139</v>
      </c>
      <c r="C49780" s="90">
        <v>40640</v>
      </c>
    </row>
    <row r="49781" spans="1:3" x14ac:dyDescent="0.25">
      <c r="A49781" s="80">
        <v>1142136</v>
      </c>
      <c r="B49781" s="91">
        <v>1142137</v>
      </c>
      <c r="C49781" s="90">
        <v>40637</v>
      </c>
    </row>
    <row r="49782" spans="1:3" x14ac:dyDescent="0.25">
      <c r="A49782" s="80">
        <v>1142140</v>
      </c>
      <c r="B49782" s="104" t="s">
        <v>236</v>
      </c>
      <c r="C49782" s="84" t="s">
        <v>236</v>
      </c>
    </row>
    <row r="49783" spans="1:3" x14ac:dyDescent="0.25">
      <c r="A49783" s="80">
        <v>1142141</v>
      </c>
      <c r="B49783" s="91">
        <v>1142142</v>
      </c>
      <c r="C49783" s="90">
        <v>40642</v>
      </c>
    </row>
    <row r="49784" spans="1:3" x14ac:dyDescent="0.25">
      <c r="A49784" s="80">
        <v>1142143</v>
      </c>
      <c r="B49784" s="104" t="s">
        <v>236</v>
      </c>
      <c r="C49784" s="84" t="s">
        <v>236</v>
      </c>
    </row>
    <row r="49785" spans="1:3" x14ac:dyDescent="0.25">
      <c r="A49785" s="80">
        <v>1142146</v>
      </c>
      <c r="B49785" s="91">
        <v>1142147</v>
      </c>
      <c r="C49785" s="90">
        <v>40643</v>
      </c>
    </row>
    <row r="49786" spans="1:3" x14ac:dyDescent="0.25">
      <c r="A49786" s="80">
        <v>1142148</v>
      </c>
      <c r="B49786" s="104" t="s">
        <v>236</v>
      </c>
      <c r="C49786" s="84" t="s">
        <v>236</v>
      </c>
    </row>
    <row r="49787" spans="1:3" x14ac:dyDescent="0.25">
      <c r="A49787" s="80">
        <v>1142149</v>
      </c>
      <c r="B49787" s="91">
        <v>1142150</v>
      </c>
      <c r="C49787" s="90">
        <v>40644</v>
      </c>
    </row>
    <row r="49788" spans="1:3" x14ac:dyDescent="0.25">
      <c r="A49788" s="80">
        <v>1142151</v>
      </c>
      <c r="B49788" s="104" t="s">
        <v>236</v>
      </c>
      <c r="C49788" s="84" t="s">
        <v>236</v>
      </c>
    </row>
    <row r="49789" spans="1:3" x14ac:dyDescent="0.25">
      <c r="A49789" s="80">
        <v>1142152</v>
      </c>
      <c r="B49789" s="91">
        <v>1142153</v>
      </c>
      <c r="C49789" s="90">
        <v>40645</v>
      </c>
    </row>
    <row r="49790" spans="1:3" x14ac:dyDescent="0.25">
      <c r="A49790" s="80">
        <v>1142154</v>
      </c>
      <c r="B49790" s="104" t="s">
        <v>236</v>
      </c>
      <c r="C49790" s="84" t="s">
        <v>236</v>
      </c>
    </row>
    <row r="49791" spans="1:3" x14ac:dyDescent="0.25">
      <c r="A49791" s="80">
        <v>1142155</v>
      </c>
      <c r="B49791" s="104" t="s">
        <v>236</v>
      </c>
      <c r="C49791" s="84" t="s">
        <v>236</v>
      </c>
    </row>
    <row r="49792" spans="1:3" x14ac:dyDescent="0.25">
      <c r="A49792" s="80">
        <v>1142156</v>
      </c>
      <c r="B49792" s="104" t="s">
        <v>236</v>
      </c>
      <c r="C49792" s="84" t="s">
        <v>236</v>
      </c>
    </row>
    <row r="49793" spans="1:3" x14ac:dyDescent="0.25">
      <c r="A49793" s="80">
        <v>1142158</v>
      </c>
      <c r="B49793" s="104" t="s">
        <v>236</v>
      </c>
      <c r="C49793" s="84" t="s">
        <v>236</v>
      </c>
    </row>
    <row r="49794" spans="1:3" x14ac:dyDescent="0.25">
      <c r="A49794" s="80">
        <v>1142159</v>
      </c>
      <c r="B49794" s="91">
        <v>1142160</v>
      </c>
      <c r="C49794" s="90">
        <v>40646</v>
      </c>
    </row>
    <row r="49795" spans="1:3" x14ac:dyDescent="0.25">
      <c r="A49795" s="80">
        <v>1142161</v>
      </c>
      <c r="B49795" s="104" t="s">
        <v>236</v>
      </c>
      <c r="C49795" s="84" t="s">
        <v>236</v>
      </c>
    </row>
    <row r="49796" spans="1:3" x14ac:dyDescent="0.25">
      <c r="A49796" s="80">
        <v>1142162</v>
      </c>
      <c r="B49796" s="104" t="s">
        <v>236</v>
      </c>
      <c r="C49796" s="84" t="s">
        <v>236</v>
      </c>
    </row>
    <row r="49797" spans="1:3" x14ac:dyDescent="0.25">
      <c r="A49797" s="80">
        <v>1142163</v>
      </c>
      <c r="B49797" s="104" t="s">
        <v>236</v>
      </c>
      <c r="C49797" s="84" t="s">
        <v>236</v>
      </c>
    </row>
    <row r="49798" spans="1:3" x14ac:dyDescent="0.25">
      <c r="A49798" s="80">
        <v>1142164</v>
      </c>
      <c r="B49798" s="104" t="s">
        <v>236</v>
      </c>
      <c r="C49798" s="84" t="s">
        <v>236</v>
      </c>
    </row>
    <row r="49799" spans="1:3" x14ac:dyDescent="0.25">
      <c r="A49799" s="80">
        <v>1142166</v>
      </c>
      <c r="B49799" s="91">
        <v>1142167</v>
      </c>
      <c r="C49799" s="90">
        <v>40649</v>
      </c>
    </row>
    <row r="49800" spans="1:3" x14ac:dyDescent="0.25">
      <c r="A49800" s="80">
        <v>1142168</v>
      </c>
      <c r="B49800" s="91">
        <v>1142169</v>
      </c>
      <c r="C49800" s="90">
        <v>40652</v>
      </c>
    </row>
    <row r="49801" spans="1:3" x14ac:dyDescent="0.25">
      <c r="A49801" s="80">
        <v>1142171</v>
      </c>
      <c r="B49801" s="91">
        <v>1142172</v>
      </c>
      <c r="C49801" s="90">
        <v>40654</v>
      </c>
    </row>
    <row r="49802" spans="1:3" x14ac:dyDescent="0.25">
      <c r="A49802" s="80">
        <v>1142173</v>
      </c>
      <c r="B49802" s="104" t="s">
        <v>236</v>
      </c>
      <c r="C49802" s="84" t="s">
        <v>236</v>
      </c>
    </row>
    <row r="49803" spans="1:3" x14ac:dyDescent="0.25">
      <c r="A49803" s="80">
        <v>1142174</v>
      </c>
      <c r="B49803" s="91">
        <v>1142175</v>
      </c>
      <c r="C49803" s="90">
        <v>40653</v>
      </c>
    </row>
    <row r="49804" spans="1:3" x14ac:dyDescent="0.25">
      <c r="A49804" s="80">
        <v>1142176</v>
      </c>
      <c r="B49804" s="104" t="s">
        <v>236</v>
      </c>
      <c r="C49804" s="84" t="s">
        <v>236</v>
      </c>
    </row>
    <row r="49805" spans="1:3" x14ac:dyDescent="0.25">
      <c r="A49805" s="80">
        <v>1142177</v>
      </c>
      <c r="B49805" s="104" t="s">
        <v>236</v>
      </c>
      <c r="C49805" s="84" t="s">
        <v>236</v>
      </c>
    </row>
    <row r="49806" spans="1:3" x14ac:dyDescent="0.25">
      <c r="A49806" s="80">
        <v>1142178</v>
      </c>
      <c r="B49806" s="91">
        <v>1142179</v>
      </c>
      <c r="C49806" s="90">
        <v>64778</v>
      </c>
    </row>
    <row r="49807" spans="1:3" x14ac:dyDescent="0.25">
      <c r="A49807" s="80">
        <v>1142180</v>
      </c>
      <c r="B49807" s="104" t="s">
        <v>236</v>
      </c>
      <c r="C49807" s="84" t="s">
        <v>236</v>
      </c>
    </row>
    <row r="49808" spans="1:3" x14ac:dyDescent="0.25">
      <c r="A49808" s="80">
        <v>1142181</v>
      </c>
      <c r="B49808" s="104" t="s">
        <v>236</v>
      </c>
      <c r="C49808" s="84" t="s">
        <v>236</v>
      </c>
    </row>
    <row r="49809" spans="1:3" x14ac:dyDescent="0.25">
      <c r="A49809" s="80">
        <v>1142183</v>
      </c>
      <c r="B49809" s="104" t="s">
        <v>236</v>
      </c>
      <c r="C49809" s="84" t="s">
        <v>236</v>
      </c>
    </row>
    <row r="49810" spans="1:3" x14ac:dyDescent="0.25">
      <c r="A49810" s="80">
        <v>1142185</v>
      </c>
      <c r="B49810" s="91">
        <v>1142186</v>
      </c>
      <c r="C49810" s="90">
        <v>40658</v>
      </c>
    </row>
    <row r="49811" spans="1:3" x14ac:dyDescent="0.25">
      <c r="A49811" s="80">
        <v>1142187</v>
      </c>
      <c r="B49811" s="104" t="s">
        <v>236</v>
      </c>
      <c r="C49811" s="84" t="s">
        <v>236</v>
      </c>
    </row>
    <row r="49812" spans="1:3" x14ac:dyDescent="0.25">
      <c r="A49812" s="80">
        <v>1142188</v>
      </c>
      <c r="B49812" s="104" t="s">
        <v>236</v>
      </c>
      <c r="C49812" s="84" t="s">
        <v>236</v>
      </c>
    </row>
    <row r="49813" spans="1:3" x14ac:dyDescent="0.25">
      <c r="A49813" s="80">
        <v>1142189</v>
      </c>
      <c r="B49813" s="104" t="s">
        <v>236</v>
      </c>
      <c r="C49813" s="84" t="s">
        <v>236</v>
      </c>
    </row>
    <row r="49814" spans="1:3" x14ac:dyDescent="0.25">
      <c r="A49814" s="80">
        <v>1142190</v>
      </c>
      <c r="B49814" s="104" t="s">
        <v>236</v>
      </c>
      <c r="C49814" s="84" t="s">
        <v>236</v>
      </c>
    </row>
    <row r="49815" spans="1:3" x14ac:dyDescent="0.25">
      <c r="A49815" s="80">
        <v>1142191</v>
      </c>
      <c r="B49815" s="91">
        <v>1142192</v>
      </c>
      <c r="C49815" s="90">
        <v>40659</v>
      </c>
    </row>
    <row r="49816" spans="1:3" x14ac:dyDescent="0.25">
      <c r="A49816" s="80">
        <v>1142193</v>
      </c>
      <c r="B49816" s="91">
        <v>1142194</v>
      </c>
      <c r="C49816" s="90">
        <v>40660</v>
      </c>
    </row>
    <row r="49817" spans="1:3" x14ac:dyDescent="0.25">
      <c r="A49817" s="80">
        <v>1142195</v>
      </c>
      <c r="B49817" s="91">
        <v>1142196</v>
      </c>
      <c r="C49817" s="84" t="s">
        <v>236</v>
      </c>
    </row>
    <row r="49818" spans="1:3" x14ac:dyDescent="0.25">
      <c r="A49818" s="80">
        <v>1142197</v>
      </c>
      <c r="B49818" s="91">
        <v>1142198</v>
      </c>
      <c r="C49818" s="90">
        <v>40661</v>
      </c>
    </row>
    <row r="49819" spans="1:3" x14ac:dyDescent="0.25">
      <c r="A49819" s="80">
        <v>1142199</v>
      </c>
      <c r="B49819" s="91">
        <v>1142200</v>
      </c>
      <c r="C49819" s="90">
        <v>40668</v>
      </c>
    </row>
    <row r="49820" spans="1:3" x14ac:dyDescent="0.25">
      <c r="A49820" s="80">
        <v>1142201</v>
      </c>
      <c r="B49820" s="91">
        <v>1142203</v>
      </c>
      <c r="C49820" s="90">
        <v>40669</v>
      </c>
    </row>
    <row r="49821" spans="1:3" x14ac:dyDescent="0.25">
      <c r="A49821" s="80">
        <v>1142202</v>
      </c>
      <c r="B49821" s="104" t="s">
        <v>236</v>
      </c>
      <c r="C49821" s="84" t="s">
        <v>236</v>
      </c>
    </row>
    <row r="49822" spans="1:3" x14ac:dyDescent="0.25">
      <c r="A49822" s="80">
        <v>1142204</v>
      </c>
      <c r="B49822" s="91">
        <v>1142205</v>
      </c>
      <c r="C49822" s="90">
        <v>40664</v>
      </c>
    </row>
    <row r="49823" spans="1:3" x14ac:dyDescent="0.25">
      <c r="A49823" s="80">
        <v>1142206</v>
      </c>
      <c r="B49823" s="91">
        <v>1142207</v>
      </c>
      <c r="C49823" s="90">
        <v>40671</v>
      </c>
    </row>
    <row r="49824" spans="1:3" x14ac:dyDescent="0.25">
      <c r="A49824" s="80">
        <v>1142208</v>
      </c>
      <c r="B49824" s="91">
        <v>1142209</v>
      </c>
      <c r="C49824" s="90">
        <v>40672</v>
      </c>
    </row>
    <row r="49825" spans="1:3" x14ac:dyDescent="0.25">
      <c r="A49825" s="80">
        <v>1142210</v>
      </c>
      <c r="B49825" s="91">
        <v>1142211</v>
      </c>
      <c r="C49825" s="90">
        <v>40673</v>
      </c>
    </row>
    <row r="49826" spans="1:3" x14ac:dyDescent="0.25">
      <c r="A49826" s="80">
        <v>1142212</v>
      </c>
      <c r="B49826" s="104" t="s">
        <v>236</v>
      </c>
      <c r="C49826" s="84" t="s">
        <v>236</v>
      </c>
    </row>
    <row r="49827" spans="1:3" x14ac:dyDescent="0.25">
      <c r="A49827" s="80">
        <v>1142213</v>
      </c>
      <c r="B49827" s="104" t="s">
        <v>236</v>
      </c>
      <c r="C49827" s="84" t="s">
        <v>236</v>
      </c>
    </row>
    <row r="49828" spans="1:3" x14ac:dyDescent="0.25">
      <c r="A49828" s="80">
        <v>1142214</v>
      </c>
      <c r="B49828" s="104" t="s">
        <v>236</v>
      </c>
      <c r="C49828" s="84" t="s">
        <v>236</v>
      </c>
    </row>
    <row r="49829" spans="1:3" x14ac:dyDescent="0.25">
      <c r="A49829" s="80">
        <v>1142215</v>
      </c>
      <c r="B49829" s="104" t="s">
        <v>236</v>
      </c>
      <c r="C49829" s="84" t="s">
        <v>236</v>
      </c>
    </row>
    <row r="49830" spans="1:3" x14ac:dyDescent="0.25">
      <c r="A49830" s="80">
        <v>1142216</v>
      </c>
      <c r="B49830" s="104" t="s">
        <v>236</v>
      </c>
      <c r="C49830" s="84" t="s">
        <v>236</v>
      </c>
    </row>
    <row r="49831" spans="1:3" x14ac:dyDescent="0.25">
      <c r="A49831" s="80">
        <v>1142217</v>
      </c>
      <c r="B49831" s="104" t="s">
        <v>236</v>
      </c>
      <c r="C49831" s="84" t="s">
        <v>236</v>
      </c>
    </row>
    <row r="49832" spans="1:3" x14ac:dyDescent="0.25">
      <c r="A49832" s="80">
        <v>1142218</v>
      </c>
      <c r="B49832" s="104" t="s">
        <v>236</v>
      </c>
      <c r="C49832" s="84" t="s">
        <v>236</v>
      </c>
    </row>
    <row r="49833" spans="1:3" x14ac:dyDescent="0.25">
      <c r="A49833" s="80">
        <v>1142219</v>
      </c>
      <c r="B49833" s="104" t="s">
        <v>236</v>
      </c>
      <c r="C49833" s="84" t="s">
        <v>236</v>
      </c>
    </row>
    <row r="49834" spans="1:3" x14ac:dyDescent="0.25">
      <c r="A49834" s="80">
        <v>1142220</v>
      </c>
      <c r="B49834" s="104" t="s">
        <v>236</v>
      </c>
      <c r="C49834" s="84" t="s">
        <v>236</v>
      </c>
    </row>
    <row r="49835" spans="1:3" x14ac:dyDescent="0.25">
      <c r="A49835" s="80">
        <v>1142221</v>
      </c>
      <c r="B49835" s="104" t="s">
        <v>236</v>
      </c>
      <c r="C49835" s="84" t="s">
        <v>236</v>
      </c>
    </row>
    <row r="49836" spans="1:3" x14ac:dyDescent="0.25">
      <c r="A49836" s="80">
        <v>1142222</v>
      </c>
      <c r="B49836" s="104" t="s">
        <v>236</v>
      </c>
      <c r="C49836" s="84" t="s">
        <v>236</v>
      </c>
    </row>
    <row r="49837" spans="1:3" x14ac:dyDescent="0.25">
      <c r="A49837" s="80">
        <v>1142223</v>
      </c>
      <c r="B49837" s="104" t="s">
        <v>236</v>
      </c>
      <c r="C49837" s="84" t="s">
        <v>236</v>
      </c>
    </row>
    <row r="49838" spans="1:3" x14ac:dyDescent="0.25">
      <c r="A49838" s="80">
        <v>1142224</v>
      </c>
      <c r="B49838" s="104" t="s">
        <v>236</v>
      </c>
      <c r="C49838" s="84" t="s">
        <v>236</v>
      </c>
    </row>
    <row r="49839" spans="1:3" x14ac:dyDescent="0.25">
      <c r="A49839" s="80">
        <v>1142225</v>
      </c>
      <c r="B49839" s="104" t="s">
        <v>236</v>
      </c>
      <c r="C49839" s="84" t="s">
        <v>236</v>
      </c>
    </row>
    <row r="49840" spans="1:3" x14ac:dyDescent="0.25">
      <c r="A49840" s="80">
        <v>1142226</v>
      </c>
      <c r="B49840" s="104" t="s">
        <v>236</v>
      </c>
      <c r="C49840" s="84" t="s">
        <v>236</v>
      </c>
    </row>
    <row r="49841" spans="1:3" x14ac:dyDescent="0.25">
      <c r="A49841" s="80">
        <v>1142227</v>
      </c>
      <c r="B49841" s="104" t="s">
        <v>236</v>
      </c>
      <c r="C49841" s="84" t="s">
        <v>236</v>
      </c>
    </row>
    <row r="49842" spans="1:3" x14ac:dyDescent="0.25">
      <c r="A49842" s="80">
        <v>1142228</v>
      </c>
      <c r="B49842" s="104" t="s">
        <v>236</v>
      </c>
      <c r="C49842" s="84" t="s">
        <v>236</v>
      </c>
    </row>
    <row r="49843" spans="1:3" x14ac:dyDescent="0.25">
      <c r="A49843" s="80">
        <v>1142229</v>
      </c>
      <c r="B49843" s="104" t="s">
        <v>236</v>
      </c>
      <c r="C49843" s="84" t="s">
        <v>236</v>
      </c>
    </row>
    <row r="49844" spans="1:3" x14ac:dyDescent="0.25">
      <c r="A49844" s="80">
        <v>1142230</v>
      </c>
      <c r="B49844" s="91">
        <v>1142231</v>
      </c>
      <c r="C49844" s="90">
        <v>40674</v>
      </c>
    </row>
    <row r="49845" spans="1:3" x14ac:dyDescent="0.25">
      <c r="A49845" s="80">
        <v>1142232</v>
      </c>
      <c r="B49845" s="91">
        <v>1142233</v>
      </c>
      <c r="C49845" s="90">
        <v>40676</v>
      </c>
    </row>
    <row r="49846" spans="1:3" x14ac:dyDescent="0.25">
      <c r="A49846" s="80">
        <v>1142234</v>
      </c>
      <c r="B49846" s="91">
        <v>1142235</v>
      </c>
      <c r="C49846" s="90">
        <v>40679</v>
      </c>
    </row>
    <row r="49847" spans="1:3" x14ac:dyDescent="0.25">
      <c r="A49847" s="80">
        <v>1142236</v>
      </c>
      <c r="B49847" s="91">
        <v>1142237</v>
      </c>
      <c r="C49847" s="90">
        <v>40681</v>
      </c>
    </row>
    <row r="49848" spans="1:3" x14ac:dyDescent="0.25">
      <c r="A49848" s="80">
        <v>1142238</v>
      </c>
      <c r="B49848" s="91">
        <v>1142239</v>
      </c>
      <c r="C49848" s="90">
        <v>40682</v>
      </c>
    </row>
    <row r="49849" spans="1:3" x14ac:dyDescent="0.25">
      <c r="A49849" s="80">
        <v>1142240</v>
      </c>
      <c r="B49849" s="91">
        <v>1142241</v>
      </c>
      <c r="C49849" s="90">
        <v>40684</v>
      </c>
    </row>
    <row r="49850" spans="1:3" x14ac:dyDescent="0.25">
      <c r="A49850" s="80">
        <v>1142242</v>
      </c>
      <c r="B49850" s="91">
        <v>1142243</v>
      </c>
      <c r="C49850" s="90">
        <v>40685</v>
      </c>
    </row>
    <row r="49851" spans="1:3" x14ac:dyDescent="0.25">
      <c r="A49851" s="80">
        <v>1142244</v>
      </c>
      <c r="B49851" s="91">
        <v>1142245</v>
      </c>
      <c r="C49851" s="90">
        <v>40686</v>
      </c>
    </row>
    <row r="49852" spans="1:3" x14ac:dyDescent="0.25">
      <c r="A49852" s="80">
        <v>1142246</v>
      </c>
      <c r="B49852" s="91">
        <v>1142247</v>
      </c>
      <c r="C49852" s="90">
        <v>40687</v>
      </c>
    </row>
    <row r="49853" spans="1:3" x14ac:dyDescent="0.25">
      <c r="A49853" s="80">
        <v>1142248</v>
      </c>
      <c r="B49853" s="91">
        <v>1142249</v>
      </c>
      <c r="C49853" s="90">
        <v>40688</v>
      </c>
    </row>
    <row r="49854" spans="1:3" x14ac:dyDescent="0.25">
      <c r="A49854" s="80">
        <v>1142250</v>
      </c>
      <c r="B49854" s="91">
        <v>1142251</v>
      </c>
      <c r="C49854" s="90">
        <v>40689</v>
      </c>
    </row>
    <row r="49855" spans="1:3" x14ac:dyDescent="0.25">
      <c r="A49855" s="80">
        <v>1142252</v>
      </c>
      <c r="B49855" s="104" t="s">
        <v>236</v>
      </c>
      <c r="C49855" s="84" t="s">
        <v>236</v>
      </c>
    </row>
    <row r="49856" spans="1:3" x14ac:dyDescent="0.25">
      <c r="A49856" s="80">
        <v>1142253</v>
      </c>
      <c r="B49856" s="104" t="s">
        <v>236</v>
      </c>
      <c r="C49856" s="84" t="s">
        <v>236</v>
      </c>
    </row>
    <row r="49857" spans="1:3" x14ac:dyDescent="0.25">
      <c r="A49857" s="80">
        <v>1142254</v>
      </c>
      <c r="B49857" s="104" t="s">
        <v>236</v>
      </c>
      <c r="C49857" s="84" t="s">
        <v>236</v>
      </c>
    </row>
    <row r="49858" spans="1:3" x14ac:dyDescent="0.25">
      <c r="A49858" s="80">
        <v>1142255</v>
      </c>
      <c r="B49858" s="104" t="s">
        <v>236</v>
      </c>
      <c r="C49858" s="84" t="s">
        <v>236</v>
      </c>
    </row>
    <row r="49859" spans="1:3" x14ac:dyDescent="0.25">
      <c r="A49859" s="80">
        <v>1142256</v>
      </c>
      <c r="B49859" s="91">
        <v>1142257</v>
      </c>
      <c r="C49859" s="90">
        <v>40690</v>
      </c>
    </row>
    <row r="49860" spans="1:3" x14ac:dyDescent="0.25">
      <c r="A49860" s="80">
        <v>1142258</v>
      </c>
      <c r="B49860" s="91">
        <v>1142259</v>
      </c>
      <c r="C49860" s="84" t="s">
        <v>236</v>
      </c>
    </row>
    <row r="49861" spans="1:3" x14ac:dyDescent="0.25">
      <c r="A49861" s="80">
        <v>1142260</v>
      </c>
      <c r="B49861" s="104" t="s">
        <v>236</v>
      </c>
      <c r="C49861" s="84" t="s">
        <v>236</v>
      </c>
    </row>
    <row r="49862" spans="1:3" x14ac:dyDescent="0.25">
      <c r="A49862" s="80">
        <v>1142261</v>
      </c>
      <c r="B49862" s="104" t="s">
        <v>236</v>
      </c>
      <c r="C49862" s="84" t="s">
        <v>236</v>
      </c>
    </row>
    <row r="49863" spans="1:3" x14ac:dyDescent="0.25">
      <c r="A49863" s="80">
        <v>1142262</v>
      </c>
      <c r="B49863" s="104" t="s">
        <v>236</v>
      </c>
      <c r="C49863" s="90">
        <v>60689</v>
      </c>
    </row>
    <row r="49864" spans="1:3" x14ac:dyDescent="0.25">
      <c r="A49864" s="80">
        <v>1142263</v>
      </c>
      <c r="B49864" s="91">
        <v>1142264</v>
      </c>
      <c r="C49864" s="90">
        <v>40694</v>
      </c>
    </row>
    <row r="49865" spans="1:3" x14ac:dyDescent="0.25">
      <c r="A49865" s="80">
        <v>1142265</v>
      </c>
      <c r="B49865" s="91">
        <v>1142266</v>
      </c>
      <c r="C49865" s="90">
        <v>40697</v>
      </c>
    </row>
    <row r="49866" spans="1:3" x14ac:dyDescent="0.25">
      <c r="A49866" s="80">
        <v>1142268</v>
      </c>
      <c r="B49866" s="91">
        <v>1142269</v>
      </c>
      <c r="C49866" s="90">
        <v>40696</v>
      </c>
    </row>
    <row r="49867" spans="1:3" x14ac:dyDescent="0.25">
      <c r="A49867" s="80">
        <v>1142270</v>
      </c>
      <c r="B49867" s="91">
        <v>1142322</v>
      </c>
      <c r="C49867" s="90">
        <v>40729</v>
      </c>
    </row>
    <row r="49868" spans="1:3" x14ac:dyDescent="0.25">
      <c r="A49868" s="80">
        <v>1142271</v>
      </c>
      <c r="B49868" s="91">
        <v>1142272</v>
      </c>
      <c r="C49868" s="90">
        <v>40698</v>
      </c>
    </row>
    <row r="49869" spans="1:3" x14ac:dyDescent="0.25">
      <c r="A49869" s="80">
        <v>1142273</v>
      </c>
      <c r="B49869" s="91">
        <v>1142274</v>
      </c>
      <c r="C49869" s="90">
        <v>40700</v>
      </c>
    </row>
    <row r="49870" spans="1:3" x14ac:dyDescent="0.25">
      <c r="A49870" s="80">
        <v>1142275</v>
      </c>
      <c r="B49870" s="91">
        <v>1142276</v>
      </c>
      <c r="C49870" s="90">
        <v>40701</v>
      </c>
    </row>
    <row r="49871" spans="1:3" x14ac:dyDescent="0.25">
      <c r="A49871" s="80">
        <v>1142277</v>
      </c>
      <c r="B49871" s="91">
        <v>1142278</v>
      </c>
      <c r="C49871" s="90">
        <v>40702</v>
      </c>
    </row>
    <row r="49872" spans="1:3" x14ac:dyDescent="0.25">
      <c r="A49872" s="80">
        <v>1142279</v>
      </c>
      <c r="B49872" s="91">
        <v>1142280</v>
      </c>
      <c r="C49872" s="90">
        <v>40703</v>
      </c>
    </row>
    <row r="49873" spans="1:3" x14ac:dyDescent="0.25">
      <c r="A49873" s="80">
        <v>1142281</v>
      </c>
      <c r="B49873" s="91">
        <v>1142501</v>
      </c>
      <c r="C49873" s="90">
        <v>40798</v>
      </c>
    </row>
    <row r="49874" spans="1:3" x14ac:dyDescent="0.25">
      <c r="A49874" s="80">
        <v>1142282</v>
      </c>
      <c r="B49874" s="91">
        <v>1142283</v>
      </c>
      <c r="C49874" s="90">
        <v>40706</v>
      </c>
    </row>
    <row r="49875" spans="1:3" x14ac:dyDescent="0.25">
      <c r="A49875" s="80">
        <v>1142284</v>
      </c>
      <c r="B49875" s="91">
        <v>1142285</v>
      </c>
      <c r="C49875" s="90">
        <v>40708</v>
      </c>
    </row>
    <row r="49876" spans="1:3" x14ac:dyDescent="0.25">
      <c r="A49876" s="80">
        <v>1142286</v>
      </c>
      <c r="B49876" s="104" t="s">
        <v>236</v>
      </c>
      <c r="C49876" s="84" t="s">
        <v>236</v>
      </c>
    </row>
    <row r="49877" spans="1:3" x14ac:dyDescent="0.25">
      <c r="A49877" s="80">
        <v>1142287</v>
      </c>
      <c r="B49877" s="104" t="s">
        <v>236</v>
      </c>
      <c r="C49877" s="84" t="s">
        <v>236</v>
      </c>
    </row>
    <row r="49878" spans="1:3" x14ac:dyDescent="0.25">
      <c r="A49878" s="80">
        <v>1142288</v>
      </c>
      <c r="B49878" s="91">
        <v>1142289</v>
      </c>
      <c r="C49878" s="90">
        <v>40709</v>
      </c>
    </row>
    <row r="49879" spans="1:3" x14ac:dyDescent="0.25">
      <c r="A49879" s="80">
        <v>1142290</v>
      </c>
      <c r="B49879" s="104" t="s">
        <v>236</v>
      </c>
      <c r="C49879" s="84" t="s">
        <v>236</v>
      </c>
    </row>
    <row r="49880" spans="1:3" x14ac:dyDescent="0.25">
      <c r="A49880" s="80">
        <v>1142291</v>
      </c>
      <c r="B49880" s="104" t="s">
        <v>236</v>
      </c>
      <c r="C49880" s="84" t="s">
        <v>236</v>
      </c>
    </row>
    <row r="49881" spans="1:3" x14ac:dyDescent="0.25">
      <c r="A49881" s="80">
        <v>1142292</v>
      </c>
      <c r="B49881" s="104" t="s">
        <v>236</v>
      </c>
      <c r="C49881" s="84" t="s">
        <v>236</v>
      </c>
    </row>
    <row r="49882" spans="1:3" x14ac:dyDescent="0.25">
      <c r="A49882" s="80">
        <v>1142293</v>
      </c>
      <c r="B49882" s="91">
        <v>1142294</v>
      </c>
      <c r="C49882" s="90">
        <v>40710</v>
      </c>
    </row>
    <row r="49883" spans="1:3" x14ac:dyDescent="0.25">
      <c r="A49883" s="80">
        <v>1142295</v>
      </c>
      <c r="B49883" s="104" t="s">
        <v>236</v>
      </c>
      <c r="C49883" s="84" t="s">
        <v>236</v>
      </c>
    </row>
    <row r="49884" spans="1:3" x14ac:dyDescent="0.25">
      <c r="A49884" s="80">
        <v>1142296</v>
      </c>
      <c r="B49884" s="104" t="s">
        <v>236</v>
      </c>
      <c r="C49884" s="84" t="s">
        <v>236</v>
      </c>
    </row>
    <row r="49885" spans="1:3" x14ac:dyDescent="0.25">
      <c r="A49885" s="80">
        <v>1142297</v>
      </c>
      <c r="B49885" s="91">
        <v>1142298</v>
      </c>
      <c r="C49885" s="90">
        <v>40711</v>
      </c>
    </row>
    <row r="49886" spans="1:3" x14ac:dyDescent="0.25">
      <c r="A49886" s="80">
        <v>1142299</v>
      </c>
      <c r="B49886" s="104" t="s">
        <v>236</v>
      </c>
      <c r="C49886" s="84" t="s">
        <v>236</v>
      </c>
    </row>
    <row r="49887" spans="1:3" x14ac:dyDescent="0.25">
      <c r="A49887" s="80">
        <v>1142301</v>
      </c>
      <c r="B49887" s="91">
        <v>1142302</v>
      </c>
      <c r="C49887" s="90">
        <v>40712</v>
      </c>
    </row>
    <row r="49888" spans="1:3" x14ac:dyDescent="0.25">
      <c r="A49888" s="80">
        <v>1142303</v>
      </c>
      <c r="B49888" s="91">
        <v>1142304</v>
      </c>
      <c r="C49888" s="90">
        <v>40715</v>
      </c>
    </row>
    <row r="49889" spans="1:3" x14ac:dyDescent="0.25">
      <c r="A49889" s="80">
        <v>1142305</v>
      </c>
      <c r="B49889" s="91">
        <v>1142306</v>
      </c>
      <c r="C49889" s="90">
        <v>40722</v>
      </c>
    </row>
    <row r="49890" spans="1:3" x14ac:dyDescent="0.25">
      <c r="A49890" s="80">
        <v>1142307</v>
      </c>
      <c r="B49890" s="91">
        <v>1142308</v>
      </c>
      <c r="C49890" s="90">
        <v>40723</v>
      </c>
    </row>
    <row r="49891" spans="1:3" x14ac:dyDescent="0.25">
      <c r="A49891" s="80">
        <v>1142309</v>
      </c>
      <c r="B49891" s="91">
        <v>1142310</v>
      </c>
      <c r="C49891" s="90">
        <v>40724</v>
      </c>
    </row>
    <row r="49892" spans="1:3" x14ac:dyDescent="0.25">
      <c r="A49892" s="80">
        <v>1142311</v>
      </c>
      <c r="B49892" s="104" t="s">
        <v>236</v>
      </c>
      <c r="C49892" s="84" t="s">
        <v>236</v>
      </c>
    </row>
    <row r="49893" spans="1:3" x14ac:dyDescent="0.25">
      <c r="A49893" s="80">
        <v>1142312</v>
      </c>
      <c r="B49893" s="104" t="s">
        <v>236</v>
      </c>
      <c r="C49893" s="84" t="s">
        <v>236</v>
      </c>
    </row>
    <row r="49894" spans="1:3" x14ac:dyDescent="0.25">
      <c r="A49894" s="80">
        <v>1142313</v>
      </c>
      <c r="B49894" s="104" t="s">
        <v>236</v>
      </c>
      <c r="C49894" s="84" t="s">
        <v>236</v>
      </c>
    </row>
    <row r="49895" spans="1:3" x14ac:dyDescent="0.25">
      <c r="A49895" s="80">
        <v>1142314</v>
      </c>
      <c r="B49895" s="104" t="s">
        <v>236</v>
      </c>
      <c r="C49895" s="84" t="s">
        <v>236</v>
      </c>
    </row>
    <row r="49896" spans="1:3" x14ac:dyDescent="0.25">
      <c r="A49896" s="80">
        <v>1142315</v>
      </c>
      <c r="B49896" s="91">
        <v>1142316</v>
      </c>
      <c r="C49896" s="90">
        <v>40728</v>
      </c>
    </row>
    <row r="49897" spans="1:3" x14ac:dyDescent="0.25">
      <c r="A49897" s="80">
        <v>1142317</v>
      </c>
      <c r="B49897" s="91">
        <v>1142318</v>
      </c>
      <c r="C49897" s="90">
        <v>40725</v>
      </c>
    </row>
    <row r="49898" spans="1:3" x14ac:dyDescent="0.25">
      <c r="A49898" s="80">
        <v>1142319</v>
      </c>
      <c r="B49898" s="104" t="s">
        <v>236</v>
      </c>
      <c r="C49898" s="84" t="s">
        <v>236</v>
      </c>
    </row>
    <row r="49899" spans="1:3" x14ac:dyDescent="0.25">
      <c r="A49899" s="80">
        <v>1142320</v>
      </c>
      <c r="B49899" s="104" t="s">
        <v>236</v>
      </c>
      <c r="C49899" s="84" t="s">
        <v>236</v>
      </c>
    </row>
    <row r="49900" spans="1:3" x14ac:dyDescent="0.25">
      <c r="A49900" s="80">
        <v>1142321</v>
      </c>
      <c r="B49900" s="104" t="s">
        <v>236</v>
      </c>
      <c r="C49900" s="84" t="s">
        <v>236</v>
      </c>
    </row>
    <row r="49901" spans="1:3" x14ac:dyDescent="0.25">
      <c r="A49901" s="80">
        <v>1142323</v>
      </c>
      <c r="B49901" s="91">
        <v>1142324</v>
      </c>
      <c r="C49901" s="90">
        <v>40730</v>
      </c>
    </row>
    <row r="49902" spans="1:3" x14ac:dyDescent="0.25">
      <c r="A49902" s="80">
        <v>1142327</v>
      </c>
      <c r="B49902" s="104" t="s">
        <v>236</v>
      </c>
      <c r="C49902" s="84" t="s">
        <v>236</v>
      </c>
    </row>
    <row r="49903" spans="1:3" x14ac:dyDescent="0.25">
      <c r="A49903" s="80">
        <v>1142328</v>
      </c>
      <c r="B49903" s="104" t="s">
        <v>236</v>
      </c>
      <c r="C49903" s="84" t="s">
        <v>236</v>
      </c>
    </row>
    <row r="49904" spans="1:3" x14ac:dyDescent="0.25">
      <c r="A49904" s="80">
        <v>1142329</v>
      </c>
      <c r="B49904" s="104" t="s">
        <v>236</v>
      </c>
      <c r="C49904" s="84" t="s">
        <v>236</v>
      </c>
    </row>
    <row r="49905" spans="1:3" x14ac:dyDescent="0.25">
      <c r="A49905" s="80">
        <v>1142330</v>
      </c>
      <c r="B49905" s="91">
        <v>1142331</v>
      </c>
      <c r="C49905" s="90">
        <v>40734</v>
      </c>
    </row>
    <row r="49906" spans="1:3" x14ac:dyDescent="0.25">
      <c r="A49906" s="80">
        <v>1142332</v>
      </c>
      <c r="B49906" s="91">
        <v>1142333</v>
      </c>
      <c r="C49906" s="90">
        <v>40735</v>
      </c>
    </row>
    <row r="49907" spans="1:3" x14ac:dyDescent="0.25">
      <c r="A49907" s="80">
        <v>1142334</v>
      </c>
      <c r="B49907" s="91">
        <v>1142335</v>
      </c>
      <c r="C49907" s="90">
        <v>40736</v>
      </c>
    </row>
    <row r="49908" spans="1:3" x14ac:dyDescent="0.25">
      <c r="A49908" s="80">
        <v>1142336</v>
      </c>
      <c r="B49908" s="104" t="s">
        <v>236</v>
      </c>
      <c r="C49908" s="84" t="s">
        <v>236</v>
      </c>
    </row>
    <row r="49909" spans="1:3" x14ac:dyDescent="0.25">
      <c r="A49909" s="80">
        <v>1142337</v>
      </c>
      <c r="B49909" s="91">
        <v>1142338</v>
      </c>
      <c r="C49909" s="90">
        <v>40741</v>
      </c>
    </row>
    <row r="49910" spans="1:3" x14ac:dyDescent="0.25">
      <c r="A49910" s="80">
        <v>1142339</v>
      </c>
      <c r="B49910" s="104" t="s">
        <v>236</v>
      </c>
      <c r="C49910" s="84" t="s">
        <v>236</v>
      </c>
    </row>
    <row r="49911" spans="1:3" x14ac:dyDescent="0.25">
      <c r="A49911" s="80">
        <v>1142340</v>
      </c>
      <c r="B49911" s="91">
        <v>1142341</v>
      </c>
      <c r="C49911" s="90">
        <v>40737</v>
      </c>
    </row>
    <row r="49912" spans="1:3" x14ac:dyDescent="0.25">
      <c r="A49912" s="80">
        <v>1142342</v>
      </c>
      <c r="B49912" s="104" t="s">
        <v>236</v>
      </c>
      <c r="C49912" s="84" t="s">
        <v>236</v>
      </c>
    </row>
    <row r="49913" spans="1:3" x14ac:dyDescent="0.25">
      <c r="A49913" s="80">
        <v>1142343</v>
      </c>
      <c r="B49913" s="104" t="s">
        <v>236</v>
      </c>
      <c r="C49913" s="84" t="s">
        <v>236</v>
      </c>
    </row>
    <row r="49914" spans="1:3" x14ac:dyDescent="0.25">
      <c r="A49914" s="80">
        <v>1142344</v>
      </c>
      <c r="B49914" s="104" t="s">
        <v>236</v>
      </c>
      <c r="C49914" s="84" t="s">
        <v>236</v>
      </c>
    </row>
    <row r="49915" spans="1:3" x14ac:dyDescent="0.25">
      <c r="A49915" s="80">
        <v>1142345</v>
      </c>
      <c r="B49915" s="104" t="s">
        <v>236</v>
      </c>
      <c r="C49915" s="84" t="s">
        <v>236</v>
      </c>
    </row>
    <row r="49916" spans="1:3" x14ac:dyDescent="0.25">
      <c r="A49916" s="80">
        <v>1142346</v>
      </c>
      <c r="B49916" s="104" t="s">
        <v>236</v>
      </c>
      <c r="C49916" s="84" t="s">
        <v>236</v>
      </c>
    </row>
    <row r="49917" spans="1:3" x14ac:dyDescent="0.25">
      <c r="A49917" s="80">
        <v>1142347</v>
      </c>
      <c r="B49917" s="91">
        <v>1142348</v>
      </c>
      <c r="C49917" s="90">
        <v>40743</v>
      </c>
    </row>
    <row r="49918" spans="1:3" x14ac:dyDescent="0.25">
      <c r="A49918" s="80">
        <v>1142350</v>
      </c>
      <c r="B49918" s="91">
        <v>1142351</v>
      </c>
      <c r="C49918" s="90">
        <v>40745</v>
      </c>
    </row>
    <row r="49919" spans="1:3" x14ac:dyDescent="0.25">
      <c r="A49919" s="80">
        <v>1142352</v>
      </c>
      <c r="B49919" s="91">
        <v>1142354</v>
      </c>
      <c r="C49919" s="90">
        <v>40749</v>
      </c>
    </row>
    <row r="49920" spans="1:3" x14ac:dyDescent="0.25">
      <c r="A49920" s="80">
        <v>1142353</v>
      </c>
      <c r="B49920" s="104" t="s">
        <v>236</v>
      </c>
      <c r="C49920" s="84" t="s">
        <v>236</v>
      </c>
    </row>
    <row r="49921" spans="1:3" x14ac:dyDescent="0.25">
      <c r="A49921" s="80">
        <v>1142355</v>
      </c>
      <c r="B49921" s="91">
        <v>1142356</v>
      </c>
      <c r="C49921" s="90">
        <v>40750</v>
      </c>
    </row>
    <row r="49922" spans="1:3" x14ac:dyDescent="0.25">
      <c r="A49922" s="80">
        <v>1142357</v>
      </c>
      <c r="B49922" s="91">
        <v>1142358</v>
      </c>
      <c r="C49922" s="90">
        <v>40751</v>
      </c>
    </row>
    <row r="49923" spans="1:3" x14ac:dyDescent="0.25">
      <c r="A49923" s="80">
        <v>1142359</v>
      </c>
      <c r="B49923" s="91">
        <v>1142360</v>
      </c>
      <c r="C49923" s="90">
        <v>40752</v>
      </c>
    </row>
    <row r="49924" spans="1:3" x14ac:dyDescent="0.25">
      <c r="A49924" s="80">
        <v>1142361</v>
      </c>
      <c r="B49924" s="91">
        <v>1142362</v>
      </c>
      <c r="C49924" s="90">
        <v>40753</v>
      </c>
    </row>
    <row r="49925" spans="1:3" x14ac:dyDescent="0.25">
      <c r="A49925" s="80">
        <v>1142363</v>
      </c>
      <c r="B49925" s="104" t="s">
        <v>236</v>
      </c>
      <c r="C49925" s="84" t="s">
        <v>236</v>
      </c>
    </row>
    <row r="49926" spans="1:3" x14ac:dyDescent="0.25">
      <c r="A49926" s="80">
        <v>1142364</v>
      </c>
      <c r="B49926" s="104" t="s">
        <v>236</v>
      </c>
      <c r="C49926" s="84" t="s">
        <v>236</v>
      </c>
    </row>
    <row r="49927" spans="1:3" x14ac:dyDescent="0.25">
      <c r="A49927" s="80">
        <v>1142365</v>
      </c>
      <c r="B49927" s="104" t="s">
        <v>236</v>
      </c>
      <c r="C49927" s="84" t="s">
        <v>236</v>
      </c>
    </row>
    <row r="49928" spans="1:3" x14ac:dyDescent="0.25">
      <c r="A49928" s="80">
        <v>1142366</v>
      </c>
      <c r="B49928" s="91">
        <v>1142367</v>
      </c>
      <c r="C49928" s="90">
        <v>40756</v>
      </c>
    </row>
    <row r="49929" spans="1:3" x14ac:dyDescent="0.25">
      <c r="A49929" s="80">
        <v>1142368</v>
      </c>
      <c r="B49929" s="91">
        <v>1142369</v>
      </c>
      <c r="C49929" s="90">
        <v>40757</v>
      </c>
    </row>
    <row r="49930" spans="1:3" x14ac:dyDescent="0.25">
      <c r="A49930" s="80">
        <v>1142370</v>
      </c>
      <c r="B49930" s="104" t="s">
        <v>236</v>
      </c>
      <c r="C49930" s="84" t="s">
        <v>236</v>
      </c>
    </row>
    <row r="49931" spans="1:3" x14ac:dyDescent="0.25">
      <c r="A49931" s="80">
        <v>1142371</v>
      </c>
      <c r="B49931" s="104" t="s">
        <v>236</v>
      </c>
      <c r="C49931" s="84" t="s">
        <v>236</v>
      </c>
    </row>
    <row r="49932" spans="1:3" x14ac:dyDescent="0.25">
      <c r="A49932" s="80">
        <v>1142372</v>
      </c>
      <c r="B49932" s="104" t="s">
        <v>236</v>
      </c>
      <c r="C49932" s="84" t="s">
        <v>236</v>
      </c>
    </row>
    <row r="49933" spans="1:3" x14ac:dyDescent="0.25">
      <c r="A49933" s="80">
        <v>1142373</v>
      </c>
      <c r="B49933" s="104" t="s">
        <v>236</v>
      </c>
      <c r="C49933" s="84" t="s">
        <v>236</v>
      </c>
    </row>
    <row r="49934" spans="1:3" x14ac:dyDescent="0.25">
      <c r="A49934" s="80">
        <v>1142374</v>
      </c>
      <c r="B49934" s="104" t="s">
        <v>236</v>
      </c>
      <c r="C49934" s="84" t="s">
        <v>236</v>
      </c>
    </row>
    <row r="49935" spans="1:3" x14ac:dyDescent="0.25">
      <c r="A49935" s="80">
        <v>1142375</v>
      </c>
      <c r="B49935" s="104" t="s">
        <v>236</v>
      </c>
      <c r="C49935" s="84" t="s">
        <v>236</v>
      </c>
    </row>
    <row r="49936" spans="1:3" x14ac:dyDescent="0.25">
      <c r="A49936" s="80">
        <v>1142376</v>
      </c>
      <c r="B49936" s="104" t="s">
        <v>236</v>
      </c>
      <c r="C49936" s="84" t="s">
        <v>236</v>
      </c>
    </row>
    <row r="49937" spans="1:3" x14ac:dyDescent="0.25">
      <c r="A49937" s="80">
        <v>1142377</v>
      </c>
      <c r="B49937" s="104" t="s">
        <v>236</v>
      </c>
      <c r="C49937" s="84" t="s">
        <v>236</v>
      </c>
    </row>
    <row r="49938" spans="1:3" x14ac:dyDescent="0.25">
      <c r="A49938" s="80">
        <v>1142378</v>
      </c>
      <c r="B49938" s="104" t="s">
        <v>236</v>
      </c>
      <c r="C49938" s="84" t="s">
        <v>236</v>
      </c>
    </row>
    <row r="49939" spans="1:3" x14ac:dyDescent="0.25">
      <c r="A49939" s="80">
        <v>1142379</v>
      </c>
      <c r="B49939" s="104" t="s">
        <v>236</v>
      </c>
      <c r="C49939" s="84" t="s">
        <v>236</v>
      </c>
    </row>
    <row r="49940" spans="1:3" x14ac:dyDescent="0.25">
      <c r="A49940" s="80">
        <v>1142380</v>
      </c>
      <c r="B49940" s="104" t="s">
        <v>236</v>
      </c>
      <c r="C49940" s="84" t="s">
        <v>236</v>
      </c>
    </row>
    <row r="49941" spans="1:3" x14ac:dyDescent="0.25">
      <c r="A49941" s="80">
        <v>1142381</v>
      </c>
      <c r="B49941" s="104" t="s">
        <v>236</v>
      </c>
      <c r="C49941" s="84" t="s">
        <v>236</v>
      </c>
    </row>
    <row r="49942" spans="1:3" x14ac:dyDescent="0.25">
      <c r="A49942" s="80">
        <v>1142382</v>
      </c>
      <c r="B49942" s="91">
        <v>1142383</v>
      </c>
      <c r="C49942" s="90">
        <v>40765</v>
      </c>
    </row>
    <row r="49943" spans="1:3" x14ac:dyDescent="0.25">
      <c r="A49943" s="80">
        <v>1142384</v>
      </c>
      <c r="B49943" s="91">
        <v>1142385</v>
      </c>
      <c r="C49943" s="90">
        <v>40759</v>
      </c>
    </row>
    <row r="49944" spans="1:3" x14ac:dyDescent="0.25">
      <c r="A49944" s="80">
        <v>1142386</v>
      </c>
      <c r="B49944" s="91">
        <v>1142387</v>
      </c>
      <c r="C49944" s="90">
        <v>40761</v>
      </c>
    </row>
    <row r="49945" spans="1:3" x14ac:dyDescent="0.25">
      <c r="A49945" s="80">
        <v>1142388</v>
      </c>
      <c r="B49945" s="91">
        <v>1142389</v>
      </c>
      <c r="C49945" s="90">
        <v>40764</v>
      </c>
    </row>
    <row r="49946" spans="1:3" x14ac:dyDescent="0.25">
      <c r="A49946" s="80">
        <v>1142390</v>
      </c>
      <c r="B49946" s="91">
        <v>1142391</v>
      </c>
      <c r="C49946" s="90">
        <v>40762</v>
      </c>
    </row>
    <row r="49947" spans="1:3" x14ac:dyDescent="0.25">
      <c r="A49947" s="80">
        <v>1142392</v>
      </c>
      <c r="B49947" s="104" t="s">
        <v>236</v>
      </c>
      <c r="C49947" s="84" t="s">
        <v>236</v>
      </c>
    </row>
    <row r="49948" spans="1:3" x14ac:dyDescent="0.25">
      <c r="A49948" s="80">
        <v>1142393</v>
      </c>
      <c r="B49948" s="91">
        <v>1142394</v>
      </c>
      <c r="C49948" s="90">
        <v>40766</v>
      </c>
    </row>
    <row r="49949" spans="1:3" x14ac:dyDescent="0.25">
      <c r="A49949" s="80">
        <v>1142395</v>
      </c>
      <c r="B49949" s="91">
        <v>1142396</v>
      </c>
      <c r="C49949" s="90">
        <v>40769</v>
      </c>
    </row>
    <row r="49950" spans="1:3" x14ac:dyDescent="0.25">
      <c r="A49950" s="80">
        <v>1142397</v>
      </c>
      <c r="B49950" s="91">
        <v>1142398</v>
      </c>
      <c r="C49950" s="90">
        <v>40770</v>
      </c>
    </row>
    <row r="49951" spans="1:3" x14ac:dyDescent="0.25">
      <c r="A49951" s="80">
        <v>1142399</v>
      </c>
      <c r="B49951" s="104" t="s">
        <v>236</v>
      </c>
      <c r="C49951" s="84" t="s">
        <v>236</v>
      </c>
    </row>
    <row r="49952" spans="1:3" x14ac:dyDescent="0.25">
      <c r="A49952" s="80">
        <v>1142400</v>
      </c>
      <c r="B49952" s="104" t="s">
        <v>236</v>
      </c>
      <c r="C49952" s="84" t="s">
        <v>236</v>
      </c>
    </row>
    <row r="49953" spans="1:3" x14ac:dyDescent="0.25">
      <c r="A49953" s="80">
        <v>1142401</v>
      </c>
      <c r="B49953" s="91">
        <v>1142402</v>
      </c>
      <c r="C49953" s="90">
        <v>40772</v>
      </c>
    </row>
    <row r="49954" spans="1:3" x14ac:dyDescent="0.25">
      <c r="A49954" s="80">
        <v>1142403</v>
      </c>
      <c r="B49954" s="104" t="s">
        <v>236</v>
      </c>
      <c r="C49954" s="90">
        <v>78271</v>
      </c>
    </row>
    <row r="49955" spans="1:3" x14ac:dyDescent="0.25">
      <c r="A49955" s="80">
        <v>1142404</v>
      </c>
      <c r="B49955" s="104" t="s">
        <v>236</v>
      </c>
      <c r="C49955" s="84" t="s">
        <v>236</v>
      </c>
    </row>
    <row r="49956" spans="1:3" x14ac:dyDescent="0.25">
      <c r="A49956" s="80">
        <v>1142405</v>
      </c>
      <c r="B49956" s="91">
        <v>1142406</v>
      </c>
      <c r="C49956" s="90">
        <v>40774</v>
      </c>
    </row>
    <row r="49957" spans="1:3" x14ac:dyDescent="0.25">
      <c r="A49957" s="80">
        <v>1142407</v>
      </c>
      <c r="B49957" s="91">
        <v>1142408</v>
      </c>
      <c r="C49957" s="90">
        <v>40771</v>
      </c>
    </row>
    <row r="49958" spans="1:3" x14ac:dyDescent="0.25">
      <c r="A49958" s="80">
        <v>1142409</v>
      </c>
      <c r="B49958" s="104" t="s">
        <v>236</v>
      </c>
      <c r="C49958" s="84" t="s">
        <v>236</v>
      </c>
    </row>
    <row r="49959" spans="1:3" x14ac:dyDescent="0.25">
      <c r="A49959" s="80">
        <v>1142410</v>
      </c>
      <c r="B49959" s="104" t="s">
        <v>236</v>
      </c>
      <c r="C49959" s="84" t="s">
        <v>236</v>
      </c>
    </row>
    <row r="49960" spans="1:3" x14ac:dyDescent="0.25">
      <c r="A49960" s="80">
        <v>1142411</v>
      </c>
      <c r="B49960" s="104" t="s">
        <v>236</v>
      </c>
      <c r="C49960" s="84" t="s">
        <v>236</v>
      </c>
    </row>
    <row r="49961" spans="1:3" x14ac:dyDescent="0.25">
      <c r="A49961" s="80">
        <v>1142412</v>
      </c>
      <c r="B49961" s="104" t="s">
        <v>236</v>
      </c>
      <c r="C49961" s="84" t="s">
        <v>236</v>
      </c>
    </row>
    <row r="49962" spans="1:3" x14ac:dyDescent="0.25">
      <c r="A49962" s="80">
        <v>1142413</v>
      </c>
      <c r="B49962" s="104" t="s">
        <v>236</v>
      </c>
      <c r="C49962" s="84" t="s">
        <v>236</v>
      </c>
    </row>
    <row r="49963" spans="1:3" x14ac:dyDescent="0.25">
      <c r="A49963" s="80">
        <v>1142414</v>
      </c>
      <c r="B49963" s="104" t="s">
        <v>236</v>
      </c>
      <c r="C49963" s="84" t="s">
        <v>236</v>
      </c>
    </row>
    <row r="49964" spans="1:3" x14ac:dyDescent="0.25">
      <c r="A49964" s="80">
        <v>1142415</v>
      </c>
      <c r="B49964" s="104" t="s">
        <v>236</v>
      </c>
      <c r="C49964" s="84" t="s">
        <v>236</v>
      </c>
    </row>
    <row r="49965" spans="1:3" x14ac:dyDescent="0.25">
      <c r="A49965" s="80">
        <v>1142416</v>
      </c>
      <c r="B49965" s="104" t="s">
        <v>236</v>
      </c>
      <c r="C49965" s="84" t="s">
        <v>236</v>
      </c>
    </row>
    <row r="49966" spans="1:3" x14ac:dyDescent="0.25">
      <c r="A49966" s="80">
        <v>1142417</v>
      </c>
      <c r="B49966" s="104" t="s">
        <v>236</v>
      </c>
      <c r="C49966" s="84" t="s">
        <v>236</v>
      </c>
    </row>
    <row r="49967" spans="1:3" x14ac:dyDescent="0.25">
      <c r="A49967" s="80">
        <v>1142418</v>
      </c>
      <c r="B49967" s="104" t="s">
        <v>236</v>
      </c>
      <c r="C49967" s="84" t="s">
        <v>236</v>
      </c>
    </row>
    <row r="49968" spans="1:3" x14ac:dyDescent="0.25">
      <c r="A49968" s="80">
        <v>1142419</v>
      </c>
      <c r="B49968" s="104" t="s">
        <v>236</v>
      </c>
      <c r="C49968" s="84" t="s">
        <v>236</v>
      </c>
    </row>
    <row r="49969" spans="1:3" x14ac:dyDescent="0.25">
      <c r="A49969" s="80">
        <v>1142420</v>
      </c>
      <c r="B49969" s="104" t="s">
        <v>236</v>
      </c>
      <c r="C49969" s="84" t="s">
        <v>236</v>
      </c>
    </row>
    <row r="49970" spans="1:3" x14ac:dyDescent="0.25">
      <c r="A49970" s="80">
        <v>1142421</v>
      </c>
      <c r="B49970" s="104" t="s">
        <v>236</v>
      </c>
      <c r="C49970" s="84" t="s">
        <v>236</v>
      </c>
    </row>
    <row r="49971" spans="1:3" x14ac:dyDescent="0.25">
      <c r="A49971" s="80">
        <v>1142422</v>
      </c>
      <c r="B49971" s="104" t="s">
        <v>236</v>
      </c>
      <c r="C49971" s="84" t="s">
        <v>236</v>
      </c>
    </row>
    <row r="49972" spans="1:3" x14ac:dyDescent="0.25">
      <c r="A49972" s="80">
        <v>1142423</v>
      </c>
      <c r="B49972" s="104" t="s">
        <v>236</v>
      </c>
      <c r="C49972" s="84" t="s">
        <v>236</v>
      </c>
    </row>
    <row r="49973" spans="1:3" x14ac:dyDescent="0.25">
      <c r="A49973" s="80">
        <v>1142424</v>
      </c>
      <c r="B49973" s="104" t="s">
        <v>236</v>
      </c>
      <c r="C49973" s="84" t="s">
        <v>236</v>
      </c>
    </row>
    <row r="49974" spans="1:3" x14ac:dyDescent="0.25">
      <c r="A49974" s="80">
        <v>1142425</v>
      </c>
      <c r="B49974" s="104" t="s">
        <v>236</v>
      </c>
      <c r="C49974" s="84" t="s">
        <v>236</v>
      </c>
    </row>
    <row r="49975" spans="1:3" x14ac:dyDescent="0.25">
      <c r="A49975" s="80">
        <v>1142426</v>
      </c>
      <c r="B49975" s="104" t="s">
        <v>236</v>
      </c>
      <c r="C49975" s="84" t="s">
        <v>236</v>
      </c>
    </row>
    <row r="49976" spans="1:3" x14ac:dyDescent="0.25">
      <c r="A49976" s="80">
        <v>1142427</v>
      </c>
      <c r="B49976" s="104" t="s">
        <v>236</v>
      </c>
      <c r="C49976" s="84" t="s">
        <v>236</v>
      </c>
    </row>
    <row r="49977" spans="1:3" x14ac:dyDescent="0.25">
      <c r="A49977" s="80">
        <v>1142428</v>
      </c>
      <c r="B49977" s="104" t="s">
        <v>236</v>
      </c>
      <c r="C49977" s="84" t="s">
        <v>236</v>
      </c>
    </row>
    <row r="49978" spans="1:3" x14ac:dyDescent="0.25">
      <c r="A49978" s="80">
        <v>1142429</v>
      </c>
      <c r="B49978" s="104" t="s">
        <v>236</v>
      </c>
      <c r="C49978" s="84" t="s">
        <v>236</v>
      </c>
    </row>
    <row r="49979" spans="1:3" x14ac:dyDescent="0.25">
      <c r="A49979" s="80">
        <v>1142430</v>
      </c>
      <c r="B49979" s="104" t="s">
        <v>236</v>
      </c>
      <c r="C49979" s="84" t="s">
        <v>236</v>
      </c>
    </row>
    <row r="49980" spans="1:3" x14ac:dyDescent="0.25">
      <c r="A49980" s="80">
        <v>1142431</v>
      </c>
      <c r="B49980" s="91">
        <v>1142432</v>
      </c>
      <c r="C49980" s="90">
        <v>40775</v>
      </c>
    </row>
    <row r="49981" spans="1:3" x14ac:dyDescent="0.25">
      <c r="A49981" s="80">
        <v>1142433</v>
      </c>
      <c r="B49981" s="91">
        <v>1142434</v>
      </c>
      <c r="C49981" s="90">
        <v>40777</v>
      </c>
    </row>
    <row r="49982" spans="1:3" x14ac:dyDescent="0.25">
      <c r="A49982" s="80">
        <v>1142435</v>
      </c>
      <c r="B49982" s="104" t="s">
        <v>236</v>
      </c>
      <c r="C49982" s="84" t="s">
        <v>236</v>
      </c>
    </row>
    <row r="49983" spans="1:3" x14ac:dyDescent="0.25">
      <c r="A49983" s="80">
        <v>1142436</v>
      </c>
      <c r="B49983" s="91">
        <v>1142437</v>
      </c>
      <c r="C49983" s="90">
        <v>40778</v>
      </c>
    </row>
    <row r="49984" spans="1:3" x14ac:dyDescent="0.25">
      <c r="A49984" s="80">
        <v>1142438</v>
      </c>
      <c r="B49984" s="91">
        <v>1142439</v>
      </c>
      <c r="C49984" s="90">
        <v>40780</v>
      </c>
    </row>
    <row r="49985" spans="1:3" x14ac:dyDescent="0.25">
      <c r="A49985" s="80">
        <v>1142440</v>
      </c>
      <c r="B49985" s="104" t="s">
        <v>236</v>
      </c>
      <c r="C49985" s="84" t="s">
        <v>236</v>
      </c>
    </row>
    <row r="49986" spans="1:3" x14ac:dyDescent="0.25">
      <c r="A49986" s="80">
        <v>1142441</v>
      </c>
      <c r="B49986" s="104" t="s">
        <v>236</v>
      </c>
      <c r="C49986" s="84" t="s">
        <v>236</v>
      </c>
    </row>
    <row r="49987" spans="1:3" x14ac:dyDescent="0.25">
      <c r="A49987" s="80">
        <v>1142442</v>
      </c>
      <c r="B49987" s="91">
        <v>1142443</v>
      </c>
      <c r="C49987" s="90">
        <v>40781</v>
      </c>
    </row>
    <row r="49988" spans="1:3" x14ac:dyDescent="0.25">
      <c r="A49988" s="80">
        <v>1142444</v>
      </c>
      <c r="B49988" s="91">
        <v>1142445</v>
      </c>
      <c r="C49988" s="90">
        <v>40783</v>
      </c>
    </row>
    <row r="49989" spans="1:3" x14ac:dyDescent="0.25">
      <c r="A49989" s="80">
        <v>1142446</v>
      </c>
      <c r="B49989" s="104" t="s">
        <v>236</v>
      </c>
      <c r="C49989" s="84" t="s">
        <v>236</v>
      </c>
    </row>
    <row r="49990" spans="1:3" x14ac:dyDescent="0.25">
      <c r="A49990" s="80">
        <v>1142447</v>
      </c>
      <c r="B49990" s="91">
        <v>1142448</v>
      </c>
      <c r="C49990" s="90">
        <v>40785</v>
      </c>
    </row>
    <row r="49991" spans="1:3" x14ac:dyDescent="0.25">
      <c r="A49991" s="80">
        <v>1142449</v>
      </c>
      <c r="B49991" s="104" t="s">
        <v>236</v>
      </c>
      <c r="C49991" s="84" t="s">
        <v>236</v>
      </c>
    </row>
    <row r="49992" spans="1:3" x14ac:dyDescent="0.25">
      <c r="A49992" s="80">
        <v>1142450</v>
      </c>
      <c r="B49992" s="104" t="s">
        <v>236</v>
      </c>
      <c r="C49992" s="84" t="s">
        <v>236</v>
      </c>
    </row>
    <row r="49993" spans="1:3" x14ac:dyDescent="0.25">
      <c r="A49993" s="80">
        <v>1142451</v>
      </c>
      <c r="B49993" s="104" t="s">
        <v>236</v>
      </c>
      <c r="C49993" s="84" t="s">
        <v>236</v>
      </c>
    </row>
    <row r="49994" spans="1:3" x14ac:dyDescent="0.25">
      <c r="A49994" s="80">
        <v>1142452</v>
      </c>
      <c r="B49994" s="104" t="s">
        <v>236</v>
      </c>
      <c r="C49994" s="84" t="s">
        <v>236</v>
      </c>
    </row>
    <row r="49995" spans="1:3" x14ac:dyDescent="0.25">
      <c r="A49995" s="80">
        <v>1142453</v>
      </c>
      <c r="B49995" s="104" t="s">
        <v>236</v>
      </c>
      <c r="C49995" s="84" t="s">
        <v>236</v>
      </c>
    </row>
    <row r="49996" spans="1:3" x14ac:dyDescent="0.25">
      <c r="A49996" s="80">
        <v>1142454</v>
      </c>
      <c r="B49996" s="104" t="s">
        <v>236</v>
      </c>
      <c r="C49996" s="84" t="s">
        <v>236</v>
      </c>
    </row>
    <row r="49997" spans="1:3" x14ac:dyDescent="0.25">
      <c r="A49997" s="80">
        <v>1142455</v>
      </c>
      <c r="B49997" s="91">
        <v>1142456</v>
      </c>
      <c r="C49997" s="90">
        <v>40786</v>
      </c>
    </row>
    <row r="49998" spans="1:3" x14ac:dyDescent="0.25">
      <c r="A49998" s="80">
        <v>1142457</v>
      </c>
      <c r="B49998" s="91">
        <v>1142461</v>
      </c>
      <c r="C49998" s="90">
        <v>40787</v>
      </c>
    </row>
    <row r="49999" spans="1:3" x14ac:dyDescent="0.25">
      <c r="A49999" s="80">
        <v>1142458</v>
      </c>
      <c r="B49999" s="91">
        <v>1142462</v>
      </c>
      <c r="C49999" s="90">
        <v>40788</v>
      </c>
    </row>
    <row r="50000" spans="1:3" x14ac:dyDescent="0.25">
      <c r="A50000" s="80">
        <v>1142459</v>
      </c>
      <c r="B50000" s="91">
        <v>1142463</v>
      </c>
      <c r="C50000" s="90">
        <v>40789</v>
      </c>
    </row>
    <row r="50001" spans="1:3" x14ac:dyDescent="0.25">
      <c r="A50001" s="80">
        <v>1142460</v>
      </c>
      <c r="B50001" s="91">
        <v>1142464</v>
      </c>
      <c r="C50001" s="90">
        <v>40791</v>
      </c>
    </row>
    <row r="50002" spans="1:3" x14ac:dyDescent="0.25">
      <c r="A50002" s="80">
        <v>1142465</v>
      </c>
      <c r="B50002" s="104" t="s">
        <v>236</v>
      </c>
      <c r="C50002" s="84" t="s">
        <v>236</v>
      </c>
    </row>
    <row r="50003" spans="1:3" x14ac:dyDescent="0.25">
      <c r="A50003" s="80">
        <v>1142466</v>
      </c>
      <c r="B50003" s="104" t="s">
        <v>236</v>
      </c>
      <c r="C50003" s="84" t="s">
        <v>236</v>
      </c>
    </row>
    <row r="50004" spans="1:3" x14ac:dyDescent="0.25">
      <c r="A50004" s="80">
        <v>1142467</v>
      </c>
      <c r="B50004" s="104" t="s">
        <v>236</v>
      </c>
      <c r="C50004" s="84" t="s">
        <v>236</v>
      </c>
    </row>
    <row r="50005" spans="1:3" x14ac:dyDescent="0.25">
      <c r="A50005" s="80">
        <v>1142468</v>
      </c>
      <c r="B50005" s="104" t="s">
        <v>236</v>
      </c>
      <c r="C50005" s="84" t="s">
        <v>236</v>
      </c>
    </row>
    <row r="50006" spans="1:3" x14ac:dyDescent="0.25">
      <c r="A50006" s="80">
        <v>1142469</v>
      </c>
      <c r="B50006" s="104" t="s">
        <v>236</v>
      </c>
      <c r="C50006" s="84" t="s">
        <v>236</v>
      </c>
    </row>
    <row r="50007" spans="1:3" x14ac:dyDescent="0.25">
      <c r="A50007" s="80">
        <v>1142470</v>
      </c>
      <c r="B50007" s="104" t="s">
        <v>236</v>
      </c>
      <c r="C50007" s="84" t="s">
        <v>236</v>
      </c>
    </row>
    <row r="50008" spans="1:3" x14ac:dyDescent="0.25">
      <c r="A50008" s="80">
        <v>1142471</v>
      </c>
      <c r="B50008" s="91">
        <v>1142472</v>
      </c>
      <c r="C50008" s="84" t="s">
        <v>236</v>
      </c>
    </row>
    <row r="50009" spans="1:3" x14ac:dyDescent="0.25">
      <c r="A50009" s="80">
        <v>1142473</v>
      </c>
      <c r="B50009" s="104" t="s">
        <v>236</v>
      </c>
      <c r="C50009" s="84" t="s">
        <v>236</v>
      </c>
    </row>
    <row r="50010" spans="1:3" x14ac:dyDescent="0.25">
      <c r="A50010" s="80">
        <v>1142474</v>
      </c>
      <c r="B50010" s="91">
        <v>1142475</v>
      </c>
      <c r="C50010" s="90">
        <v>40794</v>
      </c>
    </row>
    <row r="50011" spans="1:3" x14ac:dyDescent="0.25">
      <c r="A50011" s="80">
        <v>1142476</v>
      </c>
      <c r="B50011" s="91">
        <v>1142478</v>
      </c>
      <c r="C50011" s="90">
        <v>40796</v>
      </c>
    </row>
    <row r="50012" spans="1:3" x14ac:dyDescent="0.25">
      <c r="A50012" s="80">
        <v>1142477</v>
      </c>
      <c r="B50012" s="104" t="s">
        <v>236</v>
      </c>
      <c r="C50012" s="84" t="s">
        <v>236</v>
      </c>
    </row>
    <row r="50013" spans="1:3" x14ac:dyDescent="0.25">
      <c r="A50013" s="80">
        <v>1142479</v>
      </c>
      <c r="B50013" s="91">
        <v>1142480</v>
      </c>
      <c r="C50013" s="90">
        <v>40797</v>
      </c>
    </row>
    <row r="50014" spans="1:3" x14ac:dyDescent="0.25">
      <c r="A50014" s="80">
        <v>1142481</v>
      </c>
      <c r="B50014" s="104" t="s">
        <v>236</v>
      </c>
      <c r="C50014" s="84" t="s">
        <v>236</v>
      </c>
    </row>
    <row r="50015" spans="1:3" x14ac:dyDescent="0.25">
      <c r="A50015" s="80">
        <v>1142482</v>
      </c>
      <c r="B50015" s="104" t="s">
        <v>236</v>
      </c>
      <c r="C50015" s="84" t="s">
        <v>236</v>
      </c>
    </row>
    <row r="50016" spans="1:3" x14ac:dyDescent="0.25">
      <c r="A50016" s="80">
        <v>1142483</v>
      </c>
      <c r="B50016" s="91">
        <v>1142692</v>
      </c>
      <c r="C50016" s="90">
        <v>40902</v>
      </c>
    </row>
    <row r="50017" spans="1:3" x14ac:dyDescent="0.25">
      <c r="A50017" s="80">
        <v>1142484</v>
      </c>
      <c r="B50017" s="104" t="s">
        <v>236</v>
      </c>
      <c r="C50017" s="84" t="s">
        <v>236</v>
      </c>
    </row>
    <row r="50018" spans="1:3" x14ac:dyDescent="0.25">
      <c r="A50018" s="80">
        <v>1142485</v>
      </c>
      <c r="B50018" s="104" t="s">
        <v>236</v>
      </c>
      <c r="C50018" s="84" t="s">
        <v>236</v>
      </c>
    </row>
    <row r="50019" spans="1:3" x14ac:dyDescent="0.25">
      <c r="A50019" s="80">
        <v>1142486</v>
      </c>
      <c r="B50019" s="91">
        <v>1142500</v>
      </c>
      <c r="C50019" s="90">
        <v>40802</v>
      </c>
    </row>
    <row r="50020" spans="1:3" x14ac:dyDescent="0.25">
      <c r="A50020" s="80">
        <v>1142488</v>
      </c>
      <c r="B50020" s="104" t="s">
        <v>236</v>
      </c>
      <c r="C50020" s="84" t="s">
        <v>236</v>
      </c>
    </row>
    <row r="50021" spans="1:3" x14ac:dyDescent="0.25">
      <c r="A50021" s="80">
        <v>1142489</v>
      </c>
      <c r="B50021" s="104" t="s">
        <v>236</v>
      </c>
      <c r="C50021" s="84" t="s">
        <v>236</v>
      </c>
    </row>
    <row r="50022" spans="1:3" x14ac:dyDescent="0.25">
      <c r="A50022" s="80">
        <v>1142490</v>
      </c>
      <c r="B50022" s="104" t="s">
        <v>236</v>
      </c>
      <c r="C50022" s="84" t="s">
        <v>236</v>
      </c>
    </row>
    <row r="50023" spans="1:3" x14ac:dyDescent="0.25">
      <c r="A50023" s="80">
        <v>1142491</v>
      </c>
      <c r="B50023" s="104" t="s">
        <v>236</v>
      </c>
      <c r="C50023" s="84" t="s">
        <v>236</v>
      </c>
    </row>
    <row r="50024" spans="1:3" x14ac:dyDescent="0.25">
      <c r="A50024" s="80">
        <v>1142492</v>
      </c>
      <c r="B50024" s="104" t="s">
        <v>236</v>
      </c>
      <c r="C50024" s="84" t="s">
        <v>236</v>
      </c>
    </row>
    <row r="50025" spans="1:3" x14ac:dyDescent="0.25">
      <c r="A50025" s="80">
        <v>1142493</v>
      </c>
      <c r="B50025" s="104" t="s">
        <v>236</v>
      </c>
      <c r="C50025" s="84" t="s">
        <v>236</v>
      </c>
    </row>
    <row r="50026" spans="1:3" x14ac:dyDescent="0.25">
      <c r="A50026" s="80">
        <v>1142494</v>
      </c>
      <c r="B50026" s="104" t="s">
        <v>236</v>
      </c>
      <c r="C50026" s="84" t="s">
        <v>236</v>
      </c>
    </row>
    <row r="50027" spans="1:3" x14ac:dyDescent="0.25">
      <c r="A50027" s="80">
        <v>1142495</v>
      </c>
      <c r="B50027" s="104" t="s">
        <v>236</v>
      </c>
      <c r="C50027" s="84" t="s">
        <v>236</v>
      </c>
    </row>
    <row r="50028" spans="1:3" x14ac:dyDescent="0.25">
      <c r="A50028" s="80">
        <v>1142496</v>
      </c>
      <c r="B50028" s="104" t="s">
        <v>236</v>
      </c>
      <c r="C50028" s="84" t="s">
        <v>236</v>
      </c>
    </row>
    <row r="50029" spans="1:3" x14ac:dyDescent="0.25">
      <c r="A50029" s="80">
        <v>1142497</v>
      </c>
      <c r="B50029" s="104" t="s">
        <v>236</v>
      </c>
      <c r="C50029" s="84" t="s">
        <v>236</v>
      </c>
    </row>
    <row r="50030" spans="1:3" x14ac:dyDescent="0.25">
      <c r="A50030" s="80">
        <v>1142498</v>
      </c>
      <c r="B50030" s="104" t="s">
        <v>236</v>
      </c>
      <c r="C50030" s="84" t="s">
        <v>236</v>
      </c>
    </row>
    <row r="50031" spans="1:3" x14ac:dyDescent="0.25">
      <c r="A50031" s="80">
        <v>1142499</v>
      </c>
      <c r="B50031" s="104" t="s">
        <v>236</v>
      </c>
      <c r="C50031" s="84" t="s">
        <v>236</v>
      </c>
    </row>
    <row r="50032" spans="1:3" x14ac:dyDescent="0.25">
      <c r="A50032" s="80">
        <v>1142502</v>
      </c>
      <c r="B50032" s="91">
        <v>1142503</v>
      </c>
      <c r="C50032" s="90">
        <v>40799</v>
      </c>
    </row>
    <row r="50033" spans="1:3" x14ac:dyDescent="0.25">
      <c r="A50033" s="80">
        <v>1142504</v>
      </c>
      <c r="B50033" s="91">
        <v>1142505</v>
      </c>
      <c r="C50033" s="90">
        <v>40800</v>
      </c>
    </row>
    <row r="50034" spans="1:3" x14ac:dyDescent="0.25">
      <c r="A50034" s="80">
        <v>1142506</v>
      </c>
      <c r="B50034" s="91">
        <v>1142507</v>
      </c>
      <c r="C50034" s="90">
        <v>40801</v>
      </c>
    </row>
    <row r="50035" spans="1:3" x14ac:dyDescent="0.25">
      <c r="A50035" s="80">
        <v>1142508</v>
      </c>
      <c r="B50035" s="104" t="s">
        <v>236</v>
      </c>
      <c r="C50035" s="84" t="s">
        <v>236</v>
      </c>
    </row>
    <row r="50036" spans="1:3" x14ac:dyDescent="0.25">
      <c r="A50036" s="80">
        <v>1142510</v>
      </c>
      <c r="B50036" s="91">
        <v>1142514</v>
      </c>
      <c r="C50036" s="90">
        <v>40807</v>
      </c>
    </row>
    <row r="50037" spans="1:3" x14ac:dyDescent="0.25">
      <c r="A50037" s="80">
        <v>1142511</v>
      </c>
      <c r="B50037" s="104" t="s">
        <v>236</v>
      </c>
      <c r="C50037" s="84" t="s">
        <v>236</v>
      </c>
    </row>
    <row r="50038" spans="1:3" x14ac:dyDescent="0.25">
      <c r="A50038" s="80">
        <v>1142512</v>
      </c>
      <c r="B50038" s="104" t="s">
        <v>236</v>
      </c>
      <c r="C50038" s="84" t="s">
        <v>236</v>
      </c>
    </row>
    <row r="50039" spans="1:3" x14ac:dyDescent="0.25">
      <c r="A50039" s="80">
        <v>1142516</v>
      </c>
      <c r="B50039" s="91">
        <v>1142517</v>
      </c>
      <c r="C50039" s="90">
        <v>40810</v>
      </c>
    </row>
    <row r="50040" spans="1:3" x14ac:dyDescent="0.25">
      <c r="A50040" s="80">
        <v>1142518</v>
      </c>
      <c r="B50040" s="91">
        <v>1142519</v>
      </c>
      <c r="C50040" s="90">
        <v>40811</v>
      </c>
    </row>
    <row r="50041" spans="1:3" x14ac:dyDescent="0.25">
      <c r="A50041" s="80">
        <v>1142520</v>
      </c>
      <c r="B50041" s="91">
        <v>1142521</v>
      </c>
      <c r="C50041" s="90">
        <v>40814</v>
      </c>
    </row>
    <row r="50042" spans="1:3" x14ac:dyDescent="0.25">
      <c r="A50042" s="80">
        <v>1142523</v>
      </c>
      <c r="B50042" s="91">
        <v>1142524</v>
      </c>
      <c r="C50042" s="90">
        <v>40817</v>
      </c>
    </row>
    <row r="50043" spans="1:3" x14ac:dyDescent="0.25">
      <c r="A50043" s="80">
        <v>1142525</v>
      </c>
      <c r="B50043" s="91">
        <v>1142526</v>
      </c>
      <c r="C50043" s="90">
        <v>40819</v>
      </c>
    </row>
    <row r="50044" spans="1:3" x14ac:dyDescent="0.25">
      <c r="A50044" s="80">
        <v>1142527</v>
      </c>
      <c r="B50044" s="104" t="s">
        <v>236</v>
      </c>
      <c r="C50044" s="84" t="s">
        <v>236</v>
      </c>
    </row>
    <row r="50045" spans="1:3" x14ac:dyDescent="0.25">
      <c r="A50045" s="80">
        <v>1142528</v>
      </c>
      <c r="B50045" s="91">
        <v>1142529</v>
      </c>
      <c r="C50045" s="90">
        <v>40821</v>
      </c>
    </row>
    <row r="50046" spans="1:3" x14ac:dyDescent="0.25">
      <c r="A50046" s="80">
        <v>1142530</v>
      </c>
      <c r="B50046" s="104" t="s">
        <v>236</v>
      </c>
      <c r="C50046" s="84" t="s">
        <v>236</v>
      </c>
    </row>
    <row r="50047" spans="1:3" x14ac:dyDescent="0.25">
      <c r="A50047" s="80">
        <v>1142531</v>
      </c>
      <c r="B50047" s="104" t="s">
        <v>236</v>
      </c>
      <c r="C50047" s="84" t="s">
        <v>236</v>
      </c>
    </row>
    <row r="50048" spans="1:3" x14ac:dyDescent="0.25">
      <c r="A50048" s="80">
        <v>1142532</v>
      </c>
      <c r="B50048" s="91">
        <v>1142533</v>
      </c>
      <c r="C50048" s="90">
        <v>40825</v>
      </c>
    </row>
    <row r="50049" spans="1:3" x14ac:dyDescent="0.25">
      <c r="A50049" s="80">
        <v>1142534</v>
      </c>
      <c r="B50049" s="91">
        <v>1142535</v>
      </c>
      <c r="C50049" s="90">
        <v>40826</v>
      </c>
    </row>
    <row r="50050" spans="1:3" x14ac:dyDescent="0.25">
      <c r="A50050" s="80">
        <v>1142536</v>
      </c>
      <c r="B50050" s="91">
        <v>1142537</v>
      </c>
      <c r="C50050" s="90">
        <v>40827</v>
      </c>
    </row>
    <row r="50051" spans="1:3" x14ac:dyDescent="0.25">
      <c r="A50051" s="80">
        <v>1142539</v>
      </c>
      <c r="B50051" s="91">
        <v>1142540</v>
      </c>
      <c r="C50051" s="90">
        <v>40829</v>
      </c>
    </row>
    <row r="50052" spans="1:3" x14ac:dyDescent="0.25">
      <c r="A50052" s="80">
        <v>1142541</v>
      </c>
      <c r="B50052" s="91">
        <v>1142542</v>
      </c>
      <c r="C50052" s="90">
        <v>40831</v>
      </c>
    </row>
    <row r="50053" spans="1:3" x14ac:dyDescent="0.25">
      <c r="A50053" s="80">
        <v>1142543</v>
      </c>
      <c r="B50053" s="91">
        <v>1142544</v>
      </c>
      <c r="C50053" s="90">
        <v>40830</v>
      </c>
    </row>
    <row r="50054" spans="1:3" x14ac:dyDescent="0.25">
      <c r="A50054" s="80">
        <v>1142545</v>
      </c>
      <c r="B50054" s="91">
        <v>1142546</v>
      </c>
      <c r="C50054" s="90">
        <v>40832</v>
      </c>
    </row>
    <row r="50055" spans="1:3" x14ac:dyDescent="0.25">
      <c r="A50055" s="80">
        <v>1142547</v>
      </c>
      <c r="B50055" s="104" t="s">
        <v>236</v>
      </c>
      <c r="C50055" s="84" t="s">
        <v>236</v>
      </c>
    </row>
    <row r="50056" spans="1:3" x14ac:dyDescent="0.25">
      <c r="A50056" s="80">
        <v>1142548</v>
      </c>
      <c r="B50056" s="91">
        <v>1142549</v>
      </c>
      <c r="C50056" s="90">
        <v>40833</v>
      </c>
    </row>
    <row r="50057" spans="1:3" x14ac:dyDescent="0.25">
      <c r="A50057" s="80">
        <v>1142550</v>
      </c>
      <c r="B50057" s="91">
        <v>1142551</v>
      </c>
      <c r="C50057" s="90">
        <v>40835</v>
      </c>
    </row>
    <row r="50058" spans="1:3" x14ac:dyDescent="0.25">
      <c r="A50058" s="80">
        <v>1142552</v>
      </c>
      <c r="B50058" s="104" t="s">
        <v>236</v>
      </c>
      <c r="C50058" s="84" t="s">
        <v>236</v>
      </c>
    </row>
    <row r="50059" spans="1:3" x14ac:dyDescent="0.25">
      <c r="A50059" s="80">
        <v>1142553</v>
      </c>
      <c r="B50059" s="104" t="s">
        <v>236</v>
      </c>
      <c r="C50059" s="84" t="s">
        <v>236</v>
      </c>
    </row>
    <row r="50060" spans="1:3" x14ac:dyDescent="0.25">
      <c r="A50060" s="80">
        <v>1142554</v>
      </c>
      <c r="B50060" s="104" t="s">
        <v>236</v>
      </c>
      <c r="C50060" s="84" t="s">
        <v>236</v>
      </c>
    </row>
    <row r="50061" spans="1:3" x14ac:dyDescent="0.25">
      <c r="A50061" s="80">
        <v>1142555</v>
      </c>
      <c r="B50061" s="104" t="s">
        <v>236</v>
      </c>
      <c r="C50061" s="84" t="s">
        <v>236</v>
      </c>
    </row>
    <row r="50062" spans="1:3" x14ac:dyDescent="0.25">
      <c r="A50062" s="80">
        <v>1142556</v>
      </c>
      <c r="B50062" s="104" t="s">
        <v>236</v>
      </c>
      <c r="C50062" s="84" t="s">
        <v>236</v>
      </c>
    </row>
    <row r="50063" spans="1:3" x14ac:dyDescent="0.25">
      <c r="A50063" s="80">
        <v>1142557</v>
      </c>
      <c r="B50063" s="91">
        <v>1142562</v>
      </c>
      <c r="C50063" s="84" t="s">
        <v>236</v>
      </c>
    </row>
    <row r="50064" spans="1:3" x14ac:dyDescent="0.25">
      <c r="A50064" s="80">
        <v>1142558</v>
      </c>
      <c r="B50064" s="91">
        <v>1142564</v>
      </c>
      <c r="C50064" s="84" t="s">
        <v>236</v>
      </c>
    </row>
    <row r="50065" spans="1:3" x14ac:dyDescent="0.25">
      <c r="A50065" s="80">
        <v>1142559</v>
      </c>
      <c r="B50065" s="91">
        <v>1142560</v>
      </c>
      <c r="C50065" s="90">
        <v>40836</v>
      </c>
    </row>
    <row r="50066" spans="1:3" x14ac:dyDescent="0.25">
      <c r="A50066" s="80">
        <v>1142561</v>
      </c>
      <c r="B50066" s="104" t="s">
        <v>236</v>
      </c>
      <c r="C50066" s="84" t="s">
        <v>236</v>
      </c>
    </row>
    <row r="50067" spans="1:3" x14ac:dyDescent="0.25">
      <c r="A50067" s="80">
        <v>1142563</v>
      </c>
      <c r="B50067" s="104" t="s">
        <v>236</v>
      </c>
      <c r="C50067" s="84" t="s">
        <v>236</v>
      </c>
    </row>
    <row r="50068" spans="1:3" x14ac:dyDescent="0.25">
      <c r="A50068" s="80">
        <v>1142565</v>
      </c>
      <c r="B50068" s="104" t="s">
        <v>236</v>
      </c>
      <c r="C50068" s="84" t="s">
        <v>236</v>
      </c>
    </row>
    <row r="50069" spans="1:3" x14ac:dyDescent="0.25">
      <c r="A50069" s="80">
        <v>1142566</v>
      </c>
      <c r="B50069" s="91">
        <v>1142595</v>
      </c>
      <c r="C50069" s="90">
        <v>40845</v>
      </c>
    </row>
    <row r="50070" spans="1:3" x14ac:dyDescent="0.25">
      <c r="A50070" s="80">
        <v>1142567</v>
      </c>
      <c r="B50070" s="91">
        <v>1142568</v>
      </c>
      <c r="C50070" s="90">
        <v>40837</v>
      </c>
    </row>
    <row r="50071" spans="1:3" x14ac:dyDescent="0.25">
      <c r="A50071" s="80">
        <v>1142569</v>
      </c>
      <c r="B50071" s="91">
        <v>1142570</v>
      </c>
      <c r="C50071" s="90">
        <v>40839</v>
      </c>
    </row>
    <row r="50072" spans="1:3" x14ac:dyDescent="0.25">
      <c r="A50072" s="80">
        <v>1142571</v>
      </c>
      <c r="B50072" s="91">
        <v>1142572</v>
      </c>
      <c r="C50072" s="90">
        <v>40843</v>
      </c>
    </row>
    <row r="50073" spans="1:3" x14ac:dyDescent="0.25">
      <c r="A50073" s="80">
        <v>1142573</v>
      </c>
      <c r="B50073" s="91">
        <v>1142574</v>
      </c>
      <c r="C50073" s="90">
        <v>40844</v>
      </c>
    </row>
    <row r="50074" spans="1:3" x14ac:dyDescent="0.25">
      <c r="A50074" s="80">
        <v>1142575</v>
      </c>
      <c r="B50074" s="91">
        <v>1142577</v>
      </c>
      <c r="C50074" s="90">
        <v>40847</v>
      </c>
    </row>
    <row r="50075" spans="1:3" x14ac:dyDescent="0.25">
      <c r="A50075" s="80">
        <v>1142576</v>
      </c>
      <c r="B50075" s="91">
        <v>1142582</v>
      </c>
      <c r="C50075" s="90">
        <v>40849</v>
      </c>
    </row>
    <row r="50076" spans="1:3" x14ac:dyDescent="0.25">
      <c r="A50076" s="80">
        <v>1142578</v>
      </c>
      <c r="B50076" s="91">
        <v>1142580</v>
      </c>
      <c r="C50076" s="90">
        <v>40848</v>
      </c>
    </row>
    <row r="50077" spans="1:3" x14ac:dyDescent="0.25">
      <c r="A50077" s="80">
        <v>1142579</v>
      </c>
      <c r="B50077" s="91">
        <v>1142583</v>
      </c>
      <c r="C50077" s="90">
        <v>40851</v>
      </c>
    </row>
    <row r="50078" spans="1:3" x14ac:dyDescent="0.25">
      <c r="A50078" s="80">
        <v>1142585</v>
      </c>
      <c r="B50078" s="91">
        <v>1142586</v>
      </c>
      <c r="C50078" s="90">
        <v>40853</v>
      </c>
    </row>
    <row r="50079" spans="1:3" x14ac:dyDescent="0.25">
      <c r="A50079" s="80">
        <v>1142587</v>
      </c>
      <c r="B50079" s="91">
        <v>1142588</v>
      </c>
      <c r="C50079" s="90">
        <v>40854</v>
      </c>
    </row>
    <row r="50080" spans="1:3" x14ac:dyDescent="0.25">
      <c r="A50080" s="80">
        <v>1142589</v>
      </c>
      <c r="B50080" s="104" t="s">
        <v>236</v>
      </c>
      <c r="C50080" s="84" t="s">
        <v>236</v>
      </c>
    </row>
    <row r="50081" spans="1:3" x14ac:dyDescent="0.25">
      <c r="A50081" s="80">
        <v>1142590</v>
      </c>
      <c r="B50081" s="104" t="s">
        <v>236</v>
      </c>
      <c r="C50081" s="84" t="s">
        <v>236</v>
      </c>
    </row>
    <row r="50082" spans="1:3" x14ac:dyDescent="0.25">
      <c r="A50082" s="80">
        <v>1142591</v>
      </c>
      <c r="B50082" s="91">
        <v>1142592</v>
      </c>
      <c r="C50082" s="90">
        <v>40855</v>
      </c>
    </row>
    <row r="50083" spans="1:3" x14ac:dyDescent="0.25">
      <c r="A50083" s="80">
        <v>1142593</v>
      </c>
      <c r="B50083" s="91">
        <v>1142594</v>
      </c>
      <c r="C50083" s="90">
        <v>40856</v>
      </c>
    </row>
    <row r="50084" spans="1:3" x14ac:dyDescent="0.25">
      <c r="A50084" s="80">
        <v>1142596</v>
      </c>
      <c r="B50084" s="104" t="s">
        <v>236</v>
      </c>
      <c r="C50084" s="84" t="s">
        <v>236</v>
      </c>
    </row>
    <row r="50085" spans="1:3" x14ac:dyDescent="0.25">
      <c r="A50085" s="80">
        <v>1142597</v>
      </c>
      <c r="B50085" s="91">
        <v>1142598</v>
      </c>
      <c r="C50085" s="90">
        <v>40858</v>
      </c>
    </row>
    <row r="50086" spans="1:3" x14ac:dyDescent="0.25">
      <c r="A50086" s="80">
        <v>1142599</v>
      </c>
      <c r="B50086" s="91">
        <v>1142600</v>
      </c>
      <c r="C50086" s="90">
        <v>40859</v>
      </c>
    </row>
    <row r="50087" spans="1:3" x14ac:dyDescent="0.25">
      <c r="A50087" s="80">
        <v>1142601</v>
      </c>
      <c r="B50087" s="91">
        <v>1142602</v>
      </c>
      <c r="C50087" s="90">
        <v>40860</v>
      </c>
    </row>
    <row r="50088" spans="1:3" x14ac:dyDescent="0.25">
      <c r="A50088" s="80">
        <v>1142603</v>
      </c>
      <c r="B50088" s="91">
        <v>1142604</v>
      </c>
      <c r="C50088" s="90">
        <v>40861</v>
      </c>
    </row>
    <row r="50089" spans="1:3" x14ac:dyDescent="0.25">
      <c r="A50089" s="80">
        <v>1142605</v>
      </c>
      <c r="B50089" s="91">
        <v>1142606</v>
      </c>
      <c r="C50089" s="90">
        <v>40862</v>
      </c>
    </row>
    <row r="50090" spans="1:3" x14ac:dyDescent="0.25">
      <c r="A50090" s="80">
        <v>1142607</v>
      </c>
      <c r="B50090" s="91">
        <v>1142608</v>
      </c>
      <c r="C50090" s="90">
        <v>40863</v>
      </c>
    </row>
    <row r="50091" spans="1:3" x14ac:dyDescent="0.25">
      <c r="A50091" s="80">
        <v>1142609</v>
      </c>
      <c r="B50091" s="91">
        <v>1142610</v>
      </c>
      <c r="C50091" s="90">
        <v>40866</v>
      </c>
    </row>
    <row r="50092" spans="1:3" x14ac:dyDescent="0.25">
      <c r="A50092" s="80">
        <v>1142611</v>
      </c>
      <c r="B50092" s="91">
        <v>1142612</v>
      </c>
      <c r="C50092" s="90">
        <v>40868</v>
      </c>
    </row>
    <row r="50093" spans="1:3" x14ac:dyDescent="0.25">
      <c r="A50093" s="80">
        <v>1142613</v>
      </c>
      <c r="B50093" s="91">
        <v>1142614</v>
      </c>
      <c r="C50093" s="90">
        <v>40870</v>
      </c>
    </row>
    <row r="50094" spans="1:3" x14ac:dyDescent="0.25">
      <c r="A50094" s="80">
        <v>1142615</v>
      </c>
      <c r="B50094" s="91">
        <v>1142616</v>
      </c>
      <c r="C50094" s="90">
        <v>40869</v>
      </c>
    </row>
    <row r="50095" spans="1:3" x14ac:dyDescent="0.25">
      <c r="A50095" s="80">
        <v>1142617</v>
      </c>
      <c r="B50095" s="91">
        <v>1142618</v>
      </c>
      <c r="C50095" s="90">
        <v>40871</v>
      </c>
    </row>
    <row r="50096" spans="1:3" x14ac:dyDescent="0.25">
      <c r="A50096" s="80">
        <v>1142619</v>
      </c>
      <c r="B50096" s="91">
        <v>1142620</v>
      </c>
      <c r="C50096" s="90">
        <v>40873</v>
      </c>
    </row>
    <row r="50097" spans="1:3" x14ac:dyDescent="0.25">
      <c r="A50097" s="80">
        <v>1142621</v>
      </c>
      <c r="B50097" s="91">
        <v>1142622</v>
      </c>
      <c r="C50097" s="84" t="s">
        <v>236</v>
      </c>
    </row>
    <row r="50098" spans="1:3" x14ac:dyDescent="0.25">
      <c r="A50098" s="80">
        <v>1142623</v>
      </c>
      <c r="B50098" s="91">
        <v>1142624</v>
      </c>
      <c r="C50098" s="90">
        <v>40875</v>
      </c>
    </row>
    <row r="50099" spans="1:3" x14ac:dyDescent="0.25">
      <c r="A50099" s="80">
        <v>1142625</v>
      </c>
      <c r="B50099" s="91">
        <v>1142626</v>
      </c>
      <c r="C50099" s="90">
        <v>40876</v>
      </c>
    </row>
    <row r="50100" spans="1:3" x14ac:dyDescent="0.25">
      <c r="A50100" s="80">
        <v>1142627</v>
      </c>
      <c r="B50100" s="91">
        <v>1142628</v>
      </c>
      <c r="C50100" s="90">
        <v>40878</v>
      </c>
    </row>
    <row r="50101" spans="1:3" x14ac:dyDescent="0.25">
      <c r="A50101" s="80">
        <v>1142629</v>
      </c>
      <c r="B50101" s="91">
        <v>1142630</v>
      </c>
      <c r="C50101" s="90">
        <v>40881</v>
      </c>
    </row>
    <row r="50102" spans="1:3" x14ac:dyDescent="0.25">
      <c r="A50102" s="80">
        <v>1142631</v>
      </c>
      <c r="B50102" s="104" t="s">
        <v>236</v>
      </c>
      <c r="C50102" s="84" t="s">
        <v>236</v>
      </c>
    </row>
    <row r="50103" spans="1:3" x14ac:dyDescent="0.25">
      <c r="A50103" s="80">
        <v>1142632</v>
      </c>
      <c r="B50103" s="91">
        <v>1142633</v>
      </c>
      <c r="C50103" s="84" t="s">
        <v>236</v>
      </c>
    </row>
    <row r="50104" spans="1:3" x14ac:dyDescent="0.25">
      <c r="A50104" s="80">
        <v>1142634</v>
      </c>
      <c r="B50104" s="104" t="s">
        <v>236</v>
      </c>
      <c r="C50104" s="84" t="s">
        <v>236</v>
      </c>
    </row>
    <row r="50105" spans="1:3" x14ac:dyDescent="0.25">
      <c r="A50105" s="80">
        <v>1142635</v>
      </c>
      <c r="B50105" s="91">
        <v>1142636</v>
      </c>
      <c r="C50105" s="90">
        <v>40882</v>
      </c>
    </row>
    <row r="50106" spans="1:3" x14ac:dyDescent="0.25">
      <c r="A50106" s="80">
        <v>1142637</v>
      </c>
      <c r="B50106" s="104" t="s">
        <v>236</v>
      </c>
      <c r="C50106" s="84" t="s">
        <v>236</v>
      </c>
    </row>
    <row r="50107" spans="1:3" x14ac:dyDescent="0.25">
      <c r="A50107" s="80">
        <v>1142638</v>
      </c>
      <c r="B50107" s="104" t="s">
        <v>236</v>
      </c>
      <c r="C50107" s="84" t="s">
        <v>236</v>
      </c>
    </row>
    <row r="50108" spans="1:3" x14ac:dyDescent="0.25">
      <c r="A50108" s="80">
        <v>1142639</v>
      </c>
      <c r="B50108" s="104" t="s">
        <v>236</v>
      </c>
      <c r="C50108" s="90">
        <v>39498</v>
      </c>
    </row>
    <row r="50109" spans="1:3" x14ac:dyDescent="0.25">
      <c r="A50109" s="80">
        <v>1142640</v>
      </c>
      <c r="B50109" s="91">
        <v>1142641</v>
      </c>
      <c r="C50109" s="90">
        <v>40883</v>
      </c>
    </row>
    <row r="50110" spans="1:3" x14ac:dyDescent="0.25">
      <c r="A50110" s="80">
        <v>1142642</v>
      </c>
      <c r="B50110" s="91">
        <v>1142643</v>
      </c>
      <c r="C50110" s="90">
        <v>40884</v>
      </c>
    </row>
    <row r="50111" spans="1:3" x14ac:dyDescent="0.25">
      <c r="A50111" s="80">
        <v>1142644</v>
      </c>
      <c r="B50111" s="104" t="s">
        <v>236</v>
      </c>
      <c r="C50111" s="84" t="s">
        <v>236</v>
      </c>
    </row>
    <row r="50112" spans="1:3" x14ac:dyDescent="0.25">
      <c r="A50112" s="80">
        <v>1142645</v>
      </c>
      <c r="B50112" s="91">
        <v>1142646</v>
      </c>
      <c r="C50112" s="90">
        <v>40886</v>
      </c>
    </row>
    <row r="50113" spans="1:3" x14ac:dyDescent="0.25">
      <c r="A50113" s="80">
        <v>1142647</v>
      </c>
      <c r="B50113" s="91">
        <v>1142649</v>
      </c>
      <c r="C50113" s="90">
        <v>40885</v>
      </c>
    </row>
    <row r="50114" spans="1:3" x14ac:dyDescent="0.25">
      <c r="A50114" s="80">
        <v>1142648</v>
      </c>
      <c r="B50114" s="104" t="s">
        <v>236</v>
      </c>
      <c r="C50114" s="84" t="s">
        <v>236</v>
      </c>
    </row>
    <row r="50115" spans="1:3" x14ac:dyDescent="0.25">
      <c r="A50115" s="80">
        <v>1142650</v>
      </c>
      <c r="B50115" s="104" t="s">
        <v>236</v>
      </c>
      <c r="C50115" s="84" t="s">
        <v>236</v>
      </c>
    </row>
    <row r="50116" spans="1:3" x14ac:dyDescent="0.25">
      <c r="A50116" s="80">
        <v>1142651</v>
      </c>
      <c r="B50116" s="104" t="s">
        <v>236</v>
      </c>
      <c r="C50116" s="84" t="s">
        <v>236</v>
      </c>
    </row>
    <row r="50117" spans="1:3" x14ac:dyDescent="0.25">
      <c r="A50117" s="80">
        <v>1142652</v>
      </c>
      <c r="B50117" s="104" t="s">
        <v>236</v>
      </c>
      <c r="C50117" s="84" t="s">
        <v>236</v>
      </c>
    </row>
    <row r="50118" spans="1:3" x14ac:dyDescent="0.25">
      <c r="A50118" s="80">
        <v>1142653</v>
      </c>
      <c r="B50118" s="104" t="s">
        <v>236</v>
      </c>
      <c r="C50118" s="84" t="s">
        <v>236</v>
      </c>
    </row>
    <row r="50119" spans="1:3" x14ac:dyDescent="0.25">
      <c r="A50119" s="80">
        <v>1142654</v>
      </c>
      <c r="B50119" s="104" t="s">
        <v>236</v>
      </c>
      <c r="C50119" s="84" t="s">
        <v>236</v>
      </c>
    </row>
    <row r="50120" spans="1:3" x14ac:dyDescent="0.25">
      <c r="A50120" s="80">
        <v>1142655</v>
      </c>
      <c r="B50120" s="104" t="s">
        <v>236</v>
      </c>
      <c r="C50120" s="84" t="s">
        <v>236</v>
      </c>
    </row>
    <row r="50121" spans="1:3" x14ac:dyDescent="0.25">
      <c r="A50121" s="80">
        <v>1142656</v>
      </c>
      <c r="B50121" s="104" t="s">
        <v>236</v>
      </c>
      <c r="C50121" s="84" t="s">
        <v>236</v>
      </c>
    </row>
    <row r="50122" spans="1:3" x14ac:dyDescent="0.25">
      <c r="A50122" s="80">
        <v>1142657</v>
      </c>
      <c r="B50122" s="104" t="s">
        <v>236</v>
      </c>
      <c r="C50122" s="84" t="s">
        <v>236</v>
      </c>
    </row>
    <row r="50123" spans="1:3" x14ac:dyDescent="0.25">
      <c r="A50123" s="80">
        <v>1142658</v>
      </c>
      <c r="B50123" s="104" t="s">
        <v>236</v>
      </c>
      <c r="C50123" s="84" t="s">
        <v>236</v>
      </c>
    </row>
    <row r="50124" spans="1:3" x14ac:dyDescent="0.25">
      <c r="A50124" s="80">
        <v>1142659</v>
      </c>
      <c r="B50124" s="104" t="s">
        <v>236</v>
      </c>
      <c r="C50124" s="84" t="s">
        <v>236</v>
      </c>
    </row>
    <row r="50125" spans="1:3" x14ac:dyDescent="0.25">
      <c r="A50125" s="80">
        <v>1142660</v>
      </c>
      <c r="B50125" s="104" t="s">
        <v>236</v>
      </c>
      <c r="C50125" s="84" t="s">
        <v>236</v>
      </c>
    </row>
    <row r="50126" spans="1:3" x14ac:dyDescent="0.25">
      <c r="A50126" s="80">
        <v>1142662</v>
      </c>
      <c r="B50126" s="91">
        <v>1142661</v>
      </c>
      <c r="C50126" s="90">
        <v>39222</v>
      </c>
    </row>
    <row r="50127" spans="1:3" x14ac:dyDescent="0.25">
      <c r="A50127" s="80">
        <v>1142663</v>
      </c>
      <c r="B50127" s="104" t="s">
        <v>236</v>
      </c>
      <c r="C50127" s="84" t="s">
        <v>236</v>
      </c>
    </row>
    <row r="50128" spans="1:3" x14ac:dyDescent="0.25">
      <c r="A50128" s="80">
        <v>1142664</v>
      </c>
      <c r="B50128" s="104" t="s">
        <v>236</v>
      </c>
      <c r="C50128" s="84" t="s">
        <v>236</v>
      </c>
    </row>
    <row r="50129" spans="1:3" x14ac:dyDescent="0.25">
      <c r="A50129" s="80">
        <v>1142665</v>
      </c>
      <c r="B50129" s="104" t="s">
        <v>236</v>
      </c>
      <c r="C50129" s="84" t="s">
        <v>236</v>
      </c>
    </row>
    <row r="50130" spans="1:3" x14ac:dyDescent="0.25">
      <c r="A50130" s="80">
        <v>1142666</v>
      </c>
      <c r="B50130" s="104" t="s">
        <v>236</v>
      </c>
      <c r="C50130" s="84" t="s">
        <v>236</v>
      </c>
    </row>
    <row r="50131" spans="1:3" x14ac:dyDescent="0.25">
      <c r="A50131" s="80">
        <v>1142667</v>
      </c>
      <c r="B50131" s="104" t="s">
        <v>236</v>
      </c>
      <c r="C50131" s="84" t="s">
        <v>236</v>
      </c>
    </row>
    <row r="50132" spans="1:3" x14ac:dyDescent="0.25">
      <c r="A50132" s="80">
        <v>1142668</v>
      </c>
      <c r="B50132" s="104" t="s">
        <v>236</v>
      </c>
      <c r="C50132" s="84" t="s">
        <v>236</v>
      </c>
    </row>
    <row r="50133" spans="1:3" x14ac:dyDescent="0.25">
      <c r="A50133" s="80">
        <v>1142669</v>
      </c>
      <c r="B50133" s="104" t="s">
        <v>236</v>
      </c>
      <c r="C50133" s="84" t="s">
        <v>236</v>
      </c>
    </row>
    <row r="50134" spans="1:3" x14ac:dyDescent="0.25">
      <c r="A50134" s="80">
        <v>1142670</v>
      </c>
      <c r="B50134" s="104" t="s">
        <v>236</v>
      </c>
      <c r="C50134" s="84" t="s">
        <v>236</v>
      </c>
    </row>
    <row r="50135" spans="1:3" x14ac:dyDescent="0.25">
      <c r="A50135" s="80">
        <v>1142671</v>
      </c>
      <c r="B50135" s="91">
        <v>1142672</v>
      </c>
      <c r="C50135" s="90">
        <v>40890</v>
      </c>
    </row>
    <row r="50136" spans="1:3" x14ac:dyDescent="0.25">
      <c r="A50136" s="80">
        <v>1142673</v>
      </c>
      <c r="B50136" s="91">
        <v>1142676</v>
      </c>
      <c r="C50136" s="90">
        <v>40891</v>
      </c>
    </row>
    <row r="50137" spans="1:3" x14ac:dyDescent="0.25">
      <c r="A50137" s="80">
        <v>1142674</v>
      </c>
      <c r="B50137" s="91">
        <v>1142677</v>
      </c>
      <c r="C50137" s="90">
        <v>40892</v>
      </c>
    </row>
    <row r="50138" spans="1:3" x14ac:dyDescent="0.25">
      <c r="A50138" s="80">
        <v>1142675</v>
      </c>
      <c r="B50138" s="104" t="s">
        <v>236</v>
      </c>
      <c r="C50138" s="84" t="s">
        <v>236</v>
      </c>
    </row>
    <row r="50139" spans="1:3" x14ac:dyDescent="0.25">
      <c r="A50139" s="80">
        <v>1142678</v>
      </c>
      <c r="B50139" s="91">
        <v>1142689</v>
      </c>
      <c r="C50139" s="90">
        <v>40900</v>
      </c>
    </row>
    <row r="50140" spans="1:3" x14ac:dyDescent="0.25">
      <c r="A50140" s="80">
        <v>1142679</v>
      </c>
      <c r="B50140" s="91">
        <v>1142680</v>
      </c>
      <c r="C50140" s="90">
        <v>40894</v>
      </c>
    </row>
    <row r="50141" spans="1:3" x14ac:dyDescent="0.25">
      <c r="A50141" s="80">
        <v>1142681</v>
      </c>
      <c r="B50141" s="104" t="s">
        <v>236</v>
      </c>
      <c r="C50141" s="84" t="s">
        <v>236</v>
      </c>
    </row>
    <row r="50142" spans="1:3" x14ac:dyDescent="0.25">
      <c r="A50142" s="80">
        <v>1142683</v>
      </c>
      <c r="B50142" s="91">
        <v>1142682</v>
      </c>
      <c r="C50142" s="90">
        <v>40895</v>
      </c>
    </row>
    <row r="50143" spans="1:3" x14ac:dyDescent="0.25">
      <c r="A50143" s="80">
        <v>1142684</v>
      </c>
      <c r="B50143" s="104" t="s">
        <v>236</v>
      </c>
      <c r="C50143" s="84" t="s">
        <v>236</v>
      </c>
    </row>
    <row r="50144" spans="1:3" x14ac:dyDescent="0.25">
      <c r="A50144" s="80">
        <v>1142685</v>
      </c>
      <c r="B50144" s="104" t="s">
        <v>236</v>
      </c>
      <c r="C50144" s="84" t="s">
        <v>236</v>
      </c>
    </row>
    <row r="50145" spans="1:3" x14ac:dyDescent="0.25">
      <c r="A50145" s="80">
        <v>1142686</v>
      </c>
      <c r="B50145" s="91">
        <v>1142698</v>
      </c>
      <c r="C50145" s="90">
        <v>40896</v>
      </c>
    </row>
    <row r="50146" spans="1:3" x14ac:dyDescent="0.25">
      <c r="A50146" s="80">
        <v>1142687</v>
      </c>
      <c r="B50146" s="91">
        <v>1142688</v>
      </c>
      <c r="C50146" s="90">
        <v>40897</v>
      </c>
    </row>
    <row r="50147" spans="1:3" x14ac:dyDescent="0.25">
      <c r="A50147" s="80">
        <v>1142690</v>
      </c>
      <c r="B50147" s="91">
        <v>1142691</v>
      </c>
      <c r="C50147" s="90">
        <v>40899</v>
      </c>
    </row>
    <row r="50148" spans="1:3" x14ac:dyDescent="0.25">
      <c r="A50148" s="80">
        <v>1142694</v>
      </c>
      <c r="B50148" s="91">
        <v>1142693</v>
      </c>
      <c r="C50148" s="90">
        <v>40901</v>
      </c>
    </row>
    <row r="50149" spans="1:3" x14ac:dyDescent="0.25">
      <c r="A50149" s="80">
        <v>1142695</v>
      </c>
      <c r="B50149" s="104" t="s">
        <v>236</v>
      </c>
      <c r="C50149" s="84" t="s">
        <v>236</v>
      </c>
    </row>
    <row r="50150" spans="1:3" x14ac:dyDescent="0.25">
      <c r="A50150" s="80">
        <v>1142696</v>
      </c>
      <c r="B50150" s="91">
        <v>1142697</v>
      </c>
      <c r="C50150" s="90">
        <v>40903</v>
      </c>
    </row>
    <row r="50151" spans="1:3" x14ac:dyDescent="0.25">
      <c r="A50151" s="80">
        <v>1142699</v>
      </c>
      <c r="B50151" s="104" t="s">
        <v>236</v>
      </c>
      <c r="C50151" s="84" t="s">
        <v>236</v>
      </c>
    </row>
    <row r="50152" spans="1:3" x14ac:dyDescent="0.25">
      <c r="A50152" s="80">
        <v>1142700</v>
      </c>
      <c r="B50152" s="104" t="s">
        <v>236</v>
      </c>
      <c r="C50152" s="84" t="s">
        <v>236</v>
      </c>
    </row>
    <row r="50153" spans="1:3" x14ac:dyDescent="0.25">
      <c r="A50153" s="80">
        <v>1142701</v>
      </c>
      <c r="B50153" s="104" t="s">
        <v>236</v>
      </c>
      <c r="C50153" s="84" t="s">
        <v>236</v>
      </c>
    </row>
    <row r="50154" spans="1:3" x14ac:dyDescent="0.25">
      <c r="A50154" s="80">
        <v>1142702</v>
      </c>
      <c r="B50154" s="104" t="s">
        <v>236</v>
      </c>
      <c r="C50154" s="84" t="s">
        <v>236</v>
      </c>
    </row>
    <row r="50155" spans="1:3" x14ac:dyDescent="0.25">
      <c r="A50155" s="80">
        <v>1142703</v>
      </c>
      <c r="B50155" s="91">
        <v>1142705</v>
      </c>
      <c r="C50155" s="90">
        <v>40918</v>
      </c>
    </row>
    <row r="50156" spans="1:3" x14ac:dyDescent="0.25">
      <c r="A50156" s="80">
        <v>1142704</v>
      </c>
      <c r="B50156" s="91">
        <v>1142706</v>
      </c>
      <c r="C50156" s="90">
        <v>40919</v>
      </c>
    </row>
    <row r="50157" spans="1:3" x14ac:dyDescent="0.25">
      <c r="A50157" s="80">
        <v>1142707</v>
      </c>
      <c r="B50157" s="91">
        <v>1142708</v>
      </c>
      <c r="C50157" s="90">
        <v>40904</v>
      </c>
    </row>
    <row r="50158" spans="1:3" x14ac:dyDescent="0.25">
      <c r="A50158" s="80">
        <v>1142709</v>
      </c>
      <c r="B50158" s="91">
        <v>1142710</v>
      </c>
      <c r="C50158" s="90">
        <v>40905</v>
      </c>
    </row>
    <row r="50159" spans="1:3" x14ac:dyDescent="0.25">
      <c r="A50159" s="80">
        <v>1142711</v>
      </c>
      <c r="B50159" s="91">
        <v>1142712</v>
      </c>
      <c r="C50159" s="90">
        <v>40906</v>
      </c>
    </row>
    <row r="50160" spans="1:3" x14ac:dyDescent="0.25">
      <c r="A50160" s="80">
        <v>1142713</v>
      </c>
      <c r="B50160" s="91">
        <v>1142714</v>
      </c>
      <c r="C50160" s="90">
        <v>40907</v>
      </c>
    </row>
    <row r="50161" spans="1:3" x14ac:dyDescent="0.25">
      <c r="A50161" s="80">
        <v>1142715</v>
      </c>
      <c r="B50161" s="91">
        <v>1142716</v>
      </c>
      <c r="C50161" s="90">
        <v>40908</v>
      </c>
    </row>
    <row r="50162" spans="1:3" x14ac:dyDescent="0.25">
      <c r="A50162" s="80">
        <v>1142718</v>
      </c>
      <c r="B50162" s="91">
        <v>1142719</v>
      </c>
      <c r="C50162" s="90">
        <v>40910</v>
      </c>
    </row>
    <row r="50163" spans="1:3" x14ac:dyDescent="0.25">
      <c r="A50163" s="80">
        <v>1142720</v>
      </c>
      <c r="B50163" s="91">
        <v>1142721</v>
      </c>
      <c r="C50163" s="90">
        <v>40911</v>
      </c>
    </row>
    <row r="50164" spans="1:3" x14ac:dyDescent="0.25">
      <c r="A50164" s="80">
        <v>1142722</v>
      </c>
      <c r="B50164" s="91">
        <v>1142723</v>
      </c>
      <c r="C50164" s="90">
        <v>40913</v>
      </c>
    </row>
    <row r="50165" spans="1:3" x14ac:dyDescent="0.25">
      <c r="A50165" s="80">
        <v>1142724</v>
      </c>
      <c r="B50165" s="91">
        <v>1142725</v>
      </c>
      <c r="C50165" s="90">
        <v>40917</v>
      </c>
    </row>
    <row r="50166" spans="1:3" x14ac:dyDescent="0.25">
      <c r="A50166" s="80">
        <v>1142726</v>
      </c>
      <c r="B50166" s="91">
        <v>1142727</v>
      </c>
      <c r="C50166" s="90">
        <v>40920</v>
      </c>
    </row>
    <row r="50167" spans="1:3" x14ac:dyDescent="0.25">
      <c r="A50167" s="80">
        <v>1142728</v>
      </c>
      <c r="B50167" s="91">
        <v>1142729</v>
      </c>
      <c r="C50167" s="90">
        <v>40923</v>
      </c>
    </row>
    <row r="50168" spans="1:3" x14ac:dyDescent="0.25">
      <c r="A50168" s="80">
        <v>1142730</v>
      </c>
      <c r="B50168" s="91">
        <v>1142731</v>
      </c>
      <c r="C50168" s="90">
        <v>40928</v>
      </c>
    </row>
    <row r="50169" spans="1:3" x14ac:dyDescent="0.25">
      <c r="A50169" s="80">
        <v>1142732</v>
      </c>
      <c r="B50169" s="104" t="s">
        <v>236</v>
      </c>
      <c r="C50169" s="84" t="s">
        <v>236</v>
      </c>
    </row>
    <row r="50170" spans="1:3" x14ac:dyDescent="0.25">
      <c r="A50170" s="80">
        <v>1142733</v>
      </c>
      <c r="B50170" s="104" t="s">
        <v>236</v>
      </c>
      <c r="C50170" s="84" t="s">
        <v>236</v>
      </c>
    </row>
    <row r="50171" spans="1:3" x14ac:dyDescent="0.25">
      <c r="A50171" s="80">
        <v>1142734</v>
      </c>
      <c r="B50171" s="104" t="s">
        <v>236</v>
      </c>
      <c r="C50171" s="84" t="s">
        <v>236</v>
      </c>
    </row>
    <row r="50172" spans="1:3" x14ac:dyDescent="0.25">
      <c r="A50172" s="80">
        <v>1142735</v>
      </c>
      <c r="B50172" s="104" t="s">
        <v>236</v>
      </c>
      <c r="C50172" s="84" t="s">
        <v>236</v>
      </c>
    </row>
    <row r="50173" spans="1:3" x14ac:dyDescent="0.25">
      <c r="A50173" s="80">
        <v>1142736</v>
      </c>
      <c r="B50173" s="91">
        <v>1142737</v>
      </c>
      <c r="C50173" s="90">
        <v>40929</v>
      </c>
    </row>
    <row r="50174" spans="1:3" x14ac:dyDescent="0.25">
      <c r="A50174" s="80">
        <v>1142738</v>
      </c>
      <c r="B50174" s="91">
        <v>1142739</v>
      </c>
      <c r="C50174" s="90">
        <v>40921</v>
      </c>
    </row>
    <row r="50175" spans="1:3" x14ac:dyDescent="0.25">
      <c r="A50175" s="80">
        <v>1142740</v>
      </c>
      <c r="B50175" s="91">
        <v>1142741</v>
      </c>
      <c r="C50175" s="90">
        <v>40931</v>
      </c>
    </row>
    <row r="50176" spans="1:3" x14ac:dyDescent="0.25">
      <c r="A50176" s="80">
        <v>1142750</v>
      </c>
      <c r="B50176" s="104" t="s">
        <v>236</v>
      </c>
      <c r="C50176" s="84" t="s">
        <v>236</v>
      </c>
    </row>
    <row r="50177" spans="1:3" x14ac:dyDescent="0.25">
      <c r="A50177" s="80">
        <v>1142751</v>
      </c>
      <c r="B50177" s="91">
        <v>1142752</v>
      </c>
      <c r="C50177" s="90">
        <v>40933</v>
      </c>
    </row>
    <row r="50178" spans="1:3" x14ac:dyDescent="0.25">
      <c r="A50178" s="80">
        <v>1142753</v>
      </c>
      <c r="B50178" s="91">
        <v>1142754</v>
      </c>
      <c r="C50178" s="90">
        <v>40934</v>
      </c>
    </row>
    <row r="50179" spans="1:3" x14ac:dyDescent="0.25">
      <c r="A50179" s="80">
        <v>1142755</v>
      </c>
      <c r="B50179" s="91">
        <v>1142756</v>
      </c>
      <c r="C50179" s="90">
        <v>40936</v>
      </c>
    </row>
    <row r="50180" spans="1:3" x14ac:dyDescent="0.25">
      <c r="A50180" s="80">
        <v>1142757</v>
      </c>
      <c r="B50180" s="91">
        <v>1142758</v>
      </c>
      <c r="C50180" s="90">
        <v>40940</v>
      </c>
    </row>
    <row r="50181" spans="1:3" x14ac:dyDescent="0.25">
      <c r="A50181" s="80">
        <v>1142759</v>
      </c>
      <c r="B50181" s="91">
        <v>1142760</v>
      </c>
      <c r="C50181" s="90">
        <v>40937</v>
      </c>
    </row>
    <row r="50182" spans="1:3" x14ac:dyDescent="0.25">
      <c r="A50182" s="80">
        <v>1142761</v>
      </c>
      <c r="B50182" s="91">
        <v>1142762</v>
      </c>
      <c r="C50182" s="90">
        <v>40941</v>
      </c>
    </row>
    <row r="50183" spans="1:3" x14ac:dyDescent="0.25">
      <c r="A50183" s="80">
        <v>1142763</v>
      </c>
      <c r="B50183" s="91">
        <v>1142764</v>
      </c>
      <c r="C50183" s="90">
        <v>40942</v>
      </c>
    </row>
    <row r="50184" spans="1:3" x14ac:dyDescent="0.25">
      <c r="A50184" s="80">
        <v>1142765</v>
      </c>
      <c r="B50184" s="91">
        <v>1142767</v>
      </c>
      <c r="C50184" s="90">
        <v>40943</v>
      </c>
    </row>
    <row r="50185" spans="1:3" x14ac:dyDescent="0.25">
      <c r="A50185" s="80">
        <v>1142766</v>
      </c>
      <c r="B50185" s="104" t="s">
        <v>236</v>
      </c>
      <c r="C50185" s="84" t="s">
        <v>236</v>
      </c>
    </row>
    <row r="50186" spans="1:3" x14ac:dyDescent="0.25">
      <c r="A50186" s="80">
        <v>1142768</v>
      </c>
      <c r="B50186" s="91">
        <v>1142769</v>
      </c>
      <c r="C50186" s="90">
        <v>40944</v>
      </c>
    </row>
    <row r="50187" spans="1:3" x14ac:dyDescent="0.25">
      <c r="A50187" s="80">
        <v>1142770</v>
      </c>
      <c r="B50187" s="104" t="s">
        <v>236</v>
      </c>
      <c r="C50187" s="84" t="s">
        <v>236</v>
      </c>
    </row>
    <row r="50188" spans="1:3" x14ac:dyDescent="0.25">
      <c r="A50188" s="80">
        <v>1142771</v>
      </c>
      <c r="B50188" s="104" t="s">
        <v>236</v>
      </c>
      <c r="C50188" s="84" t="s">
        <v>236</v>
      </c>
    </row>
    <row r="50189" spans="1:3" x14ac:dyDescent="0.25">
      <c r="A50189" s="80">
        <v>1142772</v>
      </c>
      <c r="B50189" s="104" t="s">
        <v>236</v>
      </c>
      <c r="C50189" s="84" t="s">
        <v>236</v>
      </c>
    </row>
    <row r="50190" spans="1:3" x14ac:dyDescent="0.25">
      <c r="A50190" s="80">
        <v>1142773</v>
      </c>
      <c r="B50190" s="104" t="s">
        <v>236</v>
      </c>
      <c r="C50190" s="84" t="s">
        <v>236</v>
      </c>
    </row>
    <row r="50191" spans="1:3" x14ac:dyDescent="0.25">
      <c r="A50191" s="80">
        <v>1142774</v>
      </c>
      <c r="B50191" s="104" t="s">
        <v>236</v>
      </c>
      <c r="C50191" s="84" t="s">
        <v>236</v>
      </c>
    </row>
    <row r="50192" spans="1:3" x14ac:dyDescent="0.25">
      <c r="A50192" s="80">
        <v>1142775</v>
      </c>
      <c r="B50192" s="104" t="s">
        <v>236</v>
      </c>
      <c r="C50192" s="84" t="s">
        <v>236</v>
      </c>
    </row>
    <row r="50193" spans="1:3" x14ac:dyDescent="0.25">
      <c r="A50193" s="80">
        <v>1142776</v>
      </c>
      <c r="B50193" s="104" t="s">
        <v>236</v>
      </c>
      <c r="C50193" s="84" t="s">
        <v>236</v>
      </c>
    </row>
    <row r="50194" spans="1:3" x14ac:dyDescent="0.25">
      <c r="A50194" s="80">
        <v>1142777</v>
      </c>
      <c r="B50194" s="104" t="s">
        <v>236</v>
      </c>
      <c r="C50194" s="84" t="s">
        <v>236</v>
      </c>
    </row>
    <row r="50195" spans="1:3" x14ac:dyDescent="0.25">
      <c r="A50195" s="80">
        <v>1142778</v>
      </c>
      <c r="B50195" s="104" t="s">
        <v>236</v>
      </c>
      <c r="C50195" s="84" t="s">
        <v>236</v>
      </c>
    </row>
    <row r="50196" spans="1:3" x14ac:dyDescent="0.25">
      <c r="A50196" s="80">
        <v>1142779</v>
      </c>
      <c r="B50196" s="104" t="s">
        <v>236</v>
      </c>
      <c r="C50196" s="84" t="s">
        <v>236</v>
      </c>
    </row>
    <row r="50197" spans="1:3" x14ac:dyDescent="0.25">
      <c r="A50197" s="80">
        <v>1142780</v>
      </c>
      <c r="B50197" s="104" t="s">
        <v>236</v>
      </c>
      <c r="C50197" s="84" t="s">
        <v>236</v>
      </c>
    </row>
    <row r="50198" spans="1:3" x14ac:dyDescent="0.25">
      <c r="A50198" s="80">
        <v>1142781</v>
      </c>
      <c r="B50198" s="104" t="s">
        <v>236</v>
      </c>
      <c r="C50198" s="84" t="s">
        <v>236</v>
      </c>
    </row>
    <row r="50199" spans="1:3" x14ac:dyDescent="0.25">
      <c r="A50199" s="80">
        <v>1142782</v>
      </c>
      <c r="B50199" s="104" t="s">
        <v>236</v>
      </c>
      <c r="C50199" s="84" t="s">
        <v>236</v>
      </c>
    </row>
    <row r="50200" spans="1:3" x14ac:dyDescent="0.25">
      <c r="A50200" s="80">
        <v>1142783</v>
      </c>
      <c r="B50200" s="104" t="s">
        <v>236</v>
      </c>
      <c r="C50200" s="84" t="s">
        <v>236</v>
      </c>
    </row>
    <row r="50201" spans="1:3" x14ac:dyDescent="0.25">
      <c r="A50201" s="80">
        <v>1142784</v>
      </c>
      <c r="B50201" s="104" t="s">
        <v>236</v>
      </c>
      <c r="C50201" s="84" t="s">
        <v>236</v>
      </c>
    </row>
    <row r="50202" spans="1:3" x14ac:dyDescent="0.25">
      <c r="A50202" s="80">
        <v>1142785</v>
      </c>
      <c r="B50202" s="104" t="s">
        <v>236</v>
      </c>
      <c r="C50202" s="84" t="s">
        <v>236</v>
      </c>
    </row>
    <row r="50203" spans="1:3" x14ac:dyDescent="0.25">
      <c r="A50203" s="80">
        <v>1142786</v>
      </c>
      <c r="B50203" s="104" t="s">
        <v>236</v>
      </c>
      <c r="C50203" s="84" t="s">
        <v>236</v>
      </c>
    </row>
    <row r="50204" spans="1:3" x14ac:dyDescent="0.25">
      <c r="A50204" s="80">
        <v>1142787</v>
      </c>
      <c r="B50204" s="104" t="s">
        <v>236</v>
      </c>
      <c r="C50204" s="84" t="s">
        <v>236</v>
      </c>
    </row>
    <row r="50205" spans="1:3" x14ac:dyDescent="0.25">
      <c r="A50205" s="80">
        <v>1142788</v>
      </c>
      <c r="B50205" s="104" t="s">
        <v>236</v>
      </c>
      <c r="C50205" s="84" t="s">
        <v>236</v>
      </c>
    </row>
    <row r="50206" spans="1:3" x14ac:dyDescent="0.25">
      <c r="A50206" s="80">
        <v>1142789</v>
      </c>
      <c r="B50206" s="104" t="s">
        <v>236</v>
      </c>
      <c r="C50206" s="84" t="s">
        <v>236</v>
      </c>
    </row>
    <row r="50207" spans="1:3" x14ac:dyDescent="0.25">
      <c r="A50207" s="80">
        <v>1142790</v>
      </c>
      <c r="B50207" s="104" t="s">
        <v>236</v>
      </c>
      <c r="C50207" s="84" t="s">
        <v>236</v>
      </c>
    </row>
    <row r="50208" spans="1:3" x14ac:dyDescent="0.25">
      <c r="A50208" s="80">
        <v>1142791</v>
      </c>
      <c r="B50208" s="104" t="s">
        <v>236</v>
      </c>
      <c r="C50208" s="84" t="s">
        <v>236</v>
      </c>
    </row>
    <row r="50209" spans="1:3" x14ac:dyDescent="0.25">
      <c r="A50209" s="80">
        <v>1142792</v>
      </c>
      <c r="B50209" s="104" t="s">
        <v>236</v>
      </c>
      <c r="C50209" s="84" t="s">
        <v>236</v>
      </c>
    </row>
    <row r="50210" spans="1:3" x14ac:dyDescent="0.25">
      <c r="A50210" s="80">
        <v>1142793</v>
      </c>
      <c r="B50210" s="104" t="s">
        <v>236</v>
      </c>
      <c r="C50210" s="84" t="s">
        <v>236</v>
      </c>
    </row>
    <row r="50211" spans="1:3" x14ac:dyDescent="0.25">
      <c r="A50211" s="80">
        <v>1142795</v>
      </c>
      <c r="B50211" s="104" t="s">
        <v>236</v>
      </c>
      <c r="C50211" s="84" t="s">
        <v>236</v>
      </c>
    </row>
    <row r="50212" spans="1:3" x14ac:dyDescent="0.25">
      <c r="A50212" s="80">
        <v>1142796</v>
      </c>
      <c r="B50212" s="91">
        <v>1142803</v>
      </c>
      <c r="C50212" s="90">
        <v>40949</v>
      </c>
    </row>
    <row r="50213" spans="1:3" x14ac:dyDescent="0.25">
      <c r="A50213" s="80">
        <v>1142797</v>
      </c>
      <c r="B50213" s="91">
        <v>1142798</v>
      </c>
      <c r="C50213" s="90">
        <v>40947</v>
      </c>
    </row>
    <row r="50214" spans="1:3" x14ac:dyDescent="0.25">
      <c r="A50214" s="80">
        <v>1142799</v>
      </c>
      <c r="B50214" s="104" t="s">
        <v>236</v>
      </c>
      <c r="C50214" s="84" t="s">
        <v>236</v>
      </c>
    </row>
    <row r="50215" spans="1:3" x14ac:dyDescent="0.25">
      <c r="A50215" s="80">
        <v>1142800</v>
      </c>
      <c r="B50215" s="91">
        <v>1142801</v>
      </c>
      <c r="C50215" s="90">
        <v>40945</v>
      </c>
    </row>
    <row r="50216" spans="1:3" x14ac:dyDescent="0.25">
      <c r="A50216" s="80">
        <v>1142802</v>
      </c>
      <c r="B50216" s="91">
        <v>1142804</v>
      </c>
      <c r="C50216" s="90">
        <v>40950</v>
      </c>
    </row>
    <row r="50217" spans="1:3" x14ac:dyDescent="0.25">
      <c r="A50217" s="80">
        <v>1142805</v>
      </c>
      <c r="B50217" s="91">
        <v>1142807</v>
      </c>
      <c r="C50217" s="90">
        <v>40953</v>
      </c>
    </row>
    <row r="50218" spans="1:3" x14ac:dyDescent="0.25">
      <c r="A50218" s="80">
        <v>1142806</v>
      </c>
      <c r="B50218" s="104" t="s">
        <v>236</v>
      </c>
      <c r="C50218" s="84" t="s">
        <v>236</v>
      </c>
    </row>
    <row r="50219" spans="1:3" x14ac:dyDescent="0.25">
      <c r="A50219" s="80">
        <v>1142808</v>
      </c>
      <c r="B50219" s="104" t="s">
        <v>236</v>
      </c>
      <c r="C50219" s="84" t="s">
        <v>236</v>
      </c>
    </row>
    <row r="50220" spans="1:3" x14ac:dyDescent="0.25">
      <c r="A50220" s="80">
        <v>1142809</v>
      </c>
      <c r="B50220" s="91">
        <v>1142810</v>
      </c>
      <c r="C50220" s="90">
        <v>40954</v>
      </c>
    </row>
    <row r="50221" spans="1:3" x14ac:dyDescent="0.25">
      <c r="A50221" s="80">
        <v>1142811</v>
      </c>
      <c r="B50221" s="104" t="s">
        <v>236</v>
      </c>
      <c r="C50221" s="84" t="s">
        <v>236</v>
      </c>
    </row>
    <row r="50222" spans="1:3" x14ac:dyDescent="0.25">
      <c r="A50222" s="80">
        <v>1142812</v>
      </c>
      <c r="B50222" s="91">
        <v>1142813</v>
      </c>
      <c r="C50222" s="90">
        <v>40955</v>
      </c>
    </row>
    <row r="50223" spans="1:3" x14ac:dyDescent="0.25">
      <c r="A50223" s="80">
        <v>1142814</v>
      </c>
      <c r="B50223" s="104" t="s">
        <v>236</v>
      </c>
      <c r="C50223" s="84" t="s">
        <v>236</v>
      </c>
    </row>
    <row r="50224" spans="1:3" x14ac:dyDescent="0.25">
      <c r="A50224" s="80">
        <v>1142815</v>
      </c>
      <c r="B50224" s="91">
        <v>1142816</v>
      </c>
      <c r="C50224" s="90">
        <v>40956</v>
      </c>
    </row>
    <row r="50225" spans="1:3" x14ac:dyDescent="0.25">
      <c r="A50225" s="80">
        <v>1142817</v>
      </c>
      <c r="B50225" s="104" t="s">
        <v>236</v>
      </c>
      <c r="C50225" s="90">
        <v>24854</v>
      </c>
    </row>
    <row r="50226" spans="1:3" x14ac:dyDescent="0.25">
      <c r="A50226" s="80">
        <v>1142818</v>
      </c>
      <c r="B50226" s="104" t="s">
        <v>236</v>
      </c>
      <c r="C50226" s="84" t="s">
        <v>236</v>
      </c>
    </row>
    <row r="50227" spans="1:3" x14ac:dyDescent="0.25">
      <c r="A50227" s="80">
        <v>1142819</v>
      </c>
      <c r="B50227" s="104" t="s">
        <v>236</v>
      </c>
      <c r="C50227" s="84" t="s">
        <v>236</v>
      </c>
    </row>
    <row r="50228" spans="1:3" x14ac:dyDescent="0.25">
      <c r="A50228" s="80">
        <v>1142820</v>
      </c>
      <c r="B50228" s="91">
        <v>1142822</v>
      </c>
      <c r="C50228" s="90">
        <v>40957</v>
      </c>
    </row>
    <row r="50229" spans="1:3" x14ac:dyDescent="0.25">
      <c r="A50229" s="80">
        <v>1142821</v>
      </c>
      <c r="B50229" s="104" t="s">
        <v>236</v>
      </c>
      <c r="C50229" s="84" t="s">
        <v>236</v>
      </c>
    </row>
    <row r="50230" spans="1:3" x14ac:dyDescent="0.25">
      <c r="A50230" s="80">
        <v>1142823</v>
      </c>
      <c r="B50230" s="91">
        <v>1142824</v>
      </c>
      <c r="C50230" s="90">
        <v>40960</v>
      </c>
    </row>
    <row r="50231" spans="1:3" x14ac:dyDescent="0.25">
      <c r="A50231" s="80">
        <v>1142825</v>
      </c>
      <c r="B50231" s="104" t="s">
        <v>236</v>
      </c>
      <c r="C50231" s="84" t="s">
        <v>236</v>
      </c>
    </row>
    <row r="50232" spans="1:3" x14ac:dyDescent="0.25">
      <c r="A50232" s="80">
        <v>1142827</v>
      </c>
      <c r="B50232" s="104" t="s">
        <v>236</v>
      </c>
      <c r="C50232" s="84" t="s">
        <v>236</v>
      </c>
    </row>
    <row r="50233" spans="1:3" x14ac:dyDescent="0.25">
      <c r="A50233" s="80">
        <v>1142828</v>
      </c>
      <c r="B50233" s="104" t="s">
        <v>236</v>
      </c>
      <c r="C50233" s="84" t="s">
        <v>236</v>
      </c>
    </row>
    <row r="50234" spans="1:3" x14ac:dyDescent="0.25">
      <c r="A50234" s="80">
        <v>1142829</v>
      </c>
      <c r="B50234" s="104" t="s">
        <v>236</v>
      </c>
      <c r="C50234" s="84" t="s">
        <v>236</v>
      </c>
    </row>
    <row r="50235" spans="1:3" x14ac:dyDescent="0.25">
      <c r="A50235" s="80">
        <v>1142830</v>
      </c>
      <c r="B50235" s="104" t="s">
        <v>236</v>
      </c>
      <c r="C50235" s="84" t="s">
        <v>236</v>
      </c>
    </row>
    <row r="50236" spans="1:3" x14ac:dyDescent="0.25">
      <c r="A50236" s="80">
        <v>1142831</v>
      </c>
      <c r="B50236" s="104" t="s">
        <v>236</v>
      </c>
      <c r="C50236" s="84" t="s">
        <v>236</v>
      </c>
    </row>
    <row r="50237" spans="1:3" x14ac:dyDescent="0.25">
      <c r="A50237" s="80">
        <v>1142832</v>
      </c>
      <c r="B50237" s="104" t="s">
        <v>236</v>
      </c>
      <c r="C50237" s="84" t="s">
        <v>236</v>
      </c>
    </row>
    <row r="50238" spans="1:3" x14ac:dyDescent="0.25">
      <c r="A50238" s="80">
        <v>1142833</v>
      </c>
      <c r="B50238" s="104" t="s">
        <v>236</v>
      </c>
      <c r="C50238" s="84" t="s">
        <v>236</v>
      </c>
    </row>
    <row r="50239" spans="1:3" x14ac:dyDescent="0.25">
      <c r="A50239" s="80">
        <v>1142834</v>
      </c>
      <c r="B50239" s="91">
        <v>1142835</v>
      </c>
      <c r="C50239" s="90">
        <v>40961</v>
      </c>
    </row>
    <row r="50240" spans="1:3" x14ac:dyDescent="0.25">
      <c r="A50240" s="80">
        <v>1142836</v>
      </c>
      <c r="B50240" s="104" t="s">
        <v>236</v>
      </c>
      <c r="C50240" s="84" t="s">
        <v>236</v>
      </c>
    </row>
    <row r="50241" spans="1:3" x14ac:dyDescent="0.25">
      <c r="A50241" s="80">
        <v>1142837</v>
      </c>
      <c r="B50241" s="91">
        <v>1142838</v>
      </c>
      <c r="C50241" s="90">
        <v>40964</v>
      </c>
    </row>
    <row r="50242" spans="1:3" x14ac:dyDescent="0.25">
      <c r="A50242" s="80">
        <v>1142839</v>
      </c>
      <c r="B50242" s="91">
        <v>1142840</v>
      </c>
      <c r="C50242" s="90">
        <v>40965</v>
      </c>
    </row>
    <row r="50243" spans="1:3" x14ac:dyDescent="0.25">
      <c r="A50243" s="80">
        <v>1142841</v>
      </c>
      <c r="B50243" s="104" t="s">
        <v>236</v>
      </c>
      <c r="C50243" s="84" t="s">
        <v>236</v>
      </c>
    </row>
    <row r="50244" spans="1:3" x14ac:dyDescent="0.25">
      <c r="A50244" s="80">
        <v>1142842</v>
      </c>
      <c r="B50244" s="91">
        <v>1142843</v>
      </c>
      <c r="C50244" s="90">
        <v>40967</v>
      </c>
    </row>
    <row r="50245" spans="1:3" x14ac:dyDescent="0.25">
      <c r="A50245" s="80">
        <v>1142844</v>
      </c>
      <c r="B50245" s="91">
        <v>1142845</v>
      </c>
      <c r="C50245" s="90">
        <v>40969</v>
      </c>
    </row>
    <row r="50246" spans="1:3" x14ac:dyDescent="0.25">
      <c r="A50246" s="80">
        <v>1142846</v>
      </c>
      <c r="B50246" s="104" t="s">
        <v>236</v>
      </c>
      <c r="C50246" s="84" t="s">
        <v>236</v>
      </c>
    </row>
    <row r="50247" spans="1:3" x14ac:dyDescent="0.25">
      <c r="A50247" s="80">
        <v>1142847</v>
      </c>
      <c r="B50247" s="91">
        <v>1142849</v>
      </c>
      <c r="C50247" s="90">
        <v>40971</v>
      </c>
    </row>
    <row r="50248" spans="1:3" x14ac:dyDescent="0.25">
      <c r="A50248" s="80">
        <v>1142848</v>
      </c>
      <c r="B50248" s="104" t="s">
        <v>236</v>
      </c>
      <c r="C50248" s="84" t="s">
        <v>236</v>
      </c>
    </row>
    <row r="50249" spans="1:3" x14ac:dyDescent="0.25">
      <c r="A50249" s="80">
        <v>1142850</v>
      </c>
      <c r="B50249" s="91">
        <v>1142851</v>
      </c>
      <c r="C50249" s="90">
        <v>40972</v>
      </c>
    </row>
    <row r="50250" spans="1:3" x14ac:dyDescent="0.25">
      <c r="A50250" s="80">
        <v>1142852</v>
      </c>
      <c r="B50250" s="91">
        <v>1142853</v>
      </c>
      <c r="C50250" s="90">
        <v>40973</v>
      </c>
    </row>
    <row r="50251" spans="1:3" x14ac:dyDescent="0.25">
      <c r="A50251" s="80">
        <v>1142855</v>
      </c>
      <c r="B50251" s="104" t="s">
        <v>236</v>
      </c>
      <c r="C50251" s="84" t="s">
        <v>236</v>
      </c>
    </row>
    <row r="50252" spans="1:3" x14ac:dyDescent="0.25">
      <c r="A50252" s="80">
        <v>1142856</v>
      </c>
      <c r="B50252" s="104" t="s">
        <v>236</v>
      </c>
      <c r="C50252" s="84" t="s">
        <v>236</v>
      </c>
    </row>
    <row r="50253" spans="1:3" x14ac:dyDescent="0.25">
      <c r="A50253" s="80">
        <v>1142857</v>
      </c>
      <c r="B50253" s="104" t="s">
        <v>236</v>
      </c>
      <c r="C50253" s="84" t="s">
        <v>236</v>
      </c>
    </row>
    <row r="50254" spans="1:3" x14ac:dyDescent="0.25">
      <c r="A50254" s="80">
        <v>1142858</v>
      </c>
      <c r="B50254" s="104" t="s">
        <v>236</v>
      </c>
      <c r="C50254" s="84" t="s">
        <v>236</v>
      </c>
    </row>
    <row r="50255" spans="1:3" x14ac:dyDescent="0.25">
      <c r="A50255" s="80">
        <v>1142859</v>
      </c>
      <c r="B50255" s="104" t="s">
        <v>236</v>
      </c>
      <c r="C50255" s="84" t="s">
        <v>236</v>
      </c>
    </row>
    <row r="50256" spans="1:3" x14ac:dyDescent="0.25">
      <c r="A50256" s="80">
        <v>1142860</v>
      </c>
      <c r="B50256" s="104" t="s">
        <v>236</v>
      </c>
      <c r="C50256" s="84" t="s">
        <v>236</v>
      </c>
    </row>
    <row r="50257" spans="1:3" x14ac:dyDescent="0.25">
      <c r="A50257" s="80">
        <v>1142861</v>
      </c>
      <c r="B50257" s="104" t="s">
        <v>236</v>
      </c>
      <c r="C50257" s="84" t="s">
        <v>236</v>
      </c>
    </row>
    <row r="50258" spans="1:3" x14ac:dyDescent="0.25">
      <c r="A50258" s="80">
        <v>1142862</v>
      </c>
      <c r="B50258" s="104" t="s">
        <v>236</v>
      </c>
      <c r="C50258" s="84" t="s">
        <v>236</v>
      </c>
    </row>
    <row r="50259" spans="1:3" x14ac:dyDescent="0.25">
      <c r="A50259" s="80">
        <v>1142863</v>
      </c>
      <c r="B50259" s="91">
        <v>1142864</v>
      </c>
      <c r="C50259" s="90">
        <v>40974</v>
      </c>
    </row>
    <row r="50260" spans="1:3" x14ac:dyDescent="0.25">
      <c r="A50260" s="80">
        <v>1142865</v>
      </c>
      <c r="B50260" s="91">
        <v>1142867</v>
      </c>
      <c r="C50260" s="90">
        <v>40977</v>
      </c>
    </row>
    <row r="50261" spans="1:3" x14ac:dyDescent="0.25">
      <c r="A50261" s="80">
        <v>1142866</v>
      </c>
      <c r="B50261" s="104" t="s">
        <v>236</v>
      </c>
      <c r="C50261" s="84" t="s">
        <v>236</v>
      </c>
    </row>
    <row r="50262" spans="1:3" x14ac:dyDescent="0.25">
      <c r="A50262" s="80">
        <v>1142868</v>
      </c>
      <c r="B50262" s="104" t="s">
        <v>236</v>
      </c>
      <c r="C50262" s="84" t="s">
        <v>236</v>
      </c>
    </row>
    <row r="50263" spans="1:3" x14ac:dyDescent="0.25">
      <c r="A50263" s="80">
        <v>1142869</v>
      </c>
      <c r="B50263" s="91">
        <v>1142870</v>
      </c>
      <c r="C50263" s="90">
        <v>40978</v>
      </c>
    </row>
    <row r="50264" spans="1:3" x14ac:dyDescent="0.25">
      <c r="A50264" s="80">
        <v>1142871</v>
      </c>
      <c r="B50264" s="104" t="s">
        <v>236</v>
      </c>
      <c r="C50264" s="84" t="s">
        <v>236</v>
      </c>
    </row>
    <row r="50265" spans="1:3" x14ac:dyDescent="0.25">
      <c r="A50265" s="80">
        <v>1142872</v>
      </c>
      <c r="B50265" s="91">
        <v>1142873</v>
      </c>
      <c r="C50265" s="90">
        <v>40979</v>
      </c>
    </row>
    <row r="50266" spans="1:3" x14ac:dyDescent="0.25">
      <c r="A50266" s="80">
        <v>1142874</v>
      </c>
      <c r="B50266" s="104" t="s">
        <v>236</v>
      </c>
      <c r="C50266" s="84" t="s">
        <v>236</v>
      </c>
    </row>
    <row r="50267" spans="1:3" x14ac:dyDescent="0.25">
      <c r="A50267" s="80">
        <v>1142875</v>
      </c>
      <c r="B50267" s="91">
        <v>1142876</v>
      </c>
      <c r="C50267" s="90">
        <v>40980</v>
      </c>
    </row>
    <row r="50268" spans="1:3" x14ac:dyDescent="0.25">
      <c r="A50268" s="80">
        <v>1142877</v>
      </c>
      <c r="B50268" s="104" t="s">
        <v>236</v>
      </c>
      <c r="C50268" s="84" t="s">
        <v>236</v>
      </c>
    </row>
    <row r="50269" spans="1:3" x14ac:dyDescent="0.25">
      <c r="A50269" s="80">
        <v>1142878</v>
      </c>
      <c r="B50269" s="104" t="s">
        <v>236</v>
      </c>
      <c r="C50269" s="84" t="s">
        <v>236</v>
      </c>
    </row>
    <row r="50270" spans="1:3" x14ac:dyDescent="0.25">
      <c r="A50270" s="80">
        <v>1142879</v>
      </c>
      <c r="B50270" s="104" t="s">
        <v>236</v>
      </c>
      <c r="C50270" s="84" t="s">
        <v>236</v>
      </c>
    </row>
    <row r="50271" spans="1:3" x14ac:dyDescent="0.25">
      <c r="A50271" s="80">
        <v>1142880</v>
      </c>
      <c r="B50271" s="91">
        <v>1142894</v>
      </c>
      <c r="C50271" s="90">
        <v>40993</v>
      </c>
    </row>
    <row r="50272" spans="1:3" x14ac:dyDescent="0.25">
      <c r="A50272" s="80">
        <v>1142881</v>
      </c>
      <c r="B50272" s="91">
        <v>1142882</v>
      </c>
      <c r="C50272" s="90">
        <v>40981</v>
      </c>
    </row>
    <row r="50273" spans="1:3" x14ac:dyDescent="0.25">
      <c r="A50273" s="80">
        <v>1142883</v>
      </c>
      <c r="B50273" s="104" t="s">
        <v>236</v>
      </c>
      <c r="C50273" s="84" t="s">
        <v>236</v>
      </c>
    </row>
    <row r="50274" spans="1:3" x14ac:dyDescent="0.25">
      <c r="A50274" s="80">
        <v>1142884</v>
      </c>
      <c r="B50274" s="91">
        <v>1142885</v>
      </c>
      <c r="C50274" s="90">
        <v>40983</v>
      </c>
    </row>
    <row r="50275" spans="1:3" x14ac:dyDescent="0.25">
      <c r="A50275" s="80">
        <v>1142886</v>
      </c>
      <c r="B50275" s="104" t="s">
        <v>236</v>
      </c>
      <c r="C50275" s="84" t="s">
        <v>236</v>
      </c>
    </row>
    <row r="50276" spans="1:3" x14ac:dyDescent="0.25">
      <c r="A50276" s="80">
        <v>1142887</v>
      </c>
      <c r="B50276" s="104" t="s">
        <v>236</v>
      </c>
      <c r="C50276" s="84" t="s">
        <v>236</v>
      </c>
    </row>
    <row r="50277" spans="1:3" x14ac:dyDescent="0.25">
      <c r="A50277" s="80">
        <v>1142888</v>
      </c>
      <c r="B50277" s="104" t="s">
        <v>236</v>
      </c>
      <c r="C50277" s="84" t="s">
        <v>236</v>
      </c>
    </row>
    <row r="50278" spans="1:3" x14ac:dyDescent="0.25">
      <c r="A50278" s="80">
        <v>1142889</v>
      </c>
      <c r="B50278" s="104" t="s">
        <v>236</v>
      </c>
      <c r="C50278" s="84" t="s">
        <v>236</v>
      </c>
    </row>
    <row r="50279" spans="1:3" x14ac:dyDescent="0.25">
      <c r="A50279" s="80">
        <v>1142890</v>
      </c>
      <c r="B50279" s="91">
        <v>1142916</v>
      </c>
      <c r="C50279" s="90">
        <v>41001</v>
      </c>
    </row>
    <row r="50280" spans="1:3" x14ac:dyDescent="0.25">
      <c r="A50280" s="80">
        <v>1142891</v>
      </c>
      <c r="B50280" s="91">
        <v>1142917</v>
      </c>
      <c r="C50280" s="90">
        <v>41002</v>
      </c>
    </row>
    <row r="50281" spans="1:3" x14ac:dyDescent="0.25">
      <c r="A50281" s="80">
        <v>1142892</v>
      </c>
      <c r="B50281" s="91">
        <v>1142893</v>
      </c>
      <c r="C50281" s="84" t="s">
        <v>236</v>
      </c>
    </row>
    <row r="50282" spans="1:3" x14ac:dyDescent="0.25">
      <c r="A50282" s="80">
        <v>1142895</v>
      </c>
      <c r="B50282" s="91">
        <v>1142896</v>
      </c>
      <c r="C50282" s="90">
        <v>40984</v>
      </c>
    </row>
    <row r="50283" spans="1:3" x14ac:dyDescent="0.25">
      <c r="A50283" s="80">
        <v>1142897</v>
      </c>
      <c r="B50283" s="91">
        <v>1142898</v>
      </c>
      <c r="C50283" s="90">
        <v>40994</v>
      </c>
    </row>
    <row r="50284" spans="1:3" x14ac:dyDescent="0.25">
      <c r="A50284" s="80">
        <v>1142899</v>
      </c>
      <c r="B50284" s="104" t="s">
        <v>236</v>
      </c>
      <c r="C50284" s="84" t="s">
        <v>236</v>
      </c>
    </row>
    <row r="50285" spans="1:3" x14ac:dyDescent="0.25">
      <c r="A50285" s="80">
        <v>1142901</v>
      </c>
      <c r="B50285" s="91">
        <v>1142902</v>
      </c>
      <c r="C50285" s="90">
        <v>40987</v>
      </c>
    </row>
    <row r="50286" spans="1:3" x14ac:dyDescent="0.25">
      <c r="A50286" s="80">
        <v>1142903</v>
      </c>
      <c r="B50286" s="91">
        <v>1142904</v>
      </c>
      <c r="C50286" s="90">
        <v>40989</v>
      </c>
    </row>
    <row r="50287" spans="1:3" x14ac:dyDescent="0.25">
      <c r="A50287" s="80">
        <v>1142905</v>
      </c>
      <c r="B50287" s="91">
        <v>1142906</v>
      </c>
      <c r="C50287" s="90">
        <v>40991</v>
      </c>
    </row>
    <row r="50288" spans="1:3" x14ac:dyDescent="0.25">
      <c r="A50288" s="80">
        <v>1142909</v>
      </c>
      <c r="B50288" s="104" t="s">
        <v>236</v>
      </c>
      <c r="C50288" s="84" t="s">
        <v>236</v>
      </c>
    </row>
    <row r="50289" spans="1:3" x14ac:dyDescent="0.25">
      <c r="A50289" s="80">
        <v>1142910</v>
      </c>
      <c r="B50289" s="104" t="s">
        <v>236</v>
      </c>
      <c r="C50289" s="84" t="s">
        <v>236</v>
      </c>
    </row>
    <row r="50290" spans="1:3" x14ac:dyDescent="0.25">
      <c r="A50290" s="80">
        <v>1142911</v>
      </c>
      <c r="B50290" s="104" t="s">
        <v>236</v>
      </c>
      <c r="C50290" s="84" t="s">
        <v>236</v>
      </c>
    </row>
    <row r="50291" spans="1:3" x14ac:dyDescent="0.25">
      <c r="A50291" s="80">
        <v>1142912</v>
      </c>
      <c r="B50291" s="91">
        <v>1142913</v>
      </c>
      <c r="C50291" s="90">
        <v>40995</v>
      </c>
    </row>
    <row r="50292" spans="1:3" x14ac:dyDescent="0.25">
      <c r="A50292" s="80">
        <v>1142914</v>
      </c>
      <c r="B50292" s="91">
        <v>1142915</v>
      </c>
      <c r="C50292" s="90">
        <v>40996</v>
      </c>
    </row>
    <row r="50293" spans="1:3" x14ac:dyDescent="0.25">
      <c r="A50293" s="80">
        <v>1142918</v>
      </c>
      <c r="B50293" s="91">
        <v>1142919</v>
      </c>
      <c r="C50293" s="90">
        <v>41007</v>
      </c>
    </row>
    <row r="50294" spans="1:3" x14ac:dyDescent="0.25">
      <c r="A50294" s="80">
        <v>1142920</v>
      </c>
      <c r="B50294" s="91">
        <v>1142921</v>
      </c>
      <c r="C50294" s="90">
        <v>41008</v>
      </c>
    </row>
    <row r="50295" spans="1:3" x14ac:dyDescent="0.25">
      <c r="A50295" s="80">
        <v>1142922</v>
      </c>
      <c r="B50295" s="91">
        <v>1142923</v>
      </c>
      <c r="C50295" s="90">
        <v>41009</v>
      </c>
    </row>
    <row r="50296" spans="1:3" x14ac:dyDescent="0.25">
      <c r="A50296" s="80">
        <v>1142924</v>
      </c>
      <c r="B50296" s="91">
        <v>1142925</v>
      </c>
      <c r="C50296" s="90">
        <v>41010</v>
      </c>
    </row>
    <row r="50297" spans="1:3" x14ac:dyDescent="0.25">
      <c r="A50297" s="80">
        <v>1142926</v>
      </c>
      <c r="B50297" s="91">
        <v>1142927</v>
      </c>
      <c r="C50297" s="90">
        <v>41011</v>
      </c>
    </row>
    <row r="50298" spans="1:3" x14ac:dyDescent="0.25">
      <c r="A50298" s="80">
        <v>1142928</v>
      </c>
      <c r="B50298" s="91">
        <v>1142929</v>
      </c>
      <c r="C50298" s="90">
        <v>41012</v>
      </c>
    </row>
    <row r="50299" spans="1:3" x14ac:dyDescent="0.25">
      <c r="A50299" s="80">
        <v>1142930</v>
      </c>
      <c r="B50299" s="91">
        <v>1142931</v>
      </c>
      <c r="C50299" s="90">
        <v>41013</v>
      </c>
    </row>
    <row r="50300" spans="1:3" x14ac:dyDescent="0.25">
      <c r="A50300" s="80">
        <v>1142932</v>
      </c>
      <c r="B50300" s="91">
        <v>1142933</v>
      </c>
      <c r="C50300" s="90">
        <v>41015</v>
      </c>
    </row>
    <row r="50301" spans="1:3" x14ac:dyDescent="0.25">
      <c r="A50301" s="80">
        <v>1142934</v>
      </c>
      <c r="B50301" s="91">
        <v>1142935</v>
      </c>
      <c r="C50301" s="90">
        <v>41016</v>
      </c>
    </row>
    <row r="50302" spans="1:3" x14ac:dyDescent="0.25">
      <c r="A50302" s="80">
        <v>1142936</v>
      </c>
      <c r="B50302" s="91">
        <v>1142938</v>
      </c>
      <c r="C50302" s="90">
        <v>41019</v>
      </c>
    </row>
    <row r="50303" spans="1:3" x14ac:dyDescent="0.25">
      <c r="A50303" s="80">
        <v>1142937</v>
      </c>
      <c r="B50303" s="104" t="s">
        <v>236</v>
      </c>
      <c r="C50303" s="84" t="s">
        <v>236</v>
      </c>
    </row>
    <row r="50304" spans="1:3" x14ac:dyDescent="0.25">
      <c r="A50304" s="80">
        <v>1142939</v>
      </c>
      <c r="B50304" s="91">
        <v>1142940</v>
      </c>
      <c r="C50304" s="90">
        <v>41020</v>
      </c>
    </row>
    <row r="50305" spans="1:3" x14ac:dyDescent="0.25">
      <c r="A50305" s="80">
        <v>1142941</v>
      </c>
      <c r="B50305" s="104" t="s">
        <v>236</v>
      </c>
      <c r="C50305" s="84" t="s">
        <v>236</v>
      </c>
    </row>
    <row r="50306" spans="1:3" x14ac:dyDescent="0.25">
      <c r="A50306" s="80">
        <v>1142942</v>
      </c>
      <c r="B50306" s="104" t="s">
        <v>236</v>
      </c>
      <c r="C50306" s="84" t="s">
        <v>236</v>
      </c>
    </row>
    <row r="50307" spans="1:3" x14ac:dyDescent="0.25">
      <c r="A50307" s="80">
        <v>1142943</v>
      </c>
      <c r="B50307" s="104" t="s">
        <v>236</v>
      </c>
      <c r="C50307" s="84" t="s">
        <v>236</v>
      </c>
    </row>
    <row r="50308" spans="1:3" x14ac:dyDescent="0.25">
      <c r="A50308" s="80">
        <v>1142944</v>
      </c>
      <c r="B50308" s="104" t="s">
        <v>236</v>
      </c>
      <c r="C50308" s="84" t="s">
        <v>236</v>
      </c>
    </row>
    <row r="50309" spans="1:3" x14ac:dyDescent="0.25">
      <c r="A50309" s="80">
        <v>1142945</v>
      </c>
      <c r="B50309" s="104" t="s">
        <v>236</v>
      </c>
      <c r="C50309" s="84" t="s">
        <v>236</v>
      </c>
    </row>
    <row r="50310" spans="1:3" x14ac:dyDescent="0.25">
      <c r="A50310" s="80">
        <v>1142946</v>
      </c>
      <c r="B50310" s="104" t="s">
        <v>236</v>
      </c>
      <c r="C50310" s="84" t="s">
        <v>236</v>
      </c>
    </row>
    <row r="50311" spans="1:3" x14ac:dyDescent="0.25">
      <c r="A50311" s="80">
        <v>1142947</v>
      </c>
      <c r="B50311" s="104" t="s">
        <v>236</v>
      </c>
      <c r="C50311" s="84" t="s">
        <v>236</v>
      </c>
    </row>
    <row r="50312" spans="1:3" x14ac:dyDescent="0.25">
      <c r="A50312" s="80">
        <v>1142948</v>
      </c>
      <c r="B50312" s="104" t="s">
        <v>236</v>
      </c>
      <c r="C50312" s="84" t="s">
        <v>236</v>
      </c>
    </row>
    <row r="50313" spans="1:3" x14ac:dyDescent="0.25">
      <c r="A50313" s="80">
        <v>1142949</v>
      </c>
      <c r="B50313" s="104" t="s">
        <v>236</v>
      </c>
      <c r="C50313" s="84" t="s">
        <v>236</v>
      </c>
    </row>
    <row r="50314" spans="1:3" x14ac:dyDescent="0.25">
      <c r="A50314" s="80">
        <v>1142950</v>
      </c>
      <c r="B50314" s="104" t="s">
        <v>236</v>
      </c>
      <c r="C50314" s="84" t="s">
        <v>236</v>
      </c>
    </row>
    <row r="50315" spans="1:3" x14ac:dyDescent="0.25">
      <c r="A50315" s="80">
        <v>1142951</v>
      </c>
      <c r="B50315" s="104" t="s">
        <v>236</v>
      </c>
      <c r="C50315" s="84" t="s">
        <v>236</v>
      </c>
    </row>
    <row r="50316" spans="1:3" x14ac:dyDescent="0.25">
      <c r="A50316" s="80">
        <v>1142952</v>
      </c>
      <c r="B50316" s="104" t="s">
        <v>236</v>
      </c>
      <c r="C50316" s="84" t="s">
        <v>236</v>
      </c>
    </row>
    <row r="50317" spans="1:3" x14ac:dyDescent="0.25">
      <c r="A50317" s="80">
        <v>1142953</v>
      </c>
      <c r="B50317" s="104" t="s">
        <v>236</v>
      </c>
      <c r="C50317" s="84" t="s">
        <v>236</v>
      </c>
    </row>
    <row r="50318" spans="1:3" x14ac:dyDescent="0.25">
      <c r="A50318" s="80">
        <v>1142954</v>
      </c>
      <c r="B50318" s="104" t="s">
        <v>236</v>
      </c>
      <c r="C50318" s="84" t="s">
        <v>236</v>
      </c>
    </row>
    <row r="50319" spans="1:3" x14ac:dyDescent="0.25">
      <c r="A50319" s="80">
        <v>1142955</v>
      </c>
      <c r="B50319" s="91">
        <v>1142956</v>
      </c>
      <c r="C50319" s="90">
        <v>40999</v>
      </c>
    </row>
    <row r="50320" spans="1:3" x14ac:dyDescent="0.25">
      <c r="A50320" s="80">
        <v>1142957</v>
      </c>
      <c r="B50320" s="91">
        <v>1142958</v>
      </c>
      <c r="C50320" s="90">
        <v>41018</v>
      </c>
    </row>
    <row r="50321" spans="1:3" x14ac:dyDescent="0.25">
      <c r="A50321" s="80">
        <v>1142959</v>
      </c>
      <c r="B50321" s="91">
        <v>1142960</v>
      </c>
      <c r="C50321" s="90">
        <v>41022</v>
      </c>
    </row>
    <row r="50322" spans="1:3" x14ac:dyDescent="0.25">
      <c r="A50322" s="80">
        <v>1142961</v>
      </c>
      <c r="B50322" s="91">
        <v>1142965</v>
      </c>
      <c r="C50322" s="90">
        <v>41024</v>
      </c>
    </row>
    <row r="50323" spans="1:3" x14ac:dyDescent="0.25">
      <c r="A50323" s="80">
        <v>1142962</v>
      </c>
      <c r="B50323" s="104" t="s">
        <v>236</v>
      </c>
      <c r="C50323" s="84" t="s">
        <v>236</v>
      </c>
    </row>
    <row r="50324" spans="1:3" x14ac:dyDescent="0.25">
      <c r="A50324" s="80">
        <v>1142963</v>
      </c>
      <c r="B50324" s="91">
        <v>1142964</v>
      </c>
      <c r="C50324" s="90">
        <v>41023</v>
      </c>
    </row>
    <row r="50325" spans="1:3" x14ac:dyDescent="0.25">
      <c r="A50325" s="80">
        <v>1142966</v>
      </c>
      <c r="B50325" s="104" t="s">
        <v>236</v>
      </c>
      <c r="C50325" s="84" t="s">
        <v>236</v>
      </c>
    </row>
    <row r="50326" spans="1:3" x14ac:dyDescent="0.25">
      <c r="A50326" s="80">
        <v>1142967</v>
      </c>
      <c r="B50326" s="104" t="s">
        <v>236</v>
      </c>
      <c r="C50326" s="84" t="s">
        <v>236</v>
      </c>
    </row>
    <row r="50327" spans="1:3" x14ac:dyDescent="0.25">
      <c r="A50327" s="80">
        <v>1142968</v>
      </c>
      <c r="B50327" s="104" t="s">
        <v>236</v>
      </c>
      <c r="C50327" s="84" t="s">
        <v>236</v>
      </c>
    </row>
    <row r="50328" spans="1:3" x14ac:dyDescent="0.25">
      <c r="A50328" s="80">
        <v>1142970</v>
      </c>
      <c r="B50328" s="104" t="s">
        <v>236</v>
      </c>
      <c r="C50328" s="84" t="s">
        <v>236</v>
      </c>
    </row>
    <row r="50329" spans="1:3" x14ac:dyDescent="0.25">
      <c r="A50329" s="80">
        <v>1142971</v>
      </c>
      <c r="B50329" s="104" t="s">
        <v>236</v>
      </c>
      <c r="C50329" s="84" t="s">
        <v>236</v>
      </c>
    </row>
    <row r="50330" spans="1:3" x14ac:dyDescent="0.25">
      <c r="A50330" s="80">
        <v>1142972</v>
      </c>
      <c r="B50330" s="104" t="s">
        <v>236</v>
      </c>
      <c r="C50330" s="84" t="s">
        <v>236</v>
      </c>
    </row>
    <row r="50331" spans="1:3" x14ac:dyDescent="0.25">
      <c r="A50331" s="80">
        <v>1142973</v>
      </c>
      <c r="B50331" s="104" t="s">
        <v>236</v>
      </c>
      <c r="C50331" s="84" t="s">
        <v>236</v>
      </c>
    </row>
    <row r="50332" spans="1:3" x14ac:dyDescent="0.25">
      <c r="A50332" s="80">
        <v>1142974</v>
      </c>
      <c r="B50332" s="91">
        <v>1142975</v>
      </c>
      <c r="C50332" s="90">
        <v>41025</v>
      </c>
    </row>
    <row r="50333" spans="1:3" x14ac:dyDescent="0.25">
      <c r="A50333" s="80">
        <v>1142976</v>
      </c>
      <c r="B50333" s="104" t="s">
        <v>236</v>
      </c>
      <c r="C50333" s="84" t="s">
        <v>236</v>
      </c>
    </row>
    <row r="50334" spans="1:3" x14ac:dyDescent="0.25">
      <c r="A50334" s="80">
        <v>1142977</v>
      </c>
      <c r="B50334" s="91">
        <v>1142978</v>
      </c>
      <c r="C50334" s="90">
        <v>41029</v>
      </c>
    </row>
    <row r="50335" spans="1:3" x14ac:dyDescent="0.25">
      <c r="A50335" s="80">
        <v>1142980</v>
      </c>
      <c r="B50335" s="91">
        <v>1142981</v>
      </c>
      <c r="C50335" s="90">
        <v>41031</v>
      </c>
    </row>
    <row r="50336" spans="1:3" x14ac:dyDescent="0.25">
      <c r="A50336" s="80">
        <v>1142982</v>
      </c>
      <c r="B50336" s="104" t="s">
        <v>236</v>
      </c>
      <c r="C50336" s="84" t="s">
        <v>236</v>
      </c>
    </row>
    <row r="50337" spans="1:3" x14ac:dyDescent="0.25">
      <c r="A50337" s="80">
        <v>1142983</v>
      </c>
      <c r="B50337" s="104" t="s">
        <v>236</v>
      </c>
      <c r="C50337" s="84" t="s">
        <v>236</v>
      </c>
    </row>
    <row r="50338" spans="1:3" x14ac:dyDescent="0.25">
      <c r="A50338" s="80">
        <v>1142984</v>
      </c>
      <c r="B50338" s="91">
        <v>1142985</v>
      </c>
      <c r="C50338" s="90">
        <v>41033</v>
      </c>
    </row>
    <row r="50339" spans="1:3" x14ac:dyDescent="0.25">
      <c r="A50339" s="80">
        <v>1142986</v>
      </c>
      <c r="B50339" s="91">
        <v>1142987</v>
      </c>
      <c r="C50339" s="90">
        <v>41035</v>
      </c>
    </row>
    <row r="50340" spans="1:3" x14ac:dyDescent="0.25">
      <c r="A50340" s="80">
        <v>1142988</v>
      </c>
      <c r="B50340" s="91">
        <v>1142989</v>
      </c>
      <c r="C50340" s="90">
        <v>41036</v>
      </c>
    </row>
    <row r="50341" spans="1:3" x14ac:dyDescent="0.25">
      <c r="A50341" s="80">
        <v>1142990</v>
      </c>
      <c r="B50341" s="91">
        <v>1142991</v>
      </c>
      <c r="C50341" s="90">
        <v>41037</v>
      </c>
    </row>
    <row r="50342" spans="1:3" x14ac:dyDescent="0.25">
      <c r="A50342" s="80">
        <v>1142993</v>
      </c>
      <c r="B50342" s="91">
        <v>1142994</v>
      </c>
      <c r="C50342" s="90">
        <v>41039</v>
      </c>
    </row>
    <row r="50343" spans="1:3" x14ac:dyDescent="0.25">
      <c r="A50343" s="80">
        <v>1142995</v>
      </c>
      <c r="B50343" s="91">
        <v>1142996</v>
      </c>
      <c r="C50343" s="90">
        <v>41042</v>
      </c>
    </row>
    <row r="50344" spans="1:3" x14ac:dyDescent="0.25">
      <c r="A50344" s="80">
        <v>1142999</v>
      </c>
      <c r="B50344" s="91">
        <v>1143001</v>
      </c>
      <c r="C50344" s="90">
        <v>41045</v>
      </c>
    </row>
    <row r="50345" spans="1:3" x14ac:dyDescent="0.25">
      <c r="A50345" s="80">
        <v>1143000</v>
      </c>
      <c r="B50345" s="104" t="s">
        <v>236</v>
      </c>
      <c r="C50345" s="84" t="s">
        <v>236</v>
      </c>
    </row>
    <row r="50346" spans="1:3" x14ac:dyDescent="0.25">
      <c r="A50346" s="80">
        <v>1143002</v>
      </c>
      <c r="B50346" s="91">
        <v>1143003</v>
      </c>
      <c r="C50346" s="90">
        <v>41047</v>
      </c>
    </row>
    <row r="50347" spans="1:3" x14ac:dyDescent="0.25">
      <c r="A50347" s="80">
        <v>1143004</v>
      </c>
      <c r="B50347" s="91">
        <v>1143005</v>
      </c>
      <c r="C50347" s="90">
        <v>41048</v>
      </c>
    </row>
    <row r="50348" spans="1:3" x14ac:dyDescent="0.25">
      <c r="A50348" s="80">
        <v>1143006</v>
      </c>
      <c r="B50348" s="104" t="s">
        <v>236</v>
      </c>
      <c r="C50348" s="84" t="s">
        <v>236</v>
      </c>
    </row>
    <row r="50349" spans="1:3" x14ac:dyDescent="0.25">
      <c r="A50349" s="80">
        <v>1143007</v>
      </c>
      <c r="B50349" s="104" t="s">
        <v>236</v>
      </c>
      <c r="C50349" s="84" t="s">
        <v>236</v>
      </c>
    </row>
    <row r="50350" spans="1:3" x14ac:dyDescent="0.25">
      <c r="A50350" s="80">
        <v>1143008</v>
      </c>
      <c r="B50350" s="104" t="s">
        <v>236</v>
      </c>
      <c r="C50350" s="84" t="s">
        <v>236</v>
      </c>
    </row>
    <row r="50351" spans="1:3" x14ac:dyDescent="0.25">
      <c r="A50351" s="80">
        <v>1143009</v>
      </c>
      <c r="B50351" s="104" t="s">
        <v>236</v>
      </c>
      <c r="C50351" s="84" t="s">
        <v>236</v>
      </c>
    </row>
    <row r="50352" spans="1:3" x14ac:dyDescent="0.25">
      <c r="A50352" s="80">
        <v>1143010</v>
      </c>
      <c r="B50352" s="104" t="s">
        <v>236</v>
      </c>
      <c r="C50352" s="84" t="s">
        <v>236</v>
      </c>
    </row>
    <row r="50353" spans="1:3" x14ac:dyDescent="0.25">
      <c r="A50353" s="80">
        <v>1143011</v>
      </c>
      <c r="B50353" s="104" t="s">
        <v>236</v>
      </c>
      <c r="C50353" s="84" t="s">
        <v>236</v>
      </c>
    </row>
    <row r="50354" spans="1:3" x14ac:dyDescent="0.25">
      <c r="A50354" s="80">
        <v>1143012</v>
      </c>
      <c r="B50354" s="104" t="s">
        <v>236</v>
      </c>
      <c r="C50354" s="84" t="s">
        <v>236</v>
      </c>
    </row>
    <row r="50355" spans="1:3" x14ac:dyDescent="0.25">
      <c r="A50355" s="80">
        <v>1143013</v>
      </c>
      <c r="B50355" s="104" t="s">
        <v>236</v>
      </c>
      <c r="C50355" s="84" t="s">
        <v>236</v>
      </c>
    </row>
    <row r="50356" spans="1:3" x14ac:dyDescent="0.25">
      <c r="A50356" s="80">
        <v>1143015</v>
      </c>
      <c r="B50356" s="104" t="s">
        <v>236</v>
      </c>
      <c r="C50356" s="84" t="s">
        <v>236</v>
      </c>
    </row>
    <row r="50357" spans="1:3" x14ac:dyDescent="0.25">
      <c r="A50357" s="80">
        <v>1143017</v>
      </c>
      <c r="B50357" s="91">
        <v>1143018</v>
      </c>
      <c r="C50357" s="90">
        <v>41051</v>
      </c>
    </row>
    <row r="50358" spans="1:3" x14ac:dyDescent="0.25">
      <c r="A50358" s="80">
        <v>1143020</v>
      </c>
      <c r="B50358" s="91">
        <v>1143021</v>
      </c>
      <c r="C50358" s="90">
        <v>41052</v>
      </c>
    </row>
    <row r="50359" spans="1:3" x14ac:dyDescent="0.25">
      <c r="A50359" s="80">
        <v>1143022</v>
      </c>
      <c r="B50359" s="104" t="s">
        <v>236</v>
      </c>
      <c r="C50359" s="84" t="s">
        <v>236</v>
      </c>
    </row>
    <row r="50360" spans="1:3" x14ac:dyDescent="0.25">
      <c r="A50360" s="80">
        <v>1143023</v>
      </c>
      <c r="B50360" s="104" t="s">
        <v>236</v>
      </c>
      <c r="C50360" s="84" t="s">
        <v>236</v>
      </c>
    </row>
    <row r="50361" spans="1:3" x14ac:dyDescent="0.25">
      <c r="A50361" s="80">
        <v>1143024</v>
      </c>
      <c r="B50361" s="104" t="s">
        <v>236</v>
      </c>
      <c r="C50361" s="84" t="s">
        <v>236</v>
      </c>
    </row>
    <row r="50362" spans="1:3" x14ac:dyDescent="0.25">
      <c r="A50362" s="80">
        <v>1143025</v>
      </c>
      <c r="B50362" s="91">
        <v>1143026</v>
      </c>
      <c r="C50362" s="90">
        <v>9282</v>
      </c>
    </row>
    <row r="50363" spans="1:3" x14ac:dyDescent="0.25">
      <c r="A50363" s="80">
        <v>1143027</v>
      </c>
      <c r="B50363" s="91">
        <v>1143028</v>
      </c>
      <c r="C50363" s="90">
        <v>41054</v>
      </c>
    </row>
    <row r="50364" spans="1:3" x14ac:dyDescent="0.25">
      <c r="A50364" s="80">
        <v>1143029</v>
      </c>
      <c r="B50364" s="91">
        <v>1143030</v>
      </c>
      <c r="C50364" s="90">
        <v>41055</v>
      </c>
    </row>
    <row r="50365" spans="1:3" x14ac:dyDescent="0.25">
      <c r="A50365" s="80">
        <v>1143031</v>
      </c>
      <c r="B50365" s="104" t="s">
        <v>236</v>
      </c>
      <c r="C50365" s="84" t="s">
        <v>236</v>
      </c>
    </row>
    <row r="50366" spans="1:3" x14ac:dyDescent="0.25">
      <c r="A50366" s="80">
        <v>1143032</v>
      </c>
      <c r="B50366" s="104" t="s">
        <v>236</v>
      </c>
      <c r="C50366" s="84" t="s">
        <v>236</v>
      </c>
    </row>
    <row r="50367" spans="1:3" x14ac:dyDescent="0.25">
      <c r="A50367" s="80">
        <v>1143033</v>
      </c>
      <c r="B50367" s="104" t="s">
        <v>236</v>
      </c>
      <c r="C50367" s="84" t="s">
        <v>236</v>
      </c>
    </row>
    <row r="50368" spans="1:3" x14ac:dyDescent="0.25">
      <c r="A50368" s="80">
        <v>1143034</v>
      </c>
      <c r="B50368" s="104" t="s">
        <v>236</v>
      </c>
      <c r="C50368" s="84" t="s">
        <v>236</v>
      </c>
    </row>
    <row r="50369" spans="1:3" x14ac:dyDescent="0.25">
      <c r="A50369" s="80">
        <v>1143035</v>
      </c>
      <c r="B50369" s="91">
        <v>1143036</v>
      </c>
      <c r="C50369" s="90">
        <v>41056</v>
      </c>
    </row>
    <row r="50370" spans="1:3" x14ac:dyDescent="0.25">
      <c r="A50370" s="80">
        <v>1143037</v>
      </c>
      <c r="B50370" s="104" t="s">
        <v>236</v>
      </c>
      <c r="C50370" s="84" t="s">
        <v>236</v>
      </c>
    </row>
    <row r="50371" spans="1:3" x14ac:dyDescent="0.25">
      <c r="A50371" s="80">
        <v>1143038</v>
      </c>
      <c r="B50371" s="91">
        <v>1143039</v>
      </c>
      <c r="C50371" s="90">
        <v>41059</v>
      </c>
    </row>
    <row r="50372" spans="1:3" x14ac:dyDescent="0.25">
      <c r="A50372" s="80">
        <v>1143040</v>
      </c>
      <c r="B50372" s="91">
        <v>1143041</v>
      </c>
      <c r="C50372" s="90">
        <v>41060</v>
      </c>
    </row>
    <row r="50373" spans="1:3" x14ac:dyDescent="0.25">
      <c r="A50373" s="80">
        <v>1143043</v>
      </c>
      <c r="B50373" s="104" t="s">
        <v>236</v>
      </c>
      <c r="C50373" s="84" t="s">
        <v>236</v>
      </c>
    </row>
    <row r="50374" spans="1:3" x14ac:dyDescent="0.25">
      <c r="A50374" s="80">
        <v>1143044</v>
      </c>
      <c r="B50374" s="104" t="s">
        <v>236</v>
      </c>
      <c r="C50374" s="84" t="s">
        <v>236</v>
      </c>
    </row>
    <row r="50375" spans="1:3" x14ac:dyDescent="0.25">
      <c r="A50375" s="80">
        <v>1143046</v>
      </c>
      <c r="B50375" s="104" t="s">
        <v>236</v>
      </c>
      <c r="C50375" s="84" t="s">
        <v>236</v>
      </c>
    </row>
    <row r="50376" spans="1:3" x14ac:dyDescent="0.25">
      <c r="A50376" s="80">
        <v>1143047</v>
      </c>
      <c r="B50376" s="104" t="s">
        <v>236</v>
      </c>
      <c r="C50376" s="84" t="s">
        <v>236</v>
      </c>
    </row>
    <row r="50377" spans="1:3" x14ac:dyDescent="0.25">
      <c r="A50377" s="80">
        <v>1143048</v>
      </c>
      <c r="B50377" s="104" t="s">
        <v>236</v>
      </c>
      <c r="C50377" s="84" t="s">
        <v>236</v>
      </c>
    </row>
    <row r="50378" spans="1:3" x14ac:dyDescent="0.25">
      <c r="A50378" s="80">
        <v>1143052</v>
      </c>
      <c r="B50378" s="104" t="s">
        <v>236</v>
      </c>
      <c r="C50378" s="84" t="s">
        <v>236</v>
      </c>
    </row>
    <row r="50379" spans="1:3" x14ac:dyDescent="0.25">
      <c r="A50379" s="80">
        <v>1143053</v>
      </c>
      <c r="B50379" s="104" t="s">
        <v>236</v>
      </c>
      <c r="C50379" s="84" t="s">
        <v>236</v>
      </c>
    </row>
    <row r="50380" spans="1:3" x14ac:dyDescent="0.25">
      <c r="A50380" s="80">
        <v>1143054</v>
      </c>
      <c r="B50380" s="104" t="s">
        <v>236</v>
      </c>
      <c r="C50380" s="84" t="s">
        <v>236</v>
      </c>
    </row>
    <row r="50381" spans="1:3" x14ac:dyDescent="0.25">
      <c r="A50381" s="80">
        <v>1143055</v>
      </c>
      <c r="B50381" s="104" t="s">
        <v>236</v>
      </c>
      <c r="C50381" s="84" t="s">
        <v>236</v>
      </c>
    </row>
    <row r="50382" spans="1:3" x14ac:dyDescent="0.25">
      <c r="A50382" s="80">
        <v>1143056</v>
      </c>
      <c r="B50382" s="104" t="s">
        <v>236</v>
      </c>
      <c r="C50382" s="84" t="s">
        <v>236</v>
      </c>
    </row>
    <row r="50383" spans="1:3" x14ac:dyDescent="0.25">
      <c r="A50383" s="80">
        <v>1143057</v>
      </c>
      <c r="B50383" s="91">
        <v>1143058</v>
      </c>
      <c r="C50383" s="90">
        <v>41062</v>
      </c>
    </row>
    <row r="50384" spans="1:3" x14ac:dyDescent="0.25">
      <c r="A50384" s="80">
        <v>1143059</v>
      </c>
      <c r="B50384" s="104" t="s">
        <v>236</v>
      </c>
      <c r="C50384" s="84" t="s">
        <v>236</v>
      </c>
    </row>
    <row r="50385" spans="1:3" x14ac:dyDescent="0.25">
      <c r="A50385" s="80">
        <v>1143060</v>
      </c>
      <c r="B50385" s="104" t="s">
        <v>236</v>
      </c>
      <c r="C50385" s="84" t="s">
        <v>236</v>
      </c>
    </row>
    <row r="50386" spans="1:3" x14ac:dyDescent="0.25">
      <c r="A50386" s="80">
        <v>1143061</v>
      </c>
      <c r="B50386" s="91">
        <v>1143063</v>
      </c>
      <c r="C50386" s="90">
        <v>41064</v>
      </c>
    </row>
    <row r="50387" spans="1:3" x14ac:dyDescent="0.25">
      <c r="A50387" s="80">
        <v>1143062</v>
      </c>
      <c r="B50387" s="91">
        <v>1143064</v>
      </c>
      <c r="C50387" s="90">
        <v>41065</v>
      </c>
    </row>
    <row r="50388" spans="1:3" x14ac:dyDescent="0.25">
      <c r="A50388" s="80">
        <v>1143065</v>
      </c>
      <c r="B50388" s="104" t="s">
        <v>236</v>
      </c>
      <c r="C50388" s="84" t="s">
        <v>236</v>
      </c>
    </row>
    <row r="50389" spans="1:3" x14ac:dyDescent="0.25">
      <c r="A50389" s="80">
        <v>1143066</v>
      </c>
      <c r="B50389" s="104" t="s">
        <v>236</v>
      </c>
      <c r="C50389" s="84" t="s">
        <v>236</v>
      </c>
    </row>
    <row r="50390" spans="1:3" x14ac:dyDescent="0.25">
      <c r="A50390" s="80">
        <v>1143067</v>
      </c>
      <c r="B50390" s="104" t="s">
        <v>236</v>
      </c>
      <c r="C50390" s="84" t="s">
        <v>236</v>
      </c>
    </row>
    <row r="50391" spans="1:3" x14ac:dyDescent="0.25">
      <c r="A50391" s="80">
        <v>1143068</v>
      </c>
      <c r="B50391" s="104" t="s">
        <v>236</v>
      </c>
      <c r="C50391" s="84" t="s">
        <v>236</v>
      </c>
    </row>
    <row r="50392" spans="1:3" x14ac:dyDescent="0.25">
      <c r="A50392" s="80">
        <v>1143069</v>
      </c>
      <c r="B50392" s="104" t="s">
        <v>236</v>
      </c>
      <c r="C50392" s="84" t="s">
        <v>236</v>
      </c>
    </row>
    <row r="50393" spans="1:3" x14ac:dyDescent="0.25">
      <c r="A50393" s="80">
        <v>1143070</v>
      </c>
      <c r="B50393" s="104" t="s">
        <v>236</v>
      </c>
      <c r="C50393" s="84" t="s">
        <v>236</v>
      </c>
    </row>
    <row r="50394" spans="1:3" x14ac:dyDescent="0.25">
      <c r="A50394" s="80">
        <v>1143071</v>
      </c>
      <c r="B50394" s="104" t="s">
        <v>236</v>
      </c>
      <c r="C50394" s="84" t="s">
        <v>236</v>
      </c>
    </row>
    <row r="50395" spans="1:3" x14ac:dyDescent="0.25">
      <c r="A50395" s="80">
        <v>1143072</v>
      </c>
      <c r="B50395" s="91">
        <v>1155727</v>
      </c>
      <c r="C50395" s="90">
        <v>41784</v>
      </c>
    </row>
    <row r="50396" spans="1:3" x14ac:dyDescent="0.25">
      <c r="A50396" s="80">
        <v>1143073</v>
      </c>
      <c r="B50396" s="104" t="s">
        <v>236</v>
      </c>
      <c r="C50396" s="84" t="s">
        <v>236</v>
      </c>
    </row>
    <row r="50397" spans="1:3" x14ac:dyDescent="0.25">
      <c r="A50397" s="80">
        <v>1143074</v>
      </c>
      <c r="B50397" s="104" t="s">
        <v>236</v>
      </c>
      <c r="C50397" s="84" t="s">
        <v>236</v>
      </c>
    </row>
    <row r="50398" spans="1:3" x14ac:dyDescent="0.25">
      <c r="A50398" s="80">
        <v>1143076</v>
      </c>
      <c r="B50398" s="104" t="s">
        <v>236</v>
      </c>
      <c r="C50398" s="84" t="s">
        <v>236</v>
      </c>
    </row>
    <row r="50399" spans="1:3" x14ac:dyDescent="0.25">
      <c r="A50399" s="80">
        <v>1143077</v>
      </c>
      <c r="B50399" s="104" t="s">
        <v>236</v>
      </c>
      <c r="C50399" s="84" t="s">
        <v>236</v>
      </c>
    </row>
    <row r="50400" spans="1:3" x14ac:dyDescent="0.25">
      <c r="A50400" s="80">
        <v>1143078</v>
      </c>
      <c r="B50400" s="104" t="s">
        <v>236</v>
      </c>
      <c r="C50400" s="84" t="s">
        <v>236</v>
      </c>
    </row>
    <row r="50401" spans="1:3" x14ac:dyDescent="0.25">
      <c r="A50401" s="80">
        <v>1143079</v>
      </c>
      <c r="B50401" s="104" t="s">
        <v>236</v>
      </c>
      <c r="C50401" s="84" t="s">
        <v>236</v>
      </c>
    </row>
    <row r="50402" spans="1:3" x14ac:dyDescent="0.25">
      <c r="A50402" s="80">
        <v>1143080</v>
      </c>
      <c r="B50402" s="104" t="s">
        <v>236</v>
      </c>
      <c r="C50402" s="84" t="s">
        <v>236</v>
      </c>
    </row>
    <row r="50403" spans="1:3" x14ac:dyDescent="0.25">
      <c r="A50403" s="80">
        <v>1143081</v>
      </c>
      <c r="B50403" s="104" t="s">
        <v>236</v>
      </c>
      <c r="C50403" s="84" t="s">
        <v>236</v>
      </c>
    </row>
    <row r="50404" spans="1:3" x14ac:dyDescent="0.25">
      <c r="A50404" s="80">
        <v>1143082</v>
      </c>
      <c r="B50404" s="104" t="s">
        <v>236</v>
      </c>
      <c r="C50404" s="84" t="s">
        <v>236</v>
      </c>
    </row>
    <row r="50405" spans="1:3" x14ac:dyDescent="0.25">
      <c r="A50405" s="80">
        <v>1143083</v>
      </c>
      <c r="B50405" s="104" t="s">
        <v>236</v>
      </c>
      <c r="C50405" s="84" t="s">
        <v>236</v>
      </c>
    </row>
    <row r="50406" spans="1:3" x14ac:dyDescent="0.25">
      <c r="A50406" s="80">
        <v>1143084</v>
      </c>
      <c r="B50406" s="104" t="s">
        <v>236</v>
      </c>
      <c r="C50406" s="84" t="s">
        <v>236</v>
      </c>
    </row>
    <row r="50407" spans="1:3" x14ac:dyDescent="0.25">
      <c r="A50407" s="80">
        <v>1143085</v>
      </c>
      <c r="B50407" s="104" t="s">
        <v>236</v>
      </c>
      <c r="C50407" s="84" t="s">
        <v>236</v>
      </c>
    </row>
    <row r="50408" spans="1:3" x14ac:dyDescent="0.25">
      <c r="A50408" s="80">
        <v>1143086</v>
      </c>
      <c r="B50408" s="104" t="s">
        <v>236</v>
      </c>
      <c r="C50408" s="84" t="s">
        <v>236</v>
      </c>
    </row>
    <row r="50409" spans="1:3" x14ac:dyDescent="0.25">
      <c r="A50409" s="80">
        <v>1143087</v>
      </c>
      <c r="B50409" s="104" t="s">
        <v>236</v>
      </c>
      <c r="C50409" s="84" t="s">
        <v>236</v>
      </c>
    </row>
    <row r="50410" spans="1:3" x14ac:dyDescent="0.25">
      <c r="A50410" s="80">
        <v>1143088</v>
      </c>
      <c r="B50410" s="91">
        <v>1143089</v>
      </c>
      <c r="C50410" s="90">
        <v>41063</v>
      </c>
    </row>
    <row r="50411" spans="1:3" x14ac:dyDescent="0.25">
      <c r="A50411" s="80">
        <v>1143090</v>
      </c>
      <c r="B50411" s="91">
        <v>1143091</v>
      </c>
      <c r="C50411" s="90">
        <v>41067</v>
      </c>
    </row>
    <row r="50412" spans="1:3" x14ac:dyDescent="0.25">
      <c r="A50412" s="80">
        <v>1143092</v>
      </c>
      <c r="B50412" s="91">
        <v>1143093</v>
      </c>
      <c r="C50412" s="90">
        <v>41068</v>
      </c>
    </row>
    <row r="50413" spans="1:3" x14ac:dyDescent="0.25">
      <c r="A50413" s="80">
        <v>1143094</v>
      </c>
      <c r="B50413" s="91">
        <v>1143095</v>
      </c>
      <c r="C50413" s="90">
        <v>41072</v>
      </c>
    </row>
    <row r="50414" spans="1:3" x14ac:dyDescent="0.25">
      <c r="A50414" s="80">
        <v>1143096</v>
      </c>
      <c r="B50414" s="91">
        <v>1143097</v>
      </c>
      <c r="C50414" s="90">
        <v>41075</v>
      </c>
    </row>
    <row r="50415" spans="1:3" x14ac:dyDescent="0.25">
      <c r="A50415" s="80">
        <v>1143098</v>
      </c>
      <c r="B50415" s="91">
        <v>1143099</v>
      </c>
      <c r="C50415" s="90">
        <v>41076</v>
      </c>
    </row>
    <row r="50416" spans="1:3" x14ac:dyDescent="0.25">
      <c r="A50416" s="80">
        <v>1143100</v>
      </c>
      <c r="B50416" s="91">
        <v>1143101</v>
      </c>
      <c r="C50416" s="90">
        <v>41079</v>
      </c>
    </row>
    <row r="50417" spans="1:3" x14ac:dyDescent="0.25">
      <c r="A50417" s="80">
        <v>1143102</v>
      </c>
      <c r="B50417" s="91">
        <v>1143103</v>
      </c>
      <c r="C50417" s="90">
        <v>19676</v>
      </c>
    </row>
    <row r="50418" spans="1:3" x14ac:dyDescent="0.25">
      <c r="A50418" s="80">
        <v>1143104</v>
      </c>
      <c r="B50418" s="91">
        <v>1143105</v>
      </c>
      <c r="C50418" s="90">
        <v>6412</v>
      </c>
    </row>
    <row r="50419" spans="1:3" x14ac:dyDescent="0.25">
      <c r="A50419" s="80">
        <v>1143106</v>
      </c>
      <c r="B50419" s="91">
        <v>1143107</v>
      </c>
      <c r="C50419" s="90">
        <v>41081</v>
      </c>
    </row>
    <row r="50420" spans="1:3" x14ac:dyDescent="0.25">
      <c r="A50420" s="80">
        <v>1143108</v>
      </c>
      <c r="B50420" s="91">
        <v>1143109</v>
      </c>
      <c r="C50420" s="90">
        <v>41080</v>
      </c>
    </row>
    <row r="50421" spans="1:3" x14ac:dyDescent="0.25">
      <c r="A50421" s="80">
        <v>1143110</v>
      </c>
      <c r="B50421" s="91">
        <v>1143139</v>
      </c>
      <c r="C50421" s="90">
        <v>41084</v>
      </c>
    </row>
    <row r="50422" spans="1:3" x14ac:dyDescent="0.25">
      <c r="A50422" s="80">
        <v>1143111</v>
      </c>
      <c r="B50422" s="104" t="s">
        <v>236</v>
      </c>
      <c r="C50422" s="84" t="s">
        <v>236</v>
      </c>
    </row>
    <row r="50423" spans="1:3" x14ac:dyDescent="0.25">
      <c r="A50423" s="80">
        <v>1143112</v>
      </c>
      <c r="B50423" s="104" t="s">
        <v>236</v>
      </c>
      <c r="C50423" s="84" t="s">
        <v>236</v>
      </c>
    </row>
    <row r="50424" spans="1:3" x14ac:dyDescent="0.25">
      <c r="A50424" s="80">
        <v>1143113</v>
      </c>
      <c r="B50424" s="104" t="s">
        <v>236</v>
      </c>
      <c r="C50424" s="84" t="s">
        <v>236</v>
      </c>
    </row>
    <row r="50425" spans="1:3" x14ac:dyDescent="0.25">
      <c r="A50425" s="80">
        <v>1143114</v>
      </c>
      <c r="B50425" s="104" t="s">
        <v>236</v>
      </c>
      <c r="C50425" s="84" t="s">
        <v>236</v>
      </c>
    </row>
    <row r="50426" spans="1:3" x14ac:dyDescent="0.25">
      <c r="A50426" s="80">
        <v>1143115</v>
      </c>
      <c r="B50426" s="104" t="s">
        <v>236</v>
      </c>
      <c r="C50426" s="84" t="s">
        <v>236</v>
      </c>
    </row>
    <row r="50427" spans="1:3" x14ac:dyDescent="0.25">
      <c r="A50427" s="80">
        <v>1143116</v>
      </c>
      <c r="B50427" s="104" t="s">
        <v>236</v>
      </c>
      <c r="C50427" s="84" t="s">
        <v>236</v>
      </c>
    </row>
    <row r="50428" spans="1:3" x14ac:dyDescent="0.25">
      <c r="A50428" s="80">
        <v>1143117</v>
      </c>
      <c r="B50428" s="104" t="s">
        <v>236</v>
      </c>
      <c r="C50428" s="84" t="s">
        <v>236</v>
      </c>
    </row>
    <row r="50429" spans="1:3" x14ac:dyDescent="0.25">
      <c r="A50429" s="80">
        <v>1143118</v>
      </c>
      <c r="B50429" s="104" t="s">
        <v>236</v>
      </c>
      <c r="C50429" s="84" t="s">
        <v>236</v>
      </c>
    </row>
    <row r="50430" spans="1:3" x14ac:dyDescent="0.25">
      <c r="A50430" s="80">
        <v>1143119</v>
      </c>
      <c r="B50430" s="104" t="s">
        <v>236</v>
      </c>
      <c r="C50430" s="84" t="s">
        <v>236</v>
      </c>
    </row>
    <row r="50431" spans="1:3" x14ac:dyDescent="0.25">
      <c r="A50431" s="80">
        <v>1143120</v>
      </c>
      <c r="B50431" s="104" t="s">
        <v>236</v>
      </c>
      <c r="C50431" s="84" t="s">
        <v>236</v>
      </c>
    </row>
    <row r="50432" spans="1:3" x14ac:dyDescent="0.25">
      <c r="A50432" s="80">
        <v>1143121</v>
      </c>
      <c r="B50432" s="104" t="s">
        <v>236</v>
      </c>
      <c r="C50432" s="84" t="s">
        <v>236</v>
      </c>
    </row>
    <row r="50433" spans="1:3" x14ac:dyDescent="0.25">
      <c r="A50433" s="80">
        <v>1143122</v>
      </c>
      <c r="B50433" s="104" t="s">
        <v>236</v>
      </c>
      <c r="C50433" s="84" t="s">
        <v>236</v>
      </c>
    </row>
    <row r="50434" spans="1:3" x14ac:dyDescent="0.25">
      <c r="A50434" s="80">
        <v>1143123</v>
      </c>
      <c r="B50434" s="104" t="s">
        <v>236</v>
      </c>
      <c r="C50434" s="84" t="s">
        <v>236</v>
      </c>
    </row>
    <row r="50435" spans="1:3" x14ac:dyDescent="0.25">
      <c r="A50435" s="80">
        <v>1143124</v>
      </c>
      <c r="B50435" s="104" t="s">
        <v>236</v>
      </c>
      <c r="C50435" s="84" t="s">
        <v>236</v>
      </c>
    </row>
    <row r="50436" spans="1:3" x14ac:dyDescent="0.25">
      <c r="A50436" s="80">
        <v>1143125</v>
      </c>
      <c r="B50436" s="104" t="s">
        <v>236</v>
      </c>
      <c r="C50436" s="84" t="s">
        <v>236</v>
      </c>
    </row>
    <row r="50437" spans="1:3" x14ac:dyDescent="0.25">
      <c r="A50437" s="80">
        <v>1143126</v>
      </c>
      <c r="B50437" s="104" t="s">
        <v>236</v>
      </c>
      <c r="C50437" s="84" t="s">
        <v>236</v>
      </c>
    </row>
    <row r="50438" spans="1:3" x14ac:dyDescent="0.25">
      <c r="A50438" s="80">
        <v>1143127</v>
      </c>
      <c r="B50438" s="104" t="s">
        <v>236</v>
      </c>
      <c r="C50438" s="84" t="s">
        <v>236</v>
      </c>
    </row>
    <row r="50439" spans="1:3" x14ac:dyDescent="0.25">
      <c r="A50439" s="80">
        <v>1143128</v>
      </c>
      <c r="B50439" s="104" t="s">
        <v>236</v>
      </c>
      <c r="C50439" s="84" t="s">
        <v>236</v>
      </c>
    </row>
    <row r="50440" spans="1:3" x14ac:dyDescent="0.25">
      <c r="A50440" s="80">
        <v>1143129</v>
      </c>
      <c r="B50440" s="104" t="s">
        <v>236</v>
      </c>
      <c r="C50440" s="84" t="s">
        <v>236</v>
      </c>
    </row>
    <row r="50441" spans="1:3" x14ac:dyDescent="0.25">
      <c r="A50441" s="80">
        <v>1143130</v>
      </c>
      <c r="B50441" s="104" t="s">
        <v>236</v>
      </c>
      <c r="C50441" s="84" t="s">
        <v>236</v>
      </c>
    </row>
    <row r="50442" spans="1:3" x14ac:dyDescent="0.25">
      <c r="A50442" s="80">
        <v>1143131</v>
      </c>
      <c r="B50442" s="104" t="s">
        <v>236</v>
      </c>
      <c r="C50442" s="84" t="s">
        <v>236</v>
      </c>
    </row>
    <row r="50443" spans="1:3" x14ac:dyDescent="0.25">
      <c r="A50443" s="80">
        <v>1143132</v>
      </c>
      <c r="B50443" s="104" t="s">
        <v>236</v>
      </c>
      <c r="C50443" s="84" t="s">
        <v>236</v>
      </c>
    </row>
    <row r="50444" spans="1:3" x14ac:dyDescent="0.25">
      <c r="A50444" s="80">
        <v>1143133</v>
      </c>
      <c r="B50444" s="104" t="s">
        <v>236</v>
      </c>
      <c r="C50444" s="84" t="s">
        <v>236</v>
      </c>
    </row>
    <row r="50445" spans="1:3" x14ac:dyDescent="0.25">
      <c r="A50445" s="80">
        <v>1143134</v>
      </c>
      <c r="B50445" s="104" t="s">
        <v>236</v>
      </c>
      <c r="C50445" s="84" t="s">
        <v>236</v>
      </c>
    </row>
    <row r="50446" spans="1:3" x14ac:dyDescent="0.25">
      <c r="A50446" s="80">
        <v>1143135</v>
      </c>
      <c r="B50446" s="104" t="s">
        <v>236</v>
      </c>
      <c r="C50446" s="84" t="s">
        <v>236</v>
      </c>
    </row>
    <row r="50447" spans="1:3" x14ac:dyDescent="0.25">
      <c r="A50447" s="80">
        <v>1143136</v>
      </c>
      <c r="B50447" s="104" t="s">
        <v>236</v>
      </c>
      <c r="C50447" s="84" t="s">
        <v>236</v>
      </c>
    </row>
    <row r="50448" spans="1:3" x14ac:dyDescent="0.25">
      <c r="A50448" s="80">
        <v>1143137</v>
      </c>
      <c r="B50448" s="104" t="s">
        <v>236</v>
      </c>
      <c r="C50448" s="84" t="s">
        <v>236</v>
      </c>
    </row>
    <row r="50449" spans="1:3" x14ac:dyDescent="0.25">
      <c r="A50449" s="80">
        <v>1143138</v>
      </c>
      <c r="B50449" s="104" t="s">
        <v>236</v>
      </c>
      <c r="C50449" s="84" t="s">
        <v>236</v>
      </c>
    </row>
    <row r="50450" spans="1:3" x14ac:dyDescent="0.25">
      <c r="A50450" s="80">
        <v>1143140</v>
      </c>
      <c r="B50450" s="104" t="s">
        <v>236</v>
      </c>
      <c r="C50450" s="84" t="s">
        <v>236</v>
      </c>
    </row>
    <row r="50451" spans="1:3" x14ac:dyDescent="0.25">
      <c r="A50451" s="80">
        <v>1143141</v>
      </c>
      <c r="B50451" s="91">
        <v>1143142</v>
      </c>
      <c r="C50451" s="90">
        <v>41085</v>
      </c>
    </row>
    <row r="50452" spans="1:3" x14ac:dyDescent="0.25">
      <c r="A50452" s="80">
        <v>1143143</v>
      </c>
      <c r="B50452" s="91">
        <v>1143144</v>
      </c>
      <c r="C50452" s="90">
        <v>41086</v>
      </c>
    </row>
    <row r="50453" spans="1:3" x14ac:dyDescent="0.25">
      <c r="A50453" s="80">
        <v>1143145</v>
      </c>
      <c r="B50453" s="91">
        <v>1143146</v>
      </c>
      <c r="C50453" s="90">
        <v>41091</v>
      </c>
    </row>
    <row r="50454" spans="1:3" x14ac:dyDescent="0.25">
      <c r="A50454" s="80">
        <v>1143147</v>
      </c>
      <c r="B50454" s="91">
        <v>1143148</v>
      </c>
      <c r="C50454" s="90">
        <v>41092</v>
      </c>
    </row>
    <row r="50455" spans="1:3" x14ac:dyDescent="0.25">
      <c r="A50455" s="80">
        <v>1143149</v>
      </c>
      <c r="B50455" s="104" t="s">
        <v>236</v>
      </c>
      <c r="C50455" s="84" t="s">
        <v>236</v>
      </c>
    </row>
    <row r="50456" spans="1:3" x14ac:dyDescent="0.25">
      <c r="A50456" s="80">
        <v>1143150</v>
      </c>
      <c r="B50456" s="91">
        <v>1143151</v>
      </c>
      <c r="C50456" s="90">
        <v>41093</v>
      </c>
    </row>
    <row r="50457" spans="1:3" x14ac:dyDescent="0.25">
      <c r="A50457" s="80">
        <v>1143153</v>
      </c>
      <c r="B50457" s="104" t="s">
        <v>236</v>
      </c>
      <c r="C50457" s="84" t="s">
        <v>236</v>
      </c>
    </row>
    <row r="50458" spans="1:3" x14ac:dyDescent="0.25">
      <c r="A50458" s="80">
        <v>1143154</v>
      </c>
      <c r="B50458" s="91">
        <v>1143155</v>
      </c>
      <c r="C50458" s="90">
        <v>41096</v>
      </c>
    </row>
    <row r="50459" spans="1:3" x14ac:dyDescent="0.25">
      <c r="A50459" s="80">
        <v>1143156</v>
      </c>
      <c r="B50459" s="104" t="s">
        <v>236</v>
      </c>
      <c r="C50459" s="84" t="s">
        <v>236</v>
      </c>
    </row>
    <row r="50460" spans="1:3" x14ac:dyDescent="0.25">
      <c r="A50460" s="80">
        <v>1143157</v>
      </c>
      <c r="B50460" s="104" t="s">
        <v>236</v>
      </c>
      <c r="C50460" s="84" t="s">
        <v>236</v>
      </c>
    </row>
    <row r="50461" spans="1:3" x14ac:dyDescent="0.25">
      <c r="A50461" s="80">
        <v>1143158</v>
      </c>
      <c r="B50461" s="104" t="s">
        <v>236</v>
      </c>
      <c r="C50461" s="84" t="s">
        <v>236</v>
      </c>
    </row>
    <row r="50462" spans="1:3" x14ac:dyDescent="0.25">
      <c r="A50462" s="80">
        <v>1143159</v>
      </c>
      <c r="B50462" s="91">
        <v>1143160</v>
      </c>
      <c r="C50462" s="90">
        <v>41099</v>
      </c>
    </row>
    <row r="50463" spans="1:3" x14ac:dyDescent="0.25">
      <c r="A50463" s="80">
        <v>1143161</v>
      </c>
      <c r="B50463" s="104" t="s">
        <v>236</v>
      </c>
      <c r="C50463" s="84" t="s">
        <v>236</v>
      </c>
    </row>
    <row r="50464" spans="1:3" x14ac:dyDescent="0.25">
      <c r="A50464" s="80">
        <v>1143162</v>
      </c>
      <c r="B50464" s="104" t="s">
        <v>236</v>
      </c>
      <c r="C50464" s="84" t="s">
        <v>236</v>
      </c>
    </row>
    <row r="50465" spans="1:3" x14ac:dyDescent="0.25">
      <c r="A50465" s="80">
        <v>1143163</v>
      </c>
      <c r="B50465" s="104" t="s">
        <v>236</v>
      </c>
      <c r="C50465" s="84" t="s">
        <v>236</v>
      </c>
    </row>
    <row r="50466" spans="1:3" x14ac:dyDescent="0.25">
      <c r="A50466" s="80">
        <v>1143164</v>
      </c>
      <c r="B50466" s="91">
        <v>1143165</v>
      </c>
      <c r="C50466" s="90">
        <v>41100</v>
      </c>
    </row>
    <row r="50467" spans="1:3" x14ac:dyDescent="0.25">
      <c r="A50467" s="80">
        <v>1143166</v>
      </c>
      <c r="B50467" s="91">
        <v>1143167</v>
      </c>
      <c r="C50467" s="90">
        <v>41097</v>
      </c>
    </row>
    <row r="50468" spans="1:3" x14ac:dyDescent="0.25">
      <c r="A50468" s="80">
        <v>1143168</v>
      </c>
      <c r="B50468" s="104" t="s">
        <v>236</v>
      </c>
      <c r="C50468" s="84" t="s">
        <v>236</v>
      </c>
    </row>
    <row r="50469" spans="1:3" x14ac:dyDescent="0.25">
      <c r="A50469" s="80">
        <v>1143169</v>
      </c>
      <c r="B50469" s="104" t="s">
        <v>236</v>
      </c>
      <c r="C50469" s="84" t="s">
        <v>236</v>
      </c>
    </row>
    <row r="50470" spans="1:3" x14ac:dyDescent="0.25">
      <c r="A50470" s="80">
        <v>1143170</v>
      </c>
      <c r="B50470" s="91">
        <v>1143174</v>
      </c>
      <c r="C50470" s="90">
        <v>41101</v>
      </c>
    </row>
    <row r="50471" spans="1:3" x14ac:dyDescent="0.25">
      <c r="A50471" s="80">
        <v>1143171</v>
      </c>
      <c r="B50471" s="104" t="s">
        <v>236</v>
      </c>
      <c r="C50471" s="84" t="s">
        <v>236</v>
      </c>
    </row>
    <row r="50472" spans="1:3" x14ac:dyDescent="0.25">
      <c r="A50472" s="80">
        <v>1143172</v>
      </c>
      <c r="B50472" s="104" t="s">
        <v>236</v>
      </c>
      <c r="C50472" s="84" t="s">
        <v>236</v>
      </c>
    </row>
    <row r="50473" spans="1:3" x14ac:dyDescent="0.25">
      <c r="A50473" s="80">
        <v>1143173</v>
      </c>
      <c r="B50473" s="104" t="s">
        <v>236</v>
      </c>
      <c r="C50473" s="84" t="s">
        <v>236</v>
      </c>
    </row>
    <row r="50474" spans="1:3" x14ac:dyDescent="0.25">
      <c r="A50474" s="80">
        <v>1143175</v>
      </c>
      <c r="B50474" s="104" t="s">
        <v>236</v>
      </c>
      <c r="C50474" s="84" t="s">
        <v>236</v>
      </c>
    </row>
    <row r="50475" spans="1:3" x14ac:dyDescent="0.25">
      <c r="A50475" s="80">
        <v>1143176</v>
      </c>
      <c r="B50475" s="91">
        <v>1143177</v>
      </c>
      <c r="C50475" s="90">
        <v>41103</v>
      </c>
    </row>
    <row r="50476" spans="1:3" x14ac:dyDescent="0.25">
      <c r="A50476" s="80">
        <v>1143178</v>
      </c>
      <c r="B50476" s="91">
        <v>1143179</v>
      </c>
      <c r="C50476" s="90">
        <v>41105</v>
      </c>
    </row>
    <row r="50477" spans="1:3" x14ac:dyDescent="0.25">
      <c r="A50477" s="80">
        <v>1143180</v>
      </c>
      <c r="B50477" s="91">
        <v>1143181</v>
      </c>
      <c r="C50477" s="90">
        <v>41106</v>
      </c>
    </row>
    <row r="50478" spans="1:3" x14ac:dyDescent="0.25">
      <c r="A50478" s="80">
        <v>1143182</v>
      </c>
      <c r="B50478" s="91">
        <v>1143183</v>
      </c>
      <c r="C50478" s="90">
        <v>41109</v>
      </c>
    </row>
    <row r="50479" spans="1:3" x14ac:dyDescent="0.25">
      <c r="A50479" s="80">
        <v>1143184</v>
      </c>
      <c r="B50479" s="91">
        <v>1143185</v>
      </c>
      <c r="C50479" s="90">
        <v>41110</v>
      </c>
    </row>
    <row r="50480" spans="1:3" x14ac:dyDescent="0.25">
      <c r="A50480" s="80">
        <v>1143186</v>
      </c>
      <c r="B50480" s="91">
        <v>1143187</v>
      </c>
      <c r="C50480" s="90">
        <v>41111</v>
      </c>
    </row>
    <row r="50481" spans="1:3" x14ac:dyDescent="0.25">
      <c r="A50481" s="80">
        <v>1143188</v>
      </c>
      <c r="B50481" s="91">
        <v>1143189</v>
      </c>
      <c r="C50481" s="90">
        <v>41112</v>
      </c>
    </row>
    <row r="50482" spans="1:3" x14ac:dyDescent="0.25">
      <c r="A50482" s="80">
        <v>1143190</v>
      </c>
      <c r="B50482" s="104" t="s">
        <v>236</v>
      </c>
      <c r="C50482" s="84" t="s">
        <v>236</v>
      </c>
    </row>
    <row r="50483" spans="1:3" x14ac:dyDescent="0.25">
      <c r="A50483" s="80">
        <v>1143191</v>
      </c>
      <c r="B50483" s="104" t="s">
        <v>236</v>
      </c>
      <c r="C50483" s="84" t="s">
        <v>236</v>
      </c>
    </row>
    <row r="50484" spans="1:3" x14ac:dyDescent="0.25">
      <c r="A50484" s="80">
        <v>1143192</v>
      </c>
      <c r="B50484" s="104" t="s">
        <v>236</v>
      </c>
      <c r="C50484" s="84" t="s">
        <v>236</v>
      </c>
    </row>
    <row r="50485" spans="1:3" x14ac:dyDescent="0.25">
      <c r="A50485" s="80">
        <v>1143193</v>
      </c>
      <c r="B50485" s="91">
        <v>1143194</v>
      </c>
      <c r="C50485" s="90">
        <v>41113</v>
      </c>
    </row>
    <row r="50486" spans="1:3" x14ac:dyDescent="0.25">
      <c r="A50486" s="80">
        <v>1143195</v>
      </c>
      <c r="B50486" s="91">
        <v>1143196</v>
      </c>
      <c r="C50486" s="90">
        <v>41114</v>
      </c>
    </row>
    <row r="50487" spans="1:3" x14ac:dyDescent="0.25">
      <c r="A50487" s="80">
        <v>1143197</v>
      </c>
      <c r="B50487" s="91">
        <v>1143198</v>
      </c>
      <c r="C50487" s="84" t="s">
        <v>236</v>
      </c>
    </row>
    <row r="50488" spans="1:3" x14ac:dyDescent="0.25">
      <c r="A50488" s="80">
        <v>1143199</v>
      </c>
      <c r="B50488" s="91">
        <v>1143200</v>
      </c>
      <c r="C50488" s="90">
        <v>41115</v>
      </c>
    </row>
    <row r="50489" spans="1:3" x14ac:dyDescent="0.25">
      <c r="A50489" s="80">
        <v>1143201</v>
      </c>
      <c r="B50489" s="104" t="s">
        <v>236</v>
      </c>
      <c r="C50489" s="84" t="s">
        <v>236</v>
      </c>
    </row>
    <row r="50490" spans="1:3" x14ac:dyDescent="0.25">
      <c r="A50490" s="80">
        <v>1143202</v>
      </c>
      <c r="B50490" s="91">
        <v>1143203</v>
      </c>
      <c r="C50490" s="90">
        <v>41118</v>
      </c>
    </row>
    <row r="50491" spans="1:3" x14ac:dyDescent="0.25">
      <c r="A50491" s="80">
        <v>1143204</v>
      </c>
      <c r="B50491" s="91">
        <v>1143206</v>
      </c>
      <c r="C50491" s="90">
        <v>41117</v>
      </c>
    </row>
    <row r="50492" spans="1:3" x14ac:dyDescent="0.25">
      <c r="A50492" s="80">
        <v>1143205</v>
      </c>
      <c r="B50492" s="104" t="s">
        <v>236</v>
      </c>
      <c r="C50492" s="84" t="s">
        <v>236</v>
      </c>
    </row>
    <row r="50493" spans="1:3" x14ac:dyDescent="0.25">
      <c r="A50493" s="80">
        <v>1143207</v>
      </c>
      <c r="B50493" s="104" t="s">
        <v>236</v>
      </c>
      <c r="C50493" s="84" t="s">
        <v>236</v>
      </c>
    </row>
    <row r="50494" spans="1:3" x14ac:dyDescent="0.25">
      <c r="A50494" s="80">
        <v>1143208</v>
      </c>
      <c r="B50494" s="104" t="s">
        <v>236</v>
      </c>
      <c r="C50494" s="84" t="s">
        <v>236</v>
      </c>
    </row>
    <row r="50495" spans="1:3" x14ac:dyDescent="0.25">
      <c r="A50495" s="80">
        <v>1143209</v>
      </c>
      <c r="B50495" s="104" t="s">
        <v>236</v>
      </c>
      <c r="C50495" s="90">
        <v>20608</v>
      </c>
    </row>
    <row r="50496" spans="1:3" x14ac:dyDescent="0.25">
      <c r="A50496" s="80">
        <v>1143210</v>
      </c>
      <c r="B50496" s="104" t="s">
        <v>236</v>
      </c>
      <c r="C50496" s="84" t="s">
        <v>236</v>
      </c>
    </row>
    <row r="50497" spans="1:3" x14ac:dyDescent="0.25">
      <c r="A50497" s="80">
        <v>1143211</v>
      </c>
      <c r="B50497" s="104" t="s">
        <v>236</v>
      </c>
      <c r="C50497" s="84" t="s">
        <v>236</v>
      </c>
    </row>
    <row r="50498" spans="1:3" x14ac:dyDescent="0.25">
      <c r="A50498" s="80">
        <v>1143212</v>
      </c>
      <c r="B50498" s="104" t="s">
        <v>236</v>
      </c>
      <c r="C50498" s="84" t="s">
        <v>236</v>
      </c>
    </row>
    <row r="50499" spans="1:3" x14ac:dyDescent="0.25">
      <c r="A50499" s="80">
        <v>1143213</v>
      </c>
      <c r="B50499" s="104" t="s">
        <v>236</v>
      </c>
      <c r="C50499" s="84" t="s">
        <v>236</v>
      </c>
    </row>
    <row r="50500" spans="1:3" x14ac:dyDescent="0.25">
      <c r="A50500" s="80">
        <v>1143214</v>
      </c>
      <c r="B50500" s="91">
        <v>1143215</v>
      </c>
      <c r="C50500" s="90">
        <v>41119</v>
      </c>
    </row>
    <row r="50501" spans="1:3" x14ac:dyDescent="0.25">
      <c r="A50501" s="80">
        <v>1143216</v>
      </c>
      <c r="B50501" s="91">
        <v>1143217</v>
      </c>
      <c r="C50501" s="90">
        <v>41120</v>
      </c>
    </row>
    <row r="50502" spans="1:3" x14ac:dyDescent="0.25">
      <c r="A50502" s="80">
        <v>1143218</v>
      </c>
      <c r="B50502" s="91">
        <v>1143219</v>
      </c>
      <c r="C50502" s="90">
        <v>41122</v>
      </c>
    </row>
    <row r="50503" spans="1:3" x14ac:dyDescent="0.25">
      <c r="A50503" s="80">
        <v>1143220</v>
      </c>
      <c r="B50503" s="91">
        <v>1143221</v>
      </c>
      <c r="C50503" s="90">
        <v>41123</v>
      </c>
    </row>
    <row r="50504" spans="1:3" x14ac:dyDescent="0.25">
      <c r="A50504" s="80">
        <v>1143222</v>
      </c>
      <c r="B50504" s="91">
        <v>1143223</v>
      </c>
      <c r="C50504" s="84" t="s">
        <v>236</v>
      </c>
    </row>
    <row r="50505" spans="1:3" x14ac:dyDescent="0.25">
      <c r="A50505" s="80">
        <v>1143224</v>
      </c>
      <c r="B50505" s="91">
        <v>1143225</v>
      </c>
      <c r="C50505" s="90">
        <v>41126</v>
      </c>
    </row>
    <row r="50506" spans="1:3" x14ac:dyDescent="0.25">
      <c r="A50506" s="80">
        <v>1143226</v>
      </c>
      <c r="B50506" s="91">
        <v>1143227</v>
      </c>
      <c r="C50506" s="90">
        <v>41129</v>
      </c>
    </row>
    <row r="50507" spans="1:3" x14ac:dyDescent="0.25">
      <c r="A50507" s="80">
        <v>1143228</v>
      </c>
      <c r="B50507" s="91">
        <v>1143229</v>
      </c>
      <c r="C50507" s="90">
        <v>41131</v>
      </c>
    </row>
    <row r="50508" spans="1:3" x14ac:dyDescent="0.25">
      <c r="A50508" s="80">
        <v>1143230</v>
      </c>
      <c r="B50508" s="91">
        <v>1143231</v>
      </c>
      <c r="C50508" s="90">
        <v>41133</v>
      </c>
    </row>
    <row r="50509" spans="1:3" x14ac:dyDescent="0.25">
      <c r="A50509" s="80">
        <v>1143232</v>
      </c>
      <c r="B50509" s="91">
        <v>1143233</v>
      </c>
      <c r="C50509" s="90">
        <v>41134</v>
      </c>
    </row>
    <row r="50510" spans="1:3" x14ac:dyDescent="0.25">
      <c r="A50510" s="80">
        <v>1143234</v>
      </c>
      <c r="B50510" s="104" t="s">
        <v>236</v>
      </c>
      <c r="C50510" s="84" t="s">
        <v>236</v>
      </c>
    </row>
    <row r="50511" spans="1:3" x14ac:dyDescent="0.25">
      <c r="A50511" s="80">
        <v>1143235</v>
      </c>
      <c r="B50511" s="104" t="s">
        <v>236</v>
      </c>
      <c r="C50511" s="84" t="s">
        <v>236</v>
      </c>
    </row>
    <row r="50512" spans="1:3" x14ac:dyDescent="0.25">
      <c r="A50512" s="80">
        <v>1143236</v>
      </c>
      <c r="B50512" s="91">
        <v>1143237</v>
      </c>
      <c r="C50512" s="90">
        <v>41135</v>
      </c>
    </row>
    <row r="50513" spans="1:3" x14ac:dyDescent="0.25">
      <c r="A50513" s="80">
        <v>1143238</v>
      </c>
      <c r="B50513" s="104" t="s">
        <v>236</v>
      </c>
      <c r="C50513" s="84" t="s">
        <v>236</v>
      </c>
    </row>
    <row r="50514" spans="1:3" x14ac:dyDescent="0.25">
      <c r="A50514" s="80">
        <v>1143239</v>
      </c>
      <c r="B50514" s="91">
        <v>1143240</v>
      </c>
      <c r="C50514" s="84" t="s">
        <v>236</v>
      </c>
    </row>
    <row r="50515" spans="1:3" x14ac:dyDescent="0.25">
      <c r="A50515" s="80">
        <v>1143241</v>
      </c>
      <c r="B50515" s="104" t="s">
        <v>236</v>
      </c>
      <c r="C50515" s="84" t="s">
        <v>236</v>
      </c>
    </row>
    <row r="50516" spans="1:3" x14ac:dyDescent="0.25">
      <c r="A50516" s="80">
        <v>1143242</v>
      </c>
      <c r="B50516" s="91">
        <v>1143243</v>
      </c>
      <c r="C50516" s="90">
        <v>41137</v>
      </c>
    </row>
    <row r="50517" spans="1:3" x14ac:dyDescent="0.25">
      <c r="A50517" s="80">
        <v>1143244</v>
      </c>
      <c r="B50517" s="104" t="s">
        <v>236</v>
      </c>
      <c r="C50517" s="84" t="s">
        <v>236</v>
      </c>
    </row>
    <row r="50518" spans="1:3" x14ac:dyDescent="0.25">
      <c r="A50518" s="80">
        <v>1143245</v>
      </c>
      <c r="B50518" s="104" t="s">
        <v>236</v>
      </c>
      <c r="C50518" s="84" t="s">
        <v>236</v>
      </c>
    </row>
    <row r="50519" spans="1:3" x14ac:dyDescent="0.25">
      <c r="A50519" s="80">
        <v>1143246</v>
      </c>
      <c r="B50519" s="104" t="s">
        <v>236</v>
      </c>
      <c r="C50519" s="84" t="s">
        <v>236</v>
      </c>
    </row>
    <row r="50520" spans="1:3" x14ac:dyDescent="0.25">
      <c r="A50520" s="80">
        <v>1143247</v>
      </c>
      <c r="B50520" s="104" t="s">
        <v>236</v>
      </c>
      <c r="C50520" s="84" t="s">
        <v>236</v>
      </c>
    </row>
    <row r="50521" spans="1:3" x14ac:dyDescent="0.25">
      <c r="A50521" s="80">
        <v>1143248</v>
      </c>
      <c r="B50521" s="104" t="s">
        <v>236</v>
      </c>
      <c r="C50521" s="84" t="s">
        <v>236</v>
      </c>
    </row>
    <row r="50522" spans="1:3" x14ac:dyDescent="0.25">
      <c r="A50522" s="80">
        <v>1143249</v>
      </c>
      <c r="B50522" s="104" t="s">
        <v>236</v>
      </c>
      <c r="C50522" s="84" t="s">
        <v>236</v>
      </c>
    </row>
    <row r="50523" spans="1:3" x14ac:dyDescent="0.25">
      <c r="A50523" s="80">
        <v>1143250</v>
      </c>
      <c r="B50523" s="91">
        <v>1143251</v>
      </c>
      <c r="C50523" s="90">
        <v>41139</v>
      </c>
    </row>
    <row r="50524" spans="1:3" x14ac:dyDescent="0.25">
      <c r="A50524" s="80">
        <v>1143252</v>
      </c>
      <c r="B50524" s="91">
        <v>1143253</v>
      </c>
      <c r="C50524" s="90">
        <v>41143</v>
      </c>
    </row>
    <row r="50525" spans="1:3" x14ac:dyDescent="0.25">
      <c r="A50525" s="80">
        <v>1143254</v>
      </c>
      <c r="B50525" s="104" t="s">
        <v>236</v>
      </c>
      <c r="C50525" s="84" t="s">
        <v>236</v>
      </c>
    </row>
    <row r="50526" spans="1:3" x14ac:dyDescent="0.25">
      <c r="A50526" s="80">
        <v>1143255</v>
      </c>
      <c r="B50526" s="91">
        <v>1143256</v>
      </c>
      <c r="C50526" s="90">
        <v>41152</v>
      </c>
    </row>
    <row r="50527" spans="1:3" x14ac:dyDescent="0.25">
      <c r="A50527" s="80">
        <v>1143258</v>
      </c>
      <c r="B50527" s="91">
        <v>1143259</v>
      </c>
      <c r="C50527" s="90">
        <v>41155</v>
      </c>
    </row>
    <row r="50528" spans="1:3" x14ac:dyDescent="0.25">
      <c r="A50528" s="80">
        <v>1143260</v>
      </c>
      <c r="B50528" s="91">
        <v>1143261</v>
      </c>
      <c r="C50528" s="90">
        <v>41154</v>
      </c>
    </row>
    <row r="50529" spans="1:3" x14ac:dyDescent="0.25">
      <c r="A50529" s="80">
        <v>1143262</v>
      </c>
      <c r="B50529" s="91">
        <v>1143263</v>
      </c>
      <c r="C50529" s="90">
        <v>41142</v>
      </c>
    </row>
    <row r="50530" spans="1:3" x14ac:dyDescent="0.25">
      <c r="A50530" s="80">
        <v>1143264</v>
      </c>
      <c r="B50530" s="91">
        <v>1143265</v>
      </c>
      <c r="C50530" s="90">
        <v>41156</v>
      </c>
    </row>
    <row r="50531" spans="1:3" x14ac:dyDescent="0.25">
      <c r="A50531" s="80">
        <v>1143266</v>
      </c>
      <c r="B50531" s="104" t="s">
        <v>236</v>
      </c>
      <c r="C50531" s="84" t="s">
        <v>236</v>
      </c>
    </row>
    <row r="50532" spans="1:3" x14ac:dyDescent="0.25">
      <c r="A50532" s="80">
        <v>1143267</v>
      </c>
      <c r="B50532" s="104" t="s">
        <v>236</v>
      </c>
      <c r="C50532" s="84" t="s">
        <v>236</v>
      </c>
    </row>
    <row r="50533" spans="1:3" x14ac:dyDescent="0.25">
      <c r="A50533" s="80">
        <v>1143268</v>
      </c>
      <c r="B50533" s="104" t="s">
        <v>236</v>
      </c>
      <c r="C50533" s="84" t="s">
        <v>236</v>
      </c>
    </row>
    <row r="50534" spans="1:3" x14ac:dyDescent="0.25">
      <c r="A50534" s="80">
        <v>1143269</v>
      </c>
      <c r="B50534" s="104" t="s">
        <v>236</v>
      </c>
      <c r="C50534" s="84" t="s">
        <v>236</v>
      </c>
    </row>
    <row r="50535" spans="1:3" x14ac:dyDescent="0.25">
      <c r="A50535" s="80">
        <v>1143270</v>
      </c>
      <c r="B50535" s="104" t="s">
        <v>236</v>
      </c>
      <c r="C50535" s="84" t="s">
        <v>236</v>
      </c>
    </row>
    <row r="50536" spans="1:3" x14ac:dyDescent="0.25">
      <c r="A50536" s="80">
        <v>1143271</v>
      </c>
      <c r="B50536" s="104" t="s">
        <v>236</v>
      </c>
      <c r="C50536" s="84" t="s">
        <v>236</v>
      </c>
    </row>
    <row r="50537" spans="1:3" x14ac:dyDescent="0.25">
      <c r="A50537" s="80">
        <v>1143272</v>
      </c>
      <c r="B50537" s="104" t="s">
        <v>236</v>
      </c>
      <c r="C50537" s="84" t="s">
        <v>236</v>
      </c>
    </row>
    <row r="50538" spans="1:3" x14ac:dyDescent="0.25">
      <c r="A50538" s="80">
        <v>1143273</v>
      </c>
      <c r="B50538" s="104" t="s">
        <v>236</v>
      </c>
      <c r="C50538" s="84" t="s">
        <v>236</v>
      </c>
    </row>
    <row r="50539" spans="1:3" x14ac:dyDescent="0.25">
      <c r="A50539" s="80">
        <v>1143274</v>
      </c>
      <c r="B50539" s="104" t="s">
        <v>236</v>
      </c>
      <c r="C50539" s="84" t="s">
        <v>236</v>
      </c>
    </row>
    <row r="50540" spans="1:3" x14ac:dyDescent="0.25">
      <c r="A50540" s="80">
        <v>1143275</v>
      </c>
      <c r="B50540" s="104" t="s">
        <v>236</v>
      </c>
      <c r="C50540" s="84" t="s">
        <v>236</v>
      </c>
    </row>
    <row r="50541" spans="1:3" x14ac:dyDescent="0.25">
      <c r="A50541" s="80">
        <v>1143276</v>
      </c>
      <c r="B50541" s="104" t="s">
        <v>236</v>
      </c>
      <c r="C50541" s="84" t="s">
        <v>236</v>
      </c>
    </row>
    <row r="50542" spans="1:3" x14ac:dyDescent="0.25">
      <c r="A50542" s="80">
        <v>1143277</v>
      </c>
      <c r="B50542" s="104" t="s">
        <v>236</v>
      </c>
      <c r="C50542" s="84" t="s">
        <v>236</v>
      </c>
    </row>
    <row r="50543" spans="1:3" x14ac:dyDescent="0.25">
      <c r="A50543" s="80">
        <v>1143278</v>
      </c>
      <c r="B50543" s="91">
        <v>1143279</v>
      </c>
      <c r="C50543" s="90">
        <v>41157</v>
      </c>
    </row>
    <row r="50544" spans="1:3" x14ac:dyDescent="0.25">
      <c r="A50544" s="80">
        <v>1143280</v>
      </c>
      <c r="B50544" s="104" t="s">
        <v>236</v>
      </c>
      <c r="C50544" s="84" t="s">
        <v>236</v>
      </c>
    </row>
    <row r="50545" spans="1:3" x14ac:dyDescent="0.25">
      <c r="A50545" s="80">
        <v>1143281</v>
      </c>
      <c r="B50545" s="104" t="s">
        <v>236</v>
      </c>
      <c r="C50545" s="84" t="s">
        <v>236</v>
      </c>
    </row>
    <row r="50546" spans="1:3" x14ac:dyDescent="0.25">
      <c r="A50546" s="80">
        <v>1143282</v>
      </c>
      <c r="B50546" s="104" t="s">
        <v>236</v>
      </c>
      <c r="C50546" s="84" t="s">
        <v>236</v>
      </c>
    </row>
    <row r="50547" spans="1:3" x14ac:dyDescent="0.25">
      <c r="A50547" s="80">
        <v>1143283</v>
      </c>
      <c r="B50547" s="91">
        <v>1143284</v>
      </c>
      <c r="C50547" s="90">
        <v>41160</v>
      </c>
    </row>
    <row r="50548" spans="1:3" x14ac:dyDescent="0.25">
      <c r="A50548" s="80">
        <v>1143285</v>
      </c>
      <c r="B50548" s="91">
        <v>1143286</v>
      </c>
      <c r="C50548" s="90">
        <v>41162</v>
      </c>
    </row>
    <row r="50549" spans="1:3" x14ac:dyDescent="0.25">
      <c r="A50549" s="80">
        <v>1143287</v>
      </c>
      <c r="B50549" s="104" t="s">
        <v>236</v>
      </c>
      <c r="C50549" s="84" t="s">
        <v>236</v>
      </c>
    </row>
    <row r="50550" spans="1:3" x14ac:dyDescent="0.25">
      <c r="A50550" s="80">
        <v>1143288</v>
      </c>
      <c r="B50550" s="104" t="s">
        <v>236</v>
      </c>
      <c r="C50550" s="84" t="s">
        <v>236</v>
      </c>
    </row>
    <row r="50551" spans="1:3" x14ac:dyDescent="0.25">
      <c r="A50551" s="80">
        <v>1143289</v>
      </c>
      <c r="B50551" s="104" t="s">
        <v>236</v>
      </c>
      <c r="C50551" s="84" t="s">
        <v>236</v>
      </c>
    </row>
    <row r="50552" spans="1:3" x14ac:dyDescent="0.25">
      <c r="A50552" s="80">
        <v>1143290</v>
      </c>
      <c r="B50552" s="104" t="s">
        <v>236</v>
      </c>
      <c r="C50552" s="84" t="s">
        <v>236</v>
      </c>
    </row>
    <row r="50553" spans="1:3" x14ac:dyDescent="0.25">
      <c r="A50553" s="80">
        <v>1143291</v>
      </c>
      <c r="B50553" s="104" t="s">
        <v>236</v>
      </c>
      <c r="C50553" s="84" t="s">
        <v>236</v>
      </c>
    </row>
    <row r="50554" spans="1:3" x14ac:dyDescent="0.25">
      <c r="A50554" s="80">
        <v>1143292</v>
      </c>
      <c r="B50554" s="104" t="s">
        <v>236</v>
      </c>
      <c r="C50554" s="84" t="s">
        <v>236</v>
      </c>
    </row>
    <row r="50555" spans="1:3" x14ac:dyDescent="0.25">
      <c r="A50555" s="80">
        <v>1143293</v>
      </c>
      <c r="B50555" s="104" t="s">
        <v>236</v>
      </c>
      <c r="C50555" s="84" t="s">
        <v>236</v>
      </c>
    </row>
    <row r="50556" spans="1:3" x14ac:dyDescent="0.25">
      <c r="A50556" s="80">
        <v>1143294</v>
      </c>
      <c r="B50556" s="104" t="s">
        <v>236</v>
      </c>
      <c r="C50556" s="84" t="s">
        <v>236</v>
      </c>
    </row>
    <row r="50557" spans="1:3" x14ac:dyDescent="0.25">
      <c r="A50557" s="80">
        <v>1143295</v>
      </c>
      <c r="B50557" s="104" t="s">
        <v>236</v>
      </c>
      <c r="C50557" s="84" t="s">
        <v>236</v>
      </c>
    </row>
    <row r="50558" spans="1:3" x14ac:dyDescent="0.25">
      <c r="A50558" s="80">
        <v>1143296</v>
      </c>
      <c r="B50558" s="104" t="s">
        <v>236</v>
      </c>
      <c r="C50558" s="84" t="s">
        <v>236</v>
      </c>
    </row>
    <row r="50559" spans="1:3" x14ac:dyDescent="0.25">
      <c r="A50559" s="80">
        <v>1143297</v>
      </c>
      <c r="B50559" s="104" t="s">
        <v>236</v>
      </c>
      <c r="C50559" s="84" t="s">
        <v>236</v>
      </c>
    </row>
    <row r="50560" spans="1:3" x14ac:dyDescent="0.25">
      <c r="A50560" s="80">
        <v>1143298</v>
      </c>
      <c r="B50560" s="104" t="s">
        <v>236</v>
      </c>
      <c r="C50560" s="84" t="s">
        <v>236</v>
      </c>
    </row>
    <row r="50561" spans="1:3" x14ac:dyDescent="0.25">
      <c r="A50561" s="80">
        <v>1143299</v>
      </c>
      <c r="B50561" s="104" t="s">
        <v>236</v>
      </c>
      <c r="C50561" s="84" t="s">
        <v>236</v>
      </c>
    </row>
    <row r="50562" spans="1:3" x14ac:dyDescent="0.25">
      <c r="A50562" s="80">
        <v>1143300</v>
      </c>
      <c r="B50562" s="104" t="s">
        <v>236</v>
      </c>
      <c r="C50562" s="84" t="s">
        <v>236</v>
      </c>
    </row>
    <row r="50563" spans="1:3" x14ac:dyDescent="0.25">
      <c r="A50563" s="80">
        <v>1143301</v>
      </c>
      <c r="B50563" s="104" t="s">
        <v>236</v>
      </c>
      <c r="C50563" s="84" t="s">
        <v>236</v>
      </c>
    </row>
    <row r="50564" spans="1:3" x14ac:dyDescent="0.25">
      <c r="A50564" s="80">
        <v>1143302</v>
      </c>
      <c r="B50564" s="104" t="s">
        <v>236</v>
      </c>
      <c r="C50564" s="84" t="s">
        <v>236</v>
      </c>
    </row>
    <row r="50565" spans="1:3" x14ac:dyDescent="0.25">
      <c r="A50565" s="80">
        <v>1143303</v>
      </c>
      <c r="B50565" s="104" t="s">
        <v>236</v>
      </c>
      <c r="C50565" s="84" t="s">
        <v>236</v>
      </c>
    </row>
    <row r="50566" spans="1:3" x14ac:dyDescent="0.25">
      <c r="A50566" s="80">
        <v>1143304</v>
      </c>
      <c r="B50566" s="91">
        <v>1143305</v>
      </c>
      <c r="C50566" s="90">
        <v>41163</v>
      </c>
    </row>
    <row r="50567" spans="1:3" x14ac:dyDescent="0.25">
      <c r="A50567" s="80">
        <v>1143306</v>
      </c>
      <c r="B50567" s="91">
        <v>1143307</v>
      </c>
      <c r="C50567" s="90">
        <v>41165</v>
      </c>
    </row>
    <row r="50568" spans="1:3" x14ac:dyDescent="0.25">
      <c r="A50568" s="80">
        <v>1143308</v>
      </c>
      <c r="B50568" s="91">
        <v>1143309</v>
      </c>
      <c r="C50568" s="90">
        <v>41164</v>
      </c>
    </row>
    <row r="50569" spans="1:3" x14ac:dyDescent="0.25">
      <c r="A50569" s="80">
        <v>1143310</v>
      </c>
      <c r="B50569" s="104" t="s">
        <v>236</v>
      </c>
      <c r="C50569" s="84" t="s">
        <v>236</v>
      </c>
    </row>
    <row r="50570" spans="1:3" x14ac:dyDescent="0.25">
      <c r="A50570" s="80">
        <v>1143311</v>
      </c>
      <c r="B50570" s="104" t="s">
        <v>236</v>
      </c>
      <c r="C50570" s="84" t="s">
        <v>236</v>
      </c>
    </row>
    <row r="50571" spans="1:3" x14ac:dyDescent="0.25">
      <c r="A50571" s="80">
        <v>1143312</v>
      </c>
      <c r="B50571" s="91">
        <v>1143315</v>
      </c>
      <c r="C50571" s="90">
        <v>41166</v>
      </c>
    </row>
    <row r="50572" spans="1:3" x14ac:dyDescent="0.25">
      <c r="A50572" s="80">
        <v>1143313</v>
      </c>
      <c r="B50572" s="104" t="s">
        <v>236</v>
      </c>
      <c r="C50572" s="84" t="s">
        <v>236</v>
      </c>
    </row>
    <row r="50573" spans="1:3" x14ac:dyDescent="0.25">
      <c r="A50573" s="80">
        <v>1143314</v>
      </c>
      <c r="B50573" s="104" t="s">
        <v>236</v>
      </c>
      <c r="C50573" s="84" t="s">
        <v>236</v>
      </c>
    </row>
    <row r="50574" spans="1:3" x14ac:dyDescent="0.25">
      <c r="A50574" s="80">
        <v>1143316</v>
      </c>
      <c r="B50574" s="104" t="s">
        <v>236</v>
      </c>
      <c r="C50574" s="84" t="s">
        <v>236</v>
      </c>
    </row>
    <row r="50575" spans="1:3" x14ac:dyDescent="0.25">
      <c r="A50575" s="80">
        <v>1143317</v>
      </c>
      <c r="B50575" s="104" t="s">
        <v>236</v>
      </c>
      <c r="C50575" s="84" t="s">
        <v>236</v>
      </c>
    </row>
    <row r="50576" spans="1:3" x14ac:dyDescent="0.25">
      <c r="A50576" s="80">
        <v>1143318</v>
      </c>
      <c r="B50576" s="104" t="s">
        <v>236</v>
      </c>
      <c r="C50576" s="84" t="s">
        <v>236</v>
      </c>
    </row>
    <row r="50577" spans="1:3" x14ac:dyDescent="0.25">
      <c r="A50577" s="80">
        <v>1143319</v>
      </c>
      <c r="B50577" s="104" t="s">
        <v>236</v>
      </c>
      <c r="C50577" s="84" t="s">
        <v>236</v>
      </c>
    </row>
    <row r="50578" spans="1:3" x14ac:dyDescent="0.25">
      <c r="A50578" s="80">
        <v>1143320</v>
      </c>
      <c r="B50578" s="104" t="s">
        <v>236</v>
      </c>
      <c r="C50578" s="84" t="s">
        <v>236</v>
      </c>
    </row>
    <row r="50579" spans="1:3" x14ac:dyDescent="0.25">
      <c r="A50579" s="80">
        <v>1143321</v>
      </c>
      <c r="B50579" s="104" t="s">
        <v>236</v>
      </c>
      <c r="C50579" s="84" t="s">
        <v>236</v>
      </c>
    </row>
    <row r="50580" spans="1:3" x14ac:dyDescent="0.25">
      <c r="A50580" s="80">
        <v>1143322</v>
      </c>
      <c r="B50580" s="91">
        <v>1143323</v>
      </c>
      <c r="C50580" s="90">
        <v>41168</v>
      </c>
    </row>
    <row r="50581" spans="1:3" x14ac:dyDescent="0.25">
      <c r="A50581" s="80">
        <v>1143324</v>
      </c>
      <c r="B50581" s="104" t="s">
        <v>236</v>
      </c>
      <c r="C50581" s="84" t="s">
        <v>236</v>
      </c>
    </row>
    <row r="50582" spans="1:3" x14ac:dyDescent="0.25">
      <c r="A50582" s="80">
        <v>1143325</v>
      </c>
      <c r="B50582" s="91">
        <v>1143326</v>
      </c>
      <c r="C50582" s="90">
        <v>41170</v>
      </c>
    </row>
    <row r="50583" spans="1:3" x14ac:dyDescent="0.25">
      <c r="A50583" s="80">
        <v>1143327</v>
      </c>
      <c r="B50583" s="91">
        <v>1143328</v>
      </c>
      <c r="C50583" s="90">
        <v>41171</v>
      </c>
    </row>
    <row r="50584" spans="1:3" x14ac:dyDescent="0.25">
      <c r="A50584" s="80">
        <v>1143329</v>
      </c>
      <c r="B50584" s="104" t="s">
        <v>236</v>
      </c>
      <c r="C50584" s="84" t="s">
        <v>236</v>
      </c>
    </row>
    <row r="50585" spans="1:3" x14ac:dyDescent="0.25">
      <c r="A50585" s="80">
        <v>1143330</v>
      </c>
      <c r="B50585" s="91">
        <v>1143331</v>
      </c>
      <c r="C50585" s="90">
        <v>41172</v>
      </c>
    </row>
    <row r="50586" spans="1:3" x14ac:dyDescent="0.25">
      <c r="A50586" s="80">
        <v>1143332</v>
      </c>
      <c r="B50586" s="91">
        <v>1143333</v>
      </c>
      <c r="C50586" s="90">
        <v>41175</v>
      </c>
    </row>
    <row r="50587" spans="1:3" x14ac:dyDescent="0.25">
      <c r="A50587" s="80">
        <v>1143334</v>
      </c>
      <c r="B50587" s="104" t="s">
        <v>236</v>
      </c>
      <c r="C50587" s="84" t="s">
        <v>236</v>
      </c>
    </row>
    <row r="50588" spans="1:3" x14ac:dyDescent="0.25">
      <c r="A50588" s="80">
        <v>1143336</v>
      </c>
      <c r="B50588" s="104" t="s">
        <v>236</v>
      </c>
      <c r="C50588" s="84" t="s">
        <v>236</v>
      </c>
    </row>
    <row r="50589" spans="1:3" x14ac:dyDescent="0.25">
      <c r="A50589" s="80">
        <v>1143337</v>
      </c>
      <c r="B50589" s="104" t="s">
        <v>236</v>
      </c>
      <c r="C50589" s="84" t="s">
        <v>236</v>
      </c>
    </row>
    <row r="50590" spans="1:3" x14ac:dyDescent="0.25">
      <c r="A50590" s="80">
        <v>1143338</v>
      </c>
      <c r="B50590" s="104" t="s">
        <v>236</v>
      </c>
      <c r="C50590" s="84" t="s">
        <v>236</v>
      </c>
    </row>
    <row r="50591" spans="1:3" x14ac:dyDescent="0.25">
      <c r="A50591" s="80">
        <v>1143339</v>
      </c>
      <c r="B50591" s="91">
        <v>1154566</v>
      </c>
      <c r="C50591" s="90">
        <v>41642</v>
      </c>
    </row>
    <row r="50592" spans="1:3" x14ac:dyDescent="0.25">
      <c r="A50592" s="80">
        <v>1143340</v>
      </c>
      <c r="B50592" s="104" t="s">
        <v>236</v>
      </c>
      <c r="C50592" s="84" t="s">
        <v>236</v>
      </c>
    </row>
    <row r="50593" spans="1:3" x14ac:dyDescent="0.25">
      <c r="A50593" s="80">
        <v>1143341</v>
      </c>
      <c r="B50593" s="104" t="s">
        <v>236</v>
      </c>
      <c r="C50593" s="84" t="s">
        <v>236</v>
      </c>
    </row>
    <row r="50594" spans="1:3" x14ac:dyDescent="0.25">
      <c r="A50594" s="80">
        <v>1143342</v>
      </c>
      <c r="B50594" s="104" t="s">
        <v>236</v>
      </c>
      <c r="C50594" s="84" t="s">
        <v>236</v>
      </c>
    </row>
    <row r="50595" spans="1:3" x14ac:dyDescent="0.25">
      <c r="A50595" s="80">
        <v>1143343</v>
      </c>
      <c r="B50595" s="104" t="s">
        <v>236</v>
      </c>
      <c r="C50595" s="84" t="s">
        <v>236</v>
      </c>
    </row>
    <row r="50596" spans="1:3" x14ac:dyDescent="0.25">
      <c r="A50596" s="80">
        <v>1143344</v>
      </c>
      <c r="B50596" s="104" t="s">
        <v>236</v>
      </c>
      <c r="C50596" s="84" t="s">
        <v>236</v>
      </c>
    </row>
    <row r="50597" spans="1:3" x14ac:dyDescent="0.25">
      <c r="A50597" s="80">
        <v>1143345</v>
      </c>
      <c r="B50597" s="104" t="s">
        <v>236</v>
      </c>
      <c r="C50597" s="84" t="s">
        <v>236</v>
      </c>
    </row>
    <row r="50598" spans="1:3" x14ac:dyDescent="0.25">
      <c r="A50598" s="80">
        <v>1143346</v>
      </c>
      <c r="B50598" s="104" t="s">
        <v>236</v>
      </c>
      <c r="C50598" s="84" t="s">
        <v>236</v>
      </c>
    </row>
    <row r="50599" spans="1:3" x14ac:dyDescent="0.25">
      <c r="A50599" s="80">
        <v>1143347</v>
      </c>
      <c r="B50599" s="104" t="s">
        <v>236</v>
      </c>
      <c r="C50599" s="84" t="s">
        <v>236</v>
      </c>
    </row>
    <row r="50600" spans="1:3" x14ac:dyDescent="0.25">
      <c r="A50600" s="80">
        <v>1143348</v>
      </c>
      <c r="B50600" s="104" t="s">
        <v>236</v>
      </c>
      <c r="C50600" s="84" t="s">
        <v>236</v>
      </c>
    </row>
    <row r="50601" spans="1:3" x14ac:dyDescent="0.25">
      <c r="A50601" s="80">
        <v>1143349</v>
      </c>
      <c r="B50601" s="91">
        <v>1143350</v>
      </c>
      <c r="C50601" s="90">
        <v>41176</v>
      </c>
    </row>
    <row r="50602" spans="1:3" x14ac:dyDescent="0.25">
      <c r="A50602" s="80">
        <v>1143351</v>
      </c>
      <c r="B50602" s="91">
        <v>1143352</v>
      </c>
      <c r="C50602" s="90">
        <v>41178</v>
      </c>
    </row>
    <row r="50603" spans="1:3" x14ac:dyDescent="0.25">
      <c r="A50603" s="80">
        <v>1143353</v>
      </c>
      <c r="B50603" s="104" t="s">
        <v>236</v>
      </c>
      <c r="C50603" s="84" t="s">
        <v>236</v>
      </c>
    </row>
    <row r="50604" spans="1:3" x14ac:dyDescent="0.25">
      <c r="A50604" s="80">
        <v>1143354</v>
      </c>
      <c r="B50604" s="104" t="s">
        <v>236</v>
      </c>
      <c r="C50604" s="84" t="s">
        <v>236</v>
      </c>
    </row>
    <row r="50605" spans="1:3" x14ac:dyDescent="0.25">
      <c r="A50605" s="80">
        <v>1143355</v>
      </c>
      <c r="B50605" s="91">
        <v>1143356</v>
      </c>
      <c r="C50605" s="90">
        <v>41179</v>
      </c>
    </row>
    <row r="50606" spans="1:3" x14ac:dyDescent="0.25">
      <c r="A50606" s="80">
        <v>1143357</v>
      </c>
      <c r="B50606" s="91">
        <v>1143358</v>
      </c>
      <c r="C50606" s="90">
        <v>41181</v>
      </c>
    </row>
    <row r="50607" spans="1:3" x14ac:dyDescent="0.25">
      <c r="A50607" s="80">
        <v>1143359</v>
      </c>
      <c r="B50607" s="91">
        <v>1143360</v>
      </c>
      <c r="C50607" s="90">
        <v>41182</v>
      </c>
    </row>
    <row r="50608" spans="1:3" x14ac:dyDescent="0.25">
      <c r="A50608" s="80">
        <v>1143361</v>
      </c>
      <c r="B50608" s="104" t="s">
        <v>236</v>
      </c>
      <c r="C50608" s="84" t="s">
        <v>236</v>
      </c>
    </row>
    <row r="50609" spans="1:3" x14ac:dyDescent="0.25">
      <c r="A50609" s="80">
        <v>1143362</v>
      </c>
      <c r="B50609" s="104" t="s">
        <v>236</v>
      </c>
      <c r="C50609" s="84" t="s">
        <v>236</v>
      </c>
    </row>
    <row r="50610" spans="1:3" x14ac:dyDescent="0.25">
      <c r="A50610" s="80">
        <v>1143363</v>
      </c>
      <c r="B50610" s="104" t="s">
        <v>236</v>
      </c>
      <c r="C50610" s="84" t="s">
        <v>236</v>
      </c>
    </row>
    <row r="50611" spans="1:3" x14ac:dyDescent="0.25">
      <c r="A50611" s="80">
        <v>1143364</v>
      </c>
      <c r="B50611" s="104" t="s">
        <v>236</v>
      </c>
      <c r="C50611" s="84" t="s">
        <v>236</v>
      </c>
    </row>
    <row r="50612" spans="1:3" x14ac:dyDescent="0.25">
      <c r="A50612" s="80">
        <v>1143365</v>
      </c>
      <c r="B50612" s="104" t="s">
        <v>236</v>
      </c>
      <c r="C50612" s="84" t="s">
        <v>236</v>
      </c>
    </row>
    <row r="50613" spans="1:3" x14ac:dyDescent="0.25">
      <c r="A50613" s="80">
        <v>1143366</v>
      </c>
      <c r="B50613" s="104" t="s">
        <v>236</v>
      </c>
      <c r="C50613" s="84" t="s">
        <v>236</v>
      </c>
    </row>
    <row r="50614" spans="1:3" x14ac:dyDescent="0.25">
      <c r="A50614" s="80">
        <v>1143367</v>
      </c>
      <c r="B50614" s="104" t="s">
        <v>236</v>
      </c>
      <c r="C50614" s="84" t="s">
        <v>236</v>
      </c>
    </row>
    <row r="50615" spans="1:3" x14ac:dyDescent="0.25">
      <c r="A50615" s="80">
        <v>1143368</v>
      </c>
      <c r="B50615" s="104" t="s">
        <v>236</v>
      </c>
      <c r="C50615" s="84" t="s">
        <v>236</v>
      </c>
    </row>
    <row r="50616" spans="1:3" x14ac:dyDescent="0.25">
      <c r="A50616" s="80">
        <v>1143369</v>
      </c>
      <c r="B50616" s="104" t="s">
        <v>236</v>
      </c>
      <c r="C50616" s="84" t="s">
        <v>236</v>
      </c>
    </row>
    <row r="50617" spans="1:3" x14ac:dyDescent="0.25">
      <c r="A50617" s="80">
        <v>1143370</v>
      </c>
      <c r="B50617" s="104" t="s">
        <v>236</v>
      </c>
      <c r="C50617" s="84" t="s">
        <v>236</v>
      </c>
    </row>
    <row r="50618" spans="1:3" x14ac:dyDescent="0.25">
      <c r="A50618" s="80">
        <v>1143371</v>
      </c>
      <c r="B50618" s="104" t="s">
        <v>236</v>
      </c>
      <c r="C50618" s="84" t="s">
        <v>236</v>
      </c>
    </row>
    <row r="50619" spans="1:3" x14ac:dyDescent="0.25">
      <c r="A50619" s="80">
        <v>1143372</v>
      </c>
      <c r="B50619" s="104" t="s">
        <v>236</v>
      </c>
      <c r="C50619" s="84" t="s">
        <v>236</v>
      </c>
    </row>
    <row r="50620" spans="1:3" x14ac:dyDescent="0.25">
      <c r="A50620" s="80">
        <v>1143373</v>
      </c>
      <c r="B50620" s="91">
        <v>1143374</v>
      </c>
      <c r="C50620" s="90">
        <v>41183</v>
      </c>
    </row>
    <row r="50621" spans="1:3" x14ac:dyDescent="0.25">
      <c r="A50621" s="80">
        <v>1143375</v>
      </c>
      <c r="B50621" s="104" t="s">
        <v>236</v>
      </c>
      <c r="C50621" s="84" t="s">
        <v>236</v>
      </c>
    </row>
    <row r="50622" spans="1:3" x14ac:dyDescent="0.25">
      <c r="A50622" s="80">
        <v>1143376</v>
      </c>
      <c r="B50622" s="104" t="s">
        <v>236</v>
      </c>
      <c r="C50622" s="84" t="s">
        <v>236</v>
      </c>
    </row>
    <row r="50623" spans="1:3" x14ac:dyDescent="0.25">
      <c r="A50623" s="80">
        <v>1143377</v>
      </c>
      <c r="B50623" s="104" t="s">
        <v>236</v>
      </c>
      <c r="C50623" s="84" t="s">
        <v>236</v>
      </c>
    </row>
    <row r="50624" spans="1:3" x14ac:dyDescent="0.25">
      <c r="A50624" s="80">
        <v>1143378</v>
      </c>
      <c r="B50624" s="104" t="s">
        <v>236</v>
      </c>
      <c r="C50624" s="84" t="s">
        <v>236</v>
      </c>
    </row>
    <row r="50625" spans="1:3" x14ac:dyDescent="0.25">
      <c r="A50625" s="80">
        <v>1143379</v>
      </c>
      <c r="B50625" s="91">
        <v>1143380</v>
      </c>
      <c r="C50625" s="90">
        <v>41184</v>
      </c>
    </row>
    <row r="50626" spans="1:3" x14ac:dyDescent="0.25">
      <c r="A50626" s="80">
        <v>1143381</v>
      </c>
      <c r="B50626" s="91">
        <v>1143382</v>
      </c>
      <c r="C50626" s="90">
        <v>41189</v>
      </c>
    </row>
    <row r="50627" spans="1:3" x14ac:dyDescent="0.25">
      <c r="A50627" s="80">
        <v>1143383</v>
      </c>
      <c r="B50627" s="91">
        <v>1143384</v>
      </c>
      <c r="C50627" s="90">
        <v>41190</v>
      </c>
    </row>
    <row r="50628" spans="1:3" x14ac:dyDescent="0.25">
      <c r="A50628" s="80">
        <v>1143385</v>
      </c>
      <c r="B50628" s="91">
        <v>1143386</v>
      </c>
      <c r="C50628" s="90">
        <v>41191</v>
      </c>
    </row>
    <row r="50629" spans="1:3" x14ac:dyDescent="0.25">
      <c r="A50629" s="80">
        <v>1143387</v>
      </c>
      <c r="B50629" s="91">
        <v>1143388</v>
      </c>
      <c r="C50629" s="90">
        <v>41192</v>
      </c>
    </row>
    <row r="50630" spans="1:3" x14ac:dyDescent="0.25">
      <c r="A50630" s="80">
        <v>1143389</v>
      </c>
      <c r="B50630" s="91">
        <v>1143390</v>
      </c>
      <c r="C50630" s="90">
        <v>41194</v>
      </c>
    </row>
    <row r="50631" spans="1:3" x14ac:dyDescent="0.25">
      <c r="A50631" s="80">
        <v>1143391</v>
      </c>
      <c r="B50631" s="91">
        <v>1143392</v>
      </c>
      <c r="C50631" s="90">
        <v>41195</v>
      </c>
    </row>
    <row r="50632" spans="1:3" x14ac:dyDescent="0.25">
      <c r="A50632" s="80">
        <v>1143393</v>
      </c>
      <c r="B50632" s="91">
        <v>1143394</v>
      </c>
      <c r="C50632" s="90">
        <v>41199</v>
      </c>
    </row>
    <row r="50633" spans="1:3" x14ac:dyDescent="0.25">
      <c r="A50633" s="80">
        <v>1143395</v>
      </c>
      <c r="B50633" s="104" t="s">
        <v>236</v>
      </c>
      <c r="C50633" s="84" t="s">
        <v>236</v>
      </c>
    </row>
    <row r="50634" spans="1:3" x14ac:dyDescent="0.25">
      <c r="A50634" s="80">
        <v>1143396</v>
      </c>
      <c r="B50634" s="104" t="s">
        <v>236</v>
      </c>
      <c r="C50634" s="84" t="s">
        <v>236</v>
      </c>
    </row>
    <row r="50635" spans="1:3" x14ac:dyDescent="0.25">
      <c r="A50635" s="80">
        <v>1143397</v>
      </c>
      <c r="B50635" s="104" t="s">
        <v>236</v>
      </c>
      <c r="C50635" s="84" t="s">
        <v>236</v>
      </c>
    </row>
    <row r="50636" spans="1:3" x14ac:dyDescent="0.25">
      <c r="A50636" s="80">
        <v>1143398</v>
      </c>
      <c r="B50636" s="104" t="s">
        <v>236</v>
      </c>
      <c r="C50636" s="84" t="s">
        <v>236</v>
      </c>
    </row>
    <row r="50637" spans="1:3" x14ac:dyDescent="0.25">
      <c r="A50637" s="80">
        <v>1143399</v>
      </c>
      <c r="B50637" s="104" t="s">
        <v>236</v>
      </c>
      <c r="C50637" s="84" t="s">
        <v>236</v>
      </c>
    </row>
    <row r="50638" spans="1:3" x14ac:dyDescent="0.25">
      <c r="A50638" s="80">
        <v>1143400</v>
      </c>
      <c r="B50638" s="104" t="s">
        <v>236</v>
      </c>
      <c r="C50638" s="84" t="s">
        <v>236</v>
      </c>
    </row>
    <row r="50639" spans="1:3" x14ac:dyDescent="0.25">
      <c r="A50639" s="80">
        <v>1143401</v>
      </c>
      <c r="B50639" s="104" t="s">
        <v>236</v>
      </c>
      <c r="C50639" s="84" t="s">
        <v>236</v>
      </c>
    </row>
    <row r="50640" spans="1:3" x14ac:dyDescent="0.25">
      <c r="A50640" s="80">
        <v>1143402</v>
      </c>
      <c r="B50640" s="104" t="s">
        <v>236</v>
      </c>
      <c r="C50640" s="84" t="s">
        <v>236</v>
      </c>
    </row>
    <row r="50641" spans="1:3" x14ac:dyDescent="0.25">
      <c r="A50641" s="80">
        <v>1143403</v>
      </c>
      <c r="B50641" s="104" t="s">
        <v>236</v>
      </c>
      <c r="C50641" s="84" t="s">
        <v>236</v>
      </c>
    </row>
    <row r="50642" spans="1:3" x14ac:dyDescent="0.25">
      <c r="A50642" s="80">
        <v>1143404</v>
      </c>
      <c r="B50642" s="104" t="s">
        <v>236</v>
      </c>
      <c r="C50642" s="84" t="s">
        <v>236</v>
      </c>
    </row>
    <row r="50643" spans="1:3" x14ac:dyDescent="0.25">
      <c r="A50643" s="80">
        <v>1143405</v>
      </c>
      <c r="B50643" s="104" t="s">
        <v>236</v>
      </c>
      <c r="C50643" s="84" t="s">
        <v>236</v>
      </c>
    </row>
    <row r="50644" spans="1:3" x14ac:dyDescent="0.25">
      <c r="A50644" s="80">
        <v>1143406</v>
      </c>
      <c r="B50644" s="104" t="s">
        <v>236</v>
      </c>
      <c r="C50644" s="84" t="s">
        <v>236</v>
      </c>
    </row>
    <row r="50645" spans="1:3" x14ac:dyDescent="0.25">
      <c r="A50645" s="80">
        <v>1143407</v>
      </c>
      <c r="B50645" s="104" t="s">
        <v>236</v>
      </c>
      <c r="C50645" s="84" t="s">
        <v>236</v>
      </c>
    </row>
    <row r="50646" spans="1:3" x14ac:dyDescent="0.25">
      <c r="A50646" s="80">
        <v>1143408</v>
      </c>
      <c r="B50646" s="104" t="s">
        <v>236</v>
      </c>
      <c r="C50646" s="84" t="s">
        <v>236</v>
      </c>
    </row>
    <row r="50647" spans="1:3" x14ac:dyDescent="0.25">
      <c r="A50647" s="80">
        <v>1143409</v>
      </c>
      <c r="B50647" s="104" t="s">
        <v>236</v>
      </c>
      <c r="C50647" s="84" t="s">
        <v>236</v>
      </c>
    </row>
    <row r="50648" spans="1:3" x14ac:dyDescent="0.25">
      <c r="A50648" s="80">
        <v>1143410</v>
      </c>
      <c r="B50648" s="104" t="s">
        <v>236</v>
      </c>
      <c r="C50648" s="84" t="s">
        <v>236</v>
      </c>
    </row>
    <row r="50649" spans="1:3" x14ac:dyDescent="0.25">
      <c r="A50649" s="80">
        <v>1143411</v>
      </c>
      <c r="B50649" s="91">
        <v>1143412</v>
      </c>
      <c r="C50649" s="84" t="s">
        <v>236</v>
      </c>
    </row>
    <row r="50650" spans="1:3" x14ac:dyDescent="0.25">
      <c r="A50650" s="80">
        <v>1143413</v>
      </c>
      <c r="B50650" s="91">
        <v>1143414</v>
      </c>
      <c r="C50650" s="90">
        <v>41200</v>
      </c>
    </row>
    <row r="50651" spans="1:3" x14ac:dyDescent="0.25">
      <c r="A50651" s="80">
        <v>1143415</v>
      </c>
      <c r="B50651" s="91">
        <v>1143416</v>
      </c>
      <c r="C50651" s="84" t="s">
        <v>236</v>
      </c>
    </row>
    <row r="50652" spans="1:3" x14ac:dyDescent="0.25">
      <c r="A50652" s="80">
        <v>1143417</v>
      </c>
      <c r="B50652" s="104" t="s">
        <v>236</v>
      </c>
      <c r="C50652" s="84" t="s">
        <v>236</v>
      </c>
    </row>
    <row r="50653" spans="1:3" x14ac:dyDescent="0.25">
      <c r="A50653" s="80">
        <v>1143418</v>
      </c>
      <c r="B50653" s="104" t="s">
        <v>236</v>
      </c>
      <c r="C50653" s="84" t="s">
        <v>236</v>
      </c>
    </row>
    <row r="50654" spans="1:3" x14ac:dyDescent="0.25">
      <c r="A50654" s="80">
        <v>1143421</v>
      </c>
      <c r="B50654" s="104" t="s">
        <v>236</v>
      </c>
      <c r="C50654" s="84" t="s">
        <v>236</v>
      </c>
    </row>
    <row r="50655" spans="1:3" x14ac:dyDescent="0.25">
      <c r="A50655" s="80">
        <v>1143422</v>
      </c>
      <c r="B50655" s="91">
        <v>1143662</v>
      </c>
      <c r="C50655" s="90">
        <v>41287</v>
      </c>
    </row>
    <row r="50656" spans="1:3" x14ac:dyDescent="0.25">
      <c r="A50656" s="80">
        <v>1143423</v>
      </c>
      <c r="B50656" s="104" t="s">
        <v>236</v>
      </c>
      <c r="C50656" s="84" t="s">
        <v>236</v>
      </c>
    </row>
    <row r="50657" spans="1:3" x14ac:dyDescent="0.25">
      <c r="A50657" s="80">
        <v>1143424</v>
      </c>
      <c r="B50657" s="104" t="s">
        <v>236</v>
      </c>
      <c r="C50657" s="84" t="s">
        <v>236</v>
      </c>
    </row>
    <row r="50658" spans="1:3" x14ac:dyDescent="0.25">
      <c r="A50658" s="80">
        <v>1143425</v>
      </c>
      <c r="B50658" s="104" t="s">
        <v>236</v>
      </c>
      <c r="C50658" s="84" t="s">
        <v>236</v>
      </c>
    </row>
    <row r="50659" spans="1:3" x14ac:dyDescent="0.25">
      <c r="A50659" s="80">
        <v>1143426</v>
      </c>
      <c r="B50659" s="104" t="s">
        <v>236</v>
      </c>
      <c r="C50659" s="84" t="s">
        <v>236</v>
      </c>
    </row>
    <row r="50660" spans="1:3" x14ac:dyDescent="0.25">
      <c r="A50660" s="80">
        <v>1143427</v>
      </c>
      <c r="B50660" s="91">
        <v>1143428</v>
      </c>
      <c r="C50660" s="90">
        <v>41204</v>
      </c>
    </row>
    <row r="50661" spans="1:3" x14ac:dyDescent="0.25">
      <c r="A50661" s="80">
        <v>1143429</v>
      </c>
      <c r="B50661" s="91">
        <v>1143430</v>
      </c>
      <c r="C50661" s="90">
        <v>41206</v>
      </c>
    </row>
    <row r="50662" spans="1:3" x14ac:dyDescent="0.25">
      <c r="A50662" s="80">
        <v>1143431</v>
      </c>
      <c r="B50662" s="104" t="s">
        <v>236</v>
      </c>
      <c r="C50662" s="84" t="s">
        <v>236</v>
      </c>
    </row>
    <row r="50663" spans="1:3" x14ac:dyDescent="0.25">
      <c r="A50663" s="80">
        <v>1143432</v>
      </c>
      <c r="B50663" s="104" t="s">
        <v>236</v>
      </c>
      <c r="C50663" s="84" t="s">
        <v>236</v>
      </c>
    </row>
    <row r="50664" spans="1:3" x14ac:dyDescent="0.25">
      <c r="A50664" s="80">
        <v>1143433</v>
      </c>
      <c r="B50664" s="104" t="s">
        <v>236</v>
      </c>
      <c r="C50664" s="84" t="s">
        <v>236</v>
      </c>
    </row>
    <row r="50665" spans="1:3" x14ac:dyDescent="0.25">
      <c r="A50665" s="80">
        <v>1143434</v>
      </c>
      <c r="B50665" s="104" t="s">
        <v>236</v>
      </c>
      <c r="C50665" s="84" t="s">
        <v>236</v>
      </c>
    </row>
    <row r="50666" spans="1:3" x14ac:dyDescent="0.25">
      <c r="A50666" s="80">
        <v>1143436</v>
      </c>
      <c r="B50666" s="104" t="s">
        <v>236</v>
      </c>
      <c r="C50666" s="84" t="s">
        <v>236</v>
      </c>
    </row>
    <row r="50667" spans="1:3" x14ac:dyDescent="0.25">
      <c r="A50667" s="80">
        <v>1143437</v>
      </c>
      <c r="B50667" s="104" t="s">
        <v>236</v>
      </c>
      <c r="C50667" s="84" t="s">
        <v>236</v>
      </c>
    </row>
    <row r="50668" spans="1:3" x14ac:dyDescent="0.25">
      <c r="A50668" s="80">
        <v>1143438</v>
      </c>
      <c r="B50668" s="104" t="s">
        <v>236</v>
      </c>
      <c r="C50668" s="84" t="s">
        <v>236</v>
      </c>
    </row>
    <row r="50669" spans="1:3" x14ac:dyDescent="0.25">
      <c r="A50669" s="80">
        <v>1143439</v>
      </c>
      <c r="B50669" s="104" t="s">
        <v>236</v>
      </c>
      <c r="C50669" s="84" t="s">
        <v>236</v>
      </c>
    </row>
    <row r="50670" spans="1:3" x14ac:dyDescent="0.25">
      <c r="A50670" s="80">
        <v>1143440</v>
      </c>
      <c r="B50670" s="104" t="s">
        <v>236</v>
      </c>
      <c r="C50670" s="84" t="s">
        <v>236</v>
      </c>
    </row>
    <row r="50671" spans="1:3" x14ac:dyDescent="0.25">
      <c r="A50671" s="80">
        <v>1143441</v>
      </c>
      <c r="B50671" s="104" t="s">
        <v>236</v>
      </c>
      <c r="C50671" s="84" t="s">
        <v>236</v>
      </c>
    </row>
    <row r="50672" spans="1:3" x14ac:dyDescent="0.25">
      <c r="A50672" s="80">
        <v>1143442</v>
      </c>
      <c r="B50672" s="104" t="s">
        <v>236</v>
      </c>
      <c r="C50672" s="84" t="s">
        <v>236</v>
      </c>
    </row>
    <row r="50673" spans="1:3" x14ac:dyDescent="0.25">
      <c r="A50673" s="80">
        <v>1143443</v>
      </c>
      <c r="B50673" s="104" t="s">
        <v>236</v>
      </c>
      <c r="C50673" s="84" t="s">
        <v>236</v>
      </c>
    </row>
    <row r="50674" spans="1:3" x14ac:dyDescent="0.25">
      <c r="A50674" s="80">
        <v>1143444</v>
      </c>
      <c r="B50674" s="104" t="s">
        <v>236</v>
      </c>
      <c r="C50674" s="84" t="s">
        <v>236</v>
      </c>
    </row>
    <row r="50675" spans="1:3" x14ac:dyDescent="0.25">
      <c r="A50675" s="80">
        <v>1143445</v>
      </c>
      <c r="B50675" s="104" t="s">
        <v>236</v>
      </c>
      <c r="C50675" s="84" t="s">
        <v>236</v>
      </c>
    </row>
    <row r="50676" spans="1:3" x14ac:dyDescent="0.25">
      <c r="A50676" s="80">
        <v>1143446</v>
      </c>
      <c r="B50676" s="104" t="s">
        <v>236</v>
      </c>
      <c r="C50676" s="84" t="s">
        <v>236</v>
      </c>
    </row>
    <row r="50677" spans="1:3" x14ac:dyDescent="0.25">
      <c r="A50677" s="80">
        <v>1143447</v>
      </c>
      <c r="B50677" s="104" t="s">
        <v>236</v>
      </c>
      <c r="C50677" s="84" t="s">
        <v>236</v>
      </c>
    </row>
    <row r="50678" spans="1:3" x14ac:dyDescent="0.25">
      <c r="A50678" s="80">
        <v>1143448</v>
      </c>
      <c r="B50678" s="104" t="s">
        <v>236</v>
      </c>
      <c r="C50678" s="84" t="s">
        <v>236</v>
      </c>
    </row>
    <row r="50679" spans="1:3" x14ac:dyDescent="0.25">
      <c r="A50679" s="80">
        <v>1143449</v>
      </c>
      <c r="B50679" s="104" t="s">
        <v>236</v>
      </c>
      <c r="C50679" s="84" t="s">
        <v>236</v>
      </c>
    </row>
    <row r="50680" spans="1:3" x14ac:dyDescent="0.25">
      <c r="A50680" s="80">
        <v>1143450</v>
      </c>
      <c r="B50680" s="104" t="s">
        <v>236</v>
      </c>
      <c r="C50680" s="84" t="s">
        <v>236</v>
      </c>
    </row>
    <row r="50681" spans="1:3" x14ac:dyDescent="0.25">
      <c r="A50681" s="80">
        <v>1143451</v>
      </c>
      <c r="B50681" s="104" t="s">
        <v>236</v>
      </c>
      <c r="C50681" s="84" t="s">
        <v>236</v>
      </c>
    </row>
    <row r="50682" spans="1:3" x14ac:dyDescent="0.25">
      <c r="A50682" s="80">
        <v>1143452</v>
      </c>
      <c r="B50682" s="104" t="s">
        <v>236</v>
      </c>
      <c r="C50682" s="84" t="s">
        <v>236</v>
      </c>
    </row>
    <row r="50683" spans="1:3" x14ac:dyDescent="0.25">
      <c r="A50683" s="80">
        <v>1143453</v>
      </c>
      <c r="B50683" s="91">
        <v>1143454</v>
      </c>
      <c r="C50683" s="90">
        <v>41207</v>
      </c>
    </row>
    <row r="50684" spans="1:3" x14ac:dyDescent="0.25">
      <c r="A50684" s="80">
        <v>1143455</v>
      </c>
      <c r="B50684" s="91">
        <v>1143456</v>
      </c>
      <c r="C50684" s="90">
        <v>41208</v>
      </c>
    </row>
    <row r="50685" spans="1:3" x14ac:dyDescent="0.25">
      <c r="A50685" s="80">
        <v>1143457</v>
      </c>
      <c r="B50685" s="104" t="s">
        <v>236</v>
      </c>
      <c r="C50685" s="84" t="s">
        <v>236</v>
      </c>
    </row>
    <row r="50686" spans="1:3" x14ac:dyDescent="0.25">
      <c r="A50686" s="80">
        <v>1143458</v>
      </c>
      <c r="B50686" s="104" t="s">
        <v>236</v>
      </c>
      <c r="C50686" s="84" t="s">
        <v>236</v>
      </c>
    </row>
    <row r="50687" spans="1:3" x14ac:dyDescent="0.25">
      <c r="A50687" s="80">
        <v>1143459</v>
      </c>
      <c r="B50687" s="104" t="s">
        <v>236</v>
      </c>
      <c r="C50687" s="84" t="s">
        <v>236</v>
      </c>
    </row>
    <row r="50688" spans="1:3" x14ac:dyDescent="0.25">
      <c r="A50688" s="80">
        <v>1143460</v>
      </c>
      <c r="B50688" s="104" t="s">
        <v>236</v>
      </c>
      <c r="C50688" s="84" t="s">
        <v>236</v>
      </c>
    </row>
    <row r="50689" spans="1:3" x14ac:dyDescent="0.25">
      <c r="A50689" s="80">
        <v>1143461</v>
      </c>
      <c r="B50689" s="104" t="s">
        <v>236</v>
      </c>
      <c r="C50689" s="84" t="s">
        <v>236</v>
      </c>
    </row>
    <row r="50690" spans="1:3" x14ac:dyDescent="0.25">
      <c r="A50690" s="80">
        <v>1143463</v>
      </c>
      <c r="B50690" s="91">
        <v>1143464</v>
      </c>
      <c r="C50690" s="90">
        <v>41209</v>
      </c>
    </row>
    <row r="50691" spans="1:3" x14ac:dyDescent="0.25">
      <c r="A50691" s="80">
        <v>1143465</v>
      </c>
      <c r="B50691" s="104" t="s">
        <v>236</v>
      </c>
      <c r="C50691" s="84" t="s">
        <v>236</v>
      </c>
    </row>
    <row r="50692" spans="1:3" x14ac:dyDescent="0.25">
      <c r="A50692" s="80">
        <v>1143466</v>
      </c>
      <c r="B50692" s="91">
        <v>1143467</v>
      </c>
      <c r="C50692" s="84" t="s">
        <v>236</v>
      </c>
    </row>
    <row r="50693" spans="1:3" x14ac:dyDescent="0.25">
      <c r="A50693" s="80">
        <v>1143468</v>
      </c>
      <c r="B50693" s="91">
        <v>1143469</v>
      </c>
      <c r="C50693" s="90">
        <v>41214</v>
      </c>
    </row>
    <row r="50694" spans="1:3" x14ac:dyDescent="0.25">
      <c r="A50694" s="80">
        <v>1143471</v>
      </c>
      <c r="B50694" s="91">
        <v>1143472</v>
      </c>
      <c r="C50694" s="90">
        <v>41213</v>
      </c>
    </row>
    <row r="50695" spans="1:3" x14ac:dyDescent="0.25">
      <c r="A50695" s="80">
        <v>1143473</v>
      </c>
      <c r="B50695" s="91">
        <v>1143474</v>
      </c>
      <c r="C50695" s="90">
        <v>41212</v>
      </c>
    </row>
    <row r="50696" spans="1:3" x14ac:dyDescent="0.25">
      <c r="A50696" s="80">
        <v>1143475</v>
      </c>
      <c r="B50696" s="104" t="s">
        <v>236</v>
      </c>
      <c r="C50696" s="84" t="s">
        <v>236</v>
      </c>
    </row>
    <row r="50697" spans="1:3" x14ac:dyDescent="0.25">
      <c r="A50697" s="80">
        <v>1143477</v>
      </c>
      <c r="B50697" s="104" t="s">
        <v>236</v>
      </c>
      <c r="C50697" s="84" t="s">
        <v>236</v>
      </c>
    </row>
    <row r="50698" spans="1:3" x14ac:dyDescent="0.25">
      <c r="A50698" s="80">
        <v>1143478</v>
      </c>
      <c r="B50698" s="91">
        <v>1143479</v>
      </c>
      <c r="C50698" s="90">
        <v>41215</v>
      </c>
    </row>
    <row r="50699" spans="1:3" x14ac:dyDescent="0.25">
      <c r="A50699" s="80">
        <v>1143480</v>
      </c>
      <c r="B50699" s="104" t="s">
        <v>236</v>
      </c>
      <c r="C50699" s="84" t="s">
        <v>236</v>
      </c>
    </row>
    <row r="50700" spans="1:3" x14ac:dyDescent="0.25">
      <c r="A50700" s="80">
        <v>1143481</v>
      </c>
      <c r="B50700" s="104" t="s">
        <v>236</v>
      </c>
      <c r="C50700" s="84" t="s">
        <v>236</v>
      </c>
    </row>
    <row r="50701" spans="1:3" x14ac:dyDescent="0.25">
      <c r="A50701" s="80">
        <v>1143482</v>
      </c>
      <c r="B50701" s="91">
        <v>1143483</v>
      </c>
      <c r="C50701" s="90">
        <v>41216</v>
      </c>
    </row>
    <row r="50702" spans="1:3" x14ac:dyDescent="0.25">
      <c r="A50702" s="80">
        <v>1143484</v>
      </c>
      <c r="B50702" s="104" t="s">
        <v>236</v>
      </c>
      <c r="C50702" s="84" t="s">
        <v>236</v>
      </c>
    </row>
    <row r="50703" spans="1:3" x14ac:dyDescent="0.25">
      <c r="A50703" s="80">
        <v>1143485</v>
      </c>
      <c r="B50703" s="104" t="s">
        <v>236</v>
      </c>
      <c r="C50703" s="84" t="s">
        <v>236</v>
      </c>
    </row>
    <row r="50704" spans="1:3" x14ac:dyDescent="0.25">
      <c r="A50704" s="80">
        <v>1143486</v>
      </c>
      <c r="B50704" s="104" t="s">
        <v>236</v>
      </c>
      <c r="C50704" s="84" t="s">
        <v>236</v>
      </c>
    </row>
    <row r="50705" spans="1:3" x14ac:dyDescent="0.25">
      <c r="A50705" s="80">
        <v>1143487</v>
      </c>
      <c r="B50705" s="104" t="s">
        <v>236</v>
      </c>
      <c r="C50705" s="84" t="s">
        <v>236</v>
      </c>
    </row>
    <row r="50706" spans="1:3" x14ac:dyDescent="0.25">
      <c r="A50706" s="80">
        <v>1143488</v>
      </c>
      <c r="B50706" s="104" t="s">
        <v>236</v>
      </c>
      <c r="C50706" s="84" t="s">
        <v>236</v>
      </c>
    </row>
    <row r="50707" spans="1:3" x14ac:dyDescent="0.25">
      <c r="A50707" s="80">
        <v>1143489</v>
      </c>
      <c r="B50707" s="104" t="s">
        <v>236</v>
      </c>
      <c r="C50707" s="84" t="s">
        <v>236</v>
      </c>
    </row>
    <row r="50708" spans="1:3" x14ac:dyDescent="0.25">
      <c r="A50708" s="80">
        <v>1143490</v>
      </c>
      <c r="B50708" s="104" t="s">
        <v>236</v>
      </c>
      <c r="C50708" s="84" t="s">
        <v>236</v>
      </c>
    </row>
    <row r="50709" spans="1:3" x14ac:dyDescent="0.25">
      <c r="A50709" s="80">
        <v>1143491</v>
      </c>
      <c r="B50709" s="104" t="s">
        <v>236</v>
      </c>
      <c r="C50709" s="84" t="s">
        <v>236</v>
      </c>
    </row>
    <row r="50710" spans="1:3" x14ac:dyDescent="0.25">
      <c r="A50710" s="80">
        <v>1143492</v>
      </c>
      <c r="B50710" s="104" t="s">
        <v>236</v>
      </c>
      <c r="C50710" s="84" t="s">
        <v>236</v>
      </c>
    </row>
    <row r="50711" spans="1:3" x14ac:dyDescent="0.25">
      <c r="A50711" s="80">
        <v>1143493</v>
      </c>
      <c r="B50711" s="91">
        <v>1143494</v>
      </c>
      <c r="C50711" s="90">
        <v>41217</v>
      </c>
    </row>
    <row r="50712" spans="1:3" x14ac:dyDescent="0.25">
      <c r="A50712" s="80">
        <v>1143495</v>
      </c>
      <c r="B50712" s="91">
        <v>1143496</v>
      </c>
      <c r="C50712" s="90">
        <v>41220</v>
      </c>
    </row>
    <row r="50713" spans="1:3" x14ac:dyDescent="0.25">
      <c r="A50713" s="80">
        <v>1143497</v>
      </c>
      <c r="B50713" s="91">
        <v>1143498</v>
      </c>
      <c r="C50713" s="90">
        <v>41221</v>
      </c>
    </row>
    <row r="50714" spans="1:3" x14ac:dyDescent="0.25">
      <c r="A50714" s="80">
        <v>1143499</v>
      </c>
      <c r="B50714" s="104" t="s">
        <v>236</v>
      </c>
      <c r="C50714" s="84" t="s">
        <v>236</v>
      </c>
    </row>
    <row r="50715" spans="1:3" x14ac:dyDescent="0.25">
      <c r="A50715" s="80">
        <v>1143500</v>
      </c>
      <c r="B50715" s="104" t="s">
        <v>236</v>
      </c>
      <c r="C50715" s="84" t="s">
        <v>236</v>
      </c>
    </row>
    <row r="50716" spans="1:3" x14ac:dyDescent="0.25">
      <c r="A50716" s="80">
        <v>1143501</v>
      </c>
      <c r="B50716" s="91">
        <v>1143502</v>
      </c>
      <c r="C50716" s="90">
        <v>41223</v>
      </c>
    </row>
    <row r="50717" spans="1:3" x14ac:dyDescent="0.25">
      <c r="A50717" s="80">
        <v>1143503</v>
      </c>
      <c r="B50717" s="91">
        <v>1143504</v>
      </c>
      <c r="C50717" s="90">
        <v>41224</v>
      </c>
    </row>
    <row r="50718" spans="1:3" x14ac:dyDescent="0.25">
      <c r="A50718" s="80">
        <v>1143505</v>
      </c>
      <c r="B50718" s="104" t="s">
        <v>236</v>
      </c>
      <c r="C50718" s="90">
        <v>33752</v>
      </c>
    </row>
    <row r="50719" spans="1:3" x14ac:dyDescent="0.25">
      <c r="A50719" s="80">
        <v>1143506</v>
      </c>
      <c r="B50719" s="91">
        <v>1143507</v>
      </c>
      <c r="C50719" s="90">
        <v>41225</v>
      </c>
    </row>
    <row r="50720" spans="1:3" x14ac:dyDescent="0.25">
      <c r="A50720" s="80">
        <v>1143508</v>
      </c>
      <c r="B50720" s="104" t="s">
        <v>236</v>
      </c>
      <c r="C50720" s="84" t="s">
        <v>236</v>
      </c>
    </row>
    <row r="50721" spans="1:3" x14ac:dyDescent="0.25">
      <c r="A50721" s="80">
        <v>1143509</v>
      </c>
      <c r="B50721" s="91">
        <v>1143510</v>
      </c>
      <c r="C50721" s="90">
        <v>41227</v>
      </c>
    </row>
    <row r="50722" spans="1:3" x14ac:dyDescent="0.25">
      <c r="A50722" s="80">
        <v>1143511</v>
      </c>
      <c r="B50722" s="91">
        <v>1143512</v>
      </c>
      <c r="C50722" s="90">
        <v>41228</v>
      </c>
    </row>
    <row r="50723" spans="1:3" x14ac:dyDescent="0.25">
      <c r="A50723" s="80">
        <v>1143513</v>
      </c>
      <c r="B50723" s="104" t="s">
        <v>236</v>
      </c>
      <c r="C50723" s="84" t="s">
        <v>236</v>
      </c>
    </row>
    <row r="50724" spans="1:3" x14ac:dyDescent="0.25">
      <c r="A50724" s="80">
        <v>1143514</v>
      </c>
      <c r="B50724" s="104" t="s">
        <v>236</v>
      </c>
      <c r="C50724" s="84" t="s">
        <v>236</v>
      </c>
    </row>
    <row r="50725" spans="1:3" x14ac:dyDescent="0.25">
      <c r="A50725" s="80">
        <v>1143515</v>
      </c>
      <c r="B50725" s="104" t="s">
        <v>236</v>
      </c>
      <c r="C50725" s="84" t="s">
        <v>236</v>
      </c>
    </row>
    <row r="50726" spans="1:3" x14ac:dyDescent="0.25">
      <c r="A50726" s="80">
        <v>1143516</v>
      </c>
      <c r="B50726" s="104" t="s">
        <v>236</v>
      </c>
      <c r="C50726" s="84" t="s">
        <v>236</v>
      </c>
    </row>
    <row r="50727" spans="1:3" x14ac:dyDescent="0.25">
      <c r="A50727" s="80">
        <v>1143517</v>
      </c>
      <c r="B50727" s="104" t="s">
        <v>236</v>
      </c>
      <c r="C50727" s="84" t="s">
        <v>236</v>
      </c>
    </row>
    <row r="50728" spans="1:3" x14ac:dyDescent="0.25">
      <c r="A50728" s="80">
        <v>1143518</v>
      </c>
      <c r="B50728" s="104" t="s">
        <v>236</v>
      </c>
      <c r="C50728" s="84" t="s">
        <v>236</v>
      </c>
    </row>
    <row r="50729" spans="1:3" x14ac:dyDescent="0.25">
      <c r="A50729" s="80">
        <v>1143519</v>
      </c>
      <c r="B50729" s="91">
        <v>1143520</v>
      </c>
      <c r="C50729" s="90">
        <v>41231</v>
      </c>
    </row>
    <row r="50730" spans="1:3" x14ac:dyDescent="0.25">
      <c r="A50730" s="80">
        <v>1143521</v>
      </c>
      <c r="B50730" s="91">
        <v>1143522</v>
      </c>
      <c r="C50730" s="90">
        <v>41232</v>
      </c>
    </row>
    <row r="50731" spans="1:3" x14ac:dyDescent="0.25">
      <c r="A50731" s="80">
        <v>1143523</v>
      </c>
      <c r="B50731" s="104" t="s">
        <v>236</v>
      </c>
      <c r="C50731" s="84" t="s">
        <v>236</v>
      </c>
    </row>
    <row r="50732" spans="1:3" x14ac:dyDescent="0.25">
      <c r="A50732" s="80">
        <v>1143524</v>
      </c>
      <c r="B50732" s="104" t="s">
        <v>236</v>
      </c>
      <c r="C50732" s="84" t="s">
        <v>236</v>
      </c>
    </row>
    <row r="50733" spans="1:3" x14ac:dyDescent="0.25">
      <c r="A50733" s="80">
        <v>1143525</v>
      </c>
      <c r="B50733" s="104" t="s">
        <v>236</v>
      </c>
      <c r="C50733" s="84" t="s">
        <v>236</v>
      </c>
    </row>
    <row r="50734" spans="1:3" x14ac:dyDescent="0.25">
      <c r="A50734" s="80">
        <v>1143526</v>
      </c>
      <c r="B50734" s="104" t="s">
        <v>236</v>
      </c>
      <c r="C50734" s="84" t="s">
        <v>236</v>
      </c>
    </row>
    <row r="50735" spans="1:3" x14ac:dyDescent="0.25">
      <c r="A50735" s="80">
        <v>1143527</v>
      </c>
      <c r="B50735" s="93">
        <v>1143528</v>
      </c>
      <c r="C50735" s="84" t="s">
        <v>236</v>
      </c>
    </row>
    <row r="50736" spans="1:3" x14ac:dyDescent="0.25">
      <c r="A50736" s="80">
        <v>1143529</v>
      </c>
      <c r="B50736" s="93">
        <v>1143530</v>
      </c>
      <c r="C50736" s="90">
        <v>41233</v>
      </c>
    </row>
    <row r="50737" spans="1:3" x14ac:dyDescent="0.25">
      <c r="A50737" s="80">
        <v>1143531</v>
      </c>
      <c r="B50737" s="93">
        <v>1143532</v>
      </c>
      <c r="C50737" s="90">
        <v>41236</v>
      </c>
    </row>
    <row r="50738" spans="1:3" x14ac:dyDescent="0.25">
      <c r="A50738" s="80">
        <v>1143533</v>
      </c>
      <c r="B50738" s="93">
        <v>1143534</v>
      </c>
      <c r="C50738" s="90">
        <v>41238</v>
      </c>
    </row>
    <row r="50739" spans="1:3" x14ac:dyDescent="0.25">
      <c r="A50739" s="80">
        <v>1143535</v>
      </c>
      <c r="B50739" s="93">
        <v>1143536</v>
      </c>
      <c r="C50739" s="90">
        <v>41240</v>
      </c>
    </row>
    <row r="50740" spans="1:3" x14ac:dyDescent="0.25">
      <c r="A50740" s="80">
        <v>1143537</v>
      </c>
      <c r="B50740" s="91">
        <v>1143540</v>
      </c>
      <c r="C50740" s="90">
        <v>41242</v>
      </c>
    </row>
    <row r="50741" spans="1:3" x14ac:dyDescent="0.25">
      <c r="A50741" s="80">
        <v>1143538</v>
      </c>
      <c r="B50741" s="104" t="s">
        <v>236</v>
      </c>
      <c r="C50741" s="84" t="s">
        <v>236</v>
      </c>
    </row>
    <row r="50742" spans="1:3" x14ac:dyDescent="0.25">
      <c r="A50742" s="80">
        <v>1143539</v>
      </c>
      <c r="B50742" s="91">
        <v>1143462</v>
      </c>
      <c r="C50742" s="90">
        <v>1924</v>
      </c>
    </row>
    <row r="50743" spans="1:3" x14ac:dyDescent="0.25">
      <c r="A50743" s="80">
        <v>1143541</v>
      </c>
      <c r="B50743" s="104" t="s">
        <v>236</v>
      </c>
      <c r="C50743" s="84" t="s">
        <v>236</v>
      </c>
    </row>
    <row r="50744" spans="1:3" x14ac:dyDescent="0.25">
      <c r="A50744" s="80">
        <v>1143542</v>
      </c>
      <c r="B50744" s="104" t="s">
        <v>236</v>
      </c>
      <c r="C50744" s="84" t="s">
        <v>236</v>
      </c>
    </row>
    <row r="50745" spans="1:3" x14ac:dyDescent="0.25">
      <c r="A50745" s="80">
        <v>1143545</v>
      </c>
      <c r="B50745" s="104" t="s">
        <v>236</v>
      </c>
      <c r="C50745" s="84" t="s">
        <v>236</v>
      </c>
    </row>
    <row r="50746" spans="1:3" x14ac:dyDescent="0.25">
      <c r="A50746" s="80">
        <v>1143546</v>
      </c>
      <c r="B50746" s="104" t="s">
        <v>236</v>
      </c>
      <c r="C50746" s="84" t="s">
        <v>236</v>
      </c>
    </row>
    <row r="50747" spans="1:3" x14ac:dyDescent="0.25">
      <c r="A50747" s="80">
        <v>1143547</v>
      </c>
      <c r="B50747" s="104" t="s">
        <v>236</v>
      </c>
      <c r="C50747" s="84" t="s">
        <v>236</v>
      </c>
    </row>
    <row r="50748" spans="1:3" x14ac:dyDescent="0.25">
      <c r="A50748" s="80">
        <v>1143548</v>
      </c>
      <c r="B50748" s="93">
        <v>1143549</v>
      </c>
      <c r="C50748" s="90">
        <v>41243</v>
      </c>
    </row>
    <row r="50749" spans="1:3" x14ac:dyDescent="0.25">
      <c r="A50749" s="80">
        <v>1143550</v>
      </c>
      <c r="B50749" s="91">
        <v>1143551</v>
      </c>
      <c r="C50749" s="90">
        <v>41247</v>
      </c>
    </row>
    <row r="50750" spans="1:3" x14ac:dyDescent="0.25">
      <c r="A50750" s="80">
        <v>1143553</v>
      </c>
      <c r="B50750" s="104" t="s">
        <v>236</v>
      </c>
      <c r="C50750" s="84" t="s">
        <v>236</v>
      </c>
    </row>
    <row r="50751" spans="1:3" x14ac:dyDescent="0.25">
      <c r="A50751" s="80">
        <v>1143554</v>
      </c>
      <c r="B50751" s="104" t="s">
        <v>236</v>
      </c>
      <c r="C50751" s="84" t="s">
        <v>236</v>
      </c>
    </row>
    <row r="50752" spans="1:3" x14ac:dyDescent="0.25">
      <c r="A50752" s="80">
        <v>1143555</v>
      </c>
      <c r="B50752" s="91">
        <v>1143556</v>
      </c>
      <c r="C50752" s="90">
        <v>41248</v>
      </c>
    </row>
    <row r="50753" spans="1:3" x14ac:dyDescent="0.25">
      <c r="A50753" s="80">
        <v>1143557</v>
      </c>
      <c r="B50753" s="104" t="s">
        <v>236</v>
      </c>
      <c r="C50753" s="84" t="s">
        <v>236</v>
      </c>
    </row>
    <row r="50754" spans="1:3" x14ac:dyDescent="0.25">
      <c r="A50754" s="80">
        <v>1143558</v>
      </c>
      <c r="B50754" s="91">
        <v>1143559</v>
      </c>
      <c r="C50754" s="90">
        <v>41249</v>
      </c>
    </row>
    <row r="50755" spans="1:3" x14ac:dyDescent="0.25">
      <c r="A50755" s="80">
        <v>1143560</v>
      </c>
      <c r="B50755" s="104" t="s">
        <v>236</v>
      </c>
      <c r="C50755" s="84" t="s">
        <v>236</v>
      </c>
    </row>
    <row r="50756" spans="1:3" x14ac:dyDescent="0.25">
      <c r="A50756" s="80">
        <v>1143561</v>
      </c>
      <c r="B50756" s="91">
        <v>1143562</v>
      </c>
      <c r="C50756" s="90">
        <v>41251</v>
      </c>
    </row>
    <row r="50757" spans="1:3" x14ac:dyDescent="0.25">
      <c r="A50757" s="80">
        <v>1143563</v>
      </c>
      <c r="B50757" s="104" t="s">
        <v>236</v>
      </c>
      <c r="C50757" s="84" t="s">
        <v>236</v>
      </c>
    </row>
    <row r="50758" spans="1:3" x14ac:dyDescent="0.25">
      <c r="A50758" s="80">
        <v>1143564</v>
      </c>
      <c r="B50758" s="104" t="s">
        <v>236</v>
      </c>
      <c r="C50758" s="84" t="s">
        <v>236</v>
      </c>
    </row>
    <row r="50759" spans="1:3" x14ac:dyDescent="0.25">
      <c r="A50759" s="80">
        <v>1143565</v>
      </c>
      <c r="B50759" s="104" t="s">
        <v>236</v>
      </c>
      <c r="C50759" s="84" t="s">
        <v>236</v>
      </c>
    </row>
    <row r="50760" spans="1:3" x14ac:dyDescent="0.25">
      <c r="A50760" s="80">
        <v>1143566</v>
      </c>
      <c r="B50760" s="104" t="s">
        <v>236</v>
      </c>
      <c r="C50760" s="84" t="s">
        <v>236</v>
      </c>
    </row>
    <row r="50761" spans="1:3" x14ac:dyDescent="0.25">
      <c r="A50761" s="80">
        <v>1143567</v>
      </c>
      <c r="B50761" s="104" t="s">
        <v>236</v>
      </c>
      <c r="C50761" s="84" t="s">
        <v>236</v>
      </c>
    </row>
    <row r="50762" spans="1:3" x14ac:dyDescent="0.25">
      <c r="A50762" s="80">
        <v>1143568</v>
      </c>
      <c r="B50762" s="104" t="s">
        <v>236</v>
      </c>
      <c r="C50762" s="84" t="s">
        <v>236</v>
      </c>
    </row>
    <row r="50763" spans="1:3" x14ac:dyDescent="0.25">
      <c r="A50763" s="80">
        <v>1143569</v>
      </c>
      <c r="B50763" s="104" t="s">
        <v>236</v>
      </c>
      <c r="C50763" s="84" t="s">
        <v>236</v>
      </c>
    </row>
    <row r="50764" spans="1:3" x14ac:dyDescent="0.25">
      <c r="A50764" s="80">
        <v>1143570</v>
      </c>
      <c r="B50764" s="104" t="s">
        <v>236</v>
      </c>
      <c r="C50764" s="84" t="s">
        <v>236</v>
      </c>
    </row>
    <row r="50765" spans="1:3" x14ac:dyDescent="0.25">
      <c r="A50765" s="80">
        <v>1143571</v>
      </c>
      <c r="B50765" s="91">
        <v>1143572</v>
      </c>
      <c r="C50765" s="90">
        <v>41253</v>
      </c>
    </row>
    <row r="50766" spans="1:3" x14ac:dyDescent="0.25">
      <c r="A50766" s="80">
        <v>1143573</v>
      </c>
      <c r="B50766" s="104" t="s">
        <v>236</v>
      </c>
      <c r="C50766" s="84" t="s">
        <v>236</v>
      </c>
    </row>
    <row r="50767" spans="1:3" x14ac:dyDescent="0.25">
      <c r="A50767" s="80">
        <v>1143574</v>
      </c>
      <c r="B50767" s="104" t="s">
        <v>236</v>
      </c>
      <c r="C50767" s="84" t="s">
        <v>236</v>
      </c>
    </row>
    <row r="50768" spans="1:3" x14ac:dyDescent="0.25">
      <c r="A50768" s="80">
        <v>1143575</v>
      </c>
      <c r="B50768" s="104" t="s">
        <v>236</v>
      </c>
      <c r="C50768" s="84" t="s">
        <v>236</v>
      </c>
    </row>
    <row r="50769" spans="1:3" x14ac:dyDescent="0.25">
      <c r="A50769" s="80">
        <v>1143576</v>
      </c>
      <c r="B50769" s="93">
        <v>1143577</v>
      </c>
      <c r="C50769" s="90">
        <v>41255</v>
      </c>
    </row>
    <row r="50770" spans="1:3" x14ac:dyDescent="0.25">
      <c r="A50770" s="80">
        <v>1143578</v>
      </c>
      <c r="B50770" s="93">
        <v>1143579</v>
      </c>
      <c r="C50770" s="90">
        <v>41256</v>
      </c>
    </row>
    <row r="50771" spans="1:3" x14ac:dyDescent="0.25">
      <c r="A50771" s="80">
        <v>1143580</v>
      </c>
      <c r="B50771" s="91">
        <v>1143581</v>
      </c>
      <c r="C50771" s="90">
        <v>41257</v>
      </c>
    </row>
    <row r="50772" spans="1:3" x14ac:dyDescent="0.25">
      <c r="A50772" s="80">
        <v>1143582</v>
      </c>
      <c r="B50772" s="104" t="s">
        <v>236</v>
      </c>
      <c r="C50772" s="84" t="s">
        <v>236</v>
      </c>
    </row>
    <row r="50773" spans="1:3" x14ac:dyDescent="0.25">
      <c r="A50773" s="80">
        <v>1143583</v>
      </c>
      <c r="B50773" s="104" t="s">
        <v>236</v>
      </c>
      <c r="C50773" s="84" t="s">
        <v>236</v>
      </c>
    </row>
    <row r="50774" spans="1:3" x14ac:dyDescent="0.25">
      <c r="A50774" s="80">
        <v>1143584</v>
      </c>
      <c r="B50774" s="91">
        <v>1143585</v>
      </c>
      <c r="C50774" s="90">
        <v>41259</v>
      </c>
    </row>
    <row r="50775" spans="1:3" x14ac:dyDescent="0.25">
      <c r="A50775" s="80">
        <v>1143586</v>
      </c>
      <c r="B50775" s="104" t="s">
        <v>236</v>
      </c>
      <c r="C50775" s="84" t="s">
        <v>236</v>
      </c>
    </row>
    <row r="50776" spans="1:3" x14ac:dyDescent="0.25">
      <c r="A50776" s="80">
        <v>1143587</v>
      </c>
      <c r="B50776" s="104" t="s">
        <v>236</v>
      </c>
      <c r="C50776" s="84" t="s">
        <v>236</v>
      </c>
    </row>
    <row r="50777" spans="1:3" x14ac:dyDescent="0.25">
      <c r="A50777" s="80">
        <v>1143588</v>
      </c>
      <c r="B50777" s="104" t="s">
        <v>236</v>
      </c>
      <c r="C50777" s="84" t="s">
        <v>236</v>
      </c>
    </row>
    <row r="50778" spans="1:3" x14ac:dyDescent="0.25">
      <c r="A50778" s="80">
        <v>1143589</v>
      </c>
      <c r="B50778" s="104" t="s">
        <v>236</v>
      </c>
      <c r="C50778" s="84" t="s">
        <v>236</v>
      </c>
    </row>
    <row r="50779" spans="1:3" x14ac:dyDescent="0.25">
      <c r="A50779" s="80">
        <v>1143590</v>
      </c>
      <c r="B50779" s="104" t="s">
        <v>236</v>
      </c>
      <c r="C50779" s="84" t="s">
        <v>236</v>
      </c>
    </row>
    <row r="50780" spans="1:3" x14ac:dyDescent="0.25">
      <c r="A50780" s="80">
        <v>1143591</v>
      </c>
      <c r="B50780" s="104" t="s">
        <v>236</v>
      </c>
      <c r="C50780" s="84" t="s">
        <v>236</v>
      </c>
    </row>
    <row r="50781" spans="1:3" x14ac:dyDescent="0.25">
      <c r="A50781" s="80">
        <v>1143592</v>
      </c>
      <c r="B50781" s="104" t="s">
        <v>236</v>
      </c>
      <c r="C50781" s="84" t="s">
        <v>236</v>
      </c>
    </row>
    <row r="50782" spans="1:3" x14ac:dyDescent="0.25">
      <c r="A50782" s="80">
        <v>1143593</v>
      </c>
      <c r="B50782" s="104" t="s">
        <v>236</v>
      </c>
      <c r="C50782" s="84" t="s">
        <v>236</v>
      </c>
    </row>
    <row r="50783" spans="1:3" x14ac:dyDescent="0.25">
      <c r="A50783" s="80">
        <v>1143594</v>
      </c>
      <c r="B50783" s="93">
        <v>1143595</v>
      </c>
      <c r="C50783" s="90">
        <v>1933</v>
      </c>
    </row>
    <row r="50784" spans="1:3" x14ac:dyDescent="0.25">
      <c r="A50784" s="80">
        <v>1143596</v>
      </c>
      <c r="B50784" s="93">
        <v>1143597</v>
      </c>
      <c r="C50784" s="90">
        <v>41260</v>
      </c>
    </row>
    <row r="50785" spans="1:3" x14ac:dyDescent="0.25">
      <c r="A50785" s="80">
        <v>1143598</v>
      </c>
      <c r="B50785" s="91">
        <v>1143599</v>
      </c>
      <c r="C50785" s="90">
        <v>41261</v>
      </c>
    </row>
    <row r="50786" spans="1:3" x14ac:dyDescent="0.25">
      <c r="A50786" s="80">
        <v>1143600</v>
      </c>
      <c r="B50786" s="104" t="s">
        <v>236</v>
      </c>
      <c r="C50786" s="84" t="s">
        <v>236</v>
      </c>
    </row>
    <row r="50787" spans="1:3" x14ac:dyDescent="0.25">
      <c r="A50787" s="80">
        <v>1143601</v>
      </c>
      <c r="B50787" s="104" t="s">
        <v>236</v>
      </c>
      <c r="C50787" s="84" t="s">
        <v>236</v>
      </c>
    </row>
    <row r="50788" spans="1:3" x14ac:dyDescent="0.25">
      <c r="A50788" s="80">
        <v>1143602</v>
      </c>
      <c r="B50788" s="104" t="s">
        <v>236</v>
      </c>
      <c r="C50788" s="84" t="s">
        <v>236</v>
      </c>
    </row>
    <row r="50789" spans="1:3" x14ac:dyDescent="0.25">
      <c r="A50789" s="80">
        <v>1143603</v>
      </c>
      <c r="B50789" s="91">
        <v>1143604</v>
      </c>
      <c r="C50789" s="90">
        <v>41263</v>
      </c>
    </row>
    <row r="50790" spans="1:3" x14ac:dyDescent="0.25">
      <c r="A50790" s="80">
        <v>1143605</v>
      </c>
      <c r="B50790" s="104" t="s">
        <v>236</v>
      </c>
      <c r="C50790" s="84" t="s">
        <v>236</v>
      </c>
    </row>
    <row r="50791" spans="1:3" x14ac:dyDescent="0.25">
      <c r="A50791" s="80">
        <v>1143606</v>
      </c>
      <c r="B50791" s="93">
        <v>1143607</v>
      </c>
      <c r="C50791" s="90">
        <v>41264</v>
      </c>
    </row>
    <row r="50792" spans="1:3" x14ac:dyDescent="0.25">
      <c r="A50792" s="80">
        <v>1143608</v>
      </c>
      <c r="B50792" s="93">
        <v>1143609</v>
      </c>
      <c r="C50792" s="90">
        <v>41266</v>
      </c>
    </row>
    <row r="50793" spans="1:3" x14ac:dyDescent="0.25">
      <c r="A50793" s="80">
        <v>1143610</v>
      </c>
      <c r="B50793" s="93">
        <v>1143611</v>
      </c>
      <c r="C50793" s="90">
        <v>41267</v>
      </c>
    </row>
    <row r="50794" spans="1:3" x14ac:dyDescent="0.25">
      <c r="A50794" s="80">
        <v>1143612</v>
      </c>
      <c r="B50794" s="93">
        <v>1143613</v>
      </c>
      <c r="C50794" s="90">
        <v>41268</v>
      </c>
    </row>
    <row r="50795" spans="1:3" x14ac:dyDescent="0.25">
      <c r="A50795" s="80">
        <v>1143614</v>
      </c>
      <c r="B50795" s="91">
        <v>1143615</v>
      </c>
      <c r="C50795" s="90">
        <v>1935</v>
      </c>
    </row>
    <row r="50796" spans="1:3" x14ac:dyDescent="0.25">
      <c r="A50796" s="80">
        <v>1143616</v>
      </c>
      <c r="B50796" s="104" t="s">
        <v>236</v>
      </c>
      <c r="C50796" s="84" t="s">
        <v>236</v>
      </c>
    </row>
    <row r="50797" spans="1:3" x14ac:dyDescent="0.25">
      <c r="A50797" s="80">
        <v>1143617</v>
      </c>
      <c r="B50797" s="104" t="s">
        <v>236</v>
      </c>
      <c r="C50797" s="84" t="s">
        <v>236</v>
      </c>
    </row>
    <row r="50798" spans="1:3" x14ac:dyDescent="0.25">
      <c r="A50798" s="80">
        <v>1143618</v>
      </c>
      <c r="B50798" s="104" t="s">
        <v>236</v>
      </c>
      <c r="C50798" s="84" t="s">
        <v>236</v>
      </c>
    </row>
    <row r="50799" spans="1:3" x14ac:dyDescent="0.25">
      <c r="A50799" s="80">
        <v>1143619</v>
      </c>
      <c r="B50799" s="104" t="s">
        <v>236</v>
      </c>
      <c r="C50799" s="84" t="s">
        <v>236</v>
      </c>
    </row>
    <row r="50800" spans="1:3" x14ac:dyDescent="0.25">
      <c r="A50800" s="80">
        <v>1143620</v>
      </c>
      <c r="B50800" s="93">
        <v>1143621</v>
      </c>
      <c r="C50800" s="90">
        <v>41270</v>
      </c>
    </row>
    <row r="50801" spans="1:3" x14ac:dyDescent="0.25">
      <c r="A50801" s="80">
        <v>1143622</v>
      </c>
      <c r="B50801" s="93">
        <v>1143623</v>
      </c>
      <c r="C50801" s="90">
        <v>41271</v>
      </c>
    </row>
    <row r="50802" spans="1:3" x14ac:dyDescent="0.25">
      <c r="A50802" s="80">
        <v>1143624</v>
      </c>
      <c r="B50802" s="93">
        <v>1143625</v>
      </c>
      <c r="C50802" s="90">
        <v>41273</v>
      </c>
    </row>
    <row r="50803" spans="1:3" x14ac:dyDescent="0.25">
      <c r="A50803" s="80">
        <v>1143626</v>
      </c>
      <c r="B50803" s="93">
        <v>1143627</v>
      </c>
      <c r="C50803" s="90">
        <v>41274</v>
      </c>
    </row>
    <row r="50804" spans="1:3" x14ac:dyDescent="0.25">
      <c r="A50804" s="80">
        <v>1143628</v>
      </c>
      <c r="B50804" s="93">
        <v>1143629</v>
      </c>
      <c r="C50804" s="90">
        <v>41275</v>
      </c>
    </row>
    <row r="50805" spans="1:3" x14ac:dyDescent="0.25">
      <c r="A50805" s="80">
        <v>1143630</v>
      </c>
      <c r="B50805" s="91">
        <v>1143631</v>
      </c>
      <c r="C50805" s="90">
        <v>41276</v>
      </c>
    </row>
    <row r="50806" spans="1:3" x14ac:dyDescent="0.25">
      <c r="A50806" s="80">
        <v>1143632</v>
      </c>
      <c r="B50806" s="104" t="s">
        <v>236</v>
      </c>
      <c r="C50806" s="84" t="s">
        <v>236</v>
      </c>
    </row>
    <row r="50807" spans="1:3" x14ac:dyDescent="0.25">
      <c r="A50807" s="80">
        <v>1143633</v>
      </c>
      <c r="B50807" s="91">
        <v>1143634</v>
      </c>
      <c r="C50807" s="90">
        <v>41277</v>
      </c>
    </row>
    <row r="50808" spans="1:3" x14ac:dyDescent="0.25">
      <c r="A50808" s="80">
        <v>1143635</v>
      </c>
      <c r="B50808" s="104" t="s">
        <v>236</v>
      </c>
      <c r="C50808" s="84" t="s">
        <v>236</v>
      </c>
    </row>
    <row r="50809" spans="1:3" x14ac:dyDescent="0.25">
      <c r="A50809" s="80">
        <v>1143636</v>
      </c>
      <c r="B50809" s="104" t="s">
        <v>236</v>
      </c>
      <c r="C50809" s="84" t="s">
        <v>236</v>
      </c>
    </row>
    <row r="50810" spans="1:3" x14ac:dyDescent="0.25">
      <c r="A50810" s="80">
        <v>1143637</v>
      </c>
      <c r="B50810" s="104" t="s">
        <v>236</v>
      </c>
      <c r="C50810" s="84" t="s">
        <v>236</v>
      </c>
    </row>
    <row r="50811" spans="1:3" x14ac:dyDescent="0.25">
      <c r="A50811" s="80">
        <v>1143638</v>
      </c>
      <c r="B50811" s="104" t="s">
        <v>236</v>
      </c>
      <c r="C50811" s="84" t="s">
        <v>236</v>
      </c>
    </row>
    <row r="50812" spans="1:3" x14ac:dyDescent="0.25">
      <c r="A50812" s="80">
        <v>1143639</v>
      </c>
      <c r="B50812" s="104" t="s">
        <v>236</v>
      </c>
      <c r="C50812" s="84" t="s">
        <v>236</v>
      </c>
    </row>
    <row r="50813" spans="1:3" x14ac:dyDescent="0.25">
      <c r="A50813" s="80">
        <v>1143640</v>
      </c>
      <c r="B50813" s="91">
        <v>1143641</v>
      </c>
      <c r="C50813" s="90">
        <v>41272</v>
      </c>
    </row>
    <row r="50814" spans="1:3" x14ac:dyDescent="0.25">
      <c r="A50814" s="80">
        <v>1143642</v>
      </c>
      <c r="B50814" s="104" t="s">
        <v>236</v>
      </c>
      <c r="C50814" s="84" t="s">
        <v>236</v>
      </c>
    </row>
    <row r="50815" spans="1:3" x14ac:dyDescent="0.25">
      <c r="A50815" s="80">
        <v>1143643</v>
      </c>
      <c r="B50815" s="104" t="s">
        <v>236</v>
      </c>
      <c r="C50815" s="84" t="s">
        <v>236</v>
      </c>
    </row>
    <row r="50816" spans="1:3" x14ac:dyDescent="0.25">
      <c r="A50816" s="80">
        <v>1143644</v>
      </c>
      <c r="B50816" s="104" t="s">
        <v>236</v>
      </c>
      <c r="C50816" s="84" t="s">
        <v>236</v>
      </c>
    </row>
    <row r="50817" spans="1:3" x14ac:dyDescent="0.25">
      <c r="A50817" s="80">
        <v>1143645</v>
      </c>
      <c r="B50817" s="91">
        <v>1143648</v>
      </c>
      <c r="C50817" s="90">
        <v>41282</v>
      </c>
    </row>
    <row r="50818" spans="1:3" x14ac:dyDescent="0.25">
      <c r="A50818" s="80">
        <v>1143646</v>
      </c>
      <c r="B50818" s="91">
        <v>1143647</v>
      </c>
      <c r="C50818" s="90">
        <v>41283</v>
      </c>
    </row>
    <row r="50819" spans="1:3" x14ac:dyDescent="0.25">
      <c r="A50819" s="80">
        <v>1143649</v>
      </c>
      <c r="B50819" s="104" t="s">
        <v>236</v>
      </c>
      <c r="C50819" s="84" t="s">
        <v>236</v>
      </c>
    </row>
    <row r="50820" spans="1:3" x14ac:dyDescent="0.25">
      <c r="A50820" s="80">
        <v>1143650</v>
      </c>
      <c r="B50820" s="104" t="s">
        <v>236</v>
      </c>
      <c r="C50820" s="84" t="s">
        <v>236</v>
      </c>
    </row>
    <row r="50821" spans="1:3" x14ac:dyDescent="0.25">
      <c r="A50821" s="80">
        <v>1143651</v>
      </c>
      <c r="B50821" s="91">
        <v>1143652</v>
      </c>
      <c r="C50821" s="90">
        <v>41284</v>
      </c>
    </row>
    <row r="50822" spans="1:3" x14ac:dyDescent="0.25">
      <c r="A50822" s="80">
        <v>1143653</v>
      </c>
      <c r="B50822" s="91">
        <v>1143654</v>
      </c>
      <c r="C50822" s="90">
        <v>41286</v>
      </c>
    </row>
    <row r="50823" spans="1:3" x14ac:dyDescent="0.25">
      <c r="A50823" s="80">
        <v>1143655</v>
      </c>
      <c r="B50823" s="104" t="s">
        <v>236</v>
      </c>
      <c r="C50823" s="84" t="s">
        <v>236</v>
      </c>
    </row>
    <row r="50824" spans="1:3" x14ac:dyDescent="0.25">
      <c r="A50824" s="80">
        <v>1143656</v>
      </c>
      <c r="B50824" s="91">
        <v>1143657</v>
      </c>
      <c r="C50824" s="84" t="s">
        <v>236</v>
      </c>
    </row>
    <row r="50825" spans="1:3" x14ac:dyDescent="0.25">
      <c r="A50825" s="80">
        <v>1143659</v>
      </c>
      <c r="B50825" s="104" t="s">
        <v>236</v>
      </c>
      <c r="C50825" s="84" t="s">
        <v>236</v>
      </c>
    </row>
    <row r="50826" spans="1:3" x14ac:dyDescent="0.25">
      <c r="A50826" s="80">
        <v>1143660</v>
      </c>
      <c r="B50826" s="104" t="s">
        <v>236</v>
      </c>
      <c r="C50826" s="84" t="s">
        <v>236</v>
      </c>
    </row>
    <row r="50827" spans="1:3" x14ac:dyDescent="0.25">
      <c r="A50827" s="80">
        <v>1143661</v>
      </c>
      <c r="B50827" s="104" t="s">
        <v>236</v>
      </c>
      <c r="C50827" s="84" t="s">
        <v>236</v>
      </c>
    </row>
    <row r="50828" spans="1:3" x14ac:dyDescent="0.25">
      <c r="A50828" s="80">
        <v>1143663</v>
      </c>
      <c r="B50828" s="104" t="s">
        <v>236</v>
      </c>
      <c r="C50828" s="84" t="s">
        <v>236</v>
      </c>
    </row>
    <row r="50829" spans="1:3" x14ac:dyDescent="0.25">
      <c r="A50829" s="80">
        <v>1143664</v>
      </c>
      <c r="B50829" s="91">
        <v>1143665</v>
      </c>
      <c r="C50829" s="90">
        <v>41288</v>
      </c>
    </row>
    <row r="50830" spans="1:3" x14ac:dyDescent="0.25">
      <c r="A50830" s="80">
        <v>1143666</v>
      </c>
      <c r="B50830" s="104" t="s">
        <v>236</v>
      </c>
      <c r="C50830" s="84" t="s">
        <v>236</v>
      </c>
    </row>
    <row r="50831" spans="1:3" x14ac:dyDescent="0.25">
      <c r="A50831" s="80">
        <v>1143667</v>
      </c>
      <c r="B50831" s="104" t="s">
        <v>236</v>
      </c>
      <c r="C50831" s="84" t="s">
        <v>236</v>
      </c>
    </row>
    <row r="50832" spans="1:3" x14ac:dyDescent="0.25">
      <c r="A50832" s="80">
        <v>1143668</v>
      </c>
      <c r="B50832" s="104" t="s">
        <v>236</v>
      </c>
      <c r="C50832" s="84" t="s">
        <v>236</v>
      </c>
    </row>
    <row r="50833" spans="1:3" x14ac:dyDescent="0.25">
      <c r="A50833" s="80">
        <v>1143669</v>
      </c>
      <c r="B50833" s="104" t="s">
        <v>236</v>
      </c>
      <c r="C50833" s="90">
        <v>9284</v>
      </c>
    </row>
    <row r="50834" spans="1:3" x14ac:dyDescent="0.25">
      <c r="A50834" s="80">
        <v>1143670</v>
      </c>
      <c r="B50834" s="104" t="s">
        <v>236</v>
      </c>
      <c r="C50834" s="84" t="s">
        <v>236</v>
      </c>
    </row>
    <row r="50835" spans="1:3" x14ac:dyDescent="0.25">
      <c r="A50835" s="80">
        <v>1143671</v>
      </c>
      <c r="B50835" s="104" t="s">
        <v>236</v>
      </c>
      <c r="C50835" s="84" t="s">
        <v>236</v>
      </c>
    </row>
    <row r="50836" spans="1:3" x14ac:dyDescent="0.25">
      <c r="A50836" s="80">
        <v>1143672</v>
      </c>
      <c r="B50836" s="104" t="s">
        <v>236</v>
      </c>
      <c r="C50836" s="84" t="s">
        <v>236</v>
      </c>
    </row>
    <row r="50837" spans="1:3" x14ac:dyDescent="0.25">
      <c r="A50837" s="80">
        <v>1143673</v>
      </c>
      <c r="B50837" s="104" t="s">
        <v>236</v>
      </c>
      <c r="C50837" s="84" t="s">
        <v>236</v>
      </c>
    </row>
    <row r="50838" spans="1:3" x14ac:dyDescent="0.25">
      <c r="A50838" s="80">
        <v>1143674</v>
      </c>
      <c r="B50838" s="104" t="s">
        <v>236</v>
      </c>
      <c r="C50838" s="84" t="s">
        <v>236</v>
      </c>
    </row>
    <row r="50839" spans="1:3" x14ac:dyDescent="0.25">
      <c r="A50839" s="80">
        <v>1143675</v>
      </c>
      <c r="B50839" s="104" t="s">
        <v>236</v>
      </c>
      <c r="C50839" s="84" t="s">
        <v>236</v>
      </c>
    </row>
    <row r="50840" spans="1:3" x14ac:dyDescent="0.25">
      <c r="A50840" s="80">
        <v>1143676</v>
      </c>
      <c r="B50840" s="104" t="s">
        <v>236</v>
      </c>
      <c r="C50840" s="84" t="s">
        <v>236</v>
      </c>
    </row>
    <row r="50841" spans="1:3" x14ac:dyDescent="0.25">
      <c r="A50841" s="80">
        <v>1143677</v>
      </c>
      <c r="B50841" s="91">
        <v>1143679</v>
      </c>
      <c r="C50841" s="90">
        <v>41289</v>
      </c>
    </row>
    <row r="50842" spans="1:3" x14ac:dyDescent="0.25">
      <c r="A50842" s="80">
        <v>1143678</v>
      </c>
      <c r="B50842" s="104" t="s">
        <v>236</v>
      </c>
      <c r="C50842" s="84" t="s">
        <v>236</v>
      </c>
    </row>
    <row r="50843" spans="1:3" x14ac:dyDescent="0.25">
      <c r="A50843" s="80">
        <v>1143680</v>
      </c>
      <c r="B50843" s="91">
        <v>1143681</v>
      </c>
      <c r="C50843" s="90">
        <v>41291</v>
      </c>
    </row>
    <row r="50844" spans="1:3" x14ac:dyDescent="0.25">
      <c r="A50844" s="80">
        <v>1143682</v>
      </c>
      <c r="B50844" s="91">
        <v>1143683</v>
      </c>
      <c r="C50844" s="84" t="s">
        <v>236</v>
      </c>
    </row>
    <row r="50845" spans="1:3" x14ac:dyDescent="0.25">
      <c r="A50845" s="80">
        <v>1143684</v>
      </c>
      <c r="B50845" s="91">
        <v>1143685</v>
      </c>
      <c r="C50845" s="90">
        <v>41293</v>
      </c>
    </row>
    <row r="50846" spans="1:3" x14ac:dyDescent="0.25">
      <c r="A50846" s="80">
        <v>1143686</v>
      </c>
      <c r="B50846" s="91">
        <v>1143687</v>
      </c>
      <c r="C50846" s="84" t="s">
        <v>236</v>
      </c>
    </row>
    <row r="50847" spans="1:3" x14ac:dyDescent="0.25">
      <c r="A50847" s="80">
        <v>1143688</v>
      </c>
      <c r="B50847" s="91">
        <v>1143689</v>
      </c>
      <c r="C50847" s="90">
        <v>41295</v>
      </c>
    </row>
    <row r="50848" spans="1:3" x14ac:dyDescent="0.25">
      <c r="A50848" s="80">
        <v>1143690</v>
      </c>
      <c r="B50848" s="91">
        <v>1143691</v>
      </c>
      <c r="C50848" s="90">
        <v>41296</v>
      </c>
    </row>
    <row r="50849" spans="1:3" x14ac:dyDescent="0.25">
      <c r="A50849" s="80">
        <v>1143692</v>
      </c>
      <c r="B50849" s="104" t="s">
        <v>236</v>
      </c>
      <c r="C50849" s="84" t="s">
        <v>236</v>
      </c>
    </row>
    <row r="50850" spans="1:3" x14ac:dyDescent="0.25">
      <c r="A50850" s="80">
        <v>1143693</v>
      </c>
      <c r="B50850" s="104" t="s">
        <v>236</v>
      </c>
      <c r="C50850" s="84" t="s">
        <v>236</v>
      </c>
    </row>
    <row r="50851" spans="1:3" x14ac:dyDescent="0.25">
      <c r="A50851" s="80">
        <v>1143694</v>
      </c>
      <c r="B50851" s="91">
        <v>1143695</v>
      </c>
      <c r="C50851" s="90">
        <v>41297</v>
      </c>
    </row>
    <row r="50852" spans="1:3" x14ac:dyDescent="0.25">
      <c r="A50852" s="80">
        <v>1143696</v>
      </c>
      <c r="B50852" s="91">
        <v>1143697</v>
      </c>
      <c r="C50852" s="84" t="s">
        <v>236</v>
      </c>
    </row>
    <row r="50853" spans="1:3" x14ac:dyDescent="0.25">
      <c r="A50853" s="80">
        <v>1143698</v>
      </c>
      <c r="B50853" s="91">
        <v>1143699</v>
      </c>
      <c r="C50853" s="90">
        <v>41300</v>
      </c>
    </row>
    <row r="50854" spans="1:3" x14ac:dyDescent="0.25">
      <c r="A50854" s="80">
        <v>1143700</v>
      </c>
      <c r="B50854" s="91">
        <v>1143701</v>
      </c>
      <c r="C50854" s="90">
        <v>41301</v>
      </c>
    </row>
    <row r="50855" spans="1:3" x14ac:dyDescent="0.25">
      <c r="A50855" s="80">
        <v>1143702</v>
      </c>
      <c r="B50855" s="104" t="s">
        <v>236</v>
      </c>
      <c r="C50855" s="84" t="s">
        <v>236</v>
      </c>
    </row>
    <row r="50856" spans="1:3" x14ac:dyDescent="0.25">
      <c r="A50856" s="80">
        <v>1143703</v>
      </c>
      <c r="B50856" s="104" t="s">
        <v>236</v>
      </c>
      <c r="C50856" s="84" t="s">
        <v>236</v>
      </c>
    </row>
    <row r="50857" spans="1:3" x14ac:dyDescent="0.25">
      <c r="A50857" s="80">
        <v>1143704</v>
      </c>
      <c r="B50857" s="104" t="s">
        <v>236</v>
      </c>
      <c r="C50857" s="84" t="s">
        <v>236</v>
      </c>
    </row>
    <row r="50858" spans="1:3" x14ac:dyDescent="0.25">
      <c r="A50858" s="80">
        <v>1143705</v>
      </c>
      <c r="B50858" s="104" t="s">
        <v>236</v>
      </c>
      <c r="C50858" s="84" t="s">
        <v>236</v>
      </c>
    </row>
    <row r="50859" spans="1:3" x14ac:dyDescent="0.25">
      <c r="A50859" s="80">
        <v>1143706</v>
      </c>
      <c r="B50859" s="91">
        <v>1143707</v>
      </c>
      <c r="C50859" s="90">
        <v>41302</v>
      </c>
    </row>
    <row r="50860" spans="1:3" x14ac:dyDescent="0.25">
      <c r="A50860" s="80">
        <v>1143708</v>
      </c>
      <c r="B50860" s="91">
        <v>1143709</v>
      </c>
      <c r="C50860" s="90">
        <v>41303</v>
      </c>
    </row>
    <row r="50861" spans="1:3" x14ac:dyDescent="0.25">
      <c r="A50861" s="80">
        <v>1143710</v>
      </c>
      <c r="B50861" s="91">
        <v>1143711</v>
      </c>
      <c r="C50861" s="90">
        <v>41304</v>
      </c>
    </row>
    <row r="50862" spans="1:3" x14ac:dyDescent="0.25">
      <c r="A50862" s="80">
        <v>1143712</v>
      </c>
      <c r="B50862" s="91">
        <v>1143713</v>
      </c>
      <c r="C50862" s="90">
        <v>41305</v>
      </c>
    </row>
    <row r="50863" spans="1:3" x14ac:dyDescent="0.25">
      <c r="A50863" s="80">
        <v>1143714</v>
      </c>
      <c r="B50863" s="104" t="s">
        <v>236</v>
      </c>
      <c r="C50863" s="84" t="s">
        <v>236</v>
      </c>
    </row>
    <row r="50864" spans="1:3" x14ac:dyDescent="0.25">
      <c r="A50864" s="80">
        <v>1143715</v>
      </c>
      <c r="B50864" s="104" t="s">
        <v>236</v>
      </c>
      <c r="C50864" s="84" t="s">
        <v>236</v>
      </c>
    </row>
    <row r="50865" spans="1:3" x14ac:dyDescent="0.25">
      <c r="A50865" s="80">
        <v>1143716</v>
      </c>
      <c r="B50865" s="104" t="s">
        <v>236</v>
      </c>
      <c r="C50865" s="84" t="s">
        <v>236</v>
      </c>
    </row>
    <row r="50866" spans="1:3" x14ac:dyDescent="0.25">
      <c r="A50866" s="80">
        <v>1143717</v>
      </c>
      <c r="B50866" s="104" t="s">
        <v>236</v>
      </c>
      <c r="C50866" s="84" t="s">
        <v>236</v>
      </c>
    </row>
    <row r="50867" spans="1:3" x14ac:dyDescent="0.25">
      <c r="A50867" s="80">
        <v>1143718</v>
      </c>
      <c r="B50867" s="104" t="s">
        <v>236</v>
      </c>
      <c r="C50867" s="84" t="s">
        <v>236</v>
      </c>
    </row>
    <row r="50868" spans="1:3" x14ac:dyDescent="0.25">
      <c r="A50868" s="80">
        <v>1143719</v>
      </c>
      <c r="B50868" s="104" t="s">
        <v>236</v>
      </c>
      <c r="C50868" s="84" t="s">
        <v>236</v>
      </c>
    </row>
    <row r="50869" spans="1:3" x14ac:dyDescent="0.25">
      <c r="A50869" s="80">
        <v>1143720</v>
      </c>
      <c r="B50869" s="104" t="s">
        <v>236</v>
      </c>
      <c r="C50869" s="84" t="s">
        <v>236</v>
      </c>
    </row>
    <row r="50870" spans="1:3" x14ac:dyDescent="0.25">
      <c r="A50870" s="80">
        <v>1143721</v>
      </c>
      <c r="B50870" s="104" t="s">
        <v>236</v>
      </c>
      <c r="C50870" s="84" t="s">
        <v>236</v>
      </c>
    </row>
    <row r="50871" spans="1:3" x14ac:dyDescent="0.25">
      <c r="A50871" s="80">
        <v>1143722</v>
      </c>
      <c r="B50871" s="104" t="s">
        <v>236</v>
      </c>
      <c r="C50871" s="84" t="s">
        <v>236</v>
      </c>
    </row>
    <row r="50872" spans="1:3" x14ac:dyDescent="0.25">
      <c r="A50872" s="80">
        <v>1143723</v>
      </c>
      <c r="B50872" s="104" t="s">
        <v>236</v>
      </c>
      <c r="C50872" s="84" t="s">
        <v>236</v>
      </c>
    </row>
    <row r="50873" spans="1:3" x14ac:dyDescent="0.25">
      <c r="A50873" s="80">
        <v>1143724</v>
      </c>
      <c r="B50873" s="104" t="s">
        <v>236</v>
      </c>
      <c r="C50873" s="84" t="s">
        <v>236</v>
      </c>
    </row>
    <row r="50874" spans="1:3" x14ac:dyDescent="0.25">
      <c r="A50874" s="80">
        <v>1143725</v>
      </c>
      <c r="B50874" s="104" t="s">
        <v>236</v>
      </c>
      <c r="C50874" s="84" t="s">
        <v>236</v>
      </c>
    </row>
    <row r="50875" spans="1:3" x14ac:dyDescent="0.25">
      <c r="A50875" s="80">
        <v>1143726</v>
      </c>
      <c r="B50875" s="104" t="s">
        <v>236</v>
      </c>
      <c r="C50875" s="84" t="s">
        <v>236</v>
      </c>
    </row>
    <row r="50876" spans="1:3" x14ac:dyDescent="0.25">
      <c r="A50876" s="80">
        <v>1143728</v>
      </c>
      <c r="B50876" s="104" t="s">
        <v>236</v>
      </c>
      <c r="C50876" s="84" t="s">
        <v>236</v>
      </c>
    </row>
    <row r="50877" spans="1:3" x14ac:dyDescent="0.25">
      <c r="A50877" s="80">
        <v>1143729</v>
      </c>
      <c r="B50877" s="104" t="s">
        <v>236</v>
      </c>
      <c r="C50877" s="84" t="s">
        <v>236</v>
      </c>
    </row>
    <row r="50878" spans="1:3" x14ac:dyDescent="0.25">
      <c r="A50878" s="80">
        <v>1143730</v>
      </c>
      <c r="B50878" s="104" t="s">
        <v>236</v>
      </c>
      <c r="C50878" s="84" t="s">
        <v>236</v>
      </c>
    </row>
    <row r="50879" spans="1:3" x14ac:dyDescent="0.25">
      <c r="A50879" s="80">
        <v>1143731</v>
      </c>
      <c r="B50879" s="104" t="s">
        <v>236</v>
      </c>
      <c r="C50879" s="84" t="s">
        <v>236</v>
      </c>
    </row>
    <row r="50880" spans="1:3" x14ac:dyDescent="0.25">
      <c r="A50880" s="80">
        <v>1143732</v>
      </c>
      <c r="B50880" s="104" t="s">
        <v>236</v>
      </c>
      <c r="C50880" s="84" t="s">
        <v>236</v>
      </c>
    </row>
    <row r="50881" spans="1:3" x14ac:dyDescent="0.25">
      <c r="A50881" s="80">
        <v>1143733</v>
      </c>
      <c r="B50881" s="104" t="s">
        <v>236</v>
      </c>
      <c r="C50881" s="84" t="s">
        <v>236</v>
      </c>
    </row>
    <row r="50882" spans="1:3" x14ac:dyDescent="0.25">
      <c r="A50882" s="80">
        <v>1143734</v>
      </c>
      <c r="B50882" s="104" t="s">
        <v>236</v>
      </c>
      <c r="C50882" s="84" t="s">
        <v>236</v>
      </c>
    </row>
    <row r="50883" spans="1:3" x14ac:dyDescent="0.25">
      <c r="A50883" s="80">
        <v>1143735</v>
      </c>
      <c r="B50883" s="104" t="s">
        <v>236</v>
      </c>
      <c r="C50883" s="84" t="s">
        <v>236</v>
      </c>
    </row>
    <row r="50884" spans="1:3" x14ac:dyDescent="0.25">
      <c r="A50884" s="80">
        <v>1143736</v>
      </c>
      <c r="B50884" s="104" t="s">
        <v>236</v>
      </c>
      <c r="C50884" s="84" t="s">
        <v>236</v>
      </c>
    </row>
    <row r="50885" spans="1:3" x14ac:dyDescent="0.25">
      <c r="A50885" s="80">
        <v>1143737</v>
      </c>
      <c r="B50885" s="91">
        <v>1143739</v>
      </c>
      <c r="C50885" s="90">
        <v>41306</v>
      </c>
    </row>
    <row r="50886" spans="1:3" x14ac:dyDescent="0.25">
      <c r="A50886" s="80">
        <v>1143738</v>
      </c>
      <c r="B50886" s="104" t="s">
        <v>236</v>
      </c>
      <c r="C50886" s="84" t="s">
        <v>236</v>
      </c>
    </row>
    <row r="50887" spans="1:3" x14ac:dyDescent="0.25">
      <c r="A50887" s="80">
        <v>1143740</v>
      </c>
      <c r="B50887" s="91">
        <v>1143741</v>
      </c>
      <c r="C50887" s="90">
        <v>41307</v>
      </c>
    </row>
    <row r="50888" spans="1:3" x14ac:dyDescent="0.25">
      <c r="A50888" s="80">
        <v>1143742</v>
      </c>
      <c r="B50888" s="104" t="s">
        <v>236</v>
      </c>
      <c r="C50888" s="84" t="s">
        <v>236</v>
      </c>
    </row>
    <row r="50889" spans="1:3" x14ac:dyDescent="0.25">
      <c r="A50889" s="80">
        <v>1143743</v>
      </c>
      <c r="B50889" s="104" t="s">
        <v>236</v>
      </c>
      <c r="C50889" s="84" t="s">
        <v>236</v>
      </c>
    </row>
    <row r="50890" spans="1:3" x14ac:dyDescent="0.25">
      <c r="A50890" s="80">
        <v>1143744</v>
      </c>
      <c r="B50890" s="104" t="s">
        <v>236</v>
      </c>
      <c r="C50890" s="84" t="s">
        <v>236</v>
      </c>
    </row>
    <row r="50891" spans="1:3" x14ac:dyDescent="0.25">
      <c r="A50891" s="80">
        <v>1143746</v>
      </c>
      <c r="B50891" s="104" t="s">
        <v>236</v>
      </c>
      <c r="C50891" s="84" t="s">
        <v>236</v>
      </c>
    </row>
    <row r="50892" spans="1:3" x14ac:dyDescent="0.25">
      <c r="A50892" s="80">
        <v>1143747</v>
      </c>
      <c r="B50892" s="104" t="s">
        <v>236</v>
      </c>
      <c r="C50892" s="84" t="s">
        <v>236</v>
      </c>
    </row>
    <row r="50893" spans="1:3" x14ac:dyDescent="0.25">
      <c r="A50893" s="80">
        <v>1143748</v>
      </c>
      <c r="B50893" s="91">
        <v>1143750</v>
      </c>
      <c r="C50893" s="90">
        <v>41309</v>
      </c>
    </row>
    <row r="50894" spans="1:3" x14ac:dyDescent="0.25">
      <c r="A50894" s="80">
        <v>1143749</v>
      </c>
      <c r="B50894" s="104" t="s">
        <v>236</v>
      </c>
      <c r="C50894" s="84" t="s">
        <v>236</v>
      </c>
    </row>
    <row r="50895" spans="1:3" x14ac:dyDescent="0.25">
      <c r="A50895" s="80">
        <v>1143751</v>
      </c>
      <c r="B50895" s="104" t="s">
        <v>236</v>
      </c>
      <c r="C50895" s="84" t="s">
        <v>236</v>
      </c>
    </row>
    <row r="50896" spans="1:3" x14ac:dyDescent="0.25">
      <c r="A50896" s="80">
        <v>1143752</v>
      </c>
      <c r="B50896" s="104" t="s">
        <v>236</v>
      </c>
      <c r="C50896" s="84" t="s">
        <v>236</v>
      </c>
    </row>
    <row r="50897" spans="1:3" x14ac:dyDescent="0.25">
      <c r="A50897" s="80">
        <v>1143753</v>
      </c>
      <c r="B50897" s="104" t="s">
        <v>236</v>
      </c>
      <c r="C50897" s="84" t="s">
        <v>236</v>
      </c>
    </row>
    <row r="50898" spans="1:3" x14ac:dyDescent="0.25">
      <c r="A50898" s="80">
        <v>1143754</v>
      </c>
      <c r="B50898" s="104" t="s">
        <v>236</v>
      </c>
      <c r="C50898" s="84" t="s">
        <v>236</v>
      </c>
    </row>
    <row r="50899" spans="1:3" x14ac:dyDescent="0.25">
      <c r="A50899" s="80">
        <v>1143755</v>
      </c>
      <c r="B50899" s="91">
        <v>1143756</v>
      </c>
      <c r="C50899" s="90">
        <v>41310</v>
      </c>
    </row>
    <row r="50900" spans="1:3" x14ac:dyDescent="0.25">
      <c r="A50900" s="80">
        <v>1143757</v>
      </c>
      <c r="B50900" s="91">
        <v>1143758</v>
      </c>
      <c r="C50900" s="84" t="s">
        <v>236</v>
      </c>
    </row>
    <row r="50901" spans="1:3" x14ac:dyDescent="0.25">
      <c r="A50901" s="80">
        <v>1143759</v>
      </c>
      <c r="B50901" s="91">
        <v>1143760</v>
      </c>
      <c r="C50901" s="84" t="s">
        <v>236</v>
      </c>
    </row>
    <row r="50902" spans="1:3" x14ac:dyDescent="0.25">
      <c r="A50902" s="80">
        <v>1143761</v>
      </c>
      <c r="B50902" s="104" t="s">
        <v>236</v>
      </c>
      <c r="C50902" s="84" t="s">
        <v>236</v>
      </c>
    </row>
    <row r="50903" spans="1:3" x14ac:dyDescent="0.25">
      <c r="A50903" s="80">
        <v>1143762</v>
      </c>
      <c r="B50903" s="104" t="s">
        <v>236</v>
      </c>
      <c r="C50903" s="84" t="s">
        <v>236</v>
      </c>
    </row>
    <row r="50904" spans="1:3" x14ac:dyDescent="0.25">
      <c r="A50904" s="80">
        <v>1143763</v>
      </c>
      <c r="B50904" s="91">
        <v>1143764</v>
      </c>
      <c r="C50904" s="90">
        <v>41312</v>
      </c>
    </row>
    <row r="50905" spans="1:3" x14ac:dyDescent="0.25">
      <c r="A50905" s="80">
        <v>1143765</v>
      </c>
      <c r="B50905" s="104" t="s">
        <v>236</v>
      </c>
      <c r="C50905" s="84" t="s">
        <v>236</v>
      </c>
    </row>
    <row r="50906" spans="1:3" x14ac:dyDescent="0.25">
      <c r="A50906" s="80">
        <v>1143766</v>
      </c>
      <c r="B50906" s="104" t="s">
        <v>236</v>
      </c>
      <c r="C50906" s="84" t="s">
        <v>236</v>
      </c>
    </row>
    <row r="50907" spans="1:3" x14ac:dyDescent="0.25">
      <c r="A50907" s="80">
        <v>1143767</v>
      </c>
      <c r="B50907" s="104" t="s">
        <v>236</v>
      </c>
      <c r="C50907" s="84" t="s">
        <v>236</v>
      </c>
    </row>
    <row r="50908" spans="1:3" x14ac:dyDescent="0.25">
      <c r="A50908" s="80">
        <v>1143768</v>
      </c>
      <c r="B50908" s="91">
        <v>1143769</v>
      </c>
      <c r="C50908" s="90">
        <v>41316</v>
      </c>
    </row>
    <row r="50909" spans="1:3" x14ac:dyDescent="0.25">
      <c r="A50909" s="80">
        <v>1143770</v>
      </c>
      <c r="B50909" s="104" t="s">
        <v>236</v>
      </c>
      <c r="C50909" s="84" t="s">
        <v>236</v>
      </c>
    </row>
    <row r="50910" spans="1:3" x14ac:dyDescent="0.25">
      <c r="A50910" s="80">
        <v>1143771</v>
      </c>
      <c r="B50910" s="104" t="s">
        <v>236</v>
      </c>
      <c r="C50910" s="84" t="s">
        <v>236</v>
      </c>
    </row>
    <row r="50911" spans="1:3" x14ac:dyDescent="0.25">
      <c r="A50911" s="80">
        <v>1143772</v>
      </c>
      <c r="B50911" s="104" t="s">
        <v>236</v>
      </c>
      <c r="C50911" s="84" t="s">
        <v>236</v>
      </c>
    </row>
    <row r="50912" spans="1:3" x14ac:dyDescent="0.25">
      <c r="A50912" s="80">
        <v>1143773</v>
      </c>
      <c r="B50912" s="104" t="s">
        <v>236</v>
      </c>
      <c r="C50912" s="84" t="s">
        <v>236</v>
      </c>
    </row>
    <row r="50913" spans="1:3" x14ac:dyDescent="0.25">
      <c r="A50913" s="80">
        <v>1143774</v>
      </c>
      <c r="B50913" s="104" t="s">
        <v>236</v>
      </c>
      <c r="C50913" s="84" t="s">
        <v>236</v>
      </c>
    </row>
    <row r="50914" spans="1:3" x14ac:dyDescent="0.25">
      <c r="A50914" s="80">
        <v>1143775</v>
      </c>
      <c r="B50914" s="104" t="s">
        <v>236</v>
      </c>
      <c r="C50914" s="84" t="s">
        <v>236</v>
      </c>
    </row>
    <row r="50915" spans="1:3" x14ac:dyDescent="0.25">
      <c r="A50915" s="80">
        <v>1143776</v>
      </c>
      <c r="B50915" s="104" t="s">
        <v>236</v>
      </c>
      <c r="C50915" s="84" t="s">
        <v>236</v>
      </c>
    </row>
    <row r="50916" spans="1:3" x14ac:dyDescent="0.25">
      <c r="A50916" s="80">
        <v>1143777</v>
      </c>
      <c r="B50916" s="91">
        <v>1143778</v>
      </c>
      <c r="C50916" s="90">
        <v>41318</v>
      </c>
    </row>
    <row r="50917" spans="1:3" x14ac:dyDescent="0.25">
      <c r="A50917" s="80">
        <v>1143779</v>
      </c>
      <c r="B50917" s="104" t="s">
        <v>236</v>
      </c>
      <c r="C50917" s="84" t="s">
        <v>236</v>
      </c>
    </row>
    <row r="50918" spans="1:3" x14ac:dyDescent="0.25">
      <c r="A50918" s="80">
        <v>1143780</v>
      </c>
      <c r="B50918" s="104" t="s">
        <v>236</v>
      </c>
      <c r="C50918" s="84" t="s">
        <v>236</v>
      </c>
    </row>
    <row r="50919" spans="1:3" x14ac:dyDescent="0.25">
      <c r="A50919" s="80">
        <v>1143781</v>
      </c>
      <c r="B50919" s="91">
        <v>1143782</v>
      </c>
      <c r="C50919" s="90">
        <v>41319</v>
      </c>
    </row>
    <row r="50920" spans="1:3" x14ac:dyDescent="0.25">
      <c r="A50920" s="80">
        <v>1143783</v>
      </c>
      <c r="B50920" s="91">
        <v>1143784</v>
      </c>
      <c r="C50920" s="84" t="s">
        <v>236</v>
      </c>
    </row>
    <row r="50921" spans="1:3" x14ac:dyDescent="0.25">
      <c r="A50921" s="80">
        <v>1143785</v>
      </c>
      <c r="B50921" s="104" t="s">
        <v>236</v>
      </c>
      <c r="C50921" s="84" t="s">
        <v>236</v>
      </c>
    </row>
    <row r="50922" spans="1:3" x14ac:dyDescent="0.25">
      <c r="A50922" s="80">
        <v>1143786</v>
      </c>
      <c r="B50922" s="104" t="s">
        <v>236</v>
      </c>
      <c r="C50922" s="84" t="s">
        <v>236</v>
      </c>
    </row>
    <row r="50923" spans="1:3" x14ac:dyDescent="0.25">
      <c r="A50923" s="80">
        <v>1143787</v>
      </c>
      <c r="B50923" s="91">
        <v>1143788</v>
      </c>
      <c r="C50923" s="84" t="s">
        <v>236</v>
      </c>
    </row>
    <row r="50924" spans="1:3" x14ac:dyDescent="0.25">
      <c r="A50924" s="80">
        <v>1143789</v>
      </c>
      <c r="B50924" s="104" t="s">
        <v>236</v>
      </c>
      <c r="C50924" s="84" t="s">
        <v>236</v>
      </c>
    </row>
    <row r="50925" spans="1:3" x14ac:dyDescent="0.25">
      <c r="A50925" s="80">
        <v>1143790</v>
      </c>
      <c r="B50925" s="104" t="s">
        <v>236</v>
      </c>
      <c r="C50925" s="84" t="s">
        <v>236</v>
      </c>
    </row>
    <row r="50926" spans="1:3" x14ac:dyDescent="0.25">
      <c r="A50926" s="80">
        <v>1143791</v>
      </c>
      <c r="B50926" s="91">
        <v>1143792</v>
      </c>
      <c r="C50926" s="84" t="s">
        <v>236</v>
      </c>
    </row>
    <row r="50927" spans="1:3" x14ac:dyDescent="0.25">
      <c r="A50927" s="80">
        <v>1143793</v>
      </c>
      <c r="B50927" s="104" t="s">
        <v>236</v>
      </c>
      <c r="C50927" s="84" t="s">
        <v>236</v>
      </c>
    </row>
    <row r="50928" spans="1:3" x14ac:dyDescent="0.25">
      <c r="A50928" s="80">
        <v>1143794</v>
      </c>
      <c r="B50928" s="104" t="s">
        <v>236</v>
      </c>
      <c r="C50928" s="84" t="s">
        <v>236</v>
      </c>
    </row>
    <row r="50929" spans="1:3" x14ac:dyDescent="0.25">
      <c r="A50929" s="80">
        <v>1143795</v>
      </c>
      <c r="B50929" s="104" t="s">
        <v>236</v>
      </c>
      <c r="C50929" s="84" t="s">
        <v>236</v>
      </c>
    </row>
    <row r="50930" spans="1:3" x14ac:dyDescent="0.25">
      <c r="A50930" s="80">
        <v>1143796</v>
      </c>
      <c r="B50930" s="104" t="s">
        <v>236</v>
      </c>
      <c r="C50930" s="84" t="s">
        <v>236</v>
      </c>
    </row>
    <row r="50931" spans="1:3" x14ac:dyDescent="0.25">
      <c r="A50931" s="80">
        <v>1143797</v>
      </c>
      <c r="B50931" s="104" t="s">
        <v>236</v>
      </c>
      <c r="C50931" s="84" t="s">
        <v>236</v>
      </c>
    </row>
    <row r="50932" spans="1:3" x14ac:dyDescent="0.25">
      <c r="A50932" s="80">
        <v>1143798</v>
      </c>
      <c r="B50932" s="104" t="s">
        <v>236</v>
      </c>
      <c r="C50932" s="84" t="s">
        <v>236</v>
      </c>
    </row>
    <row r="50933" spans="1:3" x14ac:dyDescent="0.25">
      <c r="A50933" s="80">
        <v>1143799</v>
      </c>
      <c r="B50933" s="104" t="s">
        <v>236</v>
      </c>
      <c r="C50933" s="84" t="s">
        <v>236</v>
      </c>
    </row>
    <row r="50934" spans="1:3" x14ac:dyDescent="0.25">
      <c r="A50934" s="80">
        <v>1143800</v>
      </c>
      <c r="B50934" s="104" t="s">
        <v>236</v>
      </c>
      <c r="C50934" s="84" t="s">
        <v>236</v>
      </c>
    </row>
    <row r="50935" spans="1:3" x14ac:dyDescent="0.25">
      <c r="A50935" s="80">
        <v>1143801</v>
      </c>
      <c r="B50935" s="104" t="s">
        <v>236</v>
      </c>
      <c r="C50935" s="90">
        <v>57519</v>
      </c>
    </row>
    <row r="50936" spans="1:3" x14ac:dyDescent="0.25">
      <c r="A50936" s="80">
        <v>1143802</v>
      </c>
      <c r="B50936" s="91">
        <v>1143803</v>
      </c>
      <c r="C50936" s="84" t="s">
        <v>236</v>
      </c>
    </row>
    <row r="50937" spans="1:3" x14ac:dyDescent="0.25">
      <c r="A50937" s="80">
        <v>1143804</v>
      </c>
      <c r="B50937" s="104" t="s">
        <v>236</v>
      </c>
      <c r="C50937" s="84" t="s">
        <v>236</v>
      </c>
    </row>
    <row r="50938" spans="1:3" x14ac:dyDescent="0.25">
      <c r="A50938" s="80">
        <v>1143805</v>
      </c>
      <c r="B50938" s="91">
        <v>1143806</v>
      </c>
      <c r="C50938" s="90">
        <v>41320</v>
      </c>
    </row>
    <row r="50939" spans="1:3" x14ac:dyDescent="0.25">
      <c r="A50939" s="80">
        <v>1143807</v>
      </c>
      <c r="B50939" s="104" t="s">
        <v>236</v>
      </c>
      <c r="C50939" s="84" t="s">
        <v>236</v>
      </c>
    </row>
    <row r="50940" spans="1:3" x14ac:dyDescent="0.25">
      <c r="A50940" s="80">
        <v>1143808</v>
      </c>
      <c r="B50940" s="91">
        <v>1143809</v>
      </c>
      <c r="C50940" s="90">
        <v>41321</v>
      </c>
    </row>
    <row r="50941" spans="1:3" x14ac:dyDescent="0.25">
      <c r="A50941" s="80">
        <v>1143810</v>
      </c>
      <c r="B50941" s="104" t="s">
        <v>236</v>
      </c>
      <c r="C50941" s="84" t="s">
        <v>236</v>
      </c>
    </row>
    <row r="50942" spans="1:3" x14ac:dyDescent="0.25">
      <c r="A50942" s="80">
        <v>1143811</v>
      </c>
      <c r="B50942" s="104" t="s">
        <v>236</v>
      </c>
      <c r="C50942" s="84" t="s">
        <v>236</v>
      </c>
    </row>
    <row r="50943" spans="1:3" x14ac:dyDescent="0.25">
      <c r="A50943" s="80">
        <v>1143812</v>
      </c>
      <c r="B50943" s="104" t="s">
        <v>236</v>
      </c>
      <c r="C50943" s="84" t="s">
        <v>236</v>
      </c>
    </row>
    <row r="50944" spans="1:3" x14ac:dyDescent="0.25">
      <c r="A50944" s="80">
        <v>1143813</v>
      </c>
      <c r="B50944" s="91">
        <v>1143816</v>
      </c>
      <c r="C50944" s="90">
        <v>41322</v>
      </c>
    </row>
    <row r="50945" spans="1:3" x14ac:dyDescent="0.25">
      <c r="A50945" s="80">
        <v>1143814</v>
      </c>
      <c r="B50945" s="104" t="s">
        <v>236</v>
      </c>
      <c r="C50945" s="84" t="s">
        <v>236</v>
      </c>
    </row>
    <row r="50946" spans="1:3" x14ac:dyDescent="0.25">
      <c r="A50946" s="80">
        <v>1143815</v>
      </c>
      <c r="B50946" s="104" t="s">
        <v>236</v>
      </c>
      <c r="C50946" s="84" t="s">
        <v>236</v>
      </c>
    </row>
    <row r="50947" spans="1:3" x14ac:dyDescent="0.25">
      <c r="A50947" s="80">
        <v>1143817</v>
      </c>
      <c r="B50947" s="91">
        <v>1143823</v>
      </c>
      <c r="C50947" s="90">
        <v>41323</v>
      </c>
    </row>
    <row r="50948" spans="1:3" x14ac:dyDescent="0.25">
      <c r="A50948" s="80">
        <v>1143818</v>
      </c>
      <c r="B50948" s="91">
        <v>1143819</v>
      </c>
      <c r="C50948" s="90">
        <v>41326</v>
      </c>
    </row>
    <row r="50949" spans="1:3" x14ac:dyDescent="0.25">
      <c r="A50949" s="80">
        <v>1143820</v>
      </c>
      <c r="B50949" s="104" t="s">
        <v>236</v>
      </c>
      <c r="C50949" s="84" t="s">
        <v>236</v>
      </c>
    </row>
    <row r="50950" spans="1:3" x14ac:dyDescent="0.25">
      <c r="A50950" s="80">
        <v>1143821</v>
      </c>
      <c r="B50950" s="104" t="s">
        <v>236</v>
      </c>
      <c r="C50950" s="84" t="s">
        <v>236</v>
      </c>
    </row>
    <row r="50951" spans="1:3" x14ac:dyDescent="0.25">
      <c r="A50951" s="80">
        <v>1143822</v>
      </c>
      <c r="B50951" s="104" t="s">
        <v>236</v>
      </c>
      <c r="C50951" s="84" t="s">
        <v>236</v>
      </c>
    </row>
    <row r="50952" spans="1:3" x14ac:dyDescent="0.25">
      <c r="A50952" s="80">
        <v>1143824</v>
      </c>
      <c r="B50952" s="91">
        <v>1143825</v>
      </c>
      <c r="C50952" s="90">
        <v>41327</v>
      </c>
    </row>
    <row r="50953" spans="1:3" x14ac:dyDescent="0.25">
      <c r="A50953" s="80">
        <v>1143826</v>
      </c>
      <c r="B50953" s="104" t="s">
        <v>236</v>
      </c>
      <c r="C50953" s="84" t="s">
        <v>236</v>
      </c>
    </row>
    <row r="50954" spans="1:3" x14ac:dyDescent="0.25">
      <c r="A50954" s="80">
        <v>1143827</v>
      </c>
      <c r="B50954" s="104" t="s">
        <v>236</v>
      </c>
      <c r="C50954" s="84" t="s">
        <v>236</v>
      </c>
    </row>
    <row r="50955" spans="1:3" x14ac:dyDescent="0.25">
      <c r="A50955" s="80">
        <v>1143828</v>
      </c>
      <c r="B50955" s="91">
        <v>1143830</v>
      </c>
      <c r="C50955" s="90">
        <v>41330</v>
      </c>
    </row>
    <row r="50956" spans="1:3" x14ac:dyDescent="0.25">
      <c r="A50956" s="80">
        <v>1143829</v>
      </c>
      <c r="B50956" s="104" t="s">
        <v>236</v>
      </c>
      <c r="C50956" s="84" t="s">
        <v>236</v>
      </c>
    </row>
    <row r="50957" spans="1:3" x14ac:dyDescent="0.25">
      <c r="A50957" s="80">
        <v>1143831</v>
      </c>
      <c r="B50957" s="91">
        <v>1143832</v>
      </c>
      <c r="C50957" s="90">
        <v>41331</v>
      </c>
    </row>
    <row r="50958" spans="1:3" x14ac:dyDescent="0.25">
      <c r="A50958" s="80">
        <v>1143833</v>
      </c>
      <c r="B50958" s="104" t="s">
        <v>236</v>
      </c>
      <c r="C50958" s="84" t="s">
        <v>236</v>
      </c>
    </row>
    <row r="50959" spans="1:3" x14ac:dyDescent="0.25">
      <c r="A50959" s="80">
        <v>1143834</v>
      </c>
      <c r="B50959" s="104" t="s">
        <v>236</v>
      </c>
      <c r="C50959" s="84" t="s">
        <v>236</v>
      </c>
    </row>
    <row r="50960" spans="1:3" x14ac:dyDescent="0.25">
      <c r="A50960" s="80">
        <v>1143838</v>
      </c>
      <c r="B50960" s="104" t="s">
        <v>236</v>
      </c>
      <c r="C50960" s="84" t="s">
        <v>236</v>
      </c>
    </row>
    <row r="50961" spans="1:3" x14ac:dyDescent="0.25">
      <c r="A50961" s="80">
        <v>1143839</v>
      </c>
      <c r="B50961" s="104" t="s">
        <v>236</v>
      </c>
      <c r="C50961" s="84" t="s">
        <v>236</v>
      </c>
    </row>
    <row r="50962" spans="1:3" x14ac:dyDescent="0.25">
      <c r="A50962" s="80">
        <v>1143840</v>
      </c>
      <c r="B50962" s="91">
        <v>1143841</v>
      </c>
      <c r="C50962" s="90">
        <v>41332</v>
      </c>
    </row>
    <row r="50963" spans="1:3" x14ac:dyDescent="0.25">
      <c r="A50963" s="80">
        <v>1143842</v>
      </c>
      <c r="B50963" s="104" t="s">
        <v>236</v>
      </c>
      <c r="C50963" s="84" t="s">
        <v>236</v>
      </c>
    </row>
    <row r="50964" spans="1:3" x14ac:dyDescent="0.25">
      <c r="A50964" s="80">
        <v>1143843</v>
      </c>
      <c r="B50964" s="104" t="s">
        <v>236</v>
      </c>
      <c r="C50964" s="84" t="s">
        <v>236</v>
      </c>
    </row>
    <row r="50965" spans="1:3" x14ac:dyDescent="0.25">
      <c r="A50965" s="80">
        <v>1143845</v>
      </c>
      <c r="B50965" s="91">
        <v>1143846</v>
      </c>
      <c r="C50965" s="90">
        <v>41338</v>
      </c>
    </row>
    <row r="50966" spans="1:3" x14ac:dyDescent="0.25">
      <c r="A50966" s="80">
        <v>1143847</v>
      </c>
      <c r="B50966" s="104" t="s">
        <v>236</v>
      </c>
      <c r="C50966" s="84" t="s">
        <v>236</v>
      </c>
    </row>
    <row r="50967" spans="1:3" x14ac:dyDescent="0.25">
      <c r="A50967" s="80">
        <v>1143848</v>
      </c>
      <c r="B50967" s="91">
        <v>1143849</v>
      </c>
      <c r="C50967" s="90">
        <v>41334</v>
      </c>
    </row>
    <row r="50968" spans="1:3" x14ac:dyDescent="0.25">
      <c r="A50968" s="80">
        <v>1143850</v>
      </c>
      <c r="B50968" s="91">
        <v>1143851</v>
      </c>
      <c r="C50968" s="90">
        <v>41337</v>
      </c>
    </row>
    <row r="50969" spans="1:3" x14ac:dyDescent="0.25">
      <c r="A50969" s="80">
        <v>1143852</v>
      </c>
      <c r="B50969" s="104" t="s">
        <v>236</v>
      </c>
      <c r="C50969" s="84" t="s">
        <v>236</v>
      </c>
    </row>
    <row r="50970" spans="1:3" x14ac:dyDescent="0.25">
      <c r="A50970" s="80">
        <v>1143853</v>
      </c>
      <c r="B50970" s="104" t="s">
        <v>236</v>
      </c>
      <c r="C50970" s="84" t="s">
        <v>236</v>
      </c>
    </row>
    <row r="50971" spans="1:3" x14ac:dyDescent="0.25">
      <c r="A50971" s="80">
        <v>1143854</v>
      </c>
      <c r="B50971" s="91">
        <v>1143855</v>
      </c>
      <c r="C50971" s="90">
        <v>41333</v>
      </c>
    </row>
    <row r="50972" spans="1:3" x14ac:dyDescent="0.25">
      <c r="A50972" s="80">
        <v>1143856</v>
      </c>
      <c r="B50972" s="91">
        <v>1143857</v>
      </c>
      <c r="C50972" s="90">
        <v>41340</v>
      </c>
    </row>
    <row r="50973" spans="1:3" x14ac:dyDescent="0.25">
      <c r="A50973" s="80">
        <v>1143858</v>
      </c>
      <c r="B50973" s="104" t="s">
        <v>236</v>
      </c>
      <c r="C50973" s="84" t="s">
        <v>236</v>
      </c>
    </row>
    <row r="50974" spans="1:3" x14ac:dyDescent="0.25">
      <c r="A50974" s="80">
        <v>1143859</v>
      </c>
      <c r="B50974" s="91">
        <v>1143860</v>
      </c>
      <c r="C50974" s="84" t="s">
        <v>236</v>
      </c>
    </row>
    <row r="50975" spans="1:3" x14ac:dyDescent="0.25">
      <c r="A50975" s="80">
        <v>1143861</v>
      </c>
      <c r="B50975" s="104" t="s">
        <v>236</v>
      </c>
      <c r="C50975" s="84" t="s">
        <v>236</v>
      </c>
    </row>
    <row r="50976" spans="1:3" x14ac:dyDescent="0.25">
      <c r="A50976" s="80">
        <v>1143862</v>
      </c>
      <c r="B50976" s="104" t="s">
        <v>236</v>
      </c>
      <c r="C50976" s="84" t="s">
        <v>236</v>
      </c>
    </row>
    <row r="50977" spans="1:3" x14ac:dyDescent="0.25">
      <c r="A50977" s="80">
        <v>1143863</v>
      </c>
      <c r="B50977" s="91">
        <v>1143864</v>
      </c>
      <c r="C50977" s="90">
        <v>41344</v>
      </c>
    </row>
    <row r="50978" spans="1:3" x14ac:dyDescent="0.25">
      <c r="A50978" s="80">
        <v>1143865</v>
      </c>
      <c r="B50978" s="91">
        <v>1143866</v>
      </c>
      <c r="C50978" s="90">
        <v>41342</v>
      </c>
    </row>
    <row r="50979" spans="1:3" x14ac:dyDescent="0.25">
      <c r="A50979" s="80">
        <v>1143867</v>
      </c>
      <c r="B50979" s="104" t="s">
        <v>236</v>
      </c>
      <c r="C50979" s="84" t="s">
        <v>236</v>
      </c>
    </row>
    <row r="50980" spans="1:3" x14ac:dyDescent="0.25">
      <c r="A50980" s="80">
        <v>1143868</v>
      </c>
      <c r="B50980" s="91">
        <v>1143869</v>
      </c>
      <c r="C50980" s="90">
        <v>41345</v>
      </c>
    </row>
    <row r="50981" spans="1:3" x14ac:dyDescent="0.25">
      <c r="A50981" s="80">
        <v>1143870</v>
      </c>
      <c r="B50981" s="104" t="s">
        <v>236</v>
      </c>
      <c r="C50981" s="84" t="s">
        <v>236</v>
      </c>
    </row>
    <row r="50982" spans="1:3" x14ac:dyDescent="0.25">
      <c r="A50982" s="80">
        <v>1143871</v>
      </c>
      <c r="B50982" s="104" t="s">
        <v>236</v>
      </c>
      <c r="C50982" s="84" t="s">
        <v>236</v>
      </c>
    </row>
    <row r="50983" spans="1:3" x14ac:dyDescent="0.25">
      <c r="A50983" s="80">
        <v>1143872</v>
      </c>
      <c r="B50983" s="104" t="s">
        <v>236</v>
      </c>
      <c r="C50983" s="84" t="s">
        <v>236</v>
      </c>
    </row>
    <row r="50984" spans="1:3" x14ac:dyDescent="0.25">
      <c r="A50984" s="80">
        <v>1143873</v>
      </c>
      <c r="B50984" s="104" t="s">
        <v>236</v>
      </c>
      <c r="C50984" s="84" t="s">
        <v>236</v>
      </c>
    </row>
    <row r="50985" spans="1:3" x14ac:dyDescent="0.25">
      <c r="A50985" s="80">
        <v>1143874</v>
      </c>
      <c r="B50985" s="104" t="s">
        <v>236</v>
      </c>
      <c r="C50985" s="84" t="s">
        <v>236</v>
      </c>
    </row>
    <row r="50986" spans="1:3" x14ac:dyDescent="0.25">
      <c r="A50986" s="80">
        <v>1143875</v>
      </c>
      <c r="B50986" s="104" t="s">
        <v>236</v>
      </c>
      <c r="C50986" s="84" t="s">
        <v>236</v>
      </c>
    </row>
    <row r="50987" spans="1:3" x14ac:dyDescent="0.25">
      <c r="A50987" s="80">
        <v>1143876</v>
      </c>
      <c r="B50987" s="104" t="s">
        <v>236</v>
      </c>
      <c r="C50987" s="84" t="s">
        <v>236</v>
      </c>
    </row>
    <row r="50988" spans="1:3" x14ac:dyDescent="0.25">
      <c r="A50988" s="80">
        <v>1143877</v>
      </c>
      <c r="B50988" s="104" t="s">
        <v>236</v>
      </c>
      <c r="C50988" s="84" t="s">
        <v>236</v>
      </c>
    </row>
    <row r="50989" spans="1:3" x14ac:dyDescent="0.25">
      <c r="A50989" s="80">
        <v>1143878</v>
      </c>
      <c r="B50989" s="104" t="s">
        <v>236</v>
      </c>
      <c r="C50989" s="84" t="s">
        <v>236</v>
      </c>
    </row>
    <row r="50990" spans="1:3" x14ac:dyDescent="0.25">
      <c r="A50990" s="80">
        <v>1143879</v>
      </c>
      <c r="B50990" s="104" t="s">
        <v>236</v>
      </c>
      <c r="C50990" s="84" t="s">
        <v>236</v>
      </c>
    </row>
    <row r="50991" spans="1:3" x14ac:dyDescent="0.25">
      <c r="A50991" s="80">
        <v>1143880</v>
      </c>
      <c r="B50991" s="104" t="s">
        <v>236</v>
      </c>
      <c r="C50991" s="84" t="s">
        <v>236</v>
      </c>
    </row>
    <row r="50992" spans="1:3" x14ac:dyDescent="0.25">
      <c r="A50992" s="80">
        <v>1143881</v>
      </c>
      <c r="B50992" s="104" t="s">
        <v>236</v>
      </c>
      <c r="C50992" s="84" t="s">
        <v>236</v>
      </c>
    </row>
    <row r="50993" spans="1:3" x14ac:dyDescent="0.25">
      <c r="A50993" s="80">
        <v>1143882</v>
      </c>
      <c r="B50993" s="104" t="s">
        <v>236</v>
      </c>
      <c r="C50993" s="84" t="s">
        <v>236</v>
      </c>
    </row>
    <row r="50994" spans="1:3" x14ac:dyDescent="0.25">
      <c r="A50994" s="80">
        <v>1143883</v>
      </c>
      <c r="B50994" s="104" t="s">
        <v>236</v>
      </c>
      <c r="C50994" s="84" t="s">
        <v>236</v>
      </c>
    </row>
    <row r="50995" spans="1:3" x14ac:dyDescent="0.25">
      <c r="A50995" s="80">
        <v>1143884</v>
      </c>
      <c r="B50995" s="104" t="s">
        <v>236</v>
      </c>
      <c r="C50995" s="84" t="s">
        <v>236</v>
      </c>
    </row>
    <row r="50996" spans="1:3" x14ac:dyDescent="0.25">
      <c r="A50996" s="80">
        <v>1143886</v>
      </c>
      <c r="B50996" s="104" t="s">
        <v>236</v>
      </c>
      <c r="C50996" s="84" t="s">
        <v>236</v>
      </c>
    </row>
    <row r="50997" spans="1:3" x14ac:dyDescent="0.25">
      <c r="A50997" s="80">
        <v>1143887</v>
      </c>
      <c r="B50997" s="104" t="s">
        <v>236</v>
      </c>
      <c r="C50997" s="84" t="s">
        <v>236</v>
      </c>
    </row>
    <row r="50998" spans="1:3" x14ac:dyDescent="0.25">
      <c r="A50998" s="80">
        <v>1143888</v>
      </c>
      <c r="B50998" s="104" t="s">
        <v>236</v>
      </c>
      <c r="C50998" s="84" t="s">
        <v>236</v>
      </c>
    </row>
    <row r="50999" spans="1:3" x14ac:dyDescent="0.25">
      <c r="A50999" s="80">
        <v>1143889</v>
      </c>
      <c r="B50999" s="104" t="s">
        <v>236</v>
      </c>
      <c r="C50999" s="84" t="s">
        <v>236</v>
      </c>
    </row>
    <row r="51000" spans="1:3" x14ac:dyDescent="0.25">
      <c r="A51000" s="80">
        <v>1143890</v>
      </c>
      <c r="B51000" s="91">
        <v>1143891</v>
      </c>
      <c r="C51000" s="90">
        <v>41346</v>
      </c>
    </row>
    <row r="51001" spans="1:3" x14ac:dyDescent="0.25">
      <c r="A51001" s="80">
        <v>1143892</v>
      </c>
      <c r="B51001" s="104" t="s">
        <v>236</v>
      </c>
      <c r="C51001" s="84" t="s">
        <v>236</v>
      </c>
    </row>
    <row r="51002" spans="1:3" x14ac:dyDescent="0.25">
      <c r="A51002" s="80">
        <v>1143893</v>
      </c>
      <c r="B51002" s="104" t="s">
        <v>236</v>
      </c>
      <c r="C51002" s="84" t="s">
        <v>236</v>
      </c>
    </row>
    <row r="51003" spans="1:3" x14ac:dyDescent="0.25">
      <c r="A51003" s="80">
        <v>1143894</v>
      </c>
      <c r="B51003" s="104" t="s">
        <v>236</v>
      </c>
      <c r="C51003" s="84" t="s">
        <v>236</v>
      </c>
    </row>
    <row r="51004" spans="1:3" x14ac:dyDescent="0.25">
      <c r="A51004" s="80">
        <v>1143895</v>
      </c>
      <c r="B51004" s="91">
        <v>1143896</v>
      </c>
      <c r="C51004" s="90">
        <v>41347</v>
      </c>
    </row>
    <row r="51005" spans="1:3" x14ac:dyDescent="0.25">
      <c r="A51005" s="80">
        <v>1143897</v>
      </c>
      <c r="B51005" s="91">
        <v>1143898</v>
      </c>
      <c r="C51005" s="90">
        <v>41348</v>
      </c>
    </row>
    <row r="51006" spans="1:3" x14ac:dyDescent="0.25">
      <c r="A51006" s="80">
        <v>1143899</v>
      </c>
      <c r="B51006" s="91">
        <v>1143900</v>
      </c>
      <c r="C51006" s="90">
        <v>41349</v>
      </c>
    </row>
    <row r="51007" spans="1:3" x14ac:dyDescent="0.25">
      <c r="A51007" s="80">
        <v>1143901</v>
      </c>
      <c r="B51007" s="91">
        <v>1143902</v>
      </c>
      <c r="C51007" s="90">
        <v>41350</v>
      </c>
    </row>
    <row r="51008" spans="1:3" x14ac:dyDescent="0.25">
      <c r="A51008" s="80">
        <v>1143903</v>
      </c>
      <c r="B51008" s="91">
        <v>1143904</v>
      </c>
      <c r="C51008" s="90">
        <v>41352</v>
      </c>
    </row>
    <row r="51009" spans="1:3" x14ac:dyDescent="0.25">
      <c r="A51009" s="80">
        <v>1143905</v>
      </c>
      <c r="B51009" s="91">
        <v>1143906</v>
      </c>
      <c r="C51009" s="90">
        <v>41354</v>
      </c>
    </row>
    <row r="51010" spans="1:3" x14ac:dyDescent="0.25">
      <c r="A51010" s="80">
        <v>1143907</v>
      </c>
      <c r="B51010" s="91">
        <v>1143909</v>
      </c>
      <c r="C51010" s="90">
        <v>41353</v>
      </c>
    </row>
    <row r="51011" spans="1:3" x14ac:dyDescent="0.25">
      <c r="A51011" s="80">
        <v>1143908</v>
      </c>
      <c r="B51011" s="104" t="s">
        <v>236</v>
      </c>
      <c r="C51011" s="84" t="s">
        <v>236</v>
      </c>
    </row>
    <row r="51012" spans="1:3" x14ac:dyDescent="0.25">
      <c r="A51012" s="80">
        <v>1143910</v>
      </c>
      <c r="B51012" s="104" t="s">
        <v>236</v>
      </c>
      <c r="C51012" s="84" t="s">
        <v>236</v>
      </c>
    </row>
    <row r="51013" spans="1:3" x14ac:dyDescent="0.25">
      <c r="A51013" s="80">
        <v>1143912</v>
      </c>
      <c r="B51013" s="104" t="s">
        <v>236</v>
      </c>
      <c r="C51013" s="84" t="s">
        <v>236</v>
      </c>
    </row>
    <row r="51014" spans="1:3" x14ac:dyDescent="0.25">
      <c r="A51014" s="80">
        <v>1143913</v>
      </c>
      <c r="B51014" s="104" t="s">
        <v>236</v>
      </c>
      <c r="C51014" s="84" t="s">
        <v>236</v>
      </c>
    </row>
    <row r="51015" spans="1:3" x14ac:dyDescent="0.25">
      <c r="A51015" s="80">
        <v>1143914</v>
      </c>
      <c r="B51015" s="104" t="s">
        <v>236</v>
      </c>
      <c r="C51015" s="84" t="s">
        <v>236</v>
      </c>
    </row>
    <row r="51016" spans="1:3" x14ac:dyDescent="0.25">
      <c r="A51016" s="80">
        <v>1143915</v>
      </c>
      <c r="B51016" s="104" t="s">
        <v>236</v>
      </c>
      <c r="C51016" s="84" t="s">
        <v>236</v>
      </c>
    </row>
    <row r="51017" spans="1:3" x14ac:dyDescent="0.25">
      <c r="A51017" s="80">
        <v>1143916</v>
      </c>
      <c r="B51017" s="104" t="s">
        <v>236</v>
      </c>
      <c r="C51017" s="84" t="s">
        <v>236</v>
      </c>
    </row>
    <row r="51018" spans="1:3" x14ac:dyDescent="0.25">
      <c r="A51018" s="80">
        <v>1143917</v>
      </c>
      <c r="B51018" s="104" t="s">
        <v>236</v>
      </c>
      <c r="C51018" s="84" t="s">
        <v>236</v>
      </c>
    </row>
    <row r="51019" spans="1:3" x14ac:dyDescent="0.25">
      <c r="A51019" s="80">
        <v>1143918</v>
      </c>
      <c r="B51019" s="104" t="s">
        <v>236</v>
      </c>
      <c r="C51019" s="84" t="s">
        <v>236</v>
      </c>
    </row>
    <row r="51020" spans="1:3" x14ac:dyDescent="0.25">
      <c r="A51020" s="80">
        <v>1143919</v>
      </c>
      <c r="B51020" s="104" t="s">
        <v>236</v>
      </c>
      <c r="C51020" s="84" t="s">
        <v>236</v>
      </c>
    </row>
    <row r="51021" spans="1:3" x14ac:dyDescent="0.25">
      <c r="A51021" s="80">
        <v>1143920</v>
      </c>
      <c r="B51021" s="104" t="s">
        <v>236</v>
      </c>
      <c r="C51021" s="84" t="s">
        <v>236</v>
      </c>
    </row>
    <row r="51022" spans="1:3" x14ac:dyDescent="0.25">
      <c r="A51022" s="80">
        <v>1143922</v>
      </c>
      <c r="B51022" s="91">
        <v>1143923</v>
      </c>
      <c r="C51022" s="90">
        <v>4126</v>
      </c>
    </row>
    <row r="51023" spans="1:3" x14ac:dyDescent="0.25">
      <c r="A51023" s="80">
        <v>1143924</v>
      </c>
      <c r="B51023" s="104" t="s">
        <v>236</v>
      </c>
      <c r="C51023" s="84" t="s">
        <v>236</v>
      </c>
    </row>
    <row r="51024" spans="1:3" x14ac:dyDescent="0.25">
      <c r="A51024" s="80">
        <v>1143925</v>
      </c>
      <c r="B51024" s="104" t="s">
        <v>236</v>
      </c>
      <c r="C51024" s="84" t="s">
        <v>236</v>
      </c>
    </row>
    <row r="51025" spans="1:3" x14ac:dyDescent="0.25">
      <c r="A51025" s="80">
        <v>1143926</v>
      </c>
      <c r="B51025" s="91">
        <v>1154567</v>
      </c>
      <c r="C51025" s="90">
        <v>41643</v>
      </c>
    </row>
    <row r="51026" spans="1:3" x14ac:dyDescent="0.25">
      <c r="A51026" s="80">
        <v>1143927</v>
      </c>
      <c r="B51026" s="104" t="s">
        <v>236</v>
      </c>
      <c r="C51026" s="84" t="s">
        <v>236</v>
      </c>
    </row>
    <row r="51027" spans="1:3" x14ac:dyDescent="0.25">
      <c r="A51027" s="80">
        <v>1143929</v>
      </c>
      <c r="B51027" s="93">
        <v>1143930</v>
      </c>
      <c r="C51027" s="84" t="s">
        <v>236</v>
      </c>
    </row>
    <row r="51028" spans="1:3" x14ac:dyDescent="0.25">
      <c r="A51028" s="80">
        <v>1143931</v>
      </c>
      <c r="B51028" s="93">
        <v>1143932</v>
      </c>
      <c r="C51028" s="84" t="s">
        <v>236</v>
      </c>
    </row>
    <row r="51029" spans="1:3" x14ac:dyDescent="0.25">
      <c r="A51029" s="80">
        <v>1143933</v>
      </c>
      <c r="B51029" s="91">
        <v>1143934</v>
      </c>
      <c r="C51029" s="90">
        <v>41355</v>
      </c>
    </row>
    <row r="51030" spans="1:3" x14ac:dyDescent="0.25">
      <c r="A51030" s="80">
        <v>1143935</v>
      </c>
      <c r="B51030" s="104" t="s">
        <v>236</v>
      </c>
      <c r="C51030" s="84" t="s">
        <v>236</v>
      </c>
    </row>
    <row r="51031" spans="1:3" x14ac:dyDescent="0.25">
      <c r="A51031" s="80">
        <v>1143936</v>
      </c>
      <c r="B51031" s="104" t="s">
        <v>236</v>
      </c>
      <c r="C51031" s="84" t="s">
        <v>236</v>
      </c>
    </row>
    <row r="51032" spans="1:3" x14ac:dyDescent="0.25">
      <c r="A51032" s="80">
        <v>1143937</v>
      </c>
      <c r="B51032" s="93">
        <v>1143938</v>
      </c>
      <c r="C51032" s="90">
        <v>41356</v>
      </c>
    </row>
    <row r="51033" spans="1:3" x14ac:dyDescent="0.25">
      <c r="A51033" s="80">
        <v>1143939</v>
      </c>
      <c r="B51033" s="93">
        <v>1143940</v>
      </c>
      <c r="C51033" s="90">
        <v>41357</v>
      </c>
    </row>
    <row r="51034" spans="1:3" x14ac:dyDescent="0.25">
      <c r="A51034" s="80">
        <v>1143941</v>
      </c>
      <c r="B51034" s="93">
        <v>1143942</v>
      </c>
      <c r="C51034" s="90">
        <v>41358</v>
      </c>
    </row>
    <row r="51035" spans="1:3" x14ac:dyDescent="0.25">
      <c r="A51035" s="80">
        <v>1143943</v>
      </c>
      <c r="B51035" s="93">
        <v>1143944</v>
      </c>
      <c r="C51035" s="84" t="s">
        <v>236</v>
      </c>
    </row>
    <row r="51036" spans="1:3" x14ac:dyDescent="0.25">
      <c r="A51036" s="80">
        <v>1143945</v>
      </c>
      <c r="B51036" s="91">
        <v>1143946</v>
      </c>
      <c r="C51036" s="84" t="s">
        <v>236</v>
      </c>
    </row>
    <row r="51037" spans="1:3" x14ac:dyDescent="0.25">
      <c r="A51037" s="80">
        <v>1143947</v>
      </c>
      <c r="B51037" s="104" t="s">
        <v>236</v>
      </c>
      <c r="C51037" s="84" t="s">
        <v>236</v>
      </c>
    </row>
    <row r="51038" spans="1:3" x14ac:dyDescent="0.25">
      <c r="A51038" s="80">
        <v>1143948</v>
      </c>
      <c r="B51038" s="104" t="s">
        <v>236</v>
      </c>
      <c r="C51038" s="84" t="s">
        <v>236</v>
      </c>
    </row>
    <row r="51039" spans="1:3" x14ac:dyDescent="0.25">
      <c r="A51039" s="80">
        <v>1143949</v>
      </c>
      <c r="B51039" s="104" t="s">
        <v>236</v>
      </c>
      <c r="C51039" s="84" t="s">
        <v>236</v>
      </c>
    </row>
    <row r="51040" spans="1:3" x14ac:dyDescent="0.25">
      <c r="A51040" s="80">
        <v>1143950</v>
      </c>
      <c r="B51040" s="104" t="s">
        <v>236</v>
      </c>
      <c r="C51040" s="84" t="s">
        <v>236</v>
      </c>
    </row>
    <row r="51041" spans="1:3" x14ac:dyDescent="0.25">
      <c r="A51041" s="80">
        <v>1143951</v>
      </c>
      <c r="B51041" s="104" t="s">
        <v>236</v>
      </c>
      <c r="C51041" s="84" t="s">
        <v>236</v>
      </c>
    </row>
    <row r="51042" spans="1:3" x14ac:dyDescent="0.25">
      <c r="A51042" s="80">
        <v>1143952</v>
      </c>
      <c r="B51042" s="93">
        <v>1143953</v>
      </c>
      <c r="C51042" s="84" t="s">
        <v>236</v>
      </c>
    </row>
    <row r="51043" spans="1:3" x14ac:dyDescent="0.25">
      <c r="A51043" s="80">
        <v>1143954</v>
      </c>
      <c r="B51043" s="91">
        <v>1143955</v>
      </c>
      <c r="C51043" s="84" t="s">
        <v>236</v>
      </c>
    </row>
    <row r="51044" spans="1:3" x14ac:dyDescent="0.25">
      <c r="A51044" s="80">
        <v>1143956</v>
      </c>
      <c r="B51044" s="104" t="s">
        <v>236</v>
      </c>
      <c r="C51044" s="84" t="s">
        <v>236</v>
      </c>
    </row>
    <row r="51045" spans="1:3" x14ac:dyDescent="0.25">
      <c r="A51045" s="80">
        <v>1143958</v>
      </c>
      <c r="B51045" s="104" t="s">
        <v>236</v>
      </c>
      <c r="C51045" s="84" t="s">
        <v>236</v>
      </c>
    </row>
    <row r="51046" spans="1:3" x14ac:dyDescent="0.25">
      <c r="A51046" s="80">
        <v>1143959</v>
      </c>
      <c r="B51046" s="104" t="s">
        <v>236</v>
      </c>
      <c r="C51046" s="84" t="s">
        <v>236</v>
      </c>
    </row>
    <row r="51047" spans="1:3" x14ac:dyDescent="0.25">
      <c r="A51047" s="80">
        <v>1143960</v>
      </c>
      <c r="B51047" s="104" t="s">
        <v>236</v>
      </c>
      <c r="C51047" s="84" t="s">
        <v>236</v>
      </c>
    </row>
    <row r="51048" spans="1:3" x14ac:dyDescent="0.25">
      <c r="A51048" s="80">
        <v>1143961</v>
      </c>
      <c r="B51048" s="91">
        <v>1143962</v>
      </c>
      <c r="C51048" s="84" t="s">
        <v>236</v>
      </c>
    </row>
    <row r="51049" spans="1:3" x14ac:dyDescent="0.25">
      <c r="A51049" s="80">
        <v>1143963</v>
      </c>
      <c r="B51049" s="104" t="s">
        <v>236</v>
      </c>
      <c r="C51049" s="84" t="s">
        <v>236</v>
      </c>
    </row>
    <row r="51050" spans="1:3" x14ac:dyDescent="0.25">
      <c r="A51050" s="80">
        <v>1143964</v>
      </c>
      <c r="B51050" s="104" t="s">
        <v>236</v>
      </c>
      <c r="C51050" s="84" t="s">
        <v>236</v>
      </c>
    </row>
    <row r="51051" spans="1:3" x14ac:dyDescent="0.25">
      <c r="A51051" s="80">
        <v>1143965</v>
      </c>
      <c r="B51051" s="93">
        <v>1143966</v>
      </c>
      <c r="C51051" s="90">
        <v>41359</v>
      </c>
    </row>
    <row r="51052" spans="1:3" x14ac:dyDescent="0.25">
      <c r="A51052" s="80">
        <v>1143967</v>
      </c>
      <c r="B51052" s="93">
        <v>1143968</v>
      </c>
      <c r="C51052" s="90">
        <v>41360</v>
      </c>
    </row>
    <row r="51053" spans="1:3" x14ac:dyDescent="0.25">
      <c r="A51053" s="80">
        <v>1143969</v>
      </c>
      <c r="B51053" s="91">
        <v>1143970</v>
      </c>
      <c r="C51053" s="84" t="s">
        <v>236</v>
      </c>
    </row>
    <row r="51054" spans="1:3" x14ac:dyDescent="0.25">
      <c r="A51054" s="80">
        <v>1143971</v>
      </c>
      <c r="B51054" s="104" t="s">
        <v>236</v>
      </c>
      <c r="C51054" s="84" t="s">
        <v>236</v>
      </c>
    </row>
    <row r="51055" spans="1:3" x14ac:dyDescent="0.25">
      <c r="A51055" s="80">
        <v>1143972</v>
      </c>
      <c r="B51055" s="104" t="s">
        <v>236</v>
      </c>
      <c r="C51055" s="84" t="s">
        <v>236</v>
      </c>
    </row>
    <row r="51056" spans="1:3" x14ac:dyDescent="0.25">
      <c r="A51056" s="80">
        <v>1143973</v>
      </c>
      <c r="B51056" s="104" t="s">
        <v>236</v>
      </c>
      <c r="C51056" s="84" t="s">
        <v>236</v>
      </c>
    </row>
    <row r="51057" spans="1:3" x14ac:dyDescent="0.25">
      <c r="A51057" s="80">
        <v>1143974</v>
      </c>
      <c r="B51057" s="104" t="s">
        <v>236</v>
      </c>
      <c r="C51057" s="84" t="s">
        <v>236</v>
      </c>
    </row>
    <row r="51058" spans="1:3" x14ac:dyDescent="0.25">
      <c r="A51058" s="80">
        <v>1143975</v>
      </c>
      <c r="B51058" s="104" t="s">
        <v>236</v>
      </c>
      <c r="C51058" s="84" t="s">
        <v>236</v>
      </c>
    </row>
    <row r="51059" spans="1:3" x14ac:dyDescent="0.25">
      <c r="A51059" s="80">
        <v>1143976</v>
      </c>
      <c r="B51059" s="104" t="s">
        <v>236</v>
      </c>
      <c r="C51059" s="84" t="s">
        <v>236</v>
      </c>
    </row>
    <row r="51060" spans="1:3" x14ac:dyDescent="0.25">
      <c r="A51060" s="80">
        <v>1143977</v>
      </c>
      <c r="B51060" s="104" t="s">
        <v>236</v>
      </c>
      <c r="C51060" s="84" t="s">
        <v>236</v>
      </c>
    </row>
    <row r="51061" spans="1:3" x14ac:dyDescent="0.25">
      <c r="A51061" s="80">
        <v>1143978</v>
      </c>
      <c r="B51061" s="104" t="s">
        <v>236</v>
      </c>
      <c r="C51061" s="84" t="s">
        <v>236</v>
      </c>
    </row>
    <row r="51062" spans="1:3" x14ac:dyDescent="0.25">
      <c r="A51062" s="80">
        <v>1143979</v>
      </c>
      <c r="B51062" s="104" t="s">
        <v>236</v>
      </c>
      <c r="C51062" s="84" t="s">
        <v>236</v>
      </c>
    </row>
    <row r="51063" spans="1:3" x14ac:dyDescent="0.25">
      <c r="A51063" s="80">
        <v>1143980</v>
      </c>
      <c r="B51063" s="93">
        <v>1143981</v>
      </c>
      <c r="C51063" s="90">
        <v>41361</v>
      </c>
    </row>
    <row r="51064" spans="1:3" x14ac:dyDescent="0.25">
      <c r="A51064" s="80">
        <v>1143982</v>
      </c>
      <c r="B51064" s="91">
        <v>1143983</v>
      </c>
      <c r="C51064" s="90">
        <v>41362</v>
      </c>
    </row>
    <row r="51065" spans="1:3" x14ac:dyDescent="0.25">
      <c r="A51065" s="80">
        <v>1143984</v>
      </c>
      <c r="B51065" s="104" t="s">
        <v>236</v>
      </c>
      <c r="C51065" s="84" t="s">
        <v>236</v>
      </c>
    </row>
    <row r="51066" spans="1:3" x14ac:dyDescent="0.25">
      <c r="A51066" s="80">
        <v>1143985</v>
      </c>
      <c r="B51066" s="91">
        <v>1143986</v>
      </c>
      <c r="C51066" s="90">
        <v>41364</v>
      </c>
    </row>
    <row r="51067" spans="1:3" x14ac:dyDescent="0.25">
      <c r="A51067" s="80">
        <v>1143991</v>
      </c>
      <c r="B51067" s="104" t="s">
        <v>236</v>
      </c>
      <c r="C51067" s="84" t="s">
        <v>236</v>
      </c>
    </row>
    <row r="51068" spans="1:3" x14ac:dyDescent="0.25">
      <c r="A51068" s="80">
        <v>1143992</v>
      </c>
      <c r="B51068" s="93">
        <v>1143993</v>
      </c>
      <c r="C51068" s="84" t="s">
        <v>236</v>
      </c>
    </row>
    <row r="51069" spans="1:3" x14ac:dyDescent="0.25">
      <c r="A51069" s="80">
        <v>1143994</v>
      </c>
      <c r="B51069" s="93">
        <v>1143995</v>
      </c>
      <c r="C51069" s="84" t="s">
        <v>236</v>
      </c>
    </row>
    <row r="51070" spans="1:3" x14ac:dyDescent="0.25">
      <c r="A51070" s="80">
        <v>1143996</v>
      </c>
      <c r="B51070" s="93">
        <v>1143997</v>
      </c>
      <c r="C51070" s="90">
        <v>41366</v>
      </c>
    </row>
    <row r="51071" spans="1:3" x14ac:dyDescent="0.25">
      <c r="A51071" s="80">
        <v>1143998</v>
      </c>
      <c r="B51071" s="93">
        <v>1143999</v>
      </c>
      <c r="C51071" s="90">
        <v>41367</v>
      </c>
    </row>
    <row r="51072" spans="1:3" x14ac:dyDescent="0.25">
      <c r="A51072" s="80">
        <v>1144000</v>
      </c>
      <c r="B51072" s="93">
        <v>1144001</v>
      </c>
      <c r="C51072" s="90">
        <v>41369</v>
      </c>
    </row>
    <row r="51073" spans="1:3" x14ac:dyDescent="0.25">
      <c r="A51073" s="80">
        <v>1144002</v>
      </c>
      <c r="B51073" s="91">
        <v>1144003</v>
      </c>
      <c r="C51073" s="90">
        <v>41371</v>
      </c>
    </row>
    <row r="51074" spans="1:3" x14ac:dyDescent="0.25">
      <c r="A51074" s="80">
        <v>1144005</v>
      </c>
      <c r="B51074" s="104" t="s">
        <v>236</v>
      </c>
      <c r="C51074" s="84" t="s">
        <v>236</v>
      </c>
    </row>
    <row r="51075" spans="1:3" x14ac:dyDescent="0.25">
      <c r="A51075" s="80">
        <v>1144006</v>
      </c>
      <c r="B51075" s="104" t="s">
        <v>236</v>
      </c>
      <c r="C51075" s="84" t="s">
        <v>236</v>
      </c>
    </row>
    <row r="51076" spans="1:3" x14ac:dyDescent="0.25">
      <c r="A51076" s="80">
        <v>1144007</v>
      </c>
      <c r="B51076" s="91">
        <v>1144008</v>
      </c>
      <c r="C51076" s="90">
        <v>41372</v>
      </c>
    </row>
    <row r="51077" spans="1:3" x14ac:dyDescent="0.25">
      <c r="A51077" s="80">
        <v>1144009</v>
      </c>
      <c r="B51077" s="104" t="s">
        <v>236</v>
      </c>
      <c r="C51077" s="84" t="s">
        <v>236</v>
      </c>
    </row>
    <row r="51078" spans="1:3" x14ac:dyDescent="0.25">
      <c r="A51078" s="80">
        <v>1144010</v>
      </c>
      <c r="B51078" s="104" t="s">
        <v>236</v>
      </c>
      <c r="C51078" s="84" t="s">
        <v>236</v>
      </c>
    </row>
    <row r="51079" spans="1:3" x14ac:dyDescent="0.25">
      <c r="A51079" s="80">
        <v>1144011</v>
      </c>
      <c r="B51079" s="104" t="s">
        <v>236</v>
      </c>
      <c r="C51079" s="84" t="s">
        <v>236</v>
      </c>
    </row>
    <row r="51080" spans="1:3" x14ac:dyDescent="0.25">
      <c r="A51080" s="80">
        <v>1144012</v>
      </c>
      <c r="B51080" s="93">
        <v>1144022</v>
      </c>
      <c r="C51080" s="84" t="s">
        <v>236</v>
      </c>
    </row>
    <row r="51081" spans="1:3" x14ac:dyDescent="0.25">
      <c r="A51081" s="80">
        <v>1144013</v>
      </c>
      <c r="B51081" s="91">
        <v>1144014</v>
      </c>
      <c r="C51081" s="90">
        <v>41374</v>
      </c>
    </row>
    <row r="51082" spans="1:3" x14ac:dyDescent="0.25">
      <c r="A51082" s="80">
        <v>1144015</v>
      </c>
      <c r="B51082" s="104" t="s">
        <v>236</v>
      </c>
      <c r="C51082" s="84" t="s">
        <v>236</v>
      </c>
    </row>
    <row r="51083" spans="1:3" x14ac:dyDescent="0.25">
      <c r="A51083" s="80">
        <v>1144016</v>
      </c>
      <c r="B51083" s="93">
        <v>1144017</v>
      </c>
      <c r="C51083" s="90">
        <v>41375</v>
      </c>
    </row>
    <row r="51084" spans="1:3" x14ac:dyDescent="0.25">
      <c r="A51084" s="80">
        <v>1144018</v>
      </c>
      <c r="B51084" s="93">
        <v>1144019</v>
      </c>
      <c r="C51084" s="90">
        <v>41378</v>
      </c>
    </row>
    <row r="51085" spans="1:3" x14ac:dyDescent="0.25">
      <c r="A51085" s="80">
        <v>1144020</v>
      </c>
      <c r="B51085" s="93">
        <v>1144021</v>
      </c>
      <c r="C51085" s="90">
        <v>41379</v>
      </c>
    </row>
    <row r="51086" spans="1:3" x14ac:dyDescent="0.25">
      <c r="A51086" s="80">
        <v>1144023</v>
      </c>
      <c r="B51086" s="93">
        <v>1144024</v>
      </c>
      <c r="C51086" s="90">
        <v>41377</v>
      </c>
    </row>
    <row r="51087" spans="1:3" x14ac:dyDescent="0.25">
      <c r="A51087" s="80">
        <v>1144025</v>
      </c>
      <c r="B51087" s="91">
        <v>1144027</v>
      </c>
      <c r="C51087" s="90">
        <v>41382</v>
      </c>
    </row>
    <row r="51088" spans="1:3" x14ac:dyDescent="0.25">
      <c r="A51088" s="80">
        <v>1144026</v>
      </c>
      <c r="B51088" s="104" t="s">
        <v>236</v>
      </c>
      <c r="C51088" s="84" t="s">
        <v>236</v>
      </c>
    </row>
    <row r="51089" spans="1:3" x14ac:dyDescent="0.25">
      <c r="A51089" s="80">
        <v>1144028</v>
      </c>
      <c r="B51089" s="104" t="s">
        <v>236</v>
      </c>
      <c r="C51089" s="84" t="s">
        <v>236</v>
      </c>
    </row>
    <row r="51090" spans="1:3" x14ac:dyDescent="0.25">
      <c r="A51090" s="80">
        <v>1144029</v>
      </c>
      <c r="B51090" s="104" t="s">
        <v>236</v>
      </c>
      <c r="C51090" s="84" t="s">
        <v>236</v>
      </c>
    </row>
    <row r="51091" spans="1:3" x14ac:dyDescent="0.25">
      <c r="A51091" s="80">
        <v>1144030</v>
      </c>
      <c r="B51091" s="91">
        <v>1144031</v>
      </c>
      <c r="C51091" s="90">
        <v>41384</v>
      </c>
    </row>
    <row r="51092" spans="1:3" x14ac:dyDescent="0.25">
      <c r="A51092" s="80">
        <v>1144032</v>
      </c>
      <c r="B51092" s="104" t="s">
        <v>236</v>
      </c>
      <c r="C51092" s="84" t="s">
        <v>236</v>
      </c>
    </row>
    <row r="51093" spans="1:3" x14ac:dyDescent="0.25">
      <c r="A51093" s="80">
        <v>1144033</v>
      </c>
      <c r="B51093" s="104" t="s">
        <v>236</v>
      </c>
      <c r="C51093" s="84" t="s">
        <v>236</v>
      </c>
    </row>
    <row r="51094" spans="1:3" x14ac:dyDescent="0.25">
      <c r="A51094" s="80">
        <v>1144034</v>
      </c>
      <c r="B51094" s="104" t="s">
        <v>236</v>
      </c>
      <c r="C51094" s="84" t="s">
        <v>236</v>
      </c>
    </row>
    <row r="51095" spans="1:3" x14ac:dyDescent="0.25">
      <c r="A51095" s="80">
        <v>1144035</v>
      </c>
      <c r="B51095" s="104" t="s">
        <v>236</v>
      </c>
      <c r="C51095" s="84" t="s">
        <v>236</v>
      </c>
    </row>
    <row r="51096" spans="1:3" x14ac:dyDescent="0.25">
      <c r="A51096" s="80">
        <v>1144036</v>
      </c>
      <c r="B51096" s="91">
        <v>1144037</v>
      </c>
      <c r="C51096" s="90">
        <v>41385</v>
      </c>
    </row>
    <row r="51097" spans="1:3" x14ac:dyDescent="0.25">
      <c r="A51097" s="80">
        <v>1144039</v>
      </c>
      <c r="B51097" s="104" t="s">
        <v>236</v>
      </c>
      <c r="C51097" s="84" t="s">
        <v>236</v>
      </c>
    </row>
    <row r="51098" spans="1:3" x14ac:dyDescent="0.25">
      <c r="A51098" s="80">
        <v>1144040</v>
      </c>
      <c r="B51098" s="104" t="s">
        <v>236</v>
      </c>
      <c r="C51098" s="84" t="s">
        <v>236</v>
      </c>
    </row>
    <row r="51099" spans="1:3" x14ac:dyDescent="0.25">
      <c r="A51099" s="80">
        <v>1144041</v>
      </c>
      <c r="B51099" s="104" t="s">
        <v>236</v>
      </c>
      <c r="C51099" s="84" t="s">
        <v>236</v>
      </c>
    </row>
    <row r="51100" spans="1:3" x14ac:dyDescent="0.25">
      <c r="A51100" s="80">
        <v>1144043</v>
      </c>
      <c r="B51100" s="91">
        <v>1144044</v>
      </c>
      <c r="C51100" s="84" t="s">
        <v>236</v>
      </c>
    </row>
    <row r="51101" spans="1:3" x14ac:dyDescent="0.25">
      <c r="A51101" s="80">
        <v>1144045</v>
      </c>
      <c r="B51101" s="104" t="s">
        <v>236</v>
      </c>
      <c r="C51101" s="84" t="s">
        <v>236</v>
      </c>
    </row>
    <row r="51102" spans="1:3" x14ac:dyDescent="0.25">
      <c r="A51102" s="80">
        <v>1144046</v>
      </c>
      <c r="B51102" s="104" t="s">
        <v>236</v>
      </c>
      <c r="C51102" s="84" t="s">
        <v>236</v>
      </c>
    </row>
    <row r="51103" spans="1:3" x14ac:dyDescent="0.25">
      <c r="A51103" s="80">
        <v>1144047</v>
      </c>
      <c r="B51103" s="104" t="s">
        <v>236</v>
      </c>
      <c r="C51103" s="84" t="s">
        <v>236</v>
      </c>
    </row>
    <row r="51104" spans="1:3" x14ac:dyDescent="0.25">
      <c r="A51104" s="80">
        <v>1144048</v>
      </c>
      <c r="B51104" s="104" t="s">
        <v>236</v>
      </c>
      <c r="C51104" s="84" t="s">
        <v>236</v>
      </c>
    </row>
    <row r="51105" spans="1:3" x14ac:dyDescent="0.25">
      <c r="A51105" s="80">
        <v>1144049</v>
      </c>
      <c r="B51105" s="91">
        <v>1144050</v>
      </c>
      <c r="C51105" s="90">
        <v>41387</v>
      </c>
    </row>
    <row r="51106" spans="1:3" x14ac:dyDescent="0.25">
      <c r="A51106" s="80">
        <v>1144051</v>
      </c>
      <c r="B51106" s="104" t="s">
        <v>236</v>
      </c>
      <c r="C51106" s="84" t="s">
        <v>236</v>
      </c>
    </row>
    <row r="51107" spans="1:3" x14ac:dyDescent="0.25">
      <c r="A51107" s="80">
        <v>1144052</v>
      </c>
      <c r="B51107" s="104" t="s">
        <v>236</v>
      </c>
      <c r="C51107" s="84" t="s">
        <v>236</v>
      </c>
    </row>
    <row r="51108" spans="1:3" x14ac:dyDescent="0.25">
      <c r="A51108" s="80">
        <v>1144053</v>
      </c>
      <c r="B51108" s="104" t="s">
        <v>236</v>
      </c>
      <c r="C51108" s="84" t="s">
        <v>236</v>
      </c>
    </row>
    <row r="51109" spans="1:3" x14ac:dyDescent="0.25">
      <c r="A51109" s="80">
        <v>1144054</v>
      </c>
      <c r="B51109" s="91">
        <v>1144055</v>
      </c>
      <c r="C51109" s="90">
        <v>41388</v>
      </c>
    </row>
    <row r="51110" spans="1:3" x14ac:dyDescent="0.25">
      <c r="A51110" s="80">
        <v>1144056</v>
      </c>
      <c r="B51110" s="104" t="s">
        <v>236</v>
      </c>
      <c r="C51110" s="84" t="s">
        <v>236</v>
      </c>
    </row>
    <row r="51111" spans="1:3" x14ac:dyDescent="0.25">
      <c r="A51111" s="80">
        <v>1144057</v>
      </c>
      <c r="B51111" s="104" t="s">
        <v>236</v>
      </c>
      <c r="C51111" s="84" t="s">
        <v>236</v>
      </c>
    </row>
    <row r="51112" spans="1:3" x14ac:dyDescent="0.25">
      <c r="A51112" s="80">
        <v>1144058</v>
      </c>
      <c r="B51112" s="91">
        <v>1144059</v>
      </c>
      <c r="C51112" s="90">
        <v>41391</v>
      </c>
    </row>
    <row r="51113" spans="1:3" x14ac:dyDescent="0.25">
      <c r="A51113" s="80">
        <v>1144060</v>
      </c>
      <c r="B51113" s="104" t="s">
        <v>236</v>
      </c>
      <c r="C51113" s="84" t="s">
        <v>236</v>
      </c>
    </row>
    <row r="51114" spans="1:3" x14ac:dyDescent="0.25">
      <c r="A51114" s="80">
        <v>1144061</v>
      </c>
      <c r="B51114" s="104" t="s">
        <v>236</v>
      </c>
      <c r="C51114" s="84" t="s">
        <v>236</v>
      </c>
    </row>
    <row r="51115" spans="1:3" x14ac:dyDescent="0.25">
      <c r="A51115" s="80">
        <v>1144062</v>
      </c>
      <c r="B51115" s="104" t="s">
        <v>236</v>
      </c>
      <c r="C51115" s="84" t="s">
        <v>236</v>
      </c>
    </row>
    <row r="51116" spans="1:3" x14ac:dyDescent="0.25">
      <c r="A51116" s="80">
        <v>1144063</v>
      </c>
      <c r="B51116" s="104" t="s">
        <v>236</v>
      </c>
      <c r="C51116" s="84" t="s">
        <v>236</v>
      </c>
    </row>
    <row r="51117" spans="1:3" x14ac:dyDescent="0.25">
      <c r="A51117" s="80">
        <v>1144064</v>
      </c>
      <c r="B51117" s="104" t="s">
        <v>236</v>
      </c>
      <c r="C51117" s="84" t="s">
        <v>236</v>
      </c>
    </row>
    <row r="51118" spans="1:3" x14ac:dyDescent="0.25">
      <c r="A51118" s="80">
        <v>1144065</v>
      </c>
      <c r="B51118" s="104" t="s">
        <v>236</v>
      </c>
      <c r="C51118" s="84" t="s">
        <v>236</v>
      </c>
    </row>
    <row r="51119" spans="1:3" x14ac:dyDescent="0.25">
      <c r="A51119" s="80">
        <v>1144066</v>
      </c>
      <c r="B51119" s="104" t="s">
        <v>236</v>
      </c>
      <c r="C51119" s="84" t="s">
        <v>236</v>
      </c>
    </row>
    <row r="51120" spans="1:3" x14ac:dyDescent="0.25">
      <c r="A51120" s="80">
        <v>1144067</v>
      </c>
      <c r="B51120" s="104" t="s">
        <v>236</v>
      </c>
      <c r="C51120" s="84" t="s">
        <v>236</v>
      </c>
    </row>
    <row r="51121" spans="1:3" x14ac:dyDescent="0.25">
      <c r="A51121" s="80">
        <v>1144068</v>
      </c>
      <c r="B51121" s="104" t="s">
        <v>236</v>
      </c>
      <c r="C51121" s="84" t="s">
        <v>236</v>
      </c>
    </row>
    <row r="51122" spans="1:3" x14ac:dyDescent="0.25">
      <c r="A51122" s="80">
        <v>1144069</v>
      </c>
      <c r="B51122" s="104" t="s">
        <v>236</v>
      </c>
      <c r="C51122" s="84" t="s">
        <v>236</v>
      </c>
    </row>
    <row r="51123" spans="1:3" x14ac:dyDescent="0.25">
      <c r="A51123" s="80">
        <v>1144070</v>
      </c>
      <c r="B51123" s="91">
        <v>1144071</v>
      </c>
      <c r="C51123" s="90">
        <v>41393</v>
      </c>
    </row>
    <row r="51124" spans="1:3" x14ac:dyDescent="0.25">
      <c r="A51124" s="80">
        <v>1144072</v>
      </c>
      <c r="B51124" s="91">
        <v>1144076</v>
      </c>
      <c r="C51124" s="90">
        <v>41395</v>
      </c>
    </row>
    <row r="51125" spans="1:3" x14ac:dyDescent="0.25">
      <c r="A51125" s="80">
        <v>1144073</v>
      </c>
      <c r="B51125" s="91">
        <v>1144077</v>
      </c>
      <c r="C51125" s="90">
        <v>41396</v>
      </c>
    </row>
    <row r="51126" spans="1:3" x14ac:dyDescent="0.25">
      <c r="A51126" s="80">
        <v>1144074</v>
      </c>
      <c r="B51126" s="91">
        <v>1144075</v>
      </c>
      <c r="C51126" s="90">
        <v>41390</v>
      </c>
    </row>
    <row r="51127" spans="1:3" x14ac:dyDescent="0.25">
      <c r="A51127" s="80">
        <v>1144090</v>
      </c>
      <c r="B51127" s="104" t="s">
        <v>236</v>
      </c>
      <c r="C51127" s="84" t="s">
        <v>236</v>
      </c>
    </row>
    <row r="51128" spans="1:3" x14ac:dyDescent="0.25">
      <c r="A51128" s="80">
        <v>1144091</v>
      </c>
      <c r="B51128" s="104" t="s">
        <v>236</v>
      </c>
      <c r="C51128" s="84" t="s">
        <v>236</v>
      </c>
    </row>
    <row r="51129" spans="1:3" x14ac:dyDescent="0.25">
      <c r="A51129" s="80">
        <v>1144092</v>
      </c>
      <c r="B51129" s="104" t="s">
        <v>236</v>
      </c>
      <c r="C51129" s="84" t="s">
        <v>236</v>
      </c>
    </row>
    <row r="51130" spans="1:3" x14ac:dyDescent="0.25">
      <c r="A51130" s="80">
        <v>1144093</v>
      </c>
      <c r="B51130" s="104" t="s">
        <v>236</v>
      </c>
      <c r="C51130" s="84" t="s">
        <v>236</v>
      </c>
    </row>
    <row r="51131" spans="1:3" x14ac:dyDescent="0.25">
      <c r="A51131" s="80">
        <v>1144094</v>
      </c>
      <c r="B51131" s="91">
        <v>1144095</v>
      </c>
      <c r="C51131" s="84" t="s">
        <v>236</v>
      </c>
    </row>
    <row r="51132" spans="1:3" x14ac:dyDescent="0.25">
      <c r="A51132" s="80">
        <v>1144096</v>
      </c>
      <c r="B51132" s="104" t="s">
        <v>236</v>
      </c>
      <c r="C51132" s="84" t="s">
        <v>236</v>
      </c>
    </row>
    <row r="51133" spans="1:3" x14ac:dyDescent="0.25">
      <c r="A51133" s="80">
        <v>1144097</v>
      </c>
      <c r="B51133" s="91">
        <v>1144098</v>
      </c>
      <c r="C51133" s="90">
        <v>41397</v>
      </c>
    </row>
    <row r="51134" spans="1:3" x14ac:dyDescent="0.25">
      <c r="A51134" s="80">
        <v>1144099</v>
      </c>
      <c r="B51134" s="91">
        <v>1144100</v>
      </c>
      <c r="C51134" s="90">
        <v>41398</v>
      </c>
    </row>
    <row r="51135" spans="1:3" x14ac:dyDescent="0.25">
      <c r="A51135" s="80">
        <v>1144101</v>
      </c>
      <c r="B51135" s="104" t="s">
        <v>236</v>
      </c>
      <c r="C51135" s="84" t="s">
        <v>236</v>
      </c>
    </row>
    <row r="51136" spans="1:3" x14ac:dyDescent="0.25">
      <c r="A51136" s="80">
        <v>1144102</v>
      </c>
      <c r="B51136" s="91">
        <v>1144132</v>
      </c>
      <c r="C51136" s="90">
        <v>41399</v>
      </c>
    </row>
    <row r="51137" spans="1:3" x14ac:dyDescent="0.25">
      <c r="A51137" s="80">
        <v>1144103</v>
      </c>
      <c r="B51137" s="91">
        <v>1144138</v>
      </c>
      <c r="C51137" s="90">
        <v>41400</v>
      </c>
    </row>
    <row r="51138" spans="1:3" x14ac:dyDescent="0.25">
      <c r="A51138" s="80">
        <v>1144104</v>
      </c>
      <c r="B51138" s="104" t="s">
        <v>236</v>
      </c>
      <c r="C51138" s="84" t="s">
        <v>236</v>
      </c>
    </row>
    <row r="51139" spans="1:3" x14ac:dyDescent="0.25">
      <c r="A51139" s="80">
        <v>1144105</v>
      </c>
      <c r="B51139" s="104" t="s">
        <v>236</v>
      </c>
      <c r="C51139" s="84" t="s">
        <v>236</v>
      </c>
    </row>
    <row r="51140" spans="1:3" x14ac:dyDescent="0.25">
      <c r="A51140" s="80">
        <v>1144106</v>
      </c>
      <c r="B51140" s="104" t="s">
        <v>236</v>
      </c>
      <c r="C51140" s="84" t="s">
        <v>236</v>
      </c>
    </row>
    <row r="51141" spans="1:3" x14ac:dyDescent="0.25">
      <c r="A51141" s="80">
        <v>1144107</v>
      </c>
      <c r="B51141" s="104" t="s">
        <v>236</v>
      </c>
      <c r="C51141" s="84" t="s">
        <v>236</v>
      </c>
    </row>
    <row r="51142" spans="1:3" x14ac:dyDescent="0.25">
      <c r="A51142" s="80">
        <v>1144108</v>
      </c>
      <c r="B51142" s="104" t="s">
        <v>236</v>
      </c>
      <c r="C51142" s="84" t="s">
        <v>236</v>
      </c>
    </row>
    <row r="51143" spans="1:3" x14ac:dyDescent="0.25">
      <c r="A51143" s="80">
        <v>1144109</v>
      </c>
      <c r="B51143" s="104" t="s">
        <v>236</v>
      </c>
      <c r="C51143" s="84" t="s">
        <v>236</v>
      </c>
    </row>
    <row r="51144" spans="1:3" x14ac:dyDescent="0.25">
      <c r="A51144" s="80">
        <v>1144110</v>
      </c>
      <c r="B51144" s="104" t="s">
        <v>236</v>
      </c>
      <c r="C51144" s="84" t="s">
        <v>236</v>
      </c>
    </row>
    <row r="51145" spans="1:3" x14ac:dyDescent="0.25">
      <c r="A51145" s="80">
        <v>1144111</v>
      </c>
      <c r="B51145" s="104" t="s">
        <v>236</v>
      </c>
      <c r="C51145" s="84" t="s">
        <v>236</v>
      </c>
    </row>
    <row r="51146" spans="1:3" x14ac:dyDescent="0.25">
      <c r="A51146" s="80">
        <v>1144112</v>
      </c>
      <c r="B51146" s="104" t="s">
        <v>236</v>
      </c>
      <c r="C51146" s="84" t="s">
        <v>236</v>
      </c>
    </row>
    <row r="51147" spans="1:3" x14ac:dyDescent="0.25">
      <c r="A51147" s="80">
        <v>1144113</v>
      </c>
      <c r="B51147" s="104" t="s">
        <v>236</v>
      </c>
      <c r="C51147" s="84" t="s">
        <v>236</v>
      </c>
    </row>
    <row r="51148" spans="1:3" x14ac:dyDescent="0.25">
      <c r="A51148" s="80">
        <v>1144114</v>
      </c>
      <c r="B51148" s="104" t="s">
        <v>236</v>
      </c>
      <c r="C51148" s="84" t="s">
        <v>236</v>
      </c>
    </row>
    <row r="51149" spans="1:3" x14ac:dyDescent="0.25">
      <c r="A51149" s="80">
        <v>1144115</v>
      </c>
      <c r="B51149" s="104" t="s">
        <v>236</v>
      </c>
      <c r="C51149" s="84" t="s">
        <v>236</v>
      </c>
    </row>
    <row r="51150" spans="1:3" x14ac:dyDescent="0.25">
      <c r="A51150" s="80">
        <v>1144116</v>
      </c>
      <c r="B51150" s="104" t="s">
        <v>236</v>
      </c>
      <c r="C51150" s="84" t="s">
        <v>236</v>
      </c>
    </row>
    <row r="51151" spans="1:3" x14ac:dyDescent="0.25">
      <c r="A51151" s="80">
        <v>1144117</v>
      </c>
      <c r="B51151" s="104" t="s">
        <v>236</v>
      </c>
      <c r="C51151" s="84" t="s">
        <v>236</v>
      </c>
    </row>
    <row r="51152" spans="1:3" x14ac:dyDescent="0.25">
      <c r="A51152" s="80">
        <v>1144118</v>
      </c>
      <c r="B51152" s="104" t="s">
        <v>236</v>
      </c>
      <c r="C51152" s="84" t="s">
        <v>236</v>
      </c>
    </row>
    <row r="51153" spans="1:3" x14ac:dyDescent="0.25">
      <c r="A51153" s="80">
        <v>1144119</v>
      </c>
      <c r="B51153" s="104" t="s">
        <v>236</v>
      </c>
      <c r="C51153" s="84" t="s">
        <v>236</v>
      </c>
    </row>
    <row r="51154" spans="1:3" x14ac:dyDescent="0.25">
      <c r="A51154" s="80">
        <v>1144120</v>
      </c>
      <c r="B51154" s="104" t="s">
        <v>236</v>
      </c>
      <c r="C51154" s="84" t="s">
        <v>236</v>
      </c>
    </row>
    <row r="51155" spans="1:3" x14ac:dyDescent="0.25">
      <c r="A51155" s="80">
        <v>1144121</v>
      </c>
      <c r="B51155" s="104" t="s">
        <v>236</v>
      </c>
      <c r="C51155" s="84" t="s">
        <v>236</v>
      </c>
    </row>
    <row r="51156" spans="1:3" x14ac:dyDescent="0.25">
      <c r="A51156" s="80">
        <v>1144122</v>
      </c>
      <c r="B51156" s="104" t="s">
        <v>236</v>
      </c>
      <c r="C51156" s="84" t="s">
        <v>236</v>
      </c>
    </row>
    <row r="51157" spans="1:3" x14ac:dyDescent="0.25">
      <c r="A51157" s="80">
        <v>1144123</v>
      </c>
      <c r="B51157" s="104" t="s">
        <v>236</v>
      </c>
      <c r="C51157" s="84" t="s">
        <v>236</v>
      </c>
    </row>
    <row r="51158" spans="1:3" x14ac:dyDescent="0.25">
      <c r="A51158" s="80">
        <v>1144124</v>
      </c>
      <c r="B51158" s="104" t="s">
        <v>236</v>
      </c>
      <c r="C51158" s="84" t="e">
        <v>#N/A</v>
      </c>
    </row>
    <row r="51159" spans="1:3" x14ac:dyDescent="0.25">
      <c r="A51159" s="80">
        <v>1144125</v>
      </c>
      <c r="B51159" s="104" t="s">
        <v>236</v>
      </c>
      <c r="C51159" s="84" t="s">
        <v>236</v>
      </c>
    </row>
    <row r="51160" spans="1:3" x14ac:dyDescent="0.25">
      <c r="A51160" s="80">
        <v>1144126</v>
      </c>
      <c r="B51160" s="104" t="s">
        <v>236</v>
      </c>
      <c r="C51160" s="84" t="s">
        <v>236</v>
      </c>
    </row>
    <row r="51161" spans="1:3" x14ac:dyDescent="0.25">
      <c r="A51161" s="80">
        <v>1144127</v>
      </c>
      <c r="B51161" s="104" t="s">
        <v>236</v>
      </c>
      <c r="C51161" s="84" t="s">
        <v>236</v>
      </c>
    </row>
    <row r="51162" spans="1:3" x14ac:dyDescent="0.25">
      <c r="A51162" s="80">
        <v>1144128</v>
      </c>
      <c r="B51162" s="104" t="s">
        <v>236</v>
      </c>
      <c r="C51162" s="84" t="s">
        <v>236</v>
      </c>
    </row>
    <row r="51163" spans="1:3" x14ac:dyDescent="0.25">
      <c r="A51163" s="80">
        <v>1144129</v>
      </c>
      <c r="B51163" s="104" t="s">
        <v>236</v>
      </c>
      <c r="C51163" s="84" t="s">
        <v>236</v>
      </c>
    </row>
    <row r="51164" spans="1:3" x14ac:dyDescent="0.25">
      <c r="A51164" s="80">
        <v>1144130</v>
      </c>
      <c r="B51164" s="104" t="s">
        <v>236</v>
      </c>
      <c r="C51164" s="84" t="s">
        <v>236</v>
      </c>
    </row>
    <row r="51165" spans="1:3" x14ac:dyDescent="0.25">
      <c r="A51165" s="80">
        <v>1144131</v>
      </c>
      <c r="B51165" s="104" t="s">
        <v>236</v>
      </c>
      <c r="C51165" s="84" t="s">
        <v>236</v>
      </c>
    </row>
    <row r="51166" spans="1:3" x14ac:dyDescent="0.25">
      <c r="A51166" s="80">
        <v>1144133</v>
      </c>
      <c r="B51166" s="104" t="s">
        <v>236</v>
      </c>
      <c r="C51166" s="84" t="s">
        <v>236</v>
      </c>
    </row>
    <row r="51167" spans="1:3" x14ac:dyDescent="0.25">
      <c r="A51167" s="80">
        <v>1144134</v>
      </c>
      <c r="B51167" s="104" t="s">
        <v>236</v>
      </c>
      <c r="C51167" s="84" t="s">
        <v>236</v>
      </c>
    </row>
    <row r="51168" spans="1:3" x14ac:dyDescent="0.25">
      <c r="A51168" s="80">
        <v>1144135</v>
      </c>
      <c r="B51168" s="104" t="s">
        <v>236</v>
      </c>
      <c r="C51168" s="84" t="s">
        <v>236</v>
      </c>
    </row>
    <row r="51169" spans="1:3" x14ac:dyDescent="0.25">
      <c r="A51169" s="80">
        <v>1144136</v>
      </c>
      <c r="B51169" s="104" t="s">
        <v>236</v>
      </c>
      <c r="C51169" s="84" t="s">
        <v>236</v>
      </c>
    </row>
    <row r="51170" spans="1:3" x14ac:dyDescent="0.25">
      <c r="A51170" s="80">
        <v>1144137</v>
      </c>
      <c r="B51170" s="104" t="s">
        <v>236</v>
      </c>
      <c r="C51170" s="84" t="s">
        <v>236</v>
      </c>
    </row>
    <row r="51171" spans="1:3" x14ac:dyDescent="0.25">
      <c r="A51171" s="80">
        <v>1144139</v>
      </c>
      <c r="B51171" s="104" t="s">
        <v>236</v>
      </c>
      <c r="C51171" s="84" t="s">
        <v>236</v>
      </c>
    </row>
    <row r="51172" spans="1:3" x14ac:dyDescent="0.25">
      <c r="A51172" s="80">
        <v>1144140</v>
      </c>
      <c r="B51172" s="104" t="s">
        <v>236</v>
      </c>
      <c r="C51172" s="84" t="s">
        <v>236</v>
      </c>
    </row>
    <row r="51173" spans="1:3" x14ac:dyDescent="0.25">
      <c r="A51173" s="80">
        <v>1144141</v>
      </c>
      <c r="B51173" s="104" t="s">
        <v>236</v>
      </c>
      <c r="C51173" s="84" t="s">
        <v>236</v>
      </c>
    </row>
    <row r="51174" spans="1:3" x14ac:dyDescent="0.25">
      <c r="A51174" s="80">
        <v>1144142</v>
      </c>
      <c r="B51174" s="104" t="s">
        <v>236</v>
      </c>
      <c r="C51174" s="84" t="s">
        <v>236</v>
      </c>
    </row>
    <row r="51175" spans="1:3" x14ac:dyDescent="0.25">
      <c r="A51175" s="80">
        <v>1144143</v>
      </c>
      <c r="B51175" s="104" t="s">
        <v>236</v>
      </c>
      <c r="C51175" s="84" t="s">
        <v>236</v>
      </c>
    </row>
    <row r="51176" spans="1:3" x14ac:dyDescent="0.25">
      <c r="A51176" s="80">
        <v>1144144</v>
      </c>
      <c r="B51176" s="104" t="s">
        <v>236</v>
      </c>
      <c r="C51176" s="84" t="s">
        <v>236</v>
      </c>
    </row>
    <row r="51177" spans="1:3" x14ac:dyDescent="0.25">
      <c r="A51177" s="80">
        <v>1144145</v>
      </c>
      <c r="B51177" s="104" t="s">
        <v>236</v>
      </c>
      <c r="C51177" s="84" t="s">
        <v>236</v>
      </c>
    </row>
    <row r="51178" spans="1:3" x14ac:dyDescent="0.25">
      <c r="A51178" s="80">
        <v>1144146</v>
      </c>
      <c r="B51178" s="104" t="s">
        <v>236</v>
      </c>
      <c r="C51178" s="84" t="s">
        <v>236</v>
      </c>
    </row>
    <row r="51179" spans="1:3" x14ac:dyDescent="0.25">
      <c r="A51179" s="80">
        <v>1144147</v>
      </c>
      <c r="B51179" s="104" t="s">
        <v>236</v>
      </c>
      <c r="C51179" s="84" t="s">
        <v>236</v>
      </c>
    </row>
    <row r="51180" spans="1:3" x14ac:dyDescent="0.25">
      <c r="A51180" s="80">
        <v>1144148</v>
      </c>
      <c r="B51180" s="104" t="s">
        <v>236</v>
      </c>
      <c r="C51180" s="84" t="s">
        <v>236</v>
      </c>
    </row>
    <row r="51181" spans="1:3" x14ac:dyDescent="0.25">
      <c r="A51181" s="80">
        <v>1144149</v>
      </c>
      <c r="B51181" s="104" t="s">
        <v>236</v>
      </c>
      <c r="C51181" s="84" t="s">
        <v>236</v>
      </c>
    </row>
    <row r="51182" spans="1:3" x14ac:dyDescent="0.25">
      <c r="A51182" s="80">
        <v>1144150</v>
      </c>
      <c r="B51182" s="104" t="s">
        <v>236</v>
      </c>
      <c r="C51182" s="84" t="s">
        <v>236</v>
      </c>
    </row>
    <row r="51183" spans="1:3" x14ac:dyDescent="0.25">
      <c r="A51183" s="80">
        <v>1144151</v>
      </c>
      <c r="B51183" s="104" t="s">
        <v>236</v>
      </c>
      <c r="C51183" s="84" t="s">
        <v>236</v>
      </c>
    </row>
    <row r="51184" spans="1:3" x14ac:dyDescent="0.25">
      <c r="A51184" s="80">
        <v>1144152</v>
      </c>
      <c r="B51184" s="104" t="s">
        <v>236</v>
      </c>
      <c r="C51184" s="84" t="s">
        <v>236</v>
      </c>
    </row>
    <row r="51185" spans="1:3" x14ac:dyDescent="0.25">
      <c r="A51185" s="80">
        <v>1144153</v>
      </c>
      <c r="B51185" s="104" t="s">
        <v>236</v>
      </c>
      <c r="C51185" s="84" t="s">
        <v>236</v>
      </c>
    </row>
    <row r="51186" spans="1:3" x14ac:dyDescent="0.25">
      <c r="A51186" s="80">
        <v>1144154</v>
      </c>
      <c r="B51186" s="104" t="s">
        <v>236</v>
      </c>
      <c r="C51186" s="84" t="s">
        <v>236</v>
      </c>
    </row>
    <row r="51187" spans="1:3" x14ac:dyDescent="0.25">
      <c r="A51187" s="80">
        <v>1144155</v>
      </c>
      <c r="B51187" s="104" t="s">
        <v>236</v>
      </c>
      <c r="C51187" s="84" t="s">
        <v>236</v>
      </c>
    </row>
    <row r="51188" spans="1:3" x14ac:dyDescent="0.25">
      <c r="A51188" s="80">
        <v>1144156</v>
      </c>
      <c r="B51188" s="104" t="s">
        <v>236</v>
      </c>
      <c r="C51188" s="84" t="s">
        <v>236</v>
      </c>
    </row>
    <row r="51189" spans="1:3" x14ac:dyDescent="0.25">
      <c r="A51189" s="80">
        <v>1144157</v>
      </c>
      <c r="B51189" s="104" t="s">
        <v>236</v>
      </c>
      <c r="C51189" s="84" t="s">
        <v>236</v>
      </c>
    </row>
    <row r="51190" spans="1:3" x14ac:dyDescent="0.25">
      <c r="A51190" s="80">
        <v>1144158</v>
      </c>
      <c r="B51190" s="104" t="s">
        <v>236</v>
      </c>
      <c r="C51190" s="84" t="s">
        <v>236</v>
      </c>
    </row>
    <row r="51191" spans="1:3" x14ac:dyDescent="0.25">
      <c r="A51191" s="80">
        <v>1144159</v>
      </c>
      <c r="B51191" s="104" t="s">
        <v>236</v>
      </c>
      <c r="C51191" s="84" t="s">
        <v>236</v>
      </c>
    </row>
    <row r="51192" spans="1:3" x14ac:dyDescent="0.25">
      <c r="A51192" s="80">
        <v>1144160</v>
      </c>
      <c r="B51192" s="104" t="s">
        <v>236</v>
      </c>
      <c r="C51192" s="84" t="s">
        <v>236</v>
      </c>
    </row>
    <row r="51193" spans="1:3" x14ac:dyDescent="0.25">
      <c r="A51193" s="80">
        <v>1144161</v>
      </c>
      <c r="B51193" s="104" t="s">
        <v>236</v>
      </c>
      <c r="C51193" s="84" t="s">
        <v>236</v>
      </c>
    </row>
    <row r="51194" spans="1:3" x14ac:dyDescent="0.25">
      <c r="A51194" s="80">
        <v>1144162</v>
      </c>
      <c r="B51194" s="104" t="s">
        <v>236</v>
      </c>
      <c r="C51194" s="84" t="s">
        <v>236</v>
      </c>
    </row>
    <row r="51195" spans="1:3" x14ac:dyDescent="0.25">
      <c r="A51195" s="80">
        <v>1144163</v>
      </c>
      <c r="B51195" s="104" t="s">
        <v>236</v>
      </c>
      <c r="C51195" s="84" t="s">
        <v>236</v>
      </c>
    </row>
    <row r="51196" spans="1:3" x14ac:dyDescent="0.25">
      <c r="A51196" s="80">
        <v>1144164</v>
      </c>
      <c r="B51196" s="104" t="s">
        <v>236</v>
      </c>
      <c r="C51196" s="84" t="s">
        <v>236</v>
      </c>
    </row>
    <row r="51197" spans="1:3" x14ac:dyDescent="0.25">
      <c r="A51197" s="80">
        <v>1144165</v>
      </c>
      <c r="B51197" s="104" t="s">
        <v>236</v>
      </c>
      <c r="C51197" s="84" t="s">
        <v>236</v>
      </c>
    </row>
    <row r="51198" spans="1:3" x14ac:dyDescent="0.25">
      <c r="A51198" s="80">
        <v>1144166</v>
      </c>
      <c r="B51198" s="104" t="s">
        <v>236</v>
      </c>
      <c r="C51198" s="84" t="s">
        <v>236</v>
      </c>
    </row>
    <row r="51199" spans="1:3" x14ac:dyDescent="0.25">
      <c r="A51199" s="80">
        <v>1144167</v>
      </c>
      <c r="B51199" s="104" t="s">
        <v>236</v>
      </c>
      <c r="C51199" s="84" t="s">
        <v>236</v>
      </c>
    </row>
    <row r="51200" spans="1:3" x14ac:dyDescent="0.25">
      <c r="A51200" s="80">
        <v>1144168</v>
      </c>
      <c r="B51200" s="104" t="s">
        <v>236</v>
      </c>
      <c r="C51200" s="84" t="s">
        <v>236</v>
      </c>
    </row>
    <row r="51201" spans="1:3" x14ac:dyDescent="0.25">
      <c r="A51201" s="80">
        <v>1144169</v>
      </c>
      <c r="B51201" s="104" t="s">
        <v>236</v>
      </c>
      <c r="C51201" s="84" t="s">
        <v>236</v>
      </c>
    </row>
    <row r="51202" spans="1:3" x14ac:dyDescent="0.25">
      <c r="A51202" s="80">
        <v>1144170</v>
      </c>
      <c r="B51202" s="104" t="s">
        <v>236</v>
      </c>
      <c r="C51202" s="84" t="s">
        <v>236</v>
      </c>
    </row>
    <row r="51203" spans="1:3" x14ac:dyDescent="0.25">
      <c r="A51203" s="80">
        <v>1144171</v>
      </c>
      <c r="B51203" s="104" t="s">
        <v>236</v>
      </c>
      <c r="C51203" s="84" t="s">
        <v>236</v>
      </c>
    </row>
    <row r="51204" spans="1:3" x14ac:dyDescent="0.25">
      <c r="A51204" s="80">
        <v>1144172</v>
      </c>
      <c r="B51204" s="104" t="s">
        <v>236</v>
      </c>
      <c r="C51204" s="84" t="s">
        <v>236</v>
      </c>
    </row>
    <row r="51205" spans="1:3" x14ac:dyDescent="0.25">
      <c r="A51205" s="80">
        <v>1144173</v>
      </c>
      <c r="B51205" s="104" t="s">
        <v>236</v>
      </c>
      <c r="C51205" s="84" t="s">
        <v>236</v>
      </c>
    </row>
    <row r="51206" spans="1:3" x14ac:dyDescent="0.25">
      <c r="A51206" s="80">
        <v>1144174</v>
      </c>
      <c r="B51206" s="104" t="s">
        <v>236</v>
      </c>
      <c r="C51206" s="84" t="s">
        <v>236</v>
      </c>
    </row>
    <row r="51207" spans="1:3" x14ac:dyDescent="0.25">
      <c r="A51207" s="80">
        <v>1144175</v>
      </c>
      <c r="B51207" s="104" t="s">
        <v>236</v>
      </c>
      <c r="C51207" s="84" t="s">
        <v>236</v>
      </c>
    </row>
    <row r="51208" spans="1:3" x14ac:dyDescent="0.25">
      <c r="A51208" s="80">
        <v>1144176</v>
      </c>
      <c r="B51208" s="104" t="s">
        <v>236</v>
      </c>
      <c r="C51208" s="84" t="s">
        <v>236</v>
      </c>
    </row>
    <row r="51209" spans="1:3" x14ac:dyDescent="0.25">
      <c r="A51209" s="80">
        <v>1144177</v>
      </c>
      <c r="B51209" s="104" t="s">
        <v>236</v>
      </c>
      <c r="C51209" s="84" t="s">
        <v>236</v>
      </c>
    </row>
    <row r="51210" spans="1:3" x14ac:dyDescent="0.25">
      <c r="A51210" s="80">
        <v>1144178</v>
      </c>
      <c r="B51210" s="104" t="s">
        <v>236</v>
      </c>
      <c r="C51210" s="84" t="s">
        <v>236</v>
      </c>
    </row>
    <row r="51211" spans="1:3" x14ac:dyDescent="0.25">
      <c r="A51211" s="80">
        <v>1144179</v>
      </c>
      <c r="B51211" s="104" t="s">
        <v>236</v>
      </c>
      <c r="C51211" s="84" t="s">
        <v>236</v>
      </c>
    </row>
    <row r="51212" spans="1:3" x14ac:dyDescent="0.25">
      <c r="A51212" s="80">
        <v>1144180</v>
      </c>
      <c r="B51212" s="104" t="s">
        <v>236</v>
      </c>
      <c r="C51212" s="84" t="s">
        <v>236</v>
      </c>
    </row>
    <row r="51213" spans="1:3" x14ac:dyDescent="0.25">
      <c r="A51213" s="80">
        <v>1144181</v>
      </c>
      <c r="B51213" s="104" t="s">
        <v>236</v>
      </c>
      <c r="C51213" s="84" t="s">
        <v>236</v>
      </c>
    </row>
    <row r="51214" spans="1:3" x14ac:dyDescent="0.25">
      <c r="A51214" s="80">
        <v>1144185</v>
      </c>
      <c r="B51214" s="104" t="s">
        <v>236</v>
      </c>
      <c r="C51214" s="84" t="s">
        <v>236</v>
      </c>
    </row>
    <row r="51215" spans="1:3" x14ac:dyDescent="0.25">
      <c r="A51215" s="80">
        <v>1144187</v>
      </c>
      <c r="B51215" s="104" t="s">
        <v>236</v>
      </c>
      <c r="C51215" s="84" t="s">
        <v>236</v>
      </c>
    </row>
    <row r="51216" spans="1:3" x14ac:dyDescent="0.25">
      <c r="A51216" s="80">
        <v>1144189</v>
      </c>
      <c r="B51216" s="104" t="s">
        <v>236</v>
      </c>
      <c r="C51216" s="84" t="s">
        <v>236</v>
      </c>
    </row>
    <row r="51217" spans="1:3" x14ac:dyDescent="0.25">
      <c r="A51217" s="80">
        <v>1144190</v>
      </c>
      <c r="B51217" s="104" t="s">
        <v>236</v>
      </c>
      <c r="C51217" s="84" t="s">
        <v>236</v>
      </c>
    </row>
    <row r="51218" spans="1:3" x14ac:dyDescent="0.25">
      <c r="A51218" s="80">
        <v>1144191</v>
      </c>
      <c r="B51218" s="104" t="s">
        <v>236</v>
      </c>
      <c r="C51218" s="84" t="s">
        <v>236</v>
      </c>
    </row>
    <row r="51219" spans="1:3" x14ac:dyDescent="0.25">
      <c r="A51219" s="80">
        <v>1144194</v>
      </c>
      <c r="B51219" s="104" t="s">
        <v>236</v>
      </c>
      <c r="C51219" s="84" t="s">
        <v>236</v>
      </c>
    </row>
    <row r="51220" spans="1:3" x14ac:dyDescent="0.25">
      <c r="A51220" s="80">
        <v>1144195</v>
      </c>
      <c r="B51220" s="104" t="s">
        <v>236</v>
      </c>
      <c r="C51220" s="84" t="s">
        <v>236</v>
      </c>
    </row>
    <row r="51221" spans="1:3" x14ac:dyDescent="0.25">
      <c r="A51221" s="80">
        <v>1144196</v>
      </c>
      <c r="B51221" s="104" t="s">
        <v>236</v>
      </c>
      <c r="C51221" s="84" t="s">
        <v>236</v>
      </c>
    </row>
    <row r="51222" spans="1:3" x14ac:dyDescent="0.25">
      <c r="A51222" s="80">
        <v>1144197</v>
      </c>
      <c r="B51222" s="104" t="s">
        <v>236</v>
      </c>
      <c r="C51222" s="84" t="s">
        <v>236</v>
      </c>
    </row>
    <row r="51223" spans="1:3" x14ac:dyDescent="0.25">
      <c r="A51223" s="80">
        <v>1144198</v>
      </c>
      <c r="B51223" s="104" t="s">
        <v>236</v>
      </c>
      <c r="C51223" s="84" t="s">
        <v>236</v>
      </c>
    </row>
    <row r="51224" spans="1:3" x14ac:dyDescent="0.25">
      <c r="A51224" s="80">
        <v>1144199</v>
      </c>
      <c r="B51224" s="104" t="s">
        <v>236</v>
      </c>
      <c r="C51224" s="84" t="s">
        <v>236</v>
      </c>
    </row>
    <row r="51225" spans="1:3" x14ac:dyDescent="0.25">
      <c r="A51225" s="80">
        <v>1144200</v>
      </c>
      <c r="B51225" s="104" t="s">
        <v>236</v>
      </c>
      <c r="C51225" s="84" t="s">
        <v>236</v>
      </c>
    </row>
    <row r="51226" spans="1:3" x14ac:dyDescent="0.25">
      <c r="A51226" s="80">
        <v>1144201</v>
      </c>
      <c r="B51226" s="104" t="s">
        <v>236</v>
      </c>
      <c r="C51226" s="84" t="s">
        <v>236</v>
      </c>
    </row>
    <row r="51227" spans="1:3" x14ac:dyDescent="0.25">
      <c r="A51227" s="80">
        <v>1144202</v>
      </c>
      <c r="B51227" s="104" t="s">
        <v>236</v>
      </c>
      <c r="C51227" s="84" t="s">
        <v>236</v>
      </c>
    </row>
    <row r="51228" spans="1:3" x14ac:dyDescent="0.25">
      <c r="A51228" s="80">
        <v>1144203</v>
      </c>
      <c r="B51228" s="104" t="s">
        <v>236</v>
      </c>
      <c r="C51228" s="84" t="s">
        <v>236</v>
      </c>
    </row>
    <row r="51229" spans="1:3" x14ac:dyDescent="0.25">
      <c r="A51229" s="80">
        <v>1144204</v>
      </c>
      <c r="B51229" s="104" t="s">
        <v>236</v>
      </c>
      <c r="C51229" s="84" t="s">
        <v>236</v>
      </c>
    </row>
    <row r="51230" spans="1:3" x14ac:dyDescent="0.25">
      <c r="A51230" s="80">
        <v>1144205</v>
      </c>
      <c r="B51230" s="104" t="s">
        <v>236</v>
      </c>
      <c r="C51230" s="84" t="s">
        <v>236</v>
      </c>
    </row>
    <row r="51231" spans="1:3" x14ac:dyDescent="0.25">
      <c r="A51231" s="80">
        <v>1144206</v>
      </c>
      <c r="B51231" s="104" t="s">
        <v>236</v>
      </c>
      <c r="C51231" s="84" t="s">
        <v>236</v>
      </c>
    </row>
    <row r="51232" spans="1:3" x14ac:dyDescent="0.25">
      <c r="A51232" s="80">
        <v>1144207</v>
      </c>
      <c r="B51232" s="104" t="s">
        <v>236</v>
      </c>
      <c r="C51232" s="84" t="s">
        <v>236</v>
      </c>
    </row>
    <row r="51233" spans="1:3" x14ac:dyDescent="0.25">
      <c r="A51233" s="80">
        <v>1144208</v>
      </c>
      <c r="B51233" s="104" t="s">
        <v>236</v>
      </c>
      <c r="C51233" s="84" t="s">
        <v>236</v>
      </c>
    </row>
    <row r="51234" spans="1:3" x14ac:dyDescent="0.25">
      <c r="A51234" s="80">
        <v>1144209</v>
      </c>
      <c r="B51234" s="104" t="s">
        <v>236</v>
      </c>
      <c r="C51234" s="84" t="s">
        <v>236</v>
      </c>
    </row>
    <row r="51235" spans="1:3" x14ac:dyDescent="0.25">
      <c r="A51235" s="80">
        <v>1144210</v>
      </c>
      <c r="B51235" s="104" t="s">
        <v>236</v>
      </c>
      <c r="C51235" s="84" t="s">
        <v>236</v>
      </c>
    </row>
    <row r="51236" spans="1:3" x14ac:dyDescent="0.25">
      <c r="A51236" s="80">
        <v>1144211</v>
      </c>
      <c r="B51236" s="104" t="s">
        <v>236</v>
      </c>
      <c r="C51236" s="84" t="s">
        <v>236</v>
      </c>
    </row>
    <row r="51237" spans="1:3" x14ac:dyDescent="0.25">
      <c r="A51237" s="80">
        <v>1144212</v>
      </c>
      <c r="B51237" s="104" t="s">
        <v>236</v>
      </c>
      <c r="C51237" s="84" t="s">
        <v>236</v>
      </c>
    </row>
    <row r="51238" spans="1:3" x14ac:dyDescent="0.25">
      <c r="A51238" s="80">
        <v>1144213</v>
      </c>
      <c r="B51238" s="104" t="s">
        <v>236</v>
      </c>
      <c r="C51238" s="84" t="s">
        <v>236</v>
      </c>
    </row>
    <row r="51239" spans="1:3" x14ac:dyDescent="0.25">
      <c r="A51239" s="80">
        <v>1144214</v>
      </c>
      <c r="B51239" s="104" t="s">
        <v>236</v>
      </c>
      <c r="C51239" s="84" t="s">
        <v>236</v>
      </c>
    </row>
    <row r="51240" spans="1:3" x14ac:dyDescent="0.25">
      <c r="A51240" s="80">
        <v>1144215</v>
      </c>
      <c r="B51240" s="104" t="s">
        <v>236</v>
      </c>
      <c r="C51240" s="84" t="s">
        <v>236</v>
      </c>
    </row>
    <row r="51241" spans="1:3" x14ac:dyDescent="0.25">
      <c r="A51241" s="80">
        <v>1144216</v>
      </c>
      <c r="B51241" s="104" t="s">
        <v>236</v>
      </c>
      <c r="C51241" s="84" t="s">
        <v>236</v>
      </c>
    </row>
    <row r="51242" spans="1:3" x14ac:dyDescent="0.25">
      <c r="A51242" s="80">
        <v>1144217</v>
      </c>
      <c r="B51242" s="104" t="s">
        <v>236</v>
      </c>
      <c r="C51242" s="84" t="s">
        <v>236</v>
      </c>
    </row>
    <row r="51243" spans="1:3" x14ac:dyDescent="0.25">
      <c r="A51243" s="80">
        <v>1144218</v>
      </c>
      <c r="B51243" s="104" t="s">
        <v>236</v>
      </c>
      <c r="C51243" s="84" t="s">
        <v>236</v>
      </c>
    </row>
    <row r="51244" spans="1:3" x14ac:dyDescent="0.25">
      <c r="A51244" s="80">
        <v>1144219</v>
      </c>
      <c r="B51244" s="104" t="s">
        <v>236</v>
      </c>
      <c r="C51244" s="84" t="s">
        <v>236</v>
      </c>
    </row>
    <row r="51245" spans="1:3" x14ac:dyDescent="0.25">
      <c r="A51245" s="80">
        <v>1144220</v>
      </c>
      <c r="B51245" s="104" t="s">
        <v>236</v>
      </c>
      <c r="C51245" s="84" t="s">
        <v>236</v>
      </c>
    </row>
    <row r="51246" spans="1:3" x14ac:dyDescent="0.25">
      <c r="A51246" s="80">
        <v>1144221</v>
      </c>
      <c r="B51246" s="104" t="s">
        <v>236</v>
      </c>
      <c r="C51246" s="84" t="s">
        <v>236</v>
      </c>
    </row>
    <row r="51247" spans="1:3" x14ac:dyDescent="0.25">
      <c r="A51247" s="80">
        <v>1144222</v>
      </c>
      <c r="B51247" s="104" t="s">
        <v>236</v>
      </c>
      <c r="C51247" s="84" t="s">
        <v>236</v>
      </c>
    </row>
    <row r="51248" spans="1:3" x14ac:dyDescent="0.25">
      <c r="A51248" s="80">
        <v>1144223</v>
      </c>
      <c r="B51248" s="104" t="s">
        <v>236</v>
      </c>
      <c r="C51248" s="84" t="s">
        <v>236</v>
      </c>
    </row>
    <row r="51249" spans="1:3" x14ac:dyDescent="0.25">
      <c r="A51249" s="80">
        <v>1144224</v>
      </c>
      <c r="B51249" s="104" t="s">
        <v>236</v>
      </c>
      <c r="C51249" s="84" t="s">
        <v>236</v>
      </c>
    </row>
    <row r="51250" spans="1:3" x14ac:dyDescent="0.25">
      <c r="A51250" s="80">
        <v>1144225</v>
      </c>
      <c r="B51250" s="104" t="s">
        <v>236</v>
      </c>
      <c r="C51250" s="84" t="s">
        <v>236</v>
      </c>
    </row>
    <row r="51251" spans="1:3" x14ac:dyDescent="0.25">
      <c r="A51251" s="80">
        <v>1144226</v>
      </c>
      <c r="B51251" s="104" t="s">
        <v>236</v>
      </c>
      <c r="C51251" s="84" t="s">
        <v>236</v>
      </c>
    </row>
    <row r="51252" spans="1:3" x14ac:dyDescent="0.25">
      <c r="A51252" s="80">
        <v>1144227</v>
      </c>
      <c r="B51252" s="104" t="s">
        <v>236</v>
      </c>
      <c r="C51252" s="84" t="s">
        <v>236</v>
      </c>
    </row>
    <row r="51253" spans="1:3" x14ac:dyDescent="0.25">
      <c r="A51253" s="80">
        <v>1144228</v>
      </c>
      <c r="B51253" s="104" t="s">
        <v>236</v>
      </c>
      <c r="C51253" s="84" t="s">
        <v>236</v>
      </c>
    </row>
    <row r="51254" spans="1:3" x14ac:dyDescent="0.25">
      <c r="A51254" s="80">
        <v>1144229</v>
      </c>
      <c r="B51254" s="91">
        <v>1144230</v>
      </c>
      <c r="C51254" s="90">
        <v>41405</v>
      </c>
    </row>
    <row r="51255" spans="1:3" x14ac:dyDescent="0.25">
      <c r="A51255" s="80">
        <v>1144231</v>
      </c>
      <c r="B51255" s="104" t="s">
        <v>236</v>
      </c>
      <c r="C51255" s="84" t="s">
        <v>236</v>
      </c>
    </row>
    <row r="51256" spans="1:3" x14ac:dyDescent="0.25">
      <c r="A51256" s="80">
        <v>1144232</v>
      </c>
      <c r="B51256" s="91">
        <v>1144234</v>
      </c>
      <c r="C51256" s="90">
        <v>41404</v>
      </c>
    </row>
    <row r="51257" spans="1:3" x14ac:dyDescent="0.25">
      <c r="A51257" s="80">
        <v>1144233</v>
      </c>
      <c r="B51257" s="104" t="s">
        <v>236</v>
      </c>
      <c r="C51257" s="84" t="s">
        <v>236</v>
      </c>
    </row>
    <row r="51258" spans="1:3" x14ac:dyDescent="0.25">
      <c r="A51258" s="80">
        <v>1144235</v>
      </c>
      <c r="B51258" s="104" t="s">
        <v>236</v>
      </c>
      <c r="C51258" s="84" t="s">
        <v>236</v>
      </c>
    </row>
    <row r="51259" spans="1:3" x14ac:dyDescent="0.25">
      <c r="A51259" s="80">
        <v>1144236</v>
      </c>
      <c r="B51259" s="104" t="s">
        <v>236</v>
      </c>
      <c r="C51259" s="84" t="s">
        <v>236</v>
      </c>
    </row>
    <row r="51260" spans="1:3" x14ac:dyDescent="0.25">
      <c r="A51260" s="80">
        <v>1144237</v>
      </c>
      <c r="B51260" s="104" t="s">
        <v>236</v>
      </c>
      <c r="C51260" s="84" t="s">
        <v>236</v>
      </c>
    </row>
    <row r="51261" spans="1:3" x14ac:dyDescent="0.25">
      <c r="A51261" s="80">
        <v>1144238</v>
      </c>
      <c r="B51261" s="104" t="s">
        <v>236</v>
      </c>
      <c r="C51261" s="84" t="s">
        <v>236</v>
      </c>
    </row>
    <row r="51262" spans="1:3" x14ac:dyDescent="0.25">
      <c r="A51262" s="80">
        <v>1144239</v>
      </c>
      <c r="B51262" s="104" t="s">
        <v>236</v>
      </c>
      <c r="C51262" s="84" t="s">
        <v>236</v>
      </c>
    </row>
    <row r="51263" spans="1:3" x14ac:dyDescent="0.25">
      <c r="A51263" s="80">
        <v>1144240</v>
      </c>
      <c r="B51263" s="104" t="s">
        <v>236</v>
      </c>
      <c r="C51263" s="84" t="s">
        <v>236</v>
      </c>
    </row>
    <row r="51264" spans="1:3" x14ac:dyDescent="0.25">
      <c r="A51264" s="80">
        <v>1144241</v>
      </c>
      <c r="B51264" s="104" t="s">
        <v>236</v>
      </c>
      <c r="C51264" s="84" t="s">
        <v>236</v>
      </c>
    </row>
    <row r="51265" spans="1:3" x14ac:dyDescent="0.25">
      <c r="A51265" s="80">
        <v>1144242</v>
      </c>
      <c r="B51265" s="104" t="s">
        <v>236</v>
      </c>
      <c r="C51265" s="84" t="s">
        <v>236</v>
      </c>
    </row>
    <row r="51266" spans="1:3" x14ac:dyDescent="0.25">
      <c r="A51266" s="80">
        <v>1144243</v>
      </c>
      <c r="B51266" s="104" t="s">
        <v>236</v>
      </c>
      <c r="C51266" s="84" t="s">
        <v>236</v>
      </c>
    </row>
    <row r="51267" spans="1:3" x14ac:dyDescent="0.25">
      <c r="A51267" s="80">
        <v>1144244</v>
      </c>
      <c r="B51267" s="104" t="s">
        <v>236</v>
      </c>
      <c r="C51267" s="84" t="s">
        <v>236</v>
      </c>
    </row>
    <row r="51268" spans="1:3" x14ac:dyDescent="0.25">
      <c r="A51268" s="80">
        <v>1144245</v>
      </c>
      <c r="B51268" s="104" t="s">
        <v>236</v>
      </c>
      <c r="C51268" s="84" t="s">
        <v>236</v>
      </c>
    </row>
    <row r="51269" spans="1:3" x14ac:dyDescent="0.25">
      <c r="A51269" s="80">
        <v>1144246</v>
      </c>
      <c r="B51269" s="104" t="s">
        <v>236</v>
      </c>
      <c r="C51269" s="84" t="s">
        <v>236</v>
      </c>
    </row>
    <row r="51270" spans="1:3" x14ac:dyDescent="0.25">
      <c r="A51270" s="80">
        <v>1144247</v>
      </c>
      <c r="B51270" s="104" t="s">
        <v>236</v>
      </c>
      <c r="C51270" s="84" t="s">
        <v>236</v>
      </c>
    </row>
    <row r="51271" spans="1:3" x14ac:dyDescent="0.25">
      <c r="A51271" s="80">
        <v>1144248</v>
      </c>
      <c r="B51271" s="104" t="s">
        <v>236</v>
      </c>
      <c r="C51271" s="84" t="s">
        <v>236</v>
      </c>
    </row>
    <row r="51272" spans="1:3" x14ac:dyDescent="0.25">
      <c r="A51272" s="80">
        <v>1144249</v>
      </c>
      <c r="B51272" s="104" t="s">
        <v>236</v>
      </c>
      <c r="C51272" s="84" t="s">
        <v>236</v>
      </c>
    </row>
    <row r="51273" spans="1:3" x14ac:dyDescent="0.25">
      <c r="A51273" s="80">
        <v>1144250</v>
      </c>
      <c r="B51273" s="104" t="s">
        <v>236</v>
      </c>
      <c r="C51273" s="84" t="s">
        <v>236</v>
      </c>
    </row>
    <row r="51274" spans="1:3" x14ac:dyDescent="0.25">
      <c r="A51274" s="80">
        <v>1144251</v>
      </c>
      <c r="B51274" s="104" t="s">
        <v>236</v>
      </c>
      <c r="C51274" s="84" t="s">
        <v>236</v>
      </c>
    </row>
    <row r="51275" spans="1:3" x14ac:dyDescent="0.25">
      <c r="A51275" s="80">
        <v>1144252</v>
      </c>
      <c r="B51275" s="104" t="s">
        <v>236</v>
      </c>
      <c r="C51275" s="84" t="s">
        <v>236</v>
      </c>
    </row>
    <row r="51276" spans="1:3" x14ac:dyDescent="0.25">
      <c r="A51276" s="80">
        <v>1144253</v>
      </c>
      <c r="B51276" s="104" t="s">
        <v>236</v>
      </c>
      <c r="C51276" s="84" t="s">
        <v>236</v>
      </c>
    </row>
    <row r="51277" spans="1:3" x14ac:dyDescent="0.25">
      <c r="A51277" s="80">
        <v>1144254</v>
      </c>
      <c r="B51277" s="104" t="s">
        <v>236</v>
      </c>
      <c r="C51277" s="84" t="s">
        <v>236</v>
      </c>
    </row>
    <row r="51278" spans="1:3" x14ac:dyDescent="0.25">
      <c r="A51278" s="80">
        <v>1144255</v>
      </c>
      <c r="B51278" s="104" t="s">
        <v>236</v>
      </c>
      <c r="C51278" s="84" t="s">
        <v>236</v>
      </c>
    </row>
    <row r="51279" spans="1:3" x14ac:dyDescent="0.25">
      <c r="A51279" s="80">
        <v>1144256</v>
      </c>
      <c r="B51279" s="104" t="s">
        <v>236</v>
      </c>
      <c r="C51279" s="84" t="s">
        <v>236</v>
      </c>
    </row>
    <row r="51280" spans="1:3" x14ac:dyDescent="0.25">
      <c r="A51280" s="80">
        <v>1144257</v>
      </c>
      <c r="B51280" s="104" t="s">
        <v>236</v>
      </c>
      <c r="C51280" s="84" t="s">
        <v>236</v>
      </c>
    </row>
    <row r="51281" spans="1:3" x14ac:dyDescent="0.25">
      <c r="A51281" s="80">
        <v>1144258</v>
      </c>
      <c r="B51281" s="104" t="s">
        <v>236</v>
      </c>
      <c r="C51281" s="84" t="s">
        <v>236</v>
      </c>
    </row>
    <row r="51282" spans="1:3" x14ac:dyDescent="0.25">
      <c r="A51282" s="80">
        <v>1144259</v>
      </c>
      <c r="B51282" s="104" t="s">
        <v>236</v>
      </c>
      <c r="C51282" s="84" t="s">
        <v>236</v>
      </c>
    </row>
    <row r="51283" spans="1:3" x14ac:dyDescent="0.25">
      <c r="A51283" s="80">
        <v>1144260</v>
      </c>
      <c r="B51283" s="104" t="s">
        <v>236</v>
      </c>
      <c r="C51283" s="84" t="s">
        <v>236</v>
      </c>
    </row>
    <row r="51284" spans="1:3" x14ac:dyDescent="0.25">
      <c r="A51284" s="80">
        <v>1144261</v>
      </c>
      <c r="B51284" s="104" t="s">
        <v>236</v>
      </c>
      <c r="C51284" s="84" t="s">
        <v>236</v>
      </c>
    </row>
    <row r="51285" spans="1:3" x14ac:dyDescent="0.25">
      <c r="A51285" s="80">
        <v>1144262</v>
      </c>
      <c r="B51285" s="104" t="s">
        <v>236</v>
      </c>
      <c r="C51285" s="84" t="s">
        <v>236</v>
      </c>
    </row>
    <row r="51286" spans="1:3" x14ac:dyDescent="0.25">
      <c r="A51286" s="80">
        <v>1144263</v>
      </c>
      <c r="B51286" s="104" t="s">
        <v>236</v>
      </c>
      <c r="C51286" s="84" t="s">
        <v>236</v>
      </c>
    </row>
    <row r="51287" spans="1:3" x14ac:dyDescent="0.25">
      <c r="A51287" s="80">
        <v>1144264</v>
      </c>
      <c r="B51287" s="104" t="s">
        <v>236</v>
      </c>
      <c r="C51287" s="84" t="s">
        <v>236</v>
      </c>
    </row>
    <row r="51288" spans="1:3" x14ac:dyDescent="0.25">
      <c r="A51288" s="80">
        <v>1144265</v>
      </c>
      <c r="B51288" s="104" t="s">
        <v>236</v>
      </c>
      <c r="C51288" s="84" t="s">
        <v>236</v>
      </c>
    </row>
    <row r="51289" spans="1:3" x14ac:dyDescent="0.25">
      <c r="A51289" s="80">
        <v>1144266</v>
      </c>
      <c r="B51289" s="104" t="s">
        <v>236</v>
      </c>
      <c r="C51289" s="84" t="s">
        <v>236</v>
      </c>
    </row>
    <row r="51290" spans="1:3" x14ac:dyDescent="0.25">
      <c r="A51290" s="80">
        <v>1144267</v>
      </c>
      <c r="B51290" s="104" t="s">
        <v>236</v>
      </c>
      <c r="C51290" s="84" t="s">
        <v>236</v>
      </c>
    </row>
    <row r="51291" spans="1:3" x14ac:dyDescent="0.25">
      <c r="A51291" s="80">
        <v>1144268</v>
      </c>
      <c r="B51291" s="104" t="s">
        <v>236</v>
      </c>
      <c r="C51291" s="84" t="s">
        <v>236</v>
      </c>
    </row>
    <row r="51292" spans="1:3" x14ac:dyDescent="0.25">
      <c r="A51292" s="80">
        <v>1144269</v>
      </c>
      <c r="B51292" s="104" t="s">
        <v>236</v>
      </c>
      <c r="C51292" s="84" t="s">
        <v>236</v>
      </c>
    </row>
    <row r="51293" spans="1:3" x14ac:dyDescent="0.25">
      <c r="A51293" s="80">
        <v>1144270</v>
      </c>
      <c r="B51293" s="104" t="s">
        <v>236</v>
      </c>
      <c r="C51293" s="84" t="s">
        <v>236</v>
      </c>
    </row>
    <row r="51294" spans="1:3" x14ac:dyDescent="0.25">
      <c r="A51294" s="80">
        <v>1144271</v>
      </c>
      <c r="B51294" s="104" t="s">
        <v>236</v>
      </c>
      <c r="C51294" s="84" t="s">
        <v>236</v>
      </c>
    </row>
    <row r="51295" spans="1:3" x14ac:dyDescent="0.25">
      <c r="A51295" s="80">
        <v>1144272</v>
      </c>
      <c r="B51295" s="104" t="s">
        <v>236</v>
      </c>
      <c r="C51295" s="84" t="s">
        <v>236</v>
      </c>
    </row>
    <row r="51296" spans="1:3" x14ac:dyDescent="0.25">
      <c r="A51296" s="80">
        <v>1144273</v>
      </c>
      <c r="B51296" s="104" t="s">
        <v>236</v>
      </c>
      <c r="C51296" s="84" t="s">
        <v>236</v>
      </c>
    </row>
    <row r="51297" spans="1:3" x14ac:dyDescent="0.25">
      <c r="A51297" s="80">
        <v>1144274</v>
      </c>
      <c r="B51297" s="104" t="s">
        <v>236</v>
      </c>
      <c r="C51297" s="84" t="s">
        <v>236</v>
      </c>
    </row>
    <row r="51298" spans="1:3" x14ac:dyDescent="0.25">
      <c r="A51298" s="80">
        <v>1144275</v>
      </c>
      <c r="B51298" s="104" t="s">
        <v>236</v>
      </c>
      <c r="C51298" s="84" t="s">
        <v>236</v>
      </c>
    </row>
    <row r="51299" spans="1:3" x14ac:dyDescent="0.25">
      <c r="A51299" s="80">
        <v>1144276</v>
      </c>
      <c r="B51299" s="104" t="s">
        <v>236</v>
      </c>
      <c r="C51299" s="84" t="s">
        <v>236</v>
      </c>
    </row>
    <row r="51300" spans="1:3" x14ac:dyDescent="0.25">
      <c r="A51300" s="80">
        <v>1144277</v>
      </c>
      <c r="B51300" s="104" t="s">
        <v>236</v>
      </c>
      <c r="C51300" s="84" t="s">
        <v>236</v>
      </c>
    </row>
    <row r="51301" spans="1:3" x14ac:dyDescent="0.25">
      <c r="A51301" s="80">
        <v>1144278</v>
      </c>
      <c r="B51301" s="104" t="s">
        <v>236</v>
      </c>
      <c r="C51301" s="84" t="s">
        <v>236</v>
      </c>
    </row>
    <row r="51302" spans="1:3" x14ac:dyDescent="0.25">
      <c r="A51302" s="80">
        <v>1144279</v>
      </c>
      <c r="B51302" s="104" t="s">
        <v>236</v>
      </c>
      <c r="C51302" s="84" t="s">
        <v>236</v>
      </c>
    </row>
    <row r="51303" spans="1:3" x14ac:dyDescent="0.25">
      <c r="A51303" s="80">
        <v>1144280</v>
      </c>
      <c r="B51303" s="104" t="s">
        <v>236</v>
      </c>
      <c r="C51303" s="84" t="s">
        <v>236</v>
      </c>
    </row>
    <row r="51304" spans="1:3" x14ac:dyDescent="0.25">
      <c r="A51304" s="80">
        <v>1144281</v>
      </c>
      <c r="B51304" s="104" t="s">
        <v>236</v>
      </c>
      <c r="C51304" s="84" t="s">
        <v>236</v>
      </c>
    </row>
    <row r="51305" spans="1:3" x14ac:dyDescent="0.25">
      <c r="A51305" s="80">
        <v>1144282</v>
      </c>
      <c r="B51305" s="104" t="s">
        <v>236</v>
      </c>
      <c r="C51305" s="84" t="s">
        <v>236</v>
      </c>
    </row>
    <row r="51306" spans="1:3" x14ac:dyDescent="0.25">
      <c r="A51306" s="80">
        <v>1144283</v>
      </c>
      <c r="B51306" s="104" t="s">
        <v>236</v>
      </c>
      <c r="C51306" s="84" t="s">
        <v>236</v>
      </c>
    </row>
    <row r="51307" spans="1:3" x14ac:dyDescent="0.25">
      <c r="A51307" s="80">
        <v>1144284</v>
      </c>
      <c r="B51307" s="104" t="s">
        <v>236</v>
      </c>
      <c r="C51307" s="84" t="s">
        <v>236</v>
      </c>
    </row>
    <row r="51308" spans="1:3" x14ac:dyDescent="0.25">
      <c r="A51308" s="80">
        <v>1144285</v>
      </c>
      <c r="B51308" s="104" t="s">
        <v>236</v>
      </c>
      <c r="C51308" s="84" t="s">
        <v>236</v>
      </c>
    </row>
    <row r="51309" spans="1:3" x14ac:dyDescent="0.25">
      <c r="A51309" s="80">
        <v>1144286</v>
      </c>
      <c r="B51309" s="104" t="s">
        <v>236</v>
      </c>
      <c r="C51309" s="84" t="s">
        <v>236</v>
      </c>
    </row>
    <row r="51310" spans="1:3" x14ac:dyDescent="0.25">
      <c r="A51310" s="80">
        <v>1144287</v>
      </c>
      <c r="B51310" s="104" t="s">
        <v>236</v>
      </c>
      <c r="C51310" s="84" t="s">
        <v>236</v>
      </c>
    </row>
    <row r="51311" spans="1:3" x14ac:dyDescent="0.25">
      <c r="A51311" s="80">
        <v>1144288</v>
      </c>
      <c r="B51311" s="104" t="s">
        <v>236</v>
      </c>
      <c r="C51311" s="84" t="s">
        <v>236</v>
      </c>
    </row>
    <row r="51312" spans="1:3" x14ac:dyDescent="0.25">
      <c r="A51312" s="80">
        <v>1144289</v>
      </c>
      <c r="B51312" s="104" t="s">
        <v>236</v>
      </c>
      <c r="C51312" s="84" t="s">
        <v>236</v>
      </c>
    </row>
    <row r="51313" spans="1:3" x14ac:dyDescent="0.25">
      <c r="A51313" s="80">
        <v>1144290</v>
      </c>
      <c r="B51313" s="104" t="s">
        <v>236</v>
      </c>
      <c r="C51313" s="84" t="s">
        <v>236</v>
      </c>
    </row>
    <row r="51314" spans="1:3" x14ac:dyDescent="0.25">
      <c r="A51314" s="80">
        <v>1144291</v>
      </c>
      <c r="B51314" s="104" t="s">
        <v>236</v>
      </c>
      <c r="C51314" s="84" t="s">
        <v>236</v>
      </c>
    </row>
    <row r="51315" spans="1:3" x14ac:dyDescent="0.25">
      <c r="A51315" s="80">
        <v>1144292</v>
      </c>
      <c r="B51315" s="104" t="s">
        <v>236</v>
      </c>
      <c r="C51315" s="84" t="s">
        <v>236</v>
      </c>
    </row>
    <row r="51316" spans="1:3" x14ac:dyDescent="0.25">
      <c r="A51316" s="80">
        <v>1144293</v>
      </c>
      <c r="B51316" s="104" t="s">
        <v>236</v>
      </c>
      <c r="C51316" s="84" t="s">
        <v>236</v>
      </c>
    </row>
    <row r="51317" spans="1:3" x14ac:dyDescent="0.25">
      <c r="A51317" s="80">
        <v>1144294</v>
      </c>
      <c r="B51317" s="104" t="s">
        <v>236</v>
      </c>
      <c r="C51317" s="84" t="s">
        <v>236</v>
      </c>
    </row>
    <row r="51318" spans="1:3" x14ac:dyDescent="0.25">
      <c r="A51318" s="80">
        <v>1144295</v>
      </c>
      <c r="B51318" s="104" t="s">
        <v>236</v>
      </c>
      <c r="C51318" s="84" t="s">
        <v>236</v>
      </c>
    </row>
    <row r="51319" spans="1:3" x14ac:dyDescent="0.25">
      <c r="A51319" s="80">
        <v>1144296</v>
      </c>
      <c r="B51319" s="104" t="s">
        <v>236</v>
      </c>
      <c r="C51319" s="84" t="s">
        <v>236</v>
      </c>
    </row>
    <row r="51320" spans="1:3" x14ac:dyDescent="0.25">
      <c r="A51320" s="80">
        <v>1144297</v>
      </c>
      <c r="B51320" s="104" t="s">
        <v>236</v>
      </c>
      <c r="C51320" s="84" t="s">
        <v>236</v>
      </c>
    </row>
    <row r="51321" spans="1:3" x14ac:dyDescent="0.25">
      <c r="A51321" s="80">
        <v>1144298</v>
      </c>
      <c r="B51321" s="104" t="s">
        <v>236</v>
      </c>
      <c r="C51321" s="84" t="s">
        <v>236</v>
      </c>
    </row>
    <row r="51322" spans="1:3" x14ac:dyDescent="0.25">
      <c r="A51322" s="80">
        <v>1144299</v>
      </c>
      <c r="B51322" s="104" t="s">
        <v>236</v>
      </c>
      <c r="C51322" s="84" t="s">
        <v>236</v>
      </c>
    </row>
    <row r="51323" spans="1:3" x14ac:dyDescent="0.25">
      <c r="A51323" s="80">
        <v>1144300</v>
      </c>
      <c r="B51323" s="104" t="s">
        <v>236</v>
      </c>
      <c r="C51323" s="84" t="s">
        <v>236</v>
      </c>
    </row>
    <row r="51324" spans="1:3" x14ac:dyDescent="0.25">
      <c r="A51324" s="80">
        <v>1144301</v>
      </c>
      <c r="B51324" s="104" t="s">
        <v>236</v>
      </c>
      <c r="C51324" s="84" t="s">
        <v>236</v>
      </c>
    </row>
    <row r="51325" spans="1:3" x14ac:dyDescent="0.25">
      <c r="A51325" s="80">
        <v>1144302</v>
      </c>
      <c r="B51325" s="104" t="s">
        <v>236</v>
      </c>
      <c r="C51325" s="84" t="s">
        <v>236</v>
      </c>
    </row>
    <row r="51326" spans="1:3" x14ac:dyDescent="0.25">
      <c r="A51326" s="80">
        <v>1144303</v>
      </c>
      <c r="B51326" s="104" t="s">
        <v>236</v>
      </c>
      <c r="C51326" s="84" t="s">
        <v>236</v>
      </c>
    </row>
    <row r="51327" spans="1:3" x14ac:dyDescent="0.25">
      <c r="A51327" s="80">
        <v>1144304</v>
      </c>
      <c r="B51327" s="104" t="s">
        <v>236</v>
      </c>
      <c r="C51327" s="84" t="s">
        <v>236</v>
      </c>
    </row>
    <row r="51328" spans="1:3" x14ac:dyDescent="0.25">
      <c r="A51328" s="80">
        <v>1144305</v>
      </c>
      <c r="B51328" s="104" t="s">
        <v>236</v>
      </c>
      <c r="C51328" s="84" t="s">
        <v>236</v>
      </c>
    </row>
    <row r="51329" spans="1:3" x14ac:dyDescent="0.25">
      <c r="A51329" s="80">
        <v>1144306</v>
      </c>
      <c r="B51329" s="104" t="s">
        <v>236</v>
      </c>
      <c r="C51329" s="84" t="s">
        <v>236</v>
      </c>
    </row>
    <row r="51330" spans="1:3" x14ac:dyDescent="0.25">
      <c r="A51330" s="80">
        <v>1144307</v>
      </c>
      <c r="B51330" s="104" t="s">
        <v>236</v>
      </c>
      <c r="C51330" s="84" t="s">
        <v>236</v>
      </c>
    </row>
    <row r="51331" spans="1:3" x14ac:dyDescent="0.25">
      <c r="A51331" s="80">
        <v>1144308</v>
      </c>
      <c r="B51331" s="104" t="s">
        <v>236</v>
      </c>
      <c r="C51331" s="84" t="s">
        <v>236</v>
      </c>
    </row>
    <row r="51332" spans="1:3" x14ac:dyDescent="0.25">
      <c r="A51332" s="80">
        <v>1144309</v>
      </c>
      <c r="B51332" s="104" t="s">
        <v>236</v>
      </c>
      <c r="C51332" s="84" t="s">
        <v>236</v>
      </c>
    </row>
    <row r="51333" spans="1:3" x14ac:dyDescent="0.25">
      <c r="A51333" s="80">
        <v>1144310</v>
      </c>
      <c r="B51333" s="104" t="s">
        <v>236</v>
      </c>
      <c r="C51333" s="84" t="s">
        <v>236</v>
      </c>
    </row>
    <row r="51334" spans="1:3" x14ac:dyDescent="0.25">
      <c r="A51334" s="80">
        <v>1144311</v>
      </c>
      <c r="B51334" s="104" t="s">
        <v>236</v>
      </c>
      <c r="C51334" s="84" t="s">
        <v>236</v>
      </c>
    </row>
    <row r="51335" spans="1:3" x14ac:dyDescent="0.25">
      <c r="A51335" s="80">
        <v>1144312</v>
      </c>
      <c r="B51335" s="104" t="s">
        <v>236</v>
      </c>
      <c r="C51335" s="84" t="s">
        <v>236</v>
      </c>
    </row>
    <row r="51336" spans="1:3" x14ac:dyDescent="0.25">
      <c r="A51336" s="80">
        <v>1144313</v>
      </c>
      <c r="B51336" s="104" t="s">
        <v>236</v>
      </c>
      <c r="C51336" s="84" t="s">
        <v>236</v>
      </c>
    </row>
    <row r="51337" spans="1:3" x14ac:dyDescent="0.25">
      <c r="A51337" s="80">
        <v>1144314</v>
      </c>
      <c r="B51337" s="104" t="s">
        <v>236</v>
      </c>
      <c r="C51337" s="84" t="s">
        <v>236</v>
      </c>
    </row>
    <row r="51338" spans="1:3" x14ac:dyDescent="0.25">
      <c r="A51338" s="80">
        <v>1144315</v>
      </c>
      <c r="B51338" s="104" t="s">
        <v>236</v>
      </c>
      <c r="C51338" s="84" t="s">
        <v>236</v>
      </c>
    </row>
    <row r="51339" spans="1:3" x14ac:dyDescent="0.25">
      <c r="A51339" s="80">
        <v>1144316</v>
      </c>
      <c r="B51339" s="104" t="s">
        <v>236</v>
      </c>
      <c r="C51339" s="84" t="s">
        <v>236</v>
      </c>
    </row>
    <row r="51340" spans="1:3" x14ac:dyDescent="0.25">
      <c r="A51340" s="80">
        <v>1144317</v>
      </c>
      <c r="B51340" s="104" t="s">
        <v>236</v>
      </c>
      <c r="C51340" s="84" t="s">
        <v>236</v>
      </c>
    </row>
    <row r="51341" spans="1:3" x14ac:dyDescent="0.25">
      <c r="A51341" s="80">
        <v>1144318</v>
      </c>
      <c r="B51341" s="104" t="s">
        <v>236</v>
      </c>
      <c r="C51341" s="84" t="s">
        <v>236</v>
      </c>
    </row>
    <row r="51342" spans="1:3" x14ac:dyDescent="0.25">
      <c r="A51342" s="80">
        <v>1144319</v>
      </c>
      <c r="B51342" s="104" t="s">
        <v>236</v>
      </c>
      <c r="C51342" s="84" t="s">
        <v>236</v>
      </c>
    </row>
    <row r="51343" spans="1:3" x14ac:dyDescent="0.25">
      <c r="A51343" s="80">
        <v>1144320</v>
      </c>
      <c r="B51343" s="104" t="s">
        <v>236</v>
      </c>
      <c r="C51343" s="84" t="s">
        <v>236</v>
      </c>
    </row>
    <row r="51344" spans="1:3" x14ac:dyDescent="0.25">
      <c r="A51344" s="80">
        <v>1144321</v>
      </c>
      <c r="B51344" s="104" t="s">
        <v>236</v>
      </c>
      <c r="C51344" s="84" t="s">
        <v>236</v>
      </c>
    </row>
    <row r="51345" spans="1:3" x14ac:dyDescent="0.25">
      <c r="A51345" s="80">
        <v>1144322</v>
      </c>
      <c r="B51345" s="104" t="s">
        <v>236</v>
      </c>
      <c r="C51345" s="84" t="s">
        <v>236</v>
      </c>
    </row>
    <row r="51346" spans="1:3" x14ac:dyDescent="0.25">
      <c r="A51346" s="80">
        <v>1144323</v>
      </c>
      <c r="B51346" s="104" t="s">
        <v>236</v>
      </c>
      <c r="C51346" s="84" t="s">
        <v>236</v>
      </c>
    </row>
    <row r="51347" spans="1:3" x14ac:dyDescent="0.25">
      <c r="A51347" s="80">
        <v>1144324</v>
      </c>
      <c r="B51347" s="104" t="s">
        <v>236</v>
      </c>
      <c r="C51347" s="84" t="s">
        <v>236</v>
      </c>
    </row>
    <row r="51348" spans="1:3" x14ac:dyDescent="0.25">
      <c r="A51348" s="80">
        <v>1144325</v>
      </c>
      <c r="B51348" s="104" t="s">
        <v>236</v>
      </c>
      <c r="C51348" s="84" t="s">
        <v>236</v>
      </c>
    </row>
    <row r="51349" spans="1:3" x14ac:dyDescent="0.25">
      <c r="A51349" s="80">
        <v>1144326</v>
      </c>
      <c r="B51349" s="104" t="s">
        <v>236</v>
      </c>
      <c r="C51349" s="84" t="s">
        <v>236</v>
      </c>
    </row>
    <row r="51350" spans="1:3" x14ac:dyDescent="0.25">
      <c r="A51350" s="80">
        <v>1144327</v>
      </c>
      <c r="B51350" s="104" t="s">
        <v>236</v>
      </c>
      <c r="C51350" s="84" t="s">
        <v>236</v>
      </c>
    </row>
    <row r="51351" spans="1:3" x14ac:dyDescent="0.25">
      <c r="A51351" s="80">
        <v>1144328</v>
      </c>
      <c r="B51351" s="104" t="s">
        <v>236</v>
      </c>
      <c r="C51351" s="84" t="s">
        <v>236</v>
      </c>
    </row>
    <row r="51352" spans="1:3" x14ac:dyDescent="0.25">
      <c r="A51352" s="80">
        <v>1144329</v>
      </c>
      <c r="B51352" s="104" t="s">
        <v>236</v>
      </c>
      <c r="C51352" s="84" t="s">
        <v>236</v>
      </c>
    </row>
    <row r="51353" spans="1:3" x14ac:dyDescent="0.25">
      <c r="A51353" s="80">
        <v>1144330</v>
      </c>
      <c r="B51353" s="104" t="s">
        <v>236</v>
      </c>
      <c r="C51353" s="84" t="s">
        <v>236</v>
      </c>
    </row>
    <row r="51354" spans="1:3" x14ac:dyDescent="0.25">
      <c r="A51354" s="80">
        <v>1144331</v>
      </c>
      <c r="B51354" s="104" t="s">
        <v>236</v>
      </c>
      <c r="C51354" s="84" t="s">
        <v>236</v>
      </c>
    </row>
    <row r="51355" spans="1:3" x14ac:dyDescent="0.25">
      <c r="A51355" s="80">
        <v>1144332</v>
      </c>
      <c r="B51355" s="104" t="s">
        <v>236</v>
      </c>
      <c r="C51355" s="84" t="s">
        <v>236</v>
      </c>
    </row>
    <row r="51356" spans="1:3" x14ac:dyDescent="0.25">
      <c r="A51356" s="80">
        <v>1144333</v>
      </c>
      <c r="B51356" s="104" t="s">
        <v>236</v>
      </c>
      <c r="C51356" s="84" t="s">
        <v>236</v>
      </c>
    </row>
    <row r="51357" spans="1:3" x14ac:dyDescent="0.25">
      <c r="A51357" s="80">
        <v>1144334</v>
      </c>
      <c r="B51357" s="104" t="s">
        <v>236</v>
      </c>
      <c r="C51357" s="84" t="s">
        <v>236</v>
      </c>
    </row>
    <row r="51358" spans="1:3" x14ac:dyDescent="0.25">
      <c r="A51358" s="80">
        <v>1144335</v>
      </c>
      <c r="B51358" s="104" t="s">
        <v>236</v>
      </c>
      <c r="C51358" s="84" t="s">
        <v>236</v>
      </c>
    </row>
    <row r="51359" spans="1:3" x14ac:dyDescent="0.25">
      <c r="A51359" s="80">
        <v>1144336</v>
      </c>
      <c r="B51359" s="104" t="s">
        <v>236</v>
      </c>
      <c r="C51359" s="84" t="s">
        <v>236</v>
      </c>
    </row>
    <row r="51360" spans="1:3" x14ac:dyDescent="0.25">
      <c r="A51360" s="80">
        <v>1144337</v>
      </c>
      <c r="B51360" s="104" t="s">
        <v>236</v>
      </c>
      <c r="C51360" s="84" t="s">
        <v>236</v>
      </c>
    </row>
    <row r="51361" spans="1:3" x14ac:dyDescent="0.25">
      <c r="A51361" s="80">
        <v>1144338</v>
      </c>
      <c r="B51361" s="104" t="s">
        <v>236</v>
      </c>
      <c r="C51361" s="84" t="s">
        <v>236</v>
      </c>
    </row>
    <row r="51362" spans="1:3" x14ac:dyDescent="0.25">
      <c r="A51362" s="80">
        <v>1144339</v>
      </c>
      <c r="B51362" s="104" t="s">
        <v>236</v>
      </c>
      <c r="C51362" s="84" t="s">
        <v>236</v>
      </c>
    </row>
    <row r="51363" spans="1:3" x14ac:dyDescent="0.25">
      <c r="A51363" s="80">
        <v>1144340</v>
      </c>
      <c r="B51363" s="104" t="s">
        <v>236</v>
      </c>
      <c r="C51363" s="84" t="s">
        <v>236</v>
      </c>
    </row>
    <row r="51364" spans="1:3" x14ac:dyDescent="0.25">
      <c r="A51364" s="80">
        <v>1144341</v>
      </c>
      <c r="B51364" s="104" t="s">
        <v>236</v>
      </c>
      <c r="C51364" s="84" t="s">
        <v>236</v>
      </c>
    </row>
    <row r="51365" spans="1:3" x14ac:dyDescent="0.25">
      <c r="A51365" s="80">
        <v>1144342</v>
      </c>
      <c r="B51365" s="104" t="s">
        <v>236</v>
      </c>
      <c r="C51365" s="84" t="s">
        <v>236</v>
      </c>
    </row>
    <row r="51366" spans="1:3" x14ac:dyDescent="0.25">
      <c r="A51366" s="80">
        <v>1144343</v>
      </c>
      <c r="B51366" s="104" t="s">
        <v>236</v>
      </c>
      <c r="C51366" s="84" t="s">
        <v>236</v>
      </c>
    </row>
    <row r="51367" spans="1:3" x14ac:dyDescent="0.25">
      <c r="A51367" s="80">
        <v>1144344</v>
      </c>
      <c r="B51367" s="104" t="s">
        <v>236</v>
      </c>
      <c r="C51367" s="84" t="s">
        <v>236</v>
      </c>
    </row>
    <row r="51368" spans="1:3" x14ac:dyDescent="0.25">
      <c r="A51368" s="80">
        <v>1144345</v>
      </c>
      <c r="B51368" s="104" t="s">
        <v>236</v>
      </c>
      <c r="C51368" s="84" t="s">
        <v>236</v>
      </c>
    </row>
    <row r="51369" spans="1:3" x14ac:dyDescent="0.25">
      <c r="A51369" s="80">
        <v>1144347</v>
      </c>
      <c r="B51369" s="104" t="s">
        <v>236</v>
      </c>
      <c r="C51369" s="84" t="s">
        <v>236</v>
      </c>
    </row>
    <row r="51370" spans="1:3" x14ac:dyDescent="0.25">
      <c r="A51370" s="80">
        <v>1144348</v>
      </c>
      <c r="B51370" s="104" t="s">
        <v>236</v>
      </c>
      <c r="C51370" s="84" t="s">
        <v>236</v>
      </c>
    </row>
    <row r="51371" spans="1:3" x14ac:dyDescent="0.25">
      <c r="A51371" s="80">
        <v>1144349</v>
      </c>
      <c r="B51371" s="104" t="s">
        <v>236</v>
      </c>
      <c r="C51371" s="84" t="s">
        <v>236</v>
      </c>
    </row>
    <row r="51372" spans="1:3" x14ac:dyDescent="0.25">
      <c r="A51372" s="80">
        <v>1144350</v>
      </c>
      <c r="B51372" s="104" t="s">
        <v>236</v>
      </c>
      <c r="C51372" s="84" t="s">
        <v>236</v>
      </c>
    </row>
    <row r="51373" spans="1:3" x14ac:dyDescent="0.25">
      <c r="A51373" s="80">
        <v>1144351</v>
      </c>
      <c r="B51373" s="104" t="s">
        <v>236</v>
      </c>
      <c r="C51373" s="84" t="s">
        <v>236</v>
      </c>
    </row>
    <row r="51374" spans="1:3" x14ac:dyDescent="0.25">
      <c r="A51374" s="80">
        <v>1144352</v>
      </c>
      <c r="B51374" s="104" t="s">
        <v>236</v>
      </c>
      <c r="C51374" s="84" t="s">
        <v>236</v>
      </c>
    </row>
    <row r="51375" spans="1:3" x14ac:dyDescent="0.25">
      <c r="A51375" s="80">
        <v>1144353</v>
      </c>
      <c r="B51375" s="104" t="s">
        <v>236</v>
      </c>
      <c r="C51375" s="84" t="s">
        <v>236</v>
      </c>
    </row>
    <row r="51376" spans="1:3" x14ac:dyDescent="0.25">
      <c r="A51376" s="80">
        <v>1144354</v>
      </c>
      <c r="B51376" s="104" t="s">
        <v>236</v>
      </c>
      <c r="C51376" s="84" t="s">
        <v>236</v>
      </c>
    </row>
    <row r="51377" spans="1:3" x14ac:dyDescent="0.25">
      <c r="A51377" s="80">
        <v>1144355</v>
      </c>
      <c r="B51377" s="104" t="s">
        <v>236</v>
      </c>
      <c r="C51377" s="84" t="s">
        <v>236</v>
      </c>
    </row>
    <row r="51378" spans="1:3" x14ac:dyDescent="0.25">
      <c r="A51378" s="80">
        <v>1144356</v>
      </c>
      <c r="B51378" s="104" t="s">
        <v>236</v>
      </c>
      <c r="C51378" s="84" t="s">
        <v>236</v>
      </c>
    </row>
    <row r="51379" spans="1:3" x14ac:dyDescent="0.25">
      <c r="A51379" s="80">
        <v>1144357</v>
      </c>
      <c r="B51379" s="104" t="s">
        <v>236</v>
      </c>
      <c r="C51379" s="84" t="s">
        <v>236</v>
      </c>
    </row>
    <row r="51380" spans="1:3" x14ac:dyDescent="0.25">
      <c r="A51380" s="80">
        <v>1144358</v>
      </c>
      <c r="B51380" s="104" t="s">
        <v>236</v>
      </c>
      <c r="C51380" s="84" t="s">
        <v>236</v>
      </c>
    </row>
    <row r="51381" spans="1:3" x14ac:dyDescent="0.25">
      <c r="A51381" s="80">
        <v>1144359</v>
      </c>
      <c r="B51381" s="104" t="s">
        <v>236</v>
      </c>
      <c r="C51381" s="84" t="s">
        <v>236</v>
      </c>
    </row>
    <row r="51382" spans="1:3" x14ac:dyDescent="0.25">
      <c r="A51382" s="80">
        <v>1144360</v>
      </c>
      <c r="B51382" s="104" t="s">
        <v>236</v>
      </c>
      <c r="C51382" s="84" t="s">
        <v>236</v>
      </c>
    </row>
    <row r="51383" spans="1:3" x14ac:dyDescent="0.25">
      <c r="A51383" s="80">
        <v>1144361</v>
      </c>
      <c r="B51383" s="104" t="s">
        <v>236</v>
      </c>
      <c r="C51383" s="84" t="s">
        <v>236</v>
      </c>
    </row>
    <row r="51384" spans="1:3" x14ac:dyDescent="0.25">
      <c r="A51384" s="80">
        <v>1144362</v>
      </c>
      <c r="B51384" s="104" t="s">
        <v>236</v>
      </c>
      <c r="C51384" s="84" t="s">
        <v>236</v>
      </c>
    </row>
    <row r="51385" spans="1:3" x14ac:dyDescent="0.25">
      <c r="A51385" s="80">
        <v>1144363</v>
      </c>
      <c r="B51385" s="104" t="s">
        <v>236</v>
      </c>
      <c r="C51385" s="84" t="s">
        <v>236</v>
      </c>
    </row>
    <row r="51386" spans="1:3" x14ac:dyDescent="0.25">
      <c r="A51386" s="80">
        <v>1144364</v>
      </c>
      <c r="B51386" s="104" t="s">
        <v>236</v>
      </c>
      <c r="C51386" s="84" t="s">
        <v>236</v>
      </c>
    </row>
    <row r="51387" spans="1:3" x14ac:dyDescent="0.25">
      <c r="A51387" s="80">
        <v>1144365</v>
      </c>
      <c r="B51387" s="104" t="s">
        <v>236</v>
      </c>
      <c r="C51387" s="84" t="s">
        <v>236</v>
      </c>
    </row>
    <row r="51388" spans="1:3" x14ac:dyDescent="0.25">
      <c r="A51388" s="80">
        <v>1144366</v>
      </c>
      <c r="B51388" s="104" t="s">
        <v>236</v>
      </c>
      <c r="C51388" s="84" t="s">
        <v>236</v>
      </c>
    </row>
    <row r="51389" spans="1:3" x14ac:dyDescent="0.25">
      <c r="A51389" s="80">
        <v>1144367</v>
      </c>
      <c r="B51389" s="104" t="s">
        <v>236</v>
      </c>
      <c r="C51389" s="84" t="s">
        <v>236</v>
      </c>
    </row>
    <row r="51390" spans="1:3" x14ac:dyDescent="0.25">
      <c r="A51390" s="80">
        <v>1144368</v>
      </c>
      <c r="B51390" s="104" t="s">
        <v>236</v>
      </c>
      <c r="C51390" s="84" t="s">
        <v>236</v>
      </c>
    </row>
    <row r="51391" spans="1:3" x14ac:dyDescent="0.25">
      <c r="A51391" s="80">
        <v>1144369</v>
      </c>
      <c r="B51391" s="104" t="s">
        <v>236</v>
      </c>
      <c r="C51391" s="84" t="s">
        <v>236</v>
      </c>
    </row>
    <row r="51392" spans="1:3" x14ac:dyDescent="0.25">
      <c r="A51392" s="80">
        <v>1144370</v>
      </c>
      <c r="B51392" s="104" t="s">
        <v>236</v>
      </c>
      <c r="C51392" s="84" t="s">
        <v>236</v>
      </c>
    </row>
    <row r="51393" spans="1:3" x14ac:dyDescent="0.25">
      <c r="A51393" s="80">
        <v>1144371</v>
      </c>
      <c r="B51393" s="104" t="s">
        <v>236</v>
      </c>
      <c r="C51393" s="84" t="s">
        <v>236</v>
      </c>
    </row>
    <row r="51394" spans="1:3" x14ac:dyDescent="0.25">
      <c r="A51394" s="80">
        <v>1144372</v>
      </c>
      <c r="B51394" s="104" t="s">
        <v>236</v>
      </c>
      <c r="C51394" s="84" t="s">
        <v>236</v>
      </c>
    </row>
    <row r="51395" spans="1:3" x14ac:dyDescent="0.25">
      <c r="A51395" s="80">
        <v>1144373</v>
      </c>
      <c r="B51395" s="104" t="s">
        <v>236</v>
      </c>
      <c r="C51395" s="84" t="s">
        <v>236</v>
      </c>
    </row>
    <row r="51396" spans="1:3" x14ac:dyDescent="0.25">
      <c r="A51396" s="80">
        <v>1144374</v>
      </c>
      <c r="B51396" s="104" t="s">
        <v>236</v>
      </c>
      <c r="C51396" s="84" t="s">
        <v>236</v>
      </c>
    </row>
    <row r="51397" spans="1:3" x14ac:dyDescent="0.25">
      <c r="A51397" s="80">
        <v>1144375</v>
      </c>
      <c r="B51397" s="104" t="s">
        <v>236</v>
      </c>
      <c r="C51397" s="84" t="s">
        <v>236</v>
      </c>
    </row>
    <row r="51398" spans="1:3" x14ac:dyDescent="0.25">
      <c r="A51398" s="80">
        <v>1144376</v>
      </c>
      <c r="B51398" s="104" t="s">
        <v>236</v>
      </c>
      <c r="C51398" s="84" t="s">
        <v>236</v>
      </c>
    </row>
    <row r="51399" spans="1:3" x14ac:dyDescent="0.25">
      <c r="A51399" s="80">
        <v>1144377</v>
      </c>
      <c r="B51399" s="104" t="s">
        <v>236</v>
      </c>
      <c r="C51399" s="84" t="s">
        <v>236</v>
      </c>
    </row>
    <row r="51400" spans="1:3" x14ac:dyDescent="0.25">
      <c r="A51400" s="80">
        <v>1144378</v>
      </c>
      <c r="B51400" s="104" t="s">
        <v>236</v>
      </c>
      <c r="C51400" s="84" t="s">
        <v>236</v>
      </c>
    </row>
    <row r="51401" spans="1:3" x14ac:dyDescent="0.25">
      <c r="A51401" s="80">
        <v>1144379</v>
      </c>
      <c r="B51401" s="104" t="s">
        <v>236</v>
      </c>
      <c r="C51401" s="84" t="s">
        <v>236</v>
      </c>
    </row>
    <row r="51402" spans="1:3" x14ac:dyDescent="0.25">
      <c r="A51402" s="80">
        <v>1144380</v>
      </c>
      <c r="B51402" s="104" t="s">
        <v>236</v>
      </c>
      <c r="C51402" s="84" t="s">
        <v>236</v>
      </c>
    </row>
    <row r="51403" spans="1:3" x14ac:dyDescent="0.25">
      <c r="A51403" s="80">
        <v>1144381</v>
      </c>
      <c r="B51403" s="104" t="s">
        <v>236</v>
      </c>
      <c r="C51403" s="84" t="s">
        <v>236</v>
      </c>
    </row>
    <row r="51404" spans="1:3" x14ac:dyDescent="0.25">
      <c r="A51404" s="80">
        <v>1144382</v>
      </c>
      <c r="B51404" s="104" t="s">
        <v>236</v>
      </c>
      <c r="C51404" s="84" t="s">
        <v>236</v>
      </c>
    </row>
    <row r="51405" spans="1:3" x14ac:dyDescent="0.25">
      <c r="A51405" s="80">
        <v>1144383</v>
      </c>
      <c r="B51405" s="104" t="s">
        <v>236</v>
      </c>
      <c r="C51405" s="84" t="s">
        <v>236</v>
      </c>
    </row>
    <row r="51406" spans="1:3" x14ac:dyDescent="0.25">
      <c r="A51406" s="80">
        <v>1144385</v>
      </c>
      <c r="B51406" s="104" t="s">
        <v>236</v>
      </c>
      <c r="C51406" s="84" t="s">
        <v>236</v>
      </c>
    </row>
    <row r="51407" spans="1:3" x14ac:dyDescent="0.25">
      <c r="A51407" s="80">
        <v>1144386</v>
      </c>
      <c r="B51407" s="104" t="s">
        <v>236</v>
      </c>
      <c r="C51407" s="84" t="s">
        <v>236</v>
      </c>
    </row>
    <row r="51408" spans="1:3" x14ac:dyDescent="0.25">
      <c r="A51408" s="80">
        <v>1144387</v>
      </c>
      <c r="B51408" s="104" t="s">
        <v>236</v>
      </c>
      <c r="C51408" s="84" t="s">
        <v>236</v>
      </c>
    </row>
    <row r="51409" spans="1:3" x14ac:dyDescent="0.25">
      <c r="A51409" s="80">
        <v>1144388</v>
      </c>
      <c r="B51409" s="104" t="s">
        <v>236</v>
      </c>
      <c r="C51409" s="84" t="s">
        <v>236</v>
      </c>
    </row>
    <row r="51410" spans="1:3" x14ac:dyDescent="0.25">
      <c r="A51410" s="80">
        <v>1144389</v>
      </c>
      <c r="B51410" s="104" t="s">
        <v>236</v>
      </c>
      <c r="C51410" s="84" t="s">
        <v>236</v>
      </c>
    </row>
    <row r="51411" spans="1:3" x14ac:dyDescent="0.25">
      <c r="A51411" s="80">
        <v>1144390</v>
      </c>
      <c r="B51411" s="104" t="s">
        <v>236</v>
      </c>
      <c r="C51411" s="84" t="s">
        <v>236</v>
      </c>
    </row>
    <row r="51412" spans="1:3" x14ac:dyDescent="0.25">
      <c r="A51412" s="80">
        <v>1144391</v>
      </c>
      <c r="B51412" s="104" t="s">
        <v>236</v>
      </c>
      <c r="C51412" s="84" t="s">
        <v>236</v>
      </c>
    </row>
    <row r="51413" spans="1:3" x14ac:dyDescent="0.25">
      <c r="A51413" s="80">
        <v>1144392</v>
      </c>
      <c r="B51413" s="104" t="s">
        <v>236</v>
      </c>
      <c r="C51413" s="84" t="s">
        <v>236</v>
      </c>
    </row>
    <row r="51414" spans="1:3" x14ac:dyDescent="0.25">
      <c r="A51414" s="80">
        <v>1144393</v>
      </c>
      <c r="B51414" s="104" t="s">
        <v>236</v>
      </c>
      <c r="C51414" s="84" t="s">
        <v>236</v>
      </c>
    </row>
    <row r="51415" spans="1:3" x14ac:dyDescent="0.25">
      <c r="A51415" s="80">
        <v>1144394</v>
      </c>
      <c r="B51415" s="104" t="s">
        <v>236</v>
      </c>
      <c r="C51415" s="84" t="s">
        <v>236</v>
      </c>
    </row>
    <row r="51416" spans="1:3" x14ac:dyDescent="0.25">
      <c r="A51416" s="80">
        <v>1144395</v>
      </c>
      <c r="B51416" s="104" t="s">
        <v>236</v>
      </c>
      <c r="C51416" s="84" t="s">
        <v>236</v>
      </c>
    </row>
    <row r="51417" spans="1:3" x14ac:dyDescent="0.25">
      <c r="A51417" s="80">
        <v>1144396</v>
      </c>
      <c r="B51417" s="104" t="s">
        <v>236</v>
      </c>
      <c r="C51417" s="84" t="s">
        <v>236</v>
      </c>
    </row>
    <row r="51418" spans="1:3" x14ac:dyDescent="0.25">
      <c r="A51418" s="80">
        <v>1144397</v>
      </c>
      <c r="B51418" s="104" t="s">
        <v>236</v>
      </c>
      <c r="C51418" s="84" t="s">
        <v>236</v>
      </c>
    </row>
    <row r="51419" spans="1:3" x14ac:dyDescent="0.25">
      <c r="A51419" s="80">
        <v>1144398</v>
      </c>
      <c r="B51419" s="104" t="s">
        <v>236</v>
      </c>
      <c r="C51419" s="84" t="s">
        <v>236</v>
      </c>
    </row>
    <row r="51420" spans="1:3" x14ac:dyDescent="0.25">
      <c r="A51420" s="80">
        <v>1144399</v>
      </c>
      <c r="B51420" s="104" t="s">
        <v>236</v>
      </c>
      <c r="C51420" s="84" t="s">
        <v>236</v>
      </c>
    </row>
    <row r="51421" spans="1:3" x14ac:dyDescent="0.25">
      <c r="A51421" s="80">
        <v>1144400</v>
      </c>
      <c r="B51421" s="104" t="s">
        <v>236</v>
      </c>
      <c r="C51421" s="84" t="s">
        <v>236</v>
      </c>
    </row>
    <row r="51422" spans="1:3" x14ac:dyDescent="0.25">
      <c r="A51422" s="80">
        <v>1144401</v>
      </c>
      <c r="B51422" s="104" t="s">
        <v>236</v>
      </c>
      <c r="C51422" s="84" t="s">
        <v>236</v>
      </c>
    </row>
    <row r="51423" spans="1:3" x14ac:dyDescent="0.25">
      <c r="A51423" s="80">
        <v>1144402</v>
      </c>
      <c r="B51423" s="104" t="s">
        <v>236</v>
      </c>
      <c r="C51423" s="84" t="s">
        <v>236</v>
      </c>
    </row>
    <row r="51424" spans="1:3" x14ac:dyDescent="0.25">
      <c r="A51424" s="80">
        <v>1144403</v>
      </c>
      <c r="B51424" s="104" t="s">
        <v>236</v>
      </c>
      <c r="C51424" s="84" t="s">
        <v>236</v>
      </c>
    </row>
    <row r="51425" spans="1:3" x14ac:dyDescent="0.25">
      <c r="A51425" s="80">
        <v>1144404</v>
      </c>
      <c r="B51425" s="104" t="s">
        <v>236</v>
      </c>
      <c r="C51425" s="84" t="s">
        <v>236</v>
      </c>
    </row>
    <row r="51426" spans="1:3" x14ac:dyDescent="0.25">
      <c r="A51426" s="80">
        <v>1144405</v>
      </c>
      <c r="B51426" s="104" t="s">
        <v>236</v>
      </c>
      <c r="C51426" s="84" t="s">
        <v>236</v>
      </c>
    </row>
    <row r="51427" spans="1:3" x14ac:dyDescent="0.25">
      <c r="A51427" s="80">
        <v>1144406</v>
      </c>
      <c r="B51427" s="104" t="s">
        <v>236</v>
      </c>
      <c r="C51427" s="84" t="s">
        <v>236</v>
      </c>
    </row>
    <row r="51428" spans="1:3" x14ac:dyDescent="0.25">
      <c r="A51428" s="80">
        <v>1144407</v>
      </c>
      <c r="B51428" s="104" t="s">
        <v>236</v>
      </c>
      <c r="C51428" s="84" t="s">
        <v>236</v>
      </c>
    </row>
    <row r="51429" spans="1:3" x14ac:dyDescent="0.25">
      <c r="A51429" s="80">
        <v>1144408</v>
      </c>
      <c r="B51429" s="104" t="s">
        <v>236</v>
      </c>
      <c r="C51429" s="84" t="s">
        <v>236</v>
      </c>
    </row>
    <row r="51430" spans="1:3" x14ac:dyDescent="0.25">
      <c r="A51430" s="80">
        <v>1144409</v>
      </c>
      <c r="B51430" s="104" t="s">
        <v>236</v>
      </c>
      <c r="C51430" s="84" t="s">
        <v>236</v>
      </c>
    </row>
    <row r="51431" spans="1:3" x14ac:dyDescent="0.25">
      <c r="A51431" s="80">
        <v>1144410</v>
      </c>
      <c r="B51431" s="104" t="s">
        <v>236</v>
      </c>
      <c r="C51431" s="84" t="s">
        <v>236</v>
      </c>
    </row>
    <row r="51432" spans="1:3" x14ac:dyDescent="0.25">
      <c r="A51432" s="80">
        <v>1144411</v>
      </c>
      <c r="B51432" s="104" t="s">
        <v>236</v>
      </c>
      <c r="C51432" s="84" t="s">
        <v>236</v>
      </c>
    </row>
    <row r="51433" spans="1:3" x14ac:dyDescent="0.25">
      <c r="A51433" s="80">
        <v>1144412</v>
      </c>
      <c r="B51433" s="104" t="s">
        <v>236</v>
      </c>
      <c r="C51433" s="84" t="s">
        <v>236</v>
      </c>
    </row>
    <row r="51434" spans="1:3" x14ac:dyDescent="0.25">
      <c r="A51434" s="80">
        <v>1144413</v>
      </c>
      <c r="B51434" s="104" t="s">
        <v>236</v>
      </c>
      <c r="C51434" s="84" t="s">
        <v>236</v>
      </c>
    </row>
    <row r="51435" spans="1:3" x14ac:dyDescent="0.25">
      <c r="A51435" s="80">
        <v>1144414</v>
      </c>
      <c r="B51435" s="104" t="s">
        <v>236</v>
      </c>
      <c r="C51435" s="84" t="s">
        <v>236</v>
      </c>
    </row>
    <row r="51436" spans="1:3" x14ac:dyDescent="0.25">
      <c r="A51436" s="80">
        <v>1144415</v>
      </c>
      <c r="B51436" s="104" t="s">
        <v>236</v>
      </c>
      <c r="C51436" s="84" t="s">
        <v>236</v>
      </c>
    </row>
    <row r="51437" spans="1:3" x14ac:dyDescent="0.25">
      <c r="A51437" s="80">
        <v>1144416</v>
      </c>
      <c r="B51437" s="104" t="s">
        <v>236</v>
      </c>
      <c r="C51437" s="84" t="s">
        <v>236</v>
      </c>
    </row>
    <row r="51438" spans="1:3" x14ac:dyDescent="0.25">
      <c r="A51438" s="80">
        <v>1144417</v>
      </c>
      <c r="B51438" s="104" t="s">
        <v>236</v>
      </c>
      <c r="C51438" s="84" t="s">
        <v>236</v>
      </c>
    </row>
    <row r="51439" spans="1:3" x14ac:dyDescent="0.25">
      <c r="A51439" s="80">
        <v>1144418</v>
      </c>
      <c r="B51439" s="104" t="s">
        <v>236</v>
      </c>
      <c r="C51439" s="84" t="s">
        <v>236</v>
      </c>
    </row>
    <row r="51440" spans="1:3" x14ac:dyDescent="0.25">
      <c r="A51440" s="80">
        <v>1144419</v>
      </c>
      <c r="B51440" s="104" t="s">
        <v>236</v>
      </c>
      <c r="C51440" s="84" t="s">
        <v>236</v>
      </c>
    </row>
    <row r="51441" spans="1:3" x14ac:dyDescent="0.25">
      <c r="A51441" s="80">
        <v>1144420</v>
      </c>
      <c r="B51441" s="104" t="s">
        <v>236</v>
      </c>
      <c r="C51441" s="84" t="s">
        <v>236</v>
      </c>
    </row>
    <row r="51442" spans="1:3" x14ac:dyDescent="0.25">
      <c r="A51442" s="80">
        <v>1144421</v>
      </c>
      <c r="B51442" s="104" t="s">
        <v>236</v>
      </c>
      <c r="C51442" s="84" t="s">
        <v>236</v>
      </c>
    </row>
    <row r="51443" spans="1:3" x14ac:dyDescent="0.25">
      <c r="A51443" s="80">
        <v>1144422</v>
      </c>
      <c r="B51443" s="104" t="s">
        <v>236</v>
      </c>
      <c r="C51443" s="84" t="s">
        <v>236</v>
      </c>
    </row>
    <row r="51444" spans="1:3" x14ac:dyDescent="0.25">
      <c r="A51444" s="80">
        <v>1144423</v>
      </c>
      <c r="B51444" s="104" t="s">
        <v>236</v>
      </c>
      <c r="C51444" s="84" t="s">
        <v>236</v>
      </c>
    </row>
    <row r="51445" spans="1:3" x14ac:dyDescent="0.25">
      <c r="A51445" s="80">
        <v>1144424</v>
      </c>
      <c r="B51445" s="104" t="s">
        <v>236</v>
      </c>
      <c r="C51445" s="84" t="s">
        <v>236</v>
      </c>
    </row>
    <row r="51446" spans="1:3" x14ac:dyDescent="0.25">
      <c r="A51446" s="80">
        <v>1144425</v>
      </c>
      <c r="B51446" s="104" t="s">
        <v>236</v>
      </c>
      <c r="C51446" s="84" t="s">
        <v>236</v>
      </c>
    </row>
    <row r="51447" spans="1:3" x14ac:dyDescent="0.25">
      <c r="A51447" s="80">
        <v>1144426</v>
      </c>
      <c r="B51447" s="104" t="s">
        <v>236</v>
      </c>
      <c r="C51447" s="84" t="s">
        <v>236</v>
      </c>
    </row>
    <row r="51448" spans="1:3" x14ac:dyDescent="0.25">
      <c r="A51448" s="80">
        <v>1144427</v>
      </c>
      <c r="B51448" s="104" t="s">
        <v>236</v>
      </c>
      <c r="C51448" s="84" t="s">
        <v>236</v>
      </c>
    </row>
    <row r="51449" spans="1:3" x14ac:dyDescent="0.25">
      <c r="A51449" s="80">
        <v>1144428</v>
      </c>
      <c r="B51449" s="104" t="s">
        <v>236</v>
      </c>
      <c r="C51449" s="84" t="s">
        <v>236</v>
      </c>
    </row>
    <row r="51450" spans="1:3" x14ac:dyDescent="0.25">
      <c r="A51450" s="80">
        <v>1144430</v>
      </c>
      <c r="B51450" s="104" t="s">
        <v>236</v>
      </c>
      <c r="C51450" s="84" t="s">
        <v>236</v>
      </c>
    </row>
    <row r="51451" spans="1:3" x14ac:dyDescent="0.25">
      <c r="A51451" s="80">
        <v>1144431</v>
      </c>
      <c r="B51451" s="104" t="s">
        <v>236</v>
      </c>
      <c r="C51451" s="84" t="s">
        <v>236</v>
      </c>
    </row>
    <row r="51452" spans="1:3" x14ac:dyDescent="0.25">
      <c r="A51452" s="80">
        <v>1144432</v>
      </c>
      <c r="B51452" s="104" t="s">
        <v>236</v>
      </c>
      <c r="C51452" s="84" t="s">
        <v>236</v>
      </c>
    </row>
    <row r="51453" spans="1:3" x14ac:dyDescent="0.25">
      <c r="A51453" s="80">
        <v>1144433</v>
      </c>
      <c r="B51453" s="104" t="s">
        <v>236</v>
      </c>
      <c r="C51453" s="84" t="s">
        <v>236</v>
      </c>
    </row>
    <row r="51454" spans="1:3" x14ac:dyDescent="0.25">
      <c r="A51454" s="80">
        <v>1144434</v>
      </c>
      <c r="B51454" s="104" t="s">
        <v>236</v>
      </c>
      <c r="C51454" s="84" t="s">
        <v>236</v>
      </c>
    </row>
    <row r="51455" spans="1:3" x14ac:dyDescent="0.25">
      <c r="A51455" s="80">
        <v>1144435</v>
      </c>
      <c r="B51455" s="104" t="s">
        <v>236</v>
      </c>
      <c r="C51455" s="84" t="s">
        <v>236</v>
      </c>
    </row>
    <row r="51456" spans="1:3" x14ac:dyDescent="0.25">
      <c r="A51456" s="80">
        <v>1144436</v>
      </c>
      <c r="B51456" s="104" t="s">
        <v>236</v>
      </c>
      <c r="C51456" s="84" t="s">
        <v>236</v>
      </c>
    </row>
    <row r="51457" spans="1:3" x14ac:dyDescent="0.25">
      <c r="A51457" s="80">
        <v>1144437</v>
      </c>
      <c r="B51457" s="104" t="s">
        <v>236</v>
      </c>
      <c r="C51457" s="84" t="s">
        <v>236</v>
      </c>
    </row>
    <row r="51458" spans="1:3" x14ac:dyDescent="0.25">
      <c r="A51458" s="80">
        <v>1144438</v>
      </c>
      <c r="B51458" s="104" t="s">
        <v>236</v>
      </c>
      <c r="C51458" s="84" t="s">
        <v>236</v>
      </c>
    </row>
    <row r="51459" spans="1:3" x14ac:dyDescent="0.25">
      <c r="A51459" s="80">
        <v>1144439</v>
      </c>
      <c r="B51459" s="104" t="s">
        <v>236</v>
      </c>
      <c r="C51459" s="84" t="s">
        <v>236</v>
      </c>
    </row>
    <row r="51460" spans="1:3" x14ac:dyDescent="0.25">
      <c r="A51460" s="80">
        <v>1144440</v>
      </c>
      <c r="B51460" s="104" t="s">
        <v>236</v>
      </c>
      <c r="C51460" s="84" t="s">
        <v>236</v>
      </c>
    </row>
    <row r="51461" spans="1:3" x14ac:dyDescent="0.25">
      <c r="A51461" s="80">
        <v>1144441</v>
      </c>
      <c r="B51461" s="104" t="s">
        <v>236</v>
      </c>
      <c r="C51461" s="84" t="s">
        <v>236</v>
      </c>
    </row>
    <row r="51462" spans="1:3" x14ac:dyDescent="0.25">
      <c r="A51462" s="80">
        <v>1144442</v>
      </c>
      <c r="B51462" s="104" t="s">
        <v>236</v>
      </c>
      <c r="C51462" s="84" t="s">
        <v>236</v>
      </c>
    </row>
    <row r="51463" spans="1:3" x14ac:dyDescent="0.25">
      <c r="A51463" s="80">
        <v>1144443</v>
      </c>
      <c r="B51463" s="104" t="s">
        <v>236</v>
      </c>
      <c r="C51463" s="84" t="s">
        <v>236</v>
      </c>
    </row>
    <row r="51464" spans="1:3" x14ac:dyDescent="0.25">
      <c r="A51464" s="80">
        <v>1144444</v>
      </c>
      <c r="B51464" s="104" t="s">
        <v>236</v>
      </c>
      <c r="C51464" s="84" t="s">
        <v>236</v>
      </c>
    </row>
    <row r="51465" spans="1:3" x14ac:dyDescent="0.25">
      <c r="A51465" s="80">
        <v>1144445</v>
      </c>
      <c r="B51465" s="104" t="s">
        <v>236</v>
      </c>
      <c r="C51465" s="84" t="s">
        <v>236</v>
      </c>
    </row>
    <row r="51466" spans="1:3" x14ac:dyDescent="0.25">
      <c r="A51466" s="80">
        <v>1144446</v>
      </c>
      <c r="B51466" s="104" t="s">
        <v>236</v>
      </c>
      <c r="C51466" s="84" t="s">
        <v>236</v>
      </c>
    </row>
    <row r="51467" spans="1:3" x14ac:dyDescent="0.25">
      <c r="A51467" s="80">
        <v>1144447</v>
      </c>
      <c r="B51467" s="104" t="s">
        <v>236</v>
      </c>
      <c r="C51467" s="84" t="s">
        <v>236</v>
      </c>
    </row>
    <row r="51468" spans="1:3" x14ac:dyDescent="0.25">
      <c r="A51468" s="80">
        <v>1144448</v>
      </c>
      <c r="B51468" s="104" t="s">
        <v>236</v>
      </c>
      <c r="C51468" s="84" t="s">
        <v>236</v>
      </c>
    </row>
    <row r="51469" spans="1:3" x14ac:dyDescent="0.25">
      <c r="A51469" s="80">
        <v>1144449</v>
      </c>
      <c r="B51469" s="104" t="s">
        <v>236</v>
      </c>
      <c r="C51469" s="84" t="s">
        <v>236</v>
      </c>
    </row>
    <row r="51470" spans="1:3" x14ac:dyDescent="0.25">
      <c r="A51470" s="80">
        <v>1144450</v>
      </c>
      <c r="B51470" s="104" t="s">
        <v>236</v>
      </c>
      <c r="C51470" s="84" t="s">
        <v>236</v>
      </c>
    </row>
    <row r="51471" spans="1:3" x14ac:dyDescent="0.25">
      <c r="A51471" s="80">
        <v>1144451</v>
      </c>
      <c r="B51471" s="104" t="s">
        <v>236</v>
      </c>
      <c r="C51471" s="84" t="s">
        <v>236</v>
      </c>
    </row>
    <row r="51472" spans="1:3" x14ac:dyDescent="0.25">
      <c r="A51472" s="80">
        <v>1144452</v>
      </c>
      <c r="B51472" s="104" t="s">
        <v>236</v>
      </c>
      <c r="C51472" s="84" t="s">
        <v>236</v>
      </c>
    </row>
    <row r="51473" spans="1:3" x14ac:dyDescent="0.25">
      <c r="A51473" s="80">
        <v>1144453</v>
      </c>
      <c r="B51473" s="104" t="s">
        <v>236</v>
      </c>
      <c r="C51473" s="84" t="s">
        <v>236</v>
      </c>
    </row>
    <row r="51474" spans="1:3" x14ac:dyDescent="0.25">
      <c r="A51474" s="80">
        <v>1144454</v>
      </c>
      <c r="B51474" s="104" t="s">
        <v>236</v>
      </c>
      <c r="C51474" s="84" t="s">
        <v>236</v>
      </c>
    </row>
    <row r="51475" spans="1:3" x14ac:dyDescent="0.25">
      <c r="A51475" s="80">
        <v>1144455</v>
      </c>
      <c r="B51475" s="104" t="s">
        <v>236</v>
      </c>
      <c r="C51475" s="84" t="s">
        <v>236</v>
      </c>
    </row>
    <row r="51476" spans="1:3" x14ac:dyDescent="0.25">
      <c r="A51476" s="80">
        <v>1144456</v>
      </c>
      <c r="B51476" s="104" t="s">
        <v>236</v>
      </c>
      <c r="C51476" s="84" t="s">
        <v>236</v>
      </c>
    </row>
    <row r="51477" spans="1:3" x14ac:dyDescent="0.25">
      <c r="A51477" s="80">
        <v>1144457</v>
      </c>
      <c r="B51477" s="104" t="s">
        <v>236</v>
      </c>
      <c r="C51477" s="84" t="s">
        <v>236</v>
      </c>
    </row>
    <row r="51478" spans="1:3" x14ac:dyDescent="0.25">
      <c r="A51478" s="80">
        <v>1144458</v>
      </c>
      <c r="B51478" s="104" t="s">
        <v>236</v>
      </c>
      <c r="C51478" s="84" t="s">
        <v>236</v>
      </c>
    </row>
    <row r="51479" spans="1:3" x14ac:dyDescent="0.25">
      <c r="A51479" s="80">
        <v>1144459</v>
      </c>
      <c r="B51479" s="104" t="s">
        <v>236</v>
      </c>
      <c r="C51479" s="84" t="s">
        <v>236</v>
      </c>
    </row>
    <row r="51480" spans="1:3" x14ac:dyDescent="0.25">
      <c r="A51480" s="80">
        <v>1144460</v>
      </c>
      <c r="B51480" s="104" t="s">
        <v>236</v>
      </c>
      <c r="C51480" s="84" t="s">
        <v>236</v>
      </c>
    </row>
    <row r="51481" spans="1:3" x14ac:dyDescent="0.25">
      <c r="A51481" s="80">
        <v>1144461</v>
      </c>
      <c r="B51481" s="104" t="s">
        <v>236</v>
      </c>
      <c r="C51481" s="84" t="s">
        <v>236</v>
      </c>
    </row>
    <row r="51482" spans="1:3" x14ac:dyDescent="0.25">
      <c r="A51482" s="80">
        <v>1144462</v>
      </c>
      <c r="B51482" s="104" t="s">
        <v>236</v>
      </c>
      <c r="C51482" s="84" t="s">
        <v>236</v>
      </c>
    </row>
    <row r="51483" spans="1:3" x14ac:dyDescent="0.25">
      <c r="A51483" s="80">
        <v>1144463</v>
      </c>
      <c r="B51483" s="104" t="s">
        <v>236</v>
      </c>
      <c r="C51483" s="84" t="s">
        <v>236</v>
      </c>
    </row>
    <row r="51484" spans="1:3" x14ac:dyDescent="0.25">
      <c r="A51484" s="80">
        <v>1144464</v>
      </c>
      <c r="B51484" s="104" t="s">
        <v>236</v>
      </c>
      <c r="C51484" s="84" t="s">
        <v>236</v>
      </c>
    </row>
    <row r="51485" spans="1:3" x14ac:dyDescent="0.25">
      <c r="A51485" s="80">
        <v>1144465</v>
      </c>
      <c r="B51485" s="104" t="s">
        <v>236</v>
      </c>
      <c r="C51485" s="84" t="s">
        <v>236</v>
      </c>
    </row>
    <row r="51486" spans="1:3" x14ac:dyDescent="0.25">
      <c r="A51486" s="80">
        <v>1144467</v>
      </c>
      <c r="B51486" s="104" t="s">
        <v>236</v>
      </c>
      <c r="C51486" s="84" t="s">
        <v>236</v>
      </c>
    </row>
    <row r="51487" spans="1:3" x14ac:dyDescent="0.25">
      <c r="A51487" s="80">
        <v>1144468</v>
      </c>
      <c r="B51487" s="104" t="s">
        <v>236</v>
      </c>
      <c r="C51487" s="84" t="s">
        <v>236</v>
      </c>
    </row>
    <row r="51488" spans="1:3" x14ac:dyDescent="0.25">
      <c r="A51488" s="80">
        <v>1144469</v>
      </c>
      <c r="B51488" s="104" t="s">
        <v>236</v>
      </c>
      <c r="C51488" s="84" t="s">
        <v>236</v>
      </c>
    </row>
    <row r="51489" spans="1:3" x14ac:dyDescent="0.25">
      <c r="A51489" s="80">
        <v>1144470</v>
      </c>
      <c r="B51489" s="104" t="s">
        <v>236</v>
      </c>
      <c r="C51489" s="84" t="s">
        <v>236</v>
      </c>
    </row>
    <row r="51490" spans="1:3" x14ac:dyDescent="0.25">
      <c r="A51490" s="80">
        <v>1144471</v>
      </c>
      <c r="B51490" s="104" t="s">
        <v>236</v>
      </c>
      <c r="C51490" s="84" t="s">
        <v>236</v>
      </c>
    </row>
    <row r="51491" spans="1:3" x14ac:dyDescent="0.25">
      <c r="A51491" s="80">
        <v>1144472</v>
      </c>
      <c r="B51491" s="104" t="s">
        <v>236</v>
      </c>
      <c r="C51491" s="84" t="s">
        <v>236</v>
      </c>
    </row>
    <row r="51492" spans="1:3" x14ac:dyDescent="0.25">
      <c r="A51492" s="80">
        <v>1144473</v>
      </c>
      <c r="B51492" s="104" t="s">
        <v>236</v>
      </c>
      <c r="C51492" s="84" t="s">
        <v>236</v>
      </c>
    </row>
    <row r="51493" spans="1:3" x14ac:dyDescent="0.25">
      <c r="A51493" s="80">
        <v>1144474</v>
      </c>
      <c r="B51493" s="104" t="s">
        <v>236</v>
      </c>
      <c r="C51493" s="84" t="s">
        <v>236</v>
      </c>
    </row>
    <row r="51494" spans="1:3" x14ac:dyDescent="0.25">
      <c r="A51494" s="80">
        <v>1144475</v>
      </c>
      <c r="B51494" s="104" t="s">
        <v>236</v>
      </c>
      <c r="C51494" s="84" t="s">
        <v>236</v>
      </c>
    </row>
    <row r="51495" spans="1:3" x14ac:dyDescent="0.25">
      <c r="A51495" s="80">
        <v>1144476</v>
      </c>
      <c r="B51495" s="104" t="s">
        <v>236</v>
      </c>
      <c r="C51495" s="84" t="s">
        <v>236</v>
      </c>
    </row>
    <row r="51496" spans="1:3" x14ac:dyDescent="0.25">
      <c r="A51496" s="80">
        <v>1144477</v>
      </c>
      <c r="B51496" s="104" t="s">
        <v>236</v>
      </c>
      <c r="C51496" s="84" t="s">
        <v>236</v>
      </c>
    </row>
    <row r="51497" spans="1:3" x14ac:dyDescent="0.25">
      <c r="A51497" s="80">
        <v>1144478</v>
      </c>
      <c r="B51497" s="104" t="s">
        <v>236</v>
      </c>
      <c r="C51497" s="84" t="s">
        <v>236</v>
      </c>
    </row>
    <row r="51498" spans="1:3" x14ac:dyDescent="0.25">
      <c r="A51498" s="80">
        <v>1144479</v>
      </c>
      <c r="B51498" s="104" t="s">
        <v>236</v>
      </c>
      <c r="C51498" s="84" t="s">
        <v>236</v>
      </c>
    </row>
    <row r="51499" spans="1:3" x14ac:dyDescent="0.25">
      <c r="A51499" s="80">
        <v>1144480</v>
      </c>
      <c r="B51499" s="104" t="s">
        <v>236</v>
      </c>
      <c r="C51499" s="84" t="s">
        <v>236</v>
      </c>
    </row>
    <row r="51500" spans="1:3" x14ac:dyDescent="0.25">
      <c r="A51500" s="80">
        <v>1144481</v>
      </c>
      <c r="B51500" s="104" t="s">
        <v>236</v>
      </c>
      <c r="C51500" s="84" t="s">
        <v>236</v>
      </c>
    </row>
    <row r="51501" spans="1:3" x14ac:dyDescent="0.25">
      <c r="A51501" s="80">
        <v>1144482</v>
      </c>
      <c r="B51501" s="104" t="s">
        <v>236</v>
      </c>
      <c r="C51501" s="84" t="s">
        <v>236</v>
      </c>
    </row>
    <row r="51502" spans="1:3" x14ac:dyDescent="0.25">
      <c r="A51502" s="80">
        <v>1144483</v>
      </c>
      <c r="B51502" s="104" t="s">
        <v>236</v>
      </c>
      <c r="C51502" s="84" t="s">
        <v>236</v>
      </c>
    </row>
    <row r="51503" spans="1:3" x14ac:dyDescent="0.25">
      <c r="A51503" s="80">
        <v>1144484</v>
      </c>
      <c r="B51503" s="104" t="s">
        <v>236</v>
      </c>
      <c r="C51503" s="84" t="s">
        <v>236</v>
      </c>
    </row>
    <row r="51504" spans="1:3" x14ac:dyDescent="0.25">
      <c r="A51504" s="80">
        <v>1144485</v>
      </c>
      <c r="B51504" s="104" t="s">
        <v>236</v>
      </c>
      <c r="C51504" s="84" t="s">
        <v>236</v>
      </c>
    </row>
    <row r="51505" spans="1:3" x14ac:dyDescent="0.25">
      <c r="A51505" s="80">
        <v>1144486</v>
      </c>
      <c r="B51505" s="104" t="s">
        <v>236</v>
      </c>
      <c r="C51505" s="84" t="s">
        <v>236</v>
      </c>
    </row>
    <row r="51506" spans="1:3" x14ac:dyDescent="0.25">
      <c r="A51506" s="80">
        <v>1144487</v>
      </c>
      <c r="B51506" s="104" t="s">
        <v>236</v>
      </c>
      <c r="C51506" s="84" t="s">
        <v>236</v>
      </c>
    </row>
    <row r="51507" spans="1:3" x14ac:dyDescent="0.25">
      <c r="A51507" s="80">
        <v>1144488</v>
      </c>
      <c r="B51507" s="104" t="s">
        <v>236</v>
      </c>
      <c r="C51507" s="84" t="s">
        <v>236</v>
      </c>
    </row>
    <row r="51508" spans="1:3" x14ac:dyDescent="0.25">
      <c r="A51508" s="80">
        <v>1144489</v>
      </c>
      <c r="B51508" s="104" t="s">
        <v>236</v>
      </c>
      <c r="C51508" s="84" t="s">
        <v>236</v>
      </c>
    </row>
    <row r="51509" spans="1:3" x14ac:dyDescent="0.25">
      <c r="A51509" s="80">
        <v>1144490</v>
      </c>
      <c r="B51509" s="104" t="s">
        <v>236</v>
      </c>
      <c r="C51509" s="84" t="s">
        <v>236</v>
      </c>
    </row>
    <row r="51510" spans="1:3" x14ac:dyDescent="0.25">
      <c r="A51510" s="80">
        <v>1144491</v>
      </c>
      <c r="B51510" s="104" t="s">
        <v>236</v>
      </c>
      <c r="C51510" s="84" t="s">
        <v>236</v>
      </c>
    </row>
    <row r="51511" spans="1:3" x14ac:dyDescent="0.25">
      <c r="A51511" s="80">
        <v>1144492</v>
      </c>
      <c r="B51511" s="104" t="s">
        <v>236</v>
      </c>
      <c r="C51511" s="84" t="s">
        <v>236</v>
      </c>
    </row>
    <row r="51512" spans="1:3" x14ac:dyDescent="0.25">
      <c r="A51512" s="80">
        <v>1144493</v>
      </c>
      <c r="B51512" s="104" t="s">
        <v>236</v>
      </c>
      <c r="C51512" s="84" t="s">
        <v>236</v>
      </c>
    </row>
    <row r="51513" spans="1:3" x14ac:dyDescent="0.25">
      <c r="A51513" s="80">
        <v>1144494</v>
      </c>
      <c r="B51513" s="104" t="s">
        <v>236</v>
      </c>
      <c r="C51513" s="84" t="s">
        <v>236</v>
      </c>
    </row>
    <row r="51514" spans="1:3" x14ac:dyDescent="0.25">
      <c r="A51514" s="80">
        <v>1144495</v>
      </c>
      <c r="B51514" s="104" t="s">
        <v>236</v>
      </c>
      <c r="C51514" s="84" t="s">
        <v>236</v>
      </c>
    </row>
    <row r="51515" spans="1:3" x14ac:dyDescent="0.25">
      <c r="A51515" s="80">
        <v>1144496</v>
      </c>
      <c r="B51515" s="104" t="s">
        <v>236</v>
      </c>
      <c r="C51515" s="84" t="s">
        <v>236</v>
      </c>
    </row>
    <row r="51516" spans="1:3" x14ac:dyDescent="0.25">
      <c r="A51516" s="80">
        <v>1144497</v>
      </c>
      <c r="B51516" s="104" t="s">
        <v>236</v>
      </c>
      <c r="C51516" s="84" t="s">
        <v>236</v>
      </c>
    </row>
    <row r="51517" spans="1:3" x14ac:dyDescent="0.25">
      <c r="A51517" s="80">
        <v>1144498</v>
      </c>
      <c r="B51517" s="104" t="s">
        <v>236</v>
      </c>
      <c r="C51517" s="84" t="s">
        <v>236</v>
      </c>
    </row>
    <row r="51518" spans="1:3" x14ac:dyDescent="0.25">
      <c r="A51518" s="80">
        <v>1144499</v>
      </c>
      <c r="B51518" s="104" t="s">
        <v>236</v>
      </c>
      <c r="C51518" s="84" t="s">
        <v>236</v>
      </c>
    </row>
    <row r="51519" spans="1:3" x14ac:dyDescent="0.25">
      <c r="A51519" s="80">
        <v>1144500</v>
      </c>
      <c r="B51519" s="104" t="s">
        <v>236</v>
      </c>
      <c r="C51519" s="84" t="s">
        <v>236</v>
      </c>
    </row>
    <row r="51520" spans="1:3" x14ac:dyDescent="0.25">
      <c r="A51520" s="80">
        <v>1144501</v>
      </c>
      <c r="B51520" s="104" t="s">
        <v>236</v>
      </c>
      <c r="C51520" s="84" t="s">
        <v>236</v>
      </c>
    </row>
    <row r="51521" spans="1:3" x14ac:dyDescent="0.25">
      <c r="A51521" s="80">
        <v>1144502</v>
      </c>
      <c r="B51521" s="104" t="s">
        <v>236</v>
      </c>
      <c r="C51521" s="84" t="s">
        <v>236</v>
      </c>
    </row>
    <row r="51522" spans="1:3" x14ac:dyDescent="0.25">
      <c r="A51522" s="80">
        <v>1144503</v>
      </c>
      <c r="B51522" s="104" t="s">
        <v>236</v>
      </c>
      <c r="C51522" s="84" t="s">
        <v>236</v>
      </c>
    </row>
    <row r="51523" spans="1:3" x14ac:dyDescent="0.25">
      <c r="A51523" s="80">
        <v>1144504</v>
      </c>
      <c r="B51523" s="104" t="s">
        <v>236</v>
      </c>
      <c r="C51523" s="84" t="s">
        <v>236</v>
      </c>
    </row>
    <row r="51524" spans="1:3" x14ac:dyDescent="0.25">
      <c r="A51524" s="80">
        <v>1144505</v>
      </c>
      <c r="B51524" s="104" t="s">
        <v>236</v>
      </c>
      <c r="C51524" s="84" t="s">
        <v>236</v>
      </c>
    </row>
    <row r="51525" spans="1:3" x14ac:dyDescent="0.25">
      <c r="A51525" s="80">
        <v>1144506</v>
      </c>
      <c r="B51525" s="104" t="s">
        <v>236</v>
      </c>
      <c r="C51525" s="84" t="s">
        <v>236</v>
      </c>
    </row>
    <row r="51526" spans="1:3" x14ac:dyDescent="0.25">
      <c r="A51526" s="80">
        <v>1144507</v>
      </c>
      <c r="B51526" s="104" t="s">
        <v>236</v>
      </c>
      <c r="C51526" s="84" t="s">
        <v>236</v>
      </c>
    </row>
    <row r="51527" spans="1:3" x14ac:dyDescent="0.25">
      <c r="A51527" s="80">
        <v>1144508</v>
      </c>
      <c r="B51527" s="104" t="s">
        <v>236</v>
      </c>
      <c r="C51527" s="84" t="s">
        <v>236</v>
      </c>
    </row>
    <row r="51528" spans="1:3" x14ac:dyDescent="0.25">
      <c r="A51528" s="80">
        <v>1144509</v>
      </c>
      <c r="B51528" s="104" t="s">
        <v>236</v>
      </c>
      <c r="C51528" s="84" t="s">
        <v>236</v>
      </c>
    </row>
    <row r="51529" spans="1:3" x14ac:dyDescent="0.25">
      <c r="A51529" s="80">
        <v>1144510</v>
      </c>
      <c r="B51529" s="104" t="s">
        <v>236</v>
      </c>
      <c r="C51529" s="84" t="s">
        <v>236</v>
      </c>
    </row>
    <row r="51530" spans="1:3" x14ac:dyDescent="0.25">
      <c r="A51530" s="80">
        <v>1144511</v>
      </c>
      <c r="B51530" s="104" t="s">
        <v>236</v>
      </c>
      <c r="C51530" s="84" t="s">
        <v>236</v>
      </c>
    </row>
    <row r="51531" spans="1:3" x14ac:dyDescent="0.25">
      <c r="A51531" s="80">
        <v>1144512</v>
      </c>
      <c r="B51531" s="104" t="s">
        <v>236</v>
      </c>
      <c r="C51531" s="84" t="s">
        <v>236</v>
      </c>
    </row>
    <row r="51532" spans="1:3" x14ac:dyDescent="0.25">
      <c r="A51532" s="80">
        <v>1144513</v>
      </c>
      <c r="B51532" s="104" t="s">
        <v>236</v>
      </c>
      <c r="C51532" s="84" t="s">
        <v>236</v>
      </c>
    </row>
    <row r="51533" spans="1:3" x14ac:dyDescent="0.25">
      <c r="A51533" s="80">
        <v>1144514</v>
      </c>
      <c r="B51533" s="104" t="s">
        <v>236</v>
      </c>
      <c r="C51533" s="84" t="s">
        <v>236</v>
      </c>
    </row>
    <row r="51534" spans="1:3" x14ac:dyDescent="0.25">
      <c r="A51534" s="80">
        <v>1144515</v>
      </c>
      <c r="B51534" s="104" t="s">
        <v>236</v>
      </c>
      <c r="C51534" s="84" t="s">
        <v>236</v>
      </c>
    </row>
    <row r="51535" spans="1:3" x14ac:dyDescent="0.25">
      <c r="A51535" s="80">
        <v>1144516</v>
      </c>
      <c r="B51535" s="104" t="s">
        <v>236</v>
      </c>
      <c r="C51535" s="84" t="s">
        <v>236</v>
      </c>
    </row>
    <row r="51536" spans="1:3" x14ac:dyDescent="0.25">
      <c r="A51536" s="80">
        <v>1144517</v>
      </c>
      <c r="B51536" s="104" t="s">
        <v>236</v>
      </c>
      <c r="C51536" s="84" t="s">
        <v>236</v>
      </c>
    </row>
    <row r="51537" spans="1:3" x14ac:dyDescent="0.25">
      <c r="A51537" s="80">
        <v>1144518</v>
      </c>
      <c r="B51537" s="104" t="s">
        <v>236</v>
      </c>
      <c r="C51537" s="84" t="s">
        <v>236</v>
      </c>
    </row>
    <row r="51538" spans="1:3" x14ac:dyDescent="0.25">
      <c r="A51538" s="80">
        <v>1144519</v>
      </c>
      <c r="B51538" s="104" t="s">
        <v>236</v>
      </c>
      <c r="C51538" s="84" t="s">
        <v>236</v>
      </c>
    </row>
    <row r="51539" spans="1:3" x14ac:dyDescent="0.25">
      <c r="A51539" s="80">
        <v>1144520</v>
      </c>
      <c r="B51539" s="104" t="s">
        <v>236</v>
      </c>
      <c r="C51539" s="84" t="s">
        <v>236</v>
      </c>
    </row>
    <row r="51540" spans="1:3" x14ac:dyDescent="0.25">
      <c r="A51540" s="80">
        <v>1144521</v>
      </c>
      <c r="B51540" s="104" t="s">
        <v>236</v>
      </c>
      <c r="C51540" s="84" t="s">
        <v>236</v>
      </c>
    </row>
    <row r="51541" spans="1:3" x14ac:dyDescent="0.25">
      <c r="A51541" s="80">
        <v>1144522</v>
      </c>
      <c r="B51541" s="104" t="s">
        <v>236</v>
      </c>
      <c r="C51541" s="84" t="s">
        <v>236</v>
      </c>
    </row>
    <row r="51542" spans="1:3" x14ac:dyDescent="0.25">
      <c r="A51542" s="80">
        <v>1144523</v>
      </c>
      <c r="B51542" s="104" t="s">
        <v>236</v>
      </c>
      <c r="C51542" s="84" t="s">
        <v>236</v>
      </c>
    </row>
    <row r="51543" spans="1:3" x14ac:dyDescent="0.25">
      <c r="A51543" s="80">
        <v>1144524</v>
      </c>
      <c r="B51543" s="104" t="s">
        <v>236</v>
      </c>
      <c r="C51543" s="84" t="s">
        <v>236</v>
      </c>
    </row>
    <row r="51544" spans="1:3" x14ac:dyDescent="0.25">
      <c r="A51544" s="80">
        <v>1144525</v>
      </c>
      <c r="B51544" s="104" t="s">
        <v>236</v>
      </c>
      <c r="C51544" s="84" t="s">
        <v>236</v>
      </c>
    </row>
    <row r="51545" spans="1:3" x14ac:dyDescent="0.25">
      <c r="A51545" s="80">
        <v>1144526</v>
      </c>
      <c r="B51545" s="104" t="s">
        <v>236</v>
      </c>
      <c r="C51545" s="84" t="s">
        <v>236</v>
      </c>
    </row>
    <row r="51546" spans="1:3" x14ac:dyDescent="0.25">
      <c r="A51546" s="80">
        <v>1144527</v>
      </c>
      <c r="B51546" s="104" t="s">
        <v>236</v>
      </c>
      <c r="C51546" s="84" t="s">
        <v>236</v>
      </c>
    </row>
    <row r="51547" spans="1:3" x14ac:dyDescent="0.25">
      <c r="A51547" s="80">
        <v>1144528</v>
      </c>
      <c r="B51547" s="104" t="s">
        <v>236</v>
      </c>
      <c r="C51547" s="84" t="s">
        <v>236</v>
      </c>
    </row>
    <row r="51548" spans="1:3" x14ac:dyDescent="0.25">
      <c r="A51548" s="80">
        <v>1144529</v>
      </c>
      <c r="B51548" s="104" t="s">
        <v>236</v>
      </c>
      <c r="C51548" s="84" t="s">
        <v>236</v>
      </c>
    </row>
    <row r="51549" spans="1:3" x14ac:dyDescent="0.25">
      <c r="A51549" s="80">
        <v>1144530</v>
      </c>
      <c r="B51549" s="91">
        <v>1144532</v>
      </c>
      <c r="C51549" s="84" t="s">
        <v>236</v>
      </c>
    </row>
    <row r="51550" spans="1:3" x14ac:dyDescent="0.25">
      <c r="A51550" s="80">
        <v>1144531</v>
      </c>
      <c r="B51550" s="104" t="s">
        <v>236</v>
      </c>
      <c r="C51550" s="84" t="s">
        <v>236</v>
      </c>
    </row>
    <row r="51551" spans="1:3" x14ac:dyDescent="0.25">
      <c r="A51551" s="80">
        <v>1144533</v>
      </c>
      <c r="B51551" s="104" t="s">
        <v>236</v>
      </c>
      <c r="C51551" s="84" t="s">
        <v>236</v>
      </c>
    </row>
    <row r="51552" spans="1:3" x14ac:dyDescent="0.25">
      <c r="A51552" s="80">
        <v>1144534</v>
      </c>
      <c r="B51552" s="104" t="s">
        <v>236</v>
      </c>
      <c r="C51552" s="84" t="s">
        <v>236</v>
      </c>
    </row>
    <row r="51553" spans="1:3" x14ac:dyDescent="0.25">
      <c r="A51553" s="80">
        <v>1144535</v>
      </c>
      <c r="B51553" s="104" t="s">
        <v>236</v>
      </c>
      <c r="C51553" s="84" t="s">
        <v>236</v>
      </c>
    </row>
    <row r="51554" spans="1:3" x14ac:dyDescent="0.25">
      <c r="A51554" s="80">
        <v>1144536</v>
      </c>
      <c r="B51554" s="104" t="s">
        <v>236</v>
      </c>
      <c r="C51554" s="84" t="s">
        <v>236</v>
      </c>
    </row>
    <row r="51555" spans="1:3" x14ac:dyDescent="0.25">
      <c r="A51555" s="80">
        <v>1144537</v>
      </c>
      <c r="B51555" s="104" t="s">
        <v>236</v>
      </c>
      <c r="C51555" s="84" t="s">
        <v>236</v>
      </c>
    </row>
    <row r="51556" spans="1:3" x14ac:dyDescent="0.25">
      <c r="A51556" s="80">
        <v>1144538</v>
      </c>
      <c r="B51556" s="104" t="s">
        <v>236</v>
      </c>
      <c r="C51556" s="84" t="s">
        <v>236</v>
      </c>
    </row>
    <row r="51557" spans="1:3" x14ac:dyDescent="0.25">
      <c r="A51557" s="80">
        <v>1144539</v>
      </c>
      <c r="B51557" s="104" t="s">
        <v>236</v>
      </c>
      <c r="C51557" s="84" t="s">
        <v>236</v>
      </c>
    </row>
    <row r="51558" spans="1:3" x14ac:dyDescent="0.25">
      <c r="A51558" s="80">
        <v>1144540</v>
      </c>
      <c r="B51558" s="104" t="s">
        <v>236</v>
      </c>
      <c r="C51558" s="84" t="s">
        <v>236</v>
      </c>
    </row>
    <row r="51559" spans="1:3" x14ac:dyDescent="0.25">
      <c r="A51559" s="80">
        <v>1144541</v>
      </c>
      <c r="B51559" s="104" t="s">
        <v>236</v>
      </c>
      <c r="C51559" s="84" t="s">
        <v>236</v>
      </c>
    </row>
    <row r="51560" spans="1:3" x14ac:dyDescent="0.25">
      <c r="A51560" s="80">
        <v>1144542</v>
      </c>
      <c r="B51560" s="104" t="s">
        <v>236</v>
      </c>
      <c r="C51560" s="84" t="s">
        <v>236</v>
      </c>
    </row>
    <row r="51561" spans="1:3" x14ac:dyDescent="0.25">
      <c r="A51561" s="80">
        <v>1144543</v>
      </c>
      <c r="B51561" s="104" t="s">
        <v>236</v>
      </c>
      <c r="C51561" s="84" t="s">
        <v>236</v>
      </c>
    </row>
    <row r="51562" spans="1:3" x14ac:dyDescent="0.25">
      <c r="A51562" s="80">
        <v>1144544</v>
      </c>
      <c r="B51562" s="104" t="s">
        <v>236</v>
      </c>
      <c r="C51562" s="84" t="s">
        <v>236</v>
      </c>
    </row>
    <row r="51563" spans="1:3" x14ac:dyDescent="0.25">
      <c r="A51563" s="80">
        <v>1144545</v>
      </c>
      <c r="B51563" s="104" t="s">
        <v>236</v>
      </c>
      <c r="C51563" s="84" t="s">
        <v>236</v>
      </c>
    </row>
    <row r="51564" spans="1:3" x14ac:dyDescent="0.25">
      <c r="A51564" s="80">
        <v>1144546</v>
      </c>
      <c r="B51564" s="104" t="s">
        <v>236</v>
      </c>
      <c r="C51564" s="84" t="s">
        <v>236</v>
      </c>
    </row>
    <row r="51565" spans="1:3" x14ac:dyDescent="0.25">
      <c r="A51565" s="80">
        <v>1144547</v>
      </c>
      <c r="B51565" s="104" t="s">
        <v>236</v>
      </c>
      <c r="C51565" s="84" t="s">
        <v>236</v>
      </c>
    </row>
    <row r="51566" spans="1:3" x14ac:dyDescent="0.25">
      <c r="A51566" s="80">
        <v>1144548</v>
      </c>
      <c r="B51566" s="104" t="s">
        <v>236</v>
      </c>
      <c r="C51566" s="84" t="s">
        <v>236</v>
      </c>
    </row>
    <row r="51567" spans="1:3" x14ac:dyDescent="0.25">
      <c r="A51567" s="80">
        <v>1144549</v>
      </c>
      <c r="B51567" s="104" t="s">
        <v>236</v>
      </c>
      <c r="C51567" s="84" t="s">
        <v>236</v>
      </c>
    </row>
    <row r="51568" spans="1:3" x14ac:dyDescent="0.25">
      <c r="A51568" s="80">
        <v>1144550</v>
      </c>
      <c r="B51568" s="104" t="s">
        <v>236</v>
      </c>
      <c r="C51568" s="84" t="s">
        <v>236</v>
      </c>
    </row>
    <row r="51569" spans="1:3" x14ac:dyDescent="0.25">
      <c r="A51569" s="80">
        <v>1144551</v>
      </c>
      <c r="B51569" s="104" t="s">
        <v>236</v>
      </c>
      <c r="C51569" s="84" t="s">
        <v>236</v>
      </c>
    </row>
    <row r="51570" spans="1:3" x14ac:dyDescent="0.25">
      <c r="A51570" s="80">
        <v>1144552</v>
      </c>
      <c r="B51570" s="104" t="s">
        <v>236</v>
      </c>
      <c r="C51570" s="84" t="s">
        <v>236</v>
      </c>
    </row>
    <row r="51571" spans="1:3" x14ac:dyDescent="0.25">
      <c r="A51571" s="80">
        <v>1144553</v>
      </c>
      <c r="B51571" s="104" t="s">
        <v>236</v>
      </c>
      <c r="C51571" s="84" t="s">
        <v>236</v>
      </c>
    </row>
    <row r="51572" spans="1:3" x14ac:dyDescent="0.25">
      <c r="A51572" s="80">
        <v>1144554</v>
      </c>
      <c r="B51572" s="104" t="s">
        <v>236</v>
      </c>
      <c r="C51572" s="84" t="s">
        <v>236</v>
      </c>
    </row>
    <row r="51573" spans="1:3" x14ac:dyDescent="0.25">
      <c r="A51573" s="80">
        <v>1144555</v>
      </c>
      <c r="B51573" s="104" t="s">
        <v>236</v>
      </c>
      <c r="C51573" s="84" t="s">
        <v>236</v>
      </c>
    </row>
    <row r="51574" spans="1:3" x14ac:dyDescent="0.25">
      <c r="A51574" s="80">
        <v>1144556</v>
      </c>
      <c r="B51574" s="104" t="s">
        <v>236</v>
      </c>
      <c r="C51574" s="84" t="s">
        <v>236</v>
      </c>
    </row>
    <row r="51575" spans="1:3" x14ac:dyDescent="0.25">
      <c r="A51575" s="80">
        <v>1144557</v>
      </c>
      <c r="B51575" s="104" t="s">
        <v>236</v>
      </c>
      <c r="C51575" s="84" t="s">
        <v>236</v>
      </c>
    </row>
    <row r="51576" spans="1:3" x14ac:dyDescent="0.25">
      <c r="A51576" s="80">
        <v>1144558</v>
      </c>
      <c r="B51576" s="104" t="s">
        <v>236</v>
      </c>
      <c r="C51576" s="84" t="s">
        <v>236</v>
      </c>
    </row>
    <row r="51577" spans="1:3" x14ac:dyDescent="0.25">
      <c r="A51577" s="80">
        <v>1144559</v>
      </c>
      <c r="B51577" s="104" t="s">
        <v>236</v>
      </c>
      <c r="C51577" s="84" t="s">
        <v>236</v>
      </c>
    </row>
    <row r="51578" spans="1:3" x14ac:dyDescent="0.25">
      <c r="A51578" s="80">
        <v>1144560</v>
      </c>
      <c r="B51578" s="104" t="s">
        <v>236</v>
      </c>
      <c r="C51578" s="84" t="s">
        <v>236</v>
      </c>
    </row>
    <row r="51579" spans="1:3" x14ac:dyDescent="0.25">
      <c r="A51579" s="80">
        <v>1144561</v>
      </c>
      <c r="B51579" s="104" t="s">
        <v>236</v>
      </c>
      <c r="C51579" s="84" t="s">
        <v>236</v>
      </c>
    </row>
    <row r="51580" spans="1:3" x14ac:dyDescent="0.25">
      <c r="A51580" s="80">
        <v>1144562</v>
      </c>
      <c r="B51580" s="104" t="s">
        <v>236</v>
      </c>
      <c r="C51580" s="84" t="s">
        <v>236</v>
      </c>
    </row>
    <row r="51581" spans="1:3" x14ac:dyDescent="0.25">
      <c r="A51581" s="80">
        <v>1144563</v>
      </c>
      <c r="B51581" s="104" t="s">
        <v>236</v>
      </c>
      <c r="C51581" s="84" t="s">
        <v>236</v>
      </c>
    </row>
    <row r="51582" spans="1:3" x14ac:dyDescent="0.25">
      <c r="A51582" s="80">
        <v>1144564</v>
      </c>
      <c r="B51582" s="104" t="s">
        <v>236</v>
      </c>
      <c r="C51582" s="84" t="s">
        <v>236</v>
      </c>
    </row>
    <row r="51583" spans="1:3" x14ac:dyDescent="0.25">
      <c r="A51583" s="80">
        <v>1144565</v>
      </c>
      <c r="B51583" s="104" t="s">
        <v>236</v>
      </c>
      <c r="C51583" s="84" t="s">
        <v>236</v>
      </c>
    </row>
    <row r="51584" spans="1:3" x14ac:dyDescent="0.25">
      <c r="A51584" s="80">
        <v>1144566</v>
      </c>
      <c r="B51584" s="104" t="s">
        <v>236</v>
      </c>
      <c r="C51584" s="84" t="s">
        <v>236</v>
      </c>
    </row>
    <row r="51585" spans="1:3" x14ac:dyDescent="0.25">
      <c r="A51585" s="80">
        <v>1144567</v>
      </c>
      <c r="B51585" s="104" t="s">
        <v>236</v>
      </c>
      <c r="C51585" s="84" t="s">
        <v>236</v>
      </c>
    </row>
    <row r="51586" spans="1:3" x14ac:dyDescent="0.25">
      <c r="A51586" s="80">
        <v>1144568</v>
      </c>
      <c r="B51586" s="104" t="s">
        <v>236</v>
      </c>
      <c r="C51586" s="84" t="s">
        <v>236</v>
      </c>
    </row>
    <row r="51587" spans="1:3" x14ac:dyDescent="0.25">
      <c r="A51587" s="80">
        <v>1144569</v>
      </c>
      <c r="B51587" s="104" t="s">
        <v>236</v>
      </c>
      <c r="C51587" s="84" t="s">
        <v>236</v>
      </c>
    </row>
    <row r="51588" spans="1:3" x14ac:dyDescent="0.25">
      <c r="A51588" s="80">
        <v>1144570</v>
      </c>
      <c r="B51588" s="104" t="s">
        <v>236</v>
      </c>
      <c r="C51588" s="84" t="s">
        <v>236</v>
      </c>
    </row>
    <row r="51589" spans="1:3" x14ac:dyDescent="0.25">
      <c r="A51589" s="80">
        <v>1144571</v>
      </c>
      <c r="B51589" s="104" t="s">
        <v>236</v>
      </c>
      <c r="C51589" s="84" t="s">
        <v>236</v>
      </c>
    </row>
    <row r="51590" spans="1:3" x14ac:dyDescent="0.25">
      <c r="A51590" s="80">
        <v>1144572</v>
      </c>
      <c r="B51590" s="104" t="s">
        <v>236</v>
      </c>
      <c r="C51590" s="84" t="s">
        <v>236</v>
      </c>
    </row>
    <row r="51591" spans="1:3" x14ac:dyDescent="0.25">
      <c r="A51591" s="80">
        <v>1144573</v>
      </c>
      <c r="B51591" s="104" t="s">
        <v>236</v>
      </c>
      <c r="C51591" s="84" t="s">
        <v>236</v>
      </c>
    </row>
    <row r="51592" spans="1:3" x14ac:dyDescent="0.25">
      <c r="A51592" s="80">
        <v>1144574</v>
      </c>
      <c r="B51592" s="104" t="s">
        <v>236</v>
      </c>
      <c r="C51592" s="84" t="s">
        <v>236</v>
      </c>
    </row>
    <row r="51593" spans="1:3" x14ac:dyDescent="0.25">
      <c r="A51593" s="80">
        <v>1144575</v>
      </c>
      <c r="B51593" s="104" t="s">
        <v>236</v>
      </c>
      <c r="C51593" s="84" t="s">
        <v>236</v>
      </c>
    </row>
    <row r="51594" spans="1:3" x14ac:dyDescent="0.25">
      <c r="A51594" s="80">
        <v>1144576</v>
      </c>
      <c r="B51594" s="104" t="s">
        <v>236</v>
      </c>
      <c r="C51594" s="84" t="s">
        <v>236</v>
      </c>
    </row>
    <row r="51595" spans="1:3" x14ac:dyDescent="0.25">
      <c r="A51595" s="80">
        <v>1144577</v>
      </c>
      <c r="B51595" s="104" t="s">
        <v>236</v>
      </c>
      <c r="C51595" s="84" t="s">
        <v>236</v>
      </c>
    </row>
    <row r="51596" spans="1:3" x14ac:dyDescent="0.25">
      <c r="A51596" s="80">
        <v>1144578</v>
      </c>
      <c r="B51596" s="104" t="s">
        <v>236</v>
      </c>
      <c r="C51596" s="84" t="s">
        <v>236</v>
      </c>
    </row>
    <row r="51597" spans="1:3" x14ac:dyDescent="0.25">
      <c r="A51597" s="80">
        <v>1144579</v>
      </c>
      <c r="B51597" s="104" t="s">
        <v>236</v>
      </c>
      <c r="C51597" s="84" t="s">
        <v>236</v>
      </c>
    </row>
    <row r="51598" spans="1:3" x14ac:dyDescent="0.25">
      <c r="A51598" s="80">
        <v>1144580</v>
      </c>
      <c r="B51598" s="104" t="s">
        <v>236</v>
      </c>
      <c r="C51598" s="84" t="s">
        <v>236</v>
      </c>
    </row>
    <row r="51599" spans="1:3" x14ac:dyDescent="0.25">
      <c r="A51599" s="80">
        <v>1144581</v>
      </c>
      <c r="B51599" s="104" t="s">
        <v>236</v>
      </c>
      <c r="C51599" s="84" t="s">
        <v>236</v>
      </c>
    </row>
    <row r="51600" spans="1:3" x14ac:dyDescent="0.25">
      <c r="A51600" s="80">
        <v>1144582</v>
      </c>
      <c r="B51600" s="104" t="s">
        <v>236</v>
      </c>
      <c r="C51600" s="84" t="s">
        <v>236</v>
      </c>
    </row>
    <row r="51601" spans="1:3" x14ac:dyDescent="0.25">
      <c r="A51601" s="80">
        <v>1144583</v>
      </c>
      <c r="B51601" s="104" t="s">
        <v>236</v>
      </c>
      <c r="C51601" s="84" t="s">
        <v>236</v>
      </c>
    </row>
    <row r="51602" spans="1:3" x14ac:dyDescent="0.25">
      <c r="A51602" s="80">
        <v>1144584</v>
      </c>
      <c r="B51602" s="104" t="s">
        <v>236</v>
      </c>
      <c r="C51602" s="84" t="s">
        <v>236</v>
      </c>
    </row>
    <row r="51603" spans="1:3" x14ac:dyDescent="0.25">
      <c r="A51603" s="80">
        <v>1144585</v>
      </c>
      <c r="B51603" s="104" t="s">
        <v>236</v>
      </c>
      <c r="C51603" s="84" t="s">
        <v>236</v>
      </c>
    </row>
    <row r="51604" spans="1:3" x14ac:dyDescent="0.25">
      <c r="A51604" s="80">
        <v>1144586</v>
      </c>
      <c r="B51604" s="104" t="s">
        <v>236</v>
      </c>
      <c r="C51604" s="84" t="s">
        <v>236</v>
      </c>
    </row>
    <row r="51605" spans="1:3" x14ac:dyDescent="0.25">
      <c r="A51605" s="80">
        <v>1144587</v>
      </c>
      <c r="B51605" s="104" t="s">
        <v>236</v>
      </c>
      <c r="C51605" s="84" t="s">
        <v>236</v>
      </c>
    </row>
    <row r="51606" spans="1:3" x14ac:dyDescent="0.25">
      <c r="A51606" s="80">
        <v>1144588</v>
      </c>
      <c r="B51606" s="104" t="s">
        <v>236</v>
      </c>
      <c r="C51606" s="84" t="s">
        <v>236</v>
      </c>
    </row>
    <row r="51607" spans="1:3" x14ac:dyDescent="0.25">
      <c r="A51607" s="80">
        <v>1144589</v>
      </c>
      <c r="B51607" s="104" t="s">
        <v>236</v>
      </c>
      <c r="C51607" s="84" t="s">
        <v>236</v>
      </c>
    </row>
    <row r="51608" spans="1:3" x14ac:dyDescent="0.25">
      <c r="A51608" s="80">
        <v>1144590</v>
      </c>
      <c r="B51608" s="104" t="s">
        <v>236</v>
      </c>
      <c r="C51608" s="84" t="s">
        <v>236</v>
      </c>
    </row>
    <row r="51609" spans="1:3" x14ac:dyDescent="0.25">
      <c r="A51609" s="80">
        <v>1144591</v>
      </c>
      <c r="B51609" s="104" t="s">
        <v>236</v>
      </c>
      <c r="C51609" s="84" t="s">
        <v>236</v>
      </c>
    </row>
    <row r="51610" spans="1:3" x14ac:dyDescent="0.25">
      <c r="A51610" s="80">
        <v>1144592</v>
      </c>
      <c r="B51610" s="104" t="s">
        <v>236</v>
      </c>
      <c r="C51610" s="84" t="s">
        <v>236</v>
      </c>
    </row>
    <row r="51611" spans="1:3" x14ac:dyDescent="0.25">
      <c r="A51611" s="80">
        <v>1144593</v>
      </c>
      <c r="B51611" s="104" t="s">
        <v>236</v>
      </c>
      <c r="C51611" s="84" t="s">
        <v>236</v>
      </c>
    </row>
    <row r="51612" spans="1:3" x14ac:dyDescent="0.25">
      <c r="A51612" s="80">
        <v>1144594</v>
      </c>
      <c r="B51612" s="104" t="s">
        <v>236</v>
      </c>
      <c r="C51612" s="84" t="s">
        <v>236</v>
      </c>
    </row>
    <row r="51613" spans="1:3" x14ac:dyDescent="0.25">
      <c r="A51613" s="80">
        <v>1144595</v>
      </c>
      <c r="B51613" s="104" t="s">
        <v>236</v>
      </c>
      <c r="C51613" s="84" t="s">
        <v>236</v>
      </c>
    </row>
    <row r="51614" spans="1:3" x14ac:dyDescent="0.25">
      <c r="A51614" s="80">
        <v>1144596</v>
      </c>
      <c r="B51614" s="104" t="s">
        <v>236</v>
      </c>
      <c r="C51614" s="84" t="s">
        <v>236</v>
      </c>
    </row>
    <row r="51615" spans="1:3" x14ac:dyDescent="0.25">
      <c r="A51615" s="80">
        <v>1144597</v>
      </c>
      <c r="B51615" s="104" t="s">
        <v>236</v>
      </c>
      <c r="C51615" s="84" t="s">
        <v>236</v>
      </c>
    </row>
    <row r="51616" spans="1:3" x14ac:dyDescent="0.25">
      <c r="A51616" s="80">
        <v>1144598</v>
      </c>
      <c r="B51616" s="104" t="s">
        <v>236</v>
      </c>
      <c r="C51616" s="84" t="s">
        <v>236</v>
      </c>
    </row>
    <row r="51617" spans="1:3" x14ac:dyDescent="0.25">
      <c r="A51617" s="80">
        <v>1144599</v>
      </c>
      <c r="B51617" s="104" t="s">
        <v>236</v>
      </c>
      <c r="C51617" s="84" t="s">
        <v>236</v>
      </c>
    </row>
    <row r="51618" spans="1:3" x14ac:dyDescent="0.25">
      <c r="A51618" s="80">
        <v>1144600</v>
      </c>
      <c r="B51618" s="104" t="s">
        <v>236</v>
      </c>
      <c r="C51618" s="84" t="s">
        <v>236</v>
      </c>
    </row>
    <row r="51619" spans="1:3" x14ac:dyDescent="0.25">
      <c r="A51619" s="80">
        <v>1144601</v>
      </c>
      <c r="B51619" s="104" t="s">
        <v>236</v>
      </c>
      <c r="C51619" s="84" t="s">
        <v>236</v>
      </c>
    </row>
    <row r="51620" spans="1:3" x14ac:dyDescent="0.25">
      <c r="A51620" s="80">
        <v>1144602</v>
      </c>
      <c r="B51620" s="104" t="s">
        <v>236</v>
      </c>
      <c r="C51620" s="84" t="s">
        <v>236</v>
      </c>
    </row>
    <row r="51621" spans="1:3" x14ac:dyDescent="0.25">
      <c r="A51621" s="80">
        <v>1144603</v>
      </c>
      <c r="B51621" s="104" t="s">
        <v>236</v>
      </c>
      <c r="C51621" s="84" t="s">
        <v>236</v>
      </c>
    </row>
    <row r="51622" spans="1:3" x14ac:dyDescent="0.25">
      <c r="A51622" s="80">
        <v>1144604</v>
      </c>
      <c r="B51622" s="104" t="s">
        <v>236</v>
      </c>
      <c r="C51622" s="84" t="s">
        <v>236</v>
      </c>
    </row>
    <row r="51623" spans="1:3" x14ac:dyDescent="0.25">
      <c r="A51623" s="80">
        <v>1144605</v>
      </c>
      <c r="B51623" s="104" t="s">
        <v>236</v>
      </c>
      <c r="C51623" s="84" t="s">
        <v>236</v>
      </c>
    </row>
    <row r="51624" spans="1:3" x14ac:dyDescent="0.25">
      <c r="A51624" s="80">
        <v>1144606</v>
      </c>
      <c r="B51624" s="104" t="s">
        <v>236</v>
      </c>
      <c r="C51624" s="84" t="s">
        <v>236</v>
      </c>
    </row>
    <row r="51625" spans="1:3" x14ac:dyDescent="0.25">
      <c r="A51625" s="80">
        <v>1144607</v>
      </c>
      <c r="B51625" s="104" t="s">
        <v>236</v>
      </c>
      <c r="C51625" s="84" t="s">
        <v>236</v>
      </c>
    </row>
    <row r="51626" spans="1:3" x14ac:dyDescent="0.25">
      <c r="A51626" s="80">
        <v>1144608</v>
      </c>
      <c r="B51626" s="104" t="s">
        <v>236</v>
      </c>
      <c r="C51626" s="84" t="s">
        <v>236</v>
      </c>
    </row>
    <row r="51627" spans="1:3" x14ac:dyDescent="0.25">
      <c r="A51627" s="80">
        <v>1144609</v>
      </c>
      <c r="B51627" s="104" t="s">
        <v>236</v>
      </c>
      <c r="C51627" s="84" t="s">
        <v>236</v>
      </c>
    </row>
    <row r="51628" spans="1:3" x14ac:dyDescent="0.25">
      <c r="A51628" s="80">
        <v>1144610</v>
      </c>
      <c r="B51628" s="104" t="s">
        <v>236</v>
      </c>
      <c r="C51628" s="84" t="s">
        <v>236</v>
      </c>
    </row>
    <row r="51629" spans="1:3" x14ac:dyDescent="0.25">
      <c r="A51629" s="80">
        <v>1144611</v>
      </c>
      <c r="B51629" s="104" t="s">
        <v>236</v>
      </c>
      <c r="C51629" s="84" t="s">
        <v>236</v>
      </c>
    </row>
    <row r="51630" spans="1:3" x14ac:dyDescent="0.25">
      <c r="A51630" s="80">
        <v>1144612</v>
      </c>
      <c r="B51630" s="104" t="s">
        <v>236</v>
      </c>
      <c r="C51630" s="84" t="s">
        <v>236</v>
      </c>
    </row>
    <row r="51631" spans="1:3" x14ac:dyDescent="0.25">
      <c r="A51631" s="80">
        <v>1144613</v>
      </c>
      <c r="B51631" s="104" t="s">
        <v>236</v>
      </c>
      <c r="C51631" s="84" t="s">
        <v>236</v>
      </c>
    </row>
    <row r="51632" spans="1:3" x14ac:dyDescent="0.25">
      <c r="A51632" s="80">
        <v>1144614</v>
      </c>
      <c r="B51632" s="104" t="s">
        <v>236</v>
      </c>
      <c r="C51632" s="84" t="s">
        <v>236</v>
      </c>
    </row>
    <row r="51633" spans="1:3" x14ac:dyDescent="0.25">
      <c r="A51633" s="80">
        <v>1144615</v>
      </c>
      <c r="B51633" s="104" t="s">
        <v>236</v>
      </c>
      <c r="C51633" s="84" t="s">
        <v>236</v>
      </c>
    </row>
    <row r="51634" spans="1:3" x14ac:dyDescent="0.25">
      <c r="A51634" s="80">
        <v>1144616</v>
      </c>
      <c r="B51634" s="104" t="s">
        <v>236</v>
      </c>
      <c r="C51634" s="84" t="s">
        <v>236</v>
      </c>
    </row>
    <row r="51635" spans="1:3" x14ac:dyDescent="0.25">
      <c r="A51635" s="80">
        <v>1144617</v>
      </c>
      <c r="B51635" s="104" t="s">
        <v>236</v>
      </c>
      <c r="C51635" s="84" t="s">
        <v>236</v>
      </c>
    </row>
    <row r="51636" spans="1:3" x14ac:dyDescent="0.25">
      <c r="A51636" s="80">
        <v>1144618</v>
      </c>
      <c r="B51636" s="104" t="s">
        <v>236</v>
      </c>
      <c r="C51636" s="84" t="s">
        <v>236</v>
      </c>
    </row>
    <row r="51637" spans="1:3" x14ac:dyDescent="0.25">
      <c r="A51637" s="80">
        <v>1144619</v>
      </c>
      <c r="B51637" s="104" t="s">
        <v>236</v>
      </c>
      <c r="C51637" s="84" t="s">
        <v>236</v>
      </c>
    </row>
    <row r="51638" spans="1:3" x14ac:dyDescent="0.25">
      <c r="A51638" s="80">
        <v>1144620</v>
      </c>
      <c r="B51638" s="104" t="s">
        <v>236</v>
      </c>
      <c r="C51638" s="84" t="s">
        <v>236</v>
      </c>
    </row>
    <row r="51639" spans="1:3" x14ac:dyDescent="0.25">
      <c r="A51639" s="80">
        <v>1144621</v>
      </c>
      <c r="B51639" s="104" t="s">
        <v>236</v>
      </c>
      <c r="C51639" s="84" t="s">
        <v>236</v>
      </c>
    </row>
    <row r="51640" spans="1:3" x14ac:dyDescent="0.25">
      <c r="A51640" s="80">
        <v>1144622</v>
      </c>
      <c r="B51640" s="104" t="s">
        <v>236</v>
      </c>
      <c r="C51640" s="84" t="s">
        <v>236</v>
      </c>
    </row>
    <row r="51641" spans="1:3" x14ac:dyDescent="0.25">
      <c r="A51641" s="80">
        <v>1144623</v>
      </c>
      <c r="B51641" s="104" t="s">
        <v>236</v>
      </c>
      <c r="C51641" s="84" t="s">
        <v>236</v>
      </c>
    </row>
    <row r="51642" spans="1:3" x14ac:dyDescent="0.25">
      <c r="A51642" s="80">
        <v>1144624</v>
      </c>
      <c r="B51642" s="104" t="s">
        <v>236</v>
      </c>
      <c r="C51642" s="84" t="s">
        <v>236</v>
      </c>
    </row>
    <row r="51643" spans="1:3" x14ac:dyDescent="0.25">
      <c r="A51643" s="80">
        <v>1144625</v>
      </c>
      <c r="B51643" s="104" t="s">
        <v>236</v>
      </c>
      <c r="C51643" s="84" t="s">
        <v>236</v>
      </c>
    </row>
    <row r="51644" spans="1:3" x14ac:dyDescent="0.25">
      <c r="A51644" s="80">
        <v>1144626</v>
      </c>
      <c r="B51644" s="104" t="s">
        <v>236</v>
      </c>
      <c r="C51644" s="84" t="s">
        <v>236</v>
      </c>
    </row>
    <row r="51645" spans="1:3" x14ac:dyDescent="0.25">
      <c r="A51645" s="80">
        <v>1144627</v>
      </c>
      <c r="B51645" s="104" t="s">
        <v>236</v>
      </c>
      <c r="C51645" s="84" t="s">
        <v>236</v>
      </c>
    </row>
    <row r="51646" spans="1:3" x14ac:dyDescent="0.25">
      <c r="A51646" s="80">
        <v>1144628</v>
      </c>
      <c r="B51646" s="104" t="s">
        <v>236</v>
      </c>
      <c r="C51646" s="84" t="s">
        <v>236</v>
      </c>
    </row>
    <row r="51647" spans="1:3" x14ac:dyDescent="0.25">
      <c r="A51647" s="80">
        <v>1144629</v>
      </c>
      <c r="B51647" s="104" t="s">
        <v>236</v>
      </c>
      <c r="C51647" s="84" t="s">
        <v>236</v>
      </c>
    </row>
    <row r="51648" spans="1:3" x14ac:dyDescent="0.25">
      <c r="A51648" s="80">
        <v>1144630</v>
      </c>
      <c r="B51648" s="104" t="s">
        <v>236</v>
      </c>
      <c r="C51648" s="84" t="s">
        <v>236</v>
      </c>
    </row>
    <row r="51649" spans="1:3" x14ac:dyDescent="0.25">
      <c r="A51649" s="80">
        <v>1144631</v>
      </c>
      <c r="B51649" s="104" t="s">
        <v>236</v>
      </c>
      <c r="C51649" s="84" t="s">
        <v>236</v>
      </c>
    </row>
    <row r="51650" spans="1:3" x14ac:dyDescent="0.25">
      <c r="A51650" s="80">
        <v>1144632</v>
      </c>
      <c r="B51650" s="104" t="s">
        <v>236</v>
      </c>
      <c r="C51650" s="84" t="s">
        <v>236</v>
      </c>
    </row>
    <row r="51651" spans="1:3" x14ac:dyDescent="0.25">
      <c r="A51651" s="80">
        <v>1144633</v>
      </c>
      <c r="B51651" s="104" t="s">
        <v>236</v>
      </c>
      <c r="C51651" s="84" t="s">
        <v>236</v>
      </c>
    </row>
    <row r="51652" spans="1:3" x14ac:dyDescent="0.25">
      <c r="A51652" s="80">
        <v>1144634</v>
      </c>
      <c r="B51652" s="104" t="s">
        <v>236</v>
      </c>
      <c r="C51652" s="84" t="s">
        <v>236</v>
      </c>
    </row>
    <row r="51653" spans="1:3" x14ac:dyDescent="0.25">
      <c r="A51653" s="80">
        <v>1144635</v>
      </c>
      <c r="B51653" s="104" t="s">
        <v>236</v>
      </c>
      <c r="C51653" s="84" t="s">
        <v>236</v>
      </c>
    </row>
    <row r="51654" spans="1:3" x14ac:dyDescent="0.25">
      <c r="A51654" s="80">
        <v>1144636</v>
      </c>
      <c r="B51654" s="104" t="s">
        <v>236</v>
      </c>
      <c r="C51654" s="84" t="s">
        <v>236</v>
      </c>
    </row>
    <row r="51655" spans="1:3" x14ac:dyDescent="0.25">
      <c r="A51655" s="80">
        <v>1144637</v>
      </c>
      <c r="B51655" s="104" t="s">
        <v>236</v>
      </c>
      <c r="C51655" s="84" t="s">
        <v>236</v>
      </c>
    </row>
    <row r="51656" spans="1:3" x14ac:dyDescent="0.25">
      <c r="A51656" s="80">
        <v>1144638</v>
      </c>
      <c r="B51656" s="104" t="s">
        <v>236</v>
      </c>
      <c r="C51656" s="84" t="s">
        <v>236</v>
      </c>
    </row>
    <row r="51657" spans="1:3" x14ac:dyDescent="0.25">
      <c r="A51657" s="80">
        <v>1144639</v>
      </c>
      <c r="B51657" s="104" t="s">
        <v>236</v>
      </c>
      <c r="C51657" s="84" t="s">
        <v>236</v>
      </c>
    </row>
    <row r="51658" spans="1:3" x14ac:dyDescent="0.25">
      <c r="A51658" s="80">
        <v>1144640</v>
      </c>
      <c r="B51658" s="104" t="s">
        <v>236</v>
      </c>
      <c r="C51658" s="84" t="s">
        <v>236</v>
      </c>
    </row>
    <row r="51659" spans="1:3" x14ac:dyDescent="0.25">
      <c r="A51659" s="80">
        <v>1144641</v>
      </c>
      <c r="B51659" s="104" t="s">
        <v>236</v>
      </c>
      <c r="C51659" s="84" t="s">
        <v>236</v>
      </c>
    </row>
    <row r="51660" spans="1:3" x14ac:dyDescent="0.25">
      <c r="A51660" s="80">
        <v>1144642</v>
      </c>
      <c r="B51660" s="104" t="s">
        <v>236</v>
      </c>
      <c r="C51660" s="84" t="s">
        <v>236</v>
      </c>
    </row>
    <row r="51661" spans="1:3" x14ac:dyDescent="0.25">
      <c r="A51661" s="80">
        <v>1144643</v>
      </c>
      <c r="B51661" s="104" t="s">
        <v>236</v>
      </c>
      <c r="C51661" s="84" t="s">
        <v>236</v>
      </c>
    </row>
    <row r="51662" spans="1:3" x14ac:dyDescent="0.25">
      <c r="A51662" s="80">
        <v>1144644</v>
      </c>
      <c r="B51662" s="104" t="s">
        <v>236</v>
      </c>
      <c r="C51662" s="84" t="s">
        <v>236</v>
      </c>
    </row>
    <row r="51663" spans="1:3" x14ac:dyDescent="0.25">
      <c r="A51663" s="80">
        <v>1144645</v>
      </c>
      <c r="B51663" s="104" t="s">
        <v>236</v>
      </c>
      <c r="C51663" s="84" t="s">
        <v>236</v>
      </c>
    </row>
    <row r="51664" spans="1:3" x14ac:dyDescent="0.25">
      <c r="A51664" s="80">
        <v>1144646</v>
      </c>
      <c r="B51664" s="104" t="s">
        <v>236</v>
      </c>
      <c r="C51664" s="84" t="s">
        <v>236</v>
      </c>
    </row>
    <row r="51665" spans="1:3" x14ac:dyDescent="0.25">
      <c r="A51665" s="80">
        <v>1144647</v>
      </c>
      <c r="B51665" s="104" t="s">
        <v>236</v>
      </c>
      <c r="C51665" s="84" t="s">
        <v>236</v>
      </c>
    </row>
    <row r="51666" spans="1:3" x14ac:dyDescent="0.25">
      <c r="A51666" s="80">
        <v>1144648</v>
      </c>
      <c r="B51666" s="104" t="s">
        <v>236</v>
      </c>
      <c r="C51666" s="84" t="s">
        <v>236</v>
      </c>
    </row>
    <row r="51667" spans="1:3" x14ac:dyDescent="0.25">
      <c r="A51667" s="80">
        <v>1144649</v>
      </c>
      <c r="B51667" s="104" t="s">
        <v>236</v>
      </c>
      <c r="C51667" s="84" t="s">
        <v>236</v>
      </c>
    </row>
    <row r="51668" spans="1:3" x14ac:dyDescent="0.25">
      <c r="A51668" s="80">
        <v>1144650</v>
      </c>
      <c r="B51668" s="104" t="s">
        <v>236</v>
      </c>
      <c r="C51668" s="84" t="s">
        <v>236</v>
      </c>
    </row>
    <row r="51669" spans="1:3" x14ac:dyDescent="0.25">
      <c r="A51669" s="80">
        <v>1144651</v>
      </c>
      <c r="B51669" s="104" t="s">
        <v>236</v>
      </c>
      <c r="C51669" s="84" t="s">
        <v>236</v>
      </c>
    </row>
    <row r="51670" spans="1:3" x14ac:dyDescent="0.25">
      <c r="A51670" s="80">
        <v>1144652</v>
      </c>
      <c r="B51670" s="104" t="s">
        <v>236</v>
      </c>
      <c r="C51670" s="84" t="s">
        <v>236</v>
      </c>
    </row>
    <row r="51671" spans="1:3" x14ac:dyDescent="0.25">
      <c r="A51671" s="80">
        <v>1144653</v>
      </c>
      <c r="B51671" s="104" t="s">
        <v>236</v>
      </c>
      <c r="C51671" s="84" t="s">
        <v>236</v>
      </c>
    </row>
    <row r="51672" spans="1:3" x14ac:dyDescent="0.25">
      <c r="A51672" s="80">
        <v>1144654</v>
      </c>
      <c r="B51672" s="104" t="s">
        <v>236</v>
      </c>
      <c r="C51672" s="84" t="s">
        <v>236</v>
      </c>
    </row>
    <row r="51673" spans="1:3" x14ac:dyDescent="0.25">
      <c r="A51673" s="80">
        <v>1144655</v>
      </c>
      <c r="B51673" s="104" t="s">
        <v>236</v>
      </c>
      <c r="C51673" s="84" t="s">
        <v>236</v>
      </c>
    </row>
    <row r="51674" spans="1:3" x14ac:dyDescent="0.25">
      <c r="A51674" s="80">
        <v>1144656</v>
      </c>
      <c r="B51674" s="104" t="s">
        <v>236</v>
      </c>
      <c r="C51674" s="84" t="s">
        <v>236</v>
      </c>
    </row>
    <row r="51675" spans="1:3" x14ac:dyDescent="0.25">
      <c r="A51675" s="80">
        <v>1144657</v>
      </c>
      <c r="B51675" s="104" t="s">
        <v>236</v>
      </c>
      <c r="C51675" s="84" t="s">
        <v>236</v>
      </c>
    </row>
    <row r="51676" spans="1:3" x14ac:dyDescent="0.25">
      <c r="A51676" s="80">
        <v>1144658</v>
      </c>
      <c r="B51676" s="104" t="s">
        <v>236</v>
      </c>
      <c r="C51676" s="84" t="s">
        <v>236</v>
      </c>
    </row>
    <row r="51677" spans="1:3" x14ac:dyDescent="0.25">
      <c r="A51677" s="80">
        <v>1144659</v>
      </c>
      <c r="B51677" s="104" t="s">
        <v>236</v>
      </c>
      <c r="C51677" s="84" t="s">
        <v>236</v>
      </c>
    </row>
    <row r="51678" spans="1:3" x14ac:dyDescent="0.25">
      <c r="A51678" s="80">
        <v>1144660</v>
      </c>
      <c r="B51678" s="104" t="s">
        <v>236</v>
      </c>
      <c r="C51678" s="84" t="s">
        <v>236</v>
      </c>
    </row>
    <row r="51679" spans="1:3" x14ac:dyDescent="0.25">
      <c r="A51679" s="80">
        <v>1144661</v>
      </c>
      <c r="B51679" s="104" t="s">
        <v>236</v>
      </c>
      <c r="C51679" s="84" t="s">
        <v>236</v>
      </c>
    </row>
    <row r="51680" spans="1:3" x14ac:dyDescent="0.25">
      <c r="A51680" s="80">
        <v>1144662</v>
      </c>
      <c r="B51680" s="104" t="s">
        <v>236</v>
      </c>
      <c r="C51680" s="84" t="s">
        <v>236</v>
      </c>
    </row>
    <row r="51681" spans="1:3" x14ac:dyDescent="0.25">
      <c r="A51681" s="80">
        <v>1144663</v>
      </c>
      <c r="B51681" s="104" t="s">
        <v>236</v>
      </c>
      <c r="C51681" s="84" t="s">
        <v>236</v>
      </c>
    </row>
    <row r="51682" spans="1:3" x14ac:dyDescent="0.25">
      <c r="A51682" s="80">
        <v>1144664</v>
      </c>
      <c r="B51682" s="104" t="s">
        <v>236</v>
      </c>
      <c r="C51682" s="84" t="s">
        <v>236</v>
      </c>
    </row>
    <row r="51683" spans="1:3" x14ac:dyDescent="0.25">
      <c r="A51683" s="80">
        <v>1144665</v>
      </c>
      <c r="B51683" s="104" t="s">
        <v>236</v>
      </c>
      <c r="C51683" s="84" t="s">
        <v>236</v>
      </c>
    </row>
    <row r="51684" spans="1:3" x14ac:dyDescent="0.25">
      <c r="A51684" s="80">
        <v>1144666</v>
      </c>
      <c r="B51684" s="104" t="s">
        <v>236</v>
      </c>
      <c r="C51684" s="84" t="s">
        <v>236</v>
      </c>
    </row>
    <row r="51685" spans="1:3" x14ac:dyDescent="0.25">
      <c r="A51685" s="80">
        <v>1144667</v>
      </c>
      <c r="B51685" s="104" t="s">
        <v>236</v>
      </c>
      <c r="C51685" s="84" t="s">
        <v>236</v>
      </c>
    </row>
    <row r="51686" spans="1:3" x14ac:dyDescent="0.25">
      <c r="A51686" s="80">
        <v>1144668</v>
      </c>
      <c r="B51686" s="104" t="s">
        <v>236</v>
      </c>
      <c r="C51686" s="84" t="s">
        <v>236</v>
      </c>
    </row>
    <row r="51687" spans="1:3" x14ac:dyDescent="0.25">
      <c r="A51687" s="80">
        <v>1144669</v>
      </c>
      <c r="B51687" s="104" t="s">
        <v>236</v>
      </c>
      <c r="C51687" s="84" t="s">
        <v>236</v>
      </c>
    </row>
    <row r="51688" spans="1:3" x14ac:dyDescent="0.25">
      <c r="A51688" s="80">
        <v>1144670</v>
      </c>
      <c r="B51688" s="104" t="s">
        <v>236</v>
      </c>
      <c r="C51688" s="84" t="s">
        <v>236</v>
      </c>
    </row>
    <row r="51689" spans="1:3" x14ac:dyDescent="0.25">
      <c r="A51689" s="80">
        <v>1144671</v>
      </c>
      <c r="B51689" s="104" t="s">
        <v>236</v>
      </c>
      <c r="C51689" s="84" t="s">
        <v>236</v>
      </c>
    </row>
    <row r="51690" spans="1:3" x14ac:dyDescent="0.25">
      <c r="A51690" s="80">
        <v>1144672</v>
      </c>
      <c r="B51690" s="104" t="s">
        <v>236</v>
      </c>
      <c r="C51690" s="84" t="s">
        <v>236</v>
      </c>
    </row>
    <row r="51691" spans="1:3" x14ac:dyDescent="0.25">
      <c r="A51691" s="80">
        <v>1144673</v>
      </c>
      <c r="B51691" s="104" t="s">
        <v>236</v>
      </c>
      <c r="C51691" s="84" t="s">
        <v>236</v>
      </c>
    </row>
    <row r="51692" spans="1:3" x14ac:dyDescent="0.25">
      <c r="A51692" s="80">
        <v>1144674</v>
      </c>
      <c r="B51692" s="104" t="s">
        <v>236</v>
      </c>
      <c r="C51692" s="84" t="s">
        <v>236</v>
      </c>
    </row>
    <row r="51693" spans="1:3" x14ac:dyDescent="0.25">
      <c r="A51693" s="80">
        <v>1144675</v>
      </c>
      <c r="B51693" s="104" t="s">
        <v>236</v>
      </c>
      <c r="C51693" s="84" t="s">
        <v>236</v>
      </c>
    </row>
    <row r="51694" spans="1:3" x14ac:dyDescent="0.25">
      <c r="A51694" s="80">
        <v>1144676</v>
      </c>
      <c r="B51694" s="104" t="s">
        <v>236</v>
      </c>
      <c r="C51694" s="84" t="s">
        <v>236</v>
      </c>
    </row>
    <row r="51695" spans="1:3" x14ac:dyDescent="0.25">
      <c r="A51695" s="80">
        <v>1144677</v>
      </c>
      <c r="B51695" s="104" t="s">
        <v>236</v>
      </c>
      <c r="C51695" s="84" t="s">
        <v>236</v>
      </c>
    </row>
    <row r="51696" spans="1:3" x14ac:dyDescent="0.25">
      <c r="A51696" s="80">
        <v>1144678</v>
      </c>
      <c r="B51696" s="104" t="s">
        <v>236</v>
      </c>
      <c r="C51696" s="84" t="s">
        <v>236</v>
      </c>
    </row>
    <row r="51697" spans="1:3" x14ac:dyDescent="0.25">
      <c r="A51697" s="80">
        <v>1144679</v>
      </c>
      <c r="B51697" s="104" t="s">
        <v>236</v>
      </c>
      <c r="C51697" s="84" t="s">
        <v>236</v>
      </c>
    </row>
    <row r="51698" spans="1:3" x14ac:dyDescent="0.25">
      <c r="A51698" s="80">
        <v>1144680</v>
      </c>
      <c r="B51698" s="104" t="s">
        <v>236</v>
      </c>
      <c r="C51698" s="84" t="s">
        <v>236</v>
      </c>
    </row>
    <row r="51699" spans="1:3" x14ac:dyDescent="0.25">
      <c r="A51699" s="80">
        <v>1144681</v>
      </c>
      <c r="B51699" s="104" t="s">
        <v>236</v>
      </c>
      <c r="C51699" s="84" t="s">
        <v>236</v>
      </c>
    </row>
    <row r="51700" spans="1:3" x14ac:dyDescent="0.25">
      <c r="A51700" s="80">
        <v>1144682</v>
      </c>
      <c r="B51700" s="104" t="s">
        <v>236</v>
      </c>
      <c r="C51700" s="84" t="s">
        <v>236</v>
      </c>
    </row>
    <row r="51701" spans="1:3" x14ac:dyDescent="0.25">
      <c r="A51701" s="80">
        <v>1144683</v>
      </c>
      <c r="B51701" s="104" t="s">
        <v>236</v>
      </c>
      <c r="C51701" s="84" t="s">
        <v>236</v>
      </c>
    </row>
    <row r="51702" spans="1:3" x14ac:dyDescent="0.25">
      <c r="A51702" s="80">
        <v>1144684</v>
      </c>
      <c r="B51702" s="104" t="s">
        <v>236</v>
      </c>
      <c r="C51702" s="84" t="s">
        <v>236</v>
      </c>
    </row>
    <row r="51703" spans="1:3" x14ac:dyDescent="0.25">
      <c r="A51703" s="80">
        <v>1144685</v>
      </c>
      <c r="B51703" s="104" t="s">
        <v>236</v>
      </c>
      <c r="C51703" s="84" t="s">
        <v>236</v>
      </c>
    </row>
    <row r="51704" spans="1:3" x14ac:dyDescent="0.25">
      <c r="A51704" s="80">
        <v>1144686</v>
      </c>
      <c r="B51704" s="104" t="s">
        <v>236</v>
      </c>
      <c r="C51704" s="84" t="s">
        <v>236</v>
      </c>
    </row>
    <row r="51705" spans="1:3" x14ac:dyDescent="0.25">
      <c r="A51705" s="80">
        <v>1144687</v>
      </c>
      <c r="B51705" s="104" t="s">
        <v>236</v>
      </c>
      <c r="C51705" s="84" t="s">
        <v>236</v>
      </c>
    </row>
    <row r="51706" spans="1:3" x14ac:dyDescent="0.25">
      <c r="A51706" s="80">
        <v>1144688</v>
      </c>
      <c r="B51706" s="104" t="s">
        <v>236</v>
      </c>
      <c r="C51706" s="84" t="s">
        <v>236</v>
      </c>
    </row>
    <row r="51707" spans="1:3" x14ac:dyDescent="0.25">
      <c r="A51707" s="80">
        <v>1144689</v>
      </c>
      <c r="B51707" s="104" t="s">
        <v>236</v>
      </c>
      <c r="C51707" s="84" t="s">
        <v>236</v>
      </c>
    </row>
    <row r="51708" spans="1:3" x14ac:dyDescent="0.25">
      <c r="A51708" s="80">
        <v>1144690</v>
      </c>
      <c r="B51708" s="104" t="s">
        <v>236</v>
      </c>
      <c r="C51708" s="84" t="s">
        <v>236</v>
      </c>
    </row>
    <row r="51709" spans="1:3" x14ac:dyDescent="0.25">
      <c r="A51709" s="80">
        <v>1144691</v>
      </c>
      <c r="B51709" s="104" t="s">
        <v>236</v>
      </c>
      <c r="C51709" s="84" t="s">
        <v>236</v>
      </c>
    </row>
    <row r="51710" spans="1:3" x14ac:dyDescent="0.25">
      <c r="A51710" s="80">
        <v>1144692</v>
      </c>
      <c r="B51710" s="104" t="s">
        <v>236</v>
      </c>
      <c r="C51710" s="84" t="s">
        <v>236</v>
      </c>
    </row>
    <row r="51711" spans="1:3" x14ac:dyDescent="0.25">
      <c r="A51711" s="80">
        <v>1144693</v>
      </c>
      <c r="B51711" s="104" t="s">
        <v>236</v>
      </c>
      <c r="C51711" s="84" t="s">
        <v>236</v>
      </c>
    </row>
    <row r="51712" spans="1:3" x14ac:dyDescent="0.25">
      <c r="A51712" s="80">
        <v>1144694</v>
      </c>
      <c r="B51712" s="104" t="s">
        <v>236</v>
      </c>
      <c r="C51712" s="84" t="s">
        <v>236</v>
      </c>
    </row>
    <row r="51713" spans="1:3" x14ac:dyDescent="0.25">
      <c r="A51713" s="80">
        <v>1144695</v>
      </c>
      <c r="B51713" s="104" t="s">
        <v>236</v>
      </c>
      <c r="C51713" s="84" t="s">
        <v>236</v>
      </c>
    </row>
    <row r="51714" spans="1:3" x14ac:dyDescent="0.25">
      <c r="A51714" s="80">
        <v>1144696</v>
      </c>
      <c r="B51714" s="104" t="s">
        <v>236</v>
      </c>
      <c r="C51714" s="84" t="s">
        <v>236</v>
      </c>
    </row>
    <row r="51715" spans="1:3" x14ac:dyDescent="0.25">
      <c r="A51715" s="80">
        <v>1144697</v>
      </c>
      <c r="B51715" s="104" t="s">
        <v>236</v>
      </c>
      <c r="C51715" s="84" t="s">
        <v>236</v>
      </c>
    </row>
    <row r="51716" spans="1:3" x14ac:dyDescent="0.25">
      <c r="A51716" s="80">
        <v>1144698</v>
      </c>
      <c r="B51716" s="104" t="s">
        <v>236</v>
      </c>
      <c r="C51716" s="84" t="s">
        <v>236</v>
      </c>
    </row>
    <row r="51717" spans="1:3" x14ac:dyDescent="0.25">
      <c r="A51717" s="80">
        <v>1144699</v>
      </c>
      <c r="B51717" s="104" t="s">
        <v>236</v>
      </c>
      <c r="C51717" s="84" t="s">
        <v>236</v>
      </c>
    </row>
    <row r="51718" spans="1:3" x14ac:dyDescent="0.25">
      <c r="A51718" s="80">
        <v>1144700</v>
      </c>
      <c r="B51718" s="104" t="s">
        <v>236</v>
      </c>
      <c r="C51718" s="84" t="s">
        <v>236</v>
      </c>
    </row>
    <row r="51719" spans="1:3" x14ac:dyDescent="0.25">
      <c r="A51719" s="80">
        <v>1144701</v>
      </c>
      <c r="B51719" s="104" t="s">
        <v>236</v>
      </c>
      <c r="C51719" s="84" t="s">
        <v>236</v>
      </c>
    </row>
    <row r="51720" spans="1:3" x14ac:dyDescent="0.25">
      <c r="A51720" s="80">
        <v>1144702</v>
      </c>
      <c r="B51720" s="104" t="s">
        <v>236</v>
      </c>
      <c r="C51720" s="84" t="s">
        <v>236</v>
      </c>
    </row>
    <row r="51721" spans="1:3" x14ac:dyDescent="0.25">
      <c r="A51721" s="80">
        <v>1144703</v>
      </c>
      <c r="B51721" s="104" t="s">
        <v>236</v>
      </c>
      <c r="C51721" s="84" t="s">
        <v>236</v>
      </c>
    </row>
    <row r="51722" spans="1:3" x14ac:dyDescent="0.25">
      <c r="A51722" s="80">
        <v>1144704</v>
      </c>
      <c r="B51722" s="104" t="s">
        <v>236</v>
      </c>
      <c r="C51722" s="84" t="s">
        <v>236</v>
      </c>
    </row>
    <row r="51723" spans="1:3" x14ac:dyDescent="0.25">
      <c r="A51723" s="80">
        <v>1144705</v>
      </c>
      <c r="B51723" s="104" t="s">
        <v>236</v>
      </c>
      <c r="C51723" s="84" t="s">
        <v>236</v>
      </c>
    </row>
    <row r="51724" spans="1:3" x14ac:dyDescent="0.25">
      <c r="A51724" s="80">
        <v>1144706</v>
      </c>
      <c r="B51724" s="104" t="s">
        <v>236</v>
      </c>
      <c r="C51724" s="84" t="s">
        <v>236</v>
      </c>
    </row>
    <row r="51725" spans="1:3" x14ac:dyDescent="0.25">
      <c r="A51725" s="80">
        <v>1144707</v>
      </c>
      <c r="B51725" s="104" t="s">
        <v>236</v>
      </c>
      <c r="C51725" s="84" t="s">
        <v>236</v>
      </c>
    </row>
    <row r="51726" spans="1:3" x14ac:dyDescent="0.25">
      <c r="A51726" s="80">
        <v>1144708</v>
      </c>
      <c r="B51726" s="104" t="s">
        <v>236</v>
      </c>
      <c r="C51726" s="84" t="s">
        <v>236</v>
      </c>
    </row>
    <row r="51727" spans="1:3" x14ac:dyDescent="0.25">
      <c r="A51727" s="80">
        <v>1144709</v>
      </c>
      <c r="B51727" s="104" t="s">
        <v>236</v>
      </c>
      <c r="C51727" s="84" t="s">
        <v>236</v>
      </c>
    </row>
    <row r="51728" spans="1:3" x14ac:dyDescent="0.25">
      <c r="A51728" s="80">
        <v>1144710</v>
      </c>
      <c r="B51728" s="104" t="s">
        <v>236</v>
      </c>
      <c r="C51728" s="84" t="s">
        <v>236</v>
      </c>
    </row>
    <row r="51729" spans="1:3" x14ac:dyDescent="0.25">
      <c r="A51729" s="80">
        <v>1144711</v>
      </c>
      <c r="B51729" s="104" t="s">
        <v>236</v>
      </c>
      <c r="C51729" s="84" t="s">
        <v>236</v>
      </c>
    </row>
    <row r="51730" spans="1:3" x14ac:dyDescent="0.25">
      <c r="A51730" s="80">
        <v>1144712</v>
      </c>
      <c r="B51730" s="104" t="s">
        <v>236</v>
      </c>
      <c r="C51730" s="84" t="s">
        <v>236</v>
      </c>
    </row>
    <row r="51731" spans="1:3" x14ac:dyDescent="0.25">
      <c r="A51731" s="80">
        <v>1144713</v>
      </c>
      <c r="B51731" s="104" t="s">
        <v>236</v>
      </c>
      <c r="C51731" s="84" t="s">
        <v>236</v>
      </c>
    </row>
    <row r="51732" spans="1:3" x14ac:dyDescent="0.25">
      <c r="A51732" s="80">
        <v>1144714</v>
      </c>
      <c r="B51732" s="104" t="s">
        <v>236</v>
      </c>
      <c r="C51732" s="84" t="s">
        <v>236</v>
      </c>
    </row>
    <row r="51733" spans="1:3" x14ac:dyDescent="0.25">
      <c r="A51733" s="80">
        <v>1144715</v>
      </c>
      <c r="B51733" s="104" t="s">
        <v>236</v>
      </c>
      <c r="C51733" s="84" t="s">
        <v>236</v>
      </c>
    </row>
    <row r="51734" spans="1:3" x14ac:dyDescent="0.25">
      <c r="A51734" s="80">
        <v>1144716</v>
      </c>
      <c r="B51734" s="104" t="s">
        <v>236</v>
      </c>
      <c r="C51734" s="84" t="s">
        <v>236</v>
      </c>
    </row>
    <row r="51735" spans="1:3" x14ac:dyDescent="0.25">
      <c r="A51735" s="80">
        <v>1144717</v>
      </c>
      <c r="B51735" s="104" t="s">
        <v>236</v>
      </c>
      <c r="C51735" s="84" t="s">
        <v>236</v>
      </c>
    </row>
    <row r="51736" spans="1:3" x14ac:dyDescent="0.25">
      <c r="A51736" s="80">
        <v>1144718</v>
      </c>
      <c r="B51736" s="104" t="s">
        <v>236</v>
      </c>
      <c r="C51736" s="84" t="s">
        <v>236</v>
      </c>
    </row>
    <row r="51737" spans="1:3" x14ac:dyDescent="0.25">
      <c r="A51737" s="80">
        <v>1144719</v>
      </c>
      <c r="B51737" s="104" t="s">
        <v>236</v>
      </c>
      <c r="C51737" s="84" t="s">
        <v>236</v>
      </c>
    </row>
    <row r="51738" spans="1:3" x14ac:dyDescent="0.25">
      <c r="A51738" s="80">
        <v>1144720</v>
      </c>
      <c r="B51738" s="104" t="s">
        <v>236</v>
      </c>
      <c r="C51738" s="84" t="s">
        <v>236</v>
      </c>
    </row>
    <row r="51739" spans="1:3" x14ac:dyDescent="0.25">
      <c r="A51739" s="80">
        <v>1144721</v>
      </c>
      <c r="B51739" s="104" t="s">
        <v>236</v>
      </c>
      <c r="C51739" s="84" t="s">
        <v>236</v>
      </c>
    </row>
    <row r="51740" spans="1:3" x14ac:dyDescent="0.25">
      <c r="A51740" s="80">
        <v>1144722</v>
      </c>
      <c r="B51740" s="104" t="s">
        <v>236</v>
      </c>
      <c r="C51740" s="84" t="s">
        <v>236</v>
      </c>
    </row>
    <row r="51741" spans="1:3" x14ac:dyDescent="0.25">
      <c r="A51741" s="80">
        <v>1144723</v>
      </c>
      <c r="B51741" s="104" t="s">
        <v>236</v>
      </c>
      <c r="C51741" s="84" t="s">
        <v>236</v>
      </c>
    </row>
    <row r="51742" spans="1:3" x14ac:dyDescent="0.25">
      <c r="A51742" s="80">
        <v>1144724</v>
      </c>
      <c r="B51742" s="104" t="s">
        <v>236</v>
      </c>
      <c r="C51742" s="84" t="s">
        <v>236</v>
      </c>
    </row>
    <row r="51743" spans="1:3" x14ac:dyDescent="0.25">
      <c r="A51743" s="80">
        <v>1144725</v>
      </c>
      <c r="B51743" s="104" t="s">
        <v>236</v>
      </c>
      <c r="C51743" s="84" t="s">
        <v>236</v>
      </c>
    </row>
    <row r="51744" spans="1:3" x14ac:dyDescent="0.25">
      <c r="A51744" s="80">
        <v>1144726</v>
      </c>
      <c r="B51744" s="104" t="s">
        <v>236</v>
      </c>
      <c r="C51744" s="84" t="s">
        <v>236</v>
      </c>
    </row>
    <row r="51745" spans="1:3" x14ac:dyDescent="0.25">
      <c r="A51745" s="80">
        <v>1144727</v>
      </c>
      <c r="B51745" s="104" t="s">
        <v>236</v>
      </c>
      <c r="C51745" s="84" t="s">
        <v>236</v>
      </c>
    </row>
    <row r="51746" spans="1:3" x14ac:dyDescent="0.25">
      <c r="A51746" s="80">
        <v>1144728</v>
      </c>
      <c r="B51746" s="104" t="s">
        <v>236</v>
      </c>
      <c r="C51746" s="84" t="s">
        <v>236</v>
      </c>
    </row>
    <row r="51747" spans="1:3" x14ac:dyDescent="0.25">
      <c r="A51747" s="80">
        <v>1144729</v>
      </c>
      <c r="B51747" s="104" t="s">
        <v>236</v>
      </c>
      <c r="C51747" s="84" t="s">
        <v>236</v>
      </c>
    </row>
    <row r="51748" spans="1:3" x14ac:dyDescent="0.25">
      <c r="A51748" s="80">
        <v>1144730</v>
      </c>
      <c r="B51748" s="104" t="s">
        <v>236</v>
      </c>
      <c r="C51748" s="84" t="s">
        <v>236</v>
      </c>
    </row>
    <row r="51749" spans="1:3" x14ac:dyDescent="0.25">
      <c r="A51749" s="80">
        <v>1144731</v>
      </c>
      <c r="B51749" s="104" t="s">
        <v>236</v>
      </c>
      <c r="C51749" s="84" t="s">
        <v>236</v>
      </c>
    </row>
    <row r="51750" spans="1:3" x14ac:dyDescent="0.25">
      <c r="A51750" s="80">
        <v>1144732</v>
      </c>
      <c r="B51750" s="104" t="s">
        <v>236</v>
      </c>
      <c r="C51750" s="84" t="s">
        <v>236</v>
      </c>
    </row>
    <row r="51751" spans="1:3" x14ac:dyDescent="0.25">
      <c r="A51751" s="80">
        <v>1144733</v>
      </c>
      <c r="B51751" s="104" t="s">
        <v>236</v>
      </c>
      <c r="C51751" s="84" t="s">
        <v>236</v>
      </c>
    </row>
    <row r="51752" spans="1:3" x14ac:dyDescent="0.25">
      <c r="A51752" s="80">
        <v>1144734</v>
      </c>
      <c r="B51752" s="104" t="s">
        <v>236</v>
      </c>
      <c r="C51752" s="84" t="s">
        <v>236</v>
      </c>
    </row>
    <row r="51753" spans="1:3" x14ac:dyDescent="0.25">
      <c r="A51753" s="80">
        <v>1144735</v>
      </c>
      <c r="B51753" s="104" t="s">
        <v>236</v>
      </c>
      <c r="C51753" s="84" t="s">
        <v>236</v>
      </c>
    </row>
    <row r="51754" spans="1:3" x14ac:dyDescent="0.25">
      <c r="A51754" s="80">
        <v>1144736</v>
      </c>
      <c r="B51754" s="104" t="s">
        <v>236</v>
      </c>
      <c r="C51754" s="84" t="s">
        <v>236</v>
      </c>
    </row>
    <row r="51755" spans="1:3" x14ac:dyDescent="0.25">
      <c r="A51755" s="80">
        <v>1144737</v>
      </c>
      <c r="B51755" s="104" t="s">
        <v>236</v>
      </c>
      <c r="C51755" s="84" t="s">
        <v>236</v>
      </c>
    </row>
    <row r="51756" spans="1:3" x14ac:dyDescent="0.25">
      <c r="A51756" s="80">
        <v>1144738</v>
      </c>
      <c r="B51756" s="104" t="s">
        <v>236</v>
      </c>
      <c r="C51756" s="84" t="s">
        <v>236</v>
      </c>
    </row>
    <row r="51757" spans="1:3" x14ac:dyDescent="0.25">
      <c r="A51757" s="80">
        <v>1144739</v>
      </c>
      <c r="B51757" s="104" t="s">
        <v>236</v>
      </c>
      <c r="C51757" s="84" t="s">
        <v>236</v>
      </c>
    </row>
    <row r="51758" spans="1:3" x14ac:dyDescent="0.25">
      <c r="A51758" s="80">
        <v>1144740</v>
      </c>
      <c r="B51758" s="104" t="s">
        <v>236</v>
      </c>
      <c r="C51758" s="84" t="s">
        <v>236</v>
      </c>
    </row>
    <row r="51759" spans="1:3" x14ac:dyDescent="0.25">
      <c r="A51759" s="80">
        <v>1144741</v>
      </c>
      <c r="B51759" s="104" t="s">
        <v>236</v>
      </c>
      <c r="C51759" s="84" t="s">
        <v>236</v>
      </c>
    </row>
    <row r="51760" spans="1:3" x14ac:dyDescent="0.25">
      <c r="A51760" s="80">
        <v>1144742</v>
      </c>
      <c r="B51760" s="104" t="s">
        <v>236</v>
      </c>
      <c r="C51760" s="84" t="s">
        <v>236</v>
      </c>
    </row>
    <row r="51761" spans="1:3" x14ac:dyDescent="0.25">
      <c r="A51761" s="80">
        <v>1144743</v>
      </c>
      <c r="B51761" s="104" t="s">
        <v>236</v>
      </c>
      <c r="C51761" s="84" t="s">
        <v>236</v>
      </c>
    </row>
    <row r="51762" spans="1:3" x14ac:dyDescent="0.25">
      <c r="A51762" s="80">
        <v>1144744</v>
      </c>
      <c r="B51762" s="104" t="s">
        <v>236</v>
      </c>
      <c r="C51762" s="84" t="s">
        <v>236</v>
      </c>
    </row>
    <row r="51763" spans="1:3" x14ac:dyDescent="0.25">
      <c r="A51763" s="80">
        <v>1144745</v>
      </c>
      <c r="B51763" s="104" t="s">
        <v>236</v>
      </c>
      <c r="C51763" s="84" t="s">
        <v>236</v>
      </c>
    </row>
    <row r="51764" spans="1:3" x14ac:dyDescent="0.25">
      <c r="A51764" s="80">
        <v>1144746</v>
      </c>
      <c r="B51764" s="104" t="s">
        <v>236</v>
      </c>
      <c r="C51764" s="84" t="s">
        <v>236</v>
      </c>
    </row>
    <row r="51765" spans="1:3" x14ac:dyDescent="0.25">
      <c r="A51765" s="80">
        <v>1144747</v>
      </c>
      <c r="B51765" s="104" t="s">
        <v>236</v>
      </c>
      <c r="C51765" s="84" t="s">
        <v>236</v>
      </c>
    </row>
    <row r="51766" spans="1:3" x14ac:dyDescent="0.25">
      <c r="A51766" s="80">
        <v>1144748</v>
      </c>
      <c r="B51766" s="104" t="s">
        <v>236</v>
      </c>
      <c r="C51766" s="84" t="s">
        <v>236</v>
      </c>
    </row>
    <row r="51767" spans="1:3" x14ac:dyDescent="0.25">
      <c r="A51767" s="80">
        <v>1144749</v>
      </c>
      <c r="B51767" s="104" t="s">
        <v>236</v>
      </c>
      <c r="C51767" s="84" t="s">
        <v>236</v>
      </c>
    </row>
    <row r="51768" spans="1:3" x14ac:dyDescent="0.25">
      <c r="A51768" s="80">
        <v>1144750</v>
      </c>
      <c r="B51768" s="104" t="s">
        <v>236</v>
      </c>
      <c r="C51768" s="84" t="s">
        <v>236</v>
      </c>
    </row>
    <row r="51769" spans="1:3" x14ac:dyDescent="0.25">
      <c r="A51769" s="80">
        <v>1144751</v>
      </c>
      <c r="B51769" s="104" t="s">
        <v>236</v>
      </c>
      <c r="C51769" s="84" t="s">
        <v>236</v>
      </c>
    </row>
    <row r="51770" spans="1:3" x14ac:dyDescent="0.25">
      <c r="A51770" s="80">
        <v>1144752</v>
      </c>
      <c r="B51770" s="104" t="s">
        <v>236</v>
      </c>
      <c r="C51770" s="84" t="s">
        <v>236</v>
      </c>
    </row>
    <row r="51771" spans="1:3" x14ac:dyDescent="0.25">
      <c r="A51771" s="80">
        <v>1144753</v>
      </c>
      <c r="B51771" s="104" t="s">
        <v>236</v>
      </c>
      <c r="C51771" s="84" t="s">
        <v>236</v>
      </c>
    </row>
    <row r="51772" spans="1:3" x14ac:dyDescent="0.25">
      <c r="A51772" s="80">
        <v>1144754</v>
      </c>
      <c r="B51772" s="104" t="s">
        <v>236</v>
      </c>
      <c r="C51772" s="84" t="s">
        <v>236</v>
      </c>
    </row>
    <row r="51773" spans="1:3" x14ac:dyDescent="0.25">
      <c r="A51773" s="80">
        <v>1144755</v>
      </c>
      <c r="B51773" s="104" t="s">
        <v>236</v>
      </c>
      <c r="C51773" s="84" t="s">
        <v>236</v>
      </c>
    </row>
    <row r="51774" spans="1:3" x14ac:dyDescent="0.25">
      <c r="A51774" s="80">
        <v>1144756</v>
      </c>
      <c r="B51774" s="104" t="s">
        <v>236</v>
      </c>
      <c r="C51774" s="84" t="s">
        <v>236</v>
      </c>
    </row>
    <row r="51775" spans="1:3" x14ac:dyDescent="0.25">
      <c r="A51775" s="80">
        <v>1144757</v>
      </c>
      <c r="B51775" s="104" t="s">
        <v>236</v>
      </c>
      <c r="C51775" s="84" t="s">
        <v>236</v>
      </c>
    </row>
    <row r="51776" spans="1:3" x14ac:dyDescent="0.25">
      <c r="A51776" s="80">
        <v>1144758</v>
      </c>
      <c r="B51776" s="104" t="s">
        <v>236</v>
      </c>
      <c r="C51776" s="84" t="s">
        <v>236</v>
      </c>
    </row>
    <row r="51777" spans="1:3" x14ac:dyDescent="0.25">
      <c r="A51777" s="80">
        <v>1144759</v>
      </c>
      <c r="B51777" s="104" t="s">
        <v>236</v>
      </c>
      <c r="C51777" s="84" t="s">
        <v>236</v>
      </c>
    </row>
    <row r="51778" spans="1:3" x14ac:dyDescent="0.25">
      <c r="A51778" s="80">
        <v>1144760</v>
      </c>
      <c r="B51778" s="104" t="s">
        <v>236</v>
      </c>
      <c r="C51778" s="84" t="s">
        <v>236</v>
      </c>
    </row>
    <row r="51779" spans="1:3" x14ac:dyDescent="0.25">
      <c r="A51779" s="80">
        <v>1144761</v>
      </c>
      <c r="B51779" s="104" t="s">
        <v>236</v>
      </c>
      <c r="C51779" s="84" t="s">
        <v>236</v>
      </c>
    </row>
    <row r="51780" spans="1:3" x14ac:dyDescent="0.25">
      <c r="A51780" s="80">
        <v>1144762</v>
      </c>
      <c r="B51780" s="104" t="s">
        <v>236</v>
      </c>
      <c r="C51780" s="84" t="s">
        <v>236</v>
      </c>
    </row>
    <row r="51781" spans="1:3" x14ac:dyDescent="0.25">
      <c r="A51781" s="80">
        <v>1144763</v>
      </c>
      <c r="B51781" s="104" t="s">
        <v>236</v>
      </c>
      <c r="C51781" s="84" t="s">
        <v>236</v>
      </c>
    </row>
    <row r="51782" spans="1:3" x14ac:dyDescent="0.25">
      <c r="A51782" s="80">
        <v>1144764</v>
      </c>
      <c r="B51782" s="104" t="s">
        <v>236</v>
      </c>
      <c r="C51782" s="84" t="s">
        <v>236</v>
      </c>
    </row>
    <row r="51783" spans="1:3" x14ac:dyDescent="0.25">
      <c r="A51783" s="80">
        <v>1144765</v>
      </c>
      <c r="B51783" s="104" t="s">
        <v>236</v>
      </c>
      <c r="C51783" s="84" t="s">
        <v>236</v>
      </c>
    </row>
    <row r="51784" spans="1:3" x14ac:dyDescent="0.25">
      <c r="A51784" s="80">
        <v>1144766</v>
      </c>
      <c r="B51784" s="104" t="s">
        <v>236</v>
      </c>
      <c r="C51784" s="84" t="s">
        <v>236</v>
      </c>
    </row>
    <row r="51785" spans="1:3" x14ac:dyDescent="0.25">
      <c r="A51785" s="80">
        <v>1144767</v>
      </c>
      <c r="B51785" s="104" t="s">
        <v>236</v>
      </c>
      <c r="C51785" s="84" t="s">
        <v>236</v>
      </c>
    </row>
    <row r="51786" spans="1:3" x14ac:dyDescent="0.25">
      <c r="A51786" s="80">
        <v>1144768</v>
      </c>
      <c r="B51786" s="104" t="s">
        <v>236</v>
      </c>
      <c r="C51786" s="84" t="s">
        <v>236</v>
      </c>
    </row>
    <row r="51787" spans="1:3" x14ac:dyDescent="0.25">
      <c r="A51787" s="80">
        <v>1144769</v>
      </c>
      <c r="B51787" s="104" t="s">
        <v>236</v>
      </c>
      <c r="C51787" s="84" t="s">
        <v>236</v>
      </c>
    </row>
    <row r="51788" spans="1:3" x14ac:dyDescent="0.25">
      <c r="A51788" s="80">
        <v>1144770</v>
      </c>
      <c r="B51788" s="104" t="s">
        <v>236</v>
      </c>
      <c r="C51788" s="84" t="s">
        <v>236</v>
      </c>
    </row>
    <row r="51789" spans="1:3" x14ac:dyDescent="0.25">
      <c r="A51789" s="80">
        <v>1144771</v>
      </c>
      <c r="B51789" s="104" t="s">
        <v>236</v>
      </c>
      <c r="C51789" s="84" t="s">
        <v>236</v>
      </c>
    </row>
    <row r="51790" spans="1:3" x14ac:dyDescent="0.25">
      <c r="A51790" s="80">
        <v>1144772</v>
      </c>
      <c r="B51790" s="104" t="s">
        <v>236</v>
      </c>
      <c r="C51790" s="84" t="s">
        <v>236</v>
      </c>
    </row>
    <row r="51791" spans="1:3" x14ac:dyDescent="0.25">
      <c r="A51791" s="80">
        <v>1144773</v>
      </c>
      <c r="B51791" s="104" t="s">
        <v>236</v>
      </c>
      <c r="C51791" s="84" t="s">
        <v>236</v>
      </c>
    </row>
    <row r="51792" spans="1:3" x14ac:dyDescent="0.25">
      <c r="A51792" s="80">
        <v>1144774</v>
      </c>
      <c r="B51792" s="104" t="s">
        <v>236</v>
      </c>
      <c r="C51792" s="84" t="s">
        <v>236</v>
      </c>
    </row>
    <row r="51793" spans="1:3" x14ac:dyDescent="0.25">
      <c r="A51793" s="80">
        <v>1144775</v>
      </c>
      <c r="B51793" s="104" t="s">
        <v>236</v>
      </c>
      <c r="C51793" s="84" t="s">
        <v>236</v>
      </c>
    </row>
    <row r="51794" spans="1:3" x14ac:dyDescent="0.25">
      <c r="A51794" s="80">
        <v>1144776</v>
      </c>
      <c r="B51794" s="104" t="s">
        <v>236</v>
      </c>
      <c r="C51794" s="84" t="s">
        <v>236</v>
      </c>
    </row>
    <row r="51795" spans="1:3" x14ac:dyDescent="0.25">
      <c r="A51795" s="80">
        <v>1144777</v>
      </c>
      <c r="B51795" s="104" t="s">
        <v>236</v>
      </c>
      <c r="C51795" s="84" t="s">
        <v>236</v>
      </c>
    </row>
    <row r="51796" spans="1:3" x14ac:dyDescent="0.25">
      <c r="A51796" s="80">
        <v>1144778</v>
      </c>
      <c r="B51796" s="104" t="s">
        <v>236</v>
      </c>
      <c r="C51796" s="84" t="s">
        <v>236</v>
      </c>
    </row>
    <row r="51797" spans="1:3" x14ac:dyDescent="0.25">
      <c r="A51797" s="80">
        <v>1144779</v>
      </c>
      <c r="B51797" s="104" t="s">
        <v>236</v>
      </c>
      <c r="C51797" s="84" t="s">
        <v>236</v>
      </c>
    </row>
    <row r="51798" spans="1:3" x14ac:dyDescent="0.25">
      <c r="A51798" s="80">
        <v>1144780</v>
      </c>
      <c r="B51798" s="104" t="s">
        <v>236</v>
      </c>
      <c r="C51798" s="84" t="s">
        <v>236</v>
      </c>
    </row>
    <row r="51799" spans="1:3" x14ac:dyDescent="0.25">
      <c r="A51799" s="80">
        <v>1144781</v>
      </c>
      <c r="B51799" s="104" t="s">
        <v>236</v>
      </c>
      <c r="C51799" s="84" t="s">
        <v>236</v>
      </c>
    </row>
    <row r="51800" spans="1:3" x14ac:dyDescent="0.25">
      <c r="A51800" s="80">
        <v>1144782</v>
      </c>
      <c r="B51800" s="104" t="s">
        <v>236</v>
      </c>
      <c r="C51800" s="84" t="s">
        <v>236</v>
      </c>
    </row>
    <row r="51801" spans="1:3" x14ac:dyDescent="0.25">
      <c r="A51801" s="80">
        <v>1144783</v>
      </c>
      <c r="B51801" s="104" t="s">
        <v>236</v>
      </c>
      <c r="C51801" s="84" t="s">
        <v>236</v>
      </c>
    </row>
    <row r="51802" spans="1:3" x14ac:dyDescent="0.25">
      <c r="A51802" s="80">
        <v>1144784</v>
      </c>
      <c r="B51802" s="104" t="s">
        <v>236</v>
      </c>
      <c r="C51802" s="84" t="s">
        <v>236</v>
      </c>
    </row>
    <row r="51803" spans="1:3" x14ac:dyDescent="0.25">
      <c r="A51803" s="80">
        <v>1144785</v>
      </c>
      <c r="B51803" s="104" t="s">
        <v>236</v>
      </c>
      <c r="C51803" s="84" t="s">
        <v>236</v>
      </c>
    </row>
    <row r="51804" spans="1:3" x14ac:dyDescent="0.25">
      <c r="A51804" s="80">
        <v>1144786</v>
      </c>
      <c r="B51804" s="104" t="s">
        <v>236</v>
      </c>
      <c r="C51804" s="84" t="s">
        <v>236</v>
      </c>
    </row>
    <row r="51805" spans="1:3" x14ac:dyDescent="0.25">
      <c r="A51805" s="80">
        <v>1144787</v>
      </c>
      <c r="B51805" s="104" t="s">
        <v>236</v>
      </c>
      <c r="C51805" s="84" t="s">
        <v>236</v>
      </c>
    </row>
    <row r="51806" spans="1:3" x14ac:dyDescent="0.25">
      <c r="A51806" s="80">
        <v>1144788</v>
      </c>
      <c r="B51806" s="104" t="s">
        <v>236</v>
      </c>
      <c r="C51806" s="84" t="s">
        <v>236</v>
      </c>
    </row>
    <row r="51807" spans="1:3" x14ac:dyDescent="0.25">
      <c r="A51807" s="80">
        <v>1144789</v>
      </c>
      <c r="B51807" s="104" t="s">
        <v>236</v>
      </c>
      <c r="C51807" s="84" t="s">
        <v>236</v>
      </c>
    </row>
    <row r="51808" spans="1:3" x14ac:dyDescent="0.25">
      <c r="A51808" s="80">
        <v>1144790</v>
      </c>
      <c r="B51808" s="104" t="s">
        <v>236</v>
      </c>
      <c r="C51808" s="84" t="s">
        <v>236</v>
      </c>
    </row>
    <row r="51809" spans="1:3" x14ac:dyDescent="0.25">
      <c r="A51809" s="80">
        <v>1144791</v>
      </c>
      <c r="B51809" s="104" t="s">
        <v>236</v>
      </c>
      <c r="C51809" s="84" t="s">
        <v>236</v>
      </c>
    </row>
    <row r="51810" spans="1:3" x14ac:dyDescent="0.25">
      <c r="A51810" s="80">
        <v>1144792</v>
      </c>
      <c r="B51810" s="104" t="s">
        <v>236</v>
      </c>
      <c r="C51810" s="84" t="s">
        <v>236</v>
      </c>
    </row>
    <row r="51811" spans="1:3" x14ac:dyDescent="0.25">
      <c r="A51811" s="80">
        <v>1144793</v>
      </c>
      <c r="B51811" s="104" t="s">
        <v>236</v>
      </c>
      <c r="C51811" s="84" t="s">
        <v>236</v>
      </c>
    </row>
    <row r="51812" spans="1:3" x14ac:dyDescent="0.25">
      <c r="A51812" s="80">
        <v>1144794</v>
      </c>
      <c r="B51812" s="104" t="s">
        <v>236</v>
      </c>
      <c r="C51812" s="84" t="s">
        <v>236</v>
      </c>
    </row>
    <row r="51813" spans="1:3" x14ac:dyDescent="0.25">
      <c r="A51813" s="80">
        <v>1144795</v>
      </c>
      <c r="B51813" s="104" t="s">
        <v>236</v>
      </c>
      <c r="C51813" s="84" t="s">
        <v>236</v>
      </c>
    </row>
    <row r="51814" spans="1:3" x14ac:dyDescent="0.25">
      <c r="A51814" s="80">
        <v>1144796</v>
      </c>
      <c r="B51814" s="104" t="s">
        <v>236</v>
      </c>
      <c r="C51814" s="84" t="s">
        <v>236</v>
      </c>
    </row>
    <row r="51815" spans="1:3" x14ac:dyDescent="0.25">
      <c r="A51815" s="80">
        <v>1144797</v>
      </c>
      <c r="B51815" s="104" t="s">
        <v>236</v>
      </c>
      <c r="C51815" s="84" t="s">
        <v>236</v>
      </c>
    </row>
    <row r="51816" spans="1:3" x14ac:dyDescent="0.25">
      <c r="A51816" s="80">
        <v>1144798</v>
      </c>
      <c r="B51816" s="104" t="s">
        <v>236</v>
      </c>
      <c r="C51816" s="84" t="s">
        <v>236</v>
      </c>
    </row>
    <row r="51817" spans="1:3" x14ac:dyDescent="0.25">
      <c r="A51817" s="80">
        <v>1144799</v>
      </c>
      <c r="B51817" s="104" t="s">
        <v>236</v>
      </c>
      <c r="C51817" s="84" t="s">
        <v>236</v>
      </c>
    </row>
    <row r="51818" spans="1:3" x14ac:dyDescent="0.25">
      <c r="A51818" s="80">
        <v>1144800</v>
      </c>
      <c r="B51818" s="104" t="s">
        <v>236</v>
      </c>
      <c r="C51818" s="84" t="s">
        <v>236</v>
      </c>
    </row>
    <row r="51819" spans="1:3" x14ac:dyDescent="0.25">
      <c r="A51819" s="80">
        <v>1144801</v>
      </c>
      <c r="B51819" s="104" t="s">
        <v>236</v>
      </c>
      <c r="C51819" s="84" t="s">
        <v>236</v>
      </c>
    </row>
    <row r="51820" spans="1:3" x14ac:dyDescent="0.25">
      <c r="A51820" s="80">
        <v>1144802</v>
      </c>
      <c r="B51820" s="104" t="s">
        <v>236</v>
      </c>
      <c r="C51820" s="84" t="s">
        <v>236</v>
      </c>
    </row>
    <row r="51821" spans="1:3" x14ac:dyDescent="0.25">
      <c r="A51821" s="80">
        <v>1144803</v>
      </c>
      <c r="B51821" s="104" t="s">
        <v>236</v>
      </c>
      <c r="C51821" s="84" t="s">
        <v>236</v>
      </c>
    </row>
    <row r="51822" spans="1:3" x14ac:dyDescent="0.25">
      <c r="A51822" s="80">
        <v>1144804</v>
      </c>
      <c r="B51822" s="104" t="s">
        <v>236</v>
      </c>
      <c r="C51822" s="84" t="s">
        <v>236</v>
      </c>
    </row>
    <row r="51823" spans="1:3" x14ac:dyDescent="0.25">
      <c r="A51823" s="80">
        <v>1144805</v>
      </c>
      <c r="B51823" s="104" t="s">
        <v>236</v>
      </c>
      <c r="C51823" s="84" t="s">
        <v>236</v>
      </c>
    </row>
    <row r="51824" spans="1:3" x14ac:dyDescent="0.25">
      <c r="A51824" s="80">
        <v>1144806</v>
      </c>
      <c r="B51824" s="104" t="s">
        <v>236</v>
      </c>
      <c r="C51824" s="84" t="s">
        <v>236</v>
      </c>
    </row>
    <row r="51825" spans="1:3" x14ac:dyDescent="0.25">
      <c r="A51825" s="80">
        <v>1144807</v>
      </c>
      <c r="B51825" s="104" t="s">
        <v>236</v>
      </c>
      <c r="C51825" s="84" t="s">
        <v>236</v>
      </c>
    </row>
    <row r="51826" spans="1:3" x14ac:dyDescent="0.25">
      <c r="A51826" s="80">
        <v>1144808</v>
      </c>
      <c r="B51826" s="104" t="s">
        <v>236</v>
      </c>
      <c r="C51826" s="84" t="s">
        <v>236</v>
      </c>
    </row>
    <row r="51827" spans="1:3" x14ac:dyDescent="0.25">
      <c r="A51827" s="80">
        <v>1144809</v>
      </c>
      <c r="B51827" s="104" t="s">
        <v>236</v>
      </c>
      <c r="C51827" s="84" t="s">
        <v>236</v>
      </c>
    </row>
    <row r="51828" spans="1:3" x14ac:dyDescent="0.25">
      <c r="A51828" s="80">
        <v>1144810</v>
      </c>
      <c r="B51828" s="104" t="s">
        <v>236</v>
      </c>
      <c r="C51828" s="84" t="s">
        <v>236</v>
      </c>
    </row>
    <row r="51829" spans="1:3" x14ac:dyDescent="0.25">
      <c r="A51829" s="80">
        <v>1144811</v>
      </c>
      <c r="B51829" s="104" t="s">
        <v>236</v>
      </c>
      <c r="C51829" s="84" t="s">
        <v>236</v>
      </c>
    </row>
    <row r="51830" spans="1:3" x14ac:dyDescent="0.25">
      <c r="A51830" s="80">
        <v>1144812</v>
      </c>
      <c r="B51830" s="104" t="s">
        <v>236</v>
      </c>
      <c r="C51830" s="84" t="s">
        <v>236</v>
      </c>
    </row>
    <row r="51831" spans="1:3" x14ac:dyDescent="0.25">
      <c r="A51831" s="80">
        <v>1144813</v>
      </c>
      <c r="B51831" s="104" t="s">
        <v>236</v>
      </c>
      <c r="C51831" s="84" t="s">
        <v>236</v>
      </c>
    </row>
    <row r="51832" spans="1:3" x14ac:dyDescent="0.25">
      <c r="A51832" s="80">
        <v>1144814</v>
      </c>
      <c r="B51832" s="104" t="s">
        <v>236</v>
      </c>
      <c r="C51832" s="84" t="s">
        <v>236</v>
      </c>
    </row>
    <row r="51833" spans="1:3" x14ac:dyDescent="0.25">
      <c r="A51833" s="80">
        <v>1144815</v>
      </c>
      <c r="B51833" s="104" t="s">
        <v>236</v>
      </c>
      <c r="C51833" s="84" t="s">
        <v>236</v>
      </c>
    </row>
    <row r="51834" spans="1:3" x14ac:dyDescent="0.25">
      <c r="A51834" s="80">
        <v>1144816</v>
      </c>
      <c r="B51834" s="104" t="s">
        <v>236</v>
      </c>
      <c r="C51834" s="84" t="s">
        <v>236</v>
      </c>
    </row>
    <row r="51835" spans="1:3" x14ac:dyDescent="0.25">
      <c r="A51835" s="80">
        <v>1144817</v>
      </c>
      <c r="B51835" s="104" t="s">
        <v>236</v>
      </c>
      <c r="C51835" s="84" t="s">
        <v>236</v>
      </c>
    </row>
    <row r="51836" spans="1:3" x14ac:dyDescent="0.25">
      <c r="A51836" s="80">
        <v>1144818</v>
      </c>
      <c r="B51836" s="104" t="s">
        <v>236</v>
      </c>
      <c r="C51836" s="84" t="s">
        <v>236</v>
      </c>
    </row>
    <row r="51837" spans="1:3" x14ac:dyDescent="0.25">
      <c r="A51837" s="80">
        <v>1144819</v>
      </c>
      <c r="B51837" s="104" t="s">
        <v>236</v>
      </c>
      <c r="C51837" s="84" t="s">
        <v>236</v>
      </c>
    </row>
    <row r="51838" spans="1:3" x14ac:dyDescent="0.25">
      <c r="A51838" s="80">
        <v>1144820</v>
      </c>
      <c r="B51838" s="104" t="s">
        <v>236</v>
      </c>
      <c r="C51838" s="84" t="s">
        <v>236</v>
      </c>
    </row>
    <row r="51839" spans="1:3" x14ac:dyDescent="0.25">
      <c r="A51839" s="80">
        <v>1144821</v>
      </c>
      <c r="B51839" s="104" t="s">
        <v>236</v>
      </c>
      <c r="C51839" s="84" t="s">
        <v>236</v>
      </c>
    </row>
    <row r="51840" spans="1:3" x14ac:dyDescent="0.25">
      <c r="A51840" s="80">
        <v>1144822</v>
      </c>
      <c r="B51840" s="104" t="s">
        <v>236</v>
      </c>
      <c r="C51840" s="84" t="s">
        <v>236</v>
      </c>
    </row>
    <row r="51841" spans="1:3" x14ac:dyDescent="0.25">
      <c r="A51841" s="80">
        <v>1144823</v>
      </c>
      <c r="B51841" s="104" t="s">
        <v>236</v>
      </c>
      <c r="C51841" s="84" t="s">
        <v>236</v>
      </c>
    </row>
    <row r="51842" spans="1:3" x14ac:dyDescent="0.25">
      <c r="A51842" s="80">
        <v>1144824</v>
      </c>
      <c r="B51842" s="104" t="s">
        <v>236</v>
      </c>
      <c r="C51842" s="84" t="s">
        <v>236</v>
      </c>
    </row>
    <row r="51843" spans="1:3" x14ac:dyDescent="0.25">
      <c r="A51843" s="80">
        <v>1144825</v>
      </c>
      <c r="B51843" s="104" t="s">
        <v>236</v>
      </c>
      <c r="C51843" s="84" t="s">
        <v>236</v>
      </c>
    </row>
    <row r="51844" spans="1:3" x14ac:dyDescent="0.25">
      <c r="A51844" s="80">
        <v>1144826</v>
      </c>
      <c r="B51844" s="104" t="s">
        <v>236</v>
      </c>
      <c r="C51844" s="84" t="s">
        <v>236</v>
      </c>
    </row>
    <row r="51845" spans="1:3" x14ac:dyDescent="0.25">
      <c r="A51845" s="80">
        <v>1144827</v>
      </c>
      <c r="B51845" s="104" t="s">
        <v>236</v>
      </c>
      <c r="C51845" s="84" t="s">
        <v>236</v>
      </c>
    </row>
    <row r="51846" spans="1:3" x14ac:dyDescent="0.25">
      <c r="A51846" s="80">
        <v>1144828</v>
      </c>
      <c r="B51846" s="104" t="s">
        <v>236</v>
      </c>
      <c r="C51846" s="84" t="s">
        <v>236</v>
      </c>
    </row>
    <row r="51847" spans="1:3" x14ac:dyDescent="0.25">
      <c r="A51847" s="80">
        <v>1144829</v>
      </c>
      <c r="B51847" s="104" t="s">
        <v>236</v>
      </c>
      <c r="C51847" s="84" t="s">
        <v>236</v>
      </c>
    </row>
    <row r="51848" spans="1:3" x14ac:dyDescent="0.25">
      <c r="A51848" s="80">
        <v>1144830</v>
      </c>
      <c r="B51848" s="104" t="s">
        <v>236</v>
      </c>
      <c r="C51848" s="84" t="s">
        <v>236</v>
      </c>
    </row>
    <row r="51849" spans="1:3" x14ac:dyDescent="0.25">
      <c r="A51849" s="80">
        <v>1144831</v>
      </c>
      <c r="B51849" s="104" t="s">
        <v>236</v>
      </c>
      <c r="C51849" s="84" t="s">
        <v>236</v>
      </c>
    </row>
    <row r="51850" spans="1:3" x14ac:dyDescent="0.25">
      <c r="A51850" s="80">
        <v>1144832</v>
      </c>
      <c r="B51850" s="104" t="s">
        <v>236</v>
      </c>
      <c r="C51850" s="84" t="s">
        <v>236</v>
      </c>
    </row>
    <row r="51851" spans="1:3" x14ac:dyDescent="0.25">
      <c r="A51851" s="80">
        <v>1144833</v>
      </c>
      <c r="B51851" s="104" t="s">
        <v>236</v>
      </c>
      <c r="C51851" s="84" t="s">
        <v>236</v>
      </c>
    </row>
    <row r="51852" spans="1:3" x14ac:dyDescent="0.25">
      <c r="A51852" s="80">
        <v>1144834</v>
      </c>
      <c r="B51852" s="104" t="s">
        <v>236</v>
      </c>
      <c r="C51852" s="84" t="s">
        <v>236</v>
      </c>
    </row>
    <row r="51853" spans="1:3" x14ac:dyDescent="0.25">
      <c r="A51853" s="80">
        <v>1144835</v>
      </c>
      <c r="B51853" s="104" t="s">
        <v>236</v>
      </c>
      <c r="C51853" s="84" t="s">
        <v>236</v>
      </c>
    </row>
    <row r="51854" spans="1:3" x14ac:dyDescent="0.25">
      <c r="A51854" s="80">
        <v>1144836</v>
      </c>
      <c r="B51854" s="104" t="s">
        <v>236</v>
      </c>
      <c r="C51854" s="84" t="s">
        <v>236</v>
      </c>
    </row>
    <row r="51855" spans="1:3" x14ac:dyDescent="0.25">
      <c r="A51855" s="80">
        <v>1144837</v>
      </c>
      <c r="B51855" s="104" t="s">
        <v>236</v>
      </c>
      <c r="C51855" s="84" t="s">
        <v>236</v>
      </c>
    </row>
    <row r="51856" spans="1:3" x14ac:dyDescent="0.25">
      <c r="A51856" s="80">
        <v>1144838</v>
      </c>
      <c r="B51856" s="104" t="s">
        <v>236</v>
      </c>
      <c r="C51856" s="84" t="s">
        <v>236</v>
      </c>
    </row>
    <row r="51857" spans="1:3" x14ac:dyDescent="0.25">
      <c r="A51857" s="80">
        <v>1144839</v>
      </c>
      <c r="B51857" s="104" t="s">
        <v>236</v>
      </c>
      <c r="C51857" s="84" t="s">
        <v>236</v>
      </c>
    </row>
    <row r="51858" spans="1:3" x14ac:dyDescent="0.25">
      <c r="A51858" s="80">
        <v>1144840</v>
      </c>
      <c r="B51858" s="104" t="s">
        <v>236</v>
      </c>
      <c r="C51858" s="84" t="s">
        <v>236</v>
      </c>
    </row>
    <row r="51859" spans="1:3" x14ac:dyDescent="0.25">
      <c r="A51859" s="80">
        <v>1144841</v>
      </c>
      <c r="B51859" s="104" t="s">
        <v>236</v>
      </c>
      <c r="C51859" s="84" t="s">
        <v>236</v>
      </c>
    </row>
    <row r="51860" spans="1:3" x14ac:dyDescent="0.25">
      <c r="A51860" s="80">
        <v>1144842</v>
      </c>
      <c r="B51860" s="104" t="s">
        <v>236</v>
      </c>
      <c r="C51860" s="84" t="s">
        <v>236</v>
      </c>
    </row>
    <row r="51861" spans="1:3" x14ac:dyDescent="0.25">
      <c r="A51861" s="80">
        <v>1144843</v>
      </c>
      <c r="B51861" s="104" t="s">
        <v>236</v>
      </c>
      <c r="C51861" s="84" t="s">
        <v>236</v>
      </c>
    </row>
    <row r="51862" spans="1:3" x14ac:dyDescent="0.25">
      <c r="A51862" s="80">
        <v>1144844</v>
      </c>
      <c r="B51862" s="104" t="s">
        <v>236</v>
      </c>
      <c r="C51862" s="84" t="s">
        <v>236</v>
      </c>
    </row>
    <row r="51863" spans="1:3" x14ac:dyDescent="0.25">
      <c r="A51863" s="80">
        <v>1144845</v>
      </c>
      <c r="B51863" s="104" t="s">
        <v>236</v>
      </c>
      <c r="C51863" s="84" t="s">
        <v>236</v>
      </c>
    </row>
    <row r="51864" spans="1:3" x14ac:dyDescent="0.25">
      <c r="A51864" s="80">
        <v>1144846</v>
      </c>
      <c r="B51864" s="104" t="s">
        <v>236</v>
      </c>
      <c r="C51864" s="84" t="s">
        <v>236</v>
      </c>
    </row>
    <row r="51865" spans="1:3" x14ac:dyDescent="0.25">
      <c r="A51865" s="80">
        <v>1144847</v>
      </c>
      <c r="B51865" s="104" t="s">
        <v>236</v>
      </c>
      <c r="C51865" s="84" t="s">
        <v>236</v>
      </c>
    </row>
    <row r="51866" spans="1:3" x14ac:dyDescent="0.25">
      <c r="A51866" s="80">
        <v>1144848</v>
      </c>
      <c r="B51866" s="104" t="s">
        <v>236</v>
      </c>
      <c r="C51866" s="84" t="s">
        <v>236</v>
      </c>
    </row>
    <row r="51867" spans="1:3" x14ac:dyDescent="0.25">
      <c r="A51867" s="80">
        <v>1144849</v>
      </c>
      <c r="B51867" s="104" t="s">
        <v>236</v>
      </c>
      <c r="C51867" s="84" t="s">
        <v>236</v>
      </c>
    </row>
    <row r="51868" spans="1:3" x14ac:dyDescent="0.25">
      <c r="A51868" s="80">
        <v>1144850</v>
      </c>
      <c r="B51868" s="104" t="s">
        <v>236</v>
      </c>
      <c r="C51868" s="84" t="s">
        <v>236</v>
      </c>
    </row>
    <row r="51869" spans="1:3" x14ac:dyDescent="0.25">
      <c r="A51869" s="80">
        <v>1144851</v>
      </c>
      <c r="B51869" s="104" t="s">
        <v>236</v>
      </c>
      <c r="C51869" s="84" t="s">
        <v>236</v>
      </c>
    </row>
    <row r="51870" spans="1:3" x14ac:dyDescent="0.25">
      <c r="A51870" s="80">
        <v>1144852</v>
      </c>
      <c r="B51870" s="104" t="s">
        <v>236</v>
      </c>
      <c r="C51870" s="84" t="s">
        <v>236</v>
      </c>
    </row>
    <row r="51871" spans="1:3" x14ac:dyDescent="0.25">
      <c r="A51871" s="80">
        <v>1144853</v>
      </c>
      <c r="B51871" s="104" t="s">
        <v>236</v>
      </c>
      <c r="C51871" s="84" t="s">
        <v>236</v>
      </c>
    </row>
    <row r="51872" spans="1:3" x14ac:dyDescent="0.25">
      <c r="A51872" s="80">
        <v>1144854</v>
      </c>
      <c r="B51872" s="104" t="s">
        <v>236</v>
      </c>
      <c r="C51872" s="84" t="s">
        <v>236</v>
      </c>
    </row>
    <row r="51873" spans="1:3" x14ac:dyDescent="0.25">
      <c r="A51873" s="80">
        <v>1144855</v>
      </c>
      <c r="B51873" s="104" t="s">
        <v>236</v>
      </c>
      <c r="C51873" s="84" t="s">
        <v>236</v>
      </c>
    </row>
    <row r="51874" spans="1:3" x14ac:dyDescent="0.25">
      <c r="A51874" s="80">
        <v>1144856</v>
      </c>
      <c r="B51874" s="104" t="s">
        <v>236</v>
      </c>
      <c r="C51874" s="84" t="s">
        <v>236</v>
      </c>
    </row>
    <row r="51875" spans="1:3" x14ac:dyDescent="0.25">
      <c r="A51875" s="80">
        <v>1144857</v>
      </c>
      <c r="B51875" s="104" t="s">
        <v>236</v>
      </c>
      <c r="C51875" s="84" t="s">
        <v>236</v>
      </c>
    </row>
    <row r="51876" spans="1:3" x14ac:dyDescent="0.25">
      <c r="A51876" s="80">
        <v>1144858</v>
      </c>
      <c r="B51876" s="104" t="s">
        <v>236</v>
      </c>
      <c r="C51876" s="84" t="s">
        <v>236</v>
      </c>
    </row>
    <row r="51877" spans="1:3" x14ac:dyDescent="0.25">
      <c r="A51877" s="80">
        <v>1144859</v>
      </c>
      <c r="B51877" s="104" t="s">
        <v>236</v>
      </c>
      <c r="C51877" s="84" t="s">
        <v>236</v>
      </c>
    </row>
    <row r="51878" spans="1:3" x14ac:dyDescent="0.25">
      <c r="A51878" s="80">
        <v>1144860</v>
      </c>
      <c r="B51878" s="104" t="s">
        <v>236</v>
      </c>
      <c r="C51878" s="84" t="s">
        <v>236</v>
      </c>
    </row>
    <row r="51879" spans="1:3" x14ac:dyDescent="0.25">
      <c r="A51879" s="80">
        <v>1144861</v>
      </c>
      <c r="B51879" s="104" t="s">
        <v>236</v>
      </c>
      <c r="C51879" s="84" t="s">
        <v>236</v>
      </c>
    </row>
    <row r="51880" spans="1:3" x14ac:dyDescent="0.25">
      <c r="A51880" s="80">
        <v>1144862</v>
      </c>
      <c r="B51880" s="104" t="s">
        <v>236</v>
      </c>
      <c r="C51880" s="84" t="s">
        <v>236</v>
      </c>
    </row>
    <row r="51881" spans="1:3" x14ac:dyDescent="0.25">
      <c r="A51881" s="80">
        <v>1144863</v>
      </c>
      <c r="B51881" s="104" t="s">
        <v>236</v>
      </c>
      <c r="C51881" s="84" t="s">
        <v>236</v>
      </c>
    </row>
    <row r="51882" spans="1:3" x14ac:dyDescent="0.25">
      <c r="A51882" s="80">
        <v>1144864</v>
      </c>
      <c r="B51882" s="104" t="s">
        <v>236</v>
      </c>
      <c r="C51882" s="84" t="s">
        <v>236</v>
      </c>
    </row>
    <row r="51883" spans="1:3" x14ac:dyDescent="0.25">
      <c r="A51883" s="80">
        <v>1144865</v>
      </c>
      <c r="B51883" s="104" t="s">
        <v>236</v>
      </c>
      <c r="C51883" s="84" t="s">
        <v>236</v>
      </c>
    </row>
    <row r="51884" spans="1:3" x14ac:dyDescent="0.25">
      <c r="A51884" s="80">
        <v>1144866</v>
      </c>
      <c r="B51884" s="104" t="s">
        <v>236</v>
      </c>
      <c r="C51884" s="84" t="s">
        <v>236</v>
      </c>
    </row>
    <row r="51885" spans="1:3" x14ac:dyDescent="0.25">
      <c r="A51885" s="80">
        <v>1144867</v>
      </c>
      <c r="B51885" s="104" t="s">
        <v>236</v>
      </c>
      <c r="C51885" s="84" t="s">
        <v>236</v>
      </c>
    </row>
    <row r="51886" spans="1:3" x14ac:dyDescent="0.25">
      <c r="A51886" s="80">
        <v>1144868</v>
      </c>
      <c r="B51886" s="104" t="s">
        <v>236</v>
      </c>
      <c r="C51886" s="84" t="s">
        <v>236</v>
      </c>
    </row>
    <row r="51887" spans="1:3" x14ac:dyDescent="0.25">
      <c r="A51887" s="80">
        <v>1144869</v>
      </c>
      <c r="B51887" s="104" t="s">
        <v>236</v>
      </c>
      <c r="C51887" s="84" t="s">
        <v>236</v>
      </c>
    </row>
    <row r="51888" spans="1:3" x14ac:dyDescent="0.25">
      <c r="A51888" s="80">
        <v>1144870</v>
      </c>
      <c r="B51888" s="104" t="s">
        <v>236</v>
      </c>
      <c r="C51888" s="84" t="s">
        <v>236</v>
      </c>
    </row>
    <row r="51889" spans="1:3" x14ac:dyDescent="0.25">
      <c r="A51889" s="80">
        <v>1144871</v>
      </c>
      <c r="B51889" s="104" t="s">
        <v>236</v>
      </c>
      <c r="C51889" s="84" t="s">
        <v>236</v>
      </c>
    </row>
    <row r="51890" spans="1:3" x14ac:dyDescent="0.25">
      <c r="A51890" s="80">
        <v>1144872</v>
      </c>
      <c r="B51890" s="104" t="s">
        <v>236</v>
      </c>
      <c r="C51890" s="84" t="s">
        <v>236</v>
      </c>
    </row>
    <row r="51891" spans="1:3" x14ac:dyDescent="0.25">
      <c r="A51891" s="80">
        <v>1144873</v>
      </c>
      <c r="B51891" s="104" t="s">
        <v>236</v>
      </c>
      <c r="C51891" s="84" t="s">
        <v>236</v>
      </c>
    </row>
    <row r="51892" spans="1:3" x14ac:dyDescent="0.25">
      <c r="A51892" s="80">
        <v>1144874</v>
      </c>
      <c r="B51892" s="104" t="s">
        <v>236</v>
      </c>
      <c r="C51892" s="84" t="s">
        <v>236</v>
      </c>
    </row>
    <row r="51893" spans="1:3" x14ac:dyDescent="0.25">
      <c r="A51893" s="80">
        <v>1144875</v>
      </c>
      <c r="B51893" s="104" t="s">
        <v>236</v>
      </c>
      <c r="C51893" s="84" t="s">
        <v>236</v>
      </c>
    </row>
    <row r="51894" spans="1:3" x14ac:dyDescent="0.25">
      <c r="A51894" s="80">
        <v>1144876</v>
      </c>
      <c r="B51894" s="104" t="s">
        <v>236</v>
      </c>
      <c r="C51894" s="84" t="s">
        <v>236</v>
      </c>
    </row>
    <row r="51895" spans="1:3" x14ac:dyDescent="0.25">
      <c r="A51895" s="80">
        <v>1144877</v>
      </c>
      <c r="B51895" s="104" t="s">
        <v>236</v>
      </c>
      <c r="C51895" s="84" t="s">
        <v>236</v>
      </c>
    </row>
    <row r="51896" spans="1:3" x14ac:dyDescent="0.25">
      <c r="A51896" s="80">
        <v>1144878</v>
      </c>
      <c r="B51896" s="104" t="s">
        <v>236</v>
      </c>
      <c r="C51896" s="84" t="s">
        <v>236</v>
      </c>
    </row>
    <row r="51897" spans="1:3" x14ac:dyDescent="0.25">
      <c r="A51897" s="80">
        <v>1144879</v>
      </c>
      <c r="B51897" s="104" t="s">
        <v>236</v>
      </c>
      <c r="C51897" s="84" t="s">
        <v>236</v>
      </c>
    </row>
    <row r="51898" spans="1:3" x14ac:dyDescent="0.25">
      <c r="A51898" s="80">
        <v>1144880</v>
      </c>
      <c r="B51898" s="104" t="s">
        <v>236</v>
      </c>
      <c r="C51898" s="84" t="s">
        <v>236</v>
      </c>
    </row>
    <row r="51899" spans="1:3" x14ac:dyDescent="0.25">
      <c r="A51899" s="80">
        <v>1144881</v>
      </c>
      <c r="B51899" s="104" t="s">
        <v>236</v>
      </c>
      <c r="C51899" s="84" t="s">
        <v>236</v>
      </c>
    </row>
    <row r="51900" spans="1:3" x14ac:dyDescent="0.25">
      <c r="A51900" s="80">
        <v>1144882</v>
      </c>
      <c r="B51900" s="104" t="s">
        <v>236</v>
      </c>
      <c r="C51900" s="84" t="s">
        <v>236</v>
      </c>
    </row>
    <row r="51901" spans="1:3" x14ac:dyDescent="0.25">
      <c r="A51901" s="80">
        <v>1144883</v>
      </c>
      <c r="B51901" s="104" t="s">
        <v>236</v>
      </c>
      <c r="C51901" s="84" t="s">
        <v>236</v>
      </c>
    </row>
    <row r="51902" spans="1:3" x14ac:dyDescent="0.25">
      <c r="A51902" s="80">
        <v>1144884</v>
      </c>
      <c r="B51902" s="104" t="s">
        <v>236</v>
      </c>
      <c r="C51902" s="84" t="s">
        <v>236</v>
      </c>
    </row>
    <row r="51903" spans="1:3" x14ac:dyDescent="0.25">
      <c r="A51903" s="80">
        <v>1144885</v>
      </c>
      <c r="B51903" s="104" t="s">
        <v>236</v>
      </c>
      <c r="C51903" s="84" t="s">
        <v>236</v>
      </c>
    </row>
    <row r="51904" spans="1:3" x14ac:dyDescent="0.25">
      <c r="A51904" s="80">
        <v>1144886</v>
      </c>
      <c r="B51904" s="104" t="s">
        <v>236</v>
      </c>
      <c r="C51904" s="84" t="s">
        <v>236</v>
      </c>
    </row>
    <row r="51905" spans="1:3" x14ac:dyDescent="0.25">
      <c r="A51905" s="80">
        <v>1144887</v>
      </c>
      <c r="B51905" s="104" t="s">
        <v>236</v>
      </c>
      <c r="C51905" s="84" t="s">
        <v>236</v>
      </c>
    </row>
    <row r="51906" spans="1:3" x14ac:dyDescent="0.25">
      <c r="A51906" s="80">
        <v>1144888</v>
      </c>
      <c r="B51906" s="104" t="s">
        <v>236</v>
      </c>
      <c r="C51906" s="84" t="s">
        <v>236</v>
      </c>
    </row>
    <row r="51907" spans="1:3" x14ac:dyDescent="0.25">
      <c r="A51907" s="80">
        <v>1144889</v>
      </c>
      <c r="B51907" s="104" t="s">
        <v>236</v>
      </c>
      <c r="C51907" s="84" t="s">
        <v>236</v>
      </c>
    </row>
    <row r="51908" spans="1:3" x14ac:dyDescent="0.25">
      <c r="A51908" s="80">
        <v>1144890</v>
      </c>
      <c r="B51908" s="104" t="s">
        <v>236</v>
      </c>
      <c r="C51908" s="84" t="s">
        <v>236</v>
      </c>
    </row>
    <row r="51909" spans="1:3" x14ac:dyDescent="0.25">
      <c r="A51909" s="80">
        <v>1144891</v>
      </c>
      <c r="B51909" s="104" t="s">
        <v>236</v>
      </c>
      <c r="C51909" s="84" t="s">
        <v>236</v>
      </c>
    </row>
    <row r="51910" spans="1:3" x14ac:dyDescent="0.25">
      <c r="A51910" s="80">
        <v>1144892</v>
      </c>
      <c r="B51910" s="104" t="s">
        <v>236</v>
      </c>
      <c r="C51910" s="84" t="s">
        <v>236</v>
      </c>
    </row>
    <row r="51911" spans="1:3" x14ac:dyDescent="0.25">
      <c r="A51911" s="80">
        <v>1144893</v>
      </c>
      <c r="B51911" s="104" t="s">
        <v>236</v>
      </c>
      <c r="C51911" s="84" t="s">
        <v>236</v>
      </c>
    </row>
    <row r="51912" spans="1:3" x14ac:dyDescent="0.25">
      <c r="A51912" s="80">
        <v>1144894</v>
      </c>
      <c r="B51912" s="104" t="s">
        <v>236</v>
      </c>
      <c r="C51912" s="84" t="s">
        <v>236</v>
      </c>
    </row>
    <row r="51913" spans="1:3" x14ac:dyDescent="0.25">
      <c r="A51913" s="80">
        <v>1144895</v>
      </c>
      <c r="B51913" s="104" t="s">
        <v>236</v>
      </c>
      <c r="C51913" s="84" t="s">
        <v>236</v>
      </c>
    </row>
    <row r="51914" spans="1:3" x14ac:dyDescent="0.25">
      <c r="A51914" s="80">
        <v>1144896</v>
      </c>
      <c r="B51914" s="104" t="s">
        <v>236</v>
      </c>
      <c r="C51914" s="84" t="s">
        <v>236</v>
      </c>
    </row>
    <row r="51915" spans="1:3" x14ac:dyDescent="0.25">
      <c r="A51915" s="80">
        <v>1144897</v>
      </c>
      <c r="B51915" s="104" t="s">
        <v>236</v>
      </c>
      <c r="C51915" s="84" t="s">
        <v>236</v>
      </c>
    </row>
    <row r="51916" spans="1:3" x14ac:dyDescent="0.25">
      <c r="A51916" s="80">
        <v>1144898</v>
      </c>
      <c r="B51916" s="104" t="s">
        <v>236</v>
      </c>
      <c r="C51916" s="84" t="s">
        <v>236</v>
      </c>
    </row>
    <row r="51917" spans="1:3" x14ac:dyDescent="0.25">
      <c r="A51917" s="80">
        <v>1144899</v>
      </c>
      <c r="B51917" s="104" t="s">
        <v>236</v>
      </c>
      <c r="C51917" s="84" t="s">
        <v>236</v>
      </c>
    </row>
    <row r="51918" spans="1:3" x14ac:dyDescent="0.25">
      <c r="A51918" s="80">
        <v>1144900</v>
      </c>
      <c r="B51918" s="104" t="s">
        <v>236</v>
      </c>
      <c r="C51918" s="84" t="s">
        <v>236</v>
      </c>
    </row>
    <row r="51919" spans="1:3" x14ac:dyDescent="0.25">
      <c r="A51919" s="80">
        <v>1144901</v>
      </c>
      <c r="B51919" s="104" t="s">
        <v>236</v>
      </c>
      <c r="C51919" s="84" t="s">
        <v>236</v>
      </c>
    </row>
    <row r="51920" spans="1:3" x14ac:dyDescent="0.25">
      <c r="A51920" s="80">
        <v>1144902</v>
      </c>
      <c r="B51920" s="104" t="s">
        <v>236</v>
      </c>
      <c r="C51920" s="84" t="s">
        <v>236</v>
      </c>
    </row>
    <row r="51921" spans="1:3" x14ac:dyDescent="0.25">
      <c r="A51921" s="80">
        <v>1144903</v>
      </c>
      <c r="B51921" s="104" t="s">
        <v>236</v>
      </c>
      <c r="C51921" s="84" t="s">
        <v>236</v>
      </c>
    </row>
    <row r="51922" spans="1:3" x14ac:dyDescent="0.25">
      <c r="A51922" s="80">
        <v>1144904</v>
      </c>
      <c r="B51922" s="104" t="s">
        <v>236</v>
      </c>
      <c r="C51922" s="84" t="s">
        <v>236</v>
      </c>
    </row>
    <row r="51923" spans="1:3" x14ac:dyDescent="0.25">
      <c r="A51923" s="80">
        <v>1144905</v>
      </c>
      <c r="B51923" s="104" t="s">
        <v>236</v>
      </c>
      <c r="C51923" s="84" t="s">
        <v>236</v>
      </c>
    </row>
    <row r="51924" spans="1:3" x14ac:dyDescent="0.25">
      <c r="A51924" s="80">
        <v>1144906</v>
      </c>
      <c r="B51924" s="104" t="s">
        <v>236</v>
      </c>
      <c r="C51924" s="84" t="s">
        <v>236</v>
      </c>
    </row>
    <row r="51925" spans="1:3" x14ac:dyDescent="0.25">
      <c r="A51925" s="80">
        <v>1144907</v>
      </c>
      <c r="B51925" s="104" t="s">
        <v>236</v>
      </c>
      <c r="C51925" s="84" t="s">
        <v>236</v>
      </c>
    </row>
    <row r="51926" spans="1:3" x14ac:dyDescent="0.25">
      <c r="A51926" s="80">
        <v>1144908</v>
      </c>
      <c r="B51926" s="104" t="s">
        <v>236</v>
      </c>
      <c r="C51926" s="84" t="s">
        <v>236</v>
      </c>
    </row>
    <row r="51927" spans="1:3" x14ac:dyDescent="0.25">
      <c r="A51927" s="80">
        <v>1144909</v>
      </c>
      <c r="B51927" s="104" t="s">
        <v>236</v>
      </c>
      <c r="C51927" s="84" t="s">
        <v>236</v>
      </c>
    </row>
    <row r="51928" spans="1:3" x14ac:dyDescent="0.25">
      <c r="A51928" s="80">
        <v>1144910</v>
      </c>
      <c r="B51928" s="104" t="s">
        <v>236</v>
      </c>
      <c r="C51928" s="84" t="s">
        <v>236</v>
      </c>
    </row>
    <row r="51929" spans="1:3" x14ac:dyDescent="0.25">
      <c r="A51929" s="80">
        <v>1144911</v>
      </c>
      <c r="B51929" s="104" t="s">
        <v>236</v>
      </c>
      <c r="C51929" s="84" t="s">
        <v>236</v>
      </c>
    </row>
    <row r="51930" spans="1:3" x14ac:dyDescent="0.25">
      <c r="A51930" s="80">
        <v>1144912</v>
      </c>
      <c r="B51930" s="104" t="s">
        <v>236</v>
      </c>
      <c r="C51930" s="84" t="s">
        <v>236</v>
      </c>
    </row>
    <row r="51931" spans="1:3" x14ac:dyDescent="0.25">
      <c r="A51931" s="80">
        <v>1144913</v>
      </c>
      <c r="B51931" s="104" t="s">
        <v>236</v>
      </c>
      <c r="C51931" s="84" t="s">
        <v>236</v>
      </c>
    </row>
    <row r="51932" spans="1:3" x14ac:dyDescent="0.25">
      <c r="A51932" s="80">
        <v>1144914</v>
      </c>
      <c r="B51932" s="104" t="s">
        <v>236</v>
      </c>
      <c r="C51932" s="84" t="s">
        <v>236</v>
      </c>
    </row>
    <row r="51933" spans="1:3" x14ac:dyDescent="0.25">
      <c r="A51933" s="80">
        <v>1144915</v>
      </c>
      <c r="B51933" s="104" t="s">
        <v>236</v>
      </c>
      <c r="C51933" s="84" t="s">
        <v>236</v>
      </c>
    </row>
    <row r="51934" spans="1:3" x14ac:dyDescent="0.25">
      <c r="A51934" s="80">
        <v>1144916</v>
      </c>
      <c r="B51934" s="104" t="s">
        <v>236</v>
      </c>
      <c r="C51934" s="84" t="s">
        <v>236</v>
      </c>
    </row>
    <row r="51935" spans="1:3" x14ac:dyDescent="0.25">
      <c r="A51935" s="80">
        <v>1144917</v>
      </c>
      <c r="B51935" s="104" t="s">
        <v>236</v>
      </c>
      <c r="C51935" s="84" t="s">
        <v>236</v>
      </c>
    </row>
    <row r="51936" spans="1:3" x14ac:dyDescent="0.25">
      <c r="A51936" s="80">
        <v>1144918</v>
      </c>
      <c r="B51936" s="104" t="s">
        <v>236</v>
      </c>
      <c r="C51936" s="84" t="s">
        <v>236</v>
      </c>
    </row>
    <row r="51937" spans="1:3" x14ac:dyDescent="0.25">
      <c r="A51937" s="80">
        <v>1144919</v>
      </c>
      <c r="B51937" s="104" t="s">
        <v>236</v>
      </c>
      <c r="C51937" s="84" t="s">
        <v>236</v>
      </c>
    </row>
    <row r="51938" spans="1:3" x14ac:dyDescent="0.25">
      <c r="A51938" s="80">
        <v>1144920</v>
      </c>
      <c r="B51938" s="104" t="s">
        <v>236</v>
      </c>
      <c r="C51938" s="84" t="s">
        <v>236</v>
      </c>
    </row>
    <row r="51939" spans="1:3" x14ac:dyDescent="0.25">
      <c r="A51939" s="80">
        <v>1144921</v>
      </c>
      <c r="B51939" s="104" t="s">
        <v>236</v>
      </c>
      <c r="C51939" s="84" t="s">
        <v>236</v>
      </c>
    </row>
    <row r="51940" spans="1:3" x14ac:dyDescent="0.25">
      <c r="A51940" s="80">
        <v>1144922</v>
      </c>
      <c r="B51940" s="104" t="s">
        <v>236</v>
      </c>
      <c r="C51940" s="84" t="s">
        <v>236</v>
      </c>
    </row>
    <row r="51941" spans="1:3" x14ac:dyDescent="0.25">
      <c r="A51941" s="80">
        <v>1144923</v>
      </c>
      <c r="B51941" s="104" t="s">
        <v>236</v>
      </c>
      <c r="C51941" s="84" t="s">
        <v>236</v>
      </c>
    </row>
    <row r="51942" spans="1:3" x14ac:dyDescent="0.25">
      <c r="A51942" s="80">
        <v>1144924</v>
      </c>
      <c r="B51942" s="104" t="s">
        <v>236</v>
      </c>
      <c r="C51942" s="84" t="s">
        <v>236</v>
      </c>
    </row>
    <row r="51943" spans="1:3" x14ac:dyDescent="0.25">
      <c r="A51943" s="80">
        <v>1144925</v>
      </c>
      <c r="B51943" s="104" t="s">
        <v>236</v>
      </c>
      <c r="C51943" s="84" t="s">
        <v>236</v>
      </c>
    </row>
    <row r="51944" spans="1:3" x14ac:dyDescent="0.25">
      <c r="A51944" s="80">
        <v>1144926</v>
      </c>
      <c r="B51944" s="104" t="s">
        <v>236</v>
      </c>
      <c r="C51944" s="84" t="s">
        <v>236</v>
      </c>
    </row>
    <row r="51945" spans="1:3" x14ac:dyDescent="0.25">
      <c r="A51945" s="80">
        <v>1144927</v>
      </c>
      <c r="B51945" s="104" t="s">
        <v>236</v>
      </c>
      <c r="C51945" s="84" t="s">
        <v>236</v>
      </c>
    </row>
    <row r="51946" spans="1:3" x14ac:dyDescent="0.25">
      <c r="A51946" s="80">
        <v>1144928</v>
      </c>
      <c r="B51946" s="104" t="s">
        <v>236</v>
      </c>
      <c r="C51946" s="84" t="s">
        <v>236</v>
      </c>
    </row>
    <row r="51947" spans="1:3" x14ac:dyDescent="0.25">
      <c r="A51947" s="80">
        <v>1144929</v>
      </c>
      <c r="B51947" s="104" t="s">
        <v>236</v>
      </c>
      <c r="C51947" s="84" t="s">
        <v>236</v>
      </c>
    </row>
    <row r="51948" spans="1:3" x14ac:dyDescent="0.25">
      <c r="A51948" s="80">
        <v>1144930</v>
      </c>
      <c r="B51948" s="104" t="s">
        <v>236</v>
      </c>
      <c r="C51948" s="84" t="s">
        <v>236</v>
      </c>
    </row>
    <row r="51949" spans="1:3" x14ac:dyDescent="0.25">
      <c r="A51949" s="80">
        <v>1144931</v>
      </c>
      <c r="B51949" s="104" t="s">
        <v>236</v>
      </c>
      <c r="C51949" s="84" t="s">
        <v>236</v>
      </c>
    </row>
    <row r="51950" spans="1:3" x14ac:dyDescent="0.25">
      <c r="A51950" s="80">
        <v>1144932</v>
      </c>
      <c r="B51950" s="104" t="s">
        <v>236</v>
      </c>
      <c r="C51950" s="84" t="s">
        <v>236</v>
      </c>
    </row>
    <row r="51951" spans="1:3" x14ac:dyDescent="0.25">
      <c r="A51951" s="80">
        <v>1144933</v>
      </c>
      <c r="B51951" s="104" t="s">
        <v>236</v>
      </c>
      <c r="C51951" s="84" t="s">
        <v>236</v>
      </c>
    </row>
    <row r="51952" spans="1:3" x14ac:dyDescent="0.25">
      <c r="A51952" s="80">
        <v>1144934</v>
      </c>
      <c r="B51952" s="104" t="s">
        <v>236</v>
      </c>
      <c r="C51952" s="84" t="s">
        <v>236</v>
      </c>
    </row>
    <row r="51953" spans="1:3" x14ac:dyDescent="0.25">
      <c r="A51953" s="80">
        <v>1144935</v>
      </c>
      <c r="B51953" s="104" t="s">
        <v>236</v>
      </c>
      <c r="C51953" s="84" t="s">
        <v>236</v>
      </c>
    </row>
    <row r="51954" spans="1:3" x14ac:dyDescent="0.25">
      <c r="A51954" s="80">
        <v>1144936</v>
      </c>
      <c r="B51954" s="104" t="s">
        <v>236</v>
      </c>
      <c r="C51954" s="84" t="s">
        <v>236</v>
      </c>
    </row>
    <row r="51955" spans="1:3" x14ac:dyDescent="0.25">
      <c r="A51955" s="80">
        <v>1144937</v>
      </c>
      <c r="B51955" s="104" t="s">
        <v>236</v>
      </c>
      <c r="C51955" s="84" t="s">
        <v>236</v>
      </c>
    </row>
    <row r="51956" spans="1:3" x14ac:dyDescent="0.25">
      <c r="A51956" s="80">
        <v>1144938</v>
      </c>
      <c r="B51956" s="104" t="s">
        <v>236</v>
      </c>
      <c r="C51956" s="84" t="s">
        <v>236</v>
      </c>
    </row>
    <row r="51957" spans="1:3" x14ac:dyDescent="0.25">
      <c r="A51957" s="80">
        <v>1144939</v>
      </c>
      <c r="B51957" s="104" t="s">
        <v>236</v>
      </c>
      <c r="C51957" s="84" t="s">
        <v>236</v>
      </c>
    </row>
    <row r="51958" spans="1:3" x14ac:dyDescent="0.25">
      <c r="A51958" s="80">
        <v>1144940</v>
      </c>
      <c r="B51958" s="104" t="s">
        <v>236</v>
      </c>
      <c r="C51958" s="84" t="s">
        <v>236</v>
      </c>
    </row>
    <row r="51959" spans="1:3" x14ac:dyDescent="0.25">
      <c r="A51959" s="80">
        <v>1144941</v>
      </c>
      <c r="B51959" s="104" t="s">
        <v>236</v>
      </c>
      <c r="C51959" s="84" t="s">
        <v>236</v>
      </c>
    </row>
    <row r="51960" spans="1:3" x14ac:dyDescent="0.25">
      <c r="A51960" s="80">
        <v>1144942</v>
      </c>
      <c r="B51960" s="104" t="s">
        <v>236</v>
      </c>
      <c r="C51960" s="84" t="s">
        <v>236</v>
      </c>
    </row>
    <row r="51961" spans="1:3" x14ac:dyDescent="0.25">
      <c r="A51961" s="80">
        <v>1144943</v>
      </c>
      <c r="B51961" s="104" t="s">
        <v>236</v>
      </c>
      <c r="C51961" s="84" t="s">
        <v>236</v>
      </c>
    </row>
    <row r="51962" spans="1:3" x14ac:dyDescent="0.25">
      <c r="A51962" s="80">
        <v>1144944</v>
      </c>
      <c r="B51962" s="104" t="s">
        <v>236</v>
      </c>
      <c r="C51962" s="84" t="s">
        <v>236</v>
      </c>
    </row>
    <row r="51963" spans="1:3" x14ac:dyDescent="0.25">
      <c r="A51963" s="80">
        <v>1144945</v>
      </c>
      <c r="B51963" s="104" t="s">
        <v>236</v>
      </c>
      <c r="C51963" s="84" t="s">
        <v>236</v>
      </c>
    </row>
    <row r="51964" spans="1:3" x14ac:dyDescent="0.25">
      <c r="A51964" s="80">
        <v>1144946</v>
      </c>
      <c r="B51964" s="104" t="s">
        <v>236</v>
      </c>
      <c r="C51964" s="84" t="s">
        <v>236</v>
      </c>
    </row>
    <row r="51965" spans="1:3" x14ac:dyDescent="0.25">
      <c r="A51965" s="80">
        <v>1144947</v>
      </c>
      <c r="B51965" s="104" t="s">
        <v>236</v>
      </c>
      <c r="C51965" s="84" t="s">
        <v>236</v>
      </c>
    </row>
    <row r="51966" spans="1:3" x14ac:dyDescent="0.25">
      <c r="A51966" s="80">
        <v>1144948</v>
      </c>
      <c r="B51966" s="104" t="s">
        <v>236</v>
      </c>
      <c r="C51966" s="84" t="s">
        <v>236</v>
      </c>
    </row>
    <row r="51967" spans="1:3" x14ac:dyDescent="0.25">
      <c r="A51967" s="80">
        <v>1144949</v>
      </c>
      <c r="B51967" s="104" t="s">
        <v>236</v>
      </c>
      <c r="C51967" s="84" t="s">
        <v>236</v>
      </c>
    </row>
    <row r="51968" spans="1:3" x14ac:dyDescent="0.25">
      <c r="A51968" s="80">
        <v>1144950</v>
      </c>
      <c r="B51968" s="104" t="s">
        <v>236</v>
      </c>
      <c r="C51968" s="84" t="s">
        <v>236</v>
      </c>
    </row>
    <row r="51969" spans="1:3" x14ac:dyDescent="0.25">
      <c r="A51969" s="80">
        <v>1144951</v>
      </c>
      <c r="B51969" s="104" t="s">
        <v>236</v>
      </c>
      <c r="C51969" s="84" t="s">
        <v>236</v>
      </c>
    </row>
    <row r="51970" spans="1:3" x14ac:dyDescent="0.25">
      <c r="A51970" s="80">
        <v>1144952</v>
      </c>
      <c r="B51970" s="104" t="s">
        <v>236</v>
      </c>
      <c r="C51970" s="84" t="s">
        <v>236</v>
      </c>
    </row>
    <row r="51971" spans="1:3" x14ac:dyDescent="0.25">
      <c r="A51971" s="80">
        <v>1144953</v>
      </c>
      <c r="B51971" s="104" t="s">
        <v>236</v>
      </c>
      <c r="C51971" s="84" t="s">
        <v>236</v>
      </c>
    </row>
    <row r="51972" spans="1:3" x14ac:dyDescent="0.25">
      <c r="A51972" s="80">
        <v>1144954</v>
      </c>
      <c r="B51972" s="104" t="s">
        <v>236</v>
      </c>
      <c r="C51972" s="84" t="s">
        <v>236</v>
      </c>
    </row>
    <row r="51973" spans="1:3" x14ac:dyDescent="0.25">
      <c r="A51973" s="80">
        <v>1144955</v>
      </c>
      <c r="B51973" s="104" t="s">
        <v>236</v>
      </c>
      <c r="C51973" s="84" t="s">
        <v>236</v>
      </c>
    </row>
    <row r="51974" spans="1:3" x14ac:dyDescent="0.25">
      <c r="A51974" s="80">
        <v>1144956</v>
      </c>
      <c r="B51974" s="104" t="s">
        <v>236</v>
      </c>
      <c r="C51974" s="84" t="s">
        <v>236</v>
      </c>
    </row>
    <row r="51975" spans="1:3" x14ac:dyDescent="0.25">
      <c r="A51975" s="80">
        <v>1144957</v>
      </c>
      <c r="B51975" s="104" t="s">
        <v>236</v>
      </c>
      <c r="C51975" s="84" t="s">
        <v>236</v>
      </c>
    </row>
    <row r="51976" spans="1:3" x14ac:dyDescent="0.25">
      <c r="A51976" s="80">
        <v>1144958</v>
      </c>
      <c r="B51976" s="104" t="s">
        <v>236</v>
      </c>
      <c r="C51976" s="84" t="s">
        <v>236</v>
      </c>
    </row>
    <row r="51977" spans="1:3" x14ac:dyDescent="0.25">
      <c r="A51977" s="80">
        <v>1144959</v>
      </c>
      <c r="B51977" s="104" t="s">
        <v>236</v>
      </c>
      <c r="C51977" s="84" t="s">
        <v>236</v>
      </c>
    </row>
    <row r="51978" spans="1:3" x14ac:dyDescent="0.25">
      <c r="A51978" s="80">
        <v>1144960</v>
      </c>
      <c r="B51978" s="104" t="s">
        <v>236</v>
      </c>
      <c r="C51978" s="84" t="s">
        <v>236</v>
      </c>
    </row>
    <row r="51979" spans="1:3" x14ac:dyDescent="0.25">
      <c r="A51979" s="80">
        <v>1144961</v>
      </c>
      <c r="B51979" s="104" t="s">
        <v>236</v>
      </c>
      <c r="C51979" s="84" t="s">
        <v>236</v>
      </c>
    </row>
    <row r="51980" spans="1:3" x14ac:dyDescent="0.25">
      <c r="A51980" s="80">
        <v>1144962</v>
      </c>
      <c r="B51980" s="104" t="s">
        <v>236</v>
      </c>
      <c r="C51980" s="84" t="s">
        <v>236</v>
      </c>
    </row>
    <row r="51981" spans="1:3" x14ac:dyDescent="0.25">
      <c r="A51981" s="80">
        <v>1144963</v>
      </c>
      <c r="B51981" s="104" t="s">
        <v>236</v>
      </c>
      <c r="C51981" s="84" t="s">
        <v>236</v>
      </c>
    </row>
    <row r="51982" spans="1:3" x14ac:dyDescent="0.25">
      <c r="A51982" s="80">
        <v>1144964</v>
      </c>
      <c r="B51982" s="104" t="s">
        <v>236</v>
      </c>
      <c r="C51982" s="84" t="s">
        <v>236</v>
      </c>
    </row>
    <row r="51983" spans="1:3" x14ac:dyDescent="0.25">
      <c r="A51983" s="80">
        <v>1144965</v>
      </c>
      <c r="B51983" s="104" t="s">
        <v>236</v>
      </c>
      <c r="C51983" s="84" t="s">
        <v>236</v>
      </c>
    </row>
    <row r="51984" spans="1:3" x14ac:dyDescent="0.25">
      <c r="A51984" s="80">
        <v>1144966</v>
      </c>
      <c r="B51984" s="104" t="s">
        <v>236</v>
      </c>
      <c r="C51984" s="84" t="s">
        <v>236</v>
      </c>
    </row>
    <row r="51985" spans="1:3" x14ac:dyDescent="0.25">
      <c r="A51985" s="80">
        <v>1144967</v>
      </c>
      <c r="B51985" s="104" t="s">
        <v>236</v>
      </c>
      <c r="C51985" s="84" t="s">
        <v>236</v>
      </c>
    </row>
    <row r="51986" spans="1:3" x14ac:dyDescent="0.25">
      <c r="A51986" s="80">
        <v>1144968</v>
      </c>
      <c r="B51986" s="104" t="s">
        <v>236</v>
      </c>
      <c r="C51986" s="84" t="s">
        <v>236</v>
      </c>
    </row>
    <row r="51987" spans="1:3" x14ac:dyDescent="0.25">
      <c r="A51987" s="80">
        <v>1144969</v>
      </c>
      <c r="B51987" s="104" t="s">
        <v>236</v>
      </c>
      <c r="C51987" s="84" t="s">
        <v>236</v>
      </c>
    </row>
    <row r="51988" spans="1:3" x14ac:dyDescent="0.25">
      <c r="A51988" s="80">
        <v>1144970</v>
      </c>
      <c r="B51988" s="104" t="s">
        <v>236</v>
      </c>
      <c r="C51988" s="84" t="s">
        <v>236</v>
      </c>
    </row>
    <row r="51989" spans="1:3" x14ac:dyDescent="0.25">
      <c r="A51989" s="80">
        <v>1144971</v>
      </c>
      <c r="B51989" s="104" t="s">
        <v>236</v>
      </c>
      <c r="C51989" s="84" t="s">
        <v>236</v>
      </c>
    </row>
    <row r="51990" spans="1:3" x14ac:dyDescent="0.25">
      <c r="A51990" s="80">
        <v>1144972</v>
      </c>
      <c r="B51990" s="104" t="s">
        <v>236</v>
      </c>
      <c r="C51990" s="84" t="s">
        <v>236</v>
      </c>
    </row>
    <row r="51991" spans="1:3" x14ac:dyDescent="0.25">
      <c r="A51991" s="80">
        <v>1144973</v>
      </c>
      <c r="B51991" s="104" t="s">
        <v>236</v>
      </c>
      <c r="C51991" s="84" t="s">
        <v>236</v>
      </c>
    </row>
    <row r="51992" spans="1:3" x14ac:dyDescent="0.25">
      <c r="A51992" s="80">
        <v>1144974</v>
      </c>
      <c r="B51992" s="104" t="s">
        <v>236</v>
      </c>
      <c r="C51992" s="84" t="s">
        <v>236</v>
      </c>
    </row>
    <row r="51993" spans="1:3" x14ac:dyDescent="0.25">
      <c r="A51993" s="80">
        <v>1144975</v>
      </c>
      <c r="B51993" s="104" t="s">
        <v>236</v>
      </c>
      <c r="C51993" s="84" t="s">
        <v>236</v>
      </c>
    </row>
    <row r="51994" spans="1:3" x14ac:dyDescent="0.25">
      <c r="A51994" s="80">
        <v>1144976</v>
      </c>
      <c r="B51994" s="104" t="s">
        <v>236</v>
      </c>
      <c r="C51994" s="84" t="s">
        <v>236</v>
      </c>
    </row>
    <row r="51995" spans="1:3" x14ac:dyDescent="0.25">
      <c r="A51995" s="80">
        <v>1144977</v>
      </c>
      <c r="B51995" s="104" t="s">
        <v>236</v>
      </c>
      <c r="C51995" s="84" t="s">
        <v>236</v>
      </c>
    </row>
    <row r="51996" spans="1:3" x14ac:dyDescent="0.25">
      <c r="A51996" s="80">
        <v>1144978</v>
      </c>
      <c r="B51996" s="104" t="s">
        <v>236</v>
      </c>
      <c r="C51996" s="84" t="s">
        <v>236</v>
      </c>
    </row>
    <row r="51997" spans="1:3" x14ac:dyDescent="0.25">
      <c r="A51997" s="80">
        <v>1144979</v>
      </c>
      <c r="B51997" s="104" t="s">
        <v>236</v>
      </c>
      <c r="C51997" s="84" t="s">
        <v>236</v>
      </c>
    </row>
    <row r="51998" spans="1:3" x14ac:dyDescent="0.25">
      <c r="A51998" s="80">
        <v>1144980</v>
      </c>
      <c r="B51998" s="104" t="s">
        <v>236</v>
      </c>
      <c r="C51998" s="84" t="s">
        <v>236</v>
      </c>
    </row>
    <row r="51999" spans="1:3" x14ac:dyDescent="0.25">
      <c r="A51999" s="80">
        <v>1144981</v>
      </c>
      <c r="B51999" s="104" t="s">
        <v>236</v>
      </c>
      <c r="C51999" s="84" t="s">
        <v>236</v>
      </c>
    </row>
    <row r="52000" spans="1:3" x14ac:dyDescent="0.25">
      <c r="A52000" s="80">
        <v>1144982</v>
      </c>
      <c r="B52000" s="104" t="s">
        <v>236</v>
      </c>
      <c r="C52000" s="84" t="s">
        <v>236</v>
      </c>
    </row>
    <row r="52001" spans="1:3" x14ac:dyDescent="0.25">
      <c r="A52001" s="80">
        <v>1144983</v>
      </c>
      <c r="B52001" s="104" t="s">
        <v>236</v>
      </c>
      <c r="C52001" s="84" t="s">
        <v>236</v>
      </c>
    </row>
    <row r="52002" spans="1:3" x14ac:dyDescent="0.25">
      <c r="A52002" s="80">
        <v>1144984</v>
      </c>
      <c r="B52002" s="104" t="s">
        <v>236</v>
      </c>
      <c r="C52002" s="84" t="s">
        <v>236</v>
      </c>
    </row>
    <row r="52003" spans="1:3" x14ac:dyDescent="0.25">
      <c r="A52003" s="80">
        <v>1144985</v>
      </c>
      <c r="B52003" s="104" t="s">
        <v>236</v>
      </c>
      <c r="C52003" s="84" t="s">
        <v>236</v>
      </c>
    </row>
    <row r="52004" spans="1:3" x14ac:dyDescent="0.25">
      <c r="A52004" s="80">
        <v>1144986</v>
      </c>
      <c r="B52004" s="104" t="s">
        <v>236</v>
      </c>
      <c r="C52004" s="84" t="s">
        <v>236</v>
      </c>
    </row>
    <row r="52005" spans="1:3" x14ac:dyDescent="0.25">
      <c r="A52005" s="80">
        <v>1144987</v>
      </c>
      <c r="B52005" s="104" t="s">
        <v>236</v>
      </c>
      <c r="C52005" s="84" t="s">
        <v>236</v>
      </c>
    </row>
    <row r="52006" spans="1:3" x14ac:dyDescent="0.25">
      <c r="A52006" s="80">
        <v>1144988</v>
      </c>
      <c r="B52006" s="104" t="s">
        <v>236</v>
      </c>
      <c r="C52006" s="84" t="s">
        <v>236</v>
      </c>
    </row>
    <row r="52007" spans="1:3" x14ac:dyDescent="0.25">
      <c r="A52007" s="80">
        <v>1144989</v>
      </c>
      <c r="B52007" s="104" t="s">
        <v>236</v>
      </c>
      <c r="C52007" s="84" t="s">
        <v>236</v>
      </c>
    </row>
    <row r="52008" spans="1:3" x14ac:dyDescent="0.25">
      <c r="A52008" s="80">
        <v>1144990</v>
      </c>
      <c r="B52008" s="104" t="s">
        <v>236</v>
      </c>
      <c r="C52008" s="84" t="s">
        <v>236</v>
      </c>
    </row>
    <row r="52009" spans="1:3" x14ac:dyDescent="0.25">
      <c r="A52009" s="80">
        <v>1144991</v>
      </c>
      <c r="B52009" s="104" t="s">
        <v>236</v>
      </c>
      <c r="C52009" s="84" t="s">
        <v>236</v>
      </c>
    </row>
    <row r="52010" spans="1:3" x14ac:dyDescent="0.25">
      <c r="A52010" s="80">
        <v>1144992</v>
      </c>
      <c r="B52010" s="104" t="s">
        <v>236</v>
      </c>
      <c r="C52010" s="84" t="s">
        <v>236</v>
      </c>
    </row>
    <row r="52011" spans="1:3" x14ac:dyDescent="0.25">
      <c r="A52011" s="80">
        <v>1144993</v>
      </c>
      <c r="B52011" s="104" t="s">
        <v>236</v>
      </c>
      <c r="C52011" s="84" t="s">
        <v>236</v>
      </c>
    </row>
    <row r="52012" spans="1:3" x14ac:dyDescent="0.25">
      <c r="A52012" s="80">
        <v>1144994</v>
      </c>
      <c r="B52012" s="104" t="s">
        <v>236</v>
      </c>
      <c r="C52012" s="84" t="s">
        <v>236</v>
      </c>
    </row>
    <row r="52013" spans="1:3" x14ac:dyDescent="0.25">
      <c r="A52013" s="80">
        <v>1144995</v>
      </c>
      <c r="B52013" s="104" t="s">
        <v>236</v>
      </c>
      <c r="C52013" s="84" t="s">
        <v>236</v>
      </c>
    </row>
    <row r="52014" spans="1:3" x14ac:dyDescent="0.25">
      <c r="A52014" s="80">
        <v>1144996</v>
      </c>
      <c r="B52014" s="104" t="s">
        <v>236</v>
      </c>
      <c r="C52014" s="84" t="s">
        <v>236</v>
      </c>
    </row>
    <row r="52015" spans="1:3" x14ac:dyDescent="0.25">
      <c r="A52015" s="80">
        <v>1144997</v>
      </c>
      <c r="B52015" s="104" t="s">
        <v>236</v>
      </c>
      <c r="C52015" s="84" t="s">
        <v>236</v>
      </c>
    </row>
    <row r="52016" spans="1:3" x14ac:dyDescent="0.25">
      <c r="A52016" s="80">
        <v>1144998</v>
      </c>
      <c r="B52016" s="104" t="s">
        <v>236</v>
      </c>
      <c r="C52016" s="84" t="s">
        <v>236</v>
      </c>
    </row>
    <row r="52017" spans="1:3" x14ac:dyDescent="0.25">
      <c r="A52017" s="80">
        <v>1144999</v>
      </c>
      <c r="B52017" s="104" t="s">
        <v>236</v>
      </c>
      <c r="C52017" s="84" t="s">
        <v>236</v>
      </c>
    </row>
    <row r="52018" spans="1:3" x14ac:dyDescent="0.25">
      <c r="A52018" s="80">
        <v>1145000</v>
      </c>
      <c r="B52018" s="104" t="s">
        <v>236</v>
      </c>
      <c r="C52018" s="84" t="s">
        <v>236</v>
      </c>
    </row>
    <row r="52019" spans="1:3" x14ac:dyDescent="0.25">
      <c r="A52019" s="80">
        <v>1145001</v>
      </c>
      <c r="B52019" s="104" t="s">
        <v>236</v>
      </c>
      <c r="C52019" s="84" t="s">
        <v>236</v>
      </c>
    </row>
    <row r="52020" spans="1:3" x14ac:dyDescent="0.25">
      <c r="A52020" s="80">
        <v>1145002</v>
      </c>
      <c r="B52020" s="104" t="s">
        <v>236</v>
      </c>
      <c r="C52020" s="84" t="s">
        <v>236</v>
      </c>
    </row>
    <row r="52021" spans="1:3" x14ac:dyDescent="0.25">
      <c r="A52021" s="80">
        <v>1145003</v>
      </c>
      <c r="B52021" s="104" t="s">
        <v>236</v>
      </c>
      <c r="C52021" s="84" t="s">
        <v>236</v>
      </c>
    </row>
    <row r="52022" spans="1:3" x14ac:dyDescent="0.25">
      <c r="A52022" s="80">
        <v>1145004</v>
      </c>
      <c r="B52022" s="104" t="s">
        <v>236</v>
      </c>
      <c r="C52022" s="84" t="s">
        <v>236</v>
      </c>
    </row>
    <row r="52023" spans="1:3" x14ac:dyDescent="0.25">
      <c r="A52023" s="80">
        <v>1145005</v>
      </c>
      <c r="B52023" s="104" t="s">
        <v>236</v>
      </c>
      <c r="C52023" s="84" t="s">
        <v>236</v>
      </c>
    </row>
    <row r="52024" spans="1:3" x14ac:dyDescent="0.25">
      <c r="A52024" s="80">
        <v>1145006</v>
      </c>
      <c r="B52024" s="104" t="s">
        <v>236</v>
      </c>
      <c r="C52024" s="84" t="s">
        <v>236</v>
      </c>
    </row>
    <row r="52025" spans="1:3" x14ac:dyDescent="0.25">
      <c r="A52025" s="80">
        <v>1145007</v>
      </c>
      <c r="B52025" s="104" t="s">
        <v>236</v>
      </c>
      <c r="C52025" s="84" t="s">
        <v>236</v>
      </c>
    </row>
    <row r="52026" spans="1:3" x14ac:dyDescent="0.25">
      <c r="A52026" s="80">
        <v>1145008</v>
      </c>
      <c r="B52026" s="104" t="s">
        <v>236</v>
      </c>
      <c r="C52026" s="84" t="s">
        <v>236</v>
      </c>
    </row>
    <row r="52027" spans="1:3" x14ac:dyDescent="0.25">
      <c r="A52027" s="80">
        <v>1145009</v>
      </c>
      <c r="B52027" s="104" t="s">
        <v>236</v>
      </c>
      <c r="C52027" s="84" t="s">
        <v>236</v>
      </c>
    </row>
    <row r="52028" spans="1:3" x14ac:dyDescent="0.25">
      <c r="A52028" s="80">
        <v>1145010</v>
      </c>
      <c r="B52028" s="104" t="s">
        <v>236</v>
      </c>
      <c r="C52028" s="84" t="s">
        <v>236</v>
      </c>
    </row>
    <row r="52029" spans="1:3" x14ac:dyDescent="0.25">
      <c r="A52029" s="80">
        <v>1145011</v>
      </c>
      <c r="B52029" s="104" t="s">
        <v>236</v>
      </c>
      <c r="C52029" s="84" t="s">
        <v>236</v>
      </c>
    </row>
    <row r="52030" spans="1:3" x14ac:dyDescent="0.25">
      <c r="A52030" s="80">
        <v>1145012</v>
      </c>
      <c r="B52030" s="104" t="s">
        <v>236</v>
      </c>
      <c r="C52030" s="84" t="s">
        <v>236</v>
      </c>
    </row>
    <row r="52031" spans="1:3" x14ac:dyDescent="0.25">
      <c r="A52031" s="80">
        <v>1145013</v>
      </c>
      <c r="B52031" s="104" t="s">
        <v>236</v>
      </c>
      <c r="C52031" s="84" t="s">
        <v>236</v>
      </c>
    </row>
    <row r="52032" spans="1:3" x14ac:dyDescent="0.25">
      <c r="A52032" s="80">
        <v>1145014</v>
      </c>
      <c r="B52032" s="104" t="s">
        <v>236</v>
      </c>
      <c r="C52032" s="84" t="s">
        <v>236</v>
      </c>
    </row>
    <row r="52033" spans="1:3" x14ac:dyDescent="0.25">
      <c r="A52033" s="80">
        <v>1145015</v>
      </c>
      <c r="B52033" s="104" t="s">
        <v>236</v>
      </c>
      <c r="C52033" s="84" t="s">
        <v>236</v>
      </c>
    </row>
    <row r="52034" spans="1:3" x14ac:dyDescent="0.25">
      <c r="A52034" s="80">
        <v>1145016</v>
      </c>
      <c r="B52034" s="104" t="s">
        <v>236</v>
      </c>
      <c r="C52034" s="84" t="s">
        <v>236</v>
      </c>
    </row>
    <row r="52035" spans="1:3" x14ac:dyDescent="0.25">
      <c r="A52035" s="80">
        <v>1145017</v>
      </c>
      <c r="B52035" s="104" t="s">
        <v>236</v>
      </c>
      <c r="C52035" s="84" t="s">
        <v>236</v>
      </c>
    </row>
    <row r="52036" spans="1:3" x14ac:dyDescent="0.25">
      <c r="A52036" s="80">
        <v>1145018</v>
      </c>
      <c r="B52036" s="104" t="s">
        <v>236</v>
      </c>
      <c r="C52036" s="84" t="s">
        <v>236</v>
      </c>
    </row>
    <row r="52037" spans="1:3" x14ac:dyDescent="0.25">
      <c r="A52037" s="80">
        <v>1145019</v>
      </c>
      <c r="B52037" s="104" t="s">
        <v>236</v>
      </c>
      <c r="C52037" s="84" t="s">
        <v>236</v>
      </c>
    </row>
    <row r="52038" spans="1:3" x14ac:dyDescent="0.25">
      <c r="A52038" s="80">
        <v>1145020</v>
      </c>
      <c r="B52038" s="104" t="s">
        <v>236</v>
      </c>
      <c r="C52038" s="84" t="s">
        <v>236</v>
      </c>
    </row>
    <row r="52039" spans="1:3" x14ac:dyDescent="0.25">
      <c r="A52039" s="80">
        <v>1145021</v>
      </c>
      <c r="B52039" s="104" t="s">
        <v>236</v>
      </c>
      <c r="C52039" s="84" t="s">
        <v>236</v>
      </c>
    </row>
    <row r="52040" spans="1:3" x14ac:dyDescent="0.25">
      <c r="A52040" s="80">
        <v>1145022</v>
      </c>
      <c r="B52040" s="104" t="s">
        <v>236</v>
      </c>
      <c r="C52040" s="84" t="s">
        <v>236</v>
      </c>
    </row>
    <row r="52041" spans="1:3" x14ac:dyDescent="0.25">
      <c r="A52041" s="80">
        <v>1145023</v>
      </c>
      <c r="B52041" s="104" t="s">
        <v>236</v>
      </c>
      <c r="C52041" s="84" t="s">
        <v>236</v>
      </c>
    </row>
    <row r="52042" spans="1:3" x14ac:dyDescent="0.25">
      <c r="A52042" s="80">
        <v>1145024</v>
      </c>
      <c r="B52042" s="104" t="s">
        <v>236</v>
      </c>
      <c r="C52042" s="84" t="s">
        <v>236</v>
      </c>
    </row>
    <row r="52043" spans="1:3" x14ac:dyDescent="0.25">
      <c r="A52043" s="80">
        <v>1145025</v>
      </c>
      <c r="B52043" s="104" t="s">
        <v>236</v>
      </c>
      <c r="C52043" s="84" t="s">
        <v>236</v>
      </c>
    </row>
    <row r="52044" spans="1:3" x14ac:dyDescent="0.25">
      <c r="A52044" s="80">
        <v>1145026</v>
      </c>
      <c r="B52044" s="104" t="s">
        <v>236</v>
      </c>
      <c r="C52044" s="84" t="s">
        <v>236</v>
      </c>
    </row>
    <row r="52045" spans="1:3" x14ac:dyDescent="0.25">
      <c r="A52045" s="80">
        <v>1145027</v>
      </c>
      <c r="B52045" s="104" t="s">
        <v>236</v>
      </c>
      <c r="C52045" s="84" t="s">
        <v>236</v>
      </c>
    </row>
    <row r="52046" spans="1:3" x14ac:dyDescent="0.25">
      <c r="A52046" s="80">
        <v>1145028</v>
      </c>
      <c r="B52046" s="104" t="s">
        <v>236</v>
      </c>
      <c r="C52046" s="84" t="s">
        <v>236</v>
      </c>
    </row>
    <row r="52047" spans="1:3" x14ac:dyDescent="0.25">
      <c r="A52047" s="80">
        <v>1145029</v>
      </c>
      <c r="B52047" s="104" t="s">
        <v>236</v>
      </c>
      <c r="C52047" s="84" t="s">
        <v>236</v>
      </c>
    </row>
    <row r="52048" spans="1:3" x14ac:dyDescent="0.25">
      <c r="A52048" s="80">
        <v>1145030</v>
      </c>
      <c r="B52048" s="104" t="s">
        <v>236</v>
      </c>
      <c r="C52048" s="84" t="s">
        <v>236</v>
      </c>
    </row>
    <row r="52049" spans="1:3" x14ac:dyDescent="0.25">
      <c r="A52049" s="80">
        <v>1145031</v>
      </c>
      <c r="B52049" s="104" t="s">
        <v>236</v>
      </c>
      <c r="C52049" s="84" t="s">
        <v>236</v>
      </c>
    </row>
    <row r="52050" spans="1:3" x14ac:dyDescent="0.25">
      <c r="A52050" s="80">
        <v>1145032</v>
      </c>
      <c r="B52050" s="104" t="s">
        <v>236</v>
      </c>
      <c r="C52050" s="84" t="s">
        <v>236</v>
      </c>
    </row>
    <row r="52051" spans="1:3" x14ac:dyDescent="0.25">
      <c r="A52051" s="80">
        <v>1145033</v>
      </c>
      <c r="B52051" s="104" t="s">
        <v>236</v>
      </c>
      <c r="C52051" s="84" t="s">
        <v>236</v>
      </c>
    </row>
    <row r="52052" spans="1:3" x14ac:dyDescent="0.25">
      <c r="A52052" s="80">
        <v>1145034</v>
      </c>
      <c r="B52052" s="104" t="s">
        <v>236</v>
      </c>
      <c r="C52052" s="84" t="s">
        <v>236</v>
      </c>
    </row>
    <row r="52053" spans="1:3" x14ac:dyDescent="0.25">
      <c r="A52053" s="80">
        <v>1145035</v>
      </c>
      <c r="B52053" s="104" t="s">
        <v>236</v>
      </c>
      <c r="C52053" s="84" t="s">
        <v>236</v>
      </c>
    </row>
    <row r="52054" spans="1:3" x14ac:dyDescent="0.25">
      <c r="A52054" s="80">
        <v>1145036</v>
      </c>
      <c r="B52054" s="104" t="s">
        <v>236</v>
      </c>
      <c r="C52054" s="84" t="s">
        <v>236</v>
      </c>
    </row>
    <row r="52055" spans="1:3" x14ac:dyDescent="0.25">
      <c r="A52055" s="80">
        <v>1145037</v>
      </c>
      <c r="B52055" s="104" t="s">
        <v>236</v>
      </c>
      <c r="C52055" s="84" t="s">
        <v>236</v>
      </c>
    </row>
    <row r="52056" spans="1:3" x14ac:dyDescent="0.25">
      <c r="A52056" s="80">
        <v>1145038</v>
      </c>
      <c r="B52056" s="104" t="s">
        <v>236</v>
      </c>
      <c r="C52056" s="84" t="s">
        <v>236</v>
      </c>
    </row>
    <row r="52057" spans="1:3" x14ac:dyDescent="0.25">
      <c r="A52057" s="80">
        <v>1145039</v>
      </c>
      <c r="B52057" s="104" t="s">
        <v>236</v>
      </c>
      <c r="C52057" s="84" t="s">
        <v>236</v>
      </c>
    </row>
    <row r="52058" spans="1:3" x14ac:dyDescent="0.25">
      <c r="A52058" s="80">
        <v>1145040</v>
      </c>
      <c r="B52058" s="104" t="s">
        <v>236</v>
      </c>
      <c r="C52058" s="84" t="s">
        <v>236</v>
      </c>
    </row>
    <row r="52059" spans="1:3" x14ac:dyDescent="0.25">
      <c r="A52059" s="80">
        <v>1145041</v>
      </c>
      <c r="B52059" s="104" t="s">
        <v>236</v>
      </c>
      <c r="C52059" s="84" t="s">
        <v>236</v>
      </c>
    </row>
    <row r="52060" spans="1:3" x14ac:dyDescent="0.25">
      <c r="A52060" s="80">
        <v>1145042</v>
      </c>
      <c r="B52060" s="104" t="s">
        <v>236</v>
      </c>
      <c r="C52060" s="84" t="s">
        <v>236</v>
      </c>
    </row>
    <row r="52061" spans="1:3" x14ac:dyDescent="0.25">
      <c r="A52061" s="80">
        <v>1145043</v>
      </c>
      <c r="B52061" s="104" t="s">
        <v>236</v>
      </c>
      <c r="C52061" s="84" t="s">
        <v>236</v>
      </c>
    </row>
    <row r="52062" spans="1:3" x14ac:dyDescent="0.25">
      <c r="A52062" s="80">
        <v>1145044</v>
      </c>
      <c r="B52062" s="104" t="s">
        <v>236</v>
      </c>
      <c r="C52062" s="84" t="s">
        <v>236</v>
      </c>
    </row>
    <row r="52063" spans="1:3" x14ac:dyDescent="0.25">
      <c r="A52063" s="80">
        <v>1145045</v>
      </c>
      <c r="B52063" s="104" t="s">
        <v>236</v>
      </c>
      <c r="C52063" s="84" t="s">
        <v>236</v>
      </c>
    </row>
    <row r="52064" spans="1:3" x14ac:dyDescent="0.25">
      <c r="A52064" s="80">
        <v>1145046</v>
      </c>
      <c r="B52064" s="104" t="s">
        <v>236</v>
      </c>
      <c r="C52064" s="84" t="s">
        <v>236</v>
      </c>
    </row>
    <row r="52065" spans="1:3" x14ac:dyDescent="0.25">
      <c r="A52065" s="80">
        <v>1145047</v>
      </c>
      <c r="B52065" s="104" t="s">
        <v>236</v>
      </c>
      <c r="C52065" s="84" t="s">
        <v>236</v>
      </c>
    </row>
    <row r="52066" spans="1:3" x14ac:dyDescent="0.25">
      <c r="A52066" s="80">
        <v>1145048</v>
      </c>
      <c r="B52066" s="104" t="s">
        <v>236</v>
      </c>
      <c r="C52066" s="84" t="s">
        <v>236</v>
      </c>
    </row>
    <row r="52067" spans="1:3" x14ac:dyDescent="0.25">
      <c r="A52067" s="80">
        <v>1145049</v>
      </c>
      <c r="B52067" s="104" t="s">
        <v>236</v>
      </c>
      <c r="C52067" s="84" t="s">
        <v>236</v>
      </c>
    </row>
    <row r="52068" spans="1:3" x14ac:dyDescent="0.25">
      <c r="A52068" s="80">
        <v>1145050</v>
      </c>
      <c r="B52068" s="104" t="s">
        <v>236</v>
      </c>
      <c r="C52068" s="84" t="s">
        <v>236</v>
      </c>
    </row>
    <row r="52069" spans="1:3" x14ac:dyDescent="0.25">
      <c r="A52069" s="80">
        <v>1145051</v>
      </c>
      <c r="B52069" s="104" t="s">
        <v>236</v>
      </c>
      <c r="C52069" s="84" t="s">
        <v>236</v>
      </c>
    </row>
    <row r="52070" spans="1:3" x14ac:dyDescent="0.25">
      <c r="A52070" s="80">
        <v>1145052</v>
      </c>
      <c r="B52070" s="104" t="s">
        <v>236</v>
      </c>
      <c r="C52070" s="84" t="s">
        <v>236</v>
      </c>
    </row>
    <row r="52071" spans="1:3" x14ac:dyDescent="0.25">
      <c r="A52071" s="80">
        <v>1145053</v>
      </c>
      <c r="B52071" s="104" t="s">
        <v>236</v>
      </c>
      <c r="C52071" s="84" t="s">
        <v>236</v>
      </c>
    </row>
    <row r="52072" spans="1:3" x14ac:dyDescent="0.25">
      <c r="A52072" s="80">
        <v>1145054</v>
      </c>
      <c r="B52072" s="104" t="s">
        <v>236</v>
      </c>
      <c r="C52072" s="84" t="s">
        <v>236</v>
      </c>
    </row>
    <row r="52073" spans="1:3" x14ac:dyDescent="0.25">
      <c r="A52073" s="80">
        <v>1145055</v>
      </c>
      <c r="B52073" s="104" t="s">
        <v>236</v>
      </c>
      <c r="C52073" s="84" t="s">
        <v>236</v>
      </c>
    </row>
    <row r="52074" spans="1:3" x14ac:dyDescent="0.25">
      <c r="A52074" s="80">
        <v>1145056</v>
      </c>
      <c r="B52074" s="104" t="s">
        <v>236</v>
      </c>
      <c r="C52074" s="84" t="s">
        <v>236</v>
      </c>
    </row>
    <row r="52075" spans="1:3" x14ac:dyDescent="0.25">
      <c r="A52075" s="80">
        <v>1145057</v>
      </c>
      <c r="B52075" s="104" t="s">
        <v>236</v>
      </c>
      <c r="C52075" s="84" t="s">
        <v>236</v>
      </c>
    </row>
    <row r="52076" spans="1:3" x14ac:dyDescent="0.25">
      <c r="A52076" s="80">
        <v>1145058</v>
      </c>
      <c r="B52076" s="104" t="s">
        <v>236</v>
      </c>
      <c r="C52076" s="84" t="s">
        <v>236</v>
      </c>
    </row>
    <row r="52077" spans="1:3" x14ac:dyDescent="0.25">
      <c r="A52077" s="80">
        <v>1145059</v>
      </c>
      <c r="B52077" s="104" t="s">
        <v>236</v>
      </c>
      <c r="C52077" s="84" t="s">
        <v>236</v>
      </c>
    </row>
    <row r="52078" spans="1:3" x14ac:dyDescent="0.25">
      <c r="A52078" s="80">
        <v>1145060</v>
      </c>
      <c r="B52078" s="104" t="s">
        <v>236</v>
      </c>
      <c r="C52078" s="84" t="s">
        <v>236</v>
      </c>
    </row>
    <row r="52079" spans="1:3" x14ac:dyDescent="0.25">
      <c r="A52079" s="80">
        <v>1145061</v>
      </c>
      <c r="B52079" s="91">
        <v>1146899</v>
      </c>
      <c r="C52079" s="90">
        <v>41414</v>
      </c>
    </row>
    <row r="52080" spans="1:3" x14ac:dyDescent="0.25">
      <c r="A52080" s="80">
        <v>1145062</v>
      </c>
      <c r="B52080" s="104" t="s">
        <v>236</v>
      </c>
      <c r="C52080" s="84" t="s">
        <v>236</v>
      </c>
    </row>
    <row r="52081" spans="1:3" x14ac:dyDescent="0.25">
      <c r="A52081" s="80">
        <v>1145063</v>
      </c>
      <c r="B52081" s="104" t="s">
        <v>236</v>
      </c>
      <c r="C52081" s="84" t="s">
        <v>236</v>
      </c>
    </row>
    <row r="52082" spans="1:3" x14ac:dyDescent="0.25">
      <c r="A52082" s="80">
        <v>1145064</v>
      </c>
      <c r="B52082" s="104" t="s">
        <v>236</v>
      </c>
      <c r="C52082" s="84" t="s">
        <v>236</v>
      </c>
    </row>
    <row r="52083" spans="1:3" x14ac:dyDescent="0.25">
      <c r="A52083" s="80">
        <v>1145065</v>
      </c>
      <c r="B52083" s="104" t="s">
        <v>236</v>
      </c>
      <c r="C52083" s="84" t="s">
        <v>236</v>
      </c>
    </row>
    <row r="52084" spans="1:3" x14ac:dyDescent="0.25">
      <c r="A52084" s="80">
        <v>1145066</v>
      </c>
      <c r="B52084" s="104" t="s">
        <v>236</v>
      </c>
      <c r="C52084" s="84" t="s">
        <v>236</v>
      </c>
    </row>
    <row r="52085" spans="1:3" x14ac:dyDescent="0.25">
      <c r="A52085" s="80">
        <v>1145067</v>
      </c>
      <c r="B52085" s="104" t="s">
        <v>236</v>
      </c>
      <c r="C52085" s="84" t="s">
        <v>236</v>
      </c>
    </row>
    <row r="52086" spans="1:3" x14ac:dyDescent="0.25">
      <c r="A52086" s="80">
        <v>1145068</v>
      </c>
      <c r="B52086" s="104" t="s">
        <v>236</v>
      </c>
      <c r="C52086" s="84" t="s">
        <v>236</v>
      </c>
    </row>
    <row r="52087" spans="1:3" x14ac:dyDescent="0.25">
      <c r="A52087" s="80">
        <v>1145069</v>
      </c>
      <c r="B52087" s="104" t="s">
        <v>236</v>
      </c>
      <c r="C52087" s="84" t="s">
        <v>236</v>
      </c>
    </row>
    <row r="52088" spans="1:3" x14ac:dyDescent="0.25">
      <c r="A52088" s="80">
        <v>1145070</v>
      </c>
      <c r="B52088" s="104" t="s">
        <v>236</v>
      </c>
      <c r="C52088" s="84" t="s">
        <v>236</v>
      </c>
    </row>
    <row r="52089" spans="1:3" x14ac:dyDescent="0.25">
      <c r="A52089" s="80">
        <v>1145071</v>
      </c>
      <c r="B52089" s="104" t="s">
        <v>236</v>
      </c>
      <c r="C52089" s="84" t="s">
        <v>236</v>
      </c>
    </row>
    <row r="52090" spans="1:3" x14ac:dyDescent="0.25">
      <c r="A52090" s="80">
        <v>1145072</v>
      </c>
      <c r="B52090" s="104" t="s">
        <v>236</v>
      </c>
      <c r="C52090" s="84" t="s">
        <v>236</v>
      </c>
    </row>
    <row r="52091" spans="1:3" x14ac:dyDescent="0.25">
      <c r="A52091" s="80">
        <v>1145073</v>
      </c>
      <c r="B52091" s="104" t="s">
        <v>236</v>
      </c>
      <c r="C52091" s="84" t="s">
        <v>236</v>
      </c>
    </row>
    <row r="52092" spans="1:3" x14ac:dyDescent="0.25">
      <c r="A52092" s="80">
        <v>1145074</v>
      </c>
      <c r="B52092" s="104" t="s">
        <v>236</v>
      </c>
      <c r="C52092" s="84" t="s">
        <v>236</v>
      </c>
    </row>
    <row r="52093" spans="1:3" x14ac:dyDescent="0.25">
      <c r="A52093" s="80">
        <v>1145075</v>
      </c>
      <c r="B52093" s="104" t="s">
        <v>236</v>
      </c>
      <c r="C52093" s="84" t="s">
        <v>236</v>
      </c>
    </row>
    <row r="52094" spans="1:3" x14ac:dyDescent="0.25">
      <c r="A52094" s="80">
        <v>1145076</v>
      </c>
      <c r="B52094" s="104" t="s">
        <v>236</v>
      </c>
      <c r="C52094" s="84" t="s">
        <v>236</v>
      </c>
    </row>
    <row r="52095" spans="1:3" x14ac:dyDescent="0.25">
      <c r="A52095" s="80">
        <v>1145077</v>
      </c>
      <c r="B52095" s="104" t="s">
        <v>236</v>
      </c>
      <c r="C52095" s="84" t="s">
        <v>236</v>
      </c>
    </row>
    <row r="52096" spans="1:3" x14ac:dyDescent="0.25">
      <c r="A52096" s="80">
        <v>1145078</v>
      </c>
      <c r="B52096" s="104" t="s">
        <v>236</v>
      </c>
      <c r="C52096" s="84" t="s">
        <v>236</v>
      </c>
    </row>
    <row r="52097" spans="1:3" x14ac:dyDescent="0.25">
      <c r="A52097" s="80">
        <v>1145079</v>
      </c>
      <c r="B52097" s="104" t="s">
        <v>236</v>
      </c>
      <c r="C52097" s="84" t="s">
        <v>236</v>
      </c>
    </row>
    <row r="52098" spans="1:3" x14ac:dyDescent="0.25">
      <c r="A52098" s="80">
        <v>1145080</v>
      </c>
      <c r="B52098" s="104" t="s">
        <v>236</v>
      </c>
      <c r="C52098" s="84" t="s">
        <v>236</v>
      </c>
    </row>
    <row r="52099" spans="1:3" x14ac:dyDescent="0.25">
      <c r="A52099" s="80">
        <v>1145081</v>
      </c>
      <c r="B52099" s="104" t="s">
        <v>236</v>
      </c>
      <c r="C52099" s="84" t="s">
        <v>236</v>
      </c>
    </row>
    <row r="52100" spans="1:3" x14ac:dyDescent="0.25">
      <c r="A52100" s="80">
        <v>1145082</v>
      </c>
      <c r="B52100" s="104" t="s">
        <v>236</v>
      </c>
      <c r="C52100" s="84" t="s">
        <v>236</v>
      </c>
    </row>
    <row r="52101" spans="1:3" x14ac:dyDescent="0.25">
      <c r="A52101" s="80">
        <v>1145083</v>
      </c>
      <c r="B52101" s="104" t="s">
        <v>236</v>
      </c>
      <c r="C52101" s="84" t="s">
        <v>236</v>
      </c>
    </row>
    <row r="52102" spans="1:3" x14ac:dyDescent="0.25">
      <c r="A52102" s="80">
        <v>1145084</v>
      </c>
      <c r="B52102" s="104" t="s">
        <v>236</v>
      </c>
      <c r="C52102" s="84" t="s">
        <v>236</v>
      </c>
    </row>
    <row r="52103" spans="1:3" x14ac:dyDescent="0.25">
      <c r="A52103" s="80">
        <v>1145085</v>
      </c>
      <c r="B52103" s="104" t="s">
        <v>236</v>
      </c>
      <c r="C52103" s="84" t="s">
        <v>236</v>
      </c>
    </row>
    <row r="52104" spans="1:3" x14ac:dyDescent="0.25">
      <c r="A52104" s="80">
        <v>1145086</v>
      </c>
      <c r="B52104" s="104" t="s">
        <v>236</v>
      </c>
      <c r="C52104" s="84" t="s">
        <v>236</v>
      </c>
    </row>
    <row r="52105" spans="1:3" x14ac:dyDescent="0.25">
      <c r="A52105" s="80">
        <v>1145087</v>
      </c>
      <c r="B52105" s="104" t="s">
        <v>236</v>
      </c>
      <c r="C52105" s="84" t="s">
        <v>236</v>
      </c>
    </row>
    <row r="52106" spans="1:3" x14ac:dyDescent="0.25">
      <c r="A52106" s="80">
        <v>1145088</v>
      </c>
      <c r="B52106" s="104" t="s">
        <v>236</v>
      </c>
      <c r="C52106" s="84" t="s">
        <v>236</v>
      </c>
    </row>
    <row r="52107" spans="1:3" x14ac:dyDescent="0.25">
      <c r="A52107" s="80">
        <v>1145089</v>
      </c>
      <c r="B52107" s="104" t="s">
        <v>236</v>
      </c>
      <c r="C52107" s="84" t="s">
        <v>236</v>
      </c>
    </row>
    <row r="52108" spans="1:3" x14ac:dyDescent="0.25">
      <c r="A52108" s="80">
        <v>1145090</v>
      </c>
      <c r="B52108" s="104" t="s">
        <v>236</v>
      </c>
      <c r="C52108" s="84" t="s">
        <v>236</v>
      </c>
    </row>
    <row r="52109" spans="1:3" x14ac:dyDescent="0.25">
      <c r="A52109" s="80">
        <v>1145091</v>
      </c>
      <c r="B52109" s="104" t="s">
        <v>236</v>
      </c>
      <c r="C52109" s="84" t="s">
        <v>236</v>
      </c>
    </row>
    <row r="52110" spans="1:3" x14ac:dyDescent="0.25">
      <c r="A52110" s="80">
        <v>1145092</v>
      </c>
      <c r="B52110" s="104" t="s">
        <v>236</v>
      </c>
      <c r="C52110" s="84" t="s">
        <v>236</v>
      </c>
    </row>
    <row r="52111" spans="1:3" x14ac:dyDescent="0.25">
      <c r="A52111" s="80">
        <v>1145093</v>
      </c>
      <c r="B52111" s="104" t="s">
        <v>236</v>
      </c>
      <c r="C52111" s="84" t="s">
        <v>236</v>
      </c>
    </row>
    <row r="52112" spans="1:3" x14ac:dyDescent="0.25">
      <c r="A52112" s="80">
        <v>1145094</v>
      </c>
      <c r="B52112" s="104" t="s">
        <v>236</v>
      </c>
      <c r="C52112" s="84" t="s">
        <v>236</v>
      </c>
    </row>
    <row r="52113" spans="1:3" x14ac:dyDescent="0.25">
      <c r="A52113" s="80">
        <v>1145095</v>
      </c>
      <c r="B52113" s="104" t="s">
        <v>236</v>
      </c>
      <c r="C52113" s="84" t="s">
        <v>236</v>
      </c>
    </row>
    <row r="52114" spans="1:3" x14ac:dyDescent="0.25">
      <c r="A52114" s="80">
        <v>1145096</v>
      </c>
      <c r="B52114" s="104" t="s">
        <v>236</v>
      </c>
      <c r="C52114" s="84" t="s">
        <v>236</v>
      </c>
    </row>
    <row r="52115" spans="1:3" x14ac:dyDescent="0.25">
      <c r="A52115" s="80">
        <v>1145097</v>
      </c>
      <c r="B52115" s="104" t="s">
        <v>236</v>
      </c>
      <c r="C52115" s="84" t="s">
        <v>236</v>
      </c>
    </row>
    <row r="52116" spans="1:3" x14ac:dyDescent="0.25">
      <c r="A52116" s="80">
        <v>1145098</v>
      </c>
      <c r="B52116" s="104" t="s">
        <v>236</v>
      </c>
      <c r="C52116" s="84" t="s">
        <v>236</v>
      </c>
    </row>
    <row r="52117" spans="1:3" x14ac:dyDescent="0.25">
      <c r="A52117" s="80">
        <v>1145099</v>
      </c>
      <c r="B52117" s="104" t="s">
        <v>236</v>
      </c>
      <c r="C52117" s="84" t="s">
        <v>236</v>
      </c>
    </row>
    <row r="52118" spans="1:3" x14ac:dyDescent="0.25">
      <c r="A52118" s="80">
        <v>1145100</v>
      </c>
      <c r="B52118" s="104" t="s">
        <v>236</v>
      </c>
      <c r="C52118" s="84" t="s">
        <v>236</v>
      </c>
    </row>
    <row r="52119" spans="1:3" x14ac:dyDescent="0.25">
      <c r="A52119" s="80">
        <v>1145101</v>
      </c>
      <c r="B52119" s="104" t="s">
        <v>236</v>
      </c>
      <c r="C52119" s="84" t="s">
        <v>236</v>
      </c>
    </row>
    <row r="52120" spans="1:3" x14ac:dyDescent="0.25">
      <c r="A52120" s="80">
        <v>1145102</v>
      </c>
      <c r="B52120" s="104" t="s">
        <v>236</v>
      </c>
      <c r="C52120" s="84" t="s">
        <v>236</v>
      </c>
    </row>
    <row r="52121" spans="1:3" x14ac:dyDescent="0.25">
      <c r="A52121" s="80">
        <v>1145103</v>
      </c>
      <c r="B52121" s="104" t="s">
        <v>236</v>
      </c>
      <c r="C52121" s="84" t="s">
        <v>236</v>
      </c>
    </row>
    <row r="52122" spans="1:3" x14ac:dyDescent="0.25">
      <c r="A52122" s="80">
        <v>1145104</v>
      </c>
      <c r="B52122" s="104" t="s">
        <v>236</v>
      </c>
      <c r="C52122" s="84" t="s">
        <v>236</v>
      </c>
    </row>
    <row r="52123" spans="1:3" x14ac:dyDescent="0.25">
      <c r="A52123" s="80">
        <v>1145105</v>
      </c>
      <c r="B52123" s="104" t="s">
        <v>236</v>
      </c>
      <c r="C52123" s="84" t="s">
        <v>236</v>
      </c>
    </row>
    <row r="52124" spans="1:3" x14ac:dyDescent="0.25">
      <c r="A52124" s="80">
        <v>1145106</v>
      </c>
      <c r="B52124" s="104" t="s">
        <v>236</v>
      </c>
      <c r="C52124" s="84" t="s">
        <v>236</v>
      </c>
    </row>
    <row r="52125" spans="1:3" x14ac:dyDescent="0.25">
      <c r="A52125" s="80">
        <v>1145107</v>
      </c>
      <c r="B52125" s="104" t="s">
        <v>236</v>
      </c>
      <c r="C52125" s="84" t="s">
        <v>236</v>
      </c>
    </row>
    <row r="52126" spans="1:3" x14ac:dyDescent="0.25">
      <c r="A52126" s="80">
        <v>1145108</v>
      </c>
      <c r="B52126" s="104" t="s">
        <v>236</v>
      </c>
      <c r="C52126" s="84" t="s">
        <v>236</v>
      </c>
    </row>
    <row r="52127" spans="1:3" x14ac:dyDescent="0.25">
      <c r="A52127" s="80">
        <v>1145109</v>
      </c>
      <c r="B52127" s="104" t="s">
        <v>236</v>
      </c>
      <c r="C52127" s="84" t="s">
        <v>236</v>
      </c>
    </row>
    <row r="52128" spans="1:3" x14ac:dyDescent="0.25">
      <c r="A52128" s="80">
        <v>1145110</v>
      </c>
      <c r="B52128" s="104" t="s">
        <v>236</v>
      </c>
      <c r="C52128" s="84" t="s">
        <v>236</v>
      </c>
    </row>
    <row r="52129" spans="1:3" x14ac:dyDescent="0.25">
      <c r="A52129" s="80">
        <v>1145111</v>
      </c>
      <c r="B52129" s="104" t="s">
        <v>236</v>
      </c>
      <c r="C52129" s="84" t="s">
        <v>236</v>
      </c>
    </row>
    <row r="52130" spans="1:3" x14ac:dyDescent="0.25">
      <c r="A52130" s="80">
        <v>1145112</v>
      </c>
      <c r="B52130" s="104" t="s">
        <v>236</v>
      </c>
      <c r="C52130" s="84" t="s">
        <v>236</v>
      </c>
    </row>
    <row r="52131" spans="1:3" x14ac:dyDescent="0.25">
      <c r="A52131" s="80">
        <v>1145113</v>
      </c>
      <c r="B52131" s="104" t="s">
        <v>236</v>
      </c>
      <c r="C52131" s="84" t="s">
        <v>236</v>
      </c>
    </row>
    <row r="52132" spans="1:3" x14ac:dyDescent="0.25">
      <c r="A52132" s="80">
        <v>1145114</v>
      </c>
      <c r="B52132" s="104" t="s">
        <v>236</v>
      </c>
      <c r="C52132" s="84" t="s">
        <v>236</v>
      </c>
    </row>
    <row r="52133" spans="1:3" x14ac:dyDescent="0.25">
      <c r="A52133" s="80">
        <v>1145115</v>
      </c>
      <c r="B52133" s="104" t="s">
        <v>236</v>
      </c>
      <c r="C52133" s="84" t="s">
        <v>236</v>
      </c>
    </row>
    <row r="52134" spans="1:3" x14ac:dyDescent="0.25">
      <c r="A52134" s="80">
        <v>1145116</v>
      </c>
      <c r="B52134" s="104" t="s">
        <v>236</v>
      </c>
      <c r="C52134" s="84" t="s">
        <v>236</v>
      </c>
    </row>
    <row r="52135" spans="1:3" x14ac:dyDescent="0.25">
      <c r="A52135" s="80">
        <v>1145117</v>
      </c>
      <c r="B52135" s="104" t="s">
        <v>236</v>
      </c>
      <c r="C52135" s="84" t="s">
        <v>236</v>
      </c>
    </row>
    <row r="52136" spans="1:3" x14ac:dyDescent="0.25">
      <c r="A52136" s="80">
        <v>1145118</v>
      </c>
      <c r="B52136" s="104" t="s">
        <v>236</v>
      </c>
      <c r="C52136" s="84" t="s">
        <v>236</v>
      </c>
    </row>
    <row r="52137" spans="1:3" x14ac:dyDescent="0.25">
      <c r="A52137" s="80">
        <v>1145119</v>
      </c>
      <c r="B52137" s="104" t="s">
        <v>236</v>
      </c>
      <c r="C52137" s="84" t="s">
        <v>236</v>
      </c>
    </row>
    <row r="52138" spans="1:3" x14ac:dyDescent="0.25">
      <c r="A52138" s="80">
        <v>1145120</v>
      </c>
      <c r="B52138" s="104" t="s">
        <v>236</v>
      </c>
      <c r="C52138" s="84" t="s">
        <v>236</v>
      </c>
    </row>
    <row r="52139" spans="1:3" x14ac:dyDescent="0.25">
      <c r="A52139" s="80">
        <v>1145121</v>
      </c>
      <c r="B52139" s="104" t="s">
        <v>236</v>
      </c>
      <c r="C52139" s="84" t="s">
        <v>236</v>
      </c>
    </row>
    <row r="52140" spans="1:3" x14ac:dyDescent="0.25">
      <c r="A52140" s="80">
        <v>1145122</v>
      </c>
      <c r="B52140" s="104" t="s">
        <v>236</v>
      </c>
      <c r="C52140" s="84" t="s">
        <v>236</v>
      </c>
    </row>
    <row r="52141" spans="1:3" x14ac:dyDescent="0.25">
      <c r="A52141" s="80">
        <v>1145123</v>
      </c>
      <c r="B52141" s="104" t="s">
        <v>236</v>
      </c>
      <c r="C52141" s="84" t="s">
        <v>236</v>
      </c>
    </row>
    <row r="52142" spans="1:3" x14ac:dyDescent="0.25">
      <c r="A52142" s="80">
        <v>1145124</v>
      </c>
      <c r="B52142" s="104" t="s">
        <v>236</v>
      </c>
      <c r="C52142" s="84" t="s">
        <v>236</v>
      </c>
    </row>
    <row r="52143" spans="1:3" x14ac:dyDescent="0.25">
      <c r="A52143" s="80">
        <v>1145125</v>
      </c>
      <c r="B52143" s="104" t="s">
        <v>236</v>
      </c>
      <c r="C52143" s="84" t="s">
        <v>236</v>
      </c>
    </row>
    <row r="52144" spans="1:3" x14ac:dyDescent="0.25">
      <c r="A52144" s="80">
        <v>1145126</v>
      </c>
      <c r="B52144" s="104" t="s">
        <v>236</v>
      </c>
      <c r="C52144" s="84" t="s">
        <v>236</v>
      </c>
    </row>
    <row r="52145" spans="1:3" x14ac:dyDescent="0.25">
      <c r="A52145" s="80">
        <v>1145127</v>
      </c>
      <c r="B52145" s="104" t="s">
        <v>236</v>
      </c>
      <c r="C52145" s="84" t="s">
        <v>236</v>
      </c>
    </row>
    <row r="52146" spans="1:3" x14ac:dyDescent="0.25">
      <c r="A52146" s="80">
        <v>1145128</v>
      </c>
      <c r="B52146" s="104" t="s">
        <v>236</v>
      </c>
      <c r="C52146" s="84" t="s">
        <v>236</v>
      </c>
    </row>
    <row r="52147" spans="1:3" x14ac:dyDescent="0.25">
      <c r="A52147" s="80">
        <v>1145129</v>
      </c>
      <c r="B52147" s="104" t="s">
        <v>236</v>
      </c>
      <c r="C52147" s="84" t="s">
        <v>236</v>
      </c>
    </row>
    <row r="52148" spans="1:3" x14ac:dyDescent="0.25">
      <c r="A52148" s="80">
        <v>1145130</v>
      </c>
      <c r="B52148" s="104" t="s">
        <v>236</v>
      </c>
      <c r="C52148" s="84" t="s">
        <v>236</v>
      </c>
    </row>
    <row r="52149" spans="1:3" x14ac:dyDescent="0.25">
      <c r="A52149" s="80">
        <v>1145131</v>
      </c>
      <c r="B52149" s="104" t="s">
        <v>236</v>
      </c>
      <c r="C52149" s="84" t="s">
        <v>236</v>
      </c>
    </row>
    <row r="52150" spans="1:3" x14ac:dyDescent="0.25">
      <c r="A52150" s="80">
        <v>1145132</v>
      </c>
      <c r="B52150" s="104" t="s">
        <v>236</v>
      </c>
      <c r="C52150" s="84" t="s">
        <v>236</v>
      </c>
    </row>
    <row r="52151" spans="1:3" x14ac:dyDescent="0.25">
      <c r="A52151" s="80">
        <v>1145133</v>
      </c>
      <c r="B52151" s="104" t="s">
        <v>236</v>
      </c>
      <c r="C52151" s="84" t="s">
        <v>236</v>
      </c>
    </row>
    <row r="52152" spans="1:3" x14ac:dyDescent="0.25">
      <c r="A52152" s="80">
        <v>1145134</v>
      </c>
      <c r="B52152" s="104" t="s">
        <v>236</v>
      </c>
      <c r="C52152" s="84" t="s">
        <v>236</v>
      </c>
    </row>
    <row r="52153" spans="1:3" x14ac:dyDescent="0.25">
      <c r="A52153" s="80">
        <v>1145135</v>
      </c>
      <c r="B52153" s="104" t="s">
        <v>236</v>
      </c>
      <c r="C52153" s="84" t="s">
        <v>236</v>
      </c>
    </row>
    <row r="52154" spans="1:3" x14ac:dyDescent="0.25">
      <c r="A52154" s="80">
        <v>1145136</v>
      </c>
      <c r="B52154" s="104" t="s">
        <v>236</v>
      </c>
      <c r="C52154" s="84" t="s">
        <v>236</v>
      </c>
    </row>
    <row r="52155" spans="1:3" x14ac:dyDescent="0.25">
      <c r="A52155" s="80">
        <v>1145137</v>
      </c>
      <c r="B52155" s="104" t="s">
        <v>236</v>
      </c>
      <c r="C52155" s="84" t="s">
        <v>236</v>
      </c>
    </row>
    <row r="52156" spans="1:3" x14ac:dyDescent="0.25">
      <c r="A52156" s="80">
        <v>1145138</v>
      </c>
      <c r="B52156" s="104" t="s">
        <v>236</v>
      </c>
      <c r="C52156" s="84" t="s">
        <v>236</v>
      </c>
    </row>
    <row r="52157" spans="1:3" x14ac:dyDescent="0.25">
      <c r="A52157" s="80">
        <v>1145139</v>
      </c>
      <c r="B52157" s="104" t="s">
        <v>236</v>
      </c>
      <c r="C52157" s="84" t="s">
        <v>236</v>
      </c>
    </row>
    <row r="52158" spans="1:3" x14ac:dyDescent="0.25">
      <c r="A52158" s="80">
        <v>1145140</v>
      </c>
      <c r="B52158" s="104" t="s">
        <v>236</v>
      </c>
      <c r="C52158" s="84" t="s">
        <v>236</v>
      </c>
    </row>
    <row r="52159" spans="1:3" x14ac:dyDescent="0.25">
      <c r="A52159" s="80">
        <v>1145141</v>
      </c>
      <c r="B52159" s="104" t="s">
        <v>236</v>
      </c>
      <c r="C52159" s="84" t="s">
        <v>236</v>
      </c>
    </row>
    <row r="52160" spans="1:3" x14ac:dyDescent="0.25">
      <c r="A52160" s="80">
        <v>1145142</v>
      </c>
      <c r="B52160" s="104" t="s">
        <v>236</v>
      </c>
      <c r="C52160" s="84" t="s">
        <v>236</v>
      </c>
    </row>
    <row r="52161" spans="1:3" x14ac:dyDescent="0.25">
      <c r="A52161" s="80">
        <v>1145143</v>
      </c>
      <c r="B52161" s="104" t="s">
        <v>236</v>
      </c>
      <c r="C52161" s="84" t="s">
        <v>236</v>
      </c>
    </row>
    <row r="52162" spans="1:3" x14ac:dyDescent="0.25">
      <c r="A52162" s="80">
        <v>1145144</v>
      </c>
      <c r="B52162" s="104" t="s">
        <v>236</v>
      </c>
      <c r="C52162" s="84" t="s">
        <v>236</v>
      </c>
    </row>
    <row r="52163" spans="1:3" x14ac:dyDescent="0.25">
      <c r="A52163" s="80">
        <v>1145145</v>
      </c>
      <c r="B52163" s="104" t="s">
        <v>236</v>
      </c>
      <c r="C52163" s="84" t="s">
        <v>236</v>
      </c>
    </row>
    <row r="52164" spans="1:3" x14ac:dyDescent="0.25">
      <c r="A52164" s="80">
        <v>1145146</v>
      </c>
      <c r="B52164" s="104" t="s">
        <v>236</v>
      </c>
      <c r="C52164" s="84" t="s">
        <v>236</v>
      </c>
    </row>
    <row r="52165" spans="1:3" x14ac:dyDescent="0.25">
      <c r="A52165" s="80">
        <v>1145147</v>
      </c>
      <c r="B52165" s="104" t="s">
        <v>236</v>
      </c>
      <c r="C52165" s="84" t="s">
        <v>236</v>
      </c>
    </row>
    <row r="52166" spans="1:3" x14ac:dyDescent="0.25">
      <c r="A52166" s="80">
        <v>1145148</v>
      </c>
      <c r="B52166" s="104" t="s">
        <v>236</v>
      </c>
      <c r="C52166" s="84" t="s">
        <v>236</v>
      </c>
    </row>
    <row r="52167" spans="1:3" x14ac:dyDescent="0.25">
      <c r="A52167" s="80">
        <v>1145149</v>
      </c>
      <c r="B52167" s="104" t="s">
        <v>236</v>
      </c>
      <c r="C52167" s="84" t="s">
        <v>236</v>
      </c>
    </row>
    <row r="52168" spans="1:3" x14ac:dyDescent="0.25">
      <c r="A52168" s="80">
        <v>1145150</v>
      </c>
      <c r="B52168" s="104" t="s">
        <v>236</v>
      </c>
      <c r="C52168" s="84" t="s">
        <v>236</v>
      </c>
    </row>
    <row r="52169" spans="1:3" x14ac:dyDescent="0.25">
      <c r="A52169" s="80">
        <v>1145151</v>
      </c>
      <c r="B52169" s="104" t="s">
        <v>236</v>
      </c>
      <c r="C52169" s="84" t="s">
        <v>236</v>
      </c>
    </row>
    <row r="52170" spans="1:3" x14ac:dyDescent="0.25">
      <c r="A52170" s="80">
        <v>1145152</v>
      </c>
      <c r="B52170" s="104" t="s">
        <v>236</v>
      </c>
      <c r="C52170" s="84" t="s">
        <v>236</v>
      </c>
    </row>
    <row r="52171" spans="1:3" x14ac:dyDescent="0.25">
      <c r="A52171" s="80">
        <v>1145153</v>
      </c>
      <c r="B52171" s="104" t="s">
        <v>236</v>
      </c>
      <c r="C52171" s="84" t="s">
        <v>236</v>
      </c>
    </row>
    <row r="52172" spans="1:3" x14ac:dyDescent="0.25">
      <c r="A52172" s="80">
        <v>1145154</v>
      </c>
      <c r="B52172" s="104" t="s">
        <v>236</v>
      </c>
      <c r="C52172" s="84" t="s">
        <v>236</v>
      </c>
    </row>
    <row r="52173" spans="1:3" x14ac:dyDescent="0.25">
      <c r="A52173" s="80">
        <v>1145155</v>
      </c>
      <c r="B52173" s="104" t="s">
        <v>236</v>
      </c>
      <c r="C52173" s="84" t="s">
        <v>236</v>
      </c>
    </row>
    <row r="52174" spans="1:3" x14ac:dyDescent="0.25">
      <c r="A52174" s="80">
        <v>1145156</v>
      </c>
      <c r="B52174" s="104" t="s">
        <v>236</v>
      </c>
      <c r="C52174" s="84" t="s">
        <v>236</v>
      </c>
    </row>
    <row r="52175" spans="1:3" x14ac:dyDescent="0.25">
      <c r="A52175" s="80">
        <v>1145157</v>
      </c>
      <c r="B52175" s="104" t="s">
        <v>236</v>
      </c>
      <c r="C52175" s="84" t="s">
        <v>236</v>
      </c>
    </row>
    <row r="52176" spans="1:3" x14ac:dyDescent="0.25">
      <c r="A52176" s="80">
        <v>1145158</v>
      </c>
      <c r="B52176" s="104" t="s">
        <v>236</v>
      </c>
      <c r="C52176" s="84" t="s">
        <v>236</v>
      </c>
    </row>
    <row r="52177" spans="1:3" x14ac:dyDescent="0.25">
      <c r="A52177" s="80">
        <v>1145159</v>
      </c>
      <c r="B52177" s="104" t="s">
        <v>236</v>
      </c>
      <c r="C52177" s="84" t="s">
        <v>236</v>
      </c>
    </row>
    <row r="52178" spans="1:3" x14ac:dyDescent="0.25">
      <c r="A52178" s="80">
        <v>1145160</v>
      </c>
      <c r="B52178" s="104" t="s">
        <v>236</v>
      </c>
      <c r="C52178" s="84" t="s">
        <v>236</v>
      </c>
    </row>
    <row r="52179" spans="1:3" x14ac:dyDescent="0.25">
      <c r="A52179" s="80">
        <v>1145161</v>
      </c>
      <c r="B52179" s="104" t="s">
        <v>236</v>
      </c>
      <c r="C52179" s="84" t="s">
        <v>236</v>
      </c>
    </row>
    <row r="52180" spans="1:3" x14ac:dyDescent="0.25">
      <c r="A52180" s="80">
        <v>1145162</v>
      </c>
      <c r="B52180" s="104" t="s">
        <v>236</v>
      </c>
      <c r="C52180" s="84" t="s">
        <v>236</v>
      </c>
    </row>
    <row r="52181" spans="1:3" x14ac:dyDescent="0.25">
      <c r="A52181" s="80">
        <v>1145163</v>
      </c>
      <c r="B52181" s="104" t="s">
        <v>236</v>
      </c>
      <c r="C52181" s="84" t="s">
        <v>236</v>
      </c>
    </row>
    <row r="52182" spans="1:3" x14ac:dyDescent="0.25">
      <c r="A52182" s="80">
        <v>1145164</v>
      </c>
      <c r="B52182" s="104" t="s">
        <v>236</v>
      </c>
      <c r="C52182" s="84" t="s">
        <v>236</v>
      </c>
    </row>
    <row r="52183" spans="1:3" x14ac:dyDescent="0.25">
      <c r="A52183" s="80">
        <v>1145165</v>
      </c>
      <c r="B52183" s="104" t="s">
        <v>236</v>
      </c>
      <c r="C52183" s="84" t="s">
        <v>236</v>
      </c>
    </row>
    <row r="52184" spans="1:3" x14ac:dyDescent="0.25">
      <c r="A52184" s="80">
        <v>1145166</v>
      </c>
      <c r="B52184" s="104" t="s">
        <v>236</v>
      </c>
      <c r="C52184" s="84" t="s">
        <v>236</v>
      </c>
    </row>
    <row r="52185" spans="1:3" x14ac:dyDescent="0.25">
      <c r="A52185" s="80">
        <v>1145167</v>
      </c>
      <c r="B52185" s="104" t="s">
        <v>236</v>
      </c>
      <c r="C52185" s="84" t="s">
        <v>236</v>
      </c>
    </row>
    <row r="52186" spans="1:3" x14ac:dyDescent="0.25">
      <c r="A52186" s="80">
        <v>1145168</v>
      </c>
      <c r="B52186" s="104" t="s">
        <v>236</v>
      </c>
      <c r="C52186" s="84" t="s">
        <v>236</v>
      </c>
    </row>
    <row r="52187" spans="1:3" x14ac:dyDescent="0.25">
      <c r="A52187" s="80">
        <v>1145169</v>
      </c>
      <c r="B52187" s="104" t="s">
        <v>236</v>
      </c>
      <c r="C52187" s="84" t="s">
        <v>236</v>
      </c>
    </row>
    <row r="52188" spans="1:3" x14ac:dyDescent="0.25">
      <c r="A52188" s="80">
        <v>1145170</v>
      </c>
      <c r="B52188" s="104" t="s">
        <v>236</v>
      </c>
      <c r="C52188" s="84" t="s">
        <v>236</v>
      </c>
    </row>
    <row r="52189" spans="1:3" x14ac:dyDescent="0.25">
      <c r="A52189" s="80">
        <v>1145171</v>
      </c>
      <c r="B52189" s="104" t="s">
        <v>236</v>
      </c>
      <c r="C52189" s="84" t="s">
        <v>236</v>
      </c>
    </row>
    <row r="52190" spans="1:3" x14ac:dyDescent="0.25">
      <c r="A52190" s="80">
        <v>1145172</v>
      </c>
      <c r="B52190" s="104" t="s">
        <v>236</v>
      </c>
      <c r="C52190" s="84" t="s">
        <v>236</v>
      </c>
    </row>
    <row r="52191" spans="1:3" x14ac:dyDescent="0.25">
      <c r="A52191" s="80">
        <v>1145173</v>
      </c>
      <c r="B52191" s="104" t="s">
        <v>236</v>
      </c>
      <c r="C52191" s="84" t="s">
        <v>236</v>
      </c>
    </row>
    <row r="52192" spans="1:3" x14ac:dyDescent="0.25">
      <c r="A52192" s="80">
        <v>1145174</v>
      </c>
      <c r="B52192" s="104" t="s">
        <v>236</v>
      </c>
      <c r="C52192" s="84" t="s">
        <v>236</v>
      </c>
    </row>
    <row r="52193" spans="1:3" x14ac:dyDescent="0.25">
      <c r="A52193" s="80">
        <v>1145175</v>
      </c>
      <c r="B52193" s="104" t="s">
        <v>236</v>
      </c>
      <c r="C52193" s="84" t="s">
        <v>236</v>
      </c>
    </row>
    <row r="52194" spans="1:3" x14ac:dyDescent="0.25">
      <c r="A52194" s="80">
        <v>1145176</v>
      </c>
      <c r="B52194" s="104" t="s">
        <v>236</v>
      </c>
      <c r="C52194" s="84" t="s">
        <v>236</v>
      </c>
    </row>
    <row r="52195" spans="1:3" x14ac:dyDescent="0.25">
      <c r="A52195" s="80">
        <v>1145177</v>
      </c>
      <c r="B52195" s="104" t="s">
        <v>236</v>
      </c>
      <c r="C52195" s="84" t="s">
        <v>236</v>
      </c>
    </row>
    <row r="52196" spans="1:3" x14ac:dyDescent="0.25">
      <c r="A52196" s="80">
        <v>1145178</v>
      </c>
      <c r="B52196" s="104" t="s">
        <v>236</v>
      </c>
      <c r="C52196" s="84" t="s">
        <v>236</v>
      </c>
    </row>
    <row r="52197" spans="1:3" x14ac:dyDescent="0.25">
      <c r="A52197" s="80">
        <v>1145179</v>
      </c>
      <c r="B52197" s="104" t="s">
        <v>236</v>
      </c>
      <c r="C52197" s="84" t="s">
        <v>236</v>
      </c>
    </row>
    <row r="52198" spans="1:3" x14ac:dyDescent="0.25">
      <c r="A52198" s="80">
        <v>1145180</v>
      </c>
      <c r="B52198" s="104" t="s">
        <v>236</v>
      </c>
      <c r="C52198" s="84" t="s">
        <v>236</v>
      </c>
    </row>
    <row r="52199" spans="1:3" x14ac:dyDescent="0.25">
      <c r="A52199" s="80">
        <v>1145181</v>
      </c>
      <c r="B52199" s="104" t="s">
        <v>236</v>
      </c>
      <c r="C52199" s="84" t="s">
        <v>236</v>
      </c>
    </row>
    <row r="52200" spans="1:3" x14ac:dyDescent="0.25">
      <c r="A52200" s="80">
        <v>1145182</v>
      </c>
      <c r="B52200" s="104" t="s">
        <v>236</v>
      </c>
      <c r="C52200" s="84" t="s">
        <v>236</v>
      </c>
    </row>
    <row r="52201" spans="1:3" x14ac:dyDescent="0.25">
      <c r="A52201" s="80">
        <v>1145183</v>
      </c>
      <c r="B52201" s="104" t="s">
        <v>236</v>
      </c>
      <c r="C52201" s="84" t="s">
        <v>236</v>
      </c>
    </row>
    <row r="52202" spans="1:3" x14ac:dyDescent="0.25">
      <c r="A52202" s="80">
        <v>1145184</v>
      </c>
      <c r="B52202" s="104" t="s">
        <v>236</v>
      </c>
      <c r="C52202" s="84" t="s">
        <v>236</v>
      </c>
    </row>
    <row r="52203" spans="1:3" x14ac:dyDescent="0.25">
      <c r="A52203" s="80">
        <v>1145185</v>
      </c>
      <c r="B52203" s="104" t="s">
        <v>236</v>
      </c>
      <c r="C52203" s="84" t="s">
        <v>236</v>
      </c>
    </row>
    <row r="52204" spans="1:3" x14ac:dyDescent="0.25">
      <c r="A52204" s="80">
        <v>1145186</v>
      </c>
      <c r="B52204" s="104" t="s">
        <v>236</v>
      </c>
      <c r="C52204" s="84" t="s">
        <v>236</v>
      </c>
    </row>
    <row r="52205" spans="1:3" x14ac:dyDescent="0.25">
      <c r="A52205" s="80">
        <v>1145187</v>
      </c>
      <c r="B52205" s="104" t="s">
        <v>236</v>
      </c>
      <c r="C52205" s="84" t="s">
        <v>236</v>
      </c>
    </row>
    <row r="52206" spans="1:3" x14ac:dyDescent="0.25">
      <c r="A52206" s="80">
        <v>1145188</v>
      </c>
      <c r="B52206" s="104" t="s">
        <v>236</v>
      </c>
      <c r="C52206" s="84" t="s">
        <v>236</v>
      </c>
    </row>
    <row r="52207" spans="1:3" x14ac:dyDescent="0.25">
      <c r="A52207" s="80">
        <v>1145189</v>
      </c>
      <c r="B52207" s="104" t="s">
        <v>236</v>
      </c>
      <c r="C52207" s="84" t="s">
        <v>236</v>
      </c>
    </row>
    <row r="52208" spans="1:3" x14ac:dyDescent="0.25">
      <c r="A52208" s="80">
        <v>1145190</v>
      </c>
      <c r="B52208" s="104" t="s">
        <v>236</v>
      </c>
      <c r="C52208" s="84" t="s">
        <v>236</v>
      </c>
    </row>
    <row r="52209" spans="1:3" x14ac:dyDescent="0.25">
      <c r="A52209" s="80">
        <v>1145191</v>
      </c>
      <c r="B52209" s="104" t="s">
        <v>236</v>
      </c>
      <c r="C52209" s="84" t="s">
        <v>236</v>
      </c>
    </row>
    <row r="52210" spans="1:3" x14ac:dyDescent="0.25">
      <c r="A52210" s="80">
        <v>1145192</v>
      </c>
      <c r="B52210" s="104" t="s">
        <v>236</v>
      </c>
      <c r="C52210" s="84" t="s">
        <v>236</v>
      </c>
    </row>
    <row r="52211" spans="1:3" x14ac:dyDescent="0.25">
      <c r="A52211" s="80">
        <v>1145193</v>
      </c>
      <c r="B52211" s="104" t="s">
        <v>236</v>
      </c>
      <c r="C52211" s="84" t="s">
        <v>236</v>
      </c>
    </row>
    <row r="52212" spans="1:3" x14ac:dyDescent="0.25">
      <c r="A52212" s="80">
        <v>1145194</v>
      </c>
      <c r="B52212" s="104" t="s">
        <v>236</v>
      </c>
      <c r="C52212" s="84" t="s">
        <v>236</v>
      </c>
    </row>
    <row r="52213" spans="1:3" x14ac:dyDescent="0.25">
      <c r="A52213" s="80">
        <v>1145195</v>
      </c>
      <c r="B52213" s="104" t="s">
        <v>236</v>
      </c>
      <c r="C52213" s="84" t="s">
        <v>236</v>
      </c>
    </row>
    <row r="52214" spans="1:3" x14ac:dyDescent="0.25">
      <c r="A52214" s="80">
        <v>1145196</v>
      </c>
      <c r="B52214" s="104" t="s">
        <v>236</v>
      </c>
      <c r="C52214" s="84" t="s">
        <v>236</v>
      </c>
    </row>
    <row r="52215" spans="1:3" x14ac:dyDescent="0.25">
      <c r="A52215" s="80">
        <v>1145197</v>
      </c>
      <c r="B52215" s="104" t="s">
        <v>236</v>
      </c>
      <c r="C52215" s="84" t="s">
        <v>236</v>
      </c>
    </row>
    <row r="52216" spans="1:3" x14ac:dyDescent="0.25">
      <c r="A52216" s="80">
        <v>1145198</v>
      </c>
      <c r="B52216" s="104" t="s">
        <v>236</v>
      </c>
      <c r="C52216" s="84" t="s">
        <v>236</v>
      </c>
    </row>
    <row r="52217" spans="1:3" x14ac:dyDescent="0.25">
      <c r="A52217" s="80">
        <v>1145199</v>
      </c>
      <c r="B52217" s="104" t="s">
        <v>236</v>
      </c>
      <c r="C52217" s="84" t="s">
        <v>236</v>
      </c>
    </row>
    <row r="52218" spans="1:3" x14ac:dyDescent="0.25">
      <c r="A52218" s="80">
        <v>1145200</v>
      </c>
      <c r="B52218" s="104" t="s">
        <v>236</v>
      </c>
      <c r="C52218" s="84" t="s">
        <v>236</v>
      </c>
    </row>
    <row r="52219" spans="1:3" x14ac:dyDescent="0.25">
      <c r="A52219" s="80">
        <v>1145201</v>
      </c>
      <c r="B52219" s="104" t="s">
        <v>236</v>
      </c>
      <c r="C52219" s="84" t="s">
        <v>236</v>
      </c>
    </row>
    <row r="52220" spans="1:3" x14ac:dyDescent="0.25">
      <c r="A52220" s="80">
        <v>1145202</v>
      </c>
      <c r="B52220" s="104" t="s">
        <v>236</v>
      </c>
      <c r="C52220" s="84" t="s">
        <v>236</v>
      </c>
    </row>
    <row r="52221" spans="1:3" x14ac:dyDescent="0.25">
      <c r="A52221" s="80">
        <v>1145203</v>
      </c>
      <c r="B52221" s="104" t="s">
        <v>236</v>
      </c>
      <c r="C52221" s="84" t="s">
        <v>236</v>
      </c>
    </row>
    <row r="52222" spans="1:3" x14ac:dyDescent="0.25">
      <c r="A52222" s="80">
        <v>1145204</v>
      </c>
      <c r="B52222" s="104" t="s">
        <v>236</v>
      </c>
      <c r="C52222" s="84" t="s">
        <v>236</v>
      </c>
    </row>
    <row r="52223" spans="1:3" x14ac:dyDescent="0.25">
      <c r="A52223" s="80">
        <v>1145205</v>
      </c>
      <c r="B52223" s="104" t="s">
        <v>236</v>
      </c>
      <c r="C52223" s="84" t="s">
        <v>236</v>
      </c>
    </row>
    <row r="52224" spans="1:3" x14ac:dyDescent="0.25">
      <c r="A52224" s="80">
        <v>1145206</v>
      </c>
      <c r="B52224" s="104" t="s">
        <v>236</v>
      </c>
      <c r="C52224" s="84" t="s">
        <v>236</v>
      </c>
    </row>
    <row r="52225" spans="1:3" x14ac:dyDescent="0.25">
      <c r="A52225" s="80">
        <v>1145207</v>
      </c>
      <c r="B52225" s="104" t="s">
        <v>236</v>
      </c>
      <c r="C52225" s="84" t="s">
        <v>236</v>
      </c>
    </row>
    <row r="52226" spans="1:3" x14ac:dyDescent="0.25">
      <c r="A52226" s="80">
        <v>1145208</v>
      </c>
      <c r="B52226" s="104" t="s">
        <v>236</v>
      </c>
      <c r="C52226" s="84" t="s">
        <v>236</v>
      </c>
    </row>
    <row r="52227" spans="1:3" x14ac:dyDescent="0.25">
      <c r="A52227" s="80">
        <v>1145209</v>
      </c>
      <c r="B52227" s="104" t="s">
        <v>236</v>
      </c>
      <c r="C52227" s="84" t="s">
        <v>236</v>
      </c>
    </row>
    <row r="52228" spans="1:3" x14ac:dyDescent="0.25">
      <c r="A52228" s="80">
        <v>1145210</v>
      </c>
      <c r="B52228" s="104" t="s">
        <v>236</v>
      </c>
      <c r="C52228" s="84" t="s">
        <v>236</v>
      </c>
    </row>
    <row r="52229" spans="1:3" x14ac:dyDescent="0.25">
      <c r="A52229" s="80">
        <v>1145211</v>
      </c>
      <c r="B52229" s="104" t="s">
        <v>236</v>
      </c>
      <c r="C52229" s="84" t="s">
        <v>236</v>
      </c>
    </row>
    <row r="52230" spans="1:3" x14ac:dyDescent="0.25">
      <c r="A52230" s="80">
        <v>1145212</v>
      </c>
      <c r="B52230" s="104" t="s">
        <v>236</v>
      </c>
      <c r="C52230" s="84" t="s">
        <v>236</v>
      </c>
    </row>
    <row r="52231" spans="1:3" x14ac:dyDescent="0.25">
      <c r="A52231" s="80">
        <v>1145213</v>
      </c>
      <c r="B52231" s="104" t="s">
        <v>236</v>
      </c>
      <c r="C52231" s="84" t="s">
        <v>236</v>
      </c>
    </row>
    <row r="52232" spans="1:3" x14ac:dyDescent="0.25">
      <c r="A52232" s="80">
        <v>1145214</v>
      </c>
      <c r="B52232" s="104" t="s">
        <v>236</v>
      </c>
      <c r="C52232" s="84" t="s">
        <v>236</v>
      </c>
    </row>
    <row r="52233" spans="1:3" x14ac:dyDescent="0.25">
      <c r="A52233" s="80">
        <v>1145215</v>
      </c>
      <c r="B52233" s="104" t="s">
        <v>236</v>
      </c>
      <c r="C52233" s="84" t="s">
        <v>236</v>
      </c>
    </row>
    <row r="52234" spans="1:3" x14ac:dyDescent="0.25">
      <c r="A52234" s="80">
        <v>1145216</v>
      </c>
      <c r="B52234" s="104" t="s">
        <v>236</v>
      </c>
      <c r="C52234" s="84" t="s">
        <v>236</v>
      </c>
    </row>
    <row r="52235" spans="1:3" x14ac:dyDescent="0.25">
      <c r="A52235" s="80">
        <v>1145217</v>
      </c>
      <c r="B52235" s="104" t="s">
        <v>236</v>
      </c>
      <c r="C52235" s="84" t="s">
        <v>236</v>
      </c>
    </row>
    <row r="52236" spans="1:3" x14ac:dyDescent="0.25">
      <c r="A52236" s="80">
        <v>1145218</v>
      </c>
      <c r="B52236" s="104" t="s">
        <v>236</v>
      </c>
      <c r="C52236" s="84" t="s">
        <v>236</v>
      </c>
    </row>
    <row r="52237" spans="1:3" x14ac:dyDescent="0.25">
      <c r="A52237" s="80">
        <v>1145219</v>
      </c>
      <c r="B52237" s="104" t="s">
        <v>236</v>
      </c>
      <c r="C52237" s="84" t="s">
        <v>236</v>
      </c>
    </row>
    <row r="52238" spans="1:3" x14ac:dyDescent="0.25">
      <c r="A52238" s="80">
        <v>1145220</v>
      </c>
      <c r="B52238" s="104" t="s">
        <v>236</v>
      </c>
      <c r="C52238" s="84" t="s">
        <v>236</v>
      </c>
    </row>
    <row r="52239" spans="1:3" x14ac:dyDescent="0.25">
      <c r="A52239" s="80">
        <v>1145221</v>
      </c>
      <c r="B52239" s="104" t="s">
        <v>236</v>
      </c>
      <c r="C52239" s="84" t="s">
        <v>236</v>
      </c>
    </row>
    <row r="52240" spans="1:3" x14ac:dyDescent="0.25">
      <c r="A52240" s="80">
        <v>1145222</v>
      </c>
      <c r="B52240" s="104" t="s">
        <v>236</v>
      </c>
      <c r="C52240" s="84" t="s">
        <v>236</v>
      </c>
    </row>
    <row r="52241" spans="1:3" x14ac:dyDescent="0.25">
      <c r="A52241" s="80">
        <v>1145223</v>
      </c>
      <c r="B52241" s="104" t="s">
        <v>236</v>
      </c>
      <c r="C52241" s="84" t="s">
        <v>236</v>
      </c>
    </row>
    <row r="52242" spans="1:3" x14ac:dyDescent="0.25">
      <c r="A52242" s="80">
        <v>1145224</v>
      </c>
      <c r="B52242" s="104" t="s">
        <v>236</v>
      </c>
      <c r="C52242" s="84" t="s">
        <v>236</v>
      </c>
    </row>
    <row r="52243" spans="1:3" x14ac:dyDescent="0.25">
      <c r="A52243" s="80">
        <v>1145225</v>
      </c>
      <c r="B52243" s="104" t="s">
        <v>236</v>
      </c>
      <c r="C52243" s="84" t="s">
        <v>236</v>
      </c>
    </row>
    <row r="52244" spans="1:3" x14ac:dyDescent="0.25">
      <c r="A52244" s="80">
        <v>1145226</v>
      </c>
      <c r="B52244" s="104" t="s">
        <v>236</v>
      </c>
      <c r="C52244" s="84" t="s">
        <v>236</v>
      </c>
    </row>
    <row r="52245" spans="1:3" x14ac:dyDescent="0.25">
      <c r="A52245" s="80">
        <v>1145227</v>
      </c>
      <c r="B52245" s="104" t="s">
        <v>236</v>
      </c>
      <c r="C52245" s="84" t="s">
        <v>236</v>
      </c>
    </row>
    <row r="52246" spans="1:3" x14ac:dyDescent="0.25">
      <c r="A52246" s="80">
        <v>1145228</v>
      </c>
      <c r="B52246" s="104" t="s">
        <v>236</v>
      </c>
      <c r="C52246" s="84" t="s">
        <v>236</v>
      </c>
    </row>
    <row r="52247" spans="1:3" x14ac:dyDescent="0.25">
      <c r="A52247" s="80">
        <v>1145229</v>
      </c>
      <c r="B52247" s="104" t="s">
        <v>236</v>
      </c>
      <c r="C52247" s="84" t="s">
        <v>236</v>
      </c>
    </row>
    <row r="52248" spans="1:3" x14ac:dyDescent="0.25">
      <c r="A52248" s="80">
        <v>1145230</v>
      </c>
      <c r="B52248" s="104" t="s">
        <v>236</v>
      </c>
      <c r="C52248" s="84" t="s">
        <v>236</v>
      </c>
    </row>
    <row r="52249" spans="1:3" x14ac:dyDescent="0.25">
      <c r="A52249" s="80">
        <v>1145231</v>
      </c>
      <c r="B52249" s="104" t="s">
        <v>236</v>
      </c>
      <c r="C52249" s="84" t="s">
        <v>236</v>
      </c>
    </row>
    <row r="52250" spans="1:3" x14ac:dyDescent="0.25">
      <c r="A52250" s="80">
        <v>1145232</v>
      </c>
      <c r="B52250" s="104" t="s">
        <v>236</v>
      </c>
      <c r="C52250" s="84" t="s">
        <v>236</v>
      </c>
    </row>
    <row r="52251" spans="1:3" x14ac:dyDescent="0.25">
      <c r="A52251" s="80">
        <v>1145233</v>
      </c>
      <c r="B52251" s="104" t="s">
        <v>236</v>
      </c>
      <c r="C52251" s="84" t="s">
        <v>236</v>
      </c>
    </row>
    <row r="52252" spans="1:3" x14ac:dyDescent="0.25">
      <c r="A52252" s="80">
        <v>1145234</v>
      </c>
      <c r="B52252" s="104" t="s">
        <v>236</v>
      </c>
      <c r="C52252" s="84" t="s">
        <v>236</v>
      </c>
    </row>
    <row r="52253" spans="1:3" x14ac:dyDescent="0.25">
      <c r="A52253" s="80">
        <v>1145235</v>
      </c>
      <c r="B52253" s="104" t="s">
        <v>236</v>
      </c>
      <c r="C52253" s="84" t="s">
        <v>236</v>
      </c>
    </row>
    <row r="52254" spans="1:3" x14ac:dyDescent="0.25">
      <c r="A52254" s="80">
        <v>1145236</v>
      </c>
      <c r="B52254" s="104" t="s">
        <v>236</v>
      </c>
      <c r="C52254" s="84" t="s">
        <v>236</v>
      </c>
    </row>
    <row r="52255" spans="1:3" x14ac:dyDescent="0.25">
      <c r="A52255" s="80">
        <v>1145237</v>
      </c>
      <c r="B52255" s="104" t="s">
        <v>236</v>
      </c>
      <c r="C52255" s="84" t="s">
        <v>236</v>
      </c>
    </row>
    <row r="52256" spans="1:3" x14ac:dyDescent="0.25">
      <c r="A52256" s="80">
        <v>1145238</v>
      </c>
      <c r="B52256" s="104" t="s">
        <v>236</v>
      </c>
      <c r="C52256" s="84" t="s">
        <v>236</v>
      </c>
    </row>
    <row r="52257" spans="1:3" x14ac:dyDescent="0.25">
      <c r="A52257" s="80">
        <v>1145239</v>
      </c>
      <c r="B52257" s="104" t="s">
        <v>236</v>
      </c>
      <c r="C52257" s="84" t="s">
        <v>236</v>
      </c>
    </row>
    <row r="52258" spans="1:3" x14ac:dyDescent="0.25">
      <c r="A52258" s="80">
        <v>1145240</v>
      </c>
      <c r="B52258" s="104" t="s">
        <v>236</v>
      </c>
      <c r="C52258" s="84" t="s">
        <v>236</v>
      </c>
    </row>
    <row r="52259" spans="1:3" x14ac:dyDescent="0.25">
      <c r="A52259" s="80">
        <v>1145241</v>
      </c>
      <c r="B52259" s="104" t="s">
        <v>236</v>
      </c>
      <c r="C52259" s="84" t="s">
        <v>236</v>
      </c>
    </row>
    <row r="52260" spans="1:3" x14ac:dyDescent="0.25">
      <c r="A52260" s="80">
        <v>1145242</v>
      </c>
      <c r="B52260" s="104" t="s">
        <v>236</v>
      </c>
      <c r="C52260" s="84" t="s">
        <v>236</v>
      </c>
    </row>
    <row r="52261" spans="1:3" x14ac:dyDescent="0.25">
      <c r="A52261" s="80">
        <v>1145243</v>
      </c>
      <c r="B52261" s="104" t="s">
        <v>236</v>
      </c>
      <c r="C52261" s="84" t="s">
        <v>236</v>
      </c>
    </row>
    <row r="52262" spans="1:3" x14ac:dyDescent="0.25">
      <c r="A52262" s="80">
        <v>1145244</v>
      </c>
      <c r="B52262" s="104" t="s">
        <v>236</v>
      </c>
      <c r="C52262" s="84" t="s">
        <v>236</v>
      </c>
    </row>
    <row r="52263" spans="1:3" x14ac:dyDescent="0.25">
      <c r="A52263" s="80">
        <v>1145245</v>
      </c>
      <c r="B52263" s="104" t="s">
        <v>236</v>
      </c>
      <c r="C52263" s="84" t="s">
        <v>236</v>
      </c>
    </row>
    <row r="52264" spans="1:3" x14ac:dyDescent="0.25">
      <c r="A52264" s="80">
        <v>1145246</v>
      </c>
      <c r="B52264" s="104" t="s">
        <v>236</v>
      </c>
      <c r="C52264" s="84" t="s">
        <v>236</v>
      </c>
    </row>
    <row r="52265" spans="1:3" x14ac:dyDescent="0.25">
      <c r="A52265" s="80">
        <v>1145247</v>
      </c>
      <c r="B52265" s="104" t="s">
        <v>236</v>
      </c>
      <c r="C52265" s="84" t="s">
        <v>236</v>
      </c>
    </row>
    <row r="52266" spans="1:3" x14ac:dyDescent="0.25">
      <c r="A52266" s="80">
        <v>1145248</v>
      </c>
      <c r="B52266" s="104" t="s">
        <v>236</v>
      </c>
      <c r="C52266" s="84" t="s">
        <v>236</v>
      </c>
    </row>
    <row r="52267" spans="1:3" x14ac:dyDescent="0.25">
      <c r="A52267" s="80">
        <v>1145249</v>
      </c>
      <c r="B52267" s="104" t="s">
        <v>236</v>
      </c>
      <c r="C52267" s="84" t="s">
        <v>236</v>
      </c>
    </row>
    <row r="52268" spans="1:3" x14ac:dyDescent="0.25">
      <c r="A52268" s="80">
        <v>1145250</v>
      </c>
      <c r="B52268" s="104" t="s">
        <v>236</v>
      </c>
      <c r="C52268" s="84" t="s">
        <v>236</v>
      </c>
    </row>
    <row r="52269" spans="1:3" x14ac:dyDescent="0.25">
      <c r="A52269" s="80">
        <v>1145251</v>
      </c>
      <c r="B52269" s="104" t="s">
        <v>236</v>
      </c>
      <c r="C52269" s="84" t="s">
        <v>236</v>
      </c>
    </row>
    <row r="52270" spans="1:3" x14ac:dyDescent="0.25">
      <c r="A52270" s="80">
        <v>1145252</v>
      </c>
      <c r="B52270" s="104" t="s">
        <v>236</v>
      </c>
      <c r="C52270" s="84" t="s">
        <v>236</v>
      </c>
    </row>
    <row r="52271" spans="1:3" x14ac:dyDescent="0.25">
      <c r="A52271" s="80">
        <v>1145253</v>
      </c>
      <c r="B52271" s="104" t="s">
        <v>236</v>
      </c>
      <c r="C52271" s="84" t="s">
        <v>236</v>
      </c>
    </row>
    <row r="52272" spans="1:3" x14ac:dyDescent="0.25">
      <c r="A52272" s="80">
        <v>1145254</v>
      </c>
      <c r="B52272" s="104" t="s">
        <v>236</v>
      </c>
      <c r="C52272" s="84" t="s">
        <v>236</v>
      </c>
    </row>
    <row r="52273" spans="1:3" x14ac:dyDescent="0.25">
      <c r="A52273" s="80">
        <v>1145255</v>
      </c>
      <c r="B52273" s="104" t="s">
        <v>236</v>
      </c>
      <c r="C52273" s="84" t="s">
        <v>236</v>
      </c>
    </row>
    <row r="52274" spans="1:3" x14ac:dyDescent="0.25">
      <c r="A52274" s="80">
        <v>1145256</v>
      </c>
      <c r="B52274" s="104" t="s">
        <v>236</v>
      </c>
      <c r="C52274" s="84" t="s">
        <v>236</v>
      </c>
    </row>
    <row r="52275" spans="1:3" x14ac:dyDescent="0.25">
      <c r="A52275" s="80">
        <v>1145257</v>
      </c>
      <c r="B52275" s="104" t="s">
        <v>236</v>
      </c>
      <c r="C52275" s="84" t="s">
        <v>236</v>
      </c>
    </row>
    <row r="52276" spans="1:3" x14ac:dyDescent="0.25">
      <c r="A52276" s="80">
        <v>1145258</v>
      </c>
      <c r="B52276" s="104" t="s">
        <v>236</v>
      </c>
      <c r="C52276" s="84" t="s">
        <v>236</v>
      </c>
    </row>
    <row r="52277" spans="1:3" x14ac:dyDescent="0.25">
      <c r="A52277" s="80">
        <v>1145259</v>
      </c>
      <c r="B52277" s="104" t="s">
        <v>236</v>
      </c>
      <c r="C52277" s="84" t="s">
        <v>236</v>
      </c>
    </row>
    <row r="52278" spans="1:3" x14ac:dyDescent="0.25">
      <c r="A52278" s="80">
        <v>1145260</v>
      </c>
      <c r="B52278" s="104" t="s">
        <v>236</v>
      </c>
      <c r="C52278" s="84" t="s">
        <v>236</v>
      </c>
    </row>
    <row r="52279" spans="1:3" x14ac:dyDescent="0.25">
      <c r="A52279" s="80">
        <v>1145261</v>
      </c>
      <c r="B52279" s="104" t="s">
        <v>236</v>
      </c>
      <c r="C52279" s="84" t="s">
        <v>236</v>
      </c>
    </row>
    <row r="52280" spans="1:3" x14ac:dyDescent="0.25">
      <c r="A52280" s="80">
        <v>1145262</v>
      </c>
      <c r="B52280" s="104" t="s">
        <v>236</v>
      </c>
      <c r="C52280" s="84" t="s">
        <v>236</v>
      </c>
    </row>
    <row r="52281" spans="1:3" x14ac:dyDescent="0.25">
      <c r="A52281" s="80">
        <v>1145263</v>
      </c>
      <c r="B52281" s="104" t="s">
        <v>236</v>
      </c>
      <c r="C52281" s="84" t="s">
        <v>236</v>
      </c>
    </row>
    <row r="52282" spans="1:3" x14ac:dyDescent="0.25">
      <c r="A52282" s="80">
        <v>1145264</v>
      </c>
      <c r="B52282" s="104" t="s">
        <v>236</v>
      </c>
      <c r="C52282" s="84" t="s">
        <v>236</v>
      </c>
    </row>
    <row r="52283" spans="1:3" x14ac:dyDescent="0.25">
      <c r="A52283" s="80">
        <v>1145265</v>
      </c>
      <c r="B52283" s="104" t="s">
        <v>236</v>
      </c>
      <c r="C52283" s="84" t="s">
        <v>236</v>
      </c>
    </row>
    <row r="52284" spans="1:3" x14ac:dyDescent="0.25">
      <c r="A52284" s="80">
        <v>1145266</v>
      </c>
      <c r="B52284" s="104" t="s">
        <v>236</v>
      </c>
      <c r="C52284" s="84" t="s">
        <v>236</v>
      </c>
    </row>
    <row r="52285" spans="1:3" x14ac:dyDescent="0.25">
      <c r="A52285" s="80">
        <v>1145267</v>
      </c>
      <c r="B52285" s="104" t="s">
        <v>236</v>
      </c>
      <c r="C52285" s="84" t="s">
        <v>236</v>
      </c>
    </row>
    <row r="52286" spans="1:3" x14ac:dyDescent="0.25">
      <c r="A52286" s="80">
        <v>1145268</v>
      </c>
      <c r="B52286" s="104" t="s">
        <v>236</v>
      </c>
      <c r="C52286" s="84" t="s">
        <v>236</v>
      </c>
    </row>
    <row r="52287" spans="1:3" x14ac:dyDescent="0.25">
      <c r="A52287" s="80">
        <v>1145269</v>
      </c>
      <c r="B52287" s="104" t="s">
        <v>236</v>
      </c>
      <c r="C52287" s="84" t="s">
        <v>236</v>
      </c>
    </row>
    <row r="52288" spans="1:3" x14ac:dyDescent="0.25">
      <c r="A52288" s="80">
        <v>1145270</v>
      </c>
      <c r="B52288" s="104" t="s">
        <v>236</v>
      </c>
      <c r="C52288" s="84" t="s">
        <v>236</v>
      </c>
    </row>
    <row r="52289" spans="1:3" x14ac:dyDescent="0.25">
      <c r="A52289" s="80">
        <v>1145271</v>
      </c>
      <c r="B52289" s="104" t="s">
        <v>236</v>
      </c>
      <c r="C52289" s="84" t="s">
        <v>236</v>
      </c>
    </row>
    <row r="52290" spans="1:3" x14ac:dyDescent="0.25">
      <c r="A52290" s="80">
        <v>1145272</v>
      </c>
      <c r="B52290" s="104" t="s">
        <v>236</v>
      </c>
      <c r="C52290" s="84" t="s">
        <v>236</v>
      </c>
    </row>
    <row r="52291" spans="1:3" x14ac:dyDescent="0.25">
      <c r="A52291" s="80">
        <v>1145273</v>
      </c>
      <c r="B52291" s="104" t="s">
        <v>236</v>
      </c>
      <c r="C52291" s="84" t="s">
        <v>236</v>
      </c>
    </row>
    <row r="52292" spans="1:3" x14ac:dyDescent="0.25">
      <c r="A52292" s="80">
        <v>1145274</v>
      </c>
      <c r="B52292" s="104" t="s">
        <v>236</v>
      </c>
      <c r="C52292" s="84" t="s">
        <v>236</v>
      </c>
    </row>
    <row r="52293" spans="1:3" x14ac:dyDescent="0.25">
      <c r="A52293" s="80">
        <v>1145275</v>
      </c>
      <c r="B52293" s="104" t="s">
        <v>236</v>
      </c>
      <c r="C52293" s="84" t="s">
        <v>236</v>
      </c>
    </row>
    <row r="52294" spans="1:3" x14ac:dyDescent="0.25">
      <c r="A52294" s="80">
        <v>1145276</v>
      </c>
      <c r="B52294" s="104" t="s">
        <v>236</v>
      </c>
      <c r="C52294" s="84" t="s">
        <v>236</v>
      </c>
    </row>
    <row r="52295" spans="1:3" x14ac:dyDescent="0.25">
      <c r="A52295" s="80">
        <v>1145277</v>
      </c>
      <c r="B52295" s="104" t="s">
        <v>236</v>
      </c>
      <c r="C52295" s="84" t="s">
        <v>236</v>
      </c>
    </row>
    <row r="52296" spans="1:3" x14ac:dyDescent="0.25">
      <c r="A52296" s="80">
        <v>1145278</v>
      </c>
      <c r="B52296" s="104" t="s">
        <v>236</v>
      </c>
      <c r="C52296" s="84" t="s">
        <v>236</v>
      </c>
    </row>
    <row r="52297" spans="1:3" x14ac:dyDescent="0.25">
      <c r="A52297" s="80">
        <v>1145279</v>
      </c>
      <c r="B52297" s="104" t="s">
        <v>236</v>
      </c>
      <c r="C52297" s="84" t="s">
        <v>236</v>
      </c>
    </row>
    <row r="52298" spans="1:3" x14ac:dyDescent="0.25">
      <c r="A52298" s="80">
        <v>1145280</v>
      </c>
      <c r="B52298" s="104" t="s">
        <v>236</v>
      </c>
      <c r="C52298" s="84" t="s">
        <v>236</v>
      </c>
    </row>
    <row r="52299" spans="1:3" x14ac:dyDescent="0.25">
      <c r="A52299" s="80">
        <v>1145281</v>
      </c>
      <c r="B52299" s="104" t="s">
        <v>236</v>
      </c>
      <c r="C52299" s="84" t="s">
        <v>236</v>
      </c>
    </row>
    <row r="52300" spans="1:3" x14ac:dyDescent="0.25">
      <c r="A52300" s="80">
        <v>1145282</v>
      </c>
      <c r="B52300" s="104" t="s">
        <v>236</v>
      </c>
      <c r="C52300" s="84" t="s">
        <v>236</v>
      </c>
    </row>
    <row r="52301" spans="1:3" x14ac:dyDescent="0.25">
      <c r="A52301" s="80">
        <v>1145283</v>
      </c>
      <c r="B52301" s="104" t="s">
        <v>236</v>
      </c>
      <c r="C52301" s="84" t="s">
        <v>236</v>
      </c>
    </row>
    <row r="52302" spans="1:3" x14ac:dyDescent="0.25">
      <c r="A52302" s="80">
        <v>1145284</v>
      </c>
      <c r="B52302" s="104" t="s">
        <v>236</v>
      </c>
      <c r="C52302" s="84" t="s">
        <v>236</v>
      </c>
    </row>
    <row r="52303" spans="1:3" x14ac:dyDescent="0.25">
      <c r="A52303" s="80">
        <v>1145285</v>
      </c>
      <c r="B52303" s="104" t="s">
        <v>236</v>
      </c>
      <c r="C52303" s="84" t="s">
        <v>236</v>
      </c>
    </row>
    <row r="52304" spans="1:3" x14ac:dyDescent="0.25">
      <c r="A52304" s="80">
        <v>1145286</v>
      </c>
      <c r="B52304" s="104" t="s">
        <v>236</v>
      </c>
      <c r="C52304" s="84" t="s">
        <v>236</v>
      </c>
    </row>
    <row r="52305" spans="1:3" x14ac:dyDescent="0.25">
      <c r="A52305" s="80">
        <v>1145287</v>
      </c>
      <c r="B52305" s="104" t="s">
        <v>236</v>
      </c>
      <c r="C52305" s="84" t="s">
        <v>236</v>
      </c>
    </row>
    <row r="52306" spans="1:3" x14ac:dyDescent="0.25">
      <c r="A52306" s="80">
        <v>1145288</v>
      </c>
      <c r="B52306" s="104" t="s">
        <v>236</v>
      </c>
      <c r="C52306" s="84" t="s">
        <v>236</v>
      </c>
    </row>
    <row r="52307" spans="1:3" x14ac:dyDescent="0.25">
      <c r="A52307" s="80">
        <v>1145289</v>
      </c>
      <c r="B52307" s="104" t="s">
        <v>236</v>
      </c>
      <c r="C52307" s="84" t="s">
        <v>236</v>
      </c>
    </row>
    <row r="52308" spans="1:3" x14ac:dyDescent="0.25">
      <c r="A52308" s="80">
        <v>1145290</v>
      </c>
      <c r="B52308" s="104" t="s">
        <v>236</v>
      </c>
      <c r="C52308" s="84" t="s">
        <v>236</v>
      </c>
    </row>
    <row r="52309" spans="1:3" x14ac:dyDescent="0.25">
      <c r="A52309" s="80">
        <v>1145291</v>
      </c>
      <c r="B52309" s="104" t="s">
        <v>236</v>
      </c>
      <c r="C52309" s="84" t="s">
        <v>236</v>
      </c>
    </row>
    <row r="52310" spans="1:3" x14ac:dyDescent="0.25">
      <c r="A52310" s="80">
        <v>1145292</v>
      </c>
      <c r="B52310" s="104" t="s">
        <v>236</v>
      </c>
      <c r="C52310" s="84" t="s">
        <v>236</v>
      </c>
    </row>
    <row r="52311" spans="1:3" x14ac:dyDescent="0.25">
      <c r="A52311" s="80">
        <v>1145293</v>
      </c>
      <c r="B52311" s="104" t="s">
        <v>236</v>
      </c>
      <c r="C52311" s="84" t="s">
        <v>236</v>
      </c>
    </row>
    <row r="52312" spans="1:3" x14ac:dyDescent="0.25">
      <c r="A52312" s="80">
        <v>1145294</v>
      </c>
      <c r="B52312" s="104" t="s">
        <v>236</v>
      </c>
      <c r="C52312" s="84" t="s">
        <v>236</v>
      </c>
    </row>
    <row r="52313" spans="1:3" x14ac:dyDescent="0.25">
      <c r="A52313" s="80">
        <v>1145295</v>
      </c>
      <c r="B52313" s="104" t="s">
        <v>236</v>
      </c>
      <c r="C52313" s="84" t="s">
        <v>236</v>
      </c>
    </row>
    <row r="52314" spans="1:3" x14ac:dyDescent="0.25">
      <c r="A52314" s="80">
        <v>1145296</v>
      </c>
      <c r="B52314" s="104" t="s">
        <v>236</v>
      </c>
      <c r="C52314" s="84" t="s">
        <v>236</v>
      </c>
    </row>
    <row r="52315" spans="1:3" x14ac:dyDescent="0.25">
      <c r="A52315" s="80">
        <v>1145297</v>
      </c>
      <c r="B52315" s="104" t="s">
        <v>236</v>
      </c>
      <c r="C52315" s="84" t="s">
        <v>236</v>
      </c>
    </row>
    <row r="52316" spans="1:3" x14ac:dyDescent="0.25">
      <c r="A52316" s="80">
        <v>1145298</v>
      </c>
      <c r="B52316" s="104" t="s">
        <v>236</v>
      </c>
      <c r="C52316" s="84" t="s">
        <v>236</v>
      </c>
    </row>
    <row r="52317" spans="1:3" x14ac:dyDescent="0.25">
      <c r="A52317" s="80">
        <v>1145299</v>
      </c>
      <c r="B52317" s="104" t="s">
        <v>236</v>
      </c>
      <c r="C52317" s="84" t="s">
        <v>236</v>
      </c>
    </row>
    <row r="52318" spans="1:3" x14ac:dyDescent="0.25">
      <c r="A52318" s="80">
        <v>1145300</v>
      </c>
      <c r="B52318" s="104" t="s">
        <v>236</v>
      </c>
      <c r="C52318" s="84" t="s">
        <v>236</v>
      </c>
    </row>
    <row r="52319" spans="1:3" x14ac:dyDescent="0.25">
      <c r="A52319" s="80">
        <v>1145301</v>
      </c>
      <c r="B52319" s="104" t="s">
        <v>236</v>
      </c>
      <c r="C52319" s="84" t="s">
        <v>236</v>
      </c>
    </row>
    <row r="52320" spans="1:3" x14ac:dyDescent="0.25">
      <c r="A52320" s="80">
        <v>1145302</v>
      </c>
      <c r="B52320" s="104" t="s">
        <v>236</v>
      </c>
      <c r="C52320" s="84" t="s">
        <v>236</v>
      </c>
    </row>
    <row r="52321" spans="1:3" x14ac:dyDescent="0.25">
      <c r="A52321" s="80">
        <v>1145303</v>
      </c>
      <c r="B52321" s="104" t="s">
        <v>236</v>
      </c>
      <c r="C52321" s="84" t="s">
        <v>236</v>
      </c>
    </row>
    <row r="52322" spans="1:3" x14ac:dyDescent="0.25">
      <c r="A52322" s="80">
        <v>1145304</v>
      </c>
      <c r="B52322" s="104" t="s">
        <v>236</v>
      </c>
      <c r="C52322" s="84" t="s">
        <v>236</v>
      </c>
    </row>
    <row r="52323" spans="1:3" x14ac:dyDescent="0.25">
      <c r="A52323" s="80">
        <v>1145305</v>
      </c>
      <c r="B52323" s="104" t="s">
        <v>236</v>
      </c>
      <c r="C52323" s="84" t="s">
        <v>236</v>
      </c>
    </row>
    <row r="52324" spans="1:3" x14ac:dyDescent="0.25">
      <c r="A52324" s="80">
        <v>1145306</v>
      </c>
      <c r="B52324" s="104" t="s">
        <v>236</v>
      </c>
      <c r="C52324" s="84" t="s">
        <v>236</v>
      </c>
    </row>
    <row r="52325" spans="1:3" x14ac:dyDescent="0.25">
      <c r="A52325" s="80">
        <v>1145307</v>
      </c>
      <c r="B52325" s="104" t="s">
        <v>236</v>
      </c>
      <c r="C52325" s="84" t="s">
        <v>236</v>
      </c>
    </row>
    <row r="52326" spans="1:3" x14ac:dyDescent="0.25">
      <c r="A52326" s="80">
        <v>1145308</v>
      </c>
      <c r="B52326" s="104" t="s">
        <v>236</v>
      </c>
      <c r="C52326" s="84" t="s">
        <v>236</v>
      </c>
    </row>
    <row r="52327" spans="1:3" x14ac:dyDescent="0.25">
      <c r="A52327" s="80">
        <v>1145309</v>
      </c>
      <c r="B52327" s="104" t="s">
        <v>236</v>
      </c>
      <c r="C52327" s="84" t="s">
        <v>236</v>
      </c>
    </row>
    <row r="52328" spans="1:3" x14ac:dyDescent="0.25">
      <c r="A52328" s="80">
        <v>1145310</v>
      </c>
      <c r="B52328" s="104" t="s">
        <v>236</v>
      </c>
      <c r="C52328" s="84" t="s">
        <v>236</v>
      </c>
    </row>
    <row r="52329" spans="1:3" x14ac:dyDescent="0.25">
      <c r="A52329" s="80">
        <v>1145311</v>
      </c>
      <c r="B52329" s="104" t="s">
        <v>236</v>
      </c>
      <c r="C52329" s="84" t="s">
        <v>236</v>
      </c>
    </row>
    <row r="52330" spans="1:3" x14ac:dyDescent="0.25">
      <c r="A52330" s="80">
        <v>1145312</v>
      </c>
      <c r="B52330" s="104" t="s">
        <v>236</v>
      </c>
      <c r="C52330" s="84" t="s">
        <v>236</v>
      </c>
    </row>
    <row r="52331" spans="1:3" x14ac:dyDescent="0.25">
      <c r="A52331" s="80">
        <v>1145313</v>
      </c>
      <c r="B52331" s="104" t="s">
        <v>236</v>
      </c>
      <c r="C52331" s="84" t="s">
        <v>236</v>
      </c>
    </row>
    <row r="52332" spans="1:3" x14ac:dyDescent="0.25">
      <c r="A52332" s="80">
        <v>1145314</v>
      </c>
      <c r="B52332" s="104" t="s">
        <v>236</v>
      </c>
      <c r="C52332" s="84" t="s">
        <v>236</v>
      </c>
    </row>
    <row r="52333" spans="1:3" x14ac:dyDescent="0.25">
      <c r="A52333" s="80">
        <v>1145315</v>
      </c>
      <c r="B52333" s="104" t="s">
        <v>236</v>
      </c>
      <c r="C52333" s="84" t="s">
        <v>236</v>
      </c>
    </row>
    <row r="52334" spans="1:3" x14ac:dyDescent="0.25">
      <c r="A52334" s="80">
        <v>1145316</v>
      </c>
      <c r="B52334" s="104" t="s">
        <v>236</v>
      </c>
      <c r="C52334" s="84" t="s">
        <v>236</v>
      </c>
    </row>
    <row r="52335" spans="1:3" x14ac:dyDescent="0.25">
      <c r="A52335" s="80">
        <v>1145317</v>
      </c>
      <c r="B52335" s="104" t="s">
        <v>236</v>
      </c>
      <c r="C52335" s="84" t="s">
        <v>236</v>
      </c>
    </row>
    <row r="52336" spans="1:3" x14ac:dyDescent="0.25">
      <c r="A52336" s="80">
        <v>1145318</v>
      </c>
      <c r="B52336" s="104" t="s">
        <v>236</v>
      </c>
      <c r="C52336" s="84" t="s">
        <v>236</v>
      </c>
    </row>
    <row r="52337" spans="1:3" x14ac:dyDescent="0.25">
      <c r="A52337" s="80">
        <v>1145319</v>
      </c>
      <c r="B52337" s="104" t="s">
        <v>236</v>
      </c>
      <c r="C52337" s="84" t="s">
        <v>236</v>
      </c>
    </row>
    <row r="52338" spans="1:3" x14ac:dyDescent="0.25">
      <c r="A52338" s="80">
        <v>1145320</v>
      </c>
      <c r="B52338" s="104" t="s">
        <v>236</v>
      </c>
      <c r="C52338" s="84" t="s">
        <v>236</v>
      </c>
    </row>
    <row r="52339" spans="1:3" x14ac:dyDescent="0.25">
      <c r="A52339" s="80">
        <v>1145321</v>
      </c>
      <c r="B52339" s="104" t="s">
        <v>236</v>
      </c>
      <c r="C52339" s="84" t="s">
        <v>236</v>
      </c>
    </row>
    <row r="52340" spans="1:3" x14ac:dyDescent="0.25">
      <c r="A52340" s="80">
        <v>1145322</v>
      </c>
      <c r="B52340" s="104" t="s">
        <v>236</v>
      </c>
      <c r="C52340" s="84" t="s">
        <v>236</v>
      </c>
    </row>
    <row r="52341" spans="1:3" x14ac:dyDescent="0.25">
      <c r="A52341" s="80">
        <v>1145323</v>
      </c>
      <c r="B52341" s="104" t="s">
        <v>236</v>
      </c>
      <c r="C52341" s="84" t="s">
        <v>236</v>
      </c>
    </row>
    <row r="52342" spans="1:3" x14ac:dyDescent="0.25">
      <c r="A52342" s="80">
        <v>1145324</v>
      </c>
      <c r="B52342" s="104" t="s">
        <v>236</v>
      </c>
      <c r="C52342" s="84" t="s">
        <v>236</v>
      </c>
    </row>
    <row r="52343" spans="1:3" x14ac:dyDescent="0.25">
      <c r="A52343" s="80">
        <v>1145325</v>
      </c>
      <c r="B52343" s="104" t="s">
        <v>236</v>
      </c>
      <c r="C52343" s="84" t="s">
        <v>236</v>
      </c>
    </row>
    <row r="52344" spans="1:3" x14ac:dyDescent="0.25">
      <c r="A52344" s="80">
        <v>1145326</v>
      </c>
      <c r="B52344" s="104" t="s">
        <v>236</v>
      </c>
      <c r="C52344" s="84" t="s">
        <v>236</v>
      </c>
    </row>
    <row r="52345" spans="1:3" x14ac:dyDescent="0.25">
      <c r="A52345" s="80">
        <v>1145327</v>
      </c>
      <c r="B52345" s="104" t="s">
        <v>236</v>
      </c>
      <c r="C52345" s="84" t="s">
        <v>236</v>
      </c>
    </row>
    <row r="52346" spans="1:3" x14ac:dyDescent="0.25">
      <c r="A52346" s="80">
        <v>1145328</v>
      </c>
      <c r="B52346" s="104" t="s">
        <v>236</v>
      </c>
      <c r="C52346" s="84" t="s">
        <v>236</v>
      </c>
    </row>
    <row r="52347" spans="1:3" x14ac:dyDescent="0.25">
      <c r="A52347" s="80">
        <v>1145329</v>
      </c>
      <c r="B52347" s="104" t="s">
        <v>236</v>
      </c>
      <c r="C52347" s="84" t="s">
        <v>236</v>
      </c>
    </row>
    <row r="52348" spans="1:3" x14ac:dyDescent="0.25">
      <c r="A52348" s="80">
        <v>1145330</v>
      </c>
      <c r="B52348" s="104" t="s">
        <v>236</v>
      </c>
      <c r="C52348" s="84" t="s">
        <v>236</v>
      </c>
    </row>
    <row r="52349" spans="1:3" x14ac:dyDescent="0.25">
      <c r="A52349" s="80">
        <v>1145331</v>
      </c>
      <c r="B52349" s="104" t="s">
        <v>236</v>
      </c>
      <c r="C52349" s="84" t="s">
        <v>236</v>
      </c>
    </row>
    <row r="52350" spans="1:3" x14ac:dyDescent="0.25">
      <c r="A52350" s="80">
        <v>1145332</v>
      </c>
      <c r="B52350" s="104" t="s">
        <v>236</v>
      </c>
      <c r="C52350" s="84" t="s">
        <v>236</v>
      </c>
    </row>
    <row r="52351" spans="1:3" x14ac:dyDescent="0.25">
      <c r="A52351" s="80">
        <v>1145333</v>
      </c>
      <c r="B52351" s="104" t="s">
        <v>236</v>
      </c>
      <c r="C52351" s="84" t="s">
        <v>236</v>
      </c>
    </row>
    <row r="52352" spans="1:3" x14ac:dyDescent="0.25">
      <c r="A52352" s="80">
        <v>1145334</v>
      </c>
      <c r="B52352" s="104" t="s">
        <v>236</v>
      </c>
      <c r="C52352" s="84" t="s">
        <v>236</v>
      </c>
    </row>
    <row r="52353" spans="1:3" x14ac:dyDescent="0.25">
      <c r="A52353" s="80">
        <v>1145335</v>
      </c>
      <c r="B52353" s="104" t="s">
        <v>236</v>
      </c>
      <c r="C52353" s="84" t="s">
        <v>236</v>
      </c>
    </row>
    <row r="52354" spans="1:3" x14ac:dyDescent="0.25">
      <c r="A52354" s="80">
        <v>1145336</v>
      </c>
      <c r="B52354" s="104" t="s">
        <v>236</v>
      </c>
      <c r="C52354" s="84" t="s">
        <v>236</v>
      </c>
    </row>
    <row r="52355" spans="1:3" x14ac:dyDescent="0.25">
      <c r="A52355" s="80">
        <v>1145337</v>
      </c>
      <c r="B52355" s="104" t="s">
        <v>236</v>
      </c>
      <c r="C52355" s="84" t="s">
        <v>236</v>
      </c>
    </row>
    <row r="52356" spans="1:3" x14ac:dyDescent="0.25">
      <c r="A52356" s="80">
        <v>1145338</v>
      </c>
      <c r="B52356" s="104" t="s">
        <v>236</v>
      </c>
      <c r="C52356" s="84" t="s">
        <v>236</v>
      </c>
    </row>
    <row r="52357" spans="1:3" x14ac:dyDescent="0.25">
      <c r="A52357" s="80">
        <v>1145339</v>
      </c>
      <c r="B52357" s="104" t="s">
        <v>236</v>
      </c>
      <c r="C52357" s="84" t="s">
        <v>236</v>
      </c>
    </row>
    <row r="52358" spans="1:3" x14ac:dyDescent="0.25">
      <c r="A52358" s="80">
        <v>1145340</v>
      </c>
      <c r="B52358" s="104" t="s">
        <v>236</v>
      </c>
      <c r="C52358" s="84" t="s">
        <v>236</v>
      </c>
    </row>
    <row r="52359" spans="1:3" x14ac:dyDescent="0.25">
      <c r="A52359" s="80">
        <v>1145341</v>
      </c>
      <c r="B52359" s="104" t="s">
        <v>236</v>
      </c>
      <c r="C52359" s="84" t="s">
        <v>236</v>
      </c>
    </row>
    <row r="52360" spans="1:3" x14ac:dyDescent="0.25">
      <c r="A52360" s="80">
        <v>1145342</v>
      </c>
      <c r="B52360" s="104" t="s">
        <v>236</v>
      </c>
      <c r="C52360" s="84" t="s">
        <v>236</v>
      </c>
    </row>
    <row r="52361" spans="1:3" x14ac:dyDescent="0.25">
      <c r="A52361" s="80">
        <v>1145343</v>
      </c>
      <c r="B52361" s="104" t="s">
        <v>236</v>
      </c>
      <c r="C52361" s="84" t="s">
        <v>236</v>
      </c>
    </row>
    <row r="52362" spans="1:3" x14ac:dyDescent="0.25">
      <c r="A52362" s="80">
        <v>1145344</v>
      </c>
      <c r="B52362" s="104" t="s">
        <v>236</v>
      </c>
      <c r="C52362" s="84" t="s">
        <v>236</v>
      </c>
    </row>
    <row r="52363" spans="1:3" x14ac:dyDescent="0.25">
      <c r="A52363" s="80">
        <v>1145345</v>
      </c>
      <c r="B52363" s="104" t="s">
        <v>236</v>
      </c>
      <c r="C52363" s="84" t="s">
        <v>236</v>
      </c>
    </row>
    <row r="52364" spans="1:3" x14ac:dyDescent="0.25">
      <c r="A52364" s="80">
        <v>1145346</v>
      </c>
      <c r="B52364" s="104" t="s">
        <v>236</v>
      </c>
      <c r="C52364" s="84" t="s">
        <v>236</v>
      </c>
    </row>
    <row r="52365" spans="1:3" x14ac:dyDescent="0.25">
      <c r="A52365" s="80">
        <v>1145347</v>
      </c>
      <c r="B52365" s="104" t="s">
        <v>236</v>
      </c>
      <c r="C52365" s="84" t="s">
        <v>236</v>
      </c>
    </row>
    <row r="52366" spans="1:3" x14ac:dyDescent="0.25">
      <c r="A52366" s="80">
        <v>1145348</v>
      </c>
      <c r="B52366" s="104" t="s">
        <v>236</v>
      </c>
      <c r="C52366" s="84" t="s">
        <v>236</v>
      </c>
    </row>
    <row r="52367" spans="1:3" x14ac:dyDescent="0.25">
      <c r="A52367" s="80">
        <v>1145349</v>
      </c>
      <c r="B52367" s="104" t="s">
        <v>236</v>
      </c>
      <c r="C52367" s="84" t="s">
        <v>236</v>
      </c>
    </row>
    <row r="52368" spans="1:3" x14ac:dyDescent="0.25">
      <c r="A52368" s="80">
        <v>1145350</v>
      </c>
      <c r="B52368" s="104" t="s">
        <v>236</v>
      </c>
      <c r="C52368" s="84" t="s">
        <v>236</v>
      </c>
    </row>
    <row r="52369" spans="1:3" x14ac:dyDescent="0.25">
      <c r="A52369" s="80">
        <v>1145351</v>
      </c>
      <c r="B52369" s="104" t="s">
        <v>236</v>
      </c>
      <c r="C52369" s="84" t="s">
        <v>236</v>
      </c>
    </row>
    <row r="52370" spans="1:3" x14ac:dyDescent="0.25">
      <c r="A52370" s="80">
        <v>1145352</v>
      </c>
      <c r="B52370" s="104" t="s">
        <v>236</v>
      </c>
      <c r="C52370" s="84" t="s">
        <v>236</v>
      </c>
    </row>
    <row r="52371" spans="1:3" x14ac:dyDescent="0.25">
      <c r="A52371" s="80">
        <v>1145353</v>
      </c>
      <c r="B52371" s="104" t="s">
        <v>236</v>
      </c>
      <c r="C52371" s="84" t="s">
        <v>236</v>
      </c>
    </row>
    <row r="52372" spans="1:3" x14ac:dyDescent="0.25">
      <c r="A52372" s="80">
        <v>1145354</v>
      </c>
      <c r="B52372" s="104" t="s">
        <v>236</v>
      </c>
      <c r="C52372" s="84" t="s">
        <v>236</v>
      </c>
    </row>
    <row r="52373" spans="1:3" x14ac:dyDescent="0.25">
      <c r="A52373" s="80">
        <v>1145355</v>
      </c>
      <c r="B52373" s="104" t="s">
        <v>236</v>
      </c>
      <c r="C52373" s="84" t="s">
        <v>236</v>
      </c>
    </row>
    <row r="52374" spans="1:3" x14ac:dyDescent="0.25">
      <c r="A52374" s="80">
        <v>1145356</v>
      </c>
      <c r="B52374" s="104" t="s">
        <v>236</v>
      </c>
      <c r="C52374" s="84" t="s">
        <v>236</v>
      </c>
    </row>
    <row r="52375" spans="1:3" x14ac:dyDescent="0.25">
      <c r="A52375" s="80">
        <v>1145357</v>
      </c>
      <c r="B52375" s="104" t="s">
        <v>236</v>
      </c>
      <c r="C52375" s="84" t="s">
        <v>236</v>
      </c>
    </row>
    <row r="52376" spans="1:3" x14ac:dyDescent="0.25">
      <c r="A52376" s="80">
        <v>1145358</v>
      </c>
      <c r="B52376" s="104" t="s">
        <v>236</v>
      </c>
      <c r="C52376" s="84" t="s">
        <v>236</v>
      </c>
    </row>
    <row r="52377" spans="1:3" x14ac:dyDescent="0.25">
      <c r="A52377" s="80">
        <v>1145359</v>
      </c>
      <c r="B52377" s="104" t="s">
        <v>236</v>
      </c>
      <c r="C52377" s="84" t="s">
        <v>236</v>
      </c>
    </row>
    <row r="52378" spans="1:3" x14ac:dyDescent="0.25">
      <c r="A52378" s="80">
        <v>1145360</v>
      </c>
      <c r="B52378" s="104" t="s">
        <v>236</v>
      </c>
      <c r="C52378" s="84" t="s">
        <v>236</v>
      </c>
    </row>
    <row r="52379" spans="1:3" x14ac:dyDescent="0.25">
      <c r="A52379" s="80">
        <v>1145361</v>
      </c>
      <c r="B52379" s="104" t="s">
        <v>236</v>
      </c>
      <c r="C52379" s="84" t="s">
        <v>236</v>
      </c>
    </row>
    <row r="52380" spans="1:3" x14ac:dyDescent="0.25">
      <c r="A52380" s="80">
        <v>1145362</v>
      </c>
      <c r="B52380" s="104" t="s">
        <v>236</v>
      </c>
      <c r="C52380" s="84" t="s">
        <v>236</v>
      </c>
    </row>
    <row r="52381" spans="1:3" x14ac:dyDescent="0.25">
      <c r="A52381" s="80">
        <v>1145363</v>
      </c>
      <c r="B52381" s="104" t="s">
        <v>236</v>
      </c>
      <c r="C52381" s="84" t="s">
        <v>236</v>
      </c>
    </row>
    <row r="52382" spans="1:3" x14ac:dyDescent="0.25">
      <c r="A52382" s="80">
        <v>1145364</v>
      </c>
      <c r="B52382" s="104" t="s">
        <v>236</v>
      </c>
      <c r="C52382" s="84" t="s">
        <v>236</v>
      </c>
    </row>
    <row r="52383" spans="1:3" x14ac:dyDescent="0.25">
      <c r="A52383" s="80">
        <v>1145365</v>
      </c>
      <c r="B52383" s="104" t="s">
        <v>236</v>
      </c>
      <c r="C52383" s="84" t="s">
        <v>236</v>
      </c>
    </row>
    <row r="52384" spans="1:3" x14ac:dyDescent="0.25">
      <c r="A52384" s="80">
        <v>1145366</v>
      </c>
      <c r="B52384" s="104" t="s">
        <v>236</v>
      </c>
      <c r="C52384" s="84" t="s">
        <v>236</v>
      </c>
    </row>
    <row r="52385" spans="1:3" x14ac:dyDescent="0.25">
      <c r="A52385" s="80">
        <v>1145367</v>
      </c>
      <c r="B52385" s="104" t="s">
        <v>236</v>
      </c>
      <c r="C52385" s="84" t="s">
        <v>236</v>
      </c>
    </row>
    <row r="52386" spans="1:3" x14ac:dyDescent="0.25">
      <c r="A52386" s="80">
        <v>1145368</v>
      </c>
      <c r="B52386" s="104" t="s">
        <v>236</v>
      </c>
      <c r="C52386" s="84" t="s">
        <v>236</v>
      </c>
    </row>
    <row r="52387" spans="1:3" x14ac:dyDescent="0.25">
      <c r="A52387" s="80">
        <v>1145369</v>
      </c>
      <c r="B52387" s="104" t="s">
        <v>236</v>
      </c>
      <c r="C52387" s="84" t="s">
        <v>236</v>
      </c>
    </row>
    <row r="52388" spans="1:3" x14ac:dyDescent="0.25">
      <c r="A52388" s="80">
        <v>1145370</v>
      </c>
      <c r="B52388" s="104" t="s">
        <v>236</v>
      </c>
      <c r="C52388" s="84" t="s">
        <v>236</v>
      </c>
    </row>
    <row r="52389" spans="1:3" x14ac:dyDescent="0.25">
      <c r="A52389" s="80">
        <v>1145371</v>
      </c>
      <c r="B52389" s="104" t="s">
        <v>236</v>
      </c>
      <c r="C52389" s="84" t="s">
        <v>236</v>
      </c>
    </row>
    <row r="52390" spans="1:3" x14ac:dyDescent="0.25">
      <c r="A52390" s="80">
        <v>1145373</v>
      </c>
      <c r="B52390" s="104" t="s">
        <v>236</v>
      </c>
      <c r="C52390" s="84" t="s">
        <v>236</v>
      </c>
    </row>
    <row r="52391" spans="1:3" x14ac:dyDescent="0.25">
      <c r="A52391" s="80">
        <v>1145374</v>
      </c>
      <c r="B52391" s="104" t="s">
        <v>236</v>
      </c>
      <c r="C52391" s="84" t="s">
        <v>236</v>
      </c>
    </row>
    <row r="52392" spans="1:3" x14ac:dyDescent="0.25">
      <c r="A52392" s="80">
        <v>1145375</v>
      </c>
      <c r="B52392" s="104" t="s">
        <v>236</v>
      </c>
      <c r="C52392" s="84" t="s">
        <v>236</v>
      </c>
    </row>
    <row r="52393" spans="1:3" x14ac:dyDescent="0.25">
      <c r="A52393" s="80">
        <v>1145376</v>
      </c>
      <c r="B52393" s="104" t="s">
        <v>236</v>
      </c>
      <c r="C52393" s="84" t="s">
        <v>236</v>
      </c>
    </row>
    <row r="52394" spans="1:3" x14ac:dyDescent="0.25">
      <c r="A52394" s="80">
        <v>1145377</v>
      </c>
      <c r="B52394" s="104" t="s">
        <v>236</v>
      </c>
      <c r="C52394" s="84" t="s">
        <v>236</v>
      </c>
    </row>
    <row r="52395" spans="1:3" x14ac:dyDescent="0.25">
      <c r="A52395" s="80">
        <v>1145378</v>
      </c>
      <c r="B52395" s="104" t="s">
        <v>236</v>
      </c>
      <c r="C52395" s="84" t="s">
        <v>236</v>
      </c>
    </row>
    <row r="52396" spans="1:3" x14ac:dyDescent="0.25">
      <c r="A52396" s="80">
        <v>1145379</v>
      </c>
      <c r="B52396" s="104" t="s">
        <v>236</v>
      </c>
      <c r="C52396" s="84" t="s">
        <v>236</v>
      </c>
    </row>
    <row r="52397" spans="1:3" x14ac:dyDescent="0.25">
      <c r="A52397" s="80">
        <v>1145380</v>
      </c>
      <c r="B52397" s="104" t="s">
        <v>236</v>
      </c>
      <c r="C52397" s="84" t="s">
        <v>236</v>
      </c>
    </row>
    <row r="52398" spans="1:3" x14ac:dyDescent="0.25">
      <c r="A52398" s="80">
        <v>1145381</v>
      </c>
      <c r="B52398" s="104" t="s">
        <v>236</v>
      </c>
      <c r="C52398" s="84" t="s">
        <v>236</v>
      </c>
    </row>
    <row r="52399" spans="1:3" x14ac:dyDescent="0.25">
      <c r="A52399" s="80">
        <v>1145382</v>
      </c>
      <c r="B52399" s="104" t="s">
        <v>236</v>
      </c>
      <c r="C52399" s="84" t="s">
        <v>236</v>
      </c>
    </row>
    <row r="52400" spans="1:3" x14ac:dyDescent="0.25">
      <c r="A52400" s="80">
        <v>1145383</v>
      </c>
      <c r="B52400" s="104" t="s">
        <v>236</v>
      </c>
      <c r="C52400" s="84" t="s">
        <v>236</v>
      </c>
    </row>
    <row r="52401" spans="1:3" x14ac:dyDescent="0.25">
      <c r="A52401" s="80">
        <v>1145384</v>
      </c>
      <c r="B52401" s="104" t="s">
        <v>236</v>
      </c>
      <c r="C52401" s="84" t="s">
        <v>236</v>
      </c>
    </row>
    <row r="52402" spans="1:3" x14ac:dyDescent="0.25">
      <c r="A52402" s="80">
        <v>1145385</v>
      </c>
      <c r="B52402" s="104" t="s">
        <v>236</v>
      </c>
      <c r="C52402" s="84" t="s">
        <v>236</v>
      </c>
    </row>
    <row r="52403" spans="1:3" x14ac:dyDescent="0.25">
      <c r="A52403" s="80">
        <v>1145386</v>
      </c>
      <c r="B52403" s="104" t="s">
        <v>236</v>
      </c>
      <c r="C52403" s="84" t="s">
        <v>236</v>
      </c>
    </row>
    <row r="52404" spans="1:3" x14ac:dyDescent="0.25">
      <c r="A52404" s="80">
        <v>1145387</v>
      </c>
      <c r="B52404" s="104" t="s">
        <v>236</v>
      </c>
      <c r="C52404" s="84" t="s">
        <v>236</v>
      </c>
    </row>
    <row r="52405" spans="1:3" x14ac:dyDescent="0.25">
      <c r="A52405" s="80">
        <v>1145388</v>
      </c>
      <c r="B52405" s="104" t="s">
        <v>236</v>
      </c>
      <c r="C52405" s="84" t="s">
        <v>236</v>
      </c>
    </row>
    <row r="52406" spans="1:3" x14ac:dyDescent="0.25">
      <c r="A52406" s="80">
        <v>1145389</v>
      </c>
      <c r="B52406" s="104" t="s">
        <v>236</v>
      </c>
      <c r="C52406" s="84" t="s">
        <v>236</v>
      </c>
    </row>
    <row r="52407" spans="1:3" x14ac:dyDescent="0.25">
      <c r="A52407" s="80">
        <v>1145390</v>
      </c>
      <c r="B52407" s="104" t="s">
        <v>236</v>
      </c>
      <c r="C52407" s="84" t="s">
        <v>236</v>
      </c>
    </row>
    <row r="52408" spans="1:3" x14ac:dyDescent="0.25">
      <c r="A52408" s="80">
        <v>1145391</v>
      </c>
      <c r="B52408" s="104" t="s">
        <v>236</v>
      </c>
      <c r="C52408" s="84" t="s">
        <v>236</v>
      </c>
    </row>
    <row r="52409" spans="1:3" x14ac:dyDescent="0.25">
      <c r="A52409" s="80">
        <v>1145392</v>
      </c>
      <c r="B52409" s="104" t="s">
        <v>236</v>
      </c>
      <c r="C52409" s="84" t="s">
        <v>236</v>
      </c>
    </row>
    <row r="52410" spans="1:3" x14ac:dyDescent="0.25">
      <c r="A52410" s="80">
        <v>1145393</v>
      </c>
      <c r="B52410" s="104" t="s">
        <v>236</v>
      </c>
      <c r="C52410" s="84" t="s">
        <v>236</v>
      </c>
    </row>
    <row r="52411" spans="1:3" x14ac:dyDescent="0.25">
      <c r="A52411" s="80">
        <v>1145394</v>
      </c>
      <c r="B52411" s="104" t="s">
        <v>236</v>
      </c>
      <c r="C52411" s="84" t="s">
        <v>236</v>
      </c>
    </row>
    <row r="52412" spans="1:3" x14ac:dyDescent="0.25">
      <c r="A52412" s="80">
        <v>1145395</v>
      </c>
      <c r="B52412" s="104" t="s">
        <v>236</v>
      </c>
      <c r="C52412" s="84" t="s">
        <v>236</v>
      </c>
    </row>
    <row r="52413" spans="1:3" x14ac:dyDescent="0.25">
      <c r="A52413" s="80">
        <v>1145396</v>
      </c>
      <c r="B52413" s="104" t="s">
        <v>236</v>
      </c>
      <c r="C52413" s="84" t="s">
        <v>236</v>
      </c>
    </row>
    <row r="52414" spans="1:3" x14ac:dyDescent="0.25">
      <c r="A52414" s="80">
        <v>1145397</v>
      </c>
      <c r="B52414" s="104" t="s">
        <v>236</v>
      </c>
      <c r="C52414" s="84" t="s">
        <v>236</v>
      </c>
    </row>
    <row r="52415" spans="1:3" x14ac:dyDescent="0.25">
      <c r="A52415" s="80">
        <v>1145398</v>
      </c>
      <c r="B52415" s="104" t="s">
        <v>236</v>
      </c>
      <c r="C52415" s="84" t="s">
        <v>236</v>
      </c>
    </row>
    <row r="52416" spans="1:3" x14ac:dyDescent="0.25">
      <c r="A52416" s="80">
        <v>1145399</v>
      </c>
      <c r="B52416" s="104" t="s">
        <v>236</v>
      </c>
      <c r="C52416" s="84" t="s">
        <v>236</v>
      </c>
    </row>
    <row r="52417" spans="1:3" x14ac:dyDescent="0.25">
      <c r="A52417" s="80">
        <v>1145400</v>
      </c>
      <c r="B52417" s="104" t="s">
        <v>236</v>
      </c>
      <c r="C52417" s="84" t="s">
        <v>236</v>
      </c>
    </row>
    <row r="52418" spans="1:3" x14ac:dyDescent="0.25">
      <c r="A52418" s="80">
        <v>1145401</v>
      </c>
      <c r="B52418" s="104" t="s">
        <v>236</v>
      </c>
      <c r="C52418" s="84" t="s">
        <v>236</v>
      </c>
    </row>
    <row r="52419" spans="1:3" x14ac:dyDescent="0.25">
      <c r="A52419" s="80">
        <v>1145402</v>
      </c>
      <c r="B52419" s="104" t="s">
        <v>236</v>
      </c>
      <c r="C52419" s="84" t="s">
        <v>236</v>
      </c>
    </row>
    <row r="52420" spans="1:3" x14ac:dyDescent="0.25">
      <c r="A52420" s="80">
        <v>1145403</v>
      </c>
      <c r="B52420" s="104" t="s">
        <v>236</v>
      </c>
      <c r="C52420" s="84" t="s">
        <v>236</v>
      </c>
    </row>
    <row r="52421" spans="1:3" x14ac:dyDescent="0.25">
      <c r="A52421" s="80">
        <v>1145404</v>
      </c>
      <c r="B52421" s="104" t="s">
        <v>236</v>
      </c>
      <c r="C52421" s="84" t="s">
        <v>236</v>
      </c>
    </row>
    <row r="52422" spans="1:3" x14ac:dyDescent="0.25">
      <c r="A52422" s="80">
        <v>1145405</v>
      </c>
      <c r="B52422" s="104" t="s">
        <v>236</v>
      </c>
      <c r="C52422" s="84" t="s">
        <v>236</v>
      </c>
    </row>
    <row r="52423" spans="1:3" x14ac:dyDescent="0.25">
      <c r="A52423" s="80">
        <v>1145406</v>
      </c>
      <c r="B52423" s="104" t="s">
        <v>236</v>
      </c>
      <c r="C52423" s="84" t="s">
        <v>236</v>
      </c>
    </row>
    <row r="52424" spans="1:3" x14ac:dyDescent="0.25">
      <c r="A52424" s="80">
        <v>1145407</v>
      </c>
      <c r="B52424" s="104" t="s">
        <v>236</v>
      </c>
      <c r="C52424" s="84" t="s">
        <v>236</v>
      </c>
    </row>
    <row r="52425" spans="1:3" x14ac:dyDescent="0.25">
      <c r="A52425" s="80">
        <v>1145408</v>
      </c>
      <c r="B52425" s="104" t="s">
        <v>236</v>
      </c>
      <c r="C52425" s="84" t="s">
        <v>236</v>
      </c>
    </row>
    <row r="52426" spans="1:3" x14ac:dyDescent="0.25">
      <c r="A52426" s="80">
        <v>1145409</v>
      </c>
      <c r="B52426" s="104" t="s">
        <v>236</v>
      </c>
      <c r="C52426" s="84" t="s">
        <v>236</v>
      </c>
    </row>
    <row r="52427" spans="1:3" x14ac:dyDescent="0.25">
      <c r="A52427" s="80">
        <v>1145410</v>
      </c>
      <c r="B52427" s="104" t="s">
        <v>236</v>
      </c>
      <c r="C52427" s="84" t="s">
        <v>236</v>
      </c>
    </row>
    <row r="52428" spans="1:3" x14ac:dyDescent="0.25">
      <c r="A52428" s="80">
        <v>1145411</v>
      </c>
      <c r="B52428" s="104" t="s">
        <v>236</v>
      </c>
      <c r="C52428" s="84" t="s">
        <v>236</v>
      </c>
    </row>
    <row r="52429" spans="1:3" x14ac:dyDescent="0.25">
      <c r="A52429" s="80">
        <v>1145412</v>
      </c>
      <c r="B52429" s="104" t="s">
        <v>236</v>
      </c>
      <c r="C52429" s="84" t="s">
        <v>236</v>
      </c>
    </row>
    <row r="52430" spans="1:3" x14ac:dyDescent="0.25">
      <c r="A52430" s="80">
        <v>1145413</v>
      </c>
      <c r="B52430" s="104" t="s">
        <v>236</v>
      </c>
      <c r="C52430" s="84" t="s">
        <v>236</v>
      </c>
    </row>
    <row r="52431" spans="1:3" x14ac:dyDescent="0.25">
      <c r="A52431" s="80">
        <v>1145414</v>
      </c>
      <c r="B52431" s="104" t="s">
        <v>236</v>
      </c>
      <c r="C52431" s="84" t="s">
        <v>236</v>
      </c>
    </row>
    <row r="52432" spans="1:3" x14ac:dyDescent="0.25">
      <c r="A52432" s="80">
        <v>1145415</v>
      </c>
      <c r="B52432" s="104" t="s">
        <v>236</v>
      </c>
      <c r="C52432" s="84" t="s">
        <v>236</v>
      </c>
    </row>
    <row r="52433" spans="1:3" x14ac:dyDescent="0.25">
      <c r="A52433" s="80">
        <v>1145416</v>
      </c>
      <c r="B52433" s="104" t="s">
        <v>236</v>
      </c>
      <c r="C52433" s="84" t="s">
        <v>236</v>
      </c>
    </row>
    <row r="52434" spans="1:3" x14ac:dyDescent="0.25">
      <c r="A52434" s="80">
        <v>1145417</v>
      </c>
      <c r="B52434" s="104" t="s">
        <v>236</v>
      </c>
      <c r="C52434" s="84" t="s">
        <v>236</v>
      </c>
    </row>
    <row r="52435" spans="1:3" x14ac:dyDescent="0.25">
      <c r="A52435" s="80">
        <v>1145418</v>
      </c>
      <c r="B52435" s="104" t="s">
        <v>236</v>
      </c>
      <c r="C52435" s="84" t="s">
        <v>236</v>
      </c>
    </row>
    <row r="52436" spans="1:3" x14ac:dyDescent="0.25">
      <c r="A52436" s="80">
        <v>1145419</v>
      </c>
      <c r="B52436" s="104" t="s">
        <v>236</v>
      </c>
      <c r="C52436" s="84" t="s">
        <v>236</v>
      </c>
    </row>
    <row r="52437" spans="1:3" x14ac:dyDescent="0.25">
      <c r="A52437" s="80">
        <v>1145420</v>
      </c>
      <c r="B52437" s="104" t="s">
        <v>236</v>
      </c>
      <c r="C52437" s="84" t="s">
        <v>236</v>
      </c>
    </row>
    <row r="52438" spans="1:3" x14ac:dyDescent="0.25">
      <c r="A52438" s="80">
        <v>1145421</v>
      </c>
      <c r="B52438" s="104" t="s">
        <v>236</v>
      </c>
      <c r="C52438" s="84" t="s">
        <v>236</v>
      </c>
    </row>
    <row r="52439" spans="1:3" x14ac:dyDescent="0.25">
      <c r="A52439" s="80">
        <v>1145422</v>
      </c>
      <c r="B52439" s="104" t="s">
        <v>236</v>
      </c>
      <c r="C52439" s="84" t="s">
        <v>236</v>
      </c>
    </row>
    <row r="52440" spans="1:3" x14ac:dyDescent="0.25">
      <c r="A52440" s="80">
        <v>1145423</v>
      </c>
      <c r="B52440" s="104" t="s">
        <v>236</v>
      </c>
      <c r="C52440" s="84" t="s">
        <v>236</v>
      </c>
    </row>
    <row r="52441" spans="1:3" x14ac:dyDescent="0.25">
      <c r="A52441" s="80">
        <v>1145424</v>
      </c>
      <c r="B52441" s="104" t="s">
        <v>236</v>
      </c>
      <c r="C52441" s="84" t="s">
        <v>236</v>
      </c>
    </row>
    <row r="52442" spans="1:3" x14ac:dyDescent="0.25">
      <c r="A52442" s="80">
        <v>1145425</v>
      </c>
      <c r="B52442" s="104" t="s">
        <v>236</v>
      </c>
      <c r="C52442" s="84" t="s">
        <v>236</v>
      </c>
    </row>
    <row r="52443" spans="1:3" x14ac:dyDescent="0.25">
      <c r="A52443" s="80">
        <v>1145426</v>
      </c>
      <c r="B52443" s="104" t="s">
        <v>236</v>
      </c>
      <c r="C52443" s="84" t="s">
        <v>236</v>
      </c>
    </row>
    <row r="52444" spans="1:3" x14ac:dyDescent="0.25">
      <c r="A52444" s="80">
        <v>1145427</v>
      </c>
      <c r="B52444" s="104" t="s">
        <v>236</v>
      </c>
      <c r="C52444" s="84" t="s">
        <v>236</v>
      </c>
    </row>
    <row r="52445" spans="1:3" x14ac:dyDescent="0.25">
      <c r="A52445" s="80">
        <v>1145428</v>
      </c>
      <c r="B52445" s="104" t="s">
        <v>236</v>
      </c>
      <c r="C52445" s="84" t="s">
        <v>236</v>
      </c>
    </row>
    <row r="52446" spans="1:3" x14ac:dyDescent="0.25">
      <c r="A52446" s="80">
        <v>1145429</v>
      </c>
      <c r="B52446" s="104" t="s">
        <v>236</v>
      </c>
      <c r="C52446" s="84" t="s">
        <v>236</v>
      </c>
    </row>
    <row r="52447" spans="1:3" x14ac:dyDescent="0.25">
      <c r="A52447" s="80">
        <v>1145430</v>
      </c>
      <c r="B52447" s="104" t="s">
        <v>236</v>
      </c>
      <c r="C52447" s="84" t="s">
        <v>236</v>
      </c>
    </row>
    <row r="52448" spans="1:3" x14ac:dyDescent="0.25">
      <c r="A52448" s="80">
        <v>1145431</v>
      </c>
      <c r="B52448" s="104" t="s">
        <v>236</v>
      </c>
      <c r="C52448" s="84" t="s">
        <v>236</v>
      </c>
    </row>
    <row r="52449" spans="1:3" x14ac:dyDescent="0.25">
      <c r="A52449" s="80">
        <v>1145432</v>
      </c>
      <c r="B52449" s="104" t="s">
        <v>236</v>
      </c>
      <c r="C52449" s="84" t="s">
        <v>236</v>
      </c>
    </row>
    <row r="52450" spans="1:3" x14ac:dyDescent="0.25">
      <c r="A52450" s="80">
        <v>1145433</v>
      </c>
      <c r="B52450" s="104" t="s">
        <v>236</v>
      </c>
      <c r="C52450" s="84" t="s">
        <v>236</v>
      </c>
    </row>
    <row r="52451" spans="1:3" x14ac:dyDescent="0.25">
      <c r="A52451" s="80">
        <v>1145434</v>
      </c>
      <c r="B52451" s="104" t="s">
        <v>236</v>
      </c>
      <c r="C52451" s="84" t="s">
        <v>236</v>
      </c>
    </row>
    <row r="52452" spans="1:3" x14ac:dyDescent="0.25">
      <c r="A52452" s="80">
        <v>1145435</v>
      </c>
      <c r="B52452" s="104" t="s">
        <v>236</v>
      </c>
      <c r="C52452" s="84" t="s">
        <v>236</v>
      </c>
    </row>
    <row r="52453" spans="1:3" x14ac:dyDescent="0.25">
      <c r="A52453" s="80">
        <v>1145436</v>
      </c>
      <c r="B52453" s="104" t="s">
        <v>236</v>
      </c>
      <c r="C52453" s="84" t="s">
        <v>236</v>
      </c>
    </row>
    <row r="52454" spans="1:3" x14ac:dyDescent="0.25">
      <c r="A52454" s="80">
        <v>1145437</v>
      </c>
      <c r="B52454" s="104" t="s">
        <v>236</v>
      </c>
      <c r="C52454" s="84" t="s">
        <v>236</v>
      </c>
    </row>
    <row r="52455" spans="1:3" x14ac:dyDescent="0.25">
      <c r="A52455" s="80">
        <v>1145438</v>
      </c>
      <c r="B52455" s="104" t="s">
        <v>236</v>
      </c>
      <c r="C52455" s="84" t="s">
        <v>236</v>
      </c>
    </row>
    <row r="52456" spans="1:3" x14ac:dyDescent="0.25">
      <c r="A52456" s="80">
        <v>1145439</v>
      </c>
      <c r="B52456" s="104" t="s">
        <v>236</v>
      </c>
      <c r="C52456" s="84" t="s">
        <v>236</v>
      </c>
    </row>
    <row r="52457" spans="1:3" x14ac:dyDescent="0.25">
      <c r="A52457" s="80">
        <v>1145440</v>
      </c>
      <c r="B52457" s="104" t="s">
        <v>236</v>
      </c>
      <c r="C52457" s="84" t="s">
        <v>236</v>
      </c>
    </row>
    <row r="52458" spans="1:3" x14ac:dyDescent="0.25">
      <c r="A52458" s="80">
        <v>1145441</v>
      </c>
      <c r="B52458" s="104" t="s">
        <v>236</v>
      </c>
      <c r="C52458" s="84" t="s">
        <v>236</v>
      </c>
    </row>
    <row r="52459" spans="1:3" x14ac:dyDescent="0.25">
      <c r="A52459" s="80">
        <v>1145442</v>
      </c>
      <c r="B52459" s="104" t="s">
        <v>236</v>
      </c>
      <c r="C52459" s="84" t="s">
        <v>236</v>
      </c>
    </row>
    <row r="52460" spans="1:3" x14ac:dyDescent="0.25">
      <c r="A52460" s="80">
        <v>1145443</v>
      </c>
      <c r="B52460" s="104" t="s">
        <v>236</v>
      </c>
      <c r="C52460" s="84" t="s">
        <v>236</v>
      </c>
    </row>
    <row r="52461" spans="1:3" x14ac:dyDescent="0.25">
      <c r="A52461" s="80">
        <v>1145444</v>
      </c>
      <c r="B52461" s="104" t="s">
        <v>236</v>
      </c>
      <c r="C52461" s="84" t="s">
        <v>236</v>
      </c>
    </row>
    <row r="52462" spans="1:3" x14ac:dyDescent="0.25">
      <c r="A52462" s="80">
        <v>1145445</v>
      </c>
      <c r="B52462" s="104" t="s">
        <v>236</v>
      </c>
      <c r="C52462" s="84" t="s">
        <v>236</v>
      </c>
    </row>
    <row r="52463" spans="1:3" x14ac:dyDescent="0.25">
      <c r="A52463" s="80">
        <v>1145446</v>
      </c>
      <c r="B52463" s="104" t="s">
        <v>236</v>
      </c>
      <c r="C52463" s="84" t="s">
        <v>236</v>
      </c>
    </row>
    <row r="52464" spans="1:3" x14ac:dyDescent="0.25">
      <c r="A52464" s="80">
        <v>1145447</v>
      </c>
      <c r="B52464" s="104" t="s">
        <v>236</v>
      </c>
      <c r="C52464" s="84" t="s">
        <v>236</v>
      </c>
    </row>
    <row r="52465" spans="1:3" x14ac:dyDescent="0.25">
      <c r="A52465" s="80">
        <v>1145448</v>
      </c>
      <c r="B52465" s="104" t="s">
        <v>236</v>
      </c>
      <c r="C52465" s="84" t="s">
        <v>236</v>
      </c>
    </row>
    <row r="52466" spans="1:3" x14ac:dyDescent="0.25">
      <c r="A52466" s="80">
        <v>1145449</v>
      </c>
      <c r="B52466" s="104" t="s">
        <v>236</v>
      </c>
      <c r="C52466" s="84" t="s">
        <v>236</v>
      </c>
    </row>
    <row r="52467" spans="1:3" x14ac:dyDescent="0.25">
      <c r="A52467" s="80">
        <v>1145450</v>
      </c>
      <c r="B52467" s="104" t="s">
        <v>236</v>
      </c>
      <c r="C52467" s="84" t="s">
        <v>236</v>
      </c>
    </row>
    <row r="52468" spans="1:3" x14ac:dyDescent="0.25">
      <c r="A52468" s="80">
        <v>1145451</v>
      </c>
      <c r="B52468" s="104" t="s">
        <v>236</v>
      </c>
      <c r="C52468" s="84" t="s">
        <v>236</v>
      </c>
    </row>
    <row r="52469" spans="1:3" x14ac:dyDescent="0.25">
      <c r="A52469" s="80">
        <v>1145452</v>
      </c>
      <c r="B52469" s="104" t="s">
        <v>236</v>
      </c>
      <c r="C52469" s="84" t="s">
        <v>236</v>
      </c>
    </row>
    <row r="52470" spans="1:3" x14ac:dyDescent="0.25">
      <c r="A52470" s="80">
        <v>1145453</v>
      </c>
      <c r="B52470" s="104" t="s">
        <v>236</v>
      </c>
      <c r="C52470" s="84" t="s">
        <v>236</v>
      </c>
    </row>
    <row r="52471" spans="1:3" x14ac:dyDescent="0.25">
      <c r="A52471" s="80">
        <v>1145454</v>
      </c>
      <c r="B52471" s="104" t="s">
        <v>236</v>
      </c>
      <c r="C52471" s="84" t="s">
        <v>236</v>
      </c>
    </row>
    <row r="52472" spans="1:3" x14ac:dyDescent="0.25">
      <c r="A52472" s="80">
        <v>1145455</v>
      </c>
      <c r="B52472" s="104" t="s">
        <v>236</v>
      </c>
      <c r="C52472" s="84" t="s">
        <v>236</v>
      </c>
    </row>
    <row r="52473" spans="1:3" x14ac:dyDescent="0.25">
      <c r="A52473" s="80">
        <v>1145456</v>
      </c>
      <c r="B52473" s="104" t="s">
        <v>236</v>
      </c>
      <c r="C52473" s="84" t="s">
        <v>236</v>
      </c>
    </row>
    <row r="52474" spans="1:3" x14ac:dyDescent="0.25">
      <c r="A52474" s="80">
        <v>1145457</v>
      </c>
      <c r="B52474" s="104" t="s">
        <v>236</v>
      </c>
      <c r="C52474" s="84" t="s">
        <v>236</v>
      </c>
    </row>
    <row r="52475" spans="1:3" x14ac:dyDescent="0.25">
      <c r="A52475" s="80">
        <v>1145458</v>
      </c>
      <c r="B52475" s="104" t="s">
        <v>236</v>
      </c>
      <c r="C52475" s="84" t="s">
        <v>236</v>
      </c>
    </row>
    <row r="52476" spans="1:3" x14ac:dyDescent="0.25">
      <c r="A52476" s="80">
        <v>1145459</v>
      </c>
      <c r="B52476" s="104" t="s">
        <v>236</v>
      </c>
      <c r="C52476" s="84" t="s">
        <v>236</v>
      </c>
    </row>
    <row r="52477" spans="1:3" x14ac:dyDescent="0.25">
      <c r="A52477" s="80">
        <v>1145460</v>
      </c>
      <c r="B52477" s="104" t="s">
        <v>236</v>
      </c>
      <c r="C52477" s="84" t="s">
        <v>236</v>
      </c>
    </row>
    <row r="52478" spans="1:3" x14ac:dyDescent="0.25">
      <c r="A52478" s="80">
        <v>1145461</v>
      </c>
      <c r="B52478" s="104" t="s">
        <v>236</v>
      </c>
      <c r="C52478" s="84" t="s">
        <v>236</v>
      </c>
    </row>
    <row r="52479" spans="1:3" x14ac:dyDescent="0.25">
      <c r="A52479" s="80">
        <v>1145462</v>
      </c>
      <c r="B52479" s="104" t="s">
        <v>236</v>
      </c>
      <c r="C52479" s="84" t="s">
        <v>236</v>
      </c>
    </row>
    <row r="52480" spans="1:3" x14ac:dyDescent="0.25">
      <c r="A52480" s="80">
        <v>1145463</v>
      </c>
      <c r="B52480" s="104" t="s">
        <v>236</v>
      </c>
      <c r="C52480" s="84" t="s">
        <v>236</v>
      </c>
    </row>
    <row r="52481" spans="1:3" x14ac:dyDescent="0.25">
      <c r="A52481" s="80">
        <v>1145464</v>
      </c>
      <c r="B52481" s="104" t="s">
        <v>236</v>
      </c>
      <c r="C52481" s="84" t="s">
        <v>236</v>
      </c>
    </row>
    <row r="52482" spans="1:3" x14ac:dyDescent="0.25">
      <c r="A52482" s="80">
        <v>1145465</v>
      </c>
      <c r="B52482" s="104" t="s">
        <v>236</v>
      </c>
      <c r="C52482" s="84" t="s">
        <v>236</v>
      </c>
    </row>
    <row r="52483" spans="1:3" x14ac:dyDescent="0.25">
      <c r="A52483" s="80">
        <v>1145466</v>
      </c>
      <c r="B52483" s="104" t="s">
        <v>236</v>
      </c>
      <c r="C52483" s="84" t="s">
        <v>236</v>
      </c>
    </row>
    <row r="52484" spans="1:3" x14ac:dyDescent="0.25">
      <c r="A52484" s="80">
        <v>1145467</v>
      </c>
      <c r="B52484" s="104" t="s">
        <v>236</v>
      </c>
      <c r="C52484" s="84" t="s">
        <v>236</v>
      </c>
    </row>
    <row r="52485" spans="1:3" x14ac:dyDescent="0.25">
      <c r="A52485" s="80">
        <v>1145468</v>
      </c>
      <c r="B52485" s="104" t="s">
        <v>236</v>
      </c>
      <c r="C52485" s="84" t="s">
        <v>236</v>
      </c>
    </row>
    <row r="52486" spans="1:3" x14ac:dyDescent="0.25">
      <c r="A52486" s="80">
        <v>1145469</v>
      </c>
      <c r="B52486" s="104" t="s">
        <v>236</v>
      </c>
      <c r="C52486" s="84" t="s">
        <v>236</v>
      </c>
    </row>
    <row r="52487" spans="1:3" x14ac:dyDescent="0.25">
      <c r="A52487" s="80">
        <v>1145470</v>
      </c>
      <c r="B52487" s="104" t="s">
        <v>236</v>
      </c>
      <c r="C52487" s="84" t="s">
        <v>236</v>
      </c>
    </row>
    <row r="52488" spans="1:3" x14ac:dyDescent="0.25">
      <c r="A52488" s="80">
        <v>1145471</v>
      </c>
      <c r="B52488" s="104" t="s">
        <v>236</v>
      </c>
      <c r="C52488" s="84" t="s">
        <v>236</v>
      </c>
    </row>
    <row r="52489" spans="1:3" x14ac:dyDescent="0.25">
      <c r="A52489" s="80">
        <v>1145472</v>
      </c>
      <c r="B52489" s="104" t="s">
        <v>236</v>
      </c>
      <c r="C52489" s="84" t="s">
        <v>236</v>
      </c>
    </row>
    <row r="52490" spans="1:3" x14ac:dyDescent="0.25">
      <c r="A52490" s="80">
        <v>1145473</v>
      </c>
      <c r="B52490" s="104" t="s">
        <v>236</v>
      </c>
      <c r="C52490" s="84" t="s">
        <v>236</v>
      </c>
    </row>
    <row r="52491" spans="1:3" x14ac:dyDescent="0.25">
      <c r="A52491" s="80">
        <v>1145474</v>
      </c>
      <c r="B52491" s="104" t="s">
        <v>236</v>
      </c>
      <c r="C52491" s="84" t="s">
        <v>236</v>
      </c>
    </row>
    <row r="52492" spans="1:3" x14ac:dyDescent="0.25">
      <c r="A52492" s="80">
        <v>1145475</v>
      </c>
      <c r="B52492" s="104" t="s">
        <v>236</v>
      </c>
      <c r="C52492" s="84" t="s">
        <v>236</v>
      </c>
    </row>
    <row r="52493" spans="1:3" x14ac:dyDescent="0.25">
      <c r="A52493" s="80">
        <v>1145476</v>
      </c>
      <c r="B52493" s="104" t="s">
        <v>236</v>
      </c>
      <c r="C52493" s="84" t="s">
        <v>236</v>
      </c>
    </row>
    <row r="52494" spans="1:3" x14ac:dyDescent="0.25">
      <c r="A52494" s="80">
        <v>1145477</v>
      </c>
      <c r="B52494" s="104" t="s">
        <v>236</v>
      </c>
      <c r="C52494" s="84" t="s">
        <v>236</v>
      </c>
    </row>
    <row r="52495" spans="1:3" x14ac:dyDescent="0.25">
      <c r="A52495" s="80">
        <v>1145478</v>
      </c>
      <c r="B52495" s="104" t="s">
        <v>236</v>
      </c>
      <c r="C52495" s="84" t="s">
        <v>236</v>
      </c>
    </row>
    <row r="52496" spans="1:3" x14ac:dyDescent="0.25">
      <c r="A52496" s="80">
        <v>1145479</v>
      </c>
      <c r="B52496" s="104" t="s">
        <v>236</v>
      </c>
      <c r="C52496" s="84" t="s">
        <v>236</v>
      </c>
    </row>
    <row r="52497" spans="1:3" x14ac:dyDescent="0.25">
      <c r="A52497" s="80">
        <v>1145480</v>
      </c>
      <c r="B52497" s="104" t="s">
        <v>236</v>
      </c>
      <c r="C52497" s="84" t="s">
        <v>236</v>
      </c>
    </row>
    <row r="52498" spans="1:3" x14ac:dyDescent="0.25">
      <c r="A52498" s="80">
        <v>1145481</v>
      </c>
      <c r="B52498" s="104" t="s">
        <v>236</v>
      </c>
      <c r="C52498" s="84" t="s">
        <v>236</v>
      </c>
    </row>
    <row r="52499" spans="1:3" x14ac:dyDescent="0.25">
      <c r="A52499" s="80">
        <v>1145482</v>
      </c>
      <c r="B52499" s="104" t="s">
        <v>236</v>
      </c>
      <c r="C52499" s="84" t="s">
        <v>236</v>
      </c>
    </row>
    <row r="52500" spans="1:3" x14ac:dyDescent="0.25">
      <c r="A52500" s="80">
        <v>1145483</v>
      </c>
      <c r="B52500" s="104" t="s">
        <v>236</v>
      </c>
      <c r="C52500" s="84" t="s">
        <v>236</v>
      </c>
    </row>
    <row r="52501" spans="1:3" x14ac:dyDescent="0.25">
      <c r="A52501" s="80">
        <v>1145484</v>
      </c>
      <c r="B52501" s="104" t="s">
        <v>236</v>
      </c>
      <c r="C52501" s="84" t="s">
        <v>236</v>
      </c>
    </row>
    <row r="52502" spans="1:3" x14ac:dyDescent="0.25">
      <c r="A52502" s="80">
        <v>1145485</v>
      </c>
      <c r="B52502" s="104" t="s">
        <v>236</v>
      </c>
      <c r="C52502" s="84" t="s">
        <v>236</v>
      </c>
    </row>
    <row r="52503" spans="1:3" x14ac:dyDescent="0.25">
      <c r="A52503" s="80">
        <v>1145486</v>
      </c>
      <c r="B52503" s="104" t="s">
        <v>236</v>
      </c>
      <c r="C52503" s="84" t="s">
        <v>236</v>
      </c>
    </row>
    <row r="52504" spans="1:3" x14ac:dyDescent="0.25">
      <c r="A52504" s="80">
        <v>1145487</v>
      </c>
      <c r="B52504" s="104" t="s">
        <v>236</v>
      </c>
      <c r="C52504" s="84" t="s">
        <v>236</v>
      </c>
    </row>
    <row r="52505" spans="1:3" x14ac:dyDescent="0.25">
      <c r="A52505" s="80">
        <v>1145488</v>
      </c>
      <c r="B52505" s="104" t="s">
        <v>236</v>
      </c>
      <c r="C52505" s="84" t="s">
        <v>236</v>
      </c>
    </row>
    <row r="52506" spans="1:3" x14ac:dyDescent="0.25">
      <c r="A52506" s="80">
        <v>1145489</v>
      </c>
      <c r="B52506" s="104" t="s">
        <v>236</v>
      </c>
      <c r="C52506" s="84" t="s">
        <v>236</v>
      </c>
    </row>
    <row r="52507" spans="1:3" x14ac:dyDescent="0.25">
      <c r="A52507" s="80">
        <v>1145490</v>
      </c>
      <c r="B52507" s="104" t="s">
        <v>236</v>
      </c>
      <c r="C52507" s="84" t="s">
        <v>236</v>
      </c>
    </row>
    <row r="52508" spans="1:3" x14ac:dyDescent="0.25">
      <c r="A52508" s="80">
        <v>1145491</v>
      </c>
      <c r="B52508" s="104" t="s">
        <v>236</v>
      </c>
      <c r="C52508" s="84" t="s">
        <v>236</v>
      </c>
    </row>
    <row r="52509" spans="1:3" x14ac:dyDescent="0.25">
      <c r="A52509" s="80">
        <v>1145492</v>
      </c>
      <c r="B52509" s="104" t="s">
        <v>236</v>
      </c>
      <c r="C52509" s="84" t="s">
        <v>236</v>
      </c>
    </row>
    <row r="52510" spans="1:3" x14ac:dyDescent="0.25">
      <c r="A52510" s="80">
        <v>1145493</v>
      </c>
      <c r="B52510" s="104" t="s">
        <v>236</v>
      </c>
      <c r="C52510" s="84" t="s">
        <v>236</v>
      </c>
    </row>
    <row r="52511" spans="1:3" x14ac:dyDescent="0.25">
      <c r="A52511" s="80">
        <v>1145494</v>
      </c>
      <c r="B52511" s="104" t="s">
        <v>236</v>
      </c>
      <c r="C52511" s="84" t="s">
        <v>236</v>
      </c>
    </row>
    <row r="52512" spans="1:3" x14ac:dyDescent="0.25">
      <c r="A52512" s="80">
        <v>1145495</v>
      </c>
      <c r="B52512" s="104" t="s">
        <v>236</v>
      </c>
      <c r="C52512" s="84" t="s">
        <v>236</v>
      </c>
    </row>
    <row r="52513" spans="1:3" x14ac:dyDescent="0.25">
      <c r="A52513" s="80">
        <v>1145496</v>
      </c>
      <c r="B52513" s="104" t="s">
        <v>236</v>
      </c>
      <c r="C52513" s="84" t="s">
        <v>236</v>
      </c>
    </row>
    <row r="52514" spans="1:3" x14ac:dyDescent="0.25">
      <c r="A52514" s="80">
        <v>1145497</v>
      </c>
      <c r="B52514" s="104" t="s">
        <v>236</v>
      </c>
      <c r="C52514" s="84" t="s">
        <v>236</v>
      </c>
    </row>
    <row r="52515" spans="1:3" x14ac:dyDescent="0.25">
      <c r="A52515" s="80">
        <v>1145498</v>
      </c>
      <c r="B52515" s="104" t="s">
        <v>236</v>
      </c>
      <c r="C52515" s="84" t="s">
        <v>236</v>
      </c>
    </row>
    <row r="52516" spans="1:3" x14ac:dyDescent="0.25">
      <c r="A52516" s="80">
        <v>1145499</v>
      </c>
      <c r="B52516" s="104" t="s">
        <v>236</v>
      </c>
      <c r="C52516" s="84" t="s">
        <v>236</v>
      </c>
    </row>
    <row r="52517" spans="1:3" x14ac:dyDescent="0.25">
      <c r="A52517" s="80">
        <v>1145500</v>
      </c>
      <c r="B52517" s="104" t="s">
        <v>236</v>
      </c>
      <c r="C52517" s="84" t="s">
        <v>236</v>
      </c>
    </row>
    <row r="52518" spans="1:3" x14ac:dyDescent="0.25">
      <c r="A52518" s="80">
        <v>1145501</v>
      </c>
      <c r="B52518" s="104" t="s">
        <v>236</v>
      </c>
      <c r="C52518" s="84" t="s">
        <v>236</v>
      </c>
    </row>
    <row r="52519" spans="1:3" x14ac:dyDescent="0.25">
      <c r="A52519" s="80">
        <v>1145502</v>
      </c>
      <c r="B52519" s="104" t="s">
        <v>236</v>
      </c>
      <c r="C52519" s="84" t="s">
        <v>236</v>
      </c>
    </row>
    <row r="52520" spans="1:3" x14ac:dyDescent="0.25">
      <c r="A52520" s="80">
        <v>1145503</v>
      </c>
      <c r="B52520" s="104" t="s">
        <v>236</v>
      </c>
      <c r="C52520" s="84" t="s">
        <v>236</v>
      </c>
    </row>
    <row r="52521" spans="1:3" x14ac:dyDescent="0.25">
      <c r="A52521" s="80">
        <v>1145504</v>
      </c>
      <c r="B52521" s="104" t="s">
        <v>236</v>
      </c>
      <c r="C52521" s="84" t="s">
        <v>236</v>
      </c>
    </row>
    <row r="52522" spans="1:3" x14ac:dyDescent="0.25">
      <c r="A52522" s="80">
        <v>1145505</v>
      </c>
      <c r="B52522" s="104" t="s">
        <v>236</v>
      </c>
      <c r="C52522" s="84" t="s">
        <v>236</v>
      </c>
    </row>
    <row r="52523" spans="1:3" x14ac:dyDescent="0.25">
      <c r="A52523" s="80">
        <v>1145506</v>
      </c>
      <c r="B52523" s="104" t="s">
        <v>236</v>
      </c>
      <c r="C52523" s="84" t="s">
        <v>236</v>
      </c>
    </row>
    <row r="52524" spans="1:3" x14ac:dyDescent="0.25">
      <c r="A52524" s="80">
        <v>1145507</v>
      </c>
      <c r="B52524" s="104" t="s">
        <v>236</v>
      </c>
      <c r="C52524" s="84" t="s">
        <v>236</v>
      </c>
    </row>
    <row r="52525" spans="1:3" x14ac:dyDescent="0.25">
      <c r="A52525" s="80">
        <v>1145508</v>
      </c>
      <c r="B52525" s="104" t="s">
        <v>236</v>
      </c>
      <c r="C52525" s="84" t="s">
        <v>236</v>
      </c>
    </row>
    <row r="52526" spans="1:3" x14ac:dyDescent="0.25">
      <c r="A52526" s="80">
        <v>1145509</v>
      </c>
      <c r="B52526" s="104" t="s">
        <v>236</v>
      </c>
      <c r="C52526" s="84" t="s">
        <v>236</v>
      </c>
    </row>
    <row r="52527" spans="1:3" x14ac:dyDescent="0.25">
      <c r="A52527" s="80">
        <v>1145510</v>
      </c>
      <c r="B52527" s="104" t="s">
        <v>236</v>
      </c>
      <c r="C52527" s="84" t="s">
        <v>236</v>
      </c>
    </row>
    <row r="52528" spans="1:3" x14ac:dyDescent="0.25">
      <c r="A52528" s="80">
        <v>1145511</v>
      </c>
      <c r="B52528" s="104" t="s">
        <v>236</v>
      </c>
      <c r="C52528" s="84" t="s">
        <v>236</v>
      </c>
    </row>
    <row r="52529" spans="1:3" x14ac:dyDescent="0.25">
      <c r="A52529" s="80">
        <v>1145512</v>
      </c>
      <c r="B52529" s="104" t="s">
        <v>236</v>
      </c>
      <c r="C52529" s="84" t="s">
        <v>236</v>
      </c>
    </row>
    <row r="52530" spans="1:3" x14ac:dyDescent="0.25">
      <c r="A52530" s="80">
        <v>1145513</v>
      </c>
      <c r="B52530" s="104" t="s">
        <v>236</v>
      </c>
      <c r="C52530" s="84" t="s">
        <v>236</v>
      </c>
    </row>
    <row r="52531" spans="1:3" x14ac:dyDescent="0.25">
      <c r="A52531" s="80">
        <v>1145514</v>
      </c>
      <c r="B52531" s="104" t="s">
        <v>236</v>
      </c>
      <c r="C52531" s="84" t="s">
        <v>236</v>
      </c>
    </row>
    <row r="52532" spans="1:3" x14ac:dyDescent="0.25">
      <c r="A52532" s="80">
        <v>1145515</v>
      </c>
      <c r="B52532" s="104" t="s">
        <v>236</v>
      </c>
      <c r="C52532" s="84" t="s">
        <v>236</v>
      </c>
    </row>
    <row r="52533" spans="1:3" x14ac:dyDescent="0.25">
      <c r="A52533" s="80">
        <v>1145517</v>
      </c>
      <c r="B52533" s="104" t="s">
        <v>236</v>
      </c>
      <c r="C52533" s="84" t="s">
        <v>236</v>
      </c>
    </row>
    <row r="52534" spans="1:3" x14ac:dyDescent="0.25">
      <c r="A52534" s="80">
        <v>1145518</v>
      </c>
      <c r="B52534" s="104" t="s">
        <v>236</v>
      </c>
      <c r="C52534" s="84" t="s">
        <v>236</v>
      </c>
    </row>
    <row r="52535" spans="1:3" x14ac:dyDescent="0.25">
      <c r="A52535" s="80">
        <v>1145519</v>
      </c>
      <c r="B52535" s="104" t="s">
        <v>236</v>
      </c>
      <c r="C52535" s="84" t="s">
        <v>236</v>
      </c>
    </row>
    <row r="52536" spans="1:3" x14ac:dyDescent="0.25">
      <c r="A52536" s="80">
        <v>1145520</v>
      </c>
      <c r="B52536" s="104" t="s">
        <v>236</v>
      </c>
      <c r="C52536" s="84" t="s">
        <v>236</v>
      </c>
    </row>
    <row r="52537" spans="1:3" x14ac:dyDescent="0.25">
      <c r="A52537" s="80">
        <v>1145521</v>
      </c>
      <c r="B52537" s="104" t="s">
        <v>236</v>
      </c>
      <c r="C52537" s="84" t="s">
        <v>236</v>
      </c>
    </row>
    <row r="52538" spans="1:3" x14ac:dyDescent="0.25">
      <c r="A52538" s="80">
        <v>1145522</v>
      </c>
      <c r="B52538" s="104" t="s">
        <v>236</v>
      </c>
      <c r="C52538" s="84" t="s">
        <v>236</v>
      </c>
    </row>
    <row r="52539" spans="1:3" x14ac:dyDescent="0.25">
      <c r="A52539" s="80">
        <v>1145523</v>
      </c>
      <c r="B52539" s="104" t="s">
        <v>236</v>
      </c>
      <c r="C52539" s="84" t="s">
        <v>236</v>
      </c>
    </row>
    <row r="52540" spans="1:3" x14ac:dyDescent="0.25">
      <c r="A52540" s="80">
        <v>1145524</v>
      </c>
      <c r="B52540" s="104" t="s">
        <v>236</v>
      </c>
      <c r="C52540" s="84" t="s">
        <v>236</v>
      </c>
    </row>
    <row r="52541" spans="1:3" x14ac:dyDescent="0.25">
      <c r="A52541" s="80">
        <v>1145525</v>
      </c>
      <c r="B52541" s="104" t="s">
        <v>236</v>
      </c>
      <c r="C52541" s="84" t="s">
        <v>236</v>
      </c>
    </row>
    <row r="52542" spans="1:3" x14ac:dyDescent="0.25">
      <c r="A52542" s="80">
        <v>1145526</v>
      </c>
      <c r="B52542" s="104" t="s">
        <v>236</v>
      </c>
      <c r="C52542" s="84" t="s">
        <v>236</v>
      </c>
    </row>
    <row r="52543" spans="1:3" x14ac:dyDescent="0.25">
      <c r="A52543" s="80">
        <v>1145527</v>
      </c>
      <c r="B52543" s="104" t="s">
        <v>236</v>
      </c>
      <c r="C52543" s="84" t="s">
        <v>236</v>
      </c>
    </row>
    <row r="52544" spans="1:3" x14ac:dyDescent="0.25">
      <c r="A52544" s="80">
        <v>1145528</v>
      </c>
      <c r="B52544" s="104" t="s">
        <v>236</v>
      </c>
      <c r="C52544" s="84" t="s">
        <v>236</v>
      </c>
    </row>
    <row r="52545" spans="1:3" x14ac:dyDescent="0.25">
      <c r="A52545" s="80">
        <v>1145529</v>
      </c>
      <c r="B52545" s="104" t="s">
        <v>236</v>
      </c>
      <c r="C52545" s="84" t="s">
        <v>236</v>
      </c>
    </row>
    <row r="52546" spans="1:3" x14ac:dyDescent="0.25">
      <c r="A52546" s="80">
        <v>1145530</v>
      </c>
      <c r="B52546" s="104" t="s">
        <v>236</v>
      </c>
      <c r="C52546" s="84" t="s">
        <v>236</v>
      </c>
    </row>
    <row r="52547" spans="1:3" x14ac:dyDescent="0.25">
      <c r="A52547" s="80">
        <v>1145531</v>
      </c>
      <c r="B52547" s="104" t="s">
        <v>236</v>
      </c>
      <c r="C52547" s="84" t="s">
        <v>236</v>
      </c>
    </row>
    <row r="52548" spans="1:3" x14ac:dyDescent="0.25">
      <c r="A52548" s="80">
        <v>1145532</v>
      </c>
      <c r="B52548" s="104" t="s">
        <v>236</v>
      </c>
      <c r="C52548" s="84" t="s">
        <v>236</v>
      </c>
    </row>
    <row r="52549" spans="1:3" x14ac:dyDescent="0.25">
      <c r="A52549" s="80">
        <v>1145533</v>
      </c>
      <c r="B52549" s="104" t="s">
        <v>236</v>
      </c>
      <c r="C52549" s="84" t="s">
        <v>236</v>
      </c>
    </row>
    <row r="52550" spans="1:3" x14ac:dyDescent="0.25">
      <c r="A52550" s="80">
        <v>1145534</v>
      </c>
      <c r="B52550" s="104" t="s">
        <v>236</v>
      </c>
      <c r="C52550" s="84" t="s">
        <v>236</v>
      </c>
    </row>
    <row r="52551" spans="1:3" x14ac:dyDescent="0.25">
      <c r="A52551" s="80">
        <v>1145535</v>
      </c>
      <c r="B52551" s="104" t="s">
        <v>236</v>
      </c>
      <c r="C52551" s="84" t="s">
        <v>236</v>
      </c>
    </row>
    <row r="52552" spans="1:3" x14ac:dyDescent="0.25">
      <c r="A52552" s="80">
        <v>1145536</v>
      </c>
      <c r="B52552" s="104" t="s">
        <v>236</v>
      </c>
      <c r="C52552" s="84" t="s">
        <v>236</v>
      </c>
    </row>
    <row r="52553" spans="1:3" x14ac:dyDescent="0.25">
      <c r="A52553" s="80">
        <v>1145537</v>
      </c>
      <c r="B52553" s="104" t="s">
        <v>236</v>
      </c>
      <c r="C52553" s="84" t="s">
        <v>236</v>
      </c>
    </row>
    <row r="52554" spans="1:3" x14ac:dyDescent="0.25">
      <c r="A52554" s="80">
        <v>1145538</v>
      </c>
      <c r="B52554" s="104" t="s">
        <v>236</v>
      </c>
      <c r="C52554" s="84" t="s">
        <v>236</v>
      </c>
    </row>
    <row r="52555" spans="1:3" x14ac:dyDescent="0.25">
      <c r="A52555" s="80">
        <v>1145539</v>
      </c>
      <c r="B52555" s="104" t="s">
        <v>236</v>
      </c>
      <c r="C52555" s="84" t="s">
        <v>236</v>
      </c>
    </row>
    <row r="52556" spans="1:3" x14ac:dyDescent="0.25">
      <c r="A52556" s="80">
        <v>1145540</v>
      </c>
      <c r="B52556" s="104" t="s">
        <v>236</v>
      </c>
      <c r="C52556" s="84" t="s">
        <v>236</v>
      </c>
    </row>
    <row r="52557" spans="1:3" x14ac:dyDescent="0.25">
      <c r="A52557" s="80">
        <v>1145541</v>
      </c>
      <c r="B52557" s="104" t="s">
        <v>236</v>
      </c>
      <c r="C52557" s="84" t="s">
        <v>236</v>
      </c>
    </row>
    <row r="52558" spans="1:3" x14ac:dyDescent="0.25">
      <c r="A52558" s="80">
        <v>1145542</v>
      </c>
      <c r="B52558" s="104" t="s">
        <v>236</v>
      </c>
      <c r="C52558" s="84" t="s">
        <v>236</v>
      </c>
    </row>
    <row r="52559" spans="1:3" x14ac:dyDescent="0.25">
      <c r="A52559" s="80">
        <v>1145543</v>
      </c>
      <c r="B52559" s="104" t="s">
        <v>236</v>
      </c>
      <c r="C52559" s="84" t="s">
        <v>236</v>
      </c>
    </row>
    <row r="52560" spans="1:3" x14ac:dyDescent="0.25">
      <c r="A52560" s="80">
        <v>1145544</v>
      </c>
      <c r="B52560" s="104" t="s">
        <v>236</v>
      </c>
      <c r="C52560" s="84" t="s">
        <v>236</v>
      </c>
    </row>
    <row r="52561" spans="1:3" x14ac:dyDescent="0.25">
      <c r="A52561" s="80">
        <v>1145545</v>
      </c>
      <c r="B52561" s="104" t="s">
        <v>236</v>
      </c>
      <c r="C52561" s="84" t="s">
        <v>236</v>
      </c>
    </row>
    <row r="52562" spans="1:3" x14ac:dyDescent="0.25">
      <c r="A52562" s="80">
        <v>1145546</v>
      </c>
      <c r="B52562" s="104" t="s">
        <v>236</v>
      </c>
      <c r="C52562" s="84" t="s">
        <v>236</v>
      </c>
    </row>
    <row r="52563" spans="1:3" x14ac:dyDescent="0.25">
      <c r="A52563" s="80">
        <v>1145547</v>
      </c>
      <c r="B52563" s="104" t="s">
        <v>236</v>
      </c>
      <c r="C52563" s="84" t="s">
        <v>236</v>
      </c>
    </row>
    <row r="52564" spans="1:3" x14ac:dyDescent="0.25">
      <c r="A52564" s="80">
        <v>1145548</v>
      </c>
      <c r="B52564" s="104" t="s">
        <v>236</v>
      </c>
      <c r="C52564" s="84" t="s">
        <v>236</v>
      </c>
    </row>
    <row r="52565" spans="1:3" x14ac:dyDescent="0.25">
      <c r="A52565" s="80">
        <v>1145549</v>
      </c>
      <c r="B52565" s="104" t="s">
        <v>236</v>
      </c>
      <c r="C52565" s="84" t="s">
        <v>236</v>
      </c>
    </row>
    <row r="52566" spans="1:3" x14ac:dyDescent="0.25">
      <c r="A52566" s="80">
        <v>1145550</v>
      </c>
      <c r="B52566" s="104" t="s">
        <v>236</v>
      </c>
      <c r="C52566" s="84" t="s">
        <v>236</v>
      </c>
    </row>
    <row r="52567" spans="1:3" x14ac:dyDescent="0.25">
      <c r="A52567" s="80">
        <v>1145551</v>
      </c>
      <c r="B52567" s="104" t="s">
        <v>236</v>
      </c>
      <c r="C52567" s="84" t="s">
        <v>236</v>
      </c>
    </row>
    <row r="52568" spans="1:3" x14ac:dyDescent="0.25">
      <c r="A52568" s="80">
        <v>1145553</v>
      </c>
      <c r="B52568" s="104" t="s">
        <v>236</v>
      </c>
      <c r="C52568" s="84" t="s">
        <v>236</v>
      </c>
    </row>
    <row r="52569" spans="1:3" x14ac:dyDescent="0.25">
      <c r="A52569" s="80">
        <v>1145554</v>
      </c>
      <c r="B52569" s="104" t="s">
        <v>236</v>
      </c>
      <c r="C52569" s="84" t="s">
        <v>236</v>
      </c>
    </row>
    <row r="52570" spans="1:3" x14ac:dyDescent="0.25">
      <c r="A52570" s="80">
        <v>1145555</v>
      </c>
      <c r="B52570" s="104" t="s">
        <v>236</v>
      </c>
      <c r="C52570" s="84" t="s">
        <v>236</v>
      </c>
    </row>
    <row r="52571" spans="1:3" x14ac:dyDescent="0.25">
      <c r="A52571" s="80">
        <v>1145556</v>
      </c>
      <c r="B52571" s="104" t="s">
        <v>236</v>
      </c>
      <c r="C52571" s="84" t="s">
        <v>236</v>
      </c>
    </row>
    <row r="52572" spans="1:3" x14ac:dyDescent="0.25">
      <c r="A52572" s="80">
        <v>1145557</v>
      </c>
      <c r="B52572" s="104" t="s">
        <v>236</v>
      </c>
      <c r="C52572" s="84" t="s">
        <v>236</v>
      </c>
    </row>
    <row r="52573" spans="1:3" x14ac:dyDescent="0.25">
      <c r="A52573" s="80">
        <v>1145558</v>
      </c>
      <c r="B52573" s="104" t="s">
        <v>236</v>
      </c>
      <c r="C52573" s="84" t="s">
        <v>236</v>
      </c>
    </row>
    <row r="52574" spans="1:3" x14ac:dyDescent="0.25">
      <c r="A52574" s="80">
        <v>1145559</v>
      </c>
      <c r="B52574" s="104" t="s">
        <v>236</v>
      </c>
      <c r="C52574" s="84" t="s">
        <v>236</v>
      </c>
    </row>
    <row r="52575" spans="1:3" x14ac:dyDescent="0.25">
      <c r="A52575" s="80">
        <v>1145560</v>
      </c>
      <c r="B52575" s="104" t="s">
        <v>236</v>
      </c>
      <c r="C52575" s="84" t="s">
        <v>236</v>
      </c>
    </row>
    <row r="52576" spans="1:3" x14ac:dyDescent="0.25">
      <c r="A52576" s="80">
        <v>1145561</v>
      </c>
      <c r="B52576" s="104" t="s">
        <v>236</v>
      </c>
      <c r="C52576" s="84" t="s">
        <v>236</v>
      </c>
    </row>
    <row r="52577" spans="1:3" x14ac:dyDescent="0.25">
      <c r="A52577" s="80">
        <v>1145562</v>
      </c>
      <c r="B52577" s="104" t="s">
        <v>236</v>
      </c>
      <c r="C52577" s="84" t="s">
        <v>236</v>
      </c>
    </row>
    <row r="52578" spans="1:3" x14ac:dyDescent="0.25">
      <c r="A52578" s="80">
        <v>1145563</v>
      </c>
      <c r="B52578" s="104" t="s">
        <v>236</v>
      </c>
      <c r="C52578" s="84" t="s">
        <v>236</v>
      </c>
    </row>
    <row r="52579" spans="1:3" x14ac:dyDescent="0.25">
      <c r="A52579" s="80">
        <v>1145564</v>
      </c>
      <c r="B52579" s="104" t="s">
        <v>236</v>
      </c>
      <c r="C52579" s="84" t="s">
        <v>236</v>
      </c>
    </row>
    <row r="52580" spans="1:3" x14ac:dyDescent="0.25">
      <c r="A52580" s="80">
        <v>1145565</v>
      </c>
      <c r="B52580" s="104" t="s">
        <v>236</v>
      </c>
      <c r="C52580" s="84" t="s">
        <v>236</v>
      </c>
    </row>
    <row r="52581" spans="1:3" x14ac:dyDescent="0.25">
      <c r="A52581" s="80">
        <v>1145566</v>
      </c>
      <c r="B52581" s="104" t="s">
        <v>236</v>
      </c>
      <c r="C52581" s="84" t="s">
        <v>236</v>
      </c>
    </row>
    <row r="52582" spans="1:3" x14ac:dyDescent="0.25">
      <c r="A52582" s="80">
        <v>1145567</v>
      </c>
      <c r="B52582" s="104" t="s">
        <v>236</v>
      </c>
      <c r="C52582" s="84" t="s">
        <v>236</v>
      </c>
    </row>
    <row r="52583" spans="1:3" x14ac:dyDescent="0.25">
      <c r="A52583" s="80">
        <v>1145568</v>
      </c>
      <c r="B52583" s="104" t="s">
        <v>236</v>
      </c>
      <c r="C52583" s="84" t="s">
        <v>236</v>
      </c>
    </row>
    <row r="52584" spans="1:3" x14ac:dyDescent="0.25">
      <c r="A52584" s="80">
        <v>1145569</v>
      </c>
      <c r="B52584" s="104" t="s">
        <v>236</v>
      </c>
      <c r="C52584" s="84" t="s">
        <v>236</v>
      </c>
    </row>
    <row r="52585" spans="1:3" x14ac:dyDescent="0.25">
      <c r="A52585" s="80">
        <v>1145570</v>
      </c>
      <c r="B52585" s="104" t="s">
        <v>236</v>
      </c>
      <c r="C52585" s="84" t="s">
        <v>236</v>
      </c>
    </row>
    <row r="52586" spans="1:3" x14ac:dyDescent="0.25">
      <c r="A52586" s="80">
        <v>1145571</v>
      </c>
      <c r="B52586" s="104" t="s">
        <v>236</v>
      </c>
      <c r="C52586" s="84" t="s">
        <v>236</v>
      </c>
    </row>
    <row r="52587" spans="1:3" x14ac:dyDescent="0.25">
      <c r="A52587" s="80">
        <v>1145572</v>
      </c>
      <c r="B52587" s="104" t="s">
        <v>236</v>
      </c>
      <c r="C52587" s="84" t="s">
        <v>236</v>
      </c>
    </row>
    <row r="52588" spans="1:3" x14ac:dyDescent="0.25">
      <c r="A52588" s="80">
        <v>1145573</v>
      </c>
      <c r="B52588" s="104" t="s">
        <v>236</v>
      </c>
      <c r="C52588" s="84" t="s">
        <v>236</v>
      </c>
    </row>
    <row r="52589" spans="1:3" x14ac:dyDescent="0.25">
      <c r="A52589" s="80">
        <v>1145574</v>
      </c>
      <c r="B52589" s="104" t="s">
        <v>236</v>
      </c>
      <c r="C52589" s="84" t="s">
        <v>236</v>
      </c>
    </row>
    <row r="52590" spans="1:3" x14ac:dyDescent="0.25">
      <c r="A52590" s="80">
        <v>1145575</v>
      </c>
      <c r="B52590" s="104" t="s">
        <v>236</v>
      </c>
      <c r="C52590" s="84" t="s">
        <v>236</v>
      </c>
    </row>
    <row r="52591" spans="1:3" x14ac:dyDescent="0.25">
      <c r="A52591" s="80">
        <v>1145576</v>
      </c>
      <c r="B52591" s="104" t="s">
        <v>236</v>
      </c>
      <c r="C52591" s="84" t="s">
        <v>236</v>
      </c>
    </row>
    <row r="52592" spans="1:3" x14ac:dyDescent="0.25">
      <c r="A52592" s="80">
        <v>1145577</v>
      </c>
      <c r="B52592" s="104" t="s">
        <v>236</v>
      </c>
      <c r="C52592" s="84" t="s">
        <v>236</v>
      </c>
    </row>
    <row r="52593" spans="1:3" x14ac:dyDescent="0.25">
      <c r="A52593" s="80">
        <v>1145578</v>
      </c>
      <c r="B52593" s="104" t="s">
        <v>236</v>
      </c>
      <c r="C52593" s="84" t="s">
        <v>236</v>
      </c>
    </row>
    <row r="52594" spans="1:3" x14ac:dyDescent="0.25">
      <c r="A52594" s="80">
        <v>1145579</v>
      </c>
      <c r="B52594" s="104" t="s">
        <v>236</v>
      </c>
      <c r="C52594" s="84" t="s">
        <v>236</v>
      </c>
    </row>
    <row r="52595" spans="1:3" x14ac:dyDescent="0.25">
      <c r="A52595" s="80">
        <v>1145580</v>
      </c>
      <c r="B52595" s="104" t="s">
        <v>236</v>
      </c>
      <c r="C52595" s="84" t="s">
        <v>236</v>
      </c>
    </row>
    <row r="52596" spans="1:3" x14ac:dyDescent="0.25">
      <c r="A52596" s="80">
        <v>1145581</v>
      </c>
      <c r="B52596" s="104" t="s">
        <v>236</v>
      </c>
      <c r="C52596" s="84" t="s">
        <v>236</v>
      </c>
    </row>
    <row r="52597" spans="1:3" x14ac:dyDescent="0.25">
      <c r="A52597" s="80">
        <v>1145582</v>
      </c>
      <c r="B52597" s="104" t="s">
        <v>236</v>
      </c>
      <c r="C52597" s="84" t="s">
        <v>236</v>
      </c>
    </row>
    <row r="52598" spans="1:3" x14ac:dyDescent="0.25">
      <c r="A52598" s="80">
        <v>1145583</v>
      </c>
      <c r="B52598" s="104" t="s">
        <v>236</v>
      </c>
      <c r="C52598" s="84" t="s">
        <v>236</v>
      </c>
    </row>
    <row r="52599" spans="1:3" x14ac:dyDescent="0.25">
      <c r="A52599" s="80">
        <v>1145584</v>
      </c>
      <c r="B52599" s="104" t="s">
        <v>236</v>
      </c>
      <c r="C52599" s="84" t="s">
        <v>236</v>
      </c>
    </row>
    <row r="52600" spans="1:3" x14ac:dyDescent="0.25">
      <c r="A52600" s="80">
        <v>1145585</v>
      </c>
      <c r="B52600" s="104" t="s">
        <v>236</v>
      </c>
      <c r="C52600" s="84" t="s">
        <v>236</v>
      </c>
    </row>
    <row r="52601" spans="1:3" x14ac:dyDescent="0.25">
      <c r="A52601" s="80">
        <v>1145586</v>
      </c>
      <c r="B52601" s="104" t="s">
        <v>236</v>
      </c>
      <c r="C52601" s="84" t="s">
        <v>236</v>
      </c>
    </row>
    <row r="52602" spans="1:3" x14ac:dyDescent="0.25">
      <c r="A52602" s="80">
        <v>1145587</v>
      </c>
      <c r="B52602" s="104" t="s">
        <v>236</v>
      </c>
      <c r="C52602" s="84" t="s">
        <v>236</v>
      </c>
    </row>
    <row r="52603" spans="1:3" x14ac:dyDescent="0.25">
      <c r="A52603" s="80">
        <v>1145588</v>
      </c>
      <c r="B52603" s="104" t="s">
        <v>236</v>
      </c>
      <c r="C52603" s="84" t="s">
        <v>236</v>
      </c>
    </row>
    <row r="52604" spans="1:3" x14ac:dyDescent="0.25">
      <c r="A52604" s="80">
        <v>1145590</v>
      </c>
      <c r="B52604" s="104" t="s">
        <v>236</v>
      </c>
      <c r="C52604" s="84" t="s">
        <v>236</v>
      </c>
    </row>
    <row r="52605" spans="1:3" x14ac:dyDescent="0.25">
      <c r="A52605" s="80">
        <v>1145591</v>
      </c>
      <c r="B52605" s="104" t="s">
        <v>236</v>
      </c>
      <c r="C52605" s="84" t="s">
        <v>236</v>
      </c>
    </row>
    <row r="52606" spans="1:3" x14ac:dyDescent="0.25">
      <c r="A52606" s="80">
        <v>1145592</v>
      </c>
      <c r="B52606" s="104" t="s">
        <v>236</v>
      </c>
      <c r="C52606" s="84" t="s">
        <v>236</v>
      </c>
    </row>
    <row r="52607" spans="1:3" x14ac:dyDescent="0.25">
      <c r="A52607" s="80">
        <v>1145593</v>
      </c>
      <c r="B52607" s="104" t="s">
        <v>236</v>
      </c>
      <c r="C52607" s="84" t="s">
        <v>236</v>
      </c>
    </row>
    <row r="52608" spans="1:3" x14ac:dyDescent="0.25">
      <c r="A52608" s="80">
        <v>1145594</v>
      </c>
      <c r="B52608" s="104" t="s">
        <v>236</v>
      </c>
      <c r="C52608" s="84" t="s">
        <v>236</v>
      </c>
    </row>
    <row r="52609" spans="1:3" x14ac:dyDescent="0.25">
      <c r="A52609" s="80">
        <v>1145595</v>
      </c>
      <c r="B52609" s="104" t="s">
        <v>236</v>
      </c>
      <c r="C52609" s="84" t="s">
        <v>236</v>
      </c>
    </row>
    <row r="52610" spans="1:3" x14ac:dyDescent="0.25">
      <c r="A52610" s="80">
        <v>1145596</v>
      </c>
      <c r="B52610" s="104" t="s">
        <v>236</v>
      </c>
      <c r="C52610" s="84" t="s">
        <v>236</v>
      </c>
    </row>
    <row r="52611" spans="1:3" x14ac:dyDescent="0.25">
      <c r="A52611" s="80">
        <v>1145597</v>
      </c>
      <c r="B52611" s="104" t="s">
        <v>236</v>
      </c>
      <c r="C52611" s="84" t="s">
        <v>236</v>
      </c>
    </row>
    <row r="52612" spans="1:3" x14ac:dyDescent="0.25">
      <c r="A52612" s="80">
        <v>1145598</v>
      </c>
      <c r="B52612" s="104" t="s">
        <v>236</v>
      </c>
      <c r="C52612" s="84" t="s">
        <v>236</v>
      </c>
    </row>
    <row r="52613" spans="1:3" x14ac:dyDescent="0.25">
      <c r="A52613" s="80">
        <v>1145599</v>
      </c>
      <c r="B52613" s="104" t="s">
        <v>236</v>
      </c>
      <c r="C52613" s="84" t="s">
        <v>236</v>
      </c>
    </row>
    <row r="52614" spans="1:3" x14ac:dyDescent="0.25">
      <c r="A52614" s="80">
        <v>1145600</v>
      </c>
      <c r="B52614" s="104" t="s">
        <v>236</v>
      </c>
      <c r="C52614" s="84" t="s">
        <v>236</v>
      </c>
    </row>
    <row r="52615" spans="1:3" x14ac:dyDescent="0.25">
      <c r="A52615" s="80">
        <v>1145601</v>
      </c>
      <c r="B52615" s="104" t="s">
        <v>236</v>
      </c>
      <c r="C52615" s="84" t="s">
        <v>236</v>
      </c>
    </row>
    <row r="52616" spans="1:3" x14ac:dyDescent="0.25">
      <c r="A52616" s="80">
        <v>1145602</v>
      </c>
      <c r="B52616" s="104" t="s">
        <v>236</v>
      </c>
      <c r="C52616" s="84" t="s">
        <v>236</v>
      </c>
    </row>
    <row r="52617" spans="1:3" x14ac:dyDescent="0.25">
      <c r="A52617" s="80">
        <v>1145603</v>
      </c>
      <c r="B52617" s="104" t="s">
        <v>236</v>
      </c>
      <c r="C52617" s="84" t="s">
        <v>236</v>
      </c>
    </row>
    <row r="52618" spans="1:3" x14ac:dyDescent="0.25">
      <c r="A52618" s="80">
        <v>1145604</v>
      </c>
      <c r="B52618" s="104" t="s">
        <v>236</v>
      </c>
      <c r="C52618" s="84" t="s">
        <v>236</v>
      </c>
    </row>
    <row r="52619" spans="1:3" x14ac:dyDescent="0.25">
      <c r="A52619" s="80">
        <v>1145605</v>
      </c>
      <c r="B52619" s="104" t="s">
        <v>236</v>
      </c>
      <c r="C52619" s="84" t="s">
        <v>236</v>
      </c>
    </row>
    <row r="52620" spans="1:3" x14ac:dyDescent="0.25">
      <c r="A52620" s="80">
        <v>1145606</v>
      </c>
      <c r="B52620" s="104" t="s">
        <v>236</v>
      </c>
      <c r="C52620" s="84" t="s">
        <v>236</v>
      </c>
    </row>
    <row r="52621" spans="1:3" x14ac:dyDescent="0.25">
      <c r="A52621" s="80">
        <v>1145607</v>
      </c>
      <c r="B52621" s="104" t="s">
        <v>236</v>
      </c>
      <c r="C52621" s="84" t="s">
        <v>236</v>
      </c>
    </row>
    <row r="52622" spans="1:3" x14ac:dyDescent="0.25">
      <c r="A52622" s="80">
        <v>1145608</v>
      </c>
      <c r="B52622" s="104" t="s">
        <v>236</v>
      </c>
      <c r="C52622" s="84" t="s">
        <v>236</v>
      </c>
    </row>
    <row r="52623" spans="1:3" x14ac:dyDescent="0.25">
      <c r="A52623" s="80">
        <v>1145609</v>
      </c>
      <c r="B52623" s="104" t="s">
        <v>236</v>
      </c>
      <c r="C52623" s="84" t="s">
        <v>236</v>
      </c>
    </row>
    <row r="52624" spans="1:3" x14ac:dyDescent="0.25">
      <c r="A52624" s="80">
        <v>1145610</v>
      </c>
      <c r="B52624" s="104" t="s">
        <v>236</v>
      </c>
      <c r="C52624" s="84" t="s">
        <v>236</v>
      </c>
    </row>
    <row r="52625" spans="1:3" x14ac:dyDescent="0.25">
      <c r="A52625" s="80">
        <v>1145611</v>
      </c>
      <c r="B52625" s="104" t="s">
        <v>236</v>
      </c>
      <c r="C52625" s="84" t="s">
        <v>236</v>
      </c>
    </row>
    <row r="52626" spans="1:3" x14ac:dyDescent="0.25">
      <c r="A52626" s="80">
        <v>1145612</v>
      </c>
      <c r="B52626" s="104" t="s">
        <v>236</v>
      </c>
      <c r="C52626" s="84" t="s">
        <v>236</v>
      </c>
    </row>
    <row r="52627" spans="1:3" x14ac:dyDescent="0.25">
      <c r="A52627" s="80">
        <v>1145613</v>
      </c>
      <c r="B52627" s="104" t="s">
        <v>236</v>
      </c>
      <c r="C52627" s="84" t="s">
        <v>236</v>
      </c>
    </row>
    <row r="52628" spans="1:3" x14ac:dyDescent="0.25">
      <c r="A52628" s="80">
        <v>1145614</v>
      </c>
      <c r="B52628" s="104" t="s">
        <v>236</v>
      </c>
      <c r="C52628" s="84" t="s">
        <v>236</v>
      </c>
    </row>
    <row r="52629" spans="1:3" x14ac:dyDescent="0.25">
      <c r="A52629" s="80">
        <v>1145615</v>
      </c>
      <c r="B52629" s="104" t="s">
        <v>236</v>
      </c>
      <c r="C52629" s="84" t="s">
        <v>236</v>
      </c>
    </row>
    <row r="52630" spans="1:3" x14ac:dyDescent="0.25">
      <c r="A52630" s="80">
        <v>1145616</v>
      </c>
      <c r="B52630" s="104" t="s">
        <v>236</v>
      </c>
      <c r="C52630" s="84" t="s">
        <v>236</v>
      </c>
    </row>
    <row r="52631" spans="1:3" x14ac:dyDescent="0.25">
      <c r="A52631" s="80">
        <v>1145617</v>
      </c>
      <c r="B52631" s="104" t="s">
        <v>236</v>
      </c>
      <c r="C52631" s="84" t="s">
        <v>236</v>
      </c>
    </row>
    <row r="52632" spans="1:3" x14ac:dyDescent="0.25">
      <c r="A52632" s="80">
        <v>1145618</v>
      </c>
      <c r="B52632" s="104" t="s">
        <v>236</v>
      </c>
      <c r="C52632" s="84" t="s">
        <v>236</v>
      </c>
    </row>
    <row r="52633" spans="1:3" x14ac:dyDescent="0.25">
      <c r="A52633" s="80">
        <v>1145619</v>
      </c>
      <c r="B52633" s="104" t="s">
        <v>236</v>
      </c>
      <c r="C52633" s="84" t="s">
        <v>236</v>
      </c>
    </row>
    <row r="52634" spans="1:3" x14ac:dyDescent="0.25">
      <c r="A52634" s="80">
        <v>1145620</v>
      </c>
      <c r="B52634" s="104" t="s">
        <v>236</v>
      </c>
      <c r="C52634" s="84" t="s">
        <v>236</v>
      </c>
    </row>
    <row r="52635" spans="1:3" x14ac:dyDescent="0.25">
      <c r="A52635" s="80">
        <v>1145621</v>
      </c>
      <c r="B52635" s="104" t="s">
        <v>236</v>
      </c>
      <c r="C52635" s="84" t="s">
        <v>236</v>
      </c>
    </row>
    <row r="52636" spans="1:3" x14ac:dyDescent="0.25">
      <c r="A52636" s="80">
        <v>1145622</v>
      </c>
      <c r="B52636" s="104" t="s">
        <v>236</v>
      </c>
      <c r="C52636" s="84" t="s">
        <v>236</v>
      </c>
    </row>
    <row r="52637" spans="1:3" x14ac:dyDescent="0.25">
      <c r="A52637" s="80">
        <v>1145623</v>
      </c>
      <c r="B52637" s="104" t="s">
        <v>236</v>
      </c>
      <c r="C52637" s="84" t="s">
        <v>236</v>
      </c>
    </row>
    <row r="52638" spans="1:3" x14ac:dyDescent="0.25">
      <c r="A52638" s="80">
        <v>1145624</v>
      </c>
      <c r="B52638" s="104" t="s">
        <v>236</v>
      </c>
      <c r="C52638" s="84" t="s">
        <v>236</v>
      </c>
    </row>
    <row r="52639" spans="1:3" x14ac:dyDescent="0.25">
      <c r="A52639" s="80">
        <v>1145625</v>
      </c>
      <c r="B52639" s="104" t="s">
        <v>236</v>
      </c>
      <c r="C52639" s="84" t="s">
        <v>236</v>
      </c>
    </row>
    <row r="52640" spans="1:3" x14ac:dyDescent="0.25">
      <c r="A52640" s="80">
        <v>1145626</v>
      </c>
      <c r="B52640" s="104" t="s">
        <v>236</v>
      </c>
      <c r="C52640" s="84" t="s">
        <v>236</v>
      </c>
    </row>
    <row r="52641" spans="1:3" x14ac:dyDescent="0.25">
      <c r="A52641" s="80">
        <v>1145627</v>
      </c>
      <c r="B52641" s="91">
        <v>1148708</v>
      </c>
      <c r="C52641" s="90">
        <v>41428</v>
      </c>
    </row>
    <row r="52642" spans="1:3" x14ac:dyDescent="0.25">
      <c r="A52642" s="80">
        <v>1145628</v>
      </c>
      <c r="B52642" s="104" t="s">
        <v>236</v>
      </c>
      <c r="C52642" s="84" t="s">
        <v>236</v>
      </c>
    </row>
    <row r="52643" spans="1:3" x14ac:dyDescent="0.25">
      <c r="A52643" s="80">
        <v>1145629</v>
      </c>
      <c r="B52643" s="104" t="s">
        <v>236</v>
      </c>
      <c r="C52643" s="84" t="s">
        <v>236</v>
      </c>
    </row>
    <row r="52644" spans="1:3" x14ac:dyDescent="0.25">
      <c r="A52644" s="80">
        <v>1145630</v>
      </c>
      <c r="B52644" s="104" t="s">
        <v>236</v>
      </c>
      <c r="C52644" s="84" t="s">
        <v>236</v>
      </c>
    </row>
    <row r="52645" spans="1:3" x14ac:dyDescent="0.25">
      <c r="A52645" s="80">
        <v>1145631</v>
      </c>
      <c r="B52645" s="104" t="s">
        <v>236</v>
      </c>
      <c r="C52645" s="84" t="s">
        <v>236</v>
      </c>
    </row>
    <row r="52646" spans="1:3" x14ac:dyDescent="0.25">
      <c r="A52646" s="80">
        <v>1145632</v>
      </c>
      <c r="B52646" s="104" t="s">
        <v>236</v>
      </c>
      <c r="C52646" s="84" t="s">
        <v>236</v>
      </c>
    </row>
    <row r="52647" spans="1:3" x14ac:dyDescent="0.25">
      <c r="A52647" s="80">
        <v>1145633</v>
      </c>
      <c r="B52647" s="104" t="s">
        <v>236</v>
      </c>
      <c r="C52647" s="84" t="s">
        <v>236</v>
      </c>
    </row>
    <row r="52648" spans="1:3" x14ac:dyDescent="0.25">
      <c r="A52648" s="80">
        <v>1145634</v>
      </c>
      <c r="B52648" s="104" t="s">
        <v>236</v>
      </c>
      <c r="C52648" s="84" t="s">
        <v>236</v>
      </c>
    </row>
    <row r="52649" spans="1:3" x14ac:dyDescent="0.25">
      <c r="A52649" s="80">
        <v>1145635</v>
      </c>
      <c r="B52649" s="104" t="s">
        <v>236</v>
      </c>
      <c r="C52649" s="84" t="s">
        <v>236</v>
      </c>
    </row>
    <row r="52650" spans="1:3" x14ac:dyDescent="0.25">
      <c r="A52650" s="80">
        <v>1145636</v>
      </c>
      <c r="B52650" s="104" t="s">
        <v>236</v>
      </c>
      <c r="C52650" s="84" t="s">
        <v>236</v>
      </c>
    </row>
    <row r="52651" spans="1:3" x14ac:dyDescent="0.25">
      <c r="A52651" s="80">
        <v>1145637</v>
      </c>
      <c r="B52651" s="104" t="s">
        <v>236</v>
      </c>
      <c r="C52651" s="84" t="s">
        <v>236</v>
      </c>
    </row>
    <row r="52652" spans="1:3" x14ac:dyDescent="0.25">
      <c r="A52652" s="80">
        <v>1145638</v>
      </c>
      <c r="B52652" s="104" t="s">
        <v>236</v>
      </c>
      <c r="C52652" s="84" t="s">
        <v>236</v>
      </c>
    </row>
    <row r="52653" spans="1:3" x14ac:dyDescent="0.25">
      <c r="A52653" s="80">
        <v>1145639</v>
      </c>
      <c r="B52653" s="104" t="s">
        <v>236</v>
      </c>
      <c r="C52653" s="84" t="s">
        <v>236</v>
      </c>
    </row>
    <row r="52654" spans="1:3" x14ac:dyDescent="0.25">
      <c r="A52654" s="80">
        <v>1145640</v>
      </c>
      <c r="B52654" s="104" t="s">
        <v>236</v>
      </c>
      <c r="C52654" s="84" t="s">
        <v>236</v>
      </c>
    </row>
    <row r="52655" spans="1:3" x14ac:dyDescent="0.25">
      <c r="A52655" s="80">
        <v>1145641</v>
      </c>
      <c r="B52655" s="104" t="s">
        <v>236</v>
      </c>
      <c r="C52655" s="84" t="s">
        <v>236</v>
      </c>
    </row>
    <row r="52656" spans="1:3" x14ac:dyDescent="0.25">
      <c r="A52656" s="80">
        <v>1145642</v>
      </c>
      <c r="B52656" s="104" t="s">
        <v>236</v>
      </c>
      <c r="C52656" s="84" t="s">
        <v>236</v>
      </c>
    </row>
    <row r="52657" spans="1:3" x14ac:dyDescent="0.25">
      <c r="A52657" s="80">
        <v>1145643</v>
      </c>
      <c r="B52657" s="104" t="s">
        <v>236</v>
      </c>
      <c r="C52657" s="84" t="s">
        <v>236</v>
      </c>
    </row>
    <row r="52658" spans="1:3" x14ac:dyDescent="0.25">
      <c r="A52658" s="80">
        <v>1145644</v>
      </c>
      <c r="B52658" s="104" t="s">
        <v>236</v>
      </c>
      <c r="C52658" s="84" t="s">
        <v>236</v>
      </c>
    </row>
    <row r="52659" spans="1:3" x14ac:dyDescent="0.25">
      <c r="A52659" s="80">
        <v>1145645</v>
      </c>
      <c r="B52659" s="104" t="s">
        <v>236</v>
      </c>
      <c r="C52659" s="84" t="s">
        <v>236</v>
      </c>
    </row>
    <row r="52660" spans="1:3" x14ac:dyDescent="0.25">
      <c r="A52660" s="80">
        <v>1145646</v>
      </c>
      <c r="B52660" s="104" t="s">
        <v>236</v>
      </c>
      <c r="C52660" s="84" t="s">
        <v>236</v>
      </c>
    </row>
    <row r="52661" spans="1:3" x14ac:dyDescent="0.25">
      <c r="A52661" s="80">
        <v>1145647</v>
      </c>
      <c r="B52661" s="104" t="s">
        <v>236</v>
      </c>
      <c r="C52661" s="84" t="s">
        <v>236</v>
      </c>
    </row>
    <row r="52662" spans="1:3" x14ac:dyDescent="0.25">
      <c r="A52662" s="80">
        <v>1145648</v>
      </c>
      <c r="B52662" s="104" t="s">
        <v>236</v>
      </c>
      <c r="C52662" s="84" t="s">
        <v>236</v>
      </c>
    </row>
    <row r="52663" spans="1:3" x14ac:dyDescent="0.25">
      <c r="A52663" s="80">
        <v>1145649</v>
      </c>
      <c r="B52663" s="104" t="s">
        <v>236</v>
      </c>
      <c r="C52663" s="84" t="s">
        <v>236</v>
      </c>
    </row>
    <row r="52664" spans="1:3" x14ac:dyDescent="0.25">
      <c r="A52664" s="80">
        <v>1145650</v>
      </c>
      <c r="B52664" s="104" t="s">
        <v>236</v>
      </c>
      <c r="C52664" s="84" t="s">
        <v>236</v>
      </c>
    </row>
    <row r="52665" spans="1:3" x14ac:dyDescent="0.25">
      <c r="A52665" s="80">
        <v>1145651</v>
      </c>
      <c r="B52665" s="104" t="s">
        <v>236</v>
      </c>
      <c r="C52665" s="84" t="s">
        <v>236</v>
      </c>
    </row>
    <row r="52666" spans="1:3" x14ac:dyDescent="0.25">
      <c r="A52666" s="80">
        <v>1145652</v>
      </c>
      <c r="B52666" s="104" t="s">
        <v>236</v>
      </c>
      <c r="C52666" s="84" t="s">
        <v>236</v>
      </c>
    </row>
    <row r="52667" spans="1:3" x14ac:dyDescent="0.25">
      <c r="A52667" s="80">
        <v>1145653</v>
      </c>
      <c r="B52667" s="104" t="s">
        <v>236</v>
      </c>
      <c r="C52667" s="84" t="s">
        <v>236</v>
      </c>
    </row>
    <row r="52668" spans="1:3" x14ac:dyDescent="0.25">
      <c r="A52668" s="80">
        <v>1145654</v>
      </c>
      <c r="B52668" s="104" t="s">
        <v>236</v>
      </c>
      <c r="C52668" s="84" t="s">
        <v>236</v>
      </c>
    </row>
    <row r="52669" spans="1:3" x14ac:dyDescent="0.25">
      <c r="A52669" s="80">
        <v>1145655</v>
      </c>
      <c r="B52669" s="104" t="s">
        <v>236</v>
      </c>
      <c r="C52669" s="84" t="s">
        <v>236</v>
      </c>
    </row>
    <row r="52670" spans="1:3" x14ac:dyDescent="0.25">
      <c r="A52670" s="80">
        <v>1145656</v>
      </c>
      <c r="B52670" s="104" t="s">
        <v>236</v>
      </c>
      <c r="C52670" s="84" t="s">
        <v>236</v>
      </c>
    </row>
    <row r="52671" spans="1:3" x14ac:dyDescent="0.25">
      <c r="A52671" s="80">
        <v>1145657</v>
      </c>
      <c r="B52671" s="104" t="s">
        <v>236</v>
      </c>
      <c r="C52671" s="84" t="s">
        <v>236</v>
      </c>
    </row>
    <row r="52672" spans="1:3" x14ac:dyDescent="0.25">
      <c r="A52672" s="80">
        <v>1145658</v>
      </c>
      <c r="B52672" s="104" t="s">
        <v>236</v>
      </c>
      <c r="C52672" s="84" t="s">
        <v>236</v>
      </c>
    </row>
    <row r="52673" spans="1:3" x14ac:dyDescent="0.25">
      <c r="A52673" s="80">
        <v>1145659</v>
      </c>
      <c r="B52673" s="104" t="s">
        <v>236</v>
      </c>
      <c r="C52673" s="84" t="s">
        <v>236</v>
      </c>
    </row>
    <row r="52674" spans="1:3" x14ac:dyDescent="0.25">
      <c r="A52674" s="80">
        <v>1145660</v>
      </c>
      <c r="B52674" s="104" t="s">
        <v>236</v>
      </c>
      <c r="C52674" s="84" t="s">
        <v>236</v>
      </c>
    </row>
    <row r="52675" spans="1:3" x14ac:dyDescent="0.25">
      <c r="A52675" s="80">
        <v>1145661</v>
      </c>
      <c r="B52675" s="104" t="s">
        <v>236</v>
      </c>
      <c r="C52675" s="84" t="s">
        <v>236</v>
      </c>
    </row>
    <row r="52676" spans="1:3" x14ac:dyDescent="0.25">
      <c r="A52676" s="80">
        <v>1145662</v>
      </c>
      <c r="B52676" s="104" t="s">
        <v>236</v>
      </c>
      <c r="C52676" s="84" t="s">
        <v>236</v>
      </c>
    </row>
    <row r="52677" spans="1:3" x14ac:dyDescent="0.25">
      <c r="A52677" s="80">
        <v>1145663</v>
      </c>
      <c r="B52677" s="104" t="s">
        <v>236</v>
      </c>
      <c r="C52677" s="84" t="s">
        <v>236</v>
      </c>
    </row>
    <row r="52678" spans="1:3" x14ac:dyDescent="0.25">
      <c r="A52678" s="80">
        <v>1145664</v>
      </c>
      <c r="B52678" s="104" t="s">
        <v>236</v>
      </c>
      <c r="C52678" s="84" t="s">
        <v>236</v>
      </c>
    </row>
    <row r="52679" spans="1:3" x14ac:dyDescent="0.25">
      <c r="A52679" s="80">
        <v>1145665</v>
      </c>
      <c r="B52679" s="104" t="s">
        <v>236</v>
      </c>
      <c r="C52679" s="84" t="s">
        <v>236</v>
      </c>
    </row>
    <row r="52680" spans="1:3" x14ac:dyDescent="0.25">
      <c r="A52680" s="80">
        <v>1145666</v>
      </c>
      <c r="B52680" s="104" t="s">
        <v>236</v>
      </c>
      <c r="C52680" s="84" t="s">
        <v>236</v>
      </c>
    </row>
    <row r="52681" spans="1:3" x14ac:dyDescent="0.25">
      <c r="A52681" s="80">
        <v>1145667</v>
      </c>
      <c r="B52681" s="104" t="s">
        <v>236</v>
      </c>
      <c r="C52681" s="84" t="s">
        <v>236</v>
      </c>
    </row>
    <row r="52682" spans="1:3" x14ac:dyDescent="0.25">
      <c r="A52682" s="80">
        <v>1145668</v>
      </c>
      <c r="B52682" s="104" t="s">
        <v>236</v>
      </c>
      <c r="C52682" s="84" t="s">
        <v>236</v>
      </c>
    </row>
    <row r="52683" spans="1:3" x14ac:dyDescent="0.25">
      <c r="A52683" s="80">
        <v>1145669</v>
      </c>
      <c r="B52683" s="104" t="s">
        <v>236</v>
      </c>
      <c r="C52683" s="84" t="s">
        <v>236</v>
      </c>
    </row>
    <row r="52684" spans="1:3" x14ac:dyDescent="0.25">
      <c r="A52684" s="80">
        <v>1145670</v>
      </c>
      <c r="B52684" s="104" t="s">
        <v>236</v>
      </c>
      <c r="C52684" s="84" t="s">
        <v>236</v>
      </c>
    </row>
    <row r="52685" spans="1:3" x14ac:dyDescent="0.25">
      <c r="A52685" s="80">
        <v>1145671</v>
      </c>
      <c r="B52685" s="104" t="s">
        <v>236</v>
      </c>
      <c r="C52685" s="84" t="s">
        <v>236</v>
      </c>
    </row>
    <row r="52686" spans="1:3" x14ac:dyDescent="0.25">
      <c r="A52686" s="80">
        <v>1145672</v>
      </c>
      <c r="B52686" s="104" t="s">
        <v>236</v>
      </c>
      <c r="C52686" s="84" t="s">
        <v>236</v>
      </c>
    </row>
    <row r="52687" spans="1:3" x14ac:dyDescent="0.25">
      <c r="A52687" s="80">
        <v>1145673</v>
      </c>
      <c r="B52687" s="104" t="s">
        <v>236</v>
      </c>
      <c r="C52687" s="84" t="s">
        <v>236</v>
      </c>
    </row>
    <row r="52688" spans="1:3" x14ac:dyDescent="0.25">
      <c r="A52688" s="80">
        <v>1145674</v>
      </c>
      <c r="B52688" s="104" t="s">
        <v>236</v>
      </c>
      <c r="C52688" s="84" t="s">
        <v>236</v>
      </c>
    </row>
    <row r="52689" spans="1:3" x14ac:dyDescent="0.25">
      <c r="A52689" s="80">
        <v>1145675</v>
      </c>
      <c r="B52689" s="104" t="s">
        <v>236</v>
      </c>
      <c r="C52689" s="84" t="s">
        <v>236</v>
      </c>
    </row>
    <row r="52690" spans="1:3" x14ac:dyDescent="0.25">
      <c r="A52690" s="80">
        <v>1145676</v>
      </c>
      <c r="B52690" s="104" t="s">
        <v>236</v>
      </c>
      <c r="C52690" s="84" t="s">
        <v>236</v>
      </c>
    </row>
    <row r="52691" spans="1:3" x14ac:dyDescent="0.25">
      <c r="A52691" s="80">
        <v>1145677</v>
      </c>
      <c r="B52691" s="104" t="s">
        <v>236</v>
      </c>
      <c r="C52691" s="84" t="s">
        <v>236</v>
      </c>
    </row>
    <row r="52692" spans="1:3" x14ac:dyDescent="0.25">
      <c r="A52692" s="80">
        <v>1145679</v>
      </c>
      <c r="B52692" s="104" t="s">
        <v>236</v>
      </c>
      <c r="C52692" s="84" t="s">
        <v>236</v>
      </c>
    </row>
    <row r="52693" spans="1:3" x14ac:dyDescent="0.25">
      <c r="A52693" s="80">
        <v>1145680</v>
      </c>
      <c r="B52693" s="104" t="s">
        <v>236</v>
      </c>
      <c r="C52693" s="84" t="s">
        <v>236</v>
      </c>
    </row>
    <row r="52694" spans="1:3" x14ac:dyDescent="0.25">
      <c r="A52694" s="80">
        <v>1145681</v>
      </c>
      <c r="B52694" s="104" t="s">
        <v>236</v>
      </c>
      <c r="C52694" s="84" t="s">
        <v>236</v>
      </c>
    </row>
    <row r="52695" spans="1:3" x14ac:dyDescent="0.25">
      <c r="A52695" s="80">
        <v>1145682</v>
      </c>
      <c r="B52695" s="104" t="s">
        <v>236</v>
      </c>
      <c r="C52695" s="84" t="s">
        <v>236</v>
      </c>
    </row>
    <row r="52696" spans="1:3" x14ac:dyDescent="0.25">
      <c r="A52696" s="80">
        <v>1145683</v>
      </c>
      <c r="B52696" s="104" t="s">
        <v>236</v>
      </c>
      <c r="C52696" s="84" t="s">
        <v>236</v>
      </c>
    </row>
    <row r="52697" spans="1:3" x14ac:dyDescent="0.25">
      <c r="A52697" s="80">
        <v>1145684</v>
      </c>
      <c r="B52697" s="104" t="s">
        <v>236</v>
      </c>
      <c r="C52697" s="84" t="s">
        <v>236</v>
      </c>
    </row>
    <row r="52698" spans="1:3" x14ac:dyDescent="0.25">
      <c r="A52698" s="80">
        <v>1145685</v>
      </c>
      <c r="B52698" s="104" t="s">
        <v>236</v>
      </c>
      <c r="C52698" s="84" t="s">
        <v>236</v>
      </c>
    </row>
    <row r="52699" spans="1:3" x14ac:dyDescent="0.25">
      <c r="A52699" s="80">
        <v>1145686</v>
      </c>
      <c r="B52699" s="104" t="s">
        <v>236</v>
      </c>
      <c r="C52699" s="84" t="s">
        <v>236</v>
      </c>
    </row>
    <row r="52700" spans="1:3" x14ac:dyDescent="0.25">
      <c r="A52700" s="80">
        <v>1145687</v>
      </c>
      <c r="B52700" s="104" t="s">
        <v>236</v>
      </c>
      <c r="C52700" s="84" t="s">
        <v>236</v>
      </c>
    </row>
    <row r="52701" spans="1:3" x14ac:dyDescent="0.25">
      <c r="A52701" s="80">
        <v>1145688</v>
      </c>
      <c r="B52701" s="104" t="s">
        <v>236</v>
      </c>
      <c r="C52701" s="84" t="s">
        <v>236</v>
      </c>
    </row>
    <row r="52702" spans="1:3" x14ac:dyDescent="0.25">
      <c r="A52702" s="80">
        <v>1145689</v>
      </c>
      <c r="B52702" s="104" t="s">
        <v>236</v>
      </c>
      <c r="C52702" s="84" t="s">
        <v>236</v>
      </c>
    </row>
    <row r="52703" spans="1:3" x14ac:dyDescent="0.25">
      <c r="A52703" s="80">
        <v>1145690</v>
      </c>
      <c r="B52703" s="104" t="s">
        <v>236</v>
      </c>
      <c r="C52703" s="84" t="s">
        <v>236</v>
      </c>
    </row>
    <row r="52704" spans="1:3" x14ac:dyDescent="0.25">
      <c r="A52704" s="80">
        <v>1145691</v>
      </c>
      <c r="B52704" s="104" t="s">
        <v>236</v>
      </c>
      <c r="C52704" s="84" t="s">
        <v>236</v>
      </c>
    </row>
    <row r="52705" spans="1:3" x14ac:dyDescent="0.25">
      <c r="A52705" s="80">
        <v>1145692</v>
      </c>
      <c r="B52705" s="104" t="s">
        <v>236</v>
      </c>
      <c r="C52705" s="84" t="s">
        <v>236</v>
      </c>
    </row>
    <row r="52706" spans="1:3" x14ac:dyDescent="0.25">
      <c r="A52706" s="80">
        <v>1145693</v>
      </c>
      <c r="B52706" s="104" t="s">
        <v>236</v>
      </c>
      <c r="C52706" s="84" t="s">
        <v>236</v>
      </c>
    </row>
    <row r="52707" spans="1:3" x14ac:dyDescent="0.25">
      <c r="A52707" s="80">
        <v>1145694</v>
      </c>
      <c r="B52707" s="104" t="s">
        <v>236</v>
      </c>
      <c r="C52707" s="84" t="s">
        <v>236</v>
      </c>
    </row>
    <row r="52708" spans="1:3" x14ac:dyDescent="0.25">
      <c r="A52708" s="80">
        <v>1145695</v>
      </c>
      <c r="B52708" s="104" t="s">
        <v>236</v>
      </c>
      <c r="C52708" s="84" t="s">
        <v>236</v>
      </c>
    </row>
    <row r="52709" spans="1:3" x14ac:dyDescent="0.25">
      <c r="A52709" s="80">
        <v>1145696</v>
      </c>
      <c r="B52709" s="104" t="s">
        <v>236</v>
      </c>
      <c r="C52709" s="84" t="s">
        <v>236</v>
      </c>
    </row>
    <row r="52710" spans="1:3" x14ac:dyDescent="0.25">
      <c r="A52710" s="80">
        <v>1145697</v>
      </c>
      <c r="B52710" s="104" t="s">
        <v>236</v>
      </c>
      <c r="C52710" s="84" t="s">
        <v>236</v>
      </c>
    </row>
    <row r="52711" spans="1:3" x14ac:dyDescent="0.25">
      <c r="A52711" s="80">
        <v>1145698</v>
      </c>
      <c r="B52711" s="104" t="s">
        <v>236</v>
      </c>
      <c r="C52711" s="84" t="s">
        <v>236</v>
      </c>
    </row>
    <row r="52712" spans="1:3" x14ac:dyDescent="0.25">
      <c r="A52712" s="80">
        <v>1145699</v>
      </c>
      <c r="B52712" s="104" t="s">
        <v>236</v>
      </c>
      <c r="C52712" s="84" t="s">
        <v>236</v>
      </c>
    </row>
    <row r="52713" spans="1:3" x14ac:dyDescent="0.25">
      <c r="A52713" s="80">
        <v>1145700</v>
      </c>
      <c r="B52713" s="104" t="s">
        <v>236</v>
      </c>
      <c r="C52713" s="84" t="s">
        <v>236</v>
      </c>
    </row>
    <row r="52714" spans="1:3" x14ac:dyDescent="0.25">
      <c r="A52714" s="80">
        <v>1145701</v>
      </c>
      <c r="B52714" s="104" t="s">
        <v>236</v>
      </c>
      <c r="C52714" s="84" t="s">
        <v>236</v>
      </c>
    </row>
    <row r="52715" spans="1:3" x14ac:dyDescent="0.25">
      <c r="A52715" s="80">
        <v>1145702</v>
      </c>
      <c r="B52715" s="104" t="s">
        <v>236</v>
      </c>
      <c r="C52715" s="84" t="s">
        <v>236</v>
      </c>
    </row>
    <row r="52716" spans="1:3" x14ac:dyDescent="0.25">
      <c r="A52716" s="80">
        <v>1145703</v>
      </c>
      <c r="B52716" s="104" t="s">
        <v>236</v>
      </c>
      <c r="C52716" s="84" t="s">
        <v>236</v>
      </c>
    </row>
    <row r="52717" spans="1:3" x14ac:dyDescent="0.25">
      <c r="A52717" s="80">
        <v>1145704</v>
      </c>
      <c r="B52717" s="104" t="s">
        <v>236</v>
      </c>
      <c r="C52717" s="84" t="s">
        <v>236</v>
      </c>
    </row>
    <row r="52718" spans="1:3" x14ac:dyDescent="0.25">
      <c r="A52718" s="80">
        <v>1145705</v>
      </c>
      <c r="B52718" s="104" t="s">
        <v>236</v>
      </c>
      <c r="C52718" s="84" t="s">
        <v>236</v>
      </c>
    </row>
    <row r="52719" spans="1:3" x14ac:dyDescent="0.25">
      <c r="A52719" s="80">
        <v>1145706</v>
      </c>
      <c r="B52719" s="104" t="s">
        <v>236</v>
      </c>
      <c r="C52719" s="84" t="s">
        <v>236</v>
      </c>
    </row>
    <row r="52720" spans="1:3" x14ac:dyDescent="0.25">
      <c r="A52720" s="80">
        <v>1145707</v>
      </c>
      <c r="B52720" s="104" t="s">
        <v>236</v>
      </c>
      <c r="C52720" s="84" t="s">
        <v>236</v>
      </c>
    </row>
    <row r="52721" spans="1:3" x14ac:dyDescent="0.25">
      <c r="A52721" s="80">
        <v>1145708</v>
      </c>
      <c r="B52721" s="104" t="s">
        <v>236</v>
      </c>
      <c r="C52721" s="84" t="s">
        <v>236</v>
      </c>
    </row>
    <row r="52722" spans="1:3" x14ac:dyDescent="0.25">
      <c r="A52722" s="80">
        <v>1145709</v>
      </c>
      <c r="B52722" s="104" t="s">
        <v>236</v>
      </c>
      <c r="C52722" s="84" t="s">
        <v>236</v>
      </c>
    </row>
    <row r="52723" spans="1:3" x14ac:dyDescent="0.25">
      <c r="A52723" s="80">
        <v>1145710</v>
      </c>
      <c r="B52723" s="104" t="s">
        <v>236</v>
      </c>
      <c r="C52723" s="84" t="s">
        <v>236</v>
      </c>
    </row>
    <row r="52724" spans="1:3" x14ac:dyDescent="0.25">
      <c r="A52724" s="80">
        <v>1145711</v>
      </c>
      <c r="B52724" s="104" t="s">
        <v>236</v>
      </c>
      <c r="C52724" s="84" t="s">
        <v>236</v>
      </c>
    </row>
    <row r="52725" spans="1:3" x14ac:dyDescent="0.25">
      <c r="A52725" s="80">
        <v>1145712</v>
      </c>
      <c r="B52725" s="104" t="s">
        <v>236</v>
      </c>
      <c r="C52725" s="84" t="s">
        <v>236</v>
      </c>
    </row>
    <row r="52726" spans="1:3" x14ac:dyDescent="0.25">
      <c r="A52726" s="80">
        <v>1145713</v>
      </c>
      <c r="B52726" s="104" t="s">
        <v>236</v>
      </c>
      <c r="C52726" s="84" t="s">
        <v>236</v>
      </c>
    </row>
    <row r="52727" spans="1:3" x14ac:dyDescent="0.25">
      <c r="A52727" s="80">
        <v>1145714</v>
      </c>
      <c r="B52727" s="104" t="s">
        <v>236</v>
      </c>
      <c r="C52727" s="84" t="s">
        <v>236</v>
      </c>
    </row>
    <row r="52728" spans="1:3" x14ac:dyDescent="0.25">
      <c r="A52728" s="80">
        <v>1145715</v>
      </c>
      <c r="B52728" s="104" t="s">
        <v>236</v>
      </c>
      <c r="C52728" s="84" t="s">
        <v>236</v>
      </c>
    </row>
    <row r="52729" spans="1:3" x14ac:dyDescent="0.25">
      <c r="A52729" s="80">
        <v>1145716</v>
      </c>
      <c r="B52729" s="104" t="s">
        <v>236</v>
      </c>
      <c r="C52729" s="84" t="s">
        <v>236</v>
      </c>
    </row>
    <row r="52730" spans="1:3" x14ac:dyDescent="0.25">
      <c r="A52730" s="80">
        <v>1145717</v>
      </c>
      <c r="B52730" s="104" t="s">
        <v>236</v>
      </c>
      <c r="C52730" s="84" t="s">
        <v>236</v>
      </c>
    </row>
    <row r="52731" spans="1:3" x14ac:dyDescent="0.25">
      <c r="A52731" s="80">
        <v>1145718</v>
      </c>
      <c r="B52731" s="104" t="s">
        <v>236</v>
      </c>
      <c r="C52731" s="84" t="s">
        <v>236</v>
      </c>
    </row>
    <row r="52732" spans="1:3" x14ac:dyDescent="0.25">
      <c r="A52732" s="80">
        <v>1145719</v>
      </c>
      <c r="B52732" s="104" t="s">
        <v>236</v>
      </c>
      <c r="C52732" s="84" t="s">
        <v>236</v>
      </c>
    </row>
    <row r="52733" spans="1:3" x14ac:dyDescent="0.25">
      <c r="A52733" s="80">
        <v>1145720</v>
      </c>
      <c r="B52733" s="104" t="s">
        <v>236</v>
      </c>
      <c r="C52733" s="84" t="s">
        <v>236</v>
      </c>
    </row>
    <row r="52734" spans="1:3" x14ac:dyDescent="0.25">
      <c r="A52734" s="80">
        <v>1145721</v>
      </c>
      <c r="B52734" s="104" t="s">
        <v>236</v>
      </c>
      <c r="C52734" s="84" t="s">
        <v>236</v>
      </c>
    </row>
    <row r="52735" spans="1:3" x14ac:dyDescent="0.25">
      <c r="A52735" s="80">
        <v>1145722</v>
      </c>
      <c r="B52735" s="104" t="s">
        <v>236</v>
      </c>
      <c r="C52735" s="84" t="s">
        <v>236</v>
      </c>
    </row>
    <row r="52736" spans="1:3" x14ac:dyDescent="0.25">
      <c r="A52736" s="80">
        <v>1145723</v>
      </c>
      <c r="B52736" s="104" t="s">
        <v>236</v>
      </c>
      <c r="C52736" s="84" t="s">
        <v>236</v>
      </c>
    </row>
    <row r="52737" spans="1:3" x14ac:dyDescent="0.25">
      <c r="A52737" s="80">
        <v>1145724</v>
      </c>
      <c r="B52737" s="104" t="s">
        <v>236</v>
      </c>
      <c r="C52737" s="84" t="s">
        <v>236</v>
      </c>
    </row>
    <row r="52738" spans="1:3" x14ac:dyDescent="0.25">
      <c r="A52738" s="80">
        <v>1145725</v>
      </c>
      <c r="B52738" s="104" t="s">
        <v>236</v>
      </c>
      <c r="C52738" s="84" t="s">
        <v>236</v>
      </c>
    </row>
    <row r="52739" spans="1:3" x14ac:dyDescent="0.25">
      <c r="A52739" s="80">
        <v>1145726</v>
      </c>
      <c r="B52739" s="104" t="s">
        <v>236</v>
      </c>
      <c r="C52739" s="84" t="s">
        <v>236</v>
      </c>
    </row>
    <row r="52740" spans="1:3" x14ac:dyDescent="0.25">
      <c r="A52740" s="80">
        <v>1145727</v>
      </c>
      <c r="B52740" s="104" t="s">
        <v>236</v>
      </c>
      <c r="C52740" s="84" t="s">
        <v>236</v>
      </c>
    </row>
    <row r="52741" spans="1:3" x14ac:dyDescent="0.25">
      <c r="A52741" s="80">
        <v>1145728</v>
      </c>
      <c r="B52741" s="104" t="s">
        <v>236</v>
      </c>
      <c r="C52741" s="84" t="s">
        <v>236</v>
      </c>
    </row>
    <row r="52742" spans="1:3" x14ac:dyDescent="0.25">
      <c r="A52742" s="80">
        <v>1145729</v>
      </c>
      <c r="B52742" s="104" t="s">
        <v>236</v>
      </c>
      <c r="C52742" s="84" t="s">
        <v>236</v>
      </c>
    </row>
    <row r="52743" spans="1:3" x14ac:dyDescent="0.25">
      <c r="A52743" s="80">
        <v>1145730</v>
      </c>
      <c r="B52743" s="104" t="s">
        <v>236</v>
      </c>
      <c r="C52743" s="90">
        <v>38528</v>
      </c>
    </row>
    <row r="52744" spans="1:3" x14ac:dyDescent="0.25">
      <c r="A52744" s="80">
        <v>1145731</v>
      </c>
      <c r="B52744" s="104" t="s">
        <v>236</v>
      </c>
      <c r="C52744" s="84" t="s">
        <v>236</v>
      </c>
    </row>
    <row r="52745" spans="1:3" x14ac:dyDescent="0.25">
      <c r="A52745" s="80">
        <v>1145732</v>
      </c>
      <c r="B52745" s="104" t="s">
        <v>236</v>
      </c>
      <c r="C52745" s="84" t="s">
        <v>236</v>
      </c>
    </row>
    <row r="52746" spans="1:3" x14ac:dyDescent="0.25">
      <c r="A52746" s="80">
        <v>1145733</v>
      </c>
      <c r="B52746" s="104" t="s">
        <v>236</v>
      </c>
      <c r="C52746" s="84" t="s">
        <v>236</v>
      </c>
    </row>
    <row r="52747" spans="1:3" x14ac:dyDescent="0.25">
      <c r="A52747" s="80">
        <v>1145734</v>
      </c>
      <c r="B52747" s="104" t="s">
        <v>236</v>
      </c>
      <c r="C52747" s="84" t="s">
        <v>236</v>
      </c>
    </row>
    <row r="52748" spans="1:3" x14ac:dyDescent="0.25">
      <c r="A52748" s="80">
        <v>1145735</v>
      </c>
      <c r="B52748" s="104" t="s">
        <v>236</v>
      </c>
      <c r="C52748" s="84" t="s">
        <v>236</v>
      </c>
    </row>
    <row r="52749" spans="1:3" x14ac:dyDescent="0.25">
      <c r="A52749" s="80">
        <v>1145736</v>
      </c>
      <c r="B52749" s="104" t="s">
        <v>236</v>
      </c>
      <c r="C52749" s="84" t="s">
        <v>236</v>
      </c>
    </row>
    <row r="52750" spans="1:3" x14ac:dyDescent="0.25">
      <c r="A52750" s="80">
        <v>1145737</v>
      </c>
      <c r="B52750" s="104" t="s">
        <v>236</v>
      </c>
      <c r="C52750" s="84" t="s">
        <v>236</v>
      </c>
    </row>
    <row r="52751" spans="1:3" x14ac:dyDescent="0.25">
      <c r="A52751" s="80">
        <v>1145738</v>
      </c>
      <c r="B52751" s="104" t="s">
        <v>236</v>
      </c>
      <c r="C52751" s="84" t="s">
        <v>236</v>
      </c>
    </row>
    <row r="52752" spans="1:3" x14ac:dyDescent="0.25">
      <c r="A52752" s="80">
        <v>1145739</v>
      </c>
      <c r="B52752" s="104" t="s">
        <v>236</v>
      </c>
      <c r="C52752" s="84" t="s">
        <v>236</v>
      </c>
    </row>
    <row r="52753" spans="1:3" x14ac:dyDescent="0.25">
      <c r="A52753" s="80">
        <v>1145740</v>
      </c>
      <c r="B52753" s="104" t="s">
        <v>236</v>
      </c>
      <c r="C52753" s="84" t="s">
        <v>236</v>
      </c>
    </row>
    <row r="52754" spans="1:3" x14ac:dyDescent="0.25">
      <c r="A52754" s="80">
        <v>1145741</v>
      </c>
      <c r="B52754" s="104" t="s">
        <v>236</v>
      </c>
      <c r="C52754" s="84" t="s">
        <v>236</v>
      </c>
    </row>
    <row r="52755" spans="1:3" x14ac:dyDescent="0.25">
      <c r="A52755" s="80">
        <v>1145742</v>
      </c>
      <c r="B52755" s="104" t="s">
        <v>236</v>
      </c>
      <c r="C52755" s="84" t="s">
        <v>236</v>
      </c>
    </row>
    <row r="52756" spans="1:3" x14ac:dyDescent="0.25">
      <c r="A52756" s="80">
        <v>1145743</v>
      </c>
      <c r="B52756" s="104" t="s">
        <v>236</v>
      </c>
      <c r="C52756" s="84" t="s">
        <v>236</v>
      </c>
    </row>
    <row r="52757" spans="1:3" x14ac:dyDescent="0.25">
      <c r="A52757" s="80">
        <v>1145744</v>
      </c>
      <c r="B52757" s="104" t="s">
        <v>236</v>
      </c>
      <c r="C52757" s="84" t="s">
        <v>236</v>
      </c>
    </row>
    <row r="52758" spans="1:3" x14ac:dyDescent="0.25">
      <c r="A52758" s="80">
        <v>1145745</v>
      </c>
      <c r="B52758" s="104" t="s">
        <v>236</v>
      </c>
      <c r="C52758" s="84" t="s">
        <v>236</v>
      </c>
    </row>
    <row r="52759" spans="1:3" x14ac:dyDescent="0.25">
      <c r="A52759" s="80">
        <v>1145746</v>
      </c>
      <c r="B52759" s="104" t="s">
        <v>236</v>
      </c>
      <c r="C52759" s="84" t="s">
        <v>236</v>
      </c>
    </row>
    <row r="52760" spans="1:3" x14ac:dyDescent="0.25">
      <c r="A52760" s="80">
        <v>1145747</v>
      </c>
      <c r="B52760" s="104" t="s">
        <v>236</v>
      </c>
      <c r="C52760" s="84" t="s">
        <v>236</v>
      </c>
    </row>
    <row r="52761" spans="1:3" x14ac:dyDescent="0.25">
      <c r="A52761" s="80">
        <v>1145748</v>
      </c>
      <c r="B52761" s="104" t="s">
        <v>236</v>
      </c>
      <c r="C52761" s="84" t="s">
        <v>236</v>
      </c>
    </row>
    <row r="52762" spans="1:3" x14ac:dyDescent="0.25">
      <c r="A52762" s="80">
        <v>1145749</v>
      </c>
      <c r="B52762" s="104" t="s">
        <v>236</v>
      </c>
      <c r="C52762" s="84" t="s">
        <v>236</v>
      </c>
    </row>
    <row r="52763" spans="1:3" x14ac:dyDescent="0.25">
      <c r="A52763" s="80">
        <v>1145750</v>
      </c>
      <c r="B52763" s="104" t="s">
        <v>236</v>
      </c>
      <c r="C52763" s="84" t="s">
        <v>236</v>
      </c>
    </row>
    <row r="52764" spans="1:3" x14ac:dyDescent="0.25">
      <c r="A52764" s="80">
        <v>1145751</v>
      </c>
      <c r="B52764" s="104" t="s">
        <v>236</v>
      </c>
      <c r="C52764" s="84" t="s">
        <v>236</v>
      </c>
    </row>
    <row r="52765" spans="1:3" x14ac:dyDescent="0.25">
      <c r="A52765" s="80">
        <v>1145752</v>
      </c>
      <c r="B52765" s="104" t="s">
        <v>236</v>
      </c>
      <c r="C52765" s="84" t="s">
        <v>236</v>
      </c>
    </row>
    <row r="52766" spans="1:3" x14ac:dyDescent="0.25">
      <c r="A52766" s="80">
        <v>1145753</v>
      </c>
      <c r="B52766" s="104" t="s">
        <v>236</v>
      </c>
      <c r="C52766" s="84" t="s">
        <v>236</v>
      </c>
    </row>
    <row r="52767" spans="1:3" x14ac:dyDescent="0.25">
      <c r="A52767" s="80">
        <v>1145754</v>
      </c>
      <c r="B52767" s="104" t="s">
        <v>236</v>
      </c>
      <c r="C52767" s="84" t="s">
        <v>236</v>
      </c>
    </row>
    <row r="52768" spans="1:3" x14ac:dyDescent="0.25">
      <c r="A52768" s="80">
        <v>1145755</v>
      </c>
      <c r="B52768" s="104" t="s">
        <v>236</v>
      </c>
      <c r="C52768" s="84" t="s">
        <v>236</v>
      </c>
    </row>
    <row r="52769" spans="1:3" x14ac:dyDescent="0.25">
      <c r="A52769" s="80">
        <v>1145756</v>
      </c>
      <c r="B52769" s="104" t="s">
        <v>236</v>
      </c>
      <c r="C52769" s="84" t="s">
        <v>236</v>
      </c>
    </row>
    <row r="52770" spans="1:3" x14ac:dyDescent="0.25">
      <c r="A52770" s="80">
        <v>1145757</v>
      </c>
      <c r="B52770" s="104" t="s">
        <v>236</v>
      </c>
      <c r="C52770" s="84" t="s">
        <v>236</v>
      </c>
    </row>
    <row r="52771" spans="1:3" x14ac:dyDescent="0.25">
      <c r="A52771" s="80">
        <v>1145758</v>
      </c>
      <c r="B52771" s="104" t="s">
        <v>236</v>
      </c>
      <c r="C52771" s="84" t="s">
        <v>236</v>
      </c>
    </row>
    <row r="52772" spans="1:3" x14ac:dyDescent="0.25">
      <c r="A52772" s="80">
        <v>1145759</v>
      </c>
      <c r="B52772" s="104" t="s">
        <v>236</v>
      </c>
      <c r="C52772" s="84" t="s">
        <v>236</v>
      </c>
    </row>
    <row r="52773" spans="1:3" x14ac:dyDescent="0.25">
      <c r="A52773" s="80">
        <v>1145760</v>
      </c>
      <c r="B52773" s="104" t="s">
        <v>236</v>
      </c>
      <c r="C52773" s="84" t="s">
        <v>236</v>
      </c>
    </row>
    <row r="52774" spans="1:3" x14ac:dyDescent="0.25">
      <c r="A52774" s="80">
        <v>1145761</v>
      </c>
      <c r="B52774" s="104" t="s">
        <v>236</v>
      </c>
      <c r="C52774" s="84" t="s">
        <v>236</v>
      </c>
    </row>
    <row r="52775" spans="1:3" x14ac:dyDescent="0.25">
      <c r="A52775" s="80">
        <v>1145762</v>
      </c>
      <c r="B52775" s="104" t="s">
        <v>236</v>
      </c>
      <c r="C52775" s="84" t="s">
        <v>236</v>
      </c>
    </row>
    <row r="52776" spans="1:3" x14ac:dyDescent="0.25">
      <c r="A52776" s="80">
        <v>1145763</v>
      </c>
      <c r="B52776" s="104" t="s">
        <v>236</v>
      </c>
      <c r="C52776" s="84" t="s">
        <v>236</v>
      </c>
    </row>
    <row r="52777" spans="1:3" x14ac:dyDescent="0.25">
      <c r="A52777" s="80">
        <v>1145764</v>
      </c>
      <c r="B52777" s="104" t="s">
        <v>236</v>
      </c>
      <c r="C52777" s="84" t="s">
        <v>236</v>
      </c>
    </row>
    <row r="52778" spans="1:3" x14ac:dyDescent="0.25">
      <c r="A52778" s="80">
        <v>1145765</v>
      </c>
      <c r="B52778" s="104" t="s">
        <v>236</v>
      </c>
      <c r="C52778" s="84" t="s">
        <v>236</v>
      </c>
    </row>
    <row r="52779" spans="1:3" x14ac:dyDescent="0.25">
      <c r="A52779" s="80">
        <v>1145766</v>
      </c>
      <c r="B52779" s="104" t="s">
        <v>236</v>
      </c>
      <c r="C52779" s="84" t="s">
        <v>236</v>
      </c>
    </row>
    <row r="52780" spans="1:3" x14ac:dyDescent="0.25">
      <c r="A52780" s="80">
        <v>1145767</v>
      </c>
      <c r="B52780" s="104" t="s">
        <v>236</v>
      </c>
      <c r="C52780" s="84" t="s">
        <v>236</v>
      </c>
    </row>
    <row r="52781" spans="1:3" x14ac:dyDescent="0.25">
      <c r="A52781" s="80">
        <v>1145768</v>
      </c>
      <c r="B52781" s="104" t="s">
        <v>236</v>
      </c>
      <c r="C52781" s="84" t="s">
        <v>236</v>
      </c>
    </row>
    <row r="52782" spans="1:3" x14ac:dyDescent="0.25">
      <c r="A52782" s="80">
        <v>1145769</v>
      </c>
      <c r="B52782" s="104" t="s">
        <v>236</v>
      </c>
      <c r="C52782" s="84" t="s">
        <v>236</v>
      </c>
    </row>
    <row r="52783" spans="1:3" x14ac:dyDescent="0.25">
      <c r="A52783" s="80">
        <v>1145770</v>
      </c>
      <c r="B52783" s="104" t="s">
        <v>236</v>
      </c>
      <c r="C52783" s="84" t="s">
        <v>236</v>
      </c>
    </row>
    <row r="52784" spans="1:3" x14ac:dyDescent="0.25">
      <c r="A52784" s="80">
        <v>1145771</v>
      </c>
      <c r="B52784" s="104" t="s">
        <v>236</v>
      </c>
      <c r="C52784" s="84" t="s">
        <v>236</v>
      </c>
    </row>
    <row r="52785" spans="1:3" x14ac:dyDescent="0.25">
      <c r="A52785" s="80">
        <v>1145772</v>
      </c>
      <c r="B52785" s="104" t="s">
        <v>236</v>
      </c>
      <c r="C52785" s="84" t="s">
        <v>236</v>
      </c>
    </row>
    <row r="52786" spans="1:3" x14ac:dyDescent="0.25">
      <c r="A52786" s="80">
        <v>1145773</v>
      </c>
      <c r="B52786" s="104" t="s">
        <v>236</v>
      </c>
      <c r="C52786" s="84" t="s">
        <v>236</v>
      </c>
    </row>
    <row r="52787" spans="1:3" x14ac:dyDescent="0.25">
      <c r="A52787" s="80">
        <v>1145774</v>
      </c>
      <c r="B52787" s="104" t="s">
        <v>236</v>
      </c>
      <c r="C52787" s="84" t="s">
        <v>236</v>
      </c>
    </row>
    <row r="52788" spans="1:3" x14ac:dyDescent="0.25">
      <c r="A52788" s="80">
        <v>1145775</v>
      </c>
      <c r="B52788" s="104" t="s">
        <v>236</v>
      </c>
      <c r="C52788" s="84" t="s">
        <v>236</v>
      </c>
    </row>
    <row r="52789" spans="1:3" x14ac:dyDescent="0.25">
      <c r="A52789" s="80">
        <v>1145776</v>
      </c>
      <c r="B52789" s="104" t="s">
        <v>236</v>
      </c>
      <c r="C52789" s="84" t="s">
        <v>236</v>
      </c>
    </row>
    <row r="52790" spans="1:3" x14ac:dyDescent="0.25">
      <c r="A52790" s="80">
        <v>1145777</v>
      </c>
      <c r="B52790" s="104" t="s">
        <v>236</v>
      </c>
      <c r="C52790" s="84" t="s">
        <v>236</v>
      </c>
    </row>
    <row r="52791" spans="1:3" x14ac:dyDescent="0.25">
      <c r="A52791" s="80">
        <v>1145778</v>
      </c>
      <c r="B52791" s="104" t="s">
        <v>236</v>
      </c>
      <c r="C52791" s="84" t="s">
        <v>236</v>
      </c>
    </row>
    <row r="52792" spans="1:3" x14ac:dyDescent="0.25">
      <c r="A52792" s="80">
        <v>1145779</v>
      </c>
      <c r="B52792" s="104" t="s">
        <v>236</v>
      </c>
      <c r="C52792" s="84" t="s">
        <v>236</v>
      </c>
    </row>
    <row r="52793" spans="1:3" x14ac:dyDescent="0.25">
      <c r="A52793" s="80">
        <v>1145780</v>
      </c>
      <c r="B52793" s="104" t="s">
        <v>236</v>
      </c>
      <c r="C52793" s="84" t="s">
        <v>236</v>
      </c>
    </row>
    <row r="52794" spans="1:3" x14ac:dyDescent="0.25">
      <c r="A52794" s="80">
        <v>1145781</v>
      </c>
      <c r="B52794" s="104" t="s">
        <v>236</v>
      </c>
      <c r="C52794" s="84" t="s">
        <v>236</v>
      </c>
    </row>
    <row r="52795" spans="1:3" x14ac:dyDescent="0.25">
      <c r="A52795" s="80">
        <v>1145782</v>
      </c>
      <c r="B52795" s="104" t="s">
        <v>236</v>
      </c>
      <c r="C52795" s="84" t="s">
        <v>236</v>
      </c>
    </row>
    <row r="52796" spans="1:3" x14ac:dyDescent="0.25">
      <c r="A52796" s="80">
        <v>1145783</v>
      </c>
      <c r="B52796" s="104" t="s">
        <v>236</v>
      </c>
      <c r="C52796" s="84" t="s">
        <v>236</v>
      </c>
    </row>
    <row r="52797" spans="1:3" x14ac:dyDescent="0.25">
      <c r="A52797" s="80">
        <v>1145784</v>
      </c>
      <c r="B52797" s="104" t="s">
        <v>236</v>
      </c>
      <c r="C52797" s="84" t="s">
        <v>236</v>
      </c>
    </row>
    <row r="52798" spans="1:3" x14ac:dyDescent="0.25">
      <c r="A52798" s="80">
        <v>1145785</v>
      </c>
      <c r="B52798" s="104" t="s">
        <v>236</v>
      </c>
      <c r="C52798" s="84" t="s">
        <v>236</v>
      </c>
    </row>
    <row r="52799" spans="1:3" x14ac:dyDescent="0.25">
      <c r="A52799" s="80">
        <v>1145786</v>
      </c>
      <c r="B52799" s="104" t="s">
        <v>236</v>
      </c>
      <c r="C52799" s="84" t="s">
        <v>236</v>
      </c>
    </row>
    <row r="52800" spans="1:3" x14ac:dyDescent="0.25">
      <c r="A52800" s="80">
        <v>1145787</v>
      </c>
      <c r="B52800" s="104" t="s">
        <v>236</v>
      </c>
      <c r="C52800" s="84" t="s">
        <v>236</v>
      </c>
    </row>
    <row r="52801" spans="1:3" x14ac:dyDescent="0.25">
      <c r="A52801" s="80">
        <v>1145788</v>
      </c>
      <c r="B52801" s="104" t="s">
        <v>236</v>
      </c>
      <c r="C52801" s="84" t="s">
        <v>236</v>
      </c>
    </row>
    <row r="52802" spans="1:3" x14ac:dyDescent="0.25">
      <c r="A52802" s="80">
        <v>1145789</v>
      </c>
      <c r="B52802" s="104" t="s">
        <v>236</v>
      </c>
      <c r="C52802" s="84" t="s">
        <v>236</v>
      </c>
    </row>
    <row r="52803" spans="1:3" x14ac:dyDescent="0.25">
      <c r="A52803" s="80">
        <v>1145790</v>
      </c>
      <c r="B52803" s="104" t="s">
        <v>236</v>
      </c>
      <c r="C52803" s="84" t="s">
        <v>236</v>
      </c>
    </row>
    <row r="52804" spans="1:3" x14ac:dyDescent="0.25">
      <c r="A52804" s="80">
        <v>1145791</v>
      </c>
      <c r="B52804" s="104" t="s">
        <v>236</v>
      </c>
      <c r="C52804" s="84" t="s">
        <v>236</v>
      </c>
    </row>
    <row r="52805" spans="1:3" x14ac:dyDescent="0.25">
      <c r="A52805" s="80">
        <v>1145792</v>
      </c>
      <c r="B52805" s="104" t="s">
        <v>236</v>
      </c>
      <c r="C52805" s="84" t="s">
        <v>236</v>
      </c>
    </row>
    <row r="52806" spans="1:3" x14ac:dyDescent="0.25">
      <c r="A52806" s="80">
        <v>1145793</v>
      </c>
      <c r="B52806" s="104" t="s">
        <v>236</v>
      </c>
      <c r="C52806" s="84" t="s">
        <v>236</v>
      </c>
    </row>
    <row r="52807" spans="1:3" x14ac:dyDescent="0.25">
      <c r="A52807" s="80">
        <v>1145794</v>
      </c>
      <c r="B52807" s="104" t="s">
        <v>236</v>
      </c>
      <c r="C52807" s="84" t="s">
        <v>236</v>
      </c>
    </row>
    <row r="52808" spans="1:3" x14ac:dyDescent="0.25">
      <c r="A52808" s="80">
        <v>1145795</v>
      </c>
      <c r="B52808" s="104" t="s">
        <v>236</v>
      </c>
      <c r="C52808" s="84" t="s">
        <v>236</v>
      </c>
    </row>
    <row r="52809" spans="1:3" x14ac:dyDescent="0.25">
      <c r="A52809" s="80">
        <v>1145796</v>
      </c>
      <c r="B52809" s="104" t="s">
        <v>236</v>
      </c>
      <c r="C52809" s="84" t="s">
        <v>236</v>
      </c>
    </row>
    <row r="52810" spans="1:3" x14ac:dyDescent="0.25">
      <c r="A52810" s="80">
        <v>1145797</v>
      </c>
      <c r="B52810" s="104" t="s">
        <v>236</v>
      </c>
      <c r="C52810" s="84" t="s">
        <v>236</v>
      </c>
    </row>
    <row r="52811" spans="1:3" x14ac:dyDescent="0.25">
      <c r="A52811" s="80">
        <v>1145798</v>
      </c>
      <c r="B52811" s="104" t="s">
        <v>236</v>
      </c>
      <c r="C52811" s="84" t="s">
        <v>236</v>
      </c>
    </row>
    <row r="52812" spans="1:3" x14ac:dyDescent="0.25">
      <c r="A52812" s="80">
        <v>1145799</v>
      </c>
      <c r="B52812" s="104" t="s">
        <v>236</v>
      </c>
      <c r="C52812" s="84" t="s">
        <v>236</v>
      </c>
    </row>
    <row r="52813" spans="1:3" x14ac:dyDescent="0.25">
      <c r="A52813" s="80">
        <v>1145800</v>
      </c>
      <c r="B52813" s="104" t="s">
        <v>236</v>
      </c>
      <c r="C52813" s="84" t="s">
        <v>236</v>
      </c>
    </row>
    <row r="52814" spans="1:3" x14ac:dyDescent="0.25">
      <c r="A52814" s="80">
        <v>1145801</v>
      </c>
      <c r="B52814" s="104" t="s">
        <v>236</v>
      </c>
      <c r="C52814" s="84" t="s">
        <v>236</v>
      </c>
    </row>
    <row r="52815" spans="1:3" x14ac:dyDescent="0.25">
      <c r="A52815" s="80">
        <v>1145802</v>
      </c>
      <c r="B52815" s="104" t="s">
        <v>236</v>
      </c>
      <c r="C52815" s="84" t="s">
        <v>236</v>
      </c>
    </row>
    <row r="52816" spans="1:3" x14ac:dyDescent="0.25">
      <c r="A52816" s="80">
        <v>1145803</v>
      </c>
      <c r="B52816" s="104" t="s">
        <v>236</v>
      </c>
      <c r="C52816" s="84" t="s">
        <v>236</v>
      </c>
    </row>
    <row r="52817" spans="1:3" x14ac:dyDescent="0.25">
      <c r="A52817" s="80">
        <v>1145804</v>
      </c>
      <c r="B52817" s="104" t="s">
        <v>236</v>
      </c>
      <c r="C52817" s="84" t="s">
        <v>236</v>
      </c>
    </row>
    <row r="52818" spans="1:3" x14ac:dyDescent="0.25">
      <c r="A52818" s="80">
        <v>1145805</v>
      </c>
      <c r="B52818" s="104" t="s">
        <v>236</v>
      </c>
      <c r="C52818" s="84" t="s">
        <v>236</v>
      </c>
    </row>
    <row r="52819" spans="1:3" x14ac:dyDescent="0.25">
      <c r="A52819" s="80">
        <v>1145806</v>
      </c>
      <c r="B52819" s="104" t="s">
        <v>236</v>
      </c>
      <c r="C52819" s="84" t="s">
        <v>236</v>
      </c>
    </row>
    <row r="52820" spans="1:3" x14ac:dyDescent="0.25">
      <c r="A52820" s="80">
        <v>1145807</v>
      </c>
      <c r="B52820" s="104" t="s">
        <v>236</v>
      </c>
      <c r="C52820" s="84" t="s">
        <v>236</v>
      </c>
    </row>
    <row r="52821" spans="1:3" x14ac:dyDescent="0.25">
      <c r="A52821" s="80">
        <v>1145808</v>
      </c>
      <c r="B52821" s="104" t="s">
        <v>236</v>
      </c>
      <c r="C52821" s="84" t="s">
        <v>236</v>
      </c>
    </row>
    <row r="52822" spans="1:3" x14ac:dyDescent="0.25">
      <c r="A52822" s="80">
        <v>1145809</v>
      </c>
      <c r="B52822" s="104" t="s">
        <v>236</v>
      </c>
      <c r="C52822" s="84" t="s">
        <v>236</v>
      </c>
    </row>
    <row r="52823" spans="1:3" x14ac:dyDescent="0.25">
      <c r="A52823" s="80">
        <v>1145810</v>
      </c>
      <c r="B52823" s="104" t="s">
        <v>236</v>
      </c>
      <c r="C52823" s="84" t="s">
        <v>236</v>
      </c>
    </row>
    <row r="52824" spans="1:3" x14ac:dyDescent="0.25">
      <c r="A52824" s="80">
        <v>1145811</v>
      </c>
      <c r="B52824" s="104" t="s">
        <v>236</v>
      </c>
      <c r="C52824" s="84" t="s">
        <v>236</v>
      </c>
    </row>
    <row r="52825" spans="1:3" x14ac:dyDescent="0.25">
      <c r="A52825" s="80">
        <v>1145812</v>
      </c>
      <c r="B52825" s="104" t="s">
        <v>236</v>
      </c>
      <c r="C52825" s="84" t="s">
        <v>236</v>
      </c>
    </row>
    <row r="52826" spans="1:3" x14ac:dyDescent="0.25">
      <c r="A52826" s="80">
        <v>1145813</v>
      </c>
      <c r="B52826" s="104" t="s">
        <v>236</v>
      </c>
      <c r="C52826" s="84" t="s">
        <v>236</v>
      </c>
    </row>
    <row r="52827" spans="1:3" x14ac:dyDescent="0.25">
      <c r="A52827" s="80">
        <v>1145814</v>
      </c>
      <c r="B52827" s="104" t="s">
        <v>236</v>
      </c>
      <c r="C52827" s="84" t="s">
        <v>236</v>
      </c>
    </row>
    <row r="52828" spans="1:3" x14ac:dyDescent="0.25">
      <c r="A52828" s="80">
        <v>1145815</v>
      </c>
      <c r="B52828" s="104" t="s">
        <v>236</v>
      </c>
      <c r="C52828" s="84" t="s">
        <v>236</v>
      </c>
    </row>
    <row r="52829" spans="1:3" x14ac:dyDescent="0.25">
      <c r="A52829" s="80">
        <v>1145816</v>
      </c>
      <c r="B52829" s="104" t="s">
        <v>236</v>
      </c>
      <c r="C52829" s="84" t="s">
        <v>236</v>
      </c>
    </row>
    <row r="52830" spans="1:3" x14ac:dyDescent="0.25">
      <c r="A52830" s="80">
        <v>1145817</v>
      </c>
      <c r="B52830" s="104" t="s">
        <v>236</v>
      </c>
      <c r="C52830" s="84" t="s">
        <v>236</v>
      </c>
    </row>
    <row r="52831" spans="1:3" x14ac:dyDescent="0.25">
      <c r="A52831" s="80">
        <v>1145818</v>
      </c>
      <c r="B52831" s="104" t="s">
        <v>236</v>
      </c>
      <c r="C52831" s="84" t="s">
        <v>236</v>
      </c>
    </row>
    <row r="52832" spans="1:3" x14ac:dyDescent="0.25">
      <c r="A52832" s="80">
        <v>1145819</v>
      </c>
      <c r="B52832" s="104" t="s">
        <v>236</v>
      </c>
      <c r="C52832" s="84" t="s">
        <v>236</v>
      </c>
    </row>
    <row r="52833" spans="1:3" x14ac:dyDescent="0.25">
      <c r="A52833" s="80">
        <v>1145820</v>
      </c>
      <c r="B52833" s="104" t="s">
        <v>236</v>
      </c>
      <c r="C52833" s="84" t="s">
        <v>236</v>
      </c>
    </row>
    <row r="52834" spans="1:3" x14ac:dyDescent="0.25">
      <c r="A52834" s="80">
        <v>1145821</v>
      </c>
      <c r="B52834" s="104" t="s">
        <v>236</v>
      </c>
      <c r="C52834" s="84" t="s">
        <v>236</v>
      </c>
    </row>
    <row r="52835" spans="1:3" x14ac:dyDescent="0.25">
      <c r="A52835" s="80">
        <v>1145822</v>
      </c>
      <c r="B52835" s="104" t="s">
        <v>236</v>
      </c>
      <c r="C52835" s="84" t="s">
        <v>236</v>
      </c>
    </row>
    <row r="52836" spans="1:3" x14ac:dyDescent="0.25">
      <c r="A52836" s="80">
        <v>1145823</v>
      </c>
      <c r="B52836" s="104" t="s">
        <v>236</v>
      </c>
      <c r="C52836" s="84" t="s">
        <v>236</v>
      </c>
    </row>
    <row r="52837" spans="1:3" x14ac:dyDescent="0.25">
      <c r="A52837" s="80">
        <v>1145824</v>
      </c>
      <c r="B52837" s="104" t="s">
        <v>236</v>
      </c>
      <c r="C52837" s="84" t="s">
        <v>236</v>
      </c>
    </row>
    <row r="52838" spans="1:3" x14ac:dyDescent="0.25">
      <c r="A52838" s="80">
        <v>1145825</v>
      </c>
      <c r="B52838" s="104" t="s">
        <v>236</v>
      </c>
      <c r="C52838" s="84" t="s">
        <v>236</v>
      </c>
    </row>
    <row r="52839" spans="1:3" x14ac:dyDescent="0.25">
      <c r="A52839" s="80">
        <v>1145826</v>
      </c>
      <c r="B52839" s="104" t="s">
        <v>236</v>
      </c>
      <c r="C52839" s="84" t="s">
        <v>236</v>
      </c>
    </row>
    <row r="52840" spans="1:3" x14ac:dyDescent="0.25">
      <c r="A52840" s="80">
        <v>1145827</v>
      </c>
      <c r="B52840" s="104" t="s">
        <v>236</v>
      </c>
      <c r="C52840" s="84" t="s">
        <v>236</v>
      </c>
    </row>
    <row r="52841" spans="1:3" x14ac:dyDescent="0.25">
      <c r="A52841" s="80">
        <v>1145828</v>
      </c>
      <c r="B52841" s="104" t="s">
        <v>236</v>
      </c>
      <c r="C52841" s="84" t="s">
        <v>236</v>
      </c>
    </row>
    <row r="52842" spans="1:3" x14ac:dyDescent="0.25">
      <c r="A52842" s="80">
        <v>1145829</v>
      </c>
      <c r="B52842" s="104" t="s">
        <v>236</v>
      </c>
      <c r="C52842" s="84" t="s">
        <v>236</v>
      </c>
    </row>
    <row r="52843" spans="1:3" x14ac:dyDescent="0.25">
      <c r="A52843" s="80">
        <v>1145830</v>
      </c>
      <c r="B52843" s="104" t="s">
        <v>236</v>
      </c>
      <c r="C52843" s="84" t="s">
        <v>236</v>
      </c>
    </row>
    <row r="52844" spans="1:3" x14ac:dyDescent="0.25">
      <c r="A52844" s="80">
        <v>1145831</v>
      </c>
      <c r="B52844" s="104" t="s">
        <v>236</v>
      </c>
      <c r="C52844" s="84" t="s">
        <v>236</v>
      </c>
    </row>
    <row r="52845" spans="1:3" x14ac:dyDescent="0.25">
      <c r="A52845" s="80">
        <v>1145832</v>
      </c>
      <c r="B52845" s="104" t="s">
        <v>236</v>
      </c>
      <c r="C52845" s="84" t="s">
        <v>236</v>
      </c>
    </row>
    <row r="52846" spans="1:3" x14ac:dyDescent="0.25">
      <c r="A52846" s="80">
        <v>1145833</v>
      </c>
      <c r="B52846" s="104" t="s">
        <v>236</v>
      </c>
      <c r="C52846" s="84" t="s">
        <v>236</v>
      </c>
    </row>
    <row r="52847" spans="1:3" x14ac:dyDescent="0.25">
      <c r="A52847" s="80">
        <v>1145834</v>
      </c>
      <c r="B52847" s="104" t="s">
        <v>236</v>
      </c>
      <c r="C52847" s="84" t="s">
        <v>236</v>
      </c>
    </row>
    <row r="52848" spans="1:3" x14ac:dyDescent="0.25">
      <c r="A52848" s="80">
        <v>1145835</v>
      </c>
      <c r="B52848" s="104" t="s">
        <v>236</v>
      </c>
      <c r="C52848" s="84" t="s">
        <v>236</v>
      </c>
    </row>
    <row r="52849" spans="1:3" x14ac:dyDescent="0.25">
      <c r="A52849" s="80">
        <v>1145837</v>
      </c>
      <c r="B52849" s="104" t="s">
        <v>236</v>
      </c>
      <c r="C52849" s="84" t="s">
        <v>236</v>
      </c>
    </row>
    <row r="52850" spans="1:3" x14ac:dyDescent="0.25">
      <c r="A52850" s="80">
        <v>1145840</v>
      </c>
      <c r="B52850" s="104" t="s">
        <v>236</v>
      </c>
      <c r="C52850" s="84" t="s">
        <v>236</v>
      </c>
    </row>
    <row r="52851" spans="1:3" x14ac:dyDescent="0.25">
      <c r="A52851" s="80">
        <v>1145841</v>
      </c>
      <c r="B52851" s="104" t="s">
        <v>236</v>
      </c>
      <c r="C52851" s="84" t="s">
        <v>236</v>
      </c>
    </row>
    <row r="52852" spans="1:3" x14ac:dyDescent="0.25">
      <c r="A52852" s="80">
        <v>1145842</v>
      </c>
      <c r="B52852" s="104" t="s">
        <v>236</v>
      </c>
      <c r="C52852" s="84" t="s">
        <v>236</v>
      </c>
    </row>
    <row r="52853" spans="1:3" x14ac:dyDescent="0.25">
      <c r="A52853" s="80">
        <v>1145843</v>
      </c>
      <c r="B52853" s="104" t="s">
        <v>236</v>
      </c>
      <c r="C52853" s="84" t="s">
        <v>236</v>
      </c>
    </row>
    <row r="52854" spans="1:3" x14ac:dyDescent="0.25">
      <c r="A52854" s="80">
        <v>1145845</v>
      </c>
      <c r="B52854" s="104" t="s">
        <v>236</v>
      </c>
      <c r="C52854" s="84" t="s">
        <v>236</v>
      </c>
    </row>
    <row r="52855" spans="1:3" x14ac:dyDescent="0.25">
      <c r="A52855" s="80">
        <v>1145846</v>
      </c>
      <c r="B52855" s="104" t="s">
        <v>236</v>
      </c>
      <c r="C52855" s="84" t="s">
        <v>236</v>
      </c>
    </row>
    <row r="52856" spans="1:3" x14ac:dyDescent="0.25">
      <c r="A52856" s="80">
        <v>1145848</v>
      </c>
      <c r="B52856" s="104" t="s">
        <v>236</v>
      </c>
      <c r="C52856" s="84" t="s">
        <v>236</v>
      </c>
    </row>
    <row r="52857" spans="1:3" x14ac:dyDescent="0.25">
      <c r="A52857" s="80">
        <v>1145849</v>
      </c>
      <c r="B52857" s="104" t="s">
        <v>236</v>
      </c>
      <c r="C52857" s="84" t="s">
        <v>236</v>
      </c>
    </row>
    <row r="52858" spans="1:3" x14ac:dyDescent="0.25">
      <c r="A52858" s="80">
        <v>1145851</v>
      </c>
      <c r="B52858" s="104" t="s">
        <v>236</v>
      </c>
      <c r="C52858" s="84" t="s">
        <v>236</v>
      </c>
    </row>
    <row r="52859" spans="1:3" x14ac:dyDescent="0.25">
      <c r="A52859" s="80">
        <v>1145852</v>
      </c>
      <c r="B52859" s="104" t="s">
        <v>236</v>
      </c>
      <c r="C52859" s="84" t="s">
        <v>236</v>
      </c>
    </row>
    <row r="52860" spans="1:3" x14ac:dyDescent="0.25">
      <c r="A52860" s="80">
        <v>1145853</v>
      </c>
      <c r="B52860" s="104" t="s">
        <v>236</v>
      </c>
      <c r="C52860" s="84" t="s">
        <v>236</v>
      </c>
    </row>
    <row r="52861" spans="1:3" x14ac:dyDescent="0.25">
      <c r="A52861" s="80">
        <v>1145854</v>
      </c>
      <c r="B52861" s="104" t="s">
        <v>236</v>
      </c>
      <c r="C52861" s="84" t="s">
        <v>236</v>
      </c>
    </row>
    <row r="52862" spans="1:3" x14ac:dyDescent="0.25">
      <c r="A52862" s="80">
        <v>1145855</v>
      </c>
      <c r="B52862" s="104" t="s">
        <v>236</v>
      </c>
      <c r="C52862" s="84" t="s">
        <v>236</v>
      </c>
    </row>
    <row r="52863" spans="1:3" x14ac:dyDescent="0.25">
      <c r="A52863" s="80">
        <v>1145856</v>
      </c>
      <c r="B52863" s="104" t="s">
        <v>236</v>
      </c>
      <c r="C52863" s="84" t="s">
        <v>236</v>
      </c>
    </row>
    <row r="52864" spans="1:3" x14ac:dyDescent="0.25">
      <c r="A52864" s="80">
        <v>1145857</v>
      </c>
      <c r="B52864" s="104" t="s">
        <v>236</v>
      </c>
      <c r="C52864" s="84" t="s">
        <v>236</v>
      </c>
    </row>
    <row r="52865" spans="1:3" x14ac:dyDescent="0.25">
      <c r="A52865" s="80">
        <v>1145858</v>
      </c>
      <c r="B52865" s="104" t="s">
        <v>236</v>
      </c>
      <c r="C52865" s="84" t="s">
        <v>236</v>
      </c>
    </row>
    <row r="52866" spans="1:3" x14ac:dyDescent="0.25">
      <c r="A52866" s="80">
        <v>1145860</v>
      </c>
      <c r="B52866" s="104" t="s">
        <v>236</v>
      </c>
      <c r="C52866" s="84" t="s">
        <v>236</v>
      </c>
    </row>
    <row r="52867" spans="1:3" x14ac:dyDescent="0.25">
      <c r="A52867" s="80">
        <v>1145861</v>
      </c>
      <c r="B52867" s="104" t="s">
        <v>236</v>
      </c>
      <c r="C52867" s="84" t="s">
        <v>236</v>
      </c>
    </row>
    <row r="52868" spans="1:3" x14ac:dyDescent="0.25">
      <c r="A52868" s="80">
        <v>1145862</v>
      </c>
      <c r="B52868" s="104" t="s">
        <v>236</v>
      </c>
      <c r="C52868" s="84" t="s">
        <v>236</v>
      </c>
    </row>
    <row r="52869" spans="1:3" x14ac:dyDescent="0.25">
      <c r="A52869" s="80">
        <v>1145864</v>
      </c>
      <c r="B52869" s="104" t="s">
        <v>236</v>
      </c>
      <c r="C52869" s="84" t="s">
        <v>236</v>
      </c>
    </row>
    <row r="52870" spans="1:3" x14ac:dyDescent="0.25">
      <c r="A52870" s="80">
        <v>1145865</v>
      </c>
      <c r="B52870" s="104" t="s">
        <v>236</v>
      </c>
      <c r="C52870" s="84" t="s">
        <v>236</v>
      </c>
    </row>
    <row r="52871" spans="1:3" x14ac:dyDescent="0.25">
      <c r="A52871" s="80">
        <v>1145866</v>
      </c>
      <c r="B52871" s="104" t="s">
        <v>236</v>
      </c>
      <c r="C52871" s="84" t="s">
        <v>236</v>
      </c>
    </row>
    <row r="52872" spans="1:3" x14ac:dyDescent="0.25">
      <c r="A52872" s="80">
        <v>1145867</v>
      </c>
      <c r="B52872" s="104" t="s">
        <v>236</v>
      </c>
      <c r="C52872" s="84" t="s">
        <v>236</v>
      </c>
    </row>
    <row r="52873" spans="1:3" x14ac:dyDescent="0.25">
      <c r="A52873" s="80">
        <v>1145868</v>
      </c>
      <c r="B52873" s="104" t="s">
        <v>236</v>
      </c>
      <c r="C52873" s="84" t="s">
        <v>236</v>
      </c>
    </row>
    <row r="52874" spans="1:3" x14ac:dyDescent="0.25">
      <c r="A52874" s="80">
        <v>1145869</v>
      </c>
      <c r="B52874" s="104" t="s">
        <v>236</v>
      </c>
      <c r="C52874" s="84" t="s">
        <v>236</v>
      </c>
    </row>
    <row r="52875" spans="1:3" x14ac:dyDescent="0.25">
      <c r="A52875" s="80">
        <v>1145870</v>
      </c>
      <c r="B52875" s="104" t="s">
        <v>236</v>
      </c>
      <c r="C52875" s="84" t="s">
        <v>236</v>
      </c>
    </row>
    <row r="52876" spans="1:3" x14ac:dyDescent="0.25">
      <c r="A52876" s="80">
        <v>1145871</v>
      </c>
      <c r="B52876" s="104" t="s">
        <v>236</v>
      </c>
      <c r="C52876" s="84" t="s">
        <v>236</v>
      </c>
    </row>
    <row r="52877" spans="1:3" x14ac:dyDescent="0.25">
      <c r="A52877" s="80">
        <v>1145872</v>
      </c>
      <c r="B52877" s="104" t="s">
        <v>236</v>
      </c>
      <c r="C52877" s="84" t="s">
        <v>236</v>
      </c>
    </row>
    <row r="52878" spans="1:3" x14ac:dyDescent="0.25">
      <c r="A52878" s="80">
        <v>1145873</v>
      </c>
      <c r="B52878" s="104" t="s">
        <v>236</v>
      </c>
      <c r="C52878" s="84" t="s">
        <v>236</v>
      </c>
    </row>
    <row r="52879" spans="1:3" x14ac:dyDescent="0.25">
      <c r="A52879" s="80">
        <v>1145874</v>
      </c>
      <c r="B52879" s="104" t="s">
        <v>236</v>
      </c>
      <c r="C52879" s="84" t="s">
        <v>236</v>
      </c>
    </row>
    <row r="52880" spans="1:3" x14ac:dyDescent="0.25">
      <c r="A52880" s="80">
        <v>1145875</v>
      </c>
      <c r="B52880" s="104" t="s">
        <v>236</v>
      </c>
      <c r="C52880" s="84" t="s">
        <v>236</v>
      </c>
    </row>
    <row r="52881" spans="1:3" x14ac:dyDescent="0.25">
      <c r="A52881" s="80">
        <v>1145876</v>
      </c>
      <c r="B52881" s="104" t="s">
        <v>236</v>
      </c>
      <c r="C52881" s="84" t="s">
        <v>236</v>
      </c>
    </row>
    <row r="52882" spans="1:3" x14ac:dyDescent="0.25">
      <c r="A52882" s="80">
        <v>1145877</v>
      </c>
      <c r="B52882" s="104" t="s">
        <v>236</v>
      </c>
      <c r="C52882" s="84" t="s">
        <v>236</v>
      </c>
    </row>
    <row r="52883" spans="1:3" x14ac:dyDescent="0.25">
      <c r="A52883" s="80">
        <v>1145878</v>
      </c>
      <c r="B52883" s="104" t="s">
        <v>236</v>
      </c>
      <c r="C52883" s="84" t="s">
        <v>236</v>
      </c>
    </row>
    <row r="52884" spans="1:3" x14ac:dyDescent="0.25">
      <c r="A52884" s="80">
        <v>1145879</v>
      </c>
      <c r="B52884" s="104" t="s">
        <v>236</v>
      </c>
      <c r="C52884" s="84" t="s">
        <v>236</v>
      </c>
    </row>
    <row r="52885" spans="1:3" x14ac:dyDescent="0.25">
      <c r="A52885" s="80">
        <v>1145880</v>
      </c>
      <c r="B52885" s="104" t="s">
        <v>236</v>
      </c>
      <c r="C52885" s="84" t="s">
        <v>236</v>
      </c>
    </row>
    <row r="52886" spans="1:3" x14ac:dyDescent="0.25">
      <c r="A52886" s="80">
        <v>1145881</v>
      </c>
      <c r="B52886" s="104" t="s">
        <v>236</v>
      </c>
      <c r="C52886" s="84" t="s">
        <v>236</v>
      </c>
    </row>
    <row r="52887" spans="1:3" x14ac:dyDescent="0.25">
      <c r="A52887" s="80">
        <v>1145882</v>
      </c>
      <c r="B52887" s="104" t="s">
        <v>236</v>
      </c>
      <c r="C52887" s="84" t="s">
        <v>236</v>
      </c>
    </row>
    <row r="52888" spans="1:3" x14ac:dyDescent="0.25">
      <c r="A52888" s="80">
        <v>1145883</v>
      </c>
      <c r="B52888" s="104" t="s">
        <v>236</v>
      </c>
      <c r="C52888" s="84" t="s">
        <v>236</v>
      </c>
    </row>
    <row r="52889" spans="1:3" x14ac:dyDescent="0.25">
      <c r="A52889" s="80">
        <v>1145884</v>
      </c>
      <c r="B52889" s="104" t="s">
        <v>236</v>
      </c>
      <c r="C52889" s="84" t="s">
        <v>236</v>
      </c>
    </row>
    <row r="52890" spans="1:3" x14ac:dyDescent="0.25">
      <c r="A52890" s="80">
        <v>1145885</v>
      </c>
      <c r="B52890" s="104" t="s">
        <v>236</v>
      </c>
      <c r="C52890" s="84" t="s">
        <v>236</v>
      </c>
    </row>
    <row r="52891" spans="1:3" x14ac:dyDescent="0.25">
      <c r="A52891" s="80">
        <v>1145886</v>
      </c>
      <c r="B52891" s="104" t="s">
        <v>236</v>
      </c>
      <c r="C52891" s="84" t="s">
        <v>236</v>
      </c>
    </row>
    <row r="52892" spans="1:3" x14ac:dyDescent="0.25">
      <c r="A52892" s="80">
        <v>1145887</v>
      </c>
      <c r="B52892" s="104" t="s">
        <v>236</v>
      </c>
      <c r="C52892" s="84" t="s">
        <v>236</v>
      </c>
    </row>
    <row r="52893" spans="1:3" x14ac:dyDescent="0.25">
      <c r="A52893" s="80">
        <v>1145888</v>
      </c>
      <c r="B52893" s="104" t="s">
        <v>236</v>
      </c>
      <c r="C52893" s="84" t="s">
        <v>236</v>
      </c>
    </row>
    <row r="52894" spans="1:3" x14ac:dyDescent="0.25">
      <c r="A52894" s="80">
        <v>1145889</v>
      </c>
      <c r="B52894" s="104" t="s">
        <v>236</v>
      </c>
      <c r="C52894" s="84" t="s">
        <v>236</v>
      </c>
    </row>
    <row r="52895" spans="1:3" x14ac:dyDescent="0.25">
      <c r="A52895" s="80">
        <v>1145890</v>
      </c>
      <c r="B52895" s="104" t="s">
        <v>236</v>
      </c>
      <c r="C52895" s="84" t="s">
        <v>236</v>
      </c>
    </row>
    <row r="52896" spans="1:3" x14ac:dyDescent="0.25">
      <c r="A52896" s="80">
        <v>1145891</v>
      </c>
      <c r="B52896" s="104" t="s">
        <v>236</v>
      </c>
      <c r="C52896" s="84" t="s">
        <v>236</v>
      </c>
    </row>
    <row r="52897" spans="1:3" x14ac:dyDescent="0.25">
      <c r="A52897" s="80">
        <v>1145892</v>
      </c>
      <c r="B52897" s="104" t="s">
        <v>236</v>
      </c>
      <c r="C52897" s="84" t="s">
        <v>236</v>
      </c>
    </row>
    <row r="52898" spans="1:3" x14ac:dyDescent="0.25">
      <c r="A52898" s="80">
        <v>1145893</v>
      </c>
      <c r="B52898" s="104" t="s">
        <v>236</v>
      </c>
      <c r="C52898" s="84" t="s">
        <v>236</v>
      </c>
    </row>
    <row r="52899" spans="1:3" x14ac:dyDescent="0.25">
      <c r="A52899" s="80">
        <v>1145894</v>
      </c>
      <c r="B52899" s="104" t="s">
        <v>236</v>
      </c>
      <c r="C52899" s="84" t="s">
        <v>236</v>
      </c>
    </row>
    <row r="52900" spans="1:3" x14ac:dyDescent="0.25">
      <c r="A52900" s="80">
        <v>1145895</v>
      </c>
      <c r="B52900" s="104" t="s">
        <v>236</v>
      </c>
      <c r="C52900" s="84" t="s">
        <v>236</v>
      </c>
    </row>
    <row r="52901" spans="1:3" x14ac:dyDescent="0.25">
      <c r="A52901" s="80">
        <v>1145896</v>
      </c>
      <c r="B52901" s="104" t="s">
        <v>236</v>
      </c>
      <c r="C52901" s="84" t="s">
        <v>236</v>
      </c>
    </row>
    <row r="52902" spans="1:3" x14ac:dyDescent="0.25">
      <c r="A52902" s="80">
        <v>1145897</v>
      </c>
      <c r="B52902" s="104" t="s">
        <v>236</v>
      </c>
      <c r="C52902" s="84" t="s">
        <v>236</v>
      </c>
    </row>
    <row r="52903" spans="1:3" x14ac:dyDescent="0.25">
      <c r="A52903" s="80">
        <v>1145898</v>
      </c>
      <c r="B52903" s="104" t="s">
        <v>236</v>
      </c>
      <c r="C52903" s="84" t="s">
        <v>236</v>
      </c>
    </row>
    <row r="52904" spans="1:3" x14ac:dyDescent="0.25">
      <c r="A52904" s="80">
        <v>1145899</v>
      </c>
      <c r="B52904" s="104" t="s">
        <v>236</v>
      </c>
      <c r="C52904" s="84" t="s">
        <v>236</v>
      </c>
    </row>
    <row r="52905" spans="1:3" x14ac:dyDescent="0.25">
      <c r="A52905" s="80">
        <v>1145901</v>
      </c>
      <c r="B52905" s="104" t="s">
        <v>236</v>
      </c>
      <c r="C52905" s="84" t="s">
        <v>236</v>
      </c>
    </row>
    <row r="52906" spans="1:3" x14ac:dyDescent="0.25">
      <c r="A52906" s="80">
        <v>1145902</v>
      </c>
      <c r="B52906" s="104" t="s">
        <v>236</v>
      </c>
      <c r="C52906" s="84" t="s">
        <v>236</v>
      </c>
    </row>
    <row r="52907" spans="1:3" x14ac:dyDescent="0.25">
      <c r="A52907" s="80">
        <v>1145903</v>
      </c>
      <c r="B52907" s="104" t="s">
        <v>236</v>
      </c>
      <c r="C52907" s="84" t="s">
        <v>236</v>
      </c>
    </row>
    <row r="52908" spans="1:3" x14ac:dyDescent="0.25">
      <c r="A52908" s="80">
        <v>1145904</v>
      </c>
      <c r="B52908" s="104" t="s">
        <v>236</v>
      </c>
      <c r="C52908" s="84" t="s">
        <v>236</v>
      </c>
    </row>
    <row r="52909" spans="1:3" x14ac:dyDescent="0.25">
      <c r="A52909" s="80">
        <v>1145905</v>
      </c>
      <c r="B52909" s="104" t="s">
        <v>236</v>
      </c>
      <c r="C52909" s="84" t="s">
        <v>236</v>
      </c>
    </row>
    <row r="52910" spans="1:3" x14ac:dyDescent="0.25">
      <c r="A52910" s="80">
        <v>1145906</v>
      </c>
      <c r="B52910" s="104" t="s">
        <v>236</v>
      </c>
      <c r="C52910" s="84" t="s">
        <v>236</v>
      </c>
    </row>
    <row r="52911" spans="1:3" x14ac:dyDescent="0.25">
      <c r="A52911" s="80">
        <v>1145907</v>
      </c>
      <c r="B52911" s="104" t="s">
        <v>236</v>
      </c>
      <c r="C52911" s="84" t="s">
        <v>236</v>
      </c>
    </row>
    <row r="52912" spans="1:3" x14ac:dyDescent="0.25">
      <c r="A52912" s="80">
        <v>1145908</v>
      </c>
      <c r="B52912" s="104" t="s">
        <v>236</v>
      </c>
      <c r="C52912" s="84" t="s">
        <v>236</v>
      </c>
    </row>
    <row r="52913" spans="1:3" x14ac:dyDescent="0.25">
      <c r="A52913" s="80">
        <v>1145909</v>
      </c>
      <c r="B52913" s="104" t="s">
        <v>236</v>
      </c>
      <c r="C52913" s="84" t="s">
        <v>236</v>
      </c>
    </row>
    <row r="52914" spans="1:3" x14ac:dyDescent="0.25">
      <c r="A52914" s="80">
        <v>1145910</v>
      </c>
      <c r="B52914" s="104" t="s">
        <v>236</v>
      </c>
      <c r="C52914" s="84" t="s">
        <v>236</v>
      </c>
    </row>
    <row r="52915" spans="1:3" x14ac:dyDescent="0.25">
      <c r="A52915" s="80">
        <v>1145911</v>
      </c>
      <c r="B52915" s="104" t="s">
        <v>236</v>
      </c>
      <c r="C52915" s="84" t="s">
        <v>236</v>
      </c>
    </row>
    <row r="52916" spans="1:3" x14ac:dyDescent="0.25">
      <c r="A52916" s="80">
        <v>1145912</v>
      </c>
      <c r="B52916" s="104" t="s">
        <v>236</v>
      </c>
      <c r="C52916" s="84" t="s">
        <v>236</v>
      </c>
    </row>
    <row r="52917" spans="1:3" x14ac:dyDescent="0.25">
      <c r="A52917" s="80">
        <v>1145913</v>
      </c>
      <c r="B52917" s="104" t="s">
        <v>236</v>
      </c>
      <c r="C52917" s="84" t="s">
        <v>236</v>
      </c>
    </row>
    <row r="52918" spans="1:3" x14ac:dyDescent="0.25">
      <c r="A52918" s="80">
        <v>1145914</v>
      </c>
      <c r="B52918" s="104" t="s">
        <v>236</v>
      </c>
      <c r="C52918" s="84" t="s">
        <v>236</v>
      </c>
    </row>
    <row r="52919" spans="1:3" x14ac:dyDescent="0.25">
      <c r="A52919" s="80">
        <v>1145915</v>
      </c>
      <c r="B52919" s="104" t="s">
        <v>236</v>
      </c>
      <c r="C52919" s="84" t="s">
        <v>236</v>
      </c>
    </row>
    <row r="52920" spans="1:3" x14ac:dyDescent="0.25">
      <c r="A52920" s="80">
        <v>1145916</v>
      </c>
      <c r="B52920" s="104" t="s">
        <v>236</v>
      </c>
      <c r="C52920" s="84" t="s">
        <v>236</v>
      </c>
    </row>
    <row r="52921" spans="1:3" x14ac:dyDescent="0.25">
      <c r="A52921" s="80">
        <v>1145917</v>
      </c>
      <c r="B52921" s="104" t="s">
        <v>236</v>
      </c>
      <c r="C52921" s="84" t="s">
        <v>236</v>
      </c>
    </row>
    <row r="52922" spans="1:3" x14ac:dyDescent="0.25">
      <c r="A52922" s="80">
        <v>1145918</v>
      </c>
      <c r="B52922" s="104" t="s">
        <v>236</v>
      </c>
      <c r="C52922" s="84" t="s">
        <v>236</v>
      </c>
    </row>
    <row r="52923" spans="1:3" x14ac:dyDescent="0.25">
      <c r="A52923" s="80">
        <v>1145919</v>
      </c>
      <c r="B52923" s="104" t="s">
        <v>236</v>
      </c>
      <c r="C52923" s="84" t="s">
        <v>236</v>
      </c>
    </row>
    <row r="52924" spans="1:3" x14ac:dyDescent="0.25">
      <c r="A52924" s="80">
        <v>1145920</v>
      </c>
      <c r="B52924" s="104" t="s">
        <v>236</v>
      </c>
      <c r="C52924" s="84" t="s">
        <v>236</v>
      </c>
    </row>
    <row r="52925" spans="1:3" x14ac:dyDescent="0.25">
      <c r="A52925" s="80">
        <v>1145921</v>
      </c>
      <c r="B52925" s="104" t="s">
        <v>236</v>
      </c>
      <c r="C52925" s="84" t="s">
        <v>236</v>
      </c>
    </row>
    <row r="52926" spans="1:3" x14ac:dyDescent="0.25">
      <c r="A52926" s="80">
        <v>1145922</v>
      </c>
      <c r="B52926" s="104" t="s">
        <v>236</v>
      </c>
      <c r="C52926" s="84" t="s">
        <v>236</v>
      </c>
    </row>
    <row r="52927" spans="1:3" x14ac:dyDescent="0.25">
      <c r="A52927" s="80">
        <v>1145923</v>
      </c>
      <c r="B52927" s="104" t="s">
        <v>236</v>
      </c>
      <c r="C52927" s="84" t="s">
        <v>236</v>
      </c>
    </row>
    <row r="52928" spans="1:3" x14ac:dyDescent="0.25">
      <c r="A52928" s="80">
        <v>1145924</v>
      </c>
      <c r="B52928" s="104" t="s">
        <v>236</v>
      </c>
      <c r="C52928" s="84" t="s">
        <v>236</v>
      </c>
    </row>
    <row r="52929" spans="1:3" x14ac:dyDescent="0.25">
      <c r="A52929" s="80">
        <v>1145925</v>
      </c>
      <c r="B52929" s="104" t="s">
        <v>236</v>
      </c>
      <c r="C52929" s="84" t="s">
        <v>236</v>
      </c>
    </row>
    <row r="52930" spans="1:3" x14ac:dyDescent="0.25">
      <c r="A52930" s="80">
        <v>1145926</v>
      </c>
      <c r="B52930" s="104" t="s">
        <v>236</v>
      </c>
      <c r="C52930" s="84" t="s">
        <v>236</v>
      </c>
    </row>
    <row r="52931" spans="1:3" x14ac:dyDescent="0.25">
      <c r="A52931" s="80">
        <v>1145927</v>
      </c>
      <c r="B52931" s="104" t="s">
        <v>236</v>
      </c>
      <c r="C52931" s="84" t="s">
        <v>236</v>
      </c>
    </row>
    <row r="52932" spans="1:3" x14ac:dyDescent="0.25">
      <c r="A52932" s="80">
        <v>1145928</v>
      </c>
      <c r="B52932" s="104" t="s">
        <v>236</v>
      </c>
      <c r="C52932" s="84" t="s">
        <v>236</v>
      </c>
    </row>
    <row r="52933" spans="1:3" x14ac:dyDescent="0.25">
      <c r="A52933" s="80">
        <v>1145929</v>
      </c>
      <c r="B52933" s="104" t="s">
        <v>236</v>
      </c>
      <c r="C52933" s="84" t="s">
        <v>236</v>
      </c>
    </row>
    <row r="52934" spans="1:3" x14ac:dyDescent="0.25">
      <c r="A52934" s="80">
        <v>1145930</v>
      </c>
      <c r="B52934" s="104" t="s">
        <v>236</v>
      </c>
      <c r="C52934" s="84" t="s">
        <v>236</v>
      </c>
    </row>
    <row r="52935" spans="1:3" x14ac:dyDescent="0.25">
      <c r="A52935" s="80">
        <v>1145931</v>
      </c>
      <c r="B52935" s="104" t="s">
        <v>236</v>
      </c>
      <c r="C52935" s="84" t="s">
        <v>236</v>
      </c>
    </row>
    <row r="52936" spans="1:3" x14ac:dyDescent="0.25">
      <c r="A52936" s="80">
        <v>1145932</v>
      </c>
      <c r="B52936" s="104" t="s">
        <v>236</v>
      </c>
      <c r="C52936" s="84" t="s">
        <v>236</v>
      </c>
    </row>
    <row r="52937" spans="1:3" x14ac:dyDescent="0.25">
      <c r="A52937" s="80">
        <v>1145933</v>
      </c>
      <c r="B52937" s="104" t="s">
        <v>236</v>
      </c>
      <c r="C52937" s="84" t="s">
        <v>236</v>
      </c>
    </row>
    <row r="52938" spans="1:3" x14ac:dyDescent="0.25">
      <c r="A52938" s="80">
        <v>1145934</v>
      </c>
      <c r="B52938" s="104" t="s">
        <v>236</v>
      </c>
      <c r="C52938" s="84" t="s">
        <v>236</v>
      </c>
    </row>
    <row r="52939" spans="1:3" x14ac:dyDescent="0.25">
      <c r="A52939" s="80">
        <v>1145935</v>
      </c>
      <c r="B52939" s="104" t="s">
        <v>236</v>
      </c>
      <c r="C52939" s="84" t="s">
        <v>236</v>
      </c>
    </row>
    <row r="52940" spans="1:3" x14ac:dyDescent="0.25">
      <c r="A52940" s="80">
        <v>1145936</v>
      </c>
      <c r="B52940" s="104" t="s">
        <v>236</v>
      </c>
      <c r="C52940" s="84" t="s">
        <v>236</v>
      </c>
    </row>
    <row r="52941" spans="1:3" x14ac:dyDescent="0.25">
      <c r="A52941" s="80">
        <v>1145937</v>
      </c>
      <c r="B52941" s="104" t="s">
        <v>236</v>
      </c>
      <c r="C52941" s="84" t="s">
        <v>236</v>
      </c>
    </row>
    <row r="52942" spans="1:3" x14ac:dyDescent="0.25">
      <c r="A52942" s="80">
        <v>1145938</v>
      </c>
      <c r="B52942" s="104" t="s">
        <v>236</v>
      </c>
      <c r="C52942" s="84" t="s">
        <v>236</v>
      </c>
    </row>
    <row r="52943" spans="1:3" x14ac:dyDescent="0.25">
      <c r="A52943" s="80">
        <v>1145939</v>
      </c>
      <c r="B52943" s="104" t="s">
        <v>236</v>
      </c>
      <c r="C52943" s="84" t="s">
        <v>236</v>
      </c>
    </row>
    <row r="52944" spans="1:3" x14ac:dyDescent="0.25">
      <c r="A52944" s="80">
        <v>1145940</v>
      </c>
      <c r="B52944" s="104" t="s">
        <v>236</v>
      </c>
      <c r="C52944" s="84" t="s">
        <v>236</v>
      </c>
    </row>
    <row r="52945" spans="1:3" x14ac:dyDescent="0.25">
      <c r="A52945" s="80">
        <v>1145941</v>
      </c>
      <c r="B52945" s="104" t="s">
        <v>236</v>
      </c>
      <c r="C52945" s="84" t="s">
        <v>236</v>
      </c>
    </row>
    <row r="52946" spans="1:3" x14ac:dyDescent="0.25">
      <c r="A52946" s="80">
        <v>1145942</v>
      </c>
      <c r="B52946" s="104" t="s">
        <v>236</v>
      </c>
      <c r="C52946" s="84" t="s">
        <v>236</v>
      </c>
    </row>
    <row r="52947" spans="1:3" x14ac:dyDescent="0.25">
      <c r="A52947" s="80">
        <v>1145943</v>
      </c>
      <c r="B52947" s="104" t="s">
        <v>236</v>
      </c>
      <c r="C52947" s="84" t="s">
        <v>236</v>
      </c>
    </row>
    <row r="52948" spans="1:3" x14ac:dyDescent="0.25">
      <c r="A52948" s="80">
        <v>1145944</v>
      </c>
      <c r="B52948" s="104" t="s">
        <v>236</v>
      </c>
      <c r="C52948" s="84" t="s">
        <v>236</v>
      </c>
    </row>
    <row r="52949" spans="1:3" x14ac:dyDescent="0.25">
      <c r="A52949" s="80">
        <v>1145945</v>
      </c>
      <c r="B52949" s="104" t="s">
        <v>236</v>
      </c>
      <c r="C52949" s="84" t="s">
        <v>236</v>
      </c>
    </row>
    <row r="52950" spans="1:3" x14ac:dyDescent="0.25">
      <c r="A52950" s="80">
        <v>1145946</v>
      </c>
      <c r="B52950" s="104" t="s">
        <v>236</v>
      </c>
      <c r="C52950" s="84" t="s">
        <v>236</v>
      </c>
    </row>
    <row r="52951" spans="1:3" x14ac:dyDescent="0.25">
      <c r="A52951" s="80">
        <v>1145947</v>
      </c>
      <c r="B52951" s="104" t="s">
        <v>236</v>
      </c>
      <c r="C52951" s="84" t="s">
        <v>236</v>
      </c>
    </row>
    <row r="52952" spans="1:3" x14ac:dyDescent="0.25">
      <c r="A52952" s="80">
        <v>1145948</v>
      </c>
      <c r="B52952" s="104" t="s">
        <v>236</v>
      </c>
      <c r="C52952" s="84" t="s">
        <v>236</v>
      </c>
    </row>
    <row r="52953" spans="1:3" x14ac:dyDescent="0.25">
      <c r="A52953" s="80">
        <v>1145949</v>
      </c>
      <c r="B52953" s="104" t="s">
        <v>236</v>
      </c>
      <c r="C52953" s="84" t="s">
        <v>236</v>
      </c>
    </row>
    <row r="52954" spans="1:3" x14ac:dyDescent="0.25">
      <c r="A52954" s="80">
        <v>1145950</v>
      </c>
      <c r="B52954" s="104" t="s">
        <v>236</v>
      </c>
      <c r="C52954" s="84" t="s">
        <v>236</v>
      </c>
    </row>
    <row r="52955" spans="1:3" x14ac:dyDescent="0.25">
      <c r="A52955" s="80">
        <v>1145951</v>
      </c>
      <c r="B52955" s="104" t="s">
        <v>236</v>
      </c>
      <c r="C52955" s="84" t="s">
        <v>236</v>
      </c>
    </row>
    <row r="52956" spans="1:3" x14ac:dyDescent="0.25">
      <c r="A52956" s="80">
        <v>1145952</v>
      </c>
      <c r="B52956" s="104" t="s">
        <v>236</v>
      </c>
      <c r="C52956" s="84" t="s">
        <v>236</v>
      </c>
    </row>
    <row r="52957" spans="1:3" x14ac:dyDescent="0.25">
      <c r="A52957" s="80">
        <v>1145953</v>
      </c>
      <c r="B52957" s="104" t="s">
        <v>236</v>
      </c>
      <c r="C52957" s="84" t="s">
        <v>236</v>
      </c>
    </row>
    <row r="52958" spans="1:3" x14ac:dyDescent="0.25">
      <c r="A52958" s="80">
        <v>1145954</v>
      </c>
      <c r="B52958" s="104" t="s">
        <v>236</v>
      </c>
      <c r="C52958" s="84" t="s">
        <v>236</v>
      </c>
    </row>
    <row r="52959" spans="1:3" x14ac:dyDescent="0.25">
      <c r="A52959" s="80">
        <v>1145955</v>
      </c>
      <c r="B52959" s="104" t="s">
        <v>236</v>
      </c>
      <c r="C52959" s="84" t="s">
        <v>236</v>
      </c>
    </row>
    <row r="52960" spans="1:3" x14ac:dyDescent="0.25">
      <c r="A52960" s="80">
        <v>1145956</v>
      </c>
      <c r="B52960" s="104" t="s">
        <v>236</v>
      </c>
      <c r="C52960" s="84" t="s">
        <v>236</v>
      </c>
    </row>
    <row r="52961" spans="1:3" x14ac:dyDescent="0.25">
      <c r="A52961" s="80">
        <v>1145957</v>
      </c>
      <c r="B52961" s="104" t="s">
        <v>236</v>
      </c>
      <c r="C52961" s="84" t="s">
        <v>236</v>
      </c>
    </row>
    <row r="52962" spans="1:3" x14ac:dyDescent="0.25">
      <c r="A52962" s="80">
        <v>1145958</v>
      </c>
      <c r="B52962" s="104" t="s">
        <v>236</v>
      </c>
      <c r="C52962" s="84" t="s">
        <v>236</v>
      </c>
    </row>
    <row r="52963" spans="1:3" x14ac:dyDescent="0.25">
      <c r="A52963" s="80">
        <v>1145959</v>
      </c>
      <c r="B52963" s="104" t="s">
        <v>236</v>
      </c>
      <c r="C52963" s="84" t="s">
        <v>236</v>
      </c>
    </row>
    <row r="52964" spans="1:3" x14ac:dyDescent="0.25">
      <c r="A52964" s="80">
        <v>1145960</v>
      </c>
      <c r="B52964" s="104" t="s">
        <v>236</v>
      </c>
      <c r="C52964" s="84" t="s">
        <v>236</v>
      </c>
    </row>
    <row r="52965" spans="1:3" x14ac:dyDescent="0.25">
      <c r="A52965" s="80">
        <v>1145961</v>
      </c>
      <c r="B52965" s="104" t="s">
        <v>236</v>
      </c>
      <c r="C52965" s="84" t="s">
        <v>236</v>
      </c>
    </row>
    <row r="52966" spans="1:3" x14ac:dyDescent="0.25">
      <c r="A52966" s="80">
        <v>1145962</v>
      </c>
      <c r="B52966" s="104" t="s">
        <v>236</v>
      </c>
      <c r="C52966" s="84" t="s">
        <v>236</v>
      </c>
    </row>
    <row r="52967" spans="1:3" x14ac:dyDescent="0.25">
      <c r="A52967" s="80">
        <v>1145963</v>
      </c>
      <c r="B52967" s="104" t="s">
        <v>236</v>
      </c>
      <c r="C52967" s="84" t="s">
        <v>236</v>
      </c>
    </row>
    <row r="52968" spans="1:3" x14ac:dyDescent="0.25">
      <c r="A52968" s="80">
        <v>1145964</v>
      </c>
      <c r="B52968" s="104" t="s">
        <v>236</v>
      </c>
      <c r="C52968" s="84" t="s">
        <v>236</v>
      </c>
    </row>
    <row r="52969" spans="1:3" x14ac:dyDescent="0.25">
      <c r="A52969" s="80">
        <v>1145965</v>
      </c>
      <c r="B52969" s="104" t="s">
        <v>236</v>
      </c>
      <c r="C52969" s="84" t="s">
        <v>236</v>
      </c>
    </row>
    <row r="52970" spans="1:3" x14ac:dyDescent="0.25">
      <c r="A52970" s="80">
        <v>1145966</v>
      </c>
      <c r="B52970" s="104" t="s">
        <v>236</v>
      </c>
      <c r="C52970" s="84" t="s">
        <v>236</v>
      </c>
    </row>
    <row r="52971" spans="1:3" x14ac:dyDescent="0.25">
      <c r="A52971" s="80">
        <v>1145967</v>
      </c>
      <c r="B52971" s="104" t="s">
        <v>236</v>
      </c>
      <c r="C52971" s="84" t="s">
        <v>236</v>
      </c>
    </row>
    <row r="52972" spans="1:3" x14ac:dyDescent="0.25">
      <c r="A52972" s="80">
        <v>1145968</v>
      </c>
      <c r="B52972" s="104" t="s">
        <v>236</v>
      </c>
      <c r="C52972" s="84" t="s">
        <v>236</v>
      </c>
    </row>
    <row r="52973" spans="1:3" x14ac:dyDescent="0.25">
      <c r="A52973" s="80">
        <v>1145969</v>
      </c>
      <c r="B52973" s="104" t="s">
        <v>236</v>
      </c>
      <c r="C52973" s="84" t="s">
        <v>236</v>
      </c>
    </row>
    <row r="52974" spans="1:3" x14ac:dyDescent="0.25">
      <c r="A52974" s="80">
        <v>1145970</v>
      </c>
      <c r="B52974" s="104" t="s">
        <v>236</v>
      </c>
      <c r="C52974" s="84" t="s">
        <v>236</v>
      </c>
    </row>
    <row r="52975" spans="1:3" x14ac:dyDescent="0.25">
      <c r="A52975" s="80">
        <v>1145971</v>
      </c>
      <c r="B52975" s="104" t="s">
        <v>236</v>
      </c>
      <c r="C52975" s="84" t="s">
        <v>236</v>
      </c>
    </row>
    <row r="52976" spans="1:3" x14ac:dyDescent="0.25">
      <c r="A52976" s="80">
        <v>1145972</v>
      </c>
      <c r="B52976" s="104" t="s">
        <v>236</v>
      </c>
      <c r="C52976" s="84" t="s">
        <v>236</v>
      </c>
    </row>
    <row r="52977" spans="1:3" x14ac:dyDescent="0.25">
      <c r="A52977" s="80">
        <v>1145973</v>
      </c>
      <c r="B52977" s="104" t="s">
        <v>236</v>
      </c>
      <c r="C52977" s="84" t="s">
        <v>236</v>
      </c>
    </row>
    <row r="52978" spans="1:3" x14ac:dyDescent="0.25">
      <c r="A52978" s="80">
        <v>1145974</v>
      </c>
      <c r="B52978" s="104" t="s">
        <v>236</v>
      </c>
      <c r="C52978" s="84" t="s">
        <v>236</v>
      </c>
    </row>
    <row r="52979" spans="1:3" x14ac:dyDescent="0.25">
      <c r="A52979" s="80">
        <v>1145975</v>
      </c>
      <c r="B52979" s="104" t="s">
        <v>236</v>
      </c>
      <c r="C52979" s="84" t="s">
        <v>236</v>
      </c>
    </row>
    <row r="52980" spans="1:3" x14ac:dyDescent="0.25">
      <c r="A52980" s="80">
        <v>1145976</v>
      </c>
      <c r="B52980" s="104" t="s">
        <v>236</v>
      </c>
      <c r="C52980" s="84" t="s">
        <v>236</v>
      </c>
    </row>
    <row r="52981" spans="1:3" x14ac:dyDescent="0.25">
      <c r="A52981" s="80">
        <v>1145977</v>
      </c>
      <c r="B52981" s="104" t="s">
        <v>236</v>
      </c>
      <c r="C52981" s="84" t="s">
        <v>236</v>
      </c>
    </row>
    <row r="52982" spans="1:3" x14ac:dyDescent="0.25">
      <c r="A52982" s="80">
        <v>1145978</v>
      </c>
      <c r="B52982" s="104" t="s">
        <v>236</v>
      </c>
      <c r="C52982" s="84" t="s">
        <v>236</v>
      </c>
    </row>
    <row r="52983" spans="1:3" x14ac:dyDescent="0.25">
      <c r="A52983" s="80">
        <v>1145979</v>
      </c>
      <c r="B52983" s="104" t="s">
        <v>236</v>
      </c>
      <c r="C52983" s="84" t="s">
        <v>236</v>
      </c>
    </row>
    <row r="52984" spans="1:3" x14ac:dyDescent="0.25">
      <c r="A52984" s="80">
        <v>1145980</v>
      </c>
      <c r="B52984" s="104" t="s">
        <v>236</v>
      </c>
      <c r="C52984" s="84" t="s">
        <v>236</v>
      </c>
    </row>
    <row r="52985" spans="1:3" x14ac:dyDescent="0.25">
      <c r="A52985" s="80">
        <v>1145981</v>
      </c>
      <c r="B52985" s="104" t="s">
        <v>236</v>
      </c>
      <c r="C52985" s="84" t="s">
        <v>236</v>
      </c>
    </row>
    <row r="52986" spans="1:3" x14ac:dyDescent="0.25">
      <c r="A52986" s="80">
        <v>1145982</v>
      </c>
      <c r="B52986" s="104" t="s">
        <v>236</v>
      </c>
      <c r="C52986" s="84" t="s">
        <v>236</v>
      </c>
    </row>
    <row r="52987" spans="1:3" x14ac:dyDescent="0.25">
      <c r="A52987" s="80">
        <v>1145983</v>
      </c>
      <c r="B52987" s="104" t="s">
        <v>236</v>
      </c>
      <c r="C52987" s="84" t="s">
        <v>236</v>
      </c>
    </row>
    <row r="52988" spans="1:3" x14ac:dyDescent="0.25">
      <c r="A52988" s="80">
        <v>1145984</v>
      </c>
      <c r="B52988" s="104" t="s">
        <v>236</v>
      </c>
      <c r="C52988" s="84" t="s">
        <v>236</v>
      </c>
    </row>
    <row r="52989" spans="1:3" x14ac:dyDescent="0.25">
      <c r="A52989" s="80">
        <v>1145985</v>
      </c>
      <c r="B52989" s="104" t="s">
        <v>236</v>
      </c>
      <c r="C52989" s="84" t="s">
        <v>236</v>
      </c>
    </row>
    <row r="52990" spans="1:3" x14ac:dyDescent="0.25">
      <c r="A52990" s="80">
        <v>1145986</v>
      </c>
      <c r="B52990" s="104" t="s">
        <v>236</v>
      </c>
      <c r="C52990" s="84" t="s">
        <v>236</v>
      </c>
    </row>
    <row r="52991" spans="1:3" x14ac:dyDescent="0.25">
      <c r="A52991" s="80">
        <v>1145987</v>
      </c>
      <c r="B52991" s="104" t="s">
        <v>236</v>
      </c>
      <c r="C52991" s="84" t="s">
        <v>236</v>
      </c>
    </row>
    <row r="52992" spans="1:3" x14ac:dyDescent="0.25">
      <c r="A52992" s="80">
        <v>1145988</v>
      </c>
      <c r="B52992" s="104" t="s">
        <v>236</v>
      </c>
      <c r="C52992" s="84" t="s">
        <v>236</v>
      </c>
    </row>
    <row r="52993" spans="1:3" x14ac:dyDescent="0.25">
      <c r="A52993" s="80">
        <v>1145990</v>
      </c>
      <c r="B52993" s="104" t="s">
        <v>236</v>
      </c>
      <c r="C52993" s="84" t="s">
        <v>236</v>
      </c>
    </row>
    <row r="52994" spans="1:3" x14ac:dyDescent="0.25">
      <c r="A52994" s="80">
        <v>1145991</v>
      </c>
      <c r="B52994" s="104" t="s">
        <v>236</v>
      </c>
      <c r="C52994" s="84" t="s">
        <v>236</v>
      </c>
    </row>
    <row r="52995" spans="1:3" x14ac:dyDescent="0.25">
      <c r="A52995" s="80">
        <v>1145992</v>
      </c>
      <c r="B52995" s="104" t="s">
        <v>236</v>
      </c>
      <c r="C52995" s="84" t="s">
        <v>236</v>
      </c>
    </row>
    <row r="52996" spans="1:3" x14ac:dyDescent="0.25">
      <c r="A52996" s="80">
        <v>1145993</v>
      </c>
      <c r="B52996" s="104" t="s">
        <v>236</v>
      </c>
      <c r="C52996" s="84" t="s">
        <v>236</v>
      </c>
    </row>
    <row r="52997" spans="1:3" x14ac:dyDescent="0.25">
      <c r="A52997" s="80">
        <v>1145994</v>
      </c>
      <c r="B52997" s="104" t="s">
        <v>236</v>
      </c>
      <c r="C52997" s="84" t="s">
        <v>236</v>
      </c>
    </row>
    <row r="52998" spans="1:3" x14ac:dyDescent="0.25">
      <c r="A52998" s="80">
        <v>1145995</v>
      </c>
      <c r="B52998" s="104" t="s">
        <v>236</v>
      </c>
      <c r="C52998" s="84" t="s">
        <v>236</v>
      </c>
    </row>
    <row r="52999" spans="1:3" x14ac:dyDescent="0.25">
      <c r="A52999" s="80">
        <v>1145996</v>
      </c>
      <c r="B52999" s="104" t="s">
        <v>236</v>
      </c>
      <c r="C52999" s="84" t="s">
        <v>236</v>
      </c>
    </row>
    <row r="53000" spans="1:3" x14ac:dyDescent="0.25">
      <c r="A53000" s="80">
        <v>1145997</v>
      </c>
      <c r="B53000" s="104" t="s">
        <v>236</v>
      </c>
      <c r="C53000" s="84" t="s">
        <v>236</v>
      </c>
    </row>
    <row r="53001" spans="1:3" x14ac:dyDescent="0.25">
      <c r="A53001" s="80">
        <v>1145998</v>
      </c>
      <c r="B53001" s="104" t="s">
        <v>236</v>
      </c>
      <c r="C53001" s="84" t="s">
        <v>236</v>
      </c>
    </row>
    <row r="53002" spans="1:3" x14ac:dyDescent="0.25">
      <c r="A53002" s="80">
        <v>1145999</v>
      </c>
      <c r="B53002" s="104" t="s">
        <v>236</v>
      </c>
      <c r="C53002" s="84" t="s">
        <v>236</v>
      </c>
    </row>
    <row r="53003" spans="1:3" x14ac:dyDescent="0.25">
      <c r="A53003" s="80">
        <v>1146000</v>
      </c>
      <c r="B53003" s="104" t="s">
        <v>236</v>
      </c>
      <c r="C53003" s="84" t="s">
        <v>236</v>
      </c>
    </row>
    <row r="53004" spans="1:3" x14ac:dyDescent="0.25">
      <c r="A53004" s="80">
        <v>1146001</v>
      </c>
      <c r="B53004" s="104" t="s">
        <v>236</v>
      </c>
      <c r="C53004" s="84" t="s">
        <v>236</v>
      </c>
    </row>
    <row r="53005" spans="1:3" x14ac:dyDescent="0.25">
      <c r="A53005" s="80">
        <v>1146002</v>
      </c>
      <c r="B53005" s="104" t="s">
        <v>236</v>
      </c>
      <c r="C53005" s="84" t="s">
        <v>236</v>
      </c>
    </row>
    <row r="53006" spans="1:3" x14ac:dyDescent="0.25">
      <c r="A53006" s="80">
        <v>1146003</v>
      </c>
      <c r="B53006" s="104" t="s">
        <v>236</v>
      </c>
      <c r="C53006" s="84" t="s">
        <v>236</v>
      </c>
    </row>
    <row r="53007" spans="1:3" x14ac:dyDescent="0.25">
      <c r="A53007" s="80">
        <v>1146005</v>
      </c>
      <c r="B53007" s="104" t="s">
        <v>236</v>
      </c>
      <c r="C53007" s="84" t="s">
        <v>236</v>
      </c>
    </row>
    <row r="53008" spans="1:3" x14ac:dyDescent="0.25">
      <c r="A53008" s="80">
        <v>1146006</v>
      </c>
      <c r="B53008" s="104" t="s">
        <v>236</v>
      </c>
      <c r="C53008" s="84" t="s">
        <v>236</v>
      </c>
    </row>
    <row r="53009" spans="1:3" x14ac:dyDescent="0.25">
      <c r="A53009" s="80">
        <v>1146007</v>
      </c>
      <c r="B53009" s="104" t="s">
        <v>236</v>
      </c>
      <c r="C53009" s="84" t="s">
        <v>236</v>
      </c>
    </row>
    <row r="53010" spans="1:3" x14ac:dyDescent="0.25">
      <c r="A53010" s="80">
        <v>1146008</v>
      </c>
      <c r="B53010" s="104" t="s">
        <v>236</v>
      </c>
      <c r="C53010" s="84" t="s">
        <v>236</v>
      </c>
    </row>
    <row r="53011" spans="1:3" x14ac:dyDescent="0.25">
      <c r="A53011" s="80">
        <v>1146009</v>
      </c>
      <c r="B53011" s="104" t="s">
        <v>236</v>
      </c>
      <c r="C53011" s="84" t="s">
        <v>236</v>
      </c>
    </row>
    <row r="53012" spans="1:3" x14ac:dyDescent="0.25">
      <c r="A53012" s="80">
        <v>1146010</v>
      </c>
      <c r="B53012" s="104" t="s">
        <v>236</v>
      </c>
      <c r="C53012" s="84" t="s">
        <v>236</v>
      </c>
    </row>
    <row r="53013" spans="1:3" x14ac:dyDescent="0.25">
      <c r="A53013" s="80">
        <v>1146011</v>
      </c>
      <c r="B53013" s="104" t="s">
        <v>236</v>
      </c>
      <c r="C53013" s="84" t="s">
        <v>236</v>
      </c>
    </row>
    <row r="53014" spans="1:3" x14ac:dyDescent="0.25">
      <c r="A53014" s="80">
        <v>1146012</v>
      </c>
      <c r="B53014" s="104" t="s">
        <v>236</v>
      </c>
      <c r="C53014" s="84" t="s">
        <v>236</v>
      </c>
    </row>
    <row r="53015" spans="1:3" x14ac:dyDescent="0.25">
      <c r="A53015" s="80">
        <v>1146013</v>
      </c>
      <c r="B53015" s="104" t="s">
        <v>236</v>
      </c>
      <c r="C53015" s="84" t="s">
        <v>236</v>
      </c>
    </row>
    <row r="53016" spans="1:3" x14ac:dyDescent="0.25">
      <c r="A53016" s="80">
        <v>1146014</v>
      </c>
      <c r="B53016" s="104" t="s">
        <v>236</v>
      </c>
      <c r="C53016" s="84" t="s">
        <v>236</v>
      </c>
    </row>
    <row r="53017" spans="1:3" x14ac:dyDescent="0.25">
      <c r="A53017" s="80">
        <v>1146015</v>
      </c>
      <c r="B53017" s="104" t="s">
        <v>236</v>
      </c>
      <c r="C53017" s="84" t="s">
        <v>236</v>
      </c>
    </row>
    <row r="53018" spans="1:3" x14ac:dyDescent="0.25">
      <c r="A53018" s="80">
        <v>1146016</v>
      </c>
      <c r="B53018" s="104" t="s">
        <v>236</v>
      </c>
      <c r="C53018" s="84" t="s">
        <v>236</v>
      </c>
    </row>
    <row r="53019" spans="1:3" x14ac:dyDescent="0.25">
      <c r="A53019" s="80">
        <v>1146017</v>
      </c>
      <c r="B53019" s="104" t="s">
        <v>236</v>
      </c>
      <c r="C53019" s="84" t="s">
        <v>236</v>
      </c>
    </row>
    <row r="53020" spans="1:3" x14ac:dyDescent="0.25">
      <c r="A53020" s="80">
        <v>1146018</v>
      </c>
      <c r="B53020" s="104" t="s">
        <v>236</v>
      </c>
      <c r="C53020" s="84" t="s">
        <v>236</v>
      </c>
    </row>
    <row r="53021" spans="1:3" x14ac:dyDescent="0.25">
      <c r="A53021" s="80">
        <v>1146019</v>
      </c>
      <c r="B53021" s="104" t="s">
        <v>236</v>
      </c>
      <c r="C53021" s="84" t="s">
        <v>236</v>
      </c>
    </row>
    <row r="53022" spans="1:3" x14ac:dyDescent="0.25">
      <c r="A53022" s="80">
        <v>1146020</v>
      </c>
      <c r="B53022" s="104" t="s">
        <v>236</v>
      </c>
      <c r="C53022" s="84" t="s">
        <v>236</v>
      </c>
    </row>
    <row r="53023" spans="1:3" x14ac:dyDescent="0.25">
      <c r="A53023" s="80">
        <v>1146021</v>
      </c>
      <c r="B53023" s="104" t="s">
        <v>236</v>
      </c>
      <c r="C53023" s="84" t="s">
        <v>236</v>
      </c>
    </row>
    <row r="53024" spans="1:3" x14ac:dyDescent="0.25">
      <c r="A53024" s="80">
        <v>1146022</v>
      </c>
      <c r="B53024" s="104" t="s">
        <v>236</v>
      </c>
      <c r="C53024" s="84" t="s">
        <v>236</v>
      </c>
    </row>
    <row r="53025" spans="1:3" x14ac:dyDescent="0.25">
      <c r="A53025" s="80">
        <v>1146023</v>
      </c>
      <c r="B53025" s="104" t="s">
        <v>236</v>
      </c>
      <c r="C53025" s="84" t="s">
        <v>236</v>
      </c>
    </row>
    <row r="53026" spans="1:3" x14ac:dyDescent="0.25">
      <c r="A53026" s="80">
        <v>1146024</v>
      </c>
      <c r="B53026" s="104" t="s">
        <v>236</v>
      </c>
      <c r="C53026" s="84" t="s">
        <v>236</v>
      </c>
    </row>
    <row r="53027" spans="1:3" x14ac:dyDescent="0.25">
      <c r="A53027" s="80">
        <v>1146025</v>
      </c>
      <c r="B53027" s="104" t="s">
        <v>236</v>
      </c>
      <c r="C53027" s="84" t="s">
        <v>236</v>
      </c>
    </row>
    <row r="53028" spans="1:3" x14ac:dyDescent="0.25">
      <c r="A53028" s="80">
        <v>1146026</v>
      </c>
      <c r="B53028" s="104" t="s">
        <v>236</v>
      </c>
      <c r="C53028" s="84" t="s">
        <v>236</v>
      </c>
    </row>
    <row r="53029" spans="1:3" x14ac:dyDescent="0.25">
      <c r="A53029" s="80">
        <v>1146027</v>
      </c>
      <c r="B53029" s="104" t="s">
        <v>236</v>
      </c>
      <c r="C53029" s="84" t="s">
        <v>236</v>
      </c>
    </row>
    <row r="53030" spans="1:3" x14ac:dyDescent="0.25">
      <c r="A53030" s="80">
        <v>1146028</v>
      </c>
      <c r="B53030" s="104" t="s">
        <v>236</v>
      </c>
      <c r="C53030" s="84" t="s">
        <v>236</v>
      </c>
    </row>
    <row r="53031" spans="1:3" x14ac:dyDescent="0.25">
      <c r="A53031" s="80">
        <v>1146029</v>
      </c>
      <c r="B53031" s="104" t="s">
        <v>236</v>
      </c>
      <c r="C53031" s="84" t="s">
        <v>236</v>
      </c>
    </row>
    <row r="53032" spans="1:3" x14ac:dyDescent="0.25">
      <c r="A53032" s="80">
        <v>1146030</v>
      </c>
      <c r="B53032" s="104" t="s">
        <v>236</v>
      </c>
      <c r="C53032" s="84" t="s">
        <v>236</v>
      </c>
    </row>
    <row r="53033" spans="1:3" x14ac:dyDescent="0.25">
      <c r="A53033" s="80">
        <v>1146031</v>
      </c>
      <c r="B53033" s="104" t="s">
        <v>236</v>
      </c>
      <c r="C53033" s="84" t="s">
        <v>236</v>
      </c>
    </row>
    <row r="53034" spans="1:3" x14ac:dyDescent="0.25">
      <c r="A53034" s="80">
        <v>1146032</v>
      </c>
      <c r="B53034" s="104" t="s">
        <v>236</v>
      </c>
      <c r="C53034" s="84" t="s">
        <v>236</v>
      </c>
    </row>
    <row r="53035" spans="1:3" x14ac:dyDescent="0.25">
      <c r="A53035" s="80">
        <v>1146033</v>
      </c>
      <c r="B53035" s="104" t="s">
        <v>236</v>
      </c>
      <c r="C53035" s="84" t="s">
        <v>236</v>
      </c>
    </row>
    <row r="53036" spans="1:3" x14ac:dyDescent="0.25">
      <c r="A53036" s="80">
        <v>1146034</v>
      </c>
      <c r="B53036" s="104" t="s">
        <v>236</v>
      </c>
      <c r="C53036" s="84" t="s">
        <v>236</v>
      </c>
    </row>
    <row r="53037" spans="1:3" x14ac:dyDescent="0.25">
      <c r="A53037" s="80">
        <v>1146035</v>
      </c>
      <c r="B53037" s="104" t="s">
        <v>236</v>
      </c>
      <c r="C53037" s="84" t="s">
        <v>236</v>
      </c>
    </row>
    <row r="53038" spans="1:3" x14ac:dyDescent="0.25">
      <c r="A53038" s="80">
        <v>1146036</v>
      </c>
      <c r="B53038" s="104" t="s">
        <v>236</v>
      </c>
      <c r="C53038" s="84" t="s">
        <v>236</v>
      </c>
    </row>
    <row r="53039" spans="1:3" x14ac:dyDescent="0.25">
      <c r="A53039" s="80">
        <v>1146037</v>
      </c>
      <c r="B53039" s="104" t="s">
        <v>236</v>
      </c>
      <c r="C53039" s="84" t="s">
        <v>236</v>
      </c>
    </row>
    <row r="53040" spans="1:3" x14ac:dyDescent="0.25">
      <c r="A53040" s="80">
        <v>1146038</v>
      </c>
      <c r="B53040" s="104" t="s">
        <v>236</v>
      </c>
      <c r="C53040" s="84" t="s">
        <v>236</v>
      </c>
    </row>
    <row r="53041" spans="1:3" x14ac:dyDescent="0.25">
      <c r="A53041" s="80">
        <v>1146039</v>
      </c>
      <c r="B53041" s="104" t="s">
        <v>236</v>
      </c>
      <c r="C53041" s="84" t="s">
        <v>236</v>
      </c>
    </row>
    <row r="53042" spans="1:3" x14ac:dyDescent="0.25">
      <c r="A53042" s="80">
        <v>1146040</v>
      </c>
      <c r="B53042" s="104" t="s">
        <v>236</v>
      </c>
      <c r="C53042" s="84" t="s">
        <v>236</v>
      </c>
    </row>
    <row r="53043" spans="1:3" x14ac:dyDescent="0.25">
      <c r="A53043" s="80">
        <v>1146041</v>
      </c>
      <c r="B53043" s="104" t="s">
        <v>236</v>
      </c>
      <c r="C53043" s="84" t="s">
        <v>236</v>
      </c>
    </row>
    <row r="53044" spans="1:3" x14ac:dyDescent="0.25">
      <c r="A53044" s="80">
        <v>1146042</v>
      </c>
      <c r="B53044" s="104" t="s">
        <v>236</v>
      </c>
      <c r="C53044" s="84" t="s">
        <v>236</v>
      </c>
    </row>
    <row r="53045" spans="1:3" x14ac:dyDescent="0.25">
      <c r="A53045" s="80">
        <v>1146043</v>
      </c>
      <c r="B53045" s="104" t="s">
        <v>236</v>
      </c>
      <c r="C53045" s="84" t="s">
        <v>236</v>
      </c>
    </row>
    <row r="53046" spans="1:3" x14ac:dyDescent="0.25">
      <c r="A53046" s="80">
        <v>1146044</v>
      </c>
      <c r="B53046" s="104" t="s">
        <v>236</v>
      </c>
      <c r="C53046" s="84" t="s">
        <v>236</v>
      </c>
    </row>
    <row r="53047" spans="1:3" x14ac:dyDescent="0.25">
      <c r="A53047" s="80">
        <v>1146045</v>
      </c>
      <c r="B53047" s="104" t="s">
        <v>236</v>
      </c>
      <c r="C53047" s="84" t="s">
        <v>236</v>
      </c>
    </row>
    <row r="53048" spans="1:3" x14ac:dyDescent="0.25">
      <c r="A53048" s="80">
        <v>1146046</v>
      </c>
      <c r="B53048" s="104" t="s">
        <v>236</v>
      </c>
      <c r="C53048" s="84" t="s">
        <v>236</v>
      </c>
    </row>
    <row r="53049" spans="1:3" x14ac:dyDescent="0.25">
      <c r="A53049" s="80">
        <v>1146047</v>
      </c>
      <c r="B53049" s="104" t="s">
        <v>236</v>
      </c>
      <c r="C53049" s="84" t="s">
        <v>236</v>
      </c>
    </row>
    <row r="53050" spans="1:3" x14ac:dyDescent="0.25">
      <c r="A53050" s="80">
        <v>1146048</v>
      </c>
      <c r="B53050" s="104" t="s">
        <v>236</v>
      </c>
      <c r="C53050" s="84" t="s">
        <v>236</v>
      </c>
    </row>
    <row r="53051" spans="1:3" x14ac:dyDescent="0.25">
      <c r="A53051" s="80">
        <v>1146049</v>
      </c>
      <c r="B53051" s="104" t="s">
        <v>236</v>
      </c>
      <c r="C53051" s="84" t="s">
        <v>236</v>
      </c>
    </row>
    <row r="53052" spans="1:3" x14ac:dyDescent="0.25">
      <c r="A53052" s="80">
        <v>1146050</v>
      </c>
      <c r="B53052" s="104" t="s">
        <v>236</v>
      </c>
      <c r="C53052" s="84" t="s">
        <v>236</v>
      </c>
    </row>
    <row r="53053" spans="1:3" x14ac:dyDescent="0.25">
      <c r="A53053" s="80">
        <v>1146051</v>
      </c>
      <c r="B53053" s="104" t="s">
        <v>236</v>
      </c>
      <c r="C53053" s="84" t="s">
        <v>236</v>
      </c>
    </row>
    <row r="53054" spans="1:3" x14ac:dyDescent="0.25">
      <c r="A53054" s="80">
        <v>1146052</v>
      </c>
      <c r="B53054" s="104" t="s">
        <v>236</v>
      </c>
      <c r="C53054" s="84" t="s">
        <v>236</v>
      </c>
    </row>
    <row r="53055" spans="1:3" x14ac:dyDescent="0.25">
      <c r="A53055" s="80">
        <v>1146053</v>
      </c>
      <c r="B53055" s="104" t="s">
        <v>236</v>
      </c>
      <c r="C53055" s="84" t="s">
        <v>236</v>
      </c>
    </row>
    <row r="53056" spans="1:3" x14ac:dyDescent="0.25">
      <c r="A53056" s="80">
        <v>1146054</v>
      </c>
      <c r="B53056" s="104" t="s">
        <v>236</v>
      </c>
      <c r="C53056" s="84" t="s">
        <v>236</v>
      </c>
    </row>
    <row r="53057" spans="1:3" x14ac:dyDescent="0.25">
      <c r="A53057" s="80">
        <v>1146055</v>
      </c>
      <c r="B53057" s="104" t="s">
        <v>236</v>
      </c>
      <c r="C53057" s="84" t="s">
        <v>236</v>
      </c>
    </row>
    <row r="53058" spans="1:3" x14ac:dyDescent="0.25">
      <c r="A53058" s="80">
        <v>1146056</v>
      </c>
      <c r="B53058" s="104" t="s">
        <v>236</v>
      </c>
      <c r="C53058" s="84" t="s">
        <v>236</v>
      </c>
    </row>
    <row r="53059" spans="1:3" x14ac:dyDescent="0.25">
      <c r="A53059" s="80">
        <v>1146057</v>
      </c>
      <c r="B53059" s="104" t="s">
        <v>236</v>
      </c>
      <c r="C53059" s="84" t="s">
        <v>236</v>
      </c>
    </row>
    <row r="53060" spans="1:3" x14ac:dyDescent="0.25">
      <c r="A53060" s="80">
        <v>1146058</v>
      </c>
      <c r="B53060" s="104" t="s">
        <v>236</v>
      </c>
      <c r="C53060" s="84" t="s">
        <v>236</v>
      </c>
    </row>
    <row r="53061" spans="1:3" x14ac:dyDescent="0.25">
      <c r="A53061" s="80">
        <v>1146059</v>
      </c>
      <c r="B53061" s="104" t="s">
        <v>236</v>
      </c>
      <c r="C53061" s="84" t="s">
        <v>236</v>
      </c>
    </row>
    <row r="53062" spans="1:3" x14ac:dyDescent="0.25">
      <c r="A53062" s="80">
        <v>1146060</v>
      </c>
      <c r="B53062" s="104" t="s">
        <v>236</v>
      </c>
      <c r="C53062" s="84" t="s">
        <v>236</v>
      </c>
    </row>
    <row r="53063" spans="1:3" x14ac:dyDescent="0.25">
      <c r="A53063" s="80">
        <v>1146061</v>
      </c>
      <c r="B53063" s="104" t="s">
        <v>236</v>
      </c>
      <c r="C53063" s="84" t="s">
        <v>236</v>
      </c>
    </row>
    <row r="53064" spans="1:3" x14ac:dyDescent="0.25">
      <c r="A53064" s="80">
        <v>1146062</v>
      </c>
      <c r="B53064" s="104" t="s">
        <v>236</v>
      </c>
      <c r="C53064" s="84" t="s">
        <v>236</v>
      </c>
    </row>
    <row r="53065" spans="1:3" x14ac:dyDescent="0.25">
      <c r="A53065" s="80">
        <v>1146063</v>
      </c>
      <c r="B53065" s="104" t="s">
        <v>236</v>
      </c>
      <c r="C53065" s="84" t="s">
        <v>236</v>
      </c>
    </row>
    <row r="53066" spans="1:3" x14ac:dyDescent="0.25">
      <c r="A53066" s="80">
        <v>1146064</v>
      </c>
      <c r="B53066" s="104" t="s">
        <v>236</v>
      </c>
      <c r="C53066" s="84" t="s">
        <v>236</v>
      </c>
    </row>
    <row r="53067" spans="1:3" x14ac:dyDescent="0.25">
      <c r="A53067" s="80">
        <v>1146065</v>
      </c>
      <c r="B53067" s="104" t="s">
        <v>236</v>
      </c>
      <c r="C53067" s="84" t="s">
        <v>236</v>
      </c>
    </row>
    <row r="53068" spans="1:3" x14ac:dyDescent="0.25">
      <c r="A53068" s="80">
        <v>1146066</v>
      </c>
      <c r="B53068" s="104" t="s">
        <v>236</v>
      </c>
      <c r="C53068" s="84" t="s">
        <v>236</v>
      </c>
    </row>
    <row r="53069" spans="1:3" x14ac:dyDescent="0.25">
      <c r="A53069" s="80">
        <v>1146067</v>
      </c>
      <c r="B53069" s="104" t="s">
        <v>236</v>
      </c>
      <c r="C53069" s="84" t="s">
        <v>236</v>
      </c>
    </row>
    <row r="53070" spans="1:3" x14ac:dyDescent="0.25">
      <c r="A53070" s="80">
        <v>1146068</v>
      </c>
      <c r="B53070" s="104" t="s">
        <v>236</v>
      </c>
      <c r="C53070" s="84" t="s">
        <v>236</v>
      </c>
    </row>
    <row r="53071" spans="1:3" x14ac:dyDescent="0.25">
      <c r="A53071" s="80">
        <v>1146069</v>
      </c>
      <c r="B53071" s="104" t="s">
        <v>236</v>
      </c>
      <c r="C53071" s="84" t="s">
        <v>236</v>
      </c>
    </row>
    <row r="53072" spans="1:3" x14ac:dyDescent="0.25">
      <c r="A53072" s="80">
        <v>1146070</v>
      </c>
      <c r="B53072" s="104" t="s">
        <v>236</v>
      </c>
      <c r="C53072" s="84" t="s">
        <v>236</v>
      </c>
    </row>
    <row r="53073" spans="1:3" x14ac:dyDescent="0.25">
      <c r="A53073" s="80">
        <v>1146071</v>
      </c>
      <c r="B53073" s="104" t="s">
        <v>236</v>
      </c>
      <c r="C53073" s="84" t="s">
        <v>236</v>
      </c>
    </row>
    <row r="53074" spans="1:3" x14ac:dyDescent="0.25">
      <c r="A53074" s="80">
        <v>1146072</v>
      </c>
      <c r="B53074" s="104" t="s">
        <v>236</v>
      </c>
      <c r="C53074" s="84" t="s">
        <v>236</v>
      </c>
    </row>
    <row r="53075" spans="1:3" x14ac:dyDescent="0.25">
      <c r="A53075" s="80">
        <v>1146073</v>
      </c>
      <c r="B53075" s="104" t="s">
        <v>236</v>
      </c>
      <c r="C53075" s="84" t="s">
        <v>236</v>
      </c>
    </row>
    <row r="53076" spans="1:3" x14ac:dyDescent="0.25">
      <c r="A53076" s="80">
        <v>1146074</v>
      </c>
      <c r="B53076" s="104" t="s">
        <v>236</v>
      </c>
      <c r="C53076" s="84" t="s">
        <v>236</v>
      </c>
    </row>
    <row r="53077" spans="1:3" x14ac:dyDescent="0.25">
      <c r="A53077" s="80">
        <v>1146075</v>
      </c>
      <c r="B53077" s="104" t="s">
        <v>236</v>
      </c>
      <c r="C53077" s="84" t="s">
        <v>236</v>
      </c>
    </row>
    <row r="53078" spans="1:3" x14ac:dyDescent="0.25">
      <c r="A53078" s="80">
        <v>1146076</v>
      </c>
      <c r="B53078" s="104" t="s">
        <v>236</v>
      </c>
      <c r="C53078" s="84" t="s">
        <v>236</v>
      </c>
    </row>
    <row r="53079" spans="1:3" x14ac:dyDescent="0.25">
      <c r="A53079" s="80">
        <v>1146077</v>
      </c>
      <c r="B53079" s="104" t="s">
        <v>236</v>
      </c>
      <c r="C53079" s="84" t="s">
        <v>236</v>
      </c>
    </row>
    <row r="53080" spans="1:3" x14ac:dyDescent="0.25">
      <c r="A53080" s="80">
        <v>1146078</v>
      </c>
      <c r="B53080" s="104" t="s">
        <v>236</v>
      </c>
      <c r="C53080" s="84" t="s">
        <v>236</v>
      </c>
    </row>
    <row r="53081" spans="1:3" x14ac:dyDescent="0.25">
      <c r="A53081" s="80">
        <v>1146079</v>
      </c>
      <c r="B53081" s="104" t="s">
        <v>236</v>
      </c>
      <c r="C53081" s="84" t="s">
        <v>236</v>
      </c>
    </row>
    <row r="53082" spans="1:3" x14ac:dyDescent="0.25">
      <c r="A53082" s="80">
        <v>1146080</v>
      </c>
      <c r="B53082" s="104" t="s">
        <v>236</v>
      </c>
      <c r="C53082" s="84" t="s">
        <v>236</v>
      </c>
    </row>
    <row r="53083" spans="1:3" x14ac:dyDescent="0.25">
      <c r="A53083" s="80">
        <v>1146081</v>
      </c>
      <c r="B53083" s="104" t="s">
        <v>236</v>
      </c>
      <c r="C53083" s="84" t="s">
        <v>236</v>
      </c>
    </row>
    <row r="53084" spans="1:3" x14ac:dyDescent="0.25">
      <c r="A53084" s="80">
        <v>1146082</v>
      </c>
      <c r="B53084" s="104" t="s">
        <v>236</v>
      </c>
      <c r="C53084" s="84" t="s">
        <v>236</v>
      </c>
    </row>
    <row r="53085" spans="1:3" x14ac:dyDescent="0.25">
      <c r="A53085" s="80">
        <v>1146083</v>
      </c>
      <c r="B53085" s="104" t="s">
        <v>236</v>
      </c>
      <c r="C53085" s="84" t="s">
        <v>236</v>
      </c>
    </row>
    <row r="53086" spans="1:3" x14ac:dyDescent="0.25">
      <c r="A53086" s="80">
        <v>1146084</v>
      </c>
      <c r="B53086" s="91">
        <v>1146086</v>
      </c>
      <c r="C53086" s="90">
        <v>41408</v>
      </c>
    </row>
    <row r="53087" spans="1:3" x14ac:dyDescent="0.25">
      <c r="A53087" s="80">
        <v>1146085</v>
      </c>
      <c r="B53087" s="104" t="s">
        <v>236</v>
      </c>
      <c r="C53087" s="84" t="s">
        <v>236</v>
      </c>
    </row>
    <row r="53088" spans="1:3" x14ac:dyDescent="0.25">
      <c r="A53088" s="80">
        <v>1146087</v>
      </c>
      <c r="B53088" s="104" t="s">
        <v>236</v>
      </c>
      <c r="C53088" s="84" t="s">
        <v>236</v>
      </c>
    </row>
    <row r="53089" spans="1:3" x14ac:dyDescent="0.25">
      <c r="A53089" s="80">
        <v>1146088</v>
      </c>
      <c r="B53089" s="104" t="s">
        <v>236</v>
      </c>
      <c r="C53089" s="84" t="s">
        <v>236</v>
      </c>
    </row>
    <row r="53090" spans="1:3" x14ac:dyDescent="0.25">
      <c r="A53090" s="80">
        <v>1146089</v>
      </c>
      <c r="B53090" s="104" t="s">
        <v>236</v>
      </c>
      <c r="C53090" s="84" t="s">
        <v>236</v>
      </c>
    </row>
    <row r="53091" spans="1:3" x14ac:dyDescent="0.25">
      <c r="A53091" s="80">
        <v>1146090</v>
      </c>
      <c r="B53091" s="104" t="s">
        <v>236</v>
      </c>
      <c r="C53091" s="84" t="s">
        <v>236</v>
      </c>
    </row>
    <row r="53092" spans="1:3" x14ac:dyDescent="0.25">
      <c r="A53092" s="80">
        <v>1146091</v>
      </c>
      <c r="B53092" s="104" t="s">
        <v>236</v>
      </c>
      <c r="C53092" s="84" t="s">
        <v>236</v>
      </c>
    </row>
    <row r="53093" spans="1:3" x14ac:dyDescent="0.25">
      <c r="A53093" s="80">
        <v>1146092</v>
      </c>
      <c r="B53093" s="104" t="s">
        <v>236</v>
      </c>
      <c r="C53093" s="84" t="s">
        <v>236</v>
      </c>
    </row>
    <row r="53094" spans="1:3" x14ac:dyDescent="0.25">
      <c r="A53094" s="80">
        <v>1146093</v>
      </c>
      <c r="B53094" s="104" t="s">
        <v>236</v>
      </c>
      <c r="C53094" s="84" t="s">
        <v>236</v>
      </c>
    </row>
    <row r="53095" spans="1:3" x14ac:dyDescent="0.25">
      <c r="A53095" s="80">
        <v>1146094</v>
      </c>
      <c r="B53095" s="104" t="s">
        <v>236</v>
      </c>
      <c r="C53095" s="84" t="s">
        <v>236</v>
      </c>
    </row>
    <row r="53096" spans="1:3" x14ac:dyDescent="0.25">
      <c r="A53096" s="80">
        <v>1146095</v>
      </c>
      <c r="B53096" s="104" t="s">
        <v>236</v>
      </c>
      <c r="C53096" s="84" t="s">
        <v>236</v>
      </c>
    </row>
    <row r="53097" spans="1:3" x14ac:dyDescent="0.25">
      <c r="A53097" s="80">
        <v>1146096</v>
      </c>
      <c r="B53097" s="104" t="s">
        <v>236</v>
      </c>
      <c r="C53097" s="84" t="s">
        <v>236</v>
      </c>
    </row>
    <row r="53098" spans="1:3" x14ac:dyDescent="0.25">
      <c r="A53098" s="80">
        <v>1146097</v>
      </c>
      <c r="B53098" s="104" t="s">
        <v>236</v>
      </c>
      <c r="C53098" s="84" t="s">
        <v>236</v>
      </c>
    </row>
    <row r="53099" spans="1:3" x14ac:dyDescent="0.25">
      <c r="A53099" s="80">
        <v>1146098</v>
      </c>
      <c r="B53099" s="104" t="s">
        <v>236</v>
      </c>
      <c r="C53099" s="84" t="s">
        <v>236</v>
      </c>
    </row>
    <row r="53100" spans="1:3" x14ac:dyDescent="0.25">
      <c r="A53100" s="80">
        <v>1146099</v>
      </c>
      <c r="B53100" s="104" t="s">
        <v>236</v>
      </c>
      <c r="C53100" s="84" t="s">
        <v>236</v>
      </c>
    </row>
    <row r="53101" spans="1:3" x14ac:dyDescent="0.25">
      <c r="A53101" s="80">
        <v>1146100</v>
      </c>
      <c r="B53101" s="104" t="s">
        <v>236</v>
      </c>
      <c r="C53101" s="84" t="s">
        <v>236</v>
      </c>
    </row>
    <row r="53102" spans="1:3" x14ac:dyDescent="0.25">
      <c r="A53102" s="80">
        <v>1146101</v>
      </c>
      <c r="B53102" s="104" t="s">
        <v>236</v>
      </c>
      <c r="C53102" s="84" t="s">
        <v>236</v>
      </c>
    </row>
    <row r="53103" spans="1:3" x14ac:dyDescent="0.25">
      <c r="A53103" s="80">
        <v>1146102</v>
      </c>
      <c r="B53103" s="104" t="s">
        <v>236</v>
      </c>
      <c r="C53103" s="84" t="s">
        <v>236</v>
      </c>
    </row>
    <row r="53104" spans="1:3" x14ac:dyDescent="0.25">
      <c r="A53104" s="80">
        <v>1146103</v>
      </c>
      <c r="B53104" s="104" t="s">
        <v>236</v>
      </c>
      <c r="C53104" s="84" t="s">
        <v>236</v>
      </c>
    </row>
    <row r="53105" spans="1:3" x14ac:dyDescent="0.25">
      <c r="A53105" s="80">
        <v>1146104</v>
      </c>
      <c r="B53105" s="104" t="s">
        <v>236</v>
      </c>
      <c r="C53105" s="84" t="s">
        <v>236</v>
      </c>
    </row>
    <row r="53106" spans="1:3" x14ac:dyDescent="0.25">
      <c r="A53106" s="80">
        <v>1146105</v>
      </c>
      <c r="B53106" s="104" t="s">
        <v>236</v>
      </c>
      <c r="C53106" s="84" t="s">
        <v>236</v>
      </c>
    </row>
    <row r="53107" spans="1:3" x14ac:dyDescent="0.25">
      <c r="A53107" s="80">
        <v>1146106</v>
      </c>
      <c r="B53107" s="104" t="s">
        <v>236</v>
      </c>
      <c r="C53107" s="84" t="s">
        <v>236</v>
      </c>
    </row>
    <row r="53108" spans="1:3" x14ac:dyDescent="0.25">
      <c r="A53108" s="80">
        <v>1146107</v>
      </c>
      <c r="B53108" s="104" t="s">
        <v>236</v>
      </c>
      <c r="C53108" s="84" t="s">
        <v>236</v>
      </c>
    </row>
    <row r="53109" spans="1:3" x14ac:dyDescent="0.25">
      <c r="A53109" s="80">
        <v>1146108</v>
      </c>
      <c r="B53109" s="104" t="s">
        <v>236</v>
      </c>
      <c r="C53109" s="84" t="s">
        <v>236</v>
      </c>
    </row>
    <row r="53110" spans="1:3" x14ac:dyDescent="0.25">
      <c r="A53110" s="80">
        <v>1146109</v>
      </c>
      <c r="B53110" s="104" t="s">
        <v>236</v>
      </c>
      <c r="C53110" s="84" t="s">
        <v>236</v>
      </c>
    </row>
    <row r="53111" spans="1:3" x14ac:dyDescent="0.25">
      <c r="A53111" s="80">
        <v>1146110</v>
      </c>
      <c r="B53111" s="104" t="s">
        <v>236</v>
      </c>
      <c r="C53111" s="84" t="s">
        <v>236</v>
      </c>
    </row>
    <row r="53112" spans="1:3" x14ac:dyDescent="0.25">
      <c r="A53112" s="80">
        <v>1146111</v>
      </c>
      <c r="B53112" s="104" t="s">
        <v>236</v>
      </c>
      <c r="C53112" s="84" t="s">
        <v>236</v>
      </c>
    </row>
    <row r="53113" spans="1:3" x14ac:dyDescent="0.25">
      <c r="A53113" s="80">
        <v>1146112</v>
      </c>
      <c r="B53113" s="104" t="s">
        <v>236</v>
      </c>
      <c r="C53113" s="84" t="s">
        <v>236</v>
      </c>
    </row>
    <row r="53114" spans="1:3" x14ac:dyDescent="0.25">
      <c r="A53114" s="80">
        <v>1146113</v>
      </c>
      <c r="B53114" s="104" t="s">
        <v>236</v>
      </c>
      <c r="C53114" s="84" t="s">
        <v>236</v>
      </c>
    </row>
    <row r="53115" spans="1:3" x14ac:dyDescent="0.25">
      <c r="A53115" s="80">
        <v>1146114</v>
      </c>
      <c r="B53115" s="104" t="s">
        <v>236</v>
      </c>
      <c r="C53115" s="84" t="s">
        <v>236</v>
      </c>
    </row>
    <row r="53116" spans="1:3" x14ac:dyDescent="0.25">
      <c r="A53116" s="80">
        <v>1146115</v>
      </c>
      <c r="B53116" s="104" t="s">
        <v>236</v>
      </c>
      <c r="C53116" s="84" t="s">
        <v>236</v>
      </c>
    </row>
    <row r="53117" spans="1:3" x14ac:dyDescent="0.25">
      <c r="A53117" s="80">
        <v>1146116</v>
      </c>
      <c r="B53117" s="104" t="s">
        <v>236</v>
      </c>
      <c r="C53117" s="84" t="s">
        <v>236</v>
      </c>
    </row>
    <row r="53118" spans="1:3" x14ac:dyDescent="0.25">
      <c r="A53118" s="80">
        <v>1146117</v>
      </c>
      <c r="B53118" s="104" t="s">
        <v>236</v>
      </c>
      <c r="C53118" s="84" t="s">
        <v>236</v>
      </c>
    </row>
    <row r="53119" spans="1:3" x14ac:dyDescent="0.25">
      <c r="A53119" s="80">
        <v>1146118</v>
      </c>
      <c r="B53119" s="104" t="s">
        <v>236</v>
      </c>
      <c r="C53119" s="84" t="s">
        <v>236</v>
      </c>
    </row>
    <row r="53120" spans="1:3" x14ac:dyDescent="0.25">
      <c r="A53120" s="80">
        <v>1146119</v>
      </c>
      <c r="B53120" s="104" t="s">
        <v>236</v>
      </c>
      <c r="C53120" s="84" t="s">
        <v>236</v>
      </c>
    </row>
    <row r="53121" spans="1:3" x14ac:dyDescent="0.25">
      <c r="A53121" s="80">
        <v>1146120</v>
      </c>
      <c r="B53121" s="104" t="s">
        <v>236</v>
      </c>
      <c r="C53121" s="84" t="s">
        <v>236</v>
      </c>
    </row>
    <row r="53122" spans="1:3" x14ac:dyDescent="0.25">
      <c r="A53122" s="80">
        <v>1146121</v>
      </c>
      <c r="B53122" s="104" t="s">
        <v>236</v>
      </c>
      <c r="C53122" s="84" t="s">
        <v>236</v>
      </c>
    </row>
    <row r="53123" spans="1:3" x14ac:dyDescent="0.25">
      <c r="A53123" s="80">
        <v>1146122</v>
      </c>
      <c r="B53123" s="104" t="s">
        <v>236</v>
      </c>
      <c r="C53123" s="84" t="s">
        <v>236</v>
      </c>
    </row>
    <row r="53124" spans="1:3" x14ac:dyDescent="0.25">
      <c r="A53124" s="80">
        <v>1146124</v>
      </c>
      <c r="B53124" s="104" t="s">
        <v>236</v>
      </c>
      <c r="C53124" s="84" t="s">
        <v>236</v>
      </c>
    </row>
    <row r="53125" spans="1:3" x14ac:dyDescent="0.25">
      <c r="A53125" s="80">
        <v>1146125</v>
      </c>
      <c r="B53125" s="104" t="s">
        <v>236</v>
      </c>
      <c r="C53125" s="84" t="s">
        <v>236</v>
      </c>
    </row>
    <row r="53126" spans="1:3" x14ac:dyDescent="0.25">
      <c r="A53126" s="80">
        <v>1146126</v>
      </c>
      <c r="B53126" s="104" t="s">
        <v>236</v>
      </c>
      <c r="C53126" s="84" t="s">
        <v>236</v>
      </c>
    </row>
    <row r="53127" spans="1:3" x14ac:dyDescent="0.25">
      <c r="A53127" s="80">
        <v>1146127</v>
      </c>
      <c r="B53127" s="104" t="s">
        <v>236</v>
      </c>
      <c r="C53127" s="84" t="s">
        <v>236</v>
      </c>
    </row>
    <row r="53128" spans="1:3" x14ac:dyDescent="0.25">
      <c r="A53128" s="80">
        <v>1146128</v>
      </c>
      <c r="B53128" s="104" t="s">
        <v>236</v>
      </c>
      <c r="C53128" s="84" t="s">
        <v>236</v>
      </c>
    </row>
    <row r="53129" spans="1:3" x14ac:dyDescent="0.25">
      <c r="A53129" s="80">
        <v>1146129</v>
      </c>
      <c r="B53129" s="104" t="s">
        <v>236</v>
      </c>
      <c r="C53129" s="84" t="s">
        <v>236</v>
      </c>
    </row>
    <row r="53130" spans="1:3" x14ac:dyDescent="0.25">
      <c r="A53130" s="80">
        <v>1146130</v>
      </c>
      <c r="B53130" s="104" t="s">
        <v>236</v>
      </c>
      <c r="C53130" s="84" t="s">
        <v>236</v>
      </c>
    </row>
    <row r="53131" spans="1:3" x14ac:dyDescent="0.25">
      <c r="A53131" s="80">
        <v>1146131</v>
      </c>
      <c r="B53131" s="104" t="s">
        <v>236</v>
      </c>
      <c r="C53131" s="84" t="s">
        <v>236</v>
      </c>
    </row>
    <row r="53132" spans="1:3" x14ac:dyDescent="0.25">
      <c r="A53132" s="80">
        <v>1146132</v>
      </c>
      <c r="B53132" s="104" t="s">
        <v>236</v>
      </c>
      <c r="C53132" s="84" t="s">
        <v>236</v>
      </c>
    </row>
    <row r="53133" spans="1:3" x14ac:dyDescent="0.25">
      <c r="A53133" s="80">
        <v>1146133</v>
      </c>
      <c r="B53133" s="104" t="s">
        <v>236</v>
      </c>
      <c r="C53133" s="84" t="s">
        <v>236</v>
      </c>
    </row>
    <row r="53134" spans="1:3" x14ac:dyDescent="0.25">
      <c r="A53134" s="80">
        <v>1146134</v>
      </c>
      <c r="B53134" s="104" t="s">
        <v>236</v>
      </c>
      <c r="C53134" s="84" t="s">
        <v>236</v>
      </c>
    </row>
    <row r="53135" spans="1:3" x14ac:dyDescent="0.25">
      <c r="A53135" s="80">
        <v>1146135</v>
      </c>
      <c r="B53135" s="104" t="s">
        <v>236</v>
      </c>
      <c r="C53135" s="84" t="s">
        <v>236</v>
      </c>
    </row>
    <row r="53136" spans="1:3" x14ac:dyDescent="0.25">
      <c r="A53136" s="80">
        <v>1146136</v>
      </c>
      <c r="B53136" s="104" t="s">
        <v>236</v>
      </c>
      <c r="C53136" s="84" t="s">
        <v>236</v>
      </c>
    </row>
    <row r="53137" spans="1:3" x14ac:dyDescent="0.25">
      <c r="A53137" s="80">
        <v>1146137</v>
      </c>
      <c r="B53137" s="104" t="s">
        <v>236</v>
      </c>
      <c r="C53137" s="84" t="s">
        <v>236</v>
      </c>
    </row>
    <row r="53138" spans="1:3" x14ac:dyDescent="0.25">
      <c r="A53138" s="80">
        <v>1146138</v>
      </c>
      <c r="B53138" s="104" t="s">
        <v>236</v>
      </c>
      <c r="C53138" s="84" t="s">
        <v>236</v>
      </c>
    </row>
    <row r="53139" spans="1:3" x14ac:dyDescent="0.25">
      <c r="A53139" s="80">
        <v>1146139</v>
      </c>
      <c r="B53139" s="104" t="s">
        <v>236</v>
      </c>
      <c r="C53139" s="84" t="s">
        <v>236</v>
      </c>
    </row>
    <row r="53140" spans="1:3" x14ac:dyDescent="0.25">
      <c r="A53140" s="80">
        <v>1146140</v>
      </c>
      <c r="B53140" s="104" t="s">
        <v>236</v>
      </c>
      <c r="C53140" s="84" t="s">
        <v>236</v>
      </c>
    </row>
    <row r="53141" spans="1:3" x14ac:dyDescent="0.25">
      <c r="A53141" s="80">
        <v>1146141</v>
      </c>
      <c r="B53141" s="104" t="s">
        <v>236</v>
      </c>
      <c r="C53141" s="84" t="s">
        <v>236</v>
      </c>
    </row>
    <row r="53142" spans="1:3" x14ac:dyDescent="0.25">
      <c r="A53142" s="80">
        <v>1146142</v>
      </c>
      <c r="B53142" s="104" t="s">
        <v>236</v>
      </c>
      <c r="C53142" s="84" t="s">
        <v>236</v>
      </c>
    </row>
    <row r="53143" spans="1:3" x14ac:dyDescent="0.25">
      <c r="A53143" s="80">
        <v>1146143</v>
      </c>
      <c r="B53143" s="104" t="s">
        <v>236</v>
      </c>
      <c r="C53143" s="84" t="s">
        <v>236</v>
      </c>
    </row>
    <row r="53144" spans="1:3" x14ac:dyDescent="0.25">
      <c r="A53144" s="80">
        <v>1146144</v>
      </c>
      <c r="B53144" s="104" t="s">
        <v>236</v>
      </c>
      <c r="C53144" s="84" t="s">
        <v>236</v>
      </c>
    </row>
    <row r="53145" spans="1:3" x14ac:dyDescent="0.25">
      <c r="A53145" s="80">
        <v>1146145</v>
      </c>
      <c r="B53145" s="104" t="s">
        <v>236</v>
      </c>
      <c r="C53145" s="84" t="s">
        <v>236</v>
      </c>
    </row>
    <row r="53146" spans="1:3" x14ac:dyDescent="0.25">
      <c r="A53146" s="80">
        <v>1146146</v>
      </c>
      <c r="B53146" s="104" t="s">
        <v>236</v>
      </c>
      <c r="C53146" s="84" t="s">
        <v>236</v>
      </c>
    </row>
    <row r="53147" spans="1:3" x14ac:dyDescent="0.25">
      <c r="A53147" s="80">
        <v>1146147</v>
      </c>
      <c r="B53147" s="104" t="s">
        <v>236</v>
      </c>
      <c r="C53147" s="84" t="s">
        <v>236</v>
      </c>
    </row>
    <row r="53148" spans="1:3" x14ac:dyDescent="0.25">
      <c r="A53148" s="80">
        <v>1146148</v>
      </c>
      <c r="B53148" s="104" t="s">
        <v>236</v>
      </c>
      <c r="C53148" s="84" t="s">
        <v>236</v>
      </c>
    </row>
    <row r="53149" spans="1:3" x14ac:dyDescent="0.25">
      <c r="A53149" s="80">
        <v>1146149</v>
      </c>
      <c r="B53149" s="104" t="s">
        <v>236</v>
      </c>
      <c r="C53149" s="84" t="s">
        <v>236</v>
      </c>
    </row>
    <row r="53150" spans="1:3" x14ac:dyDescent="0.25">
      <c r="A53150" s="80">
        <v>1146150</v>
      </c>
      <c r="B53150" s="104" t="s">
        <v>236</v>
      </c>
      <c r="C53150" s="84" t="s">
        <v>236</v>
      </c>
    </row>
    <row r="53151" spans="1:3" x14ac:dyDescent="0.25">
      <c r="A53151" s="80">
        <v>1146151</v>
      </c>
      <c r="B53151" s="104" t="s">
        <v>236</v>
      </c>
      <c r="C53151" s="84" t="s">
        <v>236</v>
      </c>
    </row>
    <row r="53152" spans="1:3" x14ac:dyDescent="0.25">
      <c r="A53152" s="80">
        <v>1146152</v>
      </c>
      <c r="B53152" s="104" t="s">
        <v>236</v>
      </c>
      <c r="C53152" s="84" t="s">
        <v>236</v>
      </c>
    </row>
    <row r="53153" spans="1:3" x14ac:dyDescent="0.25">
      <c r="A53153" s="80">
        <v>1146153</v>
      </c>
      <c r="B53153" s="104" t="s">
        <v>236</v>
      </c>
      <c r="C53153" s="84" t="s">
        <v>236</v>
      </c>
    </row>
    <row r="53154" spans="1:3" x14ac:dyDescent="0.25">
      <c r="A53154" s="80">
        <v>1146154</v>
      </c>
      <c r="B53154" s="104" t="s">
        <v>236</v>
      </c>
      <c r="C53154" s="84" t="s">
        <v>236</v>
      </c>
    </row>
    <row r="53155" spans="1:3" x14ac:dyDescent="0.25">
      <c r="A53155" s="80">
        <v>1146155</v>
      </c>
      <c r="B53155" s="104" t="s">
        <v>236</v>
      </c>
      <c r="C53155" s="84" t="s">
        <v>236</v>
      </c>
    </row>
    <row r="53156" spans="1:3" x14ac:dyDescent="0.25">
      <c r="A53156" s="80">
        <v>1146156</v>
      </c>
      <c r="B53156" s="104" t="s">
        <v>236</v>
      </c>
      <c r="C53156" s="84" t="s">
        <v>236</v>
      </c>
    </row>
    <row r="53157" spans="1:3" x14ac:dyDescent="0.25">
      <c r="A53157" s="80">
        <v>1146157</v>
      </c>
      <c r="B53157" s="104" t="s">
        <v>236</v>
      </c>
      <c r="C53157" s="84" t="s">
        <v>236</v>
      </c>
    </row>
    <row r="53158" spans="1:3" x14ac:dyDescent="0.25">
      <c r="A53158" s="80">
        <v>1146158</v>
      </c>
      <c r="B53158" s="104" t="s">
        <v>236</v>
      </c>
      <c r="C53158" s="84" t="s">
        <v>236</v>
      </c>
    </row>
    <row r="53159" spans="1:3" x14ac:dyDescent="0.25">
      <c r="A53159" s="80">
        <v>1146159</v>
      </c>
      <c r="B53159" s="104" t="s">
        <v>236</v>
      </c>
      <c r="C53159" s="84" t="s">
        <v>236</v>
      </c>
    </row>
    <row r="53160" spans="1:3" x14ac:dyDescent="0.25">
      <c r="A53160" s="80">
        <v>1146160</v>
      </c>
      <c r="B53160" s="104" t="s">
        <v>236</v>
      </c>
      <c r="C53160" s="84" t="s">
        <v>236</v>
      </c>
    </row>
    <row r="53161" spans="1:3" x14ac:dyDescent="0.25">
      <c r="A53161" s="80">
        <v>1146161</v>
      </c>
      <c r="B53161" s="104" t="s">
        <v>236</v>
      </c>
      <c r="C53161" s="84" t="s">
        <v>236</v>
      </c>
    </row>
    <row r="53162" spans="1:3" x14ac:dyDescent="0.25">
      <c r="A53162" s="80">
        <v>1146162</v>
      </c>
      <c r="B53162" s="104" t="s">
        <v>236</v>
      </c>
      <c r="C53162" s="84" t="s">
        <v>236</v>
      </c>
    </row>
    <row r="53163" spans="1:3" x14ac:dyDescent="0.25">
      <c r="A53163" s="80">
        <v>1146163</v>
      </c>
      <c r="B53163" s="104" t="s">
        <v>236</v>
      </c>
      <c r="C53163" s="84" t="s">
        <v>236</v>
      </c>
    </row>
    <row r="53164" spans="1:3" x14ac:dyDescent="0.25">
      <c r="A53164" s="80">
        <v>1146164</v>
      </c>
      <c r="B53164" s="104" t="s">
        <v>236</v>
      </c>
      <c r="C53164" s="84" t="s">
        <v>236</v>
      </c>
    </row>
    <row r="53165" spans="1:3" x14ac:dyDescent="0.25">
      <c r="A53165" s="80">
        <v>1146165</v>
      </c>
      <c r="B53165" s="104" t="s">
        <v>236</v>
      </c>
      <c r="C53165" s="84" t="s">
        <v>236</v>
      </c>
    </row>
    <row r="53166" spans="1:3" x14ac:dyDescent="0.25">
      <c r="A53166" s="80">
        <v>1146166</v>
      </c>
      <c r="B53166" s="104" t="s">
        <v>236</v>
      </c>
      <c r="C53166" s="84" t="s">
        <v>236</v>
      </c>
    </row>
    <row r="53167" spans="1:3" x14ac:dyDescent="0.25">
      <c r="A53167" s="80">
        <v>1146167</v>
      </c>
      <c r="B53167" s="104" t="s">
        <v>236</v>
      </c>
      <c r="C53167" s="84" t="s">
        <v>236</v>
      </c>
    </row>
    <row r="53168" spans="1:3" x14ac:dyDescent="0.25">
      <c r="A53168" s="80">
        <v>1146168</v>
      </c>
      <c r="B53168" s="104" t="s">
        <v>236</v>
      </c>
      <c r="C53168" s="84" t="s">
        <v>236</v>
      </c>
    </row>
    <row r="53169" spans="1:3" x14ac:dyDescent="0.25">
      <c r="A53169" s="80">
        <v>1146169</v>
      </c>
      <c r="B53169" s="104" t="s">
        <v>236</v>
      </c>
      <c r="C53169" s="84" t="s">
        <v>236</v>
      </c>
    </row>
    <row r="53170" spans="1:3" x14ac:dyDescent="0.25">
      <c r="A53170" s="80">
        <v>1146170</v>
      </c>
      <c r="B53170" s="104" t="s">
        <v>236</v>
      </c>
      <c r="C53170" s="84" t="s">
        <v>236</v>
      </c>
    </row>
    <row r="53171" spans="1:3" x14ac:dyDescent="0.25">
      <c r="A53171" s="80">
        <v>1146171</v>
      </c>
      <c r="B53171" s="104" t="s">
        <v>236</v>
      </c>
      <c r="C53171" s="84" t="s">
        <v>236</v>
      </c>
    </row>
    <row r="53172" spans="1:3" x14ac:dyDescent="0.25">
      <c r="A53172" s="80">
        <v>1146172</v>
      </c>
      <c r="B53172" s="104" t="s">
        <v>236</v>
      </c>
      <c r="C53172" s="84" t="s">
        <v>236</v>
      </c>
    </row>
    <row r="53173" spans="1:3" x14ac:dyDescent="0.25">
      <c r="A53173" s="80">
        <v>1146173</v>
      </c>
      <c r="B53173" s="104" t="s">
        <v>236</v>
      </c>
      <c r="C53173" s="84" t="s">
        <v>236</v>
      </c>
    </row>
    <row r="53174" spans="1:3" x14ac:dyDescent="0.25">
      <c r="A53174" s="80">
        <v>1146174</v>
      </c>
      <c r="B53174" s="104" t="s">
        <v>236</v>
      </c>
      <c r="C53174" s="84" t="s">
        <v>236</v>
      </c>
    </row>
    <row r="53175" spans="1:3" x14ac:dyDescent="0.25">
      <c r="A53175" s="80">
        <v>1146175</v>
      </c>
      <c r="B53175" s="104" t="s">
        <v>236</v>
      </c>
      <c r="C53175" s="84" t="s">
        <v>236</v>
      </c>
    </row>
    <row r="53176" spans="1:3" x14ac:dyDescent="0.25">
      <c r="A53176" s="80">
        <v>1146176</v>
      </c>
      <c r="B53176" s="104" t="s">
        <v>236</v>
      </c>
      <c r="C53176" s="84" t="s">
        <v>236</v>
      </c>
    </row>
    <row r="53177" spans="1:3" x14ac:dyDescent="0.25">
      <c r="A53177" s="80">
        <v>1146177</v>
      </c>
      <c r="B53177" s="104" t="s">
        <v>236</v>
      </c>
      <c r="C53177" s="84" t="s">
        <v>236</v>
      </c>
    </row>
    <row r="53178" spans="1:3" x14ac:dyDescent="0.25">
      <c r="A53178" s="80">
        <v>1146178</v>
      </c>
      <c r="B53178" s="104" t="s">
        <v>236</v>
      </c>
      <c r="C53178" s="84" t="s">
        <v>236</v>
      </c>
    </row>
    <row r="53179" spans="1:3" x14ac:dyDescent="0.25">
      <c r="A53179" s="80">
        <v>1146179</v>
      </c>
      <c r="B53179" s="104" t="s">
        <v>236</v>
      </c>
      <c r="C53179" s="84" t="s">
        <v>236</v>
      </c>
    </row>
    <row r="53180" spans="1:3" x14ac:dyDescent="0.25">
      <c r="A53180" s="80">
        <v>1146180</v>
      </c>
      <c r="B53180" s="104" t="s">
        <v>236</v>
      </c>
      <c r="C53180" s="84" t="s">
        <v>236</v>
      </c>
    </row>
    <row r="53181" spans="1:3" x14ac:dyDescent="0.25">
      <c r="A53181" s="80">
        <v>1146181</v>
      </c>
      <c r="B53181" s="104" t="s">
        <v>236</v>
      </c>
      <c r="C53181" s="84" t="s">
        <v>236</v>
      </c>
    </row>
    <row r="53182" spans="1:3" x14ac:dyDescent="0.25">
      <c r="A53182" s="80">
        <v>1146182</v>
      </c>
      <c r="B53182" s="104" t="s">
        <v>236</v>
      </c>
      <c r="C53182" s="84" t="s">
        <v>236</v>
      </c>
    </row>
    <row r="53183" spans="1:3" x14ac:dyDescent="0.25">
      <c r="A53183" s="80">
        <v>1146183</v>
      </c>
      <c r="B53183" s="104" t="s">
        <v>236</v>
      </c>
      <c r="C53183" s="84" t="s">
        <v>236</v>
      </c>
    </row>
    <row r="53184" spans="1:3" x14ac:dyDescent="0.25">
      <c r="A53184" s="80">
        <v>1146184</v>
      </c>
      <c r="B53184" s="104" t="s">
        <v>236</v>
      </c>
      <c r="C53184" s="84" t="s">
        <v>236</v>
      </c>
    </row>
    <row r="53185" spans="1:3" x14ac:dyDescent="0.25">
      <c r="A53185" s="80">
        <v>1146185</v>
      </c>
      <c r="B53185" s="104" t="s">
        <v>236</v>
      </c>
      <c r="C53185" s="84" t="s">
        <v>236</v>
      </c>
    </row>
    <row r="53186" spans="1:3" x14ac:dyDescent="0.25">
      <c r="A53186" s="80">
        <v>1146186</v>
      </c>
      <c r="B53186" s="104" t="s">
        <v>236</v>
      </c>
      <c r="C53186" s="84" t="s">
        <v>236</v>
      </c>
    </row>
    <row r="53187" spans="1:3" x14ac:dyDescent="0.25">
      <c r="A53187" s="80">
        <v>1146187</v>
      </c>
      <c r="B53187" s="104" t="s">
        <v>236</v>
      </c>
      <c r="C53187" s="84" t="s">
        <v>236</v>
      </c>
    </row>
    <row r="53188" spans="1:3" x14ac:dyDescent="0.25">
      <c r="A53188" s="80">
        <v>1146188</v>
      </c>
      <c r="B53188" s="104" t="s">
        <v>236</v>
      </c>
      <c r="C53188" s="84" t="s">
        <v>236</v>
      </c>
    </row>
    <row r="53189" spans="1:3" x14ac:dyDescent="0.25">
      <c r="A53189" s="80">
        <v>1146189</v>
      </c>
      <c r="B53189" s="104" t="s">
        <v>236</v>
      </c>
      <c r="C53189" s="84" t="s">
        <v>236</v>
      </c>
    </row>
    <row r="53190" spans="1:3" x14ac:dyDescent="0.25">
      <c r="A53190" s="80">
        <v>1146190</v>
      </c>
      <c r="B53190" s="104" t="s">
        <v>236</v>
      </c>
      <c r="C53190" s="84" t="s">
        <v>236</v>
      </c>
    </row>
    <row r="53191" spans="1:3" x14ac:dyDescent="0.25">
      <c r="A53191" s="80">
        <v>1146191</v>
      </c>
      <c r="B53191" s="104" t="s">
        <v>236</v>
      </c>
      <c r="C53191" s="84" t="s">
        <v>236</v>
      </c>
    </row>
    <row r="53192" spans="1:3" x14ac:dyDescent="0.25">
      <c r="A53192" s="80">
        <v>1146192</v>
      </c>
      <c r="B53192" s="104" t="s">
        <v>236</v>
      </c>
      <c r="C53192" s="84" t="s">
        <v>236</v>
      </c>
    </row>
    <row r="53193" spans="1:3" x14ac:dyDescent="0.25">
      <c r="A53193" s="80">
        <v>1146193</v>
      </c>
      <c r="B53193" s="91">
        <v>1146195</v>
      </c>
      <c r="C53193" s="90">
        <v>41409</v>
      </c>
    </row>
    <row r="53194" spans="1:3" x14ac:dyDescent="0.25">
      <c r="A53194" s="80">
        <v>1146194</v>
      </c>
      <c r="B53194" s="104" t="s">
        <v>236</v>
      </c>
      <c r="C53194" s="84" t="s">
        <v>236</v>
      </c>
    </row>
    <row r="53195" spans="1:3" x14ac:dyDescent="0.25">
      <c r="A53195" s="80">
        <v>1146196</v>
      </c>
      <c r="B53195" s="104" t="s">
        <v>236</v>
      </c>
      <c r="C53195" s="84" t="s">
        <v>236</v>
      </c>
    </row>
    <row r="53196" spans="1:3" x14ac:dyDescent="0.25">
      <c r="A53196" s="80">
        <v>1146197</v>
      </c>
      <c r="B53196" s="104" t="s">
        <v>236</v>
      </c>
      <c r="C53196" s="84" t="s">
        <v>236</v>
      </c>
    </row>
    <row r="53197" spans="1:3" x14ac:dyDescent="0.25">
      <c r="A53197" s="80">
        <v>1146198</v>
      </c>
      <c r="B53197" s="104" t="s">
        <v>236</v>
      </c>
      <c r="C53197" s="84" t="s">
        <v>236</v>
      </c>
    </row>
    <row r="53198" spans="1:3" x14ac:dyDescent="0.25">
      <c r="A53198" s="80">
        <v>1146199</v>
      </c>
      <c r="B53198" s="104" t="s">
        <v>236</v>
      </c>
      <c r="C53198" s="84" t="s">
        <v>236</v>
      </c>
    </row>
    <row r="53199" spans="1:3" x14ac:dyDescent="0.25">
      <c r="A53199" s="80">
        <v>1146200</v>
      </c>
      <c r="B53199" s="104" t="s">
        <v>236</v>
      </c>
      <c r="C53199" s="84" t="s">
        <v>236</v>
      </c>
    </row>
    <row r="53200" spans="1:3" x14ac:dyDescent="0.25">
      <c r="A53200" s="80">
        <v>1146201</v>
      </c>
      <c r="B53200" s="104" t="s">
        <v>236</v>
      </c>
      <c r="C53200" s="84" t="s">
        <v>236</v>
      </c>
    </row>
    <row r="53201" spans="1:3" x14ac:dyDescent="0.25">
      <c r="A53201" s="80">
        <v>1146202</v>
      </c>
      <c r="B53201" s="104" t="s">
        <v>236</v>
      </c>
      <c r="C53201" s="84" t="s">
        <v>236</v>
      </c>
    </row>
    <row r="53202" spans="1:3" x14ac:dyDescent="0.25">
      <c r="A53202" s="80">
        <v>1146203</v>
      </c>
      <c r="B53202" s="104" t="s">
        <v>236</v>
      </c>
      <c r="C53202" s="84" t="s">
        <v>236</v>
      </c>
    </row>
    <row r="53203" spans="1:3" x14ac:dyDescent="0.25">
      <c r="A53203" s="80">
        <v>1146204</v>
      </c>
      <c r="B53203" s="104" t="s">
        <v>236</v>
      </c>
      <c r="C53203" s="84" t="s">
        <v>236</v>
      </c>
    </row>
    <row r="53204" spans="1:3" x14ac:dyDescent="0.25">
      <c r="A53204" s="80">
        <v>1146205</v>
      </c>
      <c r="B53204" s="104" t="s">
        <v>236</v>
      </c>
      <c r="C53204" s="84" t="s">
        <v>236</v>
      </c>
    </row>
    <row r="53205" spans="1:3" x14ac:dyDescent="0.25">
      <c r="A53205" s="80">
        <v>1146206</v>
      </c>
      <c r="B53205" s="104" t="s">
        <v>236</v>
      </c>
      <c r="C53205" s="84" t="s">
        <v>236</v>
      </c>
    </row>
    <row r="53206" spans="1:3" x14ac:dyDescent="0.25">
      <c r="A53206" s="80">
        <v>1146207</v>
      </c>
      <c r="B53206" s="104" t="s">
        <v>236</v>
      </c>
      <c r="C53206" s="84" t="s">
        <v>236</v>
      </c>
    </row>
    <row r="53207" spans="1:3" x14ac:dyDescent="0.25">
      <c r="A53207" s="80">
        <v>1146208</v>
      </c>
      <c r="B53207" s="104" t="s">
        <v>236</v>
      </c>
      <c r="C53207" s="84" t="s">
        <v>236</v>
      </c>
    </row>
    <row r="53208" spans="1:3" x14ac:dyDescent="0.25">
      <c r="A53208" s="80">
        <v>1146209</v>
      </c>
      <c r="B53208" s="104" t="s">
        <v>236</v>
      </c>
      <c r="C53208" s="84" t="s">
        <v>236</v>
      </c>
    </row>
    <row r="53209" spans="1:3" x14ac:dyDescent="0.25">
      <c r="A53209" s="80">
        <v>1146210</v>
      </c>
      <c r="B53209" s="104" t="s">
        <v>236</v>
      </c>
      <c r="C53209" s="84" t="s">
        <v>236</v>
      </c>
    </row>
    <row r="53210" spans="1:3" x14ac:dyDescent="0.25">
      <c r="A53210" s="80">
        <v>1146211</v>
      </c>
      <c r="B53210" s="104" t="s">
        <v>236</v>
      </c>
      <c r="C53210" s="84" t="s">
        <v>236</v>
      </c>
    </row>
    <row r="53211" spans="1:3" x14ac:dyDescent="0.25">
      <c r="A53211" s="80">
        <v>1146212</v>
      </c>
      <c r="B53211" s="104" t="s">
        <v>236</v>
      </c>
      <c r="C53211" s="84" t="s">
        <v>236</v>
      </c>
    </row>
    <row r="53212" spans="1:3" x14ac:dyDescent="0.25">
      <c r="A53212" s="80">
        <v>1146214</v>
      </c>
      <c r="B53212" s="104" t="s">
        <v>236</v>
      </c>
      <c r="C53212" s="84" t="s">
        <v>236</v>
      </c>
    </row>
    <row r="53213" spans="1:3" x14ac:dyDescent="0.25">
      <c r="A53213" s="80">
        <v>1146216</v>
      </c>
      <c r="B53213" s="104" t="s">
        <v>236</v>
      </c>
      <c r="C53213" s="84" t="s">
        <v>236</v>
      </c>
    </row>
    <row r="53214" spans="1:3" x14ac:dyDescent="0.25">
      <c r="A53214" s="80">
        <v>1146217</v>
      </c>
      <c r="B53214" s="104" t="s">
        <v>236</v>
      </c>
      <c r="C53214" s="84" t="s">
        <v>236</v>
      </c>
    </row>
    <row r="53215" spans="1:3" x14ac:dyDescent="0.25">
      <c r="A53215" s="80">
        <v>1146218</v>
      </c>
      <c r="B53215" s="104" t="s">
        <v>236</v>
      </c>
      <c r="C53215" s="84" t="s">
        <v>236</v>
      </c>
    </row>
    <row r="53216" spans="1:3" x14ac:dyDescent="0.25">
      <c r="A53216" s="80">
        <v>1146219</v>
      </c>
      <c r="B53216" s="104" t="s">
        <v>236</v>
      </c>
      <c r="C53216" s="84" t="s">
        <v>236</v>
      </c>
    </row>
    <row r="53217" spans="1:3" x14ac:dyDescent="0.25">
      <c r="A53217" s="80">
        <v>1146220</v>
      </c>
      <c r="B53217" s="104" t="s">
        <v>236</v>
      </c>
      <c r="C53217" s="84" t="s">
        <v>236</v>
      </c>
    </row>
    <row r="53218" spans="1:3" x14ac:dyDescent="0.25">
      <c r="A53218" s="80">
        <v>1146221</v>
      </c>
      <c r="B53218" s="104" t="s">
        <v>236</v>
      </c>
      <c r="C53218" s="84" t="s">
        <v>236</v>
      </c>
    </row>
    <row r="53219" spans="1:3" x14ac:dyDescent="0.25">
      <c r="A53219" s="80">
        <v>1146222</v>
      </c>
      <c r="B53219" s="104" t="s">
        <v>236</v>
      </c>
      <c r="C53219" s="84" t="s">
        <v>236</v>
      </c>
    </row>
    <row r="53220" spans="1:3" x14ac:dyDescent="0.25">
      <c r="A53220" s="80">
        <v>1146223</v>
      </c>
      <c r="B53220" s="104" t="s">
        <v>236</v>
      </c>
      <c r="C53220" s="84" t="s">
        <v>236</v>
      </c>
    </row>
    <row r="53221" spans="1:3" x14ac:dyDescent="0.25">
      <c r="A53221" s="80">
        <v>1146224</v>
      </c>
      <c r="B53221" s="104" t="s">
        <v>236</v>
      </c>
      <c r="C53221" s="84" t="s">
        <v>236</v>
      </c>
    </row>
    <row r="53222" spans="1:3" x14ac:dyDescent="0.25">
      <c r="A53222" s="80">
        <v>1146225</v>
      </c>
      <c r="B53222" s="104" t="s">
        <v>236</v>
      </c>
      <c r="C53222" s="84" t="s">
        <v>236</v>
      </c>
    </row>
    <row r="53223" spans="1:3" x14ac:dyDescent="0.25">
      <c r="A53223" s="80">
        <v>1146226</v>
      </c>
      <c r="B53223" s="104" t="s">
        <v>236</v>
      </c>
      <c r="C53223" s="84" t="s">
        <v>236</v>
      </c>
    </row>
    <row r="53224" spans="1:3" x14ac:dyDescent="0.25">
      <c r="A53224" s="80">
        <v>1146227</v>
      </c>
      <c r="B53224" s="104" t="s">
        <v>236</v>
      </c>
      <c r="C53224" s="84" t="s">
        <v>236</v>
      </c>
    </row>
    <row r="53225" spans="1:3" x14ac:dyDescent="0.25">
      <c r="A53225" s="80">
        <v>1146228</v>
      </c>
      <c r="B53225" s="104" t="s">
        <v>236</v>
      </c>
      <c r="C53225" s="84" t="s">
        <v>236</v>
      </c>
    </row>
    <row r="53226" spans="1:3" x14ac:dyDescent="0.25">
      <c r="A53226" s="80">
        <v>1146229</v>
      </c>
      <c r="B53226" s="104" t="s">
        <v>236</v>
      </c>
      <c r="C53226" s="84" t="s">
        <v>236</v>
      </c>
    </row>
    <row r="53227" spans="1:3" x14ac:dyDescent="0.25">
      <c r="A53227" s="80">
        <v>1146230</v>
      </c>
      <c r="B53227" s="104" t="s">
        <v>236</v>
      </c>
      <c r="C53227" s="84" t="s">
        <v>236</v>
      </c>
    </row>
    <row r="53228" spans="1:3" x14ac:dyDescent="0.25">
      <c r="A53228" s="80">
        <v>1146231</v>
      </c>
      <c r="B53228" s="104" t="s">
        <v>236</v>
      </c>
      <c r="C53228" s="84" t="s">
        <v>236</v>
      </c>
    </row>
    <row r="53229" spans="1:3" x14ac:dyDescent="0.25">
      <c r="A53229" s="80">
        <v>1146232</v>
      </c>
      <c r="B53229" s="104" t="s">
        <v>236</v>
      </c>
      <c r="C53229" s="84" t="s">
        <v>236</v>
      </c>
    </row>
    <row r="53230" spans="1:3" x14ac:dyDescent="0.25">
      <c r="A53230" s="80">
        <v>1146233</v>
      </c>
      <c r="B53230" s="104" t="s">
        <v>236</v>
      </c>
      <c r="C53230" s="84" t="s">
        <v>236</v>
      </c>
    </row>
    <row r="53231" spans="1:3" x14ac:dyDescent="0.25">
      <c r="A53231" s="80">
        <v>1146234</v>
      </c>
      <c r="B53231" s="104" t="s">
        <v>236</v>
      </c>
      <c r="C53231" s="84" t="s">
        <v>236</v>
      </c>
    </row>
    <row r="53232" spans="1:3" x14ac:dyDescent="0.25">
      <c r="A53232" s="80">
        <v>1146235</v>
      </c>
      <c r="B53232" s="104" t="s">
        <v>236</v>
      </c>
      <c r="C53232" s="84" t="s">
        <v>236</v>
      </c>
    </row>
    <row r="53233" spans="1:3" x14ac:dyDescent="0.25">
      <c r="A53233" s="80">
        <v>1146236</v>
      </c>
      <c r="B53233" s="104" t="s">
        <v>236</v>
      </c>
      <c r="C53233" s="84" t="s">
        <v>236</v>
      </c>
    </row>
    <row r="53234" spans="1:3" x14ac:dyDescent="0.25">
      <c r="A53234" s="80">
        <v>1146237</v>
      </c>
      <c r="B53234" s="104" t="s">
        <v>236</v>
      </c>
      <c r="C53234" s="84" t="s">
        <v>236</v>
      </c>
    </row>
    <row r="53235" spans="1:3" x14ac:dyDescent="0.25">
      <c r="A53235" s="80">
        <v>1146238</v>
      </c>
      <c r="B53235" s="104" t="s">
        <v>236</v>
      </c>
      <c r="C53235" s="84" t="s">
        <v>236</v>
      </c>
    </row>
    <row r="53236" spans="1:3" x14ac:dyDescent="0.25">
      <c r="A53236" s="80">
        <v>1146239</v>
      </c>
      <c r="B53236" s="104" t="s">
        <v>236</v>
      </c>
      <c r="C53236" s="84" t="s">
        <v>236</v>
      </c>
    </row>
    <row r="53237" spans="1:3" x14ac:dyDescent="0.25">
      <c r="A53237" s="80">
        <v>1146240</v>
      </c>
      <c r="B53237" s="104" t="s">
        <v>236</v>
      </c>
      <c r="C53237" s="84" t="s">
        <v>236</v>
      </c>
    </row>
    <row r="53238" spans="1:3" x14ac:dyDescent="0.25">
      <c r="A53238" s="80">
        <v>1146241</v>
      </c>
      <c r="B53238" s="104" t="s">
        <v>236</v>
      </c>
      <c r="C53238" s="84" t="s">
        <v>236</v>
      </c>
    </row>
    <row r="53239" spans="1:3" x14ac:dyDescent="0.25">
      <c r="A53239" s="80">
        <v>1146242</v>
      </c>
      <c r="B53239" s="104" t="s">
        <v>236</v>
      </c>
      <c r="C53239" s="84" t="s">
        <v>236</v>
      </c>
    </row>
    <row r="53240" spans="1:3" x14ac:dyDescent="0.25">
      <c r="A53240" s="80">
        <v>1146243</v>
      </c>
      <c r="B53240" s="104" t="s">
        <v>236</v>
      </c>
      <c r="C53240" s="84" t="s">
        <v>236</v>
      </c>
    </row>
    <row r="53241" spans="1:3" x14ac:dyDescent="0.25">
      <c r="A53241" s="80">
        <v>1146244</v>
      </c>
      <c r="B53241" s="104" t="s">
        <v>236</v>
      </c>
      <c r="C53241" s="84" t="s">
        <v>236</v>
      </c>
    </row>
    <row r="53242" spans="1:3" x14ac:dyDescent="0.25">
      <c r="A53242" s="80">
        <v>1146245</v>
      </c>
      <c r="B53242" s="104" t="s">
        <v>236</v>
      </c>
      <c r="C53242" s="84" t="s">
        <v>236</v>
      </c>
    </row>
    <row r="53243" spans="1:3" x14ac:dyDescent="0.25">
      <c r="A53243" s="80">
        <v>1146246</v>
      </c>
      <c r="B53243" s="104" t="s">
        <v>236</v>
      </c>
      <c r="C53243" s="84" t="s">
        <v>236</v>
      </c>
    </row>
    <row r="53244" spans="1:3" x14ac:dyDescent="0.25">
      <c r="A53244" s="80">
        <v>1146247</v>
      </c>
      <c r="B53244" s="104" t="s">
        <v>236</v>
      </c>
      <c r="C53244" s="84" t="s">
        <v>236</v>
      </c>
    </row>
    <row r="53245" spans="1:3" x14ac:dyDescent="0.25">
      <c r="A53245" s="80">
        <v>1146248</v>
      </c>
      <c r="B53245" s="104" t="s">
        <v>236</v>
      </c>
      <c r="C53245" s="84" t="s">
        <v>236</v>
      </c>
    </row>
    <row r="53246" spans="1:3" x14ac:dyDescent="0.25">
      <c r="A53246" s="80">
        <v>1146249</v>
      </c>
      <c r="B53246" s="104" t="s">
        <v>236</v>
      </c>
      <c r="C53246" s="84" t="s">
        <v>236</v>
      </c>
    </row>
    <row r="53247" spans="1:3" x14ac:dyDescent="0.25">
      <c r="A53247" s="80">
        <v>1146250</v>
      </c>
      <c r="B53247" s="104" t="s">
        <v>236</v>
      </c>
      <c r="C53247" s="84" t="s">
        <v>236</v>
      </c>
    </row>
    <row r="53248" spans="1:3" x14ac:dyDescent="0.25">
      <c r="A53248" s="80">
        <v>1146251</v>
      </c>
      <c r="B53248" s="104" t="s">
        <v>236</v>
      </c>
      <c r="C53248" s="84" t="s">
        <v>236</v>
      </c>
    </row>
    <row r="53249" spans="1:3" x14ac:dyDescent="0.25">
      <c r="A53249" s="80">
        <v>1146252</v>
      </c>
      <c r="B53249" s="104" t="s">
        <v>236</v>
      </c>
      <c r="C53249" s="84" t="s">
        <v>236</v>
      </c>
    </row>
    <row r="53250" spans="1:3" x14ac:dyDescent="0.25">
      <c r="A53250" s="80">
        <v>1146253</v>
      </c>
      <c r="B53250" s="104" t="s">
        <v>236</v>
      </c>
      <c r="C53250" s="84" t="s">
        <v>236</v>
      </c>
    </row>
    <row r="53251" spans="1:3" x14ac:dyDescent="0.25">
      <c r="A53251" s="80">
        <v>1146254</v>
      </c>
      <c r="B53251" s="104" t="s">
        <v>236</v>
      </c>
      <c r="C53251" s="84" t="s">
        <v>236</v>
      </c>
    </row>
    <row r="53252" spans="1:3" x14ac:dyDescent="0.25">
      <c r="A53252" s="80">
        <v>1146255</v>
      </c>
      <c r="B53252" s="104" t="s">
        <v>236</v>
      </c>
      <c r="C53252" s="84" t="s">
        <v>236</v>
      </c>
    </row>
    <row r="53253" spans="1:3" x14ac:dyDescent="0.25">
      <c r="A53253" s="80">
        <v>1146256</v>
      </c>
      <c r="B53253" s="104" t="s">
        <v>236</v>
      </c>
      <c r="C53253" s="84" t="s">
        <v>236</v>
      </c>
    </row>
    <row r="53254" spans="1:3" x14ac:dyDescent="0.25">
      <c r="A53254" s="80">
        <v>1146257</v>
      </c>
      <c r="B53254" s="104" t="s">
        <v>236</v>
      </c>
      <c r="C53254" s="84" t="s">
        <v>236</v>
      </c>
    </row>
    <row r="53255" spans="1:3" x14ac:dyDescent="0.25">
      <c r="A53255" s="80">
        <v>1146258</v>
      </c>
      <c r="B53255" s="104" t="s">
        <v>236</v>
      </c>
      <c r="C53255" s="84" t="s">
        <v>236</v>
      </c>
    </row>
    <row r="53256" spans="1:3" x14ac:dyDescent="0.25">
      <c r="A53256" s="80">
        <v>1146259</v>
      </c>
      <c r="B53256" s="104" t="s">
        <v>236</v>
      </c>
      <c r="C53256" s="84" t="s">
        <v>236</v>
      </c>
    </row>
    <row r="53257" spans="1:3" x14ac:dyDescent="0.25">
      <c r="A53257" s="80">
        <v>1146260</v>
      </c>
      <c r="B53257" s="104" t="s">
        <v>236</v>
      </c>
      <c r="C53257" s="84" t="s">
        <v>236</v>
      </c>
    </row>
    <row r="53258" spans="1:3" x14ac:dyDescent="0.25">
      <c r="A53258" s="80">
        <v>1146261</v>
      </c>
      <c r="B53258" s="104" t="s">
        <v>236</v>
      </c>
      <c r="C53258" s="84" t="s">
        <v>236</v>
      </c>
    </row>
    <row r="53259" spans="1:3" x14ac:dyDescent="0.25">
      <c r="A53259" s="80">
        <v>1146262</v>
      </c>
      <c r="B53259" s="104" t="s">
        <v>236</v>
      </c>
      <c r="C53259" s="84" t="s">
        <v>236</v>
      </c>
    </row>
    <row r="53260" spans="1:3" x14ac:dyDescent="0.25">
      <c r="A53260" s="80">
        <v>1146263</v>
      </c>
      <c r="B53260" s="104" t="s">
        <v>236</v>
      </c>
      <c r="C53260" s="84" t="s">
        <v>236</v>
      </c>
    </row>
    <row r="53261" spans="1:3" x14ac:dyDescent="0.25">
      <c r="A53261" s="80">
        <v>1146264</v>
      </c>
      <c r="B53261" s="104" t="s">
        <v>236</v>
      </c>
      <c r="C53261" s="84" t="s">
        <v>236</v>
      </c>
    </row>
    <row r="53262" spans="1:3" x14ac:dyDescent="0.25">
      <c r="A53262" s="80">
        <v>1146265</v>
      </c>
      <c r="B53262" s="104" t="s">
        <v>236</v>
      </c>
      <c r="C53262" s="84" t="s">
        <v>236</v>
      </c>
    </row>
    <row r="53263" spans="1:3" x14ac:dyDescent="0.25">
      <c r="A53263" s="80">
        <v>1146266</v>
      </c>
      <c r="B53263" s="104" t="s">
        <v>236</v>
      </c>
      <c r="C53263" s="84" t="s">
        <v>236</v>
      </c>
    </row>
    <row r="53264" spans="1:3" x14ac:dyDescent="0.25">
      <c r="A53264" s="80">
        <v>1146267</v>
      </c>
      <c r="B53264" s="104" t="s">
        <v>236</v>
      </c>
      <c r="C53264" s="84" t="s">
        <v>236</v>
      </c>
    </row>
    <row r="53265" spans="1:3" x14ac:dyDescent="0.25">
      <c r="A53265" s="80">
        <v>1146268</v>
      </c>
      <c r="B53265" s="104" t="s">
        <v>236</v>
      </c>
      <c r="C53265" s="84" t="s">
        <v>236</v>
      </c>
    </row>
    <row r="53266" spans="1:3" x14ac:dyDescent="0.25">
      <c r="A53266" s="80">
        <v>1146269</v>
      </c>
      <c r="B53266" s="104" t="s">
        <v>236</v>
      </c>
      <c r="C53266" s="84" t="s">
        <v>236</v>
      </c>
    </row>
    <row r="53267" spans="1:3" x14ac:dyDescent="0.25">
      <c r="A53267" s="80">
        <v>1146270</v>
      </c>
      <c r="B53267" s="104" t="s">
        <v>236</v>
      </c>
      <c r="C53267" s="84" t="s">
        <v>236</v>
      </c>
    </row>
    <row r="53268" spans="1:3" x14ac:dyDescent="0.25">
      <c r="A53268" s="80">
        <v>1146271</v>
      </c>
      <c r="B53268" s="104" t="s">
        <v>236</v>
      </c>
      <c r="C53268" s="84" t="s">
        <v>236</v>
      </c>
    </row>
    <row r="53269" spans="1:3" x14ac:dyDescent="0.25">
      <c r="A53269" s="80">
        <v>1146272</v>
      </c>
      <c r="B53269" s="104" t="s">
        <v>236</v>
      </c>
      <c r="C53269" s="84" t="s">
        <v>236</v>
      </c>
    </row>
    <row r="53270" spans="1:3" x14ac:dyDescent="0.25">
      <c r="A53270" s="80">
        <v>1146273</v>
      </c>
      <c r="B53270" s="104" t="s">
        <v>236</v>
      </c>
      <c r="C53270" s="84" t="s">
        <v>236</v>
      </c>
    </row>
    <row r="53271" spans="1:3" x14ac:dyDescent="0.25">
      <c r="A53271" s="80">
        <v>1146274</v>
      </c>
      <c r="B53271" s="104" t="s">
        <v>236</v>
      </c>
      <c r="C53271" s="84" t="s">
        <v>236</v>
      </c>
    </row>
    <row r="53272" spans="1:3" x14ac:dyDescent="0.25">
      <c r="A53272" s="80">
        <v>1146275</v>
      </c>
      <c r="B53272" s="104" t="s">
        <v>236</v>
      </c>
      <c r="C53272" s="84" t="s">
        <v>236</v>
      </c>
    </row>
    <row r="53273" spans="1:3" x14ac:dyDescent="0.25">
      <c r="A53273" s="80">
        <v>1146276</v>
      </c>
      <c r="B53273" s="104" t="s">
        <v>236</v>
      </c>
      <c r="C53273" s="84" t="s">
        <v>236</v>
      </c>
    </row>
    <row r="53274" spans="1:3" x14ac:dyDescent="0.25">
      <c r="A53274" s="80">
        <v>1146277</v>
      </c>
      <c r="B53274" s="104" t="s">
        <v>236</v>
      </c>
      <c r="C53274" s="84" t="s">
        <v>236</v>
      </c>
    </row>
    <row r="53275" spans="1:3" x14ac:dyDescent="0.25">
      <c r="A53275" s="80">
        <v>1146278</v>
      </c>
      <c r="B53275" s="104" t="s">
        <v>236</v>
      </c>
      <c r="C53275" s="84" t="s">
        <v>236</v>
      </c>
    </row>
    <row r="53276" spans="1:3" x14ac:dyDescent="0.25">
      <c r="A53276" s="80">
        <v>1146279</v>
      </c>
      <c r="B53276" s="104" t="s">
        <v>236</v>
      </c>
      <c r="C53276" s="84" t="s">
        <v>236</v>
      </c>
    </row>
    <row r="53277" spans="1:3" x14ac:dyDescent="0.25">
      <c r="A53277" s="80">
        <v>1146280</v>
      </c>
      <c r="B53277" s="104" t="s">
        <v>236</v>
      </c>
      <c r="C53277" s="84" t="s">
        <v>236</v>
      </c>
    </row>
    <row r="53278" spans="1:3" x14ac:dyDescent="0.25">
      <c r="A53278" s="80">
        <v>1146281</v>
      </c>
      <c r="B53278" s="104" t="s">
        <v>236</v>
      </c>
      <c r="C53278" s="84" t="s">
        <v>236</v>
      </c>
    </row>
    <row r="53279" spans="1:3" x14ac:dyDescent="0.25">
      <c r="A53279" s="80">
        <v>1146282</v>
      </c>
      <c r="B53279" s="104" t="s">
        <v>236</v>
      </c>
      <c r="C53279" s="84" t="s">
        <v>236</v>
      </c>
    </row>
    <row r="53280" spans="1:3" x14ac:dyDescent="0.25">
      <c r="A53280" s="80">
        <v>1146283</v>
      </c>
      <c r="B53280" s="104" t="s">
        <v>236</v>
      </c>
      <c r="C53280" s="84" t="s">
        <v>236</v>
      </c>
    </row>
    <row r="53281" spans="1:3" x14ac:dyDescent="0.25">
      <c r="A53281" s="80">
        <v>1146284</v>
      </c>
      <c r="B53281" s="104" t="s">
        <v>236</v>
      </c>
      <c r="C53281" s="84" t="s">
        <v>236</v>
      </c>
    </row>
    <row r="53282" spans="1:3" x14ac:dyDescent="0.25">
      <c r="A53282" s="80">
        <v>1146286</v>
      </c>
      <c r="B53282" s="104" t="s">
        <v>236</v>
      </c>
      <c r="C53282" s="84" t="s">
        <v>236</v>
      </c>
    </row>
    <row r="53283" spans="1:3" x14ac:dyDescent="0.25">
      <c r="A53283" s="80">
        <v>1146287</v>
      </c>
      <c r="B53283" s="104" t="s">
        <v>236</v>
      </c>
      <c r="C53283" s="84" t="s">
        <v>236</v>
      </c>
    </row>
    <row r="53284" spans="1:3" x14ac:dyDescent="0.25">
      <c r="A53284" s="80">
        <v>1146288</v>
      </c>
      <c r="B53284" s="104" t="s">
        <v>236</v>
      </c>
      <c r="C53284" s="84" t="s">
        <v>236</v>
      </c>
    </row>
    <row r="53285" spans="1:3" x14ac:dyDescent="0.25">
      <c r="A53285" s="80">
        <v>1146289</v>
      </c>
      <c r="B53285" s="104" t="s">
        <v>236</v>
      </c>
      <c r="C53285" s="84" t="s">
        <v>236</v>
      </c>
    </row>
    <row r="53286" spans="1:3" x14ac:dyDescent="0.25">
      <c r="A53286" s="80">
        <v>1146290</v>
      </c>
      <c r="B53286" s="104" t="s">
        <v>236</v>
      </c>
      <c r="C53286" s="84" t="s">
        <v>236</v>
      </c>
    </row>
    <row r="53287" spans="1:3" x14ac:dyDescent="0.25">
      <c r="A53287" s="80">
        <v>1146291</v>
      </c>
      <c r="B53287" s="104" t="s">
        <v>236</v>
      </c>
      <c r="C53287" s="84" t="s">
        <v>236</v>
      </c>
    </row>
    <row r="53288" spans="1:3" x14ac:dyDescent="0.25">
      <c r="A53288" s="80">
        <v>1146292</v>
      </c>
      <c r="B53288" s="104" t="s">
        <v>236</v>
      </c>
      <c r="C53288" s="84" t="s">
        <v>236</v>
      </c>
    </row>
    <row r="53289" spans="1:3" x14ac:dyDescent="0.25">
      <c r="A53289" s="80">
        <v>1146293</v>
      </c>
      <c r="B53289" s="104" t="s">
        <v>236</v>
      </c>
      <c r="C53289" s="84" t="s">
        <v>236</v>
      </c>
    </row>
    <row r="53290" spans="1:3" x14ac:dyDescent="0.25">
      <c r="A53290" s="80">
        <v>1146294</v>
      </c>
      <c r="B53290" s="104" t="s">
        <v>236</v>
      </c>
      <c r="C53290" s="84" t="s">
        <v>236</v>
      </c>
    </row>
    <row r="53291" spans="1:3" x14ac:dyDescent="0.25">
      <c r="A53291" s="80">
        <v>1146295</v>
      </c>
      <c r="B53291" s="104" t="s">
        <v>236</v>
      </c>
      <c r="C53291" s="84" t="s">
        <v>236</v>
      </c>
    </row>
    <row r="53292" spans="1:3" x14ac:dyDescent="0.25">
      <c r="A53292" s="80">
        <v>1146296</v>
      </c>
      <c r="B53292" s="104" t="s">
        <v>236</v>
      </c>
      <c r="C53292" s="84" t="s">
        <v>236</v>
      </c>
    </row>
    <row r="53293" spans="1:3" x14ac:dyDescent="0.25">
      <c r="A53293" s="80">
        <v>1146297</v>
      </c>
      <c r="B53293" s="104" t="s">
        <v>236</v>
      </c>
      <c r="C53293" s="84" t="s">
        <v>236</v>
      </c>
    </row>
    <row r="53294" spans="1:3" x14ac:dyDescent="0.25">
      <c r="A53294" s="80">
        <v>1146298</v>
      </c>
      <c r="B53294" s="104" t="s">
        <v>236</v>
      </c>
      <c r="C53294" s="84" t="s">
        <v>236</v>
      </c>
    </row>
    <row r="53295" spans="1:3" x14ac:dyDescent="0.25">
      <c r="A53295" s="80">
        <v>1146299</v>
      </c>
      <c r="B53295" s="104" t="s">
        <v>236</v>
      </c>
      <c r="C53295" s="84" t="s">
        <v>236</v>
      </c>
    </row>
    <row r="53296" spans="1:3" x14ac:dyDescent="0.25">
      <c r="A53296" s="80">
        <v>1146300</v>
      </c>
      <c r="B53296" s="104" t="s">
        <v>236</v>
      </c>
      <c r="C53296" s="84" t="s">
        <v>236</v>
      </c>
    </row>
    <row r="53297" spans="1:3" x14ac:dyDescent="0.25">
      <c r="A53297" s="80">
        <v>1146301</v>
      </c>
      <c r="B53297" s="104" t="s">
        <v>236</v>
      </c>
      <c r="C53297" s="84" t="s">
        <v>236</v>
      </c>
    </row>
    <row r="53298" spans="1:3" x14ac:dyDescent="0.25">
      <c r="A53298" s="80">
        <v>1146302</v>
      </c>
      <c r="B53298" s="104" t="s">
        <v>236</v>
      </c>
      <c r="C53298" s="84" t="s">
        <v>236</v>
      </c>
    </row>
    <row r="53299" spans="1:3" x14ac:dyDescent="0.25">
      <c r="A53299" s="80">
        <v>1146303</v>
      </c>
      <c r="B53299" s="104" t="s">
        <v>236</v>
      </c>
      <c r="C53299" s="84" t="s">
        <v>236</v>
      </c>
    </row>
    <row r="53300" spans="1:3" x14ac:dyDescent="0.25">
      <c r="A53300" s="80">
        <v>1146304</v>
      </c>
      <c r="B53300" s="104" t="s">
        <v>236</v>
      </c>
      <c r="C53300" s="84" t="s">
        <v>236</v>
      </c>
    </row>
    <row r="53301" spans="1:3" x14ac:dyDescent="0.25">
      <c r="A53301" s="80">
        <v>1146305</v>
      </c>
      <c r="B53301" s="104" t="s">
        <v>236</v>
      </c>
      <c r="C53301" s="84" t="s">
        <v>236</v>
      </c>
    </row>
    <row r="53302" spans="1:3" x14ac:dyDescent="0.25">
      <c r="A53302" s="80">
        <v>1146306</v>
      </c>
      <c r="B53302" s="104" t="s">
        <v>236</v>
      </c>
      <c r="C53302" s="84" t="s">
        <v>236</v>
      </c>
    </row>
    <row r="53303" spans="1:3" x14ac:dyDescent="0.25">
      <c r="A53303" s="80">
        <v>1146307</v>
      </c>
      <c r="B53303" s="104" t="s">
        <v>236</v>
      </c>
      <c r="C53303" s="84" t="s">
        <v>236</v>
      </c>
    </row>
    <row r="53304" spans="1:3" x14ac:dyDescent="0.25">
      <c r="A53304" s="80">
        <v>1146308</v>
      </c>
      <c r="B53304" s="104" t="s">
        <v>236</v>
      </c>
      <c r="C53304" s="84" t="s">
        <v>236</v>
      </c>
    </row>
    <row r="53305" spans="1:3" x14ac:dyDescent="0.25">
      <c r="A53305" s="80">
        <v>1146309</v>
      </c>
      <c r="B53305" s="104" t="s">
        <v>236</v>
      </c>
      <c r="C53305" s="84" t="s">
        <v>236</v>
      </c>
    </row>
    <row r="53306" spans="1:3" x14ac:dyDescent="0.25">
      <c r="A53306" s="80">
        <v>1146310</v>
      </c>
      <c r="B53306" s="104" t="s">
        <v>236</v>
      </c>
      <c r="C53306" s="84" t="s">
        <v>236</v>
      </c>
    </row>
    <row r="53307" spans="1:3" x14ac:dyDescent="0.25">
      <c r="A53307" s="80">
        <v>1146311</v>
      </c>
      <c r="B53307" s="104" t="s">
        <v>236</v>
      </c>
      <c r="C53307" s="84" t="s">
        <v>236</v>
      </c>
    </row>
    <row r="53308" spans="1:3" x14ac:dyDescent="0.25">
      <c r="A53308" s="80">
        <v>1146312</v>
      </c>
      <c r="B53308" s="104" t="s">
        <v>236</v>
      </c>
      <c r="C53308" s="84" t="s">
        <v>236</v>
      </c>
    </row>
    <row r="53309" spans="1:3" x14ac:dyDescent="0.25">
      <c r="A53309" s="80">
        <v>1146313</v>
      </c>
      <c r="B53309" s="104" t="s">
        <v>236</v>
      </c>
      <c r="C53309" s="84" t="s">
        <v>236</v>
      </c>
    </row>
    <row r="53310" spans="1:3" x14ac:dyDescent="0.25">
      <c r="A53310" s="80">
        <v>1146314</v>
      </c>
      <c r="B53310" s="104" t="s">
        <v>236</v>
      </c>
      <c r="C53310" s="84" t="s">
        <v>236</v>
      </c>
    </row>
    <row r="53311" spans="1:3" x14ac:dyDescent="0.25">
      <c r="A53311" s="80">
        <v>1146315</v>
      </c>
      <c r="B53311" s="104" t="s">
        <v>236</v>
      </c>
      <c r="C53311" s="84" t="s">
        <v>236</v>
      </c>
    </row>
    <row r="53312" spans="1:3" x14ac:dyDescent="0.25">
      <c r="A53312" s="80">
        <v>1146316</v>
      </c>
      <c r="B53312" s="104" t="s">
        <v>236</v>
      </c>
      <c r="C53312" s="84" t="s">
        <v>236</v>
      </c>
    </row>
    <row r="53313" spans="1:3" x14ac:dyDescent="0.25">
      <c r="A53313" s="80">
        <v>1146317</v>
      </c>
      <c r="B53313" s="104" t="s">
        <v>236</v>
      </c>
      <c r="C53313" s="84" t="s">
        <v>236</v>
      </c>
    </row>
    <row r="53314" spans="1:3" x14ac:dyDescent="0.25">
      <c r="A53314" s="80">
        <v>1146318</v>
      </c>
      <c r="B53314" s="104" t="s">
        <v>236</v>
      </c>
      <c r="C53314" s="84" t="s">
        <v>236</v>
      </c>
    </row>
    <row r="53315" spans="1:3" x14ac:dyDescent="0.25">
      <c r="A53315" s="80">
        <v>1146319</v>
      </c>
      <c r="B53315" s="104" t="s">
        <v>236</v>
      </c>
      <c r="C53315" s="84" t="s">
        <v>236</v>
      </c>
    </row>
    <row r="53316" spans="1:3" x14ac:dyDescent="0.25">
      <c r="A53316" s="80">
        <v>1146320</v>
      </c>
      <c r="B53316" s="104" t="s">
        <v>236</v>
      </c>
      <c r="C53316" s="84" t="s">
        <v>236</v>
      </c>
    </row>
    <row r="53317" spans="1:3" x14ac:dyDescent="0.25">
      <c r="A53317" s="80">
        <v>1146321</v>
      </c>
      <c r="B53317" s="104" t="s">
        <v>236</v>
      </c>
      <c r="C53317" s="84" t="s">
        <v>236</v>
      </c>
    </row>
    <row r="53318" spans="1:3" x14ac:dyDescent="0.25">
      <c r="A53318" s="80">
        <v>1146322</v>
      </c>
      <c r="B53318" s="104" t="s">
        <v>236</v>
      </c>
      <c r="C53318" s="84" t="s">
        <v>236</v>
      </c>
    </row>
    <row r="53319" spans="1:3" x14ac:dyDescent="0.25">
      <c r="A53319" s="80">
        <v>1146323</v>
      </c>
      <c r="B53319" s="104" t="s">
        <v>236</v>
      </c>
      <c r="C53319" s="84" t="s">
        <v>236</v>
      </c>
    </row>
    <row r="53320" spans="1:3" x14ac:dyDescent="0.25">
      <c r="A53320" s="80">
        <v>1146324</v>
      </c>
      <c r="B53320" s="104" t="s">
        <v>236</v>
      </c>
      <c r="C53320" s="84" t="s">
        <v>236</v>
      </c>
    </row>
    <row r="53321" spans="1:3" x14ac:dyDescent="0.25">
      <c r="A53321" s="80">
        <v>1146325</v>
      </c>
      <c r="B53321" s="104" t="s">
        <v>236</v>
      </c>
      <c r="C53321" s="84" t="s">
        <v>236</v>
      </c>
    </row>
    <row r="53322" spans="1:3" x14ac:dyDescent="0.25">
      <c r="A53322" s="80">
        <v>1146326</v>
      </c>
      <c r="B53322" s="104" t="s">
        <v>236</v>
      </c>
      <c r="C53322" s="84" t="s">
        <v>236</v>
      </c>
    </row>
    <row r="53323" spans="1:3" x14ac:dyDescent="0.25">
      <c r="A53323" s="80">
        <v>1146327</v>
      </c>
      <c r="B53323" s="104" t="s">
        <v>236</v>
      </c>
      <c r="C53323" s="84" t="s">
        <v>236</v>
      </c>
    </row>
    <row r="53324" spans="1:3" x14ac:dyDescent="0.25">
      <c r="A53324" s="80">
        <v>1146328</v>
      </c>
      <c r="B53324" s="104" t="s">
        <v>236</v>
      </c>
      <c r="C53324" s="84" t="s">
        <v>236</v>
      </c>
    </row>
    <row r="53325" spans="1:3" x14ac:dyDescent="0.25">
      <c r="A53325" s="80">
        <v>1146329</v>
      </c>
      <c r="B53325" s="104" t="s">
        <v>236</v>
      </c>
      <c r="C53325" s="84" t="s">
        <v>236</v>
      </c>
    </row>
    <row r="53326" spans="1:3" x14ac:dyDescent="0.25">
      <c r="A53326" s="80">
        <v>1146330</v>
      </c>
      <c r="B53326" s="104" t="s">
        <v>236</v>
      </c>
      <c r="C53326" s="84" t="s">
        <v>236</v>
      </c>
    </row>
    <row r="53327" spans="1:3" x14ac:dyDescent="0.25">
      <c r="A53327" s="80">
        <v>1146331</v>
      </c>
      <c r="B53327" s="104" t="s">
        <v>236</v>
      </c>
      <c r="C53327" s="84" t="s">
        <v>236</v>
      </c>
    </row>
    <row r="53328" spans="1:3" x14ac:dyDescent="0.25">
      <c r="A53328" s="80">
        <v>1146332</v>
      </c>
      <c r="B53328" s="104" t="s">
        <v>236</v>
      </c>
      <c r="C53328" s="84" t="s">
        <v>236</v>
      </c>
    </row>
    <row r="53329" spans="1:3" x14ac:dyDescent="0.25">
      <c r="A53329" s="80">
        <v>1146333</v>
      </c>
      <c r="B53329" s="104" t="s">
        <v>236</v>
      </c>
      <c r="C53329" s="84" t="s">
        <v>236</v>
      </c>
    </row>
    <row r="53330" spans="1:3" x14ac:dyDescent="0.25">
      <c r="A53330" s="80">
        <v>1146334</v>
      </c>
      <c r="B53330" s="104" t="s">
        <v>236</v>
      </c>
      <c r="C53330" s="84" t="s">
        <v>236</v>
      </c>
    </row>
    <row r="53331" spans="1:3" x14ac:dyDescent="0.25">
      <c r="A53331" s="80">
        <v>1146335</v>
      </c>
      <c r="B53331" s="104" t="s">
        <v>236</v>
      </c>
      <c r="C53331" s="84" t="s">
        <v>236</v>
      </c>
    </row>
    <row r="53332" spans="1:3" x14ac:dyDescent="0.25">
      <c r="A53332" s="80">
        <v>1146336</v>
      </c>
      <c r="B53332" s="104" t="s">
        <v>236</v>
      </c>
      <c r="C53332" s="84" t="s">
        <v>236</v>
      </c>
    </row>
    <row r="53333" spans="1:3" x14ac:dyDescent="0.25">
      <c r="A53333" s="80">
        <v>1146337</v>
      </c>
      <c r="B53333" s="104" t="s">
        <v>236</v>
      </c>
      <c r="C53333" s="84" t="s">
        <v>236</v>
      </c>
    </row>
    <row r="53334" spans="1:3" x14ac:dyDescent="0.25">
      <c r="A53334" s="80">
        <v>1146338</v>
      </c>
      <c r="B53334" s="104" t="s">
        <v>236</v>
      </c>
      <c r="C53334" s="84" t="s">
        <v>236</v>
      </c>
    </row>
    <row r="53335" spans="1:3" x14ac:dyDescent="0.25">
      <c r="A53335" s="80">
        <v>1146339</v>
      </c>
      <c r="B53335" s="104" t="s">
        <v>236</v>
      </c>
      <c r="C53335" s="84" t="s">
        <v>236</v>
      </c>
    </row>
    <row r="53336" spans="1:3" x14ac:dyDescent="0.25">
      <c r="A53336" s="80">
        <v>1146340</v>
      </c>
      <c r="B53336" s="104" t="s">
        <v>236</v>
      </c>
      <c r="C53336" s="84" t="s">
        <v>236</v>
      </c>
    </row>
    <row r="53337" spans="1:3" x14ac:dyDescent="0.25">
      <c r="A53337" s="80">
        <v>1146341</v>
      </c>
      <c r="B53337" s="104" t="s">
        <v>236</v>
      </c>
      <c r="C53337" s="84" t="s">
        <v>236</v>
      </c>
    </row>
    <row r="53338" spans="1:3" x14ac:dyDescent="0.25">
      <c r="A53338" s="80">
        <v>1146342</v>
      </c>
      <c r="B53338" s="104" t="s">
        <v>236</v>
      </c>
      <c r="C53338" s="84" t="s">
        <v>236</v>
      </c>
    </row>
    <row r="53339" spans="1:3" x14ac:dyDescent="0.25">
      <c r="A53339" s="80">
        <v>1146343</v>
      </c>
      <c r="B53339" s="104" t="s">
        <v>236</v>
      </c>
      <c r="C53339" s="84" t="s">
        <v>236</v>
      </c>
    </row>
    <row r="53340" spans="1:3" x14ac:dyDescent="0.25">
      <c r="A53340" s="80">
        <v>1146344</v>
      </c>
      <c r="B53340" s="104" t="s">
        <v>236</v>
      </c>
      <c r="C53340" s="84" t="s">
        <v>236</v>
      </c>
    </row>
    <row r="53341" spans="1:3" x14ac:dyDescent="0.25">
      <c r="A53341" s="80">
        <v>1146345</v>
      </c>
      <c r="B53341" s="104" t="s">
        <v>236</v>
      </c>
      <c r="C53341" s="84" t="s">
        <v>236</v>
      </c>
    </row>
    <row r="53342" spans="1:3" x14ac:dyDescent="0.25">
      <c r="A53342" s="80">
        <v>1146346</v>
      </c>
      <c r="B53342" s="104" t="s">
        <v>236</v>
      </c>
      <c r="C53342" s="84" t="s">
        <v>236</v>
      </c>
    </row>
    <row r="53343" spans="1:3" x14ac:dyDescent="0.25">
      <c r="A53343" s="80">
        <v>1146347</v>
      </c>
      <c r="B53343" s="104" t="s">
        <v>236</v>
      </c>
      <c r="C53343" s="84" t="s">
        <v>236</v>
      </c>
    </row>
    <row r="53344" spans="1:3" x14ac:dyDescent="0.25">
      <c r="A53344" s="80">
        <v>1146348</v>
      </c>
      <c r="B53344" s="104" t="s">
        <v>236</v>
      </c>
      <c r="C53344" s="84" t="s">
        <v>236</v>
      </c>
    </row>
    <row r="53345" spans="1:3" x14ac:dyDescent="0.25">
      <c r="A53345" s="80">
        <v>1146349</v>
      </c>
      <c r="B53345" s="104" t="s">
        <v>236</v>
      </c>
      <c r="C53345" s="84" t="s">
        <v>236</v>
      </c>
    </row>
    <row r="53346" spans="1:3" x14ac:dyDescent="0.25">
      <c r="A53346" s="80">
        <v>1146350</v>
      </c>
      <c r="B53346" s="104" t="s">
        <v>236</v>
      </c>
      <c r="C53346" s="84" t="s">
        <v>236</v>
      </c>
    </row>
    <row r="53347" spans="1:3" x14ac:dyDescent="0.25">
      <c r="A53347" s="80">
        <v>1146351</v>
      </c>
      <c r="B53347" s="104" t="s">
        <v>236</v>
      </c>
      <c r="C53347" s="84" t="s">
        <v>236</v>
      </c>
    </row>
    <row r="53348" spans="1:3" x14ac:dyDescent="0.25">
      <c r="A53348" s="80">
        <v>1146352</v>
      </c>
      <c r="B53348" s="104" t="s">
        <v>236</v>
      </c>
      <c r="C53348" s="84" t="s">
        <v>236</v>
      </c>
    </row>
    <row r="53349" spans="1:3" x14ac:dyDescent="0.25">
      <c r="A53349" s="80">
        <v>1146353</v>
      </c>
      <c r="B53349" s="104" t="s">
        <v>236</v>
      </c>
      <c r="C53349" s="84" t="s">
        <v>236</v>
      </c>
    </row>
    <row r="53350" spans="1:3" x14ac:dyDescent="0.25">
      <c r="A53350" s="80">
        <v>1146354</v>
      </c>
      <c r="B53350" s="104" t="s">
        <v>236</v>
      </c>
      <c r="C53350" s="84" t="s">
        <v>236</v>
      </c>
    </row>
    <row r="53351" spans="1:3" x14ac:dyDescent="0.25">
      <c r="A53351" s="80">
        <v>1146355</v>
      </c>
      <c r="B53351" s="104" t="s">
        <v>236</v>
      </c>
      <c r="C53351" s="84" t="s">
        <v>236</v>
      </c>
    </row>
    <row r="53352" spans="1:3" x14ac:dyDescent="0.25">
      <c r="A53352" s="80">
        <v>1146356</v>
      </c>
      <c r="B53352" s="104" t="s">
        <v>236</v>
      </c>
      <c r="C53352" s="84" t="s">
        <v>236</v>
      </c>
    </row>
    <row r="53353" spans="1:3" x14ac:dyDescent="0.25">
      <c r="A53353" s="80">
        <v>1146357</v>
      </c>
      <c r="B53353" s="104" t="s">
        <v>236</v>
      </c>
      <c r="C53353" s="84" t="s">
        <v>236</v>
      </c>
    </row>
    <row r="53354" spans="1:3" x14ac:dyDescent="0.25">
      <c r="A53354" s="80">
        <v>1146358</v>
      </c>
      <c r="B53354" s="104" t="s">
        <v>236</v>
      </c>
      <c r="C53354" s="84" t="s">
        <v>236</v>
      </c>
    </row>
    <row r="53355" spans="1:3" x14ac:dyDescent="0.25">
      <c r="A53355" s="80">
        <v>1146359</v>
      </c>
      <c r="B53355" s="104" t="s">
        <v>236</v>
      </c>
      <c r="C53355" s="84" t="s">
        <v>236</v>
      </c>
    </row>
    <row r="53356" spans="1:3" x14ac:dyDescent="0.25">
      <c r="A53356" s="80">
        <v>1146360</v>
      </c>
      <c r="B53356" s="104" t="s">
        <v>236</v>
      </c>
      <c r="C53356" s="84" t="s">
        <v>236</v>
      </c>
    </row>
    <row r="53357" spans="1:3" x14ac:dyDescent="0.25">
      <c r="A53357" s="80">
        <v>1146361</v>
      </c>
      <c r="B53357" s="104" t="s">
        <v>236</v>
      </c>
      <c r="C53357" s="84" t="s">
        <v>236</v>
      </c>
    </row>
    <row r="53358" spans="1:3" x14ac:dyDescent="0.25">
      <c r="A53358" s="80">
        <v>1146362</v>
      </c>
      <c r="B53358" s="104" t="s">
        <v>236</v>
      </c>
      <c r="C53358" s="84" t="s">
        <v>236</v>
      </c>
    </row>
    <row r="53359" spans="1:3" x14ac:dyDescent="0.25">
      <c r="A53359" s="80">
        <v>1146363</v>
      </c>
      <c r="B53359" s="104" t="s">
        <v>236</v>
      </c>
      <c r="C53359" s="84" t="s">
        <v>236</v>
      </c>
    </row>
    <row r="53360" spans="1:3" x14ac:dyDescent="0.25">
      <c r="A53360" s="80">
        <v>1146364</v>
      </c>
      <c r="B53360" s="104" t="s">
        <v>236</v>
      </c>
      <c r="C53360" s="84" t="s">
        <v>236</v>
      </c>
    </row>
    <row r="53361" spans="1:3" x14ac:dyDescent="0.25">
      <c r="A53361" s="80">
        <v>1146365</v>
      </c>
      <c r="B53361" s="104" t="s">
        <v>236</v>
      </c>
      <c r="C53361" s="84" t="s">
        <v>236</v>
      </c>
    </row>
    <row r="53362" spans="1:3" x14ac:dyDescent="0.25">
      <c r="A53362" s="80">
        <v>1146366</v>
      </c>
      <c r="B53362" s="104" t="s">
        <v>236</v>
      </c>
      <c r="C53362" s="84" t="s">
        <v>236</v>
      </c>
    </row>
    <row r="53363" spans="1:3" x14ac:dyDescent="0.25">
      <c r="A53363" s="80">
        <v>1146367</v>
      </c>
      <c r="B53363" s="104" t="s">
        <v>236</v>
      </c>
      <c r="C53363" s="84" t="s">
        <v>236</v>
      </c>
    </row>
    <row r="53364" spans="1:3" x14ac:dyDescent="0.25">
      <c r="A53364" s="80">
        <v>1146368</v>
      </c>
      <c r="B53364" s="104" t="s">
        <v>236</v>
      </c>
      <c r="C53364" s="84" t="s">
        <v>236</v>
      </c>
    </row>
    <row r="53365" spans="1:3" x14ac:dyDescent="0.25">
      <c r="A53365" s="80">
        <v>1146369</v>
      </c>
      <c r="B53365" s="104" t="s">
        <v>236</v>
      </c>
      <c r="C53365" s="84" t="s">
        <v>236</v>
      </c>
    </row>
    <row r="53366" spans="1:3" x14ac:dyDescent="0.25">
      <c r="A53366" s="80">
        <v>1146370</v>
      </c>
      <c r="B53366" s="104" t="s">
        <v>236</v>
      </c>
      <c r="C53366" s="84" t="s">
        <v>236</v>
      </c>
    </row>
    <row r="53367" spans="1:3" x14ac:dyDescent="0.25">
      <c r="A53367" s="80">
        <v>1146371</v>
      </c>
      <c r="B53367" s="104" t="s">
        <v>236</v>
      </c>
      <c r="C53367" s="84" t="s">
        <v>236</v>
      </c>
    </row>
    <row r="53368" spans="1:3" x14ac:dyDescent="0.25">
      <c r="A53368" s="80">
        <v>1146372</v>
      </c>
      <c r="B53368" s="104" t="s">
        <v>236</v>
      </c>
      <c r="C53368" s="84" t="s">
        <v>236</v>
      </c>
    </row>
    <row r="53369" spans="1:3" x14ac:dyDescent="0.25">
      <c r="A53369" s="80">
        <v>1146373</v>
      </c>
      <c r="B53369" s="104" t="s">
        <v>236</v>
      </c>
      <c r="C53369" s="84" t="s">
        <v>236</v>
      </c>
    </row>
    <row r="53370" spans="1:3" x14ac:dyDescent="0.25">
      <c r="A53370" s="80">
        <v>1146374</v>
      </c>
      <c r="B53370" s="104" t="s">
        <v>236</v>
      </c>
      <c r="C53370" s="84" t="s">
        <v>236</v>
      </c>
    </row>
    <row r="53371" spans="1:3" x14ac:dyDescent="0.25">
      <c r="A53371" s="80">
        <v>1146375</v>
      </c>
      <c r="B53371" s="104" t="s">
        <v>236</v>
      </c>
      <c r="C53371" s="84" t="s">
        <v>236</v>
      </c>
    </row>
    <row r="53372" spans="1:3" x14ac:dyDescent="0.25">
      <c r="A53372" s="80">
        <v>1146376</v>
      </c>
      <c r="B53372" s="104" t="s">
        <v>236</v>
      </c>
      <c r="C53372" s="84" t="s">
        <v>236</v>
      </c>
    </row>
    <row r="53373" spans="1:3" x14ac:dyDescent="0.25">
      <c r="A53373" s="80">
        <v>1146377</v>
      </c>
      <c r="B53373" s="104" t="s">
        <v>236</v>
      </c>
      <c r="C53373" s="84" t="s">
        <v>236</v>
      </c>
    </row>
    <row r="53374" spans="1:3" x14ac:dyDescent="0.25">
      <c r="A53374" s="80">
        <v>1146378</v>
      </c>
      <c r="B53374" s="104" t="s">
        <v>236</v>
      </c>
      <c r="C53374" s="84" t="s">
        <v>236</v>
      </c>
    </row>
    <row r="53375" spans="1:3" x14ac:dyDescent="0.25">
      <c r="A53375" s="80">
        <v>1146379</v>
      </c>
      <c r="B53375" s="104" t="s">
        <v>236</v>
      </c>
      <c r="C53375" s="84" t="s">
        <v>236</v>
      </c>
    </row>
    <row r="53376" spans="1:3" x14ac:dyDescent="0.25">
      <c r="A53376" s="80">
        <v>1146380</v>
      </c>
      <c r="B53376" s="104" t="s">
        <v>236</v>
      </c>
      <c r="C53376" s="84" t="s">
        <v>236</v>
      </c>
    </row>
    <row r="53377" spans="1:3" x14ac:dyDescent="0.25">
      <c r="A53377" s="80">
        <v>1146381</v>
      </c>
      <c r="B53377" s="104" t="s">
        <v>236</v>
      </c>
      <c r="C53377" s="84" t="s">
        <v>236</v>
      </c>
    </row>
    <row r="53378" spans="1:3" x14ac:dyDescent="0.25">
      <c r="A53378" s="80">
        <v>1146382</v>
      </c>
      <c r="B53378" s="104" t="s">
        <v>236</v>
      </c>
      <c r="C53378" s="84" t="s">
        <v>236</v>
      </c>
    </row>
    <row r="53379" spans="1:3" x14ac:dyDescent="0.25">
      <c r="A53379" s="80">
        <v>1146383</v>
      </c>
      <c r="B53379" s="104" t="s">
        <v>236</v>
      </c>
      <c r="C53379" s="84" t="s">
        <v>236</v>
      </c>
    </row>
    <row r="53380" spans="1:3" x14ac:dyDescent="0.25">
      <c r="A53380" s="80">
        <v>1146384</v>
      </c>
      <c r="B53380" s="104" t="s">
        <v>236</v>
      </c>
      <c r="C53380" s="84" t="s">
        <v>236</v>
      </c>
    </row>
    <row r="53381" spans="1:3" x14ac:dyDescent="0.25">
      <c r="A53381" s="80">
        <v>1146385</v>
      </c>
      <c r="B53381" s="104" t="s">
        <v>236</v>
      </c>
      <c r="C53381" s="84" t="s">
        <v>236</v>
      </c>
    </row>
    <row r="53382" spans="1:3" x14ac:dyDescent="0.25">
      <c r="A53382" s="80">
        <v>1146386</v>
      </c>
      <c r="B53382" s="104" t="s">
        <v>236</v>
      </c>
      <c r="C53382" s="84" t="s">
        <v>236</v>
      </c>
    </row>
    <row r="53383" spans="1:3" x14ac:dyDescent="0.25">
      <c r="A53383" s="80">
        <v>1146387</v>
      </c>
      <c r="B53383" s="104" t="s">
        <v>236</v>
      </c>
      <c r="C53383" s="84" t="s">
        <v>236</v>
      </c>
    </row>
    <row r="53384" spans="1:3" x14ac:dyDescent="0.25">
      <c r="A53384" s="80">
        <v>1146388</v>
      </c>
      <c r="B53384" s="104" t="s">
        <v>236</v>
      </c>
      <c r="C53384" s="84" t="s">
        <v>236</v>
      </c>
    </row>
    <row r="53385" spans="1:3" x14ac:dyDescent="0.25">
      <c r="A53385" s="80">
        <v>1146389</v>
      </c>
      <c r="B53385" s="104" t="s">
        <v>236</v>
      </c>
      <c r="C53385" s="84" t="s">
        <v>236</v>
      </c>
    </row>
    <row r="53386" spans="1:3" x14ac:dyDescent="0.25">
      <c r="A53386" s="80">
        <v>1146390</v>
      </c>
      <c r="B53386" s="104" t="s">
        <v>236</v>
      </c>
      <c r="C53386" s="84" t="s">
        <v>236</v>
      </c>
    </row>
    <row r="53387" spans="1:3" x14ac:dyDescent="0.25">
      <c r="A53387" s="80">
        <v>1146391</v>
      </c>
      <c r="B53387" s="104" t="s">
        <v>236</v>
      </c>
      <c r="C53387" s="84" t="s">
        <v>236</v>
      </c>
    </row>
    <row r="53388" spans="1:3" x14ac:dyDescent="0.25">
      <c r="A53388" s="80">
        <v>1146392</v>
      </c>
      <c r="B53388" s="104" t="s">
        <v>236</v>
      </c>
      <c r="C53388" s="84" t="s">
        <v>236</v>
      </c>
    </row>
    <row r="53389" spans="1:3" x14ac:dyDescent="0.25">
      <c r="A53389" s="80">
        <v>1146393</v>
      </c>
      <c r="B53389" s="104" t="s">
        <v>236</v>
      </c>
      <c r="C53389" s="84" t="s">
        <v>236</v>
      </c>
    </row>
    <row r="53390" spans="1:3" x14ac:dyDescent="0.25">
      <c r="A53390" s="80">
        <v>1146394</v>
      </c>
      <c r="B53390" s="104" t="s">
        <v>236</v>
      </c>
      <c r="C53390" s="84" t="s">
        <v>236</v>
      </c>
    </row>
    <row r="53391" spans="1:3" x14ac:dyDescent="0.25">
      <c r="A53391" s="80">
        <v>1146395</v>
      </c>
      <c r="B53391" s="104" t="s">
        <v>236</v>
      </c>
      <c r="C53391" s="84" t="s">
        <v>236</v>
      </c>
    </row>
    <row r="53392" spans="1:3" x14ac:dyDescent="0.25">
      <c r="A53392" s="80">
        <v>1146396</v>
      </c>
      <c r="B53392" s="104" t="s">
        <v>236</v>
      </c>
      <c r="C53392" s="84" t="s">
        <v>236</v>
      </c>
    </row>
    <row r="53393" spans="1:3" x14ac:dyDescent="0.25">
      <c r="A53393" s="80">
        <v>1146397</v>
      </c>
      <c r="B53393" s="104" t="s">
        <v>236</v>
      </c>
      <c r="C53393" s="84" t="s">
        <v>236</v>
      </c>
    </row>
    <row r="53394" spans="1:3" x14ac:dyDescent="0.25">
      <c r="A53394" s="80">
        <v>1146398</v>
      </c>
      <c r="B53394" s="104" t="s">
        <v>236</v>
      </c>
      <c r="C53394" s="84" t="s">
        <v>236</v>
      </c>
    </row>
    <row r="53395" spans="1:3" x14ac:dyDescent="0.25">
      <c r="A53395" s="80">
        <v>1146399</v>
      </c>
      <c r="B53395" s="104" t="s">
        <v>236</v>
      </c>
      <c r="C53395" s="84" t="s">
        <v>236</v>
      </c>
    </row>
    <row r="53396" spans="1:3" x14ac:dyDescent="0.25">
      <c r="A53396" s="80">
        <v>1146400</v>
      </c>
      <c r="B53396" s="104" t="s">
        <v>236</v>
      </c>
      <c r="C53396" s="84" t="s">
        <v>236</v>
      </c>
    </row>
    <row r="53397" spans="1:3" x14ac:dyDescent="0.25">
      <c r="A53397" s="80">
        <v>1146401</v>
      </c>
      <c r="B53397" s="104" t="s">
        <v>236</v>
      </c>
      <c r="C53397" s="84" t="s">
        <v>236</v>
      </c>
    </row>
    <row r="53398" spans="1:3" x14ac:dyDescent="0.25">
      <c r="A53398" s="80">
        <v>1146402</v>
      </c>
      <c r="B53398" s="104" t="s">
        <v>236</v>
      </c>
      <c r="C53398" s="84" t="s">
        <v>236</v>
      </c>
    </row>
    <row r="53399" spans="1:3" x14ac:dyDescent="0.25">
      <c r="A53399" s="80">
        <v>1146403</v>
      </c>
      <c r="B53399" s="104" t="s">
        <v>236</v>
      </c>
      <c r="C53399" s="84" t="s">
        <v>236</v>
      </c>
    </row>
    <row r="53400" spans="1:3" x14ac:dyDescent="0.25">
      <c r="A53400" s="80">
        <v>1146404</v>
      </c>
      <c r="B53400" s="104" t="s">
        <v>236</v>
      </c>
      <c r="C53400" s="84" t="s">
        <v>236</v>
      </c>
    </row>
    <row r="53401" spans="1:3" x14ac:dyDescent="0.25">
      <c r="A53401" s="80">
        <v>1146405</v>
      </c>
      <c r="B53401" s="104" t="s">
        <v>236</v>
      </c>
      <c r="C53401" s="84" t="s">
        <v>236</v>
      </c>
    </row>
    <row r="53402" spans="1:3" x14ac:dyDescent="0.25">
      <c r="A53402" s="80">
        <v>1146406</v>
      </c>
      <c r="B53402" s="104" t="s">
        <v>236</v>
      </c>
      <c r="C53402" s="84" t="s">
        <v>236</v>
      </c>
    </row>
    <row r="53403" spans="1:3" x14ac:dyDescent="0.25">
      <c r="A53403" s="80">
        <v>1146407</v>
      </c>
      <c r="B53403" s="104" t="s">
        <v>236</v>
      </c>
      <c r="C53403" s="84" t="s">
        <v>236</v>
      </c>
    </row>
    <row r="53404" spans="1:3" x14ac:dyDescent="0.25">
      <c r="A53404" s="80">
        <v>1146408</v>
      </c>
      <c r="B53404" s="104" t="s">
        <v>236</v>
      </c>
      <c r="C53404" s="84" t="s">
        <v>236</v>
      </c>
    </row>
    <row r="53405" spans="1:3" x14ac:dyDescent="0.25">
      <c r="A53405" s="80">
        <v>1146409</v>
      </c>
      <c r="B53405" s="104" t="s">
        <v>236</v>
      </c>
      <c r="C53405" s="84" t="s">
        <v>236</v>
      </c>
    </row>
    <row r="53406" spans="1:3" x14ac:dyDescent="0.25">
      <c r="A53406" s="80">
        <v>1146410</v>
      </c>
      <c r="B53406" s="104" t="s">
        <v>236</v>
      </c>
      <c r="C53406" s="84" t="s">
        <v>236</v>
      </c>
    </row>
    <row r="53407" spans="1:3" x14ac:dyDescent="0.25">
      <c r="A53407" s="80">
        <v>1146411</v>
      </c>
      <c r="B53407" s="104" t="s">
        <v>236</v>
      </c>
      <c r="C53407" s="84" t="s">
        <v>236</v>
      </c>
    </row>
    <row r="53408" spans="1:3" x14ac:dyDescent="0.25">
      <c r="A53408" s="80">
        <v>1146412</v>
      </c>
      <c r="B53408" s="104" t="s">
        <v>236</v>
      </c>
      <c r="C53408" s="84" t="s">
        <v>236</v>
      </c>
    </row>
    <row r="53409" spans="1:3" x14ac:dyDescent="0.25">
      <c r="A53409" s="80">
        <v>1146413</v>
      </c>
      <c r="B53409" s="104" t="s">
        <v>236</v>
      </c>
      <c r="C53409" s="84" t="s">
        <v>236</v>
      </c>
    </row>
    <row r="53410" spans="1:3" x14ac:dyDescent="0.25">
      <c r="A53410" s="80">
        <v>1146414</v>
      </c>
      <c r="B53410" s="104" t="s">
        <v>236</v>
      </c>
      <c r="C53410" s="84" t="s">
        <v>236</v>
      </c>
    </row>
    <row r="53411" spans="1:3" x14ac:dyDescent="0.25">
      <c r="A53411" s="80">
        <v>1146415</v>
      </c>
      <c r="B53411" s="104" t="s">
        <v>236</v>
      </c>
      <c r="C53411" s="84" t="s">
        <v>236</v>
      </c>
    </row>
    <row r="53412" spans="1:3" x14ac:dyDescent="0.25">
      <c r="A53412" s="80">
        <v>1146416</v>
      </c>
      <c r="B53412" s="104" t="s">
        <v>236</v>
      </c>
      <c r="C53412" s="84" t="s">
        <v>236</v>
      </c>
    </row>
    <row r="53413" spans="1:3" x14ac:dyDescent="0.25">
      <c r="A53413" s="80">
        <v>1146417</v>
      </c>
      <c r="B53413" s="104" t="s">
        <v>236</v>
      </c>
      <c r="C53413" s="84" t="s">
        <v>236</v>
      </c>
    </row>
    <row r="53414" spans="1:3" x14ac:dyDescent="0.25">
      <c r="A53414" s="80">
        <v>1146418</v>
      </c>
      <c r="B53414" s="104" t="s">
        <v>236</v>
      </c>
      <c r="C53414" s="84" t="s">
        <v>236</v>
      </c>
    </row>
    <row r="53415" spans="1:3" x14ac:dyDescent="0.25">
      <c r="A53415" s="80">
        <v>1146419</v>
      </c>
      <c r="B53415" s="104" t="s">
        <v>236</v>
      </c>
      <c r="C53415" s="84" t="s">
        <v>236</v>
      </c>
    </row>
    <row r="53416" spans="1:3" x14ac:dyDescent="0.25">
      <c r="A53416" s="80">
        <v>1146420</v>
      </c>
      <c r="B53416" s="104" t="s">
        <v>236</v>
      </c>
      <c r="C53416" s="84" t="s">
        <v>236</v>
      </c>
    </row>
    <row r="53417" spans="1:3" x14ac:dyDescent="0.25">
      <c r="A53417" s="80">
        <v>1146421</v>
      </c>
      <c r="B53417" s="104" t="s">
        <v>236</v>
      </c>
      <c r="C53417" s="84" t="s">
        <v>236</v>
      </c>
    </row>
    <row r="53418" spans="1:3" x14ac:dyDescent="0.25">
      <c r="A53418" s="80">
        <v>1146422</v>
      </c>
      <c r="B53418" s="104" t="s">
        <v>236</v>
      </c>
      <c r="C53418" s="84" t="s">
        <v>236</v>
      </c>
    </row>
    <row r="53419" spans="1:3" x14ac:dyDescent="0.25">
      <c r="A53419" s="80">
        <v>1146423</v>
      </c>
      <c r="B53419" s="104" t="s">
        <v>236</v>
      </c>
      <c r="C53419" s="84" t="s">
        <v>236</v>
      </c>
    </row>
    <row r="53420" spans="1:3" x14ac:dyDescent="0.25">
      <c r="A53420" s="80">
        <v>1146424</v>
      </c>
      <c r="B53420" s="104" t="s">
        <v>236</v>
      </c>
      <c r="C53420" s="84" t="s">
        <v>236</v>
      </c>
    </row>
    <row r="53421" spans="1:3" x14ac:dyDescent="0.25">
      <c r="A53421" s="80">
        <v>1146425</v>
      </c>
      <c r="B53421" s="104" t="s">
        <v>236</v>
      </c>
      <c r="C53421" s="84" t="s">
        <v>236</v>
      </c>
    </row>
    <row r="53422" spans="1:3" x14ac:dyDescent="0.25">
      <c r="A53422" s="80">
        <v>1146426</v>
      </c>
      <c r="B53422" s="104" t="s">
        <v>236</v>
      </c>
      <c r="C53422" s="84" t="s">
        <v>236</v>
      </c>
    </row>
    <row r="53423" spans="1:3" x14ac:dyDescent="0.25">
      <c r="A53423" s="80">
        <v>1146427</v>
      </c>
      <c r="B53423" s="104" t="s">
        <v>236</v>
      </c>
      <c r="C53423" s="84" t="s">
        <v>236</v>
      </c>
    </row>
    <row r="53424" spans="1:3" x14ac:dyDescent="0.25">
      <c r="A53424" s="80">
        <v>1146428</v>
      </c>
      <c r="B53424" s="104" t="s">
        <v>236</v>
      </c>
      <c r="C53424" s="84" t="s">
        <v>236</v>
      </c>
    </row>
    <row r="53425" spans="1:3" x14ac:dyDescent="0.25">
      <c r="A53425" s="80">
        <v>1146429</v>
      </c>
      <c r="B53425" s="104" t="s">
        <v>236</v>
      </c>
      <c r="C53425" s="84" t="s">
        <v>236</v>
      </c>
    </row>
    <row r="53426" spans="1:3" x14ac:dyDescent="0.25">
      <c r="A53426" s="80">
        <v>1146430</v>
      </c>
      <c r="B53426" s="104" t="s">
        <v>236</v>
      </c>
      <c r="C53426" s="84" t="s">
        <v>236</v>
      </c>
    </row>
    <row r="53427" spans="1:3" x14ac:dyDescent="0.25">
      <c r="A53427" s="80">
        <v>1146431</v>
      </c>
      <c r="B53427" s="104" t="s">
        <v>236</v>
      </c>
      <c r="C53427" s="84" t="s">
        <v>236</v>
      </c>
    </row>
    <row r="53428" spans="1:3" x14ac:dyDescent="0.25">
      <c r="A53428" s="80">
        <v>1146432</v>
      </c>
      <c r="B53428" s="104" t="s">
        <v>236</v>
      </c>
      <c r="C53428" s="84" t="s">
        <v>236</v>
      </c>
    </row>
    <row r="53429" spans="1:3" x14ac:dyDescent="0.25">
      <c r="A53429" s="80">
        <v>1146433</v>
      </c>
      <c r="B53429" s="104" t="s">
        <v>236</v>
      </c>
      <c r="C53429" s="84" t="s">
        <v>236</v>
      </c>
    </row>
    <row r="53430" spans="1:3" x14ac:dyDescent="0.25">
      <c r="A53430" s="80">
        <v>1146434</v>
      </c>
      <c r="B53430" s="104" t="s">
        <v>236</v>
      </c>
      <c r="C53430" s="84" t="s">
        <v>236</v>
      </c>
    </row>
    <row r="53431" spans="1:3" x14ac:dyDescent="0.25">
      <c r="A53431" s="80">
        <v>1146435</v>
      </c>
      <c r="B53431" s="104" t="s">
        <v>236</v>
      </c>
      <c r="C53431" s="84" t="s">
        <v>236</v>
      </c>
    </row>
    <row r="53432" spans="1:3" x14ac:dyDescent="0.25">
      <c r="A53432" s="80">
        <v>1146436</v>
      </c>
      <c r="B53432" s="104" t="s">
        <v>236</v>
      </c>
      <c r="C53432" s="84" t="s">
        <v>236</v>
      </c>
    </row>
    <row r="53433" spans="1:3" x14ac:dyDescent="0.25">
      <c r="A53433" s="80">
        <v>1146437</v>
      </c>
      <c r="B53433" s="104" t="s">
        <v>236</v>
      </c>
      <c r="C53433" s="84" t="s">
        <v>236</v>
      </c>
    </row>
    <row r="53434" spans="1:3" x14ac:dyDescent="0.25">
      <c r="A53434" s="80">
        <v>1146438</v>
      </c>
      <c r="B53434" s="104" t="s">
        <v>236</v>
      </c>
      <c r="C53434" s="84" t="s">
        <v>236</v>
      </c>
    </row>
    <row r="53435" spans="1:3" x14ac:dyDescent="0.25">
      <c r="A53435" s="80">
        <v>1146439</v>
      </c>
      <c r="B53435" s="104" t="s">
        <v>236</v>
      </c>
      <c r="C53435" s="84" t="s">
        <v>236</v>
      </c>
    </row>
    <row r="53436" spans="1:3" x14ac:dyDescent="0.25">
      <c r="A53436" s="80">
        <v>1146440</v>
      </c>
      <c r="B53436" s="104" t="s">
        <v>236</v>
      </c>
      <c r="C53436" s="84" t="s">
        <v>236</v>
      </c>
    </row>
    <row r="53437" spans="1:3" x14ac:dyDescent="0.25">
      <c r="A53437" s="80">
        <v>1146441</v>
      </c>
      <c r="B53437" s="104" t="s">
        <v>236</v>
      </c>
      <c r="C53437" s="84" t="s">
        <v>236</v>
      </c>
    </row>
    <row r="53438" spans="1:3" x14ac:dyDescent="0.25">
      <c r="A53438" s="80">
        <v>1146442</v>
      </c>
      <c r="B53438" s="104" t="s">
        <v>236</v>
      </c>
      <c r="C53438" s="84" t="s">
        <v>236</v>
      </c>
    </row>
    <row r="53439" spans="1:3" x14ac:dyDescent="0.25">
      <c r="A53439" s="80">
        <v>1146443</v>
      </c>
      <c r="B53439" s="104" t="s">
        <v>236</v>
      </c>
      <c r="C53439" s="84" t="s">
        <v>236</v>
      </c>
    </row>
    <row r="53440" spans="1:3" x14ac:dyDescent="0.25">
      <c r="A53440" s="80">
        <v>1146444</v>
      </c>
      <c r="B53440" s="104" t="s">
        <v>236</v>
      </c>
      <c r="C53440" s="84" t="s">
        <v>236</v>
      </c>
    </row>
    <row r="53441" spans="1:3" x14ac:dyDescent="0.25">
      <c r="A53441" s="80">
        <v>1146445</v>
      </c>
      <c r="B53441" s="104" t="s">
        <v>236</v>
      </c>
      <c r="C53441" s="84" t="s">
        <v>236</v>
      </c>
    </row>
    <row r="53442" spans="1:3" x14ac:dyDescent="0.25">
      <c r="A53442" s="80">
        <v>1146446</v>
      </c>
      <c r="B53442" s="104" t="s">
        <v>236</v>
      </c>
      <c r="C53442" s="84" t="s">
        <v>236</v>
      </c>
    </row>
    <row r="53443" spans="1:3" x14ac:dyDescent="0.25">
      <c r="A53443" s="80">
        <v>1146447</v>
      </c>
      <c r="B53443" s="104" t="s">
        <v>236</v>
      </c>
      <c r="C53443" s="84" t="s">
        <v>236</v>
      </c>
    </row>
    <row r="53444" spans="1:3" x14ac:dyDescent="0.25">
      <c r="A53444" s="80">
        <v>1146448</v>
      </c>
      <c r="B53444" s="104" t="s">
        <v>236</v>
      </c>
      <c r="C53444" s="84" t="s">
        <v>236</v>
      </c>
    </row>
    <row r="53445" spans="1:3" x14ac:dyDescent="0.25">
      <c r="A53445" s="80">
        <v>1146449</v>
      </c>
      <c r="B53445" s="104" t="s">
        <v>236</v>
      </c>
      <c r="C53445" s="84" t="s">
        <v>236</v>
      </c>
    </row>
    <row r="53446" spans="1:3" x14ac:dyDescent="0.25">
      <c r="A53446" s="80">
        <v>1146450</v>
      </c>
      <c r="B53446" s="104" t="s">
        <v>236</v>
      </c>
      <c r="C53446" s="84" t="s">
        <v>236</v>
      </c>
    </row>
    <row r="53447" spans="1:3" x14ac:dyDescent="0.25">
      <c r="A53447" s="80">
        <v>1146451</v>
      </c>
      <c r="B53447" s="104" t="s">
        <v>236</v>
      </c>
      <c r="C53447" s="84" t="s">
        <v>236</v>
      </c>
    </row>
    <row r="53448" spans="1:3" x14ac:dyDescent="0.25">
      <c r="A53448" s="80">
        <v>1146452</v>
      </c>
      <c r="B53448" s="104" t="s">
        <v>236</v>
      </c>
      <c r="C53448" s="84" t="s">
        <v>236</v>
      </c>
    </row>
    <row r="53449" spans="1:3" x14ac:dyDescent="0.25">
      <c r="A53449" s="80">
        <v>1146453</v>
      </c>
      <c r="B53449" s="104" t="s">
        <v>236</v>
      </c>
      <c r="C53449" s="84" t="s">
        <v>236</v>
      </c>
    </row>
    <row r="53450" spans="1:3" x14ac:dyDescent="0.25">
      <c r="A53450" s="80">
        <v>1146454</v>
      </c>
      <c r="B53450" s="104" t="s">
        <v>236</v>
      </c>
      <c r="C53450" s="84" t="s">
        <v>236</v>
      </c>
    </row>
    <row r="53451" spans="1:3" x14ac:dyDescent="0.25">
      <c r="A53451" s="80">
        <v>1146455</v>
      </c>
      <c r="B53451" s="104" t="s">
        <v>236</v>
      </c>
      <c r="C53451" s="84" t="s">
        <v>236</v>
      </c>
    </row>
    <row r="53452" spans="1:3" x14ac:dyDescent="0.25">
      <c r="A53452" s="80">
        <v>1146456</v>
      </c>
      <c r="B53452" s="104" t="s">
        <v>236</v>
      </c>
      <c r="C53452" s="84" t="s">
        <v>236</v>
      </c>
    </row>
    <row r="53453" spans="1:3" x14ac:dyDescent="0.25">
      <c r="A53453" s="80">
        <v>1146457</v>
      </c>
      <c r="B53453" s="104" t="s">
        <v>236</v>
      </c>
      <c r="C53453" s="84" t="s">
        <v>236</v>
      </c>
    </row>
    <row r="53454" spans="1:3" x14ac:dyDescent="0.25">
      <c r="A53454" s="80">
        <v>1146458</v>
      </c>
      <c r="B53454" s="104" t="s">
        <v>236</v>
      </c>
      <c r="C53454" s="84" t="s">
        <v>236</v>
      </c>
    </row>
    <row r="53455" spans="1:3" x14ac:dyDescent="0.25">
      <c r="A53455" s="80">
        <v>1146459</v>
      </c>
      <c r="B53455" s="104" t="s">
        <v>236</v>
      </c>
      <c r="C53455" s="84" t="s">
        <v>236</v>
      </c>
    </row>
    <row r="53456" spans="1:3" x14ac:dyDescent="0.25">
      <c r="A53456" s="80">
        <v>1146460</v>
      </c>
      <c r="B53456" s="104" t="s">
        <v>236</v>
      </c>
      <c r="C53456" s="84" t="s">
        <v>236</v>
      </c>
    </row>
    <row r="53457" spans="1:3" x14ac:dyDescent="0.25">
      <c r="A53457" s="80">
        <v>1146461</v>
      </c>
      <c r="B53457" s="104" t="s">
        <v>236</v>
      </c>
      <c r="C53457" s="84" t="s">
        <v>236</v>
      </c>
    </row>
    <row r="53458" spans="1:3" x14ac:dyDescent="0.25">
      <c r="A53458" s="80">
        <v>1146462</v>
      </c>
      <c r="B53458" s="104" t="s">
        <v>236</v>
      </c>
      <c r="C53458" s="84" t="s">
        <v>236</v>
      </c>
    </row>
    <row r="53459" spans="1:3" x14ac:dyDescent="0.25">
      <c r="A53459" s="80">
        <v>1146463</v>
      </c>
      <c r="B53459" s="104" t="s">
        <v>236</v>
      </c>
      <c r="C53459" s="84" t="s">
        <v>236</v>
      </c>
    </row>
    <row r="53460" spans="1:3" x14ac:dyDescent="0.25">
      <c r="A53460" s="80">
        <v>1146464</v>
      </c>
      <c r="B53460" s="104" t="s">
        <v>236</v>
      </c>
      <c r="C53460" s="84" t="s">
        <v>236</v>
      </c>
    </row>
    <row r="53461" spans="1:3" x14ac:dyDescent="0.25">
      <c r="A53461" s="80">
        <v>1146465</v>
      </c>
      <c r="B53461" s="104" t="s">
        <v>236</v>
      </c>
      <c r="C53461" s="84" t="s">
        <v>236</v>
      </c>
    </row>
    <row r="53462" spans="1:3" x14ac:dyDescent="0.25">
      <c r="A53462" s="80">
        <v>1146466</v>
      </c>
      <c r="B53462" s="104" t="s">
        <v>236</v>
      </c>
      <c r="C53462" s="84" t="s">
        <v>236</v>
      </c>
    </row>
    <row r="53463" spans="1:3" x14ac:dyDescent="0.25">
      <c r="A53463" s="80">
        <v>1146467</v>
      </c>
      <c r="B53463" s="104" t="s">
        <v>236</v>
      </c>
      <c r="C53463" s="84" t="s">
        <v>236</v>
      </c>
    </row>
    <row r="53464" spans="1:3" x14ac:dyDescent="0.25">
      <c r="A53464" s="80">
        <v>1146468</v>
      </c>
      <c r="B53464" s="104" t="s">
        <v>236</v>
      </c>
      <c r="C53464" s="84" t="s">
        <v>236</v>
      </c>
    </row>
    <row r="53465" spans="1:3" x14ac:dyDescent="0.25">
      <c r="A53465" s="80">
        <v>1146469</v>
      </c>
      <c r="B53465" s="104" t="s">
        <v>236</v>
      </c>
      <c r="C53465" s="84" t="s">
        <v>236</v>
      </c>
    </row>
    <row r="53466" spans="1:3" x14ac:dyDescent="0.25">
      <c r="A53466" s="80">
        <v>1146470</v>
      </c>
      <c r="B53466" s="104" t="s">
        <v>236</v>
      </c>
      <c r="C53466" s="84" t="s">
        <v>236</v>
      </c>
    </row>
    <row r="53467" spans="1:3" x14ac:dyDescent="0.25">
      <c r="A53467" s="80">
        <v>1146471</v>
      </c>
      <c r="B53467" s="104" t="s">
        <v>236</v>
      </c>
      <c r="C53467" s="84" t="s">
        <v>236</v>
      </c>
    </row>
    <row r="53468" spans="1:3" x14ac:dyDescent="0.25">
      <c r="A53468" s="80">
        <v>1146472</v>
      </c>
      <c r="B53468" s="104" t="s">
        <v>236</v>
      </c>
      <c r="C53468" s="84" t="s">
        <v>236</v>
      </c>
    </row>
    <row r="53469" spans="1:3" x14ac:dyDescent="0.25">
      <c r="A53469" s="80">
        <v>1146473</v>
      </c>
      <c r="B53469" s="104" t="s">
        <v>236</v>
      </c>
      <c r="C53469" s="84" t="s">
        <v>236</v>
      </c>
    </row>
    <row r="53470" spans="1:3" x14ac:dyDescent="0.25">
      <c r="A53470" s="80">
        <v>1146474</v>
      </c>
      <c r="B53470" s="104" t="s">
        <v>236</v>
      </c>
      <c r="C53470" s="84" t="s">
        <v>236</v>
      </c>
    </row>
    <row r="53471" spans="1:3" x14ac:dyDescent="0.25">
      <c r="A53471" s="80">
        <v>1146475</v>
      </c>
      <c r="B53471" s="104" t="s">
        <v>236</v>
      </c>
      <c r="C53471" s="84" t="s">
        <v>236</v>
      </c>
    </row>
    <row r="53472" spans="1:3" x14ac:dyDescent="0.25">
      <c r="A53472" s="80">
        <v>1146476</v>
      </c>
      <c r="B53472" s="104" t="s">
        <v>236</v>
      </c>
      <c r="C53472" s="84" t="s">
        <v>236</v>
      </c>
    </row>
    <row r="53473" spans="1:3" x14ac:dyDescent="0.25">
      <c r="A53473" s="80">
        <v>1146477</v>
      </c>
      <c r="B53473" s="104" t="s">
        <v>236</v>
      </c>
      <c r="C53473" s="84" t="s">
        <v>236</v>
      </c>
    </row>
    <row r="53474" spans="1:3" x14ac:dyDescent="0.25">
      <c r="A53474" s="80">
        <v>1146478</v>
      </c>
      <c r="B53474" s="104" t="s">
        <v>236</v>
      </c>
      <c r="C53474" s="84" t="s">
        <v>236</v>
      </c>
    </row>
    <row r="53475" spans="1:3" x14ac:dyDescent="0.25">
      <c r="A53475" s="80">
        <v>1146479</v>
      </c>
      <c r="B53475" s="104" t="s">
        <v>236</v>
      </c>
      <c r="C53475" s="84" t="s">
        <v>236</v>
      </c>
    </row>
    <row r="53476" spans="1:3" x14ac:dyDescent="0.25">
      <c r="A53476" s="80">
        <v>1146480</v>
      </c>
      <c r="B53476" s="104" t="s">
        <v>236</v>
      </c>
      <c r="C53476" s="84" t="s">
        <v>236</v>
      </c>
    </row>
    <row r="53477" spans="1:3" x14ac:dyDescent="0.25">
      <c r="A53477" s="80">
        <v>1146481</v>
      </c>
      <c r="B53477" s="104" t="s">
        <v>236</v>
      </c>
      <c r="C53477" s="84" t="s">
        <v>236</v>
      </c>
    </row>
    <row r="53478" spans="1:3" x14ac:dyDescent="0.25">
      <c r="A53478" s="80">
        <v>1146482</v>
      </c>
      <c r="B53478" s="104" t="s">
        <v>236</v>
      </c>
      <c r="C53478" s="84" t="s">
        <v>236</v>
      </c>
    </row>
    <row r="53479" spans="1:3" x14ac:dyDescent="0.25">
      <c r="A53479" s="80">
        <v>1146483</v>
      </c>
      <c r="B53479" s="104" t="s">
        <v>236</v>
      </c>
      <c r="C53479" s="84" t="s">
        <v>236</v>
      </c>
    </row>
    <row r="53480" spans="1:3" x14ac:dyDescent="0.25">
      <c r="A53480" s="80">
        <v>1146484</v>
      </c>
      <c r="B53480" s="104" t="s">
        <v>236</v>
      </c>
      <c r="C53480" s="84" t="s">
        <v>236</v>
      </c>
    </row>
    <row r="53481" spans="1:3" x14ac:dyDescent="0.25">
      <c r="A53481" s="80">
        <v>1146485</v>
      </c>
      <c r="B53481" s="104" t="s">
        <v>236</v>
      </c>
      <c r="C53481" s="84" t="s">
        <v>236</v>
      </c>
    </row>
    <row r="53482" spans="1:3" x14ac:dyDescent="0.25">
      <c r="A53482" s="80">
        <v>1146486</v>
      </c>
      <c r="B53482" s="104" t="s">
        <v>236</v>
      </c>
      <c r="C53482" s="84" t="s">
        <v>236</v>
      </c>
    </row>
    <row r="53483" spans="1:3" x14ac:dyDescent="0.25">
      <c r="A53483" s="80">
        <v>1146487</v>
      </c>
      <c r="B53483" s="104" t="s">
        <v>236</v>
      </c>
      <c r="C53483" s="84" t="s">
        <v>236</v>
      </c>
    </row>
    <row r="53484" spans="1:3" x14ac:dyDescent="0.25">
      <c r="A53484" s="80">
        <v>1146488</v>
      </c>
      <c r="B53484" s="104" t="s">
        <v>236</v>
      </c>
      <c r="C53484" s="84" t="s">
        <v>236</v>
      </c>
    </row>
    <row r="53485" spans="1:3" x14ac:dyDescent="0.25">
      <c r="A53485" s="80">
        <v>1146489</v>
      </c>
      <c r="B53485" s="104" t="s">
        <v>236</v>
      </c>
      <c r="C53485" s="84" t="s">
        <v>236</v>
      </c>
    </row>
    <row r="53486" spans="1:3" x14ac:dyDescent="0.25">
      <c r="A53486" s="80">
        <v>1146490</v>
      </c>
      <c r="B53486" s="104" t="s">
        <v>236</v>
      </c>
      <c r="C53486" s="84" t="s">
        <v>236</v>
      </c>
    </row>
    <row r="53487" spans="1:3" x14ac:dyDescent="0.25">
      <c r="A53487" s="80">
        <v>1146491</v>
      </c>
      <c r="B53487" s="104" t="s">
        <v>236</v>
      </c>
      <c r="C53487" s="84" t="s">
        <v>236</v>
      </c>
    </row>
    <row r="53488" spans="1:3" x14ac:dyDescent="0.25">
      <c r="A53488" s="80">
        <v>1146492</v>
      </c>
      <c r="B53488" s="104" t="s">
        <v>236</v>
      </c>
      <c r="C53488" s="84" t="s">
        <v>236</v>
      </c>
    </row>
    <row r="53489" spans="1:3" x14ac:dyDescent="0.25">
      <c r="A53489" s="80">
        <v>1146493</v>
      </c>
      <c r="B53489" s="104" t="s">
        <v>236</v>
      </c>
      <c r="C53489" s="84" t="s">
        <v>236</v>
      </c>
    </row>
    <row r="53490" spans="1:3" x14ac:dyDescent="0.25">
      <c r="A53490" s="80">
        <v>1146494</v>
      </c>
      <c r="B53490" s="104" t="s">
        <v>236</v>
      </c>
      <c r="C53490" s="84" t="s">
        <v>236</v>
      </c>
    </row>
    <row r="53491" spans="1:3" x14ac:dyDescent="0.25">
      <c r="A53491" s="80">
        <v>1146495</v>
      </c>
      <c r="B53491" s="104" t="s">
        <v>236</v>
      </c>
      <c r="C53491" s="84" t="s">
        <v>236</v>
      </c>
    </row>
    <row r="53492" spans="1:3" x14ac:dyDescent="0.25">
      <c r="A53492" s="80">
        <v>1146496</v>
      </c>
      <c r="B53492" s="104" t="s">
        <v>236</v>
      </c>
      <c r="C53492" s="84" t="s">
        <v>236</v>
      </c>
    </row>
    <row r="53493" spans="1:3" x14ac:dyDescent="0.25">
      <c r="A53493" s="80">
        <v>1146497</v>
      </c>
      <c r="B53493" s="104" t="s">
        <v>236</v>
      </c>
      <c r="C53493" s="84" t="s">
        <v>236</v>
      </c>
    </row>
    <row r="53494" spans="1:3" x14ac:dyDescent="0.25">
      <c r="A53494" s="80">
        <v>1146498</v>
      </c>
      <c r="B53494" s="104" t="s">
        <v>236</v>
      </c>
      <c r="C53494" s="84" t="s">
        <v>236</v>
      </c>
    </row>
    <row r="53495" spans="1:3" x14ac:dyDescent="0.25">
      <c r="A53495" s="80">
        <v>1146499</v>
      </c>
      <c r="B53495" s="104" t="s">
        <v>236</v>
      </c>
      <c r="C53495" s="84" t="s">
        <v>236</v>
      </c>
    </row>
    <row r="53496" spans="1:3" x14ac:dyDescent="0.25">
      <c r="A53496" s="80">
        <v>1146500</v>
      </c>
      <c r="B53496" s="104" t="s">
        <v>236</v>
      </c>
      <c r="C53496" s="84" t="s">
        <v>236</v>
      </c>
    </row>
    <row r="53497" spans="1:3" x14ac:dyDescent="0.25">
      <c r="A53497" s="80">
        <v>1146501</v>
      </c>
      <c r="B53497" s="104" t="s">
        <v>236</v>
      </c>
      <c r="C53497" s="84" t="s">
        <v>236</v>
      </c>
    </row>
    <row r="53498" spans="1:3" x14ac:dyDescent="0.25">
      <c r="A53498" s="80">
        <v>1146502</v>
      </c>
      <c r="B53498" s="104" t="s">
        <v>236</v>
      </c>
      <c r="C53498" s="84" t="s">
        <v>236</v>
      </c>
    </row>
    <row r="53499" spans="1:3" x14ac:dyDescent="0.25">
      <c r="A53499" s="80">
        <v>1146503</v>
      </c>
      <c r="B53499" s="104" t="s">
        <v>236</v>
      </c>
      <c r="C53499" s="84" t="s">
        <v>236</v>
      </c>
    </row>
    <row r="53500" spans="1:3" x14ac:dyDescent="0.25">
      <c r="A53500" s="80">
        <v>1146504</v>
      </c>
      <c r="B53500" s="104" t="s">
        <v>236</v>
      </c>
      <c r="C53500" s="84" t="s">
        <v>236</v>
      </c>
    </row>
    <row r="53501" spans="1:3" x14ac:dyDescent="0.25">
      <c r="A53501" s="80">
        <v>1146505</v>
      </c>
      <c r="B53501" s="104" t="s">
        <v>236</v>
      </c>
      <c r="C53501" s="84" t="s">
        <v>236</v>
      </c>
    </row>
    <row r="53502" spans="1:3" x14ac:dyDescent="0.25">
      <c r="A53502" s="80">
        <v>1146506</v>
      </c>
      <c r="B53502" s="104" t="s">
        <v>236</v>
      </c>
      <c r="C53502" s="84" t="s">
        <v>236</v>
      </c>
    </row>
    <row r="53503" spans="1:3" x14ac:dyDescent="0.25">
      <c r="A53503" s="80">
        <v>1146507</v>
      </c>
      <c r="B53503" s="104" t="s">
        <v>236</v>
      </c>
      <c r="C53503" s="84" t="s">
        <v>236</v>
      </c>
    </row>
    <row r="53504" spans="1:3" x14ac:dyDescent="0.25">
      <c r="A53504" s="80">
        <v>1146508</v>
      </c>
      <c r="B53504" s="104" t="s">
        <v>236</v>
      </c>
      <c r="C53504" s="84" t="s">
        <v>236</v>
      </c>
    </row>
    <row r="53505" spans="1:3" x14ac:dyDescent="0.25">
      <c r="A53505" s="80">
        <v>1146509</v>
      </c>
      <c r="B53505" s="104" t="s">
        <v>236</v>
      </c>
      <c r="C53505" s="84" t="s">
        <v>236</v>
      </c>
    </row>
    <row r="53506" spans="1:3" x14ac:dyDescent="0.25">
      <c r="A53506" s="80">
        <v>1146510</v>
      </c>
      <c r="B53506" s="91">
        <v>1146512</v>
      </c>
      <c r="C53506" s="84" t="s">
        <v>236</v>
      </c>
    </row>
    <row r="53507" spans="1:3" x14ac:dyDescent="0.25">
      <c r="A53507" s="80">
        <v>1146511</v>
      </c>
      <c r="B53507" s="104" t="s">
        <v>236</v>
      </c>
      <c r="C53507" s="84" t="s">
        <v>236</v>
      </c>
    </row>
    <row r="53508" spans="1:3" x14ac:dyDescent="0.25">
      <c r="A53508" s="80">
        <v>1146513</v>
      </c>
      <c r="B53508" s="104" t="s">
        <v>236</v>
      </c>
      <c r="C53508" s="84" t="s">
        <v>236</v>
      </c>
    </row>
    <row r="53509" spans="1:3" x14ac:dyDescent="0.25">
      <c r="A53509" s="80">
        <v>1146514</v>
      </c>
      <c r="B53509" s="91">
        <v>1146515</v>
      </c>
      <c r="C53509" s="84" t="s">
        <v>236</v>
      </c>
    </row>
    <row r="53510" spans="1:3" x14ac:dyDescent="0.25">
      <c r="A53510" s="80">
        <v>1146517</v>
      </c>
      <c r="B53510" s="104" t="s">
        <v>236</v>
      </c>
      <c r="C53510" s="84" t="s">
        <v>236</v>
      </c>
    </row>
    <row r="53511" spans="1:3" x14ac:dyDescent="0.25">
      <c r="A53511" s="80">
        <v>1146518</v>
      </c>
      <c r="B53511" s="104" t="s">
        <v>236</v>
      </c>
      <c r="C53511" s="84" t="s">
        <v>236</v>
      </c>
    </row>
    <row r="53512" spans="1:3" x14ac:dyDescent="0.25">
      <c r="A53512" s="80">
        <v>1146519</v>
      </c>
      <c r="B53512" s="104" t="s">
        <v>236</v>
      </c>
      <c r="C53512" s="84" t="s">
        <v>236</v>
      </c>
    </row>
    <row r="53513" spans="1:3" x14ac:dyDescent="0.25">
      <c r="A53513" s="80">
        <v>1146520</v>
      </c>
      <c r="B53513" s="104" t="s">
        <v>236</v>
      </c>
      <c r="C53513" s="84" t="s">
        <v>236</v>
      </c>
    </row>
    <row r="53514" spans="1:3" x14ac:dyDescent="0.25">
      <c r="A53514" s="80">
        <v>1146521</v>
      </c>
      <c r="B53514" s="104" t="s">
        <v>236</v>
      </c>
      <c r="C53514" s="84" t="s">
        <v>236</v>
      </c>
    </row>
    <row r="53515" spans="1:3" x14ac:dyDescent="0.25">
      <c r="A53515" s="80">
        <v>1146522</v>
      </c>
      <c r="B53515" s="104" t="s">
        <v>236</v>
      </c>
      <c r="C53515" s="84" t="s">
        <v>236</v>
      </c>
    </row>
    <row r="53516" spans="1:3" x14ac:dyDescent="0.25">
      <c r="A53516" s="80">
        <v>1146523</v>
      </c>
      <c r="B53516" s="104" t="s">
        <v>236</v>
      </c>
      <c r="C53516" s="84" t="s">
        <v>236</v>
      </c>
    </row>
    <row r="53517" spans="1:3" x14ac:dyDescent="0.25">
      <c r="A53517" s="80">
        <v>1146524</v>
      </c>
      <c r="B53517" s="104" t="s">
        <v>236</v>
      </c>
      <c r="C53517" s="84" t="s">
        <v>236</v>
      </c>
    </row>
    <row r="53518" spans="1:3" x14ac:dyDescent="0.25">
      <c r="A53518" s="80">
        <v>1146525</v>
      </c>
      <c r="B53518" s="104" t="s">
        <v>236</v>
      </c>
      <c r="C53518" s="84" t="s">
        <v>236</v>
      </c>
    </row>
    <row r="53519" spans="1:3" x14ac:dyDescent="0.25">
      <c r="A53519" s="80">
        <v>1146526</v>
      </c>
      <c r="B53519" s="104" t="s">
        <v>236</v>
      </c>
      <c r="C53519" s="84" t="s">
        <v>236</v>
      </c>
    </row>
    <row r="53520" spans="1:3" x14ac:dyDescent="0.25">
      <c r="A53520" s="80">
        <v>1146527</v>
      </c>
      <c r="B53520" s="104" t="s">
        <v>236</v>
      </c>
      <c r="C53520" s="84" t="s">
        <v>236</v>
      </c>
    </row>
    <row r="53521" spans="1:3" x14ac:dyDescent="0.25">
      <c r="A53521" s="80">
        <v>1146528</v>
      </c>
      <c r="B53521" s="104" t="s">
        <v>236</v>
      </c>
      <c r="C53521" s="84" t="s">
        <v>236</v>
      </c>
    </row>
    <row r="53522" spans="1:3" x14ac:dyDescent="0.25">
      <c r="A53522" s="80">
        <v>1146529</v>
      </c>
      <c r="B53522" s="104" t="s">
        <v>236</v>
      </c>
      <c r="C53522" s="84" t="s">
        <v>236</v>
      </c>
    </row>
    <row r="53523" spans="1:3" x14ac:dyDescent="0.25">
      <c r="A53523" s="80">
        <v>1146530</v>
      </c>
      <c r="B53523" s="104" t="s">
        <v>236</v>
      </c>
      <c r="C53523" s="84" t="s">
        <v>236</v>
      </c>
    </row>
    <row r="53524" spans="1:3" x14ac:dyDescent="0.25">
      <c r="A53524" s="80">
        <v>1146531</v>
      </c>
      <c r="B53524" s="104" t="s">
        <v>236</v>
      </c>
      <c r="C53524" s="84" t="s">
        <v>236</v>
      </c>
    </row>
    <row r="53525" spans="1:3" x14ac:dyDescent="0.25">
      <c r="A53525" s="80">
        <v>1146532</v>
      </c>
      <c r="B53525" s="104" t="s">
        <v>236</v>
      </c>
      <c r="C53525" s="84" t="s">
        <v>236</v>
      </c>
    </row>
    <row r="53526" spans="1:3" x14ac:dyDescent="0.25">
      <c r="A53526" s="80">
        <v>1146533</v>
      </c>
      <c r="B53526" s="104" t="s">
        <v>236</v>
      </c>
      <c r="C53526" s="84" t="s">
        <v>236</v>
      </c>
    </row>
    <row r="53527" spans="1:3" x14ac:dyDescent="0.25">
      <c r="A53527" s="80">
        <v>1146534</v>
      </c>
      <c r="B53527" s="104" t="s">
        <v>236</v>
      </c>
      <c r="C53527" s="84" t="s">
        <v>236</v>
      </c>
    </row>
    <row r="53528" spans="1:3" x14ac:dyDescent="0.25">
      <c r="A53528" s="80">
        <v>1146535</v>
      </c>
      <c r="B53528" s="104" t="s">
        <v>236</v>
      </c>
      <c r="C53528" s="84" t="s">
        <v>236</v>
      </c>
    </row>
    <row r="53529" spans="1:3" x14ac:dyDescent="0.25">
      <c r="A53529" s="80">
        <v>1146536</v>
      </c>
      <c r="B53529" s="104" t="s">
        <v>236</v>
      </c>
      <c r="C53529" s="84" t="s">
        <v>236</v>
      </c>
    </row>
    <row r="53530" spans="1:3" x14ac:dyDescent="0.25">
      <c r="A53530" s="80">
        <v>1146537</v>
      </c>
      <c r="B53530" s="104" t="s">
        <v>236</v>
      </c>
      <c r="C53530" s="84" t="s">
        <v>236</v>
      </c>
    </row>
    <row r="53531" spans="1:3" x14ac:dyDescent="0.25">
      <c r="A53531" s="80">
        <v>1146538</v>
      </c>
      <c r="B53531" s="104" t="s">
        <v>236</v>
      </c>
      <c r="C53531" s="84" t="s">
        <v>236</v>
      </c>
    </row>
    <row r="53532" spans="1:3" x14ac:dyDescent="0.25">
      <c r="A53532" s="80">
        <v>1146539</v>
      </c>
      <c r="B53532" s="104" t="s">
        <v>236</v>
      </c>
      <c r="C53532" s="84" t="s">
        <v>236</v>
      </c>
    </row>
    <row r="53533" spans="1:3" x14ac:dyDescent="0.25">
      <c r="A53533" s="80">
        <v>1146540</v>
      </c>
      <c r="B53533" s="104" t="s">
        <v>236</v>
      </c>
      <c r="C53533" s="84" t="s">
        <v>236</v>
      </c>
    </row>
    <row r="53534" spans="1:3" x14ac:dyDescent="0.25">
      <c r="A53534" s="80">
        <v>1146541</v>
      </c>
      <c r="B53534" s="104" t="s">
        <v>236</v>
      </c>
      <c r="C53534" s="84" t="s">
        <v>236</v>
      </c>
    </row>
    <row r="53535" spans="1:3" x14ac:dyDescent="0.25">
      <c r="A53535" s="80">
        <v>1146542</v>
      </c>
      <c r="B53535" s="104" t="s">
        <v>236</v>
      </c>
      <c r="C53535" s="84" t="s">
        <v>236</v>
      </c>
    </row>
    <row r="53536" spans="1:3" x14ac:dyDescent="0.25">
      <c r="A53536" s="80">
        <v>1146543</v>
      </c>
      <c r="B53536" s="104" t="s">
        <v>236</v>
      </c>
      <c r="C53536" s="84" t="s">
        <v>236</v>
      </c>
    </row>
    <row r="53537" spans="1:3" x14ac:dyDescent="0.25">
      <c r="A53537" s="80">
        <v>1146544</v>
      </c>
      <c r="B53537" s="104" t="s">
        <v>236</v>
      </c>
      <c r="C53537" s="84" t="s">
        <v>236</v>
      </c>
    </row>
    <row r="53538" spans="1:3" x14ac:dyDescent="0.25">
      <c r="A53538" s="80">
        <v>1146545</v>
      </c>
      <c r="B53538" s="104" t="s">
        <v>236</v>
      </c>
      <c r="C53538" s="84" t="s">
        <v>236</v>
      </c>
    </row>
    <row r="53539" spans="1:3" x14ac:dyDescent="0.25">
      <c r="A53539" s="80">
        <v>1146546</v>
      </c>
      <c r="B53539" s="104" t="s">
        <v>236</v>
      </c>
      <c r="C53539" s="84" t="s">
        <v>236</v>
      </c>
    </row>
    <row r="53540" spans="1:3" x14ac:dyDescent="0.25">
      <c r="A53540" s="80">
        <v>1146547</v>
      </c>
      <c r="B53540" s="104" t="s">
        <v>236</v>
      </c>
      <c r="C53540" s="84" t="s">
        <v>236</v>
      </c>
    </row>
    <row r="53541" spans="1:3" x14ac:dyDescent="0.25">
      <c r="A53541" s="80">
        <v>1146548</v>
      </c>
      <c r="B53541" s="104" t="s">
        <v>236</v>
      </c>
      <c r="C53541" s="84" t="s">
        <v>236</v>
      </c>
    </row>
    <row r="53542" spans="1:3" x14ac:dyDescent="0.25">
      <c r="A53542" s="80">
        <v>1146549</v>
      </c>
      <c r="B53542" s="104" t="s">
        <v>236</v>
      </c>
      <c r="C53542" s="84" t="s">
        <v>236</v>
      </c>
    </row>
    <row r="53543" spans="1:3" x14ac:dyDescent="0.25">
      <c r="A53543" s="80">
        <v>1146550</v>
      </c>
      <c r="B53543" s="104" t="s">
        <v>236</v>
      </c>
      <c r="C53543" s="84" t="s">
        <v>236</v>
      </c>
    </row>
    <row r="53544" spans="1:3" x14ac:dyDescent="0.25">
      <c r="A53544" s="80">
        <v>1146551</v>
      </c>
      <c r="B53544" s="104" t="s">
        <v>236</v>
      </c>
      <c r="C53544" s="84" t="s">
        <v>236</v>
      </c>
    </row>
    <row r="53545" spans="1:3" x14ac:dyDescent="0.25">
      <c r="A53545" s="80">
        <v>1146552</v>
      </c>
      <c r="B53545" s="104" t="s">
        <v>236</v>
      </c>
      <c r="C53545" s="84" t="s">
        <v>236</v>
      </c>
    </row>
    <row r="53546" spans="1:3" x14ac:dyDescent="0.25">
      <c r="A53546" s="80">
        <v>1146553</v>
      </c>
      <c r="B53546" s="104" t="s">
        <v>236</v>
      </c>
      <c r="C53546" s="84" t="s">
        <v>236</v>
      </c>
    </row>
    <row r="53547" spans="1:3" x14ac:dyDescent="0.25">
      <c r="A53547" s="80">
        <v>1146554</v>
      </c>
      <c r="B53547" s="104" t="s">
        <v>236</v>
      </c>
      <c r="C53547" s="84" t="s">
        <v>236</v>
      </c>
    </row>
    <row r="53548" spans="1:3" x14ac:dyDescent="0.25">
      <c r="A53548" s="80">
        <v>1146555</v>
      </c>
      <c r="B53548" s="104" t="s">
        <v>236</v>
      </c>
      <c r="C53548" s="84" t="s">
        <v>236</v>
      </c>
    </row>
    <row r="53549" spans="1:3" x14ac:dyDescent="0.25">
      <c r="A53549" s="80">
        <v>1146556</v>
      </c>
      <c r="B53549" s="104" t="s">
        <v>236</v>
      </c>
      <c r="C53549" s="84" t="s">
        <v>236</v>
      </c>
    </row>
    <row r="53550" spans="1:3" x14ac:dyDescent="0.25">
      <c r="A53550" s="80">
        <v>1146557</v>
      </c>
      <c r="B53550" s="104" t="s">
        <v>236</v>
      </c>
      <c r="C53550" s="84" t="s">
        <v>236</v>
      </c>
    </row>
    <row r="53551" spans="1:3" x14ac:dyDescent="0.25">
      <c r="A53551" s="80">
        <v>1146558</v>
      </c>
      <c r="B53551" s="104" t="s">
        <v>236</v>
      </c>
      <c r="C53551" s="84" t="s">
        <v>236</v>
      </c>
    </row>
    <row r="53552" spans="1:3" x14ac:dyDescent="0.25">
      <c r="A53552" s="80">
        <v>1146559</v>
      </c>
      <c r="B53552" s="104" t="s">
        <v>236</v>
      </c>
      <c r="C53552" s="84" t="s">
        <v>236</v>
      </c>
    </row>
    <row r="53553" spans="1:3" x14ac:dyDescent="0.25">
      <c r="A53553" s="80">
        <v>1146560</v>
      </c>
      <c r="B53553" s="104" t="s">
        <v>236</v>
      </c>
      <c r="C53553" s="84" t="s">
        <v>236</v>
      </c>
    </row>
    <row r="53554" spans="1:3" x14ac:dyDescent="0.25">
      <c r="A53554" s="80">
        <v>1146561</v>
      </c>
      <c r="B53554" s="104" t="s">
        <v>236</v>
      </c>
      <c r="C53554" s="84" t="s">
        <v>236</v>
      </c>
    </row>
    <row r="53555" spans="1:3" x14ac:dyDescent="0.25">
      <c r="A53555" s="80">
        <v>1146562</v>
      </c>
      <c r="B53555" s="104" t="s">
        <v>236</v>
      </c>
      <c r="C53555" s="84" t="s">
        <v>236</v>
      </c>
    </row>
    <row r="53556" spans="1:3" x14ac:dyDescent="0.25">
      <c r="A53556" s="80">
        <v>1146563</v>
      </c>
      <c r="B53556" s="104" t="s">
        <v>236</v>
      </c>
      <c r="C53556" s="84" t="s">
        <v>236</v>
      </c>
    </row>
    <row r="53557" spans="1:3" x14ac:dyDescent="0.25">
      <c r="A53557" s="80">
        <v>1146564</v>
      </c>
      <c r="B53557" s="104" t="s">
        <v>236</v>
      </c>
      <c r="C53557" s="84" t="s">
        <v>236</v>
      </c>
    </row>
    <row r="53558" spans="1:3" x14ac:dyDescent="0.25">
      <c r="A53558" s="80">
        <v>1146565</v>
      </c>
      <c r="B53558" s="104" t="s">
        <v>236</v>
      </c>
      <c r="C53558" s="84" t="s">
        <v>236</v>
      </c>
    </row>
    <row r="53559" spans="1:3" x14ac:dyDescent="0.25">
      <c r="A53559" s="80">
        <v>1146566</v>
      </c>
      <c r="B53559" s="104" t="s">
        <v>236</v>
      </c>
      <c r="C53559" s="84" t="s">
        <v>236</v>
      </c>
    </row>
    <row r="53560" spans="1:3" x14ac:dyDescent="0.25">
      <c r="A53560" s="80">
        <v>1146567</v>
      </c>
      <c r="B53560" s="104" t="s">
        <v>236</v>
      </c>
      <c r="C53560" s="84" t="s">
        <v>236</v>
      </c>
    </row>
    <row r="53561" spans="1:3" x14ac:dyDescent="0.25">
      <c r="A53561" s="80">
        <v>1146568</v>
      </c>
      <c r="B53561" s="104" t="s">
        <v>236</v>
      </c>
      <c r="C53561" s="84" t="s">
        <v>236</v>
      </c>
    </row>
    <row r="53562" spans="1:3" x14ac:dyDescent="0.25">
      <c r="A53562" s="80">
        <v>1146569</v>
      </c>
      <c r="B53562" s="104" t="s">
        <v>236</v>
      </c>
      <c r="C53562" s="84" t="s">
        <v>236</v>
      </c>
    </row>
    <row r="53563" spans="1:3" x14ac:dyDescent="0.25">
      <c r="A53563" s="80">
        <v>1146570</v>
      </c>
      <c r="B53563" s="104" t="s">
        <v>236</v>
      </c>
      <c r="C53563" s="84" t="s">
        <v>236</v>
      </c>
    </row>
    <row r="53564" spans="1:3" x14ac:dyDescent="0.25">
      <c r="A53564" s="80">
        <v>1146571</v>
      </c>
      <c r="B53564" s="104" t="s">
        <v>236</v>
      </c>
      <c r="C53564" s="84" t="s">
        <v>236</v>
      </c>
    </row>
    <row r="53565" spans="1:3" x14ac:dyDescent="0.25">
      <c r="A53565" s="80">
        <v>1146572</v>
      </c>
      <c r="B53565" s="104" t="s">
        <v>236</v>
      </c>
      <c r="C53565" s="84" t="s">
        <v>236</v>
      </c>
    </row>
    <row r="53566" spans="1:3" x14ac:dyDescent="0.25">
      <c r="A53566" s="80">
        <v>1146573</v>
      </c>
      <c r="B53566" s="104" t="s">
        <v>236</v>
      </c>
      <c r="C53566" s="84" t="s">
        <v>236</v>
      </c>
    </row>
    <row r="53567" spans="1:3" x14ac:dyDescent="0.25">
      <c r="A53567" s="80">
        <v>1146574</v>
      </c>
      <c r="B53567" s="104" t="s">
        <v>236</v>
      </c>
      <c r="C53567" s="84" t="s">
        <v>236</v>
      </c>
    </row>
    <row r="53568" spans="1:3" x14ac:dyDescent="0.25">
      <c r="A53568" s="80">
        <v>1146575</v>
      </c>
      <c r="B53568" s="104" t="s">
        <v>236</v>
      </c>
      <c r="C53568" s="84" t="s">
        <v>236</v>
      </c>
    </row>
    <row r="53569" spans="1:3" x14ac:dyDescent="0.25">
      <c r="A53569" s="80">
        <v>1146576</v>
      </c>
      <c r="B53569" s="104" t="s">
        <v>236</v>
      </c>
      <c r="C53569" s="84" t="s">
        <v>236</v>
      </c>
    </row>
    <row r="53570" spans="1:3" x14ac:dyDescent="0.25">
      <c r="A53570" s="80">
        <v>1146577</v>
      </c>
      <c r="B53570" s="104" t="s">
        <v>236</v>
      </c>
      <c r="C53570" s="84" t="s">
        <v>236</v>
      </c>
    </row>
    <row r="53571" spans="1:3" x14ac:dyDescent="0.25">
      <c r="A53571" s="80">
        <v>1146578</v>
      </c>
      <c r="B53571" s="104" t="s">
        <v>236</v>
      </c>
      <c r="C53571" s="84" t="s">
        <v>236</v>
      </c>
    </row>
    <row r="53572" spans="1:3" x14ac:dyDescent="0.25">
      <c r="A53572" s="80">
        <v>1146579</v>
      </c>
      <c r="B53572" s="104" t="s">
        <v>236</v>
      </c>
      <c r="C53572" s="84" t="s">
        <v>236</v>
      </c>
    </row>
    <row r="53573" spans="1:3" x14ac:dyDescent="0.25">
      <c r="A53573" s="80">
        <v>1146580</v>
      </c>
      <c r="B53573" s="104" t="s">
        <v>236</v>
      </c>
      <c r="C53573" s="84" t="s">
        <v>236</v>
      </c>
    </row>
    <row r="53574" spans="1:3" x14ac:dyDescent="0.25">
      <c r="A53574" s="80">
        <v>1146581</v>
      </c>
      <c r="B53574" s="104" t="s">
        <v>236</v>
      </c>
      <c r="C53574" s="84" t="s">
        <v>236</v>
      </c>
    </row>
    <row r="53575" spans="1:3" x14ac:dyDescent="0.25">
      <c r="A53575" s="80">
        <v>1146582</v>
      </c>
      <c r="B53575" s="104" t="s">
        <v>236</v>
      </c>
      <c r="C53575" s="84" t="s">
        <v>236</v>
      </c>
    </row>
    <row r="53576" spans="1:3" x14ac:dyDescent="0.25">
      <c r="A53576" s="80">
        <v>1146583</v>
      </c>
      <c r="B53576" s="104" t="s">
        <v>236</v>
      </c>
      <c r="C53576" s="84" t="s">
        <v>236</v>
      </c>
    </row>
    <row r="53577" spans="1:3" x14ac:dyDescent="0.25">
      <c r="A53577" s="80">
        <v>1146584</v>
      </c>
      <c r="B53577" s="104" t="s">
        <v>236</v>
      </c>
      <c r="C53577" s="84" t="s">
        <v>236</v>
      </c>
    </row>
    <row r="53578" spans="1:3" x14ac:dyDescent="0.25">
      <c r="A53578" s="80">
        <v>1146585</v>
      </c>
      <c r="B53578" s="104" t="s">
        <v>236</v>
      </c>
      <c r="C53578" s="84" t="s">
        <v>236</v>
      </c>
    </row>
    <row r="53579" spans="1:3" x14ac:dyDescent="0.25">
      <c r="A53579" s="80">
        <v>1146586</v>
      </c>
      <c r="B53579" s="104" t="s">
        <v>236</v>
      </c>
      <c r="C53579" s="84" t="s">
        <v>236</v>
      </c>
    </row>
    <row r="53580" spans="1:3" x14ac:dyDescent="0.25">
      <c r="A53580" s="80">
        <v>1146587</v>
      </c>
      <c r="B53580" s="104" t="s">
        <v>236</v>
      </c>
      <c r="C53580" s="84" t="s">
        <v>236</v>
      </c>
    </row>
    <row r="53581" spans="1:3" x14ac:dyDescent="0.25">
      <c r="A53581" s="80">
        <v>1146588</v>
      </c>
      <c r="B53581" s="104" t="s">
        <v>236</v>
      </c>
      <c r="C53581" s="84" t="s">
        <v>236</v>
      </c>
    </row>
    <row r="53582" spans="1:3" x14ac:dyDescent="0.25">
      <c r="A53582" s="80">
        <v>1146589</v>
      </c>
      <c r="B53582" s="104" t="s">
        <v>236</v>
      </c>
      <c r="C53582" s="84" t="s">
        <v>236</v>
      </c>
    </row>
    <row r="53583" spans="1:3" x14ac:dyDescent="0.25">
      <c r="A53583" s="80">
        <v>1146590</v>
      </c>
      <c r="B53583" s="104" t="s">
        <v>236</v>
      </c>
      <c r="C53583" s="84" t="s">
        <v>236</v>
      </c>
    </row>
    <row r="53584" spans="1:3" x14ac:dyDescent="0.25">
      <c r="A53584" s="80">
        <v>1146591</v>
      </c>
      <c r="B53584" s="104" t="s">
        <v>236</v>
      </c>
      <c r="C53584" s="84" t="s">
        <v>236</v>
      </c>
    </row>
    <row r="53585" spans="1:3" x14ac:dyDescent="0.25">
      <c r="A53585" s="80">
        <v>1146592</v>
      </c>
      <c r="B53585" s="104" t="s">
        <v>236</v>
      </c>
      <c r="C53585" s="84" t="s">
        <v>236</v>
      </c>
    </row>
    <row r="53586" spans="1:3" x14ac:dyDescent="0.25">
      <c r="A53586" s="80">
        <v>1146593</v>
      </c>
      <c r="B53586" s="104" t="s">
        <v>236</v>
      </c>
      <c r="C53586" s="84" t="s">
        <v>236</v>
      </c>
    </row>
    <row r="53587" spans="1:3" x14ac:dyDescent="0.25">
      <c r="A53587" s="80">
        <v>1146594</v>
      </c>
      <c r="B53587" s="104" t="s">
        <v>236</v>
      </c>
      <c r="C53587" s="84" t="s">
        <v>236</v>
      </c>
    </row>
    <row r="53588" spans="1:3" x14ac:dyDescent="0.25">
      <c r="A53588" s="80">
        <v>1146596</v>
      </c>
      <c r="B53588" s="104" t="s">
        <v>236</v>
      </c>
      <c r="C53588" s="84" t="s">
        <v>236</v>
      </c>
    </row>
    <row r="53589" spans="1:3" x14ac:dyDescent="0.25">
      <c r="A53589" s="80">
        <v>1146597</v>
      </c>
      <c r="B53589" s="104" t="s">
        <v>236</v>
      </c>
      <c r="C53589" s="84" t="s">
        <v>236</v>
      </c>
    </row>
    <row r="53590" spans="1:3" x14ac:dyDescent="0.25">
      <c r="A53590" s="80">
        <v>1146598</v>
      </c>
      <c r="B53590" s="104" t="s">
        <v>236</v>
      </c>
      <c r="C53590" s="84" t="s">
        <v>236</v>
      </c>
    </row>
    <row r="53591" spans="1:3" x14ac:dyDescent="0.25">
      <c r="A53591" s="80">
        <v>1146599</v>
      </c>
      <c r="B53591" s="104" t="s">
        <v>236</v>
      </c>
      <c r="C53591" s="84" t="s">
        <v>236</v>
      </c>
    </row>
    <row r="53592" spans="1:3" x14ac:dyDescent="0.25">
      <c r="A53592" s="80">
        <v>1146600</v>
      </c>
      <c r="B53592" s="104" t="s">
        <v>236</v>
      </c>
      <c r="C53592" s="84" t="s">
        <v>236</v>
      </c>
    </row>
    <row r="53593" spans="1:3" x14ac:dyDescent="0.25">
      <c r="A53593" s="80">
        <v>1146601</v>
      </c>
      <c r="B53593" s="104" t="s">
        <v>236</v>
      </c>
      <c r="C53593" s="84" t="s">
        <v>236</v>
      </c>
    </row>
    <row r="53594" spans="1:3" x14ac:dyDescent="0.25">
      <c r="A53594" s="80">
        <v>1146602</v>
      </c>
      <c r="B53594" s="104" t="s">
        <v>236</v>
      </c>
      <c r="C53594" s="84" t="s">
        <v>236</v>
      </c>
    </row>
    <row r="53595" spans="1:3" x14ac:dyDescent="0.25">
      <c r="A53595" s="80">
        <v>1146603</v>
      </c>
      <c r="B53595" s="104" t="s">
        <v>236</v>
      </c>
      <c r="C53595" s="84" t="s">
        <v>236</v>
      </c>
    </row>
    <row r="53596" spans="1:3" x14ac:dyDescent="0.25">
      <c r="A53596" s="80">
        <v>1146604</v>
      </c>
      <c r="B53596" s="104" t="s">
        <v>236</v>
      </c>
      <c r="C53596" s="84" t="s">
        <v>236</v>
      </c>
    </row>
    <row r="53597" spans="1:3" x14ac:dyDescent="0.25">
      <c r="A53597" s="80">
        <v>1146605</v>
      </c>
      <c r="B53597" s="104" t="s">
        <v>236</v>
      </c>
      <c r="C53597" s="84" t="s">
        <v>236</v>
      </c>
    </row>
    <row r="53598" spans="1:3" x14ac:dyDescent="0.25">
      <c r="A53598" s="80">
        <v>1146606</v>
      </c>
      <c r="B53598" s="104" t="s">
        <v>236</v>
      </c>
      <c r="C53598" s="84" t="s">
        <v>236</v>
      </c>
    </row>
    <row r="53599" spans="1:3" x14ac:dyDescent="0.25">
      <c r="A53599" s="80">
        <v>1146607</v>
      </c>
      <c r="B53599" s="104" t="s">
        <v>236</v>
      </c>
      <c r="C53599" s="84" t="s">
        <v>236</v>
      </c>
    </row>
    <row r="53600" spans="1:3" x14ac:dyDescent="0.25">
      <c r="A53600" s="80">
        <v>1146608</v>
      </c>
      <c r="B53600" s="104" t="s">
        <v>236</v>
      </c>
      <c r="C53600" s="84" t="s">
        <v>236</v>
      </c>
    </row>
    <row r="53601" spans="1:3" x14ac:dyDescent="0.25">
      <c r="A53601" s="80">
        <v>1146609</v>
      </c>
      <c r="B53601" s="104" t="s">
        <v>236</v>
      </c>
      <c r="C53601" s="84" t="s">
        <v>236</v>
      </c>
    </row>
    <row r="53602" spans="1:3" x14ac:dyDescent="0.25">
      <c r="A53602" s="80">
        <v>1146610</v>
      </c>
      <c r="B53602" s="104" t="s">
        <v>236</v>
      </c>
      <c r="C53602" s="84" t="s">
        <v>236</v>
      </c>
    </row>
    <row r="53603" spans="1:3" x14ac:dyDescent="0.25">
      <c r="A53603" s="80">
        <v>1146611</v>
      </c>
      <c r="B53603" s="104" t="s">
        <v>236</v>
      </c>
      <c r="C53603" s="84" t="s">
        <v>236</v>
      </c>
    </row>
    <row r="53604" spans="1:3" x14ac:dyDescent="0.25">
      <c r="A53604" s="80">
        <v>1146612</v>
      </c>
      <c r="B53604" s="104" t="s">
        <v>236</v>
      </c>
      <c r="C53604" s="84" t="s">
        <v>236</v>
      </c>
    </row>
    <row r="53605" spans="1:3" x14ac:dyDescent="0.25">
      <c r="A53605" s="80">
        <v>1146614</v>
      </c>
      <c r="B53605" s="104" t="s">
        <v>236</v>
      </c>
      <c r="C53605" s="84" t="s">
        <v>236</v>
      </c>
    </row>
    <row r="53606" spans="1:3" x14ac:dyDescent="0.25">
      <c r="A53606" s="80">
        <v>1146615</v>
      </c>
      <c r="B53606" s="104" t="s">
        <v>236</v>
      </c>
      <c r="C53606" s="84" t="s">
        <v>236</v>
      </c>
    </row>
    <row r="53607" spans="1:3" x14ac:dyDescent="0.25">
      <c r="A53607" s="80">
        <v>1146616</v>
      </c>
      <c r="B53607" s="104" t="s">
        <v>236</v>
      </c>
      <c r="C53607" s="84" t="s">
        <v>236</v>
      </c>
    </row>
    <row r="53608" spans="1:3" x14ac:dyDescent="0.25">
      <c r="A53608" s="80">
        <v>1146617</v>
      </c>
      <c r="B53608" s="104" t="s">
        <v>236</v>
      </c>
      <c r="C53608" s="84" t="s">
        <v>236</v>
      </c>
    </row>
    <row r="53609" spans="1:3" x14ac:dyDescent="0.25">
      <c r="A53609" s="80">
        <v>1146618</v>
      </c>
      <c r="B53609" s="104" t="s">
        <v>236</v>
      </c>
      <c r="C53609" s="84" t="s">
        <v>236</v>
      </c>
    </row>
    <row r="53610" spans="1:3" x14ac:dyDescent="0.25">
      <c r="A53610" s="80">
        <v>1146619</v>
      </c>
      <c r="B53610" s="104" t="s">
        <v>236</v>
      </c>
      <c r="C53610" s="84" t="s">
        <v>236</v>
      </c>
    </row>
    <row r="53611" spans="1:3" x14ac:dyDescent="0.25">
      <c r="A53611" s="80">
        <v>1146620</v>
      </c>
      <c r="B53611" s="104" t="s">
        <v>236</v>
      </c>
      <c r="C53611" s="84" t="s">
        <v>236</v>
      </c>
    </row>
    <row r="53612" spans="1:3" x14ac:dyDescent="0.25">
      <c r="A53612" s="80">
        <v>1146621</v>
      </c>
      <c r="B53612" s="104" t="s">
        <v>236</v>
      </c>
      <c r="C53612" s="84" t="s">
        <v>236</v>
      </c>
    </row>
    <row r="53613" spans="1:3" x14ac:dyDescent="0.25">
      <c r="A53613" s="80">
        <v>1146622</v>
      </c>
      <c r="B53613" s="104" t="s">
        <v>236</v>
      </c>
      <c r="C53613" s="84" t="s">
        <v>236</v>
      </c>
    </row>
    <row r="53614" spans="1:3" x14ac:dyDescent="0.25">
      <c r="A53614" s="80">
        <v>1146623</v>
      </c>
      <c r="B53614" s="104" t="s">
        <v>236</v>
      </c>
      <c r="C53614" s="84" t="s">
        <v>236</v>
      </c>
    </row>
    <row r="53615" spans="1:3" x14ac:dyDescent="0.25">
      <c r="A53615" s="80">
        <v>1146624</v>
      </c>
      <c r="B53615" s="104" t="s">
        <v>236</v>
      </c>
      <c r="C53615" s="84" t="s">
        <v>236</v>
      </c>
    </row>
    <row r="53616" spans="1:3" x14ac:dyDescent="0.25">
      <c r="A53616" s="80">
        <v>1146625</v>
      </c>
      <c r="B53616" s="104" t="s">
        <v>236</v>
      </c>
      <c r="C53616" s="84" t="s">
        <v>236</v>
      </c>
    </row>
    <row r="53617" spans="1:3" x14ac:dyDescent="0.25">
      <c r="A53617" s="80">
        <v>1146626</v>
      </c>
      <c r="B53617" s="104" t="s">
        <v>236</v>
      </c>
      <c r="C53617" s="84" t="s">
        <v>236</v>
      </c>
    </row>
    <row r="53618" spans="1:3" x14ac:dyDescent="0.25">
      <c r="A53618" s="80">
        <v>1146627</v>
      </c>
      <c r="B53618" s="104" t="s">
        <v>236</v>
      </c>
      <c r="C53618" s="84" t="s">
        <v>236</v>
      </c>
    </row>
    <row r="53619" spans="1:3" x14ac:dyDescent="0.25">
      <c r="A53619" s="80">
        <v>1146628</v>
      </c>
      <c r="B53619" s="104" t="s">
        <v>236</v>
      </c>
      <c r="C53619" s="84" t="s">
        <v>236</v>
      </c>
    </row>
    <row r="53620" spans="1:3" x14ac:dyDescent="0.25">
      <c r="A53620" s="80">
        <v>1146629</v>
      </c>
      <c r="B53620" s="104" t="s">
        <v>236</v>
      </c>
      <c r="C53620" s="84" t="s">
        <v>236</v>
      </c>
    </row>
    <row r="53621" spans="1:3" x14ac:dyDescent="0.25">
      <c r="A53621" s="80">
        <v>1146630</v>
      </c>
      <c r="B53621" s="104" t="s">
        <v>236</v>
      </c>
      <c r="C53621" s="84" t="s">
        <v>236</v>
      </c>
    </row>
    <row r="53622" spans="1:3" x14ac:dyDescent="0.25">
      <c r="A53622" s="80">
        <v>1146631</v>
      </c>
      <c r="B53622" s="104" t="s">
        <v>236</v>
      </c>
      <c r="C53622" s="84" t="s">
        <v>236</v>
      </c>
    </row>
    <row r="53623" spans="1:3" x14ac:dyDescent="0.25">
      <c r="A53623" s="80">
        <v>1146632</v>
      </c>
      <c r="B53623" s="104" t="s">
        <v>236</v>
      </c>
      <c r="C53623" s="84" t="s">
        <v>236</v>
      </c>
    </row>
    <row r="53624" spans="1:3" x14ac:dyDescent="0.25">
      <c r="A53624" s="80">
        <v>1146633</v>
      </c>
      <c r="B53624" s="104" t="s">
        <v>236</v>
      </c>
      <c r="C53624" s="84" t="s">
        <v>236</v>
      </c>
    </row>
    <row r="53625" spans="1:3" x14ac:dyDescent="0.25">
      <c r="A53625" s="80">
        <v>1146634</v>
      </c>
      <c r="B53625" s="104" t="s">
        <v>236</v>
      </c>
      <c r="C53625" s="84" t="s">
        <v>236</v>
      </c>
    </row>
    <row r="53626" spans="1:3" x14ac:dyDescent="0.25">
      <c r="A53626" s="80">
        <v>1146635</v>
      </c>
      <c r="B53626" s="104" t="s">
        <v>236</v>
      </c>
      <c r="C53626" s="84" t="s">
        <v>236</v>
      </c>
    </row>
    <row r="53627" spans="1:3" x14ac:dyDescent="0.25">
      <c r="A53627" s="80">
        <v>1146636</v>
      </c>
      <c r="B53627" s="104" t="s">
        <v>236</v>
      </c>
      <c r="C53627" s="84" t="s">
        <v>236</v>
      </c>
    </row>
    <row r="53628" spans="1:3" x14ac:dyDescent="0.25">
      <c r="A53628" s="80">
        <v>1146637</v>
      </c>
      <c r="B53628" s="104" t="s">
        <v>236</v>
      </c>
      <c r="C53628" s="84" t="s">
        <v>236</v>
      </c>
    </row>
    <row r="53629" spans="1:3" x14ac:dyDescent="0.25">
      <c r="A53629" s="80">
        <v>1146638</v>
      </c>
      <c r="B53629" s="104" t="s">
        <v>236</v>
      </c>
      <c r="C53629" s="84" t="s">
        <v>236</v>
      </c>
    </row>
    <row r="53630" spans="1:3" x14ac:dyDescent="0.25">
      <c r="A53630" s="80">
        <v>1146639</v>
      </c>
      <c r="B53630" s="104" t="s">
        <v>236</v>
      </c>
      <c r="C53630" s="84" t="s">
        <v>236</v>
      </c>
    </row>
    <row r="53631" spans="1:3" x14ac:dyDescent="0.25">
      <c r="A53631" s="80">
        <v>1146640</v>
      </c>
      <c r="B53631" s="104" t="s">
        <v>236</v>
      </c>
      <c r="C53631" s="84" t="s">
        <v>236</v>
      </c>
    </row>
    <row r="53632" spans="1:3" x14ac:dyDescent="0.25">
      <c r="A53632" s="80">
        <v>1146641</v>
      </c>
      <c r="B53632" s="104" t="s">
        <v>236</v>
      </c>
      <c r="C53632" s="84" t="s">
        <v>236</v>
      </c>
    </row>
    <row r="53633" spans="1:3" x14ac:dyDescent="0.25">
      <c r="A53633" s="80">
        <v>1146642</v>
      </c>
      <c r="B53633" s="104" t="s">
        <v>236</v>
      </c>
      <c r="C53633" s="84" t="s">
        <v>236</v>
      </c>
    </row>
    <row r="53634" spans="1:3" x14ac:dyDescent="0.25">
      <c r="A53634" s="80">
        <v>1146643</v>
      </c>
      <c r="B53634" s="104" t="s">
        <v>236</v>
      </c>
      <c r="C53634" s="84" t="s">
        <v>236</v>
      </c>
    </row>
    <row r="53635" spans="1:3" x14ac:dyDescent="0.25">
      <c r="A53635" s="80">
        <v>1146644</v>
      </c>
      <c r="B53635" s="104" t="s">
        <v>236</v>
      </c>
      <c r="C53635" s="84" t="s">
        <v>236</v>
      </c>
    </row>
    <row r="53636" spans="1:3" x14ac:dyDescent="0.25">
      <c r="A53636" s="80">
        <v>1146645</v>
      </c>
      <c r="B53636" s="104" t="s">
        <v>236</v>
      </c>
      <c r="C53636" s="84" t="s">
        <v>236</v>
      </c>
    </row>
    <row r="53637" spans="1:3" x14ac:dyDescent="0.25">
      <c r="A53637" s="80">
        <v>1146646</v>
      </c>
      <c r="B53637" s="104" t="s">
        <v>236</v>
      </c>
      <c r="C53637" s="84" t="s">
        <v>236</v>
      </c>
    </row>
    <row r="53638" spans="1:3" x14ac:dyDescent="0.25">
      <c r="A53638" s="80">
        <v>1146647</v>
      </c>
      <c r="B53638" s="104" t="s">
        <v>236</v>
      </c>
      <c r="C53638" s="84" t="s">
        <v>236</v>
      </c>
    </row>
    <row r="53639" spans="1:3" x14ac:dyDescent="0.25">
      <c r="A53639" s="80">
        <v>1146648</v>
      </c>
      <c r="B53639" s="104" t="s">
        <v>236</v>
      </c>
      <c r="C53639" s="84" t="s">
        <v>236</v>
      </c>
    </row>
    <row r="53640" spans="1:3" x14ac:dyDescent="0.25">
      <c r="A53640" s="80">
        <v>1146650</v>
      </c>
      <c r="B53640" s="104" t="s">
        <v>236</v>
      </c>
      <c r="C53640" s="84" t="s">
        <v>236</v>
      </c>
    </row>
    <row r="53641" spans="1:3" x14ac:dyDescent="0.25">
      <c r="A53641" s="80">
        <v>1146651</v>
      </c>
      <c r="B53641" s="104" t="s">
        <v>236</v>
      </c>
      <c r="C53641" s="84" t="s">
        <v>236</v>
      </c>
    </row>
    <row r="53642" spans="1:3" x14ac:dyDescent="0.25">
      <c r="A53642" s="80">
        <v>1146652</v>
      </c>
      <c r="B53642" s="104" t="s">
        <v>236</v>
      </c>
      <c r="C53642" s="84" t="s">
        <v>236</v>
      </c>
    </row>
    <row r="53643" spans="1:3" x14ac:dyDescent="0.25">
      <c r="A53643" s="80">
        <v>1146653</v>
      </c>
      <c r="B53643" s="104" t="s">
        <v>236</v>
      </c>
      <c r="C53643" s="84" t="s">
        <v>236</v>
      </c>
    </row>
    <row r="53644" spans="1:3" x14ac:dyDescent="0.25">
      <c r="A53644" s="80">
        <v>1146654</v>
      </c>
      <c r="B53644" s="104" t="s">
        <v>236</v>
      </c>
      <c r="C53644" s="84" t="s">
        <v>236</v>
      </c>
    </row>
    <row r="53645" spans="1:3" x14ac:dyDescent="0.25">
      <c r="A53645" s="80">
        <v>1146657</v>
      </c>
      <c r="B53645" s="104" t="s">
        <v>236</v>
      </c>
      <c r="C53645" s="84" t="s">
        <v>236</v>
      </c>
    </row>
    <row r="53646" spans="1:3" x14ac:dyDescent="0.25">
      <c r="A53646" s="80">
        <v>1146658</v>
      </c>
      <c r="B53646" s="104" t="s">
        <v>236</v>
      </c>
      <c r="C53646" s="84" t="s">
        <v>236</v>
      </c>
    </row>
    <row r="53647" spans="1:3" x14ac:dyDescent="0.25">
      <c r="A53647" s="80">
        <v>1146659</v>
      </c>
      <c r="B53647" s="104" t="s">
        <v>236</v>
      </c>
      <c r="C53647" s="84" t="s">
        <v>236</v>
      </c>
    </row>
    <row r="53648" spans="1:3" x14ac:dyDescent="0.25">
      <c r="A53648" s="80">
        <v>1146660</v>
      </c>
      <c r="B53648" s="104" t="s">
        <v>236</v>
      </c>
      <c r="C53648" s="84" t="s">
        <v>236</v>
      </c>
    </row>
    <row r="53649" spans="1:3" x14ac:dyDescent="0.25">
      <c r="A53649" s="80">
        <v>1146661</v>
      </c>
      <c r="B53649" s="104" t="s">
        <v>236</v>
      </c>
      <c r="C53649" s="84" t="s">
        <v>236</v>
      </c>
    </row>
    <row r="53650" spans="1:3" x14ac:dyDescent="0.25">
      <c r="A53650" s="80">
        <v>1146662</v>
      </c>
      <c r="B53650" s="104" t="s">
        <v>236</v>
      </c>
      <c r="C53650" s="84" t="s">
        <v>236</v>
      </c>
    </row>
    <row r="53651" spans="1:3" x14ac:dyDescent="0.25">
      <c r="A53651" s="80">
        <v>1146663</v>
      </c>
      <c r="B53651" s="104" t="s">
        <v>236</v>
      </c>
      <c r="C53651" s="84" t="s">
        <v>236</v>
      </c>
    </row>
    <row r="53652" spans="1:3" x14ac:dyDescent="0.25">
      <c r="A53652" s="80">
        <v>1146664</v>
      </c>
      <c r="B53652" s="104" t="s">
        <v>236</v>
      </c>
      <c r="C53652" s="84" t="s">
        <v>236</v>
      </c>
    </row>
    <row r="53653" spans="1:3" x14ac:dyDescent="0.25">
      <c r="A53653" s="80">
        <v>1146665</v>
      </c>
      <c r="B53653" s="104" t="s">
        <v>236</v>
      </c>
      <c r="C53653" s="84" t="s">
        <v>236</v>
      </c>
    </row>
    <row r="53654" spans="1:3" x14ac:dyDescent="0.25">
      <c r="A53654" s="80">
        <v>1146666</v>
      </c>
      <c r="B53654" s="104" t="s">
        <v>236</v>
      </c>
      <c r="C53654" s="84" t="s">
        <v>236</v>
      </c>
    </row>
    <row r="53655" spans="1:3" x14ac:dyDescent="0.25">
      <c r="A53655" s="80">
        <v>1146667</v>
      </c>
      <c r="B53655" s="104" t="s">
        <v>236</v>
      </c>
      <c r="C53655" s="84" t="s">
        <v>236</v>
      </c>
    </row>
    <row r="53656" spans="1:3" x14ac:dyDescent="0.25">
      <c r="A53656" s="80">
        <v>1146668</v>
      </c>
      <c r="B53656" s="104" t="s">
        <v>236</v>
      </c>
      <c r="C53656" s="84" t="s">
        <v>236</v>
      </c>
    </row>
    <row r="53657" spans="1:3" x14ac:dyDescent="0.25">
      <c r="A53657" s="80">
        <v>1146669</v>
      </c>
      <c r="B53657" s="104" t="s">
        <v>236</v>
      </c>
      <c r="C53657" s="84" t="s">
        <v>236</v>
      </c>
    </row>
    <row r="53658" spans="1:3" x14ac:dyDescent="0.25">
      <c r="A53658" s="80">
        <v>1146670</v>
      </c>
      <c r="B53658" s="104" t="s">
        <v>236</v>
      </c>
      <c r="C53658" s="84" t="s">
        <v>236</v>
      </c>
    </row>
    <row r="53659" spans="1:3" x14ac:dyDescent="0.25">
      <c r="A53659" s="80">
        <v>1146671</v>
      </c>
      <c r="B53659" s="104" t="s">
        <v>236</v>
      </c>
      <c r="C53659" s="84" t="s">
        <v>236</v>
      </c>
    </row>
    <row r="53660" spans="1:3" x14ac:dyDescent="0.25">
      <c r="A53660" s="80">
        <v>1146672</v>
      </c>
      <c r="B53660" s="104" t="s">
        <v>236</v>
      </c>
      <c r="C53660" s="84" t="s">
        <v>236</v>
      </c>
    </row>
    <row r="53661" spans="1:3" x14ac:dyDescent="0.25">
      <c r="A53661" s="80">
        <v>1146673</v>
      </c>
      <c r="B53661" s="104" t="s">
        <v>236</v>
      </c>
      <c r="C53661" s="84" t="s">
        <v>236</v>
      </c>
    </row>
    <row r="53662" spans="1:3" x14ac:dyDescent="0.25">
      <c r="A53662" s="80">
        <v>1146674</v>
      </c>
      <c r="B53662" s="104" t="s">
        <v>236</v>
      </c>
      <c r="C53662" s="84" t="s">
        <v>236</v>
      </c>
    </row>
    <row r="53663" spans="1:3" x14ac:dyDescent="0.25">
      <c r="A53663" s="80">
        <v>1146675</v>
      </c>
      <c r="B53663" s="104" t="s">
        <v>236</v>
      </c>
      <c r="C53663" s="84" t="s">
        <v>236</v>
      </c>
    </row>
    <row r="53664" spans="1:3" x14ac:dyDescent="0.25">
      <c r="A53664" s="80">
        <v>1146676</v>
      </c>
      <c r="B53664" s="104" t="s">
        <v>236</v>
      </c>
      <c r="C53664" s="84" t="s">
        <v>236</v>
      </c>
    </row>
    <row r="53665" spans="1:3" x14ac:dyDescent="0.25">
      <c r="A53665" s="80">
        <v>1146677</v>
      </c>
      <c r="B53665" s="104" t="s">
        <v>236</v>
      </c>
      <c r="C53665" s="84" t="s">
        <v>236</v>
      </c>
    </row>
    <row r="53666" spans="1:3" x14ac:dyDescent="0.25">
      <c r="A53666" s="80">
        <v>1146678</v>
      </c>
      <c r="B53666" s="104" t="s">
        <v>236</v>
      </c>
      <c r="C53666" s="84" t="s">
        <v>236</v>
      </c>
    </row>
    <row r="53667" spans="1:3" x14ac:dyDescent="0.25">
      <c r="A53667" s="80">
        <v>1146679</v>
      </c>
      <c r="B53667" s="104" t="s">
        <v>236</v>
      </c>
      <c r="C53667" s="84" t="s">
        <v>236</v>
      </c>
    </row>
    <row r="53668" spans="1:3" x14ac:dyDescent="0.25">
      <c r="A53668" s="80">
        <v>1146680</v>
      </c>
      <c r="B53668" s="104" t="s">
        <v>236</v>
      </c>
      <c r="C53668" s="84" t="s">
        <v>236</v>
      </c>
    </row>
    <row r="53669" spans="1:3" x14ac:dyDescent="0.25">
      <c r="A53669" s="80">
        <v>1146681</v>
      </c>
      <c r="B53669" s="104" t="s">
        <v>236</v>
      </c>
      <c r="C53669" s="84" t="s">
        <v>236</v>
      </c>
    </row>
    <row r="53670" spans="1:3" x14ac:dyDescent="0.25">
      <c r="A53670" s="80">
        <v>1146682</v>
      </c>
      <c r="B53670" s="104" t="s">
        <v>236</v>
      </c>
      <c r="C53670" s="84" t="s">
        <v>236</v>
      </c>
    </row>
    <row r="53671" spans="1:3" x14ac:dyDescent="0.25">
      <c r="A53671" s="80">
        <v>1146683</v>
      </c>
      <c r="B53671" s="104" t="s">
        <v>236</v>
      </c>
      <c r="C53671" s="84" t="s">
        <v>236</v>
      </c>
    </row>
    <row r="53672" spans="1:3" x14ac:dyDescent="0.25">
      <c r="A53672" s="80">
        <v>1146684</v>
      </c>
      <c r="B53672" s="104" t="s">
        <v>236</v>
      </c>
      <c r="C53672" s="84" t="s">
        <v>236</v>
      </c>
    </row>
    <row r="53673" spans="1:3" x14ac:dyDescent="0.25">
      <c r="A53673" s="80">
        <v>1146685</v>
      </c>
      <c r="B53673" s="104" t="s">
        <v>236</v>
      </c>
      <c r="C53673" s="84" t="s">
        <v>236</v>
      </c>
    </row>
    <row r="53674" spans="1:3" x14ac:dyDescent="0.25">
      <c r="A53674" s="80">
        <v>1146686</v>
      </c>
      <c r="B53674" s="104" t="s">
        <v>236</v>
      </c>
      <c r="C53674" s="84" t="s">
        <v>236</v>
      </c>
    </row>
    <row r="53675" spans="1:3" x14ac:dyDescent="0.25">
      <c r="A53675" s="80">
        <v>1146687</v>
      </c>
      <c r="B53675" s="104" t="s">
        <v>236</v>
      </c>
      <c r="C53675" s="84" t="s">
        <v>236</v>
      </c>
    </row>
    <row r="53676" spans="1:3" x14ac:dyDescent="0.25">
      <c r="A53676" s="80">
        <v>1146688</v>
      </c>
      <c r="B53676" s="104" t="s">
        <v>236</v>
      </c>
      <c r="C53676" s="84" t="s">
        <v>236</v>
      </c>
    </row>
    <row r="53677" spans="1:3" x14ac:dyDescent="0.25">
      <c r="A53677" s="80">
        <v>1146689</v>
      </c>
      <c r="B53677" s="104" t="s">
        <v>236</v>
      </c>
      <c r="C53677" s="84" t="s">
        <v>236</v>
      </c>
    </row>
    <row r="53678" spans="1:3" x14ac:dyDescent="0.25">
      <c r="A53678" s="80">
        <v>1146690</v>
      </c>
      <c r="B53678" s="104" t="s">
        <v>236</v>
      </c>
      <c r="C53678" s="84" t="s">
        <v>236</v>
      </c>
    </row>
    <row r="53679" spans="1:3" x14ac:dyDescent="0.25">
      <c r="A53679" s="80">
        <v>1146692</v>
      </c>
      <c r="B53679" s="104" t="s">
        <v>236</v>
      </c>
      <c r="C53679" s="84" t="s">
        <v>236</v>
      </c>
    </row>
    <row r="53680" spans="1:3" x14ac:dyDescent="0.25">
      <c r="A53680" s="80">
        <v>1146693</v>
      </c>
      <c r="B53680" s="104" t="s">
        <v>236</v>
      </c>
      <c r="C53680" s="84" t="s">
        <v>236</v>
      </c>
    </row>
    <row r="53681" spans="1:3" x14ac:dyDescent="0.25">
      <c r="A53681" s="80">
        <v>1146694</v>
      </c>
      <c r="B53681" s="104" t="s">
        <v>236</v>
      </c>
      <c r="C53681" s="84" t="s">
        <v>236</v>
      </c>
    </row>
    <row r="53682" spans="1:3" x14ac:dyDescent="0.25">
      <c r="A53682" s="80">
        <v>1146695</v>
      </c>
      <c r="B53682" s="104" t="s">
        <v>236</v>
      </c>
      <c r="C53682" s="84" t="s">
        <v>236</v>
      </c>
    </row>
    <row r="53683" spans="1:3" x14ac:dyDescent="0.25">
      <c r="A53683" s="80">
        <v>1146696</v>
      </c>
      <c r="B53683" s="104" t="s">
        <v>236</v>
      </c>
      <c r="C53683" s="84" t="s">
        <v>236</v>
      </c>
    </row>
    <row r="53684" spans="1:3" x14ac:dyDescent="0.25">
      <c r="A53684" s="80">
        <v>1146697</v>
      </c>
      <c r="B53684" s="104" t="s">
        <v>236</v>
      </c>
      <c r="C53684" s="84" t="s">
        <v>236</v>
      </c>
    </row>
    <row r="53685" spans="1:3" x14ac:dyDescent="0.25">
      <c r="A53685" s="80">
        <v>1146698</v>
      </c>
      <c r="B53685" s="104" t="s">
        <v>236</v>
      </c>
      <c r="C53685" s="84" t="s">
        <v>236</v>
      </c>
    </row>
    <row r="53686" spans="1:3" x14ac:dyDescent="0.25">
      <c r="A53686" s="80">
        <v>1146699</v>
      </c>
      <c r="B53686" s="104" t="s">
        <v>236</v>
      </c>
      <c r="C53686" s="84" t="s">
        <v>236</v>
      </c>
    </row>
    <row r="53687" spans="1:3" x14ac:dyDescent="0.25">
      <c r="A53687" s="80">
        <v>1146700</v>
      </c>
      <c r="B53687" s="104" t="s">
        <v>236</v>
      </c>
      <c r="C53687" s="84" t="s">
        <v>236</v>
      </c>
    </row>
    <row r="53688" spans="1:3" x14ac:dyDescent="0.25">
      <c r="A53688" s="80">
        <v>1146701</v>
      </c>
      <c r="B53688" s="104" t="s">
        <v>236</v>
      </c>
      <c r="C53688" s="84" t="s">
        <v>236</v>
      </c>
    </row>
    <row r="53689" spans="1:3" x14ac:dyDescent="0.25">
      <c r="A53689" s="80">
        <v>1146702</v>
      </c>
      <c r="B53689" s="104" t="s">
        <v>236</v>
      </c>
      <c r="C53689" s="84" t="s">
        <v>236</v>
      </c>
    </row>
    <row r="53690" spans="1:3" x14ac:dyDescent="0.25">
      <c r="A53690" s="80">
        <v>1146703</v>
      </c>
      <c r="B53690" s="104" t="s">
        <v>236</v>
      </c>
      <c r="C53690" s="84" t="s">
        <v>236</v>
      </c>
    </row>
    <row r="53691" spans="1:3" x14ac:dyDescent="0.25">
      <c r="A53691" s="80">
        <v>1146704</v>
      </c>
      <c r="B53691" s="104" t="s">
        <v>236</v>
      </c>
      <c r="C53691" s="84" t="s">
        <v>236</v>
      </c>
    </row>
    <row r="53692" spans="1:3" x14ac:dyDescent="0.25">
      <c r="A53692" s="80">
        <v>1146705</v>
      </c>
      <c r="B53692" s="104" t="s">
        <v>236</v>
      </c>
      <c r="C53692" s="84" t="s">
        <v>236</v>
      </c>
    </row>
    <row r="53693" spans="1:3" x14ac:dyDescent="0.25">
      <c r="A53693" s="80">
        <v>1146706</v>
      </c>
      <c r="B53693" s="104" t="s">
        <v>236</v>
      </c>
      <c r="C53693" s="84" t="s">
        <v>236</v>
      </c>
    </row>
    <row r="53694" spans="1:3" x14ac:dyDescent="0.25">
      <c r="A53694" s="80">
        <v>1146707</v>
      </c>
      <c r="B53694" s="104" t="s">
        <v>236</v>
      </c>
      <c r="C53694" s="84" t="s">
        <v>236</v>
      </c>
    </row>
    <row r="53695" spans="1:3" x14ac:dyDescent="0.25">
      <c r="A53695" s="80">
        <v>1146708</v>
      </c>
      <c r="B53695" s="104" t="s">
        <v>236</v>
      </c>
      <c r="C53695" s="84" t="s">
        <v>236</v>
      </c>
    </row>
    <row r="53696" spans="1:3" x14ac:dyDescent="0.25">
      <c r="A53696" s="80">
        <v>1146709</v>
      </c>
      <c r="B53696" s="104" t="s">
        <v>236</v>
      </c>
      <c r="C53696" s="84" t="s">
        <v>236</v>
      </c>
    </row>
    <row r="53697" spans="1:3" x14ac:dyDescent="0.25">
      <c r="A53697" s="80">
        <v>1146710</v>
      </c>
      <c r="B53697" s="104" t="s">
        <v>236</v>
      </c>
      <c r="C53697" s="84" t="s">
        <v>236</v>
      </c>
    </row>
    <row r="53698" spans="1:3" x14ac:dyDescent="0.25">
      <c r="A53698" s="80">
        <v>1146711</v>
      </c>
      <c r="B53698" s="104" t="s">
        <v>236</v>
      </c>
      <c r="C53698" s="84" t="s">
        <v>236</v>
      </c>
    </row>
    <row r="53699" spans="1:3" x14ac:dyDescent="0.25">
      <c r="A53699" s="80">
        <v>1146712</v>
      </c>
      <c r="B53699" s="104" t="s">
        <v>236</v>
      </c>
      <c r="C53699" s="84" t="s">
        <v>236</v>
      </c>
    </row>
    <row r="53700" spans="1:3" x14ac:dyDescent="0.25">
      <c r="A53700" s="80">
        <v>1146713</v>
      </c>
      <c r="B53700" s="104" t="s">
        <v>236</v>
      </c>
      <c r="C53700" s="84" t="s">
        <v>236</v>
      </c>
    </row>
    <row r="53701" spans="1:3" x14ac:dyDescent="0.25">
      <c r="A53701" s="80">
        <v>1146714</v>
      </c>
      <c r="B53701" s="104" t="s">
        <v>236</v>
      </c>
      <c r="C53701" s="84" t="s">
        <v>236</v>
      </c>
    </row>
    <row r="53702" spans="1:3" x14ac:dyDescent="0.25">
      <c r="A53702" s="80">
        <v>1146715</v>
      </c>
      <c r="B53702" s="104" t="s">
        <v>236</v>
      </c>
      <c r="C53702" s="84" t="s">
        <v>236</v>
      </c>
    </row>
    <row r="53703" spans="1:3" x14ac:dyDescent="0.25">
      <c r="A53703" s="80">
        <v>1146716</v>
      </c>
      <c r="B53703" s="104" t="s">
        <v>236</v>
      </c>
      <c r="C53703" s="84" t="s">
        <v>236</v>
      </c>
    </row>
    <row r="53704" spans="1:3" x14ac:dyDescent="0.25">
      <c r="A53704" s="80">
        <v>1146717</v>
      </c>
      <c r="B53704" s="104" t="s">
        <v>236</v>
      </c>
      <c r="C53704" s="84" t="s">
        <v>236</v>
      </c>
    </row>
    <row r="53705" spans="1:3" x14ac:dyDescent="0.25">
      <c r="A53705" s="80">
        <v>1146718</v>
      </c>
      <c r="B53705" s="104" t="s">
        <v>236</v>
      </c>
      <c r="C53705" s="84" t="s">
        <v>236</v>
      </c>
    </row>
    <row r="53706" spans="1:3" x14ac:dyDescent="0.25">
      <c r="A53706" s="80">
        <v>1146719</v>
      </c>
      <c r="B53706" s="104" t="s">
        <v>236</v>
      </c>
      <c r="C53706" s="84" t="s">
        <v>236</v>
      </c>
    </row>
    <row r="53707" spans="1:3" x14ac:dyDescent="0.25">
      <c r="A53707" s="80">
        <v>1146720</v>
      </c>
      <c r="B53707" s="104" t="s">
        <v>236</v>
      </c>
      <c r="C53707" s="84" t="s">
        <v>236</v>
      </c>
    </row>
    <row r="53708" spans="1:3" x14ac:dyDescent="0.25">
      <c r="A53708" s="80">
        <v>1146721</v>
      </c>
      <c r="B53708" s="104" t="s">
        <v>236</v>
      </c>
      <c r="C53708" s="84" t="s">
        <v>236</v>
      </c>
    </row>
    <row r="53709" spans="1:3" x14ac:dyDescent="0.25">
      <c r="A53709" s="80">
        <v>1146722</v>
      </c>
      <c r="B53709" s="104" t="s">
        <v>236</v>
      </c>
      <c r="C53709" s="84" t="s">
        <v>236</v>
      </c>
    </row>
    <row r="53710" spans="1:3" x14ac:dyDescent="0.25">
      <c r="A53710" s="80">
        <v>1146723</v>
      </c>
      <c r="B53710" s="104" t="s">
        <v>236</v>
      </c>
      <c r="C53710" s="84" t="s">
        <v>236</v>
      </c>
    </row>
    <row r="53711" spans="1:3" x14ac:dyDescent="0.25">
      <c r="A53711" s="80">
        <v>1146724</v>
      </c>
      <c r="B53711" s="104" t="s">
        <v>236</v>
      </c>
      <c r="C53711" s="84" t="s">
        <v>236</v>
      </c>
    </row>
    <row r="53712" spans="1:3" x14ac:dyDescent="0.25">
      <c r="A53712" s="80">
        <v>1146725</v>
      </c>
      <c r="B53712" s="104" t="s">
        <v>236</v>
      </c>
      <c r="C53712" s="84" t="s">
        <v>236</v>
      </c>
    </row>
    <row r="53713" spans="1:3" x14ac:dyDescent="0.25">
      <c r="A53713" s="80">
        <v>1146726</v>
      </c>
      <c r="B53713" s="104" t="s">
        <v>236</v>
      </c>
      <c r="C53713" s="84" t="s">
        <v>236</v>
      </c>
    </row>
    <row r="53714" spans="1:3" x14ac:dyDescent="0.25">
      <c r="A53714" s="80">
        <v>1146727</v>
      </c>
      <c r="B53714" s="104" t="s">
        <v>236</v>
      </c>
      <c r="C53714" s="84" t="s">
        <v>236</v>
      </c>
    </row>
    <row r="53715" spans="1:3" x14ac:dyDescent="0.25">
      <c r="A53715" s="80">
        <v>1146728</v>
      </c>
      <c r="B53715" s="104" t="s">
        <v>236</v>
      </c>
      <c r="C53715" s="84" t="s">
        <v>236</v>
      </c>
    </row>
    <row r="53716" spans="1:3" x14ac:dyDescent="0.25">
      <c r="A53716" s="80">
        <v>1146729</v>
      </c>
      <c r="B53716" s="104" t="s">
        <v>236</v>
      </c>
      <c r="C53716" s="84" t="s">
        <v>236</v>
      </c>
    </row>
    <row r="53717" spans="1:3" x14ac:dyDescent="0.25">
      <c r="A53717" s="80">
        <v>1146730</v>
      </c>
      <c r="B53717" s="104" t="s">
        <v>236</v>
      </c>
      <c r="C53717" s="84" t="s">
        <v>236</v>
      </c>
    </row>
    <row r="53718" spans="1:3" x14ac:dyDescent="0.25">
      <c r="A53718" s="80">
        <v>1146731</v>
      </c>
      <c r="B53718" s="104" t="s">
        <v>236</v>
      </c>
      <c r="C53718" s="84" t="s">
        <v>236</v>
      </c>
    </row>
    <row r="53719" spans="1:3" x14ac:dyDescent="0.25">
      <c r="A53719" s="80">
        <v>1146732</v>
      </c>
      <c r="B53719" s="104" t="s">
        <v>236</v>
      </c>
      <c r="C53719" s="84" t="s">
        <v>236</v>
      </c>
    </row>
    <row r="53720" spans="1:3" x14ac:dyDescent="0.25">
      <c r="A53720" s="80">
        <v>1146733</v>
      </c>
      <c r="B53720" s="104" t="s">
        <v>236</v>
      </c>
      <c r="C53720" s="84" t="s">
        <v>236</v>
      </c>
    </row>
    <row r="53721" spans="1:3" x14ac:dyDescent="0.25">
      <c r="A53721" s="80">
        <v>1146734</v>
      </c>
      <c r="B53721" s="104" t="s">
        <v>236</v>
      </c>
      <c r="C53721" s="84" t="s">
        <v>236</v>
      </c>
    </row>
    <row r="53722" spans="1:3" x14ac:dyDescent="0.25">
      <c r="A53722" s="80">
        <v>1146735</v>
      </c>
      <c r="B53722" s="104" t="s">
        <v>236</v>
      </c>
      <c r="C53722" s="84" t="s">
        <v>236</v>
      </c>
    </row>
    <row r="53723" spans="1:3" x14ac:dyDescent="0.25">
      <c r="A53723" s="80">
        <v>1146736</v>
      </c>
      <c r="B53723" s="104" t="s">
        <v>236</v>
      </c>
      <c r="C53723" s="84" t="s">
        <v>236</v>
      </c>
    </row>
    <row r="53724" spans="1:3" x14ac:dyDescent="0.25">
      <c r="A53724" s="80">
        <v>1146737</v>
      </c>
      <c r="B53724" s="104" t="s">
        <v>236</v>
      </c>
      <c r="C53724" s="84" t="s">
        <v>236</v>
      </c>
    </row>
    <row r="53725" spans="1:3" x14ac:dyDescent="0.25">
      <c r="A53725" s="80">
        <v>1146738</v>
      </c>
      <c r="B53725" s="104" t="s">
        <v>236</v>
      </c>
      <c r="C53725" s="84" t="s">
        <v>236</v>
      </c>
    </row>
    <row r="53726" spans="1:3" x14ac:dyDescent="0.25">
      <c r="A53726" s="80">
        <v>1146739</v>
      </c>
      <c r="B53726" s="104" t="s">
        <v>236</v>
      </c>
      <c r="C53726" s="84" t="s">
        <v>236</v>
      </c>
    </row>
    <row r="53727" spans="1:3" x14ac:dyDescent="0.25">
      <c r="A53727" s="80">
        <v>1146740</v>
      </c>
      <c r="B53727" s="104" t="s">
        <v>236</v>
      </c>
      <c r="C53727" s="84" t="s">
        <v>236</v>
      </c>
    </row>
    <row r="53728" spans="1:3" x14ac:dyDescent="0.25">
      <c r="A53728" s="80">
        <v>1146741</v>
      </c>
      <c r="B53728" s="104" t="s">
        <v>236</v>
      </c>
      <c r="C53728" s="84" t="s">
        <v>236</v>
      </c>
    </row>
    <row r="53729" spans="1:3" x14ac:dyDescent="0.25">
      <c r="A53729" s="80">
        <v>1146742</v>
      </c>
      <c r="B53729" s="104" t="s">
        <v>236</v>
      </c>
      <c r="C53729" s="84" t="s">
        <v>236</v>
      </c>
    </row>
    <row r="53730" spans="1:3" x14ac:dyDescent="0.25">
      <c r="A53730" s="80">
        <v>1146743</v>
      </c>
      <c r="B53730" s="104" t="s">
        <v>236</v>
      </c>
      <c r="C53730" s="84" t="s">
        <v>236</v>
      </c>
    </row>
    <row r="53731" spans="1:3" x14ac:dyDescent="0.25">
      <c r="A53731" s="80">
        <v>1146744</v>
      </c>
      <c r="B53731" s="104" t="s">
        <v>236</v>
      </c>
      <c r="C53731" s="84" t="s">
        <v>236</v>
      </c>
    </row>
    <row r="53732" spans="1:3" x14ac:dyDescent="0.25">
      <c r="A53732" s="80">
        <v>1146745</v>
      </c>
      <c r="B53732" s="104" t="s">
        <v>236</v>
      </c>
      <c r="C53732" s="84" t="s">
        <v>236</v>
      </c>
    </row>
    <row r="53733" spans="1:3" x14ac:dyDescent="0.25">
      <c r="A53733" s="80">
        <v>1146746</v>
      </c>
      <c r="B53733" s="104" t="s">
        <v>236</v>
      </c>
      <c r="C53733" s="84" t="s">
        <v>236</v>
      </c>
    </row>
    <row r="53734" spans="1:3" x14ac:dyDescent="0.25">
      <c r="A53734" s="80">
        <v>1146747</v>
      </c>
      <c r="B53734" s="104" t="s">
        <v>236</v>
      </c>
      <c r="C53734" s="84" t="s">
        <v>236</v>
      </c>
    </row>
    <row r="53735" spans="1:3" x14ac:dyDescent="0.25">
      <c r="A53735" s="80">
        <v>1146748</v>
      </c>
      <c r="B53735" s="104" t="s">
        <v>236</v>
      </c>
      <c r="C53735" s="84" t="s">
        <v>236</v>
      </c>
    </row>
    <row r="53736" spans="1:3" x14ac:dyDescent="0.25">
      <c r="A53736" s="80">
        <v>1146749</v>
      </c>
      <c r="B53736" s="104" t="s">
        <v>236</v>
      </c>
      <c r="C53736" s="84" t="s">
        <v>236</v>
      </c>
    </row>
    <row r="53737" spans="1:3" x14ac:dyDescent="0.25">
      <c r="A53737" s="80">
        <v>1146750</v>
      </c>
      <c r="B53737" s="104" t="s">
        <v>236</v>
      </c>
      <c r="C53737" s="84" t="s">
        <v>236</v>
      </c>
    </row>
    <row r="53738" spans="1:3" x14ac:dyDescent="0.25">
      <c r="A53738" s="80">
        <v>1146751</v>
      </c>
      <c r="B53738" s="104" t="s">
        <v>236</v>
      </c>
      <c r="C53738" s="84" t="s">
        <v>236</v>
      </c>
    </row>
    <row r="53739" spans="1:3" x14ac:dyDescent="0.25">
      <c r="A53739" s="80">
        <v>1146752</v>
      </c>
      <c r="B53739" s="104" t="s">
        <v>236</v>
      </c>
      <c r="C53739" s="84" t="s">
        <v>236</v>
      </c>
    </row>
    <row r="53740" spans="1:3" x14ac:dyDescent="0.25">
      <c r="A53740" s="80">
        <v>1146753</v>
      </c>
      <c r="B53740" s="104" t="s">
        <v>236</v>
      </c>
      <c r="C53740" s="84" t="s">
        <v>236</v>
      </c>
    </row>
    <row r="53741" spans="1:3" x14ac:dyDescent="0.25">
      <c r="A53741" s="80">
        <v>1146754</v>
      </c>
      <c r="B53741" s="104" t="s">
        <v>236</v>
      </c>
      <c r="C53741" s="84" t="s">
        <v>236</v>
      </c>
    </row>
    <row r="53742" spans="1:3" x14ac:dyDescent="0.25">
      <c r="A53742" s="80">
        <v>1146755</v>
      </c>
      <c r="B53742" s="104" t="s">
        <v>236</v>
      </c>
      <c r="C53742" s="84" t="s">
        <v>236</v>
      </c>
    </row>
    <row r="53743" spans="1:3" x14ac:dyDescent="0.25">
      <c r="A53743" s="80">
        <v>1146756</v>
      </c>
      <c r="B53743" s="104" t="s">
        <v>236</v>
      </c>
      <c r="C53743" s="84" t="s">
        <v>236</v>
      </c>
    </row>
    <row r="53744" spans="1:3" x14ac:dyDescent="0.25">
      <c r="A53744" s="80">
        <v>1146757</v>
      </c>
      <c r="B53744" s="104" t="s">
        <v>236</v>
      </c>
      <c r="C53744" s="84" t="s">
        <v>236</v>
      </c>
    </row>
    <row r="53745" spans="1:3" x14ac:dyDescent="0.25">
      <c r="A53745" s="80">
        <v>1146758</v>
      </c>
      <c r="B53745" s="104" t="s">
        <v>236</v>
      </c>
      <c r="C53745" s="84" t="s">
        <v>236</v>
      </c>
    </row>
    <row r="53746" spans="1:3" x14ac:dyDescent="0.25">
      <c r="A53746" s="80">
        <v>1146759</v>
      </c>
      <c r="B53746" s="104" t="s">
        <v>236</v>
      </c>
      <c r="C53746" s="84" t="s">
        <v>236</v>
      </c>
    </row>
    <row r="53747" spans="1:3" x14ac:dyDescent="0.25">
      <c r="A53747" s="80">
        <v>1146760</v>
      </c>
      <c r="B53747" s="104" t="s">
        <v>236</v>
      </c>
      <c r="C53747" s="84" t="s">
        <v>236</v>
      </c>
    </row>
    <row r="53748" spans="1:3" x14ac:dyDescent="0.25">
      <c r="A53748" s="80">
        <v>1146761</v>
      </c>
      <c r="B53748" s="104" t="s">
        <v>236</v>
      </c>
      <c r="C53748" s="84" t="s">
        <v>236</v>
      </c>
    </row>
    <row r="53749" spans="1:3" x14ac:dyDescent="0.25">
      <c r="A53749" s="80">
        <v>1146762</v>
      </c>
      <c r="B53749" s="104" t="s">
        <v>236</v>
      </c>
      <c r="C53749" s="84" t="s">
        <v>236</v>
      </c>
    </row>
    <row r="53750" spans="1:3" x14ac:dyDescent="0.25">
      <c r="A53750" s="80">
        <v>1146763</v>
      </c>
      <c r="B53750" s="104" t="s">
        <v>236</v>
      </c>
      <c r="C53750" s="84" t="s">
        <v>236</v>
      </c>
    </row>
    <row r="53751" spans="1:3" x14ac:dyDescent="0.25">
      <c r="A53751" s="80">
        <v>1146764</v>
      </c>
      <c r="B53751" s="104" t="s">
        <v>236</v>
      </c>
      <c r="C53751" s="84" t="s">
        <v>236</v>
      </c>
    </row>
    <row r="53752" spans="1:3" x14ac:dyDescent="0.25">
      <c r="A53752" s="80">
        <v>1146765</v>
      </c>
      <c r="B53752" s="104" t="s">
        <v>236</v>
      </c>
      <c r="C53752" s="84" t="s">
        <v>236</v>
      </c>
    </row>
    <row r="53753" spans="1:3" x14ac:dyDescent="0.25">
      <c r="A53753" s="80">
        <v>1146766</v>
      </c>
      <c r="B53753" s="104" t="s">
        <v>236</v>
      </c>
      <c r="C53753" s="84" t="s">
        <v>236</v>
      </c>
    </row>
    <row r="53754" spans="1:3" x14ac:dyDescent="0.25">
      <c r="A53754" s="80">
        <v>1146767</v>
      </c>
      <c r="B53754" s="104" t="s">
        <v>236</v>
      </c>
      <c r="C53754" s="84" t="s">
        <v>236</v>
      </c>
    </row>
    <row r="53755" spans="1:3" x14ac:dyDescent="0.25">
      <c r="A53755" s="80">
        <v>1146768</v>
      </c>
      <c r="B53755" s="104" t="s">
        <v>236</v>
      </c>
      <c r="C53755" s="84" t="s">
        <v>236</v>
      </c>
    </row>
    <row r="53756" spans="1:3" x14ac:dyDescent="0.25">
      <c r="A53756" s="80">
        <v>1146769</v>
      </c>
      <c r="B53756" s="104" t="s">
        <v>236</v>
      </c>
      <c r="C53756" s="84" t="s">
        <v>236</v>
      </c>
    </row>
    <row r="53757" spans="1:3" x14ac:dyDescent="0.25">
      <c r="A53757" s="80">
        <v>1146770</v>
      </c>
      <c r="B53757" s="104" t="s">
        <v>236</v>
      </c>
      <c r="C53757" s="84" t="s">
        <v>236</v>
      </c>
    </row>
    <row r="53758" spans="1:3" x14ac:dyDescent="0.25">
      <c r="A53758" s="80">
        <v>1146771</v>
      </c>
      <c r="B53758" s="104" t="s">
        <v>236</v>
      </c>
      <c r="C53758" s="84" t="s">
        <v>236</v>
      </c>
    </row>
    <row r="53759" spans="1:3" x14ac:dyDescent="0.25">
      <c r="A53759" s="80">
        <v>1146772</v>
      </c>
      <c r="B53759" s="104" t="s">
        <v>236</v>
      </c>
      <c r="C53759" s="84" t="s">
        <v>236</v>
      </c>
    </row>
    <row r="53760" spans="1:3" x14ac:dyDescent="0.25">
      <c r="A53760" s="80">
        <v>1146773</v>
      </c>
      <c r="B53760" s="104" t="s">
        <v>236</v>
      </c>
      <c r="C53760" s="84" t="s">
        <v>236</v>
      </c>
    </row>
    <row r="53761" spans="1:3" x14ac:dyDescent="0.25">
      <c r="A53761" s="80">
        <v>1146774</v>
      </c>
      <c r="B53761" s="104" t="s">
        <v>236</v>
      </c>
      <c r="C53761" s="84" t="s">
        <v>236</v>
      </c>
    </row>
    <row r="53762" spans="1:3" x14ac:dyDescent="0.25">
      <c r="A53762" s="80">
        <v>1146775</v>
      </c>
      <c r="B53762" s="104" t="s">
        <v>236</v>
      </c>
      <c r="C53762" s="84" t="s">
        <v>236</v>
      </c>
    </row>
    <row r="53763" spans="1:3" x14ac:dyDescent="0.25">
      <c r="A53763" s="80">
        <v>1146776</v>
      </c>
      <c r="B53763" s="104" t="s">
        <v>236</v>
      </c>
      <c r="C53763" s="84" t="s">
        <v>236</v>
      </c>
    </row>
    <row r="53764" spans="1:3" x14ac:dyDescent="0.25">
      <c r="A53764" s="80">
        <v>1146777</v>
      </c>
      <c r="B53764" s="104" t="s">
        <v>236</v>
      </c>
      <c r="C53764" s="84" t="s">
        <v>236</v>
      </c>
    </row>
    <row r="53765" spans="1:3" x14ac:dyDescent="0.25">
      <c r="A53765" s="80">
        <v>1146778</v>
      </c>
      <c r="B53765" s="104" t="s">
        <v>236</v>
      </c>
      <c r="C53765" s="84" t="s">
        <v>236</v>
      </c>
    </row>
    <row r="53766" spans="1:3" x14ac:dyDescent="0.25">
      <c r="A53766" s="80">
        <v>1146779</v>
      </c>
      <c r="B53766" s="104" t="s">
        <v>236</v>
      </c>
      <c r="C53766" s="84" t="s">
        <v>236</v>
      </c>
    </row>
    <row r="53767" spans="1:3" x14ac:dyDescent="0.25">
      <c r="A53767" s="80">
        <v>1146780</v>
      </c>
      <c r="B53767" s="104" t="s">
        <v>236</v>
      </c>
      <c r="C53767" s="84" t="s">
        <v>236</v>
      </c>
    </row>
    <row r="53768" spans="1:3" x14ac:dyDescent="0.25">
      <c r="A53768" s="80">
        <v>1146781</v>
      </c>
      <c r="B53768" s="104" t="s">
        <v>236</v>
      </c>
      <c r="C53768" s="84" t="s">
        <v>236</v>
      </c>
    </row>
    <row r="53769" spans="1:3" x14ac:dyDescent="0.25">
      <c r="A53769" s="80">
        <v>1146782</v>
      </c>
      <c r="B53769" s="104" t="s">
        <v>236</v>
      </c>
      <c r="C53769" s="84" t="s">
        <v>236</v>
      </c>
    </row>
    <row r="53770" spans="1:3" x14ac:dyDescent="0.25">
      <c r="A53770" s="80">
        <v>1146783</v>
      </c>
      <c r="B53770" s="104" t="s">
        <v>236</v>
      </c>
      <c r="C53770" s="84" t="s">
        <v>236</v>
      </c>
    </row>
    <row r="53771" spans="1:3" x14ac:dyDescent="0.25">
      <c r="A53771" s="80">
        <v>1146784</v>
      </c>
      <c r="B53771" s="104" t="s">
        <v>236</v>
      </c>
      <c r="C53771" s="84" t="s">
        <v>236</v>
      </c>
    </row>
    <row r="53772" spans="1:3" x14ac:dyDescent="0.25">
      <c r="A53772" s="80">
        <v>1146785</v>
      </c>
      <c r="B53772" s="104" t="s">
        <v>236</v>
      </c>
      <c r="C53772" s="84" t="s">
        <v>236</v>
      </c>
    </row>
    <row r="53773" spans="1:3" x14ac:dyDescent="0.25">
      <c r="A53773" s="80">
        <v>1146786</v>
      </c>
      <c r="B53773" s="104" t="s">
        <v>236</v>
      </c>
      <c r="C53773" s="84" t="s">
        <v>236</v>
      </c>
    </row>
    <row r="53774" spans="1:3" x14ac:dyDescent="0.25">
      <c r="A53774" s="80">
        <v>1146787</v>
      </c>
      <c r="B53774" s="104" t="s">
        <v>236</v>
      </c>
      <c r="C53774" s="84" t="s">
        <v>236</v>
      </c>
    </row>
    <row r="53775" spans="1:3" x14ac:dyDescent="0.25">
      <c r="A53775" s="80">
        <v>1146788</v>
      </c>
      <c r="B53775" s="104" t="s">
        <v>236</v>
      </c>
      <c r="C53775" s="84" t="s">
        <v>236</v>
      </c>
    </row>
    <row r="53776" spans="1:3" x14ac:dyDescent="0.25">
      <c r="A53776" s="80">
        <v>1146789</v>
      </c>
      <c r="B53776" s="104" t="s">
        <v>236</v>
      </c>
      <c r="C53776" s="84" t="s">
        <v>236</v>
      </c>
    </row>
    <row r="53777" spans="1:3" x14ac:dyDescent="0.25">
      <c r="A53777" s="80">
        <v>1146790</v>
      </c>
      <c r="B53777" s="104" t="s">
        <v>236</v>
      </c>
      <c r="C53777" s="84" t="s">
        <v>236</v>
      </c>
    </row>
    <row r="53778" spans="1:3" x14ac:dyDescent="0.25">
      <c r="A53778" s="80">
        <v>1146791</v>
      </c>
      <c r="B53778" s="104" t="s">
        <v>236</v>
      </c>
      <c r="C53778" s="84" t="s">
        <v>236</v>
      </c>
    </row>
    <row r="53779" spans="1:3" x14ac:dyDescent="0.25">
      <c r="A53779" s="80">
        <v>1146792</v>
      </c>
      <c r="B53779" s="104" t="s">
        <v>236</v>
      </c>
      <c r="C53779" s="84" t="s">
        <v>236</v>
      </c>
    </row>
    <row r="53780" spans="1:3" x14ac:dyDescent="0.25">
      <c r="A53780" s="80">
        <v>1146793</v>
      </c>
      <c r="B53780" s="104" t="s">
        <v>236</v>
      </c>
      <c r="C53780" s="84" t="s">
        <v>236</v>
      </c>
    </row>
    <row r="53781" spans="1:3" x14ac:dyDescent="0.25">
      <c r="A53781" s="80">
        <v>1146794</v>
      </c>
      <c r="B53781" s="104" t="s">
        <v>236</v>
      </c>
      <c r="C53781" s="84" t="s">
        <v>236</v>
      </c>
    </row>
    <row r="53782" spans="1:3" x14ac:dyDescent="0.25">
      <c r="A53782" s="80">
        <v>1146795</v>
      </c>
      <c r="B53782" s="104" t="s">
        <v>236</v>
      </c>
      <c r="C53782" s="84" t="s">
        <v>236</v>
      </c>
    </row>
    <row r="53783" spans="1:3" x14ac:dyDescent="0.25">
      <c r="A53783" s="80">
        <v>1146796</v>
      </c>
      <c r="B53783" s="104" t="s">
        <v>236</v>
      </c>
      <c r="C53783" s="84" t="s">
        <v>236</v>
      </c>
    </row>
    <row r="53784" spans="1:3" x14ac:dyDescent="0.25">
      <c r="A53784" s="80">
        <v>1146797</v>
      </c>
      <c r="B53784" s="104" t="s">
        <v>236</v>
      </c>
      <c r="C53784" s="84" t="s">
        <v>236</v>
      </c>
    </row>
    <row r="53785" spans="1:3" x14ac:dyDescent="0.25">
      <c r="A53785" s="80">
        <v>1146798</v>
      </c>
      <c r="B53785" s="104" t="s">
        <v>236</v>
      </c>
      <c r="C53785" s="84" t="s">
        <v>236</v>
      </c>
    </row>
    <row r="53786" spans="1:3" x14ac:dyDescent="0.25">
      <c r="A53786" s="80">
        <v>1146799</v>
      </c>
      <c r="B53786" s="104" t="s">
        <v>236</v>
      </c>
      <c r="C53786" s="84" t="s">
        <v>236</v>
      </c>
    </row>
    <row r="53787" spans="1:3" x14ac:dyDescent="0.25">
      <c r="A53787" s="80">
        <v>1146800</v>
      </c>
      <c r="B53787" s="104" t="s">
        <v>236</v>
      </c>
      <c r="C53787" s="84" t="s">
        <v>236</v>
      </c>
    </row>
    <row r="53788" spans="1:3" x14ac:dyDescent="0.25">
      <c r="A53788" s="80">
        <v>1146801</v>
      </c>
      <c r="B53788" s="104" t="s">
        <v>236</v>
      </c>
      <c r="C53788" s="84" t="s">
        <v>236</v>
      </c>
    </row>
    <row r="53789" spans="1:3" x14ac:dyDescent="0.25">
      <c r="A53789" s="80">
        <v>1146802</v>
      </c>
      <c r="B53789" s="104" t="s">
        <v>236</v>
      </c>
      <c r="C53789" s="84" t="s">
        <v>236</v>
      </c>
    </row>
    <row r="53790" spans="1:3" x14ac:dyDescent="0.25">
      <c r="A53790" s="80">
        <v>1146803</v>
      </c>
      <c r="B53790" s="104" t="s">
        <v>236</v>
      </c>
      <c r="C53790" s="84" t="s">
        <v>236</v>
      </c>
    </row>
    <row r="53791" spans="1:3" x14ac:dyDescent="0.25">
      <c r="A53791" s="80">
        <v>1146804</v>
      </c>
      <c r="B53791" s="104" t="s">
        <v>236</v>
      </c>
      <c r="C53791" s="84" t="s">
        <v>236</v>
      </c>
    </row>
    <row r="53792" spans="1:3" x14ac:dyDescent="0.25">
      <c r="A53792" s="80">
        <v>1146805</v>
      </c>
      <c r="B53792" s="104" t="s">
        <v>236</v>
      </c>
      <c r="C53792" s="84" t="s">
        <v>236</v>
      </c>
    </row>
    <row r="53793" spans="1:3" x14ac:dyDescent="0.25">
      <c r="A53793" s="80">
        <v>1146806</v>
      </c>
      <c r="B53793" s="104" t="s">
        <v>236</v>
      </c>
      <c r="C53793" s="84" t="s">
        <v>236</v>
      </c>
    </row>
    <row r="53794" spans="1:3" x14ac:dyDescent="0.25">
      <c r="A53794" s="80">
        <v>1146807</v>
      </c>
      <c r="B53794" s="104" t="s">
        <v>236</v>
      </c>
      <c r="C53794" s="84" t="s">
        <v>236</v>
      </c>
    </row>
    <row r="53795" spans="1:3" x14ac:dyDescent="0.25">
      <c r="A53795" s="80">
        <v>1146808</v>
      </c>
      <c r="B53795" s="104" t="s">
        <v>236</v>
      </c>
      <c r="C53795" s="84" t="s">
        <v>236</v>
      </c>
    </row>
    <row r="53796" spans="1:3" x14ac:dyDescent="0.25">
      <c r="A53796" s="80">
        <v>1146810</v>
      </c>
      <c r="B53796" s="104" t="s">
        <v>236</v>
      </c>
      <c r="C53796" s="84" t="s">
        <v>236</v>
      </c>
    </row>
    <row r="53797" spans="1:3" x14ac:dyDescent="0.25">
      <c r="A53797" s="80">
        <v>1146811</v>
      </c>
      <c r="B53797" s="104" t="s">
        <v>236</v>
      </c>
      <c r="C53797" s="84" t="s">
        <v>236</v>
      </c>
    </row>
    <row r="53798" spans="1:3" x14ac:dyDescent="0.25">
      <c r="A53798" s="80">
        <v>1146812</v>
      </c>
      <c r="B53798" s="104" t="s">
        <v>236</v>
      </c>
      <c r="C53798" s="84" t="s">
        <v>236</v>
      </c>
    </row>
    <row r="53799" spans="1:3" x14ac:dyDescent="0.25">
      <c r="A53799" s="80">
        <v>1146813</v>
      </c>
      <c r="B53799" s="104" t="s">
        <v>236</v>
      </c>
      <c r="C53799" s="84" t="s">
        <v>236</v>
      </c>
    </row>
    <row r="53800" spans="1:3" x14ac:dyDescent="0.25">
      <c r="A53800" s="80">
        <v>1146814</v>
      </c>
      <c r="B53800" s="104" t="s">
        <v>236</v>
      </c>
      <c r="C53800" s="84" t="s">
        <v>236</v>
      </c>
    </row>
    <row r="53801" spans="1:3" x14ac:dyDescent="0.25">
      <c r="A53801" s="80">
        <v>1146815</v>
      </c>
      <c r="B53801" s="104" t="s">
        <v>236</v>
      </c>
      <c r="C53801" s="84" t="s">
        <v>236</v>
      </c>
    </row>
    <row r="53802" spans="1:3" x14ac:dyDescent="0.25">
      <c r="A53802" s="80">
        <v>1146816</v>
      </c>
      <c r="B53802" s="104" t="s">
        <v>236</v>
      </c>
      <c r="C53802" s="84" t="s">
        <v>236</v>
      </c>
    </row>
    <row r="53803" spans="1:3" x14ac:dyDescent="0.25">
      <c r="A53803" s="80">
        <v>1146817</v>
      </c>
      <c r="B53803" s="104" t="s">
        <v>236</v>
      </c>
      <c r="C53803" s="84" t="s">
        <v>236</v>
      </c>
    </row>
    <row r="53804" spans="1:3" x14ac:dyDescent="0.25">
      <c r="A53804" s="80">
        <v>1146818</v>
      </c>
      <c r="B53804" s="104" t="s">
        <v>236</v>
      </c>
      <c r="C53804" s="84" t="s">
        <v>236</v>
      </c>
    </row>
    <row r="53805" spans="1:3" x14ac:dyDescent="0.25">
      <c r="A53805" s="80">
        <v>1146819</v>
      </c>
      <c r="B53805" s="104" t="s">
        <v>236</v>
      </c>
      <c r="C53805" s="84" t="s">
        <v>236</v>
      </c>
    </row>
    <row r="53806" spans="1:3" x14ac:dyDescent="0.25">
      <c r="A53806" s="80">
        <v>1146820</v>
      </c>
      <c r="B53806" s="91">
        <v>1146827</v>
      </c>
      <c r="C53806" s="90">
        <v>41415</v>
      </c>
    </row>
    <row r="53807" spans="1:3" x14ac:dyDescent="0.25">
      <c r="A53807" s="80">
        <v>1146821</v>
      </c>
      <c r="B53807" s="104" t="s">
        <v>236</v>
      </c>
      <c r="C53807" s="84" t="s">
        <v>236</v>
      </c>
    </row>
    <row r="53808" spans="1:3" x14ac:dyDescent="0.25">
      <c r="A53808" s="80">
        <v>1146822</v>
      </c>
      <c r="B53808" s="104" t="s">
        <v>236</v>
      </c>
      <c r="C53808" s="84" t="s">
        <v>236</v>
      </c>
    </row>
    <row r="53809" spans="1:3" x14ac:dyDescent="0.25">
      <c r="A53809" s="80">
        <v>1146823</v>
      </c>
      <c r="B53809" s="104" t="s">
        <v>236</v>
      </c>
      <c r="C53809" s="84" t="s">
        <v>236</v>
      </c>
    </row>
    <row r="53810" spans="1:3" x14ac:dyDescent="0.25">
      <c r="A53810" s="80">
        <v>1146824</v>
      </c>
      <c r="B53810" s="104" t="s">
        <v>236</v>
      </c>
      <c r="C53810" s="84" t="s">
        <v>236</v>
      </c>
    </row>
    <row r="53811" spans="1:3" x14ac:dyDescent="0.25">
      <c r="A53811" s="80">
        <v>1146825</v>
      </c>
      <c r="B53811" s="104" t="s">
        <v>236</v>
      </c>
      <c r="C53811" s="84" t="s">
        <v>236</v>
      </c>
    </row>
    <row r="53812" spans="1:3" x14ac:dyDescent="0.25">
      <c r="A53812" s="80">
        <v>1146826</v>
      </c>
      <c r="B53812" s="104" t="s">
        <v>236</v>
      </c>
      <c r="C53812" s="84" t="s">
        <v>236</v>
      </c>
    </row>
    <row r="53813" spans="1:3" x14ac:dyDescent="0.25">
      <c r="A53813" s="80">
        <v>1146828</v>
      </c>
      <c r="B53813" s="104" t="s">
        <v>236</v>
      </c>
      <c r="C53813" s="84" t="s">
        <v>236</v>
      </c>
    </row>
    <row r="53814" spans="1:3" x14ac:dyDescent="0.25">
      <c r="A53814" s="80">
        <v>1146829</v>
      </c>
      <c r="B53814" s="104" t="s">
        <v>236</v>
      </c>
      <c r="C53814" s="84" t="s">
        <v>236</v>
      </c>
    </row>
    <row r="53815" spans="1:3" x14ac:dyDescent="0.25">
      <c r="A53815" s="80">
        <v>1146830</v>
      </c>
      <c r="B53815" s="104" t="s">
        <v>236</v>
      </c>
      <c r="C53815" s="84" t="s">
        <v>236</v>
      </c>
    </row>
    <row r="53816" spans="1:3" x14ac:dyDescent="0.25">
      <c r="A53816" s="80">
        <v>1146831</v>
      </c>
      <c r="B53816" s="104" t="s">
        <v>236</v>
      </c>
      <c r="C53816" s="84" t="s">
        <v>236</v>
      </c>
    </row>
    <row r="53817" spans="1:3" x14ac:dyDescent="0.25">
      <c r="A53817" s="80">
        <v>1146832</v>
      </c>
      <c r="B53817" s="104" t="s">
        <v>236</v>
      </c>
      <c r="C53817" s="84" t="s">
        <v>236</v>
      </c>
    </row>
    <row r="53818" spans="1:3" x14ac:dyDescent="0.25">
      <c r="A53818" s="80">
        <v>1146833</v>
      </c>
      <c r="B53818" s="104" t="s">
        <v>236</v>
      </c>
      <c r="C53818" s="84" t="s">
        <v>236</v>
      </c>
    </row>
    <row r="53819" spans="1:3" x14ac:dyDescent="0.25">
      <c r="A53819" s="80">
        <v>1146834</v>
      </c>
      <c r="B53819" s="104" t="s">
        <v>236</v>
      </c>
      <c r="C53819" s="84" t="s">
        <v>236</v>
      </c>
    </row>
    <row r="53820" spans="1:3" x14ac:dyDescent="0.25">
      <c r="A53820" s="80">
        <v>1146835</v>
      </c>
      <c r="B53820" s="104" t="s">
        <v>236</v>
      </c>
      <c r="C53820" s="84" t="s">
        <v>236</v>
      </c>
    </row>
    <row r="53821" spans="1:3" x14ac:dyDescent="0.25">
      <c r="A53821" s="80">
        <v>1146836</v>
      </c>
      <c r="B53821" s="104" t="s">
        <v>236</v>
      </c>
      <c r="C53821" s="84" t="s">
        <v>236</v>
      </c>
    </row>
    <row r="53822" spans="1:3" x14ac:dyDescent="0.25">
      <c r="A53822" s="80">
        <v>1146837</v>
      </c>
      <c r="B53822" s="104" t="s">
        <v>236</v>
      </c>
      <c r="C53822" s="84" t="s">
        <v>236</v>
      </c>
    </row>
    <row r="53823" spans="1:3" x14ac:dyDescent="0.25">
      <c r="A53823" s="80">
        <v>1146838</v>
      </c>
      <c r="B53823" s="104" t="s">
        <v>236</v>
      </c>
      <c r="C53823" s="84" t="s">
        <v>236</v>
      </c>
    </row>
    <row r="53824" spans="1:3" x14ac:dyDescent="0.25">
      <c r="A53824" s="80">
        <v>1146839</v>
      </c>
      <c r="B53824" s="104" t="s">
        <v>236</v>
      </c>
      <c r="C53824" s="84" t="s">
        <v>236</v>
      </c>
    </row>
    <row r="53825" spans="1:3" x14ac:dyDescent="0.25">
      <c r="A53825" s="80">
        <v>1146840</v>
      </c>
      <c r="B53825" s="104" t="s">
        <v>236</v>
      </c>
      <c r="C53825" s="84" t="s">
        <v>236</v>
      </c>
    </row>
    <row r="53826" spans="1:3" x14ac:dyDescent="0.25">
      <c r="A53826" s="80">
        <v>1146841</v>
      </c>
      <c r="B53826" s="104" t="s">
        <v>236</v>
      </c>
      <c r="C53826" s="84" t="s">
        <v>236</v>
      </c>
    </row>
    <row r="53827" spans="1:3" x14ac:dyDescent="0.25">
      <c r="A53827" s="80">
        <v>1146842</v>
      </c>
      <c r="B53827" s="104" t="s">
        <v>236</v>
      </c>
      <c r="C53827" s="84" t="s">
        <v>236</v>
      </c>
    </row>
    <row r="53828" spans="1:3" x14ac:dyDescent="0.25">
      <c r="A53828" s="80">
        <v>1146843</v>
      </c>
      <c r="B53828" s="104" t="s">
        <v>236</v>
      </c>
      <c r="C53828" s="84" t="s">
        <v>236</v>
      </c>
    </row>
    <row r="53829" spans="1:3" x14ac:dyDescent="0.25">
      <c r="A53829" s="80">
        <v>1146844</v>
      </c>
      <c r="B53829" s="104" t="s">
        <v>236</v>
      </c>
      <c r="C53829" s="84" t="s">
        <v>236</v>
      </c>
    </row>
    <row r="53830" spans="1:3" x14ac:dyDescent="0.25">
      <c r="A53830" s="80">
        <v>1146845</v>
      </c>
      <c r="B53830" s="104" t="s">
        <v>236</v>
      </c>
      <c r="C53830" s="84" t="s">
        <v>236</v>
      </c>
    </row>
    <row r="53831" spans="1:3" x14ac:dyDescent="0.25">
      <c r="A53831" s="80">
        <v>1146846</v>
      </c>
      <c r="B53831" s="104" t="s">
        <v>236</v>
      </c>
      <c r="C53831" s="84" t="s">
        <v>236</v>
      </c>
    </row>
    <row r="53832" spans="1:3" x14ac:dyDescent="0.25">
      <c r="A53832" s="80">
        <v>1146847</v>
      </c>
      <c r="B53832" s="104" t="s">
        <v>236</v>
      </c>
      <c r="C53832" s="84" t="s">
        <v>236</v>
      </c>
    </row>
    <row r="53833" spans="1:3" x14ac:dyDescent="0.25">
      <c r="A53833" s="80">
        <v>1146848</v>
      </c>
      <c r="B53833" s="104" t="s">
        <v>236</v>
      </c>
      <c r="C53833" s="84" t="s">
        <v>236</v>
      </c>
    </row>
    <row r="53834" spans="1:3" x14ac:dyDescent="0.25">
      <c r="A53834" s="80">
        <v>1146849</v>
      </c>
      <c r="B53834" s="104" t="s">
        <v>236</v>
      </c>
      <c r="C53834" s="84" t="s">
        <v>236</v>
      </c>
    </row>
    <row r="53835" spans="1:3" x14ac:dyDescent="0.25">
      <c r="A53835" s="80">
        <v>1146850</v>
      </c>
      <c r="B53835" s="91">
        <v>1146851</v>
      </c>
      <c r="C53835" s="90">
        <v>41412</v>
      </c>
    </row>
    <row r="53836" spans="1:3" x14ac:dyDescent="0.25">
      <c r="A53836" s="80">
        <v>1146852</v>
      </c>
      <c r="B53836" s="104" t="s">
        <v>236</v>
      </c>
      <c r="C53836" s="84" t="s">
        <v>236</v>
      </c>
    </row>
    <row r="53837" spans="1:3" x14ac:dyDescent="0.25">
      <c r="A53837" s="80">
        <v>1146853</v>
      </c>
      <c r="B53837" s="104" t="s">
        <v>236</v>
      </c>
      <c r="C53837" s="84" t="s">
        <v>236</v>
      </c>
    </row>
    <row r="53838" spans="1:3" x14ac:dyDescent="0.25">
      <c r="A53838" s="80">
        <v>1146854</v>
      </c>
      <c r="B53838" s="104" t="s">
        <v>236</v>
      </c>
      <c r="C53838" s="84" t="s">
        <v>236</v>
      </c>
    </row>
    <row r="53839" spans="1:3" x14ac:dyDescent="0.25">
      <c r="A53839" s="80">
        <v>1146855</v>
      </c>
      <c r="B53839" s="104" t="s">
        <v>236</v>
      </c>
      <c r="C53839" s="84" t="s">
        <v>236</v>
      </c>
    </row>
    <row r="53840" spans="1:3" x14ac:dyDescent="0.25">
      <c r="A53840" s="80">
        <v>1146856</v>
      </c>
      <c r="B53840" s="104" t="s">
        <v>236</v>
      </c>
      <c r="C53840" s="84" t="s">
        <v>236</v>
      </c>
    </row>
    <row r="53841" spans="1:3" x14ac:dyDescent="0.25">
      <c r="A53841" s="80">
        <v>1146857</v>
      </c>
      <c r="B53841" s="104" t="s">
        <v>236</v>
      </c>
      <c r="C53841" s="84" t="s">
        <v>236</v>
      </c>
    </row>
    <row r="53842" spans="1:3" x14ac:dyDescent="0.25">
      <c r="A53842" s="80">
        <v>1146858</v>
      </c>
      <c r="B53842" s="104" t="s">
        <v>236</v>
      </c>
      <c r="C53842" s="84" t="s">
        <v>236</v>
      </c>
    </row>
    <row r="53843" spans="1:3" x14ac:dyDescent="0.25">
      <c r="A53843" s="80">
        <v>1146859</v>
      </c>
      <c r="B53843" s="104" t="s">
        <v>236</v>
      </c>
      <c r="C53843" s="84" t="s">
        <v>236</v>
      </c>
    </row>
    <row r="53844" spans="1:3" x14ac:dyDescent="0.25">
      <c r="A53844" s="80">
        <v>1146860</v>
      </c>
      <c r="B53844" s="104" t="s">
        <v>236</v>
      </c>
      <c r="C53844" s="84" t="s">
        <v>236</v>
      </c>
    </row>
    <row r="53845" spans="1:3" x14ac:dyDescent="0.25">
      <c r="A53845" s="80">
        <v>1146861</v>
      </c>
      <c r="B53845" s="104" t="s">
        <v>236</v>
      </c>
      <c r="C53845" s="84" t="s">
        <v>236</v>
      </c>
    </row>
    <row r="53846" spans="1:3" x14ac:dyDescent="0.25">
      <c r="A53846" s="80">
        <v>1146862</v>
      </c>
      <c r="B53846" s="104" t="s">
        <v>236</v>
      </c>
      <c r="C53846" s="84" t="s">
        <v>236</v>
      </c>
    </row>
    <row r="53847" spans="1:3" x14ac:dyDescent="0.25">
      <c r="A53847" s="80">
        <v>1146863</v>
      </c>
      <c r="B53847" s="104" t="s">
        <v>236</v>
      </c>
      <c r="C53847" s="84" t="s">
        <v>236</v>
      </c>
    </row>
    <row r="53848" spans="1:3" x14ac:dyDescent="0.25">
      <c r="A53848" s="80">
        <v>1146864</v>
      </c>
      <c r="B53848" s="104" t="s">
        <v>236</v>
      </c>
      <c r="C53848" s="84" t="s">
        <v>236</v>
      </c>
    </row>
    <row r="53849" spans="1:3" x14ac:dyDescent="0.25">
      <c r="A53849" s="80">
        <v>1146865</v>
      </c>
      <c r="B53849" s="104" t="s">
        <v>236</v>
      </c>
      <c r="C53849" s="84" t="s">
        <v>236</v>
      </c>
    </row>
    <row r="53850" spans="1:3" x14ac:dyDescent="0.25">
      <c r="A53850" s="80">
        <v>1146866</v>
      </c>
      <c r="B53850" s="104" t="s">
        <v>236</v>
      </c>
      <c r="C53850" s="84" t="s">
        <v>236</v>
      </c>
    </row>
    <row r="53851" spans="1:3" x14ac:dyDescent="0.25">
      <c r="A53851" s="80">
        <v>1146867</v>
      </c>
      <c r="B53851" s="104" t="s">
        <v>236</v>
      </c>
      <c r="C53851" s="84" t="s">
        <v>236</v>
      </c>
    </row>
    <row r="53852" spans="1:3" x14ac:dyDescent="0.25">
      <c r="A53852" s="80">
        <v>1146868</v>
      </c>
      <c r="B53852" s="104" t="s">
        <v>236</v>
      </c>
      <c r="C53852" s="84" t="s">
        <v>236</v>
      </c>
    </row>
    <row r="53853" spans="1:3" x14ac:dyDescent="0.25">
      <c r="A53853" s="80">
        <v>1146869</v>
      </c>
      <c r="B53853" s="104" t="s">
        <v>236</v>
      </c>
      <c r="C53853" s="84" t="s">
        <v>236</v>
      </c>
    </row>
    <row r="53854" spans="1:3" x14ac:dyDescent="0.25">
      <c r="A53854" s="80">
        <v>1146870</v>
      </c>
      <c r="B53854" s="104" t="s">
        <v>236</v>
      </c>
      <c r="C53854" s="84" t="s">
        <v>236</v>
      </c>
    </row>
    <row r="53855" spans="1:3" x14ac:dyDescent="0.25">
      <c r="A53855" s="80">
        <v>1146871</v>
      </c>
      <c r="B53855" s="104" t="s">
        <v>236</v>
      </c>
      <c r="C53855" s="84" t="s">
        <v>236</v>
      </c>
    </row>
    <row r="53856" spans="1:3" x14ac:dyDescent="0.25">
      <c r="A53856" s="80">
        <v>1146872</v>
      </c>
      <c r="B53856" s="104" t="s">
        <v>236</v>
      </c>
      <c r="C53856" s="84" t="s">
        <v>236</v>
      </c>
    </row>
    <row r="53857" spans="1:3" x14ac:dyDescent="0.25">
      <c r="A53857" s="80">
        <v>1146873</v>
      </c>
      <c r="B53857" s="104" t="s">
        <v>236</v>
      </c>
      <c r="C53857" s="84" t="s">
        <v>236</v>
      </c>
    </row>
    <row r="53858" spans="1:3" x14ac:dyDescent="0.25">
      <c r="A53858" s="80">
        <v>1146874</v>
      </c>
      <c r="B53858" s="104" t="s">
        <v>236</v>
      </c>
      <c r="C53858" s="84" t="s">
        <v>236</v>
      </c>
    </row>
    <row r="53859" spans="1:3" x14ac:dyDescent="0.25">
      <c r="A53859" s="80">
        <v>1146875</v>
      </c>
      <c r="B53859" s="104" t="s">
        <v>236</v>
      </c>
      <c r="C53859" s="84" t="s">
        <v>236</v>
      </c>
    </row>
    <row r="53860" spans="1:3" x14ac:dyDescent="0.25">
      <c r="A53860" s="80">
        <v>1146876</v>
      </c>
      <c r="B53860" s="104" t="s">
        <v>236</v>
      </c>
      <c r="C53860" s="84" t="s">
        <v>236</v>
      </c>
    </row>
    <row r="53861" spans="1:3" x14ac:dyDescent="0.25">
      <c r="A53861" s="80">
        <v>1146877</v>
      </c>
      <c r="B53861" s="104" t="s">
        <v>236</v>
      </c>
      <c r="C53861" s="84" t="s">
        <v>236</v>
      </c>
    </row>
    <row r="53862" spans="1:3" x14ac:dyDescent="0.25">
      <c r="A53862" s="80">
        <v>1146878</v>
      </c>
      <c r="B53862" s="104" t="s">
        <v>236</v>
      </c>
      <c r="C53862" s="84" t="s">
        <v>236</v>
      </c>
    </row>
    <row r="53863" spans="1:3" x14ac:dyDescent="0.25">
      <c r="A53863" s="80">
        <v>1146879</v>
      </c>
      <c r="B53863" s="104" t="s">
        <v>236</v>
      </c>
      <c r="C53863" s="84" t="s">
        <v>236</v>
      </c>
    </row>
    <row r="53864" spans="1:3" x14ac:dyDescent="0.25">
      <c r="A53864" s="80">
        <v>1146880</v>
      </c>
      <c r="B53864" s="104" t="s">
        <v>236</v>
      </c>
      <c r="C53864" s="84" t="s">
        <v>236</v>
      </c>
    </row>
    <row r="53865" spans="1:3" x14ac:dyDescent="0.25">
      <c r="A53865" s="80">
        <v>1146881</v>
      </c>
      <c r="B53865" s="104" t="s">
        <v>236</v>
      </c>
      <c r="C53865" s="84" t="s">
        <v>236</v>
      </c>
    </row>
    <row r="53866" spans="1:3" x14ac:dyDescent="0.25">
      <c r="A53866" s="80">
        <v>1146882</v>
      </c>
      <c r="B53866" s="104" t="s">
        <v>236</v>
      </c>
      <c r="C53866" s="84" t="s">
        <v>236</v>
      </c>
    </row>
    <row r="53867" spans="1:3" x14ac:dyDescent="0.25">
      <c r="A53867" s="80">
        <v>1146883</v>
      </c>
      <c r="B53867" s="104" t="s">
        <v>236</v>
      </c>
      <c r="C53867" s="84" t="s">
        <v>236</v>
      </c>
    </row>
    <row r="53868" spans="1:3" x14ac:dyDescent="0.25">
      <c r="A53868" s="80">
        <v>1146884</v>
      </c>
      <c r="B53868" s="104" t="s">
        <v>236</v>
      </c>
      <c r="C53868" s="84" t="s">
        <v>236</v>
      </c>
    </row>
    <row r="53869" spans="1:3" x14ac:dyDescent="0.25">
      <c r="A53869" s="80">
        <v>1146885</v>
      </c>
      <c r="B53869" s="104" t="s">
        <v>236</v>
      </c>
      <c r="C53869" s="84" t="s">
        <v>236</v>
      </c>
    </row>
    <row r="53870" spans="1:3" x14ac:dyDescent="0.25">
      <c r="A53870" s="80">
        <v>1146886</v>
      </c>
      <c r="B53870" s="104" t="s">
        <v>236</v>
      </c>
      <c r="C53870" s="84" t="s">
        <v>236</v>
      </c>
    </row>
    <row r="53871" spans="1:3" x14ac:dyDescent="0.25">
      <c r="A53871" s="80">
        <v>1146887</v>
      </c>
      <c r="B53871" s="104" t="s">
        <v>236</v>
      </c>
      <c r="C53871" s="84" t="s">
        <v>236</v>
      </c>
    </row>
    <row r="53872" spans="1:3" x14ac:dyDescent="0.25">
      <c r="A53872" s="80">
        <v>1146888</v>
      </c>
      <c r="B53872" s="104" t="s">
        <v>236</v>
      </c>
      <c r="C53872" s="84" t="s">
        <v>236</v>
      </c>
    </row>
    <row r="53873" spans="1:3" x14ac:dyDescent="0.25">
      <c r="A53873" s="80">
        <v>1146889</v>
      </c>
      <c r="B53873" s="104" t="s">
        <v>236</v>
      </c>
      <c r="C53873" s="84" t="s">
        <v>236</v>
      </c>
    </row>
    <row r="53874" spans="1:3" x14ac:dyDescent="0.25">
      <c r="A53874" s="80">
        <v>1146890</v>
      </c>
      <c r="B53874" s="104" t="s">
        <v>236</v>
      </c>
      <c r="C53874" s="84" t="s">
        <v>236</v>
      </c>
    </row>
    <row r="53875" spans="1:3" x14ac:dyDescent="0.25">
      <c r="A53875" s="80">
        <v>1146891</v>
      </c>
      <c r="B53875" s="104" t="s">
        <v>236</v>
      </c>
      <c r="C53875" s="84" t="s">
        <v>236</v>
      </c>
    </row>
    <row r="53876" spans="1:3" x14ac:dyDescent="0.25">
      <c r="A53876" s="80">
        <v>1146892</v>
      </c>
      <c r="B53876" s="104" t="s">
        <v>236</v>
      </c>
      <c r="C53876" s="84" t="s">
        <v>236</v>
      </c>
    </row>
    <row r="53877" spans="1:3" x14ac:dyDescent="0.25">
      <c r="A53877" s="80">
        <v>1146893</v>
      </c>
      <c r="B53877" s="104" t="s">
        <v>236</v>
      </c>
      <c r="C53877" s="84" t="s">
        <v>236</v>
      </c>
    </row>
    <row r="53878" spans="1:3" x14ac:dyDescent="0.25">
      <c r="A53878" s="80">
        <v>1146894</v>
      </c>
      <c r="B53878" s="104" t="s">
        <v>236</v>
      </c>
      <c r="C53878" s="84" t="s">
        <v>236</v>
      </c>
    </row>
    <row r="53879" spans="1:3" x14ac:dyDescent="0.25">
      <c r="A53879" s="80">
        <v>1146895</v>
      </c>
      <c r="B53879" s="104" t="s">
        <v>236</v>
      </c>
      <c r="C53879" s="84" t="s">
        <v>236</v>
      </c>
    </row>
    <row r="53880" spans="1:3" x14ac:dyDescent="0.25">
      <c r="A53880" s="80">
        <v>1146896</v>
      </c>
      <c r="B53880" s="104" t="s">
        <v>236</v>
      </c>
      <c r="C53880" s="84" t="s">
        <v>236</v>
      </c>
    </row>
    <row r="53881" spans="1:3" x14ac:dyDescent="0.25">
      <c r="A53881" s="80">
        <v>1146897</v>
      </c>
      <c r="B53881" s="104" t="s">
        <v>236</v>
      </c>
      <c r="C53881" s="84" t="s">
        <v>236</v>
      </c>
    </row>
    <row r="53882" spans="1:3" x14ac:dyDescent="0.25">
      <c r="A53882" s="80">
        <v>1146898</v>
      </c>
      <c r="B53882" s="104" t="s">
        <v>236</v>
      </c>
      <c r="C53882" s="84" t="s">
        <v>236</v>
      </c>
    </row>
    <row r="53883" spans="1:3" x14ac:dyDescent="0.25">
      <c r="A53883" s="80">
        <v>1146900</v>
      </c>
      <c r="B53883" s="104" t="s">
        <v>236</v>
      </c>
      <c r="C53883" s="84" t="s">
        <v>236</v>
      </c>
    </row>
    <row r="53884" spans="1:3" x14ac:dyDescent="0.25">
      <c r="A53884" s="80">
        <v>1146901</v>
      </c>
      <c r="B53884" s="104" t="s">
        <v>236</v>
      </c>
      <c r="C53884" s="84" t="s">
        <v>236</v>
      </c>
    </row>
    <row r="53885" spans="1:3" x14ac:dyDescent="0.25">
      <c r="A53885" s="80">
        <v>1146902</v>
      </c>
      <c r="B53885" s="104" t="s">
        <v>236</v>
      </c>
      <c r="C53885" s="84" t="s">
        <v>236</v>
      </c>
    </row>
    <row r="53886" spans="1:3" x14ac:dyDescent="0.25">
      <c r="A53886" s="80">
        <v>1146903</v>
      </c>
      <c r="B53886" s="104" t="s">
        <v>236</v>
      </c>
      <c r="C53886" s="84" t="s">
        <v>236</v>
      </c>
    </row>
    <row r="53887" spans="1:3" x14ac:dyDescent="0.25">
      <c r="A53887" s="80">
        <v>1146904</v>
      </c>
      <c r="B53887" s="104" t="s">
        <v>236</v>
      </c>
      <c r="C53887" s="84" t="s">
        <v>236</v>
      </c>
    </row>
    <row r="53888" spans="1:3" x14ac:dyDescent="0.25">
      <c r="A53888" s="80">
        <v>1146905</v>
      </c>
      <c r="B53888" s="104" t="s">
        <v>236</v>
      </c>
      <c r="C53888" s="84" t="s">
        <v>236</v>
      </c>
    </row>
    <row r="53889" spans="1:3" x14ac:dyDescent="0.25">
      <c r="A53889" s="80">
        <v>1146906</v>
      </c>
      <c r="B53889" s="104" t="s">
        <v>236</v>
      </c>
      <c r="C53889" s="84" t="s">
        <v>236</v>
      </c>
    </row>
    <row r="53890" spans="1:3" x14ac:dyDescent="0.25">
      <c r="A53890" s="80">
        <v>1146907</v>
      </c>
      <c r="B53890" s="104" t="s">
        <v>236</v>
      </c>
      <c r="C53890" s="84" t="s">
        <v>236</v>
      </c>
    </row>
    <row r="53891" spans="1:3" x14ac:dyDescent="0.25">
      <c r="A53891" s="80">
        <v>1146908</v>
      </c>
      <c r="B53891" s="104" t="s">
        <v>236</v>
      </c>
      <c r="C53891" s="84" t="s">
        <v>236</v>
      </c>
    </row>
    <row r="53892" spans="1:3" x14ac:dyDescent="0.25">
      <c r="A53892" s="80">
        <v>1146909</v>
      </c>
      <c r="B53892" s="104" t="s">
        <v>236</v>
      </c>
      <c r="C53892" s="84" t="s">
        <v>236</v>
      </c>
    </row>
    <row r="53893" spans="1:3" x14ac:dyDescent="0.25">
      <c r="A53893" s="80">
        <v>1146910</v>
      </c>
      <c r="B53893" s="91">
        <v>1146914</v>
      </c>
      <c r="C53893" s="90">
        <v>41416</v>
      </c>
    </row>
    <row r="53894" spans="1:3" x14ac:dyDescent="0.25">
      <c r="A53894" s="80">
        <v>1146911</v>
      </c>
      <c r="B53894" s="104" t="s">
        <v>236</v>
      </c>
      <c r="C53894" s="84" t="s">
        <v>236</v>
      </c>
    </row>
    <row r="53895" spans="1:3" x14ac:dyDescent="0.25">
      <c r="A53895" s="80">
        <v>1146912</v>
      </c>
      <c r="B53895" s="104" t="s">
        <v>236</v>
      </c>
      <c r="C53895" s="84" t="s">
        <v>236</v>
      </c>
    </row>
    <row r="53896" spans="1:3" x14ac:dyDescent="0.25">
      <c r="A53896" s="80">
        <v>1146913</v>
      </c>
      <c r="B53896" s="104" t="s">
        <v>236</v>
      </c>
      <c r="C53896" s="84" t="s">
        <v>236</v>
      </c>
    </row>
    <row r="53897" spans="1:3" x14ac:dyDescent="0.25">
      <c r="A53897" s="80">
        <v>1146915</v>
      </c>
      <c r="B53897" s="104" t="s">
        <v>236</v>
      </c>
      <c r="C53897" s="84" t="s">
        <v>236</v>
      </c>
    </row>
    <row r="53898" spans="1:3" x14ac:dyDescent="0.25">
      <c r="A53898" s="80">
        <v>1146916</v>
      </c>
      <c r="B53898" s="104" t="s">
        <v>236</v>
      </c>
      <c r="C53898" s="84" t="s">
        <v>236</v>
      </c>
    </row>
    <row r="53899" spans="1:3" x14ac:dyDescent="0.25">
      <c r="A53899" s="80">
        <v>1146918</v>
      </c>
      <c r="B53899" s="104" t="s">
        <v>236</v>
      </c>
      <c r="C53899" s="84" t="s">
        <v>236</v>
      </c>
    </row>
    <row r="53900" spans="1:3" x14ac:dyDescent="0.25">
      <c r="A53900" s="80">
        <v>1146919</v>
      </c>
      <c r="B53900" s="104" t="s">
        <v>236</v>
      </c>
      <c r="C53900" s="84" t="s">
        <v>236</v>
      </c>
    </row>
    <row r="53901" spans="1:3" x14ac:dyDescent="0.25">
      <c r="A53901" s="80">
        <v>1146920</v>
      </c>
      <c r="B53901" s="104" t="s">
        <v>236</v>
      </c>
      <c r="C53901" s="84" t="s">
        <v>236</v>
      </c>
    </row>
    <row r="53902" spans="1:3" x14ac:dyDescent="0.25">
      <c r="A53902" s="80">
        <v>1146921</v>
      </c>
      <c r="B53902" s="104" t="s">
        <v>236</v>
      </c>
      <c r="C53902" s="84" t="s">
        <v>236</v>
      </c>
    </row>
    <row r="53903" spans="1:3" x14ac:dyDescent="0.25">
      <c r="A53903" s="80">
        <v>1146922</v>
      </c>
      <c r="B53903" s="104" t="s">
        <v>236</v>
      </c>
      <c r="C53903" s="84" t="s">
        <v>236</v>
      </c>
    </row>
    <row r="53904" spans="1:3" x14ac:dyDescent="0.25">
      <c r="A53904" s="80">
        <v>1146923</v>
      </c>
      <c r="B53904" s="104" t="s">
        <v>236</v>
      </c>
      <c r="C53904" s="84" t="s">
        <v>236</v>
      </c>
    </row>
    <row r="53905" spans="1:3" x14ac:dyDescent="0.25">
      <c r="A53905" s="80">
        <v>1146924</v>
      </c>
      <c r="B53905" s="104" t="s">
        <v>236</v>
      </c>
      <c r="C53905" s="84" t="s">
        <v>236</v>
      </c>
    </row>
    <row r="53906" spans="1:3" x14ac:dyDescent="0.25">
      <c r="A53906" s="80">
        <v>1146925</v>
      </c>
      <c r="B53906" s="104" t="s">
        <v>236</v>
      </c>
      <c r="C53906" s="84" t="s">
        <v>236</v>
      </c>
    </row>
    <row r="53907" spans="1:3" x14ac:dyDescent="0.25">
      <c r="A53907" s="80">
        <v>1146926</v>
      </c>
      <c r="B53907" s="104" t="s">
        <v>236</v>
      </c>
      <c r="C53907" s="84" t="s">
        <v>236</v>
      </c>
    </row>
    <row r="53908" spans="1:3" x14ac:dyDescent="0.25">
      <c r="A53908" s="80">
        <v>1146927</v>
      </c>
      <c r="B53908" s="104" t="s">
        <v>236</v>
      </c>
      <c r="C53908" s="84" t="s">
        <v>236</v>
      </c>
    </row>
    <row r="53909" spans="1:3" x14ac:dyDescent="0.25">
      <c r="A53909" s="80">
        <v>1146928</v>
      </c>
      <c r="B53909" s="104" t="s">
        <v>236</v>
      </c>
      <c r="C53909" s="84" t="s">
        <v>236</v>
      </c>
    </row>
    <row r="53910" spans="1:3" x14ac:dyDescent="0.25">
      <c r="A53910" s="80">
        <v>1146929</v>
      </c>
      <c r="B53910" s="104" t="s">
        <v>236</v>
      </c>
      <c r="C53910" s="84" t="s">
        <v>236</v>
      </c>
    </row>
    <row r="53911" spans="1:3" x14ac:dyDescent="0.25">
      <c r="A53911" s="80">
        <v>1146930</v>
      </c>
      <c r="B53911" s="104" t="s">
        <v>236</v>
      </c>
      <c r="C53911" s="84" t="s">
        <v>236</v>
      </c>
    </row>
    <row r="53912" spans="1:3" x14ac:dyDescent="0.25">
      <c r="A53912" s="80">
        <v>1146931</v>
      </c>
      <c r="B53912" s="104" t="s">
        <v>236</v>
      </c>
      <c r="C53912" s="84" t="s">
        <v>236</v>
      </c>
    </row>
    <row r="53913" spans="1:3" x14ac:dyDescent="0.25">
      <c r="A53913" s="80">
        <v>1146932</v>
      </c>
      <c r="B53913" s="91">
        <v>1146938</v>
      </c>
      <c r="C53913" s="84" t="s">
        <v>236</v>
      </c>
    </row>
    <row r="53914" spans="1:3" x14ac:dyDescent="0.25">
      <c r="A53914" s="80">
        <v>1146933</v>
      </c>
      <c r="B53914" s="104" t="s">
        <v>236</v>
      </c>
      <c r="C53914" s="84" t="s">
        <v>236</v>
      </c>
    </row>
    <row r="53915" spans="1:3" x14ac:dyDescent="0.25">
      <c r="A53915" s="80">
        <v>1146934</v>
      </c>
      <c r="B53915" s="104" t="s">
        <v>236</v>
      </c>
      <c r="C53915" s="84" t="s">
        <v>236</v>
      </c>
    </row>
    <row r="53916" spans="1:3" x14ac:dyDescent="0.25">
      <c r="A53916" s="80">
        <v>1146935</v>
      </c>
      <c r="B53916" s="104" t="s">
        <v>236</v>
      </c>
      <c r="C53916" s="84" t="s">
        <v>236</v>
      </c>
    </row>
    <row r="53917" spans="1:3" x14ac:dyDescent="0.25">
      <c r="A53917" s="80">
        <v>1146936</v>
      </c>
      <c r="B53917" s="104" t="s">
        <v>236</v>
      </c>
      <c r="C53917" s="84" t="s">
        <v>236</v>
      </c>
    </row>
    <row r="53918" spans="1:3" x14ac:dyDescent="0.25">
      <c r="A53918" s="80">
        <v>1146937</v>
      </c>
      <c r="B53918" s="104" t="s">
        <v>236</v>
      </c>
      <c r="C53918" s="84" t="s">
        <v>236</v>
      </c>
    </row>
    <row r="53919" spans="1:3" x14ac:dyDescent="0.25">
      <c r="A53919" s="80">
        <v>1146939</v>
      </c>
      <c r="B53919" s="104" t="s">
        <v>236</v>
      </c>
      <c r="C53919" s="84" t="s">
        <v>236</v>
      </c>
    </row>
    <row r="53920" spans="1:3" x14ac:dyDescent="0.25">
      <c r="A53920" s="80">
        <v>1146940</v>
      </c>
      <c r="B53920" s="104" t="s">
        <v>236</v>
      </c>
      <c r="C53920" s="84" t="s">
        <v>236</v>
      </c>
    </row>
    <row r="53921" spans="1:3" x14ac:dyDescent="0.25">
      <c r="A53921" s="80">
        <v>1146941</v>
      </c>
      <c r="B53921" s="104" t="s">
        <v>236</v>
      </c>
      <c r="C53921" s="84" t="s">
        <v>236</v>
      </c>
    </row>
    <row r="53922" spans="1:3" x14ac:dyDescent="0.25">
      <c r="A53922" s="80">
        <v>1146942</v>
      </c>
      <c r="B53922" s="104" t="s">
        <v>236</v>
      </c>
      <c r="C53922" s="84" t="s">
        <v>236</v>
      </c>
    </row>
    <row r="53923" spans="1:3" x14ac:dyDescent="0.25">
      <c r="A53923" s="80">
        <v>1146943</v>
      </c>
      <c r="B53923" s="104" t="s">
        <v>236</v>
      </c>
      <c r="C53923" s="84" t="s">
        <v>236</v>
      </c>
    </row>
    <row r="53924" spans="1:3" x14ac:dyDescent="0.25">
      <c r="A53924" s="80">
        <v>1146944</v>
      </c>
      <c r="B53924" s="104" t="s">
        <v>236</v>
      </c>
      <c r="C53924" s="84" t="s">
        <v>236</v>
      </c>
    </row>
    <row r="53925" spans="1:3" x14ac:dyDescent="0.25">
      <c r="A53925" s="80">
        <v>1146945</v>
      </c>
      <c r="B53925" s="104" t="s">
        <v>236</v>
      </c>
      <c r="C53925" s="84" t="s">
        <v>236</v>
      </c>
    </row>
    <row r="53926" spans="1:3" x14ac:dyDescent="0.25">
      <c r="A53926" s="80">
        <v>1146946</v>
      </c>
      <c r="B53926" s="104" t="s">
        <v>236</v>
      </c>
      <c r="C53926" s="84" t="s">
        <v>236</v>
      </c>
    </row>
    <row r="53927" spans="1:3" x14ac:dyDescent="0.25">
      <c r="A53927" s="80">
        <v>1146947</v>
      </c>
      <c r="B53927" s="104" t="s">
        <v>236</v>
      </c>
      <c r="C53927" s="84" t="s">
        <v>236</v>
      </c>
    </row>
    <row r="53928" spans="1:3" x14ac:dyDescent="0.25">
      <c r="A53928" s="80">
        <v>1146948</v>
      </c>
      <c r="B53928" s="104" t="s">
        <v>236</v>
      </c>
      <c r="C53928" s="84" t="s">
        <v>236</v>
      </c>
    </row>
    <row r="53929" spans="1:3" x14ac:dyDescent="0.25">
      <c r="A53929" s="80">
        <v>1146949</v>
      </c>
      <c r="B53929" s="104" t="s">
        <v>236</v>
      </c>
      <c r="C53929" s="84" t="s">
        <v>236</v>
      </c>
    </row>
    <row r="53930" spans="1:3" x14ac:dyDescent="0.25">
      <c r="A53930" s="80">
        <v>1146950</v>
      </c>
      <c r="B53930" s="104" t="s">
        <v>236</v>
      </c>
      <c r="C53930" s="84" t="s">
        <v>236</v>
      </c>
    </row>
    <row r="53931" spans="1:3" x14ac:dyDescent="0.25">
      <c r="A53931" s="80">
        <v>1146951</v>
      </c>
      <c r="B53931" s="91">
        <v>1146952</v>
      </c>
      <c r="C53931" s="90">
        <v>41418</v>
      </c>
    </row>
    <row r="53932" spans="1:3" x14ac:dyDescent="0.25">
      <c r="A53932" s="80">
        <v>1146953</v>
      </c>
      <c r="B53932" s="104" t="s">
        <v>236</v>
      </c>
      <c r="C53932" s="84" t="s">
        <v>236</v>
      </c>
    </row>
    <row r="53933" spans="1:3" x14ac:dyDescent="0.25">
      <c r="A53933" s="80">
        <v>1146954</v>
      </c>
      <c r="B53933" s="104" t="s">
        <v>236</v>
      </c>
      <c r="C53933" s="84" t="s">
        <v>236</v>
      </c>
    </row>
    <row r="53934" spans="1:3" x14ac:dyDescent="0.25">
      <c r="A53934" s="80">
        <v>1146955</v>
      </c>
      <c r="B53934" s="104" t="s">
        <v>236</v>
      </c>
      <c r="C53934" s="84" t="s">
        <v>236</v>
      </c>
    </row>
    <row r="53935" spans="1:3" x14ac:dyDescent="0.25">
      <c r="A53935" s="80">
        <v>1146956</v>
      </c>
      <c r="B53935" s="104" t="s">
        <v>236</v>
      </c>
      <c r="C53935" s="84" t="s">
        <v>236</v>
      </c>
    </row>
    <row r="53936" spans="1:3" x14ac:dyDescent="0.25">
      <c r="A53936" s="80">
        <v>1146957</v>
      </c>
      <c r="B53936" s="104" t="s">
        <v>236</v>
      </c>
      <c r="C53936" s="84" t="s">
        <v>236</v>
      </c>
    </row>
    <row r="53937" spans="1:3" x14ac:dyDescent="0.25">
      <c r="A53937" s="80">
        <v>1146958</v>
      </c>
      <c r="B53937" s="104" t="s">
        <v>236</v>
      </c>
      <c r="C53937" s="84" t="s">
        <v>236</v>
      </c>
    </row>
    <row r="53938" spans="1:3" x14ac:dyDescent="0.25">
      <c r="A53938" s="80">
        <v>1146959</v>
      </c>
      <c r="B53938" s="91">
        <v>1146963</v>
      </c>
      <c r="C53938" s="84" t="s">
        <v>236</v>
      </c>
    </row>
    <row r="53939" spans="1:3" x14ac:dyDescent="0.25">
      <c r="A53939" s="80">
        <v>1146960</v>
      </c>
      <c r="B53939" s="104" t="s">
        <v>236</v>
      </c>
      <c r="C53939" s="84" t="s">
        <v>236</v>
      </c>
    </row>
    <row r="53940" spans="1:3" x14ac:dyDescent="0.25">
      <c r="A53940" s="80">
        <v>1146961</v>
      </c>
      <c r="B53940" s="104" t="s">
        <v>236</v>
      </c>
      <c r="C53940" s="84" t="s">
        <v>236</v>
      </c>
    </row>
    <row r="53941" spans="1:3" x14ac:dyDescent="0.25">
      <c r="A53941" s="80">
        <v>1146962</v>
      </c>
      <c r="B53941" s="104" t="s">
        <v>236</v>
      </c>
      <c r="C53941" s="84" t="s">
        <v>236</v>
      </c>
    </row>
    <row r="53942" spans="1:3" x14ac:dyDescent="0.25">
      <c r="A53942" s="80">
        <v>1146964</v>
      </c>
      <c r="B53942" s="104" t="s">
        <v>236</v>
      </c>
      <c r="C53942" s="84" t="s">
        <v>236</v>
      </c>
    </row>
    <row r="53943" spans="1:3" x14ac:dyDescent="0.25">
      <c r="A53943" s="80">
        <v>1146965</v>
      </c>
      <c r="B53943" s="104" t="s">
        <v>236</v>
      </c>
      <c r="C53943" s="84" t="s">
        <v>236</v>
      </c>
    </row>
    <row r="53944" spans="1:3" x14ac:dyDescent="0.25">
      <c r="A53944" s="80">
        <v>1146966</v>
      </c>
      <c r="B53944" s="104" t="s">
        <v>236</v>
      </c>
      <c r="C53944" s="84" t="s">
        <v>236</v>
      </c>
    </row>
    <row r="53945" spans="1:3" x14ac:dyDescent="0.25">
      <c r="A53945" s="80">
        <v>1146967</v>
      </c>
      <c r="B53945" s="104" t="s">
        <v>236</v>
      </c>
      <c r="C53945" s="84" t="s">
        <v>236</v>
      </c>
    </row>
    <row r="53946" spans="1:3" x14ac:dyDescent="0.25">
      <c r="A53946" s="80">
        <v>1146968</v>
      </c>
      <c r="B53946" s="104" t="s">
        <v>236</v>
      </c>
      <c r="C53946" s="84" t="s">
        <v>236</v>
      </c>
    </row>
    <row r="53947" spans="1:3" x14ac:dyDescent="0.25">
      <c r="A53947" s="80">
        <v>1146969</v>
      </c>
      <c r="B53947" s="104" t="s">
        <v>236</v>
      </c>
      <c r="C53947" s="84" t="s">
        <v>236</v>
      </c>
    </row>
    <row r="53948" spans="1:3" x14ac:dyDescent="0.25">
      <c r="A53948" s="80">
        <v>1146970</v>
      </c>
      <c r="B53948" s="91">
        <v>1146972</v>
      </c>
      <c r="C53948" s="90">
        <v>41419</v>
      </c>
    </row>
    <row r="53949" spans="1:3" x14ac:dyDescent="0.25">
      <c r="A53949" s="80">
        <v>1146971</v>
      </c>
      <c r="B53949" s="104" t="s">
        <v>236</v>
      </c>
      <c r="C53949" s="84" t="s">
        <v>236</v>
      </c>
    </row>
    <row r="53950" spans="1:3" x14ac:dyDescent="0.25">
      <c r="A53950" s="80">
        <v>1146973</v>
      </c>
      <c r="B53950" s="104" t="s">
        <v>236</v>
      </c>
      <c r="C53950" s="84" t="s">
        <v>236</v>
      </c>
    </row>
    <row r="53951" spans="1:3" x14ac:dyDescent="0.25">
      <c r="A53951" s="80">
        <v>1146974</v>
      </c>
      <c r="B53951" s="104" t="s">
        <v>236</v>
      </c>
      <c r="C53951" s="84" t="s">
        <v>236</v>
      </c>
    </row>
    <row r="53952" spans="1:3" x14ac:dyDescent="0.25">
      <c r="A53952" s="80">
        <v>1146975</v>
      </c>
      <c r="B53952" s="104" t="s">
        <v>236</v>
      </c>
      <c r="C53952" s="84" t="s">
        <v>236</v>
      </c>
    </row>
    <row r="53953" spans="1:3" x14ac:dyDescent="0.25">
      <c r="A53953" s="80">
        <v>1146976</v>
      </c>
      <c r="B53953" s="91">
        <v>1146977</v>
      </c>
      <c r="C53953" s="90">
        <v>41420</v>
      </c>
    </row>
    <row r="53954" spans="1:3" x14ac:dyDescent="0.25">
      <c r="A53954" s="80">
        <v>1146978</v>
      </c>
      <c r="B53954" s="104" t="s">
        <v>236</v>
      </c>
      <c r="C53954" s="84" t="s">
        <v>236</v>
      </c>
    </row>
    <row r="53955" spans="1:3" x14ac:dyDescent="0.25">
      <c r="A53955" s="80">
        <v>1146979</v>
      </c>
      <c r="B53955" s="104" t="s">
        <v>236</v>
      </c>
      <c r="C53955" s="84" t="s">
        <v>236</v>
      </c>
    </row>
    <row r="53956" spans="1:3" x14ac:dyDescent="0.25">
      <c r="A53956" s="80">
        <v>1146980</v>
      </c>
      <c r="B53956" s="104" t="s">
        <v>236</v>
      </c>
      <c r="C53956" s="84" t="s">
        <v>236</v>
      </c>
    </row>
    <row r="53957" spans="1:3" x14ac:dyDescent="0.25">
      <c r="A53957" s="80">
        <v>1146981</v>
      </c>
      <c r="B53957" s="104" t="s">
        <v>236</v>
      </c>
      <c r="C53957" s="84" t="s">
        <v>236</v>
      </c>
    </row>
    <row r="53958" spans="1:3" x14ac:dyDescent="0.25">
      <c r="A53958" s="80">
        <v>1146982</v>
      </c>
      <c r="B53958" s="104" t="s">
        <v>236</v>
      </c>
      <c r="C53958" s="84" t="s">
        <v>236</v>
      </c>
    </row>
    <row r="53959" spans="1:3" x14ac:dyDescent="0.25">
      <c r="A53959" s="80">
        <v>1146983</v>
      </c>
      <c r="B53959" s="104" t="s">
        <v>236</v>
      </c>
      <c r="C53959" s="84" t="s">
        <v>236</v>
      </c>
    </row>
    <row r="53960" spans="1:3" x14ac:dyDescent="0.25">
      <c r="A53960" s="80">
        <v>1146984</v>
      </c>
      <c r="B53960" s="104" t="s">
        <v>236</v>
      </c>
      <c r="C53960" s="84" t="s">
        <v>236</v>
      </c>
    </row>
    <row r="53961" spans="1:3" x14ac:dyDescent="0.25">
      <c r="A53961" s="80">
        <v>1146985</v>
      </c>
      <c r="B53961" s="104" t="s">
        <v>236</v>
      </c>
      <c r="C53961" s="84" t="s">
        <v>236</v>
      </c>
    </row>
    <row r="53962" spans="1:3" x14ac:dyDescent="0.25">
      <c r="A53962" s="80">
        <v>1146986</v>
      </c>
      <c r="B53962" s="104" t="s">
        <v>236</v>
      </c>
      <c r="C53962" s="84" t="s">
        <v>236</v>
      </c>
    </row>
    <row r="53963" spans="1:3" x14ac:dyDescent="0.25">
      <c r="A53963" s="80">
        <v>1146987</v>
      </c>
      <c r="B53963" s="104" t="s">
        <v>236</v>
      </c>
      <c r="C53963" s="84" t="s">
        <v>236</v>
      </c>
    </row>
    <row r="53964" spans="1:3" x14ac:dyDescent="0.25">
      <c r="A53964" s="80">
        <v>1146988</v>
      </c>
      <c r="B53964" s="104" t="s">
        <v>236</v>
      </c>
      <c r="C53964" s="84" t="s">
        <v>236</v>
      </c>
    </row>
    <row r="53965" spans="1:3" x14ac:dyDescent="0.25">
      <c r="A53965" s="80">
        <v>1146989</v>
      </c>
      <c r="B53965" s="104" t="s">
        <v>236</v>
      </c>
      <c r="C53965" s="84" t="s">
        <v>236</v>
      </c>
    </row>
    <row r="53966" spans="1:3" x14ac:dyDescent="0.25">
      <c r="A53966" s="80">
        <v>1146990</v>
      </c>
      <c r="B53966" s="104" t="s">
        <v>236</v>
      </c>
      <c r="C53966" s="84" t="s">
        <v>236</v>
      </c>
    </row>
    <row r="53967" spans="1:3" x14ac:dyDescent="0.25">
      <c r="A53967" s="80">
        <v>1146991</v>
      </c>
      <c r="B53967" s="104" t="s">
        <v>236</v>
      </c>
      <c r="C53967" s="84" t="s">
        <v>236</v>
      </c>
    </row>
    <row r="53968" spans="1:3" x14ac:dyDescent="0.25">
      <c r="A53968" s="80">
        <v>1146992</v>
      </c>
      <c r="B53968" s="104" t="s">
        <v>236</v>
      </c>
      <c r="C53968" s="84" t="s">
        <v>236</v>
      </c>
    </row>
    <row r="53969" spans="1:3" x14ac:dyDescent="0.25">
      <c r="A53969" s="80">
        <v>1146993</v>
      </c>
      <c r="B53969" s="104" t="s">
        <v>236</v>
      </c>
      <c r="C53969" s="84" t="s">
        <v>236</v>
      </c>
    </row>
    <row r="53970" spans="1:3" x14ac:dyDescent="0.25">
      <c r="A53970" s="80">
        <v>1146994</v>
      </c>
      <c r="B53970" s="104" t="s">
        <v>236</v>
      </c>
      <c r="C53970" s="84" t="s">
        <v>236</v>
      </c>
    </row>
    <row r="53971" spans="1:3" x14ac:dyDescent="0.25">
      <c r="A53971" s="80">
        <v>1146995</v>
      </c>
      <c r="B53971" s="104" t="s">
        <v>236</v>
      </c>
      <c r="C53971" s="84" t="s">
        <v>236</v>
      </c>
    </row>
    <row r="53972" spans="1:3" x14ac:dyDescent="0.25">
      <c r="A53972" s="80">
        <v>1146996</v>
      </c>
      <c r="B53972" s="104" t="s">
        <v>236</v>
      </c>
      <c r="C53972" s="84" t="s">
        <v>236</v>
      </c>
    </row>
    <row r="53973" spans="1:3" x14ac:dyDescent="0.25">
      <c r="A53973" s="80">
        <v>1146997</v>
      </c>
      <c r="B53973" s="104" t="s">
        <v>236</v>
      </c>
      <c r="C53973" s="84" t="s">
        <v>236</v>
      </c>
    </row>
    <row r="53974" spans="1:3" x14ac:dyDescent="0.25">
      <c r="A53974" s="80">
        <v>1146998</v>
      </c>
      <c r="B53974" s="104" t="s">
        <v>236</v>
      </c>
      <c r="C53974" s="84" t="s">
        <v>236</v>
      </c>
    </row>
    <row r="53975" spans="1:3" x14ac:dyDescent="0.25">
      <c r="A53975" s="80">
        <v>1146999</v>
      </c>
      <c r="B53975" s="104" t="s">
        <v>236</v>
      </c>
      <c r="C53975" s="84" t="s">
        <v>236</v>
      </c>
    </row>
    <row r="53976" spans="1:3" x14ac:dyDescent="0.25">
      <c r="A53976" s="80">
        <v>1147000</v>
      </c>
      <c r="B53976" s="104" t="s">
        <v>236</v>
      </c>
      <c r="C53976" s="84" t="s">
        <v>236</v>
      </c>
    </row>
    <row r="53977" spans="1:3" x14ac:dyDescent="0.25">
      <c r="A53977" s="80">
        <v>1147001</v>
      </c>
      <c r="B53977" s="104" t="s">
        <v>236</v>
      </c>
      <c r="C53977" s="84" t="s">
        <v>236</v>
      </c>
    </row>
    <row r="53978" spans="1:3" x14ac:dyDescent="0.25">
      <c r="A53978" s="80">
        <v>1147002</v>
      </c>
      <c r="B53978" s="104" t="s">
        <v>236</v>
      </c>
      <c r="C53978" s="84" t="s">
        <v>236</v>
      </c>
    </row>
    <row r="53979" spans="1:3" x14ac:dyDescent="0.25">
      <c r="A53979" s="80">
        <v>1147003</v>
      </c>
      <c r="B53979" s="104" t="s">
        <v>236</v>
      </c>
      <c r="C53979" s="84" t="s">
        <v>236</v>
      </c>
    </row>
    <row r="53980" spans="1:3" x14ac:dyDescent="0.25">
      <c r="A53980" s="80">
        <v>1147004</v>
      </c>
      <c r="B53980" s="104" t="s">
        <v>236</v>
      </c>
      <c r="C53980" s="84" t="s">
        <v>236</v>
      </c>
    </row>
    <row r="53981" spans="1:3" x14ac:dyDescent="0.25">
      <c r="A53981" s="80">
        <v>1147005</v>
      </c>
      <c r="B53981" s="104" t="s">
        <v>236</v>
      </c>
      <c r="C53981" s="84" t="s">
        <v>236</v>
      </c>
    </row>
    <row r="53982" spans="1:3" x14ac:dyDescent="0.25">
      <c r="A53982" s="80">
        <v>1147006</v>
      </c>
      <c r="B53982" s="104" t="s">
        <v>236</v>
      </c>
      <c r="C53982" s="84" t="s">
        <v>236</v>
      </c>
    </row>
    <row r="53983" spans="1:3" x14ac:dyDescent="0.25">
      <c r="A53983" s="80">
        <v>1147007</v>
      </c>
      <c r="B53983" s="104" t="s">
        <v>236</v>
      </c>
      <c r="C53983" s="84" t="s">
        <v>236</v>
      </c>
    </row>
    <row r="53984" spans="1:3" x14ac:dyDescent="0.25">
      <c r="A53984" s="80">
        <v>1147008</v>
      </c>
      <c r="B53984" s="104" t="s">
        <v>236</v>
      </c>
      <c r="C53984" s="84" t="s">
        <v>236</v>
      </c>
    </row>
    <row r="53985" spans="1:3" x14ac:dyDescent="0.25">
      <c r="A53985" s="80">
        <v>1147009</v>
      </c>
      <c r="B53985" s="104" t="s">
        <v>236</v>
      </c>
      <c r="C53985" s="84" t="s">
        <v>236</v>
      </c>
    </row>
    <row r="53986" spans="1:3" x14ac:dyDescent="0.25">
      <c r="A53986" s="80">
        <v>1147010</v>
      </c>
      <c r="B53986" s="104" t="s">
        <v>236</v>
      </c>
      <c r="C53986" s="84" t="s">
        <v>236</v>
      </c>
    </row>
    <row r="53987" spans="1:3" x14ac:dyDescent="0.25">
      <c r="A53987" s="80">
        <v>1147011</v>
      </c>
      <c r="B53987" s="104" t="s">
        <v>236</v>
      </c>
      <c r="C53987" s="84" t="s">
        <v>236</v>
      </c>
    </row>
    <row r="53988" spans="1:3" x14ac:dyDescent="0.25">
      <c r="A53988" s="80">
        <v>1147012</v>
      </c>
      <c r="B53988" s="104" t="s">
        <v>236</v>
      </c>
      <c r="C53988" s="84" t="s">
        <v>236</v>
      </c>
    </row>
    <row r="53989" spans="1:3" x14ac:dyDescent="0.25">
      <c r="A53989" s="80">
        <v>1147013</v>
      </c>
      <c r="B53989" s="104" t="s">
        <v>236</v>
      </c>
      <c r="C53989" s="84" t="s">
        <v>236</v>
      </c>
    </row>
    <row r="53990" spans="1:3" x14ac:dyDescent="0.25">
      <c r="A53990" s="80">
        <v>1147014</v>
      </c>
      <c r="B53990" s="104" t="s">
        <v>236</v>
      </c>
      <c r="C53990" s="84" t="s">
        <v>236</v>
      </c>
    </row>
    <row r="53991" spans="1:3" x14ac:dyDescent="0.25">
      <c r="A53991" s="80">
        <v>1147015</v>
      </c>
      <c r="B53991" s="104" t="s">
        <v>236</v>
      </c>
      <c r="C53991" s="84" t="s">
        <v>236</v>
      </c>
    </row>
    <row r="53992" spans="1:3" x14ac:dyDescent="0.25">
      <c r="A53992" s="80">
        <v>1147016</v>
      </c>
      <c r="B53992" s="104" t="s">
        <v>236</v>
      </c>
      <c r="C53992" s="84" t="s">
        <v>236</v>
      </c>
    </row>
    <row r="53993" spans="1:3" x14ac:dyDescent="0.25">
      <c r="A53993" s="80">
        <v>1147017</v>
      </c>
      <c r="B53993" s="104" t="s">
        <v>236</v>
      </c>
      <c r="C53993" s="84" t="s">
        <v>236</v>
      </c>
    </row>
    <row r="53994" spans="1:3" x14ac:dyDescent="0.25">
      <c r="A53994" s="80">
        <v>1147018</v>
      </c>
      <c r="B53994" s="104" t="s">
        <v>236</v>
      </c>
      <c r="C53994" s="84" t="s">
        <v>236</v>
      </c>
    </row>
    <row r="53995" spans="1:3" x14ac:dyDescent="0.25">
      <c r="A53995" s="80">
        <v>1147019</v>
      </c>
      <c r="B53995" s="104" t="s">
        <v>236</v>
      </c>
      <c r="C53995" s="84" t="s">
        <v>236</v>
      </c>
    </row>
    <row r="53996" spans="1:3" x14ac:dyDescent="0.25">
      <c r="A53996" s="80">
        <v>1147020</v>
      </c>
      <c r="B53996" s="104" t="s">
        <v>236</v>
      </c>
      <c r="C53996" s="84" t="s">
        <v>236</v>
      </c>
    </row>
    <row r="53997" spans="1:3" x14ac:dyDescent="0.25">
      <c r="A53997" s="80">
        <v>1147021</v>
      </c>
      <c r="B53997" s="104" t="s">
        <v>236</v>
      </c>
      <c r="C53997" s="84" t="s">
        <v>236</v>
      </c>
    </row>
    <row r="53998" spans="1:3" x14ac:dyDescent="0.25">
      <c r="A53998" s="80">
        <v>1147022</v>
      </c>
      <c r="B53998" s="104" t="s">
        <v>236</v>
      </c>
      <c r="C53998" s="84" t="s">
        <v>236</v>
      </c>
    </row>
    <row r="53999" spans="1:3" x14ac:dyDescent="0.25">
      <c r="A53999" s="80">
        <v>1147023</v>
      </c>
      <c r="B53999" s="104" t="s">
        <v>236</v>
      </c>
      <c r="C53999" s="84" t="s">
        <v>236</v>
      </c>
    </row>
    <row r="54000" spans="1:3" x14ac:dyDescent="0.25">
      <c r="A54000" s="80">
        <v>1147024</v>
      </c>
      <c r="B54000" s="104" t="s">
        <v>236</v>
      </c>
      <c r="C54000" s="84" t="s">
        <v>236</v>
      </c>
    </row>
    <row r="54001" spans="1:3" x14ac:dyDescent="0.25">
      <c r="A54001" s="80">
        <v>1147025</v>
      </c>
      <c r="B54001" s="104" t="s">
        <v>236</v>
      </c>
      <c r="C54001" s="84" t="s">
        <v>236</v>
      </c>
    </row>
    <row r="54002" spans="1:3" x14ac:dyDescent="0.25">
      <c r="A54002" s="80">
        <v>1147026</v>
      </c>
      <c r="B54002" s="104" t="s">
        <v>236</v>
      </c>
      <c r="C54002" s="84" t="s">
        <v>236</v>
      </c>
    </row>
    <row r="54003" spans="1:3" x14ac:dyDescent="0.25">
      <c r="A54003" s="80">
        <v>1147027</v>
      </c>
      <c r="B54003" s="104" t="s">
        <v>236</v>
      </c>
      <c r="C54003" s="84" t="s">
        <v>236</v>
      </c>
    </row>
    <row r="54004" spans="1:3" x14ac:dyDescent="0.25">
      <c r="A54004" s="80">
        <v>1147028</v>
      </c>
      <c r="B54004" s="104" t="s">
        <v>236</v>
      </c>
      <c r="C54004" s="84" t="s">
        <v>236</v>
      </c>
    </row>
    <row r="54005" spans="1:3" x14ac:dyDescent="0.25">
      <c r="A54005" s="80">
        <v>1147029</v>
      </c>
      <c r="B54005" s="104" t="s">
        <v>236</v>
      </c>
      <c r="C54005" s="84" t="s">
        <v>236</v>
      </c>
    </row>
    <row r="54006" spans="1:3" x14ac:dyDescent="0.25">
      <c r="A54006" s="80">
        <v>1147030</v>
      </c>
      <c r="B54006" s="104" t="s">
        <v>236</v>
      </c>
      <c r="C54006" s="84" t="s">
        <v>236</v>
      </c>
    </row>
    <row r="54007" spans="1:3" x14ac:dyDescent="0.25">
      <c r="A54007" s="80">
        <v>1147031</v>
      </c>
      <c r="B54007" s="104" t="s">
        <v>236</v>
      </c>
      <c r="C54007" s="84" t="s">
        <v>236</v>
      </c>
    </row>
    <row r="54008" spans="1:3" x14ac:dyDescent="0.25">
      <c r="A54008" s="80">
        <v>1147032</v>
      </c>
      <c r="B54008" s="104" t="s">
        <v>236</v>
      </c>
      <c r="C54008" s="84" t="s">
        <v>236</v>
      </c>
    </row>
    <row r="54009" spans="1:3" x14ac:dyDescent="0.25">
      <c r="A54009" s="80">
        <v>1147033</v>
      </c>
      <c r="B54009" s="104" t="s">
        <v>236</v>
      </c>
      <c r="C54009" s="84" t="s">
        <v>236</v>
      </c>
    </row>
    <row r="54010" spans="1:3" x14ac:dyDescent="0.25">
      <c r="A54010" s="80">
        <v>1147034</v>
      </c>
      <c r="B54010" s="104" t="s">
        <v>236</v>
      </c>
      <c r="C54010" s="84" t="s">
        <v>236</v>
      </c>
    </row>
    <row r="54011" spans="1:3" x14ac:dyDescent="0.25">
      <c r="A54011" s="80">
        <v>1147035</v>
      </c>
      <c r="B54011" s="104" t="s">
        <v>236</v>
      </c>
      <c r="C54011" s="84" t="s">
        <v>236</v>
      </c>
    </row>
    <row r="54012" spans="1:3" x14ac:dyDescent="0.25">
      <c r="A54012" s="80">
        <v>1147036</v>
      </c>
      <c r="B54012" s="104" t="s">
        <v>236</v>
      </c>
      <c r="C54012" s="84" t="s">
        <v>236</v>
      </c>
    </row>
    <row r="54013" spans="1:3" x14ac:dyDescent="0.25">
      <c r="A54013" s="80">
        <v>1147037</v>
      </c>
      <c r="B54013" s="104" t="s">
        <v>236</v>
      </c>
      <c r="C54013" s="84" t="s">
        <v>236</v>
      </c>
    </row>
    <row r="54014" spans="1:3" x14ac:dyDescent="0.25">
      <c r="A54014" s="80">
        <v>1147038</v>
      </c>
      <c r="B54014" s="104" t="s">
        <v>236</v>
      </c>
      <c r="C54014" s="84" t="s">
        <v>236</v>
      </c>
    </row>
    <row r="54015" spans="1:3" x14ac:dyDescent="0.25">
      <c r="A54015" s="80">
        <v>1147039</v>
      </c>
      <c r="B54015" s="104" t="s">
        <v>236</v>
      </c>
      <c r="C54015" s="84" t="s">
        <v>236</v>
      </c>
    </row>
    <row r="54016" spans="1:3" x14ac:dyDescent="0.25">
      <c r="A54016" s="80">
        <v>1147040</v>
      </c>
      <c r="B54016" s="104" t="s">
        <v>236</v>
      </c>
      <c r="C54016" s="84" t="s">
        <v>236</v>
      </c>
    </row>
    <row r="54017" spans="1:3" x14ac:dyDescent="0.25">
      <c r="A54017" s="80">
        <v>1147041</v>
      </c>
      <c r="B54017" s="104" t="s">
        <v>236</v>
      </c>
      <c r="C54017" s="84" t="s">
        <v>236</v>
      </c>
    </row>
    <row r="54018" spans="1:3" x14ac:dyDescent="0.25">
      <c r="A54018" s="80">
        <v>1147042</v>
      </c>
      <c r="B54018" s="104" t="s">
        <v>236</v>
      </c>
      <c r="C54018" s="84" t="s">
        <v>236</v>
      </c>
    </row>
    <row r="54019" spans="1:3" x14ac:dyDescent="0.25">
      <c r="A54019" s="80">
        <v>1147043</v>
      </c>
      <c r="B54019" s="104" t="s">
        <v>236</v>
      </c>
      <c r="C54019" s="84" t="s">
        <v>236</v>
      </c>
    </row>
    <row r="54020" spans="1:3" x14ac:dyDescent="0.25">
      <c r="A54020" s="80">
        <v>1147044</v>
      </c>
      <c r="B54020" s="104" t="s">
        <v>236</v>
      </c>
      <c r="C54020" s="84" t="s">
        <v>236</v>
      </c>
    </row>
    <row r="54021" spans="1:3" x14ac:dyDescent="0.25">
      <c r="A54021" s="80">
        <v>1147045</v>
      </c>
      <c r="B54021" s="104" t="s">
        <v>236</v>
      </c>
      <c r="C54021" s="84" t="s">
        <v>236</v>
      </c>
    </row>
    <row r="54022" spans="1:3" x14ac:dyDescent="0.25">
      <c r="A54022" s="80">
        <v>1147046</v>
      </c>
      <c r="B54022" s="104" t="s">
        <v>236</v>
      </c>
      <c r="C54022" s="84" t="s">
        <v>236</v>
      </c>
    </row>
    <row r="54023" spans="1:3" x14ac:dyDescent="0.25">
      <c r="A54023" s="80">
        <v>1147047</v>
      </c>
      <c r="B54023" s="104" t="s">
        <v>236</v>
      </c>
      <c r="C54023" s="84" t="s">
        <v>236</v>
      </c>
    </row>
    <row r="54024" spans="1:3" x14ac:dyDescent="0.25">
      <c r="A54024" s="80">
        <v>1147048</v>
      </c>
      <c r="B54024" s="104" t="s">
        <v>236</v>
      </c>
      <c r="C54024" s="84" t="s">
        <v>236</v>
      </c>
    </row>
    <row r="54025" spans="1:3" x14ac:dyDescent="0.25">
      <c r="A54025" s="80">
        <v>1147049</v>
      </c>
      <c r="B54025" s="104" t="s">
        <v>236</v>
      </c>
      <c r="C54025" s="84" t="s">
        <v>236</v>
      </c>
    </row>
    <row r="54026" spans="1:3" x14ac:dyDescent="0.25">
      <c r="A54026" s="80">
        <v>1147050</v>
      </c>
      <c r="B54026" s="104" t="s">
        <v>236</v>
      </c>
      <c r="C54026" s="84" t="s">
        <v>236</v>
      </c>
    </row>
    <row r="54027" spans="1:3" x14ac:dyDescent="0.25">
      <c r="A54027" s="80">
        <v>1147051</v>
      </c>
      <c r="B54027" s="104" t="s">
        <v>236</v>
      </c>
      <c r="C54027" s="84" t="s">
        <v>236</v>
      </c>
    </row>
    <row r="54028" spans="1:3" x14ac:dyDescent="0.25">
      <c r="A54028" s="80">
        <v>1147052</v>
      </c>
      <c r="B54028" s="104" t="s">
        <v>236</v>
      </c>
      <c r="C54028" s="84" t="s">
        <v>236</v>
      </c>
    </row>
    <row r="54029" spans="1:3" x14ac:dyDescent="0.25">
      <c r="A54029" s="80">
        <v>1147053</v>
      </c>
      <c r="B54029" s="104" t="s">
        <v>236</v>
      </c>
      <c r="C54029" s="84" t="s">
        <v>236</v>
      </c>
    </row>
    <row r="54030" spans="1:3" x14ac:dyDescent="0.25">
      <c r="A54030" s="80">
        <v>1147054</v>
      </c>
      <c r="B54030" s="104" t="s">
        <v>236</v>
      </c>
      <c r="C54030" s="84" t="s">
        <v>236</v>
      </c>
    </row>
    <row r="54031" spans="1:3" x14ac:dyDescent="0.25">
      <c r="A54031" s="80">
        <v>1147055</v>
      </c>
      <c r="B54031" s="104" t="s">
        <v>236</v>
      </c>
      <c r="C54031" s="84" t="s">
        <v>236</v>
      </c>
    </row>
    <row r="54032" spans="1:3" x14ac:dyDescent="0.25">
      <c r="A54032" s="80">
        <v>1147056</v>
      </c>
      <c r="B54032" s="104" t="s">
        <v>236</v>
      </c>
      <c r="C54032" s="84" t="s">
        <v>236</v>
      </c>
    </row>
    <row r="54033" spans="1:3" x14ac:dyDescent="0.25">
      <c r="A54033" s="80">
        <v>1147057</v>
      </c>
      <c r="B54033" s="104" t="s">
        <v>236</v>
      </c>
      <c r="C54033" s="84" t="s">
        <v>236</v>
      </c>
    </row>
    <row r="54034" spans="1:3" x14ac:dyDescent="0.25">
      <c r="A54034" s="80">
        <v>1147058</v>
      </c>
      <c r="B54034" s="91">
        <v>1147059</v>
      </c>
      <c r="C54034" s="84" t="s">
        <v>236</v>
      </c>
    </row>
    <row r="54035" spans="1:3" x14ac:dyDescent="0.25">
      <c r="A54035" s="80">
        <v>1147060</v>
      </c>
      <c r="B54035" s="104" t="s">
        <v>236</v>
      </c>
      <c r="C54035" s="84" t="s">
        <v>236</v>
      </c>
    </row>
    <row r="54036" spans="1:3" x14ac:dyDescent="0.25">
      <c r="A54036" s="80">
        <v>1147061</v>
      </c>
      <c r="B54036" s="104" t="s">
        <v>236</v>
      </c>
      <c r="C54036" s="84" t="s">
        <v>236</v>
      </c>
    </row>
    <row r="54037" spans="1:3" x14ac:dyDescent="0.25">
      <c r="A54037" s="80">
        <v>1147062</v>
      </c>
      <c r="B54037" s="104" t="s">
        <v>236</v>
      </c>
      <c r="C54037" s="84" t="s">
        <v>236</v>
      </c>
    </row>
    <row r="54038" spans="1:3" x14ac:dyDescent="0.25">
      <c r="A54038" s="80">
        <v>1147063</v>
      </c>
      <c r="B54038" s="104" t="s">
        <v>236</v>
      </c>
      <c r="C54038" s="84" t="s">
        <v>236</v>
      </c>
    </row>
    <row r="54039" spans="1:3" x14ac:dyDescent="0.25">
      <c r="A54039" s="80">
        <v>1147064</v>
      </c>
      <c r="B54039" s="104" t="s">
        <v>236</v>
      </c>
      <c r="C54039" s="84" t="s">
        <v>236</v>
      </c>
    </row>
    <row r="54040" spans="1:3" x14ac:dyDescent="0.25">
      <c r="A54040" s="80">
        <v>1147065</v>
      </c>
      <c r="B54040" s="104" t="s">
        <v>236</v>
      </c>
      <c r="C54040" s="84" t="s">
        <v>236</v>
      </c>
    </row>
    <row r="54041" spans="1:3" x14ac:dyDescent="0.25">
      <c r="A54041" s="80">
        <v>1147066</v>
      </c>
      <c r="B54041" s="104" t="s">
        <v>236</v>
      </c>
      <c r="C54041" s="84" t="s">
        <v>236</v>
      </c>
    </row>
    <row r="54042" spans="1:3" x14ac:dyDescent="0.25">
      <c r="A54042" s="80">
        <v>1147067</v>
      </c>
      <c r="B54042" s="104" t="s">
        <v>236</v>
      </c>
      <c r="C54042" s="84" t="s">
        <v>236</v>
      </c>
    </row>
    <row r="54043" spans="1:3" x14ac:dyDescent="0.25">
      <c r="A54043" s="80">
        <v>1147068</v>
      </c>
      <c r="B54043" s="104" t="s">
        <v>236</v>
      </c>
      <c r="C54043" s="84" t="s">
        <v>236</v>
      </c>
    </row>
    <row r="54044" spans="1:3" x14ac:dyDescent="0.25">
      <c r="A54044" s="80">
        <v>1147069</v>
      </c>
      <c r="B54044" s="104" t="s">
        <v>236</v>
      </c>
      <c r="C54044" s="84" t="s">
        <v>236</v>
      </c>
    </row>
    <row r="54045" spans="1:3" x14ac:dyDescent="0.25">
      <c r="A54045" s="80">
        <v>1147070</v>
      </c>
      <c r="B54045" s="104" t="s">
        <v>236</v>
      </c>
      <c r="C54045" s="84" t="s">
        <v>236</v>
      </c>
    </row>
    <row r="54046" spans="1:3" x14ac:dyDescent="0.25">
      <c r="A54046" s="80">
        <v>1147071</v>
      </c>
      <c r="B54046" s="104" t="s">
        <v>236</v>
      </c>
      <c r="C54046" s="84" t="s">
        <v>236</v>
      </c>
    </row>
    <row r="54047" spans="1:3" x14ac:dyDescent="0.25">
      <c r="A54047" s="80">
        <v>1147072</v>
      </c>
      <c r="B54047" s="104" t="s">
        <v>236</v>
      </c>
      <c r="C54047" s="84" t="s">
        <v>236</v>
      </c>
    </row>
    <row r="54048" spans="1:3" x14ac:dyDescent="0.25">
      <c r="A54048" s="80">
        <v>1147073</v>
      </c>
      <c r="B54048" s="104" t="s">
        <v>236</v>
      </c>
      <c r="C54048" s="84" t="s">
        <v>236</v>
      </c>
    </row>
    <row r="54049" spans="1:3" x14ac:dyDescent="0.25">
      <c r="A54049" s="80">
        <v>1147074</v>
      </c>
      <c r="B54049" s="104" t="s">
        <v>236</v>
      </c>
      <c r="C54049" s="84" t="s">
        <v>236</v>
      </c>
    </row>
    <row r="54050" spans="1:3" x14ac:dyDescent="0.25">
      <c r="A54050" s="80">
        <v>1147075</v>
      </c>
      <c r="B54050" s="104" t="s">
        <v>236</v>
      </c>
      <c r="C54050" s="84" t="s">
        <v>236</v>
      </c>
    </row>
    <row r="54051" spans="1:3" x14ac:dyDescent="0.25">
      <c r="A54051" s="80">
        <v>1147076</v>
      </c>
      <c r="B54051" s="104" t="s">
        <v>236</v>
      </c>
      <c r="C54051" s="84" t="s">
        <v>236</v>
      </c>
    </row>
    <row r="54052" spans="1:3" x14ac:dyDescent="0.25">
      <c r="A54052" s="80">
        <v>1147077</v>
      </c>
      <c r="B54052" s="104" t="s">
        <v>236</v>
      </c>
      <c r="C54052" s="84" t="s">
        <v>236</v>
      </c>
    </row>
    <row r="54053" spans="1:3" x14ac:dyDescent="0.25">
      <c r="A54053" s="80">
        <v>1147078</v>
      </c>
      <c r="B54053" s="104" t="s">
        <v>236</v>
      </c>
      <c r="C54053" s="84" t="s">
        <v>236</v>
      </c>
    </row>
    <row r="54054" spans="1:3" x14ac:dyDescent="0.25">
      <c r="A54054" s="80">
        <v>1147079</v>
      </c>
      <c r="B54054" s="104" t="s">
        <v>236</v>
      </c>
      <c r="C54054" s="84" t="s">
        <v>236</v>
      </c>
    </row>
    <row r="54055" spans="1:3" x14ac:dyDescent="0.25">
      <c r="A54055" s="80">
        <v>1147080</v>
      </c>
      <c r="B54055" s="104" t="s">
        <v>236</v>
      </c>
      <c r="C54055" s="84" t="s">
        <v>236</v>
      </c>
    </row>
    <row r="54056" spans="1:3" x14ac:dyDescent="0.25">
      <c r="A54056" s="80">
        <v>1147081</v>
      </c>
      <c r="B54056" s="104" t="s">
        <v>236</v>
      </c>
      <c r="C54056" s="84" t="s">
        <v>236</v>
      </c>
    </row>
    <row r="54057" spans="1:3" x14ac:dyDescent="0.25">
      <c r="A54057" s="80">
        <v>1147082</v>
      </c>
      <c r="B54057" s="104" t="s">
        <v>236</v>
      </c>
      <c r="C54057" s="84" t="s">
        <v>236</v>
      </c>
    </row>
    <row r="54058" spans="1:3" x14ac:dyDescent="0.25">
      <c r="A54058" s="80">
        <v>1147083</v>
      </c>
      <c r="B54058" s="104" t="s">
        <v>236</v>
      </c>
      <c r="C54058" s="84" t="s">
        <v>236</v>
      </c>
    </row>
    <row r="54059" spans="1:3" x14ac:dyDescent="0.25">
      <c r="A54059" s="80">
        <v>1147084</v>
      </c>
      <c r="B54059" s="104" t="s">
        <v>236</v>
      </c>
      <c r="C54059" s="84" t="s">
        <v>236</v>
      </c>
    </row>
    <row r="54060" spans="1:3" x14ac:dyDescent="0.25">
      <c r="A54060" s="80">
        <v>1147085</v>
      </c>
      <c r="B54060" s="104" t="s">
        <v>236</v>
      </c>
      <c r="C54060" s="84" t="s">
        <v>236</v>
      </c>
    </row>
    <row r="54061" spans="1:3" x14ac:dyDescent="0.25">
      <c r="A54061" s="80">
        <v>1147086</v>
      </c>
      <c r="B54061" s="104" t="s">
        <v>236</v>
      </c>
      <c r="C54061" s="84" t="s">
        <v>236</v>
      </c>
    </row>
    <row r="54062" spans="1:3" x14ac:dyDescent="0.25">
      <c r="A54062" s="80">
        <v>1147087</v>
      </c>
      <c r="B54062" s="104" t="s">
        <v>236</v>
      </c>
      <c r="C54062" s="84" t="s">
        <v>236</v>
      </c>
    </row>
    <row r="54063" spans="1:3" x14ac:dyDescent="0.25">
      <c r="A54063" s="80">
        <v>1147088</v>
      </c>
      <c r="B54063" s="104" t="s">
        <v>236</v>
      </c>
      <c r="C54063" s="84" t="s">
        <v>236</v>
      </c>
    </row>
    <row r="54064" spans="1:3" x14ac:dyDescent="0.25">
      <c r="A54064" s="80">
        <v>1147089</v>
      </c>
      <c r="B54064" s="104" t="s">
        <v>236</v>
      </c>
      <c r="C54064" s="84" t="s">
        <v>236</v>
      </c>
    </row>
    <row r="54065" spans="1:3" x14ac:dyDescent="0.25">
      <c r="A54065" s="80">
        <v>1147090</v>
      </c>
      <c r="B54065" s="104" t="s">
        <v>236</v>
      </c>
      <c r="C54065" s="84" t="s">
        <v>236</v>
      </c>
    </row>
    <row r="54066" spans="1:3" x14ac:dyDescent="0.25">
      <c r="A54066" s="80">
        <v>1147091</v>
      </c>
      <c r="B54066" s="104" t="s">
        <v>236</v>
      </c>
      <c r="C54066" s="84" t="s">
        <v>236</v>
      </c>
    </row>
    <row r="54067" spans="1:3" x14ac:dyDescent="0.25">
      <c r="A54067" s="80">
        <v>1147092</v>
      </c>
      <c r="B54067" s="104" t="s">
        <v>236</v>
      </c>
      <c r="C54067" s="84" t="s">
        <v>236</v>
      </c>
    </row>
    <row r="54068" spans="1:3" x14ac:dyDescent="0.25">
      <c r="A54068" s="80">
        <v>1147093</v>
      </c>
      <c r="B54068" s="104" t="s">
        <v>236</v>
      </c>
      <c r="C54068" s="84" t="s">
        <v>236</v>
      </c>
    </row>
    <row r="54069" spans="1:3" x14ac:dyDescent="0.25">
      <c r="A54069" s="80">
        <v>1147094</v>
      </c>
      <c r="B54069" s="91">
        <v>1147105</v>
      </c>
      <c r="C54069" s="90">
        <v>41422</v>
      </c>
    </row>
    <row r="54070" spans="1:3" x14ac:dyDescent="0.25">
      <c r="A54070" s="80">
        <v>1147095</v>
      </c>
      <c r="B54070" s="104" t="s">
        <v>236</v>
      </c>
      <c r="C54070" s="84" t="s">
        <v>236</v>
      </c>
    </row>
    <row r="54071" spans="1:3" x14ac:dyDescent="0.25">
      <c r="A54071" s="80">
        <v>1147096</v>
      </c>
      <c r="B54071" s="104" t="s">
        <v>236</v>
      </c>
      <c r="C54071" s="84" t="s">
        <v>236</v>
      </c>
    </row>
    <row r="54072" spans="1:3" x14ac:dyDescent="0.25">
      <c r="A54072" s="80">
        <v>1147097</v>
      </c>
      <c r="B54072" s="104" t="s">
        <v>236</v>
      </c>
      <c r="C54072" s="84" t="s">
        <v>236</v>
      </c>
    </row>
    <row r="54073" spans="1:3" x14ac:dyDescent="0.25">
      <c r="A54073" s="80">
        <v>1147098</v>
      </c>
      <c r="B54073" s="104" t="s">
        <v>236</v>
      </c>
      <c r="C54073" s="84" t="s">
        <v>236</v>
      </c>
    </row>
    <row r="54074" spans="1:3" x14ac:dyDescent="0.25">
      <c r="A54074" s="80">
        <v>1147099</v>
      </c>
      <c r="B54074" s="104" t="s">
        <v>236</v>
      </c>
      <c r="C54074" s="84" t="s">
        <v>236</v>
      </c>
    </row>
    <row r="54075" spans="1:3" x14ac:dyDescent="0.25">
      <c r="A54075" s="80">
        <v>1147100</v>
      </c>
      <c r="B54075" s="104" t="s">
        <v>236</v>
      </c>
      <c r="C54075" s="84" t="s">
        <v>236</v>
      </c>
    </row>
    <row r="54076" spans="1:3" x14ac:dyDescent="0.25">
      <c r="A54076" s="80">
        <v>1147101</v>
      </c>
      <c r="B54076" s="104" t="s">
        <v>236</v>
      </c>
      <c r="C54076" s="84" t="s">
        <v>236</v>
      </c>
    </row>
    <row r="54077" spans="1:3" x14ac:dyDescent="0.25">
      <c r="A54077" s="80">
        <v>1147102</v>
      </c>
      <c r="B54077" s="104" t="s">
        <v>236</v>
      </c>
      <c r="C54077" s="84" t="s">
        <v>236</v>
      </c>
    </row>
    <row r="54078" spans="1:3" x14ac:dyDescent="0.25">
      <c r="A54078" s="80">
        <v>1147103</v>
      </c>
      <c r="B54078" s="104" t="s">
        <v>236</v>
      </c>
      <c r="C54078" s="84" t="s">
        <v>236</v>
      </c>
    </row>
    <row r="54079" spans="1:3" x14ac:dyDescent="0.25">
      <c r="A54079" s="80">
        <v>1147104</v>
      </c>
      <c r="B54079" s="104" t="s">
        <v>236</v>
      </c>
      <c r="C54079" s="84" t="s">
        <v>236</v>
      </c>
    </row>
    <row r="54080" spans="1:3" x14ac:dyDescent="0.25">
      <c r="A54080" s="80">
        <v>1147106</v>
      </c>
      <c r="B54080" s="104" t="s">
        <v>236</v>
      </c>
      <c r="C54080" s="84" t="s">
        <v>236</v>
      </c>
    </row>
    <row r="54081" spans="1:3" x14ac:dyDescent="0.25">
      <c r="A54081" s="80">
        <v>1147107</v>
      </c>
      <c r="B54081" s="104" t="s">
        <v>236</v>
      </c>
      <c r="C54081" s="84" t="s">
        <v>236</v>
      </c>
    </row>
    <row r="54082" spans="1:3" x14ac:dyDescent="0.25">
      <c r="A54082" s="80">
        <v>1147108</v>
      </c>
      <c r="B54082" s="104" t="s">
        <v>236</v>
      </c>
      <c r="C54082" s="84" t="s">
        <v>236</v>
      </c>
    </row>
    <row r="54083" spans="1:3" x14ac:dyDescent="0.25">
      <c r="A54083" s="80">
        <v>1147109</v>
      </c>
      <c r="B54083" s="104" t="s">
        <v>236</v>
      </c>
      <c r="C54083" s="84" t="s">
        <v>236</v>
      </c>
    </row>
    <row r="54084" spans="1:3" x14ac:dyDescent="0.25">
      <c r="A54084" s="80">
        <v>1147110</v>
      </c>
      <c r="B54084" s="104" t="s">
        <v>236</v>
      </c>
      <c r="C54084" s="84" t="s">
        <v>236</v>
      </c>
    </row>
    <row r="54085" spans="1:3" x14ac:dyDescent="0.25">
      <c r="A54085" s="80">
        <v>1147111</v>
      </c>
      <c r="B54085" s="104" t="s">
        <v>236</v>
      </c>
      <c r="C54085" s="84" t="s">
        <v>236</v>
      </c>
    </row>
    <row r="54086" spans="1:3" x14ac:dyDescent="0.25">
      <c r="A54086" s="80">
        <v>1147112</v>
      </c>
      <c r="B54086" s="104" t="s">
        <v>236</v>
      </c>
      <c r="C54086" s="84" t="s">
        <v>236</v>
      </c>
    </row>
    <row r="54087" spans="1:3" x14ac:dyDescent="0.25">
      <c r="A54087" s="80">
        <v>1147113</v>
      </c>
      <c r="B54087" s="104" t="s">
        <v>236</v>
      </c>
      <c r="C54087" s="84" t="s">
        <v>236</v>
      </c>
    </row>
    <row r="54088" spans="1:3" x14ac:dyDescent="0.25">
      <c r="A54088" s="80">
        <v>1147114</v>
      </c>
      <c r="B54088" s="104" t="s">
        <v>236</v>
      </c>
      <c r="C54088" s="84" t="s">
        <v>236</v>
      </c>
    </row>
    <row r="54089" spans="1:3" x14ac:dyDescent="0.25">
      <c r="A54089" s="80">
        <v>1147115</v>
      </c>
      <c r="B54089" s="104" t="s">
        <v>236</v>
      </c>
      <c r="C54089" s="84" t="s">
        <v>236</v>
      </c>
    </row>
    <row r="54090" spans="1:3" x14ac:dyDescent="0.25">
      <c r="A54090" s="80">
        <v>1147116</v>
      </c>
      <c r="B54090" s="104" t="s">
        <v>236</v>
      </c>
      <c r="C54090" s="84" t="s">
        <v>236</v>
      </c>
    </row>
    <row r="54091" spans="1:3" x14ac:dyDescent="0.25">
      <c r="A54091" s="80">
        <v>1147117</v>
      </c>
      <c r="B54091" s="104" t="s">
        <v>236</v>
      </c>
      <c r="C54091" s="84" t="s">
        <v>236</v>
      </c>
    </row>
    <row r="54092" spans="1:3" x14ac:dyDescent="0.25">
      <c r="A54092" s="80">
        <v>1147118</v>
      </c>
      <c r="B54092" s="104" t="s">
        <v>236</v>
      </c>
      <c r="C54092" s="84" t="s">
        <v>236</v>
      </c>
    </row>
    <row r="54093" spans="1:3" x14ac:dyDescent="0.25">
      <c r="A54093" s="80">
        <v>1147119</v>
      </c>
      <c r="B54093" s="104" t="s">
        <v>236</v>
      </c>
      <c r="C54093" s="84" t="s">
        <v>236</v>
      </c>
    </row>
    <row r="54094" spans="1:3" x14ac:dyDescent="0.25">
      <c r="A54094" s="80">
        <v>1147120</v>
      </c>
      <c r="B54094" s="104" t="s">
        <v>236</v>
      </c>
      <c r="C54094" s="84" t="s">
        <v>236</v>
      </c>
    </row>
    <row r="54095" spans="1:3" x14ac:dyDescent="0.25">
      <c r="A54095" s="80">
        <v>1147121</v>
      </c>
      <c r="B54095" s="104" t="s">
        <v>236</v>
      </c>
      <c r="C54095" s="84" t="s">
        <v>236</v>
      </c>
    </row>
    <row r="54096" spans="1:3" x14ac:dyDescent="0.25">
      <c r="A54096" s="80">
        <v>1147122</v>
      </c>
      <c r="B54096" s="104" t="s">
        <v>236</v>
      </c>
      <c r="C54096" s="84" t="s">
        <v>236</v>
      </c>
    </row>
    <row r="54097" spans="1:3" x14ac:dyDescent="0.25">
      <c r="A54097" s="80">
        <v>1147123</v>
      </c>
      <c r="B54097" s="104" t="s">
        <v>236</v>
      </c>
      <c r="C54097" s="84" t="s">
        <v>236</v>
      </c>
    </row>
    <row r="54098" spans="1:3" x14ac:dyDescent="0.25">
      <c r="A54098" s="80">
        <v>1147124</v>
      </c>
      <c r="B54098" s="104" t="s">
        <v>236</v>
      </c>
      <c r="C54098" s="84" t="s">
        <v>236</v>
      </c>
    </row>
    <row r="54099" spans="1:3" x14ac:dyDescent="0.25">
      <c r="A54099" s="80">
        <v>1147125</v>
      </c>
      <c r="B54099" s="104" t="s">
        <v>236</v>
      </c>
      <c r="C54099" s="84" t="s">
        <v>236</v>
      </c>
    </row>
    <row r="54100" spans="1:3" x14ac:dyDescent="0.25">
      <c r="A54100" s="80">
        <v>1147126</v>
      </c>
      <c r="B54100" s="104" t="s">
        <v>236</v>
      </c>
      <c r="C54100" s="84" t="s">
        <v>236</v>
      </c>
    </row>
    <row r="54101" spans="1:3" x14ac:dyDescent="0.25">
      <c r="A54101" s="80">
        <v>1147127</v>
      </c>
      <c r="B54101" s="104" t="s">
        <v>236</v>
      </c>
      <c r="C54101" s="84" t="s">
        <v>236</v>
      </c>
    </row>
    <row r="54102" spans="1:3" x14ac:dyDescent="0.25">
      <c r="A54102" s="80">
        <v>1147128</v>
      </c>
      <c r="B54102" s="104" t="s">
        <v>236</v>
      </c>
      <c r="C54102" s="84" t="s">
        <v>236</v>
      </c>
    </row>
    <row r="54103" spans="1:3" x14ac:dyDescent="0.25">
      <c r="A54103" s="80">
        <v>1147129</v>
      </c>
      <c r="B54103" s="104" t="s">
        <v>236</v>
      </c>
      <c r="C54103" s="84" t="s">
        <v>236</v>
      </c>
    </row>
    <row r="54104" spans="1:3" x14ac:dyDescent="0.25">
      <c r="A54104" s="80">
        <v>1147130</v>
      </c>
      <c r="B54104" s="104" t="s">
        <v>236</v>
      </c>
      <c r="C54104" s="84" t="s">
        <v>236</v>
      </c>
    </row>
    <row r="54105" spans="1:3" x14ac:dyDescent="0.25">
      <c r="A54105" s="80">
        <v>1147131</v>
      </c>
      <c r="B54105" s="104" t="s">
        <v>236</v>
      </c>
      <c r="C54105" s="84" t="s">
        <v>236</v>
      </c>
    </row>
    <row r="54106" spans="1:3" x14ac:dyDescent="0.25">
      <c r="A54106" s="80">
        <v>1147132</v>
      </c>
      <c r="B54106" s="104" t="s">
        <v>236</v>
      </c>
      <c r="C54106" s="84" t="s">
        <v>236</v>
      </c>
    </row>
    <row r="54107" spans="1:3" x14ac:dyDescent="0.25">
      <c r="A54107" s="80">
        <v>1147133</v>
      </c>
      <c r="B54107" s="104" t="s">
        <v>236</v>
      </c>
      <c r="C54107" s="84" t="s">
        <v>236</v>
      </c>
    </row>
    <row r="54108" spans="1:3" x14ac:dyDescent="0.25">
      <c r="A54108" s="80">
        <v>1147134</v>
      </c>
      <c r="B54108" s="104" t="s">
        <v>236</v>
      </c>
      <c r="C54108" s="84" t="s">
        <v>236</v>
      </c>
    </row>
    <row r="54109" spans="1:3" x14ac:dyDescent="0.25">
      <c r="A54109" s="80">
        <v>1147135</v>
      </c>
      <c r="B54109" s="104" t="s">
        <v>236</v>
      </c>
      <c r="C54109" s="84" t="s">
        <v>236</v>
      </c>
    </row>
    <row r="54110" spans="1:3" x14ac:dyDescent="0.25">
      <c r="A54110" s="80">
        <v>1147136</v>
      </c>
      <c r="B54110" s="104" t="s">
        <v>236</v>
      </c>
      <c r="C54110" s="84" t="s">
        <v>236</v>
      </c>
    </row>
    <row r="54111" spans="1:3" x14ac:dyDescent="0.25">
      <c r="A54111" s="80">
        <v>1147137</v>
      </c>
      <c r="B54111" s="104" t="s">
        <v>236</v>
      </c>
      <c r="C54111" s="84" t="s">
        <v>236</v>
      </c>
    </row>
    <row r="54112" spans="1:3" x14ac:dyDescent="0.25">
      <c r="A54112" s="80">
        <v>1147138</v>
      </c>
      <c r="B54112" s="104" t="s">
        <v>236</v>
      </c>
      <c r="C54112" s="84" t="s">
        <v>236</v>
      </c>
    </row>
    <row r="54113" spans="1:3" x14ac:dyDescent="0.25">
      <c r="A54113" s="80">
        <v>1147139</v>
      </c>
      <c r="B54113" s="91">
        <v>1147140</v>
      </c>
      <c r="C54113" s="84" t="s">
        <v>236</v>
      </c>
    </row>
    <row r="54114" spans="1:3" x14ac:dyDescent="0.25">
      <c r="A54114" s="80">
        <v>1147141</v>
      </c>
      <c r="B54114" s="104" t="s">
        <v>236</v>
      </c>
      <c r="C54114" s="84" t="s">
        <v>236</v>
      </c>
    </row>
    <row r="54115" spans="1:3" x14ac:dyDescent="0.25">
      <c r="A54115" s="80">
        <v>1147142</v>
      </c>
      <c r="B54115" s="104" t="s">
        <v>236</v>
      </c>
      <c r="C54115" s="84" t="s">
        <v>236</v>
      </c>
    </row>
    <row r="54116" spans="1:3" x14ac:dyDescent="0.25">
      <c r="A54116" s="80">
        <v>1147143</v>
      </c>
      <c r="B54116" s="104" t="s">
        <v>236</v>
      </c>
      <c r="C54116" s="84" t="s">
        <v>236</v>
      </c>
    </row>
    <row r="54117" spans="1:3" x14ac:dyDescent="0.25">
      <c r="A54117" s="80">
        <v>1147144</v>
      </c>
      <c r="B54117" s="104" t="s">
        <v>236</v>
      </c>
      <c r="C54117" s="84" t="s">
        <v>236</v>
      </c>
    </row>
    <row r="54118" spans="1:3" x14ac:dyDescent="0.25">
      <c r="A54118" s="80">
        <v>1147145</v>
      </c>
      <c r="B54118" s="104" t="s">
        <v>236</v>
      </c>
      <c r="C54118" s="84" t="s">
        <v>236</v>
      </c>
    </row>
    <row r="54119" spans="1:3" x14ac:dyDescent="0.25">
      <c r="A54119" s="80">
        <v>1147146</v>
      </c>
      <c r="B54119" s="104" t="s">
        <v>236</v>
      </c>
      <c r="C54119" s="84" t="s">
        <v>236</v>
      </c>
    </row>
    <row r="54120" spans="1:3" x14ac:dyDescent="0.25">
      <c r="A54120" s="80">
        <v>1147147</v>
      </c>
      <c r="B54120" s="104" t="s">
        <v>236</v>
      </c>
      <c r="C54120" s="84" t="s">
        <v>236</v>
      </c>
    </row>
    <row r="54121" spans="1:3" x14ac:dyDescent="0.25">
      <c r="A54121" s="80">
        <v>1147148</v>
      </c>
      <c r="B54121" s="104" t="s">
        <v>236</v>
      </c>
      <c r="C54121" s="84" t="s">
        <v>236</v>
      </c>
    </row>
    <row r="54122" spans="1:3" x14ac:dyDescent="0.25">
      <c r="A54122" s="80">
        <v>1147149</v>
      </c>
      <c r="B54122" s="104" t="s">
        <v>236</v>
      </c>
      <c r="C54122" s="84" t="s">
        <v>236</v>
      </c>
    </row>
    <row r="54123" spans="1:3" x14ac:dyDescent="0.25">
      <c r="A54123" s="80">
        <v>1147150</v>
      </c>
      <c r="B54123" s="104" t="s">
        <v>236</v>
      </c>
      <c r="C54123" s="84" t="s">
        <v>236</v>
      </c>
    </row>
    <row r="54124" spans="1:3" x14ac:dyDescent="0.25">
      <c r="A54124" s="80">
        <v>1147151</v>
      </c>
      <c r="B54124" s="104" t="s">
        <v>236</v>
      </c>
      <c r="C54124" s="84" t="s">
        <v>236</v>
      </c>
    </row>
    <row r="54125" spans="1:3" x14ac:dyDescent="0.25">
      <c r="A54125" s="80">
        <v>1147152</v>
      </c>
      <c r="B54125" s="104" t="s">
        <v>236</v>
      </c>
      <c r="C54125" s="84" t="s">
        <v>236</v>
      </c>
    </row>
    <row r="54126" spans="1:3" x14ac:dyDescent="0.25">
      <c r="A54126" s="80">
        <v>1147153</v>
      </c>
      <c r="B54126" s="104" t="s">
        <v>236</v>
      </c>
      <c r="C54126" s="84" t="s">
        <v>236</v>
      </c>
    </row>
    <row r="54127" spans="1:3" x14ac:dyDescent="0.25">
      <c r="A54127" s="80">
        <v>1147154</v>
      </c>
      <c r="B54127" s="91">
        <v>1147156</v>
      </c>
      <c r="C54127" s="90">
        <v>41421</v>
      </c>
    </row>
    <row r="54128" spans="1:3" x14ac:dyDescent="0.25">
      <c r="A54128" s="80">
        <v>1147155</v>
      </c>
      <c r="B54128" s="104" t="s">
        <v>236</v>
      </c>
      <c r="C54128" s="84" t="s">
        <v>236</v>
      </c>
    </row>
    <row r="54129" spans="1:3" x14ac:dyDescent="0.25">
      <c r="A54129" s="80">
        <v>1147157</v>
      </c>
      <c r="B54129" s="104" t="s">
        <v>236</v>
      </c>
      <c r="C54129" s="84" t="s">
        <v>236</v>
      </c>
    </row>
    <row r="54130" spans="1:3" x14ac:dyDescent="0.25">
      <c r="A54130" s="80">
        <v>1147158</v>
      </c>
      <c r="B54130" s="104" t="s">
        <v>236</v>
      </c>
      <c r="C54130" s="84" t="s">
        <v>236</v>
      </c>
    </row>
    <row r="54131" spans="1:3" x14ac:dyDescent="0.25">
      <c r="A54131" s="80">
        <v>1147159</v>
      </c>
      <c r="B54131" s="104" t="s">
        <v>236</v>
      </c>
      <c r="C54131" s="84" t="s">
        <v>236</v>
      </c>
    </row>
    <row r="54132" spans="1:3" x14ac:dyDescent="0.25">
      <c r="A54132" s="80">
        <v>1147160</v>
      </c>
      <c r="B54132" s="104" t="s">
        <v>236</v>
      </c>
      <c r="C54132" s="84" t="s">
        <v>236</v>
      </c>
    </row>
    <row r="54133" spans="1:3" x14ac:dyDescent="0.25">
      <c r="A54133" s="80">
        <v>1147161</v>
      </c>
      <c r="B54133" s="104" t="s">
        <v>236</v>
      </c>
      <c r="C54133" s="84" t="s">
        <v>236</v>
      </c>
    </row>
    <row r="54134" spans="1:3" x14ac:dyDescent="0.25">
      <c r="A54134" s="80">
        <v>1147162</v>
      </c>
      <c r="B54134" s="104" t="s">
        <v>236</v>
      </c>
      <c r="C54134" s="84" t="s">
        <v>236</v>
      </c>
    </row>
    <row r="54135" spans="1:3" x14ac:dyDescent="0.25">
      <c r="A54135" s="80">
        <v>1147163</v>
      </c>
      <c r="B54135" s="104" t="s">
        <v>236</v>
      </c>
      <c r="C54135" s="84" t="s">
        <v>236</v>
      </c>
    </row>
    <row r="54136" spans="1:3" x14ac:dyDescent="0.25">
      <c r="A54136" s="80">
        <v>1147164</v>
      </c>
      <c r="B54136" s="104" t="s">
        <v>236</v>
      </c>
      <c r="C54136" s="84" t="s">
        <v>236</v>
      </c>
    </row>
    <row r="54137" spans="1:3" x14ac:dyDescent="0.25">
      <c r="A54137" s="80">
        <v>1147165</v>
      </c>
      <c r="B54137" s="104" t="s">
        <v>236</v>
      </c>
      <c r="C54137" s="84" t="s">
        <v>236</v>
      </c>
    </row>
    <row r="54138" spans="1:3" x14ac:dyDescent="0.25">
      <c r="A54138" s="80">
        <v>1147166</v>
      </c>
      <c r="B54138" s="104" t="s">
        <v>236</v>
      </c>
      <c r="C54138" s="84" t="s">
        <v>236</v>
      </c>
    </row>
    <row r="54139" spans="1:3" x14ac:dyDescent="0.25">
      <c r="A54139" s="80">
        <v>1147167</v>
      </c>
      <c r="B54139" s="104" t="s">
        <v>236</v>
      </c>
      <c r="C54139" s="84" t="s">
        <v>236</v>
      </c>
    </row>
    <row r="54140" spans="1:3" x14ac:dyDescent="0.25">
      <c r="A54140" s="80">
        <v>1147168</v>
      </c>
      <c r="B54140" s="104" t="s">
        <v>236</v>
      </c>
      <c r="C54140" s="84" t="s">
        <v>236</v>
      </c>
    </row>
    <row r="54141" spans="1:3" x14ac:dyDescent="0.25">
      <c r="A54141" s="80">
        <v>1147169</v>
      </c>
      <c r="B54141" s="104" t="s">
        <v>236</v>
      </c>
      <c r="C54141" s="84" t="s">
        <v>236</v>
      </c>
    </row>
    <row r="54142" spans="1:3" x14ac:dyDescent="0.25">
      <c r="A54142" s="80">
        <v>1147170</v>
      </c>
      <c r="B54142" s="104" t="s">
        <v>236</v>
      </c>
      <c r="C54142" s="84" t="s">
        <v>236</v>
      </c>
    </row>
    <row r="54143" spans="1:3" x14ac:dyDescent="0.25">
      <c r="A54143" s="80">
        <v>1147171</v>
      </c>
      <c r="B54143" s="104" t="s">
        <v>236</v>
      </c>
      <c r="C54143" s="84" t="s">
        <v>236</v>
      </c>
    </row>
    <row r="54144" spans="1:3" x14ac:dyDescent="0.25">
      <c r="A54144" s="80">
        <v>1147172</v>
      </c>
      <c r="B54144" s="104" t="s">
        <v>236</v>
      </c>
      <c r="C54144" s="84" t="s">
        <v>236</v>
      </c>
    </row>
    <row r="54145" spans="1:3" x14ac:dyDescent="0.25">
      <c r="A54145" s="80">
        <v>1147173</v>
      </c>
      <c r="B54145" s="104" t="s">
        <v>236</v>
      </c>
      <c r="C54145" s="84" t="s">
        <v>236</v>
      </c>
    </row>
    <row r="54146" spans="1:3" x14ac:dyDescent="0.25">
      <c r="A54146" s="80">
        <v>1147174</v>
      </c>
      <c r="B54146" s="104" t="s">
        <v>236</v>
      </c>
      <c r="C54146" s="84" t="s">
        <v>236</v>
      </c>
    </row>
    <row r="54147" spans="1:3" x14ac:dyDescent="0.25">
      <c r="A54147" s="80">
        <v>1147175</v>
      </c>
      <c r="B54147" s="104" t="s">
        <v>236</v>
      </c>
      <c r="C54147" s="84" t="s">
        <v>236</v>
      </c>
    </row>
    <row r="54148" spans="1:3" x14ac:dyDescent="0.25">
      <c r="A54148" s="80">
        <v>1147176</v>
      </c>
      <c r="B54148" s="104" t="s">
        <v>236</v>
      </c>
      <c r="C54148" s="84" t="s">
        <v>236</v>
      </c>
    </row>
    <row r="54149" spans="1:3" x14ac:dyDescent="0.25">
      <c r="A54149" s="80">
        <v>1147177</v>
      </c>
      <c r="B54149" s="104" t="s">
        <v>236</v>
      </c>
      <c r="C54149" s="84" t="s">
        <v>236</v>
      </c>
    </row>
    <row r="54150" spans="1:3" x14ac:dyDescent="0.25">
      <c r="A54150" s="80">
        <v>1147178</v>
      </c>
      <c r="B54150" s="104" t="s">
        <v>236</v>
      </c>
      <c r="C54150" s="84" t="s">
        <v>236</v>
      </c>
    </row>
    <row r="54151" spans="1:3" x14ac:dyDescent="0.25">
      <c r="A54151" s="80">
        <v>1147179</v>
      </c>
      <c r="B54151" s="104" t="s">
        <v>236</v>
      </c>
      <c r="C54151" s="84" t="s">
        <v>236</v>
      </c>
    </row>
    <row r="54152" spans="1:3" x14ac:dyDescent="0.25">
      <c r="A54152" s="80">
        <v>1147180</v>
      </c>
      <c r="B54152" s="104" t="s">
        <v>236</v>
      </c>
      <c r="C54152" s="84" t="s">
        <v>236</v>
      </c>
    </row>
    <row r="54153" spans="1:3" x14ac:dyDescent="0.25">
      <c r="A54153" s="80">
        <v>1147181</v>
      </c>
      <c r="B54153" s="104" t="s">
        <v>236</v>
      </c>
      <c r="C54153" s="84" t="s">
        <v>236</v>
      </c>
    </row>
    <row r="54154" spans="1:3" x14ac:dyDescent="0.25">
      <c r="A54154" s="80">
        <v>1147182</v>
      </c>
      <c r="B54154" s="104" t="s">
        <v>236</v>
      </c>
      <c r="C54154" s="84" t="s">
        <v>236</v>
      </c>
    </row>
    <row r="54155" spans="1:3" x14ac:dyDescent="0.25">
      <c r="A54155" s="80">
        <v>1147183</v>
      </c>
      <c r="B54155" s="104" t="s">
        <v>236</v>
      </c>
      <c r="C54155" s="84" t="s">
        <v>236</v>
      </c>
    </row>
    <row r="54156" spans="1:3" x14ac:dyDescent="0.25">
      <c r="A54156" s="80">
        <v>1147184</v>
      </c>
      <c r="B54156" s="104" t="s">
        <v>236</v>
      </c>
      <c r="C54156" s="84" t="s">
        <v>236</v>
      </c>
    </row>
    <row r="54157" spans="1:3" x14ac:dyDescent="0.25">
      <c r="A54157" s="80">
        <v>1147185</v>
      </c>
      <c r="B54157" s="104" t="s">
        <v>236</v>
      </c>
      <c r="C54157" s="84" t="s">
        <v>236</v>
      </c>
    </row>
    <row r="54158" spans="1:3" x14ac:dyDescent="0.25">
      <c r="A54158" s="80">
        <v>1147186</v>
      </c>
      <c r="B54158" s="104" t="s">
        <v>236</v>
      </c>
      <c r="C54158" s="84" t="s">
        <v>236</v>
      </c>
    </row>
    <row r="54159" spans="1:3" x14ac:dyDescent="0.25">
      <c r="A54159" s="80">
        <v>1147187</v>
      </c>
      <c r="B54159" s="104" t="s">
        <v>236</v>
      </c>
      <c r="C54159" s="84" t="s">
        <v>236</v>
      </c>
    </row>
    <row r="54160" spans="1:3" x14ac:dyDescent="0.25">
      <c r="A54160" s="80">
        <v>1147188</v>
      </c>
      <c r="B54160" s="104" t="s">
        <v>236</v>
      </c>
      <c r="C54160" s="84" t="s">
        <v>236</v>
      </c>
    </row>
    <row r="54161" spans="1:3" x14ac:dyDescent="0.25">
      <c r="A54161" s="80">
        <v>1147189</v>
      </c>
      <c r="B54161" s="104" t="s">
        <v>236</v>
      </c>
      <c r="C54161" s="84" t="s">
        <v>236</v>
      </c>
    </row>
    <row r="54162" spans="1:3" x14ac:dyDescent="0.25">
      <c r="A54162" s="80">
        <v>1147190</v>
      </c>
      <c r="B54162" s="104" t="s">
        <v>236</v>
      </c>
      <c r="C54162" s="84" t="s">
        <v>236</v>
      </c>
    </row>
    <row r="54163" spans="1:3" x14ac:dyDescent="0.25">
      <c r="A54163" s="80">
        <v>1147191</v>
      </c>
      <c r="B54163" s="104" t="s">
        <v>236</v>
      </c>
      <c r="C54163" s="84" t="s">
        <v>236</v>
      </c>
    </row>
    <row r="54164" spans="1:3" x14ac:dyDescent="0.25">
      <c r="A54164" s="80">
        <v>1147192</v>
      </c>
      <c r="B54164" s="104" t="s">
        <v>236</v>
      </c>
      <c r="C54164" s="84" t="s">
        <v>236</v>
      </c>
    </row>
    <row r="54165" spans="1:3" x14ac:dyDescent="0.25">
      <c r="A54165" s="80">
        <v>1147193</v>
      </c>
      <c r="B54165" s="104" t="s">
        <v>236</v>
      </c>
      <c r="C54165" s="84" t="s">
        <v>236</v>
      </c>
    </row>
    <row r="54166" spans="1:3" x14ac:dyDescent="0.25">
      <c r="A54166" s="80">
        <v>1147194</v>
      </c>
      <c r="B54166" s="104" t="s">
        <v>236</v>
      </c>
      <c r="C54166" s="84" t="s">
        <v>236</v>
      </c>
    </row>
    <row r="54167" spans="1:3" x14ac:dyDescent="0.25">
      <c r="A54167" s="80">
        <v>1147195</v>
      </c>
      <c r="B54167" s="104" t="s">
        <v>236</v>
      </c>
      <c r="C54167" s="84" t="s">
        <v>236</v>
      </c>
    </row>
    <row r="54168" spans="1:3" x14ac:dyDescent="0.25">
      <c r="A54168" s="80">
        <v>1147196</v>
      </c>
      <c r="B54168" s="104" t="s">
        <v>236</v>
      </c>
      <c r="C54168" s="84" t="s">
        <v>236</v>
      </c>
    </row>
    <row r="54169" spans="1:3" x14ac:dyDescent="0.25">
      <c r="A54169" s="80">
        <v>1147197</v>
      </c>
      <c r="B54169" s="104" t="s">
        <v>236</v>
      </c>
      <c r="C54169" s="84" t="s">
        <v>236</v>
      </c>
    </row>
    <row r="54170" spans="1:3" x14ac:dyDescent="0.25">
      <c r="A54170" s="80">
        <v>1147198</v>
      </c>
      <c r="B54170" s="104" t="s">
        <v>236</v>
      </c>
      <c r="C54170" s="84" t="s">
        <v>236</v>
      </c>
    </row>
    <row r="54171" spans="1:3" x14ac:dyDescent="0.25">
      <c r="A54171" s="80">
        <v>1147199</v>
      </c>
      <c r="B54171" s="104" t="s">
        <v>236</v>
      </c>
      <c r="C54171" s="84" t="s">
        <v>236</v>
      </c>
    </row>
    <row r="54172" spans="1:3" x14ac:dyDescent="0.25">
      <c r="A54172" s="80">
        <v>1147200</v>
      </c>
      <c r="B54172" s="104" t="s">
        <v>236</v>
      </c>
      <c r="C54172" s="84" t="s">
        <v>236</v>
      </c>
    </row>
    <row r="54173" spans="1:3" x14ac:dyDescent="0.25">
      <c r="A54173" s="80">
        <v>1147201</v>
      </c>
      <c r="B54173" s="104" t="s">
        <v>236</v>
      </c>
      <c r="C54173" s="84" t="s">
        <v>236</v>
      </c>
    </row>
    <row r="54174" spans="1:3" x14ac:dyDescent="0.25">
      <c r="A54174" s="80">
        <v>1147202</v>
      </c>
      <c r="B54174" s="104" t="s">
        <v>236</v>
      </c>
      <c r="C54174" s="84" t="s">
        <v>236</v>
      </c>
    </row>
    <row r="54175" spans="1:3" x14ac:dyDescent="0.25">
      <c r="A54175" s="80">
        <v>1147203</v>
      </c>
      <c r="B54175" s="104" t="s">
        <v>236</v>
      </c>
      <c r="C54175" s="84" t="s">
        <v>236</v>
      </c>
    </row>
    <row r="54176" spans="1:3" x14ac:dyDescent="0.25">
      <c r="A54176" s="80">
        <v>1147204</v>
      </c>
      <c r="B54176" s="104" t="s">
        <v>236</v>
      </c>
      <c r="C54176" s="84" t="s">
        <v>236</v>
      </c>
    </row>
    <row r="54177" spans="1:3" x14ac:dyDescent="0.25">
      <c r="A54177" s="80">
        <v>1147205</v>
      </c>
      <c r="B54177" s="104" t="s">
        <v>236</v>
      </c>
      <c r="C54177" s="84" t="s">
        <v>236</v>
      </c>
    </row>
    <row r="54178" spans="1:3" x14ac:dyDescent="0.25">
      <c r="A54178" s="80">
        <v>1147206</v>
      </c>
      <c r="B54178" s="104" t="s">
        <v>236</v>
      </c>
      <c r="C54178" s="84" t="s">
        <v>236</v>
      </c>
    </row>
    <row r="54179" spans="1:3" x14ac:dyDescent="0.25">
      <c r="A54179" s="80">
        <v>1147207</v>
      </c>
      <c r="B54179" s="104" t="s">
        <v>236</v>
      </c>
      <c r="C54179" s="84" t="s">
        <v>236</v>
      </c>
    </row>
    <row r="54180" spans="1:3" x14ac:dyDescent="0.25">
      <c r="A54180" s="80">
        <v>1147208</v>
      </c>
      <c r="B54180" s="104" t="s">
        <v>236</v>
      </c>
      <c r="C54180" s="84" t="s">
        <v>236</v>
      </c>
    </row>
    <row r="54181" spans="1:3" x14ac:dyDescent="0.25">
      <c r="A54181" s="80">
        <v>1147209</v>
      </c>
      <c r="B54181" s="104" t="s">
        <v>236</v>
      </c>
      <c r="C54181" s="84" t="s">
        <v>236</v>
      </c>
    </row>
    <row r="54182" spans="1:3" x14ac:dyDescent="0.25">
      <c r="A54182" s="80">
        <v>1147210</v>
      </c>
      <c r="B54182" s="104" t="s">
        <v>236</v>
      </c>
      <c r="C54182" s="84" t="s">
        <v>236</v>
      </c>
    </row>
    <row r="54183" spans="1:3" x14ac:dyDescent="0.25">
      <c r="A54183" s="80">
        <v>1147211</v>
      </c>
      <c r="B54183" s="104" t="s">
        <v>236</v>
      </c>
      <c r="C54183" s="84" t="s">
        <v>236</v>
      </c>
    </row>
    <row r="54184" spans="1:3" x14ac:dyDescent="0.25">
      <c r="A54184" s="80">
        <v>1147212</v>
      </c>
      <c r="B54184" s="104" t="s">
        <v>236</v>
      </c>
      <c r="C54184" s="84" t="s">
        <v>236</v>
      </c>
    </row>
    <row r="54185" spans="1:3" x14ac:dyDescent="0.25">
      <c r="A54185" s="80">
        <v>1147213</v>
      </c>
      <c r="B54185" s="104" t="s">
        <v>236</v>
      </c>
      <c r="C54185" s="84" t="s">
        <v>236</v>
      </c>
    </row>
    <row r="54186" spans="1:3" x14ac:dyDescent="0.25">
      <c r="A54186" s="80">
        <v>1147214</v>
      </c>
      <c r="B54186" s="104" t="s">
        <v>236</v>
      </c>
      <c r="C54186" s="84" t="s">
        <v>236</v>
      </c>
    </row>
    <row r="54187" spans="1:3" x14ac:dyDescent="0.25">
      <c r="A54187" s="80">
        <v>1147215</v>
      </c>
      <c r="B54187" s="104" t="s">
        <v>236</v>
      </c>
      <c r="C54187" s="84" t="s">
        <v>236</v>
      </c>
    </row>
    <row r="54188" spans="1:3" x14ac:dyDescent="0.25">
      <c r="A54188" s="80">
        <v>1147216</v>
      </c>
      <c r="B54188" s="104" t="s">
        <v>236</v>
      </c>
      <c r="C54188" s="84" t="s">
        <v>236</v>
      </c>
    </row>
    <row r="54189" spans="1:3" x14ac:dyDescent="0.25">
      <c r="A54189" s="80">
        <v>1147217</v>
      </c>
      <c r="B54189" s="104" t="s">
        <v>236</v>
      </c>
      <c r="C54189" s="84" t="s">
        <v>236</v>
      </c>
    </row>
    <row r="54190" spans="1:3" x14ac:dyDescent="0.25">
      <c r="A54190" s="80">
        <v>1147218</v>
      </c>
      <c r="B54190" s="104" t="s">
        <v>236</v>
      </c>
      <c r="C54190" s="84" t="s">
        <v>236</v>
      </c>
    </row>
    <row r="54191" spans="1:3" x14ac:dyDescent="0.25">
      <c r="A54191" s="80">
        <v>1147219</v>
      </c>
      <c r="B54191" s="104" t="s">
        <v>236</v>
      </c>
      <c r="C54191" s="84" t="s">
        <v>236</v>
      </c>
    </row>
    <row r="54192" spans="1:3" x14ac:dyDescent="0.25">
      <c r="A54192" s="80">
        <v>1147220</v>
      </c>
      <c r="B54192" s="104" t="s">
        <v>236</v>
      </c>
      <c r="C54192" s="84" t="s">
        <v>236</v>
      </c>
    </row>
    <row r="54193" spans="1:3" x14ac:dyDescent="0.25">
      <c r="A54193" s="80">
        <v>1147221</v>
      </c>
      <c r="B54193" s="104" t="s">
        <v>236</v>
      </c>
      <c r="C54193" s="84" t="s">
        <v>236</v>
      </c>
    </row>
    <row r="54194" spans="1:3" x14ac:dyDescent="0.25">
      <c r="A54194" s="80">
        <v>1147222</v>
      </c>
      <c r="B54194" s="104" t="s">
        <v>236</v>
      </c>
      <c r="C54194" s="84" t="s">
        <v>236</v>
      </c>
    </row>
    <row r="54195" spans="1:3" x14ac:dyDescent="0.25">
      <c r="A54195" s="80">
        <v>1147223</v>
      </c>
      <c r="B54195" s="104" t="s">
        <v>236</v>
      </c>
      <c r="C54195" s="84" t="s">
        <v>236</v>
      </c>
    </row>
    <row r="54196" spans="1:3" x14ac:dyDescent="0.25">
      <c r="A54196" s="80">
        <v>1147224</v>
      </c>
      <c r="B54196" s="104" t="s">
        <v>236</v>
      </c>
      <c r="C54196" s="84" t="s">
        <v>236</v>
      </c>
    </row>
    <row r="54197" spans="1:3" x14ac:dyDescent="0.25">
      <c r="A54197" s="80">
        <v>1147225</v>
      </c>
      <c r="B54197" s="104" t="s">
        <v>236</v>
      </c>
      <c r="C54197" s="84" t="s">
        <v>236</v>
      </c>
    </row>
    <row r="54198" spans="1:3" x14ac:dyDescent="0.25">
      <c r="A54198" s="80">
        <v>1147226</v>
      </c>
      <c r="B54198" s="104" t="s">
        <v>236</v>
      </c>
      <c r="C54198" s="84" t="s">
        <v>236</v>
      </c>
    </row>
    <row r="54199" spans="1:3" x14ac:dyDescent="0.25">
      <c r="A54199" s="80">
        <v>1147227</v>
      </c>
      <c r="B54199" s="104" t="s">
        <v>236</v>
      </c>
      <c r="C54199" s="84" t="s">
        <v>236</v>
      </c>
    </row>
    <row r="54200" spans="1:3" x14ac:dyDescent="0.25">
      <c r="A54200" s="80">
        <v>1147228</v>
      </c>
      <c r="B54200" s="104" t="s">
        <v>236</v>
      </c>
      <c r="C54200" s="84" t="s">
        <v>236</v>
      </c>
    </row>
    <row r="54201" spans="1:3" x14ac:dyDescent="0.25">
      <c r="A54201" s="80">
        <v>1147229</v>
      </c>
      <c r="B54201" s="104" t="s">
        <v>236</v>
      </c>
      <c r="C54201" s="84" t="s">
        <v>236</v>
      </c>
    </row>
    <row r="54202" spans="1:3" x14ac:dyDescent="0.25">
      <c r="A54202" s="80">
        <v>1147230</v>
      </c>
      <c r="B54202" s="104" t="s">
        <v>236</v>
      </c>
      <c r="C54202" s="84" t="s">
        <v>236</v>
      </c>
    </row>
    <row r="54203" spans="1:3" x14ac:dyDescent="0.25">
      <c r="A54203" s="80">
        <v>1147231</v>
      </c>
      <c r="B54203" s="104" t="s">
        <v>236</v>
      </c>
      <c r="C54203" s="84" t="s">
        <v>236</v>
      </c>
    </row>
    <row r="54204" spans="1:3" x14ac:dyDescent="0.25">
      <c r="A54204" s="80">
        <v>1147232</v>
      </c>
      <c r="B54204" s="104" t="s">
        <v>236</v>
      </c>
      <c r="C54204" s="84" t="s">
        <v>236</v>
      </c>
    </row>
    <row r="54205" spans="1:3" x14ac:dyDescent="0.25">
      <c r="A54205" s="80">
        <v>1147233</v>
      </c>
      <c r="B54205" s="104" t="s">
        <v>236</v>
      </c>
      <c r="C54205" s="84" t="s">
        <v>236</v>
      </c>
    </row>
    <row r="54206" spans="1:3" x14ac:dyDescent="0.25">
      <c r="A54206" s="80">
        <v>1147234</v>
      </c>
      <c r="B54206" s="104" t="s">
        <v>236</v>
      </c>
      <c r="C54206" s="84" t="s">
        <v>236</v>
      </c>
    </row>
    <row r="54207" spans="1:3" x14ac:dyDescent="0.25">
      <c r="A54207" s="80">
        <v>1147235</v>
      </c>
      <c r="B54207" s="104" t="s">
        <v>236</v>
      </c>
      <c r="C54207" s="84" t="s">
        <v>236</v>
      </c>
    </row>
    <row r="54208" spans="1:3" x14ac:dyDescent="0.25">
      <c r="A54208" s="80">
        <v>1147236</v>
      </c>
      <c r="B54208" s="104" t="s">
        <v>236</v>
      </c>
      <c r="C54208" s="84" t="s">
        <v>236</v>
      </c>
    </row>
    <row r="54209" spans="1:3" x14ac:dyDescent="0.25">
      <c r="A54209" s="80">
        <v>1147237</v>
      </c>
      <c r="B54209" s="104" t="s">
        <v>236</v>
      </c>
      <c r="C54209" s="84" t="s">
        <v>236</v>
      </c>
    </row>
    <row r="54210" spans="1:3" x14ac:dyDescent="0.25">
      <c r="A54210" s="80">
        <v>1147238</v>
      </c>
      <c r="B54210" s="104" t="s">
        <v>236</v>
      </c>
      <c r="C54210" s="84" t="s">
        <v>236</v>
      </c>
    </row>
    <row r="54211" spans="1:3" x14ac:dyDescent="0.25">
      <c r="A54211" s="80">
        <v>1147239</v>
      </c>
      <c r="B54211" s="104" t="s">
        <v>236</v>
      </c>
      <c r="C54211" s="84" t="s">
        <v>236</v>
      </c>
    </row>
    <row r="54212" spans="1:3" x14ac:dyDescent="0.25">
      <c r="A54212" s="80">
        <v>1147240</v>
      </c>
      <c r="B54212" s="104" t="s">
        <v>236</v>
      </c>
      <c r="C54212" s="84" t="s">
        <v>236</v>
      </c>
    </row>
    <row r="54213" spans="1:3" x14ac:dyDescent="0.25">
      <c r="A54213" s="80">
        <v>1147241</v>
      </c>
      <c r="B54213" s="104" t="s">
        <v>236</v>
      </c>
      <c r="C54213" s="84" t="s">
        <v>236</v>
      </c>
    </row>
    <row r="54214" spans="1:3" x14ac:dyDescent="0.25">
      <c r="A54214" s="80">
        <v>1147242</v>
      </c>
      <c r="B54214" s="104" t="s">
        <v>236</v>
      </c>
      <c r="C54214" s="84" t="s">
        <v>236</v>
      </c>
    </row>
    <row r="54215" spans="1:3" x14ac:dyDescent="0.25">
      <c r="A54215" s="80">
        <v>1147243</v>
      </c>
      <c r="B54215" s="104" t="s">
        <v>236</v>
      </c>
      <c r="C54215" s="84" t="s">
        <v>236</v>
      </c>
    </row>
    <row r="54216" spans="1:3" x14ac:dyDescent="0.25">
      <c r="A54216" s="80">
        <v>1147244</v>
      </c>
      <c r="B54216" s="104" t="s">
        <v>236</v>
      </c>
      <c r="C54216" s="84" t="s">
        <v>236</v>
      </c>
    </row>
    <row r="54217" spans="1:3" x14ac:dyDescent="0.25">
      <c r="A54217" s="80">
        <v>1147245</v>
      </c>
      <c r="B54217" s="104" t="s">
        <v>236</v>
      </c>
      <c r="C54217" s="84" t="s">
        <v>236</v>
      </c>
    </row>
    <row r="54218" spans="1:3" x14ac:dyDescent="0.25">
      <c r="A54218" s="80">
        <v>1147246</v>
      </c>
      <c r="B54218" s="104" t="s">
        <v>236</v>
      </c>
      <c r="C54218" s="84" t="s">
        <v>236</v>
      </c>
    </row>
    <row r="54219" spans="1:3" x14ac:dyDescent="0.25">
      <c r="A54219" s="80">
        <v>1147247</v>
      </c>
      <c r="B54219" s="104" t="s">
        <v>236</v>
      </c>
      <c r="C54219" s="84" t="s">
        <v>236</v>
      </c>
    </row>
    <row r="54220" spans="1:3" x14ac:dyDescent="0.25">
      <c r="A54220" s="80">
        <v>1147248</v>
      </c>
      <c r="B54220" s="104" t="s">
        <v>236</v>
      </c>
      <c r="C54220" s="84" t="s">
        <v>236</v>
      </c>
    </row>
    <row r="54221" spans="1:3" x14ac:dyDescent="0.25">
      <c r="A54221" s="80">
        <v>1147249</v>
      </c>
      <c r="B54221" s="104" t="s">
        <v>236</v>
      </c>
      <c r="C54221" s="84" t="s">
        <v>236</v>
      </c>
    </row>
    <row r="54222" spans="1:3" x14ac:dyDescent="0.25">
      <c r="A54222" s="80">
        <v>1147250</v>
      </c>
      <c r="B54222" s="104" t="s">
        <v>236</v>
      </c>
      <c r="C54222" s="84" t="s">
        <v>236</v>
      </c>
    </row>
    <row r="54223" spans="1:3" x14ac:dyDescent="0.25">
      <c r="A54223" s="80">
        <v>1147251</v>
      </c>
      <c r="B54223" s="104" t="s">
        <v>236</v>
      </c>
      <c r="C54223" s="84" t="s">
        <v>236</v>
      </c>
    </row>
    <row r="54224" spans="1:3" x14ac:dyDescent="0.25">
      <c r="A54224" s="80">
        <v>1147252</v>
      </c>
      <c r="B54224" s="104" t="s">
        <v>236</v>
      </c>
      <c r="C54224" s="84" t="s">
        <v>236</v>
      </c>
    </row>
    <row r="54225" spans="1:3" x14ac:dyDescent="0.25">
      <c r="A54225" s="80">
        <v>1147253</v>
      </c>
      <c r="B54225" s="104" t="s">
        <v>236</v>
      </c>
      <c r="C54225" s="84" t="s">
        <v>236</v>
      </c>
    </row>
    <row r="54226" spans="1:3" x14ac:dyDescent="0.25">
      <c r="A54226" s="80">
        <v>1147254</v>
      </c>
      <c r="B54226" s="104" t="s">
        <v>236</v>
      </c>
      <c r="C54226" s="84" t="s">
        <v>236</v>
      </c>
    </row>
    <row r="54227" spans="1:3" x14ac:dyDescent="0.25">
      <c r="A54227" s="80">
        <v>1147255</v>
      </c>
      <c r="B54227" s="104" t="s">
        <v>236</v>
      </c>
      <c r="C54227" s="84" t="s">
        <v>236</v>
      </c>
    </row>
    <row r="54228" spans="1:3" x14ac:dyDescent="0.25">
      <c r="A54228" s="80">
        <v>1147256</v>
      </c>
      <c r="B54228" s="104" t="s">
        <v>236</v>
      </c>
      <c r="C54228" s="84" t="s">
        <v>236</v>
      </c>
    </row>
    <row r="54229" spans="1:3" x14ac:dyDescent="0.25">
      <c r="A54229" s="80">
        <v>1147257</v>
      </c>
      <c r="B54229" s="104" t="s">
        <v>236</v>
      </c>
      <c r="C54229" s="84" t="s">
        <v>236</v>
      </c>
    </row>
    <row r="54230" spans="1:3" x14ac:dyDescent="0.25">
      <c r="A54230" s="80">
        <v>1147258</v>
      </c>
      <c r="B54230" s="104" t="s">
        <v>236</v>
      </c>
      <c r="C54230" s="84" t="s">
        <v>236</v>
      </c>
    </row>
    <row r="54231" spans="1:3" x14ac:dyDescent="0.25">
      <c r="A54231" s="80">
        <v>1147259</v>
      </c>
      <c r="B54231" s="104" t="s">
        <v>236</v>
      </c>
      <c r="C54231" s="84" t="s">
        <v>236</v>
      </c>
    </row>
    <row r="54232" spans="1:3" x14ac:dyDescent="0.25">
      <c r="A54232" s="80">
        <v>1147260</v>
      </c>
      <c r="B54232" s="104" t="s">
        <v>236</v>
      </c>
      <c r="C54232" s="84" t="s">
        <v>236</v>
      </c>
    </row>
    <row r="54233" spans="1:3" x14ac:dyDescent="0.25">
      <c r="A54233" s="80">
        <v>1147261</v>
      </c>
      <c r="B54233" s="104" t="s">
        <v>236</v>
      </c>
      <c r="C54233" s="84" t="s">
        <v>236</v>
      </c>
    </row>
    <row r="54234" spans="1:3" x14ac:dyDescent="0.25">
      <c r="A54234" s="80">
        <v>1147262</v>
      </c>
      <c r="B54234" s="104" t="s">
        <v>236</v>
      </c>
      <c r="C54234" s="84" t="s">
        <v>236</v>
      </c>
    </row>
    <row r="54235" spans="1:3" x14ac:dyDescent="0.25">
      <c r="A54235" s="80">
        <v>1147263</v>
      </c>
      <c r="B54235" s="104" t="s">
        <v>236</v>
      </c>
      <c r="C54235" s="84" t="s">
        <v>236</v>
      </c>
    </row>
    <row r="54236" spans="1:3" x14ac:dyDescent="0.25">
      <c r="A54236" s="80">
        <v>1147264</v>
      </c>
      <c r="B54236" s="104" t="s">
        <v>236</v>
      </c>
      <c r="C54236" s="84" t="s">
        <v>236</v>
      </c>
    </row>
    <row r="54237" spans="1:3" x14ac:dyDescent="0.25">
      <c r="A54237" s="80">
        <v>1147265</v>
      </c>
      <c r="B54237" s="104" t="s">
        <v>236</v>
      </c>
      <c r="C54237" s="84" t="s">
        <v>236</v>
      </c>
    </row>
    <row r="54238" spans="1:3" x14ac:dyDescent="0.25">
      <c r="A54238" s="80">
        <v>1147266</v>
      </c>
      <c r="B54238" s="104" t="s">
        <v>236</v>
      </c>
      <c r="C54238" s="84" t="s">
        <v>236</v>
      </c>
    </row>
    <row r="54239" spans="1:3" x14ac:dyDescent="0.25">
      <c r="A54239" s="80">
        <v>1147267</v>
      </c>
      <c r="B54239" s="104" t="s">
        <v>236</v>
      </c>
      <c r="C54239" s="84" t="s">
        <v>236</v>
      </c>
    </row>
    <row r="54240" spans="1:3" x14ac:dyDescent="0.25">
      <c r="A54240" s="80">
        <v>1147268</v>
      </c>
      <c r="B54240" s="104" t="s">
        <v>236</v>
      </c>
      <c r="C54240" s="84" t="s">
        <v>236</v>
      </c>
    </row>
    <row r="54241" spans="1:3" x14ac:dyDescent="0.25">
      <c r="A54241" s="80">
        <v>1147269</v>
      </c>
      <c r="B54241" s="104" t="s">
        <v>236</v>
      </c>
      <c r="C54241" s="84" t="s">
        <v>236</v>
      </c>
    </row>
    <row r="54242" spans="1:3" x14ac:dyDescent="0.25">
      <c r="A54242" s="80">
        <v>1147270</v>
      </c>
      <c r="B54242" s="104" t="s">
        <v>236</v>
      </c>
      <c r="C54242" s="84" t="s">
        <v>236</v>
      </c>
    </row>
    <row r="54243" spans="1:3" x14ac:dyDescent="0.25">
      <c r="A54243" s="80">
        <v>1147271</v>
      </c>
      <c r="B54243" s="104" t="s">
        <v>236</v>
      </c>
      <c r="C54243" s="84" t="s">
        <v>236</v>
      </c>
    </row>
    <row r="54244" spans="1:3" x14ac:dyDescent="0.25">
      <c r="A54244" s="80">
        <v>1147272</v>
      </c>
      <c r="B54244" s="104" t="s">
        <v>236</v>
      </c>
      <c r="C54244" s="84" t="s">
        <v>236</v>
      </c>
    </row>
    <row r="54245" spans="1:3" x14ac:dyDescent="0.25">
      <c r="A54245" s="80">
        <v>1147273</v>
      </c>
      <c r="B54245" s="104" t="s">
        <v>236</v>
      </c>
      <c r="C54245" s="84" t="s">
        <v>236</v>
      </c>
    </row>
    <row r="54246" spans="1:3" x14ac:dyDescent="0.25">
      <c r="A54246" s="80">
        <v>1147274</v>
      </c>
      <c r="B54246" s="104" t="s">
        <v>236</v>
      </c>
      <c r="C54246" s="84" t="s">
        <v>236</v>
      </c>
    </row>
    <row r="54247" spans="1:3" x14ac:dyDescent="0.25">
      <c r="A54247" s="80">
        <v>1147275</v>
      </c>
      <c r="B54247" s="104" t="s">
        <v>236</v>
      </c>
      <c r="C54247" s="84" t="s">
        <v>236</v>
      </c>
    </row>
    <row r="54248" spans="1:3" x14ac:dyDescent="0.25">
      <c r="A54248" s="80">
        <v>1147276</v>
      </c>
      <c r="B54248" s="104" t="s">
        <v>236</v>
      </c>
      <c r="C54248" s="84" t="s">
        <v>236</v>
      </c>
    </row>
    <row r="54249" spans="1:3" x14ac:dyDescent="0.25">
      <c r="A54249" s="80">
        <v>1147277</v>
      </c>
      <c r="B54249" s="104" t="s">
        <v>236</v>
      </c>
      <c r="C54249" s="84" t="s">
        <v>236</v>
      </c>
    </row>
    <row r="54250" spans="1:3" x14ac:dyDescent="0.25">
      <c r="A54250" s="80">
        <v>1147278</v>
      </c>
      <c r="B54250" s="104" t="s">
        <v>236</v>
      </c>
      <c r="C54250" s="84" t="s">
        <v>236</v>
      </c>
    </row>
    <row r="54251" spans="1:3" x14ac:dyDescent="0.25">
      <c r="A54251" s="80">
        <v>1147279</v>
      </c>
      <c r="B54251" s="104" t="s">
        <v>236</v>
      </c>
      <c r="C54251" s="84" t="s">
        <v>236</v>
      </c>
    </row>
    <row r="54252" spans="1:3" x14ac:dyDescent="0.25">
      <c r="A54252" s="80">
        <v>1147280</v>
      </c>
      <c r="B54252" s="104" t="s">
        <v>236</v>
      </c>
      <c r="C54252" s="84" t="s">
        <v>236</v>
      </c>
    </row>
    <row r="54253" spans="1:3" x14ac:dyDescent="0.25">
      <c r="A54253" s="80">
        <v>1147281</v>
      </c>
      <c r="B54253" s="104" t="s">
        <v>236</v>
      </c>
      <c r="C54253" s="84" t="s">
        <v>236</v>
      </c>
    </row>
    <row r="54254" spans="1:3" x14ac:dyDescent="0.25">
      <c r="A54254" s="80">
        <v>1147282</v>
      </c>
      <c r="B54254" s="104" t="s">
        <v>236</v>
      </c>
      <c r="C54254" s="84" t="s">
        <v>236</v>
      </c>
    </row>
    <row r="54255" spans="1:3" x14ac:dyDescent="0.25">
      <c r="A54255" s="80">
        <v>1147283</v>
      </c>
      <c r="B54255" s="104" t="s">
        <v>236</v>
      </c>
      <c r="C54255" s="84" t="s">
        <v>236</v>
      </c>
    </row>
    <row r="54256" spans="1:3" x14ac:dyDescent="0.25">
      <c r="A54256" s="80">
        <v>1147284</v>
      </c>
      <c r="B54256" s="104" t="s">
        <v>236</v>
      </c>
      <c r="C54256" s="84" t="s">
        <v>236</v>
      </c>
    </row>
    <row r="54257" spans="1:3" x14ac:dyDescent="0.25">
      <c r="A54257" s="80">
        <v>1147285</v>
      </c>
      <c r="B54257" s="104" t="s">
        <v>236</v>
      </c>
      <c r="C54257" s="84" t="s">
        <v>236</v>
      </c>
    </row>
    <row r="54258" spans="1:3" x14ac:dyDescent="0.25">
      <c r="A54258" s="80">
        <v>1147286</v>
      </c>
      <c r="B54258" s="104" t="s">
        <v>236</v>
      </c>
      <c r="C54258" s="84" t="s">
        <v>236</v>
      </c>
    </row>
    <row r="54259" spans="1:3" x14ac:dyDescent="0.25">
      <c r="A54259" s="80">
        <v>1147287</v>
      </c>
      <c r="B54259" s="104" t="s">
        <v>236</v>
      </c>
      <c r="C54259" s="84" t="s">
        <v>236</v>
      </c>
    </row>
    <row r="54260" spans="1:3" x14ac:dyDescent="0.25">
      <c r="A54260" s="80">
        <v>1147288</v>
      </c>
      <c r="B54260" s="104" t="s">
        <v>236</v>
      </c>
      <c r="C54260" s="84" t="s">
        <v>236</v>
      </c>
    </row>
    <row r="54261" spans="1:3" x14ac:dyDescent="0.25">
      <c r="A54261" s="80">
        <v>1147289</v>
      </c>
      <c r="B54261" s="104" t="s">
        <v>236</v>
      </c>
      <c r="C54261" s="84" t="s">
        <v>236</v>
      </c>
    </row>
    <row r="54262" spans="1:3" x14ac:dyDescent="0.25">
      <c r="A54262" s="80">
        <v>1147290</v>
      </c>
      <c r="B54262" s="104" t="s">
        <v>236</v>
      </c>
      <c r="C54262" s="84" t="s">
        <v>236</v>
      </c>
    </row>
    <row r="54263" spans="1:3" x14ac:dyDescent="0.25">
      <c r="A54263" s="80">
        <v>1147291</v>
      </c>
      <c r="B54263" s="104" t="s">
        <v>236</v>
      </c>
      <c r="C54263" s="84" t="s">
        <v>236</v>
      </c>
    </row>
    <row r="54264" spans="1:3" x14ac:dyDescent="0.25">
      <c r="A54264" s="80">
        <v>1147292</v>
      </c>
      <c r="B54264" s="104" t="s">
        <v>236</v>
      </c>
      <c r="C54264" s="84" t="s">
        <v>236</v>
      </c>
    </row>
    <row r="54265" spans="1:3" x14ac:dyDescent="0.25">
      <c r="A54265" s="80">
        <v>1147293</v>
      </c>
      <c r="B54265" s="104" t="s">
        <v>236</v>
      </c>
      <c r="C54265" s="84" t="s">
        <v>236</v>
      </c>
    </row>
    <row r="54266" spans="1:3" x14ac:dyDescent="0.25">
      <c r="A54266" s="80">
        <v>1147294</v>
      </c>
      <c r="B54266" s="104" t="s">
        <v>236</v>
      </c>
      <c r="C54266" s="84" t="s">
        <v>236</v>
      </c>
    </row>
    <row r="54267" spans="1:3" x14ac:dyDescent="0.25">
      <c r="A54267" s="80">
        <v>1147295</v>
      </c>
      <c r="B54267" s="104" t="s">
        <v>236</v>
      </c>
      <c r="C54267" s="84" t="s">
        <v>236</v>
      </c>
    </row>
    <row r="54268" spans="1:3" x14ac:dyDescent="0.25">
      <c r="A54268" s="80">
        <v>1147296</v>
      </c>
      <c r="B54268" s="104" t="s">
        <v>236</v>
      </c>
      <c r="C54268" s="84" t="s">
        <v>236</v>
      </c>
    </row>
    <row r="54269" spans="1:3" x14ac:dyDescent="0.25">
      <c r="A54269" s="80">
        <v>1147297</v>
      </c>
      <c r="B54269" s="104" t="s">
        <v>236</v>
      </c>
      <c r="C54269" s="84" t="s">
        <v>236</v>
      </c>
    </row>
    <row r="54270" spans="1:3" x14ac:dyDescent="0.25">
      <c r="A54270" s="80">
        <v>1147298</v>
      </c>
      <c r="B54270" s="104" t="s">
        <v>236</v>
      </c>
      <c r="C54270" s="84" t="s">
        <v>236</v>
      </c>
    </row>
    <row r="54271" spans="1:3" x14ac:dyDescent="0.25">
      <c r="A54271" s="80">
        <v>1147299</v>
      </c>
      <c r="B54271" s="104" t="s">
        <v>236</v>
      </c>
      <c r="C54271" s="84" t="s">
        <v>236</v>
      </c>
    </row>
    <row r="54272" spans="1:3" x14ac:dyDescent="0.25">
      <c r="A54272" s="80">
        <v>1147300</v>
      </c>
      <c r="B54272" s="104" t="s">
        <v>236</v>
      </c>
      <c r="C54272" s="84" t="s">
        <v>236</v>
      </c>
    </row>
    <row r="54273" spans="1:3" x14ac:dyDescent="0.25">
      <c r="A54273" s="80">
        <v>1147301</v>
      </c>
      <c r="B54273" s="104" t="s">
        <v>236</v>
      </c>
      <c r="C54273" s="84" t="s">
        <v>236</v>
      </c>
    </row>
    <row r="54274" spans="1:3" x14ac:dyDescent="0.25">
      <c r="A54274" s="80">
        <v>1147302</v>
      </c>
      <c r="B54274" s="104" t="s">
        <v>236</v>
      </c>
      <c r="C54274" s="84" t="s">
        <v>236</v>
      </c>
    </row>
    <row r="54275" spans="1:3" x14ac:dyDescent="0.25">
      <c r="A54275" s="80">
        <v>1147303</v>
      </c>
      <c r="B54275" s="104" t="s">
        <v>236</v>
      </c>
      <c r="C54275" s="84" t="s">
        <v>236</v>
      </c>
    </row>
    <row r="54276" spans="1:3" x14ac:dyDescent="0.25">
      <c r="A54276" s="80">
        <v>1147304</v>
      </c>
      <c r="B54276" s="104" t="s">
        <v>236</v>
      </c>
      <c r="C54276" s="84" t="s">
        <v>236</v>
      </c>
    </row>
    <row r="54277" spans="1:3" x14ac:dyDescent="0.25">
      <c r="A54277" s="80">
        <v>1147305</v>
      </c>
      <c r="B54277" s="104" t="s">
        <v>236</v>
      </c>
      <c r="C54277" s="84" t="s">
        <v>236</v>
      </c>
    </row>
    <row r="54278" spans="1:3" x14ac:dyDescent="0.25">
      <c r="A54278" s="80">
        <v>1147306</v>
      </c>
      <c r="B54278" s="104" t="s">
        <v>236</v>
      </c>
      <c r="C54278" s="84" t="s">
        <v>236</v>
      </c>
    </row>
    <row r="54279" spans="1:3" x14ac:dyDescent="0.25">
      <c r="A54279" s="80">
        <v>1147307</v>
      </c>
      <c r="B54279" s="104" t="s">
        <v>236</v>
      </c>
      <c r="C54279" s="84" t="s">
        <v>236</v>
      </c>
    </row>
    <row r="54280" spans="1:3" x14ac:dyDescent="0.25">
      <c r="A54280" s="80">
        <v>1147308</v>
      </c>
      <c r="B54280" s="104" t="s">
        <v>236</v>
      </c>
      <c r="C54280" s="84" t="s">
        <v>236</v>
      </c>
    </row>
    <row r="54281" spans="1:3" x14ac:dyDescent="0.25">
      <c r="A54281" s="80">
        <v>1147309</v>
      </c>
      <c r="B54281" s="104" t="s">
        <v>236</v>
      </c>
      <c r="C54281" s="84" t="s">
        <v>236</v>
      </c>
    </row>
    <row r="54282" spans="1:3" x14ac:dyDescent="0.25">
      <c r="A54282" s="80">
        <v>1147310</v>
      </c>
      <c r="B54282" s="104" t="s">
        <v>236</v>
      </c>
      <c r="C54282" s="84" t="s">
        <v>236</v>
      </c>
    </row>
    <row r="54283" spans="1:3" x14ac:dyDescent="0.25">
      <c r="A54283" s="80">
        <v>1147311</v>
      </c>
      <c r="B54283" s="104" t="s">
        <v>236</v>
      </c>
      <c r="C54283" s="84" t="s">
        <v>236</v>
      </c>
    </row>
    <row r="54284" spans="1:3" x14ac:dyDescent="0.25">
      <c r="A54284" s="80">
        <v>1147312</v>
      </c>
      <c r="B54284" s="104" t="s">
        <v>236</v>
      </c>
      <c r="C54284" s="84" t="s">
        <v>236</v>
      </c>
    </row>
    <row r="54285" spans="1:3" x14ac:dyDescent="0.25">
      <c r="A54285" s="80">
        <v>1147313</v>
      </c>
      <c r="B54285" s="104" t="s">
        <v>236</v>
      </c>
      <c r="C54285" s="84" t="s">
        <v>236</v>
      </c>
    </row>
    <row r="54286" spans="1:3" x14ac:dyDescent="0.25">
      <c r="A54286" s="80">
        <v>1147314</v>
      </c>
      <c r="B54286" s="104" t="s">
        <v>236</v>
      </c>
      <c r="C54286" s="84" t="s">
        <v>236</v>
      </c>
    </row>
    <row r="54287" spans="1:3" x14ac:dyDescent="0.25">
      <c r="A54287" s="80">
        <v>1147315</v>
      </c>
      <c r="B54287" s="104" t="s">
        <v>236</v>
      </c>
      <c r="C54287" s="84" t="s">
        <v>236</v>
      </c>
    </row>
    <row r="54288" spans="1:3" x14ac:dyDescent="0.25">
      <c r="A54288" s="80">
        <v>1147316</v>
      </c>
      <c r="B54288" s="104" t="s">
        <v>236</v>
      </c>
      <c r="C54288" s="84" t="s">
        <v>236</v>
      </c>
    </row>
    <row r="54289" spans="1:3" x14ac:dyDescent="0.25">
      <c r="A54289" s="80">
        <v>1147317</v>
      </c>
      <c r="B54289" s="104" t="s">
        <v>236</v>
      </c>
      <c r="C54289" s="84" t="s">
        <v>236</v>
      </c>
    </row>
    <row r="54290" spans="1:3" x14ac:dyDescent="0.25">
      <c r="A54290" s="80">
        <v>1147318</v>
      </c>
      <c r="B54290" s="104" t="s">
        <v>236</v>
      </c>
      <c r="C54290" s="84" t="s">
        <v>236</v>
      </c>
    </row>
    <row r="54291" spans="1:3" x14ac:dyDescent="0.25">
      <c r="A54291" s="80">
        <v>1147319</v>
      </c>
      <c r="B54291" s="104" t="s">
        <v>236</v>
      </c>
      <c r="C54291" s="84" t="s">
        <v>236</v>
      </c>
    </row>
    <row r="54292" spans="1:3" x14ac:dyDescent="0.25">
      <c r="A54292" s="80">
        <v>1147320</v>
      </c>
      <c r="B54292" s="104" t="s">
        <v>236</v>
      </c>
      <c r="C54292" s="84" t="s">
        <v>236</v>
      </c>
    </row>
    <row r="54293" spans="1:3" x14ac:dyDescent="0.25">
      <c r="A54293" s="80">
        <v>1147321</v>
      </c>
      <c r="B54293" s="104" t="s">
        <v>236</v>
      </c>
      <c r="C54293" s="84" t="s">
        <v>236</v>
      </c>
    </row>
    <row r="54294" spans="1:3" x14ac:dyDescent="0.25">
      <c r="A54294" s="80">
        <v>1147322</v>
      </c>
      <c r="B54294" s="104" t="s">
        <v>236</v>
      </c>
      <c r="C54294" s="84" t="s">
        <v>236</v>
      </c>
    </row>
    <row r="54295" spans="1:3" x14ac:dyDescent="0.25">
      <c r="A54295" s="80">
        <v>1147323</v>
      </c>
      <c r="B54295" s="104" t="s">
        <v>236</v>
      </c>
      <c r="C54295" s="84" t="s">
        <v>236</v>
      </c>
    </row>
    <row r="54296" spans="1:3" x14ac:dyDescent="0.25">
      <c r="A54296" s="80">
        <v>1147324</v>
      </c>
      <c r="B54296" s="104" t="s">
        <v>236</v>
      </c>
      <c r="C54296" s="84" t="s">
        <v>236</v>
      </c>
    </row>
    <row r="54297" spans="1:3" x14ac:dyDescent="0.25">
      <c r="A54297" s="80">
        <v>1147325</v>
      </c>
      <c r="B54297" s="104" t="s">
        <v>236</v>
      </c>
      <c r="C54297" s="84" t="s">
        <v>236</v>
      </c>
    </row>
    <row r="54298" spans="1:3" x14ac:dyDescent="0.25">
      <c r="A54298" s="80">
        <v>1147326</v>
      </c>
      <c r="B54298" s="104" t="s">
        <v>236</v>
      </c>
      <c r="C54298" s="84" t="s">
        <v>236</v>
      </c>
    </row>
    <row r="54299" spans="1:3" x14ac:dyDescent="0.25">
      <c r="A54299" s="80">
        <v>1147327</v>
      </c>
      <c r="B54299" s="104" t="s">
        <v>236</v>
      </c>
      <c r="C54299" s="84" t="s">
        <v>236</v>
      </c>
    </row>
    <row r="54300" spans="1:3" x14ac:dyDescent="0.25">
      <c r="A54300" s="80">
        <v>1147328</v>
      </c>
      <c r="B54300" s="104" t="s">
        <v>236</v>
      </c>
      <c r="C54300" s="84" t="s">
        <v>236</v>
      </c>
    </row>
    <row r="54301" spans="1:3" x14ac:dyDescent="0.25">
      <c r="A54301" s="80">
        <v>1147329</v>
      </c>
      <c r="B54301" s="104" t="s">
        <v>236</v>
      </c>
      <c r="C54301" s="84" t="s">
        <v>236</v>
      </c>
    </row>
    <row r="54302" spans="1:3" x14ac:dyDescent="0.25">
      <c r="A54302" s="80">
        <v>1147330</v>
      </c>
      <c r="B54302" s="104" t="s">
        <v>236</v>
      </c>
      <c r="C54302" s="84" t="s">
        <v>236</v>
      </c>
    </row>
    <row r="54303" spans="1:3" x14ac:dyDescent="0.25">
      <c r="A54303" s="80">
        <v>1147331</v>
      </c>
      <c r="B54303" s="104" t="s">
        <v>236</v>
      </c>
      <c r="C54303" s="84" t="s">
        <v>236</v>
      </c>
    </row>
    <row r="54304" spans="1:3" x14ac:dyDescent="0.25">
      <c r="A54304" s="80">
        <v>1147332</v>
      </c>
      <c r="B54304" s="104" t="s">
        <v>236</v>
      </c>
      <c r="C54304" s="84" t="s">
        <v>236</v>
      </c>
    </row>
    <row r="54305" spans="1:3" x14ac:dyDescent="0.25">
      <c r="A54305" s="80">
        <v>1147333</v>
      </c>
      <c r="B54305" s="104" t="s">
        <v>236</v>
      </c>
      <c r="C54305" s="84" t="s">
        <v>236</v>
      </c>
    </row>
    <row r="54306" spans="1:3" x14ac:dyDescent="0.25">
      <c r="A54306" s="80">
        <v>1147334</v>
      </c>
      <c r="B54306" s="104" t="s">
        <v>236</v>
      </c>
      <c r="C54306" s="84" t="s">
        <v>236</v>
      </c>
    </row>
    <row r="54307" spans="1:3" x14ac:dyDescent="0.25">
      <c r="A54307" s="80">
        <v>1147335</v>
      </c>
      <c r="B54307" s="104" t="s">
        <v>236</v>
      </c>
      <c r="C54307" s="84" t="s">
        <v>236</v>
      </c>
    </row>
    <row r="54308" spans="1:3" x14ac:dyDescent="0.25">
      <c r="A54308" s="80">
        <v>1147336</v>
      </c>
      <c r="B54308" s="104" t="s">
        <v>236</v>
      </c>
      <c r="C54308" s="84" t="s">
        <v>236</v>
      </c>
    </row>
    <row r="54309" spans="1:3" x14ac:dyDescent="0.25">
      <c r="A54309" s="80">
        <v>1147337</v>
      </c>
      <c r="B54309" s="104" t="s">
        <v>236</v>
      </c>
      <c r="C54309" s="84" t="s">
        <v>236</v>
      </c>
    </row>
    <row r="54310" spans="1:3" x14ac:dyDescent="0.25">
      <c r="A54310" s="80">
        <v>1147338</v>
      </c>
      <c r="B54310" s="104" t="s">
        <v>236</v>
      </c>
      <c r="C54310" s="84" t="s">
        <v>236</v>
      </c>
    </row>
    <row r="54311" spans="1:3" x14ac:dyDescent="0.25">
      <c r="A54311" s="80">
        <v>1147339</v>
      </c>
      <c r="B54311" s="104" t="s">
        <v>236</v>
      </c>
      <c r="C54311" s="84" t="s">
        <v>236</v>
      </c>
    </row>
    <row r="54312" spans="1:3" x14ac:dyDescent="0.25">
      <c r="A54312" s="80">
        <v>1147340</v>
      </c>
      <c r="B54312" s="104" t="s">
        <v>236</v>
      </c>
      <c r="C54312" s="84" t="s">
        <v>236</v>
      </c>
    </row>
    <row r="54313" spans="1:3" x14ac:dyDescent="0.25">
      <c r="A54313" s="80">
        <v>1147341</v>
      </c>
      <c r="B54313" s="104" t="s">
        <v>236</v>
      </c>
      <c r="C54313" s="84" t="s">
        <v>236</v>
      </c>
    </row>
    <row r="54314" spans="1:3" x14ac:dyDescent="0.25">
      <c r="A54314" s="80">
        <v>1147342</v>
      </c>
      <c r="B54314" s="104" t="s">
        <v>236</v>
      </c>
      <c r="C54314" s="84" t="s">
        <v>236</v>
      </c>
    </row>
    <row r="54315" spans="1:3" x14ac:dyDescent="0.25">
      <c r="A54315" s="80">
        <v>1147343</v>
      </c>
      <c r="B54315" s="104" t="s">
        <v>236</v>
      </c>
      <c r="C54315" s="84" t="s">
        <v>236</v>
      </c>
    </row>
    <row r="54316" spans="1:3" x14ac:dyDescent="0.25">
      <c r="A54316" s="80">
        <v>1147344</v>
      </c>
      <c r="B54316" s="104" t="s">
        <v>236</v>
      </c>
      <c r="C54316" s="84" t="s">
        <v>236</v>
      </c>
    </row>
    <row r="54317" spans="1:3" x14ac:dyDescent="0.25">
      <c r="A54317" s="80">
        <v>1147345</v>
      </c>
      <c r="B54317" s="104" t="s">
        <v>236</v>
      </c>
      <c r="C54317" s="84" t="s">
        <v>236</v>
      </c>
    </row>
    <row r="54318" spans="1:3" x14ac:dyDescent="0.25">
      <c r="A54318" s="80">
        <v>1147346</v>
      </c>
      <c r="B54318" s="104" t="s">
        <v>236</v>
      </c>
      <c r="C54318" s="84" t="s">
        <v>236</v>
      </c>
    </row>
    <row r="54319" spans="1:3" x14ac:dyDescent="0.25">
      <c r="A54319" s="80">
        <v>1147347</v>
      </c>
      <c r="B54319" s="104" t="s">
        <v>236</v>
      </c>
      <c r="C54319" s="84" t="s">
        <v>236</v>
      </c>
    </row>
    <row r="54320" spans="1:3" x14ac:dyDescent="0.25">
      <c r="A54320" s="80">
        <v>1147348</v>
      </c>
      <c r="B54320" s="104" t="s">
        <v>236</v>
      </c>
      <c r="C54320" s="84" t="s">
        <v>236</v>
      </c>
    </row>
    <row r="54321" spans="1:3" x14ac:dyDescent="0.25">
      <c r="A54321" s="80">
        <v>1147349</v>
      </c>
      <c r="B54321" s="104" t="s">
        <v>236</v>
      </c>
      <c r="C54321" s="84" t="s">
        <v>236</v>
      </c>
    </row>
    <row r="54322" spans="1:3" x14ac:dyDescent="0.25">
      <c r="A54322" s="80">
        <v>1147350</v>
      </c>
      <c r="B54322" s="104" t="s">
        <v>236</v>
      </c>
      <c r="C54322" s="84" t="s">
        <v>236</v>
      </c>
    </row>
    <row r="54323" spans="1:3" x14ac:dyDescent="0.25">
      <c r="A54323" s="80">
        <v>1147351</v>
      </c>
      <c r="B54323" s="104" t="s">
        <v>236</v>
      </c>
      <c r="C54323" s="84" t="s">
        <v>236</v>
      </c>
    </row>
    <row r="54324" spans="1:3" x14ac:dyDescent="0.25">
      <c r="A54324" s="80">
        <v>1147352</v>
      </c>
      <c r="B54324" s="104" t="s">
        <v>236</v>
      </c>
      <c r="C54324" s="84" t="s">
        <v>236</v>
      </c>
    </row>
    <row r="54325" spans="1:3" x14ac:dyDescent="0.25">
      <c r="A54325" s="80">
        <v>1147353</v>
      </c>
      <c r="B54325" s="104" t="s">
        <v>236</v>
      </c>
      <c r="C54325" s="84" t="s">
        <v>236</v>
      </c>
    </row>
    <row r="54326" spans="1:3" x14ac:dyDescent="0.25">
      <c r="A54326" s="80">
        <v>1147354</v>
      </c>
      <c r="B54326" s="104" t="s">
        <v>236</v>
      </c>
      <c r="C54326" s="84" t="s">
        <v>236</v>
      </c>
    </row>
    <row r="54327" spans="1:3" x14ac:dyDescent="0.25">
      <c r="A54327" s="80">
        <v>1147355</v>
      </c>
      <c r="B54327" s="104" t="s">
        <v>236</v>
      </c>
      <c r="C54327" s="84" t="s">
        <v>236</v>
      </c>
    </row>
    <row r="54328" spans="1:3" x14ac:dyDescent="0.25">
      <c r="A54328" s="80">
        <v>1147356</v>
      </c>
      <c r="B54328" s="104" t="s">
        <v>236</v>
      </c>
      <c r="C54328" s="84" t="s">
        <v>236</v>
      </c>
    </row>
    <row r="54329" spans="1:3" x14ac:dyDescent="0.25">
      <c r="A54329" s="80">
        <v>1147357</v>
      </c>
      <c r="B54329" s="104" t="s">
        <v>236</v>
      </c>
      <c r="C54329" s="84" t="s">
        <v>236</v>
      </c>
    </row>
    <row r="54330" spans="1:3" x14ac:dyDescent="0.25">
      <c r="A54330" s="80">
        <v>1147358</v>
      </c>
      <c r="B54330" s="104" t="s">
        <v>236</v>
      </c>
      <c r="C54330" s="84" t="s">
        <v>236</v>
      </c>
    </row>
    <row r="54331" spans="1:3" x14ac:dyDescent="0.25">
      <c r="A54331" s="80">
        <v>1147359</v>
      </c>
      <c r="B54331" s="104" t="s">
        <v>236</v>
      </c>
      <c r="C54331" s="84" t="s">
        <v>236</v>
      </c>
    </row>
    <row r="54332" spans="1:3" x14ac:dyDescent="0.25">
      <c r="A54332" s="80">
        <v>1147360</v>
      </c>
      <c r="B54332" s="104" t="s">
        <v>236</v>
      </c>
      <c r="C54332" s="84" t="s">
        <v>236</v>
      </c>
    </row>
    <row r="54333" spans="1:3" x14ac:dyDescent="0.25">
      <c r="A54333" s="80">
        <v>1147361</v>
      </c>
      <c r="B54333" s="104" t="s">
        <v>236</v>
      </c>
      <c r="C54333" s="84" t="s">
        <v>236</v>
      </c>
    </row>
    <row r="54334" spans="1:3" x14ac:dyDescent="0.25">
      <c r="A54334" s="80">
        <v>1147362</v>
      </c>
      <c r="B54334" s="104" t="s">
        <v>236</v>
      </c>
      <c r="C54334" s="84" t="s">
        <v>236</v>
      </c>
    </row>
    <row r="54335" spans="1:3" x14ac:dyDescent="0.25">
      <c r="A54335" s="80">
        <v>1147363</v>
      </c>
      <c r="B54335" s="104" t="s">
        <v>236</v>
      </c>
      <c r="C54335" s="84" t="s">
        <v>236</v>
      </c>
    </row>
    <row r="54336" spans="1:3" x14ac:dyDescent="0.25">
      <c r="A54336" s="80">
        <v>1147364</v>
      </c>
      <c r="B54336" s="104" t="s">
        <v>236</v>
      </c>
      <c r="C54336" s="84" t="s">
        <v>236</v>
      </c>
    </row>
    <row r="54337" spans="1:3" x14ac:dyDescent="0.25">
      <c r="A54337" s="80">
        <v>1147365</v>
      </c>
      <c r="B54337" s="104" t="s">
        <v>236</v>
      </c>
      <c r="C54337" s="84" t="s">
        <v>236</v>
      </c>
    </row>
    <row r="54338" spans="1:3" x14ac:dyDescent="0.25">
      <c r="A54338" s="80">
        <v>1147368</v>
      </c>
      <c r="B54338" s="104" t="s">
        <v>236</v>
      </c>
      <c r="C54338" s="84" t="s">
        <v>236</v>
      </c>
    </row>
    <row r="54339" spans="1:3" x14ac:dyDescent="0.25">
      <c r="A54339" s="80">
        <v>1147369</v>
      </c>
      <c r="B54339" s="104" t="s">
        <v>236</v>
      </c>
      <c r="C54339" s="84" t="s">
        <v>236</v>
      </c>
    </row>
    <row r="54340" spans="1:3" x14ac:dyDescent="0.25">
      <c r="A54340" s="80">
        <v>1147370</v>
      </c>
      <c r="B54340" s="104" t="s">
        <v>236</v>
      </c>
      <c r="C54340" s="84" t="s">
        <v>236</v>
      </c>
    </row>
    <row r="54341" spans="1:3" x14ac:dyDescent="0.25">
      <c r="A54341" s="80">
        <v>1147371</v>
      </c>
      <c r="B54341" s="104" t="s">
        <v>236</v>
      </c>
      <c r="C54341" s="84" t="s">
        <v>236</v>
      </c>
    </row>
    <row r="54342" spans="1:3" x14ac:dyDescent="0.25">
      <c r="A54342" s="80">
        <v>1147372</v>
      </c>
      <c r="B54342" s="104" t="s">
        <v>236</v>
      </c>
      <c r="C54342" s="84" t="s">
        <v>236</v>
      </c>
    </row>
    <row r="54343" spans="1:3" x14ac:dyDescent="0.25">
      <c r="A54343" s="80">
        <v>1147373</v>
      </c>
      <c r="B54343" s="104" t="s">
        <v>236</v>
      </c>
      <c r="C54343" s="84" t="s">
        <v>236</v>
      </c>
    </row>
    <row r="54344" spans="1:3" x14ac:dyDescent="0.25">
      <c r="A54344" s="80">
        <v>1147374</v>
      </c>
      <c r="B54344" s="104" t="s">
        <v>236</v>
      </c>
      <c r="C54344" s="84" t="s">
        <v>236</v>
      </c>
    </row>
    <row r="54345" spans="1:3" x14ac:dyDescent="0.25">
      <c r="A54345" s="80">
        <v>1147375</v>
      </c>
      <c r="B54345" s="104" t="s">
        <v>236</v>
      </c>
      <c r="C54345" s="84" t="s">
        <v>236</v>
      </c>
    </row>
    <row r="54346" spans="1:3" x14ac:dyDescent="0.25">
      <c r="A54346" s="80">
        <v>1147376</v>
      </c>
      <c r="B54346" s="104" t="s">
        <v>236</v>
      </c>
      <c r="C54346" s="84" t="s">
        <v>236</v>
      </c>
    </row>
    <row r="54347" spans="1:3" x14ac:dyDescent="0.25">
      <c r="A54347" s="80">
        <v>1147377</v>
      </c>
      <c r="B54347" s="104" t="s">
        <v>236</v>
      </c>
      <c r="C54347" s="84" t="s">
        <v>236</v>
      </c>
    </row>
    <row r="54348" spans="1:3" x14ac:dyDescent="0.25">
      <c r="A54348" s="80">
        <v>1147378</v>
      </c>
      <c r="B54348" s="104" t="s">
        <v>236</v>
      </c>
      <c r="C54348" s="84" t="s">
        <v>236</v>
      </c>
    </row>
    <row r="54349" spans="1:3" x14ac:dyDescent="0.25">
      <c r="A54349" s="80">
        <v>1147379</v>
      </c>
      <c r="B54349" s="104" t="s">
        <v>236</v>
      </c>
      <c r="C54349" s="84" t="s">
        <v>236</v>
      </c>
    </row>
    <row r="54350" spans="1:3" x14ac:dyDescent="0.25">
      <c r="A54350" s="80">
        <v>1147380</v>
      </c>
      <c r="B54350" s="104" t="s">
        <v>236</v>
      </c>
      <c r="C54350" s="84" t="s">
        <v>236</v>
      </c>
    </row>
    <row r="54351" spans="1:3" x14ac:dyDescent="0.25">
      <c r="A54351" s="80">
        <v>1147381</v>
      </c>
      <c r="B54351" s="104" t="s">
        <v>236</v>
      </c>
      <c r="C54351" s="84" t="s">
        <v>236</v>
      </c>
    </row>
    <row r="54352" spans="1:3" x14ac:dyDescent="0.25">
      <c r="A54352" s="80">
        <v>1147382</v>
      </c>
      <c r="B54352" s="104" t="s">
        <v>236</v>
      </c>
      <c r="C54352" s="84" t="s">
        <v>236</v>
      </c>
    </row>
    <row r="54353" spans="1:3" x14ac:dyDescent="0.25">
      <c r="A54353" s="80">
        <v>1147383</v>
      </c>
      <c r="B54353" s="104" t="s">
        <v>236</v>
      </c>
      <c r="C54353" s="84" t="s">
        <v>236</v>
      </c>
    </row>
    <row r="54354" spans="1:3" x14ac:dyDescent="0.25">
      <c r="A54354" s="80">
        <v>1147384</v>
      </c>
      <c r="B54354" s="104" t="s">
        <v>236</v>
      </c>
      <c r="C54354" s="84" t="s">
        <v>236</v>
      </c>
    </row>
    <row r="54355" spans="1:3" x14ac:dyDescent="0.25">
      <c r="A54355" s="80">
        <v>1147385</v>
      </c>
      <c r="B54355" s="104" t="s">
        <v>236</v>
      </c>
      <c r="C54355" s="84" t="s">
        <v>236</v>
      </c>
    </row>
    <row r="54356" spans="1:3" x14ac:dyDescent="0.25">
      <c r="A54356" s="80">
        <v>1147386</v>
      </c>
      <c r="B54356" s="104" t="s">
        <v>236</v>
      </c>
      <c r="C54356" s="84" t="s">
        <v>236</v>
      </c>
    </row>
    <row r="54357" spans="1:3" x14ac:dyDescent="0.25">
      <c r="A54357" s="80">
        <v>1147387</v>
      </c>
      <c r="B54357" s="104" t="s">
        <v>236</v>
      </c>
      <c r="C54357" s="84" t="s">
        <v>236</v>
      </c>
    </row>
    <row r="54358" spans="1:3" x14ac:dyDescent="0.25">
      <c r="A54358" s="80">
        <v>1147388</v>
      </c>
      <c r="B54358" s="104" t="s">
        <v>236</v>
      </c>
      <c r="C54358" s="84" t="s">
        <v>236</v>
      </c>
    </row>
    <row r="54359" spans="1:3" x14ac:dyDescent="0.25">
      <c r="A54359" s="80">
        <v>1147389</v>
      </c>
      <c r="B54359" s="104" t="s">
        <v>236</v>
      </c>
      <c r="C54359" s="84" t="s">
        <v>236</v>
      </c>
    </row>
    <row r="54360" spans="1:3" x14ac:dyDescent="0.25">
      <c r="A54360" s="80">
        <v>1147390</v>
      </c>
      <c r="B54360" s="104" t="s">
        <v>236</v>
      </c>
      <c r="C54360" s="84" t="s">
        <v>236</v>
      </c>
    </row>
    <row r="54361" spans="1:3" x14ac:dyDescent="0.25">
      <c r="A54361" s="80">
        <v>1147391</v>
      </c>
      <c r="B54361" s="104" t="s">
        <v>236</v>
      </c>
      <c r="C54361" s="84" t="s">
        <v>236</v>
      </c>
    </row>
    <row r="54362" spans="1:3" x14ac:dyDescent="0.25">
      <c r="A54362" s="80">
        <v>1147392</v>
      </c>
      <c r="B54362" s="104" t="s">
        <v>236</v>
      </c>
      <c r="C54362" s="84" t="s">
        <v>236</v>
      </c>
    </row>
    <row r="54363" spans="1:3" x14ac:dyDescent="0.25">
      <c r="A54363" s="80">
        <v>1147393</v>
      </c>
      <c r="B54363" s="104" t="s">
        <v>236</v>
      </c>
      <c r="C54363" s="84" t="s">
        <v>236</v>
      </c>
    </row>
    <row r="54364" spans="1:3" x14ac:dyDescent="0.25">
      <c r="A54364" s="80">
        <v>1147394</v>
      </c>
      <c r="B54364" s="104" t="s">
        <v>236</v>
      </c>
      <c r="C54364" s="84" t="s">
        <v>236</v>
      </c>
    </row>
    <row r="54365" spans="1:3" x14ac:dyDescent="0.25">
      <c r="A54365" s="80">
        <v>1147395</v>
      </c>
      <c r="B54365" s="104" t="s">
        <v>236</v>
      </c>
      <c r="C54365" s="84" t="s">
        <v>236</v>
      </c>
    </row>
    <row r="54366" spans="1:3" x14ac:dyDescent="0.25">
      <c r="A54366" s="80">
        <v>1147396</v>
      </c>
      <c r="B54366" s="104" t="s">
        <v>236</v>
      </c>
      <c r="C54366" s="84" t="s">
        <v>236</v>
      </c>
    </row>
    <row r="54367" spans="1:3" x14ac:dyDescent="0.25">
      <c r="A54367" s="80">
        <v>1147397</v>
      </c>
      <c r="B54367" s="104" t="s">
        <v>236</v>
      </c>
      <c r="C54367" s="84" t="s">
        <v>236</v>
      </c>
    </row>
    <row r="54368" spans="1:3" x14ac:dyDescent="0.25">
      <c r="A54368" s="80">
        <v>1147398</v>
      </c>
      <c r="B54368" s="104" t="s">
        <v>236</v>
      </c>
      <c r="C54368" s="84" t="s">
        <v>236</v>
      </c>
    </row>
    <row r="54369" spans="1:3" x14ac:dyDescent="0.25">
      <c r="A54369" s="80">
        <v>1147399</v>
      </c>
      <c r="B54369" s="104" t="s">
        <v>236</v>
      </c>
      <c r="C54369" s="84" t="s">
        <v>236</v>
      </c>
    </row>
    <row r="54370" spans="1:3" x14ac:dyDescent="0.25">
      <c r="A54370" s="80">
        <v>1147400</v>
      </c>
      <c r="B54370" s="104" t="s">
        <v>236</v>
      </c>
      <c r="C54370" s="84" t="s">
        <v>236</v>
      </c>
    </row>
    <row r="54371" spans="1:3" x14ac:dyDescent="0.25">
      <c r="A54371" s="80">
        <v>1147401</v>
      </c>
      <c r="B54371" s="104" t="s">
        <v>236</v>
      </c>
      <c r="C54371" s="84" t="s">
        <v>236</v>
      </c>
    </row>
    <row r="54372" spans="1:3" x14ac:dyDescent="0.25">
      <c r="A54372" s="80">
        <v>1147402</v>
      </c>
      <c r="B54372" s="104" t="s">
        <v>236</v>
      </c>
      <c r="C54372" s="84" t="s">
        <v>236</v>
      </c>
    </row>
    <row r="54373" spans="1:3" x14ac:dyDescent="0.25">
      <c r="A54373" s="80">
        <v>1147403</v>
      </c>
      <c r="B54373" s="104" t="s">
        <v>236</v>
      </c>
      <c r="C54373" s="84" t="s">
        <v>236</v>
      </c>
    </row>
    <row r="54374" spans="1:3" x14ac:dyDescent="0.25">
      <c r="A54374" s="80">
        <v>1147404</v>
      </c>
      <c r="B54374" s="104" t="s">
        <v>236</v>
      </c>
      <c r="C54374" s="84" t="s">
        <v>236</v>
      </c>
    </row>
    <row r="54375" spans="1:3" x14ac:dyDescent="0.25">
      <c r="A54375" s="80">
        <v>1147405</v>
      </c>
      <c r="B54375" s="104" t="s">
        <v>236</v>
      </c>
      <c r="C54375" s="84" t="s">
        <v>236</v>
      </c>
    </row>
    <row r="54376" spans="1:3" x14ac:dyDescent="0.25">
      <c r="A54376" s="80">
        <v>1147406</v>
      </c>
      <c r="B54376" s="104" t="s">
        <v>236</v>
      </c>
      <c r="C54376" s="84" t="s">
        <v>236</v>
      </c>
    </row>
    <row r="54377" spans="1:3" x14ac:dyDescent="0.25">
      <c r="A54377" s="80">
        <v>1147407</v>
      </c>
      <c r="B54377" s="104" t="s">
        <v>236</v>
      </c>
      <c r="C54377" s="84" t="s">
        <v>236</v>
      </c>
    </row>
    <row r="54378" spans="1:3" x14ac:dyDescent="0.25">
      <c r="A54378" s="80">
        <v>1147408</v>
      </c>
      <c r="B54378" s="104" t="s">
        <v>236</v>
      </c>
      <c r="C54378" s="84" t="s">
        <v>236</v>
      </c>
    </row>
    <row r="54379" spans="1:3" x14ac:dyDescent="0.25">
      <c r="A54379" s="80">
        <v>1147409</v>
      </c>
      <c r="B54379" s="104" t="s">
        <v>236</v>
      </c>
      <c r="C54379" s="84" t="s">
        <v>236</v>
      </c>
    </row>
    <row r="54380" spans="1:3" x14ac:dyDescent="0.25">
      <c r="A54380" s="80">
        <v>1147410</v>
      </c>
      <c r="B54380" s="104" t="s">
        <v>236</v>
      </c>
      <c r="C54380" s="84" t="s">
        <v>236</v>
      </c>
    </row>
    <row r="54381" spans="1:3" x14ac:dyDescent="0.25">
      <c r="A54381" s="80">
        <v>1147411</v>
      </c>
      <c r="B54381" s="104" t="s">
        <v>236</v>
      </c>
      <c r="C54381" s="84" t="s">
        <v>236</v>
      </c>
    </row>
    <row r="54382" spans="1:3" x14ac:dyDescent="0.25">
      <c r="A54382" s="80">
        <v>1147412</v>
      </c>
      <c r="B54382" s="104" t="s">
        <v>236</v>
      </c>
      <c r="C54382" s="84" t="s">
        <v>236</v>
      </c>
    </row>
    <row r="54383" spans="1:3" x14ac:dyDescent="0.25">
      <c r="A54383" s="80">
        <v>1147413</v>
      </c>
      <c r="B54383" s="104" t="s">
        <v>236</v>
      </c>
      <c r="C54383" s="84" t="s">
        <v>236</v>
      </c>
    </row>
    <row r="54384" spans="1:3" x14ac:dyDescent="0.25">
      <c r="A54384" s="80">
        <v>1147414</v>
      </c>
      <c r="B54384" s="104" t="s">
        <v>236</v>
      </c>
      <c r="C54384" s="84" t="s">
        <v>236</v>
      </c>
    </row>
    <row r="54385" spans="1:3" x14ac:dyDescent="0.25">
      <c r="A54385" s="80">
        <v>1147415</v>
      </c>
      <c r="B54385" s="104" t="s">
        <v>236</v>
      </c>
      <c r="C54385" s="84" t="s">
        <v>236</v>
      </c>
    </row>
    <row r="54386" spans="1:3" x14ac:dyDescent="0.25">
      <c r="A54386" s="80">
        <v>1147416</v>
      </c>
      <c r="B54386" s="104" t="s">
        <v>236</v>
      </c>
      <c r="C54386" s="84" t="s">
        <v>236</v>
      </c>
    </row>
    <row r="54387" spans="1:3" x14ac:dyDescent="0.25">
      <c r="A54387" s="80">
        <v>1147417</v>
      </c>
      <c r="B54387" s="104" t="s">
        <v>236</v>
      </c>
      <c r="C54387" s="84" t="s">
        <v>236</v>
      </c>
    </row>
    <row r="54388" spans="1:3" x14ac:dyDescent="0.25">
      <c r="A54388" s="80">
        <v>1147418</v>
      </c>
      <c r="B54388" s="104" t="s">
        <v>236</v>
      </c>
      <c r="C54388" s="84" t="s">
        <v>236</v>
      </c>
    </row>
    <row r="54389" spans="1:3" x14ac:dyDescent="0.25">
      <c r="A54389" s="80">
        <v>1147419</v>
      </c>
      <c r="B54389" s="104" t="s">
        <v>236</v>
      </c>
      <c r="C54389" s="84" t="s">
        <v>236</v>
      </c>
    </row>
    <row r="54390" spans="1:3" x14ac:dyDescent="0.25">
      <c r="A54390" s="80">
        <v>1147420</v>
      </c>
      <c r="B54390" s="104" t="s">
        <v>236</v>
      </c>
      <c r="C54390" s="84" t="s">
        <v>236</v>
      </c>
    </row>
    <row r="54391" spans="1:3" x14ac:dyDescent="0.25">
      <c r="A54391" s="80">
        <v>1147421</v>
      </c>
      <c r="B54391" s="104" t="s">
        <v>236</v>
      </c>
      <c r="C54391" s="84" t="s">
        <v>236</v>
      </c>
    </row>
    <row r="54392" spans="1:3" x14ac:dyDescent="0.25">
      <c r="A54392" s="80">
        <v>1147422</v>
      </c>
      <c r="B54392" s="104" t="s">
        <v>236</v>
      </c>
      <c r="C54392" s="84" t="s">
        <v>236</v>
      </c>
    </row>
    <row r="54393" spans="1:3" x14ac:dyDescent="0.25">
      <c r="A54393" s="80">
        <v>1147423</v>
      </c>
      <c r="B54393" s="104" t="s">
        <v>236</v>
      </c>
      <c r="C54393" s="84" t="s">
        <v>236</v>
      </c>
    </row>
    <row r="54394" spans="1:3" x14ac:dyDescent="0.25">
      <c r="A54394" s="80">
        <v>1147424</v>
      </c>
      <c r="B54394" s="104" t="s">
        <v>236</v>
      </c>
      <c r="C54394" s="84" t="s">
        <v>236</v>
      </c>
    </row>
    <row r="54395" spans="1:3" x14ac:dyDescent="0.25">
      <c r="A54395" s="80">
        <v>1147425</v>
      </c>
      <c r="B54395" s="104" t="s">
        <v>236</v>
      </c>
      <c r="C54395" s="84" t="s">
        <v>236</v>
      </c>
    </row>
    <row r="54396" spans="1:3" x14ac:dyDescent="0.25">
      <c r="A54396" s="80">
        <v>1147426</v>
      </c>
      <c r="B54396" s="104" t="s">
        <v>236</v>
      </c>
      <c r="C54396" s="84" t="s">
        <v>236</v>
      </c>
    </row>
    <row r="54397" spans="1:3" x14ac:dyDescent="0.25">
      <c r="A54397" s="80">
        <v>1147427</v>
      </c>
      <c r="B54397" s="104" t="s">
        <v>236</v>
      </c>
      <c r="C54397" s="84" t="s">
        <v>236</v>
      </c>
    </row>
    <row r="54398" spans="1:3" x14ac:dyDescent="0.25">
      <c r="A54398" s="80">
        <v>1147428</v>
      </c>
      <c r="B54398" s="104" t="s">
        <v>236</v>
      </c>
      <c r="C54398" s="84" t="s">
        <v>236</v>
      </c>
    </row>
    <row r="54399" spans="1:3" x14ac:dyDescent="0.25">
      <c r="A54399" s="80">
        <v>1147429</v>
      </c>
      <c r="B54399" s="104" t="s">
        <v>236</v>
      </c>
      <c r="C54399" s="84" t="s">
        <v>236</v>
      </c>
    </row>
    <row r="54400" spans="1:3" x14ac:dyDescent="0.25">
      <c r="A54400" s="80">
        <v>1147430</v>
      </c>
      <c r="B54400" s="104" t="s">
        <v>236</v>
      </c>
      <c r="C54400" s="84" t="s">
        <v>236</v>
      </c>
    </row>
    <row r="54401" spans="1:3" x14ac:dyDescent="0.25">
      <c r="A54401" s="80">
        <v>1147431</v>
      </c>
      <c r="B54401" s="104" t="s">
        <v>236</v>
      </c>
      <c r="C54401" s="84" t="s">
        <v>236</v>
      </c>
    </row>
    <row r="54402" spans="1:3" x14ac:dyDescent="0.25">
      <c r="A54402" s="80">
        <v>1147432</v>
      </c>
      <c r="B54402" s="104" t="s">
        <v>236</v>
      </c>
      <c r="C54402" s="84" t="s">
        <v>236</v>
      </c>
    </row>
    <row r="54403" spans="1:3" x14ac:dyDescent="0.25">
      <c r="A54403" s="80">
        <v>1147433</v>
      </c>
      <c r="B54403" s="104" t="s">
        <v>236</v>
      </c>
      <c r="C54403" s="84" t="s">
        <v>236</v>
      </c>
    </row>
    <row r="54404" spans="1:3" x14ac:dyDescent="0.25">
      <c r="A54404" s="80">
        <v>1147434</v>
      </c>
      <c r="B54404" s="104" t="s">
        <v>236</v>
      </c>
      <c r="C54404" s="84" t="s">
        <v>236</v>
      </c>
    </row>
    <row r="54405" spans="1:3" x14ac:dyDescent="0.25">
      <c r="A54405" s="80">
        <v>1147435</v>
      </c>
      <c r="B54405" s="104" t="s">
        <v>236</v>
      </c>
      <c r="C54405" s="84" t="s">
        <v>236</v>
      </c>
    </row>
    <row r="54406" spans="1:3" x14ac:dyDescent="0.25">
      <c r="A54406" s="80">
        <v>1147436</v>
      </c>
      <c r="B54406" s="104" t="s">
        <v>236</v>
      </c>
      <c r="C54406" s="84" t="s">
        <v>236</v>
      </c>
    </row>
    <row r="54407" spans="1:3" x14ac:dyDescent="0.25">
      <c r="A54407" s="80">
        <v>1147437</v>
      </c>
      <c r="B54407" s="104" t="s">
        <v>236</v>
      </c>
      <c r="C54407" s="84" t="s">
        <v>236</v>
      </c>
    </row>
    <row r="54408" spans="1:3" x14ac:dyDescent="0.25">
      <c r="A54408" s="80">
        <v>1147438</v>
      </c>
      <c r="B54408" s="104" t="s">
        <v>236</v>
      </c>
      <c r="C54408" s="84" t="s">
        <v>236</v>
      </c>
    </row>
    <row r="54409" spans="1:3" x14ac:dyDescent="0.25">
      <c r="A54409" s="80">
        <v>1147439</v>
      </c>
      <c r="B54409" s="104" t="s">
        <v>236</v>
      </c>
      <c r="C54409" s="84" t="s">
        <v>236</v>
      </c>
    </row>
    <row r="54410" spans="1:3" x14ac:dyDescent="0.25">
      <c r="A54410" s="80">
        <v>1147440</v>
      </c>
      <c r="B54410" s="104" t="s">
        <v>236</v>
      </c>
      <c r="C54410" s="84" t="s">
        <v>236</v>
      </c>
    </row>
    <row r="54411" spans="1:3" x14ac:dyDescent="0.25">
      <c r="A54411" s="80">
        <v>1147441</v>
      </c>
      <c r="B54411" s="104" t="s">
        <v>236</v>
      </c>
      <c r="C54411" s="84" t="s">
        <v>236</v>
      </c>
    </row>
    <row r="54412" spans="1:3" x14ac:dyDescent="0.25">
      <c r="A54412" s="80">
        <v>1147442</v>
      </c>
      <c r="B54412" s="104" t="s">
        <v>236</v>
      </c>
      <c r="C54412" s="84" t="s">
        <v>236</v>
      </c>
    </row>
    <row r="54413" spans="1:3" x14ac:dyDescent="0.25">
      <c r="A54413" s="80">
        <v>1147443</v>
      </c>
      <c r="B54413" s="104" t="s">
        <v>236</v>
      </c>
      <c r="C54413" s="84" t="s">
        <v>236</v>
      </c>
    </row>
    <row r="54414" spans="1:3" x14ac:dyDescent="0.25">
      <c r="A54414" s="80">
        <v>1147444</v>
      </c>
      <c r="B54414" s="104" t="s">
        <v>236</v>
      </c>
      <c r="C54414" s="84" t="s">
        <v>236</v>
      </c>
    </row>
    <row r="54415" spans="1:3" x14ac:dyDescent="0.25">
      <c r="A54415" s="80">
        <v>1147445</v>
      </c>
      <c r="B54415" s="104" t="s">
        <v>236</v>
      </c>
      <c r="C54415" s="84" t="s">
        <v>236</v>
      </c>
    </row>
    <row r="54416" spans="1:3" x14ac:dyDescent="0.25">
      <c r="A54416" s="80">
        <v>1147446</v>
      </c>
      <c r="B54416" s="104" t="s">
        <v>236</v>
      </c>
      <c r="C54416" s="84" t="s">
        <v>236</v>
      </c>
    </row>
    <row r="54417" spans="1:3" x14ac:dyDescent="0.25">
      <c r="A54417" s="80">
        <v>1147447</v>
      </c>
      <c r="B54417" s="104" t="s">
        <v>236</v>
      </c>
      <c r="C54417" s="84" t="s">
        <v>236</v>
      </c>
    </row>
    <row r="54418" spans="1:3" x14ac:dyDescent="0.25">
      <c r="A54418" s="80">
        <v>1147448</v>
      </c>
      <c r="B54418" s="104" t="s">
        <v>236</v>
      </c>
      <c r="C54418" s="84" t="s">
        <v>236</v>
      </c>
    </row>
    <row r="54419" spans="1:3" x14ac:dyDescent="0.25">
      <c r="A54419" s="80">
        <v>1147449</v>
      </c>
      <c r="B54419" s="104" t="s">
        <v>236</v>
      </c>
      <c r="C54419" s="84" t="s">
        <v>236</v>
      </c>
    </row>
    <row r="54420" spans="1:3" x14ac:dyDescent="0.25">
      <c r="A54420" s="80">
        <v>1147450</v>
      </c>
      <c r="B54420" s="104" t="s">
        <v>236</v>
      </c>
      <c r="C54420" s="84" t="s">
        <v>236</v>
      </c>
    </row>
    <row r="54421" spans="1:3" x14ac:dyDescent="0.25">
      <c r="A54421" s="80">
        <v>1147451</v>
      </c>
      <c r="B54421" s="104" t="s">
        <v>236</v>
      </c>
      <c r="C54421" s="84" t="s">
        <v>236</v>
      </c>
    </row>
    <row r="54422" spans="1:3" x14ac:dyDescent="0.25">
      <c r="A54422" s="80">
        <v>1147452</v>
      </c>
      <c r="B54422" s="104" t="s">
        <v>236</v>
      </c>
      <c r="C54422" s="84" t="s">
        <v>236</v>
      </c>
    </row>
    <row r="54423" spans="1:3" x14ac:dyDescent="0.25">
      <c r="A54423" s="80">
        <v>1147453</v>
      </c>
      <c r="B54423" s="104" t="s">
        <v>236</v>
      </c>
      <c r="C54423" s="84" t="s">
        <v>236</v>
      </c>
    </row>
    <row r="54424" spans="1:3" x14ac:dyDescent="0.25">
      <c r="A54424" s="80">
        <v>1147454</v>
      </c>
      <c r="B54424" s="104" t="s">
        <v>236</v>
      </c>
      <c r="C54424" s="84" t="s">
        <v>236</v>
      </c>
    </row>
    <row r="54425" spans="1:3" x14ac:dyDescent="0.25">
      <c r="A54425" s="80">
        <v>1147455</v>
      </c>
      <c r="B54425" s="104" t="s">
        <v>236</v>
      </c>
      <c r="C54425" s="84" t="s">
        <v>236</v>
      </c>
    </row>
    <row r="54426" spans="1:3" x14ac:dyDescent="0.25">
      <c r="A54426" s="80">
        <v>1147456</v>
      </c>
      <c r="B54426" s="104" t="s">
        <v>236</v>
      </c>
      <c r="C54426" s="84" t="s">
        <v>236</v>
      </c>
    </row>
    <row r="54427" spans="1:3" x14ac:dyDescent="0.25">
      <c r="A54427" s="80">
        <v>1147457</v>
      </c>
      <c r="B54427" s="104" t="s">
        <v>236</v>
      </c>
      <c r="C54427" s="84" t="s">
        <v>236</v>
      </c>
    </row>
    <row r="54428" spans="1:3" x14ac:dyDescent="0.25">
      <c r="A54428" s="80">
        <v>1147458</v>
      </c>
      <c r="B54428" s="104" t="s">
        <v>236</v>
      </c>
      <c r="C54428" s="84" t="s">
        <v>236</v>
      </c>
    </row>
    <row r="54429" spans="1:3" x14ac:dyDescent="0.25">
      <c r="A54429" s="80">
        <v>1147459</v>
      </c>
      <c r="B54429" s="104" t="s">
        <v>236</v>
      </c>
      <c r="C54429" s="84" t="s">
        <v>236</v>
      </c>
    </row>
    <row r="54430" spans="1:3" x14ac:dyDescent="0.25">
      <c r="A54430" s="80">
        <v>1147460</v>
      </c>
      <c r="B54430" s="104" t="s">
        <v>236</v>
      </c>
      <c r="C54430" s="84" t="s">
        <v>236</v>
      </c>
    </row>
    <row r="54431" spans="1:3" x14ac:dyDescent="0.25">
      <c r="A54431" s="80">
        <v>1147461</v>
      </c>
      <c r="B54431" s="104" t="s">
        <v>236</v>
      </c>
      <c r="C54431" s="84" t="s">
        <v>236</v>
      </c>
    </row>
    <row r="54432" spans="1:3" x14ac:dyDescent="0.25">
      <c r="A54432" s="80">
        <v>1147462</v>
      </c>
      <c r="B54432" s="104" t="s">
        <v>236</v>
      </c>
      <c r="C54432" s="84" t="s">
        <v>236</v>
      </c>
    </row>
    <row r="54433" spans="1:3" x14ac:dyDescent="0.25">
      <c r="A54433" s="80">
        <v>1147463</v>
      </c>
      <c r="B54433" s="104" t="s">
        <v>236</v>
      </c>
      <c r="C54433" s="84" t="s">
        <v>236</v>
      </c>
    </row>
    <row r="54434" spans="1:3" x14ac:dyDescent="0.25">
      <c r="A54434" s="80">
        <v>1147464</v>
      </c>
      <c r="B54434" s="104" t="s">
        <v>236</v>
      </c>
      <c r="C54434" s="84" t="s">
        <v>236</v>
      </c>
    </row>
    <row r="54435" spans="1:3" x14ac:dyDescent="0.25">
      <c r="A54435" s="80">
        <v>1147465</v>
      </c>
      <c r="B54435" s="104" t="s">
        <v>236</v>
      </c>
      <c r="C54435" s="84" t="s">
        <v>236</v>
      </c>
    </row>
    <row r="54436" spans="1:3" x14ac:dyDescent="0.25">
      <c r="A54436" s="80">
        <v>1147466</v>
      </c>
      <c r="B54436" s="104" t="s">
        <v>236</v>
      </c>
      <c r="C54436" s="84" t="s">
        <v>236</v>
      </c>
    </row>
    <row r="54437" spans="1:3" x14ac:dyDescent="0.25">
      <c r="A54437" s="80">
        <v>1147467</v>
      </c>
      <c r="B54437" s="104" t="s">
        <v>236</v>
      </c>
      <c r="C54437" s="84" t="s">
        <v>236</v>
      </c>
    </row>
    <row r="54438" spans="1:3" x14ac:dyDescent="0.25">
      <c r="A54438" s="80">
        <v>1147468</v>
      </c>
      <c r="B54438" s="104" t="s">
        <v>236</v>
      </c>
      <c r="C54438" s="84" t="s">
        <v>236</v>
      </c>
    </row>
    <row r="54439" spans="1:3" x14ac:dyDescent="0.25">
      <c r="A54439" s="80">
        <v>1147469</v>
      </c>
      <c r="B54439" s="104" t="s">
        <v>236</v>
      </c>
      <c r="C54439" s="84" t="s">
        <v>236</v>
      </c>
    </row>
    <row r="54440" spans="1:3" x14ac:dyDescent="0.25">
      <c r="A54440" s="80">
        <v>1147470</v>
      </c>
      <c r="B54440" s="104" t="s">
        <v>236</v>
      </c>
      <c r="C54440" s="84" t="s">
        <v>236</v>
      </c>
    </row>
    <row r="54441" spans="1:3" x14ac:dyDescent="0.25">
      <c r="A54441" s="80">
        <v>1147471</v>
      </c>
      <c r="B54441" s="104" t="s">
        <v>236</v>
      </c>
      <c r="C54441" s="84" t="s">
        <v>236</v>
      </c>
    </row>
    <row r="54442" spans="1:3" x14ac:dyDescent="0.25">
      <c r="A54442" s="80">
        <v>1147472</v>
      </c>
      <c r="B54442" s="104" t="s">
        <v>236</v>
      </c>
      <c r="C54442" s="84" t="s">
        <v>236</v>
      </c>
    </row>
    <row r="54443" spans="1:3" x14ac:dyDescent="0.25">
      <c r="A54443" s="80">
        <v>1147473</v>
      </c>
      <c r="B54443" s="104" t="s">
        <v>236</v>
      </c>
      <c r="C54443" s="84" t="s">
        <v>236</v>
      </c>
    </row>
    <row r="54444" spans="1:3" x14ac:dyDescent="0.25">
      <c r="A54444" s="80">
        <v>1147474</v>
      </c>
      <c r="B54444" s="104" t="s">
        <v>236</v>
      </c>
      <c r="C54444" s="84" t="s">
        <v>236</v>
      </c>
    </row>
    <row r="54445" spans="1:3" x14ac:dyDescent="0.25">
      <c r="A54445" s="80">
        <v>1147475</v>
      </c>
      <c r="B54445" s="104" t="s">
        <v>236</v>
      </c>
      <c r="C54445" s="84" t="s">
        <v>236</v>
      </c>
    </row>
    <row r="54446" spans="1:3" x14ac:dyDescent="0.25">
      <c r="A54446" s="80">
        <v>1147476</v>
      </c>
      <c r="B54446" s="104" t="s">
        <v>236</v>
      </c>
      <c r="C54446" s="84" t="s">
        <v>236</v>
      </c>
    </row>
    <row r="54447" spans="1:3" x14ac:dyDescent="0.25">
      <c r="A54447" s="80">
        <v>1147477</v>
      </c>
      <c r="B54447" s="104" t="s">
        <v>236</v>
      </c>
      <c r="C54447" s="84" t="s">
        <v>236</v>
      </c>
    </row>
    <row r="54448" spans="1:3" x14ac:dyDescent="0.25">
      <c r="A54448" s="80">
        <v>1147478</v>
      </c>
      <c r="B54448" s="104" t="s">
        <v>236</v>
      </c>
      <c r="C54448" s="84" t="s">
        <v>236</v>
      </c>
    </row>
    <row r="54449" spans="1:3" x14ac:dyDescent="0.25">
      <c r="A54449" s="80">
        <v>1147479</v>
      </c>
      <c r="B54449" s="104" t="s">
        <v>236</v>
      </c>
      <c r="C54449" s="84" t="s">
        <v>236</v>
      </c>
    </row>
    <row r="54450" spans="1:3" x14ac:dyDescent="0.25">
      <c r="A54450" s="80">
        <v>1147480</v>
      </c>
      <c r="B54450" s="104" t="s">
        <v>236</v>
      </c>
      <c r="C54450" s="84" t="s">
        <v>236</v>
      </c>
    </row>
    <row r="54451" spans="1:3" x14ac:dyDescent="0.25">
      <c r="A54451" s="80">
        <v>1147481</v>
      </c>
      <c r="B54451" s="104" t="s">
        <v>236</v>
      </c>
      <c r="C54451" s="84" t="s">
        <v>236</v>
      </c>
    </row>
    <row r="54452" spans="1:3" x14ac:dyDescent="0.25">
      <c r="A54452" s="80">
        <v>1147482</v>
      </c>
      <c r="B54452" s="104" t="s">
        <v>236</v>
      </c>
      <c r="C54452" s="84" t="s">
        <v>236</v>
      </c>
    </row>
    <row r="54453" spans="1:3" x14ac:dyDescent="0.25">
      <c r="A54453" s="80">
        <v>1147483</v>
      </c>
      <c r="B54453" s="104" t="s">
        <v>236</v>
      </c>
      <c r="C54453" s="84" t="s">
        <v>236</v>
      </c>
    </row>
    <row r="54454" spans="1:3" x14ac:dyDescent="0.25">
      <c r="A54454" s="80">
        <v>1147484</v>
      </c>
      <c r="B54454" s="104" t="s">
        <v>236</v>
      </c>
      <c r="C54454" s="84" t="s">
        <v>236</v>
      </c>
    </row>
    <row r="54455" spans="1:3" x14ac:dyDescent="0.25">
      <c r="A54455" s="80">
        <v>1147485</v>
      </c>
      <c r="B54455" s="104" t="s">
        <v>236</v>
      </c>
      <c r="C54455" s="84" t="s">
        <v>236</v>
      </c>
    </row>
    <row r="54456" spans="1:3" x14ac:dyDescent="0.25">
      <c r="A54456" s="80">
        <v>1147486</v>
      </c>
      <c r="B54456" s="104" t="s">
        <v>236</v>
      </c>
      <c r="C54456" s="84" t="s">
        <v>236</v>
      </c>
    </row>
    <row r="54457" spans="1:3" x14ac:dyDescent="0.25">
      <c r="A54457" s="80">
        <v>1147487</v>
      </c>
      <c r="B54457" s="104" t="s">
        <v>236</v>
      </c>
      <c r="C54457" s="84" t="s">
        <v>236</v>
      </c>
    </row>
    <row r="54458" spans="1:3" x14ac:dyDescent="0.25">
      <c r="A54458" s="80">
        <v>1147488</v>
      </c>
      <c r="B54458" s="104" t="s">
        <v>236</v>
      </c>
      <c r="C54458" s="84" t="s">
        <v>236</v>
      </c>
    </row>
    <row r="54459" spans="1:3" x14ac:dyDescent="0.25">
      <c r="A54459" s="80">
        <v>1147489</v>
      </c>
      <c r="B54459" s="91">
        <v>1147494</v>
      </c>
      <c r="C54459" s="90">
        <v>41417</v>
      </c>
    </row>
    <row r="54460" spans="1:3" x14ac:dyDescent="0.25">
      <c r="A54460" s="80">
        <v>1147490</v>
      </c>
      <c r="B54460" s="104" t="s">
        <v>236</v>
      </c>
      <c r="C54460" s="84" t="s">
        <v>236</v>
      </c>
    </row>
    <row r="54461" spans="1:3" x14ac:dyDescent="0.25">
      <c r="A54461" s="80">
        <v>1147491</v>
      </c>
      <c r="B54461" s="104" t="s">
        <v>236</v>
      </c>
      <c r="C54461" s="84" t="s">
        <v>236</v>
      </c>
    </row>
    <row r="54462" spans="1:3" x14ac:dyDescent="0.25">
      <c r="A54462" s="80">
        <v>1147492</v>
      </c>
      <c r="B54462" s="104" t="s">
        <v>236</v>
      </c>
      <c r="C54462" s="84" t="s">
        <v>236</v>
      </c>
    </row>
    <row r="54463" spans="1:3" x14ac:dyDescent="0.25">
      <c r="A54463" s="80">
        <v>1147493</v>
      </c>
      <c r="B54463" s="104" t="s">
        <v>236</v>
      </c>
      <c r="C54463" s="84" t="s">
        <v>236</v>
      </c>
    </row>
    <row r="54464" spans="1:3" x14ac:dyDescent="0.25">
      <c r="A54464" s="80">
        <v>1147495</v>
      </c>
      <c r="B54464" s="104" t="s">
        <v>236</v>
      </c>
      <c r="C54464" s="84" t="s">
        <v>236</v>
      </c>
    </row>
    <row r="54465" spans="1:3" x14ac:dyDescent="0.25">
      <c r="A54465" s="80">
        <v>1147496</v>
      </c>
      <c r="B54465" s="104" t="s">
        <v>236</v>
      </c>
      <c r="C54465" s="84" t="s">
        <v>236</v>
      </c>
    </row>
    <row r="54466" spans="1:3" x14ac:dyDescent="0.25">
      <c r="A54466" s="80">
        <v>1147497</v>
      </c>
      <c r="B54466" s="104" t="s">
        <v>236</v>
      </c>
      <c r="C54466" s="84" t="s">
        <v>236</v>
      </c>
    </row>
    <row r="54467" spans="1:3" x14ac:dyDescent="0.25">
      <c r="A54467" s="80">
        <v>1147498</v>
      </c>
      <c r="B54467" s="104" t="s">
        <v>236</v>
      </c>
      <c r="C54467" s="84" t="s">
        <v>236</v>
      </c>
    </row>
    <row r="54468" spans="1:3" x14ac:dyDescent="0.25">
      <c r="A54468" s="80">
        <v>1147499</v>
      </c>
      <c r="B54468" s="104" t="s">
        <v>236</v>
      </c>
      <c r="C54468" s="84" t="s">
        <v>236</v>
      </c>
    </row>
    <row r="54469" spans="1:3" x14ac:dyDescent="0.25">
      <c r="A54469" s="80">
        <v>1147500</v>
      </c>
      <c r="B54469" s="104" t="s">
        <v>236</v>
      </c>
      <c r="C54469" s="84" t="s">
        <v>236</v>
      </c>
    </row>
    <row r="54470" spans="1:3" x14ac:dyDescent="0.25">
      <c r="A54470" s="80">
        <v>1147501</v>
      </c>
      <c r="B54470" s="104" t="s">
        <v>236</v>
      </c>
      <c r="C54470" s="84" t="s">
        <v>236</v>
      </c>
    </row>
    <row r="54471" spans="1:3" x14ac:dyDescent="0.25">
      <c r="A54471" s="80">
        <v>1147502</v>
      </c>
      <c r="B54471" s="104" t="s">
        <v>236</v>
      </c>
      <c r="C54471" s="84" t="s">
        <v>236</v>
      </c>
    </row>
    <row r="54472" spans="1:3" x14ac:dyDescent="0.25">
      <c r="A54472" s="80">
        <v>1147503</v>
      </c>
      <c r="B54472" s="104" t="s">
        <v>236</v>
      </c>
      <c r="C54472" s="84" t="s">
        <v>236</v>
      </c>
    </row>
    <row r="54473" spans="1:3" x14ac:dyDescent="0.25">
      <c r="A54473" s="80">
        <v>1147504</v>
      </c>
      <c r="B54473" s="104" t="s">
        <v>236</v>
      </c>
      <c r="C54473" s="84" t="s">
        <v>236</v>
      </c>
    </row>
    <row r="54474" spans="1:3" x14ac:dyDescent="0.25">
      <c r="A54474" s="80">
        <v>1147505</v>
      </c>
      <c r="B54474" s="104" t="s">
        <v>236</v>
      </c>
      <c r="C54474" s="84" t="s">
        <v>236</v>
      </c>
    </row>
    <row r="54475" spans="1:3" x14ac:dyDescent="0.25">
      <c r="A54475" s="80">
        <v>1147506</v>
      </c>
      <c r="B54475" s="104" t="s">
        <v>236</v>
      </c>
      <c r="C54475" s="84" t="s">
        <v>236</v>
      </c>
    </row>
    <row r="54476" spans="1:3" x14ac:dyDescent="0.25">
      <c r="A54476" s="80">
        <v>1147507</v>
      </c>
      <c r="B54476" s="104" t="s">
        <v>236</v>
      </c>
      <c r="C54476" s="84" t="s">
        <v>236</v>
      </c>
    </row>
    <row r="54477" spans="1:3" x14ac:dyDescent="0.25">
      <c r="A54477" s="80">
        <v>1147508</v>
      </c>
      <c r="B54477" s="104" t="s">
        <v>236</v>
      </c>
      <c r="C54477" s="84" t="s">
        <v>236</v>
      </c>
    </row>
    <row r="54478" spans="1:3" x14ac:dyDescent="0.25">
      <c r="A54478" s="80">
        <v>1147509</v>
      </c>
      <c r="B54478" s="104" t="s">
        <v>236</v>
      </c>
      <c r="C54478" s="84" t="s">
        <v>236</v>
      </c>
    </row>
    <row r="54479" spans="1:3" x14ac:dyDescent="0.25">
      <c r="A54479" s="80">
        <v>1147510</v>
      </c>
      <c r="B54479" s="104" t="s">
        <v>236</v>
      </c>
      <c r="C54479" s="84" t="s">
        <v>236</v>
      </c>
    </row>
    <row r="54480" spans="1:3" x14ac:dyDescent="0.25">
      <c r="A54480" s="80">
        <v>1147511</v>
      </c>
      <c r="B54480" s="104" t="s">
        <v>236</v>
      </c>
      <c r="C54480" s="84" t="s">
        <v>236</v>
      </c>
    </row>
    <row r="54481" spans="1:3" x14ac:dyDescent="0.25">
      <c r="A54481" s="80">
        <v>1147512</v>
      </c>
      <c r="B54481" s="104" t="s">
        <v>236</v>
      </c>
      <c r="C54481" s="84" t="s">
        <v>236</v>
      </c>
    </row>
    <row r="54482" spans="1:3" x14ac:dyDescent="0.25">
      <c r="A54482" s="80">
        <v>1147513</v>
      </c>
      <c r="B54482" s="104" t="s">
        <v>236</v>
      </c>
      <c r="C54482" s="84" t="s">
        <v>236</v>
      </c>
    </row>
    <row r="54483" spans="1:3" x14ac:dyDescent="0.25">
      <c r="A54483" s="80">
        <v>1147514</v>
      </c>
      <c r="B54483" s="104" t="s">
        <v>236</v>
      </c>
      <c r="C54483" s="84" t="s">
        <v>236</v>
      </c>
    </row>
    <row r="54484" spans="1:3" x14ac:dyDescent="0.25">
      <c r="A54484" s="80">
        <v>1147515</v>
      </c>
      <c r="B54484" s="104" t="s">
        <v>236</v>
      </c>
      <c r="C54484" s="84" t="s">
        <v>236</v>
      </c>
    </row>
    <row r="54485" spans="1:3" x14ac:dyDescent="0.25">
      <c r="A54485" s="80">
        <v>1147516</v>
      </c>
      <c r="B54485" s="104" t="s">
        <v>236</v>
      </c>
      <c r="C54485" s="84" t="s">
        <v>236</v>
      </c>
    </row>
    <row r="54486" spans="1:3" x14ac:dyDescent="0.25">
      <c r="A54486" s="80">
        <v>1147517</v>
      </c>
      <c r="B54486" s="104" t="s">
        <v>236</v>
      </c>
      <c r="C54486" s="84" t="s">
        <v>236</v>
      </c>
    </row>
    <row r="54487" spans="1:3" x14ac:dyDescent="0.25">
      <c r="A54487" s="80">
        <v>1147518</v>
      </c>
      <c r="B54487" s="104" t="s">
        <v>236</v>
      </c>
      <c r="C54487" s="84" t="s">
        <v>236</v>
      </c>
    </row>
    <row r="54488" spans="1:3" x14ac:dyDescent="0.25">
      <c r="A54488" s="80">
        <v>1147519</v>
      </c>
      <c r="B54488" s="104" t="s">
        <v>236</v>
      </c>
      <c r="C54488" s="84" t="s">
        <v>236</v>
      </c>
    </row>
    <row r="54489" spans="1:3" x14ac:dyDescent="0.25">
      <c r="A54489" s="80">
        <v>1147520</v>
      </c>
      <c r="B54489" s="104" t="s">
        <v>236</v>
      </c>
      <c r="C54489" s="84" t="s">
        <v>236</v>
      </c>
    </row>
    <row r="54490" spans="1:3" x14ac:dyDescent="0.25">
      <c r="A54490" s="80">
        <v>1147521</v>
      </c>
      <c r="B54490" s="104" t="s">
        <v>236</v>
      </c>
      <c r="C54490" s="84" t="s">
        <v>236</v>
      </c>
    </row>
    <row r="54491" spans="1:3" x14ac:dyDescent="0.25">
      <c r="A54491" s="80">
        <v>1147522</v>
      </c>
      <c r="B54491" s="104" t="s">
        <v>236</v>
      </c>
      <c r="C54491" s="84" t="s">
        <v>236</v>
      </c>
    </row>
    <row r="54492" spans="1:3" x14ac:dyDescent="0.25">
      <c r="A54492" s="80">
        <v>1147523</v>
      </c>
      <c r="B54492" s="104" t="s">
        <v>236</v>
      </c>
      <c r="C54492" s="84" t="s">
        <v>236</v>
      </c>
    </row>
    <row r="54493" spans="1:3" x14ac:dyDescent="0.25">
      <c r="A54493" s="80">
        <v>1147524</v>
      </c>
      <c r="B54493" s="104" t="s">
        <v>236</v>
      </c>
      <c r="C54493" s="84" t="s">
        <v>236</v>
      </c>
    </row>
    <row r="54494" spans="1:3" x14ac:dyDescent="0.25">
      <c r="A54494" s="80">
        <v>1147525</v>
      </c>
      <c r="B54494" s="104" t="s">
        <v>236</v>
      </c>
      <c r="C54494" s="84" t="s">
        <v>236</v>
      </c>
    </row>
    <row r="54495" spans="1:3" x14ac:dyDescent="0.25">
      <c r="A54495" s="80">
        <v>1147527</v>
      </c>
      <c r="B54495" s="104" t="s">
        <v>236</v>
      </c>
      <c r="C54495" s="84" t="s">
        <v>236</v>
      </c>
    </row>
    <row r="54496" spans="1:3" x14ac:dyDescent="0.25">
      <c r="A54496" s="80">
        <v>1147528</v>
      </c>
      <c r="B54496" s="104" t="s">
        <v>236</v>
      </c>
      <c r="C54496" s="84" t="s">
        <v>236</v>
      </c>
    </row>
    <row r="54497" spans="1:3" x14ac:dyDescent="0.25">
      <c r="A54497" s="80">
        <v>1147529</v>
      </c>
      <c r="B54497" s="104" t="s">
        <v>236</v>
      </c>
      <c r="C54497" s="84" t="s">
        <v>236</v>
      </c>
    </row>
    <row r="54498" spans="1:3" x14ac:dyDescent="0.25">
      <c r="A54498" s="80">
        <v>1147530</v>
      </c>
      <c r="B54498" s="104" t="s">
        <v>236</v>
      </c>
      <c r="C54498" s="84" t="s">
        <v>236</v>
      </c>
    </row>
    <row r="54499" spans="1:3" x14ac:dyDescent="0.25">
      <c r="A54499" s="80">
        <v>1147531</v>
      </c>
      <c r="B54499" s="104" t="s">
        <v>236</v>
      </c>
      <c r="C54499" s="84" t="s">
        <v>236</v>
      </c>
    </row>
    <row r="54500" spans="1:3" x14ac:dyDescent="0.25">
      <c r="A54500" s="80">
        <v>1147532</v>
      </c>
      <c r="B54500" s="104" t="s">
        <v>236</v>
      </c>
      <c r="C54500" s="84" t="s">
        <v>236</v>
      </c>
    </row>
    <row r="54501" spans="1:3" x14ac:dyDescent="0.25">
      <c r="A54501" s="80">
        <v>1147533</v>
      </c>
      <c r="B54501" s="104" t="s">
        <v>236</v>
      </c>
      <c r="C54501" s="84" t="s">
        <v>236</v>
      </c>
    </row>
    <row r="54502" spans="1:3" x14ac:dyDescent="0.25">
      <c r="A54502" s="80">
        <v>1147534</v>
      </c>
      <c r="B54502" s="104" t="s">
        <v>236</v>
      </c>
      <c r="C54502" s="84" t="s">
        <v>236</v>
      </c>
    </row>
    <row r="54503" spans="1:3" x14ac:dyDescent="0.25">
      <c r="A54503" s="80">
        <v>1147535</v>
      </c>
      <c r="B54503" s="104" t="s">
        <v>236</v>
      </c>
      <c r="C54503" s="84" t="s">
        <v>236</v>
      </c>
    </row>
    <row r="54504" spans="1:3" x14ac:dyDescent="0.25">
      <c r="A54504" s="80">
        <v>1147536</v>
      </c>
      <c r="B54504" s="104" t="s">
        <v>236</v>
      </c>
      <c r="C54504" s="84" t="s">
        <v>236</v>
      </c>
    </row>
    <row r="54505" spans="1:3" x14ac:dyDescent="0.25">
      <c r="A54505" s="80">
        <v>1147537</v>
      </c>
      <c r="B54505" s="104" t="s">
        <v>236</v>
      </c>
      <c r="C54505" s="84" t="s">
        <v>236</v>
      </c>
    </row>
    <row r="54506" spans="1:3" x14ac:dyDescent="0.25">
      <c r="A54506" s="80">
        <v>1147538</v>
      </c>
      <c r="B54506" s="104" t="s">
        <v>236</v>
      </c>
      <c r="C54506" s="84" t="s">
        <v>236</v>
      </c>
    </row>
    <row r="54507" spans="1:3" x14ac:dyDescent="0.25">
      <c r="A54507" s="80">
        <v>1147539</v>
      </c>
      <c r="B54507" s="104" t="s">
        <v>236</v>
      </c>
      <c r="C54507" s="84" t="s">
        <v>236</v>
      </c>
    </row>
    <row r="54508" spans="1:3" x14ac:dyDescent="0.25">
      <c r="A54508" s="80">
        <v>1147540</v>
      </c>
      <c r="B54508" s="104" t="s">
        <v>236</v>
      </c>
      <c r="C54508" s="84" t="s">
        <v>236</v>
      </c>
    </row>
    <row r="54509" spans="1:3" x14ac:dyDescent="0.25">
      <c r="A54509" s="80">
        <v>1147541</v>
      </c>
      <c r="B54509" s="104" t="s">
        <v>236</v>
      </c>
      <c r="C54509" s="84" t="s">
        <v>236</v>
      </c>
    </row>
    <row r="54510" spans="1:3" x14ac:dyDescent="0.25">
      <c r="A54510" s="80">
        <v>1147542</v>
      </c>
      <c r="B54510" s="104" t="s">
        <v>236</v>
      </c>
      <c r="C54510" s="84" t="s">
        <v>236</v>
      </c>
    </row>
    <row r="54511" spans="1:3" x14ac:dyDescent="0.25">
      <c r="A54511" s="80">
        <v>1147543</v>
      </c>
      <c r="B54511" s="104" t="s">
        <v>236</v>
      </c>
      <c r="C54511" s="84" t="s">
        <v>236</v>
      </c>
    </row>
    <row r="54512" spans="1:3" x14ac:dyDescent="0.25">
      <c r="A54512" s="80">
        <v>1147544</v>
      </c>
      <c r="B54512" s="104" t="s">
        <v>236</v>
      </c>
      <c r="C54512" s="84" t="s">
        <v>236</v>
      </c>
    </row>
    <row r="54513" spans="1:3" x14ac:dyDescent="0.25">
      <c r="A54513" s="80">
        <v>1147545</v>
      </c>
      <c r="B54513" s="104" t="s">
        <v>236</v>
      </c>
      <c r="C54513" s="84" t="s">
        <v>236</v>
      </c>
    </row>
    <row r="54514" spans="1:3" x14ac:dyDescent="0.25">
      <c r="A54514" s="80">
        <v>1147546</v>
      </c>
      <c r="B54514" s="104" t="s">
        <v>236</v>
      </c>
      <c r="C54514" s="84" t="s">
        <v>236</v>
      </c>
    </row>
    <row r="54515" spans="1:3" x14ac:dyDescent="0.25">
      <c r="A54515" s="80">
        <v>1147547</v>
      </c>
      <c r="B54515" s="104" t="s">
        <v>236</v>
      </c>
      <c r="C54515" s="84" t="s">
        <v>236</v>
      </c>
    </row>
    <row r="54516" spans="1:3" x14ac:dyDescent="0.25">
      <c r="A54516" s="80">
        <v>1147548</v>
      </c>
      <c r="B54516" s="104" t="s">
        <v>236</v>
      </c>
      <c r="C54516" s="84" t="s">
        <v>236</v>
      </c>
    </row>
    <row r="54517" spans="1:3" x14ac:dyDescent="0.25">
      <c r="A54517" s="80">
        <v>1147549</v>
      </c>
      <c r="B54517" s="104" t="s">
        <v>236</v>
      </c>
      <c r="C54517" s="84" t="s">
        <v>236</v>
      </c>
    </row>
    <row r="54518" spans="1:3" x14ac:dyDescent="0.25">
      <c r="A54518" s="80">
        <v>1147550</v>
      </c>
      <c r="B54518" s="104" t="s">
        <v>236</v>
      </c>
      <c r="C54518" s="84" t="s">
        <v>236</v>
      </c>
    </row>
    <row r="54519" spans="1:3" x14ac:dyDescent="0.25">
      <c r="A54519" s="80">
        <v>1147551</v>
      </c>
      <c r="B54519" s="104" t="s">
        <v>236</v>
      </c>
      <c r="C54519" s="84" t="s">
        <v>236</v>
      </c>
    </row>
    <row r="54520" spans="1:3" x14ac:dyDescent="0.25">
      <c r="A54520" s="80">
        <v>1147552</v>
      </c>
      <c r="B54520" s="104" t="s">
        <v>236</v>
      </c>
      <c r="C54520" s="84" t="s">
        <v>236</v>
      </c>
    </row>
    <row r="54521" spans="1:3" x14ac:dyDescent="0.25">
      <c r="A54521" s="80">
        <v>1147553</v>
      </c>
      <c r="B54521" s="104" t="s">
        <v>236</v>
      </c>
      <c r="C54521" s="84" t="s">
        <v>236</v>
      </c>
    </row>
    <row r="54522" spans="1:3" x14ac:dyDescent="0.25">
      <c r="A54522" s="80">
        <v>1147554</v>
      </c>
      <c r="B54522" s="104" t="s">
        <v>236</v>
      </c>
      <c r="C54522" s="84" t="s">
        <v>236</v>
      </c>
    </row>
    <row r="54523" spans="1:3" x14ac:dyDescent="0.25">
      <c r="A54523" s="80">
        <v>1147555</v>
      </c>
      <c r="B54523" s="104" t="s">
        <v>236</v>
      </c>
      <c r="C54523" s="84" t="s">
        <v>236</v>
      </c>
    </row>
    <row r="54524" spans="1:3" x14ac:dyDescent="0.25">
      <c r="A54524" s="80">
        <v>1147556</v>
      </c>
      <c r="B54524" s="104" t="s">
        <v>236</v>
      </c>
      <c r="C54524" s="84" t="s">
        <v>236</v>
      </c>
    </row>
    <row r="54525" spans="1:3" x14ac:dyDescent="0.25">
      <c r="A54525" s="80">
        <v>1147557</v>
      </c>
      <c r="B54525" s="104" t="s">
        <v>236</v>
      </c>
      <c r="C54525" s="84" t="s">
        <v>236</v>
      </c>
    </row>
    <row r="54526" spans="1:3" x14ac:dyDescent="0.25">
      <c r="A54526" s="80">
        <v>1147558</v>
      </c>
      <c r="B54526" s="104" t="s">
        <v>236</v>
      </c>
      <c r="C54526" s="84" t="s">
        <v>236</v>
      </c>
    </row>
    <row r="54527" spans="1:3" x14ac:dyDescent="0.25">
      <c r="A54527" s="80">
        <v>1147559</v>
      </c>
      <c r="B54527" s="104" t="s">
        <v>236</v>
      </c>
      <c r="C54527" s="84" t="s">
        <v>236</v>
      </c>
    </row>
    <row r="54528" spans="1:3" x14ac:dyDescent="0.25">
      <c r="A54528" s="80">
        <v>1147560</v>
      </c>
      <c r="B54528" s="104" t="s">
        <v>236</v>
      </c>
      <c r="C54528" s="84" t="s">
        <v>236</v>
      </c>
    </row>
    <row r="54529" spans="1:3" x14ac:dyDescent="0.25">
      <c r="A54529" s="80">
        <v>1147561</v>
      </c>
      <c r="B54529" s="104" t="s">
        <v>236</v>
      </c>
      <c r="C54529" s="84" t="s">
        <v>236</v>
      </c>
    </row>
    <row r="54530" spans="1:3" x14ac:dyDescent="0.25">
      <c r="A54530" s="80">
        <v>1147562</v>
      </c>
      <c r="B54530" s="104" t="s">
        <v>236</v>
      </c>
      <c r="C54530" s="84" t="s">
        <v>236</v>
      </c>
    </row>
    <row r="54531" spans="1:3" x14ac:dyDescent="0.25">
      <c r="A54531" s="80">
        <v>1147563</v>
      </c>
      <c r="B54531" s="104" t="s">
        <v>236</v>
      </c>
      <c r="C54531" s="84" t="s">
        <v>236</v>
      </c>
    </row>
    <row r="54532" spans="1:3" x14ac:dyDescent="0.25">
      <c r="A54532" s="80">
        <v>1147564</v>
      </c>
      <c r="B54532" s="104" t="s">
        <v>236</v>
      </c>
      <c r="C54532" s="84" t="s">
        <v>236</v>
      </c>
    </row>
    <row r="54533" spans="1:3" x14ac:dyDescent="0.25">
      <c r="A54533" s="80">
        <v>1147565</v>
      </c>
      <c r="B54533" s="104" t="s">
        <v>236</v>
      </c>
      <c r="C54533" s="84" t="s">
        <v>236</v>
      </c>
    </row>
    <row r="54534" spans="1:3" x14ac:dyDescent="0.25">
      <c r="A54534" s="80">
        <v>1147566</v>
      </c>
      <c r="B54534" s="104" t="s">
        <v>236</v>
      </c>
      <c r="C54534" s="84" t="s">
        <v>236</v>
      </c>
    </row>
    <row r="54535" spans="1:3" x14ac:dyDescent="0.25">
      <c r="A54535" s="80">
        <v>1147567</v>
      </c>
      <c r="B54535" s="104" t="s">
        <v>236</v>
      </c>
      <c r="C54535" s="84" t="s">
        <v>236</v>
      </c>
    </row>
    <row r="54536" spans="1:3" x14ac:dyDescent="0.25">
      <c r="A54536" s="80">
        <v>1147568</v>
      </c>
      <c r="B54536" s="104" t="s">
        <v>236</v>
      </c>
      <c r="C54536" s="84" t="s">
        <v>236</v>
      </c>
    </row>
    <row r="54537" spans="1:3" x14ac:dyDescent="0.25">
      <c r="A54537" s="80">
        <v>1147569</v>
      </c>
      <c r="B54537" s="104" t="s">
        <v>236</v>
      </c>
      <c r="C54537" s="84" t="s">
        <v>236</v>
      </c>
    </row>
    <row r="54538" spans="1:3" x14ac:dyDescent="0.25">
      <c r="A54538" s="80">
        <v>1147570</v>
      </c>
      <c r="B54538" s="104" t="s">
        <v>236</v>
      </c>
      <c r="C54538" s="84" t="s">
        <v>236</v>
      </c>
    </row>
    <row r="54539" spans="1:3" x14ac:dyDescent="0.25">
      <c r="A54539" s="80">
        <v>1147571</v>
      </c>
      <c r="B54539" s="104" t="s">
        <v>236</v>
      </c>
      <c r="C54539" s="84" t="s">
        <v>236</v>
      </c>
    </row>
    <row r="54540" spans="1:3" x14ac:dyDescent="0.25">
      <c r="A54540" s="80">
        <v>1147572</v>
      </c>
      <c r="B54540" s="104" t="s">
        <v>236</v>
      </c>
      <c r="C54540" s="84" t="s">
        <v>236</v>
      </c>
    </row>
    <row r="54541" spans="1:3" x14ac:dyDescent="0.25">
      <c r="A54541" s="80">
        <v>1147573</v>
      </c>
      <c r="B54541" s="104" t="s">
        <v>236</v>
      </c>
      <c r="C54541" s="84" t="s">
        <v>236</v>
      </c>
    </row>
    <row r="54542" spans="1:3" x14ac:dyDescent="0.25">
      <c r="A54542" s="80">
        <v>1147574</v>
      </c>
      <c r="B54542" s="104" t="s">
        <v>236</v>
      </c>
      <c r="C54542" s="84" t="s">
        <v>236</v>
      </c>
    </row>
    <row r="54543" spans="1:3" x14ac:dyDescent="0.25">
      <c r="A54543" s="80">
        <v>1147575</v>
      </c>
      <c r="B54543" s="104" t="s">
        <v>236</v>
      </c>
      <c r="C54543" s="84" t="s">
        <v>236</v>
      </c>
    </row>
    <row r="54544" spans="1:3" x14ac:dyDescent="0.25">
      <c r="A54544" s="80">
        <v>1147576</v>
      </c>
      <c r="B54544" s="104" t="s">
        <v>236</v>
      </c>
      <c r="C54544" s="84" t="s">
        <v>236</v>
      </c>
    </row>
    <row r="54545" spans="1:3" x14ac:dyDescent="0.25">
      <c r="A54545" s="80">
        <v>1147577</v>
      </c>
      <c r="B54545" s="104" t="s">
        <v>236</v>
      </c>
      <c r="C54545" s="84" t="s">
        <v>236</v>
      </c>
    </row>
    <row r="54546" spans="1:3" x14ac:dyDescent="0.25">
      <c r="A54546" s="80">
        <v>1147578</v>
      </c>
      <c r="B54546" s="104" t="s">
        <v>236</v>
      </c>
      <c r="C54546" s="84" t="s">
        <v>236</v>
      </c>
    </row>
    <row r="54547" spans="1:3" x14ac:dyDescent="0.25">
      <c r="A54547" s="80">
        <v>1147579</v>
      </c>
      <c r="B54547" s="104" t="s">
        <v>236</v>
      </c>
      <c r="C54547" s="84" t="s">
        <v>236</v>
      </c>
    </row>
    <row r="54548" spans="1:3" x14ac:dyDescent="0.25">
      <c r="A54548" s="80">
        <v>1147580</v>
      </c>
      <c r="B54548" s="104" t="s">
        <v>236</v>
      </c>
      <c r="C54548" s="84" t="s">
        <v>236</v>
      </c>
    </row>
    <row r="54549" spans="1:3" x14ac:dyDescent="0.25">
      <c r="A54549" s="80">
        <v>1147581</v>
      </c>
      <c r="B54549" s="104" t="s">
        <v>236</v>
      </c>
      <c r="C54549" s="84" t="s">
        <v>236</v>
      </c>
    </row>
    <row r="54550" spans="1:3" x14ac:dyDescent="0.25">
      <c r="A54550" s="80">
        <v>1147582</v>
      </c>
      <c r="B54550" s="104" t="s">
        <v>236</v>
      </c>
      <c r="C54550" s="84" t="s">
        <v>236</v>
      </c>
    </row>
    <row r="54551" spans="1:3" x14ac:dyDescent="0.25">
      <c r="A54551" s="80">
        <v>1147583</v>
      </c>
      <c r="B54551" s="104" t="s">
        <v>236</v>
      </c>
      <c r="C54551" s="84" t="s">
        <v>236</v>
      </c>
    </row>
    <row r="54552" spans="1:3" x14ac:dyDescent="0.25">
      <c r="A54552" s="80">
        <v>1147584</v>
      </c>
      <c r="B54552" s="104" t="s">
        <v>236</v>
      </c>
      <c r="C54552" s="84" t="s">
        <v>236</v>
      </c>
    </row>
    <row r="54553" spans="1:3" x14ac:dyDescent="0.25">
      <c r="A54553" s="80">
        <v>1147585</v>
      </c>
      <c r="B54553" s="104" t="s">
        <v>236</v>
      </c>
      <c r="C54553" s="84" t="s">
        <v>236</v>
      </c>
    </row>
    <row r="54554" spans="1:3" x14ac:dyDescent="0.25">
      <c r="A54554" s="80">
        <v>1147586</v>
      </c>
      <c r="B54554" s="104" t="s">
        <v>236</v>
      </c>
      <c r="C54554" s="84" t="s">
        <v>236</v>
      </c>
    </row>
    <row r="54555" spans="1:3" x14ac:dyDescent="0.25">
      <c r="A54555" s="80">
        <v>1147587</v>
      </c>
      <c r="B54555" s="104" t="s">
        <v>236</v>
      </c>
      <c r="C54555" s="84" t="s">
        <v>236</v>
      </c>
    </row>
    <row r="54556" spans="1:3" x14ac:dyDescent="0.25">
      <c r="A54556" s="80">
        <v>1147588</v>
      </c>
      <c r="B54556" s="104" t="s">
        <v>236</v>
      </c>
      <c r="C54556" s="84" t="s">
        <v>236</v>
      </c>
    </row>
    <row r="54557" spans="1:3" x14ac:dyDescent="0.25">
      <c r="A54557" s="80">
        <v>1147589</v>
      </c>
      <c r="B54557" s="104" t="s">
        <v>236</v>
      </c>
      <c r="C54557" s="84" t="s">
        <v>236</v>
      </c>
    </row>
    <row r="54558" spans="1:3" x14ac:dyDescent="0.25">
      <c r="A54558" s="80">
        <v>1147590</v>
      </c>
      <c r="B54558" s="104" t="s">
        <v>236</v>
      </c>
      <c r="C54558" s="84" t="s">
        <v>236</v>
      </c>
    </row>
    <row r="54559" spans="1:3" x14ac:dyDescent="0.25">
      <c r="A54559" s="80">
        <v>1147591</v>
      </c>
      <c r="B54559" s="104" t="s">
        <v>236</v>
      </c>
      <c r="C54559" s="84" t="s">
        <v>236</v>
      </c>
    </row>
    <row r="54560" spans="1:3" x14ac:dyDescent="0.25">
      <c r="A54560" s="80">
        <v>1147592</v>
      </c>
      <c r="B54560" s="104" t="s">
        <v>236</v>
      </c>
      <c r="C54560" s="84" t="s">
        <v>236</v>
      </c>
    </row>
    <row r="54561" spans="1:3" x14ac:dyDescent="0.25">
      <c r="A54561" s="80">
        <v>1147593</v>
      </c>
      <c r="B54561" s="104" t="s">
        <v>236</v>
      </c>
      <c r="C54561" s="84" t="s">
        <v>236</v>
      </c>
    </row>
    <row r="54562" spans="1:3" x14ac:dyDescent="0.25">
      <c r="A54562" s="80">
        <v>1147594</v>
      </c>
      <c r="B54562" s="104" t="s">
        <v>236</v>
      </c>
      <c r="C54562" s="84" t="s">
        <v>236</v>
      </c>
    </row>
    <row r="54563" spans="1:3" x14ac:dyDescent="0.25">
      <c r="A54563" s="80">
        <v>1147595</v>
      </c>
      <c r="B54563" s="104" t="s">
        <v>236</v>
      </c>
      <c r="C54563" s="84" t="s">
        <v>236</v>
      </c>
    </row>
    <row r="54564" spans="1:3" x14ac:dyDescent="0.25">
      <c r="A54564" s="80">
        <v>1147596</v>
      </c>
      <c r="B54564" s="104" t="s">
        <v>236</v>
      </c>
      <c r="C54564" s="84" t="s">
        <v>236</v>
      </c>
    </row>
    <row r="54565" spans="1:3" x14ac:dyDescent="0.25">
      <c r="A54565" s="80">
        <v>1147597</v>
      </c>
      <c r="B54565" s="104" t="s">
        <v>236</v>
      </c>
      <c r="C54565" s="84" t="s">
        <v>236</v>
      </c>
    </row>
    <row r="54566" spans="1:3" x14ac:dyDescent="0.25">
      <c r="A54566" s="80">
        <v>1147598</v>
      </c>
      <c r="B54566" s="104" t="s">
        <v>236</v>
      </c>
      <c r="C54566" s="84" t="s">
        <v>236</v>
      </c>
    </row>
    <row r="54567" spans="1:3" x14ac:dyDescent="0.25">
      <c r="A54567" s="80">
        <v>1147599</v>
      </c>
      <c r="B54567" s="104" t="s">
        <v>236</v>
      </c>
      <c r="C54567" s="84" t="s">
        <v>236</v>
      </c>
    </row>
    <row r="54568" spans="1:3" x14ac:dyDescent="0.25">
      <c r="A54568" s="80">
        <v>1147600</v>
      </c>
      <c r="B54568" s="104" t="s">
        <v>236</v>
      </c>
      <c r="C54568" s="84" t="s">
        <v>236</v>
      </c>
    </row>
    <row r="54569" spans="1:3" x14ac:dyDescent="0.25">
      <c r="A54569" s="80">
        <v>1147601</v>
      </c>
      <c r="B54569" s="104" t="s">
        <v>236</v>
      </c>
      <c r="C54569" s="84" t="s">
        <v>236</v>
      </c>
    </row>
    <row r="54570" spans="1:3" x14ac:dyDescent="0.25">
      <c r="A54570" s="80">
        <v>1147602</v>
      </c>
      <c r="B54570" s="104" t="s">
        <v>236</v>
      </c>
      <c r="C54570" s="84" t="s">
        <v>236</v>
      </c>
    </row>
    <row r="54571" spans="1:3" x14ac:dyDescent="0.25">
      <c r="A54571" s="80">
        <v>1147603</v>
      </c>
      <c r="B54571" s="104" t="s">
        <v>236</v>
      </c>
      <c r="C54571" s="84" t="s">
        <v>236</v>
      </c>
    </row>
    <row r="54572" spans="1:3" x14ac:dyDescent="0.25">
      <c r="A54572" s="80">
        <v>1147604</v>
      </c>
      <c r="B54572" s="104" t="s">
        <v>236</v>
      </c>
      <c r="C54572" s="84" t="s">
        <v>236</v>
      </c>
    </row>
    <row r="54573" spans="1:3" x14ac:dyDescent="0.25">
      <c r="A54573" s="80">
        <v>1147605</v>
      </c>
      <c r="B54573" s="104" t="s">
        <v>236</v>
      </c>
      <c r="C54573" s="84" t="s">
        <v>236</v>
      </c>
    </row>
    <row r="54574" spans="1:3" x14ac:dyDescent="0.25">
      <c r="A54574" s="80">
        <v>1147606</v>
      </c>
      <c r="B54574" s="104" t="s">
        <v>236</v>
      </c>
      <c r="C54574" s="84" t="s">
        <v>236</v>
      </c>
    </row>
    <row r="54575" spans="1:3" x14ac:dyDescent="0.25">
      <c r="A54575" s="80">
        <v>1147607</v>
      </c>
      <c r="B54575" s="104" t="s">
        <v>236</v>
      </c>
      <c r="C54575" s="84" t="s">
        <v>236</v>
      </c>
    </row>
    <row r="54576" spans="1:3" x14ac:dyDescent="0.25">
      <c r="A54576" s="80">
        <v>1147608</v>
      </c>
      <c r="B54576" s="104" t="s">
        <v>236</v>
      </c>
      <c r="C54576" s="84" t="s">
        <v>236</v>
      </c>
    </row>
    <row r="54577" spans="1:3" x14ac:dyDescent="0.25">
      <c r="A54577" s="80">
        <v>1147609</v>
      </c>
      <c r="B54577" s="104" t="s">
        <v>236</v>
      </c>
      <c r="C54577" s="84" t="s">
        <v>236</v>
      </c>
    </row>
    <row r="54578" spans="1:3" x14ac:dyDescent="0.25">
      <c r="A54578" s="80">
        <v>1147610</v>
      </c>
      <c r="B54578" s="104" t="s">
        <v>236</v>
      </c>
      <c r="C54578" s="84" t="s">
        <v>236</v>
      </c>
    </row>
    <row r="54579" spans="1:3" x14ac:dyDescent="0.25">
      <c r="A54579" s="80">
        <v>1147611</v>
      </c>
      <c r="B54579" s="104" t="s">
        <v>236</v>
      </c>
      <c r="C54579" s="84" t="s">
        <v>236</v>
      </c>
    </row>
    <row r="54580" spans="1:3" x14ac:dyDescent="0.25">
      <c r="A54580" s="80">
        <v>1147612</v>
      </c>
      <c r="B54580" s="104" t="s">
        <v>236</v>
      </c>
      <c r="C54580" s="84" t="s">
        <v>236</v>
      </c>
    </row>
    <row r="54581" spans="1:3" x14ac:dyDescent="0.25">
      <c r="A54581" s="80">
        <v>1147613</v>
      </c>
      <c r="B54581" s="104" t="s">
        <v>236</v>
      </c>
      <c r="C54581" s="84" t="s">
        <v>236</v>
      </c>
    </row>
    <row r="54582" spans="1:3" x14ac:dyDescent="0.25">
      <c r="A54582" s="80">
        <v>1147614</v>
      </c>
      <c r="B54582" s="104" t="s">
        <v>236</v>
      </c>
      <c r="C54582" s="84" t="s">
        <v>236</v>
      </c>
    </row>
    <row r="54583" spans="1:3" x14ac:dyDescent="0.25">
      <c r="A54583" s="80">
        <v>1147615</v>
      </c>
      <c r="B54583" s="104" t="s">
        <v>236</v>
      </c>
      <c r="C54583" s="84" t="s">
        <v>236</v>
      </c>
    </row>
    <row r="54584" spans="1:3" x14ac:dyDescent="0.25">
      <c r="A54584" s="80">
        <v>1147616</v>
      </c>
      <c r="B54584" s="104" t="s">
        <v>236</v>
      </c>
      <c r="C54584" s="84" t="s">
        <v>236</v>
      </c>
    </row>
    <row r="54585" spans="1:3" x14ac:dyDescent="0.25">
      <c r="A54585" s="80">
        <v>1147617</v>
      </c>
      <c r="B54585" s="104" t="s">
        <v>236</v>
      </c>
      <c r="C54585" s="84" t="s">
        <v>236</v>
      </c>
    </row>
    <row r="54586" spans="1:3" x14ac:dyDescent="0.25">
      <c r="A54586" s="80">
        <v>1147618</v>
      </c>
      <c r="B54586" s="104" t="s">
        <v>236</v>
      </c>
      <c r="C54586" s="84" t="s">
        <v>236</v>
      </c>
    </row>
    <row r="54587" spans="1:3" x14ac:dyDescent="0.25">
      <c r="A54587" s="80">
        <v>1147619</v>
      </c>
      <c r="B54587" s="104" t="s">
        <v>236</v>
      </c>
      <c r="C54587" s="84" t="s">
        <v>236</v>
      </c>
    </row>
    <row r="54588" spans="1:3" x14ac:dyDescent="0.25">
      <c r="A54588" s="80">
        <v>1147620</v>
      </c>
      <c r="B54588" s="104" t="s">
        <v>236</v>
      </c>
      <c r="C54588" s="84" t="s">
        <v>236</v>
      </c>
    </row>
    <row r="54589" spans="1:3" x14ac:dyDescent="0.25">
      <c r="A54589" s="80">
        <v>1147621</v>
      </c>
      <c r="B54589" s="104" t="s">
        <v>236</v>
      </c>
      <c r="C54589" s="84" t="s">
        <v>236</v>
      </c>
    </row>
    <row r="54590" spans="1:3" x14ac:dyDescent="0.25">
      <c r="A54590" s="80">
        <v>1147622</v>
      </c>
      <c r="B54590" s="104" t="s">
        <v>236</v>
      </c>
      <c r="C54590" s="84" t="s">
        <v>236</v>
      </c>
    </row>
    <row r="54591" spans="1:3" x14ac:dyDescent="0.25">
      <c r="A54591" s="80">
        <v>1147623</v>
      </c>
      <c r="B54591" s="104" t="s">
        <v>236</v>
      </c>
      <c r="C54591" s="84" t="s">
        <v>236</v>
      </c>
    </row>
    <row r="54592" spans="1:3" x14ac:dyDescent="0.25">
      <c r="A54592" s="80">
        <v>1147624</v>
      </c>
      <c r="B54592" s="104" t="s">
        <v>236</v>
      </c>
      <c r="C54592" s="84" t="s">
        <v>236</v>
      </c>
    </row>
    <row r="54593" spans="1:3" x14ac:dyDescent="0.25">
      <c r="A54593" s="80">
        <v>1147625</v>
      </c>
      <c r="B54593" s="104" t="s">
        <v>236</v>
      </c>
      <c r="C54593" s="84" t="s">
        <v>236</v>
      </c>
    </row>
    <row r="54594" spans="1:3" x14ac:dyDescent="0.25">
      <c r="A54594" s="80">
        <v>1147626</v>
      </c>
      <c r="B54594" s="104" t="s">
        <v>236</v>
      </c>
      <c r="C54594" s="84" t="s">
        <v>236</v>
      </c>
    </row>
    <row r="54595" spans="1:3" x14ac:dyDescent="0.25">
      <c r="A54595" s="80">
        <v>1147627</v>
      </c>
      <c r="B54595" s="104" t="s">
        <v>236</v>
      </c>
      <c r="C54595" s="84" t="s">
        <v>236</v>
      </c>
    </row>
    <row r="54596" spans="1:3" x14ac:dyDescent="0.25">
      <c r="A54596" s="80">
        <v>1147628</v>
      </c>
      <c r="B54596" s="104" t="s">
        <v>236</v>
      </c>
      <c r="C54596" s="84" t="s">
        <v>236</v>
      </c>
    </row>
    <row r="54597" spans="1:3" x14ac:dyDescent="0.25">
      <c r="A54597" s="80">
        <v>1147629</v>
      </c>
      <c r="B54597" s="104" t="s">
        <v>236</v>
      </c>
      <c r="C54597" s="84" t="s">
        <v>236</v>
      </c>
    </row>
    <row r="54598" spans="1:3" x14ac:dyDescent="0.25">
      <c r="A54598" s="80">
        <v>1147630</v>
      </c>
      <c r="B54598" s="104" t="s">
        <v>236</v>
      </c>
      <c r="C54598" s="84" t="s">
        <v>236</v>
      </c>
    </row>
    <row r="54599" spans="1:3" x14ac:dyDescent="0.25">
      <c r="A54599" s="80">
        <v>1147631</v>
      </c>
      <c r="B54599" s="104" t="s">
        <v>236</v>
      </c>
      <c r="C54599" s="84" t="s">
        <v>236</v>
      </c>
    </row>
    <row r="54600" spans="1:3" x14ac:dyDescent="0.25">
      <c r="A54600" s="80">
        <v>1147632</v>
      </c>
      <c r="B54600" s="104" t="s">
        <v>236</v>
      </c>
      <c r="C54600" s="84" t="s">
        <v>236</v>
      </c>
    </row>
    <row r="54601" spans="1:3" x14ac:dyDescent="0.25">
      <c r="A54601" s="80">
        <v>1147633</v>
      </c>
      <c r="B54601" s="104" t="s">
        <v>236</v>
      </c>
      <c r="C54601" s="84" t="s">
        <v>236</v>
      </c>
    </row>
    <row r="54602" spans="1:3" x14ac:dyDescent="0.25">
      <c r="A54602" s="80">
        <v>1147634</v>
      </c>
      <c r="B54602" s="104" t="s">
        <v>236</v>
      </c>
      <c r="C54602" s="84" t="s">
        <v>236</v>
      </c>
    </row>
    <row r="54603" spans="1:3" x14ac:dyDescent="0.25">
      <c r="A54603" s="80">
        <v>1147635</v>
      </c>
      <c r="B54603" s="104" t="s">
        <v>236</v>
      </c>
      <c r="C54603" s="84" t="s">
        <v>236</v>
      </c>
    </row>
    <row r="54604" spans="1:3" x14ac:dyDescent="0.25">
      <c r="A54604" s="80">
        <v>1147636</v>
      </c>
      <c r="B54604" s="104" t="s">
        <v>236</v>
      </c>
      <c r="C54604" s="84" t="s">
        <v>236</v>
      </c>
    </row>
    <row r="54605" spans="1:3" x14ac:dyDescent="0.25">
      <c r="A54605" s="80">
        <v>1147637</v>
      </c>
      <c r="B54605" s="104" t="s">
        <v>236</v>
      </c>
      <c r="C54605" s="84" t="s">
        <v>236</v>
      </c>
    </row>
    <row r="54606" spans="1:3" x14ac:dyDescent="0.25">
      <c r="A54606" s="80">
        <v>1147638</v>
      </c>
      <c r="B54606" s="104" t="s">
        <v>236</v>
      </c>
      <c r="C54606" s="84" t="s">
        <v>236</v>
      </c>
    </row>
    <row r="54607" spans="1:3" x14ac:dyDescent="0.25">
      <c r="A54607" s="80">
        <v>1147639</v>
      </c>
      <c r="B54607" s="104" t="s">
        <v>236</v>
      </c>
      <c r="C54607" s="84" t="s">
        <v>236</v>
      </c>
    </row>
    <row r="54608" spans="1:3" x14ac:dyDescent="0.25">
      <c r="A54608" s="80">
        <v>1147640</v>
      </c>
      <c r="B54608" s="104" t="s">
        <v>236</v>
      </c>
      <c r="C54608" s="84" t="s">
        <v>236</v>
      </c>
    </row>
    <row r="54609" spans="1:3" x14ac:dyDescent="0.25">
      <c r="A54609" s="80">
        <v>1147641</v>
      </c>
      <c r="B54609" s="104" t="s">
        <v>236</v>
      </c>
      <c r="C54609" s="84" t="s">
        <v>236</v>
      </c>
    </row>
    <row r="54610" spans="1:3" x14ac:dyDescent="0.25">
      <c r="A54610" s="80">
        <v>1147642</v>
      </c>
      <c r="B54610" s="104" t="s">
        <v>236</v>
      </c>
      <c r="C54610" s="84" t="s">
        <v>236</v>
      </c>
    </row>
    <row r="54611" spans="1:3" x14ac:dyDescent="0.25">
      <c r="A54611" s="80">
        <v>1147643</v>
      </c>
      <c r="B54611" s="104" t="s">
        <v>236</v>
      </c>
      <c r="C54611" s="84" t="s">
        <v>236</v>
      </c>
    </row>
    <row r="54612" spans="1:3" x14ac:dyDescent="0.25">
      <c r="A54612" s="80">
        <v>1147644</v>
      </c>
      <c r="B54612" s="104" t="s">
        <v>236</v>
      </c>
      <c r="C54612" s="84" t="s">
        <v>236</v>
      </c>
    </row>
    <row r="54613" spans="1:3" x14ac:dyDescent="0.25">
      <c r="A54613" s="80">
        <v>1147645</v>
      </c>
      <c r="B54613" s="104" t="s">
        <v>236</v>
      </c>
      <c r="C54613" s="84" t="s">
        <v>236</v>
      </c>
    </row>
    <row r="54614" spans="1:3" x14ac:dyDescent="0.25">
      <c r="A54614" s="80">
        <v>1147646</v>
      </c>
      <c r="B54614" s="104" t="s">
        <v>236</v>
      </c>
      <c r="C54614" s="84" t="s">
        <v>236</v>
      </c>
    </row>
    <row r="54615" spans="1:3" x14ac:dyDescent="0.25">
      <c r="A54615" s="80">
        <v>1147647</v>
      </c>
      <c r="B54615" s="104" t="s">
        <v>236</v>
      </c>
      <c r="C54615" s="84" t="s">
        <v>236</v>
      </c>
    </row>
    <row r="54616" spans="1:3" x14ac:dyDescent="0.25">
      <c r="A54616" s="80">
        <v>1147648</v>
      </c>
      <c r="B54616" s="104" t="s">
        <v>236</v>
      </c>
      <c r="C54616" s="84" t="s">
        <v>236</v>
      </c>
    </row>
    <row r="54617" spans="1:3" x14ac:dyDescent="0.25">
      <c r="A54617" s="80">
        <v>1147649</v>
      </c>
      <c r="B54617" s="104" t="s">
        <v>236</v>
      </c>
      <c r="C54617" s="84" t="s">
        <v>236</v>
      </c>
    </row>
    <row r="54618" spans="1:3" x14ac:dyDescent="0.25">
      <c r="A54618" s="80">
        <v>1147650</v>
      </c>
      <c r="B54618" s="104" t="s">
        <v>236</v>
      </c>
      <c r="C54618" s="84" t="s">
        <v>236</v>
      </c>
    </row>
    <row r="54619" spans="1:3" x14ac:dyDescent="0.25">
      <c r="A54619" s="80">
        <v>1147651</v>
      </c>
      <c r="B54619" s="104" t="s">
        <v>236</v>
      </c>
      <c r="C54619" s="84" t="s">
        <v>236</v>
      </c>
    </row>
    <row r="54620" spans="1:3" x14ac:dyDescent="0.25">
      <c r="A54620" s="80">
        <v>1147652</v>
      </c>
      <c r="B54620" s="104" t="s">
        <v>236</v>
      </c>
      <c r="C54620" s="84" t="s">
        <v>236</v>
      </c>
    </row>
    <row r="54621" spans="1:3" x14ac:dyDescent="0.25">
      <c r="A54621" s="80">
        <v>1147653</v>
      </c>
      <c r="B54621" s="104" t="s">
        <v>236</v>
      </c>
      <c r="C54621" s="84" t="s">
        <v>236</v>
      </c>
    </row>
    <row r="54622" spans="1:3" x14ac:dyDescent="0.25">
      <c r="A54622" s="80">
        <v>1147654</v>
      </c>
      <c r="B54622" s="104" t="s">
        <v>236</v>
      </c>
      <c r="C54622" s="84" t="s">
        <v>236</v>
      </c>
    </row>
    <row r="54623" spans="1:3" x14ac:dyDescent="0.25">
      <c r="A54623" s="80">
        <v>1147655</v>
      </c>
      <c r="B54623" s="104" t="s">
        <v>236</v>
      </c>
      <c r="C54623" s="84" t="s">
        <v>236</v>
      </c>
    </row>
    <row r="54624" spans="1:3" x14ac:dyDescent="0.25">
      <c r="A54624" s="80">
        <v>1147656</v>
      </c>
      <c r="B54624" s="104" t="s">
        <v>236</v>
      </c>
      <c r="C54624" s="84" t="s">
        <v>236</v>
      </c>
    </row>
    <row r="54625" spans="1:3" x14ac:dyDescent="0.25">
      <c r="A54625" s="80">
        <v>1147657</v>
      </c>
      <c r="B54625" s="104" t="s">
        <v>236</v>
      </c>
      <c r="C54625" s="84" t="s">
        <v>236</v>
      </c>
    </row>
    <row r="54626" spans="1:3" x14ac:dyDescent="0.25">
      <c r="A54626" s="80">
        <v>1147658</v>
      </c>
      <c r="B54626" s="104" t="s">
        <v>236</v>
      </c>
      <c r="C54626" s="84" t="s">
        <v>236</v>
      </c>
    </row>
    <row r="54627" spans="1:3" x14ac:dyDescent="0.25">
      <c r="A54627" s="80">
        <v>1147659</v>
      </c>
      <c r="B54627" s="104" t="s">
        <v>236</v>
      </c>
      <c r="C54627" s="84" t="s">
        <v>236</v>
      </c>
    </row>
    <row r="54628" spans="1:3" x14ac:dyDescent="0.25">
      <c r="A54628" s="80">
        <v>1147660</v>
      </c>
      <c r="B54628" s="104" t="s">
        <v>236</v>
      </c>
      <c r="C54628" s="84" t="s">
        <v>236</v>
      </c>
    </row>
    <row r="54629" spans="1:3" x14ac:dyDescent="0.25">
      <c r="A54629" s="80">
        <v>1147661</v>
      </c>
      <c r="B54629" s="104" t="s">
        <v>236</v>
      </c>
      <c r="C54629" s="84" t="s">
        <v>236</v>
      </c>
    </row>
    <row r="54630" spans="1:3" x14ac:dyDescent="0.25">
      <c r="A54630" s="80">
        <v>1147662</v>
      </c>
      <c r="B54630" s="104" t="s">
        <v>236</v>
      </c>
      <c r="C54630" s="84" t="s">
        <v>236</v>
      </c>
    </row>
    <row r="54631" spans="1:3" x14ac:dyDescent="0.25">
      <c r="A54631" s="80">
        <v>1147663</v>
      </c>
      <c r="B54631" s="104" t="s">
        <v>236</v>
      </c>
      <c r="C54631" s="84" t="s">
        <v>236</v>
      </c>
    </row>
    <row r="54632" spans="1:3" x14ac:dyDescent="0.25">
      <c r="A54632" s="80">
        <v>1147664</v>
      </c>
      <c r="B54632" s="104" t="s">
        <v>236</v>
      </c>
      <c r="C54632" s="84" t="s">
        <v>236</v>
      </c>
    </row>
    <row r="54633" spans="1:3" x14ac:dyDescent="0.25">
      <c r="A54633" s="80">
        <v>1147665</v>
      </c>
      <c r="B54633" s="104" t="s">
        <v>236</v>
      </c>
      <c r="C54633" s="84" t="s">
        <v>236</v>
      </c>
    </row>
    <row r="54634" spans="1:3" x14ac:dyDescent="0.25">
      <c r="A54634" s="80">
        <v>1147666</v>
      </c>
      <c r="B54634" s="104" t="s">
        <v>236</v>
      </c>
      <c r="C54634" s="84" t="s">
        <v>236</v>
      </c>
    </row>
    <row r="54635" spans="1:3" x14ac:dyDescent="0.25">
      <c r="A54635" s="80">
        <v>1147667</v>
      </c>
      <c r="B54635" s="104" t="s">
        <v>236</v>
      </c>
      <c r="C54635" s="84" t="s">
        <v>236</v>
      </c>
    </row>
    <row r="54636" spans="1:3" x14ac:dyDescent="0.25">
      <c r="A54636" s="80">
        <v>1147668</v>
      </c>
      <c r="B54636" s="104" t="s">
        <v>236</v>
      </c>
      <c r="C54636" s="84" t="s">
        <v>236</v>
      </c>
    </row>
    <row r="54637" spans="1:3" x14ac:dyDescent="0.25">
      <c r="A54637" s="80">
        <v>1147669</v>
      </c>
      <c r="B54637" s="104" t="s">
        <v>236</v>
      </c>
      <c r="C54637" s="84" t="s">
        <v>236</v>
      </c>
    </row>
    <row r="54638" spans="1:3" x14ac:dyDescent="0.25">
      <c r="A54638" s="80">
        <v>1147670</v>
      </c>
      <c r="B54638" s="104" t="s">
        <v>236</v>
      </c>
      <c r="C54638" s="84" t="s">
        <v>236</v>
      </c>
    </row>
    <row r="54639" spans="1:3" x14ac:dyDescent="0.25">
      <c r="A54639" s="80">
        <v>1147671</v>
      </c>
      <c r="B54639" s="104" t="s">
        <v>236</v>
      </c>
      <c r="C54639" s="84" t="s">
        <v>236</v>
      </c>
    </row>
    <row r="54640" spans="1:3" x14ac:dyDescent="0.25">
      <c r="A54640" s="80">
        <v>1147672</v>
      </c>
      <c r="B54640" s="104" t="s">
        <v>236</v>
      </c>
      <c r="C54640" s="84" t="s">
        <v>236</v>
      </c>
    </row>
    <row r="54641" spans="1:3" x14ac:dyDescent="0.25">
      <c r="A54641" s="80">
        <v>1147673</v>
      </c>
      <c r="B54641" s="104" t="s">
        <v>236</v>
      </c>
      <c r="C54641" s="84" t="s">
        <v>236</v>
      </c>
    </row>
    <row r="54642" spans="1:3" x14ac:dyDescent="0.25">
      <c r="A54642" s="80">
        <v>1147674</v>
      </c>
      <c r="B54642" s="104" t="s">
        <v>236</v>
      </c>
      <c r="C54642" s="84" t="s">
        <v>236</v>
      </c>
    </row>
    <row r="54643" spans="1:3" x14ac:dyDescent="0.25">
      <c r="A54643" s="80">
        <v>1147675</v>
      </c>
      <c r="B54643" s="104" t="s">
        <v>236</v>
      </c>
      <c r="C54643" s="84" t="s">
        <v>236</v>
      </c>
    </row>
    <row r="54644" spans="1:3" x14ac:dyDescent="0.25">
      <c r="A54644" s="80">
        <v>1147676</v>
      </c>
      <c r="B54644" s="104" t="s">
        <v>236</v>
      </c>
      <c r="C54644" s="84" t="s">
        <v>236</v>
      </c>
    </row>
    <row r="54645" spans="1:3" x14ac:dyDescent="0.25">
      <c r="A54645" s="80">
        <v>1147677</v>
      </c>
      <c r="B54645" s="104" t="s">
        <v>236</v>
      </c>
      <c r="C54645" s="84" t="s">
        <v>236</v>
      </c>
    </row>
    <row r="54646" spans="1:3" x14ac:dyDescent="0.25">
      <c r="A54646" s="80">
        <v>1147678</v>
      </c>
      <c r="B54646" s="104" t="s">
        <v>236</v>
      </c>
      <c r="C54646" s="84" t="s">
        <v>236</v>
      </c>
    </row>
    <row r="54647" spans="1:3" x14ac:dyDescent="0.25">
      <c r="A54647" s="80">
        <v>1147679</v>
      </c>
      <c r="B54647" s="104" t="s">
        <v>236</v>
      </c>
      <c r="C54647" s="84" t="s">
        <v>236</v>
      </c>
    </row>
    <row r="54648" spans="1:3" x14ac:dyDescent="0.25">
      <c r="A54648" s="80">
        <v>1147680</v>
      </c>
      <c r="B54648" s="104" t="s">
        <v>236</v>
      </c>
      <c r="C54648" s="84" t="s">
        <v>236</v>
      </c>
    </row>
    <row r="54649" spans="1:3" x14ac:dyDescent="0.25">
      <c r="A54649" s="80">
        <v>1147681</v>
      </c>
      <c r="B54649" s="104" t="s">
        <v>236</v>
      </c>
      <c r="C54649" s="84" t="s">
        <v>236</v>
      </c>
    </row>
    <row r="54650" spans="1:3" x14ac:dyDescent="0.25">
      <c r="A54650" s="80">
        <v>1147682</v>
      </c>
      <c r="B54650" s="104" t="s">
        <v>236</v>
      </c>
      <c r="C54650" s="84" t="s">
        <v>236</v>
      </c>
    </row>
    <row r="54651" spans="1:3" x14ac:dyDescent="0.25">
      <c r="A54651" s="80">
        <v>1147683</v>
      </c>
      <c r="B54651" s="104" t="s">
        <v>236</v>
      </c>
      <c r="C54651" s="84" t="s">
        <v>236</v>
      </c>
    </row>
    <row r="54652" spans="1:3" x14ac:dyDescent="0.25">
      <c r="A54652" s="80">
        <v>1147684</v>
      </c>
      <c r="B54652" s="104" t="s">
        <v>236</v>
      </c>
      <c r="C54652" s="84" t="s">
        <v>236</v>
      </c>
    </row>
    <row r="54653" spans="1:3" x14ac:dyDescent="0.25">
      <c r="A54653" s="80">
        <v>1147685</v>
      </c>
      <c r="B54653" s="104" t="s">
        <v>236</v>
      </c>
      <c r="C54653" s="84" t="s">
        <v>236</v>
      </c>
    </row>
    <row r="54654" spans="1:3" x14ac:dyDescent="0.25">
      <c r="A54654" s="80">
        <v>1147686</v>
      </c>
      <c r="B54654" s="104" t="s">
        <v>236</v>
      </c>
      <c r="C54654" s="84" t="s">
        <v>236</v>
      </c>
    </row>
    <row r="54655" spans="1:3" x14ac:dyDescent="0.25">
      <c r="A54655" s="80">
        <v>1147687</v>
      </c>
      <c r="B54655" s="104" t="s">
        <v>236</v>
      </c>
      <c r="C54655" s="84" t="s">
        <v>236</v>
      </c>
    </row>
    <row r="54656" spans="1:3" x14ac:dyDescent="0.25">
      <c r="A54656" s="80">
        <v>1147688</v>
      </c>
      <c r="B54656" s="104" t="s">
        <v>236</v>
      </c>
      <c r="C54656" s="84" t="s">
        <v>236</v>
      </c>
    </row>
    <row r="54657" spans="1:3" x14ac:dyDescent="0.25">
      <c r="A54657" s="80">
        <v>1147689</v>
      </c>
      <c r="B54657" s="104" t="s">
        <v>236</v>
      </c>
      <c r="C54657" s="84" t="s">
        <v>236</v>
      </c>
    </row>
    <row r="54658" spans="1:3" x14ac:dyDescent="0.25">
      <c r="A54658" s="80">
        <v>1147690</v>
      </c>
      <c r="B54658" s="104" t="s">
        <v>236</v>
      </c>
      <c r="C54658" s="84" t="s">
        <v>236</v>
      </c>
    </row>
    <row r="54659" spans="1:3" x14ac:dyDescent="0.25">
      <c r="A54659" s="80">
        <v>1147691</v>
      </c>
      <c r="B54659" s="104" t="s">
        <v>236</v>
      </c>
      <c r="C54659" s="84" t="s">
        <v>236</v>
      </c>
    </row>
    <row r="54660" spans="1:3" x14ac:dyDescent="0.25">
      <c r="A54660" s="80">
        <v>1147692</v>
      </c>
      <c r="B54660" s="104" t="s">
        <v>236</v>
      </c>
      <c r="C54660" s="84" t="s">
        <v>236</v>
      </c>
    </row>
    <row r="54661" spans="1:3" x14ac:dyDescent="0.25">
      <c r="A54661" s="80">
        <v>1147693</v>
      </c>
      <c r="B54661" s="104" t="s">
        <v>236</v>
      </c>
      <c r="C54661" s="84" t="s">
        <v>236</v>
      </c>
    </row>
    <row r="54662" spans="1:3" x14ac:dyDescent="0.25">
      <c r="A54662" s="80">
        <v>1147694</v>
      </c>
      <c r="B54662" s="104" t="s">
        <v>236</v>
      </c>
      <c r="C54662" s="84" t="s">
        <v>236</v>
      </c>
    </row>
    <row r="54663" spans="1:3" x14ac:dyDescent="0.25">
      <c r="A54663" s="80">
        <v>1147695</v>
      </c>
      <c r="B54663" s="104" t="s">
        <v>236</v>
      </c>
      <c r="C54663" s="84" t="s">
        <v>236</v>
      </c>
    </row>
    <row r="54664" spans="1:3" x14ac:dyDescent="0.25">
      <c r="A54664" s="80">
        <v>1147696</v>
      </c>
      <c r="B54664" s="104" t="s">
        <v>236</v>
      </c>
      <c r="C54664" s="84" t="s">
        <v>236</v>
      </c>
    </row>
    <row r="54665" spans="1:3" x14ac:dyDescent="0.25">
      <c r="A54665" s="80">
        <v>1147697</v>
      </c>
      <c r="B54665" s="104" t="s">
        <v>236</v>
      </c>
      <c r="C54665" s="84" t="s">
        <v>236</v>
      </c>
    </row>
    <row r="54666" spans="1:3" x14ac:dyDescent="0.25">
      <c r="A54666" s="80">
        <v>1147698</v>
      </c>
      <c r="B54666" s="104" t="s">
        <v>236</v>
      </c>
      <c r="C54666" s="84" t="s">
        <v>236</v>
      </c>
    </row>
    <row r="54667" spans="1:3" x14ac:dyDescent="0.25">
      <c r="A54667" s="80">
        <v>1147699</v>
      </c>
      <c r="B54667" s="104" t="s">
        <v>236</v>
      </c>
      <c r="C54667" s="84" t="s">
        <v>236</v>
      </c>
    </row>
    <row r="54668" spans="1:3" x14ac:dyDescent="0.25">
      <c r="A54668" s="80">
        <v>1147700</v>
      </c>
      <c r="B54668" s="104" t="s">
        <v>236</v>
      </c>
      <c r="C54668" s="84" t="s">
        <v>236</v>
      </c>
    </row>
    <row r="54669" spans="1:3" x14ac:dyDescent="0.25">
      <c r="A54669" s="80">
        <v>1147701</v>
      </c>
      <c r="B54669" s="104" t="s">
        <v>236</v>
      </c>
      <c r="C54669" s="84" t="s">
        <v>236</v>
      </c>
    </row>
    <row r="54670" spans="1:3" x14ac:dyDescent="0.25">
      <c r="A54670" s="80">
        <v>1147702</v>
      </c>
      <c r="B54670" s="104" t="s">
        <v>236</v>
      </c>
      <c r="C54670" s="84" t="s">
        <v>236</v>
      </c>
    </row>
    <row r="54671" spans="1:3" x14ac:dyDescent="0.25">
      <c r="A54671" s="80">
        <v>1147703</v>
      </c>
      <c r="B54671" s="104" t="s">
        <v>236</v>
      </c>
      <c r="C54671" s="84" t="s">
        <v>236</v>
      </c>
    </row>
    <row r="54672" spans="1:3" x14ac:dyDescent="0.25">
      <c r="A54672" s="80">
        <v>1147704</v>
      </c>
      <c r="B54672" s="104" t="s">
        <v>236</v>
      </c>
      <c r="C54672" s="84" t="s">
        <v>236</v>
      </c>
    </row>
    <row r="54673" spans="1:3" x14ac:dyDescent="0.25">
      <c r="A54673" s="80">
        <v>1147705</v>
      </c>
      <c r="B54673" s="104" t="s">
        <v>236</v>
      </c>
      <c r="C54673" s="84" t="s">
        <v>236</v>
      </c>
    </row>
    <row r="54674" spans="1:3" x14ac:dyDescent="0.25">
      <c r="A54674" s="80">
        <v>1147706</v>
      </c>
      <c r="B54674" s="104" t="s">
        <v>236</v>
      </c>
      <c r="C54674" s="84" t="s">
        <v>236</v>
      </c>
    </row>
    <row r="54675" spans="1:3" x14ac:dyDescent="0.25">
      <c r="A54675" s="80">
        <v>1147707</v>
      </c>
      <c r="B54675" s="104" t="s">
        <v>236</v>
      </c>
      <c r="C54675" s="84" t="s">
        <v>236</v>
      </c>
    </row>
    <row r="54676" spans="1:3" x14ac:dyDescent="0.25">
      <c r="A54676" s="80">
        <v>1147708</v>
      </c>
      <c r="B54676" s="104" t="s">
        <v>236</v>
      </c>
      <c r="C54676" s="84" t="s">
        <v>236</v>
      </c>
    </row>
    <row r="54677" spans="1:3" x14ac:dyDescent="0.25">
      <c r="A54677" s="80">
        <v>1147709</v>
      </c>
      <c r="B54677" s="104" t="s">
        <v>236</v>
      </c>
      <c r="C54677" s="84" t="s">
        <v>236</v>
      </c>
    </row>
    <row r="54678" spans="1:3" x14ac:dyDescent="0.25">
      <c r="A54678" s="80">
        <v>1147710</v>
      </c>
      <c r="B54678" s="104" t="s">
        <v>236</v>
      </c>
      <c r="C54678" s="84" t="s">
        <v>236</v>
      </c>
    </row>
    <row r="54679" spans="1:3" x14ac:dyDescent="0.25">
      <c r="A54679" s="80">
        <v>1147711</v>
      </c>
      <c r="B54679" s="104" t="s">
        <v>236</v>
      </c>
      <c r="C54679" s="84" t="s">
        <v>236</v>
      </c>
    </row>
    <row r="54680" spans="1:3" x14ac:dyDescent="0.25">
      <c r="A54680" s="80">
        <v>1147712</v>
      </c>
      <c r="B54680" s="104" t="s">
        <v>236</v>
      </c>
      <c r="C54680" s="84" t="s">
        <v>236</v>
      </c>
    </row>
    <row r="54681" spans="1:3" x14ac:dyDescent="0.25">
      <c r="A54681" s="80">
        <v>1147713</v>
      </c>
      <c r="B54681" s="104" t="s">
        <v>236</v>
      </c>
      <c r="C54681" s="84" t="s">
        <v>236</v>
      </c>
    </row>
    <row r="54682" spans="1:3" x14ac:dyDescent="0.25">
      <c r="A54682" s="80">
        <v>1147714</v>
      </c>
      <c r="B54682" s="104" t="s">
        <v>236</v>
      </c>
      <c r="C54682" s="84" t="s">
        <v>236</v>
      </c>
    </row>
    <row r="54683" spans="1:3" x14ac:dyDescent="0.25">
      <c r="A54683" s="80">
        <v>1147715</v>
      </c>
      <c r="B54683" s="104" t="s">
        <v>236</v>
      </c>
      <c r="C54683" s="84" t="s">
        <v>236</v>
      </c>
    </row>
    <row r="54684" spans="1:3" x14ac:dyDescent="0.25">
      <c r="A54684" s="80">
        <v>1147716</v>
      </c>
      <c r="B54684" s="104" t="s">
        <v>236</v>
      </c>
      <c r="C54684" s="84" t="s">
        <v>236</v>
      </c>
    </row>
    <row r="54685" spans="1:3" x14ac:dyDescent="0.25">
      <c r="A54685" s="80">
        <v>1147717</v>
      </c>
      <c r="B54685" s="104" t="s">
        <v>236</v>
      </c>
      <c r="C54685" s="84" t="s">
        <v>236</v>
      </c>
    </row>
    <row r="54686" spans="1:3" x14ac:dyDescent="0.25">
      <c r="A54686" s="80">
        <v>1147718</v>
      </c>
      <c r="B54686" s="104" t="s">
        <v>236</v>
      </c>
      <c r="C54686" s="84" t="s">
        <v>236</v>
      </c>
    </row>
    <row r="54687" spans="1:3" x14ac:dyDescent="0.25">
      <c r="A54687" s="80">
        <v>1147719</v>
      </c>
      <c r="B54687" s="104" t="s">
        <v>236</v>
      </c>
      <c r="C54687" s="84" t="s">
        <v>236</v>
      </c>
    </row>
    <row r="54688" spans="1:3" x14ac:dyDescent="0.25">
      <c r="A54688" s="80">
        <v>1147720</v>
      </c>
      <c r="B54688" s="104" t="s">
        <v>236</v>
      </c>
      <c r="C54688" s="84" t="s">
        <v>236</v>
      </c>
    </row>
    <row r="54689" spans="1:3" x14ac:dyDescent="0.25">
      <c r="A54689" s="80">
        <v>1147721</v>
      </c>
      <c r="B54689" s="104" t="s">
        <v>236</v>
      </c>
      <c r="C54689" s="84" t="s">
        <v>236</v>
      </c>
    </row>
    <row r="54690" spans="1:3" x14ac:dyDescent="0.25">
      <c r="A54690" s="80">
        <v>1147722</v>
      </c>
      <c r="B54690" s="104" t="s">
        <v>236</v>
      </c>
      <c r="C54690" s="84" t="s">
        <v>236</v>
      </c>
    </row>
    <row r="54691" spans="1:3" x14ac:dyDescent="0.25">
      <c r="A54691" s="80">
        <v>1147723</v>
      </c>
      <c r="B54691" s="104" t="s">
        <v>236</v>
      </c>
      <c r="C54691" s="84" t="s">
        <v>236</v>
      </c>
    </row>
    <row r="54692" spans="1:3" x14ac:dyDescent="0.25">
      <c r="A54692" s="80">
        <v>1147724</v>
      </c>
      <c r="B54692" s="104" t="s">
        <v>236</v>
      </c>
      <c r="C54692" s="84" t="s">
        <v>236</v>
      </c>
    </row>
    <row r="54693" spans="1:3" x14ac:dyDescent="0.25">
      <c r="A54693" s="80">
        <v>1147725</v>
      </c>
      <c r="B54693" s="104" t="s">
        <v>236</v>
      </c>
      <c r="C54693" s="84" t="s">
        <v>236</v>
      </c>
    </row>
    <row r="54694" spans="1:3" x14ac:dyDescent="0.25">
      <c r="A54694" s="80">
        <v>1147726</v>
      </c>
      <c r="B54694" s="104" t="s">
        <v>236</v>
      </c>
      <c r="C54694" s="84" t="s">
        <v>236</v>
      </c>
    </row>
    <row r="54695" spans="1:3" x14ac:dyDescent="0.25">
      <c r="A54695" s="80">
        <v>1147727</v>
      </c>
      <c r="B54695" s="104" t="s">
        <v>236</v>
      </c>
      <c r="C54695" s="84" t="s">
        <v>236</v>
      </c>
    </row>
    <row r="54696" spans="1:3" x14ac:dyDescent="0.25">
      <c r="A54696" s="80">
        <v>1147728</v>
      </c>
      <c r="B54696" s="104" t="s">
        <v>236</v>
      </c>
      <c r="C54696" s="84" t="s">
        <v>236</v>
      </c>
    </row>
    <row r="54697" spans="1:3" x14ac:dyDescent="0.25">
      <c r="A54697" s="80">
        <v>1147729</v>
      </c>
      <c r="B54697" s="104" t="s">
        <v>236</v>
      </c>
      <c r="C54697" s="84" t="s">
        <v>236</v>
      </c>
    </row>
    <row r="54698" spans="1:3" x14ac:dyDescent="0.25">
      <c r="A54698" s="80">
        <v>1147730</v>
      </c>
      <c r="B54698" s="104" t="s">
        <v>236</v>
      </c>
      <c r="C54698" s="84" t="s">
        <v>236</v>
      </c>
    </row>
    <row r="54699" spans="1:3" x14ac:dyDescent="0.25">
      <c r="A54699" s="80">
        <v>1147731</v>
      </c>
      <c r="B54699" s="104" t="s">
        <v>236</v>
      </c>
      <c r="C54699" s="84" t="s">
        <v>236</v>
      </c>
    </row>
    <row r="54700" spans="1:3" x14ac:dyDescent="0.25">
      <c r="A54700" s="80">
        <v>1147732</v>
      </c>
      <c r="B54700" s="104" t="s">
        <v>236</v>
      </c>
      <c r="C54700" s="84" t="s">
        <v>236</v>
      </c>
    </row>
    <row r="54701" spans="1:3" x14ac:dyDescent="0.25">
      <c r="A54701" s="80">
        <v>1147733</v>
      </c>
      <c r="B54701" s="104" t="s">
        <v>236</v>
      </c>
      <c r="C54701" s="84" t="s">
        <v>236</v>
      </c>
    </row>
    <row r="54702" spans="1:3" x14ac:dyDescent="0.25">
      <c r="A54702" s="80">
        <v>1147734</v>
      </c>
      <c r="B54702" s="104" t="s">
        <v>236</v>
      </c>
      <c r="C54702" s="84" t="s">
        <v>236</v>
      </c>
    </row>
    <row r="54703" spans="1:3" x14ac:dyDescent="0.25">
      <c r="A54703" s="80">
        <v>1147735</v>
      </c>
      <c r="B54703" s="104" t="s">
        <v>236</v>
      </c>
      <c r="C54703" s="84" t="s">
        <v>236</v>
      </c>
    </row>
    <row r="54704" spans="1:3" x14ac:dyDescent="0.25">
      <c r="A54704" s="80">
        <v>1147736</v>
      </c>
      <c r="B54704" s="104" t="s">
        <v>236</v>
      </c>
      <c r="C54704" s="84" t="s">
        <v>236</v>
      </c>
    </row>
    <row r="54705" spans="1:3" x14ac:dyDescent="0.25">
      <c r="A54705" s="80">
        <v>1147737</v>
      </c>
      <c r="B54705" s="104" t="s">
        <v>236</v>
      </c>
      <c r="C54705" s="84" t="s">
        <v>236</v>
      </c>
    </row>
    <row r="54706" spans="1:3" x14ac:dyDescent="0.25">
      <c r="A54706" s="80">
        <v>1147738</v>
      </c>
      <c r="B54706" s="104" t="s">
        <v>236</v>
      </c>
      <c r="C54706" s="84" t="s">
        <v>236</v>
      </c>
    </row>
    <row r="54707" spans="1:3" x14ac:dyDescent="0.25">
      <c r="A54707" s="80">
        <v>1147739</v>
      </c>
      <c r="B54707" s="104" t="s">
        <v>236</v>
      </c>
      <c r="C54707" s="84" t="s">
        <v>236</v>
      </c>
    </row>
    <row r="54708" spans="1:3" x14ac:dyDescent="0.25">
      <c r="A54708" s="80">
        <v>1147740</v>
      </c>
      <c r="B54708" s="104" t="s">
        <v>236</v>
      </c>
      <c r="C54708" s="84" t="s">
        <v>236</v>
      </c>
    </row>
    <row r="54709" spans="1:3" x14ac:dyDescent="0.25">
      <c r="A54709" s="80">
        <v>1147741</v>
      </c>
      <c r="B54709" s="104" t="s">
        <v>236</v>
      </c>
      <c r="C54709" s="84" t="s">
        <v>236</v>
      </c>
    </row>
    <row r="54710" spans="1:3" x14ac:dyDescent="0.25">
      <c r="A54710" s="80">
        <v>1147742</v>
      </c>
      <c r="B54710" s="104" t="s">
        <v>236</v>
      </c>
      <c r="C54710" s="84" t="s">
        <v>236</v>
      </c>
    </row>
    <row r="54711" spans="1:3" x14ac:dyDescent="0.25">
      <c r="A54711" s="80">
        <v>1147743</v>
      </c>
      <c r="B54711" s="104" t="s">
        <v>236</v>
      </c>
      <c r="C54711" s="84" t="s">
        <v>236</v>
      </c>
    </row>
    <row r="54712" spans="1:3" x14ac:dyDescent="0.25">
      <c r="A54712" s="80">
        <v>1147744</v>
      </c>
      <c r="B54712" s="104" t="s">
        <v>236</v>
      </c>
      <c r="C54712" s="84" t="s">
        <v>236</v>
      </c>
    </row>
    <row r="54713" spans="1:3" x14ac:dyDescent="0.25">
      <c r="A54713" s="80">
        <v>1147745</v>
      </c>
      <c r="B54713" s="104" t="s">
        <v>236</v>
      </c>
      <c r="C54713" s="84" t="s">
        <v>236</v>
      </c>
    </row>
    <row r="54714" spans="1:3" x14ac:dyDescent="0.25">
      <c r="A54714" s="80">
        <v>1147746</v>
      </c>
      <c r="B54714" s="104" t="s">
        <v>236</v>
      </c>
      <c r="C54714" s="84" t="s">
        <v>236</v>
      </c>
    </row>
    <row r="54715" spans="1:3" x14ac:dyDescent="0.25">
      <c r="A54715" s="80">
        <v>1147747</v>
      </c>
      <c r="B54715" s="104" t="s">
        <v>236</v>
      </c>
      <c r="C54715" s="84" t="s">
        <v>236</v>
      </c>
    </row>
    <row r="54716" spans="1:3" x14ac:dyDescent="0.25">
      <c r="A54716" s="80">
        <v>1147748</v>
      </c>
      <c r="B54716" s="104" t="s">
        <v>236</v>
      </c>
      <c r="C54716" s="84" t="s">
        <v>236</v>
      </c>
    </row>
    <row r="54717" spans="1:3" x14ac:dyDescent="0.25">
      <c r="A54717" s="80">
        <v>1147749</v>
      </c>
      <c r="B54717" s="104" t="s">
        <v>236</v>
      </c>
      <c r="C54717" s="84" t="s">
        <v>236</v>
      </c>
    </row>
    <row r="54718" spans="1:3" x14ac:dyDescent="0.25">
      <c r="A54718" s="80">
        <v>1147750</v>
      </c>
      <c r="B54718" s="104" t="s">
        <v>236</v>
      </c>
      <c r="C54718" s="84" t="s">
        <v>236</v>
      </c>
    </row>
    <row r="54719" spans="1:3" x14ac:dyDescent="0.25">
      <c r="A54719" s="80">
        <v>1147751</v>
      </c>
      <c r="B54719" s="104" t="s">
        <v>236</v>
      </c>
      <c r="C54719" s="84" t="s">
        <v>236</v>
      </c>
    </row>
    <row r="54720" spans="1:3" x14ac:dyDescent="0.25">
      <c r="A54720" s="80">
        <v>1147752</v>
      </c>
      <c r="B54720" s="104" t="s">
        <v>236</v>
      </c>
      <c r="C54720" s="84" t="s">
        <v>236</v>
      </c>
    </row>
    <row r="54721" spans="1:3" x14ac:dyDescent="0.25">
      <c r="A54721" s="80">
        <v>1147753</v>
      </c>
      <c r="B54721" s="104" t="s">
        <v>236</v>
      </c>
      <c r="C54721" s="84" t="s">
        <v>236</v>
      </c>
    </row>
    <row r="54722" spans="1:3" x14ac:dyDescent="0.25">
      <c r="A54722" s="80">
        <v>1147754</v>
      </c>
      <c r="B54722" s="104" t="s">
        <v>236</v>
      </c>
      <c r="C54722" s="84" t="s">
        <v>236</v>
      </c>
    </row>
    <row r="54723" spans="1:3" x14ac:dyDescent="0.25">
      <c r="A54723" s="80">
        <v>1147755</v>
      </c>
      <c r="B54723" s="104" t="s">
        <v>236</v>
      </c>
      <c r="C54723" s="84" t="s">
        <v>236</v>
      </c>
    </row>
    <row r="54724" spans="1:3" x14ac:dyDescent="0.25">
      <c r="A54724" s="80">
        <v>1147756</v>
      </c>
      <c r="B54724" s="104" t="s">
        <v>236</v>
      </c>
      <c r="C54724" s="84" t="s">
        <v>236</v>
      </c>
    </row>
    <row r="54725" spans="1:3" x14ac:dyDescent="0.25">
      <c r="A54725" s="80">
        <v>1147757</v>
      </c>
      <c r="B54725" s="104" t="s">
        <v>236</v>
      </c>
      <c r="C54725" s="84" t="s">
        <v>236</v>
      </c>
    </row>
    <row r="54726" spans="1:3" x14ac:dyDescent="0.25">
      <c r="A54726" s="80">
        <v>1147758</v>
      </c>
      <c r="B54726" s="104" t="s">
        <v>236</v>
      </c>
      <c r="C54726" s="84" t="s">
        <v>236</v>
      </c>
    </row>
    <row r="54727" spans="1:3" x14ac:dyDescent="0.25">
      <c r="A54727" s="80">
        <v>1147759</v>
      </c>
      <c r="B54727" s="104" t="s">
        <v>236</v>
      </c>
      <c r="C54727" s="84" t="s">
        <v>236</v>
      </c>
    </row>
    <row r="54728" spans="1:3" x14ac:dyDescent="0.25">
      <c r="A54728" s="80">
        <v>1147760</v>
      </c>
      <c r="B54728" s="104" t="s">
        <v>236</v>
      </c>
      <c r="C54728" s="84" t="s">
        <v>236</v>
      </c>
    </row>
    <row r="54729" spans="1:3" x14ac:dyDescent="0.25">
      <c r="A54729" s="80">
        <v>1147761</v>
      </c>
      <c r="B54729" s="104" t="s">
        <v>236</v>
      </c>
      <c r="C54729" s="84" t="s">
        <v>236</v>
      </c>
    </row>
    <row r="54730" spans="1:3" x14ac:dyDescent="0.25">
      <c r="A54730" s="80">
        <v>1147762</v>
      </c>
      <c r="B54730" s="104" t="s">
        <v>236</v>
      </c>
      <c r="C54730" s="84" t="s">
        <v>236</v>
      </c>
    </row>
    <row r="54731" spans="1:3" x14ac:dyDescent="0.25">
      <c r="A54731" s="80">
        <v>1147763</v>
      </c>
      <c r="B54731" s="104" t="s">
        <v>236</v>
      </c>
      <c r="C54731" s="84" t="s">
        <v>236</v>
      </c>
    </row>
    <row r="54732" spans="1:3" x14ac:dyDescent="0.25">
      <c r="A54732" s="80">
        <v>1147764</v>
      </c>
      <c r="B54732" s="104" t="s">
        <v>236</v>
      </c>
      <c r="C54732" s="84" t="s">
        <v>236</v>
      </c>
    </row>
    <row r="54733" spans="1:3" x14ac:dyDescent="0.25">
      <c r="A54733" s="80">
        <v>1147765</v>
      </c>
      <c r="B54733" s="104" t="s">
        <v>236</v>
      </c>
      <c r="C54733" s="84" t="s">
        <v>236</v>
      </c>
    </row>
    <row r="54734" spans="1:3" x14ac:dyDescent="0.25">
      <c r="A54734" s="80">
        <v>1147766</v>
      </c>
      <c r="B54734" s="104" t="s">
        <v>236</v>
      </c>
      <c r="C54734" s="84" t="s">
        <v>236</v>
      </c>
    </row>
    <row r="54735" spans="1:3" x14ac:dyDescent="0.25">
      <c r="A54735" s="80">
        <v>1147767</v>
      </c>
      <c r="B54735" s="104" t="s">
        <v>236</v>
      </c>
      <c r="C54735" s="84" t="s">
        <v>236</v>
      </c>
    </row>
    <row r="54736" spans="1:3" x14ac:dyDescent="0.25">
      <c r="A54736" s="80">
        <v>1147768</v>
      </c>
      <c r="B54736" s="104" t="s">
        <v>236</v>
      </c>
      <c r="C54736" s="84" t="s">
        <v>236</v>
      </c>
    </row>
    <row r="54737" spans="1:3" x14ac:dyDescent="0.25">
      <c r="A54737" s="80">
        <v>1147769</v>
      </c>
      <c r="B54737" s="104" t="s">
        <v>236</v>
      </c>
      <c r="C54737" s="84" t="s">
        <v>236</v>
      </c>
    </row>
    <row r="54738" spans="1:3" x14ac:dyDescent="0.25">
      <c r="A54738" s="80">
        <v>1147770</v>
      </c>
      <c r="B54738" s="104" t="s">
        <v>236</v>
      </c>
      <c r="C54738" s="84" t="s">
        <v>236</v>
      </c>
    </row>
    <row r="54739" spans="1:3" x14ac:dyDescent="0.25">
      <c r="A54739" s="80">
        <v>1147771</v>
      </c>
      <c r="B54739" s="104" t="s">
        <v>236</v>
      </c>
      <c r="C54739" s="84" t="s">
        <v>236</v>
      </c>
    </row>
    <row r="54740" spans="1:3" x14ac:dyDescent="0.25">
      <c r="A54740" s="80">
        <v>1147772</v>
      </c>
      <c r="B54740" s="104" t="s">
        <v>236</v>
      </c>
      <c r="C54740" s="84" t="s">
        <v>236</v>
      </c>
    </row>
    <row r="54741" spans="1:3" x14ac:dyDescent="0.25">
      <c r="A54741" s="80">
        <v>1147773</v>
      </c>
      <c r="B54741" s="104" t="s">
        <v>236</v>
      </c>
      <c r="C54741" s="84" t="s">
        <v>236</v>
      </c>
    </row>
    <row r="54742" spans="1:3" x14ac:dyDescent="0.25">
      <c r="A54742" s="80">
        <v>1147774</v>
      </c>
      <c r="B54742" s="104" t="s">
        <v>236</v>
      </c>
      <c r="C54742" s="84" t="s">
        <v>236</v>
      </c>
    </row>
    <row r="54743" spans="1:3" x14ac:dyDescent="0.25">
      <c r="A54743" s="80">
        <v>1147775</v>
      </c>
      <c r="B54743" s="104" t="s">
        <v>236</v>
      </c>
      <c r="C54743" s="84" t="s">
        <v>236</v>
      </c>
    </row>
    <row r="54744" spans="1:3" x14ac:dyDescent="0.25">
      <c r="A54744" s="80">
        <v>1147776</v>
      </c>
      <c r="B54744" s="104" t="s">
        <v>236</v>
      </c>
      <c r="C54744" s="84" t="s">
        <v>236</v>
      </c>
    </row>
    <row r="54745" spans="1:3" x14ac:dyDescent="0.25">
      <c r="A54745" s="80">
        <v>1147777</v>
      </c>
      <c r="B54745" s="104" t="s">
        <v>236</v>
      </c>
      <c r="C54745" s="84" t="s">
        <v>236</v>
      </c>
    </row>
    <row r="54746" spans="1:3" x14ac:dyDescent="0.25">
      <c r="A54746" s="80">
        <v>1147778</v>
      </c>
      <c r="B54746" s="104" t="s">
        <v>236</v>
      </c>
      <c r="C54746" s="84" t="s">
        <v>236</v>
      </c>
    </row>
    <row r="54747" spans="1:3" x14ac:dyDescent="0.25">
      <c r="A54747" s="80">
        <v>1147779</v>
      </c>
      <c r="B54747" s="104" t="s">
        <v>236</v>
      </c>
      <c r="C54747" s="84" t="s">
        <v>236</v>
      </c>
    </row>
    <row r="54748" spans="1:3" x14ac:dyDescent="0.25">
      <c r="A54748" s="80">
        <v>1147780</v>
      </c>
      <c r="B54748" s="104" t="s">
        <v>236</v>
      </c>
      <c r="C54748" s="84" t="s">
        <v>236</v>
      </c>
    </row>
    <row r="54749" spans="1:3" x14ac:dyDescent="0.25">
      <c r="A54749" s="80">
        <v>1147781</v>
      </c>
      <c r="B54749" s="104" t="s">
        <v>236</v>
      </c>
      <c r="C54749" s="84" t="s">
        <v>236</v>
      </c>
    </row>
    <row r="54750" spans="1:3" x14ac:dyDescent="0.25">
      <c r="A54750" s="80">
        <v>1147782</v>
      </c>
      <c r="B54750" s="104" t="s">
        <v>236</v>
      </c>
      <c r="C54750" s="84" t="s">
        <v>236</v>
      </c>
    </row>
    <row r="54751" spans="1:3" x14ac:dyDescent="0.25">
      <c r="A54751" s="80">
        <v>1147783</v>
      </c>
      <c r="B54751" s="104" t="s">
        <v>236</v>
      </c>
      <c r="C54751" s="84" t="s">
        <v>236</v>
      </c>
    </row>
    <row r="54752" spans="1:3" x14ac:dyDescent="0.25">
      <c r="A54752" s="80">
        <v>1147784</v>
      </c>
      <c r="B54752" s="104" t="s">
        <v>236</v>
      </c>
      <c r="C54752" s="84" t="s">
        <v>236</v>
      </c>
    </row>
    <row r="54753" spans="1:3" x14ac:dyDescent="0.25">
      <c r="A54753" s="80">
        <v>1147785</v>
      </c>
      <c r="B54753" s="104" t="s">
        <v>236</v>
      </c>
      <c r="C54753" s="84" t="s">
        <v>236</v>
      </c>
    </row>
    <row r="54754" spans="1:3" x14ac:dyDescent="0.25">
      <c r="A54754" s="80">
        <v>1147786</v>
      </c>
      <c r="B54754" s="104" t="s">
        <v>236</v>
      </c>
      <c r="C54754" s="84" t="s">
        <v>236</v>
      </c>
    </row>
    <row r="54755" spans="1:3" x14ac:dyDescent="0.25">
      <c r="A54755" s="80">
        <v>1147787</v>
      </c>
      <c r="B54755" s="104" t="s">
        <v>236</v>
      </c>
      <c r="C54755" s="84" t="s">
        <v>236</v>
      </c>
    </row>
    <row r="54756" spans="1:3" x14ac:dyDescent="0.25">
      <c r="A54756" s="80">
        <v>1147788</v>
      </c>
      <c r="B54756" s="104" t="s">
        <v>236</v>
      </c>
      <c r="C54756" s="84" t="s">
        <v>236</v>
      </c>
    </row>
    <row r="54757" spans="1:3" x14ac:dyDescent="0.25">
      <c r="A54757" s="80">
        <v>1147789</v>
      </c>
      <c r="B54757" s="104" t="s">
        <v>236</v>
      </c>
      <c r="C54757" s="84" t="s">
        <v>236</v>
      </c>
    </row>
    <row r="54758" spans="1:3" x14ac:dyDescent="0.25">
      <c r="A54758" s="80">
        <v>1147790</v>
      </c>
      <c r="B54758" s="104" t="s">
        <v>236</v>
      </c>
      <c r="C54758" s="84" t="s">
        <v>236</v>
      </c>
    </row>
    <row r="54759" spans="1:3" x14ac:dyDescent="0.25">
      <c r="A54759" s="80">
        <v>1147791</v>
      </c>
      <c r="B54759" s="104" t="s">
        <v>236</v>
      </c>
      <c r="C54759" s="84" t="s">
        <v>236</v>
      </c>
    </row>
    <row r="54760" spans="1:3" x14ac:dyDescent="0.25">
      <c r="A54760" s="80">
        <v>1147792</v>
      </c>
      <c r="B54760" s="104" t="s">
        <v>236</v>
      </c>
      <c r="C54760" s="84" t="s">
        <v>236</v>
      </c>
    </row>
    <row r="54761" spans="1:3" x14ac:dyDescent="0.25">
      <c r="A54761" s="80">
        <v>1147793</v>
      </c>
      <c r="B54761" s="104" t="s">
        <v>236</v>
      </c>
      <c r="C54761" s="84" t="s">
        <v>236</v>
      </c>
    </row>
    <row r="54762" spans="1:3" x14ac:dyDescent="0.25">
      <c r="A54762" s="80">
        <v>1147794</v>
      </c>
      <c r="B54762" s="104" t="s">
        <v>236</v>
      </c>
      <c r="C54762" s="84" t="s">
        <v>236</v>
      </c>
    </row>
    <row r="54763" spans="1:3" x14ac:dyDescent="0.25">
      <c r="A54763" s="80">
        <v>1147795</v>
      </c>
      <c r="B54763" s="104" t="s">
        <v>236</v>
      </c>
      <c r="C54763" s="84" t="s">
        <v>236</v>
      </c>
    </row>
    <row r="54764" spans="1:3" x14ac:dyDescent="0.25">
      <c r="A54764" s="80">
        <v>1147796</v>
      </c>
      <c r="B54764" s="104" t="s">
        <v>236</v>
      </c>
      <c r="C54764" s="84" t="s">
        <v>236</v>
      </c>
    </row>
    <row r="54765" spans="1:3" x14ac:dyDescent="0.25">
      <c r="A54765" s="80">
        <v>1147797</v>
      </c>
      <c r="B54765" s="104" t="s">
        <v>236</v>
      </c>
      <c r="C54765" s="84" t="s">
        <v>236</v>
      </c>
    </row>
    <row r="54766" spans="1:3" x14ac:dyDescent="0.25">
      <c r="A54766" s="80">
        <v>1147798</v>
      </c>
      <c r="B54766" s="104" t="s">
        <v>236</v>
      </c>
      <c r="C54766" s="84" t="s">
        <v>236</v>
      </c>
    </row>
    <row r="54767" spans="1:3" x14ac:dyDescent="0.25">
      <c r="A54767" s="80">
        <v>1147799</v>
      </c>
      <c r="B54767" s="104" t="s">
        <v>236</v>
      </c>
      <c r="C54767" s="84" t="s">
        <v>236</v>
      </c>
    </row>
    <row r="54768" spans="1:3" x14ac:dyDescent="0.25">
      <c r="A54768" s="80">
        <v>1147800</v>
      </c>
      <c r="B54768" s="104" t="s">
        <v>236</v>
      </c>
      <c r="C54768" s="84" t="s">
        <v>236</v>
      </c>
    </row>
    <row r="54769" spans="1:3" x14ac:dyDescent="0.25">
      <c r="A54769" s="80">
        <v>1147801</v>
      </c>
      <c r="B54769" s="104" t="s">
        <v>236</v>
      </c>
      <c r="C54769" s="84" t="s">
        <v>236</v>
      </c>
    </row>
    <row r="54770" spans="1:3" x14ac:dyDescent="0.25">
      <c r="A54770" s="80">
        <v>1147802</v>
      </c>
      <c r="B54770" s="104" t="s">
        <v>236</v>
      </c>
      <c r="C54770" s="84" t="s">
        <v>236</v>
      </c>
    </row>
    <row r="54771" spans="1:3" x14ac:dyDescent="0.25">
      <c r="A54771" s="80">
        <v>1147803</v>
      </c>
      <c r="B54771" s="104" t="s">
        <v>236</v>
      </c>
      <c r="C54771" s="84" t="s">
        <v>236</v>
      </c>
    </row>
    <row r="54772" spans="1:3" x14ac:dyDescent="0.25">
      <c r="A54772" s="80">
        <v>1147804</v>
      </c>
      <c r="B54772" s="104" t="s">
        <v>236</v>
      </c>
      <c r="C54772" s="84" t="s">
        <v>236</v>
      </c>
    </row>
    <row r="54773" spans="1:3" x14ac:dyDescent="0.25">
      <c r="A54773" s="80">
        <v>1147805</v>
      </c>
      <c r="B54773" s="104" t="s">
        <v>236</v>
      </c>
      <c r="C54773" s="84" t="s">
        <v>236</v>
      </c>
    </row>
    <row r="54774" spans="1:3" x14ac:dyDescent="0.25">
      <c r="A54774" s="80">
        <v>1147806</v>
      </c>
      <c r="B54774" s="104" t="s">
        <v>236</v>
      </c>
      <c r="C54774" s="84" t="s">
        <v>236</v>
      </c>
    </row>
    <row r="54775" spans="1:3" x14ac:dyDescent="0.25">
      <c r="A54775" s="80">
        <v>1147807</v>
      </c>
      <c r="B54775" s="104" t="s">
        <v>236</v>
      </c>
      <c r="C54775" s="84" t="s">
        <v>236</v>
      </c>
    </row>
    <row r="54776" spans="1:3" x14ac:dyDescent="0.25">
      <c r="A54776" s="80">
        <v>1147808</v>
      </c>
      <c r="B54776" s="104" t="s">
        <v>236</v>
      </c>
      <c r="C54776" s="84" t="s">
        <v>236</v>
      </c>
    </row>
    <row r="54777" spans="1:3" x14ac:dyDescent="0.25">
      <c r="A54777" s="80">
        <v>1147809</v>
      </c>
      <c r="B54777" s="104" t="s">
        <v>236</v>
      </c>
      <c r="C54777" s="84" t="s">
        <v>236</v>
      </c>
    </row>
    <row r="54778" spans="1:3" x14ac:dyDescent="0.25">
      <c r="A54778" s="80">
        <v>1147810</v>
      </c>
      <c r="B54778" s="104" t="s">
        <v>236</v>
      </c>
      <c r="C54778" s="84" t="s">
        <v>236</v>
      </c>
    </row>
    <row r="54779" spans="1:3" x14ac:dyDescent="0.25">
      <c r="A54779" s="80">
        <v>1147811</v>
      </c>
      <c r="B54779" s="104" t="s">
        <v>236</v>
      </c>
      <c r="C54779" s="84" t="s">
        <v>236</v>
      </c>
    </row>
    <row r="54780" spans="1:3" x14ac:dyDescent="0.25">
      <c r="A54780" s="80">
        <v>1147812</v>
      </c>
      <c r="B54780" s="104" t="s">
        <v>236</v>
      </c>
      <c r="C54780" s="84" t="s">
        <v>236</v>
      </c>
    </row>
    <row r="54781" spans="1:3" x14ac:dyDescent="0.25">
      <c r="A54781" s="80">
        <v>1147813</v>
      </c>
      <c r="B54781" s="104" t="s">
        <v>236</v>
      </c>
      <c r="C54781" s="84" t="s">
        <v>236</v>
      </c>
    </row>
    <row r="54782" spans="1:3" x14ac:dyDescent="0.25">
      <c r="A54782" s="80">
        <v>1147814</v>
      </c>
      <c r="B54782" s="104" t="s">
        <v>236</v>
      </c>
      <c r="C54782" s="84" t="s">
        <v>236</v>
      </c>
    </row>
    <row r="54783" spans="1:3" x14ac:dyDescent="0.25">
      <c r="A54783" s="80">
        <v>1147815</v>
      </c>
      <c r="B54783" s="104" t="s">
        <v>236</v>
      </c>
      <c r="C54783" s="84" t="s">
        <v>236</v>
      </c>
    </row>
    <row r="54784" spans="1:3" x14ac:dyDescent="0.25">
      <c r="A54784" s="80">
        <v>1147816</v>
      </c>
      <c r="B54784" s="104" t="s">
        <v>236</v>
      </c>
      <c r="C54784" s="84" t="s">
        <v>236</v>
      </c>
    </row>
    <row r="54785" spans="1:3" x14ac:dyDescent="0.25">
      <c r="A54785" s="80">
        <v>1147817</v>
      </c>
      <c r="B54785" s="104" t="s">
        <v>236</v>
      </c>
      <c r="C54785" s="84" t="s">
        <v>236</v>
      </c>
    </row>
    <row r="54786" spans="1:3" x14ac:dyDescent="0.25">
      <c r="A54786" s="80">
        <v>1147818</v>
      </c>
      <c r="B54786" s="104" t="s">
        <v>236</v>
      </c>
      <c r="C54786" s="84" t="s">
        <v>236</v>
      </c>
    </row>
    <row r="54787" spans="1:3" x14ac:dyDescent="0.25">
      <c r="A54787" s="80">
        <v>1147819</v>
      </c>
      <c r="B54787" s="104" t="s">
        <v>236</v>
      </c>
      <c r="C54787" s="84" t="s">
        <v>236</v>
      </c>
    </row>
    <row r="54788" spans="1:3" x14ac:dyDescent="0.25">
      <c r="A54788" s="80">
        <v>1147820</v>
      </c>
      <c r="B54788" s="104" t="s">
        <v>236</v>
      </c>
      <c r="C54788" s="84" t="s">
        <v>236</v>
      </c>
    </row>
    <row r="54789" spans="1:3" x14ac:dyDescent="0.25">
      <c r="A54789" s="80">
        <v>1147821</v>
      </c>
      <c r="B54789" s="104" t="s">
        <v>236</v>
      </c>
      <c r="C54789" s="84" t="s">
        <v>236</v>
      </c>
    </row>
    <row r="54790" spans="1:3" x14ac:dyDescent="0.25">
      <c r="A54790" s="80">
        <v>1147822</v>
      </c>
      <c r="B54790" s="104" t="s">
        <v>236</v>
      </c>
      <c r="C54790" s="84" t="s">
        <v>236</v>
      </c>
    </row>
    <row r="54791" spans="1:3" x14ac:dyDescent="0.25">
      <c r="A54791" s="80">
        <v>1147823</v>
      </c>
      <c r="B54791" s="104" t="s">
        <v>236</v>
      </c>
      <c r="C54791" s="84" t="s">
        <v>236</v>
      </c>
    </row>
    <row r="54792" spans="1:3" x14ac:dyDescent="0.25">
      <c r="A54792" s="80">
        <v>1147824</v>
      </c>
      <c r="B54792" s="104" t="s">
        <v>236</v>
      </c>
      <c r="C54792" s="84" t="s">
        <v>236</v>
      </c>
    </row>
    <row r="54793" spans="1:3" x14ac:dyDescent="0.25">
      <c r="A54793" s="80">
        <v>1147825</v>
      </c>
      <c r="B54793" s="104" t="s">
        <v>236</v>
      </c>
      <c r="C54793" s="84" t="s">
        <v>236</v>
      </c>
    </row>
    <row r="54794" spans="1:3" x14ac:dyDescent="0.25">
      <c r="A54794" s="80">
        <v>1147826</v>
      </c>
      <c r="B54794" s="104" t="s">
        <v>236</v>
      </c>
      <c r="C54794" s="84" t="s">
        <v>236</v>
      </c>
    </row>
    <row r="54795" spans="1:3" x14ac:dyDescent="0.25">
      <c r="A54795" s="80">
        <v>1147827</v>
      </c>
      <c r="B54795" s="104" t="s">
        <v>236</v>
      </c>
      <c r="C54795" s="84" t="s">
        <v>236</v>
      </c>
    </row>
    <row r="54796" spans="1:3" x14ac:dyDescent="0.25">
      <c r="A54796" s="80">
        <v>1147828</v>
      </c>
      <c r="B54796" s="104" t="s">
        <v>236</v>
      </c>
      <c r="C54796" s="84" t="s">
        <v>236</v>
      </c>
    </row>
    <row r="54797" spans="1:3" x14ac:dyDescent="0.25">
      <c r="A54797" s="80">
        <v>1147829</v>
      </c>
      <c r="B54797" s="104" t="s">
        <v>236</v>
      </c>
      <c r="C54797" s="84" t="s">
        <v>236</v>
      </c>
    </row>
    <row r="54798" spans="1:3" x14ac:dyDescent="0.25">
      <c r="A54798" s="80">
        <v>1147830</v>
      </c>
      <c r="B54798" s="104" t="s">
        <v>236</v>
      </c>
      <c r="C54798" s="84" t="s">
        <v>236</v>
      </c>
    </row>
    <row r="54799" spans="1:3" x14ac:dyDescent="0.25">
      <c r="A54799" s="80">
        <v>1147831</v>
      </c>
      <c r="B54799" s="104" t="s">
        <v>236</v>
      </c>
      <c r="C54799" s="84" t="s">
        <v>236</v>
      </c>
    </row>
    <row r="54800" spans="1:3" x14ac:dyDescent="0.25">
      <c r="A54800" s="80">
        <v>1147832</v>
      </c>
      <c r="B54800" s="104" t="s">
        <v>236</v>
      </c>
      <c r="C54800" s="84" t="s">
        <v>236</v>
      </c>
    </row>
    <row r="54801" spans="1:3" x14ac:dyDescent="0.25">
      <c r="A54801" s="80">
        <v>1147833</v>
      </c>
      <c r="B54801" s="104" t="s">
        <v>236</v>
      </c>
      <c r="C54801" s="84" t="s">
        <v>236</v>
      </c>
    </row>
    <row r="54802" spans="1:3" x14ac:dyDescent="0.25">
      <c r="A54802" s="80">
        <v>1147834</v>
      </c>
      <c r="B54802" s="104" t="s">
        <v>236</v>
      </c>
      <c r="C54802" s="84" t="s">
        <v>236</v>
      </c>
    </row>
    <row r="54803" spans="1:3" x14ac:dyDescent="0.25">
      <c r="A54803" s="80">
        <v>1147835</v>
      </c>
      <c r="B54803" s="104" t="s">
        <v>236</v>
      </c>
      <c r="C54803" s="84" t="s">
        <v>236</v>
      </c>
    </row>
    <row r="54804" spans="1:3" x14ac:dyDescent="0.25">
      <c r="A54804" s="80">
        <v>1147836</v>
      </c>
      <c r="B54804" s="104" t="s">
        <v>236</v>
      </c>
      <c r="C54804" s="84" t="s">
        <v>236</v>
      </c>
    </row>
    <row r="54805" spans="1:3" x14ac:dyDescent="0.25">
      <c r="A54805" s="80">
        <v>1147837</v>
      </c>
      <c r="B54805" s="104" t="s">
        <v>236</v>
      </c>
      <c r="C54805" s="84" t="s">
        <v>236</v>
      </c>
    </row>
    <row r="54806" spans="1:3" x14ac:dyDescent="0.25">
      <c r="A54806" s="80">
        <v>1147838</v>
      </c>
      <c r="B54806" s="104" t="s">
        <v>236</v>
      </c>
      <c r="C54806" s="84" t="s">
        <v>236</v>
      </c>
    </row>
    <row r="54807" spans="1:3" x14ac:dyDescent="0.25">
      <c r="A54807" s="80">
        <v>1147839</v>
      </c>
      <c r="B54807" s="104" t="s">
        <v>236</v>
      </c>
      <c r="C54807" s="84" t="s">
        <v>236</v>
      </c>
    </row>
    <row r="54808" spans="1:3" x14ac:dyDescent="0.25">
      <c r="A54808" s="80">
        <v>1147840</v>
      </c>
      <c r="B54808" s="104" t="s">
        <v>236</v>
      </c>
      <c r="C54808" s="84" t="s">
        <v>236</v>
      </c>
    </row>
    <row r="54809" spans="1:3" x14ac:dyDescent="0.25">
      <c r="A54809" s="80">
        <v>1147841</v>
      </c>
      <c r="B54809" s="104" t="s">
        <v>236</v>
      </c>
      <c r="C54809" s="84" t="s">
        <v>236</v>
      </c>
    </row>
    <row r="54810" spans="1:3" x14ac:dyDescent="0.25">
      <c r="A54810" s="80">
        <v>1147842</v>
      </c>
      <c r="B54810" s="104" t="s">
        <v>236</v>
      </c>
      <c r="C54810" s="84" t="s">
        <v>236</v>
      </c>
    </row>
    <row r="54811" spans="1:3" x14ac:dyDescent="0.25">
      <c r="A54811" s="80">
        <v>1147843</v>
      </c>
      <c r="B54811" s="104" t="s">
        <v>236</v>
      </c>
      <c r="C54811" s="84" t="s">
        <v>236</v>
      </c>
    </row>
    <row r="54812" spans="1:3" x14ac:dyDescent="0.25">
      <c r="A54812" s="80">
        <v>1147844</v>
      </c>
      <c r="B54812" s="104" t="s">
        <v>236</v>
      </c>
      <c r="C54812" s="84" t="s">
        <v>236</v>
      </c>
    </row>
    <row r="54813" spans="1:3" x14ac:dyDescent="0.25">
      <c r="A54813" s="80">
        <v>1147845</v>
      </c>
      <c r="B54813" s="104" t="s">
        <v>236</v>
      </c>
      <c r="C54813" s="84" t="s">
        <v>236</v>
      </c>
    </row>
    <row r="54814" spans="1:3" x14ac:dyDescent="0.25">
      <c r="A54814" s="80">
        <v>1147846</v>
      </c>
      <c r="B54814" s="104" t="s">
        <v>236</v>
      </c>
      <c r="C54814" s="84" t="s">
        <v>236</v>
      </c>
    </row>
    <row r="54815" spans="1:3" x14ac:dyDescent="0.25">
      <c r="A54815" s="80">
        <v>1147847</v>
      </c>
      <c r="B54815" s="104" t="s">
        <v>236</v>
      </c>
      <c r="C54815" s="84" t="s">
        <v>236</v>
      </c>
    </row>
    <row r="54816" spans="1:3" x14ac:dyDescent="0.25">
      <c r="A54816" s="80">
        <v>1147848</v>
      </c>
      <c r="B54816" s="104" t="s">
        <v>236</v>
      </c>
      <c r="C54816" s="84" t="s">
        <v>236</v>
      </c>
    </row>
    <row r="54817" spans="1:3" x14ac:dyDescent="0.25">
      <c r="A54817" s="80">
        <v>1147849</v>
      </c>
      <c r="B54817" s="104" t="s">
        <v>236</v>
      </c>
      <c r="C54817" s="84" t="s">
        <v>236</v>
      </c>
    </row>
    <row r="54818" spans="1:3" x14ac:dyDescent="0.25">
      <c r="A54818" s="80">
        <v>1147850</v>
      </c>
      <c r="B54818" s="104" t="s">
        <v>236</v>
      </c>
      <c r="C54818" s="84" t="s">
        <v>236</v>
      </c>
    </row>
    <row r="54819" spans="1:3" x14ac:dyDescent="0.25">
      <c r="A54819" s="80">
        <v>1147851</v>
      </c>
      <c r="B54819" s="104" t="s">
        <v>236</v>
      </c>
      <c r="C54819" s="84" t="s">
        <v>236</v>
      </c>
    </row>
    <row r="54820" spans="1:3" x14ac:dyDescent="0.25">
      <c r="A54820" s="80">
        <v>1147852</v>
      </c>
      <c r="B54820" s="104" t="s">
        <v>236</v>
      </c>
      <c r="C54820" s="84" t="s">
        <v>236</v>
      </c>
    </row>
    <row r="54821" spans="1:3" x14ac:dyDescent="0.25">
      <c r="A54821" s="80">
        <v>1147853</v>
      </c>
      <c r="B54821" s="104" t="s">
        <v>236</v>
      </c>
      <c r="C54821" s="84" t="s">
        <v>236</v>
      </c>
    </row>
    <row r="54822" spans="1:3" x14ac:dyDescent="0.25">
      <c r="A54822" s="80">
        <v>1147854</v>
      </c>
      <c r="B54822" s="104" t="s">
        <v>236</v>
      </c>
      <c r="C54822" s="84" t="s">
        <v>236</v>
      </c>
    </row>
    <row r="54823" spans="1:3" x14ac:dyDescent="0.25">
      <c r="A54823" s="80">
        <v>1147855</v>
      </c>
      <c r="B54823" s="104" t="s">
        <v>236</v>
      </c>
      <c r="C54823" s="84" t="s">
        <v>236</v>
      </c>
    </row>
    <row r="54824" spans="1:3" x14ac:dyDescent="0.25">
      <c r="A54824" s="80">
        <v>1147856</v>
      </c>
      <c r="B54824" s="104" t="s">
        <v>236</v>
      </c>
      <c r="C54824" s="84" t="s">
        <v>236</v>
      </c>
    </row>
    <row r="54825" spans="1:3" x14ac:dyDescent="0.25">
      <c r="A54825" s="80">
        <v>1147857</v>
      </c>
      <c r="B54825" s="104" t="s">
        <v>236</v>
      </c>
      <c r="C54825" s="84" t="s">
        <v>236</v>
      </c>
    </row>
    <row r="54826" spans="1:3" x14ac:dyDescent="0.25">
      <c r="A54826" s="80">
        <v>1147858</v>
      </c>
      <c r="B54826" s="104" t="s">
        <v>236</v>
      </c>
      <c r="C54826" s="84" t="s">
        <v>236</v>
      </c>
    </row>
    <row r="54827" spans="1:3" x14ac:dyDescent="0.25">
      <c r="A54827" s="80">
        <v>1147859</v>
      </c>
      <c r="B54827" s="104" t="s">
        <v>236</v>
      </c>
      <c r="C54827" s="84" t="s">
        <v>236</v>
      </c>
    </row>
    <row r="54828" spans="1:3" x14ac:dyDescent="0.25">
      <c r="A54828" s="80">
        <v>1147860</v>
      </c>
      <c r="B54828" s="104" t="s">
        <v>236</v>
      </c>
      <c r="C54828" s="84" t="s">
        <v>236</v>
      </c>
    </row>
    <row r="54829" spans="1:3" x14ac:dyDescent="0.25">
      <c r="A54829" s="80">
        <v>1147861</v>
      </c>
      <c r="B54829" s="104" t="s">
        <v>236</v>
      </c>
      <c r="C54829" s="84" t="s">
        <v>236</v>
      </c>
    </row>
    <row r="54830" spans="1:3" x14ac:dyDescent="0.25">
      <c r="A54830" s="80">
        <v>1147862</v>
      </c>
      <c r="B54830" s="104" t="s">
        <v>236</v>
      </c>
      <c r="C54830" s="84" t="s">
        <v>236</v>
      </c>
    </row>
    <row r="54831" spans="1:3" x14ac:dyDescent="0.25">
      <c r="A54831" s="80">
        <v>1147863</v>
      </c>
      <c r="B54831" s="104" t="s">
        <v>236</v>
      </c>
      <c r="C54831" s="84" t="s">
        <v>236</v>
      </c>
    </row>
    <row r="54832" spans="1:3" x14ac:dyDescent="0.25">
      <c r="A54832" s="80">
        <v>1147864</v>
      </c>
      <c r="B54832" s="104" t="s">
        <v>236</v>
      </c>
      <c r="C54832" s="84" t="s">
        <v>236</v>
      </c>
    </row>
    <row r="54833" spans="1:3" x14ac:dyDescent="0.25">
      <c r="A54833" s="80">
        <v>1147865</v>
      </c>
      <c r="B54833" s="104" t="s">
        <v>236</v>
      </c>
      <c r="C54833" s="84" t="s">
        <v>236</v>
      </c>
    </row>
    <row r="54834" spans="1:3" x14ac:dyDescent="0.25">
      <c r="A54834" s="80">
        <v>1147866</v>
      </c>
      <c r="B54834" s="104" t="s">
        <v>236</v>
      </c>
      <c r="C54834" s="84" t="s">
        <v>236</v>
      </c>
    </row>
    <row r="54835" spans="1:3" x14ac:dyDescent="0.25">
      <c r="A54835" s="80">
        <v>1147867</v>
      </c>
      <c r="B54835" s="104" t="s">
        <v>236</v>
      </c>
      <c r="C54835" s="84" t="s">
        <v>236</v>
      </c>
    </row>
    <row r="54836" spans="1:3" x14ac:dyDescent="0.25">
      <c r="A54836" s="80">
        <v>1147868</v>
      </c>
      <c r="B54836" s="104" t="s">
        <v>236</v>
      </c>
      <c r="C54836" s="84" t="s">
        <v>236</v>
      </c>
    </row>
    <row r="54837" spans="1:3" x14ac:dyDescent="0.25">
      <c r="A54837" s="80">
        <v>1147869</v>
      </c>
      <c r="B54837" s="104" t="s">
        <v>236</v>
      </c>
      <c r="C54837" s="84" t="s">
        <v>236</v>
      </c>
    </row>
    <row r="54838" spans="1:3" x14ac:dyDescent="0.25">
      <c r="A54838" s="80">
        <v>1147870</v>
      </c>
      <c r="B54838" s="104" t="s">
        <v>236</v>
      </c>
      <c r="C54838" s="84" t="s">
        <v>236</v>
      </c>
    </row>
    <row r="54839" spans="1:3" x14ac:dyDescent="0.25">
      <c r="A54839" s="80">
        <v>1147871</v>
      </c>
      <c r="B54839" s="104" t="s">
        <v>236</v>
      </c>
      <c r="C54839" s="84" t="s">
        <v>236</v>
      </c>
    </row>
    <row r="54840" spans="1:3" x14ac:dyDescent="0.25">
      <c r="A54840" s="80">
        <v>1147872</v>
      </c>
      <c r="B54840" s="104" t="s">
        <v>236</v>
      </c>
      <c r="C54840" s="84" t="s">
        <v>236</v>
      </c>
    </row>
    <row r="54841" spans="1:3" x14ac:dyDescent="0.25">
      <c r="A54841" s="80">
        <v>1147873</v>
      </c>
      <c r="B54841" s="104" t="s">
        <v>236</v>
      </c>
      <c r="C54841" s="84" t="s">
        <v>236</v>
      </c>
    </row>
    <row r="54842" spans="1:3" x14ac:dyDescent="0.25">
      <c r="A54842" s="80">
        <v>1147874</v>
      </c>
      <c r="B54842" s="104" t="s">
        <v>236</v>
      </c>
      <c r="C54842" s="84" t="s">
        <v>236</v>
      </c>
    </row>
    <row r="54843" spans="1:3" x14ac:dyDescent="0.25">
      <c r="A54843" s="80">
        <v>1147875</v>
      </c>
      <c r="B54843" s="104" t="s">
        <v>236</v>
      </c>
      <c r="C54843" s="84" t="s">
        <v>236</v>
      </c>
    </row>
    <row r="54844" spans="1:3" x14ac:dyDescent="0.25">
      <c r="A54844" s="80">
        <v>1147876</v>
      </c>
      <c r="B54844" s="104" t="s">
        <v>236</v>
      </c>
      <c r="C54844" s="84" t="s">
        <v>236</v>
      </c>
    </row>
    <row r="54845" spans="1:3" x14ac:dyDescent="0.25">
      <c r="A54845" s="80">
        <v>1147877</v>
      </c>
      <c r="B54845" s="104" t="s">
        <v>236</v>
      </c>
      <c r="C54845" s="84" t="s">
        <v>236</v>
      </c>
    </row>
    <row r="54846" spans="1:3" x14ac:dyDescent="0.25">
      <c r="A54846" s="80">
        <v>1147878</v>
      </c>
      <c r="B54846" s="104" t="s">
        <v>236</v>
      </c>
      <c r="C54846" s="84" t="s">
        <v>236</v>
      </c>
    </row>
    <row r="54847" spans="1:3" x14ac:dyDescent="0.25">
      <c r="A54847" s="80">
        <v>1147879</v>
      </c>
      <c r="B54847" s="104" t="s">
        <v>236</v>
      </c>
      <c r="C54847" s="84" t="s">
        <v>236</v>
      </c>
    </row>
    <row r="54848" spans="1:3" x14ac:dyDescent="0.25">
      <c r="A54848" s="80">
        <v>1147880</v>
      </c>
      <c r="B54848" s="104" t="s">
        <v>236</v>
      </c>
      <c r="C54848" s="84" t="s">
        <v>236</v>
      </c>
    </row>
    <row r="54849" spans="1:3" x14ac:dyDescent="0.25">
      <c r="A54849" s="80">
        <v>1147881</v>
      </c>
      <c r="B54849" s="104" t="s">
        <v>236</v>
      </c>
      <c r="C54849" s="84" t="s">
        <v>236</v>
      </c>
    </row>
    <row r="54850" spans="1:3" x14ac:dyDescent="0.25">
      <c r="A54850" s="80">
        <v>1147882</v>
      </c>
      <c r="B54850" s="104" t="s">
        <v>236</v>
      </c>
      <c r="C54850" s="84" t="s">
        <v>236</v>
      </c>
    </row>
    <row r="54851" spans="1:3" x14ac:dyDescent="0.25">
      <c r="A54851" s="80">
        <v>1147883</v>
      </c>
      <c r="B54851" s="104" t="s">
        <v>236</v>
      </c>
      <c r="C54851" s="84" t="s">
        <v>236</v>
      </c>
    </row>
    <row r="54852" spans="1:3" x14ac:dyDescent="0.25">
      <c r="A54852" s="80">
        <v>1147884</v>
      </c>
      <c r="B54852" s="104" t="s">
        <v>236</v>
      </c>
      <c r="C54852" s="84" t="s">
        <v>236</v>
      </c>
    </row>
    <row r="54853" spans="1:3" x14ac:dyDescent="0.25">
      <c r="A54853" s="80">
        <v>1147885</v>
      </c>
      <c r="B54853" s="104" t="s">
        <v>236</v>
      </c>
      <c r="C54853" s="84" t="s">
        <v>236</v>
      </c>
    </row>
    <row r="54854" spans="1:3" x14ac:dyDescent="0.25">
      <c r="A54854" s="80">
        <v>1147886</v>
      </c>
      <c r="B54854" s="104" t="s">
        <v>236</v>
      </c>
      <c r="C54854" s="84" t="s">
        <v>236</v>
      </c>
    </row>
    <row r="54855" spans="1:3" x14ac:dyDescent="0.25">
      <c r="A54855" s="80">
        <v>1147887</v>
      </c>
      <c r="B54855" s="104" t="s">
        <v>236</v>
      </c>
      <c r="C54855" s="84" t="s">
        <v>236</v>
      </c>
    </row>
    <row r="54856" spans="1:3" x14ac:dyDescent="0.25">
      <c r="A54856" s="80">
        <v>1147888</v>
      </c>
      <c r="B54856" s="104" t="s">
        <v>236</v>
      </c>
      <c r="C54856" s="84" t="s">
        <v>236</v>
      </c>
    </row>
    <row r="54857" spans="1:3" x14ac:dyDescent="0.25">
      <c r="A54857" s="80">
        <v>1147889</v>
      </c>
      <c r="B54857" s="104" t="s">
        <v>236</v>
      </c>
      <c r="C54857" s="84" t="s">
        <v>236</v>
      </c>
    </row>
    <row r="54858" spans="1:3" x14ac:dyDescent="0.25">
      <c r="A54858" s="80">
        <v>1147890</v>
      </c>
      <c r="B54858" s="104" t="s">
        <v>236</v>
      </c>
      <c r="C54858" s="84" t="s">
        <v>236</v>
      </c>
    </row>
    <row r="54859" spans="1:3" x14ac:dyDescent="0.25">
      <c r="A54859" s="80">
        <v>1147891</v>
      </c>
      <c r="B54859" s="104" t="s">
        <v>236</v>
      </c>
      <c r="C54859" s="84" t="s">
        <v>236</v>
      </c>
    </row>
    <row r="54860" spans="1:3" x14ac:dyDescent="0.25">
      <c r="A54860" s="80">
        <v>1147892</v>
      </c>
      <c r="B54860" s="104" t="s">
        <v>236</v>
      </c>
      <c r="C54860" s="84" t="s">
        <v>236</v>
      </c>
    </row>
    <row r="54861" spans="1:3" x14ac:dyDescent="0.25">
      <c r="A54861" s="80">
        <v>1147893</v>
      </c>
      <c r="B54861" s="104" t="s">
        <v>236</v>
      </c>
      <c r="C54861" s="84" t="s">
        <v>236</v>
      </c>
    </row>
    <row r="54862" spans="1:3" x14ac:dyDescent="0.25">
      <c r="A54862" s="80">
        <v>1147894</v>
      </c>
      <c r="B54862" s="104" t="s">
        <v>236</v>
      </c>
      <c r="C54862" s="84" t="s">
        <v>236</v>
      </c>
    </row>
    <row r="54863" spans="1:3" x14ac:dyDescent="0.25">
      <c r="A54863" s="80">
        <v>1147895</v>
      </c>
      <c r="B54863" s="104" t="s">
        <v>236</v>
      </c>
      <c r="C54863" s="84" t="s">
        <v>236</v>
      </c>
    </row>
    <row r="54864" spans="1:3" x14ac:dyDescent="0.25">
      <c r="A54864" s="80">
        <v>1147896</v>
      </c>
      <c r="B54864" s="104" t="s">
        <v>236</v>
      </c>
      <c r="C54864" s="84" t="s">
        <v>236</v>
      </c>
    </row>
    <row r="54865" spans="1:3" x14ac:dyDescent="0.25">
      <c r="A54865" s="80">
        <v>1147897</v>
      </c>
      <c r="B54865" s="104" t="s">
        <v>236</v>
      </c>
      <c r="C54865" s="84" t="s">
        <v>236</v>
      </c>
    </row>
    <row r="54866" spans="1:3" x14ac:dyDescent="0.25">
      <c r="A54866" s="80">
        <v>1147898</v>
      </c>
      <c r="B54866" s="104" t="s">
        <v>236</v>
      </c>
      <c r="C54866" s="84" t="s">
        <v>236</v>
      </c>
    </row>
    <row r="54867" spans="1:3" x14ac:dyDescent="0.25">
      <c r="A54867" s="80">
        <v>1147899</v>
      </c>
      <c r="B54867" s="104" t="s">
        <v>236</v>
      </c>
      <c r="C54867" s="84" t="s">
        <v>236</v>
      </c>
    </row>
    <row r="54868" spans="1:3" x14ac:dyDescent="0.25">
      <c r="A54868" s="80">
        <v>1147900</v>
      </c>
      <c r="B54868" s="104" t="s">
        <v>236</v>
      </c>
      <c r="C54868" s="84" t="s">
        <v>236</v>
      </c>
    </row>
    <row r="54869" spans="1:3" x14ac:dyDescent="0.25">
      <c r="A54869" s="80">
        <v>1147901</v>
      </c>
      <c r="B54869" s="104" t="s">
        <v>236</v>
      </c>
      <c r="C54869" s="84" t="s">
        <v>236</v>
      </c>
    </row>
    <row r="54870" spans="1:3" x14ac:dyDescent="0.25">
      <c r="A54870" s="80">
        <v>1147902</v>
      </c>
      <c r="B54870" s="104" t="s">
        <v>236</v>
      </c>
      <c r="C54870" s="84" t="s">
        <v>236</v>
      </c>
    </row>
    <row r="54871" spans="1:3" x14ac:dyDescent="0.25">
      <c r="A54871" s="80">
        <v>1147903</v>
      </c>
      <c r="B54871" s="104" t="s">
        <v>236</v>
      </c>
      <c r="C54871" s="84" t="s">
        <v>236</v>
      </c>
    </row>
    <row r="54872" spans="1:3" x14ac:dyDescent="0.25">
      <c r="A54872" s="80">
        <v>1147904</v>
      </c>
      <c r="B54872" s="104" t="s">
        <v>236</v>
      </c>
      <c r="C54872" s="84" t="s">
        <v>236</v>
      </c>
    </row>
    <row r="54873" spans="1:3" x14ac:dyDescent="0.25">
      <c r="A54873" s="80">
        <v>1147905</v>
      </c>
      <c r="B54873" s="104" t="s">
        <v>236</v>
      </c>
      <c r="C54873" s="84" t="s">
        <v>236</v>
      </c>
    </row>
    <row r="54874" spans="1:3" x14ac:dyDescent="0.25">
      <c r="A54874" s="80">
        <v>1147906</v>
      </c>
      <c r="B54874" s="104" t="s">
        <v>236</v>
      </c>
      <c r="C54874" s="84" t="s">
        <v>236</v>
      </c>
    </row>
    <row r="54875" spans="1:3" x14ac:dyDescent="0.25">
      <c r="A54875" s="80">
        <v>1147907</v>
      </c>
      <c r="B54875" s="104" t="s">
        <v>236</v>
      </c>
      <c r="C54875" s="84" t="s">
        <v>236</v>
      </c>
    </row>
    <row r="54876" spans="1:3" x14ac:dyDescent="0.25">
      <c r="A54876" s="80">
        <v>1147908</v>
      </c>
      <c r="B54876" s="104" t="s">
        <v>236</v>
      </c>
      <c r="C54876" s="84" t="s">
        <v>236</v>
      </c>
    </row>
    <row r="54877" spans="1:3" x14ac:dyDescent="0.25">
      <c r="A54877" s="80">
        <v>1147909</v>
      </c>
      <c r="B54877" s="104" t="s">
        <v>236</v>
      </c>
      <c r="C54877" s="84" t="s">
        <v>236</v>
      </c>
    </row>
    <row r="54878" spans="1:3" x14ac:dyDescent="0.25">
      <c r="A54878" s="80">
        <v>1147910</v>
      </c>
      <c r="B54878" s="104" t="s">
        <v>236</v>
      </c>
      <c r="C54878" s="84" t="s">
        <v>236</v>
      </c>
    </row>
    <row r="54879" spans="1:3" x14ac:dyDescent="0.25">
      <c r="A54879" s="80">
        <v>1147911</v>
      </c>
      <c r="B54879" s="104" t="s">
        <v>236</v>
      </c>
      <c r="C54879" s="84" t="s">
        <v>236</v>
      </c>
    </row>
    <row r="54880" spans="1:3" x14ac:dyDescent="0.25">
      <c r="A54880" s="80">
        <v>1147912</v>
      </c>
      <c r="B54880" s="104" t="s">
        <v>236</v>
      </c>
      <c r="C54880" s="84" t="s">
        <v>236</v>
      </c>
    </row>
    <row r="54881" spans="1:3" x14ac:dyDescent="0.25">
      <c r="A54881" s="80">
        <v>1147913</v>
      </c>
      <c r="B54881" s="104" t="s">
        <v>236</v>
      </c>
      <c r="C54881" s="84" t="s">
        <v>236</v>
      </c>
    </row>
    <row r="54882" spans="1:3" x14ac:dyDescent="0.25">
      <c r="A54882" s="80">
        <v>1147914</v>
      </c>
      <c r="B54882" s="104" t="s">
        <v>236</v>
      </c>
      <c r="C54882" s="84" t="s">
        <v>236</v>
      </c>
    </row>
    <row r="54883" spans="1:3" x14ac:dyDescent="0.25">
      <c r="A54883" s="80">
        <v>1147915</v>
      </c>
      <c r="B54883" s="104" t="s">
        <v>236</v>
      </c>
      <c r="C54883" s="84" t="s">
        <v>236</v>
      </c>
    </row>
    <row r="54884" spans="1:3" x14ac:dyDescent="0.25">
      <c r="A54884" s="80">
        <v>1147916</v>
      </c>
      <c r="B54884" s="104" t="s">
        <v>236</v>
      </c>
      <c r="C54884" s="84" t="s">
        <v>236</v>
      </c>
    </row>
    <row r="54885" spans="1:3" x14ac:dyDescent="0.25">
      <c r="A54885" s="80">
        <v>1147917</v>
      </c>
      <c r="B54885" s="104" t="s">
        <v>236</v>
      </c>
      <c r="C54885" s="84" t="s">
        <v>236</v>
      </c>
    </row>
    <row r="54886" spans="1:3" x14ac:dyDescent="0.25">
      <c r="A54886" s="80">
        <v>1147918</v>
      </c>
      <c r="B54886" s="104" t="s">
        <v>236</v>
      </c>
      <c r="C54886" s="84" t="s">
        <v>236</v>
      </c>
    </row>
    <row r="54887" spans="1:3" x14ac:dyDescent="0.25">
      <c r="A54887" s="80">
        <v>1147919</v>
      </c>
      <c r="B54887" s="104" t="s">
        <v>236</v>
      </c>
      <c r="C54887" s="84" t="s">
        <v>236</v>
      </c>
    </row>
    <row r="54888" spans="1:3" x14ac:dyDescent="0.25">
      <c r="A54888" s="80">
        <v>1147920</v>
      </c>
      <c r="B54888" s="104" t="s">
        <v>236</v>
      </c>
      <c r="C54888" s="84" t="s">
        <v>236</v>
      </c>
    </row>
    <row r="54889" spans="1:3" x14ac:dyDescent="0.25">
      <c r="A54889" s="80">
        <v>1147921</v>
      </c>
      <c r="B54889" s="104" t="s">
        <v>236</v>
      </c>
      <c r="C54889" s="84" t="s">
        <v>236</v>
      </c>
    </row>
    <row r="54890" spans="1:3" x14ac:dyDescent="0.25">
      <c r="A54890" s="80">
        <v>1147922</v>
      </c>
      <c r="B54890" s="104" t="s">
        <v>236</v>
      </c>
      <c r="C54890" s="84" t="s">
        <v>236</v>
      </c>
    </row>
    <row r="54891" spans="1:3" x14ac:dyDescent="0.25">
      <c r="A54891" s="80">
        <v>1147923</v>
      </c>
      <c r="B54891" s="104" t="s">
        <v>236</v>
      </c>
      <c r="C54891" s="84" t="s">
        <v>236</v>
      </c>
    </row>
    <row r="54892" spans="1:3" x14ac:dyDescent="0.25">
      <c r="A54892" s="80">
        <v>1147924</v>
      </c>
      <c r="B54892" s="104" t="s">
        <v>236</v>
      </c>
      <c r="C54892" s="84" t="s">
        <v>236</v>
      </c>
    </row>
    <row r="54893" spans="1:3" x14ac:dyDescent="0.25">
      <c r="A54893" s="80">
        <v>1147925</v>
      </c>
      <c r="B54893" s="104" t="s">
        <v>236</v>
      </c>
      <c r="C54893" s="84" t="s">
        <v>236</v>
      </c>
    </row>
    <row r="54894" spans="1:3" x14ac:dyDescent="0.25">
      <c r="A54894" s="80">
        <v>1147926</v>
      </c>
      <c r="B54894" s="104" t="s">
        <v>236</v>
      </c>
      <c r="C54894" s="84" t="s">
        <v>236</v>
      </c>
    </row>
    <row r="54895" spans="1:3" x14ac:dyDescent="0.25">
      <c r="A54895" s="80">
        <v>1147927</v>
      </c>
      <c r="B54895" s="104" t="s">
        <v>236</v>
      </c>
      <c r="C54895" s="84" t="s">
        <v>236</v>
      </c>
    </row>
    <row r="54896" spans="1:3" x14ac:dyDescent="0.25">
      <c r="A54896" s="80">
        <v>1147928</v>
      </c>
      <c r="B54896" s="104" t="s">
        <v>236</v>
      </c>
      <c r="C54896" s="84" t="s">
        <v>236</v>
      </c>
    </row>
    <row r="54897" spans="1:3" x14ac:dyDescent="0.25">
      <c r="A54897" s="80">
        <v>1147929</v>
      </c>
      <c r="B54897" s="104" t="s">
        <v>236</v>
      </c>
      <c r="C54897" s="84" t="s">
        <v>236</v>
      </c>
    </row>
    <row r="54898" spans="1:3" x14ac:dyDescent="0.25">
      <c r="A54898" s="80">
        <v>1147930</v>
      </c>
      <c r="B54898" s="104" t="s">
        <v>236</v>
      </c>
      <c r="C54898" s="84" t="s">
        <v>236</v>
      </c>
    </row>
    <row r="54899" spans="1:3" x14ac:dyDescent="0.25">
      <c r="A54899" s="80">
        <v>1147931</v>
      </c>
      <c r="B54899" s="104" t="s">
        <v>236</v>
      </c>
      <c r="C54899" s="84" t="s">
        <v>236</v>
      </c>
    </row>
    <row r="54900" spans="1:3" x14ac:dyDescent="0.25">
      <c r="A54900" s="80">
        <v>1147932</v>
      </c>
      <c r="B54900" s="104" t="s">
        <v>236</v>
      </c>
      <c r="C54900" s="84" t="s">
        <v>236</v>
      </c>
    </row>
    <row r="54901" spans="1:3" x14ac:dyDescent="0.25">
      <c r="A54901" s="80">
        <v>1147933</v>
      </c>
      <c r="B54901" s="104" t="s">
        <v>236</v>
      </c>
      <c r="C54901" s="84" t="s">
        <v>236</v>
      </c>
    </row>
    <row r="54902" spans="1:3" x14ac:dyDescent="0.25">
      <c r="A54902" s="80">
        <v>1147934</v>
      </c>
      <c r="B54902" s="104" t="s">
        <v>236</v>
      </c>
      <c r="C54902" s="84" t="s">
        <v>236</v>
      </c>
    </row>
    <row r="54903" spans="1:3" x14ac:dyDescent="0.25">
      <c r="A54903" s="80">
        <v>1147935</v>
      </c>
      <c r="B54903" s="104" t="s">
        <v>236</v>
      </c>
      <c r="C54903" s="84" t="s">
        <v>236</v>
      </c>
    </row>
    <row r="54904" spans="1:3" x14ac:dyDescent="0.25">
      <c r="A54904" s="80">
        <v>1147936</v>
      </c>
      <c r="B54904" s="104" t="s">
        <v>236</v>
      </c>
      <c r="C54904" s="84" t="s">
        <v>236</v>
      </c>
    </row>
    <row r="54905" spans="1:3" x14ac:dyDescent="0.25">
      <c r="A54905" s="80">
        <v>1147937</v>
      </c>
      <c r="B54905" s="104" t="s">
        <v>236</v>
      </c>
      <c r="C54905" s="84" t="s">
        <v>236</v>
      </c>
    </row>
    <row r="54906" spans="1:3" x14ac:dyDescent="0.25">
      <c r="A54906" s="80">
        <v>1147938</v>
      </c>
      <c r="B54906" s="104" t="s">
        <v>236</v>
      </c>
      <c r="C54906" s="84" t="s">
        <v>236</v>
      </c>
    </row>
    <row r="54907" spans="1:3" x14ac:dyDescent="0.25">
      <c r="A54907" s="80">
        <v>1147939</v>
      </c>
      <c r="B54907" s="104" t="s">
        <v>236</v>
      </c>
      <c r="C54907" s="84" t="s">
        <v>236</v>
      </c>
    </row>
    <row r="54908" spans="1:3" x14ac:dyDescent="0.25">
      <c r="A54908" s="80">
        <v>1147940</v>
      </c>
      <c r="B54908" s="104" t="s">
        <v>236</v>
      </c>
      <c r="C54908" s="84" t="s">
        <v>236</v>
      </c>
    </row>
    <row r="54909" spans="1:3" x14ac:dyDescent="0.25">
      <c r="A54909" s="80">
        <v>1147941</v>
      </c>
      <c r="B54909" s="104" t="s">
        <v>236</v>
      </c>
      <c r="C54909" s="84" t="s">
        <v>236</v>
      </c>
    </row>
    <row r="54910" spans="1:3" x14ac:dyDescent="0.25">
      <c r="A54910" s="80">
        <v>1147942</v>
      </c>
      <c r="B54910" s="104" t="s">
        <v>236</v>
      </c>
      <c r="C54910" s="84" t="s">
        <v>236</v>
      </c>
    </row>
    <row r="54911" spans="1:3" x14ac:dyDescent="0.25">
      <c r="A54911" s="80">
        <v>1147943</v>
      </c>
      <c r="B54911" s="104" t="s">
        <v>236</v>
      </c>
      <c r="C54911" s="84" t="s">
        <v>236</v>
      </c>
    </row>
    <row r="54912" spans="1:3" x14ac:dyDescent="0.25">
      <c r="A54912" s="80">
        <v>1147944</v>
      </c>
      <c r="B54912" s="104" t="s">
        <v>236</v>
      </c>
      <c r="C54912" s="84" t="s">
        <v>236</v>
      </c>
    </row>
    <row r="54913" spans="1:3" x14ac:dyDescent="0.25">
      <c r="A54913" s="80">
        <v>1147945</v>
      </c>
      <c r="B54913" s="104" t="s">
        <v>236</v>
      </c>
      <c r="C54913" s="84" t="s">
        <v>236</v>
      </c>
    </row>
    <row r="54914" spans="1:3" x14ac:dyDescent="0.25">
      <c r="A54914" s="80">
        <v>1147946</v>
      </c>
      <c r="B54914" s="104" t="s">
        <v>236</v>
      </c>
      <c r="C54914" s="84" t="s">
        <v>236</v>
      </c>
    </row>
    <row r="54915" spans="1:3" x14ac:dyDescent="0.25">
      <c r="A54915" s="80">
        <v>1147947</v>
      </c>
      <c r="B54915" s="104" t="s">
        <v>236</v>
      </c>
      <c r="C54915" s="84" t="s">
        <v>236</v>
      </c>
    </row>
    <row r="54916" spans="1:3" x14ac:dyDescent="0.25">
      <c r="A54916" s="80">
        <v>1147948</v>
      </c>
      <c r="B54916" s="104" t="s">
        <v>236</v>
      </c>
      <c r="C54916" s="84" t="s">
        <v>236</v>
      </c>
    </row>
    <row r="54917" spans="1:3" x14ac:dyDescent="0.25">
      <c r="A54917" s="80">
        <v>1147949</v>
      </c>
      <c r="B54917" s="104" t="s">
        <v>236</v>
      </c>
      <c r="C54917" s="84" t="s">
        <v>236</v>
      </c>
    </row>
    <row r="54918" spans="1:3" x14ac:dyDescent="0.25">
      <c r="A54918" s="80">
        <v>1147950</v>
      </c>
      <c r="B54918" s="104" t="s">
        <v>236</v>
      </c>
      <c r="C54918" s="84" t="s">
        <v>236</v>
      </c>
    </row>
    <row r="54919" spans="1:3" x14ac:dyDescent="0.25">
      <c r="A54919" s="80">
        <v>1147951</v>
      </c>
      <c r="B54919" s="104" t="s">
        <v>236</v>
      </c>
      <c r="C54919" s="84" t="s">
        <v>236</v>
      </c>
    </row>
    <row r="54920" spans="1:3" x14ac:dyDescent="0.25">
      <c r="A54920" s="80">
        <v>1147952</v>
      </c>
      <c r="B54920" s="104" t="s">
        <v>236</v>
      </c>
      <c r="C54920" s="84" t="s">
        <v>236</v>
      </c>
    </row>
    <row r="54921" spans="1:3" x14ac:dyDescent="0.25">
      <c r="A54921" s="80">
        <v>1147953</v>
      </c>
      <c r="B54921" s="104" t="s">
        <v>236</v>
      </c>
      <c r="C54921" s="84" t="s">
        <v>236</v>
      </c>
    </row>
    <row r="54922" spans="1:3" x14ac:dyDescent="0.25">
      <c r="A54922" s="80">
        <v>1147954</v>
      </c>
      <c r="B54922" s="104" t="s">
        <v>236</v>
      </c>
      <c r="C54922" s="84" t="s">
        <v>236</v>
      </c>
    </row>
    <row r="54923" spans="1:3" x14ac:dyDescent="0.25">
      <c r="A54923" s="80">
        <v>1147955</v>
      </c>
      <c r="B54923" s="104" t="s">
        <v>236</v>
      </c>
      <c r="C54923" s="84" t="s">
        <v>236</v>
      </c>
    </row>
    <row r="54924" spans="1:3" x14ac:dyDescent="0.25">
      <c r="A54924" s="80">
        <v>1147956</v>
      </c>
      <c r="B54924" s="104" t="s">
        <v>236</v>
      </c>
      <c r="C54924" s="84" t="s">
        <v>236</v>
      </c>
    </row>
    <row r="54925" spans="1:3" x14ac:dyDescent="0.25">
      <c r="A54925" s="80">
        <v>1147957</v>
      </c>
      <c r="B54925" s="104" t="s">
        <v>236</v>
      </c>
      <c r="C54925" s="84" t="s">
        <v>236</v>
      </c>
    </row>
    <row r="54926" spans="1:3" x14ac:dyDescent="0.25">
      <c r="A54926" s="80">
        <v>1147958</v>
      </c>
      <c r="B54926" s="104" t="s">
        <v>236</v>
      </c>
      <c r="C54926" s="84" t="s">
        <v>236</v>
      </c>
    </row>
    <row r="54927" spans="1:3" x14ac:dyDescent="0.25">
      <c r="A54927" s="80">
        <v>1147959</v>
      </c>
      <c r="B54927" s="104" t="s">
        <v>236</v>
      </c>
      <c r="C54927" s="84" t="s">
        <v>236</v>
      </c>
    </row>
    <row r="54928" spans="1:3" x14ac:dyDescent="0.25">
      <c r="A54928" s="80">
        <v>1147960</v>
      </c>
      <c r="B54928" s="104" t="s">
        <v>236</v>
      </c>
      <c r="C54928" s="84" t="s">
        <v>236</v>
      </c>
    </row>
    <row r="54929" spans="1:3" x14ac:dyDescent="0.25">
      <c r="A54929" s="80">
        <v>1147961</v>
      </c>
      <c r="B54929" s="104" t="s">
        <v>236</v>
      </c>
      <c r="C54929" s="84" t="s">
        <v>236</v>
      </c>
    </row>
    <row r="54930" spans="1:3" x14ac:dyDescent="0.25">
      <c r="A54930" s="80">
        <v>1147962</v>
      </c>
      <c r="B54930" s="104" t="s">
        <v>236</v>
      </c>
      <c r="C54930" s="84" t="s">
        <v>236</v>
      </c>
    </row>
    <row r="54931" spans="1:3" x14ac:dyDescent="0.25">
      <c r="A54931" s="80">
        <v>1147963</v>
      </c>
      <c r="B54931" s="104" t="s">
        <v>236</v>
      </c>
      <c r="C54931" s="84" t="s">
        <v>236</v>
      </c>
    </row>
    <row r="54932" spans="1:3" x14ac:dyDescent="0.25">
      <c r="A54932" s="80">
        <v>1147964</v>
      </c>
      <c r="B54932" s="104" t="s">
        <v>236</v>
      </c>
      <c r="C54932" s="84" t="s">
        <v>236</v>
      </c>
    </row>
    <row r="54933" spans="1:3" x14ac:dyDescent="0.25">
      <c r="A54933" s="80">
        <v>1147965</v>
      </c>
      <c r="B54933" s="104" t="s">
        <v>236</v>
      </c>
      <c r="C54933" s="84" t="s">
        <v>236</v>
      </c>
    </row>
    <row r="54934" spans="1:3" x14ac:dyDescent="0.25">
      <c r="A54934" s="80">
        <v>1147966</v>
      </c>
      <c r="B54934" s="104" t="s">
        <v>236</v>
      </c>
      <c r="C54934" s="84" t="s">
        <v>236</v>
      </c>
    </row>
    <row r="54935" spans="1:3" x14ac:dyDescent="0.25">
      <c r="A54935" s="80">
        <v>1147967</v>
      </c>
      <c r="B54935" s="104" t="s">
        <v>236</v>
      </c>
      <c r="C54935" s="84" t="s">
        <v>236</v>
      </c>
    </row>
    <row r="54936" spans="1:3" x14ac:dyDescent="0.25">
      <c r="A54936" s="80">
        <v>1147968</v>
      </c>
      <c r="B54936" s="104" t="s">
        <v>236</v>
      </c>
      <c r="C54936" s="84" t="s">
        <v>236</v>
      </c>
    </row>
    <row r="54937" spans="1:3" x14ac:dyDescent="0.25">
      <c r="A54937" s="80">
        <v>1147969</v>
      </c>
      <c r="B54937" s="104" t="s">
        <v>236</v>
      </c>
      <c r="C54937" s="84" t="s">
        <v>236</v>
      </c>
    </row>
    <row r="54938" spans="1:3" x14ac:dyDescent="0.25">
      <c r="A54938" s="80">
        <v>1147970</v>
      </c>
      <c r="B54938" s="104" t="s">
        <v>236</v>
      </c>
      <c r="C54938" s="84" t="s">
        <v>236</v>
      </c>
    </row>
    <row r="54939" spans="1:3" x14ac:dyDescent="0.25">
      <c r="A54939" s="80">
        <v>1147971</v>
      </c>
      <c r="B54939" s="104" t="s">
        <v>236</v>
      </c>
      <c r="C54939" s="84" t="s">
        <v>236</v>
      </c>
    </row>
    <row r="54940" spans="1:3" x14ac:dyDescent="0.25">
      <c r="A54940" s="80">
        <v>1147972</v>
      </c>
      <c r="B54940" s="104" t="s">
        <v>236</v>
      </c>
      <c r="C54940" s="84" t="s">
        <v>236</v>
      </c>
    </row>
    <row r="54941" spans="1:3" x14ac:dyDescent="0.25">
      <c r="A54941" s="80">
        <v>1147973</v>
      </c>
      <c r="B54941" s="104" t="s">
        <v>236</v>
      </c>
      <c r="C54941" s="84" t="s">
        <v>236</v>
      </c>
    </row>
    <row r="54942" spans="1:3" x14ac:dyDescent="0.25">
      <c r="A54942" s="80">
        <v>1147974</v>
      </c>
      <c r="B54942" s="104" t="s">
        <v>236</v>
      </c>
      <c r="C54942" s="84" t="s">
        <v>236</v>
      </c>
    </row>
    <row r="54943" spans="1:3" x14ac:dyDescent="0.25">
      <c r="A54943" s="80">
        <v>1147975</v>
      </c>
      <c r="B54943" s="104" t="s">
        <v>236</v>
      </c>
      <c r="C54943" s="84" t="s">
        <v>236</v>
      </c>
    </row>
    <row r="54944" spans="1:3" x14ac:dyDescent="0.25">
      <c r="A54944" s="80">
        <v>1147976</v>
      </c>
      <c r="B54944" s="104" t="s">
        <v>236</v>
      </c>
      <c r="C54944" s="84" t="s">
        <v>236</v>
      </c>
    </row>
    <row r="54945" spans="1:3" x14ac:dyDescent="0.25">
      <c r="A54945" s="80">
        <v>1147977</v>
      </c>
      <c r="B54945" s="104" t="s">
        <v>236</v>
      </c>
      <c r="C54945" s="84" t="s">
        <v>236</v>
      </c>
    </row>
    <row r="54946" spans="1:3" x14ac:dyDescent="0.25">
      <c r="A54946" s="80">
        <v>1147978</v>
      </c>
      <c r="B54946" s="104" t="s">
        <v>236</v>
      </c>
      <c r="C54946" s="84" t="s">
        <v>236</v>
      </c>
    </row>
    <row r="54947" spans="1:3" x14ac:dyDescent="0.25">
      <c r="A54947" s="80">
        <v>1147979</v>
      </c>
      <c r="B54947" s="104" t="s">
        <v>236</v>
      </c>
      <c r="C54947" s="84" t="s">
        <v>236</v>
      </c>
    </row>
    <row r="54948" spans="1:3" x14ac:dyDescent="0.25">
      <c r="A54948" s="80">
        <v>1147980</v>
      </c>
      <c r="B54948" s="104" t="s">
        <v>236</v>
      </c>
      <c r="C54948" s="84" t="s">
        <v>236</v>
      </c>
    </row>
    <row r="54949" spans="1:3" x14ac:dyDescent="0.25">
      <c r="A54949" s="80">
        <v>1147981</v>
      </c>
      <c r="B54949" s="104" t="s">
        <v>236</v>
      </c>
      <c r="C54949" s="84" t="s">
        <v>236</v>
      </c>
    </row>
    <row r="54950" spans="1:3" x14ac:dyDescent="0.25">
      <c r="A54950" s="80">
        <v>1147982</v>
      </c>
      <c r="B54950" s="104" t="s">
        <v>236</v>
      </c>
      <c r="C54950" s="84" t="s">
        <v>236</v>
      </c>
    </row>
    <row r="54951" spans="1:3" x14ac:dyDescent="0.25">
      <c r="A54951" s="80">
        <v>1147983</v>
      </c>
      <c r="B54951" s="104" t="s">
        <v>236</v>
      </c>
      <c r="C54951" s="84" t="s">
        <v>236</v>
      </c>
    </row>
    <row r="54952" spans="1:3" x14ac:dyDescent="0.25">
      <c r="A54952" s="80">
        <v>1147984</v>
      </c>
      <c r="B54952" s="104" t="s">
        <v>236</v>
      </c>
      <c r="C54952" s="84" t="s">
        <v>236</v>
      </c>
    </row>
    <row r="54953" spans="1:3" x14ac:dyDescent="0.25">
      <c r="A54953" s="80">
        <v>1147985</v>
      </c>
      <c r="B54953" s="104" t="s">
        <v>236</v>
      </c>
      <c r="C54953" s="84" t="s">
        <v>236</v>
      </c>
    </row>
    <row r="54954" spans="1:3" x14ac:dyDescent="0.25">
      <c r="A54954" s="80">
        <v>1147986</v>
      </c>
      <c r="B54954" s="104" t="s">
        <v>236</v>
      </c>
      <c r="C54954" s="84" t="s">
        <v>236</v>
      </c>
    </row>
    <row r="54955" spans="1:3" x14ac:dyDescent="0.25">
      <c r="A54955" s="80">
        <v>1147987</v>
      </c>
      <c r="B54955" s="104" t="s">
        <v>236</v>
      </c>
      <c r="C54955" s="84" t="s">
        <v>236</v>
      </c>
    </row>
    <row r="54956" spans="1:3" x14ac:dyDescent="0.25">
      <c r="A54956" s="80">
        <v>1147988</v>
      </c>
      <c r="B54956" s="104" t="s">
        <v>236</v>
      </c>
      <c r="C54956" s="84" t="s">
        <v>236</v>
      </c>
    </row>
    <row r="54957" spans="1:3" x14ac:dyDescent="0.25">
      <c r="A54957" s="80">
        <v>1147989</v>
      </c>
      <c r="B54957" s="104" t="s">
        <v>236</v>
      </c>
      <c r="C54957" s="84" t="s">
        <v>236</v>
      </c>
    </row>
    <row r="54958" spans="1:3" x14ac:dyDescent="0.25">
      <c r="A54958" s="80">
        <v>1147990</v>
      </c>
      <c r="B54958" s="104" t="s">
        <v>236</v>
      </c>
      <c r="C54958" s="84" t="s">
        <v>236</v>
      </c>
    </row>
    <row r="54959" spans="1:3" x14ac:dyDescent="0.25">
      <c r="A54959" s="80">
        <v>1147992</v>
      </c>
      <c r="B54959" s="104" t="s">
        <v>236</v>
      </c>
      <c r="C54959" s="84" t="s">
        <v>236</v>
      </c>
    </row>
    <row r="54960" spans="1:3" x14ac:dyDescent="0.25">
      <c r="A54960" s="80">
        <v>1147993</v>
      </c>
      <c r="B54960" s="104" t="s">
        <v>236</v>
      </c>
      <c r="C54960" s="84" t="s">
        <v>236</v>
      </c>
    </row>
    <row r="54961" spans="1:3" x14ac:dyDescent="0.25">
      <c r="A54961" s="80">
        <v>1147994</v>
      </c>
      <c r="B54961" s="104" t="s">
        <v>236</v>
      </c>
      <c r="C54961" s="84" t="s">
        <v>236</v>
      </c>
    </row>
    <row r="54962" spans="1:3" x14ac:dyDescent="0.25">
      <c r="A54962" s="80">
        <v>1148000</v>
      </c>
      <c r="B54962" s="104" t="s">
        <v>236</v>
      </c>
      <c r="C54962" s="84" t="s">
        <v>236</v>
      </c>
    </row>
    <row r="54963" spans="1:3" x14ac:dyDescent="0.25">
      <c r="A54963" s="80">
        <v>1148001</v>
      </c>
      <c r="B54963" s="104" t="s">
        <v>236</v>
      </c>
      <c r="C54963" s="84" t="s">
        <v>236</v>
      </c>
    </row>
    <row r="54964" spans="1:3" x14ac:dyDescent="0.25">
      <c r="A54964" s="80">
        <v>1148002</v>
      </c>
      <c r="B54964" s="104" t="s">
        <v>236</v>
      </c>
      <c r="C54964" s="84" t="s">
        <v>236</v>
      </c>
    </row>
    <row r="54965" spans="1:3" x14ac:dyDescent="0.25">
      <c r="A54965" s="80">
        <v>1148003</v>
      </c>
      <c r="B54965" s="104" t="s">
        <v>236</v>
      </c>
      <c r="C54965" s="84" t="s">
        <v>236</v>
      </c>
    </row>
    <row r="54966" spans="1:3" x14ac:dyDescent="0.25">
      <c r="A54966" s="80">
        <v>1148004</v>
      </c>
      <c r="B54966" s="104" t="s">
        <v>236</v>
      </c>
      <c r="C54966" s="84" t="s">
        <v>236</v>
      </c>
    </row>
    <row r="54967" spans="1:3" x14ac:dyDescent="0.25">
      <c r="A54967" s="80">
        <v>1148005</v>
      </c>
      <c r="B54967" s="104" t="s">
        <v>236</v>
      </c>
      <c r="C54967" s="84" t="s">
        <v>236</v>
      </c>
    </row>
    <row r="54968" spans="1:3" x14ac:dyDescent="0.25">
      <c r="A54968" s="80">
        <v>1148006</v>
      </c>
      <c r="B54968" s="104" t="s">
        <v>236</v>
      </c>
      <c r="C54968" s="84" t="s">
        <v>236</v>
      </c>
    </row>
    <row r="54969" spans="1:3" x14ac:dyDescent="0.25">
      <c r="A54969" s="80">
        <v>1148007</v>
      </c>
      <c r="B54969" s="104" t="s">
        <v>236</v>
      </c>
      <c r="C54969" s="84" t="s">
        <v>236</v>
      </c>
    </row>
    <row r="54970" spans="1:3" x14ac:dyDescent="0.25">
      <c r="A54970" s="80">
        <v>1148008</v>
      </c>
      <c r="B54970" s="104" t="s">
        <v>236</v>
      </c>
      <c r="C54970" s="84" t="s">
        <v>236</v>
      </c>
    </row>
    <row r="54971" spans="1:3" x14ac:dyDescent="0.25">
      <c r="A54971" s="80">
        <v>1148009</v>
      </c>
      <c r="B54971" s="104" t="s">
        <v>236</v>
      </c>
      <c r="C54971" s="84" t="s">
        <v>236</v>
      </c>
    </row>
    <row r="54972" spans="1:3" x14ac:dyDescent="0.25">
      <c r="A54972" s="80">
        <v>1148010</v>
      </c>
      <c r="B54972" s="104" t="s">
        <v>236</v>
      </c>
      <c r="C54972" s="84" t="s">
        <v>236</v>
      </c>
    </row>
    <row r="54973" spans="1:3" x14ac:dyDescent="0.25">
      <c r="A54973" s="80">
        <v>1148011</v>
      </c>
      <c r="B54973" s="104" t="s">
        <v>236</v>
      </c>
      <c r="C54973" s="84" t="s">
        <v>236</v>
      </c>
    </row>
    <row r="54974" spans="1:3" x14ac:dyDescent="0.25">
      <c r="A54974" s="80">
        <v>1148012</v>
      </c>
      <c r="B54974" s="104" t="s">
        <v>236</v>
      </c>
      <c r="C54974" s="84" t="s">
        <v>236</v>
      </c>
    </row>
    <row r="54975" spans="1:3" x14ac:dyDescent="0.25">
      <c r="A54975" s="80">
        <v>1148013</v>
      </c>
      <c r="B54975" s="104" t="s">
        <v>236</v>
      </c>
      <c r="C54975" s="84" t="s">
        <v>236</v>
      </c>
    </row>
    <row r="54976" spans="1:3" x14ac:dyDescent="0.25">
      <c r="A54976" s="80">
        <v>1148014</v>
      </c>
      <c r="B54976" s="104" t="s">
        <v>236</v>
      </c>
      <c r="C54976" s="84" t="s">
        <v>236</v>
      </c>
    </row>
    <row r="54977" spans="1:3" x14ac:dyDescent="0.25">
      <c r="A54977" s="80">
        <v>1148015</v>
      </c>
      <c r="B54977" s="104" t="s">
        <v>236</v>
      </c>
      <c r="C54977" s="84" t="s">
        <v>236</v>
      </c>
    </row>
    <row r="54978" spans="1:3" x14ac:dyDescent="0.25">
      <c r="A54978" s="80">
        <v>1148016</v>
      </c>
      <c r="B54978" s="104" t="s">
        <v>236</v>
      </c>
      <c r="C54978" s="84" t="s">
        <v>236</v>
      </c>
    </row>
    <row r="54979" spans="1:3" x14ac:dyDescent="0.25">
      <c r="A54979" s="80">
        <v>1148017</v>
      </c>
      <c r="B54979" s="104" t="s">
        <v>236</v>
      </c>
      <c r="C54979" s="84" t="s">
        <v>236</v>
      </c>
    </row>
    <row r="54980" spans="1:3" x14ac:dyDescent="0.25">
      <c r="A54980" s="80">
        <v>1148018</v>
      </c>
      <c r="B54980" s="104" t="s">
        <v>236</v>
      </c>
      <c r="C54980" s="84" t="s">
        <v>236</v>
      </c>
    </row>
    <row r="54981" spans="1:3" x14ac:dyDescent="0.25">
      <c r="A54981" s="80">
        <v>1148019</v>
      </c>
      <c r="B54981" s="104" t="s">
        <v>236</v>
      </c>
      <c r="C54981" s="84" t="s">
        <v>236</v>
      </c>
    </row>
    <row r="54982" spans="1:3" x14ac:dyDescent="0.25">
      <c r="A54982" s="80">
        <v>1148020</v>
      </c>
      <c r="B54982" s="104" t="s">
        <v>236</v>
      </c>
      <c r="C54982" s="84" t="s">
        <v>236</v>
      </c>
    </row>
    <row r="54983" spans="1:3" x14ac:dyDescent="0.25">
      <c r="A54983" s="80">
        <v>1148021</v>
      </c>
      <c r="B54983" s="104" t="s">
        <v>236</v>
      </c>
      <c r="C54983" s="84" t="s">
        <v>236</v>
      </c>
    </row>
    <row r="54984" spans="1:3" x14ac:dyDescent="0.25">
      <c r="A54984" s="80">
        <v>1148022</v>
      </c>
      <c r="B54984" s="104" t="s">
        <v>236</v>
      </c>
      <c r="C54984" s="84" t="s">
        <v>236</v>
      </c>
    </row>
    <row r="54985" spans="1:3" x14ac:dyDescent="0.25">
      <c r="A54985" s="80">
        <v>1148023</v>
      </c>
      <c r="B54985" s="104" t="s">
        <v>236</v>
      </c>
      <c r="C54985" s="84" t="s">
        <v>236</v>
      </c>
    </row>
    <row r="54986" spans="1:3" x14ac:dyDescent="0.25">
      <c r="A54986" s="80">
        <v>1148024</v>
      </c>
      <c r="B54986" s="104" t="s">
        <v>236</v>
      </c>
      <c r="C54986" s="84" t="s">
        <v>236</v>
      </c>
    </row>
    <row r="54987" spans="1:3" x14ac:dyDescent="0.25">
      <c r="A54987" s="80">
        <v>1148025</v>
      </c>
      <c r="B54987" s="104" t="s">
        <v>236</v>
      </c>
      <c r="C54987" s="84" t="s">
        <v>236</v>
      </c>
    </row>
    <row r="54988" spans="1:3" x14ac:dyDescent="0.25">
      <c r="A54988" s="80">
        <v>1148026</v>
      </c>
      <c r="B54988" s="104" t="s">
        <v>236</v>
      </c>
      <c r="C54988" s="84" t="s">
        <v>236</v>
      </c>
    </row>
    <row r="54989" spans="1:3" x14ac:dyDescent="0.25">
      <c r="A54989" s="80">
        <v>1148027</v>
      </c>
      <c r="B54989" s="104" t="s">
        <v>236</v>
      </c>
      <c r="C54989" s="84" t="s">
        <v>236</v>
      </c>
    </row>
    <row r="54990" spans="1:3" x14ac:dyDescent="0.25">
      <c r="A54990" s="80">
        <v>1148028</v>
      </c>
      <c r="B54990" s="104" t="s">
        <v>236</v>
      </c>
      <c r="C54990" s="84" t="s">
        <v>236</v>
      </c>
    </row>
    <row r="54991" spans="1:3" x14ac:dyDescent="0.25">
      <c r="A54991" s="80">
        <v>1148029</v>
      </c>
      <c r="B54991" s="104" t="s">
        <v>236</v>
      </c>
      <c r="C54991" s="84" t="s">
        <v>236</v>
      </c>
    </row>
    <row r="54992" spans="1:3" x14ac:dyDescent="0.25">
      <c r="A54992" s="80">
        <v>1148030</v>
      </c>
      <c r="B54992" s="104" t="s">
        <v>236</v>
      </c>
      <c r="C54992" s="84" t="s">
        <v>236</v>
      </c>
    </row>
    <row r="54993" spans="1:3" x14ac:dyDescent="0.25">
      <c r="A54993" s="80">
        <v>1148031</v>
      </c>
      <c r="B54993" s="104" t="s">
        <v>236</v>
      </c>
      <c r="C54993" s="84" t="s">
        <v>236</v>
      </c>
    </row>
    <row r="54994" spans="1:3" x14ac:dyDescent="0.25">
      <c r="A54994" s="80">
        <v>1148032</v>
      </c>
      <c r="B54994" s="104" t="s">
        <v>236</v>
      </c>
      <c r="C54994" s="84" t="s">
        <v>236</v>
      </c>
    </row>
    <row r="54995" spans="1:3" x14ac:dyDescent="0.25">
      <c r="A54995" s="80">
        <v>1148033</v>
      </c>
      <c r="B54995" s="104" t="s">
        <v>236</v>
      </c>
      <c r="C54995" s="84" t="s">
        <v>236</v>
      </c>
    </row>
    <row r="54996" spans="1:3" x14ac:dyDescent="0.25">
      <c r="A54996" s="80">
        <v>1148034</v>
      </c>
      <c r="B54996" s="91">
        <v>1148037</v>
      </c>
      <c r="C54996" s="84" t="s">
        <v>236</v>
      </c>
    </row>
    <row r="54997" spans="1:3" x14ac:dyDescent="0.25">
      <c r="A54997" s="80">
        <v>1148035</v>
      </c>
      <c r="B54997" s="104" t="s">
        <v>236</v>
      </c>
      <c r="C54997" s="84" t="s">
        <v>236</v>
      </c>
    </row>
    <row r="54998" spans="1:3" x14ac:dyDescent="0.25">
      <c r="A54998" s="80">
        <v>1148036</v>
      </c>
      <c r="B54998" s="104" t="s">
        <v>236</v>
      </c>
      <c r="C54998" s="84" t="s">
        <v>236</v>
      </c>
    </row>
    <row r="54999" spans="1:3" x14ac:dyDescent="0.25">
      <c r="A54999" s="80">
        <v>1148038</v>
      </c>
      <c r="B54999" s="104" t="s">
        <v>236</v>
      </c>
      <c r="C54999" s="84" t="s">
        <v>236</v>
      </c>
    </row>
    <row r="55000" spans="1:3" x14ac:dyDescent="0.25">
      <c r="A55000" s="80">
        <v>1148039</v>
      </c>
      <c r="B55000" s="104" t="s">
        <v>236</v>
      </c>
      <c r="C55000" s="84" t="s">
        <v>236</v>
      </c>
    </row>
    <row r="55001" spans="1:3" x14ac:dyDescent="0.25">
      <c r="A55001" s="80">
        <v>1148040</v>
      </c>
      <c r="B55001" s="104" t="s">
        <v>236</v>
      </c>
      <c r="C55001" s="84" t="s">
        <v>236</v>
      </c>
    </row>
    <row r="55002" spans="1:3" x14ac:dyDescent="0.25">
      <c r="A55002" s="80">
        <v>1148041</v>
      </c>
      <c r="B55002" s="104" t="s">
        <v>236</v>
      </c>
      <c r="C55002" s="84" t="s">
        <v>236</v>
      </c>
    </row>
    <row r="55003" spans="1:3" x14ac:dyDescent="0.25">
      <c r="A55003" s="80">
        <v>1148042</v>
      </c>
      <c r="B55003" s="104" t="s">
        <v>236</v>
      </c>
      <c r="C55003" s="84" t="s">
        <v>236</v>
      </c>
    </row>
    <row r="55004" spans="1:3" x14ac:dyDescent="0.25">
      <c r="A55004" s="80">
        <v>1148043</v>
      </c>
      <c r="B55004" s="104" t="s">
        <v>236</v>
      </c>
      <c r="C55004" s="84" t="s">
        <v>236</v>
      </c>
    </row>
    <row r="55005" spans="1:3" x14ac:dyDescent="0.25">
      <c r="A55005" s="80">
        <v>1148044</v>
      </c>
      <c r="B55005" s="104" t="s">
        <v>236</v>
      </c>
      <c r="C55005" s="84" t="s">
        <v>236</v>
      </c>
    </row>
    <row r="55006" spans="1:3" x14ac:dyDescent="0.25">
      <c r="A55006" s="80">
        <v>1148045</v>
      </c>
      <c r="B55006" s="104" t="s">
        <v>236</v>
      </c>
      <c r="C55006" s="84" t="s">
        <v>236</v>
      </c>
    </row>
    <row r="55007" spans="1:3" x14ac:dyDescent="0.25">
      <c r="A55007" s="80">
        <v>1148046</v>
      </c>
      <c r="B55007" s="104" t="s">
        <v>236</v>
      </c>
      <c r="C55007" s="84" t="s">
        <v>236</v>
      </c>
    </row>
    <row r="55008" spans="1:3" x14ac:dyDescent="0.25">
      <c r="A55008" s="80">
        <v>1148047</v>
      </c>
      <c r="B55008" s="104" t="s">
        <v>236</v>
      </c>
      <c r="C55008" s="84" t="s">
        <v>236</v>
      </c>
    </row>
    <row r="55009" spans="1:3" x14ac:dyDescent="0.25">
      <c r="A55009" s="80">
        <v>1148048</v>
      </c>
      <c r="B55009" s="104" t="s">
        <v>236</v>
      </c>
      <c r="C55009" s="84" t="s">
        <v>236</v>
      </c>
    </row>
    <row r="55010" spans="1:3" x14ac:dyDescent="0.25">
      <c r="A55010" s="80">
        <v>1148049</v>
      </c>
      <c r="B55010" s="104" t="s">
        <v>236</v>
      </c>
      <c r="C55010" s="84" t="s">
        <v>236</v>
      </c>
    </row>
    <row r="55011" spans="1:3" x14ac:dyDescent="0.25">
      <c r="A55011" s="80">
        <v>1148050</v>
      </c>
      <c r="B55011" s="104" t="s">
        <v>236</v>
      </c>
      <c r="C55011" s="84" t="s">
        <v>236</v>
      </c>
    </row>
    <row r="55012" spans="1:3" x14ac:dyDescent="0.25">
      <c r="A55012" s="80">
        <v>1148051</v>
      </c>
      <c r="B55012" s="104" t="s">
        <v>236</v>
      </c>
      <c r="C55012" s="84" t="s">
        <v>236</v>
      </c>
    </row>
    <row r="55013" spans="1:3" x14ac:dyDescent="0.25">
      <c r="A55013" s="80">
        <v>1148052</v>
      </c>
      <c r="B55013" s="104" t="s">
        <v>236</v>
      </c>
      <c r="C55013" s="84" t="s">
        <v>236</v>
      </c>
    </row>
    <row r="55014" spans="1:3" x14ac:dyDescent="0.25">
      <c r="A55014" s="80">
        <v>1148053</v>
      </c>
      <c r="B55014" s="104" t="s">
        <v>236</v>
      </c>
      <c r="C55014" s="84" t="s">
        <v>236</v>
      </c>
    </row>
    <row r="55015" spans="1:3" x14ac:dyDescent="0.25">
      <c r="A55015" s="80">
        <v>1148054</v>
      </c>
      <c r="B55015" s="104" t="s">
        <v>236</v>
      </c>
      <c r="C55015" s="84" t="s">
        <v>236</v>
      </c>
    </row>
    <row r="55016" spans="1:3" x14ac:dyDescent="0.25">
      <c r="A55016" s="80">
        <v>1148055</v>
      </c>
      <c r="B55016" s="104" t="s">
        <v>236</v>
      </c>
      <c r="C55016" s="84" t="s">
        <v>236</v>
      </c>
    </row>
    <row r="55017" spans="1:3" x14ac:dyDescent="0.25">
      <c r="A55017" s="80">
        <v>1148056</v>
      </c>
      <c r="B55017" s="104" t="s">
        <v>236</v>
      </c>
      <c r="C55017" s="84" t="s">
        <v>236</v>
      </c>
    </row>
    <row r="55018" spans="1:3" x14ac:dyDescent="0.25">
      <c r="A55018" s="80">
        <v>1148057</v>
      </c>
      <c r="B55018" s="104" t="s">
        <v>236</v>
      </c>
      <c r="C55018" s="84" t="s">
        <v>236</v>
      </c>
    </row>
    <row r="55019" spans="1:3" x14ac:dyDescent="0.25">
      <c r="A55019" s="80">
        <v>1148058</v>
      </c>
      <c r="B55019" s="104" t="s">
        <v>236</v>
      </c>
      <c r="C55019" s="84" t="s">
        <v>236</v>
      </c>
    </row>
    <row r="55020" spans="1:3" x14ac:dyDescent="0.25">
      <c r="A55020" s="80">
        <v>1148059</v>
      </c>
      <c r="B55020" s="104" t="s">
        <v>236</v>
      </c>
      <c r="C55020" s="84" t="s">
        <v>236</v>
      </c>
    </row>
    <row r="55021" spans="1:3" x14ac:dyDescent="0.25">
      <c r="A55021" s="80">
        <v>1148060</v>
      </c>
      <c r="B55021" s="104" t="s">
        <v>236</v>
      </c>
      <c r="C55021" s="84" t="s">
        <v>236</v>
      </c>
    </row>
    <row r="55022" spans="1:3" x14ac:dyDescent="0.25">
      <c r="A55022" s="80">
        <v>1148061</v>
      </c>
      <c r="B55022" s="104" t="s">
        <v>236</v>
      </c>
      <c r="C55022" s="84" t="s">
        <v>236</v>
      </c>
    </row>
    <row r="55023" spans="1:3" x14ac:dyDescent="0.25">
      <c r="A55023" s="80">
        <v>1148062</v>
      </c>
      <c r="B55023" s="104" t="s">
        <v>236</v>
      </c>
      <c r="C55023" s="84" t="s">
        <v>236</v>
      </c>
    </row>
    <row r="55024" spans="1:3" x14ac:dyDescent="0.25">
      <c r="A55024" s="80">
        <v>1148063</v>
      </c>
      <c r="B55024" s="104" t="s">
        <v>236</v>
      </c>
      <c r="C55024" s="84" t="s">
        <v>236</v>
      </c>
    </row>
    <row r="55025" spans="1:3" x14ac:dyDescent="0.25">
      <c r="A55025" s="80">
        <v>1148064</v>
      </c>
      <c r="B55025" s="104" t="s">
        <v>236</v>
      </c>
      <c r="C55025" s="84" t="s">
        <v>236</v>
      </c>
    </row>
    <row r="55026" spans="1:3" x14ac:dyDescent="0.25">
      <c r="A55026" s="80">
        <v>1148065</v>
      </c>
      <c r="B55026" s="104" t="s">
        <v>236</v>
      </c>
      <c r="C55026" s="84" t="s">
        <v>236</v>
      </c>
    </row>
    <row r="55027" spans="1:3" x14ac:dyDescent="0.25">
      <c r="A55027" s="80">
        <v>1148066</v>
      </c>
      <c r="B55027" s="104" t="s">
        <v>236</v>
      </c>
      <c r="C55027" s="84" t="s">
        <v>236</v>
      </c>
    </row>
    <row r="55028" spans="1:3" x14ac:dyDescent="0.25">
      <c r="A55028" s="80">
        <v>1148067</v>
      </c>
      <c r="B55028" s="104" t="s">
        <v>236</v>
      </c>
      <c r="C55028" s="84" t="s">
        <v>236</v>
      </c>
    </row>
    <row r="55029" spans="1:3" x14ac:dyDescent="0.25">
      <c r="A55029" s="80">
        <v>1148068</v>
      </c>
      <c r="B55029" s="104" t="s">
        <v>236</v>
      </c>
      <c r="C55029" s="84" t="s">
        <v>236</v>
      </c>
    </row>
    <row r="55030" spans="1:3" x14ac:dyDescent="0.25">
      <c r="A55030" s="80">
        <v>1148070</v>
      </c>
      <c r="B55030" s="104" t="s">
        <v>236</v>
      </c>
      <c r="C55030" s="84" t="s">
        <v>236</v>
      </c>
    </row>
    <row r="55031" spans="1:3" x14ac:dyDescent="0.25">
      <c r="A55031" s="80">
        <v>1148071</v>
      </c>
      <c r="B55031" s="104" t="s">
        <v>236</v>
      </c>
      <c r="C55031" s="84" t="s">
        <v>236</v>
      </c>
    </row>
    <row r="55032" spans="1:3" x14ac:dyDescent="0.25">
      <c r="A55032" s="80">
        <v>1148072</v>
      </c>
      <c r="B55032" s="104" t="s">
        <v>236</v>
      </c>
      <c r="C55032" s="84" t="s">
        <v>236</v>
      </c>
    </row>
    <row r="55033" spans="1:3" x14ac:dyDescent="0.25">
      <c r="A55033" s="80">
        <v>1148073</v>
      </c>
      <c r="B55033" s="104" t="s">
        <v>236</v>
      </c>
      <c r="C55033" s="84" t="s">
        <v>236</v>
      </c>
    </row>
    <row r="55034" spans="1:3" x14ac:dyDescent="0.25">
      <c r="A55034" s="80">
        <v>1148074</v>
      </c>
      <c r="B55034" s="104" t="s">
        <v>236</v>
      </c>
      <c r="C55034" s="84" t="s">
        <v>236</v>
      </c>
    </row>
    <row r="55035" spans="1:3" x14ac:dyDescent="0.25">
      <c r="A55035" s="80">
        <v>1148075</v>
      </c>
      <c r="B55035" s="104" t="s">
        <v>236</v>
      </c>
      <c r="C55035" s="84" t="s">
        <v>236</v>
      </c>
    </row>
    <row r="55036" spans="1:3" x14ac:dyDescent="0.25">
      <c r="A55036" s="80">
        <v>1148076</v>
      </c>
      <c r="B55036" s="104" t="s">
        <v>236</v>
      </c>
      <c r="C55036" s="84" t="s">
        <v>236</v>
      </c>
    </row>
    <row r="55037" spans="1:3" x14ac:dyDescent="0.25">
      <c r="A55037" s="80">
        <v>1148077</v>
      </c>
      <c r="B55037" s="104" t="s">
        <v>236</v>
      </c>
      <c r="C55037" s="84" t="s">
        <v>236</v>
      </c>
    </row>
    <row r="55038" spans="1:3" x14ac:dyDescent="0.25">
      <c r="A55038" s="80">
        <v>1148078</v>
      </c>
      <c r="B55038" s="104" t="s">
        <v>236</v>
      </c>
      <c r="C55038" s="84" t="s">
        <v>236</v>
      </c>
    </row>
    <row r="55039" spans="1:3" x14ac:dyDescent="0.25">
      <c r="A55039" s="80">
        <v>1148079</v>
      </c>
      <c r="B55039" s="104" t="s">
        <v>236</v>
      </c>
      <c r="C55039" s="84" t="s">
        <v>236</v>
      </c>
    </row>
    <row r="55040" spans="1:3" x14ac:dyDescent="0.25">
      <c r="A55040" s="80">
        <v>1148080</v>
      </c>
      <c r="B55040" s="104" t="s">
        <v>236</v>
      </c>
      <c r="C55040" s="84" t="s">
        <v>236</v>
      </c>
    </row>
    <row r="55041" spans="1:3" x14ac:dyDescent="0.25">
      <c r="A55041" s="80">
        <v>1148081</v>
      </c>
      <c r="B55041" s="104" t="s">
        <v>236</v>
      </c>
      <c r="C55041" s="84" t="s">
        <v>236</v>
      </c>
    </row>
    <row r="55042" spans="1:3" x14ac:dyDescent="0.25">
      <c r="A55042" s="80">
        <v>1148082</v>
      </c>
      <c r="B55042" s="104" t="s">
        <v>236</v>
      </c>
      <c r="C55042" s="84" t="s">
        <v>236</v>
      </c>
    </row>
    <row r="55043" spans="1:3" x14ac:dyDescent="0.25">
      <c r="A55043" s="80">
        <v>1148083</v>
      </c>
      <c r="B55043" s="104" t="s">
        <v>236</v>
      </c>
      <c r="C55043" s="84" t="s">
        <v>236</v>
      </c>
    </row>
    <row r="55044" spans="1:3" x14ac:dyDescent="0.25">
      <c r="A55044" s="80">
        <v>1148084</v>
      </c>
      <c r="B55044" s="104" t="s">
        <v>236</v>
      </c>
      <c r="C55044" s="84" t="s">
        <v>236</v>
      </c>
    </row>
    <row r="55045" spans="1:3" x14ac:dyDescent="0.25">
      <c r="A55045" s="80">
        <v>1148085</v>
      </c>
      <c r="B55045" s="104" t="s">
        <v>236</v>
      </c>
      <c r="C55045" s="84" t="s">
        <v>236</v>
      </c>
    </row>
    <row r="55046" spans="1:3" x14ac:dyDescent="0.25">
      <c r="A55046" s="80">
        <v>1148086</v>
      </c>
      <c r="B55046" s="104" t="s">
        <v>236</v>
      </c>
      <c r="C55046" s="84" t="s">
        <v>236</v>
      </c>
    </row>
    <row r="55047" spans="1:3" x14ac:dyDescent="0.25">
      <c r="A55047" s="80">
        <v>1148087</v>
      </c>
      <c r="B55047" s="104" t="s">
        <v>236</v>
      </c>
      <c r="C55047" s="84" t="s">
        <v>236</v>
      </c>
    </row>
    <row r="55048" spans="1:3" x14ac:dyDescent="0.25">
      <c r="A55048" s="80">
        <v>1148088</v>
      </c>
      <c r="B55048" s="104" t="s">
        <v>236</v>
      </c>
      <c r="C55048" s="84" t="s">
        <v>236</v>
      </c>
    </row>
    <row r="55049" spans="1:3" x14ac:dyDescent="0.25">
      <c r="A55049" s="80">
        <v>1148089</v>
      </c>
      <c r="B55049" s="104" t="s">
        <v>236</v>
      </c>
      <c r="C55049" s="84" t="s">
        <v>236</v>
      </c>
    </row>
    <row r="55050" spans="1:3" x14ac:dyDescent="0.25">
      <c r="A55050" s="80">
        <v>1148090</v>
      </c>
      <c r="B55050" s="91">
        <v>1148093</v>
      </c>
      <c r="C55050" s="84" t="s">
        <v>236</v>
      </c>
    </row>
    <row r="55051" spans="1:3" x14ac:dyDescent="0.25">
      <c r="A55051" s="80">
        <v>1148091</v>
      </c>
      <c r="B55051" s="104" t="s">
        <v>236</v>
      </c>
      <c r="C55051" s="84" t="s">
        <v>236</v>
      </c>
    </row>
    <row r="55052" spans="1:3" x14ac:dyDescent="0.25">
      <c r="A55052" s="80">
        <v>1148092</v>
      </c>
      <c r="B55052" s="104" t="s">
        <v>236</v>
      </c>
      <c r="C55052" s="84" t="s">
        <v>236</v>
      </c>
    </row>
    <row r="55053" spans="1:3" x14ac:dyDescent="0.25">
      <c r="A55053" s="80">
        <v>1148094</v>
      </c>
      <c r="B55053" s="104" t="s">
        <v>236</v>
      </c>
      <c r="C55053" s="84" t="s">
        <v>236</v>
      </c>
    </row>
    <row r="55054" spans="1:3" x14ac:dyDescent="0.25">
      <c r="A55054" s="80">
        <v>1148095</v>
      </c>
      <c r="B55054" s="104" t="s">
        <v>236</v>
      </c>
      <c r="C55054" s="84" t="s">
        <v>236</v>
      </c>
    </row>
    <row r="55055" spans="1:3" x14ac:dyDescent="0.25">
      <c r="A55055" s="80">
        <v>1148096</v>
      </c>
      <c r="B55055" s="104" t="s">
        <v>236</v>
      </c>
      <c r="C55055" s="84" t="s">
        <v>236</v>
      </c>
    </row>
    <row r="55056" spans="1:3" x14ac:dyDescent="0.25">
      <c r="A55056" s="80">
        <v>1148097</v>
      </c>
      <c r="B55056" s="104" t="s">
        <v>236</v>
      </c>
      <c r="C55056" s="84" t="s">
        <v>236</v>
      </c>
    </row>
    <row r="55057" spans="1:3" x14ac:dyDescent="0.25">
      <c r="A55057" s="80">
        <v>1148098</v>
      </c>
      <c r="B55057" s="104" t="s">
        <v>236</v>
      </c>
      <c r="C55057" s="84" t="s">
        <v>236</v>
      </c>
    </row>
    <row r="55058" spans="1:3" x14ac:dyDescent="0.25">
      <c r="A55058" s="80">
        <v>1148099</v>
      </c>
      <c r="B55058" s="104" t="s">
        <v>236</v>
      </c>
      <c r="C55058" s="84" t="s">
        <v>236</v>
      </c>
    </row>
    <row r="55059" spans="1:3" x14ac:dyDescent="0.25">
      <c r="A55059" s="80">
        <v>1148100</v>
      </c>
      <c r="B55059" s="104" t="s">
        <v>236</v>
      </c>
      <c r="C55059" s="84" t="s">
        <v>236</v>
      </c>
    </row>
    <row r="55060" spans="1:3" x14ac:dyDescent="0.25">
      <c r="A55060" s="80">
        <v>1148101</v>
      </c>
      <c r="B55060" s="104" t="s">
        <v>236</v>
      </c>
      <c r="C55060" s="84" t="s">
        <v>236</v>
      </c>
    </row>
    <row r="55061" spans="1:3" x14ac:dyDescent="0.25">
      <c r="A55061" s="80">
        <v>1148102</v>
      </c>
      <c r="B55061" s="104" t="s">
        <v>236</v>
      </c>
      <c r="C55061" s="84" t="s">
        <v>236</v>
      </c>
    </row>
    <row r="55062" spans="1:3" x14ac:dyDescent="0.25">
      <c r="A55062" s="80">
        <v>1148103</v>
      </c>
      <c r="B55062" s="104" t="s">
        <v>236</v>
      </c>
      <c r="C55062" s="84" t="s">
        <v>236</v>
      </c>
    </row>
    <row r="55063" spans="1:3" x14ac:dyDescent="0.25">
      <c r="A55063" s="80">
        <v>1148104</v>
      </c>
      <c r="B55063" s="104" t="s">
        <v>236</v>
      </c>
      <c r="C55063" s="84" t="s">
        <v>236</v>
      </c>
    </row>
    <row r="55064" spans="1:3" x14ac:dyDescent="0.25">
      <c r="A55064" s="80">
        <v>1148105</v>
      </c>
      <c r="B55064" s="104" t="s">
        <v>236</v>
      </c>
      <c r="C55064" s="84" t="s">
        <v>236</v>
      </c>
    </row>
    <row r="55065" spans="1:3" x14ac:dyDescent="0.25">
      <c r="A55065" s="80">
        <v>1148106</v>
      </c>
      <c r="B55065" s="104" t="s">
        <v>236</v>
      </c>
      <c r="C55065" s="84" t="s">
        <v>236</v>
      </c>
    </row>
    <row r="55066" spans="1:3" x14ac:dyDescent="0.25">
      <c r="A55066" s="80">
        <v>1148107</v>
      </c>
      <c r="B55066" s="104" t="s">
        <v>236</v>
      </c>
      <c r="C55066" s="84" t="s">
        <v>236</v>
      </c>
    </row>
    <row r="55067" spans="1:3" x14ac:dyDescent="0.25">
      <c r="A55067" s="80">
        <v>1148108</v>
      </c>
      <c r="B55067" s="104" t="s">
        <v>236</v>
      </c>
      <c r="C55067" s="84" t="s">
        <v>236</v>
      </c>
    </row>
    <row r="55068" spans="1:3" x14ac:dyDescent="0.25">
      <c r="A55068" s="80">
        <v>1148109</v>
      </c>
      <c r="B55068" s="104" t="s">
        <v>236</v>
      </c>
      <c r="C55068" s="84" t="s">
        <v>236</v>
      </c>
    </row>
    <row r="55069" spans="1:3" x14ac:dyDescent="0.25">
      <c r="A55069" s="80">
        <v>1148110</v>
      </c>
      <c r="B55069" s="104" t="s">
        <v>236</v>
      </c>
      <c r="C55069" s="84" t="s">
        <v>236</v>
      </c>
    </row>
    <row r="55070" spans="1:3" x14ac:dyDescent="0.25">
      <c r="A55070" s="80">
        <v>1148111</v>
      </c>
      <c r="B55070" s="104" t="s">
        <v>236</v>
      </c>
      <c r="C55070" s="84" t="s">
        <v>236</v>
      </c>
    </row>
    <row r="55071" spans="1:3" x14ac:dyDescent="0.25">
      <c r="A55071" s="80">
        <v>1148112</v>
      </c>
      <c r="B55071" s="104" t="s">
        <v>236</v>
      </c>
      <c r="C55071" s="84" t="s">
        <v>236</v>
      </c>
    </row>
    <row r="55072" spans="1:3" x14ac:dyDescent="0.25">
      <c r="A55072" s="80">
        <v>1148113</v>
      </c>
      <c r="B55072" s="104" t="s">
        <v>236</v>
      </c>
      <c r="C55072" s="84" t="s">
        <v>236</v>
      </c>
    </row>
    <row r="55073" spans="1:3" x14ac:dyDescent="0.25">
      <c r="A55073" s="80">
        <v>1148114</v>
      </c>
      <c r="B55073" s="104" t="s">
        <v>236</v>
      </c>
      <c r="C55073" s="84" t="s">
        <v>236</v>
      </c>
    </row>
    <row r="55074" spans="1:3" x14ac:dyDescent="0.25">
      <c r="A55074" s="80">
        <v>1148115</v>
      </c>
      <c r="B55074" s="104" t="s">
        <v>236</v>
      </c>
      <c r="C55074" s="84" t="s">
        <v>236</v>
      </c>
    </row>
    <row r="55075" spans="1:3" x14ac:dyDescent="0.25">
      <c r="A55075" s="80">
        <v>1148116</v>
      </c>
      <c r="B55075" s="104" t="s">
        <v>236</v>
      </c>
      <c r="C55075" s="84" t="s">
        <v>236</v>
      </c>
    </row>
    <row r="55076" spans="1:3" x14ac:dyDescent="0.25">
      <c r="A55076" s="80">
        <v>1148117</v>
      </c>
      <c r="B55076" s="104" t="s">
        <v>236</v>
      </c>
      <c r="C55076" s="84" t="s">
        <v>236</v>
      </c>
    </row>
    <row r="55077" spans="1:3" x14ac:dyDescent="0.25">
      <c r="A55077" s="80">
        <v>1148118</v>
      </c>
      <c r="B55077" s="104" t="s">
        <v>236</v>
      </c>
      <c r="C55077" s="84" t="s">
        <v>236</v>
      </c>
    </row>
    <row r="55078" spans="1:3" x14ac:dyDescent="0.25">
      <c r="A55078" s="80">
        <v>1148119</v>
      </c>
      <c r="B55078" s="104" t="s">
        <v>236</v>
      </c>
      <c r="C55078" s="84" t="s">
        <v>236</v>
      </c>
    </row>
    <row r="55079" spans="1:3" x14ac:dyDescent="0.25">
      <c r="A55079" s="80">
        <v>1148120</v>
      </c>
      <c r="B55079" s="104" t="s">
        <v>236</v>
      </c>
      <c r="C55079" s="84" t="s">
        <v>236</v>
      </c>
    </row>
    <row r="55080" spans="1:3" x14ac:dyDescent="0.25">
      <c r="A55080" s="80">
        <v>1148121</v>
      </c>
      <c r="B55080" s="104" t="s">
        <v>236</v>
      </c>
      <c r="C55080" s="84" t="s">
        <v>236</v>
      </c>
    </row>
    <row r="55081" spans="1:3" x14ac:dyDescent="0.25">
      <c r="A55081" s="80">
        <v>1148122</v>
      </c>
      <c r="B55081" s="104" t="s">
        <v>236</v>
      </c>
      <c r="C55081" s="84" t="s">
        <v>236</v>
      </c>
    </row>
    <row r="55082" spans="1:3" x14ac:dyDescent="0.25">
      <c r="A55082" s="80">
        <v>1148123</v>
      </c>
      <c r="B55082" s="104" t="s">
        <v>236</v>
      </c>
      <c r="C55082" s="84" t="s">
        <v>236</v>
      </c>
    </row>
    <row r="55083" spans="1:3" x14ac:dyDescent="0.25">
      <c r="A55083" s="80">
        <v>1148124</v>
      </c>
      <c r="B55083" s="104" t="s">
        <v>236</v>
      </c>
      <c r="C55083" s="84" t="s">
        <v>236</v>
      </c>
    </row>
    <row r="55084" spans="1:3" x14ac:dyDescent="0.25">
      <c r="A55084" s="80">
        <v>1148125</v>
      </c>
      <c r="B55084" s="104" t="s">
        <v>236</v>
      </c>
      <c r="C55084" s="84" t="s">
        <v>236</v>
      </c>
    </row>
    <row r="55085" spans="1:3" x14ac:dyDescent="0.25">
      <c r="A55085" s="80">
        <v>1148126</v>
      </c>
      <c r="B55085" s="104" t="s">
        <v>236</v>
      </c>
      <c r="C55085" s="84" t="s">
        <v>236</v>
      </c>
    </row>
    <row r="55086" spans="1:3" x14ac:dyDescent="0.25">
      <c r="A55086" s="80">
        <v>1148127</v>
      </c>
      <c r="B55086" s="104" t="s">
        <v>236</v>
      </c>
      <c r="C55086" s="84" t="s">
        <v>236</v>
      </c>
    </row>
    <row r="55087" spans="1:3" x14ac:dyDescent="0.25">
      <c r="A55087" s="80">
        <v>1148128</v>
      </c>
      <c r="B55087" s="104" t="s">
        <v>236</v>
      </c>
      <c r="C55087" s="84" t="s">
        <v>236</v>
      </c>
    </row>
    <row r="55088" spans="1:3" x14ac:dyDescent="0.25">
      <c r="A55088" s="80">
        <v>1148129</v>
      </c>
      <c r="B55088" s="104" t="s">
        <v>236</v>
      </c>
      <c r="C55088" s="84" t="s">
        <v>236</v>
      </c>
    </row>
    <row r="55089" spans="1:3" x14ac:dyDescent="0.25">
      <c r="A55089" s="80">
        <v>1148130</v>
      </c>
      <c r="B55089" s="104" t="s">
        <v>236</v>
      </c>
      <c r="C55089" s="84" t="s">
        <v>236</v>
      </c>
    </row>
    <row r="55090" spans="1:3" x14ac:dyDescent="0.25">
      <c r="A55090" s="80">
        <v>1148131</v>
      </c>
      <c r="B55090" s="104" t="s">
        <v>236</v>
      </c>
      <c r="C55090" s="84" t="s">
        <v>236</v>
      </c>
    </row>
    <row r="55091" spans="1:3" x14ac:dyDescent="0.25">
      <c r="A55091" s="80">
        <v>1148132</v>
      </c>
      <c r="B55091" s="104" t="s">
        <v>236</v>
      </c>
      <c r="C55091" s="84" t="s">
        <v>236</v>
      </c>
    </row>
    <row r="55092" spans="1:3" x14ac:dyDescent="0.25">
      <c r="A55092" s="80">
        <v>1148133</v>
      </c>
      <c r="B55092" s="104" t="s">
        <v>236</v>
      </c>
      <c r="C55092" s="84" t="s">
        <v>236</v>
      </c>
    </row>
    <row r="55093" spans="1:3" x14ac:dyDescent="0.25">
      <c r="A55093" s="80">
        <v>1148134</v>
      </c>
      <c r="B55093" s="104" t="s">
        <v>236</v>
      </c>
      <c r="C55093" s="84" t="s">
        <v>236</v>
      </c>
    </row>
    <row r="55094" spans="1:3" x14ac:dyDescent="0.25">
      <c r="A55094" s="80">
        <v>1148135</v>
      </c>
      <c r="B55094" s="104" t="s">
        <v>236</v>
      </c>
      <c r="C55094" s="84" t="s">
        <v>236</v>
      </c>
    </row>
    <row r="55095" spans="1:3" x14ac:dyDescent="0.25">
      <c r="A55095" s="80">
        <v>1148136</v>
      </c>
      <c r="B55095" s="104" t="s">
        <v>236</v>
      </c>
      <c r="C55095" s="84" t="s">
        <v>236</v>
      </c>
    </row>
    <row r="55096" spans="1:3" x14ac:dyDescent="0.25">
      <c r="A55096" s="80">
        <v>1148137</v>
      </c>
      <c r="B55096" s="104" t="s">
        <v>236</v>
      </c>
      <c r="C55096" s="84" t="s">
        <v>236</v>
      </c>
    </row>
    <row r="55097" spans="1:3" x14ac:dyDescent="0.25">
      <c r="A55097" s="80">
        <v>1148138</v>
      </c>
      <c r="B55097" s="104" t="s">
        <v>236</v>
      </c>
      <c r="C55097" s="84" t="s">
        <v>236</v>
      </c>
    </row>
    <row r="55098" spans="1:3" x14ac:dyDescent="0.25">
      <c r="A55098" s="80">
        <v>1148139</v>
      </c>
      <c r="B55098" s="104" t="s">
        <v>236</v>
      </c>
      <c r="C55098" s="84" t="s">
        <v>236</v>
      </c>
    </row>
    <row r="55099" spans="1:3" x14ac:dyDescent="0.25">
      <c r="A55099" s="80">
        <v>1148140</v>
      </c>
      <c r="B55099" s="104" t="s">
        <v>236</v>
      </c>
      <c r="C55099" s="84" t="s">
        <v>236</v>
      </c>
    </row>
    <row r="55100" spans="1:3" x14ac:dyDescent="0.25">
      <c r="A55100" s="80">
        <v>1148141</v>
      </c>
      <c r="B55100" s="104" t="s">
        <v>236</v>
      </c>
      <c r="C55100" s="84" t="s">
        <v>236</v>
      </c>
    </row>
    <row r="55101" spans="1:3" x14ac:dyDescent="0.25">
      <c r="A55101" s="80">
        <v>1148142</v>
      </c>
      <c r="B55101" s="104" t="s">
        <v>236</v>
      </c>
      <c r="C55101" s="84" t="s">
        <v>236</v>
      </c>
    </row>
    <row r="55102" spans="1:3" x14ac:dyDescent="0.25">
      <c r="A55102" s="80">
        <v>1148143</v>
      </c>
      <c r="B55102" s="104" t="s">
        <v>236</v>
      </c>
      <c r="C55102" s="84" t="s">
        <v>236</v>
      </c>
    </row>
    <row r="55103" spans="1:3" x14ac:dyDescent="0.25">
      <c r="A55103" s="80">
        <v>1148144</v>
      </c>
      <c r="B55103" s="104" t="s">
        <v>236</v>
      </c>
      <c r="C55103" s="84" t="s">
        <v>236</v>
      </c>
    </row>
    <row r="55104" spans="1:3" x14ac:dyDescent="0.25">
      <c r="A55104" s="80">
        <v>1148145</v>
      </c>
      <c r="B55104" s="104" t="s">
        <v>236</v>
      </c>
      <c r="C55104" s="84" t="s">
        <v>236</v>
      </c>
    </row>
    <row r="55105" spans="1:3" x14ac:dyDescent="0.25">
      <c r="A55105" s="80">
        <v>1148146</v>
      </c>
      <c r="B55105" s="104" t="s">
        <v>236</v>
      </c>
      <c r="C55105" s="84" t="s">
        <v>236</v>
      </c>
    </row>
    <row r="55106" spans="1:3" x14ac:dyDescent="0.25">
      <c r="A55106" s="80">
        <v>1148147</v>
      </c>
      <c r="B55106" s="104" t="s">
        <v>236</v>
      </c>
      <c r="C55106" s="84" t="s">
        <v>236</v>
      </c>
    </row>
    <row r="55107" spans="1:3" x14ac:dyDescent="0.25">
      <c r="A55107" s="80">
        <v>1148148</v>
      </c>
      <c r="B55107" s="104" t="s">
        <v>236</v>
      </c>
      <c r="C55107" s="84" t="s">
        <v>236</v>
      </c>
    </row>
    <row r="55108" spans="1:3" x14ac:dyDescent="0.25">
      <c r="A55108" s="80">
        <v>1148149</v>
      </c>
      <c r="B55108" s="104" t="s">
        <v>236</v>
      </c>
      <c r="C55108" s="84" t="s">
        <v>236</v>
      </c>
    </row>
    <row r="55109" spans="1:3" x14ac:dyDescent="0.25">
      <c r="A55109" s="80">
        <v>1148150</v>
      </c>
      <c r="B55109" s="104" t="s">
        <v>236</v>
      </c>
      <c r="C55109" s="84" t="s">
        <v>236</v>
      </c>
    </row>
    <row r="55110" spans="1:3" x14ac:dyDescent="0.25">
      <c r="A55110" s="80">
        <v>1148151</v>
      </c>
      <c r="B55110" s="104" t="s">
        <v>236</v>
      </c>
      <c r="C55110" s="84" t="s">
        <v>236</v>
      </c>
    </row>
    <row r="55111" spans="1:3" x14ac:dyDescent="0.25">
      <c r="A55111" s="80">
        <v>1148152</v>
      </c>
      <c r="B55111" s="104" t="s">
        <v>236</v>
      </c>
      <c r="C55111" s="84" t="s">
        <v>236</v>
      </c>
    </row>
    <row r="55112" spans="1:3" x14ac:dyDescent="0.25">
      <c r="A55112" s="80">
        <v>1148153</v>
      </c>
      <c r="B55112" s="104" t="s">
        <v>236</v>
      </c>
      <c r="C55112" s="84" t="s">
        <v>236</v>
      </c>
    </row>
    <row r="55113" spans="1:3" x14ac:dyDescent="0.25">
      <c r="A55113" s="80">
        <v>1148154</v>
      </c>
      <c r="B55113" s="104" t="s">
        <v>236</v>
      </c>
      <c r="C55113" s="84" t="s">
        <v>236</v>
      </c>
    </row>
    <row r="55114" spans="1:3" x14ac:dyDescent="0.25">
      <c r="A55114" s="80">
        <v>1148155</v>
      </c>
      <c r="B55114" s="104" t="s">
        <v>236</v>
      </c>
      <c r="C55114" s="84" t="s">
        <v>236</v>
      </c>
    </row>
    <row r="55115" spans="1:3" x14ac:dyDescent="0.25">
      <c r="A55115" s="80">
        <v>1148156</v>
      </c>
      <c r="B55115" s="104" t="s">
        <v>236</v>
      </c>
      <c r="C55115" s="84" t="s">
        <v>236</v>
      </c>
    </row>
    <row r="55116" spans="1:3" x14ac:dyDescent="0.25">
      <c r="A55116" s="80">
        <v>1148157</v>
      </c>
      <c r="B55116" s="104" t="s">
        <v>236</v>
      </c>
      <c r="C55116" s="84" t="s">
        <v>236</v>
      </c>
    </row>
    <row r="55117" spans="1:3" x14ac:dyDescent="0.25">
      <c r="A55117" s="80">
        <v>1148158</v>
      </c>
      <c r="B55117" s="104" t="s">
        <v>236</v>
      </c>
      <c r="C55117" s="84" t="s">
        <v>236</v>
      </c>
    </row>
    <row r="55118" spans="1:3" x14ac:dyDescent="0.25">
      <c r="A55118" s="80">
        <v>1148159</v>
      </c>
      <c r="B55118" s="104" t="s">
        <v>236</v>
      </c>
      <c r="C55118" s="84" t="s">
        <v>236</v>
      </c>
    </row>
    <row r="55119" spans="1:3" x14ac:dyDescent="0.25">
      <c r="A55119" s="80">
        <v>1148160</v>
      </c>
      <c r="B55119" s="104" t="s">
        <v>236</v>
      </c>
      <c r="C55119" s="84" t="s">
        <v>236</v>
      </c>
    </row>
    <row r="55120" spans="1:3" x14ac:dyDescent="0.25">
      <c r="A55120" s="80">
        <v>1148161</v>
      </c>
      <c r="B55120" s="104" t="s">
        <v>236</v>
      </c>
      <c r="C55120" s="84" t="s">
        <v>236</v>
      </c>
    </row>
    <row r="55121" spans="1:3" x14ac:dyDescent="0.25">
      <c r="A55121" s="80">
        <v>1148162</v>
      </c>
      <c r="B55121" s="104" t="s">
        <v>236</v>
      </c>
      <c r="C55121" s="84" t="s">
        <v>236</v>
      </c>
    </row>
    <row r="55122" spans="1:3" x14ac:dyDescent="0.25">
      <c r="A55122" s="80">
        <v>1148163</v>
      </c>
      <c r="B55122" s="104" t="s">
        <v>236</v>
      </c>
      <c r="C55122" s="84" t="s">
        <v>236</v>
      </c>
    </row>
    <row r="55123" spans="1:3" x14ac:dyDescent="0.25">
      <c r="A55123" s="80">
        <v>1148164</v>
      </c>
      <c r="B55123" s="104" t="s">
        <v>236</v>
      </c>
      <c r="C55123" s="84" t="s">
        <v>236</v>
      </c>
    </row>
    <row r="55124" spans="1:3" x14ac:dyDescent="0.25">
      <c r="A55124" s="80">
        <v>1148165</v>
      </c>
      <c r="B55124" s="104" t="s">
        <v>236</v>
      </c>
      <c r="C55124" s="84" t="s">
        <v>236</v>
      </c>
    </row>
    <row r="55125" spans="1:3" x14ac:dyDescent="0.25">
      <c r="A55125" s="80">
        <v>1148166</v>
      </c>
      <c r="B55125" s="104" t="s">
        <v>236</v>
      </c>
      <c r="C55125" s="84" t="s">
        <v>236</v>
      </c>
    </row>
    <row r="55126" spans="1:3" x14ac:dyDescent="0.25">
      <c r="A55126" s="80">
        <v>1148167</v>
      </c>
      <c r="B55126" s="104" t="s">
        <v>236</v>
      </c>
      <c r="C55126" s="84" t="s">
        <v>236</v>
      </c>
    </row>
    <row r="55127" spans="1:3" x14ac:dyDescent="0.25">
      <c r="A55127" s="80">
        <v>1148168</v>
      </c>
      <c r="B55127" s="104" t="s">
        <v>236</v>
      </c>
      <c r="C55127" s="84" t="s">
        <v>236</v>
      </c>
    </row>
    <row r="55128" spans="1:3" x14ac:dyDescent="0.25">
      <c r="A55128" s="80">
        <v>1148169</v>
      </c>
      <c r="B55128" s="104" t="s">
        <v>236</v>
      </c>
      <c r="C55128" s="84" t="s">
        <v>236</v>
      </c>
    </row>
    <row r="55129" spans="1:3" x14ac:dyDescent="0.25">
      <c r="A55129" s="80">
        <v>1148170</v>
      </c>
      <c r="B55129" s="104" t="s">
        <v>236</v>
      </c>
      <c r="C55129" s="84" t="s">
        <v>236</v>
      </c>
    </row>
    <row r="55130" spans="1:3" x14ac:dyDescent="0.25">
      <c r="A55130" s="80">
        <v>1148171</v>
      </c>
      <c r="B55130" s="104" t="s">
        <v>236</v>
      </c>
      <c r="C55130" s="84" t="s">
        <v>236</v>
      </c>
    </row>
    <row r="55131" spans="1:3" x14ac:dyDescent="0.25">
      <c r="A55131" s="80">
        <v>1148172</v>
      </c>
      <c r="B55131" s="104" t="s">
        <v>236</v>
      </c>
      <c r="C55131" s="84" t="s">
        <v>236</v>
      </c>
    </row>
    <row r="55132" spans="1:3" x14ac:dyDescent="0.25">
      <c r="A55132" s="80">
        <v>1148173</v>
      </c>
      <c r="B55132" s="104" t="s">
        <v>236</v>
      </c>
      <c r="C55132" s="84" t="s">
        <v>236</v>
      </c>
    </row>
    <row r="55133" spans="1:3" x14ac:dyDescent="0.25">
      <c r="A55133" s="80">
        <v>1148174</v>
      </c>
      <c r="B55133" s="104" t="s">
        <v>236</v>
      </c>
      <c r="C55133" s="84" t="s">
        <v>236</v>
      </c>
    </row>
    <row r="55134" spans="1:3" x14ac:dyDescent="0.25">
      <c r="A55134" s="80">
        <v>1148175</v>
      </c>
      <c r="B55134" s="104" t="s">
        <v>236</v>
      </c>
      <c r="C55134" s="84" t="s">
        <v>236</v>
      </c>
    </row>
    <row r="55135" spans="1:3" x14ac:dyDescent="0.25">
      <c r="A55135" s="80">
        <v>1148176</v>
      </c>
      <c r="B55135" s="104" t="s">
        <v>236</v>
      </c>
      <c r="C55135" s="84" t="s">
        <v>236</v>
      </c>
    </row>
    <row r="55136" spans="1:3" x14ac:dyDescent="0.25">
      <c r="A55136" s="80">
        <v>1148177</v>
      </c>
      <c r="B55136" s="104" t="s">
        <v>236</v>
      </c>
      <c r="C55136" s="84" t="s">
        <v>236</v>
      </c>
    </row>
    <row r="55137" spans="1:3" x14ac:dyDescent="0.25">
      <c r="A55137" s="80">
        <v>1148178</v>
      </c>
      <c r="B55137" s="104" t="s">
        <v>236</v>
      </c>
      <c r="C55137" s="84" t="s">
        <v>236</v>
      </c>
    </row>
    <row r="55138" spans="1:3" x14ac:dyDescent="0.25">
      <c r="A55138" s="80">
        <v>1148179</v>
      </c>
      <c r="B55138" s="104" t="s">
        <v>236</v>
      </c>
      <c r="C55138" s="84" t="s">
        <v>236</v>
      </c>
    </row>
    <row r="55139" spans="1:3" x14ac:dyDescent="0.25">
      <c r="A55139" s="80">
        <v>1148180</v>
      </c>
      <c r="B55139" s="104" t="s">
        <v>236</v>
      </c>
      <c r="C55139" s="84" t="s">
        <v>236</v>
      </c>
    </row>
    <row r="55140" spans="1:3" x14ac:dyDescent="0.25">
      <c r="A55140" s="80">
        <v>1148181</v>
      </c>
      <c r="B55140" s="104" t="s">
        <v>236</v>
      </c>
      <c r="C55140" s="84" t="s">
        <v>236</v>
      </c>
    </row>
    <row r="55141" spans="1:3" x14ac:dyDescent="0.25">
      <c r="A55141" s="80">
        <v>1148182</v>
      </c>
      <c r="B55141" s="104" t="s">
        <v>236</v>
      </c>
      <c r="C55141" s="84" t="s">
        <v>236</v>
      </c>
    </row>
    <row r="55142" spans="1:3" x14ac:dyDescent="0.25">
      <c r="A55142" s="80">
        <v>1148183</v>
      </c>
      <c r="B55142" s="104" t="s">
        <v>236</v>
      </c>
      <c r="C55142" s="84" t="s">
        <v>236</v>
      </c>
    </row>
    <row r="55143" spans="1:3" x14ac:dyDescent="0.25">
      <c r="A55143" s="80">
        <v>1148184</v>
      </c>
      <c r="B55143" s="104" t="s">
        <v>236</v>
      </c>
      <c r="C55143" s="84" t="s">
        <v>236</v>
      </c>
    </row>
    <row r="55144" spans="1:3" x14ac:dyDescent="0.25">
      <c r="A55144" s="80">
        <v>1148185</v>
      </c>
      <c r="B55144" s="104" t="s">
        <v>236</v>
      </c>
      <c r="C55144" s="84" t="s">
        <v>236</v>
      </c>
    </row>
    <row r="55145" spans="1:3" x14ac:dyDescent="0.25">
      <c r="A55145" s="80">
        <v>1148186</v>
      </c>
      <c r="B55145" s="104" t="s">
        <v>236</v>
      </c>
      <c r="C55145" s="84" t="s">
        <v>236</v>
      </c>
    </row>
    <row r="55146" spans="1:3" x14ac:dyDescent="0.25">
      <c r="A55146" s="80">
        <v>1148187</v>
      </c>
      <c r="B55146" s="104" t="s">
        <v>236</v>
      </c>
      <c r="C55146" s="84" t="s">
        <v>236</v>
      </c>
    </row>
    <row r="55147" spans="1:3" x14ac:dyDescent="0.25">
      <c r="A55147" s="80">
        <v>1148188</v>
      </c>
      <c r="B55147" s="104" t="s">
        <v>236</v>
      </c>
      <c r="C55147" s="84" t="s">
        <v>236</v>
      </c>
    </row>
    <row r="55148" spans="1:3" x14ac:dyDescent="0.25">
      <c r="A55148" s="80">
        <v>1148189</v>
      </c>
      <c r="B55148" s="104" t="s">
        <v>236</v>
      </c>
      <c r="C55148" s="84" t="s">
        <v>236</v>
      </c>
    </row>
    <row r="55149" spans="1:3" x14ac:dyDescent="0.25">
      <c r="A55149" s="80">
        <v>1148190</v>
      </c>
      <c r="B55149" s="104" t="s">
        <v>236</v>
      </c>
      <c r="C55149" s="84" t="s">
        <v>236</v>
      </c>
    </row>
    <row r="55150" spans="1:3" x14ac:dyDescent="0.25">
      <c r="A55150" s="80">
        <v>1148191</v>
      </c>
      <c r="B55150" s="104" t="s">
        <v>236</v>
      </c>
      <c r="C55150" s="84" t="s">
        <v>236</v>
      </c>
    </row>
    <row r="55151" spans="1:3" x14ac:dyDescent="0.25">
      <c r="A55151" s="80">
        <v>1148192</v>
      </c>
      <c r="B55151" s="104" t="s">
        <v>236</v>
      </c>
      <c r="C55151" s="84" t="s">
        <v>236</v>
      </c>
    </row>
    <row r="55152" spans="1:3" x14ac:dyDescent="0.25">
      <c r="A55152" s="80">
        <v>1148193</v>
      </c>
      <c r="B55152" s="104" t="s">
        <v>236</v>
      </c>
      <c r="C55152" s="84" t="s">
        <v>236</v>
      </c>
    </row>
    <row r="55153" spans="1:3" x14ac:dyDescent="0.25">
      <c r="A55153" s="80">
        <v>1148194</v>
      </c>
      <c r="B55153" s="104" t="s">
        <v>236</v>
      </c>
      <c r="C55153" s="84" t="s">
        <v>236</v>
      </c>
    </row>
    <row r="55154" spans="1:3" x14ac:dyDescent="0.25">
      <c r="A55154" s="80">
        <v>1148195</v>
      </c>
      <c r="B55154" s="104" t="s">
        <v>236</v>
      </c>
      <c r="C55154" s="84" t="s">
        <v>236</v>
      </c>
    </row>
    <row r="55155" spans="1:3" x14ac:dyDescent="0.25">
      <c r="A55155" s="80">
        <v>1148196</v>
      </c>
      <c r="B55155" s="104" t="s">
        <v>236</v>
      </c>
      <c r="C55155" s="84" t="s">
        <v>236</v>
      </c>
    </row>
    <row r="55156" spans="1:3" x14ac:dyDescent="0.25">
      <c r="A55156" s="80">
        <v>1148197</v>
      </c>
      <c r="B55156" s="104" t="s">
        <v>236</v>
      </c>
      <c r="C55156" s="84" t="s">
        <v>236</v>
      </c>
    </row>
    <row r="55157" spans="1:3" x14ac:dyDescent="0.25">
      <c r="A55157" s="80">
        <v>1148198</v>
      </c>
      <c r="B55157" s="104" t="s">
        <v>236</v>
      </c>
      <c r="C55157" s="84" t="s">
        <v>236</v>
      </c>
    </row>
    <row r="55158" spans="1:3" x14ac:dyDescent="0.25">
      <c r="A55158" s="80">
        <v>1148199</v>
      </c>
      <c r="B55158" s="104" t="s">
        <v>236</v>
      </c>
      <c r="C55158" s="84" t="s">
        <v>236</v>
      </c>
    </row>
    <row r="55159" spans="1:3" x14ac:dyDescent="0.25">
      <c r="A55159" s="80">
        <v>1148200</v>
      </c>
      <c r="B55159" s="104" t="s">
        <v>236</v>
      </c>
      <c r="C55159" s="84" t="s">
        <v>236</v>
      </c>
    </row>
    <row r="55160" spans="1:3" x14ac:dyDescent="0.25">
      <c r="A55160" s="80">
        <v>1148201</v>
      </c>
      <c r="B55160" s="104" t="s">
        <v>236</v>
      </c>
      <c r="C55160" s="84" t="s">
        <v>236</v>
      </c>
    </row>
    <row r="55161" spans="1:3" x14ac:dyDescent="0.25">
      <c r="A55161" s="80">
        <v>1148202</v>
      </c>
      <c r="B55161" s="104" t="s">
        <v>236</v>
      </c>
      <c r="C55161" s="84" t="s">
        <v>236</v>
      </c>
    </row>
    <row r="55162" spans="1:3" x14ac:dyDescent="0.25">
      <c r="A55162" s="80">
        <v>1148203</v>
      </c>
      <c r="B55162" s="104" t="s">
        <v>236</v>
      </c>
      <c r="C55162" s="84" t="s">
        <v>236</v>
      </c>
    </row>
    <row r="55163" spans="1:3" x14ac:dyDescent="0.25">
      <c r="A55163" s="80">
        <v>1148204</v>
      </c>
      <c r="B55163" s="104" t="s">
        <v>236</v>
      </c>
      <c r="C55163" s="84" t="s">
        <v>236</v>
      </c>
    </row>
    <row r="55164" spans="1:3" x14ac:dyDescent="0.25">
      <c r="A55164" s="80">
        <v>1148205</v>
      </c>
      <c r="B55164" s="104" t="s">
        <v>236</v>
      </c>
      <c r="C55164" s="84" t="s">
        <v>236</v>
      </c>
    </row>
    <row r="55165" spans="1:3" x14ac:dyDescent="0.25">
      <c r="A55165" s="80">
        <v>1148206</v>
      </c>
      <c r="B55165" s="104" t="s">
        <v>236</v>
      </c>
      <c r="C55165" s="84" t="s">
        <v>236</v>
      </c>
    </row>
    <row r="55166" spans="1:3" x14ac:dyDescent="0.25">
      <c r="A55166" s="80">
        <v>1148207</v>
      </c>
      <c r="B55166" s="104" t="s">
        <v>236</v>
      </c>
      <c r="C55166" s="84" t="s">
        <v>236</v>
      </c>
    </row>
    <row r="55167" spans="1:3" x14ac:dyDescent="0.25">
      <c r="A55167" s="80">
        <v>1148209</v>
      </c>
      <c r="B55167" s="104" t="s">
        <v>236</v>
      </c>
      <c r="C55167" s="84" t="s">
        <v>236</v>
      </c>
    </row>
    <row r="55168" spans="1:3" x14ac:dyDescent="0.25">
      <c r="A55168" s="80">
        <v>1148210</v>
      </c>
      <c r="B55168" s="104" t="s">
        <v>236</v>
      </c>
      <c r="C55168" s="84" t="s">
        <v>236</v>
      </c>
    </row>
    <row r="55169" spans="1:3" x14ac:dyDescent="0.25">
      <c r="A55169" s="80">
        <v>1148211</v>
      </c>
      <c r="B55169" s="104" t="s">
        <v>236</v>
      </c>
      <c r="C55169" s="84" t="s">
        <v>236</v>
      </c>
    </row>
    <row r="55170" spans="1:3" x14ac:dyDescent="0.25">
      <c r="A55170" s="80">
        <v>1148212</v>
      </c>
      <c r="B55170" s="104" t="s">
        <v>236</v>
      </c>
      <c r="C55170" s="84" t="s">
        <v>236</v>
      </c>
    </row>
    <row r="55171" spans="1:3" x14ac:dyDescent="0.25">
      <c r="A55171" s="80">
        <v>1148213</v>
      </c>
      <c r="B55171" s="104" t="s">
        <v>236</v>
      </c>
      <c r="C55171" s="84" t="s">
        <v>236</v>
      </c>
    </row>
    <row r="55172" spans="1:3" x14ac:dyDescent="0.25">
      <c r="A55172" s="80">
        <v>1148214</v>
      </c>
      <c r="B55172" s="104" t="s">
        <v>236</v>
      </c>
      <c r="C55172" s="84" t="s">
        <v>236</v>
      </c>
    </row>
    <row r="55173" spans="1:3" x14ac:dyDescent="0.25">
      <c r="A55173" s="80">
        <v>1148215</v>
      </c>
      <c r="B55173" s="104" t="s">
        <v>236</v>
      </c>
      <c r="C55173" s="84" t="s">
        <v>236</v>
      </c>
    </row>
    <row r="55174" spans="1:3" x14ac:dyDescent="0.25">
      <c r="A55174" s="80">
        <v>1148216</v>
      </c>
      <c r="B55174" s="104" t="s">
        <v>236</v>
      </c>
      <c r="C55174" s="84" t="s">
        <v>236</v>
      </c>
    </row>
    <row r="55175" spans="1:3" x14ac:dyDescent="0.25">
      <c r="A55175" s="80">
        <v>1148217</v>
      </c>
      <c r="B55175" s="104" t="s">
        <v>236</v>
      </c>
      <c r="C55175" s="84" t="s">
        <v>236</v>
      </c>
    </row>
    <row r="55176" spans="1:3" x14ac:dyDescent="0.25">
      <c r="A55176" s="80">
        <v>1148218</v>
      </c>
      <c r="B55176" s="104" t="s">
        <v>236</v>
      </c>
      <c r="C55176" s="84" t="s">
        <v>236</v>
      </c>
    </row>
    <row r="55177" spans="1:3" x14ac:dyDescent="0.25">
      <c r="A55177" s="80">
        <v>1148219</v>
      </c>
      <c r="B55177" s="104" t="s">
        <v>236</v>
      </c>
      <c r="C55177" s="84" t="s">
        <v>236</v>
      </c>
    </row>
    <row r="55178" spans="1:3" x14ac:dyDescent="0.25">
      <c r="A55178" s="80">
        <v>1148220</v>
      </c>
      <c r="B55178" s="104" t="s">
        <v>236</v>
      </c>
      <c r="C55178" s="84" t="s">
        <v>236</v>
      </c>
    </row>
    <row r="55179" spans="1:3" x14ac:dyDescent="0.25">
      <c r="A55179" s="80">
        <v>1148221</v>
      </c>
      <c r="B55179" s="104" t="s">
        <v>236</v>
      </c>
      <c r="C55179" s="84" t="s">
        <v>236</v>
      </c>
    </row>
    <row r="55180" spans="1:3" x14ac:dyDescent="0.25">
      <c r="A55180" s="80">
        <v>1148222</v>
      </c>
      <c r="B55180" s="104" t="s">
        <v>236</v>
      </c>
      <c r="C55180" s="84" t="s">
        <v>236</v>
      </c>
    </row>
    <row r="55181" spans="1:3" x14ac:dyDescent="0.25">
      <c r="A55181" s="80">
        <v>1148223</v>
      </c>
      <c r="B55181" s="104" t="s">
        <v>236</v>
      </c>
      <c r="C55181" s="84" t="s">
        <v>236</v>
      </c>
    </row>
    <row r="55182" spans="1:3" x14ac:dyDescent="0.25">
      <c r="A55182" s="80">
        <v>1148224</v>
      </c>
      <c r="B55182" s="104" t="s">
        <v>236</v>
      </c>
      <c r="C55182" s="84" t="s">
        <v>236</v>
      </c>
    </row>
    <row r="55183" spans="1:3" x14ac:dyDescent="0.25">
      <c r="A55183" s="80">
        <v>1148225</v>
      </c>
      <c r="B55183" s="104" t="s">
        <v>236</v>
      </c>
      <c r="C55183" s="84" t="s">
        <v>236</v>
      </c>
    </row>
    <row r="55184" spans="1:3" x14ac:dyDescent="0.25">
      <c r="A55184" s="80">
        <v>1148226</v>
      </c>
      <c r="B55184" s="104" t="s">
        <v>236</v>
      </c>
      <c r="C55184" s="84" t="s">
        <v>236</v>
      </c>
    </row>
    <row r="55185" spans="1:3" x14ac:dyDescent="0.25">
      <c r="A55185" s="80">
        <v>1148227</v>
      </c>
      <c r="B55185" s="104" t="s">
        <v>236</v>
      </c>
      <c r="C55185" s="84" t="s">
        <v>236</v>
      </c>
    </row>
    <row r="55186" spans="1:3" x14ac:dyDescent="0.25">
      <c r="A55186" s="80">
        <v>1148228</v>
      </c>
      <c r="B55186" s="104" t="s">
        <v>236</v>
      </c>
      <c r="C55186" s="84" t="s">
        <v>236</v>
      </c>
    </row>
    <row r="55187" spans="1:3" x14ac:dyDescent="0.25">
      <c r="A55187" s="80">
        <v>1148229</v>
      </c>
      <c r="B55187" s="104" t="s">
        <v>236</v>
      </c>
      <c r="C55187" s="84" t="s">
        <v>236</v>
      </c>
    </row>
    <row r="55188" spans="1:3" x14ac:dyDescent="0.25">
      <c r="A55188" s="80">
        <v>1148230</v>
      </c>
      <c r="B55188" s="104" t="s">
        <v>236</v>
      </c>
      <c r="C55188" s="84" t="s">
        <v>236</v>
      </c>
    </row>
    <row r="55189" spans="1:3" x14ac:dyDescent="0.25">
      <c r="A55189" s="80">
        <v>1148231</v>
      </c>
      <c r="B55189" s="104" t="s">
        <v>236</v>
      </c>
      <c r="C55189" s="84" t="s">
        <v>236</v>
      </c>
    </row>
    <row r="55190" spans="1:3" x14ac:dyDescent="0.25">
      <c r="A55190" s="80">
        <v>1148232</v>
      </c>
      <c r="B55190" s="104" t="s">
        <v>236</v>
      </c>
      <c r="C55190" s="84" t="s">
        <v>236</v>
      </c>
    </row>
    <row r="55191" spans="1:3" x14ac:dyDescent="0.25">
      <c r="A55191" s="80">
        <v>1148233</v>
      </c>
      <c r="B55191" s="104" t="s">
        <v>236</v>
      </c>
      <c r="C55191" s="84" t="s">
        <v>236</v>
      </c>
    </row>
    <row r="55192" spans="1:3" x14ac:dyDescent="0.25">
      <c r="A55192" s="80">
        <v>1148234</v>
      </c>
      <c r="B55192" s="104" t="s">
        <v>236</v>
      </c>
      <c r="C55192" s="84" t="s">
        <v>236</v>
      </c>
    </row>
    <row r="55193" spans="1:3" x14ac:dyDescent="0.25">
      <c r="A55193" s="80">
        <v>1148235</v>
      </c>
      <c r="B55193" s="91">
        <v>1148236</v>
      </c>
      <c r="C55193" s="84" t="s">
        <v>236</v>
      </c>
    </row>
    <row r="55194" spans="1:3" x14ac:dyDescent="0.25">
      <c r="A55194" s="80">
        <v>1148237</v>
      </c>
      <c r="B55194" s="104" t="s">
        <v>236</v>
      </c>
      <c r="C55194" s="84" t="s">
        <v>236</v>
      </c>
    </row>
    <row r="55195" spans="1:3" x14ac:dyDescent="0.25">
      <c r="A55195" s="80">
        <v>1148238</v>
      </c>
      <c r="B55195" s="104" t="s">
        <v>236</v>
      </c>
      <c r="C55195" s="84" t="s">
        <v>236</v>
      </c>
    </row>
    <row r="55196" spans="1:3" x14ac:dyDescent="0.25">
      <c r="A55196" s="80">
        <v>1148239</v>
      </c>
      <c r="B55196" s="104" t="s">
        <v>236</v>
      </c>
      <c r="C55196" s="84" t="s">
        <v>236</v>
      </c>
    </row>
    <row r="55197" spans="1:3" x14ac:dyDescent="0.25">
      <c r="A55197" s="80">
        <v>1148240</v>
      </c>
      <c r="B55197" s="104" t="s">
        <v>236</v>
      </c>
      <c r="C55197" s="84" t="s">
        <v>236</v>
      </c>
    </row>
    <row r="55198" spans="1:3" x14ac:dyDescent="0.25">
      <c r="A55198" s="80">
        <v>1148241</v>
      </c>
      <c r="B55198" s="104" t="s">
        <v>236</v>
      </c>
      <c r="C55198" s="84" t="s">
        <v>236</v>
      </c>
    </row>
    <row r="55199" spans="1:3" x14ac:dyDescent="0.25">
      <c r="A55199" s="80">
        <v>1148242</v>
      </c>
      <c r="B55199" s="104" t="s">
        <v>236</v>
      </c>
      <c r="C55199" s="84" t="s">
        <v>236</v>
      </c>
    </row>
    <row r="55200" spans="1:3" x14ac:dyDescent="0.25">
      <c r="A55200" s="80">
        <v>1148243</v>
      </c>
      <c r="B55200" s="104" t="s">
        <v>236</v>
      </c>
      <c r="C55200" s="84" t="s">
        <v>236</v>
      </c>
    </row>
    <row r="55201" spans="1:3" x14ac:dyDescent="0.25">
      <c r="A55201" s="80">
        <v>1148244</v>
      </c>
      <c r="B55201" s="104" t="s">
        <v>236</v>
      </c>
      <c r="C55201" s="84" t="s">
        <v>236</v>
      </c>
    </row>
    <row r="55202" spans="1:3" x14ac:dyDescent="0.25">
      <c r="A55202" s="80">
        <v>1148245</v>
      </c>
      <c r="B55202" s="104" t="s">
        <v>236</v>
      </c>
      <c r="C55202" s="84" t="s">
        <v>236</v>
      </c>
    </row>
    <row r="55203" spans="1:3" x14ac:dyDescent="0.25">
      <c r="A55203" s="80">
        <v>1148246</v>
      </c>
      <c r="B55203" s="104" t="s">
        <v>236</v>
      </c>
      <c r="C55203" s="84" t="s">
        <v>236</v>
      </c>
    </row>
    <row r="55204" spans="1:3" x14ac:dyDescent="0.25">
      <c r="A55204" s="80">
        <v>1148247</v>
      </c>
      <c r="B55204" s="104" t="s">
        <v>236</v>
      </c>
      <c r="C55204" s="84" t="s">
        <v>236</v>
      </c>
    </row>
    <row r="55205" spans="1:3" x14ac:dyDescent="0.25">
      <c r="A55205" s="80">
        <v>1148248</v>
      </c>
      <c r="B55205" s="104" t="s">
        <v>236</v>
      </c>
      <c r="C55205" s="84" t="s">
        <v>236</v>
      </c>
    </row>
    <row r="55206" spans="1:3" x14ac:dyDescent="0.25">
      <c r="A55206" s="80">
        <v>1148249</v>
      </c>
      <c r="B55206" s="104" t="s">
        <v>236</v>
      </c>
      <c r="C55206" s="84" t="s">
        <v>236</v>
      </c>
    </row>
    <row r="55207" spans="1:3" x14ac:dyDescent="0.25">
      <c r="A55207" s="80">
        <v>1148250</v>
      </c>
      <c r="B55207" s="104" t="s">
        <v>236</v>
      </c>
      <c r="C55207" s="84" t="s">
        <v>236</v>
      </c>
    </row>
    <row r="55208" spans="1:3" x14ac:dyDescent="0.25">
      <c r="A55208" s="80">
        <v>1148251</v>
      </c>
      <c r="B55208" s="104" t="s">
        <v>236</v>
      </c>
      <c r="C55208" s="84" t="s">
        <v>236</v>
      </c>
    </row>
    <row r="55209" spans="1:3" x14ac:dyDescent="0.25">
      <c r="A55209" s="80">
        <v>1148252</v>
      </c>
      <c r="B55209" s="104" t="s">
        <v>236</v>
      </c>
      <c r="C55209" s="84" t="s">
        <v>236</v>
      </c>
    </row>
    <row r="55210" spans="1:3" x14ac:dyDescent="0.25">
      <c r="A55210" s="80">
        <v>1148253</v>
      </c>
      <c r="B55210" s="104" t="s">
        <v>236</v>
      </c>
      <c r="C55210" s="84" t="s">
        <v>236</v>
      </c>
    </row>
    <row r="55211" spans="1:3" x14ac:dyDescent="0.25">
      <c r="A55211" s="80">
        <v>1148254</v>
      </c>
      <c r="B55211" s="104" t="s">
        <v>236</v>
      </c>
      <c r="C55211" s="84" t="s">
        <v>236</v>
      </c>
    </row>
    <row r="55212" spans="1:3" x14ac:dyDescent="0.25">
      <c r="A55212" s="80">
        <v>1148256</v>
      </c>
      <c r="B55212" s="104" t="s">
        <v>236</v>
      </c>
      <c r="C55212" s="84" t="s">
        <v>236</v>
      </c>
    </row>
    <row r="55213" spans="1:3" x14ac:dyDescent="0.25">
      <c r="A55213" s="80">
        <v>1148257</v>
      </c>
      <c r="B55213" s="104" t="s">
        <v>236</v>
      </c>
      <c r="C55213" s="84" t="s">
        <v>236</v>
      </c>
    </row>
    <row r="55214" spans="1:3" x14ac:dyDescent="0.25">
      <c r="A55214" s="80">
        <v>1148258</v>
      </c>
      <c r="B55214" s="104" t="s">
        <v>236</v>
      </c>
      <c r="C55214" s="84" t="s">
        <v>236</v>
      </c>
    </row>
    <row r="55215" spans="1:3" x14ac:dyDescent="0.25">
      <c r="A55215" s="80">
        <v>1148259</v>
      </c>
      <c r="B55215" s="104" t="s">
        <v>236</v>
      </c>
      <c r="C55215" s="84" t="s">
        <v>236</v>
      </c>
    </row>
    <row r="55216" spans="1:3" x14ac:dyDescent="0.25">
      <c r="A55216" s="80">
        <v>1148260</v>
      </c>
      <c r="B55216" s="104" t="s">
        <v>236</v>
      </c>
      <c r="C55216" s="84" t="s">
        <v>236</v>
      </c>
    </row>
    <row r="55217" spans="1:3" x14ac:dyDescent="0.25">
      <c r="A55217" s="80">
        <v>1148261</v>
      </c>
      <c r="B55217" s="104" t="s">
        <v>236</v>
      </c>
      <c r="C55217" s="84" t="s">
        <v>236</v>
      </c>
    </row>
    <row r="55218" spans="1:3" x14ac:dyDescent="0.25">
      <c r="A55218" s="80">
        <v>1148262</v>
      </c>
      <c r="B55218" s="104" t="s">
        <v>236</v>
      </c>
      <c r="C55218" s="84" t="s">
        <v>236</v>
      </c>
    </row>
    <row r="55219" spans="1:3" x14ac:dyDescent="0.25">
      <c r="A55219" s="80">
        <v>1148263</v>
      </c>
      <c r="B55219" s="104" t="s">
        <v>236</v>
      </c>
      <c r="C55219" s="84" t="s">
        <v>236</v>
      </c>
    </row>
    <row r="55220" spans="1:3" x14ac:dyDescent="0.25">
      <c r="A55220" s="80">
        <v>1148264</v>
      </c>
      <c r="B55220" s="104" t="s">
        <v>236</v>
      </c>
      <c r="C55220" s="84" t="s">
        <v>236</v>
      </c>
    </row>
    <row r="55221" spans="1:3" x14ac:dyDescent="0.25">
      <c r="A55221" s="80">
        <v>1148265</v>
      </c>
      <c r="B55221" s="104" t="s">
        <v>236</v>
      </c>
      <c r="C55221" s="84" t="s">
        <v>236</v>
      </c>
    </row>
    <row r="55222" spans="1:3" x14ac:dyDescent="0.25">
      <c r="A55222" s="80">
        <v>1148266</v>
      </c>
      <c r="B55222" s="104" t="s">
        <v>236</v>
      </c>
      <c r="C55222" s="84" t="s">
        <v>236</v>
      </c>
    </row>
    <row r="55223" spans="1:3" x14ac:dyDescent="0.25">
      <c r="A55223" s="80">
        <v>1148267</v>
      </c>
      <c r="B55223" s="104" t="s">
        <v>236</v>
      </c>
      <c r="C55223" s="84" t="s">
        <v>236</v>
      </c>
    </row>
    <row r="55224" spans="1:3" x14ac:dyDescent="0.25">
      <c r="A55224" s="80">
        <v>1148268</v>
      </c>
      <c r="B55224" s="104" t="s">
        <v>236</v>
      </c>
      <c r="C55224" s="84" t="s">
        <v>236</v>
      </c>
    </row>
    <row r="55225" spans="1:3" x14ac:dyDescent="0.25">
      <c r="A55225" s="80">
        <v>1148269</v>
      </c>
      <c r="B55225" s="104" t="s">
        <v>236</v>
      </c>
      <c r="C55225" s="84" t="s">
        <v>236</v>
      </c>
    </row>
    <row r="55226" spans="1:3" x14ac:dyDescent="0.25">
      <c r="A55226" s="80">
        <v>1148270</v>
      </c>
      <c r="B55226" s="104" t="s">
        <v>236</v>
      </c>
      <c r="C55226" s="84" t="s">
        <v>236</v>
      </c>
    </row>
    <row r="55227" spans="1:3" x14ac:dyDescent="0.25">
      <c r="A55227" s="80">
        <v>1148271</v>
      </c>
      <c r="B55227" s="104" t="s">
        <v>236</v>
      </c>
      <c r="C55227" s="84" t="s">
        <v>236</v>
      </c>
    </row>
    <row r="55228" spans="1:3" x14ac:dyDescent="0.25">
      <c r="A55228" s="80">
        <v>1148272</v>
      </c>
      <c r="B55228" s="104" t="s">
        <v>236</v>
      </c>
      <c r="C55228" s="84" t="s">
        <v>236</v>
      </c>
    </row>
    <row r="55229" spans="1:3" x14ac:dyDescent="0.25">
      <c r="A55229" s="80">
        <v>1148273</v>
      </c>
      <c r="B55229" s="104" t="s">
        <v>236</v>
      </c>
      <c r="C55229" s="84" t="s">
        <v>236</v>
      </c>
    </row>
    <row r="55230" spans="1:3" x14ac:dyDescent="0.25">
      <c r="A55230" s="80">
        <v>1148274</v>
      </c>
      <c r="B55230" s="104" t="s">
        <v>236</v>
      </c>
      <c r="C55230" s="84" t="s">
        <v>236</v>
      </c>
    </row>
    <row r="55231" spans="1:3" x14ac:dyDescent="0.25">
      <c r="A55231" s="80">
        <v>1148275</v>
      </c>
      <c r="B55231" s="104" t="s">
        <v>236</v>
      </c>
      <c r="C55231" s="84" t="s">
        <v>236</v>
      </c>
    </row>
    <row r="55232" spans="1:3" x14ac:dyDescent="0.25">
      <c r="A55232" s="80">
        <v>1148276</v>
      </c>
      <c r="B55232" s="104" t="s">
        <v>236</v>
      </c>
      <c r="C55232" s="84" t="s">
        <v>236</v>
      </c>
    </row>
    <row r="55233" spans="1:3" x14ac:dyDescent="0.25">
      <c r="A55233" s="80">
        <v>1148277</v>
      </c>
      <c r="B55233" s="104" t="s">
        <v>236</v>
      </c>
      <c r="C55233" s="84" t="s">
        <v>236</v>
      </c>
    </row>
    <row r="55234" spans="1:3" x14ac:dyDescent="0.25">
      <c r="A55234" s="80">
        <v>1148278</v>
      </c>
      <c r="B55234" s="104" t="s">
        <v>236</v>
      </c>
      <c r="C55234" s="84" t="s">
        <v>236</v>
      </c>
    </row>
    <row r="55235" spans="1:3" x14ac:dyDescent="0.25">
      <c r="A55235" s="80">
        <v>1148279</v>
      </c>
      <c r="B55235" s="104" t="s">
        <v>236</v>
      </c>
      <c r="C55235" s="84" t="s">
        <v>236</v>
      </c>
    </row>
    <row r="55236" spans="1:3" x14ac:dyDescent="0.25">
      <c r="A55236" s="80">
        <v>1148280</v>
      </c>
      <c r="B55236" s="104" t="s">
        <v>236</v>
      </c>
      <c r="C55236" s="84" t="s">
        <v>236</v>
      </c>
    </row>
    <row r="55237" spans="1:3" x14ac:dyDescent="0.25">
      <c r="A55237" s="80">
        <v>1148281</v>
      </c>
      <c r="B55237" s="104" t="s">
        <v>236</v>
      </c>
      <c r="C55237" s="84" t="s">
        <v>236</v>
      </c>
    </row>
    <row r="55238" spans="1:3" x14ac:dyDescent="0.25">
      <c r="A55238" s="80">
        <v>1148282</v>
      </c>
      <c r="B55238" s="104" t="s">
        <v>236</v>
      </c>
      <c r="C55238" s="84" t="s">
        <v>236</v>
      </c>
    </row>
    <row r="55239" spans="1:3" x14ac:dyDescent="0.25">
      <c r="A55239" s="80">
        <v>1148283</v>
      </c>
      <c r="B55239" s="104" t="s">
        <v>236</v>
      </c>
      <c r="C55239" s="84" t="s">
        <v>236</v>
      </c>
    </row>
    <row r="55240" spans="1:3" x14ac:dyDescent="0.25">
      <c r="A55240" s="80">
        <v>1148284</v>
      </c>
      <c r="B55240" s="104" t="s">
        <v>236</v>
      </c>
      <c r="C55240" s="84" t="s">
        <v>236</v>
      </c>
    </row>
    <row r="55241" spans="1:3" x14ac:dyDescent="0.25">
      <c r="A55241" s="80">
        <v>1148285</v>
      </c>
      <c r="B55241" s="104" t="s">
        <v>236</v>
      </c>
      <c r="C55241" s="84" t="s">
        <v>236</v>
      </c>
    </row>
    <row r="55242" spans="1:3" x14ac:dyDescent="0.25">
      <c r="A55242" s="80">
        <v>1148286</v>
      </c>
      <c r="B55242" s="104" t="s">
        <v>236</v>
      </c>
      <c r="C55242" s="84" t="s">
        <v>236</v>
      </c>
    </row>
    <row r="55243" spans="1:3" x14ac:dyDescent="0.25">
      <c r="A55243" s="80">
        <v>1148287</v>
      </c>
      <c r="B55243" s="104" t="s">
        <v>236</v>
      </c>
      <c r="C55243" s="84" t="s">
        <v>236</v>
      </c>
    </row>
    <row r="55244" spans="1:3" x14ac:dyDescent="0.25">
      <c r="A55244" s="80">
        <v>1148288</v>
      </c>
      <c r="B55244" s="104" t="s">
        <v>236</v>
      </c>
      <c r="C55244" s="84" t="s">
        <v>236</v>
      </c>
    </row>
    <row r="55245" spans="1:3" x14ac:dyDescent="0.25">
      <c r="A55245" s="80">
        <v>1148289</v>
      </c>
      <c r="B55245" s="104" t="s">
        <v>236</v>
      </c>
      <c r="C55245" s="84" t="s">
        <v>236</v>
      </c>
    </row>
    <row r="55246" spans="1:3" x14ac:dyDescent="0.25">
      <c r="A55246" s="80">
        <v>1148290</v>
      </c>
      <c r="B55246" s="104" t="s">
        <v>236</v>
      </c>
      <c r="C55246" s="84" t="s">
        <v>236</v>
      </c>
    </row>
    <row r="55247" spans="1:3" x14ac:dyDescent="0.25">
      <c r="A55247" s="80">
        <v>1148291</v>
      </c>
      <c r="B55247" s="104" t="s">
        <v>236</v>
      </c>
      <c r="C55247" s="84" t="s">
        <v>236</v>
      </c>
    </row>
    <row r="55248" spans="1:3" x14ac:dyDescent="0.25">
      <c r="A55248" s="80">
        <v>1148292</v>
      </c>
      <c r="B55248" s="104" t="s">
        <v>236</v>
      </c>
      <c r="C55248" s="84" t="s">
        <v>236</v>
      </c>
    </row>
    <row r="55249" spans="1:3" x14ac:dyDescent="0.25">
      <c r="A55249" s="80">
        <v>1148293</v>
      </c>
      <c r="B55249" s="104" t="s">
        <v>236</v>
      </c>
      <c r="C55249" s="84" t="s">
        <v>236</v>
      </c>
    </row>
    <row r="55250" spans="1:3" x14ac:dyDescent="0.25">
      <c r="A55250" s="80">
        <v>1148294</v>
      </c>
      <c r="B55250" s="104" t="s">
        <v>236</v>
      </c>
      <c r="C55250" s="84" t="s">
        <v>236</v>
      </c>
    </row>
    <row r="55251" spans="1:3" x14ac:dyDescent="0.25">
      <c r="A55251" s="80">
        <v>1148295</v>
      </c>
      <c r="B55251" s="104" t="s">
        <v>236</v>
      </c>
      <c r="C55251" s="84" t="s">
        <v>236</v>
      </c>
    </row>
    <row r="55252" spans="1:3" x14ac:dyDescent="0.25">
      <c r="A55252" s="80">
        <v>1148296</v>
      </c>
      <c r="B55252" s="104" t="s">
        <v>236</v>
      </c>
      <c r="C55252" s="84" t="s">
        <v>236</v>
      </c>
    </row>
    <row r="55253" spans="1:3" x14ac:dyDescent="0.25">
      <c r="A55253" s="80">
        <v>1148297</v>
      </c>
      <c r="B55253" s="104" t="s">
        <v>236</v>
      </c>
      <c r="C55253" s="84" t="s">
        <v>236</v>
      </c>
    </row>
    <row r="55254" spans="1:3" x14ac:dyDescent="0.25">
      <c r="A55254" s="80">
        <v>1148298</v>
      </c>
      <c r="B55254" s="104" t="s">
        <v>236</v>
      </c>
      <c r="C55254" s="84" t="s">
        <v>236</v>
      </c>
    </row>
    <row r="55255" spans="1:3" x14ac:dyDescent="0.25">
      <c r="A55255" s="80">
        <v>1148299</v>
      </c>
      <c r="B55255" s="104" t="s">
        <v>236</v>
      </c>
      <c r="C55255" s="84" t="s">
        <v>236</v>
      </c>
    </row>
    <row r="55256" spans="1:3" x14ac:dyDescent="0.25">
      <c r="A55256" s="80">
        <v>1148300</v>
      </c>
      <c r="B55256" s="104" t="s">
        <v>236</v>
      </c>
      <c r="C55256" s="84" t="s">
        <v>236</v>
      </c>
    </row>
    <row r="55257" spans="1:3" x14ac:dyDescent="0.25">
      <c r="A55257" s="80">
        <v>1148301</v>
      </c>
      <c r="B55257" s="104" t="s">
        <v>236</v>
      </c>
      <c r="C55257" s="84" t="s">
        <v>236</v>
      </c>
    </row>
    <row r="55258" spans="1:3" x14ac:dyDescent="0.25">
      <c r="A55258" s="80">
        <v>1148302</v>
      </c>
      <c r="B55258" s="104" t="s">
        <v>236</v>
      </c>
      <c r="C55258" s="84" t="s">
        <v>236</v>
      </c>
    </row>
    <row r="55259" spans="1:3" x14ac:dyDescent="0.25">
      <c r="A55259" s="80">
        <v>1148303</v>
      </c>
      <c r="B55259" s="104" t="s">
        <v>236</v>
      </c>
      <c r="C55259" s="84" t="s">
        <v>236</v>
      </c>
    </row>
    <row r="55260" spans="1:3" x14ac:dyDescent="0.25">
      <c r="A55260" s="80">
        <v>1148304</v>
      </c>
      <c r="B55260" s="104" t="s">
        <v>236</v>
      </c>
      <c r="C55260" s="84" t="s">
        <v>236</v>
      </c>
    </row>
    <row r="55261" spans="1:3" x14ac:dyDescent="0.25">
      <c r="A55261" s="80">
        <v>1148305</v>
      </c>
      <c r="B55261" s="104" t="s">
        <v>236</v>
      </c>
      <c r="C55261" s="84" t="s">
        <v>236</v>
      </c>
    </row>
    <row r="55262" spans="1:3" x14ac:dyDescent="0.25">
      <c r="A55262" s="80">
        <v>1148306</v>
      </c>
      <c r="B55262" s="104" t="s">
        <v>236</v>
      </c>
      <c r="C55262" s="84" t="s">
        <v>236</v>
      </c>
    </row>
    <row r="55263" spans="1:3" x14ac:dyDescent="0.25">
      <c r="A55263" s="80">
        <v>1148307</v>
      </c>
      <c r="B55263" s="104" t="s">
        <v>236</v>
      </c>
      <c r="C55263" s="84" t="s">
        <v>236</v>
      </c>
    </row>
    <row r="55264" spans="1:3" x14ac:dyDescent="0.25">
      <c r="A55264" s="80">
        <v>1148308</v>
      </c>
      <c r="B55264" s="104" t="s">
        <v>236</v>
      </c>
      <c r="C55264" s="84" t="s">
        <v>236</v>
      </c>
    </row>
    <row r="55265" spans="1:3" x14ac:dyDescent="0.25">
      <c r="A55265" s="80">
        <v>1148309</v>
      </c>
      <c r="B55265" s="104" t="s">
        <v>236</v>
      </c>
      <c r="C55265" s="84" t="s">
        <v>236</v>
      </c>
    </row>
    <row r="55266" spans="1:3" x14ac:dyDescent="0.25">
      <c r="A55266" s="80">
        <v>1148310</v>
      </c>
      <c r="B55266" s="104" t="s">
        <v>236</v>
      </c>
      <c r="C55266" s="84" t="s">
        <v>236</v>
      </c>
    </row>
    <row r="55267" spans="1:3" x14ac:dyDescent="0.25">
      <c r="A55267" s="80">
        <v>1148311</v>
      </c>
      <c r="B55267" s="104" t="s">
        <v>236</v>
      </c>
      <c r="C55267" s="84" t="s">
        <v>236</v>
      </c>
    </row>
    <row r="55268" spans="1:3" x14ac:dyDescent="0.25">
      <c r="A55268" s="80">
        <v>1148312</v>
      </c>
      <c r="B55268" s="104" t="s">
        <v>236</v>
      </c>
      <c r="C55268" s="84" t="s">
        <v>236</v>
      </c>
    </row>
    <row r="55269" spans="1:3" x14ac:dyDescent="0.25">
      <c r="A55269" s="80">
        <v>1148313</v>
      </c>
      <c r="B55269" s="104" t="s">
        <v>236</v>
      </c>
      <c r="C55269" s="84" t="s">
        <v>236</v>
      </c>
    </row>
    <row r="55270" spans="1:3" x14ac:dyDescent="0.25">
      <c r="A55270" s="80">
        <v>1148314</v>
      </c>
      <c r="B55270" s="104" t="s">
        <v>236</v>
      </c>
      <c r="C55270" s="84" t="s">
        <v>236</v>
      </c>
    </row>
    <row r="55271" spans="1:3" x14ac:dyDescent="0.25">
      <c r="A55271" s="80">
        <v>1148315</v>
      </c>
      <c r="B55271" s="104" t="s">
        <v>236</v>
      </c>
      <c r="C55271" s="84" t="s">
        <v>236</v>
      </c>
    </row>
    <row r="55272" spans="1:3" x14ac:dyDescent="0.25">
      <c r="A55272" s="80">
        <v>1148316</v>
      </c>
      <c r="B55272" s="104" t="s">
        <v>236</v>
      </c>
      <c r="C55272" s="84" t="s">
        <v>236</v>
      </c>
    </row>
    <row r="55273" spans="1:3" x14ac:dyDescent="0.25">
      <c r="A55273" s="80">
        <v>1148317</v>
      </c>
      <c r="B55273" s="104" t="s">
        <v>236</v>
      </c>
      <c r="C55273" s="84" t="s">
        <v>236</v>
      </c>
    </row>
    <row r="55274" spans="1:3" x14ac:dyDescent="0.25">
      <c r="A55274" s="80">
        <v>1148318</v>
      </c>
      <c r="B55274" s="104" t="s">
        <v>236</v>
      </c>
      <c r="C55274" s="84" t="s">
        <v>236</v>
      </c>
    </row>
    <row r="55275" spans="1:3" x14ac:dyDescent="0.25">
      <c r="A55275" s="80">
        <v>1148319</v>
      </c>
      <c r="B55275" s="104" t="s">
        <v>236</v>
      </c>
      <c r="C55275" s="84" t="s">
        <v>236</v>
      </c>
    </row>
    <row r="55276" spans="1:3" x14ac:dyDescent="0.25">
      <c r="A55276" s="80">
        <v>1148320</v>
      </c>
      <c r="B55276" s="104" t="s">
        <v>236</v>
      </c>
      <c r="C55276" s="84" t="s">
        <v>236</v>
      </c>
    </row>
    <row r="55277" spans="1:3" x14ac:dyDescent="0.25">
      <c r="A55277" s="80">
        <v>1148321</v>
      </c>
      <c r="B55277" s="104" t="s">
        <v>236</v>
      </c>
      <c r="C55277" s="84" t="s">
        <v>236</v>
      </c>
    </row>
    <row r="55278" spans="1:3" x14ac:dyDescent="0.25">
      <c r="A55278" s="80">
        <v>1148322</v>
      </c>
      <c r="B55278" s="104" t="s">
        <v>236</v>
      </c>
      <c r="C55278" s="84" t="s">
        <v>236</v>
      </c>
    </row>
    <row r="55279" spans="1:3" x14ac:dyDescent="0.25">
      <c r="A55279" s="80">
        <v>1148323</v>
      </c>
      <c r="B55279" s="104" t="s">
        <v>236</v>
      </c>
      <c r="C55279" s="84" t="s">
        <v>236</v>
      </c>
    </row>
    <row r="55280" spans="1:3" x14ac:dyDescent="0.25">
      <c r="A55280" s="80">
        <v>1148324</v>
      </c>
      <c r="B55280" s="104" t="s">
        <v>236</v>
      </c>
      <c r="C55280" s="84" t="s">
        <v>236</v>
      </c>
    </row>
    <row r="55281" spans="1:3" x14ac:dyDescent="0.25">
      <c r="A55281" s="80">
        <v>1148325</v>
      </c>
      <c r="B55281" s="104" t="s">
        <v>236</v>
      </c>
      <c r="C55281" s="84" t="s">
        <v>236</v>
      </c>
    </row>
    <row r="55282" spans="1:3" x14ac:dyDescent="0.25">
      <c r="A55282" s="80">
        <v>1148326</v>
      </c>
      <c r="B55282" s="104" t="s">
        <v>236</v>
      </c>
      <c r="C55282" s="84" t="s">
        <v>236</v>
      </c>
    </row>
    <row r="55283" spans="1:3" x14ac:dyDescent="0.25">
      <c r="A55283" s="80">
        <v>1148327</v>
      </c>
      <c r="B55283" s="104" t="s">
        <v>236</v>
      </c>
      <c r="C55283" s="84" t="s">
        <v>236</v>
      </c>
    </row>
    <row r="55284" spans="1:3" x14ac:dyDescent="0.25">
      <c r="A55284" s="80">
        <v>1148328</v>
      </c>
      <c r="B55284" s="104" t="s">
        <v>236</v>
      </c>
      <c r="C55284" s="84" t="s">
        <v>236</v>
      </c>
    </row>
    <row r="55285" spans="1:3" x14ac:dyDescent="0.25">
      <c r="A55285" s="80">
        <v>1148329</v>
      </c>
      <c r="B55285" s="104" t="s">
        <v>236</v>
      </c>
      <c r="C55285" s="84" t="s">
        <v>236</v>
      </c>
    </row>
    <row r="55286" spans="1:3" x14ac:dyDescent="0.25">
      <c r="A55286" s="80">
        <v>1148330</v>
      </c>
      <c r="B55286" s="104" t="s">
        <v>236</v>
      </c>
      <c r="C55286" s="84" t="s">
        <v>236</v>
      </c>
    </row>
    <row r="55287" spans="1:3" x14ac:dyDescent="0.25">
      <c r="A55287" s="80">
        <v>1148331</v>
      </c>
      <c r="B55287" s="104" t="s">
        <v>236</v>
      </c>
      <c r="C55287" s="84" t="s">
        <v>236</v>
      </c>
    </row>
    <row r="55288" spans="1:3" x14ac:dyDescent="0.25">
      <c r="A55288" s="80">
        <v>1148332</v>
      </c>
      <c r="B55288" s="104" t="s">
        <v>236</v>
      </c>
      <c r="C55288" s="84" t="s">
        <v>236</v>
      </c>
    </row>
    <row r="55289" spans="1:3" x14ac:dyDescent="0.25">
      <c r="A55289" s="80">
        <v>1148333</v>
      </c>
      <c r="B55289" s="104" t="s">
        <v>236</v>
      </c>
      <c r="C55289" s="84" t="s">
        <v>236</v>
      </c>
    </row>
    <row r="55290" spans="1:3" x14ac:dyDescent="0.25">
      <c r="A55290" s="80">
        <v>1148334</v>
      </c>
      <c r="B55290" s="104" t="s">
        <v>236</v>
      </c>
      <c r="C55290" s="84" t="s">
        <v>236</v>
      </c>
    </row>
    <row r="55291" spans="1:3" x14ac:dyDescent="0.25">
      <c r="A55291" s="80">
        <v>1148335</v>
      </c>
      <c r="B55291" s="104" t="s">
        <v>236</v>
      </c>
      <c r="C55291" s="84" t="s">
        <v>236</v>
      </c>
    </row>
    <row r="55292" spans="1:3" x14ac:dyDescent="0.25">
      <c r="A55292" s="80">
        <v>1148336</v>
      </c>
      <c r="B55292" s="104" t="s">
        <v>236</v>
      </c>
      <c r="C55292" s="84" t="s">
        <v>236</v>
      </c>
    </row>
    <row r="55293" spans="1:3" x14ac:dyDescent="0.25">
      <c r="A55293" s="80">
        <v>1148337</v>
      </c>
      <c r="B55293" s="104" t="s">
        <v>236</v>
      </c>
      <c r="C55293" s="84" t="s">
        <v>236</v>
      </c>
    </row>
    <row r="55294" spans="1:3" x14ac:dyDescent="0.25">
      <c r="A55294" s="80">
        <v>1148338</v>
      </c>
      <c r="B55294" s="104" t="s">
        <v>236</v>
      </c>
      <c r="C55294" s="84" t="s">
        <v>236</v>
      </c>
    </row>
    <row r="55295" spans="1:3" x14ac:dyDescent="0.25">
      <c r="A55295" s="80">
        <v>1148339</v>
      </c>
      <c r="B55295" s="104" t="s">
        <v>236</v>
      </c>
      <c r="C55295" s="84" t="s">
        <v>236</v>
      </c>
    </row>
    <row r="55296" spans="1:3" x14ac:dyDescent="0.25">
      <c r="A55296" s="80">
        <v>1148340</v>
      </c>
      <c r="B55296" s="104" t="s">
        <v>236</v>
      </c>
      <c r="C55296" s="84" t="s">
        <v>236</v>
      </c>
    </row>
    <row r="55297" spans="1:3" x14ac:dyDescent="0.25">
      <c r="A55297" s="80">
        <v>1148341</v>
      </c>
      <c r="B55297" s="104" t="s">
        <v>236</v>
      </c>
      <c r="C55297" s="84" t="s">
        <v>236</v>
      </c>
    </row>
    <row r="55298" spans="1:3" x14ac:dyDescent="0.25">
      <c r="A55298" s="80">
        <v>1148342</v>
      </c>
      <c r="B55298" s="104" t="s">
        <v>236</v>
      </c>
      <c r="C55298" s="84" t="s">
        <v>236</v>
      </c>
    </row>
    <row r="55299" spans="1:3" x14ac:dyDescent="0.25">
      <c r="A55299" s="80">
        <v>1148343</v>
      </c>
      <c r="B55299" s="104" t="s">
        <v>236</v>
      </c>
      <c r="C55299" s="84" t="s">
        <v>236</v>
      </c>
    </row>
    <row r="55300" spans="1:3" x14ac:dyDescent="0.25">
      <c r="A55300" s="80">
        <v>1148344</v>
      </c>
      <c r="B55300" s="104" t="s">
        <v>236</v>
      </c>
      <c r="C55300" s="84" t="s">
        <v>236</v>
      </c>
    </row>
    <row r="55301" spans="1:3" x14ac:dyDescent="0.25">
      <c r="A55301" s="80">
        <v>1148345</v>
      </c>
      <c r="B55301" s="104" t="s">
        <v>236</v>
      </c>
      <c r="C55301" s="84" t="s">
        <v>236</v>
      </c>
    </row>
    <row r="55302" spans="1:3" x14ac:dyDescent="0.25">
      <c r="A55302" s="80">
        <v>1148346</v>
      </c>
      <c r="B55302" s="104" t="s">
        <v>236</v>
      </c>
      <c r="C55302" s="84" t="s">
        <v>236</v>
      </c>
    </row>
    <row r="55303" spans="1:3" x14ac:dyDescent="0.25">
      <c r="A55303" s="80">
        <v>1148347</v>
      </c>
      <c r="B55303" s="104" t="s">
        <v>236</v>
      </c>
      <c r="C55303" s="84" t="s">
        <v>236</v>
      </c>
    </row>
    <row r="55304" spans="1:3" x14ac:dyDescent="0.25">
      <c r="A55304" s="80">
        <v>1148348</v>
      </c>
      <c r="B55304" s="104" t="s">
        <v>236</v>
      </c>
      <c r="C55304" s="84" t="s">
        <v>236</v>
      </c>
    </row>
    <row r="55305" spans="1:3" x14ac:dyDescent="0.25">
      <c r="A55305" s="80">
        <v>1148349</v>
      </c>
      <c r="B55305" s="104" t="s">
        <v>236</v>
      </c>
      <c r="C55305" s="84" t="s">
        <v>236</v>
      </c>
    </row>
    <row r="55306" spans="1:3" x14ac:dyDescent="0.25">
      <c r="A55306" s="80">
        <v>1148350</v>
      </c>
      <c r="B55306" s="104" t="s">
        <v>236</v>
      </c>
      <c r="C55306" s="84" t="s">
        <v>236</v>
      </c>
    </row>
    <row r="55307" spans="1:3" x14ac:dyDescent="0.25">
      <c r="A55307" s="80">
        <v>1148351</v>
      </c>
      <c r="B55307" s="104" t="s">
        <v>236</v>
      </c>
      <c r="C55307" s="84" t="s">
        <v>236</v>
      </c>
    </row>
    <row r="55308" spans="1:3" x14ac:dyDescent="0.25">
      <c r="A55308" s="80">
        <v>1148352</v>
      </c>
      <c r="B55308" s="104" t="s">
        <v>236</v>
      </c>
      <c r="C55308" s="84" t="s">
        <v>236</v>
      </c>
    </row>
    <row r="55309" spans="1:3" x14ac:dyDescent="0.25">
      <c r="A55309" s="80">
        <v>1148353</v>
      </c>
      <c r="B55309" s="104" t="s">
        <v>236</v>
      </c>
      <c r="C55309" s="84" t="s">
        <v>236</v>
      </c>
    </row>
    <row r="55310" spans="1:3" x14ac:dyDescent="0.25">
      <c r="A55310" s="80">
        <v>1148354</v>
      </c>
      <c r="B55310" s="104" t="s">
        <v>236</v>
      </c>
      <c r="C55310" s="84" t="s">
        <v>236</v>
      </c>
    </row>
    <row r="55311" spans="1:3" x14ac:dyDescent="0.25">
      <c r="A55311" s="80">
        <v>1148355</v>
      </c>
      <c r="B55311" s="104" t="s">
        <v>236</v>
      </c>
      <c r="C55311" s="84" t="s">
        <v>236</v>
      </c>
    </row>
    <row r="55312" spans="1:3" x14ac:dyDescent="0.25">
      <c r="A55312" s="80">
        <v>1148356</v>
      </c>
      <c r="B55312" s="104" t="s">
        <v>236</v>
      </c>
      <c r="C55312" s="84" t="s">
        <v>236</v>
      </c>
    </row>
    <row r="55313" spans="1:3" x14ac:dyDescent="0.25">
      <c r="A55313" s="80">
        <v>1148357</v>
      </c>
      <c r="B55313" s="104" t="s">
        <v>236</v>
      </c>
      <c r="C55313" s="84" t="s">
        <v>236</v>
      </c>
    </row>
    <row r="55314" spans="1:3" x14ac:dyDescent="0.25">
      <c r="A55314" s="80">
        <v>1148358</v>
      </c>
      <c r="B55314" s="104" t="s">
        <v>236</v>
      </c>
      <c r="C55314" s="84" t="s">
        <v>236</v>
      </c>
    </row>
    <row r="55315" spans="1:3" x14ac:dyDescent="0.25">
      <c r="A55315" s="80">
        <v>1148359</v>
      </c>
      <c r="B55315" s="104" t="s">
        <v>236</v>
      </c>
      <c r="C55315" s="84" t="s">
        <v>236</v>
      </c>
    </row>
    <row r="55316" spans="1:3" x14ac:dyDescent="0.25">
      <c r="A55316" s="80">
        <v>1148360</v>
      </c>
      <c r="B55316" s="104" t="s">
        <v>236</v>
      </c>
      <c r="C55316" s="84" t="s">
        <v>236</v>
      </c>
    </row>
    <row r="55317" spans="1:3" x14ac:dyDescent="0.25">
      <c r="A55317" s="80">
        <v>1148361</v>
      </c>
      <c r="B55317" s="104" t="s">
        <v>236</v>
      </c>
      <c r="C55317" s="84" t="s">
        <v>236</v>
      </c>
    </row>
    <row r="55318" spans="1:3" x14ac:dyDescent="0.25">
      <c r="A55318" s="80">
        <v>1148362</v>
      </c>
      <c r="B55318" s="104" t="s">
        <v>236</v>
      </c>
      <c r="C55318" s="84" t="s">
        <v>236</v>
      </c>
    </row>
    <row r="55319" spans="1:3" x14ac:dyDescent="0.25">
      <c r="A55319" s="80">
        <v>1148363</v>
      </c>
      <c r="B55319" s="104" t="s">
        <v>236</v>
      </c>
      <c r="C55319" s="84" t="s">
        <v>236</v>
      </c>
    </row>
    <row r="55320" spans="1:3" x14ac:dyDescent="0.25">
      <c r="A55320" s="80">
        <v>1148364</v>
      </c>
      <c r="B55320" s="104" t="s">
        <v>236</v>
      </c>
      <c r="C55320" s="84" t="s">
        <v>236</v>
      </c>
    </row>
    <row r="55321" spans="1:3" x14ac:dyDescent="0.25">
      <c r="A55321" s="80">
        <v>1148365</v>
      </c>
      <c r="B55321" s="104" t="s">
        <v>236</v>
      </c>
      <c r="C55321" s="84" t="s">
        <v>236</v>
      </c>
    </row>
    <row r="55322" spans="1:3" x14ac:dyDescent="0.25">
      <c r="A55322" s="80">
        <v>1148366</v>
      </c>
      <c r="B55322" s="104" t="s">
        <v>236</v>
      </c>
      <c r="C55322" s="84" t="s">
        <v>236</v>
      </c>
    </row>
    <row r="55323" spans="1:3" x14ac:dyDescent="0.25">
      <c r="A55323" s="80">
        <v>1148367</v>
      </c>
      <c r="B55323" s="104" t="s">
        <v>236</v>
      </c>
      <c r="C55323" s="84" t="s">
        <v>236</v>
      </c>
    </row>
    <row r="55324" spans="1:3" x14ac:dyDescent="0.25">
      <c r="A55324" s="80">
        <v>1148368</v>
      </c>
      <c r="B55324" s="104" t="s">
        <v>236</v>
      </c>
      <c r="C55324" s="84" t="s">
        <v>236</v>
      </c>
    </row>
    <row r="55325" spans="1:3" x14ac:dyDescent="0.25">
      <c r="A55325" s="80">
        <v>1148369</v>
      </c>
      <c r="B55325" s="104" t="s">
        <v>236</v>
      </c>
      <c r="C55325" s="84" t="s">
        <v>236</v>
      </c>
    </row>
    <row r="55326" spans="1:3" x14ac:dyDescent="0.25">
      <c r="A55326" s="80">
        <v>1148370</v>
      </c>
      <c r="B55326" s="104" t="s">
        <v>236</v>
      </c>
      <c r="C55326" s="84" t="s">
        <v>236</v>
      </c>
    </row>
    <row r="55327" spans="1:3" x14ac:dyDescent="0.25">
      <c r="A55327" s="80">
        <v>1148371</v>
      </c>
      <c r="B55327" s="104" t="s">
        <v>236</v>
      </c>
      <c r="C55327" s="84" t="s">
        <v>236</v>
      </c>
    </row>
    <row r="55328" spans="1:3" x14ac:dyDescent="0.25">
      <c r="A55328" s="80">
        <v>1148372</v>
      </c>
      <c r="B55328" s="104" t="s">
        <v>236</v>
      </c>
      <c r="C55328" s="84" t="s">
        <v>236</v>
      </c>
    </row>
    <row r="55329" spans="1:3" x14ac:dyDescent="0.25">
      <c r="A55329" s="80">
        <v>1148373</v>
      </c>
      <c r="B55329" s="104" t="s">
        <v>236</v>
      </c>
      <c r="C55329" s="84" t="s">
        <v>236</v>
      </c>
    </row>
    <row r="55330" spans="1:3" x14ac:dyDescent="0.25">
      <c r="A55330" s="80">
        <v>1148374</v>
      </c>
      <c r="B55330" s="104" t="s">
        <v>236</v>
      </c>
      <c r="C55330" s="84" t="s">
        <v>236</v>
      </c>
    </row>
    <row r="55331" spans="1:3" x14ac:dyDescent="0.25">
      <c r="A55331" s="80">
        <v>1148375</v>
      </c>
      <c r="B55331" s="104" t="s">
        <v>236</v>
      </c>
      <c r="C55331" s="84" t="s">
        <v>236</v>
      </c>
    </row>
    <row r="55332" spans="1:3" x14ac:dyDescent="0.25">
      <c r="A55332" s="80">
        <v>1148376</v>
      </c>
      <c r="B55332" s="104" t="s">
        <v>236</v>
      </c>
      <c r="C55332" s="84" t="s">
        <v>236</v>
      </c>
    </row>
    <row r="55333" spans="1:3" x14ac:dyDescent="0.25">
      <c r="A55333" s="80">
        <v>1148377</v>
      </c>
      <c r="B55333" s="104" t="s">
        <v>236</v>
      </c>
      <c r="C55333" s="84" t="s">
        <v>236</v>
      </c>
    </row>
    <row r="55334" spans="1:3" x14ac:dyDescent="0.25">
      <c r="A55334" s="80">
        <v>1148378</v>
      </c>
      <c r="B55334" s="104" t="s">
        <v>236</v>
      </c>
      <c r="C55334" s="84" t="s">
        <v>236</v>
      </c>
    </row>
    <row r="55335" spans="1:3" x14ac:dyDescent="0.25">
      <c r="A55335" s="80">
        <v>1148379</v>
      </c>
      <c r="B55335" s="104" t="s">
        <v>236</v>
      </c>
      <c r="C55335" s="84" t="s">
        <v>236</v>
      </c>
    </row>
    <row r="55336" spans="1:3" x14ac:dyDescent="0.25">
      <c r="A55336" s="80">
        <v>1148380</v>
      </c>
      <c r="B55336" s="104" t="s">
        <v>236</v>
      </c>
      <c r="C55336" s="84" t="s">
        <v>236</v>
      </c>
    </row>
    <row r="55337" spans="1:3" x14ac:dyDescent="0.25">
      <c r="A55337" s="80">
        <v>1148381</v>
      </c>
      <c r="B55337" s="104" t="s">
        <v>236</v>
      </c>
      <c r="C55337" s="84" t="s">
        <v>236</v>
      </c>
    </row>
    <row r="55338" spans="1:3" x14ac:dyDescent="0.25">
      <c r="A55338" s="80">
        <v>1148382</v>
      </c>
      <c r="B55338" s="104" t="s">
        <v>236</v>
      </c>
      <c r="C55338" s="84" t="s">
        <v>236</v>
      </c>
    </row>
    <row r="55339" spans="1:3" x14ac:dyDescent="0.25">
      <c r="A55339" s="80">
        <v>1148383</v>
      </c>
      <c r="B55339" s="104" t="s">
        <v>236</v>
      </c>
      <c r="C55339" s="84" t="s">
        <v>236</v>
      </c>
    </row>
    <row r="55340" spans="1:3" x14ac:dyDescent="0.25">
      <c r="A55340" s="80">
        <v>1148384</v>
      </c>
      <c r="B55340" s="104" t="s">
        <v>236</v>
      </c>
      <c r="C55340" s="84" t="s">
        <v>236</v>
      </c>
    </row>
    <row r="55341" spans="1:3" x14ac:dyDescent="0.25">
      <c r="A55341" s="80">
        <v>1148385</v>
      </c>
      <c r="B55341" s="104" t="s">
        <v>236</v>
      </c>
      <c r="C55341" s="84" t="s">
        <v>236</v>
      </c>
    </row>
    <row r="55342" spans="1:3" x14ac:dyDescent="0.25">
      <c r="A55342" s="80">
        <v>1148386</v>
      </c>
      <c r="B55342" s="104" t="s">
        <v>236</v>
      </c>
      <c r="C55342" s="84" t="s">
        <v>236</v>
      </c>
    </row>
    <row r="55343" spans="1:3" x14ac:dyDescent="0.25">
      <c r="A55343" s="80">
        <v>1148387</v>
      </c>
      <c r="B55343" s="104" t="s">
        <v>236</v>
      </c>
      <c r="C55343" s="84" t="s">
        <v>236</v>
      </c>
    </row>
    <row r="55344" spans="1:3" x14ac:dyDescent="0.25">
      <c r="A55344" s="80">
        <v>1148388</v>
      </c>
      <c r="B55344" s="104" t="s">
        <v>236</v>
      </c>
      <c r="C55344" s="84" t="s">
        <v>236</v>
      </c>
    </row>
    <row r="55345" spans="1:3" x14ac:dyDescent="0.25">
      <c r="A55345" s="80">
        <v>1148389</v>
      </c>
      <c r="B55345" s="104" t="s">
        <v>236</v>
      </c>
      <c r="C55345" s="84" t="s">
        <v>236</v>
      </c>
    </row>
    <row r="55346" spans="1:3" x14ac:dyDescent="0.25">
      <c r="A55346" s="80">
        <v>1148390</v>
      </c>
      <c r="B55346" s="104" t="s">
        <v>236</v>
      </c>
      <c r="C55346" s="84" t="s">
        <v>236</v>
      </c>
    </row>
    <row r="55347" spans="1:3" x14ac:dyDescent="0.25">
      <c r="A55347" s="80">
        <v>1148391</v>
      </c>
      <c r="B55347" s="104" t="s">
        <v>236</v>
      </c>
      <c r="C55347" s="84" t="s">
        <v>236</v>
      </c>
    </row>
    <row r="55348" spans="1:3" x14ac:dyDescent="0.25">
      <c r="A55348" s="80">
        <v>1148392</v>
      </c>
      <c r="B55348" s="104" t="s">
        <v>236</v>
      </c>
      <c r="C55348" s="84" t="s">
        <v>236</v>
      </c>
    </row>
    <row r="55349" spans="1:3" x14ac:dyDescent="0.25">
      <c r="A55349" s="80">
        <v>1148393</v>
      </c>
      <c r="B55349" s="104" t="s">
        <v>236</v>
      </c>
      <c r="C55349" s="84" t="s">
        <v>236</v>
      </c>
    </row>
    <row r="55350" spans="1:3" x14ac:dyDescent="0.25">
      <c r="A55350" s="80">
        <v>1148394</v>
      </c>
      <c r="B55350" s="104" t="s">
        <v>236</v>
      </c>
      <c r="C55350" s="84" t="s">
        <v>236</v>
      </c>
    </row>
    <row r="55351" spans="1:3" x14ac:dyDescent="0.25">
      <c r="A55351" s="80">
        <v>1148395</v>
      </c>
      <c r="B55351" s="104" t="s">
        <v>236</v>
      </c>
      <c r="C55351" s="84" t="s">
        <v>236</v>
      </c>
    </row>
    <row r="55352" spans="1:3" x14ac:dyDescent="0.25">
      <c r="A55352" s="80">
        <v>1148396</v>
      </c>
      <c r="B55352" s="104" t="s">
        <v>236</v>
      </c>
      <c r="C55352" s="84" t="s">
        <v>236</v>
      </c>
    </row>
    <row r="55353" spans="1:3" x14ac:dyDescent="0.25">
      <c r="A55353" s="80">
        <v>1148397</v>
      </c>
      <c r="B55353" s="104" t="s">
        <v>236</v>
      </c>
      <c r="C55353" s="84" t="s">
        <v>236</v>
      </c>
    </row>
    <row r="55354" spans="1:3" x14ac:dyDescent="0.25">
      <c r="A55354" s="80">
        <v>1148398</v>
      </c>
      <c r="B55354" s="104" t="s">
        <v>236</v>
      </c>
      <c r="C55354" s="84" t="s">
        <v>236</v>
      </c>
    </row>
    <row r="55355" spans="1:3" x14ac:dyDescent="0.25">
      <c r="A55355" s="80">
        <v>1148399</v>
      </c>
      <c r="B55355" s="91">
        <v>1148400</v>
      </c>
      <c r="C55355" s="90">
        <v>41424</v>
      </c>
    </row>
    <row r="55356" spans="1:3" x14ac:dyDescent="0.25">
      <c r="A55356" s="80">
        <v>1148401</v>
      </c>
      <c r="B55356" s="104" t="s">
        <v>236</v>
      </c>
      <c r="C55356" s="84" t="s">
        <v>236</v>
      </c>
    </row>
    <row r="55357" spans="1:3" x14ac:dyDescent="0.25">
      <c r="A55357" s="80">
        <v>1148402</v>
      </c>
      <c r="B55357" s="104" t="s">
        <v>236</v>
      </c>
      <c r="C55357" s="84" t="s">
        <v>236</v>
      </c>
    </row>
    <row r="55358" spans="1:3" x14ac:dyDescent="0.25">
      <c r="A55358" s="80">
        <v>1148403</v>
      </c>
      <c r="B55358" s="104" t="s">
        <v>236</v>
      </c>
      <c r="C55358" s="84" t="s">
        <v>236</v>
      </c>
    </row>
    <row r="55359" spans="1:3" x14ac:dyDescent="0.25">
      <c r="A55359" s="80">
        <v>1148404</v>
      </c>
      <c r="B55359" s="104" t="s">
        <v>236</v>
      </c>
      <c r="C55359" s="84" t="s">
        <v>236</v>
      </c>
    </row>
    <row r="55360" spans="1:3" x14ac:dyDescent="0.25">
      <c r="A55360" s="80">
        <v>1148405</v>
      </c>
      <c r="B55360" s="104" t="s">
        <v>236</v>
      </c>
      <c r="C55360" s="84" t="s">
        <v>236</v>
      </c>
    </row>
    <row r="55361" spans="1:3" x14ac:dyDescent="0.25">
      <c r="A55361" s="80">
        <v>1148406</v>
      </c>
      <c r="B55361" s="104" t="s">
        <v>236</v>
      </c>
      <c r="C55361" s="84" t="s">
        <v>236</v>
      </c>
    </row>
    <row r="55362" spans="1:3" x14ac:dyDescent="0.25">
      <c r="A55362" s="80">
        <v>1148407</v>
      </c>
      <c r="B55362" s="104" t="s">
        <v>236</v>
      </c>
      <c r="C55362" s="84" t="s">
        <v>236</v>
      </c>
    </row>
    <row r="55363" spans="1:3" x14ac:dyDescent="0.25">
      <c r="A55363" s="80">
        <v>1148408</v>
      </c>
      <c r="B55363" s="104" t="s">
        <v>236</v>
      </c>
      <c r="C55363" s="84" t="s">
        <v>236</v>
      </c>
    </row>
    <row r="55364" spans="1:3" x14ac:dyDescent="0.25">
      <c r="A55364" s="80">
        <v>1148409</v>
      </c>
      <c r="B55364" s="104" t="s">
        <v>236</v>
      </c>
      <c r="C55364" s="84" t="s">
        <v>236</v>
      </c>
    </row>
    <row r="55365" spans="1:3" x14ac:dyDescent="0.25">
      <c r="A55365" s="80">
        <v>1148410</v>
      </c>
      <c r="B55365" s="104" t="s">
        <v>236</v>
      </c>
      <c r="C55365" s="84" t="s">
        <v>236</v>
      </c>
    </row>
    <row r="55366" spans="1:3" x14ac:dyDescent="0.25">
      <c r="A55366" s="80">
        <v>1148411</v>
      </c>
      <c r="B55366" s="104" t="s">
        <v>236</v>
      </c>
      <c r="C55366" s="84" t="s">
        <v>236</v>
      </c>
    </row>
    <row r="55367" spans="1:3" x14ac:dyDescent="0.25">
      <c r="A55367" s="80">
        <v>1148412</v>
      </c>
      <c r="B55367" s="104" t="s">
        <v>236</v>
      </c>
      <c r="C55367" s="84" t="s">
        <v>236</v>
      </c>
    </row>
    <row r="55368" spans="1:3" x14ac:dyDescent="0.25">
      <c r="A55368" s="80">
        <v>1148413</v>
      </c>
      <c r="B55368" s="104" t="s">
        <v>236</v>
      </c>
      <c r="C55368" s="84" t="s">
        <v>236</v>
      </c>
    </row>
    <row r="55369" spans="1:3" x14ac:dyDescent="0.25">
      <c r="A55369" s="80">
        <v>1148414</v>
      </c>
      <c r="B55369" s="104" t="s">
        <v>236</v>
      </c>
      <c r="C55369" s="84" t="s">
        <v>236</v>
      </c>
    </row>
    <row r="55370" spans="1:3" x14ac:dyDescent="0.25">
      <c r="A55370" s="80">
        <v>1148415</v>
      </c>
      <c r="B55370" s="104" t="s">
        <v>236</v>
      </c>
      <c r="C55370" s="84" t="s">
        <v>236</v>
      </c>
    </row>
    <row r="55371" spans="1:3" x14ac:dyDescent="0.25">
      <c r="A55371" s="80">
        <v>1148416</v>
      </c>
      <c r="B55371" s="104" t="s">
        <v>236</v>
      </c>
      <c r="C55371" s="84" t="s">
        <v>236</v>
      </c>
    </row>
    <row r="55372" spans="1:3" x14ac:dyDescent="0.25">
      <c r="A55372" s="80">
        <v>1148417</v>
      </c>
      <c r="B55372" s="104" t="s">
        <v>236</v>
      </c>
      <c r="C55372" s="84" t="s">
        <v>236</v>
      </c>
    </row>
    <row r="55373" spans="1:3" x14ac:dyDescent="0.25">
      <c r="A55373" s="80">
        <v>1148418</v>
      </c>
      <c r="B55373" s="104" t="s">
        <v>236</v>
      </c>
      <c r="C55373" s="84" t="s">
        <v>236</v>
      </c>
    </row>
    <row r="55374" spans="1:3" x14ac:dyDescent="0.25">
      <c r="A55374" s="80">
        <v>1148419</v>
      </c>
      <c r="B55374" s="104" t="s">
        <v>236</v>
      </c>
      <c r="C55374" s="84" t="s">
        <v>236</v>
      </c>
    </row>
    <row r="55375" spans="1:3" x14ac:dyDescent="0.25">
      <c r="A55375" s="80">
        <v>1148420</v>
      </c>
      <c r="B55375" s="104" t="s">
        <v>236</v>
      </c>
      <c r="C55375" s="84" t="s">
        <v>236</v>
      </c>
    </row>
    <row r="55376" spans="1:3" x14ac:dyDescent="0.25">
      <c r="A55376" s="80">
        <v>1148421</v>
      </c>
      <c r="B55376" s="104" t="s">
        <v>236</v>
      </c>
      <c r="C55376" s="84" t="s">
        <v>236</v>
      </c>
    </row>
    <row r="55377" spans="1:3" x14ac:dyDescent="0.25">
      <c r="A55377" s="80">
        <v>1148422</v>
      </c>
      <c r="B55377" s="104" t="s">
        <v>236</v>
      </c>
      <c r="C55377" s="84" t="s">
        <v>236</v>
      </c>
    </row>
    <row r="55378" spans="1:3" x14ac:dyDescent="0.25">
      <c r="A55378" s="80">
        <v>1148423</v>
      </c>
      <c r="B55378" s="104" t="s">
        <v>236</v>
      </c>
      <c r="C55378" s="84" t="s">
        <v>236</v>
      </c>
    </row>
    <row r="55379" spans="1:3" x14ac:dyDescent="0.25">
      <c r="A55379" s="80">
        <v>1148424</v>
      </c>
      <c r="B55379" s="104" t="s">
        <v>236</v>
      </c>
      <c r="C55379" s="84" t="s">
        <v>236</v>
      </c>
    </row>
    <row r="55380" spans="1:3" x14ac:dyDescent="0.25">
      <c r="A55380" s="80">
        <v>1148425</v>
      </c>
      <c r="B55380" s="104" t="s">
        <v>236</v>
      </c>
      <c r="C55380" s="84" t="s">
        <v>236</v>
      </c>
    </row>
    <row r="55381" spans="1:3" x14ac:dyDescent="0.25">
      <c r="A55381" s="80">
        <v>1148426</v>
      </c>
      <c r="B55381" s="104" t="s">
        <v>236</v>
      </c>
      <c r="C55381" s="84" t="s">
        <v>236</v>
      </c>
    </row>
    <row r="55382" spans="1:3" x14ac:dyDescent="0.25">
      <c r="A55382" s="80">
        <v>1148427</v>
      </c>
      <c r="B55382" s="104" t="s">
        <v>236</v>
      </c>
      <c r="C55382" s="84" t="s">
        <v>236</v>
      </c>
    </row>
    <row r="55383" spans="1:3" x14ac:dyDescent="0.25">
      <c r="A55383" s="80">
        <v>1148428</v>
      </c>
      <c r="B55383" s="104" t="s">
        <v>236</v>
      </c>
      <c r="C55383" s="84" t="s">
        <v>236</v>
      </c>
    </row>
    <row r="55384" spans="1:3" x14ac:dyDescent="0.25">
      <c r="A55384" s="80">
        <v>1148429</v>
      </c>
      <c r="B55384" s="104" t="s">
        <v>236</v>
      </c>
      <c r="C55384" s="84" t="s">
        <v>236</v>
      </c>
    </row>
    <row r="55385" spans="1:3" x14ac:dyDescent="0.25">
      <c r="A55385" s="80">
        <v>1148430</v>
      </c>
      <c r="B55385" s="104" t="s">
        <v>236</v>
      </c>
      <c r="C55385" s="84" t="s">
        <v>236</v>
      </c>
    </row>
    <row r="55386" spans="1:3" x14ac:dyDescent="0.25">
      <c r="A55386" s="80">
        <v>1148431</v>
      </c>
      <c r="B55386" s="104" t="s">
        <v>236</v>
      </c>
      <c r="C55386" s="84" t="s">
        <v>236</v>
      </c>
    </row>
    <row r="55387" spans="1:3" x14ac:dyDescent="0.25">
      <c r="A55387" s="80">
        <v>1148432</v>
      </c>
      <c r="B55387" s="104" t="s">
        <v>236</v>
      </c>
      <c r="C55387" s="84" t="s">
        <v>236</v>
      </c>
    </row>
    <row r="55388" spans="1:3" x14ac:dyDescent="0.25">
      <c r="A55388" s="80">
        <v>1148433</v>
      </c>
      <c r="B55388" s="104" t="s">
        <v>236</v>
      </c>
      <c r="C55388" s="84" t="s">
        <v>236</v>
      </c>
    </row>
    <row r="55389" spans="1:3" x14ac:dyDescent="0.25">
      <c r="A55389" s="80">
        <v>1148434</v>
      </c>
      <c r="B55389" s="104" t="s">
        <v>236</v>
      </c>
      <c r="C55389" s="84" t="s">
        <v>236</v>
      </c>
    </row>
    <row r="55390" spans="1:3" x14ac:dyDescent="0.25">
      <c r="A55390" s="80">
        <v>1148435</v>
      </c>
      <c r="B55390" s="104" t="s">
        <v>236</v>
      </c>
      <c r="C55390" s="84" t="s">
        <v>236</v>
      </c>
    </row>
    <row r="55391" spans="1:3" x14ac:dyDescent="0.25">
      <c r="A55391" s="80">
        <v>1148436</v>
      </c>
      <c r="B55391" s="104" t="s">
        <v>236</v>
      </c>
      <c r="C55391" s="84" t="s">
        <v>236</v>
      </c>
    </row>
    <row r="55392" spans="1:3" x14ac:dyDescent="0.25">
      <c r="A55392" s="80">
        <v>1148437</v>
      </c>
      <c r="B55392" s="104" t="s">
        <v>236</v>
      </c>
      <c r="C55392" s="84" t="s">
        <v>236</v>
      </c>
    </row>
    <row r="55393" spans="1:3" x14ac:dyDescent="0.25">
      <c r="A55393" s="80">
        <v>1148438</v>
      </c>
      <c r="B55393" s="104" t="s">
        <v>236</v>
      </c>
      <c r="C55393" s="84" t="s">
        <v>236</v>
      </c>
    </row>
    <row r="55394" spans="1:3" x14ac:dyDescent="0.25">
      <c r="A55394" s="80">
        <v>1148439</v>
      </c>
      <c r="B55394" s="104" t="s">
        <v>236</v>
      </c>
      <c r="C55394" s="84" t="s">
        <v>236</v>
      </c>
    </row>
    <row r="55395" spans="1:3" x14ac:dyDescent="0.25">
      <c r="A55395" s="80">
        <v>1148440</v>
      </c>
      <c r="B55395" s="104" t="s">
        <v>236</v>
      </c>
      <c r="C55395" s="84" t="s">
        <v>236</v>
      </c>
    </row>
    <row r="55396" spans="1:3" x14ac:dyDescent="0.25">
      <c r="A55396" s="80">
        <v>1148441</v>
      </c>
      <c r="B55396" s="104" t="s">
        <v>236</v>
      </c>
      <c r="C55396" s="84" t="s">
        <v>236</v>
      </c>
    </row>
    <row r="55397" spans="1:3" x14ac:dyDescent="0.25">
      <c r="A55397" s="80">
        <v>1148442</v>
      </c>
      <c r="B55397" s="104" t="s">
        <v>236</v>
      </c>
      <c r="C55397" s="84" t="s">
        <v>236</v>
      </c>
    </row>
    <row r="55398" spans="1:3" x14ac:dyDescent="0.25">
      <c r="A55398" s="80">
        <v>1148443</v>
      </c>
      <c r="B55398" s="104" t="s">
        <v>236</v>
      </c>
      <c r="C55398" s="84" t="s">
        <v>236</v>
      </c>
    </row>
    <row r="55399" spans="1:3" x14ac:dyDescent="0.25">
      <c r="A55399" s="80">
        <v>1148444</v>
      </c>
      <c r="B55399" s="104" t="s">
        <v>236</v>
      </c>
      <c r="C55399" s="84" t="s">
        <v>236</v>
      </c>
    </row>
    <row r="55400" spans="1:3" x14ac:dyDescent="0.25">
      <c r="A55400" s="80">
        <v>1148445</v>
      </c>
      <c r="B55400" s="104" t="s">
        <v>236</v>
      </c>
      <c r="C55400" s="84" t="s">
        <v>236</v>
      </c>
    </row>
    <row r="55401" spans="1:3" x14ac:dyDescent="0.25">
      <c r="A55401" s="80">
        <v>1148446</v>
      </c>
      <c r="B55401" s="104" t="s">
        <v>236</v>
      </c>
      <c r="C55401" s="84" t="s">
        <v>236</v>
      </c>
    </row>
    <row r="55402" spans="1:3" x14ac:dyDescent="0.25">
      <c r="A55402" s="80">
        <v>1148447</v>
      </c>
      <c r="B55402" s="104" t="s">
        <v>236</v>
      </c>
      <c r="C55402" s="84" t="s">
        <v>236</v>
      </c>
    </row>
    <row r="55403" spans="1:3" x14ac:dyDescent="0.25">
      <c r="A55403" s="80">
        <v>1148448</v>
      </c>
      <c r="B55403" s="104" t="s">
        <v>236</v>
      </c>
      <c r="C55403" s="84" t="s">
        <v>236</v>
      </c>
    </row>
    <row r="55404" spans="1:3" x14ac:dyDescent="0.25">
      <c r="A55404" s="80">
        <v>1148449</v>
      </c>
      <c r="B55404" s="104" t="s">
        <v>236</v>
      </c>
      <c r="C55404" s="84" t="s">
        <v>236</v>
      </c>
    </row>
    <row r="55405" spans="1:3" x14ac:dyDescent="0.25">
      <c r="A55405" s="80">
        <v>1148450</v>
      </c>
      <c r="B55405" s="104" t="s">
        <v>236</v>
      </c>
      <c r="C55405" s="84" t="s">
        <v>236</v>
      </c>
    </row>
    <row r="55406" spans="1:3" x14ac:dyDescent="0.25">
      <c r="A55406" s="80">
        <v>1148451</v>
      </c>
      <c r="B55406" s="104" t="s">
        <v>236</v>
      </c>
      <c r="C55406" s="84" t="s">
        <v>236</v>
      </c>
    </row>
    <row r="55407" spans="1:3" x14ac:dyDescent="0.25">
      <c r="A55407" s="80">
        <v>1148452</v>
      </c>
      <c r="B55407" s="104" t="s">
        <v>236</v>
      </c>
      <c r="C55407" s="84" t="s">
        <v>236</v>
      </c>
    </row>
    <row r="55408" spans="1:3" x14ac:dyDescent="0.25">
      <c r="A55408" s="80">
        <v>1148453</v>
      </c>
      <c r="B55408" s="104" t="s">
        <v>236</v>
      </c>
      <c r="C55408" s="84" t="s">
        <v>236</v>
      </c>
    </row>
    <row r="55409" spans="1:3" x14ac:dyDescent="0.25">
      <c r="A55409" s="80">
        <v>1148454</v>
      </c>
      <c r="B55409" s="104" t="s">
        <v>236</v>
      </c>
      <c r="C55409" s="84" t="s">
        <v>236</v>
      </c>
    </row>
    <row r="55410" spans="1:3" x14ac:dyDescent="0.25">
      <c r="A55410" s="80">
        <v>1148455</v>
      </c>
      <c r="B55410" s="104" t="s">
        <v>236</v>
      </c>
      <c r="C55410" s="84" t="s">
        <v>236</v>
      </c>
    </row>
    <row r="55411" spans="1:3" x14ac:dyDescent="0.25">
      <c r="A55411" s="80">
        <v>1148456</v>
      </c>
      <c r="B55411" s="104" t="s">
        <v>236</v>
      </c>
      <c r="C55411" s="84" t="s">
        <v>236</v>
      </c>
    </row>
    <row r="55412" spans="1:3" x14ac:dyDescent="0.25">
      <c r="A55412" s="80">
        <v>1148457</v>
      </c>
      <c r="B55412" s="104" t="s">
        <v>236</v>
      </c>
      <c r="C55412" s="84" t="s">
        <v>236</v>
      </c>
    </row>
    <row r="55413" spans="1:3" x14ac:dyDescent="0.25">
      <c r="A55413" s="80">
        <v>1148458</v>
      </c>
      <c r="B55413" s="104" t="s">
        <v>236</v>
      </c>
      <c r="C55413" s="84" t="s">
        <v>236</v>
      </c>
    </row>
    <row r="55414" spans="1:3" x14ac:dyDescent="0.25">
      <c r="A55414" s="80">
        <v>1148459</v>
      </c>
      <c r="B55414" s="104" t="s">
        <v>236</v>
      </c>
      <c r="C55414" s="84" t="s">
        <v>236</v>
      </c>
    </row>
    <row r="55415" spans="1:3" x14ac:dyDescent="0.25">
      <c r="A55415" s="80">
        <v>1148460</v>
      </c>
      <c r="B55415" s="104" t="s">
        <v>236</v>
      </c>
      <c r="C55415" s="84" t="s">
        <v>236</v>
      </c>
    </row>
    <row r="55416" spans="1:3" x14ac:dyDescent="0.25">
      <c r="A55416" s="80">
        <v>1148461</v>
      </c>
      <c r="B55416" s="104" t="s">
        <v>236</v>
      </c>
      <c r="C55416" s="84" t="s">
        <v>236</v>
      </c>
    </row>
    <row r="55417" spans="1:3" x14ac:dyDescent="0.25">
      <c r="A55417" s="80">
        <v>1148462</v>
      </c>
      <c r="B55417" s="104" t="s">
        <v>236</v>
      </c>
      <c r="C55417" s="84" t="s">
        <v>236</v>
      </c>
    </row>
    <row r="55418" spans="1:3" x14ac:dyDescent="0.25">
      <c r="A55418" s="80">
        <v>1148463</v>
      </c>
      <c r="B55418" s="104" t="s">
        <v>236</v>
      </c>
      <c r="C55418" s="84" t="s">
        <v>236</v>
      </c>
    </row>
    <row r="55419" spans="1:3" x14ac:dyDescent="0.25">
      <c r="A55419" s="80">
        <v>1148464</v>
      </c>
      <c r="B55419" s="104" t="s">
        <v>236</v>
      </c>
      <c r="C55419" s="84" t="s">
        <v>236</v>
      </c>
    </row>
    <row r="55420" spans="1:3" x14ac:dyDescent="0.25">
      <c r="A55420" s="80">
        <v>1148465</v>
      </c>
      <c r="B55420" s="104" t="s">
        <v>236</v>
      </c>
      <c r="C55420" s="84" t="s">
        <v>236</v>
      </c>
    </row>
    <row r="55421" spans="1:3" x14ac:dyDescent="0.25">
      <c r="A55421" s="80">
        <v>1148466</v>
      </c>
      <c r="B55421" s="104" t="s">
        <v>236</v>
      </c>
      <c r="C55421" s="84" t="s">
        <v>236</v>
      </c>
    </row>
    <row r="55422" spans="1:3" x14ac:dyDescent="0.25">
      <c r="A55422" s="80">
        <v>1148467</v>
      </c>
      <c r="B55422" s="104" t="s">
        <v>236</v>
      </c>
      <c r="C55422" s="84" t="s">
        <v>236</v>
      </c>
    </row>
    <row r="55423" spans="1:3" x14ac:dyDescent="0.25">
      <c r="A55423" s="80">
        <v>1148468</v>
      </c>
      <c r="B55423" s="104" t="s">
        <v>236</v>
      </c>
      <c r="C55423" s="84" t="s">
        <v>236</v>
      </c>
    </row>
    <row r="55424" spans="1:3" x14ac:dyDescent="0.25">
      <c r="A55424" s="80">
        <v>1148469</v>
      </c>
      <c r="B55424" s="104" t="s">
        <v>236</v>
      </c>
      <c r="C55424" s="84" t="s">
        <v>236</v>
      </c>
    </row>
    <row r="55425" spans="1:3" x14ac:dyDescent="0.25">
      <c r="A55425" s="80">
        <v>1148470</v>
      </c>
      <c r="B55425" s="104" t="s">
        <v>236</v>
      </c>
      <c r="C55425" s="84" t="s">
        <v>236</v>
      </c>
    </row>
    <row r="55426" spans="1:3" x14ac:dyDescent="0.25">
      <c r="A55426" s="80">
        <v>1148471</v>
      </c>
      <c r="B55426" s="104" t="s">
        <v>236</v>
      </c>
      <c r="C55426" s="84" t="s">
        <v>236</v>
      </c>
    </row>
    <row r="55427" spans="1:3" x14ac:dyDescent="0.25">
      <c r="A55427" s="80">
        <v>1148472</v>
      </c>
      <c r="B55427" s="104" t="s">
        <v>236</v>
      </c>
      <c r="C55427" s="84" t="s">
        <v>236</v>
      </c>
    </row>
    <row r="55428" spans="1:3" x14ac:dyDescent="0.25">
      <c r="A55428" s="80">
        <v>1148473</v>
      </c>
      <c r="B55428" s="104" t="s">
        <v>236</v>
      </c>
      <c r="C55428" s="84" t="s">
        <v>236</v>
      </c>
    </row>
    <row r="55429" spans="1:3" x14ac:dyDescent="0.25">
      <c r="A55429" s="80">
        <v>1148474</v>
      </c>
      <c r="B55429" s="104" t="s">
        <v>236</v>
      </c>
      <c r="C55429" s="84" t="s">
        <v>236</v>
      </c>
    </row>
    <row r="55430" spans="1:3" x14ac:dyDescent="0.25">
      <c r="A55430" s="80">
        <v>1148475</v>
      </c>
      <c r="B55430" s="104" t="s">
        <v>236</v>
      </c>
      <c r="C55430" s="84" t="s">
        <v>236</v>
      </c>
    </row>
    <row r="55431" spans="1:3" x14ac:dyDescent="0.25">
      <c r="A55431" s="80">
        <v>1148476</v>
      </c>
      <c r="B55431" s="104" t="s">
        <v>236</v>
      </c>
      <c r="C55431" s="84" t="s">
        <v>236</v>
      </c>
    </row>
    <row r="55432" spans="1:3" x14ac:dyDescent="0.25">
      <c r="A55432" s="80">
        <v>1148477</v>
      </c>
      <c r="B55432" s="104" t="s">
        <v>236</v>
      </c>
      <c r="C55432" s="84" t="s">
        <v>236</v>
      </c>
    </row>
    <row r="55433" spans="1:3" x14ac:dyDescent="0.25">
      <c r="A55433" s="80">
        <v>1148478</v>
      </c>
      <c r="B55433" s="104" t="s">
        <v>236</v>
      </c>
      <c r="C55433" s="84" t="s">
        <v>236</v>
      </c>
    </row>
    <row r="55434" spans="1:3" x14ac:dyDescent="0.25">
      <c r="A55434" s="80">
        <v>1148479</v>
      </c>
      <c r="B55434" s="104" t="s">
        <v>236</v>
      </c>
      <c r="C55434" s="84" t="s">
        <v>236</v>
      </c>
    </row>
    <row r="55435" spans="1:3" x14ac:dyDescent="0.25">
      <c r="A55435" s="80">
        <v>1148480</v>
      </c>
      <c r="B55435" s="104" t="s">
        <v>236</v>
      </c>
      <c r="C55435" s="84" t="s">
        <v>236</v>
      </c>
    </row>
    <row r="55436" spans="1:3" x14ac:dyDescent="0.25">
      <c r="A55436" s="80">
        <v>1148481</v>
      </c>
      <c r="B55436" s="104" t="s">
        <v>236</v>
      </c>
      <c r="C55436" s="84" t="s">
        <v>236</v>
      </c>
    </row>
    <row r="55437" spans="1:3" x14ac:dyDescent="0.25">
      <c r="A55437" s="80">
        <v>1148482</v>
      </c>
      <c r="B55437" s="104" t="s">
        <v>236</v>
      </c>
      <c r="C55437" s="84" t="s">
        <v>236</v>
      </c>
    </row>
    <row r="55438" spans="1:3" x14ac:dyDescent="0.25">
      <c r="A55438" s="80">
        <v>1148483</v>
      </c>
      <c r="B55438" s="104" t="s">
        <v>236</v>
      </c>
      <c r="C55438" s="84" t="s">
        <v>236</v>
      </c>
    </row>
    <row r="55439" spans="1:3" x14ac:dyDescent="0.25">
      <c r="A55439" s="80">
        <v>1148484</v>
      </c>
      <c r="B55439" s="104" t="s">
        <v>236</v>
      </c>
      <c r="C55439" s="84" t="s">
        <v>236</v>
      </c>
    </row>
    <row r="55440" spans="1:3" x14ac:dyDescent="0.25">
      <c r="A55440" s="80">
        <v>1148485</v>
      </c>
      <c r="B55440" s="104" t="s">
        <v>236</v>
      </c>
      <c r="C55440" s="84" t="s">
        <v>236</v>
      </c>
    </row>
    <row r="55441" spans="1:3" x14ac:dyDescent="0.25">
      <c r="A55441" s="80">
        <v>1148486</v>
      </c>
      <c r="B55441" s="104" t="s">
        <v>236</v>
      </c>
      <c r="C55441" s="84" t="s">
        <v>236</v>
      </c>
    </row>
    <row r="55442" spans="1:3" x14ac:dyDescent="0.25">
      <c r="A55442" s="80">
        <v>1148487</v>
      </c>
      <c r="B55442" s="104" t="s">
        <v>236</v>
      </c>
      <c r="C55442" s="84" t="s">
        <v>236</v>
      </c>
    </row>
    <row r="55443" spans="1:3" x14ac:dyDescent="0.25">
      <c r="A55443" s="80">
        <v>1148488</v>
      </c>
      <c r="B55443" s="104" t="s">
        <v>236</v>
      </c>
      <c r="C55443" s="84" t="s">
        <v>236</v>
      </c>
    </row>
    <row r="55444" spans="1:3" x14ac:dyDescent="0.25">
      <c r="A55444" s="80">
        <v>1148489</v>
      </c>
      <c r="B55444" s="104" t="s">
        <v>236</v>
      </c>
      <c r="C55444" s="84" t="s">
        <v>236</v>
      </c>
    </row>
    <row r="55445" spans="1:3" x14ac:dyDescent="0.25">
      <c r="A55445" s="80">
        <v>1148490</v>
      </c>
      <c r="B55445" s="104" t="s">
        <v>236</v>
      </c>
      <c r="C55445" s="84" t="s">
        <v>236</v>
      </c>
    </row>
    <row r="55446" spans="1:3" x14ac:dyDescent="0.25">
      <c r="A55446" s="80">
        <v>1148491</v>
      </c>
      <c r="B55446" s="104" t="s">
        <v>236</v>
      </c>
      <c r="C55446" s="84" t="s">
        <v>236</v>
      </c>
    </row>
    <row r="55447" spans="1:3" x14ac:dyDescent="0.25">
      <c r="A55447" s="80">
        <v>1148492</v>
      </c>
      <c r="B55447" s="104" t="s">
        <v>236</v>
      </c>
      <c r="C55447" s="84" t="s">
        <v>236</v>
      </c>
    </row>
    <row r="55448" spans="1:3" x14ac:dyDescent="0.25">
      <c r="A55448" s="80">
        <v>1148493</v>
      </c>
      <c r="B55448" s="104" t="s">
        <v>236</v>
      </c>
      <c r="C55448" s="84" t="s">
        <v>236</v>
      </c>
    </row>
    <row r="55449" spans="1:3" x14ac:dyDescent="0.25">
      <c r="A55449" s="80">
        <v>1148494</v>
      </c>
      <c r="B55449" s="104" t="s">
        <v>236</v>
      </c>
      <c r="C55449" s="84" t="s">
        <v>236</v>
      </c>
    </row>
    <row r="55450" spans="1:3" x14ac:dyDescent="0.25">
      <c r="A55450" s="80">
        <v>1148495</v>
      </c>
      <c r="B55450" s="104" t="s">
        <v>236</v>
      </c>
      <c r="C55450" s="84" t="s">
        <v>236</v>
      </c>
    </row>
    <row r="55451" spans="1:3" x14ac:dyDescent="0.25">
      <c r="A55451" s="80">
        <v>1148496</v>
      </c>
      <c r="B55451" s="104" t="s">
        <v>236</v>
      </c>
      <c r="C55451" s="84" t="s">
        <v>236</v>
      </c>
    </row>
    <row r="55452" spans="1:3" x14ac:dyDescent="0.25">
      <c r="A55452" s="80">
        <v>1148497</v>
      </c>
      <c r="B55452" s="104" t="s">
        <v>236</v>
      </c>
      <c r="C55452" s="84" t="s">
        <v>236</v>
      </c>
    </row>
    <row r="55453" spans="1:3" x14ac:dyDescent="0.25">
      <c r="A55453" s="80">
        <v>1148498</v>
      </c>
      <c r="B55453" s="91">
        <v>1148502</v>
      </c>
      <c r="C55453" s="90">
        <v>41425</v>
      </c>
    </row>
    <row r="55454" spans="1:3" x14ac:dyDescent="0.25">
      <c r="A55454" s="80">
        <v>1148499</v>
      </c>
      <c r="B55454" s="91">
        <v>1148500</v>
      </c>
      <c r="C55454" s="84" t="s">
        <v>236</v>
      </c>
    </row>
    <row r="55455" spans="1:3" x14ac:dyDescent="0.25">
      <c r="A55455" s="80">
        <v>1148501</v>
      </c>
      <c r="B55455" s="104" t="s">
        <v>236</v>
      </c>
      <c r="C55455" s="84" t="s">
        <v>236</v>
      </c>
    </row>
    <row r="55456" spans="1:3" x14ac:dyDescent="0.25">
      <c r="A55456" s="80">
        <v>1148503</v>
      </c>
      <c r="B55456" s="104" t="s">
        <v>236</v>
      </c>
      <c r="C55456" s="84" t="s">
        <v>236</v>
      </c>
    </row>
    <row r="55457" spans="1:3" x14ac:dyDescent="0.25">
      <c r="A55457" s="80">
        <v>1148504</v>
      </c>
      <c r="B55457" s="91">
        <v>1148506</v>
      </c>
      <c r="C55457" s="90">
        <v>41426</v>
      </c>
    </row>
    <row r="55458" spans="1:3" x14ac:dyDescent="0.25">
      <c r="A55458" s="80">
        <v>1148505</v>
      </c>
      <c r="B55458" s="104" t="s">
        <v>236</v>
      </c>
      <c r="C55458" s="84" t="s">
        <v>236</v>
      </c>
    </row>
    <row r="55459" spans="1:3" x14ac:dyDescent="0.25">
      <c r="A55459" s="80">
        <v>1148507</v>
      </c>
      <c r="B55459" s="104" t="s">
        <v>236</v>
      </c>
      <c r="C55459" s="84" t="s">
        <v>236</v>
      </c>
    </row>
    <row r="55460" spans="1:3" x14ac:dyDescent="0.25">
      <c r="A55460" s="80">
        <v>1148508</v>
      </c>
      <c r="B55460" s="104" t="s">
        <v>236</v>
      </c>
      <c r="C55460" s="84" t="s">
        <v>236</v>
      </c>
    </row>
    <row r="55461" spans="1:3" x14ac:dyDescent="0.25">
      <c r="A55461" s="80">
        <v>1148509</v>
      </c>
      <c r="B55461" s="104" t="s">
        <v>236</v>
      </c>
      <c r="C55461" s="84" t="s">
        <v>236</v>
      </c>
    </row>
    <row r="55462" spans="1:3" x14ac:dyDescent="0.25">
      <c r="A55462" s="80">
        <v>1148510</v>
      </c>
      <c r="B55462" s="104" t="s">
        <v>236</v>
      </c>
      <c r="C55462" s="84" t="s">
        <v>236</v>
      </c>
    </row>
    <row r="55463" spans="1:3" x14ac:dyDescent="0.25">
      <c r="A55463" s="80">
        <v>1148511</v>
      </c>
      <c r="B55463" s="104" t="s">
        <v>236</v>
      </c>
      <c r="C55463" s="84" t="s">
        <v>236</v>
      </c>
    </row>
    <row r="55464" spans="1:3" x14ac:dyDescent="0.25">
      <c r="A55464" s="80">
        <v>1148512</v>
      </c>
      <c r="B55464" s="104" t="s">
        <v>236</v>
      </c>
      <c r="C55464" s="84" t="s">
        <v>236</v>
      </c>
    </row>
    <row r="55465" spans="1:3" x14ac:dyDescent="0.25">
      <c r="A55465" s="80">
        <v>1148513</v>
      </c>
      <c r="B55465" s="104" t="s">
        <v>236</v>
      </c>
      <c r="C55465" s="84" t="s">
        <v>236</v>
      </c>
    </row>
    <row r="55466" spans="1:3" x14ac:dyDescent="0.25">
      <c r="A55466" s="80">
        <v>1148514</v>
      </c>
      <c r="B55466" s="104" t="s">
        <v>236</v>
      </c>
      <c r="C55466" s="84" t="s">
        <v>236</v>
      </c>
    </row>
    <row r="55467" spans="1:3" x14ac:dyDescent="0.25">
      <c r="A55467" s="80">
        <v>1148515</v>
      </c>
      <c r="B55467" s="104" t="s">
        <v>236</v>
      </c>
      <c r="C55467" s="84" t="s">
        <v>236</v>
      </c>
    </row>
    <row r="55468" spans="1:3" x14ac:dyDescent="0.25">
      <c r="A55468" s="80">
        <v>1148516</v>
      </c>
      <c r="B55468" s="104" t="s">
        <v>236</v>
      </c>
      <c r="C55468" s="84" t="s">
        <v>236</v>
      </c>
    </row>
    <row r="55469" spans="1:3" x14ac:dyDescent="0.25">
      <c r="A55469" s="80">
        <v>1148517</v>
      </c>
      <c r="B55469" s="104" t="s">
        <v>236</v>
      </c>
      <c r="C55469" s="84" t="s">
        <v>236</v>
      </c>
    </row>
    <row r="55470" spans="1:3" x14ac:dyDescent="0.25">
      <c r="A55470" s="80">
        <v>1148518</v>
      </c>
      <c r="B55470" s="104" t="s">
        <v>236</v>
      </c>
      <c r="C55470" s="84" t="s">
        <v>236</v>
      </c>
    </row>
    <row r="55471" spans="1:3" x14ac:dyDescent="0.25">
      <c r="A55471" s="80">
        <v>1148519</v>
      </c>
      <c r="B55471" s="104" t="s">
        <v>236</v>
      </c>
      <c r="C55471" s="84" t="s">
        <v>236</v>
      </c>
    </row>
    <row r="55472" spans="1:3" x14ac:dyDescent="0.25">
      <c r="A55472" s="80">
        <v>1148520</v>
      </c>
      <c r="B55472" s="104" t="s">
        <v>236</v>
      </c>
      <c r="C55472" s="84" t="s">
        <v>236</v>
      </c>
    </row>
    <row r="55473" spans="1:3" x14ac:dyDescent="0.25">
      <c r="A55473" s="80">
        <v>1148521</v>
      </c>
      <c r="B55473" s="104" t="s">
        <v>236</v>
      </c>
      <c r="C55473" s="84" t="s">
        <v>236</v>
      </c>
    </row>
    <row r="55474" spans="1:3" x14ac:dyDescent="0.25">
      <c r="A55474" s="80">
        <v>1148522</v>
      </c>
      <c r="B55474" s="91">
        <v>1148524</v>
      </c>
      <c r="C55474" s="90">
        <v>41427</v>
      </c>
    </row>
    <row r="55475" spans="1:3" x14ac:dyDescent="0.25">
      <c r="A55475" s="80">
        <v>1148523</v>
      </c>
      <c r="B55475" s="104" t="s">
        <v>236</v>
      </c>
      <c r="C55475" s="84" t="s">
        <v>236</v>
      </c>
    </row>
    <row r="55476" spans="1:3" x14ac:dyDescent="0.25">
      <c r="A55476" s="80">
        <v>1148525</v>
      </c>
      <c r="B55476" s="104" t="s">
        <v>236</v>
      </c>
      <c r="C55476" s="84" t="s">
        <v>236</v>
      </c>
    </row>
    <row r="55477" spans="1:3" x14ac:dyDescent="0.25">
      <c r="A55477" s="80">
        <v>1148526</v>
      </c>
      <c r="B55477" s="104" t="s">
        <v>236</v>
      </c>
      <c r="C55477" s="84" t="s">
        <v>236</v>
      </c>
    </row>
    <row r="55478" spans="1:3" x14ac:dyDescent="0.25">
      <c r="A55478" s="80">
        <v>1148527</v>
      </c>
      <c r="B55478" s="104" t="s">
        <v>236</v>
      </c>
      <c r="C55478" s="84" t="s">
        <v>236</v>
      </c>
    </row>
    <row r="55479" spans="1:3" x14ac:dyDescent="0.25">
      <c r="A55479" s="80">
        <v>1148528</v>
      </c>
      <c r="B55479" s="104" t="s">
        <v>236</v>
      </c>
      <c r="C55479" s="84" t="s">
        <v>236</v>
      </c>
    </row>
    <row r="55480" spans="1:3" x14ac:dyDescent="0.25">
      <c r="A55480" s="80">
        <v>1148529</v>
      </c>
      <c r="B55480" s="104" t="s">
        <v>236</v>
      </c>
      <c r="C55480" s="84" t="s">
        <v>236</v>
      </c>
    </row>
    <row r="55481" spans="1:3" x14ac:dyDescent="0.25">
      <c r="A55481" s="80">
        <v>1148530</v>
      </c>
      <c r="B55481" s="104" t="s">
        <v>236</v>
      </c>
      <c r="C55481" s="84" t="s">
        <v>236</v>
      </c>
    </row>
    <row r="55482" spans="1:3" x14ac:dyDescent="0.25">
      <c r="A55482" s="80">
        <v>1148531</v>
      </c>
      <c r="B55482" s="104" t="s">
        <v>236</v>
      </c>
      <c r="C55482" s="84" t="s">
        <v>236</v>
      </c>
    </row>
    <row r="55483" spans="1:3" x14ac:dyDescent="0.25">
      <c r="A55483" s="80">
        <v>1148532</v>
      </c>
      <c r="B55483" s="104" t="s">
        <v>236</v>
      </c>
      <c r="C55483" s="84" t="s">
        <v>236</v>
      </c>
    </row>
    <row r="55484" spans="1:3" x14ac:dyDescent="0.25">
      <c r="A55484" s="80">
        <v>1148533</v>
      </c>
      <c r="B55484" s="104" t="s">
        <v>236</v>
      </c>
      <c r="C55484" s="84" t="s">
        <v>236</v>
      </c>
    </row>
    <row r="55485" spans="1:3" x14ac:dyDescent="0.25">
      <c r="A55485" s="80">
        <v>1148534</v>
      </c>
      <c r="B55485" s="104" t="s">
        <v>236</v>
      </c>
      <c r="C55485" s="84" t="s">
        <v>236</v>
      </c>
    </row>
    <row r="55486" spans="1:3" x14ac:dyDescent="0.25">
      <c r="A55486" s="80">
        <v>1148535</v>
      </c>
      <c r="B55486" s="104" t="s">
        <v>236</v>
      </c>
      <c r="C55486" s="84" t="s">
        <v>236</v>
      </c>
    </row>
    <row r="55487" spans="1:3" x14ac:dyDescent="0.25">
      <c r="A55487" s="80">
        <v>1148536</v>
      </c>
      <c r="B55487" s="104" t="s">
        <v>236</v>
      </c>
      <c r="C55487" s="84" t="s">
        <v>236</v>
      </c>
    </row>
    <row r="55488" spans="1:3" x14ac:dyDescent="0.25">
      <c r="A55488" s="80">
        <v>1148537</v>
      </c>
      <c r="B55488" s="104" t="s">
        <v>236</v>
      </c>
      <c r="C55488" s="84" t="s">
        <v>236</v>
      </c>
    </row>
    <row r="55489" spans="1:3" x14ac:dyDescent="0.25">
      <c r="A55489" s="80">
        <v>1148538</v>
      </c>
      <c r="B55489" s="104" t="s">
        <v>236</v>
      </c>
      <c r="C55489" s="84" t="s">
        <v>236</v>
      </c>
    </row>
    <row r="55490" spans="1:3" x14ac:dyDescent="0.25">
      <c r="A55490" s="80">
        <v>1148539</v>
      </c>
      <c r="B55490" s="104" t="s">
        <v>236</v>
      </c>
      <c r="C55490" s="84" t="s">
        <v>236</v>
      </c>
    </row>
    <row r="55491" spans="1:3" x14ac:dyDescent="0.25">
      <c r="A55491" s="80">
        <v>1148540</v>
      </c>
      <c r="B55491" s="104" t="s">
        <v>236</v>
      </c>
      <c r="C55491" s="84" t="s">
        <v>236</v>
      </c>
    </row>
    <row r="55492" spans="1:3" x14ac:dyDescent="0.25">
      <c r="A55492" s="80">
        <v>1148541</v>
      </c>
      <c r="B55492" s="104" t="s">
        <v>236</v>
      </c>
      <c r="C55492" s="84" t="s">
        <v>236</v>
      </c>
    </row>
    <row r="55493" spans="1:3" x14ac:dyDescent="0.25">
      <c r="A55493" s="80">
        <v>1148542</v>
      </c>
      <c r="B55493" s="104" t="s">
        <v>236</v>
      </c>
      <c r="C55493" s="84" t="s">
        <v>236</v>
      </c>
    </row>
    <row r="55494" spans="1:3" x14ac:dyDescent="0.25">
      <c r="A55494" s="80">
        <v>1148543</v>
      </c>
      <c r="B55494" s="104" t="s">
        <v>236</v>
      </c>
      <c r="C55494" s="84" t="s">
        <v>236</v>
      </c>
    </row>
    <row r="55495" spans="1:3" x14ac:dyDescent="0.25">
      <c r="A55495" s="80">
        <v>1148544</v>
      </c>
      <c r="B55495" s="104" t="s">
        <v>236</v>
      </c>
      <c r="C55495" s="84" t="s">
        <v>236</v>
      </c>
    </row>
    <row r="55496" spans="1:3" x14ac:dyDescent="0.25">
      <c r="A55496" s="80">
        <v>1148545</v>
      </c>
      <c r="B55496" s="104" t="s">
        <v>236</v>
      </c>
      <c r="C55496" s="84" t="s">
        <v>236</v>
      </c>
    </row>
    <row r="55497" spans="1:3" x14ac:dyDescent="0.25">
      <c r="A55497" s="80">
        <v>1148546</v>
      </c>
      <c r="B55497" s="104" t="s">
        <v>236</v>
      </c>
      <c r="C55497" s="84" t="s">
        <v>236</v>
      </c>
    </row>
    <row r="55498" spans="1:3" x14ac:dyDescent="0.25">
      <c r="A55498" s="80">
        <v>1148547</v>
      </c>
      <c r="B55498" s="104" t="s">
        <v>236</v>
      </c>
      <c r="C55498" s="84" t="s">
        <v>236</v>
      </c>
    </row>
    <row r="55499" spans="1:3" x14ac:dyDescent="0.25">
      <c r="A55499" s="80">
        <v>1148548</v>
      </c>
      <c r="B55499" s="104" t="s">
        <v>236</v>
      </c>
      <c r="C55499" s="84" t="s">
        <v>236</v>
      </c>
    </row>
    <row r="55500" spans="1:3" x14ac:dyDescent="0.25">
      <c r="A55500" s="80">
        <v>1148549</v>
      </c>
      <c r="B55500" s="104" t="s">
        <v>236</v>
      </c>
      <c r="C55500" s="84" t="s">
        <v>236</v>
      </c>
    </row>
    <row r="55501" spans="1:3" x14ac:dyDescent="0.25">
      <c r="A55501" s="80">
        <v>1148550</v>
      </c>
      <c r="B55501" s="104" t="s">
        <v>236</v>
      </c>
      <c r="C55501" s="84" t="s">
        <v>236</v>
      </c>
    </row>
    <row r="55502" spans="1:3" x14ac:dyDescent="0.25">
      <c r="A55502" s="80">
        <v>1148551</v>
      </c>
      <c r="B55502" s="104" t="s">
        <v>236</v>
      </c>
      <c r="C55502" s="84" t="s">
        <v>236</v>
      </c>
    </row>
    <row r="55503" spans="1:3" x14ac:dyDescent="0.25">
      <c r="A55503" s="80">
        <v>1148552</v>
      </c>
      <c r="B55503" s="104" t="s">
        <v>236</v>
      </c>
      <c r="C55503" s="84" t="s">
        <v>236</v>
      </c>
    </row>
    <row r="55504" spans="1:3" x14ac:dyDescent="0.25">
      <c r="A55504" s="80">
        <v>1148553</v>
      </c>
      <c r="B55504" s="104" t="s">
        <v>236</v>
      </c>
      <c r="C55504" s="84" t="s">
        <v>236</v>
      </c>
    </row>
    <row r="55505" spans="1:3" x14ac:dyDescent="0.25">
      <c r="A55505" s="80">
        <v>1148554</v>
      </c>
      <c r="B55505" s="104" t="s">
        <v>236</v>
      </c>
      <c r="C55505" s="84" t="s">
        <v>236</v>
      </c>
    </row>
    <row r="55506" spans="1:3" x14ac:dyDescent="0.25">
      <c r="A55506" s="80">
        <v>1148555</v>
      </c>
      <c r="B55506" s="104" t="s">
        <v>236</v>
      </c>
      <c r="C55506" s="84" t="s">
        <v>236</v>
      </c>
    </row>
    <row r="55507" spans="1:3" x14ac:dyDescent="0.25">
      <c r="A55507" s="80">
        <v>1148556</v>
      </c>
      <c r="B55507" s="104" t="s">
        <v>236</v>
      </c>
      <c r="C55507" s="84" t="s">
        <v>236</v>
      </c>
    </row>
    <row r="55508" spans="1:3" x14ac:dyDescent="0.25">
      <c r="A55508" s="80">
        <v>1148557</v>
      </c>
      <c r="B55508" s="104" t="s">
        <v>236</v>
      </c>
      <c r="C55508" s="84" t="s">
        <v>236</v>
      </c>
    </row>
    <row r="55509" spans="1:3" x14ac:dyDescent="0.25">
      <c r="A55509" s="80">
        <v>1148558</v>
      </c>
      <c r="B55509" s="104" t="s">
        <v>236</v>
      </c>
      <c r="C55509" s="84" t="s">
        <v>236</v>
      </c>
    </row>
    <row r="55510" spans="1:3" x14ac:dyDescent="0.25">
      <c r="A55510" s="80">
        <v>1148559</v>
      </c>
      <c r="B55510" s="104" t="s">
        <v>236</v>
      </c>
      <c r="C55510" s="84" t="s">
        <v>236</v>
      </c>
    </row>
    <row r="55511" spans="1:3" x14ac:dyDescent="0.25">
      <c r="A55511" s="80">
        <v>1148560</v>
      </c>
      <c r="B55511" s="104" t="s">
        <v>236</v>
      </c>
      <c r="C55511" s="84" t="s">
        <v>236</v>
      </c>
    </row>
    <row r="55512" spans="1:3" x14ac:dyDescent="0.25">
      <c r="A55512" s="80">
        <v>1148561</v>
      </c>
      <c r="B55512" s="104" t="s">
        <v>236</v>
      </c>
      <c r="C55512" s="84" t="s">
        <v>236</v>
      </c>
    </row>
    <row r="55513" spans="1:3" x14ac:dyDescent="0.25">
      <c r="A55513" s="80">
        <v>1148562</v>
      </c>
      <c r="B55513" s="104" t="s">
        <v>236</v>
      </c>
      <c r="C55513" s="84" t="s">
        <v>236</v>
      </c>
    </row>
    <row r="55514" spans="1:3" x14ac:dyDescent="0.25">
      <c r="A55514" s="80">
        <v>1148563</v>
      </c>
      <c r="B55514" s="104" t="s">
        <v>236</v>
      </c>
      <c r="C55514" s="84" t="s">
        <v>236</v>
      </c>
    </row>
    <row r="55515" spans="1:3" x14ac:dyDescent="0.25">
      <c r="A55515" s="80">
        <v>1148564</v>
      </c>
      <c r="B55515" s="104" t="s">
        <v>236</v>
      </c>
      <c r="C55515" s="84" t="s">
        <v>236</v>
      </c>
    </row>
    <row r="55516" spans="1:3" x14ac:dyDescent="0.25">
      <c r="A55516" s="80">
        <v>1148565</v>
      </c>
      <c r="B55516" s="104" t="s">
        <v>236</v>
      </c>
      <c r="C55516" s="84" t="s">
        <v>236</v>
      </c>
    </row>
    <row r="55517" spans="1:3" x14ac:dyDescent="0.25">
      <c r="A55517" s="80">
        <v>1148566</v>
      </c>
      <c r="B55517" s="104" t="s">
        <v>236</v>
      </c>
      <c r="C55517" s="84" t="s">
        <v>236</v>
      </c>
    </row>
    <row r="55518" spans="1:3" x14ac:dyDescent="0.25">
      <c r="A55518" s="80">
        <v>1148567</v>
      </c>
      <c r="B55518" s="104" t="s">
        <v>236</v>
      </c>
      <c r="C55518" s="84" t="s">
        <v>236</v>
      </c>
    </row>
    <row r="55519" spans="1:3" x14ac:dyDescent="0.25">
      <c r="A55519" s="80">
        <v>1148568</v>
      </c>
      <c r="B55519" s="104" t="s">
        <v>236</v>
      </c>
      <c r="C55519" s="84" t="s">
        <v>236</v>
      </c>
    </row>
    <row r="55520" spans="1:3" x14ac:dyDescent="0.25">
      <c r="A55520" s="80">
        <v>1148569</v>
      </c>
      <c r="B55520" s="104" t="s">
        <v>236</v>
      </c>
      <c r="C55520" s="84" t="s">
        <v>236</v>
      </c>
    </row>
    <row r="55521" spans="1:3" x14ac:dyDescent="0.25">
      <c r="A55521" s="80">
        <v>1148570</v>
      </c>
      <c r="B55521" s="104" t="s">
        <v>236</v>
      </c>
      <c r="C55521" s="84" t="s">
        <v>236</v>
      </c>
    </row>
    <row r="55522" spans="1:3" x14ac:dyDescent="0.25">
      <c r="A55522" s="80">
        <v>1148571</v>
      </c>
      <c r="B55522" s="104" t="s">
        <v>236</v>
      </c>
      <c r="C55522" s="84" t="s">
        <v>236</v>
      </c>
    </row>
    <row r="55523" spans="1:3" x14ac:dyDescent="0.25">
      <c r="A55523" s="80">
        <v>1148572</v>
      </c>
      <c r="B55523" s="104" t="s">
        <v>236</v>
      </c>
      <c r="C55523" s="84" t="s">
        <v>236</v>
      </c>
    </row>
    <row r="55524" spans="1:3" x14ac:dyDescent="0.25">
      <c r="A55524" s="80">
        <v>1148573</v>
      </c>
      <c r="B55524" s="104" t="s">
        <v>236</v>
      </c>
      <c r="C55524" s="84" t="s">
        <v>236</v>
      </c>
    </row>
    <row r="55525" spans="1:3" x14ac:dyDescent="0.25">
      <c r="A55525" s="80">
        <v>1148574</v>
      </c>
      <c r="B55525" s="104" t="s">
        <v>236</v>
      </c>
      <c r="C55525" s="84" t="s">
        <v>236</v>
      </c>
    </row>
    <row r="55526" spans="1:3" x14ac:dyDescent="0.25">
      <c r="A55526" s="80">
        <v>1148575</v>
      </c>
      <c r="B55526" s="104" t="s">
        <v>236</v>
      </c>
      <c r="C55526" s="84" t="s">
        <v>236</v>
      </c>
    </row>
    <row r="55527" spans="1:3" x14ac:dyDescent="0.25">
      <c r="A55527" s="80">
        <v>1148576</v>
      </c>
      <c r="B55527" s="104" t="s">
        <v>236</v>
      </c>
      <c r="C55527" s="84" t="s">
        <v>236</v>
      </c>
    </row>
    <row r="55528" spans="1:3" x14ac:dyDescent="0.25">
      <c r="A55528" s="80">
        <v>1148577</v>
      </c>
      <c r="B55528" s="104" t="s">
        <v>236</v>
      </c>
      <c r="C55528" s="84" t="s">
        <v>236</v>
      </c>
    </row>
    <row r="55529" spans="1:3" x14ac:dyDescent="0.25">
      <c r="A55529" s="80">
        <v>1148578</v>
      </c>
      <c r="B55529" s="104" t="s">
        <v>236</v>
      </c>
      <c r="C55529" s="84" t="s">
        <v>236</v>
      </c>
    </row>
    <row r="55530" spans="1:3" x14ac:dyDescent="0.25">
      <c r="A55530" s="80">
        <v>1148579</v>
      </c>
      <c r="B55530" s="104" t="s">
        <v>236</v>
      </c>
      <c r="C55530" s="84" t="s">
        <v>236</v>
      </c>
    </row>
    <row r="55531" spans="1:3" x14ac:dyDescent="0.25">
      <c r="A55531" s="80">
        <v>1148580</v>
      </c>
      <c r="B55531" s="104" t="s">
        <v>236</v>
      </c>
      <c r="C55531" s="84" t="s">
        <v>236</v>
      </c>
    </row>
    <row r="55532" spans="1:3" x14ac:dyDescent="0.25">
      <c r="A55532" s="80">
        <v>1148581</v>
      </c>
      <c r="B55532" s="104" t="s">
        <v>236</v>
      </c>
      <c r="C55532" s="84" t="s">
        <v>236</v>
      </c>
    </row>
    <row r="55533" spans="1:3" x14ac:dyDescent="0.25">
      <c r="A55533" s="80">
        <v>1148582</v>
      </c>
      <c r="B55533" s="104" t="s">
        <v>236</v>
      </c>
      <c r="C55533" s="84" t="s">
        <v>236</v>
      </c>
    </row>
    <row r="55534" spans="1:3" x14ac:dyDescent="0.25">
      <c r="A55534" s="80">
        <v>1148583</v>
      </c>
      <c r="B55534" s="104" t="s">
        <v>236</v>
      </c>
      <c r="C55534" s="84" t="s">
        <v>236</v>
      </c>
    </row>
    <row r="55535" spans="1:3" x14ac:dyDescent="0.25">
      <c r="A55535" s="80">
        <v>1148584</v>
      </c>
      <c r="B55535" s="104" t="s">
        <v>236</v>
      </c>
      <c r="C55535" s="84" t="s">
        <v>236</v>
      </c>
    </row>
    <row r="55536" spans="1:3" x14ac:dyDescent="0.25">
      <c r="A55536" s="80">
        <v>1148585</v>
      </c>
      <c r="B55536" s="104" t="s">
        <v>236</v>
      </c>
      <c r="C55536" s="84" t="s">
        <v>236</v>
      </c>
    </row>
    <row r="55537" spans="1:3" x14ac:dyDescent="0.25">
      <c r="A55537" s="80">
        <v>1148586</v>
      </c>
      <c r="B55537" s="104" t="s">
        <v>236</v>
      </c>
      <c r="C55537" s="84" t="s">
        <v>236</v>
      </c>
    </row>
    <row r="55538" spans="1:3" x14ac:dyDescent="0.25">
      <c r="A55538" s="80">
        <v>1148587</v>
      </c>
      <c r="B55538" s="104" t="s">
        <v>236</v>
      </c>
      <c r="C55538" s="84" t="s">
        <v>236</v>
      </c>
    </row>
    <row r="55539" spans="1:3" x14ac:dyDescent="0.25">
      <c r="A55539" s="80">
        <v>1148588</v>
      </c>
      <c r="B55539" s="104" t="s">
        <v>236</v>
      </c>
      <c r="C55539" s="84" t="s">
        <v>236</v>
      </c>
    </row>
    <row r="55540" spans="1:3" x14ac:dyDescent="0.25">
      <c r="A55540" s="80">
        <v>1148589</v>
      </c>
      <c r="B55540" s="104" t="s">
        <v>236</v>
      </c>
      <c r="C55540" s="84" t="s">
        <v>236</v>
      </c>
    </row>
    <row r="55541" spans="1:3" x14ac:dyDescent="0.25">
      <c r="A55541" s="80">
        <v>1148590</v>
      </c>
      <c r="B55541" s="104" t="s">
        <v>236</v>
      </c>
      <c r="C55541" s="84" t="s">
        <v>236</v>
      </c>
    </row>
    <row r="55542" spans="1:3" x14ac:dyDescent="0.25">
      <c r="A55542" s="80">
        <v>1148591</v>
      </c>
      <c r="B55542" s="104" t="s">
        <v>236</v>
      </c>
      <c r="C55542" s="84" t="s">
        <v>236</v>
      </c>
    </row>
    <row r="55543" spans="1:3" x14ac:dyDescent="0.25">
      <c r="A55543" s="80">
        <v>1148592</v>
      </c>
      <c r="B55543" s="104" t="s">
        <v>236</v>
      </c>
      <c r="C55543" s="84" t="s">
        <v>236</v>
      </c>
    </row>
    <row r="55544" spans="1:3" x14ac:dyDescent="0.25">
      <c r="A55544" s="80">
        <v>1148593</v>
      </c>
      <c r="B55544" s="104" t="s">
        <v>236</v>
      </c>
      <c r="C55544" s="84" t="s">
        <v>236</v>
      </c>
    </row>
    <row r="55545" spans="1:3" x14ac:dyDescent="0.25">
      <c r="A55545" s="80">
        <v>1148594</v>
      </c>
      <c r="B55545" s="104" t="s">
        <v>236</v>
      </c>
      <c r="C55545" s="84" t="s">
        <v>236</v>
      </c>
    </row>
    <row r="55546" spans="1:3" x14ac:dyDescent="0.25">
      <c r="A55546" s="80">
        <v>1148595</v>
      </c>
      <c r="B55546" s="104" t="s">
        <v>236</v>
      </c>
      <c r="C55546" s="84" t="s">
        <v>236</v>
      </c>
    </row>
    <row r="55547" spans="1:3" x14ac:dyDescent="0.25">
      <c r="A55547" s="80">
        <v>1148596</v>
      </c>
      <c r="B55547" s="104" t="s">
        <v>236</v>
      </c>
      <c r="C55547" s="84" t="s">
        <v>236</v>
      </c>
    </row>
    <row r="55548" spans="1:3" x14ac:dyDescent="0.25">
      <c r="A55548" s="80">
        <v>1148597</v>
      </c>
      <c r="B55548" s="104" t="s">
        <v>236</v>
      </c>
      <c r="C55548" s="84" t="s">
        <v>236</v>
      </c>
    </row>
    <row r="55549" spans="1:3" x14ac:dyDescent="0.25">
      <c r="A55549" s="80">
        <v>1148598</v>
      </c>
      <c r="B55549" s="104" t="s">
        <v>236</v>
      </c>
      <c r="C55549" s="84" t="s">
        <v>236</v>
      </c>
    </row>
    <row r="55550" spans="1:3" x14ac:dyDescent="0.25">
      <c r="A55550" s="80">
        <v>1148599</v>
      </c>
      <c r="B55550" s="104" t="s">
        <v>236</v>
      </c>
      <c r="C55550" s="84" t="s">
        <v>236</v>
      </c>
    </row>
    <row r="55551" spans="1:3" x14ac:dyDescent="0.25">
      <c r="A55551" s="80">
        <v>1148600</v>
      </c>
      <c r="B55551" s="104" t="s">
        <v>236</v>
      </c>
      <c r="C55551" s="84" t="s">
        <v>236</v>
      </c>
    </row>
    <row r="55552" spans="1:3" x14ac:dyDescent="0.25">
      <c r="A55552" s="80">
        <v>1148601</v>
      </c>
      <c r="B55552" s="104" t="s">
        <v>236</v>
      </c>
      <c r="C55552" s="84" t="s">
        <v>236</v>
      </c>
    </row>
    <row r="55553" spans="1:3" x14ac:dyDescent="0.25">
      <c r="A55553" s="80">
        <v>1148602</v>
      </c>
      <c r="B55553" s="104" t="s">
        <v>236</v>
      </c>
      <c r="C55553" s="84" t="s">
        <v>236</v>
      </c>
    </row>
    <row r="55554" spans="1:3" x14ac:dyDescent="0.25">
      <c r="A55554" s="80">
        <v>1148603</v>
      </c>
      <c r="B55554" s="104" t="s">
        <v>236</v>
      </c>
      <c r="C55554" s="84" t="s">
        <v>236</v>
      </c>
    </row>
    <row r="55555" spans="1:3" x14ac:dyDescent="0.25">
      <c r="A55555" s="80">
        <v>1148604</v>
      </c>
      <c r="B55555" s="104" t="s">
        <v>236</v>
      </c>
      <c r="C55555" s="84" t="s">
        <v>236</v>
      </c>
    </row>
    <row r="55556" spans="1:3" x14ac:dyDescent="0.25">
      <c r="A55556" s="80">
        <v>1148605</v>
      </c>
      <c r="B55556" s="104" t="s">
        <v>236</v>
      </c>
      <c r="C55556" s="84" t="s">
        <v>236</v>
      </c>
    </row>
    <row r="55557" spans="1:3" x14ac:dyDescent="0.25">
      <c r="A55557" s="80">
        <v>1148606</v>
      </c>
      <c r="B55557" s="104" t="s">
        <v>236</v>
      </c>
      <c r="C55557" s="84" t="s">
        <v>236</v>
      </c>
    </row>
    <row r="55558" spans="1:3" x14ac:dyDescent="0.25">
      <c r="A55558" s="80">
        <v>1148607</v>
      </c>
      <c r="B55558" s="104" t="s">
        <v>236</v>
      </c>
      <c r="C55558" s="84" t="s">
        <v>236</v>
      </c>
    </row>
    <row r="55559" spans="1:3" x14ac:dyDescent="0.25">
      <c r="A55559" s="80">
        <v>1148608</v>
      </c>
      <c r="B55559" s="104" t="s">
        <v>236</v>
      </c>
      <c r="C55559" s="84" t="s">
        <v>236</v>
      </c>
    </row>
    <row r="55560" spans="1:3" x14ac:dyDescent="0.25">
      <c r="A55560" s="80">
        <v>1148609</v>
      </c>
      <c r="B55560" s="104" t="s">
        <v>236</v>
      </c>
      <c r="C55560" s="84" t="s">
        <v>236</v>
      </c>
    </row>
    <row r="55561" spans="1:3" x14ac:dyDescent="0.25">
      <c r="A55561" s="80">
        <v>1148610</v>
      </c>
      <c r="B55561" s="104" t="s">
        <v>236</v>
      </c>
      <c r="C55561" s="84" t="s">
        <v>236</v>
      </c>
    </row>
    <row r="55562" spans="1:3" x14ac:dyDescent="0.25">
      <c r="A55562" s="80">
        <v>1148611</v>
      </c>
      <c r="B55562" s="104" t="s">
        <v>236</v>
      </c>
      <c r="C55562" s="84" t="s">
        <v>236</v>
      </c>
    </row>
    <row r="55563" spans="1:3" x14ac:dyDescent="0.25">
      <c r="A55563" s="80">
        <v>1148612</v>
      </c>
      <c r="B55563" s="104" t="s">
        <v>236</v>
      </c>
      <c r="C55563" s="84" t="s">
        <v>236</v>
      </c>
    </row>
    <row r="55564" spans="1:3" x14ac:dyDescent="0.25">
      <c r="A55564" s="80">
        <v>1148613</v>
      </c>
      <c r="B55564" s="104" t="s">
        <v>236</v>
      </c>
      <c r="C55564" s="84" t="s">
        <v>236</v>
      </c>
    </row>
    <row r="55565" spans="1:3" x14ac:dyDescent="0.25">
      <c r="A55565" s="80">
        <v>1148614</v>
      </c>
      <c r="B55565" s="104" t="s">
        <v>236</v>
      </c>
      <c r="C55565" s="84" t="s">
        <v>236</v>
      </c>
    </row>
    <row r="55566" spans="1:3" x14ac:dyDescent="0.25">
      <c r="A55566" s="80">
        <v>1148615</v>
      </c>
      <c r="B55566" s="104" t="s">
        <v>236</v>
      </c>
      <c r="C55566" s="84" t="s">
        <v>236</v>
      </c>
    </row>
    <row r="55567" spans="1:3" x14ac:dyDescent="0.25">
      <c r="A55567" s="80">
        <v>1148616</v>
      </c>
      <c r="B55567" s="104" t="s">
        <v>236</v>
      </c>
      <c r="C55567" s="84" t="s">
        <v>236</v>
      </c>
    </row>
    <row r="55568" spans="1:3" x14ac:dyDescent="0.25">
      <c r="A55568" s="80">
        <v>1148617</v>
      </c>
      <c r="B55568" s="104" t="s">
        <v>236</v>
      </c>
      <c r="C55568" s="84" t="s">
        <v>236</v>
      </c>
    </row>
    <row r="55569" spans="1:3" x14ac:dyDescent="0.25">
      <c r="A55569" s="80">
        <v>1148618</v>
      </c>
      <c r="B55569" s="104" t="s">
        <v>236</v>
      </c>
      <c r="C55569" s="84" t="s">
        <v>236</v>
      </c>
    </row>
    <row r="55570" spans="1:3" x14ac:dyDescent="0.25">
      <c r="A55570" s="80">
        <v>1148619</v>
      </c>
      <c r="B55570" s="104" t="s">
        <v>236</v>
      </c>
      <c r="C55570" s="84" t="s">
        <v>236</v>
      </c>
    </row>
    <row r="55571" spans="1:3" x14ac:dyDescent="0.25">
      <c r="A55571" s="80">
        <v>1148620</v>
      </c>
      <c r="B55571" s="104" t="s">
        <v>236</v>
      </c>
      <c r="C55571" s="84" t="s">
        <v>236</v>
      </c>
    </row>
    <row r="55572" spans="1:3" x14ac:dyDescent="0.25">
      <c r="A55572" s="80">
        <v>1148621</v>
      </c>
      <c r="B55572" s="104" t="s">
        <v>236</v>
      </c>
      <c r="C55572" s="84" t="s">
        <v>236</v>
      </c>
    </row>
    <row r="55573" spans="1:3" x14ac:dyDescent="0.25">
      <c r="A55573" s="80">
        <v>1148622</v>
      </c>
      <c r="B55573" s="104" t="s">
        <v>236</v>
      </c>
      <c r="C55573" s="84" t="s">
        <v>236</v>
      </c>
    </row>
    <row r="55574" spans="1:3" x14ac:dyDescent="0.25">
      <c r="A55574" s="80">
        <v>1148623</v>
      </c>
      <c r="B55574" s="104" t="s">
        <v>236</v>
      </c>
      <c r="C55574" s="84" t="s">
        <v>236</v>
      </c>
    </row>
    <row r="55575" spans="1:3" x14ac:dyDescent="0.25">
      <c r="A55575" s="80">
        <v>1148624</v>
      </c>
      <c r="B55575" s="104" t="s">
        <v>236</v>
      </c>
      <c r="C55575" s="84" t="s">
        <v>236</v>
      </c>
    </row>
    <row r="55576" spans="1:3" x14ac:dyDescent="0.25">
      <c r="A55576" s="80">
        <v>1148625</v>
      </c>
      <c r="B55576" s="104" t="s">
        <v>236</v>
      </c>
      <c r="C55576" s="84" t="s">
        <v>236</v>
      </c>
    </row>
    <row r="55577" spans="1:3" x14ac:dyDescent="0.25">
      <c r="A55577" s="80">
        <v>1148626</v>
      </c>
      <c r="B55577" s="104" t="s">
        <v>236</v>
      </c>
      <c r="C55577" s="84" t="s">
        <v>236</v>
      </c>
    </row>
    <row r="55578" spans="1:3" x14ac:dyDescent="0.25">
      <c r="A55578" s="80">
        <v>1148627</v>
      </c>
      <c r="B55578" s="104" t="s">
        <v>236</v>
      </c>
      <c r="C55578" s="84" t="s">
        <v>236</v>
      </c>
    </row>
    <row r="55579" spans="1:3" x14ac:dyDescent="0.25">
      <c r="A55579" s="80">
        <v>1148628</v>
      </c>
      <c r="B55579" s="104" t="s">
        <v>236</v>
      </c>
      <c r="C55579" s="84" t="s">
        <v>236</v>
      </c>
    </row>
    <row r="55580" spans="1:3" x14ac:dyDescent="0.25">
      <c r="A55580" s="80">
        <v>1148629</v>
      </c>
      <c r="B55580" s="104" t="s">
        <v>236</v>
      </c>
      <c r="C55580" s="84" t="s">
        <v>236</v>
      </c>
    </row>
    <row r="55581" spans="1:3" x14ac:dyDescent="0.25">
      <c r="A55581" s="80">
        <v>1148630</v>
      </c>
      <c r="B55581" s="104" t="s">
        <v>236</v>
      </c>
      <c r="C55581" s="84" t="s">
        <v>236</v>
      </c>
    </row>
    <row r="55582" spans="1:3" x14ac:dyDescent="0.25">
      <c r="A55582" s="80">
        <v>1148631</v>
      </c>
      <c r="B55582" s="104" t="s">
        <v>236</v>
      </c>
      <c r="C55582" s="84" t="s">
        <v>236</v>
      </c>
    </row>
    <row r="55583" spans="1:3" x14ac:dyDescent="0.25">
      <c r="A55583" s="80">
        <v>1148632</v>
      </c>
      <c r="B55583" s="104" t="s">
        <v>236</v>
      </c>
      <c r="C55583" s="84" t="s">
        <v>236</v>
      </c>
    </row>
    <row r="55584" spans="1:3" x14ac:dyDescent="0.25">
      <c r="A55584" s="80">
        <v>1148633</v>
      </c>
      <c r="B55584" s="104" t="s">
        <v>236</v>
      </c>
      <c r="C55584" s="84" t="s">
        <v>236</v>
      </c>
    </row>
    <row r="55585" spans="1:3" x14ac:dyDescent="0.25">
      <c r="A55585" s="80">
        <v>1148634</v>
      </c>
      <c r="B55585" s="104" t="s">
        <v>236</v>
      </c>
      <c r="C55585" s="84" t="s">
        <v>236</v>
      </c>
    </row>
    <row r="55586" spans="1:3" x14ac:dyDescent="0.25">
      <c r="A55586" s="80">
        <v>1148635</v>
      </c>
      <c r="B55586" s="104" t="s">
        <v>236</v>
      </c>
      <c r="C55586" s="84" t="s">
        <v>236</v>
      </c>
    </row>
    <row r="55587" spans="1:3" x14ac:dyDescent="0.25">
      <c r="A55587" s="80">
        <v>1148636</v>
      </c>
      <c r="B55587" s="104" t="s">
        <v>236</v>
      </c>
      <c r="C55587" s="84" t="s">
        <v>236</v>
      </c>
    </row>
    <row r="55588" spans="1:3" x14ac:dyDescent="0.25">
      <c r="A55588" s="80">
        <v>1148637</v>
      </c>
      <c r="B55588" s="104" t="s">
        <v>236</v>
      </c>
      <c r="C55588" s="84" t="s">
        <v>236</v>
      </c>
    </row>
    <row r="55589" spans="1:3" x14ac:dyDescent="0.25">
      <c r="A55589" s="80">
        <v>1148638</v>
      </c>
      <c r="B55589" s="104" t="s">
        <v>236</v>
      </c>
      <c r="C55589" s="84" t="s">
        <v>236</v>
      </c>
    </row>
    <row r="55590" spans="1:3" x14ac:dyDescent="0.25">
      <c r="A55590" s="80">
        <v>1148639</v>
      </c>
      <c r="B55590" s="104" t="s">
        <v>236</v>
      </c>
      <c r="C55590" s="84" t="s">
        <v>236</v>
      </c>
    </row>
    <row r="55591" spans="1:3" x14ac:dyDescent="0.25">
      <c r="A55591" s="80">
        <v>1148640</v>
      </c>
      <c r="B55591" s="104" t="s">
        <v>236</v>
      </c>
      <c r="C55591" s="84" t="s">
        <v>236</v>
      </c>
    </row>
    <row r="55592" spans="1:3" x14ac:dyDescent="0.25">
      <c r="A55592" s="80">
        <v>1148641</v>
      </c>
      <c r="B55592" s="104" t="s">
        <v>236</v>
      </c>
      <c r="C55592" s="84" t="s">
        <v>236</v>
      </c>
    </row>
    <row r="55593" spans="1:3" x14ac:dyDescent="0.25">
      <c r="A55593" s="80">
        <v>1148642</v>
      </c>
      <c r="B55593" s="104" t="s">
        <v>236</v>
      </c>
      <c r="C55593" s="84" t="s">
        <v>236</v>
      </c>
    </row>
    <row r="55594" spans="1:3" x14ac:dyDescent="0.25">
      <c r="A55594" s="80">
        <v>1148643</v>
      </c>
      <c r="B55594" s="104" t="s">
        <v>236</v>
      </c>
      <c r="C55594" s="84" t="s">
        <v>236</v>
      </c>
    </row>
    <row r="55595" spans="1:3" x14ac:dyDescent="0.25">
      <c r="A55595" s="80">
        <v>1148644</v>
      </c>
      <c r="B55595" s="104" t="s">
        <v>236</v>
      </c>
      <c r="C55595" s="84" t="s">
        <v>236</v>
      </c>
    </row>
    <row r="55596" spans="1:3" x14ac:dyDescent="0.25">
      <c r="A55596" s="80">
        <v>1148645</v>
      </c>
      <c r="B55596" s="104" t="s">
        <v>236</v>
      </c>
      <c r="C55596" s="84" t="s">
        <v>236</v>
      </c>
    </row>
    <row r="55597" spans="1:3" x14ac:dyDescent="0.25">
      <c r="A55597" s="80">
        <v>1148646</v>
      </c>
      <c r="B55597" s="104" t="s">
        <v>236</v>
      </c>
      <c r="C55597" s="84" t="s">
        <v>236</v>
      </c>
    </row>
    <row r="55598" spans="1:3" x14ac:dyDescent="0.25">
      <c r="A55598" s="80">
        <v>1148647</v>
      </c>
      <c r="B55598" s="104" t="s">
        <v>236</v>
      </c>
      <c r="C55598" s="84" t="s">
        <v>236</v>
      </c>
    </row>
    <row r="55599" spans="1:3" x14ac:dyDescent="0.25">
      <c r="A55599" s="80">
        <v>1148648</v>
      </c>
      <c r="B55599" s="104" t="s">
        <v>236</v>
      </c>
      <c r="C55599" s="84" t="s">
        <v>236</v>
      </c>
    </row>
    <row r="55600" spans="1:3" x14ac:dyDescent="0.25">
      <c r="A55600" s="80">
        <v>1148649</v>
      </c>
      <c r="B55600" s="104" t="s">
        <v>236</v>
      </c>
      <c r="C55600" s="84" t="s">
        <v>236</v>
      </c>
    </row>
    <row r="55601" spans="1:3" x14ac:dyDescent="0.25">
      <c r="A55601" s="80">
        <v>1148650</v>
      </c>
      <c r="B55601" s="104" t="s">
        <v>236</v>
      </c>
      <c r="C55601" s="84" t="s">
        <v>236</v>
      </c>
    </row>
    <row r="55602" spans="1:3" x14ac:dyDescent="0.25">
      <c r="A55602" s="80">
        <v>1148651</v>
      </c>
      <c r="B55602" s="104" t="s">
        <v>236</v>
      </c>
      <c r="C55602" s="84" t="s">
        <v>236</v>
      </c>
    </row>
    <row r="55603" spans="1:3" x14ac:dyDescent="0.25">
      <c r="A55603" s="80">
        <v>1148652</v>
      </c>
      <c r="B55603" s="104" t="s">
        <v>236</v>
      </c>
      <c r="C55603" s="84" t="s">
        <v>236</v>
      </c>
    </row>
    <row r="55604" spans="1:3" x14ac:dyDescent="0.25">
      <c r="A55604" s="80">
        <v>1148653</v>
      </c>
      <c r="B55604" s="104" t="s">
        <v>236</v>
      </c>
      <c r="C55604" s="84" t="s">
        <v>236</v>
      </c>
    </row>
    <row r="55605" spans="1:3" x14ac:dyDescent="0.25">
      <c r="A55605" s="80">
        <v>1148654</v>
      </c>
      <c r="B55605" s="104" t="s">
        <v>236</v>
      </c>
      <c r="C55605" s="84" t="s">
        <v>236</v>
      </c>
    </row>
    <row r="55606" spans="1:3" x14ac:dyDescent="0.25">
      <c r="A55606" s="80">
        <v>1148655</v>
      </c>
      <c r="B55606" s="104" t="s">
        <v>236</v>
      </c>
      <c r="C55606" s="84" t="s">
        <v>236</v>
      </c>
    </row>
    <row r="55607" spans="1:3" x14ac:dyDescent="0.25">
      <c r="A55607" s="80">
        <v>1148656</v>
      </c>
      <c r="B55607" s="104" t="s">
        <v>236</v>
      </c>
      <c r="C55607" s="84" t="s">
        <v>236</v>
      </c>
    </row>
    <row r="55608" spans="1:3" x14ac:dyDescent="0.25">
      <c r="A55608" s="80">
        <v>1148657</v>
      </c>
      <c r="B55608" s="104" t="s">
        <v>236</v>
      </c>
      <c r="C55608" s="84" t="s">
        <v>236</v>
      </c>
    </row>
    <row r="55609" spans="1:3" x14ac:dyDescent="0.25">
      <c r="A55609" s="80">
        <v>1148658</v>
      </c>
      <c r="B55609" s="104" t="s">
        <v>236</v>
      </c>
      <c r="C55609" s="84" t="s">
        <v>236</v>
      </c>
    </row>
    <row r="55610" spans="1:3" x14ac:dyDescent="0.25">
      <c r="A55610" s="80">
        <v>1148659</v>
      </c>
      <c r="B55610" s="104" t="s">
        <v>236</v>
      </c>
      <c r="C55610" s="84" t="s">
        <v>236</v>
      </c>
    </row>
    <row r="55611" spans="1:3" x14ac:dyDescent="0.25">
      <c r="A55611" s="80">
        <v>1148660</v>
      </c>
      <c r="B55611" s="104" t="s">
        <v>236</v>
      </c>
      <c r="C55611" s="84" t="s">
        <v>236</v>
      </c>
    </row>
    <row r="55612" spans="1:3" x14ac:dyDescent="0.25">
      <c r="A55612" s="80">
        <v>1148661</v>
      </c>
      <c r="B55612" s="104" t="s">
        <v>236</v>
      </c>
      <c r="C55612" s="84" t="s">
        <v>236</v>
      </c>
    </row>
    <row r="55613" spans="1:3" x14ac:dyDescent="0.25">
      <c r="A55613" s="80">
        <v>1148662</v>
      </c>
      <c r="B55613" s="104" t="s">
        <v>236</v>
      </c>
      <c r="C55613" s="84" t="s">
        <v>236</v>
      </c>
    </row>
    <row r="55614" spans="1:3" x14ac:dyDescent="0.25">
      <c r="A55614" s="80">
        <v>1148663</v>
      </c>
      <c r="B55614" s="104" t="s">
        <v>236</v>
      </c>
      <c r="C55614" s="84" t="s">
        <v>236</v>
      </c>
    </row>
    <row r="55615" spans="1:3" x14ac:dyDescent="0.25">
      <c r="A55615" s="80">
        <v>1148664</v>
      </c>
      <c r="B55615" s="104" t="s">
        <v>236</v>
      </c>
      <c r="C55615" s="84" t="s">
        <v>236</v>
      </c>
    </row>
    <row r="55616" spans="1:3" x14ac:dyDescent="0.25">
      <c r="A55616" s="80">
        <v>1148665</v>
      </c>
      <c r="B55616" s="104" t="s">
        <v>236</v>
      </c>
      <c r="C55616" s="84" t="s">
        <v>236</v>
      </c>
    </row>
    <row r="55617" spans="1:3" x14ac:dyDescent="0.25">
      <c r="A55617" s="80">
        <v>1148666</v>
      </c>
      <c r="B55617" s="104" t="s">
        <v>236</v>
      </c>
      <c r="C55617" s="84" t="s">
        <v>236</v>
      </c>
    </row>
    <row r="55618" spans="1:3" x14ac:dyDescent="0.25">
      <c r="A55618" s="80">
        <v>1148667</v>
      </c>
      <c r="B55618" s="104" t="s">
        <v>236</v>
      </c>
      <c r="C55618" s="84" t="s">
        <v>236</v>
      </c>
    </row>
    <row r="55619" spans="1:3" x14ac:dyDescent="0.25">
      <c r="A55619" s="80">
        <v>1148668</v>
      </c>
      <c r="B55619" s="104" t="s">
        <v>236</v>
      </c>
      <c r="C55619" s="84" t="s">
        <v>236</v>
      </c>
    </row>
    <row r="55620" spans="1:3" x14ac:dyDescent="0.25">
      <c r="A55620" s="80">
        <v>1148669</v>
      </c>
      <c r="B55620" s="104" t="s">
        <v>236</v>
      </c>
      <c r="C55620" s="84" t="s">
        <v>236</v>
      </c>
    </row>
    <row r="55621" spans="1:3" x14ac:dyDescent="0.25">
      <c r="A55621" s="80">
        <v>1148670</v>
      </c>
      <c r="B55621" s="104" t="s">
        <v>236</v>
      </c>
      <c r="C55621" s="84" t="s">
        <v>236</v>
      </c>
    </row>
    <row r="55622" spans="1:3" x14ac:dyDescent="0.25">
      <c r="A55622" s="80">
        <v>1148671</v>
      </c>
      <c r="B55622" s="104" t="s">
        <v>236</v>
      </c>
      <c r="C55622" s="84" t="s">
        <v>236</v>
      </c>
    </row>
    <row r="55623" spans="1:3" x14ac:dyDescent="0.25">
      <c r="A55623" s="80">
        <v>1148672</v>
      </c>
      <c r="B55623" s="104" t="s">
        <v>236</v>
      </c>
      <c r="C55623" s="84" t="s">
        <v>236</v>
      </c>
    </row>
    <row r="55624" spans="1:3" x14ac:dyDescent="0.25">
      <c r="A55624" s="80">
        <v>1148673</v>
      </c>
      <c r="B55624" s="104" t="s">
        <v>236</v>
      </c>
      <c r="C55624" s="84" t="s">
        <v>236</v>
      </c>
    </row>
    <row r="55625" spans="1:3" x14ac:dyDescent="0.25">
      <c r="A55625" s="80">
        <v>1148674</v>
      </c>
      <c r="B55625" s="104" t="s">
        <v>236</v>
      </c>
      <c r="C55625" s="84" t="s">
        <v>236</v>
      </c>
    </row>
    <row r="55626" spans="1:3" x14ac:dyDescent="0.25">
      <c r="A55626" s="80">
        <v>1148675</v>
      </c>
      <c r="B55626" s="104" t="s">
        <v>236</v>
      </c>
      <c r="C55626" s="84" t="s">
        <v>236</v>
      </c>
    </row>
    <row r="55627" spans="1:3" x14ac:dyDescent="0.25">
      <c r="A55627" s="80">
        <v>1148676</v>
      </c>
      <c r="B55627" s="104" t="s">
        <v>236</v>
      </c>
      <c r="C55627" s="84" t="s">
        <v>236</v>
      </c>
    </row>
    <row r="55628" spans="1:3" x14ac:dyDescent="0.25">
      <c r="A55628" s="80">
        <v>1148677</v>
      </c>
      <c r="B55628" s="104" t="s">
        <v>236</v>
      </c>
      <c r="C55628" s="84" t="s">
        <v>236</v>
      </c>
    </row>
    <row r="55629" spans="1:3" x14ac:dyDescent="0.25">
      <c r="A55629" s="80">
        <v>1148678</v>
      </c>
      <c r="B55629" s="104" t="s">
        <v>236</v>
      </c>
      <c r="C55629" s="84" t="s">
        <v>236</v>
      </c>
    </row>
    <row r="55630" spans="1:3" x14ac:dyDescent="0.25">
      <c r="A55630" s="80">
        <v>1148679</v>
      </c>
      <c r="B55630" s="104" t="s">
        <v>236</v>
      </c>
      <c r="C55630" s="84" t="s">
        <v>236</v>
      </c>
    </row>
    <row r="55631" spans="1:3" x14ac:dyDescent="0.25">
      <c r="A55631" s="80">
        <v>1148680</v>
      </c>
      <c r="B55631" s="104" t="s">
        <v>236</v>
      </c>
      <c r="C55631" s="84" t="s">
        <v>236</v>
      </c>
    </row>
    <row r="55632" spans="1:3" x14ac:dyDescent="0.25">
      <c r="A55632" s="80">
        <v>1148681</v>
      </c>
      <c r="B55632" s="104" t="s">
        <v>236</v>
      </c>
      <c r="C55632" s="84" t="s">
        <v>236</v>
      </c>
    </row>
    <row r="55633" spans="1:3" x14ac:dyDescent="0.25">
      <c r="A55633" s="80">
        <v>1148682</v>
      </c>
      <c r="B55633" s="104" t="s">
        <v>236</v>
      </c>
      <c r="C55633" s="84" t="s">
        <v>236</v>
      </c>
    </row>
    <row r="55634" spans="1:3" x14ac:dyDescent="0.25">
      <c r="A55634" s="80">
        <v>1148683</v>
      </c>
      <c r="B55634" s="104" t="s">
        <v>236</v>
      </c>
      <c r="C55634" s="84" t="s">
        <v>236</v>
      </c>
    </row>
    <row r="55635" spans="1:3" x14ac:dyDescent="0.25">
      <c r="A55635" s="80">
        <v>1148684</v>
      </c>
      <c r="B55635" s="104" t="s">
        <v>236</v>
      </c>
      <c r="C55635" s="84" t="s">
        <v>236</v>
      </c>
    </row>
    <row r="55636" spans="1:3" x14ac:dyDescent="0.25">
      <c r="A55636" s="80">
        <v>1148685</v>
      </c>
      <c r="B55636" s="104" t="s">
        <v>236</v>
      </c>
      <c r="C55636" s="84" t="s">
        <v>236</v>
      </c>
    </row>
    <row r="55637" spans="1:3" x14ac:dyDescent="0.25">
      <c r="A55637" s="80">
        <v>1148686</v>
      </c>
      <c r="B55637" s="104" t="s">
        <v>236</v>
      </c>
      <c r="C55637" s="84" t="s">
        <v>236</v>
      </c>
    </row>
    <row r="55638" spans="1:3" x14ac:dyDescent="0.25">
      <c r="A55638" s="80">
        <v>1148687</v>
      </c>
      <c r="B55638" s="104" t="s">
        <v>236</v>
      </c>
      <c r="C55638" s="84" t="s">
        <v>236</v>
      </c>
    </row>
    <row r="55639" spans="1:3" x14ac:dyDescent="0.25">
      <c r="A55639" s="80">
        <v>1148688</v>
      </c>
      <c r="B55639" s="104" t="s">
        <v>236</v>
      </c>
      <c r="C55639" s="84" t="s">
        <v>236</v>
      </c>
    </row>
    <row r="55640" spans="1:3" x14ac:dyDescent="0.25">
      <c r="A55640" s="80">
        <v>1148689</v>
      </c>
      <c r="B55640" s="104" t="s">
        <v>236</v>
      </c>
      <c r="C55640" s="84" t="s">
        <v>236</v>
      </c>
    </row>
    <row r="55641" spans="1:3" x14ac:dyDescent="0.25">
      <c r="A55641" s="80">
        <v>1148690</v>
      </c>
      <c r="B55641" s="104" t="s">
        <v>236</v>
      </c>
      <c r="C55641" s="84" t="s">
        <v>236</v>
      </c>
    </row>
    <row r="55642" spans="1:3" x14ac:dyDescent="0.25">
      <c r="A55642" s="80">
        <v>1148691</v>
      </c>
      <c r="B55642" s="104" t="s">
        <v>236</v>
      </c>
      <c r="C55642" s="84" t="s">
        <v>236</v>
      </c>
    </row>
    <row r="55643" spans="1:3" x14ac:dyDescent="0.25">
      <c r="A55643" s="80">
        <v>1148692</v>
      </c>
      <c r="B55643" s="104" t="s">
        <v>236</v>
      </c>
      <c r="C55643" s="84" t="s">
        <v>236</v>
      </c>
    </row>
    <row r="55644" spans="1:3" x14ac:dyDescent="0.25">
      <c r="A55644" s="80">
        <v>1148693</v>
      </c>
      <c r="B55644" s="104" t="s">
        <v>236</v>
      </c>
      <c r="C55644" s="84" t="s">
        <v>236</v>
      </c>
    </row>
    <row r="55645" spans="1:3" x14ac:dyDescent="0.25">
      <c r="A55645" s="80">
        <v>1148694</v>
      </c>
      <c r="B55645" s="104" t="s">
        <v>236</v>
      </c>
      <c r="C55645" s="84" t="s">
        <v>236</v>
      </c>
    </row>
    <row r="55646" spans="1:3" x14ac:dyDescent="0.25">
      <c r="A55646" s="80">
        <v>1148695</v>
      </c>
      <c r="B55646" s="104" t="s">
        <v>236</v>
      </c>
      <c r="C55646" s="84" t="s">
        <v>236</v>
      </c>
    </row>
    <row r="55647" spans="1:3" x14ac:dyDescent="0.25">
      <c r="A55647" s="80">
        <v>1148696</v>
      </c>
      <c r="B55647" s="104" t="s">
        <v>236</v>
      </c>
      <c r="C55647" s="84" t="s">
        <v>236</v>
      </c>
    </row>
    <row r="55648" spans="1:3" x14ac:dyDescent="0.25">
      <c r="A55648" s="80">
        <v>1148697</v>
      </c>
      <c r="B55648" s="104" t="s">
        <v>236</v>
      </c>
      <c r="C55648" s="84" t="s">
        <v>236</v>
      </c>
    </row>
    <row r="55649" spans="1:3" x14ac:dyDescent="0.25">
      <c r="A55649" s="80">
        <v>1148698</v>
      </c>
      <c r="B55649" s="104" t="s">
        <v>236</v>
      </c>
      <c r="C55649" s="84" t="s">
        <v>236</v>
      </c>
    </row>
    <row r="55650" spans="1:3" x14ac:dyDescent="0.25">
      <c r="A55650" s="80">
        <v>1148699</v>
      </c>
      <c r="B55650" s="104" t="s">
        <v>236</v>
      </c>
      <c r="C55650" s="84" t="s">
        <v>236</v>
      </c>
    </row>
    <row r="55651" spans="1:3" x14ac:dyDescent="0.25">
      <c r="A55651" s="80">
        <v>1148700</v>
      </c>
      <c r="B55651" s="104" t="s">
        <v>236</v>
      </c>
      <c r="C55651" s="84" t="s">
        <v>236</v>
      </c>
    </row>
    <row r="55652" spans="1:3" x14ac:dyDescent="0.25">
      <c r="A55652" s="80">
        <v>1148701</v>
      </c>
      <c r="B55652" s="104" t="s">
        <v>236</v>
      </c>
      <c r="C55652" s="84" t="s">
        <v>236</v>
      </c>
    </row>
    <row r="55653" spans="1:3" x14ac:dyDescent="0.25">
      <c r="A55653" s="80">
        <v>1148702</v>
      </c>
      <c r="B55653" s="104" t="s">
        <v>236</v>
      </c>
      <c r="C55653" s="84" t="s">
        <v>236</v>
      </c>
    </row>
    <row r="55654" spans="1:3" x14ac:dyDescent="0.25">
      <c r="A55654" s="80">
        <v>1148703</v>
      </c>
      <c r="B55654" s="104" t="s">
        <v>236</v>
      </c>
      <c r="C55654" s="84" t="s">
        <v>236</v>
      </c>
    </row>
    <row r="55655" spans="1:3" x14ac:dyDescent="0.25">
      <c r="A55655" s="80">
        <v>1148704</v>
      </c>
      <c r="B55655" s="104" t="s">
        <v>236</v>
      </c>
      <c r="C55655" s="84" t="s">
        <v>236</v>
      </c>
    </row>
    <row r="55656" spans="1:3" x14ac:dyDescent="0.25">
      <c r="A55656" s="80">
        <v>1148705</v>
      </c>
      <c r="B55656" s="104" t="s">
        <v>236</v>
      </c>
      <c r="C55656" s="84" t="s">
        <v>236</v>
      </c>
    </row>
    <row r="55657" spans="1:3" x14ac:dyDescent="0.25">
      <c r="A55657" s="80">
        <v>1148706</v>
      </c>
      <c r="B55657" s="104" t="s">
        <v>236</v>
      </c>
      <c r="C55657" s="84" t="s">
        <v>236</v>
      </c>
    </row>
    <row r="55658" spans="1:3" x14ac:dyDescent="0.25">
      <c r="A55658" s="80">
        <v>1148707</v>
      </c>
      <c r="B55658" s="104" t="s">
        <v>236</v>
      </c>
      <c r="C55658" s="84" t="s">
        <v>236</v>
      </c>
    </row>
    <row r="55659" spans="1:3" x14ac:dyDescent="0.25">
      <c r="A55659" s="80">
        <v>1148709</v>
      </c>
      <c r="B55659" s="104" t="s">
        <v>236</v>
      </c>
      <c r="C55659" s="84" t="s">
        <v>236</v>
      </c>
    </row>
    <row r="55660" spans="1:3" x14ac:dyDescent="0.25">
      <c r="A55660" s="80">
        <v>1148710</v>
      </c>
      <c r="B55660" s="104" t="s">
        <v>236</v>
      </c>
      <c r="C55660" s="84" t="s">
        <v>236</v>
      </c>
    </row>
    <row r="55661" spans="1:3" x14ac:dyDescent="0.25">
      <c r="A55661" s="80">
        <v>1148711</v>
      </c>
      <c r="B55661" s="104" t="s">
        <v>236</v>
      </c>
      <c r="C55661" s="84" t="s">
        <v>236</v>
      </c>
    </row>
    <row r="55662" spans="1:3" x14ac:dyDescent="0.25">
      <c r="A55662" s="80">
        <v>1148712</v>
      </c>
      <c r="B55662" s="104" t="s">
        <v>236</v>
      </c>
      <c r="C55662" s="84" t="s">
        <v>236</v>
      </c>
    </row>
    <row r="55663" spans="1:3" x14ac:dyDescent="0.25">
      <c r="A55663" s="80">
        <v>1148713</v>
      </c>
      <c r="B55663" s="104" t="s">
        <v>236</v>
      </c>
      <c r="C55663" s="84" t="s">
        <v>236</v>
      </c>
    </row>
    <row r="55664" spans="1:3" x14ac:dyDescent="0.25">
      <c r="A55664" s="80">
        <v>1148714</v>
      </c>
      <c r="B55664" s="104" t="s">
        <v>236</v>
      </c>
      <c r="C55664" s="84" t="s">
        <v>236</v>
      </c>
    </row>
    <row r="55665" spans="1:3" x14ac:dyDescent="0.25">
      <c r="A55665" s="80">
        <v>1148715</v>
      </c>
      <c r="B55665" s="104" t="s">
        <v>236</v>
      </c>
      <c r="C55665" s="84" t="s">
        <v>236</v>
      </c>
    </row>
    <row r="55666" spans="1:3" x14ac:dyDescent="0.25">
      <c r="A55666" s="80">
        <v>1148716</v>
      </c>
      <c r="B55666" s="104" t="s">
        <v>236</v>
      </c>
      <c r="C55666" s="84" t="s">
        <v>236</v>
      </c>
    </row>
    <row r="55667" spans="1:3" x14ac:dyDescent="0.25">
      <c r="A55667" s="80">
        <v>1148717</v>
      </c>
      <c r="B55667" s="104" t="s">
        <v>236</v>
      </c>
      <c r="C55667" s="84" t="s">
        <v>236</v>
      </c>
    </row>
    <row r="55668" spans="1:3" x14ac:dyDescent="0.25">
      <c r="A55668" s="80">
        <v>1148718</v>
      </c>
      <c r="B55668" s="104" t="s">
        <v>236</v>
      </c>
      <c r="C55668" s="84" t="s">
        <v>236</v>
      </c>
    </row>
    <row r="55669" spans="1:3" x14ac:dyDescent="0.25">
      <c r="A55669" s="80">
        <v>1148719</v>
      </c>
      <c r="B55669" s="104" t="s">
        <v>236</v>
      </c>
      <c r="C55669" s="84" t="s">
        <v>236</v>
      </c>
    </row>
    <row r="55670" spans="1:3" x14ac:dyDescent="0.25">
      <c r="A55670" s="80">
        <v>1148720</v>
      </c>
      <c r="B55670" s="104" t="s">
        <v>236</v>
      </c>
      <c r="C55670" s="84" t="s">
        <v>236</v>
      </c>
    </row>
    <row r="55671" spans="1:3" x14ac:dyDescent="0.25">
      <c r="A55671" s="80">
        <v>1148721</v>
      </c>
      <c r="B55671" s="104" t="s">
        <v>236</v>
      </c>
      <c r="C55671" s="84" t="s">
        <v>236</v>
      </c>
    </row>
    <row r="55672" spans="1:3" x14ac:dyDescent="0.25">
      <c r="A55672" s="80">
        <v>1148722</v>
      </c>
      <c r="B55672" s="104" t="s">
        <v>236</v>
      </c>
      <c r="C55672" s="84" t="s">
        <v>236</v>
      </c>
    </row>
    <row r="55673" spans="1:3" x14ac:dyDescent="0.25">
      <c r="A55673" s="80">
        <v>1148723</v>
      </c>
      <c r="B55673" s="104" t="s">
        <v>236</v>
      </c>
      <c r="C55673" s="84" t="s">
        <v>236</v>
      </c>
    </row>
    <row r="55674" spans="1:3" x14ac:dyDescent="0.25">
      <c r="A55674" s="80">
        <v>1148724</v>
      </c>
      <c r="B55674" s="104" t="s">
        <v>236</v>
      </c>
      <c r="C55674" s="84" t="s">
        <v>236</v>
      </c>
    </row>
    <row r="55675" spans="1:3" x14ac:dyDescent="0.25">
      <c r="A55675" s="80">
        <v>1148725</v>
      </c>
      <c r="B55675" s="104" t="s">
        <v>236</v>
      </c>
      <c r="C55675" s="84" t="s">
        <v>236</v>
      </c>
    </row>
    <row r="55676" spans="1:3" x14ac:dyDescent="0.25">
      <c r="A55676" s="80">
        <v>1148726</v>
      </c>
      <c r="B55676" s="104" t="s">
        <v>236</v>
      </c>
      <c r="C55676" s="84" t="s">
        <v>236</v>
      </c>
    </row>
    <row r="55677" spans="1:3" x14ac:dyDescent="0.25">
      <c r="A55677" s="80">
        <v>1148727</v>
      </c>
      <c r="B55677" s="104" t="s">
        <v>236</v>
      </c>
      <c r="C55677" s="84" t="s">
        <v>236</v>
      </c>
    </row>
    <row r="55678" spans="1:3" x14ac:dyDescent="0.25">
      <c r="A55678" s="80">
        <v>1148728</v>
      </c>
      <c r="B55678" s="91">
        <v>1148729</v>
      </c>
      <c r="C55678" s="84" t="s">
        <v>236</v>
      </c>
    </row>
    <row r="55679" spans="1:3" x14ac:dyDescent="0.25">
      <c r="A55679" s="80">
        <v>1148730</v>
      </c>
      <c r="B55679" s="104" t="s">
        <v>236</v>
      </c>
      <c r="C55679" s="84" t="s">
        <v>236</v>
      </c>
    </row>
    <row r="55680" spans="1:3" x14ac:dyDescent="0.25">
      <c r="A55680" s="80">
        <v>1148731</v>
      </c>
      <c r="B55680" s="104" t="s">
        <v>236</v>
      </c>
      <c r="C55680" s="84" t="s">
        <v>236</v>
      </c>
    </row>
    <row r="55681" spans="1:3" x14ac:dyDescent="0.25">
      <c r="A55681" s="80">
        <v>1148732</v>
      </c>
      <c r="B55681" s="104" t="s">
        <v>236</v>
      </c>
      <c r="C55681" s="84" t="s">
        <v>236</v>
      </c>
    </row>
    <row r="55682" spans="1:3" x14ac:dyDescent="0.25">
      <c r="A55682" s="80">
        <v>1148733</v>
      </c>
      <c r="B55682" s="104" t="s">
        <v>236</v>
      </c>
      <c r="C55682" s="84" t="s">
        <v>236</v>
      </c>
    </row>
    <row r="55683" spans="1:3" x14ac:dyDescent="0.25">
      <c r="A55683" s="80">
        <v>1148734</v>
      </c>
      <c r="B55683" s="104" t="s">
        <v>236</v>
      </c>
      <c r="C55683" s="84" t="s">
        <v>236</v>
      </c>
    </row>
    <row r="55684" spans="1:3" x14ac:dyDescent="0.25">
      <c r="A55684" s="80">
        <v>1148735</v>
      </c>
      <c r="B55684" s="104" t="s">
        <v>236</v>
      </c>
      <c r="C55684" s="84" t="s">
        <v>236</v>
      </c>
    </row>
    <row r="55685" spans="1:3" x14ac:dyDescent="0.25">
      <c r="A55685" s="80">
        <v>1148736</v>
      </c>
      <c r="B55685" s="104" t="s">
        <v>236</v>
      </c>
      <c r="C55685" s="84" t="s">
        <v>236</v>
      </c>
    </row>
    <row r="55686" spans="1:3" x14ac:dyDescent="0.25">
      <c r="A55686" s="80">
        <v>1148737</v>
      </c>
      <c r="B55686" s="104" t="s">
        <v>236</v>
      </c>
      <c r="C55686" s="84" t="s">
        <v>236</v>
      </c>
    </row>
    <row r="55687" spans="1:3" x14ac:dyDescent="0.25">
      <c r="A55687" s="80">
        <v>1148738</v>
      </c>
      <c r="B55687" s="104" t="s">
        <v>236</v>
      </c>
      <c r="C55687" s="84" t="s">
        <v>236</v>
      </c>
    </row>
    <row r="55688" spans="1:3" x14ac:dyDescent="0.25">
      <c r="A55688" s="80">
        <v>1148739</v>
      </c>
      <c r="B55688" s="104" t="s">
        <v>236</v>
      </c>
      <c r="C55688" s="84" t="s">
        <v>236</v>
      </c>
    </row>
    <row r="55689" spans="1:3" x14ac:dyDescent="0.25">
      <c r="A55689" s="80">
        <v>1148740</v>
      </c>
      <c r="B55689" s="104" t="s">
        <v>236</v>
      </c>
      <c r="C55689" s="84" t="s">
        <v>236</v>
      </c>
    </row>
    <row r="55690" spans="1:3" x14ac:dyDescent="0.25">
      <c r="A55690" s="80">
        <v>1148741</v>
      </c>
      <c r="B55690" s="104" t="s">
        <v>236</v>
      </c>
      <c r="C55690" s="84" t="s">
        <v>236</v>
      </c>
    </row>
    <row r="55691" spans="1:3" x14ac:dyDescent="0.25">
      <c r="A55691" s="80">
        <v>1148742</v>
      </c>
      <c r="B55691" s="104" t="s">
        <v>236</v>
      </c>
      <c r="C55691" s="84" t="s">
        <v>236</v>
      </c>
    </row>
    <row r="55692" spans="1:3" x14ac:dyDescent="0.25">
      <c r="A55692" s="80">
        <v>1148743</v>
      </c>
      <c r="B55692" s="104" t="s">
        <v>236</v>
      </c>
      <c r="C55692" s="84" t="s">
        <v>236</v>
      </c>
    </row>
    <row r="55693" spans="1:3" x14ac:dyDescent="0.25">
      <c r="A55693" s="80">
        <v>1148744</v>
      </c>
      <c r="B55693" s="104" t="s">
        <v>236</v>
      </c>
      <c r="C55693" s="84" t="s">
        <v>236</v>
      </c>
    </row>
    <row r="55694" spans="1:3" x14ac:dyDescent="0.25">
      <c r="A55694" s="80">
        <v>1148745</v>
      </c>
      <c r="B55694" s="104" t="s">
        <v>236</v>
      </c>
      <c r="C55694" s="84" t="s">
        <v>236</v>
      </c>
    </row>
    <row r="55695" spans="1:3" x14ac:dyDescent="0.25">
      <c r="A55695" s="80">
        <v>1148746</v>
      </c>
      <c r="B55695" s="104" t="s">
        <v>236</v>
      </c>
      <c r="C55695" s="84" t="s">
        <v>236</v>
      </c>
    </row>
    <row r="55696" spans="1:3" x14ac:dyDescent="0.25">
      <c r="A55696" s="80">
        <v>1148747</v>
      </c>
      <c r="B55696" s="104" t="s">
        <v>236</v>
      </c>
      <c r="C55696" s="84" t="s">
        <v>236</v>
      </c>
    </row>
    <row r="55697" spans="1:3" x14ac:dyDescent="0.25">
      <c r="A55697" s="80">
        <v>1148748</v>
      </c>
      <c r="B55697" s="104" t="s">
        <v>236</v>
      </c>
      <c r="C55697" s="84" t="s">
        <v>236</v>
      </c>
    </row>
    <row r="55698" spans="1:3" x14ac:dyDescent="0.25">
      <c r="A55698" s="80">
        <v>1148749</v>
      </c>
      <c r="B55698" s="91">
        <v>1148751</v>
      </c>
      <c r="C55698" s="90">
        <v>1964</v>
      </c>
    </row>
    <row r="55699" spans="1:3" x14ac:dyDescent="0.25">
      <c r="A55699" s="80">
        <v>1148750</v>
      </c>
      <c r="B55699" s="104" t="s">
        <v>236</v>
      </c>
      <c r="C55699" s="84" t="s">
        <v>236</v>
      </c>
    </row>
    <row r="55700" spans="1:3" x14ac:dyDescent="0.25">
      <c r="A55700" s="80">
        <v>1148752</v>
      </c>
      <c r="B55700" s="104" t="s">
        <v>236</v>
      </c>
      <c r="C55700" s="84" t="s">
        <v>236</v>
      </c>
    </row>
    <row r="55701" spans="1:3" x14ac:dyDescent="0.25">
      <c r="A55701" s="80">
        <v>1148753</v>
      </c>
      <c r="B55701" s="104" t="s">
        <v>236</v>
      </c>
      <c r="C55701" s="84" t="s">
        <v>236</v>
      </c>
    </row>
    <row r="55702" spans="1:3" x14ac:dyDescent="0.25">
      <c r="A55702" s="80">
        <v>1148754</v>
      </c>
      <c r="B55702" s="104" t="s">
        <v>236</v>
      </c>
      <c r="C55702" s="84" t="s">
        <v>236</v>
      </c>
    </row>
    <row r="55703" spans="1:3" x14ac:dyDescent="0.25">
      <c r="A55703" s="80">
        <v>1148755</v>
      </c>
      <c r="B55703" s="104" t="s">
        <v>236</v>
      </c>
      <c r="C55703" s="84" t="s">
        <v>236</v>
      </c>
    </row>
    <row r="55704" spans="1:3" x14ac:dyDescent="0.25">
      <c r="A55704" s="80">
        <v>1148756</v>
      </c>
      <c r="B55704" s="104" t="s">
        <v>236</v>
      </c>
      <c r="C55704" s="84" t="s">
        <v>236</v>
      </c>
    </row>
    <row r="55705" spans="1:3" x14ac:dyDescent="0.25">
      <c r="A55705" s="80">
        <v>1148757</v>
      </c>
      <c r="B55705" s="104" t="s">
        <v>236</v>
      </c>
      <c r="C55705" s="84" t="s">
        <v>236</v>
      </c>
    </row>
    <row r="55706" spans="1:3" x14ac:dyDescent="0.25">
      <c r="A55706" s="80">
        <v>1148758</v>
      </c>
      <c r="B55706" s="104" t="s">
        <v>236</v>
      </c>
      <c r="C55706" s="84" t="s">
        <v>236</v>
      </c>
    </row>
    <row r="55707" spans="1:3" x14ac:dyDescent="0.25">
      <c r="A55707" s="80">
        <v>1148759</v>
      </c>
      <c r="B55707" s="104" t="s">
        <v>236</v>
      </c>
      <c r="C55707" s="84" t="s">
        <v>236</v>
      </c>
    </row>
    <row r="55708" spans="1:3" x14ac:dyDescent="0.25">
      <c r="A55708" s="80">
        <v>1148760</v>
      </c>
      <c r="B55708" s="104" t="s">
        <v>236</v>
      </c>
      <c r="C55708" s="84" t="s">
        <v>236</v>
      </c>
    </row>
    <row r="55709" spans="1:3" x14ac:dyDescent="0.25">
      <c r="A55709" s="80">
        <v>1148761</v>
      </c>
      <c r="B55709" s="104" t="s">
        <v>236</v>
      </c>
      <c r="C55709" s="84" t="s">
        <v>236</v>
      </c>
    </row>
    <row r="55710" spans="1:3" x14ac:dyDescent="0.25">
      <c r="A55710" s="80">
        <v>1148762</v>
      </c>
      <c r="B55710" s="104" t="s">
        <v>236</v>
      </c>
      <c r="C55710" s="84" t="s">
        <v>236</v>
      </c>
    </row>
    <row r="55711" spans="1:3" x14ac:dyDescent="0.25">
      <c r="A55711" s="80">
        <v>1148763</v>
      </c>
      <c r="B55711" s="104" t="s">
        <v>236</v>
      </c>
      <c r="C55711" s="84" t="s">
        <v>236</v>
      </c>
    </row>
    <row r="55712" spans="1:3" x14ac:dyDescent="0.25">
      <c r="A55712" s="80">
        <v>1148764</v>
      </c>
      <c r="B55712" s="104" t="s">
        <v>236</v>
      </c>
      <c r="C55712" s="84" t="s">
        <v>236</v>
      </c>
    </row>
    <row r="55713" spans="1:3" x14ac:dyDescent="0.25">
      <c r="A55713" s="80">
        <v>1148765</v>
      </c>
      <c r="B55713" s="104" t="s">
        <v>236</v>
      </c>
      <c r="C55713" s="84" t="s">
        <v>236</v>
      </c>
    </row>
    <row r="55714" spans="1:3" x14ac:dyDescent="0.25">
      <c r="A55714" s="80">
        <v>1148766</v>
      </c>
      <c r="B55714" s="104" t="s">
        <v>236</v>
      </c>
      <c r="C55714" s="84" t="s">
        <v>236</v>
      </c>
    </row>
    <row r="55715" spans="1:3" x14ac:dyDescent="0.25">
      <c r="A55715" s="80">
        <v>1148767</v>
      </c>
      <c r="B55715" s="104" t="s">
        <v>236</v>
      </c>
      <c r="C55715" s="84" t="s">
        <v>236</v>
      </c>
    </row>
    <row r="55716" spans="1:3" x14ac:dyDescent="0.25">
      <c r="A55716" s="80">
        <v>1148768</v>
      </c>
      <c r="B55716" s="104" t="s">
        <v>236</v>
      </c>
      <c r="C55716" s="84" t="s">
        <v>236</v>
      </c>
    </row>
    <row r="55717" spans="1:3" x14ac:dyDescent="0.25">
      <c r="A55717" s="80">
        <v>1148769</v>
      </c>
      <c r="B55717" s="104" t="s">
        <v>236</v>
      </c>
      <c r="C55717" s="84" t="s">
        <v>236</v>
      </c>
    </row>
    <row r="55718" spans="1:3" x14ac:dyDescent="0.25">
      <c r="A55718" s="80">
        <v>1148770</v>
      </c>
      <c r="B55718" s="104" t="s">
        <v>236</v>
      </c>
      <c r="C55718" s="84" t="s">
        <v>236</v>
      </c>
    </row>
    <row r="55719" spans="1:3" x14ac:dyDescent="0.25">
      <c r="A55719" s="80">
        <v>1148771</v>
      </c>
      <c r="B55719" s="104" t="s">
        <v>236</v>
      </c>
      <c r="C55719" s="84" t="s">
        <v>236</v>
      </c>
    </row>
    <row r="55720" spans="1:3" x14ac:dyDescent="0.25">
      <c r="A55720" s="80">
        <v>1148772</v>
      </c>
      <c r="B55720" s="104" t="s">
        <v>236</v>
      </c>
      <c r="C55720" s="84" t="s">
        <v>236</v>
      </c>
    </row>
    <row r="55721" spans="1:3" x14ac:dyDescent="0.25">
      <c r="A55721" s="80">
        <v>1148773</v>
      </c>
      <c r="B55721" s="104" t="s">
        <v>236</v>
      </c>
      <c r="C55721" s="84" t="s">
        <v>236</v>
      </c>
    </row>
    <row r="55722" spans="1:3" x14ac:dyDescent="0.25">
      <c r="A55722" s="80">
        <v>1148774</v>
      </c>
      <c r="B55722" s="104" t="s">
        <v>236</v>
      </c>
      <c r="C55722" s="84" t="s">
        <v>236</v>
      </c>
    </row>
    <row r="55723" spans="1:3" x14ac:dyDescent="0.25">
      <c r="A55723" s="80">
        <v>1148775</v>
      </c>
      <c r="B55723" s="104" t="s">
        <v>236</v>
      </c>
      <c r="C55723" s="84" t="s">
        <v>236</v>
      </c>
    </row>
    <row r="55724" spans="1:3" x14ac:dyDescent="0.25">
      <c r="A55724" s="80">
        <v>1148776</v>
      </c>
      <c r="B55724" s="104" t="s">
        <v>236</v>
      </c>
      <c r="C55724" s="84" t="s">
        <v>236</v>
      </c>
    </row>
    <row r="55725" spans="1:3" x14ac:dyDescent="0.25">
      <c r="A55725" s="80">
        <v>1148777</v>
      </c>
      <c r="B55725" s="104" t="s">
        <v>236</v>
      </c>
      <c r="C55725" s="84" t="s">
        <v>236</v>
      </c>
    </row>
    <row r="55726" spans="1:3" x14ac:dyDescent="0.25">
      <c r="A55726" s="80">
        <v>1148778</v>
      </c>
      <c r="B55726" s="104" t="s">
        <v>236</v>
      </c>
      <c r="C55726" s="84" t="s">
        <v>236</v>
      </c>
    </row>
    <row r="55727" spans="1:3" x14ac:dyDescent="0.25">
      <c r="A55727" s="80">
        <v>1148779</v>
      </c>
      <c r="B55727" s="104" t="s">
        <v>236</v>
      </c>
      <c r="C55727" s="84" t="s">
        <v>236</v>
      </c>
    </row>
    <row r="55728" spans="1:3" x14ac:dyDescent="0.25">
      <c r="A55728" s="80">
        <v>1148780</v>
      </c>
      <c r="B55728" s="104" t="s">
        <v>236</v>
      </c>
      <c r="C55728" s="84" t="s">
        <v>236</v>
      </c>
    </row>
    <row r="55729" spans="1:3" x14ac:dyDescent="0.25">
      <c r="A55729" s="80">
        <v>1148781</v>
      </c>
      <c r="B55729" s="104" t="s">
        <v>236</v>
      </c>
      <c r="C55729" s="84" t="s">
        <v>236</v>
      </c>
    </row>
    <row r="55730" spans="1:3" x14ac:dyDescent="0.25">
      <c r="A55730" s="80">
        <v>1148782</v>
      </c>
      <c r="B55730" s="104" t="s">
        <v>236</v>
      </c>
      <c r="C55730" s="84" t="s">
        <v>236</v>
      </c>
    </row>
    <row r="55731" spans="1:3" x14ac:dyDescent="0.25">
      <c r="A55731" s="80">
        <v>1148783</v>
      </c>
      <c r="B55731" s="104" t="s">
        <v>236</v>
      </c>
      <c r="C55731" s="84" t="s">
        <v>236</v>
      </c>
    </row>
    <row r="55732" spans="1:3" x14ac:dyDescent="0.25">
      <c r="A55732" s="80">
        <v>1148784</v>
      </c>
      <c r="B55732" s="104" t="s">
        <v>236</v>
      </c>
      <c r="C55732" s="84" t="s">
        <v>236</v>
      </c>
    </row>
    <row r="55733" spans="1:3" x14ac:dyDescent="0.25">
      <c r="A55733" s="80">
        <v>1148785</v>
      </c>
      <c r="B55733" s="104" t="s">
        <v>236</v>
      </c>
      <c r="C55733" s="84" t="s">
        <v>236</v>
      </c>
    </row>
    <row r="55734" spans="1:3" x14ac:dyDescent="0.25">
      <c r="A55734" s="80">
        <v>1148786</v>
      </c>
      <c r="B55734" s="104" t="s">
        <v>236</v>
      </c>
      <c r="C55734" s="84" t="s">
        <v>236</v>
      </c>
    </row>
    <row r="55735" spans="1:3" x14ac:dyDescent="0.25">
      <c r="A55735" s="80">
        <v>1148787</v>
      </c>
      <c r="B55735" s="104" t="s">
        <v>236</v>
      </c>
      <c r="C55735" s="84" t="s">
        <v>236</v>
      </c>
    </row>
    <row r="55736" spans="1:3" x14ac:dyDescent="0.25">
      <c r="A55736" s="80">
        <v>1148788</v>
      </c>
      <c r="B55736" s="104" t="s">
        <v>236</v>
      </c>
      <c r="C55736" s="84" t="s">
        <v>236</v>
      </c>
    </row>
    <row r="55737" spans="1:3" x14ac:dyDescent="0.25">
      <c r="A55737" s="80">
        <v>1148789</v>
      </c>
      <c r="B55737" s="104" t="s">
        <v>236</v>
      </c>
      <c r="C55737" s="84" t="s">
        <v>236</v>
      </c>
    </row>
    <row r="55738" spans="1:3" x14ac:dyDescent="0.25">
      <c r="A55738" s="80">
        <v>1148790</v>
      </c>
      <c r="B55738" s="104" t="s">
        <v>236</v>
      </c>
      <c r="C55738" s="84" t="s">
        <v>236</v>
      </c>
    </row>
    <row r="55739" spans="1:3" x14ac:dyDescent="0.25">
      <c r="A55739" s="80">
        <v>1148791</v>
      </c>
      <c r="B55739" s="104" t="s">
        <v>236</v>
      </c>
      <c r="C55739" s="84" t="s">
        <v>236</v>
      </c>
    </row>
    <row r="55740" spans="1:3" x14ac:dyDescent="0.25">
      <c r="A55740" s="80">
        <v>1148792</v>
      </c>
      <c r="B55740" s="104" t="s">
        <v>236</v>
      </c>
      <c r="C55740" s="84" t="s">
        <v>236</v>
      </c>
    </row>
    <row r="55741" spans="1:3" x14ac:dyDescent="0.25">
      <c r="A55741" s="80">
        <v>1148793</v>
      </c>
      <c r="B55741" s="104" t="s">
        <v>236</v>
      </c>
      <c r="C55741" s="84" t="s">
        <v>236</v>
      </c>
    </row>
    <row r="55742" spans="1:3" x14ac:dyDescent="0.25">
      <c r="A55742" s="80">
        <v>1148794</v>
      </c>
      <c r="B55742" s="104" t="s">
        <v>236</v>
      </c>
      <c r="C55742" s="84" t="s">
        <v>236</v>
      </c>
    </row>
    <row r="55743" spans="1:3" x14ac:dyDescent="0.25">
      <c r="A55743" s="80">
        <v>1148795</v>
      </c>
      <c r="B55743" s="104" t="s">
        <v>236</v>
      </c>
      <c r="C55743" s="84" t="s">
        <v>236</v>
      </c>
    </row>
    <row r="55744" spans="1:3" x14ac:dyDescent="0.25">
      <c r="A55744" s="80">
        <v>1148796</v>
      </c>
      <c r="B55744" s="104" t="s">
        <v>236</v>
      </c>
      <c r="C55744" s="84" t="s">
        <v>236</v>
      </c>
    </row>
    <row r="55745" spans="1:3" x14ac:dyDescent="0.25">
      <c r="A55745" s="80">
        <v>1148797</v>
      </c>
      <c r="B55745" s="104" t="s">
        <v>236</v>
      </c>
      <c r="C55745" s="84" t="s">
        <v>236</v>
      </c>
    </row>
    <row r="55746" spans="1:3" x14ac:dyDescent="0.25">
      <c r="A55746" s="80">
        <v>1148798</v>
      </c>
      <c r="B55746" s="104" t="s">
        <v>236</v>
      </c>
      <c r="C55746" s="84" t="s">
        <v>236</v>
      </c>
    </row>
    <row r="55747" spans="1:3" x14ac:dyDescent="0.25">
      <c r="A55747" s="80">
        <v>1148799</v>
      </c>
      <c r="B55747" s="104" t="s">
        <v>236</v>
      </c>
      <c r="C55747" s="84" t="s">
        <v>236</v>
      </c>
    </row>
    <row r="55748" spans="1:3" x14ac:dyDescent="0.25">
      <c r="A55748" s="80">
        <v>1148800</v>
      </c>
      <c r="B55748" s="104" t="s">
        <v>236</v>
      </c>
      <c r="C55748" s="84" t="s">
        <v>236</v>
      </c>
    </row>
    <row r="55749" spans="1:3" x14ac:dyDescent="0.25">
      <c r="A55749" s="80">
        <v>1148801</v>
      </c>
      <c r="B55749" s="104" t="s">
        <v>236</v>
      </c>
      <c r="C55749" s="84" t="s">
        <v>236</v>
      </c>
    </row>
    <row r="55750" spans="1:3" x14ac:dyDescent="0.25">
      <c r="A55750" s="80">
        <v>1148802</v>
      </c>
      <c r="B55750" s="104" t="s">
        <v>236</v>
      </c>
      <c r="C55750" s="84" t="s">
        <v>236</v>
      </c>
    </row>
    <row r="55751" spans="1:3" x14ac:dyDescent="0.25">
      <c r="A55751" s="80">
        <v>1148803</v>
      </c>
      <c r="B55751" s="104" t="s">
        <v>236</v>
      </c>
      <c r="C55751" s="84" t="s">
        <v>236</v>
      </c>
    </row>
    <row r="55752" spans="1:3" x14ac:dyDescent="0.25">
      <c r="A55752" s="80">
        <v>1148804</v>
      </c>
      <c r="B55752" s="104" t="s">
        <v>236</v>
      </c>
      <c r="C55752" s="84" t="s">
        <v>236</v>
      </c>
    </row>
    <row r="55753" spans="1:3" x14ac:dyDescent="0.25">
      <c r="A55753" s="80">
        <v>1148805</v>
      </c>
      <c r="B55753" s="104" t="s">
        <v>236</v>
      </c>
      <c r="C55753" s="84" t="s">
        <v>236</v>
      </c>
    </row>
    <row r="55754" spans="1:3" x14ac:dyDescent="0.25">
      <c r="A55754" s="80">
        <v>1148806</v>
      </c>
      <c r="B55754" s="104" t="s">
        <v>236</v>
      </c>
      <c r="C55754" s="84" t="s">
        <v>236</v>
      </c>
    </row>
    <row r="55755" spans="1:3" x14ac:dyDescent="0.25">
      <c r="A55755" s="80">
        <v>1148807</v>
      </c>
      <c r="B55755" s="104" t="s">
        <v>236</v>
      </c>
      <c r="C55755" s="84" t="s">
        <v>236</v>
      </c>
    </row>
    <row r="55756" spans="1:3" x14ac:dyDescent="0.25">
      <c r="A55756" s="80">
        <v>1148808</v>
      </c>
      <c r="B55756" s="104" t="s">
        <v>236</v>
      </c>
      <c r="C55756" s="84" t="s">
        <v>236</v>
      </c>
    </row>
    <row r="55757" spans="1:3" x14ac:dyDescent="0.25">
      <c r="A55757" s="80">
        <v>1148809</v>
      </c>
      <c r="B55757" s="104" t="s">
        <v>236</v>
      </c>
      <c r="C55757" s="84" t="s">
        <v>236</v>
      </c>
    </row>
    <row r="55758" spans="1:3" x14ac:dyDescent="0.25">
      <c r="A55758" s="80">
        <v>1148810</v>
      </c>
      <c r="B55758" s="104" t="s">
        <v>236</v>
      </c>
      <c r="C55758" s="84" t="s">
        <v>236</v>
      </c>
    </row>
    <row r="55759" spans="1:3" x14ac:dyDescent="0.25">
      <c r="A55759" s="80">
        <v>1148811</v>
      </c>
      <c r="B55759" s="104" t="s">
        <v>236</v>
      </c>
      <c r="C55759" s="84" t="s">
        <v>236</v>
      </c>
    </row>
    <row r="55760" spans="1:3" x14ac:dyDescent="0.25">
      <c r="A55760" s="80">
        <v>1148812</v>
      </c>
      <c r="B55760" s="104" t="s">
        <v>236</v>
      </c>
      <c r="C55760" s="84" t="s">
        <v>236</v>
      </c>
    </row>
    <row r="55761" spans="1:3" x14ac:dyDescent="0.25">
      <c r="A55761" s="80">
        <v>1148813</v>
      </c>
      <c r="B55761" s="104" t="s">
        <v>236</v>
      </c>
      <c r="C55761" s="84" t="s">
        <v>236</v>
      </c>
    </row>
    <row r="55762" spans="1:3" x14ac:dyDescent="0.25">
      <c r="A55762" s="80">
        <v>1148814</v>
      </c>
      <c r="B55762" s="104" t="s">
        <v>236</v>
      </c>
      <c r="C55762" s="84" t="s">
        <v>236</v>
      </c>
    </row>
    <row r="55763" spans="1:3" x14ac:dyDescent="0.25">
      <c r="A55763" s="80">
        <v>1148815</v>
      </c>
      <c r="B55763" s="104" t="s">
        <v>236</v>
      </c>
      <c r="C55763" s="84" t="s">
        <v>236</v>
      </c>
    </row>
    <row r="55764" spans="1:3" x14ac:dyDescent="0.25">
      <c r="A55764" s="80">
        <v>1148816</v>
      </c>
      <c r="B55764" s="104" t="s">
        <v>236</v>
      </c>
      <c r="C55764" s="84" t="s">
        <v>236</v>
      </c>
    </row>
    <row r="55765" spans="1:3" x14ac:dyDescent="0.25">
      <c r="A55765" s="80">
        <v>1148817</v>
      </c>
      <c r="B55765" s="104" t="s">
        <v>236</v>
      </c>
      <c r="C55765" s="84" t="s">
        <v>236</v>
      </c>
    </row>
    <row r="55766" spans="1:3" x14ac:dyDescent="0.25">
      <c r="A55766" s="80">
        <v>1148818</v>
      </c>
      <c r="B55766" s="104" t="s">
        <v>236</v>
      </c>
      <c r="C55766" s="84" t="s">
        <v>236</v>
      </c>
    </row>
    <row r="55767" spans="1:3" x14ac:dyDescent="0.25">
      <c r="A55767" s="80">
        <v>1148819</v>
      </c>
      <c r="B55767" s="104" t="s">
        <v>236</v>
      </c>
      <c r="C55767" s="84" t="s">
        <v>236</v>
      </c>
    </row>
    <row r="55768" spans="1:3" x14ac:dyDescent="0.25">
      <c r="A55768" s="80">
        <v>1148820</v>
      </c>
      <c r="B55768" s="104" t="s">
        <v>236</v>
      </c>
      <c r="C55768" s="84" t="s">
        <v>236</v>
      </c>
    </row>
    <row r="55769" spans="1:3" x14ac:dyDescent="0.25">
      <c r="A55769" s="80">
        <v>1148821</v>
      </c>
      <c r="B55769" s="104" t="s">
        <v>236</v>
      </c>
      <c r="C55769" s="84" t="s">
        <v>236</v>
      </c>
    </row>
    <row r="55770" spans="1:3" x14ac:dyDescent="0.25">
      <c r="A55770" s="80">
        <v>1148822</v>
      </c>
      <c r="B55770" s="104" t="s">
        <v>236</v>
      </c>
      <c r="C55770" s="84" t="s">
        <v>236</v>
      </c>
    </row>
    <row r="55771" spans="1:3" x14ac:dyDescent="0.25">
      <c r="A55771" s="80">
        <v>1148823</v>
      </c>
      <c r="B55771" s="104" t="s">
        <v>236</v>
      </c>
      <c r="C55771" s="84" t="s">
        <v>236</v>
      </c>
    </row>
    <row r="55772" spans="1:3" x14ac:dyDescent="0.25">
      <c r="A55772" s="80">
        <v>1148824</v>
      </c>
      <c r="B55772" s="104" t="s">
        <v>236</v>
      </c>
      <c r="C55772" s="84" t="s">
        <v>236</v>
      </c>
    </row>
    <row r="55773" spans="1:3" x14ac:dyDescent="0.25">
      <c r="A55773" s="80">
        <v>1148825</v>
      </c>
      <c r="B55773" s="104" t="s">
        <v>236</v>
      </c>
      <c r="C55773" s="84" t="s">
        <v>236</v>
      </c>
    </row>
    <row r="55774" spans="1:3" x14ac:dyDescent="0.25">
      <c r="A55774" s="80">
        <v>1148826</v>
      </c>
      <c r="B55774" s="104" t="s">
        <v>236</v>
      </c>
      <c r="C55774" s="84" t="s">
        <v>236</v>
      </c>
    </row>
    <row r="55775" spans="1:3" x14ac:dyDescent="0.25">
      <c r="A55775" s="80">
        <v>1148828</v>
      </c>
      <c r="B55775" s="104" t="s">
        <v>236</v>
      </c>
      <c r="C55775" s="84" t="s">
        <v>236</v>
      </c>
    </row>
    <row r="55776" spans="1:3" x14ac:dyDescent="0.25">
      <c r="A55776" s="80">
        <v>1148829</v>
      </c>
      <c r="B55776" s="104" t="s">
        <v>236</v>
      </c>
      <c r="C55776" s="84" t="s">
        <v>236</v>
      </c>
    </row>
    <row r="55777" spans="1:3" x14ac:dyDescent="0.25">
      <c r="A55777" s="80">
        <v>1148830</v>
      </c>
      <c r="B55777" s="104" t="s">
        <v>236</v>
      </c>
      <c r="C55777" s="84" t="s">
        <v>236</v>
      </c>
    </row>
    <row r="55778" spans="1:3" x14ac:dyDescent="0.25">
      <c r="A55778" s="80">
        <v>1148831</v>
      </c>
      <c r="B55778" s="104" t="s">
        <v>236</v>
      </c>
      <c r="C55778" s="84" t="s">
        <v>236</v>
      </c>
    </row>
    <row r="55779" spans="1:3" x14ac:dyDescent="0.25">
      <c r="A55779" s="80">
        <v>1148832</v>
      </c>
      <c r="B55779" s="104" t="s">
        <v>236</v>
      </c>
      <c r="C55779" s="84" t="s">
        <v>236</v>
      </c>
    </row>
    <row r="55780" spans="1:3" x14ac:dyDescent="0.25">
      <c r="A55780" s="80">
        <v>1148833</v>
      </c>
      <c r="B55780" s="104" t="s">
        <v>236</v>
      </c>
      <c r="C55780" s="84" t="s">
        <v>236</v>
      </c>
    </row>
    <row r="55781" spans="1:3" x14ac:dyDescent="0.25">
      <c r="A55781" s="80">
        <v>1148834</v>
      </c>
      <c r="B55781" s="104" t="s">
        <v>236</v>
      </c>
      <c r="C55781" s="84" t="s">
        <v>236</v>
      </c>
    </row>
    <row r="55782" spans="1:3" x14ac:dyDescent="0.25">
      <c r="A55782" s="80">
        <v>1148835</v>
      </c>
      <c r="B55782" s="104" t="s">
        <v>236</v>
      </c>
      <c r="C55782" s="84" t="s">
        <v>236</v>
      </c>
    </row>
    <row r="55783" spans="1:3" x14ac:dyDescent="0.25">
      <c r="A55783" s="80">
        <v>1148836</v>
      </c>
      <c r="B55783" s="104" t="s">
        <v>236</v>
      </c>
      <c r="C55783" s="84" t="s">
        <v>236</v>
      </c>
    </row>
    <row r="55784" spans="1:3" x14ac:dyDescent="0.25">
      <c r="A55784" s="80">
        <v>1148837</v>
      </c>
      <c r="B55784" s="104" t="s">
        <v>236</v>
      </c>
      <c r="C55784" s="84" t="s">
        <v>236</v>
      </c>
    </row>
    <row r="55785" spans="1:3" x14ac:dyDescent="0.25">
      <c r="A55785" s="80">
        <v>1148838</v>
      </c>
      <c r="B55785" s="104" t="s">
        <v>236</v>
      </c>
      <c r="C55785" s="84" t="s">
        <v>236</v>
      </c>
    </row>
    <row r="55786" spans="1:3" x14ac:dyDescent="0.25">
      <c r="A55786" s="80">
        <v>1148839</v>
      </c>
      <c r="B55786" s="104" t="s">
        <v>236</v>
      </c>
      <c r="C55786" s="84" t="s">
        <v>236</v>
      </c>
    </row>
    <row r="55787" spans="1:3" x14ac:dyDescent="0.25">
      <c r="A55787" s="80">
        <v>1148840</v>
      </c>
      <c r="B55787" s="104" t="s">
        <v>236</v>
      </c>
      <c r="C55787" s="84" t="s">
        <v>236</v>
      </c>
    </row>
    <row r="55788" spans="1:3" x14ac:dyDescent="0.25">
      <c r="A55788" s="80">
        <v>1148841</v>
      </c>
      <c r="B55788" s="104" t="s">
        <v>236</v>
      </c>
      <c r="C55788" s="84" t="s">
        <v>236</v>
      </c>
    </row>
    <row r="55789" spans="1:3" x14ac:dyDescent="0.25">
      <c r="A55789" s="80">
        <v>1148842</v>
      </c>
      <c r="B55789" s="104" t="s">
        <v>236</v>
      </c>
      <c r="C55789" s="84" t="s">
        <v>236</v>
      </c>
    </row>
    <row r="55790" spans="1:3" x14ac:dyDescent="0.25">
      <c r="A55790" s="80">
        <v>1148843</v>
      </c>
      <c r="B55790" s="104" t="s">
        <v>236</v>
      </c>
      <c r="C55790" s="84" t="s">
        <v>236</v>
      </c>
    </row>
    <row r="55791" spans="1:3" x14ac:dyDescent="0.25">
      <c r="A55791" s="80">
        <v>1148844</v>
      </c>
      <c r="B55791" s="104" t="s">
        <v>236</v>
      </c>
      <c r="C55791" s="84" t="s">
        <v>236</v>
      </c>
    </row>
    <row r="55792" spans="1:3" x14ac:dyDescent="0.25">
      <c r="A55792" s="80">
        <v>1148845</v>
      </c>
      <c r="B55792" s="104" t="s">
        <v>236</v>
      </c>
      <c r="C55792" s="84" t="s">
        <v>236</v>
      </c>
    </row>
    <row r="55793" spans="1:3" x14ac:dyDescent="0.25">
      <c r="A55793" s="80">
        <v>1148846</v>
      </c>
      <c r="B55793" s="104" t="s">
        <v>236</v>
      </c>
      <c r="C55793" s="84" t="s">
        <v>236</v>
      </c>
    </row>
    <row r="55794" spans="1:3" x14ac:dyDescent="0.25">
      <c r="A55794" s="80">
        <v>1148847</v>
      </c>
      <c r="B55794" s="104" t="s">
        <v>236</v>
      </c>
      <c r="C55794" s="84" t="s">
        <v>236</v>
      </c>
    </row>
    <row r="55795" spans="1:3" x14ac:dyDescent="0.25">
      <c r="A55795" s="80">
        <v>1148848</v>
      </c>
      <c r="B55795" s="104" t="s">
        <v>236</v>
      </c>
      <c r="C55795" s="84" t="s">
        <v>236</v>
      </c>
    </row>
    <row r="55796" spans="1:3" x14ac:dyDescent="0.25">
      <c r="A55796" s="80">
        <v>1148849</v>
      </c>
      <c r="B55796" s="104" t="s">
        <v>236</v>
      </c>
      <c r="C55796" s="84" t="s">
        <v>236</v>
      </c>
    </row>
    <row r="55797" spans="1:3" x14ac:dyDescent="0.25">
      <c r="A55797" s="80">
        <v>1148850</v>
      </c>
      <c r="B55797" s="104" t="s">
        <v>236</v>
      </c>
      <c r="C55797" s="84" t="s">
        <v>236</v>
      </c>
    </row>
    <row r="55798" spans="1:3" x14ac:dyDescent="0.25">
      <c r="A55798" s="80">
        <v>1148851</v>
      </c>
      <c r="B55798" s="104" t="s">
        <v>236</v>
      </c>
      <c r="C55798" s="84" t="s">
        <v>236</v>
      </c>
    </row>
    <row r="55799" spans="1:3" x14ac:dyDescent="0.25">
      <c r="A55799" s="80">
        <v>1148852</v>
      </c>
      <c r="B55799" s="104" t="s">
        <v>236</v>
      </c>
      <c r="C55799" s="84" t="s">
        <v>236</v>
      </c>
    </row>
    <row r="55800" spans="1:3" x14ac:dyDescent="0.25">
      <c r="A55800" s="80">
        <v>1148853</v>
      </c>
      <c r="B55800" s="104" t="s">
        <v>236</v>
      </c>
      <c r="C55800" s="84" t="s">
        <v>236</v>
      </c>
    </row>
    <row r="55801" spans="1:3" x14ac:dyDescent="0.25">
      <c r="A55801" s="80">
        <v>1148854</v>
      </c>
      <c r="B55801" s="104" t="s">
        <v>236</v>
      </c>
      <c r="C55801" s="84" t="s">
        <v>236</v>
      </c>
    </row>
    <row r="55802" spans="1:3" x14ac:dyDescent="0.25">
      <c r="A55802" s="80">
        <v>1148855</v>
      </c>
      <c r="B55802" s="104" t="s">
        <v>236</v>
      </c>
      <c r="C55802" s="84" t="s">
        <v>236</v>
      </c>
    </row>
    <row r="55803" spans="1:3" x14ac:dyDescent="0.25">
      <c r="A55803" s="80">
        <v>1148856</v>
      </c>
      <c r="B55803" s="104" t="s">
        <v>236</v>
      </c>
      <c r="C55803" s="84" t="s">
        <v>236</v>
      </c>
    </row>
    <row r="55804" spans="1:3" x14ac:dyDescent="0.25">
      <c r="A55804" s="80">
        <v>1148857</v>
      </c>
      <c r="B55804" s="104" t="s">
        <v>236</v>
      </c>
      <c r="C55804" s="84" t="s">
        <v>236</v>
      </c>
    </row>
    <row r="55805" spans="1:3" x14ac:dyDescent="0.25">
      <c r="A55805" s="80">
        <v>1148858</v>
      </c>
      <c r="B55805" s="104" t="s">
        <v>236</v>
      </c>
      <c r="C55805" s="84" t="s">
        <v>236</v>
      </c>
    </row>
    <row r="55806" spans="1:3" x14ac:dyDescent="0.25">
      <c r="A55806" s="80">
        <v>1148859</v>
      </c>
      <c r="B55806" s="104" t="s">
        <v>236</v>
      </c>
      <c r="C55806" s="84" t="s">
        <v>236</v>
      </c>
    </row>
    <row r="55807" spans="1:3" x14ac:dyDescent="0.25">
      <c r="A55807" s="80">
        <v>1148860</v>
      </c>
      <c r="B55807" s="104" t="s">
        <v>236</v>
      </c>
      <c r="C55807" s="84" t="s">
        <v>236</v>
      </c>
    </row>
    <row r="55808" spans="1:3" x14ac:dyDescent="0.25">
      <c r="A55808" s="80">
        <v>1148861</v>
      </c>
      <c r="B55808" s="104" t="s">
        <v>236</v>
      </c>
      <c r="C55808" s="84" t="s">
        <v>236</v>
      </c>
    </row>
    <row r="55809" spans="1:3" x14ac:dyDescent="0.25">
      <c r="A55809" s="80">
        <v>1148862</v>
      </c>
      <c r="B55809" s="104" t="s">
        <v>236</v>
      </c>
      <c r="C55809" s="84" t="s">
        <v>236</v>
      </c>
    </row>
    <row r="55810" spans="1:3" x14ac:dyDescent="0.25">
      <c r="A55810" s="80">
        <v>1148863</v>
      </c>
      <c r="B55810" s="104" t="s">
        <v>236</v>
      </c>
      <c r="C55810" s="84" t="s">
        <v>236</v>
      </c>
    </row>
    <row r="55811" spans="1:3" x14ac:dyDescent="0.25">
      <c r="A55811" s="80">
        <v>1148864</v>
      </c>
      <c r="B55811" s="104" t="s">
        <v>236</v>
      </c>
      <c r="C55811" s="84" t="s">
        <v>236</v>
      </c>
    </row>
    <row r="55812" spans="1:3" x14ac:dyDescent="0.25">
      <c r="A55812" s="80">
        <v>1148865</v>
      </c>
      <c r="B55812" s="104" t="s">
        <v>236</v>
      </c>
      <c r="C55812" s="84" t="s">
        <v>236</v>
      </c>
    </row>
    <row r="55813" spans="1:3" x14ac:dyDescent="0.25">
      <c r="A55813" s="80">
        <v>1148866</v>
      </c>
      <c r="B55813" s="104" t="s">
        <v>236</v>
      </c>
      <c r="C55813" s="84" t="s">
        <v>236</v>
      </c>
    </row>
    <row r="55814" spans="1:3" x14ac:dyDescent="0.25">
      <c r="A55814" s="80">
        <v>1148867</v>
      </c>
      <c r="B55814" s="104" t="s">
        <v>236</v>
      </c>
      <c r="C55814" s="84" t="s">
        <v>236</v>
      </c>
    </row>
    <row r="55815" spans="1:3" x14ac:dyDescent="0.25">
      <c r="A55815" s="80">
        <v>1148868</v>
      </c>
      <c r="B55815" s="104" t="s">
        <v>236</v>
      </c>
      <c r="C55815" s="84" t="s">
        <v>236</v>
      </c>
    </row>
    <row r="55816" spans="1:3" x14ac:dyDescent="0.25">
      <c r="A55816" s="80">
        <v>1148869</v>
      </c>
      <c r="B55816" s="104" t="s">
        <v>236</v>
      </c>
      <c r="C55816" s="84" t="s">
        <v>236</v>
      </c>
    </row>
    <row r="55817" spans="1:3" x14ac:dyDescent="0.25">
      <c r="A55817" s="80">
        <v>1148870</v>
      </c>
      <c r="B55817" s="104" t="s">
        <v>236</v>
      </c>
      <c r="C55817" s="84" t="s">
        <v>236</v>
      </c>
    </row>
    <row r="55818" spans="1:3" x14ac:dyDescent="0.25">
      <c r="A55818" s="80">
        <v>1148871</v>
      </c>
      <c r="B55818" s="104" t="s">
        <v>236</v>
      </c>
      <c r="C55818" s="84" t="s">
        <v>236</v>
      </c>
    </row>
    <row r="55819" spans="1:3" x14ac:dyDescent="0.25">
      <c r="A55819" s="80">
        <v>1148872</v>
      </c>
      <c r="B55819" s="104" t="s">
        <v>236</v>
      </c>
      <c r="C55819" s="84" t="s">
        <v>236</v>
      </c>
    </row>
    <row r="55820" spans="1:3" x14ac:dyDescent="0.25">
      <c r="A55820" s="80">
        <v>1148873</v>
      </c>
      <c r="B55820" s="104" t="s">
        <v>236</v>
      </c>
      <c r="C55820" s="84" t="s">
        <v>236</v>
      </c>
    </row>
    <row r="55821" spans="1:3" x14ac:dyDescent="0.25">
      <c r="A55821" s="80">
        <v>1148874</v>
      </c>
      <c r="B55821" s="104" t="s">
        <v>236</v>
      </c>
      <c r="C55821" s="84" t="s">
        <v>236</v>
      </c>
    </row>
    <row r="55822" spans="1:3" x14ac:dyDescent="0.25">
      <c r="A55822" s="80">
        <v>1148875</v>
      </c>
      <c r="B55822" s="104" t="s">
        <v>236</v>
      </c>
      <c r="C55822" s="84" t="s">
        <v>236</v>
      </c>
    </row>
    <row r="55823" spans="1:3" x14ac:dyDescent="0.25">
      <c r="A55823" s="80">
        <v>1148876</v>
      </c>
      <c r="B55823" s="104" t="s">
        <v>236</v>
      </c>
      <c r="C55823" s="84" t="s">
        <v>236</v>
      </c>
    </row>
    <row r="55824" spans="1:3" x14ac:dyDescent="0.25">
      <c r="A55824" s="80">
        <v>1148877</v>
      </c>
      <c r="B55824" s="104" t="s">
        <v>236</v>
      </c>
      <c r="C55824" s="84" t="s">
        <v>236</v>
      </c>
    </row>
    <row r="55825" spans="1:3" x14ac:dyDescent="0.25">
      <c r="A55825" s="80">
        <v>1148878</v>
      </c>
      <c r="B55825" s="104" t="s">
        <v>236</v>
      </c>
      <c r="C55825" s="84" t="s">
        <v>236</v>
      </c>
    </row>
    <row r="55826" spans="1:3" x14ac:dyDescent="0.25">
      <c r="A55826" s="80">
        <v>1148879</v>
      </c>
      <c r="B55826" s="104" t="s">
        <v>236</v>
      </c>
      <c r="C55826" s="84" t="s">
        <v>236</v>
      </c>
    </row>
    <row r="55827" spans="1:3" x14ac:dyDescent="0.25">
      <c r="A55827" s="80">
        <v>1148880</v>
      </c>
      <c r="B55827" s="104" t="s">
        <v>236</v>
      </c>
      <c r="C55827" s="84" t="s">
        <v>236</v>
      </c>
    </row>
    <row r="55828" spans="1:3" x14ac:dyDescent="0.25">
      <c r="A55828" s="80">
        <v>1148881</v>
      </c>
      <c r="B55828" s="104" t="s">
        <v>236</v>
      </c>
      <c r="C55828" s="84" t="s">
        <v>236</v>
      </c>
    </row>
    <row r="55829" spans="1:3" x14ac:dyDescent="0.25">
      <c r="A55829" s="80">
        <v>1148882</v>
      </c>
      <c r="B55829" s="104" t="s">
        <v>236</v>
      </c>
      <c r="C55829" s="84" t="s">
        <v>236</v>
      </c>
    </row>
    <row r="55830" spans="1:3" x14ac:dyDescent="0.25">
      <c r="A55830" s="80">
        <v>1148883</v>
      </c>
      <c r="B55830" s="104" t="s">
        <v>236</v>
      </c>
      <c r="C55830" s="84" t="s">
        <v>236</v>
      </c>
    </row>
    <row r="55831" spans="1:3" x14ac:dyDescent="0.25">
      <c r="A55831" s="80">
        <v>1148884</v>
      </c>
      <c r="B55831" s="104" t="s">
        <v>236</v>
      </c>
      <c r="C55831" s="84" t="s">
        <v>236</v>
      </c>
    </row>
    <row r="55832" spans="1:3" x14ac:dyDescent="0.25">
      <c r="A55832" s="80">
        <v>1148885</v>
      </c>
      <c r="B55832" s="104" t="s">
        <v>236</v>
      </c>
      <c r="C55832" s="84" t="s">
        <v>236</v>
      </c>
    </row>
    <row r="55833" spans="1:3" x14ac:dyDescent="0.25">
      <c r="A55833" s="80">
        <v>1148886</v>
      </c>
      <c r="B55833" s="104" t="s">
        <v>236</v>
      </c>
      <c r="C55833" s="84" t="s">
        <v>236</v>
      </c>
    </row>
    <row r="55834" spans="1:3" x14ac:dyDescent="0.25">
      <c r="A55834" s="80">
        <v>1148887</v>
      </c>
      <c r="B55834" s="104" t="s">
        <v>236</v>
      </c>
      <c r="C55834" s="84" t="s">
        <v>236</v>
      </c>
    </row>
    <row r="55835" spans="1:3" x14ac:dyDescent="0.25">
      <c r="A55835" s="80">
        <v>1148888</v>
      </c>
      <c r="B55835" s="104" t="s">
        <v>236</v>
      </c>
      <c r="C55835" s="84" t="s">
        <v>236</v>
      </c>
    </row>
    <row r="55836" spans="1:3" x14ac:dyDescent="0.25">
      <c r="A55836" s="80">
        <v>1148889</v>
      </c>
      <c r="B55836" s="104" t="s">
        <v>236</v>
      </c>
      <c r="C55836" s="84" t="s">
        <v>236</v>
      </c>
    </row>
    <row r="55837" spans="1:3" x14ac:dyDescent="0.25">
      <c r="A55837" s="80">
        <v>1148890</v>
      </c>
      <c r="B55837" s="104" t="s">
        <v>236</v>
      </c>
      <c r="C55837" s="84" t="s">
        <v>236</v>
      </c>
    </row>
    <row r="55838" spans="1:3" x14ac:dyDescent="0.25">
      <c r="A55838" s="80">
        <v>1148891</v>
      </c>
      <c r="B55838" s="104" t="s">
        <v>236</v>
      </c>
      <c r="C55838" s="84" t="s">
        <v>236</v>
      </c>
    </row>
    <row r="55839" spans="1:3" x14ac:dyDescent="0.25">
      <c r="A55839" s="80">
        <v>1148892</v>
      </c>
      <c r="B55839" s="104" t="s">
        <v>236</v>
      </c>
      <c r="C55839" s="84" t="s">
        <v>236</v>
      </c>
    </row>
    <row r="55840" spans="1:3" x14ac:dyDescent="0.25">
      <c r="A55840" s="80">
        <v>1148893</v>
      </c>
      <c r="B55840" s="104" t="s">
        <v>236</v>
      </c>
      <c r="C55840" s="84" t="s">
        <v>236</v>
      </c>
    </row>
    <row r="55841" spans="1:3" x14ac:dyDescent="0.25">
      <c r="A55841" s="80">
        <v>1148894</v>
      </c>
      <c r="B55841" s="104" t="s">
        <v>236</v>
      </c>
      <c r="C55841" s="84" t="s">
        <v>236</v>
      </c>
    </row>
    <row r="55842" spans="1:3" x14ac:dyDescent="0.25">
      <c r="A55842" s="80">
        <v>1148895</v>
      </c>
      <c r="B55842" s="104" t="s">
        <v>236</v>
      </c>
      <c r="C55842" s="84" t="s">
        <v>236</v>
      </c>
    </row>
    <row r="55843" spans="1:3" x14ac:dyDescent="0.25">
      <c r="A55843" s="80">
        <v>1148896</v>
      </c>
      <c r="B55843" s="104" t="s">
        <v>236</v>
      </c>
      <c r="C55843" s="84" t="s">
        <v>236</v>
      </c>
    </row>
    <row r="55844" spans="1:3" x14ac:dyDescent="0.25">
      <c r="A55844" s="80">
        <v>1148897</v>
      </c>
      <c r="B55844" s="104" t="s">
        <v>236</v>
      </c>
      <c r="C55844" s="84" t="s">
        <v>236</v>
      </c>
    </row>
    <row r="55845" spans="1:3" x14ac:dyDescent="0.25">
      <c r="A55845" s="80">
        <v>1148898</v>
      </c>
      <c r="B55845" s="104" t="s">
        <v>236</v>
      </c>
      <c r="C55845" s="84" t="s">
        <v>236</v>
      </c>
    </row>
    <row r="55846" spans="1:3" x14ac:dyDescent="0.25">
      <c r="A55846" s="80">
        <v>1148899</v>
      </c>
      <c r="B55846" s="104" t="s">
        <v>236</v>
      </c>
      <c r="C55846" s="84" t="s">
        <v>236</v>
      </c>
    </row>
    <row r="55847" spans="1:3" x14ac:dyDescent="0.25">
      <c r="A55847" s="80">
        <v>1148900</v>
      </c>
      <c r="B55847" s="104" t="s">
        <v>236</v>
      </c>
      <c r="C55847" s="84" t="s">
        <v>236</v>
      </c>
    </row>
    <row r="55848" spans="1:3" x14ac:dyDescent="0.25">
      <c r="A55848" s="80">
        <v>1148901</v>
      </c>
      <c r="B55848" s="104" t="s">
        <v>236</v>
      </c>
      <c r="C55848" s="84" t="s">
        <v>236</v>
      </c>
    </row>
    <row r="55849" spans="1:3" x14ac:dyDescent="0.25">
      <c r="A55849" s="80">
        <v>1148902</v>
      </c>
      <c r="B55849" s="104" t="s">
        <v>236</v>
      </c>
      <c r="C55849" s="84" t="s">
        <v>236</v>
      </c>
    </row>
    <row r="55850" spans="1:3" x14ac:dyDescent="0.25">
      <c r="A55850" s="80">
        <v>1148903</v>
      </c>
      <c r="B55850" s="104" t="s">
        <v>236</v>
      </c>
      <c r="C55850" s="84" t="s">
        <v>236</v>
      </c>
    </row>
    <row r="55851" spans="1:3" x14ac:dyDescent="0.25">
      <c r="A55851" s="80">
        <v>1148904</v>
      </c>
      <c r="B55851" s="104" t="s">
        <v>236</v>
      </c>
      <c r="C55851" s="84" t="s">
        <v>236</v>
      </c>
    </row>
    <row r="55852" spans="1:3" x14ac:dyDescent="0.25">
      <c r="A55852" s="80">
        <v>1148905</v>
      </c>
      <c r="B55852" s="104" t="s">
        <v>236</v>
      </c>
      <c r="C55852" s="84" t="s">
        <v>236</v>
      </c>
    </row>
    <row r="55853" spans="1:3" x14ac:dyDescent="0.25">
      <c r="A55853" s="80">
        <v>1148906</v>
      </c>
      <c r="B55853" s="104" t="s">
        <v>236</v>
      </c>
      <c r="C55853" s="84" t="s">
        <v>236</v>
      </c>
    </row>
    <row r="55854" spans="1:3" x14ac:dyDescent="0.25">
      <c r="A55854" s="80">
        <v>1148907</v>
      </c>
      <c r="B55854" s="104" t="s">
        <v>236</v>
      </c>
      <c r="C55854" s="84" t="s">
        <v>236</v>
      </c>
    </row>
    <row r="55855" spans="1:3" x14ac:dyDescent="0.25">
      <c r="A55855" s="80">
        <v>1148908</v>
      </c>
      <c r="B55855" s="104" t="s">
        <v>236</v>
      </c>
      <c r="C55855" s="84" t="s">
        <v>236</v>
      </c>
    </row>
    <row r="55856" spans="1:3" x14ac:dyDescent="0.25">
      <c r="A55856" s="80">
        <v>1148909</v>
      </c>
      <c r="B55856" s="104" t="s">
        <v>236</v>
      </c>
      <c r="C55856" s="84" t="s">
        <v>236</v>
      </c>
    </row>
    <row r="55857" spans="1:3" x14ac:dyDescent="0.25">
      <c r="A55857" s="80">
        <v>1148910</v>
      </c>
      <c r="B55857" s="104" t="s">
        <v>236</v>
      </c>
      <c r="C55857" s="84" t="s">
        <v>236</v>
      </c>
    </row>
    <row r="55858" spans="1:3" x14ac:dyDescent="0.25">
      <c r="A55858" s="80">
        <v>1148911</v>
      </c>
      <c r="B55858" s="104" t="s">
        <v>236</v>
      </c>
      <c r="C55858" s="84" t="s">
        <v>236</v>
      </c>
    </row>
    <row r="55859" spans="1:3" x14ac:dyDescent="0.25">
      <c r="A55859" s="80">
        <v>1148912</v>
      </c>
      <c r="B55859" s="104" t="s">
        <v>236</v>
      </c>
      <c r="C55859" s="84" t="s">
        <v>236</v>
      </c>
    </row>
    <row r="55860" spans="1:3" x14ac:dyDescent="0.25">
      <c r="A55860" s="80">
        <v>1148913</v>
      </c>
      <c r="B55860" s="104" t="s">
        <v>236</v>
      </c>
      <c r="C55860" s="84" t="s">
        <v>236</v>
      </c>
    </row>
    <row r="55861" spans="1:3" x14ac:dyDescent="0.25">
      <c r="A55861" s="80">
        <v>1148914</v>
      </c>
      <c r="B55861" s="104" t="s">
        <v>236</v>
      </c>
      <c r="C55861" s="84" t="s">
        <v>236</v>
      </c>
    </row>
    <row r="55862" spans="1:3" x14ac:dyDescent="0.25">
      <c r="A55862" s="80">
        <v>1148915</v>
      </c>
      <c r="B55862" s="104" t="s">
        <v>236</v>
      </c>
      <c r="C55862" s="84" t="s">
        <v>236</v>
      </c>
    </row>
    <row r="55863" spans="1:3" x14ac:dyDescent="0.25">
      <c r="A55863" s="80">
        <v>1148916</v>
      </c>
      <c r="B55863" s="104" t="s">
        <v>236</v>
      </c>
      <c r="C55863" s="84" t="s">
        <v>236</v>
      </c>
    </row>
    <row r="55864" spans="1:3" x14ac:dyDescent="0.25">
      <c r="A55864" s="80">
        <v>1148917</v>
      </c>
      <c r="B55864" s="104" t="s">
        <v>236</v>
      </c>
      <c r="C55864" s="84" t="s">
        <v>236</v>
      </c>
    </row>
    <row r="55865" spans="1:3" x14ac:dyDescent="0.25">
      <c r="A55865" s="80">
        <v>1148918</v>
      </c>
      <c r="B55865" s="104" t="s">
        <v>236</v>
      </c>
      <c r="C55865" s="84" t="s">
        <v>236</v>
      </c>
    </row>
    <row r="55866" spans="1:3" x14ac:dyDescent="0.25">
      <c r="A55866" s="80">
        <v>1148919</v>
      </c>
      <c r="B55866" s="104" t="s">
        <v>236</v>
      </c>
      <c r="C55866" s="84" t="s">
        <v>236</v>
      </c>
    </row>
    <row r="55867" spans="1:3" x14ac:dyDescent="0.25">
      <c r="A55867" s="80">
        <v>1148920</v>
      </c>
      <c r="B55867" s="104" t="s">
        <v>236</v>
      </c>
      <c r="C55867" s="84" t="s">
        <v>236</v>
      </c>
    </row>
    <row r="55868" spans="1:3" x14ac:dyDescent="0.25">
      <c r="A55868" s="80">
        <v>1148921</v>
      </c>
      <c r="B55868" s="104" t="s">
        <v>236</v>
      </c>
      <c r="C55868" s="84" t="s">
        <v>236</v>
      </c>
    </row>
    <row r="55869" spans="1:3" x14ac:dyDescent="0.25">
      <c r="A55869" s="80">
        <v>1148922</v>
      </c>
      <c r="B55869" s="104" t="s">
        <v>236</v>
      </c>
      <c r="C55869" s="84" t="s">
        <v>236</v>
      </c>
    </row>
    <row r="55870" spans="1:3" x14ac:dyDescent="0.25">
      <c r="A55870" s="80">
        <v>1148923</v>
      </c>
      <c r="B55870" s="104" t="s">
        <v>236</v>
      </c>
      <c r="C55870" s="84" t="s">
        <v>236</v>
      </c>
    </row>
    <row r="55871" spans="1:3" x14ac:dyDescent="0.25">
      <c r="A55871" s="80">
        <v>1148924</v>
      </c>
      <c r="B55871" s="104" t="s">
        <v>236</v>
      </c>
      <c r="C55871" s="84" t="s">
        <v>236</v>
      </c>
    </row>
    <row r="55872" spans="1:3" x14ac:dyDescent="0.25">
      <c r="A55872" s="80">
        <v>1148925</v>
      </c>
      <c r="B55872" s="104" t="s">
        <v>236</v>
      </c>
      <c r="C55872" s="84" t="s">
        <v>236</v>
      </c>
    </row>
    <row r="55873" spans="1:3" x14ac:dyDescent="0.25">
      <c r="A55873" s="80">
        <v>1148926</v>
      </c>
      <c r="B55873" s="104" t="s">
        <v>236</v>
      </c>
      <c r="C55873" s="84" t="s">
        <v>236</v>
      </c>
    </row>
    <row r="55874" spans="1:3" x14ac:dyDescent="0.25">
      <c r="A55874" s="80">
        <v>1148927</v>
      </c>
      <c r="B55874" s="104" t="s">
        <v>236</v>
      </c>
      <c r="C55874" s="84" t="s">
        <v>236</v>
      </c>
    </row>
    <row r="55875" spans="1:3" x14ac:dyDescent="0.25">
      <c r="A55875" s="80">
        <v>1148928</v>
      </c>
      <c r="B55875" s="104" t="s">
        <v>236</v>
      </c>
      <c r="C55875" s="84" t="s">
        <v>236</v>
      </c>
    </row>
    <row r="55876" spans="1:3" x14ac:dyDescent="0.25">
      <c r="A55876" s="80">
        <v>1148929</v>
      </c>
      <c r="B55876" s="104" t="s">
        <v>236</v>
      </c>
      <c r="C55876" s="84" t="s">
        <v>236</v>
      </c>
    </row>
    <row r="55877" spans="1:3" x14ac:dyDescent="0.25">
      <c r="A55877" s="80">
        <v>1148930</v>
      </c>
      <c r="B55877" s="104" t="s">
        <v>236</v>
      </c>
      <c r="C55877" s="84" t="s">
        <v>236</v>
      </c>
    </row>
    <row r="55878" spans="1:3" x14ac:dyDescent="0.25">
      <c r="A55878" s="80">
        <v>1148931</v>
      </c>
      <c r="B55878" s="104" t="s">
        <v>236</v>
      </c>
      <c r="C55878" s="84" t="s">
        <v>236</v>
      </c>
    </row>
    <row r="55879" spans="1:3" x14ac:dyDescent="0.25">
      <c r="A55879" s="80">
        <v>1148932</v>
      </c>
      <c r="B55879" s="104" t="s">
        <v>236</v>
      </c>
      <c r="C55879" s="84" t="s">
        <v>236</v>
      </c>
    </row>
    <row r="55880" spans="1:3" x14ac:dyDescent="0.25">
      <c r="A55880" s="80">
        <v>1148933</v>
      </c>
      <c r="B55880" s="104" t="s">
        <v>236</v>
      </c>
      <c r="C55880" s="84" t="s">
        <v>236</v>
      </c>
    </row>
    <row r="55881" spans="1:3" x14ac:dyDescent="0.25">
      <c r="A55881" s="80">
        <v>1148934</v>
      </c>
      <c r="B55881" s="104" t="s">
        <v>236</v>
      </c>
      <c r="C55881" s="84" t="s">
        <v>236</v>
      </c>
    </row>
    <row r="55882" spans="1:3" x14ac:dyDescent="0.25">
      <c r="A55882" s="80">
        <v>1148935</v>
      </c>
      <c r="B55882" s="104" t="s">
        <v>236</v>
      </c>
      <c r="C55882" s="84" t="s">
        <v>236</v>
      </c>
    </row>
    <row r="55883" spans="1:3" x14ac:dyDescent="0.25">
      <c r="A55883" s="80">
        <v>1148936</v>
      </c>
      <c r="B55883" s="104" t="s">
        <v>236</v>
      </c>
      <c r="C55883" s="84" t="s">
        <v>236</v>
      </c>
    </row>
    <row r="55884" spans="1:3" x14ac:dyDescent="0.25">
      <c r="A55884" s="80">
        <v>1148937</v>
      </c>
      <c r="B55884" s="104" t="s">
        <v>236</v>
      </c>
      <c r="C55884" s="84" t="s">
        <v>236</v>
      </c>
    </row>
    <row r="55885" spans="1:3" x14ac:dyDescent="0.25">
      <c r="A55885" s="80">
        <v>1148938</v>
      </c>
      <c r="B55885" s="104" t="s">
        <v>236</v>
      </c>
      <c r="C55885" s="84" t="s">
        <v>236</v>
      </c>
    </row>
    <row r="55886" spans="1:3" x14ac:dyDescent="0.25">
      <c r="A55886" s="80">
        <v>1148939</v>
      </c>
      <c r="B55886" s="104" t="s">
        <v>236</v>
      </c>
      <c r="C55886" s="84" t="s">
        <v>236</v>
      </c>
    </row>
    <row r="55887" spans="1:3" x14ac:dyDescent="0.25">
      <c r="A55887" s="80">
        <v>1148943</v>
      </c>
      <c r="B55887" s="104" t="s">
        <v>236</v>
      </c>
      <c r="C55887" s="84" t="s">
        <v>236</v>
      </c>
    </row>
    <row r="55888" spans="1:3" x14ac:dyDescent="0.25">
      <c r="A55888" s="80">
        <v>1148944</v>
      </c>
      <c r="B55888" s="104" t="s">
        <v>236</v>
      </c>
      <c r="C55888" s="84" t="s">
        <v>236</v>
      </c>
    </row>
    <row r="55889" spans="1:3" x14ac:dyDescent="0.25">
      <c r="A55889" s="80">
        <v>1148945</v>
      </c>
      <c r="B55889" s="104" t="s">
        <v>236</v>
      </c>
      <c r="C55889" s="84" t="s">
        <v>236</v>
      </c>
    </row>
    <row r="55890" spans="1:3" x14ac:dyDescent="0.25">
      <c r="A55890" s="80">
        <v>1148946</v>
      </c>
      <c r="B55890" s="104" t="s">
        <v>236</v>
      </c>
      <c r="C55890" s="84" t="s">
        <v>236</v>
      </c>
    </row>
    <row r="55891" spans="1:3" x14ac:dyDescent="0.25">
      <c r="A55891" s="80">
        <v>1148947</v>
      </c>
      <c r="B55891" s="104" t="s">
        <v>236</v>
      </c>
      <c r="C55891" s="84" t="s">
        <v>236</v>
      </c>
    </row>
    <row r="55892" spans="1:3" x14ac:dyDescent="0.25">
      <c r="A55892" s="80">
        <v>1148948</v>
      </c>
      <c r="B55892" s="104" t="s">
        <v>236</v>
      </c>
      <c r="C55892" s="84" t="s">
        <v>236</v>
      </c>
    </row>
    <row r="55893" spans="1:3" x14ac:dyDescent="0.25">
      <c r="A55893" s="80">
        <v>1148949</v>
      </c>
      <c r="B55893" s="104" t="s">
        <v>236</v>
      </c>
      <c r="C55893" s="84" t="s">
        <v>236</v>
      </c>
    </row>
    <row r="55894" spans="1:3" x14ac:dyDescent="0.25">
      <c r="A55894" s="80">
        <v>1148950</v>
      </c>
      <c r="B55894" s="104" t="s">
        <v>236</v>
      </c>
      <c r="C55894" s="84" t="s">
        <v>236</v>
      </c>
    </row>
    <row r="55895" spans="1:3" x14ac:dyDescent="0.25">
      <c r="A55895" s="80">
        <v>1148951</v>
      </c>
      <c r="B55895" s="104" t="s">
        <v>236</v>
      </c>
      <c r="C55895" s="84" t="s">
        <v>236</v>
      </c>
    </row>
    <row r="55896" spans="1:3" x14ac:dyDescent="0.25">
      <c r="A55896" s="80">
        <v>1148952</v>
      </c>
      <c r="B55896" s="104" t="s">
        <v>236</v>
      </c>
      <c r="C55896" s="84" t="s">
        <v>236</v>
      </c>
    </row>
    <row r="55897" spans="1:3" x14ac:dyDescent="0.25">
      <c r="A55897" s="80">
        <v>1148953</v>
      </c>
      <c r="B55897" s="91">
        <v>1148954</v>
      </c>
      <c r="C55897" s="90">
        <v>41429</v>
      </c>
    </row>
    <row r="55898" spans="1:3" x14ac:dyDescent="0.25">
      <c r="A55898" s="80">
        <v>1148955</v>
      </c>
      <c r="B55898" s="91">
        <v>1148956</v>
      </c>
      <c r="C55898" s="90">
        <v>41430</v>
      </c>
    </row>
    <row r="55899" spans="1:3" x14ac:dyDescent="0.25">
      <c r="A55899" s="80">
        <v>1148957</v>
      </c>
      <c r="B55899" s="104" t="s">
        <v>236</v>
      </c>
      <c r="C55899" s="84" t="s">
        <v>236</v>
      </c>
    </row>
    <row r="55900" spans="1:3" x14ac:dyDescent="0.25">
      <c r="A55900" s="80">
        <v>1148958</v>
      </c>
      <c r="B55900" s="91">
        <v>1148959</v>
      </c>
      <c r="C55900" s="90">
        <v>41431</v>
      </c>
    </row>
    <row r="55901" spans="1:3" x14ac:dyDescent="0.25">
      <c r="A55901" s="80">
        <v>1148960</v>
      </c>
      <c r="B55901" s="104" t="s">
        <v>236</v>
      </c>
      <c r="C55901" s="84" t="s">
        <v>236</v>
      </c>
    </row>
    <row r="55902" spans="1:3" x14ac:dyDescent="0.25">
      <c r="A55902" s="80">
        <v>1148961</v>
      </c>
      <c r="B55902" s="104" t="s">
        <v>236</v>
      </c>
      <c r="C55902" s="84" t="s">
        <v>236</v>
      </c>
    </row>
    <row r="55903" spans="1:3" x14ac:dyDescent="0.25">
      <c r="A55903" s="80">
        <v>1148962</v>
      </c>
      <c r="B55903" s="104" t="s">
        <v>236</v>
      </c>
      <c r="C55903" s="84" t="s">
        <v>236</v>
      </c>
    </row>
    <row r="55904" spans="1:3" x14ac:dyDescent="0.25">
      <c r="A55904" s="80">
        <v>1148963</v>
      </c>
      <c r="B55904" s="91">
        <v>1148964</v>
      </c>
      <c r="C55904" s="90">
        <v>41437</v>
      </c>
    </row>
    <row r="55905" spans="1:3" x14ac:dyDescent="0.25">
      <c r="A55905" s="80">
        <v>1148965</v>
      </c>
      <c r="B55905" s="104" t="s">
        <v>236</v>
      </c>
      <c r="C55905" s="84" t="s">
        <v>236</v>
      </c>
    </row>
    <row r="55906" spans="1:3" x14ac:dyDescent="0.25">
      <c r="A55906" s="80">
        <v>1148966</v>
      </c>
      <c r="B55906" s="104" t="s">
        <v>236</v>
      </c>
      <c r="C55906" s="84" t="s">
        <v>236</v>
      </c>
    </row>
    <row r="55907" spans="1:3" x14ac:dyDescent="0.25">
      <c r="A55907" s="80">
        <v>1148967</v>
      </c>
      <c r="B55907" s="104" t="s">
        <v>236</v>
      </c>
      <c r="C55907" s="84" t="s">
        <v>236</v>
      </c>
    </row>
    <row r="55908" spans="1:3" x14ac:dyDescent="0.25">
      <c r="A55908" s="80">
        <v>1148968</v>
      </c>
      <c r="B55908" s="104" t="s">
        <v>236</v>
      </c>
      <c r="C55908" s="84" t="s">
        <v>236</v>
      </c>
    </row>
    <row r="55909" spans="1:3" x14ac:dyDescent="0.25">
      <c r="A55909" s="80">
        <v>1148969</v>
      </c>
      <c r="B55909" s="91">
        <v>1148971</v>
      </c>
      <c r="C55909" s="90">
        <v>41439</v>
      </c>
    </row>
    <row r="55910" spans="1:3" x14ac:dyDescent="0.25">
      <c r="A55910" s="80">
        <v>1148970</v>
      </c>
      <c r="B55910" s="104" t="s">
        <v>236</v>
      </c>
      <c r="C55910" s="84" t="s">
        <v>236</v>
      </c>
    </row>
    <row r="55911" spans="1:3" x14ac:dyDescent="0.25">
      <c r="A55911" s="80">
        <v>1148972</v>
      </c>
      <c r="B55911" s="104" t="s">
        <v>236</v>
      </c>
      <c r="C55911" s="84" t="s">
        <v>236</v>
      </c>
    </row>
    <row r="55912" spans="1:3" x14ac:dyDescent="0.25">
      <c r="A55912" s="80">
        <v>1148973</v>
      </c>
      <c r="B55912" s="104" t="s">
        <v>236</v>
      </c>
      <c r="C55912" s="84" t="s">
        <v>236</v>
      </c>
    </row>
    <row r="55913" spans="1:3" x14ac:dyDescent="0.25">
      <c r="A55913" s="80">
        <v>1148974</v>
      </c>
      <c r="B55913" s="104" t="s">
        <v>236</v>
      </c>
      <c r="C55913" s="84" t="s">
        <v>236</v>
      </c>
    </row>
    <row r="55914" spans="1:3" x14ac:dyDescent="0.25">
      <c r="A55914" s="80">
        <v>1148975</v>
      </c>
      <c r="B55914" s="104" t="s">
        <v>236</v>
      </c>
      <c r="C55914" s="84" t="s">
        <v>236</v>
      </c>
    </row>
    <row r="55915" spans="1:3" x14ac:dyDescent="0.25">
      <c r="A55915" s="80">
        <v>1148976</v>
      </c>
      <c r="B55915" s="104" t="s">
        <v>236</v>
      </c>
      <c r="C55915" s="84" t="s">
        <v>236</v>
      </c>
    </row>
    <row r="55916" spans="1:3" x14ac:dyDescent="0.25">
      <c r="A55916" s="80">
        <v>1148977</v>
      </c>
      <c r="B55916" s="91">
        <v>1148980</v>
      </c>
      <c r="C55916" s="90">
        <v>41440</v>
      </c>
    </row>
    <row r="55917" spans="1:3" x14ac:dyDescent="0.25">
      <c r="A55917" s="80">
        <v>1148978</v>
      </c>
      <c r="B55917" s="104" t="s">
        <v>236</v>
      </c>
      <c r="C55917" s="84" t="s">
        <v>236</v>
      </c>
    </row>
    <row r="55918" spans="1:3" x14ac:dyDescent="0.25">
      <c r="A55918" s="80">
        <v>1148979</v>
      </c>
      <c r="B55918" s="104" t="s">
        <v>236</v>
      </c>
      <c r="C55918" s="84" t="s">
        <v>236</v>
      </c>
    </row>
    <row r="55919" spans="1:3" x14ac:dyDescent="0.25">
      <c r="A55919" s="80">
        <v>1148981</v>
      </c>
      <c r="B55919" s="104" t="s">
        <v>236</v>
      </c>
      <c r="C55919" s="84" t="s">
        <v>236</v>
      </c>
    </row>
    <row r="55920" spans="1:3" x14ac:dyDescent="0.25">
      <c r="A55920" s="80">
        <v>1148982</v>
      </c>
      <c r="B55920" s="104" t="s">
        <v>236</v>
      </c>
      <c r="C55920" s="84" t="s">
        <v>236</v>
      </c>
    </row>
    <row r="55921" spans="1:3" x14ac:dyDescent="0.25">
      <c r="A55921" s="80">
        <v>1148983</v>
      </c>
      <c r="B55921" s="104" t="s">
        <v>236</v>
      </c>
      <c r="C55921" s="84" t="s">
        <v>236</v>
      </c>
    </row>
    <row r="55922" spans="1:3" x14ac:dyDescent="0.25">
      <c r="A55922" s="80">
        <v>1148984</v>
      </c>
      <c r="B55922" s="104" t="s">
        <v>236</v>
      </c>
      <c r="C55922" s="84" t="s">
        <v>236</v>
      </c>
    </row>
    <row r="55923" spans="1:3" x14ac:dyDescent="0.25">
      <c r="A55923" s="80">
        <v>1148985</v>
      </c>
      <c r="B55923" s="104" t="s">
        <v>236</v>
      </c>
      <c r="C55923" s="84" t="s">
        <v>236</v>
      </c>
    </row>
    <row r="55924" spans="1:3" x14ac:dyDescent="0.25">
      <c r="A55924" s="80">
        <v>1148986</v>
      </c>
      <c r="B55924" s="104" t="s">
        <v>236</v>
      </c>
      <c r="C55924" s="84" t="s">
        <v>236</v>
      </c>
    </row>
    <row r="55925" spans="1:3" x14ac:dyDescent="0.25">
      <c r="A55925" s="80">
        <v>1148987</v>
      </c>
      <c r="B55925" s="104" t="s">
        <v>236</v>
      </c>
      <c r="C55925" s="84" t="s">
        <v>236</v>
      </c>
    </row>
    <row r="55926" spans="1:3" x14ac:dyDescent="0.25">
      <c r="A55926" s="80">
        <v>1148988</v>
      </c>
      <c r="B55926" s="104" t="s">
        <v>236</v>
      </c>
      <c r="C55926" s="84" t="s">
        <v>236</v>
      </c>
    </row>
    <row r="55927" spans="1:3" x14ac:dyDescent="0.25">
      <c r="A55927" s="80">
        <v>1148989</v>
      </c>
      <c r="B55927" s="104" t="s">
        <v>236</v>
      </c>
      <c r="C55927" s="84" t="s">
        <v>236</v>
      </c>
    </row>
    <row r="55928" spans="1:3" x14ac:dyDescent="0.25">
      <c r="A55928" s="80">
        <v>1148990</v>
      </c>
      <c r="B55928" s="104" t="s">
        <v>236</v>
      </c>
      <c r="C55928" s="84" t="s">
        <v>236</v>
      </c>
    </row>
    <row r="55929" spans="1:3" x14ac:dyDescent="0.25">
      <c r="A55929" s="80">
        <v>1148991</v>
      </c>
      <c r="B55929" s="104" t="s">
        <v>236</v>
      </c>
      <c r="C55929" s="84" t="s">
        <v>236</v>
      </c>
    </row>
    <row r="55930" spans="1:3" x14ac:dyDescent="0.25">
      <c r="A55930" s="80">
        <v>1148992</v>
      </c>
      <c r="B55930" s="104" t="s">
        <v>236</v>
      </c>
      <c r="C55930" s="84" t="s">
        <v>236</v>
      </c>
    </row>
    <row r="55931" spans="1:3" x14ac:dyDescent="0.25">
      <c r="A55931" s="80">
        <v>1148993</v>
      </c>
      <c r="B55931" s="104" t="s">
        <v>236</v>
      </c>
      <c r="C55931" s="84" t="s">
        <v>236</v>
      </c>
    </row>
    <row r="55932" spans="1:3" x14ac:dyDescent="0.25">
      <c r="A55932" s="80">
        <v>1148994</v>
      </c>
      <c r="B55932" s="104" t="s">
        <v>236</v>
      </c>
      <c r="C55932" s="84" t="s">
        <v>236</v>
      </c>
    </row>
    <row r="55933" spans="1:3" x14ac:dyDescent="0.25">
      <c r="A55933" s="80">
        <v>1148995</v>
      </c>
      <c r="B55933" s="104" t="s">
        <v>236</v>
      </c>
      <c r="C55933" s="84" t="s">
        <v>236</v>
      </c>
    </row>
    <row r="55934" spans="1:3" x14ac:dyDescent="0.25">
      <c r="A55934" s="80">
        <v>1148996</v>
      </c>
      <c r="B55934" s="104" t="s">
        <v>236</v>
      </c>
      <c r="C55934" s="84" t="s">
        <v>236</v>
      </c>
    </row>
    <row r="55935" spans="1:3" x14ac:dyDescent="0.25">
      <c r="A55935" s="80">
        <v>1148997</v>
      </c>
      <c r="B55935" s="104" t="s">
        <v>236</v>
      </c>
      <c r="C55935" s="84" t="s">
        <v>236</v>
      </c>
    </row>
    <row r="55936" spans="1:3" x14ac:dyDescent="0.25">
      <c r="A55936" s="80">
        <v>1148998</v>
      </c>
      <c r="B55936" s="104" t="s">
        <v>236</v>
      </c>
      <c r="C55936" s="84" t="s">
        <v>236</v>
      </c>
    </row>
    <row r="55937" spans="1:3" x14ac:dyDescent="0.25">
      <c r="A55937" s="80">
        <v>1148999</v>
      </c>
      <c r="B55937" s="104" t="s">
        <v>236</v>
      </c>
      <c r="C55937" s="84" t="s">
        <v>236</v>
      </c>
    </row>
    <row r="55938" spans="1:3" x14ac:dyDescent="0.25">
      <c r="A55938" s="80">
        <v>1149000</v>
      </c>
      <c r="B55938" s="104" t="s">
        <v>236</v>
      </c>
      <c r="C55938" s="84" t="s">
        <v>236</v>
      </c>
    </row>
    <row r="55939" spans="1:3" x14ac:dyDescent="0.25">
      <c r="A55939" s="80">
        <v>1149001</v>
      </c>
      <c r="B55939" s="104" t="s">
        <v>236</v>
      </c>
      <c r="C55939" s="84" t="s">
        <v>236</v>
      </c>
    </row>
    <row r="55940" spans="1:3" x14ac:dyDescent="0.25">
      <c r="A55940" s="80">
        <v>1149002</v>
      </c>
      <c r="B55940" s="104" t="s">
        <v>236</v>
      </c>
      <c r="C55940" s="84" t="s">
        <v>236</v>
      </c>
    </row>
    <row r="55941" spans="1:3" x14ac:dyDescent="0.25">
      <c r="A55941" s="80">
        <v>1149003</v>
      </c>
      <c r="B55941" s="104" t="s">
        <v>236</v>
      </c>
      <c r="C55941" s="84" t="s">
        <v>236</v>
      </c>
    </row>
    <row r="55942" spans="1:3" x14ac:dyDescent="0.25">
      <c r="A55942" s="80">
        <v>1149004</v>
      </c>
      <c r="B55942" s="104" t="s">
        <v>236</v>
      </c>
      <c r="C55942" s="84" t="s">
        <v>236</v>
      </c>
    </row>
    <row r="55943" spans="1:3" x14ac:dyDescent="0.25">
      <c r="A55943" s="80">
        <v>1149005</v>
      </c>
      <c r="B55943" s="104" t="s">
        <v>236</v>
      </c>
      <c r="C55943" s="84" t="s">
        <v>236</v>
      </c>
    </row>
    <row r="55944" spans="1:3" x14ac:dyDescent="0.25">
      <c r="A55944" s="80">
        <v>1149006</v>
      </c>
      <c r="B55944" s="104" t="s">
        <v>236</v>
      </c>
      <c r="C55944" s="84" t="s">
        <v>236</v>
      </c>
    </row>
    <row r="55945" spans="1:3" x14ac:dyDescent="0.25">
      <c r="A55945" s="80">
        <v>1149007</v>
      </c>
      <c r="B55945" s="104" t="s">
        <v>236</v>
      </c>
      <c r="C55945" s="84" t="s">
        <v>236</v>
      </c>
    </row>
    <row r="55946" spans="1:3" x14ac:dyDescent="0.25">
      <c r="A55946" s="80">
        <v>1149008</v>
      </c>
      <c r="B55946" s="104" t="s">
        <v>236</v>
      </c>
      <c r="C55946" s="84" t="s">
        <v>236</v>
      </c>
    </row>
    <row r="55947" spans="1:3" x14ac:dyDescent="0.25">
      <c r="A55947" s="80">
        <v>1149009</v>
      </c>
      <c r="B55947" s="104" t="s">
        <v>236</v>
      </c>
      <c r="C55947" s="84" t="s">
        <v>236</v>
      </c>
    </row>
    <row r="55948" spans="1:3" x14ac:dyDescent="0.25">
      <c r="A55948" s="80">
        <v>1149010</v>
      </c>
      <c r="B55948" s="104" t="s">
        <v>236</v>
      </c>
      <c r="C55948" s="84" t="s">
        <v>236</v>
      </c>
    </row>
    <row r="55949" spans="1:3" x14ac:dyDescent="0.25">
      <c r="A55949" s="80">
        <v>1149011</v>
      </c>
      <c r="B55949" s="104" t="s">
        <v>236</v>
      </c>
      <c r="C55949" s="84" t="s">
        <v>236</v>
      </c>
    </row>
    <row r="55950" spans="1:3" x14ac:dyDescent="0.25">
      <c r="A55950" s="80">
        <v>1149012</v>
      </c>
      <c r="B55950" s="104" t="s">
        <v>236</v>
      </c>
      <c r="C55950" s="84" t="s">
        <v>236</v>
      </c>
    </row>
    <row r="55951" spans="1:3" x14ac:dyDescent="0.25">
      <c r="A55951" s="80">
        <v>1149013</v>
      </c>
      <c r="B55951" s="104" t="s">
        <v>236</v>
      </c>
      <c r="C55951" s="84" t="s">
        <v>236</v>
      </c>
    </row>
    <row r="55952" spans="1:3" x14ac:dyDescent="0.25">
      <c r="A55952" s="80">
        <v>1149014</v>
      </c>
      <c r="B55952" s="104" t="s">
        <v>236</v>
      </c>
      <c r="C55952" s="84" t="s">
        <v>236</v>
      </c>
    </row>
    <row r="55953" spans="1:3" x14ac:dyDescent="0.25">
      <c r="A55953" s="80">
        <v>1149015</v>
      </c>
      <c r="B55953" s="104" t="s">
        <v>236</v>
      </c>
      <c r="C55953" s="84" t="s">
        <v>236</v>
      </c>
    </row>
    <row r="55954" spans="1:3" x14ac:dyDescent="0.25">
      <c r="A55954" s="80">
        <v>1149016</v>
      </c>
      <c r="B55954" s="104" t="s">
        <v>236</v>
      </c>
      <c r="C55954" s="84" t="s">
        <v>236</v>
      </c>
    </row>
    <row r="55955" spans="1:3" x14ac:dyDescent="0.25">
      <c r="A55955" s="80">
        <v>1149017</v>
      </c>
      <c r="B55955" s="104" t="s">
        <v>236</v>
      </c>
      <c r="C55955" s="84" t="s">
        <v>236</v>
      </c>
    </row>
    <row r="55956" spans="1:3" x14ac:dyDescent="0.25">
      <c r="A55956" s="80">
        <v>1149018</v>
      </c>
      <c r="B55956" s="104" t="s">
        <v>236</v>
      </c>
      <c r="C55956" s="84" t="s">
        <v>236</v>
      </c>
    </row>
    <row r="55957" spans="1:3" x14ac:dyDescent="0.25">
      <c r="A55957" s="80">
        <v>1149019</v>
      </c>
      <c r="B55957" s="104" t="s">
        <v>236</v>
      </c>
      <c r="C55957" s="84" t="s">
        <v>236</v>
      </c>
    </row>
    <row r="55958" spans="1:3" x14ac:dyDescent="0.25">
      <c r="A55958" s="80">
        <v>1149020</v>
      </c>
      <c r="B55958" s="104" t="s">
        <v>236</v>
      </c>
      <c r="C55958" s="84" t="s">
        <v>236</v>
      </c>
    </row>
    <row r="55959" spans="1:3" x14ac:dyDescent="0.25">
      <c r="A55959" s="80">
        <v>1149021</v>
      </c>
      <c r="B55959" s="104" t="s">
        <v>236</v>
      </c>
      <c r="C55959" s="84" t="s">
        <v>236</v>
      </c>
    </row>
    <row r="55960" spans="1:3" x14ac:dyDescent="0.25">
      <c r="A55960" s="80">
        <v>1149022</v>
      </c>
      <c r="B55960" s="104" t="s">
        <v>236</v>
      </c>
      <c r="C55960" s="84" t="s">
        <v>236</v>
      </c>
    </row>
    <row r="55961" spans="1:3" x14ac:dyDescent="0.25">
      <c r="A55961" s="80">
        <v>1149023</v>
      </c>
      <c r="B55961" s="104" t="s">
        <v>236</v>
      </c>
      <c r="C55961" s="84" t="s">
        <v>236</v>
      </c>
    </row>
    <row r="55962" spans="1:3" x14ac:dyDescent="0.25">
      <c r="A55962" s="80">
        <v>1149024</v>
      </c>
      <c r="B55962" s="104" t="s">
        <v>236</v>
      </c>
      <c r="C55962" s="84" t="s">
        <v>236</v>
      </c>
    </row>
    <row r="55963" spans="1:3" x14ac:dyDescent="0.25">
      <c r="A55963" s="80">
        <v>1149025</v>
      </c>
      <c r="B55963" s="104" t="s">
        <v>236</v>
      </c>
      <c r="C55963" s="84" t="s">
        <v>236</v>
      </c>
    </row>
    <row r="55964" spans="1:3" x14ac:dyDescent="0.25">
      <c r="A55964" s="80">
        <v>1149026</v>
      </c>
      <c r="B55964" s="104" t="s">
        <v>236</v>
      </c>
      <c r="C55964" s="84" t="s">
        <v>236</v>
      </c>
    </row>
    <row r="55965" spans="1:3" x14ac:dyDescent="0.25">
      <c r="A55965" s="80">
        <v>1149027</v>
      </c>
      <c r="B55965" s="104" t="s">
        <v>236</v>
      </c>
      <c r="C55965" s="84" t="s">
        <v>236</v>
      </c>
    </row>
    <row r="55966" spans="1:3" x14ac:dyDescent="0.25">
      <c r="A55966" s="80">
        <v>1149028</v>
      </c>
      <c r="B55966" s="104" t="s">
        <v>236</v>
      </c>
      <c r="C55966" s="84" t="s">
        <v>236</v>
      </c>
    </row>
    <row r="55967" spans="1:3" x14ac:dyDescent="0.25">
      <c r="A55967" s="80">
        <v>1149029</v>
      </c>
      <c r="B55967" s="104" t="s">
        <v>236</v>
      </c>
      <c r="C55967" s="84" t="s">
        <v>236</v>
      </c>
    </row>
    <row r="55968" spans="1:3" x14ac:dyDescent="0.25">
      <c r="A55968" s="80">
        <v>1149030</v>
      </c>
      <c r="B55968" s="104" t="s">
        <v>236</v>
      </c>
      <c r="C55968" s="84" t="s">
        <v>236</v>
      </c>
    </row>
    <row r="55969" spans="1:3" x14ac:dyDescent="0.25">
      <c r="A55969" s="80">
        <v>1149031</v>
      </c>
      <c r="B55969" s="104" t="s">
        <v>236</v>
      </c>
      <c r="C55969" s="84" t="s">
        <v>236</v>
      </c>
    </row>
    <row r="55970" spans="1:3" x14ac:dyDescent="0.25">
      <c r="A55970" s="80">
        <v>1149032</v>
      </c>
      <c r="B55970" s="104" t="s">
        <v>236</v>
      </c>
      <c r="C55970" s="84" t="s">
        <v>236</v>
      </c>
    </row>
    <row r="55971" spans="1:3" x14ac:dyDescent="0.25">
      <c r="A55971" s="80">
        <v>1149033</v>
      </c>
      <c r="B55971" s="104" t="s">
        <v>236</v>
      </c>
      <c r="C55971" s="84" t="s">
        <v>236</v>
      </c>
    </row>
    <row r="55972" spans="1:3" x14ac:dyDescent="0.25">
      <c r="A55972" s="80">
        <v>1149034</v>
      </c>
      <c r="B55972" s="104" t="s">
        <v>236</v>
      </c>
      <c r="C55972" s="84" t="s">
        <v>236</v>
      </c>
    </row>
    <row r="55973" spans="1:3" x14ac:dyDescent="0.25">
      <c r="A55973" s="80">
        <v>1149035</v>
      </c>
      <c r="B55973" s="104" t="s">
        <v>236</v>
      </c>
      <c r="C55973" s="84" t="s">
        <v>236</v>
      </c>
    </row>
    <row r="55974" spans="1:3" x14ac:dyDescent="0.25">
      <c r="A55974" s="80">
        <v>1149036</v>
      </c>
      <c r="B55974" s="104" t="s">
        <v>236</v>
      </c>
      <c r="C55974" s="84" t="s">
        <v>236</v>
      </c>
    </row>
    <row r="55975" spans="1:3" x14ac:dyDescent="0.25">
      <c r="A55975" s="80">
        <v>1149037</v>
      </c>
      <c r="B55975" s="104" t="s">
        <v>236</v>
      </c>
      <c r="C55975" s="84" t="s">
        <v>236</v>
      </c>
    </row>
    <row r="55976" spans="1:3" x14ac:dyDescent="0.25">
      <c r="A55976" s="80">
        <v>1149038</v>
      </c>
      <c r="B55976" s="104" t="s">
        <v>236</v>
      </c>
      <c r="C55976" s="84" t="s">
        <v>236</v>
      </c>
    </row>
    <row r="55977" spans="1:3" x14ac:dyDescent="0.25">
      <c r="A55977" s="80">
        <v>1149039</v>
      </c>
      <c r="B55977" s="104" t="s">
        <v>236</v>
      </c>
      <c r="C55977" s="84" t="s">
        <v>236</v>
      </c>
    </row>
    <row r="55978" spans="1:3" x14ac:dyDescent="0.25">
      <c r="A55978" s="80">
        <v>1149040</v>
      </c>
      <c r="B55978" s="104" t="s">
        <v>236</v>
      </c>
      <c r="C55978" s="84" t="s">
        <v>236</v>
      </c>
    </row>
    <row r="55979" spans="1:3" x14ac:dyDescent="0.25">
      <c r="A55979" s="80">
        <v>1149041</v>
      </c>
      <c r="B55979" s="104" t="s">
        <v>236</v>
      </c>
      <c r="C55979" s="84" t="s">
        <v>236</v>
      </c>
    </row>
    <row r="55980" spans="1:3" x14ac:dyDescent="0.25">
      <c r="A55980" s="80">
        <v>1149042</v>
      </c>
      <c r="B55980" s="104" t="s">
        <v>236</v>
      </c>
      <c r="C55980" s="84" t="s">
        <v>236</v>
      </c>
    </row>
    <row r="55981" spans="1:3" x14ac:dyDescent="0.25">
      <c r="A55981" s="80">
        <v>1149043</v>
      </c>
      <c r="B55981" s="104" t="s">
        <v>236</v>
      </c>
      <c r="C55981" s="84" t="s">
        <v>236</v>
      </c>
    </row>
    <row r="55982" spans="1:3" x14ac:dyDescent="0.25">
      <c r="A55982" s="80">
        <v>1149044</v>
      </c>
      <c r="B55982" s="104" t="s">
        <v>236</v>
      </c>
      <c r="C55982" s="84" t="s">
        <v>236</v>
      </c>
    </row>
    <row r="55983" spans="1:3" x14ac:dyDescent="0.25">
      <c r="A55983" s="80">
        <v>1149045</v>
      </c>
      <c r="B55983" s="104" t="s">
        <v>236</v>
      </c>
      <c r="C55983" s="84" t="s">
        <v>236</v>
      </c>
    </row>
    <row r="55984" spans="1:3" x14ac:dyDescent="0.25">
      <c r="A55984" s="80">
        <v>1149046</v>
      </c>
      <c r="B55984" s="104" t="s">
        <v>236</v>
      </c>
      <c r="C55984" s="84" t="s">
        <v>236</v>
      </c>
    </row>
    <row r="55985" spans="1:3" x14ac:dyDescent="0.25">
      <c r="A55985" s="80">
        <v>1149047</v>
      </c>
      <c r="B55985" s="104" t="s">
        <v>236</v>
      </c>
      <c r="C55985" s="84" t="s">
        <v>236</v>
      </c>
    </row>
    <row r="55986" spans="1:3" x14ac:dyDescent="0.25">
      <c r="A55986" s="80">
        <v>1149048</v>
      </c>
      <c r="B55986" s="104" t="s">
        <v>236</v>
      </c>
      <c r="C55986" s="84" t="s">
        <v>236</v>
      </c>
    </row>
    <row r="55987" spans="1:3" x14ac:dyDescent="0.25">
      <c r="A55987" s="80">
        <v>1149049</v>
      </c>
      <c r="B55987" s="104" t="s">
        <v>236</v>
      </c>
      <c r="C55987" s="84" t="s">
        <v>236</v>
      </c>
    </row>
    <row r="55988" spans="1:3" x14ac:dyDescent="0.25">
      <c r="A55988" s="80">
        <v>1149050</v>
      </c>
      <c r="B55988" s="104" t="s">
        <v>236</v>
      </c>
      <c r="C55988" s="84" t="s">
        <v>236</v>
      </c>
    </row>
    <row r="55989" spans="1:3" x14ac:dyDescent="0.25">
      <c r="A55989" s="80">
        <v>1149051</v>
      </c>
      <c r="B55989" s="104" t="s">
        <v>236</v>
      </c>
      <c r="C55989" s="84" t="s">
        <v>236</v>
      </c>
    </row>
    <row r="55990" spans="1:3" x14ac:dyDescent="0.25">
      <c r="A55990" s="80">
        <v>1149052</v>
      </c>
      <c r="B55990" s="104" t="s">
        <v>236</v>
      </c>
      <c r="C55990" s="84" t="s">
        <v>236</v>
      </c>
    </row>
    <row r="55991" spans="1:3" x14ac:dyDescent="0.25">
      <c r="A55991" s="80">
        <v>1149053</v>
      </c>
      <c r="B55991" s="104" t="s">
        <v>236</v>
      </c>
      <c r="C55991" s="84" t="s">
        <v>236</v>
      </c>
    </row>
    <row r="55992" spans="1:3" x14ac:dyDescent="0.25">
      <c r="A55992" s="80">
        <v>1149054</v>
      </c>
      <c r="B55992" s="104" t="s">
        <v>236</v>
      </c>
      <c r="C55992" s="84" t="s">
        <v>236</v>
      </c>
    </row>
    <row r="55993" spans="1:3" x14ac:dyDescent="0.25">
      <c r="A55993" s="80">
        <v>1149055</v>
      </c>
      <c r="B55993" s="104" t="s">
        <v>236</v>
      </c>
      <c r="C55993" s="84" t="s">
        <v>236</v>
      </c>
    </row>
    <row r="55994" spans="1:3" x14ac:dyDescent="0.25">
      <c r="A55994" s="80">
        <v>1149056</v>
      </c>
      <c r="B55994" s="104" t="s">
        <v>236</v>
      </c>
      <c r="C55994" s="84" t="s">
        <v>236</v>
      </c>
    </row>
    <row r="55995" spans="1:3" x14ac:dyDescent="0.25">
      <c r="A55995" s="80">
        <v>1149057</v>
      </c>
      <c r="B55995" s="104" t="s">
        <v>236</v>
      </c>
      <c r="C55995" s="84" t="s">
        <v>236</v>
      </c>
    </row>
    <row r="55996" spans="1:3" x14ac:dyDescent="0.25">
      <c r="A55996" s="80">
        <v>1149058</v>
      </c>
      <c r="B55996" s="104" t="s">
        <v>236</v>
      </c>
      <c r="C55996" s="84" t="s">
        <v>236</v>
      </c>
    </row>
    <row r="55997" spans="1:3" x14ac:dyDescent="0.25">
      <c r="A55997" s="80">
        <v>1149059</v>
      </c>
      <c r="B55997" s="104" t="s">
        <v>236</v>
      </c>
      <c r="C55997" s="84" t="s">
        <v>236</v>
      </c>
    </row>
    <row r="55998" spans="1:3" x14ac:dyDescent="0.25">
      <c r="A55998" s="80">
        <v>1149060</v>
      </c>
      <c r="B55998" s="104" t="s">
        <v>236</v>
      </c>
      <c r="C55998" s="84" t="s">
        <v>236</v>
      </c>
    </row>
    <row r="55999" spans="1:3" x14ac:dyDescent="0.25">
      <c r="A55999" s="80">
        <v>1149061</v>
      </c>
      <c r="B55999" s="104" t="s">
        <v>236</v>
      </c>
      <c r="C55999" s="84" t="s">
        <v>236</v>
      </c>
    </row>
    <row r="56000" spans="1:3" x14ac:dyDescent="0.25">
      <c r="A56000" s="80">
        <v>1149062</v>
      </c>
      <c r="B56000" s="104" t="s">
        <v>236</v>
      </c>
      <c r="C56000" s="84" t="s">
        <v>236</v>
      </c>
    </row>
    <row r="56001" spans="1:3" x14ac:dyDescent="0.25">
      <c r="A56001" s="80">
        <v>1149063</v>
      </c>
      <c r="B56001" s="104" t="s">
        <v>236</v>
      </c>
      <c r="C56001" s="84" t="s">
        <v>236</v>
      </c>
    </row>
    <row r="56002" spans="1:3" x14ac:dyDescent="0.25">
      <c r="A56002" s="80">
        <v>1149064</v>
      </c>
      <c r="B56002" s="104" t="s">
        <v>236</v>
      </c>
      <c r="C56002" s="84" t="s">
        <v>236</v>
      </c>
    </row>
    <row r="56003" spans="1:3" x14ac:dyDescent="0.25">
      <c r="A56003" s="80">
        <v>1149065</v>
      </c>
      <c r="B56003" s="104" t="s">
        <v>236</v>
      </c>
      <c r="C56003" s="84" t="s">
        <v>236</v>
      </c>
    </row>
    <row r="56004" spans="1:3" x14ac:dyDescent="0.25">
      <c r="A56004" s="80">
        <v>1149066</v>
      </c>
      <c r="B56004" s="104" t="s">
        <v>236</v>
      </c>
      <c r="C56004" s="84" t="s">
        <v>236</v>
      </c>
    </row>
    <row r="56005" spans="1:3" x14ac:dyDescent="0.25">
      <c r="A56005" s="80">
        <v>1149067</v>
      </c>
      <c r="B56005" s="104" t="s">
        <v>236</v>
      </c>
      <c r="C56005" s="84" t="s">
        <v>236</v>
      </c>
    </row>
    <row r="56006" spans="1:3" x14ac:dyDescent="0.25">
      <c r="A56006" s="80">
        <v>1149068</v>
      </c>
      <c r="B56006" s="104" t="s">
        <v>236</v>
      </c>
      <c r="C56006" s="84" t="s">
        <v>236</v>
      </c>
    </row>
    <row r="56007" spans="1:3" x14ac:dyDescent="0.25">
      <c r="A56007" s="80">
        <v>1149069</v>
      </c>
      <c r="B56007" s="104" t="s">
        <v>236</v>
      </c>
      <c r="C56007" s="84" t="s">
        <v>236</v>
      </c>
    </row>
    <row r="56008" spans="1:3" x14ac:dyDescent="0.25">
      <c r="A56008" s="80">
        <v>1149070</v>
      </c>
      <c r="B56008" s="104" t="s">
        <v>236</v>
      </c>
      <c r="C56008" s="84" t="s">
        <v>236</v>
      </c>
    </row>
    <row r="56009" spans="1:3" x14ac:dyDescent="0.25">
      <c r="A56009" s="80">
        <v>1149071</v>
      </c>
      <c r="B56009" s="104" t="s">
        <v>236</v>
      </c>
      <c r="C56009" s="84" t="s">
        <v>236</v>
      </c>
    </row>
    <row r="56010" spans="1:3" x14ac:dyDescent="0.25">
      <c r="A56010" s="80">
        <v>1149072</v>
      </c>
      <c r="B56010" s="104" t="s">
        <v>236</v>
      </c>
      <c r="C56010" s="84" t="s">
        <v>236</v>
      </c>
    </row>
    <row r="56011" spans="1:3" x14ac:dyDescent="0.25">
      <c r="A56011" s="80">
        <v>1149073</v>
      </c>
      <c r="B56011" s="104" t="s">
        <v>236</v>
      </c>
      <c r="C56011" s="84" t="s">
        <v>236</v>
      </c>
    </row>
    <row r="56012" spans="1:3" x14ac:dyDescent="0.25">
      <c r="A56012" s="80">
        <v>1149074</v>
      </c>
      <c r="B56012" s="104" t="s">
        <v>236</v>
      </c>
      <c r="C56012" s="84" t="s">
        <v>236</v>
      </c>
    </row>
    <row r="56013" spans="1:3" x14ac:dyDescent="0.25">
      <c r="A56013" s="80">
        <v>1149075</v>
      </c>
      <c r="B56013" s="104" t="s">
        <v>236</v>
      </c>
      <c r="C56013" s="84" t="s">
        <v>236</v>
      </c>
    </row>
    <row r="56014" spans="1:3" x14ac:dyDescent="0.25">
      <c r="A56014" s="80">
        <v>1149076</v>
      </c>
      <c r="B56014" s="104" t="s">
        <v>236</v>
      </c>
      <c r="C56014" s="84" t="s">
        <v>236</v>
      </c>
    </row>
    <row r="56015" spans="1:3" x14ac:dyDescent="0.25">
      <c r="A56015" s="80">
        <v>1149077</v>
      </c>
      <c r="B56015" s="104" t="s">
        <v>236</v>
      </c>
      <c r="C56015" s="84" t="s">
        <v>236</v>
      </c>
    </row>
    <row r="56016" spans="1:3" x14ac:dyDescent="0.25">
      <c r="A56016" s="80">
        <v>1149078</v>
      </c>
      <c r="B56016" s="104" t="s">
        <v>236</v>
      </c>
      <c r="C56016" s="84" t="s">
        <v>236</v>
      </c>
    </row>
    <row r="56017" spans="1:3" x14ac:dyDescent="0.25">
      <c r="A56017" s="80">
        <v>1149079</v>
      </c>
      <c r="B56017" s="104" t="s">
        <v>236</v>
      </c>
      <c r="C56017" s="84" t="s">
        <v>236</v>
      </c>
    </row>
    <row r="56018" spans="1:3" x14ac:dyDescent="0.25">
      <c r="A56018" s="80">
        <v>1149080</v>
      </c>
      <c r="B56018" s="104" t="s">
        <v>236</v>
      </c>
      <c r="C56018" s="84" t="s">
        <v>236</v>
      </c>
    </row>
    <row r="56019" spans="1:3" x14ac:dyDescent="0.25">
      <c r="A56019" s="80">
        <v>1149081</v>
      </c>
      <c r="B56019" s="104" t="s">
        <v>236</v>
      </c>
      <c r="C56019" s="84" t="s">
        <v>236</v>
      </c>
    </row>
    <row r="56020" spans="1:3" x14ac:dyDescent="0.25">
      <c r="A56020" s="80">
        <v>1149082</v>
      </c>
      <c r="B56020" s="104" t="s">
        <v>236</v>
      </c>
      <c r="C56020" s="84" t="s">
        <v>236</v>
      </c>
    </row>
    <row r="56021" spans="1:3" x14ac:dyDescent="0.25">
      <c r="A56021" s="80">
        <v>1149083</v>
      </c>
      <c r="B56021" s="104" t="s">
        <v>236</v>
      </c>
      <c r="C56021" s="84" t="s">
        <v>236</v>
      </c>
    </row>
    <row r="56022" spans="1:3" x14ac:dyDescent="0.25">
      <c r="A56022" s="80">
        <v>1149084</v>
      </c>
      <c r="B56022" s="104" t="s">
        <v>236</v>
      </c>
      <c r="C56022" s="84" t="s">
        <v>236</v>
      </c>
    </row>
    <row r="56023" spans="1:3" x14ac:dyDescent="0.25">
      <c r="A56023" s="80">
        <v>1149085</v>
      </c>
      <c r="B56023" s="104" t="s">
        <v>236</v>
      </c>
      <c r="C56023" s="84" t="s">
        <v>236</v>
      </c>
    </row>
    <row r="56024" spans="1:3" x14ac:dyDescent="0.25">
      <c r="A56024" s="80">
        <v>1149086</v>
      </c>
      <c r="B56024" s="104" t="s">
        <v>236</v>
      </c>
      <c r="C56024" s="84" t="s">
        <v>236</v>
      </c>
    </row>
    <row r="56025" spans="1:3" x14ac:dyDescent="0.25">
      <c r="A56025" s="80">
        <v>1149087</v>
      </c>
      <c r="B56025" s="104" t="s">
        <v>236</v>
      </c>
      <c r="C56025" s="84" t="s">
        <v>236</v>
      </c>
    </row>
    <row r="56026" spans="1:3" x14ac:dyDescent="0.25">
      <c r="A56026" s="80">
        <v>1149088</v>
      </c>
      <c r="B56026" s="104" t="s">
        <v>236</v>
      </c>
      <c r="C56026" s="84" t="s">
        <v>236</v>
      </c>
    </row>
    <row r="56027" spans="1:3" x14ac:dyDescent="0.25">
      <c r="A56027" s="80">
        <v>1149089</v>
      </c>
      <c r="B56027" s="104" t="s">
        <v>236</v>
      </c>
      <c r="C56027" s="84" t="s">
        <v>236</v>
      </c>
    </row>
    <row r="56028" spans="1:3" x14ac:dyDescent="0.25">
      <c r="A56028" s="80">
        <v>1149090</v>
      </c>
      <c r="B56028" s="104" t="s">
        <v>236</v>
      </c>
      <c r="C56028" s="84" t="s">
        <v>236</v>
      </c>
    </row>
    <row r="56029" spans="1:3" x14ac:dyDescent="0.25">
      <c r="A56029" s="80">
        <v>1149091</v>
      </c>
      <c r="B56029" s="104" t="s">
        <v>236</v>
      </c>
      <c r="C56029" s="84" t="s">
        <v>236</v>
      </c>
    </row>
    <row r="56030" spans="1:3" x14ac:dyDescent="0.25">
      <c r="A56030" s="80">
        <v>1149092</v>
      </c>
      <c r="B56030" s="104" t="s">
        <v>236</v>
      </c>
      <c r="C56030" s="84" t="s">
        <v>236</v>
      </c>
    </row>
    <row r="56031" spans="1:3" x14ac:dyDescent="0.25">
      <c r="A56031" s="80">
        <v>1149093</v>
      </c>
      <c r="B56031" s="104" t="s">
        <v>236</v>
      </c>
      <c r="C56031" s="84" t="s">
        <v>236</v>
      </c>
    </row>
    <row r="56032" spans="1:3" x14ac:dyDescent="0.25">
      <c r="A56032" s="80">
        <v>1149094</v>
      </c>
      <c r="B56032" s="104" t="s">
        <v>236</v>
      </c>
      <c r="C56032" s="84" t="s">
        <v>236</v>
      </c>
    </row>
    <row r="56033" spans="1:3" x14ac:dyDescent="0.25">
      <c r="A56033" s="80">
        <v>1149095</v>
      </c>
      <c r="B56033" s="104" t="s">
        <v>236</v>
      </c>
      <c r="C56033" s="84" t="s">
        <v>236</v>
      </c>
    </row>
    <row r="56034" spans="1:3" x14ac:dyDescent="0.25">
      <c r="A56034" s="80">
        <v>1149096</v>
      </c>
      <c r="B56034" s="104" t="s">
        <v>236</v>
      </c>
      <c r="C56034" s="84" t="s">
        <v>236</v>
      </c>
    </row>
    <row r="56035" spans="1:3" x14ac:dyDescent="0.25">
      <c r="A56035" s="80">
        <v>1149097</v>
      </c>
      <c r="B56035" s="104" t="s">
        <v>236</v>
      </c>
      <c r="C56035" s="84" t="s">
        <v>236</v>
      </c>
    </row>
    <row r="56036" spans="1:3" x14ac:dyDescent="0.25">
      <c r="A56036" s="80">
        <v>1149098</v>
      </c>
      <c r="B56036" s="104" t="s">
        <v>236</v>
      </c>
      <c r="C56036" s="84" t="s">
        <v>236</v>
      </c>
    </row>
    <row r="56037" spans="1:3" x14ac:dyDescent="0.25">
      <c r="A56037" s="80">
        <v>1149099</v>
      </c>
      <c r="B56037" s="104" t="s">
        <v>236</v>
      </c>
      <c r="C56037" s="84" t="s">
        <v>236</v>
      </c>
    </row>
    <row r="56038" spans="1:3" x14ac:dyDescent="0.25">
      <c r="A56038" s="80">
        <v>1149100</v>
      </c>
      <c r="B56038" s="104" t="s">
        <v>236</v>
      </c>
      <c r="C56038" s="84" t="s">
        <v>236</v>
      </c>
    </row>
    <row r="56039" spans="1:3" x14ac:dyDescent="0.25">
      <c r="A56039" s="80">
        <v>1149101</v>
      </c>
      <c r="B56039" s="104" t="s">
        <v>236</v>
      </c>
      <c r="C56039" s="84" t="s">
        <v>236</v>
      </c>
    </row>
    <row r="56040" spans="1:3" x14ac:dyDescent="0.25">
      <c r="A56040" s="80">
        <v>1149102</v>
      </c>
      <c r="B56040" s="104" t="s">
        <v>236</v>
      </c>
      <c r="C56040" s="84" t="s">
        <v>236</v>
      </c>
    </row>
    <row r="56041" spans="1:3" x14ac:dyDescent="0.25">
      <c r="A56041" s="80">
        <v>1149103</v>
      </c>
      <c r="B56041" s="104" t="s">
        <v>236</v>
      </c>
      <c r="C56041" s="84" t="s">
        <v>236</v>
      </c>
    </row>
    <row r="56042" spans="1:3" x14ac:dyDescent="0.25">
      <c r="A56042" s="80">
        <v>1149104</v>
      </c>
      <c r="B56042" s="104" t="s">
        <v>236</v>
      </c>
      <c r="C56042" s="84" t="s">
        <v>236</v>
      </c>
    </row>
    <row r="56043" spans="1:3" x14ac:dyDescent="0.25">
      <c r="A56043" s="80">
        <v>1149105</v>
      </c>
      <c r="B56043" s="104" t="s">
        <v>236</v>
      </c>
      <c r="C56043" s="84" t="s">
        <v>236</v>
      </c>
    </row>
    <row r="56044" spans="1:3" x14ac:dyDescent="0.25">
      <c r="A56044" s="80">
        <v>1149106</v>
      </c>
      <c r="B56044" s="104" t="s">
        <v>236</v>
      </c>
      <c r="C56044" s="84" t="s">
        <v>236</v>
      </c>
    </row>
    <row r="56045" spans="1:3" x14ac:dyDescent="0.25">
      <c r="A56045" s="80">
        <v>1149107</v>
      </c>
      <c r="B56045" s="104" t="s">
        <v>236</v>
      </c>
      <c r="C56045" s="84" t="s">
        <v>236</v>
      </c>
    </row>
    <row r="56046" spans="1:3" x14ac:dyDescent="0.25">
      <c r="A56046" s="80">
        <v>1149108</v>
      </c>
      <c r="B56046" s="104" t="s">
        <v>236</v>
      </c>
      <c r="C56046" s="84" t="s">
        <v>236</v>
      </c>
    </row>
    <row r="56047" spans="1:3" x14ac:dyDescent="0.25">
      <c r="A56047" s="80">
        <v>1149109</v>
      </c>
      <c r="B56047" s="104" t="s">
        <v>236</v>
      </c>
      <c r="C56047" s="84" t="s">
        <v>236</v>
      </c>
    </row>
    <row r="56048" spans="1:3" x14ac:dyDescent="0.25">
      <c r="A56048" s="80">
        <v>1149110</v>
      </c>
      <c r="B56048" s="104" t="s">
        <v>236</v>
      </c>
      <c r="C56048" s="84" t="s">
        <v>236</v>
      </c>
    </row>
    <row r="56049" spans="1:3" x14ac:dyDescent="0.25">
      <c r="A56049" s="80">
        <v>1149111</v>
      </c>
      <c r="B56049" s="104" t="s">
        <v>236</v>
      </c>
      <c r="C56049" s="84" t="s">
        <v>236</v>
      </c>
    </row>
    <row r="56050" spans="1:3" x14ac:dyDescent="0.25">
      <c r="A56050" s="80">
        <v>1149112</v>
      </c>
      <c r="B56050" s="104" t="s">
        <v>236</v>
      </c>
      <c r="C56050" s="84" t="s">
        <v>236</v>
      </c>
    </row>
    <row r="56051" spans="1:3" x14ac:dyDescent="0.25">
      <c r="A56051" s="80">
        <v>1149113</v>
      </c>
      <c r="B56051" s="104" t="s">
        <v>236</v>
      </c>
      <c r="C56051" s="84" t="s">
        <v>236</v>
      </c>
    </row>
    <row r="56052" spans="1:3" x14ac:dyDescent="0.25">
      <c r="A56052" s="80">
        <v>1149114</v>
      </c>
      <c r="B56052" s="104" t="s">
        <v>236</v>
      </c>
      <c r="C56052" s="84" t="s">
        <v>236</v>
      </c>
    </row>
    <row r="56053" spans="1:3" x14ac:dyDescent="0.25">
      <c r="A56053" s="80">
        <v>1149115</v>
      </c>
      <c r="B56053" s="104" t="s">
        <v>236</v>
      </c>
      <c r="C56053" s="84" t="s">
        <v>236</v>
      </c>
    </row>
    <row r="56054" spans="1:3" x14ac:dyDescent="0.25">
      <c r="A56054" s="80">
        <v>1149116</v>
      </c>
      <c r="B56054" s="104" t="s">
        <v>236</v>
      </c>
      <c r="C56054" s="84" t="s">
        <v>236</v>
      </c>
    </row>
    <row r="56055" spans="1:3" x14ac:dyDescent="0.25">
      <c r="A56055" s="80">
        <v>1149117</v>
      </c>
      <c r="B56055" s="104" t="s">
        <v>236</v>
      </c>
      <c r="C56055" s="84" t="s">
        <v>236</v>
      </c>
    </row>
    <row r="56056" spans="1:3" x14ac:dyDescent="0.25">
      <c r="A56056" s="80">
        <v>1149118</v>
      </c>
      <c r="B56056" s="104" t="s">
        <v>236</v>
      </c>
      <c r="C56056" s="84" t="s">
        <v>236</v>
      </c>
    </row>
    <row r="56057" spans="1:3" x14ac:dyDescent="0.25">
      <c r="A56057" s="80">
        <v>1149119</v>
      </c>
      <c r="B56057" s="104" t="s">
        <v>236</v>
      </c>
      <c r="C56057" s="84" t="s">
        <v>236</v>
      </c>
    </row>
    <row r="56058" spans="1:3" x14ac:dyDescent="0.25">
      <c r="A56058" s="80">
        <v>1149120</v>
      </c>
      <c r="B56058" s="104" t="s">
        <v>236</v>
      </c>
      <c r="C56058" s="84" t="s">
        <v>236</v>
      </c>
    </row>
    <row r="56059" spans="1:3" x14ac:dyDescent="0.25">
      <c r="A56059" s="80">
        <v>1149121</v>
      </c>
      <c r="B56059" s="104" t="s">
        <v>236</v>
      </c>
      <c r="C56059" s="84" t="s">
        <v>236</v>
      </c>
    </row>
    <row r="56060" spans="1:3" x14ac:dyDescent="0.25">
      <c r="A56060" s="80">
        <v>1149122</v>
      </c>
      <c r="B56060" s="104" t="s">
        <v>236</v>
      </c>
      <c r="C56060" s="84" t="s">
        <v>236</v>
      </c>
    </row>
    <row r="56061" spans="1:3" x14ac:dyDescent="0.25">
      <c r="A56061" s="80">
        <v>1149123</v>
      </c>
      <c r="B56061" s="104" t="s">
        <v>236</v>
      </c>
      <c r="C56061" s="84" t="s">
        <v>236</v>
      </c>
    </row>
    <row r="56062" spans="1:3" x14ac:dyDescent="0.25">
      <c r="A56062" s="80">
        <v>1149124</v>
      </c>
      <c r="B56062" s="104" t="s">
        <v>236</v>
      </c>
      <c r="C56062" s="84" t="s">
        <v>236</v>
      </c>
    </row>
    <row r="56063" spans="1:3" x14ac:dyDescent="0.25">
      <c r="A56063" s="80">
        <v>1149125</v>
      </c>
      <c r="B56063" s="104" t="s">
        <v>236</v>
      </c>
      <c r="C56063" s="84" t="s">
        <v>236</v>
      </c>
    </row>
    <row r="56064" spans="1:3" x14ac:dyDescent="0.25">
      <c r="A56064" s="80">
        <v>1149126</v>
      </c>
      <c r="B56064" s="104" t="s">
        <v>236</v>
      </c>
      <c r="C56064" s="84" t="s">
        <v>236</v>
      </c>
    </row>
    <row r="56065" spans="1:3" x14ac:dyDescent="0.25">
      <c r="A56065" s="80">
        <v>1149127</v>
      </c>
      <c r="B56065" s="104" t="s">
        <v>236</v>
      </c>
      <c r="C56065" s="84" t="s">
        <v>236</v>
      </c>
    </row>
    <row r="56066" spans="1:3" x14ac:dyDescent="0.25">
      <c r="A56066" s="80">
        <v>1149128</v>
      </c>
      <c r="B56066" s="104" t="s">
        <v>236</v>
      </c>
      <c r="C56066" s="84" t="s">
        <v>236</v>
      </c>
    </row>
    <row r="56067" spans="1:3" x14ac:dyDescent="0.25">
      <c r="A56067" s="80">
        <v>1149129</v>
      </c>
      <c r="B56067" s="104" t="s">
        <v>236</v>
      </c>
      <c r="C56067" s="84" t="s">
        <v>236</v>
      </c>
    </row>
    <row r="56068" spans="1:3" x14ac:dyDescent="0.25">
      <c r="A56068" s="80">
        <v>1149130</v>
      </c>
      <c r="B56068" s="104" t="s">
        <v>236</v>
      </c>
      <c r="C56068" s="84" t="s">
        <v>236</v>
      </c>
    </row>
    <row r="56069" spans="1:3" x14ac:dyDescent="0.25">
      <c r="A56069" s="80">
        <v>1149131</v>
      </c>
      <c r="B56069" s="104" t="s">
        <v>236</v>
      </c>
      <c r="C56069" s="84" t="s">
        <v>236</v>
      </c>
    </row>
    <row r="56070" spans="1:3" x14ac:dyDescent="0.25">
      <c r="A56070" s="80">
        <v>1149132</v>
      </c>
      <c r="B56070" s="104" t="s">
        <v>236</v>
      </c>
      <c r="C56070" s="84" t="s">
        <v>236</v>
      </c>
    </row>
    <row r="56071" spans="1:3" x14ac:dyDescent="0.25">
      <c r="A56071" s="80">
        <v>1149133</v>
      </c>
      <c r="B56071" s="104" t="s">
        <v>236</v>
      </c>
      <c r="C56071" s="84" t="s">
        <v>236</v>
      </c>
    </row>
    <row r="56072" spans="1:3" x14ac:dyDescent="0.25">
      <c r="A56072" s="80">
        <v>1149134</v>
      </c>
      <c r="B56072" s="104" t="s">
        <v>236</v>
      </c>
      <c r="C56072" s="84" t="s">
        <v>236</v>
      </c>
    </row>
    <row r="56073" spans="1:3" x14ac:dyDescent="0.25">
      <c r="A56073" s="80">
        <v>1149135</v>
      </c>
      <c r="B56073" s="104" t="s">
        <v>236</v>
      </c>
      <c r="C56073" s="84" t="s">
        <v>236</v>
      </c>
    </row>
    <row r="56074" spans="1:3" x14ac:dyDescent="0.25">
      <c r="A56074" s="80">
        <v>1149136</v>
      </c>
      <c r="B56074" s="104" t="s">
        <v>236</v>
      </c>
      <c r="C56074" s="84" t="s">
        <v>236</v>
      </c>
    </row>
    <row r="56075" spans="1:3" x14ac:dyDescent="0.25">
      <c r="A56075" s="80">
        <v>1149137</v>
      </c>
      <c r="B56075" s="104" t="s">
        <v>236</v>
      </c>
      <c r="C56075" s="84" t="s">
        <v>236</v>
      </c>
    </row>
    <row r="56076" spans="1:3" x14ac:dyDescent="0.25">
      <c r="A56076" s="80">
        <v>1149138</v>
      </c>
      <c r="B56076" s="104" t="s">
        <v>236</v>
      </c>
      <c r="C56076" s="84" t="s">
        <v>236</v>
      </c>
    </row>
    <row r="56077" spans="1:3" x14ac:dyDescent="0.25">
      <c r="A56077" s="80">
        <v>1149139</v>
      </c>
      <c r="B56077" s="104" t="s">
        <v>236</v>
      </c>
      <c r="C56077" s="84" t="s">
        <v>236</v>
      </c>
    </row>
    <row r="56078" spans="1:3" x14ac:dyDescent="0.25">
      <c r="A56078" s="80">
        <v>1149140</v>
      </c>
      <c r="B56078" s="104" t="s">
        <v>236</v>
      </c>
      <c r="C56078" s="84" t="s">
        <v>236</v>
      </c>
    </row>
    <row r="56079" spans="1:3" x14ac:dyDescent="0.25">
      <c r="A56079" s="80">
        <v>1149141</v>
      </c>
      <c r="B56079" s="91">
        <v>1149142</v>
      </c>
      <c r="C56079" s="84" t="s">
        <v>236</v>
      </c>
    </row>
    <row r="56080" spans="1:3" x14ac:dyDescent="0.25">
      <c r="A56080" s="80">
        <v>1149143</v>
      </c>
      <c r="B56080" s="104" t="s">
        <v>236</v>
      </c>
      <c r="C56080" s="84" t="s">
        <v>236</v>
      </c>
    </row>
    <row r="56081" spans="1:3" x14ac:dyDescent="0.25">
      <c r="A56081" s="80">
        <v>1149145</v>
      </c>
      <c r="B56081" s="104" t="s">
        <v>236</v>
      </c>
      <c r="C56081" s="84" t="s">
        <v>236</v>
      </c>
    </row>
    <row r="56082" spans="1:3" x14ac:dyDescent="0.25">
      <c r="A56082" s="80">
        <v>1149146</v>
      </c>
      <c r="B56082" s="104" t="s">
        <v>236</v>
      </c>
      <c r="C56082" s="84" t="s">
        <v>236</v>
      </c>
    </row>
    <row r="56083" spans="1:3" x14ac:dyDescent="0.25">
      <c r="A56083" s="80">
        <v>1149147</v>
      </c>
      <c r="B56083" s="104" t="s">
        <v>236</v>
      </c>
      <c r="C56083" s="84" t="s">
        <v>236</v>
      </c>
    </row>
    <row r="56084" spans="1:3" x14ac:dyDescent="0.25">
      <c r="A56084" s="80">
        <v>1149148</v>
      </c>
      <c r="B56084" s="104" t="s">
        <v>236</v>
      </c>
      <c r="C56084" s="84" t="s">
        <v>236</v>
      </c>
    </row>
    <row r="56085" spans="1:3" x14ac:dyDescent="0.25">
      <c r="A56085" s="80">
        <v>1149149</v>
      </c>
      <c r="B56085" s="104" t="s">
        <v>236</v>
      </c>
      <c r="C56085" s="84" t="s">
        <v>236</v>
      </c>
    </row>
    <row r="56086" spans="1:3" x14ac:dyDescent="0.25">
      <c r="A56086" s="80">
        <v>1149150</v>
      </c>
      <c r="B56086" s="104" t="s">
        <v>236</v>
      </c>
      <c r="C56086" s="84" t="s">
        <v>236</v>
      </c>
    </row>
    <row r="56087" spans="1:3" x14ac:dyDescent="0.25">
      <c r="A56087" s="80">
        <v>1149151</v>
      </c>
      <c r="B56087" s="104" t="s">
        <v>236</v>
      </c>
      <c r="C56087" s="84" t="s">
        <v>236</v>
      </c>
    </row>
    <row r="56088" spans="1:3" x14ac:dyDescent="0.25">
      <c r="A56088" s="80">
        <v>1149152</v>
      </c>
      <c r="B56088" s="104" t="s">
        <v>236</v>
      </c>
      <c r="C56088" s="84" t="s">
        <v>236</v>
      </c>
    </row>
    <row r="56089" spans="1:3" x14ac:dyDescent="0.25">
      <c r="A56089" s="80">
        <v>1149153</v>
      </c>
      <c r="B56089" s="104" t="s">
        <v>236</v>
      </c>
      <c r="C56089" s="84" t="s">
        <v>236</v>
      </c>
    </row>
    <row r="56090" spans="1:3" x14ac:dyDescent="0.25">
      <c r="A56090" s="80">
        <v>1149154</v>
      </c>
      <c r="B56090" s="104" t="s">
        <v>236</v>
      </c>
      <c r="C56090" s="84" t="s">
        <v>236</v>
      </c>
    </row>
    <row r="56091" spans="1:3" x14ac:dyDescent="0.25">
      <c r="A56091" s="80">
        <v>1149155</v>
      </c>
      <c r="B56091" s="104" t="s">
        <v>236</v>
      </c>
      <c r="C56091" s="84" t="s">
        <v>236</v>
      </c>
    </row>
    <row r="56092" spans="1:3" x14ac:dyDescent="0.25">
      <c r="A56092" s="80">
        <v>1149156</v>
      </c>
      <c r="B56092" s="104" t="s">
        <v>236</v>
      </c>
      <c r="C56092" s="84" t="s">
        <v>236</v>
      </c>
    </row>
    <row r="56093" spans="1:3" x14ac:dyDescent="0.25">
      <c r="A56093" s="80">
        <v>1149157</v>
      </c>
      <c r="B56093" s="104" t="s">
        <v>236</v>
      </c>
      <c r="C56093" s="84" t="s">
        <v>236</v>
      </c>
    </row>
    <row r="56094" spans="1:3" x14ac:dyDescent="0.25">
      <c r="A56094" s="80">
        <v>1149158</v>
      </c>
      <c r="B56094" s="104" t="s">
        <v>236</v>
      </c>
      <c r="C56094" s="84" t="s">
        <v>236</v>
      </c>
    </row>
    <row r="56095" spans="1:3" x14ac:dyDescent="0.25">
      <c r="A56095" s="80">
        <v>1149159</v>
      </c>
      <c r="B56095" s="104" t="s">
        <v>236</v>
      </c>
      <c r="C56095" s="84" t="s">
        <v>236</v>
      </c>
    </row>
    <row r="56096" spans="1:3" x14ac:dyDescent="0.25">
      <c r="A56096" s="80">
        <v>1149160</v>
      </c>
      <c r="B56096" s="104" t="s">
        <v>236</v>
      </c>
      <c r="C56096" s="84" t="s">
        <v>236</v>
      </c>
    </row>
    <row r="56097" spans="1:3" x14ac:dyDescent="0.25">
      <c r="A56097" s="80">
        <v>1149161</v>
      </c>
      <c r="B56097" s="104" t="s">
        <v>236</v>
      </c>
      <c r="C56097" s="84" t="s">
        <v>236</v>
      </c>
    </row>
    <row r="56098" spans="1:3" x14ac:dyDescent="0.25">
      <c r="A56098" s="80">
        <v>1149162</v>
      </c>
      <c r="B56098" s="104" t="s">
        <v>236</v>
      </c>
      <c r="C56098" s="84" t="s">
        <v>236</v>
      </c>
    </row>
    <row r="56099" spans="1:3" x14ac:dyDescent="0.25">
      <c r="A56099" s="80">
        <v>1149163</v>
      </c>
      <c r="B56099" s="104" t="s">
        <v>236</v>
      </c>
      <c r="C56099" s="84" t="s">
        <v>236</v>
      </c>
    </row>
    <row r="56100" spans="1:3" x14ac:dyDescent="0.25">
      <c r="A56100" s="80">
        <v>1149164</v>
      </c>
      <c r="B56100" s="104" t="s">
        <v>236</v>
      </c>
      <c r="C56100" s="84" t="s">
        <v>236</v>
      </c>
    </row>
    <row r="56101" spans="1:3" x14ac:dyDescent="0.25">
      <c r="A56101" s="80">
        <v>1149165</v>
      </c>
      <c r="B56101" s="104" t="s">
        <v>236</v>
      </c>
      <c r="C56101" s="84" t="s">
        <v>236</v>
      </c>
    </row>
    <row r="56102" spans="1:3" x14ac:dyDescent="0.25">
      <c r="A56102" s="80">
        <v>1149166</v>
      </c>
      <c r="B56102" s="104" t="s">
        <v>236</v>
      </c>
      <c r="C56102" s="84" t="s">
        <v>236</v>
      </c>
    </row>
    <row r="56103" spans="1:3" x14ac:dyDescent="0.25">
      <c r="A56103" s="80">
        <v>1149167</v>
      </c>
      <c r="B56103" s="104" t="s">
        <v>236</v>
      </c>
      <c r="C56103" s="84" t="s">
        <v>236</v>
      </c>
    </row>
    <row r="56104" spans="1:3" x14ac:dyDescent="0.25">
      <c r="A56104" s="80">
        <v>1149168</v>
      </c>
      <c r="B56104" s="104" t="s">
        <v>236</v>
      </c>
      <c r="C56104" s="84" t="s">
        <v>236</v>
      </c>
    </row>
    <row r="56105" spans="1:3" x14ac:dyDescent="0.25">
      <c r="A56105" s="80">
        <v>1149169</v>
      </c>
      <c r="B56105" s="104" t="s">
        <v>236</v>
      </c>
      <c r="C56105" s="84" t="s">
        <v>236</v>
      </c>
    </row>
    <row r="56106" spans="1:3" x14ac:dyDescent="0.25">
      <c r="A56106" s="80">
        <v>1149170</v>
      </c>
      <c r="B56106" s="104" t="s">
        <v>236</v>
      </c>
      <c r="C56106" s="84" t="s">
        <v>236</v>
      </c>
    </row>
    <row r="56107" spans="1:3" x14ac:dyDescent="0.25">
      <c r="A56107" s="80">
        <v>1149171</v>
      </c>
      <c r="B56107" s="104" t="s">
        <v>236</v>
      </c>
      <c r="C56107" s="84" t="s">
        <v>236</v>
      </c>
    </row>
    <row r="56108" spans="1:3" x14ac:dyDescent="0.25">
      <c r="A56108" s="80">
        <v>1149172</v>
      </c>
      <c r="B56108" s="104" t="s">
        <v>236</v>
      </c>
      <c r="C56108" s="84" t="s">
        <v>236</v>
      </c>
    </row>
    <row r="56109" spans="1:3" x14ac:dyDescent="0.25">
      <c r="A56109" s="80">
        <v>1149173</v>
      </c>
      <c r="B56109" s="104" t="s">
        <v>236</v>
      </c>
      <c r="C56109" s="84" t="s">
        <v>236</v>
      </c>
    </row>
    <row r="56110" spans="1:3" x14ac:dyDescent="0.25">
      <c r="A56110" s="80">
        <v>1149174</v>
      </c>
      <c r="B56110" s="104" t="s">
        <v>236</v>
      </c>
      <c r="C56110" s="84" t="s">
        <v>236</v>
      </c>
    </row>
    <row r="56111" spans="1:3" x14ac:dyDescent="0.25">
      <c r="A56111" s="80">
        <v>1149175</v>
      </c>
      <c r="B56111" s="104" t="s">
        <v>236</v>
      </c>
      <c r="C56111" s="84" t="s">
        <v>236</v>
      </c>
    </row>
    <row r="56112" spans="1:3" x14ac:dyDescent="0.25">
      <c r="A56112" s="80">
        <v>1149176</v>
      </c>
      <c r="B56112" s="104" t="s">
        <v>236</v>
      </c>
      <c r="C56112" s="84" t="s">
        <v>236</v>
      </c>
    </row>
    <row r="56113" spans="1:3" x14ac:dyDescent="0.25">
      <c r="A56113" s="80">
        <v>1149177</v>
      </c>
      <c r="B56113" s="104" t="s">
        <v>236</v>
      </c>
      <c r="C56113" s="84" t="s">
        <v>236</v>
      </c>
    </row>
    <row r="56114" spans="1:3" x14ac:dyDescent="0.25">
      <c r="A56114" s="80">
        <v>1149178</v>
      </c>
      <c r="B56114" s="104" t="s">
        <v>236</v>
      </c>
      <c r="C56114" s="84" t="s">
        <v>236</v>
      </c>
    </row>
    <row r="56115" spans="1:3" x14ac:dyDescent="0.25">
      <c r="A56115" s="80">
        <v>1149179</v>
      </c>
      <c r="B56115" s="104" t="s">
        <v>236</v>
      </c>
      <c r="C56115" s="84" t="s">
        <v>236</v>
      </c>
    </row>
    <row r="56116" spans="1:3" x14ac:dyDescent="0.25">
      <c r="A56116" s="80">
        <v>1149180</v>
      </c>
      <c r="B56116" s="104" t="s">
        <v>236</v>
      </c>
      <c r="C56116" s="84" t="s">
        <v>236</v>
      </c>
    </row>
    <row r="56117" spans="1:3" x14ac:dyDescent="0.25">
      <c r="A56117" s="80">
        <v>1149181</v>
      </c>
      <c r="B56117" s="104" t="s">
        <v>236</v>
      </c>
      <c r="C56117" s="84" t="s">
        <v>236</v>
      </c>
    </row>
    <row r="56118" spans="1:3" x14ac:dyDescent="0.25">
      <c r="A56118" s="80">
        <v>1149182</v>
      </c>
      <c r="B56118" s="104" t="s">
        <v>236</v>
      </c>
      <c r="C56118" s="84" t="s">
        <v>236</v>
      </c>
    </row>
    <row r="56119" spans="1:3" x14ac:dyDescent="0.25">
      <c r="A56119" s="80">
        <v>1149183</v>
      </c>
      <c r="B56119" s="104" t="s">
        <v>236</v>
      </c>
      <c r="C56119" s="84" t="s">
        <v>236</v>
      </c>
    </row>
    <row r="56120" spans="1:3" x14ac:dyDescent="0.25">
      <c r="A56120" s="80">
        <v>1149184</v>
      </c>
      <c r="B56120" s="104" t="s">
        <v>236</v>
      </c>
      <c r="C56120" s="84" t="s">
        <v>236</v>
      </c>
    </row>
    <row r="56121" spans="1:3" x14ac:dyDescent="0.25">
      <c r="A56121" s="80">
        <v>1149185</v>
      </c>
      <c r="B56121" s="104" t="s">
        <v>236</v>
      </c>
      <c r="C56121" s="84" t="s">
        <v>236</v>
      </c>
    </row>
    <row r="56122" spans="1:3" x14ac:dyDescent="0.25">
      <c r="A56122" s="80">
        <v>1149186</v>
      </c>
      <c r="B56122" s="104" t="s">
        <v>236</v>
      </c>
      <c r="C56122" s="84" t="s">
        <v>236</v>
      </c>
    </row>
    <row r="56123" spans="1:3" x14ac:dyDescent="0.25">
      <c r="A56123" s="80">
        <v>1149187</v>
      </c>
      <c r="B56123" s="104" t="s">
        <v>236</v>
      </c>
      <c r="C56123" s="84" t="s">
        <v>236</v>
      </c>
    </row>
    <row r="56124" spans="1:3" x14ac:dyDescent="0.25">
      <c r="A56124" s="80">
        <v>1149188</v>
      </c>
      <c r="B56124" s="104" t="s">
        <v>236</v>
      </c>
      <c r="C56124" s="84" t="s">
        <v>236</v>
      </c>
    </row>
    <row r="56125" spans="1:3" x14ac:dyDescent="0.25">
      <c r="A56125" s="80">
        <v>1149189</v>
      </c>
      <c r="B56125" s="104" t="s">
        <v>236</v>
      </c>
      <c r="C56125" s="84" t="s">
        <v>236</v>
      </c>
    </row>
    <row r="56126" spans="1:3" x14ac:dyDescent="0.25">
      <c r="A56126" s="80">
        <v>1149190</v>
      </c>
      <c r="B56126" s="104" t="s">
        <v>236</v>
      </c>
      <c r="C56126" s="84" t="s">
        <v>236</v>
      </c>
    </row>
    <row r="56127" spans="1:3" x14ac:dyDescent="0.25">
      <c r="A56127" s="80">
        <v>1149191</v>
      </c>
      <c r="B56127" s="104" t="s">
        <v>236</v>
      </c>
      <c r="C56127" s="84" t="s">
        <v>236</v>
      </c>
    </row>
    <row r="56128" spans="1:3" x14ac:dyDescent="0.25">
      <c r="A56128" s="80">
        <v>1149192</v>
      </c>
      <c r="B56128" s="104" t="s">
        <v>236</v>
      </c>
      <c r="C56128" s="84" t="s">
        <v>236</v>
      </c>
    </row>
    <row r="56129" spans="1:3" x14ac:dyDescent="0.25">
      <c r="A56129" s="80">
        <v>1149193</v>
      </c>
      <c r="B56129" s="104" t="s">
        <v>236</v>
      </c>
      <c r="C56129" s="84" t="s">
        <v>236</v>
      </c>
    </row>
    <row r="56130" spans="1:3" x14ac:dyDescent="0.25">
      <c r="A56130" s="80">
        <v>1149194</v>
      </c>
      <c r="B56130" s="104" t="s">
        <v>236</v>
      </c>
      <c r="C56130" s="84" t="s">
        <v>236</v>
      </c>
    </row>
    <row r="56131" spans="1:3" x14ac:dyDescent="0.25">
      <c r="A56131" s="80">
        <v>1149195</v>
      </c>
      <c r="B56131" s="104" t="s">
        <v>236</v>
      </c>
      <c r="C56131" s="84" t="s">
        <v>236</v>
      </c>
    </row>
    <row r="56132" spans="1:3" x14ac:dyDescent="0.25">
      <c r="A56132" s="80">
        <v>1149196</v>
      </c>
      <c r="B56132" s="104" t="s">
        <v>236</v>
      </c>
      <c r="C56132" s="84" t="s">
        <v>236</v>
      </c>
    </row>
    <row r="56133" spans="1:3" x14ac:dyDescent="0.25">
      <c r="A56133" s="80">
        <v>1149197</v>
      </c>
      <c r="B56133" s="104" t="s">
        <v>236</v>
      </c>
      <c r="C56133" s="84" t="s">
        <v>236</v>
      </c>
    </row>
    <row r="56134" spans="1:3" x14ac:dyDescent="0.25">
      <c r="A56134" s="80">
        <v>1149198</v>
      </c>
      <c r="B56134" s="104" t="s">
        <v>236</v>
      </c>
      <c r="C56134" s="84" t="s">
        <v>236</v>
      </c>
    </row>
    <row r="56135" spans="1:3" x14ac:dyDescent="0.25">
      <c r="A56135" s="80">
        <v>1149199</v>
      </c>
      <c r="B56135" s="104" t="s">
        <v>236</v>
      </c>
      <c r="C56135" s="84" t="s">
        <v>236</v>
      </c>
    </row>
    <row r="56136" spans="1:3" x14ac:dyDescent="0.25">
      <c r="A56136" s="80">
        <v>1149200</v>
      </c>
      <c r="B56136" s="104" t="s">
        <v>236</v>
      </c>
      <c r="C56136" s="84" t="s">
        <v>236</v>
      </c>
    </row>
    <row r="56137" spans="1:3" x14ac:dyDescent="0.25">
      <c r="A56137" s="80">
        <v>1149201</v>
      </c>
      <c r="B56137" s="104" t="s">
        <v>236</v>
      </c>
      <c r="C56137" s="84" t="s">
        <v>236</v>
      </c>
    </row>
    <row r="56138" spans="1:3" x14ac:dyDescent="0.25">
      <c r="A56138" s="80">
        <v>1149202</v>
      </c>
      <c r="B56138" s="104" t="s">
        <v>236</v>
      </c>
      <c r="C56138" s="84" t="s">
        <v>236</v>
      </c>
    </row>
    <row r="56139" spans="1:3" x14ac:dyDescent="0.25">
      <c r="A56139" s="80">
        <v>1149203</v>
      </c>
      <c r="B56139" s="104" t="s">
        <v>236</v>
      </c>
      <c r="C56139" s="84" t="s">
        <v>236</v>
      </c>
    </row>
    <row r="56140" spans="1:3" x14ac:dyDescent="0.25">
      <c r="A56140" s="80">
        <v>1149204</v>
      </c>
      <c r="B56140" s="104" t="s">
        <v>236</v>
      </c>
      <c r="C56140" s="84" t="s">
        <v>236</v>
      </c>
    </row>
    <row r="56141" spans="1:3" x14ac:dyDescent="0.25">
      <c r="A56141" s="80">
        <v>1149205</v>
      </c>
      <c r="B56141" s="104" t="s">
        <v>236</v>
      </c>
      <c r="C56141" s="84" t="s">
        <v>236</v>
      </c>
    </row>
    <row r="56142" spans="1:3" x14ac:dyDescent="0.25">
      <c r="A56142" s="80">
        <v>1149206</v>
      </c>
      <c r="B56142" s="104" t="s">
        <v>236</v>
      </c>
      <c r="C56142" s="84" t="s">
        <v>236</v>
      </c>
    </row>
    <row r="56143" spans="1:3" x14ac:dyDescent="0.25">
      <c r="A56143" s="80">
        <v>1149207</v>
      </c>
      <c r="B56143" s="104" t="s">
        <v>236</v>
      </c>
      <c r="C56143" s="84" t="s">
        <v>236</v>
      </c>
    </row>
    <row r="56144" spans="1:3" x14ac:dyDescent="0.25">
      <c r="A56144" s="80">
        <v>1149208</v>
      </c>
      <c r="B56144" s="104" t="s">
        <v>236</v>
      </c>
      <c r="C56144" s="84" t="s">
        <v>236</v>
      </c>
    </row>
    <row r="56145" spans="1:3" x14ac:dyDescent="0.25">
      <c r="A56145" s="80">
        <v>1149209</v>
      </c>
      <c r="B56145" s="104" t="s">
        <v>236</v>
      </c>
      <c r="C56145" s="84" t="s">
        <v>236</v>
      </c>
    </row>
    <row r="56146" spans="1:3" x14ac:dyDescent="0.25">
      <c r="A56146" s="80">
        <v>1149210</v>
      </c>
      <c r="B56146" s="104" t="s">
        <v>236</v>
      </c>
      <c r="C56146" s="84" t="s">
        <v>236</v>
      </c>
    </row>
    <row r="56147" spans="1:3" x14ac:dyDescent="0.25">
      <c r="A56147" s="80">
        <v>1149211</v>
      </c>
      <c r="B56147" s="104" t="s">
        <v>236</v>
      </c>
      <c r="C56147" s="84" t="s">
        <v>236</v>
      </c>
    </row>
    <row r="56148" spans="1:3" x14ac:dyDescent="0.25">
      <c r="A56148" s="80">
        <v>1149212</v>
      </c>
      <c r="B56148" s="104" t="s">
        <v>236</v>
      </c>
      <c r="C56148" s="84" t="s">
        <v>236</v>
      </c>
    </row>
    <row r="56149" spans="1:3" x14ac:dyDescent="0.25">
      <c r="A56149" s="80">
        <v>1149213</v>
      </c>
      <c r="B56149" s="104" t="s">
        <v>236</v>
      </c>
      <c r="C56149" s="84" t="s">
        <v>236</v>
      </c>
    </row>
    <row r="56150" spans="1:3" x14ac:dyDescent="0.25">
      <c r="A56150" s="80">
        <v>1149214</v>
      </c>
      <c r="B56150" s="104" t="s">
        <v>236</v>
      </c>
      <c r="C56150" s="84" t="s">
        <v>236</v>
      </c>
    </row>
    <row r="56151" spans="1:3" x14ac:dyDescent="0.25">
      <c r="A56151" s="80">
        <v>1149215</v>
      </c>
      <c r="B56151" s="104" t="s">
        <v>236</v>
      </c>
      <c r="C56151" s="84" t="s">
        <v>236</v>
      </c>
    </row>
    <row r="56152" spans="1:3" x14ac:dyDescent="0.25">
      <c r="A56152" s="80">
        <v>1149216</v>
      </c>
      <c r="B56152" s="104" t="s">
        <v>236</v>
      </c>
      <c r="C56152" s="84" t="s">
        <v>236</v>
      </c>
    </row>
    <row r="56153" spans="1:3" x14ac:dyDescent="0.25">
      <c r="A56153" s="80">
        <v>1149217</v>
      </c>
      <c r="B56153" s="104" t="s">
        <v>236</v>
      </c>
      <c r="C56153" s="84" t="s">
        <v>236</v>
      </c>
    </row>
    <row r="56154" spans="1:3" x14ac:dyDescent="0.25">
      <c r="A56154" s="80">
        <v>1149218</v>
      </c>
      <c r="B56154" s="104" t="s">
        <v>236</v>
      </c>
      <c r="C56154" s="84" t="s">
        <v>236</v>
      </c>
    </row>
    <row r="56155" spans="1:3" x14ac:dyDescent="0.25">
      <c r="A56155" s="80">
        <v>1149219</v>
      </c>
      <c r="B56155" s="104" t="s">
        <v>236</v>
      </c>
      <c r="C56155" s="84" t="s">
        <v>236</v>
      </c>
    </row>
    <row r="56156" spans="1:3" x14ac:dyDescent="0.25">
      <c r="A56156" s="80">
        <v>1149220</v>
      </c>
      <c r="B56156" s="104" t="s">
        <v>236</v>
      </c>
      <c r="C56156" s="84" t="s">
        <v>236</v>
      </c>
    </row>
    <row r="56157" spans="1:3" x14ac:dyDescent="0.25">
      <c r="A56157" s="80">
        <v>1149221</v>
      </c>
      <c r="B56157" s="104" t="s">
        <v>236</v>
      </c>
      <c r="C56157" s="84" t="s">
        <v>236</v>
      </c>
    </row>
    <row r="56158" spans="1:3" x14ac:dyDescent="0.25">
      <c r="A56158" s="80">
        <v>1149222</v>
      </c>
      <c r="B56158" s="104" t="s">
        <v>236</v>
      </c>
      <c r="C56158" s="84" t="s">
        <v>236</v>
      </c>
    </row>
    <row r="56159" spans="1:3" x14ac:dyDescent="0.25">
      <c r="A56159" s="80">
        <v>1149223</v>
      </c>
      <c r="B56159" s="104" t="s">
        <v>236</v>
      </c>
      <c r="C56159" s="84" t="s">
        <v>236</v>
      </c>
    </row>
    <row r="56160" spans="1:3" x14ac:dyDescent="0.25">
      <c r="A56160" s="80">
        <v>1149224</v>
      </c>
      <c r="B56160" s="104" t="s">
        <v>236</v>
      </c>
      <c r="C56160" s="84" t="s">
        <v>236</v>
      </c>
    </row>
    <row r="56161" spans="1:3" x14ac:dyDescent="0.25">
      <c r="A56161" s="80">
        <v>1149225</v>
      </c>
      <c r="B56161" s="104" t="s">
        <v>236</v>
      </c>
      <c r="C56161" s="84" t="s">
        <v>236</v>
      </c>
    </row>
    <row r="56162" spans="1:3" x14ac:dyDescent="0.25">
      <c r="A56162" s="80">
        <v>1149226</v>
      </c>
      <c r="B56162" s="104" t="s">
        <v>236</v>
      </c>
      <c r="C56162" s="84" t="s">
        <v>236</v>
      </c>
    </row>
    <row r="56163" spans="1:3" x14ac:dyDescent="0.25">
      <c r="A56163" s="80">
        <v>1149227</v>
      </c>
      <c r="B56163" s="104" t="s">
        <v>236</v>
      </c>
      <c r="C56163" s="84" t="s">
        <v>236</v>
      </c>
    </row>
    <row r="56164" spans="1:3" x14ac:dyDescent="0.25">
      <c r="A56164" s="80">
        <v>1149228</v>
      </c>
      <c r="B56164" s="104" t="s">
        <v>236</v>
      </c>
      <c r="C56164" s="84" t="s">
        <v>236</v>
      </c>
    </row>
    <row r="56165" spans="1:3" x14ac:dyDescent="0.25">
      <c r="A56165" s="80">
        <v>1149229</v>
      </c>
      <c r="B56165" s="104" t="s">
        <v>236</v>
      </c>
      <c r="C56165" s="84" t="s">
        <v>236</v>
      </c>
    </row>
    <row r="56166" spans="1:3" x14ac:dyDescent="0.25">
      <c r="A56166" s="80">
        <v>1149230</v>
      </c>
      <c r="B56166" s="104" t="s">
        <v>236</v>
      </c>
      <c r="C56166" s="84" t="s">
        <v>236</v>
      </c>
    </row>
    <row r="56167" spans="1:3" x14ac:dyDescent="0.25">
      <c r="A56167" s="80">
        <v>1149231</v>
      </c>
      <c r="B56167" s="104" t="s">
        <v>236</v>
      </c>
      <c r="C56167" s="84" t="s">
        <v>236</v>
      </c>
    </row>
    <row r="56168" spans="1:3" x14ac:dyDescent="0.25">
      <c r="A56168" s="80">
        <v>1149232</v>
      </c>
      <c r="B56168" s="104" t="s">
        <v>236</v>
      </c>
      <c r="C56168" s="84" t="s">
        <v>236</v>
      </c>
    </row>
    <row r="56169" spans="1:3" x14ac:dyDescent="0.25">
      <c r="A56169" s="80">
        <v>1149233</v>
      </c>
      <c r="B56169" s="104" t="s">
        <v>236</v>
      </c>
      <c r="C56169" s="84" t="s">
        <v>236</v>
      </c>
    </row>
    <row r="56170" spans="1:3" x14ac:dyDescent="0.25">
      <c r="A56170" s="80">
        <v>1149234</v>
      </c>
      <c r="B56170" s="104" t="s">
        <v>236</v>
      </c>
      <c r="C56170" s="84" t="s">
        <v>236</v>
      </c>
    </row>
    <row r="56171" spans="1:3" x14ac:dyDescent="0.25">
      <c r="A56171" s="80">
        <v>1149235</v>
      </c>
      <c r="B56171" s="104" t="s">
        <v>236</v>
      </c>
      <c r="C56171" s="84" t="s">
        <v>236</v>
      </c>
    </row>
    <row r="56172" spans="1:3" x14ac:dyDescent="0.25">
      <c r="A56172" s="80">
        <v>1149236</v>
      </c>
      <c r="B56172" s="104" t="s">
        <v>236</v>
      </c>
      <c r="C56172" s="84" t="s">
        <v>236</v>
      </c>
    </row>
    <row r="56173" spans="1:3" x14ac:dyDescent="0.25">
      <c r="A56173" s="80">
        <v>1149237</v>
      </c>
      <c r="B56173" s="104" t="s">
        <v>236</v>
      </c>
      <c r="C56173" s="84" t="s">
        <v>236</v>
      </c>
    </row>
    <row r="56174" spans="1:3" x14ac:dyDescent="0.25">
      <c r="A56174" s="80">
        <v>1149238</v>
      </c>
      <c r="B56174" s="104" t="s">
        <v>236</v>
      </c>
      <c r="C56174" s="84" t="s">
        <v>236</v>
      </c>
    </row>
    <row r="56175" spans="1:3" x14ac:dyDescent="0.25">
      <c r="A56175" s="80">
        <v>1149239</v>
      </c>
      <c r="B56175" s="104" t="s">
        <v>236</v>
      </c>
      <c r="C56175" s="84" t="s">
        <v>236</v>
      </c>
    </row>
    <row r="56176" spans="1:3" x14ac:dyDescent="0.25">
      <c r="A56176" s="80">
        <v>1149240</v>
      </c>
      <c r="B56176" s="104" t="s">
        <v>236</v>
      </c>
      <c r="C56176" s="84" t="s">
        <v>236</v>
      </c>
    </row>
    <row r="56177" spans="1:3" x14ac:dyDescent="0.25">
      <c r="A56177" s="80">
        <v>1149241</v>
      </c>
      <c r="B56177" s="104" t="s">
        <v>236</v>
      </c>
      <c r="C56177" s="84" t="s">
        <v>236</v>
      </c>
    </row>
    <row r="56178" spans="1:3" x14ac:dyDescent="0.25">
      <c r="A56178" s="80">
        <v>1149242</v>
      </c>
      <c r="B56178" s="104" t="s">
        <v>236</v>
      </c>
      <c r="C56178" s="84" t="s">
        <v>236</v>
      </c>
    </row>
    <row r="56179" spans="1:3" x14ac:dyDescent="0.25">
      <c r="A56179" s="80">
        <v>1149243</v>
      </c>
      <c r="B56179" s="104" t="s">
        <v>236</v>
      </c>
      <c r="C56179" s="84" t="s">
        <v>236</v>
      </c>
    </row>
    <row r="56180" spans="1:3" x14ac:dyDescent="0.25">
      <c r="A56180" s="80">
        <v>1149244</v>
      </c>
      <c r="B56180" s="104" t="s">
        <v>236</v>
      </c>
      <c r="C56180" s="84" t="s">
        <v>236</v>
      </c>
    </row>
    <row r="56181" spans="1:3" x14ac:dyDescent="0.25">
      <c r="A56181" s="80">
        <v>1149245</v>
      </c>
      <c r="B56181" s="104" t="s">
        <v>236</v>
      </c>
      <c r="C56181" s="84" t="s">
        <v>236</v>
      </c>
    </row>
    <row r="56182" spans="1:3" x14ac:dyDescent="0.25">
      <c r="A56182" s="80">
        <v>1149246</v>
      </c>
      <c r="B56182" s="104" t="s">
        <v>236</v>
      </c>
      <c r="C56182" s="84" t="s">
        <v>236</v>
      </c>
    </row>
    <row r="56183" spans="1:3" x14ac:dyDescent="0.25">
      <c r="A56183" s="80">
        <v>1149247</v>
      </c>
      <c r="B56183" s="104" t="s">
        <v>236</v>
      </c>
      <c r="C56183" s="84" t="s">
        <v>236</v>
      </c>
    </row>
    <row r="56184" spans="1:3" x14ac:dyDescent="0.25">
      <c r="A56184" s="80">
        <v>1149248</v>
      </c>
      <c r="B56184" s="104" t="s">
        <v>236</v>
      </c>
      <c r="C56184" s="84" t="s">
        <v>236</v>
      </c>
    </row>
    <row r="56185" spans="1:3" x14ac:dyDescent="0.25">
      <c r="A56185" s="80">
        <v>1149249</v>
      </c>
      <c r="B56185" s="104" t="s">
        <v>236</v>
      </c>
      <c r="C56185" s="84" t="s">
        <v>236</v>
      </c>
    </row>
    <row r="56186" spans="1:3" x14ac:dyDescent="0.25">
      <c r="A56186" s="80">
        <v>1149250</v>
      </c>
      <c r="B56186" s="104" t="s">
        <v>236</v>
      </c>
      <c r="C56186" s="84" t="s">
        <v>236</v>
      </c>
    </row>
    <row r="56187" spans="1:3" x14ac:dyDescent="0.25">
      <c r="A56187" s="80">
        <v>1149251</v>
      </c>
      <c r="B56187" s="104" t="s">
        <v>236</v>
      </c>
      <c r="C56187" s="84" t="s">
        <v>236</v>
      </c>
    </row>
    <row r="56188" spans="1:3" x14ac:dyDescent="0.25">
      <c r="A56188" s="80">
        <v>1149252</v>
      </c>
      <c r="B56188" s="104" t="s">
        <v>236</v>
      </c>
      <c r="C56188" s="84" t="s">
        <v>236</v>
      </c>
    </row>
    <row r="56189" spans="1:3" x14ac:dyDescent="0.25">
      <c r="A56189" s="80">
        <v>1149253</v>
      </c>
      <c r="B56189" s="104" t="s">
        <v>236</v>
      </c>
      <c r="C56189" s="84" t="s">
        <v>236</v>
      </c>
    </row>
    <row r="56190" spans="1:3" x14ac:dyDescent="0.25">
      <c r="A56190" s="80">
        <v>1149254</v>
      </c>
      <c r="B56190" s="104" t="s">
        <v>236</v>
      </c>
      <c r="C56190" s="84" t="s">
        <v>236</v>
      </c>
    </row>
    <row r="56191" spans="1:3" x14ac:dyDescent="0.25">
      <c r="A56191" s="80">
        <v>1149255</v>
      </c>
      <c r="B56191" s="104" t="s">
        <v>236</v>
      </c>
      <c r="C56191" s="84" t="s">
        <v>236</v>
      </c>
    </row>
    <row r="56192" spans="1:3" x14ac:dyDescent="0.25">
      <c r="A56192" s="80">
        <v>1149256</v>
      </c>
      <c r="B56192" s="104" t="s">
        <v>236</v>
      </c>
      <c r="C56192" s="84" t="s">
        <v>236</v>
      </c>
    </row>
    <row r="56193" spans="1:3" x14ac:dyDescent="0.25">
      <c r="A56193" s="80">
        <v>1149257</v>
      </c>
      <c r="B56193" s="104" t="s">
        <v>236</v>
      </c>
      <c r="C56193" s="84" t="s">
        <v>236</v>
      </c>
    </row>
    <row r="56194" spans="1:3" x14ac:dyDescent="0.25">
      <c r="A56194" s="80">
        <v>1149258</v>
      </c>
      <c r="B56194" s="104" t="s">
        <v>236</v>
      </c>
      <c r="C56194" s="84" t="s">
        <v>236</v>
      </c>
    </row>
    <row r="56195" spans="1:3" x14ac:dyDescent="0.25">
      <c r="A56195" s="80">
        <v>1149259</v>
      </c>
      <c r="B56195" s="104" t="s">
        <v>236</v>
      </c>
      <c r="C56195" s="84" t="s">
        <v>236</v>
      </c>
    </row>
    <row r="56196" spans="1:3" x14ac:dyDescent="0.25">
      <c r="A56196" s="80">
        <v>1149260</v>
      </c>
      <c r="B56196" s="104" t="s">
        <v>236</v>
      </c>
      <c r="C56196" s="84" t="s">
        <v>236</v>
      </c>
    </row>
    <row r="56197" spans="1:3" x14ac:dyDescent="0.25">
      <c r="A56197" s="80">
        <v>1149261</v>
      </c>
      <c r="B56197" s="104" t="s">
        <v>236</v>
      </c>
      <c r="C56197" s="84" t="s">
        <v>236</v>
      </c>
    </row>
    <row r="56198" spans="1:3" x14ac:dyDescent="0.25">
      <c r="A56198" s="80">
        <v>1149262</v>
      </c>
      <c r="B56198" s="104" t="s">
        <v>236</v>
      </c>
      <c r="C56198" s="84" t="s">
        <v>236</v>
      </c>
    </row>
    <row r="56199" spans="1:3" x14ac:dyDescent="0.25">
      <c r="A56199" s="80">
        <v>1149263</v>
      </c>
      <c r="B56199" s="104" t="s">
        <v>236</v>
      </c>
      <c r="C56199" s="84" t="s">
        <v>236</v>
      </c>
    </row>
    <row r="56200" spans="1:3" x14ac:dyDescent="0.25">
      <c r="A56200" s="80">
        <v>1149264</v>
      </c>
      <c r="B56200" s="104" t="s">
        <v>236</v>
      </c>
      <c r="C56200" s="84" t="s">
        <v>236</v>
      </c>
    </row>
    <row r="56201" spans="1:3" x14ac:dyDescent="0.25">
      <c r="A56201" s="80">
        <v>1149265</v>
      </c>
      <c r="B56201" s="104" t="s">
        <v>236</v>
      </c>
      <c r="C56201" s="84" t="s">
        <v>236</v>
      </c>
    </row>
    <row r="56202" spans="1:3" x14ac:dyDescent="0.25">
      <c r="A56202" s="80">
        <v>1149266</v>
      </c>
      <c r="B56202" s="104" t="s">
        <v>236</v>
      </c>
      <c r="C56202" s="84" t="s">
        <v>236</v>
      </c>
    </row>
    <row r="56203" spans="1:3" x14ac:dyDescent="0.25">
      <c r="A56203" s="80">
        <v>1149267</v>
      </c>
      <c r="B56203" s="104" t="s">
        <v>236</v>
      </c>
      <c r="C56203" s="84" t="s">
        <v>236</v>
      </c>
    </row>
    <row r="56204" spans="1:3" x14ac:dyDescent="0.25">
      <c r="A56204" s="80">
        <v>1149268</v>
      </c>
      <c r="B56204" s="104" t="s">
        <v>236</v>
      </c>
      <c r="C56204" s="84" t="s">
        <v>236</v>
      </c>
    </row>
    <row r="56205" spans="1:3" x14ac:dyDescent="0.25">
      <c r="A56205" s="80">
        <v>1149269</v>
      </c>
      <c r="B56205" s="104" t="s">
        <v>236</v>
      </c>
      <c r="C56205" s="84" t="s">
        <v>236</v>
      </c>
    </row>
    <row r="56206" spans="1:3" x14ac:dyDescent="0.25">
      <c r="A56206" s="80">
        <v>1149270</v>
      </c>
      <c r="B56206" s="104" t="s">
        <v>236</v>
      </c>
      <c r="C56206" s="84" t="s">
        <v>236</v>
      </c>
    </row>
    <row r="56207" spans="1:3" x14ac:dyDescent="0.25">
      <c r="A56207" s="80">
        <v>1149271</v>
      </c>
      <c r="B56207" s="104" t="s">
        <v>236</v>
      </c>
      <c r="C56207" s="84" t="s">
        <v>236</v>
      </c>
    </row>
    <row r="56208" spans="1:3" x14ac:dyDescent="0.25">
      <c r="A56208" s="80">
        <v>1149272</v>
      </c>
      <c r="B56208" s="104" t="s">
        <v>236</v>
      </c>
      <c r="C56208" s="84" t="s">
        <v>236</v>
      </c>
    </row>
    <row r="56209" spans="1:3" x14ac:dyDescent="0.25">
      <c r="A56209" s="80">
        <v>1149273</v>
      </c>
      <c r="B56209" s="104" t="s">
        <v>236</v>
      </c>
      <c r="C56209" s="84" t="s">
        <v>236</v>
      </c>
    </row>
    <row r="56210" spans="1:3" x14ac:dyDescent="0.25">
      <c r="A56210" s="80">
        <v>1149274</v>
      </c>
      <c r="B56210" s="104" t="s">
        <v>236</v>
      </c>
      <c r="C56210" s="84" t="s">
        <v>236</v>
      </c>
    </row>
    <row r="56211" spans="1:3" x14ac:dyDescent="0.25">
      <c r="A56211" s="80">
        <v>1149275</v>
      </c>
      <c r="B56211" s="104" t="s">
        <v>236</v>
      </c>
      <c r="C56211" s="84" t="s">
        <v>236</v>
      </c>
    </row>
    <row r="56212" spans="1:3" x14ac:dyDescent="0.25">
      <c r="A56212" s="80">
        <v>1149276</v>
      </c>
      <c r="B56212" s="104" t="s">
        <v>236</v>
      </c>
      <c r="C56212" s="84" t="s">
        <v>236</v>
      </c>
    </row>
    <row r="56213" spans="1:3" x14ac:dyDescent="0.25">
      <c r="A56213" s="80">
        <v>1149277</v>
      </c>
      <c r="B56213" s="104" t="s">
        <v>236</v>
      </c>
      <c r="C56213" s="84" t="s">
        <v>236</v>
      </c>
    </row>
    <row r="56214" spans="1:3" x14ac:dyDescent="0.25">
      <c r="A56214" s="80">
        <v>1149278</v>
      </c>
      <c r="B56214" s="104" t="s">
        <v>236</v>
      </c>
      <c r="C56214" s="84" t="s">
        <v>236</v>
      </c>
    </row>
    <row r="56215" spans="1:3" x14ac:dyDescent="0.25">
      <c r="A56215" s="80">
        <v>1149279</v>
      </c>
      <c r="B56215" s="104" t="s">
        <v>236</v>
      </c>
      <c r="C56215" s="84" t="s">
        <v>236</v>
      </c>
    </row>
    <row r="56216" spans="1:3" x14ac:dyDescent="0.25">
      <c r="A56216" s="80">
        <v>1149280</v>
      </c>
      <c r="B56216" s="104" t="s">
        <v>236</v>
      </c>
      <c r="C56216" s="84" t="s">
        <v>236</v>
      </c>
    </row>
    <row r="56217" spans="1:3" x14ac:dyDescent="0.25">
      <c r="A56217" s="80">
        <v>1149281</v>
      </c>
      <c r="B56217" s="104" t="s">
        <v>236</v>
      </c>
      <c r="C56217" s="84" t="s">
        <v>236</v>
      </c>
    </row>
    <row r="56218" spans="1:3" x14ac:dyDescent="0.25">
      <c r="A56218" s="80">
        <v>1149282</v>
      </c>
      <c r="B56218" s="104" t="s">
        <v>236</v>
      </c>
      <c r="C56218" s="84" t="s">
        <v>236</v>
      </c>
    </row>
    <row r="56219" spans="1:3" x14ac:dyDescent="0.25">
      <c r="A56219" s="80">
        <v>1149283</v>
      </c>
      <c r="B56219" s="104" t="s">
        <v>236</v>
      </c>
      <c r="C56219" s="84" t="s">
        <v>236</v>
      </c>
    </row>
    <row r="56220" spans="1:3" x14ac:dyDescent="0.25">
      <c r="A56220" s="80">
        <v>1149284</v>
      </c>
      <c r="B56220" s="104" t="s">
        <v>236</v>
      </c>
      <c r="C56220" s="84" t="s">
        <v>236</v>
      </c>
    </row>
    <row r="56221" spans="1:3" x14ac:dyDescent="0.25">
      <c r="A56221" s="80">
        <v>1149285</v>
      </c>
      <c r="B56221" s="104" t="s">
        <v>236</v>
      </c>
      <c r="C56221" s="84" t="s">
        <v>236</v>
      </c>
    </row>
    <row r="56222" spans="1:3" x14ac:dyDescent="0.25">
      <c r="A56222" s="80">
        <v>1149286</v>
      </c>
      <c r="B56222" s="104" t="s">
        <v>236</v>
      </c>
      <c r="C56222" s="84" t="s">
        <v>236</v>
      </c>
    </row>
    <row r="56223" spans="1:3" x14ac:dyDescent="0.25">
      <c r="A56223" s="80">
        <v>1149287</v>
      </c>
      <c r="B56223" s="104" t="s">
        <v>236</v>
      </c>
      <c r="C56223" s="84" t="s">
        <v>236</v>
      </c>
    </row>
    <row r="56224" spans="1:3" x14ac:dyDescent="0.25">
      <c r="A56224" s="80">
        <v>1149288</v>
      </c>
      <c r="B56224" s="104" t="s">
        <v>236</v>
      </c>
      <c r="C56224" s="84" t="s">
        <v>236</v>
      </c>
    </row>
    <row r="56225" spans="1:3" x14ac:dyDescent="0.25">
      <c r="A56225" s="80">
        <v>1149289</v>
      </c>
      <c r="B56225" s="104" t="s">
        <v>236</v>
      </c>
      <c r="C56225" s="84" t="s">
        <v>236</v>
      </c>
    </row>
    <row r="56226" spans="1:3" x14ac:dyDescent="0.25">
      <c r="A56226" s="80">
        <v>1149290</v>
      </c>
      <c r="B56226" s="104" t="s">
        <v>236</v>
      </c>
      <c r="C56226" s="84" t="s">
        <v>236</v>
      </c>
    </row>
    <row r="56227" spans="1:3" x14ac:dyDescent="0.25">
      <c r="A56227" s="80">
        <v>1149291</v>
      </c>
      <c r="B56227" s="104" t="s">
        <v>236</v>
      </c>
      <c r="C56227" s="84" t="s">
        <v>236</v>
      </c>
    </row>
    <row r="56228" spans="1:3" x14ac:dyDescent="0.25">
      <c r="A56228" s="80">
        <v>1149292</v>
      </c>
      <c r="B56228" s="104" t="s">
        <v>236</v>
      </c>
      <c r="C56228" s="84" t="s">
        <v>236</v>
      </c>
    </row>
    <row r="56229" spans="1:3" x14ac:dyDescent="0.25">
      <c r="A56229" s="80">
        <v>1149293</v>
      </c>
      <c r="B56229" s="104" t="s">
        <v>236</v>
      </c>
      <c r="C56229" s="84" t="s">
        <v>236</v>
      </c>
    </row>
    <row r="56230" spans="1:3" x14ac:dyDescent="0.25">
      <c r="A56230" s="80">
        <v>1149294</v>
      </c>
      <c r="B56230" s="104" t="s">
        <v>236</v>
      </c>
      <c r="C56230" s="84" t="s">
        <v>236</v>
      </c>
    </row>
    <row r="56231" spans="1:3" x14ac:dyDescent="0.25">
      <c r="A56231" s="80">
        <v>1149295</v>
      </c>
      <c r="B56231" s="104" t="s">
        <v>236</v>
      </c>
      <c r="C56231" s="84" t="s">
        <v>236</v>
      </c>
    </row>
    <row r="56232" spans="1:3" x14ac:dyDescent="0.25">
      <c r="A56232" s="80">
        <v>1149296</v>
      </c>
      <c r="B56232" s="104" t="s">
        <v>236</v>
      </c>
      <c r="C56232" s="84" t="s">
        <v>236</v>
      </c>
    </row>
    <row r="56233" spans="1:3" x14ac:dyDescent="0.25">
      <c r="A56233" s="80">
        <v>1149297</v>
      </c>
      <c r="B56233" s="104" t="s">
        <v>236</v>
      </c>
      <c r="C56233" s="84" t="s">
        <v>236</v>
      </c>
    </row>
    <row r="56234" spans="1:3" x14ac:dyDescent="0.25">
      <c r="A56234" s="80">
        <v>1149298</v>
      </c>
      <c r="B56234" s="104" t="s">
        <v>236</v>
      </c>
      <c r="C56234" s="84" t="s">
        <v>236</v>
      </c>
    </row>
    <row r="56235" spans="1:3" x14ac:dyDescent="0.25">
      <c r="A56235" s="80">
        <v>1149299</v>
      </c>
      <c r="B56235" s="104" t="s">
        <v>236</v>
      </c>
      <c r="C56235" s="84" t="s">
        <v>236</v>
      </c>
    </row>
    <row r="56236" spans="1:3" x14ac:dyDescent="0.25">
      <c r="A56236" s="80">
        <v>1149300</v>
      </c>
      <c r="B56236" s="104" t="s">
        <v>236</v>
      </c>
      <c r="C56236" s="84" t="s">
        <v>236</v>
      </c>
    </row>
    <row r="56237" spans="1:3" x14ac:dyDescent="0.25">
      <c r="A56237" s="80">
        <v>1149301</v>
      </c>
      <c r="B56237" s="104" t="s">
        <v>236</v>
      </c>
      <c r="C56237" s="84" t="s">
        <v>236</v>
      </c>
    </row>
    <row r="56238" spans="1:3" x14ac:dyDescent="0.25">
      <c r="A56238" s="80">
        <v>1149302</v>
      </c>
      <c r="B56238" s="104" t="s">
        <v>236</v>
      </c>
      <c r="C56238" s="84" t="s">
        <v>236</v>
      </c>
    </row>
    <row r="56239" spans="1:3" x14ac:dyDescent="0.25">
      <c r="A56239" s="80">
        <v>1149303</v>
      </c>
      <c r="B56239" s="104" t="s">
        <v>236</v>
      </c>
      <c r="C56239" s="84" t="s">
        <v>236</v>
      </c>
    </row>
    <row r="56240" spans="1:3" x14ac:dyDescent="0.25">
      <c r="A56240" s="80">
        <v>1149304</v>
      </c>
      <c r="B56240" s="104" t="s">
        <v>236</v>
      </c>
      <c r="C56240" s="84" t="s">
        <v>236</v>
      </c>
    </row>
    <row r="56241" spans="1:3" x14ac:dyDescent="0.25">
      <c r="A56241" s="80">
        <v>1149305</v>
      </c>
      <c r="B56241" s="104" t="s">
        <v>236</v>
      </c>
      <c r="C56241" s="84" t="s">
        <v>236</v>
      </c>
    </row>
    <row r="56242" spans="1:3" x14ac:dyDescent="0.25">
      <c r="A56242" s="80">
        <v>1149306</v>
      </c>
      <c r="B56242" s="104" t="s">
        <v>236</v>
      </c>
      <c r="C56242" s="84" t="s">
        <v>236</v>
      </c>
    </row>
    <row r="56243" spans="1:3" x14ac:dyDescent="0.25">
      <c r="A56243" s="80">
        <v>1149307</v>
      </c>
      <c r="B56243" s="104" t="s">
        <v>236</v>
      </c>
      <c r="C56243" s="84" t="s">
        <v>236</v>
      </c>
    </row>
    <row r="56244" spans="1:3" x14ac:dyDescent="0.25">
      <c r="A56244" s="80">
        <v>1149308</v>
      </c>
      <c r="B56244" s="104" t="s">
        <v>236</v>
      </c>
      <c r="C56244" s="84" t="s">
        <v>236</v>
      </c>
    </row>
    <row r="56245" spans="1:3" x14ac:dyDescent="0.25">
      <c r="A56245" s="80">
        <v>1149309</v>
      </c>
      <c r="B56245" s="104" t="s">
        <v>236</v>
      </c>
      <c r="C56245" s="84" t="s">
        <v>236</v>
      </c>
    </row>
    <row r="56246" spans="1:3" x14ac:dyDescent="0.25">
      <c r="A56246" s="80">
        <v>1149310</v>
      </c>
      <c r="B56246" s="104" t="s">
        <v>236</v>
      </c>
      <c r="C56246" s="84" t="s">
        <v>236</v>
      </c>
    </row>
    <row r="56247" spans="1:3" x14ac:dyDescent="0.25">
      <c r="A56247" s="80">
        <v>1149311</v>
      </c>
      <c r="B56247" s="104" t="s">
        <v>236</v>
      </c>
      <c r="C56247" s="84" t="s">
        <v>236</v>
      </c>
    </row>
    <row r="56248" spans="1:3" x14ac:dyDescent="0.25">
      <c r="A56248" s="80">
        <v>1149312</v>
      </c>
      <c r="B56248" s="104" t="s">
        <v>236</v>
      </c>
      <c r="C56248" s="84" t="s">
        <v>236</v>
      </c>
    </row>
    <row r="56249" spans="1:3" x14ac:dyDescent="0.25">
      <c r="A56249" s="80">
        <v>1149313</v>
      </c>
      <c r="B56249" s="104" t="s">
        <v>236</v>
      </c>
      <c r="C56249" s="84" t="s">
        <v>236</v>
      </c>
    </row>
    <row r="56250" spans="1:3" x14ac:dyDescent="0.25">
      <c r="A56250" s="80">
        <v>1149314</v>
      </c>
      <c r="B56250" s="104" t="s">
        <v>236</v>
      </c>
      <c r="C56250" s="84" t="s">
        <v>236</v>
      </c>
    </row>
    <row r="56251" spans="1:3" x14ac:dyDescent="0.25">
      <c r="A56251" s="80">
        <v>1149315</v>
      </c>
      <c r="B56251" s="104" t="s">
        <v>236</v>
      </c>
      <c r="C56251" s="84" t="s">
        <v>236</v>
      </c>
    </row>
    <row r="56252" spans="1:3" x14ac:dyDescent="0.25">
      <c r="A56252" s="80">
        <v>1149316</v>
      </c>
      <c r="B56252" s="104" t="s">
        <v>236</v>
      </c>
      <c r="C56252" s="84" t="s">
        <v>236</v>
      </c>
    </row>
    <row r="56253" spans="1:3" x14ac:dyDescent="0.25">
      <c r="A56253" s="80">
        <v>1149317</v>
      </c>
      <c r="B56253" s="104" t="s">
        <v>236</v>
      </c>
      <c r="C56253" s="84" t="s">
        <v>236</v>
      </c>
    </row>
    <row r="56254" spans="1:3" x14ac:dyDescent="0.25">
      <c r="A56254" s="80">
        <v>1149318</v>
      </c>
      <c r="B56254" s="104" t="s">
        <v>236</v>
      </c>
      <c r="C56254" s="84" t="s">
        <v>236</v>
      </c>
    </row>
    <row r="56255" spans="1:3" x14ac:dyDescent="0.25">
      <c r="A56255" s="80">
        <v>1149319</v>
      </c>
      <c r="B56255" s="104" t="s">
        <v>236</v>
      </c>
      <c r="C56255" s="84" t="s">
        <v>236</v>
      </c>
    </row>
    <row r="56256" spans="1:3" x14ac:dyDescent="0.25">
      <c r="A56256" s="80">
        <v>1149320</v>
      </c>
      <c r="B56256" s="104" t="s">
        <v>236</v>
      </c>
      <c r="C56256" s="84" t="s">
        <v>236</v>
      </c>
    </row>
    <row r="56257" spans="1:3" x14ac:dyDescent="0.25">
      <c r="A56257" s="80">
        <v>1149321</v>
      </c>
      <c r="B56257" s="104" t="s">
        <v>236</v>
      </c>
      <c r="C56257" s="84" t="s">
        <v>236</v>
      </c>
    </row>
    <row r="56258" spans="1:3" x14ac:dyDescent="0.25">
      <c r="A56258" s="80">
        <v>1149322</v>
      </c>
      <c r="B56258" s="104" t="s">
        <v>236</v>
      </c>
      <c r="C56258" s="84" t="s">
        <v>236</v>
      </c>
    </row>
    <row r="56259" spans="1:3" x14ac:dyDescent="0.25">
      <c r="A56259" s="80">
        <v>1149323</v>
      </c>
      <c r="B56259" s="104" t="s">
        <v>236</v>
      </c>
      <c r="C56259" s="84" t="s">
        <v>236</v>
      </c>
    </row>
    <row r="56260" spans="1:3" x14ac:dyDescent="0.25">
      <c r="A56260" s="80">
        <v>1149324</v>
      </c>
      <c r="B56260" s="104" t="s">
        <v>236</v>
      </c>
      <c r="C56260" s="84" t="s">
        <v>236</v>
      </c>
    </row>
    <row r="56261" spans="1:3" x14ac:dyDescent="0.25">
      <c r="A56261" s="80">
        <v>1149325</v>
      </c>
      <c r="B56261" s="104" t="s">
        <v>236</v>
      </c>
      <c r="C56261" s="84" t="s">
        <v>236</v>
      </c>
    </row>
    <row r="56262" spans="1:3" x14ac:dyDescent="0.25">
      <c r="A56262" s="80">
        <v>1149326</v>
      </c>
      <c r="B56262" s="104" t="s">
        <v>236</v>
      </c>
      <c r="C56262" s="84" t="s">
        <v>236</v>
      </c>
    </row>
    <row r="56263" spans="1:3" x14ac:dyDescent="0.25">
      <c r="A56263" s="80">
        <v>1149327</v>
      </c>
      <c r="B56263" s="104" t="s">
        <v>236</v>
      </c>
      <c r="C56263" s="84" t="s">
        <v>236</v>
      </c>
    </row>
    <row r="56264" spans="1:3" x14ac:dyDescent="0.25">
      <c r="A56264" s="80">
        <v>1149328</v>
      </c>
      <c r="B56264" s="104" t="s">
        <v>236</v>
      </c>
      <c r="C56264" s="84" t="s">
        <v>236</v>
      </c>
    </row>
    <row r="56265" spans="1:3" x14ac:dyDescent="0.25">
      <c r="A56265" s="80">
        <v>1149329</v>
      </c>
      <c r="B56265" s="104" t="s">
        <v>236</v>
      </c>
      <c r="C56265" s="84" t="s">
        <v>236</v>
      </c>
    </row>
    <row r="56266" spans="1:3" x14ac:dyDescent="0.25">
      <c r="A56266" s="80">
        <v>1149330</v>
      </c>
      <c r="B56266" s="104" t="s">
        <v>236</v>
      </c>
      <c r="C56266" s="84" t="s">
        <v>236</v>
      </c>
    </row>
    <row r="56267" spans="1:3" x14ac:dyDescent="0.25">
      <c r="A56267" s="80">
        <v>1149331</v>
      </c>
      <c r="B56267" s="104" t="s">
        <v>236</v>
      </c>
      <c r="C56267" s="84" t="s">
        <v>236</v>
      </c>
    </row>
    <row r="56268" spans="1:3" x14ac:dyDescent="0.25">
      <c r="A56268" s="80">
        <v>1149332</v>
      </c>
      <c r="B56268" s="104" t="s">
        <v>236</v>
      </c>
      <c r="C56268" s="84" t="s">
        <v>236</v>
      </c>
    </row>
    <row r="56269" spans="1:3" x14ac:dyDescent="0.25">
      <c r="A56269" s="80">
        <v>1149333</v>
      </c>
      <c r="B56269" s="104" t="s">
        <v>236</v>
      </c>
      <c r="C56269" s="84" t="s">
        <v>236</v>
      </c>
    </row>
    <row r="56270" spans="1:3" x14ac:dyDescent="0.25">
      <c r="A56270" s="80">
        <v>1149334</v>
      </c>
      <c r="B56270" s="104" t="s">
        <v>236</v>
      </c>
      <c r="C56270" s="84" t="s">
        <v>236</v>
      </c>
    </row>
    <row r="56271" spans="1:3" x14ac:dyDescent="0.25">
      <c r="A56271" s="80">
        <v>1149335</v>
      </c>
      <c r="B56271" s="104" t="s">
        <v>236</v>
      </c>
      <c r="C56271" s="84" t="s">
        <v>236</v>
      </c>
    </row>
    <row r="56272" spans="1:3" x14ac:dyDescent="0.25">
      <c r="A56272" s="80">
        <v>1149336</v>
      </c>
      <c r="B56272" s="104" t="s">
        <v>236</v>
      </c>
      <c r="C56272" s="84" t="s">
        <v>236</v>
      </c>
    </row>
    <row r="56273" spans="1:3" x14ac:dyDescent="0.25">
      <c r="A56273" s="80">
        <v>1149337</v>
      </c>
      <c r="B56273" s="104" t="s">
        <v>236</v>
      </c>
      <c r="C56273" s="84" t="s">
        <v>236</v>
      </c>
    </row>
    <row r="56274" spans="1:3" x14ac:dyDescent="0.25">
      <c r="A56274" s="80">
        <v>1149338</v>
      </c>
      <c r="B56274" s="104" t="s">
        <v>236</v>
      </c>
      <c r="C56274" s="84" t="s">
        <v>236</v>
      </c>
    </row>
    <row r="56275" spans="1:3" x14ac:dyDescent="0.25">
      <c r="A56275" s="80">
        <v>1149339</v>
      </c>
      <c r="B56275" s="104" t="s">
        <v>236</v>
      </c>
      <c r="C56275" s="84" t="s">
        <v>236</v>
      </c>
    </row>
    <row r="56276" spans="1:3" x14ac:dyDescent="0.25">
      <c r="A56276" s="80">
        <v>1149340</v>
      </c>
      <c r="B56276" s="104" t="s">
        <v>236</v>
      </c>
      <c r="C56276" s="84" t="s">
        <v>236</v>
      </c>
    </row>
    <row r="56277" spans="1:3" x14ac:dyDescent="0.25">
      <c r="A56277" s="80">
        <v>1149341</v>
      </c>
      <c r="B56277" s="104" t="s">
        <v>236</v>
      </c>
      <c r="C56277" s="84" t="s">
        <v>236</v>
      </c>
    </row>
    <row r="56278" spans="1:3" x14ac:dyDescent="0.25">
      <c r="A56278" s="80">
        <v>1149342</v>
      </c>
      <c r="B56278" s="104" t="s">
        <v>236</v>
      </c>
      <c r="C56278" s="84" t="s">
        <v>236</v>
      </c>
    </row>
    <row r="56279" spans="1:3" x14ac:dyDescent="0.25">
      <c r="A56279" s="80">
        <v>1149343</v>
      </c>
      <c r="B56279" s="104" t="s">
        <v>236</v>
      </c>
      <c r="C56279" s="84" t="s">
        <v>236</v>
      </c>
    </row>
    <row r="56280" spans="1:3" x14ac:dyDescent="0.25">
      <c r="A56280" s="80">
        <v>1149344</v>
      </c>
      <c r="B56280" s="104" t="s">
        <v>236</v>
      </c>
      <c r="C56280" s="84" t="s">
        <v>236</v>
      </c>
    </row>
    <row r="56281" spans="1:3" x14ac:dyDescent="0.25">
      <c r="A56281" s="80">
        <v>1149345</v>
      </c>
      <c r="B56281" s="104" t="s">
        <v>236</v>
      </c>
      <c r="C56281" s="84" t="s">
        <v>236</v>
      </c>
    </row>
    <row r="56282" spans="1:3" x14ac:dyDescent="0.25">
      <c r="A56282" s="80">
        <v>1149346</v>
      </c>
      <c r="B56282" s="104" t="s">
        <v>236</v>
      </c>
      <c r="C56282" s="84" t="s">
        <v>236</v>
      </c>
    </row>
    <row r="56283" spans="1:3" x14ac:dyDescent="0.25">
      <c r="A56283" s="80">
        <v>1149347</v>
      </c>
      <c r="B56283" s="104" t="s">
        <v>236</v>
      </c>
      <c r="C56283" s="84" t="s">
        <v>236</v>
      </c>
    </row>
    <row r="56284" spans="1:3" x14ac:dyDescent="0.25">
      <c r="A56284" s="80">
        <v>1149348</v>
      </c>
      <c r="B56284" s="104" t="s">
        <v>236</v>
      </c>
      <c r="C56284" s="84" t="s">
        <v>236</v>
      </c>
    </row>
    <row r="56285" spans="1:3" x14ac:dyDescent="0.25">
      <c r="A56285" s="80">
        <v>1149349</v>
      </c>
      <c r="B56285" s="104" t="s">
        <v>236</v>
      </c>
      <c r="C56285" s="84" t="s">
        <v>236</v>
      </c>
    </row>
    <row r="56286" spans="1:3" x14ac:dyDescent="0.25">
      <c r="A56286" s="80">
        <v>1149350</v>
      </c>
      <c r="B56286" s="104" t="s">
        <v>236</v>
      </c>
      <c r="C56286" s="84" t="s">
        <v>236</v>
      </c>
    </row>
    <row r="56287" spans="1:3" x14ac:dyDescent="0.25">
      <c r="A56287" s="80">
        <v>1149351</v>
      </c>
      <c r="B56287" s="104" t="s">
        <v>236</v>
      </c>
      <c r="C56287" s="84" t="s">
        <v>236</v>
      </c>
    </row>
    <row r="56288" spans="1:3" x14ac:dyDescent="0.25">
      <c r="A56288" s="80">
        <v>1149352</v>
      </c>
      <c r="B56288" s="104" t="s">
        <v>236</v>
      </c>
      <c r="C56288" s="84" t="s">
        <v>236</v>
      </c>
    </row>
    <row r="56289" spans="1:3" x14ac:dyDescent="0.25">
      <c r="A56289" s="80">
        <v>1149353</v>
      </c>
      <c r="B56289" s="104" t="s">
        <v>236</v>
      </c>
      <c r="C56289" s="84" t="s">
        <v>236</v>
      </c>
    </row>
    <row r="56290" spans="1:3" x14ac:dyDescent="0.25">
      <c r="A56290" s="80">
        <v>1149354</v>
      </c>
      <c r="B56290" s="104" t="s">
        <v>236</v>
      </c>
      <c r="C56290" s="84" t="s">
        <v>236</v>
      </c>
    </row>
    <row r="56291" spans="1:3" x14ac:dyDescent="0.25">
      <c r="A56291" s="80">
        <v>1149355</v>
      </c>
      <c r="B56291" s="104" t="s">
        <v>236</v>
      </c>
      <c r="C56291" s="84" t="s">
        <v>236</v>
      </c>
    </row>
    <row r="56292" spans="1:3" x14ac:dyDescent="0.25">
      <c r="A56292" s="80">
        <v>1149356</v>
      </c>
      <c r="B56292" s="104" t="s">
        <v>236</v>
      </c>
      <c r="C56292" s="84" t="s">
        <v>236</v>
      </c>
    </row>
    <row r="56293" spans="1:3" x14ac:dyDescent="0.25">
      <c r="A56293" s="80">
        <v>1149357</v>
      </c>
      <c r="B56293" s="104" t="s">
        <v>236</v>
      </c>
      <c r="C56293" s="84" t="s">
        <v>236</v>
      </c>
    </row>
    <row r="56294" spans="1:3" x14ac:dyDescent="0.25">
      <c r="A56294" s="80">
        <v>1149358</v>
      </c>
      <c r="B56294" s="104" t="s">
        <v>236</v>
      </c>
      <c r="C56294" s="84" t="s">
        <v>236</v>
      </c>
    </row>
    <row r="56295" spans="1:3" x14ac:dyDescent="0.25">
      <c r="A56295" s="80">
        <v>1149359</v>
      </c>
      <c r="B56295" s="104" t="s">
        <v>236</v>
      </c>
      <c r="C56295" s="84" t="s">
        <v>236</v>
      </c>
    </row>
    <row r="56296" spans="1:3" x14ac:dyDescent="0.25">
      <c r="A56296" s="80">
        <v>1149360</v>
      </c>
      <c r="B56296" s="104" t="s">
        <v>236</v>
      </c>
      <c r="C56296" s="84" t="s">
        <v>236</v>
      </c>
    </row>
    <row r="56297" spans="1:3" x14ac:dyDescent="0.25">
      <c r="A56297" s="80">
        <v>1149361</v>
      </c>
      <c r="B56297" s="104" t="s">
        <v>236</v>
      </c>
      <c r="C56297" s="84" t="s">
        <v>236</v>
      </c>
    </row>
    <row r="56298" spans="1:3" x14ac:dyDescent="0.25">
      <c r="A56298" s="80">
        <v>1149362</v>
      </c>
      <c r="B56298" s="104" t="s">
        <v>236</v>
      </c>
      <c r="C56298" s="84" t="s">
        <v>236</v>
      </c>
    </row>
    <row r="56299" spans="1:3" x14ac:dyDescent="0.25">
      <c r="A56299" s="80">
        <v>1149363</v>
      </c>
      <c r="B56299" s="104" t="s">
        <v>236</v>
      </c>
      <c r="C56299" s="84" t="s">
        <v>236</v>
      </c>
    </row>
    <row r="56300" spans="1:3" x14ac:dyDescent="0.25">
      <c r="A56300" s="80">
        <v>1149364</v>
      </c>
      <c r="B56300" s="104" t="s">
        <v>236</v>
      </c>
      <c r="C56300" s="84" t="s">
        <v>236</v>
      </c>
    </row>
    <row r="56301" spans="1:3" x14ac:dyDescent="0.25">
      <c r="A56301" s="80">
        <v>1149365</v>
      </c>
      <c r="B56301" s="104" t="s">
        <v>236</v>
      </c>
      <c r="C56301" s="84" t="s">
        <v>236</v>
      </c>
    </row>
    <row r="56302" spans="1:3" x14ac:dyDescent="0.25">
      <c r="A56302" s="80">
        <v>1149366</v>
      </c>
      <c r="B56302" s="104" t="s">
        <v>236</v>
      </c>
      <c r="C56302" s="84" t="s">
        <v>236</v>
      </c>
    </row>
    <row r="56303" spans="1:3" x14ac:dyDescent="0.25">
      <c r="A56303" s="80">
        <v>1149367</v>
      </c>
      <c r="B56303" s="104" t="s">
        <v>236</v>
      </c>
      <c r="C56303" s="84" t="s">
        <v>236</v>
      </c>
    </row>
    <row r="56304" spans="1:3" x14ac:dyDescent="0.25">
      <c r="A56304" s="80">
        <v>1149368</v>
      </c>
      <c r="B56304" s="104" t="s">
        <v>236</v>
      </c>
      <c r="C56304" s="84" t="s">
        <v>236</v>
      </c>
    </row>
    <row r="56305" spans="1:3" x14ac:dyDescent="0.25">
      <c r="A56305" s="80">
        <v>1149369</v>
      </c>
      <c r="B56305" s="104" t="s">
        <v>236</v>
      </c>
      <c r="C56305" s="84" t="s">
        <v>236</v>
      </c>
    </row>
    <row r="56306" spans="1:3" x14ac:dyDescent="0.25">
      <c r="A56306" s="80">
        <v>1149370</v>
      </c>
      <c r="B56306" s="104" t="s">
        <v>236</v>
      </c>
      <c r="C56306" s="84" t="s">
        <v>236</v>
      </c>
    </row>
    <row r="56307" spans="1:3" x14ac:dyDescent="0.25">
      <c r="A56307" s="80">
        <v>1149371</v>
      </c>
      <c r="B56307" s="104" t="s">
        <v>236</v>
      </c>
      <c r="C56307" s="84" t="s">
        <v>236</v>
      </c>
    </row>
    <row r="56308" spans="1:3" x14ac:dyDescent="0.25">
      <c r="A56308" s="80">
        <v>1149372</v>
      </c>
      <c r="B56308" s="104" t="s">
        <v>236</v>
      </c>
      <c r="C56308" s="84" t="s">
        <v>236</v>
      </c>
    </row>
    <row r="56309" spans="1:3" x14ac:dyDescent="0.25">
      <c r="A56309" s="80">
        <v>1149373</v>
      </c>
      <c r="B56309" s="104" t="s">
        <v>236</v>
      </c>
      <c r="C56309" s="84" t="s">
        <v>236</v>
      </c>
    </row>
    <row r="56310" spans="1:3" x14ac:dyDescent="0.25">
      <c r="A56310" s="80">
        <v>1149374</v>
      </c>
      <c r="B56310" s="104" t="s">
        <v>236</v>
      </c>
      <c r="C56310" s="84" t="s">
        <v>236</v>
      </c>
    </row>
    <row r="56311" spans="1:3" x14ac:dyDescent="0.25">
      <c r="A56311" s="80">
        <v>1149375</v>
      </c>
      <c r="B56311" s="104" t="s">
        <v>236</v>
      </c>
      <c r="C56311" s="84" t="s">
        <v>236</v>
      </c>
    </row>
    <row r="56312" spans="1:3" x14ac:dyDescent="0.25">
      <c r="A56312" s="80">
        <v>1149376</v>
      </c>
      <c r="B56312" s="104" t="s">
        <v>236</v>
      </c>
      <c r="C56312" s="84" t="s">
        <v>236</v>
      </c>
    </row>
    <row r="56313" spans="1:3" x14ac:dyDescent="0.25">
      <c r="A56313" s="80">
        <v>1149377</v>
      </c>
      <c r="B56313" s="104" t="s">
        <v>236</v>
      </c>
      <c r="C56313" s="84" t="s">
        <v>236</v>
      </c>
    </row>
    <row r="56314" spans="1:3" x14ac:dyDescent="0.25">
      <c r="A56314" s="80">
        <v>1149378</v>
      </c>
      <c r="B56314" s="104" t="s">
        <v>236</v>
      </c>
      <c r="C56314" s="84" t="s">
        <v>236</v>
      </c>
    </row>
    <row r="56315" spans="1:3" x14ac:dyDescent="0.25">
      <c r="A56315" s="80">
        <v>1149379</v>
      </c>
      <c r="B56315" s="104" t="s">
        <v>236</v>
      </c>
      <c r="C56315" s="84" t="s">
        <v>236</v>
      </c>
    </row>
    <row r="56316" spans="1:3" x14ac:dyDescent="0.25">
      <c r="A56316" s="80">
        <v>1149380</v>
      </c>
      <c r="B56316" s="104" t="s">
        <v>236</v>
      </c>
      <c r="C56316" s="84" t="s">
        <v>236</v>
      </c>
    </row>
    <row r="56317" spans="1:3" x14ac:dyDescent="0.25">
      <c r="A56317" s="80">
        <v>1149381</v>
      </c>
      <c r="B56317" s="104" t="s">
        <v>236</v>
      </c>
      <c r="C56317" s="84" t="s">
        <v>236</v>
      </c>
    </row>
    <row r="56318" spans="1:3" x14ac:dyDescent="0.25">
      <c r="A56318" s="80">
        <v>1149382</v>
      </c>
      <c r="B56318" s="104" t="s">
        <v>236</v>
      </c>
      <c r="C56318" s="84" t="s">
        <v>236</v>
      </c>
    </row>
    <row r="56319" spans="1:3" x14ac:dyDescent="0.25">
      <c r="A56319" s="80">
        <v>1149383</v>
      </c>
      <c r="B56319" s="104" t="s">
        <v>236</v>
      </c>
      <c r="C56319" s="84" t="s">
        <v>236</v>
      </c>
    </row>
    <row r="56320" spans="1:3" x14ac:dyDescent="0.25">
      <c r="A56320" s="80">
        <v>1149384</v>
      </c>
      <c r="B56320" s="104" t="s">
        <v>236</v>
      </c>
      <c r="C56320" s="84" t="s">
        <v>236</v>
      </c>
    </row>
    <row r="56321" spans="1:3" x14ac:dyDescent="0.25">
      <c r="A56321" s="80">
        <v>1149385</v>
      </c>
      <c r="B56321" s="104" t="s">
        <v>236</v>
      </c>
      <c r="C56321" s="84" t="s">
        <v>236</v>
      </c>
    </row>
    <row r="56322" spans="1:3" x14ac:dyDescent="0.25">
      <c r="A56322" s="80">
        <v>1149386</v>
      </c>
      <c r="B56322" s="104" t="s">
        <v>236</v>
      </c>
      <c r="C56322" s="84" t="s">
        <v>236</v>
      </c>
    </row>
    <row r="56323" spans="1:3" x14ac:dyDescent="0.25">
      <c r="A56323" s="80">
        <v>1149387</v>
      </c>
      <c r="B56323" s="104" t="s">
        <v>236</v>
      </c>
      <c r="C56323" s="84" t="s">
        <v>236</v>
      </c>
    </row>
    <row r="56324" spans="1:3" x14ac:dyDescent="0.25">
      <c r="A56324" s="80">
        <v>1149388</v>
      </c>
      <c r="B56324" s="104" t="s">
        <v>236</v>
      </c>
      <c r="C56324" s="84" t="s">
        <v>236</v>
      </c>
    </row>
    <row r="56325" spans="1:3" x14ac:dyDescent="0.25">
      <c r="A56325" s="80">
        <v>1149389</v>
      </c>
      <c r="B56325" s="104" t="s">
        <v>236</v>
      </c>
      <c r="C56325" s="84" t="s">
        <v>236</v>
      </c>
    </row>
    <row r="56326" spans="1:3" x14ac:dyDescent="0.25">
      <c r="A56326" s="80">
        <v>1149390</v>
      </c>
      <c r="B56326" s="104" t="s">
        <v>236</v>
      </c>
      <c r="C56326" s="84" t="s">
        <v>236</v>
      </c>
    </row>
    <row r="56327" spans="1:3" x14ac:dyDescent="0.25">
      <c r="A56327" s="80">
        <v>1149391</v>
      </c>
      <c r="B56327" s="104" t="s">
        <v>236</v>
      </c>
      <c r="C56327" s="84" t="s">
        <v>236</v>
      </c>
    </row>
    <row r="56328" spans="1:3" x14ac:dyDescent="0.25">
      <c r="A56328" s="80">
        <v>1149392</v>
      </c>
      <c r="B56328" s="104" t="s">
        <v>236</v>
      </c>
      <c r="C56328" s="84" t="s">
        <v>236</v>
      </c>
    </row>
    <row r="56329" spans="1:3" x14ac:dyDescent="0.25">
      <c r="A56329" s="80">
        <v>1149393</v>
      </c>
      <c r="B56329" s="104" t="s">
        <v>236</v>
      </c>
      <c r="C56329" s="84" t="s">
        <v>236</v>
      </c>
    </row>
    <row r="56330" spans="1:3" x14ac:dyDescent="0.25">
      <c r="A56330" s="80">
        <v>1149394</v>
      </c>
      <c r="B56330" s="104" t="s">
        <v>236</v>
      </c>
      <c r="C56330" s="84" t="s">
        <v>236</v>
      </c>
    </row>
    <row r="56331" spans="1:3" x14ac:dyDescent="0.25">
      <c r="A56331" s="80">
        <v>1149395</v>
      </c>
      <c r="B56331" s="104" t="s">
        <v>236</v>
      </c>
      <c r="C56331" s="84" t="s">
        <v>236</v>
      </c>
    </row>
    <row r="56332" spans="1:3" x14ac:dyDescent="0.25">
      <c r="A56332" s="80">
        <v>1149396</v>
      </c>
      <c r="B56332" s="104" t="s">
        <v>236</v>
      </c>
      <c r="C56332" s="84" t="s">
        <v>236</v>
      </c>
    </row>
    <row r="56333" spans="1:3" x14ac:dyDescent="0.25">
      <c r="A56333" s="80">
        <v>1149397</v>
      </c>
      <c r="B56333" s="104" t="s">
        <v>236</v>
      </c>
      <c r="C56333" s="84" t="s">
        <v>236</v>
      </c>
    </row>
    <row r="56334" spans="1:3" x14ac:dyDescent="0.25">
      <c r="A56334" s="80">
        <v>1149398</v>
      </c>
      <c r="B56334" s="104" t="s">
        <v>236</v>
      </c>
      <c r="C56334" s="84" t="s">
        <v>236</v>
      </c>
    </row>
    <row r="56335" spans="1:3" x14ac:dyDescent="0.25">
      <c r="A56335" s="80">
        <v>1149399</v>
      </c>
      <c r="B56335" s="104" t="s">
        <v>236</v>
      </c>
      <c r="C56335" s="84" t="s">
        <v>236</v>
      </c>
    </row>
    <row r="56336" spans="1:3" x14ac:dyDescent="0.25">
      <c r="A56336" s="80">
        <v>1149400</v>
      </c>
      <c r="B56336" s="104" t="s">
        <v>236</v>
      </c>
      <c r="C56336" s="84" t="s">
        <v>236</v>
      </c>
    </row>
    <row r="56337" spans="1:3" x14ac:dyDescent="0.25">
      <c r="A56337" s="80">
        <v>1149401</v>
      </c>
      <c r="B56337" s="104" t="s">
        <v>236</v>
      </c>
      <c r="C56337" s="84" t="s">
        <v>236</v>
      </c>
    </row>
    <row r="56338" spans="1:3" x14ac:dyDescent="0.25">
      <c r="A56338" s="80">
        <v>1149402</v>
      </c>
      <c r="B56338" s="104" t="s">
        <v>236</v>
      </c>
      <c r="C56338" s="84" t="s">
        <v>236</v>
      </c>
    </row>
    <row r="56339" spans="1:3" x14ac:dyDescent="0.25">
      <c r="A56339" s="80">
        <v>1149403</v>
      </c>
      <c r="B56339" s="104" t="s">
        <v>236</v>
      </c>
      <c r="C56339" s="84" t="s">
        <v>236</v>
      </c>
    </row>
    <row r="56340" spans="1:3" x14ac:dyDescent="0.25">
      <c r="A56340" s="80">
        <v>1149404</v>
      </c>
      <c r="B56340" s="104" t="s">
        <v>236</v>
      </c>
      <c r="C56340" s="84" t="s">
        <v>236</v>
      </c>
    </row>
    <row r="56341" spans="1:3" x14ac:dyDescent="0.25">
      <c r="A56341" s="80">
        <v>1149405</v>
      </c>
      <c r="B56341" s="104" t="s">
        <v>236</v>
      </c>
      <c r="C56341" s="84" t="s">
        <v>236</v>
      </c>
    </row>
    <row r="56342" spans="1:3" x14ac:dyDescent="0.25">
      <c r="A56342" s="80">
        <v>1149406</v>
      </c>
      <c r="B56342" s="104" t="s">
        <v>236</v>
      </c>
      <c r="C56342" s="84" t="s">
        <v>236</v>
      </c>
    </row>
    <row r="56343" spans="1:3" x14ac:dyDescent="0.25">
      <c r="A56343" s="80">
        <v>1149407</v>
      </c>
      <c r="B56343" s="104" t="s">
        <v>236</v>
      </c>
      <c r="C56343" s="84" t="s">
        <v>236</v>
      </c>
    </row>
    <row r="56344" spans="1:3" x14ac:dyDescent="0.25">
      <c r="A56344" s="80">
        <v>1149408</v>
      </c>
      <c r="B56344" s="104" t="s">
        <v>236</v>
      </c>
      <c r="C56344" s="84" t="s">
        <v>236</v>
      </c>
    </row>
    <row r="56345" spans="1:3" x14ac:dyDescent="0.25">
      <c r="A56345" s="80">
        <v>1149409</v>
      </c>
      <c r="B56345" s="104" t="s">
        <v>236</v>
      </c>
      <c r="C56345" s="84" t="s">
        <v>236</v>
      </c>
    </row>
    <row r="56346" spans="1:3" x14ac:dyDescent="0.25">
      <c r="A56346" s="80">
        <v>1149410</v>
      </c>
      <c r="B56346" s="104" t="s">
        <v>236</v>
      </c>
      <c r="C56346" s="84" t="s">
        <v>236</v>
      </c>
    </row>
    <row r="56347" spans="1:3" x14ac:dyDescent="0.25">
      <c r="A56347" s="80">
        <v>1149411</v>
      </c>
      <c r="B56347" s="104" t="s">
        <v>236</v>
      </c>
      <c r="C56347" s="84" t="s">
        <v>236</v>
      </c>
    </row>
    <row r="56348" spans="1:3" x14ac:dyDescent="0.25">
      <c r="A56348" s="80">
        <v>1149412</v>
      </c>
      <c r="B56348" s="104" t="s">
        <v>236</v>
      </c>
      <c r="C56348" s="84" t="s">
        <v>236</v>
      </c>
    </row>
    <row r="56349" spans="1:3" x14ac:dyDescent="0.25">
      <c r="A56349" s="80">
        <v>1149413</v>
      </c>
      <c r="B56349" s="104" t="s">
        <v>236</v>
      </c>
      <c r="C56349" s="84" t="s">
        <v>236</v>
      </c>
    </row>
    <row r="56350" spans="1:3" x14ac:dyDescent="0.25">
      <c r="A56350" s="80">
        <v>1149414</v>
      </c>
      <c r="B56350" s="104" t="s">
        <v>236</v>
      </c>
      <c r="C56350" s="84" t="s">
        <v>236</v>
      </c>
    </row>
    <row r="56351" spans="1:3" x14ac:dyDescent="0.25">
      <c r="A56351" s="80">
        <v>1149415</v>
      </c>
      <c r="B56351" s="104" t="s">
        <v>236</v>
      </c>
      <c r="C56351" s="84" t="s">
        <v>236</v>
      </c>
    </row>
    <row r="56352" spans="1:3" x14ac:dyDescent="0.25">
      <c r="A56352" s="80">
        <v>1149416</v>
      </c>
      <c r="B56352" s="104" t="s">
        <v>236</v>
      </c>
      <c r="C56352" s="84" t="s">
        <v>236</v>
      </c>
    </row>
    <row r="56353" spans="1:3" x14ac:dyDescent="0.25">
      <c r="A56353" s="80">
        <v>1149417</v>
      </c>
      <c r="B56353" s="104" t="s">
        <v>236</v>
      </c>
      <c r="C56353" s="84" t="s">
        <v>236</v>
      </c>
    </row>
    <row r="56354" spans="1:3" x14ac:dyDescent="0.25">
      <c r="A56354" s="80">
        <v>1149418</v>
      </c>
      <c r="B56354" s="104" t="s">
        <v>236</v>
      </c>
      <c r="C56354" s="84" t="s">
        <v>236</v>
      </c>
    </row>
    <row r="56355" spans="1:3" x14ac:dyDescent="0.25">
      <c r="A56355" s="80">
        <v>1149419</v>
      </c>
      <c r="B56355" s="104" t="s">
        <v>236</v>
      </c>
      <c r="C56355" s="84" t="s">
        <v>236</v>
      </c>
    </row>
    <row r="56356" spans="1:3" x14ac:dyDescent="0.25">
      <c r="A56356" s="80">
        <v>1149420</v>
      </c>
      <c r="B56356" s="104" t="s">
        <v>236</v>
      </c>
      <c r="C56356" s="84" t="s">
        <v>236</v>
      </c>
    </row>
    <row r="56357" spans="1:3" x14ac:dyDescent="0.25">
      <c r="A56357" s="80">
        <v>1149421</v>
      </c>
      <c r="B56357" s="104" t="s">
        <v>236</v>
      </c>
      <c r="C56357" s="84" t="s">
        <v>236</v>
      </c>
    </row>
    <row r="56358" spans="1:3" x14ac:dyDescent="0.25">
      <c r="A56358" s="80">
        <v>1149422</v>
      </c>
      <c r="B56358" s="104" t="s">
        <v>236</v>
      </c>
      <c r="C56358" s="84" t="s">
        <v>236</v>
      </c>
    </row>
    <row r="56359" spans="1:3" x14ac:dyDescent="0.25">
      <c r="A56359" s="80">
        <v>1149423</v>
      </c>
      <c r="B56359" s="104" t="s">
        <v>236</v>
      </c>
      <c r="C56359" s="84" t="s">
        <v>236</v>
      </c>
    </row>
    <row r="56360" spans="1:3" x14ac:dyDescent="0.25">
      <c r="A56360" s="80">
        <v>1149424</v>
      </c>
      <c r="B56360" s="104" t="s">
        <v>236</v>
      </c>
      <c r="C56360" s="84" t="s">
        <v>236</v>
      </c>
    </row>
    <row r="56361" spans="1:3" x14ac:dyDescent="0.25">
      <c r="A56361" s="80">
        <v>1149425</v>
      </c>
      <c r="B56361" s="104" t="s">
        <v>236</v>
      </c>
      <c r="C56361" s="84" t="s">
        <v>236</v>
      </c>
    </row>
    <row r="56362" spans="1:3" x14ac:dyDescent="0.25">
      <c r="A56362" s="80">
        <v>1149426</v>
      </c>
      <c r="B56362" s="104" t="s">
        <v>236</v>
      </c>
      <c r="C56362" s="84" t="s">
        <v>236</v>
      </c>
    </row>
    <row r="56363" spans="1:3" x14ac:dyDescent="0.25">
      <c r="A56363" s="80">
        <v>1149427</v>
      </c>
      <c r="B56363" s="104" t="s">
        <v>236</v>
      </c>
      <c r="C56363" s="84" t="s">
        <v>236</v>
      </c>
    </row>
    <row r="56364" spans="1:3" x14ac:dyDescent="0.25">
      <c r="A56364" s="80">
        <v>1149428</v>
      </c>
      <c r="B56364" s="104" t="s">
        <v>236</v>
      </c>
      <c r="C56364" s="84" t="s">
        <v>236</v>
      </c>
    </row>
    <row r="56365" spans="1:3" x14ac:dyDescent="0.25">
      <c r="A56365" s="80">
        <v>1149429</v>
      </c>
      <c r="B56365" s="104" t="s">
        <v>236</v>
      </c>
      <c r="C56365" s="84" t="s">
        <v>236</v>
      </c>
    </row>
    <row r="56366" spans="1:3" x14ac:dyDescent="0.25">
      <c r="A56366" s="80">
        <v>1149430</v>
      </c>
      <c r="B56366" s="104" t="s">
        <v>236</v>
      </c>
      <c r="C56366" s="84" t="s">
        <v>236</v>
      </c>
    </row>
    <row r="56367" spans="1:3" x14ac:dyDescent="0.25">
      <c r="A56367" s="80">
        <v>1149431</v>
      </c>
      <c r="B56367" s="104" t="s">
        <v>236</v>
      </c>
      <c r="C56367" s="84" t="s">
        <v>236</v>
      </c>
    </row>
    <row r="56368" spans="1:3" x14ac:dyDescent="0.25">
      <c r="A56368" s="80">
        <v>1149432</v>
      </c>
      <c r="B56368" s="104" t="s">
        <v>236</v>
      </c>
      <c r="C56368" s="84" t="s">
        <v>236</v>
      </c>
    </row>
    <row r="56369" spans="1:3" x14ac:dyDescent="0.25">
      <c r="A56369" s="80">
        <v>1149433</v>
      </c>
      <c r="B56369" s="104" t="s">
        <v>236</v>
      </c>
      <c r="C56369" s="84" t="s">
        <v>236</v>
      </c>
    </row>
    <row r="56370" spans="1:3" x14ac:dyDescent="0.25">
      <c r="A56370" s="80">
        <v>1149434</v>
      </c>
      <c r="B56370" s="104" t="s">
        <v>236</v>
      </c>
      <c r="C56370" s="84" t="s">
        <v>236</v>
      </c>
    </row>
    <row r="56371" spans="1:3" x14ac:dyDescent="0.25">
      <c r="A56371" s="80">
        <v>1149435</v>
      </c>
      <c r="B56371" s="104" t="s">
        <v>236</v>
      </c>
      <c r="C56371" s="84" t="s">
        <v>236</v>
      </c>
    </row>
    <row r="56372" spans="1:3" x14ac:dyDescent="0.25">
      <c r="A56372" s="80">
        <v>1149436</v>
      </c>
      <c r="B56372" s="104" t="s">
        <v>236</v>
      </c>
      <c r="C56372" s="84" t="s">
        <v>236</v>
      </c>
    </row>
    <row r="56373" spans="1:3" x14ac:dyDescent="0.25">
      <c r="A56373" s="80">
        <v>1149437</v>
      </c>
      <c r="B56373" s="104" t="s">
        <v>236</v>
      </c>
      <c r="C56373" s="84" t="s">
        <v>236</v>
      </c>
    </row>
    <row r="56374" spans="1:3" x14ac:dyDescent="0.25">
      <c r="A56374" s="80">
        <v>1149438</v>
      </c>
      <c r="B56374" s="104" t="s">
        <v>236</v>
      </c>
      <c r="C56374" s="84" t="s">
        <v>236</v>
      </c>
    </row>
    <row r="56375" spans="1:3" x14ac:dyDescent="0.25">
      <c r="A56375" s="80">
        <v>1149439</v>
      </c>
      <c r="B56375" s="104" t="s">
        <v>236</v>
      </c>
      <c r="C56375" s="84" t="s">
        <v>236</v>
      </c>
    </row>
    <row r="56376" spans="1:3" x14ac:dyDescent="0.25">
      <c r="A56376" s="80">
        <v>1149440</v>
      </c>
      <c r="B56376" s="104" t="s">
        <v>236</v>
      </c>
      <c r="C56376" s="84" t="s">
        <v>236</v>
      </c>
    </row>
    <row r="56377" spans="1:3" x14ac:dyDescent="0.25">
      <c r="A56377" s="80">
        <v>1149441</v>
      </c>
      <c r="B56377" s="104" t="s">
        <v>236</v>
      </c>
      <c r="C56377" s="84" t="s">
        <v>236</v>
      </c>
    </row>
    <row r="56378" spans="1:3" x14ac:dyDescent="0.25">
      <c r="A56378" s="80">
        <v>1149442</v>
      </c>
      <c r="B56378" s="104" t="s">
        <v>236</v>
      </c>
      <c r="C56378" s="84" t="s">
        <v>236</v>
      </c>
    </row>
    <row r="56379" spans="1:3" x14ac:dyDescent="0.25">
      <c r="A56379" s="80">
        <v>1149443</v>
      </c>
      <c r="B56379" s="104" t="s">
        <v>236</v>
      </c>
      <c r="C56379" s="84" t="s">
        <v>236</v>
      </c>
    </row>
    <row r="56380" spans="1:3" x14ac:dyDescent="0.25">
      <c r="A56380" s="80">
        <v>1149444</v>
      </c>
      <c r="B56380" s="104" t="s">
        <v>236</v>
      </c>
      <c r="C56380" s="84" t="s">
        <v>236</v>
      </c>
    </row>
    <row r="56381" spans="1:3" x14ac:dyDescent="0.25">
      <c r="A56381" s="80">
        <v>1149445</v>
      </c>
      <c r="B56381" s="104" t="s">
        <v>236</v>
      </c>
      <c r="C56381" s="84" t="s">
        <v>236</v>
      </c>
    </row>
    <row r="56382" spans="1:3" x14ac:dyDescent="0.25">
      <c r="A56382" s="80">
        <v>1149446</v>
      </c>
      <c r="B56382" s="104" t="s">
        <v>236</v>
      </c>
      <c r="C56382" s="84" t="s">
        <v>236</v>
      </c>
    </row>
    <row r="56383" spans="1:3" x14ac:dyDescent="0.25">
      <c r="A56383" s="80">
        <v>1149447</v>
      </c>
      <c r="B56383" s="104" t="s">
        <v>236</v>
      </c>
      <c r="C56383" s="84" t="s">
        <v>236</v>
      </c>
    </row>
    <row r="56384" spans="1:3" x14ac:dyDescent="0.25">
      <c r="A56384" s="80">
        <v>1149448</v>
      </c>
      <c r="B56384" s="104" t="s">
        <v>236</v>
      </c>
      <c r="C56384" s="84" t="s">
        <v>236</v>
      </c>
    </row>
    <row r="56385" spans="1:3" x14ac:dyDescent="0.25">
      <c r="A56385" s="80">
        <v>1149449</v>
      </c>
      <c r="B56385" s="104" t="s">
        <v>236</v>
      </c>
      <c r="C56385" s="84" t="s">
        <v>236</v>
      </c>
    </row>
    <row r="56386" spans="1:3" x14ac:dyDescent="0.25">
      <c r="A56386" s="80">
        <v>1149450</v>
      </c>
      <c r="B56386" s="104" t="s">
        <v>236</v>
      </c>
      <c r="C56386" s="84" t="s">
        <v>236</v>
      </c>
    </row>
    <row r="56387" spans="1:3" x14ac:dyDescent="0.25">
      <c r="A56387" s="80">
        <v>1149451</v>
      </c>
      <c r="B56387" s="104" t="s">
        <v>236</v>
      </c>
      <c r="C56387" s="84" t="s">
        <v>236</v>
      </c>
    </row>
    <row r="56388" spans="1:3" x14ac:dyDescent="0.25">
      <c r="A56388" s="80">
        <v>1149452</v>
      </c>
      <c r="B56388" s="104" t="s">
        <v>236</v>
      </c>
      <c r="C56388" s="84" t="s">
        <v>236</v>
      </c>
    </row>
    <row r="56389" spans="1:3" x14ac:dyDescent="0.25">
      <c r="A56389" s="80">
        <v>1149453</v>
      </c>
      <c r="B56389" s="104" t="s">
        <v>236</v>
      </c>
      <c r="C56389" s="84" t="s">
        <v>236</v>
      </c>
    </row>
    <row r="56390" spans="1:3" x14ac:dyDescent="0.25">
      <c r="A56390" s="80">
        <v>1149454</v>
      </c>
      <c r="B56390" s="104" t="s">
        <v>236</v>
      </c>
      <c r="C56390" s="84" t="s">
        <v>236</v>
      </c>
    </row>
    <row r="56391" spans="1:3" x14ac:dyDescent="0.25">
      <c r="A56391" s="80">
        <v>1149455</v>
      </c>
      <c r="B56391" s="104" t="s">
        <v>236</v>
      </c>
      <c r="C56391" s="84" t="s">
        <v>236</v>
      </c>
    </row>
    <row r="56392" spans="1:3" x14ac:dyDescent="0.25">
      <c r="A56392" s="80">
        <v>1149456</v>
      </c>
      <c r="B56392" s="104" t="s">
        <v>236</v>
      </c>
      <c r="C56392" s="84" t="s">
        <v>236</v>
      </c>
    </row>
    <row r="56393" spans="1:3" x14ac:dyDescent="0.25">
      <c r="A56393" s="80">
        <v>1149457</v>
      </c>
      <c r="B56393" s="104" t="s">
        <v>236</v>
      </c>
      <c r="C56393" s="84" t="s">
        <v>236</v>
      </c>
    </row>
    <row r="56394" spans="1:3" x14ac:dyDescent="0.25">
      <c r="A56394" s="80">
        <v>1149458</v>
      </c>
      <c r="B56394" s="104" t="s">
        <v>236</v>
      </c>
      <c r="C56394" s="84" t="s">
        <v>236</v>
      </c>
    </row>
    <row r="56395" spans="1:3" x14ac:dyDescent="0.25">
      <c r="A56395" s="80">
        <v>1149459</v>
      </c>
      <c r="B56395" s="104" t="s">
        <v>236</v>
      </c>
      <c r="C56395" s="84" t="s">
        <v>236</v>
      </c>
    </row>
    <row r="56396" spans="1:3" x14ac:dyDescent="0.25">
      <c r="A56396" s="80">
        <v>1149460</v>
      </c>
      <c r="B56396" s="104" t="s">
        <v>236</v>
      </c>
      <c r="C56396" s="84" t="s">
        <v>236</v>
      </c>
    </row>
    <row r="56397" spans="1:3" x14ac:dyDescent="0.25">
      <c r="A56397" s="80">
        <v>1149461</v>
      </c>
      <c r="B56397" s="104" t="s">
        <v>236</v>
      </c>
      <c r="C56397" s="84" t="s">
        <v>236</v>
      </c>
    </row>
    <row r="56398" spans="1:3" x14ac:dyDescent="0.25">
      <c r="A56398" s="80">
        <v>1149462</v>
      </c>
      <c r="B56398" s="104" t="s">
        <v>236</v>
      </c>
      <c r="C56398" s="84" t="s">
        <v>236</v>
      </c>
    </row>
    <row r="56399" spans="1:3" x14ac:dyDescent="0.25">
      <c r="A56399" s="80">
        <v>1149463</v>
      </c>
      <c r="B56399" s="104" t="s">
        <v>236</v>
      </c>
      <c r="C56399" s="84" t="s">
        <v>236</v>
      </c>
    </row>
    <row r="56400" spans="1:3" x14ac:dyDescent="0.25">
      <c r="A56400" s="80">
        <v>1149464</v>
      </c>
      <c r="B56400" s="104" t="s">
        <v>236</v>
      </c>
      <c r="C56400" s="84" t="s">
        <v>236</v>
      </c>
    </row>
    <row r="56401" spans="1:3" x14ac:dyDescent="0.25">
      <c r="A56401" s="80">
        <v>1149465</v>
      </c>
      <c r="B56401" s="104" t="s">
        <v>236</v>
      </c>
      <c r="C56401" s="84" t="s">
        <v>236</v>
      </c>
    </row>
    <row r="56402" spans="1:3" x14ac:dyDescent="0.25">
      <c r="A56402" s="80">
        <v>1149466</v>
      </c>
      <c r="B56402" s="104" t="s">
        <v>236</v>
      </c>
      <c r="C56402" s="84" t="s">
        <v>236</v>
      </c>
    </row>
    <row r="56403" spans="1:3" x14ac:dyDescent="0.25">
      <c r="A56403" s="80">
        <v>1149467</v>
      </c>
      <c r="B56403" s="104" t="s">
        <v>236</v>
      </c>
      <c r="C56403" s="84" t="s">
        <v>236</v>
      </c>
    </row>
    <row r="56404" spans="1:3" x14ac:dyDescent="0.25">
      <c r="A56404" s="80">
        <v>1149468</v>
      </c>
      <c r="B56404" s="104" t="s">
        <v>236</v>
      </c>
      <c r="C56404" s="84" t="s">
        <v>236</v>
      </c>
    </row>
    <row r="56405" spans="1:3" x14ac:dyDescent="0.25">
      <c r="A56405" s="80">
        <v>1149469</v>
      </c>
      <c r="B56405" s="104" t="s">
        <v>236</v>
      </c>
      <c r="C56405" s="84" t="s">
        <v>236</v>
      </c>
    </row>
    <row r="56406" spans="1:3" x14ac:dyDescent="0.25">
      <c r="A56406" s="80">
        <v>1149470</v>
      </c>
      <c r="B56406" s="104" t="s">
        <v>236</v>
      </c>
      <c r="C56406" s="84" t="s">
        <v>236</v>
      </c>
    </row>
    <row r="56407" spans="1:3" x14ac:dyDescent="0.25">
      <c r="A56407" s="80">
        <v>1149471</v>
      </c>
      <c r="B56407" s="104" t="s">
        <v>236</v>
      </c>
      <c r="C56407" s="84" t="s">
        <v>236</v>
      </c>
    </row>
    <row r="56408" spans="1:3" x14ac:dyDescent="0.25">
      <c r="A56408" s="80">
        <v>1149472</v>
      </c>
      <c r="B56408" s="104" t="s">
        <v>236</v>
      </c>
      <c r="C56408" s="84" t="s">
        <v>236</v>
      </c>
    </row>
    <row r="56409" spans="1:3" x14ac:dyDescent="0.25">
      <c r="A56409" s="80">
        <v>1149473</v>
      </c>
      <c r="B56409" s="104" t="s">
        <v>236</v>
      </c>
      <c r="C56409" s="84" t="s">
        <v>236</v>
      </c>
    </row>
    <row r="56410" spans="1:3" x14ac:dyDescent="0.25">
      <c r="A56410" s="80">
        <v>1149474</v>
      </c>
      <c r="B56410" s="104" t="s">
        <v>236</v>
      </c>
      <c r="C56410" s="84" t="s">
        <v>236</v>
      </c>
    </row>
    <row r="56411" spans="1:3" x14ac:dyDescent="0.25">
      <c r="A56411" s="80">
        <v>1149475</v>
      </c>
      <c r="B56411" s="104" t="s">
        <v>236</v>
      </c>
      <c r="C56411" s="84" t="s">
        <v>236</v>
      </c>
    </row>
    <row r="56412" spans="1:3" x14ac:dyDescent="0.25">
      <c r="A56412" s="80">
        <v>1149476</v>
      </c>
      <c r="B56412" s="104" t="s">
        <v>236</v>
      </c>
      <c r="C56412" s="84" t="s">
        <v>236</v>
      </c>
    </row>
    <row r="56413" spans="1:3" x14ac:dyDescent="0.25">
      <c r="A56413" s="80">
        <v>1149477</v>
      </c>
      <c r="B56413" s="104" t="s">
        <v>236</v>
      </c>
      <c r="C56413" s="84" t="s">
        <v>236</v>
      </c>
    </row>
    <row r="56414" spans="1:3" x14ac:dyDescent="0.25">
      <c r="A56414" s="80">
        <v>1149478</v>
      </c>
      <c r="B56414" s="104" t="s">
        <v>236</v>
      </c>
      <c r="C56414" s="84" t="s">
        <v>236</v>
      </c>
    </row>
    <row r="56415" spans="1:3" x14ac:dyDescent="0.25">
      <c r="A56415" s="80">
        <v>1149479</v>
      </c>
      <c r="B56415" s="104" t="s">
        <v>236</v>
      </c>
      <c r="C56415" s="84" t="s">
        <v>236</v>
      </c>
    </row>
    <row r="56416" spans="1:3" x14ac:dyDescent="0.25">
      <c r="A56416" s="80">
        <v>1149480</v>
      </c>
      <c r="B56416" s="104" t="s">
        <v>236</v>
      </c>
      <c r="C56416" s="84" t="s">
        <v>236</v>
      </c>
    </row>
    <row r="56417" spans="1:3" x14ac:dyDescent="0.25">
      <c r="A56417" s="80">
        <v>1149481</v>
      </c>
      <c r="B56417" s="104" t="s">
        <v>236</v>
      </c>
      <c r="C56417" s="84" t="s">
        <v>236</v>
      </c>
    </row>
    <row r="56418" spans="1:3" x14ac:dyDescent="0.25">
      <c r="A56418" s="80">
        <v>1149482</v>
      </c>
      <c r="B56418" s="104" t="s">
        <v>236</v>
      </c>
      <c r="C56418" s="84" t="s">
        <v>236</v>
      </c>
    </row>
    <row r="56419" spans="1:3" x14ac:dyDescent="0.25">
      <c r="A56419" s="80">
        <v>1149483</v>
      </c>
      <c r="B56419" s="104" t="s">
        <v>236</v>
      </c>
      <c r="C56419" s="84" t="s">
        <v>236</v>
      </c>
    </row>
    <row r="56420" spans="1:3" x14ac:dyDescent="0.25">
      <c r="A56420" s="80">
        <v>1149484</v>
      </c>
      <c r="B56420" s="104" t="s">
        <v>236</v>
      </c>
      <c r="C56420" s="84" t="s">
        <v>236</v>
      </c>
    </row>
    <row r="56421" spans="1:3" x14ac:dyDescent="0.25">
      <c r="A56421" s="80">
        <v>1149485</v>
      </c>
      <c r="B56421" s="104" t="s">
        <v>236</v>
      </c>
      <c r="C56421" s="84" t="s">
        <v>236</v>
      </c>
    </row>
    <row r="56422" spans="1:3" x14ac:dyDescent="0.25">
      <c r="A56422" s="80">
        <v>1149486</v>
      </c>
      <c r="B56422" s="104" t="s">
        <v>236</v>
      </c>
      <c r="C56422" s="84" t="s">
        <v>236</v>
      </c>
    </row>
    <row r="56423" spans="1:3" x14ac:dyDescent="0.25">
      <c r="A56423" s="80">
        <v>1149487</v>
      </c>
      <c r="B56423" s="104" t="s">
        <v>236</v>
      </c>
      <c r="C56423" s="84" t="s">
        <v>236</v>
      </c>
    </row>
    <row r="56424" spans="1:3" x14ac:dyDescent="0.25">
      <c r="A56424" s="80">
        <v>1149488</v>
      </c>
      <c r="B56424" s="104" t="s">
        <v>236</v>
      </c>
      <c r="C56424" s="84" t="s">
        <v>236</v>
      </c>
    </row>
    <row r="56425" spans="1:3" x14ac:dyDescent="0.25">
      <c r="A56425" s="80">
        <v>1149489</v>
      </c>
      <c r="B56425" s="104" t="s">
        <v>236</v>
      </c>
      <c r="C56425" s="84" t="s">
        <v>236</v>
      </c>
    </row>
    <row r="56426" spans="1:3" x14ac:dyDescent="0.25">
      <c r="A56426" s="80">
        <v>1149490</v>
      </c>
      <c r="B56426" s="104" t="s">
        <v>236</v>
      </c>
      <c r="C56426" s="84" t="s">
        <v>236</v>
      </c>
    </row>
    <row r="56427" spans="1:3" x14ac:dyDescent="0.25">
      <c r="A56427" s="80">
        <v>1149491</v>
      </c>
      <c r="B56427" s="104" t="s">
        <v>236</v>
      </c>
      <c r="C56427" s="84" t="s">
        <v>236</v>
      </c>
    </row>
    <row r="56428" spans="1:3" x14ac:dyDescent="0.25">
      <c r="A56428" s="80">
        <v>1149492</v>
      </c>
      <c r="B56428" s="104" t="s">
        <v>236</v>
      </c>
      <c r="C56428" s="84" t="s">
        <v>236</v>
      </c>
    </row>
    <row r="56429" spans="1:3" x14ac:dyDescent="0.25">
      <c r="A56429" s="80">
        <v>1149493</v>
      </c>
      <c r="B56429" s="104" t="s">
        <v>236</v>
      </c>
      <c r="C56429" s="84" t="s">
        <v>236</v>
      </c>
    </row>
    <row r="56430" spans="1:3" x14ac:dyDescent="0.25">
      <c r="A56430" s="80">
        <v>1149494</v>
      </c>
      <c r="B56430" s="104" t="s">
        <v>236</v>
      </c>
      <c r="C56430" s="84" t="s">
        <v>236</v>
      </c>
    </row>
    <row r="56431" spans="1:3" x14ac:dyDescent="0.25">
      <c r="A56431" s="80">
        <v>1149495</v>
      </c>
      <c r="B56431" s="104" t="s">
        <v>236</v>
      </c>
      <c r="C56431" s="84" t="s">
        <v>236</v>
      </c>
    </row>
    <row r="56432" spans="1:3" x14ac:dyDescent="0.25">
      <c r="A56432" s="80">
        <v>1149496</v>
      </c>
      <c r="B56432" s="104" t="s">
        <v>236</v>
      </c>
      <c r="C56432" s="84" t="s">
        <v>236</v>
      </c>
    </row>
    <row r="56433" spans="1:3" x14ac:dyDescent="0.25">
      <c r="A56433" s="80">
        <v>1149497</v>
      </c>
      <c r="B56433" s="91">
        <v>1149537</v>
      </c>
      <c r="C56433" s="90">
        <v>41441</v>
      </c>
    </row>
    <row r="56434" spans="1:3" x14ac:dyDescent="0.25">
      <c r="A56434" s="80">
        <v>1149498</v>
      </c>
      <c r="B56434" s="104" t="s">
        <v>236</v>
      </c>
      <c r="C56434" s="84" t="s">
        <v>236</v>
      </c>
    </row>
    <row r="56435" spans="1:3" x14ac:dyDescent="0.25">
      <c r="A56435" s="80">
        <v>1149499</v>
      </c>
      <c r="B56435" s="104" t="s">
        <v>236</v>
      </c>
      <c r="C56435" s="84" t="s">
        <v>236</v>
      </c>
    </row>
    <row r="56436" spans="1:3" x14ac:dyDescent="0.25">
      <c r="A56436" s="80">
        <v>1149500</v>
      </c>
      <c r="B56436" s="91">
        <v>1149538</v>
      </c>
      <c r="C56436" s="90">
        <v>41444</v>
      </c>
    </row>
    <row r="56437" spans="1:3" x14ac:dyDescent="0.25">
      <c r="A56437" s="80">
        <v>1149501</v>
      </c>
      <c r="B56437" s="104" t="s">
        <v>236</v>
      </c>
      <c r="C56437" s="84" t="s">
        <v>236</v>
      </c>
    </row>
    <row r="56438" spans="1:3" x14ac:dyDescent="0.25">
      <c r="A56438" s="80">
        <v>1149502</v>
      </c>
      <c r="B56438" s="104" t="s">
        <v>236</v>
      </c>
      <c r="C56438" s="84" t="s">
        <v>236</v>
      </c>
    </row>
    <row r="56439" spans="1:3" x14ac:dyDescent="0.25">
      <c r="A56439" s="80">
        <v>1149503</v>
      </c>
      <c r="B56439" s="104" t="s">
        <v>236</v>
      </c>
      <c r="C56439" s="84" t="s">
        <v>236</v>
      </c>
    </row>
    <row r="56440" spans="1:3" x14ac:dyDescent="0.25">
      <c r="A56440" s="80">
        <v>1149504</v>
      </c>
      <c r="B56440" s="104" t="s">
        <v>236</v>
      </c>
      <c r="C56440" s="84" t="s">
        <v>236</v>
      </c>
    </row>
    <row r="56441" spans="1:3" x14ac:dyDescent="0.25">
      <c r="A56441" s="80">
        <v>1149505</v>
      </c>
      <c r="B56441" s="104" t="s">
        <v>236</v>
      </c>
      <c r="C56441" s="84" t="s">
        <v>236</v>
      </c>
    </row>
    <row r="56442" spans="1:3" x14ac:dyDescent="0.25">
      <c r="A56442" s="80">
        <v>1149506</v>
      </c>
      <c r="B56442" s="104" t="s">
        <v>236</v>
      </c>
      <c r="C56442" s="84" t="s">
        <v>236</v>
      </c>
    </row>
    <row r="56443" spans="1:3" x14ac:dyDescent="0.25">
      <c r="A56443" s="80">
        <v>1149507</v>
      </c>
      <c r="B56443" s="104" t="s">
        <v>236</v>
      </c>
      <c r="C56443" s="84" t="s">
        <v>236</v>
      </c>
    </row>
    <row r="56444" spans="1:3" x14ac:dyDescent="0.25">
      <c r="A56444" s="80">
        <v>1149508</v>
      </c>
      <c r="B56444" s="104" t="s">
        <v>236</v>
      </c>
      <c r="C56444" s="84" t="s">
        <v>236</v>
      </c>
    </row>
    <row r="56445" spans="1:3" x14ac:dyDescent="0.25">
      <c r="A56445" s="80">
        <v>1149509</v>
      </c>
      <c r="B56445" s="104" t="s">
        <v>236</v>
      </c>
      <c r="C56445" s="84" t="s">
        <v>236</v>
      </c>
    </row>
    <row r="56446" spans="1:3" x14ac:dyDescent="0.25">
      <c r="A56446" s="80">
        <v>1149510</v>
      </c>
      <c r="B56446" s="104" t="s">
        <v>236</v>
      </c>
      <c r="C56446" s="84" t="s">
        <v>236</v>
      </c>
    </row>
    <row r="56447" spans="1:3" x14ac:dyDescent="0.25">
      <c r="A56447" s="80">
        <v>1149511</v>
      </c>
      <c r="B56447" s="104" t="s">
        <v>236</v>
      </c>
      <c r="C56447" s="84" t="s">
        <v>236</v>
      </c>
    </row>
    <row r="56448" spans="1:3" x14ac:dyDescent="0.25">
      <c r="A56448" s="80">
        <v>1149512</v>
      </c>
      <c r="B56448" s="104" t="s">
        <v>236</v>
      </c>
      <c r="C56448" s="84" t="s">
        <v>236</v>
      </c>
    </row>
    <row r="56449" spans="1:3" x14ac:dyDescent="0.25">
      <c r="A56449" s="80">
        <v>1149513</v>
      </c>
      <c r="B56449" s="104" t="s">
        <v>236</v>
      </c>
      <c r="C56449" s="84" t="s">
        <v>236</v>
      </c>
    </row>
    <row r="56450" spans="1:3" x14ac:dyDescent="0.25">
      <c r="A56450" s="80">
        <v>1149514</v>
      </c>
      <c r="B56450" s="104" t="s">
        <v>236</v>
      </c>
      <c r="C56450" s="84" t="s">
        <v>236</v>
      </c>
    </row>
    <row r="56451" spans="1:3" x14ac:dyDescent="0.25">
      <c r="A56451" s="80">
        <v>1149515</v>
      </c>
      <c r="B56451" s="104" t="s">
        <v>236</v>
      </c>
      <c r="C56451" s="84" t="s">
        <v>236</v>
      </c>
    </row>
    <row r="56452" spans="1:3" x14ac:dyDescent="0.25">
      <c r="A56452" s="80">
        <v>1149516</v>
      </c>
      <c r="B56452" s="104" t="s">
        <v>236</v>
      </c>
      <c r="C56452" s="84" t="s">
        <v>236</v>
      </c>
    </row>
    <row r="56453" spans="1:3" x14ac:dyDescent="0.25">
      <c r="A56453" s="80">
        <v>1149517</v>
      </c>
      <c r="B56453" s="104" t="s">
        <v>236</v>
      </c>
      <c r="C56453" s="84" t="s">
        <v>236</v>
      </c>
    </row>
    <row r="56454" spans="1:3" x14ac:dyDescent="0.25">
      <c r="A56454" s="80">
        <v>1149518</v>
      </c>
      <c r="B56454" s="104" t="s">
        <v>236</v>
      </c>
      <c r="C56454" s="84" t="s">
        <v>236</v>
      </c>
    </row>
    <row r="56455" spans="1:3" x14ac:dyDescent="0.25">
      <c r="A56455" s="80">
        <v>1149519</v>
      </c>
      <c r="B56455" s="104" t="s">
        <v>236</v>
      </c>
      <c r="C56455" s="84" t="s">
        <v>236</v>
      </c>
    </row>
    <row r="56456" spans="1:3" x14ac:dyDescent="0.25">
      <c r="A56456" s="80">
        <v>1149520</v>
      </c>
      <c r="B56456" s="104" t="s">
        <v>236</v>
      </c>
      <c r="C56456" s="84" t="s">
        <v>236</v>
      </c>
    </row>
    <row r="56457" spans="1:3" x14ac:dyDescent="0.25">
      <c r="A56457" s="80">
        <v>1149521</v>
      </c>
      <c r="B56457" s="104" t="s">
        <v>236</v>
      </c>
      <c r="C56457" s="84" t="s">
        <v>236</v>
      </c>
    </row>
    <row r="56458" spans="1:3" x14ac:dyDescent="0.25">
      <c r="A56458" s="80">
        <v>1149522</v>
      </c>
      <c r="B56458" s="104" t="s">
        <v>236</v>
      </c>
      <c r="C56458" s="84" t="s">
        <v>236</v>
      </c>
    </row>
    <row r="56459" spans="1:3" x14ac:dyDescent="0.25">
      <c r="A56459" s="80">
        <v>1149523</v>
      </c>
      <c r="B56459" s="104" t="s">
        <v>236</v>
      </c>
      <c r="C56459" s="84" t="s">
        <v>236</v>
      </c>
    </row>
    <row r="56460" spans="1:3" x14ac:dyDescent="0.25">
      <c r="A56460" s="80">
        <v>1149524</v>
      </c>
      <c r="B56460" s="104" t="s">
        <v>236</v>
      </c>
      <c r="C56460" s="84" t="s">
        <v>236</v>
      </c>
    </row>
    <row r="56461" spans="1:3" x14ac:dyDescent="0.25">
      <c r="A56461" s="80">
        <v>1149525</v>
      </c>
      <c r="B56461" s="104" t="s">
        <v>236</v>
      </c>
      <c r="C56461" s="84" t="s">
        <v>236</v>
      </c>
    </row>
    <row r="56462" spans="1:3" x14ac:dyDescent="0.25">
      <c r="A56462" s="80">
        <v>1149526</v>
      </c>
      <c r="B56462" s="104" t="s">
        <v>236</v>
      </c>
      <c r="C56462" s="84" t="s">
        <v>236</v>
      </c>
    </row>
    <row r="56463" spans="1:3" x14ac:dyDescent="0.25">
      <c r="A56463" s="80">
        <v>1149527</v>
      </c>
      <c r="B56463" s="104" t="s">
        <v>236</v>
      </c>
      <c r="C56463" s="84" t="s">
        <v>236</v>
      </c>
    </row>
    <row r="56464" spans="1:3" x14ac:dyDescent="0.25">
      <c r="A56464" s="80">
        <v>1149528</v>
      </c>
      <c r="B56464" s="104" t="s">
        <v>236</v>
      </c>
      <c r="C56464" s="84" t="s">
        <v>236</v>
      </c>
    </row>
    <row r="56465" spans="1:3" x14ac:dyDescent="0.25">
      <c r="A56465" s="80">
        <v>1149529</v>
      </c>
      <c r="B56465" s="104" t="s">
        <v>236</v>
      </c>
      <c r="C56465" s="84" t="s">
        <v>236</v>
      </c>
    </row>
    <row r="56466" spans="1:3" x14ac:dyDescent="0.25">
      <c r="A56466" s="80">
        <v>1149530</v>
      </c>
      <c r="B56466" s="104" t="s">
        <v>236</v>
      </c>
      <c r="C56466" s="84" t="s">
        <v>236</v>
      </c>
    </row>
    <row r="56467" spans="1:3" x14ac:dyDescent="0.25">
      <c r="A56467" s="80">
        <v>1149531</v>
      </c>
      <c r="B56467" s="104" t="s">
        <v>236</v>
      </c>
      <c r="C56467" s="84" t="s">
        <v>236</v>
      </c>
    </row>
    <row r="56468" spans="1:3" x14ac:dyDescent="0.25">
      <c r="A56468" s="80">
        <v>1149532</v>
      </c>
      <c r="B56468" s="104" t="s">
        <v>236</v>
      </c>
      <c r="C56468" s="84" t="s">
        <v>236</v>
      </c>
    </row>
    <row r="56469" spans="1:3" x14ac:dyDescent="0.25">
      <c r="A56469" s="80">
        <v>1149533</v>
      </c>
      <c r="B56469" s="104" t="s">
        <v>236</v>
      </c>
      <c r="C56469" s="84" t="s">
        <v>236</v>
      </c>
    </row>
    <row r="56470" spans="1:3" x14ac:dyDescent="0.25">
      <c r="A56470" s="80">
        <v>1149534</v>
      </c>
      <c r="B56470" s="104" t="s">
        <v>236</v>
      </c>
      <c r="C56470" s="84" t="s">
        <v>236</v>
      </c>
    </row>
    <row r="56471" spans="1:3" x14ac:dyDescent="0.25">
      <c r="A56471" s="80">
        <v>1149535</v>
      </c>
      <c r="B56471" s="104" t="s">
        <v>236</v>
      </c>
      <c r="C56471" s="84" t="s">
        <v>236</v>
      </c>
    </row>
    <row r="56472" spans="1:3" x14ac:dyDescent="0.25">
      <c r="A56472" s="80">
        <v>1149536</v>
      </c>
      <c r="B56472" s="104" t="s">
        <v>236</v>
      </c>
      <c r="C56472" s="84" t="s">
        <v>236</v>
      </c>
    </row>
    <row r="56473" spans="1:3" x14ac:dyDescent="0.25">
      <c r="A56473" s="80">
        <v>1149539</v>
      </c>
      <c r="B56473" s="104" t="s">
        <v>236</v>
      </c>
      <c r="C56473" s="84" t="s">
        <v>236</v>
      </c>
    </row>
    <row r="56474" spans="1:3" x14ac:dyDescent="0.25">
      <c r="A56474" s="80">
        <v>1149540</v>
      </c>
      <c r="B56474" s="91">
        <v>1149541</v>
      </c>
      <c r="C56474" s="84" t="s">
        <v>236</v>
      </c>
    </row>
    <row r="56475" spans="1:3" x14ac:dyDescent="0.25">
      <c r="A56475" s="80">
        <v>1149542</v>
      </c>
      <c r="B56475" s="91">
        <v>1149543</v>
      </c>
      <c r="C56475" s="84" t="s">
        <v>236</v>
      </c>
    </row>
    <row r="56476" spans="1:3" x14ac:dyDescent="0.25">
      <c r="A56476" s="80">
        <v>1149544</v>
      </c>
      <c r="B56476" s="104" t="s">
        <v>236</v>
      </c>
      <c r="C56476" s="84" t="s">
        <v>236</v>
      </c>
    </row>
    <row r="56477" spans="1:3" x14ac:dyDescent="0.25">
      <c r="A56477" s="80">
        <v>1149545</v>
      </c>
      <c r="B56477" s="104" t="s">
        <v>236</v>
      </c>
      <c r="C56477" s="84" t="s">
        <v>236</v>
      </c>
    </row>
    <row r="56478" spans="1:3" x14ac:dyDescent="0.25">
      <c r="A56478" s="80">
        <v>1149546</v>
      </c>
      <c r="B56478" s="104" t="s">
        <v>236</v>
      </c>
      <c r="C56478" s="84" t="s">
        <v>236</v>
      </c>
    </row>
    <row r="56479" spans="1:3" x14ac:dyDescent="0.25">
      <c r="A56479" s="80">
        <v>1149547</v>
      </c>
      <c r="B56479" s="104" t="s">
        <v>236</v>
      </c>
      <c r="C56479" s="84" t="s">
        <v>236</v>
      </c>
    </row>
    <row r="56480" spans="1:3" x14ac:dyDescent="0.25">
      <c r="A56480" s="80">
        <v>1149548</v>
      </c>
      <c r="B56480" s="104" t="s">
        <v>236</v>
      </c>
      <c r="C56480" s="84" t="s">
        <v>236</v>
      </c>
    </row>
    <row r="56481" spans="1:3" x14ac:dyDescent="0.25">
      <c r="A56481" s="80">
        <v>1149549</v>
      </c>
      <c r="B56481" s="104" t="s">
        <v>236</v>
      </c>
      <c r="C56481" s="84" t="s">
        <v>236</v>
      </c>
    </row>
    <row r="56482" spans="1:3" x14ac:dyDescent="0.25">
      <c r="A56482" s="80">
        <v>1149550</v>
      </c>
      <c r="B56482" s="104" t="s">
        <v>236</v>
      </c>
      <c r="C56482" s="84" t="s">
        <v>236</v>
      </c>
    </row>
    <row r="56483" spans="1:3" x14ac:dyDescent="0.25">
      <c r="A56483" s="80">
        <v>1149551</v>
      </c>
      <c r="B56483" s="104" t="s">
        <v>236</v>
      </c>
      <c r="C56483" s="84" t="s">
        <v>236</v>
      </c>
    </row>
    <row r="56484" spans="1:3" x14ac:dyDescent="0.25">
      <c r="A56484" s="80">
        <v>1149552</v>
      </c>
      <c r="B56484" s="104" t="s">
        <v>236</v>
      </c>
      <c r="C56484" s="84" t="s">
        <v>236</v>
      </c>
    </row>
    <row r="56485" spans="1:3" x14ac:dyDescent="0.25">
      <c r="A56485" s="80">
        <v>1149553</v>
      </c>
      <c r="B56485" s="104" t="s">
        <v>236</v>
      </c>
      <c r="C56485" s="84" t="s">
        <v>236</v>
      </c>
    </row>
    <row r="56486" spans="1:3" x14ac:dyDescent="0.25">
      <c r="A56486" s="80">
        <v>1149554</v>
      </c>
      <c r="B56486" s="104" t="s">
        <v>236</v>
      </c>
      <c r="C56486" s="84" t="s">
        <v>236</v>
      </c>
    </row>
    <row r="56487" spans="1:3" x14ac:dyDescent="0.25">
      <c r="A56487" s="80">
        <v>1149555</v>
      </c>
      <c r="B56487" s="104" t="s">
        <v>236</v>
      </c>
      <c r="C56487" s="84" t="s">
        <v>236</v>
      </c>
    </row>
    <row r="56488" spans="1:3" x14ac:dyDescent="0.25">
      <c r="A56488" s="80">
        <v>1149556</v>
      </c>
      <c r="B56488" s="104" t="s">
        <v>236</v>
      </c>
      <c r="C56488" s="84" t="s">
        <v>236</v>
      </c>
    </row>
    <row r="56489" spans="1:3" x14ac:dyDescent="0.25">
      <c r="A56489" s="80">
        <v>1149557</v>
      </c>
      <c r="B56489" s="104" t="s">
        <v>236</v>
      </c>
      <c r="C56489" s="84" t="s">
        <v>236</v>
      </c>
    </row>
    <row r="56490" spans="1:3" x14ac:dyDescent="0.25">
      <c r="A56490" s="80">
        <v>1149558</v>
      </c>
      <c r="B56490" s="104" t="s">
        <v>236</v>
      </c>
      <c r="C56490" s="84" t="s">
        <v>236</v>
      </c>
    </row>
    <row r="56491" spans="1:3" x14ac:dyDescent="0.25">
      <c r="A56491" s="80">
        <v>1149559</v>
      </c>
      <c r="B56491" s="104" t="s">
        <v>236</v>
      </c>
      <c r="C56491" s="84" t="s">
        <v>236</v>
      </c>
    </row>
    <row r="56492" spans="1:3" x14ac:dyDescent="0.25">
      <c r="A56492" s="80">
        <v>1149560</v>
      </c>
      <c r="B56492" s="104" t="s">
        <v>236</v>
      </c>
      <c r="C56492" s="84" t="s">
        <v>236</v>
      </c>
    </row>
    <row r="56493" spans="1:3" x14ac:dyDescent="0.25">
      <c r="A56493" s="80">
        <v>1149561</v>
      </c>
      <c r="B56493" s="104" t="s">
        <v>236</v>
      </c>
      <c r="C56493" s="84" t="s">
        <v>236</v>
      </c>
    </row>
    <row r="56494" spans="1:3" x14ac:dyDescent="0.25">
      <c r="A56494" s="80">
        <v>1149562</v>
      </c>
      <c r="B56494" s="104" t="s">
        <v>236</v>
      </c>
      <c r="C56494" s="84" t="s">
        <v>236</v>
      </c>
    </row>
    <row r="56495" spans="1:3" x14ac:dyDescent="0.25">
      <c r="A56495" s="80">
        <v>1149563</v>
      </c>
      <c r="B56495" s="104" t="s">
        <v>236</v>
      </c>
      <c r="C56495" s="84" t="s">
        <v>236</v>
      </c>
    </row>
    <row r="56496" spans="1:3" x14ac:dyDescent="0.25">
      <c r="A56496" s="80">
        <v>1149564</v>
      </c>
      <c r="B56496" s="104" t="s">
        <v>236</v>
      </c>
      <c r="C56496" s="84" t="s">
        <v>236</v>
      </c>
    </row>
    <row r="56497" spans="1:3" x14ac:dyDescent="0.25">
      <c r="A56497" s="80">
        <v>1149565</v>
      </c>
      <c r="B56497" s="104" t="s">
        <v>236</v>
      </c>
      <c r="C56497" s="84" t="s">
        <v>236</v>
      </c>
    </row>
    <row r="56498" spans="1:3" x14ac:dyDescent="0.25">
      <c r="A56498" s="80">
        <v>1149566</v>
      </c>
      <c r="B56498" s="104" t="s">
        <v>236</v>
      </c>
      <c r="C56498" s="84" t="s">
        <v>236</v>
      </c>
    </row>
    <row r="56499" spans="1:3" x14ac:dyDescent="0.25">
      <c r="A56499" s="80">
        <v>1149567</v>
      </c>
      <c r="B56499" s="104" t="s">
        <v>236</v>
      </c>
      <c r="C56499" s="84" t="s">
        <v>236</v>
      </c>
    </row>
    <row r="56500" spans="1:3" x14ac:dyDescent="0.25">
      <c r="A56500" s="80">
        <v>1149568</v>
      </c>
      <c r="B56500" s="104" t="s">
        <v>236</v>
      </c>
      <c r="C56500" s="84" t="s">
        <v>236</v>
      </c>
    </row>
    <row r="56501" spans="1:3" x14ac:dyDescent="0.25">
      <c r="A56501" s="80">
        <v>1149569</v>
      </c>
      <c r="B56501" s="104" t="s">
        <v>236</v>
      </c>
      <c r="C56501" s="84" t="s">
        <v>236</v>
      </c>
    </row>
    <row r="56502" spans="1:3" x14ac:dyDescent="0.25">
      <c r="A56502" s="80">
        <v>1149570</v>
      </c>
      <c r="B56502" s="104" t="s">
        <v>236</v>
      </c>
      <c r="C56502" s="84" t="s">
        <v>236</v>
      </c>
    </row>
    <row r="56503" spans="1:3" x14ac:dyDescent="0.25">
      <c r="A56503" s="80">
        <v>1149571</v>
      </c>
      <c r="B56503" s="104" t="s">
        <v>236</v>
      </c>
      <c r="C56503" s="84" t="s">
        <v>236</v>
      </c>
    </row>
    <row r="56504" spans="1:3" x14ac:dyDescent="0.25">
      <c r="A56504" s="80">
        <v>1149572</v>
      </c>
      <c r="B56504" s="104" t="s">
        <v>236</v>
      </c>
      <c r="C56504" s="84" t="s">
        <v>236</v>
      </c>
    </row>
    <row r="56505" spans="1:3" x14ac:dyDescent="0.25">
      <c r="A56505" s="80">
        <v>1149573</v>
      </c>
      <c r="B56505" s="104" t="s">
        <v>236</v>
      </c>
      <c r="C56505" s="84" t="s">
        <v>236</v>
      </c>
    </row>
    <row r="56506" spans="1:3" x14ac:dyDescent="0.25">
      <c r="A56506" s="80">
        <v>1149574</v>
      </c>
      <c r="B56506" s="104" t="s">
        <v>236</v>
      </c>
      <c r="C56506" s="84" t="s">
        <v>236</v>
      </c>
    </row>
    <row r="56507" spans="1:3" x14ac:dyDescent="0.25">
      <c r="A56507" s="80">
        <v>1149575</v>
      </c>
      <c r="B56507" s="104" t="s">
        <v>236</v>
      </c>
      <c r="C56507" s="84" t="s">
        <v>236</v>
      </c>
    </row>
    <row r="56508" spans="1:3" x14ac:dyDescent="0.25">
      <c r="A56508" s="80">
        <v>1149576</v>
      </c>
      <c r="B56508" s="104" t="s">
        <v>236</v>
      </c>
      <c r="C56508" s="84" t="s">
        <v>236</v>
      </c>
    </row>
    <row r="56509" spans="1:3" x14ac:dyDescent="0.25">
      <c r="A56509" s="80">
        <v>1149577</v>
      </c>
      <c r="B56509" s="104" t="s">
        <v>236</v>
      </c>
      <c r="C56509" s="84" t="s">
        <v>236</v>
      </c>
    </row>
    <row r="56510" spans="1:3" x14ac:dyDescent="0.25">
      <c r="A56510" s="80">
        <v>1149578</v>
      </c>
      <c r="B56510" s="104" t="s">
        <v>236</v>
      </c>
      <c r="C56510" s="84" t="s">
        <v>236</v>
      </c>
    </row>
    <row r="56511" spans="1:3" x14ac:dyDescent="0.25">
      <c r="A56511" s="80">
        <v>1149579</v>
      </c>
      <c r="B56511" s="104" t="s">
        <v>236</v>
      </c>
      <c r="C56511" s="84" t="s">
        <v>236</v>
      </c>
    </row>
    <row r="56512" spans="1:3" x14ac:dyDescent="0.25">
      <c r="A56512" s="80">
        <v>1149580</v>
      </c>
      <c r="B56512" s="104" t="s">
        <v>236</v>
      </c>
      <c r="C56512" s="84" t="s">
        <v>236</v>
      </c>
    </row>
    <row r="56513" spans="1:3" x14ac:dyDescent="0.25">
      <c r="A56513" s="80">
        <v>1149581</v>
      </c>
      <c r="B56513" s="104" t="s">
        <v>236</v>
      </c>
      <c r="C56513" s="84" t="s">
        <v>236</v>
      </c>
    </row>
    <row r="56514" spans="1:3" x14ac:dyDescent="0.25">
      <c r="A56514" s="80">
        <v>1149582</v>
      </c>
      <c r="B56514" s="104" t="s">
        <v>236</v>
      </c>
      <c r="C56514" s="84" t="s">
        <v>236</v>
      </c>
    </row>
    <row r="56515" spans="1:3" x14ac:dyDescent="0.25">
      <c r="A56515" s="80">
        <v>1149583</v>
      </c>
      <c r="B56515" s="104" t="s">
        <v>236</v>
      </c>
      <c r="C56515" s="84" t="s">
        <v>236</v>
      </c>
    </row>
    <row r="56516" spans="1:3" x14ac:dyDescent="0.25">
      <c r="A56516" s="80">
        <v>1149584</v>
      </c>
      <c r="B56516" s="104" t="s">
        <v>236</v>
      </c>
      <c r="C56516" s="84" t="s">
        <v>236</v>
      </c>
    </row>
    <row r="56517" spans="1:3" x14ac:dyDescent="0.25">
      <c r="A56517" s="80">
        <v>1149585</v>
      </c>
      <c r="B56517" s="104" t="s">
        <v>236</v>
      </c>
      <c r="C56517" s="84" t="s">
        <v>236</v>
      </c>
    </row>
    <row r="56518" spans="1:3" x14ac:dyDescent="0.25">
      <c r="A56518" s="80">
        <v>1149586</v>
      </c>
      <c r="B56518" s="104" t="s">
        <v>236</v>
      </c>
      <c r="C56518" s="84" t="s">
        <v>236</v>
      </c>
    </row>
    <row r="56519" spans="1:3" x14ac:dyDescent="0.25">
      <c r="A56519" s="80">
        <v>1149587</v>
      </c>
      <c r="B56519" s="104" t="s">
        <v>236</v>
      </c>
      <c r="C56519" s="84" t="s">
        <v>236</v>
      </c>
    </row>
    <row r="56520" spans="1:3" x14ac:dyDescent="0.25">
      <c r="A56520" s="80">
        <v>1149588</v>
      </c>
      <c r="B56520" s="104" t="s">
        <v>236</v>
      </c>
      <c r="C56520" s="84" t="s">
        <v>236</v>
      </c>
    </row>
    <row r="56521" spans="1:3" x14ac:dyDescent="0.25">
      <c r="A56521" s="80">
        <v>1149589</v>
      </c>
      <c r="B56521" s="104" t="s">
        <v>236</v>
      </c>
      <c r="C56521" s="84" t="s">
        <v>236</v>
      </c>
    </row>
    <row r="56522" spans="1:3" x14ac:dyDescent="0.25">
      <c r="A56522" s="80">
        <v>1149590</v>
      </c>
      <c r="B56522" s="104" t="s">
        <v>236</v>
      </c>
      <c r="C56522" s="84" t="s">
        <v>236</v>
      </c>
    </row>
    <row r="56523" spans="1:3" x14ac:dyDescent="0.25">
      <c r="A56523" s="80">
        <v>1149591</v>
      </c>
      <c r="B56523" s="104" t="s">
        <v>236</v>
      </c>
      <c r="C56523" s="84" t="s">
        <v>236</v>
      </c>
    </row>
    <row r="56524" spans="1:3" x14ac:dyDescent="0.25">
      <c r="A56524" s="80">
        <v>1149592</v>
      </c>
      <c r="B56524" s="104" t="s">
        <v>236</v>
      </c>
      <c r="C56524" s="84" t="s">
        <v>236</v>
      </c>
    </row>
    <row r="56525" spans="1:3" x14ac:dyDescent="0.25">
      <c r="A56525" s="80">
        <v>1149593</v>
      </c>
      <c r="B56525" s="104" t="s">
        <v>236</v>
      </c>
      <c r="C56525" s="84" t="s">
        <v>236</v>
      </c>
    </row>
    <row r="56526" spans="1:3" x14ac:dyDescent="0.25">
      <c r="A56526" s="80">
        <v>1149594</v>
      </c>
      <c r="B56526" s="104" t="s">
        <v>236</v>
      </c>
      <c r="C56526" s="84" t="s">
        <v>236</v>
      </c>
    </row>
    <row r="56527" spans="1:3" x14ac:dyDescent="0.25">
      <c r="A56527" s="80">
        <v>1149595</v>
      </c>
      <c r="B56527" s="104" t="s">
        <v>236</v>
      </c>
      <c r="C56527" s="84" t="s">
        <v>236</v>
      </c>
    </row>
    <row r="56528" spans="1:3" x14ac:dyDescent="0.25">
      <c r="A56528" s="80">
        <v>1149596</v>
      </c>
      <c r="B56528" s="104" t="s">
        <v>236</v>
      </c>
      <c r="C56528" s="84" t="s">
        <v>236</v>
      </c>
    </row>
    <row r="56529" spans="1:3" x14ac:dyDescent="0.25">
      <c r="A56529" s="80">
        <v>1149597</v>
      </c>
      <c r="B56529" s="104" t="s">
        <v>236</v>
      </c>
      <c r="C56529" s="84" t="s">
        <v>236</v>
      </c>
    </row>
    <row r="56530" spans="1:3" x14ac:dyDescent="0.25">
      <c r="A56530" s="80">
        <v>1149598</v>
      </c>
      <c r="B56530" s="104" t="s">
        <v>236</v>
      </c>
      <c r="C56530" s="84" t="s">
        <v>236</v>
      </c>
    </row>
    <row r="56531" spans="1:3" x14ac:dyDescent="0.25">
      <c r="A56531" s="80">
        <v>1149599</v>
      </c>
      <c r="B56531" s="104" t="s">
        <v>236</v>
      </c>
      <c r="C56531" s="84" t="s">
        <v>236</v>
      </c>
    </row>
    <row r="56532" spans="1:3" x14ac:dyDescent="0.25">
      <c r="A56532" s="80">
        <v>1149600</v>
      </c>
      <c r="B56532" s="104" t="s">
        <v>236</v>
      </c>
      <c r="C56532" s="84" t="s">
        <v>236</v>
      </c>
    </row>
    <row r="56533" spans="1:3" x14ac:dyDescent="0.25">
      <c r="A56533" s="80">
        <v>1149601</v>
      </c>
      <c r="B56533" s="104" t="s">
        <v>236</v>
      </c>
      <c r="C56533" s="84" t="s">
        <v>236</v>
      </c>
    </row>
    <row r="56534" spans="1:3" x14ac:dyDescent="0.25">
      <c r="A56534" s="80">
        <v>1149602</v>
      </c>
      <c r="B56534" s="104" t="s">
        <v>236</v>
      </c>
      <c r="C56534" s="84" t="s">
        <v>236</v>
      </c>
    </row>
    <row r="56535" spans="1:3" x14ac:dyDescent="0.25">
      <c r="A56535" s="80">
        <v>1149603</v>
      </c>
      <c r="B56535" s="104" t="s">
        <v>236</v>
      </c>
      <c r="C56535" s="84" t="s">
        <v>236</v>
      </c>
    </row>
    <row r="56536" spans="1:3" x14ac:dyDescent="0.25">
      <c r="A56536" s="80">
        <v>1149604</v>
      </c>
      <c r="B56536" s="104" t="s">
        <v>236</v>
      </c>
      <c r="C56536" s="84" t="s">
        <v>236</v>
      </c>
    </row>
    <row r="56537" spans="1:3" x14ac:dyDescent="0.25">
      <c r="A56537" s="80">
        <v>1149605</v>
      </c>
      <c r="B56537" s="104" t="s">
        <v>236</v>
      </c>
      <c r="C56537" s="84" t="s">
        <v>236</v>
      </c>
    </row>
    <row r="56538" spans="1:3" x14ac:dyDescent="0.25">
      <c r="A56538" s="80">
        <v>1149606</v>
      </c>
      <c r="B56538" s="104" t="s">
        <v>236</v>
      </c>
      <c r="C56538" s="84" t="s">
        <v>236</v>
      </c>
    </row>
    <row r="56539" spans="1:3" x14ac:dyDescent="0.25">
      <c r="A56539" s="80">
        <v>1149607</v>
      </c>
      <c r="B56539" s="104" t="s">
        <v>236</v>
      </c>
      <c r="C56539" s="84" t="s">
        <v>236</v>
      </c>
    </row>
    <row r="56540" spans="1:3" x14ac:dyDescent="0.25">
      <c r="A56540" s="80">
        <v>1149608</v>
      </c>
      <c r="B56540" s="104" t="s">
        <v>236</v>
      </c>
      <c r="C56540" s="84" t="s">
        <v>236</v>
      </c>
    </row>
    <row r="56541" spans="1:3" x14ac:dyDescent="0.25">
      <c r="A56541" s="80">
        <v>1149609</v>
      </c>
      <c r="B56541" s="104" t="s">
        <v>236</v>
      </c>
      <c r="C56541" s="84" t="s">
        <v>236</v>
      </c>
    </row>
    <row r="56542" spans="1:3" x14ac:dyDescent="0.25">
      <c r="A56542" s="80">
        <v>1149610</v>
      </c>
      <c r="B56542" s="104" t="s">
        <v>236</v>
      </c>
      <c r="C56542" s="84" t="s">
        <v>236</v>
      </c>
    </row>
    <row r="56543" spans="1:3" x14ac:dyDescent="0.25">
      <c r="A56543" s="80">
        <v>1149611</v>
      </c>
      <c r="B56543" s="104" t="s">
        <v>236</v>
      </c>
      <c r="C56543" s="84" t="s">
        <v>236</v>
      </c>
    </row>
    <row r="56544" spans="1:3" x14ac:dyDescent="0.25">
      <c r="A56544" s="80">
        <v>1149612</v>
      </c>
      <c r="B56544" s="104" t="s">
        <v>236</v>
      </c>
      <c r="C56544" s="84" t="s">
        <v>236</v>
      </c>
    </row>
    <row r="56545" spans="1:3" x14ac:dyDescent="0.25">
      <c r="A56545" s="80">
        <v>1149613</v>
      </c>
      <c r="B56545" s="104" t="s">
        <v>236</v>
      </c>
      <c r="C56545" s="84" t="s">
        <v>236</v>
      </c>
    </row>
    <row r="56546" spans="1:3" x14ac:dyDescent="0.25">
      <c r="A56546" s="80">
        <v>1149614</v>
      </c>
      <c r="B56546" s="104" t="s">
        <v>236</v>
      </c>
      <c r="C56546" s="84" t="s">
        <v>236</v>
      </c>
    </row>
    <row r="56547" spans="1:3" x14ac:dyDescent="0.25">
      <c r="A56547" s="80">
        <v>1149615</v>
      </c>
      <c r="B56547" s="104" t="s">
        <v>236</v>
      </c>
      <c r="C56547" s="84" t="s">
        <v>236</v>
      </c>
    </row>
    <row r="56548" spans="1:3" x14ac:dyDescent="0.25">
      <c r="A56548" s="80">
        <v>1149616</v>
      </c>
      <c r="B56548" s="104" t="s">
        <v>236</v>
      </c>
      <c r="C56548" s="84" t="s">
        <v>236</v>
      </c>
    </row>
    <row r="56549" spans="1:3" x14ac:dyDescent="0.25">
      <c r="A56549" s="80">
        <v>1149617</v>
      </c>
      <c r="B56549" s="104" t="s">
        <v>236</v>
      </c>
      <c r="C56549" s="84" t="s">
        <v>236</v>
      </c>
    </row>
    <row r="56550" spans="1:3" x14ac:dyDescent="0.25">
      <c r="A56550" s="80">
        <v>1149618</v>
      </c>
      <c r="B56550" s="104" t="s">
        <v>236</v>
      </c>
      <c r="C56550" s="84" t="s">
        <v>236</v>
      </c>
    </row>
    <row r="56551" spans="1:3" x14ac:dyDescent="0.25">
      <c r="A56551" s="80">
        <v>1149619</v>
      </c>
      <c r="B56551" s="104" t="s">
        <v>236</v>
      </c>
      <c r="C56551" s="84" t="s">
        <v>236</v>
      </c>
    </row>
    <row r="56552" spans="1:3" x14ac:dyDescent="0.25">
      <c r="A56552" s="80">
        <v>1149620</v>
      </c>
      <c r="B56552" s="104" t="s">
        <v>236</v>
      </c>
      <c r="C56552" s="84" t="s">
        <v>236</v>
      </c>
    </row>
    <row r="56553" spans="1:3" x14ac:dyDescent="0.25">
      <c r="A56553" s="80">
        <v>1149621</v>
      </c>
      <c r="B56553" s="104" t="s">
        <v>236</v>
      </c>
      <c r="C56553" s="84" t="s">
        <v>236</v>
      </c>
    </row>
    <row r="56554" spans="1:3" x14ac:dyDescent="0.25">
      <c r="A56554" s="80">
        <v>1149622</v>
      </c>
      <c r="B56554" s="104" t="s">
        <v>236</v>
      </c>
      <c r="C56554" s="84" t="s">
        <v>236</v>
      </c>
    </row>
    <row r="56555" spans="1:3" x14ac:dyDescent="0.25">
      <c r="A56555" s="80">
        <v>1149623</v>
      </c>
      <c r="B56555" s="104" t="s">
        <v>236</v>
      </c>
      <c r="C56555" s="84" t="s">
        <v>236</v>
      </c>
    </row>
    <row r="56556" spans="1:3" x14ac:dyDescent="0.25">
      <c r="A56556" s="80">
        <v>1149624</v>
      </c>
      <c r="B56556" s="104" t="s">
        <v>236</v>
      </c>
      <c r="C56556" s="84" t="s">
        <v>236</v>
      </c>
    </row>
    <row r="56557" spans="1:3" x14ac:dyDescent="0.25">
      <c r="A56557" s="80">
        <v>1149625</v>
      </c>
      <c r="B56557" s="104" t="s">
        <v>236</v>
      </c>
      <c r="C56557" s="84" t="s">
        <v>236</v>
      </c>
    </row>
    <row r="56558" spans="1:3" x14ac:dyDescent="0.25">
      <c r="A56558" s="80">
        <v>1149626</v>
      </c>
      <c r="B56558" s="104" t="s">
        <v>236</v>
      </c>
      <c r="C56558" s="84" t="s">
        <v>236</v>
      </c>
    </row>
    <row r="56559" spans="1:3" x14ac:dyDescent="0.25">
      <c r="A56559" s="80">
        <v>1149627</v>
      </c>
      <c r="B56559" s="104" t="s">
        <v>236</v>
      </c>
      <c r="C56559" s="84" t="s">
        <v>236</v>
      </c>
    </row>
    <row r="56560" spans="1:3" x14ac:dyDescent="0.25">
      <c r="A56560" s="80">
        <v>1149628</v>
      </c>
      <c r="B56560" s="104" t="s">
        <v>236</v>
      </c>
      <c r="C56560" s="84" t="s">
        <v>236</v>
      </c>
    </row>
    <row r="56561" spans="1:3" x14ac:dyDescent="0.25">
      <c r="A56561" s="80">
        <v>1149629</v>
      </c>
      <c r="B56561" s="104" t="s">
        <v>236</v>
      </c>
      <c r="C56561" s="84" t="s">
        <v>236</v>
      </c>
    </row>
    <row r="56562" spans="1:3" x14ac:dyDescent="0.25">
      <c r="A56562" s="80">
        <v>1149630</v>
      </c>
      <c r="B56562" s="104" t="s">
        <v>236</v>
      </c>
      <c r="C56562" s="84" t="s">
        <v>236</v>
      </c>
    </row>
    <row r="56563" spans="1:3" x14ac:dyDescent="0.25">
      <c r="A56563" s="80">
        <v>1149631</v>
      </c>
      <c r="B56563" s="104" t="s">
        <v>236</v>
      </c>
      <c r="C56563" s="84" t="s">
        <v>236</v>
      </c>
    </row>
    <row r="56564" spans="1:3" x14ac:dyDescent="0.25">
      <c r="A56564" s="80">
        <v>1149632</v>
      </c>
      <c r="B56564" s="104" t="s">
        <v>236</v>
      </c>
      <c r="C56564" s="84" t="s">
        <v>236</v>
      </c>
    </row>
    <row r="56565" spans="1:3" x14ac:dyDescent="0.25">
      <c r="A56565" s="80">
        <v>1149633</v>
      </c>
      <c r="B56565" s="104" t="s">
        <v>236</v>
      </c>
      <c r="C56565" s="84" t="s">
        <v>236</v>
      </c>
    </row>
    <row r="56566" spans="1:3" x14ac:dyDescent="0.25">
      <c r="A56566" s="80">
        <v>1149634</v>
      </c>
      <c r="B56566" s="104" t="s">
        <v>236</v>
      </c>
      <c r="C56566" s="84" t="s">
        <v>236</v>
      </c>
    </row>
    <row r="56567" spans="1:3" x14ac:dyDescent="0.25">
      <c r="A56567" s="80">
        <v>1149635</v>
      </c>
      <c r="B56567" s="104" t="s">
        <v>236</v>
      </c>
      <c r="C56567" s="84" t="s">
        <v>236</v>
      </c>
    </row>
    <row r="56568" spans="1:3" x14ac:dyDescent="0.25">
      <c r="A56568" s="80">
        <v>1149636</v>
      </c>
      <c r="B56568" s="104" t="s">
        <v>236</v>
      </c>
      <c r="C56568" s="84" t="s">
        <v>236</v>
      </c>
    </row>
    <row r="56569" spans="1:3" x14ac:dyDescent="0.25">
      <c r="A56569" s="80">
        <v>1149637</v>
      </c>
      <c r="B56569" s="104" t="s">
        <v>236</v>
      </c>
      <c r="C56569" s="84" t="s">
        <v>236</v>
      </c>
    </row>
    <row r="56570" spans="1:3" x14ac:dyDescent="0.25">
      <c r="A56570" s="80">
        <v>1149638</v>
      </c>
      <c r="B56570" s="104" t="s">
        <v>236</v>
      </c>
      <c r="C56570" s="84" t="s">
        <v>236</v>
      </c>
    </row>
    <row r="56571" spans="1:3" x14ac:dyDescent="0.25">
      <c r="A56571" s="80">
        <v>1149639</v>
      </c>
      <c r="B56571" s="104" t="s">
        <v>236</v>
      </c>
      <c r="C56571" s="84" t="s">
        <v>236</v>
      </c>
    </row>
    <row r="56572" spans="1:3" x14ac:dyDescent="0.25">
      <c r="A56572" s="80">
        <v>1149640</v>
      </c>
      <c r="B56572" s="104" t="s">
        <v>236</v>
      </c>
      <c r="C56572" s="84" t="s">
        <v>236</v>
      </c>
    </row>
    <row r="56573" spans="1:3" x14ac:dyDescent="0.25">
      <c r="A56573" s="80">
        <v>1149641</v>
      </c>
      <c r="B56573" s="104" t="s">
        <v>236</v>
      </c>
      <c r="C56573" s="84" t="s">
        <v>236</v>
      </c>
    </row>
    <row r="56574" spans="1:3" x14ac:dyDescent="0.25">
      <c r="A56574" s="80">
        <v>1149642</v>
      </c>
      <c r="B56574" s="104" t="s">
        <v>236</v>
      </c>
      <c r="C56574" s="84" t="s">
        <v>236</v>
      </c>
    </row>
    <row r="56575" spans="1:3" x14ac:dyDescent="0.25">
      <c r="A56575" s="80">
        <v>1149643</v>
      </c>
      <c r="B56575" s="104" t="s">
        <v>236</v>
      </c>
      <c r="C56575" s="84" t="s">
        <v>236</v>
      </c>
    </row>
    <row r="56576" spans="1:3" x14ac:dyDescent="0.25">
      <c r="A56576" s="80">
        <v>1149644</v>
      </c>
      <c r="B56576" s="104" t="s">
        <v>236</v>
      </c>
      <c r="C56576" s="84" t="s">
        <v>236</v>
      </c>
    </row>
    <row r="56577" spans="1:3" x14ac:dyDescent="0.25">
      <c r="A56577" s="80">
        <v>1149645</v>
      </c>
      <c r="B56577" s="104" t="s">
        <v>236</v>
      </c>
      <c r="C56577" s="84" t="s">
        <v>236</v>
      </c>
    </row>
    <row r="56578" spans="1:3" x14ac:dyDescent="0.25">
      <c r="A56578" s="80">
        <v>1149646</v>
      </c>
      <c r="B56578" s="104" t="s">
        <v>236</v>
      </c>
      <c r="C56578" s="84" t="s">
        <v>236</v>
      </c>
    </row>
    <row r="56579" spans="1:3" x14ac:dyDescent="0.25">
      <c r="A56579" s="80">
        <v>1149647</v>
      </c>
      <c r="B56579" s="104" t="s">
        <v>236</v>
      </c>
      <c r="C56579" s="84" t="s">
        <v>236</v>
      </c>
    </row>
    <row r="56580" spans="1:3" x14ac:dyDescent="0.25">
      <c r="A56580" s="80">
        <v>1149648</v>
      </c>
      <c r="B56580" s="104" t="s">
        <v>236</v>
      </c>
      <c r="C56580" s="84" t="s">
        <v>236</v>
      </c>
    </row>
    <row r="56581" spans="1:3" x14ac:dyDescent="0.25">
      <c r="A56581" s="80">
        <v>1149649</v>
      </c>
      <c r="B56581" s="104" t="s">
        <v>236</v>
      </c>
      <c r="C56581" s="84" t="s">
        <v>236</v>
      </c>
    </row>
    <row r="56582" spans="1:3" x14ac:dyDescent="0.25">
      <c r="A56582" s="80">
        <v>1149650</v>
      </c>
      <c r="B56582" s="104" t="s">
        <v>236</v>
      </c>
      <c r="C56582" s="84" t="s">
        <v>236</v>
      </c>
    </row>
    <row r="56583" spans="1:3" x14ac:dyDescent="0.25">
      <c r="A56583" s="80">
        <v>1149651</v>
      </c>
      <c r="B56583" s="104" t="s">
        <v>236</v>
      </c>
      <c r="C56583" s="84" t="s">
        <v>236</v>
      </c>
    </row>
    <row r="56584" spans="1:3" x14ac:dyDescent="0.25">
      <c r="A56584" s="80">
        <v>1149652</v>
      </c>
      <c r="B56584" s="104" t="s">
        <v>236</v>
      </c>
      <c r="C56584" s="84" t="s">
        <v>236</v>
      </c>
    </row>
    <row r="56585" spans="1:3" x14ac:dyDescent="0.25">
      <c r="A56585" s="80">
        <v>1149653</v>
      </c>
      <c r="B56585" s="104" t="s">
        <v>236</v>
      </c>
      <c r="C56585" s="84" t="s">
        <v>236</v>
      </c>
    </row>
    <row r="56586" spans="1:3" x14ac:dyDescent="0.25">
      <c r="A56586" s="80">
        <v>1149654</v>
      </c>
      <c r="B56586" s="104" t="s">
        <v>236</v>
      </c>
      <c r="C56586" s="84" t="s">
        <v>236</v>
      </c>
    </row>
    <row r="56587" spans="1:3" x14ac:dyDescent="0.25">
      <c r="A56587" s="80">
        <v>1149655</v>
      </c>
      <c r="B56587" s="104" t="s">
        <v>236</v>
      </c>
      <c r="C56587" s="84" t="s">
        <v>236</v>
      </c>
    </row>
    <row r="56588" spans="1:3" x14ac:dyDescent="0.25">
      <c r="A56588" s="80">
        <v>1149656</v>
      </c>
      <c r="B56588" s="104" t="s">
        <v>236</v>
      </c>
      <c r="C56588" s="84" t="s">
        <v>236</v>
      </c>
    </row>
    <row r="56589" spans="1:3" x14ac:dyDescent="0.25">
      <c r="A56589" s="80">
        <v>1149657</v>
      </c>
      <c r="B56589" s="104" t="s">
        <v>236</v>
      </c>
      <c r="C56589" s="84" t="s">
        <v>236</v>
      </c>
    </row>
    <row r="56590" spans="1:3" x14ac:dyDescent="0.25">
      <c r="A56590" s="80">
        <v>1149658</v>
      </c>
      <c r="B56590" s="104" t="s">
        <v>236</v>
      </c>
      <c r="C56590" s="84" t="s">
        <v>236</v>
      </c>
    </row>
    <row r="56591" spans="1:3" x14ac:dyDescent="0.25">
      <c r="A56591" s="80">
        <v>1149659</v>
      </c>
      <c r="B56591" s="104" t="s">
        <v>236</v>
      </c>
      <c r="C56591" s="84" t="s">
        <v>236</v>
      </c>
    </row>
    <row r="56592" spans="1:3" x14ac:dyDescent="0.25">
      <c r="A56592" s="80">
        <v>1149660</v>
      </c>
      <c r="B56592" s="104" t="s">
        <v>236</v>
      </c>
      <c r="C56592" s="84" t="s">
        <v>236</v>
      </c>
    </row>
    <row r="56593" spans="1:3" x14ac:dyDescent="0.25">
      <c r="A56593" s="80">
        <v>1149661</v>
      </c>
      <c r="B56593" s="104" t="s">
        <v>236</v>
      </c>
      <c r="C56593" s="84" t="s">
        <v>236</v>
      </c>
    </row>
    <row r="56594" spans="1:3" x14ac:dyDescent="0.25">
      <c r="A56594" s="80">
        <v>1149662</v>
      </c>
      <c r="B56594" s="104" t="s">
        <v>236</v>
      </c>
      <c r="C56594" s="84" t="s">
        <v>236</v>
      </c>
    </row>
    <row r="56595" spans="1:3" x14ac:dyDescent="0.25">
      <c r="A56595" s="80">
        <v>1149663</v>
      </c>
      <c r="B56595" s="104" t="s">
        <v>236</v>
      </c>
      <c r="C56595" s="84" t="s">
        <v>236</v>
      </c>
    </row>
    <row r="56596" spans="1:3" x14ac:dyDescent="0.25">
      <c r="A56596" s="80">
        <v>1149664</v>
      </c>
      <c r="B56596" s="104" t="s">
        <v>236</v>
      </c>
      <c r="C56596" s="84" t="s">
        <v>236</v>
      </c>
    </row>
    <row r="56597" spans="1:3" x14ac:dyDescent="0.25">
      <c r="A56597" s="80">
        <v>1149665</v>
      </c>
      <c r="B56597" s="104" t="s">
        <v>236</v>
      </c>
      <c r="C56597" s="84" t="s">
        <v>236</v>
      </c>
    </row>
    <row r="56598" spans="1:3" x14ac:dyDescent="0.25">
      <c r="A56598" s="80">
        <v>1149666</v>
      </c>
      <c r="B56598" s="104" t="s">
        <v>236</v>
      </c>
      <c r="C56598" s="84" t="s">
        <v>236</v>
      </c>
    </row>
    <row r="56599" spans="1:3" x14ac:dyDescent="0.25">
      <c r="A56599" s="80">
        <v>1149667</v>
      </c>
      <c r="B56599" s="104" t="s">
        <v>236</v>
      </c>
      <c r="C56599" s="84" t="s">
        <v>236</v>
      </c>
    </row>
    <row r="56600" spans="1:3" x14ac:dyDescent="0.25">
      <c r="A56600" s="80">
        <v>1149668</v>
      </c>
      <c r="B56600" s="104" t="s">
        <v>236</v>
      </c>
      <c r="C56600" s="84" t="s">
        <v>236</v>
      </c>
    </row>
    <row r="56601" spans="1:3" x14ac:dyDescent="0.25">
      <c r="A56601" s="80">
        <v>1149669</v>
      </c>
      <c r="B56601" s="104" t="s">
        <v>236</v>
      </c>
      <c r="C56601" s="84" t="s">
        <v>236</v>
      </c>
    </row>
    <row r="56602" spans="1:3" x14ac:dyDescent="0.25">
      <c r="A56602" s="80">
        <v>1149670</v>
      </c>
      <c r="B56602" s="104" t="s">
        <v>236</v>
      </c>
      <c r="C56602" s="84" t="s">
        <v>236</v>
      </c>
    </row>
    <row r="56603" spans="1:3" x14ac:dyDescent="0.25">
      <c r="A56603" s="80">
        <v>1149671</v>
      </c>
      <c r="B56603" s="104" t="s">
        <v>236</v>
      </c>
      <c r="C56603" s="84" t="s">
        <v>236</v>
      </c>
    </row>
    <row r="56604" spans="1:3" x14ac:dyDescent="0.25">
      <c r="A56604" s="80">
        <v>1149672</v>
      </c>
      <c r="B56604" s="104" t="s">
        <v>236</v>
      </c>
      <c r="C56604" s="84" t="s">
        <v>236</v>
      </c>
    </row>
    <row r="56605" spans="1:3" x14ac:dyDescent="0.25">
      <c r="A56605" s="80">
        <v>1149673</v>
      </c>
      <c r="B56605" s="104" t="s">
        <v>236</v>
      </c>
      <c r="C56605" s="84" t="s">
        <v>236</v>
      </c>
    </row>
    <row r="56606" spans="1:3" x14ac:dyDescent="0.25">
      <c r="A56606" s="80">
        <v>1149674</v>
      </c>
      <c r="B56606" s="104" t="s">
        <v>236</v>
      </c>
      <c r="C56606" s="84" t="s">
        <v>236</v>
      </c>
    </row>
    <row r="56607" spans="1:3" x14ac:dyDescent="0.25">
      <c r="A56607" s="80">
        <v>1149675</v>
      </c>
      <c r="B56607" s="104" t="s">
        <v>236</v>
      </c>
      <c r="C56607" s="84" t="s">
        <v>236</v>
      </c>
    </row>
    <row r="56608" spans="1:3" x14ac:dyDescent="0.25">
      <c r="A56608" s="80">
        <v>1149676</v>
      </c>
      <c r="B56608" s="104" t="s">
        <v>236</v>
      </c>
      <c r="C56608" s="84" t="s">
        <v>236</v>
      </c>
    </row>
    <row r="56609" spans="1:3" x14ac:dyDescent="0.25">
      <c r="A56609" s="80">
        <v>1149677</v>
      </c>
      <c r="B56609" s="104" t="s">
        <v>236</v>
      </c>
      <c r="C56609" s="84" t="s">
        <v>236</v>
      </c>
    </row>
    <row r="56610" spans="1:3" x14ac:dyDescent="0.25">
      <c r="A56610" s="80">
        <v>1149678</v>
      </c>
      <c r="B56610" s="104" t="s">
        <v>236</v>
      </c>
      <c r="C56610" s="84" t="s">
        <v>236</v>
      </c>
    </row>
    <row r="56611" spans="1:3" x14ac:dyDescent="0.25">
      <c r="A56611" s="80">
        <v>1149679</v>
      </c>
      <c r="B56611" s="104" t="s">
        <v>236</v>
      </c>
      <c r="C56611" s="84" t="s">
        <v>236</v>
      </c>
    </row>
    <row r="56612" spans="1:3" x14ac:dyDescent="0.25">
      <c r="A56612" s="80">
        <v>1149680</v>
      </c>
      <c r="B56612" s="104" t="s">
        <v>236</v>
      </c>
      <c r="C56612" s="84" t="s">
        <v>236</v>
      </c>
    </row>
    <row r="56613" spans="1:3" x14ac:dyDescent="0.25">
      <c r="A56613" s="80">
        <v>1149681</v>
      </c>
      <c r="B56613" s="104" t="s">
        <v>236</v>
      </c>
      <c r="C56613" s="84" t="s">
        <v>236</v>
      </c>
    </row>
    <row r="56614" spans="1:3" x14ac:dyDescent="0.25">
      <c r="A56614" s="80">
        <v>1149682</v>
      </c>
      <c r="B56614" s="104" t="s">
        <v>236</v>
      </c>
      <c r="C56614" s="84" t="s">
        <v>236</v>
      </c>
    </row>
    <row r="56615" spans="1:3" x14ac:dyDescent="0.25">
      <c r="A56615" s="80">
        <v>1149683</v>
      </c>
      <c r="B56615" s="104" t="s">
        <v>236</v>
      </c>
      <c r="C56615" s="84" t="s">
        <v>236</v>
      </c>
    </row>
    <row r="56616" spans="1:3" x14ac:dyDescent="0.25">
      <c r="A56616" s="80">
        <v>1149684</v>
      </c>
      <c r="B56616" s="104" t="s">
        <v>236</v>
      </c>
      <c r="C56616" s="84" t="s">
        <v>236</v>
      </c>
    </row>
    <row r="56617" spans="1:3" x14ac:dyDescent="0.25">
      <c r="A56617" s="80">
        <v>1149685</v>
      </c>
      <c r="B56617" s="104" t="s">
        <v>236</v>
      </c>
      <c r="C56617" s="84" t="s">
        <v>236</v>
      </c>
    </row>
    <row r="56618" spans="1:3" x14ac:dyDescent="0.25">
      <c r="A56618" s="80">
        <v>1149686</v>
      </c>
      <c r="B56618" s="104" t="s">
        <v>236</v>
      </c>
      <c r="C56618" s="84" t="s">
        <v>236</v>
      </c>
    </row>
    <row r="56619" spans="1:3" x14ac:dyDescent="0.25">
      <c r="A56619" s="80">
        <v>1149687</v>
      </c>
      <c r="B56619" s="104" t="s">
        <v>236</v>
      </c>
      <c r="C56619" s="84" t="s">
        <v>236</v>
      </c>
    </row>
    <row r="56620" spans="1:3" x14ac:dyDescent="0.25">
      <c r="A56620" s="80">
        <v>1149688</v>
      </c>
      <c r="B56620" s="104" t="s">
        <v>236</v>
      </c>
      <c r="C56620" s="84" t="s">
        <v>236</v>
      </c>
    </row>
    <row r="56621" spans="1:3" x14ac:dyDescent="0.25">
      <c r="A56621" s="80">
        <v>1149689</v>
      </c>
      <c r="B56621" s="104" t="s">
        <v>236</v>
      </c>
      <c r="C56621" s="84" t="s">
        <v>236</v>
      </c>
    </row>
    <row r="56622" spans="1:3" x14ac:dyDescent="0.25">
      <c r="A56622" s="80">
        <v>1149690</v>
      </c>
      <c r="B56622" s="104" t="s">
        <v>236</v>
      </c>
      <c r="C56622" s="84" t="s">
        <v>236</v>
      </c>
    </row>
    <row r="56623" spans="1:3" x14ac:dyDescent="0.25">
      <c r="A56623" s="80">
        <v>1149691</v>
      </c>
      <c r="B56623" s="104" t="s">
        <v>236</v>
      </c>
      <c r="C56623" s="84" t="s">
        <v>236</v>
      </c>
    </row>
    <row r="56624" spans="1:3" x14ac:dyDescent="0.25">
      <c r="A56624" s="80">
        <v>1149692</v>
      </c>
      <c r="B56624" s="104" t="s">
        <v>236</v>
      </c>
      <c r="C56624" s="84" t="s">
        <v>236</v>
      </c>
    </row>
    <row r="56625" spans="1:3" x14ac:dyDescent="0.25">
      <c r="A56625" s="80">
        <v>1149693</v>
      </c>
      <c r="B56625" s="104" t="s">
        <v>236</v>
      </c>
      <c r="C56625" s="84" t="s">
        <v>236</v>
      </c>
    </row>
    <row r="56626" spans="1:3" x14ac:dyDescent="0.25">
      <c r="A56626" s="80">
        <v>1149694</v>
      </c>
      <c r="B56626" s="104" t="s">
        <v>236</v>
      </c>
      <c r="C56626" s="84" t="s">
        <v>236</v>
      </c>
    </row>
    <row r="56627" spans="1:3" x14ac:dyDescent="0.25">
      <c r="A56627" s="80">
        <v>1149695</v>
      </c>
      <c r="B56627" s="104" t="s">
        <v>236</v>
      </c>
      <c r="C56627" s="84" t="s">
        <v>236</v>
      </c>
    </row>
    <row r="56628" spans="1:3" x14ac:dyDescent="0.25">
      <c r="A56628" s="80">
        <v>1149696</v>
      </c>
      <c r="B56628" s="104" t="s">
        <v>236</v>
      </c>
      <c r="C56628" s="84" t="s">
        <v>236</v>
      </c>
    </row>
    <row r="56629" spans="1:3" x14ac:dyDescent="0.25">
      <c r="A56629" s="80">
        <v>1149697</v>
      </c>
      <c r="B56629" s="104" t="s">
        <v>236</v>
      </c>
      <c r="C56629" s="84" t="s">
        <v>236</v>
      </c>
    </row>
    <row r="56630" spans="1:3" x14ac:dyDescent="0.25">
      <c r="A56630" s="80">
        <v>1149698</v>
      </c>
      <c r="B56630" s="104" t="s">
        <v>236</v>
      </c>
      <c r="C56630" s="84" t="s">
        <v>236</v>
      </c>
    </row>
    <row r="56631" spans="1:3" x14ac:dyDescent="0.25">
      <c r="A56631" s="80">
        <v>1149699</v>
      </c>
      <c r="B56631" s="104" t="s">
        <v>236</v>
      </c>
      <c r="C56631" s="84" t="s">
        <v>236</v>
      </c>
    </row>
    <row r="56632" spans="1:3" x14ac:dyDescent="0.25">
      <c r="A56632" s="80">
        <v>1149700</v>
      </c>
      <c r="B56632" s="104" t="s">
        <v>236</v>
      </c>
      <c r="C56632" s="84" t="s">
        <v>236</v>
      </c>
    </row>
    <row r="56633" spans="1:3" x14ac:dyDescent="0.25">
      <c r="A56633" s="80">
        <v>1149701</v>
      </c>
      <c r="B56633" s="104" t="s">
        <v>236</v>
      </c>
      <c r="C56633" s="84" t="s">
        <v>236</v>
      </c>
    </row>
    <row r="56634" spans="1:3" x14ac:dyDescent="0.25">
      <c r="A56634" s="80">
        <v>1149702</v>
      </c>
      <c r="B56634" s="104" t="s">
        <v>236</v>
      </c>
      <c r="C56634" s="84" t="s">
        <v>236</v>
      </c>
    </row>
    <row r="56635" spans="1:3" x14ac:dyDescent="0.25">
      <c r="A56635" s="80">
        <v>1149703</v>
      </c>
      <c r="B56635" s="104" t="s">
        <v>236</v>
      </c>
      <c r="C56635" s="84" t="s">
        <v>236</v>
      </c>
    </row>
    <row r="56636" spans="1:3" x14ac:dyDescent="0.25">
      <c r="A56636" s="80">
        <v>1149704</v>
      </c>
      <c r="B56636" s="104" t="s">
        <v>236</v>
      </c>
      <c r="C56636" s="84" t="s">
        <v>236</v>
      </c>
    </row>
    <row r="56637" spans="1:3" x14ac:dyDescent="0.25">
      <c r="A56637" s="80">
        <v>1149705</v>
      </c>
      <c r="B56637" s="104" t="s">
        <v>236</v>
      </c>
      <c r="C56637" s="84" t="s">
        <v>236</v>
      </c>
    </row>
    <row r="56638" spans="1:3" x14ac:dyDescent="0.25">
      <c r="A56638" s="80">
        <v>1149706</v>
      </c>
      <c r="B56638" s="104" t="s">
        <v>236</v>
      </c>
      <c r="C56638" s="84" t="s">
        <v>236</v>
      </c>
    </row>
    <row r="56639" spans="1:3" x14ac:dyDescent="0.25">
      <c r="A56639" s="80">
        <v>1149707</v>
      </c>
      <c r="B56639" s="104" t="s">
        <v>236</v>
      </c>
      <c r="C56639" s="84" t="s">
        <v>236</v>
      </c>
    </row>
    <row r="56640" spans="1:3" x14ac:dyDescent="0.25">
      <c r="A56640" s="80">
        <v>1149708</v>
      </c>
      <c r="B56640" s="104" t="s">
        <v>236</v>
      </c>
      <c r="C56640" s="84" t="s">
        <v>236</v>
      </c>
    </row>
    <row r="56641" spans="1:3" x14ac:dyDescent="0.25">
      <c r="A56641" s="80">
        <v>1149709</v>
      </c>
      <c r="B56641" s="104" t="s">
        <v>236</v>
      </c>
      <c r="C56641" s="84" t="s">
        <v>236</v>
      </c>
    </row>
    <row r="56642" spans="1:3" x14ac:dyDescent="0.25">
      <c r="A56642" s="80">
        <v>1149710</v>
      </c>
      <c r="B56642" s="104" t="s">
        <v>236</v>
      </c>
      <c r="C56642" s="84" t="s">
        <v>236</v>
      </c>
    </row>
    <row r="56643" spans="1:3" x14ac:dyDescent="0.25">
      <c r="A56643" s="80">
        <v>1149711</v>
      </c>
      <c r="B56643" s="104" t="s">
        <v>236</v>
      </c>
      <c r="C56643" s="84" t="s">
        <v>236</v>
      </c>
    </row>
    <row r="56644" spans="1:3" x14ac:dyDescent="0.25">
      <c r="A56644" s="80">
        <v>1149712</v>
      </c>
      <c r="B56644" s="104" t="s">
        <v>236</v>
      </c>
      <c r="C56644" s="84" t="s">
        <v>236</v>
      </c>
    </row>
    <row r="56645" spans="1:3" x14ac:dyDescent="0.25">
      <c r="A56645" s="80">
        <v>1149713</v>
      </c>
      <c r="B56645" s="104" t="s">
        <v>236</v>
      </c>
      <c r="C56645" s="84" t="s">
        <v>236</v>
      </c>
    </row>
    <row r="56646" spans="1:3" x14ac:dyDescent="0.25">
      <c r="A56646" s="80">
        <v>1149714</v>
      </c>
      <c r="B56646" s="104" t="s">
        <v>236</v>
      </c>
      <c r="C56646" s="84" t="s">
        <v>236</v>
      </c>
    </row>
    <row r="56647" spans="1:3" x14ac:dyDescent="0.25">
      <c r="A56647" s="80">
        <v>1149715</v>
      </c>
      <c r="B56647" s="104" t="s">
        <v>236</v>
      </c>
      <c r="C56647" s="84" t="s">
        <v>236</v>
      </c>
    </row>
    <row r="56648" spans="1:3" x14ac:dyDescent="0.25">
      <c r="A56648" s="80">
        <v>1149716</v>
      </c>
      <c r="B56648" s="104" t="s">
        <v>236</v>
      </c>
      <c r="C56648" s="84" t="s">
        <v>236</v>
      </c>
    </row>
    <row r="56649" spans="1:3" x14ac:dyDescent="0.25">
      <c r="A56649" s="80">
        <v>1149717</v>
      </c>
      <c r="B56649" s="104" t="s">
        <v>236</v>
      </c>
      <c r="C56649" s="84" t="s">
        <v>236</v>
      </c>
    </row>
    <row r="56650" spans="1:3" x14ac:dyDescent="0.25">
      <c r="A56650" s="80">
        <v>1149718</v>
      </c>
      <c r="B56650" s="104" t="s">
        <v>236</v>
      </c>
      <c r="C56650" s="84" t="s">
        <v>236</v>
      </c>
    </row>
    <row r="56651" spans="1:3" x14ac:dyDescent="0.25">
      <c r="A56651" s="80">
        <v>1149719</v>
      </c>
      <c r="B56651" s="104" t="s">
        <v>236</v>
      </c>
      <c r="C56651" s="84" t="s">
        <v>236</v>
      </c>
    </row>
    <row r="56652" spans="1:3" x14ac:dyDescent="0.25">
      <c r="A56652" s="80">
        <v>1149720</v>
      </c>
      <c r="B56652" s="104" t="s">
        <v>236</v>
      </c>
      <c r="C56652" s="84" t="s">
        <v>236</v>
      </c>
    </row>
    <row r="56653" spans="1:3" x14ac:dyDescent="0.25">
      <c r="A56653" s="80">
        <v>1149721</v>
      </c>
      <c r="B56653" s="104" t="s">
        <v>236</v>
      </c>
      <c r="C56653" s="84" t="s">
        <v>236</v>
      </c>
    </row>
    <row r="56654" spans="1:3" x14ac:dyDescent="0.25">
      <c r="A56654" s="80">
        <v>1149722</v>
      </c>
      <c r="B56654" s="104" t="s">
        <v>236</v>
      </c>
      <c r="C56654" s="84" t="s">
        <v>236</v>
      </c>
    </row>
    <row r="56655" spans="1:3" x14ac:dyDescent="0.25">
      <c r="A56655" s="80">
        <v>1149723</v>
      </c>
      <c r="B56655" s="104" t="s">
        <v>236</v>
      </c>
      <c r="C56655" s="84" t="s">
        <v>236</v>
      </c>
    </row>
    <row r="56656" spans="1:3" x14ac:dyDescent="0.25">
      <c r="A56656" s="80">
        <v>1149724</v>
      </c>
      <c r="B56656" s="104" t="s">
        <v>236</v>
      </c>
      <c r="C56656" s="84" t="s">
        <v>236</v>
      </c>
    </row>
    <row r="56657" spans="1:3" x14ac:dyDescent="0.25">
      <c r="A56657" s="80">
        <v>1149725</v>
      </c>
      <c r="B56657" s="104" t="s">
        <v>236</v>
      </c>
      <c r="C56657" s="84" t="s">
        <v>236</v>
      </c>
    </row>
    <row r="56658" spans="1:3" x14ac:dyDescent="0.25">
      <c r="A56658" s="80">
        <v>1149726</v>
      </c>
      <c r="B56658" s="104" t="s">
        <v>236</v>
      </c>
      <c r="C56658" s="84" t="s">
        <v>236</v>
      </c>
    </row>
    <row r="56659" spans="1:3" x14ac:dyDescent="0.25">
      <c r="A56659" s="80">
        <v>1149727</v>
      </c>
      <c r="B56659" s="104" t="s">
        <v>236</v>
      </c>
      <c r="C56659" s="84" t="s">
        <v>236</v>
      </c>
    </row>
    <row r="56660" spans="1:3" x14ac:dyDescent="0.25">
      <c r="A56660" s="80">
        <v>1149728</v>
      </c>
      <c r="B56660" s="104" t="s">
        <v>236</v>
      </c>
      <c r="C56660" s="84" t="s">
        <v>236</v>
      </c>
    </row>
    <row r="56661" spans="1:3" x14ac:dyDescent="0.25">
      <c r="A56661" s="80">
        <v>1149729</v>
      </c>
      <c r="B56661" s="104" t="s">
        <v>236</v>
      </c>
      <c r="C56661" s="84" t="s">
        <v>236</v>
      </c>
    </row>
    <row r="56662" spans="1:3" x14ac:dyDescent="0.25">
      <c r="A56662" s="80">
        <v>1149730</v>
      </c>
      <c r="B56662" s="104" t="s">
        <v>236</v>
      </c>
      <c r="C56662" s="84" t="s">
        <v>236</v>
      </c>
    </row>
    <row r="56663" spans="1:3" x14ac:dyDescent="0.25">
      <c r="A56663" s="80">
        <v>1149731</v>
      </c>
      <c r="B56663" s="104" t="s">
        <v>236</v>
      </c>
      <c r="C56663" s="84" t="s">
        <v>236</v>
      </c>
    </row>
    <row r="56664" spans="1:3" x14ac:dyDescent="0.25">
      <c r="A56664" s="80">
        <v>1149732</v>
      </c>
      <c r="B56664" s="104" t="s">
        <v>236</v>
      </c>
      <c r="C56664" s="84" t="s">
        <v>236</v>
      </c>
    </row>
    <row r="56665" spans="1:3" x14ac:dyDescent="0.25">
      <c r="A56665" s="80">
        <v>1149733</v>
      </c>
      <c r="B56665" s="104" t="s">
        <v>236</v>
      </c>
      <c r="C56665" s="84" t="s">
        <v>236</v>
      </c>
    </row>
    <row r="56666" spans="1:3" x14ac:dyDescent="0.25">
      <c r="A56666" s="80">
        <v>1149734</v>
      </c>
      <c r="B56666" s="104" t="s">
        <v>236</v>
      </c>
      <c r="C56666" s="84" t="s">
        <v>236</v>
      </c>
    </row>
    <row r="56667" spans="1:3" x14ac:dyDescent="0.25">
      <c r="A56667" s="80">
        <v>1149735</v>
      </c>
      <c r="B56667" s="104" t="s">
        <v>236</v>
      </c>
      <c r="C56667" s="84" t="s">
        <v>236</v>
      </c>
    </row>
    <row r="56668" spans="1:3" x14ac:dyDescent="0.25">
      <c r="A56668" s="80">
        <v>1149736</v>
      </c>
      <c r="B56668" s="104" t="s">
        <v>236</v>
      </c>
      <c r="C56668" s="84" t="s">
        <v>236</v>
      </c>
    </row>
    <row r="56669" spans="1:3" x14ac:dyDescent="0.25">
      <c r="A56669" s="80">
        <v>1149737</v>
      </c>
      <c r="B56669" s="104" t="s">
        <v>236</v>
      </c>
      <c r="C56669" s="84" t="s">
        <v>236</v>
      </c>
    </row>
    <row r="56670" spans="1:3" x14ac:dyDescent="0.25">
      <c r="A56670" s="80">
        <v>1149738</v>
      </c>
      <c r="B56670" s="104" t="s">
        <v>236</v>
      </c>
      <c r="C56670" s="84" t="s">
        <v>236</v>
      </c>
    </row>
    <row r="56671" spans="1:3" x14ac:dyDescent="0.25">
      <c r="A56671" s="80">
        <v>1149739</v>
      </c>
      <c r="B56671" s="104" t="s">
        <v>236</v>
      </c>
      <c r="C56671" s="84" t="s">
        <v>236</v>
      </c>
    </row>
    <row r="56672" spans="1:3" x14ac:dyDescent="0.25">
      <c r="A56672" s="80">
        <v>1149740</v>
      </c>
      <c r="B56672" s="104" t="s">
        <v>236</v>
      </c>
      <c r="C56672" s="84" t="s">
        <v>236</v>
      </c>
    </row>
    <row r="56673" spans="1:3" x14ac:dyDescent="0.25">
      <c r="A56673" s="80">
        <v>1149741</v>
      </c>
      <c r="B56673" s="104" t="s">
        <v>236</v>
      </c>
      <c r="C56673" s="84" t="s">
        <v>236</v>
      </c>
    </row>
    <row r="56674" spans="1:3" x14ac:dyDescent="0.25">
      <c r="A56674" s="80">
        <v>1149742</v>
      </c>
      <c r="B56674" s="104" t="s">
        <v>236</v>
      </c>
      <c r="C56674" s="84" t="s">
        <v>236</v>
      </c>
    </row>
    <row r="56675" spans="1:3" x14ac:dyDescent="0.25">
      <c r="A56675" s="80">
        <v>1149743</v>
      </c>
      <c r="B56675" s="104" t="s">
        <v>236</v>
      </c>
      <c r="C56675" s="84" t="s">
        <v>236</v>
      </c>
    </row>
    <row r="56676" spans="1:3" x14ac:dyDescent="0.25">
      <c r="A56676" s="80">
        <v>1149744</v>
      </c>
      <c r="B56676" s="104" t="s">
        <v>236</v>
      </c>
      <c r="C56676" s="84" t="s">
        <v>236</v>
      </c>
    </row>
    <row r="56677" spans="1:3" x14ac:dyDescent="0.25">
      <c r="A56677" s="80">
        <v>1149745</v>
      </c>
      <c r="B56677" s="104" t="s">
        <v>236</v>
      </c>
      <c r="C56677" s="84" t="s">
        <v>236</v>
      </c>
    </row>
    <row r="56678" spans="1:3" x14ac:dyDescent="0.25">
      <c r="A56678" s="80">
        <v>1149746</v>
      </c>
      <c r="B56678" s="104" t="s">
        <v>236</v>
      </c>
      <c r="C56678" s="84" t="s">
        <v>236</v>
      </c>
    </row>
    <row r="56679" spans="1:3" x14ac:dyDescent="0.25">
      <c r="A56679" s="80">
        <v>1149747</v>
      </c>
      <c r="B56679" s="104" t="s">
        <v>236</v>
      </c>
      <c r="C56679" s="84" t="s">
        <v>236</v>
      </c>
    </row>
    <row r="56680" spans="1:3" x14ac:dyDescent="0.25">
      <c r="A56680" s="80">
        <v>1149748</v>
      </c>
      <c r="B56680" s="104" t="s">
        <v>236</v>
      </c>
      <c r="C56680" s="84" t="s">
        <v>236</v>
      </c>
    </row>
    <row r="56681" spans="1:3" x14ac:dyDescent="0.25">
      <c r="A56681" s="80">
        <v>1149749</v>
      </c>
      <c r="B56681" s="104" t="s">
        <v>236</v>
      </c>
      <c r="C56681" s="84" t="s">
        <v>236</v>
      </c>
    </row>
    <row r="56682" spans="1:3" x14ac:dyDescent="0.25">
      <c r="A56682" s="80">
        <v>1149750</v>
      </c>
      <c r="B56682" s="104" t="s">
        <v>236</v>
      </c>
      <c r="C56682" s="84" t="s">
        <v>236</v>
      </c>
    </row>
    <row r="56683" spans="1:3" x14ac:dyDescent="0.25">
      <c r="A56683" s="80">
        <v>1149751</v>
      </c>
      <c r="B56683" s="104" t="s">
        <v>236</v>
      </c>
      <c r="C56683" s="84" t="s">
        <v>236</v>
      </c>
    </row>
    <row r="56684" spans="1:3" x14ac:dyDescent="0.25">
      <c r="A56684" s="80">
        <v>1149752</v>
      </c>
      <c r="B56684" s="104" t="s">
        <v>236</v>
      </c>
      <c r="C56684" s="84" t="s">
        <v>236</v>
      </c>
    </row>
    <row r="56685" spans="1:3" x14ac:dyDescent="0.25">
      <c r="A56685" s="80">
        <v>1149753</v>
      </c>
      <c r="B56685" s="104" t="s">
        <v>236</v>
      </c>
      <c r="C56685" s="84" t="s">
        <v>236</v>
      </c>
    </row>
    <row r="56686" spans="1:3" x14ac:dyDescent="0.25">
      <c r="A56686" s="80">
        <v>1149754</v>
      </c>
      <c r="B56686" s="104" t="s">
        <v>236</v>
      </c>
      <c r="C56686" s="84" t="s">
        <v>236</v>
      </c>
    </row>
    <row r="56687" spans="1:3" x14ac:dyDescent="0.25">
      <c r="A56687" s="80">
        <v>1149755</v>
      </c>
      <c r="B56687" s="104" t="s">
        <v>236</v>
      </c>
      <c r="C56687" s="84" t="s">
        <v>236</v>
      </c>
    </row>
    <row r="56688" spans="1:3" x14ac:dyDescent="0.25">
      <c r="A56688" s="80">
        <v>1149756</v>
      </c>
      <c r="B56688" s="104" t="s">
        <v>236</v>
      </c>
      <c r="C56688" s="84" t="s">
        <v>236</v>
      </c>
    </row>
    <row r="56689" spans="1:3" x14ac:dyDescent="0.25">
      <c r="A56689" s="80">
        <v>1149757</v>
      </c>
      <c r="B56689" s="104" t="s">
        <v>236</v>
      </c>
      <c r="C56689" s="84" t="s">
        <v>236</v>
      </c>
    </row>
    <row r="56690" spans="1:3" x14ac:dyDescent="0.25">
      <c r="A56690" s="80">
        <v>1149758</v>
      </c>
      <c r="B56690" s="104" t="s">
        <v>236</v>
      </c>
      <c r="C56690" s="84" t="s">
        <v>236</v>
      </c>
    </row>
    <row r="56691" spans="1:3" x14ac:dyDescent="0.25">
      <c r="A56691" s="80">
        <v>1149759</v>
      </c>
      <c r="B56691" s="104" t="s">
        <v>236</v>
      </c>
      <c r="C56691" s="84" t="s">
        <v>236</v>
      </c>
    </row>
    <row r="56692" spans="1:3" x14ac:dyDescent="0.25">
      <c r="A56692" s="80">
        <v>1149760</v>
      </c>
      <c r="B56692" s="104" t="s">
        <v>236</v>
      </c>
      <c r="C56692" s="84" t="s">
        <v>236</v>
      </c>
    </row>
    <row r="56693" spans="1:3" x14ac:dyDescent="0.25">
      <c r="A56693" s="80">
        <v>1149761</v>
      </c>
      <c r="B56693" s="104" t="s">
        <v>236</v>
      </c>
      <c r="C56693" s="84" t="s">
        <v>236</v>
      </c>
    </row>
    <row r="56694" spans="1:3" x14ac:dyDescent="0.25">
      <c r="A56694" s="80">
        <v>1149762</v>
      </c>
      <c r="B56694" s="104" t="s">
        <v>236</v>
      </c>
      <c r="C56694" s="84" t="s">
        <v>236</v>
      </c>
    </row>
    <row r="56695" spans="1:3" x14ac:dyDescent="0.25">
      <c r="A56695" s="80">
        <v>1149763</v>
      </c>
      <c r="B56695" s="104" t="s">
        <v>236</v>
      </c>
      <c r="C56695" s="84" t="s">
        <v>236</v>
      </c>
    </row>
    <row r="56696" spans="1:3" x14ac:dyDescent="0.25">
      <c r="A56696" s="80">
        <v>1149764</v>
      </c>
      <c r="B56696" s="104" t="s">
        <v>236</v>
      </c>
      <c r="C56696" s="84" t="s">
        <v>236</v>
      </c>
    </row>
    <row r="56697" spans="1:3" x14ac:dyDescent="0.25">
      <c r="A56697" s="80">
        <v>1149765</v>
      </c>
      <c r="B56697" s="104" t="s">
        <v>236</v>
      </c>
      <c r="C56697" s="84" t="s">
        <v>236</v>
      </c>
    </row>
    <row r="56698" spans="1:3" x14ac:dyDescent="0.25">
      <c r="A56698" s="80">
        <v>1149766</v>
      </c>
      <c r="B56698" s="104" t="s">
        <v>236</v>
      </c>
      <c r="C56698" s="84" t="s">
        <v>236</v>
      </c>
    </row>
    <row r="56699" spans="1:3" x14ac:dyDescent="0.25">
      <c r="A56699" s="80">
        <v>1149767</v>
      </c>
      <c r="B56699" s="104" t="s">
        <v>236</v>
      </c>
      <c r="C56699" s="84" t="s">
        <v>236</v>
      </c>
    </row>
    <row r="56700" spans="1:3" x14ac:dyDescent="0.25">
      <c r="A56700" s="80">
        <v>1149768</v>
      </c>
      <c r="B56700" s="104" t="s">
        <v>236</v>
      </c>
      <c r="C56700" s="84" t="s">
        <v>236</v>
      </c>
    </row>
    <row r="56701" spans="1:3" x14ac:dyDescent="0.25">
      <c r="A56701" s="80">
        <v>1149769</v>
      </c>
      <c r="B56701" s="104" t="s">
        <v>236</v>
      </c>
      <c r="C56701" s="84" t="s">
        <v>236</v>
      </c>
    </row>
    <row r="56702" spans="1:3" x14ac:dyDescent="0.25">
      <c r="A56702" s="80">
        <v>1149770</v>
      </c>
      <c r="B56702" s="104" t="s">
        <v>236</v>
      </c>
      <c r="C56702" s="84" t="s">
        <v>236</v>
      </c>
    </row>
    <row r="56703" spans="1:3" x14ac:dyDescent="0.25">
      <c r="A56703" s="80">
        <v>1149771</v>
      </c>
      <c r="B56703" s="104" t="s">
        <v>236</v>
      </c>
      <c r="C56703" s="84" t="s">
        <v>236</v>
      </c>
    </row>
    <row r="56704" spans="1:3" x14ac:dyDescent="0.25">
      <c r="A56704" s="80">
        <v>1149772</v>
      </c>
      <c r="B56704" s="104" t="s">
        <v>236</v>
      </c>
      <c r="C56704" s="84" t="s">
        <v>236</v>
      </c>
    </row>
    <row r="56705" spans="1:3" x14ac:dyDescent="0.25">
      <c r="A56705" s="80">
        <v>1149773</v>
      </c>
      <c r="B56705" s="104" t="s">
        <v>236</v>
      </c>
      <c r="C56705" s="84" t="s">
        <v>236</v>
      </c>
    </row>
    <row r="56706" spans="1:3" x14ac:dyDescent="0.25">
      <c r="A56706" s="80">
        <v>1149774</v>
      </c>
      <c r="B56706" s="104" t="s">
        <v>236</v>
      </c>
      <c r="C56706" s="84" t="s">
        <v>236</v>
      </c>
    </row>
    <row r="56707" spans="1:3" x14ac:dyDescent="0.25">
      <c r="A56707" s="80">
        <v>1149775</v>
      </c>
      <c r="B56707" s="104" t="s">
        <v>236</v>
      </c>
      <c r="C56707" s="84" t="s">
        <v>236</v>
      </c>
    </row>
    <row r="56708" spans="1:3" x14ac:dyDescent="0.25">
      <c r="A56708" s="80">
        <v>1149776</v>
      </c>
      <c r="B56708" s="104" t="s">
        <v>236</v>
      </c>
      <c r="C56708" s="84" t="s">
        <v>236</v>
      </c>
    </row>
    <row r="56709" spans="1:3" x14ac:dyDescent="0.25">
      <c r="A56709" s="80">
        <v>1149777</v>
      </c>
      <c r="B56709" s="104" t="s">
        <v>236</v>
      </c>
      <c r="C56709" s="84" t="s">
        <v>236</v>
      </c>
    </row>
    <row r="56710" spans="1:3" x14ac:dyDescent="0.25">
      <c r="A56710" s="80">
        <v>1149778</v>
      </c>
      <c r="B56710" s="104" t="s">
        <v>236</v>
      </c>
      <c r="C56710" s="84" t="s">
        <v>236</v>
      </c>
    </row>
    <row r="56711" spans="1:3" x14ac:dyDescent="0.25">
      <c r="A56711" s="80">
        <v>1149779</v>
      </c>
      <c r="B56711" s="104" t="s">
        <v>236</v>
      </c>
      <c r="C56711" s="84" t="s">
        <v>236</v>
      </c>
    </row>
    <row r="56712" spans="1:3" x14ac:dyDescent="0.25">
      <c r="A56712" s="80">
        <v>1149780</v>
      </c>
      <c r="B56712" s="104" t="s">
        <v>236</v>
      </c>
      <c r="C56712" s="84" t="s">
        <v>236</v>
      </c>
    </row>
    <row r="56713" spans="1:3" x14ac:dyDescent="0.25">
      <c r="A56713" s="80">
        <v>1149781</v>
      </c>
      <c r="B56713" s="104" t="s">
        <v>236</v>
      </c>
      <c r="C56713" s="84" t="s">
        <v>236</v>
      </c>
    </row>
    <row r="56714" spans="1:3" x14ac:dyDescent="0.25">
      <c r="A56714" s="80">
        <v>1149782</v>
      </c>
      <c r="B56714" s="104" t="s">
        <v>236</v>
      </c>
      <c r="C56714" s="84" t="s">
        <v>236</v>
      </c>
    </row>
    <row r="56715" spans="1:3" x14ac:dyDescent="0.25">
      <c r="A56715" s="80">
        <v>1149783</v>
      </c>
      <c r="B56715" s="104" t="s">
        <v>236</v>
      </c>
      <c r="C56715" s="84" t="s">
        <v>236</v>
      </c>
    </row>
    <row r="56716" spans="1:3" x14ac:dyDescent="0.25">
      <c r="A56716" s="80">
        <v>1149784</v>
      </c>
      <c r="B56716" s="104" t="s">
        <v>236</v>
      </c>
      <c r="C56716" s="84" t="s">
        <v>236</v>
      </c>
    </row>
    <row r="56717" spans="1:3" x14ac:dyDescent="0.25">
      <c r="A56717" s="80">
        <v>1149785</v>
      </c>
      <c r="B56717" s="104" t="s">
        <v>236</v>
      </c>
      <c r="C56717" s="84" t="s">
        <v>236</v>
      </c>
    </row>
    <row r="56718" spans="1:3" x14ac:dyDescent="0.25">
      <c r="A56718" s="80">
        <v>1149786</v>
      </c>
      <c r="B56718" s="104" t="s">
        <v>236</v>
      </c>
      <c r="C56718" s="84" t="s">
        <v>236</v>
      </c>
    </row>
    <row r="56719" spans="1:3" x14ac:dyDescent="0.25">
      <c r="A56719" s="80">
        <v>1149787</v>
      </c>
      <c r="B56719" s="104" t="s">
        <v>236</v>
      </c>
      <c r="C56719" s="84" t="s">
        <v>236</v>
      </c>
    </row>
    <row r="56720" spans="1:3" x14ac:dyDescent="0.25">
      <c r="A56720" s="80">
        <v>1149788</v>
      </c>
      <c r="B56720" s="104" t="s">
        <v>236</v>
      </c>
      <c r="C56720" s="84" t="s">
        <v>236</v>
      </c>
    </row>
    <row r="56721" spans="1:3" x14ac:dyDescent="0.25">
      <c r="A56721" s="80">
        <v>1149789</v>
      </c>
      <c r="B56721" s="104" t="s">
        <v>236</v>
      </c>
      <c r="C56721" s="84" t="s">
        <v>236</v>
      </c>
    </row>
    <row r="56722" spans="1:3" x14ac:dyDescent="0.25">
      <c r="A56722" s="80">
        <v>1149790</v>
      </c>
      <c r="B56722" s="104" t="s">
        <v>236</v>
      </c>
      <c r="C56722" s="84" t="s">
        <v>236</v>
      </c>
    </row>
    <row r="56723" spans="1:3" x14ac:dyDescent="0.25">
      <c r="A56723" s="80">
        <v>1149791</v>
      </c>
      <c r="B56723" s="104" t="s">
        <v>236</v>
      </c>
      <c r="C56723" s="84" t="s">
        <v>236</v>
      </c>
    </row>
    <row r="56724" spans="1:3" x14ac:dyDescent="0.25">
      <c r="A56724" s="80">
        <v>1149792</v>
      </c>
      <c r="B56724" s="104" t="s">
        <v>236</v>
      </c>
      <c r="C56724" s="84" t="s">
        <v>236</v>
      </c>
    </row>
    <row r="56725" spans="1:3" x14ac:dyDescent="0.25">
      <c r="A56725" s="80">
        <v>1149793</v>
      </c>
      <c r="B56725" s="104" t="s">
        <v>236</v>
      </c>
      <c r="C56725" s="84" t="s">
        <v>236</v>
      </c>
    </row>
    <row r="56726" spans="1:3" x14ac:dyDescent="0.25">
      <c r="A56726" s="80">
        <v>1149794</v>
      </c>
      <c r="B56726" s="104" t="s">
        <v>236</v>
      </c>
      <c r="C56726" s="84" t="s">
        <v>236</v>
      </c>
    </row>
    <row r="56727" spans="1:3" x14ac:dyDescent="0.25">
      <c r="A56727" s="80">
        <v>1149795</v>
      </c>
      <c r="B56727" s="104" t="s">
        <v>236</v>
      </c>
      <c r="C56727" s="84" t="s">
        <v>236</v>
      </c>
    </row>
    <row r="56728" spans="1:3" x14ac:dyDescent="0.25">
      <c r="A56728" s="80">
        <v>1149796</v>
      </c>
      <c r="B56728" s="104" t="s">
        <v>236</v>
      </c>
      <c r="C56728" s="84" t="s">
        <v>236</v>
      </c>
    </row>
    <row r="56729" spans="1:3" x14ac:dyDescent="0.25">
      <c r="A56729" s="80">
        <v>1149797</v>
      </c>
      <c r="B56729" s="104" t="s">
        <v>236</v>
      </c>
      <c r="C56729" s="84" t="s">
        <v>236</v>
      </c>
    </row>
    <row r="56730" spans="1:3" x14ac:dyDescent="0.25">
      <c r="A56730" s="80">
        <v>1149798</v>
      </c>
      <c r="B56730" s="104" t="s">
        <v>236</v>
      </c>
      <c r="C56730" s="84" t="s">
        <v>236</v>
      </c>
    </row>
    <row r="56731" spans="1:3" x14ac:dyDescent="0.25">
      <c r="A56731" s="80">
        <v>1149799</v>
      </c>
      <c r="B56731" s="104" t="s">
        <v>236</v>
      </c>
      <c r="C56731" s="84" t="s">
        <v>236</v>
      </c>
    </row>
    <row r="56732" spans="1:3" x14ac:dyDescent="0.25">
      <c r="A56732" s="80">
        <v>1149800</v>
      </c>
      <c r="B56732" s="104" t="s">
        <v>236</v>
      </c>
      <c r="C56732" s="84" t="s">
        <v>236</v>
      </c>
    </row>
    <row r="56733" spans="1:3" x14ac:dyDescent="0.25">
      <c r="A56733" s="80">
        <v>1149801</v>
      </c>
      <c r="B56733" s="104" t="s">
        <v>236</v>
      </c>
      <c r="C56733" s="84" t="s">
        <v>236</v>
      </c>
    </row>
    <row r="56734" spans="1:3" x14ac:dyDescent="0.25">
      <c r="A56734" s="80">
        <v>1149802</v>
      </c>
      <c r="B56734" s="104" t="s">
        <v>236</v>
      </c>
      <c r="C56734" s="84" t="s">
        <v>236</v>
      </c>
    </row>
    <row r="56735" spans="1:3" x14ac:dyDescent="0.25">
      <c r="A56735" s="80">
        <v>1149803</v>
      </c>
      <c r="B56735" s="104" t="s">
        <v>236</v>
      </c>
      <c r="C56735" s="84" t="s">
        <v>236</v>
      </c>
    </row>
    <row r="56736" spans="1:3" x14ac:dyDescent="0.25">
      <c r="A56736" s="80">
        <v>1149804</v>
      </c>
      <c r="B56736" s="104" t="s">
        <v>236</v>
      </c>
      <c r="C56736" s="84" t="s">
        <v>236</v>
      </c>
    </row>
    <row r="56737" spans="1:3" x14ac:dyDescent="0.25">
      <c r="A56737" s="80">
        <v>1149805</v>
      </c>
      <c r="B56737" s="104" t="s">
        <v>236</v>
      </c>
      <c r="C56737" s="84" t="s">
        <v>236</v>
      </c>
    </row>
    <row r="56738" spans="1:3" x14ac:dyDescent="0.25">
      <c r="A56738" s="80">
        <v>1149806</v>
      </c>
      <c r="B56738" s="104" t="s">
        <v>236</v>
      </c>
      <c r="C56738" s="84" t="s">
        <v>236</v>
      </c>
    </row>
    <row r="56739" spans="1:3" x14ac:dyDescent="0.25">
      <c r="A56739" s="80">
        <v>1149807</v>
      </c>
      <c r="B56739" s="104" t="s">
        <v>236</v>
      </c>
      <c r="C56739" s="84" t="s">
        <v>236</v>
      </c>
    </row>
    <row r="56740" spans="1:3" x14ac:dyDescent="0.25">
      <c r="A56740" s="80">
        <v>1149808</v>
      </c>
      <c r="B56740" s="104" t="s">
        <v>236</v>
      </c>
      <c r="C56740" s="84" t="s">
        <v>236</v>
      </c>
    </row>
    <row r="56741" spans="1:3" x14ac:dyDescent="0.25">
      <c r="A56741" s="80">
        <v>1149809</v>
      </c>
      <c r="B56741" s="104" t="s">
        <v>236</v>
      </c>
      <c r="C56741" s="84" t="s">
        <v>236</v>
      </c>
    </row>
    <row r="56742" spans="1:3" x14ac:dyDescent="0.25">
      <c r="A56742" s="80">
        <v>1149810</v>
      </c>
      <c r="B56742" s="104" t="s">
        <v>236</v>
      </c>
      <c r="C56742" s="84" t="s">
        <v>236</v>
      </c>
    </row>
    <row r="56743" spans="1:3" x14ac:dyDescent="0.25">
      <c r="A56743" s="80">
        <v>1149811</v>
      </c>
      <c r="B56743" s="104" t="s">
        <v>236</v>
      </c>
      <c r="C56743" s="84" t="s">
        <v>236</v>
      </c>
    </row>
    <row r="56744" spans="1:3" x14ac:dyDescent="0.25">
      <c r="A56744" s="80">
        <v>1149812</v>
      </c>
      <c r="B56744" s="104" t="s">
        <v>236</v>
      </c>
      <c r="C56744" s="84" t="s">
        <v>236</v>
      </c>
    </row>
    <row r="56745" spans="1:3" x14ac:dyDescent="0.25">
      <c r="A56745" s="80">
        <v>1149813</v>
      </c>
      <c r="B56745" s="104" t="s">
        <v>236</v>
      </c>
      <c r="C56745" s="84" t="s">
        <v>236</v>
      </c>
    </row>
    <row r="56746" spans="1:3" x14ac:dyDescent="0.25">
      <c r="A56746" s="80">
        <v>1149814</v>
      </c>
      <c r="B56746" s="104" t="s">
        <v>236</v>
      </c>
      <c r="C56746" s="84" t="s">
        <v>236</v>
      </c>
    </row>
    <row r="56747" spans="1:3" x14ac:dyDescent="0.25">
      <c r="A56747" s="80">
        <v>1149815</v>
      </c>
      <c r="B56747" s="104" t="s">
        <v>236</v>
      </c>
      <c r="C56747" s="84" t="s">
        <v>236</v>
      </c>
    </row>
    <row r="56748" spans="1:3" x14ac:dyDescent="0.25">
      <c r="A56748" s="80">
        <v>1149816</v>
      </c>
      <c r="B56748" s="104" t="s">
        <v>236</v>
      </c>
      <c r="C56748" s="84" t="s">
        <v>236</v>
      </c>
    </row>
    <row r="56749" spans="1:3" x14ac:dyDescent="0.25">
      <c r="A56749" s="80">
        <v>1149817</v>
      </c>
      <c r="B56749" s="104" t="s">
        <v>236</v>
      </c>
      <c r="C56749" s="84" t="s">
        <v>236</v>
      </c>
    </row>
    <row r="56750" spans="1:3" x14ac:dyDescent="0.25">
      <c r="A56750" s="80">
        <v>1149818</v>
      </c>
      <c r="B56750" s="104" t="s">
        <v>236</v>
      </c>
      <c r="C56750" s="84" t="s">
        <v>236</v>
      </c>
    </row>
    <row r="56751" spans="1:3" x14ac:dyDescent="0.25">
      <c r="A56751" s="80">
        <v>1149821</v>
      </c>
      <c r="B56751" s="104" t="s">
        <v>236</v>
      </c>
      <c r="C56751" s="84" t="s">
        <v>236</v>
      </c>
    </row>
    <row r="56752" spans="1:3" x14ac:dyDescent="0.25">
      <c r="A56752" s="80">
        <v>1149822</v>
      </c>
      <c r="B56752" s="104" t="s">
        <v>236</v>
      </c>
      <c r="C56752" s="84" t="s">
        <v>236</v>
      </c>
    </row>
    <row r="56753" spans="1:3" x14ac:dyDescent="0.25">
      <c r="A56753" s="80">
        <v>1149823</v>
      </c>
      <c r="B56753" s="104" t="s">
        <v>236</v>
      </c>
      <c r="C56753" s="84" t="s">
        <v>236</v>
      </c>
    </row>
    <row r="56754" spans="1:3" x14ac:dyDescent="0.25">
      <c r="A56754" s="80">
        <v>1149824</v>
      </c>
      <c r="B56754" s="104" t="s">
        <v>236</v>
      </c>
      <c r="C56754" s="84" t="s">
        <v>236</v>
      </c>
    </row>
    <row r="56755" spans="1:3" x14ac:dyDescent="0.25">
      <c r="A56755" s="80">
        <v>1149825</v>
      </c>
      <c r="B56755" s="104" t="s">
        <v>236</v>
      </c>
      <c r="C56755" s="84" t="s">
        <v>236</v>
      </c>
    </row>
    <row r="56756" spans="1:3" x14ac:dyDescent="0.25">
      <c r="A56756" s="80">
        <v>1149826</v>
      </c>
      <c r="B56756" s="104" t="s">
        <v>236</v>
      </c>
      <c r="C56756" s="84" t="s">
        <v>236</v>
      </c>
    </row>
    <row r="56757" spans="1:3" x14ac:dyDescent="0.25">
      <c r="A56757" s="80">
        <v>1149827</v>
      </c>
      <c r="B56757" s="104" t="s">
        <v>236</v>
      </c>
      <c r="C56757" s="84" t="s">
        <v>236</v>
      </c>
    </row>
    <row r="56758" spans="1:3" x14ac:dyDescent="0.25">
      <c r="A56758" s="80">
        <v>1149828</v>
      </c>
      <c r="B56758" s="104" t="s">
        <v>236</v>
      </c>
      <c r="C56758" s="84" t="s">
        <v>236</v>
      </c>
    </row>
    <row r="56759" spans="1:3" x14ac:dyDescent="0.25">
      <c r="A56759" s="80">
        <v>1149829</v>
      </c>
      <c r="B56759" s="104" t="s">
        <v>236</v>
      </c>
      <c r="C56759" s="84" t="s">
        <v>236</v>
      </c>
    </row>
    <row r="56760" spans="1:3" x14ac:dyDescent="0.25">
      <c r="A56760" s="80">
        <v>1149830</v>
      </c>
      <c r="B56760" s="104" t="s">
        <v>236</v>
      </c>
      <c r="C56760" s="84" t="s">
        <v>236</v>
      </c>
    </row>
    <row r="56761" spans="1:3" x14ac:dyDescent="0.25">
      <c r="A56761" s="80">
        <v>1149831</v>
      </c>
      <c r="B56761" s="104" t="s">
        <v>236</v>
      </c>
      <c r="C56761" s="84" t="s">
        <v>236</v>
      </c>
    </row>
    <row r="56762" spans="1:3" x14ac:dyDescent="0.25">
      <c r="A56762" s="80">
        <v>1149832</v>
      </c>
      <c r="B56762" s="104" t="s">
        <v>236</v>
      </c>
      <c r="C56762" s="84" t="s">
        <v>236</v>
      </c>
    </row>
    <row r="56763" spans="1:3" x14ac:dyDescent="0.25">
      <c r="A56763" s="80">
        <v>1149833</v>
      </c>
      <c r="B56763" s="104" t="s">
        <v>236</v>
      </c>
      <c r="C56763" s="84" t="s">
        <v>236</v>
      </c>
    </row>
    <row r="56764" spans="1:3" x14ac:dyDescent="0.25">
      <c r="A56764" s="80">
        <v>1149834</v>
      </c>
      <c r="B56764" s="104" t="s">
        <v>236</v>
      </c>
      <c r="C56764" s="84" t="s">
        <v>236</v>
      </c>
    </row>
    <row r="56765" spans="1:3" x14ac:dyDescent="0.25">
      <c r="A56765" s="80">
        <v>1149835</v>
      </c>
      <c r="B56765" s="104" t="s">
        <v>236</v>
      </c>
      <c r="C56765" s="84" t="s">
        <v>236</v>
      </c>
    </row>
    <row r="56766" spans="1:3" x14ac:dyDescent="0.25">
      <c r="A56766" s="80">
        <v>1149836</v>
      </c>
      <c r="B56766" s="104" t="s">
        <v>236</v>
      </c>
      <c r="C56766" s="84" t="s">
        <v>236</v>
      </c>
    </row>
    <row r="56767" spans="1:3" x14ac:dyDescent="0.25">
      <c r="A56767" s="80">
        <v>1149837</v>
      </c>
      <c r="B56767" s="104" t="s">
        <v>236</v>
      </c>
      <c r="C56767" s="84" t="s">
        <v>236</v>
      </c>
    </row>
    <row r="56768" spans="1:3" x14ac:dyDescent="0.25">
      <c r="A56768" s="80">
        <v>1149838</v>
      </c>
      <c r="B56768" s="104" t="s">
        <v>236</v>
      </c>
      <c r="C56768" s="84" t="s">
        <v>236</v>
      </c>
    </row>
    <row r="56769" spans="1:3" x14ac:dyDescent="0.25">
      <c r="A56769" s="80">
        <v>1149839</v>
      </c>
      <c r="B56769" s="104" t="s">
        <v>236</v>
      </c>
      <c r="C56769" s="84" t="s">
        <v>236</v>
      </c>
    </row>
    <row r="56770" spans="1:3" x14ac:dyDescent="0.25">
      <c r="A56770" s="80">
        <v>1149840</v>
      </c>
      <c r="B56770" s="104" t="s">
        <v>236</v>
      </c>
      <c r="C56770" s="84" t="s">
        <v>236</v>
      </c>
    </row>
    <row r="56771" spans="1:3" x14ac:dyDescent="0.25">
      <c r="A56771" s="80">
        <v>1149841</v>
      </c>
      <c r="B56771" s="104" t="s">
        <v>236</v>
      </c>
      <c r="C56771" s="84" t="s">
        <v>236</v>
      </c>
    </row>
    <row r="56772" spans="1:3" x14ac:dyDescent="0.25">
      <c r="A56772" s="80">
        <v>1149842</v>
      </c>
      <c r="B56772" s="104" t="s">
        <v>236</v>
      </c>
      <c r="C56772" s="84" t="s">
        <v>236</v>
      </c>
    </row>
    <row r="56773" spans="1:3" x14ac:dyDescent="0.25">
      <c r="A56773" s="80">
        <v>1149843</v>
      </c>
      <c r="B56773" s="104" t="s">
        <v>236</v>
      </c>
      <c r="C56773" s="84" t="s">
        <v>236</v>
      </c>
    </row>
    <row r="56774" spans="1:3" x14ac:dyDescent="0.25">
      <c r="A56774" s="80">
        <v>1149844</v>
      </c>
      <c r="B56774" s="104" t="s">
        <v>236</v>
      </c>
      <c r="C56774" s="84" t="s">
        <v>236</v>
      </c>
    </row>
    <row r="56775" spans="1:3" x14ac:dyDescent="0.25">
      <c r="A56775" s="80">
        <v>1149845</v>
      </c>
      <c r="B56775" s="104" t="s">
        <v>236</v>
      </c>
      <c r="C56775" s="84" t="s">
        <v>236</v>
      </c>
    </row>
    <row r="56776" spans="1:3" x14ac:dyDescent="0.25">
      <c r="A56776" s="80">
        <v>1149846</v>
      </c>
      <c r="B56776" s="104" t="s">
        <v>236</v>
      </c>
      <c r="C56776" s="84" t="s">
        <v>236</v>
      </c>
    </row>
    <row r="56777" spans="1:3" x14ac:dyDescent="0.25">
      <c r="A56777" s="80">
        <v>1149847</v>
      </c>
      <c r="B56777" s="104" t="s">
        <v>236</v>
      </c>
      <c r="C56777" s="84" t="s">
        <v>236</v>
      </c>
    </row>
    <row r="56778" spans="1:3" x14ac:dyDescent="0.25">
      <c r="A56778" s="80">
        <v>1149848</v>
      </c>
      <c r="B56778" s="104" t="s">
        <v>236</v>
      </c>
      <c r="C56778" s="84" t="s">
        <v>236</v>
      </c>
    </row>
    <row r="56779" spans="1:3" x14ac:dyDescent="0.25">
      <c r="A56779" s="80">
        <v>1149849</v>
      </c>
      <c r="B56779" s="104" t="s">
        <v>236</v>
      </c>
      <c r="C56779" s="84" t="s">
        <v>236</v>
      </c>
    </row>
    <row r="56780" spans="1:3" x14ac:dyDescent="0.25">
      <c r="A56780" s="80">
        <v>1149850</v>
      </c>
      <c r="B56780" s="104" t="s">
        <v>236</v>
      </c>
      <c r="C56780" s="84" t="s">
        <v>236</v>
      </c>
    </row>
    <row r="56781" spans="1:3" x14ac:dyDescent="0.25">
      <c r="A56781" s="80">
        <v>1149851</v>
      </c>
      <c r="B56781" s="104" t="s">
        <v>236</v>
      </c>
      <c r="C56781" s="84" t="s">
        <v>236</v>
      </c>
    </row>
    <row r="56782" spans="1:3" x14ac:dyDescent="0.25">
      <c r="A56782" s="80">
        <v>1149852</v>
      </c>
      <c r="B56782" s="104" t="s">
        <v>236</v>
      </c>
      <c r="C56782" s="84" t="s">
        <v>236</v>
      </c>
    </row>
    <row r="56783" spans="1:3" x14ac:dyDescent="0.25">
      <c r="A56783" s="80">
        <v>1149853</v>
      </c>
      <c r="B56783" s="104" t="s">
        <v>236</v>
      </c>
      <c r="C56783" s="84" t="s">
        <v>236</v>
      </c>
    </row>
    <row r="56784" spans="1:3" x14ac:dyDescent="0.25">
      <c r="A56784" s="80">
        <v>1149854</v>
      </c>
      <c r="B56784" s="104" t="s">
        <v>236</v>
      </c>
      <c r="C56784" s="84" t="s">
        <v>236</v>
      </c>
    </row>
    <row r="56785" spans="1:3" x14ac:dyDescent="0.25">
      <c r="A56785" s="80">
        <v>1149855</v>
      </c>
      <c r="B56785" s="104" t="s">
        <v>236</v>
      </c>
      <c r="C56785" s="84" t="s">
        <v>236</v>
      </c>
    </row>
    <row r="56786" spans="1:3" x14ac:dyDescent="0.25">
      <c r="A56786" s="80">
        <v>1149856</v>
      </c>
      <c r="B56786" s="104" t="s">
        <v>236</v>
      </c>
      <c r="C56786" s="84" t="s">
        <v>236</v>
      </c>
    </row>
    <row r="56787" spans="1:3" x14ac:dyDescent="0.25">
      <c r="A56787" s="80">
        <v>1149857</v>
      </c>
      <c r="B56787" s="104" t="s">
        <v>236</v>
      </c>
      <c r="C56787" s="84" t="s">
        <v>236</v>
      </c>
    </row>
    <row r="56788" spans="1:3" x14ac:dyDescent="0.25">
      <c r="A56788" s="80">
        <v>1149858</v>
      </c>
      <c r="B56788" s="104" t="s">
        <v>236</v>
      </c>
      <c r="C56788" s="84" t="s">
        <v>236</v>
      </c>
    </row>
    <row r="56789" spans="1:3" x14ac:dyDescent="0.25">
      <c r="A56789" s="80">
        <v>1149859</v>
      </c>
      <c r="B56789" s="104" t="s">
        <v>236</v>
      </c>
      <c r="C56789" s="84" t="s">
        <v>236</v>
      </c>
    </row>
    <row r="56790" spans="1:3" x14ac:dyDescent="0.25">
      <c r="A56790" s="80">
        <v>1149860</v>
      </c>
      <c r="B56790" s="104" t="s">
        <v>236</v>
      </c>
      <c r="C56790" s="84" t="s">
        <v>236</v>
      </c>
    </row>
    <row r="56791" spans="1:3" x14ac:dyDescent="0.25">
      <c r="A56791" s="80">
        <v>1149861</v>
      </c>
      <c r="B56791" s="91">
        <v>1149866</v>
      </c>
      <c r="C56791" s="90">
        <v>2014</v>
      </c>
    </row>
    <row r="56792" spans="1:3" x14ac:dyDescent="0.25">
      <c r="A56792" s="80">
        <v>1149862</v>
      </c>
      <c r="B56792" s="104" t="s">
        <v>236</v>
      </c>
      <c r="C56792" s="84" t="s">
        <v>236</v>
      </c>
    </row>
    <row r="56793" spans="1:3" x14ac:dyDescent="0.25">
      <c r="A56793" s="80">
        <v>1149863</v>
      </c>
      <c r="B56793" s="104" t="s">
        <v>236</v>
      </c>
      <c r="C56793" s="84" t="s">
        <v>236</v>
      </c>
    </row>
    <row r="56794" spans="1:3" x14ac:dyDescent="0.25">
      <c r="A56794" s="80">
        <v>1149864</v>
      </c>
      <c r="B56794" s="104" t="s">
        <v>236</v>
      </c>
      <c r="C56794" s="84" t="s">
        <v>236</v>
      </c>
    </row>
    <row r="56795" spans="1:3" x14ac:dyDescent="0.25">
      <c r="A56795" s="80">
        <v>1149865</v>
      </c>
      <c r="B56795" s="104" t="s">
        <v>236</v>
      </c>
      <c r="C56795" s="84" t="s">
        <v>236</v>
      </c>
    </row>
    <row r="56796" spans="1:3" x14ac:dyDescent="0.25">
      <c r="A56796" s="80">
        <v>1149867</v>
      </c>
      <c r="B56796" s="104" t="s">
        <v>236</v>
      </c>
      <c r="C56796" s="84" t="s">
        <v>236</v>
      </c>
    </row>
    <row r="56797" spans="1:3" x14ac:dyDescent="0.25">
      <c r="A56797" s="80">
        <v>1149868</v>
      </c>
      <c r="B56797" s="104" t="s">
        <v>236</v>
      </c>
      <c r="C56797" s="84" t="s">
        <v>236</v>
      </c>
    </row>
    <row r="56798" spans="1:3" x14ac:dyDescent="0.25">
      <c r="A56798" s="80">
        <v>1149869</v>
      </c>
      <c r="B56798" s="104" t="s">
        <v>236</v>
      </c>
      <c r="C56798" s="84" t="s">
        <v>236</v>
      </c>
    </row>
    <row r="56799" spans="1:3" x14ac:dyDescent="0.25">
      <c r="A56799" s="80">
        <v>1149870</v>
      </c>
      <c r="B56799" s="104" t="s">
        <v>236</v>
      </c>
      <c r="C56799" s="84" t="s">
        <v>236</v>
      </c>
    </row>
    <row r="56800" spans="1:3" x14ac:dyDescent="0.25">
      <c r="A56800" s="80">
        <v>1149871</v>
      </c>
      <c r="B56800" s="104" t="s">
        <v>236</v>
      </c>
      <c r="C56800" s="84" t="s">
        <v>236</v>
      </c>
    </row>
    <row r="56801" spans="1:3" x14ac:dyDescent="0.25">
      <c r="A56801" s="80">
        <v>1149872</v>
      </c>
      <c r="B56801" s="104" t="s">
        <v>236</v>
      </c>
      <c r="C56801" s="84" t="s">
        <v>236</v>
      </c>
    </row>
    <row r="56802" spans="1:3" x14ac:dyDescent="0.25">
      <c r="A56802" s="80">
        <v>1149873</v>
      </c>
      <c r="B56802" s="104" t="s">
        <v>236</v>
      </c>
      <c r="C56802" s="84" t="s">
        <v>236</v>
      </c>
    </row>
    <row r="56803" spans="1:3" x14ac:dyDescent="0.25">
      <c r="A56803" s="80">
        <v>1149874</v>
      </c>
      <c r="B56803" s="104" t="s">
        <v>236</v>
      </c>
      <c r="C56803" s="84" t="s">
        <v>236</v>
      </c>
    </row>
    <row r="56804" spans="1:3" x14ac:dyDescent="0.25">
      <c r="A56804" s="80">
        <v>1149875</v>
      </c>
      <c r="B56804" s="104" t="s">
        <v>236</v>
      </c>
      <c r="C56804" s="84" t="s">
        <v>236</v>
      </c>
    </row>
    <row r="56805" spans="1:3" x14ac:dyDescent="0.25">
      <c r="A56805" s="80">
        <v>1149876</v>
      </c>
      <c r="B56805" s="104" t="s">
        <v>236</v>
      </c>
      <c r="C56805" s="84" t="s">
        <v>236</v>
      </c>
    </row>
    <row r="56806" spans="1:3" x14ac:dyDescent="0.25">
      <c r="A56806" s="80">
        <v>1149877</v>
      </c>
      <c r="B56806" s="104" t="s">
        <v>236</v>
      </c>
      <c r="C56806" s="84" t="s">
        <v>236</v>
      </c>
    </row>
    <row r="56807" spans="1:3" x14ac:dyDescent="0.25">
      <c r="A56807" s="80">
        <v>1149878</v>
      </c>
      <c r="B56807" s="104" t="s">
        <v>236</v>
      </c>
      <c r="C56807" s="84" t="s">
        <v>236</v>
      </c>
    </row>
    <row r="56808" spans="1:3" x14ac:dyDescent="0.25">
      <c r="A56808" s="80">
        <v>1149879</v>
      </c>
      <c r="B56808" s="104" t="s">
        <v>236</v>
      </c>
      <c r="C56808" s="84" t="s">
        <v>236</v>
      </c>
    </row>
    <row r="56809" spans="1:3" x14ac:dyDescent="0.25">
      <c r="A56809" s="80">
        <v>1149880</v>
      </c>
      <c r="B56809" s="104" t="s">
        <v>236</v>
      </c>
      <c r="C56809" s="84" t="s">
        <v>236</v>
      </c>
    </row>
    <row r="56810" spans="1:3" x14ac:dyDescent="0.25">
      <c r="A56810" s="80">
        <v>1149881</v>
      </c>
      <c r="B56810" s="104" t="s">
        <v>236</v>
      </c>
      <c r="C56810" s="84" t="s">
        <v>236</v>
      </c>
    </row>
    <row r="56811" spans="1:3" x14ac:dyDescent="0.25">
      <c r="A56811" s="80">
        <v>1149882</v>
      </c>
      <c r="B56811" s="104" t="s">
        <v>236</v>
      </c>
      <c r="C56811" s="84" t="s">
        <v>236</v>
      </c>
    </row>
    <row r="56812" spans="1:3" x14ac:dyDescent="0.25">
      <c r="A56812" s="80">
        <v>1149883</v>
      </c>
      <c r="B56812" s="104" t="s">
        <v>236</v>
      </c>
      <c r="C56812" s="84" t="s">
        <v>236</v>
      </c>
    </row>
    <row r="56813" spans="1:3" x14ac:dyDescent="0.25">
      <c r="A56813" s="80">
        <v>1149884</v>
      </c>
      <c r="B56813" s="104" t="s">
        <v>236</v>
      </c>
      <c r="C56813" s="84" t="s">
        <v>236</v>
      </c>
    </row>
    <row r="56814" spans="1:3" x14ac:dyDescent="0.25">
      <c r="A56814" s="80">
        <v>1149885</v>
      </c>
      <c r="B56814" s="104" t="s">
        <v>236</v>
      </c>
      <c r="C56814" s="84" t="s">
        <v>236</v>
      </c>
    </row>
    <row r="56815" spans="1:3" x14ac:dyDescent="0.25">
      <c r="A56815" s="80">
        <v>1149886</v>
      </c>
      <c r="B56815" s="104" t="s">
        <v>236</v>
      </c>
      <c r="C56815" s="84" t="s">
        <v>236</v>
      </c>
    </row>
    <row r="56816" spans="1:3" x14ac:dyDescent="0.25">
      <c r="A56816" s="80">
        <v>1149887</v>
      </c>
      <c r="B56816" s="104" t="s">
        <v>236</v>
      </c>
      <c r="C56816" s="84" t="s">
        <v>236</v>
      </c>
    </row>
    <row r="56817" spans="1:3" x14ac:dyDescent="0.25">
      <c r="A56817" s="80">
        <v>1149888</v>
      </c>
      <c r="B56817" s="104" t="s">
        <v>236</v>
      </c>
      <c r="C56817" s="84" t="s">
        <v>236</v>
      </c>
    </row>
    <row r="56818" spans="1:3" x14ac:dyDescent="0.25">
      <c r="A56818" s="80">
        <v>1149889</v>
      </c>
      <c r="B56818" s="104" t="s">
        <v>236</v>
      </c>
      <c r="C56818" s="84" t="s">
        <v>236</v>
      </c>
    </row>
    <row r="56819" spans="1:3" x14ac:dyDescent="0.25">
      <c r="A56819" s="80">
        <v>1149890</v>
      </c>
      <c r="B56819" s="104" t="s">
        <v>236</v>
      </c>
      <c r="C56819" s="84" t="s">
        <v>236</v>
      </c>
    </row>
    <row r="56820" spans="1:3" x14ac:dyDescent="0.25">
      <c r="A56820" s="80">
        <v>1149891</v>
      </c>
      <c r="B56820" s="104" t="s">
        <v>236</v>
      </c>
      <c r="C56820" s="84" t="s">
        <v>236</v>
      </c>
    </row>
    <row r="56821" spans="1:3" x14ac:dyDescent="0.25">
      <c r="A56821" s="80">
        <v>1149892</v>
      </c>
      <c r="B56821" s="104" t="s">
        <v>236</v>
      </c>
      <c r="C56821" s="84" t="s">
        <v>236</v>
      </c>
    </row>
    <row r="56822" spans="1:3" x14ac:dyDescent="0.25">
      <c r="A56822" s="80">
        <v>1149893</v>
      </c>
      <c r="B56822" s="104" t="s">
        <v>236</v>
      </c>
      <c r="C56822" s="84" t="s">
        <v>236</v>
      </c>
    </row>
    <row r="56823" spans="1:3" x14ac:dyDescent="0.25">
      <c r="A56823" s="80">
        <v>1149894</v>
      </c>
      <c r="B56823" s="104" t="s">
        <v>236</v>
      </c>
      <c r="C56823" s="84" t="s">
        <v>236</v>
      </c>
    </row>
    <row r="56824" spans="1:3" x14ac:dyDescent="0.25">
      <c r="A56824" s="80">
        <v>1149895</v>
      </c>
      <c r="B56824" s="104" t="s">
        <v>236</v>
      </c>
      <c r="C56824" s="84" t="s">
        <v>236</v>
      </c>
    </row>
    <row r="56825" spans="1:3" x14ac:dyDescent="0.25">
      <c r="A56825" s="80">
        <v>1149896</v>
      </c>
      <c r="B56825" s="104" t="s">
        <v>236</v>
      </c>
      <c r="C56825" s="84" t="s">
        <v>236</v>
      </c>
    </row>
    <row r="56826" spans="1:3" x14ac:dyDescent="0.25">
      <c r="A56826" s="80">
        <v>1149897</v>
      </c>
      <c r="B56826" s="104" t="s">
        <v>236</v>
      </c>
      <c r="C56826" s="84" t="s">
        <v>236</v>
      </c>
    </row>
    <row r="56827" spans="1:3" x14ac:dyDescent="0.25">
      <c r="A56827" s="80">
        <v>1149898</v>
      </c>
      <c r="B56827" s="104" t="s">
        <v>236</v>
      </c>
      <c r="C56827" s="84" t="s">
        <v>236</v>
      </c>
    </row>
    <row r="56828" spans="1:3" x14ac:dyDescent="0.25">
      <c r="A56828" s="80">
        <v>1149899</v>
      </c>
      <c r="B56828" s="104" t="s">
        <v>236</v>
      </c>
      <c r="C56828" s="84" t="s">
        <v>236</v>
      </c>
    </row>
    <row r="56829" spans="1:3" x14ac:dyDescent="0.25">
      <c r="A56829" s="80">
        <v>1149900</v>
      </c>
      <c r="B56829" s="104" t="s">
        <v>236</v>
      </c>
      <c r="C56829" s="84" t="s">
        <v>236</v>
      </c>
    </row>
    <row r="56830" spans="1:3" x14ac:dyDescent="0.25">
      <c r="A56830" s="80">
        <v>1149901</v>
      </c>
      <c r="B56830" s="104" t="s">
        <v>236</v>
      </c>
      <c r="C56830" s="84" t="s">
        <v>236</v>
      </c>
    </row>
    <row r="56831" spans="1:3" x14ac:dyDescent="0.25">
      <c r="A56831" s="80">
        <v>1149902</v>
      </c>
      <c r="B56831" s="104" t="s">
        <v>236</v>
      </c>
      <c r="C56831" s="84" t="s">
        <v>236</v>
      </c>
    </row>
    <row r="56832" spans="1:3" x14ac:dyDescent="0.25">
      <c r="A56832" s="80">
        <v>1149903</v>
      </c>
      <c r="B56832" s="104" t="s">
        <v>236</v>
      </c>
      <c r="C56832" s="84" t="s">
        <v>236</v>
      </c>
    </row>
    <row r="56833" spans="1:3" x14ac:dyDescent="0.25">
      <c r="A56833" s="80">
        <v>1149904</v>
      </c>
      <c r="B56833" s="104" t="s">
        <v>236</v>
      </c>
      <c r="C56833" s="84" t="s">
        <v>236</v>
      </c>
    </row>
    <row r="56834" spans="1:3" x14ac:dyDescent="0.25">
      <c r="A56834" s="80">
        <v>1149905</v>
      </c>
      <c r="B56834" s="104" t="s">
        <v>236</v>
      </c>
      <c r="C56834" s="84" t="s">
        <v>236</v>
      </c>
    </row>
    <row r="56835" spans="1:3" x14ac:dyDescent="0.25">
      <c r="A56835" s="80">
        <v>1149906</v>
      </c>
      <c r="B56835" s="104" t="s">
        <v>236</v>
      </c>
      <c r="C56835" s="84" t="s">
        <v>236</v>
      </c>
    </row>
    <row r="56836" spans="1:3" x14ac:dyDescent="0.25">
      <c r="A56836" s="80">
        <v>1149907</v>
      </c>
      <c r="B56836" s="104" t="s">
        <v>236</v>
      </c>
      <c r="C56836" s="84" t="s">
        <v>236</v>
      </c>
    </row>
    <row r="56837" spans="1:3" x14ac:dyDescent="0.25">
      <c r="A56837" s="80">
        <v>1149908</v>
      </c>
      <c r="B56837" s="104" t="s">
        <v>236</v>
      </c>
      <c r="C56837" s="84" t="s">
        <v>236</v>
      </c>
    </row>
    <row r="56838" spans="1:3" x14ac:dyDescent="0.25">
      <c r="A56838" s="80">
        <v>1149909</v>
      </c>
      <c r="B56838" s="104" t="s">
        <v>236</v>
      </c>
      <c r="C56838" s="84" t="s">
        <v>236</v>
      </c>
    </row>
    <row r="56839" spans="1:3" x14ac:dyDescent="0.25">
      <c r="A56839" s="80">
        <v>1149910</v>
      </c>
      <c r="B56839" s="104" t="s">
        <v>236</v>
      </c>
      <c r="C56839" s="84" t="s">
        <v>236</v>
      </c>
    </row>
    <row r="56840" spans="1:3" x14ac:dyDescent="0.25">
      <c r="A56840" s="80">
        <v>1149911</v>
      </c>
      <c r="B56840" s="104" t="s">
        <v>236</v>
      </c>
      <c r="C56840" s="84" t="s">
        <v>236</v>
      </c>
    </row>
    <row r="56841" spans="1:3" x14ac:dyDescent="0.25">
      <c r="A56841" s="80">
        <v>1149912</v>
      </c>
      <c r="B56841" s="104" t="s">
        <v>236</v>
      </c>
      <c r="C56841" s="84" t="s">
        <v>236</v>
      </c>
    </row>
    <row r="56842" spans="1:3" x14ac:dyDescent="0.25">
      <c r="A56842" s="80">
        <v>1149913</v>
      </c>
      <c r="B56842" s="104" t="s">
        <v>236</v>
      </c>
      <c r="C56842" s="84" t="s">
        <v>236</v>
      </c>
    </row>
    <row r="56843" spans="1:3" x14ac:dyDescent="0.25">
      <c r="A56843" s="80">
        <v>1149914</v>
      </c>
      <c r="B56843" s="104" t="s">
        <v>236</v>
      </c>
      <c r="C56843" s="84" t="s">
        <v>236</v>
      </c>
    </row>
    <row r="56844" spans="1:3" x14ac:dyDescent="0.25">
      <c r="A56844" s="80">
        <v>1149915</v>
      </c>
      <c r="B56844" s="104" t="s">
        <v>236</v>
      </c>
      <c r="C56844" s="84" t="s">
        <v>236</v>
      </c>
    </row>
    <row r="56845" spans="1:3" x14ac:dyDescent="0.25">
      <c r="A56845" s="80">
        <v>1149916</v>
      </c>
      <c r="B56845" s="104" t="s">
        <v>236</v>
      </c>
      <c r="C56845" s="84" t="s">
        <v>236</v>
      </c>
    </row>
    <row r="56846" spans="1:3" x14ac:dyDescent="0.25">
      <c r="A56846" s="80">
        <v>1149917</v>
      </c>
      <c r="B56846" s="104" t="s">
        <v>236</v>
      </c>
      <c r="C56846" s="84" t="s">
        <v>236</v>
      </c>
    </row>
    <row r="56847" spans="1:3" x14ac:dyDescent="0.25">
      <c r="A56847" s="80">
        <v>1149918</v>
      </c>
      <c r="B56847" s="104" t="s">
        <v>236</v>
      </c>
      <c r="C56847" s="84" t="s">
        <v>236</v>
      </c>
    </row>
    <row r="56848" spans="1:3" x14ac:dyDescent="0.25">
      <c r="A56848" s="80">
        <v>1149919</v>
      </c>
      <c r="B56848" s="104" t="s">
        <v>236</v>
      </c>
      <c r="C56848" s="84" t="s">
        <v>236</v>
      </c>
    </row>
    <row r="56849" spans="1:3" x14ac:dyDescent="0.25">
      <c r="A56849" s="80">
        <v>1149920</v>
      </c>
      <c r="B56849" s="104" t="s">
        <v>236</v>
      </c>
      <c r="C56849" s="84" t="s">
        <v>236</v>
      </c>
    </row>
    <row r="56850" spans="1:3" x14ac:dyDescent="0.25">
      <c r="A56850" s="80">
        <v>1149921</v>
      </c>
      <c r="B56850" s="104" t="s">
        <v>236</v>
      </c>
      <c r="C56850" s="84" t="s">
        <v>236</v>
      </c>
    </row>
    <row r="56851" spans="1:3" x14ac:dyDescent="0.25">
      <c r="A56851" s="80">
        <v>1149922</v>
      </c>
      <c r="B56851" s="104" t="s">
        <v>236</v>
      </c>
      <c r="C56851" s="84" t="s">
        <v>236</v>
      </c>
    </row>
    <row r="56852" spans="1:3" x14ac:dyDescent="0.25">
      <c r="A56852" s="80">
        <v>1149923</v>
      </c>
      <c r="B56852" s="104" t="s">
        <v>236</v>
      </c>
      <c r="C56852" s="84" t="s">
        <v>236</v>
      </c>
    </row>
    <row r="56853" spans="1:3" x14ac:dyDescent="0.25">
      <c r="A56853" s="80">
        <v>1149924</v>
      </c>
      <c r="B56853" s="104" t="s">
        <v>236</v>
      </c>
      <c r="C56853" s="84" t="s">
        <v>236</v>
      </c>
    </row>
    <row r="56854" spans="1:3" x14ac:dyDescent="0.25">
      <c r="A56854" s="80">
        <v>1149925</v>
      </c>
      <c r="B56854" s="104" t="s">
        <v>236</v>
      </c>
      <c r="C56854" s="84" t="s">
        <v>236</v>
      </c>
    </row>
    <row r="56855" spans="1:3" x14ac:dyDescent="0.25">
      <c r="A56855" s="80">
        <v>1149926</v>
      </c>
      <c r="B56855" s="104" t="s">
        <v>236</v>
      </c>
      <c r="C56855" s="84" t="s">
        <v>236</v>
      </c>
    </row>
    <row r="56856" spans="1:3" x14ac:dyDescent="0.25">
      <c r="A56856" s="80">
        <v>1149927</v>
      </c>
      <c r="B56856" s="104" t="s">
        <v>236</v>
      </c>
      <c r="C56856" s="84" t="s">
        <v>236</v>
      </c>
    </row>
    <row r="56857" spans="1:3" x14ac:dyDescent="0.25">
      <c r="A56857" s="80">
        <v>1149928</v>
      </c>
      <c r="B56857" s="104" t="s">
        <v>236</v>
      </c>
      <c r="C56857" s="84" t="s">
        <v>236</v>
      </c>
    </row>
    <row r="56858" spans="1:3" x14ac:dyDescent="0.25">
      <c r="A56858" s="80">
        <v>1149929</v>
      </c>
      <c r="B56858" s="104" t="s">
        <v>236</v>
      </c>
      <c r="C56858" s="84" t="s">
        <v>236</v>
      </c>
    </row>
    <row r="56859" spans="1:3" x14ac:dyDescent="0.25">
      <c r="A56859" s="80">
        <v>1149930</v>
      </c>
      <c r="B56859" s="104" t="s">
        <v>236</v>
      </c>
      <c r="C56859" s="84" t="s">
        <v>236</v>
      </c>
    </row>
    <row r="56860" spans="1:3" x14ac:dyDescent="0.25">
      <c r="A56860" s="80">
        <v>1149931</v>
      </c>
      <c r="B56860" s="104" t="s">
        <v>236</v>
      </c>
      <c r="C56860" s="84" t="s">
        <v>236</v>
      </c>
    </row>
    <row r="56861" spans="1:3" x14ac:dyDescent="0.25">
      <c r="A56861" s="80">
        <v>1149932</v>
      </c>
      <c r="B56861" s="104" t="s">
        <v>236</v>
      </c>
      <c r="C56861" s="84" t="s">
        <v>236</v>
      </c>
    </row>
    <row r="56862" spans="1:3" x14ac:dyDescent="0.25">
      <c r="A56862" s="80">
        <v>1149933</v>
      </c>
      <c r="B56862" s="104" t="s">
        <v>236</v>
      </c>
      <c r="C56862" s="84" t="s">
        <v>236</v>
      </c>
    </row>
    <row r="56863" spans="1:3" x14ac:dyDescent="0.25">
      <c r="A56863" s="80">
        <v>1149934</v>
      </c>
      <c r="B56863" s="104" t="s">
        <v>236</v>
      </c>
      <c r="C56863" s="84" t="s">
        <v>236</v>
      </c>
    </row>
    <row r="56864" spans="1:3" x14ac:dyDescent="0.25">
      <c r="A56864" s="80">
        <v>1149935</v>
      </c>
      <c r="B56864" s="104" t="s">
        <v>236</v>
      </c>
      <c r="C56864" s="84" t="s">
        <v>236</v>
      </c>
    </row>
    <row r="56865" spans="1:3" x14ac:dyDescent="0.25">
      <c r="A56865" s="80">
        <v>1149936</v>
      </c>
      <c r="B56865" s="104" t="s">
        <v>236</v>
      </c>
      <c r="C56865" s="84" t="s">
        <v>236</v>
      </c>
    </row>
    <row r="56866" spans="1:3" x14ac:dyDescent="0.25">
      <c r="A56866" s="80">
        <v>1149937</v>
      </c>
      <c r="B56866" s="104" t="s">
        <v>236</v>
      </c>
      <c r="C56866" s="84" t="s">
        <v>236</v>
      </c>
    </row>
    <row r="56867" spans="1:3" x14ac:dyDescent="0.25">
      <c r="A56867" s="80">
        <v>1149938</v>
      </c>
      <c r="B56867" s="104" t="s">
        <v>236</v>
      </c>
      <c r="C56867" s="84" t="s">
        <v>236</v>
      </c>
    </row>
    <row r="56868" spans="1:3" x14ac:dyDescent="0.25">
      <c r="A56868" s="80">
        <v>1149939</v>
      </c>
      <c r="B56868" s="104" t="s">
        <v>236</v>
      </c>
      <c r="C56868" s="84" t="s">
        <v>236</v>
      </c>
    </row>
    <row r="56869" spans="1:3" x14ac:dyDescent="0.25">
      <c r="A56869" s="80">
        <v>1149940</v>
      </c>
      <c r="B56869" s="104" t="s">
        <v>236</v>
      </c>
      <c r="C56869" s="84" t="s">
        <v>236</v>
      </c>
    </row>
    <row r="56870" spans="1:3" x14ac:dyDescent="0.25">
      <c r="A56870" s="80">
        <v>1149941</v>
      </c>
      <c r="B56870" s="104" t="s">
        <v>236</v>
      </c>
      <c r="C56870" s="84" t="s">
        <v>236</v>
      </c>
    </row>
    <row r="56871" spans="1:3" x14ac:dyDescent="0.25">
      <c r="A56871" s="80">
        <v>1149942</v>
      </c>
      <c r="B56871" s="104" t="s">
        <v>236</v>
      </c>
      <c r="C56871" s="84" t="s">
        <v>236</v>
      </c>
    </row>
    <row r="56872" spans="1:3" x14ac:dyDescent="0.25">
      <c r="A56872" s="80">
        <v>1149943</v>
      </c>
      <c r="B56872" s="104" t="s">
        <v>236</v>
      </c>
      <c r="C56872" s="84" t="s">
        <v>236</v>
      </c>
    </row>
    <row r="56873" spans="1:3" x14ac:dyDescent="0.25">
      <c r="A56873" s="80">
        <v>1149944</v>
      </c>
      <c r="B56873" s="104" t="s">
        <v>236</v>
      </c>
      <c r="C56873" s="84" t="s">
        <v>236</v>
      </c>
    </row>
    <row r="56874" spans="1:3" x14ac:dyDescent="0.25">
      <c r="A56874" s="80">
        <v>1149945</v>
      </c>
      <c r="B56874" s="104" t="s">
        <v>236</v>
      </c>
      <c r="C56874" s="84" t="s">
        <v>236</v>
      </c>
    </row>
    <row r="56875" spans="1:3" x14ac:dyDescent="0.25">
      <c r="A56875" s="80">
        <v>1149946</v>
      </c>
      <c r="B56875" s="104" t="s">
        <v>236</v>
      </c>
      <c r="C56875" s="84" t="s">
        <v>236</v>
      </c>
    </row>
    <row r="56876" spans="1:3" x14ac:dyDescent="0.25">
      <c r="A56876" s="80">
        <v>1149947</v>
      </c>
      <c r="B56876" s="104" t="s">
        <v>236</v>
      </c>
      <c r="C56876" s="84" t="s">
        <v>236</v>
      </c>
    </row>
    <row r="56877" spans="1:3" x14ac:dyDescent="0.25">
      <c r="A56877" s="80">
        <v>1149948</v>
      </c>
      <c r="B56877" s="104" t="s">
        <v>236</v>
      </c>
      <c r="C56877" s="84" t="s">
        <v>236</v>
      </c>
    </row>
    <row r="56878" spans="1:3" x14ac:dyDescent="0.25">
      <c r="A56878" s="80">
        <v>1149949</v>
      </c>
      <c r="B56878" s="104" t="s">
        <v>236</v>
      </c>
      <c r="C56878" s="84" t="s">
        <v>236</v>
      </c>
    </row>
    <row r="56879" spans="1:3" x14ac:dyDescent="0.25">
      <c r="A56879" s="80">
        <v>1149950</v>
      </c>
      <c r="B56879" s="104" t="s">
        <v>236</v>
      </c>
      <c r="C56879" s="84" t="s">
        <v>236</v>
      </c>
    </row>
    <row r="56880" spans="1:3" x14ac:dyDescent="0.25">
      <c r="A56880" s="80">
        <v>1149951</v>
      </c>
      <c r="B56880" s="104" t="s">
        <v>236</v>
      </c>
      <c r="C56880" s="84" t="s">
        <v>236</v>
      </c>
    </row>
    <row r="56881" spans="1:3" x14ac:dyDescent="0.25">
      <c r="A56881" s="80">
        <v>1149952</v>
      </c>
      <c r="B56881" s="104" t="s">
        <v>236</v>
      </c>
      <c r="C56881" s="84" t="s">
        <v>236</v>
      </c>
    </row>
    <row r="56882" spans="1:3" x14ac:dyDescent="0.25">
      <c r="A56882" s="80">
        <v>1149953</v>
      </c>
      <c r="B56882" s="104" t="s">
        <v>236</v>
      </c>
      <c r="C56882" s="84" t="s">
        <v>236</v>
      </c>
    </row>
    <row r="56883" spans="1:3" x14ac:dyDescent="0.25">
      <c r="A56883" s="80">
        <v>1149954</v>
      </c>
      <c r="B56883" s="104" t="s">
        <v>236</v>
      </c>
      <c r="C56883" s="84" t="s">
        <v>236</v>
      </c>
    </row>
    <row r="56884" spans="1:3" x14ac:dyDescent="0.25">
      <c r="A56884" s="80">
        <v>1149955</v>
      </c>
      <c r="B56884" s="104" t="s">
        <v>236</v>
      </c>
      <c r="C56884" s="84" t="s">
        <v>236</v>
      </c>
    </row>
    <row r="56885" spans="1:3" x14ac:dyDescent="0.25">
      <c r="A56885" s="80">
        <v>1149956</v>
      </c>
      <c r="B56885" s="104" t="s">
        <v>236</v>
      </c>
      <c r="C56885" s="84" t="s">
        <v>236</v>
      </c>
    </row>
    <row r="56886" spans="1:3" x14ac:dyDescent="0.25">
      <c r="A56886" s="80">
        <v>1149957</v>
      </c>
      <c r="B56886" s="104" t="s">
        <v>236</v>
      </c>
      <c r="C56886" s="84" t="s">
        <v>236</v>
      </c>
    </row>
    <row r="56887" spans="1:3" x14ac:dyDescent="0.25">
      <c r="A56887" s="80">
        <v>1149958</v>
      </c>
      <c r="B56887" s="104" t="s">
        <v>236</v>
      </c>
      <c r="C56887" s="84" t="s">
        <v>236</v>
      </c>
    </row>
    <row r="56888" spans="1:3" x14ac:dyDescent="0.25">
      <c r="A56888" s="80">
        <v>1149959</v>
      </c>
      <c r="B56888" s="104" t="s">
        <v>236</v>
      </c>
      <c r="C56888" s="84" t="s">
        <v>236</v>
      </c>
    </row>
    <row r="56889" spans="1:3" x14ac:dyDescent="0.25">
      <c r="A56889" s="80">
        <v>1149960</v>
      </c>
      <c r="B56889" s="104" t="s">
        <v>236</v>
      </c>
      <c r="C56889" s="84" t="s">
        <v>236</v>
      </c>
    </row>
    <row r="56890" spans="1:3" x14ac:dyDescent="0.25">
      <c r="A56890" s="80">
        <v>1149961</v>
      </c>
      <c r="B56890" s="104" t="s">
        <v>236</v>
      </c>
      <c r="C56890" s="84" t="s">
        <v>236</v>
      </c>
    </row>
    <row r="56891" spans="1:3" x14ac:dyDescent="0.25">
      <c r="A56891" s="80">
        <v>1149962</v>
      </c>
      <c r="B56891" s="104" t="s">
        <v>236</v>
      </c>
      <c r="C56891" s="84" t="s">
        <v>236</v>
      </c>
    </row>
    <row r="56892" spans="1:3" x14ac:dyDescent="0.25">
      <c r="A56892" s="80">
        <v>1149963</v>
      </c>
      <c r="B56892" s="104" t="s">
        <v>236</v>
      </c>
      <c r="C56892" s="84" t="s">
        <v>236</v>
      </c>
    </row>
    <row r="56893" spans="1:3" x14ac:dyDescent="0.25">
      <c r="A56893" s="80">
        <v>1149964</v>
      </c>
      <c r="B56893" s="104" t="s">
        <v>236</v>
      </c>
      <c r="C56893" s="84" t="s">
        <v>236</v>
      </c>
    </row>
    <row r="56894" spans="1:3" x14ac:dyDescent="0.25">
      <c r="A56894" s="80">
        <v>1149965</v>
      </c>
      <c r="B56894" s="104" t="s">
        <v>236</v>
      </c>
      <c r="C56894" s="84" t="s">
        <v>236</v>
      </c>
    </row>
    <row r="56895" spans="1:3" x14ac:dyDescent="0.25">
      <c r="A56895" s="80">
        <v>1149966</v>
      </c>
      <c r="B56895" s="104" t="s">
        <v>236</v>
      </c>
      <c r="C56895" s="84" t="s">
        <v>236</v>
      </c>
    </row>
    <row r="56896" spans="1:3" x14ac:dyDescent="0.25">
      <c r="A56896" s="80">
        <v>1149967</v>
      </c>
      <c r="B56896" s="104" t="s">
        <v>236</v>
      </c>
      <c r="C56896" s="84" t="s">
        <v>236</v>
      </c>
    </row>
    <row r="56897" spans="1:3" x14ac:dyDescent="0.25">
      <c r="A56897" s="80">
        <v>1149968</v>
      </c>
      <c r="B56897" s="104" t="s">
        <v>236</v>
      </c>
      <c r="C56897" s="84" t="s">
        <v>236</v>
      </c>
    </row>
    <row r="56898" spans="1:3" x14ac:dyDescent="0.25">
      <c r="A56898" s="80">
        <v>1149969</v>
      </c>
      <c r="B56898" s="104" t="s">
        <v>236</v>
      </c>
      <c r="C56898" s="84" t="s">
        <v>236</v>
      </c>
    </row>
    <row r="56899" spans="1:3" x14ac:dyDescent="0.25">
      <c r="A56899" s="80">
        <v>1149970</v>
      </c>
      <c r="B56899" s="104" t="s">
        <v>236</v>
      </c>
      <c r="C56899" s="84" t="s">
        <v>236</v>
      </c>
    </row>
    <row r="56900" spans="1:3" x14ac:dyDescent="0.25">
      <c r="A56900" s="80">
        <v>1149971</v>
      </c>
      <c r="B56900" s="104" t="s">
        <v>236</v>
      </c>
      <c r="C56900" s="84" t="s">
        <v>236</v>
      </c>
    </row>
    <row r="56901" spans="1:3" x14ac:dyDescent="0.25">
      <c r="A56901" s="80">
        <v>1149972</v>
      </c>
      <c r="B56901" s="104" t="s">
        <v>236</v>
      </c>
      <c r="C56901" s="84" t="s">
        <v>236</v>
      </c>
    </row>
    <row r="56902" spans="1:3" x14ac:dyDescent="0.25">
      <c r="A56902" s="80">
        <v>1149973</v>
      </c>
      <c r="B56902" s="104" t="s">
        <v>236</v>
      </c>
      <c r="C56902" s="84" t="s">
        <v>236</v>
      </c>
    </row>
    <row r="56903" spans="1:3" x14ac:dyDescent="0.25">
      <c r="A56903" s="80">
        <v>1149974</v>
      </c>
      <c r="B56903" s="104" t="s">
        <v>236</v>
      </c>
      <c r="C56903" s="84" t="s">
        <v>236</v>
      </c>
    </row>
    <row r="56904" spans="1:3" x14ac:dyDescent="0.25">
      <c r="A56904" s="80">
        <v>1149975</v>
      </c>
      <c r="B56904" s="104" t="s">
        <v>236</v>
      </c>
      <c r="C56904" s="84" t="s">
        <v>236</v>
      </c>
    </row>
    <row r="56905" spans="1:3" x14ac:dyDescent="0.25">
      <c r="A56905" s="80">
        <v>1149976</v>
      </c>
      <c r="B56905" s="104" t="s">
        <v>236</v>
      </c>
      <c r="C56905" s="84" t="s">
        <v>236</v>
      </c>
    </row>
    <row r="56906" spans="1:3" x14ac:dyDescent="0.25">
      <c r="A56906" s="80">
        <v>1149977</v>
      </c>
      <c r="B56906" s="104" t="s">
        <v>236</v>
      </c>
      <c r="C56906" s="84" t="s">
        <v>236</v>
      </c>
    </row>
    <row r="56907" spans="1:3" x14ac:dyDescent="0.25">
      <c r="A56907" s="80">
        <v>1149978</v>
      </c>
      <c r="B56907" s="104" t="s">
        <v>236</v>
      </c>
      <c r="C56907" s="84" t="s">
        <v>236</v>
      </c>
    </row>
    <row r="56908" spans="1:3" x14ac:dyDescent="0.25">
      <c r="A56908" s="80">
        <v>1149979</v>
      </c>
      <c r="B56908" s="104" t="s">
        <v>236</v>
      </c>
      <c r="C56908" s="84" t="s">
        <v>236</v>
      </c>
    </row>
    <row r="56909" spans="1:3" x14ac:dyDescent="0.25">
      <c r="A56909" s="80">
        <v>1149980</v>
      </c>
      <c r="B56909" s="104" t="s">
        <v>236</v>
      </c>
      <c r="C56909" s="84" t="s">
        <v>236</v>
      </c>
    </row>
    <row r="56910" spans="1:3" x14ac:dyDescent="0.25">
      <c r="A56910" s="80">
        <v>1149981</v>
      </c>
      <c r="B56910" s="104" t="s">
        <v>236</v>
      </c>
      <c r="C56910" s="84" t="s">
        <v>236</v>
      </c>
    </row>
    <row r="56911" spans="1:3" x14ac:dyDescent="0.25">
      <c r="A56911" s="80">
        <v>1149982</v>
      </c>
      <c r="B56911" s="104" t="s">
        <v>236</v>
      </c>
      <c r="C56911" s="84" t="s">
        <v>236</v>
      </c>
    </row>
    <row r="56912" spans="1:3" x14ac:dyDescent="0.25">
      <c r="A56912" s="80">
        <v>1149983</v>
      </c>
      <c r="B56912" s="104" t="s">
        <v>236</v>
      </c>
      <c r="C56912" s="84" t="s">
        <v>236</v>
      </c>
    </row>
    <row r="56913" spans="1:3" x14ac:dyDescent="0.25">
      <c r="A56913" s="80">
        <v>1149984</v>
      </c>
      <c r="B56913" s="104" t="s">
        <v>236</v>
      </c>
      <c r="C56913" s="84" t="s">
        <v>236</v>
      </c>
    </row>
    <row r="56914" spans="1:3" x14ac:dyDescent="0.25">
      <c r="A56914" s="80">
        <v>1149985</v>
      </c>
      <c r="B56914" s="104" t="s">
        <v>236</v>
      </c>
      <c r="C56914" s="84" t="s">
        <v>236</v>
      </c>
    </row>
    <row r="56915" spans="1:3" x14ac:dyDescent="0.25">
      <c r="A56915" s="80">
        <v>1149986</v>
      </c>
      <c r="B56915" s="104" t="s">
        <v>236</v>
      </c>
      <c r="C56915" s="84" t="s">
        <v>236</v>
      </c>
    </row>
    <row r="56916" spans="1:3" x14ac:dyDescent="0.25">
      <c r="A56916" s="80">
        <v>1149987</v>
      </c>
      <c r="B56916" s="104" t="s">
        <v>236</v>
      </c>
      <c r="C56916" s="84" t="s">
        <v>236</v>
      </c>
    </row>
    <row r="56917" spans="1:3" x14ac:dyDescent="0.25">
      <c r="A56917" s="80">
        <v>1149988</v>
      </c>
      <c r="B56917" s="104" t="s">
        <v>236</v>
      </c>
      <c r="C56917" s="84" t="s">
        <v>236</v>
      </c>
    </row>
    <row r="56918" spans="1:3" x14ac:dyDescent="0.25">
      <c r="A56918" s="80">
        <v>1149989</v>
      </c>
      <c r="B56918" s="104" t="s">
        <v>236</v>
      </c>
      <c r="C56918" s="84" t="s">
        <v>236</v>
      </c>
    </row>
    <row r="56919" spans="1:3" x14ac:dyDescent="0.25">
      <c r="A56919" s="80">
        <v>1149990</v>
      </c>
      <c r="B56919" s="104" t="s">
        <v>236</v>
      </c>
      <c r="C56919" s="84" t="s">
        <v>236</v>
      </c>
    </row>
    <row r="56920" spans="1:3" x14ac:dyDescent="0.25">
      <c r="A56920" s="80">
        <v>1149991</v>
      </c>
      <c r="B56920" s="104" t="s">
        <v>236</v>
      </c>
      <c r="C56920" s="84" t="s">
        <v>236</v>
      </c>
    </row>
    <row r="56921" spans="1:3" x14ac:dyDescent="0.25">
      <c r="A56921" s="80">
        <v>1149992</v>
      </c>
      <c r="B56921" s="104" t="s">
        <v>236</v>
      </c>
      <c r="C56921" s="84" t="s">
        <v>236</v>
      </c>
    </row>
    <row r="56922" spans="1:3" x14ac:dyDescent="0.25">
      <c r="A56922" s="80">
        <v>1149993</v>
      </c>
      <c r="B56922" s="104" t="s">
        <v>236</v>
      </c>
      <c r="C56922" s="84" t="s">
        <v>236</v>
      </c>
    </row>
    <row r="56923" spans="1:3" x14ac:dyDescent="0.25">
      <c r="A56923" s="80">
        <v>1149994</v>
      </c>
      <c r="B56923" s="104" t="s">
        <v>236</v>
      </c>
      <c r="C56923" s="84" t="s">
        <v>236</v>
      </c>
    </row>
    <row r="56924" spans="1:3" x14ac:dyDescent="0.25">
      <c r="A56924" s="80">
        <v>1149995</v>
      </c>
      <c r="B56924" s="104" t="s">
        <v>236</v>
      </c>
      <c r="C56924" s="84" t="s">
        <v>236</v>
      </c>
    </row>
    <row r="56925" spans="1:3" x14ac:dyDescent="0.25">
      <c r="A56925" s="80">
        <v>1149996</v>
      </c>
      <c r="B56925" s="104" t="s">
        <v>236</v>
      </c>
      <c r="C56925" s="84" t="s">
        <v>236</v>
      </c>
    </row>
    <row r="56926" spans="1:3" x14ac:dyDescent="0.25">
      <c r="A56926" s="80">
        <v>1149997</v>
      </c>
      <c r="B56926" s="104" t="s">
        <v>236</v>
      </c>
      <c r="C56926" s="84" t="s">
        <v>236</v>
      </c>
    </row>
    <row r="56927" spans="1:3" x14ac:dyDescent="0.25">
      <c r="A56927" s="80">
        <v>1149998</v>
      </c>
      <c r="B56927" s="104" t="s">
        <v>236</v>
      </c>
      <c r="C56927" s="84" t="s">
        <v>236</v>
      </c>
    </row>
    <row r="56928" spans="1:3" x14ac:dyDescent="0.25">
      <c r="A56928" s="80">
        <v>1149999</v>
      </c>
      <c r="B56928" s="104" t="s">
        <v>236</v>
      </c>
      <c r="C56928" s="84" t="s">
        <v>236</v>
      </c>
    </row>
    <row r="56929" spans="1:3" x14ac:dyDescent="0.25">
      <c r="A56929" s="80">
        <v>1150000</v>
      </c>
      <c r="B56929" s="104" t="s">
        <v>236</v>
      </c>
      <c r="C56929" s="84" t="s">
        <v>236</v>
      </c>
    </row>
    <row r="56930" spans="1:3" x14ac:dyDescent="0.25">
      <c r="A56930" s="80">
        <v>1150001</v>
      </c>
      <c r="B56930" s="104" t="s">
        <v>236</v>
      </c>
      <c r="C56930" s="84" t="s">
        <v>236</v>
      </c>
    </row>
    <row r="56931" spans="1:3" x14ac:dyDescent="0.25">
      <c r="A56931" s="80">
        <v>1150002</v>
      </c>
      <c r="B56931" s="104" t="s">
        <v>236</v>
      </c>
      <c r="C56931" s="84" t="s">
        <v>236</v>
      </c>
    </row>
    <row r="56932" spans="1:3" x14ac:dyDescent="0.25">
      <c r="A56932" s="80">
        <v>1150003</v>
      </c>
      <c r="B56932" s="104" t="s">
        <v>236</v>
      </c>
      <c r="C56932" s="84" t="s">
        <v>236</v>
      </c>
    </row>
    <row r="56933" spans="1:3" x14ac:dyDescent="0.25">
      <c r="A56933" s="80">
        <v>1150004</v>
      </c>
      <c r="B56933" s="104" t="s">
        <v>236</v>
      </c>
      <c r="C56933" s="84" t="s">
        <v>236</v>
      </c>
    </row>
    <row r="56934" spans="1:3" x14ac:dyDescent="0.25">
      <c r="A56934" s="80">
        <v>1150005</v>
      </c>
      <c r="B56934" s="104" t="s">
        <v>236</v>
      </c>
      <c r="C56934" s="84" t="s">
        <v>236</v>
      </c>
    </row>
    <row r="56935" spans="1:3" x14ac:dyDescent="0.25">
      <c r="A56935" s="80">
        <v>1150006</v>
      </c>
      <c r="B56935" s="104" t="s">
        <v>236</v>
      </c>
      <c r="C56935" s="84" t="s">
        <v>236</v>
      </c>
    </row>
    <row r="56936" spans="1:3" x14ac:dyDescent="0.25">
      <c r="A56936" s="80">
        <v>1150007</v>
      </c>
      <c r="B56936" s="104" t="s">
        <v>236</v>
      </c>
      <c r="C56936" s="84" t="s">
        <v>236</v>
      </c>
    </row>
    <row r="56937" spans="1:3" x14ac:dyDescent="0.25">
      <c r="A56937" s="80">
        <v>1150008</v>
      </c>
      <c r="B56937" s="104" t="s">
        <v>236</v>
      </c>
      <c r="C56937" s="84" t="s">
        <v>236</v>
      </c>
    </row>
    <row r="56938" spans="1:3" x14ac:dyDescent="0.25">
      <c r="A56938" s="80">
        <v>1150009</v>
      </c>
      <c r="B56938" s="104" t="s">
        <v>236</v>
      </c>
      <c r="C56938" s="84" t="s">
        <v>236</v>
      </c>
    </row>
    <row r="56939" spans="1:3" x14ac:dyDescent="0.25">
      <c r="A56939" s="80">
        <v>1150010</v>
      </c>
      <c r="B56939" s="104" t="s">
        <v>236</v>
      </c>
      <c r="C56939" s="84" t="s">
        <v>236</v>
      </c>
    </row>
    <row r="56940" spans="1:3" x14ac:dyDescent="0.25">
      <c r="A56940" s="80">
        <v>1150011</v>
      </c>
      <c r="B56940" s="104" t="s">
        <v>236</v>
      </c>
      <c r="C56940" s="84" t="s">
        <v>236</v>
      </c>
    </row>
    <row r="56941" spans="1:3" x14ac:dyDescent="0.25">
      <c r="A56941" s="80">
        <v>1150012</v>
      </c>
      <c r="B56941" s="104" t="s">
        <v>236</v>
      </c>
      <c r="C56941" s="84" t="s">
        <v>236</v>
      </c>
    </row>
    <row r="56942" spans="1:3" x14ac:dyDescent="0.25">
      <c r="A56942" s="80">
        <v>1150013</v>
      </c>
      <c r="B56942" s="104" t="s">
        <v>236</v>
      </c>
      <c r="C56942" s="84" t="s">
        <v>236</v>
      </c>
    </row>
    <row r="56943" spans="1:3" x14ac:dyDescent="0.25">
      <c r="A56943" s="80">
        <v>1150014</v>
      </c>
      <c r="B56943" s="104" t="s">
        <v>236</v>
      </c>
      <c r="C56943" s="84" t="s">
        <v>236</v>
      </c>
    </row>
    <row r="56944" spans="1:3" x14ac:dyDescent="0.25">
      <c r="A56944" s="80">
        <v>1150015</v>
      </c>
      <c r="B56944" s="104" t="s">
        <v>236</v>
      </c>
      <c r="C56944" s="84" t="s">
        <v>236</v>
      </c>
    </row>
    <row r="56945" spans="1:3" x14ac:dyDescent="0.25">
      <c r="A56945" s="80">
        <v>1150016</v>
      </c>
      <c r="B56945" s="104" t="s">
        <v>236</v>
      </c>
      <c r="C56945" s="84" t="s">
        <v>236</v>
      </c>
    </row>
    <row r="56946" spans="1:3" x14ac:dyDescent="0.25">
      <c r="A56946" s="80">
        <v>1150017</v>
      </c>
      <c r="B56946" s="104" t="s">
        <v>236</v>
      </c>
      <c r="C56946" s="84" t="s">
        <v>236</v>
      </c>
    </row>
    <row r="56947" spans="1:3" x14ac:dyDescent="0.25">
      <c r="A56947" s="80">
        <v>1150018</v>
      </c>
      <c r="B56947" s="104" t="s">
        <v>236</v>
      </c>
      <c r="C56947" s="84" t="s">
        <v>236</v>
      </c>
    </row>
    <row r="56948" spans="1:3" x14ac:dyDescent="0.25">
      <c r="A56948" s="80">
        <v>1150019</v>
      </c>
      <c r="B56948" s="104" t="s">
        <v>236</v>
      </c>
      <c r="C56948" s="84" t="s">
        <v>236</v>
      </c>
    </row>
    <row r="56949" spans="1:3" x14ac:dyDescent="0.25">
      <c r="A56949" s="80">
        <v>1150020</v>
      </c>
      <c r="B56949" s="104" t="s">
        <v>236</v>
      </c>
      <c r="C56949" s="84" t="s">
        <v>236</v>
      </c>
    </row>
    <row r="56950" spans="1:3" x14ac:dyDescent="0.25">
      <c r="A56950" s="80">
        <v>1150021</v>
      </c>
      <c r="B56950" s="104" t="s">
        <v>236</v>
      </c>
      <c r="C56950" s="84" t="s">
        <v>236</v>
      </c>
    </row>
    <row r="56951" spans="1:3" x14ac:dyDescent="0.25">
      <c r="A56951" s="80">
        <v>1150022</v>
      </c>
      <c r="B56951" s="104" t="s">
        <v>236</v>
      </c>
      <c r="C56951" s="84" t="s">
        <v>236</v>
      </c>
    </row>
    <row r="56952" spans="1:3" x14ac:dyDescent="0.25">
      <c r="A56952" s="80">
        <v>1150023</v>
      </c>
      <c r="B56952" s="104" t="s">
        <v>236</v>
      </c>
      <c r="C56952" s="84" t="s">
        <v>236</v>
      </c>
    </row>
    <row r="56953" spans="1:3" x14ac:dyDescent="0.25">
      <c r="A56953" s="80">
        <v>1150024</v>
      </c>
      <c r="B56953" s="104" t="s">
        <v>236</v>
      </c>
      <c r="C56953" s="84" t="s">
        <v>236</v>
      </c>
    </row>
    <row r="56954" spans="1:3" x14ac:dyDescent="0.25">
      <c r="A56954" s="80">
        <v>1150025</v>
      </c>
      <c r="B56954" s="104" t="s">
        <v>236</v>
      </c>
      <c r="C56954" s="84" t="s">
        <v>236</v>
      </c>
    </row>
    <row r="56955" spans="1:3" x14ac:dyDescent="0.25">
      <c r="A56955" s="80">
        <v>1150026</v>
      </c>
      <c r="B56955" s="104" t="s">
        <v>236</v>
      </c>
      <c r="C56955" s="84" t="s">
        <v>236</v>
      </c>
    </row>
    <row r="56956" spans="1:3" x14ac:dyDescent="0.25">
      <c r="A56956" s="80">
        <v>1150027</v>
      </c>
      <c r="B56956" s="104" t="s">
        <v>236</v>
      </c>
      <c r="C56956" s="84" t="s">
        <v>236</v>
      </c>
    </row>
    <row r="56957" spans="1:3" x14ac:dyDescent="0.25">
      <c r="A56957" s="80">
        <v>1150028</v>
      </c>
      <c r="B56957" s="104" t="s">
        <v>236</v>
      </c>
      <c r="C56957" s="84" t="s">
        <v>236</v>
      </c>
    </row>
    <row r="56958" spans="1:3" x14ac:dyDescent="0.25">
      <c r="A56958" s="80">
        <v>1150029</v>
      </c>
      <c r="B56958" s="104" t="s">
        <v>236</v>
      </c>
      <c r="C56958" s="84" t="s">
        <v>236</v>
      </c>
    </row>
    <row r="56959" spans="1:3" x14ac:dyDescent="0.25">
      <c r="A56959" s="80">
        <v>1150030</v>
      </c>
      <c r="B56959" s="104" t="s">
        <v>236</v>
      </c>
      <c r="C56959" s="84" t="s">
        <v>236</v>
      </c>
    </row>
    <row r="56960" spans="1:3" x14ac:dyDescent="0.25">
      <c r="A56960" s="80">
        <v>1150031</v>
      </c>
      <c r="B56960" s="104" t="s">
        <v>236</v>
      </c>
      <c r="C56960" s="84" t="s">
        <v>236</v>
      </c>
    </row>
    <row r="56961" spans="1:3" x14ac:dyDescent="0.25">
      <c r="A56961" s="80">
        <v>1150032</v>
      </c>
      <c r="B56961" s="104" t="s">
        <v>236</v>
      </c>
      <c r="C56961" s="84" t="s">
        <v>236</v>
      </c>
    </row>
    <row r="56962" spans="1:3" x14ac:dyDescent="0.25">
      <c r="A56962" s="80">
        <v>1150033</v>
      </c>
      <c r="B56962" s="104" t="s">
        <v>236</v>
      </c>
      <c r="C56962" s="84" t="s">
        <v>236</v>
      </c>
    </row>
    <row r="56963" spans="1:3" x14ac:dyDescent="0.25">
      <c r="A56963" s="80">
        <v>1150034</v>
      </c>
      <c r="B56963" s="104" t="s">
        <v>236</v>
      </c>
      <c r="C56963" s="84" t="s">
        <v>236</v>
      </c>
    </row>
    <row r="56964" spans="1:3" x14ac:dyDescent="0.25">
      <c r="A56964" s="80">
        <v>1150035</v>
      </c>
      <c r="B56964" s="104" t="s">
        <v>236</v>
      </c>
      <c r="C56964" s="84" t="s">
        <v>236</v>
      </c>
    </row>
    <row r="56965" spans="1:3" x14ac:dyDescent="0.25">
      <c r="A56965" s="80">
        <v>1150036</v>
      </c>
      <c r="B56965" s="104" t="s">
        <v>236</v>
      </c>
      <c r="C56965" s="84" t="s">
        <v>236</v>
      </c>
    </row>
    <row r="56966" spans="1:3" x14ac:dyDescent="0.25">
      <c r="A56966" s="80">
        <v>1150037</v>
      </c>
      <c r="B56966" s="104" t="s">
        <v>236</v>
      </c>
      <c r="C56966" s="84" t="s">
        <v>236</v>
      </c>
    </row>
    <row r="56967" spans="1:3" x14ac:dyDescent="0.25">
      <c r="A56967" s="80">
        <v>1150038</v>
      </c>
      <c r="B56967" s="104" t="s">
        <v>236</v>
      </c>
      <c r="C56967" s="84" t="s">
        <v>236</v>
      </c>
    </row>
    <row r="56968" spans="1:3" x14ac:dyDescent="0.25">
      <c r="A56968" s="80">
        <v>1150039</v>
      </c>
      <c r="B56968" s="104" t="s">
        <v>236</v>
      </c>
      <c r="C56968" s="84" t="s">
        <v>236</v>
      </c>
    </row>
    <row r="56969" spans="1:3" x14ac:dyDescent="0.25">
      <c r="A56969" s="80">
        <v>1150040</v>
      </c>
      <c r="B56969" s="104" t="s">
        <v>236</v>
      </c>
      <c r="C56969" s="84" t="s">
        <v>236</v>
      </c>
    </row>
    <row r="56970" spans="1:3" x14ac:dyDescent="0.25">
      <c r="A56970" s="80">
        <v>1150041</v>
      </c>
      <c r="B56970" s="104" t="s">
        <v>236</v>
      </c>
      <c r="C56970" s="84" t="s">
        <v>236</v>
      </c>
    </row>
    <row r="56971" spans="1:3" x14ac:dyDescent="0.25">
      <c r="A56971" s="80">
        <v>1150042</v>
      </c>
      <c r="B56971" s="104" t="s">
        <v>236</v>
      </c>
      <c r="C56971" s="84" t="s">
        <v>236</v>
      </c>
    </row>
    <row r="56972" spans="1:3" x14ac:dyDescent="0.25">
      <c r="A56972" s="80">
        <v>1150043</v>
      </c>
      <c r="B56972" s="104" t="s">
        <v>236</v>
      </c>
      <c r="C56972" s="84" t="s">
        <v>236</v>
      </c>
    </row>
    <row r="56973" spans="1:3" x14ac:dyDescent="0.25">
      <c r="A56973" s="80">
        <v>1150044</v>
      </c>
      <c r="B56973" s="104" t="s">
        <v>236</v>
      </c>
      <c r="C56973" s="84" t="s">
        <v>236</v>
      </c>
    </row>
    <row r="56974" spans="1:3" x14ac:dyDescent="0.25">
      <c r="A56974" s="80">
        <v>1150045</v>
      </c>
      <c r="B56974" s="104" t="s">
        <v>236</v>
      </c>
      <c r="C56974" s="84" t="s">
        <v>236</v>
      </c>
    </row>
    <row r="56975" spans="1:3" x14ac:dyDescent="0.25">
      <c r="A56975" s="80">
        <v>1150046</v>
      </c>
      <c r="B56975" s="104" t="s">
        <v>236</v>
      </c>
      <c r="C56975" s="84" t="s">
        <v>236</v>
      </c>
    </row>
    <row r="56976" spans="1:3" x14ac:dyDescent="0.25">
      <c r="A56976" s="80">
        <v>1150047</v>
      </c>
      <c r="B56976" s="104" t="s">
        <v>236</v>
      </c>
      <c r="C56976" s="84" t="s">
        <v>236</v>
      </c>
    </row>
    <row r="56977" spans="1:3" x14ac:dyDescent="0.25">
      <c r="A56977" s="80">
        <v>1150048</v>
      </c>
      <c r="B56977" s="104" t="s">
        <v>236</v>
      </c>
      <c r="C56977" s="84" t="s">
        <v>236</v>
      </c>
    </row>
    <row r="56978" spans="1:3" x14ac:dyDescent="0.25">
      <c r="A56978" s="80">
        <v>1150049</v>
      </c>
      <c r="B56978" s="104" t="s">
        <v>236</v>
      </c>
      <c r="C56978" s="84" t="s">
        <v>236</v>
      </c>
    </row>
    <row r="56979" spans="1:3" x14ac:dyDescent="0.25">
      <c r="A56979" s="80">
        <v>1150050</v>
      </c>
      <c r="B56979" s="104" t="s">
        <v>236</v>
      </c>
      <c r="C56979" s="84" t="s">
        <v>236</v>
      </c>
    </row>
    <row r="56980" spans="1:3" x14ac:dyDescent="0.25">
      <c r="A56980" s="80">
        <v>1150051</v>
      </c>
      <c r="B56980" s="104" t="s">
        <v>236</v>
      </c>
      <c r="C56980" s="84" t="s">
        <v>236</v>
      </c>
    </row>
    <row r="56981" spans="1:3" x14ac:dyDescent="0.25">
      <c r="A56981" s="80">
        <v>1150052</v>
      </c>
      <c r="B56981" s="104" t="s">
        <v>236</v>
      </c>
      <c r="C56981" s="84" t="s">
        <v>236</v>
      </c>
    </row>
    <row r="56982" spans="1:3" x14ac:dyDescent="0.25">
      <c r="A56982" s="80">
        <v>1150053</v>
      </c>
      <c r="B56982" s="104" t="s">
        <v>236</v>
      </c>
      <c r="C56982" s="84" t="s">
        <v>236</v>
      </c>
    </row>
    <row r="56983" spans="1:3" x14ac:dyDescent="0.25">
      <c r="A56983" s="80">
        <v>1150054</v>
      </c>
      <c r="B56983" s="104" t="s">
        <v>236</v>
      </c>
      <c r="C56983" s="84" t="s">
        <v>236</v>
      </c>
    </row>
    <row r="56984" spans="1:3" x14ac:dyDescent="0.25">
      <c r="A56984" s="80">
        <v>1150055</v>
      </c>
      <c r="B56984" s="104" t="s">
        <v>236</v>
      </c>
      <c r="C56984" s="84" t="s">
        <v>236</v>
      </c>
    </row>
    <row r="56985" spans="1:3" x14ac:dyDescent="0.25">
      <c r="A56985" s="80">
        <v>1150056</v>
      </c>
      <c r="B56985" s="104" t="s">
        <v>236</v>
      </c>
      <c r="C56985" s="84" t="s">
        <v>236</v>
      </c>
    </row>
    <row r="56986" spans="1:3" x14ac:dyDescent="0.25">
      <c r="A56986" s="80">
        <v>1150057</v>
      </c>
      <c r="B56986" s="104" t="s">
        <v>236</v>
      </c>
      <c r="C56986" s="84" t="s">
        <v>236</v>
      </c>
    </row>
    <row r="56987" spans="1:3" x14ac:dyDescent="0.25">
      <c r="A56987" s="80">
        <v>1150058</v>
      </c>
      <c r="B56987" s="104" t="s">
        <v>236</v>
      </c>
      <c r="C56987" s="84" t="s">
        <v>236</v>
      </c>
    </row>
    <row r="56988" spans="1:3" x14ac:dyDescent="0.25">
      <c r="A56988" s="80">
        <v>1150059</v>
      </c>
      <c r="B56988" s="104" t="s">
        <v>236</v>
      </c>
      <c r="C56988" s="84" t="s">
        <v>236</v>
      </c>
    </row>
    <row r="56989" spans="1:3" x14ac:dyDescent="0.25">
      <c r="A56989" s="80">
        <v>1150060</v>
      </c>
      <c r="B56989" s="104" t="s">
        <v>236</v>
      </c>
      <c r="C56989" s="84" t="s">
        <v>236</v>
      </c>
    </row>
    <row r="56990" spans="1:3" x14ac:dyDescent="0.25">
      <c r="A56990" s="80">
        <v>1150061</v>
      </c>
      <c r="B56990" s="104" t="s">
        <v>236</v>
      </c>
      <c r="C56990" s="84" t="s">
        <v>236</v>
      </c>
    </row>
    <row r="56991" spans="1:3" x14ac:dyDescent="0.25">
      <c r="A56991" s="80">
        <v>1150062</v>
      </c>
      <c r="B56991" s="104" t="s">
        <v>236</v>
      </c>
      <c r="C56991" s="84" t="s">
        <v>236</v>
      </c>
    </row>
    <row r="56992" spans="1:3" x14ac:dyDescent="0.25">
      <c r="A56992" s="80">
        <v>1150063</v>
      </c>
      <c r="B56992" s="104" t="s">
        <v>236</v>
      </c>
      <c r="C56992" s="84" t="s">
        <v>236</v>
      </c>
    </row>
    <row r="56993" spans="1:3" x14ac:dyDescent="0.25">
      <c r="A56993" s="80">
        <v>1150064</v>
      </c>
      <c r="B56993" s="104" t="s">
        <v>236</v>
      </c>
      <c r="C56993" s="84" t="s">
        <v>236</v>
      </c>
    </row>
    <row r="56994" spans="1:3" x14ac:dyDescent="0.25">
      <c r="A56994" s="80">
        <v>1150065</v>
      </c>
      <c r="B56994" s="104" t="s">
        <v>236</v>
      </c>
      <c r="C56994" s="84" t="s">
        <v>236</v>
      </c>
    </row>
    <row r="56995" spans="1:3" x14ac:dyDescent="0.25">
      <c r="A56995" s="80">
        <v>1150066</v>
      </c>
      <c r="B56995" s="104" t="s">
        <v>236</v>
      </c>
      <c r="C56995" s="84" t="s">
        <v>236</v>
      </c>
    </row>
    <row r="56996" spans="1:3" x14ac:dyDescent="0.25">
      <c r="A56996" s="80">
        <v>1150067</v>
      </c>
      <c r="B56996" s="104" t="s">
        <v>236</v>
      </c>
      <c r="C56996" s="84" t="s">
        <v>236</v>
      </c>
    </row>
    <row r="56997" spans="1:3" x14ac:dyDescent="0.25">
      <c r="A56997" s="80">
        <v>1150068</v>
      </c>
      <c r="B56997" s="104" t="s">
        <v>236</v>
      </c>
      <c r="C56997" s="84" t="s">
        <v>236</v>
      </c>
    </row>
    <row r="56998" spans="1:3" x14ac:dyDescent="0.25">
      <c r="A56998" s="80">
        <v>1150069</v>
      </c>
      <c r="B56998" s="104" t="s">
        <v>236</v>
      </c>
      <c r="C56998" s="84" t="s">
        <v>236</v>
      </c>
    </row>
    <row r="56999" spans="1:3" x14ac:dyDescent="0.25">
      <c r="A56999" s="80">
        <v>1150070</v>
      </c>
      <c r="B56999" s="104" t="s">
        <v>236</v>
      </c>
      <c r="C56999" s="84" t="s">
        <v>236</v>
      </c>
    </row>
    <row r="57000" spans="1:3" x14ac:dyDescent="0.25">
      <c r="A57000" s="80">
        <v>1150071</v>
      </c>
      <c r="B57000" s="104" t="s">
        <v>236</v>
      </c>
      <c r="C57000" s="84" t="s">
        <v>236</v>
      </c>
    </row>
    <row r="57001" spans="1:3" x14ac:dyDescent="0.25">
      <c r="A57001" s="80">
        <v>1150072</v>
      </c>
      <c r="B57001" s="104" t="s">
        <v>236</v>
      </c>
      <c r="C57001" s="84" t="s">
        <v>236</v>
      </c>
    </row>
    <row r="57002" spans="1:3" x14ac:dyDescent="0.25">
      <c r="A57002" s="80">
        <v>1150073</v>
      </c>
      <c r="B57002" s="104" t="s">
        <v>236</v>
      </c>
      <c r="C57002" s="84" t="s">
        <v>236</v>
      </c>
    </row>
    <row r="57003" spans="1:3" x14ac:dyDescent="0.25">
      <c r="A57003" s="80">
        <v>1150074</v>
      </c>
      <c r="B57003" s="104" t="s">
        <v>236</v>
      </c>
      <c r="C57003" s="84" t="s">
        <v>236</v>
      </c>
    </row>
    <row r="57004" spans="1:3" x14ac:dyDescent="0.25">
      <c r="A57004" s="80">
        <v>1150075</v>
      </c>
      <c r="B57004" s="104" t="s">
        <v>236</v>
      </c>
      <c r="C57004" s="84" t="s">
        <v>236</v>
      </c>
    </row>
    <row r="57005" spans="1:3" x14ac:dyDescent="0.25">
      <c r="A57005" s="80">
        <v>1150076</v>
      </c>
      <c r="B57005" s="104" t="s">
        <v>236</v>
      </c>
      <c r="C57005" s="84" t="s">
        <v>236</v>
      </c>
    </row>
    <row r="57006" spans="1:3" x14ac:dyDescent="0.25">
      <c r="A57006" s="80">
        <v>1150077</v>
      </c>
      <c r="B57006" s="104" t="s">
        <v>236</v>
      </c>
      <c r="C57006" s="84" t="s">
        <v>236</v>
      </c>
    </row>
    <row r="57007" spans="1:3" x14ac:dyDescent="0.25">
      <c r="A57007" s="80">
        <v>1150078</v>
      </c>
      <c r="B57007" s="104" t="s">
        <v>236</v>
      </c>
      <c r="C57007" s="84" t="s">
        <v>236</v>
      </c>
    </row>
    <row r="57008" spans="1:3" x14ac:dyDescent="0.25">
      <c r="A57008" s="80">
        <v>1150079</v>
      </c>
      <c r="B57008" s="104" t="s">
        <v>236</v>
      </c>
      <c r="C57008" s="84" t="s">
        <v>236</v>
      </c>
    </row>
    <row r="57009" spans="1:3" x14ac:dyDescent="0.25">
      <c r="A57009" s="80">
        <v>1150080</v>
      </c>
      <c r="B57009" s="104" t="s">
        <v>236</v>
      </c>
      <c r="C57009" s="84" t="s">
        <v>236</v>
      </c>
    </row>
    <row r="57010" spans="1:3" x14ac:dyDescent="0.25">
      <c r="A57010" s="80">
        <v>1150081</v>
      </c>
      <c r="B57010" s="104" t="s">
        <v>236</v>
      </c>
      <c r="C57010" s="84" t="s">
        <v>236</v>
      </c>
    </row>
    <row r="57011" spans="1:3" x14ac:dyDescent="0.25">
      <c r="A57011" s="80">
        <v>1150082</v>
      </c>
      <c r="B57011" s="104" t="s">
        <v>236</v>
      </c>
      <c r="C57011" s="84" t="s">
        <v>236</v>
      </c>
    </row>
    <row r="57012" spans="1:3" x14ac:dyDescent="0.25">
      <c r="A57012" s="80">
        <v>1150083</v>
      </c>
      <c r="B57012" s="104" t="s">
        <v>236</v>
      </c>
      <c r="C57012" s="84" t="s">
        <v>236</v>
      </c>
    </row>
    <row r="57013" spans="1:3" x14ac:dyDescent="0.25">
      <c r="A57013" s="80">
        <v>1150084</v>
      </c>
      <c r="B57013" s="104" t="s">
        <v>236</v>
      </c>
      <c r="C57013" s="84" t="s">
        <v>236</v>
      </c>
    </row>
    <row r="57014" spans="1:3" x14ac:dyDescent="0.25">
      <c r="A57014" s="80">
        <v>1150085</v>
      </c>
      <c r="B57014" s="104" t="s">
        <v>236</v>
      </c>
      <c r="C57014" s="84" t="s">
        <v>236</v>
      </c>
    </row>
    <row r="57015" spans="1:3" x14ac:dyDescent="0.25">
      <c r="A57015" s="80">
        <v>1150086</v>
      </c>
      <c r="B57015" s="104" t="s">
        <v>236</v>
      </c>
      <c r="C57015" s="84" t="s">
        <v>236</v>
      </c>
    </row>
    <row r="57016" spans="1:3" x14ac:dyDescent="0.25">
      <c r="A57016" s="80">
        <v>1150087</v>
      </c>
      <c r="B57016" s="104" t="s">
        <v>236</v>
      </c>
      <c r="C57016" s="84" t="s">
        <v>236</v>
      </c>
    </row>
    <row r="57017" spans="1:3" x14ac:dyDescent="0.25">
      <c r="A57017" s="80">
        <v>1150088</v>
      </c>
      <c r="B57017" s="104" t="s">
        <v>236</v>
      </c>
      <c r="C57017" s="84" t="s">
        <v>236</v>
      </c>
    </row>
    <row r="57018" spans="1:3" x14ac:dyDescent="0.25">
      <c r="A57018" s="80">
        <v>1150089</v>
      </c>
      <c r="B57018" s="104" t="s">
        <v>236</v>
      </c>
      <c r="C57018" s="84" t="s">
        <v>236</v>
      </c>
    </row>
    <row r="57019" spans="1:3" x14ac:dyDescent="0.25">
      <c r="A57019" s="80">
        <v>1150090</v>
      </c>
      <c r="B57019" s="104" t="s">
        <v>236</v>
      </c>
      <c r="C57019" s="84" t="s">
        <v>236</v>
      </c>
    </row>
    <row r="57020" spans="1:3" x14ac:dyDescent="0.25">
      <c r="A57020" s="80">
        <v>1150091</v>
      </c>
      <c r="B57020" s="104" t="s">
        <v>236</v>
      </c>
      <c r="C57020" s="84" t="s">
        <v>236</v>
      </c>
    </row>
    <row r="57021" spans="1:3" x14ac:dyDescent="0.25">
      <c r="A57021" s="80">
        <v>1150092</v>
      </c>
      <c r="B57021" s="104" t="s">
        <v>236</v>
      </c>
      <c r="C57021" s="84" t="s">
        <v>236</v>
      </c>
    </row>
    <row r="57022" spans="1:3" x14ac:dyDescent="0.25">
      <c r="A57022" s="80">
        <v>1150093</v>
      </c>
      <c r="B57022" s="104" t="s">
        <v>236</v>
      </c>
      <c r="C57022" s="84" t="s">
        <v>236</v>
      </c>
    </row>
    <row r="57023" spans="1:3" x14ac:dyDescent="0.25">
      <c r="A57023" s="80">
        <v>1150094</v>
      </c>
      <c r="B57023" s="104" t="s">
        <v>236</v>
      </c>
      <c r="C57023" s="84" t="s">
        <v>236</v>
      </c>
    </row>
    <row r="57024" spans="1:3" x14ac:dyDescent="0.25">
      <c r="A57024" s="80">
        <v>1150095</v>
      </c>
      <c r="B57024" s="104" t="s">
        <v>236</v>
      </c>
      <c r="C57024" s="84" t="s">
        <v>236</v>
      </c>
    </row>
    <row r="57025" spans="1:3" x14ac:dyDescent="0.25">
      <c r="A57025" s="80">
        <v>1150096</v>
      </c>
      <c r="B57025" s="104" t="s">
        <v>236</v>
      </c>
      <c r="C57025" s="84" t="s">
        <v>236</v>
      </c>
    </row>
    <row r="57026" spans="1:3" x14ac:dyDescent="0.25">
      <c r="A57026" s="80">
        <v>1150097</v>
      </c>
      <c r="B57026" s="104" t="s">
        <v>236</v>
      </c>
      <c r="C57026" s="84" t="s">
        <v>236</v>
      </c>
    </row>
    <row r="57027" spans="1:3" x14ac:dyDescent="0.25">
      <c r="A57027" s="80">
        <v>1150098</v>
      </c>
      <c r="B57027" s="104" t="s">
        <v>236</v>
      </c>
      <c r="C57027" s="84" t="s">
        <v>236</v>
      </c>
    </row>
    <row r="57028" spans="1:3" x14ac:dyDescent="0.25">
      <c r="A57028" s="80">
        <v>1150099</v>
      </c>
      <c r="B57028" s="104" t="s">
        <v>236</v>
      </c>
      <c r="C57028" s="84" t="s">
        <v>236</v>
      </c>
    </row>
    <row r="57029" spans="1:3" x14ac:dyDescent="0.25">
      <c r="A57029" s="80">
        <v>1150100</v>
      </c>
      <c r="B57029" s="104" t="s">
        <v>236</v>
      </c>
      <c r="C57029" s="84" t="s">
        <v>236</v>
      </c>
    </row>
    <row r="57030" spans="1:3" x14ac:dyDescent="0.25">
      <c r="A57030" s="80">
        <v>1150101</v>
      </c>
      <c r="B57030" s="104" t="s">
        <v>236</v>
      </c>
      <c r="C57030" s="84" t="s">
        <v>236</v>
      </c>
    </row>
    <row r="57031" spans="1:3" x14ac:dyDescent="0.25">
      <c r="A57031" s="80">
        <v>1150102</v>
      </c>
      <c r="B57031" s="104" t="s">
        <v>236</v>
      </c>
      <c r="C57031" s="84" t="s">
        <v>236</v>
      </c>
    </row>
    <row r="57032" spans="1:3" x14ac:dyDescent="0.25">
      <c r="A57032" s="80">
        <v>1150103</v>
      </c>
      <c r="B57032" s="104" t="s">
        <v>236</v>
      </c>
      <c r="C57032" s="84" t="s">
        <v>236</v>
      </c>
    </row>
    <row r="57033" spans="1:3" x14ac:dyDescent="0.25">
      <c r="A57033" s="80">
        <v>1150104</v>
      </c>
      <c r="B57033" s="104" t="s">
        <v>236</v>
      </c>
      <c r="C57033" s="84" t="s">
        <v>236</v>
      </c>
    </row>
    <row r="57034" spans="1:3" x14ac:dyDescent="0.25">
      <c r="A57034" s="80">
        <v>1150105</v>
      </c>
      <c r="B57034" s="104" t="s">
        <v>236</v>
      </c>
      <c r="C57034" s="84" t="s">
        <v>236</v>
      </c>
    </row>
    <row r="57035" spans="1:3" x14ac:dyDescent="0.25">
      <c r="A57035" s="80">
        <v>1150106</v>
      </c>
      <c r="B57035" s="104" t="s">
        <v>236</v>
      </c>
      <c r="C57035" s="84" t="s">
        <v>236</v>
      </c>
    </row>
    <row r="57036" spans="1:3" x14ac:dyDescent="0.25">
      <c r="A57036" s="80">
        <v>1150107</v>
      </c>
      <c r="B57036" s="104" t="s">
        <v>236</v>
      </c>
      <c r="C57036" s="84" t="s">
        <v>236</v>
      </c>
    </row>
    <row r="57037" spans="1:3" x14ac:dyDescent="0.25">
      <c r="A57037" s="80">
        <v>1150108</v>
      </c>
      <c r="B57037" s="104" t="s">
        <v>236</v>
      </c>
      <c r="C57037" s="84" t="s">
        <v>236</v>
      </c>
    </row>
    <row r="57038" spans="1:3" x14ac:dyDescent="0.25">
      <c r="A57038" s="80">
        <v>1150109</v>
      </c>
      <c r="B57038" s="91">
        <v>1150110</v>
      </c>
      <c r="C57038" s="90">
        <v>41445</v>
      </c>
    </row>
    <row r="57039" spans="1:3" x14ac:dyDescent="0.25">
      <c r="A57039" s="80">
        <v>1150111</v>
      </c>
      <c r="B57039" s="104" t="s">
        <v>236</v>
      </c>
      <c r="C57039" s="84" t="s">
        <v>236</v>
      </c>
    </row>
    <row r="57040" spans="1:3" x14ac:dyDescent="0.25">
      <c r="A57040" s="80">
        <v>1150112</v>
      </c>
      <c r="B57040" s="104" t="s">
        <v>236</v>
      </c>
      <c r="C57040" s="84" t="s">
        <v>236</v>
      </c>
    </row>
    <row r="57041" spans="1:3" x14ac:dyDescent="0.25">
      <c r="A57041" s="80">
        <v>1150113</v>
      </c>
      <c r="B57041" s="104" t="s">
        <v>236</v>
      </c>
      <c r="C57041" s="84" t="s">
        <v>236</v>
      </c>
    </row>
    <row r="57042" spans="1:3" x14ac:dyDescent="0.25">
      <c r="A57042" s="80">
        <v>1150114</v>
      </c>
      <c r="B57042" s="104" t="s">
        <v>236</v>
      </c>
      <c r="C57042" s="84" t="s">
        <v>236</v>
      </c>
    </row>
    <row r="57043" spans="1:3" x14ac:dyDescent="0.25">
      <c r="A57043" s="80">
        <v>1150115</v>
      </c>
      <c r="B57043" s="104" t="s">
        <v>236</v>
      </c>
      <c r="C57043" s="84" t="s">
        <v>236</v>
      </c>
    </row>
    <row r="57044" spans="1:3" x14ac:dyDescent="0.25">
      <c r="A57044" s="80">
        <v>1150116</v>
      </c>
      <c r="B57044" s="104" t="s">
        <v>236</v>
      </c>
      <c r="C57044" s="84" t="s">
        <v>236</v>
      </c>
    </row>
    <row r="57045" spans="1:3" x14ac:dyDescent="0.25">
      <c r="A57045" s="80">
        <v>1150117</v>
      </c>
      <c r="B57045" s="104" t="s">
        <v>236</v>
      </c>
      <c r="C57045" s="84" t="s">
        <v>236</v>
      </c>
    </row>
    <row r="57046" spans="1:3" x14ac:dyDescent="0.25">
      <c r="A57046" s="80">
        <v>1150118</v>
      </c>
      <c r="B57046" s="104" t="s">
        <v>236</v>
      </c>
      <c r="C57046" s="84" t="s">
        <v>236</v>
      </c>
    </row>
    <row r="57047" spans="1:3" x14ac:dyDescent="0.25">
      <c r="A57047" s="80">
        <v>1150119</v>
      </c>
      <c r="B57047" s="104" t="s">
        <v>236</v>
      </c>
      <c r="C57047" s="84" t="s">
        <v>236</v>
      </c>
    </row>
    <row r="57048" spans="1:3" x14ac:dyDescent="0.25">
      <c r="A57048" s="80">
        <v>1150120</v>
      </c>
      <c r="B57048" s="104" t="s">
        <v>236</v>
      </c>
      <c r="C57048" s="84" t="s">
        <v>236</v>
      </c>
    </row>
    <row r="57049" spans="1:3" x14ac:dyDescent="0.25">
      <c r="A57049" s="80">
        <v>1150121</v>
      </c>
      <c r="B57049" s="104" t="s">
        <v>236</v>
      </c>
      <c r="C57049" s="84" t="s">
        <v>236</v>
      </c>
    </row>
    <row r="57050" spans="1:3" x14ac:dyDescent="0.25">
      <c r="A57050" s="80">
        <v>1150122</v>
      </c>
      <c r="B57050" s="104" t="s">
        <v>236</v>
      </c>
      <c r="C57050" s="84" t="s">
        <v>236</v>
      </c>
    </row>
    <row r="57051" spans="1:3" x14ac:dyDescent="0.25">
      <c r="A57051" s="80">
        <v>1150123</v>
      </c>
      <c r="B57051" s="104" t="s">
        <v>236</v>
      </c>
      <c r="C57051" s="84" t="s">
        <v>236</v>
      </c>
    </row>
    <row r="57052" spans="1:3" x14ac:dyDescent="0.25">
      <c r="A57052" s="80">
        <v>1150124</v>
      </c>
      <c r="B57052" s="104" t="s">
        <v>236</v>
      </c>
      <c r="C57052" s="84" t="s">
        <v>236</v>
      </c>
    </row>
    <row r="57053" spans="1:3" x14ac:dyDescent="0.25">
      <c r="A57053" s="80">
        <v>1150125</v>
      </c>
      <c r="B57053" s="104" t="s">
        <v>236</v>
      </c>
      <c r="C57053" s="84" t="s">
        <v>236</v>
      </c>
    </row>
    <row r="57054" spans="1:3" x14ac:dyDescent="0.25">
      <c r="A57054" s="80">
        <v>1150126</v>
      </c>
      <c r="B57054" s="104" t="s">
        <v>236</v>
      </c>
      <c r="C57054" s="84" t="s">
        <v>236</v>
      </c>
    </row>
    <row r="57055" spans="1:3" x14ac:dyDescent="0.25">
      <c r="A57055" s="80">
        <v>1150127</v>
      </c>
      <c r="B57055" s="104" t="s">
        <v>236</v>
      </c>
      <c r="C57055" s="84" t="s">
        <v>236</v>
      </c>
    </row>
    <row r="57056" spans="1:3" x14ac:dyDescent="0.25">
      <c r="A57056" s="80">
        <v>1150128</v>
      </c>
      <c r="B57056" s="104" t="s">
        <v>236</v>
      </c>
      <c r="C57056" s="84" t="s">
        <v>236</v>
      </c>
    </row>
    <row r="57057" spans="1:3" x14ac:dyDescent="0.25">
      <c r="A57057" s="80">
        <v>1150129</v>
      </c>
      <c r="B57057" s="104" t="s">
        <v>236</v>
      </c>
      <c r="C57057" s="84" t="s">
        <v>236</v>
      </c>
    </row>
    <row r="57058" spans="1:3" x14ac:dyDescent="0.25">
      <c r="A57058" s="80">
        <v>1150130</v>
      </c>
      <c r="B57058" s="104" t="s">
        <v>236</v>
      </c>
      <c r="C57058" s="84" t="s">
        <v>236</v>
      </c>
    </row>
    <row r="57059" spans="1:3" x14ac:dyDescent="0.25">
      <c r="A57059" s="80">
        <v>1150131</v>
      </c>
      <c r="B57059" s="104" t="s">
        <v>236</v>
      </c>
      <c r="C57059" s="84" t="s">
        <v>236</v>
      </c>
    </row>
    <row r="57060" spans="1:3" x14ac:dyDescent="0.25">
      <c r="A57060" s="80">
        <v>1150132</v>
      </c>
      <c r="B57060" s="104" t="s">
        <v>236</v>
      </c>
      <c r="C57060" s="84" t="s">
        <v>236</v>
      </c>
    </row>
    <row r="57061" spans="1:3" x14ac:dyDescent="0.25">
      <c r="A57061" s="80">
        <v>1150133</v>
      </c>
      <c r="B57061" s="104" t="s">
        <v>236</v>
      </c>
      <c r="C57061" s="84" t="s">
        <v>236</v>
      </c>
    </row>
    <row r="57062" spans="1:3" x14ac:dyDescent="0.25">
      <c r="A57062" s="80">
        <v>1150134</v>
      </c>
      <c r="B57062" s="104" t="s">
        <v>236</v>
      </c>
      <c r="C57062" s="84" t="s">
        <v>236</v>
      </c>
    </row>
    <row r="57063" spans="1:3" x14ac:dyDescent="0.25">
      <c r="A57063" s="80">
        <v>1150135</v>
      </c>
      <c r="B57063" s="104" t="s">
        <v>236</v>
      </c>
      <c r="C57063" s="84" t="s">
        <v>236</v>
      </c>
    </row>
    <row r="57064" spans="1:3" x14ac:dyDescent="0.25">
      <c r="A57064" s="80">
        <v>1150136</v>
      </c>
      <c r="B57064" s="104" t="s">
        <v>236</v>
      </c>
      <c r="C57064" s="84" t="s">
        <v>236</v>
      </c>
    </row>
    <row r="57065" spans="1:3" x14ac:dyDescent="0.25">
      <c r="A57065" s="80">
        <v>1150137</v>
      </c>
      <c r="B57065" s="104" t="s">
        <v>236</v>
      </c>
      <c r="C57065" s="84" t="s">
        <v>236</v>
      </c>
    </row>
    <row r="57066" spans="1:3" x14ac:dyDescent="0.25">
      <c r="A57066" s="80">
        <v>1150138</v>
      </c>
      <c r="B57066" s="104" t="s">
        <v>236</v>
      </c>
      <c r="C57066" s="84" t="s">
        <v>236</v>
      </c>
    </row>
    <row r="57067" spans="1:3" x14ac:dyDescent="0.25">
      <c r="A57067" s="80">
        <v>1150139</v>
      </c>
      <c r="B57067" s="104" t="s">
        <v>236</v>
      </c>
      <c r="C57067" s="84" t="s">
        <v>236</v>
      </c>
    </row>
    <row r="57068" spans="1:3" x14ac:dyDescent="0.25">
      <c r="A57068" s="80">
        <v>1150140</v>
      </c>
      <c r="B57068" s="104" t="s">
        <v>236</v>
      </c>
      <c r="C57068" s="84" t="s">
        <v>236</v>
      </c>
    </row>
    <row r="57069" spans="1:3" x14ac:dyDescent="0.25">
      <c r="A57069" s="80">
        <v>1150141</v>
      </c>
      <c r="B57069" s="104" t="s">
        <v>236</v>
      </c>
      <c r="C57069" s="84" t="s">
        <v>236</v>
      </c>
    </row>
    <row r="57070" spans="1:3" x14ac:dyDescent="0.25">
      <c r="A57070" s="80">
        <v>1150142</v>
      </c>
      <c r="B57070" s="104" t="s">
        <v>236</v>
      </c>
      <c r="C57070" s="84" t="s">
        <v>236</v>
      </c>
    </row>
    <row r="57071" spans="1:3" x14ac:dyDescent="0.25">
      <c r="A57071" s="80">
        <v>1150143</v>
      </c>
      <c r="B57071" s="104" t="s">
        <v>236</v>
      </c>
      <c r="C57071" s="84" t="s">
        <v>236</v>
      </c>
    </row>
    <row r="57072" spans="1:3" x14ac:dyDescent="0.25">
      <c r="A57072" s="80">
        <v>1150144</v>
      </c>
      <c r="B57072" s="104" t="s">
        <v>236</v>
      </c>
      <c r="C57072" s="84" t="s">
        <v>236</v>
      </c>
    </row>
    <row r="57073" spans="1:3" x14ac:dyDescent="0.25">
      <c r="A57073" s="80">
        <v>1150145</v>
      </c>
      <c r="B57073" s="104" t="s">
        <v>236</v>
      </c>
      <c r="C57073" s="84" t="s">
        <v>236</v>
      </c>
    </row>
    <row r="57074" spans="1:3" x14ac:dyDescent="0.25">
      <c r="A57074" s="80">
        <v>1150146</v>
      </c>
      <c r="B57074" s="104" t="s">
        <v>236</v>
      </c>
      <c r="C57074" s="84" t="s">
        <v>236</v>
      </c>
    </row>
    <row r="57075" spans="1:3" x14ac:dyDescent="0.25">
      <c r="A57075" s="80">
        <v>1150147</v>
      </c>
      <c r="B57075" s="104" t="s">
        <v>236</v>
      </c>
      <c r="C57075" s="84" t="s">
        <v>236</v>
      </c>
    </row>
    <row r="57076" spans="1:3" x14ac:dyDescent="0.25">
      <c r="A57076" s="80">
        <v>1150148</v>
      </c>
      <c r="B57076" s="104" t="s">
        <v>236</v>
      </c>
      <c r="C57076" s="84" t="s">
        <v>236</v>
      </c>
    </row>
    <row r="57077" spans="1:3" x14ac:dyDescent="0.25">
      <c r="A57077" s="80">
        <v>1150149</v>
      </c>
      <c r="B57077" s="104" t="s">
        <v>236</v>
      </c>
      <c r="C57077" s="84" t="s">
        <v>236</v>
      </c>
    </row>
    <row r="57078" spans="1:3" x14ac:dyDescent="0.25">
      <c r="A57078" s="80">
        <v>1150150</v>
      </c>
      <c r="B57078" s="104" t="s">
        <v>236</v>
      </c>
      <c r="C57078" s="84" t="s">
        <v>236</v>
      </c>
    </row>
    <row r="57079" spans="1:3" x14ac:dyDescent="0.25">
      <c r="A57079" s="80">
        <v>1150151</v>
      </c>
      <c r="B57079" s="104" t="s">
        <v>236</v>
      </c>
      <c r="C57079" s="84" t="s">
        <v>236</v>
      </c>
    </row>
    <row r="57080" spans="1:3" x14ac:dyDescent="0.25">
      <c r="A57080" s="80">
        <v>1150152</v>
      </c>
      <c r="B57080" s="104" t="s">
        <v>236</v>
      </c>
      <c r="C57080" s="84" t="s">
        <v>236</v>
      </c>
    </row>
    <row r="57081" spans="1:3" x14ac:dyDescent="0.25">
      <c r="A57081" s="80">
        <v>1150153</v>
      </c>
      <c r="B57081" s="104" t="s">
        <v>236</v>
      </c>
      <c r="C57081" s="84" t="s">
        <v>236</v>
      </c>
    </row>
    <row r="57082" spans="1:3" x14ac:dyDescent="0.25">
      <c r="A57082" s="80">
        <v>1150154</v>
      </c>
      <c r="B57082" s="104" t="s">
        <v>236</v>
      </c>
      <c r="C57082" s="84" t="s">
        <v>236</v>
      </c>
    </row>
    <row r="57083" spans="1:3" x14ac:dyDescent="0.25">
      <c r="A57083" s="80">
        <v>1150155</v>
      </c>
      <c r="B57083" s="104" t="s">
        <v>236</v>
      </c>
      <c r="C57083" s="84" t="s">
        <v>236</v>
      </c>
    </row>
    <row r="57084" spans="1:3" x14ac:dyDescent="0.25">
      <c r="A57084" s="80">
        <v>1150156</v>
      </c>
      <c r="B57084" s="104" t="s">
        <v>236</v>
      </c>
      <c r="C57084" s="84" t="s">
        <v>236</v>
      </c>
    </row>
    <row r="57085" spans="1:3" x14ac:dyDescent="0.25">
      <c r="A57085" s="80">
        <v>1150157</v>
      </c>
      <c r="B57085" s="104" t="s">
        <v>236</v>
      </c>
      <c r="C57085" s="84" t="s">
        <v>236</v>
      </c>
    </row>
    <row r="57086" spans="1:3" x14ac:dyDescent="0.25">
      <c r="A57086" s="80">
        <v>1150158</v>
      </c>
      <c r="B57086" s="104" t="s">
        <v>236</v>
      </c>
      <c r="C57086" s="84" t="s">
        <v>236</v>
      </c>
    </row>
    <row r="57087" spans="1:3" x14ac:dyDescent="0.25">
      <c r="A57087" s="80">
        <v>1150159</v>
      </c>
      <c r="B57087" s="104" t="s">
        <v>236</v>
      </c>
      <c r="C57087" s="84" t="s">
        <v>236</v>
      </c>
    </row>
    <row r="57088" spans="1:3" x14ac:dyDescent="0.25">
      <c r="A57088" s="80">
        <v>1150160</v>
      </c>
      <c r="B57088" s="104" t="s">
        <v>236</v>
      </c>
      <c r="C57088" s="84" t="s">
        <v>236</v>
      </c>
    </row>
    <row r="57089" spans="1:3" x14ac:dyDescent="0.25">
      <c r="A57089" s="80">
        <v>1150161</v>
      </c>
      <c r="B57089" s="104" t="s">
        <v>236</v>
      </c>
      <c r="C57089" s="84" t="s">
        <v>236</v>
      </c>
    </row>
    <row r="57090" spans="1:3" x14ac:dyDescent="0.25">
      <c r="A57090" s="80">
        <v>1150162</v>
      </c>
      <c r="B57090" s="104" t="s">
        <v>236</v>
      </c>
      <c r="C57090" s="84" t="s">
        <v>236</v>
      </c>
    </row>
    <row r="57091" spans="1:3" x14ac:dyDescent="0.25">
      <c r="A57091" s="80">
        <v>1150163</v>
      </c>
      <c r="B57091" s="104" t="s">
        <v>236</v>
      </c>
      <c r="C57091" s="84" t="s">
        <v>236</v>
      </c>
    </row>
    <row r="57092" spans="1:3" x14ac:dyDescent="0.25">
      <c r="A57092" s="80">
        <v>1150164</v>
      </c>
      <c r="B57092" s="104" t="s">
        <v>236</v>
      </c>
      <c r="C57092" s="84" t="s">
        <v>236</v>
      </c>
    </row>
    <row r="57093" spans="1:3" x14ac:dyDescent="0.25">
      <c r="A57093" s="80">
        <v>1150165</v>
      </c>
      <c r="B57093" s="104" t="s">
        <v>236</v>
      </c>
      <c r="C57093" s="84" t="s">
        <v>236</v>
      </c>
    </row>
    <row r="57094" spans="1:3" x14ac:dyDescent="0.25">
      <c r="A57094" s="80">
        <v>1150166</v>
      </c>
      <c r="B57094" s="104" t="s">
        <v>236</v>
      </c>
      <c r="C57094" s="84" t="s">
        <v>236</v>
      </c>
    </row>
    <row r="57095" spans="1:3" x14ac:dyDescent="0.25">
      <c r="A57095" s="80">
        <v>1150168</v>
      </c>
      <c r="B57095" s="104" t="s">
        <v>236</v>
      </c>
      <c r="C57095" s="84" t="s">
        <v>236</v>
      </c>
    </row>
    <row r="57096" spans="1:3" x14ac:dyDescent="0.25">
      <c r="A57096" s="80">
        <v>1150169</v>
      </c>
      <c r="B57096" s="104" t="s">
        <v>236</v>
      </c>
      <c r="C57096" s="84" t="s">
        <v>236</v>
      </c>
    </row>
    <row r="57097" spans="1:3" x14ac:dyDescent="0.25">
      <c r="A57097" s="80">
        <v>1150170</v>
      </c>
      <c r="B57097" s="104" t="s">
        <v>236</v>
      </c>
      <c r="C57097" s="84" t="s">
        <v>236</v>
      </c>
    </row>
    <row r="57098" spans="1:3" x14ac:dyDescent="0.25">
      <c r="A57098" s="80">
        <v>1150171</v>
      </c>
      <c r="B57098" s="104" t="s">
        <v>236</v>
      </c>
      <c r="C57098" s="84" t="s">
        <v>236</v>
      </c>
    </row>
    <row r="57099" spans="1:3" x14ac:dyDescent="0.25">
      <c r="A57099" s="80">
        <v>1150172</v>
      </c>
      <c r="B57099" s="104" t="s">
        <v>236</v>
      </c>
      <c r="C57099" s="84" t="s">
        <v>236</v>
      </c>
    </row>
    <row r="57100" spans="1:3" x14ac:dyDescent="0.25">
      <c r="A57100" s="80">
        <v>1150173</v>
      </c>
      <c r="B57100" s="104" t="s">
        <v>236</v>
      </c>
      <c r="C57100" s="84" t="s">
        <v>236</v>
      </c>
    </row>
    <row r="57101" spans="1:3" x14ac:dyDescent="0.25">
      <c r="A57101" s="80">
        <v>1150174</v>
      </c>
      <c r="B57101" s="104" t="s">
        <v>236</v>
      </c>
      <c r="C57101" s="84" t="s">
        <v>236</v>
      </c>
    </row>
    <row r="57102" spans="1:3" x14ac:dyDescent="0.25">
      <c r="A57102" s="80">
        <v>1150175</v>
      </c>
      <c r="B57102" s="104" t="s">
        <v>236</v>
      </c>
      <c r="C57102" s="84" t="s">
        <v>236</v>
      </c>
    </row>
    <row r="57103" spans="1:3" x14ac:dyDescent="0.25">
      <c r="A57103" s="80">
        <v>1150176</v>
      </c>
      <c r="B57103" s="104" t="s">
        <v>236</v>
      </c>
      <c r="C57103" s="84" t="s">
        <v>236</v>
      </c>
    </row>
    <row r="57104" spans="1:3" x14ac:dyDescent="0.25">
      <c r="A57104" s="80">
        <v>1150177</v>
      </c>
      <c r="B57104" s="104" t="s">
        <v>236</v>
      </c>
      <c r="C57104" s="84" t="s">
        <v>236</v>
      </c>
    </row>
    <row r="57105" spans="1:3" x14ac:dyDescent="0.25">
      <c r="A57105" s="80">
        <v>1150178</v>
      </c>
      <c r="B57105" s="104" t="s">
        <v>236</v>
      </c>
      <c r="C57105" s="84" t="s">
        <v>236</v>
      </c>
    </row>
    <row r="57106" spans="1:3" x14ac:dyDescent="0.25">
      <c r="A57106" s="80">
        <v>1150179</v>
      </c>
      <c r="B57106" s="104" t="s">
        <v>236</v>
      </c>
      <c r="C57106" s="84" t="s">
        <v>236</v>
      </c>
    </row>
    <row r="57107" spans="1:3" x14ac:dyDescent="0.25">
      <c r="A57107" s="80">
        <v>1150180</v>
      </c>
      <c r="B57107" s="104" t="s">
        <v>236</v>
      </c>
      <c r="C57107" s="84" t="s">
        <v>236</v>
      </c>
    </row>
    <row r="57108" spans="1:3" x14ac:dyDescent="0.25">
      <c r="A57108" s="80">
        <v>1150181</v>
      </c>
      <c r="B57108" s="104" t="s">
        <v>236</v>
      </c>
      <c r="C57108" s="84" t="s">
        <v>236</v>
      </c>
    </row>
    <row r="57109" spans="1:3" x14ac:dyDescent="0.25">
      <c r="A57109" s="80">
        <v>1150182</v>
      </c>
      <c r="B57109" s="104" t="s">
        <v>236</v>
      </c>
      <c r="C57109" s="84" t="s">
        <v>236</v>
      </c>
    </row>
    <row r="57110" spans="1:3" x14ac:dyDescent="0.25">
      <c r="A57110" s="80">
        <v>1150183</v>
      </c>
      <c r="B57110" s="104" t="s">
        <v>236</v>
      </c>
      <c r="C57110" s="84" t="s">
        <v>236</v>
      </c>
    </row>
    <row r="57111" spans="1:3" x14ac:dyDescent="0.25">
      <c r="A57111" s="80">
        <v>1150184</v>
      </c>
      <c r="B57111" s="104" t="s">
        <v>236</v>
      </c>
      <c r="C57111" s="84" t="s">
        <v>236</v>
      </c>
    </row>
    <row r="57112" spans="1:3" x14ac:dyDescent="0.25">
      <c r="A57112" s="80">
        <v>1150185</v>
      </c>
      <c r="B57112" s="104" t="s">
        <v>236</v>
      </c>
      <c r="C57112" s="84" t="s">
        <v>236</v>
      </c>
    </row>
    <row r="57113" spans="1:3" x14ac:dyDescent="0.25">
      <c r="A57113" s="80">
        <v>1150186</v>
      </c>
      <c r="B57113" s="104" t="s">
        <v>236</v>
      </c>
      <c r="C57113" s="84" t="s">
        <v>236</v>
      </c>
    </row>
    <row r="57114" spans="1:3" x14ac:dyDescent="0.25">
      <c r="A57114" s="80">
        <v>1150187</v>
      </c>
      <c r="B57114" s="104" t="s">
        <v>236</v>
      </c>
      <c r="C57114" s="84" t="s">
        <v>236</v>
      </c>
    </row>
    <row r="57115" spans="1:3" x14ac:dyDescent="0.25">
      <c r="A57115" s="80">
        <v>1150188</v>
      </c>
      <c r="B57115" s="104" t="s">
        <v>236</v>
      </c>
      <c r="C57115" s="84" t="s">
        <v>236</v>
      </c>
    </row>
    <row r="57116" spans="1:3" x14ac:dyDescent="0.25">
      <c r="A57116" s="80">
        <v>1150189</v>
      </c>
      <c r="B57116" s="104" t="s">
        <v>236</v>
      </c>
      <c r="C57116" s="84" t="s">
        <v>236</v>
      </c>
    </row>
    <row r="57117" spans="1:3" x14ac:dyDescent="0.25">
      <c r="A57117" s="80">
        <v>1150190</v>
      </c>
      <c r="B57117" s="104" t="s">
        <v>236</v>
      </c>
      <c r="C57117" s="84" t="s">
        <v>236</v>
      </c>
    </row>
    <row r="57118" spans="1:3" x14ac:dyDescent="0.25">
      <c r="A57118" s="80">
        <v>1150191</v>
      </c>
      <c r="B57118" s="104" t="s">
        <v>236</v>
      </c>
      <c r="C57118" s="84" t="s">
        <v>236</v>
      </c>
    </row>
    <row r="57119" spans="1:3" x14ac:dyDescent="0.25">
      <c r="A57119" s="80">
        <v>1150192</v>
      </c>
      <c r="B57119" s="104" t="s">
        <v>236</v>
      </c>
      <c r="C57119" s="84" t="s">
        <v>236</v>
      </c>
    </row>
    <row r="57120" spans="1:3" x14ac:dyDescent="0.25">
      <c r="A57120" s="80">
        <v>1150193</v>
      </c>
      <c r="B57120" s="104" t="s">
        <v>236</v>
      </c>
      <c r="C57120" s="84" t="s">
        <v>236</v>
      </c>
    </row>
    <row r="57121" spans="1:3" x14ac:dyDescent="0.25">
      <c r="A57121" s="80">
        <v>1150194</v>
      </c>
      <c r="B57121" s="104" t="s">
        <v>236</v>
      </c>
      <c r="C57121" s="84" t="s">
        <v>236</v>
      </c>
    </row>
    <row r="57122" spans="1:3" x14ac:dyDescent="0.25">
      <c r="A57122" s="80">
        <v>1150195</v>
      </c>
      <c r="B57122" s="104" t="s">
        <v>236</v>
      </c>
      <c r="C57122" s="84" t="s">
        <v>236</v>
      </c>
    </row>
    <row r="57123" spans="1:3" x14ac:dyDescent="0.25">
      <c r="A57123" s="80">
        <v>1150196</v>
      </c>
      <c r="B57123" s="104" t="s">
        <v>236</v>
      </c>
      <c r="C57123" s="84" t="s">
        <v>236</v>
      </c>
    </row>
    <row r="57124" spans="1:3" x14ac:dyDescent="0.25">
      <c r="A57124" s="80">
        <v>1150197</v>
      </c>
      <c r="B57124" s="104" t="s">
        <v>236</v>
      </c>
      <c r="C57124" s="84" t="s">
        <v>236</v>
      </c>
    </row>
    <row r="57125" spans="1:3" x14ac:dyDescent="0.25">
      <c r="A57125" s="80">
        <v>1150198</v>
      </c>
      <c r="B57125" s="104" t="s">
        <v>236</v>
      </c>
      <c r="C57125" s="84" t="s">
        <v>236</v>
      </c>
    </row>
    <row r="57126" spans="1:3" x14ac:dyDescent="0.25">
      <c r="A57126" s="80">
        <v>1150199</v>
      </c>
      <c r="B57126" s="104" t="s">
        <v>236</v>
      </c>
      <c r="C57126" s="84" t="s">
        <v>236</v>
      </c>
    </row>
    <row r="57127" spans="1:3" x14ac:dyDescent="0.25">
      <c r="A57127" s="80">
        <v>1150200</v>
      </c>
      <c r="B57127" s="104" t="s">
        <v>236</v>
      </c>
      <c r="C57127" s="84" t="s">
        <v>236</v>
      </c>
    </row>
    <row r="57128" spans="1:3" x14ac:dyDescent="0.25">
      <c r="A57128" s="80">
        <v>1150201</v>
      </c>
      <c r="B57128" s="104" t="s">
        <v>236</v>
      </c>
      <c r="C57128" s="84" t="s">
        <v>236</v>
      </c>
    </row>
    <row r="57129" spans="1:3" x14ac:dyDescent="0.25">
      <c r="A57129" s="80">
        <v>1150202</v>
      </c>
      <c r="B57129" s="104" t="s">
        <v>236</v>
      </c>
      <c r="C57129" s="84" t="s">
        <v>236</v>
      </c>
    </row>
    <row r="57130" spans="1:3" x14ac:dyDescent="0.25">
      <c r="A57130" s="80">
        <v>1150203</v>
      </c>
      <c r="B57130" s="104" t="s">
        <v>236</v>
      </c>
      <c r="C57130" s="84" t="s">
        <v>236</v>
      </c>
    </row>
    <row r="57131" spans="1:3" x14ac:dyDescent="0.25">
      <c r="A57131" s="80">
        <v>1150204</v>
      </c>
      <c r="B57131" s="104" t="s">
        <v>236</v>
      </c>
      <c r="C57131" s="84" t="s">
        <v>236</v>
      </c>
    </row>
    <row r="57132" spans="1:3" x14ac:dyDescent="0.25">
      <c r="A57132" s="80">
        <v>1150205</v>
      </c>
      <c r="B57132" s="104" t="s">
        <v>236</v>
      </c>
      <c r="C57132" s="84" t="s">
        <v>236</v>
      </c>
    </row>
    <row r="57133" spans="1:3" x14ac:dyDescent="0.25">
      <c r="A57133" s="80">
        <v>1150206</v>
      </c>
      <c r="B57133" s="104" t="s">
        <v>236</v>
      </c>
      <c r="C57133" s="84" t="s">
        <v>236</v>
      </c>
    </row>
    <row r="57134" spans="1:3" x14ac:dyDescent="0.25">
      <c r="A57134" s="80">
        <v>1150207</v>
      </c>
      <c r="B57134" s="104" t="s">
        <v>236</v>
      </c>
      <c r="C57134" s="84" t="s">
        <v>236</v>
      </c>
    </row>
    <row r="57135" spans="1:3" x14ac:dyDescent="0.25">
      <c r="A57135" s="80">
        <v>1150208</v>
      </c>
      <c r="B57135" s="104" t="s">
        <v>236</v>
      </c>
      <c r="C57135" s="84" t="s">
        <v>236</v>
      </c>
    </row>
    <row r="57136" spans="1:3" x14ac:dyDescent="0.25">
      <c r="A57136" s="80">
        <v>1150209</v>
      </c>
      <c r="B57136" s="104" t="s">
        <v>236</v>
      </c>
      <c r="C57136" s="84" t="s">
        <v>236</v>
      </c>
    </row>
    <row r="57137" spans="1:3" x14ac:dyDescent="0.25">
      <c r="A57137" s="80">
        <v>1150210</v>
      </c>
      <c r="B57137" s="104" t="s">
        <v>236</v>
      </c>
      <c r="C57137" s="84" t="s">
        <v>236</v>
      </c>
    </row>
    <row r="57138" spans="1:3" x14ac:dyDescent="0.25">
      <c r="A57138" s="80">
        <v>1150211</v>
      </c>
      <c r="B57138" s="104" t="s">
        <v>236</v>
      </c>
      <c r="C57138" s="84" t="s">
        <v>236</v>
      </c>
    </row>
    <row r="57139" spans="1:3" x14ac:dyDescent="0.25">
      <c r="A57139" s="80">
        <v>1150212</v>
      </c>
      <c r="B57139" s="104" t="s">
        <v>236</v>
      </c>
      <c r="C57139" s="84" t="s">
        <v>236</v>
      </c>
    </row>
    <row r="57140" spans="1:3" x14ac:dyDescent="0.25">
      <c r="A57140" s="80">
        <v>1150213</v>
      </c>
      <c r="B57140" s="104" t="s">
        <v>236</v>
      </c>
      <c r="C57140" s="84" t="s">
        <v>236</v>
      </c>
    </row>
    <row r="57141" spans="1:3" x14ac:dyDescent="0.25">
      <c r="A57141" s="80">
        <v>1150214</v>
      </c>
      <c r="B57141" s="104" t="s">
        <v>236</v>
      </c>
      <c r="C57141" s="84" t="s">
        <v>236</v>
      </c>
    </row>
    <row r="57142" spans="1:3" x14ac:dyDescent="0.25">
      <c r="A57142" s="80">
        <v>1150215</v>
      </c>
      <c r="B57142" s="104" t="s">
        <v>236</v>
      </c>
      <c r="C57142" s="84" t="s">
        <v>236</v>
      </c>
    </row>
    <row r="57143" spans="1:3" x14ac:dyDescent="0.25">
      <c r="A57143" s="80">
        <v>1150216</v>
      </c>
      <c r="B57143" s="104" t="s">
        <v>236</v>
      </c>
      <c r="C57143" s="84" t="s">
        <v>236</v>
      </c>
    </row>
    <row r="57144" spans="1:3" x14ac:dyDescent="0.25">
      <c r="A57144" s="80">
        <v>1150217</v>
      </c>
      <c r="B57144" s="104" t="s">
        <v>236</v>
      </c>
      <c r="C57144" s="84" t="s">
        <v>236</v>
      </c>
    </row>
    <row r="57145" spans="1:3" x14ac:dyDescent="0.25">
      <c r="A57145" s="80">
        <v>1150218</v>
      </c>
      <c r="B57145" s="104" t="s">
        <v>236</v>
      </c>
      <c r="C57145" s="84" t="s">
        <v>236</v>
      </c>
    </row>
    <row r="57146" spans="1:3" x14ac:dyDescent="0.25">
      <c r="A57146" s="80">
        <v>1150219</v>
      </c>
      <c r="B57146" s="104" t="s">
        <v>236</v>
      </c>
      <c r="C57146" s="84" t="s">
        <v>236</v>
      </c>
    </row>
    <row r="57147" spans="1:3" x14ac:dyDescent="0.25">
      <c r="A57147" s="80">
        <v>1150220</v>
      </c>
      <c r="B57147" s="104" t="s">
        <v>236</v>
      </c>
      <c r="C57147" s="84" t="s">
        <v>236</v>
      </c>
    </row>
    <row r="57148" spans="1:3" x14ac:dyDescent="0.25">
      <c r="A57148" s="80">
        <v>1150221</v>
      </c>
      <c r="B57148" s="104" t="s">
        <v>236</v>
      </c>
      <c r="C57148" s="84" t="s">
        <v>236</v>
      </c>
    </row>
    <row r="57149" spans="1:3" x14ac:dyDescent="0.25">
      <c r="A57149" s="80">
        <v>1150222</v>
      </c>
      <c r="B57149" s="104" t="s">
        <v>236</v>
      </c>
      <c r="C57149" s="84" t="s">
        <v>236</v>
      </c>
    </row>
    <row r="57150" spans="1:3" x14ac:dyDescent="0.25">
      <c r="A57150" s="80">
        <v>1150223</v>
      </c>
      <c r="B57150" s="104" t="s">
        <v>236</v>
      </c>
      <c r="C57150" s="84" t="s">
        <v>236</v>
      </c>
    </row>
    <row r="57151" spans="1:3" x14ac:dyDescent="0.25">
      <c r="A57151" s="80">
        <v>1150224</v>
      </c>
      <c r="B57151" s="104" t="s">
        <v>236</v>
      </c>
      <c r="C57151" s="84" t="s">
        <v>236</v>
      </c>
    </row>
    <row r="57152" spans="1:3" x14ac:dyDescent="0.25">
      <c r="A57152" s="80">
        <v>1150225</v>
      </c>
      <c r="B57152" s="104" t="s">
        <v>236</v>
      </c>
      <c r="C57152" s="84" t="s">
        <v>236</v>
      </c>
    </row>
    <row r="57153" spans="1:3" x14ac:dyDescent="0.25">
      <c r="A57153" s="80">
        <v>1150226</v>
      </c>
      <c r="B57153" s="104" t="s">
        <v>236</v>
      </c>
      <c r="C57153" s="84" t="s">
        <v>236</v>
      </c>
    </row>
    <row r="57154" spans="1:3" x14ac:dyDescent="0.25">
      <c r="A57154" s="80">
        <v>1150227</v>
      </c>
      <c r="B57154" s="104" t="s">
        <v>236</v>
      </c>
      <c r="C57154" s="84" t="s">
        <v>236</v>
      </c>
    </row>
    <row r="57155" spans="1:3" x14ac:dyDescent="0.25">
      <c r="A57155" s="80">
        <v>1150228</v>
      </c>
      <c r="B57155" s="104" t="s">
        <v>236</v>
      </c>
      <c r="C57155" s="84" t="s">
        <v>236</v>
      </c>
    </row>
    <row r="57156" spans="1:3" x14ac:dyDescent="0.25">
      <c r="A57156" s="80">
        <v>1150229</v>
      </c>
      <c r="B57156" s="104" t="s">
        <v>236</v>
      </c>
      <c r="C57156" s="84" t="s">
        <v>236</v>
      </c>
    </row>
    <row r="57157" spans="1:3" x14ac:dyDescent="0.25">
      <c r="A57157" s="80">
        <v>1150230</v>
      </c>
      <c r="B57157" s="104" t="s">
        <v>236</v>
      </c>
      <c r="C57157" s="84" t="s">
        <v>236</v>
      </c>
    </row>
    <row r="57158" spans="1:3" x14ac:dyDescent="0.25">
      <c r="A57158" s="80">
        <v>1150231</v>
      </c>
      <c r="B57158" s="104" t="s">
        <v>236</v>
      </c>
      <c r="C57158" s="84" t="s">
        <v>236</v>
      </c>
    </row>
    <row r="57159" spans="1:3" x14ac:dyDescent="0.25">
      <c r="A57159" s="80">
        <v>1150232</v>
      </c>
      <c r="B57159" s="104" t="s">
        <v>236</v>
      </c>
      <c r="C57159" s="84" t="s">
        <v>236</v>
      </c>
    </row>
    <row r="57160" spans="1:3" x14ac:dyDescent="0.25">
      <c r="A57160" s="80">
        <v>1150233</v>
      </c>
      <c r="B57160" s="104" t="s">
        <v>236</v>
      </c>
      <c r="C57160" s="84" t="s">
        <v>236</v>
      </c>
    </row>
    <row r="57161" spans="1:3" x14ac:dyDescent="0.25">
      <c r="A57161" s="80">
        <v>1150234</v>
      </c>
      <c r="B57161" s="104" t="s">
        <v>236</v>
      </c>
      <c r="C57161" s="84" t="s">
        <v>236</v>
      </c>
    </row>
    <row r="57162" spans="1:3" x14ac:dyDescent="0.25">
      <c r="A57162" s="80">
        <v>1150235</v>
      </c>
      <c r="B57162" s="104" t="s">
        <v>236</v>
      </c>
      <c r="C57162" s="84" t="s">
        <v>236</v>
      </c>
    </row>
    <row r="57163" spans="1:3" x14ac:dyDescent="0.25">
      <c r="A57163" s="80">
        <v>1150236</v>
      </c>
      <c r="B57163" s="104" t="s">
        <v>236</v>
      </c>
      <c r="C57163" s="84" t="s">
        <v>236</v>
      </c>
    </row>
    <row r="57164" spans="1:3" x14ac:dyDescent="0.25">
      <c r="A57164" s="80">
        <v>1150237</v>
      </c>
      <c r="B57164" s="104" t="s">
        <v>236</v>
      </c>
      <c r="C57164" s="84" t="s">
        <v>236</v>
      </c>
    </row>
    <row r="57165" spans="1:3" x14ac:dyDescent="0.25">
      <c r="A57165" s="80">
        <v>1150238</v>
      </c>
      <c r="B57165" s="104" t="s">
        <v>236</v>
      </c>
      <c r="C57165" s="84" t="s">
        <v>236</v>
      </c>
    </row>
    <row r="57166" spans="1:3" x14ac:dyDescent="0.25">
      <c r="A57166" s="80">
        <v>1150239</v>
      </c>
      <c r="B57166" s="104" t="s">
        <v>236</v>
      </c>
      <c r="C57166" s="84" t="s">
        <v>236</v>
      </c>
    </row>
    <row r="57167" spans="1:3" x14ac:dyDescent="0.25">
      <c r="A57167" s="80">
        <v>1150240</v>
      </c>
      <c r="B57167" s="104" t="s">
        <v>236</v>
      </c>
      <c r="C57167" s="84" t="s">
        <v>236</v>
      </c>
    </row>
    <row r="57168" spans="1:3" x14ac:dyDescent="0.25">
      <c r="A57168" s="80">
        <v>1150241</v>
      </c>
      <c r="B57168" s="104" t="s">
        <v>236</v>
      </c>
      <c r="C57168" s="84" t="s">
        <v>236</v>
      </c>
    </row>
    <row r="57169" spans="1:3" x14ac:dyDescent="0.25">
      <c r="A57169" s="80">
        <v>1150242</v>
      </c>
      <c r="B57169" s="104" t="s">
        <v>236</v>
      </c>
      <c r="C57169" s="84" t="s">
        <v>236</v>
      </c>
    </row>
    <row r="57170" spans="1:3" x14ac:dyDescent="0.25">
      <c r="A57170" s="80">
        <v>1150243</v>
      </c>
      <c r="B57170" s="104" t="s">
        <v>236</v>
      </c>
      <c r="C57170" s="84" t="s">
        <v>236</v>
      </c>
    </row>
    <row r="57171" spans="1:3" x14ac:dyDescent="0.25">
      <c r="A57171" s="80">
        <v>1150244</v>
      </c>
      <c r="B57171" s="104" t="s">
        <v>236</v>
      </c>
      <c r="C57171" s="84" t="s">
        <v>236</v>
      </c>
    </row>
    <row r="57172" spans="1:3" x14ac:dyDescent="0.25">
      <c r="A57172" s="80">
        <v>1150245</v>
      </c>
      <c r="B57172" s="104" t="s">
        <v>236</v>
      </c>
      <c r="C57172" s="84" t="s">
        <v>236</v>
      </c>
    </row>
    <row r="57173" spans="1:3" x14ac:dyDescent="0.25">
      <c r="A57173" s="80">
        <v>1150246</v>
      </c>
      <c r="B57173" s="104" t="s">
        <v>236</v>
      </c>
      <c r="C57173" s="84" t="s">
        <v>236</v>
      </c>
    </row>
    <row r="57174" spans="1:3" x14ac:dyDescent="0.25">
      <c r="A57174" s="80">
        <v>1150247</v>
      </c>
      <c r="B57174" s="104" t="s">
        <v>236</v>
      </c>
      <c r="C57174" s="84" t="s">
        <v>236</v>
      </c>
    </row>
    <row r="57175" spans="1:3" x14ac:dyDescent="0.25">
      <c r="A57175" s="80">
        <v>1150248</v>
      </c>
      <c r="B57175" s="104" t="s">
        <v>236</v>
      </c>
      <c r="C57175" s="84" t="s">
        <v>236</v>
      </c>
    </row>
    <row r="57176" spans="1:3" x14ac:dyDescent="0.25">
      <c r="A57176" s="80">
        <v>1150249</v>
      </c>
      <c r="B57176" s="104" t="s">
        <v>236</v>
      </c>
      <c r="C57176" s="84" t="s">
        <v>236</v>
      </c>
    </row>
    <row r="57177" spans="1:3" x14ac:dyDescent="0.25">
      <c r="A57177" s="80">
        <v>1150250</v>
      </c>
      <c r="B57177" s="104" t="s">
        <v>236</v>
      </c>
      <c r="C57177" s="84" t="s">
        <v>236</v>
      </c>
    </row>
    <row r="57178" spans="1:3" x14ac:dyDescent="0.25">
      <c r="A57178" s="80">
        <v>1150251</v>
      </c>
      <c r="B57178" s="104" t="s">
        <v>236</v>
      </c>
      <c r="C57178" s="84" t="s">
        <v>236</v>
      </c>
    </row>
    <row r="57179" spans="1:3" x14ac:dyDescent="0.25">
      <c r="A57179" s="80">
        <v>1150252</v>
      </c>
      <c r="B57179" s="104" t="s">
        <v>236</v>
      </c>
      <c r="C57179" s="84" t="s">
        <v>236</v>
      </c>
    </row>
    <row r="57180" spans="1:3" x14ac:dyDescent="0.25">
      <c r="A57180" s="80">
        <v>1150253</v>
      </c>
      <c r="B57180" s="104" t="s">
        <v>236</v>
      </c>
      <c r="C57180" s="84" t="s">
        <v>236</v>
      </c>
    </row>
    <row r="57181" spans="1:3" x14ac:dyDescent="0.25">
      <c r="A57181" s="80">
        <v>1150254</v>
      </c>
      <c r="B57181" s="104" t="s">
        <v>236</v>
      </c>
      <c r="C57181" s="84" t="s">
        <v>236</v>
      </c>
    </row>
    <row r="57182" spans="1:3" x14ac:dyDescent="0.25">
      <c r="A57182" s="80">
        <v>1150255</v>
      </c>
      <c r="B57182" s="104" t="s">
        <v>236</v>
      </c>
      <c r="C57182" s="84" t="s">
        <v>236</v>
      </c>
    </row>
    <row r="57183" spans="1:3" x14ac:dyDescent="0.25">
      <c r="A57183" s="80">
        <v>1150256</v>
      </c>
      <c r="B57183" s="104" t="s">
        <v>236</v>
      </c>
      <c r="C57183" s="84" t="s">
        <v>236</v>
      </c>
    </row>
    <row r="57184" spans="1:3" x14ac:dyDescent="0.25">
      <c r="A57184" s="80">
        <v>1150257</v>
      </c>
      <c r="B57184" s="104" t="s">
        <v>236</v>
      </c>
      <c r="C57184" s="84" t="s">
        <v>236</v>
      </c>
    </row>
    <row r="57185" spans="1:3" x14ac:dyDescent="0.25">
      <c r="A57185" s="80">
        <v>1150258</v>
      </c>
      <c r="B57185" s="104" t="s">
        <v>236</v>
      </c>
      <c r="C57185" s="84" t="s">
        <v>236</v>
      </c>
    </row>
    <row r="57186" spans="1:3" x14ac:dyDescent="0.25">
      <c r="A57186" s="80">
        <v>1150259</v>
      </c>
      <c r="B57186" s="104" t="s">
        <v>236</v>
      </c>
      <c r="C57186" s="84" t="s">
        <v>236</v>
      </c>
    </row>
    <row r="57187" spans="1:3" x14ac:dyDescent="0.25">
      <c r="A57187" s="80">
        <v>1150260</v>
      </c>
      <c r="B57187" s="104" t="s">
        <v>236</v>
      </c>
      <c r="C57187" s="84" t="s">
        <v>236</v>
      </c>
    </row>
    <row r="57188" spans="1:3" x14ac:dyDescent="0.25">
      <c r="A57188" s="80">
        <v>1150261</v>
      </c>
      <c r="B57188" s="104" t="s">
        <v>236</v>
      </c>
      <c r="C57188" s="84" t="s">
        <v>236</v>
      </c>
    </row>
    <row r="57189" spans="1:3" x14ac:dyDescent="0.25">
      <c r="A57189" s="80">
        <v>1150262</v>
      </c>
      <c r="B57189" s="104" t="s">
        <v>236</v>
      </c>
      <c r="C57189" s="84" t="s">
        <v>236</v>
      </c>
    </row>
    <row r="57190" spans="1:3" x14ac:dyDescent="0.25">
      <c r="A57190" s="80">
        <v>1150263</v>
      </c>
      <c r="B57190" s="104" t="s">
        <v>236</v>
      </c>
      <c r="C57190" s="84" t="s">
        <v>236</v>
      </c>
    </row>
    <row r="57191" spans="1:3" x14ac:dyDescent="0.25">
      <c r="A57191" s="80">
        <v>1150264</v>
      </c>
      <c r="B57191" s="104" t="s">
        <v>236</v>
      </c>
      <c r="C57191" s="84" t="s">
        <v>236</v>
      </c>
    </row>
    <row r="57192" spans="1:3" x14ac:dyDescent="0.25">
      <c r="A57192" s="80">
        <v>1150265</v>
      </c>
      <c r="B57192" s="104" t="s">
        <v>236</v>
      </c>
      <c r="C57192" s="84" t="s">
        <v>236</v>
      </c>
    </row>
    <row r="57193" spans="1:3" x14ac:dyDescent="0.25">
      <c r="A57193" s="80">
        <v>1150266</v>
      </c>
      <c r="B57193" s="104" t="s">
        <v>236</v>
      </c>
      <c r="C57193" s="84" t="s">
        <v>236</v>
      </c>
    </row>
    <row r="57194" spans="1:3" x14ac:dyDescent="0.25">
      <c r="A57194" s="80">
        <v>1150267</v>
      </c>
      <c r="B57194" s="104" t="s">
        <v>236</v>
      </c>
      <c r="C57194" s="84" t="s">
        <v>236</v>
      </c>
    </row>
    <row r="57195" spans="1:3" x14ac:dyDescent="0.25">
      <c r="A57195" s="80">
        <v>1150268</v>
      </c>
      <c r="B57195" s="104" t="s">
        <v>236</v>
      </c>
      <c r="C57195" s="84" t="s">
        <v>236</v>
      </c>
    </row>
    <row r="57196" spans="1:3" x14ac:dyDescent="0.25">
      <c r="A57196" s="80">
        <v>1150269</v>
      </c>
      <c r="B57196" s="104" t="s">
        <v>236</v>
      </c>
      <c r="C57196" s="84" t="s">
        <v>236</v>
      </c>
    </row>
    <row r="57197" spans="1:3" x14ac:dyDescent="0.25">
      <c r="A57197" s="80">
        <v>1150270</v>
      </c>
      <c r="B57197" s="104" t="s">
        <v>236</v>
      </c>
      <c r="C57197" s="84" t="s">
        <v>236</v>
      </c>
    </row>
    <row r="57198" spans="1:3" x14ac:dyDescent="0.25">
      <c r="A57198" s="80">
        <v>1150271</v>
      </c>
      <c r="B57198" s="104" t="s">
        <v>236</v>
      </c>
      <c r="C57198" s="84" t="s">
        <v>236</v>
      </c>
    </row>
    <row r="57199" spans="1:3" x14ac:dyDescent="0.25">
      <c r="A57199" s="80">
        <v>1150272</v>
      </c>
      <c r="B57199" s="104" t="s">
        <v>236</v>
      </c>
      <c r="C57199" s="84" t="s">
        <v>236</v>
      </c>
    </row>
    <row r="57200" spans="1:3" x14ac:dyDescent="0.25">
      <c r="A57200" s="80">
        <v>1150273</v>
      </c>
      <c r="B57200" s="104" t="s">
        <v>236</v>
      </c>
      <c r="C57200" s="84" t="s">
        <v>236</v>
      </c>
    </row>
    <row r="57201" spans="1:3" x14ac:dyDescent="0.25">
      <c r="A57201" s="80">
        <v>1150274</v>
      </c>
      <c r="B57201" s="104" t="s">
        <v>236</v>
      </c>
      <c r="C57201" s="84" t="s">
        <v>236</v>
      </c>
    </row>
    <row r="57202" spans="1:3" x14ac:dyDescent="0.25">
      <c r="A57202" s="80">
        <v>1150275</v>
      </c>
      <c r="B57202" s="104" t="s">
        <v>236</v>
      </c>
      <c r="C57202" s="84" t="s">
        <v>236</v>
      </c>
    </row>
    <row r="57203" spans="1:3" x14ac:dyDescent="0.25">
      <c r="A57203" s="80">
        <v>1150276</v>
      </c>
      <c r="B57203" s="104" t="s">
        <v>236</v>
      </c>
      <c r="C57203" s="84" t="s">
        <v>236</v>
      </c>
    </row>
    <row r="57204" spans="1:3" x14ac:dyDescent="0.25">
      <c r="A57204" s="80">
        <v>1150277</v>
      </c>
      <c r="B57204" s="104" t="s">
        <v>236</v>
      </c>
      <c r="C57204" s="84" t="s">
        <v>236</v>
      </c>
    </row>
    <row r="57205" spans="1:3" x14ac:dyDescent="0.25">
      <c r="A57205" s="80">
        <v>1150278</v>
      </c>
      <c r="B57205" s="104" t="s">
        <v>236</v>
      </c>
      <c r="C57205" s="84" t="s">
        <v>236</v>
      </c>
    </row>
    <row r="57206" spans="1:3" x14ac:dyDescent="0.25">
      <c r="A57206" s="80">
        <v>1150279</v>
      </c>
      <c r="B57206" s="104" t="s">
        <v>236</v>
      </c>
      <c r="C57206" s="84" t="s">
        <v>236</v>
      </c>
    </row>
    <row r="57207" spans="1:3" x14ac:dyDescent="0.25">
      <c r="A57207" s="80">
        <v>1150280</v>
      </c>
      <c r="B57207" s="104" t="s">
        <v>236</v>
      </c>
      <c r="C57207" s="84" t="s">
        <v>236</v>
      </c>
    </row>
    <row r="57208" spans="1:3" x14ac:dyDescent="0.25">
      <c r="A57208" s="80">
        <v>1150281</v>
      </c>
      <c r="B57208" s="104" t="s">
        <v>236</v>
      </c>
      <c r="C57208" s="84" t="s">
        <v>236</v>
      </c>
    </row>
    <row r="57209" spans="1:3" x14ac:dyDescent="0.25">
      <c r="A57209" s="80">
        <v>1150282</v>
      </c>
      <c r="B57209" s="104" t="s">
        <v>236</v>
      </c>
      <c r="C57209" s="84" t="s">
        <v>236</v>
      </c>
    </row>
    <row r="57210" spans="1:3" x14ac:dyDescent="0.25">
      <c r="A57210" s="80">
        <v>1150283</v>
      </c>
      <c r="B57210" s="104" t="s">
        <v>236</v>
      </c>
      <c r="C57210" s="84" t="s">
        <v>236</v>
      </c>
    </row>
    <row r="57211" spans="1:3" x14ac:dyDescent="0.25">
      <c r="A57211" s="80">
        <v>1150284</v>
      </c>
      <c r="B57211" s="104" t="s">
        <v>236</v>
      </c>
      <c r="C57211" s="84" t="s">
        <v>236</v>
      </c>
    </row>
    <row r="57212" spans="1:3" x14ac:dyDescent="0.25">
      <c r="A57212" s="80">
        <v>1150285</v>
      </c>
      <c r="B57212" s="104" t="s">
        <v>236</v>
      </c>
      <c r="C57212" s="84" t="s">
        <v>236</v>
      </c>
    </row>
    <row r="57213" spans="1:3" x14ac:dyDescent="0.25">
      <c r="A57213" s="80">
        <v>1150286</v>
      </c>
      <c r="B57213" s="104" t="s">
        <v>236</v>
      </c>
      <c r="C57213" s="84" t="s">
        <v>236</v>
      </c>
    </row>
    <row r="57214" spans="1:3" x14ac:dyDescent="0.25">
      <c r="A57214" s="80">
        <v>1150287</v>
      </c>
      <c r="B57214" s="104" t="s">
        <v>236</v>
      </c>
      <c r="C57214" s="84" t="s">
        <v>236</v>
      </c>
    </row>
    <row r="57215" spans="1:3" x14ac:dyDescent="0.25">
      <c r="A57215" s="80">
        <v>1150288</v>
      </c>
      <c r="B57215" s="104" t="s">
        <v>236</v>
      </c>
      <c r="C57215" s="84" t="s">
        <v>236</v>
      </c>
    </row>
    <row r="57216" spans="1:3" x14ac:dyDescent="0.25">
      <c r="A57216" s="80">
        <v>1150289</v>
      </c>
      <c r="B57216" s="104" t="s">
        <v>236</v>
      </c>
      <c r="C57216" s="84" t="s">
        <v>236</v>
      </c>
    </row>
    <row r="57217" spans="1:3" x14ac:dyDescent="0.25">
      <c r="A57217" s="80">
        <v>1150290</v>
      </c>
      <c r="B57217" s="104" t="s">
        <v>236</v>
      </c>
      <c r="C57217" s="84" t="s">
        <v>236</v>
      </c>
    </row>
    <row r="57218" spans="1:3" x14ac:dyDescent="0.25">
      <c r="A57218" s="80">
        <v>1150291</v>
      </c>
      <c r="B57218" s="104" t="s">
        <v>236</v>
      </c>
      <c r="C57218" s="84" t="s">
        <v>236</v>
      </c>
    </row>
    <row r="57219" spans="1:3" x14ac:dyDescent="0.25">
      <c r="A57219" s="80">
        <v>1150292</v>
      </c>
      <c r="B57219" s="104" t="s">
        <v>236</v>
      </c>
      <c r="C57219" s="84" t="s">
        <v>236</v>
      </c>
    </row>
    <row r="57220" spans="1:3" x14ac:dyDescent="0.25">
      <c r="A57220" s="80">
        <v>1150293</v>
      </c>
      <c r="B57220" s="104" t="s">
        <v>236</v>
      </c>
      <c r="C57220" s="84" t="s">
        <v>236</v>
      </c>
    </row>
    <row r="57221" spans="1:3" x14ac:dyDescent="0.25">
      <c r="A57221" s="80">
        <v>1150294</v>
      </c>
      <c r="B57221" s="104" t="s">
        <v>236</v>
      </c>
      <c r="C57221" s="84" t="s">
        <v>236</v>
      </c>
    </row>
    <row r="57222" spans="1:3" x14ac:dyDescent="0.25">
      <c r="A57222" s="80">
        <v>1150295</v>
      </c>
      <c r="B57222" s="104" t="s">
        <v>236</v>
      </c>
      <c r="C57222" s="84" t="s">
        <v>236</v>
      </c>
    </row>
    <row r="57223" spans="1:3" x14ac:dyDescent="0.25">
      <c r="A57223" s="80">
        <v>1150296</v>
      </c>
      <c r="B57223" s="104" t="s">
        <v>236</v>
      </c>
      <c r="C57223" s="84" t="s">
        <v>236</v>
      </c>
    </row>
    <row r="57224" spans="1:3" x14ac:dyDescent="0.25">
      <c r="A57224" s="80">
        <v>1150297</v>
      </c>
      <c r="B57224" s="104" t="s">
        <v>236</v>
      </c>
      <c r="C57224" s="84" t="s">
        <v>236</v>
      </c>
    </row>
    <row r="57225" spans="1:3" x14ac:dyDescent="0.25">
      <c r="A57225" s="80">
        <v>1150298</v>
      </c>
      <c r="B57225" s="104" t="s">
        <v>236</v>
      </c>
      <c r="C57225" s="84" t="s">
        <v>236</v>
      </c>
    </row>
    <row r="57226" spans="1:3" x14ac:dyDescent="0.25">
      <c r="A57226" s="80">
        <v>1150299</v>
      </c>
      <c r="B57226" s="104" t="s">
        <v>236</v>
      </c>
      <c r="C57226" s="84" t="s">
        <v>236</v>
      </c>
    </row>
    <row r="57227" spans="1:3" x14ac:dyDescent="0.25">
      <c r="A57227" s="80">
        <v>1150300</v>
      </c>
      <c r="B57227" s="104" t="s">
        <v>236</v>
      </c>
      <c r="C57227" s="84" t="s">
        <v>236</v>
      </c>
    </row>
    <row r="57228" spans="1:3" x14ac:dyDescent="0.25">
      <c r="A57228" s="80">
        <v>1150301</v>
      </c>
      <c r="B57228" s="104" t="s">
        <v>236</v>
      </c>
      <c r="C57228" s="84" t="s">
        <v>236</v>
      </c>
    </row>
    <row r="57229" spans="1:3" x14ac:dyDescent="0.25">
      <c r="A57229" s="80">
        <v>1150302</v>
      </c>
      <c r="B57229" s="104" t="s">
        <v>236</v>
      </c>
      <c r="C57229" s="84" t="s">
        <v>236</v>
      </c>
    </row>
    <row r="57230" spans="1:3" x14ac:dyDescent="0.25">
      <c r="A57230" s="80">
        <v>1150303</v>
      </c>
      <c r="B57230" s="104" t="s">
        <v>236</v>
      </c>
      <c r="C57230" s="84" t="s">
        <v>236</v>
      </c>
    </row>
    <row r="57231" spans="1:3" x14ac:dyDescent="0.25">
      <c r="A57231" s="80">
        <v>1150304</v>
      </c>
      <c r="B57231" s="104" t="s">
        <v>236</v>
      </c>
      <c r="C57231" s="84" t="s">
        <v>236</v>
      </c>
    </row>
    <row r="57232" spans="1:3" x14ac:dyDescent="0.25">
      <c r="A57232" s="80">
        <v>1150305</v>
      </c>
      <c r="B57232" s="104" t="s">
        <v>236</v>
      </c>
      <c r="C57232" s="84" t="s">
        <v>236</v>
      </c>
    </row>
    <row r="57233" spans="1:3" x14ac:dyDescent="0.25">
      <c r="A57233" s="80">
        <v>1150306</v>
      </c>
      <c r="B57233" s="104" t="s">
        <v>236</v>
      </c>
      <c r="C57233" s="84" t="s">
        <v>236</v>
      </c>
    </row>
    <row r="57234" spans="1:3" x14ac:dyDescent="0.25">
      <c r="A57234" s="80">
        <v>1150307</v>
      </c>
      <c r="B57234" s="104" t="s">
        <v>236</v>
      </c>
      <c r="C57234" s="84" t="s">
        <v>236</v>
      </c>
    </row>
    <row r="57235" spans="1:3" x14ac:dyDescent="0.25">
      <c r="A57235" s="80">
        <v>1150308</v>
      </c>
      <c r="B57235" s="104" t="s">
        <v>236</v>
      </c>
      <c r="C57235" s="84" t="s">
        <v>236</v>
      </c>
    </row>
    <row r="57236" spans="1:3" x14ac:dyDescent="0.25">
      <c r="A57236" s="80">
        <v>1150309</v>
      </c>
      <c r="B57236" s="104" t="s">
        <v>236</v>
      </c>
      <c r="C57236" s="84" t="s">
        <v>236</v>
      </c>
    </row>
    <row r="57237" spans="1:3" x14ac:dyDescent="0.25">
      <c r="A57237" s="80">
        <v>1150310</v>
      </c>
      <c r="B57237" s="104" t="s">
        <v>236</v>
      </c>
      <c r="C57237" s="84" t="s">
        <v>236</v>
      </c>
    </row>
    <row r="57238" spans="1:3" x14ac:dyDescent="0.25">
      <c r="A57238" s="80">
        <v>1150311</v>
      </c>
      <c r="B57238" s="104" t="s">
        <v>236</v>
      </c>
      <c r="C57238" s="84" t="s">
        <v>236</v>
      </c>
    </row>
    <row r="57239" spans="1:3" x14ac:dyDescent="0.25">
      <c r="A57239" s="80">
        <v>1150312</v>
      </c>
      <c r="B57239" s="104" t="s">
        <v>236</v>
      </c>
      <c r="C57239" s="84" t="s">
        <v>236</v>
      </c>
    </row>
    <row r="57240" spans="1:3" x14ac:dyDescent="0.25">
      <c r="A57240" s="80">
        <v>1150313</v>
      </c>
      <c r="B57240" s="104" t="s">
        <v>236</v>
      </c>
      <c r="C57240" s="84" t="s">
        <v>236</v>
      </c>
    </row>
    <row r="57241" spans="1:3" x14ac:dyDescent="0.25">
      <c r="A57241" s="80">
        <v>1150314</v>
      </c>
      <c r="B57241" s="104" t="s">
        <v>236</v>
      </c>
      <c r="C57241" s="84" t="s">
        <v>236</v>
      </c>
    </row>
    <row r="57242" spans="1:3" x14ac:dyDescent="0.25">
      <c r="A57242" s="80">
        <v>1150315</v>
      </c>
      <c r="B57242" s="104" t="s">
        <v>236</v>
      </c>
      <c r="C57242" s="84" t="s">
        <v>236</v>
      </c>
    </row>
    <row r="57243" spans="1:3" x14ac:dyDescent="0.25">
      <c r="A57243" s="80">
        <v>1150316</v>
      </c>
      <c r="B57243" s="104" t="s">
        <v>236</v>
      </c>
      <c r="C57243" s="84" t="s">
        <v>236</v>
      </c>
    </row>
    <row r="57244" spans="1:3" x14ac:dyDescent="0.25">
      <c r="A57244" s="80">
        <v>1150317</v>
      </c>
      <c r="B57244" s="104" t="s">
        <v>236</v>
      </c>
      <c r="C57244" s="84" t="s">
        <v>236</v>
      </c>
    </row>
    <row r="57245" spans="1:3" x14ac:dyDescent="0.25">
      <c r="A57245" s="80">
        <v>1150318</v>
      </c>
      <c r="B57245" s="104" t="s">
        <v>236</v>
      </c>
      <c r="C57245" s="84" t="s">
        <v>236</v>
      </c>
    </row>
    <row r="57246" spans="1:3" x14ac:dyDescent="0.25">
      <c r="A57246" s="80">
        <v>1150319</v>
      </c>
      <c r="B57246" s="104" t="s">
        <v>236</v>
      </c>
      <c r="C57246" s="84" t="s">
        <v>236</v>
      </c>
    </row>
    <row r="57247" spans="1:3" x14ac:dyDescent="0.25">
      <c r="A57247" s="80">
        <v>1150320</v>
      </c>
      <c r="B57247" s="104" t="s">
        <v>236</v>
      </c>
      <c r="C57247" s="84" t="s">
        <v>236</v>
      </c>
    </row>
    <row r="57248" spans="1:3" x14ac:dyDescent="0.25">
      <c r="A57248" s="80">
        <v>1150321</v>
      </c>
      <c r="B57248" s="104" t="s">
        <v>236</v>
      </c>
      <c r="C57248" s="84" t="s">
        <v>236</v>
      </c>
    </row>
    <row r="57249" spans="1:3" x14ac:dyDescent="0.25">
      <c r="A57249" s="80">
        <v>1150322</v>
      </c>
      <c r="B57249" s="104" t="s">
        <v>236</v>
      </c>
      <c r="C57249" s="84" t="s">
        <v>236</v>
      </c>
    </row>
    <row r="57250" spans="1:3" x14ac:dyDescent="0.25">
      <c r="A57250" s="80">
        <v>1150323</v>
      </c>
      <c r="B57250" s="104" t="s">
        <v>236</v>
      </c>
      <c r="C57250" s="84" t="s">
        <v>236</v>
      </c>
    </row>
    <row r="57251" spans="1:3" x14ac:dyDescent="0.25">
      <c r="A57251" s="80">
        <v>1150324</v>
      </c>
      <c r="B57251" s="104" t="s">
        <v>236</v>
      </c>
      <c r="C57251" s="84" t="s">
        <v>236</v>
      </c>
    </row>
    <row r="57252" spans="1:3" x14ac:dyDescent="0.25">
      <c r="A57252" s="80">
        <v>1150325</v>
      </c>
      <c r="B57252" s="104" t="s">
        <v>236</v>
      </c>
      <c r="C57252" s="84" t="s">
        <v>236</v>
      </c>
    </row>
    <row r="57253" spans="1:3" x14ac:dyDescent="0.25">
      <c r="A57253" s="80">
        <v>1150326</v>
      </c>
      <c r="B57253" s="104" t="s">
        <v>236</v>
      </c>
      <c r="C57253" s="84" t="s">
        <v>236</v>
      </c>
    </row>
    <row r="57254" spans="1:3" x14ac:dyDescent="0.25">
      <c r="A57254" s="80">
        <v>1150327</v>
      </c>
      <c r="B57254" s="104" t="s">
        <v>236</v>
      </c>
      <c r="C57254" s="84" t="s">
        <v>236</v>
      </c>
    </row>
    <row r="57255" spans="1:3" x14ac:dyDescent="0.25">
      <c r="A57255" s="80">
        <v>1150328</v>
      </c>
      <c r="B57255" s="104" t="s">
        <v>236</v>
      </c>
      <c r="C57255" s="84" t="s">
        <v>236</v>
      </c>
    </row>
    <row r="57256" spans="1:3" x14ac:dyDescent="0.25">
      <c r="A57256" s="80">
        <v>1150329</v>
      </c>
      <c r="B57256" s="104" t="s">
        <v>236</v>
      </c>
      <c r="C57256" s="84" t="s">
        <v>236</v>
      </c>
    </row>
    <row r="57257" spans="1:3" x14ac:dyDescent="0.25">
      <c r="A57257" s="80">
        <v>1150330</v>
      </c>
      <c r="B57257" s="104" t="s">
        <v>236</v>
      </c>
      <c r="C57257" s="84" t="s">
        <v>236</v>
      </c>
    </row>
    <row r="57258" spans="1:3" x14ac:dyDescent="0.25">
      <c r="A57258" s="80">
        <v>1150331</v>
      </c>
      <c r="B57258" s="104" t="s">
        <v>236</v>
      </c>
      <c r="C57258" s="84" t="s">
        <v>236</v>
      </c>
    </row>
    <row r="57259" spans="1:3" x14ac:dyDescent="0.25">
      <c r="A57259" s="80">
        <v>1150332</v>
      </c>
      <c r="B57259" s="104" t="s">
        <v>236</v>
      </c>
      <c r="C57259" s="84" t="s">
        <v>236</v>
      </c>
    </row>
    <row r="57260" spans="1:3" x14ac:dyDescent="0.25">
      <c r="A57260" s="80">
        <v>1150333</v>
      </c>
      <c r="B57260" s="104" t="s">
        <v>236</v>
      </c>
      <c r="C57260" s="84" t="s">
        <v>236</v>
      </c>
    </row>
    <row r="57261" spans="1:3" x14ac:dyDescent="0.25">
      <c r="A57261" s="80">
        <v>1150334</v>
      </c>
      <c r="B57261" s="104" t="s">
        <v>236</v>
      </c>
      <c r="C57261" s="84" t="s">
        <v>236</v>
      </c>
    </row>
    <row r="57262" spans="1:3" x14ac:dyDescent="0.25">
      <c r="A57262" s="80">
        <v>1150335</v>
      </c>
      <c r="B57262" s="104" t="s">
        <v>236</v>
      </c>
      <c r="C57262" s="84" t="s">
        <v>236</v>
      </c>
    </row>
    <row r="57263" spans="1:3" x14ac:dyDescent="0.25">
      <c r="A57263" s="80">
        <v>1150336</v>
      </c>
      <c r="B57263" s="104" t="s">
        <v>236</v>
      </c>
      <c r="C57263" s="84" t="s">
        <v>236</v>
      </c>
    </row>
    <row r="57264" spans="1:3" x14ac:dyDescent="0.25">
      <c r="A57264" s="80">
        <v>1150337</v>
      </c>
      <c r="B57264" s="104" t="s">
        <v>236</v>
      </c>
      <c r="C57264" s="84" t="s">
        <v>236</v>
      </c>
    </row>
    <row r="57265" spans="1:3" x14ac:dyDescent="0.25">
      <c r="A57265" s="80">
        <v>1150338</v>
      </c>
      <c r="B57265" s="104" t="s">
        <v>236</v>
      </c>
      <c r="C57265" s="84" t="s">
        <v>236</v>
      </c>
    </row>
    <row r="57266" spans="1:3" x14ac:dyDescent="0.25">
      <c r="A57266" s="80">
        <v>1150339</v>
      </c>
      <c r="B57266" s="104" t="s">
        <v>236</v>
      </c>
      <c r="C57266" s="84" t="s">
        <v>236</v>
      </c>
    </row>
    <row r="57267" spans="1:3" x14ac:dyDescent="0.25">
      <c r="A57267" s="80">
        <v>1150340</v>
      </c>
      <c r="B57267" s="104" t="s">
        <v>236</v>
      </c>
      <c r="C57267" s="84" t="s">
        <v>236</v>
      </c>
    </row>
    <row r="57268" spans="1:3" x14ac:dyDescent="0.25">
      <c r="A57268" s="80">
        <v>1150341</v>
      </c>
      <c r="B57268" s="104" t="s">
        <v>236</v>
      </c>
      <c r="C57268" s="84" t="s">
        <v>236</v>
      </c>
    </row>
    <row r="57269" spans="1:3" x14ac:dyDescent="0.25">
      <c r="A57269" s="80">
        <v>1150342</v>
      </c>
      <c r="B57269" s="104" t="s">
        <v>236</v>
      </c>
      <c r="C57269" s="84" t="s">
        <v>236</v>
      </c>
    </row>
    <row r="57270" spans="1:3" x14ac:dyDescent="0.25">
      <c r="A57270" s="80">
        <v>1150343</v>
      </c>
      <c r="B57270" s="104" t="s">
        <v>236</v>
      </c>
      <c r="C57270" s="84" t="s">
        <v>236</v>
      </c>
    </row>
    <row r="57271" spans="1:3" x14ac:dyDescent="0.25">
      <c r="A57271" s="80">
        <v>1150344</v>
      </c>
      <c r="B57271" s="104" t="s">
        <v>236</v>
      </c>
      <c r="C57271" s="84" t="s">
        <v>236</v>
      </c>
    </row>
    <row r="57272" spans="1:3" x14ac:dyDescent="0.25">
      <c r="A57272" s="80">
        <v>1150345</v>
      </c>
      <c r="B57272" s="104" t="s">
        <v>236</v>
      </c>
      <c r="C57272" s="84" t="s">
        <v>236</v>
      </c>
    </row>
    <row r="57273" spans="1:3" x14ac:dyDescent="0.25">
      <c r="A57273" s="80">
        <v>1150346</v>
      </c>
      <c r="B57273" s="104" t="s">
        <v>236</v>
      </c>
      <c r="C57273" s="84" t="s">
        <v>236</v>
      </c>
    </row>
    <row r="57274" spans="1:3" x14ac:dyDescent="0.25">
      <c r="A57274" s="80">
        <v>1150347</v>
      </c>
      <c r="B57274" s="104" t="s">
        <v>236</v>
      </c>
      <c r="C57274" s="84" t="s">
        <v>236</v>
      </c>
    </row>
    <row r="57275" spans="1:3" x14ac:dyDescent="0.25">
      <c r="A57275" s="80">
        <v>1150348</v>
      </c>
      <c r="B57275" s="104" t="s">
        <v>236</v>
      </c>
      <c r="C57275" s="84" t="s">
        <v>236</v>
      </c>
    </row>
    <row r="57276" spans="1:3" x14ac:dyDescent="0.25">
      <c r="A57276" s="80">
        <v>1150349</v>
      </c>
      <c r="B57276" s="104" t="s">
        <v>236</v>
      </c>
      <c r="C57276" s="84" t="s">
        <v>236</v>
      </c>
    </row>
    <row r="57277" spans="1:3" x14ac:dyDescent="0.25">
      <c r="A57277" s="80">
        <v>1150350</v>
      </c>
      <c r="B57277" s="104" t="s">
        <v>236</v>
      </c>
      <c r="C57277" s="84" t="s">
        <v>236</v>
      </c>
    </row>
    <row r="57278" spans="1:3" x14ac:dyDescent="0.25">
      <c r="A57278" s="80">
        <v>1150351</v>
      </c>
      <c r="B57278" s="104" t="s">
        <v>236</v>
      </c>
      <c r="C57278" s="84" t="s">
        <v>236</v>
      </c>
    </row>
    <row r="57279" spans="1:3" x14ac:dyDescent="0.25">
      <c r="A57279" s="80">
        <v>1150352</v>
      </c>
      <c r="B57279" s="104" t="s">
        <v>236</v>
      </c>
      <c r="C57279" s="84" t="s">
        <v>236</v>
      </c>
    </row>
    <row r="57280" spans="1:3" x14ac:dyDescent="0.25">
      <c r="A57280" s="80">
        <v>1150353</v>
      </c>
      <c r="B57280" s="104" t="s">
        <v>236</v>
      </c>
      <c r="C57280" s="84" t="s">
        <v>236</v>
      </c>
    </row>
    <row r="57281" spans="1:3" x14ac:dyDescent="0.25">
      <c r="A57281" s="80">
        <v>1150358</v>
      </c>
      <c r="B57281" s="104" t="s">
        <v>236</v>
      </c>
      <c r="C57281" s="84" t="s">
        <v>236</v>
      </c>
    </row>
    <row r="57282" spans="1:3" x14ac:dyDescent="0.25">
      <c r="A57282" s="80">
        <v>1150359</v>
      </c>
      <c r="B57282" s="104" t="s">
        <v>236</v>
      </c>
      <c r="C57282" s="84" t="s">
        <v>236</v>
      </c>
    </row>
    <row r="57283" spans="1:3" x14ac:dyDescent="0.25">
      <c r="A57283" s="80">
        <v>1150360</v>
      </c>
      <c r="B57283" s="104" t="s">
        <v>236</v>
      </c>
      <c r="C57283" s="84" t="s">
        <v>236</v>
      </c>
    </row>
    <row r="57284" spans="1:3" x14ac:dyDescent="0.25">
      <c r="A57284" s="80">
        <v>1150361</v>
      </c>
      <c r="B57284" s="104" t="s">
        <v>236</v>
      </c>
      <c r="C57284" s="84" t="s">
        <v>236</v>
      </c>
    </row>
    <row r="57285" spans="1:3" x14ac:dyDescent="0.25">
      <c r="A57285" s="80">
        <v>1150362</v>
      </c>
      <c r="B57285" s="104" t="s">
        <v>236</v>
      </c>
      <c r="C57285" s="84" t="s">
        <v>236</v>
      </c>
    </row>
    <row r="57286" spans="1:3" x14ac:dyDescent="0.25">
      <c r="A57286" s="80">
        <v>1150363</v>
      </c>
      <c r="B57286" s="104" t="s">
        <v>236</v>
      </c>
      <c r="C57286" s="84" t="s">
        <v>236</v>
      </c>
    </row>
    <row r="57287" spans="1:3" x14ac:dyDescent="0.25">
      <c r="A57287" s="80">
        <v>1150364</v>
      </c>
      <c r="B57287" s="104" t="s">
        <v>236</v>
      </c>
      <c r="C57287" s="84" t="s">
        <v>236</v>
      </c>
    </row>
    <row r="57288" spans="1:3" x14ac:dyDescent="0.25">
      <c r="A57288" s="80">
        <v>1150365</v>
      </c>
      <c r="B57288" s="104" t="s">
        <v>236</v>
      </c>
      <c r="C57288" s="84" t="s">
        <v>236</v>
      </c>
    </row>
    <row r="57289" spans="1:3" x14ac:dyDescent="0.25">
      <c r="A57289" s="80">
        <v>1150366</v>
      </c>
      <c r="B57289" s="104" t="s">
        <v>236</v>
      </c>
      <c r="C57289" s="84" t="s">
        <v>236</v>
      </c>
    </row>
    <row r="57290" spans="1:3" x14ac:dyDescent="0.25">
      <c r="A57290" s="80">
        <v>1150367</v>
      </c>
      <c r="B57290" s="104" t="s">
        <v>236</v>
      </c>
      <c r="C57290" s="84" t="s">
        <v>236</v>
      </c>
    </row>
    <row r="57291" spans="1:3" x14ac:dyDescent="0.25">
      <c r="A57291" s="80">
        <v>1150368</v>
      </c>
      <c r="B57291" s="104" t="s">
        <v>236</v>
      </c>
      <c r="C57291" s="84" t="s">
        <v>236</v>
      </c>
    </row>
    <row r="57292" spans="1:3" x14ac:dyDescent="0.25">
      <c r="A57292" s="80">
        <v>1150369</v>
      </c>
      <c r="B57292" s="104" t="s">
        <v>236</v>
      </c>
      <c r="C57292" s="84" t="s">
        <v>236</v>
      </c>
    </row>
    <row r="57293" spans="1:3" x14ac:dyDescent="0.25">
      <c r="A57293" s="80">
        <v>1150370</v>
      </c>
      <c r="B57293" s="104" t="s">
        <v>236</v>
      </c>
      <c r="C57293" s="84" t="s">
        <v>236</v>
      </c>
    </row>
    <row r="57294" spans="1:3" x14ac:dyDescent="0.25">
      <c r="A57294" s="80">
        <v>1150371</v>
      </c>
      <c r="B57294" s="104" t="s">
        <v>236</v>
      </c>
      <c r="C57294" s="84" t="s">
        <v>236</v>
      </c>
    </row>
    <row r="57295" spans="1:3" x14ac:dyDescent="0.25">
      <c r="A57295" s="80">
        <v>1150372</v>
      </c>
      <c r="B57295" s="104" t="s">
        <v>236</v>
      </c>
      <c r="C57295" s="84" t="s">
        <v>236</v>
      </c>
    </row>
    <row r="57296" spans="1:3" x14ac:dyDescent="0.25">
      <c r="A57296" s="80">
        <v>1150373</v>
      </c>
      <c r="B57296" s="104" t="s">
        <v>236</v>
      </c>
      <c r="C57296" s="84" t="s">
        <v>236</v>
      </c>
    </row>
    <row r="57297" spans="1:3" x14ac:dyDescent="0.25">
      <c r="A57297" s="80">
        <v>1150374</v>
      </c>
      <c r="B57297" s="104" t="s">
        <v>236</v>
      </c>
      <c r="C57297" s="84" t="s">
        <v>236</v>
      </c>
    </row>
    <row r="57298" spans="1:3" x14ac:dyDescent="0.25">
      <c r="A57298" s="80">
        <v>1150375</v>
      </c>
      <c r="B57298" s="104" t="s">
        <v>236</v>
      </c>
      <c r="C57298" s="84" t="s">
        <v>236</v>
      </c>
    </row>
    <row r="57299" spans="1:3" x14ac:dyDescent="0.25">
      <c r="A57299" s="80">
        <v>1150376</v>
      </c>
      <c r="B57299" s="104" t="s">
        <v>236</v>
      </c>
      <c r="C57299" s="84" t="s">
        <v>236</v>
      </c>
    </row>
    <row r="57300" spans="1:3" x14ac:dyDescent="0.25">
      <c r="A57300" s="80">
        <v>1150377</v>
      </c>
      <c r="B57300" s="104" t="s">
        <v>236</v>
      </c>
      <c r="C57300" s="84" t="s">
        <v>236</v>
      </c>
    </row>
    <row r="57301" spans="1:3" x14ac:dyDescent="0.25">
      <c r="A57301" s="80">
        <v>1150378</v>
      </c>
      <c r="B57301" s="104" t="s">
        <v>236</v>
      </c>
      <c r="C57301" s="84" t="s">
        <v>236</v>
      </c>
    </row>
    <row r="57302" spans="1:3" x14ac:dyDescent="0.25">
      <c r="A57302" s="80">
        <v>1150379</v>
      </c>
      <c r="B57302" s="104" t="s">
        <v>236</v>
      </c>
      <c r="C57302" s="84" t="s">
        <v>236</v>
      </c>
    </row>
    <row r="57303" spans="1:3" x14ac:dyDescent="0.25">
      <c r="A57303" s="80">
        <v>1150380</v>
      </c>
      <c r="B57303" s="104" t="s">
        <v>236</v>
      </c>
      <c r="C57303" s="84" t="s">
        <v>236</v>
      </c>
    </row>
    <row r="57304" spans="1:3" x14ac:dyDescent="0.25">
      <c r="A57304" s="80">
        <v>1150381</v>
      </c>
      <c r="B57304" s="104" t="s">
        <v>236</v>
      </c>
      <c r="C57304" s="84" t="s">
        <v>236</v>
      </c>
    </row>
    <row r="57305" spans="1:3" x14ac:dyDescent="0.25">
      <c r="A57305" s="80">
        <v>1150382</v>
      </c>
      <c r="B57305" s="104" t="s">
        <v>236</v>
      </c>
      <c r="C57305" s="84" t="s">
        <v>236</v>
      </c>
    </row>
    <row r="57306" spans="1:3" x14ac:dyDescent="0.25">
      <c r="A57306" s="80">
        <v>1150383</v>
      </c>
      <c r="B57306" s="104" t="s">
        <v>236</v>
      </c>
      <c r="C57306" s="84" t="s">
        <v>236</v>
      </c>
    </row>
    <row r="57307" spans="1:3" x14ac:dyDescent="0.25">
      <c r="A57307" s="80">
        <v>1150384</v>
      </c>
      <c r="B57307" s="104" t="s">
        <v>236</v>
      </c>
      <c r="C57307" s="84" t="s">
        <v>236</v>
      </c>
    </row>
    <row r="57308" spans="1:3" x14ac:dyDescent="0.25">
      <c r="A57308" s="80">
        <v>1150385</v>
      </c>
      <c r="B57308" s="104" t="s">
        <v>236</v>
      </c>
      <c r="C57308" s="84" t="s">
        <v>236</v>
      </c>
    </row>
    <row r="57309" spans="1:3" x14ac:dyDescent="0.25">
      <c r="A57309" s="80">
        <v>1150386</v>
      </c>
      <c r="B57309" s="104" t="s">
        <v>236</v>
      </c>
      <c r="C57309" s="84" t="s">
        <v>236</v>
      </c>
    </row>
    <row r="57310" spans="1:3" x14ac:dyDescent="0.25">
      <c r="A57310" s="80">
        <v>1150387</v>
      </c>
      <c r="B57310" s="104" t="s">
        <v>236</v>
      </c>
      <c r="C57310" s="84" t="s">
        <v>236</v>
      </c>
    </row>
    <row r="57311" spans="1:3" x14ac:dyDescent="0.25">
      <c r="A57311" s="80">
        <v>1150388</v>
      </c>
      <c r="B57311" s="104" t="s">
        <v>236</v>
      </c>
      <c r="C57311" s="84" t="s">
        <v>236</v>
      </c>
    </row>
    <row r="57312" spans="1:3" x14ac:dyDescent="0.25">
      <c r="A57312" s="80">
        <v>1150389</v>
      </c>
      <c r="B57312" s="104" t="s">
        <v>236</v>
      </c>
      <c r="C57312" s="84" t="s">
        <v>236</v>
      </c>
    </row>
    <row r="57313" spans="1:3" x14ac:dyDescent="0.25">
      <c r="A57313" s="80">
        <v>1150390</v>
      </c>
      <c r="B57313" s="104" t="s">
        <v>236</v>
      </c>
      <c r="C57313" s="84" t="s">
        <v>236</v>
      </c>
    </row>
    <row r="57314" spans="1:3" x14ac:dyDescent="0.25">
      <c r="A57314" s="80">
        <v>1150391</v>
      </c>
      <c r="B57314" s="104" t="s">
        <v>236</v>
      </c>
      <c r="C57314" s="84" t="s">
        <v>236</v>
      </c>
    </row>
    <row r="57315" spans="1:3" x14ac:dyDescent="0.25">
      <c r="A57315" s="80">
        <v>1150392</v>
      </c>
      <c r="B57315" s="104" t="s">
        <v>236</v>
      </c>
      <c r="C57315" s="84" t="s">
        <v>236</v>
      </c>
    </row>
    <row r="57316" spans="1:3" x14ac:dyDescent="0.25">
      <c r="A57316" s="80">
        <v>1150393</v>
      </c>
      <c r="B57316" s="104" t="s">
        <v>236</v>
      </c>
      <c r="C57316" s="84" t="s">
        <v>236</v>
      </c>
    </row>
    <row r="57317" spans="1:3" x14ac:dyDescent="0.25">
      <c r="A57317" s="80">
        <v>1150394</v>
      </c>
      <c r="B57317" s="104" t="s">
        <v>236</v>
      </c>
      <c r="C57317" s="84" t="s">
        <v>236</v>
      </c>
    </row>
    <row r="57318" spans="1:3" x14ac:dyDescent="0.25">
      <c r="A57318" s="80">
        <v>1150395</v>
      </c>
      <c r="B57318" s="104" t="s">
        <v>236</v>
      </c>
      <c r="C57318" s="84" t="s">
        <v>236</v>
      </c>
    </row>
    <row r="57319" spans="1:3" x14ac:dyDescent="0.25">
      <c r="A57319" s="80">
        <v>1150396</v>
      </c>
      <c r="B57319" s="104" t="s">
        <v>236</v>
      </c>
      <c r="C57319" s="84" t="s">
        <v>236</v>
      </c>
    </row>
    <row r="57320" spans="1:3" x14ac:dyDescent="0.25">
      <c r="A57320" s="80">
        <v>1150397</v>
      </c>
      <c r="B57320" s="104" t="s">
        <v>236</v>
      </c>
      <c r="C57320" s="84" t="s">
        <v>236</v>
      </c>
    </row>
    <row r="57321" spans="1:3" x14ac:dyDescent="0.25">
      <c r="A57321" s="80">
        <v>1150398</v>
      </c>
      <c r="B57321" s="104" t="s">
        <v>236</v>
      </c>
      <c r="C57321" s="84" t="s">
        <v>236</v>
      </c>
    </row>
    <row r="57322" spans="1:3" x14ac:dyDescent="0.25">
      <c r="A57322" s="80">
        <v>1150399</v>
      </c>
      <c r="B57322" s="104" t="s">
        <v>236</v>
      </c>
      <c r="C57322" s="84" t="s">
        <v>236</v>
      </c>
    </row>
    <row r="57323" spans="1:3" x14ac:dyDescent="0.25">
      <c r="A57323" s="80">
        <v>1150400</v>
      </c>
      <c r="B57323" s="104" t="s">
        <v>236</v>
      </c>
      <c r="C57323" s="84" t="s">
        <v>236</v>
      </c>
    </row>
    <row r="57324" spans="1:3" x14ac:dyDescent="0.25">
      <c r="A57324" s="80">
        <v>1150401</v>
      </c>
      <c r="B57324" s="104" t="s">
        <v>236</v>
      </c>
      <c r="C57324" s="84" t="s">
        <v>236</v>
      </c>
    </row>
    <row r="57325" spans="1:3" x14ac:dyDescent="0.25">
      <c r="A57325" s="80">
        <v>1150402</v>
      </c>
      <c r="B57325" s="104" t="s">
        <v>236</v>
      </c>
      <c r="C57325" s="84" t="s">
        <v>236</v>
      </c>
    </row>
    <row r="57326" spans="1:3" x14ac:dyDescent="0.25">
      <c r="A57326" s="80">
        <v>1150403</v>
      </c>
      <c r="B57326" s="104" t="s">
        <v>236</v>
      </c>
      <c r="C57326" s="84" t="s">
        <v>236</v>
      </c>
    </row>
    <row r="57327" spans="1:3" x14ac:dyDescent="0.25">
      <c r="A57327" s="80">
        <v>1150404</v>
      </c>
      <c r="B57327" s="104" t="s">
        <v>236</v>
      </c>
      <c r="C57327" s="84" t="s">
        <v>236</v>
      </c>
    </row>
    <row r="57328" spans="1:3" x14ac:dyDescent="0.25">
      <c r="A57328" s="80">
        <v>1150405</v>
      </c>
      <c r="B57328" s="104" t="s">
        <v>236</v>
      </c>
      <c r="C57328" s="84" t="s">
        <v>236</v>
      </c>
    </row>
    <row r="57329" spans="1:3" x14ac:dyDescent="0.25">
      <c r="A57329" s="80">
        <v>1150406</v>
      </c>
      <c r="B57329" s="104" t="s">
        <v>236</v>
      </c>
      <c r="C57329" s="84" t="s">
        <v>236</v>
      </c>
    </row>
    <row r="57330" spans="1:3" x14ac:dyDescent="0.25">
      <c r="A57330" s="80">
        <v>1150407</v>
      </c>
      <c r="B57330" s="104" t="s">
        <v>236</v>
      </c>
      <c r="C57330" s="84" t="s">
        <v>236</v>
      </c>
    </row>
    <row r="57331" spans="1:3" x14ac:dyDescent="0.25">
      <c r="A57331" s="80">
        <v>1150408</v>
      </c>
      <c r="B57331" s="104" t="s">
        <v>236</v>
      </c>
      <c r="C57331" s="84" t="s">
        <v>236</v>
      </c>
    </row>
    <row r="57332" spans="1:3" x14ac:dyDescent="0.25">
      <c r="A57332" s="80">
        <v>1150409</v>
      </c>
      <c r="B57332" s="104" t="s">
        <v>236</v>
      </c>
      <c r="C57332" s="84" t="s">
        <v>236</v>
      </c>
    </row>
    <row r="57333" spans="1:3" x14ac:dyDescent="0.25">
      <c r="A57333" s="80">
        <v>1150410</v>
      </c>
      <c r="B57333" s="104" t="s">
        <v>236</v>
      </c>
      <c r="C57333" s="84" t="s">
        <v>236</v>
      </c>
    </row>
    <row r="57334" spans="1:3" x14ac:dyDescent="0.25">
      <c r="A57334" s="80">
        <v>1150411</v>
      </c>
      <c r="B57334" s="104" t="s">
        <v>236</v>
      </c>
      <c r="C57334" s="84" t="s">
        <v>236</v>
      </c>
    </row>
    <row r="57335" spans="1:3" x14ac:dyDescent="0.25">
      <c r="A57335" s="80">
        <v>1150412</v>
      </c>
      <c r="B57335" s="104" t="s">
        <v>236</v>
      </c>
      <c r="C57335" s="84" t="s">
        <v>236</v>
      </c>
    </row>
    <row r="57336" spans="1:3" x14ac:dyDescent="0.25">
      <c r="A57336" s="80">
        <v>1150413</v>
      </c>
      <c r="B57336" s="104" t="s">
        <v>236</v>
      </c>
      <c r="C57336" s="84" t="s">
        <v>236</v>
      </c>
    </row>
    <row r="57337" spans="1:3" x14ac:dyDescent="0.25">
      <c r="A57337" s="80">
        <v>1150414</v>
      </c>
      <c r="B57337" s="104" t="s">
        <v>236</v>
      </c>
      <c r="C57337" s="84" t="s">
        <v>236</v>
      </c>
    </row>
    <row r="57338" spans="1:3" x14ac:dyDescent="0.25">
      <c r="A57338" s="80">
        <v>1150415</v>
      </c>
      <c r="B57338" s="104" t="s">
        <v>236</v>
      </c>
      <c r="C57338" s="84" t="s">
        <v>236</v>
      </c>
    </row>
    <row r="57339" spans="1:3" x14ac:dyDescent="0.25">
      <c r="A57339" s="80">
        <v>1150416</v>
      </c>
      <c r="B57339" s="104" t="s">
        <v>236</v>
      </c>
      <c r="C57339" s="84" t="s">
        <v>236</v>
      </c>
    </row>
    <row r="57340" spans="1:3" x14ac:dyDescent="0.25">
      <c r="A57340" s="80">
        <v>1150417</v>
      </c>
      <c r="B57340" s="104" t="s">
        <v>236</v>
      </c>
      <c r="C57340" s="84" t="s">
        <v>236</v>
      </c>
    </row>
    <row r="57341" spans="1:3" x14ac:dyDescent="0.25">
      <c r="A57341" s="80">
        <v>1150418</v>
      </c>
      <c r="B57341" s="104" t="s">
        <v>236</v>
      </c>
      <c r="C57341" s="84" t="s">
        <v>236</v>
      </c>
    </row>
    <row r="57342" spans="1:3" x14ac:dyDescent="0.25">
      <c r="A57342" s="80">
        <v>1150419</v>
      </c>
      <c r="B57342" s="104" t="s">
        <v>236</v>
      </c>
      <c r="C57342" s="84" t="s">
        <v>236</v>
      </c>
    </row>
    <row r="57343" spans="1:3" x14ac:dyDescent="0.25">
      <c r="A57343" s="80">
        <v>1150420</v>
      </c>
      <c r="B57343" s="104" t="s">
        <v>236</v>
      </c>
      <c r="C57343" s="84" t="s">
        <v>236</v>
      </c>
    </row>
    <row r="57344" spans="1:3" x14ac:dyDescent="0.25">
      <c r="A57344" s="80">
        <v>1150421</v>
      </c>
      <c r="B57344" s="104" t="s">
        <v>236</v>
      </c>
      <c r="C57344" s="84" t="s">
        <v>236</v>
      </c>
    </row>
    <row r="57345" spans="1:3" x14ac:dyDescent="0.25">
      <c r="A57345" s="80">
        <v>1150422</v>
      </c>
      <c r="B57345" s="104" t="s">
        <v>236</v>
      </c>
      <c r="C57345" s="84" t="s">
        <v>236</v>
      </c>
    </row>
    <row r="57346" spans="1:3" x14ac:dyDescent="0.25">
      <c r="A57346" s="80">
        <v>1150423</v>
      </c>
      <c r="B57346" s="104" t="s">
        <v>236</v>
      </c>
      <c r="C57346" s="84" t="s">
        <v>236</v>
      </c>
    </row>
    <row r="57347" spans="1:3" x14ac:dyDescent="0.25">
      <c r="A57347" s="80">
        <v>1150424</v>
      </c>
      <c r="B57347" s="104" t="s">
        <v>236</v>
      </c>
      <c r="C57347" s="84" t="s">
        <v>236</v>
      </c>
    </row>
    <row r="57348" spans="1:3" x14ac:dyDescent="0.25">
      <c r="A57348" s="80">
        <v>1150425</v>
      </c>
      <c r="B57348" s="104" t="s">
        <v>236</v>
      </c>
      <c r="C57348" s="84" t="s">
        <v>236</v>
      </c>
    </row>
    <row r="57349" spans="1:3" x14ac:dyDescent="0.25">
      <c r="A57349" s="80">
        <v>1150426</v>
      </c>
      <c r="B57349" s="104" t="s">
        <v>236</v>
      </c>
      <c r="C57349" s="84" t="s">
        <v>236</v>
      </c>
    </row>
    <row r="57350" spans="1:3" x14ac:dyDescent="0.25">
      <c r="A57350" s="80">
        <v>1150427</v>
      </c>
      <c r="B57350" s="104" t="s">
        <v>236</v>
      </c>
      <c r="C57350" s="84" t="s">
        <v>236</v>
      </c>
    </row>
    <row r="57351" spans="1:3" x14ac:dyDescent="0.25">
      <c r="A57351" s="80">
        <v>1150428</v>
      </c>
      <c r="B57351" s="104" t="s">
        <v>236</v>
      </c>
      <c r="C57351" s="84" t="s">
        <v>236</v>
      </c>
    </row>
    <row r="57352" spans="1:3" x14ac:dyDescent="0.25">
      <c r="A57352" s="80">
        <v>1150429</v>
      </c>
      <c r="B57352" s="104" t="s">
        <v>236</v>
      </c>
      <c r="C57352" s="84" t="s">
        <v>236</v>
      </c>
    </row>
    <row r="57353" spans="1:3" x14ac:dyDescent="0.25">
      <c r="A57353" s="80">
        <v>1150430</v>
      </c>
      <c r="B57353" s="104" t="s">
        <v>236</v>
      </c>
      <c r="C57353" s="84" t="s">
        <v>236</v>
      </c>
    </row>
    <row r="57354" spans="1:3" x14ac:dyDescent="0.25">
      <c r="A57354" s="80">
        <v>1150431</v>
      </c>
      <c r="B57354" s="104" t="s">
        <v>236</v>
      </c>
      <c r="C57354" s="84" t="s">
        <v>236</v>
      </c>
    </row>
    <row r="57355" spans="1:3" x14ac:dyDescent="0.25">
      <c r="A57355" s="80">
        <v>1150432</v>
      </c>
      <c r="B57355" s="104" t="s">
        <v>236</v>
      </c>
      <c r="C57355" s="84" t="s">
        <v>236</v>
      </c>
    </row>
    <row r="57356" spans="1:3" x14ac:dyDescent="0.25">
      <c r="A57356" s="80">
        <v>1150433</v>
      </c>
      <c r="B57356" s="104" t="s">
        <v>236</v>
      </c>
      <c r="C57356" s="84" t="s">
        <v>236</v>
      </c>
    </row>
    <row r="57357" spans="1:3" x14ac:dyDescent="0.25">
      <c r="A57357" s="80">
        <v>1150434</v>
      </c>
      <c r="B57357" s="104" t="s">
        <v>236</v>
      </c>
      <c r="C57357" s="84" t="s">
        <v>236</v>
      </c>
    </row>
    <row r="57358" spans="1:3" x14ac:dyDescent="0.25">
      <c r="A57358" s="80">
        <v>1150435</v>
      </c>
      <c r="B57358" s="104" t="s">
        <v>236</v>
      </c>
      <c r="C57358" s="84" t="s">
        <v>236</v>
      </c>
    </row>
    <row r="57359" spans="1:3" x14ac:dyDescent="0.25">
      <c r="A57359" s="80">
        <v>1150436</v>
      </c>
      <c r="B57359" s="104" t="s">
        <v>236</v>
      </c>
      <c r="C57359" s="84" t="s">
        <v>236</v>
      </c>
    </row>
    <row r="57360" spans="1:3" x14ac:dyDescent="0.25">
      <c r="A57360" s="80">
        <v>1150437</v>
      </c>
      <c r="B57360" s="104" t="s">
        <v>236</v>
      </c>
      <c r="C57360" s="84" t="s">
        <v>236</v>
      </c>
    </row>
    <row r="57361" spans="1:3" x14ac:dyDescent="0.25">
      <c r="A57361" s="80">
        <v>1150438</v>
      </c>
      <c r="B57361" s="104" t="s">
        <v>236</v>
      </c>
      <c r="C57361" s="84" t="s">
        <v>236</v>
      </c>
    </row>
    <row r="57362" spans="1:3" x14ac:dyDescent="0.25">
      <c r="A57362" s="80">
        <v>1150439</v>
      </c>
      <c r="B57362" s="104" t="s">
        <v>236</v>
      </c>
      <c r="C57362" s="84" t="s">
        <v>236</v>
      </c>
    </row>
    <row r="57363" spans="1:3" x14ac:dyDescent="0.25">
      <c r="A57363" s="80">
        <v>1150440</v>
      </c>
      <c r="B57363" s="104" t="s">
        <v>236</v>
      </c>
      <c r="C57363" s="84" t="s">
        <v>236</v>
      </c>
    </row>
    <row r="57364" spans="1:3" x14ac:dyDescent="0.25">
      <c r="A57364" s="80">
        <v>1150441</v>
      </c>
      <c r="B57364" s="104" t="s">
        <v>236</v>
      </c>
      <c r="C57364" s="84" t="s">
        <v>236</v>
      </c>
    </row>
    <row r="57365" spans="1:3" x14ac:dyDescent="0.25">
      <c r="A57365" s="80">
        <v>1150442</v>
      </c>
      <c r="B57365" s="104" t="s">
        <v>236</v>
      </c>
      <c r="C57365" s="84" t="s">
        <v>236</v>
      </c>
    </row>
    <row r="57366" spans="1:3" x14ac:dyDescent="0.25">
      <c r="A57366" s="80">
        <v>1150443</v>
      </c>
      <c r="B57366" s="104" t="s">
        <v>236</v>
      </c>
      <c r="C57366" s="84" t="s">
        <v>236</v>
      </c>
    </row>
    <row r="57367" spans="1:3" x14ac:dyDescent="0.25">
      <c r="A57367" s="80">
        <v>1150444</v>
      </c>
      <c r="B57367" s="104" t="s">
        <v>236</v>
      </c>
      <c r="C57367" s="84" t="s">
        <v>236</v>
      </c>
    </row>
    <row r="57368" spans="1:3" x14ac:dyDescent="0.25">
      <c r="A57368" s="80">
        <v>1150445</v>
      </c>
      <c r="B57368" s="104" t="s">
        <v>236</v>
      </c>
      <c r="C57368" s="84" t="s">
        <v>236</v>
      </c>
    </row>
    <row r="57369" spans="1:3" x14ac:dyDescent="0.25">
      <c r="A57369" s="80">
        <v>1150446</v>
      </c>
      <c r="B57369" s="104" t="s">
        <v>236</v>
      </c>
      <c r="C57369" s="84" t="s">
        <v>236</v>
      </c>
    </row>
    <row r="57370" spans="1:3" x14ac:dyDescent="0.25">
      <c r="A57370" s="80">
        <v>1150447</v>
      </c>
      <c r="B57370" s="104" t="s">
        <v>236</v>
      </c>
      <c r="C57370" s="84" t="s">
        <v>236</v>
      </c>
    </row>
    <row r="57371" spans="1:3" x14ac:dyDescent="0.25">
      <c r="A57371" s="80">
        <v>1150448</v>
      </c>
      <c r="B57371" s="104" t="s">
        <v>236</v>
      </c>
      <c r="C57371" s="84" t="s">
        <v>236</v>
      </c>
    </row>
    <row r="57372" spans="1:3" x14ac:dyDescent="0.25">
      <c r="A57372" s="80">
        <v>1150449</v>
      </c>
      <c r="B57372" s="104" t="s">
        <v>236</v>
      </c>
      <c r="C57372" s="84" t="s">
        <v>236</v>
      </c>
    </row>
    <row r="57373" spans="1:3" x14ac:dyDescent="0.25">
      <c r="A57373" s="80">
        <v>1150450</v>
      </c>
      <c r="B57373" s="104" t="s">
        <v>236</v>
      </c>
      <c r="C57373" s="84" t="s">
        <v>236</v>
      </c>
    </row>
    <row r="57374" spans="1:3" x14ac:dyDescent="0.25">
      <c r="A57374" s="80">
        <v>1150451</v>
      </c>
      <c r="B57374" s="104" t="s">
        <v>236</v>
      </c>
      <c r="C57374" s="84" t="s">
        <v>236</v>
      </c>
    </row>
    <row r="57375" spans="1:3" x14ac:dyDescent="0.25">
      <c r="A57375" s="80">
        <v>1150452</v>
      </c>
      <c r="B57375" s="104" t="s">
        <v>236</v>
      </c>
      <c r="C57375" s="84" t="s">
        <v>236</v>
      </c>
    </row>
    <row r="57376" spans="1:3" x14ac:dyDescent="0.25">
      <c r="A57376" s="80">
        <v>1150453</v>
      </c>
      <c r="B57376" s="104" t="s">
        <v>236</v>
      </c>
      <c r="C57376" s="84" t="s">
        <v>236</v>
      </c>
    </row>
    <row r="57377" spans="1:3" x14ac:dyDescent="0.25">
      <c r="A57377" s="80">
        <v>1150454</v>
      </c>
      <c r="B57377" s="104" t="s">
        <v>236</v>
      </c>
      <c r="C57377" s="84" t="s">
        <v>236</v>
      </c>
    </row>
    <row r="57378" spans="1:3" x14ac:dyDescent="0.25">
      <c r="A57378" s="80">
        <v>1150455</v>
      </c>
      <c r="B57378" s="104" t="s">
        <v>236</v>
      </c>
      <c r="C57378" s="84" t="s">
        <v>236</v>
      </c>
    </row>
    <row r="57379" spans="1:3" x14ac:dyDescent="0.25">
      <c r="A57379" s="80">
        <v>1150456</v>
      </c>
      <c r="B57379" s="104" t="s">
        <v>236</v>
      </c>
      <c r="C57379" s="84" t="s">
        <v>236</v>
      </c>
    </row>
    <row r="57380" spans="1:3" x14ac:dyDescent="0.25">
      <c r="A57380" s="80">
        <v>1150457</v>
      </c>
      <c r="B57380" s="104" t="s">
        <v>236</v>
      </c>
      <c r="C57380" s="84" t="s">
        <v>236</v>
      </c>
    </row>
    <row r="57381" spans="1:3" x14ac:dyDescent="0.25">
      <c r="A57381" s="80">
        <v>1150458</v>
      </c>
      <c r="B57381" s="104" t="s">
        <v>236</v>
      </c>
      <c r="C57381" s="84" t="s">
        <v>236</v>
      </c>
    </row>
    <row r="57382" spans="1:3" x14ac:dyDescent="0.25">
      <c r="A57382" s="80">
        <v>1150459</v>
      </c>
      <c r="B57382" s="104" t="s">
        <v>236</v>
      </c>
      <c r="C57382" s="84" t="s">
        <v>236</v>
      </c>
    </row>
    <row r="57383" spans="1:3" x14ac:dyDescent="0.25">
      <c r="A57383" s="80">
        <v>1150460</v>
      </c>
      <c r="B57383" s="104" t="s">
        <v>236</v>
      </c>
      <c r="C57383" s="84" t="s">
        <v>236</v>
      </c>
    </row>
    <row r="57384" spans="1:3" x14ac:dyDescent="0.25">
      <c r="A57384" s="80">
        <v>1150461</v>
      </c>
      <c r="B57384" s="104" t="s">
        <v>236</v>
      </c>
      <c r="C57384" s="84" t="s">
        <v>236</v>
      </c>
    </row>
    <row r="57385" spans="1:3" x14ac:dyDescent="0.25">
      <c r="A57385" s="80">
        <v>1150462</v>
      </c>
      <c r="B57385" s="104" t="s">
        <v>236</v>
      </c>
      <c r="C57385" s="84" t="s">
        <v>236</v>
      </c>
    </row>
    <row r="57386" spans="1:3" x14ac:dyDescent="0.25">
      <c r="A57386" s="80">
        <v>1150463</v>
      </c>
      <c r="B57386" s="104" t="s">
        <v>236</v>
      </c>
      <c r="C57386" s="84" t="s">
        <v>236</v>
      </c>
    </row>
    <row r="57387" spans="1:3" x14ac:dyDescent="0.25">
      <c r="A57387" s="80">
        <v>1150464</v>
      </c>
      <c r="B57387" s="104" t="s">
        <v>236</v>
      </c>
      <c r="C57387" s="84" t="s">
        <v>236</v>
      </c>
    </row>
    <row r="57388" spans="1:3" x14ac:dyDescent="0.25">
      <c r="A57388" s="80">
        <v>1150465</v>
      </c>
      <c r="B57388" s="104" t="s">
        <v>236</v>
      </c>
      <c r="C57388" s="84" t="s">
        <v>236</v>
      </c>
    </row>
    <row r="57389" spans="1:3" x14ac:dyDescent="0.25">
      <c r="A57389" s="80">
        <v>1150466</v>
      </c>
      <c r="B57389" s="104" t="s">
        <v>236</v>
      </c>
      <c r="C57389" s="84" t="s">
        <v>236</v>
      </c>
    </row>
    <row r="57390" spans="1:3" x14ac:dyDescent="0.25">
      <c r="A57390" s="80">
        <v>1150467</v>
      </c>
      <c r="B57390" s="104" t="s">
        <v>236</v>
      </c>
      <c r="C57390" s="84" t="s">
        <v>236</v>
      </c>
    </row>
    <row r="57391" spans="1:3" x14ac:dyDescent="0.25">
      <c r="A57391" s="80">
        <v>1150468</v>
      </c>
      <c r="B57391" s="104" t="s">
        <v>236</v>
      </c>
      <c r="C57391" s="84" t="s">
        <v>236</v>
      </c>
    </row>
    <row r="57392" spans="1:3" x14ac:dyDescent="0.25">
      <c r="A57392" s="80">
        <v>1150469</v>
      </c>
      <c r="B57392" s="104" t="s">
        <v>236</v>
      </c>
      <c r="C57392" s="84" t="s">
        <v>236</v>
      </c>
    </row>
    <row r="57393" spans="1:3" x14ac:dyDescent="0.25">
      <c r="A57393" s="80">
        <v>1150470</v>
      </c>
      <c r="B57393" s="104" t="s">
        <v>236</v>
      </c>
      <c r="C57393" s="84" t="s">
        <v>236</v>
      </c>
    </row>
    <row r="57394" spans="1:3" x14ac:dyDescent="0.25">
      <c r="A57394" s="80">
        <v>1150471</v>
      </c>
      <c r="B57394" s="104" t="s">
        <v>236</v>
      </c>
      <c r="C57394" s="84" t="s">
        <v>236</v>
      </c>
    </row>
    <row r="57395" spans="1:3" x14ac:dyDescent="0.25">
      <c r="A57395" s="80">
        <v>1150472</v>
      </c>
      <c r="B57395" s="104" t="s">
        <v>236</v>
      </c>
      <c r="C57395" s="84" t="s">
        <v>236</v>
      </c>
    </row>
    <row r="57396" spans="1:3" x14ac:dyDescent="0.25">
      <c r="A57396" s="80">
        <v>1150473</v>
      </c>
      <c r="B57396" s="104" t="s">
        <v>236</v>
      </c>
      <c r="C57396" s="84" t="s">
        <v>236</v>
      </c>
    </row>
    <row r="57397" spans="1:3" x14ac:dyDescent="0.25">
      <c r="A57397" s="80">
        <v>1150474</v>
      </c>
      <c r="B57397" s="104" t="s">
        <v>236</v>
      </c>
      <c r="C57397" s="84" t="s">
        <v>236</v>
      </c>
    </row>
    <row r="57398" spans="1:3" x14ac:dyDescent="0.25">
      <c r="A57398" s="80">
        <v>1150475</v>
      </c>
      <c r="B57398" s="104" t="s">
        <v>236</v>
      </c>
      <c r="C57398" s="84" t="s">
        <v>236</v>
      </c>
    </row>
    <row r="57399" spans="1:3" x14ac:dyDescent="0.25">
      <c r="A57399" s="80">
        <v>1150476</v>
      </c>
      <c r="B57399" s="104" t="s">
        <v>236</v>
      </c>
      <c r="C57399" s="84" t="s">
        <v>236</v>
      </c>
    </row>
    <row r="57400" spans="1:3" x14ac:dyDescent="0.25">
      <c r="A57400" s="80">
        <v>1150477</v>
      </c>
      <c r="B57400" s="104" t="s">
        <v>236</v>
      </c>
      <c r="C57400" s="84" t="s">
        <v>236</v>
      </c>
    </row>
    <row r="57401" spans="1:3" x14ac:dyDescent="0.25">
      <c r="A57401" s="80">
        <v>1150478</v>
      </c>
      <c r="B57401" s="104" t="s">
        <v>236</v>
      </c>
      <c r="C57401" s="84" t="s">
        <v>236</v>
      </c>
    </row>
    <row r="57402" spans="1:3" x14ac:dyDescent="0.25">
      <c r="A57402" s="80">
        <v>1150479</v>
      </c>
      <c r="B57402" s="104" t="s">
        <v>236</v>
      </c>
      <c r="C57402" s="84" t="s">
        <v>236</v>
      </c>
    </row>
    <row r="57403" spans="1:3" x14ac:dyDescent="0.25">
      <c r="A57403" s="80">
        <v>1150480</v>
      </c>
      <c r="B57403" s="104" t="s">
        <v>236</v>
      </c>
      <c r="C57403" s="84" t="s">
        <v>236</v>
      </c>
    </row>
    <row r="57404" spans="1:3" x14ac:dyDescent="0.25">
      <c r="A57404" s="80">
        <v>1150481</v>
      </c>
      <c r="B57404" s="104" t="s">
        <v>236</v>
      </c>
      <c r="C57404" s="84" t="s">
        <v>236</v>
      </c>
    </row>
    <row r="57405" spans="1:3" x14ac:dyDescent="0.25">
      <c r="A57405" s="80">
        <v>1150482</v>
      </c>
      <c r="B57405" s="104" t="s">
        <v>236</v>
      </c>
      <c r="C57405" s="84" t="s">
        <v>236</v>
      </c>
    </row>
    <row r="57406" spans="1:3" x14ac:dyDescent="0.25">
      <c r="A57406" s="80">
        <v>1150483</v>
      </c>
      <c r="B57406" s="104" t="s">
        <v>236</v>
      </c>
      <c r="C57406" s="84" t="s">
        <v>236</v>
      </c>
    </row>
    <row r="57407" spans="1:3" x14ac:dyDescent="0.25">
      <c r="A57407" s="80">
        <v>1150484</v>
      </c>
      <c r="B57407" s="104" t="s">
        <v>236</v>
      </c>
      <c r="C57407" s="84" t="s">
        <v>236</v>
      </c>
    </row>
    <row r="57408" spans="1:3" x14ac:dyDescent="0.25">
      <c r="A57408" s="80">
        <v>1150485</v>
      </c>
      <c r="B57408" s="104" t="s">
        <v>236</v>
      </c>
      <c r="C57408" s="84" t="s">
        <v>236</v>
      </c>
    </row>
    <row r="57409" spans="1:3" x14ac:dyDescent="0.25">
      <c r="A57409" s="80">
        <v>1150486</v>
      </c>
      <c r="B57409" s="104" t="s">
        <v>236</v>
      </c>
      <c r="C57409" s="84" t="s">
        <v>236</v>
      </c>
    </row>
    <row r="57410" spans="1:3" x14ac:dyDescent="0.25">
      <c r="A57410" s="80">
        <v>1150487</v>
      </c>
      <c r="B57410" s="104" t="s">
        <v>236</v>
      </c>
      <c r="C57410" s="84" t="s">
        <v>236</v>
      </c>
    </row>
    <row r="57411" spans="1:3" x14ac:dyDescent="0.25">
      <c r="A57411" s="80">
        <v>1150488</v>
      </c>
      <c r="B57411" s="104" t="s">
        <v>236</v>
      </c>
      <c r="C57411" s="84" t="s">
        <v>236</v>
      </c>
    </row>
    <row r="57412" spans="1:3" x14ac:dyDescent="0.25">
      <c r="A57412" s="80">
        <v>1150489</v>
      </c>
      <c r="B57412" s="104" t="s">
        <v>236</v>
      </c>
      <c r="C57412" s="84" t="s">
        <v>236</v>
      </c>
    </row>
    <row r="57413" spans="1:3" x14ac:dyDescent="0.25">
      <c r="A57413" s="80">
        <v>1150490</v>
      </c>
      <c r="B57413" s="104" t="s">
        <v>236</v>
      </c>
      <c r="C57413" s="84" t="s">
        <v>236</v>
      </c>
    </row>
    <row r="57414" spans="1:3" x14ac:dyDescent="0.25">
      <c r="A57414" s="80">
        <v>1150491</v>
      </c>
      <c r="B57414" s="104" t="s">
        <v>236</v>
      </c>
      <c r="C57414" s="84" t="s">
        <v>236</v>
      </c>
    </row>
    <row r="57415" spans="1:3" x14ac:dyDescent="0.25">
      <c r="A57415" s="80">
        <v>1150492</v>
      </c>
      <c r="B57415" s="104" t="s">
        <v>236</v>
      </c>
      <c r="C57415" s="84" t="s">
        <v>236</v>
      </c>
    </row>
    <row r="57416" spans="1:3" x14ac:dyDescent="0.25">
      <c r="A57416" s="80">
        <v>1150493</v>
      </c>
      <c r="B57416" s="104" t="s">
        <v>236</v>
      </c>
      <c r="C57416" s="84" t="s">
        <v>236</v>
      </c>
    </row>
    <row r="57417" spans="1:3" x14ac:dyDescent="0.25">
      <c r="A57417" s="80">
        <v>1150494</v>
      </c>
      <c r="B57417" s="104" t="s">
        <v>236</v>
      </c>
      <c r="C57417" s="84" t="s">
        <v>236</v>
      </c>
    </row>
    <row r="57418" spans="1:3" x14ac:dyDescent="0.25">
      <c r="A57418" s="80">
        <v>1150495</v>
      </c>
      <c r="B57418" s="104" t="s">
        <v>236</v>
      </c>
      <c r="C57418" s="84" t="s">
        <v>236</v>
      </c>
    </row>
    <row r="57419" spans="1:3" x14ac:dyDescent="0.25">
      <c r="A57419" s="80">
        <v>1150496</v>
      </c>
      <c r="B57419" s="104" t="s">
        <v>236</v>
      </c>
      <c r="C57419" s="84" t="s">
        <v>236</v>
      </c>
    </row>
    <row r="57420" spans="1:3" x14ac:dyDescent="0.25">
      <c r="A57420" s="80">
        <v>1150497</v>
      </c>
      <c r="B57420" s="104" t="s">
        <v>236</v>
      </c>
      <c r="C57420" s="84" t="s">
        <v>236</v>
      </c>
    </row>
    <row r="57421" spans="1:3" x14ac:dyDescent="0.25">
      <c r="A57421" s="80">
        <v>1150498</v>
      </c>
      <c r="B57421" s="104" t="s">
        <v>236</v>
      </c>
      <c r="C57421" s="84" t="s">
        <v>236</v>
      </c>
    </row>
    <row r="57422" spans="1:3" x14ac:dyDescent="0.25">
      <c r="A57422" s="80">
        <v>1150499</v>
      </c>
      <c r="B57422" s="104" t="s">
        <v>236</v>
      </c>
      <c r="C57422" s="84" t="s">
        <v>236</v>
      </c>
    </row>
    <row r="57423" spans="1:3" x14ac:dyDescent="0.25">
      <c r="A57423" s="80">
        <v>1150500</v>
      </c>
      <c r="B57423" s="104" t="s">
        <v>236</v>
      </c>
      <c r="C57423" s="84" t="s">
        <v>236</v>
      </c>
    </row>
    <row r="57424" spans="1:3" x14ac:dyDescent="0.25">
      <c r="A57424" s="80">
        <v>1150501</v>
      </c>
      <c r="B57424" s="104" t="s">
        <v>236</v>
      </c>
      <c r="C57424" s="84" t="s">
        <v>236</v>
      </c>
    </row>
    <row r="57425" spans="1:3" x14ac:dyDescent="0.25">
      <c r="A57425" s="80">
        <v>1150502</v>
      </c>
      <c r="B57425" s="104" t="s">
        <v>236</v>
      </c>
      <c r="C57425" s="84" t="s">
        <v>236</v>
      </c>
    </row>
    <row r="57426" spans="1:3" x14ac:dyDescent="0.25">
      <c r="A57426" s="80">
        <v>1150503</v>
      </c>
      <c r="B57426" s="104" t="s">
        <v>236</v>
      </c>
      <c r="C57426" s="84" t="s">
        <v>236</v>
      </c>
    </row>
    <row r="57427" spans="1:3" x14ac:dyDescent="0.25">
      <c r="A57427" s="80">
        <v>1150504</v>
      </c>
      <c r="B57427" s="104" t="s">
        <v>236</v>
      </c>
      <c r="C57427" s="84" t="s">
        <v>236</v>
      </c>
    </row>
    <row r="57428" spans="1:3" x14ac:dyDescent="0.25">
      <c r="A57428" s="80">
        <v>1150505</v>
      </c>
      <c r="B57428" s="104" t="s">
        <v>236</v>
      </c>
      <c r="C57428" s="84" t="s">
        <v>236</v>
      </c>
    </row>
    <row r="57429" spans="1:3" x14ac:dyDescent="0.25">
      <c r="A57429" s="80">
        <v>1150506</v>
      </c>
      <c r="B57429" s="104" t="s">
        <v>236</v>
      </c>
      <c r="C57429" s="84" t="s">
        <v>236</v>
      </c>
    </row>
    <row r="57430" spans="1:3" x14ac:dyDescent="0.25">
      <c r="A57430" s="80">
        <v>1150507</v>
      </c>
      <c r="B57430" s="104" t="s">
        <v>236</v>
      </c>
      <c r="C57430" s="84" t="s">
        <v>236</v>
      </c>
    </row>
    <row r="57431" spans="1:3" x14ac:dyDescent="0.25">
      <c r="A57431" s="80">
        <v>1150508</v>
      </c>
      <c r="B57431" s="104" t="s">
        <v>236</v>
      </c>
      <c r="C57431" s="84" t="s">
        <v>236</v>
      </c>
    </row>
    <row r="57432" spans="1:3" x14ac:dyDescent="0.25">
      <c r="A57432" s="80">
        <v>1150509</v>
      </c>
      <c r="B57432" s="104" t="s">
        <v>236</v>
      </c>
      <c r="C57432" s="84" t="s">
        <v>236</v>
      </c>
    </row>
    <row r="57433" spans="1:3" x14ac:dyDescent="0.25">
      <c r="A57433" s="80">
        <v>1150510</v>
      </c>
      <c r="B57433" s="104" t="s">
        <v>236</v>
      </c>
      <c r="C57433" s="84" t="s">
        <v>236</v>
      </c>
    </row>
    <row r="57434" spans="1:3" x14ac:dyDescent="0.25">
      <c r="A57434" s="80">
        <v>1150511</v>
      </c>
      <c r="B57434" s="104" t="s">
        <v>236</v>
      </c>
      <c r="C57434" s="84" t="s">
        <v>236</v>
      </c>
    </row>
    <row r="57435" spans="1:3" x14ac:dyDescent="0.25">
      <c r="A57435" s="80">
        <v>1150512</v>
      </c>
      <c r="B57435" s="104" t="s">
        <v>236</v>
      </c>
      <c r="C57435" s="84" t="s">
        <v>236</v>
      </c>
    </row>
    <row r="57436" spans="1:3" x14ac:dyDescent="0.25">
      <c r="A57436" s="80">
        <v>1150513</v>
      </c>
      <c r="B57436" s="104" t="s">
        <v>236</v>
      </c>
      <c r="C57436" s="84" t="s">
        <v>236</v>
      </c>
    </row>
    <row r="57437" spans="1:3" x14ac:dyDescent="0.25">
      <c r="A57437" s="80">
        <v>1150514</v>
      </c>
      <c r="B57437" s="104" t="s">
        <v>236</v>
      </c>
      <c r="C57437" s="84" t="s">
        <v>236</v>
      </c>
    </row>
    <row r="57438" spans="1:3" x14ac:dyDescent="0.25">
      <c r="A57438" s="80">
        <v>1150515</v>
      </c>
      <c r="B57438" s="104" t="s">
        <v>236</v>
      </c>
      <c r="C57438" s="84" t="s">
        <v>236</v>
      </c>
    </row>
    <row r="57439" spans="1:3" x14ac:dyDescent="0.25">
      <c r="A57439" s="80">
        <v>1150516</v>
      </c>
      <c r="B57439" s="104" t="s">
        <v>236</v>
      </c>
      <c r="C57439" s="84" t="s">
        <v>236</v>
      </c>
    </row>
    <row r="57440" spans="1:3" x14ac:dyDescent="0.25">
      <c r="A57440" s="80">
        <v>1150517</v>
      </c>
      <c r="B57440" s="104" t="s">
        <v>236</v>
      </c>
      <c r="C57440" s="84" t="s">
        <v>236</v>
      </c>
    </row>
    <row r="57441" spans="1:3" x14ac:dyDescent="0.25">
      <c r="A57441" s="80">
        <v>1150518</v>
      </c>
      <c r="B57441" s="104" t="s">
        <v>236</v>
      </c>
      <c r="C57441" s="84" t="s">
        <v>236</v>
      </c>
    </row>
    <row r="57442" spans="1:3" x14ac:dyDescent="0.25">
      <c r="A57442" s="80">
        <v>1150519</v>
      </c>
      <c r="B57442" s="104" t="s">
        <v>236</v>
      </c>
      <c r="C57442" s="84" t="s">
        <v>236</v>
      </c>
    </row>
    <row r="57443" spans="1:3" x14ac:dyDescent="0.25">
      <c r="A57443" s="80">
        <v>1150520</v>
      </c>
      <c r="B57443" s="104" t="s">
        <v>236</v>
      </c>
      <c r="C57443" s="84" t="s">
        <v>236</v>
      </c>
    </row>
    <row r="57444" spans="1:3" x14ac:dyDescent="0.25">
      <c r="A57444" s="80">
        <v>1150521</v>
      </c>
      <c r="B57444" s="104" t="s">
        <v>236</v>
      </c>
      <c r="C57444" s="84" t="s">
        <v>236</v>
      </c>
    </row>
    <row r="57445" spans="1:3" x14ac:dyDescent="0.25">
      <c r="A57445" s="80">
        <v>1150522</v>
      </c>
      <c r="B57445" s="104" t="s">
        <v>236</v>
      </c>
      <c r="C57445" s="84" t="s">
        <v>236</v>
      </c>
    </row>
    <row r="57446" spans="1:3" x14ac:dyDescent="0.25">
      <c r="A57446" s="80">
        <v>1150523</v>
      </c>
      <c r="B57446" s="104" t="s">
        <v>236</v>
      </c>
      <c r="C57446" s="84" t="s">
        <v>236</v>
      </c>
    </row>
    <row r="57447" spans="1:3" x14ac:dyDescent="0.25">
      <c r="A57447" s="80">
        <v>1150524</v>
      </c>
      <c r="B57447" s="104" t="s">
        <v>236</v>
      </c>
      <c r="C57447" s="84" t="s">
        <v>236</v>
      </c>
    </row>
    <row r="57448" spans="1:3" x14ac:dyDescent="0.25">
      <c r="A57448" s="80">
        <v>1150525</v>
      </c>
      <c r="B57448" s="104" t="s">
        <v>236</v>
      </c>
      <c r="C57448" s="84" t="s">
        <v>236</v>
      </c>
    </row>
    <row r="57449" spans="1:3" x14ac:dyDescent="0.25">
      <c r="A57449" s="80">
        <v>1150526</v>
      </c>
      <c r="B57449" s="104" t="s">
        <v>236</v>
      </c>
      <c r="C57449" s="84" t="s">
        <v>236</v>
      </c>
    </row>
    <row r="57450" spans="1:3" x14ac:dyDescent="0.25">
      <c r="A57450" s="80">
        <v>1150527</v>
      </c>
      <c r="B57450" s="104" t="s">
        <v>236</v>
      </c>
      <c r="C57450" s="84" t="s">
        <v>236</v>
      </c>
    </row>
    <row r="57451" spans="1:3" x14ac:dyDescent="0.25">
      <c r="A57451" s="80">
        <v>1150528</v>
      </c>
      <c r="B57451" s="104" t="s">
        <v>236</v>
      </c>
      <c r="C57451" s="84" t="s">
        <v>236</v>
      </c>
    </row>
    <row r="57452" spans="1:3" x14ac:dyDescent="0.25">
      <c r="A57452" s="80">
        <v>1150529</v>
      </c>
      <c r="B57452" s="104" t="s">
        <v>236</v>
      </c>
      <c r="C57452" s="84" t="s">
        <v>236</v>
      </c>
    </row>
    <row r="57453" spans="1:3" x14ac:dyDescent="0.25">
      <c r="A57453" s="80">
        <v>1150530</v>
      </c>
      <c r="B57453" s="104" t="s">
        <v>236</v>
      </c>
      <c r="C57453" s="84" t="s">
        <v>236</v>
      </c>
    </row>
    <row r="57454" spans="1:3" x14ac:dyDescent="0.25">
      <c r="A57454" s="80">
        <v>1150531</v>
      </c>
      <c r="B57454" s="104" t="s">
        <v>236</v>
      </c>
      <c r="C57454" s="84" t="s">
        <v>236</v>
      </c>
    </row>
    <row r="57455" spans="1:3" x14ac:dyDescent="0.25">
      <c r="A57455" s="80">
        <v>1150532</v>
      </c>
      <c r="B57455" s="104" t="s">
        <v>236</v>
      </c>
      <c r="C57455" s="84" t="s">
        <v>236</v>
      </c>
    </row>
    <row r="57456" spans="1:3" x14ac:dyDescent="0.25">
      <c r="A57456" s="80">
        <v>1150533</v>
      </c>
      <c r="B57456" s="104" t="s">
        <v>236</v>
      </c>
      <c r="C57456" s="84" t="s">
        <v>236</v>
      </c>
    </row>
    <row r="57457" spans="1:3" x14ac:dyDescent="0.25">
      <c r="A57457" s="80">
        <v>1150534</v>
      </c>
      <c r="B57457" s="104" t="s">
        <v>236</v>
      </c>
      <c r="C57457" s="84" t="s">
        <v>236</v>
      </c>
    </row>
    <row r="57458" spans="1:3" x14ac:dyDescent="0.25">
      <c r="A57458" s="80">
        <v>1150535</v>
      </c>
      <c r="B57458" s="104" t="s">
        <v>236</v>
      </c>
      <c r="C57458" s="84" t="s">
        <v>236</v>
      </c>
    </row>
    <row r="57459" spans="1:3" x14ac:dyDescent="0.25">
      <c r="A57459" s="80">
        <v>1150536</v>
      </c>
      <c r="B57459" s="104" t="s">
        <v>236</v>
      </c>
      <c r="C57459" s="84" t="s">
        <v>236</v>
      </c>
    </row>
    <row r="57460" spans="1:3" x14ac:dyDescent="0.25">
      <c r="A57460" s="80">
        <v>1150537</v>
      </c>
      <c r="B57460" s="104" t="s">
        <v>236</v>
      </c>
      <c r="C57460" s="84" t="s">
        <v>236</v>
      </c>
    </row>
    <row r="57461" spans="1:3" x14ac:dyDescent="0.25">
      <c r="A57461" s="80">
        <v>1150538</v>
      </c>
      <c r="B57461" s="104" t="s">
        <v>236</v>
      </c>
      <c r="C57461" s="84" t="s">
        <v>236</v>
      </c>
    </row>
    <row r="57462" spans="1:3" x14ac:dyDescent="0.25">
      <c r="A57462" s="80">
        <v>1150539</v>
      </c>
      <c r="B57462" s="104" t="s">
        <v>236</v>
      </c>
      <c r="C57462" s="84" t="s">
        <v>236</v>
      </c>
    </row>
    <row r="57463" spans="1:3" x14ac:dyDescent="0.25">
      <c r="A57463" s="80">
        <v>1150540</v>
      </c>
      <c r="B57463" s="104" t="s">
        <v>236</v>
      </c>
      <c r="C57463" s="84" t="s">
        <v>236</v>
      </c>
    </row>
    <row r="57464" spans="1:3" x14ac:dyDescent="0.25">
      <c r="A57464" s="80">
        <v>1150541</v>
      </c>
      <c r="B57464" s="104" t="s">
        <v>236</v>
      </c>
      <c r="C57464" s="84" t="s">
        <v>236</v>
      </c>
    </row>
    <row r="57465" spans="1:3" x14ac:dyDescent="0.25">
      <c r="A57465" s="80">
        <v>1150542</v>
      </c>
      <c r="B57465" s="104" t="s">
        <v>236</v>
      </c>
      <c r="C57465" s="84" t="s">
        <v>236</v>
      </c>
    </row>
    <row r="57466" spans="1:3" x14ac:dyDescent="0.25">
      <c r="A57466" s="80">
        <v>1150543</v>
      </c>
      <c r="B57466" s="104" t="s">
        <v>236</v>
      </c>
      <c r="C57466" s="84" t="s">
        <v>236</v>
      </c>
    </row>
    <row r="57467" spans="1:3" x14ac:dyDescent="0.25">
      <c r="A57467" s="80">
        <v>1150544</v>
      </c>
      <c r="B57467" s="104" t="s">
        <v>236</v>
      </c>
      <c r="C57467" s="84" t="s">
        <v>236</v>
      </c>
    </row>
    <row r="57468" spans="1:3" x14ac:dyDescent="0.25">
      <c r="A57468" s="80">
        <v>1150545</v>
      </c>
      <c r="B57468" s="104" t="s">
        <v>236</v>
      </c>
      <c r="C57468" s="84" t="s">
        <v>236</v>
      </c>
    </row>
    <row r="57469" spans="1:3" x14ac:dyDescent="0.25">
      <c r="A57469" s="80">
        <v>1150546</v>
      </c>
      <c r="B57469" s="104" t="s">
        <v>236</v>
      </c>
      <c r="C57469" s="84" t="s">
        <v>236</v>
      </c>
    </row>
    <row r="57470" spans="1:3" x14ac:dyDescent="0.25">
      <c r="A57470" s="80">
        <v>1150547</v>
      </c>
      <c r="B57470" s="104" t="s">
        <v>236</v>
      </c>
      <c r="C57470" s="84" t="s">
        <v>236</v>
      </c>
    </row>
    <row r="57471" spans="1:3" x14ac:dyDescent="0.25">
      <c r="A57471" s="80">
        <v>1150548</v>
      </c>
      <c r="B57471" s="104" t="s">
        <v>236</v>
      </c>
      <c r="C57471" s="84" t="s">
        <v>236</v>
      </c>
    </row>
    <row r="57472" spans="1:3" x14ac:dyDescent="0.25">
      <c r="A57472" s="80">
        <v>1150549</v>
      </c>
      <c r="B57472" s="104" t="s">
        <v>236</v>
      </c>
      <c r="C57472" s="84" t="s">
        <v>236</v>
      </c>
    </row>
    <row r="57473" spans="1:3" x14ac:dyDescent="0.25">
      <c r="A57473" s="80">
        <v>1150550</v>
      </c>
      <c r="B57473" s="104" t="s">
        <v>236</v>
      </c>
      <c r="C57473" s="84" t="s">
        <v>236</v>
      </c>
    </row>
    <row r="57474" spans="1:3" x14ac:dyDescent="0.25">
      <c r="A57474" s="80">
        <v>1150551</v>
      </c>
      <c r="B57474" s="104" t="s">
        <v>236</v>
      </c>
      <c r="C57474" s="84" t="s">
        <v>236</v>
      </c>
    </row>
    <row r="57475" spans="1:3" x14ac:dyDescent="0.25">
      <c r="A57475" s="80">
        <v>1150552</v>
      </c>
      <c r="B57475" s="104" t="s">
        <v>236</v>
      </c>
      <c r="C57475" s="84" t="s">
        <v>236</v>
      </c>
    </row>
    <row r="57476" spans="1:3" x14ac:dyDescent="0.25">
      <c r="A57476" s="80">
        <v>1150553</v>
      </c>
      <c r="B57476" s="104" t="s">
        <v>236</v>
      </c>
      <c r="C57476" s="84" t="s">
        <v>236</v>
      </c>
    </row>
    <row r="57477" spans="1:3" x14ac:dyDescent="0.25">
      <c r="A57477" s="80">
        <v>1150554</v>
      </c>
      <c r="B57477" s="104" t="s">
        <v>236</v>
      </c>
      <c r="C57477" s="84" t="s">
        <v>236</v>
      </c>
    </row>
    <row r="57478" spans="1:3" x14ac:dyDescent="0.25">
      <c r="A57478" s="80">
        <v>1150555</v>
      </c>
      <c r="B57478" s="104" t="s">
        <v>236</v>
      </c>
      <c r="C57478" s="84" t="s">
        <v>236</v>
      </c>
    </row>
    <row r="57479" spans="1:3" x14ac:dyDescent="0.25">
      <c r="A57479" s="80">
        <v>1150556</v>
      </c>
      <c r="B57479" s="104" t="s">
        <v>236</v>
      </c>
      <c r="C57479" s="84" t="s">
        <v>236</v>
      </c>
    </row>
    <row r="57480" spans="1:3" x14ac:dyDescent="0.25">
      <c r="A57480" s="80">
        <v>1150557</v>
      </c>
      <c r="B57480" s="104" t="s">
        <v>236</v>
      </c>
      <c r="C57480" s="84" t="s">
        <v>236</v>
      </c>
    </row>
    <row r="57481" spans="1:3" x14ac:dyDescent="0.25">
      <c r="A57481" s="80">
        <v>1150558</v>
      </c>
      <c r="B57481" s="104" t="s">
        <v>236</v>
      </c>
      <c r="C57481" s="84" t="s">
        <v>236</v>
      </c>
    </row>
    <row r="57482" spans="1:3" x14ac:dyDescent="0.25">
      <c r="A57482" s="80">
        <v>1150559</v>
      </c>
      <c r="B57482" s="104" t="s">
        <v>236</v>
      </c>
      <c r="C57482" s="84" t="s">
        <v>236</v>
      </c>
    </row>
    <row r="57483" spans="1:3" x14ac:dyDescent="0.25">
      <c r="A57483" s="80">
        <v>1150560</v>
      </c>
      <c r="B57483" s="104" t="s">
        <v>236</v>
      </c>
      <c r="C57483" s="84" t="s">
        <v>236</v>
      </c>
    </row>
    <row r="57484" spans="1:3" x14ac:dyDescent="0.25">
      <c r="A57484" s="80">
        <v>1150561</v>
      </c>
      <c r="B57484" s="104" t="s">
        <v>236</v>
      </c>
      <c r="C57484" s="84" t="s">
        <v>236</v>
      </c>
    </row>
    <row r="57485" spans="1:3" x14ac:dyDescent="0.25">
      <c r="A57485" s="80">
        <v>1150562</v>
      </c>
      <c r="B57485" s="104" t="s">
        <v>236</v>
      </c>
      <c r="C57485" s="84" t="s">
        <v>236</v>
      </c>
    </row>
    <row r="57486" spans="1:3" x14ac:dyDescent="0.25">
      <c r="A57486" s="80">
        <v>1150563</v>
      </c>
      <c r="B57486" s="104" t="s">
        <v>236</v>
      </c>
      <c r="C57486" s="84" t="s">
        <v>236</v>
      </c>
    </row>
    <row r="57487" spans="1:3" x14ac:dyDescent="0.25">
      <c r="A57487" s="80">
        <v>1150564</v>
      </c>
      <c r="B57487" s="104" t="s">
        <v>236</v>
      </c>
      <c r="C57487" s="84" t="s">
        <v>236</v>
      </c>
    </row>
    <row r="57488" spans="1:3" x14ac:dyDescent="0.25">
      <c r="A57488" s="80">
        <v>1150565</v>
      </c>
      <c r="B57488" s="104" t="s">
        <v>236</v>
      </c>
      <c r="C57488" s="84" t="s">
        <v>236</v>
      </c>
    </row>
    <row r="57489" spans="1:3" x14ac:dyDescent="0.25">
      <c r="A57489" s="80">
        <v>1150566</v>
      </c>
      <c r="B57489" s="104" t="s">
        <v>236</v>
      </c>
      <c r="C57489" s="84" t="s">
        <v>236</v>
      </c>
    </row>
    <row r="57490" spans="1:3" x14ac:dyDescent="0.25">
      <c r="A57490" s="80">
        <v>1150567</v>
      </c>
      <c r="B57490" s="104" t="s">
        <v>236</v>
      </c>
      <c r="C57490" s="84" t="s">
        <v>236</v>
      </c>
    </row>
    <row r="57491" spans="1:3" x14ac:dyDescent="0.25">
      <c r="A57491" s="80">
        <v>1150568</v>
      </c>
      <c r="B57491" s="104" t="s">
        <v>236</v>
      </c>
      <c r="C57491" s="84" t="s">
        <v>236</v>
      </c>
    </row>
    <row r="57492" spans="1:3" x14ac:dyDescent="0.25">
      <c r="A57492" s="80">
        <v>1150569</v>
      </c>
      <c r="B57492" s="104" t="s">
        <v>236</v>
      </c>
      <c r="C57492" s="84" t="s">
        <v>236</v>
      </c>
    </row>
    <row r="57493" spans="1:3" x14ac:dyDescent="0.25">
      <c r="A57493" s="80">
        <v>1150570</v>
      </c>
      <c r="B57493" s="104" t="s">
        <v>236</v>
      </c>
      <c r="C57493" s="84" t="s">
        <v>236</v>
      </c>
    </row>
    <row r="57494" spans="1:3" x14ac:dyDescent="0.25">
      <c r="A57494" s="80">
        <v>1150571</v>
      </c>
      <c r="B57494" s="104" t="s">
        <v>236</v>
      </c>
      <c r="C57494" s="84" t="s">
        <v>236</v>
      </c>
    </row>
    <row r="57495" spans="1:3" x14ac:dyDescent="0.25">
      <c r="A57495" s="80">
        <v>1150572</v>
      </c>
      <c r="B57495" s="104" t="s">
        <v>236</v>
      </c>
      <c r="C57495" s="84" t="s">
        <v>236</v>
      </c>
    </row>
    <row r="57496" spans="1:3" x14ac:dyDescent="0.25">
      <c r="A57496" s="80">
        <v>1150573</v>
      </c>
      <c r="B57496" s="104" t="s">
        <v>236</v>
      </c>
      <c r="C57496" s="84" t="s">
        <v>236</v>
      </c>
    </row>
    <row r="57497" spans="1:3" x14ac:dyDescent="0.25">
      <c r="A57497" s="80">
        <v>1150574</v>
      </c>
      <c r="B57497" s="104" t="s">
        <v>236</v>
      </c>
      <c r="C57497" s="84" t="s">
        <v>236</v>
      </c>
    </row>
    <row r="57498" spans="1:3" x14ac:dyDescent="0.25">
      <c r="A57498" s="80">
        <v>1150575</v>
      </c>
      <c r="B57498" s="104" t="s">
        <v>236</v>
      </c>
      <c r="C57498" s="84" t="s">
        <v>236</v>
      </c>
    </row>
    <row r="57499" spans="1:3" x14ac:dyDescent="0.25">
      <c r="A57499" s="80">
        <v>1150576</v>
      </c>
      <c r="B57499" s="104" t="s">
        <v>236</v>
      </c>
      <c r="C57499" s="84" t="s">
        <v>236</v>
      </c>
    </row>
    <row r="57500" spans="1:3" x14ac:dyDescent="0.25">
      <c r="A57500" s="80">
        <v>1150577</v>
      </c>
      <c r="B57500" s="104" t="s">
        <v>236</v>
      </c>
      <c r="C57500" s="84" t="s">
        <v>236</v>
      </c>
    </row>
    <row r="57501" spans="1:3" x14ac:dyDescent="0.25">
      <c r="A57501" s="80">
        <v>1150578</v>
      </c>
      <c r="B57501" s="104" t="s">
        <v>236</v>
      </c>
      <c r="C57501" s="84" t="s">
        <v>236</v>
      </c>
    </row>
    <row r="57502" spans="1:3" x14ac:dyDescent="0.25">
      <c r="A57502" s="80">
        <v>1150579</v>
      </c>
      <c r="B57502" s="104" t="s">
        <v>236</v>
      </c>
      <c r="C57502" s="84" t="s">
        <v>236</v>
      </c>
    </row>
    <row r="57503" spans="1:3" x14ac:dyDescent="0.25">
      <c r="A57503" s="80">
        <v>1150580</v>
      </c>
      <c r="B57503" s="104" t="s">
        <v>236</v>
      </c>
      <c r="C57503" s="84" t="s">
        <v>236</v>
      </c>
    </row>
    <row r="57504" spans="1:3" x14ac:dyDescent="0.25">
      <c r="A57504" s="80">
        <v>1150581</v>
      </c>
      <c r="B57504" s="104" t="s">
        <v>236</v>
      </c>
      <c r="C57504" s="84" t="s">
        <v>236</v>
      </c>
    </row>
    <row r="57505" spans="1:3" x14ac:dyDescent="0.25">
      <c r="A57505" s="80">
        <v>1150582</v>
      </c>
      <c r="B57505" s="104" t="s">
        <v>236</v>
      </c>
      <c r="C57505" s="84" t="s">
        <v>236</v>
      </c>
    </row>
    <row r="57506" spans="1:3" x14ac:dyDescent="0.25">
      <c r="A57506" s="80">
        <v>1150583</v>
      </c>
      <c r="B57506" s="104" t="s">
        <v>236</v>
      </c>
      <c r="C57506" s="84" t="s">
        <v>236</v>
      </c>
    </row>
    <row r="57507" spans="1:3" x14ac:dyDescent="0.25">
      <c r="A57507" s="80">
        <v>1150584</v>
      </c>
      <c r="B57507" s="104" t="s">
        <v>236</v>
      </c>
      <c r="C57507" s="84" t="s">
        <v>236</v>
      </c>
    </row>
    <row r="57508" spans="1:3" x14ac:dyDescent="0.25">
      <c r="A57508" s="80">
        <v>1150585</v>
      </c>
      <c r="B57508" s="104" t="s">
        <v>236</v>
      </c>
      <c r="C57508" s="84" t="s">
        <v>236</v>
      </c>
    </row>
    <row r="57509" spans="1:3" x14ac:dyDescent="0.25">
      <c r="A57509" s="80">
        <v>1150586</v>
      </c>
      <c r="B57509" s="104" t="s">
        <v>236</v>
      </c>
      <c r="C57509" s="84" t="s">
        <v>236</v>
      </c>
    </row>
    <row r="57510" spans="1:3" x14ac:dyDescent="0.25">
      <c r="A57510" s="80">
        <v>1150587</v>
      </c>
      <c r="B57510" s="104" t="s">
        <v>236</v>
      </c>
      <c r="C57510" s="84" t="s">
        <v>236</v>
      </c>
    </row>
    <row r="57511" spans="1:3" x14ac:dyDescent="0.25">
      <c r="A57511" s="80">
        <v>1150588</v>
      </c>
      <c r="B57511" s="104" t="s">
        <v>236</v>
      </c>
      <c r="C57511" s="84" t="s">
        <v>236</v>
      </c>
    </row>
    <row r="57512" spans="1:3" x14ac:dyDescent="0.25">
      <c r="A57512" s="80">
        <v>1150589</v>
      </c>
      <c r="B57512" s="104" t="s">
        <v>236</v>
      </c>
      <c r="C57512" s="84" t="s">
        <v>236</v>
      </c>
    </row>
    <row r="57513" spans="1:3" x14ac:dyDescent="0.25">
      <c r="A57513" s="80">
        <v>1150590</v>
      </c>
      <c r="B57513" s="104" t="s">
        <v>236</v>
      </c>
      <c r="C57513" s="84" t="s">
        <v>236</v>
      </c>
    </row>
    <row r="57514" spans="1:3" x14ac:dyDescent="0.25">
      <c r="A57514" s="80">
        <v>1150591</v>
      </c>
      <c r="B57514" s="104" t="s">
        <v>236</v>
      </c>
      <c r="C57514" s="84" t="s">
        <v>236</v>
      </c>
    </row>
    <row r="57515" spans="1:3" x14ac:dyDescent="0.25">
      <c r="A57515" s="80">
        <v>1150592</v>
      </c>
      <c r="B57515" s="104" t="s">
        <v>236</v>
      </c>
      <c r="C57515" s="84" t="s">
        <v>236</v>
      </c>
    </row>
    <row r="57516" spans="1:3" x14ac:dyDescent="0.25">
      <c r="A57516" s="80">
        <v>1150593</v>
      </c>
      <c r="B57516" s="104" t="s">
        <v>236</v>
      </c>
      <c r="C57516" s="84" t="s">
        <v>236</v>
      </c>
    </row>
    <row r="57517" spans="1:3" x14ac:dyDescent="0.25">
      <c r="A57517" s="80">
        <v>1150594</v>
      </c>
      <c r="B57517" s="104" t="s">
        <v>236</v>
      </c>
      <c r="C57517" s="84" t="s">
        <v>236</v>
      </c>
    </row>
    <row r="57518" spans="1:3" x14ac:dyDescent="0.25">
      <c r="A57518" s="80">
        <v>1150595</v>
      </c>
      <c r="B57518" s="104" t="s">
        <v>236</v>
      </c>
      <c r="C57518" s="84" t="s">
        <v>236</v>
      </c>
    </row>
    <row r="57519" spans="1:3" x14ac:dyDescent="0.25">
      <c r="A57519" s="80">
        <v>1150596</v>
      </c>
      <c r="B57519" s="104" t="s">
        <v>236</v>
      </c>
      <c r="C57519" s="84" t="s">
        <v>236</v>
      </c>
    </row>
    <row r="57520" spans="1:3" x14ac:dyDescent="0.25">
      <c r="A57520" s="80">
        <v>1150597</v>
      </c>
      <c r="B57520" s="104" t="s">
        <v>236</v>
      </c>
      <c r="C57520" s="84" t="s">
        <v>236</v>
      </c>
    </row>
    <row r="57521" spans="1:3" x14ac:dyDescent="0.25">
      <c r="A57521" s="80">
        <v>1150598</v>
      </c>
      <c r="B57521" s="104" t="s">
        <v>236</v>
      </c>
      <c r="C57521" s="84" t="s">
        <v>236</v>
      </c>
    </row>
    <row r="57522" spans="1:3" x14ac:dyDescent="0.25">
      <c r="A57522" s="80">
        <v>1150599</v>
      </c>
      <c r="B57522" s="104" t="s">
        <v>236</v>
      </c>
      <c r="C57522" s="84" t="s">
        <v>236</v>
      </c>
    </row>
    <row r="57523" spans="1:3" x14ac:dyDescent="0.25">
      <c r="A57523" s="80">
        <v>1150600</v>
      </c>
      <c r="B57523" s="104" t="s">
        <v>236</v>
      </c>
      <c r="C57523" s="84" t="s">
        <v>236</v>
      </c>
    </row>
    <row r="57524" spans="1:3" x14ac:dyDescent="0.25">
      <c r="A57524" s="80">
        <v>1150601</v>
      </c>
      <c r="B57524" s="104" t="s">
        <v>236</v>
      </c>
      <c r="C57524" s="84" t="s">
        <v>236</v>
      </c>
    </row>
    <row r="57525" spans="1:3" x14ac:dyDescent="0.25">
      <c r="A57525" s="80">
        <v>1150602</v>
      </c>
      <c r="B57525" s="104" t="s">
        <v>236</v>
      </c>
      <c r="C57525" s="84" t="s">
        <v>236</v>
      </c>
    </row>
    <row r="57526" spans="1:3" x14ac:dyDescent="0.25">
      <c r="A57526" s="80">
        <v>1150603</v>
      </c>
      <c r="B57526" s="104" t="s">
        <v>236</v>
      </c>
      <c r="C57526" s="84" t="s">
        <v>236</v>
      </c>
    </row>
    <row r="57527" spans="1:3" x14ac:dyDescent="0.25">
      <c r="A57527" s="80">
        <v>1150604</v>
      </c>
      <c r="B57527" s="104" t="s">
        <v>236</v>
      </c>
      <c r="C57527" s="84" t="s">
        <v>236</v>
      </c>
    </row>
    <row r="57528" spans="1:3" x14ac:dyDescent="0.25">
      <c r="A57528" s="80">
        <v>1150605</v>
      </c>
      <c r="B57528" s="104" t="s">
        <v>236</v>
      </c>
      <c r="C57528" s="84" t="s">
        <v>236</v>
      </c>
    </row>
    <row r="57529" spans="1:3" x14ac:dyDescent="0.25">
      <c r="A57529" s="80">
        <v>1150606</v>
      </c>
      <c r="B57529" s="104" t="s">
        <v>236</v>
      </c>
      <c r="C57529" s="84" t="s">
        <v>236</v>
      </c>
    </row>
    <row r="57530" spans="1:3" x14ac:dyDescent="0.25">
      <c r="A57530" s="80">
        <v>1150607</v>
      </c>
      <c r="B57530" s="104" t="s">
        <v>236</v>
      </c>
      <c r="C57530" s="84" t="s">
        <v>236</v>
      </c>
    </row>
    <row r="57531" spans="1:3" x14ac:dyDescent="0.25">
      <c r="A57531" s="80">
        <v>1150608</v>
      </c>
      <c r="B57531" s="104" t="s">
        <v>236</v>
      </c>
      <c r="C57531" s="84" t="s">
        <v>236</v>
      </c>
    </row>
    <row r="57532" spans="1:3" x14ac:dyDescent="0.25">
      <c r="A57532" s="80">
        <v>1150609</v>
      </c>
      <c r="B57532" s="104" t="s">
        <v>236</v>
      </c>
      <c r="C57532" s="84" t="s">
        <v>236</v>
      </c>
    </row>
    <row r="57533" spans="1:3" x14ac:dyDescent="0.25">
      <c r="A57533" s="80">
        <v>1150610</v>
      </c>
      <c r="B57533" s="104" t="s">
        <v>236</v>
      </c>
      <c r="C57533" s="84" t="s">
        <v>236</v>
      </c>
    </row>
    <row r="57534" spans="1:3" x14ac:dyDescent="0.25">
      <c r="A57534" s="80">
        <v>1150611</v>
      </c>
      <c r="B57534" s="104" t="s">
        <v>236</v>
      </c>
      <c r="C57534" s="84" t="s">
        <v>236</v>
      </c>
    </row>
    <row r="57535" spans="1:3" x14ac:dyDescent="0.25">
      <c r="A57535" s="80">
        <v>1150612</v>
      </c>
      <c r="B57535" s="104" t="s">
        <v>236</v>
      </c>
      <c r="C57535" s="84" t="s">
        <v>236</v>
      </c>
    </row>
    <row r="57536" spans="1:3" x14ac:dyDescent="0.25">
      <c r="A57536" s="80">
        <v>1150613</v>
      </c>
      <c r="B57536" s="104" t="s">
        <v>236</v>
      </c>
      <c r="C57536" s="84" t="s">
        <v>236</v>
      </c>
    </row>
    <row r="57537" spans="1:3" x14ac:dyDescent="0.25">
      <c r="A57537" s="80">
        <v>1150614</v>
      </c>
      <c r="B57537" s="104" t="s">
        <v>236</v>
      </c>
      <c r="C57537" s="84" t="s">
        <v>236</v>
      </c>
    </row>
    <row r="57538" spans="1:3" x14ac:dyDescent="0.25">
      <c r="A57538" s="80">
        <v>1150615</v>
      </c>
      <c r="B57538" s="104" t="s">
        <v>236</v>
      </c>
      <c r="C57538" s="84" t="s">
        <v>236</v>
      </c>
    </row>
    <row r="57539" spans="1:3" x14ac:dyDescent="0.25">
      <c r="A57539" s="80">
        <v>1150616</v>
      </c>
      <c r="B57539" s="104" t="s">
        <v>236</v>
      </c>
      <c r="C57539" s="84" t="s">
        <v>236</v>
      </c>
    </row>
    <row r="57540" spans="1:3" x14ac:dyDescent="0.25">
      <c r="A57540" s="80">
        <v>1150617</v>
      </c>
      <c r="B57540" s="104" t="s">
        <v>236</v>
      </c>
      <c r="C57540" s="84" t="s">
        <v>236</v>
      </c>
    </row>
    <row r="57541" spans="1:3" x14ac:dyDescent="0.25">
      <c r="A57541" s="80">
        <v>1150618</v>
      </c>
      <c r="B57541" s="104" t="s">
        <v>236</v>
      </c>
      <c r="C57541" s="84" t="s">
        <v>236</v>
      </c>
    </row>
    <row r="57542" spans="1:3" x14ac:dyDescent="0.25">
      <c r="A57542" s="80">
        <v>1150619</v>
      </c>
      <c r="B57542" s="104" t="s">
        <v>236</v>
      </c>
      <c r="C57542" s="84" t="s">
        <v>236</v>
      </c>
    </row>
    <row r="57543" spans="1:3" x14ac:dyDescent="0.25">
      <c r="A57543" s="80">
        <v>1150620</v>
      </c>
      <c r="B57543" s="104" t="s">
        <v>236</v>
      </c>
      <c r="C57543" s="84" t="s">
        <v>236</v>
      </c>
    </row>
    <row r="57544" spans="1:3" x14ac:dyDescent="0.25">
      <c r="A57544" s="80">
        <v>1150621</v>
      </c>
      <c r="B57544" s="104" t="s">
        <v>236</v>
      </c>
      <c r="C57544" s="84" t="s">
        <v>236</v>
      </c>
    </row>
    <row r="57545" spans="1:3" x14ac:dyDescent="0.25">
      <c r="A57545" s="80">
        <v>1150622</v>
      </c>
      <c r="B57545" s="104" t="s">
        <v>236</v>
      </c>
      <c r="C57545" s="84" t="s">
        <v>236</v>
      </c>
    </row>
    <row r="57546" spans="1:3" x14ac:dyDescent="0.25">
      <c r="A57546" s="80">
        <v>1150623</v>
      </c>
      <c r="B57546" s="104" t="s">
        <v>236</v>
      </c>
      <c r="C57546" s="84" t="s">
        <v>236</v>
      </c>
    </row>
    <row r="57547" spans="1:3" x14ac:dyDescent="0.25">
      <c r="A57547" s="80">
        <v>1150624</v>
      </c>
      <c r="B57547" s="104" t="s">
        <v>236</v>
      </c>
      <c r="C57547" s="84" t="s">
        <v>236</v>
      </c>
    </row>
    <row r="57548" spans="1:3" x14ac:dyDescent="0.25">
      <c r="A57548" s="80">
        <v>1150625</v>
      </c>
      <c r="B57548" s="104" t="s">
        <v>236</v>
      </c>
      <c r="C57548" s="84" t="s">
        <v>236</v>
      </c>
    </row>
    <row r="57549" spans="1:3" x14ac:dyDescent="0.25">
      <c r="A57549" s="80">
        <v>1150626</v>
      </c>
      <c r="B57549" s="104" t="s">
        <v>236</v>
      </c>
      <c r="C57549" s="84" t="s">
        <v>236</v>
      </c>
    </row>
    <row r="57550" spans="1:3" x14ac:dyDescent="0.25">
      <c r="A57550" s="80">
        <v>1150627</v>
      </c>
      <c r="B57550" s="104" t="s">
        <v>236</v>
      </c>
      <c r="C57550" s="84" t="s">
        <v>236</v>
      </c>
    </row>
    <row r="57551" spans="1:3" x14ac:dyDescent="0.25">
      <c r="A57551" s="80">
        <v>1150628</v>
      </c>
      <c r="B57551" s="104" t="s">
        <v>236</v>
      </c>
      <c r="C57551" s="84" t="s">
        <v>236</v>
      </c>
    </row>
    <row r="57552" spans="1:3" x14ac:dyDescent="0.25">
      <c r="A57552" s="80">
        <v>1150629</v>
      </c>
      <c r="B57552" s="104" t="s">
        <v>236</v>
      </c>
      <c r="C57552" s="84" t="s">
        <v>236</v>
      </c>
    </row>
    <row r="57553" spans="1:3" x14ac:dyDescent="0.25">
      <c r="A57553" s="80">
        <v>1150630</v>
      </c>
      <c r="B57553" s="104" t="s">
        <v>236</v>
      </c>
      <c r="C57553" s="84" t="s">
        <v>236</v>
      </c>
    </row>
    <row r="57554" spans="1:3" x14ac:dyDescent="0.25">
      <c r="A57554" s="80">
        <v>1150631</v>
      </c>
      <c r="B57554" s="104" t="s">
        <v>236</v>
      </c>
      <c r="C57554" s="84" t="s">
        <v>236</v>
      </c>
    </row>
    <row r="57555" spans="1:3" x14ac:dyDescent="0.25">
      <c r="A57555" s="80">
        <v>1150632</v>
      </c>
      <c r="B57555" s="104" t="s">
        <v>236</v>
      </c>
      <c r="C57555" s="84" t="s">
        <v>236</v>
      </c>
    </row>
    <row r="57556" spans="1:3" x14ac:dyDescent="0.25">
      <c r="A57556" s="80">
        <v>1150633</v>
      </c>
      <c r="B57556" s="104" t="s">
        <v>236</v>
      </c>
      <c r="C57556" s="84" t="s">
        <v>236</v>
      </c>
    </row>
    <row r="57557" spans="1:3" x14ac:dyDescent="0.25">
      <c r="A57557" s="80">
        <v>1150634</v>
      </c>
      <c r="B57557" s="104" t="s">
        <v>236</v>
      </c>
      <c r="C57557" s="84" t="s">
        <v>236</v>
      </c>
    </row>
    <row r="57558" spans="1:3" x14ac:dyDescent="0.25">
      <c r="A57558" s="80">
        <v>1150635</v>
      </c>
      <c r="B57558" s="104" t="s">
        <v>236</v>
      </c>
      <c r="C57558" s="84" t="s">
        <v>236</v>
      </c>
    </row>
    <row r="57559" spans="1:3" x14ac:dyDescent="0.25">
      <c r="A57559" s="80">
        <v>1150636</v>
      </c>
      <c r="B57559" s="104" t="s">
        <v>236</v>
      </c>
      <c r="C57559" s="84" t="s">
        <v>236</v>
      </c>
    </row>
    <row r="57560" spans="1:3" x14ac:dyDescent="0.25">
      <c r="A57560" s="80">
        <v>1150637</v>
      </c>
      <c r="B57560" s="104" t="s">
        <v>236</v>
      </c>
      <c r="C57560" s="84" t="s">
        <v>236</v>
      </c>
    </row>
    <row r="57561" spans="1:3" x14ac:dyDescent="0.25">
      <c r="A57561" s="80">
        <v>1150638</v>
      </c>
      <c r="B57561" s="104" t="s">
        <v>236</v>
      </c>
      <c r="C57561" s="84" t="s">
        <v>236</v>
      </c>
    </row>
    <row r="57562" spans="1:3" x14ac:dyDescent="0.25">
      <c r="A57562" s="80">
        <v>1150639</v>
      </c>
      <c r="B57562" s="104" t="s">
        <v>236</v>
      </c>
      <c r="C57562" s="84" t="s">
        <v>236</v>
      </c>
    </row>
    <row r="57563" spans="1:3" x14ac:dyDescent="0.25">
      <c r="A57563" s="80">
        <v>1150640</v>
      </c>
      <c r="B57563" s="104" t="s">
        <v>236</v>
      </c>
      <c r="C57563" s="84" t="s">
        <v>236</v>
      </c>
    </row>
    <row r="57564" spans="1:3" x14ac:dyDescent="0.25">
      <c r="A57564" s="80">
        <v>1150641</v>
      </c>
      <c r="B57564" s="104" t="s">
        <v>236</v>
      </c>
      <c r="C57564" s="84" t="s">
        <v>236</v>
      </c>
    </row>
    <row r="57565" spans="1:3" x14ac:dyDescent="0.25">
      <c r="A57565" s="80">
        <v>1150642</v>
      </c>
      <c r="B57565" s="104" t="s">
        <v>236</v>
      </c>
      <c r="C57565" s="84" t="s">
        <v>236</v>
      </c>
    </row>
    <row r="57566" spans="1:3" x14ac:dyDescent="0.25">
      <c r="A57566" s="80">
        <v>1150643</v>
      </c>
      <c r="B57566" s="104" t="s">
        <v>236</v>
      </c>
      <c r="C57566" s="84" t="s">
        <v>236</v>
      </c>
    </row>
    <row r="57567" spans="1:3" x14ac:dyDescent="0.25">
      <c r="A57567" s="80">
        <v>1150644</v>
      </c>
      <c r="B57567" s="104" t="s">
        <v>236</v>
      </c>
      <c r="C57567" s="84" t="s">
        <v>236</v>
      </c>
    </row>
    <row r="57568" spans="1:3" x14ac:dyDescent="0.25">
      <c r="A57568" s="80">
        <v>1150645</v>
      </c>
      <c r="B57568" s="104" t="s">
        <v>236</v>
      </c>
      <c r="C57568" s="84" t="s">
        <v>236</v>
      </c>
    </row>
    <row r="57569" spans="1:3" x14ac:dyDescent="0.25">
      <c r="A57569" s="80">
        <v>1150646</v>
      </c>
      <c r="B57569" s="104" t="s">
        <v>236</v>
      </c>
      <c r="C57569" s="84" t="s">
        <v>236</v>
      </c>
    </row>
    <row r="57570" spans="1:3" x14ac:dyDescent="0.25">
      <c r="A57570" s="80">
        <v>1150647</v>
      </c>
      <c r="B57570" s="104" t="s">
        <v>236</v>
      </c>
      <c r="C57570" s="84" t="s">
        <v>236</v>
      </c>
    </row>
    <row r="57571" spans="1:3" x14ac:dyDescent="0.25">
      <c r="A57571" s="80">
        <v>1150648</v>
      </c>
      <c r="B57571" s="104" t="s">
        <v>236</v>
      </c>
      <c r="C57571" s="84" t="s">
        <v>236</v>
      </c>
    </row>
    <row r="57572" spans="1:3" x14ac:dyDescent="0.25">
      <c r="A57572" s="80">
        <v>1150649</v>
      </c>
      <c r="B57572" s="104" t="s">
        <v>236</v>
      </c>
      <c r="C57572" s="84" t="s">
        <v>236</v>
      </c>
    </row>
    <row r="57573" spans="1:3" x14ac:dyDescent="0.25">
      <c r="A57573" s="80">
        <v>1150650</v>
      </c>
      <c r="B57573" s="104" t="s">
        <v>236</v>
      </c>
      <c r="C57573" s="84" t="s">
        <v>236</v>
      </c>
    </row>
    <row r="57574" spans="1:3" x14ac:dyDescent="0.25">
      <c r="A57574" s="80">
        <v>1150651</v>
      </c>
      <c r="B57574" s="104" t="s">
        <v>236</v>
      </c>
      <c r="C57574" s="84" t="s">
        <v>236</v>
      </c>
    </row>
    <row r="57575" spans="1:3" x14ac:dyDescent="0.25">
      <c r="A57575" s="80">
        <v>1150652</v>
      </c>
      <c r="B57575" s="104" t="s">
        <v>236</v>
      </c>
      <c r="C57575" s="84" t="s">
        <v>236</v>
      </c>
    </row>
    <row r="57576" spans="1:3" x14ac:dyDescent="0.25">
      <c r="A57576" s="80">
        <v>1150653</v>
      </c>
      <c r="B57576" s="104" t="s">
        <v>236</v>
      </c>
      <c r="C57576" s="84" t="s">
        <v>236</v>
      </c>
    </row>
    <row r="57577" spans="1:3" x14ac:dyDescent="0.25">
      <c r="A57577" s="80">
        <v>1150654</v>
      </c>
      <c r="B57577" s="104" t="s">
        <v>236</v>
      </c>
      <c r="C57577" s="84" t="s">
        <v>236</v>
      </c>
    </row>
    <row r="57578" spans="1:3" x14ac:dyDescent="0.25">
      <c r="A57578" s="80">
        <v>1150655</v>
      </c>
      <c r="B57578" s="104" t="s">
        <v>236</v>
      </c>
      <c r="C57578" s="84" t="s">
        <v>236</v>
      </c>
    </row>
    <row r="57579" spans="1:3" x14ac:dyDescent="0.25">
      <c r="A57579" s="80">
        <v>1150656</v>
      </c>
      <c r="B57579" s="104" t="s">
        <v>236</v>
      </c>
      <c r="C57579" s="84" t="s">
        <v>236</v>
      </c>
    </row>
    <row r="57580" spans="1:3" x14ac:dyDescent="0.25">
      <c r="A57580" s="80">
        <v>1150657</v>
      </c>
      <c r="B57580" s="104" t="s">
        <v>236</v>
      </c>
      <c r="C57580" s="84" t="s">
        <v>236</v>
      </c>
    </row>
    <row r="57581" spans="1:3" x14ac:dyDescent="0.25">
      <c r="A57581" s="80">
        <v>1150658</v>
      </c>
      <c r="B57581" s="104" t="s">
        <v>236</v>
      </c>
      <c r="C57581" s="84" t="s">
        <v>236</v>
      </c>
    </row>
    <row r="57582" spans="1:3" x14ac:dyDescent="0.25">
      <c r="A57582" s="80">
        <v>1150659</v>
      </c>
      <c r="B57582" s="104" t="s">
        <v>236</v>
      </c>
      <c r="C57582" s="84" t="s">
        <v>236</v>
      </c>
    </row>
    <row r="57583" spans="1:3" x14ac:dyDescent="0.25">
      <c r="A57583" s="80">
        <v>1150660</v>
      </c>
      <c r="B57583" s="104" t="s">
        <v>236</v>
      </c>
      <c r="C57583" s="84" t="s">
        <v>236</v>
      </c>
    </row>
    <row r="57584" spans="1:3" x14ac:dyDescent="0.25">
      <c r="A57584" s="80">
        <v>1150661</v>
      </c>
      <c r="B57584" s="104" t="s">
        <v>236</v>
      </c>
      <c r="C57584" s="84" t="s">
        <v>236</v>
      </c>
    </row>
    <row r="57585" spans="1:3" x14ac:dyDescent="0.25">
      <c r="A57585" s="80">
        <v>1150662</v>
      </c>
      <c r="B57585" s="104" t="s">
        <v>236</v>
      </c>
      <c r="C57585" s="84" t="s">
        <v>236</v>
      </c>
    </row>
    <row r="57586" spans="1:3" x14ac:dyDescent="0.25">
      <c r="A57586" s="80">
        <v>1150663</v>
      </c>
      <c r="B57586" s="104" t="s">
        <v>236</v>
      </c>
      <c r="C57586" s="84" t="s">
        <v>236</v>
      </c>
    </row>
    <row r="57587" spans="1:3" x14ac:dyDescent="0.25">
      <c r="A57587" s="80">
        <v>1150664</v>
      </c>
      <c r="B57587" s="104" t="s">
        <v>236</v>
      </c>
      <c r="C57587" s="84" t="s">
        <v>236</v>
      </c>
    </row>
    <row r="57588" spans="1:3" x14ac:dyDescent="0.25">
      <c r="A57588" s="80">
        <v>1150665</v>
      </c>
      <c r="B57588" s="104" t="s">
        <v>236</v>
      </c>
      <c r="C57588" s="84" t="s">
        <v>236</v>
      </c>
    </row>
    <row r="57589" spans="1:3" x14ac:dyDescent="0.25">
      <c r="A57589" s="80">
        <v>1150666</v>
      </c>
      <c r="B57589" s="104" t="s">
        <v>236</v>
      </c>
      <c r="C57589" s="84" t="s">
        <v>236</v>
      </c>
    </row>
    <row r="57590" spans="1:3" x14ac:dyDescent="0.25">
      <c r="A57590" s="80">
        <v>1150667</v>
      </c>
      <c r="B57590" s="104" t="s">
        <v>236</v>
      </c>
      <c r="C57590" s="84" t="s">
        <v>236</v>
      </c>
    </row>
    <row r="57591" spans="1:3" x14ac:dyDescent="0.25">
      <c r="A57591" s="80">
        <v>1150668</v>
      </c>
      <c r="B57591" s="104" t="s">
        <v>236</v>
      </c>
      <c r="C57591" s="84" t="s">
        <v>236</v>
      </c>
    </row>
    <row r="57592" spans="1:3" x14ac:dyDescent="0.25">
      <c r="A57592" s="80">
        <v>1150669</v>
      </c>
      <c r="B57592" s="104" t="s">
        <v>236</v>
      </c>
      <c r="C57592" s="84" t="s">
        <v>236</v>
      </c>
    </row>
    <row r="57593" spans="1:3" x14ac:dyDescent="0.25">
      <c r="A57593" s="80">
        <v>1150670</v>
      </c>
      <c r="B57593" s="104" t="s">
        <v>236</v>
      </c>
      <c r="C57593" s="84" t="s">
        <v>236</v>
      </c>
    </row>
    <row r="57594" spans="1:3" x14ac:dyDescent="0.25">
      <c r="A57594" s="80">
        <v>1150671</v>
      </c>
      <c r="B57594" s="104" t="s">
        <v>236</v>
      </c>
      <c r="C57594" s="84" t="s">
        <v>236</v>
      </c>
    </row>
    <row r="57595" spans="1:3" x14ac:dyDescent="0.25">
      <c r="A57595" s="80">
        <v>1150672</v>
      </c>
      <c r="B57595" s="104" t="s">
        <v>236</v>
      </c>
      <c r="C57595" s="84" t="s">
        <v>236</v>
      </c>
    </row>
    <row r="57596" spans="1:3" x14ac:dyDescent="0.25">
      <c r="A57596" s="80">
        <v>1150673</v>
      </c>
      <c r="B57596" s="104" t="s">
        <v>236</v>
      </c>
      <c r="C57596" s="84" t="s">
        <v>236</v>
      </c>
    </row>
    <row r="57597" spans="1:3" x14ac:dyDescent="0.25">
      <c r="A57597" s="80">
        <v>1150674</v>
      </c>
      <c r="B57597" s="104" t="s">
        <v>236</v>
      </c>
      <c r="C57597" s="84" t="s">
        <v>236</v>
      </c>
    </row>
    <row r="57598" spans="1:3" x14ac:dyDescent="0.25">
      <c r="A57598" s="80">
        <v>1150675</v>
      </c>
      <c r="B57598" s="104" t="s">
        <v>236</v>
      </c>
      <c r="C57598" s="84" t="s">
        <v>236</v>
      </c>
    </row>
    <row r="57599" spans="1:3" x14ac:dyDescent="0.25">
      <c r="A57599" s="80">
        <v>1150676</v>
      </c>
      <c r="B57599" s="104" t="s">
        <v>236</v>
      </c>
      <c r="C57599" s="84" t="s">
        <v>236</v>
      </c>
    </row>
    <row r="57600" spans="1:3" x14ac:dyDescent="0.25">
      <c r="A57600" s="80">
        <v>1150677</v>
      </c>
      <c r="B57600" s="104" t="s">
        <v>236</v>
      </c>
      <c r="C57600" s="84" t="s">
        <v>236</v>
      </c>
    </row>
    <row r="57601" spans="1:3" x14ac:dyDescent="0.25">
      <c r="A57601" s="80">
        <v>1150678</v>
      </c>
      <c r="B57601" s="104" t="s">
        <v>236</v>
      </c>
      <c r="C57601" s="84" t="s">
        <v>236</v>
      </c>
    </row>
    <row r="57602" spans="1:3" x14ac:dyDescent="0.25">
      <c r="A57602" s="80">
        <v>1150679</v>
      </c>
      <c r="B57602" s="104" t="s">
        <v>236</v>
      </c>
      <c r="C57602" s="84" t="s">
        <v>236</v>
      </c>
    </row>
    <row r="57603" spans="1:3" x14ac:dyDescent="0.25">
      <c r="A57603" s="80">
        <v>1150680</v>
      </c>
      <c r="B57603" s="104" t="s">
        <v>236</v>
      </c>
      <c r="C57603" s="84" t="s">
        <v>236</v>
      </c>
    </row>
    <row r="57604" spans="1:3" x14ac:dyDescent="0.25">
      <c r="A57604" s="80">
        <v>1150681</v>
      </c>
      <c r="B57604" s="104" t="s">
        <v>236</v>
      </c>
      <c r="C57604" s="84" t="s">
        <v>236</v>
      </c>
    </row>
    <row r="57605" spans="1:3" x14ac:dyDescent="0.25">
      <c r="A57605" s="80">
        <v>1150682</v>
      </c>
      <c r="B57605" s="104" t="s">
        <v>236</v>
      </c>
      <c r="C57605" s="84" t="s">
        <v>236</v>
      </c>
    </row>
    <row r="57606" spans="1:3" x14ac:dyDescent="0.25">
      <c r="A57606" s="80">
        <v>1150683</v>
      </c>
      <c r="B57606" s="104" t="s">
        <v>236</v>
      </c>
      <c r="C57606" s="84" t="s">
        <v>236</v>
      </c>
    </row>
    <row r="57607" spans="1:3" x14ac:dyDescent="0.25">
      <c r="A57607" s="80">
        <v>1150684</v>
      </c>
      <c r="B57607" s="104" t="s">
        <v>236</v>
      </c>
      <c r="C57607" s="84" t="s">
        <v>236</v>
      </c>
    </row>
    <row r="57608" spans="1:3" x14ac:dyDescent="0.25">
      <c r="A57608" s="80">
        <v>1150685</v>
      </c>
      <c r="B57608" s="104" t="s">
        <v>236</v>
      </c>
      <c r="C57608" s="84" t="s">
        <v>236</v>
      </c>
    </row>
    <row r="57609" spans="1:3" x14ac:dyDescent="0.25">
      <c r="A57609" s="80">
        <v>1150686</v>
      </c>
      <c r="B57609" s="104" t="s">
        <v>236</v>
      </c>
      <c r="C57609" s="84" t="s">
        <v>236</v>
      </c>
    </row>
    <row r="57610" spans="1:3" x14ac:dyDescent="0.25">
      <c r="A57610" s="80">
        <v>1150687</v>
      </c>
      <c r="B57610" s="104" t="s">
        <v>236</v>
      </c>
      <c r="C57610" s="84" t="s">
        <v>236</v>
      </c>
    </row>
    <row r="57611" spans="1:3" x14ac:dyDescent="0.25">
      <c r="A57611" s="80">
        <v>1150688</v>
      </c>
      <c r="B57611" s="104" t="s">
        <v>236</v>
      </c>
      <c r="C57611" s="84" t="s">
        <v>236</v>
      </c>
    </row>
    <row r="57612" spans="1:3" x14ac:dyDescent="0.25">
      <c r="A57612" s="80">
        <v>1150689</v>
      </c>
      <c r="B57612" s="104" t="s">
        <v>236</v>
      </c>
      <c r="C57612" s="84" t="s">
        <v>236</v>
      </c>
    </row>
    <row r="57613" spans="1:3" x14ac:dyDescent="0.25">
      <c r="A57613" s="80">
        <v>1150690</v>
      </c>
      <c r="B57613" s="104" t="s">
        <v>236</v>
      </c>
      <c r="C57613" s="84" t="s">
        <v>236</v>
      </c>
    </row>
    <row r="57614" spans="1:3" x14ac:dyDescent="0.25">
      <c r="A57614" s="80">
        <v>1150691</v>
      </c>
      <c r="B57614" s="104" t="s">
        <v>236</v>
      </c>
      <c r="C57614" s="84" t="s">
        <v>236</v>
      </c>
    </row>
    <row r="57615" spans="1:3" x14ac:dyDescent="0.25">
      <c r="A57615" s="80">
        <v>1150692</v>
      </c>
      <c r="B57615" s="104" t="s">
        <v>236</v>
      </c>
      <c r="C57615" s="84" t="s">
        <v>236</v>
      </c>
    </row>
    <row r="57616" spans="1:3" x14ac:dyDescent="0.25">
      <c r="A57616" s="80">
        <v>1150693</v>
      </c>
      <c r="B57616" s="104" t="s">
        <v>236</v>
      </c>
      <c r="C57616" s="84" t="s">
        <v>236</v>
      </c>
    </row>
    <row r="57617" spans="1:3" x14ac:dyDescent="0.25">
      <c r="A57617" s="80">
        <v>1150694</v>
      </c>
      <c r="B57617" s="104" t="s">
        <v>236</v>
      </c>
      <c r="C57617" s="84" t="s">
        <v>236</v>
      </c>
    </row>
    <row r="57618" spans="1:3" x14ac:dyDescent="0.25">
      <c r="A57618" s="80">
        <v>1150695</v>
      </c>
      <c r="B57618" s="104" t="s">
        <v>236</v>
      </c>
      <c r="C57618" s="84" t="s">
        <v>236</v>
      </c>
    </row>
    <row r="57619" spans="1:3" x14ac:dyDescent="0.25">
      <c r="A57619" s="80">
        <v>1150696</v>
      </c>
      <c r="B57619" s="104" t="s">
        <v>236</v>
      </c>
      <c r="C57619" s="84" t="s">
        <v>236</v>
      </c>
    </row>
    <row r="57620" spans="1:3" x14ac:dyDescent="0.25">
      <c r="A57620" s="80">
        <v>1150697</v>
      </c>
      <c r="B57620" s="104" t="s">
        <v>236</v>
      </c>
      <c r="C57620" s="84" t="s">
        <v>236</v>
      </c>
    </row>
    <row r="57621" spans="1:3" x14ac:dyDescent="0.25">
      <c r="A57621" s="80">
        <v>1150698</v>
      </c>
      <c r="B57621" s="104" t="s">
        <v>236</v>
      </c>
      <c r="C57621" s="84" t="s">
        <v>236</v>
      </c>
    </row>
    <row r="57622" spans="1:3" x14ac:dyDescent="0.25">
      <c r="A57622" s="80">
        <v>1150699</v>
      </c>
      <c r="B57622" s="104" t="s">
        <v>236</v>
      </c>
      <c r="C57622" s="84" t="s">
        <v>236</v>
      </c>
    </row>
    <row r="57623" spans="1:3" x14ac:dyDescent="0.25">
      <c r="A57623" s="80">
        <v>1150700</v>
      </c>
      <c r="B57623" s="104" t="s">
        <v>236</v>
      </c>
      <c r="C57623" s="84" t="s">
        <v>236</v>
      </c>
    </row>
    <row r="57624" spans="1:3" x14ac:dyDescent="0.25">
      <c r="A57624" s="80">
        <v>1150701</v>
      </c>
      <c r="B57624" s="104" t="s">
        <v>236</v>
      </c>
      <c r="C57624" s="84" t="s">
        <v>236</v>
      </c>
    </row>
    <row r="57625" spans="1:3" x14ac:dyDescent="0.25">
      <c r="A57625" s="80">
        <v>1150702</v>
      </c>
      <c r="B57625" s="104" t="s">
        <v>236</v>
      </c>
      <c r="C57625" s="84" t="s">
        <v>236</v>
      </c>
    </row>
    <row r="57626" spans="1:3" x14ac:dyDescent="0.25">
      <c r="A57626" s="80">
        <v>1150703</v>
      </c>
      <c r="B57626" s="104" t="s">
        <v>236</v>
      </c>
      <c r="C57626" s="84" t="s">
        <v>236</v>
      </c>
    </row>
    <row r="57627" spans="1:3" x14ac:dyDescent="0.25">
      <c r="A57627" s="80">
        <v>1150704</v>
      </c>
      <c r="B57627" s="104" t="s">
        <v>236</v>
      </c>
      <c r="C57627" s="84" t="s">
        <v>236</v>
      </c>
    </row>
    <row r="57628" spans="1:3" x14ac:dyDescent="0.25">
      <c r="A57628" s="80">
        <v>1150705</v>
      </c>
      <c r="B57628" s="104" t="s">
        <v>236</v>
      </c>
      <c r="C57628" s="84" t="s">
        <v>236</v>
      </c>
    </row>
    <row r="57629" spans="1:3" x14ac:dyDescent="0.25">
      <c r="A57629" s="80">
        <v>1150706</v>
      </c>
      <c r="B57629" s="104" t="s">
        <v>236</v>
      </c>
      <c r="C57629" s="84" t="s">
        <v>236</v>
      </c>
    </row>
    <row r="57630" spans="1:3" x14ac:dyDescent="0.25">
      <c r="A57630" s="80">
        <v>1150707</v>
      </c>
      <c r="B57630" s="104" t="s">
        <v>236</v>
      </c>
      <c r="C57630" s="84" t="s">
        <v>236</v>
      </c>
    </row>
    <row r="57631" spans="1:3" x14ac:dyDescent="0.25">
      <c r="A57631" s="80">
        <v>1150708</v>
      </c>
      <c r="B57631" s="104" t="s">
        <v>236</v>
      </c>
      <c r="C57631" s="84" t="s">
        <v>236</v>
      </c>
    </row>
    <row r="57632" spans="1:3" x14ac:dyDescent="0.25">
      <c r="A57632" s="80">
        <v>1150709</v>
      </c>
      <c r="B57632" s="104" t="s">
        <v>236</v>
      </c>
      <c r="C57632" s="84" t="s">
        <v>236</v>
      </c>
    </row>
    <row r="57633" spans="1:3" x14ac:dyDescent="0.25">
      <c r="A57633" s="80">
        <v>1150710</v>
      </c>
      <c r="B57633" s="104" t="s">
        <v>236</v>
      </c>
      <c r="C57633" s="84" t="s">
        <v>236</v>
      </c>
    </row>
    <row r="57634" spans="1:3" x14ac:dyDescent="0.25">
      <c r="A57634" s="80">
        <v>1150711</v>
      </c>
      <c r="B57634" s="104" t="s">
        <v>236</v>
      </c>
      <c r="C57634" s="84" t="s">
        <v>236</v>
      </c>
    </row>
    <row r="57635" spans="1:3" x14ac:dyDescent="0.25">
      <c r="A57635" s="80">
        <v>1150712</v>
      </c>
      <c r="B57635" s="104" t="s">
        <v>236</v>
      </c>
      <c r="C57635" s="84" t="s">
        <v>236</v>
      </c>
    </row>
    <row r="57636" spans="1:3" x14ac:dyDescent="0.25">
      <c r="A57636" s="80">
        <v>1150713</v>
      </c>
      <c r="B57636" s="104" t="s">
        <v>236</v>
      </c>
      <c r="C57636" s="84" t="s">
        <v>236</v>
      </c>
    </row>
    <row r="57637" spans="1:3" x14ac:dyDescent="0.25">
      <c r="A57637" s="80">
        <v>1150714</v>
      </c>
      <c r="B57637" s="104" t="s">
        <v>236</v>
      </c>
      <c r="C57637" s="84" t="s">
        <v>236</v>
      </c>
    </row>
    <row r="57638" spans="1:3" x14ac:dyDescent="0.25">
      <c r="A57638" s="80">
        <v>1150715</v>
      </c>
      <c r="B57638" s="104" t="s">
        <v>236</v>
      </c>
      <c r="C57638" s="84" t="s">
        <v>236</v>
      </c>
    </row>
    <row r="57639" spans="1:3" x14ac:dyDescent="0.25">
      <c r="A57639" s="80">
        <v>1150716</v>
      </c>
      <c r="B57639" s="104" t="s">
        <v>236</v>
      </c>
      <c r="C57639" s="84" t="s">
        <v>236</v>
      </c>
    </row>
    <row r="57640" spans="1:3" x14ac:dyDescent="0.25">
      <c r="A57640" s="80">
        <v>1150717</v>
      </c>
      <c r="B57640" s="104" t="s">
        <v>236</v>
      </c>
      <c r="C57640" s="84" t="s">
        <v>236</v>
      </c>
    </row>
    <row r="57641" spans="1:3" x14ac:dyDescent="0.25">
      <c r="A57641" s="80">
        <v>1150718</v>
      </c>
      <c r="B57641" s="104" t="s">
        <v>236</v>
      </c>
      <c r="C57641" s="84" t="s">
        <v>236</v>
      </c>
    </row>
    <row r="57642" spans="1:3" x14ac:dyDescent="0.25">
      <c r="A57642" s="80">
        <v>1150719</v>
      </c>
      <c r="B57642" s="104" t="s">
        <v>236</v>
      </c>
      <c r="C57642" s="84" t="s">
        <v>236</v>
      </c>
    </row>
    <row r="57643" spans="1:3" x14ac:dyDescent="0.25">
      <c r="A57643" s="80">
        <v>1150720</v>
      </c>
      <c r="B57643" s="104" t="s">
        <v>236</v>
      </c>
      <c r="C57643" s="84" t="s">
        <v>236</v>
      </c>
    </row>
    <row r="57644" spans="1:3" x14ac:dyDescent="0.25">
      <c r="A57644" s="80">
        <v>1150721</v>
      </c>
      <c r="B57644" s="104" t="s">
        <v>236</v>
      </c>
      <c r="C57644" s="84" t="s">
        <v>236</v>
      </c>
    </row>
    <row r="57645" spans="1:3" x14ac:dyDescent="0.25">
      <c r="A57645" s="80">
        <v>1150722</v>
      </c>
      <c r="B57645" s="104" t="s">
        <v>236</v>
      </c>
      <c r="C57645" s="84" t="s">
        <v>236</v>
      </c>
    </row>
    <row r="57646" spans="1:3" x14ac:dyDescent="0.25">
      <c r="A57646" s="80">
        <v>1150723</v>
      </c>
      <c r="B57646" s="104" t="s">
        <v>236</v>
      </c>
      <c r="C57646" s="84" t="s">
        <v>236</v>
      </c>
    </row>
    <row r="57647" spans="1:3" x14ac:dyDescent="0.25">
      <c r="A57647" s="80">
        <v>1150724</v>
      </c>
      <c r="B57647" s="104" t="s">
        <v>236</v>
      </c>
      <c r="C57647" s="84" t="s">
        <v>236</v>
      </c>
    </row>
    <row r="57648" spans="1:3" x14ac:dyDescent="0.25">
      <c r="A57648" s="80">
        <v>1150725</v>
      </c>
      <c r="B57648" s="104" t="s">
        <v>236</v>
      </c>
      <c r="C57648" s="84" t="s">
        <v>236</v>
      </c>
    </row>
    <row r="57649" spans="1:3" x14ac:dyDescent="0.25">
      <c r="A57649" s="80">
        <v>1150726</v>
      </c>
      <c r="B57649" s="104" t="s">
        <v>236</v>
      </c>
      <c r="C57649" s="84" t="s">
        <v>236</v>
      </c>
    </row>
    <row r="57650" spans="1:3" x14ac:dyDescent="0.25">
      <c r="A57650" s="80">
        <v>1150727</v>
      </c>
      <c r="B57650" s="104" t="s">
        <v>236</v>
      </c>
      <c r="C57650" s="84" t="s">
        <v>236</v>
      </c>
    </row>
    <row r="57651" spans="1:3" x14ac:dyDescent="0.25">
      <c r="A57651" s="80">
        <v>1150728</v>
      </c>
      <c r="B57651" s="104" t="s">
        <v>236</v>
      </c>
      <c r="C57651" s="84" t="s">
        <v>236</v>
      </c>
    </row>
    <row r="57652" spans="1:3" x14ac:dyDescent="0.25">
      <c r="A57652" s="80">
        <v>1150729</v>
      </c>
      <c r="B57652" s="104" t="s">
        <v>236</v>
      </c>
      <c r="C57652" s="84" t="s">
        <v>236</v>
      </c>
    </row>
    <row r="57653" spans="1:3" x14ac:dyDescent="0.25">
      <c r="A57653" s="80">
        <v>1150730</v>
      </c>
      <c r="B57653" s="104" t="s">
        <v>236</v>
      </c>
      <c r="C57653" s="84" t="s">
        <v>236</v>
      </c>
    </row>
    <row r="57654" spans="1:3" x14ac:dyDescent="0.25">
      <c r="A57654" s="80">
        <v>1150731</v>
      </c>
      <c r="B57654" s="104" t="s">
        <v>236</v>
      </c>
      <c r="C57654" s="84" t="s">
        <v>236</v>
      </c>
    </row>
    <row r="57655" spans="1:3" x14ac:dyDescent="0.25">
      <c r="A57655" s="80">
        <v>1150732</v>
      </c>
      <c r="B57655" s="104" t="s">
        <v>236</v>
      </c>
      <c r="C57655" s="84" t="s">
        <v>236</v>
      </c>
    </row>
    <row r="57656" spans="1:3" x14ac:dyDescent="0.25">
      <c r="A57656" s="80">
        <v>1150733</v>
      </c>
      <c r="B57656" s="104" t="s">
        <v>236</v>
      </c>
      <c r="C57656" s="84" t="s">
        <v>236</v>
      </c>
    </row>
    <row r="57657" spans="1:3" x14ac:dyDescent="0.25">
      <c r="A57657" s="80">
        <v>1150734</v>
      </c>
      <c r="B57657" s="104" t="s">
        <v>236</v>
      </c>
      <c r="C57657" s="84" t="s">
        <v>236</v>
      </c>
    </row>
    <row r="57658" spans="1:3" x14ac:dyDescent="0.25">
      <c r="A57658" s="80">
        <v>1150735</v>
      </c>
      <c r="B57658" s="104" t="s">
        <v>236</v>
      </c>
      <c r="C57658" s="84" t="s">
        <v>236</v>
      </c>
    </row>
    <row r="57659" spans="1:3" x14ac:dyDescent="0.25">
      <c r="A57659" s="80">
        <v>1150736</v>
      </c>
      <c r="B57659" s="104" t="s">
        <v>236</v>
      </c>
      <c r="C57659" s="84" t="s">
        <v>236</v>
      </c>
    </row>
    <row r="57660" spans="1:3" x14ac:dyDescent="0.25">
      <c r="A57660" s="80">
        <v>1150737</v>
      </c>
      <c r="B57660" s="104" t="s">
        <v>236</v>
      </c>
      <c r="C57660" s="84" t="s">
        <v>236</v>
      </c>
    </row>
    <row r="57661" spans="1:3" x14ac:dyDescent="0.25">
      <c r="A57661" s="80">
        <v>1150738</v>
      </c>
      <c r="B57661" s="104" t="s">
        <v>236</v>
      </c>
      <c r="C57661" s="84" t="s">
        <v>236</v>
      </c>
    </row>
    <row r="57662" spans="1:3" x14ac:dyDescent="0.25">
      <c r="A57662" s="80">
        <v>1150739</v>
      </c>
      <c r="B57662" s="104" t="s">
        <v>236</v>
      </c>
      <c r="C57662" s="84" t="s">
        <v>236</v>
      </c>
    </row>
    <row r="57663" spans="1:3" x14ac:dyDescent="0.25">
      <c r="A57663" s="80">
        <v>1150740</v>
      </c>
      <c r="B57663" s="104" t="s">
        <v>236</v>
      </c>
      <c r="C57663" s="84" t="s">
        <v>236</v>
      </c>
    </row>
    <row r="57664" spans="1:3" x14ac:dyDescent="0.25">
      <c r="A57664" s="80">
        <v>1150741</v>
      </c>
      <c r="B57664" s="104" t="s">
        <v>236</v>
      </c>
      <c r="C57664" s="84" t="s">
        <v>236</v>
      </c>
    </row>
    <row r="57665" spans="1:3" x14ac:dyDescent="0.25">
      <c r="A57665" s="80">
        <v>1150742</v>
      </c>
      <c r="B57665" s="104" t="s">
        <v>236</v>
      </c>
      <c r="C57665" s="84" t="s">
        <v>236</v>
      </c>
    </row>
    <row r="57666" spans="1:3" x14ac:dyDescent="0.25">
      <c r="A57666" s="80">
        <v>1150743</v>
      </c>
      <c r="B57666" s="104" t="s">
        <v>236</v>
      </c>
      <c r="C57666" s="84" t="s">
        <v>236</v>
      </c>
    </row>
    <row r="57667" spans="1:3" x14ac:dyDescent="0.25">
      <c r="A57667" s="80">
        <v>1150744</v>
      </c>
      <c r="B57667" s="104" t="s">
        <v>236</v>
      </c>
      <c r="C57667" s="84" t="s">
        <v>236</v>
      </c>
    </row>
    <row r="57668" spans="1:3" x14ac:dyDescent="0.25">
      <c r="A57668" s="80">
        <v>1150745</v>
      </c>
      <c r="B57668" s="104" t="s">
        <v>236</v>
      </c>
      <c r="C57668" s="84" t="s">
        <v>236</v>
      </c>
    </row>
    <row r="57669" spans="1:3" x14ac:dyDescent="0.25">
      <c r="A57669" s="80">
        <v>1150746</v>
      </c>
      <c r="B57669" s="104" t="s">
        <v>236</v>
      </c>
      <c r="C57669" s="84" t="s">
        <v>236</v>
      </c>
    </row>
    <row r="57670" spans="1:3" x14ac:dyDescent="0.25">
      <c r="A57670" s="80">
        <v>1150747</v>
      </c>
      <c r="B57670" s="104" t="s">
        <v>236</v>
      </c>
      <c r="C57670" s="84" t="s">
        <v>236</v>
      </c>
    </row>
    <row r="57671" spans="1:3" x14ac:dyDescent="0.25">
      <c r="A57671" s="80">
        <v>1150748</v>
      </c>
      <c r="B57671" s="104" t="s">
        <v>236</v>
      </c>
      <c r="C57671" s="84" t="s">
        <v>236</v>
      </c>
    </row>
    <row r="57672" spans="1:3" x14ac:dyDescent="0.25">
      <c r="A57672" s="80">
        <v>1150749</v>
      </c>
      <c r="B57672" s="104" t="s">
        <v>236</v>
      </c>
      <c r="C57672" s="84" t="s">
        <v>236</v>
      </c>
    </row>
    <row r="57673" spans="1:3" x14ac:dyDescent="0.25">
      <c r="A57673" s="80">
        <v>1150750</v>
      </c>
      <c r="B57673" s="104" t="s">
        <v>236</v>
      </c>
      <c r="C57673" s="84" t="s">
        <v>236</v>
      </c>
    </row>
    <row r="57674" spans="1:3" x14ac:dyDescent="0.25">
      <c r="A57674" s="80">
        <v>1150751</v>
      </c>
      <c r="B57674" s="104" t="s">
        <v>236</v>
      </c>
      <c r="C57674" s="84" t="s">
        <v>236</v>
      </c>
    </row>
    <row r="57675" spans="1:3" x14ac:dyDescent="0.25">
      <c r="A57675" s="80">
        <v>1150752</v>
      </c>
      <c r="B57675" s="104" t="s">
        <v>236</v>
      </c>
      <c r="C57675" s="84" t="s">
        <v>236</v>
      </c>
    </row>
    <row r="57676" spans="1:3" x14ac:dyDescent="0.25">
      <c r="A57676" s="80">
        <v>1150753</v>
      </c>
      <c r="B57676" s="104" t="s">
        <v>236</v>
      </c>
      <c r="C57676" s="84" t="s">
        <v>236</v>
      </c>
    </row>
    <row r="57677" spans="1:3" x14ac:dyDescent="0.25">
      <c r="A57677" s="80">
        <v>1150754</v>
      </c>
      <c r="B57677" s="104" t="s">
        <v>236</v>
      </c>
      <c r="C57677" s="84" t="s">
        <v>236</v>
      </c>
    </row>
    <row r="57678" spans="1:3" x14ac:dyDescent="0.25">
      <c r="A57678" s="80">
        <v>1150755</v>
      </c>
      <c r="B57678" s="104" t="s">
        <v>236</v>
      </c>
      <c r="C57678" s="84" t="s">
        <v>236</v>
      </c>
    </row>
    <row r="57679" spans="1:3" x14ac:dyDescent="0.25">
      <c r="A57679" s="80">
        <v>1150756</v>
      </c>
      <c r="B57679" s="104" t="s">
        <v>236</v>
      </c>
      <c r="C57679" s="84" t="s">
        <v>236</v>
      </c>
    </row>
    <row r="57680" spans="1:3" x14ac:dyDescent="0.25">
      <c r="A57680" s="80">
        <v>1150757</v>
      </c>
      <c r="B57680" s="104" t="s">
        <v>236</v>
      </c>
      <c r="C57680" s="84" t="s">
        <v>236</v>
      </c>
    </row>
    <row r="57681" spans="1:3" x14ac:dyDescent="0.25">
      <c r="A57681" s="80">
        <v>1150758</v>
      </c>
      <c r="B57681" s="104" t="s">
        <v>236</v>
      </c>
      <c r="C57681" s="84" t="s">
        <v>236</v>
      </c>
    </row>
    <row r="57682" spans="1:3" x14ac:dyDescent="0.25">
      <c r="A57682" s="80">
        <v>1150759</v>
      </c>
      <c r="B57682" s="104" t="s">
        <v>236</v>
      </c>
      <c r="C57682" s="84" t="s">
        <v>236</v>
      </c>
    </row>
    <row r="57683" spans="1:3" x14ac:dyDescent="0.25">
      <c r="A57683" s="80">
        <v>1150760</v>
      </c>
      <c r="B57683" s="104" t="s">
        <v>236</v>
      </c>
      <c r="C57683" s="84" t="s">
        <v>236</v>
      </c>
    </row>
    <row r="57684" spans="1:3" x14ac:dyDescent="0.25">
      <c r="A57684" s="80">
        <v>1150761</v>
      </c>
      <c r="B57684" s="104" t="s">
        <v>236</v>
      </c>
      <c r="C57684" s="84" t="s">
        <v>236</v>
      </c>
    </row>
    <row r="57685" spans="1:3" x14ac:dyDescent="0.25">
      <c r="A57685" s="80">
        <v>1150762</v>
      </c>
      <c r="B57685" s="104" t="s">
        <v>236</v>
      </c>
      <c r="C57685" s="84" t="s">
        <v>236</v>
      </c>
    </row>
    <row r="57686" spans="1:3" x14ac:dyDescent="0.25">
      <c r="A57686" s="80">
        <v>1150763</v>
      </c>
      <c r="B57686" s="104" t="s">
        <v>236</v>
      </c>
      <c r="C57686" s="84" t="s">
        <v>236</v>
      </c>
    </row>
    <row r="57687" spans="1:3" x14ac:dyDescent="0.25">
      <c r="A57687" s="80">
        <v>1150764</v>
      </c>
      <c r="B57687" s="104" t="s">
        <v>236</v>
      </c>
      <c r="C57687" s="84" t="s">
        <v>236</v>
      </c>
    </row>
    <row r="57688" spans="1:3" x14ac:dyDescent="0.25">
      <c r="A57688" s="80">
        <v>1150765</v>
      </c>
      <c r="B57688" s="104" t="s">
        <v>236</v>
      </c>
      <c r="C57688" s="84" t="s">
        <v>236</v>
      </c>
    </row>
    <row r="57689" spans="1:3" x14ac:dyDescent="0.25">
      <c r="A57689" s="80">
        <v>1150766</v>
      </c>
      <c r="B57689" s="104" t="s">
        <v>236</v>
      </c>
      <c r="C57689" s="84" t="s">
        <v>236</v>
      </c>
    </row>
    <row r="57690" spans="1:3" x14ac:dyDescent="0.25">
      <c r="A57690" s="80">
        <v>1150767</v>
      </c>
      <c r="B57690" s="104" t="s">
        <v>236</v>
      </c>
      <c r="C57690" s="84" t="s">
        <v>236</v>
      </c>
    </row>
    <row r="57691" spans="1:3" x14ac:dyDescent="0.25">
      <c r="A57691" s="80">
        <v>1150768</v>
      </c>
      <c r="B57691" s="104" t="s">
        <v>236</v>
      </c>
      <c r="C57691" s="84" t="s">
        <v>236</v>
      </c>
    </row>
    <row r="57692" spans="1:3" x14ac:dyDescent="0.25">
      <c r="A57692" s="80">
        <v>1150769</v>
      </c>
      <c r="B57692" s="104" t="s">
        <v>236</v>
      </c>
      <c r="C57692" s="84" t="s">
        <v>236</v>
      </c>
    </row>
    <row r="57693" spans="1:3" x14ac:dyDescent="0.25">
      <c r="A57693" s="80">
        <v>1150770</v>
      </c>
      <c r="B57693" s="104" t="s">
        <v>236</v>
      </c>
      <c r="C57693" s="84" t="s">
        <v>236</v>
      </c>
    </row>
    <row r="57694" spans="1:3" x14ac:dyDescent="0.25">
      <c r="A57694" s="80">
        <v>1150771</v>
      </c>
      <c r="B57694" s="104" t="s">
        <v>236</v>
      </c>
      <c r="C57694" s="84" t="s">
        <v>236</v>
      </c>
    </row>
    <row r="57695" spans="1:3" x14ac:dyDescent="0.25">
      <c r="A57695" s="80">
        <v>1150772</v>
      </c>
      <c r="B57695" s="104" t="s">
        <v>236</v>
      </c>
      <c r="C57695" s="84" t="s">
        <v>236</v>
      </c>
    </row>
    <row r="57696" spans="1:3" x14ac:dyDescent="0.25">
      <c r="A57696" s="80">
        <v>1150773</v>
      </c>
      <c r="B57696" s="104" t="s">
        <v>236</v>
      </c>
      <c r="C57696" s="84" t="s">
        <v>236</v>
      </c>
    </row>
    <row r="57697" spans="1:3" x14ac:dyDescent="0.25">
      <c r="A57697" s="80">
        <v>1150774</v>
      </c>
      <c r="B57697" s="104" t="s">
        <v>236</v>
      </c>
      <c r="C57697" s="84" t="s">
        <v>236</v>
      </c>
    </row>
    <row r="57698" spans="1:3" x14ac:dyDescent="0.25">
      <c r="A57698" s="80">
        <v>1150775</v>
      </c>
      <c r="B57698" s="104" t="s">
        <v>236</v>
      </c>
      <c r="C57698" s="84" t="s">
        <v>236</v>
      </c>
    </row>
    <row r="57699" spans="1:3" x14ac:dyDescent="0.25">
      <c r="A57699" s="80">
        <v>1150776</v>
      </c>
      <c r="B57699" s="104" t="s">
        <v>236</v>
      </c>
      <c r="C57699" s="84" t="s">
        <v>236</v>
      </c>
    </row>
    <row r="57700" spans="1:3" x14ac:dyDescent="0.25">
      <c r="A57700" s="80">
        <v>1150777</v>
      </c>
      <c r="B57700" s="104" t="s">
        <v>236</v>
      </c>
      <c r="C57700" s="84" t="s">
        <v>236</v>
      </c>
    </row>
    <row r="57701" spans="1:3" x14ac:dyDescent="0.25">
      <c r="A57701" s="80">
        <v>1150778</v>
      </c>
      <c r="B57701" s="104" t="s">
        <v>236</v>
      </c>
      <c r="C57701" s="84" t="s">
        <v>236</v>
      </c>
    </row>
    <row r="57702" spans="1:3" x14ac:dyDescent="0.25">
      <c r="A57702" s="80">
        <v>1150779</v>
      </c>
      <c r="B57702" s="104" t="s">
        <v>236</v>
      </c>
      <c r="C57702" s="84" t="s">
        <v>236</v>
      </c>
    </row>
    <row r="57703" spans="1:3" x14ac:dyDescent="0.25">
      <c r="A57703" s="80">
        <v>1150780</v>
      </c>
      <c r="B57703" s="104" t="s">
        <v>236</v>
      </c>
      <c r="C57703" s="84" t="s">
        <v>236</v>
      </c>
    </row>
    <row r="57704" spans="1:3" x14ac:dyDescent="0.25">
      <c r="A57704" s="80">
        <v>1150781</v>
      </c>
      <c r="B57704" s="104" t="s">
        <v>236</v>
      </c>
      <c r="C57704" s="84" t="s">
        <v>236</v>
      </c>
    </row>
    <row r="57705" spans="1:3" x14ac:dyDescent="0.25">
      <c r="A57705" s="80">
        <v>1150782</v>
      </c>
      <c r="B57705" s="104" t="s">
        <v>236</v>
      </c>
      <c r="C57705" s="84" t="s">
        <v>236</v>
      </c>
    </row>
    <row r="57706" spans="1:3" x14ac:dyDescent="0.25">
      <c r="A57706" s="80">
        <v>1150783</v>
      </c>
      <c r="B57706" s="104" t="s">
        <v>236</v>
      </c>
      <c r="C57706" s="84" t="s">
        <v>236</v>
      </c>
    </row>
    <row r="57707" spans="1:3" x14ac:dyDescent="0.25">
      <c r="A57707" s="80">
        <v>1150784</v>
      </c>
      <c r="B57707" s="104" t="s">
        <v>236</v>
      </c>
      <c r="C57707" s="84" t="s">
        <v>236</v>
      </c>
    </row>
    <row r="57708" spans="1:3" x14ac:dyDescent="0.25">
      <c r="A57708" s="80">
        <v>1150785</v>
      </c>
      <c r="B57708" s="104" t="s">
        <v>236</v>
      </c>
      <c r="C57708" s="84" t="s">
        <v>236</v>
      </c>
    </row>
    <row r="57709" spans="1:3" x14ac:dyDescent="0.25">
      <c r="A57709" s="80">
        <v>1150786</v>
      </c>
      <c r="B57709" s="104" t="s">
        <v>236</v>
      </c>
      <c r="C57709" s="84" t="s">
        <v>236</v>
      </c>
    </row>
    <row r="57710" spans="1:3" x14ac:dyDescent="0.25">
      <c r="A57710" s="80">
        <v>1150787</v>
      </c>
      <c r="B57710" s="104" t="s">
        <v>236</v>
      </c>
      <c r="C57710" s="84" t="s">
        <v>236</v>
      </c>
    </row>
    <row r="57711" spans="1:3" x14ac:dyDescent="0.25">
      <c r="A57711" s="80">
        <v>1150788</v>
      </c>
      <c r="B57711" s="104" t="s">
        <v>236</v>
      </c>
      <c r="C57711" s="84" t="s">
        <v>236</v>
      </c>
    </row>
    <row r="57712" spans="1:3" x14ac:dyDescent="0.25">
      <c r="A57712" s="80">
        <v>1150789</v>
      </c>
      <c r="B57712" s="104" t="s">
        <v>236</v>
      </c>
      <c r="C57712" s="84" t="s">
        <v>236</v>
      </c>
    </row>
    <row r="57713" spans="1:3" x14ac:dyDescent="0.25">
      <c r="A57713" s="80">
        <v>1150790</v>
      </c>
      <c r="B57713" s="104" t="s">
        <v>236</v>
      </c>
      <c r="C57713" s="84" t="s">
        <v>236</v>
      </c>
    </row>
    <row r="57714" spans="1:3" x14ac:dyDescent="0.25">
      <c r="A57714" s="80">
        <v>1150791</v>
      </c>
      <c r="B57714" s="104" t="s">
        <v>236</v>
      </c>
      <c r="C57714" s="84" t="s">
        <v>236</v>
      </c>
    </row>
    <row r="57715" spans="1:3" x14ac:dyDescent="0.25">
      <c r="A57715" s="80">
        <v>1150792</v>
      </c>
      <c r="B57715" s="104" t="s">
        <v>236</v>
      </c>
      <c r="C57715" s="84" t="s">
        <v>236</v>
      </c>
    </row>
    <row r="57716" spans="1:3" x14ac:dyDescent="0.25">
      <c r="A57716" s="80">
        <v>1150793</v>
      </c>
      <c r="B57716" s="104" t="s">
        <v>236</v>
      </c>
      <c r="C57716" s="84" t="s">
        <v>236</v>
      </c>
    </row>
    <row r="57717" spans="1:3" x14ac:dyDescent="0.25">
      <c r="A57717" s="80">
        <v>1150794</v>
      </c>
      <c r="B57717" s="104" t="s">
        <v>236</v>
      </c>
      <c r="C57717" s="84" t="s">
        <v>236</v>
      </c>
    </row>
    <row r="57718" spans="1:3" x14ac:dyDescent="0.25">
      <c r="A57718" s="80">
        <v>1150795</v>
      </c>
      <c r="B57718" s="104" t="s">
        <v>236</v>
      </c>
      <c r="C57718" s="84" t="s">
        <v>236</v>
      </c>
    </row>
    <row r="57719" spans="1:3" x14ac:dyDescent="0.25">
      <c r="A57719" s="80">
        <v>1150796</v>
      </c>
      <c r="B57719" s="104" t="s">
        <v>236</v>
      </c>
      <c r="C57719" s="84" t="s">
        <v>236</v>
      </c>
    </row>
    <row r="57720" spans="1:3" x14ac:dyDescent="0.25">
      <c r="A57720" s="80">
        <v>1150797</v>
      </c>
      <c r="B57720" s="104" t="s">
        <v>236</v>
      </c>
      <c r="C57720" s="84" t="s">
        <v>236</v>
      </c>
    </row>
    <row r="57721" spans="1:3" x14ac:dyDescent="0.25">
      <c r="A57721" s="80">
        <v>1150798</v>
      </c>
      <c r="B57721" s="104" t="s">
        <v>236</v>
      </c>
      <c r="C57721" s="84" t="s">
        <v>236</v>
      </c>
    </row>
    <row r="57722" spans="1:3" x14ac:dyDescent="0.25">
      <c r="A57722" s="80">
        <v>1150799</v>
      </c>
      <c r="B57722" s="104" t="s">
        <v>236</v>
      </c>
      <c r="C57722" s="84" t="s">
        <v>236</v>
      </c>
    </row>
    <row r="57723" spans="1:3" x14ac:dyDescent="0.25">
      <c r="A57723" s="80">
        <v>1150800</v>
      </c>
      <c r="B57723" s="104" t="s">
        <v>236</v>
      </c>
      <c r="C57723" s="84" t="s">
        <v>236</v>
      </c>
    </row>
    <row r="57724" spans="1:3" x14ac:dyDescent="0.25">
      <c r="A57724" s="80">
        <v>1150801</v>
      </c>
      <c r="B57724" s="104" t="s">
        <v>236</v>
      </c>
      <c r="C57724" s="84" t="s">
        <v>236</v>
      </c>
    </row>
    <row r="57725" spans="1:3" x14ac:dyDescent="0.25">
      <c r="A57725" s="80">
        <v>1150802</v>
      </c>
      <c r="B57725" s="104" t="s">
        <v>236</v>
      </c>
      <c r="C57725" s="84" t="s">
        <v>236</v>
      </c>
    </row>
    <row r="57726" spans="1:3" x14ac:dyDescent="0.25">
      <c r="A57726" s="80">
        <v>1150803</v>
      </c>
      <c r="B57726" s="104" t="s">
        <v>236</v>
      </c>
      <c r="C57726" s="84" t="s">
        <v>236</v>
      </c>
    </row>
    <row r="57727" spans="1:3" x14ac:dyDescent="0.25">
      <c r="A57727" s="80">
        <v>1150804</v>
      </c>
      <c r="B57727" s="104" t="s">
        <v>236</v>
      </c>
      <c r="C57727" s="84" t="s">
        <v>236</v>
      </c>
    </row>
    <row r="57728" spans="1:3" x14ac:dyDescent="0.25">
      <c r="A57728" s="80">
        <v>1150805</v>
      </c>
      <c r="B57728" s="104" t="s">
        <v>236</v>
      </c>
      <c r="C57728" s="84" t="s">
        <v>236</v>
      </c>
    </row>
    <row r="57729" spans="1:3" x14ac:dyDescent="0.25">
      <c r="A57729" s="80">
        <v>1150806</v>
      </c>
      <c r="B57729" s="104" t="s">
        <v>236</v>
      </c>
      <c r="C57729" s="84" t="s">
        <v>236</v>
      </c>
    </row>
    <row r="57730" spans="1:3" x14ac:dyDescent="0.25">
      <c r="A57730" s="80">
        <v>1150807</v>
      </c>
      <c r="B57730" s="104" t="s">
        <v>236</v>
      </c>
      <c r="C57730" s="84" t="s">
        <v>236</v>
      </c>
    </row>
    <row r="57731" spans="1:3" x14ac:dyDescent="0.25">
      <c r="A57731" s="80">
        <v>1150808</v>
      </c>
      <c r="B57731" s="104" t="s">
        <v>236</v>
      </c>
      <c r="C57731" s="84" t="s">
        <v>236</v>
      </c>
    </row>
    <row r="57732" spans="1:3" x14ac:dyDescent="0.25">
      <c r="A57732" s="80">
        <v>1150809</v>
      </c>
      <c r="B57732" s="104" t="s">
        <v>236</v>
      </c>
      <c r="C57732" s="84" t="s">
        <v>236</v>
      </c>
    </row>
    <row r="57733" spans="1:3" x14ac:dyDescent="0.25">
      <c r="A57733" s="80">
        <v>1150810</v>
      </c>
      <c r="B57733" s="104" t="s">
        <v>236</v>
      </c>
      <c r="C57733" s="84" t="s">
        <v>236</v>
      </c>
    </row>
    <row r="57734" spans="1:3" x14ac:dyDescent="0.25">
      <c r="A57734" s="80">
        <v>1150811</v>
      </c>
      <c r="B57734" s="104" t="s">
        <v>236</v>
      </c>
      <c r="C57734" s="84" t="s">
        <v>236</v>
      </c>
    </row>
    <row r="57735" spans="1:3" x14ac:dyDescent="0.25">
      <c r="A57735" s="80">
        <v>1150812</v>
      </c>
      <c r="B57735" s="104" t="s">
        <v>236</v>
      </c>
      <c r="C57735" s="84" t="s">
        <v>236</v>
      </c>
    </row>
    <row r="57736" spans="1:3" x14ac:dyDescent="0.25">
      <c r="A57736" s="80">
        <v>1150813</v>
      </c>
      <c r="B57736" s="104" t="s">
        <v>236</v>
      </c>
      <c r="C57736" s="84" t="s">
        <v>236</v>
      </c>
    </row>
    <row r="57737" spans="1:3" x14ac:dyDescent="0.25">
      <c r="A57737" s="80">
        <v>1150814</v>
      </c>
      <c r="B57737" s="104" t="s">
        <v>236</v>
      </c>
      <c r="C57737" s="84" t="s">
        <v>236</v>
      </c>
    </row>
    <row r="57738" spans="1:3" x14ac:dyDescent="0.25">
      <c r="A57738" s="80">
        <v>1150815</v>
      </c>
      <c r="B57738" s="104" t="s">
        <v>236</v>
      </c>
      <c r="C57738" s="84" t="s">
        <v>236</v>
      </c>
    </row>
    <row r="57739" spans="1:3" x14ac:dyDescent="0.25">
      <c r="A57739" s="80">
        <v>1150816</v>
      </c>
      <c r="B57739" s="104" t="s">
        <v>236</v>
      </c>
      <c r="C57739" s="84" t="s">
        <v>236</v>
      </c>
    </row>
    <row r="57740" spans="1:3" x14ac:dyDescent="0.25">
      <c r="A57740" s="80">
        <v>1150817</v>
      </c>
      <c r="B57740" s="104" t="s">
        <v>236</v>
      </c>
      <c r="C57740" s="84" t="s">
        <v>236</v>
      </c>
    </row>
    <row r="57741" spans="1:3" x14ac:dyDescent="0.25">
      <c r="A57741" s="80">
        <v>1150818</v>
      </c>
      <c r="B57741" s="104" t="s">
        <v>236</v>
      </c>
      <c r="C57741" s="84" t="s">
        <v>236</v>
      </c>
    </row>
    <row r="57742" spans="1:3" x14ac:dyDescent="0.25">
      <c r="A57742" s="80">
        <v>1150819</v>
      </c>
      <c r="B57742" s="104" t="s">
        <v>236</v>
      </c>
      <c r="C57742" s="84" t="s">
        <v>236</v>
      </c>
    </row>
    <row r="57743" spans="1:3" x14ac:dyDescent="0.25">
      <c r="A57743" s="80">
        <v>1150820</v>
      </c>
      <c r="B57743" s="104" t="s">
        <v>236</v>
      </c>
      <c r="C57743" s="84" t="s">
        <v>236</v>
      </c>
    </row>
    <row r="57744" spans="1:3" x14ac:dyDescent="0.25">
      <c r="A57744" s="80">
        <v>1150821</v>
      </c>
      <c r="B57744" s="104" t="s">
        <v>236</v>
      </c>
      <c r="C57744" s="84" t="s">
        <v>236</v>
      </c>
    </row>
    <row r="57745" spans="1:3" x14ac:dyDescent="0.25">
      <c r="A57745" s="80">
        <v>1150822</v>
      </c>
      <c r="B57745" s="104" t="s">
        <v>236</v>
      </c>
      <c r="C57745" s="84" t="s">
        <v>236</v>
      </c>
    </row>
    <row r="57746" spans="1:3" x14ac:dyDescent="0.25">
      <c r="A57746" s="80">
        <v>1150823</v>
      </c>
      <c r="B57746" s="104" t="s">
        <v>236</v>
      </c>
      <c r="C57746" s="84" t="s">
        <v>236</v>
      </c>
    </row>
    <row r="57747" spans="1:3" x14ac:dyDescent="0.25">
      <c r="A57747" s="80">
        <v>1150824</v>
      </c>
      <c r="B57747" s="104" t="s">
        <v>236</v>
      </c>
      <c r="C57747" s="84" t="s">
        <v>236</v>
      </c>
    </row>
    <row r="57748" spans="1:3" x14ac:dyDescent="0.25">
      <c r="A57748" s="80">
        <v>1150825</v>
      </c>
      <c r="B57748" s="104" t="s">
        <v>236</v>
      </c>
      <c r="C57748" s="84" t="s">
        <v>236</v>
      </c>
    </row>
    <row r="57749" spans="1:3" x14ac:dyDescent="0.25">
      <c r="A57749" s="80">
        <v>1150826</v>
      </c>
      <c r="B57749" s="104" t="s">
        <v>236</v>
      </c>
      <c r="C57749" s="84" t="s">
        <v>236</v>
      </c>
    </row>
    <row r="57750" spans="1:3" x14ac:dyDescent="0.25">
      <c r="A57750" s="80">
        <v>1150827</v>
      </c>
      <c r="B57750" s="104" t="s">
        <v>236</v>
      </c>
      <c r="C57750" s="84" t="s">
        <v>236</v>
      </c>
    </row>
    <row r="57751" spans="1:3" x14ac:dyDescent="0.25">
      <c r="A57751" s="80">
        <v>1150828</v>
      </c>
      <c r="B57751" s="104" t="s">
        <v>236</v>
      </c>
      <c r="C57751" s="84" t="s">
        <v>236</v>
      </c>
    </row>
    <row r="57752" spans="1:3" x14ac:dyDescent="0.25">
      <c r="A57752" s="80">
        <v>1150829</v>
      </c>
      <c r="B57752" s="104" t="s">
        <v>236</v>
      </c>
      <c r="C57752" s="84" t="s">
        <v>236</v>
      </c>
    </row>
    <row r="57753" spans="1:3" x14ac:dyDescent="0.25">
      <c r="A57753" s="80">
        <v>1150830</v>
      </c>
      <c r="B57753" s="104" t="s">
        <v>236</v>
      </c>
      <c r="C57753" s="84" t="s">
        <v>236</v>
      </c>
    </row>
    <row r="57754" spans="1:3" x14ac:dyDescent="0.25">
      <c r="A57754" s="80">
        <v>1150831</v>
      </c>
      <c r="B57754" s="104" t="s">
        <v>236</v>
      </c>
      <c r="C57754" s="84" t="s">
        <v>236</v>
      </c>
    </row>
    <row r="57755" spans="1:3" x14ac:dyDescent="0.25">
      <c r="A57755" s="80">
        <v>1150832</v>
      </c>
      <c r="B57755" s="104" t="s">
        <v>236</v>
      </c>
      <c r="C57755" s="84" t="s">
        <v>236</v>
      </c>
    </row>
    <row r="57756" spans="1:3" x14ac:dyDescent="0.25">
      <c r="A57756" s="80">
        <v>1150833</v>
      </c>
      <c r="B57756" s="104" t="s">
        <v>236</v>
      </c>
      <c r="C57756" s="84" t="s">
        <v>236</v>
      </c>
    </row>
    <row r="57757" spans="1:3" x14ac:dyDescent="0.25">
      <c r="A57757" s="80">
        <v>1150834</v>
      </c>
      <c r="B57757" s="104" t="s">
        <v>236</v>
      </c>
      <c r="C57757" s="84" t="s">
        <v>236</v>
      </c>
    </row>
    <row r="57758" spans="1:3" x14ac:dyDescent="0.25">
      <c r="A57758" s="80">
        <v>1150835</v>
      </c>
      <c r="B57758" s="104" t="s">
        <v>236</v>
      </c>
      <c r="C57758" s="84" t="s">
        <v>236</v>
      </c>
    </row>
    <row r="57759" spans="1:3" x14ac:dyDescent="0.25">
      <c r="A57759" s="80">
        <v>1150836</v>
      </c>
      <c r="B57759" s="104" t="s">
        <v>236</v>
      </c>
      <c r="C57759" s="84" t="s">
        <v>236</v>
      </c>
    </row>
    <row r="57760" spans="1:3" x14ac:dyDescent="0.25">
      <c r="A57760" s="80">
        <v>1150837</v>
      </c>
      <c r="B57760" s="104" t="s">
        <v>236</v>
      </c>
      <c r="C57760" s="84" t="s">
        <v>236</v>
      </c>
    </row>
    <row r="57761" spans="1:3" x14ac:dyDescent="0.25">
      <c r="A57761" s="80">
        <v>1150838</v>
      </c>
      <c r="B57761" s="104" t="s">
        <v>236</v>
      </c>
      <c r="C57761" s="84" t="s">
        <v>236</v>
      </c>
    </row>
    <row r="57762" spans="1:3" x14ac:dyDescent="0.25">
      <c r="A57762" s="80">
        <v>1150839</v>
      </c>
      <c r="B57762" s="104" t="s">
        <v>236</v>
      </c>
      <c r="C57762" s="84" t="s">
        <v>236</v>
      </c>
    </row>
    <row r="57763" spans="1:3" x14ac:dyDescent="0.25">
      <c r="A57763" s="80">
        <v>1150840</v>
      </c>
      <c r="B57763" s="91">
        <v>1150842</v>
      </c>
      <c r="C57763" s="90">
        <v>41447</v>
      </c>
    </row>
    <row r="57764" spans="1:3" x14ac:dyDescent="0.25">
      <c r="A57764" s="80">
        <v>1150843</v>
      </c>
      <c r="B57764" s="104" t="s">
        <v>236</v>
      </c>
      <c r="C57764" s="84" t="s">
        <v>236</v>
      </c>
    </row>
    <row r="57765" spans="1:3" x14ac:dyDescent="0.25">
      <c r="A57765" s="80">
        <v>1150844</v>
      </c>
      <c r="B57765" s="104" t="s">
        <v>236</v>
      </c>
      <c r="C57765" s="84" t="s">
        <v>236</v>
      </c>
    </row>
    <row r="57766" spans="1:3" x14ac:dyDescent="0.25">
      <c r="A57766" s="80">
        <v>1150845</v>
      </c>
      <c r="B57766" s="104" t="s">
        <v>236</v>
      </c>
      <c r="C57766" s="84" t="s">
        <v>236</v>
      </c>
    </row>
    <row r="57767" spans="1:3" x14ac:dyDescent="0.25">
      <c r="A57767" s="80">
        <v>1150846</v>
      </c>
      <c r="B57767" s="104" t="s">
        <v>236</v>
      </c>
      <c r="C57767" s="84" t="s">
        <v>236</v>
      </c>
    </row>
    <row r="57768" spans="1:3" x14ac:dyDescent="0.25">
      <c r="A57768" s="80">
        <v>1150847</v>
      </c>
      <c r="B57768" s="104" t="s">
        <v>236</v>
      </c>
      <c r="C57768" s="84" t="s">
        <v>236</v>
      </c>
    </row>
    <row r="57769" spans="1:3" x14ac:dyDescent="0.25">
      <c r="A57769" s="80">
        <v>1150848</v>
      </c>
      <c r="B57769" s="104" t="s">
        <v>236</v>
      </c>
      <c r="C57769" s="84" t="s">
        <v>236</v>
      </c>
    </row>
    <row r="57770" spans="1:3" x14ac:dyDescent="0.25">
      <c r="A57770" s="80">
        <v>1150849</v>
      </c>
      <c r="B57770" s="104" t="s">
        <v>236</v>
      </c>
      <c r="C57770" s="84" t="s">
        <v>236</v>
      </c>
    </row>
    <row r="57771" spans="1:3" x14ac:dyDescent="0.25">
      <c r="A57771" s="80">
        <v>1150850</v>
      </c>
      <c r="B57771" s="104" t="s">
        <v>236</v>
      </c>
      <c r="C57771" s="84" t="s">
        <v>236</v>
      </c>
    </row>
    <row r="57772" spans="1:3" x14ac:dyDescent="0.25">
      <c r="A57772" s="80">
        <v>1150851</v>
      </c>
      <c r="B57772" s="104" t="s">
        <v>236</v>
      </c>
      <c r="C57772" s="84" t="s">
        <v>236</v>
      </c>
    </row>
    <row r="57773" spans="1:3" x14ac:dyDescent="0.25">
      <c r="A57773" s="80">
        <v>1150852</v>
      </c>
      <c r="B57773" s="104" t="s">
        <v>236</v>
      </c>
      <c r="C57773" s="84" t="s">
        <v>236</v>
      </c>
    </row>
    <row r="57774" spans="1:3" x14ac:dyDescent="0.25">
      <c r="A57774" s="80">
        <v>1150853</v>
      </c>
      <c r="B57774" s="104" t="s">
        <v>236</v>
      </c>
      <c r="C57774" s="84" t="s">
        <v>236</v>
      </c>
    </row>
    <row r="57775" spans="1:3" x14ac:dyDescent="0.25">
      <c r="A57775" s="80">
        <v>1150854</v>
      </c>
      <c r="B57775" s="104" t="s">
        <v>236</v>
      </c>
      <c r="C57775" s="84" t="s">
        <v>236</v>
      </c>
    </row>
    <row r="57776" spans="1:3" x14ac:dyDescent="0.25">
      <c r="A57776" s="80">
        <v>1150855</v>
      </c>
      <c r="B57776" s="104" t="s">
        <v>236</v>
      </c>
      <c r="C57776" s="84" t="s">
        <v>236</v>
      </c>
    </row>
    <row r="57777" spans="1:3" x14ac:dyDescent="0.25">
      <c r="A57777" s="80">
        <v>1150856</v>
      </c>
      <c r="B57777" s="104" t="s">
        <v>236</v>
      </c>
      <c r="C57777" s="84" t="s">
        <v>236</v>
      </c>
    </row>
    <row r="57778" spans="1:3" x14ac:dyDescent="0.25">
      <c r="A57778" s="80">
        <v>1150857</v>
      </c>
      <c r="B57778" s="104" t="s">
        <v>236</v>
      </c>
      <c r="C57778" s="84" t="s">
        <v>236</v>
      </c>
    </row>
    <row r="57779" spans="1:3" x14ac:dyDescent="0.25">
      <c r="A57779" s="80">
        <v>1150858</v>
      </c>
      <c r="B57779" s="104" t="s">
        <v>236</v>
      </c>
      <c r="C57779" s="84" t="s">
        <v>236</v>
      </c>
    </row>
    <row r="57780" spans="1:3" x14ac:dyDescent="0.25">
      <c r="A57780" s="80">
        <v>1150859</v>
      </c>
      <c r="B57780" s="104" t="s">
        <v>236</v>
      </c>
      <c r="C57780" s="84" t="s">
        <v>236</v>
      </c>
    </row>
    <row r="57781" spans="1:3" x14ac:dyDescent="0.25">
      <c r="A57781" s="80">
        <v>1150860</v>
      </c>
      <c r="B57781" s="104" t="s">
        <v>236</v>
      </c>
      <c r="C57781" s="84" t="s">
        <v>236</v>
      </c>
    </row>
    <row r="57782" spans="1:3" x14ac:dyDescent="0.25">
      <c r="A57782" s="80">
        <v>1150861</v>
      </c>
      <c r="B57782" s="104" t="s">
        <v>236</v>
      </c>
      <c r="C57782" s="84" t="s">
        <v>236</v>
      </c>
    </row>
    <row r="57783" spans="1:3" x14ac:dyDescent="0.25">
      <c r="A57783" s="80">
        <v>1150862</v>
      </c>
      <c r="B57783" s="104" t="s">
        <v>236</v>
      </c>
      <c r="C57783" s="84" t="s">
        <v>236</v>
      </c>
    </row>
    <row r="57784" spans="1:3" x14ac:dyDescent="0.25">
      <c r="A57784" s="80">
        <v>1150863</v>
      </c>
      <c r="B57784" s="104" t="s">
        <v>236</v>
      </c>
      <c r="C57784" s="84" t="s">
        <v>236</v>
      </c>
    </row>
    <row r="57785" spans="1:3" x14ac:dyDescent="0.25">
      <c r="A57785" s="80">
        <v>1150864</v>
      </c>
      <c r="B57785" s="91">
        <v>1150868</v>
      </c>
      <c r="C57785" s="90">
        <v>41446</v>
      </c>
    </row>
    <row r="57786" spans="1:3" x14ac:dyDescent="0.25">
      <c r="A57786" s="80">
        <v>1150865</v>
      </c>
      <c r="B57786" s="104" t="s">
        <v>236</v>
      </c>
      <c r="C57786" s="84" t="s">
        <v>236</v>
      </c>
    </row>
    <row r="57787" spans="1:3" x14ac:dyDescent="0.25">
      <c r="A57787" s="80">
        <v>1150866</v>
      </c>
      <c r="B57787" s="104" t="s">
        <v>236</v>
      </c>
      <c r="C57787" s="84" t="s">
        <v>236</v>
      </c>
    </row>
    <row r="57788" spans="1:3" x14ac:dyDescent="0.25">
      <c r="A57788" s="80">
        <v>1150867</v>
      </c>
      <c r="B57788" s="104" t="s">
        <v>236</v>
      </c>
      <c r="C57788" s="84" t="s">
        <v>236</v>
      </c>
    </row>
    <row r="57789" spans="1:3" x14ac:dyDescent="0.25">
      <c r="A57789" s="80">
        <v>1150869</v>
      </c>
      <c r="B57789" s="104" t="s">
        <v>236</v>
      </c>
      <c r="C57789" s="84" t="s">
        <v>236</v>
      </c>
    </row>
    <row r="57790" spans="1:3" x14ac:dyDescent="0.25">
      <c r="A57790" s="80">
        <v>1150870</v>
      </c>
      <c r="B57790" s="104" t="s">
        <v>236</v>
      </c>
      <c r="C57790" s="84" t="s">
        <v>236</v>
      </c>
    </row>
    <row r="57791" spans="1:3" x14ac:dyDescent="0.25">
      <c r="A57791" s="80">
        <v>1150871</v>
      </c>
      <c r="B57791" s="104" t="s">
        <v>236</v>
      </c>
      <c r="C57791" s="84" t="s">
        <v>236</v>
      </c>
    </row>
    <row r="57792" spans="1:3" x14ac:dyDescent="0.25">
      <c r="A57792" s="80">
        <v>1150872</v>
      </c>
      <c r="B57792" s="104" t="s">
        <v>236</v>
      </c>
      <c r="C57792" s="84" t="s">
        <v>236</v>
      </c>
    </row>
    <row r="57793" spans="1:3" x14ac:dyDescent="0.25">
      <c r="A57793" s="80">
        <v>1150873</v>
      </c>
      <c r="B57793" s="104" t="s">
        <v>236</v>
      </c>
      <c r="C57793" s="84" t="s">
        <v>236</v>
      </c>
    </row>
    <row r="57794" spans="1:3" x14ac:dyDescent="0.25">
      <c r="A57794" s="80">
        <v>1150874</v>
      </c>
      <c r="B57794" s="104" t="s">
        <v>236</v>
      </c>
      <c r="C57794" s="84" t="s">
        <v>236</v>
      </c>
    </row>
    <row r="57795" spans="1:3" x14ac:dyDescent="0.25">
      <c r="A57795" s="80">
        <v>1150875</v>
      </c>
      <c r="B57795" s="104" t="s">
        <v>236</v>
      </c>
      <c r="C57795" s="84" t="s">
        <v>236</v>
      </c>
    </row>
    <row r="57796" spans="1:3" x14ac:dyDescent="0.25">
      <c r="A57796" s="80">
        <v>1150876</v>
      </c>
      <c r="B57796" s="104" t="s">
        <v>236</v>
      </c>
      <c r="C57796" s="84" t="s">
        <v>236</v>
      </c>
    </row>
    <row r="57797" spans="1:3" x14ac:dyDescent="0.25">
      <c r="A57797" s="80">
        <v>1150877</v>
      </c>
      <c r="B57797" s="104" t="s">
        <v>236</v>
      </c>
      <c r="C57797" s="84" t="s">
        <v>236</v>
      </c>
    </row>
    <row r="57798" spans="1:3" x14ac:dyDescent="0.25">
      <c r="A57798" s="80">
        <v>1150878</v>
      </c>
      <c r="B57798" s="104" t="s">
        <v>236</v>
      </c>
      <c r="C57798" s="84" t="s">
        <v>236</v>
      </c>
    </row>
    <row r="57799" spans="1:3" x14ac:dyDescent="0.25">
      <c r="A57799" s="80">
        <v>1150879</v>
      </c>
      <c r="B57799" s="104" t="s">
        <v>236</v>
      </c>
      <c r="C57799" s="84" t="s">
        <v>236</v>
      </c>
    </row>
    <row r="57800" spans="1:3" x14ac:dyDescent="0.25">
      <c r="A57800" s="80">
        <v>1150880</v>
      </c>
      <c r="B57800" s="104" t="s">
        <v>236</v>
      </c>
      <c r="C57800" s="84" t="s">
        <v>236</v>
      </c>
    </row>
    <row r="57801" spans="1:3" x14ac:dyDescent="0.25">
      <c r="A57801" s="80">
        <v>1150881</v>
      </c>
      <c r="B57801" s="104" t="s">
        <v>236</v>
      </c>
      <c r="C57801" s="84" t="s">
        <v>236</v>
      </c>
    </row>
    <row r="57802" spans="1:3" x14ac:dyDescent="0.25">
      <c r="A57802" s="80">
        <v>1150882</v>
      </c>
      <c r="B57802" s="104" t="s">
        <v>236</v>
      </c>
      <c r="C57802" s="84" t="s">
        <v>236</v>
      </c>
    </row>
    <row r="57803" spans="1:3" x14ac:dyDescent="0.25">
      <c r="A57803" s="80">
        <v>1150883</v>
      </c>
      <c r="B57803" s="104" t="s">
        <v>236</v>
      </c>
      <c r="C57803" s="84" t="s">
        <v>236</v>
      </c>
    </row>
    <row r="57804" spans="1:3" x14ac:dyDescent="0.25">
      <c r="A57804" s="80">
        <v>1150884</v>
      </c>
      <c r="B57804" s="104" t="s">
        <v>236</v>
      </c>
      <c r="C57804" s="84" t="s">
        <v>236</v>
      </c>
    </row>
    <row r="57805" spans="1:3" x14ac:dyDescent="0.25">
      <c r="A57805" s="80">
        <v>1150885</v>
      </c>
      <c r="B57805" s="104" t="s">
        <v>236</v>
      </c>
      <c r="C57805" s="84" t="s">
        <v>236</v>
      </c>
    </row>
    <row r="57806" spans="1:3" x14ac:dyDescent="0.25">
      <c r="A57806" s="80">
        <v>1150886</v>
      </c>
      <c r="B57806" s="104" t="s">
        <v>236</v>
      </c>
      <c r="C57806" s="84" t="s">
        <v>236</v>
      </c>
    </row>
    <row r="57807" spans="1:3" x14ac:dyDescent="0.25">
      <c r="A57807" s="80">
        <v>1150887</v>
      </c>
      <c r="B57807" s="104" t="s">
        <v>236</v>
      </c>
      <c r="C57807" s="84" t="s">
        <v>236</v>
      </c>
    </row>
    <row r="57808" spans="1:3" x14ac:dyDescent="0.25">
      <c r="A57808" s="80">
        <v>1150888</v>
      </c>
      <c r="B57808" s="104" t="s">
        <v>236</v>
      </c>
      <c r="C57808" s="84" t="s">
        <v>236</v>
      </c>
    </row>
    <row r="57809" spans="1:3" x14ac:dyDescent="0.25">
      <c r="A57809" s="80">
        <v>1150889</v>
      </c>
      <c r="B57809" s="104" t="s">
        <v>236</v>
      </c>
      <c r="C57809" s="84" t="s">
        <v>236</v>
      </c>
    </row>
    <row r="57810" spans="1:3" x14ac:dyDescent="0.25">
      <c r="A57810" s="80">
        <v>1150890</v>
      </c>
      <c r="B57810" s="104" t="s">
        <v>236</v>
      </c>
      <c r="C57810" s="84" t="s">
        <v>236</v>
      </c>
    </row>
    <row r="57811" spans="1:3" x14ac:dyDescent="0.25">
      <c r="A57811" s="80">
        <v>1150891</v>
      </c>
      <c r="B57811" s="104" t="s">
        <v>236</v>
      </c>
      <c r="C57811" s="84" t="s">
        <v>236</v>
      </c>
    </row>
    <row r="57812" spans="1:3" x14ac:dyDescent="0.25">
      <c r="A57812" s="80">
        <v>1150892</v>
      </c>
      <c r="B57812" s="104" t="s">
        <v>236</v>
      </c>
      <c r="C57812" s="84" t="s">
        <v>236</v>
      </c>
    </row>
    <row r="57813" spans="1:3" x14ac:dyDescent="0.25">
      <c r="A57813" s="80">
        <v>1150893</v>
      </c>
      <c r="B57813" s="104" t="s">
        <v>236</v>
      </c>
      <c r="C57813" s="84" t="s">
        <v>236</v>
      </c>
    </row>
    <row r="57814" spans="1:3" x14ac:dyDescent="0.25">
      <c r="A57814" s="80">
        <v>1150894</v>
      </c>
      <c r="B57814" s="104" t="s">
        <v>236</v>
      </c>
      <c r="C57814" s="84" t="s">
        <v>236</v>
      </c>
    </row>
    <row r="57815" spans="1:3" x14ac:dyDescent="0.25">
      <c r="A57815" s="80">
        <v>1150895</v>
      </c>
      <c r="B57815" s="104" t="s">
        <v>236</v>
      </c>
      <c r="C57815" s="84" t="s">
        <v>236</v>
      </c>
    </row>
    <row r="57816" spans="1:3" x14ac:dyDescent="0.25">
      <c r="A57816" s="80">
        <v>1150896</v>
      </c>
      <c r="B57816" s="104" t="s">
        <v>236</v>
      </c>
      <c r="C57816" s="84" t="s">
        <v>236</v>
      </c>
    </row>
    <row r="57817" spans="1:3" x14ac:dyDescent="0.25">
      <c r="A57817" s="80">
        <v>1150897</v>
      </c>
      <c r="B57817" s="104" t="s">
        <v>236</v>
      </c>
      <c r="C57817" s="84" t="s">
        <v>236</v>
      </c>
    </row>
    <row r="57818" spans="1:3" x14ac:dyDescent="0.25">
      <c r="A57818" s="80">
        <v>1150898</v>
      </c>
      <c r="B57818" s="104" t="s">
        <v>236</v>
      </c>
      <c r="C57818" s="84" t="s">
        <v>236</v>
      </c>
    </row>
    <row r="57819" spans="1:3" x14ac:dyDescent="0.25">
      <c r="A57819" s="80">
        <v>1150899</v>
      </c>
      <c r="B57819" s="104" t="s">
        <v>236</v>
      </c>
      <c r="C57819" s="84" t="s">
        <v>236</v>
      </c>
    </row>
    <row r="57820" spans="1:3" x14ac:dyDescent="0.25">
      <c r="A57820" s="80">
        <v>1150900</v>
      </c>
      <c r="B57820" s="104" t="s">
        <v>236</v>
      </c>
      <c r="C57820" s="84" t="s">
        <v>236</v>
      </c>
    </row>
    <row r="57821" spans="1:3" x14ac:dyDescent="0.25">
      <c r="A57821" s="80">
        <v>1150901</v>
      </c>
      <c r="B57821" s="104" t="s">
        <v>236</v>
      </c>
      <c r="C57821" s="84" t="s">
        <v>236</v>
      </c>
    </row>
    <row r="57822" spans="1:3" x14ac:dyDescent="0.25">
      <c r="A57822" s="80">
        <v>1150902</v>
      </c>
      <c r="B57822" s="104" t="s">
        <v>236</v>
      </c>
      <c r="C57822" s="84" t="s">
        <v>236</v>
      </c>
    </row>
    <row r="57823" spans="1:3" x14ac:dyDescent="0.25">
      <c r="A57823" s="80">
        <v>1150903</v>
      </c>
      <c r="B57823" s="104" t="s">
        <v>236</v>
      </c>
      <c r="C57823" s="84" t="s">
        <v>236</v>
      </c>
    </row>
    <row r="57824" spans="1:3" x14ac:dyDescent="0.25">
      <c r="A57824" s="80">
        <v>1150904</v>
      </c>
      <c r="B57824" s="104" t="s">
        <v>236</v>
      </c>
      <c r="C57824" s="84" t="s">
        <v>236</v>
      </c>
    </row>
    <row r="57825" spans="1:3" x14ac:dyDescent="0.25">
      <c r="A57825" s="80">
        <v>1150905</v>
      </c>
      <c r="B57825" s="104" t="s">
        <v>236</v>
      </c>
      <c r="C57825" s="84" t="s">
        <v>236</v>
      </c>
    </row>
    <row r="57826" spans="1:3" x14ac:dyDescent="0.25">
      <c r="A57826" s="80">
        <v>1150906</v>
      </c>
      <c r="B57826" s="104" t="s">
        <v>236</v>
      </c>
      <c r="C57826" s="84" t="s">
        <v>236</v>
      </c>
    </row>
    <row r="57827" spans="1:3" x14ac:dyDescent="0.25">
      <c r="A57827" s="80">
        <v>1150907</v>
      </c>
      <c r="B57827" s="104" t="s">
        <v>236</v>
      </c>
      <c r="C57827" s="84" t="s">
        <v>236</v>
      </c>
    </row>
    <row r="57828" spans="1:3" x14ac:dyDescent="0.25">
      <c r="A57828" s="80">
        <v>1150908</v>
      </c>
      <c r="B57828" s="104" t="s">
        <v>236</v>
      </c>
      <c r="C57828" s="84" t="s">
        <v>236</v>
      </c>
    </row>
    <row r="57829" spans="1:3" x14ac:dyDescent="0.25">
      <c r="A57829" s="80">
        <v>1150909</v>
      </c>
      <c r="B57829" s="104" t="s">
        <v>236</v>
      </c>
      <c r="C57829" s="84" t="s">
        <v>236</v>
      </c>
    </row>
    <row r="57830" spans="1:3" x14ac:dyDescent="0.25">
      <c r="A57830" s="80">
        <v>1150910</v>
      </c>
      <c r="B57830" s="104" t="s">
        <v>236</v>
      </c>
      <c r="C57830" s="84" t="s">
        <v>236</v>
      </c>
    </row>
    <row r="57831" spans="1:3" x14ac:dyDescent="0.25">
      <c r="A57831" s="80">
        <v>1150911</v>
      </c>
      <c r="B57831" s="104" t="s">
        <v>236</v>
      </c>
      <c r="C57831" s="84" t="s">
        <v>236</v>
      </c>
    </row>
    <row r="57832" spans="1:3" x14ac:dyDescent="0.25">
      <c r="A57832" s="80">
        <v>1150912</v>
      </c>
      <c r="B57832" s="104" t="s">
        <v>236</v>
      </c>
      <c r="C57832" s="84" t="s">
        <v>236</v>
      </c>
    </row>
    <row r="57833" spans="1:3" x14ac:dyDescent="0.25">
      <c r="A57833" s="80">
        <v>1150913</v>
      </c>
      <c r="B57833" s="104" t="s">
        <v>236</v>
      </c>
      <c r="C57833" s="84" t="s">
        <v>236</v>
      </c>
    </row>
    <row r="57834" spans="1:3" x14ac:dyDescent="0.25">
      <c r="A57834" s="80">
        <v>1150914</v>
      </c>
      <c r="B57834" s="104" t="s">
        <v>236</v>
      </c>
      <c r="C57834" s="84" t="s">
        <v>236</v>
      </c>
    </row>
    <row r="57835" spans="1:3" x14ac:dyDescent="0.25">
      <c r="A57835" s="80">
        <v>1150915</v>
      </c>
      <c r="B57835" s="104" t="s">
        <v>236</v>
      </c>
      <c r="C57835" s="84" t="s">
        <v>236</v>
      </c>
    </row>
    <row r="57836" spans="1:3" x14ac:dyDescent="0.25">
      <c r="A57836" s="80">
        <v>1150916</v>
      </c>
      <c r="B57836" s="104" t="s">
        <v>236</v>
      </c>
      <c r="C57836" s="84" t="s">
        <v>236</v>
      </c>
    </row>
    <row r="57837" spans="1:3" x14ac:dyDescent="0.25">
      <c r="A57837" s="80">
        <v>1150917</v>
      </c>
      <c r="B57837" s="104" t="s">
        <v>236</v>
      </c>
      <c r="C57837" s="84" t="s">
        <v>236</v>
      </c>
    </row>
    <row r="57838" spans="1:3" x14ac:dyDescent="0.25">
      <c r="A57838" s="80">
        <v>1150918</v>
      </c>
      <c r="B57838" s="104" t="s">
        <v>236</v>
      </c>
      <c r="C57838" s="84" t="s">
        <v>236</v>
      </c>
    </row>
    <row r="57839" spans="1:3" x14ac:dyDescent="0.25">
      <c r="A57839" s="80">
        <v>1150919</v>
      </c>
      <c r="B57839" s="104" t="s">
        <v>236</v>
      </c>
      <c r="C57839" s="84" t="s">
        <v>236</v>
      </c>
    </row>
    <row r="57840" spans="1:3" x14ac:dyDescent="0.25">
      <c r="A57840" s="80">
        <v>1150920</v>
      </c>
      <c r="B57840" s="104" t="s">
        <v>236</v>
      </c>
      <c r="C57840" s="84" t="s">
        <v>236</v>
      </c>
    </row>
    <row r="57841" spans="1:3" x14ac:dyDescent="0.25">
      <c r="A57841" s="80">
        <v>1150921</v>
      </c>
      <c r="B57841" s="104" t="s">
        <v>236</v>
      </c>
      <c r="C57841" s="84" t="s">
        <v>236</v>
      </c>
    </row>
    <row r="57842" spans="1:3" x14ac:dyDescent="0.25">
      <c r="A57842" s="80">
        <v>1150922</v>
      </c>
      <c r="B57842" s="104" t="s">
        <v>236</v>
      </c>
      <c r="C57842" s="84" t="s">
        <v>236</v>
      </c>
    </row>
    <row r="57843" spans="1:3" x14ac:dyDescent="0.25">
      <c r="A57843" s="80">
        <v>1150923</v>
      </c>
      <c r="B57843" s="104" t="s">
        <v>236</v>
      </c>
      <c r="C57843" s="84" t="s">
        <v>236</v>
      </c>
    </row>
    <row r="57844" spans="1:3" x14ac:dyDescent="0.25">
      <c r="A57844" s="80">
        <v>1150924</v>
      </c>
      <c r="B57844" s="104" t="s">
        <v>236</v>
      </c>
      <c r="C57844" s="84" t="s">
        <v>236</v>
      </c>
    </row>
    <row r="57845" spans="1:3" x14ac:dyDescent="0.25">
      <c r="A57845" s="80">
        <v>1150925</v>
      </c>
      <c r="B57845" s="104" t="s">
        <v>236</v>
      </c>
      <c r="C57845" s="84" t="s">
        <v>236</v>
      </c>
    </row>
    <row r="57846" spans="1:3" x14ac:dyDescent="0.25">
      <c r="A57846" s="80">
        <v>1150926</v>
      </c>
      <c r="B57846" s="104" t="s">
        <v>236</v>
      </c>
      <c r="C57846" s="84" t="s">
        <v>236</v>
      </c>
    </row>
    <row r="57847" spans="1:3" x14ac:dyDescent="0.25">
      <c r="A57847" s="80">
        <v>1150927</v>
      </c>
      <c r="B57847" s="104" t="s">
        <v>236</v>
      </c>
      <c r="C57847" s="84" t="s">
        <v>236</v>
      </c>
    </row>
    <row r="57848" spans="1:3" x14ac:dyDescent="0.25">
      <c r="A57848" s="80">
        <v>1150928</v>
      </c>
      <c r="B57848" s="104" t="s">
        <v>236</v>
      </c>
      <c r="C57848" s="84" t="s">
        <v>236</v>
      </c>
    </row>
    <row r="57849" spans="1:3" x14ac:dyDescent="0.25">
      <c r="A57849" s="80">
        <v>1150929</v>
      </c>
      <c r="B57849" s="104" t="s">
        <v>236</v>
      </c>
      <c r="C57849" s="84" t="s">
        <v>236</v>
      </c>
    </row>
    <row r="57850" spans="1:3" x14ac:dyDescent="0.25">
      <c r="A57850" s="80">
        <v>1150930</v>
      </c>
      <c r="B57850" s="104" t="s">
        <v>236</v>
      </c>
      <c r="C57850" s="84" t="s">
        <v>236</v>
      </c>
    </row>
    <row r="57851" spans="1:3" x14ac:dyDescent="0.25">
      <c r="A57851" s="80">
        <v>1150931</v>
      </c>
      <c r="B57851" s="104" t="s">
        <v>236</v>
      </c>
      <c r="C57851" s="84" t="s">
        <v>236</v>
      </c>
    </row>
    <row r="57852" spans="1:3" x14ac:dyDescent="0.25">
      <c r="A57852" s="80">
        <v>1150932</v>
      </c>
      <c r="B57852" s="104" t="s">
        <v>236</v>
      </c>
      <c r="C57852" s="84" t="s">
        <v>236</v>
      </c>
    </row>
    <row r="57853" spans="1:3" x14ac:dyDescent="0.25">
      <c r="A57853" s="80">
        <v>1150933</v>
      </c>
      <c r="B57853" s="104" t="s">
        <v>236</v>
      </c>
      <c r="C57853" s="84" t="s">
        <v>236</v>
      </c>
    </row>
    <row r="57854" spans="1:3" x14ac:dyDescent="0.25">
      <c r="A57854" s="80">
        <v>1150934</v>
      </c>
      <c r="B57854" s="104" t="s">
        <v>236</v>
      </c>
      <c r="C57854" s="84" t="s">
        <v>236</v>
      </c>
    </row>
    <row r="57855" spans="1:3" x14ac:dyDescent="0.25">
      <c r="A57855" s="80">
        <v>1150935</v>
      </c>
      <c r="B57855" s="104" t="s">
        <v>236</v>
      </c>
      <c r="C57855" s="84" t="s">
        <v>236</v>
      </c>
    </row>
    <row r="57856" spans="1:3" x14ac:dyDescent="0.25">
      <c r="A57856" s="80">
        <v>1150936</v>
      </c>
      <c r="B57856" s="104" t="s">
        <v>236</v>
      </c>
      <c r="C57856" s="84" t="s">
        <v>236</v>
      </c>
    </row>
    <row r="57857" spans="1:3" x14ac:dyDescent="0.25">
      <c r="A57857" s="80">
        <v>1150937</v>
      </c>
      <c r="B57857" s="104" t="s">
        <v>236</v>
      </c>
      <c r="C57857" s="84" t="s">
        <v>236</v>
      </c>
    </row>
    <row r="57858" spans="1:3" x14ac:dyDescent="0.25">
      <c r="A57858" s="80">
        <v>1150938</v>
      </c>
      <c r="B57858" s="104" t="s">
        <v>236</v>
      </c>
      <c r="C57858" s="84" t="s">
        <v>236</v>
      </c>
    </row>
    <row r="57859" spans="1:3" x14ac:dyDescent="0.25">
      <c r="A57859" s="80">
        <v>1150939</v>
      </c>
      <c r="B57859" s="104" t="s">
        <v>236</v>
      </c>
      <c r="C57859" s="84" t="s">
        <v>236</v>
      </c>
    </row>
    <row r="57860" spans="1:3" x14ac:dyDescent="0.25">
      <c r="A57860" s="80">
        <v>1150940</v>
      </c>
      <c r="B57860" s="104" t="s">
        <v>236</v>
      </c>
      <c r="C57860" s="84" t="s">
        <v>236</v>
      </c>
    </row>
    <row r="57861" spans="1:3" x14ac:dyDescent="0.25">
      <c r="A57861" s="80">
        <v>1150941</v>
      </c>
      <c r="B57861" s="104" t="s">
        <v>236</v>
      </c>
      <c r="C57861" s="84" t="s">
        <v>236</v>
      </c>
    </row>
    <row r="57862" spans="1:3" x14ac:dyDescent="0.25">
      <c r="A57862" s="80">
        <v>1150942</v>
      </c>
      <c r="B57862" s="104" t="s">
        <v>236</v>
      </c>
      <c r="C57862" s="84" t="s">
        <v>236</v>
      </c>
    </row>
    <row r="57863" spans="1:3" x14ac:dyDescent="0.25">
      <c r="A57863" s="80">
        <v>1150943</v>
      </c>
      <c r="B57863" s="104" t="s">
        <v>236</v>
      </c>
      <c r="C57863" s="84" t="s">
        <v>236</v>
      </c>
    </row>
    <row r="57864" spans="1:3" x14ac:dyDescent="0.25">
      <c r="A57864" s="80">
        <v>1150944</v>
      </c>
      <c r="B57864" s="104" t="s">
        <v>236</v>
      </c>
      <c r="C57864" s="84" t="s">
        <v>236</v>
      </c>
    </row>
    <row r="57865" spans="1:3" x14ac:dyDescent="0.25">
      <c r="A57865" s="80">
        <v>1150945</v>
      </c>
      <c r="B57865" s="104" t="s">
        <v>236</v>
      </c>
      <c r="C57865" s="84" t="s">
        <v>236</v>
      </c>
    </row>
    <row r="57866" spans="1:3" x14ac:dyDescent="0.25">
      <c r="A57866" s="80">
        <v>1150946</v>
      </c>
      <c r="B57866" s="104" t="s">
        <v>236</v>
      </c>
      <c r="C57866" s="84" t="s">
        <v>236</v>
      </c>
    </row>
    <row r="57867" spans="1:3" x14ac:dyDescent="0.25">
      <c r="A57867" s="80">
        <v>1150947</v>
      </c>
      <c r="B57867" s="104" t="s">
        <v>236</v>
      </c>
      <c r="C57867" s="84" t="s">
        <v>236</v>
      </c>
    </row>
    <row r="57868" spans="1:3" x14ac:dyDescent="0.25">
      <c r="A57868" s="80">
        <v>1150948</v>
      </c>
      <c r="B57868" s="104" t="s">
        <v>236</v>
      </c>
      <c r="C57868" s="84" t="s">
        <v>236</v>
      </c>
    </row>
    <row r="57869" spans="1:3" x14ac:dyDescent="0.25">
      <c r="A57869" s="80">
        <v>1150949</v>
      </c>
      <c r="B57869" s="104" t="s">
        <v>236</v>
      </c>
      <c r="C57869" s="84" t="s">
        <v>236</v>
      </c>
    </row>
    <row r="57870" spans="1:3" x14ac:dyDescent="0.25">
      <c r="A57870" s="80">
        <v>1150950</v>
      </c>
      <c r="B57870" s="104" t="s">
        <v>236</v>
      </c>
      <c r="C57870" s="84" t="s">
        <v>236</v>
      </c>
    </row>
    <row r="57871" spans="1:3" x14ac:dyDescent="0.25">
      <c r="A57871" s="80">
        <v>1150951</v>
      </c>
      <c r="B57871" s="104" t="s">
        <v>236</v>
      </c>
      <c r="C57871" s="84" t="s">
        <v>236</v>
      </c>
    </row>
    <row r="57872" spans="1:3" x14ac:dyDescent="0.25">
      <c r="A57872" s="80">
        <v>1150952</v>
      </c>
      <c r="B57872" s="104" t="s">
        <v>236</v>
      </c>
      <c r="C57872" s="84" t="s">
        <v>236</v>
      </c>
    </row>
    <row r="57873" spans="1:3" x14ac:dyDescent="0.25">
      <c r="A57873" s="80">
        <v>1150953</v>
      </c>
      <c r="B57873" s="104" t="s">
        <v>236</v>
      </c>
      <c r="C57873" s="84" t="s">
        <v>236</v>
      </c>
    </row>
    <row r="57874" spans="1:3" x14ac:dyDescent="0.25">
      <c r="A57874" s="80">
        <v>1150954</v>
      </c>
      <c r="B57874" s="104" t="s">
        <v>236</v>
      </c>
      <c r="C57874" s="84" t="s">
        <v>236</v>
      </c>
    </row>
    <row r="57875" spans="1:3" x14ac:dyDescent="0.25">
      <c r="A57875" s="80">
        <v>1150955</v>
      </c>
      <c r="B57875" s="104" t="s">
        <v>236</v>
      </c>
      <c r="C57875" s="84" t="s">
        <v>236</v>
      </c>
    </row>
    <row r="57876" spans="1:3" x14ac:dyDescent="0.25">
      <c r="A57876" s="80">
        <v>1150956</v>
      </c>
      <c r="B57876" s="104" t="s">
        <v>236</v>
      </c>
      <c r="C57876" s="84" t="s">
        <v>236</v>
      </c>
    </row>
    <row r="57877" spans="1:3" x14ac:dyDescent="0.25">
      <c r="A57877" s="80">
        <v>1150957</v>
      </c>
      <c r="B57877" s="104" t="s">
        <v>236</v>
      </c>
      <c r="C57877" s="84" t="s">
        <v>236</v>
      </c>
    </row>
    <row r="57878" spans="1:3" x14ac:dyDescent="0.25">
      <c r="A57878" s="80">
        <v>1150958</v>
      </c>
      <c r="B57878" s="104" t="s">
        <v>236</v>
      </c>
      <c r="C57878" s="84" t="s">
        <v>236</v>
      </c>
    </row>
    <row r="57879" spans="1:3" x14ac:dyDescent="0.25">
      <c r="A57879" s="80">
        <v>1150959</v>
      </c>
      <c r="B57879" s="104" t="s">
        <v>236</v>
      </c>
      <c r="C57879" s="84" t="s">
        <v>236</v>
      </c>
    </row>
    <row r="57880" spans="1:3" x14ac:dyDescent="0.25">
      <c r="A57880" s="80">
        <v>1150960</v>
      </c>
      <c r="B57880" s="104" t="s">
        <v>236</v>
      </c>
      <c r="C57880" s="84" t="s">
        <v>236</v>
      </c>
    </row>
    <row r="57881" spans="1:3" x14ac:dyDescent="0.25">
      <c r="A57881" s="80">
        <v>1150961</v>
      </c>
      <c r="B57881" s="104" t="s">
        <v>236</v>
      </c>
      <c r="C57881" s="84" t="s">
        <v>236</v>
      </c>
    </row>
    <row r="57882" spans="1:3" x14ac:dyDescent="0.25">
      <c r="A57882" s="80">
        <v>1150962</v>
      </c>
      <c r="B57882" s="104" t="s">
        <v>236</v>
      </c>
      <c r="C57882" s="84" t="s">
        <v>236</v>
      </c>
    </row>
    <row r="57883" spans="1:3" x14ac:dyDescent="0.25">
      <c r="A57883" s="80">
        <v>1150963</v>
      </c>
      <c r="B57883" s="104" t="s">
        <v>236</v>
      </c>
      <c r="C57883" s="84" t="s">
        <v>236</v>
      </c>
    </row>
    <row r="57884" spans="1:3" x14ac:dyDescent="0.25">
      <c r="A57884" s="80">
        <v>1150964</v>
      </c>
      <c r="B57884" s="104" t="s">
        <v>236</v>
      </c>
      <c r="C57884" s="84" t="s">
        <v>236</v>
      </c>
    </row>
    <row r="57885" spans="1:3" x14ac:dyDescent="0.25">
      <c r="A57885" s="80">
        <v>1150965</v>
      </c>
      <c r="B57885" s="104" t="s">
        <v>236</v>
      </c>
      <c r="C57885" s="84" t="s">
        <v>236</v>
      </c>
    </row>
    <row r="57886" spans="1:3" x14ac:dyDescent="0.25">
      <c r="A57886" s="80">
        <v>1150966</v>
      </c>
      <c r="B57886" s="104" t="s">
        <v>236</v>
      </c>
      <c r="C57886" s="84" t="s">
        <v>236</v>
      </c>
    </row>
    <row r="57887" spans="1:3" x14ac:dyDescent="0.25">
      <c r="A57887" s="80">
        <v>1150967</v>
      </c>
      <c r="B57887" s="104" t="s">
        <v>236</v>
      </c>
      <c r="C57887" s="84" t="s">
        <v>236</v>
      </c>
    </row>
    <row r="57888" spans="1:3" x14ac:dyDescent="0.25">
      <c r="A57888" s="80">
        <v>1150968</v>
      </c>
      <c r="B57888" s="104" t="s">
        <v>236</v>
      </c>
      <c r="C57888" s="84" t="s">
        <v>236</v>
      </c>
    </row>
    <row r="57889" spans="1:3" x14ac:dyDescent="0.25">
      <c r="A57889" s="80">
        <v>1150969</v>
      </c>
      <c r="B57889" s="104" t="s">
        <v>236</v>
      </c>
      <c r="C57889" s="84" t="s">
        <v>236</v>
      </c>
    </row>
    <row r="57890" spans="1:3" x14ac:dyDescent="0.25">
      <c r="A57890" s="80">
        <v>1150970</v>
      </c>
      <c r="B57890" s="104" t="s">
        <v>236</v>
      </c>
      <c r="C57890" s="84" t="s">
        <v>236</v>
      </c>
    </row>
    <row r="57891" spans="1:3" x14ac:dyDescent="0.25">
      <c r="A57891" s="80">
        <v>1150971</v>
      </c>
      <c r="B57891" s="91">
        <v>1150973</v>
      </c>
      <c r="C57891" s="90">
        <v>41450</v>
      </c>
    </row>
    <row r="57892" spans="1:3" x14ac:dyDescent="0.25">
      <c r="A57892" s="80">
        <v>1150972</v>
      </c>
      <c r="B57892" s="104" t="s">
        <v>236</v>
      </c>
      <c r="C57892" s="84" t="s">
        <v>236</v>
      </c>
    </row>
    <row r="57893" spans="1:3" x14ac:dyDescent="0.25">
      <c r="A57893" s="80">
        <v>1150974</v>
      </c>
      <c r="B57893" s="104" t="s">
        <v>236</v>
      </c>
      <c r="C57893" s="84" t="s">
        <v>236</v>
      </c>
    </row>
    <row r="57894" spans="1:3" x14ac:dyDescent="0.25">
      <c r="A57894" s="80">
        <v>1150975</v>
      </c>
      <c r="B57894" s="104" t="s">
        <v>236</v>
      </c>
      <c r="C57894" s="84" t="s">
        <v>236</v>
      </c>
    </row>
    <row r="57895" spans="1:3" x14ac:dyDescent="0.25">
      <c r="A57895" s="80">
        <v>1150976</v>
      </c>
      <c r="B57895" s="104" t="s">
        <v>236</v>
      </c>
      <c r="C57895" s="84" t="s">
        <v>236</v>
      </c>
    </row>
    <row r="57896" spans="1:3" x14ac:dyDescent="0.25">
      <c r="A57896" s="80">
        <v>1150977</v>
      </c>
      <c r="B57896" s="104" t="s">
        <v>236</v>
      </c>
      <c r="C57896" s="84" t="s">
        <v>236</v>
      </c>
    </row>
    <row r="57897" spans="1:3" x14ac:dyDescent="0.25">
      <c r="A57897" s="80">
        <v>1150978</v>
      </c>
      <c r="B57897" s="104" t="s">
        <v>236</v>
      </c>
      <c r="C57897" s="84" t="s">
        <v>236</v>
      </c>
    </row>
    <row r="57898" spans="1:3" x14ac:dyDescent="0.25">
      <c r="A57898" s="80">
        <v>1150979</v>
      </c>
      <c r="B57898" s="104" t="s">
        <v>236</v>
      </c>
      <c r="C57898" s="84" t="s">
        <v>236</v>
      </c>
    </row>
    <row r="57899" spans="1:3" x14ac:dyDescent="0.25">
      <c r="A57899" s="80">
        <v>1150980</v>
      </c>
      <c r="B57899" s="104" t="s">
        <v>236</v>
      </c>
      <c r="C57899" s="84" t="s">
        <v>236</v>
      </c>
    </row>
    <row r="57900" spans="1:3" x14ac:dyDescent="0.25">
      <c r="A57900" s="80">
        <v>1150981</v>
      </c>
      <c r="B57900" s="104" t="s">
        <v>236</v>
      </c>
      <c r="C57900" s="84" t="s">
        <v>236</v>
      </c>
    </row>
    <row r="57901" spans="1:3" x14ac:dyDescent="0.25">
      <c r="A57901" s="80">
        <v>1150982</v>
      </c>
      <c r="B57901" s="104" t="s">
        <v>236</v>
      </c>
      <c r="C57901" s="84" t="s">
        <v>236</v>
      </c>
    </row>
    <row r="57902" spans="1:3" x14ac:dyDescent="0.25">
      <c r="A57902" s="80">
        <v>1150983</v>
      </c>
      <c r="B57902" s="104" t="s">
        <v>236</v>
      </c>
      <c r="C57902" s="84" t="s">
        <v>236</v>
      </c>
    </row>
    <row r="57903" spans="1:3" x14ac:dyDescent="0.25">
      <c r="A57903" s="80">
        <v>1150984</v>
      </c>
      <c r="B57903" s="104" t="s">
        <v>236</v>
      </c>
      <c r="C57903" s="84" t="s">
        <v>236</v>
      </c>
    </row>
    <row r="57904" spans="1:3" x14ac:dyDescent="0.25">
      <c r="A57904" s="80">
        <v>1150985</v>
      </c>
      <c r="B57904" s="104" t="s">
        <v>236</v>
      </c>
      <c r="C57904" s="84" t="s">
        <v>236</v>
      </c>
    </row>
    <row r="57905" spans="1:3" x14ac:dyDescent="0.25">
      <c r="A57905" s="80">
        <v>1150986</v>
      </c>
      <c r="B57905" s="104" t="s">
        <v>236</v>
      </c>
      <c r="C57905" s="84" t="s">
        <v>236</v>
      </c>
    </row>
    <row r="57906" spans="1:3" x14ac:dyDescent="0.25">
      <c r="A57906" s="80">
        <v>1150987</v>
      </c>
      <c r="B57906" s="104" t="s">
        <v>236</v>
      </c>
      <c r="C57906" s="84" t="s">
        <v>236</v>
      </c>
    </row>
    <row r="57907" spans="1:3" x14ac:dyDescent="0.25">
      <c r="A57907" s="80">
        <v>1150988</v>
      </c>
      <c r="B57907" s="104" t="s">
        <v>236</v>
      </c>
      <c r="C57907" s="84" t="s">
        <v>236</v>
      </c>
    </row>
    <row r="57908" spans="1:3" x14ac:dyDescent="0.25">
      <c r="A57908" s="80">
        <v>1150989</v>
      </c>
      <c r="B57908" s="104" t="s">
        <v>236</v>
      </c>
      <c r="C57908" s="84" t="s">
        <v>236</v>
      </c>
    </row>
    <row r="57909" spans="1:3" x14ac:dyDescent="0.25">
      <c r="A57909" s="80">
        <v>1150990</v>
      </c>
      <c r="B57909" s="104" t="s">
        <v>236</v>
      </c>
      <c r="C57909" s="84" t="s">
        <v>236</v>
      </c>
    </row>
    <row r="57910" spans="1:3" x14ac:dyDescent="0.25">
      <c r="A57910" s="80">
        <v>1150991</v>
      </c>
      <c r="B57910" s="104" t="s">
        <v>236</v>
      </c>
      <c r="C57910" s="84" t="s">
        <v>236</v>
      </c>
    </row>
    <row r="57911" spans="1:3" x14ac:dyDescent="0.25">
      <c r="A57911" s="80">
        <v>1150992</v>
      </c>
      <c r="B57911" s="104" t="s">
        <v>236</v>
      </c>
      <c r="C57911" s="84" t="s">
        <v>236</v>
      </c>
    </row>
    <row r="57912" spans="1:3" x14ac:dyDescent="0.25">
      <c r="A57912" s="80">
        <v>1150993</v>
      </c>
      <c r="B57912" s="104" t="s">
        <v>236</v>
      </c>
      <c r="C57912" s="84" t="s">
        <v>236</v>
      </c>
    </row>
    <row r="57913" spans="1:3" x14ac:dyDescent="0.25">
      <c r="A57913" s="80">
        <v>1150994</v>
      </c>
      <c r="B57913" s="104" t="s">
        <v>236</v>
      </c>
      <c r="C57913" s="84" t="s">
        <v>236</v>
      </c>
    </row>
    <row r="57914" spans="1:3" x14ac:dyDescent="0.25">
      <c r="A57914" s="80">
        <v>1150995</v>
      </c>
      <c r="B57914" s="104" t="s">
        <v>236</v>
      </c>
      <c r="C57914" s="84" t="s">
        <v>236</v>
      </c>
    </row>
    <row r="57915" spans="1:3" x14ac:dyDescent="0.25">
      <c r="A57915" s="80">
        <v>1150996</v>
      </c>
      <c r="B57915" s="104" t="s">
        <v>236</v>
      </c>
      <c r="C57915" s="84" t="s">
        <v>236</v>
      </c>
    </row>
    <row r="57916" spans="1:3" x14ac:dyDescent="0.25">
      <c r="A57916" s="80">
        <v>1150997</v>
      </c>
      <c r="B57916" s="104" t="s">
        <v>236</v>
      </c>
      <c r="C57916" s="84" t="s">
        <v>236</v>
      </c>
    </row>
    <row r="57917" spans="1:3" x14ac:dyDescent="0.25">
      <c r="A57917" s="80">
        <v>1150998</v>
      </c>
      <c r="B57917" s="104" t="s">
        <v>236</v>
      </c>
      <c r="C57917" s="84" t="s">
        <v>236</v>
      </c>
    </row>
    <row r="57918" spans="1:3" x14ac:dyDescent="0.25">
      <c r="A57918" s="80">
        <v>1150999</v>
      </c>
      <c r="B57918" s="104" t="s">
        <v>236</v>
      </c>
      <c r="C57918" s="84" t="s">
        <v>236</v>
      </c>
    </row>
    <row r="57919" spans="1:3" x14ac:dyDescent="0.25">
      <c r="A57919" s="80">
        <v>1151000</v>
      </c>
      <c r="B57919" s="104" t="s">
        <v>236</v>
      </c>
      <c r="C57919" s="84" t="s">
        <v>236</v>
      </c>
    </row>
    <row r="57920" spans="1:3" x14ac:dyDescent="0.25">
      <c r="A57920" s="80">
        <v>1151001</v>
      </c>
      <c r="B57920" s="104" t="s">
        <v>236</v>
      </c>
      <c r="C57920" s="84" t="s">
        <v>236</v>
      </c>
    </row>
    <row r="57921" spans="1:3" x14ac:dyDescent="0.25">
      <c r="A57921" s="80">
        <v>1151002</v>
      </c>
      <c r="B57921" s="104" t="s">
        <v>236</v>
      </c>
      <c r="C57921" s="84" t="s">
        <v>236</v>
      </c>
    </row>
    <row r="57922" spans="1:3" x14ac:dyDescent="0.25">
      <c r="A57922" s="80">
        <v>1151003</v>
      </c>
      <c r="B57922" s="104" t="s">
        <v>236</v>
      </c>
      <c r="C57922" s="84" t="s">
        <v>236</v>
      </c>
    </row>
    <row r="57923" spans="1:3" x14ac:dyDescent="0.25">
      <c r="A57923" s="80">
        <v>1151004</v>
      </c>
      <c r="B57923" s="104" t="s">
        <v>236</v>
      </c>
      <c r="C57923" s="84" t="s">
        <v>236</v>
      </c>
    </row>
    <row r="57924" spans="1:3" x14ac:dyDescent="0.25">
      <c r="A57924" s="80">
        <v>1151005</v>
      </c>
      <c r="B57924" s="104" t="s">
        <v>236</v>
      </c>
      <c r="C57924" s="84" t="s">
        <v>236</v>
      </c>
    </row>
    <row r="57925" spans="1:3" x14ac:dyDescent="0.25">
      <c r="A57925" s="80">
        <v>1151006</v>
      </c>
      <c r="B57925" s="104" t="s">
        <v>236</v>
      </c>
      <c r="C57925" s="84" t="s">
        <v>236</v>
      </c>
    </row>
    <row r="57926" spans="1:3" x14ac:dyDescent="0.25">
      <c r="A57926" s="80">
        <v>1151007</v>
      </c>
      <c r="B57926" s="104" t="s">
        <v>236</v>
      </c>
      <c r="C57926" s="84" t="s">
        <v>236</v>
      </c>
    </row>
    <row r="57927" spans="1:3" x14ac:dyDescent="0.25">
      <c r="A57927" s="80">
        <v>1151008</v>
      </c>
      <c r="B57927" s="104" t="s">
        <v>236</v>
      </c>
      <c r="C57927" s="84" t="s">
        <v>236</v>
      </c>
    </row>
    <row r="57928" spans="1:3" x14ac:dyDescent="0.25">
      <c r="A57928" s="80">
        <v>1151009</v>
      </c>
      <c r="B57928" s="104" t="s">
        <v>236</v>
      </c>
      <c r="C57928" s="84" t="s">
        <v>236</v>
      </c>
    </row>
    <row r="57929" spans="1:3" x14ac:dyDescent="0.25">
      <c r="A57929" s="80">
        <v>1151010</v>
      </c>
      <c r="B57929" s="104" t="s">
        <v>236</v>
      </c>
      <c r="C57929" s="84" t="s">
        <v>236</v>
      </c>
    </row>
    <row r="57930" spans="1:3" x14ac:dyDescent="0.25">
      <c r="A57930" s="80">
        <v>1151011</v>
      </c>
      <c r="B57930" s="104" t="s">
        <v>236</v>
      </c>
      <c r="C57930" s="84" t="s">
        <v>236</v>
      </c>
    </row>
    <row r="57931" spans="1:3" x14ac:dyDescent="0.25">
      <c r="A57931" s="80">
        <v>1151012</v>
      </c>
      <c r="B57931" s="104" t="s">
        <v>236</v>
      </c>
      <c r="C57931" s="84" t="s">
        <v>236</v>
      </c>
    </row>
    <row r="57932" spans="1:3" x14ac:dyDescent="0.25">
      <c r="A57932" s="80">
        <v>1151013</v>
      </c>
      <c r="B57932" s="104" t="s">
        <v>236</v>
      </c>
      <c r="C57932" s="84" t="s">
        <v>236</v>
      </c>
    </row>
    <row r="57933" spans="1:3" x14ac:dyDescent="0.25">
      <c r="A57933" s="80">
        <v>1151014</v>
      </c>
      <c r="B57933" s="104" t="s">
        <v>236</v>
      </c>
      <c r="C57933" s="84" t="s">
        <v>236</v>
      </c>
    </row>
    <row r="57934" spans="1:3" x14ac:dyDescent="0.25">
      <c r="A57934" s="80">
        <v>1151015</v>
      </c>
      <c r="B57934" s="104" t="s">
        <v>236</v>
      </c>
      <c r="C57934" s="84" t="s">
        <v>236</v>
      </c>
    </row>
    <row r="57935" spans="1:3" x14ac:dyDescent="0.25">
      <c r="A57935" s="80">
        <v>1151016</v>
      </c>
      <c r="B57935" s="104" t="s">
        <v>236</v>
      </c>
      <c r="C57935" s="84" t="s">
        <v>236</v>
      </c>
    </row>
    <row r="57936" spans="1:3" x14ac:dyDescent="0.25">
      <c r="A57936" s="80">
        <v>1151017</v>
      </c>
      <c r="B57936" s="104" t="s">
        <v>236</v>
      </c>
      <c r="C57936" s="84" t="s">
        <v>236</v>
      </c>
    </row>
    <row r="57937" spans="1:3" x14ac:dyDescent="0.25">
      <c r="A57937" s="80">
        <v>1151018</v>
      </c>
      <c r="B57937" s="104" t="s">
        <v>236</v>
      </c>
      <c r="C57937" s="84" t="s">
        <v>236</v>
      </c>
    </row>
    <row r="57938" spans="1:3" x14ac:dyDescent="0.25">
      <c r="A57938" s="80">
        <v>1151019</v>
      </c>
      <c r="B57938" s="104" t="s">
        <v>236</v>
      </c>
      <c r="C57938" s="84" t="s">
        <v>236</v>
      </c>
    </row>
    <row r="57939" spans="1:3" x14ac:dyDescent="0.25">
      <c r="A57939" s="80">
        <v>1151020</v>
      </c>
      <c r="B57939" s="104" t="s">
        <v>236</v>
      </c>
      <c r="C57939" s="84" t="s">
        <v>236</v>
      </c>
    </row>
    <row r="57940" spans="1:3" x14ac:dyDescent="0.25">
      <c r="A57940" s="80">
        <v>1151021</v>
      </c>
      <c r="B57940" s="104" t="s">
        <v>236</v>
      </c>
      <c r="C57940" s="84" t="s">
        <v>236</v>
      </c>
    </row>
    <row r="57941" spans="1:3" x14ac:dyDescent="0.25">
      <c r="A57941" s="80">
        <v>1151022</v>
      </c>
      <c r="B57941" s="104" t="s">
        <v>236</v>
      </c>
      <c r="C57941" s="84" t="s">
        <v>236</v>
      </c>
    </row>
    <row r="57942" spans="1:3" x14ac:dyDescent="0.25">
      <c r="A57942" s="80">
        <v>1151023</v>
      </c>
      <c r="B57942" s="104" t="s">
        <v>236</v>
      </c>
      <c r="C57942" s="84" t="s">
        <v>236</v>
      </c>
    </row>
    <row r="57943" spans="1:3" x14ac:dyDescent="0.25">
      <c r="A57943" s="80">
        <v>1151024</v>
      </c>
      <c r="B57943" s="104" t="s">
        <v>236</v>
      </c>
      <c r="C57943" s="84" t="s">
        <v>236</v>
      </c>
    </row>
    <row r="57944" spans="1:3" x14ac:dyDescent="0.25">
      <c r="A57944" s="80">
        <v>1151025</v>
      </c>
      <c r="B57944" s="104" t="s">
        <v>236</v>
      </c>
      <c r="C57944" s="84" t="s">
        <v>236</v>
      </c>
    </row>
    <row r="57945" spans="1:3" x14ac:dyDescent="0.25">
      <c r="A57945" s="80">
        <v>1151026</v>
      </c>
      <c r="B57945" s="104" t="s">
        <v>236</v>
      </c>
      <c r="C57945" s="84" t="s">
        <v>236</v>
      </c>
    </row>
    <row r="57946" spans="1:3" x14ac:dyDescent="0.25">
      <c r="A57946" s="80">
        <v>1151027</v>
      </c>
      <c r="B57946" s="104" t="s">
        <v>236</v>
      </c>
      <c r="C57946" s="84" t="s">
        <v>236</v>
      </c>
    </row>
    <row r="57947" spans="1:3" x14ac:dyDescent="0.25">
      <c r="A57947" s="80">
        <v>1151028</v>
      </c>
      <c r="B57947" s="104" t="s">
        <v>236</v>
      </c>
      <c r="C57947" s="84" t="s">
        <v>236</v>
      </c>
    </row>
    <row r="57948" spans="1:3" x14ac:dyDescent="0.25">
      <c r="A57948" s="80">
        <v>1151029</v>
      </c>
      <c r="B57948" s="104" t="s">
        <v>236</v>
      </c>
      <c r="C57948" s="84" t="s">
        <v>236</v>
      </c>
    </row>
    <row r="57949" spans="1:3" x14ac:dyDescent="0.25">
      <c r="A57949" s="80">
        <v>1151030</v>
      </c>
      <c r="B57949" s="104" t="s">
        <v>236</v>
      </c>
      <c r="C57949" s="84" t="s">
        <v>236</v>
      </c>
    </row>
    <row r="57950" spans="1:3" x14ac:dyDescent="0.25">
      <c r="A57950" s="80">
        <v>1151031</v>
      </c>
      <c r="B57950" s="104" t="s">
        <v>236</v>
      </c>
      <c r="C57950" s="84" t="s">
        <v>236</v>
      </c>
    </row>
    <row r="57951" spans="1:3" x14ac:dyDescent="0.25">
      <c r="A57951" s="80">
        <v>1151032</v>
      </c>
      <c r="B57951" s="104" t="s">
        <v>236</v>
      </c>
      <c r="C57951" s="84" t="s">
        <v>236</v>
      </c>
    </row>
    <row r="57952" spans="1:3" x14ac:dyDescent="0.25">
      <c r="A57952" s="80">
        <v>1151033</v>
      </c>
      <c r="B57952" s="104" t="s">
        <v>236</v>
      </c>
      <c r="C57952" s="84" t="s">
        <v>236</v>
      </c>
    </row>
    <row r="57953" spans="1:3" x14ac:dyDescent="0.25">
      <c r="A57953" s="80">
        <v>1151034</v>
      </c>
      <c r="B57953" s="104" t="s">
        <v>236</v>
      </c>
      <c r="C57953" s="84" t="s">
        <v>236</v>
      </c>
    </row>
    <row r="57954" spans="1:3" x14ac:dyDescent="0.25">
      <c r="A57954" s="80">
        <v>1151035</v>
      </c>
      <c r="B57954" s="104" t="s">
        <v>236</v>
      </c>
      <c r="C57954" s="84" t="s">
        <v>236</v>
      </c>
    </row>
    <row r="57955" spans="1:3" x14ac:dyDescent="0.25">
      <c r="A57955" s="80">
        <v>1151036</v>
      </c>
      <c r="B57955" s="104" t="s">
        <v>236</v>
      </c>
      <c r="C57955" s="84" t="s">
        <v>236</v>
      </c>
    </row>
    <row r="57956" spans="1:3" x14ac:dyDescent="0.25">
      <c r="A57956" s="80">
        <v>1151037</v>
      </c>
      <c r="B57956" s="104" t="s">
        <v>236</v>
      </c>
      <c r="C57956" s="84" t="s">
        <v>236</v>
      </c>
    </row>
    <row r="57957" spans="1:3" x14ac:dyDescent="0.25">
      <c r="A57957" s="80">
        <v>1151038</v>
      </c>
      <c r="B57957" s="104" t="s">
        <v>236</v>
      </c>
      <c r="C57957" s="84" t="s">
        <v>236</v>
      </c>
    </row>
    <row r="57958" spans="1:3" x14ac:dyDescent="0.25">
      <c r="A57958" s="80">
        <v>1151039</v>
      </c>
      <c r="B57958" s="104" t="s">
        <v>236</v>
      </c>
      <c r="C57958" s="84" t="s">
        <v>236</v>
      </c>
    </row>
    <row r="57959" spans="1:3" x14ac:dyDescent="0.25">
      <c r="A57959" s="80">
        <v>1151040</v>
      </c>
      <c r="B57959" s="104" t="s">
        <v>236</v>
      </c>
      <c r="C57959" s="84" t="s">
        <v>236</v>
      </c>
    </row>
    <row r="57960" spans="1:3" x14ac:dyDescent="0.25">
      <c r="A57960" s="80">
        <v>1151041</v>
      </c>
      <c r="B57960" s="104" t="s">
        <v>236</v>
      </c>
      <c r="C57960" s="84" t="s">
        <v>236</v>
      </c>
    </row>
    <row r="57961" spans="1:3" x14ac:dyDescent="0.25">
      <c r="A57961" s="80">
        <v>1151042</v>
      </c>
      <c r="B57961" s="104" t="s">
        <v>236</v>
      </c>
      <c r="C57961" s="84" t="s">
        <v>236</v>
      </c>
    </row>
    <row r="57962" spans="1:3" x14ac:dyDescent="0.25">
      <c r="A57962" s="80">
        <v>1151043</v>
      </c>
      <c r="B57962" s="104" t="s">
        <v>236</v>
      </c>
      <c r="C57962" s="84" t="s">
        <v>236</v>
      </c>
    </row>
    <row r="57963" spans="1:3" x14ac:dyDescent="0.25">
      <c r="A57963" s="80">
        <v>1151044</v>
      </c>
      <c r="B57963" s="104" t="s">
        <v>236</v>
      </c>
      <c r="C57963" s="84" t="s">
        <v>236</v>
      </c>
    </row>
    <row r="57964" spans="1:3" x14ac:dyDescent="0.25">
      <c r="A57964" s="80">
        <v>1151045</v>
      </c>
      <c r="B57964" s="104" t="s">
        <v>236</v>
      </c>
      <c r="C57964" s="84" t="s">
        <v>236</v>
      </c>
    </row>
    <row r="57965" spans="1:3" x14ac:dyDescent="0.25">
      <c r="A57965" s="80">
        <v>1151046</v>
      </c>
      <c r="B57965" s="104" t="s">
        <v>236</v>
      </c>
      <c r="C57965" s="84" t="s">
        <v>236</v>
      </c>
    </row>
    <row r="57966" spans="1:3" x14ac:dyDescent="0.25">
      <c r="A57966" s="80">
        <v>1151047</v>
      </c>
      <c r="B57966" s="104" t="s">
        <v>236</v>
      </c>
      <c r="C57966" s="84" t="s">
        <v>236</v>
      </c>
    </row>
    <row r="57967" spans="1:3" x14ac:dyDescent="0.25">
      <c r="A57967" s="80">
        <v>1151048</v>
      </c>
      <c r="B57967" s="104" t="s">
        <v>236</v>
      </c>
      <c r="C57967" s="84" t="s">
        <v>236</v>
      </c>
    </row>
    <row r="57968" spans="1:3" x14ac:dyDescent="0.25">
      <c r="A57968" s="80">
        <v>1151049</v>
      </c>
      <c r="B57968" s="104" t="s">
        <v>236</v>
      </c>
      <c r="C57968" s="84" t="s">
        <v>236</v>
      </c>
    </row>
    <row r="57969" spans="1:3" x14ac:dyDescent="0.25">
      <c r="A57969" s="80">
        <v>1151050</v>
      </c>
      <c r="B57969" s="104" t="s">
        <v>236</v>
      </c>
      <c r="C57969" s="84" t="s">
        <v>236</v>
      </c>
    </row>
    <row r="57970" spans="1:3" x14ac:dyDescent="0.25">
      <c r="A57970" s="80">
        <v>1151051</v>
      </c>
      <c r="B57970" s="104" t="s">
        <v>236</v>
      </c>
      <c r="C57970" s="84" t="s">
        <v>236</v>
      </c>
    </row>
    <row r="57971" spans="1:3" x14ac:dyDescent="0.25">
      <c r="A57971" s="80">
        <v>1151052</v>
      </c>
      <c r="B57971" s="104" t="s">
        <v>236</v>
      </c>
      <c r="C57971" s="84" t="s">
        <v>236</v>
      </c>
    </row>
    <row r="57972" spans="1:3" x14ac:dyDescent="0.25">
      <c r="A57972" s="80">
        <v>1151053</v>
      </c>
      <c r="B57972" s="104" t="s">
        <v>236</v>
      </c>
      <c r="C57972" s="84" t="s">
        <v>236</v>
      </c>
    </row>
    <row r="57973" spans="1:3" x14ac:dyDescent="0.25">
      <c r="A57973" s="80">
        <v>1151054</v>
      </c>
      <c r="B57973" s="104" t="s">
        <v>236</v>
      </c>
      <c r="C57973" s="84" t="s">
        <v>236</v>
      </c>
    </row>
    <row r="57974" spans="1:3" x14ac:dyDescent="0.25">
      <c r="A57974" s="80">
        <v>1151055</v>
      </c>
      <c r="B57974" s="104" t="s">
        <v>236</v>
      </c>
      <c r="C57974" s="84" t="s">
        <v>236</v>
      </c>
    </row>
    <row r="57975" spans="1:3" x14ac:dyDescent="0.25">
      <c r="A57975" s="80">
        <v>1151056</v>
      </c>
      <c r="B57975" s="104" t="s">
        <v>236</v>
      </c>
      <c r="C57975" s="84" t="s">
        <v>236</v>
      </c>
    </row>
    <row r="57976" spans="1:3" x14ac:dyDescent="0.25">
      <c r="A57976" s="80">
        <v>1151057</v>
      </c>
      <c r="B57976" s="104" t="s">
        <v>236</v>
      </c>
      <c r="C57976" s="84" t="s">
        <v>236</v>
      </c>
    </row>
    <row r="57977" spans="1:3" x14ac:dyDescent="0.25">
      <c r="A57977" s="80">
        <v>1151058</v>
      </c>
      <c r="B57977" s="104" t="s">
        <v>236</v>
      </c>
      <c r="C57977" s="84" t="s">
        <v>236</v>
      </c>
    </row>
    <row r="57978" spans="1:3" x14ac:dyDescent="0.25">
      <c r="A57978" s="80">
        <v>1151059</v>
      </c>
      <c r="B57978" s="104" t="s">
        <v>236</v>
      </c>
      <c r="C57978" s="84" t="s">
        <v>236</v>
      </c>
    </row>
    <row r="57979" spans="1:3" x14ac:dyDescent="0.25">
      <c r="A57979" s="80">
        <v>1151060</v>
      </c>
      <c r="B57979" s="104" t="s">
        <v>236</v>
      </c>
      <c r="C57979" s="84" t="s">
        <v>236</v>
      </c>
    </row>
    <row r="57980" spans="1:3" x14ac:dyDescent="0.25">
      <c r="A57980" s="80">
        <v>1151061</v>
      </c>
      <c r="B57980" s="104" t="s">
        <v>236</v>
      </c>
      <c r="C57980" s="84" t="s">
        <v>236</v>
      </c>
    </row>
    <row r="57981" spans="1:3" x14ac:dyDescent="0.25">
      <c r="A57981" s="80">
        <v>1151062</v>
      </c>
      <c r="B57981" s="104" t="s">
        <v>236</v>
      </c>
      <c r="C57981" s="84" t="s">
        <v>236</v>
      </c>
    </row>
    <row r="57982" spans="1:3" x14ac:dyDescent="0.25">
      <c r="A57982" s="80">
        <v>1151063</v>
      </c>
      <c r="B57982" s="104" t="s">
        <v>236</v>
      </c>
      <c r="C57982" s="84" t="s">
        <v>236</v>
      </c>
    </row>
    <row r="57983" spans="1:3" x14ac:dyDescent="0.25">
      <c r="A57983" s="80">
        <v>1151064</v>
      </c>
      <c r="B57983" s="104" t="s">
        <v>236</v>
      </c>
      <c r="C57983" s="84" t="s">
        <v>236</v>
      </c>
    </row>
    <row r="57984" spans="1:3" x14ac:dyDescent="0.25">
      <c r="A57984" s="80">
        <v>1151065</v>
      </c>
      <c r="B57984" s="104" t="s">
        <v>236</v>
      </c>
      <c r="C57984" s="84" t="s">
        <v>236</v>
      </c>
    </row>
    <row r="57985" spans="1:3" x14ac:dyDescent="0.25">
      <c r="A57985" s="80">
        <v>1151066</v>
      </c>
      <c r="B57985" s="104" t="s">
        <v>236</v>
      </c>
      <c r="C57985" s="84" t="s">
        <v>236</v>
      </c>
    </row>
    <row r="57986" spans="1:3" x14ac:dyDescent="0.25">
      <c r="A57986" s="80">
        <v>1151067</v>
      </c>
      <c r="B57986" s="104" t="s">
        <v>236</v>
      </c>
      <c r="C57986" s="84" t="s">
        <v>236</v>
      </c>
    </row>
    <row r="57987" spans="1:3" x14ac:dyDescent="0.25">
      <c r="A57987" s="80">
        <v>1151068</v>
      </c>
      <c r="B57987" s="104" t="s">
        <v>236</v>
      </c>
      <c r="C57987" s="84" t="s">
        <v>236</v>
      </c>
    </row>
    <row r="57988" spans="1:3" x14ac:dyDescent="0.25">
      <c r="A57988" s="80">
        <v>1151069</v>
      </c>
      <c r="B57988" s="104" t="s">
        <v>236</v>
      </c>
      <c r="C57988" s="84" t="s">
        <v>236</v>
      </c>
    </row>
    <row r="57989" spans="1:3" x14ac:dyDescent="0.25">
      <c r="A57989" s="80">
        <v>1151070</v>
      </c>
      <c r="B57989" s="104" t="s">
        <v>236</v>
      </c>
      <c r="C57989" s="84" t="s">
        <v>236</v>
      </c>
    </row>
    <row r="57990" spans="1:3" x14ac:dyDescent="0.25">
      <c r="A57990" s="80">
        <v>1151071</v>
      </c>
      <c r="B57990" s="104" t="s">
        <v>236</v>
      </c>
      <c r="C57990" s="84" t="s">
        <v>236</v>
      </c>
    </row>
    <row r="57991" spans="1:3" x14ac:dyDescent="0.25">
      <c r="A57991" s="80">
        <v>1151072</v>
      </c>
      <c r="B57991" s="104" t="s">
        <v>236</v>
      </c>
      <c r="C57991" s="84" t="s">
        <v>236</v>
      </c>
    </row>
    <row r="57992" spans="1:3" x14ac:dyDescent="0.25">
      <c r="A57992" s="80">
        <v>1151073</v>
      </c>
      <c r="B57992" s="104" t="s">
        <v>236</v>
      </c>
      <c r="C57992" s="84" t="s">
        <v>236</v>
      </c>
    </row>
    <row r="57993" spans="1:3" x14ac:dyDescent="0.25">
      <c r="A57993" s="80">
        <v>1151074</v>
      </c>
      <c r="B57993" s="104" t="s">
        <v>236</v>
      </c>
      <c r="C57993" s="84" t="s">
        <v>236</v>
      </c>
    </row>
    <row r="57994" spans="1:3" x14ac:dyDescent="0.25">
      <c r="A57994" s="80">
        <v>1151075</v>
      </c>
      <c r="B57994" s="104" t="s">
        <v>236</v>
      </c>
      <c r="C57994" s="84" t="s">
        <v>236</v>
      </c>
    </row>
    <row r="57995" spans="1:3" x14ac:dyDescent="0.25">
      <c r="A57995" s="80">
        <v>1151076</v>
      </c>
      <c r="B57995" s="104" t="s">
        <v>236</v>
      </c>
      <c r="C57995" s="84" t="s">
        <v>236</v>
      </c>
    </row>
    <row r="57996" spans="1:3" x14ac:dyDescent="0.25">
      <c r="A57996" s="80">
        <v>1151077</v>
      </c>
      <c r="B57996" s="104" t="s">
        <v>236</v>
      </c>
      <c r="C57996" s="84" t="s">
        <v>236</v>
      </c>
    </row>
    <row r="57997" spans="1:3" x14ac:dyDescent="0.25">
      <c r="A57997" s="80">
        <v>1151078</v>
      </c>
      <c r="B57997" s="104" t="s">
        <v>236</v>
      </c>
      <c r="C57997" s="84" t="s">
        <v>236</v>
      </c>
    </row>
    <row r="57998" spans="1:3" x14ac:dyDescent="0.25">
      <c r="A57998" s="80">
        <v>1151079</v>
      </c>
      <c r="B57998" s="104" t="s">
        <v>236</v>
      </c>
      <c r="C57998" s="84" t="s">
        <v>236</v>
      </c>
    </row>
    <row r="57999" spans="1:3" x14ac:dyDescent="0.25">
      <c r="A57999" s="80">
        <v>1151080</v>
      </c>
      <c r="B57999" s="104" t="s">
        <v>236</v>
      </c>
      <c r="C57999" s="84" t="s">
        <v>236</v>
      </c>
    </row>
    <row r="58000" spans="1:3" x14ac:dyDescent="0.25">
      <c r="A58000" s="80">
        <v>1151081</v>
      </c>
      <c r="B58000" s="104" t="s">
        <v>236</v>
      </c>
      <c r="C58000" s="84" t="s">
        <v>236</v>
      </c>
    </row>
    <row r="58001" spans="1:3" x14ac:dyDescent="0.25">
      <c r="A58001" s="80">
        <v>1151082</v>
      </c>
      <c r="B58001" s="104" t="s">
        <v>236</v>
      </c>
      <c r="C58001" s="84" t="s">
        <v>236</v>
      </c>
    </row>
    <row r="58002" spans="1:3" x14ac:dyDescent="0.25">
      <c r="A58002" s="80">
        <v>1151083</v>
      </c>
      <c r="B58002" s="104" t="s">
        <v>236</v>
      </c>
      <c r="C58002" s="84" t="s">
        <v>236</v>
      </c>
    </row>
    <row r="58003" spans="1:3" x14ac:dyDescent="0.25">
      <c r="A58003" s="80">
        <v>1151084</v>
      </c>
      <c r="B58003" s="104" t="s">
        <v>236</v>
      </c>
      <c r="C58003" s="84" t="s">
        <v>236</v>
      </c>
    </row>
    <row r="58004" spans="1:3" x14ac:dyDescent="0.25">
      <c r="A58004" s="80">
        <v>1151085</v>
      </c>
      <c r="B58004" s="104" t="s">
        <v>236</v>
      </c>
      <c r="C58004" s="84" t="s">
        <v>236</v>
      </c>
    </row>
    <row r="58005" spans="1:3" x14ac:dyDescent="0.25">
      <c r="A58005" s="80">
        <v>1151086</v>
      </c>
      <c r="B58005" s="104" t="s">
        <v>236</v>
      </c>
      <c r="C58005" s="84" t="s">
        <v>236</v>
      </c>
    </row>
    <row r="58006" spans="1:3" x14ac:dyDescent="0.25">
      <c r="A58006" s="80">
        <v>1151087</v>
      </c>
      <c r="B58006" s="104" t="s">
        <v>236</v>
      </c>
      <c r="C58006" s="84" t="s">
        <v>236</v>
      </c>
    </row>
    <row r="58007" spans="1:3" x14ac:dyDescent="0.25">
      <c r="A58007" s="80">
        <v>1151088</v>
      </c>
      <c r="B58007" s="104" t="s">
        <v>236</v>
      </c>
      <c r="C58007" s="84" t="s">
        <v>236</v>
      </c>
    </row>
    <row r="58008" spans="1:3" x14ac:dyDescent="0.25">
      <c r="A58008" s="80">
        <v>1151089</v>
      </c>
      <c r="B58008" s="104" t="s">
        <v>236</v>
      </c>
      <c r="C58008" s="84" t="s">
        <v>236</v>
      </c>
    </row>
    <row r="58009" spans="1:3" x14ac:dyDescent="0.25">
      <c r="A58009" s="80">
        <v>1151090</v>
      </c>
      <c r="B58009" s="104" t="s">
        <v>236</v>
      </c>
      <c r="C58009" s="84" t="s">
        <v>236</v>
      </c>
    </row>
    <row r="58010" spans="1:3" x14ac:dyDescent="0.25">
      <c r="A58010" s="80">
        <v>1151091</v>
      </c>
      <c r="B58010" s="104" t="s">
        <v>236</v>
      </c>
      <c r="C58010" s="84" t="s">
        <v>236</v>
      </c>
    </row>
    <row r="58011" spans="1:3" x14ac:dyDescent="0.25">
      <c r="A58011" s="80">
        <v>1151092</v>
      </c>
      <c r="B58011" s="104" t="s">
        <v>236</v>
      </c>
      <c r="C58011" s="84" t="s">
        <v>236</v>
      </c>
    </row>
    <row r="58012" spans="1:3" x14ac:dyDescent="0.25">
      <c r="A58012" s="80">
        <v>1151093</v>
      </c>
      <c r="B58012" s="104" t="s">
        <v>236</v>
      </c>
      <c r="C58012" s="84" t="s">
        <v>236</v>
      </c>
    </row>
    <row r="58013" spans="1:3" x14ac:dyDescent="0.25">
      <c r="A58013" s="80">
        <v>1151094</v>
      </c>
      <c r="B58013" s="104" t="s">
        <v>236</v>
      </c>
      <c r="C58013" s="84" t="s">
        <v>236</v>
      </c>
    </row>
    <row r="58014" spans="1:3" x14ac:dyDescent="0.25">
      <c r="A58014" s="80">
        <v>1151095</v>
      </c>
      <c r="B58014" s="104" t="s">
        <v>236</v>
      </c>
      <c r="C58014" s="84" t="s">
        <v>236</v>
      </c>
    </row>
    <row r="58015" spans="1:3" x14ac:dyDescent="0.25">
      <c r="A58015" s="80">
        <v>1151096</v>
      </c>
      <c r="B58015" s="104" t="s">
        <v>236</v>
      </c>
      <c r="C58015" s="84" t="s">
        <v>236</v>
      </c>
    </row>
    <row r="58016" spans="1:3" x14ac:dyDescent="0.25">
      <c r="A58016" s="80">
        <v>1151097</v>
      </c>
      <c r="B58016" s="104" t="s">
        <v>236</v>
      </c>
      <c r="C58016" s="84" t="s">
        <v>236</v>
      </c>
    </row>
    <row r="58017" spans="1:3" x14ac:dyDescent="0.25">
      <c r="A58017" s="80">
        <v>1151098</v>
      </c>
      <c r="B58017" s="104" t="s">
        <v>236</v>
      </c>
      <c r="C58017" s="84" t="s">
        <v>236</v>
      </c>
    </row>
    <row r="58018" spans="1:3" x14ac:dyDescent="0.25">
      <c r="A58018" s="80">
        <v>1151099</v>
      </c>
      <c r="B58018" s="104" t="s">
        <v>236</v>
      </c>
      <c r="C58018" s="84" t="s">
        <v>236</v>
      </c>
    </row>
    <row r="58019" spans="1:3" x14ac:dyDescent="0.25">
      <c r="A58019" s="80">
        <v>1151100</v>
      </c>
      <c r="B58019" s="104" t="s">
        <v>236</v>
      </c>
      <c r="C58019" s="84" t="s">
        <v>236</v>
      </c>
    </row>
    <row r="58020" spans="1:3" x14ac:dyDescent="0.25">
      <c r="A58020" s="80">
        <v>1151101</v>
      </c>
      <c r="B58020" s="104" t="s">
        <v>236</v>
      </c>
      <c r="C58020" s="84" t="s">
        <v>236</v>
      </c>
    </row>
    <row r="58021" spans="1:3" x14ac:dyDescent="0.25">
      <c r="A58021" s="80">
        <v>1151102</v>
      </c>
      <c r="B58021" s="104" t="s">
        <v>236</v>
      </c>
      <c r="C58021" s="84" t="s">
        <v>236</v>
      </c>
    </row>
    <row r="58022" spans="1:3" x14ac:dyDescent="0.25">
      <c r="A58022" s="80">
        <v>1151103</v>
      </c>
      <c r="B58022" s="104" t="s">
        <v>236</v>
      </c>
      <c r="C58022" s="84" t="s">
        <v>236</v>
      </c>
    </row>
    <row r="58023" spans="1:3" x14ac:dyDescent="0.25">
      <c r="A58023" s="80">
        <v>1151104</v>
      </c>
      <c r="B58023" s="104" t="s">
        <v>236</v>
      </c>
      <c r="C58023" s="84" t="s">
        <v>236</v>
      </c>
    </row>
    <row r="58024" spans="1:3" x14ac:dyDescent="0.25">
      <c r="A58024" s="80">
        <v>1151105</v>
      </c>
      <c r="B58024" s="104" t="s">
        <v>236</v>
      </c>
      <c r="C58024" s="84" t="s">
        <v>236</v>
      </c>
    </row>
    <row r="58025" spans="1:3" x14ac:dyDescent="0.25">
      <c r="A58025" s="80">
        <v>1151106</v>
      </c>
      <c r="B58025" s="104" t="s">
        <v>236</v>
      </c>
      <c r="C58025" s="84" t="s">
        <v>236</v>
      </c>
    </row>
    <row r="58026" spans="1:3" x14ac:dyDescent="0.25">
      <c r="A58026" s="80">
        <v>1151107</v>
      </c>
      <c r="B58026" s="104" t="s">
        <v>236</v>
      </c>
      <c r="C58026" s="84" t="s">
        <v>236</v>
      </c>
    </row>
    <row r="58027" spans="1:3" x14ac:dyDescent="0.25">
      <c r="A58027" s="80">
        <v>1151108</v>
      </c>
      <c r="B58027" s="104" t="s">
        <v>236</v>
      </c>
      <c r="C58027" s="84" t="s">
        <v>236</v>
      </c>
    </row>
    <row r="58028" spans="1:3" x14ac:dyDescent="0.25">
      <c r="A58028" s="80">
        <v>1151109</v>
      </c>
      <c r="B58028" s="104" t="s">
        <v>236</v>
      </c>
      <c r="C58028" s="84" t="s">
        <v>236</v>
      </c>
    </row>
    <row r="58029" spans="1:3" x14ac:dyDescent="0.25">
      <c r="A58029" s="80">
        <v>1151110</v>
      </c>
      <c r="B58029" s="104" t="s">
        <v>236</v>
      </c>
      <c r="C58029" s="84" t="s">
        <v>236</v>
      </c>
    </row>
    <row r="58030" spans="1:3" x14ac:dyDescent="0.25">
      <c r="A58030" s="80">
        <v>1151111</v>
      </c>
      <c r="B58030" s="104" t="s">
        <v>236</v>
      </c>
      <c r="C58030" s="84" t="s">
        <v>236</v>
      </c>
    </row>
    <row r="58031" spans="1:3" x14ac:dyDescent="0.25">
      <c r="A58031" s="80">
        <v>1151112</v>
      </c>
      <c r="B58031" s="104" t="s">
        <v>236</v>
      </c>
      <c r="C58031" s="84" t="s">
        <v>236</v>
      </c>
    </row>
    <row r="58032" spans="1:3" x14ac:dyDescent="0.25">
      <c r="A58032" s="80">
        <v>1151113</v>
      </c>
      <c r="B58032" s="104" t="s">
        <v>236</v>
      </c>
      <c r="C58032" s="84" t="s">
        <v>236</v>
      </c>
    </row>
    <row r="58033" spans="1:3" x14ac:dyDescent="0.25">
      <c r="A58033" s="80">
        <v>1151114</v>
      </c>
      <c r="B58033" s="104" t="s">
        <v>236</v>
      </c>
      <c r="C58033" s="84" t="s">
        <v>236</v>
      </c>
    </row>
    <row r="58034" spans="1:3" x14ac:dyDescent="0.25">
      <c r="A58034" s="80">
        <v>1151115</v>
      </c>
      <c r="B58034" s="104" t="s">
        <v>236</v>
      </c>
      <c r="C58034" s="84" t="s">
        <v>236</v>
      </c>
    </row>
    <row r="58035" spans="1:3" x14ac:dyDescent="0.25">
      <c r="A58035" s="80">
        <v>1151116</v>
      </c>
      <c r="B58035" s="104" t="s">
        <v>236</v>
      </c>
      <c r="C58035" s="84" t="s">
        <v>236</v>
      </c>
    </row>
    <row r="58036" spans="1:3" x14ac:dyDescent="0.25">
      <c r="A58036" s="80">
        <v>1151117</v>
      </c>
      <c r="B58036" s="104" t="s">
        <v>236</v>
      </c>
      <c r="C58036" s="84" t="s">
        <v>236</v>
      </c>
    </row>
    <row r="58037" spans="1:3" x14ac:dyDescent="0.25">
      <c r="A58037" s="80">
        <v>1151118</v>
      </c>
      <c r="B58037" s="104" t="s">
        <v>236</v>
      </c>
      <c r="C58037" s="84" t="s">
        <v>236</v>
      </c>
    </row>
    <row r="58038" spans="1:3" x14ac:dyDescent="0.25">
      <c r="A58038" s="80">
        <v>1151119</v>
      </c>
      <c r="B58038" s="104" t="s">
        <v>236</v>
      </c>
      <c r="C58038" s="84" t="s">
        <v>236</v>
      </c>
    </row>
    <row r="58039" spans="1:3" x14ac:dyDescent="0.25">
      <c r="A58039" s="80">
        <v>1151120</v>
      </c>
      <c r="B58039" s="104" t="s">
        <v>236</v>
      </c>
      <c r="C58039" s="84" t="s">
        <v>236</v>
      </c>
    </row>
    <row r="58040" spans="1:3" x14ac:dyDescent="0.25">
      <c r="A58040" s="80">
        <v>1151121</v>
      </c>
      <c r="B58040" s="104" t="s">
        <v>236</v>
      </c>
      <c r="C58040" s="84" t="s">
        <v>236</v>
      </c>
    </row>
    <row r="58041" spans="1:3" x14ac:dyDescent="0.25">
      <c r="A58041" s="80">
        <v>1151122</v>
      </c>
      <c r="B58041" s="104" t="s">
        <v>236</v>
      </c>
      <c r="C58041" s="84" t="s">
        <v>236</v>
      </c>
    </row>
    <row r="58042" spans="1:3" x14ac:dyDescent="0.25">
      <c r="A58042" s="80">
        <v>1151123</v>
      </c>
      <c r="B58042" s="104" t="s">
        <v>236</v>
      </c>
      <c r="C58042" s="84" t="s">
        <v>236</v>
      </c>
    </row>
    <row r="58043" spans="1:3" x14ac:dyDescent="0.25">
      <c r="A58043" s="80">
        <v>1151124</v>
      </c>
      <c r="B58043" s="104" t="s">
        <v>236</v>
      </c>
      <c r="C58043" s="84" t="s">
        <v>236</v>
      </c>
    </row>
    <row r="58044" spans="1:3" x14ac:dyDescent="0.25">
      <c r="A58044" s="80">
        <v>1151125</v>
      </c>
      <c r="B58044" s="104" t="s">
        <v>236</v>
      </c>
      <c r="C58044" s="84" t="s">
        <v>236</v>
      </c>
    </row>
    <row r="58045" spans="1:3" x14ac:dyDescent="0.25">
      <c r="A58045" s="80">
        <v>1151126</v>
      </c>
      <c r="B58045" s="104" t="s">
        <v>236</v>
      </c>
      <c r="C58045" s="84" t="s">
        <v>236</v>
      </c>
    </row>
    <row r="58046" spans="1:3" x14ac:dyDescent="0.25">
      <c r="A58046" s="80">
        <v>1151127</v>
      </c>
      <c r="B58046" s="104" t="s">
        <v>236</v>
      </c>
      <c r="C58046" s="84" t="s">
        <v>236</v>
      </c>
    </row>
    <row r="58047" spans="1:3" x14ac:dyDescent="0.25">
      <c r="A58047" s="80">
        <v>1151128</v>
      </c>
      <c r="B58047" s="104" t="s">
        <v>236</v>
      </c>
      <c r="C58047" s="84" t="s">
        <v>236</v>
      </c>
    </row>
    <row r="58048" spans="1:3" x14ac:dyDescent="0.25">
      <c r="A58048" s="80">
        <v>1151129</v>
      </c>
      <c r="B58048" s="104" t="s">
        <v>236</v>
      </c>
      <c r="C58048" s="84" t="s">
        <v>236</v>
      </c>
    </row>
    <row r="58049" spans="1:3" x14ac:dyDescent="0.25">
      <c r="A58049" s="80">
        <v>1151130</v>
      </c>
      <c r="B58049" s="104" t="s">
        <v>236</v>
      </c>
      <c r="C58049" s="84" t="s">
        <v>236</v>
      </c>
    </row>
    <row r="58050" spans="1:3" x14ac:dyDescent="0.25">
      <c r="A58050" s="80">
        <v>1151131</v>
      </c>
      <c r="B58050" s="104" t="s">
        <v>236</v>
      </c>
      <c r="C58050" s="84" t="s">
        <v>236</v>
      </c>
    </row>
    <row r="58051" spans="1:3" x14ac:dyDescent="0.25">
      <c r="A58051" s="80">
        <v>1151132</v>
      </c>
      <c r="B58051" s="104" t="s">
        <v>236</v>
      </c>
      <c r="C58051" s="84" t="s">
        <v>236</v>
      </c>
    </row>
    <row r="58052" spans="1:3" x14ac:dyDescent="0.25">
      <c r="A58052" s="80">
        <v>1151133</v>
      </c>
      <c r="B58052" s="104" t="s">
        <v>236</v>
      </c>
      <c r="C58052" s="84" t="s">
        <v>236</v>
      </c>
    </row>
    <row r="58053" spans="1:3" x14ac:dyDescent="0.25">
      <c r="A58053" s="80">
        <v>1151134</v>
      </c>
      <c r="B58053" s="104" t="s">
        <v>236</v>
      </c>
      <c r="C58053" s="84" t="s">
        <v>236</v>
      </c>
    </row>
    <row r="58054" spans="1:3" x14ac:dyDescent="0.25">
      <c r="A58054" s="80">
        <v>1151135</v>
      </c>
      <c r="B58054" s="104" t="s">
        <v>236</v>
      </c>
      <c r="C58054" s="84" t="s">
        <v>236</v>
      </c>
    </row>
    <row r="58055" spans="1:3" x14ac:dyDescent="0.25">
      <c r="A58055" s="80">
        <v>1151136</v>
      </c>
      <c r="B58055" s="104" t="s">
        <v>236</v>
      </c>
      <c r="C58055" s="84" t="s">
        <v>236</v>
      </c>
    </row>
    <row r="58056" spans="1:3" x14ac:dyDescent="0.25">
      <c r="A58056" s="80">
        <v>1151137</v>
      </c>
      <c r="B58056" s="104" t="s">
        <v>236</v>
      </c>
      <c r="C58056" s="84" t="s">
        <v>236</v>
      </c>
    </row>
    <row r="58057" spans="1:3" x14ac:dyDescent="0.25">
      <c r="A58057" s="80">
        <v>1151138</v>
      </c>
      <c r="B58057" s="104" t="s">
        <v>236</v>
      </c>
      <c r="C58057" s="84" t="s">
        <v>236</v>
      </c>
    </row>
    <row r="58058" spans="1:3" x14ac:dyDescent="0.25">
      <c r="A58058" s="80">
        <v>1151139</v>
      </c>
      <c r="B58058" s="104" t="s">
        <v>236</v>
      </c>
      <c r="C58058" s="84" t="s">
        <v>236</v>
      </c>
    </row>
    <row r="58059" spans="1:3" x14ac:dyDescent="0.25">
      <c r="A58059" s="80">
        <v>1151140</v>
      </c>
      <c r="B58059" s="104" t="s">
        <v>236</v>
      </c>
      <c r="C58059" s="84" t="s">
        <v>236</v>
      </c>
    </row>
    <row r="58060" spans="1:3" x14ac:dyDescent="0.25">
      <c r="A58060" s="80">
        <v>1151141</v>
      </c>
      <c r="B58060" s="104" t="s">
        <v>236</v>
      </c>
      <c r="C58060" s="84" t="s">
        <v>236</v>
      </c>
    </row>
    <row r="58061" spans="1:3" x14ac:dyDescent="0.25">
      <c r="A58061" s="80">
        <v>1151142</v>
      </c>
      <c r="B58061" s="104" t="s">
        <v>236</v>
      </c>
      <c r="C58061" s="84" t="s">
        <v>236</v>
      </c>
    </row>
    <row r="58062" spans="1:3" x14ac:dyDescent="0.25">
      <c r="A58062" s="80">
        <v>1151143</v>
      </c>
      <c r="B58062" s="104" t="s">
        <v>236</v>
      </c>
      <c r="C58062" s="84" t="s">
        <v>236</v>
      </c>
    </row>
    <row r="58063" spans="1:3" x14ac:dyDescent="0.25">
      <c r="A58063" s="80">
        <v>1151144</v>
      </c>
      <c r="B58063" s="104" t="s">
        <v>236</v>
      </c>
      <c r="C58063" s="84" t="s">
        <v>236</v>
      </c>
    </row>
    <row r="58064" spans="1:3" x14ac:dyDescent="0.25">
      <c r="A58064" s="80">
        <v>1151145</v>
      </c>
      <c r="B58064" s="104" t="s">
        <v>236</v>
      </c>
      <c r="C58064" s="84" t="s">
        <v>236</v>
      </c>
    </row>
    <row r="58065" spans="1:3" x14ac:dyDescent="0.25">
      <c r="A58065" s="80">
        <v>1151146</v>
      </c>
      <c r="B58065" s="104" t="s">
        <v>236</v>
      </c>
      <c r="C58065" s="84" t="s">
        <v>236</v>
      </c>
    </row>
    <row r="58066" spans="1:3" x14ac:dyDescent="0.25">
      <c r="A58066" s="80">
        <v>1151147</v>
      </c>
      <c r="B58066" s="104" t="s">
        <v>236</v>
      </c>
      <c r="C58066" s="84" t="s">
        <v>236</v>
      </c>
    </row>
    <row r="58067" spans="1:3" x14ac:dyDescent="0.25">
      <c r="A58067" s="80">
        <v>1151148</v>
      </c>
      <c r="B58067" s="104" t="s">
        <v>236</v>
      </c>
      <c r="C58067" s="84" t="s">
        <v>236</v>
      </c>
    </row>
    <row r="58068" spans="1:3" x14ac:dyDescent="0.25">
      <c r="A58068" s="80">
        <v>1151149</v>
      </c>
      <c r="B58068" s="104" t="s">
        <v>236</v>
      </c>
      <c r="C58068" s="84" t="s">
        <v>236</v>
      </c>
    </row>
    <row r="58069" spans="1:3" x14ac:dyDescent="0.25">
      <c r="A58069" s="80">
        <v>1151150</v>
      </c>
      <c r="B58069" s="104" t="s">
        <v>236</v>
      </c>
      <c r="C58069" s="84" t="s">
        <v>236</v>
      </c>
    </row>
    <row r="58070" spans="1:3" x14ac:dyDescent="0.25">
      <c r="A58070" s="80">
        <v>1151151</v>
      </c>
      <c r="B58070" s="104" t="s">
        <v>236</v>
      </c>
      <c r="C58070" s="84" t="s">
        <v>236</v>
      </c>
    </row>
    <row r="58071" spans="1:3" x14ac:dyDescent="0.25">
      <c r="A58071" s="80">
        <v>1151152</v>
      </c>
      <c r="B58071" s="104" t="s">
        <v>236</v>
      </c>
      <c r="C58071" s="84" t="s">
        <v>236</v>
      </c>
    </row>
    <row r="58072" spans="1:3" x14ac:dyDescent="0.25">
      <c r="A58072" s="80">
        <v>1151153</v>
      </c>
      <c r="B58072" s="104" t="s">
        <v>236</v>
      </c>
      <c r="C58072" s="84" t="s">
        <v>236</v>
      </c>
    </row>
    <row r="58073" spans="1:3" x14ac:dyDescent="0.25">
      <c r="A58073" s="80">
        <v>1151154</v>
      </c>
      <c r="B58073" s="104" t="s">
        <v>236</v>
      </c>
      <c r="C58073" s="84" t="s">
        <v>236</v>
      </c>
    </row>
    <row r="58074" spans="1:3" x14ac:dyDescent="0.25">
      <c r="A58074" s="80">
        <v>1151155</v>
      </c>
      <c r="B58074" s="104" t="s">
        <v>236</v>
      </c>
      <c r="C58074" s="84" t="s">
        <v>236</v>
      </c>
    </row>
    <row r="58075" spans="1:3" x14ac:dyDescent="0.25">
      <c r="A58075" s="80">
        <v>1151156</v>
      </c>
      <c r="B58075" s="104" t="s">
        <v>236</v>
      </c>
      <c r="C58075" s="84" t="s">
        <v>236</v>
      </c>
    </row>
    <row r="58076" spans="1:3" x14ac:dyDescent="0.25">
      <c r="A58076" s="80">
        <v>1151157</v>
      </c>
      <c r="B58076" s="104" t="s">
        <v>236</v>
      </c>
      <c r="C58076" s="84" t="s">
        <v>236</v>
      </c>
    </row>
    <row r="58077" spans="1:3" x14ac:dyDescent="0.25">
      <c r="A58077" s="80">
        <v>1151158</v>
      </c>
      <c r="B58077" s="104" t="s">
        <v>236</v>
      </c>
      <c r="C58077" s="84" t="s">
        <v>236</v>
      </c>
    </row>
    <row r="58078" spans="1:3" x14ac:dyDescent="0.25">
      <c r="A58078" s="80">
        <v>1151159</v>
      </c>
      <c r="B58078" s="104" t="s">
        <v>236</v>
      </c>
      <c r="C58078" s="84" t="s">
        <v>236</v>
      </c>
    </row>
    <row r="58079" spans="1:3" x14ac:dyDescent="0.25">
      <c r="A58079" s="80">
        <v>1151160</v>
      </c>
      <c r="B58079" s="104" t="s">
        <v>236</v>
      </c>
      <c r="C58079" s="84" t="s">
        <v>236</v>
      </c>
    </row>
    <row r="58080" spans="1:3" x14ac:dyDescent="0.25">
      <c r="A58080" s="80">
        <v>1151161</v>
      </c>
      <c r="B58080" s="104" t="s">
        <v>236</v>
      </c>
      <c r="C58080" s="84" t="s">
        <v>236</v>
      </c>
    </row>
    <row r="58081" spans="1:3" x14ac:dyDescent="0.25">
      <c r="A58081" s="80">
        <v>1151162</v>
      </c>
      <c r="B58081" s="104" t="s">
        <v>236</v>
      </c>
      <c r="C58081" s="84" t="s">
        <v>236</v>
      </c>
    </row>
    <row r="58082" spans="1:3" x14ac:dyDescent="0.25">
      <c r="A58082" s="80">
        <v>1151163</v>
      </c>
      <c r="B58082" s="104" t="s">
        <v>236</v>
      </c>
      <c r="C58082" s="84" t="s">
        <v>236</v>
      </c>
    </row>
    <row r="58083" spans="1:3" x14ac:dyDescent="0.25">
      <c r="A58083" s="80">
        <v>1151164</v>
      </c>
      <c r="B58083" s="104" t="s">
        <v>236</v>
      </c>
      <c r="C58083" s="84" t="s">
        <v>236</v>
      </c>
    </row>
    <row r="58084" spans="1:3" x14ac:dyDescent="0.25">
      <c r="A58084" s="80">
        <v>1151165</v>
      </c>
      <c r="B58084" s="104" t="s">
        <v>236</v>
      </c>
      <c r="C58084" s="84" t="s">
        <v>236</v>
      </c>
    </row>
    <row r="58085" spans="1:3" x14ac:dyDescent="0.25">
      <c r="A58085" s="80">
        <v>1151166</v>
      </c>
      <c r="B58085" s="104" t="s">
        <v>236</v>
      </c>
      <c r="C58085" s="84" t="s">
        <v>236</v>
      </c>
    </row>
    <row r="58086" spans="1:3" x14ac:dyDescent="0.25">
      <c r="A58086" s="80">
        <v>1151167</v>
      </c>
      <c r="B58086" s="104" t="s">
        <v>236</v>
      </c>
      <c r="C58086" s="84" t="s">
        <v>236</v>
      </c>
    </row>
    <row r="58087" spans="1:3" x14ac:dyDescent="0.25">
      <c r="A58087" s="80">
        <v>1151168</v>
      </c>
      <c r="B58087" s="104" t="s">
        <v>236</v>
      </c>
      <c r="C58087" s="84" t="s">
        <v>236</v>
      </c>
    </row>
    <row r="58088" spans="1:3" x14ac:dyDescent="0.25">
      <c r="A58088" s="80">
        <v>1151169</v>
      </c>
      <c r="B58088" s="104" t="s">
        <v>236</v>
      </c>
      <c r="C58088" s="84" t="s">
        <v>236</v>
      </c>
    </row>
    <row r="58089" spans="1:3" x14ac:dyDescent="0.25">
      <c r="A58089" s="80">
        <v>1151170</v>
      </c>
      <c r="B58089" s="104" t="s">
        <v>236</v>
      </c>
      <c r="C58089" s="84" t="s">
        <v>236</v>
      </c>
    </row>
    <row r="58090" spans="1:3" x14ac:dyDescent="0.25">
      <c r="A58090" s="80">
        <v>1151171</v>
      </c>
      <c r="B58090" s="104" t="s">
        <v>236</v>
      </c>
      <c r="C58090" s="84" t="s">
        <v>236</v>
      </c>
    </row>
    <row r="58091" spans="1:3" x14ac:dyDescent="0.25">
      <c r="A58091" s="80">
        <v>1151172</v>
      </c>
      <c r="B58091" s="104" t="s">
        <v>236</v>
      </c>
      <c r="C58091" s="84" t="s">
        <v>236</v>
      </c>
    </row>
    <row r="58092" spans="1:3" x14ac:dyDescent="0.25">
      <c r="A58092" s="80">
        <v>1151173</v>
      </c>
      <c r="B58092" s="104" t="s">
        <v>236</v>
      </c>
      <c r="C58092" s="84" t="s">
        <v>236</v>
      </c>
    </row>
    <row r="58093" spans="1:3" x14ac:dyDescent="0.25">
      <c r="A58093" s="80">
        <v>1151174</v>
      </c>
      <c r="B58093" s="104" t="s">
        <v>236</v>
      </c>
      <c r="C58093" s="84" t="s">
        <v>236</v>
      </c>
    </row>
    <row r="58094" spans="1:3" x14ac:dyDescent="0.25">
      <c r="A58094" s="80">
        <v>1151175</v>
      </c>
      <c r="B58094" s="104" t="s">
        <v>236</v>
      </c>
      <c r="C58094" s="84" t="s">
        <v>236</v>
      </c>
    </row>
    <row r="58095" spans="1:3" x14ac:dyDescent="0.25">
      <c r="A58095" s="80">
        <v>1151176</v>
      </c>
      <c r="B58095" s="104" t="s">
        <v>236</v>
      </c>
      <c r="C58095" s="84" t="s">
        <v>236</v>
      </c>
    </row>
    <row r="58096" spans="1:3" x14ac:dyDescent="0.25">
      <c r="A58096" s="80">
        <v>1151177</v>
      </c>
      <c r="B58096" s="104" t="s">
        <v>236</v>
      </c>
      <c r="C58096" s="84" t="s">
        <v>236</v>
      </c>
    </row>
    <row r="58097" spans="1:3" x14ac:dyDescent="0.25">
      <c r="A58097" s="80">
        <v>1151178</v>
      </c>
      <c r="B58097" s="104" t="s">
        <v>236</v>
      </c>
      <c r="C58097" s="84" t="s">
        <v>236</v>
      </c>
    </row>
    <row r="58098" spans="1:3" x14ac:dyDescent="0.25">
      <c r="A58098" s="80">
        <v>1151179</v>
      </c>
      <c r="B58098" s="104" t="s">
        <v>236</v>
      </c>
      <c r="C58098" s="84" t="s">
        <v>236</v>
      </c>
    </row>
    <row r="58099" spans="1:3" x14ac:dyDescent="0.25">
      <c r="A58099" s="80">
        <v>1151180</v>
      </c>
      <c r="B58099" s="104" t="s">
        <v>236</v>
      </c>
      <c r="C58099" s="84" t="s">
        <v>236</v>
      </c>
    </row>
    <row r="58100" spans="1:3" x14ac:dyDescent="0.25">
      <c r="A58100" s="80">
        <v>1151181</v>
      </c>
      <c r="B58100" s="104" t="s">
        <v>236</v>
      </c>
      <c r="C58100" s="84" t="s">
        <v>236</v>
      </c>
    </row>
    <row r="58101" spans="1:3" x14ac:dyDescent="0.25">
      <c r="A58101" s="80">
        <v>1151182</v>
      </c>
      <c r="B58101" s="104" t="s">
        <v>236</v>
      </c>
      <c r="C58101" s="84" t="s">
        <v>236</v>
      </c>
    </row>
    <row r="58102" spans="1:3" x14ac:dyDescent="0.25">
      <c r="A58102" s="80">
        <v>1151183</v>
      </c>
      <c r="B58102" s="104" t="s">
        <v>236</v>
      </c>
      <c r="C58102" s="84" t="s">
        <v>236</v>
      </c>
    </row>
    <row r="58103" spans="1:3" x14ac:dyDescent="0.25">
      <c r="A58103" s="80">
        <v>1151184</v>
      </c>
      <c r="B58103" s="104" t="s">
        <v>236</v>
      </c>
      <c r="C58103" s="84" t="s">
        <v>236</v>
      </c>
    </row>
    <row r="58104" spans="1:3" x14ac:dyDescent="0.25">
      <c r="A58104" s="80">
        <v>1151185</v>
      </c>
      <c r="B58104" s="104" t="s">
        <v>236</v>
      </c>
      <c r="C58104" s="84" t="s">
        <v>236</v>
      </c>
    </row>
    <row r="58105" spans="1:3" x14ac:dyDescent="0.25">
      <c r="A58105" s="80">
        <v>1151186</v>
      </c>
      <c r="B58105" s="104" t="s">
        <v>236</v>
      </c>
      <c r="C58105" s="84" t="s">
        <v>236</v>
      </c>
    </row>
    <row r="58106" spans="1:3" x14ac:dyDescent="0.25">
      <c r="A58106" s="80">
        <v>1151187</v>
      </c>
      <c r="B58106" s="104" t="s">
        <v>236</v>
      </c>
      <c r="C58106" s="84" t="s">
        <v>236</v>
      </c>
    </row>
    <row r="58107" spans="1:3" x14ac:dyDescent="0.25">
      <c r="A58107" s="80">
        <v>1151188</v>
      </c>
      <c r="B58107" s="104" t="s">
        <v>236</v>
      </c>
      <c r="C58107" s="84" t="s">
        <v>236</v>
      </c>
    </row>
    <row r="58108" spans="1:3" x14ac:dyDescent="0.25">
      <c r="A58108" s="80">
        <v>1151189</v>
      </c>
      <c r="B58108" s="104" t="s">
        <v>236</v>
      </c>
      <c r="C58108" s="84" t="s">
        <v>236</v>
      </c>
    </row>
    <row r="58109" spans="1:3" x14ac:dyDescent="0.25">
      <c r="A58109" s="80">
        <v>1151190</v>
      </c>
      <c r="B58109" s="104" t="s">
        <v>236</v>
      </c>
      <c r="C58109" s="84" t="s">
        <v>236</v>
      </c>
    </row>
    <row r="58110" spans="1:3" x14ac:dyDescent="0.25">
      <c r="A58110" s="80">
        <v>1151191</v>
      </c>
      <c r="B58110" s="104" t="s">
        <v>236</v>
      </c>
      <c r="C58110" s="84" t="s">
        <v>236</v>
      </c>
    </row>
    <row r="58111" spans="1:3" x14ac:dyDescent="0.25">
      <c r="A58111" s="80">
        <v>1151192</v>
      </c>
      <c r="B58111" s="104" t="s">
        <v>236</v>
      </c>
      <c r="C58111" s="84" t="s">
        <v>236</v>
      </c>
    </row>
    <row r="58112" spans="1:3" x14ac:dyDescent="0.25">
      <c r="A58112" s="80">
        <v>1151193</v>
      </c>
      <c r="B58112" s="104" t="s">
        <v>236</v>
      </c>
      <c r="C58112" s="84" t="s">
        <v>236</v>
      </c>
    </row>
    <row r="58113" spans="1:3" x14ac:dyDescent="0.25">
      <c r="A58113" s="80">
        <v>1151194</v>
      </c>
      <c r="B58113" s="104" t="s">
        <v>236</v>
      </c>
      <c r="C58113" s="84" t="s">
        <v>236</v>
      </c>
    </row>
    <row r="58114" spans="1:3" x14ac:dyDescent="0.25">
      <c r="A58114" s="80">
        <v>1151195</v>
      </c>
      <c r="B58114" s="104" t="s">
        <v>236</v>
      </c>
      <c r="C58114" s="84" t="s">
        <v>236</v>
      </c>
    </row>
    <row r="58115" spans="1:3" x14ac:dyDescent="0.25">
      <c r="A58115" s="80">
        <v>1151196</v>
      </c>
      <c r="B58115" s="104" t="s">
        <v>236</v>
      </c>
      <c r="C58115" s="84" t="s">
        <v>236</v>
      </c>
    </row>
    <row r="58116" spans="1:3" x14ac:dyDescent="0.25">
      <c r="A58116" s="80">
        <v>1151197</v>
      </c>
      <c r="B58116" s="104" t="s">
        <v>236</v>
      </c>
      <c r="C58116" s="84" t="s">
        <v>236</v>
      </c>
    </row>
    <row r="58117" spans="1:3" x14ac:dyDescent="0.25">
      <c r="A58117" s="80">
        <v>1151198</v>
      </c>
      <c r="B58117" s="104" t="s">
        <v>236</v>
      </c>
      <c r="C58117" s="84" t="s">
        <v>236</v>
      </c>
    </row>
    <row r="58118" spans="1:3" x14ac:dyDescent="0.25">
      <c r="A58118" s="80">
        <v>1151199</v>
      </c>
      <c r="B58118" s="104" t="s">
        <v>236</v>
      </c>
      <c r="C58118" s="84" t="s">
        <v>236</v>
      </c>
    </row>
    <row r="58119" spans="1:3" x14ac:dyDescent="0.25">
      <c r="A58119" s="80">
        <v>1151200</v>
      </c>
      <c r="B58119" s="104" t="s">
        <v>236</v>
      </c>
      <c r="C58119" s="84" t="s">
        <v>236</v>
      </c>
    </row>
    <row r="58120" spans="1:3" x14ac:dyDescent="0.25">
      <c r="A58120" s="80">
        <v>1151201</v>
      </c>
      <c r="B58120" s="104" t="s">
        <v>236</v>
      </c>
      <c r="C58120" s="84" t="s">
        <v>236</v>
      </c>
    </row>
    <row r="58121" spans="1:3" x14ac:dyDescent="0.25">
      <c r="A58121" s="80">
        <v>1151202</v>
      </c>
      <c r="B58121" s="104" t="s">
        <v>236</v>
      </c>
      <c r="C58121" s="84" t="s">
        <v>236</v>
      </c>
    </row>
    <row r="58122" spans="1:3" x14ac:dyDescent="0.25">
      <c r="A58122" s="80">
        <v>1151203</v>
      </c>
      <c r="B58122" s="104" t="s">
        <v>236</v>
      </c>
      <c r="C58122" s="84" t="s">
        <v>236</v>
      </c>
    </row>
    <row r="58123" spans="1:3" x14ac:dyDescent="0.25">
      <c r="A58123" s="80">
        <v>1151204</v>
      </c>
      <c r="B58123" s="104" t="s">
        <v>236</v>
      </c>
      <c r="C58123" s="84" t="s">
        <v>236</v>
      </c>
    </row>
    <row r="58124" spans="1:3" x14ac:dyDescent="0.25">
      <c r="A58124" s="80">
        <v>1151205</v>
      </c>
      <c r="B58124" s="104" t="s">
        <v>236</v>
      </c>
      <c r="C58124" s="84" t="s">
        <v>236</v>
      </c>
    </row>
    <row r="58125" spans="1:3" x14ac:dyDescent="0.25">
      <c r="A58125" s="80">
        <v>1151206</v>
      </c>
      <c r="B58125" s="104" t="s">
        <v>236</v>
      </c>
      <c r="C58125" s="84" t="s">
        <v>236</v>
      </c>
    </row>
    <row r="58126" spans="1:3" x14ac:dyDescent="0.25">
      <c r="A58126" s="80">
        <v>1151207</v>
      </c>
      <c r="B58126" s="104" t="s">
        <v>236</v>
      </c>
      <c r="C58126" s="84" t="s">
        <v>236</v>
      </c>
    </row>
    <row r="58127" spans="1:3" x14ac:dyDescent="0.25">
      <c r="A58127" s="80">
        <v>1151208</v>
      </c>
      <c r="B58127" s="104" t="s">
        <v>236</v>
      </c>
      <c r="C58127" s="84" t="s">
        <v>236</v>
      </c>
    </row>
    <row r="58128" spans="1:3" x14ac:dyDescent="0.25">
      <c r="A58128" s="80">
        <v>1151209</v>
      </c>
      <c r="B58128" s="104" t="s">
        <v>236</v>
      </c>
      <c r="C58128" s="84" t="s">
        <v>236</v>
      </c>
    </row>
    <row r="58129" spans="1:3" x14ac:dyDescent="0.25">
      <c r="A58129" s="80">
        <v>1151210</v>
      </c>
      <c r="B58129" s="104" t="s">
        <v>236</v>
      </c>
      <c r="C58129" s="84" t="s">
        <v>236</v>
      </c>
    </row>
    <row r="58130" spans="1:3" x14ac:dyDescent="0.25">
      <c r="A58130" s="80">
        <v>1151211</v>
      </c>
      <c r="B58130" s="104" t="s">
        <v>236</v>
      </c>
      <c r="C58130" s="84" t="s">
        <v>236</v>
      </c>
    </row>
    <row r="58131" spans="1:3" x14ac:dyDescent="0.25">
      <c r="A58131" s="80">
        <v>1151212</v>
      </c>
      <c r="B58131" s="104" t="s">
        <v>236</v>
      </c>
      <c r="C58131" s="84" t="s">
        <v>236</v>
      </c>
    </row>
    <row r="58132" spans="1:3" x14ac:dyDescent="0.25">
      <c r="A58132" s="80">
        <v>1151213</v>
      </c>
      <c r="B58132" s="104" t="s">
        <v>236</v>
      </c>
      <c r="C58132" s="84" t="s">
        <v>236</v>
      </c>
    </row>
    <row r="58133" spans="1:3" x14ac:dyDescent="0.25">
      <c r="A58133" s="80">
        <v>1151214</v>
      </c>
      <c r="B58133" s="104" t="s">
        <v>236</v>
      </c>
      <c r="C58133" s="84" t="s">
        <v>236</v>
      </c>
    </row>
    <row r="58134" spans="1:3" x14ac:dyDescent="0.25">
      <c r="A58134" s="80">
        <v>1151215</v>
      </c>
      <c r="B58134" s="104" t="s">
        <v>236</v>
      </c>
      <c r="C58134" s="84" t="s">
        <v>236</v>
      </c>
    </row>
    <row r="58135" spans="1:3" x14ac:dyDescent="0.25">
      <c r="A58135" s="80">
        <v>1151216</v>
      </c>
      <c r="B58135" s="104" t="s">
        <v>236</v>
      </c>
      <c r="C58135" s="84" t="s">
        <v>236</v>
      </c>
    </row>
    <row r="58136" spans="1:3" x14ac:dyDescent="0.25">
      <c r="A58136" s="80">
        <v>1151217</v>
      </c>
      <c r="B58136" s="104" t="s">
        <v>236</v>
      </c>
      <c r="C58136" s="84" t="s">
        <v>236</v>
      </c>
    </row>
    <row r="58137" spans="1:3" x14ac:dyDescent="0.25">
      <c r="A58137" s="80">
        <v>1151218</v>
      </c>
      <c r="B58137" s="104" t="s">
        <v>236</v>
      </c>
      <c r="C58137" s="84" t="s">
        <v>236</v>
      </c>
    </row>
    <row r="58138" spans="1:3" x14ac:dyDescent="0.25">
      <c r="A58138" s="80">
        <v>1151219</v>
      </c>
      <c r="B58138" s="104" t="s">
        <v>236</v>
      </c>
      <c r="C58138" s="84" t="s">
        <v>236</v>
      </c>
    </row>
    <row r="58139" spans="1:3" x14ac:dyDescent="0.25">
      <c r="A58139" s="80">
        <v>1151220</v>
      </c>
      <c r="B58139" s="104" t="s">
        <v>236</v>
      </c>
      <c r="C58139" s="84" t="s">
        <v>236</v>
      </c>
    </row>
    <row r="58140" spans="1:3" x14ac:dyDescent="0.25">
      <c r="A58140" s="80">
        <v>1151221</v>
      </c>
      <c r="B58140" s="104" t="s">
        <v>236</v>
      </c>
      <c r="C58140" s="84" t="s">
        <v>236</v>
      </c>
    </row>
    <row r="58141" spans="1:3" x14ac:dyDescent="0.25">
      <c r="A58141" s="80">
        <v>1151222</v>
      </c>
      <c r="B58141" s="104" t="s">
        <v>236</v>
      </c>
      <c r="C58141" s="84" t="s">
        <v>236</v>
      </c>
    </row>
    <row r="58142" spans="1:3" x14ac:dyDescent="0.25">
      <c r="A58142" s="80">
        <v>1151223</v>
      </c>
      <c r="B58142" s="104" t="s">
        <v>236</v>
      </c>
      <c r="C58142" s="84" t="s">
        <v>236</v>
      </c>
    </row>
    <row r="58143" spans="1:3" x14ac:dyDescent="0.25">
      <c r="A58143" s="80">
        <v>1151224</v>
      </c>
      <c r="B58143" s="104" t="s">
        <v>236</v>
      </c>
      <c r="C58143" s="84" t="s">
        <v>236</v>
      </c>
    </row>
    <row r="58144" spans="1:3" x14ac:dyDescent="0.25">
      <c r="A58144" s="80">
        <v>1151225</v>
      </c>
      <c r="B58144" s="104" t="s">
        <v>236</v>
      </c>
      <c r="C58144" s="84" t="s">
        <v>236</v>
      </c>
    </row>
    <row r="58145" spans="1:3" x14ac:dyDescent="0.25">
      <c r="A58145" s="80">
        <v>1151226</v>
      </c>
      <c r="B58145" s="104" t="s">
        <v>236</v>
      </c>
      <c r="C58145" s="84" t="s">
        <v>236</v>
      </c>
    </row>
    <row r="58146" spans="1:3" x14ac:dyDescent="0.25">
      <c r="A58146" s="80">
        <v>1151227</v>
      </c>
      <c r="B58146" s="104" t="s">
        <v>236</v>
      </c>
      <c r="C58146" s="84" t="s">
        <v>236</v>
      </c>
    </row>
    <row r="58147" spans="1:3" x14ac:dyDescent="0.25">
      <c r="A58147" s="80">
        <v>1151228</v>
      </c>
      <c r="B58147" s="104" t="s">
        <v>236</v>
      </c>
      <c r="C58147" s="84" t="s">
        <v>236</v>
      </c>
    </row>
    <row r="58148" spans="1:3" x14ac:dyDescent="0.25">
      <c r="A58148" s="80">
        <v>1151229</v>
      </c>
      <c r="B58148" s="104" t="s">
        <v>236</v>
      </c>
      <c r="C58148" s="84" t="s">
        <v>236</v>
      </c>
    </row>
    <row r="58149" spans="1:3" x14ac:dyDescent="0.25">
      <c r="A58149" s="80">
        <v>1151230</v>
      </c>
      <c r="B58149" s="104" t="s">
        <v>236</v>
      </c>
      <c r="C58149" s="84" t="s">
        <v>236</v>
      </c>
    </row>
    <row r="58150" spans="1:3" x14ac:dyDescent="0.25">
      <c r="A58150" s="80">
        <v>1151231</v>
      </c>
      <c r="B58150" s="104" t="s">
        <v>236</v>
      </c>
      <c r="C58150" s="84" t="s">
        <v>236</v>
      </c>
    </row>
    <row r="58151" spans="1:3" x14ac:dyDescent="0.25">
      <c r="A58151" s="80">
        <v>1151232</v>
      </c>
      <c r="B58151" s="104" t="s">
        <v>236</v>
      </c>
      <c r="C58151" s="84" t="s">
        <v>236</v>
      </c>
    </row>
    <row r="58152" spans="1:3" x14ac:dyDescent="0.25">
      <c r="A58152" s="80">
        <v>1151233</v>
      </c>
      <c r="B58152" s="104" t="s">
        <v>236</v>
      </c>
      <c r="C58152" s="84" t="s">
        <v>236</v>
      </c>
    </row>
    <row r="58153" spans="1:3" x14ac:dyDescent="0.25">
      <c r="A58153" s="80">
        <v>1151234</v>
      </c>
      <c r="B58153" s="104" t="s">
        <v>236</v>
      </c>
      <c r="C58153" s="84" t="s">
        <v>236</v>
      </c>
    </row>
    <row r="58154" spans="1:3" x14ac:dyDescent="0.25">
      <c r="A58154" s="80">
        <v>1151235</v>
      </c>
      <c r="B58154" s="104" t="s">
        <v>236</v>
      </c>
      <c r="C58154" s="84" t="s">
        <v>236</v>
      </c>
    </row>
    <row r="58155" spans="1:3" x14ac:dyDescent="0.25">
      <c r="A58155" s="80">
        <v>1151236</v>
      </c>
      <c r="B58155" s="104" t="s">
        <v>236</v>
      </c>
      <c r="C58155" s="84" t="s">
        <v>236</v>
      </c>
    </row>
    <row r="58156" spans="1:3" x14ac:dyDescent="0.25">
      <c r="A58156" s="80">
        <v>1151237</v>
      </c>
      <c r="B58156" s="104" t="s">
        <v>236</v>
      </c>
      <c r="C58156" s="84" t="s">
        <v>236</v>
      </c>
    </row>
    <row r="58157" spans="1:3" x14ac:dyDescent="0.25">
      <c r="A58157" s="80">
        <v>1151238</v>
      </c>
      <c r="B58157" s="104" t="s">
        <v>236</v>
      </c>
      <c r="C58157" s="84" t="s">
        <v>236</v>
      </c>
    </row>
    <row r="58158" spans="1:3" x14ac:dyDescent="0.25">
      <c r="A58158" s="80">
        <v>1151239</v>
      </c>
      <c r="B58158" s="104" t="s">
        <v>236</v>
      </c>
      <c r="C58158" s="84" t="s">
        <v>236</v>
      </c>
    </row>
    <row r="58159" spans="1:3" x14ac:dyDescent="0.25">
      <c r="A58159" s="80">
        <v>1151241</v>
      </c>
      <c r="B58159" s="104" t="s">
        <v>236</v>
      </c>
      <c r="C58159" s="84" t="s">
        <v>236</v>
      </c>
    </row>
    <row r="58160" spans="1:3" x14ac:dyDescent="0.25">
      <c r="A58160" s="80">
        <v>1151242</v>
      </c>
      <c r="B58160" s="104" t="s">
        <v>236</v>
      </c>
      <c r="C58160" s="84" t="s">
        <v>236</v>
      </c>
    </row>
    <row r="58161" spans="1:3" x14ac:dyDescent="0.25">
      <c r="A58161" s="80">
        <v>1151243</v>
      </c>
      <c r="B58161" s="104" t="s">
        <v>236</v>
      </c>
      <c r="C58161" s="84" t="s">
        <v>236</v>
      </c>
    </row>
    <row r="58162" spans="1:3" x14ac:dyDescent="0.25">
      <c r="A58162" s="80">
        <v>1151244</v>
      </c>
      <c r="B58162" s="104" t="s">
        <v>236</v>
      </c>
      <c r="C58162" s="84" t="s">
        <v>236</v>
      </c>
    </row>
    <row r="58163" spans="1:3" x14ac:dyDescent="0.25">
      <c r="A58163" s="80">
        <v>1151245</v>
      </c>
      <c r="B58163" s="104" t="s">
        <v>236</v>
      </c>
      <c r="C58163" s="84" t="s">
        <v>236</v>
      </c>
    </row>
    <row r="58164" spans="1:3" x14ac:dyDescent="0.25">
      <c r="A58164" s="80">
        <v>1151246</v>
      </c>
      <c r="B58164" s="104" t="s">
        <v>236</v>
      </c>
      <c r="C58164" s="84" t="s">
        <v>236</v>
      </c>
    </row>
    <row r="58165" spans="1:3" x14ac:dyDescent="0.25">
      <c r="A58165" s="80">
        <v>1151247</v>
      </c>
      <c r="B58165" s="104" t="s">
        <v>236</v>
      </c>
      <c r="C58165" s="84" t="s">
        <v>236</v>
      </c>
    </row>
    <row r="58166" spans="1:3" x14ac:dyDescent="0.25">
      <c r="A58166" s="80">
        <v>1151248</v>
      </c>
      <c r="B58166" s="104" t="s">
        <v>236</v>
      </c>
      <c r="C58166" s="84" t="s">
        <v>236</v>
      </c>
    </row>
    <row r="58167" spans="1:3" x14ac:dyDescent="0.25">
      <c r="A58167" s="80">
        <v>1151249</v>
      </c>
      <c r="B58167" s="104" t="s">
        <v>236</v>
      </c>
      <c r="C58167" s="84" t="s">
        <v>236</v>
      </c>
    </row>
    <row r="58168" spans="1:3" x14ac:dyDescent="0.25">
      <c r="A58168" s="80">
        <v>1151250</v>
      </c>
      <c r="B58168" s="104" t="s">
        <v>236</v>
      </c>
      <c r="C58168" s="84" t="s">
        <v>236</v>
      </c>
    </row>
    <row r="58169" spans="1:3" x14ac:dyDescent="0.25">
      <c r="A58169" s="80">
        <v>1151251</v>
      </c>
      <c r="B58169" s="104" t="s">
        <v>236</v>
      </c>
      <c r="C58169" s="84" t="s">
        <v>236</v>
      </c>
    </row>
    <row r="58170" spans="1:3" x14ac:dyDescent="0.25">
      <c r="A58170" s="80">
        <v>1151252</v>
      </c>
      <c r="B58170" s="104" t="s">
        <v>236</v>
      </c>
      <c r="C58170" s="84" t="s">
        <v>236</v>
      </c>
    </row>
    <row r="58171" spans="1:3" x14ac:dyDescent="0.25">
      <c r="A58171" s="80">
        <v>1151253</v>
      </c>
      <c r="B58171" s="104" t="s">
        <v>236</v>
      </c>
      <c r="C58171" s="84" t="s">
        <v>236</v>
      </c>
    </row>
    <row r="58172" spans="1:3" x14ac:dyDescent="0.25">
      <c r="A58172" s="80">
        <v>1151254</v>
      </c>
      <c r="B58172" s="104" t="s">
        <v>236</v>
      </c>
      <c r="C58172" s="84" t="s">
        <v>236</v>
      </c>
    </row>
    <row r="58173" spans="1:3" x14ac:dyDescent="0.25">
      <c r="A58173" s="80">
        <v>1151255</v>
      </c>
      <c r="B58173" s="104" t="s">
        <v>236</v>
      </c>
      <c r="C58173" s="84" t="s">
        <v>236</v>
      </c>
    </row>
    <row r="58174" spans="1:3" x14ac:dyDescent="0.25">
      <c r="A58174" s="80">
        <v>1151256</v>
      </c>
      <c r="B58174" s="104" t="s">
        <v>236</v>
      </c>
      <c r="C58174" s="84" t="s">
        <v>236</v>
      </c>
    </row>
    <row r="58175" spans="1:3" x14ac:dyDescent="0.25">
      <c r="A58175" s="80">
        <v>1151257</v>
      </c>
      <c r="B58175" s="104" t="s">
        <v>236</v>
      </c>
      <c r="C58175" s="84" t="s">
        <v>236</v>
      </c>
    </row>
    <row r="58176" spans="1:3" x14ac:dyDescent="0.25">
      <c r="A58176" s="80">
        <v>1151258</v>
      </c>
      <c r="B58176" s="104" t="s">
        <v>236</v>
      </c>
      <c r="C58176" s="84" t="s">
        <v>236</v>
      </c>
    </row>
    <row r="58177" spans="1:3" x14ac:dyDescent="0.25">
      <c r="A58177" s="80">
        <v>1151259</v>
      </c>
      <c r="B58177" s="104" t="s">
        <v>236</v>
      </c>
      <c r="C58177" s="84" t="s">
        <v>236</v>
      </c>
    </row>
    <row r="58178" spans="1:3" x14ac:dyDescent="0.25">
      <c r="A58178" s="80">
        <v>1151260</v>
      </c>
      <c r="B58178" s="104" t="s">
        <v>236</v>
      </c>
      <c r="C58178" s="84" t="s">
        <v>236</v>
      </c>
    </row>
    <row r="58179" spans="1:3" x14ac:dyDescent="0.25">
      <c r="A58179" s="80">
        <v>1151261</v>
      </c>
      <c r="B58179" s="104" t="s">
        <v>236</v>
      </c>
      <c r="C58179" s="84" t="s">
        <v>236</v>
      </c>
    </row>
    <row r="58180" spans="1:3" x14ac:dyDescent="0.25">
      <c r="A58180" s="80">
        <v>1151262</v>
      </c>
      <c r="B58180" s="104" t="s">
        <v>236</v>
      </c>
      <c r="C58180" s="84" t="s">
        <v>236</v>
      </c>
    </row>
    <row r="58181" spans="1:3" x14ac:dyDescent="0.25">
      <c r="A58181" s="80">
        <v>1151263</v>
      </c>
      <c r="B58181" s="104" t="s">
        <v>236</v>
      </c>
      <c r="C58181" s="84" t="s">
        <v>236</v>
      </c>
    </row>
    <row r="58182" spans="1:3" x14ac:dyDescent="0.25">
      <c r="A58182" s="80">
        <v>1151264</v>
      </c>
      <c r="B58182" s="104" t="s">
        <v>236</v>
      </c>
      <c r="C58182" s="84" t="s">
        <v>236</v>
      </c>
    </row>
    <row r="58183" spans="1:3" x14ac:dyDescent="0.25">
      <c r="A58183" s="80">
        <v>1151265</v>
      </c>
      <c r="B58183" s="104" t="s">
        <v>236</v>
      </c>
      <c r="C58183" s="84" t="s">
        <v>236</v>
      </c>
    </row>
    <row r="58184" spans="1:3" x14ac:dyDescent="0.25">
      <c r="A58184" s="80">
        <v>1151266</v>
      </c>
      <c r="B58184" s="104" t="s">
        <v>236</v>
      </c>
      <c r="C58184" s="84" t="s">
        <v>236</v>
      </c>
    </row>
    <row r="58185" spans="1:3" x14ac:dyDescent="0.25">
      <c r="A58185" s="80">
        <v>1151267</v>
      </c>
      <c r="B58185" s="104" t="s">
        <v>236</v>
      </c>
      <c r="C58185" s="84" t="s">
        <v>236</v>
      </c>
    </row>
    <row r="58186" spans="1:3" x14ac:dyDescent="0.25">
      <c r="A58186" s="80">
        <v>1151268</v>
      </c>
      <c r="B58186" s="104" t="s">
        <v>236</v>
      </c>
      <c r="C58186" s="84" t="s">
        <v>236</v>
      </c>
    </row>
    <row r="58187" spans="1:3" x14ac:dyDescent="0.25">
      <c r="A58187" s="80">
        <v>1151269</v>
      </c>
      <c r="B58187" s="104" t="s">
        <v>236</v>
      </c>
      <c r="C58187" s="84" t="s">
        <v>236</v>
      </c>
    </row>
    <row r="58188" spans="1:3" x14ac:dyDescent="0.25">
      <c r="A58188" s="80">
        <v>1151270</v>
      </c>
      <c r="B58188" s="104" t="s">
        <v>236</v>
      </c>
      <c r="C58188" s="84" t="s">
        <v>236</v>
      </c>
    </row>
    <row r="58189" spans="1:3" x14ac:dyDescent="0.25">
      <c r="A58189" s="80">
        <v>1151271</v>
      </c>
      <c r="B58189" s="104" t="s">
        <v>236</v>
      </c>
      <c r="C58189" s="84" t="s">
        <v>236</v>
      </c>
    </row>
    <row r="58190" spans="1:3" x14ac:dyDescent="0.25">
      <c r="A58190" s="80">
        <v>1151272</v>
      </c>
      <c r="B58190" s="104" t="s">
        <v>236</v>
      </c>
      <c r="C58190" s="84" t="s">
        <v>236</v>
      </c>
    </row>
    <row r="58191" spans="1:3" x14ac:dyDescent="0.25">
      <c r="A58191" s="80">
        <v>1151273</v>
      </c>
      <c r="B58191" s="104" t="s">
        <v>236</v>
      </c>
      <c r="C58191" s="84" t="s">
        <v>236</v>
      </c>
    </row>
    <row r="58192" spans="1:3" x14ac:dyDescent="0.25">
      <c r="A58192" s="80">
        <v>1151274</v>
      </c>
      <c r="B58192" s="104" t="s">
        <v>236</v>
      </c>
      <c r="C58192" s="84" t="s">
        <v>236</v>
      </c>
    </row>
    <row r="58193" spans="1:3" x14ac:dyDescent="0.25">
      <c r="A58193" s="80">
        <v>1151275</v>
      </c>
      <c r="B58193" s="104" t="s">
        <v>236</v>
      </c>
      <c r="C58193" s="84" t="s">
        <v>236</v>
      </c>
    </row>
    <row r="58194" spans="1:3" x14ac:dyDescent="0.25">
      <c r="A58194" s="80">
        <v>1151276</v>
      </c>
      <c r="B58194" s="104" t="s">
        <v>236</v>
      </c>
      <c r="C58194" s="84" t="s">
        <v>236</v>
      </c>
    </row>
    <row r="58195" spans="1:3" x14ac:dyDescent="0.25">
      <c r="A58195" s="80">
        <v>1151277</v>
      </c>
      <c r="B58195" s="104" t="s">
        <v>236</v>
      </c>
      <c r="C58195" s="84" t="s">
        <v>236</v>
      </c>
    </row>
    <row r="58196" spans="1:3" x14ac:dyDescent="0.25">
      <c r="A58196" s="80">
        <v>1151278</v>
      </c>
      <c r="B58196" s="104" t="s">
        <v>236</v>
      </c>
      <c r="C58196" s="84" t="s">
        <v>236</v>
      </c>
    </row>
    <row r="58197" spans="1:3" x14ac:dyDescent="0.25">
      <c r="A58197" s="80">
        <v>1151279</v>
      </c>
      <c r="B58197" s="104" t="s">
        <v>236</v>
      </c>
      <c r="C58197" s="84" t="s">
        <v>236</v>
      </c>
    </row>
    <row r="58198" spans="1:3" x14ac:dyDescent="0.25">
      <c r="A58198" s="80">
        <v>1151280</v>
      </c>
      <c r="B58198" s="104" t="s">
        <v>236</v>
      </c>
      <c r="C58198" s="84" t="s">
        <v>236</v>
      </c>
    </row>
    <row r="58199" spans="1:3" x14ac:dyDescent="0.25">
      <c r="A58199" s="80">
        <v>1151281</v>
      </c>
      <c r="B58199" s="104" t="s">
        <v>236</v>
      </c>
      <c r="C58199" s="84" t="s">
        <v>236</v>
      </c>
    </row>
    <row r="58200" spans="1:3" x14ac:dyDescent="0.25">
      <c r="A58200" s="80">
        <v>1151282</v>
      </c>
      <c r="B58200" s="104" t="s">
        <v>236</v>
      </c>
      <c r="C58200" s="84" t="s">
        <v>236</v>
      </c>
    </row>
    <row r="58201" spans="1:3" x14ac:dyDescent="0.25">
      <c r="A58201" s="80">
        <v>1151283</v>
      </c>
      <c r="B58201" s="104" t="s">
        <v>236</v>
      </c>
      <c r="C58201" s="84" t="s">
        <v>236</v>
      </c>
    </row>
    <row r="58202" spans="1:3" x14ac:dyDescent="0.25">
      <c r="A58202" s="80">
        <v>1151284</v>
      </c>
      <c r="B58202" s="104" t="s">
        <v>236</v>
      </c>
      <c r="C58202" s="84" t="s">
        <v>236</v>
      </c>
    </row>
    <row r="58203" spans="1:3" x14ac:dyDescent="0.25">
      <c r="A58203" s="80">
        <v>1151285</v>
      </c>
      <c r="B58203" s="104" t="s">
        <v>236</v>
      </c>
      <c r="C58203" s="84" t="s">
        <v>236</v>
      </c>
    </row>
    <row r="58204" spans="1:3" x14ac:dyDescent="0.25">
      <c r="A58204" s="80">
        <v>1151286</v>
      </c>
      <c r="B58204" s="104" t="s">
        <v>236</v>
      </c>
      <c r="C58204" s="84" t="s">
        <v>236</v>
      </c>
    </row>
    <row r="58205" spans="1:3" x14ac:dyDescent="0.25">
      <c r="A58205" s="80">
        <v>1151287</v>
      </c>
      <c r="B58205" s="104" t="s">
        <v>236</v>
      </c>
      <c r="C58205" s="84" t="s">
        <v>236</v>
      </c>
    </row>
    <row r="58206" spans="1:3" x14ac:dyDescent="0.25">
      <c r="A58206" s="80">
        <v>1151288</v>
      </c>
      <c r="B58206" s="104" t="s">
        <v>236</v>
      </c>
      <c r="C58206" s="84" t="s">
        <v>236</v>
      </c>
    </row>
    <row r="58207" spans="1:3" x14ac:dyDescent="0.25">
      <c r="A58207" s="80">
        <v>1151289</v>
      </c>
      <c r="B58207" s="104" t="s">
        <v>236</v>
      </c>
      <c r="C58207" s="84" t="s">
        <v>236</v>
      </c>
    </row>
    <row r="58208" spans="1:3" x14ac:dyDescent="0.25">
      <c r="A58208" s="80">
        <v>1151290</v>
      </c>
      <c r="B58208" s="104" t="s">
        <v>236</v>
      </c>
      <c r="C58208" s="84" t="s">
        <v>236</v>
      </c>
    </row>
    <row r="58209" spans="1:3" x14ac:dyDescent="0.25">
      <c r="A58209" s="80">
        <v>1151291</v>
      </c>
      <c r="B58209" s="104" t="s">
        <v>236</v>
      </c>
      <c r="C58209" s="84" t="s">
        <v>236</v>
      </c>
    </row>
    <row r="58210" spans="1:3" x14ac:dyDescent="0.25">
      <c r="A58210" s="80">
        <v>1151292</v>
      </c>
      <c r="B58210" s="104" t="s">
        <v>236</v>
      </c>
      <c r="C58210" s="84" t="s">
        <v>236</v>
      </c>
    </row>
    <row r="58211" spans="1:3" x14ac:dyDescent="0.25">
      <c r="A58211" s="80">
        <v>1151293</v>
      </c>
      <c r="B58211" s="104" t="s">
        <v>236</v>
      </c>
      <c r="C58211" s="84" t="s">
        <v>236</v>
      </c>
    </row>
    <row r="58212" spans="1:3" x14ac:dyDescent="0.25">
      <c r="A58212" s="80">
        <v>1151294</v>
      </c>
      <c r="B58212" s="104" t="s">
        <v>236</v>
      </c>
      <c r="C58212" s="84" t="s">
        <v>236</v>
      </c>
    </row>
    <row r="58213" spans="1:3" x14ac:dyDescent="0.25">
      <c r="A58213" s="80">
        <v>1151295</v>
      </c>
      <c r="B58213" s="104" t="s">
        <v>236</v>
      </c>
      <c r="C58213" s="84" t="s">
        <v>236</v>
      </c>
    </row>
    <row r="58214" spans="1:3" x14ac:dyDescent="0.25">
      <c r="A58214" s="80">
        <v>1151296</v>
      </c>
      <c r="B58214" s="104" t="s">
        <v>236</v>
      </c>
      <c r="C58214" s="84" t="s">
        <v>236</v>
      </c>
    </row>
    <row r="58215" spans="1:3" x14ac:dyDescent="0.25">
      <c r="A58215" s="80">
        <v>1151297</v>
      </c>
      <c r="B58215" s="104" t="s">
        <v>236</v>
      </c>
      <c r="C58215" s="84" t="s">
        <v>236</v>
      </c>
    </row>
    <row r="58216" spans="1:3" x14ac:dyDescent="0.25">
      <c r="A58216" s="80">
        <v>1151298</v>
      </c>
      <c r="B58216" s="104" t="s">
        <v>236</v>
      </c>
      <c r="C58216" s="84" t="s">
        <v>236</v>
      </c>
    </row>
    <row r="58217" spans="1:3" x14ac:dyDescent="0.25">
      <c r="A58217" s="80">
        <v>1151299</v>
      </c>
      <c r="B58217" s="104" t="s">
        <v>236</v>
      </c>
      <c r="C58217" s="84" t="s">
        <v>236</v>
      </c>
    </row>
    <row r="58218" spans="1:3" x14ac:dyDescent="0.25">
      <c r="A58218" s="80">
        <v>1151300</v>
      </c>
      <c r="B58218" s="104" t="s">
        <v>236</v>
      </c>
      <c r="C58218" s="84" t="s">
        <v>236</v>
      </c>
    </row>
    <row r="58219" spans="1:3" x14ac:dyDescent="0.25">
      <c r="A58219" s="80">
        <v>1151301</v>
      </c>
      <c r="B58219" s="104" t="s">
        <v>236</v>
      </c>
      <c r="C58219" s="84" t="s">
        <v>236</v>
      </c>
    </row>
    <row r="58220" spans="1:3" x14ac:dyDescent="0.25">
      <c r="A58220" s="80">
        <v>1151302</v>
      </c>
      <c r="B58220" s="104" t="s">
        <v>236</v>
      </c>
      <c r="C58220" s="84" t="s">
        <v>236</v>
      </c>
    </row>
    <row r="58221" spans="1:3" x14ac:dyDescent="0.25">
      <c r="A58221" s="80">
        <v>1151303</v>
      </c>
      <c r="B58221" s="104" t="s">
        <v>236</v>
      </c>
      <c r="C58221" s="84" t="s">
        <v>236</v>
      </c>
    </row>
    <row r="58222" spans="1:3" x14ac:dyDescent="0.25">
      <c r="A58222" s="80">
        <v>1151304</v>
      </c>
      <c r="B58222" s="104" t="s">
        <v>236</v>
      </c>
      <c r="C58222" s="84" t="s">
        <v>236</v>
      </c>
    </row>
    <row r="58223" spans="1:3" x14ac:dyDescent="0.25">
      <c r="A58223" s="80">
        <v>1151305</v>
      </c>
      <c r="B58223" s="104" t="s">
        <v>236</v>
      </c>
      <c r="C58223" s="84" t="s">
        <v>236</v>
      </c>
    </row>
    <row r="58224" spans="1:3" x14ac:dyDescent="0.25">
      <c r="A58224" s="80">
        <v>1151306</v>
      </c>
      <c r="B58224" s="104" t="s">
        <v>236</v>
      </c>
      <c r="C58224" s="84" t="s">
        <v>236</v>
      </c>
    </row>
    <row r="58225" spans="1:3" x14ac:dyDescent="0.25">
      <c r="A58225" s="80">
        <v>1151307</v>
      </c>
      <c r="B58225" s="104" t="s">
        <v>236</v>
      </c>
      <c r="C58225" s="84" t="s">
        <v>236</v>
      </c>
    </row>
    <row r="58226" spans="1:3" x14ac:dyDescent="0.25">
      <c r="A58226" s="80">
        <v>1151308</v>
      </c>
      <c r="B58226" s="104" t="s">
        <v>236</v>
      </c>
      <c r="C58226" s="84" t="s">
        <v>236</v>
      </c>
    </row>
    <row r="58227" spans="1:3" x14ac:dyDescent="0.25">
      <c r="A58227" s="80">
        <v>1151309</v>
      </c>
      <c r="B58227" s="104" t="s">
        <v>236</v>
      </c>
      <c r="C58227" s="84" t="s">
        <v>236</v>
      </c>
    </row>
    <row r="58228" spans="1:3" x14ac:dyDescent="0.25">
      <c r="A58228" s="80">
        <v>1151310</v>
      </c>
      <c r="B58228" s="104" t="s">
        <v>236</v>
      </c>
      <c r="C58228" s="84" t="s">
        <v>236</v>
      </c>
    </row>
    <row r="58229" spans="1:3" x14ac:dyDescent="0.25">
      <c r="A58229" s="80">
        <v>1151311</v>
      </c>
      <c r="B58229" s="104" t="s">
        <v>236</v>
      </c>
      <c r="C58229" s="84" t="s">
        <v>236</v>
      </c>
    </row>
    <row r="58230" spans="1:3" x14ac:dyDescent="0.25">
      <c r="A58230" s="80">
        <v>1151312</v>
      </c>
      <c r="B58230" s="104" t="s">
        <v>236</v>
      </c>
      <c r="C58230" s="84" t="s">
        <v>236</v>
      </c>
    </row>
    <row r="58231" spans="1:3" x14ac:dyDescent="0.25">
      <c r="A58231" s="80">
        <v>1151313</v>
      </c>
      <c r="B58231" s="104" t="s">
        <v>236</v>
      </c>
      <c r="C58231" s="84" t="s">
        <v>236</v>
      </c>
    </row>
    <row r="58232" spans="1:3" x14ac:dyDescent="0.25">
      <c r="A58232" s="80">
        <v>1151314</v>
      </c>
      <c r="B58232" s="104" t="s">
        <v>236</v>
      </c>
      <c r="C58232" s="84" t="s">
        <v>236</v>
      </c>
    </row>
    <row r="58233" spans="1:3" x14ac:dyDescent="0.25">
      <c r="A58233" s="80">
        <v>1151315</v>
      </c>
      <c r="B58233" s="104" t="s">
        <v>236</v>
      </c>
      <c r="C58233" s="84" t="s">
        <v>236</v>
      </c>
    </row>
    <row r="58234" spans="1:3" x14ac:dyDescent="0.25">
      <c r="A58234" s="80">
        <v>1151316</v>
      </c>
      <c r="B58234" s="104" t="s">
        <v>236</v>
      </c>
      <c r="C58234" s="84" t="s">
        <v>236</v>
      </c>
    </row>
    <row r="58235" spans="1:3" x14ac:dyDescent="0.25">
      <c r="A58235" s="80">
        <v>1151317</v>
      </c>
      <c r="B58235" s="104" t="s">
        <v>236</v>
      </c>
      <c r="C58235" s="84" t="s">
        <v>236</v>
      </c>
    </row>
    <row r="58236" spans="1:3" x14ac:dyDescent="0.25">
      <c r="A58236" s="80">
        <v>1151318</v>
      </c>
      <c r="B58236" s="104" t="s">
        <v>236</v>
      </c>
      <c r="C58236" s="84" t="s">
        <v>236</v>
      </c>
    </row>
    <row r="58237" spans="1:3" x14ac:dyDescent="0.25">
      <c r="A58237" s="80">
        <v>1151319</v>
      </c>
      <c r="B58237" s="104" t="s">
        <v>236</v>
      </c>
      <c r="C58237" s="84" t="s">
        <v>236</v>
      </c>
    </row>
    <row r="58238" spans="1:3" x14ac:dyDescent="0.25">
      <c r="A58238" s="80">
        <v>1151320</v>
      </c>
      <c r="B58238" s="104" t="s">
        <v>236</v>
      </c>
      <c r="C58238" s="84" t="s">
        <v>236</v>
      </c>
    </row>
    <row r="58239" spans="1:3" x14ac:dyDescent="0.25">
      <c r="A58239" s="80">
        <v>1151321</v>
      </c>
      <c r="B58239" s="104" t="s">
        <v>236</v>
      </c>
      <c r="C58239" s="84" t="s">
        <v>236</v>
      </c>
    </row>
    <row r="58240" spans="1:3" x14ac:dyDescent="0.25">
      <c r="A58240" s="80">
        <v>1151322</v>
      </c>
      <c r="B58240" s="104" t="s">
        <v>236</v>
      </c>
      <c r="C58240" s="84" t="s">
        <v>236</v>
      </c>
    </row>
    <row r="58241" spans="1:3" x14ac:dyDescent="0.25">
      <c r="A58241" s="80">
        <v>1151323</v>
      </c>
      <c r="B58241" s="104" t="s">
        <v>236</v>
      </c>
      <c r="C58241" s="84" t="s">
        <v>236</v>
      </c>
    </row>
    <row r="58242" spans="1:3" x14ac:dyDescent="0.25">
      <c r="A58242" s="80">
        <v>1151324</v>
      </c>
      <c r="B58242" s="104" t="s">
        <v>236</v>
      </c>
      <c r="C58242" s="84" t="s">
        <v>236</v>
      </c>
    </row>
    <row r="58243" spans="1:3" x14ac:dyDescent="0.25">
      <c r="A58243" s="80">
        <v>1151325</v>
      </c>
      <c r="B58243" s="104" t="s">
        <v>236</v>
      </c>
      <c r="C58243" s="84" t="s">
        <v>236</v>
      </c>
    </row>
    <row r="58244" spans="1:3" x14ac:dyDescent="0.25">
      <c r="A58244" s="80">
        <v>1151326</v>
      </c>
      <c r="B58244" s="104" t="s">
        <v>236</v>
      </c>
      <c r="C58244" s="84" t="s">
        <v>236</v>
      </c>
    </row>
    <row r="58245" spans="1:3" x14ac:dyDescent="0.25">
      <c r="A58245" s="80">
        <v>1151327</v>
      </c>
      <c r="B58245" s="104" t="s">
        <v>236</v>
      </c>
      <c r="C58245" s="84" t="s">
        <v>236</v>
      </c>
    </row>
    <row r="58246" spans="1:3" x14ac:dyDescent="0.25">
      <c r="A58246" s="80">
        <v>1151328</v>
      </c>
      <c r="B58246" s="104" t="s">
        <v>236</v>
      </c>
      <c r="C58246" s="84" t="s">
        <v>236</v>
      </c>
    </row>
    <row r="58247" spans="1:3" x14ac:dyDescent="0.25">
      <c r="A58247" s="80">
        <v>1151329</v>
      </c>
      <c r="B58247" s="104" t="s">
        <v>236</v>
      </c>
      <c r="C58247" s="84" t="s">
        <v>236</v>
      </c>
    </row>
    <row r="58248" spans="1:3" x14ac:dyDescent="0.25">
      <c r="A58248" s="80">
        <v>1151330</v>
      </c>
      <c r="B58248" s="104" t="s">
        <v>236</v>
      </c>
      <c r="C58248" s="84" t="s">
        <v>236</v>
      </c>
    </row>
    <row r="58249" spans="1:3" x14ac:dyDescent="0.25">
      <c r="A58249" s="80">
        <v>1151331</v>
      </c>
      <c r="B58249" s="104" t="s">
        <v>236</v>
      </c>
      <c r="C58249" s="84" t="s">
        <v>236</v>
      </c>
    </row>
    <row r="58250" spans="1:3" x14ac:dyDescent="0.25">
      <c r="A58250" s="80">
        <v>1151332</v>
      </c>
      <c r="B58250" s="104" t="s">
        <v>236</v>
      </c>
      <c r="C58250" s="84" t="s">
        <v>236</v>
      </c>
    </row>
    <row r="58251" spans="1:3" x14ac:dyDescent="0.25">
      <c r="A58251" s="80">
        <v>1151333</v>
      </c>
      <c r="B58251" s="104" t="s">
        <v>236</v>
      </c>
      <c r="C58251" s="84" t="s">
        <v>236</v>
      </c>
    </row>
    <row r="58252" spans="1:3" x14ac:dyDescent="0.25">
      <c r="A58252" s="80">
        <v>1151334</v>
      </c>
      <c r="B58252" s="104" t="s">
        <v>236</v>
      </c>
      <c r="C58252" s="84" t="s">
        <v>236</v>
      </c>
    </row>
    <row r="58253" spans="1:3" x14ac:dyDescent="0.25">
      <c r="A58253" s="80">
        <v>1151335</v>
      </c>
      <c r="B58253" s="104" t="s">
        <v>236</v>
      </c>
      <c r="C58253" s="84" t="s">
        <v>236</v>
      </c>
    </row>
    <row r="58254" spans="1:3" x14ac:dyDescent="0.25">
      <c r="A58254" s="80">
        <v>1151336</v>
      </c>
      <c r="B58254" s="104" t="s">
        <v>236</v>
      </c>
      <c r="C58254" s="84" t="s">
        <v>236</v>
      </c>
    </row>
    <row r="58255" spans="1:3" x14ac:dyDescent="0.25">
      <c r="A58255" s="80">
        <v>1151337</v>
      </c>
      <c r="B58255" s="104" t="s">
        <v>236</v>
      </c>
      <c r="C58255" s="84" t="s">
        <v>236</v>
      </c>
    </row>
    <row r="58256" spans="1:3" x14ac:dyDescent="0.25">
      <c r="A58256" s="80">
        <v>1151338</v>
      </c>
      <c r="B58256" s="104" t="s">
        <v>236</v>
      </c>
      <c r="C58256" s="84" t="s">
        <v>236</v>
      </c>
    </row>
    <row r="58257" spans="1:3" x14ac:dyDescent="0.25">
      <c r="A58257" s="80">
        <v>1151339</v>
      </c>
      <c r="B58257" s="104" t="s">
        <v>236</v>
      </c>
      <c r="C58257" s="84" t="s">
        <v>236</v>
      </c>
    </row>
    <row r="58258" spans="1:3" x14ac:dyDescent="0.25">
      <c r="A58258" s="80">
        <v>1151340</v>
      </c>
      <c r="B58258" s="104" t="s">
        <v>236</v>
      </c>
      <c r="C58258" s="84" t="s">
        <v>236</v>
      </c>
    </row>
    <row r="58259" spans="1:3" x14ac:dyDescent="0.25">
      <c r="A58259" s="80">
        <v>1151341</v>
      </c>
      <c r="B58259" s="104" t="s">
        <v>236</v>
      </c>
      <c r="C58259" s="84" t="s">
        <v>236</v>
      </c>
    </row>
    <row r="58260" spans="1:3" x14ac:dyDescent="0.25">
      <c r="A58260" s="80">
        <v>1151342</v>
      </c>
      <c r="B58260" s="104" t="s">
        <v>236</v>
      </c>
      <c r="C58260" s="84" t="s">
        <v>236</v>
      </c>
    </row>
    <row r="58261" spans="1:3" x14ac:dyDescent="0.25">
      <c r="A58261" s="80">
        <v>1151343</v>
      </c>
      <c r="B58261" s="104" t="s">
        <v>236</v>
      </c>
      <c r="C58261" s="84" t="s">
        <v>236</v>
      </c>
    </row>
    <row r="58262" spans="1:3" x14ac:dyDescent="0.25">
      <c r="A58262" s="80">
        <v>1151344</v>
      </c>
      <c r="B58262" s="104" t="s">
        <v>236</v>
      </c>
      <c r="C58262" s="84" t="s">
        <v>236</v>
      </c>
    </row>
    <row r="58263" spans="1:3" x14ac:dyDescent="0.25">
      <c r="A58263" s="80">
        <v>1151345</v>
      </c>
      <c r="B58263" s="104" t="s">
        <v>236</v>
      </c>
      <c r="C58263" s="84" t="s">
        <v>236</v>
      </c>
    </row>
    <row r="58264" spans="1:3" x14ac:dyDescent="0.25">
      <c r="A58264" s="80">
        <v>1151346</v>
      </c>
      <c r="B58264" s="104" t="s">
        <v>236</v>
      </c>
      <c r="C58264" s="84" t="s">
        <v>236</v>
      </c>
    </row>
    <row r="58265" spans="1:3" x14ac:dyDescent="0.25">
      <c r="A58265" s="80">
        <v>1151347</v>
      </c>
      <c r="B58265" s="104" t="s">
        <v>236</v>
      </c>
      <c r="C58265" s="84" t="s">
        <v>236</v>
      </c>
    </row>
    <row r="58266" spans="1:3" x14ac:dyDescent="0.25">
      <c r="A58266" s="80">
        <v>1151348</v>
      </c>
      <c r="B58266" s="104" t="s">
        <v>236</v>
      </c>
      <c r="C58266" s="84" t="s">
        <v>236</v>
      </c>
    </row>
    <row r="58267" spans="1:3" x14ac:dyDescent="0.25">
      <c r="A58267" s="80">
        <v>1151349</v>
      </c>
      <c r="B58267" s="104" t="s">
        <v>236</v>
      </c>
      <c r="C58267" s="84" t="s">
        <v>236</v>
      </c>
    </row>
    <row r="58268" spans="1:3" x14ac:dyDescent="0.25">
      <c r="A58268" s="80">
        <v>1151350</v>
      </c>
      <c r="B58268" s="104" t="s">
        <v>236</v>
      </c>
      <c r="C58268" s="84" t="s">
        <v>236</v>
      </c>
    </row>
    <row r="58269" spans="1:3" x14ac:dyDescent="0.25">
      <c r="A58269" s="80">
        <v>1151351</v>
      </c>
      <c r="B58269" s="104" t="s">
        <v>236</v>
      </c>
      <c r="C58269" s="84" t="s">
        <v>236</v>
      </c>
    </row>
    <row r="58270" spans="1:3" x14ac:dyDescent="0.25">
      <c r="A58270" s="80">
        <v>1151352</v>
      </c>
      <c r="B58270" s="104" t="s">
        <v>236</v>
      </c>
      <c r="C58270" s="84" t="s">
        <v>236</v>
      </c>
    </row>
    <row r="58271" spans="1:3" x14ac:dyDescent="0.25">
      <c r="A58271" s="80">
        <v>1151353</v>
      </c>
      <c r="B58271" s="104" t="s">
        <v>236</v>
      </c>
      <c r="C58271" s="84" t="s">
        <v>236</v>
      </c>
    </row>
    <row r="58272" spans="1:3" x14ac:dyDescent="0.25">
      <c r="A58272" s="80">
        <v>1151354</v>
      </c>
      <c r="B58272" s="104" t="s">
        <v>236</v>
      </c>
      <c r="C58272" s="84" t="s">
        <v>236</v>
      </c>
    </row>
    <row r="58273" spans="1:3" x14ac:dyDescent="0.25">
      <c r="A58273" s="80">
        <v>1151355</v>
      </c>
      <c r="B58273" s="104" t="s">
        <v>236</v>
      </c>
      <c r="C58273" s="84" t="s">
        <v>236</v>
      </c>
    </row>
    <row r="58274" spans="1:3" x14ac:dyDescent="0.25">
      <c r="A58274" s="80">
        <v>1151356</v>
      </c>
      <c r="B58274" s="104" t="s">
        <v>236</v>
      </c>
      <c r="C58274" s="84" t="s">
        <v>236</v>
      </c>
    </row>
    <row r="58275" spans="1:3" x14ac:dyDescent="0.25">
      <c r="A58275" s="80">
        <v>1151357</v>
      </c>
      <c r="B58275" s="104" t="s">
        <v>236</v>
      </c>
      <c r="C58275" s="84" t="s">
        <v>236</v>
      </c>
    </row>
    <row r="58276" spans="1:3" x14ac:dyDescent="0.25">
      <c r="A58276" s="80">
        <v>1151358</v>
      </c>
      <c r="B58276" s="104" t="s">
        <v>236</v>
      </c>
      <c r="C58276" s="84" t="s">
        <v>236</v>
      </c>
    </row>
    <row r="58277" spans="1:3" x14ac:dyDescent="0.25">
      <c r="A58277" s="80">
        <v>1151359</v>
      </c>
      <c r="B58277" s="104" t="s">
        <v>236</v>
      </c>
      <c r="C58277" s="84" t="s">
        <v>236</v>
      </c>
    </row>
    <row r="58278" spans="1:3" x14ac:dyDescent="0.25">
      <c r="A58278" s="80">
        <v>1151360</v>
      </c>
      <c r="B58278" s="104" t="s">
        <v>236</v>
      </c>
      <c r="C58278" s="84" t="s">
        <v>236</v>
      </c>
    </row>
    <row r="58279" spans="1:3" x14ac:dyDescent="0.25">
      <c r="A58279" s="80">
        <v>1151361</v>
      </c>
      <c r="B58279" s="104" t="s">
        <v>236</v>
      </c>
      <c r="C58279" s="84" t="s">
        <v>236</v>
      </c>
    </row>
    <row r="58280" spans="1:3" x14ac:dyDescent="0.25">
      <c r="A58280" s="80">
        <v>1151362</v>
      </c>
      <c r="B58280" s="104" t="s">
        <v>236</v>
      </c>
      <c r="C58280" s="84" t="s">
        <v>236</v>
      </c>
    </row>
    <row r="58281" spans="1:3" x14ac:dyDescent="0.25">
      <c r="A58281" s="80">
        <v>1151363</v>
      </c>
      <c r="B58281" s="104" t="s">
        <v>236</v>
      </c>
      <c r="C58281" s="84" t="s">
        <v>236</v>
      </c>
    </row>
    <row r="58282" spans="1:3" x14ac:dyDescent="0.25">
      <c r="A58282" s="80">
        <v>1151364</v>
      </c>
      <c r="B58282" s="104" t="s">
        <v>236</v>
      </c>
      <c r="C58282" s="84" t="s">
        <v>236</v>
      </c>
    </row>
    <row r="58283" spans="1:3" x14ac:dyDescent="0.25">
      <c r="A58283" s="80">
        <v>1151365</v>
      </c>
      <c r="B58283" s="104" t="s">
        <v>236</v>
      </c>
      <c r="C58283" s="84" t="s">
        <v>236</v>
      </c>
    </row>
    <row r="58284" spans="1:3" x14ac:dyDescent="0.25">
      <c r="A58284" s="80">
        <v>1151366</v>
      </c>
      <c r="B58284" s="104" t="s">
        <v>236</v>
      </c>
      <c r="C58284" s="84" t="s">
        <v>236</v>
      </c>
    </row>
    <row r="58285" spans="1:3" x14ac:dyDescent="0.25">
      <c r="A58285" s="80">
        <v>1151367</v>
      </c>
      <c r="B58285" s="104" t="s">
        <v>236</v>
      </c>
      <c r="C58285" s="84" t="s">
        <v>236</v>
      </c>
    </row>
    <row r="58286" spans="1:3" x14ac:dyDescent="0.25">
      <c r="A58286" s="80">
        <v>1151368</v>
      </c>
      <c r="B58286" s="104" t="s">
        <v>236</v>
      </c>
      <c r="C58286" s="84" t="s">
        <v>236</v>
      </c>
    </row>
    <row r="58287" spans="1:3" x14ac:dyDescent="0.25">
      <c r="A58287" s="80">
        <v>1151369</v>
      </c>
      <c r="B58287" s="104" t="s">
        <v>236</v>
      </c>
      <c r="C58287" s="84" t="s">
        <v>236</v>
      </c>
    </row>
    <row r="58288" spans="1:3" x14ac:dyDescent="0.25">
      <c r="A58288" s="80">
        <v>1151370</v>
      </c>
      <c r="B58288" s="104" t="s">
        <v>236</v>
      </c>
      <c r="C58288" s="84" t="s">
        <v>236</v>
      </c>
    </row>
    <row r="58289" spans="1:3" x14ac:dyDescent="0.25">
      <c r="A58289" s="80">
        <v>1151371</v>
      </c>
      <c r="B58289" s="104" t="s">
        <v>236</v>
      </c>
      <c r="C58289" s="84" t="s">
        <v>236</v>
      </c>
    </row>
    <row r="58290" spans="1:3" x14ac:dyDescent="0.25">
      <c r="A58290" s="80">
        <v>1151372</v>
      </c>
      <c r="B58290" s="104" t="s">
        <v>236</v>
      </c>
      <c r="C58290" s="84" t="s">
        <v>236</v>
      </c>
    </row>
    <row r="58291" spans="1:3" x14ac:dyDescent="0.25">
      <c r="A58291" s="80">
        <v>1151373</v>
      </c>
      <c r="B58291" s="104" t="s">
        <v>236</v>
      </c>
      <c r="C58291" s="84" t="s">
        <v>236</v>
      </c>
    </row>
    <row r="58292" spans="1:3" x14ac:dyDescent="0.25">
      <c r="A58292" s="80">
        <v>1151374</v>
      </c>
      <c r="B58292" s="104" t="s">
        <v>236</v>
      </c>
      <c r="C58292" s="84" t="s">
        <v>236</v>
      </c>
    </row>
    <row r="58293" spans="1:3" x14ac:dyDescent="0.25">
      <c r="A58293" s="80">
        <v>1151375</v>
      </c>
      <c r="B58293" s="104" t="s">
        <v>236</v>
      </c>
      <c r="C58293" s="84" t="s">
        <v>236</v>
      </c>
    </row>
    <row r="58294" spans="1:3" x14ac:dyDescent="0.25">
      <c r="A58294" s="80">
        <v>1151376</v>
      </c>
      <c r="B58294" s="104" t="s">
        <v>236</v>
      </c>
      <c r="C58294" s="84" t="s">
        <v>236</v>
      </c>
    </row>
    <row r="58295" spans="1:3" x14ac:dyDescent="0.25">
      <c r="A58295" s="80">
        <v>1151377</v>
      </c>
      <c r="B58295" s="104" t="s">
        <v>236</v>
      </c>
      <c r="C58295" s="84" t="s">
        <v>236</v>
      </c>
    </row>
    <row r="58296" spans="1:3" x14ac:dyDescent="0.25">
      <c r="A58296" s="80">
        <v>1151379</v>
      </c>
      <c r="B58296" s="104" t="s">
        <v>236</v>
      </c>
      <c r="C58296" s="84" t="s">
        <v>236</v>
      </c>
    </row>
    <row r="58297" spans="1:3" x14ac:dyDescent="0.25">
      <c r="A58297" s="80">
        <v>1151380</v>
      </c>
      <c r="B58297" s="104" t="s">
        <v>236</v>
      </c>
      <c r="C58297" s="84" t="s">
        <v>236</v>
      </c>
    </row>
    <row r="58298" spans="1:3" x14ac:dyDescent="0.25">
      <c r="A58298" s="80">
        <v>1151381</v>
      </c>
      <c r="B58298" s="104" t="s">
        <v>236</v>
      </c>
      <c r="C58298" s="84" t="s">
        <v>236</v>
      </c>
    </row>
    <row r="58299" spans="1:3" x14ac:dyDescent="0.25">
      <c r="A58299" s="80">
        <v>1151382</v>
      </c>
      <c r="B58299" s="104" t="s">
        <v>236</v>
      </c>
      <c r="C58299" s="84" t="s">
        <v>236</v>
      </c>
    </row>
    <row r="58300" spans="1:3" x14ac:dyDescent="0.25">
      <c r="A58300" s="80">
        <v>1151383</v>
      </c>
      <c r="B58300" s="104" t="s">
        <v>236</v>
      </c>
      <c r="C58300" s="84" t="s">
        <v>236</v>
      </c>
    </row>
    <row r="58301" spans="1:3" x14ac:dyDescent="0.25">
      <c r="A58301" s="80">
        <v>1151384</v>
      </c>
      <c r="B58301" s="104" t="s">
        <v>236</v>
      </c>
      <c r="C58301" s="84" t="s">
        <v>236</v>
      </c>
    </row>
    <row r="58302" spans="1:3" x14ac:dyDescent="0.25">
      <c r="A58302" s="80">
        <v>1151385</v>
      </c>
      <c r="B58302" s="104" t="s">
        <v>236</v>
      </c>
      <c r="C58302" s="84" t="s">
        <v>236</v>
      </c>
    </row>
    <row r="58303" spans="1:3" x14ac:dyDescent="0.25">
      <c r="A58303" s="80">
        <v>1151386</v>
      </c>
      <c r="B58303" s="104" t="s">
        <v>236</v>
      </c>
      <c r="C58303" s="84" t="s">
        <v>236</v>
      </c>
    </row>
    <row r="58304" spans="1:3" x14ac:dyDescent="0.25">
      <c r="A58304" s="80">
        <v>1151387</v>
      </c>
      <c r="B58304" s="104" t="s">
        <v>236</v>
      </c>
      <c r="C58304" s="84" t="s">
        <v>236</v>
      </c>
    </row>
    <row r="58305" spans="1:3" x14ac:dyDescent="0.25">
      <c r="A58305" s="80">
        <v>1151388</v>
      </c>
      <c r="B58305" s="104" t="s">
        <v>236</v>
      </c>
      <c r="C58305" s="84" t="s">
        <v>236</v>
      </c>
    </row>
    <row r="58306" spans="1:3" x14ac:dyDescent="0.25">
      <c r="A58306" s="80">
        <v>1151389</v>
      </c>
      <c r="B58306" s="91">
        <v>1151390</v>
      </c>
      <c r="C58306" s="84" t="s">
        <v>236</v>
      </c>
    </row>
    <row r="58307" spans="1:3" x14ac:dyDescent="0.25">
      <c r="A58307" s="80">
        <v>1151391</v>
      </c>
      <c r="B58307" s="104" t="s">
        <v>236</v>
      </c>
      <c r="C58307" s="84" t="s">
        <v>236</v>
      </c>
    </row>
    <row r="58308" spans="1:3" x14ac:dyDescent="0.25">
      <c r="A58308" s="80">
        <v>1151392</v>
      </c>
      <c r="B58308" s="104" t="s">
        <v>236</v>
      </c>
      <c r="C58308" s="84" t="s">
        <v>236</v>
      </c>
    </row>
    <row r="58309" spans="1:3" x14ac:dyDescent="0.25">
      <c r="A58309" s="80">
        <v>1151393</v>
      </c>
      <c r="B58309" s="104" t="s">
        <v>236</v>
      </c>
      <c r="C58309" s="84" t="s">
        <v>236</v>
      </c>
    </row>
    <row r="58310" spans="1:3" x14ac:dyDescent="0.25">
      <c r="A58310" s="80">
        <v>1151394</v>
      </c>
      <c r="B58310" s="104" t="s">
        <v>236</v>
      </c>
      <c r="C58310" s="84" t="s">
        <v>236</v>
      </c>
    </row>
    <row r="58311" spans="1:3" x14ac:dyDescent="0.25">
      <c r="A58311" s="80">
        <v>1151395</v>
      </c>
      <c r="B58311" s="104" t="s">
        <v>236</v>
      </c>
      <c r="C58311" s="84" t="s">
        <v>236</v>
      </c>
    </row>
    <row r="58312" spans="1:3" x14ac:dyDescent="0.25">
      <c r="A58312" s="80">
        <v>1151396</v>
      </c>
      <c r="B58312" s="104" t="s">
        <v>236</v>
      </c>
      <c r="C58312" s="84" t="s">
        <v>236</v>
      </c>
    </row>
    <row r="58313" spans="1:3" x14ac:dyDescent="0.25">
      <c r="A58313" s="80">
        <v>1151397</v>
      </c>
      <c r="B58313" s="104" t="s">
        <v>236</v>
      </c>
      <c r="C58313" s="84" t="s">
        <v>236</v>
      </c>
    </row>
    <row r="58314" spans="1:3" x14ac:dyDescent="0.25">
      <c r="A58314" s="80">
        <v>1151398</v>
      </c>
      <c r="B58314" s="104" t="s">
        <v>236</v>
      </c>
      <c r="C58314" s="84" t="s">
        <v>236</v>
      </c>
    </row>
    <row r="58315" spans="1:3" x14ac:dyDescent="0.25">
      <c r="A58315" s="80">
        <v>1151399</v>
      </c>
      <c r="B58315" s="104" t="s">
        <v>236</v>
      </c>
      <c r="C58315" s="84" t="s">
        <v>236</v>
      </c>
    </row>
    <row r="58316" spans="1:3" x14ac:dyDescent="0.25">
      <c r="A58316" s="80">
        <v>1151400</v>
      </c>
      <c r="B58316" s="104" t="s">
        <v>236</v>
      </c>
      <c r="C58316" s="84" t="s">
        <v>236</v>
      </c>
    </row>
    <row r="58317" spans="1:3" x14ac:dyDescent="0.25">
      <c r="A58317" s="80">
        <v>1151401</v>
      </c>
      <c r="B58317" s="104" t="s">
        <v>236</v>
      </c>
      <c r="C58317" s="84" t="s">
        <v>236</v>
      </c>
    </row>
    <row r="58318" spans="1:3" x14ac:dyDescent="0.25">
      <c r="A58318" s="80">
        <v>1151402</v>
      </c>
      <c r="B58318" s="104" t="s">
        <v>236</v>
      </c>
      <c r="C58318" s="84" t="s">
        <v>236</v>
      </c>
    </row>
    <row r="58319" spans="1:3" x14ac:dyDescent="0.25">
      <c r="A58319" s="80">
        <v>1151403</v>
      </c>
      <c r="B58319" s="104" t="s">
        <v>236</v>
      </c>
      <c r="C58319" s="84" t="s">
        <v>236</v>
      </c>
    </row>
    <row r="58320" spans="1:3" x14ac:dyDescent="0.25">
      <c r="A58320" s="80">
        <v>1151404</v>
      </c>
      <c r="B58320" s="104" t="s">
        <v>236</v>
      </c>
      <c r="C58320" s="84" t="s">
        <v>236</v>
      </c>
    </row>
    <row r="58321" spans="1:3" x14ac:dyDescent="0.25">
      <c r="A58321" s="80">
        <v>1151405</v>
      </c>
      <c r="B58321" s="104" t="s">
        <v>236</v>
      </c>
      <c r="C58321" s="84" t="s">
        <v>236</v>
      </c>
    </row>
    <row r="58322" spans="1:3" x14ac:dyDescent="0.25">
      <c r="A58322" s="80">
        <v>1151406</v>
      </c>
      <c r="B58322" s="104" t="s">
        <v>236</v>
      </c>
      <c r="C58322" s="84" t="s">
        <v>236</v>
      </c>
    </row>
    <row r="58323" spans="1:3" x14ac:dyDescent="0.25">
      <c r="A58323" s="80">
        <v>1151407</v>
      </c>
      <c r="B58323" s="104" t="s">
        <v>236</v>
      </c>
      <c r="C58323" s="84" t="s">
        <v>236</v>
      </c>
    </row>
    <row r="58324" spans="1:3" x14ac:dyDescent="0.25">
      <c r="A58324" s="80">
        <v>1151408</v>
      </c>
      <c r="B58324" s="104" t="s">
        <v>236</v>
      </c>
      <c r="C58324" s="84" t="s">
        <v>236</v>
      </c>
    </row>
    <row r="58325" spans="1:3" x14ac:dyDescent="0.25">
      <c r="A58325" s="80">
        <v>1151409</v>
      </c>
      <c r="B58325" s="104" t="s">
        <v>236</v>
      </c>
      <c r="C58325" s="84" t="s">
        <v>236</v>
      </c>
    </row>
    <row r="58326" spans="1:3" x14ac:dyDescent="0.25">
      <c r="A58326" s="80">
        <v>1151410</v>
      </c>
      <c r="B58326" s="104" t="s">
        <v>236</v>
      </c>
      <c r="C58326" s="84" t="s">
        <v>236</v>
      </c>
    </row>
    <row r="58327" spans="1:3" x14ac:dyDescent="0.25">
      <c r="A58327" s="80">
        <v>1151411</v>
      </c>
      <c r="B58327" s="104" t="s">
        <v>236</v>
      </c>
      <c r="C58327" s="84" t="s">
        <v>236</v>
      </c>
    </row>
    <row r="58328" spans="1:3" x14ac:dyDescent="0.25">
      <c r="A58328" s="80">
        <v>1151412</v>
      </c>
      <c r="B58328" s="104" t="s">
        <v>236</v>
      </c>
      <c r="C58328" s="84" t="s">
        <v>236</v>
      </c>
    </row>
    <row r="58329" spans="1:3" x14ac:dyDescent="0.25">
      <c r="A58329" s="80">
        <v>1151413</v>
      </c>
      <c r="B58329" s="104" t="s">
        <v>236</v>
      </c>
      <c r="C58329" s="84" t="s">
        <v>236</v>
      </c>
    </row>
    <row r="58330" spans="1:3" x14ac:dyDescent="0.25">
      <c r="A58330" s="80">
        <v>1151414</v>
      </c>
      <c r="B58330" s="104" t="s">
        <v>236</v>
      </c>
      <c r="C58330" s="84" t="s">
        <v>236</v>
      </c>
    </row>
    <row r="58331" spans="1:3" x14ac:dyDescent="0.25">
      <c r="A58331" s="80">
        <v>1151415</v>
      </c>
      <c r="B58331" s="104" t="s">
        <v>236</v>
      </c>
      <c r="C58331" s="84" t="s">
        <v>236</v>
      </c>
    </row>
    <row r="58332" spans="1:3" x14ac:dyDescent="0.25">
      <c r="A58332" s="80">
        <v>1151416</v>
      </c>
      <c r="B58332" s="104" t="s">
        <v>236</v>
      </c>
      <c r="C58332" s="84" t="s">
        <v>236</v>
      </c>
    </row>
    <row r="58333" spans="1:3" x14ac:dyDescent="0.25">
      <c r="A58333" s="80">
        <v>1151417</v>
      </c>
      <c r="B58333" s="104" t="s">
        <v>236</v>
      </c>
      <c r="C58333" s="84" t="s">
        <v>236</v>
      </c>
    </row>
    <row r="58334" spans="1:3" x14ac:dyDescent="0.25">
      <c r="A58334" s="80">
        <v>1151418</v>
      </c>
      <c r="B58334" s="104" t="s">
        <v>236</v>
      </c>
      <c r="C58334" s="84" t="s">
        <v>236</v>
      </c>
    </row>
    <row r="58335" spans="1:3" x14ac:dyDescent="0.25">
      <c r="A58335" s="80">
        <v>1151419</v>
      </c>
      <c r="B58335" s="104" t="s">
        <v>236</v>
      </c>
      <c r="C58335" s="84" t="s">
        <v>236</v>
      </c>
    </row>
    <row r="58336" spans="1:3" x14ac:dyDescent="0.25">
      <c r="A58336" s="80">
        <v>1151420</v>
      </c>
      <c r="B58336" s="104" t="s">
        <v>236</v>
      </c>
      <c r="C58336" s="84" t="s">
        <v>236</v>
      </c>
    </row>
    <row r="58337" spans="1:3" x14ac:dyDescent="0.25">
      <c r="A58337" s="80">
        <v>1151421</v>
      </c>
      <c r="B58337" s="104" t="s">
        <v>236</v>
      </c>
      <c r="C58337" s="84" t="s">
        <v>236</v>
      </c>
    </row>
    <row r="58338" spans="1:3" x14ac:dyDescent="0.25">
      <c r="A58338" s="80">
        <v>1151422</v>
      </c>
      <c r="B58338" s="104" t="s">
        <v>236</v>
      </c>
      <c r="C58338" s="84" t="s">
        <v>236</v>
      </c>
    </row>
    <row r="58339" spans="1:3" x14ac:dyDescent="0.25">
      <c r="A58339" s="80">
        <v>1151423</v>
      </c>
      <c r="B58339" s="104" t="s">
        <v>236</v>
      </c>
      <c r="C58339" s="84" t="s">
        <v>236</v>
      </c>
    </row>
    <row r="58340" spans="1:3" x14ac:dyDescent="0.25">
      <c r="A58340" s="80">
        <v>1151424</v>
      </c>
      <c r="B58340" s="104" t="s">
        <v>236</v>
      </c>
      <c r="C58340" s="84" t="s">
        <v>236</v>
      </c>
    </row>
    <row r="58341" spans="1:3" x14ac:dyDescent="0.25">
      <c r="A58341" s="80">
        <v>1151425</v>
      </c>
      <c r="B58341" s="104" t="s">
        <v>236</v>
      </c>
      <c r="C58341" s="84" t="s">
        <v>236</v>
      </c>
    </row>
    <row r="58342" spans="1:3" x14ac:dyDescent="0.25">
      <c r="A58342" s="80">
        <v>1151426</v>
      </c>
      <c r="B58342" s="104" t="s">
        <v>236</v>
      </c>
      <c r="C58342" s="84" t="s">
        <v>236</v>
      </c>
    </row>
    <row r="58343" spans="1:3" x14ac:dyDescent="0.25">
      <c r="A58343" s="80">
        <v>1151427</v>
      </c>
      <c r="B58343" s="104" t="s">
        <v>236</v>
      </c>
      <c r="C58343" s="84" t="s">
        <v>236</v>
      </c>
    </row>
    <row r="58344" spans="1:3" x14ac:dyDescent="0.25">
      <c r="A58344" s="80">
        <v>1151428</v>
      </c>
      <c r="B58344" s="104" t="s">
        <v>236</v>
      </c>
      <c r="C58344" s="84" t="s">
        <v>236</v>
      </c>
    </row>
    <row r="58345" spans="1:3" x14ac:dyDescent="0.25">
      <c r="A58345" s="80">
        <v>1151429</v>
      </c>
      <c r="B58345" s="104" t="s">
        <v>236</v>
      </c>
      <c r="C58345" s="84" t="s">
        <v>236</v>
      </c>
    </row>
    <row r="58346" spans="1:3" x14ac:dyDescent="0.25">
      <c r="A58346" s="80">
        <v>1151430</v>
      </c>
      <c r="B58346" s="104" t="s">
        <v>236</v>
      </c>
      <c r="C58346" s="84" t="s">
        <v>236</v>
      </c>
    </row>
    <row r="58347" spans="1:3" x14ac:dyDescent="0.25">
      <c r="A58347" s="80">
        <v>1151431</v>
      </c>
      <c r="B58347" s="104" t="s">
        <v>236</v>
      </c>
      <c r="C58347" s="84" t="s">
        <v>236</v>
      </c>
    </row>
    <row r="58348" spans="1:3" x14ac:dyDescent="0.25">
      <c r="A58348" s="80">
        <v>1151432</v>
      </c>
      <c r="B58348" s="104" t="s">
        <v>236</v>
      </c>
      <c r="C58348" s="84" t="s">
        <v>236</v>
      </c>
    </row>
    <row r="58349" spans="1:3" x14ac:dyDescent="0.25">
      <c r="A58349" s="80">
        <v>1151433</v>
      </c>
      <c r="B58349" s="104" t="s">
        <v>236</v>
      </c>
      <c r="C58349" s="84" t="s">
        <v>236</v>
      </c>
    </row>
    <row r="58350" spans="1:3" x14ac:dyDescent="0.25">
      <c r="A58350" s="80">
        <v>1151434</v>
      </c>
      <c r="B58350" s="104" t="s">
        <v>236</v>
      </c>
      <c r="C58350" s="84" t="s">
        <v>236</v>
      </c>
    </row>
    <row r="58351" spans="1:3" x14ac:dyDescent="0.25">
      <c r="A58351" s="80">
        <v>1151435</v>
      </c>
      <c r="B58351" s="104" t="s">
        <v>236</v>
      </c>
      <c r="C58351" s="84" t="s">
        <v>236</v>
      </c>
    </row>
    <row r="58352" spans="1:3" x14ac:dyDescent="0.25">
      <c r="A58352" s="80">
        <v>1151436</v>
      </c>
      <c r="B58352" s="104" t="s">
        <v>236</v>
      </c>
      <c r="C58352" s="84" t="s">
        <v>236</v>
      </c>
    </row>
    <row r="58353" spans="1:3" x14ac:dyDescent="0.25">
      <c r="A58353" s="80">
        <v>1151437</v>
      </c>
      <c r="B58353" s="104" t="s">
        <v>236</v>
      </c>
      <c r="C58353" s="84" t="s">
        <v>236</v>
      </c>
    </row>
    <row r="58354" spans="1:3" x14ac:dyDescent="0.25">
      <c r="A58354" s="80">
        <v>1151438</v>
      </c>
      <c r="B58354" s="104" t="s">
        <v>236</v>
      </c>
      <c r="C58354" s="84" t="s">
        <v>236</v>
      </c>
    </row>
    <row r="58355" spans="1:3" x14ac:dyDescent="0.25">
      <c r="A58355" s="80">
        <v>1151439</v>
      </c>
      <c r="B58355" s="104" t="s">
        <v>236</v>
      </c>
      <c r="C58355" s="84" t="s">
        <v>236</v>
      </c>
    </row>
    <row r="58356" spans="1:3" x14ac:dyDescent="0.25">
      <c r="A58356" s="80">
        <v>1151440</v>
      </c>
      <c r="B58356" s="104" t="s">
        <v>236</v>
      </c>
      <c r="C58356" s="84" t="s">
        <v>236</v>
      </c>
    </row>
    <row r="58357" spans="1:3" x14ac:dyDescent="0.25">
      <c r="A58357" s="80">
        <v>1151441</v>
      </c>
      <c r="B58357" s="104" t="s">
        <v>236</v>
      </c>
      <c r="C58357" s="84" t="s">
        <v>236</v>
      </c>
    </row>
    <row r="58358" spans="1:3" x14ac:dyDescent="0.25">
      <c r="A58358" s="80">
        <v>1151442</v>
      </c>
      <c r="B58358" s="104" t="s">
        <v>236</v>
      </c>
      <c r="C58358" s="84" t="s">
        <v>236</v>
      </c>
    </row>
    <row r="58359" spans="1:3" x14ac:dyDescent="0.25">
      <c r="A58359" s="80">
        <v>1151443</v>
      </c>
      <c r="B58359" s="104" t="s">
        <v>236</v>
      </c>
      <c r="C58359" s="84" t="s">
        <v>236</v>
      </c>
    </row>
    <row r="58360" spans="1:3" x14ac:dyDescent="0.25">
      <c r="A58360" s="80">
        <v>1151444</v>
      </c>
      <c r="B58360" s="104" t="s">
        <v>236</v>
      </c>
      <c r="C58360" s="84" t="s">
        <v>236</v>
      </c>
    </row>
    <row r="58361" spans="1:3" x14ac:dyDescent="0.25">
      <c r="A58361" s="80">
        <v>1151445</v>
      </c>
      <c r="B58361" s="104" t="s">
        <v>236</v>
      </c>
      <c r="C58361" s="84" t="s">
        <v>236</v>
      </c>
    </row>
    <row r="58362" spans="1:3" x14ac:dyDescent="0.25">
      <c r="A58362" s="80">
        <v>1151446</v>
      </c>
      <c r="B58362" s="104" t="s">
        <v>236</v>
      </c>
      <c r="C58362" s="84" t="s">
        <v>236</v>
      </c>
    </row>
    <row r="58363" spans="1:3" x14ac:dyDescent="0.25">
      <c r="A58363" s="80">
        <v>1151447</v>
      </c>
      <c r="B58363" s="104" t="s">
        <v>236</v>
      </c>
      <c r="C58363" s="84" t="s">
        <v>236</v>
      </c>
    </row>
    <row r="58364" spans="1:3" x14ac:dyDescent="0.25">
      <c r="A58364" s="80">
        <v>1151448</v>
      </c>
      <c r="B58364" s="104" t="s">
        <v>236</v>
      </c>
      <c r="C58364" s="84" t="s">
        <v>236</v>
      </c>
    </row>
    <row r="58365" spans="1:3" x14ac:dyDescent="0.25">
      <c r="A58365" s="80">
        <v>1151449</v>
      </c>
      <c r="B58365" s="104" t="s">
        <v>236</v>
      </c>
      <c r="C58365" s="84" t="s">
        <v>236</v>
      </c>
    </row>
    <row r="58366" spans="1:3" x14ac:dyDescent="0.25">
      <c r="A58366" s="80">
        <v>1151450</v>
      </c>
      <c r="B58366" s="104" t="s">
        <v>236</v>
      </c>
      <c r="C58366" s="84" t="s">
        <v>236</v>
      </c>
    </row>
    <row r="58367" spans="1:3" x14ac:dyDescent="0.25">
      <c r="A58367" s="80">
        <v>1151451</v>
      </c>
      <c r="B58367" s="104" t="s">
        <v>236</v>
      </c>
      <c r="C58367" s="84" t="s">
        <v>236</v>
      </c>
    </row>
    <row r="58368" spans="1:3" x14ac:dyDescent="0.25">
      <c r="A58368" s="80">
        <v>1151452</v>
      </c>
      <c r="B58368" s="104" t="s">
        <v>236</v>
      </c>
      <c r="C58368" s="84" t="s">
        <v>236</v>
      </c>
    </row>
    <row r="58369" spans="1:3" x14ac:dyDescent="0.25">
      <c r="A58369" s="80">
        <v>1151453</v>
      </c>
      <c r="B58369" s="104" t="s">
        <v>236</v>
      </c>
      <c r="C58369" s="84" t="s">
        <v>236</v>
      </c>
    </row>
    <row r="58370" spans="1:3" x14ac:dyDescent="0.25">
      <c r="A58370" s="80">
        <v>1151454</v>
      </c>
      <c r="B58370" s="104" t="s">
        <v>236</v>
      </c>
      <c r="C58370" s="84" t="s">
        <v>236</v>
      </c>
    </row>
    <row r="58371" spans="1:3" x14ac:dyDescent="0.25">
      <c r="A58371" s="80">
        <v>1151455</v>
      </c>
      <c r="B58371" s="104" t="s">
        <v>236</v>
      </c>
      <c r="C58371" s="84" t="s">
        <v>236</v>
      </c>
    </row>
    <row r="58372" spans="1:3" x14ac:dyDescent="0.25">
      <c r="A58372" s="80">
        <v>1151456</v>
      </c>
      <c r="B58372" s="104" t="s">
        <v>236</v>
      </c>
      <c r="C58372" s="84" t="s">
        <v>236</v>
      </c>
    </row>
    <row r="58373" spans="1:3" x14ac:dyDescent="0.25">
      <c r="A58373" s="80">
        <v>1151457</v>
      </c>
      <c r="B58373" s="104" t="s">
        <v>236</v>
      </c>
      <c r="C58373" s="84" t="s">
        <v>236</v>
      </c>
    </row>
    <row r="58374" spans="1:3" x14ac:dyDescent="0.25">
      <c r="A58374" s="80">
        <v>1151458</v>
      </c>
      <c r="B58374" s="104" t="s">
        <v>236</v>
      </c>
      <c r="C58374" s="84" t="s">
        <v>236</v>
      </c>
    </row>
    <row r="58375" spans="1:3" x14ac:dyDescent="0.25">
      <c r="A58375" s="80">
        <v>1151459</v>
      </c>
      <c r="B58375" s="104" t="s">
        <v>236</v>
      </c>
      <c r="C58375" s="84" t="s">
        <v>236</v>
      </c>
    </row>
    <row r="58376" spans="1:3" x14ac:dyDescent="0.25">
      <c r="A58376" s="80">
        <v>1151460</v>
      </c>
      <c r="B58376" s="104" t="s">
        <v>236</v>
      </c>
      <c r="C58376" s="84" t="s">
        <v>236</v>
      </c>
    </row>
    <row r="58377" spans="1:3" x14ac:dyDescent="0.25">
      <c r="A58377" s="80">
        <v>1151461</v>
      </c>
      <c r="B58377" s="104" t="s">
        <v>236</v>
      </c>
      <c r="C58377" s="84" t="s">
        <v>236</v>
      </c>
    </row>
    <row r="58378" spans="1:3" x14ac:dyDescent="0.25">
      <c r="A58378" s="80">
        <v>1151462</v>
      </c>
      <c r="B58378" s="104" t="s">
        <v>236</v>
      </c>
      <c r="C58378" s="84" t="s">
        <v>236</v>
      </c>
    </row>
    <row r="58379" spans="1:3" x14ac:dyDescent="0.25">
      <c r="A58379" s="80">
        <v>1151463</v>
      </c>
      <c r="B58379" s="104" t="s">
        <v>236</v>
      </c>
      <c r="C58379" s="84" t="s">
        <v>236</v>
      </c>
    </row>
    <row r="58380" spans="1:3" x14ac:dyDescent="0.25">
      <c r="A58380" s="80">
        <v>1151464</v>
      </c>
      <c r="B58380" s="104" t="s">
        <v>236</v>
      </c>
      <c r="C58380" s="84" t="s">
        <v>236</v>
      </c>
    </row>
    <row r="58381" spans="1:3" x14ac:dyDescent="0.25">
      <c r="A58381" s="80">
        <v>1151465</v>
      </c>
      <c r="B58381" s="104" t="s">
        <v>236</v>
      </c>
      <c r="C58381" s="84" t="s">
        <v>236</v>
      </c>
    </row>
    <row r="58382" spans="1:3" x14ac:dyDescent="0.25">
      <c r="A58382" s="80">
        <v>1151466</v>
      </c>
      <c r="B58382" s="104" t="s">
        <v>236</v>
      </c>
      <c r="C58382" s="84" t="s">
        <v>236</v>
      </c>
    </row>
    <row r="58383" spans="1:3" x14ac:dyDescent="0.25">
      <c r="A58383" s="80">
        <v>1151467</v>
      </c>
      <c r="B58383" s="104" t="s">
        <v>236</v>
      </c>
      <c r="C58383" s="84" t="s">
        <v>236</v>
      </c>
    </row>
    <row r="58384" spans="1:3" x14ac:dyDescent="0.25">
      <c r="A58384" s="80">
        <v>1151468</v>
      </c>
      <c r="B58384" s="104" t="s">
        <v>236</v>
      </c>
      <c r="C58384" s="84" t="s">
        <v>236</v>
      </c>
    </row>
    <row r="58385" spans="1:3" x14ac:dyDescent="0.25">
      <c r="A58385" s="80">
        <v>1151469</v>
      </c>
      <c r="B58385" s="104" t="s">
        <v>236</v>
      </c>
      <c r="C58385" s="84" t="s">
        <v>236</v>
      </c>
    </row>
    <row r="58386" spans="1:3" x14ac:dyDescent="0.25">
      <c r="A58386" s="80">
        <v>1151470</v>
      </c>
      <c r="B58386" s="104" t="s">
        <v>236</v>
      </c>
      <c r="C58386" s="84" t="s">
        <v>236</v>
      </c>
    </row>
    <row r="58387" spans="1:3" x14ac:dyDescent="0.25">
      <c r="A58387" s="80">
        <v>1151471</v>
      </c>
      <c r="B58387" s="104" t="s">
        <v>236</v>
      </c>
      <c r="C58387" s="84" t="s">
        <v>236</v>
      </c>
    </row>
    <row r="58388" spans="1:3" x14ac:dyDescent="0.25">
      <c r="A58388" s="80">
        <v>1151472</v>
      </c>
      <c r="B58388" s="104" t="s">
        <v>236</v>
      </c>
      <c r="C58388" s="84" t="s">
        <v>236</v>
      </c>
    </row>
    <row r="58389" spans="1:3" x14ac:dyDescent="0.25">
      <c r="A58389" s="80">
        <v>1151473</v>
      </c>
      <c r="B58389" s="104" t="s">
        <v>236</v>
      </c>
      <c r="C58389" s="84" t="s">
        <v>236</v>
      </c>
    </row>
    <row r="58390" spans="1:3" x14ac:dyDescent="0.25">
      <c r="A58390" s="80">
        <v>1151474</v>
      </c>
      <c r="B58390" s="104" t="s">
        <v>236</v>
      </c>
      <c r="C58390" s="84" t="s">
        <v>236</v>
      </c>
    </row>
    <row r="58391" spans="1:3" x14ac:dyDescent="0.25">
      <c r="A58391" s="80">
        <v>1151475</v>
      </c>
      <c r="B58391" s="104" t="s">
        <v>236</v>
      </c>
      <c r="C58391" s="84" t="s">
        <v>236</v>
      </c>
    </row>
    <row r="58392" spans="1:3" x14ac:dyDescent="0.25">
      <c r="A58392" s="80">
        <v>1151476</v>
      </c>
      <c r="B58392" s="104" t="s">
        <v>236</v>
      </c>
      <c r="C58392" s="84" t="s">
        <v>236</v>
      </c>
    </row>
    <row r="58393" spans="1:3" x14ac:dyDescent="0.25">
      <c r="A58393" s="80">
        <v>1151477</v>
      </c>
      <c r="B58393" s="104" t="s">
        <v>236</v>
      </c>
      <c r="C58393" s="84" t="s">
        <v>236</v>
      </c>
    </row>
    <row r="58394" spans="1:3" x14ac:dyDescent="0.25">
      <c r="A58394" s="80">
        <v>1151478</v>
      </c>
      <c r="B58394" s="104" t="s">
        <v>236</v>
      </c>
      <c r="C58394" s="84" t="s">
        <v>236</v>
      </c>
    </row>
    <row r="58395" spans="1:3" x14ac:dyDescent="0.25">
      <c r="A58395" s="80">
        <v>1151479</v>
      </c>
      <c r="B58395" s="104" t="s">
        <v>236</v>
      </c>
      <c r="C58395" s="84" t="s">
        <v>236</v>
      </c>
    </row>
    <row r="58396" spans="1:3" x14ac:dyDescent="0.25">
      <c r="A58396" s="80">
        <v>1151480</v>
      </c>
      <c r="B58396" s="104" t="s">
        <v>236</v>
      </c>
      <c r="C58396" s="84" t="s">
        <v>236</v>
      </c>
    </row>
    <row r="58397" spans="1:3" x14ac:dyDescent="0.25">
      <c r="A58397" s="80">
        <v>1151481</v>
      </c>
      <c r="B58397" s="104" t="s">
        <v>236</v>
      </c>
      <c r="C58397" s="84" t="s">
        <v>236</v>
      </c>
    </row>
    <row r="58398" spans="1:3" x14ac:dyDescent="0.25">
      <c r="A58398" s="80">
        <v>1151482</v>
      </c>
      <c r="B58398" s="104" t="s">
        <v>236</v>
      </c>
      <c r="C58398" s="84" t="s">
        <v>236</v>
      </c>
    </row>
    <row r="58399" spans="1:3" x14ac:dyDescent="0.25">
      <c r="A58399" s="80">
        <v>1151483</v>
      </c>
      <c r="B58399" s="104" t="s">
        <v>236</v>
      </c>
      <c r="C58399" s="84" t="s">
        <v>236</v>
      </c>
    </row>
    <row r="58400" spans="1:3" x14ac:dyDescent="0.25">
      <c r="A58400" s="80">
        <v>1151484</v>
      </c>
      <c r="B58400" s="104" t="s">
        <v>236</v>
      </c>
      <c r="C58400" s="84" t="s">
        <v>236</v>
      </c>
    </row>
    <row r="58401" spans="1:3" x14ac:dyDescent="0.25">
      <c r="A58401" s="80">
        <v>1151485</v>
      </c>
      <c r="B58401" s="104" t="s">
        <v>236</v>
      </c>
      <c r="C58401" s="84" t="s">
        <v>236</v>
      </c>
    </row>
    <row r="58402" spans="1:3" x14ac:dyDescent="0.25">
      <c r="A58402" s="80">
        <v>1151486</v>
      </c>
      <c r="B58402" s="104" t="s">
        <v>236</v>
      </c>
      <c r="C58402" s="84" t="s">
        <v>236</v>
      </c>
    </row>
    <row r="58403" spans="1:3" x14ac:dyDescent="0.25">
      <c r="A58403" s="80">
        <v>1151487</v>
      </c>
      <c r="B58403" s="104" t="s">
        <v>236</v>
      </c>
      <c r="C58403" s="84" t="s">
        <v>236</v>
      </c>
    </row>
    <row r="58404" spans="1:3" x14ac:dyDescent="0.25">
      <c r="A58404" s="80">
        <v>1151488</v>
      </c>
      <c r="B58404" s="104" t="s">
        <v>236</v>
      </c>
      <c r="C58404" s="84" t="s">
        <v>236</v>
      </c>
    </row>
    <row r="58405" spans="1:3" x14ac:dyDescent="0.25">
      <c r="A58405" s="80">
        <v>1151489</v>
      </c>
      <c r="B58405" s="104" t="s">
        <v>236</v>
      </c>
      <c r="C58405" s="84" t="s">
        <v>236</v>
      </c>
    </row>
    <row r="58406" spans="1:3" x14ac:dyDescent="0.25">
      <c r="A58406" s="80">
        <v>1151490</v>
      </c>
      <c r="B58406" s="104" t="s">
        <v>236</v>
      </c>
      <c r="C58406" s="84" t="s">
        <v>236</v>
      </c>
    </row>
    <row r="58407" spans="1:3" x14ac:dyDescent="0.25">
      <c r="A58407" s="80">
        <v>1151491</v>
      </c>
      <c r="B58407" s="104" t="s">
        <v>236</v>
      </c>
      <c r="C58407" s="84" t="s">
        <v>236</v>
      </c>
    </row>
    <row r="58408" spans="1:3" x14ac:dyDescent="0.25">
      <c r="A58408" s="80">
        <v>1151492</v>
      </c>
      <c r="B58408" s="104" t="s">
        <v>236</v>
      </c>
      <c r="C58408" s="84" t="s">
        <v>236</v>
      </c>
    </row>
    <row r="58409" spans="1:3" x14ac:dyDescent="0.25">
      <c r="A58409" s="80">
        <v>1151493</v>
      </c>
      <c r="B58409" s="104" t="s">
        <v>236</v>
      </c>
      <c r="C58409" s="84" t="s">
        <v>236</v>
      </c>
    </row>
    <row r="58410" spans="1:3" x14ac:dyDescent="0.25">
      <c r="A58410" s="80">
        <v>1151494</v>
      </c>
      <c r="B58410" s="104" t="s">
        <v>236</v>
      </c>
      <c r="C58410" s="84" t="s">
        <v>236</v>
      </c>
    </row>
    <row r="58411" spans="1:3" x14ac:dyDescent="0.25">
      <c r="A58411" s="80">
        <v>1151495</v>
      </c>
      <c r="B58411" s="104" t="s">
        <v>236</v>
      </c>
      <c r="C58411" s="84" t="s">
        <v>236</v>
      </c>
    </row>
    <row r="58412" spans="1:3" x14ac:dyDescent="0.25">
      <c r="A58412" s="80">
        <v>1151496</v>
      </c>
      <c r="B58412" s="104" t="s">
        <v>236</v>
      </c>
      <c r="C58412" s="84" t="s">
        <v>236</v>
      </c>
    </row>
    <row r="58413" spans="1:3" x14ac:dyDescent="0.25">
      <c r="A58413" s="80">
        <v>1151497</v>
      </c>
      <c r="B58413" s="104" t="s">
        <v>236</v>
      </c>
      <c r="C58413" s="84" t="s">
        <v>236</v>
      </c>
    </row>
    <row r="58414" spans="1:3" x14ac:dyDescent="0.25">
      <c r="A58414" s="80">
        <v>1151498</v>
      </c>
      <c r="B58414" s="104" t="s">
        <v>236</v>
      </c>
      <c r="C58414" s="84" t="s">
        <v>236</v>
      </c>
    </row>
    <row r="58415" spans="1:3" x14ac:dyDescent="0.25">
      <c r="A58415" s="80">
        <v>1151499</v>
      </c>
      <c r="B58415" s="104" t="s">
        <v>236</v>
      </c>
      <c r="C58415" s="84" t="s">
        <v>236</v>
      </c>
    </row>
    <row r="58416" spans="1:3" x14ac:dyDescent="0.25">
      <c r="A58416" s="80">
        <v>1151500</v>
      </c>
      <c r="B58416" s="104" t="s">
        <v>236</v>
      </c>
      <c r="C58416" s="84" t="s">
        <v>236</v>
      </c>
    </row>
    <row r="58417" spans="1:3" x14ac:dyDescent="0.25">
      <c r="A58417" s="80">
        <v>1151501</v>
      </c>
      <c r="B58417" s="104" t="s">
        <v>236</v>
      </c>
      <c r="C58417" s="84" t="s">
        <v>236</v>
      </c>
    </row>
    <row r="58418" spans="1:3" x14ac:dyDescent="0.25">
      <c r="A58418" s="80">
        <v>1151502</v>
      </c>
      <c r="B58418" s="104" t="s">
        <v>236</v>
      </c>
      <c r="C58418" s="84" t="s">
        <v>236</v>
      </c>
    </row>
    <row r="58419" spans="1:3" x14ac:dyDescent="0.25">
      <c r="A58419" s="80">
        <v>1151503</v>
      </c>
      <c r="B58419" s="104" t="s">
        <v>236</v>
      </c>
      <c r="C58419" s="84" t="s">
        <v>236</v>
      </c>
    </row>
    <row r="58420" spans="1:3" x14ac:dyDescent="0.25">
      <c r="A58420" s="80">
        <v>1151504</v>
      </c>
      <c r="B58420" s="104" t="s">
        <v>236</v>
      </c>
      <c r="C58420" s="84" t="s">
        <v>236</v>
      </c>
    </row>
    <row r="58421" spans="1:3" x14ac:dyDescent="0.25">
      <c r="A58421" s="80">
        <v>1151505</v>
      </c>
      <c r="B58421" s="104" t="s">
        <v>236</v>
      </c>
      <c r="C58421" s="84" t="s">
        <v>236</v>
      </c>
    </row>
    <row r="58422" spans="1:3" x14ac:dyDescent="0.25">
      <c r="A58422" s="80">
        <v>1151506</v>
      </c>
      <c r="B58422" s="104" t="s">
        <v>236</v>
      </c>
      <c r="C58422" s="84" t="s">
        <v>236</v>
      </c>
    </row>
    <row r="58423" spans="1:3" x14ac:dyDescent="0.25">
      <c r="A58423" s="80">
        <v>1151507</v>
      </c>
      <c r="B58423" s="104" t="s">
        <v>236</v>
      </c>
      <c r="C58423" s="84" t="s">
        <v>236</v>
      </c>
    </row>
    <row r="58424" spans="1:3" x14ac:dyDescent="0.25">
      <c r="A58424" s="80">
        <v>1151508</v>
      </c>
      <c r="B58424" s="104" t="s">
        <v>236</v>
      </c>
      <c r="C58424" s="84" t="s">
        <v>236</v>
      </c>
    </row>
    <row r="58425" spans="1:3" x14ac:dyDescent="0.25">
      <c r="A58425" s="80">
        <v>1151509</v>
      </c>
      <c r="B58425" s="104" t="s">
        <v>236</v>
      </c>
      <c r="C58425" s="84" t="s">
        <v>236</v>
      </c>
    </row>
    <row r="58426" spans="1:3" x14ac:dyDescent="0.25">
      <c r="A58426" s="80">
        <v>1151510</v>
      </c>
      <c r="B58426" s="104" t="s">
        <v>236</v>
      </c>
      <c r="C58426" s="84" t="s">
        <v>236</v>
      </c>
    </row>
    <row r="58427" spans="1:3" x14ac:dyDescent="0.25">
      <c r="A58427" s="80">
        <v>1151511</v>
      </c>
      <c r="B58427" s="104" t="s">
        <v>236</v>
      </c>
      <c r="C58427" s="84" t="s">
        <v>236</v>
      </c>
    </row>
    <row r="58428" spans="1:3" x14ac:dyDescent="0.25">
      <c r="A58428" s="80">
        <v>1151512</v>
      </c>
      <c r="B58428" s="104" t="s">
        <v>236</v>
      </c>
      <c r="C58428" s="84" t="s">
        <v>236</v>
      </c>
    </row>
    <row r="58429" spans="1:3" x14ac:dyDescent="0.25">
      <c r="A58429" s="80">
        <v>1151513</v>
      </c>
      <c r="B58429" s="104" t="s">
        <v>236</v>
      </c>
      <c r="C58429" s="84" t="s">
        <v>236</v>
      </c>
    </row>
    <row r="58430" spans="1:3" x14ac:dyDescent="0.25">
      <c r="A58430" s="80">
        <v>1151514</v>
      </c>
      <c r="B58430" s="104" t="s">
        <v>236</v>
      </c>
      <c r="C58430" s="84" t="s">
        <v>236</v>
      </c>
    </row>
    <row r="58431" spans="1:3" x14ac:dyDescent="0.25">
      <c r="A58431" s="80">
        <v>1151516</v>
      </c>
      <c r="B58431" s="104" t="s">
        <v>236</v>
      </c>
      <c r="C58431" s="84" t="s">
        <v>236</v>
      </c>
    </row>
    <row r="58432" spans="1:3" x14ac:dyDescent="0.25">
      <c r="A58432" s="80">
        <v>1151517</v>
      </c>
      <c r="B58432" s="104" t="s">
        <v>236</v>
      </c>
      <c r="C58432" s="84" t="s">
        <v>236</v>
      </c>
    </row>
    <row r="58433" spans="1:3" x14ac:dyDescent="0.25">
      <c r="A58433" s="80">
        <v>1151518</v>
      </c>
      <c r="B58433" s="104" t="s">
        <v>236</v>
      </c>
      <c r="C58433" s="84" t="s">
        <v>236</v>
      </c>
    </row>
    <row r="58434" spans="1:3" x14ac:dyDescent="0.25">
      <c r="A58434" s="80">
        <v>1151519</v>
      </c>
      <c r="B58434" s="104" t="s">
        <v>236</v>
      </c>
      <c r="C58434" s="84" t="s">
        <v>236</v>
      </c>
    </row>
    <row r="58435" spans="1:3" x14ac:dyDescent="0.25">
      <c r="A58435" s="80">
        <v>1151520</v>
      </c>
      <c r="B58435" s="104" t="s">
        <v>236</v>
      </c>
      <c r="C58435" s="84" t="s">
        <v>236</v>
      </c>
    </row>
    <row r="58436" spans="1:3" x14ac:dyDescent="0.25">
      <c r="A58436" s="80">
        <v>1151521</v>
      </c>
      <c r="B58436" s="104" t="s">
        <v>236</v>
      </c>
      <c r="C58436" s="84" t="s">
        <v>236</v>
      </c>
    </row>
    <row r="58437" spans="1:3" x14ac:dyDescent="0.25">
      <c r="A58437" s="80">
        <v>1151522</v>
      </c>
      <c r="B58437" s="104" t="s">
        <v>236</v>
      </c>
      <c r="C58437" s="84" t="s">
        <v>236</v>
      </c>
    </row>
    <row r="58438" spans="1:3" x14ac:dyDescent="0.25">
      <c r="A58438" s="80">
        <v>1151523</v>
      </c>
      <c r="B58438" s="104" t="s">
        <v>236</v>
      </c>
      <c r="C58438" s="84" t="s">
        <v>236</v>
      </c>
    </row>
    <row r="58439" spans="1:3" x14ac:dyDescent="0.25">
      <c r="A58439" s="80">
        <v>1151524</v>
      </c>
      <c r="B58439" s="104" t="s">
        <v>236</v>
      </c>
      <c r="C58439" s="84" t="s">
        <v>236</v>
      </c>
    </row>
    <row r="58440" spans="1:3" x14ac:dyDescent="0.25">
      <c r="A58440" s="80">
        <v>1151525</v>
      </c>
      <c r="B58440" s="104" t="s">
        <v>236</v>
      </c>
      <c r="C58440" s="84" t="s">
        <v>236</v>
      </c>
    </row>
    <row r="58441" spans="1:3" x14ac:dyDescent="0.25">
      <c r="A58441" s="80">
        <v>1151526</v>
      </c>
      <c r="B58441" s="104" t="s">
        <v>236</v>
      </c>
      <c r="C58441" s="84" t="s">
        <v>236</v>
      </c>
    </row>
    <row r="58442" spans="1:3" x14ac:dyDescent="0.25">
      <c r="A58442" s="80">
        <v>1151527</v>
      </c>
      <c r="B58442" s="104" t="s">
        <v>236</v>
      </c>
      <c r="C58442" s="84" t="s">
        <v>236</v>
      </c>
    </row>
    <row r="58443" spans="1:3" x14ac:dyDescent="0.25">
      <c r="A58443" s="80">
        <v>1151528</v>
      </c>
      <c r="B58443" s="104" t="s">
        <v>236</v>
      </c>
      <c r="C58443" s="84" t="s">
        <v>236</v>
      </c>
    </row>
    <row r="58444" spans="1:3" x14ac:dyDescent="0.25">
      <c r="A58444" s="80">
        <v>1151529</v>
      </c>
      <c r="B58444" s="104" t="s">
        <v>236</v>
      </c>
      <c r="C58444" s="84" t="s">
        <v>236</v>
      </c>
    </row>
    <row r="58445" spans="1:3" x14ac:dyDescent="0.25">
      <c r="A58445" s="80">
        <v>1151530</v>
      </c>
      <c r="B58445" s="104" t="s">
        <v>236</v>
      </c>
      <c r="C58445" s="84" t="s">
        <v>236</v>
      </c>
    </row>
    <row r="58446" spans="1:3" x14ac:dyDescent="0.25">
      <c r="A58446" s="80">
        <v>1151531</v>
      </c>
      <c r="B58446" s="104" t="s">
        <v>236</v>
      </c>
      <c r="C58446" s="84" t="s">
        <v>236</v>
      </c>
    </row>
    <row r="58447" spans="1:3" x14ac:dyDescent="0.25">
      <c r="A58447" s="80">
        <v>1151532</v>
      </c>
      <c r="B58447" s="104" t="s">
        <v>236</v>
      </c>
      <c r="C58447" s="84" t="s">
        <v>236</v>
      </c>
    </row>
    <row r="58448" spans="1:3" x14ac:dyDescent="0.25">
      <c r="A58448" s="80">
        <v>1151533</v>
      </c>
      <c r="B58448" s="104" t="s">
        <v>236</v>
      </c>
      <c r="C58448" s="84" t="s">
        <v>236</v>
      </c>
    </row>
    <row r="58449" spans="1:3" x14ac:dyDescent="0.25">
      <c r="A58449" s="80">
        <v>1151534</v>
      </c>
      <c r="B58449" s="104" t="s">
        <v>236</v>
      </c>
      <c r="C58449" s="84" t="s">
        <v>236</v>
      </c>
    </row>
    <row r="58450" spans="1:3" x14ac:dyDescent="0.25">
      <c r="A58450" s="80">
        <v>1151535</v>
      </c>
      <c r="B58450" s="104" t="s">
        <v>236</v>
      </c>
      <c r="C58450" s="84" t="s">
        <v>236</v>
      </c>
    </row>
    <row r="58451" spans="1:3" x14ac:dyDescent="0.25">
      <c r="A58451" s="80">
        <v>1151536</v>
      </c>
      <c r="B58451" s="104" t="s">
        <v>236</v>
      </c>
      <c r="C58451" s="84" t="s">
        <v>236</v>
      </c>
    </row>
    <row r="58452" spans="1:3" x14ac:dyDescent="0.25">
      <c r="A58452" s="80">
        <v>1151537</v>
      </c>
      <c r="B58452" s="104" t="s">
        <v>236</v>
      </c>
      <c r="C58452" s="84" t="s">
        <v>236</v>
      </c>
    </row>
    <row r="58453" spans="1:3" x14ac:dyDescent="0.25">
      <c r="A58453" s="80">
        <v>1151538</v>
      </c>
      <c r="B58453" s="104" t="s">
        <v>236</v>
      </c>
      <c r="C58453" s="84" t="s">
        <v>236</v>
      </c>
    </row>
    <row r="58454" spans="1:3" x14ac:dyDescent="0.25">
      <c r="A58454" s="80">
        <v>1151539</v>
      </c>
      <c r="B58454" s="104" t="s">
        <v>236</v>
      </c>
      <c r="C58454" s="84" t="s">
        <v>236</v>
      </c>
    </row>
    <row r="58455" spans="1:3" x14ac:dyDescent="0.25">
      <c r="A58455" s="80">
        <v>1151540</v>
      </c>
      <c r="B58455" s="104" t="s">
        <v>236</v>
      </c>
      <c r="C58455" s="84" t="s">
        <v>236</v>
      </c>
    </row>
    <row r="58456" spans="1:3" x14ac:dyDescent="0.25">
      <c r="A58456" s="80">
        <v>1151541</v>
      </c>
      <c r="B58456" s="104" t="s">
        <v>236</v>
      </c>
      <c r="C58456" s="84" t="s">
        <v>236</v>
      </c>
    </row>
    <row r="58457" spans="1:3" x14ac:dyDescent="0.25">
      <c r="A58457" s="80">
        <v>1151542</v>
      </c>
      <c r="B58457" s="91">
        <v>1151546</v>
      </c>
      <c r="C58457" s="84" t="s">
        <v>236</v>
      </c>
    </row>
    <row r="58458" spans="1:3" x14ac:dyDescent="0.25">
      <c r="A58458" s="80">
        <v>1151543</v>
      </c>
      <c r="B58458" s="104" t="s">
        <v>236</v>
      </c>
      <c r="C58458" s="84" t="s">
        <v>236</v>
      </c>
    </row>
    <row r="58459" spans="1:3" x14ac:dyDescent="0.25">
      <c r="A58459" s="80">
        <v>1151544</v>
      </c>
      <c r="B58459" s="104" t="s">
        <v>236</v>
      </c>
      <c r="C58459" s="84" t="s">
        <v>236</v>
      </c>
    </row>
    <row r="58460" spans="1:3" x14ac:dyDescent="0.25">
      <c r="A58460" s="80">
        <v>1151545</v>
      </c>
      <c r="B58460" s="104" t="s">
        <v>236</v>
      </c>
      <c r="C58460" s="84" t="s">
        <v>236</v>
      </c>
    </row>
    <row r="58461" spans="1:3" x14ac:dyDescent="0.25">
      <c r="A58461" s="80">
        <v>1151547</v>
      </c>
      <c r="B58461" s="104" t="s">
        <v>236</v>
      </c>
      <c r="C58461" s="84" t="s">
        <v>236</v>
      </c>
    </row>
    <row r="58462" spans="1:3" x14ac:dyDescent="0.25">
      <c r="A58462" s="80">
        <v>1151548</v>
      </c>
      <c r="B58462" s="104" t="s">
        <v>236</v>
      </c>
      <c r="C58462" s="84" t="s">
        <v>236</v>
      </c>
    </row>
    <row r="58463" spans="1:3" x14ac:dyDescent="0.25">
      <c r="A58463" s="80">
        <v>1151549</v>
      </c>
      <c r="B58463" s="104" t="s">
        <v>236</v>
      </c>
      <c r="C58463" s="84" t="s">
        <v>236</v>
      </c>
    </row>
    <row r="58464" spans="1:3" x14ac:dyDescent="0.25">
      <c r="A58464" s="80">
        <v>1151550</v>
      </c>
      <c r="B58464" s="104" t="s">
        <v>236</v>
      </c>
      <c r="C58464" s="84" t="s">
        <v>236</v>
      </c>
    </row>
    <row r="58465" spans="1:3" x14ac:dyDescent="0.25">
      <c r="A58465" s="80">
        <v>1151551</v>
      </c>
      <c r="B58465" s="104" t="s">
        <v>236</v>
      </c>
      <c r="C58465" s="84" t="s">
        <v>236</v>
      </c>
    </row>
    <row r="58466" spans="1:3" x14ac:dyDescent="0.25">
      <c r="A58466" s="80">
        <v>1151552</v>
      </c>
      <c r="B58466" s="104" t="s">
        <v>236</v>
      </c>
      <c r="C58466" s="84" t="s">
        <v>236</v>
      </c>
    </row>
    <row r="58467" spans="1:3" x14ac:dyDescent="0.25">
      <c r="A58467" s="80">
        <v>1151553</v>
      </c>
      <c r="B58467" s="104" t="s">
        <v>236</v>
      </c>
      <c r="C58467" s="84" t="s">
        <v>236</v>
      </c>
    </row>
    <row r="58468" spans="1:3" x14ac:dyDescent="0.25">
      <c r="A58468" s="80">
        <v>1151554</v>
      </c>
      <c r="B58468" s="104" t="s">
        <v>236</v>
      </c>
      <c r="C58468" s="84" t="s">
        <v>236</v>
      </c>
    </row>
    <row r="58469" spans="1:3" x14ac:dyDescent="0.25">
      <c r="A58469" s="80">
        <v>1151555</v>
      </c>
      <c r="B58469" s="104" t="s">
        <v>236</v>
      </c>
      <c r="C58469" s="84" t="s">
        <v>236</v>
      </c>
    </row>
    <row r="58470" spans="1:3" x14ac:dyDescent="0.25">
      <c r="A58470" s="80">
        <v>1151556</v>
      </c>
      <c r="B58470" s="104" t="s">
        <v>236</v>
      </c>
      <c r="C58470" s="84" t="s">
        <v>236</v>
      </c>
    </row>
    <row r="58471" spans="1:3" x14ac:dyDescent="0.25">
      <c r="A58471" s="80">
        <v>1151557</v>
      </c>
      <c r="B58471" s="104" t="s">
        <v>236</v>
      </c>
      <c r="C58471" s="84" t="s">
        <v>236</v>
      </c>
    </row>
    <row r="58472" spans="1:3" x14ac:dyDescent="0.25">
      <c r="A58472" s="80">
        <v>1151558</v>
      </c>
      <c r="B58472" s="104" t="s">
        <v>236</v>
      </c>
      <c r="C58472" s="84" t="s">
        <v>236</v>
      </c>
    </row>
    <row r="58473" spans="1:3" x14ac:dyDescent="0.25">
      <c r="A58473" s="80">
        <v>1151559</v>
      </c>
      <c r="B58473" s="104" t="s">
        <v>236</v>
      </c>
      <c r="C58473" s="84" t="s">
        <v>236</v>
      </c>
    </row>
    <row r="58474" spans="1:3" x14ac:dyDescent="0.25">
      <c r="A58474" s="80">
        <v>1151560</v>
      </c>
      <c r="B58474" s="104" t="s">
        <v>236</v>
      </c>
      <c r="C58474" s="84" t="s">
        <v>236</v>
      </c>
    </row>
    <row r="58475" spans="1:3" x14ac:dyDescent="0.25">
      <c r="A58475" s="80">
        <v>1151561</v>
      </c>
      <c r="B58475" s="104" t="s">
        <v>236</v>
      </c>
      <c r="C58475" s="84" t="s">
        <v>236</v>
      </c>
    </row>
    <row r="58476" spans="1:3" x14ac:dyDescent="0.25">
      <c r="A58476" s="80">
        <v>1151562</v>
      </c>
      <c r="B58476" s="104" t="s">
        <v>236</v>
      </c>
      <c r="C58476" s="84" t="s">
        <v>236</v>
      </c>
    </row>
    <row r="58477" spans="1:3" x14ac:dyDescent="0.25">
      <c r="A58477" s="80">
        <v>1151563</v>
      </c>
      <c r="B58477" s="104" t="s">
        <v>236</v>
      </c>
      <c r="C58477" s="84" t="s">
        <v>236</v>
      </c>
    </row>
    <row r="58478" spans="1:3" x14ac:dyDescent="0.25">
      <c r="A58478" s="80">
        <v>1151564</v>
      </c>
      <c r="B58478" s="104" t="s">
        <v>236</v>
      </c>
      <c r="C58478" s="84" t="s">
        <v>236</v>
      </c>
    </row>
    <row r="58479" spans="1:3" x14ac:dyDescent="0.25">
      <c r="A58479" s="80">
        <v>1151565</v>
      </c>
      <c r="B58479" s="104" t="s">
        <v>236</v>
      </c>
      <c r="C58479" s="84" t="s">
        <v>236</v>
      </c>
    </row>
    <row r="58480" spans="1:3" x14ac:dyDescent="0.25">
      <c r="A58480" s="80">
        <v>1151566</v>
      </c>
      <c r="B58480" s="104" t="s">
        <v>236</v>
      </c>
      <c r="C58480" s="84" t="s">
        <v>236</v>
      </c>
    </row>
    <row r="58481" spans="1:3" x14ac:dyDescent="0.25">
      <c r="A58481" s="80">
        <v>1151567</v>
      </c>
      <c r="B58481" s="104" t="s">
        <v>236</v>
      </c>
      <c r="C58481" s="84" t="s">
        <v>236</v>
      </c>
    </row>
    <row r="58482" spans="1:3" x14ac:dyDescent="0.25">
      <c r="A58482" s="80">
        <v>1151568</v>
      </c>
      <c r="B58482" s="104" t="s">
        <v>236</v>
      </c>
      <c r="C58482" s="84" t="s">
        <v>236</v>
      </c>
    </row>
    <row r="58483" spans="1:3" x14ac:dyDescent="0.25">
      <c r="A58483" s="80">
        <v>1151569</v>
      </c>
      <c r="B58483" s="104" t="s">
        <v>236</v>
      </c>
      <c r="C58483" s="84" t="s">
        <v>236</v>
      </c>
    </row>
    <row r="58484" spans="1:3" x14ac:dyDescent="0.25">
      <c r="A58484" s="80">
        <v>1151570</v>
      </c>
      <c r="B58484" s="104" t="s">
        <v>236</v>
      </c>
      <c r="C58484" s="84" t="s">
        <v>236</v>
      </c>
    </row>
    <row r="58485" spans="1:3" x14ac:dyDescent="0.25">
      <c r="A58485" s="80">
        <v>1151571</v>
      </c>
      <c r="B58485" s="104" t="s">
        <v>236</v>
      </c>
      <c r="C58485" s="84" t="s">
        <v>236</v>
      </c>
    </row>
    <row r="58486" spans="1:3" x14ac:dyDescent="0.25">
      <c r="A58486" s="80">
        <v>1151572</v>
      </c>
      <c r="B58486" s="104" t="s">
        <v>236</v>
      </c>
      <c r="C58486" s="84" t="s">
        <v>236</v>
      </c>
    </row>
    <row r="58487" spans="1:3" x14ac:dyDescent="0.25">
      <c r="A58487" s="80">
        <v>1151573</v>
      </c>
      <c r="B58487" s="104" t="s">
        <v>236</v>
      </c>
      <c r="C58487" s="84" t="s">
        <v>236</v>
      </c>
    </row>
    <row r="58488" spans="1:3" x14ac:dyDescent="0.25">
      <c r="A58488" s="80">
        <v>1151574</v>
      </c>
      <c r="B58488" s="104" t="s">
        <v>236</v>
      </c>
      <c r="C58488" s="84" t="s">
        <v>236</v>
      </c>
    </row>
    <row r="58489" spans="1:3" x14ac:dyDescent="0.25">
      <c r="A58489" s="80">
        <v>1151575</v>
      </c>
      <c r="B58489" s="104" t="s">
        <v>236</v>
      </c>
      <c r="C58489" s="84" t="s">
        <v>236</v>
      </c>
    </row>
    <row r="58490" spans="1:3" x14ac:dyDescent="0.25">
      <c r="A58490" s="80">
        <v>1151576</v>
      </c>
      <c r="B58490" s="104" t="s">
        <v>236</v>
      </c>
      <c r="C58490" s="84" t="s">
        <v>236</v>
      </c>
    </row>
    <row r="58491" spans="1:3" x14ac:dyDescent="0.25">
      <c r="A58491" s="80">
        <v>1151577</v>
      </c>
      <c r="B58491" s="104" t="s">
        <v>236</v>
      </c>
      <c r="C58491" s="84" t="s">
        <v>236</v>
      </c>
    </row>
    <row r="58492" spans="1:3" x14ac:dyDescent="0.25">
      <c r="A58492" s="80">
        <v>1151578</v>
      </c>
      <c r="B58492" s="104" t="s">
        <v>236</v>
      </c>
      <c r="C58492" s="84" t="s">
        <v>236</v>
      </c>
    </row>
    <row r="58493" spans="1:3" x14ac:dyDescent="0.25">
      <c r="A58493" s="80">
        <v>1151579</v>
      </c>
      <c r="B58493" s="104" t="s">
        <v>236</v>
      </c>
      <c r="C58493" s="84" t="s">
        <v>236</v>
      </c>
    </row>
    <row r="58494" spans="1:3" x14ac:dyDescent="0.25">
      <c r="A58494" s="80">
        <v>1151580</v>
      </c>
      <c r="B58494" s="104" t="s">
        <v>236</v>
      </c>
      <c r="C58494" s="84" t="s">
        <v>236</v>
      </c>
    </row>
    <row r="58495" spans="1:3" x14ac:dyDescent="0.25">
      <c r="A58495" s="80">
        <v>1151581</v>
      </c>
      <c r="B58495" s="104" t="s">
        <v>236</v>
      </c>
      <c r="C58495" s="84" t="s">
        <v>236</v>
      </c>
    </row>
    <row r="58496" spans="1:3" x14ac:dyDescent="0.25">
      <c r="A58496" s="80">
        <v>1151582</v>
      </c>
      <c r="B58496" s="104" t="s">
        <v>236</v>
      </c>
      <c r="C58496" s="84" t="s">
        <v>236</v>
      </c>
    </row>
    <row r="58497" spans="1:3" x14ac:dyDescent="0.25">
      <c r="A58497" s="80">
        <v>1151583</v>
      </c>
      <c r="B58497" s="104" t="s">
        <v>236</v>
      </c>
      <c r="C58497" s="84" t="s">
        <v>236</v>
      </c>
    </row>
    <row r="58498" spans="1:3" x14ac:dyDescent="0.25">
      <c r="A58498" s="80">
        <v>1151584</v>
      </c>
      <c r="B58498" s="104" t="s">
        <v>236</v>
      </c>
      <c r="C58498" s="84" t="s">
        <v>236</v>
      </c>
    </row>
    <row r="58499" spans="1:3" x14ac:dyDescent="0.25">
      <c r="A58499" s="80">
        <v>1151585</v>
      </c>
      <c r="B58499" s="104" t="s">
        <v>236</v>
      </c>
      <c r="C58499" s="84" t="s">
        <v>236</v>
      </c>
    </row>
    <row r="58500" spans="1:3" x14ac:dyDescent="0.25">
      <c r="A58500" s="80">
        <v>1151586</v>
      </c>
      <c r="B58500" s="104" t="s">
        <v>236</v>
      </c>
      <c r="C58500" s="84" t="s">
        <v>236</v>
      </c>
    </row>
    <row r="58501" spans="1:3" x14ac:dyDescent="0.25">
      <c r="A58501" s="80">
        <v>1151587</v>
      </c>
      <c r="B58501" s="104" t="s">
        <v>236</v>
      </c>
      <c r="C58501" s="84" t="s">
        <v>236</v>
      </c>
    </row>
    <row r="58502" spans="1:3" x14ac:dyDescent="0.25">
      <c r="A58502" s="80">
        <v>1151588</v>
      </c>
      <c r="B58502" s="104" t="s">
        <v>236</v>
      </c>
      <c r="C58502" s="84" t="s">
        <v>236</v>
      </c>
    </row>
    <row r="58503" spans="1:3" x14ac:dyDescent="0.25">
      <c r="A58503" s="80">
        <v>1151589</v>
      </c>
      <c r="B58503" s="104" t="s">
        <v>236</v>
      </c>
      <c r="C58503" s="84" t="s">
        <v>236</v>
      </c>
    </row>
    <row r="58504" spans="1:3" x14ac:dyDescent="0.25">
      <c r="A58504" s="80">
        <v>1151590</v>
      </c>
      <c r="B58504" s="104" t="s">
        <v>236</v>
      </c>
      <c r="C58504" s="84" t="s">
        <v>236</v>
      </c>
    </row>
    <row r="58505" spans="1:3" x14ac:dyDescent="0.25">
      <c r="A58505" s="80">
        <v>1151591</v>
      </c>
      <c r="B58505" s="104" t="s">
        <v>236</v>
      </c>
      <c r="C58505" s="84" t="s">
        <v>236</v>
      </c>
    </row>
    <row r="58506" spans="1:3" x14ac:dyDescent="0.25">
      <c r="A58506" s="80">
        <v>1151592</v>
      </c>
      <c r="B58506" s="104" t="s">
        <v>236</v>
      </c>
      <c r="C58506" s="84" t="s">
        <v>236</v>
      </c>
    </row>
    <row r="58507" spans="1:3" x14ac:dyDescent="0.25">
      <c r="A58507" s="80">
        <v>1151593</v>
      </c>
      <c r="B58507" s="104" t="s">
        <v>236</v>
      </c>
      <c r="C58507" s="84" t="s">
        <v>236</v>
      </c>
    </row>
    <row r="58508" spans="1:3" x14ac:dyDescent="0.25">
      <c r="A58508" s="80">
        <v>1151594</v>
      </c>
      <c r="B58508" s="104" t="s">
        <v>236</v>
      </c>
      <c r="C58508" s="84" t="s">
        <v>236</v>
      </c>
    </row>
    <row r="58509" spans="1:3" x14ac:dyDescent="0.25">
      <c r="A58509" s="80">
        <v>1151595</v>
      </c>
      <c r="B58509" s="104" t="s">
        <v>236</v>
      </c>
      <c r="C58509" s="84" t="s">
        <v>236</v>
      </c>
    </row>
    <row r="58510" spans="1:3" x14ac:dyDescent="0.25">
      <c r="A58510" s="80">
        <v>1151596</v>
      </c>
      <c r="B58510" s="104" t="s">
        <v>236</v>
      </c>
      <c r="C58510" s="84" t="s">
        <v>236</v>
      </c>
    </row>
    <row r="58511" spans="1:3" x14ac:dyDescent="0.25">
      <c r="A58511" s="80">
        <v>1151597</v>
      </c>
      <c r="B58511" s="104" t="s">
        <v>236</v>
      </c>
      <c r="C58511" s="84" t="s">
        <v>236</v>
      </c>
    </row>
    <row r="58512" spans="1:3" x14ac:dyDescent="0.25">
      <c r="A58512" s="80">
        <v>1151598</v>
      </c>
      <c r="B58512" s="104" t="s">
        <v>236</v>
      </c>
      <c r="C58512" s="84" t="s">
        <v>236</v>
      </c>
    </row>
    <row r="58513" spans="1:3" x14ac:dyDescent="0.25">
      <c r="A58513" s="80">
        <v>1151599</v>
      </c>
      <c r="B58513" s="104" t="s">
        <v>236</v>
      </c>
      <c r="C58513" s="84" t="s">
        <v>236</v>
      </c>
    </row>
    <row r="58514" spans="1:3" x14ac:dyDescent="0.25">
      <c r="A58514" s="80">
        <v>1151600</v>
      </c>
      <c r="B58514" s="104" t="s">
        <v>236</v>
      </c>
      <c r="C58514" s="84" t="s">
        <v>236</v>
      </c>
    </row>
    <row r="58515" spans="1:3" x14ac:dyDescent="0.25">
      <c r="A58515" s="80">
        <v>1151601</v>
      </c>
      <c r="B58515" s="104" t="s">
        <v>236</v>
      </c>
      <c r="C58515" s="84" t="s">
        <v>236</v>
      </c>
    </row>
    <row r="58516" spans="1:3" x14ac:dyDescent="0.25">
      <c r="A58516" s="80">
        <v>1151602</v>
      </c>
      <c r="B58516" s="104" t="s">
        <v>236</v>
      </c>
      <c r="C58516" s="84" t="s">
        <v>236</v>
      </c>
    </row>
    <row r="58517" spans="1:3" x14ac:dyDescent="0.25">
      <c r="A58517" s="80">
        <v>1151603</v>
      </c>
      <c r="B58517" s="104" t="s">
        <v>236</v>
      </c>
      <c r="C58517" s="84" t="s">
        <v>236</v>
      </c>
    </row>
    <row r="58518" spans="1:3" x14ac:dyDescent="0.25">
      <c r="A58518" s="80">
        <v>1151604</v>
      </c>
      <c r="B58518" s="104" t="s">
        <v>236</v>
      </c>
      <c r="C58518" s="84" t="s">
        <v>236</v>
      </c>
    </row>
    <row r="58519" spans="1:3" x14ac:dyDescent="0.25">
      <c r="A58519" s="80">
        <v>1151605</v>
      </c>
      <c r="B58519" s="104" t="s">
        <v>236</v>
      </c>
      <c r="C58519" s="84" t="s">
        <v>236</v>
      </c>
    </row>
    <row r="58520" spans="1:3" x14ac:dyDescent="0.25">
      <c r="A58520" s="80">
        <v>1151606</v>
      </c>
      <c r="B58520" s="104" t="s">
        <v>236</v>
      </c>
      <c r="C58520" s="84" t="s">
        <v>236</v>
      </c>
    </row>
    <row r="58521" spans="1:3" x14ac:dyDescent="0.25">
      <c r="A58521" s="80">
        <v>1151607</v>
      </c>
      <c r="B58521" s="104" t="s">
        <v>236</v>
      </c>
      <c r="C58521" s="84" t="s">
        <v>236</v>
      </c>
    </row>
    <row r="58522" spans="1:3" x14ac:dyDescent="0.25">
      <c r="A58522" s="80">
        <v>1151608</v>
      </c>
      <c r="B58522" s="104" t="s">
        <v>236</v>
      </c>
      <c r="C58522" s="84" t="s">
        <v>236</v>
      </c>
    </row>
    <row r="58523" spans="1:3" x14ac:dyDescent="0.25">
      <c r="A58523" s="80">
        <v>1151609</v>
      </c>
      <c r="B58523" s="104" t="s">
        <v>236</v>
      </c>
      <c r="C58523" s="84" t="s">
        <v>236</v>
      </c>
    </row>
    <row r="58524" spans="1:3" x14ac:dyDescent="0.25">
      <c r="A58524" s="80">
        <v>1151610</v>
      </c>
      <c r="B58524" s="104" t="s">
        <v>236</v>
      </c>
      <c r="C58524" s="84" t="s">
        <v>236</v>
      </c>
    </row>
    <row r="58525" spans="1:3" x14ac:dyDescent="0.25">
      <c r="A58525" s="80">
        <v>1151611</v>
      </c>
      <c r="B58525" s="104" t="s">
        <v>236</v>
      </c>
      <c r="C58525" s="84" t="s">
        <v>236</v>
      </c>
    </row>
    <row r="58526" spans="1:3" x14ac:dyDescent="0.25">
      <c r="A58526" s="80">
        <v>1151612</v>
      </c>
      <c r="B58526" s="104" t="s">
        <v>236</v>
      </c>
      <c r="C58526" s="84" t="s">
        <v>236</v>
      </c>
    </row>
    <row r="58527" spans="1:3" x14ac:dyDescent="0.25">
      <c r="A58527" s="80">
        <v>1151613</v>
      </c>
      <c r="B58527" s="104" t="s">
        <v>236</v>
      </c>
      <c r="C58527" s="84" t="s">
        <v>236</v>
      </c>
    </row>
    <row r="58528" spans="1:3" x14ac:dyDescent="0.25">
      <c r="A58528" s="80">
        <v>1151614</v>
      </c>
      <c r="B58528" s="104" t="s">
        <v>236</v>
      </c>
      <c r="C58528" s="84" t="s">
        <v>236</v>
      </c>
    </row>
    <row r="58529" spans="1:3" x14ac:dyDescent="0.25">
      <c r="A58529" s="80">
        <v>1151615</v>
      </c>
      <c r="B58529" s="104" t="s">
        <v>236</v>
      </c>
      <c r="C58529" s="84" t="s">
        <v>236</v>
      </c>
    </row>
    <row r="58530" spans="1:3" x14ac:dyDescent="0.25">
      <c r="A58530" s="80">
        <v>1151616</v>
      </c>
      <c r="B58530" s="104" t="s">
        <v>236</v>
      </c>
      <c r="C58530" s="84" t="s">
        <v>236</v>
      </c>
    </row>
    <row r="58531" spans="1:3" x14ac:dyDescent="0.25">
      <c r="A58531" s="80">
        <v>1151617</v>
      </c>
      <c r="B58531" s="104" t="s">
        <v>236</v>
      </c>
      <c r="C58531" s="84" t="s">
        <v>236</v>
      </c>
    </row>
    <row r="58532" spans="1:3" x14ac:dyDescent="0.25">
      <c r="A58532" s="80">
        <v>1151618</v>
      </c>
      <c r="B58532" s="104" t="s">
        <v>236</v>
      </c>
      <c r="C58532" s="84" t="s">
        <v>236</v>
      </c>
    </row>
    <row r="58533" spans="1:3" x14ac:dyDescent="0.25">
      <c r="A58533" s="80">
        <v>1151619</v>
      </c>
      <c r="B58533" s="104" t="s">
        <v>236</v>
      </c>
      <c r="C58533" s="84" t="s">
        <v>236</v>
      </c>
    </row>
    <row r="58534" spans="1:3" x14ac:dyDescent="0.25">
      <c r="A58534" s="80">
        <v>1151620</v>
      </c>
      <c r="B58534" s="104" t="s">
        <v>236</v>
      </c>
      <c r="C58534" s="84" t="s">
        <v>236</v>
      </c>
    </row>
    <row r="58535" spans="1:3" x14ac:dyDescent="0.25">
      <c r="A58535" s="80">
        <v>1151621</v>
      </c>
      <c r="B58535" s="104" t="s">
        <v>236</v>
      </c>
      <c r="C58535" s="84" t="s">
        <v>236</v>
      </c>
    </row>
    <row r="58536" spans="1:3" x14ac:dyDescent="0.25">
      <c r="A58536" s="80">
        <v>1151622</v>
      </c>
      <c r="B58536" s="104" t="s">
        <v>236</v>
      </c>
      <c r="C58536" s="84" t="s">
        <v>236</v>
      </c>
    </row>
    <row r="58537" spans="1:3" x14ac:dyDescent="0.25">
      <c r="A58537" s="80">
        <v>1151623</v>
      </c>
      <c r="B58537" s="104" t="s">
        <v>236</v>
      </c>
      <c r="C58537" s="84" t="s">
        <v>236</v>
      </c>
    </row>
    <row r="58538" spans="1:3" x14ac:dyDescent="0.25">
      <c r="A58538" s="80">
        <v>1151624</v>
      </c>
      <c r="B58538" s="104" t="s">
        <v>236</v>
      </c>
      <c r="C58538" s="84" t="s">
        <v>236</v>
      </c>
    </row>
    <row r="58539" spans="1:3" x14ac:dyDescent="0.25">
      <c r="A58539" s="80">
        <v>1151625</v>
      </c>
      <c r="B58539" s="104" t="s">
        <v>236</v>
      </c>
      <c r="C58539" s="84" t="s">
        <v>236</v>
      </c>
    </row>
    <row r="58540" spans="1:3" x14ac:dyDescent="0.25">
      <c r="A58540" s="80">
        <v>1151626</v>
      </c>
      <c r="B58540" s="104" t="s">
        <v>236</v>
      </c>
      <c r="C58540" s="84" t="s">
        <v>236</v>
      </c>
    </row>
    <row r="58541" spans="1:3" x14ac:dyDescent="0.25">
      <c r="A58541" s="80">
        <v>1151627</v>
      </c>
      <c r="B58541" s="104" t="s">
        <v>236</v>
      </c>
      <c r="C58541" s="84" t="s">
        <v>236</v>
      </c>
    </row>
    <row r="58542" spans="1:3" x14ac:dyDescent="0.25">
      <c r="A58542" s="80">
        <v>1151628</v>
      </c>
      <c r="B58542" s="104" t="s">
        <v>236</v>
      </c>
      <c r="C58542" s="84" t="s">
        <v>236</v>
      </c>
    </row>
    <row r="58543" spans="1:3" x14ac:dyDescent="0.25">
      <c r="A58543" s="80">
        <v>1151629</v>
      </c>
      <c r="B58543" s="104" t="s">
        <v>236</v>
      </c>
      <c r="C58543" s="84" t="s">
        <v>236</v>
      </c>
    </row>
    <row r="58544" spans="1:3" x14ac:dyDescent="0.25">
      <c r="A58544" s="80">
        <v>1151630</v>
      </c>
      <c r="B58544" s="104" t="s">
        <v>236</v>
      </c>
      <c r="C58544" s="84" t="s">
        <v>236</v>
      </c>
    </row>
    <row r="58545" spans="1:3" x14ac:dyDescent="0.25">
      <c r="A58545" s="80">
        <v>1151631</v>
      </c>
      <c r="B58545" s="104" t="s">
        <v>236</v>
      </c>
      <c r="C58545" s="84" t="s">
        <v>236</v>
      </c>
    </row>
    <row r="58546" spans="1:3" x14ac:dyDescent="0.25">
      <c r="A58546" s="80">
        <v>1151632</v>
      </c>
      <c r="B58546" s="104" t="s">
        <v>236</v>
      </c>
      <c r="C58546" s="84" t="s">
        <v>236</v>
      </c>
    </row>
    <row r="58547" spans="1:3" x14ac:dyDescent="0.25">
      <c r="A58547" s="80">
        <v>1151633</v>
      </c>
      <c r="B58547" s="104" t="s">
        <v>236</v>
      </c>
      <c r="C58547" s="84" t="s">
        <v>236</v>
      </c>
    </row>
    <row r="58548" spans="1:3" x14ac:dyDescent="0.25">
      <c r="A58548" s="80">
        <v>1151634</v>
      </c>
      <c r="B58548" s="104" t="s">
        <v>236</v>
      </c>
      <c r="C58548" s="84" t="s">
        <v>236</v>
      </c>
    </row>
    <row r="58549" spans="1:3" x14ac:dyDescent="0.25">
      <c r="A58549" s="80">
        <v>1151635</v>
      </c>
      <c r="B58549" s="104" t="s">
        <v>236</v>
      </c>
      <c r="C58549" s="84" t="s">
        <v>236</v>
      </c>
    </row>
    <row r="58550" spans="1:3" x14ac:dyDescent="0.25">
      <c r="A58550" s="80">
        <v>1151636</v>
      </c>
      <c r="B58550" s="104" t="s">
        <v>236</v>
      </c>
      <c r="C58550" s="84" t="s">
        <v>236</v>
      </c>
    </row>
    <row r="58551" spans="1:3" x14ac:dyDescent="0.25">
      <c r="A58551" s="80">
        <v>1151637</v>
      </c>
      <c r="B58551" s="104" t="s">
        <v>236</v>
      </c>
      <c r="C58551" s="84" t="s">
        <v>236</v>
      </c>
    </row>
    <row r="58552" spans="1:3" x14ac:dyDescent="0.25">
      <c r="A58552" s="80">
        <v>1151638</v>
      </c>
      <c r="B58552" s="104" t="s">
        <v>236</v>
      </c>
      <c r="C58552" s="84" t="s">
        <v>236</v>
      </c>
    </row>
    <row r="58553" spans="1:3" x14ac:dyDescent="0.25">
      <c r="A58553" s="80">
        <v>1151639</v>
      </c>
      <c r="B58553" s="104" t="s">
        <v>236</v>
      </c>
      <c r="C58553" s="84" t="s">
        <v>236</v>
      </c>
    </row>
    <row r="58554" spans="1:3" x14ac:dyDescent="0.25">
      <c r="A58554" s="80">
        <v>1151640</v>
      </c>
      <c r="B58554" s="104" t="s">
        <v>236</v>
      </c>
      <c r="C58554" s="84" t="s">
        <v>236</v>
      </c>
    </row>
    <row r="58555" spans="1:3" x14ac:dyDescent="0.25">
      <c r="A58555" s="80">
        <v>1151641</v>
      </c>
      <c r="B58555" s="104" t="s">
        <v>236</v>
      </c>
      <c r="C58555" s="84" t="s">
        <v>236</v>
      </c>
    </row>
    <row r="58556" spans="1:3" x14ac:dyDescent="0.25">
      <c r="A58556" s="80">
        <v>1151642</v>
      </c>
      <c r="B58556" s="104" t="s">
        <v>236</v>
      </c>
      <c r="C58556" s="84" t="s">
        <v>236</v>
      </c>
    </row>
    <row r="58557" spans="1:3" x14ac:dyDescent="0.25">
      <c r="A58557" s="80">
        <v>1151643</v>
      </c>
      <c r="B58557" s="104" t="s">
        <v>236</v>
      </c>
      <c r="C58557" s="84" t="s">
        <v>236</v>
      </c>
    </row>
    <row r="58558" spans="1:3" x14ac:dyDescent="0.25">
      <c r="A58558" s="80">
        <v>1151644</v>
      </c>
      <c r="B58558" s="104" t="s">
        <v>236</v>
      </c>
      <c r="C58558" s="84" t="s">
        <v>236</v>
      </c>
    </row>
    <row r="58559" spans="1:3" x14ac:dyDescent="0.25">
      <c r="A58559" s="80">
        <v>1151645</v>
      </c>
      <c r="B58559" s="104" t="s">
        <v>236</v>
      </c>
      <c r="C58559" s="84" t="s">
        <v>236</v>
      </c>
    </row>
    <row r="58560" spans="1:3" x14ac:dyDescent="0.25">
      <c r="A58560" s="80">
        <v>1151646</v>
      </c>
      <c r="B58560" s="104" t="s">
        <v>236</v>
      </c>
      <c r="C58560" s="84" t="s">
        <v>236</v>
      </c>
    </row>
    <row r="58561" spans="1:3" x14ac:dyDescent="0.25">
      <c r="A58561" s="80">
        <v>1151647</v>
      </c>
      <c r="B58561" s="104" t="s">
        <v>236</v>
      </c>
      <c r="C58561" s="84" t="s">
        <v>236</v>
      </c>
    </row>
    <row r="58562" spans="1:3" x14ac:dyDescent="0.25">
      <c r="A58562" s="80">
        <v>1151648</v>
      </c>
      <c r="B58562" s="104" t="s">
        <v>236</v>
      </c>
      <c r="C58562" s="84" t="s">
        <v>236</v>
      </c>
    </row>
    <row r="58563" spans="1:3" x14ac:dyDescent="0.25">
      <c r="A58563" s="80">
        <v>1151649</v>
      </c>
      <c r="B58563" s="104" t="s">
        <v>236</v>
      </c>
      <c r="C58563" s="84" t="s">
        <v>236</v>
      </c>
    </row>
    <row r="58564" spans="1:3" x14ac:dyDescent="0.25">
      <c r="A58564" s="80">
        <v>1151650</v>
      </c>
      <c r="B58564" s="104" t="s">
        <v>236</v>
      </c>
      <c r="C58564" s="84" t="s">
        <v>236</v>
      </c>
    </row>
    <row r="58565" spans="1:3" x14ac:dyDescent="0.25">
      <c r="A58565" s="80">
        <v>1151651</v>
      </c>
      <c r="B58565" s="104" t="s">
        <v>236</v>
      </c>
      <c r="C58565" s="84" t="s">
        <v>236</v>
      </c>
    </row>
    <row r="58566" spans="1:3" x14ac:dyDescent="0.25">
      <c r="A58566" s="80">
        <v>1151652</v>
      </c>
      <c r="B58566" s="104" t="s">
        <v>236</v>
      </c>
      <c r="C58566" s="84" t="s">
        <v>236</v>
      </c>
    </row>
    <row r="58567" spans="1:3" x14ac:dyDescent="0.25">
      <c r="A58567" s="80">
        <v>1151653</v>
      </c>
      <c r="B58567" s="104" t="s">
        <v>236</v>
      </c>
      <c r="C58567" s="84" t="s">
        <v>236</v>
      </c>
    </row>
    <row r="58568" spans="1:3" x14ac:dyDescent="0.25">
      <c r="A58568" s="80">
        <v>1151656</v>
      </c>
      <c r="B58568" s="104" t="s">
        <v>236</v>
      </c>
      <c r="C58568" s="84" t="s">
        <v>236</v>
      </c>
    </row>
    <row r="58569" spans="1:3" x14ac:dyDescent="0.25">
      <c r="A58569" s="80">
        <v>1151657</v>
      </c>
      <c r="B58569" s="104" t="s">
        <v>236</v>
      </c>
      <c r="C58569" s="84" t="s">
        <v>236</v>
      </c>
    </row>
    <row r="58570" spans="1:3" x14ac:dyDescent="0.25">
      <c r="A58570" s="80">
        <v>1151658</v>
      </c>
      <c r="B58570" s="104" t="s">
        <v>236</v>
      </c>
      <c r="C58570" s="84" t="s">
        <v>236</v>
      </c>
    </row>
    <row r="58571" spans="1:3" x14ac:dyDescent="0.25">
      <c r="A58571" s="80">
        <v>1151659</v>
      </c>
      <c r="B58571" s="104" t="s">
        <v>236</v>
      </c>
      <c r="C58571" s="84" t="s">
        <v>236</v>
      </c>
    </row>
    <row r="58572" spans="1:3" x14ac:dyDescent="0.25">
      <c r="A58572" s="80">
        <v>1151660</v>
      </c>
      <c r="B58572" s="104" t="s">
        <v>236</v>
      </c>
      <c r="C58572" s="84" t="s">
        <v>236</v>
      </c>
    </row>
    <row r="58573" spans="1:3" x14ac:dyDescent="0.25">
      <c r="A58573" s="80">
        <v>1151661</v>
      </c>
      <c r="B58573" s="104" t="s">
        <v>236</v>
      </c>
      <c r="C58573" s="84" t="s">
        <v>236</v>
      </c>
    </row>
    <row r="58574" spans="1:3" x14ac:dyDescent="0.25">
      <c r="A58574" s="80">
        <v>1151662</v>
      </c>
      <c r="B58574" s="104" t="s">
        <v>236</v>
      </c>
      <c r="C58574" s="84" t="s">
        <v>236</v>
      </c>
    </row>
    <row r="58575" spans="1:3" x14ac:dyDescent="0.25">
      <c r="A58575" s="80">
        <v>1151663</v>
      </c>
      <c r="B58575" s="104" t="s">
        <v>236</v>
      </c>
      <c r="C58575" s="84" t="s">
        <v>236</v>
      </c>
    </row>
    <row r="58576" spans="1:3" x14ac:dyDescent="0.25">
      <c r="A58576" s="80">
        <v>1151664</v>
      </c>
      <c r="B58576" s="104" t="s">
        <v>236</v>
      </c>
      <c r="C58576" s="84" t="s">
        <v>236</v>
      </c>
    </row>
    <row r="58577" spans="1:3" x14ac:dyDescent="0.25">
      <c r="A58577" s="80">
        <v>1151665</v>
      </c>
      <c r="B58577" s="104" t="s">
        <v>236</v>
      </c>
      <c r="C58577" s="84" t="s">
        <v>236</v>
      </c>
    </row>
    <row r="58578" spans="1:3" x14ac:dyDescent="0.25">
      <c r="A58578" s="80">
        <v>1151666</v>
      </c>
      <c r="B58578" s="104" t="s">
        <v>236</v>
      </c>
      <c r="C58578" s="84" t="s">
        <v>236</v>
      </c>
    </row>
    <row r="58579" spans="1:3" x14ac:dyDescent="0.25">
      <c r="A58579" s="80">
        <v>1151667</v>
      </c>
      <c r="B58579" s="104" t="s">
        <v>236</v>
      </c>
      <c r="C58579" s="84" t="s">
        <v>236</v>
      </c>
    </row>
    <row r="58580" spans="1:3" x14ac:dyDescent="0.25">
      <c r="A58580" s="80">
        <v>1151668</v>
      </c>
      <c r="B58580" s="104" t="s">
        <v>236</v>
      </c>
      <c r="C58580" s="84" t="s">
        <v>236</v>
      </c>
    </row>
    <row r="58581" spans="1:3" x14ac:dyDescent="0.25">
      <c r="A58581" s="80">
        <v>1151669</v>
      </c>
      <c r="B58581" s="104" t="s">
        <v>236</v>
      </c>
      <c r="C58581" s="84" t="s">
        <v>236</v>
      </c>
    </row>
    <row r="58582" spans="1:3" x14ac:dyDescent="0.25">
      <c r="A58582" s="80">
        <v>1151670</v>
      </c>
      <c r="B58582" s="104" t="s">
        <v>236</v>
      </c>
      <c r="C58582" s="84" t="s">
        <v>236</v>
      </c>
    </row>
    <row r="58583" spans="1:3" x14ac:dyDescent="0.25">
      <c r="A58583" s="80">
        <v>1151671</v>
      </c>
      <c r="B58583" s="104" t="s">
        <v>236</v>
      </c>
      <c r="C58583" s="90">
        <v>30943</v>
      </c>
    </row>
    <row r="58584" spans="1:3" x14ac:dyDescent="0.25">
      <c r="A58584" s="80">
        <v>1151672</v>
      </c>
      <c r="B58584" s="104" t="s">
        <v>236</v>
      </c>
      <c r="C58584" s="84" t="s">
        <v>236</v>
      </c>
    </row>
    <row r="58585" spans="1:3" x14ac:dyDescent="0.25">
      <c r="A58585" s="80">
        <v>1151673</v>
      </c>
      <c r="B58585" s="104" t="s">
        <v>236</v>
      </c>
      <c r="C58585" s="84" t="s">
        <v>236</v>
      </c>
    </row>
    <row r="58586" spans="1:3" x14ac:dyDescent="0.25">
      <c r="A58586" s="80">
        <v>1151674</v>
      </c>
      <c r="B58586" s="104" t="s">
        <v>236</v>
      </c>
      <c r="C58586" s="84" t="s">
        <v>236</v>
      </c>
    </row>
    <row r="58587" spans="1:3" x14ac:dyDescent="0.25">
      <c r="A58587" s="80">
        <v>1151675</v>
      </c>
      <c r="B58587" s="91">
        <v>1151678</v>
      </c>
      <c r="C58587" s="90">
        <v>41452</v>
      </c>
    </row>
    <row r="58588" spans="1:3" x14ac:dyDescent="0.25">
      <c r="A58588" s="80">
        <v>1151676</v>
      </c>
      <c r="B58588" s="104" t="s">
        <v>236</v>
      </c>
      <c r="C58588" s="84" t="s">
        <v>236</v>
      </c>
    </row>
    <row r="58589" spans="1:3" x14ac:dyDescent="0.25">
      <c r="A58589" s="80">
        <v>1151677</v>
      </c>
      <c r="B58589" s="104" t="s">
        <v>236</v>
      </c>
      <c r="C58589" s="84" t="s">
        <v>236</v>
      </c>
    </row>
    <row r="58590" spans="1:3" x14ac:dyDescent="0.25">
      <c r="A58590" s="80">
        <v>1151679</v>
      </c>
      <c r="B58590" s="104" t="s">
        <v>236</v>
      </c>
      <c r="C58590" s="84" t="s">
        <v>236</v>
      </c>
    </row>
    <row r="58591" spans="1:3" x14ac:dyDescent="0.25">
      <c r="A58591" s="80">
        <v>1151680</v>
      </c>
      <c r="B58591" s="104" t="s">
        <v>236</v>
      </c>
      <c r="C58591" s="84" t="s">
        <v>236</v>
      </c>
    </row>
    <row r="58592" spans="1:3" x14ac:dyDescent="0.25">
      <c r="A58592" s="80">
        <v>1151681</v>
      </c>
      <c r="B58592" s="104" t="s">
        <v>236</v>
      </c>
      <c r="C58592" s="84" t="s">
        <v>236</v>
      </c>
    </row>
    <row r="58593" spans="1:3" x14ac:dyDescent="0.25">
      <c r="A58593" s="80">
        <v>1151682</v>
      </c>
      <c r="B58593" s="104" t="s">
        <v>236</v>
      </c>
      <c r="C58593" s="84" t="s">
        <v>236</v>
      </c>
    </row>
    <row r="58594" spans="1:3" x14ac:dyDescent="0.25">
      <c r="A58594" s="80">
        <v>1151683</v>
      </c>
      <c r="B58594" s="104" t="s">
        <v>236</v>
      </c>
      <c r="C58594" s="84" t="s">
        <v>236</v>
      </c>
    </row>
    <row r="58595" spans="1:3" x14ac:dyDescent="0.25">
      <c r="A58595" s="80">
        <v>1151684</v>
      </c>
      <c r="B58595" s="104" t="s">
        <v>236</v>
      </c>
      <c r="C58595" s="84" t="s">
        <v>236</v>
      </c>
    </row>
    <row r="58596" spans="1:3" x14ac:dyDescent="0.25">
      <c r="A58596" s="80">
        <v>1151685</v>
      </c>
      <c r="B58596" s="104" t="s">
        <v>236</v>
      </c>
      <c r="C58596" s="84" t="s">
        <v>236</v>
      </c>
    </row>
    <row r="58597" spans="1:3" x14ac:dyDescent="0.25">
      <c r="A58597" s="80">
        <v>1151686</v>
      </c>
      <c r="B58597" s="104" t="s">
        <v>236</v>
      </c>
      <c r="C58597" s="84" t="s">
        <v>236</v>
      </c>
    </row>
    <row r="58598" spans="1:3" x14ac:dyDescent="0.25">
      <c r="A58598" s="80">
        <v>1151687</v>
      </c>
      <c r="B58598" s="104" t="s">
        <v>236</v>
      </c>
      <c r="C58598" s="84" t="s">
        <v>236</v>
      </c>
    </row>
    <row r="58599" spans="1:3" x14ac:dyDescent="0.25">
      <c r="A58599" s="80">
        <v>1151688</v>
      </c>
      <c r="B58599" s="104" t="s">
        <v>236</v>
      </c>
      <c r="C58599" s="84" t="s">
        <v>236</v>
      </c>
    </row>
    <row r="58600" spans="1:3" x14ac:dyDescent="0.25">
      <c r="A58600" s="80">
        <v>1151689</v>
      </c>
      <c r="B58600" s="104" t="s">
        <v>236</v>
      </c>
      <c r="C58600" s="84" t="s">
        <v>236</v>
      </c>
    </row>
    <row r="58601" spans="1:3" x14ac:dyDescent="0.25">
      <c r="A58601" s="80">
        <v>1151690</v>
      </c>
      <c r="B58601" s="104" t="s">
        <v>236</v>
      </c>
      <c r="C58601" s="84" t="s">
        <v>236</v>
      </c>
    </row>
    <row r="58602" spans="1:3" x14ac:dyDescent="0.25">
      <c r="A58602" s="80">
        <v>1151691</v>
      </c>
      <c r="B58602" s="104" t="s">
        <v>236</v>
      </c>
      <c r="C58602" s="84" t="s">
        <v>236</v>
      </c>
    </row>
    <row r="58603" spans="1:3" x14ac:dyDescent="0.25">
      <c r="A58603" s="80">
        <v>1151692</v>
      </c>
      <c r="B58603" s="104" t="s">
        <v>236</v>
      </c>
      <c r="C58603" s="84" t="s">
        <v>236</v>
      </c>
    </row>
    <row r="58604" spans="1:3" x14ac:dyDescent="0.25">
      <c r="A58604" s="80">
        <v>1151693</v>
      </c>
      <c r="B58604" s="104" t="s">
        <v>236</v>
      </c>
      <c r="C58604" s="84" t="s">
        <v>236</v>
      </c>
    </row>
    <row r="58605" spans="1:3" x14ac:dyDescent="0.25">
      <c r="A58605" s="80">
        <v>1151694</v>
      </c>
      <c r="B58605" s="104" t="s">
        <v>236</v>
      </c>
      <c r="C58605" s="84" t="s">
        <v>236</v>
      </c>
    </row>
    <row r="58606" spans="1:3" x14ac:dyDescent="0.25">
      <c r="A58606" s="80">
        <v>1151695</v>
      </c>
      <c r="B58606" s="104" t="s">
        <v>236</v>
      </c>
      <c r="C58606" s="84" t="s">
        <v>236</v>
      </c>
    </row>
    <row r="58607" spans="1:3" x14ac:dyDescent="0.25">
      <c r="A58607" s="80">
        <v>1151696</v>
      </c>
      <c r="B58607" s="104" t="s">
        <v>236</v>
      </c>
      <c r="C58607" s="84" t="s">
        <v>236</v>
      </c>
    </row>
    <row r="58608" spans="1:3" x14ac:dyDescent="0.25">
      <c r="A58608" s="80">
        <v>1151697</v>
      </c>
      <c r="B58608" s="104" t="s">
        <v>236</v>
      </c>
      <c r="C58608" s="84" t="s">
        <v>236</v>
      </c>
    </row>
    <row r="58609" spans="1:3" x14ac:dyDescent="0.25">
      <c r="A58609" s="80">
        <v>1151698</v>
      </c>
      <c r="B58609" s="104" t="s">
        <v>236</v>
      </c>
      <c r="C58609" s="84" t="s">
        <v>236</v>
      </c>
    </row>
    <row r="58610" spans="1:3" x14ac:dyDescent="0.25">
      <c r="A58610" s="80">
        <v>1151699</v>
      </c>
      <c r="B58610" s="104" t="s">
        <v>236</v>
      </c>
      <c r="C58610" s="84" t="s">
        <v>236</v>
      </c>
    </row>
    <row r="58611" spans="1:3" x14ac:dyDescent="0.25">
      <c r="A58611" s="80">
        <v>1151700</v>
      </c>
      <c r="B58611" s="104" t="s">
        <v>236</v>
      </c>
      <c r="C58611" s="84" t="s">
        <v>236</v>
      </c>
    </row>
    <row r="58612" spans="1:3" x14ac:dyDescent="0.25">
      <c r="A58612" s="80">
        <v>1151701</v>
      </c>
      <c r="B58612" s="104" t="s">
        <v>236</v>
      </c>
      <c r="C58612" s="84" t="s">
        <v>236</v>
      </c>
    </row>
    <row r="58613" spans="1:3" x14ac:dyDescent="0.25">
      <c r="A58613" s="80">
        <v>1151702</v>
      </c>
      <c r="B58613" s="104" t="s">
        <v>236</v>
      </c>
      <c r="C58613" s="84" t="s">
        <v>236</v>
      </c>
    </row>
    <row r="58614" spans="1:3" x14ac:dyDescent="0.25">
      <c r="A58614" s="80">
        <v>1151703</v>
      </c>
      <c r="B58614" s="104" t="s">
        <v>236</v>
      </c>
      <c r="C58614" s="84" t="s">
        <v>236</v>
      </c>
    </row>
    <row r="58615" spans="1:3" x14ac:dyDescent="0.25">
      <c r="A58615" s="80">
        <v>1151704</v>
      </c>
      <c r="B58615" s="104" t="s">
        <v>236</v>
      </c>
      <c r="C58615" s="84" t="s">
        <v>236</v>
      </c>
    </row>
    <row r="58616" spans="1:3" x14ac:dyDescent="0.25">
      <c r="A58616" s="80">
        <v>1151705</v>
      </c>
      <c r="B58616" s="104" t="s">
        <v>236</v>
      </c>
      <c r="C58616" s="84" t="s">
        <v>236</v>
      </c>
    </row>
    <row r="58617" spans="1:3" x14ac:dyDescent="0.25">
      <c r="A58617" s="80">
        <v>1151706</v>
      </c>
      <c r="B58617" s="104" t="s">
        <v>236</v>
      </c>
      <c r="C58617" s="84" t="s">
        <v>236</v>
      </c>
    </row>
    <row r="58618" spans="1:3" x14ac:dyDescent="0.25">
      <c r="A58618" s="80">
        <v>1151707</v>
      </c>
      <c r="B58618" s="104" t="s">
        <v>236</v>
      </c>
      <c r="C58618" s="84" t="s">
        <v>236</v>
      </c>
    </row>
    <row r="58619" spans="1:3" x14ac:dyDescent="0.25">
      <c r="A58619" s="80">
        <v>1151708</v>
      </c>
      <c r="B58619" s="104" t="s">
        <v>236</v>
      </c>
      <c r="C58619" s="84" t="s">
        <v>236</v>
      </c>
    </row>
    <row r="58620" spans="1:3" x14ac:dyDescent="0.25">
      <c r="A58620" s="80">
        <v>1151709</v>
      </c>
      <c r="B58620" s="104" t="s">
        <v>236</v>
      </c>
      <c r="C58620" s="84" t="s">
        <v>236</v>
      </c>
    </row>
    <row r="58621" spans="1:3" x14ac:dyDescent="0.25">
      <c r="A58621" s="80">
        <v>1151710</v>
      </c>
      <c r="B58621" s="104" t="s">
        <v>236</v>
      </c>
      <c r="C58621" s="84" t="s">
        <v>236</v>
      </c>
    </row>
    <row r="58622" spans="1:3" x14ac:dyDescent="0.25">
      <c r="A58622" s="80">
        <v>1151711</v>
      </c>
      <c r="B58622" s="104" t="s">
        <v>236</v>
      </c>
      <c r="C58622" s="84" t="s">
        <v>236</v>
      </c>
    </row>
    <row r="58623" spans="1:3" x14ac:dyDescent="0.25">
      <c r="A58623" s="80">
        <v>1151712</v>
      </c>
      <c r="B58623" s="104" t="s">
        <v>236</v>
      </c>
      <c r="C58623" s="84" t="s">
        <v>236</v>
      </c>
    </row>
    <row r="58624" spans="1:3" x14ac:dyDescent="0.25">
      <c r="A58624" s="80">
        <v>1151713</v>
      </c>
      <c r="B58624" s="104" t="s">
        <v>236</v>
      </c>
      <c r="C58624" s="84" t="s">
        <v>236</v>
      </c>
    </row>
    <row r="58625" spans="1:3" x14ac:dyDescent="0.25">
      <c r="A58625" s="80">
        <v>1151714</v>
      </c>
      <c r="B58625" s="104" t="s">
        <v>236</v>
      </c>
      <c r="C58625" s="84" t="s">
        <v>236</v>
      </c>
    </row>
    <row r="58626" spans="1:3" x14ac:dyDescent="0.25">
      <c r="A58626" s="80">
        <v>1151715</v>
      </c>
      <c r="B58626" s="104" t="s">
        <v>236</v>
      </c>
      <c r="C58626" s="84" t="s">
        <v>236</v>
      </c>
    </row>
    <row r="58627" spans="1:3" x14ac:dyDescent="0.25">
      <c r="A58627" s="80">
        <v>1151716</v>
      </c>
      <c r="B58627" s="104" t="s">
        <v>236</v>
      </c>
      <c r="C58627" s="84" t="s">
        <v>236</v>
      </c>
    </row>
    <row r="58628" spans="1:3" x14ac:dyDescent="0.25">
      <c r="A58628" s="80">
        <v>1151717</v>
      </c>
      <c r="B58628" s="104" t="s">
        <v>236</v>
      </c>
      <c r="C58628" s="84" t="s">
        <v>236</v>
      </c>
    </row>
    <row r="58629" spans="1:3" x14ac:dyDescent="0.25">
      <c r="A58629" s="80">
        <v>1151718</v>
      </c>
      <c r="B58629" s="104" t="s">
        <v>236</v>
      </c>
      <c r="C58629" s="84" t="s">
        <v>236</v>
      </c>
    </row>
    <row r="58630" spans="1:3" x14ac:dyDescent="0.25">
      <c r="A58630" s="80">
        <v>1151719</v>
      </c>
      <c r="B58630" s="104" t="s">
        <v>236</v>
      </c>
      <c r="C58630" s="84" t="s">
        <v>236</v>
      </c>
    </row>
    <row r="58631" spans="1:3" x14ac:dyDescent="0.25">
      <c r="A58631" s="80">
        <v>1151720</v>
      </c>
      <c r="B58631" s="104" t="s">
        <v>236</v>
      </c>
      <c r="C58631" s="84" t="s">
        <v>236</v>
      </c>
    </row>
    <row r="58632" spans="1:3" x14ac:dyDescent="0.25">
      <c r="A58632" s="80">
        <v>1151721</v>
      </c>
      <c r="B58632" s="104" t="s">
        <v>236</v>
      </c>
      <c r="C58632" s="84" t="s">
        <v>236</v>
      </c>
    </row>
    <row r="58633" spans="1:3" x14ac:dyDescent="0.25">
      <c r="A58633" s="80">
        <v>1151722</v>
      </c>
      <c r="B58633" s="104" t="s">
        <v>236</v>
      </c>
      <c r="C58633" s="84" t="s">
        <v>236</v>
      </c>
    </row>
    <row r="58634" spans="1:3" x14ac:dyDescent="0.25">
      <c r="A58634" s="80">
        <v>1151723</v>
      </c>
      <c r="B58634" s="104" t="s">
        <v>236</v>
      </c>
      <c r="C58634" s="84" t="s">
        <v>236</v>
      </c>
    </row>
    <row r="58635" spans="1:3" x14ac:dyDescent="0.25">
      <c r="A58635" s="80">
        <v>1151724</v>
      </c>
      <c r="B58635" s="104" t="s">
        <v>236</v>
      </c>
      <c r="C58635" s="84" t="s">
        <v>236</v>
      </c>
    </row>
    <row r="58636" spans="1:3" x14ac:dyDescent="0.25">
      <c r="A58636" s="80">
        <v>1151725</v>
      </c>
      <c r="B58636" s="104" t="s">
        <v>236</v>
      </c>
      <c r="C58636" s="84" t="s">
        <v>236</v>
      </c>
    </row>
    <row r="58637" spans="1:3" x14ac:dyDescent="0.25">
      <c r="A58637" s="80">
        <v>1151726</v>
      </c>
      <c r="B58637" s="104" t="s">
        <v>236</v>
      </c>
      <c r="C58637" s="84" t="s">
        <v>236</v>
      </c>
    </row>
    <row r="58638" spans="1:3" x14ac:dyDescent="0.25">
      <c r="A58638" s="80">
        <v>1151727</v>
      </c>
      <c r="B58638" s="104" t="s">
        <v>236</v>
      </c>
      <c r="C58638" s="84" t="s">
        <v>236</v>
      </c>
    </row>
    <row r="58639" spans="1:3" x14ac:dyDescent="0.25">
      <c r="A58639" s="80">
        <v>1151728</v>
      </c>
      <c r="B58639" s="104" t="s">
        <v>236</v>
      </c>
      <c r="C58639" s="84" t="s">
        <v>236</v>
      </c>
    </row>
    <row r="58640" spans="1:3" x14ac:dyDescent="0.25">
      <c r="A58640" s="80">
        <v>1151729</v>
      </c>
      <c r="B58640" s="104" t="s">
        <v>236</v>
      </c>
      <c r="C58640" s="84" t="s">
        <v>236</v>
      </c>
    </row>
    <row r="58641" spans="1:3" x14ac:dyDescent="0.25">
      <c r="A58641" s="80">
        <v>1151730</v>
      </c>
      <c r="B58641" s="104" t="s">
        <v>236</v>
      </c>
      <c r="C58641" s="84" t="s">
        <v>236</v>
      </c>
    </row>
    <row r="58642" spans="1:3" x14ac:dyDescent="0.25">
      <c r="A58642" s="80">
        <v>1151731</v>
      </c>
      <c r="B58642" s="104" t="s">
        <v>236</v>
      </c>
      <c r="C58642" s="84" t="s">
        <v>236</v>
      </c>
    </row>
    <row r="58643" spans="1:3" x14ac:dyDescent="0.25">
      <c r="A58643" s="80">
        <v>1151732</v>
      </c>
      <c r="B58643" s="104" t="s">
        <v>236</v>
      </c>
      <c r="C58643" s="84" t="s">
        <v>236</v>
      </c>
    </row>
    <row r="58644" spans="1:3" x14ac:dyDescent="0.25">
      <c r="A58644" s="80">
        <v>1151733</v>
      </c>
      <c r="B58644" s="104" t="s">
        <v>236</v>
      </c>
      <c r="C58644" s="84" t="s">
        <v>236</v>
      </c>
    </row>
    <row r="58645" spans="1:3" x14ac:dyDescent="0.25">
      <c r="A58645" s="80">
        <v>1151734</v>
      </c>
      <c r="B58645" s="104" t="s">
        <v>236</v>
      </c>
      <c r="C58645" s="84" t="s">
        <v>236</v>
      </c>
    </row>
    <row r="58646" spans="1:3" x14ac:dyDescent="0.25">
      <c r="A58646" s="80">
        <v>1151735</v>
      </c>
      <c r="B58646" s="104" t="s">
        <v>236</v>
      </c>
      <c r="C58646" s="84" t="s">
        <v>236</v>
      </c>
    </row>
    <row r="58647" spans="1:3" x14ac:dyDescent="0.25">
      <c r="A58647" s="80">
        <v>1151736</v>
      </c>
      <c r="B58647" s="104" t="s">
        <v>236</v>
      </c>
      <c r="C58647" s="84" t="s">
        <v>236</v>
      </c>
    </row>
    <row r="58648" spans="1:3" x14ac:dyDescent="0.25">
      <c r="A58648" s="80">
        <v>1151737</v>
      </c>
      <c r="B58648" s="104" t="s">
        <v>236</v>
      </c>
      <c r="C58648" s="84" t="s">
        <v>236</v>
      </c>
    </row>
    <row r="58649" spans="1:3" x14ac:dyDescent="0.25">
      <c r="A58649" s="80">
        <v>1151738</v>
      </c>
      <c r="B58649" s="104" t="s">
        <v>236</v>
      </c>
      <c r="C58649" s="84" t="s">
        <v>236</v>
      </c>
    </row>
    <row r="58650" spans="1:3" x14ac:dyDescent="0.25">
      <c r="A58650" s="80">
        <v>1151739</v>
      </c>
      <c r="B58650" s="104" t="s">
        <v>236</v>
      </c>
      <c r="C58650" s="84" t="s">
        <v>236</v>
      </c>
    </row>
    <row r="58651" spans="1:3" x14ac:dyDescent="0.25">
      <c r="A58651" s="80">
        <v>1151740</v>
      </c>
      <c r="B58651" s="104" t="s">
        <v>236</v>
      </c>
      <c r="C58651" s="84" t="s">
        <v>236</v>
      </c>
    </row>
    <row r="58652" spans="1:3" x14ac:dyDescent="0.25">
      <c r="A58652" s="80">
        <v>1151741</v>
      </c>
      <c r="B58652" s="104" t="s">
        <v>236</v>
      </c>
      <c r="C58652" s="84" t="s">
        <v>236</v>
      </c>
    </row>
    <row r="58653" spans="1:3" x14ac:dyDescent="0.25">
      <c r="A58653" s="80">
        <v>1151742</v>
      </c>
      <c r="B58653" s="104" t="s">
        <v>236</v>
      </c>
      <c r="C58653" s="84" t="s">
        <v>236</v>
      </c>
    </row>
    <row r="58654" spans="1:3" x14ac:dyDescent="0.25">
      <c r="A58654" s="80">
        <v>1151743</v>
      </c>
      <c r="B58654" s="104" t="s">
        <v>236</v>
      </c>
      <c r="C58654" s="84" t="s">
        <v>236</v>
      </c>
    </row>
    <row r="58655" spans="1:3" x14ac:dyDescent="0.25">
      <c r="A58655" s="80">
        <v>1151744</v>
      </c>
      <c r="B58655" s="91">
        <v>1151745</v>
      </c>
      <c r="C58655" s="84" t="s">
        <v>236</v>
      </c>
    </row>
    <row r="58656" spans="1:3" x14ac:dyDescent="0.25">
      <c r="A58656" s="80">
        <v>1151747</v>
      </c>
      <c r="B58656" s="104" t="s">
        <v>236</v>
      </c>
      <c r="C58656" s="84" t="s">
        <v>236</v>
      </c>
    </row>
    <row r="58657" spans="1:3" x14ac:dyDescent="0.25">
      <c r="A58657" s="80">
        <v>1151748</v>
      </c>
      <c r="B58657" s="104" t="s">
        <v>236</v>
      </c>
      <c r="C58657" s="84" t="s">
        <v>236</v>
      </c>
    </row>
    <row r="58658" spans="1:3" x14ac:dyDescent="0.25">
      <c r="A58658" s="80">
        <v>1151749</v>
      </c>
      <c r="B58658" s="104" t="s">
        <v>236</v>
      </c>
      <c r="C58658" s="84" t="s">
        <v>236</v>
      </c>
    </row>
    <row r="58659" spans="1:3" x14ac:dyDescent="0.25">
      <c r="A58659" s="80">
        <v>1151750</v>
      </c>
      <c r="B58659" s="104" t="s">
        <v>236</v>
      </c>
      <c r="C58659" s="84" t="s">
        <v>236</v>
      </c>
    </row>
    <row r="58660" spans="1:3" x14ac:dyDescent="0.25">
      <c r="A58660" s="80">
        <v>1151751</v>
      </c>
      <c r="B58660" s="104" t="s">
        <v>236</v>
      </c>
      <c r="C58660" s="84" t="s">
        <v>236</v>
      </c>
    </row>
    <row r="58661" spans="1:3" x14ac:dyDescent="0.25">
      <c r="A58661" s="80">
        <v>1151752</v>
      </c>
      <c r="B58661" s="104" t="s">
        <v>236</v>
      </c>
      <c r="C58661" s="84" t="s">
        <v>236</v>
      </c>
    </row>
    <row r="58662" spans="1:3" x14ac:dyDescent="0.25">
      <c r="A58662" s="80">
        <v>1151753</v>
      </c>
      <c r="B58662" s="104" t="s">
        <v>236</v>
      </c>
      <c r="C58662" s="84" t="s">
        <v>236</v>
      </c>
    </row>
    <row r="58663" spans="1:3" x14ac:dyDescent="0.25">
      <c r="A58663" s="80">
        <v>1151754</v>
      </c>
      <c r="B58663" s="104" t="s">
        <v>236</v>
      </c>
      <c r="C58663" s="84" t="s">
        <v>236</v>
      </c>
    </row>
    <row r="58664" spans="1:3" x14ac:dyDescent="0.25">
      <c r="A58664" s="80">
        <v>1151755</v>
      </c>
      <c r="B58664" s="104" t="s">
        <v>236</v>
      </c>
      <c r="C58664" s="84" t="s">
        <v>236</v>
      </c>
    </row>
    <row r="58665" spans="1:3" x14ac:dyDescent="0.25">
      <c r="A58665" s="80">
        <v>1151756</v>
      </c>
      <c r="B58665" s="104" t="s">
        <v>236</v>
      </c>
      <c r="C58665" s="84" t="s">
        <v>236</v>
      </c>
    </row>
    <row r="58666" spans="1:3" x14ac:dyDescent="0.25">
      <c r="A58666" s="80">
        <v>1151757</v>
      </c>
      <c r="B58666" s="91">
        <v>1151759</v>
      </c>
      <c r="C58666" s="90">
        <v>41455</v>
      </c>
    </row>
    <row r="58667" spans="1:3" x14ac:dyDescent="0.25">
      <c r="A58667" s="80">
        <v>1151758</v>
      </c>
      <c r="B58667" s="104" t="s">
        <v>236</v>
      </c>
      <c r="C58667" s="84" t="s">
        <v>236</v>
      </c>
    </row>
    <row r="58668" spans="1:3" x14ac:dyDescent="0.25">
      <c r="A58668" s="80">
        <v>1151760</v>
      </c>
      <c r="B58668" s="104" t="s">
        <v>236</v>
      </c>
      <c r="C58668" s="84" t="s">
        <v>236</v>
      </c>
    </row>
    <row r="58669" spans="1:3" x14ac:dyDescent="0.25">
      <c r="A58669" s="80">
        <v>1151761</v>
      </c>
      <c r="B58669" s="104" t="s">
        <v>236</v>
      </c>
      <c r="C58669" s="84" t="s">
        <v>236</v>
      </c>
    </row>
    <row r="58670" spans="1:3" x14ac:dyDescent="0.25">
      <c r="A58670" s="80">
        <v>1151762</v>
      </c>
      <c r="B58670" s="104" t="s">
        <v>236</v>
      </c>
      <c r="C58670" s="84" t="s">
        <v>236</v>
      </c>
    </row>
    <row r="58671" spans="1:3" x14ac:dyDescent="0.25">
      <c r="A58671" s="80">
        <v>1151763</v>
      </c>
      <c r="B58671" s="104" t="s">
        <v>236</v>
      </c>
      <c r="C58671" s="84" t="s">
        <v>236</v>
      </c>
    </row>
    <row r="58672" spans="1:3" x14ac:dyDescent="0.25">
      <c r="A58672" s="80">
        <v>1151764</v>
      </c>
      <c r="B58672" s="104" t="s">
        <v>236</v>
      </c>
      <c r="C58672" s="84" t="s">
        <v>236</v>
      </c>
    </row>
    <row r="58673" spans="1:3" x14ac:dyDescent="0.25">
      <c r="A58673" s="80">
        <v>1151765</v>
      </c>
      <c r="B58673" s="91">
        <v>1151766</v>
      </c>
      <c r="C58673" s="90">
        <v>41457</v>
      </c>
    </row>
    <row r="58674" spans="1:3" x14ac:dyDescent="0.25">
      <c r="A58674" s="80">
        <v>1151767</v>
      </c>
      <c r="B58674" s="104" t="s">
        <v>236</v>
      </c>
      <c r="C58674" s="84" t="s">
        <v>236</v>
      </c>
    </row>
    <row r="58675" spans="1:3" x14ac:dyDescent="0.25">
      <c r="A58675" s="80">
        <v>1151768</v>
      </c>
      <c r="B58675" s="104" t="s">
        <v>236</v>
      </c>
      <c r="C58675" s="84" t="s">
        <v>236</v>
      </c>
    </row>
    <row r="58676" spans="1:3" x14ac:dyDescent="0.25">
      <c r="A58676" s="80">
        <v>1151769</v>
      </c>
      <c r="B58676" s="104" t="s">
        <v>236</v>
      </c>
      <c r="C58676" s="84" t="s">
        <v>236</v>
      </c>
    </row>
    <row r="58677" spans="1:3" x14ac:dyDescent="0.25">
      <c r="A58677" s="80">
        <v>1151770</v>
      </c>
      <c r="B58677" s="104" t="s">
        <v>236</v>
      </c>
      <c r="C58677" s="84" t="s">
        <v>236</v>
      </c>
    </row>
    <row r="58678" spans="1:3" x14ac:dyDescent="0.25">
      <c r="A58678" s="80">
        <v>1151771</v>
      </c>
      <c r="B58678" s="104" t="s">
        <v>236</v>
      </c>
      <c r="C58678" s="84" t="s">
        <v>236</v>
      </c>
    </row>
    <row r="58679" spans="1:3" x14ac:dyDescent="0.25">
      <c r="A58679" s="80">
        <v>1151772</v>
      </c>
      <c r="B58679" s="104" t="s">
        <v>236</v>
      </c>
      <c r="C58679" s="84" t="s">
        <v>236</v>
      </c>
    </row>
    <row r="58680" spans="1:3" x14ac:dyDescent="0.25">
      <c r="A58680" s="80">
        <v>1151773</v>
      </c>
      <c r="B58680" s="104" t="s">
        <v>236</v>
      </c>
      <c r="C58680" s="84" t="s">
        <v>236</v>
      </c>
    </row>
    <row r="58681" spans="1:3" x14ac:dyDescent="0.25">
      <c r="A58681" s="80">
        <v>1151774</v>
      </c>
      <c r="B58681" s="104" t="s">
        <v>236</v>
      </c>
      <c r="C58681" s="84" t="s">
        <v>236</v>
      </c>
    </row>
    <row r="58682" spans="1:3" x14ac:dyDescent="0.25">
      <c r="A58682" s="80">
        <v>1151775</v>
      </c>
      <c r="B58682" s="104" t="s">
        <v>236</v>
      </c>
      <c r="C58682" s="84" t="s">
        <v>236</v>
      </c>
    </row>
    <row r="58683" spans="1:3" x14ac:dyDescent="0.25">
      <c r="A58683" s="80">
        <v>1151776</v>
      </c>
      <c r="B58683" s="104" t="s">
        <v>236</v>
      </c>
      <c r="C58683" s="84" t="s">
        <v>236</v>
      </c>
    </row>
    <row r="58684" spans="1:3" x14ac:dyDescent="0.25">
      <c r="A58684" s="80">
        <v>1151777</v>
      </c>
      <c r="B58684" s="104" t="s">
        <v>236</v>
      </c>
      <c r="C58684" s="84" t="s">
        <v>236</v>
      </c>
    </row>
    <row r="58685" spans="1:3" x14ac:dyDescent="0.25">
      <c r="A58685" s="80">
        <v>1151778</v>
      </c>
      <c r="B58685" s="104" t="s">
        <v>236</v>
      </c>
      <c r="C58685" s="84" t="s">
        <v>236</v>
      </c>
    </row>
    <row r="58686" spans="1:3" x14ac:dyDescent="0.25">
      <c r="A58686" s="80">
        <v>1151779</v>
      </c>
      <c r="B58686" s="104" t="s">
        <v>236</v>
      </c>
      <c r="C58686" s="84" t="s">
        <v>236</v>
      </c>
    </row>
    <row r="58687" spans="1:3" x14ac:dyDescent="0.25">
      <c r="A58687" s="80">
        <v>1151780</v>
      </c>
      <c r="B58687" s="104" t="s">
        <v>236</v>
      </c>
      <c r="C58687" s="84" t="s">
        <v>236</v>
      </c>
    </row>
    <row r="58688" spans="1:3" x14ac:dyDescent="0.25">
      <c r="A58688" s="80">
        <v>1151781</v>
      </c>
      <c r="B58688" s="104" t="s">
        <v>236</v>
      </c>
      <c r="C58688" s="84" t="s">
        <v>236</v>
      </c>
    </row>
    <row r="58689" spans="1:3" x14ac:dyDescent="0.25">
      <c r="A58689" s="80">
        <v>1151782</v>
      </c>
      <c r="B58689" s="104" t="s">
        <v>236</v>
      </c>
      <c r="C58689" s="84" t="s">
        <v>236</v>
      </c>
    </row>
    <row r="58690" spans="1:3" x14ac:dyDescent="0.25">
      <c r="A58690" s="80">
        <v>1151783</v>
      </c>
      <c r="B58690" s="104" t="s">
        <v>236</v>
      </c>
      <c r="C58690" s="84" t="s">
        <v>236</v>
      </c>
    </row>
    <row r="58691" spans="1:3" x14ac:dyDescent="0.25">
      <c r="A58691" s="80">
        <v>1151784</v>
      </c>
      <c r="B58691" s="104" t="s">
        <v>236</v>
      </c>
      <c r="C58691" s="84" t="s">
        <v>236</v>
      </c>
    </row>
    <row r="58692" spans="1:3" x14ac:dyDescent="0.25">
      <c r="A58692" s="80">
        <v>1151785</v>
      </c>
      <c r="B58692" s="104" t="s">
        <v>236</v>
      </c>
      <c r="C58692" s="84" t="s">
        <v>236</v>
      </c>
    </row>
    <row r="58693" spans="1:3" x14ac:dyDescent="0.25">
      <c r="A58693" s="80">
        <v>1151786</v>
      </c>
      <c r="B58693" s="104" t="s">
        <v>236</v>
      </c>
      <c r="C58693" s="84" t="s">
        <v>236</v>
      </c>
    </row>
    <row r="58694" spans="1:3" x14ac:dyDescent="0.25">
      <c r="A58694" s="80">
        <v>1151787</v>
      </c>
      <c r="B58694" s="104" t="s">
        <v>236</v>
      </c>
      <c r="C58694" s="84" t="s">
        <v>236</v>
      </c>
    </row>
    <row r="58695" spans="1:3" x14ac:dyDescent="0.25">
      <c r="A58695" s="80">
        <v>1151788</v>
      </c>
      <c r="B58695" s="104" t="s">
        <v>236</v>
      </c>
      <c r="C58695" s="84" t="s">
        <v>236</v>
      </c>
    </row>
    <row r="58696" spans="1:3" x14ac:dyDescent="0.25">
      <c r="A58696" s="80">
        <v>1151789</v>
      </c>
      <c r="B58696" s="104" t="s">
        <v>236</v>
      </c>
      <c r="C58696" s="84" t="s">
        <v>236</v>
      </c>
    </row>
    <row r="58697" spans="1:3" x14ac:dyDescent="0.25">
      <c r="A58697" s="80">
        <v>1151790</v>
      </c>
      <c r="B58697" s="104" t="s">
        <v>236</v>
      </c>
      <c r="C58697" s="84" t="s">
        <v>236</v>
      </c>
    </row>
    <row r="58698" spans="1:3" x14ac:dyDescent="0.25">
      <c r="A58698" s="80">
        <v>1151791</v>
      </c>
      <c r="B58698" s="104" t="s">
        <v>236</v>
      </c>
      <c r="C58698" s="84" t="s">
        <v>236</v>
      </c>
    </row>
    <row r="58699" spans="1:3" x14ac:dyDescent="0.25">
      <c r="A58699" s="80">
        <v>1151792</v>
      </c>
      <c r="B58699" s="104" t="s">
        <v>236</v>
      </c>
      <c r="C58699" s="84" t="s">
        <v>236</v>
      </c>
    </row>
    <row r="58700" spans="1:3" x14ac:dyDescent="0.25">
      <c r="A58700" s="80">
        <v>1151793</v>
      </c>
      <c r="B58700" s="104" t="s">
        <v>236</v>
      </c>
      <c r="C58700" s="84" t="s">
        <v>236</v>
      </c>
    </row>
    <row r="58701" spans="1:3" x14ac:dyDescent="0.25">
      <c r="A58701" s="80">
        <v>1151794</v>
      </c>
      <c r="B58701" s="104" t="s">
        <v>236</v>
      </c>
      <c r="C58701" s="84" t="s">
        <v>236</v>
      </c>
    </row>
    <row r="58702" spans="1:3" x14ac:dyDescent="0.25">
      <c r="A58702" s="80">
        <v>1151795</v>
      </c>
      <c r="B58702" s="104" t="s">
        <v>236</v>
      </c>
      <c r="C58702" s="84" t="s">
        <v>236</v>
      </c>
    </row>
    <row r="58703" spans="1:3" x14ac:dyDescent="0.25">
      <c r="A58703" s="80">
        <v>1151796</v>
      </c>
      <c r="B58703" s="104" t="s">
        <v>236</v>
      </c>
      <c r="C58703" s="84" t="s">
        <v>236</v>
      </c>
    </row>
    <row r="58704" spans="1:3" x14ac:dyDescent="0.25">
      <c r="A58704" s="80">
        <v>1151797</v>
      </c>
      <c r="B58704" s="104" t="s">
        <v>236</v>
      </c>
      <c r="C58704" s="84" t="s">
        <v>236</v>
      </c>
    </row>
    <row r="58705" spans="1:3" x14ac:dyDescent="0.25">
      <c r="A58705" s="80">
        <v>1151798</v>
      </c>
      <c r="B58705" s="104" t="s">
        <v>236</v>
      </c>
      <c r="C58705" s="84" t="s">
        <v>236</v>
      </c>
    </row>
    <row r="58706" spans="1:3" x14ac:dyDescent="0.25">
      <c r="A58706" s="80">
        <v>1151799</v>
      </c>
      <c r="B58706" s="104" t="s">
        <v>236</v>
      </c>
      <c r="C58706" s="84" t="s">
        <v>236</v>
      </c>
    </row>
    <row r="58707" spans="1:3" x14ac:dyDescent="0.25">
      <c r="A58707" s="80">
        <v>1151800</v>
      </c>
      <c r="B58707" s="104" t="s">
        <v>236</v>
      </c>
      <c r="C58707" s="84" t="s">
        <v>236</v>
      </c>
    </row>
    <row r="58708" spans="1:3" x14ac:dyDescent="0.25">
      <c r="A58708" s="80">
        <v>1151801</v>
      </c>
      <c r="B58708" s="104" t="s">
        <v>236</v>
      </c>
      <c r="C58708" s="84" t="s">
        <v>236</v>
      </c>
    </row>
    <row r="58709" spans="1:3" x14ac:dyDescent="0.25">
      <c r="A58709" s="80">
        <v>1151802</v>
      </c>
      <c r="B58709" s="104" t="s">
        <v>236</v>
      </c>
      <c r="C58709" s="84" t="s">
        <v>236</v>
      </c>
    </row>
    <row r="58710" spans="1:3" x14ac:dyDescent="0.25">
      <c r="A58710" s="80">
        <v>1151803</v>
      </c>
      <c r="B58710" s="104" t="s">
        <v>236</v>
      </c>
      <c r="C58710" s="84" t="s">
        <v>236</v>
      </c>
    </row>
    <row r="58711" spans="1:3" x14ac:dyDescent="0.25">
      <c r="A58711" s="80">
        <v>1151804</v>
      </c>
      <c r="B58711" s="104" t="s">
        <v>236</v>
      </c>
      <c r="C58711" s="84" t="s">
        <v>236</v>
      </c>
    </row>
    <row r="58712" spans="1:3" x14ac:dyDescent="0.25">
      <c r="A58712" s="80">
        <v>1151805</v>
      </c>
      <c r="B58712" s="104" t="s">
        <v>236</v>
      </c>
      <c r="C58712" s="84" t="s">
        <v>236</v>
      </c>
    </row>
    <row r="58713" spans="1:3" x14ac:dyDescent="0.25">
      <c r="A58713" s="80">
        <v>1151806</v>
      </c>
      <c r="B58713" s="104" t="s">
        <v>236</v>
      </c>
      <c r="C58713" s="84" t="s">
        <v>236</v>
      </c>
    </row>
    <row r="58714" spans="1:3" x14ac:dyDescent="0.25">
      <c r="A58714" s="80">
        <v>1151807</v>
      </c>
      <c r="B58714" s="104" t="s">
        <v>236</v>
      </c>
      <c r="C58714" s="84" t="s">
        <v>236</v>
      </c>
    </row>
    <row r="58715" spans="1:3" x14ac:dyDescent="0.25">
      <c r="A58715" s="80">
        <v>1151808</v>
      </c>
      <c r="B58715" s="104" t="s">
        <v>236</v>
      </c>
      <c r="C58715" s="84" t="s">
        <v>236</v>
      </c>
    </row>
    <row r="58716" spans="1:3" x14ac:dyDescent="0.25">
      <c r="A58716" s="80">
        <v>1151809</v>
      </c>
      <c r="B58716" s="104" t="s">
        <v>236</v>
      </c>
      <c r="C58716" s="84" t="s">
        <v>236</v>
      </c>
    </row>
    <row r="58717" spans="1:3" x14ac:dyDescent="0.25">
      <c r="A58717" s="80">
        <v>1151810</v>
      </c>
      <c r="B58717" s="104" t="s">
        <v>236</v>
      </c>
      <c r="C58717" s="84" t="s">
        <v>236</v>
      </c>
    </row>
    <row r="58718" spans="1:3" x14ac:dyDescent="0.25">
      <c r="A58718" s="80">
        <v>1151811</v>
      </c>
      <c r="B58718" s="104" t="s">
        <v>236</v>
      </c>
      <c r="C58718" s="84" t="s">
        <v>236</v>
      </c>
    </row>
    <row r="58719" spans="1:3" x14ac:dyDescent="0.25">
      <c r="A58719" s="80">
        <v>1151812</v>
      </c>
      <c r="B58719" s="104" t="s">
        <v>236</v>
      </c>
      <c r="C58719" s="84" t="s">
        <v>236</v>
      </c>
    </row>
    <row r="58720" spans="1:3" x14ac:dyDescent="0.25">
      <c r="A58720" s="80">
        <v>1151813</v>
      </c>
      <c r="B58720" s="104" t="s">
        <v>236</v>
      </c>
      <c r="C58720" s="84" t="s">
        <v>236</v>
      </c>
    </row>
    <row r="58721" spans="1:3" x14ac:dyDescent="0.25">
      <c r="A58721" s="80">
        <v>1151814</v>
      </c>
      <c r="B58721" s="104" t="s">
        <v>236</v>
      </c>
      <c r="C58721" s="84" t="s">
        <v>236</v>
      </c>
    </row>
    <row r="58722" spans="1:3" x14ac:dyDescent="0.25">
      <c r="A58722" s="80">
        <v>1151815</v>
      </c>
      <c r="B58722" s="104" t="s">
        <v>236</v>
      </c>
      <c r="C58722" s="84" t="s">
        <v>236</v>
      </c>
    </row>
    <row r="58723" spans="1:3" x14ac:dyDescent="0.25">
      <c r="A58723" s="80">
        <v>1151816</v>
      </c>
      <c r="B58723" s="104" t="s">
        <v>236</v>
      </c>
      <c r="C58723" s="84" t="s">
        <v>236</v>
      </c>
    </row>
    <row r="58724" spans="1:3" x14ac:dyDescent="0.25">
      <c r="A58724" s="80">
        <v>1151817</v>
      </c>
      <c r="B58724" s="104" t="s">
        <v>236</v>
      </c>
      <c r="C58724" s="84" t="s">
        <v>236</v>
      </c>
    </row>
    <row r="58725" spans="1:3" x14ac:dyDescent="0.25">
      <c r="A58725" s="80">
        <v>1151818</v>
      </c>
      <c r="B58725" s="104" t="s">
        <v>236</v>
      </c>
      <c r="C58725" s="84" t="s">
        <v>236</v>
      </c>
    </row>
    <row r="58726" spans="1:3" x14ac:dyDescent="0.25">
      <c r="A58726" s="80">
        <v>1151819</v>
      </c>
      <c r="B58726" s="104" t="s">
        <v>236</v>
      </c>
      <c r="C58726" s="84" t="s">
        <v>236</v>
      </c>
    </row>
    <row r="58727" spans="1:3" x14ac:dyDescent="0.25">
      <c r="A58727" s="80">
        <v>1151820</v>
      </c>
      <c r="B58727" s="104" t="s">
        <v>236</v>
      </c>
      <c r="C58727" s="84" t="s">
        <v>236</v>
      </c>
    </row>
    <row r="58728" spans="1:3" x14ac:dyDescent="0.25">
      <c r="A58728" s="80">
        <v>1151821</v>
      </c>
      <c r="B58728" s="104" t="s">
        <v>236</v>
      </c>
      <c r="C58728" s="84" t="s">
        <v>236</v>
      </c>
    </row>
    <row r="58729" spans="1:3" x14ac:dyDescent="0.25">
      <c r="A58729" s="80">
        <v>1151822</v>
      </c>
      <c r="B58729" s="104" t="s">
        <v>236</v>
      </c>
      <c r="C58729" s="84" t="s">
        <v>236</v>
      </c>
    </row>
    <row r="58730" spans="1:3" x14ac:dyDescent="0.25">
      <c r="A58730" s="80">
        <v>1151823</v>
      </c>
      <c r="B58730" s="104" t="s">
        <v>236</v>
      </c>
      <c r="C58730" s="84" t="s">
        <v>236</v>
      </c>
    </row>
    <row r="58731" spans="1:3" x14ac:dyDescent="0.25">
      <c r="A58731" s="80">
        <v>1151824</v>
      </c>
      <c r="B58731" s="104" t="s">
        <v>236</v>
      </c>
      <c r="C58731" s="84" t="s">
        <v>236</v>
      </c>
    </row>
    <row r="58732" spans="1:3" x14ac:dyDescent="0.25">
      <c r="A58732" s="80">
        <v>1151825</v>
      </c>
      <c r="B58732" s="104" t="s">
        <v>236</v>
      </c>
      <c r="C58732" s="84" t="s">
        <v>236</v>
      </c>
    </row>
    <row r="58733" spans="1:3" x14ac:dyDescent="0.25">
      <c r="A58733" s="80">
        <v>1151826</v>
      </c>
      <c r="B58733" s="104" t="s">
        <v>236</v>
      </c>
      <c r="C58733" s="84" t="s">
        <v>236</v>
      </c>
    </row>
    <row r="58734" spans="1:3" x14ac:dyDescent="0.25">
      <c r="A58734" s="80">
        <v>1151827</v>
      </c>
      <c r="B58734" s="104" t="s">
        <v>236</v>
      </c>
      <c r="C58734" s="84" t="s">
        <v>236</v>
      </c>
    </row>
    <row r="58735" spans="1:3" x14ac:dyDescent="0.25">
      <c r="A58735" s="80">
        <v>1151828</v>
      </c>
      <c r="B58735" s="104" t="s">
        <v>236</v>
      </c>
      <c r="C58735" s="84" t="s">
        <v>236</v>
      </c>
    </row>
    <row r="58736" spans="1:3" x14ac:dyDescent="0.25">
      <c r="A58736" s="80">
        <v>1151829</v>
      </c>
      <c r="B58736" s="104" t="s">
        <v>236</v>
      </c>
      <c r="C58736" s="84" t="s">
        <v>236</v>
      </c>
    </row>
    <row r="58737" spans="1:3" x14ac:dyDescent="0.25">
      <c r="A58737" s="80">
        <v>1151830</v>
      </c>
      <c r="B58737" s="104" t="s">
        <v>236</v>
      </c>
      <c r="C58737" s="84" t="s">
        <v>236</v>
      </c>
    </row>
    <row r="58738" spans="1:3" x14ac:dyDescent="0.25">
      <c r="A58738" s="80">
        <v>1151831</v>
      </c>
      <c r="B58738" s="104" t="s">
        <v>236</v>
      </c>
      <c r="C58738" s="84" t="s">
        <v>236</v>
      </c>
    </row>
    <row r="58739" spans="1:3" x14ac:dyDescent="0.25">
      <c r="A58739" s="80">
        <v>1151832</v>
      </c>
      <c r="B58739" s="104" t="s">
        <v>236</v>
      </c>
      <c r="C58739" s="84" t="s">
        <v>236</v>
      </c>
    </row>
    <row r="58740" spans="1:3" x14ac:dyDescent="0.25">
      <c r="A58740" s="80">
        <v>1151833</v>
      </c>
      <c r="B58740" s="104" t="s">
        <v>236</v>
      </c>
      <c r="C58740" s="84" t="s">
        <v>236</v>
      </c>
    </row>
    <row r="58741" spans="1:3" x14ac:dyDescent="0.25">
      <c r="A58741" s="80">
        <v>1151834</v>
      </c>
      <c r="B58741" s="104" t="s">
        <v>236</v>
      </c>
      <c r="C58741" s="84" t="s">
        <v>236</v>
      </c>
    </row>
    <row r="58742" spans="1:3" x14ac:dyDescent="0.25">
      <c r="A58742" s="80">
        <v>1151835</v>
      </c>
      <c r="B58742" s="104" t="s">
        <v>236</v>
      </c>
      <c r="C58742" s="84" t="s">
        <v>236</v>
      </c>
    </row>
    <row r="58743" spans="1:3" x14ac:dyDescent="0.25">
      <c r="A58743" s="80">
        <v>1151836</v>
      </c>
      <c r="B58743" s="104" t="s">
        <v>236</v>
      </c>
      <c r="C58743" s="84" t="s">
        <v>236</v>
      </c>
    </row>
    <row r="58744" spans="1:3" x14ac:dyDescent="0.25">
      <c r="A58744" s="80">
        <v>1151837</v>
      </c>
      <c r="B58744" s="104" t="s">
        <v>236</v>
      </c>
      <c r="C58744" s="84" t="s">
        <v>236</v>
      </c>
    </row>
    <row r="58745" spans="1:3" x14ac:dyDescent="0.25">
      <c r="A58745" s="80">
        <v>1151838</v>
      </c>
      <c r="B58745" s="104" t="s">
        <v>236</v>
      </c>
      <c r="C58745" s="84" t="s">
        <v>236</v>
      </c>
    </row>
    <row r="58746" spans="1:3" x14ac:dyDescent="0.25">
      <c r="A58746" s="80">
        <v>1151839</v>
      </c>
      <c r="B58746" s="104" t="s">
        <v>236</v>
      </c>
      <c r="C58746" s="84" t="s">
        <v>236</v>
      </c>
    </row>
    <row r="58747" spans="1:3" x14ac:dyDescent="0.25">
      <c r="A58747" s="80">
        <v>1151840</v>
      </c>
      <c r="B58747" s="104" t="s">
        <v>236</v>
      </c>
      <c r="C58747" s="84" t="s">
        <v>236</v>
      </c>
    </row>
    <row r="58748" spans="1:3" x14ac:dyDescent="0.25">
      <c r="A58748" s="80">
        <v>1151841</v>
      </c>
      <c r="B58748" s="104" t="s">
        <v>236</v>
      </c>
      <c r="C58748" s="84" t="s">
        <v>236</v>
      </c>
    </row>
    <row r="58749" spans="1:3" x14ac:dyDescent="0.25">
      <c r="A58749" s="80">
        <v>1151842</v>
      </c>
      <c r="B58749" s="104" t="s">
        <v>236</v>
      </c>
      <c r="C58749" s="84" t="s">
        <v>236</v>
      </c>
    </row>
    <row r="58750" spans="1:3" x14ac:dyDescent="0.25">
      <c r="A58750" s="80">
        <v>1151843</v>
      </c>
      <c r="B58750" s="104" t="s">
        <v>236</v>
      </c>
      <c r="C58750" s="84" t="s">
        <v>236</v>
      </c>
    </row>
    <row r="58751" spans="1:3" x14ac:dyDescent="0.25">
      <c r="A58751" s="80">
        <v>1151844</v>
      </c>
      <c r="B58751" s="104" t="s">
        <v>236</v>
      </c>
      <c r="C58751" s="84" t="s">
        <v>236</v>
      </c>
    </row>
    <row r="58752" spans="1:3" x14ac:dyDescent="0.25">
      <c r="A58752" s="80">
        <v>1151845</v>
      </c>
      <c r="B58752" s="104" t="s">
        <v>236</v>
      </c>
      <c r="C58752" s="84" t="s">
        <v>236</v>
      </c>
    </row>
    <row r="58753" spans="1:3" x14ac:dyDescent="0.25">
      <c r="A58753" s="80">
        <v>1151846</v>
      </c>
      <c r="B58753" s="104" t="s">
        <v>236</v>
      </c>
      <c r="C58753" s="84" t="s">
        <v>236</v>
      </c>
    </row>
    <row r="58754" spans="1:3" x14ac:dyDescent="0.25">
      <c r="A58754" s="80">
        <v>1151847</v>
      </c>
      <c r="B58754" s="104" t="s">
        <v>236</v>
      </c>
      <c r="C58754" s="84" t="s">
        <v>236</v>
      </c>
    </row>
    <row r="58755" spans="1:3" x14ac:dyDescent="0.25">
      <c r="A58755" s="80">
        <v>1151848</v>
      </c>
      <c r="B58755" s="104" t="s">
        <v>236</v>
      </c>
      <c r="C58755" s="84" t="s">
        <v>236</v>
      </c>
    </row>
    <row r="58756" spans="1:3" x14ac:dyDescent="0.25">
      <c r="A58756" s="80">
        <v>1151849</v>
      </c>
      <c r="B58756" s="104" t="s">
        <v>236</v>
      </c>
      <c r="C58756" s="84" t="s">
        <v>236</v>
      </c>
    </row>
    <row r="58757" spans="1:3" x14ac:dyDescent="0.25">
      <c r="A58757" s="80">
        <v>1151850</v>
      </c>
      <c r="B58757" s="104" t="s">
        <v>236</v>
      </c>
      <c r="C58757" s="84" t="s">
        <v>236</v>
      </c>
    </row>
    <row r="58758" spans="1:3" x14ac:dyDescent="0.25">
      <c r="A58758" s="80">
        <v>1151851</v>
      </c>
      <c r="B58758" s="104" t="s">
        <v>236</v>
      </c>
      <c r="C58758" s="84" t="s">
        <v>236</v>
      </c>
    </row>
    <row r="58759" spans="1:3" x14ac:dyDescent="0.25">
      <c r="A58759" s="80">
        <v>1151852</v>
      </c>
      <c r="B58759" s="104" t="s">
        <v>236</v>
      </c>
      <c r="C58759" s="84" t="s">
        <v>236</v>
      </c>
    </row>
    <row r="58760" spans="1:3" x14ac:dyDescent="0.25">
      <c r="A58760" s="80">
        <v>1151853</v>
      </c>
      <c r="B58760" s="104" t="s">
        <v>236</v>
      </c>
      <c r="C58760" s="84" t="s">
        <v>236</v>
      </c>
    </row>
    <row r="58761" spans="1:3" x14ac:dyDescent="0.25">
      <c r="A58761" s="80">
        <v>1151854</v>
      </c>
      <c r="B58761" s="104" t="s">
        <v>236</v>
      </c>
      <c r="C58761" s="84" t="s">
        <v>236</v>
      </c>
    </row>
    <row r="58762" spans="1:3" x14ac:dyDescent="0.25">
      <c r="A58762" s="80">
        <v>1151855</v>
      </c>
      <c r="B58762" s="104" t="s">
        <v>236</v>
      </c>
      <c r="C58762" s="84" t="s">
        <v>236</v>
      </c>
    </row>
    <row r="58763" spans="1:3" x14ac:dyDescent="0.25">
      <c r="A58763" s="80">
        <v>1151856</v>
      </c>
      <c r="B58763" s="104" t="s">
        <v>236</v>
      </c>
      <c r="C58763" s="84" t="s">
        <v>236</v>
      </c>
    </row>
    <row r="58764" spans="1:3" x14ac:dyDescent="0.25">
      <c r="A58764" s="80">
        <v>1151857</v>
      </c>
      <c r="B58764" s="104" t="s">
        <v>236</v>
      </c>
      <c r="C58764" s="84" t="s">
        <v>236</v>
      </c>
    </row>
    <row r="58765" spans="1:3" x14ac:dyDescent="0.25">
      <c r="A58765" s="80">
        <v>1151858</v>
      </c>
      <c r="B58765" s="104" t="s">
        <v>236</v>
      </c>
      <c r="C58765" s="84" t="s">
        <v>236</v>
      </c>
    </row>
    <row r="58766" spans="1:3" x14ac:dyDescent="0.25">
      <c r="A58766" s="80">
        <v>1151859</v>
      </c>
      <c r="B58766" s="104" t="s">
        <v>236</v>
      </c>
      <c r="C58766" s="84" t="s">
        <v>236</v>
      </c>
    </row>
    <row r="58767" spans="1:3" x14ac:dyDescent="0.25">
      <c r="A58767" s="80">
        <v>1151860</v>
      </c>
      <c r="B58767" s="104" t="s">
        <v>236</v>
      </c>
      <c r="C58767" s="84" t="s">
        <v>236</v>
      </c>
    </row>
    <row r="58768" spans="1:3" x14ac:dyDescent="0.25">
      <c r="A58768" s="80">
        <v>1151861</v>
      </c>
      <c r="B58768" s="104" t="s">
        <v>236</v>
      </c>
      <c r="C58768" s="84" t="s">
        <v>236</v>
      </c>
    </row>
    <row r="58769" spans="1:3" x14ac:dyDescent="0.25">
      <c r="A58769" s="80">
        <v>1151862</v>
      </c>
      <c r="B58769" s="104" t="s">
        <v>236</v>
      </c>
      <c r="C58769" s="84" t="s">
        <v>236</v>
      </c>
    </row>
    <row r="58770" spans="1:3" x14ac:dyDescent="0.25">
      <c r="A58770" s="80">
        <v>1151863</v>
      </c>
      <c r="B58770" s="104" t="s">
        <v>236</v>
      </c>
      <c r="C58770" s="84" t="s">
        <v>236</v>
      </c>
    </row>
    <row r="58771" spans="1:3" x14ac:dyDescent="0.25">
      <c r="A58771" s="80">
        <v>1151864</v>
      </c>
      <c r="B58771" s="104" t="s">
        <v>236</v>
      </c>
      <c r="C58771" s="84" t="s">
        <v>236</v>
      </c>
    </row>
    <row r="58772" spans="1:3" x14ac:dyDescent="0.25">
      <c r="A58772" s="80">
        <v>1151865</v>
      </c>
      <c r="B58772" s="104" t="s">
        <v>236</v>
      </c>
      <c r="C58772" s="84" t="s">
        <v>236</v>
      </c>
    </row>
    <row r="58773" spans="1:3" x14ac:dyDescent="0.25">
      <c r="A58773" s="80">
        <v>1151866</v>
      </c>
      <c r="B58773" s="104" t="s">
        <v>236</v>
      </c>
      <c r="C58773" s="84" t="s">
        <v>236</v>
      </c>
    </row>
    <row r="58774" spans="1:3" x14ac:dyDescent="0.25">
      <c r="A58774" s="80">
        <v>1151867</v>
      </c>
      <c r="B58774" s="104" t="s">
        <v>236</v>
      </c>
      <c r="C58774" s="84" t="s">
        <v>236</v>
      </c>
    </row>
    <row r="58775" spans="1:3" x14ac:dyDescent="0.25">
      <c r="A58775" s="80">
        <v>1151868</v>
      </c>
      <c r="B58775" s="104" t="s">
        <v>236</v>
      </c>
      <c r="C58775" s="84" t="s">
        <v>236</v>
      </c>
    </row>
    <row r="58776" spans="1:3" x14ac:dyDescent="0.25">
      <c r="A58776" s="80">
        <v>1151869</v>
      </c>
      <c r="B58776" s="104" t="s">
        <v>236</v>
      </c>
      <c r="C58776" s="84" t="s">
        <v>236</v>
      </c>
    </row>
    <row r="58777" spans="1:3" x14ac:dyDescent="0.25">
      <c r="A58777" s="80">
        <v>1151870</v>
      </c>
      <c r="B58777" s="104" t="s">
        <v>236</v>
      </c>
      <c r="C58777" s="84" t="s">
        <v>236</v>
      </c>
    </row>
    <row r="58778" spans="1:3" x14ac:dyDescent="0.25">
      <c r="A58778" s="80">
        <v>1151871</v>
      </c>
      <c r="B58778" s="104" t="s">
        <v>236</v>
      </c>
      <c r="C58778" s="84" t="s">
        <v>236</v>
      </c>
    </row>
    <row r="58779" spans="1:3" x14ac:dyDescent="0.25">
      <c r="A58779" s="80">
        <v>1151872</v>
      </c>
      <c r="B58779" s="104" t="s">
        <v>236</v>
      </c>
      <c r="C58779" s="84" t="s">
        <v>236</v>
      </c>
    </row>
    <row r="58780" spans="1:3" x14ac:dyDescent="0.25">
      <c r="A58780" s="80">
        <v>1151873</v>
      </c>
      <c r="B58780" s="104" t="s">
        <v>236</v>
      </c>
      <c r="C58780" s="84" t="s">
        <v>236</v>
      </c>
    </row>
    <row r="58781" spans="1:3" x14ac:dyDescent="0.25">
      <c r="A58781" s="80">
        <v>1151874</v>
      </c>
      <c r="B58781" s="104" t="s">
        <v>236</v>
      </c>
      <c r="C58781" s="84" t="s">
        <v>236</v>
      </c>
    </row>
    <row r="58782" spans="1:3" x14ac:dyDescent="0.25">
      <c r="A58782" s="80">
        <v>1151875</v>
      </c>
      <c r="B58782" s="104" t="s">
        <v>236</v>
      </c>
      <c r="C58782" s="84" t="s">
        <v>236</v>
      </c>
    </row>
    <row r="58783" spans="1:3" x14ac:dyDescent="0.25">
      <c r="A58783" s="80">
        <v>1151876</v>
      </c>
      <c r="B58783" s="104" t="s">
        <v>236</v>
      </c>
      <c r="C58783" s="84" t="s">
        <v>236</v>
      </c>
    </row>
    <row r="58784" spans="1:3" x14ac:dyDescent="0.25">
      <c r="A58784" s="80">
        <v>1151877</v>
      </c>
      <c r="B58784" s="104" t="s">
        <v>236</v>
      </c>
      <c r="C58784" s="84" t="s">
        <v>236</v>
      </c>
    </row>
    <row r="58785" spans="1:3" x14ac:dyDescent="0.25">
      <c r="A58785" s="80">
        <v>1151878</v>
      </c>
      <c r="B58785" s="104" t="s">
        <v>236</v>
      </c>
      <c r="C58785" s="84" t="s">
        <v>236</v>
      </c>
    </row>
    <row r="58786" spans="1:3" x14ac:dyDescent="0.25">
      <c r="A58786" s="80">
        <v>1151879</v>
      </c>
      <c r="B58786" s="104" t="s">
        <v>236</v>
      </c>
      <c r="C58786" s="84" t="s">
        <v>236</v>
      </c>
    </row>
    <row r="58787" spans="1:3" x14ac:dyDescent="0.25">
      <c r="A58787" s="80">
        <v>1151880</v>
      </c>
      <c r="B58787" s="104" t="s">
        <v>236</v>
      </c>
      <c r="C58787" s="84" t="s">
        <v>236</v>
      </c>
    </row>
    <row r="58788" spans="1:3" x14ac:dyDescent="0.25">
      <c r="A58788" s="80">
        <v>1151881</v>
      </c>
      <c r="B58788" s="104" t="s">
        <v>236</v>
      </c>
      <c r="C58788" s="84" t="s">
        <v>236</v>
      </c>
    </row>
    <row r="58789" spans="1:3" x14ac:dyDescent="0.25">
      <c r="A58789" s="80">
        <v>1151882</v>
      </c>
      <c r="B58789" s="104" t="s">
        <v>236</v>
      </c>
      <c r="C58789" s="84" t="s">
        <v>236</v>
      </c>
    </row>
    <row r="58790" spans="1:3" x14ac:dyDescent="0.25">
      <c r="A58790" s="80">
        <v>1151883</v>
      </c>
      <c r="B58790" s="104" t="s">
        <v>236</v>
      </c>
      <c r="C58790" s="84" t="s">
        <v>236</v>
      </c>
    </row>
    <row r="58791" spans="1:3" x14ac:dyDescent="0.25">
      <c r="A58791" s="80">
        <v>1151884</v>
      </c>
      <c r="B58791" s="104" t="s">
        <v>236</v>
      </c>
      <c r="C58791" s="84" t="s">
        <v>236</v>
      </c>
    </row>
    <row r="58792" spans="1:3" x14ac:dyDescent="0.25">
      <c r="A58792" s="80">
        <v>1151885</v>
      </c>
      <c r="B58792" s="104" t="s">
        <v>236</v>
      </c>
      <c r="C58792" s="84" t="s">
        <v>236</v>
      </c>
    </row>
    <row r="58793" spans="1:3" x14ac:dyDescent="0.25">
      <c r="A58793" s="80">
        <v>1151886</v>
      </c>
      <c r="B58793" s="104" t="s">
        <v>236</v>
      </c>
      <c r="C58793" s="84" t="s">
        <v>236</v>
      </c>
    </row>
    <row r="58794" spans="1:3" x14ac:dyDescent="0.25">
      <c r="A58794" s="80">
        <v>1151887</v>
      </c>
      <c r="B58794" s="104" t="s">
        <v>236</v>
      </c>
      <c r="C58794" s="84" t="s">
        <v>236</v>
      </c>
    </row>
    <row r="58795" spans="1:3" x14ac:dyDescent="0.25">
      <c r="A58795" s="80">
        <v>1151888</v>
      </c>
      <c r="B58795" s="91">
        <v>1151889</v>
      </c>
      <c r="C58795" s="84" t="s">
        <v>236</v>
      </c>
    </row>
    <row r="58796" spans="1:3" x14ac:dyDescent="0.25">
      <c r="A58796" s="80">
        <v>1151890</v>
      </c>
      <c r="B58796" s="104" t="s">
        <v>236</v>
      </c>
      <c r="C58796" s="84" t="s">
        <v>236</v>
      </c>
    </row>
    <row r="58797" spans="1:3" x14ac:dyDescent="0.25">
      <c r="A58797" s="80">
        <v>1151891</v>
      </c>
      <c r="B58797" s="104" t="s">
        <v>236</v>
      </c>
      <c r="C58797" s="84" t="s">
        <v>236</v>
      </c>
    </row>
    <row r="58798" spans="1:3" x14ac:dyDescent="0.25">
      <c r="A58798" s="80">
        <v>1151892</v>
      </c>
      <c r="B58798" s="104" t="s">
        <v>236</v>
      </c>
      <c r="C58798" s="84" t="s">
        <v>236</v>
      </c>
    </row>
    <row r="58799" spans="1:3" x14ac:dyDescent="0.25">
      <c r="A58799" s="80">
        <v>1151893</v>
      </c>
      <c r="B58799" s="104" t="s">
        <v>236</v>
      </c>
      <c r="C58799" s="84" t="s">
        <v>236</v>
      </c>
    </row>
    <row r="58800" spans="1:3" x14ac:dyDescent="0.25">
      <c r="A58800" s="80">
        <v>1151894</v>
      </c>
      <c r="B58800" s="104" t="s">
        <v>236</v>
      </c>
      <c r="C58800" s="84" t="s">
        <v>236</v>
      </c>
    </row>
    <row r="58801" spans="1:3" x14ac:dyDescent="0.25">
      <c r="A58801" s="80">
        <v>1151895</v>
      </c>
      <c r="B58801" s="104" t="s">
        <v>236</v>
      </c>
      <c r="C58801" s="84" t="s">
        <v>236</v>
      </c>
    </row>
    <row r="58802" spans="1:3" x14ac:dyDescent="0.25">
      <c r="A58802" s="80">
        <v>1151896</v>
      </c>
      <c r="B58802" s="104" t="s">
        <v>236</v>
      </c>
      <c r="C58802" s="84" t="s">
        <v>236</v>
      </c>
    </row>
    <row r="58803" spans="1:3" x14ac:dyDescent="0.25">
      <c r="A58803" s="80">
        <v>1151897</v>
      </c>
      <c r="B58803" s="104" t="s">
        <v>236</v>
      </c>
      <c r="C58803" s="84" t="s">
        <v>236</v>
      </c>
    </row>
    <row r="58804" spans="1:3" x14ac:dyDescent="0.25">
      <c r="A58804" s="80">
        <v>1151898</v>
      </c>
      <c r="B58804" s="104" t="s">
        <v>236</v>
      </c>
      <c r="C58804" s="84" t="s">
        <v>236</v>
      </c>
    </row>
    <row r="58805" spans="1:3" x14ac:dyDescent="0.25">
      <c r="A58805" s="80">
        <v>1151899</v>
      </c>
      <c r="B58805" s="104" t="s">
        <v>236</v>
      </c>
      <c r="C58805" s="84" t="s">
        <v>236</v>
      </c>
    </row>
    <row r="58806" spans="1:3" x14ac:dyDescent="0.25">
      <c r="A58806" s="80">
        <v>1151900</v>
      </c>
      <c r="B58806" s="104" t="s">
        <v>236</v>
      </c>
      <c r="C58806" s="84" t="s">
        <v>236</v>
      </c>
    </row>
    <row r="58807" spans="1:3" x14ac:dyDescent="0.25">
      <c r="A58807" s="80">
        <v>1151901</v>
      </c>
      <c r="B58807" s="91">
        <v>1151903</v>
      </c>
      <c r="C58807" s="90">
        <v>41459</v>
      </c>
    </row>
    <row r="58808" spans="1:3" x14ac:dyDescent="0.25">
      <c r="A58808" s="80">
        <v>1151902</v>
      </c>
      <c r="B58808" s="104" t="s">
        <v>236</v>
      </c>
      <c r="C58808" s="84" t="s">
        <v>236</v>
      </c>
    </row>
    <row r="58809" spans="1:3" x14ac:dyDescent="0.25">
      <c r="A58809" s="80">
        <v>1151904</v>
      </c>
      <c r="B58809" s="91">
        <v>1151905</v>
      </c>
      <c r="C58809" s="90">
        <v>41460</v>
      </c>
    </row>
    <row r="58810" spans="1:3" x14ac:dyDescent="0.25">
      <c r="A58810" s="80">
        <v>1151906</v>
      </c>
      <c r="B58810" s="104" t="s">
        <v>236</v>
      </c>
      <c r="C58810" s="84" t="s">
        <v>236</v>
      </c>
    </row>
    <row r="58811" spans="1:3" x14ac:dyDescent="0.25">
      <c r="A58811" s="80">
        <v>1151907</v>
      </c>
      <c r="B58811" s="104" t="s">
        <v>236</v>
      </c>
      <c r="C58811" s="84" t="s">
        <v>236</v>
      </c>
    </row>
    <row r="58812" spans="1:3" x14ac:dyDescent="0.25">
      <c r="A58812" s="80">
        <v>1151908</v>
      </c>
      <c r="B58812" s="104" t="s">
        <v>236</v>
      </c>
      <c r="C58812" s="84" t="s">
        <v>236</v>
      </c>
    </row>
    <row r="58813" spans="1:3" x14ac:dyDescent="0.25">
      <c r="A58813" s="80">
        <v>1151909</v>
      </c>
      <c r="B58813" s="104" t="s">
        <v>236</v>
      </c>
      <c r="C58813" s="84" t="s">
        <v>236</v>
      </c>
    </row>
    <row r="58814" spans="1:3" x14ac:dyDescent="0.25">
      <c r="A58814" s="80">
        <v>1151910</v>
      </c>
      <c r="B58814" s="104" t="s">
        <v>236</v>
      </c>
      <c r="C58814" s="84" t="s">
        <v>236</v>
      </c>
    </row>
    <row r="58815" spans="1:3" x14ac:dyDescent="0.25">
      <c r="A58815" s="80">
        <v>1151911</v>
      </c>
      <c r="B58815" s="104" t="s">
        <v>236</v>
      </c>
      <c r="C58815" s="84" t="s">
        <v>236</v>
      </c>
    </row>
    <row r="58816" spans="1:3" x14ac:dyDescent="0.25">
      <c r="A58816" s="80">
        <v>1151912</v>
      </c>
      <c r="B58816" s="104" t="s">
        <v>236</v>
      </c>
      <c r="C58816" s="84" t="s">
        <v>236</v>
      </c>
    </row>
    <row r="58817" spans="1:3" x14ac:dyDescent="0.25">
      <c r="A58817" s="80">
        <v>1151913</v>
      </c>
      <c r="B58817" s="104" t="s">
        <v>236</v>
      </c>
      <c r="C58817" s="84" t="s">
        <v>236</v>
      </c>
    </row>
    <row r="58818" spans="1:3" x14ac:dyDescent="0.25">
      <c r="A58818" s="80">
        <v>1151914</v>
      </c>
      <c r="B58818" s="104" t="s">
        <v>236</v>
      </c>
      <c r="C58818" s="84" t="s">
        <v>236</v>
      </c>
    </row>
    <row r="58819" spans="1:3" x14ac:dyDescent="0.25">
      <c r="A58819" s="80">
        <v>1151915</v>
      </c>
      <c r="B58819" s="104" t="s">
        <v>236</v>
      </c>
      <c r="C58819" s="84" t="s">
        <v>236</v>
      </c>
    </row>
    <row r="58820" spans="1:3" x14ac:dyDescent="0.25">
      <c r="A58820" s="80">
        <v>1151916</v>
      </c>
      <c r="B58820" s="104" t="s">
        <v>236</v>
      </c>
      <c r="C58820" s="84" t="s">
        <v>236</v>
      </c>
    </row>
    <row r="58821" spans="1:3" x14ac:dyDescent="0.25">
      <c r="A58821" s="80">
        <v>1151917</v>
      </c>
      <c r="B58821" s="104" t="s">
        <v>236</v>
      </c>
      <c r="C58821" s="84" t="s">
        <v>236</v>
      </c>
    </row>
    <row r="58822" spans="1:3" x14ac:dyDescent="0.25">
      <c r="A58822" s="80">
        <v>1151918</v>
      </c>
      <c r="B58822" s="104" t="s">
        <v>236</v>
      </c>
      <c r="C58822" s="84" t="s">
        <v>236</v>
      </c>
    </row>
    <row r="58823" spans="1:3" x14ac:dyDescent="0.25">
      <c r="A58823" s="80">
        <v>1151919</v>
      </c>
      <c r="B58823" s="104" t="s">
        <v>236</v>
      </c>
      <c r="C58823" s="84" t="s">
        <v>236</v>
      </c>
    </row>
    <row r="58824" spans="1:3" x14ac:dyDescent="0.25">
      <c r="A58824" s="80">
        <v>1151920</v>
      </c>
      <c r="B58824" s="104" t="s">
        <v>236</v>
      </c>
      <c r="C58824" s="84" t="s">
        <v>236</v>
      </c>
    </row>
    <row r="58825" spans="1:3" x14ac:dyDescent="0.25">
      <c r="A58825" s="80">
        <v>1151921</v>
      </c>
      <c r="B58825" s="104" t="s">
        <v>236</v>
      </c>
      <c r="C58825" s="84" t="s">
        <v>236</v>
      </c>
    </row>
    <row r="58826" spans="1:3" x14ac:dyDescent="0.25">
      <c r="A58826" s="80">
        <v>1151922</v>
      </c>
      <c r="B58826" s="104" t="s">
        <v>236</v>
      </c>
      <c r="C58826" s="84" t="s">
        <v>236</v>
      </c>
    </row>
    <row r="58827" spans="1:3" x14ac:dyDescent="0.25">
      <c r="A58827" s="80">
        <v>1151923</v>
      </c>
      <c r="B58827" s="104" t="s">
        <v>236</v>
      </c>
      <c r="C58827" s="84" t="s">
        <v>236</v>
      </c>
    </row>
    <row r="58828" spans="1:3" x14ac:dyDescent="0.25">
      <c r="A58828" s="80">
        <v>1151924</v>
      </c>
      <c r="B58828" s="104" t="s">
        <v>236</v>
      </c>
      <c r="C58828" s="84" t="s">
        <v>236</v>
      </c>
    </row>
    <row r="58829" spans="1:3" x14ac:dyDescent="0.25">
      <c r="A58829" s="80">
        <v>1151925</v>
      </c>
      <c r="B58829" s="104" t="s">
        <v>236</v>
      </c>
      <c r="C58829" s="84" t="s">
        <v>236</v>
      </c>
    </row>
    <row r="58830" spans="1:3" x14ac:dyDescent="0.25">
      <c r="A58830" s="80">
        <v>1151926</v>
      </c>
      <c r="B58830" s="104" t="s">
        <v>236</v>
      </c>
      <c r="C58830" s="84" t="s">
        <v>236</v>
      </c>
    </row>
    <row r="58831" spans="1:3" x14ac:dyDescent="0.25">
      <c r="A58831" s="80">
        <v>1151927</v>
      </c>
      <c r="B58831" s="104" t="s">
        <v>236</v>
      </c>
      <c r="C58831" s="84" t="s">
        <v>236</v>
      </c>
    </row>
    <row r="58832" spans="1:3" x14ac:dyDescent="0.25">
      <c r="A58832" s="80">
        <v>1151928</v>
      </c>
      <c r="B58832" s="104" t="s">
        <v>236</v>
      </c>
      <c r="C58832" s="84" t="s">
        <v>236</v>
      </c>
    </row>
    <row r="58833" spans="1:3" x14ac:dyDescent="0.25">
      <c r="A58833" s="80">
        <v>1151929</v>
      </c>
      <c r="B58833" s="104" t="s">
        <v>236</v>
      </c>
      <c r="C58833" s="84" t="s">
        <v>236</v>
      </c>
    </row>
    <row r="58834" spans="1:3" x14ac:dyDescent="0.25">
      <c r="A58834" s="80">
        <v>1151930</v>
      </c>
      <c r="B58834" s="104" t="s">
        <v>236</v>
      </c>
      <c r="C58834" s="84" t="s">
        <v>236</v>
      </c>
    </row>
    <row r="58835" spans="1:3" x14ac:dyDescent="0.25">
      <c r="A58835" s="80">
        <v>1151931</v>
      </c>
      <c r="B58835" s="104" t="s">
        <v>236</v>
      </c>
      <c r="C58835" s="84" t="s">
        <v>236</v>
      </c>
    </row>
    <row r="58836" spans="1:3" x14ac:dyDescent="0.25">
      <c r="A58836" s="80">
        <v>1151932</v>
      </c>
      <c r="B58836" s="104" t="s">
        <v>236</v>
      </c>
      <c r="C58836" s="84" t="s">
        <v>236</v>
      </c>
    </row>
    <row r="58837" spans="1:3" x14ac:dyDescent="0.25">
      <c r="A58837" s="80">
        <v>1151933</v>
      </c>
      <c r="B58837" s="104" t="s">
        <v>236</v>
      </c>
      <c r="C58837" s="84" t="s">
        <v>236</v>
      </c>
    </row>
    <row r="58838" spans="1:3" x14ac:dyDescent="0.25">
      <c r="A58838" s="80">
        <v>1151934</v>
      </c>
      <c r="B58838" s="104" t="s">
        <v>236</v>
      </c>
      <c r="C58838" s="84" t="s">
        <v>236</v>
      </c>
    </row>
    <row r="58839" spans="1:3" x14ac:dyDescent="0.25">
      <c r="A58839" s="80">
        <v>1151935</v>
      </c>
      <c r="B58839" s="104" t="s">
        <v>236</v>
      </c>
      <c r="C58839" s="84" t="s">
        <v>236</v>
      </c>
    </row>
    <row r="58840" spans="1:3" x14ac:dyDescent="0.25">
      <c r="A58840" s="80">
        <v>1151936</v>
      </c>
      <c r="B58840" s="104" t="s">
        <v>236</v>
      </c>
      <c r="C58840" s="84" t="s">
        <v>236</v>
      </c>
    </row>
    <row r="58841" spans="1:3" x14ac:dyDescent="0.25">
      <c r="A58841" s="80">
        <v>1151937</v>
      </c>
      <c r="B58841" s="104" t="s">
        <v>236</v>
      </c>
      <c r="C58841" s="84" t="s">
        <v>236</v>
      </c>
    </row>
    <row r="58842" spans="1:3" x14ac:dyDescent="0.25">
      <c r="A58842" s="80">
        <v>1151938</v>
      </c>
      <c r="B58842" s="104" t="s">
        <v>236</v>
      </c>
      <c r="C58842" s="84" t="s">
        <v>236</v>
      </c>
    </row>
    <row r="58843" spans="1:3" x14ac:dyDescent="0.25">
      <c r="A58843" s="80">
        <v>1151939</v>
      </c>
      <c r="B58843" s="104" t="s">
        <v>236</v>
      </c>
      <c r="C58843" s="84" t="s">
        <v>236</v>
      </c>
    </row>
    <row r="58844" spans="1:3" x14ac:dyDescent="0.25">
      <c r="A58844" s="80">
        <v>1151940</v>
      </c>
      <c r="B58844" s="104" t="s">
        <v>236</v>
      </c>
      <c r="C58844" s="84" t="s">
        <v>236</v>
      </c>
    </row>
    <row r="58845" spans="1:3" x14ac:dyDescent="0.25">
      <c r="A58845" s="80">
        <v>1151941</v>
      </c>
      <c r="B58845" s="104" t="s">
        <v>236</v>
      </c>
      <c r="C58845" s="84" t="s">
        <v>236</v>
      </c>
    </row>
    <row r="58846" spans="1:3" x14ac:dyDescent="0.25">
      <c r="A58846" s="80">
        <v>1151942</v>
      </c>
      <c r="B58846" s="104" t="s">
        <v>236</v>
      </c>
      <c r="C58846" s="84" t="s">
        <v>236</v>
      </c>
    </row>
    <row r="58847" spans="1:3" x14ac:dyDescent="0.25">
      <c r="A58847" s="80">
        <v>1151943</v>
      </c>
      <c r="B58847" s="104" t="s">
        <v>236</v>
      </c>
      <c r="C58847" s="84" t="s">
        <v>236</v>
      </c>
    </row>
    <row r="58848" spans="1:3" x14ac:dyDescent="0.25">
      <c r="A58848" s="80">
        <v>1151944</v>
      </c>
      <c r="B58848" s="104" t="s">
        <v>236</v>
      </c>
      <c r="C58848" s="84" t="s">
        <v>236</v>
      </c>
    </row>
    <row r="58849" spans="1:3" x14ac:dyDescent="0.25">
      <c r="A58849" s="80">
        <v>1151945</v>
      </c>
      <c r="B58849" s="104" t="s">
        <v>236</v>
      </c>
      <c r="C58849" s="84" t="s">
        <v>236</v>
      </c>
    </row>
    <row r="58850" spans="1:3" x14ac:dyDescent="0.25">
      <c r="A58850" s="80">
        <v>1151946</v>
      </c>
      <c r="B58850" s="104" t="s">
        <v>236</v>
      </c>
      <c r="C58850" s="84" t="s">
        <v>236</v>
      </c>
    </row>
    <row r="58851" spans="1:3" x14ac:dyDescent="0.25">
      <c r="A58851" s="80">
        <v>1151947</v>
      </c>
      <c r="B58851" s="104" t="s">
        <v>236</v>
      </c>
      <c r="C58851" s="84" t="s">
        <v>236</v>
      </c>
    </row>
    <row r="58852" spans="1:3" x14ac:dyDescent="0.25">
      <c r="A58852" s="80">
        <v>1151948</v>
      </c>
      <c r="B58852" s="104" t="s">
        <v>236</v>
      </c>
      <c r="C58852" s="84" t="s">
        <v>236</v>
      </c>
    </row>
    <row r="58853" spans="1:3" x14ac:dyDescent="0.25">
      <c r="A58853" s="80">
        <v>1151949</v>
      </c>
      <c r="B58853" s="104" t="s">
        <v>236</v>
      </c>
      <c r="C58853" s="84" t="s">
        <v>236</v>
      </c>
    </row>
    <row r="58854" spans="1:3" x14ac:dyDescent="0.25">
      <c r="A58854" s="80">
        <v>1151950</v>
      </c>
      <c r="B58854" s="104" t="s">
        <v>236</v>
      </c>
      <c r="C58854" s="84" t="s">
        <v>236</v>
      </c>
    </row>
    <row r="58855" spans="1:3" x14ac:dyDescent="0.25">
      <c r="A58855" s="80">
        <v>1151951</v>
      </c>
      <c r="B58855" s="104" t="s">
        <v>236</v>
      </c>
      <c r="C58855" s="84" t="s">
        <v>236</v>
      </c>
    </row>
    <row r="58856" spans="1:3" x14ac:dyDescent="0.25">
      <c r="A58856" s="80">
        <v>1151952</v>
      </c>
      <c r="B58856" s="104" t="s">
        <v>236</v>
      </c>
      <c r="C58856" s="84" t="s">
        <v>236</v>
      </c>
    </row>
    <row r="58857" spans="1:3" x14ac:dyDescent="0.25">
      <c r="A58857" s="80">
        <v>1151953</v>
      </c>
      <c r="B58857" s="104" t="s">
        <v>236</v>
      </c>
      <c r="C58857" s="84" t="s">
        <v>236</v>
      </c>
    </row>
    <row r="58858" spans="1:3" x14ac:dyDescent="0.25">
      <c r="A58858" s="80">
        <v>1151954</v>
      </c>
      <c r="B58858" s="104" t="s">
        <v>236</v>
      </c>
      <c r="C58858" s="84" t="s">
        <v>236</v>
      </c>
    </row>
    <row r="58859" spans="1:3" x14ac:dyDescent="0.25">
      <c r="A58859" s="80">
        <v>1151955</v>
      </c>
      <c r="B58859" s="104" t="s">
        <v>236</v>
      </c>
      <c r="C58859" s="84" t="s">
        <v>236</v>
      </c>
    </row>
    <row r="58860" spans="1:3" x14ac:dyDescent="0.25">
      <c r="A58860" s="80">
        <v>1151956</v>
      </c>
      <c r="B58860" s="104" t="s">
        <v>236</v>
      </c>
      <c r="C58860" s="84" t="s">
        <v>236</v>
      </c>
    </row>
    <row r="58861" spans="1:3" x14ac:dyDescent="0.25">
      <c r="A58861" s="80">
        <v>1151957</v>
      </c>
      <c r="B58861" s="104" t="s">
        <v>236</v>
      </c>
      <c r="C58861" s="84" t="s">
        <v>236</v>
      </c>
    </row>
    <row r="58862" spans="1:3" x14ac:dyDescent="0.25">
      <c r="A58862" s="80">
        <v>1151958</v>
      </c>
      <c r="B58862" s="104" t="s">
        <v>236</v>
      </c>
      <c r="C58862" s="84" t="s">
        <v>236</v>
      </c>
    </row>
    <row r="58863" spans="1:3" x14ac:dyDescent="0.25">
      <c r="A58863" s="80">
        <v>1151959</v>
      </c>
      <c r="B58863" s="104" t="s">
        <v>236</v>
      </c>
      <c r="C58863" s="84" t="s">
        <v>236</v>
      </c>
    </row>
    <row r="58864" spans="1:3" x14ac:dyDescent="0.25">
      <c r="A58864" s="80">
        <v>1151960</v>
      </c>
      <c r="B58864" s="104" t="s">
        <v>236</v>
      </c>
      <c r="C58864" s="84" t="s">
        <v>236</v>
      </c>
    </row>
    <row r="58865" spans="1:3" x14ac:dyDescent="0.25">
      <c r="A58865" s="80">
        <v>1151961</v>
      </c>
      <c r="B58865" s="104" t="s">
        <v>236</v>
      </c>
      <c r="C58865" s="84" t="s">
        <v>236</v>
      </c>
    </row>
    <row r="58866" spans="1:3" x14ac:dyDescent="0.25">
      <c r="A58866" s="80">
        <v>1151962</v>
      </c>
      <c r="B58866" s="104" t="s">
        <v>236</v>
      </c>
      <c r="C58866" s="84" t="s">
        <v>236</v>
      </c>
    </row>
    <row r="58867" spans="1:3" x14ac:dyDescent="0.25">
      <c r="A58867" s="80">
        <v>1151963</v>
      </c>
      <c r="B58867" s="104" t="s">
        <v>236</v>
      </c>
      <c r="C58867" s="84" t="s">
        <v>236</v>
      </c>
    </row>
    <row r="58868" spans="1:3" x14ac:dyDescent="0.25">
      <c r="A58868" s="80">
        <v>1151964</v>
      </c>
      <c r="B58868" s="104" t="s">
        <v>236</v>
      </c>
      <c r="C58868" s="84" t="s">
        <v>236</v>
      </c>
    </row>
    <row r="58869" spans="1:3" x14ac:dyDescent="0.25">
      <c r="A58869" s="80">
        <v>1151965</v>
      </c>
      <c r="B58869" s="104" t="s">
        <v>236</v>
      </c>
      <c r="C58869" s="84" t="s">
        <v>236</v>
      </c>
    </row>
    <row r="58870" spans="1:3" x14ac:dyDescent="0.25">
      <c r="A58870" s="80">
        <v>1151966</v>
      </c>
      <c r="B58870" s="104" t="s">
        <v>236</v>
      </c>
      <c r="C58870" s="84" t="s">
        <v>236</v>
      </c>
    </row>
    <row r="58871" spans="1:3" x14ac:dyDescent="0.25">
      <c r="A58871" s="80">
        <v>1151967</v>
      </c>
      <c r="B58871" s="104" t="s">
        <v>236</v>
      </c>
      <c r="C58871" s="84" t="s">
        <v>236</v>
      </c>
    </row>
    <row r="58872" spans="1:3" x14ac:dyDescent="0.25">
      <c r="A58872" s="80">
        <v>1151968</v>
      </c>
      <c r="B58872" s="104" t="s">
        <v>236</v>
      </c>
      <c r="C58872" s="84" t="s">
        <v>236</v>
      </c>
    </row>
    <row r="58873" spans="1:3" x14ac:dyDescent="0.25">
      <c r="A58873" s="80">
        <v>1151969</v>
      </c>
      <c r="B58873" s="104" t="s">
        <v>236</v>
      </c>
      <c r="C58873" s="84" t="s">
        <v>236</v>
      </c>
    </row>
    <row r="58874" spans="1:3" x14ac:dyDescent="0.25">
      <c r="A58874" s="80">
        <v>1151970</v>
      </c>
      <c r="B58874" s="104" t="s">
        <v>236</v>
      </c>
      <c r="C58874" s="84" t="s">
        <v>236</v>
      </c>
    </row>
    <row r="58875" spans="1:3" x14ac:dyDescent="0.25">
      <c r="A58875" s="80">
        <v>1151971</v>
      </c>
      <c r="B58875" s="104" t="s">
        <v>236</v>
      </c>
      <c r="C58875" s="84" t="s">
        <v>236</v>
      </c>
    </row>
    <row r="58876" spans="1:3" x14ac:dyDescent="0.25">
      <c r="A58876" s="80">
        <v>1151972</v>
      </c>
      <c r="B58876" s="104" t="s">
        <v>236</v>
      </c>
      <c r="C58876" s="84" t="s">
        <v>236</v>
      </c>
    </row>
    <row r="58877" spans="1:3" x14ac:dyDescent="0.25">
      <c r="A58877" s="80">
        <v>1151973</v>
      </c>
      <c r="B58877" s="104" t="s">
        <v>236</v>
      </c>
      <c r="C58877" s="84" t="s">
        <v>236</v>
      </c>
    </row>
    <row r="58878" spans="1:3" x14ac:dyDescent="0.25">
      <c r="A58878" s="80">
        <v>1151974</v>
      </c>
      <c r="B58878" s="104" t="s">
        <v>236</v>
      </c>
      <c r="C58878" s="84" t="s">
        <v>236</v>
      </c>
    </row>
    <row r="58879" spans="1:3" x14ac:dyDescent="0.25">
      <c r="A58879" s="80">
        <v>1151975</v>
      </c>
      <c r="B58879" s="104" t="s">
        <v>236</v>
      </c>
      <c r="C58879" s="84" t="s">
        <v>236</v>
      </c>
    </row>
    <row r="58880" spans="1:3" x14ac:dyDescent="0.25">
      <c r="A58880" s="80">
        <v>1151976</v>
      </c>
      <c r="B58880" s="104" t="s">
        <v>236</v>
      </c>
      <c r="C58880" s="84" t="s">
        <v>236</v>
      </c>
    </row>
    <row r="58881" spans="1:3" x14ac:dyDescent="0.25">
      <c r="A58881" s="80">
        <v>1151977</v>
      </c>
      <c r="B58881" s="104" t="s">
        <v>236</v>
      </c>
      <c r="C58881" s="84" t="s">
        <v>236</v>
      </c>
    </row>
    <row r="58882" spans="1:3" x14ac:dyDescent="0.25">
      <c r="A58882" s="80">
        <v>1151978</v>
      </c>
      <c r="B58882" s="104" t="s">
        <v>236</v>
      </c>
      <c r="C58882" s="84" t="s">
        <v>236</v>
      </c>
    </row>
    <row r="58883" spans="1:3" x14ac:dyDescent="0.25">
      <c r="A58883" s="80">
        <v>1151979</v>
      </c>
      <c r="B58883" s="104" t="s">
        <v>236</v>
      </c>
      <c r="C58883" s="84" t="s">
        <v>236</v>
      </c>
    </row>
    <row r="58884" spans="1:3" x14ac:dyDescent="0.25">
      <c r="A58884" s="80">
        <v>1151980</v>
      </c>
      <c r="B58884" s="104" t="s">
        <v>236</v>
      </c>
      <c r="C58884" s="84" t="s">
        <v>236</v>
      </c>
    </row>
    <row r="58885" spans="1:3" x14ac:dyDescent="0.25">
      <c r="A58885" s="80">
        <v>1151981</v>
      </c>
      <c r="B58885" s="104" t="s">
        <v>236</v>
      </c>
      <c r="C58885" s="84" t="s">
        <v>236</v>
      </c>
    </row>
    <row r="58886" spans="1:3" x14ac:dyDescent="0.25">
      <c r="A58886" s="80">
        <v>1151982</v>
      </c>
      <c r="B58886" s="104" t="s">
        <v>236</v>
      </c>
      <c r="C58886" s="84" t="s">
        <v>236</v>
      </c>
    </row>
    <row r="58887" spans="1:3" x14ac:dyDescent="0.25">
      <c r="A58887" s="80">
        <v>1151983</v>
      </c>
      <c r="B58887" s="104" t="s">
        <v>236</v>
      </c>
      <c r="C58887" s="84" t="s">
        <v>236</v>
      </c>
    </row>
    <row r="58888" spans="1:3" x14ac:dyDescent="0.25">
      <c r="A58888" s="80">
        <v>1151984</v>
      </c>
      <c r="B58888" s="104" t="s">
        <v>236</v>
      </c>
      <c r="C58888" s="84" t="s">
        <v>236</v>
      </c>
    </row>
    <row r="58889" spans="1:3" x14ac:dyDescent="0.25">
      <c r="A58889" s="80">
        <v>1151985</v>
      </c>
      <c r="B58889" s="104" t="s">
        <v>236</v>
      </c>
      <c r="C58889" s="84" t="s">
        <v>236</v>
      </c>
    </row>
    <row r="58890" spans="1:3" x14ac:dyDescent="0.25">
      <c r="A58890" s="80">
        <v>1151986</v>
      </c>
      <c r="B58890" s="104" t="s">
        <v>236</v>
      </c>
      <c r="C58890" s="84" t="s">
        <v>236</v>
      </c>
    </row>
    <row r="58891" spans="1:3" x14ac:dyDescent="0.25">
      <c r="A58891" s="80">
        <v>1151987</v>
      </c>
      <c r="B58891" s="104" t="s">
        <v>236</v>
      </c>
      <c r="C58891" s="84" t="s">
        <v>236</v>
      </c>
    </row>
    <row r="58892" spans="1:3" x14ac:dyDescent="0.25">
      <c r="A58892" s="80">
        <v>1151988</v>
      </c>
      <c r="B58892" s="104" t="s">
        <v>236</v>
      </c>
      <c r="C58892" s="84" t="s">
        <v>236</v>
      </c>
    </row>
    <row r="58893" spans="1:3" x14ac:dyDescent="0.25">
      <c r="A58893" s="80">
        <v>1151989</v>
      </c>
      <c r="B58893" s="104" t="s">
        <v>236</v>
      </c>
      <c r="C58893" s="84" t="s">
        <v>236</v>
      </c>
    </row>
    <row r="58894" spans="1:3" x14ac:dyDescent="0.25">
      <c r="A58894" s="80">
        <v>1151990</v>
      </c>
      <c r="B58894" s="104" t="s">
        <v>236</v>
      </c>
      <c r="C58894" s="84" t="s">
        <v>236</v>
      </c>
    </row>
    <row r="58895" spans="1:3" x14ac:dyDescent="0.25">
      <c r="A58895" s="80">
        <v>1151991</v>
      </c>
      <c r="B58895" s="104" t="s">
        <v>236</v>
      </c>
      <c r="C58895" s="84" t="s">
        <v>236</v>
      </c>
    </row>
    <row r="58896" spans="1:3" x14ac:dyDescent="0.25">
      <c r="A58896" s="80">
        <v>1151992</v>
      </c>
      <c r="B58896" s="104" t="s">
        <v>236</v>
      </c>
      <c r="C58896" s="84" t="s">
        <v>236</v>
      </c>
    </row>
    <row r="58897" spans="1:3" x14ac:dyDescent="0.25">
      <c r="A58897" s="80">
        <v>1151993</v>
      </c>
      <c r="B58897" s="104" t="s">
        <v>236</v>
      </c>
      <c r="C58897" s="84" t="s">
        <v>236</v>
      </c>
    </row>
    <row r="58898" spans="1:3" x14ac:dyDescent="0.25">
      <c r="A58898" s="80">
        <v>1151994</v>
      </c>
      <c r="B58898" s="104" t="s">
        <v>236</v>
      </c>
      <c r="C58898" s="84" t="s">
        <v>236</v>
      </c>
    </row>
    <row r="58899" spans="1:3" x14ac:dyDescent="0.25">
      <c r="A58899" s="80">
        <v>1151995</v>
      </c>
      <c r="B58899" s="104" t="s">
        <v>236</v>
      </c>
      <c r="C58899" s="84" t="s">
        <v>236</v>
      </c>
    </row>
    <row r="58900" spans="1:3" x14ac:dyDescent="0.25">
      <c r="A58900" s="80">
        <v>1151996</v>
      </c>
      <c r="B58900" s="104" t="s">
        <v>236</v>
      </c>
      <c r="C58900" s="84" t="s">
        <v>236</v>
      </c>
    </row>
    <row r="58901" spans="1:3" x14ac:dyDescent="0.25">
      <c r="A58901" s="80">
        <v>1151997</v>
      </c>
      <c r="B58901" s="104" t="s">
        <v>236</v>
      </c>
      <c r="C58901" s="84" t="s">
        <v>236</v>
      </c>
    </row>
    <row r="58902" spans="1:3" x14ac:dyDescent="0.25">
      <c r="A58902" s="80">
        <v>1151998</v>
      </c>
      <c r="B58902" s="104" t="s">
        <v>236</v>
      </c>
      <c r="C58902" s="84" t="s">
        <v>236</v>
      </c>
    </row>
    <row r="58903" spans="1:3" x14ac:dyDescent="0.25">
      <c r="A58903" s="80">
        <v>1151999</v>
      </c>
      <c r="B58903" s="104" t="s">
        <v>236</v>
      </c>
      <c r="C58903" s="84" t="s">
        <v>236</v>
      </c>
    </row>
    <row r="58904" spans="1:3" x14ac:dyDescent="0.25">
      <c r="A58904" s="80">
        <v>1152000</v>
      </c>
      <c r="B58904" s="104" t="s">
        <v>236</v>
      </c>
      <c r="C58904" s="84" t="s">
        <v>236</v>
      </c>
    </row>
    <row r="58905" spans="1:3" x14ac:dyDescent="0.25">
      <c r="A58905" s="80">
        <v>1152001</v>
      </c>
      <c r="B58905" s="104" t="s">
        <v>236</v>
      </c>
      <c r="C58905" s="84" t="s">
        <v>236</v>
      </c>
    </row>
    <row r="58906" spans="1:3" x14ac:dyDescent="0.25">
      <c r="A58906" s="80">
        <v>1152002</v>
      </c>
      <c r="B58906" s="104" t="s">
        <v>236</v>
      </c>
      <c r="C58906" s="84" t="s">
        <v>236</v>
      </c>
    </row>
    <row r="58907" spans="1:3" x14ac:dyDescent="0.25">
      <c r="A58907" s="80">
        <v>1152003</v>
      </c>
      <c r="B58907" s="104" t="s">
        <v>236</v>
      </c>
      <c r="C58907" s="84" t="s">
        <v>236</v>
      </c>
    </row>
    <row r="58908" spans="1:3" x14ac:dyDescent="0.25">
      <c r="A58908" s="80">
        <v>1152004</v>
      </c>
      <c r="B58908" s="104" t="s">
        <v>236</v>
      </c>
      <c r="C58908" s="84" t="s">
        <v>236</v>
      </c>
    </row>
    <row r="58909" spans="1:3" x14ac:dyDescent="0.25">
      <c r="A58909" s="80">
        <v>1152005</v>
      </c>
      <c r="B58909" s="104" t="s">
        <v>236</v>
      </c>
      <c r="C58909" s="84" t="s">
        <v>236</v>
      </c>
    </row>
    <row r="58910" spans="1:3" x14ac:dyDescent="0.25">
      <c r="A58910" s="80">
        <v>1152006</v>
      </c>
      <c r="B58910" s="104" t="s">
        <v>236</v>
      </c>
      <c r="C58910" s="84" t="s">
        <v>236</v>
      </c>
    </row>
    <row r="58911" spans="1:3" x14ac:dyDescent="0.25">
      <c r="A58911" s="80">
        <v>1152007</v>
      </c>
      <c r="B58911" s="104" t="s">
        <v>236</v>
      </c>
      <c r="C58911" s="84" t="s">
        <v>236</v>
      </c>
    </row>
    <row r="58912" spans="1:3" x14ac:dyDescent="0.25">
      <c r="A58912" s="80">
        <v>1152008</v>
      </c>
      <c r="B58912" s="104" t="s">
        <v>236</v>
      </c>
      <c r="C58912" s="84" t="s">
        <v>236</v>
      </c>
    </row>
    <row r="58913" spans="1:3" x14ac:dyDescent="0.25">
      <c r="A58913" s="80">
        <v>1152009</v>
      </c>
      <c r="B58913" s="104" t="s">
        <v>236</v>
      </c>
      <c r="C58913" s="84" t="s">
        <v>236</v>
      </c>
    </row>
    <row r="58914" spans="1:3" x14ac:dyDescent="0.25">
      <c r="A58914" s="80">
        <v>1152010</v>
      </c>
      <c r="B58914" s="104" t="s">
        <v>236</v>
      </c>
      <c r="C58914" s="84" t="s">
        <v>236</v>
      </c>
    </row>
    <row r="58915" spans="1:3" x14ac:dyDescent="0.25">
      <c r="A58915" s="80">
        <v>1152011</v>
      </c>
      <c r="B58915" s="104" t="s">
        <v>236</v>
      </c>
      <c r="C58915" s="84" t="s">
        <v>236</v>
      </c>
    </row>
    <row r="58916" spans="1:3" x14ac:dyDescent="0.25">
      <c r="A58916" s="80">
        <v>1152012</v>
      </c>
      <c r="B58916" s="104" t="s">
        <v>236</v>
      </c>
      <c r="C58916" s="84" t="s">
        <v>236</v>
      </c>
    </row>
    <row r="58917" spans="1:3" x14ac:dyDescent="0.25">
      <c r="A58917" s="80">
        <v>1152013</v>
      </c>
      <c r="B58917" s="104" t="s">
        <v>236</v>
      </c>
      <c r="C58917" s="84" t="s">
        <v>236</v>
      </c>
    </row>
    <row r="58918" spans="1:3" x14ac:dyDescent="0.25">
      <c r="A58918" s="80">
        <v>1152014</v>
      </c>
      <c r="B58918" s="104" t="s">
        <v>236</v>
      </c>
      <c r="C58918" s="84" t="s">
        <v>236</v>
      </c>
    </row>
    <row r="58919" spans="1:3" x14ac:dyDescent="0.25">
      <c r="A58919" s="80">
        <v>1152015</v>
      </c>
      <c r="B58919" s="104" t="s">
        <v>236</v>
      </c>
      <c r="C58919" s="84" t="s">
        <v>236</v>
      </c>
    </row>
    <row r="58920" spans="1:3" x14ac:dyDescent="0.25">
      <c r="A58920" s="80">
        <v>1152016</v>
      </c>
      <c r="B58920" s="104" t="s">
        <v>236</v>
      </c>
      <c r="C58920" s="84" t="s">
        <v>236</v>
      </c>
    </row>
    <row r="58921" spans="1:3" x14ac:dyDescent="0.25">
      <c r="A58921" s="80">
        <v>1152017</v>
      </c>
      <c r="B58921" s="104" t="s">
        <v>236</v>
      </c>
      <c r="C58921" s="84" t="s">
        <v>236</v>
      </c>
    </row>
    <row r="58922" spans="1:3" x14ac:dyDescent="0.25">
      <c r="A58922" s="80">
        <v>1152018</v>
      </c>
      <c r="B58922" s="104" t="s">
        <v>236</v>
      </c>
      <c r="C58922" s="84" t="s">
        <v>236</v>
      </c>
    </row>
    <row r="58923" spans="1:3" x14ac:dyDescent="0.25">
      <c r="A58923" s="80">
        <v>1152019</v>
      </c>
      <c r="B58923" s="104" t="s">
        <v>236</v>
      </c>
      <c r="C58923" s="84" t="s">
        <v>236</v>
      </c>
    </row>
    <row r="58924" spans="1:3" x14ac:dyDescent="0.25">
      <c r="A58924" s="80">
        <v>1152020</v>
      </c>
      <c r="B58924" s="104" t="s">
        <v>236</v>
      </c>
      <c r="C58924" s="84" t="s">
        <v>236</v>
      </c>
    </row>
    <row r="58925" spans="1:3" x14ac:dyDescent="0.25">
      <c r="A58925" s="80">
        <v>1152021</v>
      </c>
      <c r="B58925" s="104" t="s">
        <v>236</v>
      </c>
      <c r="C58925" s="84" t="s">
        <v>236</v>
      </c>
    </row>
    <row r="58926" spans="1:3" x14ac:dyDescent="0.25">
      <c r="A58926" s="80">
        <v>1152022</v>
      </c>
      <c r="B58926" s="104" t="s">
        <v>236</v>
      </c>
      <c r="C58926" s="84" t="s">
        <v>236</v>
      </c>
    </row>
    <row r="58927" spans="1:3" x14ac:dyDescent="0.25">
      <c r="A58927" s="80">
        <v>1152023</v>
      </c>
      <c r="B58927" s="104" t="s">
        <v>236</v>
      </c>
      <c r="C58927" s="84" t="s">
        <v>236</v>
      </c>
    </row>
    <row r="58928" spans="1:3" x14ac:dyDescent="0.25">
      <c r="A58928" s="80">
        <v>1152024</v>
      </c>
      <c r="B58928" s="104" t="s">
        <v>236</v>
      </c>
      <c r="C58928" s="84" t="s">
        <v>236</v>
      </c>
    </row>
    <row r="58929" spans="1:3" x14ac:dyDescent="0.25">
      <c r="A58929" s="80">
        <v>1152025</v>
      </c>
      <c r="B58929" s="104" t="s">
        <v>236</v>
      </c>
      <c r="C58929" s="84" t="s">
        <v>236</v>
      </c>
    </row>
    <row r="58930" spans="1:3" x14ac:dyDescent="0.25">
      <c r="A58930" s="80">
        <v>1152026</v>
      </c>
      <c r="B58930" s="104" t="s">
        <v>236</v>
      </c>
      <c r="C58930" s="84" t="s">
        <v>236</v>
      </c>
    </row>
    <row r="58931" spans="1:3" x14ac:dyDescent="0.25">
      <c r="A58931" s="80">
        <v>1152027</v>
      </c>
      <c r="B58931" s="104" t="s">
        <v>236</v>
      </c>
      <c r="C58931" s="84" t="s">
        <v>236</v>
      </c>
    </row>
    <row r="58932" spans="1:3" x14ac:dyDescent="0.25">
      <c r="A58932" s="80">
        <v>1152028</v>
      </c>
      <c r="B58932" s="104" t="s">
        <v>236</v>
      </c>
      <c r="C58932" s="84" t="s">
        <v>236</v>
      </c>
    </row>
    <row r="58933" spans="1:3" x14ac:dyDescent="0.25">
      <c r="A58933" s="80">
        <v>1152029</v>
      </c>
      <c r="B58933" s="104" t="s">
        <v>236</v>
      </c>
      <c r="C58933" s="84" t="s">
        <v>236</v>
      </c>
    </row>
    <row r="58934" spans="1:3" x14ac:dyDescent="0.25">
      <c r="A58934" s="80">
        <v>1152030</v>
      </c>
      <c r="B58934" s="104" t="s">
        <v>236</v>
      </c>
      <c r="C58934" s="84" t="s">
        <v>236</v>
      </c>
    </row>
    <row r="58935" spans="1:3" x14ac:dyDescent="0.25">
      <c r="A58935" s="80">
        <v>1152031</v>
      </c>
      <c r="B58935" s="104" t="s">
        <v>236</v>
      </c>
      <c r="C58935" s="84" t="s">
        <v>236</v>
      </c>
    </row>
    <row r="58936" spans="1:3" x14ac:dyDescent="0.25">
      <c r="A58936" s="80">
        <v>1152032</v>
      </c>
      <c r="B58936" s="104" t="s">
        <v>236</v>
      </c>
      <c r="C58936" s="84" t="s">
        <v>236</v>
      </c>
    </row>
    <row r="58937" spans="1:3" x14ac:dyDescent="0.25">
      <c r="A58937" s="80">
        <v>1152033</v>
      </c>
      <c r="B58937" s="104" t="s">
        <v>236</v>
      </c>
      <c r="C58937" s="84" t="s">
        <v>236</v>
      </c>
    </row>
    <row r="58938" spans="1:3" x14ac:dyDescent="0.25">
      <c r="A58938" s="80">
        <v>1152034</v>
      </c>
      <c r="B58938" s="104" t="s">
        <v>236</v>
      </c>
      <c r="C58938" s="84" t="s">
        <v>236</v>
      </c>
    </row>
    <row r="58939" spans="1:3" x14ac:dyDescent="0.25">
      <c r="A58939" s="80">
        <v>1152035</v>
      </c>
      <c r="B58939" s="104" t="s">
        <v>236</v>
      </c>
      <c r="C58939" s="84" t="s">
        <v>236</v>
      </c>
    </row>
    <row r="58940" spans="1:3" x14ac:dyDescent="0.25">
      <c r="A58940" s="80">
        <v>1152036</v>
      </c>
      <c r="B58940" s="104" t="s">
        <v>236</v>
      </c>
      <c r="C58940" s="84" t="s">
        <v>236</v>
      </c>
    </row>
    <row r="58941" spans="1:3" x14ac:dyDescent="0.25">
      <c r="A58941" s="80">
        <v>1152037</v>
      </c>
      <c r="B58941" s="104" t="s">
        <v>236</v>
      </c>
      <c r="C58941" s="84" t="s">
        <v>236</v>
      </c>
    </row>
    <row r="58942" spans="1:3" x14ac:dyDescent="0.25">
      <c r="A58942" s="80">
        <v>1152038</v>
      </c>
      <c r="B58942" s="104" t="s">
        <v>236</v>
      </c>
      <c r="C58942" s="84" t="s">
        <v>236</v>
      </c>
    </row>
    <row r="58943" spans="1:3" x14ac:dyDescent="0.25">
      <c r="A58943" s="80">
        <v>1152039</v>
      </c>
      <c r="B58943" s="104" t="s">
        <v>236</v>
      </c>
      <c r="C58943" s="84" t="s">
        <v>236</v>
      </c>
    </row>
    <row r="58944" spans="1:3" x14ac:dyDescent="0.25">
      <c r="A58944" s="80">
        <v>1152040</v>
      </c>
      <c r="B58944" s="104" t="s">
        <v>236</v>
      </c>
      <c r="C58944" s="84" t="s">
        <v>236</v>
      </c>
    </row>
    <row r="58945" spans="1:3" x14ac:dyDescent="0.25">
      <c r="A58945" s="80">
        <v>1152041</v>
      </c>
      <c r="B58945" s="104" t="s">
        <v>236</v>
      </c>
      <c r="C58945" s="84" t="s">
        <v>236</v>
      </c>
    </row>
    <row r="58946" spans="1:3" x14ac:dyDescent="0.25">
      <c r="A58946" s="80">
        <v>1152042</v>
      </c>
      <c r="B58946" s="104" t="s">
        <v>236</v>
      </c>
      <c r="C58946" s="84" t="s">
        <v>236</v>
      </c>
    </row>
    <row r="58947" spans="1:3" x14ac:dyDescent="0.25">
      <c r="A58947" s="80">
        <v>1152043</v>
      </c>
      <c r="B58947" s="104" t="s">
        <v>236</v>
      </c>
      <c r="C58947" s="84" t="s">
        <v>236</v>
      </c>
    </row>
    <row r="58948" spans="1:3" x14ac:dyDescent="0.25">
      <c r="A58948" s="80">
        <v>1152044</v>
      </c>
      <c r="B58948" s="104" t="s">
        <v>236</v>
      </c>
      <c r="C58948" s="84" t="s">
        <v>236</v>
      </c>
    </row>
    <row r="58949" spans="1:3" x14ac:dyDescent="0.25">
      <c r="A58949" s="80">
        <v>1152045</v>
      </c>
      <c r="B58949" s="104" t="s">
        <v>236</v>
      </c>
      <c r="C58949" s="84" t="s">
        <v>236</v>
      </c>
    </row>
    <row r="58950" spans="1:3" x14ac:dyDescent="0.25">
      <c r="A58950" s="80">
        <v>1152046</v>
      </c>
      <c r="B58950" s="104" t="s">
        <v>236</v>
      </c>
      <c r="C58950" s="84" t="s">
        <v>236</v>
      </c>
    </row>
    <row r="58951" spans="1:3" x14ac:dyDescent="0.25">
      <c r="A58951" s="80">
        <v>1152047</v>
      </c>
      <c r="B58951" s="104" t="s">
        <v>236</v>
      </c>
      <c r="C58951" s="84" t="s">
        <v>236</v>
      </c>
    </row>
    <row r="58952" spans="1:3" x14ac:dyDescent="0.25">
      <c r="A58952" s="80">
        <v>1152048</v>
      </c>
      <c r="B58952" s="104" t="s">
        <v>236</v>
      </c>
      <c r="C58952" s="84" t="s">
        <v>236</v>
      </c>
    </row>
    <row r="58953" spans="1:3" x14ac:dyDescent="0.25">
      <c r="A58953" s="80">
        <v>1152049</v>
      </c>
      <c r="B58953" s="104" t="s">
        <v>236</v>
      </c>
      <c r="C58953" s="84" t="s">
        <v>236</v>
      </c>
    </row>
    <row r="58954" spans="1:3" x14ac:dyDescent="0.25">
      <c r="A58954" s="80">
        <v>1152050</v>
      </c>
      <c r="B58954" s="104" t="s">
        <v>236</v>
      </c>
      <c r="C58954" s="84" t="s">
        <v>236</v>
      </c>
    </row>
    <row r="58955" spans="1:3" x14ac:dyDescent="0.25">
      <c r="A58955" s="80">
        <v>1152051</v>
      </c>
      <c r="B58955" s="104" t="s">
        <v>236</v>
      </c>
      <c r="C58955" s="84" t="s">
        <v>236</v>
      </c>
    </row>
    <row r="58956" spans="1:3" x14ac:dyDescent="0.25">
      <c r="A58956" s="80">
        <v>1152052</v>
      </c>
      <c r="B58956" s="104" t="s">
        <v>236</v>
      </c>
      <c r="C58956" s="84" t="s">
        <v>236</v>
      </c>
    </row>
    <row r="58957" spans="1:3" x14ac:dyDescent="0.25">
      <c r="A58957" s="80">
        <v>1152053</v>
      </c>
      <c r="B58957" s="104" t="s">
        <v>236</v>
      </c>
      <c r="C58957" s="84" t="s">
        <v>236</v>
      </c>
    </row>
    <row r="58958" spans="1:3" x14ac:dyDescent="0.25">
      <c r="A58958" s="80">
        <v>1152054</v>
      </c>
      <c r="B58958" s="104" t="s">
        <v>236</v>
      </c>
      <c r="C58958" s="84" t="s">
        <v>236</v>
      </c>
    </row>
    <row r="58959" spans="1:3" x14ac:dyDescent="0.25">
      <c r="A58959" s="80">
        <v>1152055</v>
      </c>
      <c r="B58959" s="104" t="s">
        <v>236</v>
      </c>
      <c r="C58959" s="84" t="s">
        <v>236</v>
      </c>
    </row>
    <row r="58960" spans="1:3" x14ac:dyDescent="0.25">
      <c r="A58960" s="80">
        <v>1152056</v>
      </c>
      <c r="B58960" s="104" t="s">
        <v>236</v>
      </c>
      <c r="C58960" s="84" t="s">
        <v>236</v>
      </c>
    </row>
    <row r="58961" spans="1:3" x14ac:dyDescent="0.25">
      <c r="A58961" s="80">
        <v>1152057</v>
      </c>
      <c r="B58961" s="104" t="s">
        <v>236</v>
      </c>
      <c r="C58961" s="84" t="s">
        <v>236</v>
      </c>
    </row>
    <row r="58962" spans="1:3" x14ac:dyDescent="0.25">
      <c r="A58962" s="80">
        <v>1152058</v>
      </c>
      <c r="B58962" s="104" t="s">
        <v>236</v>
      </c>
      <c r="C58962" s="84" t="s">
        <v>236</v>
      </c>
    </row>
    <row r="58963" spans="1:3" x14ac:dyDescent="0.25">
      <c r="A58963" s="80">
        <v>1152059</v>
      </c>
      <c r="B58963" s="104" t="s">
        <v>236</v>
      </c>
      <c r="C58963" s="84" t="s">
        <v>236</v>
      </c>
    </row>
    <row r="58964" spans="1:3" x14ac:dyDescent="0.25">
      <c r="A58964" s="80">
        <v>1152060</v>
      </c>
      <c r="B58964" s="104" t="s">
        <v>236</v>
      </c>
      <c r="C58964" s="84" t="s">
        <v>236</v>
      </c>
    </row>
    <row r="58965" spans="1:3" x14ac:dyDescent="0.25">
      <c r="A58965" s="80">
        <v>1152061</v>
      </c>
      <c r="B58965" s="104" t="s">
        <v>236</v>
      </c>
      <c r="C58965" s="84" t="s">
        <v>236</v>
      </c>
    </row>
    <row r="58966" spans="1:3" x14ac:dyDescent="0.25">
      <c r="A58966" s="80">
        <v>1152062</v>
      </c>
      <c r="B58966" s="104" t="s">
        <v>236</v>
      </c>
      <c r="C58966" s="84" t="s">
        <v>236</v>
      </c>
    </row>
    <row r="58967" spans="1:3" x14ac:dyDescent="0.25">
      <c r="A58967" s="80">
        <v>1152063</v>
      </c>
      <c r="B58967" s="104" t="s">
        <v>236</v>
      </c>
      <c r="C58967" s="84" t="s">
        <v>236</v>
      </c>
    </row>
    <row r="58968" spans="1:3" x14ac:dyDescent="0.25">
      <c r="A58968" s="80">
        <v>1152064</v>
      </c>
      <c r="B58968" s="104" t="s">
        <v>236</v>
      </c>
      <c r="C58968" s="84" t="s">
        <v>236</v>
      </c>
    </row>
    <row r="58969" spans="1:3" x14ac:dyDescent="0.25">
      <c r="A58969" s="80">
        <v>1152065</v>
      </c>
      <c r="B58969" s="104" t="s">
        <v>236</v>
      </c>
      <c r="C58969" s="84" t="s">
        <v>236</v>
      </c>
    </row>
    <row r="58970" spans="1:3" x14ac:dyDescent="0.25">
      <c r="A58970" s="80">
        <v>1152066</v>
      </c>
      <c r="B58970" s="104" t="s">
        <v>236</v>
      </c>
      <c r="C58970" s="84" t="s">
        <v>236</v>
      </c>
    </row>
    <row r="58971" spans="1:3" x14ac:dyDescent="0.25">
      <c r="A58971" s="80">
        <v>1152067</v>
      </c>
      <c r="B58971" s="104" t="s">
        <v>236</v>
      </c>
      <c r="C58971" s="84" t="s">
        <v>236</v>
      </c>
    </row>
    <row r="58972" spans="1:3" x14ac:dyDescent="0.25">
      <c r="A58972" s="80">
        <v>1152068</v>
      </c>
      <c r="B58972" s="104" t="s">
        <v>236</v>
      </c>
      <c r="C58972" s="84" t="s">
        <v>236</v>
      </c>
    </row>
    <row r="58973" spans="1:3" x14ac:dyDescent="0.25">
      <c r="A58973" s="80">
        <v>1152069</v>
      </c>
      <c r="B58973" s="104" t="s">
        <v>236</v>
      </c>
      <c r="C58973" s="84" t="s">
        <v>236</v>
      </c>
    </row>
    <row r="58974" spans="1:3" x14ac:dyDescent="0.25">
      <c r="A58974" s="80">
        <v>1152070</v>
      </c>
      <c r="B58974" s="104" t="s">
        <v>236</v>
      </c>
      <c r="C58974" s="84" t="s">
        <v>236</v>
      </c>
    </row>
    <row r="58975" spans="1:3" x14ac:dyDescent="0.25">
      <c r="A58975" s="80">
        <v>1152071</v>
      </c>
      <c r="B58975" s="104" t="s">
        <v>236</v>
      </c>
      <c r="C58975" s="84" t="s">
        <v>236</v>
      </c>
    </row>
    <row r="58976" spans="1:3" x14ac:dyDescent="0.25">
      <c r="A58976" s="80">
        <v>1152072</v>
      </c>
      <c r="B58976" s="104" t="s">
        <v>236</v>
      </c>
      <c r="C58976" s="84" t="s">
        <v>236</v>
      </c>
    </row>
    <row r="58977" spans="1:3" x14ac:dyDescent="0.25">
      <c r="A58977" s="80">
        <v>1152073</v>
      </c>
      <c r="B58977" s="104" t="s">
        <v>236</v>
      </c>
      <c r="C58977" s="84" t="s">
        <v>236</v>
      </c>
    </row>
    <row r="58978" spans="1:3" x14ac:dyDescent="0.25">
      <c r="A58978" s="80">
        <v>1152074</v>
      </c>
      <c r="B58978" s="104" t="s">
        <v>236</v>
      </c>
      <c r="C58978" s="84" t="s">
        <v>236</v>
      </c>
    </row>
    <row r="58979" spans="1:3" x14ac:dyDescent="0.25">
      <c r="A58979" s="80">
        <v>1152075</v>
      </c>
      <c r="B58979" s="104" t="s">
        <v>236</v>
      </c>
      <c r="C58979" s="84" t="s">
        <v>236</v>
      </c>
    </row>
    <row r="58980" spans="1:3" x14ac:dyDescent="0.25">
      <c r="A58980" s="80">
        <v>1152076</v>
      </c>
      <c r="B58980" s="104" t="s">
        <v>236</v>
      </c>
      <c r="C58980" s="84" t="s">
        <v>236</v>
      </c>
    </row>
    <row r="58981" spans="1:3" x14ac:dyDescent="0.25">
      <c r="A58981" s="80">
        <v>1152077</v>
      </c>
      <c r="B58981" s="104" t="s">
        <v>236</v>
      </c>
      <c r="C58981" s="84" t="s">
        <v>236</v>
      </c>
    </row>
    <row r="58982" spans="1:3" x14ac:dyDescent="0.25">
      <c r="A58982" s="80">
        <v>1152078</v>
      </c>
      <c r="B58982" s="104" t="s">
        <v>236</v>
      </c>
      <c r="C58982" s="84" t="s">
        <v>236</v>
      </c>
    </row>
    <row r="58983" spans="1:3" x14ac:dyDescent="0.25">
      <c r="A58983" s="80">
        <v>1152079</v>
      </c>
      <c r="B58983" s="104" t="s">
        <v>236</v>
      </c>
      <c r="C58983" s="84" t="s">
        <v>236</v>
      </c>
    </row>
    <row r="58984" spans="1:3" x14ac:dyDescent="0.25">
      <c r="A58984" s="80">
        <v>1152080</v>
      </c>
      <c r="B58984" s="104" t="s">
        <v>236</v>
      </c>
      <c r="C58984" s="84" t="s">
        <v>236</v>
      </c>
    </row>
    <row r="58985" spans="1:3" x14ac:dyDescent="0.25">
      <c r="A58985" s="80">
        <v>1152081</v>
      </c>
      <c r="B58985" s="104" t="s">
        <v>236</v>
      </c>
      <c r="C58985" s="84" t="s">
        <v>236</v>
      </c>
    </row>
    <row r="58986" spans="1:3" x14ac:dyDescent="0.25">
      <c r="A58986" s="80">
        <v>1152082</v>
      </c>
      <c r="B58986" s="104" t="s">
        <v>236</v>
      </c>
      <c r="C58986" s="84" t="s">
        <v>236</v>
      </c>
    </row>
    <row r="58987" spans="1:3" x14ac:dyDescent="0.25">
      <c r="A58987" s="80">
        <v>1152083</v>
      </c>
      <c r="B58987" s="104" t="s">
        <v>236</v>
      </c>
      <c r="C58987" s="84" t="s">
        <v>236</v>
      </c>
    </row>
    <row r="58988" spans="1:3" x14ac:dyDescent="0.25">
      <c r="A58988" s="80">
        <v>1152084</v>
      </c>
      <c r="B58988" s="104" t="s">
        <v>236</v>
      </c>
      <c r="C58988" s="84" t="s">
        <v>236</v>
      </c>
    </row>
    <row r="58989" spans="1:3" x14ac:dyDescent="0.25">
      <c r="A58989" s="80">
        <v>1152085</v>
      </c>
      <c r="B58989" s="104" t="s">
        <v>236</v>
      </c>
      <c r="C58989" s="84" t="s">
        <v>236</v>
      </c>
    </row>
    <row r="58990" spans="1:3" x14ac:dyDescent="0.25">
      <c r="A58990" s="80">
        <v>1152086</v>
      </c>
      <c r="B58990" s="104" t="s">
        <v>236</v>
      </c>
      <c r="C58990" s="84" t="s">
        <v>236</v>
      </c>
    </row>
    <row r="58991" spans="1:3" x14ac:dyDescent="0.25">
      <c r="A58991" s="80">
        <v>1152087</v>
      </c>
      <c r="B58991" s="104" t="s">
        <v>236</v>
      </c>
      <c r="C58991" s="84" t="s">
        <v>236</v>
      </c>
    </row>
    <row r="58992" spans="1:3" x14ac:dyDescent="0.25">
      <c r="A58992" s="80">
        <v>1152088</v>
      </c>
      <c r="B58992" s="104" t="s">
        <v>236</v>
      </c>
      <c r="C58992" s="84" t="s">
        <v>236</v>
      </c>
    </row>
    <row r="58993" spans="1:3" x14ac:dyDescent="0.25">
      <c r="A58993" s="80">
        <v>1152089</v>
      </c>
      <c r="B58993" s="104" t="s">
        <v>236</v>
      </c>
      <c r="C58993" s="84" t="s">
        <v>236</v>
      </c>
    </row>
    <row r="58994" spans="1:3" x14ac:dyDescent="0.25">
      <c r="A58994" s="80">
        <v>1152090</v>
      </c>
      <c r="B58994" s="104" t="s">
        <v>236</v>
      </c>
      <c r="C58994" s="84" t="s">
        <v>236</v>
      </c>
    </row>
    <row r="58995" spans="1:3" x14ac:dyDescent="0.25">
      <c r="A58995" s="80">
        <v>1152091</v>
      </c>
      <c r="B58995" s="104" t="s">
        <v>236</v>
      </c>
      <c r="C58995" s="84" t="s">
        <v>236</v>
      </c>
    </row>
    <row r="58996" spans="1:3" x14ac:dyDescent="0.25">
      <c r="A58996" s="80">
        <v>1152092</v>
      </c>
      <c r="B58996" s="104" t="s">
        <v>236</v>
      </c>
      <c r="C58996" s="84" t="s">
        <v>236</v>
      </c>
    </row>
    <row r="58997" spans="1:3" x14ac:dyDescent="0.25">
      <c r="A58997" s="80">
        <v>1152093</v>
      </c>
      <c r="B58997" s="104" t="s">
        <v>236</v>
      </c>
      <c r="C58997" s="84" t="s">
        <v>236</v>
      </c>
    </row>
    <row r="58998" spans="1:3" x14ac:dyDescent="0.25">
      <c r="A58998" s="80">
        <v>1152094</v>
      </c>
      <c r="B58998" s="104" t="s">
        <v>236</v>
      </c>
      <c r="C58998" s="84" t="s">
        <v>236</v>
      </c>
    </row>
    <row r="58999" spans="1:3" x14ac:dyDescent="0.25">
      <c r="A58999" s="80">
        <v>1152095</v>
      </c>
      <c r="B58999" s="104" t="s">
        <v>236</v>
      </c>
      <c r="C58999" s="84" t="s">
        <v>236</v>
      </c>
    </row>
    <row r="59000" spans="1:3" x14ac:dyDescent="0.25">
      <c r="A59000" s="80">
        <v>1152096</v>
      </c>
      <c r="B59000" s="104" t="s">
        <v>236</v>
      </c>
      <c r="C59000" s="84" t="s">
        <v>236</v>
      </c>
    </row>
    <row r="59001" spans="1:3" x14ac:dyDescent="0.25">
      <c r="A59001" s="80">
        <v>1152097</v>
      </c>
      <c r="B59001" s="104" t="s">
        <v>236</v>
      </c>
      <c r="C59001" s="84" t="s">
        <v>236</v>
      </c>
    </row>
    <row r="59002" spans="1:3" x14ac:dyDescent="0.25">
      <c r="A59002" s="80">
        <v>1152098</v>
      </c>
      <c r="B59002" s="104" t="s">
        <v>236</v>
      </c>
      <c r="C59002" s="84" t="s">
        <v>236</v>
      </c>
    </row>
    <row r="59003" spans="1:3" x14ac:dyDescent="0.25">
      <c r="A59003" s="80">
        <v>1152099</v>
      </c>
      <c r="B59003" s="104" t="s">
        <v>236</v>
      </c>
      <c r="C59003" s="84" t="s">
        <v>236</v>
      </c>
    </row>
    <row r="59004" spans="1:3" x14ac:dyDescent="0.25">
      <c r="A59004" s="80">
        <v>1152100</v>
      </c>
      <c r="B59004" s="104" t="s">
        <v>236</v>
      </c>
      <c r="C59004" s="84" t="s">
        <v>236</v>
      </c>
    </row>
    <row r="59005" spans="1:3" x14ac:dyDescent="0.25">
      <c r="A59005" s="80">
        <v>1152101</v>
      </c>
      <c r="B59005" s="104" t="s">
        <v>236</v>
      </c>
      <c r="C59005" s="84" t="s">
        <v>236</v>
      </c>
    </row>
    <row r="59006" spans="1:3" x14ac:dyDescent="0.25">
      <c r="A59006" s="80">
        <v>1152102</v>
      </c>
      <c r="B59006" s="104" t="s">
        <v>236</v>
      </c>
      <c r="C59006" s="84" t="s">
        <v>236</v>
      </c>
    </row>
    <row r="59007" spans="1:3" x14ac:dyDescent="0.25">
      <c r="A59007" s="80">
        <v>1152103</v>
      </c>
      <c r="B59007" s="104" t="s">
        <v>236</v>
      </c>
      <c r="C59007" s="84" t="s">
        <v>236</v>
      </c>
    </row>
    <row r="59008" spans="1:3" x14ac:dyDescent="0.25">
      <c r="A59008" s="80">
        <v>1152104</v>
      </c>
      <c r="B59008" s="104" t="s">
        <v>236</v>
      </c>
      <c r="C59008" s="84" t="s">
        <v>236</v>
      </c>
    </row>
    <row r="59009" spans="1:3" x14ac:dyDescent="0.25">
      <c r="A59009" s="80">
        <v>1152105</v>
      </c>
      <c r="B59009" s="104" t="s">
        <v>236</v>
      </c>
      <c r="C59009" s="84" t="s">
        <v>236</v>
      </c>
    </row>
    <row r="59010" spans="1:3" x14ac:dyDescent="0.25">
      <c r="A59010" s="80">
        <v>1152106</v>
      </c>
      <c r="B59010" s="104" t="s">
        <v>236</v>
      </c>
      <c r="C59010" s="84" t="s">
        <v>236</v>
      </c>
    </row>
    <row r="59011" spans="1:3" x14ac:dyDescent="0.25">
      <c r="A59011" s="80">
        <v>1152107</v>
      </c>
      <c r="B59011" s="104" t="s">
        <v>236</v>
      </c>
      <c r="C59011" s="84" t="s">
        <v>236</v>
      </c>
    </row>
    <row r="59012" spans="1:3" x14ac:dyDescent="0.25">
      <c r="A59012" s="80">
        <v>1152108</v>
      </c>
      <c r="B59012" s="104" t="s">
        <v>236</v>
      </c>
      <c r="C59012" s="84" t="s">
        <v>236</v>
      </c>
    </row>
    <row r="59013" spans="1:3" x14ac:dyDescent="0.25">
      <c r="A59013" s="80">
        <v>1152109</v>
      </c>
      <c r="B59013" s="104" t="s">
        <v>236</v>
      </c>
      <c r="C59013" s="84" t="s">
        <v>236</v>
      </c>
    </row>
    <row r="59014" spans="1:3" x14ac:dyDescent="0.25">
      <c r="A59014" s="80">
        <v>1152110</v>
      </c>
      <c r="B59014" s="104" t="s">
        <v>236</v>
      </c>
      <c r="C59014" s="84" t="s">
        <v>236</v>
      </c>
    </row>
    <row r="59015" spans="1:3" x14ac:dyDescent="0.25">
      <c r="A59015" s="80">
        <v>1152111</v>
      </c>
      <c r="B59015" s="104" t="s">
        <v>236</v>
      </c>
      <c r="C59015" s="84" t="s">
        <v>236</v>
      </c>
    </row>
    <row r="59016" spans="1:3" x14ac:dyDescent="0.25">
      <c r="A59016" s="80">
        <v>1152112</v>
      </c>
      <c r="B59016" s="104" t="s">
        <v>236</v>
      </c>
      <c r="C59016" s="84" t="s">
        <v>236</v>
      </c>
    </row>
    <row r="59017" spans="1:3" x14ac:dyDescent="0.25">
      <c r="A59017" s="80">
        <v>1152113</v>
      </c>
      <c r="B59017" s="104" t="s">
        <v>236</v>
      </c>
      <c r="C59017" s="84" t="s">
        <v>236</v>
      </c>
    </row>
    <row r="59018" spans="1:3" x14ac:dyDescent="0.25">
      <c r="A59018" s="80">
        <v>1152114</v>
      </c>
      <c r="B59018" s="104" t="s">
        <v>236</v>
      </c>
      <c r="C59018" s="84" t="s">
        <v>236</v>
      </c>
    </row>
    <row r="59019" spans="1:3" x14ac:dyDescent="0.25">
      <c r="A59019" s="80">
        <v>1152115</v>
      </c>
      <c r="B59019" s="104" t="s">
        <v>236</v>
      </c>
      <c r="C59019" s="84" t="s">
        <v>236</v>
      </c>
    </row>
    <row r="59020" spans="1:3" x14ac:dyDescent="0.25">
      <c r="A59020" s="80">
        <v>1152116</v>
      </c>
      <c r="B59020" s="104" t="s">
        <v>236</v>
      </c>
      <c r="C59020" s="84" t="s">
        <v>236</v>
      </c>
    </row>
    <row r="59021" spans="1:3" x14ac:dyDescent="0.25">
      <c r="A59021" s="80">
        <v>1152117</v>
      </c>
      <c r="B59021" s="104" t="s">
        <v>236</v>
      </c>
      <c r="C59021" s="84" t="s">
        <v>236</v>
      </c>
    </row>
    <row r="59022" spans="1:3" x14ac:dyDescent="0.25">
      <c r="A59022" s="80">
        <v>1152118</v>
      </c>
      <c r="B59022" s="104" t="s">
        <v>236</v>
      </c>
      <c r="C59022" s="84" t="s">
        <v>236</v>
      </c>
    </row>
    <row r="59023" spans="1:3" x14ac:dyDescent="0.25">
      <c r="A59023" s="80">
        <v>1152119</v>
      </c>
      <c r="B59023" s="104" t="s">
        <v>236</v>
      </c>
      <c r="C59023" s="84" t="s">
        <v>236</v>
      </c>
    </row>
    <row r="59024" spans="1:3" x14ac:dyDescent="0.25">
      <c r="A59024" s="80">
        <v>1152120</v>
      </c>
      <c r="B59024" s="104" t="s">
        <v>236</v>
      </c>
      <c r="C59024" s="84" t="s">
        <v>236</v>
      </c>
    </row>
    <row r="59025" spans="1:3" x14ac:dyDescent="0.25">
      <c r="A59025" s="80">
        <v>1152121</v>
      </c>
      <c r="B59025" s="104" t="s">
        <v>236</v>
      </c>
      <c r="C59025" s="84" t="s">
        <v>236</v>
      </c>
    </row>
    <row r="59026" spans="1:3" x14ac:dyDescent="0.25">
      <c r="A59026" s="80">
        <v>1152122</v>
      </c>
      <c r="B59026" s="104" t="s">
        <v>236</v>
      </c>
      <c r="C59026" s="84" t="s">
        <v>236</v>
      </c>
    </row>
    <row r="59027" spans="1:3" x14ac:dyDescent="0.25">
      <c r="A59027" s="80">
        <v>1152123</v>
      </c>
      <c r="B59027" s="104" t="s">
        <v>236</v>
      </c>
      <c r="C59027" s="84" t="s">
        <v>236</v>
      </c>
    </row>
    <row r="59028" spans="1:3" x14ac:dyDescent="0.25">
      <c r="A59028" s="80">
        <v>1152124</v>
      </c>
      <c r="B59028" s="104" t="s">
        <v>236</v>
      </c>
      <c r="C59028" s="84" t="s">
        <v>236</v>
      </c>
    </row>
    <row r="59029" spans="1:3" x14ac:dyDescent="0.25">
      <c r="A59029" s="80">
        <v>1152125</v>
      </c>
      <c r="B59029" s="104" t="s">
        <v>236</v>
      </c>
      <c r="C59029" s="84" t="s">
        <v>236</v>
      </c>
    </row>
    <row r="59030" spans="1:3" x14ac:dyDescent="0.25">
      <c r="A59030" s="80">
        <v>1152126</v>
      </c>
      <c r="B59030" s="104" t="s">
        <v>236</v>
      </c>
      <c r="C59030" s="84" t="s">
        <v>236</v>
      </c>
    </row>
    <row r="59031" spans="1:3" x14ac:dyDescent="0.25">
      <c r="A59031" s="80">
        <v>1152127</v>
      </c>
      <c r="B59031" s="104" t="s">
        <v>236</v>
      </c>
      <c r="C59031" s="84" t="s">
        <v>236</v>
      </c>
    </row>
    <row r="59032" spans="1:3" x14ac:dyDescent="0.25">
      <c r="A59032" s="80">
        <v>1152128</v>
      </c>
      <c r="B59032" s="104" t="s">
        <v>236</v>
      </c>
      <c r="C59032" s="84" t="s">
        <v>236</v>
      </c>
    </row>
    <row r="59033" spans="1:3" x14ac:dyDescent="0.25">
      <c r="A59033" s="80">
        <v>1152129</v>
      </c>
      <c r="B59033" s="104" t="s">
        <v>236</v>
      </c>
      <c r="C59033" s="84" t="s">
        <v>236</v>
      </c>
    </row>
    <row r="59034" spans="1:3" x14ac:dyDescent="0.25">
      <c r="A59034" s="80">
        <v>1152130</v>
      </c>
      <c r="B59034" s="104" t="s">
        <v>236</v>
      </c>
      <c r="C59034" s="84" t="s">
        <v>236</v>
      </c>
    </row>
    <row r="59035" spans="1:3" x14ac:dyDescent="0.25">
      <c r="A59035" s="80">
        <v>1152131</v>
      </c>
      <c r="B59035" s="104" t="s">
        <v>236</v>
      </c>
      <c r="C59035" s="84" t="s">
        <v>236</v>
      </c>
    </row>
    <row r="59036" spans="1:3" x14ac:dyDescent="0.25">
      <c r="A59036" s="80">
        <v>1152132</v>
      </c>
      <c r="B59036" s="104" t="s">
        <v>236</v>
      </c>
      <c r="C59036" s="84" t="s">
        <v>236</v>
      </c>
    </row>
    <row r="59037" spans="1:3" x14ac:dyDescent="0.25">
      <c r="A59037" s="80">
        <v>1152133</v>
      </c>
      <c r="B59037" s="104" t="s">
        <v>236</v>
      </c>
      <c r="C59037" s="84" t="s">
        <v>236</v>
      </c>
    </row>
    <row r="59038" spans="1:3" x14ac:dyDescent="0.25">
      <c r="A59038" s="80">
        <v>1152134</v>
      </c>
      <c r="B59038" s="104" t="s">
        <v>236</v>
      </c>
      <c r="C59038" s="84" t="s">
        <v>236</v>
      </c>
    </row>
    <row r="59039" spans="1:3" x14ac:dyDescent="0.25">
      <c r="A59039" s="80">
        <v>1152135</v>
      </c>
      <c r="B59039" s="104" t="s">
        <v>236</v>
      </c>
      <c r="C59039" s="84" t="s">
        <v>236</v>
      </c>
    </row>
    <row r="59040" spans="1:3" x14ac:dyDescent="0.25">
      <c r="A59040" s="80">
        <v>1152136</v>
      </c>
      <c r="B59040" s="104" t="s">
        <v>236</v>
      </c>
      <c r="C59040" s="84" t="s">
        <v>236</v>
      </c>
    </row>
    <row r="59041" spans="1:3" x14ac:dyDescent="0.25">
      <c r="A59041" s="80">
        <v>1152137</v>
      </c>
      <c r="B59041" s="104" t="s">
        <v>236</v>
      </c>
      <c r="C59041" s="84" t="s">
        <v>236</v>
      </c>
    </row>
    <row r="59042" spans="1:3" x14ac:dyDescent="0.25">
      <c r="A59042" s="80">
        <v>1152138</v>
      </c>
      <c r="B59042" s="104" t="s">
        <v>236</v>
      </c>
      <c r="C59042" s="84" t="s">
        <v>236</v>
      </c>
    </row>
    <row r="59043" spans="1:3" x14ac:dyDescent="0.25">
      <c r="A59043" s="80">
        <v>1152139</v>
      </c>
      <c r="B59043" s="104" t="s">
        <v>236</v>
      </c>
      <c r="C59043" s="84" t="s">
        <v>236</v>
      </c>
    </row>
    <row r="59044" spans="1:3" x14ac:dyDescent="0.25">
      <c r="A59044" s="80">
        <v>1152140</v>
      </c>
      <c r="B59044" s="104" t="s">
        <v>236</v>
      </c>
      <c r="C59044" s="84" t="s">
        <v>236</v>
      </c>
    </row>
    <row r="59045" spans="1:3" x14ac:dyDescent="0.25">
      <c r="A59045" s="80">
        <v>1152141</v>
      </c>
      <c r="B59045" s="104" t="s">
        <v>236</v>
      </c>
      <c r="C59045" s="84" t="s">
        <v>236</v>
      </c>
    </row>
    <row r="59046" spans="1:3" x14ac:dyDescent="0.25">
      <c r="A59046" s="80">
        <v>1152142</v>
      </c>
      <c r="B59046" s="104" t="s">
        <v>236</v>
      </c>
      <c r="C59046" s="84" t="s">
        <v>236</v>
      </c>
    </row>
    <row r="59047" spans="1:3" x14ac:dyDescent="0.25">
      <c r="A59047" s="80">
        <v>1152143</v>
      </c>
      <c r="B59047" s="104" t="s">
        <v>236</v>
      </c>
      <c r="C59047" s="84" t="s">
        <v>236</v>
      </c>
    </row>
    <row r="59048" spans="1:3" x14ac:dyDescent="0.25">
      <c r="A59048" s="80">
        <v>1152144</v>
      </c>
      <c r="B59048" s="104" t="s">
        <v>236</v>
      </c>
      <c r="C59048" s="84" t="s">
        <v>236</v>
      </c>
    </row>
    <row r="59049" spans="1:3" x14ac:dyDescent="0.25">
      <c r="A59049" s="80">
        <v>1152145</v>
      </c>
      <c r="B59049" s="104" t="s">
        <v>236</v>
      </c>
      <c r="C59049" s="84" t="s">
        <v>236</v>
      </c>
    </row>
    <row r="59050" spans="1:3" x14ac:dyDescent="0.25">
      <c r="A59050" s="80">
        <v>1152146</v>
      </c>
      <c r="B59050" s="104" t="s">
        <v>236</v>
      </c>
      <c r="C59050" s="84" t="s">
        <v>236</v>
      </c>
    </row>
    <row r="59051" spans="1:3" x14ac:dyDescent="0.25">
      <c r="A59051" s="80">
        <v>1152147</v>
      </c>
      <c r="B59051" s="104" t="s">
        <v>236</v>
      </c>
      <c r="C59051" s="84" t="s">
        <v>236</v>
      </c>
    </row>
    <row r="59052" spans="1:3" x14ac:dyDescent="0.25">
      <c r="A59052" s="80">
        <v>1152148</v>
      </c>
      <c r="B59052" s="104" t="s">
        <v>236</v>
      </c>
      <c r="C59052" s="84" t="s">
        <v>236</v>
      </c>
    </row>
    <row r="59053" spans="1:3" x14ac:dyDescent="0.25">
      <c r="A59053" s="80">
        <v>1152149</v>
      </c>
      <c r="B59053" s="104" t="s">
        <v>236</v>
      </c>
      <c r="C59053" s="84" t="s">
        <v>236</v>
      </c>
    </row>
    <row r="59054" spans="1:3" x14ac:dyDescent="0.25">
      <c r="A59054" s="80">
        <v>1152150</v>
      </c>
      <c r="B59054" s="104" t="s">
        <v>236</v>
      </c>
      <c r="C59054" s="84" t="s">
        <v>236</v>
      </c>
    </row>
    <row r="59055" spans="1:3" x14ac:dyDescent="0.25">
      <c r="A59055" s="80">
        <v>1152151</v>
      </c>
      <c r="B59055" s="104" t="s">
        <v>236</v>
      </c>
      <c r="C59055" s="84" t="s">
        <v>236</v>
      </c>
    </row>
    <row r="59056" spans="1:3" x14ac:dyDescent="0.25">
      <c r="A59056" s="80">
        <v>1152152</v>
      </c>
      <c r="B59056" s="104" t="s">
        <v>236</v>
      </c>
      <c r="C59056" s="84" t="s">
        <v>236</v>
      </c>
    </row>
    <row r="59057" spans="1:3" x14ac:dyDescent="0.25">
      <c r="A59057" s="80">
        <v>1152153</v>
      </c>
      <c r="B59057" s="104" t="s">
        <v>236</v>
      </c>
      <c r="C59057" s="84" t="s">
        <v>236</v>
      </c>
    </row>
    <row r="59058" spans="1:3" x14ac:dyDescent="0.25">
      <c r="A59058" s="80">
        <v>1152154</v>
      </c>
      <c r="B59058" s="104" t="s">
        <v>236</v>
      </c>
      <c r="C59058" s="84" t="s">
        <v>236</v>
      </c>
    </row>
    <row r="59059" spans="1:3" x14ac:dyDescent="0.25">
      <c r="A59059" s="80">
        <v>1152155</v>
      </c>
      <c r="B59059" s="104" t="s">
        <v>236</v>
      </c>
      <c r="C59059" s="84" t="s">
        <v>236</v>
      </c>
    </row>
    <row r="59060" spans="1:3" x14ac:dyDescent="0.25">
      <c r="A59060" s="80">
        <v>1152156</v>
      </c>
      <c r="B59060" s="104" t="s">
        <v>236</v>
      </c>
      <c r="C59060" s="84" t="s">
        <v>236</v>
      </c>
    </row>
    <row r="59061" spans="1:3" x14ac:dyDescent="0.25">
      <c r="A59061" s="80">
        <v>1152157</v>
      </c>
      <c r="B59061" s="104" t="s">
        <v>236</v>
      </c>
      <c r="C59061" s="84" t="s">
        <v>236</v>
      </c>
    </row>
    <row r="59062" spans="1:3" x14ac:dyDescent="0.25">
      <c r="A59062" s="80">
        <v>1152158</v>
      </c>
      <c r="B59062" s="104" t="s">
        <v>236</v>
      </c>
      <c r="C59062" s="84" t="s">
        <v>236</v>
      </c>
    </row>
    <row r="59063" spans="1:3" x14ac:dyDescent="0.25">
      <c r="A59063" s="80">
        <v>1152159</v>
      </c>
      <c r="B59063" s="104" t="s">
        <v>236</v>
      </c>
      <c r="C59063" s="84" t="s">
        <v>236</v>
      </c>
    </row>
    <row r="59064" spans="1:3" x14ac:dyDescent="0.25">
      <c r="A59064" s="80">
        <v>1152160</v>
      </c>
      <c r="B59064" s="104" t="s">
        <v>236</v>
      </c>
      <c r="C59064" s="84" t="s">
        <v>236</v>
      </c>
    </row>
    <row r="59065" spans="1:3" x14ac:dyDescent="0.25">
      <c r="A59065" s="80">
        <v>1152161</v>
      </c>
      <c r="B59065" s="104" t="s">
        <v>236</v>
      </c>
      <c r="C59065" s="84" t="s">
        <v>236</v>
      </c>
    </row>
    <row r="59066" spans="1:3" x14ac:dyDescent="0.25">
      <c r="A59066" s="80">
        <v>1152162</v>
      </c>
      <c r="B59066" s="104" t="s">
        <v>236</v>
      </c>
      <c r="C59066" s="84" t="s">
        <v>236</v>
      </c>
    </row>
    <row r="59067" spans="1:3" x14ac:dyDescent="0.25">
      <c r="A59067" s="80">
        <v>1152163</v>
      </c>
      <c r="B59067" s="104" t="s">
        <v>236</v>
      </c>
      <c r="C59067" s="84" t="s">
        <v>236</v>
      </c>
    </row>
    <row r="59068" spans="1:3" x14ac:dyDescent="0.25">
      <c r="A59068" s="80">
        <v>1152164</v>
      </c>
      <c r="B59068" s="104" t="s">
        <v>236</v>
      </c>
      <c r="C59068" s="84" t="s">
        <v>236</v>
      </c>
    </row>
    <row r="59069" spans="1:3" x14ac:dyDescent="0.25">
      <c r="A59069" s="80">
        <v>1152165</v>
      </c>
      <c r="B59069" s="104" t="s">
        <v>236</v>
      </c>
      <c r="C59069" s="84" t="s">
        <v>236</v>
      </c>
    </row>
    <row r="59070" spans="1:3" x14ac:dyDescent="0.25">
      <c r="A59070" s="80">
        <v>1152166</v>
      </c>
      <c r="B59070" s="104" t="s">
        <v>236</v>
      </c>
      <c r="C59070" s="84" t="s">
        <v>236</v>
      </c>
    </row>
    <row r="59071" spans="1:3" x14ac:dyDescent="0.25">
      <c r="A59071" s="80">
        <v>1152167</v>
      </c>
      <c r="B59071" s="104" t="s">
        <v>236</v>
      </c>
      <c r="C59071" s="84" t="s">
        <v>236</v>
      </c>
    </row>
    <row r="59072" spans="1:3" x14ac:dyDescent="0.25">
      <c r="A59072" s="80">
        <v>1152168</v>
      </c>
      <c r="B59072" s="104" t="s">
        <v>236</v>
      </c>
      <c r="C59072" s="84" t="s">
        <v>236</v>
      </c>
    </row>
    <row r="59073" spans="1:3" x14ac:dyDescent="0.25">
      <c r="A59073" s="80">
        <v>1152169</v>
      </c>
      <c r="B59073" s="104" t="s">
        <v>236</v>
      </c>
      <c r="C59073" s="84" t="s">
        <v>236</v>
      </c>
    </row>
    <row r="59074" spans="1:3" x14ac:dyDescent="0.25">
      <c r="A59074" s="80">
        <v>1152170</v>
      </c>
      <c r="B59074" s="104" t="s">
        <v>236</v>
      </c>
      <c r="C59074" s="84" t="s">
        <v>236</v>
      </c>
    </row>
    <row r="59075" spans="1:3" x14ac:dyDescent="0.25">
      <c r="A59075" s="80">
        <v>1152171</v>
      </c>
      <c r="B59075" s="104" t="s">
        <v>236</v>
      </c>
      <c r="C59075" s="84" t="s">
        <v>236</v>
      </c>
    </row>
    <row r="59076" spans="1:3" x14ac:dyDescent="0.25">
      <c r="A59076" s="80">
        <v>1152172</v>
      </c>
      <c r="B59076" s="104" t="s">
        <v>236</v>
      </c>
      <c r="C59076" s="84" t="s">
        <v>236</v>
      </c>
    </row>
    <row r="59077" spans="1:3" x14ac:dyDescent="0.25">
      <c r="A59077" s="80">
        <v>1152173</v>
      </c>
      <c r="B59077" s="104" t="s">
        <v>236</v>
      </c>
      <c r="C59077" s="84" t="s">
        <v>236</v>
      </c>
    </row>
    <row r="59078" spans="1:3" x14ac:dyDescent="0.25">
      <c r="A59078" s="80">
        <v>1152174</v>
      </c>
      <c r="B59078" s="104" t="s">
        <v>236</v>
      </c>
      <c r="C59078" s="84" t="s">
        <v>236</v>
      </c>
    </row>
    <row r="59079" spans="1:3" x14ac:dyDescent="0.25">
      <c r="A59079" s="80">
        <v>1152175</v>
      </c>
      <c r="B59079" s="104" t="s">
        <v>236</v>
      </c>
      <c r="C59079" s="84" t="s">
        <v>236</v>
      </c>
    </row>
    <row r="59080" spans="1:3" x14ac:dyDescent="0.25">
      <c r="A59080" s="80">
        <v>1152176</v>
      </c>
      <c r="B59080" s="104" t="s">
        <v>236</v>
      </c>
      <c r="C59080" s="84" t="s">
        <v>236</v>
      </c>
    </row>
    <row r="59081" spans="1:3" x14ac:dyDescent="0.25">
      <c r="A59081" s="80">
        <v>1152177</v>
      </c>
      <c r="B59081" s="104" t="s">
        <v>236</v>
      </c>
      <c r="C59081" s="84" t="s">
        <v>236</v>
      </c>
    </row>
    <row r="59082" spans="1:3" x14ac:dyDescent="0.25">
      <c r="A59082" s="80">
        <v>1152178</v>
      </c>
      <c r="B59082" s="104" t="s">
        <v>236</v>
      </c>
      <c r="C59082" s="84" t="s">
        <v>236</v>
      </c>
    </row>
    <row r="59083" spans="1:3" x14ac:dyDescent="0.25">
      <c r="A59083" s="80">
        <v>1152179</v>
      </c>
      <c r="B59083" s="104" t="s">
        <v>236</v>
      </c>
      <c r="C59083" s="84" t="s">
        <v>236</v>
      </c>
    </row>
    <row r="59084" spans="1:3" x14ac:dyDescent="0.25">
      <c r="A59084" s="80">
        <v>1152180</v>
      </c>
      <c r="B59084" s="104" t="s">
        <v>236</v>
      </c>
      <c r="C59084" s="84" t="s">
        <v>236</v>
      </c>
    </row>
    <row r="59085" spans="1:3" x14ac:dyDescent="0.25">
      <c r="A59085" s="80">
        <v>1152181</v>
      </c>
      <c r="B59085" s="104" t="s">
        <v>236</v>
      </c>
      <c r="C59085" s="84" t="s">
        <v>236</v>
      </c>
    </row>
    <row r="59086" spans="1:3" x14ac:dyDescent="0.25">
      <c r="A59086" s="80">
        <v>1152182</v>
      </c>
      <c r="B59086" s="104" t="s">
        <v>236</v>
      </c>
      <c r="C59086" s="84" t="s">
        <v>236</v>
      </c>
    </row>
    <row r="59087" spans="1:3" x14ac:dyDescent="0.25">
      <c r="A59087" s="80">
        <v>1152183</v>
      </c>
      <c r="B59087" s="104" t="s">
        <v>236</v>
      </c>
      <c r="C59087" s="84" t="s">
        <v>236</v>
      </c>
    </row>
    <row r="59088" spans="1:3" x14ac:dyDescent="0.25">
      <c r="A59088" s="80">
        <v>1152191</v>
      </c>
      <c r="B59088" s="104" t="s">
        <v>236</v>
      </c>
      <c r="C59088" s="84" t="s">
        <v>236</v>
      </c>
    </row>
    <row r="59089" spans="1:3" x14ac:dyDescent="0.25">
      <c r="A59089" s="80">
        <v>1152195</v>
      </c>
      <c r="B59089" s="104" t="s">
        <v>236</v>
      </c>
      <c r="C59089" s="84" t="s">
        <v>236</v>
      </c>
    </row>
    <row r="59090" spans="1:3" x14ac:dyDescent="0.25">
      <c r="A59090" s="80">
        <v>1152198</v>
      </c>
      <c r="B59090" s="104" t="s">
        <v>236</v>
      </c>
      <c r="C59090" s="84" t="s">
        <v>236</v>
      </c>
    </row>
    <row r="59091" spans="1:3" x14ac:dyDescent="0.25">
      <c r="A59091" s="80">
        <v>1152200</v>
      </c>
      <c r="B59091" s="104" t="s">
        <v>236</v>
      </c>
      <c r="C59091" s="84" t="s">
        <v>236</v>
      </c>
    </row>
    <row r="59092" spans="1:3" x14ac:dyDescent="0.25">
      <c r="A59092" s="80">
        <v>1152201</v>
      </c>
      <c r="B59092" s="104" t="s">
        <v>236</v>
      </c>
      <c r="C59092" s="84" t="s">
        <v>236</v>
      </c>
    </row>
    <row r="59093" spans="1:3" x14ac:dyDescent="0.25">
      <c r="A59093" s="80">
        <v>1152202</v>
      </c>
      <c r="B59093" s="104" t="s">
        <v>236</v>
      </c>
      <c r="C59093" s="84" t="s">
        <v>236</v>
      </c>
    </row>
    <row r="59094" spans="1:3" x14ac:dyDescent="0.25">
      <c r="A59094" s="80">
        <v>1152203</v>
      </c>
      <c r="B59094" s="104" t="s">
        <v>236</v>
      </c>
      <c r="C59094" s="84" t="s">
        <v>236</v>
      </c>
    </row>
    <row r="59095" spans="1:3" x14ac:dyDescent="0.25">
      <c r="A59095" s="80">
        <v>1152204</v>
      </c>
      <c r="B59095" s="104" t="s">
        <v>236</v>
      </c>
      <c r="C59095" s="84" t="s">
        <v>236</v>
      </c>
    </row>
    <row r="59096" spans="1:3" x14ac:dyDescent="0.25">
      <c r="A59096" s="80">
        <v>1152205</v>
      </c>
      <c r="B59096" s="104" t="s">
        <v>236</v>
      </c>
      <c r="C59096" s="84" t="s">
        <v>236</v>
      </c>
    </row>
    <row r="59097" spans="1:3" x14ac:dyDescent="0.25">
      <c r="A59097" s="80">
        <v>1152206</v>
      </c>
      <c r="B59097" s="104" t="s">
        <v>236</v>
      </c>
      <c r="C59097" s="84" t="s">
        <v>236</v>
      </c>
    </row>
    <row r="59098" spans="1:3" x14ac:dyDescent="0.25">
      <c r="A59098" s="80">
        <v>1152207</v>
      </c>
      <c r="B59098" s="104" t="s">
        <v>236</v>
      </c>
      <c r="C59098" s="84" t="s">
        <v>236</v>
      </c>
    </row>
    <row r="59099" spans="1:3" x14ac:dyDescent="0.25">
      <c r="A59099" s="80">
        <v>1152208</v>
      </c>
      <c r="B59099" s="104" t="s">
        <v>236</v>
      </c>
      <c r="C59099" s="84" t="s">
        <v>236</v>
      </c>
    </row>
    <row r="59100" spans="1:3" x14ac:dyDescent="0.25">
      <c r="A59100" s="80">
        <v>1152209</v>
      </c>
      <c r="B59100" s="104" t="s">
        <v>236</v>
      </c>
      <c r="C59100" s="84" t="s">
        <v>236</v>
      </c>
    </row>
    <row r="59101" spans="1:3" x14ac:dyDescent="0.25">
      <c r="A59101" s="80">
        <v>1152210</v>
      </c>
      <c r="B59101" s="104" t="s">
        <v>236</v>
      </c>
      <c r="C59101" s="84" t="s">
        <v>236</v>
      </c>
    </row>
    <row r="59102" spans="1:3" x14ac:dyDescent="0.25">
      <c r="A59102" s="80">
        <v>1152211</v>
      </c>
      <c r="B59102" s="104" t="s">
        <v>236</v>
      </c>
      <c r="C59102" s="84" t="s">
        <v>236</v>
      </c>
    </row>
    <row r="59103" spans="1:3" x14ac:dyDescent="0.25">
      <c r="A59103" s="80">
        <v>1152212</v>
      </c>
      <c r="B59103" s="104" t="s">
        <v>236</v>
      </c>
      <c r="C59103" s="84" t="s">
        <v>236</v>
      </c>
    </row>
    <row r="59104" spans="1:3" x14ac:dyDescent="0.25">
      <c r="A59104" s="80">
        <v>1152213</v>
      </c>
      <c r="B59104" s="104" t="s">
        <v>236</v>
      </c>
      <c r="C59104" s="84" t="s">
        <v>236</v>
      </c>
    </row>
    <row r="59105" spans="1:3" x14ac:dyDescent="0.25">
      <c r="A59105" s="80">
        <v>1152214</v>
      </c>
      <c r="B59105" s="104" t="s">
        <v>236</v>
      </c>
      <c r="C59105" s="84" t="s">
        <v>236</v>
      </c>
    </row>
    <row r="59106" spans="1:3" x14ac:dyDescent="0.25">
      <c r="A59106" s="80">
        <v>1152215</v>
      </c>
      <c r="B59106" s="104" t="s">
        <v>236</v>
      </c>
      <c r="C59106" s="84" t="s">
        <v>236</v>
      </c>
    </row>
    <row r="59107" spans="1:3" x14ac:dyDescent="0.25">
      <c r="A59107" s="80">
        <v>1152216</v>
      </c>
      <c r="B59107" s="104" t="s">
        <v>236</v>
      </c>
      <c r="C59107" s="84" t="s">
        <v>236</v>
      </c>
    </row>
    <row r="59108" spans="1:3" x14ac:dyDescent="0.25">
      <c r="A59108" s="80">
        <v>1152217</v>
      </c>
      <c r="B59108" s="104" t="s">
        <v>236</v>
      </c>
      <c r="C59108" s="84" t="s">
        <v>236</v>
      </c>
    </row>
    <row r="59109" spans="1:3" x14ac:dyDescent="0.25">
      <c r="A59109" s="80">
        <v>1152218</v>
      </c>
      <c r="B59109" s="104" t="s">
        <v>236</v>
      </c>
      <c r="C59109" s="84" t="s">
        <v>236</v>
      </c>
    </row>
    <row r="59110" spans="1:3" x14ac:dyDescent="0.25">
      <c r="A59110" s="80">
        <v>1152219</v>
      </c>
      <c r="B59110" s="104" t="s">
        <v>236</v>
      </c>
      <c r="C59110" s="84" t="s">
        <v>236</v>
      </c>
    </row>
    <row r="59111" spans="1:3" x14ac:dyDescent="0.25">
      <c r="A59111" s="80">
        <v>1152220</v>
      </c>
      <c r="B59111" s="104" t="s">
        <v>236</v>
      </c>
      <c r="C59111" s="84" t="s">
        <v>236</v>
      </c>
    </row>
    <row r="59112" spans="1:3" x14ac:dyDescent="0.25">
      <c r="A59112" s="80">
        <v>1152221</v>
      </c>
      <c r="B59112" s="104" t="s">
        <v>236</v>
      </c>
      <c r="C59112" s="84" t="s">
        <v>236</v>
      </c>
    </row>
    <row r="59113" spans="1:3" x14ac:dyDescent="0.25">
      <c r="A59113" s="80">
        <v>1152222</v>
      </c>
      <c r="B59113" s="104" t="s">
        <v>236</v>
      </c>
      <c r="C59113" s="84" t="s">
        <v>236</v>
      </c>
    </row>
    <row r="59114" spans="1:3" x14ac:dyDescent="0.25">
      <c r="A59114" s="80">
        <v>1152223</v>
      </c>
      <c r="B59114" s="104" t="s">
        <v>236</v>
      </c>
      <c r="C59114" s="84" t="s">
        <v>236</v>
      </c>
    </row>
    <row r="59115" spans="1:3" x14ac:dyDescent="0.25">
      <c r="A59115" s="80">
        <v>1152224</v>
      </c>
      <c r="B59115" s="104" t="s">
        <v>236</v>
      </c>
      <c r="C59115" s="84" t="s">
        <v>236</v>
      </c>
    </row>
    <row r="59116" spans="1:3" x14ac:dyDescent="0.25">
      <c r="A59116" s="80">
        <v>1152225</v>
      </c>
      <c r="B59116" s="104" t="s">
        <v>236</v>
      </c>
      <c r="C59116" s="84" t="s">
        <v>236</v>
      </c>
    </row>
    <row r="59117" spans="1:3" x14ac:dyDescent="0.25">
      <c r="A59117" s="80">
        <v>1152226</v>
      </c>
      <c r="B59117" s="104" t="s">
        <v>236</v>
      </c>
      <c r="C59117" s="84" t="s">
        <v>236</v>
      </c>
    </row>
    <row r="59118" spans="1:3" x14ac:dyDescent="0.25">
      <c r="A59118" s="80">
        <v>1152227</v>
      </c>
      <c r="B59118" s="104" t="s">
        <v>236</v>
      </c>
      <c r="C59118" s="84" t="s">
        <v>236</v>
      </c>
    </row>
    <row r="59119" spans="1:3" x14ac:dyDescent="0.25">
      <c r="A59119" s="80">
        <v>1152228</v>
      </c>
      <c r="B59119" s="104" t="s">
        <v>236</v>
      </c>
      <c r="C59119" s="84" t="s">
        <v>236</v>
      </c>
    </row>
    <row r="59120" spans="1:3" x14ac:dyDescent="0.25">
      <c r="A59120" s="80">
        <v>1152229</v>
      </c>
      <c r="B59120" s="104" t="s">
        <v>236</v>
      </c>
      <c r="C59120" s="84" t="s">
        <v>236</v>
      </c>
    </row>
    <row r="59121" spans="1:3" x14ac:dyDescent="0.25">
      <c r="A59121" s="80">
        <v>1152230</v>
      </c>
      <c r="B59121" s="104" t="s">
        <v>236</v>
      </c>
      <c r="C59121" s="84" t="s">
        <v>236</v>
      </c>
    </row>
    <row r="59122" spans="1:3" x14ac:dyDescent="0.25">
      <c r="A59122" s="80">
        <v>1152231</v>
      </c>
      <c r="B59122" s="104" t="s">
        <v>236</v>
      </c>
      <c r="C59122" s="84" t="s">
        <v>236</v>
      </c>
    </row>
    <row r="59123" spans="1:3" x14ac:dyDescent="0.25">
      <c r="A59123" s="80">
        <v>1152232</v>
      </c>
      <c r="B59123" s="104" t="s">
        <v>236</v>
      </c>
      <c r="C59123" s="84" t="s">
        <v>236</v>
      </c>
    </row>
    <row r="59124" spans="1:3" x14ac:dyDescent="0.25">
      <c r="A59124" s="80">
        <v>1152233</v>
      </c>
      <c r="B59124" s="104" t="s">
        <v>236</v>
      </c>
      <c r="C59124" s="84" t="s">
        <v>236</v>
      </c>
    </row>
    <row r="59125" spans="1:3" x14ac:dyDescent="0.25">
      <c r="A59125" s="80">
        <v>1152234</v>
      </c>
      <c r="B59125" s="104" t="s">
        <v>236</v>
      </c>
      <c r="C59125" s="84" t="s">
        <v>236</v>
      </c>
    </row>
    <row r="59126" spans="1:3" x14ac:dyDescent="0.25">
      <c r="A59126" s="80">
        <v>1152235</v>
      </c>
      <c r="B59126" s="104" t="s">
        <v>236</v>
      </c>
      <c r="C59126" s="84" t="s">
        <v>236</v>
      </c>
    </row>
    <row r="59127" spans="1:3" x14ac:dyDescent="0.25">
      <c r="A59127" s="80">
        <v>1152236</v>
      </c>
      <c r="B59127" s="104" t="s">
        <v>236</v>
      </c>
      <c r="C59127" s="84" t="s">
        <v>236</v>
      </c>
    </row>
    <row r="59128" spans="1:3" x14ac:dyDescent="0.25">
      <c r="A59128" s="80">
        <v>1152237</v>
      </c>
      <c r="B59128" s="104" t="s">
        <v>236</v>
      </c>
      <c r="C59128" s="84" t="s">
        <v>236</v>
      </c>
    </row>
    <row r="59129" spans="1:3" x14ac:dyDescent="0.25">
      <c r="A59129" s="80">
        <v>1152238</v>
      </c>
      <c r="B59129" s="104" t="s">
        <v>236</v>
      </c>
      <c r="C59129" s="84" t="s">
        <v>236</v>
      </c>
    </row>
    <row r="59130" spans="1:3" x14ac:dyDescent="0.25">
      <c r="A59130" s="80">
        <v>1152239</v>
      </c>
      <c r="B59130" s="104" t="s">
        <v>236</v>
      </c>
      <c r="C59130" s="84" t="s">
        <v>236</v>
      </c>
    </row>
    <row r="59131" spans="1:3" x14ac:dyDescent="0.25">
      <c r="A59131" s="80">
        <v>1152240</v>
      </c>
      <c r="B59131" s="104" t="s">
        <v>236</v>
      </c>
      <c r="C59131" s="84" t="s">
        <v>236</v>
      </c>
    </row>
    <row r="59132" spans="1:3" x14ac:dyDescent="0.25">
      <c r="A59132" s="80">
        <v>1152241</v>
      </c>
      <c r="B59132" s="104" t="s">
        <v>236</v>
      </c>
      <c r="C59132" s="84" t="s">
        <v>236</v>
      </c>
    </row>
    <row r="59133" spans="1:3" x14ac:dyDescent="0.25">
      <c r="A59133" s="80">
        <v>1152242</v>
      </c>
      <c r="B59133" s="104" t="s">
        <v>236</v>
      </c>
      <c r="C59133" s="84" t="s">
        <v>236</v>
      </c>
    </row>
    <row r="59134" spans="1:3" x14ac:dyDescent="0.25">
      <c r="A59134" s="80">
        <v>1152243</v>
      </c>
      <c r="B59134" s="104" t="s">
        <v>236</v>
      </c>
      <c r="C59134" s="84" t="s">
        <v>236</v>
      </c>
    </row>
    <row r="59135" spans="1:3" x14ac:dyDescent="0.25">
      <c r="A59135" s="80">
        <v>1152244</v>
      </c>
      <c r="B59135" s="104" t="s">
        <v>236</v>
      </c>
      <c r="C59135" s="84" t="s">
        <v>236</v>
      </c>
    </row>
    <row r="59136" spans="1:3" x14ac:dyDescent="0.25">
      <c r="A59136" s="80">
        <v>1152245</v>
      </c>
      <c r="B59136" s="104" t="s">
        <v>236</v>
      </c>
      <c r="C59136" s="84" t="s">
        <v>236</v>
      </c>
    </row>
    <row r="59137" spans="1:3" x14ac:dyDescent="0.25">
      <c r="A59137" s="80">
        <v>1152246</v>
      </c>
      <c r="B59137" s="104" t="s">
        <v>236</v>
      </c>
      <c r="C59137" s="84" t="s">
        <v>236</v>
      </c>
    </row>
    <row r="59138" spans="1:3" x14ac:dyDescent="0.25">
      <c r="A59138" s="80">
        <v>1152247</v>
      </c>
      <c r="B59138" s="104" t="s">
        <v>236</v>
      </c>
      <c r="C59138" s="84" t="s">
        <v>236</v>
      </c>
    </row>
    <row r="59139" spans="1:3" x14ac:dyDescent="0.25">
      <c r="A59139" s="80">
        <v>1152248</v>
      </c>
      <c r="B59139" s="104" t="s">
        <v>236</v>
      </c>
      <c r="C59139" s="84" t="s">
        <v>236</v>
      </c>
    </row>
    <row r="59140" spans="1:3" x14ac:dyDescent="0.25">
      <c r="A59140" s="80">
        <v>1152249</v>
      </c>
      <c r="B59140" s="104" t="s">
        <v>236</v>
      </c>
      <c r="C59140" s="84" t="s">
        <v>236</v>
      </c>
    </row>
    <row r="59141" spans="1:3" x14ac:dyDescent="0.25">
      <c r="A59141" s="80">
        <v>1152250</v>
      </c>
      <c r="B59141" s="104" t="s">
        <v>236</v>
      </c>
      <c r="C59141" s="84" t="s">
        <v>236</v>
      </c>
    </row>
    <row r="59142" spans="1:3" x14ac:dyDescent="0.25">
      <c r="A59142" s="80">
        <v>1152251</v>
      </c>
      <c r="B59142" s="104" t="s">
        <v>236</v>
      </c>
      <c r="C59142" s="84" t="s">
        <v>236</v>
      </c>
    </row>
    <row r="59143" spans="1:3" x14ac:dyDescent="0.25">
      <c r="A59143" s="80">
        <v>1152252</v>
      </c>
      <c r="B59143" s="104" t="s">
        <v>236</v>
      </c>
      <c r="C59143" s="84" t="s">
        <v>236</v>
      </c>
    </row>
    <row r="59144" spans="1:3" x14ac:dyDescent="0.25">
      <c r="A59144" s="80">
        <v>1152253</v>
      </c>
      <c r="B59144" s="104" t="s">
        <v>236</v>
      </c>
      <c r="C59144" s="84" t="s">
        <v>236</v>
      </c>
    </row>
    <row r="59145" spans="1:3" x14ac:dyDescent="0.25">
      <c r="A59145" s="80">
        <v>1152254</v>
      </c>
      <c r="B59145" s="104" t="s">
        <v>236</v>
      </c>
      <c r="C59145" s="84" t="s">
        <v>236</v>
      </c>
    </row>
    <row r="59146" spans="1:3" x14ac:dyDescent="0.25">
      <c r="A59146" s="80">
        <v>1152255</v>
      </c>
      <c r="B59146" s="104" t="s">
        <v>236</v>
      </c>
      <c r="C59146" s="84" t="s">
        <v>236</v>
      </c>
    </row>
    <row r="59147" spans="1:3" x14ac:dyDescent="0.25">
      <c r="A59147" s="80">
        <v>1152256</v>
      </c>
      <c r="B59147" s="104" t="s">
        <v>236</v>
      </c>
      <c r="C59147" s="84" t="s">
        <v>236</v>
      </c>
    </row>
    <row r="59148" spans="1:3" x14ac:dyDescent="0.25">
      <c r="A59148" s="80">
        <v>1152257</v>
      </c>
      <c r="B59148" s="104" t="s">
        <v>236</v>
      </c>
      <c r="C59148" s="84" t="s">
        <v>236</v>
      </c>
    </row>
    <row r="59149" spans="1:3" x14ac:dyDescent="0.25">
      <c r="A59149" s="80">
        <v>1152258</v>
      </c>
      <c r="B59149" s="104" t="s">
        <v>236</v>
      </c>
      <c r="C59149" s="84" t="s">
        <v>236</v>
      </c>
    </row>
    <row r="59150" spans="1:3" x14ac:dyDescent="0.25">
      <c r="A59150" s="80">
        <v>1152259</v>
      </c>
      <c r="B59150" s="104" t="s">
        <v>236</v>
      </c>
      <c r="C59150" s="84" t="s">
        <v>236</v>
      </c>
    </row>
    <row r="59151" spans="1:3" x14ac:dyDescent="0.25">
      <c r="A59151" s="80">
        <v>1152260</v>
      </c>
      <c r="B59151" s="104" t="s">
        <v>236</v>
      </c>
      <c r="C59151" s="84" t="s">
        <v>236</v>
      </c>
    </row>
    <row r="59152" spans="1:3" x14ac:dyDescent="0.25">
      <c r="A59152" s="80">
        <v>1152261</v>
      </c>
      <c r="B59152" s="104" t="s">
        <v>236</v>
      </c>
      <c r="C59152" s="84" t="s">
        <v>236</v>
      </c>
    </row>
    <row r="59153" spans="1:3" x14ac:dyDescent="0.25">
      <c r="A59153" s="80">
        <v>1152262</v>
      </c>
      <c r="B59153" s="104" t="s">
        <v>236</v>
      </c>
      <c r="C59153" s="84" t="s">
        <v>236</v>
      </c>
    </row>
    <row r="59154" spans="1:3" x14ac:dyDescent="0.25">
      <c r="A59154" s="80">
        <v>1152263</v>
      </c>
      <c r="B59154" s="104" t="s">
        <v>236</v>
      </c>
      <c r="C59154" s="84" t="s">
        <v>236</v>
      </c>
    </row>
    <row r="59155" spans="1:3" x14ac:dyDescent="0.25">
      <c r="A59155" s="80">
        <v>1152264</v>
      </c>
      <c r="B59155" s="104" t="s">
        <v>236</v>
      </c>
      <c r="C59155" s="84" t="s">
        <v>236</v>
      </c>
    </row>
    <row r="59156" spans="1:3" x14ac:dyDescent="0.25">
      <c r="A59156" s="80">
        <v>1152265</v>
      </c>
      <c r="B59156" s="104" t="s">
        <v>236</v>
      </c>
      <c r="C59156" s="84" t="s">
        <v>236</v>
      </c>
    </row>
    <row r="59157" spans="1:3" x14ac:dyDescent="0.25">
      <c r="A59157" s="80">
        <v>1152266</v>
      </c>
      <c r="B59157" s="104" t="s">
        <v>236</v>
      </c>
      <c r="C59157" s="84" t="s">
        <v>236</v>
      </c>
    </row>
    <row r="59158" spans="1:3" x14ac:dyDescent="0.25">
      <c r="A59158" s="80">
        <v>1152267</v>
      </c>
      <c r="B59158" s="104" t="s">
        <v>236</v>
      </c>
      <c r="C59158" s="84" t="s">
        <v>236</v>
      </c>
    </row>
    <row r="59159" spans="1:3" x14ac:dyDescent="0.25">
      <c r="A59159" s="80">
        <v>1152268</v>
      </c>
      <c r="B59159" s="104" t="s">
        <v>236</v>
      </c>
      <c r="C59159" s="84" t="s">
        <v>236</v>
      </c>
    </row>
    <row r="59160" spans="1:3" x14ac:dyDescent="0.25">
      <c r="A59160" s="80">
        <v>1152269</v>
      </c>
      <c r="B59160" s="104" t="s">
        <v>236</v>
      </c>
      <c r="C59160" s="84" t="s">
        <v>236</v>
      </c>
    </row>
    <row r="59161" spans="1:3" x14ac:dyDescent="0.25">
      <c r="A59161" s="80">
        <v>1152270</v>
      </c>
      <c r="B59161" s="104" t="s">
        <v>236</v>
      </c>
      <c r="C59161" s="84" t="s">
        <v>236</v>
      </c>
    </row>
    <row r="59162" spans="1:3" x14ac:dyDescent="0.25">
      <c r="A59162" s="80">
        <v>1152271</v>
      </c>
      <c r="B59162" s="104" t="s">
        <v>236</v>
      </c>
      <c r="C59162" s="84" t="s">
        <v>236</v>
      </c>
    </row>
    <row r="59163" spans="1:3" x14ac:dyDescent="0.25">
      <c r="A59163" s="80">
        <v>1152272</v>
      </c>
      <c r="B59163" s="104" t="s">
        <v>236</v>
      </c>
      <c r="C59163" s="84" t="s">
        <v>236</v>
      </c>
    </row>
    <row r="59164" spans="1:3" x14ac:dyDescent="0.25">
      <c r="A59164" s="80">
        <v>1152273</v>
      </c>
      <c r="B59164" s="104" t="s">
        <v>236</v>
      </c>
      <c r="C59164" s="84" t="s">
        <v>236</v>
      </c>
    </row>
    <row r="59165" spans="1:3" x14ac:dyDescent="0.25">
      <c r="A59165" s="80">
        <v>1152274</v>
      </c>
      <c r="B59165" s="104" t="s">
        <v>236</v>
      </c>
      <c r="C59165" s="84" t="s">
        <v>236</v>
      </c>
    </row>
    <row r="59166" spans="1:3" x14ac:dyDescent="0.25">
      <c r="A59166" s="80">
        <v>1152275</v>
      </c>
      <c r="B59166" s="104" t="s">
        <v>236</v>
      </c>
      <c r="C59166" s="84" t="s">
        <v>236</v>
      </c>
    </row>
    <row r="59167" spans="1:3" x14ac:dyDescent="0.25">
      <c r="A59167" s="80">
        <v>1152276</v>
      </c>
      <c r="B59167" s="104" t="s">
        <v>236</v>
      </c>
      <c r="C59167" s="84" t="s">
        <v>236</v>
      </c>
    </row>
    <row r="59168" spans="1:3" x14ac:dyDescent="0.25">
      <c r="A59168" s="80">
        <v>1152277</v>
      </c>
      <c r="B59168" s="104" t="s">
        <v>236</v>
      </c>
      <c r="C59168" s="84" t="s">
        <v>236</v>
      </c>
    </row>
    <row r="59169" spans="1:3" x14ac:dyDescent="0.25">
      <c r="A59169" s="80">
        <v>1152278</v>
      </c>
      <c r="B59169" s="104" t="s">
        <v>236</v>
      </c>
      <c r="C59169" s="84" t="s">
        <v>236</v>
      </c>
    </row>
    <row r="59170" spans="1:3" x14ac:dyDescent="0.25">
      <c r="A59170" s="80">
        <v>1152279</v>
      </c>
      <c r="B59170" s="104" t="s">
        <v>236</v>
      </c>
      <c r="C59170" s="84" t="s">
        <v>236</v>
      </c>
    </row>
    <row r="59171" spans="1:3" x14ac:dyDescent="0.25">
      <c r="A59171" s="80">
        <v>1152280</v>
      </c>
      <c r="B59171" s="104" t="s">
        <v>236</v>
      </c>
      <c r="C59171" s="84" t="s">
        <v>236</v>
      </c>
    </row>
    <row r="59172" spans="1:3" x14ac:dyDescent="0.25">
      <c r="A59172" s="80">
        <v>1152281</v>
      </c>
      <c r="B59172" s="104" t="s">
        <v>236</v>
      </c>
      <c r="C59172" s="84" t="s">
        <v>236</v>
      </c>
    </row>
    <row r="59173" spans="1:3" x14ac:dyDescent="0.25">
      <c r="A59173" s="80">
        <v>1152282</v>
      </c>
      <c r="B59173" s="104" t="s">
        <v>236</v>
      </c>
      <c r="C59173" s="84" t="s">
        <v>236</v>
      </c>
    </row>
    <row r="59174" spans="1:3" x14ac:dyDescent="0.25">
      <c r="A59174" s="80">
        <v>1152283</v>
      </c>
      <c r="B59174" s="104" t="s">
        <v>236</v>
      </c>
      <c r="C59174" s="84" t="s">
        <v>236</v>
      </c>
    </row>
    <row r="59175" spans="1:3" x14ac:dyDescent="0.25">
      <c r="A59175" s="80">
        <v>1152284</v>
      </c>
      <c r="B59175" s="104" t="s">
        <v>236</v>
      </c>
      <c r="C59175" s="84" t="s">
        <v>236</v>
      </c>
    </row>
    <row r="59176" spans="1:3" x14ac:dyDescent="0.25">
      <c r="A59176" s="80">
        <v>1152285</v>
      </c>
      <c r="B59176" s="104" t="s">
        <v>236</v>
      </c>
      <c r="C59176" s="84" t="s">
        <v>236</v>
      </c>
    </row>
    <row r="59177" spans="1:3" x14ac:dyDescent="0.25">
      <c r="A59177" s="80">
        <v>1152286</v>
      </c>
      <c r="B59177" s="104" t="s">
        <v>236</v>
      </c>
      <c r="C59177" s="84" t="s">
        <v>236</v>
      </c>
    </row>
    <row r="59178" spans="1:3" x14ac:dyDescent="0.25">
      <c r="A59178" s="80">
        <v>1152287</v>
      </c>
      <c r="B59178" s="104" t="s">
        <v>236</v>
      </c>
      <c r="C59178" s="84" t="s">
        <v>236</v>
      </c>
    </row>
    <row r="59179" spans="1:3" x14ac:dyDescent="0.25">
      <c r="A59179" s="80">
        <v>1152288</v>
      </c>
      <c r="B59179" s="104" t="s">
        <v>236</v>
      </c>
      <c r="C59179" s="84" t="s">
        <v>236</v>
      </c>
    </row>
    <row r="59180" spans="1:3" x14ac:dyDescent="0.25">
      <c r="A59180" s="80">
        <v>1152289</v>
      </c>
      <c r="B59180" s="104" t="s">
        <v>236</v>
      </c>
      <c r="C59180" s="84" t="s">
        <v>236</v>
      </c>
    </row>
    <row r="59181" spans="1:3" x14ac:dyDescent="0.25">
      <c r="A59181" s="80">
        <v>1152290</v>
      </c>
      <c r="B59181" s="104" t="s">
        <v>236</v>
      </c>
      <c r="C59181" s="84" t="s">
        <v>236</v>
      </c>
    </row>
    <row r="59182" spans="1:3" x14ac:dyDescent="0.25">
      <c r="A59182" s="80">
        <v>1152291</v>
      </c>
      <c r="B59182" s="104" t="s">
        <v>236</v>
      </c>
      <c r="C59182" s="84" t="s">
        <v>236</v>
      </c>
    </row>
    <row r="59183" spans="1:3" x14ac:dyDescent="0.25">
      <c r="A59183" s="80">
        <v>1152292</v>
      </c>
      <c r="B59183" s="104" t="s">
        <v>236</v>
      </c>
      <c r="C59183" s="84" t="s">
        <v>236</v>
      </c>
    </row>
    <row r="59184" spans="1:3" x14ac:dyDescent="0.25">
      <c r="A59184" s="80">
        <v>1152293</v>
      </c>
      <c r="B59184" s="104" t="s">
        <v>236</v>
      </c>
      <c r="C59184" s="84" t="s">
        <v>236</v>
      </c>
    </row>
    <row r="59185" spans="1:3" x14ac:dyDescent="0.25">
      <c r="A59185" s="80">
        <v>1152294</v>
      </c>
      <c r="B59185" s="104" t="s">
        <v>236</v>
      </c>
      <c r="C59185" s="84" t="s">
        <v>236</v>
      </c>
    </row>
    <row r="59186" spans="1:3" x14ac:dyDescent="0.25">
      <c r="A59186" s="80">
        <v>1152295</v>
      </c>
      <c r="B59186" s="104" t="s">
        <v>236</v>
      </c>
      <c r="C59186" s="84" t="s">
        <v>236</v>
      </c>
    </row>
    <row r="59187" spans="1:3" x14ac:dyDescent="0.25">
      <c r="A59187" s="80">
        <v>1152296</v>
      </c>
      <c r="B59187" s="104" t="s">
        <v>236</v>
      </c>
      <c r="C59187" s="84" t="s">
        <v>236</v>
      </c>
    </row>
    <row r="59188" spans="1:3" x14ac:dyDescent="0.25">
      <c r="A59188" s="80">
        <v>1152297</v>
      </c>
      <c r="B59188" s="104" t="s">
        <v>236</v>
      </c>
      <c r="C59188" s="84" t="s">
        <v>236</v>
      </c>
    </row>
    <row r="59189" spans="1:3" x14ac:dyDescent="0.25">
      <c r="A59189" s="80">
        <v>1152298</v>
      </c>
      <c r="B59189" s="104" t="s">
        <v>236</v>
      </c>
      <c r="C59189" s="84" t="s">
        <v>236</v>
      </c>
    </row>
    <row r="59190" spans="1:3" x14ac:dyDescent="0.25">
      <c r="A59190" s="80">
        <v>1152299</v>
      </c>
      <c r="B59190" s="104" t="s">
        <v>236</v>
      </c>
      <c r="C59190" s="84" t="s">
        <v>236</v>
      </c>
    </row>
    <row r="59191" spans="1:3" x14ac:dyDescent="0.25">
      <c r="A59191" s="80">
        <v>1152300</v>
      </c>
      <c r="B59191" s="104" t="s">
        <v>236</v>
      </c>
      <c r="C59191" s="84" t="s">
        <v>236</v>
      </c>
    </row>
    <row r="59192" spans="1:3" x14ac:dyDescent="0.25">
      <c r="A59192" s="80">
        <v>1152301</v>
      </c>
      <c r="B59192" s="104" t="s">
        <v>236</v>
      </c>
      <c r="C59192" s="84" t="s">
        <v>236</v>
      </c>
    </row>
    <row r="59193" spans="1:3" x14ac:dyDescent="0.25">
      <c r="A59193" s="80">
        <v>1152302</v>
      </c>
      <c r="B59193" s="104" t="s">
        <v>236</v>
      </c>
      <c r="C59193" s="84" t="s">
        <v>236</v>
      </c>
    </row>
    <row r="59194" spans="1:3" x14ac:dyDescent="0.25">
      <c r="A59194" s="80">
        <v>1152303</v>
      </c>
      <c r="B59194" s="104" t="s">
        <v>236</v>
      </c>
      <c r="C59194" s="84" t="s">
        <v>236</v>
      </c>
    </row>
    <row r="59195" spans="1:3" x14ac:dyDescent="0.25">
      <c r="A59195" s="80">
        <v>1152304</v>
      </c>
      <c r="B59195" s="104" t="s">
        <v>236</v>
      </c>
      <c r="C59195" s="84" t="s">
        <v>236</v>
      </c>
    </row>
    <row r="59196" spans="1:3" x14ac:dyDescent="0.25">
      <c r="A59196" s="80">
        <v>1152305</v>
      </c>
      <c r="B59196" s="104" t="s">
        <v>236</v>
      </c>
      <c r="C59196" s="84" t="s">
        <v>236</v>
      </c>
    </row>
    <row r="59197" spans="1:3" x14ac:dyDescent="0.25">
      <c r="A59197" s="80">
        <v>1152306</v>
      </c>
      <c r="B59197" s="104" t="s">
        <v>236</v>
      </c>
      <c r="C59197" s="84" t="s">
        <v>236</v>
      </c>
    </row>
    <row r="59198" spans="1:3" x14ac:dyDescent="0.25">
      <c r="A59198" s="80">
        <v>1152307</v>
      </c>
      <c r="B59198" s="104" t="s">
        <v>236</v>
      </c>
      <c r="C59198" s="84" t="s">
        <v>236</v>
      </c>
    </row>
    <row r="59199" spans="1:3" x14ac:dyDescent="0.25">
      <c r="A59199" s="80">
        <v>1152308</v>
      </c>
      <c r="B59199" s="104" t="s">
        <v>236</v>
      </c>
      <c r="C59199" s="84" t="s">
        <v>236</v>
      </c>
    </row>
    <row r="59200" spans="1:3" x14ac:dyDescent="0.25">
      <c r="A59200" s="80">
        <v>1152309</v>
      </c>
      <c r="B59200" s="104" t="s">
        <v>236</v>
      </c>
      <c r="C59200" s="84" t="s">
        <v>236</v>
      </c>
    </row>
    <row r="59201" spans="1:3" x14ac:dyDescent="0.25">
      <c r="A59201" s="80">
        <v>1152310</v>
      </c>
      <c r="B59201" s="104" t="s">
        <v>236</v>
      </c>
      <c r="C59201" s="84" t="s">
        <v>236</v>
      </c>
    </row>
    <row r="59202" spans="1:3" x14ac:dyDescent="0.25">
      <c r="A59202" s="80">
        <v>1152311</v>
      </c>
      <c r="B59202" s="104" t="s">
        <v>236</v>
      </c>
      <c r="C59202" s="84" t="s">
        <v>236</v>
      </c>
    </row>
    <row r="59203" spans="1:3" x14ac:dyDescent="0.25">
      <c r="A59203" s="80">
        <v>1152312</v>
      </c>
      <c r="B59203" s="104" t="s">
        <v>236</v>
      </c>
      <c r="C59203" s="84" t="s">
        <v>236</v>
      </c>
    </row>
    <row r="59204" spans="1:3" x14ac:dyDescent="0.25">
      <c r="A59204" s="80">
        <v>1152313</v>
      </c>
      <c r="B59204" s="104" t="s">
        <v>236</v>
      </c>
      <c r="C59204" s="84" t="s">
        <v>236</v>
      </c>
    </row>
    <row r="59205" spans="1:3" x14ac:dyDescent="0.25">
      <c r="A59205" s="80">
        <v>1152314</v>
      </c>
      <c r="B59205" s="104" t="s">
        <v>236</v>
      </c>
      <c r="C59205" s="84" t="s">
        <v>236</v>
      </c>
    </row>
    <row r="59206" spans="1:3" x14ac:dyDescent="0.25">
      <c r="A59206" s="80">
        <v>1152315</v>
      </c>
      <c r="B59206" s="104" t="s">
        <v>236</v>
      </c>
      <c r="C59206" s="84" t="s">
        <v>236</v>
      </c>
    </row>
    <row r="59207" spans="1:3" x14ac:dyDescent="0.25">
      <c r="A59207" s="80">
        <v>1152316</v>
      </c>
      <c r="B59207" s="104" t="s">
        <v>236</v>
      </c>
      <c r="C59207" s="84" t="s">
        <v>236</v>
      </c>
    </row>
    <row r="59208" spans="1:3" x14ac:dyDescent="0.25">
      <c r="A59208" s="80">
        <v>1152317</v>
      </c>
      <c r="B59208" s="104" t="s">
        <v>236</v>
      </c>
      <c r="C59208" s="84" t="s">
        <v>236</v>
      </c>
    </row>
    <row r="59209" spans="1:3" x14ac:dyDescent="0.25">
      <c r="A59209" s="80">
        <v>1152318</v>
      </c>
      <c r="B59209" s="104" t="s">
        <v>236</v>
      </c>
      <c r="C59209" s="84" t="s">
        <v>236</v>
      </c>
    </row>
    <row r="59210" spans="1:3" x14ac:dyDescent="0.25">
      <c r="A59210" s="80">
        <v>1152319</v>
      </c>
      <c r="B59210" s="104" t="s">
        <v>236</v>
      </c>
      <c r="C59210" s="84" t="s">
        <v>236</v>
      </c>
    </row>
    <row r="59211" spans="1:3" x14ac:dyDescent="0.25">
      <c r="A59211" s="80">
        <v>1152320</v>
      </c>
      <c r="B59211" s="104" t="s">
        <v>236</v>
      </c>
      <c r="C59211" s="84" t="s">
        <v>236</v>
      </c>
    </row>
    <row r="59212" spans="1:3" x14ac:dyDescent="0.25">
      <c r="A59212" s="80">
        <v>1152321</v>
      </c>
      <c r="B59212" s="104" t="s">
        <v>236</v>
      </c>
      <c r="C59212" s="84" t="s">
        <v>236</v>
      </c>
    </row>
    <row r="59213" spans="1:3" x14ac:dyDescent="0.25">
      <c r="A59213" s="80">
        <v>1152322</v>
      </c>
      <c r="B59213" s="104" t="s">
        <v>236</v>
      </c>
      <c r="C59213" s="84" t="s">
        <v>236</v>
      </c>
    </row>
    <row r="59214" spans="1:3" x14ac:dyDescent="0.25">
      <c r="A59214" s="80">
        <v>1152323</v>
      </c>
      <c r="B59214" s="104" t="s">
        <v>236</v>
      </c>
      <c r="C59214" s="84" t="s">
        <v>236</v>
      </c>
    </row>
    <row r="59215" spans="1:3" x14ac:dyDescent="0.25">
      <c r="A59215" s="80">
        <v>1152324</v>
      </c>
      <c r="B59215" s="104" t="s">
        <v>236</v>
      </c>
      <c r="C59215" s="84" t="s">
        <v>236</v>
      </c>
    </row>
    <row r="59216" spans="1:3" x14ac:dyDescent="0.25">
      <c r="A59216" s="80">
        <v>1152325</v>
      </c>
      <c r="B59216" s="104" t="s">
        <v>236</v>
      </c>
      <c r="C59216" s="84" t="s">
        <v>236</v>
      </c>
    </row>
    <row r="59217" spans="1:3" x14ac:dyDescent="0.25">
      <c r="A59217" s="80">
        <v>1152326</v>
      </c>
      <c r="B59217" s="104" t="s">
        <v>236</v>
      </c>
      <c r="C59217" s="84" t="s">
        <v>236</v>
      </c>
    </row>
    <row r="59218" spans="1:3" x14ac:dyDescent="0.25">
      <c r="A59218" s="80">
        <v>1152327</v>
      </c>
      <c r="B59218" s="104" t="s">
        <v>236</v>
      </c>
      <c r="C59218" s="84" t="s">
        <v>236</v>
      </c>
    </row>
    <row r="59219" spans="1:3" x14ac:dyDescent="0.25">
      <c r="A59219" s="80">
        <v>1152328</v>
      </c>
      <c r="B59219" s="104" t="s">
        <v>236</v>
      </c>
      <c r="C59219" s="84" t="s">
        <v>236</v>
      </c>
    </row>
    <row r="59220" spans="1:3" x14ac:dyDescent="0.25">
      <c r="A59220" s="80">
        <v>1152329</v>
      </c>
      <c r="B59220" s="104" t="s">
        <v>236</v>
      </c>
      <c r="C59220" s="84" t="s">
        <v>236</v>
      </c>
    </row>
    <row r="59221" spans="1:3" x14ac:dyDescent="0.25">
      <c r="A59221" s="80">
        <v>1152330</v>
      </c>
      <c r="B59221" s="104" t="s">
        <v>236</v>
      </c>
      <c r="C59221" s="84" t="s">
        <v>236</v>
      </c>
    </row>
    <row r="59222" spans="1:3" x14ac:dyDescent="0.25">
      <c r="A59222" s="80">
        <v>1152331</v>
      </c>
      <c r="B59222" s="104" t="s">
        <v>236</v>
      </c>
      <c r="C59222" s="84" t="s">
        <v>236</v>
      </c>
    </row>
    <row r="59223" spans="1:3" x14ac:dyDescent="0.25">
      <c r="A59223" s="80">
        <v>1152332</v>
      </c>
      <c r="B59223" s="104" t="s">
        <v>236</v>
      </c>
      <c r="C59223" s="84" t="s">
        <v>236</v>
      </c>
    </row>
    <row r="59224" spans="1:3" x14ac:dyDescent="0.25">
      <c r="A59224" s="80">
        <v>1152333</v>
      </c>
      <c r="B59224" s="104" t="s">
        <v>236</v>
      </c>
      <c r="C59224" s="84" t="s">
        <v>236</v>
      </c>
    </row>
    <row r="59225" spans="1:3" x14ac:dyDescent="0.25">
      <c r="A59225" s="80">
        <v>1152334</v>
      </c>
      <c r="B59225" s="104" t="s">
        <v>236</v>
      </c>
      <c r="C59225" s="84" t="s">
        <v>236</v>
      </c>
    </row>
    <row r="59226" spans="1:3" x14ac:dyDescent="0.25">
      <c r="A59226" s="80">
        <v>1152335</v>
      </c>
      <c r="B59226" s="104" t="s">
        <v>236</v>
      </c>
      <c r="C59226" s="84" t="s">
        <v>236</v>
      </c>
    </row>
    <row r="59227" spans="1:3" x14ac:dyDescent="0.25">
      <c r="A59227" s="80">
        <v>1152336</v>
      </c>
      <c r="B59227" s="104" t="s">
        <v>236</v>
      </c>
      <c r="C59227" s="84" t="s">
        <v>236</v>
      </c>
    </row>
    <row r="59228" spans="1:3" x14ac:dyDescent="0.25">
      <c r="A59228" s="80">
        <v>1152337</v>
      </c>
      <c r="B59228" s="104" t="s">
        <v>236</v>
      </c>
      <c r="C59228" s="84" t="s">
        <v>236</v>
      </c>
    </row>
    <row r="59229" spans="1:3" x14ac:dyDescent="0.25">
      <c r="A59229" s="80">
        <v>1152338</v>
      </c>
      <c r="B59229" s="104" t="s">
        <v>236</v>
      </c>
      <c r="C59229" s="84" t="s">
        <v>236</v>
      </c>
    </row>
    <row r="59230" spans="1:3" x14ac:dyDescent="0.25">
      <c r="A59230" s="80">
        <v>1152339</v>
      </c>
      <c r="B59230" s="104" t="s">
        <v>236</v>
      </c>
      <c r="C59230" s="84" t="s">
        <v>236</v>
      </c>
    </row>
    <row r="59231" spans="1:3" x14ac:dyDescent="0.25">
      <c r="A59231" s="80">
        <v>1152340</v>
      </c>
      <c r="B59231" s="104" t="s">
        <v>236</v>
      </c>
      <c r="C59231" s="84" t="s">
        <v>236</v>
      </c>
    </row>
    <row r="59232" spans="1:3" x14ac:dyDescent="0.25">
      <c r="A59232" s="80">
        <v>1152341</v>
      </c>
      <c r="B59232" s="104" t="s">
        <v>236</v>
      </c>
      <c r="C59232" s="84" t="s">
        <v>236</v>
      </c>
    </row>
    <row r="59233" spans="1:3" x14ac:dyDescent="0.25">
      <c r="A59233" s="80">
        <v>1152342</v>
      </c>
      <c r="B59233" s="104" t="s">
        <v>236</v>
      </c>
      <c r="C59233" s="84" t="s">
        <v>236</v>
      </c>
    </row>
    <row r="59234" spans="1:3" x14ac:dyDescent="0.25">
      <c r="A59234" s="80">
        <v>1152343</v>
      </c>
      <c r="B59234" s="104" t="s">
        <v>236</v>
      </c>
      <c r="C59234" s="84" t="s">
        <v>236</v>
      </c>
    </row>
    <row r="59235" spans="1:3" x14ac:dyDescent="0.25">
      <c r="A59235" s="80">
        <v>1152344</v>
      </c>
      <c r="B59235" s="104" t="s">
        <v>236</v>
      </c>
      <c r="C59235" s="84" t="s">
        <v>236</v>
      </c>
    </row>
    <row r="59236" spans="1:3" x14ac:dyDescent="0.25">
      <c r="A59236" s="80">
        <v>1152345</v>
      </c>
      <c r="B59236" s="104" t="s">
        <v>236</v>
      </c>
      <c r="C59236" s="84" t="s">
        <v>236</v>
      </c>
    </row>
    <row r="59237" spans="1:3" x14ac:dyDescent="0.25">
      <c r="A59237" s="80">
        <v>1152346</v>
      </c>
      <c r="B59237" s="104" t="s">
        <v>236</v>
      </c>
      <c r="C59237" s="84" t="s">
        <v>236</v>
      </c>
    </row>
    <row r="59238" spans="1:3" x14ac:dyDescent="0.25">
      <c r="A59238" s="80">
        <v>1152347</v>
      </c>
      <c r="B59238" s="104" t="s">
        <v>236</v>
      </c>
      <c r="C59238" s="84" t="s">
        <v>236</v>
      </c>
    </row>
    <row r="59239" spans="1:3" x14ac:dyDescent="0.25">
      <c r="A59239" s="80">
        <v>1152348</v>
      </c>
      <c r="B59239" s="104" t="s">
        <v>236</v>
      </c>
      <c r="C59239" s="84" t="s">
        <v>236</v>
      </c>
    </row>
    <row r="59240" spans="1:3" x14ac:dyDescent="0.25">
      <c r="A59240" s="80">
        <v>1152349</v>
      </c>
      <c r="B59240" s="104" t="s">
        <v>236</v>
      </c>
      <c r="C59240" s="84" t="s">
        <v>236</v>
      </c>
    </row>
    <row r="59241" spans="1:3" x14ac:dyDescent="0.25">
      <c r="A59241" s="80">
        <v>1152350</v>
      </c>
      <c r="B59241" s="104" t="s">
        <v>236</v>
      </c>
      <c r="C59241" s="84" t="s">
        <v>236</v>
      </c>
    </row>
    <row r="59242" spans="1:3" x14ac:dyDescent="0.25">
      <c r="A59242" s="80">
        <v>1152351</v>
      </c>
      <c r="B59242" s="104" t="s">
        <v>236</v>
      </c>
      <c r="C59242" s="84" t="s">
        <v>236</v>
      </c>
    </row>
    <row r="59243" spans="1:3" x14ac:dyDescent="0.25">
      <c r="A59243" s="80">
        <v>1152352</v>
      </c>
      <c r="B59243" s="104" t="s">
        <v>236</v>
      </c>
      <c r="C59243" s="84" t="s">
        <v>236</v>
      </c>
    </row>
    <row r="59244" spans="1:3" x14ac:dyDescent="0.25">
      <c r="A59244" s="80">
        <v>1152353</v>
      </c>
      <c r="B59244" s="104" t="s">
        <v>236</v>
      </c>
      <c r="C59244" s="84" t="s">
        <v>236</v>
      </c>
    </row>
    <row r="59245" spans="1:3" x14ac:dyDescent="0.25">
      <c r="A59245" s="80">
        <v>1152354</v>
      </c>
      <c r="B59245" s="104" t="s">
        <v>236</v>
      </c>
      <c r="C59245" s="84" t="s">
        <v>236</v>
      </c>
    </row>
    <row r="59246" spans="1:3" x14ac:dyDescent="0.25">
      <c r="A59246" s="80">
        <v>1152355</v>
      </c>
      <c r="B59246" s="104" t="s">
        <v>236</v>
      </c>
      <c r="C59246" s="84" t="s">
        <v>236</v>
      </c>
    </row>
    <row r="59247" spans="1:3" x14ac:dyDescent="0.25">
      <c r="A59247" s="80">
        <v>1152356</v>
      </c>
      <c r="B59247" s="104" t="s">
        <v>236</v>
      </c>
      <c r="C59247" s="84" t="s">
        <v>236</v>
      </c>
    </row>
    <row r="59248" spans="1:3" x14ac:dyDescent="0.25">
      <c r="A59248" s="80">
        <v>1152357</v>
      </c>
      <c r="B59248" s="104" t="s">
        <v>236</v>
      </c>
      <c r="C59248" s="84" t="s">
        <v>236</v>
      </c>
    </row>
    <row r="59249" spans="1:3" x14ac:dyDescent="0.25">
      <c r="A59249" s="80">
        <v>1152358</v>
      </c>
      <c r="B59249" s="104" t="s">
        <v>236</v>
      </c>
      <c r="C59249" s="84" t="s">
        <v>236</v>
      </c>
    </row>
    <row r="59250" spans="1:3" x14ac:dyDescent="0.25">
      <c r="A59250" s="80">
        <v>1152359</v>
      </c>
      <c r="B59250" s="104" t="s">
        <v>236</v>
      </c>
      <c r="C59250" s="84" t="s">
        <v>236</v>
      </c>
    </row>
    <row r="59251" spans="1:3" x14ac:dyDescent="0.25">
      <c r="A59251" s="80">
        <v>1152360</v>
      </c>
      <c r="B59251" s="104" t="s">
        <v>236</v>
      </c>
      <c r="C59251" s="84" t="s">
        <v>236</v>
      </c>
    </row>
    <row r="59252" spans="1:3" x14ac:dyDescent="0.25">
      <c r="A59252" s="80">
        <v>1152361</v>
      </c>
      <c r="B59252" s="104" t="s">
        <v>236</v>
      </c>
      <c r="C59252" s="84" t="s">
        <v>236</v>
      </c>
    </row>
    <row r="59253" spans="1:3" x14ac:dyDescent="0.25">
      <c r="A59253" s="80">
        <v>1152362</v>
      </c>
      <c r="B59253" s="104" t="s">
        <v>236</v>
      </c>
      <c r="C59253" s="84" t="s">
        <v>236</v>
      </c>
    </row>
    <row r="59254" spans="1:3" x14ac:dyDescent="0.25">
      <c r="A59254" s="80">
        <v>1152363</v>
      </c>
      <c r="B59254" s="104" t="s">
        <v>236</v>
      </c>
      <c r="C59254" s="84" t="s">
        <v>236</v>
      </c>
    </row>
    <row r="59255" spans="1:3" x14ac:dyDescent="0.25">
      <c r="A59255" s="80">
        <v>1152364</v>
      </c>
      <c r="B59255" s="104" t="s">
        <v>236</v>
      </c>
      <c r="C59255" s="84" t="s">
        <v>236</v>
      </c>
    </row>
    <row r="59256" spans="1:3" x14ac:dyDescent="0.25">
      <c r="A59256" s="80">
        <v>1152365</v>
      </c>
      <c r="B59256" s="104" t="s">
        <v>236</v>
      </c>
      <c r="C59256" s="84" t="s">
        <v>236</v>
      </c>
    </row>
    <row r="59257" spans="1:3" x14ac:dyDescent="0.25">
      <c r="A59257" s="80">
        <v>1152366</v>
      </c>
      <c r="B59257" s="104" t="s">
        <v>236</v>
      </c>
      <c r="C59257" s="84" t="s">
        <v>236</v>
      </c>
    </row>
    <row r="59258" spans="1:3" x14ac:dyDescent="0.25">
      <c r="A59258" s="80">
        <v>1152367</v>
      </c>
      <c r="B59258" s="104" t="s">
        <v>236</v>
      </c>
      <c r="C59258" s="84" t="s">
        <v>236</v>
      </c>
    </row>
    <row r="59259" spans="1:3" x14ac:dyDescent="0.25">
      <c r="A59259" s="80">
        <v>1152368</v>
      </c>
      <c r="B59259" s="104" t="s">
        <v>236</v>
      </c>
      <c r="C59259" s="84" t="s">
        <v>236</v>
      </c>
    </row>
    <row r="59260" spans="1:3" x14ac:dyDescent="0.25">
      <c r="A59260" s="80">
        <v>1152369</v>
      </c>
      <c r="B59260" s="104" t="s">
        <v>236</v>
      </c>
      <c r="C59260" s="84" t="s">
        <v>236</v>
      </c>
    </row>
    <row r="59261" spans="1:3" x14ac:dyDescent="0.25">
      <c r="A59261" s="80">
        <v>1152370</v>
      </c>
      <c r="B59261" s="104" t="s">
        <v>236</v>
      </c>
      <c r="C59261" s="84" t="s">
        <v>236</v>
      </c>
    </row>
    <row r="59262" spans="1:3" x14ac:dyDescent="0.25">
      <c r="A59262" s="80">
        <v>1152371</v>
      </c>
      <c r="B59262" s="104" t="s">
        <v>236</v>
      </c>
      <c r="C59262" s="84" t="s">
        <v>236</v>
      </c>
    </row>
    <row r="59263" spans="1:3" x14ac:dyDescent="0.25">
      <c r="A59263" s="80">
        <v>1152372</v>
      </c>
      <c r="B59263" s="104" t="s">
        <v>236</v>
      </c>
      <c r="C59263" s="84" t="s">
        <v>236</v>
      </c>
    </row>
    <row r="59264" spans="1:3" x14ac:dyDescent="0.25">
      <c r="A59264" s="80">
        <v>1152373</v>
      </c>
      <c r="B59264" s="104" t="s">
        <v>236</v>
      </c>
      <c r="C59264" s="84" t="s">
        <v>236</v>
      </c>
    </row>
    <row r="59265" spans="1:3" x14ac:dyDescent="0.25">
      <c r="A59265" s="80">
        <v>1152374</v>
      </c>
      <c r="B59265" s="104" t="s">
        <v>236</v>
      </c>
      <c r="C59265" s="84" t="s">
        <v>236</v>
      </c>
    </row>
    <row r="59266" spans="1:3" x14ac:dyDescent="0.25">
      <c r="A59266" s="80">
        <v>1152375</v>
      </c>
      <c r="B59266" s="104" t="s">
        <v>236</v>
      </c>
      <c r="C59266" s="84" t="s">
        <v>236</v>
      </c>
    </row>
    <row r="59267" spans="1:3" x14ac:dyDescent="0.25">
      <c r="A59267" s="80">
        <v>1152376</v>
      </c>
      <c r="B59267" s="104" t="s">
        <v>236</v>
      </c>
      <c r="C59267" s="84" t="s">
        <v>236</v>
      </c>
    </row>
    <row r="59268" spans="1:3" x14ac:dyDescent="0.25">
      <c r="A59268" s="80">
        <v>1152377</v>
      </c>
      <c r="B59268" s="104" t="s">
        <v>236</v>
      </c>
      <c r="C59268" s="84" t="s">
        <v>236</v>
      </c>
    </row>
    <row r="59269" spans="1:3" x14ac:dyDescent="0.25">
      <c r="A59269" s="80">
        <v>1152378</v>
      </c>
      <c r="B59269" s="104" t="s">
        <v>236</v>
      </c>
      <c r="C59269" s="84" t="s">
        <v>236</v>
      </c>
    </row>
    <row r="59270" spans="1:3" x14ac:dyDescent="0.25">
      <c r="A59270" s="80">
        <v>1152379</v>
      </c>
      <c r="B59270" s="104" t="s">
        <v>236</v>
      </c>
      <c r="C59270" s="84" t="s">
        <v>236</v>
      </c>
    </row>
    <row r="59271" spans="1:3" x14ac:dyDescent="0.25">
      <c r="A59271" s="80">
        <v>1152380</v>
      </c>
      <c r="B59271" s="104" t="s">
        <v>236</v>
      </c>
      <c r="C59271" s="84" t="s">
        <v>236</v>
      </c>
    </row>
    <row r="59272" spans="1:3" x14ac:dyDescent="0.25">
      <c r="A59272" s="80">
        <v>1152381</v>
      </c>
      <c r="B59272" s="104" t="s">
        <v>236</v>
      </c>
      <c r="C59272" s="84" t="s">
        <v>236</v>
      </c>
    </row>
    <row r="59273" spans="1:3" x14ac:dyDescent="0.25">
      <c r="A59273" s="80">
        <v>1152382</v>
      </c>
      <c r="B59273" s="104" t="s">
        <v>236</v>
      </c>
      <c r="C59273" s="84" t="s">
        <v>236</v>
      </c>
    </row>
    <row r="59274" spans="1:3" x14ac:dyDescent="0.25">
      <c r="A59274" s="80">
        <v>1152383</v>
      </c>
      <c r="B59274" s="104" t="s">
        <v>236</v>
      </c>
      <c r="C59274" s="84" t="s">
        <v>236</v>
      </c>
    </row>
    <row r="59275" spans="1:3" x14ac:dyDescent="0.25">
      <c r="A59275" s="80">
        <v>1152384</v>
      </c>
      <c r="B59275" s="104" t="s">
        <v>236</v>
      </c>
      <c r="C59275" s="84" t="s">
        <v>236</v>
      </c>
    </row>
    <row r="59276" spans="1:3" x14ac:dyDescent="0.25">
      <c r="A59276" s="80">
        <v>1152385</v>
      </c>
      <c r="B59276" s="104" t="s">
        <v>236</v>
      </c>
      <c r="C59276" s="84" t="s">
        <v>236</v>
      </c>
    </row>
    <row r="59277" spans="1:3" x14ac:dyDescent="0.25">
      <c r="A59277" s="80">
        <v>1152386</v>
      </c>
      <c r="B59277" s="104" t="s">
        <v>236</v>
      </c>
      <c r="C59277" s="84" t="s">
        <v>236</v>
      </c>
    </row>
    <row r="59278" spans="1:3" x14ac:dyDescent="0.25">
      <c r="A59278" s="80">
        <v>1152387</v>
      </c>
      <c r="B59278" s="104" t="s">
        <v>236</v>
      </c>
      <c r="C59278" s="84" t="s">
        <v>236</v>
      </c>
    </row>
    <row r="59279" spans="1:3" x14ac:dyDescent="0.25">
      <c r="A59279" s="80">
        <v>1152388</v>
      </c>
      <c r="B59279" s="104" t="s">
        <v>236</v>
      </c>
      <c r="C59279" s="84" t="s">
        <v>236</v>
      </c>
    </row>
    <row r="59280" spans="1:3" x14ac:dyDescent="0.25">
      <c r="A59280" s="80">
        <v>1152389</v>
      </c>
      <c r="B59280" s="104" t="s">
        <v>236</v>
      </c>
      <c r="C59280" s="84" t="s">
        <v>236</v>
      </c>
    </row>
    <row r="59281" spans="1:3" x14ac:dyDescent="0.25">
      <c r="A59281" s="80">
        <v>1152390</v>
      </c>
      <c r="B59281" s="104" t="s">
        <v>236</v>
      </c>
      <c r="C59281" s="84" t="s">
        <v>236</v>
      </c>
    </row>
    <row r="59282" spans="1:3" x14ac:dyDescent="0.25">
      <c r="A59282" s="80">
        <v>1152391</v>
      </c>
      <c r="B59282" s="104" t="s">
        <v>236</v>
      </c>
      <c r="C59282" s="84" t="s">
        <v>236</v>
      </c>
    </row>
    <row r="59283" spans="1:3" x14ac:dyDescent="0.25">
      <c r="A59283" s="80">
        <v>1152392</v>
      </c>
      <c r="B59283" s="104" t="s">
        <v>236</v>
      </c>
      <c r="C59283" s="84" t="s">
        <v>236</v>
      </c>
    </row>
    <row r="59284" spans="1:3" x14ac:dyDescent="0.25">
      <c r="A59284" s="80">
        <v>1152393</v>
      </c>
      <c r="B59284" s="104" t="s">
        <v>236</v>
      </c>
      <c r="C59284" s="84" t="s">
        <v>236</v>
      </c>
    </row>
    <row r="59285" spans="1:3" x14ac:dyDescent="0.25">
      <c r="A59285" s="80">
        <v>1152394</v>
      </c>
      <c r="B59285" s="104" t="s">
        <v>236</v>
      </c>
      <c r="C59285" s="84" t="s">
        <v>236</v>
      </c>
    </row>
    <row r="59286" spans="1:3" x14ac:dyDescent="0.25">
      <c r="A59286" s="80">
        <v>1152395</v>
      </c>
      <c r="B59286" s="104" t="s">
        <v>236</v>
      </c>
      <c r="C59286" s="84" t="s">
        <v>236</v>
      </c>
    </row>
    <row r="59287" spans="1:3" x14ac:dyDescent="0.25">
      <c r="A59287" s="80">
        <v>1152396</v>
      </c>
      <c r="B59287" s="104" t="s">
        <v>236</v>
      </c>
      <c r="C59287" s="84" t="s">
        <v>236</v>
      </c>
    </row>
    <row r="59288" spans="1:3" x14ac:dyDescent="0.25">
      <c r="A59288" s="80">
        <v>1152397</v>
      </c>
      <c r="B59288" s="104" t="s">
        <v>236</v>
      </c>
      <c r="C59288" s="84" t="s">
        <v>236</v>
      </c>
    </row>
    <row r="59289" spans="1:3" x14ac:dyDescent="0.25">
      <c r="A59289" s="80">
        <v>1152398</v>
      </c>
      <c r="B59289" s="104" t="s">
        <v>236</v>
      </c>
      <c r="C59289" s="84" t="s">
        <v>236</v>
      </c>
    </row>
    <row r="59290" spans="1:3" x14ac:dyDescent="0.25">
      <c r="A59290" s="80">
        <v>1152399</v>
      </c>
      <c r="B59290" s="104" t="s">
        <v>236</v>
      </c>
      <c r="C59290" s="84" t="s">
        <v>236</v>
      </c>
    </row>
    <row r="59291" spans="1:3" x14ac:dyDescent="0.25">
      <c r="A59291" s="80">
        <v>1152400</v>
      </c>
      <c r="B59291" s="104" t="s">
        <v>236</v>
      </c>
      <c r="C59291" s="84" t="s">
        <v>236</v>
      </c>
    </row>
    <row r="59292" spans="1:3" x14ac:dyDescent="0.25">
      <c r="A59292" s="80">
        <v>1152401</v>
      </c>
      <c r="B59292" s="104" t="s">
        <v>236</v>
      </c>
      <c r="C59292" s="84" t="s">
        <v>236</v>
      </c>
    </row>
    <row r="59293" spans="1:3" x14ac:dyDescent="0.25">
      <c r="A59293" s="80">
        <v>1152402</v>
      </c>
      <c r="B59293" s="104" t="s">
        <v>236</v>
      </c>
      <c r="C59293" s="84" t="s">
        <v>236</v>
      </c>
    </row>
    <row r="59294" spans="1:3" x14ac:dyDescent="0.25">
      <c r="A59294" s="80">
        <v>1152404</v>
      </c>
      <c r="B59294" s="104" t="s">
        <v>236</v>
      </c>
      <c r="C59294" s="84" t="s">
        <v>236</v>
      </c>
    </row>
    <row r="59295" spans="1:3" x14ac:dyDescent="0.25">
      <c r="A59295" s="80">
        <v>1152405</v>
      </c>
      <c r="B59295" s="104" t="s">
        <v>236</v>
      </c>
      <c r="C59295" s="84" t="s">
        <v>236</v>
      </c>
    </row>
    <row r="59296" spans="1:3" x14ac:dyDescent="0.25">
      <c r="A59296" s="80">
        <v>1152406</v>
      </c>
      <c r="B59296" s="104" t="s">
        <v>236</v>
      </c>
      <c r="C59296" s="84" t="s">
        <v>236</v>
      </c>
    </row>
    <row r="59297" spans="1:3" x14ac:dyDescent="0.25">
      <c r="A59297" s="80">
        <v>1152407</v>
      </c>
      <c r="B59297" s="104" t="s">
        <v>236</v>
      </c>
      <c r="C59297" s="84" t="s">
        <v>236</v>
      </c>
    </row>
    <row r="59298" spans="1:3" x14ac:dyDescent="0.25">
      <c r="A59298" s="80">
        <v>1152408</v>
      </c>
      <c r="B59298" s="104" t="s">
        <v>236</v>
      </c>
      <c r="C59298" s="84" t="s">
        <v>236</v>
      </c>
    </row>
    <row r="59299" spans="1:3" x14ac:dyDescent="0.25">
      <c r="A59299" s="80">
        <v>1152409</v>
      </c>
      <c r="B59299" s="104" t="s">
        <v>236</v>
      </c>
      <c r="C59299" s="84" t="s">
        <v>236</v>
      </c>
    </row>
    <row r="59300" spans="1:3" x14ac:dyDescent="0.25">
      <c r="A59300" s="80">
        <v>1152410</v>
      </c>
      <c r="B59300" s="104" t="s">
        <v>236</v>
      </c>
      <c r="C59300" s="84" t="s">
        <v>236</v>
      </c>
    </row>
    <row r="59301" spans="1:3" x14ac:dyDescent="0.25">
      <c r="A59301" s="80">
        <v>1152411</v>
      </c>
      <c r="B59301" s="104" t="s">
        <v>236</v>
      </c>
      <c r="C59301" s="84" t="s">
        <v>236</v>
      </c>
    </row>
    <row r="59302" spans="1:3" x14ac:dyDescent="0.25">
      <c r="A59302" s="80">
        <v>1152412</v>
      </c>
      <c r="B59302" s="104" t="s">
        <v>236</v>
      </c>
      <c r="C59302" s="84" t="s">
        <v>236</v>
      </c>
    </row>
    <row r="59303" spans="1:3" x14ac:dyDescent="0.25">
      <c r="A59303" s="80">
        <v>1152413</v>
      </c>
      <c r="B59303" s="104" t="s">
        <v>236</v>
      </c>
      <c r="C59303" s="84" t="s">
        <v>236</v>
      </c>
    </row>
    <row r="59304" spans="1:3" x14ac:dyDescent="0.25">
      <c r="A59304" s="80">
        <v>1152414</v>
      </c>
      <c r="B59304" s="104" t="s">
        <v>236</v>
      </c>
      <c r="C59304" s="84" t="s">
        <v>236</v>
      </c>
    </row>
    <row r="59305" spans="1:3" x14ac:dyDescent="0.25">
      <c r="A59305" s="80">
        <v>1152415</v>
      </c>
      <c r="B59305" s="104" t="s">
        <v>236</v>
      </c>
      <c r="C59305" s="84" t="s">
        <v>236</v>
      </c>
    </row>
    <row r="59306" spans="1:3" x14ac:dyDescent="0.25">
      <c r="A59306" s="80">
        <v>1152416</v>
      </c>
      <c r="B59306" s="104" t="s">
        <v>236</v>
      </c>
      <c r="C59306" s="84" t="s">
        <v>236</v>
      </c>
    </row>
    <row r="59307" spans="1:3" x14ac:dyDescent="0.25">
      <c r="A59307" s="80">
        <v>1152417</v>
      </c>
      <c r="B59307" s="104" t="s">
        <v>236</v>
      </c>
      <c r="C59307" s="84" t="s">
        <v>236</v>
      </c>
    </row>
    <row r="59308" spans="1:3" x14ac:dyDescent="0.25">
      <c r="A59308" s="80">
        <v>1152418</v>
      </c>
      <c r="B59308" s="104" t="s">
        <v>236</v>
      </c>
      <c r="C59308" s="84" t="s">
        <v>236</v>
      </c>
    </row>
    <row r="59309" spans="1:3" x14ac:dyDescent="0.25">
      <c r="A59309" s="80">
        <v>1152419</v>
      </c>
      <c r="B59309" s="104" t="s">
        <v>236</v>
      </c>
      <c r="C59309" s="84" t="s">
        <v>236</v>
      </c>
    </row>
    <row r="59310" spans="1:3" x14ac:dyDescent="0.25">
      <c r="A59310" s="80">
        <v>1152420</v>
      </c>
      <c r="B59310" s="104" t="s">
        <v>236</v>
      </c>
      <c r="C59310" s="84" t="s">
        <v>236</v>
      </c>
    </row>
    <row r="59311" spans="1:3" x14ac:dyDescent="0.25">
      <c r="A59311" s="80">
        <v>1152421</v>
      </c>
      <c r="B59311" s="104" t="s">
        <v>236</v>
      </c>
      <c r="C59311" s="84" t="s">
        <v>236</v>
      </c>
    </row>
    <row r="59312" spans="1:3" x14ac:dyDescent="0.25">
      <c r="A59312" s="80">
        <v>1152422</v>
      </c>
      <c r="B59312" s="104" t="s">
        <v>236</v>
      </c>
      <c r="C59312" s="84" t="s">
        <v>236</v>
      </c>
    </row>
    <row r="59313" spans="1:3" x14ac:dyDescent="0.25">
      <c r="A59313" s="80">
        <v>1152423</v>
      </c>
      <c r="B59313" s="104" t="s">
        <v>236</v>
      </c>
      <c r="C59313" s="84" t="s">
        <v>236</v>
      </c>
    </row>
    <row r="59314" spans="1:3" x14ac:dyDescent="0.25">
      <c r="A59314" s="80">
        <v>1152424</v>
      </c>
      <c r="B59314" s="104" t="s">
        <v>236</v>
      </c>
      <c r="C59314" s="84" t="s">
        <v>236</v>
      </c>
    </row>
    <row r="59315" spans="1:3" x14ac:dyDescent="0.25">
      <c r="A59315" s="80">
        <v>1152425</v>
      </c>
      <c r="B59315" s="104" t="s">
        <v>236</v>
      </c>
      <c r="C59315" s="84" t="s">
        <v>236</v>
      </c>
    </row>
    <row r="59316" spans="1:3" x14ac:dyDescent="0.25">
      <c r="A59316" s="80">
        <v>1152426</v>
      </c>
      <c r="B59316" s="104" t="s">
        <v>236</v>
      </c>
      <c r="C59316" s="84" t="s">
        <v>236</v>
      </c>
    </row>
    <row r="59317" spans="1:3" x14ac:dyDescent="0.25">
      <c r="A59317" s="80">
        <v>1152427</v>
      </c>
      <c r="B59317" s="104" t="s">
        <v>236</v>
      </c>
      <c r="C59317" s="84" t="s">
        <v>236</v>
      </c>
    </row>
    <row r="59318" spans="1:3" x14ac:dyDescent="0.25">
      <c r="A59318" s="80">
        <v>1152428</v>
      </c>
      <c r="B59318" s="104" t="s">
        <v>236</v>
      </c>
      <c r="C59318" s="84" t="s">
        <v>236</v>
      </c>
    </row>
    <row r="59319" spans="1:3" x14ac:dyDescent="0.25">
      <c r="A59319" s="80">
        <v>1152429</v>
      </c>
      <c r="B59319" s="104" t="s">
        <v>236</v>
      </c>
      <c r="C59319" s="84" t="s">
        <v>236</v>
      </c>
    </row>
    <row r="59320" spans="1:3" x14ac:dyDescent="0.25">
      <c r="A59320" s="80">
        <v>1152430</v>
      </c>
      <c r="B59320" s="104" t="s">
        <v>236</v>
      </c>
      <c r="C59320" s="84" t="s">
        <v>236</v>
      </c>
    </row>
    <row r="59321" spans="1:3" x14ac:dyDescent="0.25">
      <c r="A59321" s="80">
        <v>1152431</v>
      </c>
      <c r="B59321" s="104" t="s">
        <v>236</v>
      </c>
      <c r="C59321" s="84" t="s">
        <v>236</v>
      </c>
    </row>
    <row r="59322" spans="1:3" x14ac:dyDescent="0.25">
      <c r="A59322" s="80">
        <v>1152432</v>
      </c>
      <c r="B59322" s="104" t="s">
        <v>236</v>
      </c>
      <c r="C59322" s="84" t="s">
        <v>236</v>
      </c>
    </row>
    <row r="59323" spans="1:3" x14ac:dyDescent="0.25">
      <c r="A59323" s="80">
        <v>1152433</v>
      </c>
      <c r="B59323" s="104" t="s">
        <v>236</v>
      </c>
      <c r="C59323" s="84" t="s">
        <v>236</v>
      </c>
    </row>
    <row r="59324" spans="1:3" x14ac:dyDescent="0.25">
      <c r="A59324" s="80">
        <v>1152434</v>
      </c>
      <c r="B59324" s="104" t="s">
        <v>236</v>
      </c>
      <c r="C59324" s="84" t="s">
        <v>236</v>
      </c>
    </row>
    <row r="59325" spans="1:3" x14ac:dyDescent="0.25">
      <c r="A59325" s="80">
        <v>1152435</v>
      </c>
      <c r="B59325" s="104" t="s">
        <v>236</v>
      </c>
      <c r="C59325" s="84" t="s">
        <v>236</v>
      </c>
    </row>
    <row r="59326" spans="1:3" x14ac:dyDescent="0.25">
      <c r="A59326" s="80">
        <v>1152436</v>
      </c>
      <c r="B59326" s="104" t="s">
        <v>236</v>
      </c>
      <c r="C59326" s="84" t="s">
        <v>236</v>
      </c>
    </row>
    <row r="59327" spans="1:3" x14ac:dyDescent="0.25">
      <c r="A59327" s="80">
        <v>1152437</v>
      </c>
      <c r="B59327" s="104" t="s">
        <v>236</v>
      </c>
      <c r="C59327" s="84" t="s">
        <v>236</v>
      </c>
    </row>
    <row r="59328" spans="1:3" x14ac:dyDescent="0.25">
      <c r="A59328" s="80">
        <v>1152438</v>
      </c>
      <c r="B59328" s="104" t="s">
        <v>236</v>
      </c>
      <c r="C59328" s="84" t="s">
        <v>236</v>
      </c>
    </row>
    <row r="59329" spans="1:3" x14ac:dyDescent="0.25">
      <c r="A59329" s="80">
        <v>1152439</v>
      </c>
      <c r="B59329" s="104" t="s">
        <v>236</v>
      </c>
      <c r="C59329" s="84" t="s">
        <v>236</v>
      </c>
    </row>
    <row r="59330" spans="1:3" x14ac:dyDescent="0.25">
      <c r="A59330" s="80">
        <v>1152440</v>
      </c>
      <c r="B59330" s="104" t="s">
        <v>236</v>
      </c>
      <c r="C59330" s="84" t="s">
        <v>236</v>
      </c>
    </row>
    <row r="59331" spans="1:3" x14ac:dyDescent="0.25">
      <c r="A59331" s="80">
        <v>1152441</v>
      </c>
      <c r="B59331" s="104" t="s">
        <v>236</v>
      </c>
      <c r="C59331" s="84" t="s">
        <v>236</v>
      </c>
    </row>
    <row r="59332" spans="1:3" x14ac:dyDescent="0.25">
      <c r="A59332" s="80">
        <v>1152442</v>
      </c>
      <c r="B59332" s="104" t="s">
        <v>236</v>
      </c>
      <c r="C59332" s="84" t="s">
        <v>236</v>
      </c>
    </row>
    <row r="59333" spans="1:3" x14ac:dyDescent="0.25">
      <c r="A59333" s="80">
        <v>1152443</v>
      </c>
      <c r="B59333" s="104" t="s">
        <v>236</v>
      </c>
      <c r="C59333" s="84" t="s">
        <v>236</v>
      </c>
    </row>
    <row r="59334" spans="1:3" x14ac:dyDescent="0.25">
      <c r="A59334" s="80">
        <v>1152444</v>
      </c>
      <c r="B59334" s="104" t="s">
        <v>236</v>
      </c>
      <c r="C59334" s="84" t="s">
        <v>236</v>
      </c>
    </row>
    <row r="59335" spans="1:3" x14ac:dyDescent="0.25">
      <c r="A59335" s="80">
        <v>1152445</v>
      </c>
      <c r="B59335" s="104" t="s">
        <v>236</v>
      </c>
      <c r="C59335" s="84" t="s">
        <v>236</v>
      </c>
    </row>
    <row r="59336" spans="1:3" x14ac:dyDescent="0.25">
      <c r="A59336" s="80">
        <v>1152446</v>
      </c>
      <c r="B59336" s="104" t="s">
        <v>236</v>
      </c>
      <c r="C59336" s="84" t="s">
        <v>236</v>
      </c>
    </row>
    <row r="59337" spans="1:3" x14ac:dyDescent="0.25">
      <c r="A59337" s="80">
        <v>1152447</v>
      </c>
      <c r="B59337" s="104" t="s">
        <v>236</v>
      </c>
      <c r="C59337" s="84" t="s">
        <v>236</v>
      </c>
    </row>
    <row r="59338" spans="1:3" x14ac:dyDescent="0.25">
      <c r="A59338" s="80">
        <v>1152448</v>
      </c>
      <c r="B59338" s="104" t="s">
        <v>236</v>
      </c>
      <c r="C59338" s="84" t="s">
        <v>236</v>
      </c>
    </row>
    <row r="59339" spans="1:3" x14ac:dyDescent="0.25">
      <c r="A59339" s="80">
        <v>1152449</v>
      </c>
      <c r="B59339" s="104" t="s">
        <v>236</v>
      </c>
      <c r="C59339" s="84" t="s">
        <v>236</v>
      </c>
    </row>
    <row r="59340" spans="1:3" x14ac:dyDescent="0.25">
      <c r="A59340" s="80">
        <v>1152450</v>
      </c>
      <c r="B59340" s="104" t="s">
        <v>236</v>
      </c>
      <c r="C59340" s="84" t="s">
        <v>236</v>
      </c>
    </row>
    <row r="59341" spans="1:3" x14ac:dyDescent="0.25">
      <c r="A59341" s="80">
        <v>1152451</v>
      </c>
      <c r="B59341" s="104" t="s">
        <v>236</v>
      </c>
      <c r="C59341" s="84" t="s">
        <v>236</v>
      </c>
    </row>
    <row r="59342" spans="1:3" x14ac:dyDescent="0.25">
      <c r="A59342" s="80">
        <v>1152452</v>
      </c>
      <c r="B59342" s="104" t="s">
        <v>236</v>
      </c>
      <c r="C59342" s="84" t="s">
        <v>236</v>
      </c>
    </row>
    <row r="59343" spans="1:3" x14ac:dyDescent="0.25">
      <c r="A59343" s="80">
        <v>1152453</v>
      </c>
      <c r="B59343" s="104" t="s">
        <v>236</v>
      </c>
      <c r="C59343" s="84" t="s">
        <v>236</v>
      </c>
    </row>
    <row r="59344" spans="1:3" x14ac:dyDescent="0.25">
      <c r="A59344" s="80">
        <v>1152454</v>
      </c>
      <c r="B59344" s="104" t="s">
        <v>236</v>
      </c>
      <c r="C59344" s="84" t="s">
        <v>236</v>
      </c>
    </row>
    <row r="59345" spans="1:3" x14ac:dyDescent="0.25">
      <c r="A59345" s="80">
        <v>1152455</v>
      </c>
      <c r="B59345" s="104" t="s">
        <v>236</v>
      </c>
      <c r="C59345" s="84" t="s">
        <v>236</v>
      </c>
    </row>
    <row r="59346" spans="1:3" x14ac:dyDescent="0.25">
      <c r="A59346" s="80">
        <v>1152456</v>
      </c>
      <c r="B59346" s="104" t="s">
        <v>236</v>
      </c>
      <c r="C59346" s="84" t="s">
        <v>236</v>
      </c>
    </row>
    <row r="59347" spans="1:3" x14ac:dyDescent="0.25">
      <c r="A59347" s="80">
        <v>1152457</v>
      </c>
      <c r="B59347" s="104" t="s">
        <v>236</v>
      </c>
      <c r="C59347" s="84" t="s">
        <v>236</v>
      </c>
    </row>
    <row r="59348" spans="1:3" x14ac:dyDescent="0.25">
      <c r="A59348" s="80">
        <v>1152458</v>
      </c>
      <c r="B59348" s="104" t="s">
        <v>236</v>
      </c>
      <c r="C59348" s="84" t="s">
        <v>236</v>
      </c>
    </row>
    <row r="59349" spans="1:3" x14ac:dyDescent="0.25">
      <c r="A59349" s="80">
        <v>1152459</v>
      </c>
      <c r="B59349" s="104" t="s">
        <v>236</v>
      </c>
      <c r="C59349" s="84" t="s">
        <v>236</v>
      </c>
    </row>
    <row r="59350" spans="1:3" x14ac:dyDescent="0.25">
      <c r="A59350" s="80">
        <v>1152460</v>
      </c>
      <c r="B59350" s="104" t="s">
        <v>236</v>
      </c>
      <c r="C59350" s="84" t="s">
        <v>236</v>
      </c>
    </row>
    <row r="59351" spans="1:3" x14ac:dyDescent="0.25">
      <c r="A59351" s="80">
        <v>1152461</v>
      </c>
      <c r="B59351" s="104" t="s">
        <v>236</v>
      </c>
      <c r="C59351" s="84" t="s">
        <v>236</v>
      </c>
    </row>
    <row r="59352" spans="1:3" x14ac:dyDescent="0.25">
      <c r="A59352" s="80">
        <v>1152462</v>
      </c>
      <c r="B59352" s="104" t="s">
        <v>236</v>
      </c>
      <c r="C59352" s="84" t="s">
        <v>236</v>
      </c>
    </row>
    <row r="59353" spans="1:3" x14ac:dyDescent="0.25">
      <c r="A59353" s="80">
        <v>1152463</v>
      </c>
      <c r="B59353" s="104" t="s">
        <v>236</v>
      </c>
      <c r="C59353" s="84" t="s">
        <v>236</v>
      </c>
    </row>
    <row r="59354" spans="1:3" x14ac:dyDescent="0.25">
      <c r="A59354" s="80">
        <v>1152464</v>
      </c>
      <c r="B59354" s="104" t="s">
        <v>236</v>
      </c>
      <c r="C59354" s="84" t="s">
        <v>236</v>
      </c>
    </row>
    <row r="59355" spans="1:3" x14ac:dyDescent="0.25">
      <c r="A59355" s="80">
        <v>1152465</v>
      </c>
      <c r="B59355" s="104" t="s">
        <v>236</v>
      </c>
      <c r="C59355" s="84" t="s">
        <v>236</v>
      </c>
    </row>
    <row r="59356" spans="1:3" x14ac:dyDescent="0.25">
      <c r="A59356" s="80">
        <v>1152466</v>
      </c>
      <c r="B59356" s="104" t="s">
        <v>236</v>
      </c>
      <c r="C59356" s="84" t="s">
        <v>236</v>
      </c>
    </row>
    <row r="59357" spans="1:3" x14ac:dyDescent="0.25">
      <c r="A59357" s="80">
        <v>1152467</v>
      </c>
      <c r="B59357" s="104" t="s">
        <v>236</v>
      </c>
      <c r="C59357" s="84" t="s">
        <v>236</v>
      </c>
    </row>
    <row r="59358" spans="1:3" x14ac:dyDescent="0.25">
      <c r="A59358" s="80">
        <v>1152468</v>
      </c>
      <c r="B59358" s="104" t="s">
        <v>236</v>
      </c>
      <c r="C59358" s="84" t="s">
        <v>236</v>
      </c>
    </row>
    <row r="59359" spans="1:3" x14ac:dyDescent="0.25">
      <c r="A59359" s="80">
        <v>1152469</v>
      </c>
      <c r="B59359" s="104" t="s">
        <v>236</v>
      </c>
      <c r="C59359" s="84" t="s">
        <v>236</v>
      </c>
    </row>
    <row r="59360" spans="1:3" x14ac:dyDescent="0.25">
      <c r="A59360" s="80">
        <v>1152470</v>
      </c>
      <c r="B59360" s="104" t="s">
        <v>236</v>
      </c>
      <c r="C59360" s="84" t="s">
        <v>236</v>
      </c>
    </row>
    <row r="59361" spans="1:3" x14ac:dyDescent="0.25">
      <c r="A59361" s="80">
        <v>1152471</v>
      </c>
      <c r="B59361" s="104" t="s">
        <v>236</v>
      </c>
      <c r="C59361" s="84" t="s">
        <v>236</v>
      </c>
    </row>
    <row r="59362" spans="1:3" x14ac:dyDescent="0.25">
      <c r="A59362" s="80">
        <v>1152472</v>
      </c>
      <c r="B59362" s="104" t="s">
        <v>236</v>
      </c>
      <c r="C59362" s="84" t="s">
        <v>236</v>
      </c>
    </row>
    <row r="59363" spans="1:3" x14ac:dyDescent="0.25">
      <c r="A59363" s="80">
        <v>1152473</v>
      </c>
      <c r="B59363" s="104" t="s">
        <v>236</v>
      </c>
      <c r="C59363" s="84" t="s">
        <v>236</v>
      </c>
    </row>
    <row r="59364" spans="1:3" x14ac:dyDescent="0.25">
      <c r="A59364" s="80">
        <v>1152474</v>
      </c>
      <c r="B59364" s="104" t="s">
        <v>236</v>
      </c>
      <c r="C59364" s="84" t="s">
        <v>236</v>
      </c>
    </row>
    <row r="59365" spans="1:3" x14ac:dyDescent="0.25">
      <c r="A59365" s="80">
        <v>1152475</v>
      </c>
      <c r="B59365" s="104" t="s">
        <v>236</v>
      </c>
      <c r="C59365" s="84" t="s">
        <v>236</v>
      </c>
    </row>
    <row r="59366" spans="1:3" x14ac:dyDescent="0.25">
      <c r="A59366" s="80">
        <v>1152476</v>
      </c>
      <c r="B59366" s="104" t="s">
        <v>236</v>
      </c>
      <c r="C59366" s="84" t="s">
        <v>236</v>
      </c>
    </row>
    <row r="59367" spans="1:3" x14ac:dyDescent="0.25">
      <c r="A59367" s="80">
        <v>1152477</v>
      </c>
      <c r="B59367" s="104" t="s">
        <v>236</v>
      </c>
      <c r="C59367" s="84" t="s">
        <v>236</v>
      </c>
    </row>
    <row r="59368" spans="1:3" x14ac:dyDescent="0.25">
      <c r="A59368" s="80">
        <v>1152478</v>
      </c>
      <c r="B59368" s="104" t="s">
        <v>236</v>
      </c>
      <c r="C59368" s="84" t="s">
        <v>236</v>
      </c>
    </row>
    <row r="59369" spans="1:3" x14ac:dyDescent="0.25">
      <c r="A59369" s="80">
        <v>1152479</v>
      </c>
      <c r="B59369" s="104" t="s">
        <v>236</v>
      </c>
      <c r="C59369" s="84" t="s">
        <v>236</v>
      </c>
    </row>
    <row r="59370" spans="1:3" x14ac:dyDescent="0.25">
      <c r="A59370" s="80">
        <v>1152480</v>
      </c>
      <c r="B59370" s="104" t="s">
        <v>236</v>
      </c>
      <c r="C59370" s="84" t="s">
        <v>236</v>
      </c>
    </row>
    <row r="59371" spans="1:3" x14ac:dyDescent="0.25">
      <c r="A59371" s="80">
        <v>1152481</v>
      </c>
      <c r="B59371" s="104" t="s">
        <v>236</v>
      </c>
      <c r="C59371" s="84" t="s">
        <v>236</v>
      </c>
    </row>
    <row r="59372" spans="1:3" x14ac:dyDescent="0.25">
      <c r="A59372" s="80">
        <v>1152482</v>
      </c>
      <c r="B59372" s="104" t="s">
        <v>236</v>
      </c>
      <c r="C59372" s="84" t="s">
        <v>236</v>
      </c>
    </row>
    <row r="59373" spans="1:3" x14ac:dyDescent="0.25">
      <c r="A59373" s="80">
        <v>1152483</v>
      </c>
      <c r="B59373" s="104" t="s">
        <v>236</v>
      </c>
      <c r="C59373" s="84" t="s">
        <v>236</v>
      </c>
    </row>
    <row r="59374" spans="1:3" x14ac:dyDescent="0.25">
      <c r="A59374" s="80">
        <v>1152484</v>
      </c>
      <c r="B59374" s="104" t="s">
        <v>236</v>
      </c>
      <c r="C59374" s="84" t="s">
        <v>236</v>
      </c>
    </row>
    <row r="59375" spans="1:3" x14ac:dyDescent="0.25">
      <c r="A59375" s="80">
        <v>1152485</v>
      </c>
      <c r="B59375" s="104" t="s">
        <v>236</v>
      </c>
      <c r="C59375" s="84" t="s">
        <v>236</v>
      </c>
    </row>
    <row r="59376" spans="1:3" x14ac:dyDescent="0.25">
      <c r="A59376" s="80">
        <v>1152486</v>
      </c>
      <c r="B59376" s="104" t="s">
        <v>236</v>
      </c>
      <c r="C59376" s="84" t="s">
        <v>236</v>
      </c>
    </row>
    <row r="59377" spans="1:3" x14ac:dyDescent="0.25">
      <c r="A59377" s="80">
        <v>1152487</v>
      </c>
      <c r="B59377" s="104" t="s">
        <v>236</v>
      </c>
      <c r="C59377" s="84" t="s">
        <v>236</v>
      </c>
    </row>
    <row r="59378" spans="1:3" x14ac:dyDescent="0.25">
      <c r="A59378" s="80">
        <v>1152488</v>
      </c>
      <c r="B59378" s="104" t="s">
        <v>236</v>
      </c>
      <c r="C59378" s="84" t="s">
        <v>236</v>
      </c>
    </row>
    <row r="59379" spans="1:3" x14ac:dyDescent="0.25">
      <c r="A59379" s="80">
        <v>1152489</v>
      </c>
      <c r="B59379" s="104" t="s">
        <v>236</v>
      </c>
      <c r="C59379" s="84" t="s">
        <v>236</v>
      </c>
    </row>
    <row r="59380" spans="1:3" x14ac:dyDescent="0.25">
      <c r="A59380" s="80">
        <v>1152490</v>
      </c>
      <c r="B59380" s="104" t="s">
        <v>236</v>
      </c>
      <c r="C59380" s="84" t="s">
        <v>236</v>
      </c>
    </row>
    <row r="59381" spans="1:3" x14ac:dyDescent="0.25">
      <c r="A59381" s="80">
        <v>1152491</v>
      </c>
      <c r="B59381" s="104" t="s">
        <v>236</v>
      </c>
      <c r="C59381" s="84" t="s">
        <v>236</v>
      </c>
    </row>
    <row r="59382" spans="1:3" x14ac:dyDescent="0.25">
      <c r="A59382" s="80">
        <v>1152492</v>
      </c>
      <c r="B59382" s="104" t="s">
        <v>236</v>
      </c>
      <c r="C59382" s="84" t="s">
        <v>236</v>
      </c>
    </row>
    <row r="59383" spans="1:3" x14ac:dyDescent="0.25">
      <c r="A59383" s="80">
        <v>1152493</v>
      </c>
      <c r="B59383" s="104" t="s">
        <v>236</v>
      </c>
      <c r="C59383" s="84" t="s">
        <v>236</v>
      </c>
    </row>
    <row r="59384" spans="1:3" x14ac:dyDescent="0.25">
      <c r="A59384" s="80">
        <v>1152494</v>
      </c>
      <c r="B59384" s="104" t="s">
        <v>236</v>
      </c>
      <c r="C59384" s="84" t="s">
        <v>236</v>
      </c>
    </row>
    <row r="59385" spans="1:3" x14ac:dyDescent="0.25">
      <c r="A59385" s="80">
        <v>1152495</v>
      </c>
      <c r="B59385" s="104" t="s">
        <v>236</v>
      </c>
      <c r="C59385" s="84" t="s">
        <v>236</v>
      </c>
    </row>
    <row r="59386" spans="1:3" x14ac:dyDescent="0.25">
      <c r="A59386" s="80">
        <v>1152496</v>
      </c>
      <c r="B59386" s="104" t="s">
        <v>236</v>
      </c>
      <c r="C59386" s="84" t="s">
        <v>236</v>
      </c>
    </row>
    <row r="59387" spans="1:3" x14ac:dyDescent="0.25">
      <c r="A59387" s="80">
        <v>1152497</v>
      </c>
      <c r="B59387" s="104" t="s">
        <v>236</v>
      </c>
      <c r="C59387" s="84" t="s">
        <v>236</v>
      </c>
    </row>
    <row r="59388" spans="1:3" x14ac:dyDescent="0.25">
      <c r="A59388" s="80">
        <v>1152498</v>
      </c>
      <c r="B59388" s="104" t="s">
        <v>236</v>
      </c>
      <c r="C59388" s="84" t="s">
        <v>236</v>
      </c>
    </row>
    <row r="59389" spans="1:3" x14ac:dyDescent="0.25">
      <c r="A59389" s="80">
        <v>1152499</v>
      </c>
      <c r="B59389" s="104" t="s">
        <v>236</v>
      </c>
      <c r="C59389" s="84" t="s">
        <v>236</v>
      </c>
    </row>
    <row r="59390" spans="1:3" x14ac:dyDescent="0.25">
      <c r="A59390" s="80">
        <v>1152500</v>
      </c>
      <c r="B59390" s="104" t="s">
        <v>236</v>
      </c>
      <c r="C59390" s="84" t="s">
        <v>236</v>
      </c>
    </row>
    <row r="59391" spans="1:3" x14ac:dyDescent="0.25">
      <c r="A59391" s="80">
        <v>1152501</v>
      </c>
      <c r="B59391" s="104" t="s">
        <v>236</v>
      </c>
      <c r="C59391" s="84" t="s">
        <v>236</v>
      </c>
    </row>
    <row r="59392" spans="1:3" x14ac:dyDescent="0.25">
      <c r="A59392" s="80">
        <v>1152502</v>
      </c>
      <c r="B59392" s="104" t="s">
        <v>236</v>
      </c>
      <c r="C59392" s="84" t="s">
        <v>236</v>
      </c>
    </row>
    <row r="59393" spans="1:3" x14ac:dyDescent="0.25">
      <c r="A59393" s="80">
        <v>1152503</v>
      </c>
      <c r="B59393" s="104" t="s">
        <v>236</v>
      </c>
      <c r="C59393" s="84" t="s">
        <v>236</v>
      </c>
    </row>
    <row r="59394" spans="1:3" x14ac:dyDescent="0.25">
      <c r="A59394" s="80">
        <v>1152504</v>
      </c>
      <c r="B59394" s="104" t="s">
        <v>236</v>
      </c>
      <c r="C59394" s="84" t="s">
        <v>236</v>
      </c>
    </row>
    <row r="59395" spans="1:3" x14ac:dyDescent="0.25">
      <c r="A59395" s="80">
        <v>1152505</v>
      </c>
      <c r="B59395" s="104" t="s">
        <v>236</v>
      </c>
      <c r="C59395" s="84" t="s">
        <v>236</v>
      </c>
    </row>
    <row r="59396" spans="1:3" x14ac:dyDescent="0.25">
      <c r="A59396" s="80">
        <v>1152506</v>
      </c>
      <c r="B59396" s="104" t="s">
        <v>236</v>
      </c>
      <c r="C59396" s="84" t="s">
        <v>236</v>
      </c>
    </row>
    <row r="59397" spans="1:3" x14ac:dyDescent="0.25">
      <c r="A59397" s="80">
        <v>1152507</v>
      </c>
      <c r="B59397" s="104" t="s">
        <v>236</v>
      </c>
      <c r="C59397" s="84" t="s">
        <v>236</v>
      </c>
    </row>
    <row r="59398" spans="1:3" x14ac:dyDescent="0.25">
      <c r="A59398" s="80">
        <v>1152508</v>
      </c>
      <c r="B59398" s="104" t="s">
        <v>236</v>
      </c>
      <c r="C59398" s="84" t="s">
        <v>236</v>
      </c>
    </row>
    <row r="59399" spans="1:3" x14ac:dyDescent="0.25">
      <c r="A59399" s="80">
        <v>1152509</v>
      </c>
      <c r="B59399" s="104" t="s">
        <v>236</v>
      </c>
      <c r="C59399" s="84" t="s">
        <v>236</v>
      </c>
    </row>
    <row r="59400" spans="1:3" x14ac:dyDescent="0.25">
      <c r="A59400" s="80">
        <v>1152510</v>
      </c>
      <c r="B59400" s="104" t="s">
        <v>236</v>
      </c>
      <c r="C59400" s="84" t="s">
        <v>236</v>
      </c>
    </row>
    <row r="59401" spans="1:3" x14ac:dyDescent="0.25">
      <c r="A59401" s="80">
        <v>1152511</v>
      </c>
      <c r="B59401" s="104" t="s">
        <v>236</v>
      </c>
      <c r="C59401" s="84" t="s">
        <v>236</v>
      </c>
    </row>
    <row r="59402" spans="1:3" x14ac:dyDescent="0.25">
      <c r="A59402" s="80">
        <v>1152512</v>
      </c>
      <c r="B59402" s="104" t="s">
        <v>236</v>
      </c>
      <c r="C59402" s="84" t="s">
        <v>236</v>
      </c>
    </row>
    <row r="59403" spans="1:3" x14ac:dyDescent="0.25">
      <c r="A59403" s="80">
        <v>1152513</v>
      </c>
      <c r="B59403" s="104" t="s">
        <v>236</v>
      </c>
      <c r="C59403" s="84" t="s">
        <v>236</v>
      </c>
    </row>
    <row r="59404" spans="1:3" x14ac:dyDescent="0.25">
      <c r="A59404" s="80">
        <v>1152514</v>
      </c>
      <c r="B59404" s="104" t="s">
        <v>236</v>
      </c>
      <c r="C59404" s="84" t="s">
        <v>236</v>
      </c>
    </row>
    <row r="59405" spans="1:3" x14ac:dyDescent="0.25">
      <c r="A59405" s="80">
        <v>1152515</v>
      </c>
      <c r="B59405" s="104" t="s">
        <v>236</v>
      </c>
      <c r="C59405" s="84" t="s">
        <v>236</v>
      </c>
    </row>
    <row r="59406" spans="1:3" x14ac:dyDescent="0.25">
      <c r="A59406" s="80">
        <v>1152516</v>
      </c>
      <c r="B59406" s="104" t="s">
        <v>236</v>
      </c>
      <c r="C59406" s="84" t="s">
        <v>236</v>
      </c>
    </row>
    <row r="59407" spans="1:3" x14ac:dyDescent="0.25">
      <c r="A59407" s="80">
        <v>1152517</v>
      </c>
      <c r="B59407" s="104" t="s">
        <v>236</v>
      </c>
      <c r="C59407" s="84" t="s">
        <v>236</v>
      </c>
    </row>
    <row r="59408" spans="1:3" x14ac:dyDescent="0.25">
      <c r="A59408" s="80">
        <v>1152518</v>
      </c>
      <c r="B59408" s="104" t="s">
        <v>236</v>
      </c>
      <c r="C59408" s="84" t="s">
        <v>236</v>
      </c>
    </row>
    <row r="59409" spans="1:3" x14ac:dyDescent="0.25">
      <c r="A59409" s="80">
        <v>1152519</v>
      </c>
      <c r="B59409" s="104" t="s">
        <v>236</v>
      </c>
      <c r="C59409" s="84" t="s">
        <v>236</v>
      </c>
    </row>
    <row r="59410" spans="1:3" x14ac:dyDescent="0.25">
      <c r="A59410" s="80">
        <v>1152520</v>
      </c>
      <c r="B59410" s="104" t="s">
        <v>236</v>
      </c>
      <c r="C59410" s="84" t="s">
        <v>236</v>
      </c>
    </row>
    <row r="59411" spans="1:3" x14ac:dyDescent="0.25">
      <c r="A59411" s="80">
        <v>1152521</v>
      </c>
      <c r="B59411" s="104" t="s">
        <v>236</v>
      </c>
      <c r="C59411" s="84" t="s">
        <v>236</v>
      </c>
    </row>
    <row r="59412" spans="1:3" x14ac:dyDescent="0.25">
      <c r="A59412" s="80">
        <v>1152522</v>
      </c>
      <c r="B59412" s="104" t="s">
        <v>236</v>
      </c>
      <c r="C59412" s="84" t="s">
        <v>236</v>
      </c>
    </row>
    <row r="59413" spans="1:3" x14ac:dyDescent="0.25">
      <c r="A59413" s="80">
        <v>1152523</v>
      </c>
      <c r="B59413" s="104" t="s">
        <v>236</v>
      </c>
      <c r="C59413" s="84" t="s">
        <v>236</v>
      </c>
    </row>
    <row r="59414" spans="1:3" x14ac:dyDescent="0.25">
      <c r="A59414" s="80">
        <v>1152524</v>
      </c>
      <c r="B59414" s="104" t="s">
        <v>236</v>
      </c>
      <c r="C59414" s="84" t="s">
        <v>236</v>
      </c>
    </row>
    <row r="59415" spans="1:3" x14ac:dyDescent="0.25">
      <c r="A59415" s="80">
        <v>1152525</v>
      </c>
      <c r="B59415" s="104" t="s">
        <v>236</v>
      </c>
      <c r="C59415" s="84" t="s">
        <v>236</v>
      </c>
    </row>
    <row r="59416" spans="1:3" x14ac:dyDescent="0.25">
      <c r="A59416" s="80">
        <v>1152526</v>
      </c>
      <c r="B59416" s="104" t="s">
        <v>236</v>
      </c>
      <c r="C59416" s="84" t="s">
        <v>236</v>
      </c>
    </row>
    <row r="59417" spans="1:3" x14ac:dyDescent="0.25">
      <c r="A59417" s="80">
        <v>1152527</v>
      </c>
      <c r="B59417" s="104" t="s">
        <v>236</v>
      </c>
      <c r="C59417" s="84" t="s">
        <v>236</v>
      </c>
    </row>
    <row r="59418" spans="1:3" x14ac:dyDescent="0.25">
      <c r="A59418" s="80">
        <v>1152528</v>
      </c>
      <c r="B59418" s="104" t="s">
        <v>236</v>
      </c>
      <c r="C59418" s="84" t="s">
        <v>236</v>
      </c>
    </row>
    <row r="59419" spans="1:3" x14ac:dyDescent="0.25">
      <c r="A59419" s="80">
        <v>1152529</v>
      </c>
      <c r="B59419" s="104" t="s">
        <v>236</v>
      </c>
      <c r="C59419" s="84" t="s">
        <v>236</v>
      </c>
    </row>
    <row r="59420" spans="1:3" x14ac:dyDescent="0.25">
      <c r="A59420" s="80">
        <v>1152530</v>
      </c>
      <c r="B59420" s="104" t="s">
        <v>236</v>
      </c>
      <c r="C59420" s="84" t="s">
        <v>236</v>
      </c>
    </row>
    <row r="59421" spans="1:3" x14ac:dyDescent="0.25">
      <c r="A59421" s="80">
        <v>1152531</v>
      </c>
      <c r="B59421" s="104" t="s">
        <v>236</v>
      </c>
      <c r="C59421" s="84" t="s">
        <v>236</v>
      </c>
    </row>
    <row r="59422" spans="1:3" x14ac:dyDescent="0.25">
      <c r="A59422" s="80">
        <v>1152532</v>
      </c>
      <c r="B59422" s="104" t="s">
        <v>236</v>
      </c>
      <c r="C59422" s="84" t="s">
        <v>236</v>
      </c>
    </row>
    <row r="59423" spans="1:3" x14ac:dyDescent="0.25">
      <c r="A59423" s="80">
        <v>1152533</v>
      </c>
      <c r="B59423" s="104" t="s">
        <v>236</v>
      </c>
      <c r="C59423" s="84" t="s">
        <v>236</v>
      </c>
    </row>
    <row r="59424" spans="1:3" x14ac:dyDescent="0.25">
      <c r="A59424" s="80">
        <v>1152534</v>
      </c>
      <c r="B59424" s="104" t="s">
        <v>236</v>
      </c>
      <c r="C59424" s="84" t="s">
        <v>236</v>
      </c>
    </row>
    <row r="59425" spans="1:3" x14ac:dyDescent="0.25">
      <c r="A59425" s="80">
        <v>1152535</v>
      </c>
      <c r="B59425" s="104" t="s">
        <v>236</v>
      </c>
      <c r="C59425" s="84" t="s">
        <v>236</v>
      </c>
    </row>
    <row r="59426" spans="1:3" x14ac:dyDescent="0.25">
      <c r="A59426" s="80">
        <v>1152536</v>
      </c>
      <c r="B59426" s="104" t="s">
        <v>236</v>
      </c>
      <c r="C59426" s="84" t="s">
        <v>236</v>
      </c>
    </row>
    <row r="59427" spans="1:3" x14ac:dyDescent="0.25">
      <c r="A59427" s="80">
        <v>1152537</v>
      </c>
      <c r="B59427" s="104" t="s">
        <v>236</v>
      </c>
      <c r="C59427" s="84" t="s">
        <v>236</v>
      </c>
    </row>
    <row r="59428" spans="1:3" x14ac:dyDescent="0.25">
      <c r="A59428" s="80">
        <v>1152538</v>
      </c>
      <c r="B59428" s="104" t="s">
        <v>236</v>
      </c>
      <c r="C59428" s="84" t="s">
        <v>236</v>
      </c>
    </row>
    <row r="59429" spans="1:3" x14ac:dyDescent="0.25">
      <c r="A59429" s="80">
        <v>1152539</v>
      </c>
      <c r="B59429" s="104" t="s">
        <v>236</v>
      </c>
      <c r="C59429" s="84" t="s">
        <v>236</v>
      </c>
    </row>
    <row r="59430" spans="1:3" x14ac:dyDescent="0.25">
      <c r="A59430" s="80">
        <v>1152540</v>
      </c>
      <c r="B59430" s="104" t="s">
        <v>236</v>
      </c>
      <c r="C59430" s="84" t="s">
        <v>236</v>
      </c>
    </row>
    <row r="59431" spans="1:3" x14ac:dyDescent="0.25">
      <c r="A59431" s="80">
        <v>1152541</v>
      </c>
      <c r="B59431" s="104" t="s">
        <v>236</v>
      </c>
      <c r="C59431" s="84" t="s">
        <v>236</v>
      </c>
    </row>
    <row r="59432" spans="1:3" x14ac:dyDescent="0.25">
      <c r="A59432" s="80">
        <v>1152542</v>
      </c>
      <c r="B59432" s="104" t="s">
        <v>236</v>
      </c>
      <c r="C59432" s="84" t="s">
        <v>236</v>
      </c>
    </row>
    <row r="59433" spans="1:3" x14ac:dyDescent="0.25">
      <c r="A59433" s="80">
        <v>1152543</v>
      </c>
      <c r="B59433" s="104" t="s">
        <v>236</v>
      </c>
      <c r="C59433" s="84" t="s">
        <v>236</v>
      </c>
    </row>
    <row r="59434" spans="1:3" x14ac:dyDescent="0.25">
      <c r="A59434" s="80">
        <v>1152544</v>
      </c>
      <c r="B59434" s="104" t="s">
        <v>236</v>
      </c>
      <c r="C59434" s="84" t="s">
        <v>236</v>
      </c>
    </row>
    <row r="59435" spans="1:3" x14ac:dyDescent="0.25">
      <c r="A59435" s="80">
        <v>1152545</v>
      </c>
      <c r="B59435" s="104" t="s">
        <v>236</v>
      </c>
      <c r="C59435" s="84" t="s">
        <v>236</v>
      </c>
    </row>
    <row r="59436" spans="1:3" x14ac:dyDescent="0.25">
      <c r="A59436" s="80">
        <v>1152546</v>
      </c>
      <c r="B59436" s="104" t="s">
        <v>236</v>
      </c>
      <c r="C59436" s="84" t="s">
        <v>236</v>
      </c>
    </row>
    <row r="59437" spans="1:3" x14ac:dyDescent="0.25">
      <c r="A59437" s="80">
        <v>1152547</v>
      </c>
      <c r="B59437" s="104" t="s">
        <v>236</v>
      </c>
      <c r="C59437" s="84" t="s">
        <v>236</v>
      </c>
    </row>
    <row r="59438" spans="1:3" x14ac:dyDescent="0.25">
      <c r="A59438" s="80">
        <v>1152548</v>
      </c>
      <c r="B59438" s="104" t="s">
        <v>236</v>
      </c>
      <c r="C59438" s="84" t="s">
        <v>236</v>
      </c>
    </row>
    <row r="59439" spans="1:3" x14ac:dyDescent="0.25">
      <c r="A59439" s="80">
        <v>1152549</v>
      </c>
      <c r="B59439" s="104" t="s">
        <v>236</v>
      </c>
      <c r="C59439" s="84" t="s">
        <v>236</v>
      </c>
    </row>
    <row r="59440" spans="1:3" x14ac:dyDescent="0.25">
      <c r="A59440" s="80">
        <v>1152550</v>
      </c>
      <c r="B59440" s="104" t="s">
        <v>236</v>
      </c>
      <c r="C59440" s="84" t="s">
        <v>236</v>
      </c>
    </row>
    <row r="59441" spans="1:3" x14ac:dyDescent="0.25">
      <c r="A59441" s="80">
        <v>1152551</v>
      </c>
      <c r="B59441" s="104" t="s">
        <v>236</v>
      </c>
      <c r="C59441" s="84" t="s">
        <v>236</v>
      </c>
    </row>
    <row r="59442" spans="1:3" x14ac:dyDescent="0.25">
      <c r="A59442" s="80">
        <v>1152552</v>
      </c>
      <c r="B59442" s="104" t="s">
        <v>236</v>
      </c>
      <c r="C59442" s="84" t="s">
        <v>236</v>
      </c>
    </row>
    <row r="59443" spans="1:3" x14ac:dyDescent="0.25">
      <c r="A59443" s="80">
        <v>1152553</v>
      </c>
      <c r="B59443" s="104" t="s">
        <v>236</v>
      </c>
      <c r="C59443" s="84" t="s">
        <v>236</v>
      </c>
    </row>
    <row r="59444" spans="1:3" x14ac:dyDescent="0.25">
      <c r="A59444" s="80">
        <v>1152554</v>
      </c>
      <c r="B59444" s="104" t="s">
        <v>236</v>
      </c>
      <c r="C59444" s="84" t="s">
        <v>236</v>
      </c>
    </row>
    <row r="59445" spans="1:3" x14ac:dyDescent="0.25">
      <c r="A59445" s="80">
        <v>1152555</v>
      </c>
      <c r="B59445" s="104" t="s">
        <v>236</v>
      </c>
      <c r="C59445" s="84" t="s">
        <v>236</v>
      </c>
    </row>
    <row r="59446" spans="1:3" x14ac:dyDescent="0.25">
      <c r="A59446" s="80">
        <v>1152556</v>
      </c>
      <c r="B59446" s="104" t="s">
        <v>236</v>
      </c>
      <c r="C59446" s="84" t="s">
        <v>236</v>
      </c>
    </row>
    <row r="59447" spans="1:3" x14ac:dyDescent="0.25">
      <c r="A59447" s="80">
        <v>1152557</v>
      </c>
      <c r="B59447" s="104" t="s">
        <v>236</v>
      </c>
      <c r="C59447" s="84" t="s">
        <v>236</v>
      </c>
    </row>
    <row r="59448" spans="1:3" x14ac:dyDescent="0.25">
      <c r="A59448" s="80">
        <v>1152558</v>
      </c>
      <c r="B59448" s="104" t="s">
        <v>236</v>
      </c>
      <c r="C59448" s="84" t="s">
        <v>236</v>
      </c>
    </row>
    <row r="59449" spans="1:3" x14ac:dyDescent="0.25">
      <c r="A59449" s="80">
        <v>1152559</v>
      </c>
      <c r="B59449" s="104" t="s">
        <v>236</v>
      </c>
      <c r="C59449" s="84" t="s">
        <v>236</v>
      </c>
    </row>
    <row r="59450" spans="1:3" x14ac:dyDescent="0.25">
      <c r="A59450" s="80">
        <v>1152560</v>
      </c>
      <c r="B59450" s="104" t="s">
        <v>236</v>
      </c>
      <c r="C59450" s="84" t="s">
        <v>236</v>
      </c>
    </row>
    <row r="59451" spans="1:3" x14ac:dyDescent="0.25">
      <c r="A59451" s="80">
        <v>1152561</v>
      </c>
      <c r="B59451" s="104" t="s">
        <v>236</v>
      </c>
      <c r="C59451" s="84" t="s">
        <v>236</v>
      </c>
    </row>
    <row r="59452" spans="1:3" x14ac:dyDescent="0.25">
      <c r="A59452" s="80">
        <v>1152562</v>
      </c>
      <c r="B59452" s="104" t="s">
        <v>236</v>
      </c>
      <c r="C59452" s="84" t="s">
        <v>236</v>
      </c>
    </row>
    <row r="59453" spans="1:3" x14ac:dyDescent="0.25">
      <c r="A59453" s="80">
        <v>1152563</v>
      </c>
      <c r="B59453" s="104" t="s">
        <v>236</v>
      </c>
      <c r="C59453" s="84" t="s">
        <v>236</v>
      </c>
    </row>
    <row r="59454" spans="1:3" x14ac:dyDescent="0.25">
      <c r="A59454" s="80">
        <v>1152564</v>
      </c>
      <c r="B59454" s="104" t="s">
        <v>236</v>
      </c>
      <c r="C59454" s="84" t="s">
        <v>236</v>
      </c>
    </row>
    <row r="59455" spans="1:3" x14ac:dyDescent="0.25">
      <c r="A59455" s="80">
        <v>1152565</v>
      </c>
      <c r="B59455" s="104" t="s">
        <v>236</v>
      </c>
      <c r="C59455" s="84" t="s">
        <v>236</v>
      </c>
    </row>
    <row r="59456" spans="1:3" x14ac:dyDescent="0.25">
      <c r="A59456" s="80">
        <v>1152566</v>
      </c>
      <c r="B59456" s="104" t="s">
        <v>236</v>
      </c>
      <c r="C59456" s="84" t="s">
        <v>236</v>
      </c>
    </row>
    <row r="59457" spans="1:3" x14ac:dyDescent="0.25">
      <c r="A59457" s="80">
        <v>1152567</v>
      </c>
      <c r="B59457" s="104" t="s">
        <v>236</v>
      </c>
      <c r="C59457" s="84" t="s">
        <v>236</v>
      </c>
    </row>
    <row r="59458" spans="1:3" x14ac:dyDescent="0.25">
      <c r="A59458" s="80">
        <v>1152568</v>
      </c>
      <c r="B59458" s="104" t="s">
        <v>236</v>
      </c>
      <c r="C59458" s="84" t="s">
        <v>236</v>
      </c>
    </row>
    <row r="59459" spans="1:3" x14ac:dyDescent="0.25">
      <c r="A59459" s="80">
        <v>1152569</v>
      </c>
      <c r="B59459" s="104" t="s">
        <v>236</v>
      </c>
      <c r="C59459" s="84" t="s">
        <v>236</v>
      </c>
    </row>
    <row r="59460" spans="1:3" x14ac:dyDescent="0.25">
      <c r="A59460" s="80">
        <v>1152570</v>
      </c>
      <c r="B59460" s="104" t="s">
        <v>236</v>
      </c>
      <c r="C59460" s="84" t="s">
        <v>236</v>
      </c>
    </row>
    <row r="59461" spans="1:3" x14ac:dyDescent="0.25">
      <c r="A59461" s="80">
        <v>1152571</v>
      </c>
      <c r="B59461" s="104" t="s">
        <v>236</v>
      </c>
      <c r="C59461" s="84" t="s">
        <v>236</v>
      </c>
    </row>
    <row r="59462" spans="1:3" x14ac:dyDescent="0.25">
      <c r="A59462" s="80">
        <v>1152572</v>
      </c>
      <c r="B59462" s="104" t="s">
        <v>236</v>
      </c>
      <c r="C59462" s="84" t="s">
        <v>236</v>
      </c>
    </row>
    <row r="59463" spans="1:3" x14ac:dyDescent="0.25">
      <c r="A59463" s="80">
        <v>1152573</v>
      </c>
      <c r="B59463" s="104" t="s">
        <v>236</v>
      </c>
      <c r="C59463" s="84" t="s">
        <v>236</v>
      </c>
    </row>
    <row r="59464" spans="1:3" x14ac:dyDescent="0.25">
      <c r="A59464" s="80">
        <v>1152574</v>
      </c>
      <c r="B59464" s="104" t="s">
        <v>236</v>
      </c>
      <c r="C59464" s="84" t="s">
        <v>236</v>
      </c>
    </row>
    <row r="59465" spans="1:3" x14ac:dyDescent="0.25">
      <c r="A59465" s="80">
        <v>1152575</v>
      </c>
      <c r="B59465" s="104" t="s">
        <v>236</v>
      </c>
      <c r="C59465" s="84" t="s">
        <v>236</v>
      </c>
    </row>
    <row r="59466" spans="1:3" x14ac:dyDescent="0.25">
      <c r="A59466" s="80">
        <v>1152576</v>
      </c>
      <c r="B59466" s="104" t="s">
        <v>236</v>
      </c>
      <c r="C59466" s="84" t="s">
        <v>236</v>
      </c>
    </row>
    <row r="59467" spans="1:3" x14ac:dyDescent="0.25">
      <c r="A59467" s="80">
        <v>1152577</v>
      </c>
      <c r="B59467" s="104" t="s">
        <v>236</v>
      </c>
      <c r="C59467" s="84" t="s">
        <v>236</v>
      </c>
    </row>
    <row r="59468" spans="1:3" x14ac:dyDescent="0.25">
      <c r="A59468" s="80">
        <v>1152578</v>
      </c>
      <c r="B59468" s="104" t="s">
        <v>236</v>
      </c>
      <c r="C59468" s="84" t="s">
        <v>236</v>
      </c>
    </row>
    <row r="59469" spans="1:3" x14ac:dyDescent="0.25">
      <c r="A59469" s="80">
        <v>1152579</v>
      </c>
      <c r="B59469" s="104" t="s">
        <v>236</v>
      </c>
      <c r="C59469" s="84" t="s">
        <v>236</v>
      </c>
    </row>
    <row r="59470" spans="1:3" x14ac:dyDescent="0.25">
      <c r="A59470" s="80">
        <v>1152580</v>
      </c>
      <c r="B59470" s="104" t="s">
        <v>236</v>
      </c>
      <c r="C59470" s="84" t="s">
        <v>236</v>
      </c>
    </row>
    <row r="59471" spans="1:3" x14ac:dyDescent="0.25">
      <c r="A59471" s="80">
        <v>1152581</v>
      </c>
      <c r="B59471" s="104" t="s">
        <v>236</v>
      </c>
      <c r="C59471" s="84" t="s">
        <v>236</v>
      </c>
    </row>
    <row r="59472" spans="1:3" x14ac:dyDescent="0.25">
      <c r="A59472" s="80">
        <v>1152582</v>
      </c>
      <c r="B59472" s="104" t="s">
        <v>236</v>
      </c>
      <c r="C59472" s="84" t="s">
        <v>236</v>
      </c>
    </row>
    <row r="59473" spans="1:3" x14ac:dyDescent="0.25">
      <c r="A59473" s="80">
        <v>1152583</v>
      </c>
      <c r="B59473" s="104" t="s">
        <v>236</v>
      </c>
      <c r="C59473" s="84" t="s">
        <v>236</v>
      </c>
    </row>
    <row r="59474" spans="1:3" x14ac:dyDescent="0.25">
      <c r="A59474" s="80">
        <v>1152584</v>
      </c>
      <c r="B59474" s="104" t="s">
        <v>236</v>
      </c>
      <c r="C59474" s="84" t="s">
        <v>236</v>
      </c>
    </row>
    <row r="59475" spans="1:3" x14ac:dyDescent="0.25">
      <c r="A59475" s="80">
        <v>1152585</v>
      </c>
      <c r="B59475" s="104" t="s">
        <v>236</v>
      </c>
      <c r="C59475" s="84" t="s">
        <v>236</v>
      </c>
    </row>
    <row r="59476" spans="1:3" x14ac:dyDescent="0.25">
      <c r="A59476" s="80">
        <v>1152586</v>
      </c>
      <c r="B59476" s="104" t="s">
        <v>236</v>
      </c>
      <c r="C59476" s="84" t="s">
        <v>236</v>
      </c>
    </row>
    <row r="59477" spans="1:3" x14ac:dyDescent="0.25">
      <c r="A59477" s="80">
        <v>1152587</v>
      </c>
      <c r="B59477" s="104" t="s">
        <v>236</v>
      </c>
      <c r="C59477" s="84" t="s">
        <v>236</v>
      </c>
    </row>
    <row r="59478" spans="1:3" x14ac:dyDescent="0.25">
      <c r="A59478" s="80">
        <v>1152588</v>
      </c>
      <c r="B59478" s="104" t="s">
        <v>236</v>
      </c>
      <c r="C59478" s="84" t="s">
        <v>236</v>
      </c>
    </row>
    <row r="59479" spans="1:3" x14ac:dyDescent="0.25">
      <c r="A59479" s="80">
        <v>1152589</v>
      </c>
      <c r="B59479" s="104" t="s">
        <v>236</v>
      </c>
      <c r="C59479" s="84" t="s">
        <v>236</v>
      </c>
    </row>
    <row r="59480" spans="1:3" x14ac:dyDescent="0.25">
      <c r="A59480" s="80">
        <v>1152590</v>
      </c>
      <c r="B59480" s="104" t="s">
        <v>236</v>
      </c>
      <c r="C59480" s="84" t="s">
        <v>236</v>
      </c>
    </row>
    <row r="59481" spans="1:3" x14ac:dyDescent="0.25">
      <c r="A59481" s="80">
        <v>1152591</v>
      </c>
      <c r="B59481" s="104" t="s">
        <v>236</v>
      </c>
      <c r="C59481" s="84" t="s">
        <v>236</v>
      </c>
    </row>
    <row r="59482" spans="1:3" x14ac:dyDescent="0.25">
      <c r="A59482" s="80">
        <v>1152592</v>
      </c>
      <c r="B59482" s="104" t="s">
        <v>236</v>
      </c>
      <c r="C59482" s="84" t="s">
        <v>236</v>
      </c>
    </row>
    <row r="59483" spans="1:3" x14ac:dyDescent="0.25">
      <c r="A59483" s="80">
        <v>1152593</v>
      </c>
      <c r="B59483" s="104" t="s">
        <v>236</v>
      </c>
      <c r="C59483" s="84" t="s">
        <v>236</v>
      </c>
    </row>
    <row r="59484" spans="1:3" x14ac:dyDescent="0.25">
      <c r="A59484" s="80">
        <v>1152594</v>
      </c>
      <c r="B59484" s="104" t="s">
        <v>236</v>
      </c>
      <c r="C59484" s="84" t="s">
        <v>236</v>
      </c>
    </row>
    <row r="59485" spans="1:3" x14ac:dyDescent="0.25">
      <c r="A59485" s="80">
        <v>1152595</v>
      </c>
      <c r="B59485" s="104" t="s">
        <v>236</v>
      </c>
      <c r="C59485" s="84" t="s">
        <v>236</v>
      </c>
    </row>
    <row r="59486" spans="1:3" x14ac:dyDescent="0.25">
      <c r="A59486" s="80">
        <v>1152596</v>
      </c>
      <c r="B59486" s="104" t="s">
        <v>236</v>
      </c>
      <c r="C59486" s="84" t="s">
        <v>236</v>
      </c>
    </row>
    <row r="59487" spans="1:3" x14ac:dyDescent="0.25">
      <c r="A59487" s="80">
        <v>1152597</v>
      </c>
      <c r="B59487" s="104" t="s">
        <v>236</v>
      </c>
      <c r="C59487" s="84" t="s">
        <v>236</v>
      </c>
    </row>
    <row r="59488" spans="1:3" x14ac:dyDescent="0.25">
      <c r="A59488" s="80">
        <v>1152598</v>
      </c>
      <c r="B59488" s="104" t="s">
        <v>236</v>
      </c>
      <c r="C59488" s="84" t="s">
        <v>236</v>
      </c>
    </row>
    <row r="59489" spans="1:3" x14ac:dyDescent="0.25">
      <c r="A59489" s="80">
        <v>1152599</v>
      </c>
      <c r="B59489" s="104" t="s">
        <v>236</v>
      </c>
      <c r="C59489" s="84" t="s">
        <v>236</v>
      </c>
    </row>
    <row r="59490" spans="1:3" x14ac:dyDescent="0.25">
      <c r="A59490" s="80">
        <v>1152600</v>
      </c>
      <c r="B59490" s="104" t="s">
        <v>236</v>
      </c>
      <c r="C59490" s="84" t="s">
        <v>236</v>
      </c>
    </row>
    <row r="59491" spans="1:3" x14ac:dyDescent="0.25">
      <c r="A59491" s="80">
        <v>1152601</v>
      </c>
      <c r="B59491" s="104" t="s">
        <v>236</v>
      </c>
      <c r="C59491" s="84" t="s">
        <v>236</v>
      </c>
    </row>
    <row r="59492" spans="1:3" x14ac:dyDescent="0.25">
      <c r="A59492" s="80">
        <v>1152602</v>
      </c>
      <c r="B59492" s="104" t="s">
        <v>236</v>
      </c>
      <c r="C59492" s="84" t="s">
        <v>236</v>
      </c>
    </row>
    <row r="59493" spans="1:3" x14ac:dyDescent="0.25">
      <c r="A59493" s="80">
        <v>1152603</v>
      </c>
      <c r="B59493" s="104" t="s">
        <v>236</v>
      </c>
      <c r="C59493" s="84" t="s">
        <v>236</v>
      </c>
    </row>
    <row r="59494" spans="1:3" x14ac:dyDescent="0.25">
      <c r="A59494" s="80">
        <v>1152604</v>
      </c>
      <c r="B59494" s="104" t="s">
        <v>236</v>
      </c>
      <c r="C59494" s="84" t="s">
        <v>236</v>
      </c>
    </row>
    <row r="59495" spans="1:3" x14ac:dyDescent="0.25">
      <c r="A59495" s="80">
        <v>1152605</v>
      </c>
      <c r="B59495" s="104" t="s">
        <v>236</v>
      </c>
      <c r="C59495" s="84" t="s">
        <v>236</v>
      </c>
    </row>
    <row r="59496" spans="1:3" x14ac:dyDescent="0.25">
      <c r="A59496" s="80">
        <v>1152606</v>
      </c>
      <c r="B59496" s="104" t="s">
        <v>236</v>
      </c>
      <c r="C59496" s="84" t="s">
        <v>236</v>
      </c>
    </row>
    <row r="59497" spans="1:3" x14ac:dyDescent="0.25">
      <c r="A59497" s="80">
        <v>1152607</v>
      </c>
      <c r="B59497" s="104" t="s">
        <v>236</v>
      </c>
      <c r="C59497" s="84" t="s">
        <v>236</v>
      </c>
    </row>
    <row r="59498" spans="1:3" x14ac:dyDescent="0.25">
      <c r="A59498" s="80">
        <v>1152608</v>
      </c>
      <c r="B59498" s="104" t="s">
        <v>236</v>
      </c>
      <c r="C59498" s="84" t="s">
        <v>236</v>
      </c>
    </row>
    <row r="59499" spans="1:3" x14ac:dyDescent="0.25">
      <c r="A59499" s="80">
        <v>1152609</v>
      </c>
      <c r="B59499" s="104" t="s">
        <v>236</v>
      </c>
      <c r="C59499" s="84" t="s">
        <v>236</v>
      </c>
    </row>
    <row r="59500" spans="1:3" x14ac:dyDescent="0.25">
      <c r="A59500" s="80">
        <v>1152610</v>
      </c>
      <c r="B59500" s="104" t="s">
        <v>236</v>
      </c>
      <c r="C59500" s="84" t="s">
        <v>236</v>
      </c>
    </row>
    <row r="59501" spans="1:3" x14ac:dyDescent="0.25">
      <c r="A59501" s="80">
        <v>1152611</v>
      </c>
      <c r="B59501" s="104" t="s">
        <v>236</v>
      </c>
      <c r="C59501" s="84" t="s">
        <v>236</v>
      </c>
    </row>
    <row r="59502" spans="1:3" x14ac:dyDescent="0.25">
      <c r="A59502" s="80">
        <v>1152612</v>
      </c>
      <c r="B59502" s="104" t="s">
        <v>236</v>
      </c>
      <c r="C59502" s="84" t="s">
        <v>236</v>
      </c>
    </row>
    <row r="59503" spans="1:3" x14ac:dyDescent="0.25">
      <c r="A59503" s="80">
        <v>1152613</v>
      </c>
      <c r="B59503" s="104" t="s">
        <v>236</v>
      </c>
      <c r="C59503" s="84" t="s">
        <v>236</v>
      </c>
    </row>
    <row r="59504" spans="1:3" x14ac:dyDescent="0.25">
      <c r="A59504" s="80">
        <v>1152614</v>
      </c>
      <c r="B59504" s="104" t="s">
        <v>236</v>
      </c>
      <c r="C59504" s="84" t="s">
        <v>236</v>
      </c>
    </row>
    <row r="59505" spans="1:3" x14ac:dyDescent="0.25">
      <c r="A59505" s="80">
        <v>1152615</v>
      </c>
      <c r="B59505" s="104" t="s">
        <v>236</v>
      </c>
      <c r="C59505" s="84" t="s">
        <v>236</v>
      </c>
    </row>
    <row r="59506" spans="1:3" x14ac:dyDescent="0.25">
      <c r="A59506" s="80">
        <v>1152616</v>
      </c>
      <c r="B59506" s="104" t="s">
        <v>236</v>
      </c>
      <c r="C59506" s="84" t="s">
        <v>236</v>
      </c>
    </row>
    <row r="59507" spans="1:3" x14ac:dyDescent="0.25">
      <c r="A59507" s="80">
        <v>1152617</v>
      </c>
      <c r="B59507" s="104" t="s">
        <v>236</v>
      </c>
      <c r="C59507" s="84" t="s">
        <v>236</v>
      </c>
    </row>
    <row r="59508" spans="1:3" x14ac:dyDescent="0.25">
      <c r="A59508" s="80">
        <v>1152618</v>
      </c>
      <c r="B59508" s="104" t="s">
        <v>236</v>
      </c>
      <c r="C59508" s="84" t="s">
        <v>236</v>
      </c>
    </row>
    <row r="59509" spans="1:3" x14ac:dyDescent="0.25">
      <c r="A59509" s="80">
        <v>1152619</v>
      </c>
      <c r="B59509" s="104" t="s">
        <v>236</v>
      </c>
      <c r="C59509" s="84" t="s">
        <v>236</v>
      </c>
    </row>
    <row r="59510" spans="1:3" x14ac:dyDescent="0.25">
      <c r="A59510" s="80">
        <v>1152620</v>
      </c>
      <c r="B59510" s="104" t="s">
        <v>236</v>
      </c>
      <c r="C59510" s="84" t="s">
        <v>236</v>
      </c>
    </row>
    <row r="59511" spans="1:3" x14ac:dyDescent="0.25">
      <c r="A59511" s="80">
        <v>1152621</v>
      </c>
      <c r="B59511" s="104" t="s">
        <v>236</v>
      </c>
      <c r="C59511" s="84" t="s">
        <v>236</v>
      </c>
    </row>
    <row r="59512" spans="1:3" x14ac:dyDescent="0.25">
      <c r="A59512" s="80">
        <v>1152622</v>
      </c>
      <c r="B59512" s="104" t="s">
        <v>236</v>
      </c>
      <c r="C59512" s="84" t="s">
        <v>236</v>
      </c>
    </row>
    <row r="59513" spans="1:3" x14ac:dyDescent="0.25">
      <c r="A59513" s="80">
        <v>1152623</v>
      </c>
      <c r="B59513" s="104" t="s">
        <v>236</v>
      </c>
      <c r="C59513" s="84" t="s">
        <v>236</v>
      </c>
    </row>
    <row r="59514" spans="1:3" x14ac:dyDescent="0.25">
      <c r="A59514" s="80">
        <v>1152624</v>
      </c>
      <c r="B59514" s="104" t="s">
        <v>236</v>
      </c>
      <c r="C59514" s="84" t="s">
        <v>236</v>
      </c>
    </row>
    <row r="59515" spans="1:3" x14ac:dyDescent="0.25">
      <c r="A59515" s="80">
        <v>1152625</v>
      </c>
      <c r="B59515" s="104" t="s">
        <v>236</v>
      </c>
      <c r="C59515" s="84" t="s">
        <v>236</v>
      </c>
    </row>
    <row r="59516" spans="1:3" x14ac:dyDescent="0.25">
      <c r="A59516" s="80">
        <v>1152626</v>
      </c>
      <c r="B59516" s="104" t="s">
        <v>236</v>
      </c>
      <c r="C59516" s="84" t="s">
        <v>236</v>
      </c>
    </row>
    <row r="59517" spans="1:3" x14ac:dyDescent="0.25">
      <c r="A59517" s="80">
        <v>1152627</v>
      </c>
      <c r="B59517" s="104" t="s">
        <v>236</v>
      </c>
      <c r="C59517" s="84" t="s">
        <v>236</v>
      </c>
    </row>
    <row r="59518" spans="1:3" x14ac:dyDescent="0.25">
      <c r="A59518" s="80">
        <v>1152628</v>
      </c>
      <c r="B59518" s="104" t="s">
        <v>236</v>
      </c>
      <c r="C59518" s="84" t="s">
        <v>236</v>
      </c>
    </row>
    <row r="59519" spans="1:3" x14ac:dyDescent="0.25">
      <c r="A59519" s="80">
        <v>1152629</v>
      </c>
      <c r="B59519" s="104" t="s">
        <v>236</v>
      </c>
      <c r="C59519" s="84" t="s">
        <v>236</v>
      </c>
    </row>
    <row r="59520" spans="1:3" x14ac:dyDescent="0.25">
      <c r="A59520" s="80">
        <v>1152630</v>
      </c>
      <c r="B59520" s="104" t="s">
        <v>236</v>
      </c>
      <c r="C59520" s="84" t="s">
        <v>236</v>
      </c>
    </row>
    <row r="59521" spans="1:3" x14ac:dyDescent="0.25">
      <c r="A59521" s="80">
        <v>1152631</v>
      </c>
      <c r="B59521" s="104" t="s">
        <v>236</v>
      </c>
      <c r="C59521" s="84" t="s">
        <v>236</v>
      </c>
    </row>
    <row r="59522" spans="1:3" x14ac:dyDescent="0.25">
      <c r="A59522" s="80">
        <v>1152632</v>
      </c>
      <c r="B59522" s="104" t="s">
        <v>236</v>
      </c>
      <c r="C59522" s="84" t="s">
        <v>236</v>
      </c>
    </row>
    <row r="59523" spans="1:3" x14ac:dyDescent="0.25">
      <c r="A59523" s="80">
        <v>1152633</v>
      </c>
      <c r="B59523" s="104" t="s">
        <v>236</v>
      </c>
      <c r="C59523" s="84" t="s">
        <v>236</v>
      </c>
    </row>
    <row r="59524" spans="1:3" x14ac:dyDescent="0.25">
      <c r="A59524" s="80">
        <v>1152634</v>
      </c>
      <c r="B59524" s="104" t="s">
        <v>236</v>
      </c>
      <c r="C59524" s="84" t="s">
        <v>236</v>
      </c>
    </row>
    <row r="59525" spans="1:3" x14ac:dyDescent="0.25">
      <c r="A59525" s="80">
        <v>1152635</v>
      </c>
      <c r="B59525" s="104" t="s">
        <v>236</v>
      </c>
      <c r="C59525" s="84" t="s">
        <v>236</v>
      </c>
    </row>
    <row r="59526" spans="1:3" x14ac:dyDescent="0.25">
      <c r="A59526" s="80">
        <v>1152636</v>
      </c>
      <c r="B59526" s="104" t="s">
        <v>236</v>
      </c>
      <c r="C59526" s="84" t="s">
        <v>236</v>
      </c>
    </row>
    <row r="59527" spans="1:3" x14ac:dyDescent="0.25">
      <c r="A59527" s="80">
        <v>1152637</v>
      </c>
      <c r="B59527" s="104" t="s">
        <v>236</v>
      </c>
      <c r="C59527" s="84" t="s">
        <v>236</v>
      </c>
    </row>
    <row r="59528" spans="1:3" x14ac:dyDescent="0.25">
      <c r="A59528" s="80">
        <v>1152638</v>
      </c>
      <c r="B59528" s="104" t="s">
        <v>236</v>
      </c>
      <c r="C59528" s="84" t="s">
        <v>236</v>
      </c>
    </row>
    <row r="59529" spans="1:3" x14ac:dyDescent="0.25">
      <c r="A59529" s="80">
        <v>1152639</v>
      </c>
      <c r="B59529" s="104" t="s">
        <v>236</v>
      </c>
      <c r="C59529" s="84" t="s">
        <v>236</v>
      </c>
    </row>
    <row r="59530" spans="1:3" x14ac:dyDescent="0.25">
      <c r="A59530" s="80">
        <v>1152640</v>
      </c>
      <c r="B59530" s="104" t="s">
        <v>236</v>
      </c>
      <c r="C59530" s="84" t="s">
        <v>236</v>
      </c>
    </row>
    <row r="59531" spans="1:3" x14ac:dyDescent="0.25">
      <c r="A59531" s="80">
        <v>1152641</v>
      </c>
      <c r="B59531" s="104" t="s">
        <v>236</v>
      </c>
      <c r="C59531" s="84" t="s">
        <v>236</v>
      </c>
    </row>
    <row r="59532" spans="1:3" x14ac:dyDescent="0.25">
      <c r="A59532" s="80">
        <v>1152642</v>
      </c>
      <c r="B59532" s="104" t="s">
        <v>236</v>
      </c>
      <c r="C59532" s="84" t="s">
        <v>236</v>
      </c>
    </row>
    <row r="59533" spans="1:3" x14ac:dyDescent="0.25">
      <c r="A59533" s="80">
        <v>1152643</v>
      </c>
      <c r="B59533" s="104" t="s">
        <v>236</v>
      </c>
      <c r="C59533" s="84" t="s">
        <v>236</v>
      </c>
    </row>
    <row r="59534" spans="1:3" x14ac:dyDescent="0.25">
      <c r="A59534" s="80">
        <v>1152644</v>
      </c>
      <c r="B59534" s="104" t="s">
        <v>236</v>
      </c>
      <c r="C59534" s="84" t="s">
        <v>236</v>
      </c>
    </row>
    <row r="59535" spans="1:3" x14ac:dyDescent="0.25">
      <c r="A59535" s="80">
        <v>1152645</v>
      </c>
      <c r="B59535" s="104" t="s">
        <v>236</v>
      </c>
      <c r="C59535" s="84" t="s">
        <v>236</v>
      </c>
    </row>
    <row r="59536" spans="1:3" x14ac:dyDescent="0.25">
      <c r="A59536" s="80">
        <v>1152646</v>
      </c>
      <c r="B59536" s="104" t="s">
        <v>236</v>
      </c>
      <c r="C59536" s="84" t="s">
        <v>236</v>
      </c>
    </row>
    <row r="59537" spans="1:3" x14ac:dyDescent="0.25">
      <c r="A59537" s="80">
        <v>1152647</v>
      </c>
      <c r="B59537" s="104" t="s">
        <v>236</v>
      </c>
      <c r="C59537" s="84" t="s">
        <v>236</v>
      </c>
    </row>
    <row r="59538" spans="1:3" x14ac:dyDescent="0.25">
      <c r="A59538" s="80">
        <v>1152648</v>
      </c>
      <c r="B59538" s="104" t="s">
        <v>236</v>
      </c>
      <c r="C59538" s="84" t="s">
        <v>236</v>
      </c>
    </row>
    <row r="59539" spans="1:3" x14ac:dyDescent="0.25">
      <c r="A59539" s="80">
        <v>1152649</v>
      </c>
      <c r="B59539" s="104" t="s">
        <v>236</v>
      </c>
      <c r="C59539" s="84" t="s">
        <v>236</v>
      </c>
    </row>
    <row r="59540" spans="1:3" x14ac:dyDescent="0.25">
      <c r="A59540" s="80">
        <v>1152650</v>
      </c>
      <c r="B59540" s="104" t="s">
        <v>236</v>
      </c>
      <c r="C59540" s="84" t="s">
        <v>236</v>
      </c>
    </row>
    <row r="59541" spans="1:3" x14ac:dyDescent="0.25">
      <c r="A59541" s="80">
        <v>1152651</v>
      </c>
      <c r="B59541" s="104" t="s">
        <v>236</v>
      </c>
      <c r="C59541" s="84" t="s">
        <v>236</v>
      </c>
    </row>
    <row r="59542" spans="1:3" x14ac:dyDescent="0.25">
      <c r="A59542" s="80">
        <v>1152652</v>
      </c>
      <c r="B59542" s="104" t="s">
        <v>236</v>
      </c>
      <c r="C59542" s="84" t="s">
        <v>236</v>
      </c>
    </row>
    <row r="59543" spans="1:3" x14ac:dyDescent="0.25">
      <c r="A59543" s="80">
        <v>1152653</v>
      </c>
      <c r="B59543" s="104" t="s">
        <v>236</v>
      </c>
      <c r="C59543" s="84" t="s">
        <v>236</v>
      </c>
    </row>
    <row r="59544" spans="1:3" x14ac:dyDescent="0.25">
      <c r="A59544" s="80">
        <v>1152654</v>
      </c>
      <c r="B59544" s="104" t="s">
        <v>236</v>
      </c>
      <c r="C59544" s="84" t="s">
        <v>236</v>
      </c>
    </row>
    <row r="59545" spans="1:3" x14ac:dyDescent="0.25">
      <c r="A59545" s="80">
        <v>1152655</v>
      </c>
      <c r="B59545" s="104" t="s">
        <v>236</v>
      </c>
      <c r="C59545" s="84" t="s">
        <v>236</v>
      </c>
    </row>
    <row r="59546" spans="1:3" x14ac:dyDescent="0.25">
      <c r="A59546" s="80">
        <v>1152656</v>
      </c>
      <c r="B59546" s="104" t="s">
        <v>236</v>
      </c>
      <c r="C59546" s="84" t="s">
        <v>236</v>
      </c>
    </row>
    <row r="59547" spans="1:3" x14ac:dyDescent="0.25">
      <c r="A59547" s="80">
        <v>1152657</v>
      </c>
      <c r="B59547" s="104" t="s">
        <v>236</v>
      </c>
      <c r="C59547" s="84" t="s">
        <v>236</v>
      </c>
    </row>
    <row r="59548" spans="1:3" x14ac:dyDescent="0.25">
      <c r="A59548" s="80">
        <v>1152658</v>
      </c>
      <c r="B59548" s="104" t="s">
        <v>236</v>
      </c>
      <c r="C59548" s="84" t="s">
        <v>236</v>
      </c>
    </row>
    <row r="59549" spans="1:3" x14ac:dyDescent="0.25">
      <c r="A59549" s="80">
        <v>1152659</v>
      </c>
      <c r="B59549" s="104" t="s">
        <v>236</v>
      </c>
      <c r="C59549" s="84" t="s">
        <v>236</v>
      </c>
    </row>
    <row r="59550" spans="1:3" x14ac:dyDescent="0.25">
      <c r="A59550" s="80">
        <v>1152660</v>
      </c>
      <c r="B59550" s="104" t="s">
        <v>236</v>
      </c>
      <c r="C59550" s="84" t="s">
        <v>236</v>
      </c>
    </row>
    <row r="59551" spans="1:3" x14ac:dyDescent="0.25">
      <c r="A59551" s="80">
        <v>1152661</v>
      </c>
      <c r="B59551" s="104" t="s">
        <v>236</v>
      </c>
      <c r="C59551" s="84" t="s">
        <v>236</v>
      </c>
    </row>
    <row r="59552" spans="1:3" x14ac:dyDescent="0.25">
      <c r="A59552" s="80">
        <v>1152662</v>
      </c>
      <c r="B59552" s="104" t="s">
        <v>236</v>
      </c>
      <c r="C59552" s="84" t="s">
        <v>236</v>
      </c>
    </row>
    <row r="59553" spans="1:3" x14ac:dyDescent="0.25">
      <c r="A59553" s="80">
        <v>1152663</v>
      </c>
      <c r="B59553" s="104" t="s">
        <v>236</v>
      </c>
      <c r="C59553" s="84" t="s">
        <v>236</v>
      </c>
    </row>
    <row r="59554" spans="1:3" x14ac:dyDescent="0.25">
      <c r="A59554" s="80">
        <v>1152664</v>
      </c>
      <c r="B59554" s="104" t="s">
        <v>236</v>
      </c>
      <c r="C59554" s="84" t="s">
        <v>236</v>
      </c>
    </row>
    <row r="59555" spans="1:3" x14ac:dyDescent="0.25">
      <c r="A59555" s="80">
        <v>1152665</v>
      </c>
      <c r="B59555" s="104" t="s">
        <v>236</v>
      </c>
      <c r="C59555" s="84" t="s">
        <v>236</v>
      </c>
    </row>
    <row r="59556" spans="1:3" x14ac:dyDescent="0.25">
      <c r="A59556" s="80">
        <v>1152666</v>
      </c>
      <c r="B59556" s="104" t="s">
        <v>236</v>
      </c>
      <c r="C59556" s="84" t="s">
        <v>236</v>
      </c>
    </row>
    <row r="59557" spans="1:3" x14ac:dyDescent="0.25">
      <c r="A59557" s="80">
        <v>1152667</v>
      </c>
      <c r="B59557" s="104" t="s">
        <v>236</v>
      </c>
      <c r="C59557" s="84" t="s">
        <v>236</v>
      </c>
    </row>
    <row r="59558" spans="1:3" x14ac:dyDescent="0.25">
      <c r="A59558" s="80">
        <v>1152668</v>
      </c>
      <c r="B59558" s="104" t="s">
        <v>236</v>
      </c>
      <c r="C59558" s="84" t="s">
        <v>236</v>
      </c>
    </row>
    <row r="59559" spans="1:3" x14ac:dyDescent="0.25">
      <c r="A59559" s="80">
        <v>1152669</v>
      </c>
      <c r="B59559" s="104" t="s">
        <v>236</v>
      </c>
      <c r="C59559" s="84" t="s">
        <v>236</v>
      </c>
    </row>
    <row r="59560" spans="1:3" x14ac:dyDescent="0.25">
      <c r="A59560" s="80">
        <v>1152670</v>
      </c>
      <c r="B59560" s="104" t="s">
        <v>236</v>
      </c>
      <c r="C59560" s="84" t="s">
        <v>236</v>
      </c>
    </row>
    <row r="59561" spans="1:3" x14ac:dyDescent="0.25">
      <c r="A59561" s="80">
        <v>1152671</v>
      </c>
      <c r="B59561" s="104" t="s">
        <v>236</v>
      </c>
      <c r="C59561" s="84" t="s">
        <v>236</v>
      </c>
    </row>
    <row r="59562" spans="1:3" x14ac:dyDescent="0.25">
      <c r="A59562" s="80">
        <v>1152672</v>
      </c>
      <c r="B59562" s="104" t="s">
        <v>236</v>
      </c>
      <c r="C59562" s="84" t="s">
        <v>236</v>
      </c>
    </row>
    <row r="59563" spans="1:3" x14ac:dyDescent="0.25">
      <c r="A59563" s="80">
        <v>1152673</v>
      </c>
      <c r="B59563" s="104" t="s">
        <v>236</v>
      </c>
      <c r="C59563" s="84" t="s">
        <v>236</v>
      </c>
    </row>
    <row r="59564" spans="1:3" x14ac:dyDescent="0.25">
      <c r="A59564" s="80">
        <v>1152674</v>
      </c>
      <c r="B59564" s="104" t="s">
        <v>236</v>
      </c>
      <c r="C59564" s="84" t="s">
        <v>236</v>
      </c>
    </row>
    <row r="59565" spans="1:3" x14ac:dyDescent="0.25">
      <c r="A59565" s="80">
        <v>1152675</v>
      </c>
      <c r="B59565" s="104" t="s">
        <v>236</v>
      </c>
      <c r="C59565" s="84" t="s">
        <v>236</v>
      </c>
    </row>
    <row r="59566" spans="1:3" x14ac:dyDescent="0.25">
      <c r="A59566" s="80">
        <v>1152676</v>
      </c>
      <c r="B59566" s="104" t="s">
        <v>236</v>
      </c>
      <c r="C59566" s="84" t="s">
        <v>236</v>
      </c>
    </row>
    <row r="59567" spans="1:3" x14ac:dyDescent="0.25">
      <c r="A59567" s="80">
        <v>1152677</v>
      </c>
      <c r="B59567" s="104" t="s">
        <v>236</v>
      </c>
      <c r="C59567" s="84" t="s">
        <v>236</v>
      </c>
    </row>
    <row r="59568" spans="1:3" x14ac:dyDescent="0.25">
      <c r="A59568" s="80">
        <v>1152678</v>
      </c>
      <c r="B59568" s="104" t="s">
        <v>236</v>
      </c>
      <c r="C59568" s="84" t="s">
        <v>236</v>
      </c>
    </row>
    <row r="59569" spans="1:3" x14ac:dyDescent="0.25">
      <c r="A59569" s="80">
        <v>1152679</v>
      </c>
      <c r="B59569" s="104" t="s">
        <v>236</v>
      </c>
      <c r="C59569" s="84" t="s">
        <v>236</v>
      </c>
    </row>
    <row r="59570" spans="1:3" x14ac:dyDescent="0.25">
      <c r="A59570" s="80">
        <v>1152680</v>
      </c>
      <c r="B59570" s="104" t="s">
        <v>236</v>
      </c>
      <c r="C59570" s="84" t="s">
        <v>236</v>
      </c>
    </row>
    <row r="59571" spans="1:3" x14ac:dyDescent="0.25">
      <c r="A59571" s="80">
        <v>1152681</v>
      </c>
      <c r="B59571" s="104" t="s">
        <v>236</v>
      </c>
      <c r="C59571" s="84" t="s">
        <v>236</v>
      </c>
    </row>
    <row r="59572" spans="1:3" x14ac:dyDescent="0.25">
      <c r="A59572" s="80">
        <v>1152682</v>
      </c>
      <c r="B59572" s="104" t="s">
        <v>236</v>
      </c>
      <c r="C59572" s="84" t="s">
        <v>236</v>
      </c>
    </row>
    <row r="59573" spans="1:3" x14ac:dyDescent="0.25">
      <c r="A59573" s="80">
        <v>1152683</v>
      </c>
      <c r="B59573" s="104" t="s">
        <v>236</v>
      </c>
      <c r="C59573" s="84" t="s">
        <v>236</v>
      </c>
    </row>
    <row r="59574" spans="1:3" x14ac:dyDescent="0.25">
      <c r="A59574" s="80">
        <v>1152684</v>
      </c>
      <c r="B59574" s="104" t="s">
        <v>236</v>
      </c>
      <c r="C59574" s="84" t="s">
        <v>236</v>
      </c>
    </row>
    <row r="59575" spans="1:3" x14ac:dyDescent="0.25">
      <c r="A59575" s="80">
        <v>1152685</v>
      </c>
      <c r="B59575" s="104" t="s">
        <v>236</v>
      </c>
      <c r="C59575" s="84" t="s">
        <v>236</v>
      </c>
    </row>
    <row r="59576" spans="1:3" x14ac:dyDescent="0.25">
      <c r="A59576" s="80">
        <v>1152686</v>
      </c>
      <c r="B59576" s="104" t="s">
        <v>236</v>
      </c>
      <c r="C59576" s="84" t="s">
        <v>236</v>
      </c>
    </row>
    <row r="59577" spans="1:3" x14ac:dyDescent="0.25">
      <c r="A59577" s="80">
        <v>1152687</v>
      </c>
      <c r="B59577" s="104" t="s">
        <v>236</v>
      </c>
      <c r="C59577" s="84" t="s">
        <v>236</v>
      </c>
    </row>
    <row r="59578" spans="1:3" x14ac:dyDescent="0.25">
      <c r="A59578" s="80">
        <v>1152688</v>
      </c>
      <c r="B59578" s="104" t="s">
        <v>236</v>
      </c>
      <c r="C59578" s="84" t="s">
        <v>236</v>
      </c>
    </row>
    <row r="59579" spans="1:3" x14ac:dyDescent="0.25">
      <c r="A59579" s="80">
        <v>1152689</v>
      </c>
      <c r="B59579" s="104" t="s">
        <v>236</v>
      </c>
      <c r="C59579" s="84" t="s">
        <v>236</v>
      </c>
    </row>
    <row r="59580" spans="1:3" x14ac:dyDescent="0.25">
      <c r="A59580" s="80">
        <v>1152690</v>
      </c>
      <c r="B59580" s="104" t="s">
        <v>236</v>
      </c>
      <c r="C59580" s="84" t="s">
        <v>236</v>
      </c>
    </row>
    <row r="59581" spans="1:3" x14ac:dyDescent="0.25">
      <c r="A59581" s="80">
        <v>1152691</v>
      </c>
      <c r="B59581" s="104" t="s">
        <v>236</v>
      </c>
      <c r="C59581" s="84" t="s">
        <v>236</v>
      </c>
    </row>
    <row r="59582" spans="1:3" x14ac:dyDescent="0.25">
      <c r="A59582" s="80">
        <v>1152692</v>
      </c>
      <c r="B59582" s="104" t="s">
        <v>236</v>
      </c>
      <c r="C59582" s="84" t="s">
        <v>236</v>
      </c>
    </row>
    <row r="59583" spans="1:3" x14ac:dyDescent="0.25">
      <c r="A59583" s="80">
        <v>1152693</v>
      </c>
      <c r="B59583" s="104" t="s">
        <v>236</v>
      </c>
      <c r="C59583" s="84" t="s">
        <v>236</v>
      </c>
    </row>
    <row r="59584" spans="1:3" x14ac:dyDescent="0.25">
      <c r="A59584" s="80">
        <v>1152694</v>
      </c>
      <c r="B59584" s="104" t="s">
        <v>236</v>
      </c>
      <c r="C59584" s="84" t="s">
        <v>236</v>
      </c>
    </row>
    <row r="59585" spans="1:3" x14ac:dyDescent="0.25">
      <c r="A59585" s="80">
        <v>1152695</v>
      </c>
      <c r="B59585" s="104" t="s">
        <v>236</v>
      </c>
      <c r="C59585" s="84" t="s">
        <v>236</v>
      </c>
    </row>
    <row r="59586" spans="1:3" x14ac:dyDescent="0.25">
      <c r="A59586" s="80">
        <v>1152696</v>
      </c>
      <c r="B59586" s="104" t="s">
        <v>236</v>
      </c>
      <c r="C59586" s="84" t="s">
        <v>236</v>
      </c>
    </row>
    <row r="59587" spans="1:3" x14ac:dyDescent="0.25">
      <c r="A59587" s="80">
        <v>1152697</v>
      </c>
      <c r="B59587" s="104" t="s">
        <v>236</v>
      </c>
      <c r="C59587" s="84" t="s">
        <v>236</v>
      </c>
    </row>
    <row r="59588" spans="1:3" x14ac:dyDescent="0.25">
      <c r="A59588" s="80">
        <v>1152698</v>
      </c>
      <c r="B59588" s="104" t="s">
        <v>236</v>
      </c>
      <c r="C59588" s="84" t="s">
        <v>236</v>
      </c>
    </row>
    <row r="59589" spans="1:3" x14ac:dyDescent="0.25">
      <c r="A59589" s="80">
        <v>1152699</v>
      </c>
      <c r="B59589" s="104" t="s">
        <v>236</v>
      </c>
      <c r="C59589" s="84" t="s">
        <v>236</v>
      </c>
    </row>
    <row r="59590" spans="1:3" x14ac:dyDescent="0.25">
      <c r="A59590" s="80">
        <v>1152700</v>
      </c>
      <c r="B59590" s="104" t="s">
        <v>236</v>
      </c>
      <c r="C59590" s="84" t="s">
        <v>236</v>
      </c>
    </row>
    <row r="59591" spans="1:3" x14ac:dyDescent="0.25">
      <c r="A59591" s="80">
        <v>1152701</v>
      </c>
      <c r="B59591" s="104" t="s">
        <v>236</v>
      </c>
      <c r="C59591" s="84" t="s">
        <v>236</v>
      </c>
    </row>
    <row r="59592" spans="1:3" x14ac:dyDescent="0.25">
      <c r="A59592" s="80">
        <v>1152702</v>
      </c>
      <c r="B59592" s="104" t="s">
        <v>236</v>
      </c>
      <c r="C59592" s="84" t="s">
        <v>236</v>
      </c>
    </row>
    <row r="59593" spans="1:3" x14ac:dyDescent="0.25">
      <c r="A59593" s="80">
        <v>1152703</v>
      </c>
      <c r="B59593" s="104" t="s">
        <v>236</v>
      </c>
      <c r="C59593" s="84" t="s">
        <v>236</v>
      </c>
    </row>
    <row r="59594" spans="1:3" x14ac:dyDescent="0.25">
      <c r="A59594" s="80">
        <v>1152704</v>
      </c>
      <c r="B59594" s="104" t="s">
        <v>236</v>
      </c>
      <c r="C59594" s="84" t="s">
        <v>236</v>
      </c>
    </row>
    <row r="59595" spans="1:3" x14ac:dyDescent="0.25">
      <c r="A59595" s="80">
        <v>1152705</v>
      </c>
      <c r="B59595" s="104" t="s">
        <v>236</v>
      </c>
      <c r="C59595" s="84" t="s">
        <v>236</v>
      </c>
    </row>
    <row r="59596" spans="1:3" x14ac:dyDescent="0.25">
      <c r="A59596" s="80">
        <v>1152706</v>
      </c>
      <c r="B59596" s="104" t="s">
        <v>236</v>
      </c>
      <c r="C59596" s="84" t="s">
        <v>236</v>
      </c>
    </row>
    <row r="59597" spans="1:3" x14ac:dyDescent="0.25">
      <c r="A59597" s="80">
        <v>1152707</v>
      </c>
      <c r="B59597" s="104" t="s">
        <v>236</v>
      </c>
      <c r="C59597" s="84" t="s">
        <v>236</v>
      </c>
    </row>
    <row r="59598" spans="1:3" x14ac:dyDescent="0.25">
      <c r="A59598" s="80">
        <v>1152708</v>
      </c>
      <c r="B59598" s="104" t="s">
        <v>236</v>
      </c>
      <c r="C59598" s="84" t="s">
        <v>236</v>
      </c>
    </row>
    <row r="59599" spans="1:3" x14ac:dyDescent="0.25">
      <c r="A59599" s="80">
        <v>1152709</v>
      </c>
      <c r="B59599" s="104" t="s">
        <v>236</v>
      </c>
      <c r="C59599" s="84" t="s">
        <v>236</v>
      </c>
    </row>
    <row r="59600" spans="1:3" x14ac:dyDescent="0.25">
      <c r="A59600" s="80">
        <v>1152710</v>
      </c>
      <c r="B59600" s="104" t="s">
        <v>236</v>
      </c>
      <c r="C59600" s="84" t="s">
        <v>236</v>
      </c>
    </row>
    <row r="59601" spans="1:3" x14ac:dyDescent="0.25">
      <c r="A59601" s="80">
        <v>1152711</v>
      </c>
      <c r="B59601" s="104" t="s">
        <v>236</v>
      </c>
      <c r="C59601" s="84" t="s">
        <v>236</v>
      </c>
    </row>
    <row r="59602" spans="1:3" x14ac:dyDescent="0.25">
      <c r="A59602" s="80">
        <v>1152712</v>
      </c>
      <c r="B59602" s="104" t="s">
        <v>236</v>
      </c>
      <c r="C59602" s="84" t="s">
        <v>236</v>
      </c>
    </row>
    <row r="59603" spans="1:3" x14ac:dyDescent="0.25">
      <c r="A59603" s="80">
        <v>1152713</v>
      </c>
      <c r="B59603" s="104" t="s">
        <v>236</v>
      </c>
      <c r="C59603" s="84" t="s">
        <v>236</v>
      </c>
    </row>
    <row r="59604" spans="1:3" x14ac:dyDescent="0.25">
      <c r="A59604" s="80">
        <v>1152714</v>
      </c>
      <c r="B59604" s="104" t="s">
        <v>236</v>
      </c>
      <c r="C59604" s="84" t="s">
        <v>236</v>
      </c>
    </row>
    <row r="59605" spans="1:3" x14ac:dyDescent="0.25">
      <c r="A59605" s="80">
        <v>1152715</v>
      </c>
      <c r="B59605" s="104" t="s">
        <v>236</v>
      </c>
      <c r="C59605" s="84" t="s">
        <v>236</v>
      </c>
    </row>
    <row r="59606" spans="1:3" x14ac:dyDescent="0.25">
      <c r="A59606" s="80">
        <v>1152716</v>
      </c>
      <c r="B59606" s="104" t="s">
        <v>236</v>
      </c>
      <c r="C59606" s="84" t="s">
        <v>236</v>
      </c>
    </row>
    <row r="59607" spans="1:3" x14ac:dyDescent="0.25">
      <c r="A59607" s="80">
        <v>1152717</v>
      </c>
      <c r="B59607" s="104" t="s">
        <v>236</v>
      </c>
      <c r="C59607" s="84" t="s">
        <v>236</v>
      </c>
    </row>
    <row r="59608" spans="1:3" x14ac:dyDescent="0.25">
      <c r="A59608" s="80">
        <v>1152718</v>
      </c>
      <c r="B59608" s="104" t="s">
        <v>236</v>
      </c>
      <c r="C59608" s="84" t="s">
        <v>236</v>
      </c>
    </row>
    <row r="59609" spans="1:3" x14ac:dyDescent="0.25">
      <c r="A59609" s="80">
        <v>1152719</v>
      </c>
      <c r="B59609" s="104" t="s">
        <v>236</v>
      </c>
      <c r="C59609" s="84" t="s">
        <v>236</v>
      </c>
    </row>
    <row r="59610" spans="1:3" x14ac:dyDescent="0.25">
      <c r="A59610" s="80">
        <v>1152720</v>
      </c>
      <c r="B59610" s="104" t="s">
        <v>236</v>
      </c>
      <c r="C59610" s="84" t="s">
        <v>236</v>
      </c>
    </row>
    <row r="59611" spans="1:3" x14ac:dyDescent="0.25">
      <c r="A59611" s="80">
        <v>1152721</v>
      </c>
      <c r="B59611" s="104" t="s">
        <v>236</v>
      </c>
      <c r="C59611" s="84" t="s">
        <v>236</v>
      </c>
    </row>
    <row r="59612" spans="1:3" x14ac:dyDescent="0.25">
      <c r="A59612" s="80">
        <v>1152722</v>
      </c>
      <c r="B59612" s="104" t="s">
        <v>236</v>
      </c>
      <c r="C59612" s="84" t="s">
        <v>236</v>
      </c>
    </row>
    <row r="59613" spans="1:3" x14ac:dyDescent="0.25">
      <c r="A59613" s="80">
        <v>1152723</v>
      </c>
      <c r="B59613" s="104" t="s">
        <v>236</v>
      </c>
      <c r="C59613" s="84" t="s">
        <v>236</v>
      </c>
    </row>
    <row r="59614" spans="1:3" x14ac:dyDescent="0.25">
      <c r="A59614" s="80">
        <v>1152724</v>
      </c>
      <c r="B59614" s="91">
        <v>1152726</v>
      </c>
      <c r="C59614" s="84" t="s">
        <v>236</v>
      </c>
    </row>
    <row r="59615" spans="1:3" x14ac:dyDescent="0.25">
      <c r="A59615" s="80">
        <v>1152725</v>
      </c>
      <c r="B59615" s="104" t="s">
        <v>236</v>
      </c>
      <c r="C59615" s="84" t="s">
        <v>236</v>
      </c>
    </row>
    <row r="59616" spans="1:3" x14ac:dyDescent="0.25">
      <c r="A59616" s="80">
        <v>1152727</v>
      </c>
      <c r="B59616" s="104" t="s">
        <v>236</v>
      </c>
      <c r="C59616" s="84" t="s">
        <v>236</v>
      </c>
    </row>
    <row r="59617" spans="1:3" x14ac:dyDescent="0.25">
      <c r="A59617" s="80">
        <v>1152728</v>
      </c>
      <c r="B59617" s="104" t="s">
        <v>236</v>
      </c>
      <c r="C59617" s="84" t="s">
        <v>236</v>
      </c>
    </row>
    <row r="59618" spans="1:3" x14ac:dyDescent="0.25">
      <c r="A59618" s="80">
        <v>1152729</v>
      </c>
      <c r="B59618" s="104" t="s">
        <v>236</v>
      </c>
      <c r="C59618" s="84" t="s">
        <v>236</v>
      </c>
    </row>
    <row r="59619" spans="1:3" x14ac:dyDescent="0.25">
      <c r="A59619" s="80">
        <v>1152730</v>
      </c>
      <c r="B59619" s="104" t="s">
        <v>236</v>
      </c>
      <c r="C59619" s="84" t="s">
        <v>236</v>
      </c>
    </row>
    <row r="59620" spans="1:3" x14ac:dyDescent="0.25">
      <c r="A59620" s="80">
        <v>1152731</v>
      </c>
      <c r="B59620" s="104" t="s">
        <v>236</v>
      </c>
      <c r="C59620" s="84" t="s">
        <v>236</v>
      </c>
    </row>
    <row r="59621" spans="1:3" x14ac:dyDescent="0.25">
      <c r="A59621" s="80">
        <v>1152732</v>
      </c>
      <c r="B59621" s="104" t="s">
        <v>236</v>
      </c>
      <c r="C59621" s="84" t="s">
        <v>236</v>
      </c>
    </row>
    <row r="59622" spans="1:3" x14ac:dyDescent="0.25">
      <c r="A59622" s="80">
        <v>1152733</v>
      </c>
      <c r="B59622" s="104" t="s">
        <v>236</v>
      </c>
      <c r="C59622" s="84" t="s">
        <v>236</v>
      </c>
    </row>
    <row r="59623" spans="1:3" x14ac:dyDescent="0.25">
      <c r="A59623" s="80">
        <v>1152734</v>
      </c>
      <c r="B59623" s="104" t="s">
        <v>236</v>
      </c>
      <c r="C59623" s="84" t="s">
        <v>236</v>
      </c>
    </row>
    <row r="59624" spans="1:3" x14ac:dyDescent="0.25">
      <c r="A59624" s="80">
        <v>1152735</v>
      </c>
      <c r="B59624" s="104" t="s">
        <v>236</v>
      </c>
      <c r="C59624" s="84" t="s">
        <v>236</v>
      </c>
    </row>
    <row r="59625" spans="1:3" x14ac:dyDescent="0.25">
      <c r="A59625" s="80">
        <v>1152736</v>
      </c>
      <c r="B59625" s="104" t="s">
        <v>236</v>
      </c>
      <c r="C59625" s="84" t="s">
        <v>236</v>
      </c>
    </row>
    <row r="59626" spans="1:3" x14ac:dyDescent="0.25">
      <c r="A59626" s="80">
        <v>1152737</v>
      </c>
      <c r="B59626" s="104" t="s">
        <v>236</v>
      </c>
      <c r="C59626" s="84" t="s">
        <v>236</v>
      </c>
    </row>
    <row r="59627" spans="1:3" x14ac:dyDescent="0.25">
      <c r="A59627" s="80">
        <v>1152738</v>
      </c>
      <c r="B59627" s="104" t="s">
        <v>236</v>
      </c>
      <c r="C59627" s="84" t="s">
        <v>236</v>
      </c>
    </row>
    <row r="59628" spans="1:3" x14ac:dyDescent="0.25">
      <c r="A59628" s="80">
        <v>1152739</v>
      </c>
      <c r="B59628" s="104" t="s">
        <v>236</v>
      </c>
      <c r="C59628" s="84" t="s">
        <v>236</v>
      </c>
    </row>
    <row r="59629" spans="1:3" x14ac:dyDescent="0.25">
      <c r="A59629" s="80">
        <v>1152740</v>
      </c>
      <c r="B59629" s="104" t="s">
        <v>236</v>
      </c>
      <c r="C59629" s="84" t="s">
        <v>236</v>
      </c>
    </row>
    <row r="59630" spans="1:3" x14ac:dyDescent="0.25">
      <c r="A59630" s="80">
        <v>1152741</v>
      </c>
      <c r="B59630" s="104" t="s">
        <v>236</v>
      </c>
      <c r="C59630" s="84" t="s">
        <v>236</v>
      </c>
    </row>
    <row r="59631" spans="1:3" x14ac:dyDescent="0.25">
      <c r="A59631" s="80">
        <v>1152743</v>
      </c>
      <c r="B59631" s="104" t="s">
        <v>236</v>
      </c>
      <c r="C59631" s="84" t="s">
        <v>236</v>
      </c>
    </row>
    <row r="59632" spans="1:3" x14ac:dyDescent="0.25">
      <c r="A59632" s="80">
        <v>1152744</v>
      </c>
      <c r="B59632" s="104" t="s">
        <v>236</v>
      </c>
      <c r="C59632" s="84" t="s">
        <v>236</v>
      </c>
    </row>
    <row r="59633" spans="1:3" x14ac:dyDescent="0.25">
      <c r="A59633" s="80">
        <v>1152745</v>
      </c>
      <c r="B59633" s="104" t="s">
        <v>236</v>
      </c>
      <c r="C59633" s="84" t="s">
        <v>236</v>
      </c>
    </row>
    <row r="59634" spans="1:3" x14ac:dyDescent="0.25">
      <c r="A59634" s="80">
        <v>1152746</v>
      </c>
      <c r="B59634" s="104" t="s">
        <v>236</v>
      </c>
      <c r="C59634" s="84" t="s">
        <v>236</v>
      </c>
    </row>
    <row r="59635" spans="1:3" x14ac:dyDescent="0.25">
      <c r="A59635" s="80">
        <v>1152747</v>
      </c>
      <c r="B59635" s="104" t="s">
        <v>236</v>
      </c>
      <c r="C59635" s="84" t="s">
        <v>236</v>
      </c>
    </row>
    <row r="59636" spans="1:3" x14ac:dyDescent="0.25">
      <c r="A59636" s="80">
        <v>1152748</v>
      </c>
      <c r="B59636" s="104" t="s">
        <v>236</v>
      </c>
      <c r="C59636" s="84" t="s">
        <v>236</v>
      </c>
    </row>
    <row r="59637" spans="1:3" x14ac:dyDescent="0.25">
      <c r="A59637" s="80">
        <v>1152749</v>
      </c>
      <c r="B59637" s="104" t="s">
        <v>236</v>
      </c>
      <c r="C59637" s="84" t="s">
        <v>236</v>
      </c>
    </row>
    <row r="59638" spans="1:3" x14ac:dyDescent="0.25">
      <c r="A59638" s="80">
        <v>1152750</v>
      </c>
      <c r="B59638" s="104" t="s">
        <v>236</v>
      </c>
      <c r="C59638" s="84" t="s">
        <v>236</v>
      </c>
    </row>
    <row r="59639" spans="1:3" x14ac:dyDescent="0.25">
      <c r="A59639" s="80">
        <v>1152751</v>
      </c>
      <c r="B59639" s="104" t="s">
        <v>236</v>
      </c>
      <c r="C59639" s="84" t="s">
        <v>236</v>
      </c>
    </row>
    <row r="59640" spans="1:3" x14ac:dyDescent="0.25">
      <c r="A59640" s="80">
        <v>1152752</v>
      </c>
      <c r="B59640" s="91">
        <v>1152753</v>
      </c>
      <c r="C59640" s="90">
        <v>41463</v>
      </c>
    </row>
    <row r="59641" spans="1:3" x14ac:dyDescent="0.25">
      <c r="A59641" s="80">
        <v>1152754</v>
      </c>
      <c r="B59641" s="91">
        <v>1152755</v>
      </c>
      <c r="C59641" s="90">
        <v>41464</v>
      </c>
    </row>
    <row r="59642" spans="1:3" x14ac:dyDescent="0.25">
      <c r="A59642" s="80">
        <v>1152756</v>
      </c>
      <c r="B59642" s="104" t="s">
        <v>236</v>
      </c>
      <c r="C59642" s="84" t="s">
        <v>236</v>
      </c>
    </row>
    <row r="59643" spans="1:3" x14ac:dyDescent="0.25">
      <c r="A59643" s="80">
        <v>1152757</v>
      </c>
      <c r="B59643" s="104" t="s">
        <v>236</v>
      </c>
      <c r="C59643" s="84" t="s">
        <v>236</v>
      </c>
    </row>
    <row r="59644" spans="1:3" x14ac:dyDescent="0.25">
      <c r="A59644" s="80">
        <v>1152758</v>
      </c>
      <c r="B59644" s="104" t="s">
        <v>236</v>
      </c>
      <c r="C59644" s="84" t="s">
        <v>236</v>
      </c>
    </row>
    <row r="59645" spans="1:3" x14ac:dyDescent="0.25">
      <c r="A59645" s="80">
        <v>1152759</v>
      </c>
      <c r="B59645" s="104" t="s">
        <v>236</v>
      </c>
      <c r="C59645" s="84" t="s">
        <v>236</v>
      </c>
    </row>
    <row r="59646" spans="1:3" x14ac:dyDescent="0.25">
      <c r="A59646" s="80">
        <v>1152760</v>
      </c>
      <c r="B59646" s="104" t="s">
        <v>236</v>
      </c>
      <c r="C59646" s="84" t="s">
        <v>236</v>
      </c>
    </row>
    <row r="59647" spans="1:3" x14ac:dyDescent="0.25">
      <c r="A59647" s="80">
        <v>1152761</v>
      </c>
      <c r="B59647" s="104" t="s">
        <v>236</v>
      </c>
      <c r="C59647" s="84" t="s">
        <v>236</v>
      </c>
    </row>
    <row r="59648" spans="1:3" x14ac:dyDescent="0.25">
      <c r="A59648" s="80">
        <v>1152762</v>
      </c>
      <c r="B59648" s="104" t="s">
        <v>236</v>
      </c>
      <c r="C59648" s="84" t="s">
        <v>236</v>
      </c>
    </row>
    <row r="59649" spans="1:3" x14ac:dyDescent="0.25">
      <c r="A59649" s="80">
        <v>1152763</v>
      </c>
      <c r="B59649" s="104" t="s">
        <v>236</v>
      </c>
      <c r="C59649" s="84" t="s">
        <v>236</v>
      </c>
    </row>
    <row r="59650" spans="1:3" x14ac:dyDescent="0.25">
      <c r="A59650" s="80">
        <v>1152764</v>
      </c>
      <c r="B59650" s="104" t="s">
        <v>236</v>
      </c>
      <c r="C59650" s="84" t="s">
        <v>236</v>
      </c>
    </row>
    <row r="59651" spans="1:3" x14ac:dyDescent="0.25">
      <c r="A59651" s="80">
        <v>1152765</v>
      </c>
      <c r="B59651" s="104" t="s">
        <v>236</v>
      </c>
      <c r="C59651" s="84" t="s">
        <v>236</v>
      </c>
    </row>
    <row r="59652" spans="1:3" x14ac:dyDescent="0.25">
      <c r="A59652" s="80">
        <v>1152766</v>
      </c>
      <c r="B59652" s="104" t="s">
        <v>236</v>
      </c>
      <c r="C59652" s="84" t="s">
        <v>236</v>
      </c>
    </row>
    <row r="59653" spans="1:3" x14ac:dyDescent="0.25">
      <c r="A59653" s="80">
        <v>1152767</v>
      </c>
      <c r="B59653" s="104" t="s">
        <v>236</v>
      </c>
      <c r="C59653" s="84" t="s">
        <v>236</v>
      </c>
    </row>
    <row r="59654" spans="1:3" x14ac:dyDescent="0.25">
      <c r="A59654" s="80">
        <v>1152768</v>
      </c>
      <c r="B59654" s="104" t="s">
        <v>236</v>
      </c>
      <c r="C59654" s="84" t="s">
        <v>236</v>
      </c>
    </row>
    <row r="59655" spans="1:3" x14ac:dyDescent="0.25">
      <c r="A59655" s="80">
        <v>1152769</v>
      </c>
      <c r="B59655" s="104" t="s">
        <v>236</v>
      </c>
      <c r="C59655" s="84" t="s">
        <v>236</v>
      </c>
    </row>
    <row r="59656" spans="1:3" x14ac:dyDescent="0.25">
      <c r="A59656" s="80">
        <v>1152770</v>
      </c>
      <c r="B59656" s="104" t="s">
        <v>236</v>
      </c>
      <c r="C59656" s="84" t="s">
        <v>236</v>
      </c>
    </row>
    <row r="59657" spans="1:3" x14ac:dyDescent="0.25">
      <c r="A59657" s="80">
        <v>1152771</v>
      </c>
      <c r="B59657" s="104" t="s">
        <v>236</v>
      </c>
      <c r="C59657" s="84" t="s">
        <v>236</v>
      </c>
    </row>
    <row r="59658" spans="1:3" x14ac:dyDescent="0.25">
      <c r="A59658" s="80">
        <v>1152772</v>
      </c>
      <c r="B59658" s="104" t="s">
        <v>236</v>
      </c>
      <c r="C59658" s="84" t="s">
        <v>236</v>
      </c>
    </row>
    <row r="59659" spans="1:3" x14ac:dyDescent="0.25">
      <c r="A59659" s="80">
        <v>1152773</v>
      </c>
      <c r="B59659" s="104" t="s">
        <v>236</v>
      </c>
      <c r="C59659" s="84" t="s">
        <v>236</v>
      </c>
    </row>
    <row r="59660" spans="1:3" x14ac:dyDescent="0.25">
      <c r="A59660" s="80">
        <v>1152774</v>
      </c>
      <c r="B59660" s="104" t="s">
        <v>236</v>
      </c>
      <c r="C59660" s="84" t="s">
        <v>236</v>
      </c>
    </row>
    <row r="59661" spans="1:3" x14ac:dyDescent="0.25">
      <c r="A59661" s="80">
        <v>1152775</v>
      </c>
      <c r="B59661" s="104" t="s">
        <v>236</v>
      </c>
      <c r="C59661" s="84" t="s">
        <v>236</v>
      </c>
    </row>
    <row r="59662" spans="1:3" x14ac:dyDescent="0.25">
      <c r="A59662" s="80">
        <v>1152776</v>
      </c>
      <c r="B59662" s="104" t="s">
        <v>236</v>
      </c>
      <c r="C59662" s="84" t="s">
        <v>236</v>
      </c>
    </row>
    <row r="59663" spans="1:3" x14ac:dyDescent="0.25">
      <c r="A59663" s="80">
        <v>1152777</v>
      </c>
      <c r="B59663" s="104" t="s">
        <v>236</v>
      </c>
      <c r="C59663" s="84" t="s">
        <v>236</v>
      </c>
    </row>
    <row r="59664" spans="1:3" x14ac:dyDescent="0.25">
      <c r="A59664" s="80">
        <v>1152778</v>
      </c>
      <c r="B59664" s="104" t="s">
        <v>236</v>
      </c>
      <c r="C59664" s="84" t="s">
        <v>236</v>
      </c>
    </row>
    <row r="59665" spans="1:3" x14ac:dyDescent="0.25">
      <c r="A59665" s="80">
        <v>1152779</v>
      </c>
      <c r="B59665" s="104" t="s">
        <v>236</v>
      </c>
      <c r="C59665" s="84" t="s">
        <v>236</v>
      </c>
    </row>
    <row r="59666" spans="1:3" x14ac:dyDescent="0.25">
      <c r="A59666" s="80">
        <v>1152780</v>
      </c>
      <c r="B59666" s="104" t="s">
        <v>236</v>
      </c>
      <c r="C59666" s="84" t="s">
        <v>236</v>
      </c>
    </row>
    <row r="59667" spans="1:3" x14ac:dyDescent="0.25">
      <c r="A59667" s="80">
        <v>1152781</v>
      </c>
      <c r="B59667" s="104" t="s">
        <v>236</v>
      </c>
      <c r="C59667" s="84" t="s">
        <v>236</v>
      </c>
    </row>
    <row r="59668" spans="1:3" x14ac:dyDescent="0.25">
      <c r="A59668" s="80">
        <v>1152782</v>
      </c>
      <c r="B59668" s="104" t="s">
        <v>236</v>
      </c>
      <c r="C59668" s="84" t="s">
        <v>236</v>
      </c>
    </row>
    <row r="59669" spans="1:3" x14ac:dyDescent="0.25">
      <c r="A59669" s="80">
        <v>1152783</v>
      </c>
      <c r="B59669" s="104" t="s">
        <v>236</v>
      </c>
      <c r="C59669" s="84" t="s">
        <v>236</v>
      </c>
    </row>
    <row r="59670" spans="1:3" x14ac:dyDescent="0.25">
      <c r="A59670" s="80">
        <v>1152784</v>
      </c>
      <c r="B59670" s="104" t="s">
        <v>236</v>
      </c>
      <c r="C59670" s="84" t="s">
        <v>236</v>
      </c>
    </row>
    <row r="59671" spans="1:3" x14ac:dyDescent="0.25">
      <c r="A59671" s="80">
        <v>1152785</v>
      </c>
      <c r="B59671" s="104" t="s">
        <v>236</v>
      </c>
      <c r="C59671" s="84" t="s">
        <v>236</v>
      </c>
    </row>
    <row r="59672" spans="1:3" x14ac:dyDescent="0.25">
      <c r="A59672" s="80">
        <v>1152786</v>
      </c>
      <c r="B59672" s="104" t="s">
        <v>236</v>
      </c>
      <c r="C59672" s="84" t="s">
        <v>236</v>
      </c>
    </row>
    <row r="59673" spans="1:3" x14ac:dyDescent="0.25">
      <c r="A59673" s="80">
        <v>1152787</v>
      </c>
      <c r="B59673" s="104" t="s">
        <v>236</v>
      </c>
      <c r="C59673" s="84" t="s">
        <v>236</v>
      </c>
    </row>
    <row r="59674" spans="1:3" x14ac:dyDescent="0.25">
      <c r="A59674" s="80">
        <v>1152788</v>
      </c>
      <c r="B59674" s="104" t="s">
        <v>236</v>
      </c>
      <c r="C59674" s="84" t="s">
        <v>236</v>
      </c>
    </row>
    <row r="59675" spans="1:3" x14ac:dyDescent="0.25">
      <c r="A59675" s="80">
        <v>1152789</v>
      </c>
      <c r="B59675" s="104" t="s">
        <v>236</v>
      </c>
      <c r="C59675" s="84" t="s">
        <v>236</v>
      </c>
    </row>
    <row r="59676" spans="1:3" x14ac:dyDescent="0.25">
      <c r="A59676" s="80">
        <v>1152790</v>
      </c>
      <c r="B59676" s="104" t="s">
        <v>236</v>
      </c>
      <c r="C59676" s="84" t="s">
        <v>236</v>
      </c>
    </row>
    <row r="59677" spans="1:3" x14ac:dyDescent="0.25">
      <c r="A59677" s="80">
        <v>1152791</v>
      </c>
      <c r="B59677" s="104" t="s">
        <v>236</v>
      </c>
      <c r="C59677" s="84" t="s">
        <v>236</v>
      </c>
    </row>
    <row r="59678" spans="1:3" x14ac:dyDescent="0.25">
      <c r="A59678" s="80">
        <v>1152792</v>
      </c>
      <c r="B59678" s="104" t="s">
        <v>236</v>
      </c>
      <c r="C59678" s="84" t="s">
        <v>236</v>
      </c>
    </row>
    <row r="59679" spans="1:3" x14ac:dyDescent="0.25">
      <c r="A59679" s="80">
        <v>1152793</v>
      </c>
      <c r="B59679" s="104" t="s">
        <v>236</v>
      </c>
      <c r="C59679" s="84" t="s">
        <v>236</v>
      </c>
    </row>
    <row r="59680" spans="1:3" x14ac:dyDescent="0.25">
      <c r="A59680" s="80">
        <v>1152794</v>
      </c>
      <c r="B59680" s="104" t="s">
        <v>236</v>
      </c>
      <c r="C59680" s="84" t="s">
        <v>236</v>
      </c>
    </row>
    <row r="59681" spans="1:3" x14ac:dyDescent="0.25">
      <c r="A59681" s="80">
        <v>1152795</v>
      </c>
      <c r="B59681" s="104" t="s">
        <v>236</v>
      </c>
      <c r="C59681" s="84" t="s">
        <v>236</v>
      </c>
    </row>
    <row r="59682" spans="1:3" x14ac:dyDescent="0.25">
      <c r="A59682" s="80">
        <v>1152796</v>
      </c>
      <c r="B59682" s="104" t="s">
        <v>236</v>
      </c>
      <c r="C59682" s="84" t="s">
        <v>236</v>
      </c>
    </row>
    <row r="59683" spans="1:3" x14ac:dyDescent="0.25">
      <c r="A59683" s="80">
        <v>1152797</v>
      </c>
      <c r="B59683" s="104" t="s">
        <v>236</v>
      </c>
      <c r="C59683" s="84" t="s">
        <v>236</v>
      </c>
    </row>
    <row r="59684" spans="1:3" x14ac:dyDescent="0.25">
      <c r="A59684" s="80">
        <v>1152798</v>
      </c>
      <c r="B59684" s="104" t="s">
        <v>236</v>
      </c>
      <c r="C59684" s="84" t="s">
        <v>236</v>
      </c>
    </row>
    <row r="59685" spans="1:3" x14ac:dyDescent="0.25">
      <c r="A59685" s="80">
        <v>1152799</v>
      </c>
      <c r="B59685" s="104" t="s">
        <v>236</v>
      </c>
      <c r="C59685" s="84" t="s">
        <v>236</v>
      </c>
    </row>
    <row r="59686" spans="1:3" x14ac:dyDescent="0.25">
      <c r="A59686" s="80">
        <v>1152800</v>
      </c>
      <c r="B59686" s="104" t="s">
        <v>236</v>
      </c>
      <c r="C59686" s="84" t="s">
        <v>236</v>
      </c>
    </row>
    <row r="59687" spans="1:3" x14ac:dyDescent="0.25">
      <c r="A59687" s="80">
        <v>1152801</v>
      </c>
      <c r="B59687" s="104" t="s">
        <v>236</v>
      </c>
      <c r="C59687" s="84" t="s">
        <v>236</v>
      </c>
    </row>
    <row r="59688" spans="1:3" x14ac:dyDescent="0.25">
      <c r="A59688" s="80">
        <v>1152802</v>
      </c>
      <c r="B59688" s="104" t="s">
        <v>236</v>
      </c>
      <c r="C59688" s="84" t="s">
        <v>236</v>
      </c>
    </row>
    <row r="59689" spans="1:3" x14ac:dyDescent="0.25">
      <c r="A59689" s="80">
        <v>1152803</v>
      </c>
      <c r="B59689" s="104" t="s">
        <v>236</v>
      </c>
      <c r="C59689" s="84" t="s">
        <v>236</v>
      </c>
    </row>
    <row r="59690" spans="1:3" x14ac:dyDescent="0.25">
      <c r="A59690" s="80">
        <v>1152804</v>
      </c>
      <c r="B59690" s="104" t="s">
        <v>236</v>
      </c>
      <c r="C59690" s="84" t="s">
        <v>236</v>
      </c>
    </row>
    <row r="59691" spans="1:3" x14ac:dyDescent="0.25">
      <c r="A59691" s="80">
        <v>1152805</v>
      </c>
      <c r="B59691" s="104" t="s">
        <v>236</v>
      </c>
      <c r="C59691" s="84" t="s">
        <v>236</v>
      </c>
    </row>
    <row r="59692" spans="1:3" x14ac:dyDescent="0.25">
      <c r="A59692" s="80">
        <v>1152806</v>
      </c>
      <c r="B59692" s="104" t="s">
        <v>236</v>
      </c>
      <c r="C59692" s="84" t="s">
        <v>236</v>
      </c>
    </row>
    <row r="59693" spans="1:3" x14ac:dyDescent="0.25">
      <c r="A59693" s="80">
        <v>1152807</v>
      </c>
      <c r="B59693" s="104" t="s">
        <v>236</v>
      </c>
      <c r="C59693" s="84" t="s">
        <v>236</v>
      </c>
    </row>
    <row r="59694" spans="1:3" x14ac:dyDescent="0.25">
      <c r="A59694" s="80">
        <v>1152808</v>
      </c>
      <c r="B59694" s="104" t="s">
        <v>236</v>
      </c>
      <c r="C59694" s="84" t="s">
        <v>236</v>
      </c>
    </row>
    <row r="59695" spans="1:3" x14ac:dyDescent="0.25">
      <c r="A59695" s="80">
        <v>1152809</v>
      </c>
      <c r="B59695" s="104" t="s">
        <v>236</v>
      </c>
      <c r="C59695" s="84" t="s">
        <v>236</v>
      </c>
    </row>
    <row r="59696" spans="1:3" x14ac:dyDescent="0.25">
      <c r="A59696" s="80">
        <v>1152810</v>
      </c>
      <c r="B59696" s="104" t="s">
        <v>236</v>
      </c>
      <c r="C59696" s="84" t="s">
        <v>236</v>
      </c>
    </row>
    <row r="59697" spans="1:3" x14ac:dyDescent="0.25">
      <c r="A59697" s="80">
        <v>1152811</v>
      </c>
      <c r="B59697" s="104" t="s">
        <v>236</v>
      </c>
      <c r="C59697" s="84" t="s">
        <v>236</v>
      </c>
    </row>
    <row r="59698" spans="1:3" x14ac:dyDescent="0.25">
      <c r="A59698" s="80">
        <v>1152812</v>
      </c>
      <c r="B59698" s="104" t="s">
        <v>236</v>
      </c>
      <c r="C59698" s="84" t="s">
        <v>236</v>
      </c>
    </row>
    <row r="59699" spans="1:3" x14ac:dyDescent="0.25">
      <c r="A59699" s="80">
        <v>1152813</v>
      </c>
      <c r="B59699" s="104" t="s">
        <v>236</v>
      </c>
      <c r="C59699" s="84" t="s">
        <v>236</v>
      </c>
    </row>
    <row r="59700" spans="1:3" x14ac:dyDescent="0.25">
      <c r="A59700" s="80">
        <v>1152814</v>
      </c>
      <c r="B59700" s="104" t="s">
        <v>236</v>
      </c>
      <c r="C59700" s="84" t="s">
        <v>236</v>
      </c>
    </row>
    <row r="59701" spans="1:3" x14ac:dyDescent="0.25">
      <c r="A59701" s="80">
        <v>1152815</v>
      </c>
      <c r="B59701" s="104" t="s">
        <v>236</v>
      </c>
      <c r="C59701" s="84" t="s">
        <v>236</v>
      </c>
    </row>
    <row r="59702" spans="1:3" x14ac:dyDescent="0.25">
      <c r="A59702" s="80">
        <v>1152816</v>
      </c>
      <c r="B59702" s="104" t="s">
        <v>236</v>
      </c>
      <c r="C59702" s="84" t="s">
        <v>236</v>
      </c>
    </row>
    <row r="59703" spans="1:3" x14ac:dyDescent="0.25">
      <c r="A59703" s="80">
        <v>1152817</v>
      </c>
      <c r="B59703" s="104" t="s">
        <v>236</v>
      </c>
      <c r="C59703" s="84" t="s">
        <v>236</v>
      </c>
    </row>
    <row r="59704" spans="1:3" x14ac:dyDescent="0.25">
      <c r="A59704" s="80">
        <v>1152818</v>
      </c>
      <c r="B59704" s="104" t="s">
        <v>236</v>
      </c>
      <c r="C59704" s="84" t="s">
        <v>236</v>
      </c>
    </row>
    <row r="59705" spans="1:3" x14ac:dyDescent="0.25">
      <c r="A59705" s="80">
        <v>1152819</v>
      </c>
      <c r="B59705" s="104" t="s">
        <v>236</v>
      </c>
      <c r="C59705" s="84" t="s">
        <v>236</v>
      </c>
    </row>
    <row r="59706" spans="1:3" x14ac:dyDescent="0.25">
      <c r="A59706" s="80">
        <v>1152820</v>
      </c>
      <c r="B59706" s="104" t="s">
        <v>236</v>
      </c>
      <c r="C59706" s="84" t="s">
        <v>236</v>
      </c>
    </row>
    <row r="59707" spans="1:3" x14ac:dyDescent="0.25">
      <c r="A59707" s="80">
        <v>1152821</v>
      </c>
      <c r="B59707" s="104" t="s">
        <v>236</v>
      </c>
      <c r="C59707" s="84" t="s">
        <v>236</v>
      </c>
    </row>
    <row r="59708" spans="1:3" x14ac:dyDescent="0.25">
      <c r="A59708" s="80">
        <v>1152822</v>
      </c>
      <c r="B59708" s="104" t="s">
        <v>236</v>
      </c>
      <c r="C59708" s="84" t="s">
        <v>236</v>
      </c>
    </row>
    <row r="59709" spans="1:3" x14ac:dyDescent="0.25">
      <c r="A59709" s="80">
        <v>1152823</v>
      </c>
      <c r="B59709" s="104" t="s">
        <v>236</v>
      </c>
      <c r="C59709" s="84" t="s">
        <v>236</v>
      </c>
    </row>
    <row r="59710" spans="1:3" x14ac:dyDescent="0.25">
      <c r="A59710" s="80">
        <v>1152824</v>
      </c>
      <c r="B59710" s="104" t="s">
        <v>236</v>
      </c>
      <c r="C59710" s="84" t="s">
        <v>236</v>
      </c>
    </row>
    <row r="59711" spans="1:3" x14ac:dyDescent="0.25">
      <c r="A59711" s="80">
        <v>1152825</v>
      </c>
      <c r="B59711" s="104" t="s">
        <v>236</v>
      </c>
      <c r="C59711" s="84" t="s">
        <v>236</v>
      </c>
    </row>
    <row r="59712" spans="1:3" x14ac:dyDescent="0.25">
      <c r="A59712" s="80">
        <v>1152826</v>
      </c>
      <c r="B59712" s="104" t="s">
        <v>236</v>
      </c>
      <c r="C59712" s="84" t="s">
        <v>236</v>
      </c>
    </row>
    <row r="59713" spans="1:3" x14ac:dyDescent="0.25">
      <c r="A59713" s="80">
        <v>1152827</v>
      </c>
      <c r="B59713" s="104" t="s">
        <v>236</v>
      </c>
      <c r="C59713" s="84" t="s">
        <v>236</v>
      </c>
    </row>
    <row r="59714" spans="1:3" x14ac:dyDescent="0.25">
      <c r="A59714" s="80">
        <v>1152828</v>
      </c>
      <c r="B59714" s="104" t="s">
        <v>236</v>
      </c>
      <c r="C59714" s="84" t="s">
        <v>236</v>
      </c>
    </row>
    <row r="59715" spans="1:3" x14ac:dyDescent="0.25">
      <c r="A59715" s="80">
        <v>1152829</v>
      </c>
      <c r="B59715" s="104" t="s">
        <v>236</v>
      </c>
      <c r="C59715" s="84" t="s">
        <v>236</v>
      </c>
    </row>
    <row r="59716" spans="1:3" x14ac:dyDescent="0.25">
      <c r="A59716" s="80">
        <v>1152830</v>
      </c>
      <c r="B59716" s="104" t="s">
        <v>236</v>
      </c>
      <c r="C59716" s="84" t="s">
        <v>236</v>
      </c>
    </row>
    <row r="59717" spans="1:3" x14ac:dyDescent="0.25">
      <c r="A59717" s="80">
        <v>1152831</v>
      </c>
      <c r="B59717" s="104" t="s">
        <v>236</v>
      </c>
      <c r="C59717" s="84" t="s">
        <v>236</v>
      </c>
    </row>
    <row r="59718" spans="1:3" x14ac:dyDescent="0.25">
      <c r="A59718" s="80">
        <v>1152832</v>
      </c>
      <c r="B59718" s="104" t="s">
        <v>236</v>
      </c>
      <c r="C59718" s="84" t="s">
        <v>236</v>
      </c>
    </row>
    <row r="59719" spans="1:3" x14ac:dyDescent="0.25">
      <c r="A59719" s="80">
        <v>1152833</v>
      </c>
      <c r="B59719" s="104" t="s">
        <v>236</v>
      </c>
      <c r="C59719" s="84" t="s">
        <v>236</v>
      </c>
    </row>
    <row r="59720" spans="1:3" x14ac:dyDescent="0.25">
      <c r="A59720" s="80">
        <v>1152834</v>
      </c>
      <c r="B59720" s="104" t="s">
        <v>236</v>
      </c>
      <c r="C59720" s="84" t="s">
        <v>236</v>
      </c>
    </row>
    <row r="59721" spans="1:3" x14ac:dyDescent="0.25">
      <c r="A59721" s="80">
        <v>1152835</v>
      </c>
      <c r="B59721" s="104" t="s">
        <v>236</v>
      </c>
      <c r="C59721" s="84" t="s">
        <v>236</v>
      </c>
    </row>
    <row r="59722" spans="1:3" x14ac:dyDescent="0.25">
      <c r="A59722" s="80">
        <v>1152836</v>
      </c>
      <c r="B59722" s="104" t="s">
        <v>236</v>
      </c>
      <c r="C59722" s="84" t="s">
        <v>236</v>
      </c>
    </row>
    <row r="59723" spans="1:3" x14ac:dyDescent="0.25">
      <c r="A59723" s="80">
        <v>1152837</v>
      </c>
      <c r="B59723" s="104" t="s">
        <v>236</v>
      </c>
      <c r="C59723" s="84" t="s">
        <v>236</v>
      </c>
    </row>
    <row r="59724" spans="1:3" x14ac:dyDescent="0.25">
      <c r="A59724" s="80">
        <v>1152838</v>
      </c>
      <c r="B59724" s="104" t="s">
        <v>236</v>
      </c>
      <c r="C59724" s="84" t="s">
        <v>236</v>
      </c>
    </row>
    <row r="59725" spans="1:3" x14ac:dyDescent="0.25">
      <c r="A59725" s="80">
        <v>1152839</v>
      </c>
      <c r="B59725" s="104" t="s">
        <v>236</v>
      </c>
      <c r="C59725" s="84" t="s">
        <v>236</v>
      </c>
    </row>
    <row r="59726" spans="1:3" x14ac:dyDescent="0.25">
      <c r="A59726" s="80">
        <v>1152840</v>
      </c>
      <c r="B59726" s="104" t="s">
        <v>236</v>
      </c>
      <c r="C59726" s="84" t="s">
        <v>236</v>
      </c>
    </row>
    <row r="59727" spans="1:3" x14ac:dyDescent="0.25">
      <c r="A59727" s="80">
        <v>1152841</v>
      </c>
      <c r="B59727" s="104" t="s">
        <v>236</v>
      </c>
      <c r="C59727" s="84" t="s">
        <v>236</v>
      </c>
    </row>
    <row r="59728" spans="1:3" x14ac:dyDescent="0.25">
      <c r="A59728" s="80">
        <v>1152842</v>
      </c>
      <c r="B59728" s="104" t="s">
        <v>236</v>
      </c>
      <c r="C59728" s="84" t="s">
        <v>236</v>
      </c>
    </row>
    <row r="59729" spans="1:3" x14ac:dyDescent="0.25">
      <c r="A59729" s="80">
        <v>1152843</v>
      </c>
      <c r="B59729" s="104" t="s">
        <v>236</v>
      </c>
      <c r="C59729" s="84" t="s">
        <v>236</v>
      </c>
    </row>
    <row r="59730" spans="1:3" x14ac:dyDescent="0.25">
      <c r="A59730" s="80">
        <v>1152844</v>
      </c>
      <c r="B59730" s="104" t="s">
        <v>236</v>
      </c>
      <c r="C59730" s="84" t="s">
        <v>236</v>
      </c>
    </row>
    <row r="59731" spans="1:3" x14ac:dyDescent="0.25">
      <c r="A59731" s="80">
        <v>1152845</v>
      </c>
      <c r="B59731" s="104" t="s">
        <v>236</v>
      </c>
      <c r="C59731" s="84" t="s">
        <v>236</v>
      </c>
    </row>
    <row r="59732" spans="1:3" x14ac:dyDescent="0.25">
      <c r="A59732" s="80">
        <v>1152846</v>
      </c>
      <c r="B59732" s="104" t="s">
        <v>236</v>
      </c>
      <c r="C59732" s="84" t="s">
        <v>236</v>
      </c>
    </row>
    <row r="59733" spans="1:3" x14ac:dyDescent="0.25">
      <c r="A59733" s="80">
        <v>1152847</v>
      </c>
      <c r="B59733" s="104" t="s">
        <v>236</v>
      </c>
      <c r="C59733" s="84" t="s">
        <v>236</v>
      </c>
    </row>
    <row r="59734" spans="1:3" x14ac:dyDescent="0.25">
      <c r="A59734" s="80">
        <v>1152848</v>
      </c>
      <c r="B59734" s="104" t="s">
        <v>236</v>
      </c>
      <c r="C59734" s="84" t="s">
        <v>236</v>
      </c>
    </row>
    <row r="59735" spans="1:3" x14ac:dyDescent="0.25">
      <c r="A59735" s="80">
        <v>1152849</v>
      </c>
      <c r="B59735" s="104" t="s">
        <v>236</v>
      </c>
      <c r="C59735" s="84" t="s">
        <v>236</v>
      </c>
    </row>
    <row r="59736" spans="1:3" x14ac:dyDescent="0.25">
      <c r="A59736" s="80">
        <v>1152850</v>
      </c>
      <c r="B59736" s="104" t="s">
        <v>236</v>
      </c>
      <c r="C59736" s="84" t="s">
        <v>236</v>
      </c>
    </row>
    <row r="59737" spans="1:3" x14ac:dyDescent="0.25">
      <c r="A59737" s="80">
        <v>1152851</v>
      </c>
      <c r="B59737" s="104" t="s">
        <v>236</v>
      </c>
      <c r="C59737" s="84" t="s">
        <v>236</v>
      </c>
    </row>
    <row r="59738" spans="1:3" x14ac:dyDescent="0.25">
      <c r="A59738" s="80">
        <v>1152852</v>
      </c>
      <c r="B59738" s="104" t="s">
        <v>236</v>
      </c>
      <c r="C59738" s="84" t="s">
        <v>236</v>
      </c>
    </row>
    <row r="59739" spans="1:3" x14ac:dyDescent="0.25">
      <c r="A59739" s="80">
        <v>1152853</v>
      </c>
      <c r="B59739" s="104" t="s">
        <v>236</v>
      </c>
      <c r="C59739" s="84" t="s">
        <v>236</v>
      </c>
    </row>
    <row r="59740" spans="1:3" x14ac:dyDescent="0.25">
      <c r="A59740" s="80">
        <v>1152854</v>
      </c>
      <c r="B59740" s="104" t="s">
        <v>236</v>
      </c>
      <c r="C59740" s="84" t="s">
        <v>236</v>
      </c>
    </row>
    <row r="59741" spans="1:3" x14ac:dyDescent="0.25">
      <c r="A59741" s="80">
        <v>1152855</v>
      </c>
      <c r="B59741" s="104" t="s">
        <v>236</v>
      </c>
      <c r="C59741" s="84" t="s">
        <v>236</v>
      </c>
    </row>
    <row r="59742" spans="1:3" x14ac:dyDescent="0.25">
      <c r="A59742" s="80">
        <v>1152856</v>
      </c>
      <c r="B59742" s="104" t="s">
        <v>236</v>
      </c>
      <c r="C59742" s="84" t="s">
        <v>236</v>
      </c>
    </row>
    <row r="59743" spans="1:3" x14ac:dyDescent="0.25">
      <c r="A59743" s="80">
        <v>1152857</v>
      </c>
      <c r="B59743" s="104" t="s">
        <v>236</v>
      </c>
      <c r="C59743" s="84" t="s">
        <v>236</v>
      </c>
    </row>
    <row r="59744" spans="1:3" x14ac:dyDescent="0.25">
      <c r="A59744" s="80">
        <v>1152858</v>
      </c>
      <c r="B59744" s="104" t="s">
        <v>236</v>
      </c>
      <c r="C59744" s="84" t="s">
        <v>236</v>
      </c>
    </row>
    <row r="59745" spans="1:3" x14ac:dyDescent="0.25">
      <c r="A59745" s="80">
        <v>1152859</v>
      </c>
      <c r="B59745" s="104" t="s">
        <v>236</v>
      </c>
      <c r="C59745" s="84" t="s">
        <v>236</v>
      </c>
    </row>
    <row r="59746" spans="1:3" x14ac:dyDescent="0.25">
      <c r="A59746" s="80">
        <v>1152860</v>
      </c>
      <c r="B59746" s="104" t="s">
        <v>236</v>
      </c>
      <c r="C59746" s="84" t="s">
        <v>236</v>
      </c>
    </row>
    <row r="59747" spans="1:3" x14ac:dyDescent="0.25">
      <c r="A59747" s="80">
        <v>1152861</v>
      </c>
      <c r="B59747" s="104" t="s">
        <v>236</v>
      </c>
      <c r="C59747" s="84" t="s">
        <v>236</v>
      </c>
    </row>
    <row r="59748" spans="1:3" x14ac:dyDescent="0.25">
      <c r="A59748" s="80">
        <v>1152862</v>
      </c>
      <c r="B59748" s="104" t="s">
        <v>236</v>
      </c>
      <c r="C59748" s="84" t="s">
        <v>236</v>
      </c>
    </row>
    <row r="59749" spans="1:3" x14ac:dyDescent="0.25">
      <c r="A59749" s="80">
        <v>1152863</v>
      </c>
      <c r="B59749" s="104" t="s">
        <v>236</v>
      </c>
      <c r="C59749" s="84" t="s">
        <v>236</v>
      </c>
    </row>
    <row r="59750" spans="1:3" x14ac:dyDescent="0.25">
      <c r="A59750" s="80">
        <v>1152864</v>
      </c>
      <c r="B59750" s="104" t="s">
        <v>236</v>
      </c>
      <c r="C59750" s="84" t="s">
        <v>236</v>
      </c>
    </row>
    <row r="59751" spans="1:3" x14ac:dyDescent="0.25">
      <c r="A59751" s="80">
        <v>1152865</v>
      </c>
      <c r="B59751" s="104" t="s">
        <v>236</v>
      </c>
      <c r="C59751" s="84" t="s">
        <v>236</v>
      </c>
    </row>
    <row r="59752" spans="1:3" x14ac:dyDescent="0.25">
      <c r="A59752" s="80">
        <v>1152866</v>
      </c>
      <c r="B59752" s="104" t="s">
        <v>236</v>
      </c>
      <c r="C59752" s="84" t="s">
        <v>236</v>
      </c>
    </row>
    <row r="59753" spans="1:3" x14ac:dyDescent="0.25">
      <c r="A59753" s="80">
        <v>1152867</v>
      </c>
      <c r="B59753" s="104" t="s">
        <v>236</v>
      </c>
      <c r="C59753" s="84" t="s">
        <v>236</v>
      </c>
    </row>
    <row r="59754" spans="1:3" x14ac:dyDescent="0.25">
      <c r="A59754" s="80">
        <v>1152868</v>
      </c>
      <c r="B59754" s="104" t="s">
        <v>236</v>
      </c>
      <c r="C59754" s="84" t="s">
        <v>236</v>
      </c>
    </row>
    <row r="59755" spans="1:3" x14ac:dyDescent="0.25">
      <c r="A59755" s="80">
        <v>1152869</v>
      </c>
      <c r="B59755" s="104" t="s">
        <v>236</v>
      </c>
      <c r="C59755" s="84" t="s">
        <v>236</v>
      </c>
    </row>
    <row r="59756" spans="1:3" x14ac:dyDescent="0.25">
      <c r="A59756" s="80">
        <v>1152870</v>
      </c>
      <c r="B59756" s="104" t="s">
        <v>236</v>
      </c>
      <c r="C59756" s="84" t="s">
        <v>236</v>
      </c>
    </row>
    <row r="59757" spans="1:3" x14ac:dyDescent="0.25">
      <c r="A59757" s="80">
        <v>1152871</v>
      </c>
      <c r="B59757" s="104" t="s">
        <v>236</v>
      </c>
      <c r="C59757" s="84" t="s">
        <v>236</v>
      </c>
    </row>
    <row r="59758" spans="1:3" x14ac:dyDescent="0.25">
      <c r="A59758" s="80">
        <v>1152872</v>
      </c>
      <c r="B59758" s="104" t="s">
        <v>236</v>
      </c>
      <c r="C59758" s="84" t="s">
        <v>236</v>
      </c>
    </row>
    <row r="59759" spans="1:3" x14ac:dyDescent="0.25">
      <c r="A59759" s="80">
        <v>1152873</v>
      </c>
      <c r="B59759" s="104" t="s">
        <v>236</v>
      </c>
      <c r="C59759" s="84" t="s">
        <v>236</v>
      </c>
    </row>
    <row r="59760" spans="1:3" x14ac:dyDescent="0.25">
      <c r="A59760" s="80">
        <v>1152874</v>
      </c>
      <c r="B59760" s="104" t="s">
        <v>236</v>
      </c>
      <c r="C59760" s="84" t="s">
        <v>236</v>
      </c>
    </row>
    <row r="59761" spans="1:3" x14ac:dyDescent="0.25">
      <c r="A59761" s="80">
        <v>1152875</v>
      </c>
      <c r="B59761" s="104" t="s">
        <v>236</v>
      </c>
      <c r="C59761" s="84" t="s">
        <v>236</v>
      </c>
    </row>
    <row r="59762" spans="1:3" x14ac:dyDescent="0.25">
      <c r="A59762" s="80">
        <v>1152876</v>
      </c>
      <c r="B59762" s="104" t="s">
        <v>236</v>
      </c>
      <c r="C59762" s="84" t="s">
        <v>236</v>
      </c>
    </row>
    <row r="59763" spans="1:3" x14ac:dyDescent="0.25">
      <c r="A59763" s="80">
        <v>1152877</v>
      </c>
      <c r="B59763" s="104" t="s">
        <v>236</v>
      </c>
      <c r="C59763" s="84" t="s">
        <v>236</v>
      </c>
    </row>
    <row r="59764" spans="1:3" x14ac:dyDescent="0.25">
      <c r="A59764" s="80">
        <v>1152878</v>
      </c>
      <c r="B59764" s="104" t="s">
        <v>236</v>
      </c>
      <c r="C59764" s="84" t="s">
        <v>236</v>
      </c>
    </row>
    <row r="59765" spans="1:3" x14ac:dyDescent="0.25">
      <c r="A59765" s="80">
        <v>1152879</v>
      </c>
      <c r="B59765" s="104" t="s">
        <v>236</v>
      </c>
      <c r="C59765" s="84" t="s">
        <v>236</v>
      </c>
    </row>
    <row r="59766" spans="1:3" x14ac:dyDescent="0.25">
      <c r="A59766" s="80">
        <v>1152880</v>
      </c>
      <c r="B59766" s="104" t="s">
        <v>236</v>
      </c>
      <c r="C59766" s="84" t="s">
        <v>236</v>
      </c>
    </row>
    <row r="59767" spans="1:3" x14ac:dyDescent="0.25">
      <c r="A59767" s="80">
        <v>1152881</v>
      </c>
      <c r="B59767" s="104" t="s">
        <v>236</v>
      </c>
      <c r="C59767" s="84" t="s">
        <v>236</v>
      </c>
    </row>
    <row r="59768" spans="1:3" x14ac:dyDescent="0.25">
      <c r="A59768" s="80">
        <v>1152882</v>
      </c>
      <c r="B59768" s="104" t="s">
        <v>236</v>
      </c>
      <c r="C59768" s="84" t="s">
        <v>236</v>
      </c>
    </row>
    <row r="59769" spans="1:3" x14ac:dyDescent="0.25">
      <c r="A59769" s="80">
        <v>1152883</v>
      </c>
      <c r="B59769" s="104" t="s">
        <v>236</v>
      </c>
      <c r="C59769" s="84" t="s">
        <v>236</v>
      </c>
    </row>
    <row r="59770" spans="1:3" x14ac:dyDescent="0.25">
      <c r="A59770" s="80">
        <v>1152884</v>
      </c>
      <c r="B59770" s="104" t="s">
        <v>236</v>
      </c>
      <c r="C59770" s="84" t="s">
        <v>236</v>
      </c>
    </row>
    <row r="59771" spans="1:3" x14ac:dyDescent="0.25">
      <c r="A59771" s="80">
        <v>1152885</v>
      </c>
      <c r="B59771" s="104" t="s">
        <v>236</v>
      </c>
      <c r="C59771" s="84" t="s">
        <v>236</v>
      </c>
    </row>
    <row r="59772" spans="1:3" x14ac:dyDescent="0.25">
      <c r="A59772" s="80">
        <v>1152886</v>
      </c>
      <c r="B59772" s="104" t="s">
        <v>236</v>
      </c>
      <c r="C59772" s="84" t="s">
        <v>236</v>
      </c>
    </row>
    <row r="59773" spans="1:3" x14ac:dyDescent="0.25">
      <c r="A59773" s="80">
        <v>1152887</v>
      </c>
      <c r="B59773" s="104" t="s">
        <v>236</v>
      </c>
      <c r="C59773" s="84" t="s">
        <v>236</v>
      </c>
    </row>
    <row r="59774" spans="1:3" x14ac:dyDescent="0.25">
      <c r="A59774" s="80">
        <v>1152888</v>
      </c>
      <c r="B59774" s="104" t="s">
        <v>236</v>
      </c>
      <c r="C59774" s="84" t="s">
        <v>236</v>
      </c>
    </row>
    <row r="59775" spans="1:3" x14ac:dyDescent="0.25">
      <c r="A59775" s="80">
        <v>1152889</v>
      </c>
      <c r="B59775" s="104" t="s">
        <v>236</v>
      </c>
      <c r="C59775" s="84" t="s">
        <v>236</v>
      </c>
    </row>
    <row r="59776" spans="1:3" x14ac:dyDescent="0.25">
      <c r="A59776" s="80">
        <v>1152890</v>
      </c>
      <c r="B59776" s="104" t="s">
        <v>236</v>
      </c>
      <c r="C59776" s="84" t="s">
        <v>236</v>
      </c>
    </row>
    <row r="59777" spans="1:3" x14ac:dyDescent="0.25">
      <c r="A59777" s="80">
        <v>1152891</v>
      </c>
      <c r="B59777" s="104" t="s">
        <v>236</v>
      </c>
      <c r="C59777" s="84" t="s">
        <v>236</v>
      </c>
    </row>
    <row r="59778" spans="1:3" x14ac:dyDescent="0.25">
      <c r="A59778" s="80">
        <v>1152892</v>
      </c>
      <c r="B59778" s="104" t="s">
        <v>236</v>
      </c>
      <c r="C59778" s="84" t="s">
        <v>236</v>
      </c>
    </row>
    <row r="59779" spans="1:3" x14ac:dyDescent="0.25">
      <c r="A59779" s="80">
        <v>1152893</v>
      </c>
      <c r="B59779" s="104" t="s">
        <v>236</v>
      </c>
      <c r="C59779" s="84" t="s">
        <v>236</v>
      </c>
    </row>
    <row r="59780" spans="1:3" x14ac:dyDescent="0.25">
      <c r="A59780" s="80">
        <v>1152894</v>
      </c>
      <c r="B59780" s="104" t="s">
        <v>236</v>
      </c>
      <c r="C59780" s="84" t="s">
        <v>236</v>
      </c>
    </row>
    <row r="59781" spans="1:3" x14ac:dyDescent="0.25">
      <c r="A59781" s="80">
        <v>1152895</v>
      </c>
      <c r="B59781" s="104" t="s">
        <v>236</v>
      </c>
      <c r="C59781" s="84" t="s">
        <v>236</v>
      </c>
    </row>
    <row r="59782" spans="1:3" x14ac:dyDescent="0.25">
      <c r="A59782" s="80">
        <v>1152896</v>
      </c>
      <c r="B59782" s="104" t="s">
        <v>236</v>
      </c>
      <c r="C59782" s="84" t="s">
        <v>236</v>
      </c>
    </row>
    <row r="59783" spans="1:3" x14ac:dyDescent="0.25">
      <c r="A59783" s="80">
        <v>1152897</v>
      </c>
      <c r="B59783" s="104" t="s">
        <v>236</v>
      </c>
      <c r="C59783" s="84" t="s">
        <v>236</v>
      </c>
    </row>
    <row r="59784" spans="1:3" x14ac:dyDescent="0.25">
      <c r="A59784" s="80">
        <v>1152898</v>
      </c>
      <c r="B59784" s="104" t="s">
        <v>236</v>
      </c>
      <c r="C59784" s="84" t="s">
        <v>236</v>
      </c>
    </row>
    <row r="59785" spans="1:3" x14ac:dyDescent="0.25">
      <c r="A59785" s="80">
        <v>1152899</v>
      </c>
      <c r="B59785" s="104" t="s">
        <v>236</v>
      </c>
      <c r="C59785" s="84" t="s">
        <v>236</v>
      </c>
    </row>
    <row r="59786" spans="1:3" x14ac:dyDescent="0.25">
      <c r="A59786" s="80">
        <v>1152900</v>
      </c>
      <c r="B59786" s="104" t="s">
        <v>236</v>
      </c>
      <c r="C59786" s="84" t="s">
        <v>236</v>
      </c>
    </row>
    <row r="59787" spans="1:3" x14ac:dyDescent="0.25">
      <c r="A59787" s="80">
        <v>1152901</v>
      </c>
      <c r="B59787" s="104" t="s">
        <v>236</v>
      </c>
      <c r="C59787" s="84" t="s">
        <v>236</v>
      </c>
    </row>
    <row r="59788" spans="1:3" x14ac:dyDescent="0.25">
      <c r="A59788" s="80">
        <v>1152902</v>
      </c>
      <c r="B59788" s="104" t="s">
        <v>236</v>
      </c>
      <c r="C59788" s="84" t="s">
        <v>236</v>
      </c>
    </row>
    <row r="59789" spans="1:3" x14ac:dyDescent="0.25">
      <c r="A59789" s="80">
        <v>1152903</v>
      </c>
      <c r="B59789" s="104" t="s">
        <v>236</v>
      </c>
      <c r="C59789" s="84" t="s">
        <v>236</v>
      </c>
    </row>
    <row r="59790" spans="1:3" x14ac:dyDescent="0.25">
      <c r="A59790" s="80">
        <v>1152904</v>
      </c>
      <c r="B59790" s="104" t="s">
        <v>236</v>
      </c>
      <c r="C59790" s="84" t="s">
        <v>236</v>
      </c>
    </row>
    <row r="59791" spans="1:3" x14ac:dyDescent="0.25">
      <c r="A59791" s="80">
        <v>1152905</v>
      </c>
      <c r="B59791" s="104" t="s">
        <v>236</v>
      </c>
      <c r="C59791" s="84" t="s">
        <v>236</v>
      </c>
    </row>
    <row r="59792" spans="1:3" x14ac:dyDescent="0.25">
      <c r="A59792" s="80">
        <v>1152906</v>
      </c>
      <c r="B59792" s="104" t="s">
        <v>236</v>
      </c>
      <c r="C59792" s="84" t="s">
        <v>236</v>
      </c>
    </row>
    <row r="59793" spans="1:3" x14ac:dyDescent="0.25">
      <c r="A59793" s="80">
        <v>1152907</v>
      </c>
      <c r="B59793" s="104" t="s">
        <v>236</v>
      </c>
      <c r="C59793" s="84" t="s">
        <v>236</v>
      </c>
    </row>
    <row r="59794" spans="1:3" x14ac:dyDescent="0.25">
      <c r="A59794" s="80">
        <v>1152908</v>
      </c>
      <c r="B59794" s="104" t="s">
        <v>236</v>
      </c>
      <c r="C59794" s="84" t="s">
        <v>236</v>
      </c>
    </row>
    <row r="59795" spans="1:3" x14ac:dyDescent="0.25">
      <c r="A59795" s="80">
        <v>1152909</v>
      </c>
      <c r="B59795" s="104" t="s">
        <v>236</v>
      </c>
      <c r="C59795" s="84" t="s">
        <v>236</v>
      </c>
    </row>
    <row r="59796" spans="1:3" x14ac:dyDescent="0.25">
      <c r="A59796" s="80">
        <v>1152910</v>
      </c>
      <c r="B59796" s="104" t="s">
        <v>236</v>
      </c>
      <c r="C59796" s="84" t="s">
        <v>236</v>
      </c>
    </row>
    <row r="59797" spans="1:3" x14ac:dyDescent="0.25">
      <c r="A59797" s="80">
        <v>1152911</v>
      </c>
      <c r="B59797" s="104" t="s">
        <v>236</v>
      </c>
      <c r="C59797" s="84" t="s">
        <v>236</v>
      </c>
    </row>
    <row r="59798" spans="1:3" x14ac:dyDescent="0.25">
      <c r="A59798" s="80">
        <v>1152912</v>
      </c>
      <c r="B59798" s="104" t="s">
        <v>236</v>
      </c>
      <c r="C59798" s="84" t="s">
        <v>236</v>
      </c>
    </row>
    <row r="59799" spans="1:3" x14ac:dyDescent="0.25">
      <c r="A59799" s="80">
        <v>1152913</v>
      </c>
      <c r="B59799" s="104" t="s">
        <v>236</v>
      </c>
      <c r="C59799" s="84" t="s">
        <v>236</v>
      </c>
    </row>
    <row r="59800" spans="1:3" x14ac:dyDescent="0.25">
      <c r="A59800" s="80">
        <v>1152914</v>
      </c>
      <c r="B59800" s="104" t="s">
        <v>236</v>
      </c>
      <c r="C59800" s="84" t="s">
        <v>236</v>
      </c>
    </row>
    <row r="59801" spans="1:3" x14ac:dyDescent="0.25">
      <c r="A59801" s="80">
        <v>1152915</v>
      </c>
      <c r="B59801" s="104" t="s">
        <v>236</v>
      </c>
      <c r="C59801" s="84" t="s">
        <v>236</v>
      </c>
    </row>
    <row r="59802" spans="1:3" x14ac:dyDescent="0.25">
      <c r="A59802" s="80">
        <v>1152916</v>
      </c>
      <c r="B59802" s="104" t="s">
        <v>236</v>
      </c>
      <c r="C59802" s="84" t="s">
        <v>236</v>
      </c>
    </row>
    <row r="59803" spans="1:3" x14ac:dyDescent="0.25">
      <c r="A59803" s="80">
        <v>1152917</v>
      </c>
      <c r="B59803" s="104" t="s">
        <v>236</v>
      </c>
      <c r="C59803" s="84" t="s">
        <v>236</v>
      </c>
    </row>
    <row r="59804" spans="1:3" x14ac:dyDescent="0.25">
      <c r="A59804" s="80">
        <v>1152918</v>
      </c>
      <c r="B59804" s="104" t="s">
        <v>236</v>
      </c>
      <c r="C59804" s="84" t="s">
        <v>236</v>
      </c>
    </row>
    <row r="59805" spans="1:3" x14ac:dyDescent="0.25">
      <c r="A59805" s="80">
        <v>1152919</v>
      </c>
      <c r="B59805" s="104" t="s">
        <v>236</v>
      </c>
      <c r="C59805" s="84" t="s">
        <v>236</v>
      </c>
    </row>
    <row r="59806" spans="1:3" x14ac:dyDescent="0.25">
      <c r="A59806" s="80">
        <v>1152920</v>
      </c>
      <c r="B59806" s="104" t="s">
        <v>236</v>
      </c>
      <c r="C59806" s="84" t="s">
        <v>236</v>
      </c>
    </row>
    <row r="59807" spans="1:3" x14ac:dyDescent="0.25">
      <c r="A59807" s="80">
        <v>1152921</v>
      </c>
      <c r="B59807" s="104" t="s">
        <v>236</v>
      </c>
      <c r="C59807" s="84" t="s">
        <v>236</v>
      </c>
    </row>
    <row r="59808" spans="1:3" x14ac:dyDescent="0.25">
      <c r="A59808" s="80">
        <v>1152922</v>
      </c>
      <c r="B59808" s="104" t="s">
        <v>236</v>
      </c>
      <c r="C59808" s="84" t="s">
        <v>236</v>
      </c>
    </row>
    <row r="59809" spans="1:3" x14ac:dyDescent="0.25">
      <c r="A59809" s="80">
        <v>1152923</v>
      </c>
      <c r="B59809" s="104" t="s">
        <v>236</v>
      </c>
      <c r="C59809" s="84" t="s">
        <v>236</v>
      </c>
    </row>
    <row r="59810" spans="1:3" x14ac:dyDescent="0.25">
      <c r="A59810" s="80">
        <v>1152924</v>
      </c>
      <c r="B59810" s="104" t="s">
        <v>236</v>
      </c>
      <c r="C59810" s="84" t="s">
        <v>236</v>
      </c>
    </row>
    <row r="59811" spans="1:3" x14ac:dyDescent="0.25">
      <c r="A59811" s="80">
        <v>1152925</v>
      </c>
      <c r="B59811" s="104" t="s">
        <v>236</v>
      </c>
      <c r="C59811" s="84" t="s">
        <v>236</v>
      </c>
    </row>
    <row r="59812" spans="1:3" x14ac:dyDescent="0.25">
      <c r="A59812" s="80">
        <v>1152926</v>
      </c>
      <c r="B59812" s="104" t="s">
        <v>236</v>
      </c>
      <c r="C59812" s="84" t="s">
        <v>236</v>
      </c>
    </row>
    <row r="59813" spans="1:3" x14ac:dyDescent="0.25">
      <c r="A59813" s="80">
        <v>1152927</v>
      </c>
      <c r="B59813" s="91">
        <v>1152928</v>
      </c>
      <c r="C59813" s="90">
        <v>41465</v>
      </c>
    </row>
    <row r="59814" spans="1:3" x14ac:dyDescent="0.25">
      <c r="A59814" s="80">
        <v>1152929</v>
      </c>
      <c r="B59814" s="91">
        <v>1152930</v>
      </c>
      <c r="C59814" s="90">
        <v>2020</v>
      </c>
    </row>
    <row r="59815" spans="1:3" x14ac:dyDescent="0.25">
      <c r="A59815" s="80">
        <v>1152931</v>
      </c>
      <c r="B59815" s="91">
        <v>1152932</v>
      </c>
      <c r="C59815" s="90">
        <v>41469</v>
      </c>
    </row>
    <row r="59816" spans="1:3" x14ac:dyDescent="0.25">
      <c r="A59816" s="80">
        <v>1152933</v>
      </c>
      <c r="B59816" s="91">
        <v>1152934</v>
      </c>
      <c r="C59816" s="90">
        <v>2021</v>
      </c>
    </row>
    <row r="59817" spans="1:3" x14ac:dyDescent="0.25">
      <c r="A59817" s="80">
        <v>1152935</v>
      </c>
      <c r="B59817" s="91">
        <v>1152936</v>
      </c>
      <c r="C59817" s="90">
        <v>2022</v>
      </c>
    </row>
    <row r="59818" spans="1:3" x14ac:dyDescent="0.25">
      <c r="A59818" s="80">
        <v>1152937</v>
      </c>
      <c r="B59818" s="104" t="s">
        <v>236</v>
      </c>
      <c r="C59818" s="84" t="s">
        <v>236</v>
      </c>
    </row>
    <row r="59819" spans="1:3" x14ac:dyDescent="0.25">
      <c r="A59819" s="80">
        <v>1152938</v>
      </c>
      <c r="B59819" s="104" t="s">
        <v>236</v>
      </c>
      <c r="C59819" s="84" t="s">
        <v>236</v>
      </c>
    </row>
    <row r="59820" spans="1:3" x14ac:dyDescent="0.25">
      <c r="A59820" s="80">
        <v>1152939</v>
      </c>
      <c r="B59820" s="91">
        <v>1152943</v>
      </c>
      <c r="C59820" s="90">
        <v>2023</v>
      </c>
    </row>
    <row r="59821" spans="1:3" x14ac:dyDescent="0.25">
      <c r="A59821" s="80">
        <v>1152940</v>
      </c>
      <c r="B59821" s="104" t="s">
        <v>236</v>
      </c>
      <c r="C59821" s="84" t="s">
        <v>236</v>
      </c>
    </row>
    <row r="59822" spans="1:3" x14ac:dyDescent="0.25">
      <c r="A59822" s="80">
        <v>1152941</v>
      </c>
      <c r="B59822" s="104" t="s">
        <v>236</v>
      </c>
      <c r="C59822" s="84" t="s">
        <v>236</v>
      </c>
    </row>
    <row r="59823" spans="1:3" x14ac:dyDescent="0.25">
      <c r="A59823" s="80">
        <v>1152942</v>
      </c>
      <c r="B59823" s="104" t="s">
        <v>236</v>
      </c>
      <c r="C59823" s="84" t="s">
        <v>236</v>
      </c>
    </row>
    <row r="59824" spans="1:3" x14ac:dyDescent="0.25">
      <c r="A59824" s="80">
        <v>1152945</v>
      </c>
      <c r="B59824" s="104" t="s">
        <v>236</v>
      </c>
      <c r="C59824" s="84" t="s">
        <v>236</v>
      </c>
    </row>
    <row r="59825" spans="1:3" x14ac:dyDescent="0.25">
      <c r="A59825" s="80">
        <v>1152946</v>
      </c>
      <c r="B59825" s="104" t="s">
        <v>236</v>
      </c>
      <c r="C59825" s="84" t="s">
        <v>236</v>
      </c>
    </row>
    <row r="59826" spans="1:3" x14ac:dyDescent="0.25">
      <c r="A59826" s="80">
        <v>1152947</v>
      </c>
      <c r="B59826" s="104" t="s">
        <v>236</v>
      </c>
      <c r="C59826" s="84" t="s">
        <v>236</v>
      </c>
    </row>
    <row r="59827" spans="1:3" x14ac:dyDescent="0.25">
      <c r="A59827" s="80">
        <v>1152948</v>
      </c>
      <c r="B59827" s="104" t="s">
        <v>236</v>
      </c>
      <c r="C59827" s="84" t="s">
        <v>236</v>
      </c>
    </row>
    <row r="59828" spans="1:3" x14ac:dyDescent="0.25">
      <c r="A59828" s="80">
        <v>1152949</v>
      </c>
      <c r="B59828" s="104" t="s">
        <v>236</v>
      </c>
      <c r="C59828" s="84" t="s">
        <v>236</v>
      </c>
    </row>
    <row r="59829" spans="1:3" x14ac:dyDescent="0.25">
      <c r="A59829" s="80">
        <v>1152950</v>
      </c>
      <c r="B59829" s="91">
        <v>1152951</v>
      </c>
      <c r="C59829" s="90">
        <v>41475</v>
      </c>
    </row>
    <row r="59830" spans="1:3" x14ac:dyDescent="0.25">
      <c r="A59830" s="80">
        <v>1152952</v>
      </c>
      <c r="B59830" s="91">
        <v>1152953</v>
      </c>
      <c r="C59830" s="90">
        <v>41476</v>
      </c>
    </row>
    <row r="59831" spans="1:3" x14ac:dyDescent="0.25">
      <c r="A59831" s="80">
        <v>1152954</v>
      </c>
      <c r="B59831" s="91">
        <v>1152955</v>
      </c>
      <c r="C59831" s="90">
        <v>41477</v>
      </c>
    </row>
    <row r="59832" spans="1:3" x14ac:dyDescent="0.25">
      <c r="A59832" s="80">
        <v>1152956</v>
      </c>
      <c r="B59832" s="104" t="s">
        <v>236</v>
      </c>
      <c r="C59832" s="84" t="s">
        <v>236</v>
      </c>
    </row>
    <row r="59833" spans="1:3" x14ac:dyDescent="0.25">
      <c r="A59833" s="80">
        <v>1152957</v>
      </c>
      <c r="B59833" s="104" t="s">
        <v>236</v>
      </c>
      <c r="C59833" s="84" t="s">
        <v>236</v>
      </c>
    </row>
    <row r="59834" spans="1:3" x14ac:dyDescent="0.25">
      <c r="A59834" s="80">
        <v>1152958</v>
      </c>
      <c r="B59834" s="104" t="s">
        <v>236</v>
      </c>
      <c r="C59834" s="84" t="s">
        <v>236</v>
      </c>
    </row>
    <row r="59835" spans="1:3" x14ac:dyDescent="0.25">
      <c r="A59835" s="80">
        <v>1152959</v>
      </c>
      <c r="B59835" s="104" t="s">
        <v>236</v>
      </c>
      <c r="C59835" s="84" t="s">
        <v>236</v>
      </c>
    </row>
    <row r="59836" spans="1:3" x14ac:dyDescent="0.25">
      <c r="A59836" s="80">
        <v>1152960</v>
      </c>
      <c r="B59836" s="104" t="s">
        <v>236</v>
      </c>
      <c r="C59836" s="84" t="s">
        <v>236</v>
      </c>
    </row>
    <row r="59837" spans="1:3" x14ac:dyDescent="0.25">
      <c r="A59837" s="80">
        <v>1152961</v>
      </c>
      <c r="B59837" s="104" t="s">
        <v>236</v>
      </c>
      <c r="C59837" s="84" t="s">
        <v>236</v>
      </c>
    </row>
    <row r="59838" spans="1:3" x14ac:dyDescent="0.25">
      <c r="A59838" s="80">
        <v>1152962</v>
      </c>
      <c r="B59838" s="91">
        <v>1152965</v>
      </c>
      <c r="C59838" s="90">
        <v>2024</v>
      </c>
    </row>
    <row r="59839" spans="1:3" x14ac:dyDescent="0.25">
      <c r="A59839" s="80">
        <v>1152963</v>
      </c>
      <c r="B59839" s="104" t="s">
        <v>236</v>
      </c>
      <c r="C59839" s="84" t="s">
        <v>236</v>
      </c>
    </row>
    <row r="59840" spans="1:3" x14ac:dyDescent="0.25">
      <c r="A59840" s="80">
        <v>1152964</v>
      </c>
      <c r="B59840" s="104" t="s">
        <v>236</v>
      </c>
      <c r="C59840" s="84" t="s">
        <v>236</v>
      </c>
    </row>
    <row r="59841" spans="1:3" x14ac:dyDescent="0.25">
      <c r="A59841" s="80">
        <v>1152966</v>
      </c>
      <c r="B59841" s="104" t="s">
        <v>236</v>
      </c>
      <c r="C59841" s="84" t="s">
        <v>236</v>
      </c>
    </row>
    <row r="59842" spans="1:3" x14ac:dyDescent="0.25">
      <c r="A59842" s="80">
        <v>1152967</v>
      </c>
      <c r="B59842" s="91">
        <v>1152969</v>
      </c>
      <c r="C59842" s="90">
        <v>2025</v>
      </c>
    </row>
    <row r="59843" spans="1:3" x14ac:dyDescent="0.25">
      <c r="A59843" s="80">
        <v>1152968</v>
      </c>
      <c r="B59843" s="104" t="s">
        <v>236</v>
      </c>
      <c r="C59843" s="84" t="s">
        <v>236</v>
      </c>
    </row>
    <row r="59844" spans="1:3" x14ac:dyDescent="0.25">
      <c r="A59844" s="80">
        <v>1152970</v>
      </c>
      <c r="B59844" s="104" t="s">
        <v>236</v>
      </c>
      <c r="C59844" s="84" t="s">
        <v>236</v>
      </c>
    </row>
    <row r="59845" spans="1:3" x14ac:dyDescent="0.25">
      <c r="A59845" s="80">
        <v>1152971</v>
      </c>
      <c r="B59845" s="104" t="s">
        <v>236</v>
      </c>
      <c r="C59845" s="84" t="s">
        <v>236</v>
      </c>
    </row>
    <row r="59846" spans="1:3" x14ac:dyDescent="0.25">
      <c r="A59846" s="80">
        <v>1152972</v>
      </c>
      <c r="B59846" s="104" t="s">
        <v>236</v>
      </c>
      <c r="C59846" s="84" t="s">
        <v>236</v>
      </c>
    </row>
    <row r="59847" spans="1:3" x14ac:dyDescent="0.25">
      <c r="A59847" s="80">
        <v>1152973</v>
      </c>
      <c r="B59847" s="104" t="s">
        <v>236</v>
      </c>
      <c r="C59847" s="84" t="s">
        <v>236</v>
      </c>
    </row>
    <row r="59848" spans="1:3" x14ac:dyDescent="0.25">
      <c r="A59848" s="80">
        <v>1152974</v>
      </c>
      <c r="B59848" s="104" t="s">
        <v>236</v>
      </c>
      <c r="C59848" s="84" t="s">
        <v>236</v>
      </c>
    </row>
    <row r="59849" spans="1:3" x14ac:dyDescent="0.25">
      <c r="A59849" s="80">
        <v>1152975</v>
      </c>
      <c r="B59849" s="104" t="s">
        <v>236</v>
      </c>
      <c r="C59849" s="84" t="s">
        <v>236</v>
      </c>
    </row>
    <row r="59850" spans="1:3" x14ac:dyDescent="0.25">
      <c r="A59850" s="80">
        <v>1152976</v>
      </c>
      <c r="B59850" s="104" t="s">
        <v>236</v>
      </c>
      <c r="C59850" s="84" t="s">
        <v>236</v>
      </c>
    </row>
    <row r="59851" spans="1:3" x14ac:dyDescent="0.25">
      <c r="A59851" s="80">
        <v>1152977</v>
      </c>
      <c r="B59851" s="104" t="s">
        <v>236</v>
      </c>
      <c r="C59851" s="84" t="s">
        <v>236</v>
      </c>
    </row>
    <row r="59852" spans="1:3" x14ac:dyDescent="0.25">
      <c r="A59852" s="80">
        <v>1152978</v>
      </c>
      <c r="B59852" s="91">
        <v>1152979</v>
      </c>
      <c r="C59852" s="90">
        <v>2026</v>
      </c>
    </row>
    <row r="59853" spans="1:3" x14ac:dyDescent="0.25">
      <c r="A59853" s="80">
        <v>1152980</v>
      </c>
      <c r="B59853" s="91">
        <v>1152981</v>
      </c>
      <c r="C59853" s="90">
        <v>2027</v>
      </c>
    </row>
    <row r="59854" spans="1:3" x14ac:dyDescent="0.25">
      <c r="A59854" s="80">
        <v>1152982</v>
      </c>
      <c r="B59854" s="104" t="s">
        <v>236</v>
      </c>
      <c r="C59854" s="84" t="s">
        <v>236</v>
      </c>
    </row>
    <row r="59855" spans="1:3" x14ac:dyDescent="0.25">
      <c r="A59855" s="80">
        <v>1152983</v>
      </c>
      <c r="B59855" s="104" t="s">
        <v>236</v>
      </c>
      <c r="C59855" s="84" t="s">
        <v>236</v>
      </c>
    </row>
    <row r="59856" spans="1:3" x14ac:dyDescent="0.25">
      <c r="A59856" s="80">
        <v>1152984</v>
      </c>
      <c r="B59856" s="104" t="s">
        <v>236</v>
      </c>
      <c r="C59856" s="84" t="s">
        <v>236</v>
      </c>
    </row>
    <row r="59857" spans="1:3" x14ac:dyDescent="0.25">
      <c r="A59857" s="80">
        <v>1152985</v>
      </c>
      <c r="B59857" s="104" t="s">
        <v>236</v>
      </c>
      <c r="C59857" s="84" t="s">
        <v>236</v>
      </c>
    </row>
    <row r="59858" spans="1:3" x14ac:dyDescent="0.25">
      <c r="A59858" s="80">
        <v>1152986</v>
      </c>
      <c r="B59858" s="104" t="s">
        <v>236</v>
      </c>
      <c r="C59858" s="84" t="s">
        <v>236</v>
      </c>
    </row>
    <row r="59859" spans="1:3" x14ac:dyDescent="0.25">
      <c r="A59859" s="80">
        <v>1152987</v>
      </c>
      <c r="B59859" s="104" t="s">
        <v>236</v>
      </c>
      <c r="C59859" s="84" t="s">
        <v>236</v>
      </c>
    </row>
    <row r="59860" spans="1:3" x14ac:dyDescent="0.25">
      <c r="A59860" s="80">
        <v>1152988</v>
      </c>
      <c r="B59860" s="104" t="s">
        <v>236</v>
      </c>
      <c r="C59860" s="84" t="s">
        <v>236</v>
      </c>
    </row>
    <row r="59861" spans="1:3" x14ac:dyDescent="0.25">
      <c r="A59861" s="80">
        <v>1152989</v>
      </c>
      <c r="B59861" s="104" t="s">
        <v>236</v>
      </c>
      <c r="C59861" s="84" t="s">
        <v>236</v>
      </c>
    </row>
    <row r="59862" spans="1:3" x14ac:dyDescent="0.25">
      <c r="A59862" s="80">
        <v>1152990</v>
      </c>
      <c r="B59862" s="104" t="s">
        <v>236</v>
      </c>
      <c r="C59862" s="84" t="s">
        <v>236</v>
      </c>
    </row>
    <row r="59863" spans="1:3" x14ac:dyDescent="0.25">
      <c r="A59863" s="80">
        <v>1152991</v>
      </c>
      <c r="B59863" s="104" t="s">
        <v>236</v>
      </c>
      <c r="C59863" s="84" t="s">
        <v>236</v>
      </c>
    </row>
    <row r="59864" spans="1:3" x14ac:dyDescent="0.25">
      <c r="A59864" s="80">
        <v>1152992</v>
      </c>
      <c r="B59864" s="104" t="s">
        <v>236</v>
      </c>
      <c r="C59864" s="84" t="s">
        <v>236</v>
      </c>
    </row>
    <row r="59865" spans="1:3" x14ac:dyDescent="0.25">
      <c r="A59865" s="80">
        <v>1152993</v>
      </c>
      <c r="B59865" s="104" t="s">
        <v>236</v>
      </c>
      <c r="C59865" s="84" t="s">
        <v>236</v>
      </c>
    </row>
    <row r="59866" spans="1:3" x14ac:dyDescent="0.25">
      <c r="A59866" s="80">
        <v>1152994</v>
      </c>
      <c r="B59866" s="104" t="s">
        <v>236</v>
      </c>
      <c r="C59866" s="84" t="s">
        <v>236</v>
      </c>
    </row>
    <row r="59867" spans="1:3" x14ac:dyDescent="0.25">
      <c r="A59867" s="80">
        <v>1152995</v>
      </c>
      <c r="B59867" s="104" t="s">
        <v>236</v>
      </c>
      <c r="C59867" s="84" t="s">
        <v>236</v>
      </c>
    </row>
    <row r="59868" spans="1:3" x14ac:dyDescent="0.25">
      <c r="A59868" s="80">
        <v>1152996</v>
      </c>
      <c r="B59868" s="104" t="s">
        <v>236</v>
      </c>
      <c r="C59868" s="84" t="s">
        <v>236</v>
      </c>
    </row>
    <row r="59869" spans="1:3" x14ac:dyDescent="0.25">
      <c r="A59869" s="80">
        <v>1152997</v>
      </c>
      <c r="B59869" s="104" t="s">
        <v>236</v>
      </c>
      <c r="C59869" s="84" t="s">
        <v>236</v>
      </c>
    </row>
    <row r="59870" spans="1:3" x14ac:dyDescent="0.25">
      <c r="A59870" s="80">
        <v>1152998</v>
      </c>
      <c r="B59870" s="104" t="s">
        <v>236</v>
      </c>
      <c r="C59870" s="84" t="s">
        <v>236</v>
      </c>
    </row>
    <row r="59871" spans="1:3" x14ac:dyDescent="0.25">
      <c r="A59871" s="80">
        <v>1152999</v>
      </c>
      <c r="B59871" s="104" t="s">
        <v>236</v>
      </c>
      <c r="C59871" s="84" t="s">
        <v>236</v>
      </c>
    </row>
    <row r="59872" spans="1:3" x14ac:dyDescent="0.25">
      <c r="A59872" s="80">
        <v>1153000</v>
      </c>
      <c r="B59872" s="104" t="s">
        <v>236</v>
      </c>
      <c r="C59872" s="84" t="s">
        <v>236</v>
      </c>
    </row>
    <row r="59873" spans="1:3" x14ac:dyDescent="0.25">
      <c r="A59873" s="80">
        <v>1153001</v>
      </c>
      <c r="B59873" s="104" t="s">
        <v>236</v>
      </c>
      <c r="C59873" s="84" t="s">
        <v>236</v>
      </c>
    </row>
    <row r="59874" spans="1:3" x14ac:dyDescent="0.25">
      <c r="A59874" s="80">
        <v>1153002</v>
      </c>
      <c r="B59874" s="104" t="s">
        <v>236</v>
      </c>
      <c r="C59874" s="84" t="s">
        <v>236</v>
      </c>
    </row>
    <row r="59875" spans="1:3" x14ac:dyDescent="0.25">
      <c r="A59875" s="80">
        <v>1153003</v>
      </c>
      <c r="B59875" s="104" t="s">
        <v>236</v>
      </c>
      <c r="C59875" s="84" t="s">
        <v>236</v>
      </c>
    </row>
    <row r="59876" spans="1:3" x14ac:dyDescent="0.25">
      <c r="A59876" s="80">
        <v>1153004</v>
      </c>
      <c r="B59876" s="104" t="s">
        <v>236</v>
      </c>
      <c r="C59876" s="84" t="s">
        <v>236</v>
      </c>
    </row>
    <row r="59877" spans="1:3" x14ac:dyDescent="0.25">
      <c r="A59877" s="80">
        <v>1153005</v>
      </c>
      <c r="B59877" s="104" t="s">
        <v>236</v>
      </c>
      <c r="C59877" s="84" t="s">
        <v>236</v>
      </c>
    </row>
    <row r="59878" spans="1:3" x14ac:dyDescent="0.25">
      <c r="A59878" s="80">
        <v>1153006</v>
      </c>
      <c r="B59878" s="104" t="s">
        <v>236</v>
      </c>
      <c r="C59878" s="84" t="s">
        <v>236</v>
      </c>
    </row>
    <row r="59879" spans="1:3" x14ac:dyDescent="0.25">
      <c r="A59879" s="80">
        <v>1153007</v>
      </c>
      <c r="B59879" s="104" t="s">
        <v>236</v>
      </c>
      <c r="C59879" s="84" t="s">
        <v>236</v>
      </c>
    </row>
    <row r="59880" spans="1:3" x14ac:dyDescent="0.25">
      <c r="A59880" s="80">
        <v>1153008</v>
      </c>
      <c r="B59880" s="104" t="s">
        <v>236</v>
      </c>
      <c r="C59880" s="84" t="s">
        <v>236</v>
      </c>
    </row>
    <row r="59881" spans="1:3" x14ac:dyDescent="0.25">
      <c r="A59881" s="80">
        <v>1153009</v>
      </c>
      <c r="B59881" s="104" t="s">
        <v>236</v>
      </c>
      <c r="C59881" s="84" t="s">
        <v>236</v>
      </c>
    </row>
    <row r="59882" spans="1:3" x14ac:dyDescent="0.25">
      <c r="A59882" s="80">
        <v>1153010</v>
      </c>
      <c r="B59882" s="104" t="s">
        <v>236</v>
      </c>
      <c r="C59882" s="84" t="s">
        <v>236</v>
      </c>
    </row>
    <row r="59883" spans="1:3" x14ac:dyDescent="0.25">
      <c r="A59883" s="80">
        <v>1153011</v>
      </c>
      <c r="B59883" s="104" t="s">
        <v>236</v>
      </c>
      <c r="C59883" s="84" t="s">
        <v>236</v>
      </c>
    </row>
    <row r="59884" spans="1:3" x14ac:dyDescent="0.25">
      <c r="A59884" s="80">
        <v>1153012</v>
      </c>
      <c r="B59884" s="104" t="s">
        <v>236</v>
      </c>
      <c r="C59884" s="84" t="s">
        <v>236</v>
      </c>
    </row>
    <row r="59885" spans="1:3" x14ac:dyDescent="0.25">
      <c r="A59885" s="80">
        <v>1153013</v>
      </c>
      <c r="B59885" s="104" t="s">
        <v>236</v>
      </c>
      <c r="C59885" s="84" t="s">
        <v>236</v>
      </c>
    </row>
    <row r="59886" spans="1:3" x14ac:dyDescent="0.25">
      <c r="A59886" s="80">
        <v>1153014</v>
      </c>
      <c r="B59886" s="104" t="s">
        <v>236</v>
      </c>
      <c r="C59886" s="84" t="s">
        <v>236</v>
      </c>
    </row>
    <row r="59887" spans="1:3" x14ac:dyDescent="0.25">
      <c r="A59887" s="80">
        <v>1153015</v>
      </c>
      <c r="B59887" s="104" t="s">
        <v>236</v>
      </c>
      <c r="C59887" s="84" t="s">
        <v>236</v>
      </c>
    </row>
    <row r="59888" spans="1:3" x14ac:dyDescent="0.25">
      <c r="A59888" s="80">
        <v>1153016</v>
      </c>
      <c r="B59888" s="104" t="s">
        <v>236</v>
      </c>
      <c r="C59888" s="84" t="s">
        <v>236</v>
      </c>
    </row>
    <row r="59889" spans="1:3" x14ac:dyDescent="0.25">
      <c r="A59889" s="80">
        <v>1153017</v>
      </c>
      <c r="B59889" s="104" t="s">
        <v>236</v>
      </c>
      <c r="C59889" s="84" t="s">
        <v>236</v>
      </c>
    </row>
    <row r="59890" spans="1:3" x14ac:dyDescent="0.25">
      <c r="A59890" s="80">
        <v>1153018</v>
      </c>
      <c r="B59890" s="104" t="s">
        <v>236</v>
      </c>
      <c r="C59890" s="84" t="s">
        <v>236</v>
      </c>
    </row>
    <row r="59891" spans="1:3" x14ac:dyDescent="0.25">
      <c r="A59891" s="80">
        <v>1153019</v>
      </c>
      <c r="B59891" s="104" t="s">
        <v>236</v>
      </c>
      <c r="C59891" s="84" t="s">
        <v>236</v>
      </c>
    </row>
    <row r="59892" spans="1:3" x14ac:dyDescent="0.25">
      <c r="A59892" s="80">
        <v>1153020</v>
      </c>
      <c r="B59892" s="91">
        <v>1153021</v>
      </c>
      <c r="C59892" s="84" t="s">
        <v>236</v>
      </c>
    </row>
    <row r="59893" spans="1:3" x14ac:dyDescent="0.25">
      <c r="A59893" s="80">
        <v>1153022</v>
      </c>
      <c r="B59893" s="91">
        <v>1153023</v>
      </c>
      <c r="C59893" s="90">
        <v>41485</v>
      </c>
    </row>
    <row r="59894" spans="1:3" x14ac:dyDescent="0.25">
      <c r="A59894" s="80">
        <v>1153024</v>
      </c>
      <c r="B59894" s="91">
        <v>1153025</v>
      </c>
      <c r="C59894" s="84" t="s">
        <v>236</v>
      </c>
    </row>
    <row r="59895" spans="1:3" x14ac:dyDescent="0.25">
      <c r="A59895" s="80">
        <v>1153026</v>
      </c>
      <c r="B59895" s="91">
        <v>1153027</v>
      </c>
      <c r="C59895" s="90">
        <v>41461</v>
      </c>
    </row>
    <row r="59896" spans="1:3" x14ac:dyDescent="0.25">
      <c r="A59896" s="80">
        <v>1153028</v>
      </c>
      <c r="B59896" s="104" t="s">
        <v>236</v>
      </c>
      <c r="C59896" s="84" t="s">
        <v>236</v>
      </c>
    </row>
    <row r="59897" spans="1:3" x14ac:dyDescent="0.25">
      <c r="A59897" s="80">
        <v>1153029</v>
      </c>
      <c r="B59897" s="104" t="s">
        <v>236</v>
      </c>
      <c r="C59897" s="84" t="s">
        <v>236</v>
      </c>
    </row>
    <row r="59898" spans="1:3" x14ac:dyDescent="0.25">
      <c r="A59898" s="80">
        <v>1153030</v>
      </c>
      <c r="B59898" s="104" t="s">
        <v>236</v>
      </c>
      <c r="C59898" s="84" t="s">
        <v>236</v>
      </c>
    </row>
    <row r="59899" spans="1:3" x14ac:dyDescent="0.25">
      <c r="A59899" s="80">
        <v>1153031</v>
      </c>
      <c r="B59899" s="104" t="s">
        <v>236</v>
      </c>
      <c r="C59899" s="84" t="s">
        <v>236</v>
      </c>
    </row>
    <row r="59900" spans="1:3" x14ac:dyDescent="0.25">
      <c r="A59900" s="80">
        <v>1153032</v>
      </c>
      <c r="B59900" s="104" t="s">
        <v>236</v>
      </c>
      <c r="C59900" s="84" t="s">
        <v>236</v>
      </c>
    </row>
    <row r="59901" spans="1:3" x14ac:dyDescent="0.25">
      <c r="A59901" s="80">
        <v>1153033</v>
      </c>
      <c r="B59901" s="104" t="s">
        <v>236</v>
      </c>
      <c r="C59901" s="84" t="s">
        <v>236</v>
      </c>
    </row>
    <row r="59902" spans="1:3" x14ac:dyDescent="0.25">
      <c r="A59902" s="80">
        <v>1153034</v>
      </c>
      <c r="B59902" s="104" t="s">
        <v>236</v>
      </c>
      <c r="C59902" s="84" t="s">
        <v>236</v>
      </c>
    </row>
    <row r="59903" spans="1:3" x14ac:dyDescent="0.25">
      <c r="A59903" s="80">
        <v>1153035</v>
      </c>
      <c r="B59903" s="104" t="s">
        <v>236</v>
      </c>
      <c r="C59903" s="84" t="s">
        <v>236</v>
      </c>
    </row>
    <row r="59904" spans="1:3" x14ac:dyDescent="0.25">
      <c r="A59904" s="80">
        <v>1153036</v>
      </c>
      <c r="B59904" s="104" t="s">
        <v>236</v>
      </c>
      <c r="C59904" s="84" t="s">
        <v>236</v>
      </c>
    </row>
    <row r="59905" spans="1:3" x14ac:dyDescent="0.25">
      <c r="A59905" s="80">
        <v>1153037</v>
      </c>
      <c r="B59905" s="104" t="s">
        <v>236</v>
      </c>
      <c r="C59905" s="84" t="s">
        <v>236</v>
      </c>
    </row>
    <row r="59906" spans="1:3" x14ac:dyDescent="0.25">
      <c r="A59906" s="80">
        <v>1153038</v>
      </c>
      <c r="B59906" s="104" t="s">
        <v>236</v>
      </c>
      <c r="C59906" s="84" t="s">
        <v>236</v>
      </c>
    </row>
    <row r="59907" spans="1:3" x14ac:dyDescent="0.25">
      <c r="A59907" s="80">
        <v>1153039</v>
      </c>
      <c r="B59907" s="104" t="s">
        <v>236</v>
      </c>
      <c r="C59907" s="84" t="s">
        <v>236</v>
      </c>
    </row>
    <row r="59908" spans="1:3" x14ac:dyDescent="0.25">
      <c r="A59908" s="80">
        <v>1153040</v>
      </c>
      <c r="B59908" s="104" t="s">
        <v>236</v>
      </c>
      <c r="C59908" s="84" t="s">
        <v>236</v>
      </c>
    </row>
    <row r="59909" spans="1:3" x14ac:dyDescent="0.25">
      <c r="A59909" s="80">
        <v>1153041</v>
      </c>
      <c r="B59909" s="104" t="s">
        <v>236</v>
      </c>
      <c r="C59909" s="84" t="s">
        <v>236</v>
      </c>
    </row>
    <row r="59910" spans="1:3" x14ac:dyDescent="0.25">
      <c r="A59910" s="80">
        <v>1153042</v>
      </c>
      <c r="B59910" s="104" t="s">
        <v>236</v>
      </c>
      <c r="C59910" s="84" t="s">
        <v>236</v>
      </c>
    </row>
    <row r="59911" spans="1:3" x14ac:dyDescent="0.25">
      <c r="A59911" s="80">
        <v>1153043</v>
      </c>
      <c r="B59911" s="104" t="s">
        <v>236</v>
      </c>
      <c r="C59911" s="84" t="s">
        <v>236</v>
      </c>
    </row>
    <row r="59912" spans="1:3" x14ac:dyDescent="0.25">
      <c r="A59912" s="80">
        <v>1153044</v>
      </c>
      <c r="B59912" s="104" t="s">
        <v>236</v>
      </c>
      <c r="C59912" s="84" t="s">
        <v>236</v>
      </c>
    </row>
    <row r="59913" spans="1:3" x14ac:dyDescent="0.25">
      <c r="A59913" s="80">
        <v>1153045</v>
      </c>
      <c r="B59913" s="104" t="s">
        <v>236</v>
      </c>
      <c r="C59913" s="84" t="s">
        <v>236</v>
      </c>
    </row>
    <row r="59914" spans="1:3" x14ac:dyDescent="0.25">
      <c r="A59914" s="80">
        <v>1153046</v>
      </c>
      <c r="B59914" s="104" t="s">
        <v>236</v>
      </c>
      <c r="C59914" s="84" t="s">
        <v>236</v>
      </c>
    </row>
    <row r="59915" spans="1:3" x14ac:dyDescent="0.25">
      <c r="A59915" s="80">
        <v>1153047</v>
      </c>
      <c r="B59915" s="104" t="s">
        <v>236</v>
      </c>
      <c r="C59915" s="84" t="s">
        <v>236</v>
      </c>
    </row>
    <row r="59916" spans="1:3" x14ac:dyDescent="0.25">
      <c r="A59916" s="80">
        <v>1153048</v>
      </c>
      <c r="B59916" s="104" t="s">
        <v>236</v>
      </c>
      <c r="C59916" s="84" t="s">
        <v>236</v>
      </c>
    </row>
    <row r="59917" spans="1:3" x14ac:dyDescent="0.25">
      <c r="A59917" s="80">
        <v>1153049</v>
      </c>
      <c r="B59917" s="104" t="s">
        <v>236</v>
      </c>
      <c r="C59917" s="84" t="s">
        <v>236</v>
      </c>
    </row>
    <row r="59918" spans="1:3" x14ac:dyDescent="0.25">
      <c r="A59918" s="80">
        <v>1153050</v>
      </c>
      <c r="B59918" s="104" t="s">
        <v>236</v>
      </c>
      <c r="C59918" s="84" t="s">
        <v>236</v>
      </c>
    </row>
    <row r="59919" spans="1:3" x14ac:dyDescent="0.25">
      <c r="A59919" s="80">
        <v>1153051</v>
      </c>
      <c r="B59919" s="104" t="s">
        <v>236</v>
      </c>
      <c r="C59919" s="84" t="s">
        <v>236</v>
      </c>
    </row>
    <row r="59920" spans="1:3" x14ac:dyDescent="0.25">
      <c r="A59920" s="80">
        <v>1153052</v>
      </c>
      <c r="B59920" s="104" t="s">
        <v>236</v>
      </c>
      <c r="C59920" s="84" t="s">
        <v>236</v>
      </c>
    </row>
    <row r="59921" spans="1:3" x14ac:dyDescent="0.25">
      <c r="A59921" s="80">
        <v>1153053</v>
      </c>
      <c r="B59921" s="104" t="s">
        <v>236</v>
      </c>
      <c r="C59921" s="84" t="s">
        <v>236</v>
      </c>
    </row>
    <row r="59922" spans="1:3" x14ac:dyDescent="0.25">
      <c r="A59922" s="80">
        <v>1153054</v>
      </c>
      <c r="B59922" s="104" t="s">
        <v>236</v>
      </c>
      <c r="C59922" s="84" t="s">
        <v>236</v>
      </c>
    </row>
    <row r="59923" spans="1:3" x14ac:dyDescent="0.25">
      <c r="A59923" s="80">
        <v>1153055</v>
      </c>
      <c r="B59923" s="104" t="s">
        <v>236</v>
      </c>
      <c r="C59923" s="84" t="s">
        <v>236</v>
      </c>
    </row>
    <row r="59924" spans="1:3" x14ac:dyDescent="0.25">
      <c r="A59924" s="80">
        <v>1153056</v>
      </c>
      <c r="B59924" s="104" t="s">
        <v>236</v>
      </c>
      <c r="C59924" s="84" t="s">
        <v>236</v>
      </c>
    </row>
    <row r="59925" spans="1:3" x14ac:dyDescent="0.25">
      <c r="A59925" s="80">
        <v>1153057</v>
      </c>
      <c r="B59925" s="104" t="s">
        <v>236</v>
      </c>
      <c r="C59925" s="84" t="s">
        <v>236</v>
      </c>
    </row>
    <row r="59926" spans="1:3" x14ac:dyDescent="0.25">
      <c r="A59926" s="80">
        <v>1153058</v>
      </c>
      <c r="B59926" s="104" t="s">
        <v>236</v>
      </c>
      <c r="C59926" s="84" t="s">
        <v>236</v>
      </c>
    </row>
    <row r="59927" spans="1:3" x14ac:dyDescent="0.25">
      <c r="A59927" s="80">
        <v>1153059</v>
      </c>
      <c r="B59927" s="104" t="s">
        <v>236</v>
      </c>
      <c r="C59927" s="84" t="s">
        <v>236</v>
      </c>
    </row>
    <row r="59928" spans="1:3" x14ac:dyDescent="0.25">
      <c r="A59928" s="80">
        <v>1153060</v>
      </c>
      <c r="B59928" s="104" t="s">
        <v>236</v>
      </c>
      <c r="C59928" s="84" t="s">
        <v>236</v>
      </c>
    </row>
    <row r="59929" spans="1:3" x14ac:dyDescent="0.25">
      <c r="A59929" s="80">
        <v>1153061</v>
      </c>
      <c r="B59929" s="104" t="s">
        <v>236</v>
      </c>
      <c r="C59929" s="84" t="s">
        <v>236</v>
      </c>
    </row>
    <row r="59930" spans="1:3" x14ac:dyDescent="0.25">
      <c r="A59930" s="80">
        <v>1153062</v>
      </c>
      <c r="B59930" s="104" t="s">
        <v>236</v>
      </c>
      <c r="C59930" s="84" t="s">
        <v>236</v>
      </c>
    </row>
    <row r="59931" spans="1:3" x14ac:dyDescent="0.25">
      <c r="A59931" s="80">
        <v>1153063</v>
      </c>
      <c r="B59931" s="104" t="s">
        <v>236</v>
      </c>
      <c r="C59931" s="84" t="s">
        <v>236</v>
      </c>
    </row>
    <row r="59932" spans="1:3" x14ac:dyDescent="0.25">
      <c r="A59932" s="80">
        <v>1153064</v>
      </c>
      <c r="B59932" s="104" t="s">
        <v>236</v>
      </c>
      <c r="C59932" s="84" t="s">
        <v>236</v>
      </c>
    </row>
    <row r="59933" spans="1:3" x14ac:dyDescent="0.25">
      <c r="A59933" s="80">
        <v>1153065</v>
      </c>
      <c r="B59933" s="104" t="s">
        <v>236</v>
      </c>
      <c r="C59933" s="84" t="s">
        <v>236</v>
      </c>
    </row>
    <row r="59934" spans="1:3" x14ac:dyDescent="0.25">
      <c r="A59934" s="80">
        <v>1153066</v>
      </c>
      <c r="B59934" s="104" t="s">
        <v>236</v>
      </c>
      <c r="C59934" s="84" t="s">
        <v>236</v>
      </c>
    </row>
    <row r="59935" spans="1:3" x14ac:dyDescent="0.25">
      <c r="A59935" s="80">
        <v>1153067</v>
      </c>
      <c r="B59935" s="104" t="s">
        <v>236</v>
      </c>
      <c r="C59935" s="84" t="s">
        <v>236</v>
      </c>
    </row>
    <row r="59936" spans="1:3" x14ac:dyDescent="0.25">
      <c r="A59936" s="80">
        <v>1153068</v>
      </c>
      <c r="B59936" s="104" t="s">
        <v>236</v>
      </c>
      <c r="C59936" s="84" t="s">
        <v>236</v>
      </c>
    </row>
    <row r="59937" spans="1:3" x14ac:dyDescent="0.25">
      <c r="A59937" s="80">
        <v>1153069</v>
      </c>
      <c r="B59937" s="104" t="s">
        <v>236</v>
      </c>
      <c r="C59937" s="84" t="s">
        <v>236</v>
      </c>
    </row>
    <row r="59938" spans="1:3" x14ac:dyDescent="0.25">
      <c r="A59938" s="80">
        <v>1153070</v>
      </c>
      <c r="B59938" s="104" t="s">
        <v>236</v>
      </c>
      <c r="C59938" s="84" t="s">
        <v>236</v>
      </c>
    </row>
    <row r="59939" spans="1:3" x14ac:dyDescent="0.25">
      <c r="A59939" s="80">
        <v>1153071</v>
      </c>
      <c r="B59939" s="104" t="s">
        <v>236</v>
      </c>
      <c r="C59939" s="84" t="s">
        <v>236</v>
      </c>
    </row>
    <row r="59940" spans="1:3" x14ac:dyDescent="0.25">
      <c r="A59940" s="80">
        <v>1153072</v>
      </c>
      <c r="B59940" s="104" t="s">
        <v>236</v>
      </c>
      <c r="C59940" s="84" t="s">
        <v>236</v>
      </c>
    </row>
    <row r="59941" spans="1:3" x14ac:dyDescent="0.25">
      <c r="A59941" s="80">
        <v>1153073</v>
      </c>
      <c r="B59941" s="104" t="s">
        <v>236</v>
      </c>
      <c r="C59941" s="84" t="s">
        <v>236</v>
      </c>
    </row>
    <row r="59942" spans="1:3" x14ac:dyDescent="0.25">
      <c r="A59942" s="80">
        <v>1153074</v>
      </c>
      <c r="B59942" s="104" t="s">
        <v>236</v>
      </c>
      <c r="C59942" s="84" t="s">
        <v>236</v>
      </c>
    </row>
    <row r="59943" spans="1:3" x14ac:dyDescent="0.25">
      <c r="A59943" s="80">
        <v>1153075</v>
      </c>
      <c r="B59943" s="104" t="s">
        <v>236</v>
      </c>
      <c r="C59943" s="84" t="s">
        <v>236</v>
      </c>
    </row>
    <row r="59944" spans="1:3" x14ac:dyDescent="0.25">
      <c r="A59944" s="80">
        <v>1153076</v>
      </c>
      <c r="B59944" s="104" t="s">
        <v>236</v>
      </c>
      <c r="C59944" s="84" t="s">
        <v>236</v>
      </c>
    </row>
    <row r="59945" spans="1:3" x14ac:dyDescent="0.25">
      <c r="A59945" s="80">
        <v>1153077</v>
      </c>
      <c r="B59945" s="104" t="s">
        <v>236</v>
      </c>
      <c r="C59945" s="84" t="s">
        <v>236</v>
      </c>
    </row>
    <row r="59946" spans="1:3" x14ac:dyDescent="0.25">
      <c r="A59946" s="80">
        <v>1153078</v>
      </c>
      <c r="B59946" s="104" t="s">
        <v>236</v>
      </c>
      <c r="C59946" s="84" t="s">
        <v>236</v>
      </c>
    </row>
    <row r="59947" spans="1:3" x14ac:dyDescent="0.25">
      <c r="A59947" s="80">
        <v>1153079</v>
      </c>
      <c r="B59947" s="104" t="s">
        <v>236</v>
      </c>
      <c r="C59947" s="84" t="s">
        <v>236</v>
      </c>
    </row>
    <row r="59948" spans="1:3" x14ac:dyDescent="0.25">
      <c r="A59948" s="80">
        <v>1153080</v>
      </c>
      <c r="B59948" s="104" t="s">
        <v>236</v>
      </c>
      <c r="C59948" s="84" t="s">
        <v>236</v>
      </c>
    </row>
    <row r="59949" spans="1:3" x14ac:dyDescent="0.25">
      <c r="A59949" s="80">
        <v>1153081</v>
      </c>
      <c r="B59949" s="104" t="s">
        <v>236</v>
      </c>
      <c r="C59949" s="84" t="s">
        <v>236</v>
      </c>
    </row>
    <row r="59950" spans="1:3" x14ac:dyDescent="0.25">
      <c r="A59950" s="80">
        <v>1153082</v>
      </c>
      <c r="B59950" s="104" t="s">
        <v>236</v>
      </c>
      <c r="C59950" s="84" t="s">
        <v>236</v>
      </c>
    </row>
    <row r="59951" spans="1:3" x14ac:dyDescent="0.25">
      <c r="A59951" s="80">
        <v>1153083</v>
      </c>
      <c r="B59951" s="104" t="s">
        <v>236</v>
      </c>
      <c r="C59951" s="84" t="s">
        <v>236</v>
      </c>
    </row>
    <row r="59952" spans="1:3" x14ac:dyDescent="0.25">
      <c r="A59952" s="80">
        <v>1153084</v>
      </c>
      <c r="B59952" s="104" t="s">
        <v>236</v>
      </c>
      <c r="C59952" s="84" t="s">
        <v>236</v>
      </c>
    </row>
    <row r="59953" spans="1:3" x14ac:dyDescent="0.25">
      <c r="A59953" s="80">
        <v>1153085</v>
      </c>
      <c r="B59953" s="104" t="s">
        <v>236</v>
      </c>
      <c r="C59953" s="84" t="s">
        <v>236</v>
      </c>
    </row>
    <row r="59954" spans="1:3" x14ac:dyDescent="0.25">
      <c r="A59954" s="80">
        <v>1153086</v>
      </c>
      <c r="B59954" s="104" t="s">
        <v>236</v>
      </c>
      <c r="C59954" s="84" t="s">
        <v>236</v>
      </c>
    </row>
    <row r="59955" spans="1:3" x14ac:dyDescent="0.25">
      <c r="A59955" s="80">
        <v>1153087</v>
      </c>
      <c r="B59955" s="104" t="s">
        <v>236</v>
      </c>
      <c r="C59955" s="84" t="s">
        <v>236</v>
      </c>
    </row>
    <row r="59956" spans="1:3" x14ac:dyDescent="0.25">
      <c r="A59956" s="80">
        <v>1153088</v>
      </c>
      <c r="B59956" s="104" t="s">
        <v>236</v>
      </c>
      <c r="C59956" s="84" t="s">
        <v>236</v>
      </c>
    </row>
    <row r="59957" spans="1:3" x14ac:dyDescent="0.25">
      <c r="A59957" s="80">
        <v>1153089</v>
      </c>
      <c r="B59957" s="104" t="s">
        <v>236</v>
      </c>
      <c r="C59957" s="84" t="s">
        <v>236</v>
      </c>
    </row>
    <row r="59958" spans="1:3" x14ac:dyDescent="0.25">
      <c r="A59958" s="80">
        <v>1153090</v>
      </c>
      <c r="B59958" s="104" t="s">
        <v>236</v>
      </c>
      <c r="C59958" s="84" t="s">
        <v>236</v>
      </c>
    </row>
    <row r="59959" spans="1:3" x14ac:dyDescent="0.25">
      <c r="A59959" s="80">
        <v>1153091</v>
      </c>
      <c r="B59959" s="104" t="s">
        <v>236</v>
      </c>
      <c r="C59959" s="84" t="s">
        <v>236</v>
      </c>
    </row>
    <row r="59960" spans="1:3" x14ac:dyDescent="0.25">
      <c r="A59960" s="80">
        <v>1153092</v>
      </c>
      <c r="B59960" s="104" t="s">
        <v>236</v>
      </c>
      <c r="C59960" s="84" t="s">
        <v>236</v>
      </c>
    </row>
    <row r="59961" spans="1:3" x14ac:dyDescent="0.25">
      <c r="A59961" s="80">
        <v>1153093</v>
      </c>
      <c r="B59961" s="104" t="s">
        <v>236</v>
      </c>
      <c r="C59961" s="84" t="s">
        <v>236</v>
      </c>
    </row>
    <row r="59962" spans="1:3" x14ac:dyDescent="0.25">
      <c r="A59962" s="80">
        <v>1153094</v>
      </c>
      <c r="B59962" s="104" t="s">
        <v>236</v>
      </c>
      <c r="C59962" s="84" t="s">
        <v>236</v>
      </c>
    </row>
    <row r="59963" spans="1:3" x14ac:dyDescent="0.25">
      <c r="A59963" s="80">
        <v>1153095</v>
      </c>
      <c r="B59963" s="104" t="s">
        <v>236</v>
      </c>
      <c r="C59963" s="84" t="s">
        <v>236</v>
      </c>
    </row>
    <row r="59964" spans="1:3" x14ac:dyDescent="0.25">
      <c r="A59964" s="80">
        <v>1153096</v>
      </c>
      <c r="B59964" s="104" t="s">
        <v>236</v>
      </c>
      <c r="C59964" s="84" t="s">
        <v>236</v>
      </c>
    </row>
    <row r="59965" spans="1:3" x14ac:dyDescent="0.25">
      <c r="A59965" s="80">
        <v>1153097</v>
      </c>
      <c r="B59965" s="104" t="s">
        <v>236</v>
      </c>
      <c r="C59965" s="84" t="s">
        <v>236</v>
      </c>
    </row>
    <row r="59966" spans="1:3" x14ac:dyDescent="0.25">
      <c r="A59966" s="80">
        <v>1153098</v>
      </c>
      <c r="B59966" s="104" t="s">
        <v>236</v>
      </c>
      <c r="C59966" s="84" t="s">
        <v>236</v>
      </c>
    </row>
    <row r="59967" spans="1:3" x14ac:dyDescent="0.25">
      <c r="A59967" s="80">
        <v>1153099</v>
      </c>
      <c r="B59967" s="104" t="s">
        <v>236</v>
      </c>
      <c r="C59967" s="84" t="s">
        <v>236</v>
      </c>
    </row>
    <row r="59968" spans="1:3" x14ac:dyDescent="0.25">
      <c r="A59968" s="80">
        <v>1153100</v>
      </c>
      <c r="B59968" s="104" t="s">
        <v>236</v>
      </c>
      <c r="C59968" s="84" t="s">
        <v>236</v>
      </c>
    </row>
    <row r="59969" spans="1:3" x14ac:dyDescent="0.25">
      <c r="A59969" s="80">
        <v>1153101</v>
      </c>
      <c r="B59969" s="104" t="s">
        <v>236</v>
      </c>
      <c r="C59969" s="84" t="s">
        <v>236</v>
      </c>
    </row>
    <row r="59970" spans="1:3" x14ac:dyDescent="0.25">
      <c r="A59970" s="80">
        <v>1153102</v>
      </c>
      <c r="B59970" s="104" t="s">
        <v>236</v>
      </c>
      <c r="C59970" s="84" t="s">
        <v>236</v>
      </c>
    </row>
    <row r="59971" spans="1:3" x14ac:dyDescent="0.25">
      <c r="A59971" s="80">
        <v>1153103</v>
      </c>
      <c r="B59971" s="104" t="s">
        <v>236</v>
      </c>
      <c r="C59971" s="84" t="s">
        <v>236</v>
      </c>
    </row>
    <row r="59972" spans="1:3" x14ac:dyDescent="0.25">
      <c r="A59972" s="80">
        <v>1153104</v>
      </c>
      <c r="B59972" s="104" t="s">
        <v>236</v>
      </c>
      <c r="C59972" s="84" t="s">
        <v>236</v>
      </c>
    </row>
    <row r="59973" spans="1:3" x14ac:dyDescent="0.25">
      <c r="A59973" s="80">
        <v>1153105</v>
      </c>
      <c r="B59973" s="104" t="s">
        <v>236</v>
      </c>
      <c r="C59973" s="84" t="s">
        <v>236</v>
      </c>
    </row>
    <row r="59974" spans="1:3" x14ac:dyDescent="0.25">
      <c r="A59974" s="80">
        <v>1153106</v>
      </c>
      <c r="B59974" s="104" t="s">
        <v>236</v>
      </c>
      <c r="C59974" s="84" t="s">
        <v>236</v>
      </c>
    </row>
    <row r="59975" spans="1:3" x14ac:dyDescent="0.25">
      <c r="A59975" s="80">
        <v>1153107</v>
      </c>
      <c r="B59975" s="104" t="s">
        <v>236</v>
      </c>
      <c r="C59975" s="84" t="s">
        <v>236</v>
      </c>
    </row>
    <row r="59976" spans="1:3" x14ac:dyDescent="0.25">
      <c r="A59976" s="80">
        <v>1153108</v>
      </c>
      <c r="B59976" s="104" t="s">
        <v>236</v>
      </c>
      <c r="C59976" s="84" t="s">
        <v>236</v>
      </c>
    </row>
    <row r="59977" spans="1:3" x14ac:dyDescent="0.25">
      <c r="A59977" s="80">
        <v>1153109</v>
      </c>
      <c r="B59977" s="104" t="s">
        <v>236</v>
      </c>
      <c r="C59977" s="84" t="s">
        <v>236</v>
      </c>
    </row>
    <row r="59978" spans="1:3" x14ac:dyDescent="0.25">
      <c r="A59978" s="80">
        <v>1153110</v>
      </c>
      <c r="B59978" s="104" t="s">
        <v>236</v>
      </c>
      <c r="C59978" s="84" t="s">
        <v>236</v>
      </c>
    </row>
    <row r="59979" spans="1:3" x14ac:dyDescent="0.25">
      <c r="A59979" s="80">
        <v>1153111</v>
      </c>
      <c r="B59979" s="104" t="s">
        <v>236</v>
      </c>
      <c r="C59979" s="84" t="s">
        <v>236</v>
      </c>
    </row>
    <row r="59980" spans="1:3" x14ac:dyDescent="0.25">
      <c r="A59980" s="80">
        <v>1153112</v>
      </c>
      <c r="B59980" s="104" t="s">
        <v>236</v>
      </c>
      <c r="C59980" s="84" t="s">
        <v>236</v>
      </c>
    </row>
    <row r="59981" spans="1:3" x14ac:dyDescent="0.25">
      <c r="A59981" s="80">
        <v>1153113</v>
      </c>
      <c r="B59981" s="104" t="s">
        <v>236</v>
      </c>
      <c r="C59981" s="84" t="s">
        <v>236</v>
      </c>
    </row>
    <row r="59982" spans="1:3" x14ac:dyDescent="0.25">
      <c r="A59982" s="80">
        <v>1153114</v>
      </c>
      <c r="B59982" s="104" t="s">
        <v>236</v>
      </c>
      <c r="C59982" s="84" t="s">
        <v>236</v>
      </c>
    </row>
    <row r="59983" spans="1:3" x14ac:dyDescent="0.25">
      <c r="A59983" s="80">
        <v>1153115</v>
      </c>
      <c r="B59983" s="104" t="s">
        <v>236</v>
      </c>
      <c r="C59983" s="84" t="s">
        <v>236</v>
      </c>
    </row>
    <row r="59984" spans="1:3" x14ac:dyDescent="0.25">
      <c r="A59984" s="80">
        <v>1153116</v>
      </c>
      <c r="B59984" s="104" t="s">
        <v>236</v>
      </c>
      <c r="C59984" s="84" t="s">
        <v>236</v>
      </c>
    </row>
    <row r="59985" spans="1:3" x14ac:dyDescent="0.25">
      <c r="A59985" s="80">
        <v>1153117</v>
      </c>
      <c r="B59985" s="104" t="s">
        <v>236</v>
      </c>
      <c r="C59985" s="84" t="s">
        <v>236</v>
      </c>
    </row>
    <row r="59986" spans="1:3" x14ac:dyDescent="0.25">
      <c r="A59986" s="80">
        <v>1153118</v>
      </c>
      <c r="B59986" s="104" t="s">
        <v>236</v>
      </c>
      <c r="C59986" s="84" t="s">
        <v>236</v>
      </c>
    </row>
    <row r="59987" spans="1:3" x14ac:dyDescent="0.25">
      <c r="A59987" s="80">
        <v>1153119</v>
      </c>
      <c r="B59987" s="104" t="s">
        <v>236</v>
      </c>
      <c r="C59987" s="84" t="s">
        <v>236</v>
      </c>
    </row>
    <row r="59988" spans="1:3" x14ac:dyDescent="0.25">
      <c r="A59988" s="80">
        <v>1153120</v>
      </c>
      <c r="B59988" s="104" t="s">
        <v>236</v>
      </c>
      <c r="C59988" s="84" t="s">
        <v>236</v>
      </c>
    </row>
    <row r="59989" spans="1:3" x14ac:dyDescent="0.25">
      <c r="A59989" s="80">
        <v>1153121</v>
      </c>
      <c r="B59989" s="104" t="s">
        <v>236</v>
      </c>
      <c r="C59989" s="84" t="s">
        <v>236</v>
      </c>
    </row>
    <row r="59990" spans="1:3" x14ac:dyDescent="0.25">
      <c r="A59990" s="80">
        <v>1153122</v>
      </c>
      <c r="B59990" s="104" t="s">
        <v>236</v>
      </c>
      <c r="C59990" s="84" t="s">
        <v>236</v>
      </c>
    </row>
    <row r="59991" spans="1:3" x14ac:dyDescent="0.25">
      <c r="A59991" s="80">
        <v>1153123</v>
      </c>
      <c r="B59991" s="104" t="s">
        <v>236</v>
      </c>
      <c r="C59991" s="84" t="s">
        <v>236</v>
      </c>
    </row>
    <row r="59992" spans="1:3" x14ac:dyDescent="0.25">
      <c r="A59992" s="80">
        <v>1153124</v>
      </c>
      <c r="B59992" s="104" t="s">
        <v>236</v>
      </c>
      <c r="C59992" s="84" t="s">
        <v>236</v>
      </c>
    </row>
    <row r="59993" spans="1:3" x14ac:dyDescent="0.25">
      <c r="A59993" s="80">
        <v>1153125</v>
      </c>
      <c r="B59993" s="104" t="s">
        <v>236</v>
      </c>
      <c r="C59993" s="84" t="s">
        <v>236</v>
      </c>
    </row>
    <row r="59994" spans="1:3" x14ac:dyDescent="0.25">
      <c r="A59994" s="80">
        <v>1153126</v>
      </c>
      <c r="B59994" s="104" t="s">
        <v>236</v>
      </c>
      <c r="C59994" s="84" t="s">
        <v>236</v>
      </c>
    </row>
    <row r="59995" spans="1:3" x14ac:dyDescent="0.25">
      <c r="A59995" s="80">
        <v>1153127</v>
      </c>
      <c r="B59995" s="104" t="s">
        <v>236</v>
      </c>
      <c r="C59995" s="84" t="s">
        <v>236</v>
      </c>
    </row>
    <row r="59996" spans="1:3" x14ac:dyDescent="0.25">
      <c r="A59996" s="80">
        <v>1153128</v>
      </c>
      <c r="B59996" s="104" t="s">
        <v>236</v>
      </c>
      <c r="C59996" s="84" t="s">
        <v>236</v>
      </c>
    </row>
    <row r="59997" spans="1:3" x14ac:dyDescent="0.25">
      <c r="A59997" s="80">
        <v>1153129</v>
      </c>
      <c r="B59997" s="104" t="s">
        <v>236</v>
      </c>
      <c r="C59997" s="84" t="s">
        <v>236</v>
      </c>
    </row>
    <row r="59998" spans="1:3" x14ac:dyDescent="0.25">
      <c r="A59998" s="80">
        <v>1153130</v>
      </c>
      <c r="B59998" s="104" t="s">
        <v>236</v>
      </c>
      <c r="C59998" s="84" t="s">
        <v>236</v>
      </c>
    </row>
    <row r="59999" spans="1:3" x14ac:dyDescent="0.25">
      <c r="A59999" s="80">
        <v>1153131</v>
      </c>
      <c r="B59999" s="104" t="s">
        <v>236</v>
      </c>
      <c r="C59999" s="84" t="s">
        <v>236</v>
      </c>
    </row>
    <row r="60000" spans="1:3" x14ac:dyDescent="0.25">
      <c r="A60000" s="80">
        <v>1153132</v>
      </c>
      <c r="B60000" s="104" t="s">
        <v>236</v>
      </c>
      <c r="C60000" s="84" t="s">
        <v>236</v>
      </c>
    </row>
    <row r="60001" spans="1:3" x14ac:dyDescent="0.25">
      <c r="A60001" s="80">
        <v>1153133</v>
      </c>
      <c r="B60001" s="104" t="s">
        <v>236</v>
      </c>
      <c r="C60001" s="84" t="s">
        <v>236</v>
      </c>
    </row>
    <row r="60002" spans="1:3" x14ac:dyDescent="0.25">
      <c r="A60002" s="80">
        <v>1153134</v>
      </c>
      <c r="B60002" s="104" t="s">
        <v>236</v>
      </c>
      <c r="C60002" s="84" t="s">
        <v>236</v>
      </c>
    </row>
    <row r="60003" spans="1:3" x14ac:dyDescent="0.25">
      <c r="A60003" s="80">
        <v>1153135</v>
      </c>
      <c r="B60003" s="104" t="s">
        <v>236</v>
      </c>
      <c r="C60003" s="84" t="s">
        <v>236</v>
      </c>
    </row>
    <row r="60004" spans="1:3" x14ac:dyDescent="0.25">
      <c r="A60004" s="80">
        <v>1153136</v>
      </c>
      <c r="B60004" s="104" t="s">
        <v>236</v>
      </c>
      <c r="C60004" s="84" t="s">
        <v>236</v>
      </c>
    </row>
    <row r="60005" spans="1:3" x14ac:dyDescent="0.25">
      <c r="A60005" s="80">
        <v>1153137</v>
      </c>
      <c r="B60005" s="104" t="s">
        <v>236</v>
      </c>
      <c r="C60005" s="84" t="s">
        <v>236</v>
      </c>
    </row>
    <row r="60006" spans="1:3" x14ac:dyDescent="0.25">
      <c r="A60006" s="80">
        <v>1153138</v>
      </c>
      <c r="B60006" s="104" t="s">
        <v>236</v>
      </c>
      <c r="C60006" s="84" t="s">
        <v>236</v>
      </c>
    </row>
    <row r="60007" spans="1:3" x14ac:dyDescent="0.25">
      <c r="A60007" s="80">
        <v>1153139</v>
      </c>
      <c r="B60007" s="104" t="s">
        <v>236</v>
      </c>
      <c r="C60007" s="84" t="s">
        <v>236</v>
      </c>
    </row>
    <row r="60008" spans="1:3" x14ac:dyDescent="0.25">
      <c r="A60008" s="80">
        <v>1153140</v>
      </c>
      <c r="B60008" s="104" t="s">
        <v>236</v>
      </c>
      <c r="C60008" s="84" t="s">
        <v>236</v>
      </c>
    </row>
    <row r="60009" spans="1:3" x14ac:dyDescent="0.25">
      <c r="A60009" s="80">
        <v>1153141</v>
      </c>
      <c r="B60009" s="104" t="s">
        <v>236</v>
      </c>
      <c r="C60009" s="84" t="s">
        <v>236</v>
      </c>
    </row>
    <row r="60010" spans="1:3" x14ac:dyDescent="0.25">
      <c r="A60010" s="80">
        <v>1153142</v>
      </c>
      <c r="B60010" s="104" t="s">
        <v>236</v>
      </c>
      <c r="C60010" s="84" t="s">
        <v>236</v>
      </c>
    </row>
    <row r="60011" spans="1:3" x14ac:dyDescent="0.25">
      <c r="A60011" s="80">
        <v>1153143</v>
      </c>
      <c r="B60011" s="104" t="s">
        <v>236</v>
      </c>
      <c r="C60011" s="84" t="s">
        <v>236</v>
      </c>
    </row>
    <row r="60012" spans="1:3" x14ac:dyDescent="0.25">
      <c r="A60012" s="80">
        <v>1153144</v>
      </c>
      <c r="B60012" s="104" t="s">
        <v>236</v>
      </c>
      <c r="C60012" s="84" t="s">
        <v>236</v>
      </c>
    </row>
    <row r="60013" spans="1:3" x14ac:dyDescent="0.25">
      <c r="A60013" s="80">
        <v>1153145</v>
      </c>
      <c r="B60013" s="104" t="s">
        <v>236</v>
      </c>
      <c r="C60013" s="84" t="s">
        <v>236</v>
      </c>
    </row>
    <row r="60014" spans="1:3" x14ac:dyDescent="0.25">
      <c r="A60014" s="80">
        <v>1153146</v>
      </c>
      <c r="B60014" s="104" t="s">
        <v>236</v>
      </c>
      <c r="C60014" s="84" t="s">
        <v>236</v>
      </c>
    </row>
    <row r="60015" spans="1:3" x14ac:dyDescent="0.25">
      <c r="A60015" s="80">
        <v>1153147</v>
      </c>
      <c r="B60015" s="104" t="s">
        <v>236</v>
      </c>
      <c r="C60015" s="84" t="s">
        <v>236</v>
      </c>
    </row>
    <row r="60016" spans="1:3" x14ac:dyDescent="0.25">
      <c r="A60016" s="80">
        <v>1153148</v>
      </c>
      <c r="B60016" s="104" t="s">
        <v>236</v>
      </c>
      <c r="C60016" s="84" t="s">
        <v>236</v>
      </c>
    </row>
    <row r="60017" spans="1:3" x14ac:dyDescent="0.25">
      <c r="A60017" s="80">
        <v>1153149</v>
      </c>
      <c r="B60017" s="104" t="s">
        <v>236</v>
      </c>
      <c r="C60017" s="84" t="s">
        <v>236</v>
      </c>
    </row>
    <row r="60018" spans="1:3" x14ac:dyDescent="0.25">
      <c r="A60018" s="80">
        <v>1153150</v>
      </c>
      <c r="B60018" s="104" t="s">
        <v>236</v>
      </c>
      <c r="C60018" s="84" t="s">
        <v>236</v>
      </c>
    </row>
    <row r="60019" spans="1:3" x14ac:dyDescent="0.25">
      <c r="A60019" s="80">
        <v>1153151</v>
      </c>
      <c r="B60019" s="104" t="s">
        <v>236</v>
      </c>
      <c r="C60019" s="84" t="s">
        <v>236</v>
      </c>
    </row>
    <row r="60020" spans="1:3" x14ac:dyDescent="0.25">
      <c r="A60020" s="80">
        <v>1153152</v>
      </c>
      <c r="B60020" s="104" t="s">
        <v>236</v>
      </c>
      <c r="C60020" s="84" t="s">
        <v>236</v>
      </c>
    </row>
    <row r="60021" spans="1:3" x14ac:dyDescent="0.25">
      <c r="A60021" s="80">
        <v>1153153</v>
      </c>
      <c r="B60021" s="104" t="s">
        <v>236</v>
      </c>
      <c r="C60021" s="84" t="s">
        <v>236</v>
      </c>
    </row>
    <row r="60022" spans="1:3" x14ac:dyDescent="0.25">
      <c r="A60022" s="80">
        <v>1153154</v>
      </c>
      <c r="B60022" s="104" t="s">
        <v>236</v>
      </c>
      <c r="C60022" s="84" t="s">
        <v>236</v>
      </c>
    </row>
    <row r="60023" spans="1:3" x14ac:dyDescent="0.25">
      <c r="A60023" s="80">
        <v>1153155</v>
      </c>
      <c r="B60023" s="104" t="s">
        <v>236</v>
      </c>
      <c r="C60023" s="84" t="s">
        <v>236</v>
      </c>
    </row>
    <row r="60024" spans="1:3" x14ac:dyDescent="0.25">
      <c r="A60024" s="80">
        <v>1153156</v>
      </c>
      <c r="B60024" s="104" t="s">
        <v>236</v>
      </c>
      <c r="C60024" s="84" t="s">
        <v>236</v>
      </c>
    </row>
    <row r="60025" spans="1:3" x14ac:dyDescent="0.25">
      <c r="A60025" s="80">
        <v>1153157</v>
      </c>
      <c r="B60025" s="104" t="s">
        <v>236</v>
      </c>
      <c r="C60025" s="84" t="s">
        <v>236</v>
      </c>
    </row>
    <row r="60026" spans="1:3" x14ac:dyDescent="0.25">
      <c r="A60026" s="80">
        <v>1153158</v>
      </c>
      <c r="B60026" s="104" t="s">
        <v>236</v>
      </c>
      <c r="C60026" s="84" t="s">
        <v>236</v>
      </c>
    </row>
    <row r="60027" spans="1:3" x14ac:dyDescent="0.25">
      <c r="A60027" s="80">
        <v>1153159</v>
      </c>
      <c r="B60027" s="104" t="s">
        <v>236</v>
      </c>
      <c r="C60027" s="84" t="s">
        <v>236</v>
      </c>
    </row>
    <row r="60028" spans="1:3" x14ac:dyDescent="0.25">
      <c r="A60028" s="80">
        <v>1153160</v>
      </c>
      <c r="B60028" s="104" t="s">
        <v>236</v>
      </c>
      <c r="C60028" s="84" t="s">
        <v>236</v>
      </c>
    </row>
    <row r="60029" spans="1:3" x14ac:dyDescent="0.25">
      <c r="A60029" s="80">
        <v>1153161</v>
      </c>
      <c r="B60029" s="104" t="s">
        <v>236</v>
      </c>
      <c r="C60029" s="84" t="s">
        <v>236</v>
      </c>
    </row>
    <row r="60030" spans="1:3" x14ac:dyDescent="0.25">
      <c r="A60030" s="80">
        <v>1153162</v>
      </c>
      <c r="B60030" s="104" t="s">
        <v>236</v>
      </c>
      <c r="C60030" s="84" t="s">
        <v>236</v>
      </c>
    </row>
    <row r="60031" spans="1:3" x14ac:dyDescent="0.25">
      <c r="A60031" s="80">
        <v>1153163</v>
      </c>
      <c r="B60031" s="104" t="s">
        <v>236</v>
      </c>
      <c r="C60031" s="84" t="s">
        <v>236</v>
      </c>
    </row>
    <row r="60032" spans="1:3" x14ac:dyDescent="0.25">
      <c r="A60032" s="80">
        <v>1153164</v>
      </c>
      <c r="B60032" s="104" t="s">
        <v>236</v>
      </c>
      <c r="C60032" s="84" t="s">
        <v>236</v>
      </c>
    </row>
    <row r="60033" spans="1:3" x14ac:dyDescent="0.25">
      <c r="A60033" s="80">
        <v>1153165</v>
      </c>
      <c r="B60033" s="104" t="s">
        <v>236</v>
      </c>
      <c r="C60033" s="84" t="s">
        <v>236</v>
      </c>
    </row>
    <row r="60034" spans="1:3" x14ac:dyDescent="0.25">
      <c r="A60034" s="80">
        <v>1153166</v>
      </c>
      <c r="B60034" s="104" t="s">
        <v>236</v>
      </c>
      <c r="C60034" s="84" t="s">
        <v>236</v>
      </c>
    </row>
    <row r="60035" spans="1:3" x14ac:dyDescent="0.25">
      <c r="A60035" s="80">
        <v>1153167</v>
      </c>
      <c r="B60035" s="104" t="s">
        <v>236</v>
      </c>
      <c r="C60035" s="84" t="s">
        <v>236</v>
      </c>
    </row>
    <row r="60036" spans="1:3" x14ac:dyDescent="0.25">
      <c r="A60036" s="80">
        <v>1153168</v>
      </c>
      <c r="B60036" s="104" t="s">
        <v>236</v>
      </c>
      <c r="C60036" s="84" t="s">
        <v>236</v>
      </c>
    </row>
    <row r="60037" spans="1:3" x14ac:dyDescent="0.25">
      <c r="A60037" s="80">
        <v>1153169</v>
      </c>
      <c r="B60037" s="104" t="s">
        <v>236</v>
      </c>
      <c r="C60037" s="84" t="s">
        <v>236</v>
      </c>
    </row>
    <row r="60038" spans="1:3" x14ac:dyDescent="0.25">
      <c r="A60038" s="80">
        <v>1153170</v>
      </c>
      <c r="B60038" s="104" t="s">
        <v>236</v>
      </c>
      <c r="C60038" s="84" t="s">
        <v>236</v>
      </c>
    </row>
    <row r="60039" spans="1:3" x14ac:dyDescent="0.25">
      <c r="A60039" s="80">
        <v>1153171</v>
      </c>
      <c r="B60039" s="104" t="s">
        <v>236</v>
      </c>
      <c r="C60039" s="84" t="s">
        <v>236</v>
      </c>
    </row>
    <row r="60040" spans="1:3" x14ac:dyDescent="0.25">
      <c r="A60040" s="80">
        <v>1153172</v>
      </c>
      <c r="B60040" s="104" t="s">
        <v>236</v>
      </c>
      <c r="C60040" s="84" t="s">
        <v>236</v>
      </c>
    </row>
    <row r="60041" spans="1:3" x14ac:dyDescent="0.25">
      <c r="A60041" s="80">
        <v>1153173</v>
      </c>
      <c r="B60041" s="104" t="s">
        <v>236</v>
      </c>
      <c r="C60041" s="84" t="s">
        <v>236</v>
      </c>
    </row>
    <row r="60042" spans="1:3" x14ac:dyDescent="0.25">
      <c r="A60042" s="80">
        <v>1153174</v>
      </c>
      <c r="B60042" s="104" t="s">
        <v>236</v>
      </c>
      <c r="C60042" s="84" t="s">
        <v>236</v>
      </c>
    </row>
    <row r="60043" spans="1:3" x14ac:dyDescent="0.25">
      <c r="A60043" s="80">
        <v>1153175</v>
      </c>
      <c r="B60043" s="104" t="s">
        <v>236</v>
      </c>
      <c r="C60043" s="84" t="s">
        <v>236</v>
      </c>
    </row>
    <row r="60044" spans="1:3" x14ac:dyDescent="0.25">
      <c r="A60044" s="80">
        <v>1153176</v>
      </c>
      <c r="B60044" s="104" t="s">
        <v>236</v>
      </c>
      <c r="C60044" s="84" t="s">
        <v>236</v>
      </c>
    </row>
    <row r="60045" spans="1:3" x14ac:dyDescent="0.25">
      <c r="A60045" s="80">
        <v>1153177</v>
      </c>
      <c r="B60045" s="104" t="s">
        <v>236</v>
      </c>
      <c r="C60045" s="84" t="s">
        <v>236</v>
      </c>
    </row>
    <row r="60046" spans="1:3" x14ac:dyDescent="0.25">
      <c r="A60046" s="80">
        <v>1153178</v>
      </c>
      <c r="B60046" s="104" t="s">
        <v>236</v>
      </c>
      <c r="C60046" s="84" t="s">
        <v>236</v>
      </c>
    </row>
    <row r="60047" spans="1:3" x14ac:dyDescent="0.25">
      <c r="A60047" s="80">
        <v>1153179</v>
      </c>
      <c r="B60047" s="104" t="s">
        <v>236</v>
      </c>
      <c r="C60047" s="84" t="s">
        <v>236</v>
      </c>
    </row>
    <row r="60048" spans="1:3" x14ac:dyDescent="0.25">
      <c r="A60048" s="80">
        <v>1153180</v>
      </c>
      <c r="B60048" s="104" t="s">
        <v>236</v>
      </c>
      <c r="C60048" s="84" t="s">
        <v>236</v>
      </c>
    </row>
    <row r="60049" spans="1:3" x14ac:dyDescent="0.25">
      <c r="A60049" s="80">
        <v>1153181</v>
      </c>
      <c r="B60049" s="104" t="s">
        <v>236</v>
      </c>
      <c r="C60049" s="84" t="s">
        <v>236</v>
      </c>
    </row>
    <row r="60050" spans="1:3" x14ac:dyDescent="0.25">
      <c r="A60050" s="80">
        <v>1153182</v>
      </c>
      <c r="B60050" s="104" t="s">
        <v>236</v>
      </c>
      <c r="C60050" s="84" t="s">
        <v>236</v>
      </c>
    </row>
    <row r="60051" spans="1:3" x14ac:dyDescent="0.25">
      <c r="A60051" s="80">
        <v>1153183</v>
      </c>
      <c r="B60051" s="104" t="s">
        <v>236</v>
      </c>
      <c r="C60051" s="84" t="s">
        <v>236</v>
      </c>
    </row>
    <row r="60052" spans="1:3" x14ac:dyDescent="0.25">
      <c r="A60052" s="80">
        <v>1153184</v>
      </c>
      <c r="B60052" s="104" t="s">
        <v>236</v>
      </c>
      <c r="C60052" s="84" t="s">
        <v>236</v>
      </c>
    </row>
    <row r="60053" spans="1:3" x14ac:dyDescent="0.25">
      <c r="A60053" s="80">
        <v>1153185</v>
      </c>
      <c r="B60053" s="104" t="s">
        <v>236</v>
      </c>
      <c r="C60053" s="84" t="s">
        <v>236</v>
      </c>
    </row>
    <row r="60054" spans="1:3" x14ac:dyDescent="0.25">
      <c r="A60054" s="80">
        <v>1153186</v>
      </c>
      <c r="B60054" s="104" t="s">
        <v>236</v>
      </c>
      <c r="C60054" s="84" t="s">
        <v>236</v>
      </c>
    </row>
    <row r="60055" spans="1:3" x14ac:dyDescent="0.25">
      <c r="A60055" s="80">
        <v>1153187</v>
      </c>
      <c r="B60055" s="104" t="s">
        <v>236</v>
      </c>
      <c r="C60055" s="84" t="s">
        <v>236</v>
      </c>
    </row>
    <row r="60056" spans="1:3" x14ac:dyDescent="0.25">
      <c r="A60056" s="80">
        <v>1153188</v>
      </c>
      <c r="B60056" s="104" t="s">
        <v>236</v>
      </c>
      <c r="C60056" s="84" t="s">
        <v>236</v>
      </c>
    </row>
    <row r="60057" spans="1:3" x14ac:dyDescent="0.25">
      <c r="A60057" s="80">
        <v>1153189</v>
      </c>
      <c r="B60057" s="104" t="s">
        <v>236</v>
      </c>
      <c r="C60057" s="84" t="s">
        <v>236</v>
      </c>
    </row>
    <row r="60058" spans="1:3" x14ac:dyDescent="0.25">
      <c r="A60058" s="80">
        <v>1153190</v>
      </c>
      <c r="B60058" s="104" t="s">
        <v>236</v>
      </c>
      <c r="C60058" s="84" t="s">
        <v>236</v>
      </c>
    </row>
    <row r="60059" spans="1:3" x14ac:dyDescent="0.25">
      <c r="A60059" s="80">
        <v>1153191</v>
      </c>
      <c r="B60059" s="104" t="s">
        <v>236</v>
      </c>
      <c r="C60059" s="84" t="s">
        <v>236</v>
      </c>
    </row>
    <row r="60060" spans="1:3" x14ac:dyDescent="0.25">
      <c r="A60060" s="80">
        <v>1153192</v>
      </c>
      <c r="B60060" s="104" t="s">
        <v>236</v>
      </c>
      <c r="C60060" s="84" t="s">
        <v>236</v>
      </c>
    </row>
    <row r="60061" spans="1:3" x14ac:dyDescent="0.25">
      <c r="A60061" s="80">
        <v>1153193</v>
      </c>
      <c r="B60061" s="104" t="s">
        <v>236</v>
      </c>
      <c r="C60061" s="84" t="s">
        <v>236</v>
      </c>
    </row>
    <row r="60062" spans="1:3" x14ac:dyDescent="0.25">
      <c r="A60062" s="80">
        <v>1153194</v>
      </c>
      <c r="B60062" s="104" t="s">
        <v>236</v>
      </c>
      <c r="C60062" s="84" t="s">
        <v>236</v>
      </c>
    </row>
    <row r="60063" spans="1:3" x14ac:dyDescent="0.25">
      <c r="A60063" s="80">
        <v>1153195</v>
      </c>
      <c r="B60063" s="104" t="s">
        <v>236</v>
      </c>
      <c r="C60063" s="84" t="s">
        <v>236</v>
      </c>
    </row>
    <row r="60064" spans="1:3" x14ac:dyDescent="0.25">
      <c r="A60064" s="80">
        <v>1153196</v>
      </c>
      <c r="B60064" s="104" t="s">
        <v>236</v>
      </c>
      <c r="C60064" s="84" t="s">
        <v>236</v>
      </c>
    </row>
    <row r="60065" spans="1:3" x14ac:dyDescent="0.25">
      <c r="A60065" s="80">
        <v>1153197</v>
      </c>
      <c r="B60065" s="104" t="s">
        <v>236</v>
      </c>
      <c r="C60065" s="84" t="s">
        <v>236</v>
      </c>
    </row>
    <row r="60066" spans="1:3" x14ac:dyDescent="0.25">
      <c r="A60066" s="80">
        <v>1153198</v>
      </c>
      <c r="B60066" s="104" t="s">
        <v>236</v>
      </c>
      <c r="C60066" s="84" t="s">
        <v>236</v>
      </c>
    </row>
    <row r="60067" spans="1:3" x14ac:dyDescent="0.25">
      <c r="A60067" s="80">
        <v>1153199</v>
      </c>
      <c r="B60067" s="104" t="s">
        <v>236</v>
      </c>
      <c r="C60067" s="84" t="s">
        <v>236</v>
      </c>
    </row>
    <row r="60068" spans="1:3" x14ac:dyDescent="0.25">
      <c r="A60068" s="80">
        <v>1153200</v>
      </c>
      <c r="B60068" s="104" t="s">
        <v>236</v>
      </c>
      <c r="C60068" s="84" t="s">
        <v>236</v>
      </c>
    </row>
    <row r="60069" spans="1:3" x14ac:dyDescent="0.25">
      <c r="A60069" s="80">
        <v>1153201</v>
      </c>
      <c r="B60069" s="104" t="s">
        <v>236</v>
      </c>
      <c r="C60069" s="84" t="s">
        <v>236</v>
      </c>
    </row>
    <row r="60070" spans="1:3" x14ac:dyDescent="0.25">
      <c r="A60070" s="80">
        <v>1153202</v>
      </c>
      <c r="B60070" s="104" t="s">
        <v>236</v>
      </c>
      <c r="C60070" s="84" t="s">
        <v>236</v>
      </c>
    </row>
    <row r="60071" spans="1:3" x14ac:dyDescent="0.25">
      <c r="A60071" s="80">
        <v>1153203</v>
      </c>
      <c r="B60071" s="104" t="s">
        <v>236</v>
      </c>
      <c r="C60071" s="84" t="s">
        <v>236</v>
      </c>
    </row>
    <row r="60072" spans="1:3" x14ac:dyDescent="0.25">
      <c r="A60072" s="80">
        <v>1153204</v>
      </c>
      <c r="B60072" s="104" t="s">
        <v>236</v>
      </c>
      <c r="C60072" s="84" t="s">
        <v>236</v>
      </c>
    </row>
    <row r="60073" spans="1:3" x14ac:dyDescent="0.25">
      <c r="A60073" s="80">
        <v>1153205</v>
      </c>
      <c r="B60073" s="104" t="s">
        <v>236</v>
      </c>
      <c r="C60073" s="84" t="s">
        <v>236</v>
      </c>
    </row>
    <row r="60074" spans="1:3" x14ac:dyDescent="0.25">
      <c r="A60074" s="80">
        <v>1153206</v>
      </c>
      <c r="B60074" s="104" t="s">
        <v>236</v>
      </c>
      <c r="C60074" s="84" t="s">
        <v>236</v>
      </c>
    </row>
    <row r="60075" spans="1:3" x14ac:dyDescent="0.25">
      <c r="A60075" s="80">
        <v>1153207</v>
      </c>
      <c r="B60075" s="104" t="s">
        <v>236</v>
      </c>
      <c r="C60075" s="84" t="s">
        <v>236</v>
      </c>
    </row>
    <row r="60076" spans="1:3" x14ac:dyDescent="0.25">
      <c r="A60076" s="80">
        <v>1153208</v>
      </c>
      <c r="B60076" s="104" t="s">
        <v>236</v>
      </c>
      <c r="C60076" s="84" t="s">
        <v>236</v>
      </c>
    </row>
    <row r="60077" spans="1:3" x14ac:dyDescent="0.25">
      <c r="A60077" s="80">
        <v>1153209</v>
      </c>
      <c r="B60077" s="104" t="s">
        <v>236</v>
      </c>
      <c r="C60077" s="84" t="s">
        <v>236</v>
      </c>
    </row>
    <row r="60078" spans="1:3" x14ac:dyDescent="0.25">
      <c r="A60078" s="80">
        <v>1153210</v>
      </c>
      <c r="B60078" s="104" t="s">
        <v>236</v>
      </c>
      <c r="C60078" s="84" t="s">
        <v>236</v>
      </c>
    </row>
    <row r="60079" spans="1:3" x14ac:dyDescent="0.25">
      <c r="A60079" s="80">
        <v>1153211</v>
      </c>
      <c r="B60079" s="104" t="s">
        <v>236</v>
      </c>
      <c r="C60079" s="84" t="s">
        <v>236</v>
      </c>
    </row>
    <row r="60080" spans="1:3" x14ac:dyDescent="0.25">
      <c r="A60080" s="80">
        <v>1153212</v>
      </c>
      <c r="B60080" s="104" t="s">
        <v>236</v>
      </c>
      <c r="C60080" s="84" t="s">
        <v>236</v>
      </c>
    </row>
    <row r="60081" spans="1:3" x14ac:dyDescent="0.25">
      <c r="A60081" s="80">
        <v>1153213</v>
      </c>
      <c r="B60081" s="104" t="s">
        <v>236</v>
      </c>
      <c r="C60081" s="84" t="s">
        <v>236</v>
      </c>
    </row>
    <row r="60082" spans="1:3" x14ac:dyDescent="0.25">
      <c r="A60082" s="80">
        <v>1153214</v>
      </c>
      <c r="B60082" s="104" t="s">
        <v>236</v>
      </c>
      <c r="C60082" s="84" t="s">
        <v>236</v>
      </c>
    </row>
    <row r="60083" spans="1:3" x14ac:dyDescent="0.25">
      <c r="A60083" s="80">
        <v>1153215</v>
      </c>
      <c r="B60083" s="104" t="s">
        <v>236</v>
      </c>
      <c r="C60083" s="84" t="s">
        <v>236</v>
      </c>
    </row>
    <row r="60084" spans="1:3" x14ac:dyDescent="0.25">
      <c r="A60084" s="80">
        <v>1153216</v>
      </c>
      <c r="B60084" s="104" t="s">
        <v>236</v>
      </c>
      <c r="C60084" s="84" t="s">
        <v>236</v>
      </c>
    </row>
    <row r="60085" spans="1:3" x14ac:dyDescent="0.25">
      <c r="A60085" s="80">
        <v>1153217</v>
      </c>
      <c r="B60085" s="104" t="s">
        <v>236</v>
      </c>
      <c r="C60085" s="84" t="s">
        <v>236</v>
      </c>
    </row>
    <row r="60086" spans="1:3" x14ac:dyDescent="0.25">
      <c r="A60086" s="80">
        <v>1153218</v>
      </c>
      <c r="B60086" s="104" t="s">
        <v>236</v>
      </c>
      <c r="C60086" s="84" t="s">
        <v>236</v>
      </c>
    </row>
    <row r="60087" spans="1:3" x14ac:dyDescent="0.25">
      <c r="A60087" s="80">
        <v>1153219</v>
      </c>
      <c r="B60087" s="104" t="s">
        <v>236</v>
      </c>
      <c r="C60087" s="84" t="s">
        <v>236</v>
      </c>
    </row>
    <row r="60088" spans="1:3" x14ac:dyDescent="0.25">
      <c r="A60088" s="80">
        <v>1153220</v>
      </c>
      <c r="B60088" s="104" t="s">
        <v>236</v>
      </c>
      <c r="C60088" s="84" t="s">
        <v>236</v>
      </c>
    </row>
    <row r="60089" spans="1:3" x14ac:dyDescent="0.25">
      <c r="A60089" s="80">
        <v>1153221</v>
      </c>
      <c r="B60089" s="104" t="s">
        <v>236</v>
      </c>
      <c r="C60089" s="84" t="s">
        <v>236</v>
      </c>
    </row>
    <row r="60090" spans="1:3" x14ac:dyDescent="0.25">
      <c r="A60090" s="80">
        <v>1153222</v>
      </c>
      <c r="B60090" s="104" t="s">
        <v>236</v>
      </c>
      <c r="C60090" s="84" t="s">
        <v>236</v>
      </c>
    </row>
    <row r="60091" spans="1:3" x14ac:dyDescent="0.25">
      <c r="A60091" s="80">
        <v>1153223</v>
      </c>
      <c r="B60091" s="104" t="s">
        <v>236</v>
      </c>
      <c r="C60091" s="84" t="s">
        <v>236</v>
      </c>
    </row>
    <row r="60092" spans="1:3" x14ac:dyDescent="0.25">
      <c r="A60092" s="80">
        <v>1153224</v>
      </c>
      <c r="B60092" s="104" t="s">
        <v>236</v>
      </c>
      <c r="C60092" s="84" t="s">
        <v>236</v>
      </c>
    </row>
    <row r="60093" spans="1:3" x14ac:dyDescent="0.25">
      <c r="A60093" s="80">
        <v>1153225</v>
      </c>
      <c r="B60093" s="104" t="s">
        <v>236</v>
      </c>
      <c r="C60093" s="84" t="s">
        <v>236</v>
      </c>
    </row>
    <row r="60094" spans="1:3" x14ac:dyDescent="0.25">
      <c r="A60094" s="80">
        <v>1153226</v>
      </c>
      <c r="B60094" s="104" t="s">
        <v>236</v>
      </c>
      <c r="C60094" s="84" t="s">
        <v>236</v>
      </c>
    </row>
    <row r="60095" spans="1:3" x14ac:dyDescent="0.25">
      <c r="A60095" s="80">
        <v>1153227</v>
      </c>
      <c r="B60095" s="104" t="s">
        <v>236</v>
      </c>
      <c r="C60095" s="84" t="s">
        <v>236</v>
      </c>
    </row>
    <row r="60096" spans="1:3" x14ac:dyDescent="0.25">
      <c r="A60096" s="80">
        <v>1153228</v>
      </c>
      <c r="B60096" s="104" t="s">
        <v>236</v>
      </c>
      <c r="C60096" s="84" t="s">
        <v>236</v>
      </c>
    </row>
    <row r="60097" spans="1:3" x14ac:dyDescent="0.25">
      <c r="A60097" s="80">
        <v>1153229</v>
      </c>
      <c r="B60097" s="104" t="s">
        <v>236</v>
      </c>
      <c r="C60097" s="84" t="s">
        <v>236</v>
      </c>
    </row>
    <row r="60098" spans="1:3" x14ac:dyDescent="0.25">
      <c r="A60098" s="80">
        <v>1153230</v>
      </c>
      <c r="B60098" s="104" t="s">
        <v>236</v>
      </c>
      <c r="C60098" s="84" t="s">
        <v>236</v>
      </c>
    </row>
    <row r="60099" spans="1:3" x14ac:dyDescent="0.25">
      <c r="A60099" s="80">
        <v>1153231</v>
      </c>
      <c r="B60099" s="104" t="s">
        <v>236</v>
      </c>
      <c r="C60099" s="84" t="s">
        <v>236</v>
      </c>
    </row>
    <row r="60100" spans="1:3" x14ac:dyDescent="0.25">
      <c r="A60100" s="80">
        <v>1153232</v>
      </c>
      <c r="B60100" s="104" t="s">
        <v>236</v>
      </c>
      <c r="C60100" s="84" t="s">
        <v>236</v>
      </c>
    </row>
    <row r="60101" spans="1:3" x14ac:dyDescent="0.25">
      <c r="A60101" s="80">
        <v>1153233</v>
      </c>
      <c r="B60101" s="104" t="s">
        <v>236</v>
      </c>
      <c r="C60101" s="84" t="s">
        <v>236</v>
      </c>
    </row>
    <row r="60102" spans="1:3" x14ac:dyDescent="0.25">
      <c r="A60102" s="80">
        <v>1153234</v>
      </c>
      <c r="B60102" s="104" t="s">
        <v>236</v>
      </c>
      <c r="C60102" s="84" t="s">
        <v>236</v>
      </c>
    </row>
    <row r="60103" spans="1:3" x14ac:dyDescent="0.25">
      <c r="A60103" s="80">
        <v>1153235</v>
      </c>
      <c r="B60103" s="104" t="s">
        <v>236</v>
      </c>
      <c r="C60103" s="84" t="s">
        <v>236</v>
      </c>
    </row>
    <row r="60104" spans="1:3" x14ac:dyDescent="0.25">
      <c r="A60104" s="80">
        <v>1153236</v>
      </c>
      <c r="B60104" s="104" t="s">
        <v>236</v>
      </c>
      <c r="C60104" s="84" t="s">
        <v>236</v>
      </c>
    </row>
    <row r="60105" spans="1:3" x14ac:dyDescent="0.25">
      <c r="A60105" s="80">
        <v>1153237</v>
      </c>
      <c r="B60105" s="104" t="s">
        <v>236</v>
      </c>
      <c r="C60105" s="84" t="s">
        <v>236</v>
      </c>
    </row>
    <row r="60106" spans="1:3" x14ac:dyDescent="0.25">
      <c r="A60106" s="80">
        <v>1153238</v>
      </c>
      <c r="B60106" s="104" t="s">
        <v>236</v>
      </c>
      <c r="C60106" s="84" t="s">
        <v>236</v>
      </c>
    </row>
    <row r="60107" spans="1:3" x14ac:dyDescent="0.25">
      <c r="A60107" s="80">
        <v>1153239</v>
      </c>
      <c r="B60107" s="104" t="s">
        <v>236</v>
      </c>
      <c r="C60107" s="84" t="s">
        <v>236</v>
      </c>
    </row>
    <row r="60108" spans="1:3" x14ac:dyDescent="0.25">
      <c r="A60108" s="80">
        <v>1153240</v>
      </c>
      <c r="B60108" s="104" t="s">
        <v>236</v>
      </c>
      <c r="C60108" s="84" t="s">
        <v>236</v>
      </c>
    </row>
    <row r="60109" spans="1:3" x14ac:dyDescent="0.25">
      <c r="A60109" s="80">
        <v>1153241</v>
      </c>
      <c r="B60109" s="104" t="s">
        <v>236</v>
      </c>
      <c r="C60109" s="84" t="s">
        <v>236</v>
      </c>
    </row>
    <row r="60110" spans="1:3" x14ac:dyDescent="0.25">
      <c r="A60110" s="80">
        <v>1153242</v>
      </c>
      <c r="B60110" s="104" t="s">
        <v>236</v>
      </c>
      <c r="C60110" s="84" t="s">
        <v>236</v>
      </c>
    </row>
    <row r="60111" spans="1:3" x14ac:dyDescent="0.25">
      <c r="A60111" s="80">
        <v>1153243</v>
      </c>
      <c r="B60111" s="104" t="s">
        <v>236</v>
      </c>
      <c r="C60111" s="84" t="s">
        <v>236</v>
      </c>
    </row>
    <row r="60112" spans="1:3" x14ac:dyDescent="0.25">
      <c r="A60112" s="80">
        <v>1153244</v>
      </c>
      <c r="B60112" s="104" t="s">
        <v>236</v>
      </c>
      <c r="C60112" s="84" t="s">
        <v>236</v>
      </c>
    </row>
    <row r="60113" spans="1:3" x14ac:dyDescent="0.25">
      <c r="A60113" s="80">
        <v>1153245</v>
      </c>
      <c r="B60113" s="104" t="s">
        <v>236</v>
      </c>
      <c r="C60113" s="84" t="s">
        <v>236</v>
      </c>
    </row>
    <row r="60114" spans="1:3" x14ac:dyDescent="0.25">
      <c r="A60114" s="80">
        <v>1153246</v>
      </c>
      <c r="B60114" s="104" t="s">
        <v>236</v>
      </c>
      <c r="C60114" s="84" t="s">
        <v>236</v>
      </c>
    </row>
    <row r="60115" spans="1:3" x14ac:dyDescent="0.25">
      <c r="A60115" s="80">
        <v>1153247</v>
      </c>
      <c r="B60115" s="104" t="s">
        <v>236</v>
      </c>
      <c r="C60115" s="84" t="s">
        <v>236</v>
      </c>
    </row>
    <row r="60116" spans="1:3" x14ac:dyDescent="0.25">
      <c r="A60116" s="80">
        <v>1153248</v>
      </c>
      <c r="B60116" s="104" t="s">
        <v>236</v>
      </c>
      <c r="C60116" s="84" t="s">
        <v>236</v>
      </c>
    </row>
    <row r="60117" spans="1:3" x14ac:dyDescent="0.25">
      <c r="A60117" s="80">
        <v>1153249</v>
      </c>
      <c r="B60117" s="104" t="s">
        <v>236</v>
      </c>
      <c r="C60117" s="84" t="s">
        <v>236</v>
      </c>
    </row>
    <row r="60118" spans="1:3" x14ac:dyDescent="0.25">
      <c r="A60118" s="80">
        <v>1153250</v>
      </c>
      <c r="B60118" s="104" t="s">
        <v>236</v>
      </c>
      <c r="C60118" s="84" t="s">
        <v>236</v>
      </c>
    </row>
    <row r="60119" spans="1:3" x14ac:dyDescent="0.25">
      <c r="A60119" s="80">
        <v>1153251</v>
      </c>
      <c r="B60119" s="104" t="s">
        <v>236</v>
      </c>
      <c r="C60119" s="84" t="s">
        <v>236</v>
      </c>
    </row>
    <row r="60120" spans="1:3" x14ac:dyDescent="0.25">
      <c r="A60120" s="80">
        <v>1153252</v>
      </c>
      <c r="B60120" s="104" t="s">
        <v>236</v>
      </c>
      <c r="C60120" s="84" t="s">
        <v>236</v>
      </c>
    </row>
    <row r="60121" spans="1:3" x14ac:dyDescent="0.25">
      <c r="A60121" s="80">
        <v>1153253</v>
      </c>
      <c r="B60121" s="104" t="s">
        <v>236</v>
      </c>
      <c r="C60121" s="84" t="s">
        <v>236</v>
      </c>
    </row>
    <row r="60122" spans="1:3" x14ac:dyDescent="0.25">
      <c r="A60122" s="80">
        <v>1153254</v>
      </c>
      <c r="B60122" s="104" t="s">
        <v>236</v>
      </c>
      <c r="C60122" s="84" t="s">
        <v>236</v>
      </c>
    </row>
    <row r="60123" spans="1:3" x14ac:dyDescent="0.25">
      <c r="A60123" s="80">
        <v>1153255</v>
      </c>
      <c r="B60123" s="104" t="s">
        <v>236</v>
      </c>
      <c r="C60123" s="84" t="s">
        <v>236</v>
      </c>
    </row>
    <row r="60124" spans="1:3" x14ac:dyDescent="0.25">
      <c r="A60124" s="80">
        <v>1153256</v>
      </c>
      <c r="B60124" s="104" t="s">
        <v>236</v>
      </c>
      <c r="C60124" s="84" t="s">
        <v>236</v>
      </c>
    </row>
    <row r="60125" spans="1:3" x14ac:dyDescent="0.25">
      <c r="A60125" s="80">
        <v>1153257</v>
      </c>
      <c r="B60125" s="104" t="s">
        <v>236</v>
      </c>
      <c r="C60125" s="84" t="s">
        <v>236</v>
      </c>
    </row>
    <row r="60126" spans="1:3" x14ac:dyDescent="0.25">
      <c r="A60126" s="80">
        <v>1153258</v>
      </c>
      <c r="B60126" s="104" t="s">
        <v>236</v>
      </c>
      <c r="C60126" s="84" t="s">
        <v>236</v>
      </c>
    </row>
    <row r="60127" spans="1:3" x14ac:dyDescent="0.25">
      <c r="A60127" s="80">
        <v>1153259</v>
      </c>
      <c r="B60127" s="104" t="s">
        <v>236</v>
      </c>
      <c r="C60127" s="84" t="s">
        <v>236</v>
      </c>
    </row>
    <row r="60128" spans="1:3" x14ac:dyDescent="0.25">
      <c r="A60128" s="80">
        <v>1153260</v>
      </c>
      <c r="B60128" s="104" t="s">
        <v>236</v>
      </c>
      <c r="C60128" s="84" t="s">
        <v>236</v>
      </c>
    </row>
    <row r="60129" spans="1:3" x14ac:dyDescent="0.25">
      <c r="A60129" s="80">
        <v>1153261</v>
      </c>
      <c r="B60129" s="104" t="s">
        <v>236</v>
      </c>
      <c r="C60129" s="84" t="s">
        <v>236</v>
      </c>
    </row>
    <row r="60130" spans="1:3" x14ac:dyDescent="0.25">
      <c r="A60130" s="80">
        <v>1153262</v>
      </c>
      <c r="B60130" s="104" t="s">
        <v>236</v>
      </c>
      <c r="C60130" s="84" t="s">
        <v>236</v>
      </c>
    </row>
    <row r="60131" spans="1:3" x14ac:dyDescent="0.25">
      <c r="A60131" s="80">
        <v>1153263</v>
      </c>
      <c r="B60131" s="104" t="s">
        <v>236</v>
      </c>
      <c r="C60131" s="84" t="s">
        <v>236</v>
      </c>
    </row>
    <row r="60132" spans="1:3" x14ac:dyDescent="0.25">
      <c r="A60132" s="80">
        <v>1153264</v>
      </c>
      <c r="B60132" s="104" t="s">
        <v>236</v>
      </c>
      <c r="C60132" s="84" t="s">
        <v>236</v>
      </c>
    </row>
    <row r="60133" spans="1:3" x14ac:dyDescent="0.25">
      <c r="A60133" s="80">
        <v>1153265</v>
      </c>
      <c r="B60133" s="104" t="s">
        <v>236</v>
      </c>
      <c r="C60133" s="84" t="s">
        <v>236</v>
      </c>
    </row>
    <row r="60134" spans="1:3" x14ac:dyDescent="0.25">
      <c r="A60134" s="80">
        <v>1153266</v>
      </c>
      <c r="B60134" s="104" t="s">
        <v>236</v>
      </c>
      <c r="C60134" s="84" t="s">
        <v>236</v>
      </c>
    </row>
    <row r="60135" spans="1:3" x14ac:dyDescent="0.25">
      <c r="A60135" s="80">
        <v>1153267</v>
      </c>
      <c r="B60135" s="104" t="s">
        <v>236</v>
      </c>
      <c r="C60135" s="84" t="s">
        <v>236</v>
      </c>
    </row>
    <row r="60136" spans="1:3" x14ac:dyDescent="0.25">
      <c r="A60136" s="80">
        <v>1153268</v>
      </c>
      <c r="B60136" s="104" t="s">
        <v>236</v>
      </c>
      <c r="C60136" s="84" t="s">
        <v>236</v>
      </c>
    </row>
    <row r="60137" spans="1:3" x14ac:dyDescent="0.25">
      <c r="A60137" s="80">
        <v>1153269</v>
      </c>
      <c r="B60137" s="104" t="s">
        <v>236</v>
      </c>
      <c r="C60137" s="84" t="s">
        <v>236</v>
      </c>
    </row>
    <row r="60138" spans="1:3" x14ac:dyDescent="0.25">
      <c r="A60138" s="80">
        <v>1153270</v>
      </c>
      <c r="B60138" s="104" t="s">
        <v>236</v>
      </c>
      <c r="C60138" s="84" t="s">
        <v>236</v>
      </c>
    </row>
    <row r="60139" spans="1:3" x14ac:dyDescent="0.25">
      <c r="A60139" s="80">
        <v>1153271</v>
      </c>
      <c r="B60139" s="104" t="s">
        <v>236</v>
      </c>
      <c r="C60139" s="84" t="s">
        <v>236</v>
      </c>
    </row>
    <row r="60140" spans="1:3" x14ac:dyDescent="0.25">
      <c r="A60140" s="80">
        <v>1153272</v>
      </c>
      <c r="B60140" s="104" t="s">
        <v>236</v>
      </c>
      <c r="C60140" s="84" t="s">
        <v>236</v>
      </c>
    </row>
    <row r="60141" spans="1:3" x14ac:dyDescent="0.25">
      <c r="A60141" s="80">
        <v>1153273</v>
      </c>
      <c r="B60141" s="104" t="s">
        <v>236</v>
      </c>
      <c r="C60141" s="84" t="s">
        <v>236</v>
      </c>
    </row>
    <row r="60142" spans="1:3" x14ac:dyDescent="0.25">
      <c r="A60142" s="80">
        <v>1153274</v>
      </c>
      <c r="B60142" s="104" t="s">
        <v>236</v>
      </c>
      <c r="C60142" s="84" t="s">
        <v>236</v>
      </c>
    </row>
    <row r="60143" spans="1:3" x14ac:dyDescent="0.25">
      <c r="A60143" s="80">
        <v>1153275</v>
      </c>
      <c r="B60143" s="104" t="s">
        <v>236</v>
      </c>
      <c r="C60143" s="84" t="s">
        <v>236</v>
      </c>
    </row>
    <row r="60144" spans="1:3" x14ac:dyDescent="0.25">
      <c r="A60144" s="80">
        <v>1153276</v>
      </c>
      <c r="B60144" s="104" t="s">
        <v>236</v>
      </c>
      <c r="C60144" s="84" t="s">
        <v>236</v>
      </c>
    </row>
    <row r="60145" spans="1:3" x14ac:dyDescent="0.25">
      <c r="A60145" s="80">
        <v>1153277</v>
      </c>
      <c r="B60145" s="104" t="s">
        <v>236</v>
      </c>
      <c r="C60145" s="84" t="s">
        <v>236</v>
      </c>
    </row>
    <row r="60146" spans="1:3" x14ac:dyDescent="0.25">
      <c r="A60146" s="80">
        <v>1153278</v>
      </c>
      <c r="B60146" s="104" t="s">
        <v>236</v>
      </c>
      <c r="C60146" s="84" t="s">
        <v>236</v>
      </c>
    </row>
    <row r="60147" spans="1:3" x14ac:dyDescent="0.25">
      <c r="A60147" s="80">
        <v>1153279</v>
      </c>
      <c r="B60147" s="104" t="s">
        <v>236</v>
      </c>
      <c r="C60147" s="84" t="s">
        <v>236</v>
      </c>
    </row>
    <row r="60148" spans="1:3" x14ac:dyDescent="0.25">
      <c r="A60148" s="80">
        <v>1153280</v>
      </c>
      <c r="B60148" s="104" t="s">
        <v>236</v>
      </c>
      <c r="C60148" s="84" t="s">
        <v>236</v>
      </c>
    </row>
    <row r="60149" spans="1:3" x14ac:dyDescent="0.25">
      <c r="A60149" s="80">
        <v>1153281</v>
      </c>
      <c r="B60149" s="104" t="s">
        <v>236</v>
      </c>
      <c r="C60149" s="84" t="s">
        <v>236</v>
      </c>
    </row>
    <row r="60150" spans="1:3" x14ac:dyDescent="0.25">
      <c r="A60150" s="80">
        <v>1153282</v>
      </c>
      <c r="B60150" s="104" t="s">
        <v>236</v>
      </c>
      <c r="C60150" s="84" t="s">
        <v>236</v>
      </c>
    </row>
    <row r="60151" spans="1:3" x14ac:dyDescent="0.25">
      <c r="A60151" s="80">
        <v>1153283</v>
      </c>
      <c r="B60151" s="104" t="s">
        <v>236</v>
      </c>
      <c r="C60151" s="84" t="s">
        <v>236</v>
      </c>
    </row>
    <row r="60152" spans="1:3" x14ac:dyDescent="0.25">
      <c r="A60152" s="80">
        <v>1153284</v>
      </c>
      <c r="B60152" s="104" t="s">
        <v>236</v>
      </c>
      <c r="C60152" s="84" t="s">
        <v>236</v>
      </c>
    </row>
    <row r="60153" spans="1:3" x14ac:dyDescent="0.25">
      <c r="A60153" s="80">
        <v>1153285</v>
      </c>
      <c r="B60153" s="104" t="s">
        <v>236</v>
      </c>
      <c r="C60153" s="84" t="s">
        <v>236</v>
      </c>
    </row>
    <row r="60154" spans="1:3" x14ac:dyDescent="0.25">
      <c r="A60154" s="80">
        <v>1153286</v>
      </c>
      <c r="B60154" s="104" t="s">
        <v>236</v>
      </c>
      <c r="C60154" s="84" t="s">
        <v>236</v>
      </c>
    </row>
    <row r="60155" spans="1:3" x14ac:dyDescent="0.25">
      <c r="A60155" s="80">
        <v>1153287</v>
      </c>
      <c r="B60155" s="104" t="s">
        <v>236</v>
      </c>
      <c r="C60155" s="84" t="s">
        <v>236</v>
      </c>
    </row>
    <row r="60156" spans="1:3" x14ac:dyDescent="0.25">
      <c r="A60156" s="80">
        <v>1153288</v>
      </c>
      <c r="B60156" s="104" t="s">
        <v>236</v>
      </c>
      <c r="C60156" s="84" t="s">
        <v>236</v>
      </c>
    </row>
    <row r="60157" spans="1:3" x14ac:dyDescent="0.25">
      <c r="A60157" s="80">
        <v>1153289</v>
      </c>
      <c r="B60157" s="104" t="s">
        <v>236</v>
      </c>
      <c r="C60157" s="84" t="s">
        <v>236</v>
      </c>
    </row>
    <row r="60158" spans="1:3" x14ac:dyDescent="0.25">
      <c r="A60158" s="80">
        <v>1153290</v>
      </c>
      <c r="B60158" s="104" t="s">
        <v>236</v>
      </c>
      <c r="C60158" s="84" t="s">
        <v>236</v>
      </c>
    </row>
    <row r="60159" spans="1:3" x14ac:dyDescent="0.25">
      <c r="A60159" s="80">
        <v>1153291</v>
      </c>
      <c r="B60159" s="104" t="s">
        <v>236</v>
      </c>
      <c r="C60159" s="84" t="s">
        <v>236</v>
      </c>
    </row>
    <row r="60160" spans="1:3" x14ac:dyDescent="0.25">
      <c r="A60160" s="80">
        <v>1153292</v>
      </c>
      <c r="B60160" s="104" t="s">
        <v>236</v>
      </c>
      <c r="C60160" s="84" t="s">
        <v>236</v>
      </c>
    </row>
    <row r="60161" spans="1:3" x14ac:dyDescent="0.25">
      <c r="A60161" s="80">
        <v>1153293</v>
      </c>
      <c r="B60161" s="104" t="s">
        <v>236</v>
      </c>
      <c r="C60161" s="84" t="s">
        <v>236</v>
      </c>
    </row>
    <row r="60162" spans="1:3" x14ac:dyDescent="0.25">
      <c r="A60162" s="80">
        <v>1153294</v>
      </c>
      <c r="B60162" s="104" t="s">
        <v>236</v>
      </c>
      <c r="C60162" s="84" t="s">
        <v>236</v>
      </c>
    </row>
    <row r="60163" spans="1:3" x14ac:dyDescent="0.25">
      <c r="A60163" s="80">
        <v>1153295</v>
      </c>
      <c r="B60163" s="104" t="s">
        <v>236</v>
      </c>
      <c r="C60163" s="84" t="s">
        <v>236</v>
      </c>
    </row>
    <row r="60164" spans="1:3" x14ac:dyDescent="0.25">
      <c r="A60164" s="80">
        <v>1153296</v>
      </c>
      <c r="B60164" s="104" t="s">
        <v>236</v>
      </c>
      <c r="C60164" s="84" t="s">
        <v>236</v>
      </c>
    </row>
    <row r="60165" spans="1:3" x14ac:dyDescent="0.25">
      <c r="A60165" s="80">
        <v>1153297</v>
      </c>
      <c r="B60165" s="104" t="s">
        <v>236</v>
      </c>
      <c r="C60165" s="84" t="s">
        <v>236</v>
      </c>
    </row>
    <row r="60166" spans="1:3" x14ac:dyDescent="0.25">
      <c r="A60166" s="80">
        <v>1153298</v>
      </c>
      <c r="B60166" s="104" t="s">
        <v>236</v>
      </c>
      <c r="C60166" s="84" t="s">
        <v>236</v>
      </c>
    </row>
    <row r="60167" spans="1:3" x14ac:dyDescent="0.25">
      <c r="A60167" s="80">
        <v>1153299</v>
      </c>
      <c r="B60167" s="104" t="s">
        <v>236</v>
      </c>
      <c r="C60167" s="84" t="s">
        <v>236</v>
      </c>
    </row>
    <row r="60168" spans="1:3" x14ac:dyDescent="0.25">
      <c r="A60168" s="80">
        <v>1153300</v>
      </c>
      <c r="B60168" s="104" t="s">
        <v>236</v>
      </c>
      <c r="C60168" s="84" t="s">
        <v>236</v>
      </c>
    </row>
    <row r="60169" spans="1:3" x14ac:dyDescent="0.25">
      <c r="A60169" s="80">
        <v>1153301</v>
      </c>
      <c r="B60169" s="104" t="s">
        <v>236</v>
      </c>
      <c r="C60169" s="84" t="s">
        <v>236</v>
      </c>
    </row>
    <row r="60170" spans="1:3" x14ac:dyDescent="0.25">
      <c r="A60170" s="80">
        <v>1153302</v>
      </c>
      <c r="B60170" s="104" t="s">
        <v>236</v>
      </c>
      <c r="C60170" s="84" t="s">
        <v>236</v>
      </c>
    </row>
    <row r="60171" spans="1:3" x14ac:dyDescent="0.25">
      <c r="A60171" s="80">
        <v>1153303</v>
      </c>
      <c r="B60171" s="104" t="s">
        <v>236</v>
      </c>
      <c r="C60171" s="84" t="s">
        <v>236</v>
      </c>
    </row>
    <row r="60172" spans="1:3" x14ac:dyDescent="0.25">
      <c r="A60172" s="80">
        <v>1153304</v>
      </c>
      <c r="B60172" s="104" t="s">
        <v>236</v>
      </c>
      <c r="C60172" s="84" t="s">
        <v>236</v>
      </c>
    </row>
    <row r="60173" spans="1:3" x14ac:dyDescent="0.25">
      <c r="A60173" s="80">
        <v>1153305</v>
      </c>
      <c r="B60173" s="104" t="s">
        <v>236</v>
      </c>
      <c r="C60173" s="84" t="s">
        <v>236</v>
      </c>
    </row>
    <row r="60174" spans="1:3" x14ac:dyDescent="0.25">
      <c r="A60174" s="80">
        <v>1153306</v>
      </c>
      <c r="B60174" s="104" t="s">
        <v>236</v>
      </c>
      <c r="C60174" s="84" t="s">
        <v>236</v>
      </c>
    </row>
    <row r="60175" spans="1:3" x14ac:dyDescent="0.25">
      <c r="A60175" s="80">
        <v>1153307</v>
      </c>
      <c r="B60175" s="104" t="s">
        <v>236</v>
      </c>
      <c r="C60175" s="84" t="s">
        <v>236</v>
      </c>
    </row>
    <row r="60176" spans="1:3" x14ac:dyDescent="0.25">
      <c r="A60176" s="80">
        <v>1153308</v>
      </c>
      <c r="B60176" s="104" t="s">
        <v>236</v>
      </c>
      <c r="C60176" s="84" t="s">
        <v>236</v>
      </c>
    </row>
    <row r="60177" spans="1:3" x14ac:dyDescent="0.25">
      <c r="A60177" s="80">
        <v>1153309</v>
      </c>
      <c r="B60177" s="104" t="s">
        <v>236</v>
      </c>
      <c r="C60177" s="84" t="s">
        <v>236</v>
      </c>
    </row>
    <row r="60178" spans="1:3" x14ac:dyDescent="0.25">
      <c r="A60178" s="80">
        <v>1153310</v>
      </c>
      <c r="B60178" s="104" t="s">
        <v>236</v>
      </c>
      <c r="C60178" s="84" t="s">
        <v>236</v>
      </c>
    </row>
    <row r="60179" spans="1:3" x14ac:dyDescent="0.25">
      <c r="A60179" s="80">
        <v>1153311</v>
      </c>
      <c r="B60179" s="104" t="s">
        <v>236</v>
      </c>
      <c r="C60179" s="84" t="s">
        <v>236</v>
      </c>
    </row>
    <row r="60180" spans="1:3" x14ac:dyDescent="0.25">
      <c r="A60180" s="80">
        <v>1153312</v>
      </c>
      <c r="B60180" s="104" t="s">
        <v>236</v>
      </c>
      <c r="C60180" s="84" t="s">
        <v>236</v>
      </c>
    </row>
    <row r="60181" spans="1:3" x14ac:dyDescent="0.25">
      <c r="A60181" s="80">
        <v>1153313</v>
      </c>
      <c r="B60181" s="104" t="s">
        <v>236</v>
      </c>
      <c r="C60181" s="84" t="s">
        <v>236</v>
      </c>
    </row>
    <row r="60182" spans="1:3" x14ac:dyDescent="0.25">
      <c r="A60182" s="80">
        <v>1153314</v>
      </c>
      <c r="B60182" s="104" t="s">
        <v>236</v>
      </c>
      <c r="C60182" s="84" t="s">
        <v>236</v>
      </c>
    </row>
    <row r="60183" spans="1:3" x14ac:dyDescent="0.25">
      <c r="A60183" s="80">
        <v>1153315</v>
      </c>
      <c r="B60183" s="104" t="s">
        <v>236</v>
      </c>
      <c r="C60183" s="84" t="s">
        <v>236</v>
      </c>
    </row>
    <row r="60184" spans="1:3" x14ac:dyDescent="0.25">
      <c r="A60184" s="80">
        <v>1153316</v>
      </c>
      <c r="B60184" s="104" t="s">
        <v>236</v>
      </c>
      <c r="C60184" s="84" t="s">
        <v>236</v>
      </c>
    </row>
    <row r="60185" spans="1:3" x14ac:dyDescent="0.25">
      <c r="A60185" s="80">
        <v>1153317</v>
      </c>
      <c r="B60185" s="104" t="s">
        <v>236</v>
      </c>
      <c r="C60185" s="84" t="s">
        <v>236</v>
      </c>
    </row>
    <row r="60186" spans="1:3" x14ac:dyDescent="0.25">
      <c r="A60186" s="80">
        <v>1153318</v>
      </c>
      <c r="B60186" s="104" t="s">
        <v>236</v>
      </c>
      <c r="C60186" s="84" t="s">
        <v>236</v>
      </c>
    </row>
    <row r="60187" spans="1:3" x14ac:dyDescent="0.25">
      <c r="A60187" s="80">
        <v>1153319</v>
      </c>
      <c r="B60187" s="104" t="s">
        <v>236</v>
      </c>
      <c r="C60187" s="84" t="s">
        <v>236</v>
      </c>
    </row>
    <row r="60188" spans="1:3" x14ac:dyDescent="0.25">
      <c r="A60188" s="80">
        <v>1153320</v>
      </c>
      <c r="B60188" s="104" t="s">
        <v>236</v>
      </c>
      <c r="C60188" s="84" t="s">
        <v>236</v>
      </c>
    </row>
    <row r="60189" spans="1:3" x14ac:dyDescent="0.25">
      <c r="A60189" s="80">
        <v>1153321</v>
      </c>
      <c r="B60189" s="104" t="s">
        <v>236</v>
      </c>
      <c r="C60189" s="84" t="s">
        <v>236</v>
      </c>
    </row>
    <row r="60190" spans="1:3" x14ac:dyDescent="0.25">
      <c r="A60190" s="80">
        <v>1153322</v>
      </c>
      <c r="B60190" s="104" t="s">
        <v>236</v>
      </c>
      <c r="C60190" s="84" t="s">
        <v>236</v>
      </c>
    </row>
    <row r="60191" spans="1:3" x14ac:dyDescent="0.25">
      <c r="A60191" s="80">
        <v>1153323</v>
      </c>
      <c r="B60191" s="104" t="s">
        <v>236</v>
      </c>
      <c r="C60191" s="84" t="s">
        <v>236</v>
      </c>
    </row>
    <row r="60192" spans="1:3" x14ac:dyDescent="0.25">
      <c r="A60192" s="80">
        <v>1153324</v>
      </c>
      <c r="B60192" s="104" t="s">
        <v>236</v>
      </c>
      <c r="C60192" s="84" t="s">
        <v>236</v>
      </c>
    </row>
    <row r="60193" spans="1:3" x14ac:dyDescent="0.25">
      <c r="A60193" s="80">
        <v>1153325</v>
      </c>
      <c r="B60193" s="104" t="s">
        <v>236</v>
      </c>
      <c r="C60193" s="84" t="s">
        <v>236</v>
      </c>
    </row>
    <row r="60194" spans="1:3" x14ac:dyDescent="0.25">
      <c r="A60194" s="80">
        <v>1153326</v>
      </c>
      <c r="B60194" s="104" t="s">
        <v>236</v>
      </c>
      <c r="C60194" s="84" t="s">
        <v>236</v>
      </c>
    </row>
    <row r="60195" spans="1:3" x14ac:dyDescent="0.25">
      <c r="A60195" s="80">
        <v>1153327</v>
      </c>
      <c r="B60195" s="104" t="s">
        <v>236</v>
      </c>
      <c r="C60195" s="84" t="s">
        <v>236</v>
      </c>
    </row>
    <row r="60196" spans="1:3" x14ac:dyDescent="0.25">
      <c r="A60196" s="80">
        <v>1153328</v>
      </c>
      <c r="B60196" s="104" t="s">
        <v>236</v>
      </c>
      <c r="C60196" s="84" t="s">
        <v>236</v>
      </c>
    </row>
    <row r="60197" spans="1:3" x14ac:dyDescent="0.25">
      <c r="A60197" s="80">
        <v>1153329</v>
      </c>
      <c r="B60197" s="104" t="s">
        <v>236</v>
      </c>
      <c r="C60197" s="84" t="s">
        <v>236</v>
      </c>
    </row>
    <row r="60198" spans="1:3" x14ac:dyDescent="0.25">
      <c r="A60198" s="80">
        <v>1153330</v>
      </c>
      <c r="B60198" s="104" t="s">
        <v>236</v>
      </c>
      <c r="C60198" s="84" t="s">
        <v>236</v>
      </c>
    </row>
    <row r="60199" spans="1:3" x14ac:dyDescent="0.25">
      <c r="A60199" s="80">
        <v>1153331</v>
      </c>
      <c r="B60199" s="104" t="s">
        <v>236</v>
      </c>
      <c r="C60199" s="84" t="s">
        <v>236</v>
      </c>
    </row>
    <row r="60200" spans="1:3" x14ac:dyDescent="0.25">
      <c r="A60200" s="80">
        <v>1153332</v>
      </c>
      <c r="B60200" s="104" t="s">
        <v>236</v>
      </c>
      <c r="C60200" s="84" t="s">
        <v>236</v>
      </c>
    </row>
    <row r="60201" spans="1:3" x14ac:dyDescent="0.25">
      <c r="A60201" s="80">
        <v>1153333</v>
      </c>
      <c r="B60201" s="104" t="s">
        <v>236</v>
      </c>
      <c r="C60201" s="84" t="s">
        <v>236</v>
      </c>
    </row>
    <row r="60202" spans="1:3" x14ac:dyDescent="0.25">
      <c r="A60202" s="80">
        <v>1153334</v>
      </c>
      <c r="B60202" s="104" t="s">
        <v>236</v>
      </c>
      <c r="C60202" s="84" t="s">
        <v>236</v>
      </c>
    </row>
    <row r="60203" spans="1:3" x14ac:dyDescent="0.25">
      <c r="A60203" s="80">
        <v>1153335</v>
      </c>
      <c r="B60203" s="104" t="s">
        <v>236</v>
      </c>
      <c r="C60203" s="84" t="s">
        <v>236</v>
      </c>
    </row>
    <row r="60204" spans="1:3" x14ac:dyDescent="0.25">
      <c r="A60204" s="80">
        <v>1153336</v>
      </c>
      <c r="B60204" s="104" t="s">
        <v>236</v>
      </c>
      <c r="C60204" s="84" t="s">
        <v>236</v>
      </c>
    </row>
    <row r="60205" spans="1:3" x14ac:dyDescent="0.25">
      <c r="A60205" s="80">
        <v>1153337</v>
      </c>
      <c r="B60205" s="104" t="s">
        <v>236</v>
      </c>
      <c r="C60205" s="84" t="s">
        <v>236</v>
      </c>
    </row>
    <row r="60206" spans="1:3" x14ac:dyDescent="0.25">
      <c r="A60206" s="80">
        <v>1153338</v>
      </c>
      <c r="B60206" s="104" t="s">
        <v>236</v>
      </c>
      <c r="C60206" s="84" t="s">
        <v>236</v>
      </c>
    </row>
    <row r="60207" spans="1:3" x14ac:dyDescent="0.25">
      <c r="A60207" s="80">
        <v>1153339</v>
      </c>
      <c r="B60207" s="104" t="s">
        <v>236</v>
      </c>
      <c r="C60207" s="84" t="s">
        <v>236</v>
      </c>
    </row>
    <row r="60208" spans="1:3" x14ac:dyDescent="0.25">
      <c r="A60208" s="80">
        <v>1153340</v>
      </c>
      <c r="B60208" s="104" t="s">
        <v>236</v>
      </c>
      <c r="C60208" s="84" t="s">
        <v>236</v>
      </c>
    </row>
    <row r="60209" spans="1:3" x14ac:dyDescent="0.25">
      <c r="A60209" s="80">
        <v>1153341</v>
      </c>
      <c r="B60209" s="104" t="s">
        <v>236</v>
      </c>
      <c r="C60209" s="84" t="s">
        <v>236</v>
      </c>
    </row>
    <row r="60210" spans="1:3" x14ac:dyDescent="0.25">
      <c r="A60210" s="80">
        <v>1153342</v>
      </c>
      <c r="B60210" s="104" t="s">
        <v>236</v>
      </c>
      <c r="C60210" s="84" t="s">
        <v>236</v>
      </c>
    </row>
    <row r="60211" spans="1:3" x14ac:dyDescent="0.25">
      <c r="A60211" s="80">
        <v>1153343</v>
      </c>
      <c r="B60211" s="104" t="s">
        <v>236</v>
      </c>
      <c r="C60211" s="84" t="s">
        <v>236</v>
      </c>
    </row>
    <row r="60212" spans="1:3" x14ac:dyDescent="0.25">
      <c r="A60212" s="80">
        <v>1153344</v>
      </c>
      <c r="B60212" s="104" t="s">
        <v>236</v>
      </c>
      <c r="C60212" s="84" t="s">
        <v>236</v>
      </c>
    </row>
    <row r="60213" spans="1:3" x14ac:dyDescent="0.25">
      <c r="A60213" s="80">
        <v>1153345</v>
      </c>
      <c r="B60213" s="104" t="s">
        <v>236</v>
      </c>
      <c r="C60213" s="84" t="s">
        <v>236</v>
      </c>
    </row>
    <row r="60214" spans="1:3" x14ac:dyDescent="0.25">
      <c r="A60214" s="80">
        <v>1153346</v>
      </c>
      <c r="B60214" s="104" t="s">
        <v>236</v>
      </c>
      <c r="C60214" s="84" t="s">
        <v>236</v>
      </c>
    </row>
    <row r="60215" spans="1:3" x14ac:dyDescent="0.25">
      <c r="A60215" s="80">
        <v>1153347</v>
      </c>
      <c r="B60215" s="104" t="s">
        <v>236</v>
      </c>
      <c r="C60215" s="84" t="s">
        <v>236</v>
      </c>
    </row>
    <row r="60216" spans="1:3" x14ac:dyDescent="0.25">
      <c r="A60216" s="80">
        <v>1153348</v>
      </c>
      <c r="B60216" s="104" t="s">
        <v>236</v>
      </c>
      <c r="C60216" s="84" t="s">
        <v>236</v>
      </c>
    </row>
    <row r="60217" spans="1:3" x14ac:dyDescent="0.25">
      <c r="A60217" s="80">
        <v>1153349</v>
      </c>
      <c r="B60217" s="104" t="s">
        <v>236</v>
      </c>
      <c r="C60217" s="84" t="s">
        <v>236</v>
      </c>
    </row>
    <row r="60218" spans="1:3" x14ac:dyDescent="0.25">
      <c r="A60218" s="80">
        <v>1153350</v>
      </c>
      <c r="B60218" s="104" t="s">
        <v>236</v>
      </c>
      <c r="C60218" s="84" t="s">
        <v>236</v>
      </c>
    </row>
    <row r="60219" spans="1:3" x14ac:dyDescent="0.25">
      <c r="A60219" s="80">
        <v>1153351</v>
      </c>
      <c r="B60219" s="104" t="s">
        <v>236</v>
      </c>
      <c r="C60219" s="84" t="s">
        <v>236</v>
      </c>
    </row>
    <row r="60220" spans="1:3" x14ac:dyDescent="0.25">
      <c r="A60220" s="80">
        <v>1153352</v>
      </c>
      <c r="B60220" s="104" t="s">
        <v>236</v>
      </c>
      <c r="C60220" s="84" t="s">
        <v>236</v>
      </c>
    </row>
    <row r="60221" spans="1:3" x14ac:dyDescent="0.25">
      <c r="A60221" s="80">
        <v>1153354</v>
      </c>
      <c r="B60221" s="104" t="s">
        <v>236</v>
      </c>
      <c r="C60221" s="84" t="s">
        <v>236</v>
      </c>
    </row>
    <row r="60222" spans="1:3" x14ac:dyDescent="0.25">
      <c r="A60222" s="80">
        <v>1153355</v>
      </c>
      <c r="B60222" s="104" t="s">
        <v>236</v>
      </c>
      <c r="C60222" s="84" t="s">
        <v>236</v>
      </c>
    </row>
    <row r="60223" spans="1:3" x14ac:dyDescent="0.25">
      <c r="A60223" s="80">
        <v>1153356</v>
      </c>
      <c r="B60223" s="104" t="s">
        <v>236</v>
      </c>
      <c r="C60223" s="84" t="s">
        <v>236</v>
      </c>
    </row>
    <row r="60224" spans="1:3" x14ac:dyDescent="0.25">
      <c r="A60224" s="80">
        <v>1153357</v>
      </c>
      <c r="B60224" s="104" t="s">
        <v>236</v>
      </c>
      <c r="C60224" s="84" t="s">
        <v>236</v>
      </c>
    </row>
    <row r="60225" spans="1:3" x14ac:dyDescent="0.25">
      <c r="A60225" s="80">
        <v>1153358</v>
      </c>
      <c r="B60225" s="104" t="s">
        <v>236</v>
      </c>
      <c r="C60225" s="84" t="s">
        <v>236</v>
      </c>
    </row>
    <row r="60226" spans="1:3" x14ac:dyDescent="0.25">
      <c r="A60226" s="80">
        <v>1153359</v>
      </c>
      <c r="B60226" s="104" t="s">
        <v>236</v>
      </c>
      <c r="C60226" s="84" t="s">
        <v>236</v>
      </c>
    </row>
    <row r="60227" spans="1:3" x14ac:dyDescent="0.25">
      <c r="A60227" s="80">
        <v>1153360</v>
      </c>
      <c r="B60227" s="104" t="s">
        <v>236</v>
      </c>
      <c r="C60227" s="84" t="s">
        <v>236</v>
      </c>
    </row>
    <row r="60228" spans="1:3" x14ac:dyDescent="0.25">
      <c r="A60228" s="80">
        <v>1153361</v>
      </c>
      <c r="B60228" s="104" t="s">
        <v>236</v>
      </c>
      <c r="C60228" s="84" t="s">
        <v>236</v>
      </c>
    </row>
    <row r="60229" spans="1:3" x14ac:dyDescent="0.25">
      <c r="A60229" s="80">
        <v>1153362</v>
      </c>
      <c r="B60229" s="104" t="s">
        <v>236</v>
      </c>
      <c r="C60229" s="84" t="s">
        <v>236</v>
      </c>
    </row>
    <row r="60230" spans="1:3" x14ac:dyDescent="0.25">
      <c r="A60230" s="80">
        <v>1153363</v>
      </c>
      <c r="B60230" s="104" t="s">
        <v>236</v>
      </c>
      <c r="C60230" s="84" t="s">
        <v>236</v>
      </c>
    </row>
    <row r="60231" spans="1:3" x14ac:dyDescent="0.25">
      <c r="A60231" s="80">
        <v>1153364</v>
      </c>
      <c r="B60231" s="104" t="s">
        <v>236</v>
      </c>
      <c r="C60231" s="84" t="s">
        <v>236</v>
      </c>
    </row>
    <row r="60232" spans="1:3" x14ac:dyDescent="0.25">
      <c r="A60232" s="80">
        <v>1153365</v>
      </c>
      <c r="B60232" s="104" t="s">
        <v>236</v>
      </c>
      <c r="C60232" s="84" t="s">
        <v>236</v>
      </c>
    </row>
    <row r="60233" spans="1:3" x14ac:dyDescent="0.25">
      <c r="A60233" s="80">
        <v>1153366</v>
      </c>
      <c r="B60233" s="104" t="s">
        <v>236</v>
      </c>
      <c r="C60233" s="84" t="s">
        <v>236</v>
      </c>
    </row>
    <row r="60234" spans="1:3" x14ac:dyDescent="0.25">
      <c r="A60234" s="80">
        <v>1153367</v>
      </c>
      <c r="B60234" s="104" t="s">
        <v>236</v>
      </c>
      <c r="C60234" s="84" t="s">
        <v>236</v>
      </c>
    </row>
    <row r="60235" spans="1:3" x14ac:dyDescent="0.25">
      <c r="A60235" s="80">
        <v>1153368</v>
      </c>
      <c r="B60235" s="104" t="s">
        <v>236</v>
      </c>
      <c r="C60235" s="84" t="s">
        <v>236</v>
      </c>
    </row>
    <row r="60236" spans="1:3" x14ac:dyDescent="0.25">
      <c r="A60236" s="80">
        <v>1153369</v>
      </c>
      <c r="B60236" s="104" t="s">
        <v>236</v>
      </c>
      <c r="C60236" s="84" t="s">
        <v>236</v>
      </c>
    </row>
    <row r="60237" spans="1:3" x14ac:dyDescent="0.25">
      <c r="A60237" s="80">
        <v>1153370</v>
      </c>
      <c r="B60237" s="104" t="s">
        <v>236</v>
      </c>
      <c r="C60237" s="84" t="s">
        <v>236</v>
      </c>
    </row>
    <row r="60238" spans="1:3" x14ac:dyDescent="0.25">
      <c r="A60238" s="80">
        <v>1153371</v>
      </c>
      <c r="B60238" s="104" t="s">
        <v>236</v>
      </c>
      <c r="C60238" s="84" t="s">
        <v>236</v>
      </c>
    </row>
    <row r="60239" spans="1:3" x14ac:dyDescent="0.25">
      <c r="A60239" s="80">
        <v>1153372</v>
      </c>
      <c r="B60239" s="104" t="s">
        <v>236</v>
      </c>
      <c r="C60239" s="84" t="s">
        <v>236</v>
      </c>
    </row>
    <row r="60240" spans="1:3" x14ac:dyDescent="0.25">
      <c r="A60240" s="80">
        <v>1153373</v>
      </c>
      <c r="B60240" s="104" t="s">
        <v>236</v>
      </c>
      <c r="C60240" s="84" t="s">
        <v>236</v>
      </c>
    </row>
    <row r="60241" spans="1:3" x14ac:dyDescent="0.25">
      <c r="A60241" s="80">
        <v>1153374</v>
      </c>
      <c r="B60241" s="104" t="s">
        <v>236</v>
      </c>
      <c r="C60241" s="84" t="s">
        <v>236</v>
      </c>
    </row>
    <row r="60242" spans="1:3" x14ac:dyDescent="0.25">
      <c r="A60242" s="80">
        <v>1153375</v>
      </c>
      <c r="B60242" s="104" t="s">
        <v>236</v>
      </c>
      <c r="C60242" s="84" t="s">
        <v>236</v>
      </c>
    </row>
    <row r="60243" spans="1:3" x14ac:dyDescent="0.25">
      <c r="A60243" s="80">
        <v>1153376</v>
      </c>
      <c r="B60243" s="104" t="s">
        <v>236</v>
      </c>
      <c r="C60243" s="84" t="s">
        <v>236</v>
      </c>
    </row>
    <row r="60244" spans="1:3" x14ac:dyDescent="0.25">
      <c r="A60244" s="80">
        <v>1153377</v>
      </c>
      <c r="B60244" s="104" t="s">
        <v>236</v>
      </c>
      <c r="C60244" s="84" t="s">
        <v>236</v>
      </c>
    </row>
    <row r="60245" spans="1:3" x14ac:dyDescent="0.25">
      <c r="A60245" s="80">
        <v>1153378</v>
      </c>
      <c r="B60245" s="104" t="s">
        <v>236</v>
      </c>
      <c r="C60245" s="84" t="s">
        <v>236</v>
      </c>
    </row>
    <row r="60246" spans="1:3" x14ac:dyDescent="0.25">
      <c r="A60246" s="80">
        <v>1153379</v>
      </c>
      <c r="B60246" s="104" t="s">
        <v>236</v>
      </c>
      <c r="C60246" s="84" t="s">
        <v>236</v>
      </c>
    </row>
    <row r="60247" spans="1:3" x14ac:dyDescent="0.25">
      <c r="A60247" s="80">
        <v>1153380</v>
      </c>
      <c r="B60247" s="104" t="s">
        <v>236</v>
      </c>
      <c r="C60247" s="84" t="s">
        <v>236</v>
      </c>
    </row>
    <row r="60248" spans="1:3" x14ac:dyDescent="0.25">
      <c r="A60248" s="80">
        <v>1153381</v>
      </c>
      <c r="B60248" s="104" t="s">
        <v>236</v>
      </c>
      <c r="C60248" s="84" t="s">
        <v>236</v>
      </c>
    </row>
    <row r="60249" spans="1:3" x14ac:dyDescent="0.25">
      <c r="A60249" s="80">
        <v>1153382</v>
      </c>
      <c r="B60249" s="104" t="s">
        <v>236</v>
      </c>
      <c r="C60249" s="84" t="s">
        <v>236</v>
      </c>
    </row>
    <row r="60250" spans="1:3" x14ac:dyDescent="0.25">
      <c r="A60250" s="80">
        <v>1153383</v>
      </c>
      <c r="B60250" s="104" t="s">
        <v>236</v>
      </c>
      <c r="C60250" s="84" t="s">
        <v>236</v>
      </c>
    </row>
    <row r="60251" spans="1:3" x14ac:dyDescent="0.25">
      <c r="A60251" s="80">
        <v>1153384</v>
      </c>
      <c r="B60251" s="104" t="s">
        <v>236</v>
      </c>
      <c r="C60251" s="84" t="s">
        <v>236</v>
      </c>
    </row>
    <row r="60252" spans="1:3" x14ac:dyDescent="0.25">
      <c r="A60252" s="80">
        <v>1153385</v>
      </c>
      <c r="B60252" s="104" t="s">
        <v>236</v>
      </c>
      <c r="C60252" s="84" t="s">
        <v>236</v>
      </c>
    </row>
    <row r="60253" spans="1:3" x14ac:dyDescent="0.25">
      <c r="A60253" s="80">
        <v>1153386</v>
      </c>
      <c r="B60253" s="104" t="s">
        <v>236</v>
      </c>
      <c r="C60253" s="84" t="s">
        <v>236</v>
      </c>
    </row>
    <row r="60254" spans="1:3" x14ac:dyDescent="0.25">
      <c r="A60254" s="80">
        <v>1153387</v>
      </c>
      <c r="B60254" s="104" t="s">
        <v>236</v>
      </c>
      <c r="C60254" s="84" t="s">
        <v>236</v>
      </c>
    </row>
    <row r="60255" spans="1:3" x14ac:dyDescent="0.25">
      <c r="A60255" s="80">
        <v>1153388</v>
      </c>
      <c r="B60255" s="104" t="s">
        <v>236</v>
      </c>
      <c r="C60255" s="84" t="s">
        <v>236</v>
      </c>
    </row>
    <row r="60256" spans="1:3" x14ac:dyDescent="0.25">
      <c r="A60256" s="80">
        <v>1153389</v>
      </c>
      <c r="B60256" s="104" t="s">
        <v>236</v>
      </c>
      <c r="C60256" s="84" t="s">
        <v>236</v>
      </c>
    </row>
    <row r="60257" spans="1:3" x14ac:dyDescent="0.25">
      <c r="A60257" s="80">
        <v>1153390</v>
      </c>
      <c r="B60257" s="104" t="s">
        <v>236</v>
      </c>
      <c r="C60257" s="84" t="s">
        <v>236</v>
      </c>
    </row>
    <row r="60258" spans="1:3" x14ac:dyDescent="0.25">
      <c r="A60258" s="80">
        <v>1153391</v>
      </c>
      <c r="B60258" s="104" t="s">
        <v>236</v>
      </c>
      <c r="C60258" s="84" t="s">
        <v>236</v>
      </c>
    </row>
    <row r="60259" spans="1:3" x14ac:dyDescent="0.25">
      <c r="A60259" s="80">
        <v>1153392</v>
      </c>
      <c r="B60259" s="104" t="s">
        <v>236</v>
      </c>
      <c r="C60259" s="84" t="s">
        <v>236</v>
      </c>
    </row>
    <row r="60260" spans="1:3" x14ac:dyDescent="0.25">
      <c r="A60260" s="80">
        <v>1153393</v>
      </c>
      <c r="B60260" s="104" t="s">
        <v>236</v>
      </c>
      <c r="C60260" s="84" t="s">
        <v>236</v>
      </c>
    </row>
    <row r="60261" spans="1:3" x14ac:dyDescent="0.25">
      <c r="A60261" s="80">
        <v>1153394</v>
      </c>
      <c r="B60261" s="104" t="s">
        <v>236</v>
      </c>
      <c r="C60261" s="84" t="s">
        <v>236</v>
      </c>
    </row>
    <row r="60262" spans="1:3" x14ac:dyDescent="0.25">
      <c r="A60262" s="80">
        <v>1153395</v>
      </c>
      <c r="B60262" s="104" t="s">
        <v>236</v>
      </c>
      <c r="C60262" s="84" t="s">
        <v>236</v>
      </c>
    </row>
    <row r="60263" spans="1:3" x14ac:dyDescent="0.25">
      <c r="A60263" s="80">
        <v>1153396</v>
      </c>
      <c r="B60263" s="104" t="s">
        <v>236</v>
      </c>
      <c r="C60263" s="84" t="s">
        <v>236</v>
      </c>
    </row>
    <row r="60264" spans="1:3" x14ac:dyDescent="0.25">
      <c r="A60264" s="80">
        <v>1153397</v>
      </c>
      <c r="B60264" s="104" t="s">
        <v>236</v>
      </c>
      <c r="C60264" s="84" t="s">
        <v>236</v>
      </c>
    </row>
    <row r="60265" spans="1:3" x14ac:dyDescent="0.25">
      <c r="A60265" s="80">
        <v>1153398</v>
      </c>
      <c r="B60265" s="104" t="s">
        <v>236</v>
      </c>
      <c r="C60265" s="84" t="s">
        <v>236</v>
      </c>
    </row>
    <row r="60266" spans="1:3" x14ac:dyDescent="0.25">
      <c r="A60266" s="80">
        <v>1153399</v>
      </c>
      <c r="B60266" s="104" t="s">
        <v>236</v>
      </c>
      <c r="C60266" s="84" t="s">
        <v>236</v>
      </c>
    </row>
    <row r="60267" spans="1:3" x14ac:dyDescent="0.25">
      <c r="A60267" s="80">
        <v>1153400</v>
      </c>
      <c r="B60267" s="104" t="s">
        <v>236</v>
      </c>
      <c r="C60267" s="84" t="s">
        <v>236</v>
      </c>
    </row>
    <row r="60268" spans="1:3" x14ac:dyDescent="0.25">
      <c r="A60268" s="80">
        <v>1153401</v>
      </c>
      <c r="B60268" s="104" t="s">
        <v>236</v>
      </c>
      <c r="C60268" s="84" t="s">
        <v>236</v>
      </c>
    </row>
    <row r="60269" spans="1:3" x14ac:dyDescent="0.25">
      <c r="A60269" s="80">
        <v>1153402</v>
      </c>
      <c r="B60269" s="104" t="s">
        <v>236</v>
      </c>
      <c r="C60269" s="84" t="s">
        <v>236</v>
      </c>
    </row>
    <row r="60270" spans="1:3" x14ac:dyDescent="0.25">
      <c r="A60270" s="80">
        <v>1153403</v>
      </c>
      <c r="B60270" s="104" t="s">
        <v>236</v>
      </c>
      <c r="C60270" s="84" t="s">
        <v>236</v>
      </c>
    </row>
    <row r="60271" spans="1:3" x14ac:dyDescent="0.25">
      <c r="A60271" s="80">
        <v>1153404</v>
      </c>
      <c r="B60271" s="104" t="s">
        <v>236</v>
      </c>
      <c r="C60271" s="84" t="s">
        <v>236</v>
      </c>
    </row>
    <row r="60272" spans="1:3" x14ac:dyDescent="0.25">
      <c r="A60272" s="80">
        <v>1153405</v>
      </c>
      <c r="B60272" s="104" t="s">
        <v>236</v>
      </c>
      <c r="C60272" s="84" t="s">
        <v>236</v>
      </c>
    </row>
    <row r="60273" spans="1:3" x14ac:dyDescent="0.25">
      <c r="A60273" s="80">
        <v>1153406</v>
      </c>
      <c r="B60273" s="104" t="s">
        <v>236</v>
      </c>
      <c r="C60273" s="84" t="s">
        <v>236</v>
      </c>
    </row>
    <row r="60274" spans="1:3" x14ac:dyDescent="0.25">
      <c r="A60274" s="80">
        <v>1153407</v>
      </c>
      <c r="B60274" s="104" t="s">
        <v>236</v>
      </c>
      <c r="C60274" s="84" t="s">
        <v>236</v>
      </c>
    </row>
    <row r="60275" spans="1:3" x14ac:dyDescent="0.25">
      <c r="A60275" s="80">
        <v>1153408</v>
      </c>
      <c r="B60275" s="104" t="s">
        <v>236</v>
      </c>
      <c r="C60275" s="84" t="s">
        <v>236</v>
      </c>
    </row>
    <row r="60276" spans="1:3" x14ac:dyDescent="0.25">
      <c r="A60276" s="80">
        <v>1153409</v>
      </c>
      <c r="B60276" s="91">
        <v>1153414</v>
      </c>
      <c r="C60276" s="90">
        <v>41491</v>
      </c>
    </row>
    <row r="60277" spans="1:3" x14ac:dyDescent="0.25">
      <c r="A60277" s="80">
        <v>1153410</v>
      </c>
      <c r="B60277" s="104" t="s">
        <v>236</v>
      </c>
      <c r="C60277" s="84" t="s">
        <v>236</v>
      </c>
    </row>
    <row r="60278" spans="1:3" x14ac:dyDescent="0.25">
      <c r="A60278" s="80">
        <v>1153411</v>
      </c>
      <c r="B60278" s="104" t="s">
        <v>236</v>
      </c>
      <c r="C60278" s="84" t="s">
        <v>236</v>
      </c>
    </row>
    <row r="60279" spans="1:3" x14ac:dyDescent="0.25">
      <c r="A60279" s="80">
        <v>1153412</v>
      </c>
      <c r="B60279" s="104" t="s">
        <v>236</v>
      </c>
      <c r="C60279" s="84" t="s">
        <v>236</v>
      </c>
    </row>
    <row r="60280" spans="1:3" x14ac:dyDescent="0.25">
      <c r="A60280" s="80">
        <v>1153413</v>
      </c>
      <c r="B60280" s="104" t="s">
        <v>236</v>
      </c>
      <c r="C60280" s="84" t="s">
        <v>236</v>
      </c>
    </row>
    <row r="60281" spans="1:3" x14ac:dyDescent="0.25">
      <c r="A60281" s="80">
        <v>1153415</v>
      </c>
      <c r="B60281" s="104" t="s">
        <v>236</v>
      </c>
      <c r="C60281" s="84" t="s">
        <v>236</v>
      </c>
    </row>
    <row r="60282" spans="1:3" x14ac:dyDescent="0.25">
      <c r="A60282" s="80">
        <v>1153416</v>
      </c>
      <c r="B60282" s="104" t="s">
        <v>236</v>
      </c>
      <c r="C60282" s="84" t="s">
        <v>236</v>
      </c>
    </row>
    <row r="60283" spans="1:3" x14ac:dyDescent="0.25">
      <c r="A60283" s="80">
        <v>1153417</v>
      </c>
      <c r="B60283" s="104" t="s">
        <v>236</v>
      </c>
      <c r="C60283" s="84" t="s">
        <v>236</v>
      </c>
    </row>
    <row r="60284" spans="1:3" x14ac:dyDescent="0.25">
      <c r="A60284" s="80">
        <v>1153418</v>
      </c>
      <c r="B60284" s="104" t="s">
        <v>236</v>
      </c>
      <c r="C60284" s="84" t="s">
        <v>236</v>
      </c>
    </row>
    <row r="60285" spans="1:3" x14ac:dyDescent="0.25">
      <c r="A60285" s="80">
        <v>1153419</v>
      </c>
      <c r="B60285" s="104" t="s">
        <v>236</v>
      </c>
      <c r="C60285" s="84" t="s">
        <v>236</v>
      </c>
    </row>
    <row r="60286" spans="1:3" x14ac:dyDescent="0.25">
      <c r="A60286" s="80">
        <v>1153420</v>
      </c>
      <c r="B60286" s="104" t="s">
        <v>236</v>
      </c>
      <c r="C60286" s="84" t="s">
        <v>236</v>
      </c>
    </row>
    <row r="60287" spans="1:3" x14ac:dyDescent="0.25">
      <c r="A60287" s="80">
        <v>1153421</v>
      </c>
      <c r="B60287" s="104" t="s">
        <v>236</v>
      </c>
      <c r="C60287" s="84" t="s">
        <v>236</v>
      </c>
    </row>
    <row r="60288" spans="1:3" x14ac:dyDescent="0.25">
      <c r="A60288" s="80">
        <v>1153422</v>
      </c>
      <c r="B60288" s="104" t="s">
        <v>236</v>
      </c>
      <c r="C60288" s="84" t="s">
        <v>236</v>
      </c>
    </row>
    <row r="60289" spans="1:3" x14ac:dyDescent="0.25">
      <c r="A60289" s="80">
        <v>1153423</v>
      </c>
      <c r="B60289" s="104" t="s">
        <v>236</v>
      </c>
      <c r="C60289" s="84" t="s">
        <v>236</v>
      </c>
    </row>
    <row r="60290" spans="1:3" x14ac:dyDescent="0.25">
      <c r="A60290" s="80">
        <v>1153424</v>
      </c>
      <c r="B60290" s="104" t="s">
        <v>236</v>
      </c>
      <c r="C60290" s="84" t="s">
        <v>236</v>
      </c>
    </row>
    <row r="60291" spans="1:3" x14ac:dyDescent="0.25">
      <c r="A60291" s="80">
        <v>1153425</v>
      </c>
      <c r="B60291" s="104" t="s">
        <v>236</v>
      </c>
      <c r="C60291" s="84" t="s">
        <v>236</v>
      </c>
    </row>
    <row r="60292" spans="1:3" x14ac:dyDescent="0.25">
      <c r="A60292" s="80">
        <v>1153426</v>
      </c>
      <c r="B60292" s="104" t="s">
        <v>236</v>
      </c>
      <c r="C60292" s="84" t="s">
        <v>236</v>
      </c>
    </row>
    <row r="60293" spans="1:3" x14ac:dyDescent="0.25">
      <c r="A60293" s="80">
        <v>1153427</v>
      </c>
      <c r="B60293" s="104" t="s">
        <v>236</v>
      </c>
      <c r="C60293" s="84" t="s">
        <v>236</v>
      </c>
    </row>
    <row r="60294" spans="1:3" x14ac:dyDescent="0.25">
      <c r="A60294" s="80">
        <v>1153428</v>
      </c>
      <c r="B60294" s="104" t="s">
        <v>236</v>
      </c>
      <c r="C60294" s="84" t="s">
        <v>236</v>
      </c>
    </row>
    <row r="60295" spans="1:3" x14ac:dyDescent="0.25">
      <c r="A60295" s="80">
        <v>1153429</v>
      </c>
      <c r="B60295" s="104" t="s">
        <v>236</v>
      </c>
      <c r="C60295" s="84" t="s">
        <v>236</v>
      </c>
    </row>
    <row r="60296" spans="1:3" x14ac:dyDescent="0.25">
      <c r="A60296" s="80">
        <v>1153430</v>
      </c>
      <c r="B60296" s="104" t="s">
        <v>236</v>
      </c>
      <c r="C60296" s="84" t="s">
        <v>236</v>
      </c>
    </row>
    <row r="60297" spans="1:3" x14ac:dyDescent="0.25">
      <c r="A60297" s="80">
        <v>1153431</v>
      </c>
      <c r="B60297" s="104" t="s">
        <v>236</v>
      </c>
      <c r="C60297" s="84" t="s">
        <v>236</v>
      </c>
    </row>
    <row r="60298" spans="1:3" x14ac:dyDescent="0.25">
      <c r="A60298" s="80">
        <v>1153432</v>
      </c>
      <c r="B60298" s="104" t="s">
        <v>236</v>
      </c>
      <c r="C60298" s="84" t="s">
        <v>236</v>
      </c>
    </row>
    <row r="60299" spans="1:3" x14ac:dyDescent="0.25">
      <c r="A60299" s="80">
        <v>1153433</v>
      </c>
      <c r="B60299" s="104" t="s">
        <v>236</v>
      </c>
      <c r="C60299" s="84" t="s">
        <v>236</v>
      </c>
    </row>
    <row r="60300" spans="1:3" x14ac:dyDescent="0.25">
      <c r="A60300" s="80">
        <v>1153434</v>
      </c>
      <c r="B60300" s="104" t="s">
        <v>236</v>
      </c>
      <c r="C60300" s="84" t="s">
        <v>236</v>
      </c>
    </row>
    <row r="60301" spans="1:3" x14ac:dyDescent="0.25">
      <c r="A60301" s="80">
        <v>1153435</v>
      </c>
      <c r="B60301" s="104" t="s">
        <v>236</v>
      </c>
      <c r="C60301" s="84" t="s">
        <v>236</v>
      </c>
    </row>
    <row r="60302" spans="1:3" x14ac:dyDescent="0.25">
      <c r="A60302" s="80">
        <v>1153436</v>
      </c>
      <c r="B60302" s="104" t="s">
        <v>236</v>
      </c>
      <c r="C60302" s="84" t="s">
        <v>236</v>
      </c>
    </row>
    <row r="60303" spans="1:3" x14ac:dyDescent="0.25">
      <c r="A60303" s="80">
        <v>1153437</v>
      </c>
      <c r="B60303" s="104" t="s">
        <v>236</v>
      </c>
      <c r="C60303" s="84" t="s">
        <v>236</v>
      </c>
    </row>
    <row r="60304" spans="1:3" x14ac:dyDescent="0.25">
      <c r="A60304" s="80">
        <v>1153438</v>
      </c>
      <c r="B60304" s="104" t="s">
        <v>236</v>
      </c>
      <c r="C60304" s="84" t="s">
        <v>236</v>
      </c>
    </row>
    <row r="60305" spans="1:3" x14ac:dyDescent="0.25">
      <c r="A60305" s="80">
        <v>1153439</v>
      </c>
      <c r="B60305" s="104" t="s">
        <v>236</v>
      </c>
      <c r="C60305" s="84" t="s">
        <v>236</v>
      </c>
    </row>
    <row r="60306" spans="1:3" x14ac:dyDescent="0.25">
      <c r="A60306" s="80">
        <v>1153440</v>
      </c>
      <c r="B60306" s="104" t="s">
        <v>236</v>
      </c>
      <c r="C60306" s="84" t="s">
        <v>236</v>
      </c>
    </row>
    <row r="60307" spans="1:3" x14ac:dyDescent="0.25">
      <c r="A60307" s="80">
        <v>1153441</v>
      </c>
      <c r="B60307" s="104" t="s">
        <v>236</v>
      </c>
      <c r="C60307" s="84" t="s">
        <v>236</v>
      </c>
    </row>
    <row r="60308" spans="1:3" x14ac:dyDescent="0.25">
      <c r="A60308" s="80">
        <v>1153442</v>
      </c>
      <c r="B60308" s="104" t="s">
        <v>236</v>
      </c>
      <c r="C60308" s="84" t="s">
        <v>236</v>
      </c>
    </row>
    <row r="60309" spans="1:3" x14ac:dyDescent="0.25">
      <c r="A60309" s="80">
        <v>1153443</v>
      </c>
      <c r="B60309" s="104" t="s">
        <v>236</v>
      </c>
      <c r="C60309" s="84" t="s">
        <v>236</v>
      </c>
    </row>
    <row r="60310" spans="1:3" x14ac:dyDescent="0.25">
      <c r="A60310" s="80">
        <v>1153444</v>
      </c>
      <c r="B60310" s="104" t="s">
        <v>236</v>
      </c>
      <c r="C60310" s="84" t="s">
        <v>236</v>
      </c>
    </row>
    <row r="60311" spans="1:3" x14ac:dyDescent="0.25">
      <c r="A60311" s="80">
        <v>1153445</v>
      </c>
      <c r="B60311" s="104" t="s">
        <v>236</v>
      </c>
      <c r="C60311" s="84" t="s">
        <v>236</v>
      </c>
    </row>
    <row r="60312" spans="1:3" x14ac:dyDescent="0.25">
      <c r="A60312" s="80">
        <v>1153446</v>
      </c>
      <c r="B60312" s="104" t="s">
        <v>236</v>
      </c>
      <c r="C60312" s="84" t="s">
        <v>236</v>
      </c>
    </row>
    <row r="60313" spans="1:3" x14ac:dyDescent="0.25">
      <c r="A60313" s="80">
        <v>1153447</v>
      </c>
      <c r="B60313" s="104" t="s">
        <v>236</v>
      </c>
      <c r="C60313" s="84" t="s">
        <v>236</v>
      </c>
    </row>
    <row r="60314" spans="1:3" x14ac:dyDescent="0.25">
      <c r="A60314" s="80">
        <v>1153448</v>
      </c>
      <c r="B60314" s="104" t="s">
        <v>236</v>
      </c>
      <c r="C60314" s="84" t="s">
        <v>236</v>
      </c>
    </row>
    <row r="60315" spans="1:3" x14ac:dyDescent="0.25">
      <c r="A60315" s="80">
        <v>1153449</v>
      </c>
      <c r="B60315" s="104" t="s">
        <v>236</v>
      </c>
      <c r="C60315" s="84" t="s">
        <v>236</v>
      </c>
    </row>
    <row r="60316" spans="1:3" x14ac:dyDescent="0.25">
      <c r="A60316" s="80">
        <v>1153450</v>
      </c>
      <c r="B60316" s="104" t="s">
        <v>236</v>
      </c>
      <c r="C60316" s="84" t="s">
        <v>236</v>
      </c>
    </row>
    <row r="60317" spans="1:3" x14ac:dyDescent="0.25">
      <c r="A60317" s="80">
        <v>1153451</v>
      </c>
      <c r="B60317" s="104" t="s">
        <v>236</v>
      </c>
      <c r="C60317" s="84" t="s">
        <v>236</v>
      </c>
    </row>
    <row r="60318" spans="1:3" x14ac:dyDescent="0.25">
      <c r="A60318" s="80">
        <v>1153452</v>
      </c>
      <c r="B60318" s="104" t="s">
        <v>236</v>
      </c>
      <c r="C60318" s="84" t="s">
        <v>236</v>
      </c>
    </row>
    <row r="60319" spans="1:3" x14ac:dyDescent="0.25">
      <c r="A60319" s="80">
        <v>1153453</v>
      </c>
      <c r="B60319" s="104" t="s">
        <v>236</v>
      </c>
      <c r="C60319" s="84" t="s">
        <v>236</v>
      </c>
    </row>
    <row r="60320" spans="1:3" x14ac:dyDescent="0.25">
      <c r="A60320" s="80">
        <v>1153454</v>
      </c>
      <c r="B60320" s="104" t="s">
        <v>236</v>
      </c>
      <c r="C60320" s="84" t="s">
        <v>236</v>
      </c>
    </row>
    <row r="60321" spans="1:3" x14ac:dyDescent="0.25">
      <c r="A60321" s="80">
        <v>1153455</v>
      </c>
      <c r="B60321" s="104" t="s">
        <v>236</v>
      </c>
      <c r="C60321" s="84" t="s">
        <v>236</v>
      </c>
    </row>
    <row r="60322" spans="1:3" x14ac:dyDescent="0.25">
      <c r="A60322" s="80">
        <v>1153456</v>
      </c>
      <c r="B60322" s="104" t="s">
        <v>236</v>
      </c>
      <c r="C60322" s="84" t="s">
        <v>236</v>
      </c>
    </row>
    <row r="60323" spans="1:3" x14ac:dyDescent="0.25">
      <c r="A60323" s="80">
        <v>1153457</v>
      </c>
      <c r="B60323" s="104" t="s">
        <v>236</v>
      </c>
      <c r="C60323" s="84" t="s">
        <v>236</v>
      </c>
    </row>
    <row r="60324" spans="1:3" x14ac:dyDescent="0.25">
      <c r="A60324" s="80">
        <v>1153458</v>
      </c>
      <c r="B60324" s="104" t="s">
        <v>236</v>
      </c>
      <c r="C60324" s="84" t="s">
        <v>236</v>
      </c>
    </row>
    <row r="60325" spans="1:3" x14ac:dyDescent="0.25">
      <c r="A60325" s="80">
        <v>1153459</v>
      </c>
      <c r="B60325" s="104" t="s">
        <v>236</v>
      </c>
      <c r="C60325" s="84" t="s">
        <v>236</v>
      </c>
    </row>
    <row r="60326" spans="1:3" x14ac:dyDescent="0.25">
      <c r="A60326" s="80">
        <v>1153460</v>
      </c>
      <c r="B60326" s="104" t="s">
        <v>236</v>
      </c>
      <c r="C60326" s="84" t="s">
        <v>236</v>
      </c>
    </row>
    <row r="60327" spans="1:3" x14ac:dyDescent="0.25">
      <c r="A60327" s="80">
        <v>1153461</v>
      </c>
      <c r="B60327" s="104" t="s">
        <v>236</v>
      </c>
      <c r="C60327" s="84" t="s">
        <v>236</v>
      </c>
    </row>
    <row r="60328" spans="1:3" x14ac:dyDescent="0.25">
      <c r="A60328" s="80">
        <v>1153462</v>
      </c>
      <c r="B60328" s="104" t="s">
        <v>236</v>
      </c>
      <c r="C60328" s="84" t="s">
        <v>236</v>
      </c>
    </row>
    <row r="60329" spans="1:3" x14ac:dyDescent="0.25">
      <c r="A60329" s="80">
        <v>1153463</v>
      </c>
      <c r="B60329" s="104" t="s">
        <v>236</v>
      </c>
      <c r="C60329" s="84" t="s">
        <v>236</v>
      </c>
    </row>
    <row r="60330" spans="1:3" x14ac:dyDescent="0.25">
      <c r="A60330" s="80">
        <v>1153464</v>
      </c>
      <c r="B60330" s="104" t="s">
        <v>236</v>
      </c>
      <c r="C60330" s="84" t="s">
        <v>236</v>
      </c>
    </row>
    <row r="60331" spans="1:3" x14ac:dyDescent="0.25">
      <c r="A60331" s="80">
        <v>1153465</v>
      </c>
      <c r="B60331" s="104" t="s">
        <v>236</v>
      </c>
      <c r="C60331" s="84" t="s">
        <v>236</v>
      </c>
    </row>
    <row r="60332" spans="1:3" x14ac:dyDescent="0.25">
      <c r="A60332" s="80">
        <v>1153466</v>
      </c>
      <c r="B60332" s="104" t="s">
        <v>236</v>
      </c>
      <c r="C60332" s="84" t="s">
        <v>236</v>
      </c>
    </row>
    <row r="60333" spans="1:3" x14ac:dyDescent="0.25">
      <c r="A60333" s="80">
        <v>1153467</v>
      </c>
      <c r="B60333" s="104" t="s">
        <v>236</v>
      </c>
      <c r="C60333" s="84" t="s">
        <v>236</v>
      </c>
    </row>
    <row r="60334" spans="1:3" x14ac:dyDescent="0.25">
      <c r="A60334" s="80">
        <v>1153468</v>
      </c>
      <c r="B60334" s="104" t="s">
        <v>236</v>
      </c>
      <c r="C60334" s="84" t="s">
        <v>236</v>
      </c>
    </row>
    <row r="60335" spans="1:3" x14ac:dyDescent="0.25">
      <c r="A60335" s="80">
        <v>1153469</v>
      </c>
      <c r="B60335" s="104" t="s">
        <v>236</v>
      </c>
      <c r="C60335" s="84" t="s">
        <v>236</v>
      </c>
    </row>
    <row r="60336" spans="1:3" x14ac:dyDescent="0.25">
      <c r="A60336" s="80">
        <v>1153470</v>
      </c>
      <c r="B60336" s="104" t="s">
        <v>236</v>
      </c>
      <c r="C60336" s="84" t="s">
        <v>236</v>
      </c>
    </row>
    <row r="60337" spans="1:3" x14ac:dyDescent="0.25">
      <c r="A60337" s="80">
        <v>1153471</v>
      </c>
      <c r="B60337" s="104" t="s">
        <v>236</v>
      </c>
      <c r="C60337" s="84" t="s">
        <v>236</v>
      </c>
    </row>
    <row r="60338" spans="1:3" x14ac:dyDescent="0.25">
      <c r="A60338" s="80">
        <v>1153472</v>
      </c>
      <c r="B60338" s="104" t="s">
        <v>236</v>
      </c>
      <c r="C60338" s="84" t="s">
        <v>236</v>
      </c>
    </row>
    <row r="60339" spans="1:3" x14ac:dyDescent="0.25">
      <c r="A60339" s="80">
        <v>1153473</v>
      </c>
      <c r="B60339" s="104" t="s">
        <v>236</v>
      </c>
      <c r="C60339" s="84" t="s">
        <v>236</v>
      </c>
    </row>
    <row r="60340" spans="1:3" x14ac:dyDescent="0.25">
      <c r="A60340" s="80">
        <v>1153474</v>
      </c>
      <c r="B60340" s="104" t="s">
        <v>236</v>
      </c>
      <c r="C60340" s="84" t="s">
        <v>236</v>
      </c>
    </row>
    <row r="60341" spans="1:3" x14ac:dyDescent="0.25">
      <c r="A60341" s="80">
        <v>1153475</v>
      </c>
      <c r="B60341" s="104" t="s">
        <v>236</v>
      </c>
      <c r="C60341" s="84" t="s">
        <v>236</v>
      </c>
    </row>
    <row r="60342" spans="1:3" x14ac:dyDescent="0.25">
      <c r="A60342" s="80">
        <v>1153476</v>
      </c>
      <c r="B60342" s="104" t="s">
        <v>236</v>
      </c>
      <c r="C60342" s="84" t="s">
        <v>236</v>
      </c>
    </row>
    <row r="60343" spans="1:3" x14ac:dyDescent="0.25">
      <c r="A60343" s="80">
        <v>1153477</v>
      </c>
      <c r="B60343" s="104" t="s">
        <v>236</v>
      </c>
      <c r="C60343" s="84" t="s">
        <v>236</v>
      </c>
    </row>
    <row r="60344" spans="1:3" x14ac:dyDescent="0.25">
      <c r="A60344" s="80">
        <v>1153478</v>
      </c>
      <c r="B60344" s="104" t="s">
        <v>236</v>
      </c>
      <c r="C60344" s="84" t="s">
        <v>236</v>
      </c>
    </row>
    <row r="60345" spans="1:3" x14ac:dyDescent="0.25">
      <c r="A60345" s="80">
        <v>1153479</v>
      </c>
      <c r="B60345" s="104" t="s">
        <v>236</v>
      </c>
      <c r="C60345" s="84" t="s">
        <v>236</v>
      </c>
    </row>
    <row r="60346" spans="1:3" x14ac:dyDescent="0.25">
      <c r="A60346" s="80">
        <v>1153480</v>
      </c>
      <c r="B60346" s="104" t="s">
        <v>236</v>
      </c>
      <c r="C60346" s="84" t="s">
        <v>236</v>
      </c>
    </row>
    <row r="60347" spans="1:3" x14ac:dyDescent="0.25">
      <c r="A60347" s="80">
        <v>1153481</v>
      </c>
      <c r="B60347" s="104" t="s">
        <v>236</v>
      </c>
      <c r="C60347" s="84" t="s">
        <v>236</v>
      </c>
    </row>
    <row r="60348" spans="1:3" x14ac:dyDescent="0.25">
      <c r="A60348" s="80">
        <v>1153483</v>
      </c>
      <c r="B60348" s="104" t="s">
        <v>236</v>
      </c>
      <c r="C60348" s="84" t="s">
        <v>236</v>
      </c>
    </row>
    <row r="60349" spans="1:3" x14ac:dyDescent="0.25">
      <c r="A60349" s="80">
        <v>1153484</v>
      </c>
      <c r="B60349" s="104" t="s">
        <v>236</v>
      </c>
      <c r="C60349" s="84" t="s">
        <v>236</v>
      </c>
    </row>
    <row r="60350" spans="1:3" x14ac:dyDescent="0.25">
      <c r="A60350" s="80">
        <v>1153485</v>
      </c>
      <c r="B60350" s="104" t="s">
        <v>236</v>
      </c>
      <c r="C60350" s="84" t="s">
        <v>236</v>
      </c>
    </row>
    <row r="60351" spans="1:3" x14ac:dyDescent="0.25">
      <c r="A60351" s="80">
        <v>1153486</v>
      </c>
      <c r="B60351" s="104" t="s">
        <v>236</v>
      </c>
      <c r="C60351" s="84" t="s">
        <v>236</v>
      </c>
    </row>
    <row r="60352" spans="1:3" x14ac:dyDescent="0.25">
      <c r="A60352" s="80">
        <v>1153487</v>
      </c>
      <c r="B60352" s="104" t="s">
        <v>236</v>
      </c>
      <c r="C60352" s="84" t="s">
        <v>236</v>
      </c>
    </row>
    <row r="60353" spans="1:3" x14ac:dyDescent="0.25">
      <c r="A60353" s="80">
        <v>1153488</v>
      </c>
      <c r="B60353" s="104" t="s">
        <v>236</v>
      </c>
      <c r="C60353" s="84" t="s">
        <v>236</v>
      </c>
    </row>
    <row r="60354" spans="1:3" x14ac:dyDescent="0.25">
      <c r="A60354" s="80">
        <v>1153489</v>
      </c>
      <c r="B60354" s="104" t="s">
        <v>236</v>
      </c>
      <c r="C60354" s="84" t="s">
        <v>236</v>
      </c>
    </row>
    <row r="60355" spans="1:3" x14ac:dyDescent="0.25">
      <c r="A60355" s="80">
        <v>1153490</v>
      </c>
      <c r="B60355" s="104" t="s">
        <v>236</v>
      </c>
      <c r="C60355" s="84" t="s">
        <v>236</v>
      </c>
    </row>
    <row r="60356" spans="1:3" x14ac:dyDescent="0.25">
      <c r="A60356" s="80">
        <v>1153491</v>
      </c>
      <c r="B60356" s="104" t="s">
        <v>236</v>
      </c>
      <c r="C60356" s="84" t="s">
        <v>236</v>
      </c>
    </row>
    <row r="60357" spans="1:3" x14ac:dyDescent="0.25">
      <c r="A60357" s="80">
        <v>1153492</v>
      </c>
      <c r="B60357" s="104" t="s">
        <v>236</v>
      </c>
      <c r="C60357" s="84" t="s">
        <v>236</v>
      </c>
    </row>
    <row r="60358" spans="1:3" x14ac:dyDescent="0.25">
      <c r="A60358" s="80">
        <v>1153493</v>
      </c>
      <c r="B60358" s="104" t="s">
        <v>236</v>
      </c>
      <c r="C60358" s="84" t="s">
        <v>236</v>
      </c>
    </row>
    <row r="60359" spans="1:3" x14ac:dyDescent="0.25">
      <c r="A60359" s="80">
        <v>1153494</v>
      </c>
      <c r="B60359" s="104" t="s">
        <v>236</v>
      </c>
      <c r="C60359" s="84" t="s">
        <v>236</v>
      </c>
    </row>
    <row r="60360" spans="1:3" x14ac:dyDescent="0.25">
      <c r="A60360" s="80">
        <v>1153495</v>
      </c>
      <c r="B60360" s="104" t="s">
        <v>236</v>
      </c>
      <c r="C60360" s="84" t="s">
        <v>236</v>
      </c>
    </row>
    <row r="60361" spans="1:3" x14ac:dyDescent="0.25">
      <c r="A60361" s="80">
        <v>1153496</v>
      </c>
      <c r="B60361" s="104" t="s">
        <v>236</v>
      </c>
      <c r="C60361" s="84" t="s">
        <v>236</v>
      </c>
    </row>
    <row r="60362" spans="1:3" x14ac:dyDescent="0.25">
      <c r="A60362" s="80">
        <v>1153498</v>
      </c>
      <c r="B60362" s="104" t="s">
        <v>236</v>
      </c>
      <c r="C60362" s="84" t="s">
        <v>236</v>
      </c>
    </row>
    <row r="60363" spans="1:3" x14ac:dyDescent="0.25">
      <c r="A60363" s="80">
        <v>1153499</v>
      </c>
      <c r="B60363" s="91">
        <v>1153601</v>
      </c>
      <c r="C60363" s="90">
        <v>41492</v>
      </c>
    </row>
    <row r="60364" spans="1:3" x14ac:dyDescent="0.25">
      <c r="A60364" s="80">
        <v>1153500</v>
      </c>
      <c r="B60364" s="104" t="s">
        <v>236</v>
      </c>
      <c r="C60364" s="84" t="s">
        <v>236</v>
      </c>
    </row>
    <row r="60365" spans="1:3" x14ac:dyDescent="0.25">
      <c r="A60365" s="80">
        <v>1153501</v>
      </c>
      <c r="B60365" s="104" t="s">
        <v>236</v>
      </c>
      <c r="C60365" s="84" t="s">
        <v>236</v>
      </c>
    </row>
    <row r="60366" spans="1:3" x14ac:dyDescent="0.25">
      <c r="A60366" s="80">
        <v>1153502</v>
      </c>
      <c r="B60366" s="104" t="s">
        <v>236</v>
      </c>
      <c r="C60366" s="84" t="s">
        <v>236</v>
      </c>
    </row>
    <row r="60367" spans="1:3" x14ac:dyDescent="0.25">
      <c r="A60367" s="80">
        <v>1153503</v>
      </c>
      <c r="B60367" s="104" t="s">
        <v>236</v>
      </c>
      <c r="C60367" s="84" t="s">
        <v>236</v>
      </c>
    </row>
    <row r="60368" spans="1:3" x14ac:dyDescent="0.25">
      <c r="A60368" s="80">
        <v>1153504</v>
      </c>
      <c r="B60368" s="104" t="s">
        <v>236</v>
      </c>
      <c r="C60368" s="84" t="s">
        <v>236</v>
      </c>
    </row>
    <row r="60369" spans="1:3" x14ac:dyDescent="0.25">
      <c r="A60369" s="80">
        <v>1153505</v>
      </c>
      <c r="B60369" s="104" t="s">
        <v>236</v>
      </c>
      <c r="C60369" s="84" t="s">
        <v>236</v>
      </c>
    </row>
    <row r="60370" spans="1:3" x14ac:dyDescent="0.25">
      <c r="A60370" s="80">
        <v>1153506</v>
      </c>
      <c r="B60370" s="104" t="s">
        <v>236</v>
      </c>
      <c r="C60370" s="84" t="s">
        <v>236</v>
      </c>
    </row>
    <row r="60371" spans="1:3" x14ac:dyDescent="0.25">
      <c r="A60371" s="80">
        <v>1153508</v>
      </c>
      <c r="B60371" s="104" t="s">
        <v>236</v>
      </c>
      <c r="C60371" s="84" t="s">
        <v>236</v>
      </c>
    </row>
    <row r="60372" spans="1:3" x14ac:dyDescent="0.25">
      <c r="A60372" s="80">
        <v>1153509</v>
      </c>
      <c r="B60372" s="104" t="s">
        <v>236</v>
      </c>
      <c r="C60372" s="84" t="s">
        <v>236</v>
      </c>
    </row>
    <row r="60373" spans="1:3" x14ac:dyDescent="0.25">
      <c r="A60373" s="80">
        <v>1153510</v>
      </c>
      <c r="B60373" s="104" t="s">
        <v>236</v>
      </c>
      <c r="C60373" s="84" t="s">
        <v>236</v>
      </c>
    </row>
    <row r="60374" spans="1:3" x14ac:dyDescent="0.25">
      <c r="A60374" s="80">
        <v>1153511</v>
      </c>
      <c r="B60374" s="104" t="s">
        <v>236</v>
      </c>
      <c r="C60374" s="84" t="s">
        <v>236</v>
      </c>
    </row>
    <row r="60375" spans="1:3" x14ac:dyDescent="0.25">
      <c r="A60375" s="80">
        <v>1153512</v>
      </c>
      <c r="B60375" s="104" t="s">
        <v>236</v>
      </c>
      <c r="C60375" s="84" t="s">
        <v>236</v>
      </c>
    </row>
    <row r="60376" spans="1:3" x14ac:dyDescent="0.25">
      <c r="A60376" s="80">
        <v>1153513</v>
      </c>
      <c r="B60376" s="104" t="s">
        <v>236</v>
      </c>
      <c r="C60376" s="84" t="s">
        <v>236</v>
      </c>
    </row>
    <row r="60377" spans="1:3" x14ac:dyDescent="0.25">
      <c r="A60377" s="80">
        <v>1153514</v>
      </c>
      <c r="B60377" s="104" t="s">
        <v>236</v>
      </c>
      <c r="C60377" s="84" t="s">
        <v>236</v>
      </c>
    </row>
    <row r="60378" spans="1:3" x14ac:dyDescent="0.25">
      <c r="A60378" s="80">
        <v>1153515</v>
      </c>
      <c r="B60378" s="104" t="s">
        <v>236</v>
      </c>
      <c r="C60378" s="84" t="s">
        <v>236</v>
      </c>
    </row>
    <row r="60379" spans="1:3" x14ac:dyDescent="0.25">
      <c r="A60379" s="80">
        <v>1153516</v>
      </c>
      <c r="B60379" s="104" t="s">
        <v>236</v>
      </c>
      <c r="C60379" s="84" t="s">
        <v>236</v>
      </c>
    </row>
    <row r="60380" spans="1:3" x14ac:dyDescent="0.25">
      <c r="A60380" s="80">
        <v>1153517</v>
      </c>
      <c r="B60380" s="104" t="s">
        <v>236</v>
      </c>
      <c r="C60380" s="84" t="s">
        <v>236</v>
      </c>
    </row>
    <row r="60381" spans="1:3" x14ac:dyDescent="0.25">
      <c r="A60381" s="80">
        <v>1153518</v>
      </c>
      <c r="B60381" s="104" t="s">
        <v>236</v>
      </c>
      <c r="C60381" s="84" t="s">
        <v>236</v>
      </c>
    </row>
    <row r="60382" spans="1:3" x14ac:dyDescent="0.25">
      <c r="A60382" s="80">
        <v>1153519</v>
      </c>
      <c r="B60382" s="104" t="s">
        <v>236</v>
      </c>
      <c r="C60382" s="84" t="s">
        <v>236</v>
      </c>
    </row>
    <row r="60383" spans="1:3" x14ac:dyDescent="0.25">
      <c r="A60383" s="80">
        <v>1153520</v>
      </c>
      <c r="B60383" s="104" t="s">
        <v>236</v>
      </c>
      <c r="C60383" s="84" t="s">
        <v>236</v>
      </c>
    </row>
    <row r="60384" spans="1:3" x14ac:dyDescent="0.25">
      <c r="A60384" s="80">
        <v>1153521</v>
      </c>
      <c r="B60384" s="104" t="s">
        <v>236</v>
      </c>
      <c r="C60384" s="84" t="s">
        <v>236</v>
      </c>
    </row>
    <row r="60385" spans="1:3" x14ac:dyDescent="0.25">
      <c r="A60385" s="80">
        <v>1153522</v>
      </c>
      <c r="B60385" s="104" t="s">
        <v>236</v>
      </c>
      <c r="C60385" s="84" t="s">
        <v>236</v>
      </c>
    </row>
    <row r="60386" spans="1:3" x14ac:dyDescent="0.25">
      <c r="A60386" s="80">
        <v>1153523</v>
      </c>
      <c r="B60386" s="104" t="s">
        <v>236</v>
      </c>
      <c r="C60386" s="84" t="s">
        <v>236</v>
      </c>
    </row>
    <row r="60387" spans="1:3" x14ac:dyDescent="0.25">
      <c r="A60387" s="80">
        <v>1153524</v>
      </c>
      <c r="B60387" s="104" t="s">
        <v>236</v>
      </c>
      <c r="C60387" s="84" t="s">
        <v>236</v>
      </c>
    </row>
    <row r="60388" spans="1:3" x14ac:dyDescent="0.25">
      <c r="A60388" s="80">
        <v>1153525</v>
      </c>
      <c r="B60388" s="104" t="s">
        <v>236</v>
      </c>
      <c r="C60388" s="84" t="s">
        <v>236</v>
      </c>
    </row>
    <row r="60389" spans="1:3" x14ac:dyDescent="0.25">
      <c r="A60389" s="80">
        <v>1153526</v>
      </c>
      <c r="B60389" s="104" t="s">
        <v>236</v>
      </c>
      <c r="C60389" s="84" t="s">
        <v>236</v>
      </c>
    </row>
    <row r="60390" spans="1:3" x14ac:dyDescent="0.25">
      <c r="A60390" s="80">
        <v>1153527</v>
      </c>
      <c r="B60390" s="104" t="s">
        <v>236</v>
      </c>
      <c r="C60390" s="84" t="s">
        <v>236</v>
      </c>
    </row>
    <row r="60391" spans="1:3" x14ac:dyDescent="0.25">
      <c r="A60391" s="80">
        <v>1153528</v>
      </c>
      <c r="B60391" s="104" t="s">
        <v>236</v>
      </c>
      <c r="C60391" s="84" t="s">
        <v>236</v>
      </c>
    </row>
    <row r="60392" spans="1:3" x14ac:dyDescent="0.25">
      <c r="A60392" s="80">
        <v>1153529</v>
      </c>
      <c r="B60392" s="104" t="s">
        <v>236</v>
      </c>
      <c r="C60392" s="84" t="s">
        <v>236</v>
      </c>
    </row>
    <row r="60393" spans="1:3" x14ac:dyDescent="0.25">
      <c r="A60393" s="80">
        <v>1153530</v>
      </c>
      <c r="B60393" s="104" t="s">
        <v>236</v>
      </c>
      <c r="C60393" s="84" t="s">
        <v>236</v>
      </c>
    </row>
    <row r="60394" spans="1:3" x14ac:dyDescent="0.25">
      <c r="A60394" s="80">
        <v>1153531</v>
      </c>
      <c r="B60394" s="104" t="s">
        <v>236</v>
      </c>
      <c r="C60394" s="84" t="s">
        <v>236</v>
      </c>
    </row>
    <row r="60395" spans="1:3" x14ac:dyDescent="0.25">
      <c r="A60395" s="80">
        <v>1153532</v>
      </c>
      <c r="B60395" s="104" t="s">
        <v>236</v>
      </c>
      <c r="C60395" s="84" t="s">
        <v>236</v>
      </c>
    </row>
    <row r="60396" spans="1:3" x14ac:dyDescent="0.25">
      <c r="A60396" s="80">
        <v>1153533</v>
      </c>
      <c r="B60396" s="104" t="s">
        <v>236</v>
      </c>
      <c r="C60396" s="84" t="s">
        <v>236</v>
      </c>
    </row>
    <row r="60397" spans="1:3" x14ac:dyDescent="0.25">
      <c r="A60397" s="80">
        <v>1153534</v>
      </c>
      <c r="B60397" s="104" t="s">
        <v>236</v>
      </c>
      <c r="C60397" s="84" t="s">
        <v>236</v>
      </c>
    </row>
    <row r="60398" spans="1:3" x14ac:dyDescent="0.25">
      <c r="A60398" s="80">
        <v>1153535</v>
      </c>
      <c r="B60398" s="104" t="s">
        <v>236</v>
      </c>
      <c r="C60398" s="84" t="s">
        <v>236</v>
      </c>
    </row>
    <row r="60399" spans="1:3" x14ac:dyDescent="0.25">
      <c r="A60399" s="80">
        <v>1153536</v>
      </c>
      <c r="B60399" s="104" t="s">
        <v>236</v>
      </c>
      <c r="C60399" s="84" t="s">
        <v>236</v>
      </c>
    </row>
    <row r="60400" spans="1:3" x14ac:dyDescent="0.25">
      <c r="A60400" s="80">
        <v>1153537</v>
      </c>
      <c r="B60400" s="104" t="s">
        <v>236</v>
      </c>
      <c r="C60400" s="84" t="s">
        <v>236</v>
      </c>
    </row>
    <row r="60401" spans="1:3" x14ac:dyDescent="0.25">
      <c r="A60401" s="80">
        <v>1153538</v>
      </c>
      <c r="B60401" s="104" t="s">
        <v>236</v>
      </c>
      <c r="C60401" s="84" t="s">
        <v>236</v>
      </c>
    </row>
    <row r="60402" spans="1:3" x14ac:dyDescent="0.25">
      <c r="A60402" s="80">
        <v>1153539</v>
      </c>
      <c r="B60402" s="104" t="s">
        <v>236</v>
      </c>
      <c r="C60402" s="84" t="s">
        <v>236</v>
      </c>
    </row>
    <row r="60403" spans="1:3" x14ac:dyDescent="0.25">
      <c r="A60403" s="80">
        <v>1153540</v>
      </c>
      <c r="B60403" s="104" t="s">
        <v>236</v>
      </c>
      <c r="C60403" s="84" t="s">
        <v>236</v>
      </c>
    </row>
    <row r="60404" spans="1:3" x14ac:dyDescent="0.25">
      <c r="A60404" s="80">
        <v>1153541</v>
      </c>
      <c r="B60404" s="104" t="s">
        <v>236</v>
      </c>
      <c r="C60404" s="84" t="s">
        <v>236</v>
      </c>
    </row>
    <row r="60405" spans="1:3" x14ac:dyDescent="0.25">
      <c r="A60405" s="80">
        <v>1153542</v>
      </c>
      <c r="B60405" s="104" t="s">
        <v>236</v>
      </c>
      <c r="C60405" s="84" t="s">
        <v>236</v>
      </c>
    </row>
    <row r="60406" spans="1:3" x14ac:dyDescent="0.25">
      <c r="A60406" s="80">
        <v>1153543</v>
      </c>
      <c r="B60406" s="104" t="s">
        <v>236</v>
      </c>
      <c r="C60406" s="84" t="s">
        <v>236</v>
      </c>
    </row>
    <row r="60407" spans="1:3" x14ac:dyDescent="0.25">
      <c r="A60407" s="80">
        <v>1153544</v>
      </c>
      <c r="B60407" s="104" t="s">
        <v>236</v>
      </c>
      <c r="C60407" s="84" t="s">
        <v>236</v>
      </c>
    </row>
    <row r="60408" spans="1:3" x14ac:dyDescent="0.25">
      <c r="A60408" s="80">
        <v>1153545</v>
      </c>
      <c r="B60408" s="104" t="s">
        <v>236</v>
      </c>
      <c r="C60408" s="84" t="s">
        <v>236</v>
      </c>
    </row>
    <row r="60409" spans="1:3" x14ac:dyDescent="0.25">
      <c r="A60409" s="80">
        <v>1153546</v>
      </c>
      <c r="B60409" s="104" t="s">
        <v>236</v>
      </c>
      <c r="C60409" s="84" t="s">
        <v>236</v>
      </c>
    </row>
    <row r="60410" spans="1:3" x14ac:dyDescent="0.25">
      <c r="A60410" s="80">
        <v>1153547</v>
      </c>
      <c r="B60410" s="104" t="s">
        <v>236</v>
      </c>
      <c r="C60410" s="84" t="s">
        <v>236</v>
      </c>
    </row>
    <row r="60411" spans="1:3" x14ac:dyDescent="0.25">
      <c r="A60411" s="80">
        <v>1153548</v>
      </c>
      <c r="B60411" s="104" t="s">
        <v>236</v>
      </c>
      <c r="C60411" s="84" t="s">
        <v>236</v>
      </c>
    </row>
    <row r="60412" spans="1:3" x14ac:dyDescent="0.25">
      <c r="A60412" s="80">
        <v>1153549</v>
      </c>
      <c r="B60412" s="104" t="s">
        <v>236</v>
      </c>
      <c r="C60412" s="84" t="s">
        <v>236</v>
      </c>
    </row>
    <row r="60413" spans="1:3" x14ac:dyDescent="0.25">
      <c r="A60413" s="80">
        <v>1153550</v>
      </c>
      <c r="B60413" s="104" t="s">
        <v>236</v>
      </c>
      <c r="C60413" s="84" t="s">
        <v>236</v>
      </c>
    </row>
    <row r="60414" spans="1:3" x14ac:dyDescent="0.25">
      <c r="A60414" s="80">
        <v>1153551</v>
      </c>
      <c r="B60414" s="104" t="s">
        <v>236</v>
      </c>
      <c r="C60414" s="84" t="s">
        <v>236</v>
      </c>
    </row>
    <row r="60415" spans="1:3" x14ac:dyDescent="0.25">
      <c r="A60415" s="80">
        <v>1153552</v>
      </c>
      <c r="B60415" s="104" t="s">
        <v>236</v>
      </c>
      <c r="C60415" s="84" t="s">
        <v>236</v>
      </c>
    </row>
    <row r="60416" spans="1:3" x14ac:dyDescent="0.25">
      <c r="A60416" s="80">
        <v>1153553</v>
      </c>
      <c r="B60416" s="104" t="s">
        <v>236</v>
      </c>
      <c r="C60416" s="84" t="s">
        <v>236</v>
      </c>
    </row>
    <row r="60417" spans="1:3" x14ac:dyDescent="0.25">
      <c r="A60417" s="80">
        <v>1153554</v>
      </c>
      <c r="B60417" s="104" t="s">
        <v>236</v>
      </c>
      <c r="C60417" s="84" t="s">
        <v>236</v>
      </c>
    </row>
    <row r="60418" spans="1:3" x14ac:dyDescent="0.25">
      <c r="A60418" s="80">
        <v>1153555</v>
      </c>
      <c r="B60418" s="104" t="s">
        <v>236</v>
      </c>
      <c r="C60418" s="84" t="s">
        <v>236</v>
      </c>
    </row>
    <row r="60419" spans="1:3" x14ac:dyDescent="0.25">
      <c r="A60419" s="80">
        <v>1153556</v>
      </c>
      <c r="B60419" s="104" t="s">
        <v>236</v>
      </c>
      <c r="C60419" s="84" t="s">
        <v>236</v>
      </c>
    </row>
    <row r="60420" spans="1:3" x14ac:dyDescent="0.25">
      <c r="A60420" s="80">
        <v>1153557</v>
      </c>
      <c r="B60420" s="104" t="s">
        <v>236</v>
      </c>
      <c r="C60420" s="84" t="s">
        <v>236</v>
      </c>
    </row>
    <row r="60421" spans="1:3" x14ac:dyDescent="0.25">
      <c r="A60421" s="80">
        <v>1153558</v>
      </c>
      <c r="B60421" s="104" t="s">
        <v>236</v>
      </c>
      <c r="C60421" s="84" t="s">
        <v>236</v>
      </c>
    </row>
    <row r="60422" spans="1:3" x14ac:dyDescent="0.25">
      <c r="A60422" s="80">
        <v>1153559</v>
      </c>
      <c r="B60422" s="104" t="s">
        <v>236</v>
      </c>
      <c r="C60422" s="84" t="s">
        <v>236</v>
      </c>
    </row>
    <row r="60423" spans="1:3" x14ac:dyDescent="0.25">
      <c r="A60423" s="80">
        <v>1153560</v>
      </c>
      <c r="B60423" s="104" t="s">
        <v>236</v>
      </c>
      <c r="C60423" s="84" t="s">
        <v>236</v>
      </c>
    </row>
    <row r="60424" spans="1:3" x14ac:dyDescent="0.25">
      <c r="A60424" s="80">
        <v>1153561</v>
      </c>
      <c r="B60424" s="104" t="s">
        <v>236</v>
      </c>
      <c r="C60424" s="84" t="s">
        <v>236</v>
      </c>
    </row>
    <row r="60425" spans="1:3" x14ac:dyDescent="0.25">
      <c r="A60425" s="80">
        <v>1153562</v>
      </c>
      <c r="B60425" s="104" t="s">
        <v>236</v>
      </c>
      <c r="C60425" s="84" t="s">
        <v>236</v>
      </c>
    </row>
    <row r="60426" spans="1:3" x14ac:dyDescent="0.25">
      <c r="A60426" s="80">
        <v>1153563</v>
      </c>
      <c r="B60426" s="104" t="s">
        <v>236</v>
      </c>
      <c r="C60426" s="84" t="s">
        <v>236</v>
      </c>
    </row>
    <row r="60427" spans="1:3" x14ac:dyDescent="0.25">
      <c r="A60427" s="80">
        <v>1153564</v>
      </c>
      <c r="B60427" s="104" t="s">
        <v>236</v>
      </c>
      <c r="C60427" s="84" t="s">
        <v>236</v>
      </c>
    </row>
    <row r="60428" spans="1:3" x14ac:dyDescent="0.25">
      <c r="A60428" s="80">
        <v>1153565</v>
      </c>
      <c r="B60428" s="104" t="s">
        <v>236</v>
      </c>
      <c r="C60428" s="84" t="s">
        <v>236</v>
      </c>
    </row>
    <row r="60429" spans="1:3" x14ac:dyDescent="0.25">
      <c r="A60429" s="80">
        <v>1153566</v>
      </c>
      <c r="B60429" s="104" t="s">
        <v>236</v>
      </c>
      <c r="C60429" s="84" t="s">
        <v>236</v>
      </c>
    </row>
    <row r="60430" spans="1:3" x14ac:dyDescent="0.25">
      <c r="A60430" s="80">
        <v>1153567</v>
      </c>
      <c r="B60430" s="104" t="s">
        <v>236</v>
      </c>
      <c r="C60430" s="84" t="s">
        <v>236</v>
      </c>
    </row>
    <row r="60431" spans="1:3" x14ac:dyDescent="0.25">
      <c r="A60431" s="80">
        <v>1153568</v>
      </c>
      <c r="B60431" s="104" t="s">
        <v>236</v>
      </c>
      <c r="C60431" s="84" t="s">
        <v>236</v>
      </c>
    </row>
    <row r="60432" spans="1:3" x14ac:dyDescent="0.25">
      <c r="A60432" s="80">
        <v>1153569</v>
      </c>
      <c r="B60432" s="104" t="s">
        <v>236</v>
      </c>
      <c r="C60432" s="84" t="s">
        <v>236</v>
      </c>
    </row>
    <row r="60433" spans="1:3" x14ac:dyDescent="0.25">
      <c r="A60433" s="80">
        <v>1153570</v>
      </c>
      <c r="B60433" s="104" t="s">
        <v>236</v>
      </c>
      <c r="C60433" s="84" t="s">
        <v>236</v>
      </c>
    </row>
    <row r="60434" spans="1:3" x14ac:dyDescent="0.25">
      <c r="A60434" s="80">
        <v>1153571</v>
      </c>
      <c r="B60434" s="104" t="s">
        <v>236</v>
      </c>
      <c r="C60434" s="84" t="s">
        <v>236</v>
      </c>
    </row>
    <row r="60435" spans="1:3" x14ac:dyDescent="0.25">
      <c r="A60435" s="80">
        <v>1153572</v>
      </c>
      <c r="B60435" s="104" t="s">
        <v>236</v>
      </c>
      <c r="C60435" s="84" t="s">
        <v>236</v>
      </c>
    </row>
    <row r="60436" spans="1:3" x14ac:dyDescent="0.25">
      <c r="A60436" s="80">
        <v>1153573</v>
      </c>
      <c r="B60436" s="104" t="s">
        <v>236</v>
      </c>
      <c r="C60436" s="84" t="s">
        <v>236</v>
      </c>
    </row>
    <row r="60437" spans="1:3" x14ac:dyDescent="0.25">
      <c r="A60437" s="80">
        <v>1153574</v>
      </c>
      <c r="B60437" s="104" t="s">
        <v>236</v>
      </c>
      <c r="C60437" s="84" t="s">
        <v>236</v>
      </c>
    </row>
    <row r="60438" spans="1:3" x14ac:dyDescent="0.25">
      <c r="A60438" s="80">
        <v>1153575</v>
      </c>
      <c r="B60438" s="104" t="s">
        <v>236</v>
      </c>
      <c r="C60438" s="84" t="s">
        <v>236</v>
      </c>
    </row>
    <row r="60439" spans="1:3" x14ac:dyDescent="0.25">
      <c r="A60439" s="80">
        <v>1153576</v>
      </c>
      <c r="B60439" s="104" t="s">
        <v>236</v>
      </c>
      <c r="C60439" s="84" t="s">
        <v>236</v>
      </c>
    </row>
    <row r="60440" spans="1:3" x14ac:dyDescent="0.25">
      <c r="A60440" s="80">
        <v>1153577</v>
      </c>
      <c r="B60440" s="104" t="s">
        <v>236</v>
      </c>
      <c r="C60440" s="84" t="s">
        <v>236</v>
      </c>
    </row>
    <row r="60441" spans="1:3" x14ac:dyDescent="0.25">
      <c r="A60441" s="80">
        <v>1153578</v>
      </c>
      <c r="B60441" s="104" t="s">
        <v>236</v>
      </c>
      <c r="C60441" s="84" t="s">
        <v>236</v>
      </c>
    </row>
    <row r="60442" spans="1:3" x14ac:dyDescent="0.25">
      <c r="A60442" s="80">
        <v>1153579</v>
      </c>
      <c r="B60442" s="104" t="s">
        <v>236</v>
      </c>
      <c r="C60442" s="84" t="s">
        <v>236</v>
      </c>
    </row>
    <row r="60443" spans="1:3" x14ac:dyDescent="0.25">
      <c r="A60443" s="80">
        <v>1153580</v>
      </c>
      <c r="B60443" s="104" t="s">
        <v>236</v>
      </c>
      <c r="C60443" s="84" t="s">
        <v>236</v>
      </c>
    </row>
    <row r="60444" spans="1:3" x14ac:dyDescent="0.25">
      <c r="A60444" s="80">
        <v>1153581</v>
      </c>
      <c r="B60444" s="104" t="s">
        <v>236</v>
      </c>
      <c r="C60444" s="84" t="s">
        <v>236</v>
      </c>
    </row>
    <row r="60445" spans="1:3" x14ac:dyDescent="0.25">
      <c r="A60445" s="80">
        <v>1153582</v>
      </c>
      <c r="B60445" s="104" t="s">
        <v>236</v>
      </c>
      <c r="C60445" s="84" t="s">
        <v>236</v>
      </c>
    </row>
    <row r="60446" spans="1:3" x14ac:dyDescent="0.25">
      <c r="A60446" s="80">
        <v>1153583</v>
      </c>
      <c r="B60446" s="104" t="s">
        <v>236</v>
      </c>
      <c r="C60446" s="84" t="s">
        <v>236</v>
      </c>
    </row>
    <row r="60447" spans="1:3" x14ac:dyDescent="0.25">
      <c r="A60447" s="80">
        <v>1153584</v>
      </c>
      <c r="B60447" s="104" t="s">
        <v>236</v>
      </c>
      <c r="C60447" s="84" t="s">
        <v>236</v>
      </c>
    </row>
    <row r="60448" spans="1:3" x14ac:dyDescent="0.25">
      <c r="A60448" s="80">
        <v>1153585</v>
      </c>
      <c r="B60448" s="91">
        <v>1153586</v>
      </c>
      <c r="C60448" s="90">
        <v>2029</v>
      </c>
    </row>
    <row r="60449" spans="1:3" x14ac:dyDescent="0.25">
      <c r="A60449" s="80">
        <v>1153587</v>
      </c>
      <c r="B60449" s="104" t="s">
        <v>236</v>
      </c>
      <c r="C60449" s="84" t="s">
        <v>236</v>
      </c>
    </row>
    <row r="60450" spans="1:3" x14ac:dyDescent="0.25">
      <c r="A60450" s="80">
        <v>1153588</v>
      </c>
      <c r="B60450" s="104" t="s">
        <v>236</v>
      </c>
      <c r="C60450" s="84" t="s">
        <v>236</v>
      </c>
    </row>
    <row r="60451" spans="1:3" x14ac:dyDescent="0.25">
      <c r="A60451" s="80">
        <v>1153589</v>
      </c>
      <c r="B60451" s="104" t="s">
        <v>236</v>
      </c>
      <c r="C60451" s="84" t="s">
        <v>236</v>
      </c>
    </row>
    <row r="60452" spans="1:3" x14ac:dyDescent="0.25">
      <c r="A60452" s="80">
        <v>1153590</v>
      </c>
      <c r="B60452" s="104" t="s">
        <v>236</v>
      </c>
      <c r="C60452" s="84" t="s">
        <v>236</v>
      </c>
    </row>
    <row r="60453" spans="1:3" x14ac:dyDescent="0.25">
      <c r="A60453" s="80">
        <v>1153591</v>
      </c>
      <c r="B60453" s="91">
        <v>1153592</v>
      </c>
      <c r="C60453" s="90">
        <v>41487</v>
      </c>
    </row>
    <row r="60454" spans="1:3" x14ac:dyDescent="0.25">
      <c r="A60454" s="80">
        <v>1153593</v>
      </c>
      <c r="B60454" s="91">
        <v>1153594</v>
      </c>
      <c r="C60454" s="84" t="s">
        <v>236</v>
      </c>
    </row>
    <row r="60455" spans="1:3" x14ac:dyDescent="0.25">
      <c r="A60455" s="80">
        <v>1153595</v>
      </c>
      <c r="B60455" s="104" t="s">
        <v>236</v>
      </c>
      <c r="C60455" s="84" t="s">
        <v>236</v>
      </c>
    </row>
    <row r="60456" spans="1:3" x14ac:dyDescent="0.25">
      <c r="A60456" s="80">
        <v>1153596</v>
      </c>
      <c r="B60456" s="91">
        <v>1153600</v>
      </c>
      <c r="C60456" s="90">
        <v>41490</v>
      </c>
    </row>
    <row r="60457" spans="1:3" x14ac:dyDescent="0.25">
      <c r="A60457" s="80">
        <v>1153597</v>
      </c>
      <c r="B60457" s="104" t="s">
        <v>236</v>
      </c>
      <c r="C60457" s="84" t="s">
        <v>236</v>
      </c>
    </row>
    <row r="60458" spans="1:3" x14ac:dyDescent="0.25">
      <c r="A60458" s="80">
        <v>1153598</v>
      </c>
      <c r="B60458" s="104" t="s">
        <v>236</v>
      </c>
      <c r="C60458" s="84" t="s">
        <v>236</v>
      </c>
    </row>
    <row r="60459" spans="1:3" x14ac:dyDescent="0.25">
      <c r="A60459" s="80">
        <v>1153599</v>
      </c>
      <c r="B60459" s="104" t="s">
        <v>236</v>
      </c>
      <c r="C60459" s="84" t="s">
        <v>236</v>
      </c>
    </row>
    <row r="60460" spans="1:3" x14ac:dyDescent="0.25">
      <c r="A60460" s="80">
        <v>1153602</v>
      </c>
      <c r="B60460" s="104" t="s">
        <v>236</v>
      </c>
      <c r="C60460" s="84" t="s">
        <v>236</v>
      </c>
    </row>
    <row r="60461" spans="1:3" x14ac:dyDescent="0.25">
      <c r="A60461" s="80">
        <v>1153603</v>
      </c>
      <c r="B60461" s="104" t="s">
        <v>236</v>
      </c>
      <c r="C60461" s="84" t="s">
        <v>236</v>
      </c>
    </row>
    <row r="60462" spans="1:3" x14ac:dyDescent="0.25">
      <c r="A60462" s="80">
        <v>1153604</v>
      </c>
      <c r="B60462" s="104" t="s">
        <v>236</v>
      </c>
      <c r="C60462" s="84" t="s">
        <v>236</v>
      </c>
    </row>
    <row r="60463" spans="1:3" x14ac:dyDescent="0.25">
      <c r="A60463" s="80">
        <v>1153605</v>
      </c>
      <c r="B60463" s="104" t="s">
        <v>236</v>
      </c>
      <c r="C60463" s="84" t="s">
        <v>236</v>
      </c>
    </row>
    <row r="60464" spans="1:3" x14ac:dyDescent="0.25">
      <c r="A60464" s="80">
        <v>1153606</v>
      </c>
      <c r="B60464" s="104" t="s">
        <v>236</v>
      </c>
      <c r="C60464" s="84" t="s">
        <v>236</v>
      </c>
    </row>
    <row r="60465" spans="1:3" x14ac:dyDescent="0.25">
      <c r="A60465" s="80">
        <v>1153607</v>
      </c>
      <c r="B60465" s="104" t="s">
        <v>236</v>
      </c>
      <c r="C60465" s="84" t="s">
        <v>236</v>
      </c>
    </row>
    <row r="60466" spans="1:3" x14ac:dyDescent="0.25">
      <c r="A60466" s="80">
        <v>1153608</v>
      </c>
      <c r="B60466" s="104" t="s">
        <v>236</v>
      </c>
      <c r="C60466" s="84" t="s">
        <v>236</v>
      </c>
    </row>
    <row r="60467" spans="1:3" x14ac:dyDescent="0.25">
      <c r="A60467" s="80">
        <v>1153609</v>
      </c>
      <c r="B60467" s="104" t="s">
        <v>236</v>
      </c>
      <c r="C60467" s="84" t="s">
        <v>236</v>
      </c>
    </row>
    <row r="60468" spans="1:3" x14ac:dyDescent="0.25">
      <c r="A60468" s="80">
        <v>1153610</v>
      </c>
      <c r="B60468" s="91">
        <v>1153611</v>
      </c>
      <c r="C60468" s="90">
        <v>41493</v>
      </c>
    </row>
    <row r="60469" spans="1:3" x14ac:dyDescent="0.25">
      <c r="A60469" s="80">
        <v>1153612</v>
      </c>
      <c r="B60469" s="104" t="s">
        <v>236</v>
      </c>
      <c r="C60469" s="84" t="s">
        <v>236</v>
      </c>
    </row>
    <row r="60470" spans="1:3" x14ac:dyDescent="0.25">
      <c r="A60470" s="80">
        <v>1153613</v>
      </c>
      <c r="B60470" s="104" t="s">
        <v>236</v>
      </c>
      <c r="C60470" s="84" t="s">
        <v>236</v>
      </c>
    </row>
    <row r="60471" spans="1:3" x14ac:dyDescent="0.25">
      <c r="A60471" s="80">
        <v>1153614</v>
      </c>
      <c r="B60471" s="104" t="s">
        <v>236</v>
      </c>
      <c r="C60471" s="84" t="s">
        <v>236</v>
      </c>
    </row>
    <row r="60472" spans="1:3" x14ac:dyDescent="0.25">
      <c r="A60472" s="80">
        <v>1153615</v>
      </c>
      <c r="B60472" s="104" t="s">
        <v>236</v>
      </c>
      <c r="C60472" s="84" t="s">
        <v>236</v>
      </c>
    </row>
    <row r="60473" spans="1:3" x14ac:dyDescent="0.25">
      <c r="A60473" s="80">
        <v>1153616</v>
      </c>
      <c r="B60473" s="104" t="s">
        <v>236</v>
      </c>
      <c r="C60473" s="84" t="s">
        <v>236</v>
      </c>
    </row>
    <row r="60474" spans="1:3" x14ac:dyDescent="0.25">
      <c r="A60474" s="80">
        <v>1153617</v>
      </c>
      <c r="B60474" s="104" t="s">
        <v>236</v>
      </c>
      <c r="C60474" s="84" t="s">
        <v>236</v>
      </c>
    </row>
    <row r="60475" spans="1:3" x14ac:dyDescent="0.25">
      <c r="A60475" s="80">
        <v>1153618</v>
      </c>
      <c r="B60475" s="104" t="s">
        <v>236</v>
      </c>
      <c r="C60475" s="84" t="s">
        <v>236</v>
      </c>
    </row>
    <row r="60476" spans="1:3" x14ac:dyDescent="0.25">
      <c r="A60476" s="80">
        <v>1153619</v>
      </c>
      <c r="B60476" s="104" t="s">
        <v>236</v>
      </c>
      <c r="C60476" s="84" t="s">
        <v>236</v>
      </c>
    </row>
    <row r="60477" spans="1:3" x14ac:dyDescent="0.25">
      <c r="A60477" s="80">
        <v>1153620</v>
      </c>
      <c r="B60477" s="104" t="s">
        <v>236</v>
      </c>
      <c r="C60477" s="84" t="s">
        <v>236</v>
      </c>
    </row>
    <row r="60478" spans="1:3" x14ac:dyDescent="0.25">
      <c r="A60478" s="80">
        <v>1153622</v>
      </c>
      <c r="B60478" s="104" t="s">
        <v>236</v>
      </c>
      <c r="C60478" s="84" t="s">
        <v>236</v>
      </c>
    </row>
    <row r="60479" spans="1:3" x14ac:dyDescent="0.25">
      <c r="A60479" s="80">
        <v>1153623</v>
      </c>
      <c r="B60479" s="95">
        <v>1153624</v>
      </c>
      <c r="C60479" s="90">
        <v>41494</v>
      </c>
    </row>
    <row r="60480" spans="1:3" x14ac:dyDescent="0.25">
      <c r="A60480" s="80">
        <v>1153625</v>
      </c>
      <c r="B60480" s="95">
        <v>1153626</v>
      </c>
      <c r="C60480" s="90">
        <v>41496</v>
      </c>
    </row>
    <row r="60481" spans="1:3" x14ac:dyDescent="0.25">
      <c r="A60481" s="80">
        <v>1153627</v>
      </c>
      <c r="B60481" s="91">
        <v>1153628</v>
      </c>
      <c r="C60481" s="90">
        <v>41495</v>
      </c>
    </row>
    <row r="60482" spans="1:3" x14ac:dyDescent="0.25">
      <c r="A60482" s="80">
        <v>1153629</v>
      </c>
      <c r="B60482" s="104" t="s">
        <v>236</v>
      </c>
      <c r="C60482" s="84" t="s">
        <v>236</v>
      </c>
    </row>
    <row r="60483" spans="1:3" x14ac:dyDescent="0.25">
      <c r="A60483" s="80">
        <v>1153630</v>
      </c>
      <c r="B60483" s="95">
        <v>1153631</v>
      </c>
      <c r="C60483" s="90">
        <v>41497</v>
      </c>
    </row>
    <row r="60484" spans="1:3" x14ac:dyDescent="0.25">
      <c r="A60484" s="80">
        <v>1153632</v>
      </c>
      <c r="B60484" s="91">
        <v>1153633</v>
      </c>
      <c r="C60484" s="90">
        <v>41498</v>
      </c>
    </row>
    <row r="60485" spans="1:3" x14ac:dyDescent="0.25">
      <c r="A60485" s="80">
        <v>1153634</v>
      </c>
      <c r="B60485" s="104" t="s">
        <v>236</v>
      </c>
      <c r="C60485" s="84" t="s">
        <v>236</v>
      </c>
    </row>
    <row r="60486" spans="1:3" x14ac:dyDescent="0.25">
      <c r="A60486" s="80">
        <v>1153635</v>
      </c>
      <c r="B60486" s="104" t="s">
        <v>236</v>
      </c>
      <c r="C60486" s="84" t="s">
        <v>236</v>
      </c>
    </row>
    <row r="60487" spans="1:3" x14ac:dyDescent="0.25">
      <c r="A60487" s="80">
        <v>1153636</v>
      </c>
      <c r="B60487" s="104" t="s">
        <v>236</v>
      </c>
      <c r="C60487" s="84" t="s">
        <v>236</v>
      </c>
    </row>
    <row r="60488" spans="1:3" x14ac:dyDescent="0.25">
      <c r="A60488" s="80">
        <v>1153637</v>
      </c>
      <c r="B60488" s="104" t="s">
        <v>236</v>
      </c>
      <c r="C60488" s="84" t="s">
        <v>236</v>
      </c>
    </row>
    <row r="60489" spans="1:3" x14ac:dyDescent="0.25">
      <c r="A60489" s="80">
        <v>1153638</v>
      </c>
      <c r="B60489" s="104" t="s">
        <v>236</v>
      </c>
      <c r="C60489" s="84" t="s">
        <v>236</v>
      </c>
    </row>
    <row r="60490" spans="1:3" x14ac:dyDescent="0.25">
      <c r="A60490" s="80">
        <v>1153639</v>
      </c>
      <c r="B60490" s="104" t="s">
        <v>236</v>
      </c>
      <c r="C60490" s="84" t="s">
        <v>236</v>
      </c>
    </row>
    <row r="60491" spans="1:3" x14ac:dyDescent="0.25">
      <c r="A60491" s="80">
        <v>1153640</v>
      </c>
      <c r="B60491" s="91">
        <v>1153641</v>
      </c>
      <c r="C60491" s="84" t="s">
        <v>236</v>
      </c>
    </row>
    <row r="60492" spans="1:3" x14ac:dyDescent="0.25">
      <c r="A60492" s="80">
        <v>1153642</v>
      </c>
      <c r="B60492" s="104" t="s">
        <v>236</v>
      </c>
      <c r="C60492" s="84" t="s">
        <v>236</v>
      </c>
    </row>
    <row r="60493" spans="1:3" x14ac:dyDescent="0.25">
      <c r="A60493" s="80">
        <v>1153643</v>
      </c>
      <c r="B60493" s="104" t="s">
        <v>236</v>
      </c>
      <c r="C60493" s="84" t="s">
        <v>236</v>
      </c>
    </row>
    <row r="60494" spans="1:3" x14ac:dyDescent="0.25">
      <c r="A60494" s="80">
        <v>1153644</v>
      </c>
      <c r="B60494" s="104" t="s">
        <v>236</v>
      </c>
      <c r="C60494" s="84" t="s">
        <v>236</v>
      </c>
    </row>
    <row r="60495" spans="1:3" x14ac:dyDescent="0.25">
      <c r="A60495" s="80">
        <v>1153645</v>
      </c>
      <c r="B60495" s="91">
        <v>1153646</v>
      </c>
      <c r="C60495" s="84" t="s">
        <v>236</v>
      </c>
    </row>
    <row r="60496" spans="1:3" x14ac:dyDescent="0.25">
      <c r="A60496" s="80">
        <v>1153647</v>
      </c>
      <c r="B60496" s="104" t="s">
        <v>236</v>
      </c>
      <c r="C60496" s="84" t="s">
        <v>236</v>
      </c>
    </row>
    <row r="60497" spans="1:3" x14ac:dyDescent="0.25">
      <c r="A60497" s="80">
        <v>1153648</v>
      </c>
      <c r="B60497" s="104" t="s">
        <v>236</v>
      </c>
      <c r="C60497" s="84" t="s">
        <v>236</v>
      </c>
    </row>
    <row r="60498" spans="1:3" x14ac:dyDescent="0.25">
      <c r="A60498" s="80">
        <v>1153649</v>
      </c>
      <c r="B60498" s="104" t="s">
        <v>236</v>
      </c>
      <c r="C60498" s="84" t="s">
        <v>236</v>
      </c>
    </row>
    <row r="60499" spans="1:3" x14ac:dyDescent="0.25">
      <c r="A60499" s="80">
        <v>1153650</v>
      </c>
      <c r="B60499" s="104" t="s">
        <v>236</v>
      </c>
      <c r="C60499" s="84" t="s">
        <v>236</v>
      </c>
    </row>
    <row r="60500" spans="1:3" x14ac:dyDescent="0.25">
      <c r="A60500" s="80">
        <v>1153651</v>
      </c>
      <c r="B60500" s="104" t="s">
        <v>236</v>
      </c>
      <c r="C60500" s="84" t="s">
        <v>236</v>
      </c>
    </row>
    <row r="60501" spans="1:3" x14ac:dyDescent="0.25">
      <c r="A60501" s="80">
        <v>1153652</v>
      </c>
      <c r="B60501" s="104" t="s">
        <v>236</v>
      </c>
      <c r="C60501" s="84" t="s">
        <v>236</v>
      </c>
    </row>
    <row r="60502" spans="1:3" x14ac:dyDescent="0.25">
      <c r="A60502" s="80">
        <v>1153653</v>
      </c>
      <c r="B60502" s="104" t="s">
        <v>236</v>
      </c>
      <c r="C60502" s="84" t="s">
        <v>236</v>
      </c>
    </row>
    <row r="60503" spans="1:3" x14ac:dyDescent="0.25">
      <c r="A60503" s="80">
        <v>1153654</v>
      </c>
      <c r="B60503" s="104" t="s">
        <v>236</v>
      </c>
      <c r="C60503" s="84" t="s">
        <v>236</v>
      </c>
    </row>
    <row r="60504" spans="1:3" x14ac:dyDescent="0.25">
      <c r="A60504" s="80">
        <v>1153655</v>
      </c>
      <c r="B60504" s="104" t="s">
        <v>236</v>
      </c>
      <c r="C60504" s="84" t="s">
        <v>236</v>
      </c>
    </row>
    <row r="60505" spans="1:3" x14ac:dyDescent="0.25">
      <c r="A60505" s="80">
        <v>1153656</v>
      </c>
      <c r="B60505" s="104" t="s">
        <v>236</v>
      </c>
      <c r="C60505" s="84" t="s">
        <v>236</v>
      </c>
    </row>
    <row r="60506" spans="1:3" x14ac:dyDescent="0.25">
      <c r="A60506" s="80">
        <v>1153657</v>
      </c>
      <c r="B60506" s="91">
        <v>1153658</v>
      </c>
      <c r="C60506" s="90">
        <v>41499</v>
      </c>
    </row>
    <row r="60507" spans="1:3" x14ac:dyDescent="0.25">
      <c r="A60507" s="80">
        <v>1153659</v>
      </c>
      <c r="B60507" s="91">
        <v>1153660</v>
      </c>
      <c r="C60507" s="90">
        <v>41500</v>
      </c>
    </row>
    <row r="60508" spans="1:3" x14ac:dyDescent="0.25">
      <c r="A60508" s="80">
        <v>1153661</v>
      </c>
      <c r="B60508" s="104" t="s">
        <v>236</v>
      </c>
      <c r="C60508" s="84" t="s">
        <v>236</v>
      </c>
    </row>
    <row r="60509" spans="1:3" x14ac:dyDescent="0.25">
      <c r="A60509" s="80">
        <v>1153662</v>
      </c>
      <c r="B60509" s="104" t="s">
        <v>236</v>
      </c>
      <c r="C60509" s="84" t="s">
        <v>236</v>
      </c>
    </row>
    <row r="60510" spans="1:3" x14ac:dyDescent="0.25">
      <c r="A60510" s="80">
        <v>1153663</v>
      </c>
      <c r="B60510" s="104" t="s">
        <v>236</v>
      </c>
      <c r="C60510" s="84" t="s">
        <v>236</v>
      </c>
    </row>
    <row r="60511" spans="1:3" x14ac:dyDescent="0.25">
      <c r="A60511" s="80">
        <v>1153664</v>
      </c>
      <c r="B60511" s="91">
        <v>1153665</v>
      </c>
      <c r="C60511" s="90">
        <v>41502</v>
      </c>
    </row>
    <row r="60512" spans="1:3" x14ac:dyDescent="0.25">
      <c r="A60512" s="80">
        <v>1153666</v>
      </c>
      <c r="B60512" s="104" t="s">
        <v>236</v>
      </c>
      <c r="C60512" s="84" t="s">
        <v>236</v>
      </c>
    </row>
    <row r="60513" spans="1:3" x14ac:dyDescent="0.25">
      <c r="A60513" s="80">
        <v>1153667</v>
      </c>
      <c r="B60513" s="104" t="s">
        <v>236</v>
      </c>
      <c r="C60513" s="84" t="s">
        <v>236</v>
      </c>
    </row>
    <row r="60514" spans="1:3" x14ac:dyDescent="0.25">
      <c r="A60514" s="80">
        <v>1153668</v>
      </c>
      <c r="B60514" s="91">
        <v>1153669</v>
      </c>
      <c r="C60514" s="90">
        <v>41503</v>
      </c>
    </row>
    <row r="60515" spans="1:3" x14ac:dyDescent="0.25">
      <c r="A60515" s="80">
        <v>1153671</v>
      </c>
      <c r="B60515" s="104" t="s">
        <v>236</v>
      </c>
      <c r="C60515" s="84" t="s">
        <v>236</v>
      </c>
    </row>
    <row r="60516" spans="1:3" x14ac:dyDescent="0.25">
      <c r="A60516" s="80">
        <v>1153672</v>
      </c>
      <c r="B60516" s="104" t="s">
        <v>236</v>
      </c>
      <c r="C60516" s="84" t="s">
        <v>236</v>
      </c>
    </row>
    <row r="60517" spans="1:3" x14ac:dyDescent="0.25">
      <c r="A60517" s="80">
        <v>1153673</v>
      </c>
      <c r="B60517" s="104" t="s">
        <v>236</v>
      </c>
      <c r="C60517" s="84" t="s">
        <v>236</v>
      </c>
    </row>
    <row r="60518" spans="1:3" x14ac:dyDescent="0.25">
      <c r="A60518" s="80">
        <v>1153674</v>
      </c>
      <c r="B60518" s="104" t="s">
        <v>236</v>
      </c>
      <c r="C60518" s="84" t="s">
        <v>236</v>
      </c>
    </row>
    <row r="60519" spans="1:3" x14ac:dyDescent="0.25">
      <c r="A60519" s="80">
        <v>1153675</v>
      </c>
      <c r="B60519" s="104" t="s">
        <v>236</v>
      </c>
      <c r="C60519" s="84" t="s">
        <v>236</v>
      </c>
    </row>
    <row r="60520" spans="1:3" x14ac:dyDescent="0.25">
      <c r="A60520" s="80">
        <v>1153676</v>
      </c>
      <c r="B60520" s="104" t="s">
        <v>236</v>
      </c>
      <c r="C60520" s="84" t="s">
        <v>236</v>
      </c>
    </row>
    <row r="60521" spans="1:3" x14ac:dyDescent="0.25">
      <c r="A60521" s="80">
        <v>1153677</v>
      </c>
      <c r="B60521" s="104" t="s">
        <v>236</v>
      </c>
      <c r="C60521" s="84" t="s">
        <v>236</v>
      </c>
    </row>
    <row r="60522" spans="1:3" x14ac:dyDescent="0.25">
      <c r="A60522" s="80">
        <v>1153678</v>
      </c>
      <c r="B60522" s="104" t="s">
        <v>236</v>
      </c>
      <c r="C60522" s="84" t="s">
        <v>236</v>
      </c>
    </row>
    <row r="60523" spans="1:3" x14ac:dyDescent="0.25">
      <c r="A60523" s="80">
        <v>1153679</v>
      </c>
      <c r="B60523" s="104" t="s">
        <v>236</v>
      </c>
      <c r="C60523" s="84" t="s">
        <v>236</v>
      </c>
    </row>
    <row r="60524" spans="1:3" x14ac:dyDescent="0.25">
      <c r="A60524" s="80">
        <v>1153680</v>
      </c>
      <c r="B60524" s="104" t="s">
        <v>236</v>
      </c>
      <c r="C60524" s="84" t="s">
        <v>236</v>
      </c>
    </row>
    <row r="60525" spans="1:3" x14ac:dyDescent="0.25">
      <c r="A60525" s="80">
        <v>1153681</v>
      </c>
      <c r="B60525" s="104" t="s">
        <v>236</v>
      </c>
      <c r="C60525" s="84" t="s">
        <v>236</v>
      </c>
    </row>
    <row r="60526" spans="1:3" x14ac:dyDescent="0.25">
      <c r="A60526" s="80">
        <v>1153682</v>
      </c>
      <c r="B60526" s="104" t="s">
        <v>236</v>
      </c>
      <c r="C60526" s="84" t="s">
        <v>236</v>
      </c>
    </row>
    <row r="60527" spans="1:3" x14ac:dyDescent="0.25">
      <c r="A60527" s="80">
        <v>1153683</v>
      </c>
      <c r="B60527" s="104" t="s">
        <v>236</v>
      </c>
      <c r="C60527" s="84" t="s">
        <v>236</v>
      </c>
    </row>
    <row r="60528" spans="1:3" x14ac:dyDescent="0.25">
      <c r="A60528" s="80">
        <v>1153684</v>
      </c>
      <c r="B60528" s="104" t="s">
        <v>236</v>
      </c>
      <c r="C60528" s="84" t="s">
        <v>236</v>
      </c>
    </row>
    <row r="60529" spans="1:3" x14ac:dyDescent="0.25">
      <c r="A60529" s="80">
        <v>1153685</v>
      </c>
      <c r="B60529" s="104" t="s">
        <v>236</v>
      </c>
      <c r="C60529" s="84" t="s">
        <v>236</v>
      </c>
    </row>
    <row r="60530" spans="1:3" x14ac:dyDescent="0.25">
      <c r="A60530" s="80">
        <v>1153686</v>
      </c>
      <c r="B60530" s="104" t="s">
        <v>236</v>
      </c>
      <c r="C60530" s="84" t="s">
        <v>236</v>
      </c>
    </row>
    <row r="60531" spans="1:3" x14ac:dyDescent="0.25">
      <c r="A60531" s="80">
        <v>1153687</v>
      </c>
      <c r="B60531" s="104" t="s">
        <v>236</v>
      </c>
      <c r="C60531" s="84" t="s">
        <v>236</v>
      </c>
    </row>
    <row r="60532" spans="1:3" x14ac:dyDescent="0.25">
      <c r="A60532" s="80">
        <v>1153688</v>
      </c>
      <c r="B60532" s="104" t="s">
        <v>236</v>
      </c>
      <c r="C60532" s="84" t="s">
        <v>236</v>
      </c>
    </row>
    <row r="60533" spans="1:3" x14ac:dyDescent="0.25">
      <c r="A60533" s="80">
        <v>1153689</v>
      </c>
      <c r="B60533" s="104" t="s">
        <v>236</v>
      </c>
      <c r="C60533" s="84" t="s">
        <v>236</v>
      </c>
    </row>
    <row r="60534" spans="1:3" x14ac:dyDescent="0.25">
      <c r="A60534" s="80">
        <v>1153690</v>
      </c>
      <c r="B60534" s="104" t="s">
        <v>236</v>
      </c>
      <c r="C60534" s="84" t="s">
        <v>236</v>
      </c>
    </row>
    <row r="60535" spans="1:3" x14ac:dyDescent="0.25">
      <c r="A60535" s="80">
        <v>1153691</v>
      </c>
      <c r="B60535" s="104" t="s">
        <v>236</v>
      </c>
      <c r="C60535" s="84" t="s">
        <v>236</v>
      </c>
    </row>
    <row r="60536" spans="1:3" x14ac:dyDescent="0.25">
      <c r="A60536" s="80">
        <v>1153692</v>
      </c>
      <c r="B60536" s="104" t="s">
        <v>236</v>
      </c>
      <c r="C60536" s="84" t="s">
        <v>236</v>
      </c>
    </row>
    <row r="60537" spans="1:3" x14ac:dyDescent="0.25">
      <c r="A60537" s="80">
        <v>1153693</v>
      </c>
      <c r="B60537" s="104" t="s">
        <v>236</v>
      </c>
      <c r="C60537" s="84" t="s">
        <v>236</v>
      </c>
    </row>
    <row r="60538" spans="1:3" x14ac:dyDescent="0.25">
      <c r="A60538" s="80">
        <v>1153694</v>
      </c>
      <c r="B60538" s="104" t="s">
        <v>236</v>
      </c>
      <c r="C60538" s="84" t="s">
        <v>236</v>
      </c>
    </row>
    <row r="60539" spans="1:3" x14ac:dyDescent="0.25">
      <c r="A60539" s="80">
        <v>1153695</v>
      </c>
      <c r="B60539" s="104" t="s">
        <v>236</v>
      </c>
      <c r="C60539" s="84" t="s">
        <v>236</v>
      </c>
    </row>
    <row r="60540" spans="1:3" x14ac:dyDescent="0.25">
      <c r="A60540" s="80">
        <v>1153696</v>
      </c>
      <c r="B60540" s="104" t="s">
        <v>236</v>
      </c>
      <c r="C60540" s="84" t="s">
        <v>236</v>
      </c>
    </row>
    <row r="60541" spans="1:3" x14ac:dyDescent="0.25">
      <c r="A60541" s="80">
        <v>1153697</v>
      </c>
      <c r="B60541" s="104" t="s">
        <v>236</v>
      </c>
      <c r="C60541" s="84" t="s">
        <v>236</v>
      </c>
    </row>
    <row r="60542" spans="1:3" x14ac:dyDescent="0.25">
      <c r="A60542" s="80">
        <v>1153698</v>
      </c>
      <c r="B60542" s="104" t="s">
        <v>236</v>
      </c>
      <c r="C60542" s="84" t="s">
        <v>236</v>
      </c>
    </row>
    <row r="60543" spans="1:3" x14ac:dyDescent="0.25">
      <c r="A60543" s="80">
        <v>1153699</v>
      </c>
      <c r="B60543" s="104" t="s">
        <v>236</v>
      </c>
      <c r="C60543" s="84" t="s">
        <v>236</v>
      </c>
    </row>
    <row r="60544" spans="1:3" x14ac:dyDescent="0.25">
      <c r="A60544" s="80">
        <v>1153700</v>
      </c>
      <c r="B60544" s="104" t="s">
        <v>236</v>
      </c>
      <c r="C60544" s="84" t="s">
        <v>236</v>
      </c>
    </row>
    <row r="60545" spans="1:3" x14ac:dyDescent="0.25">
      <c r="A60545" s="80">
        <v>1153701</v>
      </c>
      <c r="B60545" s="104" t="s">
        <v>236</v>
      </c>
      <c r="C60545" s="84" t="s">
        <v>236</v>
      </c>
    </row>
    <row r="60546" spans="1:3" x14ac:dyDescent="0.25">
      <c r="A60546" s="80">
        <v>1153702</v>
      </c>
      <c r="B60546" s="104" t="s">
        <v>236</v>
      </c>
      <c r="C60546" s="84" t="s">
        <v>236</v>
      </c>
    </row>
    <row r="60547" spans="1:3" x14ac:dyDescent="0.25">
      <c r="A60547" s="80">
        <v>1153703</v>
      </c>
      <c r="B60547" s="91">
        <v>1153704</v>
      </c>
      <c r="C60547" s="90">
        <v>41504</v>
      </c>
    </row>
    <row r="60548" spans="1:3" x14ac:dyDescent="0.25">
      <c r="A60548" s="80">
        <v>1153705</v>
      </c>
      <c r="B60548" s="91">
        <v>1153706</v>
      </c>
      <c r="C60548" s="90">
        <v>41505</v>
      </c>
    </row>
    <row r="60549" spans="1:3" x14ac:dyDescent="0.25">
      <c r="A60549" s="80">
        <v>1153707</v>
      </c>
      <c r="B60549" s="91">
        <v>1153708</v>
      </c>
      <c r="C60549" s="84" t="s">
        <v>236</v>
      </c>
    </row>
    <row r="60550" spans="1:3" x14ac:dyDescent="0.25">
      <c r="A60550" s="80">
        <v>1153709</v>
      </c>
      <c r="B60550" s="104" t="s">
        <v>236</v>
      </c>
      <c r="C60550" s="84" t="s">
        <v>236</v>
      </c>
    </row>
    <row r="60551" spans="1:3" x14ac:dyDescent="0.25">
      <c r="A60551" s="80">
        <v>1153710</v>
      </c>
      <c r="B60551" s="91">
        <v>1153732</v>
      </c>
      <c r="C60551" s="90">
        <v>41506</v>
      </c>
    </row>
    <row r="60552" spans="1:3" x14ac:dyDescent="0.25">
      <c r="A60552" s="80">
        <v>1153711</v>
      </c>
      <c r="B60552" s="104" t="s">
        <v>236</v>
      </c>
      <c r="C60552" s="84" t="s">
        <v>236</v>
      </c>
    </row>
    <row r="60553" spans="1:3" x14ac:dyDescent="0.25">
      <c r="A60553" s="80">
        <v>1153712</v>
      </c>
      <c r="B60553" s="91">
        <v>1153733</v>
      </c>
      <c r="C60553" s="90">
        <v>41507</v>
      </c>
    </row>
    <row r="60554" spans="1:3" x14ac:dyDescent="0.25">
      <c r="A60554" s="80">
        <v>1153713</v>
      </c>
      <c r="B60554" s="104" t="s">
        <v>236</v>
      </c>
      <c r="C60554" s="84" t="s">
        <v>236</v>
      </c>
    </row>
    <row r="60555" spans="1:3" x14ac:dyDescent="0.25">
      <c r="A60555" s="80">
        <v>1153714</v>
      </c>
      <c r="B60555" s="104" t="s">
        <v>236</v>
      </c>
      <c r="C60555" s="84" t="s">
        <v>236</v>
      </c>
    </row>
    <row r="60556" spans="1:3" x14ac:dyDescent="0.25">
      <c r="A60556" s="80">
        <v>1153715</v>
      </c>
      <c r="B60556" s="104" t="s">
        <v>236</v>
      </c>
      <c r="C60556" s="84" t="s">
        <v>236</v>
      </c>
    </row>
    <row r="60557" spans="1:3" x14ac:dyDescent="0.25">
      <c r="A60557" s="80">
        <v>1153716</v>
      </c>
      <c r="B60557" s="104" t="s">
        <v>236</v>
      </c>
      <c r="C60557" s="84" t="s">
        <v>236</v>
      </c>
    </row>
    <row r="60558" spans="1:3" x14ac:dyDescent="0.25">
      <c r="A60558" s="80">
        <v>1153717</v>
      </c>
      <c r="B60558" s="104" t="s">
        <v>236</v>
      </c>
      <c r="C60558" s="84" t="s">
        <v>236</v>
      </c>
    </row>
    <row r="60559" spans="1:3" x14ac:dyDescent="0.25">
      <c r="A60559" s="80">
        <v>1153718</v>
      </c>
      <c r="B60559" s="104" t="s">
        <v>236</v>
      </c>
      <c r="C60559" s="84" t="s">
        <v>236</v>
      </c>
    </row>
    <row r="60560" spans="1:3" x14ac:dyDescent="0.25">
      <c r="A60560" s="80">
        <v>1153719</v>
      </c>
      <c r="B60560" s="104" t="s">
        <v>236</v>
      </c>
      <c r="C60560" s="84" t="s">
        <v>236</v>
      </c>
    </row>
    <row r="60561" spans="1:3" x14ac:dyDescent="0.25">
      <c r="A60561" s="80">
        <v>1153720</v>
      </c>
      <c r="B60561" s="104" t="s">
        <v>236</v>
      </c>
      <c r="C60561" s="84" t="s">
        <v>236</v>
      </c>
    </row>
    <row r="60562" spans="1:3" x14ac:dyDescent="0.25">
      <c r="A60562" s="80">
        <v>1153730</v>
      </c>
      <c r="B60562" s="104" t="s">
        <v>236</v>
      </c>
      <c r="C60562" s="84" t="s">
        <v>236</v>
      </c>
    </row>
    <row r="60563" spans="1:3" x14ac:dyDescent="0.25">
      <c r="A60563" s="80">
        <v>1153731</v>
      </c>
      <c r="B60563" s="104" t="s">
        <v>236</v>
      </c>
      <c r="C60563" s="84" t="s">
        <v>236</v>
      </c>
    </row>
    <row r="60564" spans="1:3" x14ac:dyDescent="0.25">
      <c r="A60564" s="80">
        <v>1153735</v>
      </c>
      <c r="B60564" s="91">
        <v>1153736</v>
      </c>
      <c r="C60564" s="90">
        <v>41508</v>
      </c>
    </row>
    <row r="60565" spans="1:3" x14ac:dyDescent="0.25">
      <c r="A60565" s="80">
        <v>1153738</v>
      </c>
      <c r="B60565" s="104" t="s">
        <v>236</v>
      </c>
      <c r="C60565" s="84" t="s">
        <v>236</v>
      </c>
    </row>
    <row r="60566" spans="1:3" x14ac:dyDescent="0.25">
      <c r="A60566" s="80">
        <v>1153739</v>
      </c>
      <c r="B60566" s="104" t="s">
        <v>236</v>
      </c>
      <c r="C60566" s="84" t="s">
        <v>236</v>
      </c>
    </row>
    <row r="60567" spans="1:3" x14ac:dyDescent="0.25">
      <c r="A60567" s="80">
        <v>1153740</v>
      </c>
      <c r="B60567" s="104" t="s">
        <v>236</v>
      </c>
      <c r="C60567" s="84" t="s">
        <v>236</v>
      </c>
    </row>
    <row r="60568" spans="1:3" x14ac:dyDescent="0.25">
      <c r="A60568" s="80">
        <v>1153741</v>
      </c>
      <c r="B60568" s="104" t="s">
        <v>236</v>
      </c>
      <c r="C60568" s="84" t="s">
        <v>236</v>
      </c>
    </row>
    <row r="60569" spans="1:3" x14ac:dyDescent="0.25">
      <c r="A60569" s="80">
        <v>1153742</v>
      </c>
      <c r="B60569" s="104" t="s">
        <v>236</v>
      </c>
      <c r="C60569" s="84" t="s">
        <v>236</v>
      </c>
    </row>
    <row r="60570" spans="1:3" x14ac:dyDescent="0.25">
      <c r="A60570" s="80">
        <v>1153744</v>
      </c>
      <c r="B60570" s="93">
        <v>1153745</v>
      </c>
      <c r="C60570" s="84" t="s">
        <v>236</v>
      </c>
    </row>
    <row r="60571" spans="1:3" x14ac:dyDescent="0.25">
      <c r="A60571" s="80">
        <v>1153746</v>
      </c>
      <c r="B60571" s="93">
        <v>1153747</v>
      </c>
      <c r="C60571" s="90">
        <v>41511</v>
      </c>
    </row>
    <row r="60572" spans="1:3" x14ac:dyDescent="0.25">
      <c r="A60572" s="80">
        <v>1153748</v>
      </c>
      <c r="B60572" s="93">
        <v>1153749</v>
      </c>
      <c r="C60572" s="84" t="s">
        <v>236</v>
      </c>
    </row>
    <row r="60573" spans="1:3" x14ac:dyDescent="0.25">
      <c r="A60573" s="80">
        <v>1153750</v>
      </c>
      <c r="B60573" s="93">
        <v>1153734</v>
      </c>
      <c r="C60573" s="90">
        <v>41510</v>
      </c>
    </row>
    <row r="60574" spans="1:3" x14ac:dyDescent="0.25">
      <c r="A60574" s="80">
        <v>1153760</v>
      </c>
      <c r="B60574" s="91">
        <v>1153761</v>
      </c>
      <c r="C60574" s="84" t="s">
        <v>236</v>
      </c>
    </row>
    <row r="60575" spans="1:3" x14ac:dyDescent="0.25">
      <c r="A60575" s="80">
        <v>1153762</v>
      </c>
      <c r="B60575" s="104" t="s">
        <v>236</v>
      </c>
      <c r="C60575" s="84" t="s">
        <v>236</v>
      </c>
    </row>
    <row r="60576" spans="1:3" x14ac:dyDescent="0.25">
      <c r="A60576" s="80">
        <v>1153763</v>
      </c>
      <c r="B60576" s="104" t="s">
        <v>236</v>
      </c>
      <c r="C60576" s="84" t="s">
        <v>236</v>
      </c>
    </row>
    <row r="60577" spans="1:3" x14ac:dyDescent="0.25">
      <c r="A60577" s="80">
        <v>1153764</v>
      </c>
      <c r="B60577" s="104" t="s">
        <v>236</v>
      </c>
      <c r="C60577" s="84" t="s">
        <v>236</v>
      </c>
    </row>
    <row r="60578" spans="1:3" x14ac:dyDescent="0.25">
      <c r="A60578" s="80">
        <v>1153765</v>
      </c>
      <c r="B60578" s="104" t="s">
        <v>236</v>
      </c>
      <c r="C60578" s="84" t="s">
        <v>236</v>
      </c>
    </row>
    <row r="60579" spans="1:3" x14ac:dyDescent="0.25">
      <c r="A60579" s="80">
        <v>1153766</v>
      </c>
      <c r="B60579" s="93">
        <v>1153767</v>
      </c>
      <c r="C60579" s="84" t="s">
        <v>236</v>
      </c>
    </row>
    <row r="60580" spans="1:3" x14ac:dyDescent="0.25">
      <c r="A60580" s="80">
        <v>1153768</v>
      </c>
      <c r="B60580" s="93">
        <v>1153769</v>
      </c>
      <c r="C60580" s="90">
        <v>41517</v>
      </c>
    </row>
    <row r="60581" spans="1:3" x14ac:dyDescent="0.25">
      <c r="A60581" s="80">
        <v>1153770</v>
      </c>
      <c r="B60581" s="93">
        <v>1153771</v>
      </c>
      <c r="C60581" s="90">
        <v>41512</v>
      </c>
    </row>
    <row r="60582" spans="1:3" x14ac:dyDescent="0.25">
      <c r="A60582" s="80">
        <v>1153772</v>
      </c>
      <c r="B60582" s="93">
        <v>1153773</v>
      </c>
      <c r="C60582" s="90">
        <v>41513</v>
      </c>
    </row>
    <row r="60583" spans="1:3" x14ac:dyDescent="0.25">
      <c r="A60583" s="80">
        <v>1153774</v>
      </c>
      <c r="B60583" s="91">
        <v>1153776</v>
      </c>
      <c r="C60583" s="90">
        <v>41514</v>
      </c>
    </row>
    <row r="60584" spans="1:3" x14ac:dyDescent="0.25">
      <c r="A60584" s="80">
        <v>1153775</v>
      </c>
      <c r="B60584" s="104" t="s">
        <v>236</v>
      </c>
      <c r="C60584" s="84" t="s">
        <v>236</v>
      </c>
    </row>
    <row r="60585" spans="1:3" x14ac:dyDescent="0.25">
      <c r="A60585" s="80">
        <v>1153777</v>
      </c>
      <c r="B60585" s="93">
        <v>1153778</v>
      </c>
      <c r="C60585" s="84" t="s">
        <v>236</v>
      </c>
    </row>
    <row r="60586" spans="1:3" x14ac:dyDescent="0.25">
      <c r="A60586" s="80">
        <v>1153779</v>
      </c>
      <c r="B60586" s="93">
        <v>1153780</v>
      </c>
      <c r="C60586" s="84" t="s">
        <v>236</v>
      </c>
    </row>
    <row r="60587" spans="1:3" x14ac:dyDescent="0.25">
      <c r="A60587" s="80">
        <v>1153781</v>
      </c>
      <c r="B60587" s="93">
        <v>1153782</v>
      </c>
      <c r="C60587" s="90">
        <v>41515</v>
      </c>
    </row>
    <row r="60588" spans="1:3" x14ac:dyDescent="0.25">
      <c r="A60588" s="80">
        <v>1153783</v>
      </c>
      <c r="B60588" s="93">
        <v>1153784</v>
      </c>
      <c r="C60588" s="84" t="s">
        <v>236</v>
      </c>
    </row>
    <row r="60589" spans="1:3" x14ac:dyDescent="0.25">
      <c r="A60589" s="80">
        <v>1153785</v>
      </c>
      <c r="B60589" s="91">
        <v>1153786</v>
      </c>
      <c r="C60589" s="90">
        <v>41516</v>
      </c>
    </row>
    <row r="60590" spans="1:3" x14ac:dyDescent="0.25">
      <c r="A60590" s="80">
        <v>1153787</v>
      </c>
      <c r="B60590" s="104" t="s">
        <v>236</v>
      </c>
      <c r="C60590" s="84" t="s">
        <v>236</v>
      </c>
    </row>
    <row r="60591" spans="1:3" x14ac:dyDescent="0.25">
      <c r="A60591" s="80">
        <v>1153788</v>
      </c>
      <c r="B60591" s="104" t="s">
        <v>236</v>
      </c>
      <c r="C60591" s="84" t="s">
        <v>236</v>
      </c>
    </row>
    <row r="60592" spans="1:3" x14ac:dyDescent="0.25">
      <c r="A60592" s="80">
        <v>1153789</v>
      </c>
      <c r="B60592" s="104" t="s">
        <v>236</v>
      </c>
      <c r="C60592" s="84" t="s">
        <v>236</v>
      </c>
    </row>
    <row r="60593" spans="1:3" x14ac:dyDescent="0.25">
      <c r="A60593" s="80">
        <v>1153790</v>
      </c>
      <c r="B60593" s="104" t="s">
        <v>236</v>
      </c>
      <c r="C60593" s="90">
        <v>48066</v>
      </c>
    </row>
    <row r="60594" spans="1:3" x14ac:dyDescent="0.25">
      <c r="A60594" s="80">
        <v>1153791</v>
      </c>
      <c r="B60594" s="104" t="s">
        <v>236</v>
      </c>
      <c r="C60594" s="84" t="s">
        <v>236</v>
      </c>
    </row>
    <row r="60595" spans="1:3" x14ac:dyDescent="0.25">
      <c r="A60595" s="80">
        <v>1153792</v>
      </c>
      <c r="B60595" s="104" t="s">
        <v>236</v>
      </c>
      <c r="C60595" s="84" t="s">
        <v>236</v>
      </c>
    </row>
    <row r="60596" spans="1:3" x14ac:dyDescent="0.25">
      <c r="A60596" s="80">
        <v>1153793</v>
      </c>
      <c r="B60596" s="93">
        <v>1153794</v>
      </c>
      <c r="C60596" s="84" t="s">
        <v>236</v>
      </c>
    </row>
    <row r="60597" spans="1:3" x14ac:dyDescent="0.25">
      <c r="A60597" s="80">
        <v>1153795</v>
      </c>
      <c r="B60597" s="91">
        <v>1153796</v>
      </c>
      <c r="C60597" s="90">
        <v>41518</v>
      </c>
    </row>
    <row r="60598" spans="1:3" x14ac:dyDescent="0.25">
      <c r="A60598" s="80">
        <v>1153797</v>
      </c>
      <c r="B60598" s="104" t="s">
        <v>236</v>
      </c>
      <c r="C60598" s="84" t="s">
        <v>236</v>
      </c>
    </row>
    <row r="60599" spans="1:3" x14ac:dyDescent="0.25">
      <c r="A60599" s="80">
        <v>1153798</v>
      </c>
      <c r="B60599" s="104" t="s">
        <v>236</v>
      </c>
      <c r="C60599" s="84" t="s">
        <v>236</v>
      </c>
    </row>
    <row r="60600" spans="1:3" x14ac:dyDescent="0.25">
      <c r="A60600" s="80">
        <v>1153799</v>
      </c>
      <c r="B60600" s="104" t="s">
        <v>236</v>
      </c>
      <c r="C60600" s="84" t="s">
        <v>236</v>
      </c>
    </row>
    <row r="60601" spans="1:3" x14ac:dyDescent="0.25">
      <c r="A60601" s="80">
        <v>1153800</v>
      </c>
      <c r="B60601" s="104" t="s">
        <v>236</v>
      </c>
      <c r="C60601" s="84" t="s">
        <v>236</v>
      </c>
    </row>
    <row r="60602" spans="1:3" x14ac:dyDescent="0.25">
      <c r="A60602" s="80">
        <v>1153801</v>
      </c>
      <c r="B60602" s="104" t="s">
        <v>236</v>
      </c>
      <c r="C60602" s="84" t="s">
        <v>236</v>
      </c>
    </row>
    <row r="60603" spans="1:3" x14ac:dyDescent="0.25">
      <c r="A60603" s="80">
        <v>1153802</v>
      </c>
      <c r="B60603" s="104" t="s">
        <v>236</v>
      </c>
      <c r="C60603" s="84" t="s">
        <v>236</v>
      </c>
    </row>
    <row r="60604" spans="1:3" x14ac:dyDescent="0.25">
      <c r="A60604" s="80">
        <v>1153803</v>
      </c>
      <c r="B60604" s="104" t="s">
        <v>236</v>
      </c>
      <c r="C60604" s="84" t="s">
        <v>236</v>
      </c>
    </row>
    <row r="60605" spans="1:3" x14ac:dyDescent="0.25">
      <c r="A60605" s="80">
        <v>1153804</v>
      </c>
      <c r="B60605" s="104" t="s">
        <v>236</v>
      </c>
      <c r="C60605" s="84" t="s">
        <v>236</v>
      </c>
    </row>
    <row r="60606" spans="1:3" x14ac:dyDescent="0.25">
      <c r="A60606" s="80">
        <v>1153805</v>
      </c>
      <c r="B60606" s="104" t="s">
        <v>236</v>
      </c>
      <c r="C60606" s="84" t="s">
        <v>236</v>
      </c>
    </row>
    <row r="60607" spans="1:3" x14ac:dyDescent="0.25">
      <c r="A60607" s="80">
        <v>1153806</v>
      </c>
      <c r="B60607" s="91">
        <v>1153808</v>
      </c>
      <c r="C60607" s="84" t="s">
        <v>236</v>
      </c>
    </row>
    <row r="60608" spans="1:3" x14ac:dyDescent="0.25">
      <c r="A60608" s="80">
        <v>1153807</v>
      </c>
      <c r="B60608" s="104" t="s">
        <v>236</v>
      </c>
      <c r="C60608" s="84" t="s">
        <v>236</v>
      </c>
    </row>
    <row r="60609" spans="1:3" x14ac:dyDescent="0.25">
      <c r="A60609" s="80">
        <v>1153809</v>
      </c>
      <c r="B60609" s="91">
        <v>1153840</v>
      </c>
      <c r="C60609" s="84" t="s">
        <v>236</v>
      </c>
    </row>
    <row r="60610" spans="1:3" x14ac:dyDescent="0.25">
      <c r="A60610" s="80">
        <v>1153810</v>
      </c>
      <c r="B60610" s="104" t="s">
        <v>236</v>
      </c>
      <c r="C60610" s="84" t="s">
        <v>236</v>
      </c>
    </row>
    <row r="60611" spans="1:3" x14ac:dyDescent="0.25">
      <c r="A60611" s="80">
        <v>1153811</v>
      </c>
      <c r="B60611" s="104" t="s">
        <v>236</v>
      </c>
      <c r="C60611" s="84" t="s">
        <v>236</v>
      </c>
    </row>
    <row r="60612" spans="1:3" x14ac:dyDescent="0.25">
      <c r="A60612" s="80">
        <v>1153812</v>
      </c>
      <c r="B60612" s="104" t="s">
        <v>236</v>
      </c>
      <c r="C60612" s="84" t="s">
        <v>236</v>
      </c>
    </row>
    <row r="60613" spans="1:3" x14ac:dyDescent="0.25">
      <c r="A60613" s="80">
        <v>1153813</v>
      </c>
      <c r="B60613" s="104" t="s">
        <v>236</v>
      </c>
      <c r="C60613" s="84" t="s">
        <v>236</v>
      </c>
    </row>
    <row r="60614" spans="1:3" x14ac:dyDescent="0.25">
      <c r="A60614" s="80">
        <v>1153814</v>
      </c>
      <c r="B60614" s="93">
        <v>1153815</v>
      </c>
      <c r="C60614" s="84" t="s">
        <v>236</v>
      </c>
    </row>
    <row r="60615" spans="1:3" x14ac:dyDescent="0.25">
      <c r="A60615" s="80">
        <v>1153816</v>
      </c>
      <c r="B60615" s="93">
        <v>1153817</v>
      </c>
      <c r="C60615" s="84" t="s">
        <v>236</v>
      </c>
    </row>
    <row r="60616" spans="1:3" x14ac:dyDescent="0.25">
      <c r="A60616" s="80">
        <v>1153818</v>
      </c>
      <c r="B60616" s="93">
        <v>1153819</v>
      </c>
      <c r="C60616" s="84" t="s">
        <v>236</v>
      </c>
    </row>
    <row r="60617" spans="1:3" x14ac:dyDescent="0.25">
      <c r="A60617" s="80">
        <v>1153820</v>
      </c>
      <c r="B60617" s="93">
        <v>1153821</v>
      </c>
      <c r="C60617" s="84" t="s">
        <v>236</v>
      </c>
    </row>
    <row r="60618" spans="1:3" x14ac:dyDescent="0.25">
      <c r="A60618" s="80">
        <v>1153822</v>
      </c>
      <c r="B60618" s="93">
        <v>1153827</v>
      </c>
      <c r="C60618" s="90">
        <v>41524</v>
      </c>
    </row>
    <row r="60619" spans="1:3" x14ac:dyDescent="0.25">
      <c r="A60619" s="80">
        <v>1153823</v>
      </c>
      <c r="B60619" s="93">
        <v>1153824</v>
      </c>
      <c r="C60619" s="90">
        <v>41528</v>
      </c>
    </row>
    <row r="60620" spans="1:3" x14ac:dyDescent="0.25">
      <c r="A60620" s="80">
        <v>1153825</v>
      </c>
      <c r="B60620" s="91">
        <v>1153826</v>
      </c>
      <c r="C60620" s="84" t="s">
        <v>236</v>
      </c>
    </row>
    <row r="60621" spans="1:3" x14ac:dyDescent="0.25">
      <c r="A60621" s="80">
        <v>1153828</v>
      </c>
      <c r="B60621" s="104" t="s">
        <v>236</v>
      </c>
      <c r="C60621" s="84" t="s">
        <v>236</v>
      </c>
    </row>
    <row r="60622" spans="1:3" x14ac:dyDescent="0.25">
      <c r="A60622" s="80">
        <v>1153829</v>
      </c>
      <c r="B60622" s="91">
        <v>1153830</v>
      </c>
      <c r="C60622" s="90">
        <v>41525</v>
      </c>
    </row>
    <row r="60623" spans="1:3" x14ac:dyDescent="0.25">
      <c r="A60623" s="80">
        <v>1153831</v>
      </c>
      <c r="B60623" s="104" t="s">
        <v>236</v>
      </c>
      <c r="C60623" s="84" t="s">
        <v>236</v>
      </c>
    </row>
    <row r="60624" spans="1:3" x14ac:dyDescent="0.25">
      <c r="A60624" s="80">
        <v>1153832</v>
      </c>
      <c r="B60624" s="91">
        <v>1153861</v>
      </c>
      <c r="C60624" s="90">
        <v>41529</v>
      </c>
    </row>
    <row r="60625" spans="1:3" x14ac:dyDescent="0.25">
      <c r="A60625" s="80">
        <v>1153833</v>
      </c>
      <c r="B60625" s="104" t="s">
        <v>236</v>
      </c>
      <c r="C60625" s="84" t="s">
        <v>236</v>
      </c>
    </row>
    <row r="60626" spans="1:3" x14ac:dyDescent="0.25">
      <c r="A60626" s="80">
        <v>1153834</v>
      </c>
      <c r="B60626" s="104" t="s">
        <v>236</v>
      </c>
      <c r="C60626" s="84" t="s">
        <v>236</v>
      </c>
    </row>
    <row r="60627" spans="1:3" x14ac:dyDescent="0.25">
      <c r="A60627" s="80">
        <v>1153835</v>
      </c>
      <c r="B60627" s="104" t="s">
        <v>236</v>
      </c>
      <c r="C60627" s="84" t="s">
        <v>236</v>
      </c>
    </row>
    <row r="60628" spans="1:3" x14ac:dyDescent="0.25">
      <c r="A60628" s="80">
        <v>1153836</v>
      </c>
      <c r="B60628" s="104" t="s">
        <v>236</v>
      </c>
      <c r="C60628" s="84" t="s">
        <v>236</v>
      </c>
    </row>
    <row r="60629" spans="1:3" x14ac:dyDescent="0.25">
      <c r="A60629" s="80">
        <v>1153837</v>
      </c>
      <c r="B60629" s="104" t="s">
        <v>236</v>
      </c>
      <c r="C60629" s="84" t="s">
        <v>236</v>
      </c>
    </row>
    <row r="60630" spans="1:3" x14ac:dyDescent="0.25">
      <c r="A60630" s="80">
        <v>1153838</v>
      </c>
      <c r="B60630" s="104" t="s">
        <v>236</v>
      </c>
      <c r="C60630" s="84" t="s">
        <v>236</v>
      </c>
    </row>
    <row r="60631" spans="1:3" x14ac:dyDescent="0.25">
      <c r="A60631" s="80">
        <v>1153839</v>
      </c>
      <c r="B60631" s="104" t="s">
        <v>236</v>
      </c>
      <c r="C60631" s="84" t="s">
        <v>236</v>
      </c>
    </row>
    <row r="60632" spans="1:3" x14ac:dyDescent="0.25">
      <c r="A60632" s="80">
        <v>1153841</v>
      </c>
      <c r="B60632" s="93">
        <v>1153842</v>
      </c>
      <c r="C60632" s="90">
        <v>41527</v>
      </c>
    </row>
    <row r="60633" spans="1:3" x14ac:dyDescent="0.25">
      <c r="A60633" s="80">
        <v>1153843</v>
      </c>
      <c r="B60633" s="93">
        <v>1153844</v>
      </c>
      <c r="C60633" s="84" t="s">
        <v>236</v>
      </c>
    </row>
    <row r="60634" spans="1:3" x14ac:dyDescent="0.25">
      <c r="A60634" s="80">
        <v>1153845</v>
      </c>
      <c r="B60634" s="93">
        <v>1153846</v>
      </c>
      <c r="C60634" s="84" t="s">
        <v>236</v>
      </c>
    </row>
    <row r="60635" spans="1:3" x14ac:dyDescent="0.25">
      <c r="A60635" s="80">
        <v>1153847</v>
      </c>
      <c r="B60635" s="93">
        <v>1153848</v>
      </c>
      <c r="C60635" s="84" t="s">
        <v>236</v>
      </c>
    </row>
    <row r="60636" spans="1:3" x14ac:dyDescent="0.25">
      <c r="A60636" s="80">
        <v>1153849</v>
      </c>
      <c r="B60636" s="93">
        <v>1153850</v>
      </c>
      <c r="C60636" s="90">
        <v>41526</v>
      </c>
    </row>
    <row r="60637" spans="1:3" x14ac:dyDescent="0.25">
      <c r="A60637" s="80">
        <v>1153851</v>
      </c>
      <c r="B60637" s="91">
        <v>1153852</v>
      </c>
      <c r="C60637" s="84" t="s">
        <v>236</v>
      </c>
    </row>
    <row r="60638" spans="1:3" x14ac:dyDescent="0.25">
      <c r="A60638" s="80">
        <v>1153853</v>
      </c>
      <c r="B60638" s="104" t="s">
        <v>236</v>
      </c>
      <c r="C60638" s="84" t="s">
        <v>236</v>
      </c>
    </row>
    <row r="60639" spans="1:3" x14ac:dyDescent="0.25">
      <c r="A60639" s="80">
        <v>1153854</v>
      </c>
      <c r="B60639" s="104" t="s">
        <v>236</v>
      </c>
      <c r="C60639" s="84" t="s">
        <v>236</v>
      </c>
    </row>
    <row r="60640" spans="1:3" x14ac:dyDescent="0.25">
      <c r="A60640" s="80">
        <v>1153855</v>
      </c>
      <c r="B60640" s="104" t="s">
        <v>236</v>
      </c>
      <c r="C60640" s="84" t="s">
        <v>236</v>
      </c>
    </row>
    <row r="60641" spans="1:3" x14ac:dyDescent="0.25">
      <c r="A60641" s="80">
        <v>1153856</v>
      </c>
      <c r="B60641" s="104" t="s">
        <v>236</v>
      </c>
      <c r="C60641" s="84" t="s">
        <v>236</v>
      </c>
    </row>
    <row r="60642" spans="1:3" x14ac:dyDescent="0.25">
      <c r="A60642" s="80">
        <v>1153857</v>
      </c>
      <c r="B60642" s="104" t="s">
        <v>236</v>
      </c>
      <c r="C60642" s="84" t="s">
        <v>236</v>
      </c>
    </row>
    <row r="60643" spans="1:3" x14ac:dyDescent="0.25">
      <c r="A60643" s="80">
        <v>1153858</v>
      </c>
      <c r="B60643" s="104" t="s">
        <v>236</v>
      </c>
      <c r="C60643" s="84" t="s">
        <v>236</v>
      </c>
    </row>
    <row r="60644" spans="1:3" x14ac:dyDescent="0.25">
      <c r="A60644" s="80">
        <v>1153859</v>
      </c>
      <c r="B60644" s="91">
        <v>1153870</v>
      </c>
      <c r="C60644" s="84" t="s">
        <v>236</v>
      </c>
    </row>
    <row r="60645" spans="1:3" x14ac:dyDescent="0.25">
      <c r="A60645" s="80">
        <v>1153860</v>
      </c>
      <c r="B60645" s="104" t="s">
        <v>236</v>
      </c>
      <c r="C60645" s="84" t="s">
        <v>236</v>
      </c>
    </row>
    <row r="60646" spans="1:3" x14ac:dyDescent="0.25">
      <c r="A60646" s="80">
        <v>1153862</v>
      </c>
      <c r="B60646" s="91">
        <v>1153863</v>
      </c>
      <c r="C60646" s="90">
        <v>41523</v>
      </c>
    </row>
    <row r="60647" spans="1:3" x14ac:dyDescent="0.25">
      <c r="A60647" s="80">
        <v>1153864</v>
      </c>
      <c r="B60647" s="91">
        <v>1153865</v>
      </c>
      <c r="C60647" s="90">
        <v>2046</v>
      </c>
    </row>
    <row r="60648" spans="1:3" x14ac:dyDescent="0.25">
      <c r="A60648" s="80">
        <v>1153866</v>
      </c>
      <c r="B60648" s="91">
        <v>1153867</v>
      </c>
      <c r="C60648" s="90">
        <v>41532</v>
      </c>
    </row>
    <row r="60649" spans="1:3" x14ac:dyDescent="0.25">
      <c r="A60649" s="80">
        <v>1153868</v>
      </c>
      <c r="B60649" s="104" t="s">
        <v>236</v>
      </c>
      <c r="C60649" s="84" t="s">
        <v>236</v>
      </c>
    </row>
    <row r="60650" spans="1:3" x14ac:dyDescent="0.25">
      <c r="A60650" s="80">
        <v>1153871</v>
      </c>
      <c r="B60650" s="91">
        <v>1153872</v>
      </c>
      <c r="C60650" s="90">
        <v>41533</v>
      </c>
    </row>
    <row r="60651" spans="1:3" x14ac:dyDescent="0.25">
      <c r="A60651" s="80">
        <v>1153873</v>
      </c>
      <c r="B60651" s="91">
        <v>1153874</v>
      </c>
      <c r="C60651" s="90">
        <v>41534</v>
      </c>
    </row>
    <row r="60652" spans="1:3" x14ac:dyDescent="0.25">
      <c r="A60652" s="80">
        <v>1153875</v>
      </c>
      <c r="B60652" s="91">
        <v>1153876</v>
      </c>
      <c r="C60652" s="90">
        <v>2054</v>
      </c>
    </row>
    <row r="60653" spans="1:3" x14ac:dyDescent="0.25">
      <c r="A60653" s="80">
        <v>1153877</v>
      </c>
      <c r="B60653" s="104" t="s">
        <v>236</v>
      </c>
      <c r="C60653" s="84" t="s">
        <v>236</v>
      </c>
    </row>
    <row r="60654" spans="1:3" x14ac:dyDescent="0.25">
      <c r="A60654" s="80">
        <v>1153878</v>
      </c>
      <c r="B60654" s="91">
        <v>1153879</v>
      </c>
      <c r="C60654" s="84" t="s">
        <v>236</v>
      </c>
    </row>
    <row r="60655" spans="1:3" x14ac:dyDescent="0.25">
      <c r="A60655" s="80">
        <v>1153880</v>
      </c>
      <c r="B60655" s="91">
        <v>1153881</v>
      </c>
      <c r="C60655" s="84" t="s">
        <v>236</v>
      </c>
    </row>
    <row r="60656" spans="1:3" x14ac:dyDescent="0.25">
      <c r="A60656" s="80">
        <v>1153882</v>
      </c>
      <c r="B60656" s="91">
        <v>1153883</v>
      </c>
      <c r="C60656" s="90">
        <v>41535</v>
      </c>
    </row>
    <row r="60657" spans="1:3" x14ac:dyDescent="0.25">
      <c r="A60657" s="80">
        <v>1153885</v>
      </c>
      <c r="B60657" s="104" t="s">
        <v>236</v>
      </c>
      <c r="C60657" s="84" t="s">
        <v>236</v>
      </c>
    </row>
    <row r="60658" spans="1:3" x14ac:dyDescent="0.25">
      <c r="A60658" s="80">
        <v>1153886</v>
      </c>
      <c r="B60658" s="104" t="s">
        <v>236</v>
      </c>
      <c r="C60658" s="84" t="s">
        <v>236</v>
      </c>
    </row>
    <row r="60659" spans="1:3" x14ac:dyDescent="0.25">
      <c r="A60659" s="80">
        <v>1153887</v>
      </c>
      <c r="B60659" s="104" t="s">
        <v>236</v>
      </c>
      <c r="C60659" s="84" t="s">
        <v>236</v>
      </c>
    </row>
    <row r="60660" spans="1:3" x14ac:dyDescent="0.25">
      <c r="A60660" s="80">
        <v>1153888</v>
      </c>
      <c r="B60660" s="104" t="s">
        <v>236</v>
      </c>
      <c r="C60660" s="84" t="s">
        <v>236</v>
      </c>
    </row>
    <row r="60661" spans="1:3" x14ac:dyDescent="0.25">
      <c r="A60661" s="80">
        <v>1153889</v>
      </c>
      <c r="B60661" s="104" t="s">
        <v>236</v>
      </c>
      <c r="C60661" s="84" t="s">
        <v>236</v>
      </c>
    </row>
    <row r="60662" spans="1:3" x14ac:dyDescent="0.25">
      <c r="A60662" s="80">
        <v>1153891</v>
      </c>
      <c r="B60662" s="104" t="s">
        <v>236</v>
      </c>
      <c r="C60662" s="84" t="s">
        <v>236</v>
      </c>
    </row>
    <row r="60663" spans="1:3" x14ac:dyDescent="0.25">
      <c r="A60663" s="80">
        <v>1153892</v>
      </c>
      <c r="B60663" s="104" t="s">
        <v>236</v>
      </c>
      <c r="C60663" s="84" t="s">
        <v>236</v>
      </c>
    </row>
    <row r="60664" spans="1:3" x14ac:dyDescent="0.25">
      <c r="A60664" s="80">
        <v>1153893</v>
      </c>
      <c r="B60664" s="104" t="s">
        <v>236</v>
      </c>
      <c r="C60664" s="84" t="s">
        <v>236</v>
      </c>
    </row>
    <row r="60665" spans="1:3" x14ac:dyDescent="0.25">
      <c r="A60665" s="80">
        <v>1153894</v>
      </c>
      <c r="B60665" s="104" t="s">
        <v>236</v>
      </c>
      <c r="C60665" s="84" t="s">
        <v>236</v>
      </c>
    </row>
    <row r="60666" spans="1:3" x14ac:dyDescent="0.25">
      <c r="A60666" s="80">
        <v>1153895</v>
      </c>
      <c r="B60666" s="104" t="s">
        <v>236</v>
      </c>
      <c r="C60666" s="84" t="s">
        <v>236</v>
      </c>
    </row>
    <row r="60667" spans="1:3" x14ac:dyDescent="0.25">
      <c r="A60667" s="80">
        <v>1153896</v>
      </c>
      <c r="B60667" s="91">
        <v>1153897</v>
      </c>
      <c r="C60667" s="90">
        <v>41537</v>
      </c>
    </row>
    <row r="60668" spans="1:3" x14ac:dyDescent="0.25">
      <c r="A60668" s="80">
        <v>1153901</v>
      </c>
      <c r="B60668" s="104" t="s">
        <v>236</v>
      </c>
      <c r="C60668" s="84" t="s">
        <v>236</v>
      </c>
    </row>
    <row r="60669" spans="1:3" x14ac:dyDescent="0.25">
      <c r="A60669" s="80">
        <v>1153902</v>
      </c>
      <c r="B60669" s="104" t="s">
        <v>236</v>
      </c>
      <c r="C60669" s="84" t="s">
        <v>236</v>
      </c>
    </row>
    <row r="60670" spans="1:3" x14ac:dyDescent="0.25">
      <c r="A60670" s="80">
        <v>1153903</v>
      </c>
      <c r="B60670" s="104" t="s">
        <v>236</v>
      </c>
      <c r="C60670" s="84" t="s">
        <v>236</v>
      </c>
    </row>
    <row r="60671" spans="1:3" x14ac:dyDescent="0.25">
      <c r="A60671" s="80">
        <v>1153904</v>
      </c>
      <c r="B60671" s="104" t="s">
        <v>236</v>
      </c>
      <c r="C60671" s="84" t="s">
        <v>236</v>
      </c>
    </row>
    <row r="60672" spans="1:3" x14ac:dyDescent="0.25">
      <c r="A60672" s="80">
        <v>1153905</v>
      </c>
      <c r="B60672" s="104" t="s">
        <v>236</v>
      </c>
      <c r="C60672" s="84" t="s">
        <v>236</v>
      </c>
    </row>
    <row r="60673" spans="1:3" x14ac:dyDescent="0.25">
      <c r="A60673" s="80">
        <v>1153906</v>
      </c>
      <c r="B60673" s="104" t="s">
        <v>236</v>
      </c>
      <c r="C60673" s="84" t="s">
        <v>236</v>
      </c>
    </row>
    <row r="60674" spans="1:3" x14ac:dyDescent="0.25">
      <c r="A60674" s="80">
        <v>1153907</v>
      </c>
      <c r="B60674" s="104" t="s">
        <v>236</v>
      </c>
      <c r="C60674" s="84" t="s">
        <v>236</v>
      </c>
    </row>
    <row r="60675" spans="1:3" x14ac:dyDescent="0.25">
      <c r="A60675" s="80">
        <v>1153908</v>
      </c>
      <c r="B60675" s="104" t="s">
        <v>236</v>
      </c>
      <c r="C60675" s="84" t="s">
        <v>236</v>
      </c>
    </row>
    <row r="60676" spans="1:3" x14ac:dyDescent="0.25">
      <c r="A60676" s="80">
        <v>1153909</v>
      </c>
      <c r="B60676" s="104" t="s">
        <v>236</v>
      </c>
      <c r="C60676" s="84" t="s">
        <v>236</v>
      </c>
    </row>
    <row r="60677" spans="1:3" x14ac:dyDescent="0.25">
      <c r="A60677" s="80">
        <v>1153910</v>
      </c>
      <c r="B60677" s="104" t="s">
        <v>236</v>
      </c>
      <c r="C60677" s="84" t="s">
        <v>236</v>
      </c>
    </row>
    <row r="60678" spans="1:3" x14ac:dyDescent="0.25">
      <c r="A60678" s="80">
        <v>1153911</v>
      </c>
      <c r="B60678" s="104" t="s">
        <v>236</v>
      </c>
      <c r="C60678" s="84" t="s">
        <v>236</v>
      </c>
    </row>
    <row r="60679" spans="1:3" x14ac:dyDescent="0.25">
      <c r="A60679" s="80">
        <v>1153912</v>
      </c>
      <c r="B60679" s="104" t="s">
        <v>236</v>
      </c>
      <c r="C60679" s="84" t="s">
        <v>236</v>
      </c>
    </row>
    <row r="60680" spans="1:3" x14ac:dyDescent="0.25">
      <c r="A60680" s="80">
        <v>1153913</v>
      </c>
      <c r="B60680" s="104" t="s">
        <v>236</v>
      </c>
      <c r="C60680" s="84" t="s">
        <v>236</v>
      </c>
    </row>
    <row r="60681" spans="1:3" x14ac:dyDescent="0.25">
      <c r="A60681" s="80">
        <v>1153914</v>
      </c>
      <c r="B60681" s="104" t="s">
        <v>236</v>
      </c>
      <c r="C60681" s="84" t="s">
        <v>236</v>
      </c>
    </row>
    <row r="60682" spans="1:3" x14ac:dyDescent="0.25">
      <c r="A60682" s="80">
        <v>1153915</v>
      </c>
      <c r="B60682" s="91">
        <v>1153916</v>
      </c>
      <c r="C60682" s="90">
        <v>41539</v>
      </c>
    </row>
    <row r="60683" spans="1:3" x14ac:dyDescent="0.25">
      <c r="A60683" s="80">
        <v>1153917</v>
      </c>
      <c r="B60683" s="91">
        <v>1153918</v>
      </c>
      <c r="C60683" s="90">
        <v>41540</v>
      </c>
    </row>
    <row r="60684" spans="1:3" x14ac:dyDescent="0.25">
      <c r="A60684" s="80">
        <v>1153919</v>
      </c>
      <c r="B60684" s="91">
        <v>1153920</v>
      </c>
      <c r="C60684" s="84" t="s">
        <v>236</v>
      </c>
    </row>
    <row r="60685" spans="1:3" x14ac:dyDescent="0.25">
      <c r="A60685" s="80">
        <v>1153921</v>
      </c>
      <c r="B60685" s="104" t="s">
        <v>236</v>
      </c>
      <c r="C60685" s="84" t="s">
        <v>236</v>
      </c>
    </row>
    <row r="60686" spans="1:3" x14ac:dyDescent="0.25">
      <c r="A60686" s="80">
        <v>1153922</v>
      </c>
      <c r="B60686" s="104" t="s">
        <v>236</v>
      </c>
      <c r="C60686" s="84" t="s">
        <v>236</v>
      </c>
    </row>
    <row r="60687" spans="1:3" x14ac:dyDescent="0.25">
      <c r="A60687" s="80">
        <v>1153923</v>
      </c>
      <c r="B60687" s="104" t="s">
        <v>236</v>
      </c>
      <c r="C60687" s="84" t="s">
        <v>236</v>
      </c>
    </row>
    <row r="60688" spans="1:3" x14ac:dyDescent="0.25">
      <c r="A60688" s="80">
        <v>1153924</v>
      </c>
      <c r="B60688" s="104" t="s">
        <v>236</v>
      </c>
      <c r="C60688" s="84" t="s">
        <v>236</v>
      </c>
    </row>
    <row r="60689" spans="1:3" x14ac:dyDescent="0.25">
      <c r="A60689" s="80">
        <v>1153925</v>
      </c>
      <c r="B60689" s="104" t="s">
        <v>236</v>
      </c>
      <c r="C60689" s="84" t="s">
        <v>236</v>
      </c>
    </row>
    <row r="60690" spans="1:3" x14ac:dyDescent="0.25">
      <c r="A60690" s="80">
        <v>1153926</v>
      </c>
      <c r="B60690" s="104" t="s">
        <v>236</v>
      </c>
      <c r="C60690" s="84" t="s">
        <v>236</v>
      </c>
    </row>
    <row r="60691" spans="1:3" x14ac:dyDescent="0.25">
      <c r="A60691" s="80">
        <v>1153927</v>
      </c>
      <c r="B60691" s="104" t="s">
        <v>236</v>
      </c>
      <c r="C60691" s="84" t="s">
        <v>236</v>
      </c>
    </row>
    <row r="60692" spans="1:3" x14ac:dyDescent="0.25">
      <c r="A60692" s="80">
        <v>1153928</v>
      </c>
      <c r="B60692" s="104" t="s">
        <v>236</v>
      </c>
      <c r="C60692" s="84" t="s">
        <v>236</v>
      </c>
    </row>
    <row r="60693" spans="1:3" x14ac:dyDescent="0.25">
      <c r="A60693" s="80">
        <v>1153929</v>
      </c>
      <c r="B60693" s="104" t="s">
        <v>236</v>
      </c>
      <c r="C60693" s="84" t="s">
        <v>236</v>
      </c>
    </row>
    <row r="60694" spans="1:3" x14ac:dyDescent="0.25">
      <c r="A60694" s="80">
        <v>1153930</v>
      </c>
      <c r="B60694" s="104" t="s">
        <v>236</v>
      </c>
      <c r="C60694" s="84" t="s">
        <v>236</v>
      </c>
    </row>
    <row r="60695" spans="1:3" x14ac:dyDescent="0.25">
      <c r="A60695" s="80">
        <v>1153931</v>
      </c>
      <c r="B60695" s="104" t="s">
        <v>236</v>
      </c>
      <c r="C60695" s="84" t="s">
        <v>236</v>
      </c>
    </row>
    <row r="60696" spans="1:3" x14ac:dyDescent="0.25">
      <c r="A60696" s="80">
        <v>1153932</v>
      </c>
      <c r="B60696" s="104" t="s">
        <v>236</v>
      </c>
      <c r="C60696" s="84" t="s">
        <v>236</v>
      </c>
    </row>
    <row r="60697" spans="1:3" x14ac:dyDescent="0.25">
      <c r="A60697" s="80">
        <v>1153933</v>
      </c>
      <c r="B60697" s="104" t="s">
        <v>236</v>
      </c>
      <c r="C60697" s="84" t="s">
        <v>236</v>
      </c>
    </row>
    <row r="60698" spans="1:3" x14ac:dyDescent="0.25">
      <c r="A60698" s="80">
        <v>1153934</v>
      </c>
      <c r="B60698" s="91">
        <v>1153935</v>
      </c>
      <c r="C60698" s="90">
        <v>41543</v>
      </c>
    </row>
    <row r="60699" spans="1:3" x14ac:dyDescent="0.25">
      <c r="A60699" s="80">
        <v>1153937</v>
      </c>
      <c r="B60699" s="91">
        <v>1153938</v>
      </c>
      <c r="C60699" s="84" t="s">
        <v>236</v>
      </c>
    </row>
    <row r="60700" spans="1:3" x14ac:dyDescent="0.25">
      <c r="A60700" s="80">
        <v>1153940</v>
      </c>
      <c r="B60700" s="91">
        <v>1153941</v>
      </c>
      <c r="C60700" s="90">
        <v>41545</v>
      </c>
    </row>
    <row r="60701" spans="1:3" x14ac:dyDescent="0.25">
      <c r="A60701" s="80">
        <v>1153942</v>
      </c>
      <c r="B60701" s="104" t="s">
        <v>236</v>
      </c>
      <c r="C60701" s="84" t="s">
        <v>236</v>
      </c>
    </row>
    <row r="60702" spans="1:3" x14ac:dyDescent="0.25">
      <c r="A60702" s="80">
        <v>1153943</v>
      </c>
      <c r="B60702" s="104" t="s">
        <v>236</v>
      </c>
      <c r="C60702" s="84" t="s">
        <v>236</v>
      </c>
    </row>
    <row r="60703" spans="1:3" x14ac:dyDescent="0.25">
      <c r="A60703" s="80">
        <v>1153944</v>
      </c>
      <c r="B60703" s="104" t="s">
        <v>236</v>
      </c>
      <c r="C60703" s="84" t="s">
        <v>236</v>
      </c>
    </row>
    <row r="60704" spans="1:3" x14ac:dyDescent="0.25">
      <c r="A60704" s="80">
        <v>1153945</v>
      </c>
      <c r="B60704" s="104" t="s">
        <v>236</v>
      </c>
      <c r="C60704" s="84" t="s">
        <v>236</v>
      </c>
    </row>
    <row r="60705" spans="1:3" x14ac:dyDescent="0.25">
      <c r="A60705" s="80">
        <v>1153946</v>
      </c>
      <c r="B60705" s="104" t="s">
        <v>236</v>
      </c>
      <c r="C60705" s="84" t="s">
        <v>236</v>
      </c>
    </row>
    <row r="60706" spans="1:3" x14ac:dyDescent="0.25">
      <c r="A60706" s="80">
        <v>1153947</v>
      </c>
      <c r="B60706" s="104" t="s">
        <v>236</v>
      </c>
      <c r="C60706" s="84" t="s">
        <v>236</v>
      </c>
    </row>
    <row r="60707" spans="1:3" x14ac:dyDescent="0.25">
      <c r="A60707" s="80">
        <v>1153948</v>
      </c>
      <c r="B60707" s="91">
        <v>1153949</v>
      </c>
      <c r="C60707" s="84" t="s">
        <v>236</v>
      </c>
    </row>
    <row r="60708" spans="1:3" x14ac:dyDescent="0.25">
      <c r="A60708" s="80">
        <v>1153950</v>
      </c>
      <c r="B60708" s="104" t="s">
        <v>236</v>
      </c>
      <c r="C60708" s="84" t="s">
        <v>236</v>
      </c>
    </row>
    <row r="60709" spans="1:3" x14ac:dyDescent="0.25">
      <c r="A60709" s="80">
        <v>1153951</v>
      </c>
      <c r="B60709" s="104" t="s">
        <v>236</v>
      </c>
      <c r="C60709" s="84" t="s">
        <v>236</v>
      </c>
    </row>
    <row r="60710" spans="1:3" x14ac:dyDescent="0.25">
      <c r="A60710" s="80">
        <v>1153952</v>
      </c>
      <c r="B60710" s="104" t="s">
        <v>236</v>
      </c>
      <c r="C60710" s="84" t="s">
        <v>236</v>
      </c>
    </row>
    <row r="60711" spans="1:3" x14ac:dyDescent="0.25">
      <c r="A60711" s="80">
        <v>1153960</v>
      </c>
      <c r="B60711" s="91">
        <v>1153961</v>
      </c>
      <c r="C60711" s="90">
        <v>41547</v>
      </c>
    </row>
    <row r="60712" spans="1:3" x14ac:dyDescent="0.25">
      <c r="A60712" s="80">
        <v>1153962</v>
      </c>
      <c r="B60712" s="104" t="s">
        <v>236</v>
      </c>
      <c r="C60712" s="84" t="s">
        <v>236</v>
      </c>
    </row>
    <row r="60713" spans="1:3" x14ac:dyDescent="0.25">
      <c r="A60713" s="80">
        <v>1153976</v>
      </c>
      <c r="B60713" s="104" t="s">
        <v>236</v>
      </c>
      <c r="C60713" s="84" t="s">
        <v>236</v>
      </c>
    </row>
    <row r="60714" spans="1:3" x14ac:dyDescent="0.25">
      <c r="A60714" s="80">
        <v>1153977</v>
      </c>
      <c r="B60714" s="104" t="s">
        <v>236</v>
      </c>
      <c r="C60714" s="84" t="s">
        <v>236</v>
      </c>
    </row>
    <row r="60715" spans="1:3" x14ac:dyDescent="0.25">
      <c r="A60715" s="80">
        <v>1153978</v>
      </c>
      <c r="B60715" s="91">
        <v>1153979</v>
      </c>
      <c r="C60715" s="90">
        <v>41548</v>
      </c>
    </row>
    <row r="60716" spans="1:3" x14ac:dyDescent="0.25">
      <c r="A60716" s="80">
        <v>1153980</v>
      </c>
      <c r="B60716" s="104" t="s">
        <v>236</v>
      </c>
      <c r="C60716" s="84" t="s">
        <v>236</v>
      </c>
    </row>
    <row r="60717" spans="1:3" x14ac:dyDescent="0.25">
      <c r="A60717" s="80">
        <v>1153981</v>
      </c>
      <c r="B60717" s="104" t="s">
        <v>236</v>
      </c>
      <c r="C60717" s="84" t="s">
        <v>236</v>
      </c>
    </row>
    <row r="60718" spans="1:3" x14ac:dyDescent="0.25">
      <c r="A60718" s="80">
        <v>1153982</v>
      </c>
      <c r="B60718" s="104" t="s">
        <v>236</v>
      </c>
      <c r="C60718" s="84" t="s">
        <v>236</v>
      </c>
    </row>
    <row r="60719" spans="1:3" x14ac:dyDescent="0.25">
      <c r="A60719" s="80">
        <v>1153983</v>
      </c>
      <c r="B60719" s="104" t="s">
        <v>236</v>
      </c>
      <c r="C60719" s="84" t="s">
        <v>236</v>
      </c>
    </row>
    <row r="60720" spans="1:3" x14ac:dyDescent="0.25">
      <c r="A60720" s="80">
        <v>1153984</v>
      </c>
      <c r="B60720" s="104" t="s">
        <v>236</v>
      </c>
      <c r="C60720" s="84" t="s">
        <v>236</v>
      </c>
    </row>
    <row r="60721" spans="1:3" x14ac:dyDescent="0.25">
      <c r="A60721" s="80">
        <v>1153985</v>
      </c>
      <c r="B60721" s="104" t="s">
        <v>236</v>
      </c>
      <c r="C60721" s="84" t="s">
        <v>236</v>
      </c>
    </row>
    <row r="60722" spans="1:3" x14ac:dyDescent="0.25">
      <c r="A60722" s="80">
        <v>1153986</v>
      </c>
      <c r="B60722" s="104" t="s">
        <v>236</v>
      </c>
      <c r="C60722" s="84" t="s">
        <v>236</v>
      </c>
    </row>
    <row r="60723" spans="1:3" x14ac:dyDescent="0.25">
      <c r="A60723" s="80">
        <v>1153987</v>
      </c>
      <c r="B60723" s="91">
        <v>1153988</v>
      </c>
      <c r="C60723" s="84" t="s">
        <v>236</v>
      </c>
    </row>
    <row r="60724" spans="1:3" x14ac:dyDescent="0.25">
      <c r="A60724" s="80">
        <v>1153990</v>
      </c>
      <c r="B60724" s="91">
        <v>1153991</v>
      </c>
      <c r="C60724" s="90">
        <v>2092</v>
      </c>
    </row>
    <row r="60725" spans="1:3" x14ac:dyDescent="0.25">
      <c r="A60725" s="80">
        <v>1153992</v>
      </c>
      <c r="B60725" s="91">
        <v>1153993</v>
      </c>
      <c r="C60725" s="90">
        <v>41541</v>
      </c>
    </row>
    <row r="60726" spans="1:3" x14ac:dyDescent="0.25">
      <c r="A60726" s="80">
        <v>1153994</v>
      </c>
      <c r="B60726" s="91">
        <v>1153995</v>
      </c>
      <c r="C60726" s="84" t="s">
        <v>236</v>
      </c>
    </row>
    <row r="60727" spans="1:3" x14ac:dyDescent="0.25">
      <c r="A60727" s="80">
        <v>1153996</v>
      </c>
      <c r="B60727" s="91">
        <v>1153997</v>
      </c>
      <c r="C60727" s="84" t="s">
        <v>236</v>
      </c>
    </row>
    <row r="60728" spans="1:3" x14ac:dyDescent="0.25">
      <c r="A60728" s="80">
        <v>1153998</v>
      </c>
      <c r="B60728" s="91">
        <v>1153999</v>
      </c>
      <c r="C60728" s="90">
        <v>41549</v>
      </c>
    </row>
    <row r="60729" spans="1:3" x14ac:dyDescent="0.25">
      <c r="A60729" s="80">
        <v>1154000</v>
      </c>
      <c r="B60729" s="104" t="s">
        <v>236</v>
      </c>
      <c r="C60729" s="84" t="s">
        <v>236</v>
      </c>
    </row>
    <row r="60730" spans="1:3" x14ac:dyDescent="0.25">
      <c r="A60730" s="80">
        <v>1154001</v>
      </c>
      <c r="B60730" s="91">
        <v>1154002</v>
      </c>
      <c r="C60730" s="84" t="s">
        <v>236</v>
      </c>
    </row>
    <row r="60731" spans="1:3" x14ac:dyDescent="0.25">
      <c r="A60731" s="80">
        <v>1154003</v>
      </c>
      <c r="B60731" s="104" t="s">
        <v>236</v>
      </c>
      <c r="C60731" s="84" t="s">
        <v>236</v>
      </c>
    </row>
    <row r="60732" spans="1:3" x14ac:dyDescent="0.25">
      <c r="A60732" s="80">
        <v>1154004</v>
      </c>
      <c r="B60732" s="91">
        <v>1154005</v>
      </c>
      <c r="C60732" s="90">
        <v>41551</v>
      </c>
    </row>
    <row r="60733" spans="1:3" x14ac:dyDescent="0.25">
      <c r="A60733" s="80">
        <v>1154006</v>
      </c>
      <c r="B60733" s="104" t="s">
        <v>236</v>
      </c>
      <c r="C60733" s="84" t="s">
        <v>236</v>
      </c>
    </row>
    <row r="60734" spans="1:3" x14ac:dyDescent="0.25">
      <c r="A60734" s="80">
        <v>1154007</v>
      </c>
      <c r="B60734" s="104" t="s">
        <v>236</v>
      </c>
      <c r="C60734" s="84" t="s">
        <v>236</v>
      </c>
    </row>
    <row r="60735" spans="1:3" x14ac:dyDescent="0.25">
      <c r="A60735" s="80">
        <v>1154008</v>
      </c>
      <c r="B60735" s="104" t="s">
        <v>236</v>
      </c>
      <c r="C60735" s="84" t="s">
        <v>236</v>
      </c>
    </row>
    <row r="60736" spans="1:3" x14ac:dyDescent="0.25">
      <c r="A60736" s="80">
        <v>1154009</v>
      </c>
      <c r="B60736" s="91">
        <v>1153989</v>
      </c>
      <c r="C60736" s="90">
        <v>41552</v>
      </c>
    </row>
    <row r="60737" spans="1:3" x14ac:dyDescent="0.25">
      <c r="A60737" s="80">
        <v>1154010</v>
      </c>
      <c r="B60737" s="91">
        <v>1154020</v>
      </c>
      <c r="C60737" s="90">
        <v>41553</v>
      </c>
    </row>
    <row r="60738" spans="1:3" x14ac:dyDescent="0.25">
      <c r="A60738" s="80">
        <v>1154011</v>
      </c>
      <c r="B60738" s="91">
        <v>1154021</v>
      </c>
      <c r="C60738" s="90">
        <v>41554</v>
      </c>
    </row>
    <row r="60739" spans="1:3" x14ac:dyDescent="0.25">
      <c r="A60739" s="80">
        <v>1154012</v>
      </c>
      <c r="B60739" s="104" t="s">
        <v>236</v>
      </c>
      <c r="C60739" s="84" t="s">
        <v>236</v>
      </c>
    </row>
    <row r="60740" spans="1:3" x14ac:dyDescent="0.25">
      <c r="A60740" s="80">
        <v>1154013</v>
      </c>
      <c r="B60740" s="104" t="s">
        <v>236</v>
      </c>
      <c r="C60740" s="84" t="s">
        <v>236</v>
      </c>
    </row>
    <row r="60741" spans="1:3" x14ac:dyDescent="0.25">
      <c r="A60741" s="80">
        <v>1154014</v>
      </c>
      <c r="B60741" s="104" t="s">
        <v>236</v>
      </c>
      <c r="C60741" s="84" t="s">
        <v>236</v>
      </c>
    </row>
    <row r="60742" spans="1:3" x14ac:dyDescent="0.25">
      <c r="A60742" s="80">
        <v>1154015</v>
      </c>
      <c r="B60742" s="104" t="s">
        <v>236</v>
      </c>
      <c r="C60742" s="84" t="s">
        <v>236</v>
      </c>
    </row>
    <row r="60743" spans="1:3" x14ac:dyDescent="0.25">
      <c r="A60743" s="80">
        <v>1154016</v>
      </c>
      <c r="B60743" s="104" t="s">
        <v>236</v>
      </c>
      <c r="C60743" s="84" t="s">
        <v>236</v>
      </c>
    </row>
    <row r="60744" spans="1:3" x14ac:dyDescent="0.25">
      <c r="A60744" s="80">
        <v>1154017</v>
      </c>
      <c r="B60744" s="104" t="s">
        <v>236</v>
      </c>
      <c r="C60744" s="84" t="s">
        <v>236</v>
      </c>
    </row>
    <row r="60745" spans="1:3" x14ac:dyDescent="0.25">
      <c r="A60745" s="80">
        <v>1154018</v>
      </c>
      <c r="B60745" s="104" t="s">
        <v>236</v>
      </c>
      <c r="C60745" s="84" t="s">
        <v>236</v>
      </c>
    </row>
    <row r="60746" spans="1:3" x14ac:dyDescent="0.25">
      <c r="A60746" s="80">
        <v>1154019</v>
      </c>
      <c r="B60746" s="91">
        <v>1154030</v>
      </c>
      <c r="C60746" s="84" t="s">
        <v>236</v>
      </c>
    </row>
    <row r="60747" spans="1:3" x14ac:dyDescent="0.25">
      <c r="A60747" s="80">
        <v>1154023</v>
      </c>
      <c r="B60747" s="91">
        <v>1154024</v>
      </c>
      <c r="C60747" s="84" t="s">
        <v>236</v>
      </c>
    </row>
    <row r="60748" spans="1:3" x14ac:dyDescent="0.25">
      <c r="A60748" s="80">
        <v>1154026</v>
      </c>
      <c r="B60748" s="104" t="s">
        <v>236</v>
      </c>
      <c r="C60748" s="84" t="s">
        <v>236</v>
      </c>
    </row>
    <row r="60749" spans="1:3" x14ac:dyDescent="0.25">
      <c r="A60749" s="80">
        <v>1154027</v>
      </c>
      <c r="B60749" s="104" t="s">
        <v>236</v>
      </c>
      <c r="C60749" s="84" t="s">
        <v>236</v>
      </c>
    </row>
    <row r="60750" spans="1:3" x14ac:dyDescent="0.25">
      <c r="A60750" s="80">
        <v>1154028</v>
      </c>
      <c r="B60750" s="104" t="s">
        <v>236</v>
      </c>
      <c r="C60750" s="84" t="s">
        <v>236</v>
      </c>
    </row>
    <row r="60751" spans="1:3" x14ac:dyDescent="0.25">
      <c r="A60751" s="80">
        <v>1154029</v>
      </c>
      <c r="B60751" s="104" t="s">
        <v>236</v>
      </c>
      <c r="C60751" s="84" t="s">
        <v>236</v>
      </c>
    </row>
    <row r="60752" spans="1:3" x14ac:dyDescent="0.25">
      <c r="A60752" s="80">
        <v>1154031</v>
      </c>
      <c r="B60752" s="91">
        <v>1154032</v>
      </c>
      <c r="C60752" s="90">
        <v>41557</v>
      </c>
    </row>
    <row r="60753" spans="1:3" x14ac:dyDescent="0.25">
      <c r="A60753" s="80">
        <v>1154033</v>
      </c>
      <c r="B60753" s="104" t="s">
        <v>236</v>
      </c>
      <c r="C60753" s="84" t="s">
        <v>236</v>
      </c>
    </row>
    <row r="60754" spans="1:3" x14ac:dyDescent="0.25">
      <c r="A60754" s="80">
        <v>1154034</v>
      </c>
      <c r="B60754" s="104" t="s">
        <v>236</v>
      </c>
      <c r="C60754" s="84" t="s">
        <v>236</v>
      </c>
    </row>
    <row r="60755" spans="1:3" x14ac:dyDescent="0.25">
      <c r="A60755" s="80">
        <v>1154035</v>
      </c>
      <c r="B60755" s="104" t="s">
        <v>236</v>
      </c>
      <c r="C60755" s="84" t="s">
        <v>236</v>
      </c>
    </row>
    <row r="60756" spans="1:3" x14ac:dyDescent="0.25">
      <c r="A60756" s="80">
        <v>1154036</v>
      </c>
      <c r="B60756" s="104" t="s">
        <v>236</v>
      </c>
      <c r="C60756" s="84" t="s">
        <v>236</v>
      </c>
    </row>
    <row r="60757" spans="1:3" x14ac:dyDescent="0.25">
      <c r="A60757" s="80">
        <v>1154037</v>
      </c>
      <c r="B60757" s="104" t="s">
        <v>236</v>
      </c>
      <c r="C60757" s="84" t="s">
        <v>236</v>
      </c>
    </row>
    <row r="60758" spans="1:3" x14ac:dyDescent="0.25">
      <c r="A60758" s="80">
        <v>1154038</v>
      </c>
      <c r="B60758" s="104" t="s">
        <v>236</v>
      </c>
      <c r="C60758" s="84" t="s">
        <v>236</v>
      </c>
    </row>
    <row r="60759" spans="1:3" x14ac:dyDescent="0.25">
      <c r="A60759" s="80">
        <v>1154039</v>
      </c>
      <c r="B60759" s="104" t="s">
        <v>236</v>
      </c>
      <c r="C60759" s="84" t="s">
        <v>236</v>
      </c>
    </row>
    <row r="60760" spans="1:3" x14ac:dyDescent="0.25">
      <c r="A60760" s="80">
        <v>1154040</v>
      </c>
      <c r="B60760" s="104" t="s">
        <v>236</v>
      </c>
      <c r="C60760" s="84" t="s">
        <v>236</v>
      </c>
    </row>
    <row r="60761" spans="1:3" x14ac:dyDescent="0.25">
      <c r="A60761" s="80">
        <v>1154041</v>
      </c>
      <c r="B60761" s="104" t="s">
        <v>236</v>
      </c>
      <c r="C60761" s="84" t="s">
        <v>236</v>
      </c>
    </row>
    <row r="60762" spans="1:3" x14ac:dyDescent="0.25">
      <c r="A60762" s="80">
        <v>1154042</v>
      </c>
      <c r="B60762" s="104" t="s">
        <v>236</v>
      </c>
      <c r="C60762" s="84" t="s">
        <v>236</v>
      </c>
    </row>
    <row r="60763" spans="1:3" x14ac:dyDescent="0.25">
      <c r="A60763" s="80">
        <v>1154043</v>
      </c>
      <c r="B60763" s="104" t="s">
        <v>236</v>
      </c>
      <c r="C60763" s="84" t="s">
        <v>236</v>
      </c>
    </row>
    <row r="60764" spans="1:3" x14ac:dyDescent="0.25">
      <c r="A60764" s="80">
        <v>1154044</v>
      </c>
      <c r="B60764" s="91">
        <v>1154045</v>
      </c>
      <c r="C60764" s="84" t="s">
        <v>236</v>
      </c>
    </row>
    <row r="60765" spans="1:3" x14ac:dyDescent="0.25">
      <c r="A60765" s="80">
        <v>1154046</v>
      </c>
      <c r="B60765" s="91">
        <v>1154047</v>
      </c>
      <c r="C60765" s="84" t="s">
        <v>236</v>
      </c>
    </row>
    <row r="60766" spans="1:3" x14ac:dyDescent="0.25">
      <c r="A60766" s="80">
        <v>1154048</v>
      </c>
      <c r="B60766" s="104" t="s">
        <v>236</v>
      </c>
      <c r="C60766" s="84" t="s">
        <v>236</v>
      </c>
    </row>
    <row r="60767" spans="1:3" x14ac:dyDescent="0.25">
      <c r="A60767" s="80">
        <v>1154049</v>
      </c>
      <c r="B60767" s="104" t="s">
        <v>236</v>
      </c>
      <c r="C60767" s="84" t="s">
        <v>236</v>
      </c>
    </row>
    <row r="60768" spans="1:3" x14ac:dyDescent="0.25">
      <c r="A60768" s="80">
        <v>1154050</v>
      </c>
      <c r="B60768" s="104" t="s">
        <v>236</v>
      </c>
      <c r="C60768" s="84" t="s">
        <v>236</v>
      </c>
    </row>
    <row r="60769" spans="1:3" x14ac:dyDescent="0.25">
      <c r="A60769" s="80">
        <v>1154051</v>
      </c>
      <c r="B60769" s="91">
        <v>1154054</v>
      </c>
      <c r="C60769" s="90">
        <v>41558</v>
      </c>
    </row>
    <row r="60770" spans="1:3" x14ac:dyDescent="0.25">
      <c r="A60770" s="80">
        <v>1154052</v>
      </c>
      <c r="B60770" s="91">
        <v>1154053</v>
      </c>
      <c r="C60770" s="90">
        <v>2103</v>
      </c>
    </row>
    <row r="60771" spans="1:3" x14ac:dyDescent="0.25">
      <c r="A60771" s="80">
        <v>1154055</v>
      </c>
      <c r="B60771" s="91">
        <v>1154056</v>
      </c>
      <c r="C60771" s="84" t="s">
        <v>236</v>
      </c>
    </row>
    <row r="60772" spans="1:3" x14ac:dyDescent="0.25">
      <c r="A60772" s="80">
        <v>1154057</v>
      </c>
      <c r="B60772" s="91">
        <v>1154058</v>
      </c>
      <c r="C60772" s="90">
        <v>41559</v>
      </c>
    </row>
    <row r="60773" spans="1:3" x14ac:dyDescent="0.25">
      <c r="A60773" s="80">
        <v>1154059</v>
      </c>
      <c r="B60773" s="91">
        <v>1154060</v>
      </c>
      <c r="C60773" s="90">
        <v>41560</v>
      </c>
    </row>
    <row r="60774" spans="1:3" x14ac:dyDescent="0.25">
      <c r="A60774" s="80">
        <v>1154061</v>
      </c>
      <c r="B60774" s="91">
        <v>1154062</v>
      </c>
      <c r="C60774" s="90">
        <v>2104</v>
      </c>
    </row>
    <row r="60775" spans="1:3" x14ac:dyDescent="0.25">
      <c r="A60775" s="80">
        <v>1154064</v>
      </c>
      <c r="B60775" s="91">
        <v>1154065</v>
      </c>
      <c r="C60775" s="84" t="s">
        <v>236</v>
      </c>
    </row>
    <row r="60776" spans="1:3" x14ac:dyDescent="0.25">
      <c r="A60776" s="80">
        <v>1154066</v>
      </c>
      <c r="B60776" s="91">
        <v>1154067</v>
      </c>
      <c r="C60776" s="90">
        <v>41563</v>
      </c>
    </row>
    <row r="60777" spans="1:3" x14ac:dyDescent="0.25">
      <c r="A60777" s="80">
        <v>1154068</v>
      </c>
      <c r="B60777" s="91">
        <v>1154490</v>
      </c>
      <c r="C60777" s="84" t="s">
        <v>236</v>
      </c>
    </row>
    <row r="60778" spans="1:3" x14ac:dyDescent="0.25">
      <c r="A60778" s="80">
        <v>1154069</v>
      </c>
      <c r="B60778" s="91">
        <v>1154070</v>
      </c>
      <c r="C60778" s="90">
        <v>41564</v>
      </c>
    </row>
    <row r="60779" spans="1:3" x14ac:dyDescent="0.25">
      <c r="A60779" s="80">
        <v>1154071</v>
      </c>
      <c r="B60779" s="104" t="s">
        <v>236</v>
      </c>
      <c r="C60779" s="84" t="s">
        <v>236</v>
      </c>
    </row>
    <row r="60780" spans="1:3" x14ac:dyDescent="0.25">
      <c r="A60780" s="80">
        <v>1154072</v>
      </c>
      <c r="B60780" s="104" t="s">
        <v>236</v>
      </c>
      <c r="C60780" s="84" t="s">
        <v>236</v>
      </c>
    </row>
    <row r="60781" spans="1:3" x14ac:dyDescent="0.25">
      <c r="A60781" s="80">
        <v>1154073</v>
      </c>
      <c r="B60781" s="104" t="s">
        <v>236</v>
      </c>
      <c r="C60781" s="84" t="s">
        <v>236</v>
      </c>
    </row>
    <row r="60782" spans="1:3" x14ac:dyDescent="0.25">
      <c r="A60782" s="80">
        <v>1154074</v>
      </c>
      <c r="B60782" s="91">
        <v>1154075</v>
      </c>
      <c r="C60782" s="90">
        <v>41575</v>
      </c>
    </row>
    <row r="60783" spans="1:3" x14ac:dyDescent="0.25">
      <c r="A60783" s="80">
        <v>1154076</v>
      </c>
      <c r="B60783" s="91">
        <v>1154077</v>
      </c>
      <c r="C60783" s="84" t="s">
        <v>236</v>
      </c>
    </row>
    <row r="60784" spans="1:3" x14ac:dyDescent="0.25">
      <c r="A60784" s="80">
        <v>1154078</v>
      </c>
      <c r="B60784" s="104" t="s">
        <v>236</v>
      </c>
      <c r="C60784" s="84" t="s">
        <v>236</v>
      </c>
    </row>
    <row r="60785" spans="1:3" x14ac:dyDescent="0.25">
      <c r="A60785" s="80">
        <v>1154079</v>
      </c>
      <c r="B60785" s="104" t="s">
        <v>236</v>
      </c>
      <c r="C60785" s="84" t="s">
        <v>236</v>
      </c>
    </row>
    <row r="60786" spans="1:3" x14ac:dyDescent="0.25">
      <c r="A60786" s="80">
        <v>1154081</v>
      </c>
      <c r="B60786" s="91">
        <v>1154082</v>
      </c>
      <c r="C60786" s="90">
        <v>41567</v>
      </c>
    </row>
    <row r="60787" spans="1:3" x14ac:dyDescent="0.25">
      <c r="A60787" s="80">
        <v>1154100</v>
      </c>
      <c r="B60787" s="91">
        <v>1154101</v>
      </c>
      <c r="C60787" s="90">
        <v>41566</v>
      </c>
    </row>
    <row r="60788" spans="1:3" x14ac:dyDescent="0.25">
      <c r="A60788" s="80">
        <v>1154102</v>
      </c>
      <c r="B60788" s="91">
        <v>1154103</v>
      </c>
      <c r="C60788" s="90">
        <v>41568</v>
      </c>
    </row>
    <row r="60789" spans="1:3" x14ac:dyDescent="0.25">
      <c r="A60789" s="80">
        <v>1154104</v>
      </c>
      <c r="B60789" s="91">
        <v>1154105</v>
      </c>
      <c r="C60789" s="90">
        <v>41569</v>
      </c>
    </row>
    <row r="60790" spans="1:3" x14ac:dyDescent="0.25">
      <c r="A60790" s="80">
        <v>1154106</v>
      </c>
      <c r="B60790" s="91">
        <v>1154107</v>
      </c>
      <c r="C60790" s="90">
        <v>41570</v>
      </c>
    </row>
    <row r="60791" spans="1:3" x14ac:dyDescent="0.25">
      <c r="A60791" s="80">
        <v>1154108</v>
      </c>
      <c r="B60791" s="104" t="s">
        <v>236</v>
      </c>
      <c r="C60791" s="84" t="s">
        <v>236</v>
      </c>
    </row>
    <row r="60792" spans="1:3" x14ac:dyDescent="0.25">
      <c r="A60792" s="80">
        <v>1154109</v>
      </c>
      <c r="B60792" s="104" t="s">
        <v>236</v>
      </c>
      <c r="C60792" s="84" t="s">
        <v>236</v>
      </c>
    </row>
    <row r="60793" spans="1:3" x14ac:dyDescent="0.25">
      <c r="A60793" s="80">
        <v>1154110</v>
      </c>
      <c r="B60793" s="104" t="s">
        <v>236</v>
      </c>
      <c r="C60793" s="84" t="s">
        <v>236</v>
      </c>
    </row>
    <row r="60794" spans="1:3" x14ac:dyDescent="0.25">
      <c r="A60794" s="80">
        <v>1154111</v>
      </c>
      <c r="B60794" s="104" t="s">
        <v>236</v>
      </c>
      <c r="C60794" s="90">
        <v>74074</v>
      </c>
    </row>
    <row r="60795" spans="1:3" x14ac:dyDescent="0.25">
      <c r="A60795" s="80">
        <v>1154112</v>
      </c>
      <c r="B60795" s="91">
        <v>1154113</v>
      </c>
      <c r="C60795" s="84" t="s">
        <v>236</v>
      </c>
    </row>
    <row r="60796" spans="1:3" x14ac:dyDescent="0.25">
      <c r="A60796" s="80">
        <v>1154114</v>
      </c>
      <c r="B60796" s="91">
        <v>1154115</v>
      </c>
      <c r="C60796" s="84" t="s">
        <v>236</v>
      </c>
    </row>
    <row r="60797" spans="1:3" x14ac:dyDescent="0.25">
      <c r="A60797" s="80">
        <v>1154116</v>
      </c>
      <c r="B60797" s="91">
        <v>1154117</v>
      </c>
      <c r="C60797" s="90">
        <v>41571</v>
      </c>
    </row>
    <row r="60798" spans="1:3" x14ac:dyDescent="0.25">
      <c r="A60798" s="80">
        <v>1154118</v>
      </c>
      <c r="B60798" s="91">
        <v>1154119</v>
      </c>
      <c r="C60798" s="84" t="s">
        <v>236</v>
      </c>
    </row>
    <row r="60799" spans="1:3" x14ac:dyDescent="0.25">
      <c r="A60799" s="80">
        <v>1154120</v>
      </c>
      <c r="B60799" s="91">
        <v>1154121</v>
      </c>
      <c r="C60799" s="90">
        <v>41572</v>
      </c>
    </row>
    <row r="60800" spans="1:3" x14ac:dyDescent="0.25">
      <c r="A60800" s="80">
        <v>1154122</v>
      </c>
      <c r="B60800" s="91">
        <v>1154123</v>
      </c>
      <c r="C60800" s="90">
        <v>41573</v>
      </c>
    </row>
    <row r="60801" spans="1:3" x14ac:dyDescent="0.25">
      <c r="A60801" s="80">
        <v>1154124</v>
      </c>
      <c r="B60801" s="91">
        <v>1154125</v>
      </c>
      <c r="C60801" s="90">
        <v>41574</v>
      </c>
    </row>
    <row r="60802" spans="1:3" x14ac:dyDescent="0.25">
      <c r="A60802" s="80">
        <v>1154126</v>
      </c>
      <c r="B60802" s="91">
        <v>1154127</v>
      </c>
      <c r="C60802" s="84" t="s">
        <v>236</v>
      </c>
    </row>
    <row r="60803" spans="1:3" x14ac:dyDescent="0.25">
      <c r="A60803" s="80">
        <v>1154128</v>
      </c>
      <c r="B60803" s="104" t="s">
        <v>236</v>
      </c>
      <c r="C60803" s="84" t="s">
        <v>236</v>
      </c>
    </row>
    <row r="60804" spans="1:3" x14ac:dyDescent="0.25">
      <c r="A60804" s="80">
        <v>1154129</v>
      </c>
      <c r="B60804" s="104" t="s">
        <v>236</v>
      </c>
      <c r="C60804" s="84" t="s">
        <v>236</v>
      </c>
    </row>
    <row r="60805" spans="1:3" x14ac:dyDescent="0.25">
      <c r="A60805" s="80">
        <v>1154130</v>
      </c>
      <c r="B60805" s="104" t="s">
        <v>236</v>
      </c>
      <c r="C60805" s="84" t="s">
        <v>236</v>
      </c>
    </row>
    <row r="60806" spans="1:3" x14ac:dyDescent="0.25">
      <c r="A60806" s="80">
        <v>1154131</v>
      </c>
      <c r="B60806" s="104" t="s">
        <v>236</v>
      </c>
      <c r="C60806" s="84" t="s">
        <v>236</v>
      </c>
    </row>
    <row r="60807" spans="1:3" x14ac:dyDescent="0.25">
      <c r="A60807" s="80">
        <v>1154132</v>
      </c>
      <c r="B60807" s="104" t="s">
        <v>236</v>
      </c>
      <c r="C60807" s="84" t="s">
        <v>236</v>
      </c>
    </row>
    <row r="60808" spans="1:3" x14ac:dyDescent="0.25">
      <c r="A60808" s="80">
        <v>1154133</v>
      </c>
      <c r="B60808" s="104" t="s">
        <v>236</v>
      </c>
      <c r="C60808" s="84" t="s">
        <v>236</v>
      </c>
    </row>
    <row r="60809" spans="1:3" x14ac:dyDescent="0.25">
      <c r="A60809" s="80">
        <v>1154134</v>
      </c>
      <c r="B60809" s="104" t="s">
        <v>236</v>
      </c>
      <c r="C60809" s="84" t="s">
        <v>236</v>
      </c>
    </row>
    <row r="60810" spans="1:3" x14ac:dyDescent="0.25">
      <c r="A60810" s="80">
        <v>1154135</v>
      </c>
      <c r="B60810" s="104" t="s">
        <v>236</v>
      </c>
      <c r="C60810" s="84" t="s">
        <v>236</v>
      </c>
    </row>
    <row r="60811" spans="1:3" x14ac:dyDescent="0.25">
      <c r="A60811" s="80">
        <v>1154136</v>
      </c>
      <c r="B60811" s="104" t="s">
        <v>236</v>
      </c>
      <c r="C60811" s="84" t="s">
        <v>236</v>
      </c>
    </row>
    <row r="60812" spans="1:3" x14ac:dyDescent="0.25">
      <c r="A60812" s="80">
        <v>1154137</v>
      </c>
      <c r="B60812" s="104" t="s">
        <v>236</v>
      </c>
      <c r="C60812" s="84" t="s">
        <v>236</v>
      </c>
    </row>
    <row r="60813" spans="1:3" x14ac:dyDescent="0.25">
      <c r="A60813" s="80">
        <v>1154138</v>
      </c>
      <c r="B60813" s="104" t="s">
        <v>236</v>
      </c>
      <c r="C60813" s="84" t="s">
        <v>236</v>
      </c>
    </row>
    <row r="60814" spans="1:3" x14ac:dyDescent="0.25">
      <c r="A60814" s="80">
        <v>1154139</v>
      </c>
      <c r="B60814" s="104" t="s">
        <v>236</v>
      </c>
      <c r="C60814" s="84" t="s">
        <v>236</v>
      </c>
    </row>
    <row r="60815" spans="1:3" x14ac:dyDescent="0.25">
      <c r="A60815" s="80">
        <v>1154140</v>
      </c>
      <c r="B60815" s="104" t="s">
        <v>236</v>
      </c>
      <c r="C60815" s="84" t="s">
        <v>236</v>
      </c>
    </row>
    <row r="60816" spans="1:3" x14ac:dyDescent="0.25">
      <c r="A60816" s="80">
        <v>1154141</v>
      </c>
      <c r="B60816" s="104" t="s">
        <v>236</v>
      </c>
      <c r="C60816" s="84" t="s">
        <v>236</v>
      </c>
    </row>
    <row r="60817" spans="1:3" x14ac:dyDescent="0.25">
      <c r="A60817" s="80">
        <v>1154142</v>
      </c>
      <c r="B60817" s="104" t="s">
        <v>236</v>
      </c>
      <c r="C60817" s="84" t="s">
        <v>236</v>
      </c>
    </row>
    <row r="60818" spans="1:3" x14ac:dyDescent="0.25">
      <c r="A60818" s="80">
        <v>1154143</v>
      </c>
      <c r="B60818" s="104" t="s">
        <v>236</v>
      </c>
      <c r="C60818" s="84" t="s">
        <v>236</v>
      </c>
    </row>
    <row r="60819" spans="1:3" x14ac:dyDescent="0.25">
      <c r="A60819" s="80">
        <v>1154144</v>
      </c>
      <c r="B60819" s="104" t="s">
        <v>236</v>
      </c>
      <c r="C60819" s="84" t="s">
        <v>236</v>
      </c>
    </row>
    <row r="60820" spans="1:3" x14ac:dyDescent="0.25">
      <c r="A60820" s="80">
        <v>1154145</v>
      </c>
      <c r="B60820" s="104" t="s">
        <v>236</v>
      </c>
      <c r="C60820" s="84" t="s">
        <v>236</v>
      </c>
    </row>
    <row r="60821" spans="1:3" x14ac:dyDescent="0.25">
      <c r="A60821" s="80">
        <v>1154146</v>
      </c>
      <c r="B60821" s="104" t="s">
        <v>236</v>
      </c>
      <c r="C60821" s="84" t="s">
        <v>236</v>
      </c>
    </row>
    <row r="60822" spans="1:3" x14ac:dyDescent="0.25">
      <c r="A60822" s="80">
        <v>1154147</v>
      </c>
      <c r="B60822" s="104" t="s">
        <v>236</v>
      </c>
      <c r="C60822" s="84" t="s">
        <v>236</v>
      </c>
    </row>
    <row r="60823" spans="1:3" x14ac:dyDescent="0.25">
      <c r="A60823" s="80">
        <v>1154148</v>
      </c>
      <c r="B60823" s="104" t="s">
        <v>236</v>
      </c>
      <c r="C60823" s="84" t="s">
        <v>236</v>
      </c>
    </row>
    <row r="60824" spans="1:3" x14ac:dyDescent="0.25">
      <c r="A60824" s="80">
        <v>1154149</v>
      </c>
      <c r="B60824" s="104" t="s">
        <v>236</v>
      </c>
      <c r="C60824" s="84" t="s">
        <v>236</v>
      </c>
    </row>
    <row r="60825" spans="1:3" x14ac:dyDescent="0.25">
      <c r="A60825" s="80">
        <v>1154150</v>
      </c>
      <c r="B60825" s="104" t="s">
        <v>236</v>
      </c>
      <c r="C60825" s="84" t="s">
        <v>236</v>
      </c>
    </row>
    <row r="60826" spans="1:3" x14ac:dyDescent="0.25">
      <c r="A60826" s="80">
        <v>1154151</v>
      </c>
      <c r="B60826" s="104" t="s">
        <v>236</v>
      </c>
      <c r="C60826" s="84" t="s">
        <v>236</v>
      </c>
    </row>
    <row r="60827" spans="1:3" x14ac:dyDescent="0.25">
      <c r="A60827" s="80">
        <v>1154152</v>
      </c>
      <c r="B60827" s="104" t="s">
        <v>236</v>
      </c>
      <c r="C60827" s="84" t="s">
        <v>236</v>
      </c>
    </row>
    <row r="60828" spans="1:3" x14ac:dyDescent="0.25">
      <c r="A60828" s="80">
        <v>1154153</v>
      </c>
      <c r="B60828" s="104" t="s">
        <v>236</v>
      </c>
      <c r="C60828" s="84" t="s">
        <v>236</v>
      </c>
    </row>
    <row r="60829" spans="1:3" x14ac:dyDescent="0.25">
      <c r="A60829" s="80">
        <v>1154154</v>
      </c>
      <c r="B60829" s="104" t="s">
        <v>236</v>
      </c>
      <c r="C60829" s="84" t="s">
        <v>236</v>
      </c>
    </row>
    <row r="60830" spans="1:3" x14ac:dyDescent="0.25">
      <c r="A60830" s="80">
        <v>1154155</v>
      </c>
      <c r="B60830" s="104" t="s">
        <v>236</v>
      </c>
      <c r="C60830" s="84" t="s">
        <v>236</v>
      </c>
    </row>
    <row r="60831" spans="1:3" x14ac:dyDescent="0.25">
      <c r="A60831" s="80">
        <v>1154156</v>
      </c>
      <c r="B60831" s="104" t="s">
        <v>236</v>
      </c>
      <c r="C60831" s="84" t="s">
        <v>236</v>
      </c>
    </row>
    <row r="60832" spans="1:3" x14ac:dyDescent="0.25">
      <c r="A60832" s="80">
        <v>1154157</v>
      </c>
      <c r="B60832" s="104" t="s">
        <v>236</v>
      </c>
      <c r="C60832" s="84" t="s">
        <v>236</v>
      </c>
    </row>
    <row r="60833" spans="1:3" x14ac:dyDescent="0.25">
      <c r="A60833" s="80">
        <v>1154158</v>
      </c>
      <c r="B60833" s="104" t="s">
        <v>236</v>
      </c>
      <c r="C60833" s="84" t="s">
        <v>236</v>
      </c>
    </row>
    <row r="60834" spans="1:3" x14ac:dyDescent="0.25">
      <c r="A60834" s="80">
        <v>1154159</v>
      </c>
      <c r="B60834" s="104" t="s">
        <v>236</v>
      </c>
      <c r="C60834" s="84" t="s">
        <v>236</v>
      </c>
    </row>
    <row r="60835" spans="1:3" x14ac:dyDescent="0.25">
      <c r="A60835" s="80">
        <v>1154160</v>
      </c>
      <c r="B60835" s="104" t="s">
        <v>236</v>
      </c>
      <c r="C60835" s="84" t="s">
        <v>236</v>
      </c>
    </row>
    <row r="60836" spans="1:3" x14ac:dyDescent="0.25">
      <c r="A60836" s="80">
        <v>1154161</v>
      </c>
      <c r="B60836" s="104" t="s">
        <v>236</v>
      </c>
      <c r="C60836" s="84" t="s">
        <v>236</v>
      </c>
    </row>
    <row r="60837" spans="1:3" x14ac:dyDescent="0.25">
      <c r="A60837" s="80">
        <v>1154162</v>
      </c>
      <c r="B60837" s="91">
        <v>1154163</v>
      </c>
      <c r="C60837" s="90">
        <v>41576</v>
      </c>
    </row>
    <row r="60838" spans="1:3" x14ac:dyDescent="0.25">
      <c r="A60838" s="80">
        <v>1154165</v>
      </c>
      <c r="B60838" s="91">
        <v>1154166</v>
      </c>
      <c r="C60838" s="90">
        <v>41577</v>
      </c>
    </row>
    <row r="60839" spans="1:3" x14ac:dyDescent="0.25">
      <c r="A60839" s="80">
        <v>1154167</v>
      </c>
      <c r="B60839" s="104" t="s">
        <v>236</v>
      </c>
      <c r="C60839" s="84" t="s">
        <v>236</v>
      </c>
    </row>
    <row r="60840" spans="1:3" x14ac:dyDescent="0.25">
      <c r="A60840" s="80">
        <v>1154168</v>
      </c>
      <c r="B60840" s="104" t="s">
        <v>236</v>
      </c>
      <c r="C60840" s="84" t="s">
        <v>236</v>
      </c>
    </row>
    <row r="60841" spans="1:3" x14ac:dyDescent="0.25">
      <c r="A60841" s="80">
        <v>1154170</v>
      </c>
      <c r="B60841" s="104" t="s">
        <v>236</v>
      </c>
      <c r="C60841" s="84" t="s">
        <v>236</v>
      </c>
    </row>
    <row r="60842" spans="1:3" x14ac:dyDescent="0.25">
      <c r="A60842" s="80">
        <v>1154171</v>
      </c>
      <c r="B60842" s="104" t="s">
        <v>236</v>
      </c>
      <c r="C60842" s="84" t="s">
        <v>236</v>
      </c>
    </row>
    <row r="60843" spans="1:3" x14ac:dyDescent="0.25">
      <c r="A60843" s="80">
        <v>1154172</v>
      </c>
      <c r="B60843" s="104" t="s">
        <v>236</v>
      </c>
      <c r="C60843" s="84" t="s">
        <v>236</v>
      </c>
    </row>
    <row r="60844" spans="1:3" x14ac:dyDescent="0.25">
      <c r="A60844" s="80">
        <v>1154173</v>
      </c>
      <c r="B60844" s="104" t="s">
        <v>236</v>
      </c>
      <c r="C60844" s="84" t="s">
        <v>236</v>
      </c>
    </row>
    <row r="60845" spans="1:3" x14ac:dyDescent="0.25">
      <c r="A60845" s="80">
        <v>1154174</v>
      </c>
      <c r="B60845" s="104" t="s">
        <v>236</v>
      </c>
      <c r="C60845" s="84" t="s">
        <v>236</v>
      </c>
    </row>
    <row r="60846" spans="1:3" x14ac:dyDescent="0.25">
      <c r="A60846" s="80">
        <v>1154175</v>
      </c>
      <c r="B60846" s="104" t="s">
        <v>236</v>
      </c>
      <c r="C60846" s="84" t="s">
        <v>236</v>
      </c>
    </row>
    <row r="60847" spans="1:3" x14ac:dyDescent="0.25">
      <c r="A60847" s="80">
        <v>1154176</v>
      </c>
      <c r="B60847" s="104" t="s">
        <v>236</v>
      </c>
      <c r="C60847" s="84" t="s">
        <v>236</v>
      </c>
    </row>
    <row r="60848" spans="1:3" x14ac:dyDescent="0.25">
      <c r="A60848" s="80">
        <v>1154177</v>
      </c>
      <c r="B60848" s="104" t="s">
        <v>236</v>
      </c>
      <c r="C60848" s="84" t="s">
        <v>236</v>
      </c>
    </row>
    <row r="60849" spans="1:3" x14ac:dyDescent="0.25">
      <c r="A60849" s="80">
        <v>1154178</v>
      </c>
      <c r="B60849" s="104" t="s">
        <v>236</v>
      </c>
      <c r="C60849" s="84" t="s">
        <v>236</v>
      </c>
    </row>
    <row r="60850" spans="1:3" x14ac:dyDescent="0.25">
      <c r="A60850" s="80">
        <v>1154179</v>
      </c>
      <c r="B60850" s="104" t="s">
        <v>236</v>
      </c>
      <c r="C60850" s="84" t="s">
        <v>236</v>
      </c>
    </row>
    <row r="60851" spans="1:3" x14ac:dyDescent="0.25">
      <c r="A60851" s="80">
        <v>1154180</v>
      </c>
      <c r="B60851" s="104" t="s">
        <v>236</v>
      </c>
      <c r="C60851" s="84" t="s">
        <v>236</v>
      </c>
    </row>
    <row r="60852" spans="1:3" x14ac:dyDescent="0.25">
      <c r="A60852" s="80">
        <v>1154181</v>
      </c>
      <c r="B60852" s="104" t="s">
        <v>236</v>
      </c>
      <c r="C60852" s="84" t="s">
        <v>236</v>
      </c>
    </row>
    <row r="60853" spans="1:3" x14ac:dyDescent="0.25">
      <c r="A60853" s="80">
        <v>1154182</v>
      </c>
      <c r="B60853" s="104" t="s">
        <v>236</v>
      </c>
      <c r="C60853" s="84" t="s">
        <v>236</v>
      </c>
    </row>
    <row r="60854" spans="1:3" x14ac:dyDescent="0.25">
      <c r="A60854" s="80">
        <v>1154183</v>
      </c>
      <c r="B60854" s="104" t="s">
        <v>236</v>
      </c>
      <c r="C60854" s="84" t="s">
        <v>236</v>
      </c>
    </row>
    <row r="60855" spans="1:3" x14ac:dyDescent="0.25">
      <c r="A60855" s="80">
        <v>1154184</v>
      </c>
      <c r="B60855" s="104" t="s">
        <v>236</v>
      </c>
      <c r="C60855" s="84" t="s">
        <v>236</v>
      </c>
    </row>
    <row r="60856" spans="1:3" x14ac:dyDescent="0.25">
      <c r="A60856" s="80">
        <v>1154185</v>
      </c>
      <c r="B60856" s="104" t="s">
        <v>236</v>
      </c>
      <c r="C60856" s="84" t="s">
        <v>236</v>
      </c>
    </row>
    <row r="60857" spans="1:3" x14ac:dyDescent="0.25">
      <c r="A60857" s="80">
        <v>1154186</v>
      </c>
      <c r="B60857" s="104" t="s">
        <v>236</v>
      </c>
      <c r="C60857" s="84" t="s">
        <v>236</v>
      </c>
    </row>
    <row r="60858" spans="1:3" x14ac:dyDescent="0.25">
      <c r="A60858" s="80">
        <v>1154187</v>
      </c>
      <c r="B60858" s="104" t="s">
        <v>236</v>
      </c>
      <c r="C60858" s="84" t="s">
        <v>236</v>
      </c>
    </row>
    <row r="60859" spans="1:3" x14ac:dyDescent="0.25">
      <c r="A60859" s="80">
        <v>1154188</v>
      </c>
      <c r="B60859" s="104" t="s">
        <v>236</v>
      </c>
      <c r="C60859" s="84" t="s">
        <v>236</v>
      </c>
    </row>
    <row r="60860" spans="1:3" x14ac:dyDescent="0.25">
      <c r="A60860" s="80">
        <v>1154189</v>
      </c>
      <c r="B60860" s="104" t="s">
        <v>236</v>
      </c>
      <c r="C60860" s="84" t="s">
        <v>236</v>
      </c>
    </row>
    <row r="60861" spans="1:3" x14ac:dyDescent="0.25">
      <c r="A60861" s="80">
        <v>1154190</v>
      </c>
      <c r="B60861" s="91">
        <v>1156467</v>
      </c>
      <c r="C60861" s="90">
        <v>41812</v>
      </c>
    </row>
    <row r="60862" spans="1:3" x14ac:dyDescent="0.25">
      <c r="A60862" s="80">
        <v>1154191</v>
      </c>
      <c r="B60862" s="104" t="s">
        <v>236</v>
      </c>
      <c r="C60862" s="84" t="s">
        <v>236</v>
      </c>
    </row>
    <row r="60863" spans="1:3" x14ac:dyDescent="0.25">
      <c r="A60863" s="80">
        <v>1154192</v>
      </c>
      <c r="B60863" s="104" t="s">
        <v>236</v>
      </c>
      <c r="C60863" s="84" t="s">
        <v>236</v>
      </c>
    </row>
    <row r="60864" spans="1:3" x14ac:dyDescent="0.25">
      <c r="A60864" s="80">
        <v>1154193</v>
      </c>
      <c r="B60864" s="104" t="s">
        <v>236</v>
      </c>
      <c r="C60864" s="84" t="s">
        <v>236</v>
      </c>
    </row>
    <row r="60865" spans="1:3" x14ac:dyDescent="0.25">
      <c r="A60865" s="80">
        <v>1154196</v>
      </c>
      <c r="B60865" s="91">
        <v>1154197</v>
      </c>
      <c r="C60865" s="90">
        <v>41578</v>
      </c>
    </row>
    <row r="60866" spans="1:3" x14ac:dyDescent="0.25">
      <c r="A60866" s="80">
        <v>1154198</v>
      </c>
      <c r="B60866" s="91">
        <v>1154199</v>
      </c>
      <c r="C60866" s="84" t="s">
        <v>236</v>
      </c>
    </row>
    <row r="60867" spans="1:3" x14ac:dyDescent="0.25">
      <c r="A60867" s="80">
        <v>1154200</v>
      </c>
      <c r="B60867" s="104" t="s">
        <v>236</v>
      </c>
      <c r="C60867" s="84" t="s">
        <v>236</v>
      </c>
    </row>
    <row r="60868" spans="1:3" x14ac:dyDescent="0.25">
      <c r="A60868" s="80">
        <v>1154201</v>
      </c>
      <c r="B60868" s="104" t="s">
        <v>236</v>
      </c>
      <c r="C60868" s="84" t="s">
        <v>236</v>
      </c>
    </row>
    <row r="60869" spans="1:3" x14ac:dyDescent="0.25">
      <c r="A60869" s="80">
        <v>1154202</v>
      </c>
      <c r="B60869" s="104" t="s">
        <v>236</v>
      </c>
      <c r="C60869" s="84" t="s">
        <v>236</v>
      </c>
    </row>
    <row r="60870" spans="1:3" x14ac:dyDescent="0.25">
      <c r="A60870" s="80">
        <v>1154203</v>
      </c>
      <c r="B60870" s="104" t="s">
        <v>236</v>
      </c>
      <c r="C60870" s="84" t="s">
        <v>236</v>
      </c>
    </row>
    <row r="60871" spans="1:3" x14ac:dyDescent="0.25">
      <c r="A60871" s="80">
        <v>1154204</v>
      </c>
      <c r="B60871" s="104" t="s">
        <v>236</v>
      </c>
      <c r="C60871" s="84" t="s">
        <v>236</v>
      </c>
    </row>
    <row r="60872" spans="1:3" x14ac:dyDescent="0.25">
      <c r="A60872" s="80">
        <v>1154205</v>
      </c>
      <c r="B60872" s="104" t="s">
        <v>236</v>
      </c>
      <c r="C60872" s="84" t="s">
        <v>236</v>
      </c>
    </row>
    <row r="60873" spans="1:3" x14ac:dyDescent="0.25">
      <c r="A60873" s="80">
        <v>1154206</v>
      </c>
      <c r="B60873" s="104" t="s">
        <v>236</v>
      </c>
      <c r="C60873" s="84" t="s">
        <v>236</v>
      </c>
    </row>
    <row r="60874" spans="1:3" x14ac:dyDescent="0.25">
      <c r="A60874" s="80">
        <v>1154207</v>
      </c>
      <c r="B60874" s="104" t="s">
        <v>236</v>
      </c>
      <c r="C60874" s="84" t="s">
        <v>236</v>
      </c>
    </row>
    <row r="60875" spans="1:3" x14ac:dyDescent="0.25">
      <c r="A60875" s="80">
        <v>1154208</v>
      </c>
      <c r="B60875" s="104" t="s">
        <v>236</v>
      </c>
      <c r="C60875" s="84" t="s">
        <v>236</v>
      </c>
    </row>
    <row r="60876" spans="1:3" x14ac:dyDescent="0.25">
      <c r="A60876" s="80">
        <v>1154209</v>
      </c>
      <c r="B60876" s="104" t="s">
        <v>236</v>
      </c>
      <c r="C60876" s="84" t="s">
        <v>236</v>
      </c>
    </row>
    <row r="60877" spans="1:3" x14ac:dyDescent="0.25">
      <c r="A60877" s="80">
        <v>1154210</v>
      </c>
      <c r="B60877" s="104" t="s">
        <v>236</v>
      </c>
      <c r="C60877" s="84" t="s">
        <v>236</v>
      </c>
    </row>
    <row r="60878" spans="1:3" x14ac:dyDescent="0.25">
      <c r="A60878" s="80">
        <v>1154211</v>
      </c>
      <c r="B60878" s="104" t="s">
        <v>236</v>
      </c>
      <c r="C60878" s="84" t="s">
        <v>236</v>
      </c>
    </row>
    <row r="60879" spans="1:3" x14ac:dyDescent="0.25">
      <c r="A60879" s="80">
        <v>1154212</v>
      </c>
      <c r="B60879" s="104" t="s">
        <v>236</v>
      </c>
      <c r="C60879" s="84" t="s">
        <v>236</v>
      </c>
    </row>
    <row r="60880" spans="1:3" x14ac:dyDescent="0.25">
      <c r="A60880" s="80">
        <v>1154213</v>
      </c>
      <c r="B60880" s="104" t="s">
        <v>236</v>
      </c>
      <c r="C60880" s="84" t="s">
        <v>236</v>
      </c>
    </row>
    <row r="60881" spans="1:3" x14ac:dyDescent="0.25">
      <c r="A60881" s="80">
        <v>1154214</v>
      </c>
      <c r="B60881" s="104" t="s">
        <v>236</v>
      </c>
      <c r="C60881" s="84" t="s">
        <v>236</v>
      </c>
    </row>
    <row r="60882" spans="1:3" x14ac:dyDescent="0.25">
      <c r="A60882" s="80">
        <v>1154215</v>
      </c>
      <c r="B60882" s="104" t="s">
        <v>236</v>
      </c>
      <c r="C60882" s="84" t="s">
        <v>236</v>
      </c>
    </row>
    <row r="60883" spans="1:3" x14ac:dyDescent="0.25">
      <c r="A60883" s="80">
        <v>1154216</v>
      </c>
      <c r="B60883" s="104" t="s">
        <v>236</v>
      </c>
      <c r="C60883" s="84" t="s">
        <v>236</v>
      </c>
    </row>
    <row r="60884" spans="1:3" x14ac:dyDescent="0.25">
      <c r="A60884" s="80">
        <v>1154217</v>
      </c>
      <c r="B60884" s="104" t="s">
        <v>236</v>
      </c>
      <c r="C60884" s="84" t="s">
        <v>236</v>
      </c>
    </row>
    <row r="60885" spans="1:3" x14ac:dyDescent="0.25">
      <c r="A60885" s="80">
        <v>1154218</v>
      </c>
      <c r="B60885" s="104" t="s">
        <v>236</v>
      </c>
      <c r="C60885" s="84" t="s">
        <v>236</v>
      </c>
    </row>
    <row r="60886" spans="1:3" x14ac:dyDescent="0.25">
      <c r="A60886" s="80">
        <v>1154219</v>
      </c>
      <c r="B60886" s="104" t="s">
        <v>236</v>
      </c>
      <c r="C60886" s="84" t="s">
        <v>236</v>
      </c>
    </row>
    <row r="60887" spans="1:3" x14ac:dyDescent="0.25">
      <c r="A60887" s="80">
        <v>1154220</v>
      </c>
      <c r="B60887" s="104" t="s">
        <v>236</v>
      </c>
      <c r="C60887" s="84" t="s">
        <v>236</v>
      </c>
    </row>
    <row r="60888" spans="1:3" x14ac:dyDescent="0.25">
      <c r="A60888" s="80">
        <v>1154221</v>
      </c>
      <c r="B60888" s="104" t="s">
        <v>236</v>
      </c>
      <c r="C60888" s="84" t="s">
        <v>236</v>
      </c>
    </row>
    <row r="60889" spans="1:3" x14ac:dyDescent="0.25">
      <c r="A60889" s="80">
        <v>1154222</v>
      </c>
      <c r="B60889" s="104" t="s">
        <v>236</v>
      </c>
      <c r="C60889" s="84" t="s">
        <v>236</v>
      </c>
    </row>
    <row r="60890" spans="1:3" x14ac:dyDescent="0.25">
      <c r="A60890" s="80">
        <v>1154223</v>
      </c>
      <c r="B60890" s="104" t="s">
        <v>236</v>
      </c>
      <c r="C60890" s="84" t="s">
        <v>236</v>
      </c>
    </row>
    <row r="60891" spans="1:3" x14ac:dyDescent="0.25">
      <c r="A60891" s="80">
        <v>1154224</v>
      </c>
      <c r="B60891" s="104" t="s">
        <v>236</v>
      </c>
      <c r="C60891" s="84" t="s">
        <v>236</v>
      </c>
    </row>
    <row r="60892" spans="1:3" x14ac:dyDescent="0.25">
      <c r="A60892" s="80">
        <v>1154225</v>
      </c>
      <c r="B60892" s="104" t="s">
        <v>236</v>
      </c>
      <c r="C60892" s="84" t="s">
        <v>236</v>
      </c>
    </row>
    <row r="60893" spans="1:3" x14ac:dyDescent="0.25">
      <c r="A60893" s="80">
        <v>1154226</v>
      </c>
      <c r="B60893" s="104" t="s">
        <v>236</v>
      </c>
      <c r="C60893" s="84" t="s">
        <v>236</v>
      </c>
    </row>
    <row r="60894" spans="1:3" x14ac:dyDescent="0.25">
      <c r="A60894" s="80">
        <v>1154227</v>
      </c>
      <c r="B60894" s="104" t="s">
        <v>236</v>
      </c>
      <c r="C60894" s="84" t="s">
        <v>236</v>
      </c>
    </row>
    <row r="60895" spans="1:3" x14ac:dyDescent="0.25">
      <c r="A60895" s="80">
        <v>1154228</v>
      </c>
      <c r="B60895" s="104" t="s">
        <v>236</v>
      </c>
      <c r="C60895" s="84" t="s">
        <v>236</v>
      </c>
    </row>
    <row r="60896" spans="1:3" x14ac:dyDescent="0.25">
      <c r="A60896" s="80">
        <v>1154229</v>
      </c>
      <c r="B60896" s="104" t="s">
        <v>236</v>
      </c>
      <c r="C60896" s="84" t="s">
        <v>236</v>
      </c>
    </row>
    <row r="60897" spans="1:3" x14ac:dyDescent="0.25">
      <c r="A60897" s="80">
        <v>1154230</v>
      </c>
      <c r="B60897" s="104" t="s">
        <v>236</v>
      </c>
      <c r="C60897" s="84" t="s">
        <v>236</v>
      </c>
    </row>
    <row r="60898" spans="1:3" x14ac:dyDescent="0.25">
      <c r="A60898" s="80">
        <v>1154231</v>
      </c>
      <c r="B60898" s="104" t="s">
        <v>236</v>
      </c>
      <c r="C60898" s="84" t="s">
        <v>236</v>
      </c>
    </row>
    <row r="60899" spans="1:3" x14ac:dyDescent="0.25">
      <c r="A60899" s="80">
        <v>1154232</v>
      </c>
      <c r="B60899" s="104" t="s">
        <v>236</v>
      </c>
      <c r="C60899" s="84" t="s">
        <v>236</v>
      </c>
    </row>
    <row r="60900" spans="1:3" x14ac:dyDescent="0.25">
      <c r="A60900" s="80">
        <v>1154233</v>
      </c>
      <c r="B60900" s="104" t="s">
        <v>236</v>
      </c>
      <c r="C60900" s="84" t="s">
        <v>236</v>
      </c>
    </row>
    <row r="60901" spans="1:3" x14ac:dyDescent="0.25">
      <c r="A60901" s="80">
        <v>1154234</v>
      </c>
      <c r="B60901" s="104" t="s">
        <v>236</v>
      </c>
      <c r="C60901" s="84" t="s">
        <v>236</v>
      </c>
    </row>
    <row r="60902" spans="1:3" x14ac:dyDescent="0.25">
      <c r="A60902" s="80">
        <v>1154235</v>
      </c>
      <c r="B60902" s="104" t="s">
        <v>236</v>
      </c>
      <c r="C60902" s="84" t="s">
        <v>236</v>
      </c>
    </row>
    <row r="60903" spans="1:3" x14ac:dyDescent="0.25">
      <c r="A60903" s="80">
        <v>1154236</v>
      </c>
      <c r="B60903" s="104" t="s">
        <v>236</v>
      </c>
      <c r="C60903" s="84" t="s">
        <v>236</v>
      </c>
    </row>
    <row r="60904" spans="1:3" x14ac:dyDescent="0.25">
      <c r="A60904" s="80">
        <v>1154237</v>
      </c>
      <c r="B60904" s="104" t="s">
        <v>236</v>
      </c>
      <c r="C60904" s="84" t="s">
        <v>236</v>
      </c>
    </row>
    <row r="60905" spans="1:3" x14ac:dyDescent="0.25">
      <c r="A60905" s="80">
        <v>1154238</v>
      </c>
      <c r="B60905" s="104" t="s">
        <v>236</v>
      </c>
      <c r="C60905" s="84" t="s">
        <v>236</v>
      </c>
    </row>
    <row r="60906" spans="1:3" x14ac:dyDescent="0.25">
      <c r="A60906" s="80">
        <v>1154239</v>
      </c>
      <c r="B60906" s="104" t="s">
        <v>236</v>
      </c>
      <c r="C60906" s="84" t="s">
        <v>236</v>
      </c>
    </row>
    <row r="60907" spans="1:3" x14ac:dyDescent="0.25">
      <c r="A60907" s="80">
        <v>1154240</v>
      </c>
      <c r="B60907" s="104" t="s">
        <v>236</v>
      </c>
      <c r="C60907" s="84" t="s">
        <v>236</v>
      </c>
    </row>
    <row r="60908" spans="1:3" x14ac:dyDescent="0.25">
      <c r="A60908" s="80">
        <v>1154241</v>
      </c>
      <c r="B60908" s="104" t="s">
        <v>236</v>
      </c>
      <c r="C60908" s="84" t="s">
        <v>236</v>
      </c>
    </row>
    <row r="60909" spans="1:3" x14ac:dyDescent="0.25">
      <c r="A60909" s="80">
        <v>1154242</v>
      </c>
      <c r="B60909" s="104" t="s">
        <v>236</v>
      </c>
      <c r="C60909" s="84" t="s">
        <v>236</v>
      </c>
    </row>
    <row r="60910" spans="1:3" x14ac:dyDescent="0.25">
      <c r="A60910" s="80">
        <v>1154243</v>
      </c>
      <c r="B60910" s="104" t="s">
        <v>236</v>
      </c>
      <c r="C60910" s="84" t="s">
        <v>236</v>
      </c>
    </row>
    <row r="60911" spans="1:3" x14ac:dyDescent="0.25">
      <c r="A60911" s="80">
        <v>1154244</v>
      </c>
      <c r="B60911" s="104" t="s">
        <v>236</v>
      </c>
      <c r="C60911" s="84" t="s">
        <v>236</v>
      </c>
    </row>
    <row r="60912" spans="1:3" x14ac:dyDescent="0.25">
      <c r="A60912" s="80">
        <v>1154245</v>
      </c>
      <c r="B60912" s="104" t="s">
        <v>236</v>
      </c>
      <c r="C60912" s="84" t="s">
        <v>236</v>
      </c>
    </row>
    <row r="60913" spans="1:3" x14ac:dyDescent="0.25">
      <c r="A60913" s="80">
        <v>1154246</v>
      </c>
      <c r="B60913" s="104" t="s">
        <v>236</v>
      </c>
      <c r="C60913" s="84" t="s">
        <v>236</v>
      </c>
    </row>
    <row r="60914" spans="1:3" x14ac:dyDescent="0.25">
      <c r="A60914" s="80">
        <v>1154247</v>
      </c>
      <c r="B60914" s="104" t="s">
        <v>236</v>
      </c>
      <c r="C60914" s="84" t="s">
        <v>236</v>
      </c>
    </row>
    <row r="60915" spans="1:3" x14ac:dyDescent="0.25">
      <c r="A60915" s="80">
        <v>1154248</v>
      </c>
      <c r="B60915" s="104" t="s">
        <v>236</v>
      </c>
      <c r="C60915" s="84" t="s">
        <v>236</v>
      </c>
    </row>
    <row r="60916" spans="1:3" x14ac:dyDescent="0.25">
      <c r="A60916" s="80">
        <v>1154249</v>
      </c>
      <c r="B60916" s="104" t="s">
        <v>236</v>
      </c>
      <c r="C60916" s="84" t="s">
        <v>236</v>
      </c>
    </row>
    <row r="60917" spans="1:3" x14ac:dyDescent="0.25">
      <c r="A60917" s="80">
        <v>1154250</v>
      </c>
      <c r="B60917" s="104" t="s">
        <v>236</v>
      </c>
      <c r="C60917" s="84" t="s">
        <v>236</v>
      </c>
    </row>
    <row r="60918" spans="1:3" x14ac:dyDescent="0.25">
      <c r="A60918" s="80">
        <v>1154251</v>
      </c>
      <c r="B60918" s="104" t="s">
        <v>236</v>
      </c>
      <c r="C60918" s="84" t="s">
        <v>236</v>
      </c>
    </row>
    <row r="60919" spans="1:3" x14ac:dyDescent="0.25">
      <c r="A60919" s="80">
        <v>1154252</v>
      </c>
      <c r="B60919" s="104" t="s">
        <v>236</v>
      </c>
      <c r="C60919" s="84" t="s">
        <v>236</v>
      </c>
    </row>
    <row r="60920" spans="1:3" x14ac:dyDescent="0.25">
      <c r="A60920" s="80">
        <v>1154253</v>
      </c>
      <c r="B60920" s="104" t="s">
        <v>236</v>
      </c>
      <c r="C60920" s="84" t="s">
        <v>236</v>
      </c>
    </row>
    <row r="60921" spans="1:3" x14ac:dyDescent="0.25">
      <c r="A60921" s="80">
        <v>1154254</v>
      </c>
      <c r="B60921" s="104" t="s">
        <v>236</v>
      </c>
      <c r="C60921" s="84" t="s">
        <v>236</v>
      </c>
    </row>
    <row r="60922" spans="1:3" x14ac:dyDescent="0.25">
      <c r="A60922" s="80">
        <v>1154255</v>
      </c>
      <c r="B60922" s="104" t="s">
        <v>236</v>
      </c>
      <c r="C60922" s="84" t="s">
        <v>236</v>
      </c>
    </row>
    <row r="60923" spans="1:3" x14ac:dyDescent="0.25">
      <c r="A60923" s="80">
        <v>1154256</v>
      </c>
      <c r="B60923" s="104" t="s">
        <v>236</v>
      </c>
      <c r="C60923" s="84" t="s">
        <v>236</v>
      </c>
    </row>
    <row r="60924" spans="1:3" x14ac:dyDescent="0.25">
      <c r="A60924" s="80">
        <v>1154257</v>
      </c>
      <c r="B60924" s="104" t="s">
        <v>236</v>
      </c>
      <c r="C60924" s="84" t="s">
        <v>236</v>
      </c>
    </row>
    <row r="60925" spans="1:3" x14ac:dyDescent="0.25">
      <c r="A60925" s="80">
        <v>1154258</v>
      </c>
      <c r="B60925" s="104" t="s">
        <v>236</v>
      </c>
      <c r="C60925" s="84" t="s">
        <v>236</v>
      </c>
    </row>
    <row r="60926" spans="1:3" x14ac:dyDescent="0.25">
      <c r="A60926" s="80">
        <v>1154259</v>
      </c>
      <c r="B60926" s="104" t="s">
        <v>236</v>
      </c>
      <c r="C60926" s="84" t="s">
        <v>236</v>
      </c>
    </row>
    <row r="60927" spans="1:3" x14ac:dyDescent="0.25">
      <c r="A60927" s="80">
        <v>1154260</v>
      </c>
      <c r="B60927" s="104" t="s">
        <v>236</v>
      </c>
      <c r="C60927" s="84" t="s">
        <v>236</v>
      </c>
    </row>
    <row r="60928" spans="1:3" x14ac:dyDescent="0.25">
      <c r="A60928" s="80">
        <v>1154261</v>
      </c>
      <c r="B60928" s="104" t="s">
        <v>236</v>
      </c>
      <c r="C60928" s="84" t="s">
        <v>236</v>
      </c>
    </row>
    <row r="60929" spans="1:3" x14ac:dyDescent="0.25">
      <c r="A60929" s="80">
        <v>1154262</v>
      </c>
      <c r="B60929" s="104" t="s">
        <v>236</v>
      </c>
      <c r="C60929" s="84" t="s">
        <v>236</v>
      </c>
    </row>
    <row r="60930" spans="1:3" x14ac:dyDescent="0.25">
      <c r="A60930" s="80">
        <v>1154263</v>
      </c>
      <c r="B60930" s="104" t="s">
        <v>236</v>
      </c>
      <c r="C60930" s="84" t="s">
        <v>236</v>
      </c>
    </row>
    <row r="60931" spans="1:3" x14ac:dyDescent="0.25">
      <c r="A60931" s="80">
        <v>1154264</v>
      </c>
      <c r="B60931" s="104" t="s">
        <v>236</v>
      </c>
      <c r="C60931" s="84" t="s">
        <v>236</v>
      </c>
    </row>
    <row r="60932" spans="1:3" x14ac:dyDescent="0.25">
      <c r="A60932" s="80">
        <v>1154265</v>
      </c>
      <c r="B60932" s="104" t="s">
        <v>236</v>
      </c>
      <c r="C60932" s="84" t="s">
        <v>236</v>
      </c>
    </row>
    <row r="60933" spans="1:3" x14ac:dyDescent="0.25">
      <c r="A60933" s="80">
        <v>1154266</v>
      </c>
      <c r="B60933" s="104" t="s">
        <v>236</v>
      </c>
      <c r="C60933" s="84" t="s">
        <v>236</v>
      </c>
    </row>
    <row r="60934" spans="1:3" x14ac:dyDescent="0.25">
      <c r="A60934" s="80">
        <v>1154267</v>
      </c>
      <c r="B60934" s="104" t="s">
        <v>236</v>
      </c>
      <c r="C60934" s="84" t="s">
        <v>236</v>
      </c>
    </row>
    <row r="60935" spans="1:3" x14ac:dyDescent="0.25">
      <c r="A60935" s="80">
        <v>1154268</v>
      </c>
      <c r="B60935" s="104" t="s">
        <v>236</v>
      </c>
      <c r="C60935" s="84" t="s">
        <v>236</v>
      </c>
    </row>
    <row r="60936" spans="1:3" x14ac:dyDescent="0.25">
      <c r="A60936" s="80">
        <v>1154269</v>
      </c>
      <c r="B60936" s="104" t="s">
        <v>236</v>
      </c>
      <c r="C60936" s="84" t="s">
        <v>236</v>
      </c>
    </row>
    <row r="60937" spans="1:3" x14ac:dyDescent="0.25">
      <c r="A60937" s="80">
        <v>1154270</v>
      </c>
      <c r="B60937" s="104" t="s">
        <v>236</v>
      </c>
      <c r="C60937" s="84" t="s">
        <v>236</v>
      </c>
    </row>
    <row r="60938" spans="1:3" x14ac:dyDescent="0.25">
      <c r="A60938" s="80">
        <v>1154271</v>
      </c>
      <c r="B60938" s="104" t="s">
        <v>236</v>
      </c>
      <c r="C60938" s="84" t="s">
        <v>236</v>
      </c>
    </row>
    <row r="60939" spans="1:3" x14ac:dyDescent="0.25">
      <c r="A60939" s="80">
        <v>1154272</v>
      </c>
      <c r="B60939" s="104" t="s">
        <v>236</v>
      </c>
      <c r="C60939" s="84" t="s">
        <v>236</v>
      </c>
    </row>
    <row r="60940" spans="1:3" x14ac:dyDescent="0.25">
      <c r="A60940" s="80">
        <v>1154273</v>
      </c>
      <c r="B60940" s="104" t="s">
        <v>236</v>
      </c>
      <c r="C60940" s="84" t="s">
        <v>236</v>
      </c>
    </row>
    <row r="60941" spans="1:3" x14ac:dyDescent="0.25">
      <c r="A60941" s="80">
        <v>1154274</v>
      </c>
      <c r="B60941" s="104" t="s">
        <v>236</v>
      </c>
      <c r="C60941" s="84" t="s">
        <v>236</v>
      </c>
    </row>
    <row r="60942" spans="1:3" x14ac:dyDescent="0.25">
      <c r="A60942" s="80">
        <v>1154275</v>
      </c>
      <c r="B60942" s="104" t="s">
        <v>236</v>
      </c>
      <c r="C60942" s="84" t="s">
        <v>236</v>
      </c>
    </row>
    <row r="60943" spans="1:3" x14ac:dyDescent="0.25">
      <c r="A60943" s="80">
        <v>1154276</v>
      </c>
      <c r="B60943" s="104" t="s">
        <v>236</v>
      </c>
      <c r="C60943" s="84" t="s">
        <v>236</v>
      </c>
    </row>
    <row r="60944" spans="1:3" x14ac:dyDescent="0.25">
      <c r="A60944" s="80">
        <v>1154277</v>
      </c>
      <c r="B60944" s="104" t="s">
        <v>236</v>
      </c>
      <c r="C60944" s="84" t="s">
        <v>236</v>
      </c>
    </row>
    <row r="60945" spans="1:3" x14ac:dyDescent="0.25">
      <c r="A60945" s="80">
        <v>1154278</v>
      </c>
      <c r="B60945" s="104" t="s">
        <v>236</v>
      </c>
      <c r="C60945" s="84" t="s">
        <v>236</v>
      </c>
    </row>
    <row r="60946" spans="1:3" x14ac:dyDescent="0.25">
      <c r="A60946" s="80">
        <v>1154279</v>
      </c>
      <c r="B60946" s="104" t="s">
        <v>236</v>
      </c>
      <c r="C60946" s="84" t="s">
        <v>236</v>
      </c>
    </row>
    <row r="60947" spans="1:3" x14ac:dyDescent="0.25">
      <c r="A60947" s="80">
        <v>1154280</v>
      </c>
      <c r="B60947" s="104" t="s">
        <v>236</v>
      </c>
      <c r="C60947" s="84" t="s">
        <v>236</v>
      </c>
    </row>
    <row r="60948" spans="1:3" x14ac:dyDescent="0.25">
      <c r="A60948" s="80">
        <v>1154281</v>
      </c>
      <c r="B60948" s="104" t="s">
        <v>236</v>
      </c>
      <c r="C60948" s="84" t="s">
        <v>236</v>
      </c>
    </row>
    <row r="60949" spans="1:3" x14ac:dyDescent="0.25">
      <c r="A60949" s="80">
        <v>1154282</v>
      </c>
      <c r="B60949" s="104" t="s">
        <v>236</v>
      </c>
      <c r="C60949" s="84" t="s">
        <v>236</v>
      </c>
    </row>
    <row r="60950" spans="1:3" x14ac:dyDescent="0.25">
      <c r="A60950" s="80">
        <v>1154283</v>
      </c>
      <c r="B60950" s="104" t="s">
        <v>236</v>
      </c>
      <c r="C60950" s="84" t="s">
        <v>236</v>
      </c>
    </row>
    <row r="60951" spans="1:3" x14ac:dyDescent="0.25">
      <c r="A60951" s="80">
        <v>1154284</v>
      </c>
      <c r="B60951" s="104" t="s">
        <v>236</v>
      </c>
      <c r="C60951" s="84" t="s">
        <v>236</v>
      </c>
    </row>
    <row r="60952" spans="1:3" x14ac:dyDescent="0.25">
      <c r="A60952" s="80">
        <v>1154285</v>
      </c>
      <c r="B60952" s="104" t="s">
        <v>236</v>
      </c>
      <c r="C60952" s="84" t="s">
        <v>236</v>
      </c>
    </row>
    <row r="60953" spans="1:3" x14ac:dyDescent="0.25">
      <c r="A60953" s="80">
        <v>1154286</v>
      </c>
      <c r="B60953" s="104" t="s">
        <v>236</v>
      </c>
      <c r="C60953" s="84" t="s">
        <v>236</v>
      </c>
    </row>
    <row r="60954" spans="1:3" x14ac:dyDescent="0.25">
      <c r="A60954" s="80">
        <v>1154287</v>
      </c>
      <c r="B60954" s="104" t="s">
        <v>236</v>
      </c>
      <c r="C60954" s="84" t="s">
        <v>236</v>
      </c>
    </row>
    <row r="60955" spans="1:3" x14ac:dyDescent="0.25">
      <c r="A60955" s="80">
        <v>1154288</v>
      </c>
      <c r="B60955" s="104" t="s">
        <v>236</v>
      </c>
      <c r="C60955" s="84" t="s">
        <v>236</v>
      </c>
    </row>
    <row r="60956" spans="1:3" x14ac:dyDescent="0.25">
      <c r="A60956" s="80">
        <v>1154289</v>
      </c>
      <c r="B60956" s="104" t="s">
        <v>236</v>
      </c>
      <c r="C60956" s="84" t="s">
        <v>236</v>
      </c>
    </row>
    <row r="60957" spans="1:3" x14ac:dyDescent="0.25">
      <c r="A60957" s="80">
        <v>1154290</v>
      </c>
      <c r="B60957" s="104" t="s">
        <v>236</v>
      </c>
      <c r="C60957" s="84" t="s">
        <v>236</v>
      </c>
    </row>
    <row r="60958" spans="1:3" x14ac:dyDescent="0.25">
      <c r="A60958" s="80">
        <v>1154291</v>
      </c>
      <c r="B60958" s="104" t="s">
        <v>236</v>
      </c>
      <c r="C60958" s="84" t="s">
        <v>236</v>
      </c>
    </row>
    <row r="60959" spans="1:3" x14ac:dyDescent="0.25">
      <c r="A60959" s="80">
        <v>1154292</v>
      </c>
      <c r="B60959" s="104" t="s">
        <v>236</v>
      </c>
      <c r="C60959" s="84" t="s">
        <v>236</v>
      </c>
    </row>
    <row r="60960" spans="1:3" x14ac:dyDescent="0.25">
      <c r="A60960" s="80">
        <v>1154293</v>
      </c>
      <c r="B60960" s="104" t="s">
        <v>236</v>
      </c>
      <c r="C60960" s="84" t="s">
        <v>236</v>
      </c>
    </row>
    <row r="60961" spans="1:3" x14ac:dyDescent="0.25">
      <c r="A60961" s="80">
        <v>1154294</v>
      </c>
      <c r="B60961" s="104" t="s">
        <v>236</v>
      </c>
      <c r="C60961" s="84" t="s">
        <v>236</v>
      </c>
    </row>
    <row r="60962" spans="1:3" x14ac:dyDescent="0.25">
      <c r="A60962" s="80">
        <v>1154295</v>
      </c>
      <c r="B60962" s="104" t="s">
        <v>236</v>
      </c>
      <c r="C60962" s="84" t="s">
        <v>236</v>
      </c>
    </row>
    <row r="60963" spans="1:3" x14ac:dyDescent="0.25">
      <c r="A60963" s="80">
        <v>1154296</v>
      </c>
      <c r="B60963" s="104" t="s">
        <v>236</v>
      </c>
      <c r="C60963" s="84" t="s">
        <v>236</v>
      </c>
    </row>
    <row r="60964" spans="1:3" x14ac:dyDescent="0.25">
      <c r="A60964" s="80">
        <v>1154297</v>
      </c>
      <c r="B60964" s="104" t="s">
        <v>236</v>
      </c>
      <c r="C60964" s="84" t="s">
        <v>236</v>
      </c>
    </row>
    <row r="60965" spans="1:3" x14ac:dyDescent="0.25">
      <c r="A60965" s="80">
        <v>1154298</v>
      </c>
      <c r="B60965" s="104" t="s">
        <v>236</v>
      </c>
      <c r="C60965" s="84" t="s">
        <v>236</v>
      </c>
    </row>
    <row r="60966" spans="1:3" x14ac:dyDescent="0.25">
      <c r="A60966" s="80">
        <v>1154299</v>
      </c>
      <c r="B60966" s="104" t="s">
        <v>236</v>
      </c>
      <c r="C60966" s="84" t="s">
        <v>236</v>
      </c>
    </row>
    <row r="60967" spans="1:3" x14ac:dyDescent="0.25">
      <c r="A60967" s="80">
        <v>1154300</v>
      </c>
      <c r="B60967" s="104" t="s">
        <v>236</v>
      </c>
      <c r="C60967" s="84" t="s">
        <v>236</v>
      </c>
    </row>
    <row r="60968" spans="1:3" x14ac:dyDescent="0.25">
      <c r="A60968" s="80">
        <v>1154301</v>
      </c>
      <c r="B60968" s="104" t="s">
        <v>236</v>
      </c>
      <c r="C60968" s="84" t="s">
        <v>236</v>
      </c>
    </row>
    <row r="60969" spans="1:3" x14ac:dyDescent="0.25">
      <c r="A60969" s="80">
        <v>1154302</v>
      </c>
      <c r="B60969" s="104" t="s">
        <v>236</v>
      </c>
      <c r="C60969" s="84" t="s">
        <v>236</v>
      </c>
    </row>
    <row r="60970" spans="1:3" x14ac:dyDescent="0.25">
      <c r="A60970" s="80">
        <v>1154303</v>
      </c>
      <c r="B60970" s="104" t="s">
        <v>236</v>
      </c>
      <c r="C60970" s="84" t="s">
        <v>236</v>
      </c>
    </row>
    <row r="60971" spans="1:3" x14ac:dyDescent="0.25">
      <c r="A60971" s="80">
        <v>1154304</v>
      </c>
      <c r="B60971" s="104" t="s">
        <v>236</v>
      </c>
      <c r="C60971" s="84" t="s">
        <v>236</v>
      </c>
    </row>
    <row r="60972" spans="1:3" x14ac:dyDescent="0.25">
      <c r="A60972" s="80">
        <v>1154305</v>
      </c>
      <c r="B60972" s="104" t="s">
        <v>236</v>
      </c>
      <c r="C60972" s="84" t="s">
        <v>236</v>
      </c>
    </row>
    <row r="60973" spans="1:3" x14ac:dyDescent="0.25">
      <c r="A60973" s="80">
        <v>1154306</v>
      </c>
      <c r="B60973" s="104" t="s">
        <v>236</v>
      </c>
      <c r="C60973" s="84" t="s">
        <v>236</v>
      </c>
    </row>
    <row r="60974" spans="1:3" x14ac:dyDescent="0.25">
      <c r="A60974" s="80">
        <v>1154307</v>
      </c>
      <c r="B60974" s="104" t="s">
        <v>236</v>
      </c>
      <c r="C60974" s="84" t="s">
        <v>236</v>
      </c>
    </row>
    <row r="60975" spans="1:3" x14ac:dyDescent="0.25">
      <c r="A60975" s="80">
        <v>1154308</v>
      </c>
      <c r="B60975" s="104" t="s">
        <v>236</v>
      </c>
      <c r="C60975" s="84" t="s">
        <v>236</v>
      </c>
    </row>
    <row r="60976" spans="1:3" x14ac:dyDescent="0.25">
      <c r="A60976" s="80">
        <v>1154309</v>
      </c>
      <c r="B60976" s="104" t="s">
        <v>236</v>
      </c>
      <c r="C60976" s="84" t="s">
        <v>236</v>
      </c>
    </row>
    <row r="60977" spans="1:3" x14ac:dyDescent="0.25">
      <c r="A60977" s="80">
        <v>1154310</v>
      </c>
      <c r="B60977" s="104" t="s">
        <v>236</v>
      </c>
      <c r="C60977" s="84" t="s">
        <v>236</v>
      </c>
    </row>
    <row r="60978" spans="1:3" x14ac:dyDescent="0.25">
      <c r="A60978" s="80">
        <v>1154311</v>
      </c>
      <c r="B60978" s="104" t="s">
        <v>236</v>
      </c>
      <c r="C60978" s="84" t="s">
        <v>236</v>
      </c>
    </row>
    <row r="60979" spans="1:3" x14ac:dyDescent="0.25">
      <c r="A60979" s="80">
        <v>1154312</v>
      </c>
      <c r="B60979" s="104" t="s">
        <v>236</v>
      </c>
      <c r="C60979" s="84" t="s">
        <v>236</v>
      </c>
    </row>
    <row r="60980" spans="1:3" x14ac:dyDescent="0.25">
      <c r="A60980" s="80">
        <v>1154313</v>
      </c>
      <c r="B60980" s="104" t="s">
        <v>236</v>
      </c>
      <c r="C60980" s="84" t="s">
        <v>236</v>
      </c>
    </row>
    <row r="60981" spans="1:3" x14ac:dyDescent="0.25">
      <c r="A60981" s="80">
        <v>1154314</v>
      </c>
      <c r="B60981" s="104" t="s">
        <v>236</v>
      </c>
      <c r="C60981" s="84" t="s">
        <v>236</v>
      </c>
    </row>
    <row r="60982" spans="1:3" x14ac:dyDescent="0.25">
      <c r="A60982" s="80">
        <v>1154315</v>
      </c>
      <c r="B60982" s="104" t="s">
        <v>236</v>
      </c>
      <c r="C60982" s="84" t="s">
        <v>236</v>
      </c>
    </row>
    <row r="60983" spans="1:3" x14ac:dyDescent="0.25">
      <c r="A60983" s="80">
        <v>1154316</v>
      </c>
      <c r="B60983" s="104" t="s">
        <v>236</v>
      </c>
      <c r="C60983" s="84" t="s">
        <v>236</v>
      </c>
    </row>
    <row r="60984" spans="1:3" x14ac:dyDescent="0.25">
      <c r="A60984" s="80">
        <v>1154317</v>
      </c>
      <c r="B60984" s="104" t="s">
        <v>236</v>
      </c>
      <c r="C60984" s="84" t="s">
        <v>236</v>
      </c>
    </row>
    <row r="60985" spans="1:3" x14ac:dyDescent="0.25">
      <c r="A60985" s="80">
        <v>1154318</v>
      </c>
      <c r="B60985" s="104" t="s">
        <v>236</v>
      </c>
      <c r="C60985" s="84" t="s">
        <v>236</v>
      </c>
    </row>
    <row r="60986" spans="1:3" x14ac:dyDescent="0.25">
      <c r="A60986" s="80">
        <v>1154319</v>
      </c>
      <c r="B60986" s="104" t="s">
        <v>236</v>
      </c>
      <c r="C60986" s="84" t="s">
        <v>236</v>
      </c>
    </row>
    <row r="60987" spans="1:3" x14ac:dyDescent="0.25">
      <c r="A60987" s="80">
        <v>1154320</v>
      </c>
      <c r="B60987" s="104" t="s">
        <v>236</v>
      </c>
      <c r="C60987" s="84" t="s">
        <v>236</v>
      </c>
    </row>
    <row r="60988" spans="1:3" x14ac:dyDescent="0.25">
      <c r="A60988" s="80">
        <v>1154321</v>
      </c>
      <c r="B60988" s="104" t="s">
        <v>236</v>
      </c>
      <c r="C60988" s="84" t="s">
        <v>236</v>
      </c>
    </row>
    <row r="60989" spans="1:3" x14ac:dyDescent="0.25">
      <c r="A60989" s="80">
        <v>1154322</v>
      </c>
      <c r="B60989" s="104" t="s">
        <v>236</v>
      </c>
      <c r="C60989" s="84" t="s">
        <v>236</v>
      </c>
    </row>
    <row r="60990" spans="1:3" x14ac:dyDescent="0.25">
      <c r="A60990" s="80">
        <v>1154323</v>
      </c>
      <c r="B60990" s="104" t="s">
        <v>236</v>
      </c>
      <c r="C60990" s="84" t="s">
        <v>236</v>
      </c>
    </row>
    <row r="60991" spans="1:3" x14ac:dyDescent="0.25">
      <c r="A60991" s="80">
        <v>1154324</v>
      </c>
      <c r="B60991" s="104" t="s">
        <v>236</v>
      </c>
      <c r="C60991" s="84" t="s">
        <v>236</v>
      </c>
    </row>
    <row r="60992" spans="1:3" x14ac:dyDescent="0.25">
      <c r="A60992" s="80">
        <v>1154325</v>
      </c>
      <c r="B60992" s="104" t="s">
        <v>236</v>
      </c>
      <c r="C60992" s="84" t="s">
        <v>236</v>
      </c>
    </row>
    <row r="60993" spans="1:3" x14ac:dyDescent="0.25">
      <c r="A60993" s="80">
        <v>1154326</v>
      </c>
      <c r="B60993" s="104" t="s">
        <v>236</v>
      </c>
      <c r="C60993" s="84" t="s">
        <v>236</v>
      </c>
    </row>
    <row r="60994" spans="1:3" x14ac:dyDescent="0.25">
      <c r="A60994" s="80">
        <v>1154327</v>
      </c>
      <c r="B60994" s="104" t="s">
        <v>236</v>
      </c>
      <c r="C60994" s="84" t="s">
        <v>236</v>
      </c>
    </row>
    <row r="60995" spans="1:3" x14ac:dyDescent="0.25">
      <c r="A60995" s="80">
        <v>1154328</v>
      </c>
      <c r="B60995" s="104" t="s">
        <v>236</v>
      </c>
      <c r="C60995" s="84" t="s">
        <v>236</v>
      </c>
    </row>
    <row r="60996" spans="1:3" x14ac:dyDescent="0.25">
      <c r="A60996" s="80">
        <v>1154329</v>
      </c>
      <c r="B60996" s="104" t="s">
        <v>236</v>
      </c>
      <c r="C60996" s="84" t="s">
        <v>236</v>
      </c>
    </row>
    <row r="60997" spans="1:3" x14ac:dyDescent="0.25">
      <c r="A60997" s="80">
        <v>1154330</v>
      </c>
      <c r="B60997" s="104" t="s">
        <v>236</v>
      </c>
      <c r="C60997" s="84" t="s">
        <v>236</v>
      </c>
    </row>
    <row r="60998" spans="1:3" x14ac:dyDescent="0.25">
      <c r="A60998" s="80">
        <v>1154331</v>
      </c>
      <c r="B60998" s="104" t="s">
        <v>236</v>
      </c>
      <c r="C60998" s="84" t="s">
        <v>236</v>
      </c>
    </row>
    <row r="60999" spans="1:3" x14ac:dyDescent="0.25">
      <c r="A60999" s="80">
        <v>1154332</v>
      </c>
      <c r="B60999" s="104" t="s">
        <v>236</v>
      </c>
      <c r="C60999" s="84" t="s">
        <v>236</v>
      </c>
    </row>
    <row r="61000" spans="1:3" x14ac:dyDescent="0.25">
      <c r="A61000" s="80">
        <v>1154333</v>
      </c>
      <c r="B61000" s="104" t="s">
        <v>236</v>
      </c>
      <c r="C61000" s="84" t="s">
        <v>236</v>
      </c>
    </row>
    <row r="61001" spans="1:3" x14ac:dyDescent="0.25">
      <c r="A61001" s="80">
        <v>1154334</v>
      </c>
      <c r="B61001" s="104" t="s">
        <v>236</v>
      </c>
      <c r="C61001" s="84" t="s">
        <v>236</v>
      </c>
    </row>
    <row r="61002" spans="1:3" x14ac:dyDescent="0.25">
      <c r="A61002" s="80">
        <v>1154335</v>
      </c>
      <c r="B61002" s="104" t="s">
        <v>236</v>
      </c>
      <c r="C61002" s="84" t="s">
        <v>236</v>
      </c>
    </row>
    <row r="61003" spans="1:3" x14ac:dyDescent="0.25">
      <c r="A61003" s="80">
        <v>1154336</v>
      </c>
      <c r="B61003" s="104" t="s">
        <v>236</v>
      </c>
      <c r="C61003" s="84" t="s">
        <v>236</v>
      </c>
    </row>
    <row r="61004" spans="1:3" x14ac:dyDescent="0.25">
      <c r="A61004" s="80">
        <v>1154337</v>
      </c>
      <c r="B61004" s="104" t="s">
        <v>236</v>
      </c>
      <c r="C61004" s="84" t="s">
        <v>236</v>
      </c>
    </row>
    <row r="61005" spans="1:3" x14ac:dyDescent="0.25">
      <c r="A61005" s="80">
        <v>1154338</v>
      </c>
      <c r="B61005" s="104" t="s">
        <v>236</v>
      </c>
      <c r="C61005" s="84" t="s">
        <v>236</v>
      </c>
    </row>
    <row r="61006" spans="1:3" x14ac:dyDescent="0.25">
      <c r="A61006" s="80">
        <v>1154339</v>
      </c>
      <c r="B61006" s="104" t="s">
        <v>236</v>
      </c>
      <c r="C61006" s="84" t="s">
        <v>236</v>
      </c>
    </row>
    <row r="61007" spans="1:3" x14ac:dyDescent="0.25">
      <c r="A61007" s="80">
        <v>1154340</v>
      </c>
      <c r="B61007" s="104" t="s">
        <v>236</v>
      </c>
      <c r="C61007" s="84" t="s">
        <v>236</v>
      </c>
    </row>
    <row r="61008" spans="1:3" x14ac:dyDescent="0.25">
      <c r="A61008" s="80">
        <v>1154341</v>
      </c>
      <c r="B61008" s="104" t="s">
        <v>236</v>
      </c>
      <c r="C61008" s="84" t="s">
        <v>236</v>
      </c>
    </row>
    <row r="61009" spans="1:3" x14ac:dyDescent="0.25">
      <c r="A61009" s="80">
        <v>1154342</v>
      </c>
      <c r="B61009" s="104" t="s">
        <v>236</v>
      </c>
      <c r="C61009" s="84" t="s">
        <v>236</v>
      </c>
    </row>
    <row r="61010" spans="1:3" x14ac:dyDescent="0.25">
      <c r="A61010" s="80">
        <v>1154343</v>
      </c>
      <c r="B61010" s="104" t="s">
        <v>236</v>
      </c>
      <c r="C61010" s="84" t="s">
        <v>236</v>
      </c>
    </row>
    <row r="61011" spans="1:3" x14ac:dyDescent="0.25">
      <c r="A61011" s="80">
        <v>1154344</v>
      </c>
      <c r="B61011" s="104" t="s">
        <v>236</v>
      </c>
      <c r="C61011" s="84" t="s">
        <v>236</v>
      </c>
    </row>
    <row r="61012" spans="1:3" x14ac:dyDescent="0.25">
      <c r="A61012" s="80">
        <v>1154345</v>
      </c>
      <c r="B61012" s="104" t="s">
        <v>236</v>
      </c>
      <c r="C61012" s="84" t="s">
        <v>236</v>
      </c>
    </row>
    <row r="61013" spans="1:3" x14ac:dyDescent="0.25">
      <c r="A61013" s="80">
        <v>1154346</v>
      </c>
      <c r="B61013" s="104" t="s">
        <v>236</v>
      </c>
      <c r="C61013" s="84" t="s">
        <v>236</v>
      </c>
    </row>
    <row r="61014" spans="1:3" x14ac:dyDescent="0.25">
      <c r="A61014" s="80">
        <v>1154347</v>
      </c>
      <c r="B61014" s="104" t="s">
        <v>236</v>
      </c>
      <c r="C61014" s="84" t="s">
        <v>236</v>
      </c>
    </row>
    <row r="61015" spans="1:3" x14ac:dyDescent="0.25">
      <c r="A61015" s="80">
        <v>1154348</v>
      </c>
      <c r="B61015" s="104" t="s">
        <v>236</v>
      </c>
      <c r="C61015" s="84" t="s">
        <v>236</v>
      </c>
    </row>
    <row r="61016" spans="1:3" x14ac:dyDescent="0.25">
      <c r="A61016" s="80">
        <v>1154349</v>
      </c>
      <c r="B61016" s="104" t="s">
        <v>236</v>
      </c>
      <c r="C61016" s="84" t="s">
        <v>236</v>
      </c>
    </row>
    <row r="61017" spans="1:3" x14ac:dyDescent="0.25">
      <c r="A61017" s="80">
        <v>1154350</v>
      </c>
      <c r="B61017" s="104" t="s">
        <v>236</v>
      </c>
      <c r="C61017" s="84" t="s">
        <v>236</v>
      </c>
    </row>
    <row r="61018" spans="1:3" x14ac:dyDescent="0.25">
      <c r="A61018" s="80">
        <v>1154351</v>
      </c>
      <c r="B61018" s="104" t="s">
        <v>236</v>
      </c>
      <c r="C61018" s="84" t="s">
        <v>236</v>
      </c>
    </row>
    <row r="61019" spans="1:3" x14ac:dyDescent="0.25">
      <c r="A61019" s="80">
        <v>1154352</v>
      </c>
      <c r="B61019" s="104" t="s">
        <v>236</v>
      </c>
      <c r="C61019" s="84" t="s">
        <v>236</v>
      </c>
    </row>
    <row r="61020" spans="1:3" x14ac:dyDescent="0.25">
      <c r="A61020" s="80">
        <v>1154353</v>
      </c>
      <c r="B61020" s="104" t="s">
        <v>236</v>
      </c>
      <c r="C61020" s="84" t="s">
        <v>236</v>
      </c>
    </row>
    <row r="61021" spans="1:3" x14ac:dyDescent="0.25">
      <c r="A61021" s="80">
        <v>1154354</v>
      </c>
      <c r="B61021" s="104" t="s">
        <v>236</v>
      </c>
      <c r="C61021" s="84" t="s">
        <v>236</v>
      </c>
    </row>
    <row r="61022" spans="1:3" x14ac:dyDescent="0.25">
      <c r="A61022" s="80">
        <v>1154355</v>
      </c>
      <c r="B61022" s="104" t="s">
        <v>236</v>
      </c>
      <c r="C61022" s="84" t="s">
        <v>236</v>
      </c>
    </row>
    <row r="61023" spans="1:3" x14ac:dyDescent="0.25">
      <c r="A61023" s="80">
        <v>1154356</v>
      </c>
      <c r="B61023" s="104" t="s">
        <v>236</v>
      </c>
      <c r="C61023" s="84" t="s">
        <v>236</v>
      </c>
    </row>
    <row r="61024" spans="1:3" x14ac:dyDescent="0.25">
      <c r="A61024" s="80">
        <v>1154357</v>
      </c>
      <c r="B61024" s="104" t="s">
        <v>236</v>
      </c>
      <c r="C61024" s="84" t="s">
        <v>236</v>
      </c>
    </row>
    <row r="61025" spans="1:3" x14ac:dyDescent="0.25">
      <c r="A61025" s="80">
        <v>1154358</v>
      </c>
      <c r="B61025" s="104" t="s">
        <v>236</v>
      </c>
      <c r="C61025" s="84" t="s">
        <v>236</v>
      </c>
    </row>
    <row r="61026" spans="1:3" x14ac:dyDescent="0.25">
      <c r="A61026" s="80">
        <v>1154359</v>
      </c>
      <c r="B61026" s="104" t="s">
        <v>236</v>
      </c>
      <c r="C61026" s="84" t="s">
        <v>236</v>
      </c>
    </row>
    <row r="61027" spans="1:3" x14ac:dyDescent="0.25">
      <c r="A61027" s="80">
        <v>1154360</v>
      </c>
      <c r="B61027" s="104" t="s">
        <v>236</v>
      </c>
      <c r="C61027" s="84" t="s">
        <v>236</v>
      </c>
    </row>
    <row r="61028" spans="1:3" x14ac:dyDescent="0.25">
      <c r="A61028" s="80">
        <v>1154361</v>
      </c>
      <c r="B61028" s="104" t="s">
        <v>236</v>
      </c>
      <c r="C61028" s="84" t="s">
        <v>236</v>
      </c>
    </row>
    <row r="61029" spans="1:3" x14ac:dyDescent="0.25">
      <c r="A61029" s="80">
        <v>1154362</v>
      </c>
      <c r="B61029" s="104" t="s">
        <v>236</v>
      </c>
      <c r="C61029" s="84" t="s">
        <v>236</v>
      </c>
    </row>
    <row r="61030" spans="1:3" x14ac:dyDescent="0.25">
      <c r="A61030" s="80">
        <v>1154363</v>
      </c>
      <c r="B61030" s="104" t="s">
        <v>236</v>
      </c>
      <c r="C61030" s="84" t="s">
        <v>236</v>
      </c>
    </row>
    <row r="61031" spans="1:3" x14ac:dyDescent="0.25">
      <c r="A61031" s="80">
        <v>1154364</v>
      </c>
      <c r="B61031" s="104" t="s">
        <v>236</v>
      </c>
      <c r="C61031" s="84" t="s">
        <v>236</v>
      </c>
    </row>
    <row r="61032" spans="1:3" x14ac:dyDescent="0.25">
      <c r="A61032" s="80">
        <v>1154365</v>
      </c>
      <c r="B61032" s="104" t="s">
        <v>236</v>
      </c>
      <c r="C61032" s="84" t="s">
        <v>236</v>
      </c>
    </row>
    <row r="61033" spans="1:3" x14ac:dyDescent="0.25">
      <c r="A61033" s="80">
        <v>1154366</v>
      </c>
      <c r="B61033" s="104" t="s">
        <v>236</v>
      </c>
      <c r="C61033" s="84" t="s">
        <v>236</v>
      </c>
    </row>
    <row r="61034" spans="1:3" x14ac:dyDescent="0.25">
      <c r="A61034" s="80">
        <v>1154367</v>
      </c>
      <c r="B61034" s="104" t="s">
        <v>236</v>
      </c>
      <c r="C61034" s="84" t="s">
        <v>236</v>
      </c>
    </row>
    <row r="61035" spans="1:3" x14ac:dyDescent="0.25">
      <c r="A61035" s="80">
        <v>1154368</v>
      </c>
      <c r="B61035" s="104" t="s">
        <v>236</v>
      </c>
      <c r="C61035" s="84" t="s">
        <v>236</v>
      </c>
    </row>
    <row r="61036" spans="1:3" x14ac:dyDescent="0.25">
      <c r="A61036" s="80">
        <v>1154369</v>
      </c>
      <c r="B61036" s="104" t="s">
        <v>236</v>
      </c>
      <c r="C61036" s="84" t="s">
        <v>236</v>
      </c>
    </row>
    <row r="61037" spans="1:3" x14ac:dyDescent="0.25">
      <c r="A61037" s="80">
        <v>1154370</v>
      </c>
      <c r="B61037" s="104" t="s">
        <v>236</v>
      </c>
      <c r="C61037" s="84" t="s">
        <v>236</v>
      </c>
    </row>
    <row r="61038" spans="1:3" x14ac:dyDescent="0.25">
      <c r="A61038" s="80">
        <v>1154371</v>
      </c>
      <c r="B61038" s="104" t="s">
        <v>236</v>
      </c>
      <c r="C61038" s="84" t="s">
        <v>236</v>
      </c>
    </row>
    <row r="61039" spans="1:3" x14ac:dyDescent="0.25">
      <c r="A61039" s="80">
        <v>1154372</v>
      </c>
      <c r="B61039" s="104" t="s">
        <v>236</v>
      </c>
      <c r="C61039" s="84" t="s">
        <v>236</v>
      </c>
    </row>
    <row r="61040" spans="1:3" x14ac:dyDescent="0.25">
      <c r="A61040" s="80">
        <v>1154373</v>
      </c>
      <c r="B61040" s="104" t="s">
        <v>236</v>
      </c>
      <c r="C61040" s="84" t="s">
        <v>236</v>
      </c>
    </row>
    <row r="61041" spans="1:3" x14ac:dyDescent="0.25">
      <c r="A61041" s="80">
        <v>1154374</v>
      </c>
      <c r="B61041" s="104" t="s">
        <v>236</v>
      </c>
      <c r="C61041" s="84" t="s">
        <v>236</v>
      </c>
    </row>
    <row r="61042" spans="1:3" x14ac:dyDescent="0.25">
      <c r="A61042" s="80">
        <v>1154375</v>
      </c>
      <c r="B61042" s="104" t="s">
        <v>236</v>
      </c>
      <c r="C61042" s="84" t="s">
        <v>236</v>
      </c>
    </row>
    <row r="61043" spans="1:3" x14ac:dyDescent="0.25">
      <c r="A61043" s="80">
        <v>1154376</v>
      </c>
      <c r="B61043" s="104" t="s">
        <v>236</v>
      </c>
      <c r="C61043" s="84" t="s">
        <v>236</v>
      </c>
    </row>
    <row r="61044" spans="1:3" x14ac:dyDescent="0.25">
      <c r="A61044" s="80">
        <v>1154377</v>
      </c>
      <c r="B61044" s="104" t="s">
        <v>236</v>
      </c>
      <c r="C61044" s="84" t="s">
        <v>236</v>
      </c>
    </row>
    <row r="61045" spans="1:3" x14ac:dyDescent="0.25">
      <c r="A61045" s="80">
        <v>1154378</v>
      </c>
      <c r="B61045" s="104" t="s">
        <v>236</v>
      </c>
      <c r="C61045" s="84" t="s">
        <v>236</v>
      </c>
    </row>
    <row r="61046" spans="1:3" x14ac:dyDescent="0.25">
      <c r="A61046" s="80">
        <v>1154379</v>
      </c>
      <c r="B61046" s="104" t="s">
        <v>236</v>
      </c>
      <c r="C61046" s="84" t="s">
        <v>236</v>
      </c>
    </row>
    <row r="61047" spans="1:3" x14ac:dyDescent="0.25">
      <c r="A61047" s="80">
        <v>1154380</v>
      </c>
      <c r="B61047" s="104" t="s">
        <v>236</v>
      </c>
      <c r="C61047" s="84" t="s">
        <v>236</v>
      </c>
    </row>
    <row r="61048" spans="1:3" x14ac:dyDescent="0.25">
      <c r="A61048" s="80">
        <v>1154381</v>
      </c>
      <c r="B61048" s="104" t="s">
        <v>236</v>
      </c>
      <c r="C61048" s="84" t="s">
        <v>236</v>
      </c>
    </row>
    <row r="61049" spans="1:3" x14ac:dyDescent="0.25">
      <c r="A61049" s="80">
        <v>1154382</v>
      </c>
      <c r="B61049" s="104" t="s">
        <v>236</v>
      </c>
      <c r="C61049" s="84" t="s">
        <v>236</v>
      </c>
    </row>
    <row r="61050" spans="1:3" x14ac:dyDescent="0.25">
      <c r="A61050" s="80">
        <v>1154383</v>
      </c>
      <c r="B61050" s="104" t="s">
        <v>236</v>
      </c>
      <c r="C61050" s="84" t="s">
        <v>236</v>
      </c>
    </row>
    <row r="61051" spans="1:3" x14ac:dyDescent="0.25">
      <c r="A61051" s="80">
        <v>1154384</v>
      </c>
      <c r="B61051" s="104" t="s">
        <v>236</v>
      </c>
      <c r="C61051" s="84" t="s">
        <v>236</v>
      </c>
    </row>
    <row r="61052" spans="1:3" x14ac:dyDescent="0.25">
      <c r="A61052" s="80">
        <v>1154385</v>
      </c>
      <c r="B61052" s="104" t="s">
        <v>236</v>
      </c>
      <c r="C61052" s="84" t="s">
        <v>236</v>
      </c>
    </row>
    <row r="61053" spans="1:3" x14ac:dyDescent="0.25">
      <c r="A61053" s="80">
        <v>1154386</v>
      </c>
      <c r="B61053" s="104" t="s">
        <v>236</v>
      </c>
      <c r="C61053" s="84" t="s">
        <v>236</v>
      </c>
    </row>
    <row r="61054" spans="1:3" x14ac:dyDescent="0.25">
      <c r="A61054" s="80">
        <v>1154387</v>
      </c>
      <c r="B61054" s="104" t="s">
        <v>236</v>
      </c>
      <c r="C61054" s="84" t="s">
        <v>236</v>
      </c>
    </row>
    <row r="61055" spans="1:3" x14ac:dyDescent="0.25">
      <c r="A61055" s="80">
        <v>1154388</v>
      </c>
      <c r="B61055" s="104" t="s">
        <v>236</v>
      </c>
      <c r="C61055" s="84" t="s">
        <v>236</v>
      </c>
    </row>
    <row r="61056" spans="1:3" x14ac:dyDescent="0.25">
      <c r="A61056" s="80">
        <v>1154389</v>
      </c>
      <c r="B61056" s="104" t="s">
        <v>236</v>
      </c>
      <c r="C61056" s="84" t="s">
        <v>236</v>
      </c>
    </row>
    <row r="61057" spans="1:3" x14ac:dyDescent="0.25">
      <c r="A61057" s="80">
        <v>1154390</v>
      </c>
      <c r="B61057" s="104" t="s">
        <v>236</v>
      </c>
      <c r="C61057" s="84" t="s">
        <v>236</v>
      </c>
    </row>
    <row r="61058" spans="1:3" x14ac:dyDescent="0.25">
      <c r="A61058" s="80">
        <v>1154391</v>
      </c>
      <c r="B61058" s="104" t="s">
        <v>236</v>
      </c>
      <c r="C61058" s="84" t="s">
        <v>236</v>
      </c>
    </row>
    <row r="61059" spans="1:3" x14ac:dyDescent="0.25">
      <c r="A61059" s="80">
        <v>1154392</v>
      </c>
      <c r="B61059" s="104" t="s">
        <v>236</v>
      </c>
      <c r="C61059" s="84" t="s">
        <v>236</v>
      </c>
    </row>
    <row r="61060" spans="1:3" x14ac:dyDescent="0.25">
      <c r="A61060" s="80">
        <v>1154393</v>
      </c>
      <c r="B61060" s="104" t="s">
        <v>236</v>
      </c>
      <c r="C61060" s="84" t="s">
        <v>236</v>
      </c>
    </row>
    <row r="61061" spans="1:3" x14ac:dyDescent="0.25">
      <c r="A61061" s="80">
        <v>1154394</v>
      </c>
      <c r="B61061" s="104" t="s">
        <v>236</v>
      </c>
      <c r="C61061" s="84" t="s">
        <v>236</v>
      </c>
    </row>
    <row r="61062" spans="1:3" x14ac:dyDescent="0.25">
      <c r="A61062" s="80">
        <v>1154395</v>
      </c>
      <c r="B61062" s="104" t="s">
        <v>236</v>
      </c>
      <c r="C61062" s="84" t="s">
        <v>236</v>
      </c>
    </row>
    <row r="61063" spans="1:3" x14ac:dyDescent="0.25">
      <c r="A61063" s="80">
        <v>1154396</v>
      </c>
      <c r="B61063" s="104" t="s">
        <v>236</v>
      </c>
      <c r="C61063" s="84" t="s">
        <v>236</v>
      </c>
    </row>
    <row r="61064" spans="1:3" x14ac:dyDescent="0.25">
      <c r="A61064" s="80">
        <v>1154397</v>
      </c>
      <c r="B61064" s="104" t="s">
        <v>236</v>
      </c>
      <c r="C61064" s="84" t="s">
        <v>236</v>
      </c>
    </row>
    <row r="61065" spans="1:3" x14ac:dyDescent="0.25">
      <c r="A61065" s="80">
        <v>1154398</v>
      </c>
      <c r="B61065" s="104" t="s">
        <v>236</v>
      </c>
      <c r="C61065" s="84" t="s">
        <v>236</v>
      </c>
    </row>
    <row r="61066" spans="1:3" x14ac:dyDescent="0.25">
      <c r="A61066" s="80">
        <v>1154399</v>
      </c>
      <c r="B61066" s="104" t="s">
        <v>236</v>
      </c>
      <c r="C61066" s="84" t="s">
        <v>236</v>
      </c>
    </row>
    <row r="61067" spans="1:3" x14ac:dyDescent="0.25">
      <c r="A61067" s="80">
        <v>1154400</v>
      </c>
      <c r="B61067" s="104" t="s">
        <v>236</v>
      </c>
      <c r="C61067" s="84" t="s">
        <v>236</v>
      </c>
    </row>
    <row r="61068" spans="1:3" x14ac:dyDescent="0.25">
      <c r="A61068" s="80">
        <v>1154401</v>
      </c>
      <c r="B61068" s="104" t="s">
        <v>236</v>
      </c>
      <c r="C61068" s="84" t="s">
        <v>236</v>
      </c>
    </row>
    <row r="61069" spans="1:3" x14ac:dyDescent="0.25">
      <c r="A61069" s="80">
        <v>1154402</v>
      </c>
      <c r="B61069" s="104" t="s">
        <v>236</v>
      </c>
      <c r="C61069" s="84" t="s">
        <v>236</v>
      </c>
    </row>
    <row r="61070" spans="1:3" x14ac:dyDescent="0.25">
      <c r="A61070" s="80">
        <v>1154403</v>
      </c>
      <c r="B61070" s="104" t="s">
        <v>236</v>
      </c>
      <c r="C61070" s="84" t="s">
        <v>236</v>
      </c>
    </row>
    <row r="61071" spans="1:3" x14ac:dyDescent="0.25">
      <c r="A61071" s="80">
        <v>1154404</v>
      </c>
      <c r="B61071" s="104" t="s">
        <v>236</v>
      </c>
      <c r="C61071" s="84" t="s">
        <v>236</v>
      </c>
    </row>
    <row r="61072" spans="1:3" x14ac:dyDescent="0.25">
      <c r="A61072" s="80">
        <v>1154405</v>
      </c>
      <c r="B61072" s="104" t="s">
        <v>236</v>
      </c>
      <c r="C61072" s="84" t="s">
        <v>236</v>
      </c>
    </row>
    <row r="61073" spans="1:3" x14ac:dyDescent="0.25">
      <c r="A61073" s="80">
        <v>1154406</v>
      </c>
      <c r="B61073" s="104" t="s">
        <v>236</v>
      </c>
      <c r="C61073" s="84" t="s">
        <v>236</v>
      </c>
    </row>
    <row r="61074" spans="1:3" x14ac:dyDescent="0.25">
      <c r="A61074" s="80">
        <v>1154407</v>
      </c>
      <c r="B61074" s="104" t="s">
        <v>236</v>
      </c>
      <c r="C61074" s="84" t="s">
        <v>236</v>
      </c>
    </row>
    <row r="61075" spans="1:3" x14ac:dyDescent="0.25">
      <c r="A61075" s="80">
        <v>1154408</v>
      </c>
      <c r="B61075" s="104" t="s">
        <v>236</v>
      </c>
      <c r="C61075" s="84" t="s">
        <v>236</v>
      </c>
    </row>
    <row r="61076" spans="1:3" x14ac:dyDescent="0.25">
      <c r="A61076" s="80">
        <v>1154409</v>
      </c>
      <c r="B61076" s="104" t="s">
        <v>236</v>
      </c>
      <c r="C61076" s="84" t="s">
        <v>236</v>
      </c>
    </row>
    <row r="61077" spans="1:3" x14ac:dyDescent="0.25">
      <c r="A61077" s="80">
        <v>1154410</v>
      </c>
      <c r="B61077" s="104" t="s">
        <v>236</v>
      </c>
      <c r="C61077" s="84" t="s">
        <v>236</v>
      </c>
    </row>
    <row r="61078" spans="1:3" x14ac:dyDescent="0.25">
      <c r="A61078" s="80">
        <v>1154411</v>
      </c>
      <c r="B61078" s="104" t="s">
        <v>236</v>
      </c>
      <c r="C61078" s="84" t="s">
        <v>236</v>
      </c>
    </row>
    <row r="61079" spans="1:3" x14ac:dyDescent="0.25">
      <c r="A61079" s="80">
        <v>1154412</v>
      </c>
      <c r="B61079" s="104" t="s">
        <v>236</v>
      </c>
      <c r="C61079" s="84" t="s">
        <v>236</v>
      </c>
    </row>
    <row r="61080" spans="1:3" x14ac:dyDescent="0.25">
      <c r="A61080" s="80">
        <v>1154413</v>
      </c>
      <c r="B61080" s="104" t="s">
        <v>236</v>
      </c>
      <c r="C61080" s="84" t="s">
        <v>236</v>
      </c>
    </row>
    <row r="61081" spans="1:3" x14ac:dyDescent="0.25">
      <c r="A61081" s="80">
        <v>1154414</v>
      </c>
      <c r="B61081" s="104" t="s">
        <v>236</v>
      </c>
      <c r="C61081" s="84" t="s">
        <v>236</v>
      </c>
    </row>
    <row r="61082" spans="1:3" x14ac:dyDescent="0.25">
      <c r="A61082" s="80">
        <v>1154415</v>
      </c>
      <c r="B61082" s="104" t="s">
        <v>236</v>
      </c>
      <c r="C61082" s="84" t="s">
        <v>236</v>
      </c>
    </row>
    <row r="61083" spans="1:3" x14ac:dyDescent="0.25">
      <c r="A61083" s="80">
        <v>1154416</v>
      </c>
      <c r="B61083" s="104" t="s">
        <v>236</v>
      </c>
      <c r="C61083" s="84" t="s">
        <v>236</v>
      </c>
    </row>
    <row r="61084" spans="1:3" x14ac:dyDescent="0.25">
      <c r="A61084" s="80">
        <v>1154417</v>
      </c>
      <c r="B61084" s="104" t="s">
        <v>236</v>
      </c>
      <c r="C61084" s="84" t="s">
        <v>236</v>
      </c>
    </row>
    <row r="61085" spans="1:3" x14ac:dyDescent="0.25">
      <c r="A61085" s="80">
        <v>1154418</v>
      </c>
      <c r="B61085" s="104" t="s">
        <v>236</v>
      </c>
      <c r="C61085" s="84" t="s">
        <v>236</v>
      </c>
    </row>
    <row r="61086" spans="1:3" x14ac:dyDescent="0.25">
      <c r="A61086" s="80">
        <v>1154419</v>
      </c>
      <c r="B61086" s="104" t="s">
        <v>236</v>
      </c>
      <c r="C61086" s="84" t="s">
        <v>236</v>
      </c>
    </row>
    <row r="61087" spans="1:3" x14ac:dyDescent="0.25">
      <c r="A61087" s="80">
        <v>1154420</v>
      </c>
      <c r="B61087" s="104" t="s">
        <v>236</v>
      </c>
      <c r="C61087" s="84" t="s">
        <v>236</v>
      </c>
    </row>
    <row r="61088" spans="1:3" x14ac:dyDescent="0.25">
      <c r="A61088" s="80">
        <v>1154421</v>
      </c>
      <c r="B61088" s="104" t="s">
        <v>236</v>
      </c>
      <c r="C61088" s="84" t="s">
        <v>236</v>
      </c>
    </row>
    <row r="61089" spans="1:3" x14ac:dyDescent="0.25">
      <c r="A61089" s="80">
        <v>1154422</v>
      </c>
      <c r="B61089" s="104" t="s">
        <v>236</v>
      </c>
      <c r="C61089" s="84" t="s">
        <v>236</v>
      </c>
    </row>
    <row r="61090" spans="1:3" x14ac:dyDescent="0.25">
      <c r="A61090" s="80">
        <v>1154423</v>
      </c>
      <c r="B61090" s="104" t="s">
        <v>236</v>
      </c>
      <c r="C61090" s="84" t="s">
        <v>236</v>
      </c>
    </row>
    <row r="61091" spans="1:3" x14ac:dyDescent="0.25">
      <c r="A61091" s="80">
        <v>1154424</v>
      </c>
      <c r="B61091" s="104" t="s">
        <v>236</v>
      </c>
      <c r="C61091" s="84" t="s">
        <v>236</v>
      </c>
    </row>
    <row r="61092" spans="1:3" x14ac:dyDescent="0.25">
      <c r="A61092" s="80">
        <v>1154425</v>
      </c>
      <c r="B61092" s="104" t="s">
        <v>236</v>
      </c>
      <c r="C61092" s="84" t="s">
        <v>236</v>
      </c>
    </row>
    <row r="61093" spans="1:3" x14ac:dyDescent="0.25">
      <c r="A61093" s="80">
        <v>1154426</v>
      </c>
      <c r="B61093" s="104" t="s">
        <v>236</v>
      </c>
      <c r="C61093" s="84" t="s">
        <v>236</v>
      </c>
    </row>
    <row r="61094" spans="1:3" x14ac:dyDescent="0.25">
      <c r="A61094" s="80">
        <v>1154427</v>
      </c>
      <c r="B61094" s="104" t="s">
        <v>236</v>
      </c>
      <c r="C61094" s="84" t="s">
        <v>236</v>
      </c>
    </row>
    <row r="61095" spans="1:3" x14ac:dyDescent="0.25">
      <c r="A61095" s="80">
        <v>1154428</v>
      </c>
      <c r="B61095" s="104" t="s">
        <v>236</v>
      </c>
      <c r="C61095" s="84" t="s">
        <v>236</v>
      </c>
    </row>
    <row r="61096" spans="1:3" x14ac:dyDescent="0.25">
      <c r="A61096" s="80">
        <v>1154429</v>
      </c>
      <c r="B61096" s="104" t="s">
        <v>236</v>
      </c>
      <c r="C61096" s="84" t="s">
        <v>236</v>
      </c>
    </row>
    <row r="61097" spans="1:3" x14ac:dyDescent="0.25">
      <c r="A61097" s="80">
        <v>1154430</v>
      </c>
      <c r="B61097" s="104" t="s">
        <v>236</v>
      </c>
      <c r="C61097" s="84" t="s">
        <v>236</v>
      </c>
    </row>
    <row r="61098" spans="1:3" x14ac:dyDescent="0.25">
      <c r="A61098" s="80">
        <v>1154431</v>
      </c>
      <c r="B61098" s="104" t="s">
        <v>236</v>
      </c>
      <c r="C61098" s="84" t="s">
        <v>236</v>
      </c>
    </row>
    <row r="61099" spans="1:3" x14ac:dyDescent="0.25">
      <c r="A61099" s="80">
        <v>1154432</v>
      </c>
      <c r="B61099" s="104" t="s">
        <v>236</v>
      </c>
      <c r="C61099" s="84" t="s">
        <v>236</v>
      </c>
    </row>
    <row r="61100" spans="1:3" x14ac:dyDescent="0.25">
      <c r="A61100" s="80">
        <v>1154433</v>
      </c>
      <c r="B61100" s="104" t="s">
        <v>236</v>
      </c>
      <c r="C61100" s="84" t="s">
        <v>236</v>
      </c>
    </row>
    <row r="61101" spans="1:3" x14ac:dyDescent="0.25">
      <c r="A61101" s="80">
        <v>1154434</v>
      </c>
      <c r="B61101" s="104" t="s">
        <v>236</v>
      </c>
      <c r="C61101" s="84" t="s">
        <v>236</v>
      </c>
    </row>
    <row r="61102" spans="1:3" x14ac:dyDescent="0.25">
      <c r="A61102" s="80">
        <v>1154435</v>
      </c>
      <c r="B61102" s="104" t="s">
        <v>236</v>
      </c>
      <c r="C61102" s="84" t="s">
        <v>236</v>
      </c>
    </row>
    <row r="61103" spans="1:3" x14ac:dyDescent="0.25">
      <c r="A61103" s="80">
        <v>1154436</v>
      </c>
      <c r="B61103" s="104" t="s">
        <v>236</v>
      </c>
      <c r="C61103" s="84" t="s">
        <v>236</v>
      </c>
    </row>
    <row r="61104" spans="1:3" x14ac:dyDescent="0.25">
      <c r="A61104" s="80">
        <v>1154437</v>
      </c>
      <c r="B61104" s="104" t="s">
        <v>236</v>
      </c>
      <c r="C61104" s="84" t="s">
        <v>236</v>
      </c>
    </row>
    <row r="61105" spans="1:3" x14ac:dyDescent="0.25">
      <c r="A61105" s="80">
        <v>1154438</v>
      </c>
      <c r="B61105" s="104" t="s">
        <v>236</v>
      </c>
      <c r="C61105" s="84" t="s">
        <v>236</v>
      </c>
    </row>
    <row r="61106" spans="1:3" x14ac:dyDescent="0.25">
      <c r="A61106" s="80">
        <v>1154439</v>
      </c>
      <c r="B61106" s="104" t="s">
        <v>236</v>
      </c>
      <c r="C61106" s="84" t="s">
        <v>236</v>
      </c>
    </row>
    <row r="61107" spans="1:3" x14ac:dyDescent="0.25">
      <c r="A61107" s="80">
        <v>1154440</v>
      </c>
      <c r="B61107" s="104" t="s">
        <v>236</v>
      </c>
      <c r="C61107" s="84" t="s">
        <v>236</v>
      </c>
    </row>
    <row r="61108" spans="1:3" x14ac:dyDescent="0.25">
      <c r="A61108" s="80">
        <v>1154441</v>
      </c>
      <c r="B61108" s="104" t="s">
        <v>236</v>
      </c>
      <c r="C61108" s="84" t="s">
        <v>236</v>
      </c>
    </row>
    <row r="61109" spans="1:3" x14ac:dyDescent="0.25">
      <c r="A61109" s="80">
        <v>1154442</v>
      </c>
      <c r="B61109" s="104" t="s">
        <v>236</v>
      </c>
      <c r="C61109" s="84" t="s">
        <v>236</v>
      </c>
    </row>
    <row r="61110" spans="1:3" x14ac:dyDescent="0.25">
      <c r="A61110" s="80">
        <v>1154443</v>
      </c>
      <c r="B61110" s="104" t="s">
        <v>236</v>
      </c>
      <c r="C61110" s="84" t="s">
        <v>236</v>
      </c>
    </row>
    <row r="61111" spans="1:3" x14ac:dyDescent="0.25">
      <c r="A61111" s="80">
        <v>1154444</v>
      </c>
      <c r="B61111" s="104" t="s">
        <v>236</v>
      </c>
      <c r="C61111" s="84" t="s">
        <v>236</v>
      </c>
    </row>
    <row r="61112" spans="1:3" x14ac:dyDescent="0.25">
      <c r="A61112" s="80">
        <v>1154445</v>
      </c>
      <c r="B61112" s="104" t="s">
        <v>236</v>
      </c>
      <c r="C61112" s="84" t="s">
        <v>236</v>
      </c>
    </row>
    <row r="61113" spans="1:3" x14ac:dyDescent="0.25">
      <c r="A61113" s="80">
        <v>1154446</v>
      </c>
      <c r="B61113" s="104" t="s">
        <v>236</v>
      </c>
      <c r="C61113" s="84" t="s">
        <v>236</v>
      </c>
    </row>
    <row r="61114" spans="1:3" x14ac:dyDescent="0.25">
      <c r="A61114" s="80">
        <v>1154448</v>
      </c>
      <c r="B61114" s="104" t="s">
        <v>236</v>
      </c>
      <c r="C61114" s="84" t="s">
        <v>236</v>
      </c>
    </row>
    <row r="61115" spans="1:3" x14ac:dyDescent="0.25">
      <c r="A61115" s="80">
        <v>1154449</v>
      </c>
      <c r="B61115" s="104" t="s">
        <v>236</v>
      </c>
      <c r="C61115" s="84" t="s">
        <v>236</v>
      </c>
    </row>
    <row r="61116" spans="1:3" x14ac:dyDescent="0.25">
      <c r="A61116" s="80">
        <v>1154450</v>
      </c>
      <c r="B61116" s="104" t="s">
        <v>236</v>
      </c>
      <c r="C61116" s="84" t="s">
        <v>236</v>
      </c>
    </row>
    <row r="61117" spans="1:3" x14ac:dyDescent="0.25">
      <c r="A61117" s="80">
        <v>1154451</v>
      </c>
      <c r="B61117" s="104" t="s">
        <v>236</v>
      </c>
      <c r="C61117" s="84" t="s">
        <v>236</v>
      </c>
    </row>
    <row r="61118" spans="1:3" x14ac:dyDescent="0.25">
      <c r="A61118" s="80">
        <v>1154452</v>
      </c>
      <c r="B61118" s="104" t="s">
        <v>236</v>
      </c>
      <c r="C61118" s="84" t="s">
        <v>236</v>
      </c>
    </row>
    <row r="61119" spans="1:3" x14ac:dyDescent="0.25">
      <c r="A61119" s="80">
        <v>1154453</v>
      </c>
      <c r="B61119" s="104" t="s">
        <v>236</v>
      </c>
      <c r="C61119" s="84" t="s">
        <v>236</v>
      </c>
    </row>
    <row r="61120" spans="1:3" x14ac:dyDescent="0.25">
      <c r="A61120" s="80">
        <v>1154454</v>
      </c>
      <c r="B61120" s="104" t="s">
        <v>236</v>
      </c>
      <c r="C61120" s="84" t="s">
        <v>236</v>
      </c>
    </row>
    <row r="61121" spans="1:3" x14ac:dyDescent="0.25">
      <c r="A61121" s="80">
        <v>1154455</v>
      </c>
      <c r="B61121" s="104" t="s">
        <v>236</v>
      </c>
      <c r="C61121" s="84" t="s">
        <v>236</v>
      </c>
    </row>
    <row r="61122" spans="1:3" x14ac:dyDescent="0.25">
      <c r="A61122" s="80">
        <v>1154456</v>
      </c>
      <c r="B61122" s="91">
        <v>1154457</v>
      </c>
      <c r="C61122" s="90">
        <v>41581</v>
      </c>
    </row>
    <row r="61123" spans="1:3" x14ac:dyDescent="0.25">
      <c r="A61123" s="80">
        <v>1154458</v>
      </c>
      <c r="B61123" s="91">
        <v>1154459</v>
      </c>
      <c r="C61123" s="90">
        <v>41582</v>
      </c>
    </row>
    <row r="61124" spans="1:3" x14ac:dyDescent="0.25">
      <c r="A61124" s="80">
        <v>1154460</v>
      </c>
      <c r="B61124" s="91">
        <v>1154461</v>
      </c>
      <c r="C61124" s="90">
        <v>41583</v>
      </c>
    </row>
    <row r="61125" spans="1:3" x14ac:dyDescent="0.25">
      <c r="A61125" s="80">
        <v>1154462</v>
      </c>
      <c r="B61125" s="91">
        <v>1154463</v>
      </c>
      <c r="C61125" s="90">
        <v>41585</v>
      </c>
    </row>
    <row r="61126" spans="1:3" x14ac:dyDescent="0.25">
      <c r="A61126" s="80">
        <v>1154464</v>
      </c>
      <c r="B61126" s="104" t="s">
        <v>236</v>
      </c>
      <c r="C61126" s="84" t="s">
        <v>236</v>
      </c>
    </row>
    <row r="61127" spans="1:3" x14ac:dyDescent="0.25">
      <c r="A61127" s="80">
        <v>1154466</v>
      </c>
      <c r="B61127" s="91">
        <v>1154467</v>
      </c>
      <c r="C61127" s="90">
        <v>41589</v>
      </c>
    </row>
    <row r="61128" spans="1:3" x14ac:dyDescent="0.25">
      <c r="A61128" s="80">
        <v>1154468</v>
      </c>
      <c r="B61128" s="91">
        <v>1154469</v>
      </c>
      <c r="C61128" s="84" t="s">
        <v>236</v>
      </c>
    </row>
    <row r="61129" spans="1:3" x14ac:dyDescent="0.25">
      <c r="A61129" s="80">
        <v>1154470</v>
      </c>
      <c r="B61129" s="91">
        <v>1154471</v>
      </c>
      <c r="C61129" s="90">
        <v>41586</v>
      </c>
    </row>
    <row r="61130" spans="1:3" x14ac:dyDescent="0.25">
      <c r="A61130" s="80">
        <v>1154472</v>
      </c>
      <c r="B61130" s="91">
        <v>1154473</v>
      </c>
      <c r="C61130" s="84" t="s">
        <v>236</v>
      </c>
    </row>
    <row r="61131" spans="1:3" x14ac:dyDescent="0.25">
      <c r="A61131" s="80">
        <v>1154474</v>
      </c>
      <c r="B61131" s="91">
        <v>1154475</v>
      </c>
      <c r="C61131" s="84" t="s">
        <v>236</v>
      </c>
    </row>
    <row r="61132" spans="1:3" x14ac:dyDescent="0.25">
      <c r="A61132" s="80">
        <v>1154476</v>
      </c>
      <c r="B61132" s="104" t="s">
        <v>236</v>
      </c>
      <c r="C61132" s="84" t="s">
        <v>236</v>
      </c>
    </row>
    <row r="61133" spans="1:3" x14ac:dyDescent="0.25">
      <c r="A61133" s="80">
        <v>1154477</v>
      </c>
      <c r="B61133" s="91">
        <v>1154478</v>
      </c>
      <c r="C61133" s="90">
        <v>41587</v>
      </c>
    </row>
    <row r="61134" spans="1:3" x14ac:dyDescent="0.25">
      <c r="A61134" s="80">
        <v>1154479</v>
      </c>
      <c r="B61134" s="104" t="s">
        <v>236</v>
      </c>
      <c r="C61134" s="84" t="s">
        <v>236</v>
      </c>
    </row>
    <row r="61135" spans="1:3" x14ac:dyDescent="0.25">
      <c r="A61135" s="80">
        <v>1154480</v>
      </c>
      <c r="B61135" s="104" t="s">
        <v>236</v>
      </c>
      <c r="C61135" s="84" t="s">
        <v>236</v>
      </c>
    </row>
    <row r="61136" spans="1:3" x14ac:dyDescent="0.25">
      <c r="A61136" s="80">
        <v>1154481</v>
      </c>
      <c r="B61136" s="91">
        <v>1154495</v>
      </c>
      <c r="C61136" s="90">
        <v>41593</v>
      </c>
    </row>
    <row r="61137" spans="1:3" x14ac:dyDescent="0.25">
      <c r="A61137" s="80">
        <v>1154482</v>
      </c>
      <c r="B61137" s="104" t="s">
        <v>236</v>
      </c>
      <c r="C61137" s="84" t="s">
        <v>236</v>
      </c>
    </row>
    <row r="61138" spans="1:3" x14ac:dyDescent="0.25">
      <c r="A61138" s="80">
        <v>1154483</v>
      </c>
      <c r="B61138" s="104" t="s">
        <v>236</v>
      </c>
      <c r="C61138" s="84" t="s">
        <v>236</v>
      </c>
    </row>
    <row r="61139" spans="1:3" x14ac:dyDescent="0.25">
      <c r="A61139" s="80">
        <v>1154491</v>
      </c>
      <c r="B61139" s="91">
        <v>1154492</v>
      </c>
      <c r="C61139" s="90">
        <v>41590</v>
      </c>
    </row>
    <row r="61140" spans="1:3" x14ac:dyDescent="0.25">
      <c r="A61140" s="80">
        <v>1154493</v>
      </c>
      <c r="B61140" s="95">
        <v>1154494</v>
      </c>
      <c r="C61140" s="90">
        <v>41592</v>
      </c>
    </row>
    <row r="61141" spans="1:3" x14ac:dyDescent="0.25">
      <c r="A61141" s="80">
        <v>1154496</v>
      </c>
      <c r="B61141" s="104" t="s">
        <v>236</v>
      </c>
      <c r="C61141" s="84" t="s">
        <v>236</v>
      </c>
    </row>
    <row r="61142" spans="1:3" x14ac:dyDescent="0.25">
      <c r="A61142" s="80">
        <v>1154497</v>
      </c>
      <c r="B61142" s="104" t="s">
        <v>236</v>
      </c>
      <c r="C61142" s="84" t="s">
        <v>236</v>
      </c>
    </row>
    <row r="61143" spans="1:3" x14ac:dyDescent="0.25">
      <c r="A61143" s="80">
        <v>1154498</v>
      </c>
      <c r="B61143" s="104" t="s">
        <v>236</v>
      </c>
      <c r="C61143" s="84" t="s">
        <v>236</v>
      </c>
    </row>
    <row r="61144" spans="1:3" x14ac:dyDescent="0.25">
      <c r="A61144" s="80">
        <v>1154499</v>
      </c>
      <c r="B61144" s="91">
        <v>1154500</v>
      </c>
      <c r="C61144" s="90">
        <v>41595</v>
      </c>
    </row>
    <row r="61145" spans="1:3" x14ac:dyDescent="0.25">
      <c r="A61145" s="80">
        <v>1154501</v>
      </c>
      <c r="B61145" s="91">
        <v>1154502</v>
      </c>
      <c r="C61145" s="90">
        <v>41596</v>
      </c>
    </row>
    <row r="61146" spans="1:3" x14ac:dyDescent="0.25">
      <c r="A61146" s="80">
        <v>1154503</v>
      </c>
      <c r="B61146" s="91">
        <v>1154504</v>
      </c>
      <c r="C61146" s="90">
        <v>41597</v>
      </c>
    </row>
    <row r="61147" spans="1:3" x14ac:dyDescent="0.25">
      <c r="A61147" s="80">
        <v>1154505</v>
      </c>
      <c r="B61147" s="91">
        <v>1154506</v>
      </c>
      <c r="C61147" s="90">
        <v>41598</v>
      </c>
    </row>
    <row r="61148" spans="1:3" x14ac:dyDescent="0.25">
      <c r="A61148" s="80">
        <v>1154507</v>
      </c>
      <c r="B61148" s="91">
        <v>1154508</v>
      </c>
      <c r="C61148" s="90">
        <v>41600</v>
      </c>
    </row>
    <row r="61149" spans="1:3" x14ac:dyDescent="0.25">
      <c r="A61149" s="80">
        <v>1154509</v>
      </c>
      <c r="B61149" s="91">
        <v>1154510</v>
      </c>
      <c r="C61149" s="90">
        <v>41601</v>
      </c>
    </row>
    <row r="61150" spans="1:3" x14ac:dyDescent="0.25">
      <c r="A61150" s="80">
        <v>1154512</v>
      </c>
      <c r="B61150" s="91">
        <v>1154513</v>
      </c>
      <c r="C61150" s="90">
        <v>41603</v>
      </c>
    </row>
    <row r="61151" spans="1:3" x14ac:dyDescent="0.25">
      <c r="A61151" s="80">
        <v>1154514</v>
      </c>
      <c r="B61151" s="91">
        <v>1154515</v>
      </c>
      <c r="C61151" s="90">
        <v>41604</v>
      </c>
    </row>
    <row r="61152" spans="1:3" x14ac:dyDescent="0.25">
      <c r="A61152" s="80">
        <v>1154516</v>
      </c>
      <c r="B61152" s="91">
        <v>1154517</v>
      </c>
      <c r="C61152" s="90">
        <v>41606</v>
      </c>
    </row>
    <row r="61153" spans="1:3" x14ac:dyDescent="0.25">
      <c r="A61153" s="80">
        <v>1154518</v>
      </c>
      <c r="B61153" s="91">
        <v>1154519</v>
      </c>
      <c r="C61153" s="90">
        <v>41609</v>
      </c>
    </row>
    <row r="61154" spans="1:3" x14ac:dyDescent="0.25">
      <c r="A61154" s="80">
        <v>1154520</v>
      </c>
      <c r="B61154" s="91">
        <v>1154521</v>
      </c>
      <c r="C61154" s="90">
        <v>41610</v>
      </c>
    </row>
    <row r="61155" spans="1:3" x14ac:dyDescent="0.25">
      <c r="A61155" s="80">
        <v>1154522</v>
      </c>
      <c r="B61155" s="91">
        <v>1154523</v>
      </c>
      <c r="C61155" s="90">
        <v>41611</v>
      </c>
    </row>
    <row r="61156" spans="1:3" x14ac:dyDescent="0.25">
      <c r="A61156" s="80">
        <v>1154524</v>
      </c>
      <c r="B61156" s="91">
        <v>1154525</v>
      </c>
      <c r="C61156" s="90">
        <v>41612</v>
      </c>
    </row>
    <row r="61157" spans="1:3" x14ac:dyDescent="0.25">
      <c r="A61157" s="80">
        <v>1154526</v>
      </c>
      <c r="B61157" s="91">
        <v>1154527</v>
      </c>
      <c r="C61157" s="90">
        <v>41613</v>
      </c>
    </row>
    <row r="61158" spans="1:3" x14ac:dyDescent="0.25">
      <c r="A61158" s="80">
        <v>1154528</v>
      </c>
      <c r="B61158" s="91">
        <v>1154529</v>
      </c>
      <c r="C61158" s="90">
        <v>41616</v>
      </c>
    </row>
    <row r="61159" spans="1:3" x14ac:dyDescent="0.25">
      <c r="A61159" s="80">
        <v>1154530</v>
      </c>
      <c r="B61159" s="91">
        <v>1154531</v>
      </c>
      <c r="C61159" s="90">
        <v>41617</v>
      </c>
    </row>
    <row r="61160" spans="1:3" x14ac:dyDescent="0.25">
      <c r="A61160" s="80">
        <v>1154532</v>
      </c>
      <c r="B61160" s="91">
        <v>1154533</v>
      </c>
      <c r="C61160" s="90">
        <v>41618</v>
      </c>
    </row>
    <row r="61161" spans="1:3" x14ac:dyDescent="0.25">
      <c r="A61161" s="80">
        <v>1154534</v>
      </c>
      <c r="B61161" s="91">
        <v>1154535</v>
      </c>
      <c r="C61161" s="90">
        <v>41620</v>
      </c>
    </row>
    <row r="61162" spans="1:3" x14ac:dyDescent="0.25">
      <c r="A61162" s="80">
        <v>1154536</v>
      </c>
      <c r="B61162" s="91">
        <v>1154537</v>
      </c>
      <c r="C61162" s="90">
        <v>41621</v>
      </c>
    </row>
    <row r="61163" spans="1:3" x14ac:dyDescent="0.25">
      <c r="A61163" s="80">
        <v>1154538</v>
      </c>
      <c r="B61163" s="95">
        <v>1154539</v>
      </c>
      <c r="C61163" s="90">
        <v>41623</v>
      </c>
    </row>
    <row r="61164" spans="1:3" x14ac:dyDescent="0.25">
      <c r="A61164" s="80">
        <v>1154540</v>
      </c>
      <c r="B61164" s="104" t="s">
        <v>236</v>
      </c>
      <c r="C61164" s="84" t="s">
        <v>236</v>
      </c>
    </row>
    <row r="61165" spans="1:3" x14ac:dyDescent="0.25">
      <c r="A61165" s="80">
        <v>1154541</v>
      </c>
      <c r="B61165" s="91">
        <v>1154542</v>
      </c>
      <c r="C61165" s="90">
        <v>41627</v>
      </c>
    </row>
    <row r="61166" spans="1:3" x14ac:dyDescent="0.25">
      <c r="A61166" s="80">
        <v>1154543</v>
      </c>
      <c r="B61166" s="91">
        <v>1154544</v>
      </c>
      <c r="C61166" s="90">
        <v>41628</v>
      </c>
    </row>
    <row r="61167" spans="1:3" x14ac:dyDescent="0.25">
      <c r="A61167" s="80">
        <v>1154545</v>
      </c>
      <c r="B61167" s="91">
        <v>1154546</v>
      </c>
      <c r="C61167" s="90">
        <v>41608</v>
      </c>
    </row>
    <row r="61168" spans="1:3" x14ac:dyDescent="0.25">
      <c r="A61168" s="80">
        <v>1154547</v>
      </c>
      <c r="B61168" s="91">
        <v>1154548</v>
      </c>
      <c r="C61168" s="90">
        <v>41631</v>
      </c>
    </row>
    <row r="61169" spans="1:3" x14ac:dyDescent="0.25">
      <c r="A61169" s="80">
        <v>1154549</v>
      </c>
      <c r="B61169" s="91">
        <v>1154550</v>
      </c>
      <c r="C61169" s="90">
        <v>41632</v>
      </c>
    </row>
    <row r="61170" spans="1:3" x14ac:dyDescent="0.25">
      <c r="A61170" s="80">
        <v>1154551</v>
      </c>
      <c r="B61170" s="95">
        <v>1154555</v>
      </c>
      <c r="C61170" s="90">
        <v>41637</v>
      </c>
    </row>
    <row r="61171" spans="1:3" x14ac:dyDescent="0.25">
      <c r="A61171" s="80">
        <v>1154552</v>
      </c>
      <c r="B61171" s="104" t="s">
        <v>236</v>
      </c>
      <c r="C61171" s="84" t="s">
        <v>236</v>
      </c>
    </row>
    <row r="61172" spans="1:3" x14ac:dyDescent="0.25">
      <c r="A61172" s="80">
        <v>1154553</v>
      </c>
      <c r="B61172" s="91">
        <v>1154554</v>
      </c>
      <c r="C61172" s="90">
        <v>41633</v>
      </c>
    </row>
    <row r="61173" spans="1:3" x14ac:dyDescent="0.25">
      <c r="A61173" s="80">
        <v>1154556</v>
      </c>
      <c r="B61173" s="91">
        <v>1154557</v>
      </c>
      <c r="C61173" s="90">
        <v>41634</v>
      </c>
    </row>
    <row r="61174" spans="1:3" x14ac:dyDescent="0.25">
      <c r="A61174" s="80">
        <v>1154558</v>
      </c>
      <c r="B61174" s="91">
        <v>1154559</v>
      </c>
      <c r="C61174" s="90">
        <v>41635</v>
      </c>
    </row>
    <row r="61175" spans="1:3" x14ac:dyDescent="0.25">
      <c r="A61175" s="80">
        <v>1154560</v>
      </c>
      <c r="B61175" s="91">
        <v>1154561</v>
      </c>
      <c r="C61175" s="90">
        <v>41638</v>
      </c>
    </row>
    <row r="61176" spans="1:3" x14ac:dyDescent="0.25">
      <c r="A61176" s="80">
        <v>1154562</v>
      </c>
      <c r="B61176" s="91">
        <v>1154563</v>
      </c>
      <c r="C61176" s="90">
        <v>41639</v>
      </c>
    </row>
    <row r="61177" spans="1:3" x14ac:dyDescent="0.25">
      <c r="A61177" s="80">
        <v>1154564</v>
      </c>
      <c r="B61177" s="91">
        <v>1154565</v>
      </c>
      <c r="C61177" s="90">
        <v>41640</v>
      </c>
    </row>
    <row r="61178" spans="1:3" x14ac:dyDescent="0.25">
      <c r="A61178" s="80">
        <v>1154568</v>
      </c>
      <c r="B61178" s="91">
        <v>1154569</v>
      </c>
      <c r="C61178" s="90">
        <v>41646</v>
      </c>
    </row>
    <row r="61179" spans="1:3" x14ac:dyDescent="0.25">
      <c r="A61179" s="80">
        <v>1154587</v>
      </c>
      <c r="B61179" s="104" t="s">
        <v>236</v>
      </c>
      <c r="C61179" s="84" t="s">
        <v>236</v>
      </c>
    </row>
    <row r="61180" spans="1:3" x14ac:dyDescent="0.25">
      <c r="A61180" s="80">
        <v>1154588</v>
      </c>
      <c r="B61180" s="91">
        <v>1154589</v>
      </c>
      <c r="C61180" s="90">
        <v>41647</v>
      </c>
    </row>
    <row r="61181" spans="1:3" x14ac:dyDescent="0.25">
      <c r="A61181" s="80">
        <v>1154590</v>
      </c>
      <c r="B61181" s="91">
        <v>1154591</v>
      </c>
      <c r="C61181" s="90">
        <v>41648</v>
      </c>
    </row>
    <row r="61182" spans="1:3" x14ac:dyDescent="0.25">
      <c r="A61182" s="80">
        <v>1154592</v>
      </c>
      <c r="B61182" s="91">
        <v>1154593</v>
      </c>
      <c r="C61182" s="84" t="s">
        <v>236</v>
      </c>
    </row>
    <row r="61183" spans="1:3" x14ac:dyDescent="0.25">
      <c r="A61183" s="80">
        <v>1154594</v>
      </c>
      <c r="B61183" s="104" t="s">
        <v>236</v>
      </c>
      <c r="C61183" s="84" t="s">
        <v>236</v>
      </c>
    </row>
    <row r="61184" spans="1:3" x14ac:dyDescent="0.25">
      <c r="A61184" s="80">
        <v>1154595</v>
      </c>
      <c r="B61184" s="104" t="s">
        <v>236</v>
      </c>
      <c r="C61184" s="84" t="s">
        <v>236</v>
      </c>
    </row>
    <row r="61185" spans="1:3" x14ac:dyDescent="0.25">
      <c r="A61185" s="80">
        <v>1154597</v>
      </c>
      <c r="B61185" s="104" t="s">
        <v>236</v>
      </c>
      <c r="C61185" s="84" t="s">
        <v>236</v>
      </c>
    </row>
    <row r="61186" spans="1:3" x14ac:dyDescent="0.25">
      <c r="A61186" s="80">
        <v>1154598</v>
      </c>
      <c r="B61186" s="91">
        <v>1154599</v>
      </c>
      <c r="C61186" s="90">
        <v>41649</v>
      </c>
    </row>
    <row r="61187" spans="1:3" x14ac:dyDescent="0.25">
      <c r="A61187" s="80">
        <v>1154600</v>
      </c>
      <c r="B61187" s="104" t="s">
        <v>236</v>
      </c>
      <c r="C61187" s="84" t="s">
        <v>236</v>
      </c>
    </row>
    <row r="61188" spans="1:3" x14ac:dyDescent="0.25">
      <c r="A61188" s="80">
        <v>1154601</v>
      </c>
      <c r="B61188" s="104" t="s">
        <v>236</v>
      </c>
      <c r="C61188" s="84" t="s">
        <v>236</v>
      </c>
    </row>
    <row r="61189" spans="1:3" x14ac:dyDescent="0.25">
      <c r="A61189" s="80">
        <v>1154602</v>
      </c>
      <c r="B61189" s="104" t="s">
        <v>236</v>
      </c>
      <c r="C61189" s="84" t="s">
        <v>236</v>
      </c>
    </row>
    <row r="61190" spans="1:3" x14ac:dyDescent="0.25">
      <c r="A61190" s="80">
        <v>1154603</v>
      </c>
      <c r="B61190" s="104" t="s">
        <v>236</v>
      </c>
      <c r="C61190" s="84" t="s">
        <v>236</v>
      </c>
    </row>
    <row r="61191" spans="1:3" x14ac:dyDescent="0.25">
      <c r="A61191" s="80">
        <v>1154604</v>
      </c>
      <c r="B61191" s="91">
        <v>1154605</v>
      </c>
      <c r="C61191" s="84" t="s">
        <v>236</v>
      </c>
    </row>
    <row r="61192" spans="1:3" x14ac:dyDescent="0.25">
      <c r="A61192" s="80">
        <v>1154606</v>
      </c>
      <c r="B61192" s="104" t="s">
        <v>236</v>
      </c>
      <c r="C61192" s="84" t="s">
        <v>236</v>
      </c>
    </row>
    <row r="61193" spans="1:3" x14ac:dyDescent="0.25">
      <c r="A61193" s="80">
        <v>1154609</v>
      </c>
      <c r="B61193" s="91">
        <v>1154630</v>
      </c>
      <c r="C61193" s="90">
        <v>2112</v>
      </c>
    </row>
    <row r="61194" spans="1:3" x14ac:dyDescent="0.25">
      <c r="A61194" s="80">
        <v>1154610</v>
      </c>
      <c r="B61194" s="91">
        <v>1154611</v>
      </c>
      <c r="C61194" s="90">
        <v>41650</v>
      </c>
    </row>
    <row r="61195" spans="1:3" x14ac:dyDescent="0.25">
      <c r="A61195" s="80">
        <v>1154612</v>
      </c>
      <c r="B61195" s="91">
        <v>1154613</v>
      </c>
      <c r="C61195" s="90">
        <v>41654</v>
      </c>
    </row>
    <row r="61196" spans="1:3" x14ac:dyDescent="0.25">
      <c r="A61196" s="80">
        <v>1154615</v>
      </c>
      <c r="B61196" s="91">
        <v>1154616</v>
      </c>
      <c r="C61196" s="90">
        <v>41655</v>
      </c>
    </row>
    <row r="61197" spans="1:3" x14ac:dyDescent="0.25">
      <c r="A61197" s="80">
        <v>1154617</v>
      </c>
      <c r="B61197" s="91">
        <v>1154618</v>
      </c>
      <c r="C61197" s="90">
        <v>41661</v>
      </c>
    </row>
    <row r="61198" spans="1:3" x14ac:dyDescent="0.25">
      <c r="A61198" s="80">
        <v>1154619</v>
      </c>
      <c r="B61198" s="91">
        <v>1154620</v>
      </c>
      <c r="C61198" s="90">
        <v>41665</v>
      </c>
    </row>
    <row r="61199" spans="1:3" x14ac:dyDescent="0.25">
      <c r="A61199" s="80">
        <v>1154621</v>
      </c>
      <c r="B61199" s="91">
        <v>1154607</v>
      </c>
      <c r="C61199" s="90">
        <v>41666</v>
      </c>
    </row>
    <row r="61200" spans="1:3" x14ac:dyDescent="0.25">
      <c r="A61200" s="80">
        <v>1154622</v>
      </c>
      <c r="B61200" s="104" t="s">
        <v>236</v>
      </c>
      <c r="C61200" s="84" t="s">
        <v>236</v>
      </c>
    </row>
    <row r="61201" spans="1:3" x14ac:dyDescent="0.25">
      <c r="A61201" s="80">
        <v>1154623</v>
      </c>
      <c r="B61201" s="91">
        <v>1154608</v>
      </c>
      <c r="C61201" s="90">
        <v>41667</v>
      </c>
    </row>
    <row r="61202" spans="1:3" x14ac:dyDescent="0.25">
      <c r="A61202" s="80">
        <v>1154624</v>
      </c>
      <c r="B61202" s="104" t="s">
        <v>236</v>
      </c>
      <c r="C61202" s="84" t="s">
        <v>236</v>
      </c>
    </row>
    <row r="61203" spans="1:3" x14ac:dyDescent="0.25">
      <c r="A61203" s="80">
        <v>1154625</v>
      </c>
      <c r="B61203" s="104" t="s">
        <v>236</v>
      </c>
      <c r="C61203" s="84" t="s">
        <v>236</v>
      </c>
    </row>
    <row r="61204" spans="1:3" x14ac:dyDescent="0.25">
      <c r="A61204" s="80">
        <v>1154626</v>
      </c>
      <c r="B61204" s="104" t="s">
        <v>236</v>
      </c>
      <c r="C61204" s="84" t="s">
        <v>236</v>
      </c>
    </row>
    <row r="61205" spans="1:3" x14ac:dyDescent="0.25">
      <c r="A61205" s="80">
        <v>1154627</v>
      </c>
      <c r="B61205" s="104" t="s">
        <v>236</v>
      </c>
      <c r="C61205" s="84" t="s">
        <v>236</v>
      </c>
    </row>
    <row r="61206" spans="1:3" x14ac:dyDescent="0.25">
      <c r="A61206" s="80">
        <v>1154628</v>
      </c>
      <c r="B61206" s="91">
        <v>1154643</v>
      </c>
      <c r="C61206" s="90">
        <v>41674</v>
      </c>
    </row>
    <row r="61207" spans="1:3" x14ac:dyDescent="0.25">
      <c r="A61207" s="80">
        <v>1154629</v>
      </c>
      <c r="B61207" s="104" t="s">
        <v>236</v>
      </c>
      <c r="C61207" s="84" t="s">
        <v>236</v>
      </c>
    </row>
    <row r="61208" spans="1:3" x14ac:dyDescent="0.25">
      <c r="A61208" s="80">
        <v>1154631</v>
      </c>
      <c r="B61208" s="91">
        <v>1154632</v>
      </c>
      <c r="C61208" s="84" t="s">
        <v>236</v>
      </c>
    </row>
    <row r="61209" spans="1:3" x14ac:dyDescent="0.25">
      <c r="A61209" s="80">
        <v>1154633</v>
      </c>
      <c r="B61209" s="104" t="s">
        <v>236</v>
      </c>
      <c r="C61209" s="84" t="s">
        <v>236</v>
      </c>
    </row>
    <row r="61210" spans="1:3" x14ac:dyDescent="0.25">
      <c r="A61210" s="80">
        <v>1154634</v>
      </c>
      <c r="B61210" s="104" t="s">
        <v>236</v>
      </c>
      <c r="C61210" s="84" t="s">
        <v>236</v>
      </c>
    </row>
    <row r="61211" spans="1:3" x14ac:dyDescent="0.25">
      <c r="A61211" s="80">
        <v>1154635</v>
      </c>
      <c r="B61211" s="91">
        <v>1154636</v>
      </c>
      <c r="C61211" s="90">
        <v>41668</v>
      </c>
    </row>
    <row r="61212" spans="1:3" x14ac:dyDescent="0.25">
      <c r="A61212" s="80">
        <v>1154637</v>
      </c>
      <c r="B61212" s="91">
        <v>1154638</v>
      </c>
      <c r="C61212" s="90">
        <v>41669</v>
      </c>
    </row>
    <row r="61213" spans="1:3" x14ac:dyDescent="0.25">
      <c r="A61213" s="80">
        <v>1154639</v>
      </c>
      <c r="B61213" s="91">
        <v>1154640</v>
      </c>
      <c r="C61213" s="90">
        <v>41670</v>
      </c>
    </row>
    <row r="61214" spans="1:3" x14ac:dyDescent="0.25">
      <c r="A61214" s="80">
        <v>1154641</v>
      </c>
      <c r="B61214" s="91">
        <v>1154642</v>
      </c>
      <c r="C61214" s="90">
        <v>41673</v>
      </c>
    </row>
    <row r="61215" spans="1:3" x14ac:dyDescent="0.25">
      <c r="A61215" s="80">
        <v>1154644</v>
      </c>
      <c r="B61215" s="104" t="s">
        <v>236</v>
      </c>
      <c r="C61215" s="84" t="s">
        <v>236</v>
      </c>
    </row>
    <row r="61216" spans="1:3" x14ac:dyDescent="0.25">
      <c r="A61216" s="80">
        <v>1154645</v>
      </c>
      <c r="B61216" s="91">
        <v>1154646</v>
      </c>
      <c r="C61216" s="90">
        <v>41652</v>
      </c>
    </row>
    <row r="61217" spans="1:3" x14ac:dyDescent="0.25">
      <c r="A61217" s="80">
        <v>1154647</v>
      </c>
      <c r="B61217" s="104" t="s">
        <v>236</v>
      </c>
      <c r="C61217" s="84" t="s">
        <v>236</v>
      </c>
    </row>
    <row r="61218" spans="1:3" x14ac:dyDescent="0.25">
      <c r="A61218" s="80">
        <v>1154648</v>
      </c>
      <c r="B61218" s="104" t="s">
        <v>236</v>
      </c>
      <c r="C61218" s="84" t="s">
        <v>236</v>
      </c>
    </row>
    <row r="61219" spans="1:3" x14ac:dyDescent="0.25">
      <c r="A61219" s="80">
        <v>1154649</v>
      </c>
      <c r="B61219" s="91">
        <v>1154670</v>
      </c>
      <c r="C61219" s="90">
        <v>41678</v>
      </c>
    </row>
    <row r="61220" spans="1:3" x14ac:dyDescent="0.25">
      <c r="A61220" s="80">
        <v>1154650</v>
      </c>
      <c r="B61220" s="104" t="s">
        <v>236</v>
      </c>
      <c r="C61220" s="84" t="s">
        <v>236</v>
      </c>
    </row>
    <row r="61221" spans="1:3" x14ac:dyDescent="0.25">
      <c r="A61221" s="80">
        <v>1154651</v>
      </c>
      <c r="B61221" s="91">
        <v>1154652</v>
      </c>
      <c r="C61221" s="84" t="s">
        <v>236</v>
      </c>
    </row>
    <row r="61222" spans="1:3" x14ac:dyDescent="0.25">
      <c r="A61222" s="80">
        <v>1154653</v>
      </c>
      <c r="B61222" s="91">
        <v>1154654</v>
      </c>
      <c r="C61222" s="90">
        <v>41675</v>
      </c>
    </row>
    <row r="61223" spans="1:3" x14ac:dyDescent="0.25">
      <c r="A61223" s="80">
        <v>1154655</v>
      </c>
      <c r="B61223" s="91">
        <v>1154656</v>
      </c>
      <c r="C61223" s="84" t="s">
        <v>236</v>
      </c>
    </row>
    <row r="61224" spans="1:3" x14ac:dyDescent="0.25">
      <c r="A61224" s="80">
        <v>1154657</v>
      </c>
      <c r="B61224" s="91">
        <v>1154658</v>
      </c>
      <c r="C61224" s="90">
        <v>41676</v>
      </c>
    </row>
    <row r="61225" spans="1:3" x14ac:dyDescent="0.25">
      <c r="A61225" s="80">
        <v>1154659</v>
      </c>
      <c r="B61225" s="104" t="s">
        <v>236</v>
      </c>
      <c r="C61225" s="84" t="s">
        <v>236</v>
      </c>
    </row>
    <row r="61226" spans="1:3" x14ac:dyDescent="0.25">
      <c r="A61226" s="80">
        <v>1154660</v>
      </c>
      <c r="B61226" s="104" t="s">
        <v>236</v>
      </c>
      <c r="C61226" s="84" t="s">
        <v>236</v>
      </c>
    </row>
    <row r="61227" spans="1:3" x14ac:dyDescent="0.25">
      <c r="A61227" s="80">
        <v>1154661</v>
      </c>
      <c r="B61227" s="104" t="s">
        <v>236</v>
      </c>
      <c r="C61227" s="84" t="s">
        <v>236</v>
      </c>
    </row>
    <row r="61228" spans="1:3" x14ac:dyDescent="0.25">
      <c r="A61228" s="80">
        <v>1154662</v>
      </c>
      <c r="B61228" s="104" t="s">
        <v>236</v>
      </c>
      <c r="C61228" s="84" t="s">
        <v>236</v>
      </c>
    </row>
    <row r="61229" spans="1:3" x14ac:dyDescent="0.25">
      <c r="A61229" s="80">
        <v>1154663</v>
      </c>
      <c r="B61229" s="104" t="s">
        <v>236</v>
      </c>
      <c r="C61229" s="84" t="s">
        <v>236</v>
      </c>
    </row>
    <row r="61230" spans="1:3" x14ac:dyDescent="0.25">
      <c r="A61230" s="80">
        <v>1154664</v>
      </c>
      <c r="B61230" s="91">
        <v>1154665</v>
      </c>
      <c r="C61230" s="84" t="s">
        <v>236</v>
      </c>
    </row>
    <row r="61231" spans="1:3" x14ac:dyDescent="0.25">
      <c r="A61231" s="80">
        <v>1154666</v>
      </c>
      <c r="B61231" s="91">
        <v>1154667</v>
      </c>
      <c r="C61231" s="84" t="s">
        <v>236</v>
      </c>
    </row>
    <row r="61232" spans="1:3" x14ac:dyDescent="0.25">
      <c r="A61232" s="80">
        <v>1154668</v>
      </c>
      <c r="B61232" s="104" t="s">
        <v>236</v>
      </c>
      <c r="C61232" s="84" t="s">
        <v>236</v>
      </c>
    </row>
    <row r="61233" spans="1:3" x14ac:dyDescent="0.25">
      <c r="A61233" s="80">
        <v>1154669</v>
      </c>
      <c r="B61233" s="104" t="s">
        <v>236</v>
      </c>
      <c r="C61233" s="84" t="s">
        <v>236</v>
      </c>
    </row>
    <row r="61234" spans="1:3" x14ac:dyDescent="0.25">
      <c r="A61234" s="80">
        <v>1154671</v>
      </c>
      <c r="B61234" s="91">
        <v>1154672</v>
      </c>
      <c r="C61234" s="84" t="s">
        <v>236</v>
      </c>
    </row>
    <row r="61235" spans="1:3" x14ac:dyDescent="0.25">
      <c r="A61235" s="80">
        <v>1154674</v>
      </c>
      <c r="B61235" s="91">
        <v>1154675</v>
      </c>
      <c r="C61235" s="90">
        <v>41680</v>
      </c>
    </row>
    <row r="61236" spans="1:3" x14ac:dyDescent="0.25">
      <c r="A61236" s="80">
        <v>1154677</v>
      </c>
      <c r="B61236" s="104" t="s">
        <v>236</v>
      </c>
      <c r="C61236" s="84" t="s">
        <v>236</v>
      </c>
    </row>
    <row r="61237" spans="1:3" x14ac:dyDescent="0.25">
      <c r="A61237" s="80">
        <v>1154678</v>
      </c>
      <c r="B61237" s="91">
        <v>1154679</v>
      </c>
      <c r="C61237" s="90">
        <v>41681</v>
      </c>
    </row>
    <row r="61238" spans="1:3" x14ac:dyDescent="0.25">
      <c r="A61238" s="80">
        <v>1154680</v>
      </c>
      <c r="B61238" s="104" t="s">
        <v>236</v>
      </c>
      <c r="C61238" s="84" t="s">
        <v>236</v>
      </c>
    </row>
    <row r="61239" spans="1:3" x14ac:dyDescent="0.25">
      <c r="A61239" s="80">
        <v>1154681</v>
      </c>
      <c r="B61239" s="104" t="s">
        <v>236</v>
      </c>
      <c r="C61239" s="84" t="s">
        <v>236</v>
      </c>
    </row>
    <row r="61240" spans="1:3" x14ac:dyDescent="0.25">
      <c r="A61240" s="80">
        <v>1154682</v>
      </c>
      <c r="B61240" s="104" t="s">
        <v>236</v>
      </c>
      <c r="C61240" s="84" t="s">
        <v>236</v>
      </c>
    </row>
    <row r="61241" spans="1:3" x14ac:dyDescent="0.25">
      <c r="A61241" s="80">
        <v>1154683</v>
      </c>
      <c r="B61241" s="104" t="s">
        <v>236</v>
      </c>
      <c r="C61241" s="84" t="s">
        <v>236</v>
      </c>
    </row>
    <row r="61242" spans="1:3" x14ac:dyDescent="0.25">
      <c r="A61242" s="80">
        <v>1154684</v>
      </c>
      <c r="B61242" s="104" t="s">
        <v>236</v>
      </c>
      <c r="C61242" s="84" t="s">
        <v>236</v>
      </c>
    </row>
    <row r="61243" spans="1:3" x14ac:dyDescent="0.25">
      <c r="A61243" s="80">
        <v>1154685</v>
      </c>
      <c r="B61243" s="104" t="s">
        <v>236</v>
      </c>
      <c r="C61243" s="84" t="s">
        <v>236</v>
      </c>
    </row>
    <row r="61244" spans="1:3" x14ac:dyDescent="0.25">
      <c r="A61244" s="80">
        <v>1154686</v>
      </c>
      <c r="B61244" s="104" t="s">
        <v>236</v>
      </c>
      <c r="C61244" s="84" t="s">
        <v>236</v>
      </c>
    </row>
    <row r="61245" spans="1:3" x14ac:dyDescent="0.25">
      <c r="A61245" s="80">
        <v>1154687</v>
      </c>
      <c r="B61245" s="104" t="s">
        <v>236</v>
      </c>
      <c r="C61245" s="84" t="s">
        <v>236</v>
      </c>
    </row>
    <row r="61246" spans="1:3" x14ac:dyDescent="0.25">
      <c r="A61246" s="80">
        <v>1154688</v>
      </c>
      <c r="B61246" s="104" t="s">
        <v>236</v>
      </c>
      <c r="C61246" s="84" t="s">
        <v>236</v>
      </c>
    </row>
    <row r="61247" spans="1:3" x14ac:dyDescent="0.25">
      <c r="A61247" s="80">
        <v>1154689</v>
      </c>
      <c r="B61247" s="104" t="s">
        <v>236</v>
      </c>
      <c r="C61247" s="84" t="s">
        <v>236</v>
      </c>
    </row>
    <row r="61248" spans="1:3" x14ac:dyDescent="0.25">
      <c r="A61248" s="80">
        <v>1154690</v>
      </c>
      <c r="B61248" s="104" t="s">
        <v>236</v>
      </c>
      <c r="C61248" s="90">
        <v>10737</v>
      </c>
    </row>
    <row r="61249" spans="1:3" x14ac:dyDescent="0.25">
      <c r="A61249" s="80">
        <v>1154691</v>
      </c>
      <c r="B61249" s="91">
        <v>1154692</v>
      </c>
      <c r="C61249" s="90">
        <v>41682</v>
      </c>
    </row>
    <row r="61250" spans="1:3" x14ac:dyDescent="0.25">
      <c r="A61250" s="80">
        <v>1154694</v>
      </c>
      <c r="B61250" s="91">
        <v>1154695</v>
      </c>
      <c r="C61250" s="84" t="s">
        <v>236</v>
      </c>
    </row>
    <row r="61251" spans="1:3" x14ac:dyDescent="0.25">
      <c r="A61251" s="80">
        <v>1154696</v>
      </c>
      <c r="B61251" s="91">
        <v>1154697</v>
      </c>
      <c r="C61251" s="90">
        <v>41677</v>
      </c>
    </row>
    <row r="61252" spans="1:3" x14ac:dyDescent="0.25">
      <c r="A61252" s="80">
        <v>1154698</v>
      </c>
      <c r="B61252" s="104" t="s">
        <v>236</v>
      </c>
      <c r="C61252" s="84" t="s">
        <v>236</v>
      </c>
    </row>
    <row r="61253" spans="1:3" x14ac:dyDescent="0.25">
      <c r="A61253" s="80">
        <v>1154699</v>
      </c>
      <c r="B61253" s="104" t="s">
        <v>236</v>
      </c>
      <c r="C61253" s="84" t="s">
        <v>236</v>
      </c>
    </row>
    <row r="61254" spans="1:3" x14ac:dyDescent="0.25">
      <c r="A61254" s="80">
        <v>1154700</v>
      </c>
      <c r="B61254" s="104" t="s">
        <v>236</v>
      </c>
      <c r="C61254" s="84" t="s">
        <v>236</v>
      </c>
    </row>
    <row r="61255" spans="1:3" x14ac:dyDescent="0.25">
      <c r="A61255" s="80">
        <v>1154701</v>
      </c>
      <c r="B61255" s="104" t="s">
        <v>236</v>
      </c>
      <c r="C61255" s="84" t="s">
        <v>236</v>
      </c>
    </row>
    <row r="61256" spans="1:3" x14ac:dyDescent="0.25">
      <c r="A61256" s="80">
        <v>1154702</v>
      </c>
      <c r="B61256" s="104" t="s">
        <v>236</v>
      </c>
      <c r="C61256" s="84" t="s">
        <v>236</v>
      </c>
    </row>
    <row r="61257" spans="1:3" x14ac:dyDescent="0.25">
      <c r="A61257" s="80">
        <v>1154703</v>
      </c>
      <c r="B61257" s="104" t="s">
        <v>236</v>
      </c>
      <c r="C61257" s="84" t="s">
        <v>236</v>
      </c>
    </row>
    <row r="61258" spans="1:3" x14ac:dyDescent="0.25">
      <c r="A61258" s="80">
        <v>1154704</v>
      </c>
      <c r="B61258" s="104" t="s">
        <v>236</v>
      </c>
      <c r="C61258" s="84" t="s">
        <v>236</v>
      </c>
    </row>
    <row r="61259" spans="1:3" x14ac:dyDescent="0.25">
      <c r="A61259" s="80">
        <v>1154705</v>
      </c>
      <c r="B61259" s="104" t="s">
        <v>236</v>
      </c>
      <c r="C61259" s="84" t="s">
        <v>236</v>
      </c>
    </row>
    <row r="61260" spans="1:3" x14ac:dyDescent="0.25">
      <c r="A61260" s="80">
        <v>1154706</v>
      </c>
      <c r="B61260" s="104" t="s">
        <v>236</v>
      </c>
      <c r="C61260" s="84" t="s">
        <v>236</v>
      </c>
    </row>
    <row r="61261" spans="1:3" x14ac:dyDescent="0.25">
      <c r="A61261" s="80">
        <v>1154707</v>
      </c>
      <c r="B61261" s="104" t="s">
        <v>236</v>
      </c>
      <c r="C61261" s="84" t="s">
        <v>236</v>
      </c>
    </row>
    <row r="61262" spans="1:3" x14ac:dyDescent="0.25">
      <c r="A61262" s="80">
        <v>1154708</v>
      </c>
      <c r="B61262" s="91">
        <v>1154735</v>
      </c>
      <c r="C61262" s="90">
        <v>41700</v>
      </c>
    </row>
    <row r="61263" spans="1:3" x14ac:dyDescent="0.25">
      <c r="A61263" s="80">
        <v>1154709</v>
      </c>
      <c r="B61263" s="104" t="s">
        <v>236</v>
      </c>
      <c r="C61263" s="84" t="s">
        <v>236</v>
      </c>
    </row>
    <row r="61264" spans="1:3" x14ac:dyDescent="0.25">
      <c r="A61264" s="80">
        <v>1154710</v>
      </c>
      <c r="B61264" s="91">
        <v>1154711</v>
      </c>
      <c r="C61264" s="90">
        <v>41684</v>
      </c>
    </row>
    <row r="61265" spans="1:3" x14ac:dyDescent="0.25">
      <c r="A61265" s="80">
        <v>1154712</v>
      </c>
      <c r="B61265" s="91">
        <v>1154713</v>
      </c>
      <c r="C61265" s="84" t="s">
        <v>236</v>
      </c>
    </row>
    <row r="61266" spans="1:3" x14ac:dyDescent="0.25">
      <c r="A61266" s="80">
        <v>1154714</v>
      </c>
      <c r="B61266" s="91">
        <v>1154715</v>
      </c>
      <c r="C61266" s="90">
        <v>41687</v>
      </c>
    </row>
    <row r="61267" spans="1:3" x14ac:dyDescent="0.25">
      <c r="A61267" s="80">
        <v>1154716</v>
      </c>
      <c r="B61267" s="91">
        <v>1154717</v>
      </c>
      <c r="C61267" s="90">
        <v>41688</v>
      </c>
    </row>
    <row r="61268" spans="1:3" x14ac:dyDescent="0.25">
      <c r="A61268" s="80">
        <v>1154718</v>
      </c>
      <c r="B61268" s="91">
        <v>1154719</v>
      </c>
      <c r="C61268" s="90">
        <v>41691</v>
      </c>
    </row>
    <row r="61269" spans="1:3" x14ac:dyDescent="0.25">
      <c r="A61269" s="80">
        <v>1154720</v>
      </c>
      <c r="B61269" s="91">
        <v>1154721</v>
      </c>
      <c r="C61269" s="90">
        <v>41693</v>
      </c>
    </row>
    <row r="61270" spans="1:3" x14ac:dyDescent="0.25">
      <c r="A61270" s="80">
        <v>1154722</v>
      </c>
      <c r="B61270" s="91">
        <v>1154723</v>
      </c>
      <c r="C61270" s="90">
        <v>41692</v>
      </c>
    </row>
    <row r="61271" spans="1:3" x14ac:dyDescent="0.25">
      <c r="A61271" s="80">
        <v>1154724</v>
      </c>
      <c r="B61271" s="91">
        <v>1154725</v>
      </c>
      <c r="C61271" s="90">
        <v>41695</v>
      </c>
    </row>
    <row r="61272" spans="1:3" x14ac:dyDescent="0.25">
      <c r="A61272" s="80">
        <v>1154726</v>
      </c>
      <c r="B61272" s="104" t="s">
        <v>236</v>
      </c>
      <c r="C61272" s="84" t="s">
        <v>236</v>
      </c>
    </row>
    <row r="61273" spans="1:3" x14ac:dyDescent="0.25">
      <c r="A61273" s="80">
        <v>1154727</v>
      </c>
      <c r="B61273" s="91">
        <v>1154728</v>
      </c>
      <c r="C61273" s="90">
        <v>41697</v>
      </c>
    </row>
    <row r="61274" spans="1:3" x14ac:dyDescent="0.25">
      <c r="A61274" s="80">
        <v>1154729</v>
      </c>
      <c r="B61274" s="91">
        <v>1154730</v>
      </c>
      <c r="C61274" s="84" t="s">
        <v>236</v>
      </c>
    </row>
    <row r="61275" spans="1:3" x14ac:dyDescent="0.25">
      <c r="A61275" s="80">
        <v>1154731</v>
      </c>
      <c r="B61275" s="91">
        <v>1154732</v>
      </c>
      <c r="C61275" s="90">
        <v>41698</v>
      </c>
    </row>
    <row r="61276" spans="1:3" x14ac:dyDescent="0.25">
      <c r="A61276" s="80">
        <v>1154733</v>
      </c>
      <c r="B61276" s="91">
        <v>1154734</v>
      </c>
      <c r="C61276" s="90">
        <v>41699</v>
      </c>
    </row>
    <row r="61277" spans="1:3" x14ac:dyDescent="0.25">
      <c r="A61277" s="80">
        <v>1154736</v>
      </c>
      <c r="B61277" s="104" t="s">
        <v>236</v>
      </c>
      <c r="C61277" s="84" t="s">
        <v>236</v>
      </c>
    </row>
    <row r="61278" spans="1:3" x14ac:dyDescent="0.25">
      <c r="A61278" s="80">
        <v>1154737</v>
      </c>
      <c r="B61278" s="104" t="s">
        <v>236</v>
      </c>
      <c r="C61278" s="84" t="s">
        <v>236</v>
      </c>
    </row>
    <row r="61279" spans="1:3" x14ac:dyDescent="0.25">
      <c r="A61279" s="80">
        <v>1154738</v>
      </c>
      <c r="B61279" s="104" t="s">
        <v>236</v>
      </c>
      <c r="C61279" s="84" t="s">
        <v>236</v>
      </c>
    </row>
    <row r="61280" spans="1:3" x14ac:dyDescent="0.25">
      <c r="A61280" s="80">
        <v>1154739</v>
      </c>
      <c r="B61280" s="104" t="s">
        <v>236</v>
      </c>
      <c r="C61280" s="84" t="s">
        <v>236</v>
      </c>
    </row>
    <row r="61281" spans="1:3" x14ac:dyDescent="0.25">
      <c r="A61281" s="80">
        <v>1154740</v>
      </c>
      <c r="B61281" s="104" t="s">
        <v>236</v>
      </c>
      <c r="C61281" s="84" t="s">
        <v>236</v>
      </c>
    </row>
    <row r="61282" spans="1:3" x14ac:dyDescent="0.25">
      <c r="A61282" s="80">
        <v>1154741</v>
      </c>
      <c r="B61282" s="104" t="s">
        <v>236</v>
      </c>
      <c r="C61282" s="84" t="s">
        <v>236</v>
      </c>
    </row>
    <row r="61283" spans="1:3" x14ac:dyDescent="0.25">
      <c r="A61283" s="80">
        <v>1154742</v>
      </c>
      <c r="B61283" s="91">
        <v>1154743</v>
      </c>
      <c r="C61283" s="90">
        <v>41702</v>
      </c>
    </row>
    <row r="61284" spans="1:3" x14ac:dyDescent="0.25">
      <c r="A61284" s="80">
        <v>1154744</v>
      </c>
      <c r="B61284" s="91">
        <v>1154748</v>
      </c>
      <c r="C61284" s="90">
        <v>41704</v>
      </c>
    </row>
    <row r="61285" spans="1:3" x14ac:dyDescent="0.25">
      <c r="A61285" s="80">
        <v>1154745</v>
      </c>
      <c r="B61285" s="93">
        <v>1154754</v>
      </c>
      <c r="C61285" s="90">
        <v>41703</v>
      </c>
    </row>
    <row r="61286" spans="1:3" x14ac:dyDescent="0.25">
      <c r="A61286" s="80">
        <v>1154746</v>
      </c>
      <c r="B61286" s="104" t="s">
        <v>236</v>
      </c>
      <c r="C61286" s="84" t="e">
        <v>#N/A</v>
      </c>
    </row>
    <row r="61287" spans="1:3" x14ac:dyDescent="0.25">
      <c r="A61287" s="80">
        <v>1154747</v>
      </c>
      <c r="B61287" s="104" t="s">
        <v>236</v>
      </c>
      <c r="C61287" s="84" t="s">
        <v>236</v>
      </c>
    </row>
    <row r="61288" spans="1:3" x14ac:dyDescent="0.25">
      <c r="A61288" s="80">
        <v>1154749</v>
      </c>
      <c r="B61288" s="104" t="s">
        <v>236</v>
      </c>
      <c r="C61288" s="84" t="s">
        <v>236</v>
      </c>
    </row>
    <row r="61289" spans="1:3" x14ac:dyDescent="0.25">
      <c r="A61289" s="80">
        <v>1154750</v>
      </c>
      <c r="B61289" s="104" t="s">
        <v>236</v>
      </c>
      <c r="C61289" s="84" t="s">
        <v>236</v>
      </c>
    </row>
    <row r="61290" spans="1:3" x14ac:dyDescent="0.25">
      <c r="A61290" s="80">
        <v>1154751</v>
      </c>
      <c r="B61290" s="104" t="s">
        <v>236</v>
      </c>
      <c r="C61290" s="84" t="s">
        <v>236</v>
      </c>
    </row>
    <row r="61291" spans="1:3" x14ac:dyDescent="0.25">
      <c r="A61291" s="80">
        <v>1154752</v>
      </c>
      <c r="B61291" s="104" t="s">
        <v>236</v>
      </c>
      <c r="C61291" s="84" t="s">
        <v>236</v>
      </c>
    </row>
    <row r="61292" spans="1:3" x14ac:dyDescent="0.25">
      <c r="A61292" s="80">
        <v>1154753</v>
      </c>
      <c r="B61292" s="104" t="s">
        <v>236</v>
      </c>
      <c r="C61292" s="84" t="s">
        <v>236</v>
      </c>
    </row>
    <row r="61293" spans="1:3" x14ac:dyDescent="0.25">
      <c r="A61293" s="80">
        <v>1154755</v>
      </c>
      <c r="B61293" s="104" t="s">
        <v>236</v>
      </c>
      <c r="C61293" s="84" t="s">
        <v>236</v>
      </c>
    </row>
    <row r="61294" spans="1:3" x14ac:dyDescent="0.25">
      <c r="A61294" s="80">
        <v>1154756</v>
      </c>
      <c r="B61294" s="104" t="s">
        <v>236</v>
      </c>
      <c r="C61294" s="84" t="s">
        <v>236</v>
      </c>
    </row>
    <row r="61295" spans="1:3" x14ac:dyDescent="0.25">
      <c r="A61295" s="80">
        <v>1154757</v>
      </c>
      <c r="B61295" s="104" t="s">
        <v>236</v>
      </c>
      <c r="C61295" s="84" t="s">
        <v>236</v>
      </c>
    </row>
    <row r="61296" spans="1:3" x14ac:dyDescent="0.25">
      <c r="A61296" s="80">
        <v>1154758</v>
      </c>
      <c r="B61296" s="91">
        <v>1154786</v>
      </c>
      <c r="C61296" s="84" t="s">
        <v>236</v>
      </c>
    </row>
    <row r="61297" spans="1:3" x14ac:dyDescent="0.25">
      <c r="A61297" s="80">
        <v>1154759</v>
      </c>
      <c r="B61297" s="91">
        <v>1154790</v>
      </c>
      <c r="C61297" s="90">
        <v>41714</v>
      </c>
    </row>
    <row r="61298" spans="1:3" x14ac:dyDescent="0.25">
      <c r="A61298" s="80">
        <v>1154760</v>
      </c>
      <c r="B61298" s="104" t="s">
        <v>236</v>
      </c>
      <c r="C61298" s="84" t="s">
        <v>236</v>
      </c>
    </row>
    <row r="61299" spans="1:3" x14ac:dyDescent="0.25">
      <c r="A61299" s="80">
        <v>1154761</v>
      </c>
      <c r="B61299" s="104" t="s">
        <v>236</v>
      </c>
      <c r="C61299" s="84" t="s">
        <v>236</v>
      </c>
    </row>
    <row r="61300" spans="1:3" x14ac:dyDescent="0.25">
      <c r="A61300" s="80">
        <v>1154762</v>
      </c>
      <c r="B61300" s="91">
        <v>1154775</v>
      </c>
      <c r="C61300" s="90">
        <v>41705</v>
      </c>
    </row>
    <row r="61301" spans="1:3" x14ac:dyDescent="0.25">
      <c r="A61301" s="80">
        <v>1154763</v>
      </c>
      <c r="B61301" s="104" t="s">
        <v>236</v>
      </c>
      <c r="C61301" s="84" t="s">
        <v>236</v>
      </c>
    </row>
    <row r="61302" spans="1:3" x14ac:dyDescent="0.25">
      <c r="A61302" s="80">
        <v>1154764</v>
      </c>
      <c r="B61302" s="104" t="s">
        <v>236</v>
      </c>
      <c r="C61302" s="84" t="s">
        <v>236</v>
      </c>
    </row>
    <row r="61303" spans="1:3" x14ac:dyDescent="0.25">
      <c r="A61303" s="80">
        <v>1154765</v>
      </c>
      <c r="B61303" s="104" t="s">
        <v>236</v>
      </c>
      <c r="C61303" s="84" t="s">
        <v>236</v>
      </c>
    </row>
    <row r="61304" spans="1:3" x14ac:dyDescent="0.25">
      <c r="A61304" s="80">
        <v>1154766</v>
      </c>
      <c r="B61304" s="104" t="s">
        <v>236</v>
      </c>
      <c r="C61304" s="84" t="s">
        <v>236</v>
      </c>
    </row>
    <row r="61305" spans="1:3" x14ac:dyDescent="0.25">
      <c r="A61305" s="80">
        <v>1154767</v>
      </c>
      <c r="B61305" s="104" t="s">
        <v>236</v>
      </c>
      <c r="C61305" s="84" t="s">
        <v>236</v>
      </c>
    </row>
    <row r="61306" spans="1:3" x14ac:dyDescent="0.25">
      <c r="A61306" s="80">
        <v>1154768</v>
      </c>
      <c r="B61306" s="104" t="s">
        <v>236</v>
      </c>
      <c r="C61306" s="84" t="s">
        <v>236</v>
      </c>
    </row>
    <row r="61307" spans="1:3" x14ac:dyDescent="0.25">
      <c r="A61307" s="80">
        <v>1154769</v>
      </c>
      <c r="B61307" s="104" t="s">
        <v>236</v>
      </c>
      <c r="C61307" s="84" t="s">
        <v>236</v>
      </c>
    </row>
    <row r="61308" spans="1:3" x14ac:dyDescent="0.25">
      <c r="A61308" s="80">
        <v>1154770</v>
      </c>
      <c r="B61308" s="104" t="s">
        <v>236</v>
      </c>
      <c r="C61308" s="84" t="s">
        <v>236</v>
      </c>
    </row>
    <row r="61309" spans="1:3" x14ac:dyDescent="0.25">
      <c r="A61309" s="80">
        <v>1154771</v>
      </c>
      <c r="B61309" s="104" t="s">
        <v>236</v>
      </c>
      <c r="C61309" s="84" t="s">
        <v>236</v>
      </c>
    </row>
    <row r="61310" spans="1:3" x14ac:dyDescent="0.25">
      <c r="A61310" s="80">
        <v>1154772</v>
      </c>
      <c r="B61310" s="104" t="s">
        <v>236</v>
      </c>
      <c r="C61310" s="84" t="s">
        <v>236</v>
      </c>
    </row>
    <row r="61311" spans="1:3" x14ac:dyDescent="0.25">
      <c r="A61311" s="80">
        <v>1154773</v>
      </c>
      <c r="B61311" s="104" t="s">
        <v>236</v>
      </c>
      <c r="C61311" s="84" t="s">
        <v>236</v>
      </c>
    </row>
    <row r="61312" spans="1:3" x14ac:dyDescent="0.25">
      <c r="A61312" s="80">
        <v>1154774</v>
      </c>
      <c r="B61312" s="104" t="s">
        <v>236</v>
      </c>
      <c r="C61312" s="84" t="s">
        <v>236</v>
      </c>
    </row>
    <row r="61313" spans="1:3" x14ac:dyDescent="0.25">
      <c r="A61313" s="80">
        <v>1154776</v>
      </c>
      <c r="B61313" s="104" t="s">
        <v>236</v>
      </c>
      <c r="C61313" s="84" t="s">
        <v>236</v>
      </c>
    </row>
    <row r="61314" spans="1:3" x14ac:dyDescent="0.25">
      <c r="A61314" s="80">
        <v>1154777</v>
      </c>
      <c r="B61314" s="91">
        <v>1154778</v>
      </c>
      <c r="C61314" s="90">
        <v>41706</v>
      </c>
    </row>
    <row r="61315" spans="1:3" x14ac:dyDescent="0.25">
      <c r="A61315" s="80">
        <v>1154779</v>
      </c>
      <c r="B61315" s="91">
        <v>1154780</v>
      </c>
      <c r="C61315" s="90">
        <v>41707</v>
      </c>
    </row>
    <row r="61316" spans="1:3" x14ac:dyDescent="0.25">
      <c r="A61316" s="80">
        <v>1154781</v>
      </c>
      <c r="B61316" s="91">
        <v>1154782</v>
      </c>
      <c r="C61316" s="90">
        <v>41710</v>
      </c>
    </row>
    <row r="61317" spans="1:3" x14ac:dyDescent="0.25">
      <c r="A61317" s="80">
        <v>1154783</v>
      </c>
      <c r="B61317" s="91">
        <v>1154784</v>
      </c>
      <c r="C61317" s="90">
        <v>41711</v>
      </c>
    </row>
    <row r="61318" spans="1:3" x14ac:dyDescent="0.25">
      <c r="A61318" s="80">
        <v>1154785</v>
      </c>
      <c r="B61318" s="104" t="s">
        <v>236</v>
      </c>
      <c r="C61318" s="84" t="s">
        <v>236</v>
      </c>
    </row>
    <row r="61319" spans="1:3" x14ac:dyDescent="0.25">
      <c r="A61319" s="80">
        <v>1154787</v>
      </c>
      <c r="B61319" s="104" t="s">
        <v>236</v>
      </c>
      <c r="C61319" s="84" t="s">
        <v>236</v>
      </c>
    </row>
    <row r="61320" spans="1:3" x14ac:dyDescent="0.25">
      <c r="A61320" s="80">
        <v>1154788</v>
      </c>
      <c r="B61320" s="104" t="s">
        <v>236</v>
      </c>
      <c r="C61320" s="84" t="s">
        <v>236</v>
      </c>
    </row>
    <row r="61321" spans="1:3" x14ac:dyDescent="0.25">
      <c r="A61321" s="80">
        <v>1154789</v>
      </c>
      <c r="B61321" s="104" t="s">
        <v>236</v>
      </c>
      <c r="C61321" s="84" t="s">
        <v>236</v>
      </c>
    </row>
    <row r="61322" spans="1:3" x14ac:dyDescent="0.25">
      <c r="A61322" s="80">
        <v>1154791</v>
      </c>
      <c r="B61322" s="91">
        <v>1154793</v>
      </c>
      <c r="C61322" s="90">
        <v>41709</v>
      </c>
    </row>
    <row r="61323" spans="1:3" x14ac:dyDescent="0.25">
      <c r="A61323" s="80">
        <v>1154792</v>
      </c>
      <c r="B61323" s="104" t="s">
        <v>236</v>
      </c>
      <c r="C61323" s="84" t="s">
        <v>236</v>
      </c>
    </row>
    <row r="61324" spans="1:3" x14ac:dyDescent="0.25">
      <c r="A61324" s="80">
        <v>1154794</v>
      </c>
      <c r="B61324" s="104" t="s">
        <v>236</v>
      </c>
      <c r="C61324" s="84" t="s">
        <v>236</v>
      </c>
    </row>
    <row r="61325" spans="1:3" x14ac:dyDescent="0.25">
      <c r="A61325" s="80">
        <v>1154795</v>
      </c>
      <c r="B61325" s="104" t="s">
        <v>236</v>
      </c>
      <c r="C61325" s="84" t="s">
        <v>236</v>
      </c>
    </row>
    <row r="61326" spans="1:3" x14ac:dyDescent="0.25">
      <c r="A61326" s="80">
        <v>1154796</v>
      </c>
      <c r="B61326" s="104" t="s">
        <v>236</v>
      </c>
      <c r="C61326" s="84" t="s">
        <v>236</v>
      </c>
    </row>
    <row r="61327" spans="1:3" x14ac:dyDescent="0.25">
      <c r="A61327" s="80">
        <v>1154797</v>
      </c>
      <c r="B61327" s="104" t="s">
        <v>236</v>
      </c>
      <c r="C61327" s="84" t="s">
        <v>236</v>
      </c>
    </row>
    <row r="61328" spans="1:3" x14ac:dyDescent="0.25">
      <c r="A61328" s="80">
        <v>1154798</v>
      </c>
      <c r="B61328" s="104" t="s">
        <v>236</v>
      </c>
      <c r="C61328" s="84" t="s">
        <v>236</v>
      </c>
    </row>
    <row r="61329" spans="1:3" x14ac:dyDescent="0.25">
      <c r="A61329" s="80">
        <v>1154799</v>
      </c>
      <c r="B61329" s="104" t="s">
        <v>236</v>
      </c>
      <c r="C61329" s="84" t="s">
        <v>236</v>
      </c>
    </row>
    <row r="61330" spans="1:3" x14ac:dyDescent="0.25">
      <c r="A61330" s="80">
        <v>1154800</v>
      </c>
      <c r="B61330" s="91">
        <v>1154801</v>
      </c>
      <c r="C61330" s="90">
        <v>41716</v>
      </c>
    </row>
    <row r="61331" spans="1:3" x14ac:dyDescent="0.25">
      <c r="A61331" s="80">
        <v>1154802</v>
      </c>
      <c r="B61331" s="91">
        <v>1154803</v>
      </c>
      <c r="C61331" s="90">
        <v>41717</v>
      </c>
    </row>
    <row r="61332" spans="1:3" x14ac:dyDescent="0.25">
      <c r="A61332" s="80">
        <v>1154804</v>
      </c>
      <c r="B61332" s="104" t="s">
        <v>236</v>
      </c>
      <c r="C61332" s="84" t="s">
        <v>236</v>
      </c>
    </row>
    <row r="61333" spans="1:3" x14ac:dyDescent="0.25">
      <c r="A61333" s="80">
        <v>1154805</v>
      </c>
      <c r="B61333" s="104" t="s">
        <v>236</v>
      </c>
      <c r="C61333" s="84" t="e">
        <v>#N/A</v>
      </c>
    </row>
    <row r="61334" spans="1:3" x14ac:dyDescent="0.25">
      <c r="A61334" s="80">
        <v>1154806</v>
      </c>
      <c r="B61334" s="104" t="s">
        <v>236</v>
      </c>
      <c r="C61334" s="84" t="s">
        <v>236</v>
      </c>
    </row>
    <row r="61335" spans="1:3" x14ac:dyDescent="0.25">
      <c r="A61335" s="80">
        <v>1154807</v>
      </c>
      <c r="B61335" s="104" t="s">
        <v>236</v>
      </c>
      <c r="C61335" s="84" t="s">
        <v>236</v>
      </c>
    </row>
    <row r="61336" spans="1:3" x14ac:dyDescent="0.25">
      <c r="A61336" s="80">
        <v>1154808</v>
      </c>
      <c r="B61336" s="104" t="s">
        <v>236</v>
      </c>
      <c r="C61336" s="84" t="s">
        <v>236</v>
      </c>
    </row>
    <row r="61337" spans="1:3" x14ac:dyDescent="0.25">
      <c r="A61337" s="80">
        <v>1154809</v>
      </c>
      <c r="B61337" s="104" t="s">
        <v>236</v>
      </c>
      <c r="C61337" s="84" t="s">
        <v>236</v>
      </c>
    </row>
    <row r="61338" spans="1:3" x14ac:dyDescent="0.25">
      <c r="A61338" s="80">
        <v>1154810</v>
      </c>
      <c r="B61338" s="104" t="s">
        <v>236</v>
      </c>
      <c r="C61338" s="84" t="s">
        <v>236</v>
      </c>
    </row>
    <row r="61339" spans="1:3" x14ac:dyDescent="0.25">
      <c r="A61339" s="80">
        <v>1154811</v>
      </c>
      <c r="B61339" s="104" t="s">
        <v>236</v>
      </c>
      <c r="C61339" s="84" t="s">
        <v>236</v>
      </c>
    </row>
    <row r="61340" spans="1:3" x14ac:dyDescent="0.25">
      <c r="A61340" s="80">
        <v>1154812</v>
      </c>
      <c r="B61340" s="91">
        <v>1154813</v>
      </c>
      <c r="C61340" s="90">
        <v>41715</v>
      </c>
    </row>
    <row r="61341" spans="1:3" x14ac:dyDescent="0.25">
      <c r="A61341" s="80">
        <v>1154814</v>
      </c>
      <c r="B61341" s="91">
        <v>1154815</v>
      </c>
      <c r="C61341" s="90">
        <v>41718</v>
      </c>
    </row>
    <row r="61342" spans="1:3" x14ac:dyDescent="0.25">
      <c r="A61342" s="80">
        <v>1154816</v>
      </c>
      <c r="B61342" s="91">
        <v>1154817</v>
      </c>
      <c r="C61342" s="90">
        <v>41719</v>
      </c>
    </row>
    <row r="61343" spans="1:3" x14ac:dyDescent="0.25">
      <c r="A61343" s="80">
        <v>1154818</v>
      </c>
      <c r="B61343" s="91">
        <v>1154819</v>
      </c>
      <c r="C61343" s="90">
        <v>41720</v>
      </c>
    </row>
    <row r="61344" spans="1:3" x14ac:dyDescent="0.25">
      <c r="A61344" s="80">
        <v>1154820</v>
      </c>
      <c r="B61344" s="91">
        <v>1154834</v>
      </c>
      <c r="C61344" s="90">
        <v>41721</v>
      </c>
    </row>
    <row r="61345" spans="1:3" x14ac:dyDescent="0.25">
      <c r="A61345" s="80">
        <v>1154821</v>
      </c>
      <c r="B61345" s="104" t="s">
        <v>236</v>
      </c>
      <c r="C61345" s="84" t="s">
        <v>236</v>
      </c>
    </row>
    <row r="61346" spans="1:3" x14ac:dyDescent="0.25">
      <c r="A61346" s="80">
        <v>1154822</v>
      </c>
      <c r="B61346" s="91">
        <v>1154823</v>
      </c>
      <c r="C61346" s="90">
        <v>41730</v>
      </c>
    </row>
    <row r="61347" spans="1:3" x14ac:dyDescent="0.25">
      <c r="A61347" s="80">
        <v>1154824</v>
      </c>
      <c r="B61347" s="91">
        <v>1154825</v>
      </c>
      <c r="C61347" s="90">
        <v>41729</v>
      </c>
    </row>
    <row r="61348" spans="1:3" x14ac:dyDescent="0.25">
      <c r="A61348" s="80">
        <v>1154826</v>
      </c>
      <c r="B61348" s="91">
        <v>1154827</v>
      </c>
      <c r="C61348" s="90">
        <v>41731</v>
      </c>
    </row>
    <row r="61349" spans="1:3" x14ac:dyDescent="0.25">
      <c r="A61349" s="80">
        <v>1154828</v>
      </c>
      <c r="B61349" s="91">
        <v>1154829</v>
      </c>
      <c r="C61349" s="90">
        <v>41733</v>
      </c>
    </row>
    <row r="61350" spans="1:3" x14ac:dyDescent="0.25">
      <c r="A61350" s="80">
        <v>1154830</v>
      </c>
      <c r="B61350" s="91">
        <v>1154831</v>
      </c>
      <c r="C61350" s="90">
        <v>41722</v>
      </c>
    </row>
    <row r="61351" spans="1:3" x14ac:dyDescent="0.25">
      <c r="A61351" s="80">
        <v>1154832</v>
      </c>
      <c r="B61351" s="91">
        <v>1154833</v>
      </c>
      <c r="C61351" s="90">
        <v>41723</v>
      </c>
    </row>
    <row r="61352" spans="1:3" x14ac:dyDescent="0.25">
      <c r="A61352" s="80">
        <v>1154835</v>
      </c>
      <c r="B61352" s="104" t="s">
        <v>236</v>
      </c>
      <c r="C61352" s="84" t="s">
        <v>236</v>
      </c>
    </row>
    <row r="61353" spans="1:3" x14ac:dyDescent="0.25">
      <c r="A61353" s="80">
        <v>1154836</v>
      </c>
      <c r="B61353" s="104" t="s">
        <v>236</v>
      </c>
      <c r="C61353" s="84" t="s">
        <v>236</v>
      </c>
    </row>
    <row r="61354" spans="1:3" x14ac:dyDescent="0.25">
      <c r="A61354" s="80">
        <v>1154837</v>
      </c>
      <c r="B61354" s="91">
        <v>1154838</v>
      </c>
      <c r="C61354" s="90">
        <v>41734</v>
      </c>
    </row>
    <row r="61355" spans="1:3" x14ac:dyDescent="0.25">
      <c r="A61355" s="80">
        <v>1154839</v>
      </c>
      <c r="B61355" s="104" t="s">
        <v>236</v>
      </c>
      <c r="C61355" s="84" t="s">
        <v>236</v>
      </c>
    </row>
    <row r="61356" spans="1:3" x14ac:dyDescent="0.25">
      <c r="A61356" s="80">
        <v>1154840</v>
      </c>
      <c r="B61356" s="104" t="s">
        <v>236</v>
      </c>
      <c r="C61356" s="84" t="s">
        <v>236</v>
      </c>
    </row>
    <row r="61357" spans="1:3" x14ac:dyDescent="0.25">
      <c r="A61357" s="80">
        <v>1154841</v>
      </c>
      <c r="B61357" s="104" t="s">
        <v>236</v>
      </c>
      <c r="C61357" s="84" t="s">
        <v>236</v>
      </c>
    </row>
    <row r="61358" spans="1:3" x14ac:dyDescent="0.25">
      <c r="A61358" s="80">
        <v>1154842</v>
      </c>
      <c r="B61358" s="104" t="s">
        <v>236</v>
      </c>
      <c r="C61358" s="84" t="s">
        <v>236</v>
      </c>
    </row>
    <row r="61359" spans="1:3" x14ac:dyDescent="0.25">
      <c r="A61359" s="80">
        <v>1154843</v>
      </c>
      <c r="B61359" s="104" t="s">
        <v>236</v>
      </c>
      <c r="C61359" s="84" t="s">
        <v>236</v>
      </c>
    </row>
    <row r="61360" spans="1:3" x14ac:dyDescent="0.25">
      <c r="A61360" s="80">
        <v>1154844</v>
      </c>
      <c r="B61360" s="104" t="s">
        <v>236</v>
      </c>
      <c r="C61360" s="84" t="s">
        <v>236</v>
      </c>
    </row>
    <row r="61361" spans="1:3" x14ac:dyDescent="0.25">
      <c r="A61361" s="80">
        <v>1154845</v>
      </c>
      <c r="B61361" s="104" t="s">
        <v>236</v>
      </c>
      <c r="C61361" s="84" t="s">
        <v>236</v>
      </c>
    </row>
    <row r="61362" spans="1:3" x14ac:dyDescent="0.25">
      <c r="A61362" s="80">
        <v>1154846</v>
      </c>
      <c r="B61362" s="104" t="s">
        <v>236</v>
      </c>
      <c r="C61362" s="84" t="s">
        <v>236</v>
      </c>
    </row>
    <row r="61363" spans="1:3" x14ac:dyDescent="0.25">
      <c r="A61363" s="80">
        <v>1154847</v>
      </c>
      <c r="B61363" s="104" t="s">
        <v>236</v>
      </c>
      <c r="C61363" s="84" t="s">
        <v>236</v>
      </c>
    </row>
    <row r="61364" spans="1:3" x14ac:dyDescent="0.25">
      <c r="A61364" s="80">
        <v>1154848</v>
      </c>
      <c r="B61364" s="104" t="s">
        <v>236</v>
      </c>
      <c r="C61364" s="84" t="s">
        <v>236</v>
      </c>
    </row>
    <row r="61365" spans="1:3" x14ac:dyDescent="0.25">
      <c r="A61365" s="80">
        <v>1154849</v>
      </c>
      <c r="B61365" s="91">
        <v>1154880</v>
      </c>
      <c r="C61365" s="90">
        <v>41743</v>
      </c>
    </row>
    <row r="61366" spans="1:3" x14ac:dyDescent="0.25">
      <c r="A61366" s="80">
        <v>1154850</v>
      </c>
      <c r="B61366" s="91">
        <v>1154851</v>
      </c>
      <c r="C61366" s="90">
        <v>41735</v>
      </c>
    </row>
    <row r="61367" spans="1:3" x14ac:dyDescent="0.25">
      <c r="A61367" s="80">
        <v>1154852</v>
      </c>
      <c r="B61367" s="91">
        <v>1154853</v>
      </c>
      <c r="C61367" s="90">
        <v>41736</v>
      </c>
    </row>
    <row r="61368" spans="1:3" x14ac:dyDescent="0.25">
      <c r="A61368" s="80">
        <v>1154854</v>
      </c>
      <c r="B61368" s="91">
        <v>1154855</v>
      </c>
      <c r="C61368" s="84" t="s">
        <v>236</v>
      </c>
    </row>
    <row r="61369" spans="1:3" x14ac:dyDescent="0.25">
      <c r="A61369" s="80">
        <v>1154856</v>
      </c>
      <c r="B61369" s="91">
        <v>1154857</v>
      </c>
      <c r="C61369" s="90">
        <v>41738</v>
      </c>
    </row>
    <row r="61370" spans="1:3" x14ac:dyDescent="0.25">
      <c r="A61370" s="80">
        <v>1154858</v>
      </c>
      <c r="B61370" s="104" t="s">
        <v>236</v>
      </c>
      <c r="C61370" s="84" t="s">
        <v>236</v>
      </c>
    </row>
    <row r="61371" spans="1:3" x14ac:dyDescent="0.25">
      <c r="A61371" s="80">
        <v>1154859</v>
      </c>
      <c r="B61371" s="104" t="s">
        <v>236</v>
      </c>
      <c r="C61371" s="84" t="s">
        <v>236</v>
      </c>
    </row>
    <row r="61372" spans="1:3" x14ac:dyDescent="0.25">
      <c r="A61372" s="80">
        <v>1154860</v>
      </c>
      <c r="B61372" s="104" t="s">
        <v>236</v>
      </c>
      <c r="C61372" s="84" t="s">
        <v>236</v>
      </c>
    </row>
    <row r="61373" spans="1:3" x14ac:dyDescent="0.25">
      <c r="A61373" s="80">
        <v>1154861</v>
      </c>
      <c r="B61373" s="104" t="s">
        <v>236</v>
      </c>
      <c r="C61373" s="84" t="s">
        <v>236</v>
      </c>
    </row>
    <row r="61374" spans="1:3" x14ac:dyDescent="0.25">
      <c r="A61374" s="80">
        <v>1154862</v>
      </c>
      <c r="B61374" s="104" t="s">
        <v>236</v>
      </c>
      <c r="C61374" s="84" t="s">
        <v>236</v>
      </c>
    </row>
    <row r="61375" spans="1:3" x14ac:dyDescent="0.25">
      <c r="A61375" s="80">
        <v>1154863</v>
      </c>
      <c r="B61375" s="104" t="s">
        <v>236</v>
      </c>
      <c r="C61375" s="84" t="s">
        <v>236</v>
      </c>
    </row>
    <row r="61376" spans="1:3" x14ac:dyDescent="0.25">
      <c r="A61376" s="80">
        <v>1154864</v>
      </c>
      <c r="B61376" s="104" t="s">
        <v>236</v>
      </c>
      <c r="C61376" s="84" t="s">
        <v>236</v>
      </c>
    </row>
    <row r="61377" spans="1:3" x14ac:dyDescent="0.25">
      <c r="A61377" s="80">
        <v>1154865</v>
      </c>
      <c r="B61377" s="104" t="s">
        <v>236</v>
      </c>
      <c r="C61377" s="84" t="s">
        <v>236</v>
      </c>
    </row>
    <row r="61378" spans="1:3" x14ac:dyDescent="0.25">
      <c r="A61378" s="80">
        <v>1154866</v>
      </c>
      <c r="B61378" s="104" t="s">
        <v>236</v>
      </c>
      <c r="C61378" s="84" t="s">
        <v>236</v>
      </c>
    </row>
    <row r="61379" spans="1:3" x14ac:dyDescent="0.25">
      <c r="A61379" s="80">
        <v>1154867</v>
      </c>
      <c r="B61379" s="104" t="s">
        <v>236</v>
      </c>
      <c r="C61379" s="84" t="s">
        <v>236</v>
      </c>
    </row>
    <row r="61380" spans="1:3" x14ac:dyDescent="0.25">
      <c r="A61380" s="80">
        <v>1154868</v>
      </c>
      <c r="B61380" s="104" t="s">
        <v>236</v>
      </c>
      <c r="C61380" s="84" t="s">
        <v>236</v>
      </c>
    </row>
    <row r="61381" spans="1:3" x14ac:dyDescent="0.25">
      <c r="A61381" s="80">
        <v>1154869</v>
      </c>
      <c r="B61381" s="91">
        <v>1154870</v>
      </c>
      <c r="C61381" s="90">
        <v>41741</v>
      </c>
    </row>
    <row r="61382" spans="1:3" x14ac:dyDescent="0.25">
      <c r="A61382" s="80">
        <v>1154871</v>
      </c>
      <c r="B61382" s="104" t="s">
        <v>236</v>
      </c>
      <c r="C61382" s="84" t="s">
        <v>236</v>
      </c>
    </row>
    <row r="61383" spans="1:3" x14ac:dyDescent="0.25">
      <c r="A61383" s="80">
        <v>1154872</v>
      </c>
      <c r="B61383" s="104" t="s">
        <v>236</v>
      </c>
      <c r="C61383" s="84" t="s">
        <v>236</v>
      </c>
    </row>
    <row r="61384" spans="1:3" x14ac:dyDescent="0.25">
      <c r="A61384" s="80">
        <v>1154873</v>
      </c>
      <c r="B61384" s="104" t="s">
        <v>236</v>
      </c>
      <c r="C61384" s="84" t="s">
        <v>236</v>
      </c>
    </row>
    <row r="61385" spans="1:3" x14ac:dyDescent="0.25">
      <c r="A61385" s="80">
        <v>1154874</v>
      </c>
      <c r="B61385" s="91">
        <v>1154875</v>
      </c>
      <c r="C61385" s="90">
        <v>41742</v>
      </c>
    </row>
    <row r="61386" spans="1:3" x14ac:dyDescent="0.25">
      <c r="A61386" s="80">
        <v>1154876</v>
      </c>
      <c r="B61386" s="104" t="s">
        <v>236</v>
      </c>
      <c r="C61386" s="84" t="s">
        <v>236</v>
      </c>
    </row>
    <row r="61387" spans="1:3" x14ac:dyDescent="0.25">
      <c r="A61387" s="80">
        <v>1154877</v>
      </c>
      <c r="B61387" s="104" t="s">
        <v>236</v>
      </c>
      <c r="C61387" s="84" t="s">
        <v>236</v>
      </c>
    </row>
    <row r="61388" spans="1:3" x14ac:dyDescent="0.25">
      <c r="A61388" s="80">
        <v>1154878</v>
      </c>
      <c r="B61388" s="104" t="s">
        <v>236</v>
      </c>
      <c r="C61388" s="84" t="s">
        <v>236</v>
      </c>
    </row>
    <row r="61389" spans="1:3" x14ac:dyDescent="0.25">
      <c r="A61389" s="80">
        <v>1154879</v>
      </c>
      <c r="B61389" s="104" t="s">
        <v>236</v>
      </c>
      <c r="C61389" s="84" t="s">
        <v>236</v>
      </c>
    </row>
    <row r="61390" spans="1:3" x14ac:dyDescent="0.25">
      <c r="A61390" s="80">
        <v>1154881</v>
      </c>
      <c r="B61390" s="104" t="s">
        <v>236</v>
      </c>
      <c r="C61390" s="84" t="s">
        <v>236</v>
      </c>
    </row>
    <row r="61391" spans="1:3" x14ac:dyDescent="0.25">
      <c r="A61391" s="80">
        <v>1154882</v>
      </c>
      <c r="B61391" s="104" t="s">
        <v>236</v>
      </c>
      <c r="C61391" s="84" t="s">
        <v>236</v>
      </c>
    </row>
    <row r="61392" spans="1:3" x14ac:dyDescent="0.25">
      <c r="A61392" s="80">
        <v>1154883</v>
      </c>
      <c r="B61392" s="104" t="s">
        <v>236</v>
      </c>
      <c r="C61392" s="84" t="s">
        <v>236</v>
      </c>
    </row>
    <row r="61393" spans="1:3" x14ac:dyDescent="0.25">
      <c r="A61393" s="80">
        <v>1154884</v>
      </c>
      <c r="B61393" s="104" t="s">
        <v>236</v>
      </c>
      <c r="C61393" s="84" t="s">
        <v>236</v>
      </c>
    </row>
    <row r="61394" spans="1:3" x14ac:dyDescent="0.25">
      <c r="A61394" s="80">
        <v>1154885</v>
      </c>
      <c r="B61394" s="104" t="s">
        <v>236</v>
      </c>
      <c r="C61394" s="84" t="s">
        <v>236</v>
      </c>
    </row>
    <row r="61395" spans="1:3" x14ac:dyDescent="0.25">
      <c r="A61395" s="80">
        <v>1154886</v>
      </c>
      <c r="B61395" s="104" t="s">
        <v>236</v>
      </c>
      <c r="C61395" s="84" t="s">
        <v>236</v>
      </c>
    </row>
    <row r="61396" spans="1:3" x14ac:dyDescent="0.25">
      <c r="A61396" s="80">
        <v>1154887</v>
      </c>
      <c r="B61396" s="104" t="s">
        <v>236</v>
      </c>
      <c r="C61396" s="84" t="s">
        <v>236</v>
      </c>
    </row>
    <row r="61397" spans="1:3" x14ac:dyDescent="0.25">
      <c r="A61397" s="80">
        <v>1154888</v>
      </c>
      <c r="B61397" s="104" t="s">
        <v>236</v>
      </c>
      <c r="C61397" s="84" t="s">
        <v>236</v>
      </c>
    </row>
    <row r="61398" spans="1:3" x14ac:dyDescent="0.25">
      <c r="A61398" s="80">
        <v>1154889</v>
      </c>
      <c r="B61398" s="104" t="s">
        <v>236</v>
      </c>
      <c r="C61398" s="84" t="s">
        <v>236</v>
      </c>
    </row>
    <row r="61399" spans="1:3" x14ac:dyDescent="0.25">
      <c r="A61399" s="80">
        <v>1154890</v>
      </c>
      <c r="B61399" s="104" t="s">
        <v>236</v>
      </c>
      <c r="C61399" s="84" t="s">
        <v>236</v>
      </c>
    </row>
    <row r="61400" spans="1:3" x14ac:dyDescent="0.25">
      <c r="A61400" s="80">
        <v>1154891</v>
      </c>
      <c r="B61400" s="104" t="s">
        <v>236</v>
      </c>
      <c r="C61400" s="84" t="s">
        <v>236</v>
      </c>
    </row>
    <row r="61401" spans="1:3" x14ac:dyDescent="0.25">
      <c r="A61401" s="80">
        <v>1154892</v>
      </c>
      <c r="B61401" s="104" t="s">
        <v>236</v>
      </c>
      <c r="C61401" s="84" t="s">
        <v>236</v>
      </c>
    </row>
    <row r="61402" spans="1:3" x14ac:dyDescent="0.25">
      <c r="A61402" s="80">
        <v>1154893</v>
      </c>
      <c r="B61402" s="104" t="s">
        <v>236</v>
      </c>
      <c r="C61402" s="84" t="s">
        <v>236</v>
      </c>
    </row>
    <row r="61403" spans="1:3" x14ac:dyDescent="0.25">
      <c r="A61403" s="80">
        <v>1154894</v>
      </c>
      <c r="B61403" s="104" t="s">
        <v>236</v>
      </c>
      <c r="C61403" s="84" t="s">
        <v>236</v>
      </c>
    </row>
    <row r="61404" spans="1:3" x14ac:dyDescent="0.25">
      <c r="A61404" s="80">
        <v>1154895</v>
      </c>
      <c r="B61404" s="104" t="s">
        <v>236</v>
      </c>
      <c r="C61404" s="84" t="s">
        <v>236</v>
      </c>
    </row>
    <row r="61405" spans="1:3" x14ac:dyDescent="0.25">
      <c r="A61405" s="80">
        <v>1154896</v>
      </c>
      <c r="B61405" s="104" t="s">
        <v>236</v>
      </c>
      <c r="C61405" s="84" t="s">
        <v>236</v>
      </c>
    </row>
    <row r="61406" spans="1:3" x14ac:dyDescent="0.25">
      <c r="A61406" s="80">
        <v>1154897</v>
      </c>
      <c r="B61406" s="104" t="s">
        <v>236</v>
      </c>
      <c r="C61406" s="84" t="s">
        <v>236</v>
      </c>
    </row>
    <row r="61407" spans="1:3" x14ac:dyDescent="0.25">
      <c r="A61407" s="80">
        <v>1154898</v>
      </c>
      <c r="B61407" s="104" t="s">
        <v>236</v>
      </c>
      <c r="C61407" s="84" t="s">
        <v>236</v>
      </c>
    </row>
    <row r="61408" spans="1:3" x14ac:dyDescent="0.25">
      <c r="A61408" s="80">
        <v>1154899</v>
      </c>
      <c r="B61408" s="104" t="s">
        <v>236</v>
      </c>
      <c r="C61408" s="84" t="s">
        <v>236</v>
      </c>
    </row>
    <row r="61409" spans="1:3" x14ac:dyDescent="0.25">
      <c r="A61409" s="80">
        <v>1154900</v>
      </c>
      <c r="B61409" s="104" t="s">
        <v>236</v>
      </c>
      <c r="C61409" s="84" t="s">
        <v>236</v>
      </c>
    </row>
    <row r="61410" spans="1:3" x14ac:dyDescent="0.25">
      <c r="A61410" s="80">
        <v>1154901</v>
      </c>
      <c r="B61410" s="104" t="s">
        <v>236</v>
      </c>
      <c r="C61410" s="84" t="s">
        <v>236</v>
      </c>
    </row>
    <row r="61411" spans="1:3" x14ac:dyDescent="0.25">
      <c r="A61411" s="80">
        <v>1154902</v>
      </c>
      <c r="B61411" s="104" t="s">
        <v>236</v>
      </c>
      <c r="C61411" s="84" t="s">
        <v>236</v>
      </c>
    </row>
    <row r="61412" spans="1:3" x14ac:dyDescent="0.25">
      <c r="A61412" s="80">
        <v>1154903</v>
      </c>
      <c r="B61412" s="104" t="s">
        <v>236</v>
      </c>
      <c r="C61412" s="84" t="s">
        <v>236</v>
      </c>
    </row>
    <row r="61413" spans="1:3" x14ac:dyDescent="0.25">
      <c r="A61413" s="80">
        <v>1154904</v>
      </c>
      <c r="B61413" s="104" t="s">
        <v>236</v>
      </c>
      <c r="C61413" s="84" t="s">
        <v>236</v>
      </c>
    </row>
    <row r="61414" spans="1:3" x14ac:dyDescent="0.25">
      <c r="A61414" s="80">
        <v>1154905</v>
      </c>
      <c r="B61414" s="104" t="s">
        <v>236</v>
      </c>
      <c r="C61414" s="84" t="s">
        <v>236</v>
      </c>
    </row>
    <row r="61415" spans="1:3" x14ac:dyDescent="0.25">
      <c r="A61415" s="80">
        <v>1154906</v>
      </c>
      <c r="B61415" s="104" t="s">
        <v>236</v>
      </c>
      <c r="C61415" s="84" t="s">
        <v>236</v>
      </c>
    </row>
    <row r="61416" spans="1:3" x14ac:dyDescent="0.25">
      <c r="A61416" s="80">
        <v>1154907</v>
      </c>
      <c r="B61416" s="104" t="s">
        <v>236</v>
      </c>
      <c r="C61416" s="84" t="s">
        <v>236</v>
      </c>
    </row>
    <row r="61417" spans="1:3" x14ac:dyDescent="0.25">
      <c r="A61417" s="80">
        <v>1154908</v>
      </c>
      <c r="B61417" s="104" t="s">
        <v>236</v>
      </c>
      <c r="C61417" s="84" t="s">
        <v>236</v>
      </c>
    </row>
    <row r="61418" spans="1:3" x14ac:dyDescent="0.25">
      <c r="A61418" s="80">
        <v>1154909</v>
      </c>
      <c r="B61418" s="104" t="s">
        <v>236</v>
      </c>
      <c r="C61418" s="84" t="s">
        <v>236</v>
      </c>
    </row>
    <row r="61419" spans="1:3" x14ac:dyDescent="0.25">
      <c r="A61419" s="80">
        <v>1154910</v>
      </c>
      <c r="B61419" s="104" t="s">
        <v>236</v>
      </c>
      <c r="C61419" s="84" t="s">
        <v>236</v>
      </c>
    </row>
    <row r="61420" spans="1:3" x14ac:dyDescent="0.25">
      <c r="A61420" s="80">
        <v>1154911</v>
      </c>
      <c r="B61420" s="104" t="s">
        <v>236</v>
      </c>
      <c r="C61420" s="84" t="s">
        <v>236</v>
      </c>
    </row>
    <row r="61421" spans="1:3" x14ac:dyDescent="0.25">
      <c r="A61421" s="80">
        <v>1154912</v>
      </c>
      <c r="B61421" s="104" t="s">
        <v>236</v>
      </c>
      <c r="C61421" s="84" t="s">
        <v>236</v>
      </c>
    </row>
    <row r="61422" spans="1:3" x14ac:dyDescent="0.25">
      <c r="A61422" s="80">
        <v>1154913</v>
      </c>
      <c r="B61422" s="104" t="s">
        <v>236</v>
      </c>
      <c r="C61422" s="84" t="s">
        <v>236</v>
      </c>
    </row>
    <row r="61423" spans="1:3" x14ac:dyDescent="0.25">
      <c r="A61423" s="80">
        <v>1154914</v>
      </c>
      <c r="B61423" s="104" t="s">
        <v>236</v>
      </c>
      <c r="C61423" s="84" t="s">
        <v>236</v>
      </c>
    </row>
    <row r="61424" spans="1:3" x14ac:dyDescent="0.25">
      <c r="A61424" s="80">
        <v>1154915</v>
      </c>
      <c r="B61424" s="104" t="s">
        <v>236</v>
      </c>
      <c r="C61424" s="84" t="s">
        <v>236</v>
      </c>
    </row>
    <row r="61425" spans="1:3" x14ac:dyDescent="0.25">
      <c r="A61425" s="80">
        <v>1154916</v>
      </c>
      <c r="B61425" s="104" t="s">
        <v>236</v>
      </c>
      <c r="C61425" s="84" t="s">
        <v>236</v>
      </c>
    </row>
    <row r="61426" spans="1:3" x14ac:dyDescent="0.25">
      <c r="A61426" s="80">
        <v>1154917</v>
      </c>
      <c r="B61426" s="104" t="s">
        <v>236</v>
      </c>
      <c r="C61426" s="84" t="s">
        <v>236</v>
      </c>
    </row>
    <row r="61427" spans="1:3" x14ac:dyDescent="0.25">
      <c r="A61427" s="80">
        <v>1154918</v>
      </c>
      <c r="B61427" s="104" t="s">
        <v>236</v>
      </c>
      <c r="C61427" s="84" t="s">
        <v>236</v>
      </c>
    </row>
    <row r="61428" spans="1:3" x14ac:dyDescent="0.25">
      <c r="A61428" s="80">
        <v>1154919</v>
      </c>
      <c r="B61428" s="104" t="s">
        <v>236</v>
      </c>
      <c r="C61428" s="84" t="s">
        <v>236</v>
      </c>
    </row>
    <row r="61429" spans="1:3" x14ac:dyDescent="0.25">
      <c r="A61429" s="80">
        <v>1154920</v>
      </c>
      <c r="B61429" s="104" t="s">
        <v>236</v>
      </c>
      <c r="C61429" s="84" t="s">
        <v>236</v>
      </c>
    </row>
    <row r="61430" spans="1:3" x14ac:dyDescent="0.25">
      <c r="A61430" s="80">
        <v>1154921</v>
      </c>
      <c r="B61430" s="104" t="s">
        <v>236</v>
      </c>
      <c r="C61430" s="84" t="s">
        <v>236</v>
      </c>
    </row>
    <row r="61431" spans="1:3" x14ac:dyDescent="0.25">
      <c r="A61431" s="80">
        <v>1154922</v>
      </c>
      <c r="B61431" s="104" t="s">
        <v>236</v>
      </c>
      <c r="C61431" s="84" t="s">
        <v>236</v>
      </c>
    </row>
    <row r="61432" spans="1:3" x14ac:dyDescent="0.25">
      <c r="A61432" s="80">
        <v>1154923</v>
      </c>
      <c r="B61432" s="104" t="s">
        <v>236</v>
      </c>
      <c r="C61432" s="84" t="s">
        <v>236</v>
      </c>
    </row>
    <row r="61433" spans="1:3" x14ac:dyDescent="0.25">
      <c r="A61433" s="80">
        <v>1154924</v>
      </c>
      <c r="B61433" s="104" t="s">
        <v>236</v>
      </c>
      <c r="C61433" s="84" t="s">
        <v>236</v>
      </c>
    </row>
    <row r="61434" spans="1:3" x14ac:dyDescent="0.25">
      <c r="A61434" s="80">
        <v>1154925</v>
      </c>
      <c r="B61434" s="104" t="s">
        <v>236</v>
      </c>
      <c r="C61434" s="84" t="s">
        <v>236</v>
      </c>
    </row>
    <row r="61435" spans="1:3" x14ac:dyDescent="0.25">
      <c r="A61435" s="80">
        <v>1154926</v>
      </c>
      <c r="B61435" s="104" t="s">
        <v>236</v>
      </c>
      <c r="C61435" s="84" t="s">
        <v>236</v>
      </c>
    </row>
    <row r="61436" spans="1:3" x14ac:dyDescent="0.25">
      <c r="A61436" s="80">
        <v>1154927</v>
      </c>
      <c r="B61436" s="104" t="s">
        <v>236</v>
      </c>
      <c r="C61436" s="84" t="s">
        <v>236</v>
      </c>
    </row>
    <row r="61437" spans="1:3" x14ac:dyDescent="0.25">
      <c r="A61437" s="80">
        <v>1154928</v>
      </c>
      <c r="B61437" s="104" t="s">
        <v>236</v>
      </c>
      <c r="C61437" s="84" t="s">
        <v>236</v>
      </c>
    </row>
    <row r="61438" spans="1:3" x14ac:dyDescent="0.25">
      <c r="A61438" s="80">
        <v>1154929</v>
      </c>
      <c r="B61438" s="104" t="s">
        <v>236</v>
      </c>
      <c r="C61438" s="84" t="s">
        <v>236</v>
      </c>
    </row>
    <row r="61439" spans="1:3" x14ac:dyDescent="0.25">
      <c r="A61439" s="80">
        <v>1154930</v>
      </c>
      <c r="B61439" s="104" t="s">
        <v>236</v>
      </c>
      <c r="C61439" s="84" t="s">
        <v>236</v>
      </c>
    </row>
    <row r="61440" spans="1:3" x14ac:dyDescent="0.25">
      <c r="A61440" s="80">
        <v>1154931</v>
      </c>
      <c r="B61440" s="104" t="s">
        <v>236</v>
      </c>
      <c r="C61440" s="84" t="s">
        <v>236</v>
      </c>
    </row>
    <row r="61441" spans="1:3" x14ac:dyDescent="0.25">
      <c r="A61441" s="80">
        <v>1154932</v>
      </c>
      <c r="B61441" s="104" t="s">
        <v>236</v>
      </c>
      <c r="C61441" s="84" t="s">
        <v>236</v>
      </c>
    </row>
    <row r="61442" spans="1:3" x14ac:dyDescent="0.25">
      <c r="A61442" s="80">
        <v>1154933</v>
      </c>
      <c r="B61442" s="104" t="s">
        <v>236</v>
      </c>
      <c r="C61442" s="84" t="s">
        <v>236</v>
      </c>
    </row>
    <row r="61443" spans="1:3" x14ac:dyDescent="0.25">
      <c r="A61443" s="80">
        <v>1154934</v>
      </c>
      <c r="B61443" s="104" t="s">
        <v>236</v>
      </c>
      <c r="C61443" s="84" t="s">
        <v>236</v>
      </c>
    </row>
    <row r="61444" spans="1:3" x14ac:dyDescent="0.25">
      <c r="A61444" s="80">
        <v>1154935</v>
      </c>
      <c r="B61444" s="104" t="s">
        <v>236</v>
      </c>
      <c r="C61444" s="84" t="s">
        <v>236</v>
      </c>
    </row>
    <row r="61445" spans="1:3" x14ac:dyDescent="0.25">
      <c r="A61445" s="80">
        <v>1154936</v>
      </c>
      <c r="B61445" s="104" t="s">
        <v>236</v>
      </c>
      <c r="C61445" s="84" t="s">
        <v>236</v>
      </c>
    </row>
    <row r="61446" spans="1:3" x14ac:dyDescent="0.25">
      <c r="A61446" s="80">
        <v>1154937</v>
      </c>
      <c r="B61446" s="104" t="s">
        <v>236</v>
      </c>
      <c r="C61446" s="84" t="s">
        <v>236</v>
      </c>
    </row>
    <row r="61447" spans="1:3" x14ac:dyDescent="0.25">
      <c r="A61447" s="80">
        <v>1154938</v>
      </c>
      <c r="B61447" s="104" t="s">
        <v>236</v>
      </c>
      <c r="C61447" s="84" t="s">
        <v>236</v>
      </c>
    </row>
    <row r="61448" spans="1:3" x14ac:dyDescent="0.25">
      <c r="A61448" s="80">
        <v>1154939</v>
      </c>
      <c r="B61448" s="104" t="s">
        <v>236</v>
      </c>
      <c r="C61448" s="84" t="s">
        <v>236</v>
      </c>
    </row>
    <row r="61449" spans="1:3" x14ac:dyDescent="0.25">
      <c r="A61449" s="80">
        <v>1154940</v>
      </c>
      <c r="B61449" s="104" t="s">
        <v>236</v>
      </c>
      <c r="C61449" s="84" t="s">
        <v>236</v>
      </c>
    </row>
    <row r="61450" spans="1:3" x14ac:dyDescent="0.25">
      <c r="A61450" s="80">
        <v>1154941</v>
      </c>
      <c r="B61450" s="104" t="s">
        <v>236</v>
      </c>
      <c r="C61450" s="84" t="s">
        <v>236</v>
      </c>
    </row>
    <row r="61451" spans="1:3" x14ac:dyDescent="0.25">
      <c r="A61451" s="80">
        <v>1154942</v>
      </c>
      <c r="B61451" s="104" t="s">
        <v>236</v>
      </c>
      <c r="C61451" s="84" t="s">
        <v>236</v>
      </c>
    </row>
    <row r="61452" spans="1:3" x14ac:dyDescent="0.25">
      <c r="A61452" s="80">
        <v>1154943</v>
      </c>
      <c r="B61452" s="104" t="s">
        <v>236</v>
      </c>
      <c r="C61452" s="84" t="s">
        <v>236</v>
      </c>
    </row>
    <row r="61453" spans="1:3" x14ac:dyDescent="0.25">
      <c r="A61453" s="80">
        <v>1154944</v>
      </c>
      <c r="B61453" s="104" t="s">
        <v>236</v>
      </c>
      <c r="C61453" s="84" t="s">
        <v>236</v>
      </c>
    </row>
    <row r="61454" spans="1:3" x14ac:dyDescent="0.25">
      <c r="A61454" s="80">
        <v>1154945</v>
      </c>
      <c r="B61454" s="104" t="s">
        <v>236</v>
      </c>
      <c r="C61454" s="84" t="s">
        <v>236</v>
      </c>
    </row>
    <row r="61455" spans="1:3" x14ac:dyDescent="0.25">
      <c r="A61455" s="80">
        <v>1154946</v>
      </c>
      <c r="B61455" s="104" t="s">
        <v>236</v>
      </c>
      <c r="C61455" s="84" t="s">
        <v>236</v>
      </c>
    </row>
    <row r="61456" spans="1:3" x14ac:dyDescent="0.25">
      <c r="A61456" s="80">
        <v>1154947</v>
      </c>
      <c r="B61456" s="104" t="s">
        <v>236</v>
      </c>
      <c r="C61456" s="84" t="s">
        <v>236</v>
      </c>
    </row>
    <row r="61457" spans="1:3" x14ac:dyDescent="0.25">
      <c r="A61457" s="80">
        <v>1154948</v>
      </c>
      <c r="B61457" s="104" t="s">
        <v>236</v>
      </c>
      <c r="C61457" s="84" t="s">
        <v>236</v>
      </c>
    </row>
    <row r="61458" spans="1:3" x14ac:dyDescent="0.25">
      <c r="A61458" s="80">
        <v>1154949</v>
      </c>
      <c r="B61458" s="104" t="s">
        <v>236</v>
      </c>
      <c r="C61458" s="84" t="s">
        <v>236</v>
      </c>
    </row>
    <row r="61459" spans="1:3" x14ac:dyDescent="0.25">
      <c r="A61459" s="80">
        <v>1154950</v>
      </c>
      <c r="B61459" s="104" t="s">
        <v>236</v>
      </c>
      <c r="C61459" s="84" t="s">
        <v>236</v>
      </c>
    </row>
    <row r="61460" spans="1:3" x14ac:dyDescent="0.25">
      <c r="A61460" s="80">
        <v>1154951</v>
      </c>
      <c r="B61460" s="104" t="s">
        <v>236</v>
      </c>
      <c r="C61460" s="84" t="s">
        <v>236</v>
      </c>
    </row>
    <row r="61461" spans="1:3" x14ac:dyDescent="0.25">
      <c r="A61461" s="80">
        <v>1154952</v>
      </c>
      <c r="B61461" s="104" t="s">
        <v>236</v>
      </c>
      <c r="C61461" s="84" t="s">
        <v>236</v>
      </c>
    </row>
    <row r="61462" spans="1:3" x14ac:dyDescent="0.25">
      <c r="A61462" s="80">
        <v>1154953</v>
      </c>
      <c r="B61462" s="104" t="s">
        <v>236</v>
      </c>
      <c r="C61462" s="84" t="s">
        <v>236</v>
      </c>
    </row>
    <row r="61463" spans="1:3" x14ac:dyDescent="0.25">
      <c r="A61463" s="80">
        <v>1154954</v>
      </c>
      <c r="B61463" s="104" t="s">
        <v>236</v>
      </c>
      <c r="C61463" s="84" t="s">
        <v>236</v>
      </c>
    </row>
    <row r="61464" spans="1:3" x14ac:dyDescent="0.25">
      <c r="A61464" s="80">
        <v>1154955</v>
      </c>
      <c r="B61464" s="104" t="s">
        <v>236</v>
      </c>
      <c r="C61464" s="84" t="s">
        <v>236</v>
      </c>
    </row>
    <row r="61465" spans="1:3" x14ac:dyDescent="0.25">
      <c r="A61465" s="80">
        <v>1154956</v>
      </c>
      <c r="B61465" s="104" t="s">
        <v>236</v>
      </c>
      <c r="C61465" s="84" t="s">
        <v>236</v>
      </c>
    </row>
    <row r="61466" spans="1:3" x14ac:dyDescent="0.25">
      <c r="A61466" s="80">
        <v>1154957</v>
      </c>
      <c r="B61466" s="104" t="s">
        <v>236</v>
      </c>
      <c r="C61466" s="84" t="s">
        <v>236</v>
      </c>
    </row>
    <row r="61467" spans="1:3" x14ac:dyDescent="0.25">
      <c r="A61467" s="80">
        <v>1154958</v>
      </c>
      <c r="B61467" s="104" t="s">
        <v>236</v>
      </c>
      <c r="C61467" s="84" t="s">
        <v>236</v>
      </c>
    </row>
    <row r="61468" spans="1:3" x14ac:dyDescent="0.25">
      <c r="A61468" s="80">
        <v>1154959</v>
      </c>
      <c r="B61468" s="104" t="s">
        <v>236</v>
      </c>
      <c r="C61468" s="84" t="s">
        <v>236</v>
      </c>
    </row>
    <row r="61469" spans="1:3" x14ac:dyDescent="0.25">
      <c r="A61469" s="80">
        <v>1154960</v>
      </c>
      <c r="B61469" s="104" t="s">
        <v>236</v>
      </c>
      <c r="C61469" s="84" t="s">
        <v>236</v>
      </c>
    </row>
    <row r="61470" spans="1:3" x14ac:dyDescent="0.25">
      <c r="A61470" s="80">
        <v>1154961</v>
      </c>
      <c r="B61470" s="104" t="s">
        <v>236</v>
      </c>
      <c r="C61470" s="84" t="s">
        <v>236</v>
      </c>
    </row>
    <row r="61471" spans="1:3" x14ac:dyDescent="0.25">
      <c r="A61471" s="80">
        <v>1154962</v>
      </c>
      <c r="B61471" s="104" t="s">
        <v>236</v>
      </c>
      <c r="C61471" s="84" t="s">
        <v>236</v>
      </c>
    </row>
    <row r="61472" spans="1:3" x14ac:dyDescent="0.25">
      <c r="A61472" s="80">
        <v>1154963</v>
      </c>
      <c r="B61472" s="104" t="s">
        <v>236</v>
      </c>
      <c r="C61472" s="84" t="s">
        <v>236</v>
      </c>
    </row>
    <row r="61473" spans="1:3" x14ac:dyDescent="0.25">
      <c r="A61473" s="80">
        <v>1154964</v>
      </c>
      <c r="B61473" s="104" t="s">
        <v>236</v>
      </c>
      <c r="C61473" s="84" t="s">
        <v>236</v>
      </c>
    </row>
    <row r="61474" spans="1:3" x14ac:dyDescent="0.25">
      <c r="A61474" s="80">
        <v>1154965</v>
      </c>
      <c r="B61474" s="104" t="s">
        <v>236</v>
      </c>
      <c r="C61474" s="84" t="s">
        <v>236</v>
      </c>
    </row>
    <row r="61475" spans="1:3" x14ac:dyDescent="0.25">
      <c r="A61475" s="80">
        <v>1154966</v>
      </c>
      <c r="B61475" s="104" t="s">
        <v>236</v>
      </c>
      <c r="C61475" s="84" t="s">
        <v>236</v>
      </c>
    </row>
    <row r="61476" spans="1:3" x14ac:dyDescent="0.25">
      <c r="A61476" s="80">
        <v>1154967</v>
      </c>
      <c r="B61476" s="104" t="s">
        <v>236</v>
      </c>
      <c r="C61476" s="84" t="s">
        <v>236</v>
      </c>
    </row>
    <row r="61477" spans="1:3" x14ac:dyDescent="0.25">
      <c r="A61477" s="80">
        <v>1154968</v>
      </c>
      <c r="B61477" s="91">
        <v>1154970</v>
      </c>
      <c r="C61477" s="90">
        <v>41744</v>
      </c>
    </row>
    <row r="61478" spans="1:3" x14ac:dyDescent="0.25">
      <c r="A61478" s="80">
        <v>1154969</v>
      </c>
      <c r="B61478" s="104" t="s">
        <v>236</v>
      </c>
      <c r="C61478" s="84" t="s">
        <v>236</v>
      </c>
    </row>
    <row r="61479" spans="1:3" x14ac:dyDescent="0.25">
      <c r="A61479" s="80">
        <v>1154971</v>
      </c>
      <c r="B61479" s="104" t="s">
        <v>236</v>
      </c>
      <c r="C61479" s="84" t="s">
        <v>236</v>
      </c>
    </row>
    <row r="61480" spans="1:3" x14ac:dyDescent="0.25">
      <c r="A61480" s="80">
        <v>1154972</v>
      </c>
      <c r="B61480" s="104" t="s">
        <v>236</v>
      </c>
      <c r="C61480" s="84" t="s">
        <v>236</v>
      </c>
    </row>
    <row r="61481" spans="1:3" x14ac:dyDescent="0.25">
      <c r="A61481" s="80">
        <v>1154973</v>
      </c>
      <c r="B61481" s="104" t="s">
        <v>236</v>
      </c>
      <c r="C61481" s="84" t="s">
        <v>236</v>
      </c>
    </row>
    <row r="61482" spans="1:3" x14ac:dyDescent="0.25">
      <c r="A61482" s="80">
        <v>1154974</v>
      </c>
      <c r="B61482" s="104" t="s">
        <v>236</v>
      </c>
      <c r="C61482" s="84" t="s">
        <v>236</v>
      </c>
    </row>
    <row r="61483" spans="1:3" x14ac:dyDescent="0.25">
      <c r="A61483" s="80">
        <v>1154975</v>
      </c>
      <c r="B61483" s="104" t="s">
        <v>236</v>
      </c>
      <c r="C61483" s="84" t="s">
        <v>236</v>
      </c>
    </row>
    <row r="61484" spans="1:3" x14ac:dyDescent="0.25">
      <c r="A61484" s="80">
        <v>1154976</v>
      </c>
      <c r="B61484" s="104" t="s">
        <v>236</v>
      </c>
      <c r="C61484" s="84" t="s">
        <v>236</v>
      </c>
    </row>
    <row r="61485" spans="1:3" x14ac:dyDescent="0.25">
      <c r="A61485" s="80">
        <v>1154977</v>
      </c>
      <c r="B61485" s="104" t="s">
        <v>236</v>
      </c>
      <c r="C61485" s="84" t="s">
        <v>236</v>
      </c>
    </row>
    <row r="61486" spans="1:3" x14ac:dyDescent="0.25">
      <c r="A61486" s="80">
        <v>1154978</v>
      </c>
      <c r="B61486" s="104" t="s">
        <v>236</v>
      </c>
      <c r="C61486" s="84" t="s">
        <v>236</v>
      </c>
    </row>
    <row r="61487" spans="1:3" x14ac:dyDescent="0.25">
      <c r="A61487" s="80">
        <v>1154979</v>
      </c>
      <c r="B61487" s="104" t="s">
        <v>236</v>
      </c>
      <c r="C61487" s="84" t="s">
        <v>236</v>
      </c>
    </row>
    <row r="61488" spans="1:3" x14ac:dyDescent="0.25">
      <c r="A61488" s="80">
        <v>1154980</v>
      </c>
      <c r="B61488" s="104" t="s">
        <v>236</v>
      </c>
      <c r="C61488" s="84" t="s">
        <v>236</v>
      </c>
    </row>
    <row r="61489" spans="1:3" x14ac:dyDescent="0.25">
      <c r="A61489" s="80">
        <v>1154981</v>
      </c>
      <c r="B61489" s="104" t="s">
        <v>236</v>
      </c>
      <c r="C61489" s="84" t="s">
        <v>236</v>
      </c>
    </row>
    <row r="61490" spans="1:3" x14ac:dyDescent="0.25">
      <c r="A61490" s="80">
        <v>1154982</v>
      </c>
      <c r="B61490" s="104" t="s">
        <v>236</v>
      </c>
      <c r="C61490" s="84" t="s">
        <v>236</v>
      </c>
    </row>
    <row r="61491" spans="1:3" x14ac:dyDescent="0.25">
      <c r="A61491" s="80">
        <v>1154983</v>
      </c>
      <c r="B61491" s="104" t="s">
        <v>236</v>
      </c>
      <c r="C61491" s="84" t="s">
        <v>236</v>
      </c>
    </row>
    <row r="61492" spans="1:3" x14ac:dyDescent="0.25">
      <c r="A61492" s="80">
        <v>1154984</v>
      </c>
      <c r="B61492" s="104" t="s">
        <v>236</v>
      </c>
      <c r="C61492" s="84" t="s">
        <v>236</v>
      </c>
    </row>
    <row r="61493" spans="1:3" x14ac:dyDescent="0.25">
      <c r="A61493" s="80">
        <v>1154985</v>
      </c>
      <c r="B61493" s="104" t="s">
        <v>236</v>
      </c>
      <c r="C61493" s="84" t="s">
        <v>236</v>
      </c>
    </row>
    <row r="61494" spans="1:3" x14ac:dyDescent="0.25">
      <c r="A61494" s="80">
        <v>1154986</v>
      </c>
      <c r="B61494" s="104" t="s">
        <v>236</v>
      </c>
      <c r="C61494" s="84" t="s">
        <v>236</v>
      </c>
    </row>
    <row r="61495" spans="1:3" x14ac:dyDescent="0.25">
      <c r="A61495" s="80">
        <v>1154987</v>
      </c>
      <c r="B61495" s="104" t="s">
        <v>236</v>
      </c>
      <c r="C61495" s="84" t="s">
        <v>236</v>
      </c>
    </row>
    <row r="61496" spans="1:3" x14ac:dyDescent="0.25">
      <c r="A61496" s="80">
        <v>1154988</v>
      </c>
      <c r="B61496" s="104" t="s">
        <v>236</v>
      </c>
      <c r="C61496" s="84" t="s">
        <v>236</v>
      </c>
    </row>
    <row r="61497" spans="1:3" x14ac:dyDescent="0.25">
      <c r="A61497" s="80">
        <v>1154989</v>
      </c>
      <c r="B61497" s="104" t="s">
        <v>236</v>
      </c>
      <c r="C61497" s="84" t="s">
        <v>236</v>
      </c>
    </row>
    <row r="61498" spans="1:3" x14ac:dyDescent="0.25">
      <c r="A61498" s="80">
        <v>1154990</v>
      </c>
      <c r="B61498" s="104" t="s">
        <v>236</v>
      </c>
      <c r="C61498" s="84" t="s">
        <v>236</v>
      </c>
    </row>
    <row r="61499" spans="1:3" x14ac:dyDescent="0.25">
      <c r="A61499" s="80">
        <v>1154991</v>
      </c>
      <c r="B61499" s="104" t="s">
        <v>236</v>
      </c>
      <c r="C61499" s="84" t="s">
        <v>236</v>
      </c>
    </row>
    <row r="61500" spans="1:3" x14ac:dyDescent="0.25">
      <c r="A61500" s="80">
        <v>1154992</v>
      </c>
      <c r="B61500" s="104" t="s">
        <v>236</v>
      </c>
      <c r="C61500" s="84" t="s">
        <v>236</v>
      </c>
    </row>
    <row r="61501" spans="1:3" x14ac:dyDescent="0.25">
      <c r="A61501" s="80">
        <v>1154993</v>
      </c>
      <c r="B61501" s="104" t="s">
        <v>236</v>
      </c>
      <c r="C61501" s="84" t="s">
        <v>236</v>
      </c>
    </row>
    <row r="61502" spans="1:3" x14ac:dyDescent="0.25">
      <c r="A61502" s="80">
        <v>1154994</v>
      </c>
      <c r="B61502" s="104" t="s">
        <v>236</v>
      </c>
      <c r="C61502" s="84" t="s">
        <v>236</v>
      </c>
    </row>
    <row r="61503" spans="1:3" x14ac:dyDescent="0.25">
      <c r="A61503" s="80">
        <v>1154995</v>
      </c>
      <c r="B61503" s="104" t="s">
        <v>236</v>
      </c>
      <c r="C61503" s="84" t="s">
        <v>236</v>
      </c>
    </row>
    <row r="61504" spans="1:3" x14ac:dyDescent="0.25">
      <c r="A61504" s="80">
        <v>1154996</v>
      </c>
      <c r="B61504" s="104" t="s">
        <v>236</v>
      </c>
      <c r="C61504" s="84" t="s">
        <v>236</v>
      </c>
    </row>
    <row r="61505" spans="1:3" x14ac:dyDescent="0.25">
      <c r="A61505" s="80">
        <v>1154997</v>
      </c>
      <c r="B61505" s="104" t="s">
        <v>236</v>
      </c>
      <c r="C61505" s="84" t="s">
        <v>236</v>
      </c>
    </row>
    <row r="61506" spans="1:3" x14ac:dyDescent="0.25">
      <c r="A61506" s="80">
        <v>1154998</v>
      </c>
      <c r="B61506" s="104" t="s">
        <v>236</v>
      </c>
      <c r="C61506" s="84" t="s">
        <v>236</v>
      </c>
    </row>
    <row r="61507" spans="1:3" x14ac:dyDescent="0.25">
      <c r="A61507" s="80">
        <v>1154999</v>
      </c>
      <c r="B61507" s="104" t="s">
        <v>236</v>
      </c>
      <c r="C61507" s="84" t="s">
        <v>236</v>
      </c>
    </row>
    <row r="61508" spans="1:3" x14ac:dyDescent="0.25">
      <c r="A61508" s="80">
        <v>1155000</v>
      </c>
      <c r="B61508" s="104" t="s">
        <v>236</v>
      </c>
      <c r="C61508" s="84" t="s">
        <v>236</v>
      </c>
    </row>
    <row r="61509" spans="1:3" x14ac:dyDescent="0.25">
      <c r="A61509" s="80">
        <v>1155001</v>
      </c>
      <c r="B61509" s="104" t="s">
        <v>236</v>
      </c>
      <c r="C61509" s="84" t="s">
        <v>236</v>
      </c>
    </row>
    <row r="61510" spans="1:3" x14ac:dyDescent="0.25">
      <c r="A61510" s="80">
        <v>1155002</v>
      </c>
      <c r="B61510" s="104" t="s">
        <v>236</v>
      </c>
      <c r="C61510" s="84" t="s">
        <v>236</v>
      </c>
    </row>
    <row r="61511" spans="1:3" x14ac:dyDescent="0.25">
      <c r="A61511" s="80">
        <v>1155003</v>
      </c>
      <c r="B61511" s="104" t="s">
        <v>236</v>
      </c>
      <c r="C61511" s="84" t="s">
        <v>236</v>
      </c>
    </row>
    <row r="61512" spans="1:3" x14ac:dyDescent="0.25">
      <c r="A61512" s="80">
        <v>1155004</v>
      </c>
      <c r="B61512" s="104" t="s">
        <v>236</v>
      </c>
      <c r="C61512" s="84" t="s">
        <v>236</v>
      </c>
    </row>
    <row r="61513" spans="1:3" x14ac:dyDescent="0.25">
      <c r="A61513" s="80">
        <v>1155005</v>
      </c>
      <c r="B61513" s="104" t="s">
        <v>236</v>
      </c>
      <c r="C61513" s="84" t="s">
        <v>236</v>
      </c>
    </row>
    <row r="61514" spans="1:3" x14ac:dyDescent="0.25">
      <c r="A61514" s="80">
        <v>1155006</v>
      </c>
      <c r="B61514" s="104" t="s">
        <v>236</v>
      </c>
      <c r="C61514" s="84" t="s">
        <v>236</v>
      </c>
    </row>
    <row r="61515" spans="1:3" x14ac:dyDescent="0.25">
      <c r="A61515" s="80">
        <v>1155007</v>
      </c>
      <c r="B61515" s="104" t="s">
        <v>236</v>
      </c>
      <c r="C61515" s="84" t="s">
        <v>236</v>
      </c>
    </row>
    <row r="61516" spans="1:3" x14ac:dyDescent="0.25">
      <c r="A61516" s="80">
        <v>1155008</v>
      </c>
      <c r="B61516" s="104" t="s">
        <v>236</v>
      </c>
      <c r="C61516" s="84" t="s">
        <v>236</v>
      </c>
    </row>
    <row r="61517" spans="1:3" x14ac:dyDescent="0.25">
      <c r="A61517" s="80">
        <v>1155009</v>
      </c>
      <c r="B61517" s="104" t="s">
        <v>236</v>
      </c>
      <c r="C61517" s="84" t="s">
        <v>236</v>
      </c>
    </row>
    <row r="61518" spans="1:3" x14ac:dyDescent="0.25">
      <c r="A61518" s="80">
        <v>1155010</v>
      </c>
      <c r="B61518" s="104" t="s">
        <v>236</v>
      </c>
      <c r="C61518" s="84" t="s">
        <v>236</v>
      </c>
    </row>
    <row r="61519" spans="1:3" x14ac:dyDescent="0.25">
      <c r="A61519" s="80">
        <v>1155011</v>
      </c>
      <c r="B61519" s="104" t="s">
        <v>236</v>
      </c>
      <c r="C61519" s="84" t="s">
        <v>236</v>
      </c>
    </row>
    <row r="61520" spans="1:3" x14ac:dyDescent="0.25">
      <c r="A61520" s="80">
        <v>1155012</v>
      </c>
      <c r="B61520" s="104" t="s">
        <v>236</v>
      </c>
      <c r="C61520" s="84" t="s">
        <v>236</v>
      </c>
    </row>
    <row r="61521" spans="1:3" x14ac:dyDescent="0.25">
      <c r="A61521" s="80">
        <v>1155013</v>
      </c>
      <c r="B61521" s="104" t="s">
        <v>236</v>
      </c>
      <c r="C61521" s="84" t="s">
        <v>236</v>
      </c>
    </row>
    <row r="61522" spans="1:3" x14ac:dyDescent="0.25">
      <c r="A61522" s="80">
        <v>1155014</v>
      </c>
      <c r="B61522" s="104" t="s">
        <v>236</v>
      </c>
      <c r="C61522" s="84" t="s">
        <v>236</v>
      </c>
    </row>
    <row r="61523" spans="1:3" x14ac:dyDescent="0.25">
      <c r="A61523" s="80">
        <v>1155015</v>
      </c>
      <c r="B61523" s="104" t="s">
        <v>236</v>
      </c>
      <c r="C61523" s="84" t="s">
        <v>236</v>
      </c>
    </row>
    <row r="61524" spans="1:3" x14ac:dyDescent="0.25">
      <c r="A61524" s="80">
        <v>1155016</v>
      </c>
      <c r="B61524" s="104" t="s">
        <v>236</v>
      </c>
      <c r="C61524" s="84" t="s">
        <v>236</v>
      </c>
    </row>
    <row r="61525" spans="1:3" x14ac:dyDescent="0.25">
      <c r="A61525" s="80">
        <v>1155017</v>
      </c>
      <c r="B61525" s="104" t="s">
        <v>236</v>
      </c>
      <c r="C61525" s="84" t="s">
        <v>236</v>
      </c>
    </row>
    <row r="61526" spans="1:3" x14ac:dyDescent="0.25">
      <c r="A61526" s="80">
        <v>1155018</v>
      </c>
      <c r="B61526" s="104" t="s">
        <v>236</v>
      </c>
      <c r="C61526" s="84" t="s">
        <v>236</v>
      </c>
    </row>
    <row r="61527" spans="1:3" x14ac:dyDescent="0.25">
      <c r="A61527" s="80">
        <v>1155019</v>
      </c>
      <c r="B61527" s="104" t="s">
        <v>236</v>
      </c>
      <c r="C61527" s="84" t="s">
        <v>236</v>
      </c>
    </row>
    <row r="61528" spans="1:3" x14ac:dyDescent="0.25">
      <c r="A61528" s="80">
        <v>1155020</v>
      </c>
      <c r="B61528" s="104" t="s">
        <v>236</v>
      </c>
      <c r="C61528" s="84" t="s">
        <v>236</v>
      </c>
    </row>
    <row r="61529" spans="1:3" x14ac:dyDescent="0.25">
      <c r="A61529" s="80">
        <v>1155021</v>
      </c>
      <c r="B61529" s="104" t="s">
        <v>236</v>
      </c>
      <c r="C61529" s="84" t="s">
        <v>236</v>
      </c>
    </row>
    <row r="61530" spans="1:3" x14ac:dyDescent="0.25">
      <c r="A61530" s="80">
        <v>1155022</v>
      </c>
      <c r="B61530" s="91">
        <v>1155023</v>
      </c>
      <c r="C61530" s="90">
        <v>41747</v>
      </c>
    </row>
    <row r="61531" spans="1:3" x14ac:dyDescent="0.25">
      <c r="A61531" s="80">
        <v>1155024</v>
      </c>
      <c r="B61531" s="91">
        <v>1155025</v>
      </c>
      <c r="C61531" s="90">
        <v>41748</v>
      </c>
    </row>
    <row r="61532" spans="1:3" x14ac:dyDescent="0.25">
      <c r="A61532" s="80">
        <v>1155026</v>
      </c>
      <c r="B61532" s="104" t="s">
        <v>236</v>
      </c>
      <c r="C61532" s="84" t="s">
        <v>236</v>
      </c>
    </row>
    <row r="61533" spans="1:3" x14ac:dyDescent="0.25">
      <c r="A61533" s="80">
        <v>1155027</v>
      </c>
      <c r="B61533" s="104" t="s">
        <v>236</v>
      </c>
      <c r="C61533" s="84" t="s">
        <v>236</v>
      </c>
    </row>
    <row r="61534" spans="1:3" x14ac:dyDescent="0.25">
      <c r="A61534" s="80">
        <v>1155028</v>
      </c>
      <c r="B61534" s="104" t="s">
        <v>236</v>
      </c>
      <c r="C61534" s="84" t="s">
        <v>236</v>
      </c>
    </row>
    <row r="61535" spans="1:3" x14ac:dyDescent="0.25">
      <c r="A61535" s="80">
        <v>1155029</v>
      </c>
      <c r="B61535" s="104" t="s">
        <v>236</v>
      </c>
      <c r="C61535" s="84" t="s">
        <v>236</v>
      </c>
    </row>
    <row r="61536" spans="1:3" x14ac:dyDescent="0.25">
      <c r="A61536" s="80">
        <v>1155030</v>
      </c>
      <c r="B61536" s="104" t="s">
        <v>236</v>
      </c>
      <c r="C61536" s="84" t="s">
        <v>236</v>
      </c>
    </row>
    <row r="61537" spans="1:3" x14ac:dyDescent="0.25">
      <c r="A61537" s="80">
        <v>1155031</v>
      </c>
      <c r="B61537" s="104" t="s">
        <v>236</v>
      </c>
      <c r="C61537" s="84" t="s">
        <v>236</v>
      </c>
    </row>
    <row r="61538" spans="1:3" x14ac:dyDescent="0.25">
      <c r="A61538" s="80">
        <v>1155032</v>
      </c>
      <c r="B61538" s="104" t="s">
        <v>236</v>
      </c>
      <c r="C61538" s="84" t="s">
        <v>236</v>
      </c>
    </row>
    <row r="61539" spans="1:3" x14ac:dyDescent="0.25">
      <c r="A61539" s="80">
        <v>1155033</v>
      </c>
      <c r="B61539" s="104" t="s">
        <v>236</v>
      </c>
      <c r="C61539" s="84" t="s">
        <v>236</v>
      </c>
    </row>
    <row r="61540" spans="1:3" x14ac:dyDescent="0.25">
      <c r="A61540" s="80">
        <v>1155034</v>
      </c>
      <c r="B61540" s="104" t="s">
        <v>236</v>
      </c>
      <c r="C61540" s="84" t="s">
        <v>236</v>
      </c>
    </row>
    <row r="61541" spans="1:3" x14ac:dyDescent="0.25">
      <c r="A61541" s="80">
        <v>1155035</v>
      </c>
      <c r="B61541" s="104" t="s">
        <v>236</v>
      </c>
      <c r="C61541" s="84" t="s">
        <v>236</v>
      </c>
    </row>
    <row r="61542" spans="1:3" x14ac:dyDescent="0.25">
      <c r="A61542" s="80">
        <v>1155036</v>
      </c>
      <c r="B61542" s="104" t="s">
        <v>236</v>
      </c>
      <c r="C61542" s="84" t="s">
        <v>236</v>
      </c>
    </row>
    <row r="61543" spans="1:3" x14ac:dyDescent="0.25">
      <c r="A61543" s="80">
        <v>1155037</v>
      </c>
      <c r="B61543" s="104" t="s">
        <v>236</v>
      </c>
      <c r="C61543" s="84" t="s">
        <v>236</v>
      </c>
    </row>
    <row r="61544" spans="1:3" x14ac:dyDescent="0.25">
      <c r="A61544" s="80">
        <v>1155038</v>
      </c>
      <c r="B61544" s="104" t="s">
        <v>236</v>
      </c>
      <c r="C61544" s="84" t="s">
        <v>236</v>
      </c>
    </row>
    <row r="61545" spans="1:3" x14ac:dyDescent="0.25">
      <c r="A61545" s="80">
        <v>1155039</v>
      </c>
      <c r="B61545" s="104" t="s">
        <v>236</v>
      </c>
      <c r="C61545" s="84" t="s">
        <v>236</v>
      </c>
    </row>
    <row r="61546" spans="1:3" x14ac:dyDescent="0.25">
      <c r="A61546" s="80">
        <v>1155040</v>
      </c>
      <c r="B61546" s="104" t="s">
        <v>236</v>
      </c>
      <c r="C61546" s="84" t="s">
        <v>236</v>
      </c>
    </row>
    <row r="61547" spans="1:3" x14ac:dyDescent="0.25">
      <c r="A61547" s="80">
        <v>1155041</v>
      </c>
      <c r="B61547" s="104" t="s">
        <v>236</v>
      </c>
      <c r="C61547" s="84" t="s">
        <v>236</v>
      </c>
    </row>
    <row r="61548" spans="1:3" x14ac:dyDescent="0.25">
      <c r="A61548" s="80">
        <v>1155042</v>
      </c>
      <c r="B61548" s="104" t="s">
        <v>236</v>
      </c>
      <c r="C61548" s="84" t="s">
        <v>236</v>
      </c>
    </row>
    <row r="61549" spans="1:3" x14ac:dyDescent="0.25">
      <c r="A61549" s="80">
        <v>1155043</v>
      </c>
      <c r="B61549" s="104" t="s">
        <v>236</v>
      </c>
      <c r="C61549" s="84" t="s">
        <v>236</v>
      </c>
    </row>
    <row r="61550" spans="1:3" x14ac:dyDescent="0.25">
      <c r="A61550" s="80">
        <v>1155044</v>
      </c>
      <c r="B61550" s="104" t="s">
        <v>236</v>
      </c>
      <c r="C61550" s="84" t="s">
        <v>236</v>
      </c>
    </row>
    <row r="61551" spans="1:3" x14ac:dyDescent="0.25">
      <c r="A61551" s="80">
        <v>1155045</v>
      </c>
      <c r="B61551" s="104" t="s">
        <v>236</v>
      </c>
      <c r="C61551" s="84" t="s">
        <v>236</v>
      </c>
    </row>
    <row r="61552" spans="1:3" x14ac:dyDescent="0.25">
      <c r="A61552" s="80">
        <v>1155046</v>
      </c>
      <c r="B61552" s="104" t="s">
        <v>236</v>
      </c>
      <c r="C61552" s="84" t="s">
        <v>236</v>
      </c>
    </row>
    <row r="61553" spans="1:3" x14ac:dyDescent="0.25">
      <c r="A61553" s="80">
        <v>1155047</v>
      </c>
      <c r="B61553" s="104" t="s">
        <v>236</v>
      </c>
      <c r="C61553" s="84" t="s">
        <v>236</v>
      </c>
    </row>
    <row r="61554" spans="1:3" x14ac:dyDescent="0.25">
      <c r="A61554" s="80">
        <v>1155048</v>
      </c>
      <c r="B61554" s="104" t="s">
        <v>236</v>
      </c>
      <c r="C61554" s="84" t="s">
        <v>236</v>
      </c>
    </row>
    <row r="61555" spans="1:3" x14ac:dyDescent="0.25">
      <c r="A61555" s="80">
        <v>1155049</v>
      </c>
      <c r="B61555" s="104" t="s">
        <v>236</v>
      </c>
      <c r="C61555" s="84" t="s">
        <v>236</v>
      </c>
    </row>
    <row r="61556" spans="1:3" x14ac:dyDescent="0.25">
      <c r="A61556" s="80">
        <v>1155050</v>
      </c>
      <c r="B61556" s="104" t="s">
        <v>236</v>
      </c>
      <c r="C61556" s="84" t="s">
        <v>236</v>
      </c>
    </row>
    <row r="61557" spans="1:3" x14ac:dyDescent="0.25">
      <c r="A61557" s="80">
        <v>1155051</v>
      </c>
      <c r="B61557" s="104" t="s">
        <v>236</v>
      </c>
      <c r="C61557" s="84" t="s">
        <v>236</v>
      </c>
    </row>
    <row r="61558" spans="1:3" x14ac:dyDescent="0.25">
      <c r="A61558" s="80">
        <v>1155052</v>
      </c>
      <c r="B61558" s="104" t="s">
        <v>236</v>
      </c>
      <c r="C61558" s="84" t="s">
        <v>236</v>
      </c>
    </row>
    <row r="61559" spans="1:3" x14ac:dyDescent="0.25">
      <c r="A61559" s="80">
        <v>1155053</v>
      </c>
      <c r="B61559" s="104" t="s">
        <v>236</v>
      </c>
      <c r="C61559" s="84" t="s">
        <v>236</v>
      </c>
    </row>
    <row r="61560" spans="1:3" x14ac:dyDescent="0.25">
      <c r="A61560" s="80">
        <v>1155054</v>
      </c>
      <c r="B61560" s="104" t="s">
        <v>236</v>
      </c>
      <c r="C61560" s="84" t="s">
        <v>236</v>
      </c>
    </row>
    <row r="61561" spans="1:3" x14ac:dyDescent="0.25">
      <c r="A61561" s="80">
        <v>1155055</v>
      </c>
      <c r="B61561" s="104" t="s">
        <v>236</v>
      </c>
      <c r="C61561" s="84" t="s">
        <v>236</v>
      </c>
    </row>
    <row r="61562" spans="1:3" x14ac:dyDescent="0.25">
      <c r="A61562" s="80">
        <v>1155056</v>
      </c>
      <c r="B61562" s="104" t="s">
        <v>236</v>
      </c>
      <c r="C61562" s="84" t="s">
        <v>236</v>
      </c>
    </row>
    <row r="61563" spans="1:3" x14ac:dyDescent="0.25">
      <c r="A61563" s="80">
        <v>1155057</v>
      </c>
      <c r="B61563" s="104" t="s">
        <v>236</v>
      </c>
      <c r="C61563" s="84" t="s">
        <v>236</v>
      </c>
    </row>
    <row r="61564" spans="1:3" x14ac:dyDescent="0.25">
      <c r="A61564" s="80">
        <v>1155058</v>
      </c>
      <c r="B61564" s="104" t="s">
        <v>236</v>
      </c>
      <c r="C61564" s="84" t="s">
        <v>236</v>
      </c>
    </row>
    <row r="61565" spans="1:3" x14ac:dyDescent="0.25">
      <c r="A61565" s="80">
        <v>1155059</v>
      </c>
      <c r="B61565" s="104" t="s">
        <v>236</v>
      </c>
      <c r="C61565" s="84" t="s">
        <v>236</v>
      </c>
    </row>
    <row r="61566" spans="1:3" x14ac:dyDescent="0.25">
      <c r="A61566" s="80">
        <v>1155060</v>
      </c>
      <c r="B61566" s="104" t="s">
        <v>236</v>
      </c>
      <c r="C61566" s="84" t="s">
        <v>236</v>
      </c>
    </row>
    <row r="61567" spans="1:3" x14ac:dyDescent="0.25">
      <c r="A61567" s="80">
        <v>1155061</v>
      </c>
      <c r="B61567" s="91">
        <v>1155062</v>
      </c>
      <c r="C61567" s="90">
        <v>2127</v>
      </c>
    </row>
    <row r="61568" spans="1:3" x14ac:dyDescent="0.25">
      <c r="A61568" s="80">
        <v>1155065</v>
      </c>
      <c r="B61568" s="104" t="s">
        <v>236</v>
      </c>
      <c r="C61568" s="84" t="s">
        <v>236</v>
      </c>
    </row>
    <row r="61569" spans="1:3" x14ac:dyDescent="0.25">
      <c r="A61569" s="80">
        <v>1155066</v>
      </c>
      <c r="B61569" s="91">
        <v>1155067</v>
      </c>
      <c r="C61569" s="90">
        <v>41749</v>
      </c>
    </row>
    <row r="61570" spans="1:3" x14ac:dyDescent="0.25">
      <c r="A61570" s="80">
        <v>1155068</v>
      </c>
      <c r="B61570" s="104" t="s">
        <v>236</v>
      </c>
      <c r="C61570" s="84" t="s">
        <v>236</v>
      </c>
    </row>
    <row r="61571" spans="1:3" x14ac:dyDescent="0.25">
      <c r="A61571" s="80">
        <v>1155069</v>
      </c>
      <c r="B61571" s="104" t="s">
        <v>236</v>
      </c>
      <c r="C61571" s="84" t="s">
        <v>236</v>
      </c>
    </row>
    <row r="61572" spans="1:3" x14ac:dyDescent="0.25">
      <c r="A61572" s="80">
        <v>1155070</v>
      </c>
      <c r="B61572" s="104" t="s">
        <v>236</v>
      </c>
      <c r="C61572" s="84" t="s">
        <v>236</v>
      </c>
    </row>
    <row r="61573" spans="1:3" x14ac:dyDescent="0.25">
      <c r="A61573" s="80">
        <v>1155071</v>
      </c>
      <c r="B61573" s="104" t="s">
        <v>236</v>
      </c>
      <c r="C61573" s="84" t="s">
        <v>236</v>
      </c>
    </row>
    <row r="61574" spans="1:3" x14ac:dyDescent="0.25">
      <c r="A61574" s="80">
        <v>1155072</v>
      </c>
      <c r="B61574" s="104" t="s">
        <v>236</v>
      </c>
      <c r="C61574" s="84" t="s">
        <v>236</v>
      </c>
    </row>
    <row r="61575" spans="1:3" x14ac:dyDescent="0.25">
      <c r="A61575" s="80">
        <v>1155073</v>
      </c>
      <c r="B61575" s="104" t="s">
        <v>236</v>
      </c>
      <c r="C61575" s="84" t="s">
        <v>236</v>
      </c>
    </row>
    <row r="61576" spans="1:3" x14ac:dyDescent="0.25">
      <c r="A61576" s="80">
        <v>1155074</v>
      </c>
      <c r="B61576" s="104" t="s">
        <v>236</v>
      </c>
      <c r="C61576" s="84" t="s">
        <v>236</v>
      </c>
    </row>
    <row r="61577" spans="1:3" x14ac:dyDescent="0.25">
      <c r="A61577" s="80">
        <v>1155075</v>
      </c>
      <c r="B61577" s="104" t="s">
        <v>236</v>
      </c>
      <c r="C61577" s="84" t="s">
        <v>236</v>
      </c>
    </row>
    <row r="61578" spans="1:3" x14ac:dyDescent="0.25">
      <c r="A61578" s="80">
        <v>1155076</v>
      </c>
      <c r="B61578" s="104" t="s">
        <v>236</v>
      </c>
      <c r="C61578" s="84" t="s">
        <v>236</v>
      </c>
    </row>
    <row r="61579" spans="1:3" x14ac:dyDescent="0.25">
      <c r="A61579" s="80">
        <v>1155077</v>
      </c>
      <c r="B61579" s="104" t="s">
        <v>236</v>
      </c>
      <c r="C61579" s="84" t="s">
        <v>236</v>
      </c>
    </row>
    <row r="61580" spans="1:3" x14ac:dyDescent="0.25">
      <c r="A61580" s="80">
        <v>1155078</v>
      </c>
      <c r="B61580" s="104" t="s">
        <v>236</v>
      </c>
      <c r="C61580" s="84" t="s">
        <v>236</v>
      </c>
    </row>
    <row r="61581" spans="1:3" x14ac:dyDescent="0.25">
      <c r="A61581" s="80">
        <v>1155079</v>
      </c>
      <c r="B61581" s="104" t="s">
        <v>236</v>
      </c>
      <c r="C61581" s="84" t="s">
        <v>236</v>
      </c>
    </row>
    <row r="61582" spans="1:3" x14ac:dyDescent="0.25">
      <c r="A61582" s="80">
        <v>1155080</v>
      </c>
      <c r="B61582" s="104" t="s">
        <v>236</v>
      </c>
      <c r="C61582" s="84" t="s">
        <v>236</v>
      </c>
    </row>
    <row r="61583" spans="1:3" x14ac:dyDescent="0.25">
      <c r="A61583" s="80">
        <v>1155081</v>
      </c>
      <c r="B61583" s="104" t="s">
        <v>236</v>
      </c>
      <c r="C61583" s="84" t="s">
        <v>236</v>
      </c>
    </row>
    <row r="61584" spans="1:3" x14ac:dyDescent="0.25">
      <c r="A61584" s="80">
        <v>1155083</v>
      </c>
      <c r="B61584" s="104" t="s">
        <v>236</v>
      </c>
      <c r="C61584" s="84" t="s">
        <v>236</v>
      </c>
    </row>
    <row r="61585" spans="1:3" x14ac:dyDescent="0.25">
      <c r="A61585" s="80">
        <v>1155084</v>
      </c>
      <c r="B61585" s="104" t="s">
        <v>236</v>
      </c>
      <c r="C61585" s="84" t="s">
        <v>236</v>
      </c>
    </row>
    <row r="61586" spans="1:3" x14ac:dyDescent="0.25">
      <c r="A61586" s="80">
        <v>1155085</v>
      </c>
      <c r="B61586" s="104" t="s">
        <v>236</v>
      </c>
      <c r="C61586" s="84" t="s">
        <v>236</v>
      </c>
    </row>
    <row r="61587" spans="1:3" x14ac:dyDescent="0.25">
      <c r="A61587" s="80">
        <v>1155086</v>
      </c>
      <c r="B61587" s="104" t="s">
        <v>236</v>
      </c>
      <c r="C61587" s="84" t="s">
        <v>236</v>
      </c>
    </row>
    <row r="61588" spans="1:3" x14ac:dyDescent="0.25">
      <c r="A61588" s="80">
        <v>1155087</v>
      </c>
      <c r="B61588" s="104" t="s">
        <v>236</v>
      </c>
      <c r="C61588" s="84" t="s">
        <v>236</v>
      </c>
    </row>
    <row r="61589" spans="1:3" x14ac:dyDescent="0.25">
      <c r="A61589" s="80">
        <v>1155088</v>
      </c>
      <c r="B61589" s="104" t="s">
        <v>236</v>
      </c>
      <c r="C61589" s="84" t="s">
        <v>236</v>
      </c>
    </row>
    <row r="61590" spans="1:3" x14ac:dyDescent="0.25">
      <c r="A61590" s="80">
        <v>1155089</v>
      </c>
      <c r="B61590" s="104" t="s">
        <v>236</v>
      </c>
      <c r="C61590" s="84" t="s">
        <v>236</v>
      </c>
    </row>
    <row r="61591" spans="1:3" x14ac:dyDescent="0.25">
      <c r="A61591" s="80">
        <v>1155090</v>
      </c>
      <c r="B61591" s="104" t="s">
        <v>236</v>
      </c>
      <c r="C61591" s="84" t="s">
        <v>236</v>
      </c>
    </row>
    <row r="61592" spans="1:3" x14ac:dyDescent="0.25">
      <c r="A61592" s="80">
        <v>1155091</v>
      </c>
      <c r="B61592" s="104" t="s">
        <v>236</v>
      </c>
      <c r="C61592" s="84" t="s">
        <v>236</v>
      </c>
    </row>
    <row r="61593" spans="1:3" x14ac:dyDescent="0.25">
      <c r="A61593" s="80">
        <v>1155092</v>
      </c>
      <c r="B61593" s="104" t="s">
        <v>236</v>
      </c>
      <c r="C61593" s="84" t="s">
        <v>236</v>
      </c>
    </row>
    <row r="61594" spans="1:3" x14ac:dyDescent="0.25">
      <c r="A61594" s="80">
        <v>1155093</v>
      </c>
      <c r="B61594" s="104" t="s">
        <v>236</v>
      </c>
      <c r="C61594" s="84" t="s">
        <v>236</v>
      </c>
    </row>
    <row r="61595" spans="1:3" x14ac:dyDescent="0.25">
      <c r="A61595" s="80">
        <v>1155094</v>
      </c>
      <c r="B61595" s="104" t="s">
        <v>236</v>
      </c>
      <c r="C61595" s="84" t="s">
        <v>236</v>
      </c>
    </row>
    <row r="61596" spans="1:3" x14ac:dyDescent="0.25">
      <c r="A61596" s="80">
        <v>1155095</v>
      </c>
      <c r="B61596" s="104" t="s">
        <v>236</v>
      </c>
      <c r="C61596" s="84" t="s">
        <v>236</v>
      </c>
    </row>
    <row r="61597" spans="1:3" x14ac:dyDescent="0.25">
      <c r="A61597" s="80">
        <v>1155096</v>
      </c>
      <c r="B61597" s="104" t="s">
        <v>236</v>
      </c>
      <c r="C61597" s="84" t="s">
        <v>236</v>
      </c>
    </row>
    <row r="61598" spans="1:3" x14ac:dyDescent="0.25">
      <c r="A61598" s="80">
        <v>1155097</v>
      </c>
      <c r="B61598" s="104" t="s">
        <v>236</v>
      </c>
      <c r="C61598" s="84" t="s">
        <v>236</v>
      </c>
    </row>
    <row r="61599" spans="1:3" x14ac:dyDescent="0.25">
      <c r="A61599" s="80">
        <v>1155098</v>
      </c>
      <c r="B61599" s="104" t="s">
        <v>236</v>
      </c>
      <c r="C61599" s="84" t="s">
        <v>236</v>
      </c>
    </row>
    <row r="61600" spans="1:3" x14ac:dyDescent="0.25">
      <c r="A61600" s="80">
        <v>1155099</v>
      </c>
      <c r="B61600" s="104" t="s">
        <v>236</v>
      </c>
      <c r="C61600" s="84" t="s">
        <v>236</v>
      </c>
    </row>
    <row r="61601" spans="1:3" x14ac:dyDescent="0.25">
      <c r="A61601" s="80">
        <v>1155100</v>
      </c>
      <c r="B61601" s="104" t="s">
        <v>236</v>
      </c>
      <c r="C61601" s="84" t="s">
        <v>236</v>
      </c>
    </row>
    <row r="61602" spans="1:3" x14ac:dyDescent="0.25">
      <c r="A61602" s="80">
        <v>1155101</v>
      </c>
      <c r="B61602" s="104" t="s">
        <v>236</v>
      </c>
      <c r="C61602" s="84" t="s">
        <v>236</v>
      </c>
    </row>
    <row r="61603" spans="1:3" x14ac:dyDescent="0.25">
      <c r="A61603" s="80">
        <v>1155102</v>
      </c>
      <c r="B61603" s="104" t="s">
        <v>236</v>
      </c>
      <c r="C61603" s="84" t="s">
        <v>236</v>
      </c>
    </row>
    <row r="61604" spans="1:3" x14ac:dyDescent="0.25">
      <c r="A61604" s="80">
        <v>1155103</v>
      </c>
      <c r="B61604" s="104" t="s">
        <v>236</v>
      </c>
      <c r="C61604" s="84" t="s">
        <v>236</v>
      </c>
    </row>
    <row r="61605" spans="1:3" x14ac:dyDescent="0.25">
      <c r="A61605" s="80">
        <v>1155104</v>
      </c>
      <c r="B61605" s="104" t="s">
        <v>236</v>
      </c>
      <c r="C61605" s="84" t="s">
        <v>236</v>
      </c>
    </row>
    <row r="61606" spans="1:3" x14ac:dyDescent="0.25">
      <c r="A61606" s="80">
        <v>1155105</v>
      </c>
      <c r="B61606" s="104" t="s">
        <v>236</v>
      </c>
      <c r="C61606" s="84" t="s">
        <v>236</v>
      </c>
    </row>
    <row r="61607" spans="1:3" x14ac:dyDescent="0.25">
      <c r="A61607" s="80">
        <v>1155106</v>
      </c>
      <c r="B61607" s="104" t="s">
        <v>236</v>
      </c>
      <c r="C61607" s="84" t="s">
        <v>236</v>
      </c>
    </row>
    <row r="61608" spans="1:3" x14ac:dyDescent="0.25">
      <c r="A61608" s="80">
        <v>1155107</v>
      </c>
      <c r="B61608" s="104" t="s">
        <v>236</v>
      </c>
      <c r="C61608" s="84" t="s">
        <v>236</v>
      </c>
    </row>
    <row r="61609" spans="1:3" x14ac:dyDescent="0.25">
      <c r="A61609" s="80">
        <v>1155108</v>
      </c>
      <c r="B61609" s="104" t="s">
        <v>236</v>
      </c>
      <c r="C61609" s="84" t="s">
        <v>236</v>
      </c>
    </row>
    <row r="61610" spans="1:3" x14ac:dyDescent="0.25">
      <c r="A61610" s="80">
        <v>1155109</v>
      </c>
      <c r="B61610" s="104" t="s">
        <v>236</v>
      </c>
      <c r="C61610" s="84" t="s">
        <v>236</v>
      </c>
    </row>
    <row r="61611" spans="1:3" x14ac:dyDescent="0.25">
      <c r="A61611" s="80">
        <v>1155110</v>
      </c>
      <c r="B61611" s="91">
        <v>1155112</v>
      </c>
      <c r="C61611" s="84" t="s">
        <v>236</v>
      </c>
    </row>
    <row r="61612" spans="1:3" x14ac:dyDescent="0.25">
      <c r="A61612" s="80">
        <v>1155111</v>
      </c>
      <c r="B61612" s="104" t="s">
        <v>236</v>
      </c>
      <c r="C61612" s="84" t="s">
        <v>236</v>
      </c>
    </row>
    <row r="61613" spans="1:3" x14ac:dyDescent="0.25">
      <c r="A61613" s="80">
        <v>1155113</v>
      </c>
      <c r="B61613" s="104" t="s">
        <v>236</v>
      </c>
      <c r="C61613" s="84" t="s">
        <v>236</v>
      </c>
    </row>
    <row r="61614" spans="1:3" x14ac:dyDescent="0.25">
      <c r="A61614" s="80">
        <v>1155114</v>
      </c>
      <c r="B61614" s="104" t="s">
        <v>236</v>
      </c>
      <c r="C61614" s="84" t="s">
        <v>236</v>
      </c>
    </row>
    <row r="61615" spans="1:3" x14ac:dyDescent="0.25">
      <c r="A61615" s="80">
        <v>1155115</v>
      </c>
      <c r="B61615" s="104" t="s">
        <v>236</v>
      </c>
      <c r="C61615" s="84" t="s">
        <v>236</v>
      </c>
    </row>
    <row r="61616" spans="1:3" x14ac:dyDescent="0.25">
      <c r="A61616" s="80">
        <v>1155116</v>
      </c>
      <c r="B61616" s="104" t="s">
        <v>236</v>
      </c>
      <c r="C61616" s="84" t="s">
        <v>236</v>
      </c>
    </row>
    <row r="61617" spans="1:3" x14ac:dyDescent="0.25">
      <c r="A61617" s="80">
        <v>1155117</v>
      </c>
      <c r="B61617" s="104" t="s">
        <v>236</v>
      </c>
      <c r="C61617" s="84" t="s">
        <v>236</v>
      </c>
    </row>
    <row r="61618" spans="1:3" x14ac:dyDescent="0.25">
      <c r="A61618" s="80">
        <v>1155118</v>
      </c>
      <c r="B61618" s="104" t="s">
        <v>236</v>
      </c>
      <c r="C61618" s="84" t="s">
        <v>236</v>
      </c>
    </row>
    <row r="61619" spans="1:3" x14ac:dyDescent="0.25">
      <c r="A61619" s="80">
        <v>1155119</v>
      </c>
      <c r="B61619" s="104" t="s">
        <v>236</v>
      </c>
      <c r="C61619" s="84" t="s">
        <v>236</v>
      </c>
    </row>
    <row r="61620" spans="1:3" x14ac:dyDescent="0.25">
      <c r="A61620" s="80">
        <v>1155120</v>
      </c>
      <c r="B61620" s="104" t="s">
        <v>236</v>
      </c>
      <c r="C61620" s="84" t="s">
        <v>236</v>
      </c>
    </row>
    <row r="61621" spans="1:3" x14ac:dyDescent="0.25">
      <c r="A61621" s="80">
        <v>1155121</v>
      </c>
      <c r="B61621" s="104" t="s">
        <v>236</v>
      </c>
      <c r="C61621" s="84" t="s">
        <v>236</v>
      </c>
    </row>
    <row r="61622" spans="1:3" x14ac:dyDescent="0.25">
      <c r="A61622" s="80">
        <v>1155122</v>
      </c>
      <c r="B61622" s="91">
        <v>1155125</v>
      </c>
      <c r="C61622" s="90">
        <v>2128</v>
      </c>
    </row>
    <row r="61623" spans="1:3" x14ac:dyDescent="0.25">
      <c r="A61623" s="80">
        <v>1155123</v>
      </c>
      <c r="B61623" s="104" t="s">
        <v>236</v>
      </c>
      <c r="C61623" s="84" t="s">
        <v>236</v>
      </c>
    </row>
    <row r="61624" spans="1:3" x14ac:dyDescent="0.25">
      <c r="A61624" s="80">
        <v>1155124</v>
      </c>
      <c r="B61624" s="104" t="s">
        <v>236</v>
      </c>
      <c r="C61624" s="84" t="s">
        <v>236</v>
      </c>
    </row>
    <row r="61625" spans="1:3" x14ac:dyDescent="0.25">
      <c r="A61625" s="80">
        <v>1155126</v>
      </c>
      <c r="B61625" s="91">
        <v>1155127</v>
      </c>
      <c r="C61625" s="90">
        <v>41750</v>
      </c>
    </row>
    <row r="61626" spans="1:3" x14ac:dyDescent="0.25">
      <c r="A61626" s="80">
        <v>1155128</v>
      </c>
      <c r="B61626" s="104" t="s">
        <v>236</v>
      </c>
      <c r="C61626" s="84" t="s">
        <v>236</v>
      </c>
    </row>
    <row r="61627" spans="1:3" x14ac:dyDescent="0.25">
      <c r="A61627" s="80">
        <v>1155129</v>
      </c>
      <c r="B61627" s="104" t="s">
        <v>236</v>
      </c>
      <c r="C61627" s="84" t="s">
        <v>236</v>
      </c>
    </row>
    <row r="61628" spans="1:3" x14ac:dyDescent="0.25">
      <c r="A61628" s="80">
        <v>1155130</v>
      </c>
      <c r="B61628" s="104" t="s">
        <v>236</v>
      </c>
      <c r="C61628" s="84" t="s">
        <v>236</v>
      </c>
    </row>
    <row r="61629" spans="1:3" x14ac:dyDescent="0.25">
      <c r="A61629" s="80">
        <v>1155131</v>
      </c>
      <c r="B61629" s="104" t="s">
        <v>236</v>
      </c>
      <c r="C61629" s="84" t="s">
        <v>236</v>
      </c>
    </row>
    <row r="61630" spans="1:3" x14ac:dyDescent="0.25">
      <c r="A61630" s="80">
        <v>1155132</v>
      </c>
      <c r="B61630" s="104" t="s">
        <v>236</v>
      </c>
      <c r="C61630" s="84" t="s">
        <v>236</v>
      </c>
    </row>
    <row r="61631" spans="1:3" x14ac:dyDescent="0.25">
      <c r="A61631" s="80">
        <v>1155133</v>
      </c>
      <c r="B61631" s="104" t="s">
        <v>236</v>
      </c>
      <c r="C61631" s="84" t="s">
        <v>236</v>
      </c>
    </row>
    <row r="61632" spans="1:3" x14ac:dyDescent="0.25">
      <c r="A61632" s="80">
        <v>1155134</v>
      </c>
      <c r="B61632" s="104" t="s">
        <v>236</v>
      </c>
      <c r="C61632" s="84" t="s">
        <v>236</v>
      </c>
    </row>
    <row r="61633" spans="1:3" x14ac:dyDescent="0.25">
      <c r="A61633" s="80">
        <v>1155135</v>
      </c>
      <c r="B61633" s="104" t="s">
        <v>236</v>
      </c>
      <c r="C61633" s="84" t="s">
        <v>236</v>
      </c>
    </row>
    <row r="61634" spans="1:3" x14ac:dyDescent="0.25">
      <c r="A61634" s="80">
        <v>1155136</v>
      </c>
      <c r="B61634" s="104" t="s">
        <v>236</v>
      </c>
      <c r="C61634" s="84" t="s">
        <v>236</v>
      </c>
    </row>
    <row r="61635" spans="1:3" x14ac:dyDescent="0.25">
      <c r="A61635" s="80">
        <v>1155137</v>
      </c>
      <c r="B61635" s="104" t="s">
        <v>236</v>
      </c>
      <c r="C61635" s="84" t="s">
        <v>236</v>
      </c>
    </row>
    <row r="61636" spans="1:3" x14ac:dyDescent="0.25">
      <c r="A61636" s="80">
        <v>1155138</v>
      </c>
      <c r="B61636" s="104" t="s">
        <v>236</v>
      </c>
      <c r="C61636" s="84" t="s">
        <v>236</v>
      </c>
    </row>
    <row r="61637" spans="1:3" x14ac:dyDescent="0.25">
      <c r="A61637" s="80">
        <v>1155139</v>
      </c>
      <c r="B61637" s="104" t="s">
        <v>236</v>
      </c>
      <c r="C61637" s="84" t="s">
        <v>236</v>
      </c>
    </row>
    <row r="61638" spans="1:3" x14ac:dyDescent="0.25">
      <c r="A61638" s="80">
        <v>1155140</v>
      </c>
      <c r="B61638" s="104" t="s">
        <v>236</v>
      </c>
      <c r="C61638" s="84" t="s">
        <v>236</v>
      </c>
    </row>
    <row r="61639" spans="1:3" x14ac:dyDescent="0.25">
      <c r="A61639" s="80">
        <v>1155141</v>
      </c>
      <c r="B61639" s="104" t="s">
        <v>236</v>
      </c>
      <c r="C61639" s="84" t="s">
        <v>236</v>
      </c>
    </row>
    <row r="61640" spans="1:3" x14ac:dyDescent="0.25">
      <c r="A61640" s="80">
        <v>1155142</v>
      </c>
      <c r="B61640" s="104" t="s">
        <v>236</v>
      </c>
      <c r="C61640" s="84" t="s">
        <v>236</v>
      </c>
    </row>
    <row r="61641" spans="1:3" x14ac:dyDescent="0.25">
      <c r="A61641" s="80">
        <v>1155143</v>
      </c>
      <c r="B61641" s="104" t="s">
        <v>236</v>
      </c>
      <c r="C61641" s="84" t="s">
        <v>236</v>
      </c>
    </row>
    <row r="61642" spans="1:3" x14ac:dyDescent="0.25">
      <c r="A61642" s="80">
        <v>1155144</v>
      </c>
      <c r="B61642" s="104" t="s">
        <v>236</v>
      </c>
      <c r="C61642" s="84" t="s">
        <v>236</v>
      </c>
    </row>
    <row r="61643" spans="1:3" x14ac:dyDescent="0.25">
      <c r="A61643" s="80">
        <v>1155145</v>
      </c>
      <c r="B61643" s="104" t="s">
        <v>236</v>
      </c>
      <c r="C61643" s="84" t="s">
        <v>236</v>
      </c>
    </row>
    <row r="61644" spans="1:3" x14ac:dyDescent="0.25">
      <c r="A61644" s="80">
        <v>1155146</v>
      </c>
      <c r="B61644" s="104" t="s">
        <v>236</v>
      </c>
      <c r="C61644" s="84" t="s">
        <v>236</v>
      </c>
    </row>
    <row r="61645" spans="1:3" x14ac:dyDescent="0.25">
      <c r="A61645" s="80">
        <v>1155147</v>
      </c>
      <c r="B61645" s="104" t="s">
        <v>236</v>
      </c>
      <c r="C61645" s="84" t="s">
        <v>236</v>
      </c>
    </row>
    <row r="61646" spans="1:3" x14ac:dyDescent="0.25">
      <c r="A61646" s="80">
        <v>1155148</v>
      </c>
      <c r="B61646" s="104" t="s">
        <v>236</v>
      </c>
      <c r="C61646" s="84" t="s">
        <v>236</v>
      </c>
    </row>
    <row r="61647" spans="1:3" x14ac:dyDescent="0.25">
      <c r="A61647" s="80">
        <v>1155149</v>
      </c>
      <c r="B61647" s="104" t="s">
        <v>236</v>
      </c>
      <c r="C61647" s="84" t="s">
        <v>236</v>
      </c>
    </row>
    <row r="61648" spans="1:3" x14ac:dyDescent="0.25">
      <c r="A61648" s="80">
        <v>1155150</v>
      </c>
      <c r="B61648" s="104" t="s">
        <v>236</v>
      </c>
      <c r="C61648" s="84" t="s">
        <v>236</v>
      </c>
    </row>
    <row r="61649" spans="1:3" x14ac:dyDescent="0.25">
      <c r="A61649" s="80">
        <v>1155151</v>
      </c>
      <c r="B61649" s="104" t="s">
        <v>236</v>
      </c>
      <c r="C61649" s="84" t="s">
        <v>236</v>
      </c>
    </row>
    <row r="61650" spans="1:3" x14ac:dyDescent="0.25">
      <c r="A61650" s="80">
        <v>1155152</v>
      </c>
      <c r="B61650" s="104" t="s">
        <v>236</v>
      </c>
      <c r="C61650" s="84" t="s">
        <v>236</v>
      </c>
    </row>
    <row r="61651" spans="1:3" x14ac:dyDescent="0.25">
      <c r="A61651" s="80">
        <v>1155153</v>
      </c>
      <c r="B61651" s="91">
        <v>1155154</v>
      </c>
      <c r="C61651" s="90">
        <v>41751</v>
      </c>
    </row>
    <row r="61652" spans="1:3" x14ac:dyDescent="0.25">
      <c r="A61652" s="80">
        <v>1155156</v>
      </c>
      <c r="B61652" s="91">
        <v>1155157</v>
      </c>
      <c r="C61652" s="84" t="s">
        <v>236</v>
      </c>
    </row>
    <row r="61653" spans="1:3" x14ac:dyDescent="0.25">
      <c r="A61653" s="80">
        <v>1155158</v>
      </c>
      <c r="B61653" s="91">
        <v>1155159</v>
      </c>
      <c r="C61653" s="90">
        <v>41753</v>
      </c>
    </row>
    <row r="61654" spans="1:3" x14ac:dyDescent="0.25">
      <c r="A61654" s="80">
        <v>1155160</v>
      </c>
      <c r="B61654" s="104" t="s">
        <v>236</v>
      </c>
      <c r="C61654" s="84" t="s">
        <v>236</v>
      </c>
    </row>
    <row r="61655" spans="1:3" x14ac:dyDescent="0.25">
      <c r="A61655" s="80">
        <v>1155161</v>
      </c>
      <c r="B61655" s="104" t="s">
        <v>236</v>
      </c>
      <c r="C61655" s="84" t="s">
        <v>236</v>
      </c>
    </row>
    <row r="61656" spans="1:3" x14ac:dyDescent="0.25">
      <c r="A61656" s="80">
        <v>1155162</v>
      </c>
      <c r="B61656" s="104" t="s">
        <v>236</v>
      </c>
      <c r="C61656" s="84" t="s">
        <v>236</v>
      </c>
    </row>
    <row r="61657" spans="1:3" x14ac:dyDescent="0.25">
      <c r="A61657" s="80">
        <v>1155163</v>
      </c>
      <c r="B61657" s="104" t="s">
        <v>236</v>
      </c>
      <c r="C61657" s="84" t="s">
        <v>236</v>
      </c>
    </row>
    <row r="61658" spans="1:3" x14ac:dyDescent="0.25">
      <c r="A61658" s="80">
        <v>1155164</v>
      </c>
      <c r="B61658" s="104" t="s">
        <v>236</v>
      </c>
      <c r="C61658" s="84" t="s">
        <v>236</v>
      </c>
    </row>
    <row r="61659" spans="1:3" x14ac:dyDescent="0.25">
      <c r="A61659" s="80">
        <v>1155165</v>
      </c>
      <c r="B61659" s="104" t="s">
        <v>236</v>
      </c>
      <c r="C61659" s="84" t="s">
        <v>236</v>
      </c>
    </row>
    <row r="61660" spans="1:3" x14ac:dyDescent="0.25">
      <c r="A61660" s="80">
        <v>1155166</v>
      </c>
      <c r="B61660" s="104" t="s">
        <v>236</v>
      </c>
      <c r="C61660" s="84" t="s">
        <v>236</v>
      </c>
    </row>
    <row r="61661" spans="1:3" x14ac:dyDescent="0.25">
      <c r="A61661" s="80">
        <v>1155167</v>
      </c>
      <c r="B61661" s="104" t="s">
        <v>236</v>
      </c>
      <c r="C61661" s="84" t="s">
        <v>236</v>
      </c>
    </row>
    <row r="61662" spans="1:3" x14ac:dyDescent="0.25">
      <c r="A61662" s="80">
        <v>1155168</v>
      </c>
      <c r="B61662" s="104" t="s">
        <v>236</v>
      </c>
      <c r="C61662" s="84" t="s">
        <v>236</v>
      </c>
    </row>
    <row r="61663" spans="1:3" x14ac:dyDescent="0.25">
      <c r="A61663" s="80">
        <v>1155169</v>
      </c>
      <c r="B61663" s="104" t="s">
        <v>236</v>
      </c>
      <c r="C61663" s="84" t="s">
        <v>236</v>
      </c>
    </row>
    <row r="61664" spans="1:3" x14ac:dyDescent="0.25">
      <c r="A61664" s="80">
        <v>1155170</v>
      </c>
      <c r="B61664" s="104" t="s">
        <v>236</v>
      </c>
      <c r="C61664" s="84" t="s">
        <v>236</v>
      </c>
    </row>
    <row r="61665" spans="1:3" x14ac:dyDescent="0.25">
      <c r="A61665" s="80">
        <v>1155171</v>
      </c>
      <c r="B61665" s="104" t="s">
        <v>236</v>
      </c>
      <c r="C61665" s="84" t="s">
        <v>236</v>
      </c>
    </row>
    <row r="61666" spans="1:3" x14ac:dyDescent="0.25">
      <c r="A61666" s="80">
        <v>1155172</v>
      </c>
      <c r="B61666" s="104" t="s">
        <v>236</v>
      </c>
      <c r="C61666" s="84" t="s">
        <v>236</v>
      </c>
    </row>
    <row r="61667" spans="1:3" x14ac:dyDescent="0.25">
      <c r="A61667" s="80">
        <v>1155173</v>
      </c>
      <c r="B61667" s="104" t="s">
        <v>236</v>
      </c>
      <c r="C61667" s="84" t="s">
        <v>236</v>
      </c>
    </row>
    <row r="61668" spans="1:3" x14ac:dyDescent="0.25">
      <c r="A61668" s="80">
        <v>1155174</v>
      </c>
      <c r="B61668" s="104" t="s">
        <v>236</v>
      </c>
      <c r="C61668" s="84" t="s">
        <v>236</v>
      </c>
    </row>
    <row r="61669" spans="1:3" x14ac:dyDescent="0.25">
      <c r="A61669" s="80">
        <v>1155175</v>
      </c>
      <c r="B61669" s="104" t="s">
        <v>236</v>
      </c>
      <c r="C61669" s="84" t="s">
        <v>236</v>
      </c>
    </row>
    <row r="61670" spans="1:3" x14ac:dyDescent="0.25">
      <c r="A61670" s="80">
        <v>1155176</v>
      </c>
      <c r="B61670" s="104" t="s">
        <v>236</v>
      </c>
      <c r="C61670" s="84" t="s">
        <v>236</v>
      </c>
    </row>
    <row r="61671" spans="1:3" x14ac:dyDescent="0.25">
      <c r="A61671" s="80">
        <v>1155177</v>
      </c>
      <c r="B61671" s="104" t="s">
        <v>236</v>
      </c>
      <c r="C61671" s="84" t="s">
        <v>236</v>
      </c>
    </row>
    <row r="61672" spans="1:3" x14ac:dyDescent="0.25">
      <c r="A61672" s="80">
        <v>1155178</v>
      </c>
      <c r="B61672" s="104" t="s">
        <v>236</v>
      </c>
      <c r="C61672" s="84" t="s">
        <v>236</v>
      </c>
    </row>
    <row r="61673" spans="1:3" x14ac:dyDescent="0.25">
      <c r="A61673" s="80">
        <v>1155179</v>
      </c>
      <c r="B61673" s="104" t="s">
        <v>236</v>
      </c>
      <c r="C61673" s="84" t="s">
        <v>236</v>
      </c>
    </row>
    <row r="61674" spans="1:3" x14ac:dyDescent="0.25">
      <c r="A61674" s="80">
        <v>1155180</v>
      </c>
      <c r="B61674" s="104" t="s">
        <v>236</v>
      </c>
      <c r="C61674" s="84" t="s">
        <v>236</v>
      </c>
    </row>
    <row r="61675" spans="1:3" x14ac:dyDescent="0.25">
      <c r="A61675" s="80">
        <v>1155181</v>
      </c>
      <c r="B61675" s="104" t="s">
        <v>236</v>
      </c>
      <c r="C61675" s="84" t="s">
        <v>236</v>
      </c>
    </row>
    <row r="61676" spans="1:3" x14ac:dyDescent="0.25">
      <c r="A61676" s="80">
        <v>1155182</v>
      </c>
      <c r="B61676" s="104" t="s">
        <v>236</v>
      </c>
      <c r="C61676" s="84" t="s">
        <v>236</v>
      </c>
    </row>
    <row r="61677" spans="1:3" x14ac:dyDescent="0.25">
      <c r="A61677" s="80">
        <v>1155183</v>
      </c>
      <c r="B61677" s="104" t="s">
        <v>236</v>
      </c>
      <c r="C61677" s="84" t="s">
        <v>236</v>
      </c>
    </row>
    <row r="61678" spans="1:3" x14ac:dyDescent="0.25">
      <c r="A61678" s="80">
        <v>1155184</v>
      </c>
      <c r="B61678" s="104" t="s">
        <v>236</v>
      </c>
      <c r="C61678" s="84" t="s">
        <v>236</v>
      </c>
    </row>
    <row r="61679" spans="1:3" x14ac:dyDescent="0.25">
      <c r="A61679" s="80">
        <v>1155185</v>
      </c>
      <c r="B61679" s="104" t="s">
        <v>236</v>
      </c>
      <c r="C61679" s="84" t="s">
        <v>236</v>
      </c>
    </row>
    <row r="61680" spans="1:3" x14ac:dyDescent="0.25">
      <c r="A61680" s="80">
        <v>1155186</v>
      </c>
      <c r="B61680" s="104" t="s">
        <v>236</v>
      </c>
      <c r="C61680" s="84" t="s">
        <v>236</v>
      </c>
    </row>
    <row r="61681" spans="1:3" x14ac:dyDescent="0.25">
      <c r="A61681" s="80">
        <v>1155187</v>
      </c>
      <c r="B61681" s="104" t="s">
        <v>236</v>
      </c>
      <c r="C61681" s="84" t="s">
        <v>236</v>
      </c>
    </row>
    <row r="61682" spans="1:3" x14ac:dyDescent="0.25">
      <c r="A61682" s="80">
        <v>1155188</v>
      </c>
      <c r="B61682" s="104" t="s">
        <v>236</v>
      </c>
      <c r="C61682" s="84" t="s">
        <v>236</v>
      </c>
    </row>
    <row r="61683" spans="1:3" x14ac:dyDescent="0.25">
      <c r="A61683" s="80">
        <v>1155189</v>
      </c>
      <c r="B61683" s="104" t="s">
        <v>236</v>
      </c>
      <c r="C61683" s="84" t="s">
        <v>236</v>
      </c>
    </row>
    <row r="61684" spans="1:3" x14ac:dyDescent="0.25">
      <c r="A61684" s="80">
        <v>1155190</v>
      </c>
      <c r="B61684" s="104" t="s">
        <v>236</v>
      </c>
      <c r="C61684" s="84" t="s">
        <v>236</v>
      </c>
    </row>
    <row r="61685" spans="1:3" x14ac:dyDescent="0.25">
      <c r="A61685" s="80">
        <v>1155191</v>
      </c>
      <c r="B61685" s="104" t="s">
        <v>236</v>
      </c>
      <c r="C61685" s="84" t="s">
        <v>236</v>
      </c>
    </row>
    <row r="61686" spans="1:3" x14ac:dyDescent="0.25">
      <c r="A61686" s="80">
        <v>1155192</v>
      </c>
      <c r="B61686" s="104" t="s">
        <v>236</v>
      </c>
      <c r="C61686" s="84" t="s">
        <v>236</v>
      </c>
    </row>
    <row r="61687" spans="1:3" x14ac:dyDescent="0.25">
      <c r="A61687" s="80">
        <v>1155193</v>
      </c>
      <c r="B61687" s="104" t="s">
        <v>236</v>
      </c>
      <c r="C61687" s="84" t="s">
        <v>236</v>
      </c>
    </row>
    <row r="61688" spans="1:3" x14ac:dyDescent="0.25">
      <c r="A61688" s="80">
        <v>1155194</v>
      </c>
      <c r="B61688" s="104" t="s">
        <v>236</v>
      </c>
      <c r="C61688" s="84" t="s">
        <v>236</v>
      </c>
    </row>
    <row r="61689" spans="1:3" x14ac:dyDescent="0.25">
      <c r="A61689" s="80">
        <v>1155195</v>
      </c>
      <c r="B61689" s="104" t="s">
        <v>236</v>
      </c>
      <c r="C61689" s="84" t="s">
        <v>236</v>
      </c>
    </row>
    <row r="61690" spans="1:3" x14ac:dyDescent="0.25">
      <c r="A61690" s="80">
        <v>1155196</v>
      </c>
      <c r="B61690" s="104" t="s">
        <v>236</v>
      </c>
      <c r="C61690" s="84" t="s">
        <v>236</v>
      </c>
    </row>
    <row r="61691" spans="1:3" x14ac:dyDescent="0.25">
      <c r="A61691" s="80">
        <v>1155197</v>
      </c>
      <c r="B61691" s="104" t="s">
        <v>236</v>
      </c>
      <c r="C61691" s="84" t="s">
        <v>236</v>
      </c>
    </row>
    <row r="61692" spans="1:3" x14ac:dyDescent="0.25">
      <c r="A61692" s="80">
        <v>1155198</v>
      </c>
      <c r="B61692" s="104" t="s">
        <v>236</v>
      </c>
      <c r="C61692" s="84" t="s">
        <v>236</v>
      </c>
    </row>
    <row r="61693" spans="1:3" x14ac:dyDescent="0.25">
      <c r="A61693" s="80">
        <v>1155199</v>
      </c>
      <c r="B61693" s="104" t="s">
        <v>236</v>
      </c>
      <c r="C61693" s="84" t="s">
        <v>236</v>
      </c>
    </row>
    <row r="61694" spans="1:3" x14ac:dyDescent="0.25">
      <c r="A61694" s="80">
        <v>1155200</v>
      </c>
      <c r="B61694" s="104" t="s">
        <v>236</v>
      </c>
      <c r="C61694" s="84" t="s">
        <v>236</v>
      </c>
    </row>
    <row r="61695" spans="1:3" x14ac:dyDescent="0.25">
      <c r="A61695" s="80">
        <v>1155201</v>
      </c>
      <c r="B61695" s="104" t="s">
        <v>236</v>
      </c>
      <c r="C61695" s="84" t="s">
        <v>236</v>
      </c>
    </row>
    <row r="61696" spans="1:3" x14ac:dyDescent="0.25">
      <c r="A61696" s="80">
        <v>1155202</v>
      </c>
      <c r="B61696" s="104" t="s">
        <v>236</v>
      </c>
      <c r="C61696" s="84" t="s">
        <v>236</v>
      </c>
    </row>
    <row r="61697" spans="1:3" x14ac:dyDescent="0.25">
      <c r="A61697" s="80">
        <v>1155203</v>
      </c>
      <c r="B61697" s="104" t="s">
        <v>236</v>
      </c>
      <c r="C61697" s="84" t="s">
        <v>236</v>
      </c>
    </row>
    <row r="61698" spans="1:3" x14ac:dyDescent="0.25">
      <c r="A61698" s="80">
        <v>1155204</v>
      </c>
      <c r="B61698" s="104" t="s">
        <v>236</v>
      </c>
      <c r="C61698" s="84" t="s">
        <v>236</v>
      </c>
    </row>
    <row r="61699" spans="1:3" x14ac:dyDescent="0.25">
      <c r="A61699" s="80">
        <v>1155205</v>
      </c>
      <c r="B61699" s="91">
        <v>1155206</v>
      </c>
      <c r="C61699" s="90">
        <v>41754</v>
      </c>
    </row>
    <row r="61700" spans="1:3" x14ac:dyDescent="0.25">
      <c r="A61700" s="80">
        <v>1155207</v>
      </c>
      <c r="B61700" s="104" t="s">
        <v>236</v>
      </c>
      <c r="C61700" s="84" t="s">
        <v>236</v>
      </c>
    </row>
    <row r="61701" spans="1:3" x14ac:dyDescent="0.25">
      <c r="A61701" s="80">
        <v>1155208</v>
      </c>
      <c r="B61701" s="104" t="s">
        <v>236</v>
      </c>
      <c r="C61701" s="84" t="s">
        <v>236</v>
      </c>
    </row>
    <row r="61702" spans="1:3" x14ac:dyDescent="0.25">
      <c r="A61702" s="80">
        <v>1155209</v>
      </c>
      <c r="B61702" s="104" t="s">
        <v>236</v>
      </c>
      <c r="C61702" s="84" t="s">
        <v>236</v>
      </c>
    </row>
    <row r="61703" spans="1:3" x14ac:dyDescent="0.25">
      <c r="A61703" s="80">
        <v>1155210</v>
      </c>
      <c r="B61703" s="104" t="s">
        <v>236</v>
      </c>
      <c r="C61703" s="84" t="s">
        <v>236</v>
      </c>
    </row>
    <row r="61704" spans="1:3" x14ac:dyDescent="0.25">
      <c r="A61704" s="80">
        <v>1155211</v>
      </c>
      <c r="B61704" s="104" t="s">
        <v>236</v>
      </c>
      <c r="C61704" s="84" t="s">
        <v>236</v>
      </c>
    </row>
    <row r="61705" spans="1:3" x14ac:dyDescent="0.25">
      <c r="A61705" s="80">
        <v>1155212</v>
      </c>
      <c r="B61705" s="104" t="s">
        <v>236</v>
      </c>
      <c r="C61705" s="84" t="s">
        <v>236</v>
      </c>
    </row>
    <row r="61706" spans="1:3" x14ac:dyDescent="0.25">
      <c r="A61706" s="80">
        <v>1155213</v>
      </c>
      <c r="B61706" s="104" t="s">
        <v>236</v>
      </c>
      <c r="C61706" s="84" t="s">
        <v>236</v>
      </c>
    </row>
    <row r="61707" spans="1:3" x14ac:dyDescent="0.25">
      <c r="A61707" s="80">
        <v>1155214</v>
      </c>
      <c r="B61707" s="104" t="s">
        <v>236</v>
      </c>
      <c r="C61707" s="84" t="s">
        <v>236</v>
      </c>
    </row>
    <row r="61708" spans="1:3" x14ac:dyDescent="0.25">
      <c r="A61708" s="80">
        <v>1155215</v>
      </c>
      <c r="B61708" s="104" t="s">
        <v>236</v>
      </c>
      <c r="C61708" s="84" t="s">
        <v>236</v>
      </c>
    </row>
    <row r="61709" spans="1:3" x14ac:dyDescent="0.25">
      <c r="A61709" s="80">
        <v>1155216</v>
      </c>
      <c r="B61709" s="104" t="s">
        <v>236</v>
      </c>
      <c r="C61709" s="84" t="s">
        <v>236</v>
      </c>
    </row>
    <row r="61710" spans="1:3" x14ac:dyDescent="0.25">
      <c r="A61710" s="80">
        <v>1155217</v>
      </c>
      <c r="B61710" s="104" t="s">
        <v>236</v>
      </c>
      <c r="C61710" s="84" t="s">
        <v>236</v>
      </c>
    </row>
    <row r="61711" spans="1:3" x14ac:dyDescent="0.25">
      <c r="A61711" s="80">
        <v>1155218</v>
      </c>
      <c r="B61711" s="104" t="s">
        <v>236</v>
      </c>
      <c r="C61711" s="84" t="s">
        <v>236</v>
      </c>
    </row>
    <row r="61712" spans="1:3" x14ac:dyDescent="0.25">
      <c r="A61712" s="80">
        <v>1155219</v>
      </c>
      <c r="B61712" s="104" t="s">
        <v>236</v>
      </c>
      <c r="C61712" s="84" t="s">
        <v>236</v>
      </c>
    </row>
    <row r="61713" spans="1:3" x14ac:dyDescent="0.25">
      <c r="A61713" s="80">
        <v>1155220</v>
      </c>
      <c r="B61713" s="104" t="s">
        <v>236</v>
      </c>
      <c r="C61713" s="84" t="s">
        <v>236</v>
      </c>
    </row>
    <row r="61714" spans="1:3" x14ac:dyDescent="0.25">
      <c r="A61714" s="80">
        <v>1155221</v>
      </c>
      <c r="B61714" s="104" t="s">
        <v>236</v>
      </c>
      <c r="C61714" s="84" t="s">
        <v>236</v>
      </c>
    </row>
    <row r="61715" spans="1:3" x14ac:dyDescent="0.25">
      <c r="A61715" s="80">
        <v>1155222</v>
      </c>
      <c r="B61715" s="91">
        <v>1155223</v>
      </c>
      <c r="C61715" s="90">
        <v>41755</v>
      </c>
    </row>
    <row r="61716" spans="1:3" x14ac:dyDescent="0.25">
      <c r="A61716" s="80">
        <v>1155224</v>
      </c>
      <c r="B61716" s="91">
        <v>1155225</v>
      </c>
      <c r="C61716" s="90">
        <v>41746</v>
      </c>
    </row>
    <row r="61717" spans="1:3" x14ac:dyDescent="0.25">
      <c r="A61717" s="80">
        <v>1155226</v>
      </c>
      <c r="B61717" s="91">
        <v>1155227</v>
      </c>
      <c r="C61717" s="90">
        <v>41757</v>
      </c>
    </row>
    <row r="61718" spans="1:3" x14ac:dyDescent="0.25">
      <c r="A61718" s="80">
        <v>1155229</v>
      </c>
      <c r="B61718" s="104" t="s">
        <v>236</v>
      </c>
      <c r="C61718" s="84" t="s">
        <v>236</v>
      </c>
    </row>
    <row r="61719" spans="1:3" x14ac:dyDescent="0.25">
      <c r="A61719" s="80">
        <v>1155230</v>
      </c>
      <c r="B61719" s="104" t="s">
        <v>236</v>
      </c>
      <c r="C61719" s="84" t="s">
        <v>236</v>
      </c>
    </row>
    <row r="61720" spans="1:3" x14ac:dyDescent="0.25">
      <c r="A61720" s="80">
        <v>1155231</v>
      </c>
      <c r="B61720" s="104" t="s">
        <v>236</v>
      </c>
      <c r="C61720" s="84" t="s">
        <v>236</v>
      </c>
    </row>
    <row r="61721" spans="1:3" x14ac:dyDescent="0.25">
      <c r="A61721" s="80">
        <v>1155232</v>
      </c>
      <c r="B61721" s="104" t="s">
        <v>236</v>
      </c>
      <c r="C61721" s="84" t="s">
        <v>236</v>
      </c>
    </row>
    <row r="61722" spans="1:3" x14ac:dyDescent="0.25">
      <c r="A61722" s="80">
        <v>1155233</v>
      </c>
      <c r="B61722" s="104" t="s">
        <v>236</v>
      </c>
      <c r="C61722" s="84" t="s">
        <v>236</v>
      </c>
    </row>
    <row r="61723" spans="1:3" x14ac:dyDescent="0.25">
      <c r="A61723" s="80">
        <v>1155234</v>
      </c>
      <c r="B61723" s="104" t="s">
        <v>236</v>
      </c>
      <c r="C61723" s="84" t="s">
        <v>236</v>
      </c>
    </row>
    <row r="61724" spans="1:3" x14ac:dyDescent="0.25">
      <c r="A61724" s="80">
        <v>1155235</v>
      </c>
      <c r="B61724" s="104" t="s">
        <v>236</v>
      </c>
      <c r="C61724" s="84" t="s">
        <v>236</v>
      </c>
    </row>
    <row r="61725" spans="1:3" x14ac:dyDescent="0.25">
      <c r="A61725" s="80">
        <v>1155236</v>
      </c>
      <c r="B61725" s="104" t="s">
        <v>236</v>
      </c>
      <c r="C61725" s="84" t="s">
        <v>236</v>
      </c>
    </row>
    <row r="61726" spans="1:3" x14ac:dyDescent="0.25">
      <c r="A61726" s="80">
        <v>1155237</v>
      </c>
      <c r="B61726" s="104" t="s">
        <v>236</v>
      </c>
      <c r="C61726" s="84" t="s">
        <v>236</v>
      </c>
    </row>
    <row r="61727" spans="1:3" x14ac:dyDescent="0.25">
      <c r="A61727" s="80">
        <v>1155238</v>
      </c>
      <c r="B61727" s="104" t="s">
        <v>236</v>
      </c>
      <c r="C61727" s="84" t="s">
        <v>236</v>
      </c>
    </row>
    <row r="61728" spans="1:3" x14ac:dyDescent="0.25">
      <c r="A61728" s="80">
        <v>1155239</v>
      </c>
      <c r="B61728" s="104" t="s">
        <v>236</v>
      </c>
      <c r="C61728" s="84" t="s">
        <v>236</v>
      </c>
    </row>
    <row r="61729" spans="1:3" x14ac:dyDescent="0.25">
      <c r="A61729" s="80">
        <v>1155240</v>
      </c>
      <c r="B61729" s="104" t="s">
        <v>236</v>
      </c>
      <c r="C61729" s="84" t="s">
        <v>236</v>
      </c>
    </row>
    <row r="61730" spans="1:3" x14ac:dyDescent="0.25">
      <c r="A61730" s="80">
        <v>1155241</v>
      </c>
      <c r="B61730" s="104" t="s">
        <v>236</v>
      </c>
      <c r="C61730" s="84" t="s">
        <v>236</v>
      </c>
    </row>
    <row r="61731" spans="1:3" x14ac:dyDescent="0.25">
      <c r="A61731" s="80">
        <v>1155242</v>
      </c>
      <c r="B61731" s="104" t="s">
        <v>236</v>
      </c>
      <c r="C61731" s="84" t="s">
        <v>236</v>
      </c>
    </row>
    <row r="61732" spans="1:3" x14ac:dyDescent="0.25">
      <c r="A61732" s="80">
        <v>1155243</v>
      </c>
      <c r="B61732" s="104" t="s">
        <v>236</v>
      </c>
      <c r="C61732" s="84" t="s">
        <v>236</v>
      </c>
    </row>
    <row r="61733" spans="1:3" x14ac:dyDescent="0.25">
      <c r="A61733" s="80">
        <v>1155244</v>
      </c>
      <c r="B61733" s="104" t="s">
        <v>236</v>
      </c>
      <c r="C61733" s="84" t="s">
        <v>236</v>
      </c>
    </row>
    <row r="61734" spans="1:3" x14ac:dyDescent="0.25">
      <c r="A61734" s="80">
        <v>1155245</v>
      </c>
      <c r="B61734" s="104" t="s">
        <v>236</v>
      </c>
      <c r="C61734" s="84" t="s">
        <v>236</v>
      </c>
    </row>
    <row r="61735" spans="1:3" x14ac:dyDescent="0.25">
      <c r="A61735" s="80">
        <v>1155246</v>
      </c>
      <c r="B61735" s="104" t="s">
        <v>236</v>
      </c>
      <c r="C61735" s="84" t="s">
        <v>236</v>
      </c>
    </row>
    <row r="61736" spans="1:3" x14ac:dyDescent="0.25">
      <c r="A61736" s="80">
        <v>1155247</v>
      </c>
      <c r="B61736" s="104" t="s">
        <v>236</v>
      </c>
      <c r="C61736" s="84" t="s">
        <v>236</v>
      </c>
    </row>
    <row r="61737" spans="1:3" x14ac:dyDescent="0.25">
      <c r="A61737" s="80">
        <v>1155248</v>
      </c>
      <c r="B61737" s="104" t="s">
        <v>236</v>
      </c>
      <c r="C61737" s="84" t="s">
        <v>236</v>
      </c>
    </row>
    <row r="61738" spans="1:3" x14ac:dyDescent="0.25">
      <c r="A61738" s="80">
        <v>1155249</v>
      </c>
      <c r="B61738" s="104" t="s">
        <v>236</v>
      </c>
      <c r="C61738" s="84" t="s">
        <v>236</v>
      </c>
    </row>
    <row r="61739" spans="1:3" x14ac:dyDescent="0.25">
      <c r="A61739" s="80">
        <v>1155250</v>
      </c>
      <c r="B61739" s="104" t="s">
        <v>236</v>
      </c>
      <c r="C61739" s="84" t="s">
        <v>236</v>
      </c>
    </row>
    <row r="61740" spans="1:3" x14ac:dyDescent="0.25">
      <c r="A61740" s="80">
        <v>1155251</v>
      </c>
      <c r="B61740" s="104" t="s">
        <v>236</v>
      </c>
      <c r="C61740" s="84" t="s">
        <v>236</v>
      </c>
    </row>
    <row r="61741" spans="1:3" x14ac:dyDescent="0.25">
      <c r="A61741" s="80">
        <v>1155252</v>
      </c>
      <c r="B61741" s="104" t="s">
        <v>236</v>
      </c>
      <c r="C61741" s="84" t="s">
        <v>236</v>
      </c>
    </row>
    <row r="61742" spans="1:3" x14ac:dyDescent="0.25">
      <c r="A61742" s="80">
        <v>1155253</v>
      </c>
      <c r="B61742" s="104" t="s">
        <v>236</v>
      </c>
      <c r="C61742" s="84" t="s">
        <v>236</v>
      </c>
    </row>
    <row r="61743" spans="1:3" x14ac:dyDescent="0.25">
      <c r="A61743" s="80">
        <v>1155254</v>
      </c>
      <c r="B61743" s="104" t="s">
        <v>236</v>
      </c>
      <c r="C61743" s="84" t="s">
        <v>236</v>
      </c>
    </row>
    <row r="61744" spans="1:3" x14ac:dyDescent="0.25">
      <c r="A61744" s="80">
        <v>1155255</v>
      </c>
      <c r="B61744" s="104" t="s">
        <v>236</v>
      </c>
      <c r="C61744" s="84" t="s">
        <v>236</v>
      </c>
    </row>
    <row r="61745" spans="1:3" x14ac:dyDescent="0.25">
      <c r="A61745" s="80">
        <v>1155256</v>
      </c>
      <c r="B61745" s="104" t="s">
        <v>236</v>
      </c>
      <c r="C61745" s="84" t="s">
        <v>236</v>
      </c>
    </row>
    <row r="61746" spans="1:3" x14ac:dyDescent="0.25">
      <c r="A61746" s="80">
        <v>1155257</v>
      </c>
      <c r="B61746" s="104" t="s">
        <v>236</v>
      </c>
      <c r="C61746" s="84" t="s">
        <v>236</v>
      </c>
    </row>
    <row r="61747" spans="1:3" x14ac:dyDescent="0.25">
      <c r="A61747" s="80">
        <v>1155258</v>
      </c>
      <c r="B61747" s="104" t="s">
        <v>236</v>
      </c>
      <c r="C61747" s="84" t="s">
        <v>236</v>
      </c>
    </row>
    <row r="61748" spans="1:3" x14ac:dyDescent="0.25">
      <c r="A61748" s="80">
        <v>1155259</v>
      </c>
      <c r="B61748" s="104" t="s">
        <v>236</v>
      </c>
      <c r="C61748" s="84" t="s">
        <v>236</v>
      </c>
    </row>
    <row r="61749" spans="1:3" x14ac:dyDescent="0.25">
      <c r="A61749" s="80">
        <v>1155260</v>
      </c>
      <c r="B61749" s="104" t="s">
        <v>236</v>
      </c>
      <c r="C61749" s="84" t="s">
        <v>236</v>
      </c>
    </row>
    <row r="61750" spans="1:3" x14ac:dyDescent="0.25">
      <c r="A61750" s="80">
        <v>1155261</v>
      </c>
      <c r="B61750" s="104" t="s">
        <v>236</v>
      </c>
      <c r="C61750" s="84" t="s">
        <v>236</v>
      </c>
    </row>
    <row r="61751" spans="1:3" x14ac:dyDescent="0.25">
      <c r="A61751" s="80">
        <v>1155262</v>
      </c>
      <c r="B61751" s="104" t="s">
        <v>236</v>
      </c>
      <c r="C61751" s="84" t="s">
        <v>236</v>
      </c>
    </row>
    <row r="61752" spans="1:3" x14ac:dyDescent="0.25">
      <c r="A61752" s="80">
        <v>1155263</v>
      </c>
      <c r="B61752" s="104" t="s">
        <v>236</v>
      </c>
      <c r="C61752" s="84" t="s">
        <v>236</v>
      </c>
    </row>
    <row r="61753" spans="1:3" x14ac:dyDescent="0.25">
      <c r="A61753" s="80">
        <v>1155264</v>
      </c>
      <c r="B61753" s="104" t="s">
        <v>236</v>
      </c>
      <c r="C61753" s="84" t="s">
        <v>236</v>
      </c>
    </row>
    <row r="61754" spans="1:3" x14ac:dyDescent="0.25">
      <c r="A61754" s="80">
        <v>1155265</v>
      </c>
      <c r="B61754" s="104" t="s">
        <v>236</v>
      </c>
      <c r="C61754" s="84" t="s">
        <v>236</v>
      </c>
    </row>
    <row r="61755" spans="1:3" x14ac:dyDescent="0.25">
      <c r="A61755" s="80">
        <v>1155266</v>
      </c>
      <c r="B61755" s="104" t="s">
        <v>236</v>
      </c>
      <c r="C61755" s="84" t="s">
        <v>236</v>
      </c>
    </row>
    <row r="61756" spans="1:3" x14ac:dyDescent="0.25">
      <c r="A61756" s="80">
        <v>1155267</v>
      </c>
      <c r="B61756" s="104" t="s">
        <v>236</v>
      </c>
      <c r="C61756" s="84" t="s">
        <v>236</v>
      </c>
    </row>
    <row r="61757" spans="1:3" x14ac:dyDescent="0.25">
      <c r="A61757" s="80">
        <v>1155268</v>
      </c>
      <c r="B61757" s="104" t="s">
        <v>236</v>
      </c>
      <c r="C61757" s="84" t="s">
        <v>236</v>
      </c>
    </row>
    <row r="61758" spans="1:3" x14ac:dyDescent="0.25">
      <c r="A61758" s="80">
        <v>1155269</v>
      </c>
      <c r="B61758" s="104" t="s">
        <v>236</v>
      </c>
      <c r="C61758" s="84" t="s">
        <v>236</v>
      </c>
    </row>
    <row r="61759" spans="1:3" x14ac:dyDescent="0.25">
      <c r="A61759" s="80">
        <v>1155270</v>
      </c>
      <c r="B61759" s="104" t="s">
        <v>236</v>
      </c>
      <c r="C61759" s="84" t="s">
        <v>236</v>
      </c>
    </row>
    <row r="61760" spans="1:3" x14ac:dyDescent="0.25">
      <c r="A61760" s="80">
        <v>1155271</v>
      </c>
      <c r="B61760" s="104" t="s">
        <v>236</v>
      </c>
      <c r="C61760" s="84" t="s">
        <v>236</v>
      </c>
    </row>
    <row r="61761" spans="1:3" x14ac:dyDescent="0.25">
      <c r="A61761" s="80">
        <v>1155272</v>
      </c>
      <c r="B61761" s="104" t="s">
        <v>236</v>
      </c>
      <c r="C61761" s="84" t="s">
        <v>236</v>
      </c>
    </row>
    <row r="61762" spans="1:3" x14ac:dyDescent="0.25">
      <c r="A61762" s="80">
        <v>1155273</v>
      </c>
      <c r="B61762" s="104" t="s">
        <v>236</v>
      </c>
      <c r="C61762" s="84" t="s">
        <v>236</v>
      </c>
    </row>
    <row r="61763" spans="1:3" x14ac:dyDescent="0.25">
      <c r="A61763" s="80">
        <v>1155274</v>
      </c>
      <c r="B61763" s="104" t="s">
        <v>236</v>
      </c>
      <c r="C61763" s="84" t="s">
        <v>236</v>
      </c>
    </row>
    <row r="61764" spans="1:3" x14ac:dyDescent="0.25">
      <c r="A61764" s="80">
        <v>1155275</v>
      </c>
      <c r="B61764" s="104" t="s">
        <v>236</v>
      </c>
      <c r="C61764" s="84" t="s">
        <v>236</v>
      </c>
    </row>
    <row r="61765" spans="1:3" x14ac:dyDescent="0.25">
      <c r="A61765" s="80">
        <v>1155276</v>
      </c>
      <c r="B61765" s="104" t="s">
        <v>236</v>
      </c>
      <c r="C61765" s="84" t="s">
        <v>236</v>
      </c>
    </row>
    <row r="61766" spans="1:3" x14ac:dyDescent="0.25">
      <c r="A61766" s="80">
        <v>1155277</v>
      </c>
      <c r="B61766" s="104" t="s">
        <v>236</v>
      </c>
      <c r="C61766" s="84" t="s">
        <v>236</v>
      </c>
    </row>
    <row r="61767" spans="1:3" x14ac:dyDescent="0.25">
      <c r="A61767" s="80">
        <v>1155278</v>
      </c>
      <c r="B61767" s="104" t="s">
        <v>236</v>
      </c>
      <c r="C61767" s="84" t="s">
        <v>236</v>
      </c>
    </row>
    <row r="61768" spans="1:3" x14ac:dyDescent="0.25">
      <c r="A61768" s="80">
        <v>1155279</v>
      </c>
      <c r="B61768" s="104" t="s">
        <v>236</v>
      </c>
      <c r="C61768" s="84" t="s">
        <v>236</v>
      </c>
    </row>
    <row r="61769" spans="1:3" x14ac:dyDescent="0.25">
      <c r="A61769" s="80">
        <v>1155280</v>
      </c>
      <c r="B61769" s="104" t="s">
        <v>236</v>
      </c>
      <c r="C61769" s="84" t="s">
        <v>236</v>
      </c>
    </row>
    <row r="61770" spans="1:3" x14ac:dyDescent="0.25">
      <c r="A61770" s="80">
        <v>1155281</v>
      </c>
      <c r="B61770" s="104" t="s">
        <v>236</v>
      </c>
      <c r="C61770" s="84" t="s">
        <v>236</v>
      </c>
    </row>
    <row r="61771" spans="1:3" x14ac:dyDescent="0.25">
      <c r="A61771" s="80">
        <v>1155282</v>
      </c>
      <c r="B61771" s="104" t="s">
        <v>236</v>
      </c>
      <c r="C61771" s="84" t="s">
        <v>236</v>
      </c>
    </row>
    <row r="61772" spans="1:3" x14ac:dyDescent="0.25">
      <c r="A61772" s="80">
        <v>1155283</v>
      </c>
      <c r="B61772" s="104" t="s">
        <v>236</v>
      </c>
      <c r="C61772" s="84" t="s">
        <v>236</v>
      </c>
    </row>
    <row r="61773" spans="1:3" x14ac:dyDescent="0.25">
      <c r="A61773" s="80">
        <v>1155284</v>
      </c>
      <c r="B61773" s="104" t="s">
        <v>236</v>
      </c>
      <c r="C61773" s="84" t="s">
        <v>236</v>
      </c>
    </row>
    <row r="61774" spans="1:3" x14ac:dyDescent="0.25">
      <c r="A61774" s="80">
        <v>1155285</v>
      </c>
      <c r="B61774" s="104" t="s">
        <v>236</v>
      </c>
      <c r="C61774" s="84" t="s">
        <v>236</v>
      </c>
    </row>
    <row r="61775" spans="1:3" x14ac:dyDescent="0.25">
      <c r="A61775" s="80">
        <v>1155286</v>
      </c>
      <c r="B61775" s="104" t="s">
        <v>236</v>
      </c>
      <c r="C61775" s="84" t="s">
        <v>236</v>
      </c>
    </row>
    <row r="61776" spans="1:3" x14ac:dyDescent="0.25">
      <c r="A61776" s="80">
        <v>1155287</v>
      </c>
      <c r="B61776" s="104" t="s">
        <v>236</v>
      </c>
      <c r="C61776" s="84" t="s">
        <v>236</v>
      </c>
    </row>
    <row r="61777" spans="1:3" x14ac:dyDescent="0.25">
      <c r="A61777" s="80">
        <v>1155288</v>
      </c>
      <c r="B61777" s="104" t="s">
        <v>236</v>
      </c>
      <c r="C61777" s="84" t="s">
        <v>236</v>
      </c>
    </row>
    <row r="61778" spans="1:3" x14ac:dyDescent="0.25">
      <c r="A61778" s="80">
        <v>1155289</v>
      </c>
      <c r="B61778" s="104" t="s">
        <v>236</v>
      </c>
      <c r="C61778" s="84" t="s">
        <v>236</v>
      </c>
    </row>
    <row r="61779" spans="1:3" x14ac:dyDescent="0.25">
      <c r="A61779" s="80">
        <v>1155290</v>
      </c>
      <c r="B61779" s="104" t="s">
        <v>236</v>
      </c>
      <c r="C61779" s="84" t="s">
        <v>236</v>
      </c>
    </row>
    <row r="61780" spans="1:3" x14ac:dyDescent="0.25">
      <c r="A61780" s="80">
        <v>1155291</v>
      </c>
      <c r="B61780" s="104" t="s">
        <v>236</v>
      </c>
      <c r="C61780" s="84" t="s">
        <v>236</v>
      </c>
    </row>
    <row r="61781" spans="1:3" x14ac:dyDescent="0.25">
      <c r="A61781" s="80">
        <v>1155292</v>
      </c>
      <c r="B61781" s="104" t="s">
        <v>236</v>
      </c>
      <c r="C61781" s="84" t="s">
        <v>236</v>
      </c>
    </row>
    <row r="61782" spans="1:3" x14ac:dyDescent="0.25">
      <c r="A61782" s="80">
        <v>1155293</v>
      </c>
      <c r="B61782" s="104" t="s">
        <v>236</v>
      </c>
      <c r="C61782" s="84" t="s">
        <v>236</v>
      </c>
    </row>
    <row r="61783" spans="1:3" x14ac:dyDescent="0.25">
      <c r="A61783" s="80">
        <v>1155294</v>
      </c>
      <c r="B61783" s="104" t="s">
        <v>236</v>
      </c>
      <c r="C61783" s="84" t="s">
        <v>236</v>
      </c>
    </row>
    <row r="61784" spans="1:3" x14ac:dyDescent="0.25">
      <c r="A61784" s="80">
        <v>1155295</v>
      </c>
      <c r="B61784" s="104" t="s">
        <v>236</v>
      </c>
      <c r="C61784" s="84" t="s">
        <v>236</v>
      </c>
    </row>
    <row r="61785" spans="1:3" x14ac:dyDescent="0.25">
      <c r="A61785" s="80">
        <v>1155296</v>
      </c>
      <c r="B61785" s="104" t="s">
        <v>236</v>
      </c>
      <c r="C61785" s="84" t="s">
        <v>236</v>
      </c>
    </row>
    <row r="61786" spans="1:3" x14ac:dyDescent="0.25">
      <c r="A61786" s="80">
        <v>1155297</v>
      </c>
      <c r="B61786" s="104" t="s">
        <v>236</v>
      </c>
      <c r="C61786" s="84" t="s">
        <v>236</v>
      </c>
    </row>
    <row r="61787" spans="1:3" x14ac:dyDescent="0.25">
      <c r="A61787" s="80">
        <v>1155298</v>
      </c>
      <c r="B61787" s="104" t="s">
        <v>236</v>
      </c>
      <c r="C61787" s="84" t="s">
        <v>236</v>
      </c>
    </row>
    <row r="61788" spans="1:3" x14ac:dyDescent="0.25">
      <c r="A61788" s="80">
        <v>1155299</v>
      </c>
      <c r="B61788" s="104" t="s">
        <v>236</v>
      </c>
      <c r="C61788" s="84" t="s">
        <v>236</v>
      </c>
    </row>
    <row r="61789" spans="1:3" x14ac:dyDescent="0.25">
      <c r="A61789" s="80">
        <v>1155300</v>
      </c>
      <c r="B61789" s="104" t="s">
        <v>236</v>
      </c>
      <c r="C61789" s="84" t="s">
        <v>236</v>
      </c>
    </row>
    <row r="61790" spans="1:3" x14ac:dyDescent="0.25">
      <c r="A61790" s="80">
        <v>1155301</v>
      </c>
      <c r="B61790" s="104" t="s">
        <v>236</v>
      </c>
      <c r="C61790" s="84" t="s">
        <v>236</v>
      </c>
    </row>
    <row r="61791" spans="1:3" x14ac:dyDescent="0.25">
      <c r="A61791" s="80">
        <v>1155302</v>
      </c>
      <c r="B61791" s="104" t="s">
        <v>236</v>
      </c>
      <c r="C61791" s="84" t="s">
        <v>236</v>
      </c>
    </row>
    <row r="61792" spans="1:3" x14ac:dyDescent="0.25">
      <c r="A61792" s="80">
        <v>1155303</v>
      </c>
      <c r="B61792" s="104" t="s">
        <v>236</v>
      </c>
      <c r="C61792" s="84" t="s">
        <v>236</v>
      </c>
    </row>
    <row r="61793" spans="1:3" x14ac:dyDescent="0.25">
      <c r="A61793" s="80">
        <v>1155304</v>
      </c>
      <c r="B61793" s="104" t="s">
        <v>236</v>
      </c>
      <c r="C61793" s="84" t="s">
        <v>236</v>
      </c>
    </row>
    <row r="61794" spans="1:3" x14ac:dyDescent="0.25">
      <c r="A61794" s="80">
        <v>1155305</v>
      </c>
      <c r="B61794" s="104" t="s">
        <v>236</v>
      </c>
      <c r="C61794" s="84" t="s">
        <v>236</v>
      </c>
    </row>
    <row r="61795" spans="1:3" x14ac:dyDescent="0.25">
      <c r="A61795" s="80">
        <v>1155306</v>
      </c>
      <c r="B61795" s="104" t="s">
        <v>236</v>
      </c>
      <c r="C61795" s="84" t="s">
        <v>236</v>
      </c>
    </row>
    <row r="61796" spans="1:3" x14ac:dyDescent="0.25">
      <c r="A61796" s="80">
        <v>1155307</v>
      </c>
      <c r="B61796" s="104" t="s">
        <v>236</v>
      </c>
      <c r="C61796" s="84" t="s">
        <v>236</v>
      </c>
    </row>
    <row r="61797" spans="1:3" x14ac:dyDescent="0.25">
      <c r="A61797" s="80">
        <v>1155308</v>
      </c>
      <c r="B61797" s="104" t="s">
        <v>236</v>
      </c>
      <c r="C61797" s="84" t="s">
        <v>236</v>
      </c>
    </row>
    <row r="61798" spans="1:3" x14ac:dyDescent="0.25">
      <c r="A61798" s="80">
        <v>1155309</v>
      </c>
      <c r="B61798" s="104" t="s">
        <v>236</v>
      </c>
      <c r="C61798" s="84" t="s">
        <v>236</v>
      </c>
    </row>
    <row r="61799" spans="1:3" x14ac:dyDescent="0.25">
      <c r="A61799" s="80">
        <v>1155310</v>
      </c>
      <c r="B61799" s="104" t="s">
        <v>236</v>
      </c>
      <c r="C61799" s="84" t="s">
        <v>236</v>
      </c>
    </row>
    <row r="61800" spans="1:3" x14ac:dyDescent="0.25">
      <c r="A61800" s="80">
        <v>1155311</v>
      </c>
      <c r="B61800" s="104" t="s">
        <v>236</v>
      </c>
      <c r="C61800" s="84" t="s">
        <v>236</v>
      </c>
    </row>
    <row r="61801" spans="1:3" x14ac:dyDescent="0.25">
      <c r="A61801" s="80">
        <v>1155312</v>
      </c>
      <c r="B61801" s="104" t="s">
        <v>236</v>
      </c>
      <c r="C61801" s="84" t="s">
        <v>236</v>
      </c>
    </row>
    <row r="61802" spans="1:3" x14ac:dyDescent="0.25">
      <c r="A61802" s="80">
        <v>1155313</v>
      </c>
      <c r="B61802" s="104" t="s">
        <v>236</v>
      </c>
      <c r="C61802" s="84" t="s">
        <v>236</v>
      </c>
    </row>
    <row r="61803" spans="1:3" x14ac:dyDescent="0.25">
      <c r="A61803" s="80">
        <v>1155314</v>
      </c>
      <c r="B61803" s="104" t="s">
        <v>236</v>
      </c>
      <c r="C61803" s="84" t="s">
        <v>236</v>
      </c>
    </row>
    <row r="61804" spans="1:3" x14ac:dyDescent="0.25">
      <c r="A61804" s="80">
        <v>1155315</v>
      </c>
      <c r="B61804" s="104" t="s">
        <v>236</v>
      </c>
      <c r="C61804" s="84" t="s">
        <v>236</v>
      </c>
    </row>
    <row r="61805" spans="1:3" x14ac:dyDescent="0.25">
      <c r="A61805" s="80">
        <v>1155316</v>
      </c>
      <c r="B61805" s="104" t="s">
        <v>236</v>
      </c>
      <c r="C61805" s="84" t="s">
        <v>236</v>
      </c>
    </row>
    <row r="61806" spans="1:3" x14ac:dyDescent="0.25">
      <c r="A61806" s="80">
        <v>1155317</v>
      </c>
      <c r="B61806" s="104" t="s">
        <v>236</v>
      </c>
      <c r="C61806" s="84" t="s">
        <v>236</v>
      </c>
    </row>
    <row r="61807" spans="1:3" x14ac:dyDescent="0.25">
      <c r="A61807" s="80">
        <v>1155318</v>
      </c>
      <c r="B61807" s="104" t="s">
        <v>236</v>
      </c>
      <c r="C61807" s="84" t="s">
        <v>236</v>
      </c>
    </row>
    <row r="61808" spans="1:3" x14ac:dyDescent="0.25">
      <c r="A61808" s="80">
        <v>1155319</v>
      </c>
      <c r="B61808" s="104" t="s">
        <v>236</v>
      </c>
      <c r="C61808" s="84" t="s">
        <v>236</v>
      </c>
    </row>
    <row r="61809" spans="1:3" x14ac:dyDescent="0.25">
      <c r="A61809" s="80">
        <v>1155320</v>
      </c>
      <c r="B61809" s="104" t="s">
        <v>236</v>
      </c>
      <c r="C61809" s="84" t="s">
        <v>236</v>
      </c>
    </row>
    <row r="61810" spans="1:3" x14ac:dyDescent="0.25">
      <c r="A61810" s="80">
        <v>1155321</v>
      </c>
      <c r="B61810" s="104" t="s">
        <v>236</v>
      </c>
      <c r="C61810" s="84" t="s">
        <v>236</v>
      </c>
    </row>
    <row r="61811" spans="1:3" x14ac:dyDescent="0.25">
      <c r="A61811" s="80">
        <v>1155322</v>
      </c>
      <c r="B61811" s="104" t="s">
        <v>236</v>
      </c>
      <c r="C61811" s="84" t="s">
        <v>236</v>
      </c>
    </row>
    <row r="61812" spans="1:3" x14ac:dyDescent="0.25">
      <c r="A61812" s="80">
        <v>1155323</v>
      </c>
      <c r="B61812" s="104" t="s">
        <v>236</v>
      </c>
      <c r="C61812" s="84" t="s">
        <v>236</v>
      </c>
    </row>
    <row r="61813" spans="1:3" x14ac:dyDescent="0.25">
      <c r="A61813" s="80">
        <v>1155324</v>
      </c>
      <c r="B61813" s="104" t="s">
        <v>236</v>
      </c>
      <c r="C61813" s="84" t="s">
        <v>236</v>
      </c>
    </row>
    <row r="61814" spans="1:3" x14ac:dyDescent="0.25">
      <c r="A61814" s="80">
        <v>1155326</v>
      </c>
      <c r="B61814" s="104" t="s">
        <v>236</v>
      </c>
      <c r="C61814" s="84" t="s">
        <v>236</v>
      </c>
    </row>
    <row r="61815" spans="1:3" x14ac:dyDescent="0.25">
      <c r="A61815" s="80">
        <v>1155328</v>
      </c>
      <c r="B61815" s="104" t="s">
        <v>236</v>
      </c>
      <c r="C61815" s="84" t="s">
        <v>236</v>
      </c>
    </row>
    <row r="61816" spans="1:3" x14ac:dyDescent="0.25">
      <c r="A61816" s="80">
        <v>1155329</v>
      </c>
      <c r="B61816" s="104" t="s">
        <v>236</v>
      </c>
      <c r="C61816" s="84" t="s">
        <v>236</v>
      </c>
    </row>
    <row r="61817" spans="1:3" x14ac:dyDescent="0.25">
      <c r="A61817" s="80">
        <v>1155330</v>
      </c>
      <c r="B61817" s="104" t="s">
        <v>236</v>
      </c>
      <c r="C61817" s="84" t="s">
        <v>236</v>
      </c>
    </row>
    <row r="61818" spans="1:3" x14ac:dyDescent="0.25">
      <c r="A61818" s="80">
        <v>1155331</v>
      </c>
      <c r="B61818" s="104" t="s">
        <v>236</v>
      </c>
      <c r="C61818" s="84" t="s">
        <v>236</v>
      </c>
    </row>
    <row r="61819" spans="1:3" x14ac:dyDescent="0.25">
      <c r="A61819" s="80">
        <v>1155332</v>
      </c>
      <c r="B61819" s="104" t="s">
        <v>236</v>
      </c>
      <c r="C61819" s="84" t="s">
        <v>236</v>
      </c>
    </row>
    <row r="61820" spans="1:3" x14ac:dyDescent="0.25">
      <c r="A61820" s="80">
        <v>1155333</v>
      </c>
      <c r="B61820" s="104" t="s">
        <v>236</v>
      </c>
      <c r="C61820" s="84" t="s">
        <v>236</v>
      </c>
    </row>
    <row r="61821" spans="1:3" x14ac:dyDescent="0.25">
      <c r="A61821" s="80">
        <v>1155334</v>
      </c>
      <c r="B61821" s="104" t="s">
        <v>236</v>
      </c>
      <c r="C61821" s="84" t="s">
        <v>236</v>
      </c>
    </row>
    <row r="61822" spans="1:3" x14ac:dyDescent="0.25">
      <c r="A61822" s="80">
        <v>1155335</v>
      </c>
      <c r="B61822" s="104" t="s">
        <v>236</v>
      </c>
      <c r="C61822" s="84" t="s">
        <v>236</v>
      </c>
    </row>
    <row r="61823" spans="1:3" x14ac:dyDescent="0.25">
      <c r="A61823" s="80">
        <v>1155336</v>
      </c>
      <c r="B61823" s="104" t="s">
        <v>236</v>
      </c>
      <c r="C61823" s="84" t="s">
        <v>236</v>
      </c>
    </row>
    <row r="61824" spans="1:3" x14ac:dyDescent="0.25">
      <c r="A61824" s="80">
        <v>1155337</v>
      </c>
      <c r="B61824" s="104" t="s">
        <v>236</v>
      </c>
      <c r="C61824" s="84" t="s">
        <v>236</v>
      </c>
    </row>
    <row r="61825" spans="1:3" x14ac:dyDescent="0.25">
      <c r="A61825" s="80">
        <v>1155338</v>
      </c>
      <c r="B61825" s="104" t="s">
        <v>236</v>
      </c>
      <c r="C61825" s="84" t="s">
        <v>236</v>
      </c>
    </row>
    <row r="61826" spans="1:3" x14ac:dyDescent="0.25">
      <c r="A61826" s="80">
        <v>1155339</v>
      </c>
      <c r="B61826" s="104" t="s">
        <v>236</v>
      </c>
      <c r="C61826" s="84" t="s">
        <v>236</v>
      </c>
    </row>
    <row r="61827" spans="1:3" x14ac:dyDescent="0.25">
      <c r="A61827" s="80">
        <v>1155340</v>
      </c>
      <c r="B61827" s="104" t="s">
        <v>236</v>
      </c>
      <c r="C61827" s="84" t="s">
        <v>236</v>
      </c>
    </row>
    <row r="61828" spans="1:3" x14ac:dyDescent="0.25">
      <c r="A61828" s="80">
        <v>1155341</v>
      </c>
      <c r="B61828" s="104" t="s">
        <v>236</v>
      </c>
      <c r="C61828" s="84" t="s">
        <v>236</v>
      </c>
    </row>
    <row r="61829" spans="1:3" x14ac:dyDescent="0.25">
      <c r="A61829" s="80">
        <v>1155342</v>
      </c>
      <c r="B61829" s="104" t="s">
        <v>236</v>
      </c>
      <c r="C61829" s="84" t="s">
        <v>236</v>
      </c>
    </row>
    <row r="61830" spans="1:3" x14ac:dyDescent="0.25">
      <c r="A61830" s="80">
        <v>1155343</v>
      </c>
      <c r="B61830" s="104" t="s">
        <v>236</v>
      </c>
      <c r="C61830" s="84" t="s">
        <v>236</v>
      </c>
    </row>
    <row r="61831" spans="1:3" x14ac:dyDescent="0.25">
      <c r="A61831" s="80">
        <v>1155344</v>
      </c>
      <c r="B61831" s="104" t="s">
        <v>236</v>
      </c>
      <c r="C61831" s="84" t="s">
        <v>236</v>
      </c>
    </row>
    <row r="61832" spans="1:3" x14ac:dyDescent="0.25">
      <c r="A61832" s="80">
        <v>1155345</v>
      </c>
      <c r="B61832" s="104" t="s">
        <v>236</v>
      </c>
      <c r="C61832" s="84" t="s">
        <v>236</v>
      </c>
    </row>
    <row r="61833" spans="1:3" x14ac:dyDescent="0.25">
      <c r="A61833" s="80">
        <v>1155349</v>
      </c>
      <c r="B61833" s="104" t="s">
        <v>236</v>
      </c>
      <c r="C61833" s="84" t="s">
        <v>236</v>
      </c>
    </row>
    <row r="61834" spans="1:3" x14ac:dyDescent="0.25">
      <c r="A61834" s="80">
        <v>1155350</v>
      </c>
      <c r="B61834" s="104" t="s">
        <v>236</v>
      </c>
      <c r="C61834" s="84" t="s">
        <v>236</v>
      </c>
    </row>
    <row r="61835" spans="1:3" x14ac:dyDescent="0.25">
      <c r="A61835" s="80">
        <v>1155351</v>
      </c>
      <c r="B61835" s="104" t="s">
        <v>236</v>
      </c>
      <c r="C61835" s="84" t="s">
        <v>236</v>
      </c>
    </row>
    <row r="61836" spans="1:3" x14ac:dyDescent="0.25">
      <c r="A61836" s="80">
        <v>1155352</v>
      </c>
      <c r="B61836" s="104" t="s">
        <v>236</v>
      </c>
      <c r="C61836" s="84" t="s">
        <v>236</v>
      </c>
    </row>
    <row r="61837" spans="1:3" x14ac:dyDescent="0.25">
      <c r="A61837" s="80">
        <v>1155353</v>
      </c>
      <c r="B61837" s="104" t="s">
        <v>236</v>
      </c>
      <c r="C61837" s="84" t="s">
        <v>236</v>
      </c>
    </row>
    <row r="61838" spans="1:3" x14ac:dyDescent="0.25">
      <c r="A61838" s="80">
        <v>1155354</v>
      </c>
      <c r="B61838" s="104" t="s">
        <v>236</v>
      </c>
      <c r="C61838" s="84" t="s">
        <v>236</v>
      </c>
    </row>
    <row r="61839" spans="1:3" x14ac:dyDescent="0.25">
      <c r="A61839" s="80">
        <v>1155355</v>
      </c>
      <c r="B61839" s="104" t="s">
        <v>236</v>
      </c>
      <c r="C61839" s="84" t="s">
        <v>236</v>
      </c>
    </row>
    <row r="61840" spans="1:3" x14ac:dyDescent="0.25">
      <c r="A61840" s="80">
        <v>1155356</v>
      </c>
      <c r="B61840" s="104" t="s">
        <v>236</v>
      </c>
      <c r="C61840" s="84" t="s">
        <v>236</v>
      </c>
    </row>
    <row r="61841" spans="1:3" x14ac:dyDescent="0.25">
      <c r="A61841" s="80">
        <v>1155357</v>
      </c>
      <c r="B61841" s="104" t="s">
        <v>236</v>
      </c>
      <c r="C61841" s="84" t="s">
        <v>236</v>
      </c>
    </row>
    <row r="61842" spans="1:3" x14ac:dyDescent="0.25">
      <c r="A61842" s="80">
        <v>1155358</v>
      </c>
      <c r="B61842" s="104" t="s">
        <v>236</v>
      </c>
      <c r="C61842" s="84" t="s">
        <v>236</v>
      </c>
    </row>
    <row r="61843" spans="1:3" x14ac:dyDescent="0.25">
      <c r="A61843" s="80">
        <v>1155359</v>
      </c>
      <c r="B61843" s="104" t="s">
        <v>236</v>
      </c>
      <c r="C61843" s="84" t="s">
        <v>236</v>
      </c>
    </row>
    <row r="61844" spans="1:3" x14ac:dyDescent="0.25">
      <c r="A61844" s="80">
        <v>1155360</v>
      </c>
      <c r="B61844" s="104" t="s">
        <v>236</v>
      </c>
      <c r="C61844" s="84" t="s">
        <v>236</v>
      </c>
    </row>
    <row r="61845" spans="1:3" x14ac:dyDescent="0.25">
      <c r="A61845" s="80">
        <v>1155361</v>
      </c>
      <c r="B61845" s="104" t="s">
        <v>236</v>
      </c>
      <c r="C61845" s="84" t="s">
        <v>236</v>
      </c>
    </row>
    <row r="61846" spans="1:3" x14ac:dyDescent="0.25">
      <c r="A61846" s="80">
        <v>1155362</v>
      </c>
      <c r="B61846" s="104" t="s">
        <v>236</v>
      </c>
      <c r="C61846" s="84" t="s">
        <v>236</v>
      </c>
    </row>
    <row r="61847" spans="1:3" x14ac:dyDescent="0.25">
      <c r="A61847" s="80">
        <v>1155363</v>
      </c>
      <c r="B61847" s="104" t="s">
        <v>236</v>
      </c>
      <c r="C61847" s="84" t="s">
        <v>236</v>
      </c>
    </row>
    <row r="61848" spans="1:3" x14ac:dyDescent="0.25">
      <c r="A61848" s="80">
        <v>1155364</v>
      </c>
      <c r="B61848" s="104" t="s">
        <v>236</v>
      </c>
      <c r="C61848" s="84" t="s">
        <v>236</v>
      </c>
    </row>
    <row r="61849" spans="1:3" x14ac:dyDescent="0.25">
      <c r="A61849" s="80">
        <v>1155365</v>
      </c>
      <c r="B61849" s="104" t="s">
        <v>236</v>
      </c>
      <c r="C61849" s="84" t="s">
        <v>236</v>
      </c>
    </row>
    <row r="61850" spans="1:3" x14ac:dyDescent="0.25">
      <c r="A61850" s="80">
        <v>1155366</v>
      </c>
      <c r="B61850" s="104" t="s">
        <v>236</v>
      </c>
      <c r="C61850" s="84" t="s">
        <v>236</v>
      </c>
    </row>
    <row r="61851" spans="1:3" x14ac:dyDescent="0.25">
      <c r="A61851" s="80">
        <v>1155367</v>
      </c>
      <c r="B61851" s="104" t="s">
        <v>236</v>
      </c>
      <c r="C61851" s="84" t="s">
        <v>236</v>
      </c>
    </row>
    <row r="61852" spans="1:3" x14ac:dyDescent="0.25">
      <c r="A61852" s="80">
        <v>1155368</v>
      </c>
      <c r="B61852" s="104" t="s">
        <v>236</v>
      </c>
      <c r="C61852" s="84" t="s">
        <v>236</v>
      </c>
    </row>
    <row r="61853" spans="1:3" x14ac:dyDescent="0.25">
      <c r="A61853" s="80">
        <v>1155369</v>
      </c>
      <c r="B61853" s="104" t="s">
        <v>236</v>
      </c>
      <c r="C61853" s="84" t="s">
        <v>236</v>
      </c>
    </row>
    <row r="61854" spans="1:3" x14ac:dyDescent="0.25">
      <c r="A61854" s="80">
        <v>1155370</v>
      </c>
      <c r="B61854" s="104" t="s">
        <v>236</v>
      </c>
      <c r="C61854" s="84" t="s">
        <v>236</v>
      </c>
    </row>
    <row r="61855" spans="1:3" x14ac:dyDescent="0.25">
      <c r="A61855" s="80">
        <v>1155371</v>
      </c>
      <c r="B61855" s="104" t="s">
        <v>236</v>
      </c>
      <c r="C61855" s="84" t="s">
        <v>236</v>
      </c>
    </row>
    <row r="61856" spans="1:3" x14ac:dyDescent="0.25">
      <c r="A61856" s="80">
        <v>1155372</v>
      </c>
      <c r="B61856" s="104" t="s">
        <v>236</v>
      </c>
      <c r="C61856" s="84" t="s">
        <v>236</v>
      </c>
    </row>
    <row r="61857" spans="1:3" x14ac:dyDescent="0.25">
      <c r="A61857" s="80">
        <v>1155373</v>
      </c>
      <c r="B61857" s="104" t="s">
        <v>236</v>
      </c>
      <c r="C61857" s="84" t="s">
        <v>236</v>
      </c>
    </row>
    <row r="61858" spans="1:3" x14ac:dyDescent="0.25">
      <c r="A61858" s="80">
        <v>1155374</v>
      </c>
      <c r="B61858" s="104" t="s">
        <v>236</v>
      </c>
      <c r="C61858" s="84" t="s">
        <v>236</v>
      </c>
    </row>
    <row r="61859" spans="1:3" x14ac:dyDescent="0.25">
      <c r="A61859" s="80">
        <v>1155375</v>
      </c>
      <c r="B61859" s="104" t="s">
        <v>236</v>
      </c>
      <c r="C61859" s="84" t="s">
        <v>236</v>
      </c>
    </row>
    <row r="61860" spans="1:3" x14ac:dyDescent="0.25">
      <c r="A61860" s="80">
        <v>1155376</v>
      </c>
      <c r="B61860" s="104" t="s">
        <v>236</v>
      </c>
      <c r="C61860" s="84" t="s">
        <v>236</v>
      </c>
    </row>
    <row r="61861" spans="1:3" x14ac:dyDescent="0.25">
      <c r="A61861" s="80">
        <v>1155377</v>
      </c>
      <c r="B61861" s="104" t="s">
        <v>236</v>
      </c>
      <c r="C61861" s="84" t="s">
        <v>236</v>
      </c>
    </row>
    <row r="61862" spans="1:3" x14ac:dyDescent="0.25">
      <c r="A61862" s="80">
        <v>1155378</v>
      </c>
      <c r="B61862" s="104" t="s">
        <v>236</v>
      </c>
      <c r="C61862" s="84" t="s">
        <v>236</v>
      </c>
    </row>
    <row r="61863" spans="1:3" x14ac:dyDescent="0.25">
      <c r="A61863" s="80">
        <v>1155379</v>
      </c>
      <c r="B61863" s="104" t="s">
        <v>236</v>
      </c>
      <c r="C61863" s="84" t="s">
        <v>236</v>
      </c>
    </row>
    <row r="61864" spans="1:3" x14ac:dyDescent="0.25">
      <c r="A61864" s="80">
        <v>1155380</v>
      </c>
      <c r="B61864" s="104" t="s">
        <v>236</v>
      </c>
      <c r="C61864" s="84" t="s">
        <v>236</v>
      </c>
    </row>
    <row r="61865" spans="1:3" x14ac:dyDescent="0.25">
      <c r="A61865" s="80">
        <v>1155381</v>
      </c>
      <c r="B61865" s="104" t="s">
        <v>236</v>
      </c>
      <c r="C61865" s="84" t="s">
        <v>236</v>
      </c>
    </row>
    <row r="61866" spans="1:3" x14ac:dyDescent="0.25">
      <c r="A61866" s="80">
        <v>1155382</v>
      </c>
      <c r="B61866" s="104" t="s">
        <v>236</v>
      </c>
      <c r="C61866" s="84" t="s">
        <v>236</v>
      </c>
    </row>
    <row r="61867" spans="1:3" x14ac:dyDescent="0.25">
      <c r="A61867" s="80">
        <v>1155383</v>
      </c>
      <c r="B61867" s="104" t="s">
        <v>236</v>
      </c>
      <c r="C61867" s="84" t="s">
        <v>236</v>
      </c>
    </row>
    <row r="61868" spans="1:3" x14ac:dyDescent="0.25">
      <c r="A61868" s="80">
        <v>1155384</v>
      </c>
      <c r="B61868" s="104" t="s">
        <v>236</v>
      </c>
      <c r="C61868" s="84" t="s">
        <v>236</v>
      </c>
    </row>
    <row r="61869" spans="1:3" x14ac:dyDescent="0.25">
      <c r="A61869" s="80">
        <v>1155385</v>
      </c>
      <c r="B61869" s="104" t="s">
        <v>236</v>
      </c>
      <c r="C61869" s="84" t="s">
        <v>236</v>
      </c>
    </row>
    <row r="61870" spans="1:3" x14ac:dyDescent="0.25">
      <c r="A61870" s="80">
        <v>1155386</v>
      </c>
      <c r="B61870" s="104" t="s">
        <v>236</v>
      </c>
      <c r="C61870" s="84" t="s">
        <v>236</v>
      </c>
    </row>
    <row r="61871" spans="1:3" x14ac:dyDescent="0.25">
      <c r="A61871" s="80">
        <v>1155387</v>
      </c>
      <c r="B61871" s="104" t="s">
        <v>236</v>
      </c>
      <c r="C61871" s="84" t="s">
        <v>236</v>
      </c>
    </row>
    <row r="61872" spans="1:3" x14ac:dyDescent="0.25">
      <c r="A61872" s="80">
        <v>1155388</v>
      </c>
      <c r="B61872" s="104" t="s">
        <v>236</v>
      </c>
      <c r="C61872" s="84" t="s">
        <v>236</v>
      </c>
    </row>
    <row r="61873" spans="1:3" x14ac:dyDescent="0.25">
      <c r="A61873" s="80">
        <v>1155389</v>
      </c>
      <c r="B61873" s="104" t="s">
        <v>236</v>
      </c>
      <c r="C61873" s="84" t="s">
        <v>236</v>
      </c>
    </row>
    <row r="61874" spans="1:3" x14ac:dyDescent="0.25">
      <c r="A61874" s="80">
        <v>1155390</v>
      </c>
      <c r="B61874" s="104" t="s">
        <v>236</v>
      </c>
      <c r="C61874" s="84" t="s">
        <v>236</v>
      </c>
    </row>
    <row r="61875" spans="1:3" x14ac:dyDescent="0.25">
      <c r="A61875" s="80">
        <v>1155391</v>
      </c>
      <c r="B61875" s="104" t="s">
        <v>236</v>
      </c>
      <c r="C61875" s="84" t="s">
        <v>236</v>
      </c>
    </row>
    <row r="61876" spans="1:3" x14ac:dyDescent="0.25">
      <c r="A61876" s="80">
        <v>1155392</v>
      </c>
      <c r="B61876" s="104" t="s">
        <v>236</v>
      </c>
      <c r="C61876" s="84" t="s">
        <v>236</v>
      </c>
    </row>
    <row r="61877" spans="1:3" x14ac:dyDescent="0.25">
      <c r="A61877" s="80">
        <v>1155393</v>
      </c>
      <c r="B61877" s="104" t="s">
        <v>236</v>
      </c>
      <c r="C61877" s="84" t="s">
        <v>236</v>
      </c>
    </row>
    <row r="61878" spans="1:3" x14ac:dyDescent="0.25">
      <c r="A61878" s="80">
        <v>1155394</v>
      </c>
      <c r="B61878" s="104" t="s">
        <v>236</v>
      </c>
      <c r="C61878" s="84" t="s">
        <v>236</v>
      </c>
    </row>
    <row r="61879" spans="1:3" x14ac:dyDescent="0.25">
      <c r="A61879" s="80">
        <v>1155395</v>
      </c>
      <c r="B61879" s="104" t="s">
        <v>236</v>
      </c>
      <c r="C61879" s="84" t="s">
        <v>236</v>
      </c>
    </row>
    <row r="61880" spans="1:3" x14ac:dyDescent="0.25">
      <c r="A61880" s="80">
        <v>1155396</v>
      </c>
      <c r="B61880" s="104" t="s">
        <v>236</v>
      </c>
      <c r="C61880" s="84" t="s">
        <v>236</v>
      </c>
    </row>
    <row r="61881" spans="1:3" x14ac:dyDescent="0.25">
      <c r="A61881" s="80">
        <v>1155397</v>
      </c>
      <c r="B61881" s="104" t="s">
        <v>236</v>
      </c>
      <c r="C61881" s="84" t="s">
        <v>236</v>
      </c>
    </row>
    <row r="61882" spans="1:3" x14ac:dyDescent="0.25">
      <c r="A61882" s="80">
        <v>1155398</v>
      </c>
      <c r="B61882" s="104" t="s">
        <v>236</v>
      </c>
      <c r="C61882" s="84" t="s">
        <v>236</v>
      </c>
    </row>
    <row r="61883" spans="1:3" x14ac:dyDescent="0.25">
      <c r="A61883" s="80">
        <v>1155399</v>
      </c>
      <c r="B61883" s="104" t="s">
        <v>236</v>
      </c>
      <c r="C61883" s="84" t="s">
        <v>236</v>
      </c>
    </row>
    <row r="61884" spans="1:3" x14ac:dyDescent="0.25">
      <c r="A61884" s="80">
        <v>1155400</v>
      </c>
      <c r="B61884" s="104" t="s">
        <v>236</v>
      </c>
      <c r="C61884" s="84" t="s">
        <v>236</v>
      </c>
    </row>
    <row r="61885" spans="1:3" x14ac:dyDescent="0.25">
      <c r="A61885" s="80">
        <v>1155401</v>
      </c>
      <c r="B61885" s="104" t="s">
        <v>236</v>
      </c>
      <c r="C61885" s="84" t="s">
        <v>236</v>
      </c>
    </row>
    <row r="61886" spans="1:3" x14ac:dyDescent="0.25">
      <c r="A61886" s="80">
        <v>1155402</v>
      </c>
      <c r="B61886" s="104" t="s">
        <v>236</v>
      </c>
      <c r="C61886" s="84" t="s">
        <v>236</v>
      </c>
    </row>
    <row r="61887" spans="1:3" x14ac:dyDescent="0.25">
      <c r="A61887" s="80">
        <v>1155403</v>
      </c>
      <c r="B61887" s="104" t="s">
        <v>236</v>
      </c>
      <c r="C61887" s="84" t="s">
        <v>236</v>
      </c>
    </row>
    <row r="61888" spans="1:3" x14ac:dyDescent="0.25">
      <c r="A61888" s="80">
        <v>1155404</v>
      </c>
      <c r="B61888" s="104" t="s">
        <v>236</v>
      </c>
      <c r="C61888" s="84" t="s">
        <v>236</v>
      </c>
    </row>
    <row r="61889" spans="1:3" x14ac:dyDescent="0.25">
      <c r="A61889" s="80">
        <v>1155405</v>
      </c>
      <c r="B61889" s="104" t="s">
        <v>236</v>
      </c>
      <c r="C61889" s="84" t="s">
        <v>236</v>
      </c>
    </row>
    <row r="61890" spans="1:3" x14ac:dyDescent="0.25">
      <c r="A61890" s="80">
        <v>1155406</v>
      </c>
      <c r="B61890" s="104" t="s">
        <v>236</v>
      </c>
      <c r="C61890" s="84" t="s">
        <v>236</v>
      </c>
    </row>
    <row r="61891" spans="1:3" x14ac:dyDescent="0.25">
      <c r="A61891" s="80">
        <v>1155407</v>
      </c>
      <c r="B61891" s="104" t="s">
        <v>236</v>
      </c>
      <c r="C61891" s="84" t="s">
        <v>236</v>
      </c>
    </row>
    <row r="61892" spans="1:3" x14ac:dyDescent="0.25">
      <c r="A61892" s="80">
        <v>1155408</v>
      </c>
      <c r="B61892" s="104" t="s">
        <v>236</v>
      </c>
      <c r="C61892" s="84" t="s">
        <v>236</v>
      </c>
    </row>
    <row r="61893" spans="1:3" x14ac:dyDescent="0.25">
      <c r="A61893" s="80">
        <v>1155409</v>
      </c>
      <c r="B61893" s="104" t="s">
        <v>236</v>
      </c>
      <c r="C61893" s="84" t="s">
        <v>236</v>
      </c>
    </row>
    <row r="61894" spans="1:3" x14ac:dyDescent="0.25">
      <c r="A61894" s="80">
        <v>1155410</v>
      </c>
      <c r="B61894" s="104" t="s">
        <v>236</v>
      </c>
      <c r="C61894" s="84" t="s">
        <v>236</v>
      </c>
    </row>
    <row r="61895" spans="1:3" x14ac:dyDescent="0.25">
      <c r="A61895" s="80">
        <v>1155411</v>
      </c>
      <c r="B61895" s="104" t="s">
        <v>236</v>
      </c>
      <c r="C61895" s="84" t="s">
        <v>236</v>
      </c>
    </row>
    <row r="61896" spans="1:3" x14ac:dyDescent="0.25">
      <c r="A61896" s="80">
        <v>1155412</v>
      </c>
      <c r="B61896" s="104" t="s">
        <v>236</v>
      </c>
      <c r="C61896" s="84" t="s">
        <v>236</v>
      </c>
    </row>
    <row r="61897" spans="1:3" x14ac:dyDescent="0.25">
      <c r="A61897" s="80">
        <v>1155413</v>
      </c>
      <c r="B61897" s="104" t="s">
        <v>236</v>
      </c>
      <c r="C61897" s="84" t="s">
        <v>236</v>
      </c>
    </row>
    <row r="61898" spans="1:3" x14ac:dyDescent="0.25">
      <c r="A61898" s="80">
        <v>1155414</v>
      </c>
      <c r="B61898" s="104" t="s">
        <v>236</v>
      </c>
      <c r="C61898" s="84" t="s">
        <v>236</v>
      </c>
    </row>
    <row r="61899" spans="1:3" x14ac:dyDescent="0.25">
      <c r="A61899" s="80">
        <v>1155415</v>
      </c>
      <c r="B61899" s="104" t="s">
        <v>236</v>
      </c>
      <c r="C61899" s="84" t="s">
        <v>236</v>
      </c>
    </row>
    <row r="61900" spans="1:3" x14ac:dyDescent="0.25">
      <c r="A61900" s="80">
        <v>1155416</v>
      </c>
      <c r="B61900" s="104" t="s">
        <v>236</v>
      </c>
      <c r="C61900" s="84" t="s">
        <v>236</v>
      </c>
    </row>
    <row r="61901" spans="1:3" x14ac:dyDescent="0.25">
      <c r="A61901" s="80">
        <v>1155417</v>
      </c>
      <c r="B61901" s="104" t="s">
        <v>236</v>
      </c>
      <c r="C61901" s="84" t="s">
        <v>236</v>
      </c>
    </row>
    <row r="61902" spans="1:3" x14ac:dyDescent="0.25">
      <c r="A61902" s="80">
        <v>1155418</v>
      </c>
      <c r="B61902" s="104" t="s">
        <v>236</v>
      </c>
      <c r="C61902" s="84" t="s">
        <v>236</v>
      </c>
    </row>
    <row r="61903" spans="1:3" x14ac:dyDescent="0.25">
      <c r="A61903" s="80">
        <v>1155419</v>
      </c>
      <c r="B61903" s="104" t="s">
        <v>236</v>
      </c>
      <c r="C61903" s="84" t="s">
        <v>236</v>
      </c>
    </row>
    <row r="61904" spans="1:3" x14ac:dyDescent="0.25">
      <c r="A61904" s="80">
        <v>1155420</v>
      </c>
      <c r="B61904" s="104" t="s">
        <v>236</v>
      </c>
      <c r="C61904" s="84" t="s">
        <v>236</v>
      </c>
    </row>
    <row r="61905" spans="1:3" x14ac:dyDescent="0.25">
      <c r="A61905" s="80">
        <v>1155421</v>
      </c>
      <c r="B61905" s="104" t="s">
        <v>236</v>
      </c>
      <c r="C61905" s="84" t="s">
        <v>236</v>
      </c>
    </row>
    <row r="61906" spans="1:3" x14ac:dyDescent="0.25">
      <c r="A61906" s="80">
        <v>1155422</v>
      </c>
      <c r="B61906" s="104" t="s">
        <v>236</v>
      </c>
      <c r="C61906" s="84" t="s">
        <v>236</v>
      </c>
    </row>
    <row r="61907" spans="1:3" x14ac:dyDescent="0.25">
      <c r="A61907" s="80">
        <v>1155423</v>
      </c>
      <c r="B61907" s="104" t="s">
        <v>236</v>
      </c>
      <c r="C61907" s="84" t="s">
        <v>236</v>
      </c>
    </row>
    <row r="61908" spans="1:3" x14ac:dyDescent="0.25">
      <c r="A61908" s="80">
        <v>1155424</v>
      </c>
      <c r="B61908" s="104" t="s">
        <v>236</v>
      </c>
      <c r="C61908" s="84" t="s">
        <v>236</v>
      </c>
    </row>
    <row r="61909" spans="1:3" x14ac:dyDescent="0.25">
      <c r="A61909" s="80">
        <v>1155425</v>
      </c>
      <c r="B61909" s="104" t="s">
        <v>236</v>
      </c>
      <c r="C61909" s="84" t="s">
        <v>236</v>
      </c>
    </row>
    <row r="61910" spans="1:3" x14ac:dyDescent="0.25">
      <c r="A61910" s="80">
        <v>1155426</v>
      </c>
      <c r="B61910" s="104" t="s">
        <v>236</v>
      </c>
      <c r="C61910" s="84" t="s">
        <v>236</v>
      </c>
    </row>
    <row r="61911" spans="1:3" x14ac:dyDescent="0.25">
      <c r="A61911" s="80">
        <v>1155427</v>
      </c>
      <c r="B61911" s="104" t="s">
        <v>236</v>
      </c>
      <c r="C61911" s="84" t="s">
        <v>236</v>
      </c>
    </row>
    <row r="61912" spans="1:3" x14ac:dyDescent="0.25">
      <c r="A61912" s="80">
        <v>1155428</v>
      </c>
      <c r="B61912" s="104" t="s">
        <v>236</v>
      </c>
      <c r="C61912" s="84" t="s">
        <v>236</v>
      </c>
    </row>
    <row r="61913" spans="1:3" x14ac:dyDescent="0.25">
      <c r="A61913" s="80">
        <v>1155429</v>
      </c>
      <c r="B61913" s="104" t="s">
        <v>236</v>
      </c>
      <c r="C61913" s="84" t="s">
        <v>236</v>
      </c>
    </row>
    <row r="61914" spans="1:3" x14ac:dyDescent="0.25">
      <c r="A61914" s="80">
        <v>1155430</v>
      </c>
      <c r="B61914" s="104" t="s">
        <v>236</v>
      </c>
      <c r="C61914" s="84" t="s">
        <v>236</v>
      </c>
    </row>
    <row r="61915" spans="1:3" x14ac:dyDescent="0.25">
      <c r="A61915" s="80">
        <v>1155431</v>
      </c>
      <c r="B61915" s="104" t="s">
        <v>236</v>
      </c>
      <c r="C61915" s="84" t="s">
        <v>236</v>
      </c>
    </row>
    <row r="61916" spans="1:3" x14ac:dyDescent="0.25">
      <c r="A61916" s="80">
        <v>1155432</v>
      </c>
      <c r="B61916" s="91">
        <v>1155523</v>
      </c>
      <c r="C61916" s="90">
        <v>41759</v>
      </c>
    </row>
    <row r="61917" spans="1:3" x14ac:dyDescent="0.25">
      <c r="A61917" s="80">
        <v>1155433</v>
      </c>
      <c r="B61917" s="104" t="s">
        <v>236</v>
      </c>
      <c r="C61917" s="84" t="s">
        <v>236</v>
      </c>
    </row>
    <row r="61918" spans="1:3" x14ac:dyDescent="0.25">
      <c r="A61918" s="80">
        <v>1155434</v>
      </c>
      <c r="B61918" s="104" t="s">
        <v>236</v>
      </c>
      <c r="C61918" s="84" t="s">
        <v>236</v>
      </c>
    </row>
    <row r="61919" spans="1:3" x14ac:dyDescent="0.25">
      <c r="A61919" s="80">
        <v>1155435</v>
      </c>
      <c r="B61919" s="104" t="s">
        <v>236</v>
      </c>
      <c r="C61919" s="84" t="s">
        <v>236</v>
      </c>
    </row>
    <row r="61920" spans="1:3" x14ac:dyDescent="0.25">
      <c r="A61920" s="80">
        <v>1155436</v>
      </c>
      <c r="B61920" s="104" t="s">
        <v>236</v>
      </c>
      <c r="C61920" s="84" t="s">
        <v>236</v>
      </c>
    </row>
    <row r="61921" spans="1:3" x14ac:dyDescent="0.25">
      <c r="A61921" s="80">
        <v>1155437</v>
      </c>
      <c r="B61921" s="104" t="s">
        <v>236</v>
      </c>
      <c r="C61921" s="84" t="s">
        <v>236</v>
      </c>
    </row>
    <row r="61922" spans="1:3" x14ac:dyDescent="0.25">
      <c r="A61922" s="80">
        <v>1155438</v>
      </c>
      <c r="B61922" s="104" t="s">
        <v>236</v>
      </c>
      <c r="C61922" s="84" t="s">
        <v>236</v>
      </c>
    </row>
    <row r="61923" spans="1:3" x14ac:dyDescent="0.25">
      <c r="A61923" s="80">
        <v>1155439</v>
      </c>
      <c r="B61923" s="104" t="s">
        <v>236</v>
      </c>
      <c r="C61923" s="84" t="s">
        <v>236</v>
      </c>
    </row>
    <row r="61924" spans="1:3" x14ac:dyDescent="0.25">
      <c r="A61924" s="80">
        <v>1155440</v>
      </c>
      <c r="B61924" s="104" t="s">
        <v>236</v>
      </c>
      <c r="C61924" s="84" t="s">
        <v>236</v>
      </c>
    </row>
    <row r="61925" spans="1:3" x14ac:dyDescent="0.25">
      <c r="A61925" s="80">
        <v>1155441</v>
      </c>
      <c r="B61925" s="104" t="s">
        <v>236</v>
      </c>
      <c r="C61925" s="84" t="s">
        <v>236</v>
      </c>
    </row>
    <row r="61926" spans="1:3" x14ac:dyDescent="0.25">
      <c r="A61926" s="80">
        <v>1155442</v>
      </c>
      <c r="B61926" s="104" t="s">
        <v>236</v>
      </c>
      <c r="C61926" s="84" t="s">
        <v>236</v>
      </c>
    </row>
    <row r="61927" spans="1:3" x14ac:dyDescent="0.25">
      <c r="A61927" s="80">
        <v>1155443</v>
      </c>
      <c r="B61927" s="104" t="s">
        <v>236</v>
      </c>
      <c r="C61927" s="84" t="s">
        <v>236</v>
      </c>
    </row>
    <row r="61928" spans="1:3" x14ac:dyDescent="0.25">
      <c r="A61928" s="80">
        <v>1155444</v>
      </c>
      <c r="B61928" s="104" t="s">
        <v>236</v>
      </c>
      <c r="C61928" s="84" t="s">
        <v>236</v>
      </c>
    </row>
    <row r="61929" spans="1:3" x14ac:dyDescent="0.25">
      <c r="A61929" s="80">
        <v>1155445</v>
      </c>
      <c r="B61929" s="104" t="s">
        <v>236</v>
      </c>
      <c r="C61929" s="84" t="s">
        <v>236</v>
      </c>
    </row>
    <row r="61930" spans="1:3" x14ac:dyDescent="0.25">
      <c r="A61930" s="80">
        <v>1155446</v>
      </c>
      <c r="B61930" s="104" t="s">
        <v>236</v>
      </c>
      <c r="C61930" s="84" t="s">
        <v>236</v>
      </c>
    </row>
    <row r="61931" spans="1:3" x14ac:dyDescent="0.25">
      <c r="A61931" s="80">
        <v>1155447</v>
      </c>
      <c r="B61931" s="104" t="s">
        <v>236</v>
      </c>
      <c r="C61931" s="84" t="s">
        <v>236</v>
      </c>
    </row>
    <row r="61932" spans="1:3" x14ac:dyDescent="0.25">
      <c r="A61932" s="80">
        <v>1155448</v>
      </c>
      <c r="B61932" s="104" t="s">
        <v>236</v>
      </c>
      <c r="C61932" s="84" t="s">
        <v>236</v>
      </c>
    </row>
    <row r="61933" spans="1:3" x14ac:dyDescent="0.25">
      <c r="A61933" s="80">
        <v>1155449</v>
      </c>
      <c r="B61933" s="104" t="s">
        <v>236</v>
      </c>
      <c r="C61933" s="84" t="s">
        <v>236</v>
      </c>
    </row>
    <row r="61934" spans="1:3" x14ac:dyDescent="0.25">
      <c r="A61934" s="80">
        <v>1155450</v>
      </c>
      <c r="B61934" s="104" t="s">
        <v>236</v>
      </c>
      <c r="C61934" s="84" t="s">
        <v>236</v>
      </c>
    </row>
    <row r="61935" spans="1:3" x14ac:dyDescent="0.25">
      <c r="A61935" s="80">
        <v>1155451</v>
      </c>
      <c r="B61935" s="104" t="s">
        <v>236</v>
      </c>
      <c r="C61935" s="84" t="s">
        <v>236</v>
      </c>
    </row>
    <row r="61936" spans="1:3" x14ac:dyDescent="0.25">
      <c r="A61936" s="80">
        <v>1155452</v>
      </c>
      <c r="B61936" s="104" t="s">
        <v>236</v>
      </c>
      <c r="C61936" s="84" t="s">
        <v>236</v>
      </c>
    </row>
    <row r="61937" spans="1:3" x14ac:dyDescent="0.25">
      <c r="A61937" s="80">
        <v>1155453</v>
      </c>
      <c r="B61937" s="104" t="s">
        <v>236</v>
      </c>
      <c r="C61937" s="84" t="s">
        <v>236</v>
      </c>
    </row>
    <row r="61938" spans="1:3" x14ac:dyDescent="0.25">
      <c r="A61938" s="80">
        <v>1155454</v>
      </c>
      <c r="B61938" s="104" t="s">
        <v>236</v>
      </c>
      <c r="C61938" s="84" t="s">
        <v>236</v>
      </c>
    </row>
    <row r="61939" spans="1:3" x14ac:dyDescent="0.25">
      <c r="A61939" s="80">
        <v>1155455</v>
      </c>
      <c r="B61939" s="104" t="s">
        <v>236</v>
      </c>
      <c r="C61939" s="84" t="s">
        <v>236</v>
      </c>
    </row>
    <row r="61940" spans="1:3" x14ac:dyDescent="0.25">
      <c r="A61940" s="80">
        <v>1155456</v>
      </c>
      <c r="B61940" s="104" t="s">
        <v>236</v>
      </c>
      <c r="C61940" s="84" t="s">
        <v>236</v>
      </c>
    </row>
    <row r="61941" spans="1:3" x14ac:dyDescent="0.25">
      <c r="A61941" s="80">
        <v>1155457</v>
      </c>
      <c r="B61941" s="104" t="s">
        <v>236</v>
      </c>
      <c r="C61941" s="84" t="s">
        <v>236</v>
      </c>
    </row>
    <row r="61942" spans="1:3" x14ac:dyDescent="0.25">
      <c r="A61942" s="80">
        <v>1155458</v>
      </c>
      <c r="B61942" s="104" t="s">
        <v>236</v>
      </c>
      <c r="C61942" s="84" t="s">
        <v>236</v>
      </c>
    </row>
    <row r="61943" spans="1:3" x14ac:dyDescent="0.25">
      <c r="A61943" s="80">
        <v>1155459</v>
      </c>
      <c r="B61943" s="104" t="s">
        <v>236</v>
      </c>
      <c r="C61943" s="84" t="s">
        <v>236</v>
      </c>
    </row>
    <row r="61944" spans="1:3" x14ac:dyDescent="0.25">
      <c r="A61944" s="80">
        <v>1155460</v>
      </c>
      <c r="B61944" s="104" t="s">
        <v>236</v>
      </c>
      <c r="C61944" s="84" t="s">
        <v>236</v>
      </c>
    </row>
    <row r="61945" spans="1:3" x14ac:dyDescent="0.25">
      <c r="A61945" s="80">
        <v>1155461</v>
      </c>
      <c r="B61945" s="104" t="s">
        <v>236</v>
      </c>
      <c r="C61945" s="84" t="s">
        <v>236</v>
      </c>
    </row>
    <row r="61946" spans="1:3" x14ac:dyDescent="0.25">
      <c r="A61946" s="80">
        <v>1155462</v>
      </c>
      <c r="B61946" s="104" t="s">
        <v>236</v>
      </c>
      <c r="C61946" s="84" t="s">
        <v>236</v>
      </c>
    </row>
    <row r="61947" spans="1:3" x14ac:dyDescent="0.25">
      <c r="A61947" s="80">
        <v>1155463</v>
      </c>
      <c r="B61947" s="104" t="s">
        <v>236</v>
      </c>
      <c r="C61947" s="84" t="s">
        <v>236</v>
      </c>
    </row>
    <row r="61948" spans="1:3" x14ac:dyDescent="0.25">
      <c r="A61948" s="80">
        <v>1155464</v>
      </c>
      <c r="B61948" s="104" t="s">
        <v>236</v>
      </c>
      <c r="C61948" s="84" t="s">
        <v>236</v>
      </c>
    </row>
    <row r="61949" spans="1:3" x14ac:dyDescent="0.25">
      <c r="A61949" s="80">
        <v>1155465</v>
      </c>
      <c r="B61949" s="104" t="s">
        <v>236</v>
      </c>
      <c r="C61949" s="84" t="s">
        <v>236</v>
      </c>
    </row>
    <row r="61950" spans="1:3" x14ac:dyDescent="0.25">
      <c r="A61950" s="80">
        <v>1155466</v>
      </c>
      <c r="B61950" s="104" t="s">
        <v>236</v>
      </c>
      <c r="C61950" s="84" t="s">
        <v>236</v>
      </c>
    </row>
    <row r="61951" spans="1:3" x14ac:dyDescent="0.25">
      <c r="A61951" s="80">
        <v>1155467</v>
      </c>
      <c r="B61951" s="104" t="s">
        <v>236</v>
      </c>
      <c r="C61951" s="84" t="s">
        <v>236</v>
      </c>
    </row>
    <row r="61952" spans="1:3" x14ac:dyDescent="0.25">
      <c r="A61952" s="80">
        <v>1155468</v>
      </c>
      <c r="B61952" s="104" t="s">
        <v>236</v>
      </c>
      <c r="C61952" s="84" t="s">
        <v>236</v>
      </c>
    </row>
    <row r="61953" spans="1:3" x14ac:dyDescent="0.25">
      <c r="A61953" s="80">
        <v>1155469</v>
      </c>
      <c r="B61953" s="104" t="s">
        <v>236</v>
      </c>
      <c r="C61953" s="84" t="s">
        <v>236</v>
      </c>
    </row>
    <row r="61954" spans="1:3" x14ac:dyDescent="0.25">
      <c r="A61954" s="80">
        <v>1155470</v>
      </c>
      <c r="B61954" s="104" t="s">
        <v>236</v>
      </c>
      <c r="C61954" s="84" t="s">
        <v>236</v>
      </c>
    </row>
    <row r="61955" spans="1:3" x14ac:dyDescent="0.25">
      <c r="A61955" s="80">
        <v>1155471</v>
      </c>
      <c r="B61955" s="104" t="s">
        <v>236</v>
      </c>
      <c r="C61955" s="84" t="s">
        <v>236</v>
      </c>
    </row>
    <row r="61956" spans="1:3" x14ac:dyDescent="0.25">
      <c r="A61956" s="80">
        <v>1155472</v>
      </c>
      <c r="B61956" s="104" t="s">
        <v>236</v>
      </c>
      <c r="C61956" s="84" t="s">
        <v>236</v>
      </c>
    </row>
    <row r="61957" spans="1:3" x14ac:dyDescent="0.25">
      <c r="A61957" s="80">
        <v>1155473</v>
      </c>
      <c r="B61957" s="104" t="s">
        <v>236</v>
      </c>
      <c r="C61957" s="84" t="s">
        <v>236</v>
      </c>
    </row>
    <row r="61958" spans="1:3" x14ac:dyDescent="0.25">
      <c r="A61958" s="80">
        <v>1155474</v>
      </c>
      <c r="B61958" s="104" t="s">
        <v>236</v>
      </c>
      <c r="C61958" s="84" t="s">
        <v>236</v>
      </c>
    </row>
    <row r="61959" spans="1:3" x14ac:dyDescent="0.25">
      <c r="A61959" s="80">
        <v>1155475</v>
      </c>
      <c r="B61959" s="104" t="s">
        <v>236</v>
      </c>
      <c r="C61959" s="84" t="s">
        <v>236</v>
      </c>
    </row>
    <row r="61960" spans="1:3" x14ac:dyDescent="0.25">
      <c r="A61960" s="80">
        <v>1155476</v>
      </c>
      <c r="B61960" s="104" t="s">
        <v>236</v>
      </c>
      <c r="C61960" s="84" t="s">
        <v>236</v>
      </c>
    </row>
    <row r="61961" spans="1:3" x14ac:dyDescent="0.25">
      <c r="A61961" s="80">
        <v>1155477</v>
      </c>
      <c r="B61961" s="104" t="s">
        <v>236</v>
      </c>
      <c r="C61961" s="84" t="s">
        <v>236</v>
      </c>
    </row>
    <row r="61962" spans="1:3" x14ac:dyDescent="0.25">
      <c r="A61962" s="80">
        <v>1155478</v>
      </c>
      <c r="B61962" s="104" t="s">
        <v>236</v>
      </c>
      <c r="C61962" s="84" t="s">
        <v>236</v>
      </c>
    </row>
    <row r="61963" spans="1:3" x14ac:dyDescent="0.25">
      <c r="A61963" s="80">
        <v>1155479</v>
      </c>
      <c r="B61963" s="104" t="s">
        <v>236</v>
      </c>
      <c r="C61963" s="84" t="s">
        <v>236</v>
      </c>
    </row>
    <row r="61964" spans="1:3" x14ac:dyDescent="0.25">
      <c r="A61964" s="80">
        <v>1155480</v>
      </c>
      <c r="B61964" s="104" t="s">
        <v>236</v>
      </c>
      <c r="C61964" s="84" t="s">
        <v>236</v>
      </c>
    </row>
    <row r="61965" spans="1:3" x14ac:dyDescent="0.25">
      <c r="A61965" s="80">
        <v>1155481</v>
      </c>
      <c r="B61965" s="104" t="s">
        <v>236</v>
      </c>
      <c r="C61965" s="84" t="s">
        <v>236</v>
      </c>
    </row>
    <row r="61966" spans="1:3" x14ac:dyDescent="0.25">
      <c r="A61966" s="80">
        <v>1155482</v>
      </c>
      <c r="B61966" s="104" t="s">
        <v>236</v>
      </c>
      <c r="C61966" s="84" t="s">
        <v>236</v>
      </c>
    </row>
    <row r="61967" spans="1:3" x14ac:dyDescent="0.25">
      <c r="A61967" s="80">
        <v>1155483</v>
      </c>
      <c r="B61967" s="104" t="s">
        <v>236</v>
      </c>
      <c r="C61967" s="84" t="s">
        <v>236</v>
      </c>
    </row>
    <row r="61968" spans="1:3" x14ac:dyDescent="0.25">
      <c r="A61968" s="80">
        <v>1155484</v>
      </c>
      <c r="B61968" s="104" t="s">
        <v>236</v>
      </c>
      <c r="C61968" s="84" t="s">
        <v>236</v>
      </c>
    </row>
    <row r="61969" spans="1:3" x14ac:dyDescent="0.25">
      <c r="A61969" s="80">
        <v>1155485</v>
      </c>
      <c r="B61969" s="104" t="s">
        <v>236</v>
      </c>
      <c r="C61969" s="84" t="s">
        <v>236</v>
      </c>
    </row>
    <row r="61970" spans="1:3" x14ac:dyDescent="0.25">
      <c r="A61970" s="80">
        <v>1155486</v>
      </c>
      <c r="B61970" s="104" t="s">
        <v>236</v>
      </c>
      <c r="C61970" s="84" t="s">
        <v>236</v>
      </c>
    </row>
    <row r="61971" spans="1:3" x14ac:dyDescent="0.25">
      <c r="A61971" s="80">
        <v>1155487</v>
      </c>
      <c r="B61971" s="104" t="s">
        <v>236</v>
      </c>
      <c r="C61971" s="84" t="s">
        <v>236</v>
      </c>
    </row>
    <row r="61972" spans="1:3" x14ac:dyDescent="0.25">
      <c r="A61972" s="80">
        <v>1155488</v>
      </c>
      <c r="B61972" s="104" t="s">
        <v>236</v>
      </c>
      <c r="C61972" s="84" t="s">
        <v>236</v>
      </c>
    </row>
    <row r="61973" spans="1:3" x14ac:dyDescent="0.25">
      <c r="A61973" s="80">
        <v>1155489</v>
      </c>
      <c r="B61973" s="104" t="s">
        <v>236</v>
      </c>
      <c r="C61973" s="84" t="s">
        <v>236</v>
      </c>
    </row>
    <row r="61974" spans="1:3" x14ac:dyDescent="0.25">
      <c r="A61974" s="80">
        <v>1155490</v>
      </c>
      <c r="B61974" s="104" t="s">
        <v>236</v>
      </c>
      <c r="C61974" s="84" t="s">
        <v>236</v>
      </c>
    </row>
    <row r="61975" spans="1:3" x14ac:dyDescent="0.25">
      <c r="A61975" s="80">
        <v>1155491</v>
      </c>
      <c r="B61975" s="104" t="s">
        <v>236</v>
      </c>
      <c r="C61975" s="84" t="s">
        <v>236</v>
      </c>
    </row>
    <row r="61976" spans="1:3" x14ac:dyDescent="0.25">
      <c r="A61976" s="80">
        <v>1155492</v>
      </c>
      <c r="B61976" s="104" t="s">
        <v>236</v>
      </c>
      <c r="C61976" s="84" t="s">
        <v>236</v>
      </c>
    </row>
    <row r="61977" spans="1:3" x14ac:dyDescent="0.25">
      <c r="A61977" s="80">
        <v>1155493</v>
      </c>
      <c r="B61977" s="104" t="s">
        <v>236</v>
      </c>
      <c r="C61977" s="84" t="s">
        <v>236</v>
      </c>
    </row>
    <row r="61978" spans="1:3" x14ac:dyDescent="0.25">
      <c r="A61978" s="80">
        <v>1155494</v>
      </c>
      <c r="B61978" s="104" t="s">
        <v>236</v>
      </c>
      <c r="C61978" s="84" t="s">
        <v>236</v>
      </c>
    </row>
    <row r="61979" spans="1:3" x14ac:dyDescent="0.25">
      <c r="A61979" s="80">
        <v>1155495</v>
      </c>
      <c r="B61979" s="104" t="s">
        <v>236</v>
      </c>
      <c r="C61979" s="84" t="s">
        <v>236</v>
      </c>
    </row>
    <row r="61980" spans="1:3" x14ac:dyDescent="0.25">
      <c r="A61980" s="80">
        <v>1155496</v>
      </c>
      <c r="B61980" s="104" t="s">
        <v>236</v>
      </c>
      <c r="C61980" s="84" t="s">
        <v>236</v>
      </c>
    </row>
    <row r="61981" spans="1:3" x14ac:dyDescent="0.25">
      <c r="A61981" s="80">
        <v>1155497</v>
      </c>
      <c r="B61981" s="104" t="s">
        <v>236</v>
      </c>
      <c r="C61981" s="84" t="s">
        <v>236</v>
      </c>
    </row>
    <row r="61982" spans="1:3" x14ac:dyDescent="0.25">
      <c r="A61982" s="80">
        <v>1155498</v>
      </c>
      <c r="B61982" s="104" t="s">
        <v>236</v>
      </c>
      <c r="C61982" s="84" t="s">
        <v>236</v>
      </c>
    </row>
    <row r="61983" spans="1:3" x14ac:dyDescent="0.25">
      <c r="A61983" s="80">
        <v>1155499</v>
      </c>
      <c r="B61983" s="104" t="s">
        <v>236</v>
      </c>
      <c r="C61983" s="84" t="s">
        <v>236</v>
      </c>
    </row>
    <row r="61984" spans="1:3" x14ac:dyDescent="0.25">
      <c r="A61984" s="80">
        <v>1155500</v>
      </c>
      <c r="B61984" s="104" t="s">
        <v>236</v>
      </c>
      <c r="C61984" s="84" t="s">
        <v>236</v>
      </c>
    </row>
    <row r="61985" spans="1:3" x14ac:dyDescent="0.25">
      <c r="A61985" s="80">
        <v>1155501</v>
      </c>
      <c r="B61985" s="104" t="s">
        <v>236</v>
      </c>
      <c r="C61985" s="84" t="s">
        <v>236</v>
      </c>
    </row>
    <row r="61986" spans="1:3" x14ac:dyDescent="0.25">
      <c r="A61986" s="80">
        <v>1155502</v>
      </c>
      <c r="B61986" s="104" t="s">
        <v>236</v>
      </c>
      <c r="C61986" s="84" t="s">
        <v>236</v>
      </c>
    </row>
    <row r="61987" spans="1:3" x14ac:dyDescent="0.25">
      <c r="A61987" s="80">
        <v>1155505</v>
      </c>
      <c r="B61987" s="104" t="s">
        <v>236</v>
      </c>
      <c r="C61987" s="84" t="s">
        <v>236</v>
      </c>
    </row>
    <row r="61988" spans="1:3" x14ac:dyDescent="0.25">
      <c r="A61988" s="80">
        <v>1155506</v>
      </c>
      <c r="B61988" s="91">
        <v>1155508</v>
      </c>
      <c r="C61988" s="90">
        <v>41758</v>
      </c>
    </row>
    <row r="61989" spans="1:3" x14ac:dyDescent="0.25">
      <c r="A61989" s="80">
        <v>1155507</v>
      </c>
      <c r="B61989" s="104" t="s">
        <v>236</v>
      </c>
      <c r="C61989" s="84" t="s">
        <v>236</v>
      </c>
    </row>
    <row r="61990" spans="1:3" x14ac:dyDescent="0.25">
      <c r="A61990" s="80">
        <v>1155509</v>
      </c>
      <c r="B61990" s="104" t="s">
        <v>236</v>
      </c>
      <c r="C61990" s="84" t="s">
        <v>236</v>
      </c>
    </row>
    <row r="61991" spans="1:3" x14ac:dyDescent="0.25">
      <c r="A61991" s="80">
        <v>1155510</v>
      </c>
      <c r="B61991" s="104" t="s">
        <v>236</v>
      </c>
      <c r="C61991" s="84" t="s">
        <v>236</v>
      </c>
    </row>
    <row r="61992" spans="1:3" x14ac:dyDescent="0.25">
      <c r="A61992" s="80">
        <v>1155511</v>
      </c>
      <c r="B61992" s="104" t="s">
        <v>236</v>
      </c>
      <c r="C61992" s="84" t="s">
        <v>236</v>
      </c>
    </row>
    <row r="61993" spans="1:3" x14ac:dyDescent="0.25">
      <c r="A61993" s="80">
        <v>1155512</v>
      </c>
      <c r="B61993" s="104" t="s">
        <v>236</v>
      </c>
      <c r="C61993" s="84" t="s">
        <v>236</v>
      </c>
    </row>
    <row r="61994" spans="1:3" x14ac:dyDescent="0.25">
      <c r="A61994" s="80">
        <v>1155513</v>
      </c>
      <c r="B61994" s="104" t="s">
        <v>236</v>
      </c>
      <c r="C61994" s="84" t="s">
        <v>236</v>
      </c>
    </row>
    <row r="61995" spans="1:3" x14ac:dyDescent="0.25">
      <c r="A61995" s="80">
        <v>1155514</v>
      </c>
      <c r="B61995" s="104" t="s">
        <v>236</v>
      </c>
      <c r="C61995" s="84" t="s">
        <v>236</v>
      </c>
    </row>
    <row r="61996" spans="1:3" x14ac:dyDescent="0.25">
      <c r="A61996" s="80">
        <v>1155515</v>
      </c>
      <c r="B61996" s="104" t="s">
        <v>236</v>
      </c>
      <c r="C61996" s="84" t="s">
        <v>236</v>
      </c>
    </row>
    <row r="61997" spans="1:3" x14ac:dyDescent="0.25">
      <c r="A61997" s="80">
        <v>1155516</v>
      </c>
      <c r="B61997" s="104" t="s">
        <v>236</v>
      </c>
      <c r="C61997" s="84" t="s">
        <v>236</v>
      </c>
    </row>
    <row r="61998" spans="1:3" x14ac:dyDescent="0.25">
      <c r="A61998" s="80">
        <v>1155517</v>
      </c>
      <c r="B61998" s="104" t="s">
        <v>236</v>
      </c>
      <c r="C61998" s="84" t="s">
        <v>236</v>
      </c>
    </row>
    <row r="61999" spans="1:3" x14ac:dyDescent="0.25">
      <c r="A61999" s="80">
        <v>1155518</v>
      </c>
      <c r="B61999" s="104" t="s">
        <v>236</v>
      </c>
      <c r="C61999" s="84" t="s">
        <v>236</v>
      </c>
    </row>
    <row r="62000" spans="1:3" x14ac:dyDescent="0.25">
      <c r="A62000" s="80">
        <v>1155519</v>
      </c>
      <c r="B62000" s="104" t="s">
        <v>236</v>
      </c>
      <c r="C62000" s="84" t="s">
        <v>236</v>
      </c>
    </row>
    <row r="62001" spans="1:3" x14ac:dyDescent="0.25">
      <c r="A62001" s="80">
        <v>1155520</v>
      </c>
      <c r="B62001" s="104" t="s">
        <v>236</v>
      </c>
      <c r="C62001" s="84" t="s">
        <v>236</v>
      </c>
    </row>
    <row r="62002" spans="1:3" x14ac:dyDescent="0.25">
      <c r="A62002" s="80">
        <v>1155521</v>
      </c>
      <c r="B62002" s="104" t="s">
        <v>236</v>
      </c>
      <c r="C62002" s="84" t="s">
        <v>236</v>
      </c>
    </row>
    <row r="62003" spans="1:3" x14ac:dyDescent="0.25">
      <c r="A62003" s="80">
        <v>1155522</v>
      </c>
      <c r="B62003" s="104" t="s">
        <v>236</v>
      </c>
      <c r="C62003" s="84" t="s">
        <v>236</v>
      </c>
    </row>
    <row r="62004" spans="1:3" x14ac:dyDescent="0.25">
      <c r="A62004" s="80">
        <v>1155524</v>
      </c>
      <c r="B62004" s="91">
        <v>1155525</v>
      </c>
      <c r="C62004" s="84" t="s">
        <v>236</v>
      </c>
    </row>
    <row r="62005" spans="1:3" x14ac:dyDescent="0.25">
      <c r="A62005" s="80">
        <v>1155526</v>
      </c>
      <c r="B62005" s="104" t="s">
        <v>236</v>
      </c>
      <c r="C62005" s="84" t="s">
        <v>236</v>
      </c>
    </row>
    <row r="62006" spans="1:3" x14ac:dyDescent="0.25">
      <c r="A62006" s="80">
        <v>1155527</v>
      </c>
      <c r="B62006" s="104" t="s">
        <v>236</v>
      </c>
      <c r="C62006" s="84" t="s">
        <v>236</v>
      </c>
    </row>
    <row r="62007" spans="1:3" x14ac:dyDescent="0.25">
      <c r="A62007" s="80">
        <v>1155530</v>
      </c>
      <c r="B62007" s="104" t="s">
        <v>236</v>
      </c>
      <c r="C62007" s="84" t="s">
        <v>236</v>
      </c>
    </row>
    <row r="62008" spans="1:3" x14ac:dyDescent="0.25">
      <c r="A62008" s="80">
        <v>1155531</v>
      </c>
      <c r="B62008" s="104" t="s">
        <v>236</v>
      </c>
      <c r="C62008" s="84" t="s">
        <v>236</v>
      </c>
    </row>
    <row r="62009" spans="1:3" x14ac:dyDescent="0.25">
      <c r="A62009" s="80">
        <v>1155532</v>
      </c>
      <c r="B62009" s="104" t="s">
        <v>236</v>
      </c>
      <c r="C62009" s="84" t="s">
        <v>236</v>
      </c>
    </row>
    <row r="62010" spans="1:3" x14ac:dyDescent="0.25">
      <c r="A62010" s="80">
        <v>1155533</v>
      </c>
      <c r="B62010" s="104" t="s">
        <v>236</v>
      </c>
      <c r="C62010" s="84" t="s">
        <v>236</v>
      </c>
    </row>
    <row r="62011" spans="1:3" x14ac:dyDescent="0.25">
      <c r="A62011" s="80">
        <v>1155534</v>
      </c>
      <c r="B62011" s="104" t="s">
        <v>236</v>
      </c>
      <c r="C62011" s="84" t="s">
        <v>236</v>
      </c>
    </row>
    <row r="62012" spans="1:3" x14ac:dyDescent="0.25">
      <c r="A62012" s="80">
        <v>1155535</v>
      </c>
      <c r="B62012" s="104" t="s">
        <v>236</v>
      </c>
      <c r="C62012" s="84" t="s">
        <v>236</v>
      </c>
    </row>
    <row r="62013" spans="1:3" x14ac:dyDescent="0.25">
      <c r="A62013" s="80">
        <v>1155536</v>
      </c>
      <c r="B62013" s="104" t="s">
        <v>236</v>
      </c>
      <c r="C62013" s="84" t="s">
        <v>236</v>
      </c>
    </row>
    <row r="62014" spans="1:3" x14ac:dyDescent="0.25">
      <c r="A62014" s="80">
        <v>1155537</v>
      </c>
      <c r="B62014" s="104" t="s">
        <v>236</v>
      </c>
      <c r="C62014" s="84" t="s">
        <v>236</v>
      </c>
    </row>
    <row r="62015" spans="1:3" x14ac:dyDescent="0.25">
      <c r="A62015" s="80">
        <v>1155538</v>
      </c>
      <c r="B62015" s="104" t="s">
        <v>236</v>
      </c>
      <c r="C62015" s="84" t="s">
        <v>236</v>
      </c>
    </row>
    <row r="62016" spans="1:3" x14ac:dyDescent="0.25">
      <c r="A62016" s="80">
        <v>1155539</v>
      </c>
      <c r="B62016" s="104" t="s">
        <v>236</v>
      </c>
      <c r="C62016" s="84" t="s">
        <v>236</v>
      </c>
    </row>
    <row r="62017" spans="1:3" x14ac:dyDescent="0.25">
      <c r="A62017" s="80">
        <v>1155540</v>
      </c>
      <c r="B62017" s="104" t="s">
        <v>236</v>
      </c>
      <c r="C62017" s="84" t="s">
        <v>236</v>
      </c>
    </row>
    <row r="62018" spans="1:3" x14ac:dyDescent="0.25">
      <c r="A62018" s="80">
        <v>1155541</v>
      </c>
      <c r="B62018" s="104" t="s">
        <v>236</v>
      </c>
      <c r="C62018" s="84" t="s">
        <v>236</v>
      </c>
    </row>
    <row r="62019" spans="1:3" x14ac:dyDescent="0.25">
      <c r="A62019" s="80">
        <v>1155542</v>
      </c>
      <c r="B62019" s="104" t="s">
        <v>236</v>
      </c>
      <c r="C62019" s="84" t="s">
        <v>236</v>
      </c>
    </row>
    <row r="62020" spans="1:3" x14ac:dyDescent="0.25">
      <c r="A62020" s="80">
        <v>1155544</v>
      </c>
      <c r="B62020" s="104" t="s">
        <v>236</v>
      </c>
      <c r="C62020" s="84" t="s">
        <v>236</v>
      </c>
    </row>
    <row r="62021" spans="1:3" x14ac:dyDescent="0.25">
      <c r="A62021" s="80">
        <v>1155545</v>
      </c>
      <c r="B62021" s="104" t="s">
        <v>236</v>
      </c>
      <c r="C62021" s="84" t="s">
        <v>236</v>
      </c>
    </row>
    <row r="62022" spans="1:3" x14ac:dyDescent="0.25">
      <c r="A62022" s="80">
        <v>1155546</v>
      </c>
      <c r="B62022" s="104" t="s">
        <v>236</v>
      </c>
      <c r="C62022" s="84" t="s">
        <v>236</v>
      </c>
    </row>
    <row r="62023" spans="1:3" x14ac:dyDescent="0.25">
      <c r="A62023" s="80">
        <v>1155547</v>
      </c>
      <c r="B62023" s="104" t="s">
        <v>236</v>
      </c>
      <c r="C62023" s="84" t="s">
        <v>236</v>
      </c>
    </row>
    <row r="62024" spans="1:3" x14ac:dyDescent="0.25">
      <c r="A62024" s="80">
        <v>1155548</v>
      </c>
      <c r="B62024" s="104" t="s">
        <v>236</v>
      </c>
      <c r="C62024" s="84" t="s">
        <v>236</v>
      </c>
    </row>
    <row r="62025" spans="1:3" x14ac:dyDescent="0.25">
      <c r="A62025" s="80">
        <v>1155549</v>
      </c>
      <c r="B62025" s="104" t="s">
        <v>236</v>
      </c>
      <c r="C62025" s="84" t="s">
        <v>236</v>
      </c>
    </row>
    <row r="62026" spans="1:3" x14ac:dyDescent="0.25">
      <c r="A62026" s="80">
        <v>1155550</v>
      </c>
      <c r="B62026" s="104" t="s">
        <v>236</v>
      </c>
      <c r="C62026" s="84" t="s">
        <v>236</v>
      </c>
    </row>
    <row r="62027" spans="1:3" x14ac:dyDescent="0.25">
      <c r="A62027" s="80">
        <v>1155551</v>
      </c>
      <c r="B62027" s="104" t="s">
        <v>236</v>
      </c>
      <c r="C62027" s="84" t="s">
        <v>236</v>
      </c>
    </row>
    <row r="62028" spans="1:3" x14ac:dyDescent="0.25">
      <c r="A62028" s="80">
        <v>1155552</v>
      </c>
      <c r="B62028" s="104" t="s">
        <v>236</v>
      </c>
      <c r="C62028" s="84" t="s">
        <v>236</v>
      </c>
    </row>
    <row r="62029" spans="1:3" x14ac:dyDescent="0.25">
      <c r="A62029" s="80">
        <v>1155553</v>
      </c>
      <c r="B62029" s="104" t="s">
        <v>236</v>
      </c>
      <c r="C62029" s="84" t="s">
        <v>236</v>
      </c>
    </row>
    <row r="62030" spans="1:3" x14ac:dyDescent="0.25">
      <c r="A62030" s="80">
        <v>1155554</v>
      </c>
      <c r="B62030" s="104" t="s">
        <v>236</v>
      </c>
      <c r="C62030" s="84" t="s">
        <v>236</v>
      </c>
    </row>
    <row r="62031" spans="1:3" x14ac:dyDescent="0.25">
      <c r="A62031" s="80">
        <v>1155555</v>
      </c>
      <c r="B62031" s="104" t="s">
        <v>236</v>
      </c>
      <c r="C62031" s="84" t="s">
        <v>236</v>
      </c>
    </row>
    <row r="62032" spans="1:3" x14ac:dyDescent="0.25">
      <c r="A62032" s="80">
        <v>1155556</v>
      </c>
      <c r="B62032" s="104" t="s">
        <v>236</v>
      </c>
      <c r="C62032" s="84" t="s">
        <v>236</v>
      </c>
    </row>
    <row r="62033" spans="1:3" x14ac:dyDescent="0.25">
      <c r="A62033" s="80">
        <v>1155557</v>
      </c>
      <c r="B62033" s="104" t="s">
        <v>236</v>
      </c>
      <c r="C62033" s="84" t="s">
        <v>236</v>
      </c>
    </row>
    <row r="62034" spans="1:3" x14ac:dyDescent="0.25">
      <c r="A62034" s="80">
        <v>1155559</v>
      </c>
      <c r="B62034" s="104" t="s">
        <v>236</v>
      </c>
      <c r="C62034" s="84" t="s">
        <v>236</v>
      </c>
    </row>
    <row r="62035" spans="1:3" x14ac:dyDescent="0.25">
      <c r="A62035" s="80">
        <v>1155561</v>
      </c>
      <c r="B62035" s="104" t="s">
        <v>236</v>
      </c>
      <c r="C62035" s="84" t="s">
        <v>236</v>
      </c>
    </row>
    <row r="62036" spans="1:3" x14ac:dyDescent="0.25">
      <c r="A62036" s="80">
        <v>1155562</v>
      </c>
      <c r="B62036" s="104" t="s">
        <v>236</v>
      </c>
      <c r="C62036" s="84" t="s">
        <v>236</v>
      </c>
    </row>
    <row r="62037" spans="1:3" x14ac:dyDescent="0.25">
      <c r="A62037" s="80">
        <v>1155563</v>
      </c>
      <c r="B62037" s="104" t="s">
        <v>236</v>
      </c>
      <c r="C62037" s="84" t="s">
        <v>236</v>
      </c>
    </row>
    <row r="62038" spans="1:3" x14ac:dyDescent="0.25">
      <c r="A62038" s="80">
        <v>1155565</v>
      </c>
      <c r="B62038" s="104" t="s">
        <v>236</v>
      </c>
      <c r="C62038" s="84" t="s">
        <v>236</v>
      </c>
    </row>
    <row r="62039" spans="1:3" x14ac:dyDescent="0.25">
      <c r="A62039" s="80">
        <v>1155566</v>
      </c>
      <c r="B62039" s="104" t="s">
        <v>236</v>
      </c>
      <c r="C62039" s="84" t="s">
        <v>236</v>
      </c>
    </row>
    <row r="62040" spans="1:3" x14ac:dyDescent="0.25">
      <c r="A62040" s="80">
        <v>1155567</v>
      </c>
      <c r="B62040" s="104" t="s">
        <v>236</v>
      </c>
      <c r="C62040" s="84" t="s">
        <v>236</v>
      </c>
    </row>
    <row r="62041" spans="1:3" x14ac:dyDescent="0.25">
      <c r="A62041" s="80">
        <v>1155568</v>
      </c>
      <c r="B62041" s="104" t="s">
        <v>236</v>
      </c>
      <c r="C62041" s="84" t="s">
        <v>236</v>
      </c>
    </row>
    <row r="62042" spans="1:3" x14ac:dyDescent="0.25">
      <c r="A62042" s="80">
        <v>1155569</v>
      </c>
      <c r="B62042" s="104" t="s">
        <v>236</v>
      </c>
      <c r="C62042" s="84" t="s">
        <v>236</v>
      </c>
    </row>
    <row r="62043" spans="1:3" x14ac:dyDescent="0.25">
      <c r="A62043" s="80">
        <v>1155570</v>
      </c>
      <c r="B62043" s="104" t="s">
        <v>236</v>
      </c>
      <c r="C62043" s="84" t="s">
        <v>236</v>
      </c>
    </row>
    <row r="62044" spans="1:3" x14ac:dyDescent="0.25">
      <c r="A62044" s="80">
        <v>1155571</v>
      </c>
      <c r="B62044" s="104" t="s">
        <v>236</v>
      </c>
      <c r="C62044" s="84" t="s">
        <v>236</v>
      </c>
    </row>
    <row r="62045" spans="1:3" x14ac:dyDescent="0.25">
      <c r="A62045" s="80">
        <v>1155572</v>
      </c>
      <c r="B62045" s="104" t="s">
        <v>236</v>
      </c>
      <c r="C62045" s="84" t="s">
        <v>236</v>
      </c>
    </row>
    <row r="62046" spans="1:3" x14ac:dyDescent="0.25">
      <c r="A62046" s="80">
        <v>1155573</v>
      </c>
      <c r="B62046" s="104" t="s">
        <v>236</v>
      </c>
      <c r="C62046" s="84" t="s">
        <v>236</v>
      </c>
    </row>
    <row r="62047" spans="1:3" x14ac:dyDescent="0.25">
      <c r="A62047" s="80">
        <v>1155574</v>
      </c>
      <c r="B62047" s="104" t="s">
        <v>236</v>
      </c>
      <c r="C62047" s="84" t="s">
        <v>236</v>
      </c>
    </row>
    <row r="62048" spans="1:3" x14ac:dyDescent="0.25">
      <c r="A62048" s="80">
        <v>1155575</v>
      </c>
      <c r="B62048" s="104" t="s">
        <v>236</v>
      </c>
      <c r="C62048" s="84" t="s">
        <v>236</v>
      </c>
    </row>
    <row r="62049" spans="1:3" x14ac:dyDescent="0.25">
      <c r="A62049" s="80">
        <v>1155576</v>
      </c>
      <c r="B62049" s="104" t="s">
        <v>236</v>
      </c>
      <c r="C62049" s="84" t="s">
        <v>236</v>
      </c>
    </row>
    <row r="62050" spans="1:3" x14ac:dyDescent="0.25">
      <c r="A62050" s="80">
        <v>1155577</v>
      </c>
      <c r="B62050" s="104" t="s">
        <v>236</v>
      </c>
      <c r="C62050" s="84" t="s">
        <v>236</v>
      </c>
    </row>
    <row r="62051" spans="1:3" x14ac:dyDescent="0.25">
      <c r="A62051" s="80">
        <v>1155579</v>
      </c>
      <c r="B62051" s="104" t="s">
        <v>236</v>
      </c>
      <c r="C62051" s="84" t="s">
        <v>236</v>
      </c>
    </row>
    <row r="62052" spans="1:3" x14ac:dyDescent="0.25">
      <c r="A62052" s="80">
        <v>1155580</v>
      </c>
      <c r="B62052" s="104" t="s">
        <v>236</v>
      </c>
      <c r="C62052" s="84" t="s">
        <v>236</v>
      </c>
    </row>
    <row r="62053" spans="1:3" x14ac:dyDescent="0.25">
      <c r="A62053" s="80">
        <v>1155581</v>
      </c>
      <c r="B62053" s="104" t="s">
        <v>236</v>
      </c>
      <c r="C62053" s="84" t="s">
        <v>236</v>
      </c>
    </row>
    <row r="62054" spans="1:3" x14ac:dyDescent="0.25">
      <c r="A62054" s="80">
        <v>1155582</v>
      </c>
      <c r="B62054" s="104" t="s">
        <v>236</v>
      </c>
      <c r="C62054" s="84" t="s">
        <v>236</v>
      </c>
    </row>
    <row r="62055" spans="1:3" x14ac:dyDescent="0.25">
      <c r="A62055" s="80">
        <v>1155583</v>
      </c>
      <c r="B62055" s="104" t="s">
        <v>236</v>
      </c>
      <c r="C62055" s="84" t="s">
        <v>236</v>
      </c>
    </row>
    <row r="62056" spans="1:3" x14ac:dyDescent="0.25">
      <c r="A62056" s="80">
        <v>1155584</v>
      </c>
      <c r="B62056" s="104" t="s">
        <v>236</v>
      </c>
      <c r="C62056" s="84" t="s">
        <v>236</v>
      </c>
    </row>
    <row r="62057" spans="1:3" x14ac:dyDescent="0.25">
      <c r="A62057" s="80">
        <v>1155585</v>
      </c>
      <c r="B62057" s="104" t="s">
        <v>236</v>
      </c>
      <c r="C62057" s="84" t="s">
        <v>236</v>
      </c>
    </row>
    <row r="62058" spans="1:3" x14ac:dyDescent="0.25">
      <c r="A62058" s="80">
        <v>1155586</v>
      </c>
      <c r="B62058" s="104" t="s">
        <v>236</v>
      </c>
      <c r="C62058" s="84" t="s">
        <v>236</v>
      </c>
    </row>
    <row r="62059" spans="1:3" x14ac:dyDescent="0.25">
      <c r="A62059" s="80">
        <v>1155587</v>
      </c>
      <c r="B62059" s="104" t="s">
        <v>236</v>
      </c>
      <c r="C62059" s="84" t="s">
        <v>236</v>
      </c>
    </row>
    <row r="62060" spans="1:3" x14ac:dyDescent="0.25">
      <c r="A62060" s="80">
        <v>1155588</v>
      </c>
      <c r="B62060" s="104" t="s">
        <v>236</v>
      </c>
      <c r="C62060" s="84" t="s">
        <v>236</v>
      </c>
    </row>
    <row r="62061" spans="1:3" x14ac:dyDescent="0.25">
      <c r="A62061" s="80">
        <v>1155589</v>
      </c>
      <c r="B62061" s="104" t="s">
        <v>236</v>
      </c>
      <c r="C62061" s="84" t="s">
        <v>236</v>
      </c>
    </row>
    <row r="62062" spans="1:3" x14ac:dyDescent="0.25">
      <c r="A62062" s="80">
        <v>1155590</v>
      </c>
      <c r="B62062" s="104" t="s">
        <v>236</v>
      </c>
      <c r="C62062" s="84" t="s">
        <v>236</v>
      </c>
    </row>
    <row r="62063" spans="1:3" x14ac:dyDescent="0.25">
      <c r="A62063" s="80">
        <v>1155591</v>
      </c>
      <c r="B62063" s="104" t="s">
        <v>236</v>
      </c>
      <c r="C62063" s="84" t="s">
        <v>236</v>
      </c>
    </row>
    <row r="62064" spans="1:3" x14ac:dyDescent="0.25">
      <c r="A62064" s="80">
        <v>1155592</v>
      </c>
      <c r="B62064" s="104" t="s">
        <v>236</v>
      </c>
      <c r="C62064" s="84" t="s">
        <v>236</v>
      </c>
    </row>
    <row r="62065" spans="1:3" x14ac:dyDescent="0.25">
      <c r="A62065" s="80">
        <v>1155593</v>
      </c>
      <c r="B62065" s="104" t="s">
        <v>236</v>
      </c>
      <c r="C62065" s="84" t="s">
        <v>236</v>
      </c>
    </row>
    <row r="62066" spans="1:3" x14ac:dyDescent="0.25">
      <c r="A62066" s="80">
        <v>1155594</v>
      </c>
      <c r="B62066" s="104" t="s">
        <v>236</v>
      </c>
      <c r="C62066" s="84" t="s">
        <v>236</v>
      </c>
    </row>
    <row r="62067" spans="1:3" x14ac:dyDescent="0.25">
      <c r="A62067" s="80">
        <v>1155595</v>
      </c>
      <c r="B62067" s="104" t="s">
        <v>236</v>
      </c>
      <c r="C62067" s="84" t="s">
        <v>236</v>
      </c>
    </row>
    <row r="62068" spans="1:3" x14ac:dyDescent="0.25">
      <c r="A62068" s="80">
        <v>1155596</v>
      </c>
      <c r="B62068" s="91">
        <v>1155602</v>
      </c>
      <c r="C62068" s="90">
        <v>41762</v>
      </c>
    </row>
    <row r="62069" spans="1:3" x14ac:dyDescent="0.25">
      <c r="A62069" s="80">
        <v>1155597</v>
      </c>
      <c r="B62069" s="104" t="s">
        <v>236</v>
      </c>
      <c r="C62069" s="84" t="s">
        <v>236</v>
      </c>
    </row>
    <row r="62070" spans="1:3" x14ac:dyDescent="0.25">
      <c r="A62070" s="80">
        <v>1155598</v>
      </c>
      <c r="B62070" s="104" t="s">
        <v>236</v>
      </c>
      <c r="C62070" s="84" t="s">
        <v>236</v>
      </c>
    </row>
    <row r="62071" spans="1:3" x14ac:dyDescent="0.25">
      <c r="A62071" s="80">
        <v>1155599</v>
      </c>
      <c r="B62071" s="104" t="s">
        <v>236</v>
      </c>
      <c r="C62071" s="84" t="s">
        <v>236</v>
      </c>
    </row>
    <row r="62072" spans="1:3" x14ac:dyDescent="0.25">
      <c r="A62072" s="80">
        <v>1155600</v>
      </c>
      <c r="B62072" s="104" t="s">
        <v>236</v>
      </c>
      <c r="C62072" s="84" t="s">
        <v>236</v>
      </c>
    </row>
    <row r="62073" spans="1:3" x14ac:dyDescent="0.25">
      <c r="A62073" s="80">
        <v>1155601</v>
      </c>
      <c r="B62073" s="104" t="s">
        <v>236</v>
      </c>
      <c r="C62073" s="84" t="s">
        <v>236</v>
      </c>
    </row>
    <row r="62074" spans="1:3" x14ac:dyDescent="0.25">
      <c r="A62074" s="80">
        <v>1155603</v>
      </c>
      <c r="B62074" s="91">
        <v>1155604</v>
      </c>
      <c r="C62074" s="90">
        <v>41763</v>
      </c>
    </row>
    <row r="62075" spans="1:3" x14ac:dyDescent="0.25">
      <c r="A62075" s="80">
        <v>1155605</v>
      </c>
      <c r="B62075" s="91">
        <v>1155606</v>
      </c>
      <c r="C62075" s="90">
        <v>41764</v>
      </c>
    </row>
    <row r="62076" spans="1:3" x14ac:dyDescent="0.25">
      <c r="A62076" s="80">
        <v>1155607</v>
      </c>
      <c r="B62076" s="104" t="s">
        <v>236</v>
      </c>
      <c r="C62076" s="84" t="s">
        <v>236</v>
      </c>
    </row>
    <row r="62077" spans="1:3" x14ac:dyDescent="0.25">
      <c r="A62077" s="80">
        <v>1155608</v>
      </c>
      <c r="B62077" s="104" t="s">
        <v>236</v>
      </c>
      <c r="C62077" s="84" t="s">
        <v>236</v>
      </c>
    </row>
    <row r="62078" spans="1:3" x14ac:dyDescent="0.25">
      <c r="A62078" s="80">
        <v>1155609</v>
      </c>
      <c r="B62078" s="104" t="s">
        <v>236</v>
      </c>
      <c r="C62078" s="84" t="s">
        <v>236</v>
      </c>
    </row>
    <row r="62079" spans="1:3" x14ac:dyDescent="0.25">
      <c r="A62079" s="80">
        <v>1155610</v>
      </c>
      <c r="B62079" s="104" t="s">
        <v>236</v>
      </c>
      <c r="C62079" s="84" t="s">
        <v>236</v>
      </c>
    </row>
    <row r="62080" spans="1:3" x14ac:dyDescent="0.25">
      <c r="A62080" s="80">
        <v>1155611</v>
      </c>
      <c r="B62080" s="104" t="s">
        <v>236</v>
      </c>
      <c r="C62080" s="84" t="s">
        <v>236</v>
      </c>
    </row>
    <row r="62081" spans="1:3" x14ac:dyDescent="0.25">
      <c r="A62081" s="80">
        <v>1155612</v>
      </c>
      <c r="B62081" s="104" t="s">
        <v>236</v>
      </c>
      <c r="C62081" s="84" t="s">
        <v>236</v>
      </c>
    </row>
    <row r="62082" spans="1:3" x14ac:dyDescent="0.25">
      <c r="A62082" s="80">
        <v>1155613</v>
      </c>
      <c r="B62082" s="104" t="s">
        <v>236</v>
      </c>
      <c r="C62082" s="84" t="s">
        <v>236</v>
      </c>
    </row>
    <row r="62083" spans="1:3" x14ac:dyDescent="0.25">
      <c r="A62083" s="80">
        <v>1155614</v>
      </c>
      <c r="B62083" s="104" t="s">
        <v>236</v>
      </c>
      <c r="C62083" s="84" t="s">
        <v>236</v>
      </c>
    </row>
    <row r="62084" spans="1:3" x14ac:dyDescent="0.25">
      <c r="A62084" s="80">
        <v>1155615</v>
      </c>
      <c r="B62084" s="104" t="s">
        <v>236</v>
      </c>
      <c r="C62084" s="84" t="s">
        <v>236</v>
      </c>
    </row>
    <row r="62085" spans="1:3" x14ac:dyDescent="0.25">
      <c r="A62085" s="80">
        <v>1155616</v>
      </c>
      <c r="B62085" s="104" t="s">
        <v>236</v>
      </c>
      <c r="C62085" s="84" t="s">
        <v>236</v>
      </c>
    </row>
    <row r="62086" spans="1:3" x14ac:dyDescent="0.25">
      <c r="A62086" s="80">
        <v>1155617</v>
      </c>
      <c r="B62086" s="104" t="s">
        <v>236</v>
      </c>
      <c r="C62086" s="84" t="s">
        <v>236</v>
      </c>
    </row>
    <row r="62087" spans="1:3" x14ac:dyDescent="0.25">
      <c r="A62087" s="80">
        <v>1155618</v>
      </c>
      <c r="B62087" s="104" t="s">
        <v>236</v>
      </c>
      <c r="C62087" s="84" t="s">
        <v>236</v>
      </c>
    </row>
    <row r="62088" spans="1:3" x14ac:dyDescent="0.25">
      <c r="A62088" s="80">
        <v>1155619</v>
      </c>
      <c r="B62088" s="104" t="s">
        <v>236</v>
      </c>
      <c r="C62088" s="84" t="s">
        <v>236</v>
      </c>
    </row>
    <row r="62089" spans="1:3" x14ac:dyDescent="0.25">
      <c r="A62089" s="80">
        <v>1155620</v>
      </c>
      <c r="B62089" s="104" t="s">
        <v>236</v>
      </c>
      <c r="C62089" s="84" t="s">
        <v>236</v>
      </c>
    </row>
    <row r="62090" spans="1:3" x14ac:dyDescent="0.25">
      <c r="A62090" s="80">
        <v>1155621</v>
      </c>
      <c r="B62090" s="104" t="s">
        <v>236</v>
      </c>
      <c r="C62090" s="84" t="s">
        <v>236</v>
      </c>
    </row>
    <row r="62091" spans="1:3" x14ac:dyDescent="0.25">
      <c r="A62091" s="80">
        <v>1155622</v>
      </c>
      <c r="B62091" s="104" t="s">
        <v>236</v>
      </c>
      <c r="C62091" s="84" t="s">
        <v>236</v>
      </c>
    </row>
    <row r="62092" spans="1:3" x14ac:dyDescent="0.25">
      <c r="A62092" s="80">
        <v>1155623</v>
      </c>
      <c r="B62092" s="91">
        <v>1155624</v>
      </c>
      <c r="C62092" s="90">
        <v>41765</v>
      </c>
    </row>
    <row r="62093" spans="1:3" x14ac:dyDescent="0.25">
      <c r="A62093" s="80">
        <v>1155625</v>
      </c>
      <c r="B62093" s="104" t="s">
        <v>236</v>
      </c>
      <c r="C62093" s="84" t="s">
        <v>236</v>
      </c>
    </row>
    <row r="62094" spans="1:3" x14ac:dyDescent="0.25">
      <c r="A62094" s="80">
        <v>1155626</v>
      </c>
      <c r="B62094" s="91">
        <v>1155627</v>
      </c>
      <c r="C62094" s="90">
        <v>41766</v>
      </c>
    </row>
    <row r="62095" spans="1:3" x14ac:dyDescent="0.25">
      <c r="A62095" s="80">
        <v>1155628</v>
      </c>
      <c r="B62095" s="104" t="s">
        <v>236</v>
      </c>
      <c r="C62095" s="84" t="s">
        <v>236</v>
      </c>
    </row>
    <row r="62096" spans="1:3" x14ac:dyDescent="0.25">
      <c r="A62096" s="80">
        <v>1155629</v>
      </c>
      <c r="B62096" s="104" t="s">
        <v>236</v>
      </c>
      <c r="C62096" s="84" t="s">
        <v>236</v>
      </c>
    </row>
    <row r="62097" spans="1:3" x14ac:dyDescent="0.25">
      <c r="A62097" s="80">
        <v>1155630</v>
      </c>
      <c r="B62097" s="104" t="s">
        <v>236</v>
      </c>
      <c r="C62097" s="84" t="s">
        <v>236</v>
      </c>
    </row>
    <row r="62098" spans="1:3" x14ac:dyDescent="0.25">
      <c r="A62098" s="80">
        <v>1155631</v>
      </c>
      <c r="B62098" s="104" t="s">
        <v>236</v>
      </c>
      <c r="C62098" s="84" t="s">
        <v>236</v>
      </c>
    </row>
    <row r="62099" spans="1:3" x14ac:dyDescent="0.25">
      <c r="A62099" s="80">
        <v>1155632</v>
      </c>
      <c r="B62099" s="104" t="s">
        <v>236</v>
      </c>
      <c r="C62099" s="84" t="s">
        <v>236</v>
      </c>
    </row>
    <row r="62100" spans="1:3" x14ac:dyDescent="0.25">
      <c r="A62100" s="80">
        <v>1155633</v>
      </c>
      <c r="B62100" s="104" t="s">
        <v>236</v>
      </c>
      <c r="C62100" s="84" t="s">
        <v>236</v>
      </c>
    </row>
    <row r="62101" spans="1:3" x14ac:dyDescent="0.25">
      <c r="A62101" s="80">
        <v>1155634</v>
      </c>
      <c r="B62101" s="104" t="s">
        <v>236</v>
      </c>
      <c r="C62101" s="84" t="s">
        <v>236</v>
      </c>
    </row>
    <row r="62102" spans="1:3" x14ac:dyDescent="0.25">
      <c r="A62102" s="80">
        <v>1155635</v>
      </c>
      <c r="B62102" s="104" t="s">
        <v>236</v>
      </c>
      <c r="C62102" s="84" t="s">
        <v>236</v>
      </c>
    </row>
    <row r="62103" spans="1:3" x14ac:dyDescent="0.25">
      <c r="A62103" s="80">
        <v>1155636</v>
      </c>
      <c r="B62103" s="104" t="s">
        <v>236</v>
      </c>
      <c r="C62103" s="84" t="s">
        <v>236</v>
      </c>
    </row>
    <row r="62104" spans="1:3" x14ac:dyDescent="0.25">
      <c r="A62104" s="80">
        <v>1155637</v>
      </c>
      <c r="B62104" s="104" t="s">
        <v>236</v>
      </c>
      <c r="C62104" s="84" t="s">
        <v>236</v>
      </c>
    </row>
    <row r="62105" spans="1:3" x14ac:dyDescent="0.25">
      <c r="A62105" s="80">
        <v>1155638</v>
      </c>
      <c r="B62105" s="104" t="s">
        <v>236</v>
      </c>
      <c r="C62105" s="84" t="s">
        <v>236</v>
      </c>
    </row>
    <row r="62106" spans="1:3" x14ac:dyDescent="0.25">
      <c r="A62106" s="80">
        <v>1155639</v>
      </c>
      <c r="B62106" s="104" t="s">
        <v>236</v>
      </c>
      <c r="C62106" s="84" t="s">
        <v>236</v>
      </c>
    </row>
    <row r="62107" spans="1:3" x14ac:dyDescent="0.25">
      <c r="A62107" s="80">
        <v>1155640</v>
      </c>
      <c r="B62107" s="104" t="s">
        <v>236</v>
      </c>
      <c r="C62107" s="84" t="s">
        <v>236</v>
      </c>
    </row>
    <row r="62108" spans="1:3" x14ac:dyDescent="0.25">
      <c r="A62108" s="80">
        <v>1155641</v>
      </c>
      <c r="B62108" s="104" t="s">
        <v>236</v>
      </c>
      <c r="C62108" s="84" t="s">
        <v>236</v>
      </c>
    </row>
    <row r="62109" spans="1:3" x14ac:dyDescent="0.25">
      <c r="A62109" s="80">
        <v>1155642</v>
      </c>
      <c r="B62109" s="104" t="s">
        <v>236</v>
      </c>
      <c r="C62109" s="84" t="s">
        <v>236</v>
      </c>
    </row>
    <row r="62110" spans="1:3" x14ac:dyDescent="0.25">
      <c r="A62110" s="80">
        <v>1155643</v>
      </c>
      <c r="B62110" s="104" t="s">
        <v>236</v>
      </c>
      <c r="C62110" s="84" t="s">
        <v>236</v>
      </c>
    </row>
    <row r="62111" spans="1:3" x14ac:dyDescent="0.25">
      <c r="A62111" s="80">
        <v>1155644</v>
      </c>
      <c r="B62111" s="104" t="s">
        <v>236</v>
      </c>
      <c r="C62111" s="84" t="s">
        <v>236</v>
      </c>
    </row>
    <row r="62112" spans="1:3" x14ac:dyDescent="0.25">
      <c r="A62112" s="80">
        <v>1155645</v>
      </c>
      <c r="B62112" s="104" t="s">
        <v>236</v>
      </c>
      <c r="C62112" s="84" t="s">
        <v>236</v>
      </c>
    </row>
    <row r="62113" spans="1:3" x14ac:dyDescent="0.25">
      <c r="A62113" s="80">
        <v>1155646</v>
      </c>
      <c r="B62113" s="104" t="s">
        <v>236</v>
      </c>
      <c r="C62113" s="84" t="s">
        <v>236</v>
      </c>
    </row>
    <row r="62114" spans="1:3" x14ac:dyDescent="0.25">
      <c r="A62114" s="80">
        <v>1155647</v>
      </c>
      <c r="B62114" s="104" t="s">
        <v>236</v>
      </c>
      <c r="C62114" s="84" t="s">
        <v>236</v>
      </c>
    </row>
    <row r="62115" spans="1:3" x14ac:dyDescent="0.25">
      <c r="A62115" s="80">
        <v>1155648</v>
      </c>
      <c r="B62115" s="104" t="s">
        <v>236</v>
      </c>
      <c r="C62115" s="84" t="s">
        <v>236</v>
      </c>
    </row>
    <row r="62116" spans="1:3" x14ac:dyDescent="0.25">
      <c r="A62116" s="80">
        <v>1155649</v>
      </c>
      <c r="B62116" s="104" t="s">
        <v>236</v>
      </c>
      <c r="C62116" s="84" t="s">
        <v>236</v>
      </c>
    </row>
    <row r="62117" spans="1:3" x14ac:dyDescent="0.25">
      <c r="A62117" s="80">
        <v>1155650</v>
      </c>
      <c r="B62117" s="104" t="s">
        <v>236</v>
      </c>
      <c r="C62117" s="84" t="s">
        <v>236</v>
      </c>
    </row>
    <row r="62118" spans="1:3" x14ac:dyDescent="0.25">
      <c r="A62118" s="80">
        <v>1155651</v>
      </c>
      <c r="B62118" s="104" t="s">
        <v>236</v>
      </c>
      <c r="C62118" s="84" t="s">
        <v>236</v>
      </c>
    </row>
    <row r="62119" spans="1:3" x14ac:dyDescent="0.25">
      <c r="A62119" s="80">
        <v>1155652</v>
      </c>
      <c r="B62119" s="104" t="s">
        <v>236</v>
      </c>
      <c r="C62119" s="84" t="s">
        <v>236</v>
      </c>
    </row>
    <row r="62120" spans="1:3" x14ac:dyDescent="0.25">
      <c r="A62120" s="80">
        <v>1155653</v>
      </c>
      <c r="B62120" s="104" t="s">
        <v>236</v>
      </c>
      <c r="C62120" s="84" t="s">
        <v>236</v>
      </c>
    </row>
    <row r="62121" spans="1:3" x14ac:dyDescent="0.25">
      <c r="A62121" s="80">
        <v>1155654</v>
      </c>
      <c r="B62121" s="104" t="s">
        <v>236</v>
      </c>
      <c r="C62121" s="84" t="s">
        <v>236</v>
      </c>
    </row>
    <row r="62122" spans="1:3" x14ac:dyDescent="0.25">
      <c r="A62122" s="80">
        <v>1155655</v>
      </c>
      <c r="B62122" s="104" t="s">
        <v>236</v>
      </c>
      <c r="C62122" s="84" t="s">
        <v>236</v>
      </c>
    </row>
    <row r="62123" spans="1:3" x14ac:dyDescent="0.25">
      <c r="A62123" s="80">
        <v>1155656</v>
      </c>
      <c r="B62123" s="104" t="s">
        <v>236</v>
      </c>
      <c r="C62123" s="84" t="s">
        <v>236</v>
      </c>
    </row>
    <row r="62124" spans="1:3" x14ac:dyDescent="0.25">
      <c r="A62124" s="80">
        <v>1155657</v>
      </c>
      <c r="B62124" s="104" t="s">
        <v>236</v>
      </c>
      <c r="C62124" s="84" t="s">
        <v>236</v>
      </c>
    </row>
    <row r="62125" spans="1:3" x14ac:dyDescent="0.25">
      <c r="A62125" s="80">
        <v>1155658</v>
      </c>
      <c r="B62125" s="104" t="s">
        <v>236</v>
      </c>
      <c r="C62125" s="84" t="s">
        <v>236</v>
      </c>
    </row>
    <row r="62126" spans="1:3" x14ac:dyDescent="0.25">
      <c r="A62126" s="80">
        <v>1155659</v>
      </c>
      <c r="B62126" s="104" t="s">
        <v>236</v>
      </c>
      <c r="C62126" s="84" t="s">
        <v>236</v>
      </c>
    </row>
    <row r="62127" spans="1:3" x14ac:dyDescent="0.25">
      <c r="A62127" s="80">
        <v>1155660</v>
      </c>
      <c r="B62127" s="104" t="s">
        <v>236</v>
      </c>
      <c r="C62127" s="84" t="s">
        <v>236</v>
      </c>
    </row>
    <row r="62128" spans="1:3" x14ac:dyDescent="0.25">
      <c r="A62128" s="80">
        <v>1155661</v>
      </c>
      <c r="B62128" s="104" t="s">
        <v>236</v>
      </c>
      <c r="C62128" s="84" t="s">
        <v>236</v>
      </c>
    </row>
    <row r="62129" spans="1:3" x14ac:dyDescent="0.25">
      <c r="A62129" s="80">
        <v>1155662</v>
      </c>
      <c r="B62129" s="104" t="s">
        <v>236</v>
      </c>
      <c r="C62129" s="84" t="s">
        <v>236</v>
      </c>
    </row>
    <row r="62130" spans="1:3" x14ac:dyDescent="0.25">
      <c r="A62130" s="80">
        <v>1155663</v>
      </c>
      <c r="B62130" s="104" t="s">
        <v>236</v>
      </c>
      <c r="C62130" s="84" t="s">
        <v>236</v>
      </c>
    </row>
    <row r="62131" spans="1:3" x14ac:dyDescent="0.25">
      <c r="A62131" s="80">
        <v>1155664</v>
      </c>
      <c r="B62131" s="104" t="s">
        <v>236</v>
      </c>
      <c r="C62131" s="84" t="s">
        <v>236</v>
      </c>
    </row>
    <row r="62132" spans="1:3" x14ac:dyDescent="0.25">
      <c r="A62132" s="80">
        <v>1155665</v>
      </c>
      <c r="B62132" s="104" t="s">
        <v>236</v>
      </c>
      <c r="C62132" s="84" t="s">
        <v>236</v>
      </c>
    </row>
    <row r="62133" spans="1:3" x14ac:dyDescent="0.25">
      <c r="A62133" s="80">
        <v>1155666</v>
      </c>
      <c r="B62133" s="104" t="s">
        <v>236</v>
      </c>
      <c r="C62133" s="84" t="s">
        <v>236</v>
      </c>
    </row>
    <row r="62134" spans="1:3" x14ac:dyDescent="0.25">
      <c r="A62134" s="80">
        <v>1155667</v>
      </c>
      <c r="B62134" s="104" t="s">
        <v>236</v>
      </c>
      <c r="C62134" s="84" t="s">
        <v>236</v>
      </c>
    </row>
    <row r="62135" spans="1:3" x14ac:dyDescent="0.25">
      <c r="A62135" s="80">
        <v>1155668</v>
      </c>
      <c r="B62135" s="104" t="s">
        <v>236</v>
      </c>
      <c r="C62135" s="84" t="s">
        <v>236</v>
      </c>
    </row>
    <row r="62136" spans="1:3" x14ac:dyDescent="0.25">
      <c r="A62136" s="80">
        <v>1155669</v>
      </c>
      <c r="B62136" s="104" t="s">
        <v>236</v>
      </c>
      <c r="C62136" s="84" t="s">
        <v>236</v>
      </c>
    </row>
    <row r="62137" spans="1:3" x14ac:dyDescent="0.25">
      <c r="A62137" s="80">
        <v>1155670</v>
      </c>
      <c r="B62137" s="104" t="s">
        <v>236</v>
      </c>
      <c r="C62137" s="84" t="s">
        <v>236</v>
      </c>
    </row>
    <row r="62138" spans="1:3" x14ac:dyDescent="0.25">
      <c r="A62138" s="80">
        <v>1155671</v>
      </c>
      <c r="B62138" s="91">
        <v>1155672</v>
      </c>
      <c r="C62138" s="90">
        <v>41767</v>
      </c>
    </row>
    <row r="62139" spans="1:3" x14ac:dyDescent="0.25">
      <c r="A62139" s="80">
        <v>1155673</v>
      </c>
      <c r="B62139" s="91">
        <v>1155674</v>
      </c>
      <c r="C62139" s="90">
        <v>41769</v>
      </c>
    </row>
    <row r="62140" spans="1:3" x14ac:dyDescent="0.25">
      <c r="A62140" s="80">
        <v>1155675</v>
      </c>
      <c r="B62140" s="91">
        <v>1155676</v>
      </c>
      <c r="C62140" s="90">
        <v>41772</v>
      </c>
    </row>
    <row r="62141" spans="1:3" x14ac:dyDescent="0.25">
      <c r="A62141" s="80">
        <v>1155677</v>
      </c>
      <c r="B62141" s="91">
        <v>1155678</v>
      </c>
      <c r="C62141" s="90">
        <v>41773</v>
      </c>
    </row>
    <row r="62142" spans="1:3" x14ac:dyDescent="0.25">
      <c r="A62142" s="80">
        <v>1155679</v>
      </c>
      <c r="B62142" s="91">
        <v>1155680</v>
      </c>
      <c r="C62142" s="90">
        <v>41774</v>
      </c>
    </row>
    <row r="62143" spans="1:3" x14ac:dyDescent="0.25">
      <c r="A62143" s="80">
        <v>1155681</v>
      </c>
      <c r="B62143" s="91">
        <v>1155682</v>
      </c>
      <c r="C62143" s="90">
        <v>41777</v>
      </c>
    </row>
    <row r="62144" spans="1:3" x14ac:dyDescent="0.25">
      <c r="A62144" s="80">
        <v>1155683</v>
      </c>
      <c r="B62144" s="104" t="s">
        <v>236</v>
      </c>
      <c r="C62144" s="84" t="s">
        <v>236</v>
      </c>
    </row>
    <row r="62145" spans="1:3" x14ac:dyDescent="0.25">
      <c r="A62145" s="80">
        <v>1155684</v>
      </c>
      <c r="B62145" s="91">
        <v>1155685</v>
      </c>
      <c r="C62145" s="90">
        <v>41778</v>
      </c>
    </row>
    <row r="62146" spans="1:3" x14ac:dyDescent="0.25">
      <c r="A62146" s="80">
        <v>1155686</v>
      </c>
      <c r="B62146" s="104" t="s">
        <v>236</v>
      </c>
      <c r="C62146" s="84" t="s">
        <v>236</v>
      </c>
    </row>
    <row r="62147" spans="1:3" x14ac:dyDescent="0.25">
      <c r="A62147" s="80">
        <v>1155687</v>
      </c>
      <c r="B62147" s="104" t="s">
        <v>236</v>
      </c>
      <c r="C62147" s="84" t="s">
        <v>236</v>
      </c>
    </row>
    <row r="62148" spans="1:3" x14ac:dyDescent="0.25">
      <c r="A62148" s="80">
        <v>1155688</v>
      </c>
      <c r="B62148" s="104" t="s">
        <v>236</v>
      </c>
      <c r="C62148" s="84" t="s">
        <v>236</v>
      </c>
    </row>
    <row r="62149" spans="1:3" x14ac:dyDescent="0.25">
      <c r="A62149" s="80">
        <v>1155689</v>
      </c>
      <c r="B62149" s="104" t="s">
        <v>236</v>
      </c>
      <c r="C62149" s="84" t="s">
        <v>236</v>
      </c>
    </row>
    <row r="62150" spans="1:3" x14ac:dyDescent="0.25">
      <c r="A62150" s="80">
        <v>1155690</v>
      </c>
      <c r="B62150" s="104" t="s">
        <v>236</v>
      </c>
      <c r="C62150" s="84" t="s">
        <v>236</v>
      </c>
    </row>
    <row r="62151" spans="1:3" x14ac:dyDescent="0.25">
      <c r="A62151" s="80">
        <v>1155691</v>
      </c>
      <c r="B62151" s="91">
        <v>1155692</v>
      </c>
      <c r="C62151" s="90">
        <v>41776</v>
      </c>
    </row>
    <row r="62152" spans="1:3" x14ac:dyDescent="0.25">
      <c r="A62152" s="80">
        <v>1155693</v>
      </c>
      <c r="B62152" s="104" t="s">
        <v>236</v>
      </c>
      <c r="C62152" s="84" t="s">
        <v>236</v>
      </c>
    </row>
    <row r="62153" spans="1:3" x14ac:dyDescent="0.25">
      <c r="A62153" s="80">
        <v>1155694</v>
      </c>
      <c r="B62153" s="104" t="s">
        <v>236</v>
      </c>
      <c r="C62153" s="84" t="s">
        <v>236</v>
      </c>
    </row>
    <row r="62154" spans="1:3" x14ac:dyDescent="0.25">
      <c r="A62154" s="80">
        <v>1155695</v>
      </c>
      <c r="B62154" s="104" t="s">
        <v>236</v>
      </c>
      <c r="C62154" s="84" t="s">
        <v>236</v>
      </c>
    </row>
    <row r="62155" spans="1:3" x14ac:dyDescent="0.25">
      <c r="A62155" s="80">
        <v>1155696</v>
      </c>
      <c r="B62155" s="104" t="s">
        <v>236</v>
      </c>
      <c r="C62155" s="84" t="s">
        <v>236</v>
      </c>
    </row>
    <row r="62156" spans="1:3" x14ac:dyDescent="0.25">
      <c r="A62156" s="80">
        <v>1155697</v>
      </c>
      <c r="B62156" s="104" t="s">
        <v>236</v>
      </c>
      <c r="C62156" s="84" t="s">
        <v>236</v>
      </c>
    </row>
    <row r="62157" spans="1:3" x14ac:dyDescent="0.25">
      <c r="A62157" s="80">
        <v>1155698</v>
      </c>
      <c r="B62157" s="104" t="s">
        <v>236</v>
      </c>
      <c r="C62157" s="84" t="s">
        <v>236</v>
      </c>
    </row>
    <row r="62158" spans="1:3" x14ac:dyDescent="0.25">
      <c r="A62158" s="80">
        <v>1155699</v>
      </c>
      <c r="B62158" s="104" t="s">
        <v>236</v>
      </c>
      <c r="C62158" s="84" t="s">
        <v>236</v>
      </c>
    </row>
    <row r="62159" spans="1:3" x14ac:dyDescent="0.25">
      <c r="A62159" s="80">
        <v>1155700</v>
      </c>
      <c r="B62159" s="104" t="s">
        <v>236</v>
      </c>
      <c r="C62159" s="84" t="s">
        <v>236</v>
      </c>
    </row>
    <row r="62160" spans="1:3" x14ac:dyDescent="0.25">
      <c r="A62160" s="80">
        <v>1155701</v>
      </c>
      <c r="B62160" s="104" t="s">
        <v>236</v>
      </c>
      <c r="C62160" s="84" t="s">
        <v>236</v>
      </c>
    </row>
    <row r="62161" spans="1:3" x14ac:dyDescent="0.25">
      <c r="A62161" s="80">
        <v>1155702</v>
      </c>
      <c r="B62161" s="104" t="s">
        <v>236</v>
      </c>
      <c r="C62161" s="84" t="s">
        <v>236</v>
      </c>
    </row>
    <row r="62162" spans="1:3" x14ac:dyDescent="0.25">
      <c r="A62162" s="80">
        <v>1155703</v>
      </c>
      <c r="B62162" s="104" t="s">
        <v>236</v>
      </c>
      <c r="C62162" s="84" t="s">
        <v>236</v>
      </c>
    </row>
    <row r="62163" spans="1:3" x14ac:dyDescent="0.25">
      <c r="A62163" s="80">
        <v>1155704</v>
      </c>
      <c r="B62163" s="104" t="s">
        <v>236</v>
      </c>
      <c r="C62163" s="84" t="s">
        <v>236</v>
      </c>
    </row>
    <row r="62164" spans="1:3" x14ac:dyDescent="0.25">
      <c r="A62164" s="80">
        <v>1155705</v>
      </c>
      <c r="B62164" s="104" t="s">
        <v>236</v>
      </c>
      <c r="C62164" s="84" t="s">
        <v>236</v>
      </c>
    </row>
    <row r="62165" spans="1:3" x14ac:dyDescent="0.25">
      <c r="A62165" s="80">
        <v>1155706</v>
      </c>
      <c r="B62165" s="104" t="s">
        <v>236</v>
      </c>
      <c r="C62165" s="84" t="s">
        <v>236</v>
      </c>
    </row>
    <row r="62166" spans="1:3" x14ac:dyDescent="0.25">
      <c r="A62166" s="80">
        <v>1155707</v>
      </c>
      <c r="B62166" s="104" t="s">
        <v>236</v>
      </c>
      <c r="C62166" s="84" t="s">
        <v>236</v>
      </c>
    </row>
    <row r="62167" spans="1:3" x14ac:dyDescent="0.25">
      <c r="A62167" s="80">
        <v>1155708</v>
      </c>
      <c r="B62167" s="104" t="s">
        <v>236</v>
      </c>
      <c r="C62167" s="84" t="s">
        <v>236</v>
      </c>
    </row>
    <row r="62168" spans="1:3" x14ac:dyDescent="0.25">
      <c r="A62168" s="80">
        <v>1155709</v>
      </c>
      <c r="B62168" s="104" t="s">
        <v>236</v>
      </c>
      <c r="C62168" s="84" t="s">
        <v>236</v>
      </c>
    </row>
    <row r="62169" spans="1:3" x14ac:dyDescent="0.25">
      <c r="A62169" s="80">
        <v>1155710</v>
      </c>
      <c r="B62169" s="104" t="s">
        <v>236</v>
      </c>
      <c r="C62169" s="84" t="s">
        <v>236</v>
      </c>
    </row>
    <row r="62170" spans="1:3" x14ac:dyDescent="0.25">
      <c r="A62170" s="80">
        <v>1155711</v>
      </c>
      <c r="B62170" s="104" t="s">
        <v>236</v>
      </c>
      <c r="C62170" s="84" t="s">
        <v>236</v>
      </c>
    </row>
    <row r="62171" spans="1:3" x14ac:dyDescent="0.25">
      <c r="A62171" s="80">
        <v>1155712</v>
      </c>
      <c r="B62171" s="104" t="s">
        <v>236</v>
      </c>
      <c r="C62171" s="84" t="s">
        <v>236</v>
      </c>
    </row>
    <row r="62172" spans="1:3" x14ac:dyDescent="0.25">
      <c r="A62172" s="80">
        <v>1155713</v>
      </c>
      <c r="B62172" s="104" t="s">
        <v>236</v>
      </c>
      <c r="C62172" s="84" t="s">
        <v>236</v>
      </c>
    </row>
    <row r="62173" spans="1:3" x14ac:dyDescent="0.25">
      <c r="A62173" s="80">
        <v>1155714</v>
      </c>
      <c r="B62173" s="104" t="s">
        <v>236</v>
      </c>
      <c r="C62173" s="84" t="s">
        <v>236</v>
      </c>
    </row>
    <row r="62174" spans="1:3" x14ac:dyDescent="0.25">
      <c r="A62174" s="80">
        <v>1155715</v>
      </c>
      <c r="B62174" s="104" t="s">
        <v>236</v>
      </c>
      <c r="C62174" s="84" t="s">
        <v>236</v>
      </c>
    </row>
    <row r="62175" spans="1:3" x14ac:dyDescent="0.25">
      <c r="A62175" s="80">
        <v>1155716</v>
      </c>
      <c r="B62175" s="104" t="s">
        <v>236</v>
      </c>
      <c r="C62175" s="84" t="s">
        <v>236</v>
      </c>
    </row>
    <row r="62176" spans="1:3" x14ac:dyDescent="0.25">
      <c r="A62176" s="80">
        <v>1155717</v>
      </c>
      <c r="B62176" s="104" t="s">
        <v>236</v>
      </c>
      <c r="C62176" s="84" t="s">
        <v>236</v>
      </c>
    </row>
    <row r="62177" spans="1:3" x14ac:dyDescent="0.25">
      <c r="A62177" s="80">
        <v>1155718</v>
      </c>
      <c r="B62177" s="104" t="s">
        <v>236</v>
      </c>
      <c r="C62177" s="84" t="s">
        <v>236</v>
      </c>
    </row>
    <row r="62178" spans="1:3" x14ac:dyDescent="0.25">
      <c r="A62178" s="80">
        <v>1155719</v>
      </c>
      <c r="B62178" s="104" t="s">
        <v>236</v>
      </c>
      <c r="C62178" s="84" t="s">
        <v>236</v>
      </c>
    </row>
    <row r="62179" spans="1:3" x14ac:dyDescent="0.25">
      <c r="A62179" s="80">
        <v>1155720</v>
      </c>
      <c r="B62179" s="104" t="s">
        <v>236</v>
      </c>
      <c r="C62179" s="84" t="s">
        <v>236</v>
      </c>
    </row>
    <row r="62180" spans="1:3" x14ac:dyDescent="0.25">
      <c r="A62180" s="80">
        <v>1155721</v>
      </c>
      <c r="B62180" s="91">
        <v>1155722</v>
      </c>
      <c r="C62180" s="90">
        <v>41779</v>
      </c>
    </row>
    <row r="62181" spans="1:3" x14ac:dyDescent="0.25">
      <c r="A62181" s="80">
        <v>1155723</v>
      </c>
      <c r="B62181" s="91">
        <v>1155724</v>
      </c>
      <c r="C62181" s="90">
        <v>41781</v>
      </c>
    </row>
    <row r="62182" spans="1:3" x14ac:dyDescent="0.25">
      <c r="A62182" s="80">
        <v>1155725</v>
      </c>
      <c r="B62182" s="91">
        <v>1155726</v>
      </c>
      <c r="C62182" s="90">
        <v>41783</v>
      </c>
    </row>
    <row r="62183" spans="1:3" x14ac:dyDescent="0.25">
      <c r="A62183" s="80">
        <v>1155728</v>
      </c>
      <c r="B62183" s="104" t="s">
        <v>236</v>
      </c>
      <c r="C62183" s="84" t="s">
        <v>236</v>
      </c>
    </row>
    <row r="62184" spans="1:3" x14ac:dyDescent="0.25">
      <c r="A62184" s="80">
        <v>1155729</v>
      </c>
      <c r="B62184" s="91">
        <v>1155740</v>
      </c>
      <c r="C62184" s="90">
        <v>41785</v>
      </c>
    </row>
    <row r="62185" spans="1:3" x14ac:dyDescent="0.25">
      <c r="A62185" s="80">
        <v>1155730</v>
      </c>
      <c r="B62185" s="104" t="s">
        <v>236</v>
      </c>
      <c r="C62185" s="84" t="s">
        <v>236</v>
      </c>
    </row>
    <row r="62186" spans="1:3" x14ac:dyDescent="0.25">
      <c r="A62186" s="80">
        <v>1155731</v>
      </c>
      <c r="B62186" s="104" t="s">
        <v>236</v>
      </c>
      <c r="C62186" s="84" t="s">
        <v>236</v>
      </c>
    </row>
    <row r="62187" spans="1:3" x14ac:dyDescent="0.25">
      <c r="A62187" s="80">
        <v>1155732</v>
      </c>
      <c r="B62187" s="104" t="s">
        <v>236</v>
      </c>
      <c r="C62187" s="84" t="s">
        <v>236</v>
      </c>
    </row>
    <row r="62188" spans="1:3" x14ac:dyDescent="0.25">
      <c r="A62188" s="80">
        <v>1155733</v>
      </c>
      <c r="B62188" s="104" t="s">
        <v>236</v>
      </c>
      <c r="C62188" s="84" t="s">
        <v>236</v>
      </c>
    </row>
    <row r="62189" spans="1:3" x14ac:dyDescent="0.25">
      <c r="A62189" s="80">
        <v>1155734</v>
      </c>
      <c r="B62189" s="104" t="s">
        <v>236</v>
      </c>
      <c r="C62189" s="84" t="s">
        <v>236</v>
      </c>
    </row>
    <row r="62190" spans="1:3" x14ac:dyDescent="0.25">
      <c r="A62190" s="80">
        <v>1155735</v>
      </c>
      <c r="B62190" s="104" t="s">
        <v>236</v>
      </c>
      <c r="C62190" s="84" t="s">
        <v>236</v>
      </c>
    </row>
    <row r="62191" spans="1:3" x14ac:dyDescent="0.25">
      <c r="A62191" s="80">
        <v>1155736</v>
      </c>
      <c r="B62191" s="104" t="s">
        <v>236</v>
      </c>
      <c r="C62191" s="84" t="s">
        <v>236</v>
      </c>
    </row>
    <row r="62192" spans="1:3" x14ac:dyDescent="0.25">
      <c r="A62192" s="80">
        <v>1155737</v>
      </c>
      <c r="B62192" s="104" t="s">
        <v>236</v>
      </c>
      <c r="C62192" s="84" t="s">
        <v>236</v>
      </c>
    </row>
    <row r="62193" spans="1:3" x14ac:dyDescent="0.25">
      <c r="A62193" s="80">
        <v>1155739</v>
      </c>
      <c r="B62193" s="104" t="s">
        <v>236</v>
      </c>
      <c r="C62193" s="84" t="s">
        <v>236</v>
      </c>
    </row>
    <row r="62194" spans="1:3" x14ac:dyDescent="0.25">
      <c r="A62194" s="80">
        <v>1155741</v>
      </c>
      <c r="B62194" s="91">
        <v>1155742</v>
      </c>
      <c r="C62194" s="90">
        <v>41786</v>
      </c>
    </row>
    <row r="62195" spans="1:3" x14ac:dyDescent="0.25">
      <c r="A62195" s="80">
        <v>1155743</v>
      </c>
      <c r="B62195" s="91">
        <v>1155744</v>
      </c>
      <c r="C62195" s="90">
        <v>41788</v>
      </c>
    </row>
    <row r="62196" spans="1:3" x14ac:dyDescent="0.25">
      <c r="A62196" s="80">
        <v>1155745</v>
      </c>
      <c r="B62196" s="104" t="s">
        <v>236</v>
      </c>
      <c r="C62196" s="84" t="s">
        <v>236</v>
      </c>
    </row>
    <row r="62197" spans="1:3" x14ac:dyDescent="0.25">
      <c r="A62197" s="80">
        <v>1155746</v>
      </c>
      <c r="B62197" s="104" t="s">
        <v>236</v>
      </c>
      <c r="C62197" s="84" t="s">
        <v>236</v>
      </c>
    </row>
    <row r="62198" spans="1:3" x14ac:dyDescent="0.25">
      <c r="A62198" s="80">
        <v>1155747</v>
      </c>
      <c r="B62198" s="104" t="s">
        <v>236</v>
      </c>
      <c r="C62198" s="84" t="s">
        <v>236</v>
      </c>
    </row>
    <row r="62199" spans="1:3" x14ac:dyDescent="0.25">
      <c r="A62199" s="80">
        <v>1155748</v>
      </c>
      <c r="B62199" s="104" t="s">
        <v>236</v>
      </c>
      <c r="C62199" s="84" t="s">
        <v>236</v>
      </c>
    </row>
    <row r="62200" spans="1:3" x14ac:dyDescent="0.25">
      <c r="A62200" s="80">
        <v>1155749</v>
      </c>
      <c r="B62200" s="104" t="s">
        <v>236</v>
      </c>
      <c r="C62200" s="84" t="s">
        <v>236</v>
      </c>
    </row>
    <row r="62201" spans="1:3" x14ac:dyDescent="0.25">
      <c r="A62201" s="80">
        <v>1155750</v>
      </c>
      <c r="B62201" s="104" t="s">
        <v>236</v>
      </c>
      <c r="C62201" s="84" t="s">
        <v>236</v>
      </c>
    </row>
    <row r="62202" spans="1:3" x14ac:dyDescent="0.25">
      <c r="A62202" s="80">
        <v>1155751</v>
      </c>
      <c r="B62202" s="104" t="s">
        <v>236</v>
      </c>
      <c r="C62202" s="84" t="s">
        <v>236</v>
      </c>
    </row>
    <row r="62203" spans="1:3" x14ac:dyDescent="0.25">
      <c r="A62203" s="80">
        <v>1155752</v>
      </c>
      <c r="B62203" s="104" t="s">
        <v>236</v>
      </c>
      <c r="C62203" s="84" t="s">
        <v>236</v>
      </c>
    </row>
    <row r="62204" spans="1:3" x14ac:dyDescent="0.25">
      <c r="A62204" s="80">
        <v>1155753</v>
      </c>
      <c r="B62204" s="104" t="s">
        <v>236</v>
      </c>
      <c r="C62204" s="84" t="s">
        <v>236</v>
      </c>
    </row>
    <row r="62205" spans="1:3" x14ac:dyDescent="0.25">
      <c r="A62205" s="80">
        <v>1155754</v>
      </c>
      <c r="B62205" s="104" t="s">
        <v>236</v>
      </c>
      <c r="C62205" s="84" t="s">
        <v>236</v>
      </c>
    </row>
    <row r="62206" spans="1:3" x14ac:dyDescent="0.25">
      <c r="A62206" s="80">
        <v>1155755</v>
      </c>
      <c r="B62206" s="104" t="s">
        <v>236</v>
      </c>
      <c r="C62206" s="84" t="s">
        <v>236</v>
      </c>
    </row>
    <row r="62207" spans="1:3" x14ac:dyDescent="0.25">
      <c r="A62207" s="80">
        <v>1155756</v>
      </c>
      <c r="B62207" s="104" t="s">
        <v>236</v>
      </c>
      <c r="C62207" s="84" t="s">
        <v>236</v>
      </c>
    </row>
    <row r="62208" spans="1:3" x14ac:dyDescent="0.25">
      <c r="A62208" s="80">
        <v>1155757</v>
      </c>
      <c r="B62208" s="104" t="s">
        <v>236</v>
      </c>
      <c r="C62208" s="84" t="s">
        <v>236</v>
      </c>
    </row>
    <row r="62209" spans="1:3" x14ac:dyDescent="0.25">
      <c r="A62209" s="80">
        <v>1155758</v>
      </c>
      <c r="B62209" s="104" t="s">
        <v>236</v>
      </c>
      <c r="C62209" s="84" t="s">
        <v>236</v>
      </c>
    </row>
    <row r="62210" spans="1:3" x14ac:dyDescent="0.25">
      <c r="A62210" s="80">
        <v>1155759</v>
      </c>
      <c r="B62210" s="104" t="s">
        <v>236</v>
      </c>
      <c r="C62210" s="84" t="s">
        <v>236</v>
      </c>
    </row>
    <row r="62211" spans="1:3" x14ac:dyDescent="0.25">
      <c r="A62211" s="80">
        <v>1155760</v>
      </c>
      <c r="B62211" s="104" t="s">
        <v>236</v>
      </c>
      <c r="C62211" s="84" t="s">
        <v>236</v>
      </c>
    </row>
    <row r="62212" spans="1:3" x14ac:dyDescent="0.25">
      <c r="A62212" s="80">
        <v>1155761</v>
      </c>
      <c r="B62212" s="104" t="s">
        <v>236</v>
      </c>
      <c r="C62212" s="84" t="s">
        <v>236</v>
      </c>
    </row>
    <row r="62213" spans="1:3" x14ac:dyDescent="0.25">
      <c r="A62213" s="80">
        <v>1155762</v>
      </c>
      <c r="B62213" s="104" t="s">
        <v>236</v>
      </c>
      <c r="C62213" s="84" t="s">
        <v>236</v>
      </c>
    </row>
    <row r="62214" spans="1:3" x14ac:dyDescent="0.25">
      <c r="A62214" s="80">
        <v>1155763</v>
      </c>
      <c r="B62214" s="104" t="s">
        <v>236</v>
      </c>
      <c r="C62214" s="84" t="s">
        <v>236</v>
      </c>
    </row>
    <row r="62215" spans="1:3" x14ac:dyDescent="0.25">
      <c r="A62215" s="80">
        <v>1155764</v>
      </c>
      <c r="B62215" s="104" t="s">
        <v>236</v>
      </c>
      <c r="C62215" s="84" t="s">
        <v>236</v>
      </c>
    </row>
    <row r="62216" spans="1:3" x14ac:dyDescent="0.25">
      <c r="A62216" s="80">
        <v>1155765</v>
      </c>
      <c r="B62216" s="91">
        <v>1155766</v>
      </c>
      <c r="C62216" s="90">
        <v>41789</v>
      </c>
    </row>
    <row r="62217" spans="1:3" x14ac:dyDescent="0.25">
      <c r="A62217" s="80">
        <v>1155767</v>
      </c>
      <c r="B62217" s="104" t="s">
        <v>236</v>
      </c>
      <c r="C62217" s="84" t="s">
        <v>236</v>
      </c>
    </row>
    <row r="62218" spans="1:3" x14ac:dyDescent="0.25">
      <c r="A62218" s="80">
        <v>1155768</v>
      </c>
      <c r="B62218" s="104" t="s">
        <v>236</v>
      </c>
      <c r="C62218" s="84" t="s">
        <v>236</v>
      </c>
    </row>
    <row r="62219" spans="1:3" x14ac:dyDescent="0.25">
      <c r="A62219" s="80">
        <v>1155769</v>
      </c>
      <c r="B62219" s="104" t="s">
        <v>236</v>
      </c>
      <c r="C62219" s="84" t="s">
        <v>236</v>
      </c>
    </row>
    <row r="62220" spans="1:3" x14ac:dyDescent="0.25">
      <c r="A62220" s="80">
        <v>1155770</v>
      </c>
      <c r="B62220" s="104" t="s">
        <v>236</v>
      </c>
      <c r="C62220" s="84" t="s">
        <v>236</v>
      </c>
    </row>
    <row r="62221" spans="1:3" x14ac:dyDescent="0.25">
      <c r="A62221" s="80">
        <v>1155771</v>
      </c>
      <c r="B62221" s="104" t="s">
        <v>236</v>
      </c>
      <c r="C62221" s="84" t="s">
        <v>236</v>
      </c>
    </row>
    <row r="62222" spans="1:3" x14ac:dyDescent="0.25">
      <c r="A62222" s="80">
        <v>1155772</v>
      </c>
      <c r="B62222" s="104" t="s">
        <v>236</v>
      </c>
      <c r="C62222" s="84" t="s">
        <v>236</v>
      </c>
    </row>
    <row r="62223" spans="1:3" x14ac:dyDescent="0.25">
      <c r="A62223" s="80">
        <v>1155773</v>
      </c>
      <c r="B62223" s="104" t="s">
        <v>236</v>
      </c>
      <c r="C62223" s="84" t="s">
        <v>236</v>
      </c>
    </row>
    <row r="62224" spans="1:3" x14ac:dyDescent="0.25">
      <c r="A62224" s="80">
        <v>1155774</v>
      </c>
      <c r="B62224" s="104" t="s">
        <v>236</v>
      </c>
      <c r="C62224" s="84" t="s">
        <v>236</v>
      </c>
    </row>
    <row r="62225" spans="1:3" x14ac:dyDescent="0.25">
      <c r="A62225" s="80">
        <v>1155775</v>
      </c>
      <c r="B62225" s="104" t="s">
        <v>236</v>
      </c>
      <c r="C62225" s="84" t="s">
        <v>236</v>
      </c>
    </row>
    <row r="62226" spans="1:3" x14ac:dyDescent="0.25">
      <c r="A62226" s="80">
        <v>1155776</v>
      </c>
      <c r="B62226" s="104" t="s">
        <v>236</v>
      </c>
      <c r="C62226" s="84" t="s">
        <v>236</v>
      </c>
    </row>
    <row r="62227" spans="1:3" x14ac:dyDescent="0.25">
      <c r="A62227" s="80">
        <v>1155777</v>
      </c>
      <c r="B62227" s="104" t="s">
        <v>236</v>
      </c>
      <c r="C62227" s="84" t="s">
        <v>236</v>
      </c>
    </row>
    <row r="62228" spans="1:3" x14ac:dyDescent="0.25">
      <c r="A62228" s="80">
        <v>1155778</v>
      </c>
      <c r="B62228" s="104" t="s">
        <v>236</v>
      </c>
      <c r="C62228" s="84" t="s">
        <v>236</v>
      </c>
    </row>
    <row r="62229" spans="1:3" x14ac:dyDescent="0.25">
      <c r="A62229" s="80">
        <v>1155779</v>
      </c>
      <c r="B62229" s="104" t="s">
        <v>236</v>
      </c>
      <c r="C62229" s="84" t="s">
        <v>236</v>
      </c>
    </row>
    <row r="62230" spans="1:3" x14ac:dyDescent="0.25">
      <c r="A62230" s="80">
        <v>1155780</v>
      </c>
      <c r="B62230" s="104" t="s">
        <v>236</v>
      </c>
      <c r="C62230" s="84" t="s">
        <v>236</v>
      </c>
    </row>
    <row r="62231" spans="1:3" x14ac:dyDescent="0.25">
      <c r="A62231" s="80">
        <v>1155781</v>
      </c>
      <c r="B62231" s="104" t="s">
        <v>236</v>
      </c>
      <c r="C62231" s="84" t="s">
        <v>236</v>
      </c>
    </row>
    <row r="62232" spans="1:3" x14ac:dyDescent="0.25">
      <c r="A62232" s="80">
        <v>1155782</v>
      </c>
      <c r="B62232" s="104" t="s">
        <v>236</v>
      </c>
      <c r="C62232" s="84" t="s">
        <v>236</v>
      </c>
    </row>
    <row r="62233" spans="1:3" x14ac:dyDescent="0.25">
      <c r="A62233" s="80">
        <v>1155783</v>
      </c>
      <c r="B62233" s="104" t="s">
        <v>236</v>
      </c>
      <c r="C62233" s="84" t="s">
        <v>236</v>
      </c>
    </row>
    <row r="62234" spans="1:3" x14ac:dyDescent="0.25">
      <c r="A62234" s="80">
        <v>1155784</v>
      </c>
      <c r="B62234" s="104" t="s">
        <v>236</v>
      </c>
      <c r="C62234" s="84" t="s">
        <v>236</v>
      </c>
    </row>
    <row r="62235" spans="1:3" x14ac:dyDescent="0.25">
      <c r="A62235" s="80">
        <v>1155785</v>
      </c>
      <c r="B62235" s="104" t="s">
        <v>236</v>
      </c>
      <c r="C62235" s="84" t="s">
        <v>236</v>
      </c>
    </row>
    <row r="62236" spans="1:3" x14ac:dyDescent="0.25">
      <c r="A62236" s="80">
        <v>1155786</v>
      </c>
      <c r="B62236" s="104" t="s">
        <v>236</v>
      </c>
      <c r="C62236" s="84" t="s">
        <v>236</v>
      </c>
    </row>
    <row r="62237" spans="1:3" x14ac:dyDescent="0.25">
      <c r="A62237" s="80">
        <v>1155787</v>
      </c>
      <c r="B62237" s="104" t="s">
        <v>236</v>
      </c>
      <c r="C62237" s="84" t="s">
        <v>236</v>
      </c>
    </row>
    <row r="62238" spans="1:3" x14ac:dyDescent="0.25">
      <c r="A62238" s="80">
        <v>1155788</v>
      </c>
      <c r="B62238" s="104" t="s">
        <v>236</v>
      </c>
      <c r="C62238" s="84" t="s">
        <v>236</v>
      </c>
    </row>
    <row r="62239" spans="1:3" x14ac:dyDescent="0.25">
      <c r="A62239" s="80">
        <v>1155789</v>
      </c>
      <c r="B62239" s="104" t="s">
        <v>236</v>
      </c>
      <c r="C62239" s="84" t="s">
        <v>236</v>
      </c>
    </row>
    <row r="62240" spans="1:3" x14ac:dyDescent="0.25">
      <c r="A62240" s="80">
        <v>1155790</v>
      </c>
      <c r="B62240" s="104" t="s">
        <v>236</v>
      </c>
      <c r="C62240" s="84" t="s">
        <v>236</v>
      </c>
    </row>
    <row r="62241" spans="1:3" x14ac:dyDescent="0.25">
      <c r="A62241" s="80">
        <v>1155791</v>
      </c>
      <c r="B62241" s="104" t="s">
        <v>236</v>
      </c>
      <c r="C62241" s="84" t="s">
        <v>236</v>
      </c>
    </row>
    <row r="62242" spans="1:3" x14ac:dyDescent="0.25">
      <c r="A62242" s="80">
        <v>1155792</v>
      </c>
      <c r="B62242" s="104" t="s">
        <v>236</v>
      </c>
      <c r="C62242" s="84" t="s">
        <v>236</v>
      </c>
    </row>
    <row r="62243" spans="1:3" x14ac:dyDescent="0.25">
      <c r="A62243" s="80">
        <v>1155793</v>
      </c>
      <c r="B62243" s="104" t="s">
        <v>236</v>
      </c>
      <c r="C62243" s="84" t="s">
        <v>236</v>
      </c>
    </row>
    <row r="62244" spans="1:3" x14ac:dyDescent="0.25">
      <c r="A62244" s="80">
        <v>1155794</v>
      </c>
      <c r="B62244" s="104" t="s">
        <v>236</v>
      </c>
      <c r="C62244" s="84" t="s">
        <v>236</v>
      </c>
    </row>
    <row r="62245" spans="1:3" x14ac:dyDescent="0.25">
      <c r="A62245" s="80">
        <v>1155795</v>
      </c>
      <c r="B62245" s="104" t="s">
        <v>236</v>
      </c>
      <c r="C62245" s="84" t="s">
        <v>236</v>
      </c>
    </row>
    <row r="62246" spans="1:3" x14ac:dyDescent="0.25">
      <c r="A62246" s="80">
        <v>1155796</v>
      </c>
      <c r="B62246" s="104" t="s">
        <v>236</v>
      </c>
      <c r="C62246" s="84" t="s">
        <v>236</v>
      </c>
    </row>
    <row r="62247" spans="1:3" x14ac:dyDescent="0.25">
      <c r="A62247" s="80">
        <v>1155797</v>
      </c>
      <c r="B62247" s="104" t="s">
        <v>236</v>
      </c>
      <c r="C62247" s="84" t="s">
        <v>236</v>
      </c>
    </row>
    <row r="62248" spans="1:3" x14ac:dyDescent="0.25">
      <c r="A62248" s="80">
        <v>1155798</v>
      </c>
      <c r="B62248" s="104" t="s">
        <v>236</v>
      </c>
      <c r="C62248" s="84" t="s">
        <v>236</v>
      </c>
    </row>
    <row r="62249" spans="1:3" x14ac:dyDescent="0.25">
      <c r="A62249" s="80">
        <v>1155799</v>
      </c>
      <c r="B62249" s="104" t="s">
        <v>236</v>
      </c>
      <c r="C62249" s="84" t="s">
        <v>236</v>
      </c>
    </row>
    <row r="62250" spans="1:3" x14ac:dyDescent="0.25">
      <c r="A62250" s="80">
        <v>1155800</v>
      </c>
      <c r="B62250" s="104" t="s">
        <v>236</v>
      </c>
      <c r="C62250" s="84" t="s">
        <v>236</v>
      </c>
    </row>
    <row r="62251" spans="1:3" x14ac:dyDescent="0.25">
      <c r="A62251" s="80">
        <v>1155801</v>
      </c>
      <c r="B62251" s="104" t="s">
        <v>236</v>
      </c>
      <c r="C62251" s="84" t="s">
        <v>236</v>
      </c>
    </row>
    <row r="62252" spans="1:3" x14ac:dyDescent="0.25">
      <c r="A62252" s="80">
        <v>1155802</v>
      </c>
      <c r="B62252" s="104" t="s">
        <v>236</v>
      </c>
      <c r="C62252" s="84" t="s">
        <v>236</v>
      </c>
    </row>
    <row r="62253" spans="1:3" x14ac:dyDescent="0.25">
      <c r="A62253" s="80">
        <v>1155803</v>
      </c>
      <c r="B62253" s="104" t="s">
        <v>236</v>
      </c>
      <c r="C62253" s="84" t="s">
        <v>236</v>
      </c>
    </row>
    <row r="62254" spans="1:3" x14ac:dyDescent="0.25">
      <c r="A62254" s="80">
        <v>1155804</v>
      </c>
      <c r="B62254" s="104" t="s">
        <v>236</v>
      </c>
      <c r="C62254" s="84" t="s">
        <v>236</v>
      </c>
    </row>
    <row r="62255" spans="1:3" x14ac:dyDescent="0.25">
      <c r="A62255" s="80">
        <v>1155805</v>
      </c>
      <c r="B62255" s="104" t="s">
        <v>236</v>
      </c>
      <c r="C62255" s="84" t="s">
        <v>236</v>
      </c>
    </row>
    <row r="62256" spans="1:3" x14ac:dyDescent="0.25">
      <c r="A62256" s="80">
        <v>1155806</v>
      </c>
      <c r="B62256" s="104" t="s">
        <v>236</v>
      </c>
      <c r="C62256" s="84" t="s">
        <v>236</v>
      </c>
    </row>
    <row r="62257" spans="1:3" x14ac:dyDescent="0.25">
      <c r="A62257" s="80">
        <v>1155807</v>
      </c>
      <c r="B62257" s="104" t="s">
        <v>236</v>
      </c>
      <c r="C62257" s="84" t="s">
        <v>236</v>
      </c>
    </row>
    <row r="62258" spans="1:3" x14ac:dyDescent="0.25">
      <c r="A62258" s="80">
        <v>1155808</v>
      </c>
      <c r="B62258" s="104" t="s">
        <v>236</v>
      </c>
      <c r="C62258" s="84" t="s">
        <v>236</v>
      </c>
    </row>
    <row r="62259" spans="1:3" x14ac:dyDescent="0.25">
      <c r="A62259" s="80">
        <v>1155809</v>
      </c>
      <c r="B62259" s="104" t="s">
        <v>236</v>
      </c>
      <c r="C62259" s="84" t="s">
        <v>236</v>
      </c>
    </row>
    <row r="62260" spans="1:3" x14ac:dyDescent="0.25">
      <c r="A62260" s="80">
        <v>1155810</v>
      </c>
      <c r="B62260" s="104" t="s">
        <v>236</v>
      </c>
      <c r="C62260" s="84" t="s">
        <v>236</v>
      </c>
    </row>
    <row r="62261" spans="1:3" x14ac:dyDescent="0.25">
      <c r="A62261" s="80">
        <v>1155811</v>
      </c>
      <c r="B62261" s="104" t="s">
        <v>236</v>
      </c>
      <c r="C62261" s="84" t="s">
        <v>236</v>
      </c>
    </row>
    <row r="62262" spans="1:3" x14ac:dyDescent="0.25">
      <c r="A62262" s="80">
        <v>1155812</v>
      </c>
      <c r="B62262" s="104" t="s">
        <v>236</v>
      </c>
      <c r="C62262" s="84" t="s">
        <v>236</v>
      </c>
    </row>
    <row r="62263" spans="1:3" x14ac:dyDescent="0.25">
      <c r="A62263" s="80">
        <v>1155813</v>
      </c>
      <c r="B62263" s="104" t="s">
        <v>236</v>
      </c>
      <c r="C62263" s="84" t="s">
        <v>236</v>
      </c>
    </row>
    <row r="62264" spans="1:3" x14ac:dyDescent="0.25">
      <c r="A62264" s="80">
        <v>1155814</v>
      </c>
      <c r="B62264" s="91">
        <v>1155815</v>
      </c>
      <c r="C62264" s="84" t="s">
        <v>236</v>
      </c>
    </row>
    <row r="62265" spans="1:3" x14ac:dyDescent="0.25">
      <c r="A62265" s="80">
        <v>1155816</v>
      </c>
      <c r="B62265" s="104" t="s">
        <v>236</v>
      </c>
      <c r="C62265" s="84" t="s">
        <v>236</v>
      </c>
    </row>
    <row r="62266" spans="1:3" x14ac:dyDescent="0.25">
      <c r="A62266" s="80">
        <v>1155817</v>
      </c>
      <c r="B62266" s="104" t="s">
        <v>236</v>
      </c>
      <c r="C62266" s="84" t="s">
        <v>236</v>
      </c>
    </row>
    <row r="62267" spans="1:3" x14ac:dyDescent="0.25">
      <c r="A62267" s="80">
        <v>1155818</v>
      </c>
      <c r="B62267" s="104" t="s">
        <v>236</v>
      </c>
      <c r="C62267" s="84" t="s">
        <v>236</v>
      </c>
    </row>
    <row r="62268" spans="1:3" x14ac:dyDescent="0.25">
      <c r="A62268" s="80">
        <v>1155819</v>
      </c>
      <c r="B62268" s="104" t="s">
        <v>236</v>
      </c>
      <c r="C62268" s="84" t="s">
        <v>236</v>
      </c>
    </row>
    <row r="62269" spans="1:3" x14ac:dyDescent="0.25">
      <c r="A62269" s="80">
        <v>1155820</v>
      </c>
      <c r="B62269" s="104" t="s">
        <v>236</v>
      </c>
      <c r="C62269" s="84" t="s">
        <v>236</v>
      </c>
    </row>
    <row r="62270" spans="1:3" x14ac:dyDescent="0.25">
      <c r="A62270" s="80">
        <v>1155821</v>
      </c>
      <c r="B62270" s="104" t="s">
        <v>236</v>
      </c>
      <c r="C62270" s="84" t="s">
        <v>236</v>
      </c>
    </row>
    <row r="62271" spans="1:3" x14ac:dyDescent="0.25">
      <c r="A62271" s="80">
        <v>1155822</v>
      </c>
      <c r="B62271" s="104" t="s">
        <v>236</v>
      </c>
      <c r="C62271" s="84" t="s">
        <v>236</v>
      </c>
    </row>
    <row r="62272" spans="1:3" x14ac:dyDescent="0.25">
      <c r="A62272" s="80">
        <v>1155823</v>
      </c>
      <c r="B62272" s="104" t="s">
        <v>236</v>
      </c>
      <c r="C62272" s="84" t="s">
        <v>236</v>
      </c>
    </row>
    <row r="62273" spans="1:3" x14ac:dyDescent="0.25">
      <c r="A62273" s="80">
        <v>1155824</v>
      </c>
      <c r="B62273" s="104" t="s">
        <v>236</v>
      </c>
      <c r="C62273" s="84" t="s">
        <v>236</v>
      </c>
    </row>
    <row r="62274" spans="1:3" x14ac:dyDescent="0.25">
      <c r="A62274" s="80">
        <v>1155825</v>
      </c>
      <c r="B62274" s="104" t="s">
        <v>236</v>
      </c>
      <c r="C62274" s="84" t="s">
        <v>236</v>
      </c>
    </row>
    <row r="62275" spans="1:3" x14ac:dyDescent="0.25">
      <c r="A62275" s="80">
        <v>1155826</v>
      </c>
      <c r="B62275" s="104" t="s">
        <v>236</v>
      </c>
      <c r="C62275" s="84" t="s">
        <v>236</v>
      </c>
    </row>
    <row r="62276" spans="1:3" x14ac:dyDescent="0.25">
      <c r="A62276" s="80">
        <v>1155827</v>
      </c>
      <c r="B62276" s="104" t="s">
        <v>236</v>
      </c>
      <c r="C62276" s="84" t="s">
        <v>236</v>
      </c>
    </row>
    <row r="62277" spans="1:3" x14ac:dyDescent="0.25">
      <c r="A62277" s="80">
        <v>1155828</v>
      </c>
      <c r="B62277" s="104" t="s">
        <v>236</v>
      </c>
      <c r="C62277" s="84" t="s">
        <v>236</v>
      </c>
    </row>
    <row r="62278" spans="1:3" x14ac:dyDescent="0.25">
      <c r="A62278" s="80">
        <v>1155829</v>
      </c>
      <c r="B62278" s="104" t="s">
        <v>236</v>
      </c>
      <c r="C62278" s="84" t="s">
        <v>236</v>
      </c>
    </row>
    <row r="62279" spans="1:3" x14ac:dyDescent="0.25">
      <c r="A62279" s="80">
        <v>1155830</v>
      </c>
      <c r="B62279" s="104" t="s">
        <v>236</v>
      </c>
      <c r="C62279" s="84" t="s">
        <v>236</v>
      </c>
    </row>
    <row r="62280" spans="1:3" x14ac:dyDescent="0.25">
      <c r="A62280" s="80">
        <v>1155831</v>
      </c>
      <c r="B62280" s="104" t="s">
        <v>236</v>
      </c>
      <c r="C62280" s="84" t="s">
        <v>236</v>
      </c>
    </row>
    <row r="62281" spans="1:3" x14ac:dyDescent="0.25">
      <c r="A62281" s="80">
        <v>1155832</v>
      </c>
      <c r="B62281" s="104" t="s">
        <v>236</v>
      </c>
      <c r="C62281" s="84" t="s">
        <v>236</v>
      </c>
    </row>
    <row r="62282" spans="1:3" x14ac:dyDescent="0.25">
      <c r="A62282" s="80">
        <v>1155833</v>
      </c>
      <c r="B62282" s="104" t="s">
        <v>236</v>
      </c>
      <c r="C62282" s="84" t="s">
        <v>236</v>
      </c>
    </row>
    <row r="62283" spans="1:3" x14ac:dyDescent="0.25">
      <c r="A62283" s="80">
        <v>1155834</v>
      </c>
      <c r="B62283" s="104" t="s">
        <v>236</v>
      </c>
      <c r="C62283" s="84" t="s">
        <v>236</v>
      </c>
    </row>
    <row r="62284" spans="1:3" x14ac:dyDescent="0.25">
      <c r="A62284" s="80">
        <v>1155835</v>
      </c>
      <c r="B62284" s="104" t="s">
        <v>236</v>
      </c>
      <c r="C62284" s="84" t="s">
        <v>236</v>
      </c>
    </row>
    <row r="62285" spans="1:3" x14ac:dyDescent="0.25">
      <c r="A62285" s="80">
        <v>1155836</v>
      </c>
      <c r="B62285" s="104" t="s">
        <v>236</v>
      </c>
      <c r="C62285" s="84" t="s">
        <v>236</v>
      </c>
    </row>
    <row r="62286" spans="1:3" x14ac:dyDescent="0.25">
      <c r="A62286" s="80">
        <v>1155837</v>
      </c>
      <c r="B62286" s="104" t="s">
        <v>236</v>
      </c>
      <c r="C62286" s="84" t="s">
        <v>236</v>
      </c>
    </row>
    <row r="62287" spans="1:3" x14ac:dyDescent="0.25">
      <c r="A62287" s="80">
        <v>1155838</v>
      </c>
      <c r="B62287" s="104" t="s">
        <v>236</v>
      </c>
      <c r="C62287" s="84" t="s">
        <v>236</v>
      </c>
    </row>
    <row r="62288" spans="1:3" x14ac:dyDescent="0.25">
      <c r="A62288" s="80">
        <v>1155841</v>
      </c>
      <c r="B62288" s="104" t="s">
        <v>236</v>
      </c>
      <c r="C62288" s="84" t="s">
        <v>236</v>
      </c>
    </row>
    <row r="62289" spans="1:3" x14ac:dyDescent="0.25">
      <c r="A62289" s="80">
        <v>1155842</v>
      </c>
      <c r="B62289" s="104" t="s">
        <v>236</v>
      </c>
      <c r="C62289" s="84" t="s">
        <v>236</v>
      </c>
    </row>
    <row r="62290" spans="1:3" x14ac:dyDescent="0.25">
      <c r="A62290" s="80">
        <v>1155843</v>
      </c>
      <c r="B62290" s="104" t="s">
        <v>236</v>
      </c>
      <c r="C62290" s="84" t="s">
        <v>236</v>
      </c>
    </row>
    <row r="62291" spans="1:3" x14ac:dyDescent="0.25">
      <c r="A62291" s="80">
        <v>1155844</v>
      </c>
      <c r="B62291" s="104" t="s">
        <v>236</v>
      </c>
      <c r="C62291" s="84" t="s">
        <v>236</v>
      </c>
    </row>
    <row r="62292" spans="1:3" x14ac:dyDescent="0.25">
      <c r="A62292" s="80">
        <v>1155845</v>
      </c>
      <c r="B62292" s="104" t="s">
        <v>236</v>
      </c>
      <c r="C62292" s="84" t="s">
        <v>236</v>
      </c>
    </row>
    <row r="62293" spans="1:3" x14ac:dyDescent="0.25">
      <c r="A62293" s="80">
        <v>1155846</v>
      </c>
      <c r="B62293" s="104" t="s">
        <v>236</v>
      </c>
      <c r="C62293" s="84" t="s">
        <v>236</v>
      </c>
    </row>
    <row r="62294" spans="1:3" x14ac:dyDescent="0.25">
      <c r="A62294" s="80">
        <v>1155847</v>
      </c>
      <c r="B62294" s="104" t="s">
        <v>236</v>
      </c>
      <c r="C62294" s="84" t="s">
        <v>236</v>
      </c>
    </row>
    <row r="62295" spans="1:3" x14ac:dyDescent="0.25">
      <c r="A62295" s="80">
        <v>1155848</v>
      </c>
      <c r="B62295" s="104" t="s">
        <v>236</v>
      </c>
      <c r="C62295" s="84" t="s">
        <v>236</v>
      </c>
    </row>
    <row r="62296" spans="1:3" x14ac:dyDescent="0.25">
      <c r="A62296" s="80">
        <v>1155849</v>
      </c>
      <c r="B62296" s="104" t="s">
        <v>236</v>
      </c>
      <c r="C62296" s="84" t="s">
        <v>236</v>
      </c>
    </row>
    <row r="62297" spans="1:3" x14ac:dyDescent="0.25">
      <c r="A62297" s="80">
        <v>1155850</v>
      </c>
      <c r="B62297" s="104" t="s">
        <v>236</v>
      </c>
      <c r="C62297" s="84" t="s">
        <v>236</v>
      </c>
    </row>
    <row r="62298" spans="1:3" x14ac:dyDescent="0.25">
      <c r="A62298" s="80">
        <v>1155851</v>
      </c>
      <c r="B62298" s="104" t="s">
        <v>236</v>
      </c>
      <c r="C62298" s="84" t="s">
        <v>236</v>
      </c>
    </row>
    <row r="62299" spans="1:3" x14ac:dyDescent="0.25">
      <c r="A62299" s="80">
        <v>1155852</v>
      </c>
      <c r="B62299" s="104" t="s">
        <v>236</v>
      </c>
      <c r="C62299" s="84" t="s">
        <v>236</v>
      </c>
    </row>
    <row r="62300" spans="1:3" x14ac:dyDescent="0.25">
      <c r="A62300" s="80">
        <v>1155853</v>
      </c>
      <c r="B62300" s="104" t="s">
        <v>236</v>
      </c>
      <c r="C62300" s="84" t="s">
        <v>236</v>
      </c>
    </row>
    <row r="62301" spans="1:3" x14ac:dyDescent="0.25">
      <c r="A62301" s="80">
        <v>1155854</v>
      </c>
      <c r="B62301" s="104" t="s">
        <v>236</v>
      </c>
      <c r="C62301" s="84" t="s">
        <v>236</v>
      </c>
    </row>
    <row r="62302" spans="1:3" x14ac:dyDescent="0.25">
      <c r="A62302" s="80">
        <v>1155855</v>
      </c>
      <c r="B62302" s="104" t="s">
        <v>236</v>
      </c>
      <c r="C62302" s="84" t="s">
        <v>236</v>
      </c>
    </row>
    <row r="62303" spans="1:3" x14ac:dyDescent="0.25">
      <c r="A62303" s="80">
        <v>1155856</v>
      </c>
      <c r="B62303" s="104" t="s">
        <v>236</v>
      </c>
      <c r="C62303" s="84" t="s">
        <v>236</v>
      </c>
    </row>
    <row r="62304" spans="1:3" x14ac:dyDescent="0.25">
      <c r="A62304" s="80">
        <v>1155857</v>
      </c>
      <c r="B62304" s="104" t="s">
        <v>236</v>
      </c>
      <c r="C62304" s="84" t="s">
        <v>236</v>
      </c>
    </row>
    <row r="62305" spans="1:3" x14ac:dyDescent="0.25">
      <c r="A62305" s="80">
        <v>1155858</v>
      </c>
      <c r="B62305" s="104" t="s">
        <v>236</v>
      </c>
      <c r="C62305" s="84" t="s">
        <v>236</v>
      </c>
    </row>
    <row r="62306" spans="1:3" x14ac:dyDescent="0.25">
      <c r="A62306" s="80">
        <v>1155859</v>
      </c>
      <c r="B62306" s="104" t="s">
        <v>236</v>
      </c>
      <c r="C62306" s="84" t="s">
        <v>236</v>
      </c>
    </row>
    <row r="62307" spans="1:3" x14ac:dyDescent="0.25">
      <c r="A62307" s="80">
        <v>1155860</v>
      </c>
      <c r="B62307" s="104" t="s">
        <v>236</v>
      </c>
      <c r="C62307" s="84" t="s">
        <v>236</v>
      </c>
    </row>
    <row r="62308" spans="1:3" x14ac:dyDescent="0.25">
      <c r="A62308" s="80">
        <v>1155861</v>
      </c>
      <c r="B62308" s="104" t="s">
        <v>236</v>
      </c>
      <c r="C62308" s="84" t="s">
        <v>236</v>
      </c>
    </row>
    <row r="62309" spans="1:3" x14ac:dyDescent="0.25">
      <c r="A62309" s="80">
        <v>1155862</v>
      </c>
      <c r="B62309" s="104" t="s">
        <v>236</v>
      </c>
      <c r="C62309" s="84" t="s">
        <v>236</v>
      </c>
    </row>
    <row r="62310" spans="1:3" x14ac:dyDescent="0.25">
      <c r="A62310" s="80">
        <v>1155863</v>
      </c>
      <c r="B62310" s="104" t="s">
        <v>236</v>
      </c>
      <c r="C62310" s="84" t="s">
        <v>236</v>
      </c>
    </row>
    <row r="62311" spans="1:3" x14ac:dyDescent="0.25">
      <c r="A62311" s="80">
        <v>1155864</v>
      </c>
      <c r="B62311" s="104" t="s">
        <v>236</v>
      </c>
      <c r="C62311" s="84" t="s">
        <v>236</v>
      </c>
    </row>
    <row r="62312" spans="1:3" x14ac:dyDescent="0.25">
      <c r="A62312" s="80">
        <v>1155865</v>
      </c>
      <c r="B62312" s="104" t="s">
        <v>236</v>
      </c>
      <c r="C62312" s="84" t="s">
        <v>236</v>
      </c>
    </row>
    <row r="62313" spans="1:3" x14ac:dyDescent="0.25">
      <c r="A62313" s="80">
        <v>1155866</v>
      </c>
      <c r="B62313" s="104" t="s">
        <v>236</v>
      </c>
      <c r="C62313" s="84" t="s">
        <v>236</v>
      </c>
    </row>
    <row r="62314" spans="1:3" x14ac:dyDescent="0.25">
      <c r="A62314" s="80">
        <v>1155867</v>
      </c>
      <c r="B62314" s="104" t="s">
        <v>236</v>
      </c>
      <c r="C62314" s="84" t="s">
        <v>236</v>
      </c>
    </row>
    <row r="62315" spans="1:3" x14ac:dyDescent="0.25">
      <c r="A62315" s="80">
        <v>1155868</v>
      </c>
      <c r="B62315" s="104" t="s">
        <v>236</v>
      </c>
      <c r="C62315" s="84" t="s">
        <v>236</v>
      </c>
    </row>
    <row r="62316" spans="1:3" x14ac:dyDescent="0.25">
      <c r="A62316" s="80">
        <v>1155869</v>
      </c>
      <c r="B62316" s="104" t="s">
        <v>236</v>
      </c>
      <c r="C62316" s="84" t="s">
        <v>236</v>
      </c>
    </row>
    <row r="62317" spans="1:3" x14ac:dyDescent="0.25">
      <c r="A62317" s="80">
        <v>1155870</v>
      </c>
      <c r="B62317" s="104" t="s">
        <v>236</v>
      </c>
      <c r="C62317" s="84" t="s">
        <v>236</v>
      </c>
    </row>
    <row r="62318" spans="1:3" x14ac:dyDescent="0.25">
      <c r="A62318" s="80">
        <v>1155871</v>
      </c>
      <c r="B62318" s="104" t="s">
        <v>236</v>
      </c>
      <c r="C62318" s="84" t="s">
        <v>236</v>
      </c>
    </row>
    <row r="62319" spans="1:3" x14ac:dyDescent="0.25">
      <c r="A62319" s="80">
        <v>1155872</v>
      </c>
      <c r="B62319" s="104" t="s">
        <v>236</v>
      </c>
      <c r="C62319" s="84" t="s">
        <v>236</v>
      </c>
    </row>
    <row r="62320" spans="1:3" x14ac:dyDescent="0.25">
      <c r="A62320" s="80">
        <v>1155873</v>
      </c>
      <c r="B62320" s="104" t="s">
        <v>236</v>
      </c>
      <c r="C62320" s="84" t="s">
        <v>236</v>
      </c>
    </row>
    <row r="62321" spans="1:3" x14ac:dyDescent="0.25">
      <c r="A62321" s="80">
        <v>1155874</v>
      </c>
      <c r="B62321" s="104" t="s">
        <v>236</v>
      </c>
      <c r="C62321" s="84" t="s">
        <v>236</v>
      </c>
    </row>
    <row r="62322" spans="1:3" x14ac:dyDescent="0.25">
      <c r="A62322" s="80">
        <v>1155875</v>
      </c>
      <c r="B62322" s="104" t="s">
        <v>236</v>
      </c>
      <c r="C62322" s="84" t="s">
        <v>236</v>
      </c>
    </row>
    <row r="62323" spans="1:3" x14ac:dyDescent="0.25">
      <c r="A62323" s="80">
        <v>1155876</v>
      </c>
      <c r="B62323" s="104" t="s">
        <v>236</v>
      </c>
      <c r="C62323" s="84" t="s">
        <v>236</v>
      </c>
    </row>
    <row r="62324" spans="1:3" x14ac:dyDescent="0.25">
      <c r="A62324" s="80">
        <v>1155877</v>
      </c>
      <c r="B62324" s="104" t="s">
        <v>236</v>
      </c>
      <c r="C62324" s="84" t="s">
        <v>236</v>
      </c>
    </row>
    <row r="62325" spans="1:3" x14ac:dyDescent="0.25">
      <c r="A62325" s="80">
        <v>1155879</v>
      </c>
      <c r="B62325" s="104" t="s">
        <v>236</v>
      </c>
      <c r="C62325" s="84" t="s">
        <v>236</v>
      </c>
    </row>
    <row r="62326" spans="1:3" x14ac:dyDescent="0.25">
      <c r="A62326" s="80">
        <v>1155880</v>
      </c>
      <c r="B62326" s="104" t="s">
        <v>236</v>
      </c>
      <c r="C62326" s="84" t="s">
        <v>236</v>
      </c>
    </row>
    <row r="62327" spans="1:3" x14ac:dyDescent="0.25">
      <c r="A62327" s="80">
        <v>1155881</v>
      </c>
      <c r="B62327" s="104" t="s">
        <v>236</v>
      </c>
      <c r="C62327" s="84" t="s">
        <v>236</v>
      </c>
    </row>
    <row r="62328" spans="1:3" x14ac:dyDescent="0.25">
      <c r="A62328" s="80">
        <v>1155882</v>
      </c>
      <c r="B62328" s="104" t="s">
        <v>236</v>
      </c>
      <c r="C62328" s="84" t="s">
        <v>236</v>
      </c>
    </row>
    <row r="62329" spans="1:3" x14ac:dyDescent="0.25">
      <c r="A62329" s="80">
        <v>1155883</v>
      </c>
      <c r="B62329" s="104" t="s">
        <v>236</v>
      </c>
      <c r="C62329" s="84" t="s">
        <v>236</v>
      </c>
    </row>
    <row r="62330" spans="1:3" x14ac:dyDescent="0.25">
      <c r="A62330" s="80">
        <v>1155884</v>
      </c>
      <c r="B62330" s="104" t="s">
        <v>236</v>
      </c>
      <c r="C62330" s="84" t="s">
        <v>236</v>
      </c>
    </row>
    <row r="62331" spans="1:3" x14ac:dyDescent="0.25">
      <c r="A62331" s="80">
        <v>1155885</v>
      </c>
      <c r="B62331" s="104" t="s">
        <v>236</v>
      </c>
      <c r="C62331" s="84" t="s">
        <v>236</v>
      </c>
    </row>
    <row r="62332" spans="1:3" x14ac:dyDescent="0.25">
      <c r="A62332" s="80">
        <v>1155886</v>
      </c>
      <c r="B62332" s="104" t="s">
        <v>236</v>
      </c>
      <c r="C62332" s="84" t="s">
        <v>236</v>
      </c>
    </row>
    <row r="62333" spans="1:3" x14ac:dyDescent="0.25">
      <c r="A62333" s="80">
        <v>1155887</v>
      </c>
      <c r="B62333" s="91">
        <v>1155888</v>
      </c>
      <c r="C62333" s="90">
        <v>41790</v>
      </c>
    </row>
    <row r="62334" spans="1:3" x14ac:dyDescent="0.25">
      <c r="A62334" s="80">
        <v>1155889</v>
      </c>
      <c r="B62334" s="104" t="s">
        <v>236</v>
      </c>
      <c r="C62334" s="84" t="s">
        <v>236</v>
      </c>
    </row>
    <row r="62335" spans="1:3" x14ac:dyDescent="0.25">
      <c r="A62335" s="80">
        <v>1155890</v>
      </c>
      <c r="B62335" s="104" t="s">
        <v>236</v>
      </c>
      <c r="C62335" s="84" t="s">
        <v>236</v>
      </c>
    </row>
    <row r="62336" spans="1:3" x14ac:dyDescent="0.25">
      <c r="A62336" s="80">
        <v>1155891</v>
      </c>
      <c r="B62336" s="104" t="s">
        <v>236</v>
      </c>
      <c r="C62336" s="84" t="s">
        <v>236</v>
      </c>
    </row>
    <row r="62337" spans="1:3" x14ac:dyDescent="0.25">
      <c r="A62337" s="80">
        <v>1155892</v>
      </c>
      <c r="B62337" s="104" t="s">
        <v>236</v>
      </c>
      <c r="C62337" s="84" t="s">
        <v>236</v>
      </c>
    </row>
    <row r="62338" spans="1:3" x14ac:dyDescent="0.25">
      <c r="A62338" s="80">
        <v>1155893</v>
      </c>
      <c r="B62338" s="104" t="s">
        <v>236</v>
      </c>
      <c r="C62338" s="84" t="s">
        <v>236</v>
      </c>
    </row>
    <row r="62339" spans="1:3" x14ac:dyDescent="0.25">
      <c r="A62339" s="80">
        <v>1155894</v>
      </c>
      <c r="B62339" s="104" t="s">
        <v>236</v>
      </c>
      <c r="C62339" s="84" t="s">
        <v>236</v>
      </c>
    </row>
    <row r="62340" spans="1:3" x14ac:dyDescent="0.25">
      <c r="A62340" s="80">
        <v>1155895</v>
      </c>
      <c r="B62340" s="104" t="s">
        <v>236</v>
      </c>
      <c r="C62340" s="84" t="s">
        <v>236</v>
      </c>
    </row>
    <row r="62341" spans="1:3" x14ac:dyDescent="0.25">
      <c r="A62341" s="80">
        <v>1155896</v>
      </c>
      <c r="B62341" s="104" t="s">
        <v>236</v>
      </c>
      <c r="C62341" s="84" t="s">
        <v>236</v>
      </c>
    </row>
    <row r="62342" spans="1:3" x14ac:dyDescent="0.25">
      <c r="A62342" s="80">
        <v>1155897</v>
      </c>
      <c r="B62342" s="104" t="s">
        <v>236</v>
      </c>
      <c r="C62342" s="84" t="s">
        <v>236</v>
      </c>
    </row>
    <row r="62343" spans="1:3" x14ac:dyDescent="0.25">
      <c r="A62343" s="80">
        <v>1155898</v>
      </c>
      <c r="B62343" s="104" t="s">
        <v>236</v>
      </c>
      <c r="C62343" s="84" t="s">
        <v>236</v>
      </c>
    </row>
    <row r="62344" spans="1:3" x14ac:dyDescent="0.25">
      <c r="A62344" s="80">
        <v>1155899</v>
      </c>
      <c r="B62344" s="104" t="s">
        <v>236</v>
      </c>
      <c r="C62344" s="84" t="s">
        <v>236</v>
      </c>
    </row>
    <row r="62345" spans="1:3" x14ac:dyDescent="0.25">
      <c r="A62345" s="80">
        <v>1155900</v>
      </c>
      <c r="B62345" s="104" t="s">
        <v>236</v>
      </c>
      <c r="C62345" s="84" t="s">
        <v>236</v>
      </c>
    </row>
    <row r="62346" spans="1:3" x14ac:dyDescent="0.25">
      <c r="A62346" s="80">
        <v>1155901</v>
      </c>
      <c r="B62346" s="104" t="s">
        <v>236</v>
      </c>
      <c r="C62346" s="84" t="s">
        <v>236</v>
      </c>
    </row>
    <row r="62347" spans="1:3" x14ac:dyDescent="0.25">
      <c r="A62347" s="80">
        <v>1155902</v>
      </c>
      <c r="B62347" s="104" t="s">
        <v>236</v>
      </c>
      <c r="C62347" s="84" t="s">
        <v>236</v>
      </c>
    </row>
    <row r="62348" spans="1:3" x14ac:dyDescent="0.25">
      <c r="A62348" s="80">
        <v>1155903</v>
      </c>
      <c r="B62348" s="104" t="s">
        <v>236</v>
      </c>
      <c r="C62348" s="84" t="s">
        <v>236</v>
      </c>
    </row>
    <row r="62349" spans="1:3" x14ac:dyDescent="0.25">
      <c r="A62349" s="80">
        <v>1155904</v>
      </c>
      <c r="B62349" s="104" t="s">
        <v>236</v>
      </c>
      <c r="C62349" s="84" t="s">
        <v>236</v>
      </c>
    </row>
    <row r="62350" spans="1:3" x14ac:dyDescent="0.25">
      <c r="A62350" s="80">
        <v>1155905</v>
      </c>
      <c r="B62350" s="91">
        <v>1155906</v>
      </c>
      <c r="C62350" s="84" t="s">
        <v>236</v>
      </c>
    </row>
    <row r="62351" spans="1:3" x14ac:dyDescent="0.25">
      <c r="A62351" s="80">
        <v>1155907</v>
      </c>
      <c r="B62351" s="104" t="s">
        <v>236</v>
      </c>
      <c r="C62351" s="84" t="s">
        <v>236</v>
      </c>
    </row>
    <row r="62352" spans="1:3" x14ac:dyDescent="0.25">
      <c r="A62352" s="80">
        <v>1155908</v>
      </c>
      <c r="B62352" s="104" t="s">
        <v>236</v>
      </c>
      <c r="C62352" s="84" t="s">
        <v>236</v>
      </c>
    </row>
    <row r="62353" spans="1:3" x14ac:dyDescent="0.25">
      <c r="A62353" s="80">
        <v>1155909</v>
      </c>
      <c r="B62353" s="104" t="s">
        <v>236</v>
      </c>
      <c r="C62353" s="84" t="s">
        <v>236</v>
      </c>
    </row>
    <row r="62354" spans="1:3" x14ac:dyDescent="0.25">
      <c r="A62354" s="80">
        <v>1155910</v>
      </c>
      <c r="B62354" s="104" t="s">
        <v>236</v>
      </c>
      <c r="C62354" s="84" t="s">
        <v>236</v>
      </c>
    </row>
    <row r="62355" spans="1:3" x14ac:dyDescent="0.25">
      <c r="A62355" s="80">
        <v>1155911</v>
      </c>
      <c r="B62355" s="104" t="s">
        <v>236</v>
      </c>
      <c r="C62355" s="84" t="s">
        <v>236</v>
      </c>
    </row>
    <row r="62356" spans="1:3" x14ac:dyDescent="0.25">
      <c r="A62356" s="80">
        <v>1155912</v>
      </c>
      <c r="B62356" s="104" t="s">
        <v>236</v>
      </c>
      <c r="C62356" s="84" t="s">
        <v>236</v>
      </c>
    </row>
    <row r="62357" spans="1:3" x14ac:dyDescent="0.25">
      <c r="A62357" s="80">
        <v>1155913</v>
      </c>
      <c r="B62357" s="104" t="s">
        <v>236</v>
      </c>
      <c r="C62357" s="84" t="s">
        <v>236</v>
      </c>
    </row>
    <row r="62358" spans="1:3" x14ac:dyDescent="0.25">
      <c r="A62358" s="80">
        <v>1155914</v>
      </c>
      <c r="B62358" s="104" t="s">
        <v>236</v>
      </c>
      <c r="C62358" s="84" t="s">
        <v>236</v>
      </c>
    </row>
    <row r="62359" spans="1:3" x14ac:dyDescent="0.25">
      <c r="A62359" s="80">
        <v>1155915</v>
      </c>
      <c r="B62359" s="104" t="s">
        <v>236</v>
      </c>
      <c r="C62359" s="84" t="s">
        <v>236</v>
      </c>
    </row>
    <row r="62360" spans="1:3" x14ac:dyDescent="0.25">
      <c r="A62360" s="80">
        <v>1155916</v>
      </c>
      <c r="B62360" s="104" t="s">
        <v>236</v>
      </c>
      <c r="C62360" s="84" t="s">
        <v>236</v>
      </c>
    </row>
    <row r="62361" spans="1:3" x14ac:dyDescent="0.25">
      <c r="A62361" s="80">
        <v>1155917</v>
      </c>
      <c r="B62361" s="104" t="s">
        <v>236</v>
      </c>
      <c r="C62361" s="84" t="s">
        <v>236</v>
      </c>
    </row>
    <row r="62362" spans="1:3" x14ac:dyDescent="0.25">
      <c r="A62362" s="80">
        <v>1155918</v>
      </c>
      <c r="B62362" s="104" t="s">
        <v>236</v>
      </c>
      <c r="C62362" s="84" t="s">
        <v>236</v>
      </c>
    </row>
    <row r="62363" spans="1:3" x14ac:dyDescent="0.25">
      <c r="A62363" s="80">
        <v>1155919</v>
      </c>
      <c r="B62363" s="104" t="s">
        <v>236</v>
      </c>
      <c r="C62363" s="84" t="s">
        <v>236</v>
      </c>
    </row>
    <row r="62364" spans="1:3" x14ac:dyDescent="0.25">
      <c r="A62364" s="80">
        <v>1155920</v>
      </c>
      <c r="B62364" s="104" t="s">
        <v>236</v>
      </c>
      <c r="C62364" s="84" t="s">
        <v>236</v>
      </c>
    </row>
    <row r="62365" spans="1:3" x14ac:dyDescent="0.25">
      <c r="A62365" s="80">
        <v>1155921</v>
      </c>
      <c r="B62365" s="104" t="s">
        <v>236</v>
      </c>
      <c r="C62365" s="84" t="s">
        <v>236</v>
      </c>
    </row>
    <row r="62366" spans="1:3" x14ac:dyDescent="0.25">
      <c r="A62366" s="80">
        <v>1155922</v>
      </c>
      <c r="B62366" s="104" t="s">
        <v>236</v>
      </c>
      <c r="C62366" s="84" t="s">
        <v>236</v>
      </c>
    </row>
    <row r="62367" spans="1:3" x14ac:dyDescent="0.25">
      <c r="A62367" s="80">
        <v>1155923</v>
      </c>
      <c r="B62367" s="104" t="s">
        <v>236</v>
      </c>
      <c r="C62367" s="84" t="s">
        <v>236</v>
      </c>
    </row>
    <row r="62368" spans="1:3" x14ac:dyDescent="0.25">
      <c r="A62368" s="80">
        <v>1155924</v>
      </c>
      <c r="B62368" s="104" t="s">
        <v>236</v>
      </c>
      <c r="C62368" s="84" t="s">
        <v>236</v>
      </c>
    </row>
    <row r="62369" spans="1:3" x14ac:dyDescent="0.25">
      <c r="A62369" s="80">
        <v>1155925</v>
      </c>
      <c r="B62369" s="104" t="s">
        <v>236</v>
      </c>
      <c r="C62369" s="84" t="s">
        <v>236</v>
      </c>
    </row>
    <row r="62370" spans="1:3" x14ac:dyDescent="0.25">
      <c r="A62370" s="80">
        <v>1155926</v>
      </c>
      <c r="B62370" s="104" t="s">
        <v>236</v>
      </c>
      <c r="C62370" s="84" t="s">
        <v>236</v>
      </c>
    </row>
    <row r="62371" spans="1:3" x14ac:dyDescent="0.25">
      <c r="A62371" s="80">
        <v>1155927</v>
      </c>
      <c r="B62371" s="104" t="s">
        <v>236</v>
      </c>
      <c r="C62371" s="84" t="s">
        <v>236</v>
      </c>
    </row>
    <row r="62372" spans="1:3" x14ac:dyDescent="0.25">
      <c r="A62372" s="80">
        <v>1155928</v>
      </c>
      <c r="B62372" s="104" t="s">
        <v>236</v>
      </c>
      <c r="C62372" s="84" t="s">
        <v>236</v>
      </c>
    </row>
    <row r="62373" spans="1:3" x14ac:dyDescent="0.25">
      <c r="A62373" s="80">
        <v>1155929</v>
      </c>
      <c r="B62373" s="91">
        <v>1155930</v>
      </c>
      <c r="C62373" s="90">
        <v>41794</v>
      </c>
    </row>
    <row r="62374" spans="1:3" x14ac:dyDescent="0.25">
      <c r="A62374" s="80">
        <v>1155931</v>
      </c>
      <c r="B62374" s="104" t="s">
        <v>236</v>
      </c>
      <c r="C62374" s="84" t="s">
        <v>236</v>
      </c>
    </row>
    <row r="62375" spans="1:3" x14ac:dyDescent="0.25">
      <c r="A62375" s="80">
        <v>1155932</v>
      </c>
      <c r="B62375" s="91">
        <v>1155933</v>
      </c>
      <c r="C62375" s="90">
        <v>41795</v>
      </c>
    </row>
    <row r="62376" spans="1:3" x14ac:dyDescent="0.25">
      <c r="A62376" s="80">
        <v>1155934</v>
      </c>
      <c r="B62376" s="91">
        <v>1155935</v>
      </c>
      <c r="C62376" s="90">
        <v>41796</v>
      </c>
    </row>
    <row r="62377" spans="1:3" x14ac:dyDescent="0.25">
      <c r="A62377" s="80">
        <v>1155936</v>
      </c>
      <c r="B62377" s="91">
        <v>1155937</v>
      </c>
      <c r="C62377" s="90">
        <v>41798</v>
      </c>
    </row>
    <row r="62378" spans="1:3" x14ac:dyDescent="0.25">
      <c r="A62378" s="80">
        <v>1155938</v>
      </c>
      <c r="B62378" s="91">
        <v>1155939</v>
      </c>
      <c r="C62378" s="90">
        <v>41799</v>
      </c>
    </row>
    <row r="62379" spans="1:3" x14ac:dyDescent="0.25">
      <c r="A62379" s="80">
        <v>1155940</v>
      </c>
      <c r="B62379" s="104" t="s">
        <v>236</v>
      </c>
      <c r="C62379" s="84" t="s">
        <v>236</v>
      </c>
    </row>
    <row r="62380" spans="1:3" x14ac:dyDescent="0.25">
      <c r="A62380" s="80">
        <v>1155941</v>
      </c>
      <c r="B62380" s="104" t="s">
        <v>236</v>
      </c>
      <c r="C62380" s="84" t="s">
        <v>236</v>
      </c>
    </row>
    <row r="62381" spans="1:3" x14ac:dyDescent="0.25">
      <c r="A62381" s="80">
        <v>1155942</v>
      </c>
      <c r="B62381" s="104" t="s">
        <v>236</v>
      </c>
      <c r="C62381" s="84" t="s">
        <v>236</v>
      </c>
    </row>
    <row r="62382" spans="1:3" x14ac:dyDescent="0.25">
      <c r="A62382" s="80">
        <v>1155943</v>
      </c>
      <c r="B62382" s="104" t="s">
        <v>236</v>
      </c>
      <c r="C62382" s="84" t="s">
        <v>236</v>
      </c>
    </row>
    <row r="62383" spans="1:3" x14ac:dyDescent="0.25">
      <c r="A62383" s="80">
        <v>1155944</v>
      </c>
      <c r="B62383" s="104" t="s">
        <v>236</v>
      </c>
      <c r="C62383" s="84" t="s">
        <v>236</v>
      </c>
    </row>
    <row r="62384" spans="1:3" x14ac:dyDescent="0.25">
      <c r="A62384" s="80">
        <v>1155945</v>
      </c>
      <c r="B62384" s="104" t="s">
        <v>236</v>
      </c>
      <c r="C62384" s="84" t="s">
        <v>236</v>
      </c>
    </row>
    <row r="62385" spans="1:3" x14ac:dyDescent="0.25">
      <c r="A62385" s="80">
        <v>1155946</v>
      </c>
      <c r="B62385" s="104" t="s">
        <v>236</v>
      </c>
      <c r="C62385" s="84" t="s">
        <v>236</v>
      </c>
    </row>
    <row r="62386" spans="1:3" x14ac:dyDescent="0.25">
      <c r="A62386" s="80">
        <v>1155947</v>
      </c>
      <c r="B62386" s="104" t="s">
        <v>236</v>
      </c>
      <c r="C62386" s="84" t="s">
        <v>236</v>
      </c>
    </row>
    <row r="62387" spans="1:3" x14ac:dyDescent="0.25">
      <c r="A62387" s="80">
        <v>1155948</v>
      </c>
      <c r="B62387" s="104" t="s">
        <v>236</v>
      </c>
      <c r="C62387" s="84" t="s">
        <v>236</v>
      </c>
    </row>
    <row r="62388" spans="1:3" x14ac:dyDescent="0.25">
      <c r="A62388" s="80">
        <v>1155949</v>
      </c>
      <c r="B62388" s="104" t="s">
        <v>236</v>
      </c>
      <c r="C62388" s="84" t="s">
        <v>236</v>
      </c>
    </row>
    <row r="62389" spans="1:3" x14ac:dyDescent="0.25">
      <c r="A62389" s="80">
        <v>1155950</v>
      </c>
      <c r="B62389" s="104" t="s">
        <v>236</v>
      </c>
      <c r="C62389" s="84" t="s">
        <v>236</v>
      </c>
    </row>
    <row r="62390" spans="1:3" x14ac:dyDescent="0.25">
      <c r="A62390" s="80">
        <v>1155951</v>
      </c>
      <c r="B62390" s="104" t="s">
        <v>236</v>
      </c>
      <c r="C62390" s="84" t="s">
        <v>236</v>
      </c>
    </row>
    <row r="62391" spans="1:3" x14ac:dyDescent="0.25">
      <c r="A62391" s="80">
        <v>1155952</v>
      </c>
      <c r="B62391" s="104" t="s">
        <v>236</v>
      </c>
      <c r="C62391" s="84" t="s">
        <v>236</v>
      </c>
    </row>
    <row r="62392" spans="1:3" x14ac:dyDescent="0.25">
      <c r="A62392" s="80">
        <v>1155953</v>
      </c>
      <c r="B62392" s="104" t="s">
        <v>236</v>
      </c>
      <c r="C62392" s="84" t="s">
        <v>236</v>
      </c>
    </row>
    <row r="62393" spans="1:3" x14ac:dyDescent="0.25">
      <c r="A62393" s="80">
        <v>1155954</v>
      </c>
      <c r="B62393" s="104" t="s">
        <v>236</v>
      </c>
      <c r="C62393" s="84" t="s">
        <v>236</v>
      </c>
    </row>
    <row r="62394" spans="1:3" x14ac:dyDescent="0.25">
      <c r="A62394" s="80">
        <v>1155955</v>
      </c>
      <c r="B62394" s="104" t="s">
        <v>236</v>
      </c>
      <c r="C62394" s="84" t="s">
        <v>236</v>
      </c>
    </row>
    <row r="62395" spans="1:3" x14ac:dyDescent="0.25">
      <c r="A62395" s="80">
        <v>1155956</v>
      </c>
      <c r="B62395" s="104" t="s">
        <v>236</v>
      </c>
      <c r="C62395" s="84" t="s">
        <v>236</v>
      </c>
    </row>
    <row r="62396" spans="1:3" x14ac:dyDescent="0.25">
      <c r="A62396" s="80">
        <v>1155957</v>
      </c>
      <c r="B62396" s="104" t="s">
        <v>236</v>
      </c>
      <c r="C62396" s="84" t="s">
        <v>236</v>
      </c>
    </row>
    <row r="62397" spans="1:3" x14ac:dyDescent="0.25">
      <c r="A62397" s="80">
        <v>1155958</v>
      </c>
      <c r="B62397" s="104" t="s">
        <v>236</v>
      </c>
      <c r="C62397" s="84" t="s">
        <v>236</v>
      </c>
    </row>
    <row r="62398" spans="1:3" x14ac:dyDescent="0.25">
      <c r="A62398" s="80">
        <v>1155959</v>
      </c>
      <c r="B62398" s="104" t="s">
        <v>236</v>
      </c>
      <c r="C62398" s="84" t="s">
        <v>236</v>
      </c>
    </row>
    <row r="62399" spans="1:3" x14ac:dyDescent="0.25">
      <c r="A62399" s="80">
        <v>1155960</v>
      </c>
      <c r="B62399" s="104" t="s">
        <v>236</v>
      </c>
      <c r="C62399" s="84" t="s">
        <v>236</v>
      </c>
    </row>
    <row r="62400" spans="1:3" x14ac:dyDescent="0.25">
      <c r="A62400" s="80">
        <v>1155961</v>
      </c>
      <c r="B62400" s="104" t="s">
        <v>236</v>
      </c>
      <c r="C62400" s="84" t="s">
        <v>236</v>
      </c>
    </row>
    <row r="62401" spans="1:3" x14ac:dyDescent="0.25">
      <c r="A62401" s="80">
        <v>1155962</v>
      </c>
      <c r="B62401" s="104" t="s">
        <v>236</v>
      </c>
      <c r="C62401" s="84" t="s">
        <v>236</v>
      </c>
    </row>
    <row r="62402" spans="1:3" x14ac:dyDescent="0.25">
      <c r="A62402" s="80">
        <v>1155963</v>
      </c>
      <c r="B62402" s="104" t="s">
        <v>236</v>
      </c>
      <c r="C62402" s="84" t="s">
        <v>236</v>
      </c>
    </row>
    <row r="62403" spans="1:3" x14ac:dyDescent="0.25">
      <c r="A62403" s="80">
        <v>1155964</v>
      </c>
      <c r="B62403" s="104" t="s">
        <v>236</v>
      </c>
      <c r="C62403" s="84" t="s">
        <v>236</v>
      </c>
    </row>
    <row r="62404" spans="1:3" x14ac:dyDescent="0.25">
      <c r="A62404" s="80">
        <v>1155965</v>
      </c>
      <c r="B62404" s="104" t="s">
        <v>236</v>
      </c>
      <c r="C62404" s="84" t="s">
        <v>236</v>
      </c>
    </row>
    <row r="62405" spans="1:3" x14ac:dyDescent="0.25">
      <c r="A62405" s="80">
        <v>1155966</v>
      </c>
      <c r="B62405" s="104" t="s">
        <v>236</v>
      </c>
      <c r="C62405" s="84" t="s">
        <v>236</v>
      </c>
    </row>
    <row r="62406" spans="1:3" x14ac:dyDescent="0.25">
      <c r="A62406" s="80">
        <v>1155967</v>
      </c>
      <c r="B62406" s="104" t="s">
        <v>236</v>
      </c>
      <c r="C62406" s="84" t="s">
        <v>236</v>
      </c>
    </row>
    <row r="62407" spans="1:3" x14ac:dyDescent="0.25">
      <c r="A62407" s="80">
        <v>1155968</v>
      </c>
      <c r="B62407" s="104" t="s">
        <v>236</v>
      </c>
      <c r="C62407" s="84" t="s">
        <v>236</v>
      </c>
    </row>
    <row r="62408" spans="1:3" x14ac:dyDescent="0.25">
      <c r="A62408" s="80">
        <v>1155969</v>
      </c>
      <c r="B62408" s="104" t="s">
        <v>236</v>
      </c>
      <c r="C62408" s="84" t="s">
        <v>236</v>
      </c>
    </row>
    <row r="62409" spans="1:3" x14ac:dyDescent="0.25">
      <c r="A62409" s="80">
        <v>1155970</v>
      </c>
      <c r="B62409" s="104" t="s">
        <v>236</v>
      </c>
      <c r="C62409" s="84" t="s">
        <v>236</v>
      </c>
    </row>
    <row r="62410" spans="1:3" x14ac:dyDescent="0.25">
      <c r="A62410" s="80">
        <v>1155971</v>
      </c>
      <c r="B62410" s="104" t="s">
        <v>236</v>
      </c>
      <c r="C62410" s="84" t="s">
        <v>236</v>
      </c>
    </row>
    <row r="62411" spans="1:3" x14ac:dyDescent="0.25">
      <c r="A62411" s="80">
        <v>1155972</v>
      </c>
      <c r="B62411" s="104" t="s">
        <v>236</v>
      </c>
      <c r="C62411" s="84" t="s">
        <v>236</v>
      </c>
    </row>
    <row r="62412" spans="1:3" x14ac:dyDescent="0.25">
      <c r="A62412" s="80">
        <v>1155973</v>
      </c>
      <c r="B62412" s="104" t="s">
        <v>236</v>
      </c>
      <c r="C62412" s="84" t="s">
        <v>236</v>
      </c>
    </row>
    <row r="62413" spans="1:3" x14ac:dyDescent="0.25">
      <c r="A62413" s="80">
        <v>1155974</v>
      </c>
      <c r="B62413" s="104" t="s">
        <v>236</v>
      </c>
      <c r="C62413" s="84" t="s">
        <v>236</v>
      </c>
    </row>
    <row r="62414" spans="1:3" x14ac:dyDescent="0.25">
      <c r="A62414" s="80">
        <v>1155975</v>
      </c>
      <c r="B62414" s="104" t="s">
        <v>236</v>
      </c>
      <c r="C62414" s="84" t="s">
        <v>236</v>
      </c>
    </row>
    <row r="62415" spans="1:3" x14ac:dyDescent="0.25">
      <c r="A62415" s="80">
        <v>1155976</v>
      </c>
      <c r="B62415" s="104" t="s">
        <v>236</v>
      </c>
      <c r="C62415" s="84" t="s">
        <v>236</v>
      </c>
    </row>
    <row r="62416" spans="1:3" x14ac:dyDescent="0.25">
      <c r="A62416" s="80">
        <v>1155977</v>
      </c>
      <c r="B62416" s="104" t="s">
        <v>236</v>
      </c>
      <c r="C62416" s="84" t="s">
        <v>236</v>
      </c>
    </row>
    <row r="62417" spans="1:3" x14ac:dyDescent="0.25">
      <c r="A62417" s="80">
        <v>1155978</v>
      </c>
      <c r="B62417" s="104" t="s">
        <v>236</v>
      </c>
      <c r="C62417" s="84" t="s">
        <v>236</v>
      </c>
    </row>
    <row r="62418" spans="1:3" x14ac:dyDescent="0.25">
      <c r="A62418" s="80">
        <v>1155979</v>
      </c>
      <c r="B62418" s="104" t="s">
        <v>236</v>
      </c>
      <c r="C62418" s="84" t="s">
        <v>236</v>
      </c>
    </row>
    <row r="62419" spans="1:3" x14ac:dyDescent="0.25">
      <c r="A62419" s="80">
        <v>1155980</v>
      </c>
      <c r="B62419" s="104" t="s">
        <v>236</v>
      </c>
      <c r="C62419" s="84" t="s">
        <v>236</v>
      </c>
    </row>
    <row r="62420" spans="1:3" x14ac:dyDescent="0.25">
      <c r="A62420" s="80">
        <v>1155981</v>
      </c>
      <c r="B62420" s="104" t="s">
        <v>236</v>
      </c>
      <c r="C62420" s="84" t="s">
        <v>236</v>
      </c>
    </row>
    <row r="62421" spans="1:3" x14ac:dyDescent="0.25">
      <c r="A62421" s="80">
        <v>1155982</v>
      </c>
      <c r="B62421" s="104" t="s">
        <v>236</v>
      </c>
      <c r="C62421" s="84" t="s">
        <v>236</v>
      </c>
    </row>
    <row r="62422" spans="1:3" x14ac:dyDescent="0.25">
      <c r="A62422" s="80">
        <v>1155983</v>
      </c>
      <c r="B62422" s="104" t="s">
        <v>236</v>
      </c>
      <c r="C62422" s="84" t="s">
        <v>236</v>
      </c>
    </row>
    <row r="62423" spans="1:3" x14ac:dyDescent="0.25">
      <c r="A62423" s="80">
        <v>1155984</v>
      </c>
      <c r="B62423" s="104" t="s">
        <v>236</v>
      </c>
      <c r="C62423" s="84" t="s">
        <v>236</v>
      </c>
    </row>
    <row r="62424" spans="1:3" x14ac:dyDescent="0.25">
      <c r="A62424" s="80">
        <v>1155985</v>
      </c>
      <c r="B62424" s="104" t="s">
        <v>236</v>
      </c>
      <c r="C62424" s="84" t="s">
        <v>236</v>
      </c>
    </row>
    <row r="62425" spans="1:3" x14ac:dyDescent="0.25">
      <c r="A62425" s="80">
        <v>1155986</v>
      </c>
      <c r="B62425" s="104" t="s">
        <v>236</v>
      </c>
      <c r="C62425" s="84" t="s">
        <v>236</v>
      </c>
    </row>
    <row r="62426" spans="1:3" x14ac:dyDescent="0.25">
      <c r="A62426" s="80">
        <v>1155987</v>
      </c>
      <c r="B62426" s="104" t="s">
        <v>236</v>
      </c>
      <c r="C62426" s="84" t="s">
        <v>236</v>
      </c>
    </row>
    <row r="62427" spans="1:3" x14ac:dyDescent="0.25">
      <c r="A62427" s="80">
        <v>1155988</v>
      </c>
      <c r="B62427" s="104" t="s">
        <v>236</v>
      </c>
      <c r="C62427" s="84" t="s">
        <v>236</v>
      </c>
    </row>
    <row r="62428" spans="1:3" x14ac:dyDescent="0.25">
      <c r="A62428" s="80">
        <v>1155989</v>
      </c>
      <c r="B62428" s="104" t="s">
        <v>236</v>
      </c>
      <c r="C62428" s="84" t="s">
        <v>236</v>
      </c>
    </row>
    <row r="62429" spans="1:3" x14ac:dyDescent="0.25">
      <c r="A62429" s="80">
        <v>1155990</v>
      </c>
      <c r="B62429" s="104" t="s">
        <v>236</v>
      </c>
      <c r="C62429" s="84" t="s">
        <v>236</v>
      </c>
    </row>
    <row r="62430" spans="1:3" x14ac:dyDescent="0.25">
      <c r="A62430" s="80">
        <v>1155991</v>
      </c>
      <c r="B62430" s="104" t="s">
        <v>236</v>
      </c>
      <c r="C62430" s="84" t="s">
        <v>236</v>
      </c>
    </row>
    <row r="62431" spans="1:3" x14ac:dyDescent="0.25">
      <c r="A62431" s="80">
        <v>1155992</v>
      </c>
      <c r="B62431" s="104" t="s">
        <v>236</v>
      </c>
      <c r="C62431" s="84" t="s">
        <v>236</v>
      </c>
    </row>
    <row r="62432" spans="1:3" x14ac:dyDescent="0.25">
      <c r="A62432" s="80">
        <v>1155993</v>
      </c>
      <c r="B62432" s="104" t="s">
        <v>236</v>
      </c>
      <c r="C62432" s="84" t="s">
        <v>236</v>
      </c>
    </row>
    <row r="62433" spans="1:3" x14ac:dyDescent="0.25">
      <c r="A62433" s="80">
        <v>1155994</v>
      </c>
      <c r="B62433" s="104" t="s">
        <v>236</v>
      </c>
      <c r="C62433" s="84" t="s">
        <v>236</v>
      </c>
    </row>
    <row r="62434" spans="1:3" x14ac:dyDescent="0.25">
      <c r="A62434" s="80">
        <v>1155995</v>
      </c>
      <c r="B62434" s="104" t="s">
        <v>236</v>
      </c>
      <c r="C62434" s="84" t="s">
        <v>236</v>
      </c>
    </row>
    <row r="62435" spans="1:3" x14ac:dyDescent="0.25">
      <c r="A62435" s="80">
        <v>1155996</v>
      </c>
      <c r="B62435" s="104" t="s">
        <v>236</v>
      </c>
      <c r="C62435" s="84" t="s">
        <v>236</v>
      </c>
    </row>
    <row r="62436" spans="1:3" x14ac:dyDescent="0.25">
      <c r="A62436" s="80">
        <v>1155997</v>
      </c>
      <c r="B62436" s="104" t="s">
        <v>236</v>
      </c>
      <c r="C62436" s="84" t="s">
        <v>236</v>
      </c>
    </row>
    <row r="62437" spans="1:3" x14ac:dyDescent="0.25">
      <c r="A62437" s="80">
        <v>1155998</v>
      </c>
      <c r="B62437" s="104" t="s">
        <v>236</v>
      </c>
      <c r="C62437" s="84" t="s">
        <v>236</v>
      </c>
    </row>
    <row r="62438" spans="1:3" x14ac:dyDescent="0.25">
      <c r="A62438" s="80">
        <v>1155999</v>
      </c>
      <c r="B62438" s="104" t="s">
        <v>236</v>
      </c>
      <c r="C62438" s="84" t="s">
        <v>236</v>
      </c>
    </row>
    <row r="62439" spans="1:3" x14ac:dyDescent="0.25">
      <c r="A62439" s="80">
        <v>1156000</v>
      </c>
      <c r="B62439" s="104" t="s">
        <v>236</v>
      </c>
      <c r="C62439" s="84" t="s">
        <v>236</v>
      </c>
    </row>
    <row r="62440" spans="1:3" x14ac:dyDescent="0.25">
      <c r="A62440" s="80">
        <v>1156001</v>
      </c>
      <c r="B62440" s="104" t="s">
        <v>236</v>
      </c>
      <c r="C62440" s="84" t="s">
        <v>236</v>
      </c>
    </row>
    <row r="62441" spans="1:3" x14ac:dyDescent="0.25">
      <c r="A62441" s="80">
        <v>1156002</v>
      </c>
      <c r="B62441" s="104" t="s">
        <v>236</v>
      </c>
      <c r="C62441" s="84" t="s">
        <v>236</v>
      </c>
    </row>
    <row r="62442" spans="1:3" x14ac:dyDescent="0.25">
      <c r="A62442" s="80">
        <v>1156003</v>
      </c>
      <c r="B62442" s="104" t="s">
        <v>236</v>
      </c>
      <c r="C62442" s="84" t="s">
        <v>236</v>
      </c>
    </row>
    <row r="62443" spans="1:3" x14ac:dyDescent="0.25">
      <c r="A62443" s="80">
        <v>1156004</v>
      </c>
      <c r="B62443" s="104" t="s">
        <v>236</v>
      </c>
      <c r="C62443" s="84" t="s">
        <v>236</v>
      </c>
    </row>
    <row r="62444" spans="1:3" x14ac:dyDescent="0.25">
      <c r="A62444" s="80">
        <v>1156005</v>
      </c>
      <c r="B62444" s="104" t="s">
        <v>236</v>
      </c>
      <c r="C62444" s="84" t="s">
        <v>236</v>
      </c>
    </row>
    <row r="62445" spans="1:3" x14ac:dyDescent="0.25">
      <c r="A62445" s="80">
        <v>1156006</v>
      </c>
      <c r="B62445" s="104" t="s">
        <v>236</v>
      </c>
      <c r="C62445" s="84" t="s">
        <v>236</v>
      </c>
    </row>
    <row r="62446" spans="1:3" x14ac:dyDescent="0.25">
      <c r="A62446" s="80">
        <v>1156007</v>
      </c>
      <c r="B62446" s="104" t="s">
        <v>236</v>
      </c>
      <c r="C62446" s="84" t="s">
        <v>236</v>
      </c>
    </row>
    <row r="62447" spans="1:3" x14ac:dyDescent="0.25">
      <c r="A62447" s="80">
        <v>1156008</v>
      </c>
      <c r="B62447" s="104" t="s">
        <v>236</v>
      </c>
      <c r="C62447" s="84" t="s">
        <v>236</v>
      </c>
    </row>
    <row r="62448" spans="1:3" x14ac:dyDescent="0.25">
      <c r="A62448" s="80">
        <v>1156009</v>
      </c>
      <c r="B62448" s="104" t="s">
        <v>236</v>
      </c>
      <c r="C62448" s="84" t="s">
        <v>236</v>
      </c>
    </row>
    <row r="62449" spans="1:3" x14ac:dyDescent="0.25">
      <c r="A62449" s="80">
        <v>1156010</v>
      </c>
      <c r="B62449" s="91">
        <v>1156011</v>
      </c>
      <c r="C62449" s="90">
        <v>41800</v>
      </c>
    </row>
    <row r="62450" spans="1:3" x14ac:dyDescent="0.25">
      <c r="A62450" s="80">
        <v>1156013</v>
      </c>
      <c r="B62450" s="104" t="s">
        <v>236</v>
      </c>
      <c r="C62450" s="84" t="s">
        <v>236</v>
      </c>
    </row>
    <row r="62451" spans="1:3" x14ac:dyDescent="0.25">
      <c r="A62451" s="80">
        <v>1156014</v>
      </c>
      <c r="B62451" s="104" t="s">
        <v>236</v>
      </c>
      <c r="C62451" s="84" t="s">
        <v>236</v>
      </c>
    </row>
    <row r="62452" spans="1:3" x14ac:dyDescent="0.25">
      <c r="A62452" s="80">
        <v>1156015</v>
      </c>
      <c r="B62452" s="104" t="s">
        <v>236</v>
      </c>
      <c r="C62452" s="84" t="s">
        <v>236</v>
      </c>
    </row>
    <row r="62453" spans="1:3" x14ac:dyDescent="0.25">
      <c r="A62453" s="80">
        <v>1156016</v>
      </c>
      <c r="B62453" s="104" t="s">
        <v>236</v>
      </c>
      <c r="C62453" s="84" t="s">
        <v>236</v>
      </c>
    </row>
    <row r="62454" spans="1:3" x14ac:dyDescent="0.25">
      <c r="A62454" s="80">
        <v>1156017</v>
      </c>
      <c r="B62454" s="104" t="s">
        <v>236</v>
      </c>
      <c r="C62454" s="84" t="s">
        <v>236</v>
      </c>
    </row>
    <row r="62455" spans="1:3" x14ac:dyDescent="0.25">
      <c r="A62455" s="80">
        <v>1156018</v>
      </c>
      <c r="B62455" s="104" t="s">
        <v>236</v>
      </c>
      <c r="C62455" s="84" t="s">
        <v>236</v>
      </c>
    </row>
    <row r="62456" spans="1:3" x14ac:dyDescent="0.25">
      <c r="A62456" s="80">
        <v>1156019</v>
      </c>
      <c r="B62456" s="104" t="s">
        <v>236</v>
      </c>
      <c r="C62456" s="84" t="s">
        <v>236</v>
      </c>
    </row>
    <row r="62457" spans="1:3" x14ac:dyDescent="0.25">
      <c r="A62457" s="80">
        <v>1156020</v>
      </c>
      <c r="B62457" s="104" t="s">
        <v>236</v>
      </c>
      <c r="C62457" s="84" t="s">
        <v>236</v>
      </c>
    </row>
    <row r="62458" spans="1:3" x14ac:dyDescent="0.25">
      <c r="A62458" s="80">
        <v>1156021</v>
      </c>
      <c r="B62458" s="104" t="s">
        <v>236</v>
      </c>
      <c r="C62458" s="84" t="s">
        <v>236</v>
      </c>
    </row>
    <row r="62459" spans="1:3" x14ac:dyDescent="0.25">
      <c r="A62459" s="80">
        <v>1156022</v>
      </c>
      <c r="B62459" s="104" t="s">
        <v>236</v>
      </c>
      <c r="C62459" s="84" t="s">
        <v>236</v>
      </c>
    </row>
    <row r="62460" spans="1:3" x14ac:dyDescent="0.25">
      <c r="A62460" s="80">
        <v>1156023</v>
      </c>
      <c r="B62460" s="104" t="s">
        <v>236</v>
      </c>
      <c r="C62460" s="84" t="s">
        <v>236</v>
      </c>
    </row>
    <row r="62461" spans="1:3" x14ac:dyDescent="0.25">
      <c r="A62461" s="80">
        <v>1156024</v>
      </c>
      <c r="B62461" s="104" t="s">
        <v>236</v>
      </c>
      <c r="C62461" s="84" t="s">
        <v>236</v>
      </c>
    </row>
    <row r="62462" spans="1:3" x14ac:dyDescent="0.25">
      <c r="A62462" s="80">
        <v>1156025</v>
      </c>
      <c r="B62462" s="104" t="s">
        <v>236</v>
      </c>
      <c r="C62462" s="84" t="s">
        <v>236</v>
      </c>
    </row>
    <row r="62463" spans="1:3" x14ac:dyDescent="0.25">
      <c r="A62463" s="80">
        <v>1156026</v>
      </c>
      <c r="B62463" s="104" t="s">
        <v>236</v>
      </c>
      <c r="C62463" s="84" t="s">
        <v>236</v>
      </c>
    </row>
    <row r="62464" spans="1:3" x14ac:dyDescent="0.25">
      <c r="A62464" s="80">
        <v>1156027</v>
      </c>
      <c r="B62464" s="104" t="s">
        <v>236</v>
      </c>
      <c r="C62464" s="84" t="s">
        <v>236</v>
      </c>
    </row>
    <row r="62465" spans="1:3" x14ac:dyDescent="0.25">
      <c r="A62465" s="80">
        <v>1156028</v>
      </c>
      <c r="B62465" s="104" t="s">
        <v>236</v>
      </c>
      <c r="C62465" s="84" t="s">
        <v>236</v>
      </c>
    </row>
    <row r="62466" spans="1:3" x14ac:dyDescent="0.25">
      <c r="A62466" s="80">
        <v>1156029</v>
      </c>
      <c r="B62466" s="104" t="s">
        <v>236</v>
      </c>
      <c r="C62466" s="84" t="s">
        <v>236</v>
      </c>
    </row>
    <row r="62467" spans="1:3" x14ac:dyDescent="0.25">
      <c r="A62467" s="80">
        <v>1156030</v>
      </c>
      <c r="B62467" s="104" t="s">
        <v>236</v>
      </c>
      <c r="C62467" s="84" t="s">
        <v>236</v>
      </c>
    </row>
    <row r="62468" spans="1:3" x14ac:dyDescent="0.25">
      <c r="A62468" s="80">
        <v>1156031</v>
      </c>
      <c r="B62468" s="104" t="s">
        <v>236</v>
      </c>
      <c r="C62468" s="84" t="s">
        <v>236</v>
      </c>
    </row>
    <row r="62469" spans="1:3" x14ac:dyDescent="0.25">
      <c r="A62469" s="80">
        <v>1156032</v>
      </c>
      <c r="B62469" s="104" t="s">
        <v>236</v>
      </c>
      <c r="C62469" s="84" t="s">
        <v>236</v>
      </c>
    </row>
    <row r="62470" spans="1:3" x14ac:dyDescent="0.25">
      <c r="A62470" s="80">
        <v>1156033</v>
      </c>
      <c r="B62470" s="104" t="s">
        <v>236</v>
      </c>
      <c r="C62470" s="84" t="s">
        <v>236</v>
      </c>
    </row>
    <row r="62471" spans="1:3" x14ac:dyDescent="0.25">
      <c r="A62471" s="80">
        <v>1156034</v>
      </c>
      <c r="B62471" s="104" t="s">
        <v>236</v>
      </c>
      <c r="C62471" s="84" t="s">
        <v>236</v>
      </c>
    </row>
    <row r="62472" spans="1:3" x14ac:dyDescent="0.25">
      <c r="A62472" s="80">
        <v>1156035</v>
      </c>
      <c r="B62472" s="104" t="s">
        <v>236</v>
      </c>
      <c r="C62472" s="84" t="s">
        <v>236</v>
      </c>
    </row>
    <row r="62473" spans="1:3" x14ac:dyDescent="0.25">
      <c r="A62473" s="80">
        <v>1156036</v>
      </c>
      <c r="B62473" s="104" t="s">
        <v>236</v>
      </c>
      <c r="C62473" s="84" t="s">
        <v>236</v>
      </c>
    </row>
    <row r="62474" spans="1:3" x14ac:dyDescent="0.25">
      <c r="A62474" s="80">
        <v>1156037</v>
      </c>
      <c r="B62474" s="104" t="s">
        <v>236</v>
      </c>
      <c r="C62474" s="84" t="s">
        <v>236</v>
      </c>
    </row>
    <row r="62475" spans="1:3" x14ac:dyDescent="0.25">
      <c r="A62475" s="80">
        <v>1156038</v>
      </c>
      <c r="B62475" s="104" t="s">
        <v>236</v>
      </c>
      <c r="C62475" s="84" t="s">
        <v>236</v>
      </c>
    </row>
    <row r="62476" spans="1:3" x14ac:dyDescent="0.25">
      <c r="A62476" s="80">
        <v>1156039</v>
      </c>
      <c r="B62476" s="91">
        <v>1156050</v>
      </c>
      <c r="C62476" s="90">
        <v>41806</v>
      </c>
    </row>
    <row r="62477" spans="1:3" x14ac:dyDescent="0.25">
      <c r="A62477" s="80">
        <v>1156040</v>
      </c>
      <c r="B62477" s="104" t="s">
        <v>236</v>
      </c>
      <c r="C62477" s="84" t="s">
        <v>236</v>
      </c>
    </row>
    <row r="62478" spans="1:3" x14ac:dyDescent="0.25">
      <c r="A62478" s="80">
        <v>1156041</v>
      </c>
      <c r="B62478" s="104" t="s">
        <v>236</v>
      </c>
      <c r="C62478" s="84" t="s">
        <v>236</v>
      </c>
    </row>
    <row r="62479" spans="1:3" x14ac:dyDescent="0.25">
      <c r="A62479" s="80">
        <v>1156042</v>
      </c>
      <c r="B62479" s="104" t="s">
        <v>236</v>
      </c>
      <c r="C62479" s="84" t="s">
        <v>236</v>
      </c>
    </row>
    <row r="62480" spans="1:3" x14ac:dyDescent="0.25">
      <c r="A62480" s="80">
        <v>1156043</v>
      </c>
      <c r="B62480" s="104" t="s">
        <v>236</v>
      </c>
      <c r="C62480" s="84" t="s">
        <v>236</v>
      </c>
    </row>
    <row r="62481" spans="1:3" x14ac:dyDescent="0.25">
      <c r="A62481" s="80">
        <v>1156044</v>
      </c>
      <c r="B62481" s="104" t="s">
        <v>236</v>
      </c>
      <c r="C62481" s="84" t="s">
        <v>236</v>
      </c>
    </row>
    <row r="62482" spans="1:3" x14ac:dyDescent="0.25">
      <c r="A62482" s="80">
        <v>1156045</v>
      </c>
      <c r="B62482" s="104" t="s">
        <v>236</v>
      </c>
      <c r="C62482" s="84" t="s">
        <v>236</v>
      </c>
    </row>
    <row r="62483" spans="1:3" x14ac:dyDescent="0.25">
      <c r="A62483" s="80">
        <v>1156046</v>
      </c>
      <c r="B62483" s="104" t="s">
        <v>236</v>
      </c>
      <c r="C62483" s="84" t="s">
        <v>236</v>
      </c>
    </row>
    <row r="62484" spans="1:3" x14ac:dyDescent="0.25">
      <c r="A62484" s="80">
        <v>1156047</v>
      </c>
      <c r="B62484" s="91">
        <v>1156048</v>
      </c>
      <c r="C62484" s="90">
        <v>41803</v>
      </c>
    </row>
    <row r="62485" spans="1:3" x14ac:dyDescent="0.25">
      <c r="A62485" s="80">
        <v>1156049</v>
      </c>
      <c r="B62485" s="104" t="s">
        <v>236</v>
      </c>
      <c r="C62485" s="84" t="s">
        <v>236</v>
      </c>
    </row>
    <row r="62486" spans="1:3" x14ac:dyDescent="0.25">
      <c r="A62486" s="80">
        <v>1156055</v>
      </c>
      <c r="B62486" s="104" t="s">
        <v>236</v>
      </c>
      <c r="C62486" s="84" t="s">
        <v>236</v>
      </c>
    </row>
    <row r="62487" spans="1:3" x14ac:dyDescent="0.25">
      <c r="A62487" s="80">
        <v>1156056</v>
      </c>
      <c r="B62487" s="104" t="s">
        <v>236</v>
      </c>
      <c r="C62487" s="84" t="s">
        <v>236</v>
      </c>
    </row>
    <row r="62488" spans="1:3" x14ac:dyDescent="0.25">
      <c r="A62488" s="80">
        <v>1156058</v>
      </c>
      <c r="B62488" s="104" t="s">
        <v>236</v>
      </c>
      <c r="C62488" s="84" t="s">
        <v>236</v>
      </c>
    </row>
    <row r="62489" spans="1:3" x14ac:dyDescent="0.25">
      <c r="A62489" s="80">
        <v>1156060</v>
      </c>
      <c r="B62489" s="104" t="s">
        <v>236</v>
      </c>
      <c r="C62489" s="84" t="s">
        <v>236</v>
      </c>
    </row>
    <row r="62490" spans="1:3" x14ac:dyDescent="0.25">
      <c r="A62490" s="80">
        <v>1156061</v>
      </c>
      <c r="B62490" s="104" t="s">
        <v>236</v>
      </c>
      <c r="C62490" s="84" t="s">
        <v>236</v>
      </c>
    </row>
    <row r="62491" spans="1:3" x14ac:dyDescent="0.25">
      <c r="A62491" s="80">
        <v>1156062</v>
      </c>
      <c r="B62491" s="104" t="s">
        <v>236</v>
      </c>
      <c r="C62491" s="84" t="s">
        <v>236</v>
      </c>
    </row>
    <row r="62492" spans="1:3" x14ac:dyDescent="0.25">
      <c r="A62492" s="80">
        <v>1156063</v>
      </c>
      <c r="B62492" s="104" t="s">
        <v>236</v>
      </c>
      <c r="C62492" s="84" t="s">
        <v>236</v>
      </c>
    </row>
    <row r="62493" spans="1:3" x14ac:dyDescent="0.25">
      <c r="A62493" s="80">
        <v>1156064</v>
      </c>
      <c r="B62493" s="104" t="s">
        <v>236</v>
      </c>
      <c r="C62493" s="84" t="s">
        <v>236</v>
      </c>
    </row>
    <row r="62494" spans="1:3" x14ac:dyDescent="0.25">
      <c r="A62494" s="80">
        <v>1156065</v>
      </c>
      <c r="B62494" s="104" t="s">
        <v>236</v>
      </c>
      <c r="C62494" s="84" t="s">
        <v>236</v>
      </c>
    </row>
    <row r="62495" spans="1:3" x14ac:dyDescent="0.25">
      <c r="A62495" s="80">
        <v>1156066</v>
      </c>
      <c r="B62495" s="104" t="s">
        <v>236</v>
      </c>
      <c r="C62495" s="84" t="s">
        <v>236</v>
      </c>
    </row>
    <row r="62496" spans="1:3" x14ac:dyDescent="0.25">
      <c r="A62496" s="80">
        <v>1156067</v>
      </c>
      <c r="B62496" s="104" t="s">
        <v>236</v>
      </c>
      <c r="C62496" s="84" t="s">
        <v>236</v>
      </c>
    </row>
    <row r="62497" spans="1:3" x14ac:dyDescent="0.25">
      <c r="A62497" s="80">
        <v>1156068</v>
      </c>
      <c r="B62497" s="104" t="s">
        <v>236</v>
      </c>
      <c r="C62497" s="84" t="s">
        <v>236</v>
      </c>
    </row>
    <row r="62498" spans="1:3" x14ac:dyDescent="0.25">
      <c r="A62498" s="80">
        <v>1156069</v>
      </c>
      <c r="B62498" s="104" t="s">
        <v>236</v>
      </c>
      <c r="C62498" s="84" t="s">
        <v>236</v>
      </c>
    </row>
    <row r="62499" spans="1:3" x14ac:dyDescent="0.25">
      <c r="A62499" s="80">
        <v>1156070</v>
      </c>
      <c r="B62499" s="104" t="s">
        <v>236</v>
      </c>
      <c r="C62499" s="84" t="s">
        <v>236</v>
      </c>
    </row>
    <row r="62500" spans="1:3" x14ac:dyDescent="0.25">
      <c r="A62500" s="80">
        <v>1156071</v>
      </c>
      <c r="B62500" s="104" t="s">
        <v>236</v>
      </c>
      <c r="C62500" s="84" t="s">
        <v>236</v>
      </c>
    </row>
    <row r="62501" spans="1:3" x14ac:dyDescent="0.25">
      <c r="A62501" s="80">
        <v>1156072</v>
      </c>
      <c r="B62501" s="104" t="s">
        <v>236</v>
      </c>
      <c r="C62501" s="84" t="s">
        <v>236</v>
      </c>
    </row>
    <row r="62502" spans="1:3" x14ac:dyDescent="0.25">
      <c r="A62502" s="80">
        <v>1156073</v>
      </c>
      <c r="B62502" s="104" t="s">
        <v>236</v>
      </c>
      <c r="C62502" s="84" t="s">
        <v>236</v>
      </c>
    </row>
    <row r="62503" spans="1:3" x14ac:dyDescent="0.25">
      <c r="A62503" s="80">
        <v>1156074</v>
      </c>
      <c r="B62503" s="104" t="s">
        <v>236</v>
      </c>
      <c r="C62503" s="84" t="s">
        <v>236</v>
      </c>
    </row>
    <row r="62504" spans="1:3" x14ac:dyDescent="0.25">
      <c r="A62504" s="80">
        <v>1156075</v>
      </c>
      <c r="B62504" s="104" t="s">
        <v>236</v>
      </c>
      <c r="C62504" s="84" t="s">
        <v>236</v>
      </c>
    </row>
    <row r="62505" spans="1:3" x14ac:dyDescent="0.25">
      <c r="A62505" s="80">
        <v>1156076</v>
      </c>
      <c r="B62505" s="104" t="s">
        <v>236</v>
      </c>
      <c r="C62505" s="84" t="s">
        <v>236</v>
      </c>
    </row>
    <row r="62506" spans="1:3" x14ac:dyDescent="0.25">
      <c r="A62506" s="80">
        <v>1156077</v>
      </c>
      <c r="B62506" s="104" t="s">
        <v>236</v>
      </c>
      <c r="C62506" s="84" t="s">
        <v>236</v>
      </c>
    </row>
    <row r="62507" spans="1:3" x14ac:dyDescent="0.25">
      <c r="A62507" s="80">
        <v>1156078</v>
      </c>
      <c r="B62507" s="104" t="s">
        <v>236</v>
      </c>
      <c r="C62507" s="84" t="s">
        <v>236</v>
      </c>
    </row>
    <row r="62508" spans="1:3" x14ac:dyDescent="0.25">
      <c r="A62508" s="80">
        <v>1156079</v>
      </c>
      <c r="B62508" s="104" t="s">
        <v>236</v>
      </c>
      <c r="C62508" s="84" t="s">
        <v>236</v>
      </c>
    </row>
    <row r="62509" spans="1:3" x14ac:dyDescent="0.25">
      <c r="A62509" s="80">
        <v>1156081</v>
      </c>
      <c r="B62509" s="104" t="s">
        <v>236</v>
      </c>
      <c r="C62509" s="84" t="s">
        <v>236</v>
      </c>
    </row>
    <row r="62510" spans="1:3" x14ac:dyDescent="0.25">
      <c r="A62510" s="80">
        <v>1156083</v>
      </c>
      <c r="B62510" s="104" t="s">
        <v>236</v>
      </c>
      <c r="C62510" s="84" t="s">
        <v>236</v>
      </c>
    </row>
    <row r="62511" spans="1:3" x14ac:dyDescent="0.25">
      <c r="A62511" s="80">
        <v>1156086</v>
      </c>
      <c r="B62511" s="104" t="s">
        <v>236</v>
      </c>
      <c r="C62511" s="84" t="s">
        <v>236</v>
      </c>
    </row>
    <row r="62512" spans="1:3" x14ac:dyDescent="0.25">
      <c r="A62512" s="80">
        <v>1156088</v>
      </c>
      <c r="B62512" s="104" t="s">
        <v>236</v>
      </c>
      <c r="C62512" s="84" t="s">
        <v>236</v>
      </c>
    </row>
    <row r="62513" spans="1:3" x14ac:dyDescent="0.25">
      <c r="A62513" s="80">
        <v>1156091</v>
      </c>
      <c r="B62513" s="104" t="s">
        <v>236</v>
      </c>
      <c r="C62513" s="84" t="s">
        <v>236</v>
      </c>
    </row>
    <row r="62514" spans="1:3" x14ac:dyDescent="0.25">
      <c r="A62514" s="80">
        <v>1156092</v>
      </c>
      <c r="B62514" s="104" t="s">
        <v>236</v>
      </c>
      <c r="C62514" s="84" t="s">
        <v>236</v>
      </c>
    </row>
    <row r="62515" spans="1:3" x14ac:dyDescent="0.25">
      <c r="A62515" s="80">
        <v>1156093</v>
      </c>
      <c r="B62515" s="104" t="s">
        <v>236</v>
      </c>
      <c r="C62515" s="84" t="s">
        <v>236</v>
      </c>
    </row>
    <row r="62516" spans="1:3" x14ac:dyDescent="0.25">
      <c r="A62516" s="80">
        <v>1156094</v>
      </c>
      <c r="B62516" s="91">
        <v>1156095</v>
      </c>
      <c r="C62516" s="90">
        <v>41807</v>
      </c>
    </row>
    <row r="62517" spans="1:3" x14ac:dyDescent="0.25">
      <c r="A62517" s="80">
        <v>1156096</v>
      </c>
      <c r="B62517" s="104" t="s">
        <v>236</v>
      </c>
      <c r="C62517" s="84" t="s">
        <v>236</v>
      </c>
    </row>
    <row r="62518" spans="1:3" x14ac:dyDescent="0.25">
      <c r="A62518" s="80">
        <v>1156097</v>
      </c>
      <c r="B62518" s="104" t="s">
        <v>236</v>
      </c>
      <c r="C62518" s="84" t="s">
        <v>236</v>
      </c>
    </row>
    <row r="62519" spans="1:3" x14ac:dyDescent="0.25">
      <c r="A62519" s="80">
        <v>1156098</v>
      </c>
      <c r="B62519" s="104" t="s">
        <v>236</v>
      </c>
      <c r="C62519" s="84" t="s">
        <v>236</v>
      </c>
    </row>
    <row r="62520" spans="1:3" x14ac:dyDescent="0.25">
      <c r="A62520" s="80">
        <v>1156099</v>
      </c>
      <c r="B62520" s="104" t="s">
        <v>236</v>
      </c>
      <c r="C62520" s="84" t="s">
        <v>236</v>
      </c>
    </row>
    <row r="62521" spans="1:3" x14ac:dyDescent="0.25">
      <c r="A62521" s="80">
        <v>1156100</v>
      </c>
      <c r="B62521" s="104" t="s">
        <v>236</v>
      </c>
      <c r="C62521" s="84" t="s">
        <v>236</v>
      </c>
    </row>
    <row r="62522" spans="1:3" x14ac:dyDescent="0.25">
      <c r="A62522" s="80">
        <v>1156101</v>
      </c>
      <c r="B62522" s="104" t="s">
        <v>236</v>
      </c>
      <c r="C62522" s="84" t="s">
        <v>236</v>
      </c>
    </row>
    <row r="62523" spans="1:3" x14ac:dyDescent="0.25">
      <c r="A62523" s="80">
        <v>1156102</v>
      </c>
      <c r="B62523" s="104" t="s">
        <v>236</v>
      </c>
      <c r="C62523" s="84" t="s">
        <v>236</v>
      </c>
    </row>
    <row r="62524" spans="1:3" x14ac:dyDescent="0.25">
      <c r="A62524" s="80">
        <v>1156103</v>
      </c>
      <c r="B62524" s="104" t="s">
        <v>236</v>
      </c>
      <c r="C62524" s="84" t="s">
        <v>236</v>
      </c>
    </row>
    <row r="62525" spans="1:3" x14ac:dyDescent="0.25">
      <c r="A62525" s="80">
        <v>1156104</v>
      </c>
      <c r="B62525" s="104" t="s">
        <v>236</v>
      </c>
      <c r="C62525" s="84" t="s">
        <v>236</v>
      </c>
    </row>
    <row r="62526" spans="1:3" x14ac:dyDescent="0.25">
      <c r="A62526" s="80">
        <v>1156105</v>
      </c>
      <c r="B62526" s="104" t="s">
        <v>236</v>
      </c>
      <c r="C62526" s="84" t="s">
        <v>236</v>
      </c>
    </row>
    <row r="62527" spans="1:3" x14ac:dyDescent="0.25">
      <c r="A62527" s="80">
        <v>1156106</v>
      </c>
      <c r="B62527" s="104" t="s">
        <v>236</v>
      </c>
      <c r="C62527" s="84" t="s">
        <v>236</v>
      </c>
    </row>
    <row r="62528" spans="1:3" x14ac:dyDescent="0.25">
      <c r="A62528" s="80">
        <v>1156107</v>
      </c>
      <c r="B62528" s="104" t="s">
        <v>236</v>
      </c>
      <c r="C62528" s="84" t="s">
        <v>236</v>
      </c>
    </row>
    <row r="62529" spans="1:3" x14ac:dyDescent="0.25">
      <c r="A62529" s="80">
        <v>1156108</v>
      </c>
      <c r="B62529" s="104" t="s">
        <v>236</v>
      </c>
      <c r="C62529" s="84" t="s">
        <v>236</v>
      </c>
    </row>
    <row r="62530" spans="1:3" x14ac:dyDescent="0.25">
      <c r="A62530" s="80">
        <v>1156109</v>
      </c>
      <c r="B62530" s="104" t="s">
        <v>236</v>
      </c>
      <c r="C62530" s="84" t="s">
        <v>236</v>
      </c>
    </row>
    <row r="62531" spans="1:3" x14ac:dyDescent="0.25">
      <c r="A62531" s="80">
        <v>1156110</v>
      </c>
      <c r="B62531" s="104" t="s">
        <v>236</v>
      </c>
      <c r="C62531" s="84" t="s">
        <v>236</v>
      </c>
    </row>
    <row r="62532" spans="1:3" x14ac:dyDescent="0.25">
      <c r="A62532" s="80">
        <v>1156111</v>
      </c>
      <c r="B62532" s="104" t="s">
        <v>236</v>
      </c>
      <c r="C62532" s="84" t="s">
        <v>236</v>
      </c>
    </row>
    <row r="62533" spans="1:3" x14ac:dyDescent="0.25">
      <c r="A62533" s="80">
        <v>1156112</v>
      </c>
      <c r="B62533" s="104" t="s">
        <v>236</v>
      </c>
      <c r="C62533" s="84" t="s">
        <v>236</v>
      </c>
    </row>
    <row r="62534" spans="1:3" x14ac:dyDescent="0.25">
      <c r="A62534" s="80">
        <v>1156113</v>
      </c>
      <c r="B62534" s="104" t="s">
        <v>236</v>
      </c>
      <c r="C62534" s="84" t="s">
        <v>236</v>
      </c>
    </row>
    <row r="62535" spans="1:3" x14ac:dyDescent="0.25">
      <c r="A62535" s="80">
        <v>1156114</v>
      </c>
      <c r="B62535" s="104" t="s">
        <v>236</v>
      </c>
      <c r="C62535" s="84" t="s">
        <v>236</v>
      </c>
    </row>
    <row r="62536" spans="1:3" x14ac:dyDescent="0.25">
      <c r="A62536" s="80">
        <v>1156115</v>
      </c>
      <c r="B62536" s="104" t="s">
        <v>236</v>
      </c>
      <c r="C62536" s="84" t="s">
        <v>236</v>
      </c>
    </row>
    <row r="62537" spans="1:3" x14ac:dyDescent="0.25">
      <c r="A62537" s="80">
        <v>1156116</v>
      </c>
      <c r="B62537" s="104" t="s">
        <v>236</v>
      </c>
      <c r="C62537" s="84" t="s">
        <v>236</v>
      </c>
    </row>
    <row r="62538" spans="1:3" x14ac:dyDescent="0.25">
      <c r="A62538" s="80">
        <v>1156117</v>
      </c>
      <c r="B62538" s="104" t="s">
        <v>236</v>
      </c>
      <c r="C62538" s="84" t="s">
        <v>236</v>
      </c>
    </row>
    <row r="62539" spans="1:3" x14ac:dyDescent="0.25">
      <c r="A62539" s="80">
        <v>1156118</v>
      </c>
      <c r="B62539" s="104" t="s">
        <v>236</v>
      </c>
      <c r="C62539" s="84" t="s">
        <v>236</v>
      </c>
    </row>
    <row r="62540" spans="1:3" x14ac:dyDescent="0.25">
      <c r="A62540" s="80">
        <v>1156119</v>
      </c>
      <c r="B62540" s="104" t="s">
        <v>236</v>
      </c>
      <c r="C62540" s="84" t="s">
        <v>236</v>
      </c>
    </row>
    <row r="62541" spans="1:3" x14ac:dyDescent="0.25">
      <c r="A62541" s="80">
        <v>1156120</v>
      </c>
      <c r="B62541" s="104" t="s">
        <v>236</v>
      </c>
      <c r="C62541" s="84" t="s">
        <v>236</v>
      </c>
    </row>
    <row r="62542" spans="1:3" x14ac:dyDescent="0.25">
      <c r="A62542" s="80">
        <v>1156121</v>
      </c>
      <c r="B62542" s="104" t="s">
        <v>236</v>
      </c>
      <c r="C62542" s="84" t="s">
        <v>236</v>
      </c>
    </row>
    <row r="62543" spans="1:3" x14ac:dyDescent="0.25">
      <c r="A62543" s="80">
        <v>1156122</v>
      </c>
      <c r="B62543" s="104" t="s">
        <v>236</v>
      </c>
      <c r="C62543" s="84" t="s">
        <v>236</v>
      </c>
    </row>
    <row r="62544" spans="1:3" x14ac:dyDescent="0.25">
      <c r="A62544" s="80">
        <v>1156123</v>
      </c>
      <c r="B62544" s="104" t="s">
        <v>236</v>
      </c>
      <c r="C62544" s="84" t="s">
        <v>236</v>
      </c>
    </row>
    <row r="62545" spans="1:3" x14ac:dyDescent="0.25">
      <c r="A62545" s="80">
        <v>1156124</v>
      </c>
      <c r="B62545" s="104" t="s">
        <v>236</v>
      </c>
      <c r="C62545" s="84" t="s">
        <v>236</v>
      </c>
    </row>
    <row r="62546" spans="1:3" x14ac:dyDescent="0.25">
      <c r="A62546" s="80">
        <v>1156125</v>
      </c>
      <c r="B62546" s="104" t="s">
        <v>236</v>
      </c>
      <c r="C62546" s="84" t="s">
        <v>236</v>
      </c>
    </row>
    <row r="62547" spans="1:3" x14ac:dyDescent="0.25">
      <c r="A62547" s="80">
        <v>1156126</v>
      </c>
      <c r="B62547" s="104" t="s">
        <v>236</v>
      </c>
      <c r="C62547" s="84" t="s">
        <v>236</v>
      </c>
    </row>
    <row r="62548" spans="1:3" x14ac:dyDescent="0.25">
      <c r="A62548" s="80">
        <v>1156127</v>
      </c>
      <c r="B62548" s="104" t="s">
        <v>236</v>
      </c>
      <c r="C62548" s="84" t="s">
        <v>236</v>
      </c>
    </row>
    <row r="62549" spans="1:3" x14ac:dyDescent="0.25">
      <c r="A62549" s="80">
        <v>1156128</v>
      </c>
      <c r="B62549" s="104" t="s">
        <v>236</v>
      </c>
      <c r="C62549" s="84" t="s">
        <v>236</v>
      </c>
    </row>
    <row r="62550" spans="1:3" x14ac:dyDescent="0.25">
      <c r="A62550" s="80">
        <v>1156129</v>
      </c>
      <c r="B62550" s="104" t="s">
        <v>236</v>
      </c>
      <c r="C62550" s="84" t="s">
        <v>236</v>
      </c>
    </row>
    <row r="62551" spans="1:3" x14ac:dyDescent="0.25">
      <c r="A62551" s="80">
        <v>1156130</v>
      </c>
      <c r="B62551" s="104" t="s">
        <v>236</v>
      </c>
      <c r="C62551" s="84" t="s">
        <v>236</v>
      </c>
    </row>
    <row r="62552" spans="1:3" x14ac:dyDescent="0.25">
      <c r="A62552" s="80">
        <v>1156131</v>
      </c>
      <c r="B62552" s="104" t="s">
        <v>236</v>
      </c>
      <c r="C62552" s="84" t="s">
        <v>236</v>
      </c>
    </row>
    <row r="62553" spans="1:3" x14ac:dyDescent="0.25">
      <c r="A62553" s="80">
        <v>1156132</v>
      </c>
      <c r="B62553" s="104" t="s">
        <v>236</v>
      </c>
      <c r="C62553" s="84" t="s">
        <v>236</v>
      </c>
    </row>
    <row r="62554" spans="1:3" x14ac:dyDescent="0.25">
      <c r="A62554" s="80">
        <v>1156133</v>
      </c>
      <c r="B62554" s="104" t="s">
        <v>236</v>
      </c>
      <c r="C62554" s="84" t="s">
        <v>236</v>
      </c>
    </row>
    <row r="62555" spans="1:3" x14ac:dyDescent="0.25">
      <c r="A62555" s="80">
        <v>1156134</v>
      </c>
      <c r="B62555" s="104" t="s">
        <v>236</v>
      </c>
      <c r="C62555" s="84" t="s">
        <v>236</v>
      </c>
    </row>
    <row r="62556" spans="1:3" x14ac:dyDescent="0.25">
      <c r="A62556" s="80">
        <v>1156135</v>
      </c>
      <c r="B62556" s="104" t="s">
        <v>236</v>
      </c>
      <c r="C62556" s="84" t="s">
        <v>236</v>
      </c>
    </row>
    <row r="62557" spans="1:3" x14ac:dyDescent="0.25">
      <c r="A62557" s="80">
        <v>1156136</v>
      </c>
      <c r="B62557" s="104" t="s">
        <v>236</v>
      </c>
      <c r="C62557" s="84" t="s">
        <v>236</v>
      </c>
    </row>
    <row r="62558" spans="1:3" x14ac:dyDescent="0.25">
      <c r="A62558" s="80">
        <v>1156137</v>
      </c>
      <c r="B62558" s="104" t="s">
        <v>236</v>
      </c>
      <c r="C62558" s="84" t="s">
        <v>236</v>
      </c>
    </row>
    <row r="62559" spans="1:3" x14ac:dyDescent="0.25">
      <c r="A62559" s="80">
        <v>1156138</v>
      </c>
      <c r="B62559" s="104" t="s">
        <v>236</v>
      </c>
      <c r="C62559" s="84" t="s">
        <v>236</v>
      </c>
    </row>
    <row r="62560" spans="1:3" x14ac:dyDescent="0.25">
      <c r="A62560" s="80">
        <v>1156139</v>
      </c>
      <c r="B62560" s="104" t="s">
        <v>236</v>
      </c>
      <c r="C62560" s="84" t="s">
        <v>236</v>
      </c>
    </row>
    <row r="62561" spans="1:3" x14ac:dyDescent="0.25">
      <c r="A62561" s="80">
        <v>1156140</v>
      </c>
      <c r="B62561" s="104" t="s">
        <v>236</v>
      </c>
      <c r="C62561" s="84" t="s">
        <v>236</v>
      </c>
    </row>
    <row r="62562" spans="1:3" x14ac:dyDescent="0.25">
      <c r="A62562" s="80">
        <v>1156141</v>
      </c>
      <c r="B62562" s="104" t="s">
        <v>236</v>
      </c>
      <c r="C62562" s="84" t="s">
        <v>236</v>
      </c>
    </row>
    <row r="62563" spans="1:3" x14ac:dyDescent="0.25">
      <c r="A62563" s="80">
        <v>1156142</v>
      </c>
      <c r="B62563" s="104" t="s">
        <v>236</v>
      </c>
      <c r="C62563" s="84" t="s">
        <v>236</v>
      </c>
    </row>
    <row r="62564" spans="1:3" x14ac:dyDescent="0.25">
      <c r="A62564" s="80">
        <v>1156143</v>
      </c>
      <c r="B62564" s="104" t="s">
        <v>236</v>
      </c>
      <c r="C62564" s="84" t="s">
        <v>236</v>
      </c>
    </row>
    <row r="62565" spans="1:3" x14ac:dyDescent="0.25">
      <c r="A62565" s="80">
        <v>1156144</v>
      </c>
      <c r="B62565" s="104" t="s">
        <v>236</v>
      </c>
      <c r="C62565" s="84" t="s">
        <v>236</v>
      </c>
    </row>
    <row r="62566" spans="1:3" x14ac:dyDescent="0.25">
      <c r="A62566" s="80">
        <v>1156145</v>
      </c>
      <c r="B62566" s="104" t="s">
        <v>236</v>
      </c>
      <c r="C62566" s="84" t="s">
        <v>236</v>
      </c>
    </row>
    <row r="62567" spans="1:3" x14ac:dyDescent="0.25">
      <c r="A62567" s="80">
        <v>1156146</v>
      </c>
      <c r="B62567" s="104" t="s">
        <v>236</v>
      </c>
      <c r="C62567" s="84" t="s">
        <v>236</v>
      </c>
    </row>
    <row r="62568" spans="1:3" x14ac:dyDescent="0.25">
      <c r="A62568" s="80">
        <v>1156147</v>
      </c>
      <c r="B62568" s="104" t="s">
        <v>236</v>
      </c>
      <c r="C62568" s="84" t="s">
        <v>236</v>
      </c>
    </row>
    <row r="62569" spans="1:3" x14ac:dyDescent="0.25">
      <c r="A62569" s="80">
        <v>1156148</v>
      </c>
      <c r="B62569" s="104" t="s">
        <v>236</v>
      </c>
      <c r="C62569" s="84" t="s">
        <v>236</v>
      </c>
    </row>
    <row r="62570" spans="1:3" x14ac:dyDescent="0.25">
      <c r="A62570" s="80">
        <v>1156149</v>
      </c>
      <c r="B62570" s="104" t="s">
        <v>236</v>
      </c>
      <c r="C62570" s="84" t="s">
        <v>236</v>
      </c>
    </row>
    <row r="62571" spans="1:3" x14ac:dyDescent="0.25">
      <c r="A62571" s="80">
        <v>1156150</v>
      </c>
      <c r="B62571" s="104" t="s">
        <v>236</v>
      </c>
      <c r="C62571" s="84" t="s">
        <v>236</v>
      </c>
    </row>
    <row r="62572" spans="1:3" x14ac:dyDescent="0.25">
      <c r="A62572" s="80">
        <v>1156151</v>
      </c>
      <c r="B62572" s="104" t="s">
        <v>236</v>
      </c>
      <c r="C62572" s="84" t="s">
        <v>236</v>
      </c>
    </row>
    <row r="62573" spans="1:3" x14ac:dyDescent="0.25">
      <c r="A62573" s="80">
        <v>1156152</v>
      </c>
      <c r="B62573" s="104" t="s">
        <v>236</v>
      </c>
      <c r="C62573" s="84" t="s">
        <v>236</v>
      </c>
    </row>
    <row r="62574" spans="1:3" x14ac:dyDescent="0.25">
      <c r="A62574" s="80">
        <v>1156153</v>
      </c>
      <c r="B62574" s="104" t="s">
        <v>236</v>
      </c>
      <c r="C62574" s="84" t="s">
        <v>236</v>
      </c>
    </row>
    <row r="62575" spans="1:3" x14ac:dyDescent="0.25">
      <c r="A62575" s="80">
        <v>1156154</v>
      </c>
      <c r="B62575" s="104" t="s">
        <v>236</v>
      </c>
      <c r="C62575" s="84" t="s">
        <v>236</v>
      </c>
    </row>
    <row r="62576" spans="1:3" x14ac:dyDescent="0.25">
      <c r="A62576" s="80">
        <v>1156155</v>
      </c>
      <c r="B62576" s="104" t="s">
        <v>236</v>
      </c>
      <c r="C62576" s="84" t="s">
        <v>236</v>
      </c>
    </row>
    <row r="62577" spans="1:3" x14ac:dyDescent="0.25">
      <c r="A62577" s="80">
        <v>1156156</v>
      </c>
      <c r="B62577" s="104" t="s">
        <v>236</v>
      </c>
      <c r="C62577" s="84" t="s">
        <v>236</v>
      </c>
    </row>
    <row r="62578" spans="1:3" x14ac:dyDescent="0.25">
      <c r="A62578" s="80">
        <v>1156157</v>
      </c>
      <c r="B62578" s="104" t="s">
        <v>236</v>
      </c>
      <c r="C62578" s="84" t="s">
        <v>236</v>
      </c>
    </row>
    <row r="62579" spans="1:3" x14ac:dyDescent="0.25">
      <c r="A62579" s="80">
        <v>1156158</v>
      </c>
      <c r="B62579" s="104" t="s">
        <v>236</v>
      </c>
      <c r="C62579" s="84" t="s">
        <v>236</v>
      </c>
    </row>
    <row r="62580" spans="1:3" x14ac:dyDescent="0.25">
      <c r="A62580" s="80">
        <v>1156159</v>
      </c>
      <c r="B62580" s="104" t="s">
        <v>236</v>
      </c>
      <c r="C62580" s="84" t="s">
        <v>236</v>
      </c>
    </row>
    <row r="62581" spans="1:3" x14ac:dyDescent="0.25">
      <c r="A62581" s="80">
        <v>1156160</v>
      </c>
      <c r="B62581" s="104" t="s">
        <v>236</v>
      </c>
      <c r="C62581" s="84" t="s">
        <v>236</v>
      </c>
    </row>
    <row r="62582" spans="1:3" x14ac:dyDescent="0.25">
      <c r="A62582" s="80">
        <v>1156161</v>
      </c>
      <c r="B62582" s="104" t="s">
        <v>236</v>
      </c>
      <c r="C62582" s="84" t="s">
        <v>236</v>
      </c>
    </row>
    <row r="62583" spans="1:3" x14ac:dyDescent="0.25">
      <c r="A62583" s="80">
        <v>1156162</v>
      </c>
      <c r="B62583" s="104" t="s">
        <v>236</v>
      </c>
      <c r="C62583" s="84" t="s">
        <v>236</v>
      </c>
    </row>
    <row r="62584" spans="1:3" x14ac:dyDescent="0.25">
      <c r="A62584" s="80">
        <v>1156163</v>
      </c>
      <c r="B62584" s="104" t="s">
        <v>236</v>
      </c>
      <c r="C62584" s="84" t="s">
        <v>236</v>
      </c>
    </row>
    <row r="62585" spans="1:3" x14ac:dyDescent="0.25">
      <c r="A62585" s="80">
        <v>1156164</v>
      </c>
      <c r="B62585" s="104" t="s">
        <v>236</v>
      </c>
      <c r="C62585" s="84" t="s">
        <v>236</v>
      </c>
    </row>
    <row r="62586" spans="1:3" x14ac:dyDescent="0.25">
      <c r="A62586" s="80">
        <v>1156165</v>
      </c>
      <c r="B62586" s="104" t="s">
        <v>236</v>
      </c>
      <c r="C62586" s="84" t="s">
        <v>236</v>
      </c>
    </row>
    <row r="62587" spans="1:3" x14ac:dyDescent="0.25">
      <c r="A62587" s="80">
        <v>1156166</v>
      </c>
      <c r="B62587" s="104" t="s">
        <v>236</v>
      </c>
      <c r="C62587" s="84" t="s">
        <v>236</v>
      </c>
    </row>
    <row r="62588" spans="1:3" x14ac:dyDescent="0.25">
      <c r="A62588" s="80">
        <v>1156167</v>
      </c>
      <c r="B62588" s="104" t="s">
        <v>236</v>
      </c>
      <c r="C62588" s="84" t="s">
        <v>236</v>
      </c>
    </row>
    <row r="62589" spans="1:3" x14ac:dyDescent="0.25">
      <c r="A62589" s="80">
        <v>1156168</v>
      </c>
      <c r="B62589" s="104" t="s">
        <v>236</v>
      </c>
      <c r="C62589" s="84" t="s">
        <v>236</v>
      </c>
    </row>
    <row r="62590" spans="1:3" x14ac:dyDescent="0.25">
      <c r="A62590" s="80">
        <v>1156169</v>
      </c>
      <c r="B62590" s="104" t="s">
        <v>236</v>
      </c>
      <c r="C62590" s="84" t="s">
        <v>236</v>
      </c>
    </row>
    <row r="62591" spans="1:3" x14ac:dyDescent="0.25">
      <c r="A62591" s="80">
        <v>1156170</v>
      </c>
      <c r="B62591" s="104" t="s">
        <v>236</v>
      </c>
      <c r="C62591" s="84" t="s">
        <v>236</v>
      </c>
    </row>
    <row r="62592" spans="1:3" x14ac:dyDescent="0.25">
      <c r="A62592" s="80">
        <v>1156171</v>
      </c>
      <c r="B62592" s="104" t="s">
        <v>236</v>
      </c>
      <c r="C62592" s="84" t="s">
        <v>236</v>
      </c>
    </row>
    <row r="62593" spans="1:3" x14ac:dyDescent="0.25">
      <c r="A62593" s="80">
        <v>1156172</v>
      </c>
      <c r="B62593" s="104" t="s">
        <v>236</v>
      </c>
      <c r="C62593" s="84" t="s">
        <v>236</v>
      </c>
    </row>
    <row r="62594" spans="1:3" x14ac:dyDescent="0.25">
      <c r="A62594" s="80">
        <v>1156173</v>
      </c>
      <c r="B62594" s="104" t="s">
        <v>236</v>
      </c>
      <c r="C62594" s="84" t="s">
        <v>236</v>
      </c>
    </row>
    <row r="62595" spans="1:3" x14ac:dyDescent="0.25">
      <c r="A62595" s="80">
        <v>1156174</v>
      </c>
      <c r="B62595" s="104" t="s">
        <v>236</v>
      </c>
      <c r="C62595" s="84" t="s">
        <v>236</v>
      </c>
    </row>
    <row r="62596" spans="1:3" x14ac:dyDescent="0.25">
      <c r="A62596" s="80">
        <v>1156175</v>
      </c>
      <c r="B62596" s="104" t="s">
        <v>236</v>
      </c>
      <c r="C62596" s="84" t="s">
        <v>236</v>
      </c>
    </row>
    <row r="62597" spans="1:3" x14ac:dyDescent="0.25">
      <c r="A62597" s="80">
        <v>1156176</v>
      </c>
      <c r="B62597" s="104" t="s">
        <v>236</v>
      </c>
      <c r="C62597" s="84" t="s">
        <v>236</v>
      </c>
    </row>
    <row r="62598" spans="1:3" x14ac:dyDescent="0.25">
      <c r="A62598" s="80">
        <v>1156177</v>
      </c>
      <c r="B62598" s="104" t="s">
        <v>236</v>
      </c>
      <c r="C62598" s="84" t="s">
        <v>236</v>
      </c>
    </row>
    <row r="62599" spans="1:3" x14ac:dyDescent="0.25">
      <c r="A62599" s="80">
        <v>1156178</v>
      </c>
      <c r="B62599" s="104" t="s">
        <v>236</v>
      </c>
      <c r="C62599" s="84" t="s">
        <v>236</v>
      </c>
    </row>
    <row r="62600" spans="1:3" x14ac:dyDescent="0.25">
      <c r="A62600" s="80">
        <v>1156179</v>
      </c>
      <c r="B62600" s="104" t="s">
        <v>236</v>
      </c>
      <c r="C62600" s="84" t="s">
        <v>236</v>
      </c>
    </row>
    <row r="62601" spans="1:3" x14ac:dyDescent="0.25">
      <c r="A62601" s="80">
        <v>1156180</v>
      </c>
      <c r="B62601" s="104" t="s">
        <v>236</v>
      </c>
      <c r="C62601" s="84" t="s">
        <v>236</v>
      </c>
    </row>
    <row r="62602" spans="1:3" x14ac:dyDescent="0.25">
      <c r="A62602" s="80">
        <v>1156181</v>
      </c>
      <c r="B62602" s="104" t="s">
        <v>236</v>
      </c>
      <c r="C62602" s="84" t="s">
        <v>236</v>
      </c>
    </row>
    <row r="62603" spans="1:3" x14ac:dyDescent="0.25">
      <c r="A62603" s="80">
        <v>1156182</v>
      </c>
      <c r="B62603" s="104" t="s">
        <v>236</v>
      </c>
      <c r="C62603" s="84" t="s">
        <v>236</v>
      </c>
    </row>
    <row r="62604" spans="1:3" x14ac:dyDescent="0.25">
      <c r="A62604" s="80">
        <v>1156183</v>
      </c>
      <c r="B62604" s="104" t="s">
        <v>236</v>
      </c>
      <c r="C62604" s="84" t="s">
        <v>236</v>
      </c>
    </row>
    <row r="62605" spans="1:3" x14ac:dyDescent="0.25">
      <c r="A62605" s="80">
        <v>1156184</v>
      </c>
      <c r="B62605" s="104" t="s">
        <v>236</v>
      </c>
      <c r="C62605" s="84" t="s">
        <v>236</v>
      </c>
    </row>
    <row r="62606" spans="1:3" x14ac:dyDescent="0.25">
      <c r="A62606" s="80">
        <v>1156185</v>
      </c>
      <c r="B62606" s="104" t="s">
        <v>236</v>
      </c>
      <c r="C62606" s="84" t="s">
        <v>236</v>
      </c>
    </row>
    <row r="62607" spans="1:3" x14ac:dyDescent="0.25">
      <c r="A62607" s="80">
        <v>1156186</v>
      </c>
      <c r="B62607" s="104" t="s">
        <v>236</v>
      </c>
      <c r="C62607" s="84" t="s">
        <v>236</v>
      </c>
    </row>
    <row r="62608" spans="1:3" x14ac:dyDescent="0.25">
      <c r="A62608" s="80">
        <v>1156187</v>
      </c>
      <c r="B62608" s="104" t="s">
        <v>236</v>
      </c>
      <c r="C62608" s="84" t="s">
        <v>236</v>
      </c>
    </row>
    <row r="62609" spans="1:3" x14ac:dyDescent="0.25">
      <c r="A62609" s="80">
        <v>1156188</v>
      </c>
      <c r="B62609" s="104" t="s">
        <v>236</v>
      </c>
      <c r="C62609" s="84" t="s">
        <v>236</v>
      </c>
    </row>
    <row r="62610" spans="1:3" x14ac:dyDescent="0.25">
      <c r="A62610" s="80">
        <v>1156189</v>
      </c>
      <c r="B62610" s="104" t="s">
        <v>236</v>
      </c>
      <c r="C62610" s="84" t="s">
        <v>236</v>
      </c>
    </row>
    <row r="62611" spans="1:3" x14ac:dyDescent="0.25">
      <c r="A62611" s="80">
        <v>1156190</v>
      </c>
      <c r="B62611" s="104" t="s">
        <v>236</v>
      </c>
      <c r="C62611" s="84" t="s">
        <v>236</v>
      </c>
    </row>
    <row r="62612" spans="1:3" x14ac:dyDescent="0.25">
      <c r="A62612" s="80">
        <v>1156191</v>
      </c>
      <c r="B62612" s="104" t="s">
        <v>236</v>
      </c>
      <c r="C62612" s="84" t="s">
        <v>236</v>
      </c>
    </row>
    <row r="62613" spans="1:3" x14ac:dyDescent="0.25">
      <c r="A62613" s="80">
        <v>1156192</v>
      </c>
      <c r="B62613" s="104" t="s">
        <v>236</v>
      </c>
      <c r="C62613" s="84" t="s">
        <v>236</v>
      </c>
    </row>
    <row r="62614" spans="1:3" x14ac:dyDescent="0.25">
      <c r="A62614" s="80">
        <v>1156193</v>
      </c>
      <c r="B62614" s="104" t="s">
        <v>236</v>
      </c>
      <c r="C62614" s="84" t="s">
        <v>236</v>
      </c>
    </row>
    <row r="62615" spans="1:3" x14ac:dyDescent="0.25">
      <c r="A62615" s="80">
        <v>1156194</v>
      </c>
      <c r="B62615" s="104" t="s">
        <v>236</v>
      </c>
      <c r="C62615" s="84" t="s">
        <v>236</v>
      </c>
    </row>
    <row r="62616" spans="1:3" x14ac:dyDescent="0.25">
      <c r="A62616" s="80">
        <v>1156195</v>
      </c>
      <c r="B62616" s="104" t="s">
        <v>236</v>
      </c>
      <c r="C62616" s="84" t="s">
        <v>236</v>
      </c>
    </row>
    <row r="62617" spans="1:3" x14ac:dyDescent="0.25">
      <c r="A62617" s="80">
        <v>1156196</v>
      </c>
      <c r="B62617" s="104" t="s">
        <v>236</v>
      </c>
      <c r="C62617" s="84" t="s">
        <v>236</v>
      </c>
    </row>
    <row r="62618" spans="1:3" x14ac:dyDescent="0.25">
      <c r="A62618" s="80">
        <v>1156197</v>
      </c>
      <c r="B62618" s="104" t="s">
        <v>236</v>
      </c>
      <c r="C62618" s="84" t="s">
        <v>236</v>
      </c>
    </row>
    <row r="62619" spans="1:3" x14ac:dyDescent="0.25">
      <c r="A62619" s="80">
        <v>1156198</v>
      </c>
      <c r="B62619" s="104" t="s">
        <v>236</v>
      </c>
      <c r="C62619" s="84" t="s">
        <v>236</v>
      </c>
    </row>
    <row r="62620" spans="1:3" x14ac:dyDescent="0.25">
      <c r="A62620" s="80">
        <v>1156199</v>
      </c>
      <c r="B62620" s="104" t="s">
        <v>236</v>
      </c>
      <c r="C62620" s="84" t="s">
        <v>236</v>
      </c>
    </row>
    <row r="62621" spans="1:3" x14ac:dyDescent="0.25">
      <c r="A62621" s="80">
        <v>1156200</v>
      </c>
      <c r="B62621" s="104" t="s">
        <v>236</v>
      </c>
      <c r="C62621" s="84" t="s">
        <v>236</v>
      </c>
    </row>
    <row r="62622" spans="1:3" x14ac:dyDescent="0.25">
      <c r="A62622" s="80">
        <v>1156201</v>
      </c>
      <c r="B62622" s="104" t="s">
        <v>236</v>
      </c>
      <c r="C62622" s="84" t="s">
        <v>236</v>
      </c>
    </row>
    <row r="62623" spans="1:3" x14ac:dyDescent="0.25">
      <c r="A62623" s="80">
        <v>1156202</v>
      </c>
      <c r="B62623" s="104" t="s">
        <v>236</v>
      </c>
      <c r="C62623" s="84" t="s">
        <v>236</v>
      </c>
    </row>
    <row r="62624" spans="1:3" x14ac:dyDescent="0.25">
      <c r="A62624" s="80">
        <v>1156203</v>
      </c>
      <c r="B62624" s="104" t="s">
        <v>236</v>
      </c>
      <c r="C62624" s="84" t="s">
        <v>236</v>
      </c>
    </row>
    <row r="62625" spans="1:3" x14ac:dyDescent="0.25">
      <c r="A62625" s="80">
        <v>1156204</v>
      </c>
      <c r="B62625" s="104" t="s">
        <v>236</v>
      </c>
      <c r="C62625" s="84" t="s">
        <v>236</v>
      </c>
    </row>
    <row r="62626" spans="1:3" x14ac:dyDescent="0.25">
      <c r="A62626" s="80">
        <v>1156205</v>
      </c>
      <c r="B62626" s="104" t="s">
        <v>236</v>
      </c>
      <c r="C62626" s="84" t="s">
        <v>236</v>
      </c>
    </row>
    <row r="62627" spans="1:3" x14ac:dyDescent="0.25">
      <c r="A62627" s="80">
        <v>1156206</v>
      </c>
      <c r="B62627" s="104" t="s">
        <v>236</v>
      </c>
      <c r="C62627" s="84" t="s">
        <v>236</v>
      </c>
    </row>
    <row r="62628" spans="1:3" x14ac:dyDescent="0.25">
      <c r="A62628" s="80">
        <v>1156207</v>
      </c>
      <c r="B62628" s="104" t="s">
        <v>236</v>
      </c>
      <c r="C62628" s="84" t="s">
        <v>236</v>
      </c>
    </row>
    <row r="62629" spans="1:3" x14ac:dyDescent="0.25">
      <c r="A62629" s="80">
        <v>1156208</v>
      </c>
      <c r="B62629" s="104" t="s">
        <v>236</v>
      </c>
      <c r="C62629" s="84" t="s">
        <v>236</v>
      </c>
    </row>
    <row r="62630" spans="1:3" x14ac:dyDescent="0.25">
      <c r="A62630" s="80">
        <v>1156209</v>
      </c>
      <c r="B62630" s="104" t="s">
        <v>236</v>
      </c>
      <c r="C62630" s="84" t="s">
        <v>236</v>
      </c>
    </row>
    <row r="62631" spans="1:3" x14ac:dyDescent="0.25">
      <c r="A62631" s="80">
        <v>1156210</v>
      </c>
      <c r="B62631" s="104" t="s">
        <v>236</v>
      </c>
      <c r="C62631" s="84" t="s">
        <v>236</v>
      </c>
    </row>
    <row r="62632" spans="1:3" x14ac:dyDescent="0.25">
      <c r="A62632" s="80">
        <v>1156211</v>
      </c>
      <c r="B62632" s="104" t="s">
        <v>236</v>
      </c>
      <c r="C62632" s="84" t="s">
        <v>236</v>
      </c>
    </row>
    <row r="62633" spans="1:3" x14ac:dyDescent="0.25">
      <c r="A62633" s="80">
        <v>1156212</v>
      </c>
      <c r="B62633" s="104" t="s">
        <v>236</v>
      </c>
      <c r="C62633" s="84" t="s">
        <v>236</v>
      </c>
    </row>
    <row r="62634" spans="1:3" x14ac:dyDescent="0.25">
      <c r="A62634" s="80">
        <v>1156213</v>
      </c>
      <c r="B62634" s="104" t="s">
        <v>236</v>
      </c>
      <c r="C62634" s="84" t="s">
        <v>236</v>
      </c>
    </row>
    <row r="62635" spans="1:3" x14ac:dyDescent="0.25">
      <c r="A62635" s="80">
        <v>1156214</v>
      </c>
      <c r="B62635" s="104" t="s">
        <v>236</v>
      </c>
      <c r="C62635" s="84" t="s">
        <v>236</v>
      </c>
    </row>
    <row r="62636" spans="1:3" x14ac:dyDescent="0.25">
      <c r="A62636" s="80">
        <v>1156215</v>
      </c>
      <c r="B62636" s="104" t="s">
        <v>236</v>
      </c>
      <c r="C62636" s="84" t="s">
        <v>236</v>
      </c>
    </row>
    <row r="62637" spans="1:3" x14ac:dyDescent="0.25">
      <c r="A62637" s="80">
        <v>1156216</v>
      </c>
      <c r="B62637" s="104" t="s">
        <v>236</v>
      </c>
      <c r="C62637" s="84" t="s">
        <v>236</v>
      </c>
    </row>
    <row r="62638" spans="1:3" x14ac:dyDescent="0.25">
      <c r="A62638" s="80">
        <v>1156217</v>
      </c>
      <c r="B62638" s="104" t="s">
        <v>236</v>
      </c>
      <c r="C62638" s="84" t="s">
        <v>236</v>
      </c>
    </row>
    <row r="62639" spans="1:3" x14ac:dyDescent="0.25">
      <c r="A62639" s="80">
        <v>1156218</v>
      </c>
      <c r="B62639" s="104" t="s">
        <v>236</v>
      </c>
      <c r="C62639" s="84" t="s">
        <v>236</v>
      </c>
    </row>
    <row r="62640" spans="1:3" x14ac:dyDescent="0.25">
      <c r="A62640" s="80">
        <v>1156219</v>
      </c>
      <c r="B62640" s="104" t="s">
        <v>236</v>
      </c>
      <c r="C62640" s="84" t="s">
        <v>236</v>
      </c>
    </row>
    <row r="62641" spans="1:3" x14ac:dyDescent="0.25">
      <c r="A62641" s="80">
        <v>1156220</v>
      </c>
      <c r="B62641" s="104" t="s">
        <v>236</v>
      </c>
      <c r="C62641" s="84" t="s">
        <v>236</v>
      </c>
    </row>
    <row r="62642" spans="1:3" x14ac:dyDescent="0.25">
      <c r="A62642" s="80">
        <v>1156221</v>
      </c>
      <c r="B62642" s="104" t="s">
        <v>236</v>
      </c>
      <c r="C62642" s="84" t="s">
        <v>236</v>
      </c>
    </row>
    <row r="62643" spans="1:3" x14ac:dyDescent="0.25">
      <c r="A62643" s="80">
        <v>1156222</v>
      </c>
      <c r="B62643" s="104" t="s">
        <v>236</v>
      </c>
      <c r="C62643" s="84" t="s">
        <v>236</v>
      </c>
    </row>
    <row r="62644" spans="1:3" x14ac:dyDescent="0.25">
      <c r="A62644" s="80">
        <v>1156223</v>
      </c>
      <c r="B62644" s="104" t="s">
        <v>236</v>
      </c>
      <c r="C62644" s="84" t="s">
        <v>236</v>
      </c>
    </row>
    <row r="62645" spans="1:3" x14ac:dyDescent="0.25">
      <c r="A62645" s="80">
        <v>1156224</v>
      </c>
      <c r="B62645" s="104" t="s">
        <v>236</v>
      </c>
      <c r="C62645" s="84" t="s">
        <v>236</v>
      </c>
    </row>
    <row r="62646" spans="1:3" x14ac:dyDescent="0.25">
      <c r="A62646" s="80">
        <v>1156225</v>
      </c>
      <c r="B62646" s="104" t="s">
        <v>236</v>
      </c>
      <c r="C62646" s="84" t="s">
        <v>236</v>
      </c>
    </row>
    <row r="62647" spans="1:3" x14ac:dyDescent="0.25">
      <c r="A62647" s="80">
        <v>1156226</v>
      </c>
      <c r="B62647" s="104" t="s">
        <v>236</v>
      </c>
      <c r="C62647" s="84" t="s">
        <v>236</v>
      </c>
    </row>
    <row r="62648" spans="1:3" x14ac:dyDescent="0.25">
      <c r="A62648" s="80">
        <v>1156227</v>
      </c>
      <c r="B62648" s="104" t="s">
        <v>236</v>
      </c>
      <c r="C62648" s="84" t="s">
        <v>236</v>
      </c>
    </row>
    <row r="62649" spans="1:3" x14ac:dyDescent="0.25">
      <c r="A62649" s="80">
        <v>1156228</v>
      </c>
      <c r="B62649" s="104" t="s">
        <v>236</v>
      </c>
      <c r="C62649" s="84" t="s">
        <v>236</v>
      </c>
    </row>
    <row r="62650" spans="1:3" x14ac:dyDescent="0.25">
      <c r="A62650" s="80">
        <v>1156229</v>
      </c>
      <c r="B62650" s="104" t="s">
        <v>236</v>
      </c>
      <c r="C62650" s="84" t="s">
        <v>236</v>
      </c>
    </row>
    <row r="62651" spans="1:3" x14ac:dyDescent="0.25">
      <c r="A62651" s="80">
        <v>1156230</v>
      </c>
      <c r="B62651" s="104" t="s">
        <v>236</v>
      </c>
      <c r="C62651" s="84" t="s">
        <v>236</v>
      </c>
    </row>
    <row r="62652" spans="1:3" x14ac:dyDescent="0.25">
      <c r="A62652" s="80">
        <v>1156231</v>
      </c>
      <c r="B62652" s="104" t="s">
        <v>236</v>
      </c>
      <c r="C62652" s="84" t="s">
        <v>236</v>
      </c>
    </row>
    <row r="62653" spans="1:3" x14ac:dyDescent="0.25">
      <c r="A62653" s="80">
        <v>1156232</v>
      </c>
      <c r="B62653" s="104" t="s">
        <v>236</v>
      </c>
      <c r="C62653" s="84" t="s">
        <v>236</v>
      </c>
    </row>
    <row r="62654" spans="1:3" x14ac:dyDescent="0.25">
      <c r="A62654" s="80">
        <v>1156233</v>
      </c>
      <c r="B62654" s="104" t="s">
        <v>236</v>
      </c>
      <c r="C62654" s="84" t="s">
        <v>236</v>
      </c>
    </row>
    <row r="62655" spans="1:3" x14ac:dyDescent="0.25">
      <c r="A62655" s="80">
        <v>1156234</v>
      </c>
      <c r="B62655" s="104" t="s">
        <v>236</v>
      </c>
      <c r="C62655" s="84" t="s">
        <v>236</v>
      </c>
    </row>
    <row r="62656" spans="1:3" x14ac:dyDescent="0.25">
      <c r="A62656" s="80">
        <v>1156235</v>
      </c>
      <c r="B62656" s="104" t="s">
        <v>236</v>
      </c>
      <c r="C62656" s="84" t="s">
        <v>236</v>
      </c>
    </row>
    <row r="62657" spans="1:3" x14ac:dyDescent="0.25">
      <c r="A62657" s="80">
        <v>1156236</v>
      </c>
      <c r="B62657" s="104" t="s">
        <v>236</v>
      </c>
      <c r="C62657" s="84" t="s">
        <v>236</v>
      </c>
    </row>
    <row r="62658" spans="1:3" x14ac:dyDescent="0.25">
      <c r="A62658" s="80">
        <v>1156237</v>
      </c>
      <c r="B62658" s="104" t="s">
        <v>236</v>
      </c>
      <c r="C62658" s="84" t="s">
        <v>236</v>
      </c>
    </row>
    <row r="62659" spans="1:3" x14ac:dyDescent="0.25">
      <c r="A62659" s="80">
        <v>1156238</v>
      </c>
      <c r="B62659" s="104" t="s">
        <v>236</v>
      </c>
      <c r="C62659" s="84" t="s">
        <v>236</v>
      </c>
    </row>
    <row r="62660" spans="1:3" x14ac:dyDescent="0.25">
      <c r="A62660" s="80">
        <v>1156239</v>
      </c>
      <c r="B62660" s="104" t="s">
        <v>236</v>
      </c>
      <c r="C62660" s="84" t="s">
        <v>236</v>
      </c>
    </row>
    <row r="62661" spans="1:3" x14ac:dyDescent="0.25">
      <c r="A62661" s="80">
        <v>1156240</v>
      </c>
      <c r="B62661" s="104" t="s">
        <v>236</v>
      </c>
      <c r="C62661" s="84" t="s">
        <v>236</v>
      </c>
    </row>
    <row r="62662" spans="1:3" x14ac:dyDescent="0.25">
      <c r="A62662" s="80">
        <v>1156241</v>
      </c>
      <c r="B62662" s="104" t="s">
        <v>236</v>
      </c>
      <c r="C62662" s="84" t="s">
        <v>236</v>
      </c>
    </row>
    <row r="62663" spans="1:3" x14ac:dyDescent="0.25">
      <c r="A62663" s="80">
        <v>1156242</v>
      </c>
      <c r="B62663" s="104" t="s">
        <v>236</v>
      </c>
      <c r="C62663" s="84" t="s">
        <v>236</v>
      </c>
    </row>
    <row r="62664" spans="1:3" x14ac:dyDescent="0.25">
      <c r="A62664" s="80">
        <v>1156243</v>
      </c>
      <c r="B62664" s="104" t="s">
        <v>236</v>
      </c>
      <c r="C62664" s="84" t="s">
        <v>236</v>
      </c>
    </row>
    <row r="62665" spans="1:3" x14ac:dyDescent="0.25">
      <c r="A62665" s="80">
        <v>1156244</v>
      </c>
      <c r="B62665" s="104" t="s">
        <v>236</v>
      </c>
      <c r="C62665" s="84" t="s">
        <v>236</v>
      </c>
    </row>
    <row r="62666" spans="1:3" x14ac:dyDescent="0.25">
      <c r="A62666" s="80">
        <v>1156245</v>
      </c>
      <c r="B62666" s="104" t="s">
        <v>236</v>
      </c>
      <c r="C62666" s="84" t="s">
        <v>236</v>
      </c>
    </row>
    <row r="62667" spans="1:3" x14ac:dyDescent="0.25">
      <c r="A62667" s="80">
        <v>1156246</v>
      </c>
      <c r="B62667" s="104" t="s">
        <v>236</v>
      </c>
      <c r="C62667" s="84" t="s">
        <v>236</v>
      </c>
    </row>
    <row r="62668" spans="1:3" x14ac:dyDescent="0.25">
      <c r="A62668" s="80">
        <v>1156247</v>
      </c>
      <c r="B62668" s="104" t="s">
        <v>236</v>
      </c>
      <c r="C62668" s="84" t="s">
        <v>236</v>
      </c>
    </row>
    <row r="62669" spans="1:3" x14ac:dyDescent="0.25">
      <c r="A62669" s="80">
        <v>1156248</v>
      </c>
      <c r="B62669" s="104" t="s">
        <v>236</v>
      </c>
      <c r="C62669" s="84" t="s">
        <v>236</v>
      </c>
    </row>
    <row r="62670" spans="1:3" x14ac:dyDescent="0.25">
      <c r="A62670" s="80">
        <v>1156249</v>
      </c>
      <c r="B62670" s="104" t="s">
        <v>236</v>
      </c>
      <c r="C62670" s="84" t="s">
        <v>236</v>
      </c>
    </row>
    <row r="62671" spans="1:3" x14ac:dyDescent="0.25">
      <c r="A62671" s="80">
        <v>1156250</v>
      </c>
      <c r="B62671" s="104" t="s">
        <v>236</v>
      </c>
      <c r="C62671" s="84" t="s">
        <v>236</v>
      </c>
    </row>
    <row r="62672" spans="1:3" x14ac:dyDescent="0.25">
      <c r="A62672" s="80">
        <v>1156251</v>
      </c>
      <c r="B62672" s="104" t="s">
        <v>236</v>
      </c>
      <c r="C62672" s="84" t="s">
        <v>236</v>
      </c>
    </row>
    <row r="62673" spans="1:3" x14ac:dyDescent="0.25">
      <c r="A62673" s="80">
        <v>1156252</v>
      </c>
      <c r="B62673" s="104" t="s">
        <v>236</v>
      </c>
      <c r="C62673" s="84" t="s">
        <v>236</v>
      </c>
    </row>
    <row r="62674" spans="1:3" x14ac:dyDescent="0.25">
      <c r="A62674" s="80">
        <v>1156253</v>
      </c>
      <c r="B62674" s="104" t="s">
        <v>236</v>
      </c>
      <c r="C62674" s="84" t="s">
        <v>236</v>
      </c>
    </row>
    <row r="62675" spans="1:3" x14ac:dyDescent="0.25">
      <c r="A62675" s="80">
        <v>1156254</v>
      </c>
      <c r="B62675" s="104" t="s">
        <v>236</v>
      </c>
      <c r="C62675" s="84" t="s">
        <v>236</v>
      </c>
    </row>
    <row r="62676" spans="1:3" x14ac:dyDescent="0.25">
      <c r="A62676" s="80">
        <v>1156255</v>
      </c>
      <c r="B62676" s="104" t="s">
        <v>236</v>
      </c>
      <c r="C62676" s="84" t="s">
        <v>236</v>
      </c>
    </row>
    <row r="62677" spans="1:3" x14ac:dyDescent="0.25">
      <c r="A62677" s="80">
        <v>1156256</v>
      </c>
      <c r="B62677" s="104" t="s">
        <v>236</v>
      </c>
      <c r="C62677" s="84" t="s">
        <v>236</v>
      </c>
    </row>
    <row r="62678" spans="1:3" x14ac:dyDescent="0.25">
      <c r="A62678" s="80">
        <v>1156257</v>
      </c>
      <c r="B62678" s="104" t="s">
        <v>236</v>
      </c>
      <c r="C62678" s="84" t="s">
        <v>236</v>
      </c>
    </row>
    <row r="62679" spans="1:3" x14ac:dyDescent="0.25">
      <c r="A62679" s="80">
        <v>1156258</v>
      </c>
      <c r="B62679" s="104" t="s">
        <v>236</v>
      </c>
      <c r="C62679" s="84" t="s">
        <v>236</v>
      </c>
    </row>
    <row r="62680" spans="1:3" x14ac:dyDescent="0.25">
      <c r="A62680" s="80">
        <v>1156259</v>
      </c>
      <c r="B62680" s="104" t="s">
        <v>236</v>
      </c>
      <c r="C62680" s="84" t="s">
        <v>236</v>
      </c>
    </row>
    <row r="62681" spans="1:3" x14ac:dyDescent="0.25">
      <c r="A62681" s="80">
        <v>1156260</v>
      </c>
      <c r="B62681" s="104" t="s">
        <v>236</v>
      </c>
      <c r="C62681" s="84" t="s">
        <v>236</v>
      </c>
    </row>
    <row r="62682" spans="1:3" x14ac:dyDescent="0.25">
      <c r="A62682" s="80">
        <v>1156261</v>
      </c>
      <c r="B62682" s="104" t="s">
        <v>236</v>
      </c>
      <c r="C62682" s="84" t="s">
        <v>236</v>
      </c>
    </row>
    <row r="62683" spans="1:3" x14ac:dyDescent="0.25">
      <c r="A62683" s="80">
        <v>1156262</v>
      </c>
      <c r="B62683" s="104" t="s">
        <v>236</v>
      </c>
      <c r="C62683" s="84" t="s">
        <v>236</v>
      </c>
    </row>
    <row r="62684" spans="1:3" x14ac:dyDescent="0.25">
      <c r="A62684" s="80">
        <v>1156263</v>
      </c>
      <c r="B62684" s="104" t="s">
        <v>236</v>
      </c>
      <c r="C62684" s="84" t="s">
        <v>236</v>
      </c>
    </row>
    <row r="62685" spans="1:3" x14ac:dyDescent="0.25">
      <c r="A62685" s="80">
        <v>1156264</v>
      </c>
      <c r="B62685" s="104" t="s">
        <v>236</v>
      </c>
      <c r="C62685" s="84" t="s">
        <v>236</v>
      </c>
    </row>
    <row r="62686" spans="1:3" x14ac:dyDescent="0.25">
      <c r="A62686" s="80">
        <v>1156265</v>
      </c>
      <c r="B62686" s="104" t="s">
        <v>236</v>
      </c>
      <c r="C62686" s="84" t="s">
        <v>236</v>
      </c>
    </row>
    <row r="62687" spans="1:3" x14ac:dyDescent="0.25">
      <c r="A62687" s="80">
        <v>1156266</v>
      </c>
      <c r="B62687" s="104" t="s">
        <v>236</v>
      </c>
      <c r="C62687" s="84" t="s">
        <v>236</v>
      </c>
    </row>
    <row r="62688" spans="1:3" x14ac:dyDescent="0.25">
      <c r="A62688" s="80">
        <v>1156267</v>
      </c>
      <c r="B62688" s="104" t="s">
        <v>236</v>
      </c>
      <c r="C62688" s="84" t="s">
        <v>236</v>
      </c>
    </row>
    <row r="62689" spans="1:3" x14ac:dyDescent="0.25">
      <c r="A62689" s="80">
        <v>1156268</v>
      </c>
      <c r="B62689" s="104" t="s">
        <v>236</v>
      </c>
      <c r="C62689" s="84" t="s">
        <v>236</v>
      </c>
    </row>
    <row r="62690" spans="1:3" x14ac:dyDescent="0.25">
      <c r="A62690" s="80">
        <v>1156269</v>
      </c>
      <c r="B62690" s="104" t="s">
        <v>236</v>
      </c>
      <c r="C62690" s="84" t="s">
        <v>236</v>
      </c>
    </row>
    <row r="62691" spans="1:3" x14ac:dyDescent="0.25">
      <c r="A62691" s="80">
        <v>1156270</v>
      </c>
      <c r="B62691" s="104" t="s">
        <v>236</v>
      </c>
      <c r="C62691" s="84" t="s">
        <v>236</v>
      </c>
    </row>
    <row r="62692" spans="1:3" x14ac:dyDescent="0.25">
      <c r="A62692" s="80">
        <v>1156271</v>
      </c>
      <c r="B62692" s="104" t="s">
        <v>236</v>
      </c>
      <c r="C62692" s="84" t="s">
        <v>236</v>
      </c>
    </row>
    <row r="62693" spans="1:3" x14ac:dyDescent="0.25">
      <c r="A62693" s="80">
        <v>1156272</v>
      </c>
      <c r="B62693" s="104" t="s">
        <v>236</v>
      </c>
      <c r="C62693" s="84" t="s">
        <v>236</v>
      </c>
    </row>
    <row r="62694" spans="1:3" x14ac:dyDescent="0.25">
      <c r="A62694" s="80">
        <v>1156273</v>
      </c>
      <c r="B62694" s="91">
        <v>1156274</v>
      </c>
      <c r="C62694" s="84" t="s">
        <v>236</v>
      </c>
    </row>
    <row r="62695" spans="1:3" x14ac:dyDescent="0.25">
      <c r="A62695" s="80">
        <v>1156275</v>
      </c>
      <c r="B62695" s="91">
        <v>1156276</v>
      </c>
      <c r="C62695" s="90">
        <v>41808</v>
      </c>
    </row>
    <row r="62696" spans="1:3" x14ac:dyDescent="0.25">
      <c r="A62696" s="80">
        <v>1156277</v>
      </c>
      <c r="B62696" s="91">
        <v>1156278</v>
      </c>
      <c r="C62696" s="84" t="s">
        <v>236</v>
      </c>
    </row>
    <row r="62697" spans="1:3" x14ac:dyDescent="0.25">
      <c r="A62697" s="80">
        <v>1156279</v>
      </c>
      <c r="B62697" s="91">
        <v>1156320</v>
      </c>
      <c r="C62697" s="84" t="s">
        <v>236</v>
      </c>
    </row>
    <row r="62698" spans="1:3" x14ac:dyDescent="0.25">
      <c r="A62698" s="80">
        <v>1156280</v>
      </c>
      <c r="B62698" s="104" t="s">
        <v>236</v>
      </c>
      <c r="C62698" s="84" t="s">
        <v>236</v>
      </c>
    </row>
    <row r="62699" spans="1:3" x14ac:dyDescent="0.25">
      <c r="A62699" s="80">
        <v>1156281</v>
      </c>
      <c r="B62699" s="104" t="s">
        <v>236</v>
      </c>
      <c r="C62699" s="84" t="s">
        <v>236</v>
      </c>
    </row>
    <row r="62700" spans="1:3" x14ac:dyDescent="0.25">
      <c r="A62700" s="80">
        <v>1156282</v>
      </c>
      <c r="B62700" s="104" t="s">
        <v>236</v>
      </c>
      <c r="C62700" s="84" t="s">
        <v>236</v>
      </c>
    </row>
    <row r="62701" spans="1:3" x14ac:dyDescent="0.25">
      <c r="A62701" s="80">
        <v>1156283</v>
      </c>
      <c r="B62701" s="104" t="s">
        <v>236</v>
      </c>
      <c r="C62701" s="84" t="s">
        <v>236</v>
      </c>
    </row>
    <row r="62702" spans="1:3" x14ac:dyDescent="0.25">
      <c r="A62702" s="80">
        <v>1156284</v>
      </c>
      <c r="B62702" s="104" t="s">
        <v>236</v>
      </c>
      <c r="C62702" s="84" t="s">
        <v>236</v>
      </c>
    </row>
    <row r="62703" spans="1:3" x14ac:dyDescent="0.25">
      <c r="A62703" s="80">
        <v>1156285</v>
      </c>
      <c r="B62703" s="104" t="s">
        <v>236</v>
      </c>
      <c r="C62703" s="84" t="s">
        <v>236</v>
      </c>
    </row>
    <row r="62704" spans="1:3" x14ac:dyDescent="0.25">
      <c r="A62704" s="80">
        <v>1156286</v>
      </c>
      <c r="B62704" s="104" t="s">
        <v>236</v>
      </c>
      <c r="C62704" s="84" t="s">
        <v>236</v>
      </c>
    </row>
    <row r="62705" spans="1:3" x14ac:dyDescent="0.25">
      <c r="A62705" s="80">
        <v>1156287</v>
      </c>
      <c r="B62705" s="104" t="s">
        <v>236</v>
      </c>
      <c r="C62705" s="84" t="s">
        <v>236</v>
      </c>
    </row>
    <row r="62706" spans="1:3" x14ac:dyDescent="0.25">
      <c r="A62706" s="80">
        <v>1156288</v>
      </c>
      <c r="B62706" s="104" t="s">
        <v>236</v>
      </c>
      <c r="C62706" s="84" t="s">
        <v>236</v>
      </c>
    </row>
    <row r="62707" spans="1:3" x14ac:dyDescent="0.25">
      <c r="A62707" s="80">
        <v>1156289</v>
      </c>
      <c r="B62707" s="104" t="s">
        <v>236</v>
      </c>
      <c r="C62707" s="84" t="s">
        <v>236</v>
      </c>
    </row>
    <row r="62708" spans="1:3" x14ac:dyDescent="0.25">
      <c r="A62708" s="80">
        <v>1156290</v>
      </c>
      <c r="B62708" s="104" t="s">
        <v>236</v>
      </c>
      <c r="C62708" s="84" t="s">
        <v>236</v>
      </c>
    </row>
    <row r="62709" spans="1:3" x14ac:dyDescent="0.25">
      <c r="A62709" s="80">
        <v>1156291</v>
      </c>
      <c r="B62709" s="104" t="s">
        <v>236</v>
      </c>
      <c r="C62709" s="84" t="s">
        <v>236</v>
      </c>
    </row>
    <row r="62710" spans="1:3" x14ac:dyDescent="0.25">
      <c r="A62710" s="80">
        <v>1156292</v>
      </c>
      <c r="B62710" s="104" t="s">
        <v>236</v>
      </c>
      <c r="C62710" s="84" t="s">
        <v>236</v>
      </c>
    </row>
    <row r="62711" spans="1:3" x14ac:dyDescent="0.25">
      <c r="A62711" s="80">
        <v>1156293</v>
      </c>
      <c r="B62711" s="104" t="s">
        <v>236</v>
      </c>
      <c r="C62711" s="84" t="s">
        <v>236</v>
      </c>
    </row>
    <row r="62712" spans="1:3" x14ac:dyDescent="0.25">
      <c r="A62712" s="80">
        <v>1156294</v>
      </c>
      <c r="B62712" s="104" t="s">
        <v>236</v>
      </c>
      <c r="C62712" s="84" t="s">
        <v>236</v>
      </c>
    </row>
    <row r="62713" spans="1:3" x14ac:dyDescent="0.25">
      <c r="A62713" s="80">
        <v>1156295</v>
      </c>
      <c r="B62713" s="104" t="s">
        <v>236</v>
      </c>
      <c r="C62713" s="84" t="s">
        <v>236</v>
      </c>
    </row>
    <row r="62714" spans="1:3" x14ac:dyDescent="0.25">
      <c r="A62714" s="80">
        <v>1156296</v>
      </c>
      <c r="B62714" s="104" t="s">
        <v>236</v>
      </c>
      <c r="C62714" s="84" t="s">
        <v>236</v>
      </c>
    </row>
    <row r="62715" spans="1:3" x14ac:dyDescent="0.25">
      <c r="A62715" s="80">
        <v>1156297</v>
      </c>
      <c r="B62715" s="104" t="s">
        <v>236</v>
      </c>
      <c r="C62715" s="84" t="s">
        <v>236</v>
      </c>
    </row>
    <row r="62716" spans="1:3" x14ac:dyDescent="0.25">
      <c r="A62716" s="80">
        <v>1156298</v>
      </c>
      <c r="B62716" s="104" t="s">
        <v>236</v>
      </c>
      <c r="C62716" s="84" t="s">
        <v>236</v>
      </c>
    </row>
    <row r="62717" spans="1:3" x14ac:dyDescent="0.25">
      <c r="A62717" s="80">
        <v>1156299</v>
      </c>
      <c r="B62717" s="104" t="s">
        <v>236</v>
      </c>
      <c r="C62717" s="84" t="s">
        <v>236</v>
      </c>
    </row>
    <row r="62718" spans="1:3" x14ac:dyDescent="0.25">
      <c r="A62718" s="80">
        <v>1156300</v>
      </c>
      <c r="B62718" s="104" t="s">
        <v>236</v>
      </c>
      <c r="C62718" s="84" t="s">
        <v>236</v>
      </c>
    </row>
    <row r="62719" spans="1:3" x14ac:dyDescent="0.25">
      <c r="A62719" s="80">
        <v>1156301</v>
      </c>
      <c r="B62719" s="104" t="s">
        <v>236</v>
      </c>
      <c r="C62719" s="84" t="s">
        <v>236</v>
      </c>
    </row>
    <row r="62720" spans="1:3" x14ac:dyDescent="0.25">
      <c r="A62720" s="80">
        <v>1156302</v>
      </c>
      <c r="B62720" s="104" t="s">
        <v>236</v>
      </c>
      <c r="C62720" s="84" t="s">
        <v>236</v>
      </c>
    </row>
    <row r="62721" spans="1:3" x14ac:dyDescent="0.25">
      <c r="A62721" s="80">
        <v>1156303</v>
      </c>
      <c r="B62721" s="104" t="s">
        <v>236</v>
      </c>
      <c r="C62721" s="84" t="s">
        <v>236</v>
      </c>
    </row>
    <row r="62722" spans="1:3" x14ac:dyDescent="0.25">
      <c r="A62722" s="80">
        <v>1156304</v>
      </c>
      <c r="B62722" s="104" t="s">
        <v>236</v>
      </c>
      <c r="C62722" s="84" t="s">
        <v>236</v>
      </c>
    </row>
    <row r="62723" spans="1:3" x14ac:dyDescent="0.25">
      <c r="A62723" s="80">
        <v>1156305</v>
      </c>
      <c r="B62723" s="104" t="s">
        <v>236</v>
      </c>
      <c r="C62723" s="84" t="s">
        <v>236</v>
      </c>
    </row>
    <row r="62724" spans="1:3" x14ac:dyDescent="0.25">
      <c r="A62724" s="80">
        <v>1156306</v>
      </c>
      <c r="B62724" s="104" t="s">
        <v>236</v>
      </c>
      <c r="C62724" s="84" t="s">
        <v>236</v>
      </c>
    </row>
    <row r="62725" spans="1:3" x14ac:dyDescent="0.25">
      <c r="A62725" s="80">
        <v>1156307</v>
      </c>
      <c r="B62725" s="104" t="s">
        <v>236</v>
      </c>
      <c r="C62725" s="84" t="s">
        <v>236</v>
      </c>
    </row>
    <row r="62726" spans="1:3" x14ac:dyDescent="0.25">
      <c r="A62726" s="80">
        <v>1156308</v>
      </c>
      <c r="B62726" s="104" t="s">
        <v>236</v>
      </c>
      <c r="C62726" s="84" t="s">
        <v>236</v>
      </c>
    </row>
    <row r="62727" spans="1:3" x14ac:dyDescent="0.25">
      <c r="A62727" s="80">
        <v>1156309</v>
      </c>
      <c r="B62727" s="104" t="s">
        <v>236</v>
      </c>
      <c r="C62727" s="84" t="s">
        <v>236</v>
      </c>
    </row>
    <row r="62728" spans="1:3" x14ac:dyDescent="0.25">
      <c r="A62728" s="80">
        <v>1156310</v>
      </c>
      <c r="B62728" s="104" t="s">
        <v>236</v>
      </c>
      <c r="C62728" s="84" t="s">
        <v>236</v>
      </c>
    </row>
    <row r="62729" spans="1:3" x14ac:dyDescent="0.25">
      <c r="A62729" s="80">
        <v>1156311</v>
      </c>
      <c r="B62729" s="104" t="s">
        <v>236</v>
      </c>
      <c r="C62729" s="84" t="s">
        <v>236</v>
      </c>
    </row>
    <row r="62730" spans="1:3" x14ac:dyDescent="0.25">
      <c r="A62730" s="80">
        <v>1156313</v>
      </c>
      <c r="B62730" s="104" t="s">
        <v>236</v>
      </c>
      <c r="C62730" s="84" t="s">
        <v>236</v>
      </c>
    </row>
    <row r="62731" spans="1:3" x14ac:dyDescent="0.25">
      <c r="A62731" s="80">
        <v>1156314</v>
      </c>
      <c r="B62731" s="104" t="s">
        <v>236</v>
      </c>
      <c r="C62731" s="84" t="s">
        <v>236</v>
      </c>
    </row>
    <row r="62732" spans="1:3" x14ac:dyDescent="0.25">
      <c r="A62732" s="80">
        <v>1156315</v>
      </c>
      <c r="B62732" s="104" t="s">
        <v>236</v>
      </c>
      <c r="C62732" s="84" t="s">
        <v>236</v>
      </c>
    </row>
    <row r="62733" spans="1:3" x14ac:dyDescent="0.25">
      <c r="A62733" s="80">
        <v>1156316</v>
      </c>
      <c r="B62733" s="104" t="s">
        <v>236</v>
      </c>
      <c r="C62733" s="84" t="s">
        <v>236</v>
      </c>
    </row>
    <row r="62734" spans="1:3" x14ac:dyDescent="0.25">
      <c r="A62734" s="80">
        <v>1156317</v>
      </c>
      <c r="B62734" s="104" t="s">
        <v>236</v>
      </c>
      <c r="C62734" s="84" t="s">
        <v>236</v>
      </c>
    </row>
    <row r="62735" spans="1:3" x14ac:dyDescent="0.25">
      <c r="A62735" s="80">
        <v>1156318</v>
      </c>
      <c r="B62735" s="104" t="s">
        <v>236</v>
      </c>
      <c r="C62735" s="84" t="s">
        <v>236</v>
      </c>
    </row>
    <row r="62736" spans="1:3" x14ac:dyDescent="0.25">
      <c r="A62736" s="80">
        <v>1156319</v>
      </c>
      <c r="B62736" s="104" t="s">
        <v>236</v>
      </c>
      <c r="C62736" s="84" t="s">
        <v>236</v>
      </c>
    </row>
    <row r="62737" spans="1:3" x14ac:dyDescent="0.25">
      <c r="A62737" s="80">
        <v>1156321</v>
      </c>
      <c r="B62737" s="91">
        <v>1156322</v>
      </c>
      <c r="C62737" s="90">
        <v>41810</v>
      </c>
    </row>
    <row r="62738" spans="1:3" x14ac:dyDescent="0.25">
      <c r="A62738" s="80">
        <v>1156323</v>
      </c>
      <c r="B62738" s="104" t="s">
        <v>236</v>
      </c>
      <c r="C62738" s="84" t="s">
        <v>236</v>
      </c>
    </row>
    <row r="62739" spans="1:3" x14ac:dyDescent="0.25">
      <c r="A62739" s="80">
        <v>1156324</v>
      </c>
      <c r="B62739" s="104" t="s">
        <v>236</v>
      </c>
      <c r="C62739" s="84" t="s">
        <v>236</v>
      </c>
    </row>
    <row r="62740" spans="1:3" x14ac:dyDescent="0.25">
      <c r="A62740" s="80">
        <v>1156325</v>
      </c>
      <c r="B62740" s="104" t="s">
        <v>236</v>
      </c>
      <c r="C62740" s="84" t="s">
        <v>236</v>
      </c>
    </row>
    <row r="62741" spans="1:3" x14ac:dyDescent="0.25">
      <c r="A62741" s="80">
        <v>1156326</v>
      </c>
      <c r="B62741" s="104" t="s">
        <v>236</v>
      </c>
      <c r="C62741" s="84" t="s">
        <v>236</v>
      </c>
    </row>
    <row r="62742" spans="1:3" x14ac:dyDescent="0.25">
      <c r="A62742" s="80">
        <v>1156327</v>
      </c>
      <c r="B62742" s="104" t="s">
        <v>236</v>
      </c>
      <c r="C62742" s="84" t="s">
        <v>236</v>
      </c>
    </row>
    <row r="62743" spans="1:3" x14ac:dyDescent="0.25">
      <c r="A62743" s="80">
        <v>1156328</v>
      </c>
      <c r="B62743" s="104" t="s">
        <v>236</v>
      </c>
      <c r="C62743" s="84" t="s">
        <v>236</v>
      </c>
    </row>
    <row r="62744" spans="1:3" x14ac:dyDescent="0.25">
      <c r="A62744" s="80">
        <v>1156329</v>
      </c>
      <c r="B62744" s="104" t="s">
        <v>236</v>
      </c>
      <c r="C62744" s="84" t="s">
        <v>236</v>
      </c>
    </row>
    <row r="62745" spans="1:3" x14ac:dyDescent="0.25">
      <c r="A62745" s="80">
        <v>1156330</v>
      </c>
      <c r="B62745" s="104" t="s">
        <v>236</v>
      </c>
      <c r="C62745" s="84" t="s">
        <v>236</v>
      </c>
    </row>
    <row r="62746" spans="1:3" x14ac:dyDescent="0.25">
      <c r="A62746" s="80">
        <v>1156331</v>
      </c>
      <c r="B62746" s="104" t="s">
        <v>236</v>
      </c>
      <c r="C62746" s="84" t="s">
        <v>236</v>
      </c>
    </row>
    <row r="62747" spans="1:3" x14ac:dyDescent="0.25">
      <c r="A62747" s="80">
        <v>1156332</v>
      </c>
      <c r="B62747" s="104" t="s">
        <v>236</v>
      </c>
      <c r="C62747" s="84" t="s">
        <v>236</v>
      </c>
    </row>
    <row r="62748" spans="1:3" x14ac:dyDescent="0.25">
      <c r="A62748" s="80">
        <v>1156333</v>
      </c>
      <c r="B62748" s="91">
        <v>1156334</v>
      </c>
      <c r="C62748" s="90">
        <v>41811</v>
      </c>
    </row>
    <row r="62749" spans="1:3" x14ac:dyDescent="0.25">
      <c r="A62749" s="80">
        <v>1156335</v>
      </c>
      <c r="B62749" s="104" t="s">
        <v>236</v>
      </c>
      <c r="C62749" s="84" t="s">
        <v>236</v>
      </c>
    </row>
    <row r="62750" spans="1:3" x14ac:dyDescent="0.25">
      <c r="A62750" s="80">
        <v>1156336</v>
      </c>
      <c r="B62750" s="104" t="s">
        <v>236</v>
      </c>
      <c r="C62750" s="84" t="s">
        <v>236</v>
      </c>
    </row>
    <row r="62751" spans="1:3" x14ac:dyDescent="0.25">
      <c r="A62751" s="80">
        <v>1156337</v>
      </c>
      <c r="B62751" s="104" t="s">
        <v>236</v>
      </c>
      <c r="C62751" s="84" t="s">
        <v>236</v>
      </c>
    </row>
    <row r="62752" spans="1:3" x14ac:dyDescent="0.25">
      <c r="A62752" s="80">
        <v>1156338</v>
      </c>
      <c r="B62752" s="91">
        <v>1156339</v>
      </c>
      <c r="C62752" s="84" t="s">
        <v>236</v>
      </c>
    </row>
    <row r="62753" spans="1:3" x14ac:dyDescent="0.25">
      <c r="A62753" s="80">
        <v>1156340</v>
      </c>
      <c r="B62753" s="104" t="s">
        <v>236</v>
      </c>
      <c r="C62753" s="84" t="s">
        <v>236</v>
      </c>
    </row>
    <row r="62754" spans="1:3" x14ac:dyDescent="0.25">
      <c r="A62754" s="80">
        <v>1156341</v>
      </c>
      <c r="B62754" s="104" t="s">
        <v>236</v>
      </c>
      <c r="C62754" s="84" t="s">
        <v>236</v>
      </c>
    </row>
    <row r="62755" spans="1:3" x14ac:dyDescent="0.25">
      <c r="A62755" s="80">
        <v>1156342</v>
      </c>
      <c r="B62755" s="104" t="s">
        <v>236</v>
      </c>
      <c r="C62755" s="84" t="s">
        <v>236</v>
      </c>
    </row>
    <row r="62756" spans="1:3" x14ac:dyDescent="0.25">
      <c r="A62756" s="80">
        <v>1156343</v>
      </c>
      <c r="B62756" s="104" t="s">
        <v>236</v>
      </c>
      <c r="C62756" s="84" t="s">
        <v>236</v>
      </c>
    </row>
    <row r="62757" spans="1:3" x14ac:dyDescent="0.25">
      <c r="A62757" s="80">
        <v>1156344</v>
      </c>
      <c r="B62757" s="104" t="s">
        <v>236</v>
      </c>
      <c r="C62757" s="84" t="s">
        <v>236</v>
      </c>
    </row>
    <row r="62758" spans="1:3" x14ac:dyDescent="0.25">
      <c r="A62758" s="80">
        <v>1156345</v>
      </c>
      <c r="B62758" s="104" t="s">
        <v>236</v>
      </c>
      <c r="C62758" s="84" t="s">
        <v>236</v>
      </c>
    </row>
    <row r="62759" spans="1:3" x14ac:dyDescent="0.25">
      <c r="A62759" s="80">
        <v>1156346</v>
      </c>
      <c r="B62759" s="104" t="s">
        <v>236</v>
      </c>
      <c r="C62759" s="84" t="s">
        <v>236</v>
      </c>
    </row>
    <row r="62760" spans="1:3" x14ac:dyDescent="0.25">
      <c r="A62760" s="80">
        <v>1156347</v>
      </c>
      <c r="B62760" s="104" t="s">
        <v>236</v>
      </c>
      <c r="C62760" s="84" t="s">
        <v>236</v>
      </c>
    </row>
    <row r="62761" spans="1:3" x14ac:dyDescent="0.25">
      <c r="A62761" s="80">
        <v>1156348</v>
      </c>
      <c r="B62761" s="104" t="s">
        <v>236</v>
      </c>
      <c r="C62761" s="84" t="s">
        <v>236</v>
      </c>
    </row>
    <row r="62762" spans="1:3" x14ac:dyDescent="0.25">
      <c r="A62762" s="80">
        <v>1156349</v>
      </c>
      <c r="B62762" s="104" t="s">
        <v>236</v>
      </c>
      <c r="C62762" s="84" t="s">
        <v>236</v>
      </c>
    </row>
    <row r="62763" spans="1:3" x14ac:dyDescent="0.25">
      <c r="A62763" s="80">
        <v>1156350</v>
      </c>
      <c r="B62763" s="104" t="s">
        <v>236</v>
      </c>
      <c r="C62763" s="84" t="s">
        <v>236</v>
      </c>
    </row>
    <row r="62764" spans="1:3" x14ac:dyDescent="0.25">
      <c r="A62764" s="80">
        <v>1156351</v>
      </c>
      <c r="B62764" s="104" t="s">
        <v>236</v>
      </c>
      <c r="C62764" s="84" t="s">
        <v>236</v>
      </c>
    </row>
    <row r="62765" spans="1:3" x14ac:dyDescent="0.25">
      <c r="A62765" s="80">
        <v>1156352</v>
      </c>
      <c r="B62765" s="104" t="s">
        <v>236</v>
      </c>
      <c r="C62765" s="84" t="s">
        <v>236</v>
      </c>
    </row>
    <row r="62766" spans="1:3" x14ac:dyDescent="0.25">
      <c r="A62766" s="80">
        <v>1156353</v>
      </c>
      <c r="B62766" s="104" t="s">
        <v>236</v>
      </c>
      <c r="C62766" s="84" t="s">
        <v>236</v>
      </c>
    </row>
    <row r="62767" spans="1:3" x14ac:dyDescent="0.25">
      <c r="A62767" s="80">
        <v>1156354</v>
      </c>
      <c r="B62767" s="104" t="s">
        <v>236</v>
      </c>
      <c r="C62767" s="84" t="s">
        <v>236</v>
      </c>
    </row>
    <row r="62768" spans="1:3" x14ac:dyDescent="0.25">
      <c r="A62768" s="80">
        <v>1156355</v>
      </c>
      <c r="B62768" s="104" t="s">
        <v>236</v>
      </c>
      <c r="C62768" s="84" t="s">
        <v>236</v>
      </c>
    </row>
    <row r="62769" spans="1:3" x14ac:dyDescent="0.25">
      <c r="A62769" s="80">
        <v>1156356</v>
      </c>
      <c r="B62769" s="104" t="s">
        <v>236</v>
      </c>
      <c r="C62769" s="84" t="s">
        <v>236</v>
      </c>
    </row>
    <row r="62770" spans="1:3" x14ac:dyDescent="0.25">
      <c r="A62770" s="80">
        <v>1156357</v>
      </c>
      <c r="B62770" s="104" t="s">
        <v>236</v>
      </c>
      <c r="C62770" s="84" t="s">
        <v>236</v>
      </c>
    </row>
    <row r="62771" spans="1:3" x14ac:dyDescent="0.25">
      <c r="A62771" s="80">
        <v>1156358</v>
      </c>
      <c r="B62771" s="104" t="s">
        <v>236</v>
      </c>
      <c r="C62771" s="84" t="s">
        <v>236</v>
      </c>
    </row>
    <row r="62772" spans="1:3" x14ac:dyDescent="0.25">
      <c r="A62772" s="80">
        <v>1156359</v>
      </c>
      <c r="B62772" s="104" t="s">
        <v>236</v>
      </c>
      <c r="C62772" s="84" t="s">
        <v>236</v>
      </c>
    </row>
    <row r="62773" spans="1:3" x14ac:dyDescent="0.25">
      <c r="A62773" s="80">
        <v>1156360</v>
      </c>
      <c r="B62773" s="104" t="s">
        <v>236</v>
      </c>
      <c r="C62773" s="84" t="s">
        <v>236</v>
      </c>
    </row>
    <row r="62774" spans="1:3" x14ac:dyDescent="0.25">
      <c r="A62774" s="80">
        <v>1156361</v>
      </c>
      <c r="B62774" s="104" t="s">
        <v>236</v>
      </c>
      <c r="C62774" s="84" t="s">
        <v>236</v>
      </c>
    </row>
    <row r="62775" spans="1:3" x14ac:dyDescent="0.25">
      <c r="A62775" s="80">
        <v>1156362</v>
      </c>
      <c r="B62775" s="104" t="s">
        <v>236</v>
      </c>
      <c r="C62775" s="84" t="s">
        <v>236</v>
      </c>
    </row>
    <row r="62776" spans="1:3" x14ac:dyDescent="0.25">
      <c r="A62776" s="80">
        <v>1156363</v>
      </c>
      <c r="B62776" s="104" t="s">
        <v>236</v>
      </c>
      <c r="C62776" s="84" t="s">
        <v>236</v>
      </c>
    </row>
    <row r="62777" spans="1:3" x14ac:dyDescent="0.25">
      <c r="A62777" s="80">
        <v>1156364</v>
      </c>
      <c r="B62777" s="104" t="s">
        <v>236</v>
      </c>
      <c r="C62777" s="84" t="s">
        <v>236</v>
      </c>
    </row>
    <row r="62778" spans="1:3" x14ac:dyDescent="0.25">
      <c r="A62778" s="80">
        <v>1156365</v>
      </c>
      <c r="B62778" s="104" t="s">
        <v>236</v>
      </c>
      <c r="C62778" s="84" t="s">
        <v>236</v>
      </c>
    </row>
    <row r="62779" spans="1:3" x14ac:dyDescent="0.25">
      <c r="A62779" s="80">
        <v>1156366</v>
      </c>
      <c r="B62779" s="104" t="s">
        <v>236</v>
      </c>
      <c r="C62779" s="84" t="s">
        <v>236</v>
      </c>
    </row>
    <row r="62780" spans="1:3" x14ac:dyDescent="0.25">
      <c r="A62780" s="80">
        <v>1156367</v>
      </c>
      <c r="B62780" s="104" t="s">
        <v>236</v>
      </c>
      <c r="C62780" s="84" t="s">
        <v>236</v>
      </c>
    </row>
    <row r="62781" spans="1:3" x14ac:dyDescent="0.25">
      <c r="A62781" s="80">
        <v>1156368</v>
      </c>
      <c r="B62781" s="104" t="s">
        <v>236</v>
      </c>
      <c r="C62781" s="84" t="s">
        <v>236</v>
      </c>
    </row>
    <row r="62782" spans="1:3" x14ac:dyDescent="0.25">
      <c r="A62782" s="80">
        <v>1156369</v>
      </c>
      <c r="B62782" s="104" t="s">
        <v>236</v>
      </c>
      <c r="C62782" s="84" t="s">
        <v>236</v>
      </c>
    </row>
    <row r="62783" spans="1:3" x14ac:dyDescent="0.25">
      <c r="A62783" s="80">
        <v>1156370</v>
      </c>
      <c r="B62783" s="104" t="s">
        <v>236</v>
      </c>
      <c r="C62783" s="84" t="s">
        <v>236</v>
      </c>
    </row>
    <row r="62784" spans="1:3" x14ac:dyDescent="0.25">
      <c r="A62784" s="80">
        <v>1156371</v>
      </c>
      <c r="B62784" s="104" t="s">
        <v>236</v>
      </c>
      <c r="C62784" s="84" t="s">
        <v>236</v>
      </c>
    </row>
    <row r="62785" spans="1:3" x14ac:dyDescent="0.25">
      <c r="A62785" s="80">
        <v>1156372</v>
      </c>
      <c r="B62785" s="104" t="s">
        <v>236</v>
      </c>
      <c r="C62785" s="84" t="s">
        <v>236</v>
      </c>
    </row>
    <row r="62786" spans="1:3" x14ac:dyDescent="0.25">
      <c r="A62786" s="80">
        <v>1156373</v>
      </c>
      <c r="B62786" s="104" t="s">
        <v>236</v>
      </c>
      <c r="C62786" s="84" t="s">
        <v>236</v>
      </c>
    </row>
    <row r="62787" spans="1:3" x14ac:dyDescent="0.25">
      <c r="A62787" s="80">
        <v>1156374</v>
      </c>
      <c r="B62787" s="104" t="s">
        <v>236</v>
      </c>
      <c r="C62787" s="84" t="s">
        <v>236</v>
      </c>
    </row>
    <row r="62788" spans="1:3" x14ac:dyDescent="0.25">
      <c r="A62788" s="80">
        <v>1156375</v>
      </c>
      <c r="B62788" s="104" t="s">
        <v>236</v>
      </c>
      <c r="C62788" s="84" t="s">
        <v>236</v>
      </c>
    </row>
    <row r="62789" spans="1:3" x14ac:dyDescent="0.25">
      <c r="A62789" s="80">
        <v>1156376</v>
      </c>
      <c r="B62789" s="104" t="s">
        <v>236</v>
      </c>
      <c r="C62789" s="84" t="s">
        <v>236</v>
      </c>
    </row>
    <row r="62790" spans="1:3" x14ac:dyDescent="0.25">
      <c r="A62790" s="80">
        <v>1156377</v>
      </c>
      <c r="B62790" s="104" t="s">
        <v>236</v>
      </c>
      <c r="C62790" s="84" t="s">
        <v>236</v>
      </c>
    </row>
    <row r="62791" spans="1:3" x14ac:dyDescent="0.25">
      <c r="A62791" s="80">
        <v>1156378</v>
      </c>
      <c r="B62791" s="104" t="s">
        <v>236</v>
      </c>
      <c r="C62791" s="84" t="s">
        <v>236</v>
      </c>
    </row>
    <row r="62792" spans="1:3" x14ac:dyDescent="0.25">
      <c r="A62792" s="80">
        <v>1156379</v>
      </c>
      <c r="B62792" s="104" t="s">
        <v>236</v>
      </c>
      <c r="C62792" s="84" t="s">
        <v>236</v>
      </c>
    </row>
    <row r="62793" spans="1:3" x14ac:dyDescent="0.25">
      <c r="A62793" s="80">
        <v>1156380</v>
      </c>
      <c r="B62793" s="104" t="s">
        <v>236</v>
      </c>
      <c r="C62793" s="84" t="s">
        <v>236</v>
      </c>
    </row>
    <row r="62794" spans="1:3" x14ac:dyDescent="0.25">
      <c r="A62794" s="80">
        <v>1156381</v>
      </c>
      <c r="B62794" s="104" t="s">
        <v>236</v>
      </c>
      <c r="C62794" s="84" t="s">
        <v>236</v>
      </c>
    </row>
    <row r="62795" spans="1:3" x14ac:dyDescent="0.25">
      <c r="A62795" s="80">
        <v>1156382</v>
      </c>
      <c r="B62795" s="104" t="s">
        <v>236</v>
      </c>
      <c r="C62795" s="84" t="s">
        <v>236</v>
      </c>
    </row>
    <row r="62796" spans="1:3" x14ac:dyDescent="0.25">
      <c r="A62796" s="80">
        <v>1156383</v>
      </c>
      <c r="B62796" s="104" t="s">
        <v>236</v>
      </c>
      <c r="C62796" s="84" t="s">
        <v>236</v>
      </c>
    </row>
    <row r="62797" spans="1:3" x14ac:dyDescent="0.25">
      <c r="A62797" s="80">
        <v>1156384</v>
      </c>
      <c r="B62797" s="104" t="s">
        <v>236</v>
      </c>
      <c r="C62797" s="84" t="s">
        <v>236</v>
      </c>
    </row>
    <row r="62798" spans="1:3" x14ac:dyDescent="0.25">
      <c r="A62798" s="80">
        <v>1156385</v>
      </c>
      <c r="B62798" s="104" t="s">
        <v>236</v>
      </c>
      <c r="C62798" s="84" t="s">
        <v>236</v>
      </c>
    </row>
    <row r="62799" spans="1:3" x14ac:dyDescent="0.25">
      <c r="A62799" s="80">
        <v>1156386</v>
      </c>
      <c r="B62799" s="104" t="s">
        <v>236</v>
      </c>
      <c r="C62799" s="84" t="s">
        <v>236</v>
      </c>
    </row>
    <row r="62800" spans="1:3" x14ac:dyDescent="0.25">
      <c r="A62800" s="80">
        <v>1156387</v>
      </c>
      <c r="B62800" s="104" t="s">
        <v>236</v>
      </c>
      <c r="C62800" s="84" t="s">
        <v>236</v>
      </c>
    </row>
    <row r="62801" spans="1:3" x14ac:dyDescent="0.25">
      <c r="A62801" s="80">
        <v>1156388</v>
      </c>
      <c r="B62801" s="104" t="s">
        <v>236</v>
      </c>
      <c r="C62801" s="84" t="s">
        <v>236</v>
      </c>
    </row>
    <row r="62802" spans="1:3" x14ac:dyDescent="0.25">
      <c r="A62802" s="80">
        <v>1156389</v>
      </c>
      <c r="B62802" s="104" t="s">
        <v>236</v>
      </c>
      <c r="C62802" s="84" t="s">
        <v>236</v>
      </c>
    </row>
    <row r="62803" spans="1:3" x14ac:dyDescent="0.25">
      <c r="A62803" s="80">
        <v>1156390</v>
      </c>
      <c r="B62803" s="104" t="s">
        <v>236</v>
      </c>
      <c r="C62803" s="84" t="s">
        <v>236</v>
      </c>
    </row>
    <row r="62804" spans="1:3" x14ac:dyDescent="0.25">
      <c r="A62804" s="80">
        <v>1156391</v>
      </c>
      <c r="B62804" s="104" t="s">
        <v>236</v>
      </c>
      <c r="C62804" s="84" t="s">
        <v>236</v>
      </c>
    </row>
    <row r="62805" spans="1:3" x14ac:dyDescent="0.25">
      <c r="A62805" s="80">
        <v>1156392</v>
      </c>
      <c r="B62805" s="104" t="s">
        <v>236</v>
      </c>
      <c r="C62805" s="84" t="s">
        <v>236</v>
      </c>
    </row>
    <row r="62806" spans="1:3" x14ac:dyDescent="0.25">
      <c r="A62806" s="80">
        <v>1156393</v>
      </c>
      <c r="B62806" s="104" t="s">
        <v>236</v>
      </c>
      <c r="C62806" s="84" t="s">
        <v>236</v>
      </c>
    </row>
    <row r="62807" spans="1:3" x14ac:dyDescent="0.25">
      <c r="A62807" s="80">
        <v>1156394</v>
      </c>
      <c r="B62807" s="104" t="s">
        <v>236</v>
      </c>
      <c r="C62807" s="84" t="s">
        <v>236</v>
      </c>
    </row>
    <row r="62808" spans="1:3" x14ac:dyDescent="0.25">
      <c r="A62808" s="80">
        <v>1156395</v>
      </c>
      <c r="B62808" s="104" t="s">
        <v>236</v>
      </c>
      <c r="C62808" s="84" t="s">
        <v>236</v>
      </c>
    </row>
    <row r="62809" spans="1:3" x14ac:dyDescent="0.25">
      <c r="A62809" s="80">
        <v>1156396</v>
      </c>
      <c r="B62809" s="104" t="s">
        <v>236</v>
      </c>
      <c r="C62809" s="84" t="s">
        <v>236</v>
      </c>
    </row>
    <row r="62810" spans="1:3" x14ac:dyDescent="0.25">
      <c r="A62810" s="80">
        <v>1156397</v>
      </c>
      <c r="B62810" s="104" t="s">
        <v>236</v>
      </c>
      <c r="C62810" s="84" t="s">
        <v>236</v>
      </c>
    </row>
    <row r="62811" spans="1:3" x14ac:dyDescent="0.25">
      <c r="A62811" s="80">
        <v>1156398</v>
      </c>
      <c r="B62811" s="104" t="s">
        <v>236</v>
      </c>
      <c r="C62811" s="84" t="s">
        <v>236</v>
      </c>
    </row>
    <row r="62812" spans="1:3" x14ac:dyDescent="0.25">
      <c r="A62812" s="80">
        <v>1156399</v>
      </c>
      <c r="B62812" s="104" t="s">
        <v>236</v>
      </c>
      <c r="C62812" s="84" t="s">
        <v>236</v>
      </c>
    </row>
    <row r="62813" spans="1:3" x14ac:dyDescent="0.25">
      <c r="A62813" s="80">
        <v>1156400</v>
      </c>
      <c r="B62813" s="104" t="s">
        <v>236</v>
      </c>
      <c r="C62813" s="84" t="s">
        <v>236</v>
      </c>
    </row>
    <row r="62814" spans="1:3" x14ac:dyDescent="0.25">
      <c r="A62814" s="80">
        <v>1156401</v>
      </c>
      <c r="B62814" s="104" t="s">
        <v>236</v>
      </c>
      <c r="C62814" s="84" t="s">
        <v>236</v>
      </c>
    </row>
    <row r="62815" spans="1:3" x14ac:dyDescent="0.25">
      <c r="A62815" s="80">
        <v>1156402</v>
      </c>
      <c r="B62815" s="104" t="s">
        <v>236</v>
      </c>
      <c r="C62815" s="84" t="s">
        <v>236</v>
      </c>
    </row>
    <row r="62816" spans="1:3" x14ac:dyDescent="0.25">
      <c r="A62816" s="80">
        <v>1156403</v>
      </c>
      <c r="B62816" s="104" t="s">
        <v>236</v>
      </c>
      <c r="C62816" s="84" t="s">
        <v>236</v>
      </c>
    </row>
    <row r="62817" spans="1:3" x14ac:dyDescent="0.25">
      <c r="A62817" s="80">
        <v>1156404</v>
      </c>
      <c r="B62817" s="104" t="s">
        <v>236</v>
      </c>
      <c r="C62817" s="84" t="s">
        <v>236</v>
      </c>
    </row>
    <row r="62818" spans="1:3" x14ac:dyDescent="0.25">
      <c r="A62818" s="80">
        <v>1156405</v>
      </c>
      <c r="B62818" s="104" t="s">
        <v>236</v>
      </c>
      <c r="C62818" s="84" t="s">
        <v>236</v>
      </c>
    </row>
    <row r="62819" spans="1:3" x14ac:dyDescent="0.25">
      <c r="A62819" s="80">
        <v>1156406</v>
      </c>
      <c r="B62819" s="104" t="s">
        <v>236</v>
      </c>
      <c r="C62819" s="84" t="s">
        <v>236</v>
      </c>
    </row>
    <row r="62820" spans="1:3" x14ac:dyDescent="0.25">
      <c r="A62820" s="80">
        <v>1156407</v>
      </c>
      <c r="B62820" s="104" t="s">
        <v>236</v>
      </c>
      <c r="C62820" s="84" t="s">
        <v>236</v>
      </c>
    </row>
    <row r="62821" spans="1:3" x14ac:dyDescent="0.25">
      <c r="A62821" s="80">
        <v>1156408</v>
      </c>
      <c r="B62821" s="104" t="s">
        <v>236</v>
      </c>
      <c r="C62821" s="84" t="s">
        <v>236</v>
      </c>
    </row>
    <row r="62822" spans="1:3" x14ac:dyDescent="0.25">
      <c r="A62822" s="80">
        <v>1156409</v>
      </c>
      <c r="B62822" s="104" t="s">
        <v>236</v>
      </c>
      <c r="C62822" s="84" t="s">
        <v>236</v>
      </c>
    </row>
    <row r="62823" spans="1:3" x14ac:dyDescent="0.25">
      <c r="A62823" s="80">
        <v>1156410</v>
      </c>
      <c r="B62823" s="104" t="s">
        <v>236</v>
      </c>
      <c r="C62823" s="84" t="s">
        <v>236</v>
      </c>
    </row>
    <row r="62824" spans="1:3" x14ac:dyDescent="0.25">
      <c r="A62824" s="80">
        <v>1156411</v>
      </c>
      <c r="B62824" s="104" t="s">
        <v>236</v>
      </c>
      <c r="C62824" s="84" t="s">
        <v>236</v>
      </c>
    </row>
    <row r="62825" spans="1:3" x14ac:dyDescent="0.25">
      <c r="A62825" s="80">
        <v>1156412</v>
      </c>
      <c r="B62825" s="104" t="s">
        <v>236</v>
      </c>
      <c r="C62825" s="84" t="s">
        <v>236</v>
      </c>
    </row>
    <row r="62826" spans="1:3" x14ac:dyDescent="0.25">
      <c r="A62826" s="80">
        <v>1156413</v>
      </c>
      <c r="B62826" s="104" t="s">
        <v>236</v>
      </c>
      <c r="C62826" s="84" t="s">
        <v>236</v>
      </c>
    </row>
    <row r="62827" spans="1:3" x14ac:dyDescent="0.25">
      <c r="A62827" s="80">
        <v>1156414</v>
      </c>
      <c r="B62827" s="104" t="s">
        <v>236</v>
      </c>
      <c r="C62827" s="84" t="s">
        <v>236</v>
      </c>
    </row>
    <row r="62828" spans="1:3" x14ac:dyDescent="0.25">
      <c r="A62828" s="80">
        <v>1156415</v>
      </c>
      <c r="B62828" s="104" t="s">
        <v>236</v>
      </c>
      <c r="C62828" s="84" t="s">
        <v>236</v>
      </c>
    </row>
    <row r="62829" spans="1:3" x14ac:dyDescent="0.25">
      <c r="A62829" s="80">
        <v>1156416</v>
      </c>
      <c r="B62829" s="104" t="s">
        <v>236</v>
      </c>
      <c r="C62829" s="84" t="s">
        <v>236</v>
      </c>
    </row>
    <row r="62830" spans="1:3" x14ac:dyDescent="0.25">
      <c r="A62830" s="80">
        <v>1156417</v>
      </c>
      <c r="B62830" s="104" t="s">
        <v>236</v>
      </c>
      <c r="C62830" s="84" t="s">
        <v>236</v>
      </c>
    </row>
    <row r="62831" spans="1:3" x14ac:dyDescent="0.25">
      <c r="A62831" s="80">
        <v>1156418</v>
      </c>
      <c r="B62831" s="104" t="s">
        <v>236</v>
      </c>
      <c r="C62831" s="84" t="s">
        <v>236</v>
      </c>
    </row>
    <row r="62832" spans="1:3" x14ac:dyDescent="0.25">
      <c r="A62832" s="80">
        <v>1156419</v>
      </c>
      <c r="B62832" s="104" t="s">
        <v>236</v>
      </c>
      <c r="C62832" s="84" t="s">
        <v>236</v>
      </c>
    </row>
    <row r="62833" spans="1:3" x14ac:dyDescent="0.25">
      <c r="A62833" s="80">
        <v>1156420</v>
      </c>
      <c r="B62833" s="104" t="s">
        <v>236</v>
      </c>
      <c r="C62833" s="84" t="s">
        <v>236</v>
      </c>
    </row>
    <row r="62834" spans="1:3" x14ac:dyDescent="0.25">
      <c r="A62834" s="80">
        <v>1156421</v>
      </c>
      <c r="B62834" s="104" t="s">
        <v>236</v>
      </c>
      <c r="C62834" s="84" t="s">
        <v>236</v>
      </c>
    </row>
    <row r="62835" spans="1:3" x14ac:dyDescent="0.25">
      <c r="A62835" s="80">
        <v>1156422</v>
      </c>
      <c r="B62835" s="104" t="s">
        <v>236</v>
      </c>
      <c r="C62835" s="84" t="s">
        <v>236</v>
      </c>
    </row>
    <row r="62836" spans="1:3" x14ac:dyDescent="0.25">
      <c r="A62836" s="80">
        <v>1156423</v>
      </c>
      <c r="B62836" s="104" t="s">
        <v>236</v>
      </c>
      <c r="C62836" s="84" t="s">
        <v>236</v>
      </c>
    </row>
    <row r="62837" spans="1:3" x14ac:dyDescent="0.25">
      <c r="A62837" s="80">
        <v>1156424</v>
      </c>
      <c r="B62837" s="104" t="s">
        <v>236</v>
      </c>
      <c r="C62837" s="84" t="s">
        <v>236</v>
      </c>
    </row>
    <row r="62838" spans="1:3" x14ac:dyDescent="0.25">
      <c r="A62838" s="80">
        <v>1156425</v>
      </c>
      <c r="B62838" s="104" t="s">
        <v>236</v>
      </c>
      <c r="C62838" s="84" t="s">
        <v>236</v>
      </c>
    </row>
    <row r="62839" spans="1:3" x14ac:dyDescent="0.25">
      <c r="A62839" s="80">
        <v>1156426</v>
      </c>
      <c r="B62839" s="104" t="s">
        <v>236</v>
      </c>
      <c r="C62839" s="84" t="s">
        <v>236</v>
      </c>
    </row>
    <row r="62840" spans="1:3" x14ac:dyDescent="0.25">
      <c r="A62840" s="80">
        <v>1156427</v>
      </c>
      <c r="B62840" s="104" t="s">
        <v>236</v>
      </c>
      <c r="C62840" s="84" t="s">
        <v>236</v>
      </c>
    </row>
    <row r="62841" spans="1:3" x14ac:dyDescent="0.25">
      <c r="A62841" s="80">
        <v>1156428</v>
      </c>
      <c r="B62841" s="104" t="s">
        <v>236</v>
      </c>
      <c r="C62841" s="84" t="s">
        <v>236</v>
      </c>
    </row>
    <row r="62842" spans="1:3" x14ac:dyDescent="0.25">
      <c r="A62842" s="80">
        <v>1156429</v>
      </c>
      <c r="B62842" s="104" t="s">
        <v>236</v>
      </c>
      <c r="C62842" s="84" t="s">
        <v>236</v>
      </c>
    </row>
    <row r="62843" spans="1:3" x14ac:dyDescent="0.25">
      <c r="A62843" s="80">
        <v>1156430</v>
      </c>
      <c r="B62843" s="104" t="s">
        <v>236</v>
      </c>
      <c r="C62843" s="84" t="s">
        <v>236</v>
      </c>
    </row>
    <row r="62844" spans="1:3" x14ac:dyDescent="0.25">
      <c r="A62844" s="80">
        <v>1156431</v>
      </c>
      <c r="B62844" s="104" t="s">
        <v>236</v>
      </c>
      <c r="C62844" s="84" t="s">
        <v>236</v>
      </c>
    </row>
    <row r="62845" spans="1:3" x14ac:dyDescent="0.25">
      <c r="A62845" s="80">
        <v>1156432</v>
      </c>
      <c r="B62845" s="104" t="s">
        <v>236</v>
      </c>
      <c r="C62845" s="84" t="s">
        <v>236</v>
      </c>
    </row>
    <row r="62846" spans="1:3" x14ac:dyDescent="0.25">
      <c r="A62846" s="80">
        <v>1156433</v>
      </c>
      <c r="B62846" s="104" t="s">
        <v>236</v>
      </c>
      <c r="C62846" s="84" t="s">
        <v>236</v>
      </c>
    </row>
    <row r="62847" spans="1:3" x14ac:dyDescent="0.25">
      <c r="A62847" s="80">
        <v>1156434</v>
      </c>
      <c r="B62847" s="104" t="s">
        <v>236</v>
      </c>
      <c r="C62847" s="84" t="s">
        <v>236</v>
      </c>
    </row>
    <row r="62848" spans="1:3" x14ac:dyDescent="0.25">
      <c r="A62848" s="80">
        <v>1156435</v>
      </c>
      <c r="B62848" s="104" t="s">
        <v>236</v>
      </c>
      <c r="C62848" s="84" t="s">
        <v>236</v>
      </c>
    </row>
    <row r="62849" spans="1:3" x14ac:dyDescent="0.25">
      <c r="A62849" s="80">
        <v>1156436</v>
      </c>
      <c r="B62849" s="104" t="s">
        <v>236</v>
      </c>
      <c r="C62849" s="84" t="s">
        <v>236</v>
      </c>
    </row>
    <row r="62850" spans="1:3" x14ac:dyDescent="0.25">
      <c r="A62850" s="80">
        <v>1156437</v>
      </c>
      <c r="B62850" s="104" t="s">
        <v>236</v>
      </c>
      <c r="C62850" s="84" t="s">
        <v>236</v>
      </c>
    </row>
    <row r="62851" spans="1:3" x14ac:dyDescent="0.25">
      <c r="A62851" s="80">
        <v>1156438</v>
      </c>
      <c r="B62851" s="104" t="s">
        <v>236</v>
      </c>
      <c r="C62851" s="84" t="s">
        <v>236</v>
      </c>
    </row>
    <row r="62852" spans="1:3" x14ac:dyDescent="0.25">
      <c r="A62852" s="80">
        <v>1156439</v>
      </c>
      <c r="B62852" s="104" t="s">
        <v>236</v>
      </c>
      <c r="C62852" s="84" t="s">
        <v>236</v>
      </c>
    </row>
    <row r="62853" spans="1:3" x14ac:dyDescent="0.25">
      <c r="A62853" s="80">
        <v>1156440</v>
      </c>
      <c r="B62853" s="104" t="s">
        <v>236</v>
      </c>
      <c r="C62853" s="84" t="s">
        <v>236</v>
      </c>
    </row>
    <row r="62854" spans="1:3" x14ac:dyDescent="0.25">
      <c r="A62854" s="80">
        <v>1156441</v>
      </c>
      <c r="B62854" s="104" t="s">
        <v>236</v>
      </c>
      <c r="C62854" s="84" t="s">
        <v>236</v>
      </c>
    </row>
    <row r="62855" spans="1:3" x14ac:dyDescent="0.25">
      <c r="A62855" s="80">
        <v>1156442</v>
      </c>
      <c r="B62855" s="104" t="s">
        <v>236</v>
      </c>
      <c r="C62855" s="84" t="s">
        <v>236</v>
      </c>
    </row>
    <row r="62856" spans="1:3" x14ac:dyDescent="0.25">
      <c r="A62856" s="80">
        <v>1156443</v>
      </c>
      <c r="B62856" s="104" t="s">
        <v>236</v>
      </c>
      <c r="C62856" s="84" t="s">
        <v>236</v>
      </c>
    </row>
    <row r="62857" spans="1:3" x14ac:dyDescent="0.25">
      <c r="A62857" s="80">
        <v>1156444</v>
      </c>
      <c r="B62857" s="104" t="s">
        <v>236</v>
      </c>
      <c r="C62857" s="84" t="s">
        <v>236</v>
      </c>
    </row>
    <row r="62858" spans="1:3" x14ac:dyDescent="0.25">
      <c r="A62858" s="80">
        <v>1156445</v>
      </c>
      <c r="B62858" s="104" t="s">
        <v>236</v>
      </c>
      <c r="C62858" s="84" t="s">
        <v>236</v>
      </c>
    </row>
    <row r="62859" spans="1:3" x14ac:dyDescent="0.25">
      <c r="A62859" s="80">
        <v>1156446</v>
      </c>
      <c r="B62859" s="104" t="s">
        <v>236</v>
      </c>
      <c r="C62859" s="84" t="s">
        <v>236</v>
      </c>
    </row>
    <row r="62860" spans="1:3" x14ac:dyDescent="0.25">
      <c r="A62860" s="80">
        <v>1156447</v>
      </c>
      <c r="B62860" s="104" t="s">
        <v>236</v>
      </c>
      <c r="C62860" s="84" t="s">
        <v>236</v>
      </c>
    </row>
    <row r="62861" spans="1:3" x14ac:dyDescent="0.25">
      <c r="A62861" s="80">
        <v>1156448</v>
      </c>
      <c r="B62861" s="104" t="s">
        <v>236</v>
      </c>
      <c r="C62861" s="84" t="s">
        <v>236</v>
      </c>
    </row>
    <row r="62862" spans="1:3" x14ac:dyDescent="0.25">
      <c r="A62862" s="80">
        <v>1156449</v>
      </c>
      <c r="B62862" s="104" t="s">
        <v>236</v>
      </c>
      <c r="C62862" s="84" t="s">
        <v>236</v>
      </c>
    </row>
    <row r="62863" spans="1:3" x14ac:dyDescent="0.25">
      <c r="A62863" s="80">
        <v>1156450</v>
      </c>
      <c r="B62863" s="104" t="s">
        <v>236</v>
      </c>
      <c r="C62863" s="84" t="s">
        <v>236</v>
      </c>
    </row>
    <row r="62864" spans="1:3" x14ac:dyDescent="0.25">
      <c r="A62864" s="80">
        <v>1156451</v>
      </c>
      <c r="B62864" s="104" t="s">
        <v>236</v>
      </c>
      <c r="C62864" s="84" t="s">
        <v>236</v>
      </c>
    </row>
    <row r="62865" spans="1:3" x14ac:dyDescent="0.25">
      <c r="A62865" s="80">
        <v>1156452</v>
      </c>
      <c r="B62865" s="104" t="s">
        <v>236</v>
      </c>
      <c r="C62865" s="84" t="s">
        <v>236</v>
      </c>
    </row>
    <row r="62866" spans="1:3" x14ac:dyDescent="0.25">
      <c r="A62866" s="80">
        <v>1156453</v>
      </c>
      <c r="B62866" s="104" t="s">
        <v>236</v>
      </c>
      <c r="C62866" s="84" t="s">
        <v>236</v>
      </c>
    </row>
    <row r="62867" spans="1:3" x14ac:dyDescent="0.25">
      <c r="A62867" s="80">
        <v>1156454</v>
      </c>
      <c r="B62867" s="104" t="s">
        <v>236</v>
      </c>
      <c r="C62867" s="84" t="s">
        <v>236</v>
      </c>
    </row>
    <row r="62868" spans="1:3" x14ac:dyDescent="0.25">
      <c r="A62868" s="80">
        <v>1156455</v>
      </c>
      <c r="B62868" s="104" t="s">
        <v>236</v>
      </c>
      <c r="C62868" s="84" t="s">
        <v>236</v>
      </c>
    </row>
    <row r="62869" spans="1:3" x14ac:dyDescent="0.25">
      <c r="A62869" s="80">
        <v>1156456</v>
      </c>
      <c r="B62869" s="104" t="s">
        <v>236</v>
      </c>
      <c r="C62869" s="84" t="s">
        <v>236</v>
      </c>
    </row>
    <row r="62870" spans="1:3" x14ac:dyDescent="0.25">
      <c r="A62870" s="80">
        <v>1156457</v>
      </c>
      <c r="B62870" s="104" t="s">
        <v>236</v>
      </c>
      <c r="C62870" s="84" t="s">
        <v>236</v>
      </c>
    </row>
    <row r="62871" spans="1:3" x14ac:dyDescent="0.25">
      <c r="A62871" s="80">
        <v>1156458</v>
      </c>
      <c r="B62871" s="104" t="s">
        <v>236</v>
      </c>
      <c r="C62871" s="84" t="s">
        <v>236</v>
      </c>
    </row>
    <row r="62872" spans="1:3" x14ac:dyDescent="0.25">
      <c r="A62872" s="80">
        <v>1156459</v>
      </c>
      <c r="B62872" s="104" t="s">
        <v>236</v>
      </c>
      <c r="C62872" s="84" t="s">
        <v>236</v>
      </c>
    </row>
    <row r="62873" spans="1:3" x14ac:dyDescent="0.25">
      <c r="A62873" s="80">
        <v>1156460</v>
      </c>
      <c r="B62873" s="104" t="s">
        <v>236</v>
      </c>
      <c r="C62873" s="84" t="s">
        <v>236</v>
      </c>
    </row>
    <row r="62874" spans="1:3" x14ac:dyDescent="0.25">
      <c r="A62874" s="80">
        <v>1156461</v>
      </c>
      <c r="B62874" s="104" t="s">
        <v>236</v>
      </c>
      <c r="C62874" s="84" t="s">
        <v>236</v>
      </c>
    </row>
    <row r="62875" spans="1:3" x14ac:dyDescent="0.25">
      <c r="A62875" s="80">
        <v>1156462</v>
      </c>
      <c r="B62875" s="104" t="s">
        <v>236</v>
      </c>
      <c r="C62875" s="84" t="s">
        <v>236</v>
      </c>
    </row>
    <row r="62876" spans="1:3" x14ac:dyDescent="0.25">
      <c r="A62876" s="80">
        <v>1156463</v>
      </c>
      <c r="B62876" s="91">
        <v>1156464</v>
      </c>
      <c r="C62876" s="84" t="s">
        <v>236</v>
      </c>
    </row>
    <row r="62877" spans="1:3" x14ac:dyDescent="0.25">
      <c r="A62877" s="80">
        <v>1156465</v>
      </c>
      <c r="B62877" s="91">
        <v>1156466</v>
      </c>
      <c r="C62877" s="90">
        <v>41814</v>
      </c>
    </row>
    <row r="62878" spans="1:3" x14ac:dyDescent="0.25">
      <c r="A62878" s="80">
        <v>1156468</v>
      </c>
      <c r="B62878" s="104" t="s">
        <v>236</v>
      </c>
      <c r="C62878" s="84" t="s">
        <v>236</v>
      </c>
    </row>
    <row r="62879" spans="1:3" x14ac:dyDescent="0.25">
      <c r="A62879" s="80">
        <v>1156469</v>
      </c>
      <c r="B62879" s="104" t="s">
        <v>236</v>
      </c>
      <c r="C62879" s="84" t="s">
        <v>236</v>
      </c>
    </row>
    <row r="62880" spans="1:3" x14ac:dyDescent="0.25">
      <c r="A62880" s="80">
        <v>1156470</v>
      </c>
      <c r="B62880" s="104" t="s">
        <v>236</v>
      </c>
      <c r="C62880" s="84" t="s">
        <v>236</v>
      </c>
    </row>
    <row r="62881" spans="1:3" x14ac:dyDescent="0.25">
      <c r="A62881" s="80">
        <v>1156471</v>
      </c>
      <c r="B62881" s="104" t="s">
        <v>236</v>
      </c>
      <c r="C62881" s="84" t="s">
        <v>236</v>
      </c>
    </row>
    <row r="62882" spans="1:3" x14ac:dyDescent="0.25">
      <c r="A62882" s="80">
        <v>1156472</v>
      </c>
      <c r="B62882" s="104" t="s">
        <v>236</v>
      </c>
      <c r="C62882" s="84" t="s">
        <v>236</v>
      </c>
    </row>
    <row r="62883" spans="1:3" x14ac:dyDescent="0.25">
      <c r="A62883" s="80">
        <v>1156473</v>
      </c>
      <c r="B62883" s="104" t="s">
        <v>236</v>
      </c>
      <c r="C62883" s="84" t="s">
        <v>236</v>
      </c>
    </row>
    <row r="62884" spans="1:3" x14ac:dyDescent="0.25">
      <c r="A62884" s="80">
        <v>1156474</v>
      </c>
      <c r="B62884" s="104" t="s">
        <v>236</v>
      </c>
      <c r="C62884" s="84" t="s">
        <v>236</v>
      </c>
    </row>
    <row r="62885" spans="1:3" x14ac:dyDescent="0.25">
      <c r="A62885" s="80">
        <v>1156475</v>
      </c>
      <c r="B62885" s="104" t="s">
        <v>236</v>
      </c>
      <c r="C62885" s="84" t="s">
        <v>236</v>
      </c>
    </row>
    <row r="62886" spans="1:3" x14ac:dyDescent="0.25">
      <c r="A62886" s="80">
        <v>1156476</v>
      </c>
      <c r="B62886" s="104" t="s">
        <v>236</v>
      </c>
      <c r="C62886" s="84" t="s">
        <v>236</v>
      </c>
    </row>
    <row r="62887" spans="1:3" x14ac:dyDescent="0.25">
      <c r="A62887" s="80">
        <v>1156477</v>
      </c>
      <c r="B62887" s="91">
        <v>1156479</v>
      </c>
      <c r="C62887" s="84" t="s">
        <v>236</v>
      </c>
    </row>
    <row r="62888" spans="1:3" x14ac:dyDescent="0.25">
      <c r="A62888" s="80">
        <v>1156478</v>
      </c>
      <c r="B62888" s="104" t="s">
        <v>236</v>
      </c>
      <c r="C62888" s="84" t="s">
        <v>236</v>
      </c>
    </row>
    <row r="62889" spans="1:3" x14ac:dyDescent="0.25">
      <c r="A62889" s="80">
        <v>1156480</v>
      </c>
      <c r="B62889" s="91">
        <v>1156482</v>
      </c>
      <c r="C62889" s="84" t="s">
        <v>236</v>
      </c>
    </row>
    <row r="62890" spans="1:3" x14ac:dyDescent="0.25">
      <c r="A62890" s="80">
        <v>1156481</v>
      </c>
      <c r="B62890" s="104" t="s">
        <v>236</v>
      </c>
      <c r="C62890" s="84" t="s">
        <v>236</v>
      </c>
    </row>
    <row r="62891" spans="1:3" x14ac:dyDescent="0.25">
      <c r="A62891" s="80">
        <v>1156483</v>
      </c>
      <c r="B62891" s="104" t="s">
        <v>236</v>
      </c>
      <c r="C62891" s="84" t="s">
        <v>236</v>
      </c>
    </row>
    <row r="62892" spans="1:3" x14ac:dyDescent="0.25">
      <c r="A62892" s="80">
        <v>1156484</v>
      </c>
      <c r="B62892" s="91">
        <v>1156485</v>
      </c>
      <c r="C62892" s="90">
        <v>41813</v>
      </c>
    </row>
    <row r="62893" spans="1:3" x14ac:dyDescent="0.25">
      <c r="A62893" s="80">
        <v>1156486</v>
      </c>
      <c r="B62893" s="104" t="s">
        <v>236</v>
      </c>
      <c r="C62893" s="84" t="s">
        <v>236</v>
      </c>
    </row>
    <row r="62894" spans="1:3" x14ac:dyDescent="0.25">
      <c r="A62894" s="80">
        <v>1156487</v>
      </c>
      <c r="B62894" s="104" t="s">
        <v>236</v>
      </c>
      <c r="C62894" s="84" t="s">
        <v>236</v>
      </c>
    </row>
    <row r="62895" spans="1:3" x14ac:dyDescent="0.25">
      <c r="A62895" s="80">
        <v>1156488</v>
      </c>
      <c r="B62895" s="104" t="s">
        <v>236</v>
      </c>
      <c r="C62895" s="84" t="s">
        <v>236</v>
      </c>
    </row>
    <row r="62896" spans="1:3" x14ac:dyDescent="0.25">
      <c r="A62896" s="80">
        <v>1156489</v>
      </c>
      <c r="B62896" s="104" t="s">
        <v>236</v>
      </c>
      <c r="C62896" s="84" t="s">
        <v>236</v>
      </c>
    </row>
    <row r="62897" spans="1:3" x14ac:dyDescent="0.25">
      <c r="A62897" s="80">
        <v>1156490</v>
      </c>
      <c r="B62897" s="104" t="s">
        <v>236</v>
      </c>
      <c r="C62897" s="84" t="s">
        <v>236</v>
      </c>
    </row>
    <row r="62898" spans="1:3" x14ac:dyDescent="0.25">
      <c r="A62898" s="80">
        <v>1156491</v>
      </c>
      <c r="B62898" s="104" t="s">
        <v>236</v>
      </c>
      <c r="C62898" s="84" t="s">
        <v>236</v>
      </c>
    </row>
    <row r="62899" spans="1:3" x14ac:dyDescent="0.25">
      <c r="A62899" s="80">
        <v>1156492</v>
      </c>
      <c r="B62899" s="104" t="s">
        <v>236</v>
      </c>
      <c r="C62899" s="84" t="s">
        <v>236</v>
      </c>
    </row>
    <row r="62900" spans="1:3" x14ac:dyDescent="0.25">
      <c r="A62900" s="80">
        <v>1156493</v>
      </c>
      <c r="B62900" s="104" t="s">
        <v>236</v>
      </c>
      <c r="C62900" s="84" t="s">
        <v>236</v>
      </c>
    </row>
    <row r="62901" spans="1:3" x14ac:dyDescent="0.25">
      <c r="A62901" s="80">
        <v>1156494</v>
      </c>
      <c r="B62901" s="104" t="s">
        <v>236</v>
      </c>
      <c r="C62901" s="84" t="s">
        <v>236</v>
      </c>
    </row>
    <row r="62902" spans="1:3" x14ac:dyDescent="0.25">
      <c r="A62902" s="80">
        <v>1156495</v>
      </c>
      <c r="B62902" s="104" t="s">
        <v>236</v>
      </c>
      <c r="C62902" s="84" t="s">
        <v>236</v>
      </c>
    </row>
    <row r="62903" spans="1:3" x14ac:dyDescent="0.25">
      <c r="A62903" s="80">
        <v>1156496</v>
      </c>
      <c r="B62903" s="104" t="s">
        <v>236</v>
      </c>
      <c r="C62903" s="84" t="s">
        <v>236</v>
      </c>
    </row>
    <row r="62904" spans="1:3" x14ac:dyDescent="0.25">
      <c r="A62904" s="80">
        <v>1156497</v>
      </c>
      <c r="B62904" s="104" t="s">
        <v>236</v>
      </c>
      <c r="C62904" s="84" t="s">
        <v>236</v>
      </c>
    </row>
    <row r="62905" spans="1:3" x14ac:dyDescent="0.25">
      <c r="A62905" s="80">
        <v>1156498</v>
      </c>
      <c r="B62905" s="104" t="s">
        <v>236</v>
      </c>
      <c r="C62905" s="84" t="s">
        <v>236</v>
      </c>
    </row>
    <row r="62906" spans="1:3" x14ac:dyDescent="0.25">
      <c r="A62906" s="80">
        <v>1156499</v>
      </c>
      <c r="B62906" s="104" t="s">
        <v>236</v>
      </c>
      <c r="C62906" s="84" t="s">
        <v>236</v>
      </c>
    </row>
    <row r="62907" spans="1:3" x14ac:dyDescent="0.25">
      <c r="A62907" s="80">
        <v>1156500</v>
      </c>
      <c r="B62907" s="104" t="s">
        <v>236</v>
      </c>
      <c r="C62907" s="84" t="s">
        <v>236</v>
      </c>
    </row>
    <row r="62908" spans="1:3" x14ac:dyDescent="0.25">
      <c r="A62908" s="80">
        <v>1156501</v>
      </c>
      <c r="B62908" s="104" t="s">
        <v>236</v>
      </c>
      <c r="C62908" s="84" t="s">
        <v>236</v>
      </c>
    </row>
    <row r="62909" spans="1:3" x14ac:dyDescent="0.25">
      <c r="A62909" s="80">
        <v>1156502</v>
      </c>
      <c r="B62909" s="104" t="s">
        <v>236</v>
      </c>
      <c r="C62909" s="84" t="s">
        <v>236</v>
      </c>
    </row>
    <row r="62910" spans="1:3" x14ac:dyDescent="0.25">
      <c r="A62910" s="80">
        <v>1156503</v>
      </c>
      <c r="B62910" s="104" t="s">
        <v>236</v>
      </c>
      <c r="C62910" s="84" t="s">
        <v>236</v>
      </c>
    </row>
    <row r="62911" spans="1:3" x14ac:dyDescent="0.25">
      <c r="A62911" s="80">
        <v>1156504</v>
      </c>
      <c r="B62911" s="104" t="s">
        <v>236</v>
      </c>
      <c r="C62911" s="84" t="s">
        <v>236</v>
      </c>
    </row>
    <row r="62912" spans="1:3" x14ac:dyDescent="0.25">
      <c r="A62912" s="80">
        <v>1156505</v>
      </c>
      <c r="B62912" s="104" t="s">
        <v>236</v>
      </c>
      <c r="C62912" s="84" t="s">
        <v>236</v>
      </c>
    </row>
    <row r="62913" spans="1:3" x14ac:dyDescent="0.25">
      <c r="A62913" s="80">
        <v>1156506</v>
      </c>
      <c r="B62913" s="104" t="s">
        <v>236</v>
      </c>
      <c r="C62913" s="84" t="s">
        <v>236</v>
      </c>
    </row>
    <row r="62914" spans="1:3" x14ac:dyDescent="0.25">
      <c r="A62914" s="80">
        <v>1156507</v>
      </c>
      <c r="B62914" s="104" t="s">
        <v>236</v>
      </c>
      <c r="C62914" s="84" t="s">
        <v>236</v>
      </c>
    </row>
    <row r="62915" spans="1:3" x14ac:dyDescent="0.25">
      <c r="A62915" s="80">
        <v>1156508</v>
      </c>
      <c r="B62915" s="104" t="s">
        <v>236</v>
      </c>
      <c r="C62915" s="84" t="s">
        <v>236</v>
      </c>
    </row>
    <row r="62916" spans="1:3" x14ac:dyDescent="0.25">
      <c r="A62916" s="80">
        <v>1156509</v>
      </c>
      <c r="B62916" s="104" t="s">
        <v>236</v>
      </c>
      <c r="C62916" s="84" t="s">
        <v>236</v>
      </c>
    </row>
    <row r="62917" spans="1:3" x14ac:dyDescent="0.25">
      <c r="A62917" s="80">
        <v>1156510</v>
      </c>
      <c r="B62917" s="104" t="s">
        <v>236</v>
      </c>
      <c r="C62917" s="84" t="s">
        <v>236</v>
      </c>
    </row>
    <row r="62918" spans="1:3" x14ac:dyDescent="0.25">
      <c r="A62918" s="80">
        <v>1156511</v>
      </c>
      <c r="B62918" s="104" t="s">
        <v>236</v>
      </c>
      <c r="C62918" s="84" t="s">
        <v>236</v>
      </c>
    </row>
    <row r="62919" spans="1:3" x14ac:dyDescent="0.25">
      <c r="A62919" s="80">
        <v>1156512</v>
      </c>
      <c r="B62919" s="104" t="s">
        <v>236</v>
      </c>
      <c r="C62919" s="84" t="s">
        <v>236</v>
      </c>
    </row>
    <row r="62920" spans="1:3" x14ac:dyDescent="0.25">
      <c r="A62920" s="80">
        <v>1156513</v>
      </c>
      <c r="B62920" s="104" t="s">
        <v>236</v>
      </c>
      <c r="C62920" s="84" t="s">
        <v>236</v>
      </c>
    </row>
    <row r="62921" spans="1:3" x14ac:dyDescent="0.25">
      <c r="A62921" s="80">
        <v>1156514</v>
      </c>
      <c r="B62921" s="104" t="s">
        <v>236</v>
      </c>
      <c r="C62921" s="84" t="s">
        <v>236</v>
      </c>
    </row>
    <row r="62922" spans="1:3" x14ac:dyDescent="0.25">
      <c r="A62922" s="80">
        <v>1156515</v>
      </c>
      <c r="B62922" s="104" t="s">
        <v>236</v>
      </c>
      <c r="C62922" s="84" t="s">
        <v>236</v>
      </c>
    </row>
    <row r="62923" spans="1:3" x14ac:dyDescent="0.25">
      <c r="A62923" s="80">
        <v>1156516</v>
      </c>
      <c r="B62923" s="104" t="s">
        <v>236</v>
      </c>
      <c r="C62923" s="84" t="s">
        <v>236</v>
      </c>
    </row>
    <row r="62924" spans="1:3" x14ac:dyDescent="0.25">
      <c r="A62924" s="80">
        <v>1156517</v>
      </c>
      <c r="B62924" s="104" t="s">
        <v>236</v>
      </c>
      <c r="C62924" s="84" t="s">
        <v>236</v>
      </c>
    </row>
    <row r="62925" spans="1:3" x14ac:dyDescent="0.25">
      <c r="A62925" s="80">
        <v>1156518</v>
      </c>
      <c r="B62925" s="104" t="s">
        <v>236</v>
      </c>
      <c r="C62925" s="84" t="s">
        <v>236</v>
      </c>
    </row>
    <row r="62926" spans="1:3" x14ac:dyDescent="0.25">
      <c r="A62926" s="80">
        <v>1156519</v>
      </c>
      <c r="B62926" s="104" t="s">
        <v>236</v>
      </c>
      <c r="C62926" s="84" t="s">
        <v>236</v>
      </c>
    </row>
    <row r="62927" spans="1:3" x14ac:dyDescent="0.25">
      <c r="A62927" s="80">
        <v>1156520</v>
      </c>
      <c r="B62927" s="104" t="s">
        <v>236</v>
      </c>
      <c r="C62927" s="84" t="s">
        <v>236</v>
      </c>
    </row>
    <row r="62928" spans="1:3" x14ac:dyDescent="0.25">
      <c r="A62928" s="80">
        <v>1156521</v>
      </c>
      <c r="B62928" s="104" t="s">
        <v>236</v>
      </c>
      <c r="C62928" s="84" t="s">
        <v>236</v>
      </c>
    </row>
    <row r="62929" spans="1:3" x14ac:dyDescent="0.25">
      <c r="A62929" s="80">
        <v>1156522</v>
      </c>
      <c r="B62929" s="104" t="s">
        <v>236</v>
      </c>
      <c r="C62929" s="84" t="s">
        <v>236</v>
      </c>
    </row>
    <row r="62930" spans="1:3" x14ac:dyDescent="0.25">
      <c r="A62930" s="80">
        <v>1156523</v>
      </c>
      <c r="B62930" s="104" t="s">
        <v>236</v>
      </c>
      <c r="C62930" s="84" t="s">
        <v>236</v>
      </c>
    </row>
    <row r="62931" spans="1:3" x14ac:dyDescent="0.25">
      <c r="A62931" s="80">
        <v>1156524</v>
      </c>
      <c r="B62931" s="104" t="s">
        <v>236</v>
      </c>
      <c r="C62931" s="84" t="s">
        <v>236</v>
      </c>
    </row>
    <row r="62932" spans="1:3" x14ac:dyDescent="0.25">
      <c r="A62932" s="80">
        <v>1156525</v>
      </c>
      <c r="B62932" s="104" t="s">
        <v>236</v>
      </c>
      <c r="C62932" s="84" t="s">
        <v>236</v>
      </c>
    </row>
    <row r="62933" spans="1:3" x14ac:dyDescent="0.25">
      <c r="A62933" s="80">
        <v>1156526</v>
      </c>
      <c r="B62933" s="104" t="s">
        <v>236</v>
      </c>
      <c r="C62933" s="84" t="s">
        <v>236</v>
      </c>
    </row>
    <row r="62934" spans="1:3" x14ac:dyDescent="0.25">
      <c r="A62934" s="80">
        <v>1156527</v>
      </c>
      <c r="B62934" s="104" t="s">
        <v>236</v>
      </c>
      <c r="C62934" s="84" t="s">
        <v>236</v>
      </c>
    </row>
    <row r="62935" spans="1:3" x14ac:dyDescent="0.25">
      <c r="A62935" s="80">
        <v>1156528</v>
      </c>
      <c r="B62935" s="104" t="s">
        <v>236</v>
      </c>
      <c r="C62935" s="84" t="s">
        <v>236</v>
      </c>
    </row>
    <row r="62936" spans="1:3" x14ac:dyDescent="0.25">
      <c r="A62936" s="80">
        <v>1156529</v>
      </c>
      <c r="B62936" s="104" t="s">
        <v>236</v>
      </c>
      <c r="C62936" s="84" t="s">
        <v>236</v>
      </c>
    </row>
    <row r="62937" spans="1:3" x14ac:dyDescent="0.25">
      <c r="A62937" s="80">
        <v>1156530</v>
      </c>
      <c r="B62937" s="104" t="s">
        <v>236</v>
      </c>
      <c r="C62937" s="84" t="s">
        <v>236</v>
      </c>
    </row>
    <row r="62938" spans="1:3" x14ac:dyDescent="0.25">
      <c r="A62938" s="80">
        <v>1156531</v>
      </c>
      <c r="B62938" s="104" t="s">
        <v>236</v>
      </c>
      <c r="C62938" s="84" t="s">
        <v>236</v>
      </c>
    </row>
    <row r="62939" spans="1:3" x14ac:dyDescent="0.25">
      <c r="A62939" s="80">
        <v>1156532</v>
      </c>
      <c r="B62939" s="104" t="s">
        <v>236</v>
      </c>
      <c r="C62939" s="84" t="s">
        <v>236</v>
      </c>
    </row>
    <row r="62940" spans="1:3" x14ac:dyDescent="0.25">
      <c r="A62940" s="80">
        <v>1156533</v>
      </c>
      <c r="B62940" s="104" t="s">
        <v>236</v>
      </c>
      <c r="C62940" s="84" t="s">
        <v>236</v>
      </c>
    </row>
    <row r="62941" spans="1:3" x14ac:dyDescent="0.25">
      <c r="A62941" s="80">
        <v>1156534</v>
      </c>
      <c r="B62941" s="104" t="s">
        <v>236</v>
      </c>
      <c r="C62941" s="84" t="s">
        <v>236</v>
      </c>
    </row>
    <row r="62942" spans="1:3" x14ac:dyDescent="0.25">
      <c r="A62942" s="80">
        <v>1156535</v>
      </c>
      <c r="B62942" s="104" t="s">
        <v>236</v>
      </c>
      <c r="C62942" s="84" t="s">
        <v>236</v>
      </c>
    </row>
    <row r="62943" spans="1:3" x14ac:dyDescent="0.25">
      <c r="A62943" s="80">
        <v>1156536</v>
      </c>
      <c r="B62943" s="104" t="s">
        <v>236</v>
      </c>
      <c r="C62943" s="84" t="s">
        <v>236</v>
      </c>
    </row>
    <row r="62944" spans="1:3" x14ac:dyDescent="0.25">
      <c r="A62944" s="80">
        <v>1156537</v>
      </c>
      <c r="B62944" s="104" t="s">
        <v>236</v>
      </c>
      <c r="C62944" s="84" t="s">
        <v>236</v>
      </c>
    </row>
    <row r="62945" spans="1:3" x14ac:dyDescent="0.25">
      <c r="A62945" s="80">
        <v>1156538</v>
      </c>
      <c r="B62945" s="104" t="s">
        <v>236</v>
      </c>
      <c r="C62945" s="84" t="s">
        <v>236</v>
      </c>
    </row>
    <row r="62946" spans="1:3" x14ac:dyDescent="0.25">
      <c r="A62946" s="80">
        <v>1156539</v>
      </c>
      <c r="B62946" s="104" t="s">
        <v>236</v>
      </c>
      <c r="C62946" s="84" t="s">
        <v>236</v>
      </c>
    </row>
    <row r="62947" spans="1:3" x14ac:dyDescent="0.25">
      <c r="A62947" s="80">
        <v>1156540</v>
      </c>
      <c r="B62947" s="104" t="s">
        <v>236</v>
      </c>
      <c r="C62947" s="84" t="s">
        <v>236</v>
      </c>
    </row>
    <row r="62948" spans="1:3" x14ac:dyDescent="0.25">
      <c r="A62948" s="80">
        <v>1156541</v>
      </c>
      <c r="B62948" s="104" t="s">
        <v>236</v>
      </c>
      <c r="C62948" s="84" t="s">
        <v>236</v>
      </c>
    </row>
    <row r="62949" spans="1:3" x14ac:dyDescent="0.25">
      <c r="A62949" s="80">
        <v>1156542</v>
      </c>
      <c r="B62949" s="104" t="s">
        <v>236</v>
      </c>
      <c r="C62949" s="84" t="s">
        <v>236</v>
      </c>
    </row>
    <row r="62950" spans="1:3" x14ac:dyDescent="0.25">
      <c r="A62950" s="80">
        <v>1156543</v>
      </c>
      <c r="B62950" s="104" t="s">
        <v>236</v>
      </c>
      <c r="C62950" s="84" t="s">
        <v>236</v>
      </c>
    </row>
    <row r="62951" spans="1:3" x14ac:dyDescent="0.25">
      <c r="A62951" s="80">
        <v>1156544</v>
      </c>
      <c r="B62951" s="104" t="s">
        <v>236</v>
      </c>
      <c r="C62951" s="84" t="s">
        <v>236</v>
      </c>
    </row>
    <row r="62952" spans="1:3" x14ac:dyDescent="0.25">
      <c r="A62952" s="80">
        <v>1156545</v>
      </c>
      <c r="B62952" s="104" t="s">
        <v>236</v>
      </c>
      <c r="C62952" s="84" t="s">
        <v>236</v>
      </c>
    </row>
    <row r="62953" spans="1:3" x14ac:dyDescent="0.25">
      <c r="A62953" s="80">
        <v>1156546</v>
      </c>
      <c r="B62953" s="104" t="s">
        <v>236</v>
      </c>
      <c r="C62953" s="84" t="s">
        <v>236</v>
      </c>
    </row>
    <row r="62954" spans="1:3" x14ac:dyDescent="0.25">
      <c r="A62954" s="80">
        <v>1156547</v>
      </c>
      <c r="B62954" s="104" t="s">
        <v>236</v>
      </c>
      <c r="C62954" s="84" t="s">
        <v>236</v>
      </c>
    </row>
    <row r="62955" spans="1:3" x14ac:dyDescent="0.25">
      <c r="A62955" s="80">
        <v>1156548</v>
      </c>
      <c r="B62955" s="104" t="s">
        <v>236</v>
      </c>
      <c r="C62955" s="84" t="s">
        <v>236</v>
      </c>
    </row>
    <row r="62956" spans="1:3" x14ac:dyDescent="0.25">
      <c r="A62956" s="80">
        <v>1156549</v>
      </c>
      <c r="B62956" s="104" t="s">
        <v>236</v>
      </c>
      <c r="C62956" s="84" t="s">
        <v>236</v>
      </c>
    </row>
    <row r="62957" spans="1:3" x14ac:dyDescent="0.25">
      <c r="A62957" s="80">
        <v>1156550</v>
      </c>
      <c r="B62957" s="104" t="s">
        <v>236</v>
      </c>
      <c r="C62957" s="84" t="s">
        <v>236</v>
      </c>
    </row>
    <row r="62958" spans="1:3" x14ac:dyDescent="0.25">
      <c r="A62958" s="80">
        <v>1156551</v>
      </c>
      <c r="B62958" s="104" t="s">
        <v>236</v>
      </c>
      <c r="C62958" s="84" t="s">
        <v>236</v>
      </c>
    </row>
    <row r="62959" spans="1:3" x14ac:dyDescent="0.25">
      <c r="A62959" s="80">
        <v>1156552</v>
      </c>
      <c r="B62959" s="104" t="s">
        <v>236</v>
      </c>
      <c r="C62959" s="84" t="s">
        <v>236</v>
      </c>
    </row>
    <row r="62960" spans="1:3" x14ac:dyDescent="0.25">
      <c r="A62960" s="80">
        <v>1156553</v>
      </c>
      <c r="B62960" s="104" t="s">
        <v>236</v>
      </c>
      <c r="C62960" s="84" t="s">
        <v>236</v>
      </c>
    </row>
    <row r="62961" spans="1:3" x14ac:dyDescent="0.25">
      <c r="A62961" s="80">
        <v>1156554</v>
      </c>
      <c r="B62961" s="104" t="s">
        <v>236</v>
      </c>
      <c r="C62961" s="84" t="s">
        <v>236</v>
      </c>
    </row>
    <row r="62962" spans="1:3" x14ac:dyDescent="0.25">
      <c r="A62962" s="80">
        <v>1156555</v>
      </c>
      <c r="B62962" s="104" t="s">
        <v>236</v>
      </c>
      <c r="C62962" s="84" t="s">
        <v>236</v>
      </c>
    </row>
    <row r="62963" spans="1:3" x14ac:dyDescent="0.25">
      <c r="A62963" s="80">
        <v>1156556</v>
      </c>
      <c r="B62963" s="104" t="s">
        <v>236</v>
      </c>
      <c r="C62963" s="84" t="s">
        <v>236</v>
      </c>
    </row>
    <row r="62964" spans="1:3" x14ac:dyDescent="0.25">
      <c r="A62964" s="80">
        <v>1156557</v>
      </c>
      <c r="B62964" s="104" t="s">
        <v>236</v>
      </c>
      <c r="C62964" s="84" t="s">
        <v>236</v>
      </c>
    </row>
    <row r="62965" spans="1:3" x14ac:dyDescent="0.25">
      <c r="A62965" s="80">
        <v>1156558</v>
      </c>
      <c r="B62965" s="104" t="s">
        <v>236</v>
      </c>
      <c r="C62965" s="84" t="s">
        <v>236</v>
      </c>
    </row>
    <row r="62966" spans="1:3" x14ac:dyDescent="0.25">
      <c r="A62966" s="80">
        <v>1156559</v>
      </c>
      <c r="B62966" s="104" t="s">
        <v>236</v>
      </c>
      <c r="C62966" s="84" t="s">
        <v>236</v>
      </c>
    </row>
    <row r="62967" spans="1:3" x14ac:dyDescent="0.25">
      <c r="A62967" s="80">
        <v>1156560</v>
      </c>
      <c r="B62967" s="104" t="s">
        <v>236</v>
      </c>
      <c r="C62967" s="84" t="s">
        <v>236</v>
      </c>
    </row>
    <row r="62968" spans="1:3" x14ac:dyDescent="0.25">
      <c r="A62968" s="80">
        <v>1156561</v>
      </c>
      <c r="B62968" s="104" t="s">
        <v>236</v>
      </c>
      <c r="C62968" s="84" t="s">
        <v>236</v>
      </c>
    </row>
    <row r="62969" spans="1:3" x14ac:dyDescent="0.25">
      <c r="A62969" s="80">
        <v>1156562</v>
      </c>
      <c r="B62969" s="104" t="s">
        <v>236</v>
      </c>
      <c r="C62969" s="84" t="s">
        <v>236</v>
      </c>
    </row>
    <row r="62970" spans="1:3" x14ac:dyDescent="0.25">
      <c r="A62970" s="80">
        <v>1156563</v>
      </c>
      <c r="B62970" s="104" t="s">
        <v>236</v>
      </c>
      <c r="C62970" s="84" t="s">
        <v>236</v>
      </c>
    </row>
    <row r="62971" spans="1:3" x14ac:dyDescent="0.25">
      <c r="A62971" s="80">
        <v>1156564</v>
      </c>
      <c r="B62971" s="104" t="s">
        <v>236</v>
      </c>
      <c r="C62971" s="84" t="s">
        <v>236</v>
      </c>
    </row>
    <row r="62972" spans="1:3" x14ac:dyDescent="0.25">
      <c r="A62972" s="80">
        <v>1156565</v>
      </c>
      <c r="B62972" s="104" t="s">
        <v>236</v>
      </c>
      <c r="C62972" s="84" t="s">
        <v>236</v>
      </c>
    </row>
    <row r="62973" spans="1:3" x14ac:dyDescent="0.25">
      <c r="A62973" s="80">
        <v>1156566</v>
      </c>
      <c r="B62973" s="104" t="s">
        <v>236</v>
      </c>
      <c r="C62973" s="84" t="s">
        <v>236</v>
      </c>
    </row>
    <row r="62974" spans="1:3" x14ac:dyDescent="0.25">
      <c r="A62974" s="80">
        <v>1156567</v>
      </c>
      <c r="B62974" s="104" t="s">
        <v>236</v>
      </c>
      <c r="C62974" s="84" t="s">
        <v>236</v>
      </c>
    </row>
    <row r="62975" spans="1:3" x14ac:dyDescent="0.25">
      <c r="A62975" s="80">
        <v>1156568</v>
      </c>
      <c r="B62975" s="104" t="s">
        <v>236</v>
      </c>
      <c r="C62975" s="84" t="s">
        <v>236</v>
      </c>
    </row>
    <row r="62976" spans="1:3" x14ac:dyDescent="0.25">
      <c r="A62976" s="80">
        <v>1156569</v>
      </c>
      <c r="B62976" s="104" t="s">
        <v>236</v>
      </c>
      <c r="C62976" s="84" t="s">
        <v>236</v>
      </c>
    </row>
    <row r="62977" spans="1:3" x14ac:dyDescent="0.25">
      <c r="A62977" s="80">
        <v>1156570</v>
      </c>
      <c r="B62977" s="104" t="s">
        <v>236</v>
      </c>
      <c r="C62977" s="84" t="s">
        <v>236</v>
      </c>
    </row>
    <row r="62978" spans="1:3" x14ac:dyDescent="0.25">
      <c r="A62978" s="80">
        <v>1156571</v>
      </c>
      <c r="B62978" s="104" t="s">
        <v>236</v>
      </c>
      <c r="C62978" s="84" t="s">
        <v>236</v>
      </c>
    </row>
    <row r="62979" spans="1:3" x14ac:dyDescent="0.25">
      <c r="A62979" s="80">
        <v>1156572</v>
      </c>
      <c r="B62979" s="104" t="s">
        <v>236</v>
      </c>
      <c r="C62979" s="84" t="s">
        <v>236</v>
      </c>
    </row>
    <row r="62980" spans="1:3" x14ac:dyDescent="0.25">
      <c r="A62980" s="80">
        <v>1156573</v>
      </c>
      <c r="B62980" s="104" t="s">
        <v>236</v>
      </c>
      <c r="C62980" s="84" t="s">
        <v>236</v>
      </c>
    </row>
    <row r="62981" spans="1:3" x14ac:dyDescent="0.25">
      <c r="A62981" s="80">
        <v>1156574</v>
      </c>
      <c r="B62981" s="104" t="s">
        <v>236</v>
      </c>
      <c r="C62981" s="84" t="s">
        <v>236</v>
      </c>
    </row>
    <row r="62982" spans="1:3" x14ac:dyDescent="0.25">
      <c r="A62982" s="80">
        <v>1156575</v>
      </c>
      <c r="B62982" s="104" t="s">
        <v>236</v>
      </c>
      <c r="C62982" s="84" t="s">
        <v>236</v>
      </c>
    </row>
    <row r="62983" spans="1:3" x14ac:dyDescent="0.25">
      <c r="A62983" s="80">
        <v>1156576</v>
      </c>
      <c r="B62983" s="104" t="s">
        <v>236</v>
      </c>
      <c r="C62983" s="84" t="s">
        <v>236</v>
      </c>
    </row>
    <row r="62984" spans="1:3" x14ac:dyDescent="0.25">
      <c r="A62984" s="80">
        <v>1156577</v>
      </c>
      <c r="B62984" s="104" t="s">
        <v>236</v>
      </c>
      <c r="C62984" s="84" t="s">
        <v>236</v>
      </c>
    </row>
    <row r="62985" spans="1:3" x14ac:dyDescent="0.25">
      <c r="A62985" s="80">
        <v>1156578</v>
      </c>
      <c r="B62985" s="104" t="s">
        <v>236</v>
      </c>
      <c r="C62985" s="84" t="s">
        <v>236</v>
      </c>
    </row>
    <row r="62986" spans="1:3" x14ac:dyDescent="0.25">
      <c r="A62986" s="80">
        <v>1156579</v>
      </c>
      <c r="B62986" s="104" t="s">
        <v>236</v>
      </c>
      <c r="C62986" s="84" t="s">
        <v>236</v>
      </c>
    </row>
    <row r="62987" spans="1:3" x14ac:dyDescent="0.25">
      <c r="A62987" s="80">
        <v>1156580</v>
      </c>
      <c r="B62987" s="104" t="s">
        <v>236</v>
      </c>
      <c r="C62987" s="84" t="s">
        <v>236</v>
      </c>
    </row>
    <row r="62988" spans="1:3" x14ac:dyDescent="0.25">
      <c r="A62988" s="80">
        <v>1156581</v>
      </c>
      <c r="B62988" s="104" t="s">
        <v>236</v>
      </c>
      <c r="C62988" s="84" t="s">
        <v>236</v>
      </c>
    </row>
    <row r="62989" spans="1:3" x14ac:dyDescent="0.25">
      <c r="A62989" s="80">
        <v>1156582</v>
      </c>
      <c r="B62989" s="104" t="s">
        <v>236</v>
      </c>
      <c r="C62989" s="84" t="s">
        <v>236</v>
      </c>
    </row>
    <row r="62990" spans="1:3" x14ac:dyDescent="0.25">
      <c r="A62990" s="80">
        <v>1156583</v>
      </c>
      <c r="B62990" s="104" t="s">
        <v>236</v>
      </c>
      <c r="C62990" s="84" t="s">
        <v>236</v>
      </c>
    </row>
    <row r="62991" spans="1:3" x14ac:dyDescent="0.25">
      <c r="A62991" s="80">
        <v>1156584</v>
      </c>
      <c r="B62991" s="104" t="s">
        <v>236</v>
      </c>
      <c r="C62991" s="84" t="s">
        <v>236</v>
      </c>
    </row>
    <row r="62992" spans="1:3" x14ac:dyDescent="0.25">
      <c r="A62992" s="80">
        <v>1156585</v>
      </c>
      <c r="B62992" s="104" t="s">
        <v>236</v>
      </c>
      <c r="C62992" s="84" t="s">
        <v>236</v>
      </c>
    </row>
    <row r="62993" spans="1:3" x14ac:dyDescent="0.25">
      <c r="A62993" s="80">
        <v>1156586</v>
      </c>
      <c r="B62993" s="104" t="s">
        <v>236</v>
      </c>
      <c r="C62993" s="84" t="s">
        <v>236</v>
      </c>
    </row>
    <row r="62994" spans="1:3" x14ac:dyDescent="0.25">
      <c r="A62994" s="80">
        <v>1156587</v>
      </c>
      <c r="B62994" s="104" t="s">
        <v>236</v>
      </c>
      <c r="C62994" s="84" t="s">
        <v>236</v>
      </c>
    </row>
    <row r="62995" spans="1:3" x14ac:dyDescent="0.25">
      <c r="A62995" s="80">
        <v>1156588</v>
      </c>
      <c r="B62995" s="104" t="s">
        <v>236</v>
      </c>
      <c r="C62995" s="84" t="s">
        <v>236</v>
      </c>
    </row>
    <row r="62996" spans="1:3" x14ac:dyDescent="0.25">
      <c r="A62996" s="80">
        <v>1156589</v>
      </c>
      <c r="B62996" s="104" t="s">
        <v>236</v>
      </c>
      <c r="C62996" s="84" t="s">
        <v>236</v>
      </c>
    </row>
    <row r="62997" spans="1:3" x14ac:dyDescent="0.25">
      <c r="A62997" s="80">
        <v>1156590</v>
      </c>
      <c r="B62997" s="104" t="s">
        <v>236</v>
      </c>
      <c r="C62997" s="84" t="s">
        <v>236</v>
      </c>
    </row>
    <row r="62998" spans="1:3" x14ac:dyDescent="0.25">
      <c r="A62998" s="80">
        <v>1156591</v>
      </c>
      <c r="B62998" s="104" t="s">
        <v>236</v>
      </c>
      <c r="C62998" s="84" t="s">
        <v>236</v>
      </c>
    </row>
    <row r="62999" spans="1:3" x14ac:dyDescent="0.25">
      <c r="A62999" s="80">
        <v>1156592</v>
      </c>
      <c r="B62999" s="104" t="s">
        <v>236</v>
      </c>
      <c r="C62999" s="84" t="s">
        <v>236</v>
      </c>
    </row>
    <row r="63000" spans="1:3" x14ac:dyDescent="0.25">
      <c r="A63000" s="80">
        <v>1156593</v>
      </c>
      <c r="B63000" s="104" t="s">
        <v>236</v>
      </c>
      <c r="C63000" s="84" t="s">
        <v>236</v>
      </c>
    </row>
    <row r="63001" spans="1:3" x14ac:dyDescent="0.25">
      <c r="A63001" s="80">
        <v>1156594</v>
      </c>
      <c r="B63001" s="104" t="s">
        <v>236</v>
      </c>
      <c r="C63001" s="84" t="s">
        <v>236</v>
      </c>
    </row>
    <row r="63002" spans="1:3" x14ac:dyDescent="0.25">
      <c r="A63002" s="80">
        <v>1156595</v>
      </c>
      <c r="B63002" s="104" t="s">
        <v>236</v>
      </c>
      <c r="C63002" s="84" t="s">
        <v>236</v>
      </c>
    </row>
    <row r="63003" spans="1:3" x14ac:dyDescent="0.25">
      <c r="A63003" s="80">
        <v>1156596</v>
      </c>
      <c r="B63003" s="104" t="s">
        <v>236</v>
      </c>
      <c r="C63003" s="84" t="s">
        <v>236</v>
      </c>
    </row>
    <row r="63004" spans="1:3" x14ac:dyDescent="0.25">
      <c r="A63004" s="80">
        <v>1156597</v>
      </c>
      <c r="B63004" s="104" t="s">
        <v>236</v>
      </c>
      <c r="C63004" s="84" t="s">
        <v>236</v>
      </c>
    </row>
    <row r="63005" spans="1:3" x14ac:dyDescent="0.25">
      <c r="A63005" s="80">
        <v>1156598</v>
      </c>
      <c r="B63005" s="104" t="s">
        <v>236</v>
      </c>
      <c r="C63005" s="84" t="s">
        <v>236</v>
      </c>
    </row>
    <row r="63006" spans="1:3" x14ac:dyDescent="0.25">
      <c r="A63006" s="80">
        <v>1156599</v>
      </c>
      <c r="B63006" s="104" t="s">
        <v>236</v>
      </c>
      <c r="C63006" s="84" t="s">
        <v>236</v>
      </c>
    </row>
    <row r="63007" spans="1:3" x14ac:dyDescent="0.25">
      <c r="A63007" s="80">
        <v>1156600</v>
      </c>
      <c r="B63007" s="104" t="s">
        <v>236</v>
      </c>
      <c r="C63007" s="84" t="s">
        <v>236</v>
      </c>
    </row>
    <row r="63008" spans="1:3" x14ac:dyDescent="0.25">
      <c r="A63008" s="80">
        <v>1156601</v>
      </c>
      <c r="B63008" s="104" t="s">
        <v>236</v>
      </c>
      <c r="C63008" s="84" t="s">
        <v>236</v>
      </c>
    </row>
    <row r="63009" spans="1:3" x14ac:dyDescent="0.25">
      <c r="A63009" s="80">
        <v>1156602</v>
      </c>
      <c r="B63009" s="104" t="s">
        <v>236</v>
      </c>
      <c r="C63009" s="84" t="s">
        <v>236</v>
      </c>
    </row>
    <row r="63010" spans="1:3" x14ac:dyDescent="0.25">
      <c r="A63010" s="80">
        <v>1156603</v>
      </c>
      <c r="B63010" s="104" t="s">
        <v>236</v>
      </c>
      <c r="C63010" s="84" t="s">
        <v>236</v>
      </c>
    </row>
    <row r="63011" spans="1:3" x14ac:dyDescent="0.25">
      <c r="A63011" s="80">
        <v>1156604</v>
      </c>
      <c r="B63011" s="104" t="s">
        <v>236</v>
      </c>
      <c r="C63011" s="84" t="s">
        <v>236</v>
      </c>
    </row>
    <row r="63012" spans="1:3" x14ac:dyDescent="0.25">
      <c r="A63012" s="80">
        <v>1156605</v>
      </c>
      <c r="B63012" s="104" t="s">
        <v>236</v>
      </c>
      <c r="C63012" s="84" t="s">
        <v>236</v>
      </c>
    </row>
    <row r="63013" spans="1:3" x14ac:dyDescent="0.25">
      <c r="A63013" s="80">
        <v>1156606</v>
      </c>
      <c r="B63013" s="104" t="s">
        <v>236</v>
      </c>
      <c r="C63013" s="84" t="s">
        <v>236</v>
      </c>
    </row>
    <row r="63014" spans="1:3" x14ac:dyDescent="0.25">
      <c r="A63014" s="80">
        <v>1156607</v>
      </c>
      <c r="B63014" s="104" t="s">
        <v>236</v>
      </c>
      <c r="C63014" s="84" t="s">
        <v>236</v>
      </c>
    </row>
    <row r="63015" spans="1:3" x14ac:dyDescent="0.25">
      <c r="A63015" s="80">
        <v>1156608</v>
      </c>
      <c r="B63015" s="104" t="s">
        <v>236</v>
      </c>
      <c r="C63015" s="84" t="s">
        <v>236</v>
      </c>
    </row>
    <row r="63016" spans="1:3" x14ac:dyDescent="0.25">
      <c r="A63016" s="80">
        <v>1156609</v>
      </c>
      <c r="B63016" s="104" t="s">
        <v>236</v>
      </c>
      <c r="C63016" s="84" t="s">
        <v>236</v>
      </c>
    </row>
    <row r="63017" spans="1:3" x14ac:dyDescent="0.25">
      <c r="A63017" s="80">
        <v>1156610</v>
      </c>
      <c r="B63017" s="104" t="s">
        <v>236</v>
      </c>
      <c r="C63017" s="84" t="s">
        <v>236</v>
      </c>
    </row>
    <row r="63018" spans="1:3" x14ac:dyDescent="0.25">
      <c r="A63018" s="80">
        <v>1156611</v>
      </c>
      <c r="B63018" s="104" t="s">
        <v>236</v>
      </c>
      <c r="C63018" s="84" t="s">
        <v>236</v>
      </c>
    </row>
    <row r="63019" spans="1:3" x14ac:dyDescent="0.25">
      <c r="A63019" s="80">
        <v>1156612</v>
      </c>
      <c r="B63019" s="104" t="s">
        <v>236</v>
      </c>
      <c r="C63019" s="84" t="s">
        <v>236</v>
      </c>
    </row>
    <row r="63020" spans="1:3" x14ac:dyDescent="0.25">
      <c r="A63020" s="80">
        <v>1156613</v>
      </c>
      <c r="B63020" s="104" t="s">
        <v>236</v>
      </c>
      <c r="C63020" s="84" t="s">
        <v>236</v>
      </c>
    </row>
    <row r="63021" spans="1:3" x14ac:dyDescent="0.25">
      <c r="A63021" s="80">
        <v>1156614</v>
      </c>
      <c r="B63021" s="104" t="s">
        <v>236</v>
      </c>
      <c r="C63021" s="84" t="s">
        <v>236</v>
      </c>
    </row>
    <row r="63022" spans="1:3" x14ac:dyDescent="0.25">
      <c r="A63022" s="80">
        <v>1156615</v>
      </c>
      <c r="B63022" s="104" t="s">
        <v>236</v>
      </c>
      <c r="C63022" s="84" t="s">
        <v>236</v>
      </c>
    </row>
    <row r="63023" spans="1:3" x14ac:dyDescent="0.25">
      <c r="A63023" s="80">
        <v>1156616</v>
      </c>
      <c r="B63023" s="104" t="s">
        <v>236</v>
      </c>
      <c r="C63023" s="84" t="s">
        <v>236</v>
      </c>
    </row>
    <row r="63024" spans="1:3" x14ac:dyDescent="0.25">
      <c r="A63024" s="80">
        <v>1156617</v>
      </c>
      <c r="B63024" s="104" t="s">
        <v>236</v>
      </c>
      <c r="C63024" s="84" t="s">
        <v>236</v>
      </c>
    </row>
    <row r="63025" spans="1:3" x14ac:dyDescent="0.25">
      <c r="A63025" s="80">
        <v>1156618</v>
      </c>
      <c r="B63025" s="104" t="s">
        <v>236</v>
      </c>
      <c r="C63025" s="84" t="s">
        <v>236</v>
      </c>
    </row>
    <row r="63026" spans="1:3" x14ac:dyDescent="0.25">
      <c r="A63026" s="80">
        <v>1156619</v>
      </c>
      <c r="B63026" s="104" t="s">
        <v>236</v>
      </c>
      <c r="C63026" s="84" t="s">
        <v>236</v>
      </c>
    </row>
    <row r="63027" spans="1:3" x14ac:dyDescent="0.25">
      <c r="A63027" s="80">
        <v>1156620</v>
      </c>
      <c r="B63027" s="104" t="s">
        <v>236</v>
      </c>
      <c r="C63027" s="84" t="s">
        <v>236</v>
      </c>
    </row>
    <row r="63028" spans="1:3" x14ac:dyDescent="0.25">
      <c r="A63028" s="80">
        <v>1156621</v>
      </c>
      <c r="B63028" s="104" t="s">
        <v>236</v>
      </c>
      <c r="C63028" s="84" t="s">
        <v>236</v>
      </c>
    </row>
    <row r="63029" spans="1:3" x14ac:dyDescent="0.25">
      <c r="A63029" s="80">
        <v>1156622</v>
      </c>
      <c r="B63029" s="104" t="s">
        <v>236</v>
      </c>
      <c r="C63029" s="84" t="s">
        <v>236</v>
      </c>
    </row>
    <row r="63030" spans="1:3" x14ac:dyDescent="0.25">
      <c r="A63030" s="80">
        <v>1156623</v>
      </c>
      <c r="B63030" s="104" t="s">
        <v>236</v>
      </c>
      <c r="C63030" s="84" t="s">
        <v>236</v>
      </c>
    </row>
    <row r="63031" spans="1:3" x14ac:dyDescent="0.25">
      <c r="A63031" s="80">
        <v>1156624</v>
      </c>
      <c r="B63031" s="104" t="s">
        <v>236</v>
      </c>
      <c r="C63031" s="84" t="s">
        <v>236</v>
      </c>
    </row>
    <row r="63032" spans="1:3" x14ac:dyDescent="0.25">
      <c r="A63032" s="80">
        <v>1156625</v>
      </c>
      <c r="B63032" s="104" t="s">
        <v>236</v>
      </c>
      <c r="C63032" s="84" t="s">
        <v>236</v>
      </c>
    </row>
    <row r="63033" spans="1:3" x14ac:dyDescent="0.25">
      <c r="A63033" s="80">
        <v>1156626</v>
      </c>
      <c r="B63033" s="104" t="s">
        <v>236</v>
      </c>
      <c r="C63033" s="84" t="s">
        <v>236</v>
      </c>
    </row>
    <row r="63034" spans="1:3" x14ac:dyDescent="0.25">
      <c r="A63034" s="80">
        <v>1156627</v>
      </c>
      <c r="B63034" s="104" t="s">
        <v>236</v>
      </c>
      <c r="C63034" s="84" t="s">
        <v>236</v>
      </c>
    </row>
    <row r="63035" spans="1:3" x14ac:dyDescent="0.25">
      <c r="A63035" s="80">
        <v>1156628</v>
      </c>
      <c r="B63035" s="104" t="s">
        <v>236</v>
      </c>
      <c r="C63035" s="84" t="s">
        <v>236</v>
      </c>
    </row>
    <row r="63036" spans="1:3" x14ac:dyDescent="0.25">
      <c r="A63036" s="80">
        <v>1156629</v>
      </c>
      <c r="B63036" s="104" t="s">
        <v>236</v>
      </c>
      <c r="C63036" s="84" t="s">
        <v>236</v>
      </c>
    </row>
    <row r="63037" spans="1:3" x14ac:dyDescent="0.25">
      <c r="A63037" s="80">
        <v>1156630</v>
      </c>
      <c r="B63037" s="104" t="s">
        <v>236</v>
      </c>
      <c r="C63037" s="84" t="s">
        <v>236</v>
      </c>
    </row>
    <row r="63038" spans="1:3" x14ac:dyDescent="0.25">
      <c r="A63038" s="80">
        <v>1156631</v>
      </c>
      <c r="B63038" s="104" t="s">
        <v>236</v>
      </c>
      <c r="C63038" s="84" t="s">
        <v>236</v>
      </c>
    </row>
    <row r="63039" spans="1:3" x14ac:dyDescent="0.25">
      <c r="A63039" s="80">
        <v>1156632</v>
      </c>
      <c r="B63039" s="104" t="s">
        <v>236</v>
      </c>
      <c r="C63039" s="84" t="s">
        <v>236</v>
      </c>
    </row>
    <row r="63040" spans="1:3" x14ac:dyDescent="0.25">
      <c r="A63040" s="80">
        <v>1156633</v>
      </c>
      <c r="B63040" s="104" t="s">
        <v>236</v>
      </c>
      <c r="C63040" s="84" t="s">
        <v>236</v>
      </c>
    </row>
    <row r="63041" spans="1:3" x14ac:dyDescent="0.25">
      <c r="A63041" s="80">
        <v>1156634</v>
      </c>
      <c r="B63041" s="104" t="s">
        <v>236</v>
      </c>
      <c r="C63041" s="84" t="s">
        <v>236</v>
      </c>
    </row>
    <row r="63042" spans="1:3" x14ac:dyDescent="0.25">
      <c r="A63042" s="80">
        <v>1156635</v>
      </c>
      <c r="B63042" s="104" t="s">
        <v>236</v>
      </c>
      <c r="C63042" s="84" t="s">
        <v>236</v>
      </c>
    </row>
    <row r="63043" spans="1:3" x14ac:dyDescent="0.25">
      <c r="A63043" s="80">
        <v>1156636</v>
      </c>
      <c r="B63043" s="104" t="s">
        <v>236</v>
      </c>
      <c r="C63043" s="84" t="s">
        <v>236</v>
      </c>
    </row>
    <row r="63044" spans="1:3" x14ac:dyDescent="0.25">
      <c r="A63044" s="80">
        <v>1156637</v>
      </c>
      <c r="B63044" s="104" t="s">
        <v>236</v>
      </c>
      <c r="C63044" s="84" t="s">
        <v>236</v>
      </c>
    </row>
    <row r="63045" spans="1:3" x14ac:dyDescent="0.25">
      <c r="A63045" s="80">
        <v>1156638</v>
      </c>
      <c r="B63045" s="104" t="s">
        <v>236</v>
      </c>
      <c r="C63045" s="84" t="s">
        <v>236</v>
      </c>
    </row>
    <row r="63046" spans="1:3" x14ac:dyDescent="0.25">
      <c r="A63046" s="80">
        <v>1156639</v>
      </c>
      <c r="B63046" s="104" t="s">
        <v>236</v>
      </c>
      <c r="C63046" s="84" t="s">
        <v>236</v>
      </c>
    </row>
    <row r="63047" spans="1:3" x14ac:dyDescent="0.25">
      <c r="A63047" s="80">
        <v>1156640</v>
      </c>
      <c r="B63047" s="104" t="s">
        <v>236</v>
      </c>
      <c r="C63047" s="84" t="s">
        <v>236</v>
      </c>
    </row>
    <row r="63048" spans="1:3" x14ac:dyDescent="0.25">
      <c r="A63048" s="80">
        <v>1156641</v>
      </c>
      <c r="B63048" s="104" t="s">
        <v>236</v>
      </c>
      <c r="C63048" s="84" t="s">
        <v>236</v>
      </c>
    </row>
    <row r="63049" spans="1:3" x14ac:dyDescent="0.25">
      <c r="A63049" s="80">
        <v>1156642</v>
      </c>
      <c r="B63049" s="104" t="s">
        <v>236</v>
      </c>
      <c r="C63049" s="84" t="s">
        <v>236</v>
      </c>
    </row>
    <row r="63050" spans="1:3" x14ac:dyDescent="0.25">
      <c r="A63050" s="80">
        <v>1156643</v>
      </c>
      <c r="B63050" s="104" t="s">
        <v>236</v>
      </c>
      <c r="C63050" s="84" t="s">
        <v>236</v>
      </c>
    </row>
    <row r="63051" spans="1:3" x14ac:dyDescent="0.25">
      <c r="A63051" s="80">
        <v>1156644</v>
      </c>
      <c r="B63051" s="104" t="s">
        <v>236</v>
      </c>
      <c r="C63051" s="84" t="s">
        <v>236</v>
      </c>
    </row>
    <row r="63052" spans="1:3" x14ac:dyDescent="0.25">
      <c r="A63052" s="80">
        <v>1156645</v>
      </c>
      <c r="B63052" s="104" t="s">
        <v>236</v>
      </c>
      <c r="C63052" s="84" t="s">
        <v>236</v>
      </c>
    </row>
    <row r="63053" spans="1:3" x14ac:dyDescent="0.25">
      <c r="A63053" s="80">
        <v>1156646</v>
      </c>
      <c r="B63053" s="104" t="s">
        <v>236</v>
      </c>
      <c r="C63053" s="84" t="s">
        <v>236</v>
      </c>
    </row>
    <row r="63054" spans="1:3" x14ac:dyDescent="0.25">
      <c r="A63054" s="80">
        <v>1156647</v>
      </c>
      <c r="B63054" s="104" t="s">
        <v>236</v>
      </c>
      <c r="C63054" s="84" t="s">
        <v>236</v>
      </c>
    </row>
    <row r="63055" spans="1:3" x14ac:dyDescent="0.25">
      <c r="A63055" s="80">
        <v>1156648</v>
      </c>
      <c r="B63055" s="104" t="s">
        <v>236</v>
      </c>
      <c r="C63055" s="84" t="s">
        <v>236</v>
      </c>
    </row>
    <row r="63056" spans="1:3" x14ac:dyDescent="0.25">
      <c r="A63056" s="80">
        <v>1156649</v>
      </c>
      <c r="B63056" s="104" t="s">
        <v>236</v>
      </c>
      <c r="C63056" s="84" t="s">
        <v>236</v>
      </c>
    </row>
    <row r="63057" spans="1:3" x14ac:dyDescent="0.25">
      <c r="A63057" s="80">
        <v>1156650</v>
      </c>
      <c r="B63057" s="104" t="s">
        <v>236</v>
      </c>
      <c r="C63057" s="84" t="s">
        <v>236</v>
      </c>
    </row>
    <row r="63058" spans="1:3" x14ac:dyDescent="0.25">
      <c r="A63058" s="80">
        <v>1156651</v>
      </c>
      <c r="B63058" s="104" t="s">
        <v>236</v>
      </c>
      <c r="C63058" s="84" t="s">
        <v>236</v>
      </c>
    </row>
    <row r="63059" spans="1:3" x14ac:dyDescent="0.25">
      <c r="A63059" s="80">
        <v>1156652</v>
      </c>
      <c r="B63059" s="104" t="s">
        <v>236</v>
      </c>
      <c r="C63059" s="84" t="s">
        <v>236</v>
      </c>
    </row>
    <row r="63060" spans="1:3" x14ac:dyDescent="0.25">
      <c r="A63060" s="80">
        <v>1156653</v>
      </c>
      <c r="B63060" s="104" t="s">
        <v>236</v>
      </c>
      <c r="C63060" s="84" t="s">
        <v>236</v>
      </c>
    </row>
    <row r="63061" spans="1:3" x14ac:dyDescent="0.25">
      <c r="A63061" s="80">
        <v>1156654</v>
      </c>
      <c r="B63061" s="104" t="s">
        <v>236</v>
      </c>
      <c r="C63061" s="84" t="s">
        <v>236</v>
      </c>
    </row>
    <row r="63062" spans="1:3" x14ac:dyDescent="0.25">
      <c r="A63062" s="80">
        <v>1156655</v>
      </c>
      <c r="B63062" s="104" t="s">
        <v>236</v>
      </c>
      <c r="C63062" s="84" t="s">
        <v>236</v>
      </c>
    </row>
    <row r="63063" spans="1:3" x14ac:dyDescent="0.25">
      <c r="A63063" s="80">
        <v>1156656</v>
      </c>
      <c r="B63063" s="104" t="s">
        <v>236</v>
      </c>
      <c r="C63063" s="84" t="s">
        <v>236</v>
      </c>
    </row>
    <row r="63064" spans="1:3" x14ac:dyDescent="0.25">
      <c r="A63064" s="80">
        <v>1156657</v>
      </c>
      <c r="B63064" s="104" t="s">
        <v>236</v>
      </c>
      <c r="C63064" s="84" t="s">
        <v>236</v>
      </c>
    </row>
    <row r="63065" spans="1:3" x14ac:dyDescent="0.25">
      <c r="A63065" s="80">
        <v>1156658</v>
      </c>
      <c r="B63065" s="104" t="s">
        <v>236</v>
      </c>
      <c r="C63065" s="84" t="s">
        <v>236</v>
      </c>
    </row>
    <row r="63066" spans="1:3" x14ac:dyDescent="0.25">
      <c r="A63066" s="80">
        <v>1156659</v>
      </c>
      <c r="B63066" s="104" t="s">
        <v>236</v>
      </c>
      <c r="C63066" s="84" t="s">
        <v>236</v>
      </c>
    </row>
    <row r="63067" spans="1:3" x14ac:dyDescent="0.25">
      <c r="A63067" s="80">
        <v>1156660</v>
      </c>
      <c r="B63067" s="104" t="s">
        <v>236</v>
      </c>
      <c r="C63067" s="84" t="s">
        <v>236</v>
      </c>
    </row>
    <row r="63068" spans="1:3" x14ac:dyDescent="0.25">
      <c r="A63068" s="80">
        <v>1156661</v>
      </c>
      <c r="B63068" s="104" t="s">
        <v>236</v>
      </c>
      <c r="C63068" s="84" t="s">
        <v>236</v>
      </c>
    </row>
    <row r="63069" spans="1:3" x14ac:dyDescent="0.25">
      <c r="A63069" s="80">
        <v>1156662</v>
      </c>
      <c r="B63069" s="104" t="s">
        <v>236</v>
      </c>
      <c r="C63069" s="84" t="s">
        <v>236</v>
      </c>
    </row>
    <row r="63070" spans="1:3" x14ac:dyDescent="0.25">
      <c r="A63070" s="80">
        <v>1156663</v>
      </c>
      <c r="B63070" s="104" t="s">
        <v>236</v>
      </c>
      <c r="C63070" s="84" t="s">
        <v>236</v>
      </c>
    </row>
    <row r="63071" spans="1:3" x14ac:dyDescent="0.25">
      <c r="A63071" s="80">
        <v>1156664</v>
      </c>
      <c r="B63071" s="104" t="s">
        <v>236</v>
      </c>
      <c r="C63071" s="84" t="s">
        <v>236</v>
      </c>
    </row>
    <row r="63072" spans="1:3" x14ac:dyDescent="0.25">
      <c r="A63072" s="80">
        <v>1156665</v>
      </c>
      <c r="B63072" s="104" t="s">
        <v>236</v>
      </c>
      <c r="C63072" s="84" t="s">
        <v>236</v>
      </c>
    </row>
    <row r="63073" spans="1:3" x14ac:dyDescent="0.25">
      <c r="A63073" s="80">
        <v>1156666</v>
      </c>
      <c r="B63073" s="104" t="s">
        <v>236</v>
      </c>
      <c r="C63073" s="84" t="s">
        <v>236</v>
      </c>
    </row>
    <row r="63074" spans="1:3" x14ac:dyDescent="0.25">
      <c r="A63074" s="80">
        <v>1156667</v>
      </c>
      <c r="B63074" s="104" t="s">
        <v>236</v>
      </c>
      <c r="C63074" s="84" t="s">
        <v>236</v>
      </c>
    </row>
    <row r="63075" spans="1:3" x14ac:dyDescent="0.25">
      <c r="A63075" s="80">
        <v>1156668</v>
      </c>
      <c r="B63075" s="104" t="s">
        <v>236</v>
      </c>
      <c r="C63075" s="84" t="s">
        <v>236</v>
      </c>
    </row>
    <row r="63076" spans="1:3" x14ac:dyDescent="0.25">
      <c r="A63076" s="80">
        <v>1156669</v>
      </c>
      <c r="B63076" s="104" t="s">
        <v>236</v>
      </c>
      <c r="C63076" s="84" t="s">
        <v>236</v>
      </c>
    </row>
    <row r="63077" spans="1:3" x14ac:dyDescent="0.25">
      <c r="A63077" s="80">
        <v>1156670</v>
      </c>
      <c r="B63077" s="104" t="s">
        <v>236</v>
      </c>
      <c r="C63077" s="84" t="s">
        <v>236</v>
      </c>
    </row>
    <row r="63078" spans="1:3" x14ac:dyDescent="0.25">
      <c r="A63078" s="80">
        <v>1156671</v>
      </c>
      <c r="B63078" s="104" t="s">
        <v>236</v>
      </c>
      <c r="C63078" s="84" t="s">
        <v>236</v>
      </c>
    </row>
    <row r="63079" spans="1:3" x14ac:dyDescent="0.25">
      <c r="A63079" s="80">
        <v>1156672</v>
      </c>
      <c r="B63079" s="104" t="s">
        <v>236</v>
      </c>
      <c r="C63079" s="84" t="s">
        <v>236</v>
      </c>
    </row>
    <row r="63080" spans="1:3" x14ac:dyDescent="0.25">
      <c r="A63080" s="80">
        <v>1156673</v>
      </c>
      <c r="B63080" s="104" t="s">
        <v>236</v>
      </c>
      <c r="C63080" s="84" t="s">
        <v>236</v>
      </c>
    </row>
    <row r="63081" spans="1:3" x14ac:dyDescent="0.25">
      <c r="A63081" s="80">
        <v>1156674</v>
      </c>
      <c r="B63081" s="104" t="s">
        <v>236</v>
      </c>
      <c r="C63081" s="84" t="s">
        <v>236</v>
      </c>
    </row>
    <row r="63082" spans="1:3" x14ac:dyDescent="0.25">
      <c r="A63082" s="80">
        <v>1156675</v>
      </c>
      <c r="B63082" s="104" t="s">
        <v>236</v>
      </c>
      <c r="C63082" s="84" t="s">
        <v>236</v>
      </c>
    </row>
    <row r="63083" spans="1:3" x14ac:dyDescent="0.25">
      <c r="A63083" s="80">
        <v>1156676</v>
      </c>
      <c r="B63083" s="104" t="s">
        <v>236</v>
      </c>
      <c r="C63083" s="84" t="s">
        <v>236</v>
      </c>
    </row>
    <row r="63084" spans="1:3" x14ac:dyDescent="0.25">
      <c r="A63084" s="80">
        <v>1156677</v>
      </c>
      <c r="B63084" s="104" t="s">
        <v>236</v>
      </c>
      <c r="C63084" s="84" t="s">
        <v>236</v>
      </c>
    </row>
    <row r="63085" spans="1:3" x14ac:dyDescent="0.25">
      <c r="A63085" s="80">
        <v>1156678</v>
      </c>
      <c r="B63085" s="91">
        <v>1156679</v>
      </c>
      <c r="C63085" s="90">
        <v>41816</v>
      </c>
    </row>
    <row r="63086" spans="1:3" x14ac:dyDescent="0.25">
      <c r="A63086" s="80">
        <v>1156681</v>
      </c>
      <c r="B63086" s="104" t="s">
        <v>236</v>
      </c>
      <c r="C63086" s="84" t="s">
        <v>236</v>
      </c>
    </row>
    <row r="63087" spans="1:3" x14ac:dyDescent="0.25">
      <c r="A63087" s="80">
        <v>1156682</v>
      </c>
      <c r="B63087" s="104" t="s">
        <v>236</v>
      </c>
      <c r="C63087" s="84" t="s">
        <v>236</v>
      </c>
    </row>
    <row r="63088" spans="1:3" x14ac:dyDescent="0.25">
      <c r="A63088" s="80">
        <v>1156683</v>
      </c>
      <c r="B63088" s="104" t="s">
        <v>236</v>
      </c>
      <c r="C63088" s="84" t="s">
        <v>236</v>
      </c>
    </row>
    <row r="63089" spans="1:3" x14ac:dyDescent="0.25">
      <c r="A63089" s="80">
        <v>1156684</v>
      </c>
      <c r="B63089" s="104" t="s">
        <v>236</v>
      </c>
      <c r="C63089" s="84" t="s">
        <v>236</v>
      </c>
    </row>
    <row r="63090" spans="1:3" x14ac:dyDescent="0.25">
      <c r="A63090" s="80">
        <v>1156685</v>
      </c>
      <c r="B63090" s="104" t="s">
        <v>236</v>
      </c>
      <c r="C63090" s="84" t="s">
        <v>236</v>
      </c>
    </row>
    <row r="63091" spans="1:3" x14ac:dyDescent="0.25">
      <c r="A63091" s="80">
        <v>1156686</v>
      </c>
      <c r="B63091" s="104" t="s">
        <v>236</v>
      </c>
      <c r="C63091" s="84" t="s">
        <v>236</v>
      </c>
    </row>
    <row r="63092" spans="1:3" x14ac:dyDescent="0.25">
      <c r="A63092" s="80">
        <v>1156687</v>
      </c>
      <c r="B63092" s="104" t="s">
        <v>236</v>
      </c>
      <c r="C63092" s="84" t="s">
        <v>236</v>
      </c>
    </row>
    <row r="63093" spans="1:3" x14ac:dyDescent="0.25">
      <c r="A63093" s="80">
        <v>1156688</v>
      </c>
      <c r="B63093" s="104" t="s">
        <v>236</v>
      </c>
      <c r="C63093" s="84" t="s">
        <v>236</v>
      </c>
    </row>
    <row r="63094" spans="1:3" x14ac:dyDescent="0.25">
      <c r="A63094" s="80">
        <v>1156689</v>
      </c>
      <c r="B63094" s="104" t="s">
        <v>236</v>
      </c>
      <c r="C63094" s="84" t="s">
        <v>236</v>
      </c>
    </row>
    <row r="63095" spans="1:3" x14ac:dyDescent="0.25">
      <c r="A63095" s="80">
        <v>1156690</v>
      </c>
      <c r="B63095" s="104" t="s">
        <v>236</v>
      </c>
      <c r="C63095" s="84" t="s">
        <v>236</v>
      </c>
    </row>
    <row r="63096" spans="1:3" x14ac:dyDescent="0.25">
      <c r="A63096" s="80">
        <v>1156691</v>
      </c>
      <c r="B63096" s="104" t="s">
        <v>236</v>
      </c>
      <c r="C63096" s="84" t="s">
        <v>236</v>
      </c>
    </row>
    <row r="63097" spans="1:3" x14ac:dyDescent="0.25">
      <c r="A63097" s="80">
        <v>1156692</v>
      </c>
      <c r="B63097" s="104" t="s">
        <v>236</v>
      </c>
      <c r="C63097" s="84" t="s">
        <v>236</v>
      </c>
    </row>
    <row r="63098" spans="1:3" x14ac:dyDescent="0.25">
      <c r="A63098" s="80">
        <v>1156693</v>
      </c>
      <c r="B63098" s="104" t="s">
        <v>236</v>
      </c>
      <c r="C63098" s="84" t="s">
        <v>236</v>
      </c>
    </row>
    <row r="63099" spans="1:3" x14ac:dyDescent="0.25">
      <c r="A63099" s="80">
        <v>1156694</v>
      </c>
      <c r="B63099" s="104" t="s">
        <v>236</v>
      </c>
      <c r="C63099" s="84" t="s">
        <v>236</v>
      </c>
    </row>
    <row r="63100" spans="1:3" x14ac:dyDescent="0.25">
      <c r="A63100" s="80">
        <v>1156695</v>
      </c>
      <c r="B63100" s="104" t="s">
        <v>236</v>
      </c>
      <c r="C63100" s="84" t="s">
        <v>236</v>
      </c>
    </row>
    <row r="63101" spans="1:3" x14ac:dyDescent="0.25">
      <c r="A63101" s="80">
        <v>1156696</v>
      </c>
      <c r="B63101" s="104" t="s">
        <v>236</v>
      </c>
      <c r="C63101" s="84" t="s">
        <v>236</v>
      </c>
    </row>
    <row r="63102" spans="1:3" x14ac:dyDescent="0.25">
      <c r="A63102" s="80">
        <v>1156697</v>
      </c>
      <c r="B63102" s="104" t="s">
        <v>236</v>
      </c>
      <c r="C63102" s="84" t="s">
        <v>236</v>
      </c>
    </row>
    <row r="63103" spans="1:3" x14ac:dyDescent="0.25">
      <c r="A63103" s="80">
        <v>1156698</v>
      </c>
      <c r="B63103" s="91">
        <v>1156699</v>
      </c>
      <c r="C63103" s="84" t="s">
        <v>236</v>
      </c>
    </row>
    <row r="63104" spans="1:3" x14ac:dyDescent="0.25">
      <c r="A63104" s="80">
        <v>1156700</v>
      </c>
      <c r="B63104" s="104" t="s">
        <v>236</v>
      </c>
      <c r="C63104" s="84" t="s">
        <v>236</v>
      </c>
    </row>
    <row r="63105" spans="1:3" x14ac:dyDescent="0.25">
      <c r="A63105" s="80">
        <v>1156701</v>
      </c>
      <c r="B63105" s="104" t="s">
        <v>236</v>
      </c>
      <c r="C63105" s="84" t="s">
        <v>236</v>
      </c>
    </row>
    <row r="63106" spans="1:3" x14ac:dyDescent="0.25">
      <c r="A63106" s="80">
        <v>1156702</v>
      </c>
      <c r="B63106" s="104" t="s">
        <v>236</v>
      </c>
      <c r="C63106" s="84" t="s">
        <v>236</v>
      </c>
    </row>
    <row r="63107" spans="1:3" x14ac:dyDescent="0.25">
      <c r="A63107" s="80">
        <v>1156703</v>
      </c>
      <c r="B63107" s="104" t="s">
        <v>236</v>
      </c>
      <c r="C63107" s="84" t="s">
        <v>236</v>
      </c>
    </row>
    <row r="63108" spans="1:3" x14ac:dyDescent="0.25">
      <c r="A63108" s="80">
        <v>1156704</v>
      </c>
      <c r="B63108" s="104" t="s">
        <v>236</v>
      </c>
      <c r="C63108" s="84" t="s">
        <v>236</v>
      </c>
    </row>
    <row r="63109" spans="1:3" x14ac:dyDescent="0.25">
      <c r="A63109" s="80">
        <v>1156705</v>
      </c>
      <c r="B63109" s="104" t="s">
        <v>236</v>
      </c>
      <c r="C63109" s="84" t="s">
        <v>236</v>
      </c>
    </row>
    <row r="63110" spans="1:3" x14ac:dyDescent="0.25">
      <c r="A63110" s="80">
        <v>1156706</v>
      </c>
      <c r="B63110" s="104" t="s">
        <v>236</v>
      </c>
      <c r="C63110" s="84" t="s">
        <v>236</v>
      </c>
    </row>
    <row r="63111" spans="1:3" x14ac:dyDescent="0.25">
      <c r="A63111" s="80">
        <v>1156707</v>
      </c>
      <c r="B63111" s="104" t="s">
        <v>236</v>
      </c>
      <c r="C63111" s="84" t="s">
        <v>236</v>
      </c>
    </row>
    <row r="63112" spans="1:3" x14ac:dyDescent="0.25">
      <c r="A63112" s="80">
        <v>1156708</v>
      </c>
      <c r="B63112" s="104" t="s">
        <v>236</v>
      </c>
      <c r="C63112" s="84" t="s">
        <v>236</v>
      </c>
    </row>
    <row r="63113" spans="1:3" x14ac:dyDescent="0.25">
      <c r="A63113" s="80">
        <v>1156709</v>
      </c>
      <c r="B63113" s="104" t="s">
        <v>236</v>
      </c>
      <c r="C63113" s="84" t="s">
        <v>236</v>
      </c>
    </row>
    <row r="63114" spans="1:3" x14ac:dyDescent="0.25">
      <c r="A63114" s="80">
        <v>1156710</v>
      </c>
      <c r="B63114" s="104" t="s">
        <v>236</v>
      </c>
      <c r="C63114" s="84" t="s">
        <v>236</v>
      </c>
    </row>
    <row r="63115" spans="1:3" x14ac:dyDescent="0.25">
      <c r="A63115" s="80">
        <v>1156711</v>
      </c>
      <c r="B63115" s="104" t="s">
        <v>236</v>
      </c>
      <c r="C63115" s="84" t="s">
        <v>236</v>
      </c>
    </row>
    <row r="63116" spans="1:3" x14ac:dyDescent="0.25">
      <c r="A63116" s="80">
        <v>1156712</v>
      </c>
      <c r="B63116" s="104" t="s">
        <v>236</v>
      </c>
      <c r="C63116" s="84" t="s">
        <v>236</v>
      </c>
    </row>
    <row r="63117" spans="1:3" x14ac:dyDescent="0.25">
      <c r="A63117" s="80">
        <v>1156713</v>
      </c>
      <c r="B63117" s="104" t="s">
        <v>236</v>
      </c>
      <c r="C63117" s="84" t="s">
        <v>236</v>
      </c>
    </row>
    <row r="63118" spans="1:3" x14ac:dyDescent="0.25">
      <c r="A63118" s="80">
        <v>1156714</v>
      </c>
      <c r="B63118" s="104" t="s">
        <v>236</v>
      </c>
      <c r="C63118" s="84" t="s">
        <v>236</v>
      </c>
    </row>
    <row r="63119" spans="1:3" x14ac:dyDescent="0.25">
      <c r="A63119" s="80">
        <v>1156715</v>
      </c>
      <c r="B63119" s="104" t="s">
        <v>236</v>
      </c>
      <c r="C63119" s="84" t="s">
        <v>236</v>
      </c>
    </row>
    <row r="63120" spans="1:3" x14ac:dyDescent="0.25">
      <c r="A63120" s="80">
        <v>1156716</v>
      </c>
      <c r="B63120" s="104" t="s">
        <v>236</v>
      </c>
      <c r="C63120" s="84" t="s">
        <v>236</v>
      </c>
    </row>
    <row r="63121" spans="1:3" x14ac:dyDescent="0.25">
      <c r="A63121" s="80">
        <v>1156717</v>
      </c>
      <c r="B63121" s="104" t="s">
        <v>236</v>
      </c>
      <c r="C63121" s="84" t="s">
        <v>236</v>
      </c>
    </row>
    <row r="63122" spans="1:3" x14ac:dyDescent="0.25">
      <c r="A63122" s="80">
        <v>1156718</v>
      </c>
      <c r="B63122" s="104" t="s">
        <v>236</v>
      </c>
      <c r="C63122" s="84" t="s">
        <v>236</v>
      </c>
    </row>
    <row r="63123" spans="1:3" x14ac:dyDescent="0.25">
      <c r="A63123" s="80">
        <v>1156719</v>
      </c>
      <c r="B63123" s="104" t="s">
        <v>236</v>
      </c>
      <c r="C63123" s="84" t="s">
        <v>236</v>
      </c>
    </row>
    <row r="63124" spans="1:3" x14ac:dyDescent="0.25">
      <c r="A63124" s="80">
        <v>1156720</v>
      </c>
      <c r="B63124" s="104" t="s">
        <v>236</v>
      </c>
      <c r="C63124" s="84" t="s">
        <v>236</v>
      </c>
    </row>
    <row r="63125" spans="1:3" x14ac:dyDescent="0.25">
      <c r="A63125" s="80">
        <v>1156721</v>
      </c>
      <c r="B63125" s="104" t="s">
        <v>236</v>
      </c>
      <c r="C63125" s="84" t="s">
        <v>236</v>
      </c>
    </row>
    <row r="63126" spans="1:3" x14ac:dyDescent="0.25">
      <c r="A63126" s="80">
        <v>1156722</v>
      </c>
      <c r="B63126" s="104" t="s">
        <v>236</v>
      </c>
      <c r="C63126" s="84" t="s">
        <v>236</v>
      </c>
    </row>
    <row r="63127" spans="1:3" x14ac:dyDescent="0.25">
      <c r="A63127" s="80">
        <v>1156723</v>
      </c>
      <c r="B63127" s="104" t="s">
        <v>236</v>
      </c>
      <c r="C63127" s="84" t="s">
        <v>236</v>
      </c>
    </row>
    <row r="63128" spans="1:3" x14ac:dyDescent="0.25">
      <c r="A63128" s="80">
        <v>1156724</v>
      </c>
      <c r="B63128" s="104" t="s">
        <v>236</v>
      </c>
      <c r="C63128" s="84" t="s">
        <v>236</v>
      </c>
    </row>
    <row r="63129" spans="1:3" x14ac:dyDescent="0.25">
      <c r="A63129" s="80">
        <v>1156725</v>
      </c>
      <c r="B63129" s="104" t="s">
        <v>236</v>
      </c>
      <c r="C63129" s="84" t="s">
        <v>236</v>
      </c>
    </row>
    <row r="63130" spans="1:3" x14ac:dyDescent="0.25">
      <c r="A63130" s="80">
        <v>1156726</v>
      </c>
      <c r="B63130" s="104" t="s">
        <v>236</v>
      </c>
      <c r="C63130" s="84" t="s">
        <v>236</v>
      </c>
    </row>
    <row r="63131" spans="1:3" x14ac:dyDescent="0.25">
      <c r="A63131" s="80">
        <v>1156727</v>
      </c>
      <c r="B63131" s="104" t="s">
        <v>236</v>
      </c>
      <c r="C63131" s="84" t="s">
        <v>236</v>
      </c>
    </row>
    <row r="63132" spans="1:3" x14ac:dyDescent="0.25">
      <c r="A63132" s="80">
        <v>1156728</v>
      </c>
      <c r="B63132" s="104" t="s">
        <v>236</v>
      </c>
      <c r="C63132" s="84" t="s">
        <v>236</v>
      </c>
    </row>
    <row r="63133" spans="1:3" x14ac:dyDescent="0.25">
      <c r="A63133" s="80">
        <v>1156729</v>
      </c>
      <c r="B63133" s="104" t="s">
        <v>236</v>
      </c>
      <c r="C63133" s="84" t="s">
        <v>236</v>
      </c>
    </row>
    <row r="63134" spans="1:3" x14ac:dyDescent="0.25">
      <c r="A63134" s="80">
        <v>1156730</v>
      </c>
      <c r="B63134" s="104" t="s">
        <v>236</v>
      </c>
      <c r="C63134" s="84" t="s">
        <v>236</v>
      </c>
    </row>
    <row r="63135" spans="1:3" x14ac:dyDescent="0.25">
      <c r="A63135" s="80">
        <v>1156731</v>
      </c>
      <c r="B63135" s="104" t="s">
        <v>236</v>
      </c>
      <c r="C63135" s="84" t="s">
        <v>236</v>
      </c>
    </row>
    <row r="63136" spans="1:3" x14ac:dyDescent="0.25">
      <c r="A63136" s="80">
        <v>1156732</v>
      </c>
      <c r="B63136" s="104" t="s">
        <v>236</v>
      </c>
      <c r="C63136" s="84" t="s">
        <v>236</v>
      </c>
    </row>
    <row r="63137" spans="1:3" x14ac:dyDescent="0.25">
      <c r="A63137" s="80">
        <v>1156733</v>
      </c>
      <c r="B63137" s="104" t="s">
        <v>236</v>
      </c>
      <c r="C63137" s="84" t="s">
        <v>236</v>
      </c>
    </row>
    <row r="63138" spans="1:3" x14ac:dyDescent="0.25">
      <c r="A63138" s="80">
        <v>1156734</v>
      </c>
      <c r="B63138" s="104" t="s">
        <v>236</v>
      </c>
      <c r="C63138" s="84" t="s">
        <v>236</v>
      </c>
    </row>
    <row r="63139" spans="1:3" x14ac:dyDescent="0.25">
      <c r="A63139" s="80">
        <v>1156735</v>
      </c>
      <c r="B63139" s="104" t="s">
        <v>236</v>
      </c>
      <c r="C63139" s="84" t="s">
        <v>236</v>
      </c>
    </row>
    <row r="63140" spans="1:3" x14ac:dyDescent="0.25">
      <c r="A63140" s="80">
        <v>1156736</v>
      </c>
      <c r="B63140" s="104" t="s">
        <v>236</v>
      </c>
      <c r="C63140" s="84" t="s">
        <v>236</v>
      </c>
    </row>
    <row r="63141" spans="1:3" x14ac:dyDescent="0.25">
      <c r="A63141" s="80">
        <v>1156737</v>
      </c>
      <c r="B63141" s="104" t="s">
        <v>236</v>
      </c>
      <c r="C63141" s="84" t="s">
        <v>236</v>
      </c>
    </row>
    <row r="63142" spans="1:3" x14ac:dyDescent="0.25">
      <c r="A63142" s="80">
        <v>1156738</v>
      </c>
      <c r="B63142" s="104" t="s">
        <v>236</v>
      </c>
      <c r="C63142" s="84" t="s">
        <v>236</v>
      </c>
    </row>
    <row r="63143" spans="1:3" x14ac:dyDescent="0.25">
      <c r="A63143" s="80">
        <v>1156739</v>
      </c>
      <c r="B63143" s="104" t="s">
        <v>236</v>
      </c>
      <c r="C63143" s="84" t="s">
        <v>236</v>
      </c>
    </row>
    <row r="63144" spans="1:3" x14ac:dyDescent="0.25">
      <c r="A63144" s="80">
        <v>1156740</v>
      </c>
      <c r="B63144" s="104" t="s">
        <v>236</v>
      </c>
      <c r="C63144" s="84" t="s">
        <v>236</v>
      </c>
    </row>
    <row r="63145" spans="1:3" x14ac:dyDescent="0.25">
      <c r="A63145" s="80">
        <v>1156741</v>
      </c>
      <c r="B63145" s="104" t="s">
        <v>236</v>
      </c>
      <c r="C63145" s="84" t="s">
        <v>236</v>
      </c>
    </row>
    <row r="63146" spans="1:3" x14ac:dyDescent="0.25">
      <c r="A63146" s="80">
        <v>1156742</v>
      </c>
      <c r="B63146" s="104" t="s">
        <v>236</v>
      </c>
      <c r="C63146" s="84" t="s">
        <v>236</v>
      </c>
    </row>
    <row r="63147" spans="1:3" x14ac:dyDescent="0.25">
      <c r="A63147" s="80">
        <v>1156743</v>
      </c>
      <c r="B63147" s="104" t="s">
        <v>236</v>
      </c>
      <c r="C63147" s="84" t="s">
        <v>236</v>
      </c>
    </row>
    <row r="63148" spans="1:3" x14ac:dyDescent="0.25">
      <c r="A63148" s="80">
        <v>1156744</v>
      </c>
      <c r="B63148" s="104" t="s">
        <v>236</v>
      </c>
      <c r="C63148" s="84" t="s">
        <v>236</v>
      </c>
    </row>
    <row r="63149" spans="1:3" x14ac:dyDescent="0.25">
      <c r="A63149" s="80">
        <v>1156745</v>
      </c>
      <c r="B63149" s="104" t="s">
        <v>236</v>
      </c>
      <c r="C63149" s="84" t="s">
        <v>236</v>
      </c>
    </row>
    <row r="63150" spans="1:3" x14ac:dyDescent="0.25">
      <c r="A63150" s="80">
        <v>1156746</v>
      </c>
      <c r="B63150" s="104" t="s">
        <v>236</v>
      </c>
      <c r="C63150" s="84" t="s">
        <v>236</v>
      </c>
    </row>
    <row r="63151" spans="1:3" x14ac:dyDescent="0.25">
      <c r="A63151" s="80">
        <v>1156747</v>
      </c>
      <c r="B63151" s="104" t="s">
        <v>236</v>
      </c>
      <c r="C63151" s="84" t="s">
        <v>236</v>
      </c>
    </row>
    <row r="63152" spans="1:3" x14ac:dyDescent="0.25">
      <c r="A63152" s="80">
        <v>1156748</v>
      </c>
      <c r="B63152" s="104" t="s">
        <v>236</v>
      </c>
      <c r="C63152" s="84" t="s">
        <v>236</v>
      </c>
    </row>
    <row r="63153" spans="1:3" x14ac:dyDescent="0.25">
      <c r="A63153" s="80">
        <v>1156749</v>
      </c>
      <c r="B63153" s="104" t="s">
        <v>236</v>
      </c>
      <c r="C63153" s="84" t="s">
        <v>236</v>
      </c>
    </row>
    <row r="63154" spans="1:3" x14ac:dyDescent="0.25">
      <c r="A63154" s="80">
        <v>1156750</v>
      </c>
      <c r="B63154" s="104" t="s">
        <v>236</v>
      </c>
      <c r="C63154" s="84" t="s">
        <v>236</v>
      </c>
    </row>
    <row r="63155" spans="1:3" x14ac:dyDescent="0.25">
      <c r="A63155" s="80">
        <v>1156751</v>
      </c>
      <c r="B63155" s="104" t="s">
        <v>236</v>
      </c>
      <c r="C63155" s="84" t="s">
        <v>236</v>
      </c>
    </row>
    <row r="63156" spans="1:3" x14ac:dyDescent="0.25">
      <c r="A63156" s="80">
        <v>1156752</v>
      </c>
      <c r="B63156" s="104" t="s">
        <v>236</v>
      </c>
      <c r="C63156" s="84" t="s">
        <v>236</v>
      </c>
    </row>
    <row r="63157" spans="1:3" x14ac:dyDescent="0.25">
      <c r="A63157" s="80">
        <v>1156753</v>
      </c>
      <c r="B63157" s="104" t="s">
        <v>236</v>
      </c>
      <c r="C63157" s="84" t="s">
        <v>236</v>
      </c>
    </row>
    <row r="63158" spans="1:3" x14ac:dyDescent="0.25">
      <c r="A63158" s="80">
        <v>1156754</v>
      </c>
      <c r="B63158" s="104" t="s">
        <v>236</v>
      </c>
      <c r="C63158" s="84" t="s">
        <v>236</v>
      </c>
    </row>
    <row r="63159" spans="1:3" x14ac:dyDescent="0.25">
      <c r="A63159" s="80">
        <v>1156755</v>
      </c>
      <c r="B63159" s="104" t="s">
        <v>236</v>
      </c>
      <c r="C63159" s="84" t="s">
        <v>236</v>
      </c>
    </row>
    <row r="63160" spans="1:3" x14ac:dyDescent="0.25">
      <c r="A63160" s="80">
        <v>1156756</v>
      </c>
      <c r="B63160" s="104" t="s">
        <v>236</v>
      </c>
      <c r="C63160" s="84" t="s">
        <v>236</v>
      </c>
    </row>
    <row r="63161" spans="1:3" x14ac:dyDescent="0.25">
      <c r="A63161" s="80">
        <v>1156757</v>
      </c>
      <c r="B63161" s="104" t="s">
        <v>236</v>
      </c>
      <c r="C63161" s="84" t="s">
        <v>236</v>
      </c>
    </row>
    <row r="63162" spans="1:3" x14ac:dyDescent="0.25">
      <c r="A63162" s="80">
        <v>1156758</v>
      </c>
      <c r="B63162" s="104" t="s">
        <v>236</v>
      </c>
      <c r="C63162" s="84" t="s">
        <v>236</v>
      </c>
    </row>
    <row r="63163" spans="1:3" x14ac:dyDescent="0.25">
      <c r="A63163" s="80">
        <v>1156759</v>
      </c>
      <c r="B63163" s="104" t="s">
        <v>236</v>
      </c>
      <c r="C63163" s="84" t="s">
        <v>236</v>
      </c>
    </row>
    <row r="63164" spans="1:3" x14ac:dyDescent="0.25">
      <c r="A63164" s="80">
        <v>1156760</v>
      </c>
      <c r="B63164" s="104" t="s">
        <v>236</v>
      </c>
      <c r="C63164" s="84" t="s">
        <v>236</v>
      </c>
    </row>
    <row r="63165" spans="1:3" x14ac:dyDescent="0.25">
      <c r="A63165" s="80">
        <v>1156761</v>
      </c>
      <c r="B63165" s="104" t="s">
        <v>236</v>
      </c>
      <c r="C63165" s="84" t="s">
        <v>236</v>
      </c>
    </row>
    <row r="63166" spans="1:3" x14ac:dyDescent="0.25">
      <c r="A63166" s="80">
        <v>1156762</v>
      </c>
      <c r="B63166" s="104" t="s">
        <v>236</v>
      </c>
      <c r="C63166" s="84" t="s">
        <v>236</v>
      </c>
    </row>
    <row r="63167" spans="1:3" x14ac:dyDescent="0.25">
      <c r="A63167" s="80">
        <v>1156763</v>
      </c>
      <c r="B63167" s="104" t="s">
        <v>236</v>
      </c>
      <c r="C63167" s="84" t="s">
        <v>236</v>
      </c>
    </row>
    <row r="63168" spans="1:3" x14ac:dyDescent="0.25">
      <c r="A63168" s="80">
        <v>1156764</v>
      </c>
      <c r="B63168" s="104" t="s">
        <v>236</v>
      </c>
      <c r="C63168" s="84" t="s">
        <v>236</v>
      </c>
    </row>
    <row r="63169" spans="1:3" x14ac:dyDescent="0.25">
      <c r="A63169" s="80">
        <v>1156765</v>
      </c>
      <c r="B63169" s="104" t="s">
        <v>236</v>
      </c>
      <c r="C63169" s="84" t="s">
        <v>236</v>
      </c>
    </row>
    <row r="63170" spans="1:3" x14ac:dyDescent="0.25">
      <c r="A63170" s="80">
        <v>1156766</v>
      </c>
      <c r="B63170" s="104" t="s">
        <v>236</v>
      </c>
      <c r="C63170" s="84" t="s">
        <v>236</v>
      </c>
    </row>
    <row r="63171" spans="1:3" x14ac:dyDescent="0.25">
      <c r="A63171" s="80">
        <v>1156767</v>
      </c>
      <c r="B63171" s="104" t="s">
        <v>236</v>
      </c>
      <c r="C63171" s="84" t="s">
        <v>236</v>
      </c>
    </row>
    <row r="63172" spans="1:3" x14ac:dyDescent="0.25">
      <c r="A63172" s="80">
        <v>1156768</v>
      </c>
      <c r="B63172" s="104" t="s">
        <v>236</v>
      </c>
      <c r="C63172" s="84" t="s">
        <v>236</v>
      </c>
    </row>
    <row r="63173" spans="1:3" x14ac:dyDescent="0.25">
      <c r="A63173" s="80">
        <v>1156769</v>
      </c>
      <c r="B63173" s="104" t="s">
        <v>236</v>
      </c>
      <c r="C63173" s="84" t="s">
        <v>236</v>
      </c>
    </row>
    <row r="63174" spans="1:3" x14ac:dyDescent="0.25">
      <c r="A63174" s="80">
        <v>1156770</v>
      </c>
      <c r="B63174" s="104" t="s">
        <v>236</v>
      </c>
      <c r="C63174" s="84" t="s">
        <v>236</v>
      </c>
    </row>
    <row r="63175" spans="1:3" x14ac:dyDescent="0.25">
      <c r="A63175" s="80">
        <v>1156771</v>
      </c>
      <c r="B63175" s="104" t="s">
        <v>236</v>
      </c>
      <c r="C63175" s="84" t="s">
        <v>236</v>
      </c>
    </row>
    <row r="63176" spans="1:3" x14ac:dyDescent="0.25">
      <c r="A63176" s="80">
        <v>1156772</v>
      </c>
      <c r="B63176" s="104" t="s">
        <v>236</v>
      </c>
      <c r="C63176" s="84" t="s">
        <v>236</v>
      </c>
    </row>
    <row r="63177" spans="1:3" x14ac:dyDescent="0.25">
      <c r="A63177" s="80">
        <v>1156773</v>
      </c>
      <c r="B63177" s="104" t="s">
        <v>236</v>
      </c>
      <c r="C63177" s="84" t="s">
        <v>236</v>
      </c>
    </row>
    <row r="63178" spans="1:3" x14ac:dyDescent="0.25">
      <c r="A63178" s="80">
        <v>1156774</v>
      </c>
      <c r="B63178" s="104" t="s">
        <v>236</v>
      </c>
      <c r="C63178" s="84" t="s">
        <v>236</v>
      </c>
    </row>
    <row r="63179" spans="1:3" x14ac:dyDescent="0.25">
      <c r="A63179" s="80">
        <v>1156775</v>
      </c>
      <c r="B63179" s="104" t="s">
        <v>236</v>
      </c>
      <c r="C63179" s="84" t="s">
        <v>236</v>
      </c>
    </row>
    <row r="63180" spans="1:3" x14ac:dyDescent="0.25">
      <c r="A63180" s="80">
        <v>1156776</v>
      </c>
      <c r="B63180" s="104" t="s">
        <v>236</v>
      </c>
      <c r="C63180" s="84" t="s">
        <v>236</v>
      </c>
    </row>
    <row r="63181" spans="1:3" x14ac:dyDescent="0.25">
      <c r="A63181" s="80">
        <v>1156777</v>
      </c>
      <c r="B63181" s="104" t="s">
        <v>236</v>
      </c>
      <c r="C63181" s="84" t="s">
        <v>236</v>
      </c>
    </row>
    <row r="63182" spans="1:3" x14ac:dyDescent="0.25">
      <c r="A63182" s="80">
        <v>1156780</v>
      </c>
      <c r="B63182" s="104" t="s">
        <v>236</v>
      </c>
      <c r="C63182" s="84" t="s">
        <v>236</v>
      </c>
    </row>
    <row r="63183" spans="1:3" x14ac:dyDescent="0.25">
      <c r="A63183" s="80">
        <v>1156781</v>
      </c>
      <c r="B63183" s="104" t="s">
        <v>236</v>
      </c>
      <c r="C63183" s="84" t="s">
        <v>236</v>
      </c>
    </row>
    <row r="63184" spans="1:3" x14ac:dyDescent="0.25">
      <c r="A63184" s="80">
        <v>1156782</v>
      </c>
      <c r="B63184" s="104" t="s">
        <v>236</v>
      </c>
      <c r="C63184" s="84" t="s">
        <v>236</v>
      </c>
    </row>
    <row r="63185" spans="1:3" x14ac:dyDescent="0.25">
      <c r="A63185" s="80">
        <v>1156783</v>
      </c>
      <c r="B63185" s="104" t="s">
        <v>236</v>
      </c>
      <c r="C63185" s="84" t="s">
        <v>236</v>
      </c>
    </row>
    <row r="63186" spans="1:3" x14ac:dyDescent="0.25">
      <c r="A63186" s="80">
        <v>1156784</v>
      </c>
      <c r="B63186" s="104" t="s">
        <v>236</v>
      </c>
      <c r="C63186" s="84" t="s">
        <v>236</v>
      </c>
    </row>
    <row r="63187" spans="1:3" x14ac:dyDescent="0.25">
      <c r="A63187" s="80">
        <v>1156785</v>
      </c>
      <c r="B63187" s="104" t="s">
        <v>236</v>
      </c>
      <c r="C63187" s="84" t="s">
        <v>236</v>
      </c>
    </row>
    <row r="63188" spans="1:3" x14ac:dyDescent="0.25">
      <c r="A63188" s="80">
        <v>1156786</v>
      </c>
      <c r="B63188" s="104" t="s">
        <v>236</v>
      </c>
      <c r="C63188" s="84" t="s">
        <v>236</v>
      </c>
    </row>
    <row r="63189" spans="1:3" x14ac:dyDescent="0.25">
      <c r="A63189" s="80">
        <v>1156787</v>
      </c>
      <c r="B63189" s="104" t="s">
        <v>236</v>
      </c>
      <c r="C63189" s="84" t="s">
        <v>236</v>
      </c>
    </row>
    <row r="63190" spans="1:3" x14ac:dyDescent="0.25">
      <c r="A63190" s="80">
        <v>1156788</v>
      </c>
      <c r="B63190" s="104" t="s">
        <v>236</v>
      </c>
      <c r="C63190" s="84" t="s">
        <v>236</v>
      </c>
    </row>
    <row r="63191" spans="1:3" x14ac:dyDescent="0.25">
      <c r="A63191" s="80">
        <v>1156789</v>
      </c>
      <c r="B63191" s="104" t="s">
        <v>236</v>
      </c>
      <c r="C63191" s="84" t="s">
        <v>236</v>
      </c>
    </row>
    <row r="63192" spans="1:3" x14ac:dyDescent="0.25">
      <c r="A63192" s="80">
        <v>1156790</v>
      </c>
      <c r="B63192" s="104" t="s">
        <v>236</v>
      </c>
      <c r="C63192" s="84" t="s">
        <v>236</v>
      </c>
    </row>
    <row r="63193" spans="1:3" x14ac:dyDescent="0.25">
      <c r="A63193" s="80">
        <v>1156791</v>
      </c>
      <c r="B63193" s="104" t="s">
        <v>236</v>
      </c>
      <c r="C63193" s="84" t="s">
        <v>236</v>
      </c>
    </row>
    <row r="63194" spans="1:3" x14ac:dyDescent="0.25">
      <c r="A63194" s="80">
        <v>1156792</v>
      </c>
      <c r="B63194" s="104" t="s">
        <v>236</v>
      </c>
      <c r="C63194" s="84" t="s">
        <v>236</v>
      </c>
    </row>
    <row r="63195" spans="1:3" x14ac:dyDescent="0.25">
      <c r="A63195" s="80">
        <v>1156793</v>
      </c>
      <c r="B63195" s="104" t="s">
        <v>236</v>
      </c>
      <c r="C63195" s="84" t="s">
        <v>236</v>
      </c>
    </row>
    <row r="63196" spans="1:3" x14ac:dyDescent="0.25">
      <c r="A63196" s="80">
        <v>1156794</v>
      </c>
      <c r="B63196" s="104" t="s">
        <v>236</v>
      </c>
      <c r="C63196" s="84" t="s">
        <v>236</v>
      </c>
    </row>
    <row r="63197" spans="1:3" x14ac:dyDescent="0.25">
      <c r="A63197" s="80">
        <v>1156795</v>
      </c>
      <c r="B63197" s="104" t="s">
        <v>236</v>
      </c>
      <c r="C63197" s="84" t="s">
        <v>236</v>
      </c>
    </row>
    <row r="63198" spans="1:3" x14ac:dyDescent="0.25">
      <c r="A63198" s="80">
        <v>1156796</v>
      </c>
      <c r="B63198" s="104" t="s">
        <v>236</v>
      </c>
      <c r="C63198" s="84" t="s">
        <v>236</v>
      </c>
    </row>
    <row r="63199" spans="1:3" x14ac:dyDescent="0.25">
      <c r="A63199" s="80">
        <v>1156797</v>
      </c>
      <c r="B63199" s="104" t="s">
        <v>236</v>
      </c>
      <c r="C63199" s="84" t="s">
        <v>236</v>
      </c>
    </row>
    <row r="63200" spans="1:3" x14ac:dyDescent="0.25">
      <c r="A63200" s="80">
        <v>1156798</v>
      </c>
      <c r="B63200" s="104" t="s">
        <v>236</v>
      </c>
      <c r="C63200" s="84" t="s">
        <v>236</v>
      </c>
    </row>
    <row r="63201" spans="1:3" x14ac:dyDescent="0.25">
      <c r="A63201" s="80">
        <v>1156799</v>
      </c>
      <c r="B63201" s="104" t="s">
        <v>236</v>
      </c>
      <c r="C63201" s="84" t="s">
        <v>236</v>
      </c>
    </row>
    <row r="63202" spans="1:3" x14ac:dyDescent="0.25">
      <c r="A63202" s="80">
        <v>1156800</v>
      </c>
      <c r="B63202" s="104" t="s">
        <v>236</v>
      </c>
      <c r="C63202" s="84" t="s">
        <v>236</v>
      </c>
    </row>
    <row r="63203" spans="1:3" x14ac:dyDescent="0.25">
      <c r="A63203" s="80">
        <v>1156801</v>
      </c>
      <c r="B63203" s="104" t="s">
        <v>236</v>
      </c>
      <c r="C63203" s="84" t="s">
        <v>236</v>
      </c>
    </row>
    <row r="63204" spans="1:3" x14ac:dyDescent="0.25">
      <c r="A63204" s="80">
        <v>1156802</v>
      </c>
      <c r="B63204" s="104" t="s">
        <v>236</v>
      </c>
      <c r="C63204" s="84" t="s">
        <v>236</v>
      </c>
    </row>
    <row r="63205" spans="1:3" x14ac:dyDescent="0.25">
      <c r="A63205" s="80">
        <v>1156803</v>
      </c>
      <c r="B63205" s="104" t="s">
        <v>236</v>
      </c>
      <c r="C63205" s="84" t="s">
        <v>236</v>
      </c>
    </row>
    <row r="63206" spans="1:3" x14ac:dyDescent="0.25">
      <c r="A63206" s="80">
        <v>1156804</v>
      </c>
      <c r="B63206" s="104" t="s">
        <v>236</v>
      </c>
      <c r="C63206" s="84" t="s">
        <v>236</v>
      </c>
    </row>
    <row r="63207" spans="1:3" x14ac:dyDescent="0.25">
      <c r="A63207" s="80">
        <v>1156805</v>
      </c>
      <c r="B63207" s="104" t="s">
        <v>236</v>
      </c>
      <c r="C63207" s="84" t="s">
        <v>236</v>
      </c>
    </row>
    <row r="63208" spans="1:3" x14ac:dyDescent="0.25">
      <c r="A63208" s="80">
        <v>1156806</v>
      </c>
      <c r="B63208" s="104" t="s">
        <v>236</v>
      </c>
      <c r="C63208" s="84" t="s">
        <v>236</v>
      </c>
    </row>
    <row r="63209" spans="1:3" x14ac:dyDescent="0.25">
      <c r="A63209" s="80">
        <v>1156807</v>
      </c>
      <c r="B63209" s="104" t="s">
        <v>236</v>
      </c>
      <c r="C63209" s="84" t="s">
        <v>236</v>
      </c>
    </row>
    <row r="63210" spans="1:3" x14ac:dyDescent="0.25">
      <c r="A63210" s="80">
        <v>1156808</v>
      </c>
      <c r="B63210" s="104" t="s">
        <v>236</v>
      </c>
      <c r="C63210" s="84" t="s">
        <v>236</v>
      </c>
    </row>
    <row r="63211" spans="1:3" x14ac:dyDescent="0.25">
      <c r="A63211" s="80">
        <v>1156809</v>
      </c>
      <c r="B63211" s="104" t="s">
        <v>236</v>
      </c>
      <c r="C63211" s="84" t="s">
        <v>236</v>
      </c>
    </row>
    <row r="63212" spans="1:3" x14ac:dyDescent="0.25">
      <c r="A63212" s="80">
        <v>1156810</v>
      </c>
      <c r="B63212" s="104" t="s">
        <v>236</v>
      </c>
      <c r="C63212" s="84" t="s">
        <v>236</v>
      </c>
    </row>
    <row r="63213" spans="1:3" x14ac:dyDescent="0.25">
      <c r="A63213" s="80">
        <v>1156811</v>
      </c>
      <c r="B63213" s="104" t="s">
        <v>236</v>
      </c>
      <c r="C63213" s="84" t="s">
        <v>236</v>
      </c>
    </row>
    <row r="63214" spans="1:3" x14ac:dyDescent="0.25">
      <c r="A63214" s="80">
        <v>1156812</v>
      </c>
      <c r="B63214" s="104" t="s">
        <v>236</v>
      </c>
      <c r="C63214" s="84" t="s">
        <v>236</v>
      </c>
    </row>
    <row r="63215" spans="1:3" x14ac:dyDescent="0.25">
      <c r="A63215" s="80">
        <v>1156813</v>
      </c>
      <c r="B63215" s="104" t="s">
        <v>236</v>
      </c>
      <c r="C63215" s="84" t="s">
        <v>236</v>
      </c>
    </row>
    <row r="63216" spans="1:3" x14ac:dyDescent="0.25">
      <c r="A63216" s="80">
        <v>1156814</v>
      </c>
      <c r="B63216" s="104" t="s">
        <v>236</v>
      </c>
      <c r="C63216" s="84" t="s">
        <v>236</v>
      </c>
    </row>
    <row r="63217" spans="1:3" x14ac:dyDescent="0.25">
      <c r="A63217" s="80">
        <v>1156815</v>
      </c>
      <c r="B63217" s="104" t="s">
        <v>236</v>
      </c>
      <c r="C63217" s="84" t="s">
        <v>236</v>
      </c>
    </row>
    <row r="63218" spans="1:3" x14ac:dyDescent="0.25">
      <c r="A63218" s="80">
        <v>1156816</v>
      </c>
      <c r="B63218" s="104" t="s">
        <v>236</v>
      </c>
      <c r="C63218" s="84" t="s">
        <v>236</v>
      </c>
    </row>
    <row r="63219" spans="1:3" x14ac:dyDescent="0.25">
      <c r="A63219" s="80">
        <v>1156817</v>
      </c>
      <c r="B63219" s="104" t="s">
        <v>236</v>
      </c>
      <c r="C63219" s="84" t="s">
        <v>236</v>
      </c>
    </row>
    <row r="63220" spans="1:3" x14ac:dyDescent="0.25">
      <c r="A63220" s="80">
        <v>1156818</v>
      </c>
      <c r="B63220" s="104" t="s">
        <v>236</v>
      </c>
      <c r="C63220" s="84" t="s">
        <v>236</v>
      </c>
    </row>
    <row r="63221" spans="1:3" x14ac:dyDescent="0.25">
      <c r="A63221" s="80">
        <v>1156819</v>
      </c>
      <c r="B63221" s="104" t="s">
        <v>236</v>
      </c>
      <c r="C63221" s="84" t="s">
        <v>236</v>
      </c>
    </row>
    <row r="63222" spans="1:3" x14ac:dyDescent="0.25">
      <c r="A63222" s="80">
        <v>1156820</v>
      </c>
      <c r="B63222" s="104" t="s">
        <v>236</v>
      </c>
      <c r="C63222" s="84" t="s">
        <v>236</v>
      </c>
    </row>
    <row r="63223" spans="1:3" x14ac:dyDescent="0.25">
      <c r="A63223" s="80">
        <v>1156821</v>
      </c>
      <c r="B63223" s="104" t="s">
        <v>236</v>
      </c>
      <c r="C63223" s="84" t="s">
        <v>236</v>
      </c>
    </row>
    <row r="63224" spans="1:3" x14ac:dyDescent="0.25">
      <c r="A63224" s="80">
        <v>1156822</v>
      </c>
      <c r="B63224" s="104" t="s">
        <v>236</v>
      </c>
      <c r="C63224" s="84" t="s">
        <v>236</v>
      </c>
    </row>
    <row r="63225" spans="1:3" x14ac:dyDescent="0.25">
      <c r="A63225" s="80">
        <v>1156823</v>
      </c>
      <c r="B63225" s="104" t="s">
        <v>236</v>
      </c>
      <c r="C63225" s="84" t="s">
        <v>236</v>
      </c>
    </row>
    <row r="63226" spans="1:3" x14ac:dyDescent="0.25">
      <c r="A63226" s="80">
        <v>1156824</v>
      </c>
      <c r="B63226" s="104" t="s">
        <v>236</v>
      </c>
      <c r="C63226" s="84" t="s">
        <v>236</v>
      </c>
    </row>
    <row r="63227" spans="1:3" x14ac:dyDescent="0.25">
      <c r="A63227" s="80">
        <v>1156825</v>
      </c>
      <c r="B63227" s="104" t="s">
        <v>236</v>
      </c>
      <c r="C63227" s="84" t="s">
        <v>236</v>
      </c>
    </row>
    <row r="63228" spans="1:3" x14ac:dyDescent="0.25">
      <c r="A63228" s="80">
        <v>1156826</v>
      </c>
      <c r="B63228" s="104" t="s">
        <v>236</v>
      </c>
      <c r="C63228" s="84" t="s">
        <v>236</v>
      </c>
    </row>
    <row r="63229" spans="1:3" x14ac:dyDescent="0.25">
      <c r="A63229" s="80">
        <v>1156827</v>
      </c>
      <c r="B63229" s="104" t="s">
        <v>236</v>
      </c>
      <c r="C63229" s="84" t="s">
        <v>236</v>
      </c>
    </row>
    <row r="63230" spans="1:3" x14ac:dyDescent="0.25">
      <c r="A63230" s="80">
        <v>1156828</v>
      </c>
      <c r="B63230" s="104" t="s">
        <v>236</v>
      </c>
      <c r="C63230" s="84" t="s">
        <v>236</v>
      </c>
    </row>
    <row r="63231" spans="1:3" x14ac:dyDescent="0.25">
      <c r="A63231" s="80">
        <v>1156829</v>
      </c>
      <c r="B63231" s="104" t="s">
        <v>236</v>
      </c>
      <c r="C63231" s="84" t="s">
        <v>236</v>
      </c>
    </row>
    <row r="63232" spans="1:3" x14ac:dyDescent="0.25">
      <c r="A63232" s="80">
        <v>1156830</v>
      </c>
      <c r="B63232" s="104" t="s">
        <v>236</v>
      </c>
      <c r="C63232" s="84" t="s">
        <v>236</v>
      </c>
    </row>
    <row r="63233" spans="1:3" x14ac:dyDescent="0.25">
      <c r="A63233" s="80">
        <v>1156831</v>
      </c>
      <c r="B63233" s="104" t="s">
        <v>236</v>
      </c>
      <c r="C63233" s="84" t="s">
        <v>236</v>
      </c>
    </row>
    <row r="63234" spans="1:3" x14ac:dyDescent="0.25">
      <c r="A63234" s="80">
        <v>1156832</v>
      </c>
      <c r="B63234" s="104" t="s">
        <v>236</v>
      </c>
      <c r="C63234" s="84" t="s">
        <v>236</v>
      </c>
    </row>
    <row r="63235" spans="1:3" x14ac:dyDescent="0.25">
      <c r="A63235" s="80">
        <v>1156833</v>
      </c>
      <c r="B63235" s="104" t="s">
        <v>236</v>
      </c>
      <c r="C63235" s="84" t="s">
        <v>236</v>
      </c>
    </row>
    <row r="63236" spans="1:3" x14ac:dyDescent="0.25">
      <c r="A63236" s="80">
        <v>1156834</v>
      </c>
      <c r="B63236" s="104" t="s">
        <v>236</v>
      </c>
      <c r="C63236" s="84" t="s">
        <v>236</v>
      </c>
    </row>
    <row r="63237" spans="1:3" x14ac:dyDescent="0.25">
      <c r="A63237" s="80">
        <v>1156835</v>
      </c>
      <c r="B63237" s="104" t="s">
        <v>236</v>
      </c>
      <c r="C63237" s="84" t="s">
        <v>236</v>
      </c>
    </row>
    <row r="63238" spans="1:3" x14ac:dyDescent="0.25">
      <c r="A63238" s="80">
        <v>1156836</v>
      </c>
      <c r="B63238" s="104" t="s">
        <v>236</v>
      </c>
      <c r="C63238" s="84" t="s">
        <v>236</v>
      </c>
    </row>
    <row r="63239" spans="1:3" x14ac:dyDescent="0.25">
      <c r="A63239" s="80">
        <v>1156837</v>
      </c>
      <c r="B63239" s="104" t="s">
        <v>236</v>
      </c>
      <c r="C63239" s="84" t="s">
        <v>236</v>
      </c>
    </row>
    <row r="63240" spans="1:3" x14ac:dyDescent="0.25">
      <c r="A63240" s="80">
        <v>1156838</v>
      </c>
      <c r="B63240" s="104" t="s">
        <v>236</v>
      </c>
      <c r="C63240" s="84" t="s">
        <v>236</v>
      </c>
    </row>
    <row r="63241" spans="1:3" x14ac:dyDescent="0.25">
      <c r="A63241" s="80">
        <v>1156839</v>
      </c>
      <c r="B63241" s="104" t="s">
        <v>236</v>
      </c>
      <c r="C63241" s="84" t="s">
        <v>236</v>
      </c>
    </row>
    <row r="63242" spans="1:3" x14ac:dyDescent="0.25">
      <c r="A63242" s="80">
        <v>1156840</v>
      </c>
      <c r="B63242" s="104" t="s">
        <v>236</v>
      </c>
      <c r="C63242" s="84" t="s">
        <v>236</v>
      </c>
    </row>
    <row r="63243" spans="1:3" x14ac:dyDescent="0.25">
      <c r="A63243" s="80">
        <v>1156841</v>
      </c>
      <c r="B63243" s="104" t="s">
        <v>236</v>
      </c>
      <c r="C63243" s="84" t="s">
        <v>236</v>
      </c>
    </row>
    <row r="63244" spans="1:3" x14ac:dyDescent="0.25">
      <c r="A63244" s="80">
        <v>1156842</v>
      </c>
      <c r="B63244" s="104" t="s">
        <v>236</v>
      </c>
      <c r="C63244" s="84" t="s">
        <v>236</v>
      </c>
    </row>
    <row r="63245" spans="1:3" x14ac:dyDescent="0.25">
      <c r="A63245" s="80">
        <v>1156843</v>
      </c>
      <c r="B63245" s="104" t="s">
        <v>236</v>
      </c>
      <c r="C63245" s="84" t="s">
        <v>236</v>
      </c>
    </row>
    <row r="63246" spans="1:3" x14ac:dyDescent="0.25">
      <c r="A63246" s="80">
        <v>1156844</v>
      </c>
      <c r="B63246" s="104" t="s">
        <v>236</v>
      </c>
      <c r="C63246" s="84" t="s">
        <v>236</v>
      </c>
    </row>
    <row r="63247" spans="1:3" x14ac:dyDescent="0.25">
      <c r="A63247" s="80">
        <v>1156845</v>
      </c>
      <c r="B63247" s="104" t="s">
        <v>236</v>
      </c>
      <c r="C63247" s="84" t="s">
        <v>236</v>
      </c>
    </row>
    <row r="63248" spans="1:3" x14ac:dyDescent="0.25">
      <c r="A63248" s="80">
        <v>1156846</v>
      </c>
      <c r="B63248" s="104" t="s">
        <v>236</v>
      </c>
      <c r="C63248" s="84" t="s">
        <v>236</v>
      </c>
    </row>
    <row r="63249" spans="1:3" x14ac:dyDescent="0.25">
      <c r="A63249" s="80">
        <v>1156847</v>
      </c>
      <c r="B63249" s="104" t="s">
        <v>236</v>
      </c>
      <c r="C63249" s="84" t="s">
        <v>236</v>
      </c>
    </row>
    <row r="63250" spans="1:3" x14ac:dyDescent="0.25">
      <c r="A63250" s="80">
        <v>1156848</v>
      </c>
      <c r="B63250" s="104" t="s">
        <v>236</v>
      </c>
      <c r="C63250" s="84" t="s">
        <v>236</v>
      </c>
    </row>
    <row r="63251" spans="1:3" x14ac:dyDescent="0.25">
      <c r="A63251" s="80">
        <v>1156849</v>
      </c>
      <c r="B63251" s="104" t="s">
        <v>236</v>
      </c>
      <c r="C63251" s="84" t="s">
        <v>236</v>
      </c>
    </row>
    <row r="63252" spans="1:3" x14ac:dyDescent="0.25">
      <c r="A63252" s="80">
        <v>1156850</v>
      </c>
      <c r="B63252" s="104" t="s">
        <v>236</v>
      </c>
      <c r="C63252" s="84" t="s">
        <v>236</v>
      </c>
    </row>
    <row r="63253" spans="1:3" x14ac:dyDescent="0.25">
      <c r="A63253" s="80">
        <v>1156851</v>
      </c>
      <c r="B63253" s="104" t="s">
        <v>236</v>
      </c>
      <c r="C63253" s="84" t="s">
        <v>236</v>
      </c>
    </row>
    <row r="63254" spans="1:3" x14ac:dyDescent="0.25">
      <c r="A63254" s="80">
        <v>1156852</v>
      </c>
      <c r="B63254" s="104" t="s">
        <v>236</v>
      </c>
      <c r="C63254" s="84" t="s">
        <v>236</v>
      </c>
    </row>
    <row r="63255" spans="1:3" x14ac:dyDescent="0.25">
      <c r="A63255" s="80">
        <v>1156853</v>
      </c>
      <c r="B63255" s="104" t="s">
        <v>236</v>
      </c>
      <c r="C63255" s="84" t="s">
        <v>236</v>
      </c>
    </row>
    <row r="63256" spans="1:3" x14ac:dyDescent="0.25">
      <c r="A63256" s="80">
        <v>1156854</v>
      </c>
      <c r="B63256" s="104" t="s">
        <v>236</v>
      </c>
      <c r="C63256" s="84" t="s">
        <v>236</v>
      </c>
    </row>
    <row r="63257" spans="1:3" x14ac:dyDescent="0.25">
      <c r="A63257" s="80">
        <v>1156855</v>
      </c>
      <c r="B63257" s="104" t="s">
        <v>236</v>
      </c>
      <c r="C63257" s="84" t="s">
        <v>236</v>
      </c>
    </row>
    <row r="63258" spans="1:3" x14ac:dyDescent="0.25">
      <c r="A63258" s="80">
        <v>1156856</v>
      </c>
      <c r="B63258" s="104" t="s">
        <v>236</v>
      </c>
      <c r="C63258" s="84" t="s">
        <v>236</v>
      </c>
    </row>
    <row r="63259" spans="1:3" x14ac:dyDescent="0.25">
      <c r="A63259" s="80">
        <v>1156857</v>
      </c>
      <c r="B63259" s="104" t="s">
        <v>236</v>
      </c>
      <c r="C63259" s="84" t="s">
        <v>236</v>
      </c>
    </row>
    <row r="63260" spans="1:3" x14ac:dyDescent="0.25">
      <c r="A63260" s="80">
        <v>1156858</v>
      </c>
      <c r="B63260" s="104" t="s">
        <v>236</v>
      </c>
      <c r="C63260" s="84" t="s">
        <v>236</v>
      </c>
    </row>
    <row r="63261" spans="1:3" x14ac:dyDescent="0.25">
      <c r="A63261" s="80">
        <v>1156859</v>
      </c>
      <c r="B63261" s="104" t="s">
        <v>236</v>
      </c>
      <c r="C63261" s="84" t="s">
        <v>236</v>
      </c>
    </row>
    <row r="63262" spans="1:3" x14ac:dyDescent="0.25">
      <c r="A63262" s="80">
        <v>1156860</v>
      </c>
      <c r="B63262" s="91">
        <v>1156861</v>
      </c>
      <c r="C63262" s="84" t="s">
        <v>236</v>
      </c>
    </row>
    <row r="63263" spans="1:3" x14ac:dyDescent="0.25">
      <c r="A63263" s="80">
        <v>1156862</v>
      </c>
      <c r="B63263" s="91">
        <v>1156863</v>
      </c>
      <c r="C63263" s="90">
        <v>41819</v>
      </c>
    </row>
    <row r="63264" spans="1:3" x14ac:dyDescent="0.25">
      <c r="A63264" s="80">
        <v>1156864</v>
      </c>
      <c r="B63264" s="104" t="s">
        <v>236</v>
      </c>
      <c r="C63264" s="84" t="s">
        <v>236</v>
      </c>
    </row>
    <row r="63265" spans="1:3" x14ac:dyDescent="0.25">
      <c r="A63265" s="80">
        <v>1156865</v>
      </c>
      <c r="B63265" s="104" t="s">
        <v>236</v>
      </c>
      <c r="C63265" s="84" t="s">
        <v>236</v>
      </c>
    </row>
    <row r="63266" spans="1:3" x14ac:dyDescent="0.25">
      <c r="A63266" s="80">
        <v>1156866</v>
      </c>
      <c r="B63266" s="104" t="s">
        <v>236</v>
      </c>
      <c r="C63266" s="84" t="s">
        <v>236</v>
      </c>
    </row>
    <row r="63267" spans="1:3" x14ac:dyDescent="0.25">
      <c r="A63267" s="80">
        <v>1156867</v>
      </c>
      <c r="B63267" s="104" t="s">
        <v>236</v>
      </c>
      <c r="C63267" s="84" t="s">
        <v>236</v>
      </c>
    </row>
    <row r="63268" spans="1:3" x14ac:dyDescent="0.25">
      <c r="A63268" s="80">
        <v>1156868</v>
      </c>
      <c r="B63268" s="104" t="s">
        <v>236</v>
      </c>
      <c r="C63268" s="84" t="s">
        <v>236</v>
      </c>
    </row>
    <row r="63269" spans="1:3" x14ac:dyDescent="0.25">
      <c r="A63269" s="80">
        <v>1156869</v>
      </c>
      <c r="B63269" s="104" t="s">
        <v>236</v>
      </c>
      <c r="C63269" s="84" t="s">
        <v>236</v>
      </c>
    </row>
    <row r="63270" spans="1:3" x14ac:dyDescent="0.25">
      <c r="A63270" s="80">
        <v>1156870</v>
      </c>
      <c r="B63270" s="104" t="s">
        <v>236</v>
      </c>
      <c r="C63270" s="84" t="s">
        <v>236</v>
      </c>
    </row>
    <row r="63271" spans="1:3" x14ac:dyDescent="0.25">
      <c r="A63271" s="80">
        <v>1156871</v>
      </c>
      <c r="B63271" s="104" t="s">
        <v>236</v>
      </c>
      <c r="C63271" s="84" t="s">
        <v>236</v>
      </c>
    </row>
    <row r="63272" spans="1:3" x14ac:dyDescent="0.25">
      <c r="A63272" s="80">
        <v>1156872</v>
      </c>
      <c r="B63272" s="104" t="s">
        <v>236</v>
      </c>
      <c r="C63272" s="84" t="s">
        <v>236</v>
      </c>
    </row>
    <row r="63273" spans="1:3" x14ac:dyDescent="0.25">
      <c r="A63273" s="80">
        <v>1156873</v>
      </c>
      <c r="B63273" s="104" t="s">
        <v>236</v>
      </c>
      <c r="C63273" s="84" t="s">
        <v>236</v>
      </c>
    </row>
    <row r="63274" spans="1:3" x14ac:dyDescent="0.25">
      <c r="A63274" s="80">
        <v>1156874</v>
      </c>
      <c r="B63274" s="104" t="s">
        <v>236</v>
      </c>
      <c r="C63274" s="84" t="s">
        <v>236</v>
      </c>
    </row>
    <row r="63275" spans="1:3" x14ac:dyDescent="0.25">
      <c r="A63275" s="80">
        <v>1156875</v>
      </c>
      <c r="B63275" s="104" t="s">
        <v>236</v>
      </c>
      <c r="C63275" s="84" t="s">
        <v>236</v>
      </c>
    </row>
    <row r="63276" spans="1:3" x14ac:dyDescent="0.25">
      <c r="A63276" s="80">
        <v>1156876</v>
      </c>
      <c r="B63276" s="91">
        <v>1156877</v>
      </c>
      <c r="C63276" s="90">
        <v>41821</v>
      </c>
    </row>
    <row r="63277" spans="1:3" x14ac:dyDescent="0.25">
      <c r="A63277" s="80">
        <v>1156878</v>
      </c>
      <c r="B63277" s="104" t="s">
        <v>236</v>
      </c>
      <c r="C63277" s="84" t="s">
        <v>236</v>
      </c>
    </row>
    <row r="63278" spans="1:3" x14ac:dyDescent="0.25">
      <c r="A63278" s="80">
        <v>1156879</v>
      </c>
      <c r="B63278" s="104" t="s">
        <v>236</v>
      </c>
      <c r="C63278" s="84" t="s">
        <v>236</v>
      </c>
    </row>
    <row r="63279" spans="1:3" x14ac:dyDescent="0.25">
      <c r="A63279" s="80">
        <v>1156880</v>
      </c>
      <c r="B63279" s="104" t="s">
        <v>236</v>
      </c>
      <c r="C63279" s="84" t="s">
        <v>236</v>
      </c>
    </row>
    <row r="63280" spans="1:3" x14ac:dyDescent="0.25">
      <c r="A63280" s="80">
        <v>1156881</v>
      </c>
      <c r="B63280" s="104" t="s">
        <v>236</v>
      </c>
      <c r="C63280" s="84" t="s">
        <v>236</v>
      </c>
    </row>
    <row r="63281" spans="1:3" x14ac:dyDescent="0.25">
      <c r="A63281" s="80">
        <v>1156882</v>
      </c>
      <c r="B63281" s="104" t="s">
        <v>236</v>
      </c>
      <c r="C63281" s="84" t="s">
        <v>236</v>
      </c>
    </row>
    <row r="63282" spans="1:3" x14ac:dyDescent="0.25">
      <c r="A63282" s="80">
        <v>1156883</v>
      </c>
      <c r="B63282" s="104" t="s">
        <v>236</v>
      </c>
      <c r="C63282" s="84" t="s">
        <v>236</v>
      </c>
    </row>
    <row r="63283" spans="1:3" x14ac:dyDescent="0.25">
      <c r="A63283" s="80">
        <v>1156884</v>
      </c>
      <c r="B63283" s="104" t="s">
        <v>236</v>
      </c>
      <c r="C63283" s="84" t="s">
        <v>236</v>
      </c>
    </row>
    <row r="63284" spans="1:3" x14ac:dyDescent="0.25">
      <c r="A63284" s="80">
        <v>1156885</v>
      </c>
      <c r="B63284" s="104" t="s">
        <v>236</v>
      </c>
      <c r="C63284" s="84" t="s">
        <v>236</v>
      </c>
    </row>
    <row r="63285" spans="1:3" x14ac:dyDescent="0.25">
      <c r="A63285" s="80">
        <v>1156886</v>
      </c>
      <c r="B63285" s="104" t="s">
        <v>236</v>
      </c>
      <c r="C63285" s="84" t="s">
        <v>236</v>
      </c>
    </row>
    <row r="63286" spans="1:3" x14ac:dyDescent="0.25">
      <c r="A63286" s="80">
        <v>1156887</v>
      </c>
      <c r="B63286" s="104" t="s">
        <v>236</v>
      </c>
      <c r="C63286" s="84" t="s">
        <v>236</v>
      </c>
    </row>
    <row r="63287" spans="1:3" x14ac:dyDescent="0.25">
      <c r="A63287" s="80">
        <v>1156888</v>
      </c>
      <c r="B63287" s="104" t="s">
        <v>236</v>
      </c>
      <c r="C63287" s="84" t="s">
        <v>236</v>
      </c>
    </row>
    <row r="63288" spans="1:3" x14ac:dyDescent="0.25">
      <c r="A63288" s="80">
        <v>1156889</v>
      </c>
      <c r="B63288" s="104" t="s">
        <v>236</v>
      </c>
      <c r="C63288" s="84" t="s">
        <v>236</v>
      </c>
    </row>
    <row r="63289" spans="1:3" x14ac:dyDescent="0.25">
      <c r="A63289" s="80">
        <v>1156890</v>
      </c>
      <c r="B63289" s="104" t="s">
        <v>236</v>
      </c>
      <c r="C63289" s="84" t="s">
        <v>236</v>
      </c>
    </row>
    <row r="63290" spans="1:3" x14ac:dyDescent="0.25">
      <c r="A63290" s="80">
        <v>1156891</v>
      </c>
      <c r="B63290" s="104" t="s">
        <v>236</v>
      </c>
      <c r="C63290" s="84" t="s">
        <v>236</v>
      </c>
    </row>
    <row r="63291" spans="1:3" x14ac:dyDescent="0.25">
      <c r="A63291" s="80">
        <v>1156892</v>
      </c>
      <c r="B63291" s="104" t="s">
        <v>236</v>
      </c>
      <c r="C63291" s="84" t="s">
        <v>236</v>
      </c>
    </row>
    <row r="63292" spans="1:3" x14ac:dyDescent="0.25">
      <c r="A63292" s="80">
        <v>1156893</v>
      </c>
      <c r="B63292" s="104" t="s">
        <v>236</v>
      </c>
      <c r="C63292" s="84" t="s">
        <v>236</v>
      </c>
    </row>
    <row r="63293" spans="1:3" x14ac:dyDescent="0.25">
      <c r="A63293" s="80">
        <v>1156894</v>
      </c>
      <c r="B63293" s="104" t="s">
        <v>236</v>
      </c>
      <c r="C63293" s="84" t="s">
        <v>236</v>
      </c>
    </row>
    <row r="63294" spans="1:3" x14ac:dyDescent="0.25">
      <c r="A63294" s="80">
        <v>1156895</v>
      </c>
      <c r="B63294" s="104" t="s">
        <v>236</v>
      </c>
      <c r="C63294" s="84" t="s">
        <v>236</v>
      </c>
    </row>
    <row r="63295" spans="1:3" x14ac:dyDescent="0.25">
      <c r="A63295" s="80">
        <v>1156896</v>
      </c>
      <c r="B63295" s="104" t="s">
        <v>236</v>
      </c>
      <c r="C63295" s="84" t="s">
        <v>236</v>
      </c>
    </row>
    <row r="63296" spans="1:3" x14ac:dyDescent="0.25">
      <c r="A63296" s="80">
        <v>1156897</v>
      </c>
      <c r="B63296" s="104" t="s">
        <v>236</v>
      </c>
      <c r="C63296" s="84" t="s">
        <v>236</v>
      </c>
    </row>
    <row r="63297" spans="1:3" x14ac:dyDescent="0.25">
      <c r="A63297" s="80">
        <v>1156898</v>
      </c>
      <c r="B63297" s="104" t="s">
        <v>236</v>
      </c>
      <c r="C63297" s="84" t="s">
        <v>236</v>
      </c>
    </row>
    <row r="63298" spans="1:3" x14ac:dyDescent="0.25">
      <c r="A63298" s="80">
        <v>1156899</v>
      </c>
      <c r="B63298" s="104" t="s">
        <v>236</v>
      </c>
      <c r="C63298" s="84" t="s">
        <v>236</v>
      </c>
    </row>
    <row r="63299" spans="1:3" x14ac:dyDescent="0.25">
      <c r="A63299" s="80">
        <v>1156900</v>
      </c>
      <c r="B63299" s="104" t="s">
        <v>236</v>
      </c>
      <c r="C63299" s="84" t="s">
        <v>236</v>
      </c>
    </row>
    <row r="63300" spans="1:3" x14ac:dyDescent="0.25">
      <c r="A63300" s="80">
        <v>1156901</v>
      </c>
      <c r="B63300" s="104" t="s">
        <v>236</v>
      </c>
      <c r="C63300" s="84" t="s">
        <v>236</v>
      </c>
    </row>
    <row r="63301" spans="1:3" x14ac:dyDescent="0.25">
      <c r="A63301" s="80">
        <v>1156902</v>
      </c>
      <c r="B63301" s="104" t="s">
        <v>236</v>
      </c>
      <c r="C63301" s="84" t="s">
        <v>236</v>
      </c>
    </row>
    <row r="63302" spans="1:3" x14ac:dyDescent="0.25">
      <c r="A63302" s="80">
        <v>1156903</v>
      </c>
      <c r="B63302" s="104" t="s">
        <v>236</v>
      </c>
      <c r="C63302" s="84" t="s">
        <v>236</v>
      </c>
    </row>
    <row r="63303" spans="1:3" x14ac:dyDescent="0.25">
      <c r="A63303" s="80">
        <v>1156904</v>
      </c>
      <c r="B63303" s="104" t="s">
        <v>236</v>
      </c>
      <c r="C63303" s="84" t="s">
        <v>236</v>
      </c>
    </row>
    <row r="63304" spans="1:3" x14ac:dyDescent="0.25">
      <c r="A63304" s="80">
        <v>1156905</v>
      </c>
      <c r="B63304" s="104" t="s">
        <v>236</v>
      </c>
      <c r="C63304" s="84" t="s">
        <v>236</v>
      </c>
    </row>
    <row r="63305" spans="1:3" x14ac:dyDescent="0.25">
      <c r="A63305" s="80">
        <v>1156906</v>
      </c>
      <c r="B63305" s="104" t="s">
        <v>236</v>
      </c>
      <c r="C63305" s="84" t="s">
        <v>236</v>
      </c>
    </row>
    <row r="63306" spans="1:3" x14ac:dyDescent="0.25">
      <c r="A63306" s="80">
        <v>1156907</v>
      </c>
      <c r="B63306" s="104" t="s">
        <v>236</v>
      </c>
      <c r="C63306" s="84" t="s">
        <v>236</v>
      </c>
    </row>
    <row r="63307" spans="1:3" x14ac:dyDescent="0.25">
      <c r="A63307" s="80">
        <v>1156908</v>
      </c>
      <c r="B63307" s="104" t="s">
        <v>236</v>
      </c>
      <c r="C63307" s="84" t="s">
        <v>236</v>
      </c>
    </row>
    <row r="63308" spans="1:3" x14ac:dyDescent="0.25">
      <c r="A63308" s="80">
        <v>1156909</v>
      </c>
      <c r="B63308" s="104" t="s">
        <v>236</v>
      </c>
      <c r="C63308" s="84" t="s">
        <v>236</v>
      </c>
    </row>
    <row r="63309" spans="1:3" x14ac:dyDescent="0.25">
      <c r="A63309" s="80">
        <v>1156910</v>
      </c>
      <c r="B63309" s="104" t="s">
        <v>236</v>
      </c>
      <c r="C63309" s="84" t="s">
        <v>236</v>
      </c>
    </row>
    <row r="63310" spans="1:3" x14ac:dyDescent="0.25">
      <c r="A63310" s="80">
        <v>1156911</v>
      </c>
      <c r="B63310" s="104" t="s">
        <v>236</v>
      </c>
      <c r="C63310" s="84" t="s">
        <v>236</v>
      </c>
    </row>
    <row r="63311" spans="1:3" x14ac:dyDescent="0.25">
      <c r="A63311" s="80">
        <v>1156912</v>
      </c>
      <c r="B63311" s="104" t="s">
        <v>236</v>
      </c>
      <c r="C63311" s="84" t="s">
        <v>236</v>
      </c>
    </row>
    <row r="63312" spans="1:3" x14ac:dyDescent="0.25">
      <c r="A63312" s="80">
        <v>1156913</v>
      </c>
      <c r="B63312" s="104" t="s">
        <v>236</v>
      </c>
      <c r="C63312" s="84" t="s">
        <v>236</v>
      </c>
    </row>
    <row r="63313" spans="1:3" x14ac:dyDescent="0.25">
      <c r="A63313" s="80">
        <v>1156914</v>
      </c>
      <c r="B63313" s="104" t="s">
        <v>236</v>
      </c>
      <c r="C63313" s="84" t="s">
        <v>236</v>
      </c>
    </row>
    <row r="63314" spans="1:3" x14ac:dyDescent="0.25">
      <c r="A63314" s="80">
        <v>1156915</v>
      </c>
      <c r="B63314" s="104" t="s">
        <v>236</v>
      </c>
      <c r="C63314" s="84" t="s">
        <v>236</v>
      </c>
    </row>
    <row r="63315" spans="1:3" x14ac:dyDescent="0.25">
      <c r="A63315" s="80">
        <v>1156916</v>
      </c>
      <c r="B63315" s="104" t="s">
        <v>236</v>
      </c>
      <c r="C63315" s="84" t="s">
        <v>236</v>
      </c>
    </row>
    <row r="63316" spans="1:3" x14ac:dyDescent="0.25">
      <c r="A63316" s="80">
        <v>1156917</v>
      </c>
      <c r="B63316" s="104" t="s">
        <v>236</v>
      </c>
      <c r="C63316" s="84" t="s">
        <v>236</v>
      </c>
    </row>
    <row r="63317" spans="1:3" x14ac:dyDescent="0.25">
      <c r="A63317" s="80">
        <v>1156918</v>
      </c>
      <c r="B63317" s="104" t="s">
        <v>236</v>
      </c>
      <c r="C63317" s="84" t="s">
        <v>236</v>
      </c>
    </row>
    <row r="63318" spans="1:3" x14ac:dyDescent="0.25">
      <c r="A63318" s="80">
        <v>1156919</v>
      </c>
      <c r="B63318" s="104" t="s">
        <v>236</v>
      </c>
      <c r="C63318" s="84" t="s">
        <v>236</v>
      </c>
    </row>
    <row r="63319" spans="1:3" x14ac:dyDescent="0.25">
      <c r="A63319" s="80">
        <v>1156920</v>
      </c>
      <c r="B63319" s="104" t="s">
        <v>236</v>
      </c>
      <c r="C63319" s="84" t="s">
        <v>236</v>
      </c>
    </row>
    <row r="63320" spans="1:3" x14ac:dyDescent="0.25">
      <c r="A63320" s="80">
        <v>1156921</v>
      </c>
      <c r="B63320" s="104" t="s">
        <v>236</v>
      </c>
      <c r="C63320" s="84" t="s">
        <v>236</v>
      </c>
    </row>
    <row r="63321" spans="1:3" x14ac:dyDescent="0.25">
      <c r="A63321" s="80">
        <v>1156922</v>
      </c>
      <c r="B63321" s="104" t="s">
        <v>236</v>
      </c>
      <c r="C63321" s="84" t="s">
        <v>236</v>
      </c>
    </row>
    <row r="63322" spans="1:3" x14ac:dyDescent="0.25">
      <c r="A63322" s="80">
        <v>1156923</v>
      </c>
      <c r="B63322" s="104" t="s">
        <v>236</v>
      </c>
      <c r="C63322" s="84" t="s">
        <v>236</v>
      </c>
    </row>
    <row r="63323" spans="1:3" x14ac:dyDescent="0.25">
      <c r="A63323" s="80">
        <v>1156924</v>
      </c>
      <c r="B63323" s="104" t="s">
        <v>236</v>
      </c>
      <c r="C63323" s="84" t="s">
        <v>236</v>
      </c>
    </row>
    <row r="63324" spans="1:3" x14ac:dyDescent="0.25">
      <c r="A63324" s="80">
        <v>1156925</v>
      </c>
      <c r="B63324" s="104" t="s">
        <v>236</v>
      </c>
      <c r="C63324" s="84" t="s">
        <v>236</v>
      </c>
    </row>
    <row r="63325" spans="1:3" x14ac:dyDescent="0.25">
      <c r="A63325" s="80">
        <v>1156926</v>
      </c>
      <c r="B63325" s="104" t="s">
        <v>236</v>
      </c>
      <c r="C63325" s="84" t="s">
        <v>236</v>
      </c>
    </row>
    <row r="63326" spans="1:3" x14ac:dyDescent="0.25">
      <c r="A63326" s="80">
        <v>1156927</v>
      </c>
      <c r="B63326" s="104" t="s">
        <v>236</v>
      </c>
      <c r="C63326" s="84" t="s">
        <v>236</v>
      </c>
    </row>
    <row r="63327" spans="1:3" x14ac:dyDescent="0.25">
      <c r="A63327" s="80">
        <v>1156928</v>
      </c>
      <c r="B63327" s="104" t="s">
        <v>236</v>
      </c>
      <c r="C63327" s="84" t="s">
        <v>236</v>
      </c>
    </row>
    <row r="63328" spans="1:3" x14ac:dyDescent="0.25">
      <c r="A63328" s="80">
        <v>1156929</v>
      </c>
      <c r="B63328" s="104" t="s">
        <v>236</v>
      </c>
      <c r="C63328" s="84" t="s">
        <v>236</v>
      </c>
    </row>
    <row r="63329" spans="1:3" x14ac:dyDescent="0.25">
      <c r="A63329" s="80">
        <v>1156930</v>
      </c>
      <c r="B63329" s="104" t="s">
        <v>236</v>
      </c>
      <c r="C63329" s="84" t="s">
        <v>236</v>
      </c>
    </row>
    <row r="63330" spans="1:3" x14ac:dyDescent="0.25">
      <c r="A63330" s="80">
        <v>1156931</v>
      </c>
      <c r="B63330" s="104" t="s">
        <v>236</v>
      </c>
      <c r="C63330" s="84" t="s">
        <v>236</v>
      </c>
    </row>
    <row r="63331" spans="1:3" x14ac:dyDescent="0.25">
      <c r="A63331" s="80">
        <v>1156932</v>
      </c>
      <c r="B63331" s="104" t="s">
        <v>236</v>
      </c>
      <c r="C63331" s="84" t="s">
        <v>236</v>
      </c>
    </row>
    <row r="63332" spans="1:3" x14ac:dyDescent="0.25">
      <c r="A63332" s="80">
        <v>1156933</v>
      </c>
      <c r="B63332" s="104" t="s">
        <v>236</v>
      </c>
      <c r="C63332" s="84" t="s">
        <v>236</v>
      </c>
    </row>
    <row r="63333" spans="1:3" x14ac:dyDescent="0.25">
      <c r="A63333" s="80">
        <v>1156934</v>
      </c>
      <c r="B63333" s="104" t="s">
        <v>236</v>
      </c>
      <c r="C63333" s="84" t="s">
        <v>236</v>
      </c>
    </row>
    <row r="63334" spans="1:3" x14ac:dyDescent="0.25">
      <c r="A63334" s="80">
        <v>1156935</v>
      </c>
      <c r="B63334" s="104" t="s">
        <v>236</v>
      </c>
      <c r="C63334" s="84" t="s">
        <v>236</v>
      </c>
    </row>
    <row r="63335" spans="1:3" x14ac:dyDescent="0.25">
      <c r="A63335" s="80">
        <v>1156936</v>
      </c>
      <c r="B63335" s="104" t="s">
        <v>236</v>
      </c>
      <c r="C63335" s="84" t="s">
        <v>236</v>
      </c>
    </row>
    <row r="63336" spans="1:3" x14ac:dyDescent="0.25">
      <c r="A63336" s="80">
        <v>1156937</v>
      </c>
      <c r="B63336" s="104" t="s">
        <v>236</v>
      </c>
      <c r="C63336" s="84" t="s">
        <v>236</v>
      </c>
    </row>
    <row r="63337" spans="1:3" x14ac:dyDescent="0.25">
      <c r="A63337" s="80">
        <v>1156938</v>
      </c>
      <c r="B63337" s="104" t="s">
        <v>236</v>
      </c>
      <c r="C63337" s="84" t="s">
        <v>236</v>
      </c>
    </row>
    <row r="63338" spans="1:3" x14ac:dyDescent="0.25">
      <c r="A63338" s="80">
        <v>1156939</v>
      </c>
      <c r="B63338" s="104" t="s">
        <v>236</v>
      </c>
      <c r="C63338" s="84" t="s">
        <v>236</v>
      </c>
    </row>
    <row r="63339" spans="1:3" x14ac:dyDescent="0.25">
      <c r="A63339" s="80">
        <v>1156940</v>
      </c>
      <c r="B63339" s="104" t="s">
        <v>236</v>
      </c>
      <c r="C63339" s="84" t="s">
        <v>236</v>
      </c>
    </row>
    <row r="63340" spans="1:3" x14ac:dyDescent="0.25">
      <c r="A63340" s="80">
        <v>1156941</v>
      </c>
      <c r="B63340" s="104" t="s">
        <v>236</v>
      </c>
      <c r="C63340" s="84" t="s">
        <v>236</v>
      </c>
    </row>
    <row r="63341" spans="1:3" x14ac:dyDescent="0.25">
      <c r="A63341" s="80">
        <v>1156942</v>
      </c>
      <c r="B63341" s="104" t="s">
        <v>236</v>
      </c>
      <c r="C63341" s="84" t="s">
        <v>236</v>
      </c>
    </row>
    <row r="63342" spans="1:3" x14ac:dyDescent="0.25">
      <c r="A63342" s="80">
        <v>1156943</v>
      </c>
      <c r="B63342" s="104" t="s">
        <v>236</v>
      </c>
      <c r="C63342" s="84" t="s">
        <v>236</v>
      </c>
    </row>
    <row r="63343" spans="1:3" x14ac:dyDescent="0.25">
      <c r="A63343" s="80">
        <v>1156944</v>
      </c>
      <c r="B63343" s="104" t="s">
        <v>236</v>
      </c>
      <c r="C63343" s="84" t="s">
        <v>236</v>
      </c>
    </row>
    <row r="63344" spans="1:3" x14ac:dyDescent="0.25">
      <c r="A63344" s="80">
        <v>1156945</v>
      </c>
      <c r="B63344" s="104" t="s">
        <v>236</v>
      </c>
      <c r="C63344" s="84" t="s">
        <v>236</v>
      </c>
    </row>
    <row r="63345" spans="1:3" x14ac:dyDescent="0.25">
      <c r="A63345" s="80">
        <v>1156946</v>
      </c>
      <c r="B63345" s="104" t="s">
        <v>236</v>
      </c>
      <c r="C63345" s="84" t="s">
        <v>236</v>
      </c>
    </row>
    <row r="63346" spans="1:3" x14ac:dyDescent="0.25">
      <c r="A63346" s="80">
        <v>1156947</v>
      </c>
      <c r="B63346" s="104" t="s">
        <v>236</v>
      </c>
      <c r="C63346" s="84" t="s">
        <v>236</v>
      </c>
    </row>
    <row r="63347" spans="1:3" x14ac:dyDescent="0.25">
      <c r="A63347" s="80">
        <v>1156948</v>
      </c>
      <c r="B63347" s="104" t="s">
        <v>236</v>
      </c>
      <c r="C63347" s="84" t="s">
        <v>236</v>
      </c>
    </row>
    <row r="63348" spans="1:3" x14ac:dyDescent="0.25">
      <c r="A63348" s="80">
        <v>1156949</v>
      </c>
      <c r="B63348" s="104" t="s">
        <v>236</v>
      </c>
      <c r="C63348" s="84" t="s">
        <v>236</v>
      </c>
    </row>
    <row r="63349" spans="1:3" x14ac:dyDescent="0.25">
      <c r="A63349" s="80">
        <v>1156950</v>
      </c>
      <c r="B63349" s="104" t="s">
        <v>236</v>
      </c>
      <c r="C63349" s="84" t="s">
        <v>236</v>
      </c>
    </row>
    <row r="63350" spans="1:3" x14ac:dyDescent="0.25">
      <c r="A63350" s="80">
        <v>1156951</v>
      </c>
      <c r="B63350" s="104" t="s">
        <v>236</v>
      </c>
      <c r="C63350" s="84" t="s">
        <v>236</v>
      </c>
    </row>
    <row r="63351" spans="1:3" x14ac:dyDescent="0.25">
      <c r="A63351" s="80">
        <v>1156952</v>
      </c>
      <c r="B63351" s="104" t="s">
        <v>236</v>
      </c>
      <c r="C63351" s="84" t="s">
        <v>236</v>
      </c>
    </row>
    <row r="63352" spans="1:3" x14ac:dyDescent="0.25">
      <c r="A63352" s="80">
        <v>1156953</v>
      </c>
      <c r="B63352" s="104" t="s">
        <v>236</v>
      </c>
      <c r="C63352" s="84" t="s">
        <v>236</v>
      </c>
    </row>
    <row r="63353" spans="1:3" x14ac:dyDescent="0.25">
      <c r="A63353" s="80">
        <v>1156954</v>
      </c>
      <c r="B63353" s="104" t="s">
        <v>236</v>
      </c>
      <c r="C63353" s="84" t="s">
        <v>236</v>
      </c>
    </row>
    <row r="63354" spans="1:3" x14ac:dyDescent="0.25">
      <c r="A63354" s="80">
        <v>1156955</v>
      </c>
      <c r="B63354" s="91">
        <v>1156956</v>
      </c>
      <c r="C63354" s="90">
        <v>41823</v>
      </c>
    </row>
    <row r="63355" spans="1:3" x14ac:dyDescent="0.25">
      <c r="A63355" s="80">
        <v>1156957</v>
      </c>
      <c r="B63355" s="91">
        <v>1156958</v>
      </c>
      <c r="C63355" s="90">
        <v>41824</v>
      </c>
    </row>
    <row r="63356" spans="1:3" x14ac:dyDescent="0.25">
      <c r="A63356" s="80">
        <v>1156959</v>
      </c>
      <c r="B63356" s="104" t="s">
        <v>236</v>
      </c>
      <c r="C63356" s="84" t="s">
        <v>236</v>
      </c>
    </row>
    <row r="63357" spans="1:3" x14ac:dyDescent="0.25">
      <c r="A63357" s="80">
        <v>1156960</v>
      </c>
      <c r="B63357" s="104" t="s">
        <v>236</v>
      </c>
      <c r="C63357" s="84" t="s">
        <v>236</v>
      </c>
    </row>
    <row r="63358" spans="1:3" x14ac:dyDescent="0.25">
      <c r="A63358" s="80">
        <v>1156961</v>
      </c>
      <c r="B63358" s="104" t="s">
        <v>236</v>
      </c>
      <c r="C63358" s="84" t="s">
        <v>236</v>
      </c>
    </row>
    <row r="63359" spans="1:3" x14ac:dyDescent="0.25">
      <c r="A63359" s="80">
        <v>1156962</v>
      </c>
      <c r="B63359" s="104" t="s">
        <v>236</v>
      </c>
      <c r="C63359" s="84" t="s">
        <v>236</v>
      </c>
    </row>
    <row r="63360" spans="1:3" x14ac:dyDescent="0.25">
      <c r="A63360" s="80">
        <v>1156963</v>
      </c>
      <c r="B63360" s="104" t="s">
        <v>236</v>
      </c>
      <c r="C63360" s="84" t="s">
        <v>236</v>
      </c>
    </row>
    <row r="63361" spans="1:3" x14ac:dyDescent="0.25">
      <c r="A63361" s="80">
        <v>1156964</v>
      </c>
      <c r="B63361" s="104" t="s">
        <v>236</v>
      </c>
      <c r="C63361" s="84" t="s">
        <v>236</v>
      </c>
    </row>
    <row r="63362" spans="1:3" x14ac:dyDescent="0.25">
      <c r="A63362" s="80">
        <v>1156965</v>
      </c>
      <c r="B63362" s="104" t="s">
        <v>236</v>
      </c>
      <c r="C63362" s="84" t="s">
        <v>236</v>
      </c>
    </row>
    <row r="63363" spans="1:3" x14ac:dyDescent="0.25">
      <c r="A63363" s="80">
        <v>1156966</v>
      </c>
      <c r="B63363" s="104" t="s">
        <v>236</v>
      </c>
      <c r="C63363" s="84" t="s">
        <v>236</v>
      </c>
    </row>
    <row r="63364" spans="1:3" x14ac:dyDescent="0.25">
      <c r="A63364" s="80">
        <v>1156967</v>
      </c>
      <c r="B63364" s="104" t="s">
        <v>236</v>
      </c>
      <c r="C63364" s="84" t="s">
        <v>236</v>
      </c>
    </row>
    <row r="63365" spans="1:3" x14ac:dyDescent="0.25">
      <c r="A63365" s="80">
        <v>1156968</v>
      </c>
      <c r="B63365" s="104" t="s">
        <v>236</v>
      </c>
      <c r="C63365" s="84" t="s">
        <v>236</v>
      </c>
    </row>
    <row r="63366" spans="1:3" x14ac:dyDescent="0.25">
      <c r="A63366" s="80">
        <v>1156969</v>
      </c>
      <c r="B63366" s="104" t="s">
        <v>236</v>
      </c>
      <c r="C63366" s="84" t="s">
        <v>236</v>
      </c>
    </row>
    <row r="63367" spans="1:3" x14ac:dyDescent="0.25">
      <c r="A63367" s="80">
        <v>1156970</v>
      </c>
      <c r="B63367" s="104" t="s">
        <v>236</v>
      </c>
      <c r="C63367" s="84" t="s">
        <v>236</v>
      </c>
    </row>
    <row r="63368" spans="1:3" x14ac:dyDescent="0.25">
      <c r="A63368" s="80">
        <v>1156972</v>
      </c>
      <c r="B63368" s="104" t="s">
        <v>236</v>
      </c>
      <c r="C63368" s="84" t="s">
        <v>236</v>
      </c>
    </row>
    <row r="63369" spans="1:3" x14ac:dyDescent="0.25">
      <c r="A63369" s="80">
        <v>1156973</v>
      </c>
      <c r="B63369" s="104" t="s">
        <v>236</v>
      </c>
      <c r="C63369" s="84" t="s">
        <v>236</v>
      </c>
    </row>
    <row r="63370" spans="1:3" x14ac:dyDescent="0.25">
      <c r="A63370" s="80">
        <v>1156974</v>
      </c>
      <c r="B63370" s="104" t="s">
        <v>236</v>
      </c>
      <c r="C63370" s="84" t="s">
        <v>236</v>
      </c>
    </row>
    <row r="63371" spans="1:3" x14ac:dyDescent="0.25">
      <c r="A63371" s="80">
        <v>1156975</v>
      </c>
      <c r="B63371" s="104" t="s">
        <v>236</v>
      </c>
      <c r="C63371" s="84" t="s">
        <v>236</v>
      </c>
    </row>
    <row r="63372" spans="1:3" x14ac:dyDescent="0.25">
      <c r="A63372" s="80">
        <v>1156976</v>
      </c>
      <c r="B63372" s="104" t="s">
        <v>236</v>
      </c>
      <c r="C63372" s="84" t="s">
        <v>236</v>
      </c>
    </row>
    <row r="63373" spans="1:3" x14ac:dyDescent="0.25">
      <c r="A63373" s="80">
        <v>1156977</v>
      </c>
      <c r="B63373" s="91">
        <v>1157032</v>
      </c>
      <c r="C63373" s="90">
        <v>41829</v>
      </c>
    </row>
    <row r="63374" spans="1:3" x14ac:dyDescent="0.25">
      <c r="A63374" s="80">
        <v>1156978</v>
      </c>
      <c r="B63374" s="104" t="s">
        <v>236</v>
      </c>
      <c r="C63374" s="84" t="s">
        <v>236</v>
      </c>
    </row>
    <row r="63375" spans="1:3" x14ac:dyDescent="0.25">
      <c r="A63375" s="80">
        <v>1156979</v>
      </c>
      <c r="B63375" s="104" t="s">
        <v>236</v>
      </c>
      <c r="C63375" s="84" t="s">
        <v>236</v>
      </c>
    </row>
    <row r="63376" spans="1:3" x14ac:dyDescent="0.25">
      <c r="A63376" s="80">
        <v>1156980</v>
      </c>
      <c r="B63376" s="104" t="s">
        <v>236</v>
      </c>
      <c r="C63376" s="84" t="s">
        <v>236</v>
      </c>
    </row>
    <row r="63377" spans="1:3" x14ac:dyDescent="0.25">
      <c r="A63377" s="80">
        <v>1156981</v>
      </c>
      <c r="B63377" s="104" t="s">
        <v>236</v>
      </c>
      <c r="C63377" s="84" t="s">
        <v>236</v>
      </c>
    </row>
    <row r="63378" spans="1:3" x14ac:dyDescent="0.25">
      <c r="A63378" s="80">
        <v>1156982</v>
      </c>
      <c r="B63378" s="104" t="s">
        <v>236</v>
      </c>
      <c r="C63378" s="84" t="s">
        <v>236</v>
      </c>
    </row>
    <row r="63379" spans="1:3" x14ac:dyDescent="0.25">
      <c r="A63379" s="80">
        <v>1156983</v>
      </c>
      <c r="B63379" s="104" t="s">
        <v>236</v>
      </c>
      <c r="C63379" s="84" t="s">
        <v>236</v>
      </c>
    </row>
    <row r="63380" spans="1:3" x14ac:dyDescent="0.25">
      <c r="A63380" s="80">
        <v>1156984</v>
      </c>
      <c r="B63380" s="104" t="s">
        <v>236</v>
      </c>
      <c r="C63380" s="84" t="s">
        <v>236</v>
      </c>
    </row>
    <row r="63381" spans="1:3" x14ac:dyDescent="0.25">
      <c r="A63381" s="80">
        <v>1156985</v>
      </c>
      <c r="B63381" s="104" t="s">
        <v>236</v>
      </c>
      <c r="C63381" s="84" t="s">
        <v>236</v>
      </c>
    </row>
    <row r="63382" spans="1:3" x14ac:dyDescent="0.25">
      <c r="A63382" s="80">
        <v>1156986</v>
      </c>
      <c r="B63382" s="104" t="s">
        <v>236</v>
      </c>
      <c r="C63382" s="84" t="s">
        <v>236</v>
      </c>
    </row>
    <row r="63383" spans="1:3" x14ac:dyDescent="0.25">
      <c r="A63383" s="80">
        <v>1156987</v>
      </c>
      <c r="B63383" s="104" t="s">
        <v>236</v>
      </c>
      <c r="C63383" s="84" t="s">
        <v>236</v>
      </c>
    </row>
    <row r="63384" spans="1:3" x14ac:dyDescent="0.25">
      <c r="A63384" s="80">
        <v>1156988</v>
      </c>
      <c r="B63384" s="104" t="s">
        <v>236</v>
      </c>
      <c r="C63384" s="84" t="s">
        <v>236</v>
      </c>
    </row>
    <row r="63385" spans="1:3" x14ac:dyDescent="0.25">
      <c r="A63385" s="80">
        <v>1156989</v>
      </c>
      <c r="B63385" s="104" t="s">
        <v>236</v>
      </c>
      <c r="C63385" s="84" t="s">
        <v>236</v>
      </c>
    </row>
    <row r="63386" spans="1:3" x14ac:dyDescent="0.25">
      <c r="A63386" s="80">
        <v>1156990</v>
      </c>
      <c r="B63386" s="104" t="s">
        <v>236</v>
      </c>
      <c r="C63386" s="84" t="s">
        <v>236</v>
      </c>
    </row>
    <row r="63387" spans="1:3" x14ac:dyDescent="0.25">
      <c r="A63387" s="80">
        <v>1156991</v>
      </c>
      <c r="B63387" s="104" t="s">
        <v>236</v>
      </c>
      <c r="C63387" s="84" t="s">
        <v>236</v>
      </c>
    </row>
    <row r="63388" spans="1:3" x14ac:dyDescent="0.25">
      <c r="A63388" s="80">
        <v>1156992</v>
      </c>
      <c r="B63388" s="104" t="s">
        <v>236</v>
      </c>
      <c r="C63388" s="84" t="s">
        <v>236</v>
      </c>
    </row>
    <row r="63389" spans="1:3" x14ac:dyDescent="0.25">
      <c r="A63389" s="80">
        <v>1156993</v>
      </c>
      <c r="B63389" s="104" t="s">
        <v>236</v>
      </c>
      <c r="C63389" s="84" t="s">
        <v>236</v>
      </c>
    </row>
    <row r="63390" spans="1:3" x14ac:dyDescent="0.25">
      <c r="A63390" s="80">
        <v>1156994</v>
      </c>
      <c r="B63390" s="104" t="s">
        <v>236</v>
      </c>
      <c r="C63390" s="84" t="s">
        <v>236</v>
      </c>
    </row>
    <row r="63391" spans="1:3" x14ac:dyDescent="0.25">
      <c r="A63391" s="80">
        <v>1156995</v>
      </c>
      <c r="B63391" s="104" t="s">
        <v>236</v>
      </c>
      <c r="C63391" s="84" t="s">
        <v>236</v>
      </c>
    </row>
    <row r="63392" spans="1:3" x14ac:dyDescent="0.25">
      <c r="A63392" s="80">
        <v>1156996</v>
      </c>
      <c r="B63392" s="104" t="s">
        <v>236</v>
      </c>
      <c r="C63392" s="84" t="s">
        <v>236</v>
      </c>
    </row>
    <row r="63393" spans="1:3" x14ac:dyDescent="0.25">
      <c r="A63393" s="80">
        <v>1156997</v>
      </c>
      <c r="B63393" s="104" t="s">
        <v>236</v>
      </c>
      <c r="C63393" s="84" t="s">
        <v>236</v>
      </c>
    </row>
    <row r="63394" spans="1:3" x14ac:dyDescent="0.25">
      <c r="A63394" s="80">
        <v>1156998</v>
      </c>
      <c r="B63394" s="104" t="s">
        <v>236</v>
      </c>
      <c r="C63394" s="84" t="s">
        <v>236</v>
      </c>
    </row>
    <row r="63395" spans="1:3" x14ac:dyDescent="0.25">
      <c r="A63395" s="80">
        <v>1156999</v>
      </c>
      <c r="B63395" s="104" t="s">
        <v>236</v>
      </c>
      <c r="C63395" s="84" t="s">
        <v>236</v>
      </c>
    </row>
    <row r="63396" spans="1:3" x14ac:dyDescent="0.25">
      <c r="A63396" s="80">
        <v>1157000</v>
      </c>
      <c r="B63396" s="104" t="s">
        <v>236</v>
      </c>
      <c r="C63396" s="84" t="s">
        <v>236</v>
      </c>
    </row>
    <row r="63397" spans="1:3" x14ac:dyDescent="0.25">
      <c r="A63397" s="80">
        <v>1157001</v>
      </c>
      <c r="B63397" s="104" t="s">
        <v>236</v>
      </c>
      <c r="C63397" s="84" t="s">
        <v>236</v>
      </c>
    </row>
    <row r="63398" spans="1:3" x14ac:dyDescent="0.25">
      <c r="A63398" s="80">
        <v>1157002</v>
      </c>
      <c r="B63398" s="104" t="s">
        <v>236</v>
      </c>
      <c r="C63398" s="84" t="s">
        <v>236</v>
      </c>
    </row>
    <row r="63399" spans="1:3" x14ac:dyDescent="0.25">
      <c r="A63399" s="80">
        <v>1157003</v>
      </c>
      <c r="B63399" s="91">
        <v>1157015</v>
      </c>
      <c r="C63399" s="90">
        <v>41828</v>
      </c>
    </row>
    <row r="63400" spans="1:3" x14ac:dyDescent="0.25">
      <c r="A63400" s="80">
        <v>1157004</v>
      </c>
      <c r="B63400" s="104" t="s">
        <v>236</v>
      </c>
      <c r="C63400" s="84" t="s">
        <v>236</v>
      </c>
    </row>
    <row r="63401" spans="1:3" x14ac:dyDescent="0.25">
      <c r="A63401" s="80">
        <v>1157005</v>
      </c>
      <c r="B63401" s="104" t="s">
        <v>236</v>
      </c>
      <c r="C63401" s="84" t="s">
        <v>236</v>
      </c>
    </row>
    <row r="63402" spans="1:3" x14ac:dyDescent="0.25">
      <c r="A63402" s="80">
        <v>1157006</v>
      </c>
      <c r="B63402" s="104" t="s">
        <v>236</v>
      </c>
      <c r="C63402" s="84" t="s">
        <v>236</v>
      </c>
    </row>
    <row r="63403" spans="1:3" x14ac:dyDescent="0.25">
      <c r="A63403" s="80">
        <v>1157007</v>
      </c>
      <c r="B63403" s="104" t="s">
        <v>236</v>
      </c>
      <c r="C63403" s="84" t="s">
        <v>236</v>
      </c>
    </row>
    <row r="63404" spans="1:3" x14ac:dyDescent="0.25">
      <c r="A63404" s="80">
        <v>1157008</v>
      </c>
      <c r="B63404" s="104" t="s">
        <v>236</v>
      </c>
      <c r="C63404" s="84" t="s">
        <v>236</v>
      </c>
    </row>
    <row r="63405" spans="1:3" x14ac:dyDescent="0.25">
      <c r="A63405" s="80">
        <v>1157009</v>
      </c>
      <c r="B63405" s="104" t="s">
        <v>236</v>
      </c>
      <c r="C63405" s="84" t="s">
        <v>236</v>
      </c>
    </row>
    <row r="63406" spans="1:3" x14ac:dyDescent="0.25">
      <c r="A63406" s="80">
        <v>1157010</v>
      </c>
      <c r="B63406" s="104" t="s">
        <v>236</v>
      </c>
      <c r="C63406" s="84" t="s">
        <v>236</v>
      </c>
    </row>
    <row r="63407" spans="1:3" x14ac:dyDescent="0.25">
      <c r="A63407" s="80">
        <v>1157011</v>
      </c>
      <c r="B63407" s="91">
        <v>1157012</v>
      </c>
      <c r="C63407" s="90">
        <v>41826</v>
      </c>
    </row>
    <row r="63408" spans="1:3" x14ac:dyDescent="0.25">
      <c r="A63408" s="80">
        <v>1157013</v>
      </c>
      <c r="B63408" s="91">
        <v>1157014</v>
      </c>
      <c r="C63408" s="90">
        <v>41827</v>
      </c>
    </row>
    <row r="63409" spans="1:3" x14ac:dyDescent="0.25">
      <c r="A63409" s="80">
        <v>1157016</v>
      </c>
      <c r="B63409" s="91">
        <v>1157017</v>
      </c>
      <c r="C63409" s="84" t="s">
        <v>236</v>
      </c>
    </row>
    <row r="63410" spans="1:3" x14ac:dyDescent="0.25">
      <c r="A63410" s="80">
        <v>1157018</v>
      </c>
      <c r="B63410" s="104" t="s">
        <v>236</v>
      </c>
      <c r="C63410" s="84" t="s">
        <v>236</v>
      </c>
    </row>
    <row r="63411" spans="1:3" x14ac:dyDescent="0.25">
      <c r="A63411" s="80">
        <v>1157019</v>
      </c>
      <c r="B63411" s="104" t="s">
        <v>236</v>
      </c>
      <c r="C63411" s="84" t="s">
        <v>236</v>
      </c>
    </row>
    <row r="63412" spans="1:3" x14ac:dyDescent="0.25">
      <c r="A63412" s="80">
        <v>1157020</v>
      </c>
      <c r="B63412" s="104" t="s">
        <v>236</v>
      </c>
      <c r="C63412" s="84" t="s">
        <v>236</v>
      </c>
    </row>
    <row r="63413" spans="1:3" x14ac:dyDescent="0.25">
      <c r="A63413" s="80">
        <v>1157021</v>
      </c>
      <c r="B63413" s="104" t="s">
        <v>236</v>
      </c>
      <c r="C63413" s="84" t="s">
        <v>236</v>
      </c>
    </row>
    <row r="63414" spans="1:3" x14ac:dyDescent="0.25">
      <c r="A63414" s="80">
        <v>1157022</v>
      </c>
      <c r="B63414" s="104" t="s">
        <v>236</v>
      </c>
      <c r="C63414" s="84" t="s">
        <v>236</v>
      </c>
    </row>
    <row r="63415" spans="1:3" x14ac:dyDescent="0.25">
      <c r="A63415" s="80">
        <v>1157023</v>
      </c>
      <c r="B63415" s="104" t="s">
        <v>236</v>
      </c>
      <c r="C63415" s="84" t="s">
        <v>236</v>
      </c>
    </row>
    <row r="63416" spans="1:3" x14ac:dyDescent="0.25">
      <c r="A63416" s="80">
        <v>1157024</v>
      </c>
      <c r="B63416" s="104" t="s">
        <v>236</v>
      </c>
      <c r="C63416" s="84" t="s">
        <v>236</v>
      </c>
    </row>
    <row r="63417" spans="1:3" x14ac:dyDescent="0.25">
      <c r="A63417" s="80">
        <v>1157025</v>
      </c>
      <c r="B63417" s="104" t="s">
        <v>236</v>
      </c>
      <c r="C63417" s="84" t="s">
        <v>236</v>
      </c>
    </row>
    <row r="63418" spans="1:3" x14ac:dyDescent="0.25">
      <c r="A63418" s="80">
        <v>1157026</v>
      </c>
      <c r="B63418" s="104" t="s">
        <v>236</v>
      </c>
      <c r="C63418" s="84" t="s">
        <v>236</v>
      </c>
    </row>
    <row r="63419" spans="1:3" x14ac:dyDescent="0.25">
      <c r="A63419" s="80">
        <v>1157027</v>
      </c>
      <c r="B63419" s="104" t="s">
        <v>236</v>
      </c>
      <c r="C63419" s="84" t="s">
        <v>236</v>
      </c>
    </row>
    <row r="63420" spans="1:3" x14ac:dyDescent="0.25">
      <c r="A63420" s="80">
        <v>1157028</v>
      </c>
      <c r="B63420" s="104" t="s">
        <v>236</v>
      </c>
      <c r="C63420" s="84" t="s">
        <v>236</v>
      </c>
    </row>
    <row r="63421" spans="1:3" x14ac:dyDescent="0.25">
      <c r="A63421" s="80">
        <v>1157029</v>
      </c>
      <c r="B63421" s="104" t="s">
        <v>236</v>
      </c>
      <c r="C63421" s="84" t="s">
        <v>236</v>
      </c>
    </row>
    <row r="63422" spans="1:3" x14ac:dyDescent="0.25">
      <c r="A63422" s="80">
        <v>1157030</v>
      </c>
      <c r="B63422" s="104" t="s">
        <v>236</v>
      </c>
      <c r="C63422" s="84" t="s">
        <v>236</v>
      </c>
    </row>
    <row r="63423" spans="1:3" x14ac:dyDescent="0.25">
      <c r="A63423" s="80">
        <v>1157031</v>
      </c>
      <c r="B63423" s="104" t="s">
        <v>236</v>
      </c>
      <c r="C63423" s="84" t="s">
        <v>236</v>
      </c>
    </row>
    <row r="63424" spans="1:3" x14ac:dyDescent="0.25">
      <c r="A63424" s="80">
        <v>1157033</v>
      </c>
      <c r="B63424" s="104" t="s">
        <v>236</v>
      </c>
      <c r="C63424" s="84" t="s">
        <v>236</v>
      </c>
    </row>
    <row r="63425" spans="1:3" x14ac:dyDescent="0.25">
      <c r="A63425" s="80">
        <v>1157034</v>
      </c>
      <c r="B63425" s="104" t="s">
        <v>236</v>
      </c>
      <c r="C63425" s="84" t="s">
        <v>236</v>
      </c>
    </row>
    <row r="63426" spans="1:3" x14ac:dyDescent="0.25">
      <c r="A63426" s="80">
        <v>1157035</v>
      </c>
      <c r="B63426" s="104" t="s">
        <v>236</v>
      </c>
      <c r="C63426" s="84" t="s">
        <v>236</v>
      </c>
    </row>
    <row r="63427" spans="1:3" x14ac:dyDescent="0.25">
      <c r="A63427" s="80">
        <v>1157036</v>
      </c>
      <c r="B63427" s="104" t="s">
        <v>236</v>
      </c>
      <c r="C63427" s="84" t="s">
        <v>236</v>
      </c>
    </row>
    <row r="63428" spans="1:3" x14ac:dyDescent="0.25">
      <c r="A63428" s="80">
        <v>1157037</v>
      </c>
      <c r="B63428" s="104" t="s">
        <v>236</v>
      </c>
      <c r="C63428" s="84" t="s">
        <v>236</v>
      </c>
    </row>
    <row r="63429" spans="1:3" x14ac:dyDescent="0.25">
      <c r="A63429" s="80">
        <v>1157038</v>
      </c>
      <c r="B63429" s="104" t="s">
        <v>236</v>
      </c>
      <c r="C63429" s="84" t="s">
        <v>236</v>
      </c>
    </row>
    <row r="63430" spans="1:3" x14ac:dyDescent="0.25">
      <c r="A63430" s="80">
        <v>1157039</v>
      </c>
      <c r="B63430" s="104" t="s">
        <v>236</v>
      </c>
      <c r="C63430" s="84" t="s">
        <v>236</v>
      </c>
    </row>
    <row r="63431" spans="1:3" x14ac:dyDescent="0.25">
      <c r="A63431" s="80">
        <v>1157040</v>
      </c>
      <c r="B63431" s="104" t="s">
        <v>236</v>
      </c>
      <c r="C63431" s="84" t="s">
        <v>236</v>
      </c>
    </row>
    <row r="63432" spans="1:3" x14ac:dyDescent="0.25">
      <c r="A63432" s="80">
        <v>1157041</v>
      </c>
      <c r="B63432" s="104" t="s">
        <v>236</v>
      </c>
      <c r="C63432" s="84" t="s">
        <v>236</v>
      </c>
    </row>
    <row r="63433" spans="1:3" x14ac:dyDescent="0.25">
      <c r="A63433" s="80">
        <v>1157042</v>
      </c>
      <c r="B63433" s="104" t="s">
        <v>236</v>
      </c>
      <c r="C63433" s="84" t="s">
        <v>236</v>
      </c>
    </row>
    <row r="63434" spans="1:3" x14ac:dyDescent="0.25">
      <c r="A63434" s="80">
        <v>1157043</v>
      </c>
      <c r="B63434" s="104" t="s">
        <v>236</v>
      </c>
      <c r="C63434" s="84" t="s">
        <v>236</v>
      </c>
    </row>
    <row r="63435" spans="1:3" x14ac:dyDescent="0.25">
      <c r="A63435" s="80">
        <v>1157044</v>
      </c>
      <c r="B63435" s="104" t="s">
        <v>236</v>
      </c>
      <c r="C63435" s="84" t="s">
        <v>236</v>
      </c>
    </row>
    <row r="63436" spans="1:3" x14ac:dyDescent="0.25">
      <c r="A63436" s="80">
        <v>1157045</v>
      </c>
      <c r="B63436" s="104" t="s">
        <v>236</v>
      </c>
      <c r="C63436" s="84" t="s">
        <v>236</v>
      </c>
    </row>
    <row r="63437" spans="1:3" x14ac:dyDescent="0.25">
      <c r="A63437" s="80">
        <v>1157046</v>
      </c>
      <c r="B63437" s="104" t="s">
        <v>236</v>
      </c>
      <c r="C63437" s="84" t="s">
        <v>236</v>
      </c>
    </row>
    <row r="63438" spans="1:3" x14ac:dyDescent="0.25">
      <c r="A63438" s="80">
        <v>1157047</v>
      </c>
      <c r="B63438" s="104" t="s">
        <v>236</v>
      </c>
      <c r="C63438" s="84" t="s">
        <v>236</v>
      </c>
    </row>
    <row r="63439" spans="1:3" x14ac:dyDescent="0.25">
      <c r="A63439" s="80">
        <v>1157048</v>
      </c>
      <c r="B63439" s="104" t="s">
        <v>236</v>
      </c>
      <c r="C63439" s="84" t="s">
        <v>236</v>
      </c>
    </row>
    <row r="63440" spans="1:3" x14ac:dyDescent="0.25">
      <c r="A63440" s="80">
        <v>1157049</v>
      </c>
      <c r="B63440" s="104" t="s">
        <v>236</v>
      </c>
      <c r="C63440" s="84" t="s">
        <v>236</v>
      </c>
    </row>
    <row r="63441" spans="1:3" x14ac:dyDescent="0.25">
      <c r="A63441" s="80">
        <v>1157050</v>
      </c>
      <c r="B63441" s="104" t="s">
        <v>236</v>
      </c>
      <c r="C63441" s="84" t="s">
        <v>236</v>
      </c>
    </row>
    <row r="63442" spans="1:3" x14ac:dyDescent="0.25">
      <c r="A63442" s="80">
        <v>1157051</v>
      </c>
      <c r="B63442" s="91">
        <v>1157063</v>
      </c>
      <c r="C63442" s="90">
        <v>41832</v>
      </c>
    </row>
    <row r="63443" spans="1:3" x14ac:dyDescent="0.25">
      <c r="A63443" s="80">
        <v>1157052</v>
      </c>
      <c r="B63443" s="104" t="s">
        <v>236</v>
      </c>
      <c r="C63443" s="84" t="s">
        <v>236</v>
      </c>
    </row>
    <row r="63444" spans="1:3" x14ac:dyDescent="0.25">
      <c r="A63444" s="80">
        <v>1157053</v>
      </c>
      <c r="B63444" s="104" t="s">
        <v>236</v>
      </c>
      <c r="C63444" s="84" t="s">
        <v>236</v>
      </c>
    </row>
    <row r="63445" spans="1:3" x14ac:dyDescent="0.25">
      <c r="A63445" s="80">
        <v>1157054</v>
      </c>
      <c r="B63445" s="104" t="s">
        <v>236</v>
      </c>
      <c r="C63445" s="84" t="s">
        <v>236</v>
      </c>
    </row>
    <row r="63446" spans="1:3" x14ac:dyDescent="0.25">
      <c r="A63446" s="80">
        <v>1157055</v>
      </c>
      <c r="B63446" s="104" t="s">
        <v>236</v>
      </c>
      <c r="C63446" s="84" t="s">
        <v>236</v>
      </c>
    </row>
    <row r="63447" spans="1:3" x14ac:dyDescent="0.25">
      <c r="A63447" s="80">
        <v>1157056</v>
      </c>
      <c r="B63447" s="104" t="s">
        <v>236</v>
      </c>
      <c r="C63447" s="84" t="s">
        <v>236</v>
      </c>
    </row>
    <row r="63448" spans="1:3" x14ac:dyDescent="0.25">
      <c r="A63448" s="80">
        <v>1157057</v>
      </c>
      <c r="B63448" s="104" t="s">
        <v>236</v>
      </c>
      <c r="C63448" s="84" t="s">
        <v>236</v>
      </c>
    </row>
    <row r="63449" spans="1:3" x14ac:dyDescent="0.25">
      <c r="A63449" s="80">
        <v>1157058</v>
      </c>
      <c r="B63449" s="104" t="s">
        <v>236</v>
      </c>
      <c r="C63449" s="84" t="s">
        <v>236</v>
      </c>
    </row>
    <row r="63450" spans="1:3" x14ac:dyDescent="0.25">
      <c r="A63450" s="80">
        <v>1157059</v>
      </c>
      <c r="B63450" s="104" t="s">
        <v>236</v>
      </c>
      <c r="C63450" s="84" t="s">
        <v>236</v>
      </c>
    </row>
    <row r="63451" spans="1:3" x14ac:dyDescent="0.25">
      <c r="A63451" s="80">
        <v>1157061</v>
      </c>
      <c r="B63451" s="104" t="s">
        <v>236</v>
      </c>
      <c r="C63451" s="84" t="s">
        <v>236</v>
      </c>
    </row>
    <row r="63452" spans="1:3" x14ac:dyDescent="0.25">
      <c r="A63452" s="80">
        <v>1157062</v>
      </c>
      <c r="B63452" s="104" t="s">
        <v>236</v>
      </c>
      <c r="C63452" s="84" t="s">
        <v>236</v>
      </c>
    </row>
    <row r="63453" spans="1:3" x14ac:dyDescent="0.25">
      <c r="A63453" s="80">
        <v>1157064</v>
      </c>
      <c r="B63453" s="104" t="s">
        <v>236</v>
      </c>
      <c r="C63453" s="84" t="s">
        <v>236</v>
      </c>
    </row>
    <row r="63454" spans="1:3" x14ac:dyDescent="0.25">
      <c r="A63454" s="80">
        <v>1157065</v>
      </c>
      <c r="B63454" s="104" t="s">
        <v>236</v>
      </c>
      <c r="C63454" s="84" t="s">
        <v>236</v>
      </c>
    </row>
    <row r="63455" spans="1:3" x14ac:dyDescent="0.25">
      <c r="A63455" s="80">
        <v>1157066</v>
      </c>
      <c r="B63455" s="104" t="s">
        <v>236</v>
      </c>
      <c r="C63455" s="84" t="s">
        <v>236</v>
      </c>
    </row>
    <row r="63456" spans="1:3" x14ac:dyDescent="0.25">
      <c r="A63456" s="80">
        <v>1157067</v>
      </c>
      <c r="B63456" s="104" t="s">
        <v>236</v>
      </c>
      <c r="C63456" s="84" t="s">
        <v>236</v>
      </c>
    </row>
    <row r="63457" spans="1:3" x14ac:dyDescent="0.25">
      <c r="A63457" s="80">
        <v>1157068</v>
      </c>
      <c r="B63457" s="104" t="s">
        <v>236</v>
      </c>
      <c r="C63457" s="84" t="s">
        <v>236</v>
      </c>
    </row>
    <row r="63458" spans="1:3" x14ac:dyDescent="0.25">
      <c r="A63458" s="80">
        <v>1157069</v>
      </c>
      <c r="B63458" s="104" t="s">
        <v>236</v>
      </c>
      <c r="C63458" s="84" t="s">
        <v>236</v>
      </c>
    </row>
    <row r="63459" spans="1:3" x14ac:dyDescent="0.25">
      <c r="A63459" s="80">
        <v>1157070</v>
      </c>
      <c r="B63459" s="104" t="s">
        <v>236</v>
      </c>
      <c r="C63459" s="84" t="s">
        <v>236</v>
      </c>
    </row>
    <row r="63460" spans="1:3" x14ac:dyDescent="0.25">
      <c r="A63460" s="80">
        <v>1157071</v>
      </c>
      <c r="B63460" s="104" t="s">
        <v>236</v>
      </c>
      <c r="C63460" s="84" t="s">
        <v>236</v>
      </c>
    </row>
    <row r="63461" spans="1:3" x14ac:dyDescent="0.25">
      <c r="A63461" s="80">
        <v>1157072</v>
      </c>
      <c r="B63461" s="104" t="s">
        <v>236</v>
      </c>
      <c r="C63461" s="84" t="s">
        <v>236</v>
      </c>
    </row>
    <row r="63462" spans="1:3" x14ac:dyDescent="0.25">
      <c r="A63462" s="80">
        <v>1157073</v>
      </c>
      <c r="B63462" s="104" t="s">
        <v>236</v>
      </c>
      <c r="C63462" s="84" t="s">
        <v>236</v>
      </c>
    </row>
    <row r="63463" spans="1:3" x14ac:dyDescent="0.25">
      <c r="A63463" s="80">
        <v>1157074</v>
      </c>
      <c r="B63463" s="104" t="s">
        <v>236</v>
      </c>
      <c r="C63463" s="84" t="s">
        <v>236</v>
      </c>
    </row>
    <row r="63464" spans="1:3" x14ac:dyDescent="0.25">
      <c r="A63464" s="80">
        <v>1157075</v>
      </c>
      <c r="B63464" s="104" t="s">
        <v>236</v>
      </c>
      <c r="C63464" s="84" t="s">
        <v>236</v>
      </c>
    </row>
    <row r="63465" spans="1:3" x14ac:dyDescent="0.25">
      <c r="A63465" s="80">
        <v>1157076</v>
      </c>
      <c r="B63465" s="104" t="s">
        <v>236</v>
      </c>
      <c r="C63465" s="84" t="s">
        <v>236</v>
      </c>
    </row>
    <row r="63466" spans="1:3" x14ac:dyDescent="0.25">
      <c r="A63466" s="80">
        <v>1157077</v>
      </c>
      <c r="B63466" s="104" t="s">
        <v>236</v>
      </c>
      <c r="C63466" s="84" t="s">
        <v>236</v>
      </c>
    </row>
    <row r="63467" spans="1:3" x14ac:dyDescent="0.25">
      <c r="A63467" s="80">
        <v>1157078</v>
      </c>
      <c r="B63467" s="104" t="s">
        <v>236</v>
      </c>
      <c r="C63467" s="84" t="s">
        <v>236</v>
      </c>
    </row>
    <row r="63468" spans="1:3" x14ac:dyDescent="0.25">
      <c r="A63468" s="80">
        <v>1157079</v>
      </c>
      <c r="B63468" s="104" t="s">
        <v>236</v>
      </c>
      <c r="C63468" s="84" t="s">
        <v>236</v>
      </c>
    </row>
    <row r="63469" spans="1:3" x14ac:dyDescent="0.25">
      <c r="A63469" s="80">
        <v>1157080</v>
      </c>
      <c r="B63469" s="104" t="s">
        <v>236</v>
      </c>
      <c r="C63469" s="84" t="s">
        <v>236</v>
      </c>
    </row>
    <row r="63470" spans="1:3" x14ac:dyDescent="0.25">
      <c r="A63470" s="80">
        <v>1157081</v>
      </c>
      <c r="B63470" s="104" t="s">
        <v>236</v>
      </c>
      <c r="C63470" s="84" t="s">
        <v>236</v>
      </c>
    </row>
    <row r="63471" spans="1:3" x14ac:dyDescent="0.25">
      <c r="A63471" s="80">
        <v>1157082</v>
      </c>
      <c r="B63471" s="104" t="s">
        <v>236</v>
      </c>
      <c r="C63471" s="84" t="s">
        <v>236</v>
      </c>
    </row>
    <row r="63472" spans="1:3" x14ac:dyDescent="0.25">
      <c r="A63472" s="80">
        <v>1157083</v>
      </c>
      <c r="B63472" s="104" t="s">
        <v>236</v>
      </c>
      <c r="C63472" s="84" t="s">
        <v>236</v>
      </c>
    </row>
    <row r="63473" spans="1:3" x14ac:dyDescent="0.25">
      <c r="A63473" s="80">
        <v>1157084</v>
      </c>
      <c r="B63473" s="104" t="s">
        <v>236</v>
      </c>
      <c r="C63473" s="84" t="s">
        <v>236</v>
      </c>
    </row>
    <row r="63474" spans="1:3" x14ac:dyDescent="0.25">
      <c r="A63474" s="80">
        <v>1157085</v>
      </c>
      <c r="B63474" s="104" t="s">
        <v>236</v>
      </c>
      <c r="C63474" s="84" t="s">
        <v>236</v>
      </c>
    </row>
    <row r="63475" spans="1:3" x14ac:dyDescent="0.25">
      <c r="A63475" s="80">
        <v>1157086</v>
      </c>
      <c r="B63475" s="104" t="s">
        <v>236</v>
      </c>
      <c r="C63475" s="84" t="s">
        <v>236</v>
      </c>
    </row>
    <row r="63476" spans="1:3" x14ac:dyDescent="0.25">
      <c r="A63476" s="80">
        <v>1157087</v>
      </c>
      <c r="B63476" s="104" t="s">
        <v>236</v>
      </c>
      <c r="C63476" s="84" t="s">
        <v>236</v>
      </c>
    </row>
    <row r="63477" spans="1:3" x14ac:dyDescent="0.25">
      <c r="A63477" s="80">
        <v>1157088</v>
      </c>
      <c r="B63477" s="104" t="s">
        <v>236</v>
      </c>
      <c r="C63477" s="84" t="s">
        <v>236</v>
      </c>
    </row>
    <row r="63478" spans="1:3" x14ac:dyDescent="0.25">
      <c r="A63478" s="80">
        <v>1157089</v>
      </c>
      <c r="B63478" s="104" t="s">
        <v>236</v>
      </c>
      <c r="C63478" s="84" t="s">
        <v>236</v>
      </c>
    </row>
    <row r="63479" spans="1:3" x14ac:dyDescent="0.25">
      <c r="A63479" s="80">
        <v>1157090</v>
      </c>
      <c r="B63479" s="91">
        <v>1157091</v>
      </c>
      <c r="C63479" s="90">
        <v>41833</v>
      </c>
    </row>
    <row r="63480" spans="1:3" x14ac:dyDescent="0.25">
      <c r="A63480" s="80">
        <v>1157092</v>
      </c>
      <c r="B63480" s="91">
        <v>1157093</v>
      </c>
      <c r="C63480" s="90">
        <v>41834</v>
      </c>
    </row>
    <row r="63481" spans="1:3" x14ac:dyDescent="0.25">
      <c r="A63481" s="80">
        <v>1157094</v>
      </c>
      <c r="B63481" s="91">
        <v>1157095</v>
      </c>
      <c r="C63481" s="90">
        <v>41837</v>
      </c>
    </row>
    <row r="63482" spans="1:3" x14ac:dyDescent="0.25">
      <c r="A63482" s="80">
        <v>1157096</v>
      </c>
      <c r="B63482" s="104" t="s">
        <v>236</v>
      </c>
      <c r="C63482" s="84" t="s">
        <v>236</v>
      </c>
    </row>
    <row r="63483" spans="1:3" x14ac:dyDescent="0.25">
      <c r="A63483" s="80">
        <v>1157097</v>
      </c>
      <c r="B63483" s="104" t="s">
        <v>236</v>
      </c>
      <c r="C63483" s="84" t="s">
        <v>236</v>
      </c>
    </row>
    <row r="63484" spans="1:3" x14ac:dyDescent="0.25">
      <c r="A63484" s="80">
        <v>1157098</v>
      </c>
      <c r="B63484" s="104" t="s">
        <v>236</v>
      </c>
      <c r="C63484" s="84" t="s">
        <v>236</v>
      </c>
    </row>
    <row r="63485" spans="1:3" x14ac:dyDescent="0.25">
      <c r="A63485" s="80">
        <v>1157099</v>
      </c>
      <c r="B63485" s="104" t="s">
        <v>236</v>
      </c>
      <c r="C63485" s="84" t="s">
        <v>236</v>
      </c>
    </row>
    <row r="63486" spans="1:3" x14ac:dyDescent="0.25">
      <c r="A63486" s="80">
        <v>1157100</v>
      </c>
      <c r="B63486" s="104" t="s">
        <v>236</v>
      </c>
      <c r="C63486" s="84" t="s">
        <v>236</v>
      </c>
    </row>
    <row r="63487" spans="1:3" x14ac:dyDescent="0.25">
      <c r="A63487" s="80">
        <v>1157101</v>
      </c>
      <c r="B63487" s="104" t="s">
        <v>236</v>
      </c>
      <c r="C63487" s="84" t="s">
        <v>236</v>
      </c>
    </row>
    <row r="63488" spans="1:3" x14ac:dyDescent="0.25">
      <c r="A63488" s="80">
        <v>1157102</v>
      </c>
      <c r="B63488" s="104" t="s">
        <v>236</v>
      </c>
      <c r="C63488" s="84" t="s">
        <v>236</v>
      </c>
    </row>
    <row r="63489" spans="1:3" x14ac:dyDescent="0.25">
      <c r="A63489" s="80">
        <v>1157103</v>
      </c>
      <c r="B63489" s="104" t="s">
        <v>236</v>
      </c>
      <c r="C63489" s="84" t="s">
        <v>236</v>
      </c>
    </row>
    <row r="63490" spans="1:3" x14ac:dyDescent="0.25">
      <c r="A63490" s="80">
        <v>1157104</v>
      </c>
      <c r="B63490" s="104" t="s">
        <v>236</v>
      </c>
      <c r="C63490" s="84" t="s">
        <v>236</v>
      </c>
    </row>
    <row r="63491" spans="1:3" x14ac:dyDescent="0.25">
      <c r="A63491" s="80">
        <v>1157105</v>
      </c>
      <c r="B63491" s="104" t="s">
        <v>236</v>
      </c>
      <c r="C63491" s="84" t="s">
        <v>236</v>
      </c>
    </row>
    <row r="63492" spans="1:3" x14ac:dyDescent="0.25">
      <c r="A63492" s="80">
        <v>1157106</v>
      </c>
      <c r="B63492" s="104" t="s">
        <v>236</v>
      </c>
      <c r="C63492" s="84" t="s">
        <v>236</v>
      </c>
    </row>
    <row r="63493" spans="1:3" x14ac:dyDescent="0.25">
      <c r="A63493" s="80">
        <v>1157107</v>
      </c>
      <c r="B63493" s="104" t="s">
        <v>236</v>
      </c>
      <c r="C63493" s="84" t="s">
        <v>236</v>
      </c>
    </row>
    <row r="63494" spans="1:3" x14ac:dyDescent="0.25">
      <c r="A63494" s="80">
        <v>1157108</v>
      </c>
      <c r="B63494" s="104" t="s">
        <v>236</v>
      </c>
      <c r="C63494" s="84" t="s">
        <v>236</v>
      </c>
    </row>
    <row r="63495" spans="1:3" x14ac:dyDescent="0.25">
      <c r="A63495" s="80">
        <v>1157109</v>
      </c>
      <c r="B63495" s="104" t="s">
        <v>236</v>
      </c>
      <c r="C63495" s="84" t="s">
        <v>236</v>
      </c>
    </row>
    <row r="63496" spans="1:3" x14ac:dyDescent="0.25">
      <c r="A63496" s="80">
        <v>1157110</v>
      </c>
      <c r="B63496" s="104" t="s">
        <v>236</v>
      </c>
      <c r="C63496" s="84" t="s">
        <v>236</v>
      </c>
    </row>
    <row r="63497" spans="1:3" x14ac:dyDescent="0.25">
      <c r="A63497" s="80">
        <v>1157111</v>
      </c>
      <c r="B63497" s="104" t="s">
        <v>236</v>
      </c>
      <c r="C63497" s="84" t="s">
        <v>236</v>
      </c>
    </row>
    <row r="63498" spans="1:3" x14ac:dyDescent="0.25">
      <c r="A63498" s="80">
        <v>1157112</v>
      </c>
      <c r="B63498" s="104" t="s">
        <v>236</v>
      </c>
      <c r="C63498" s="84" t="s">
        <v>236</v>
      </c>
    </row>
    <row r="63499" spans="1:3" x14ac:dyDescent="0.25">
      <c r="A63499" s="80">
        <v>1157113</v>
      </c>
      <c r="B63499" s="104" t="s">
        <v>236</v>
      </c>
      <c r="C63499" s="84" t="s">
        <v>236</v>
      </c>
    </row>
    <row r="63500" spans="1:3" x14ac:dyDescent="0.25">
      <c r="A63500" s="80">
        <v>1157114</v>
      </c>
      <c r="B63500" s="104" t="s">
        <v>236</v>
      </c>
      <c r="C63500" s="84" t="s">
        <v>236</v>
      </c>
    </row>
    <row r="63501" spans="1:3" x14ac:dyDescent="0.25">
      <c r="A63501" s="80">
        <v>1157115</v>
      </c>
      <c r="B63501" s="104" t="s">
        <v>236</v>
      </c>
      <c r="C63501" s="84" t="s">
        <v>236</v>
      </c>
    </row>
    <row r="63502" spans="1:3" x14ac:dyDescent="0.25">
      <c r="A63502" s="80">
        <v>1157116</v>
      </c>
      <c r="B63502" s="104" t="s">
        <v>236</v>
      </c>
      <c r="C63502" s="84" t="s">
        <v>236</v>
      </c>
    </row>
    <row r="63503" spans="1:3" x14ac:dyDescent="0.25">
      <c r="A63503" s="80">
        <v>1157117</v>
      </c>
      <c r="B63503" s="104" t="s">
        <v>236</v>
      </c>
      <c r="C63503" s="84" t="s">
        <v>236</v>
      </c>
    </row>
    <row r="63504" spans="1:3" x14ac:dyDescent="0.25">
      <c r="A63504" s="80">
        <v>1157118</v>
      </c>
      <c r="B63504" s="104" t="s">
        <v>236</v>
      </c>
      <c r="C63504" s="84" t="s">
        <v>236</v>
      </c>
    </row>
    <row r="63505" spans="1:3" x14ac:dyDescent="0.25">
      <c r="A63505" s="80">
        <v>1157119</v>
      </c>
      <c r="B63505" s="104" t="s">
        <v>236</v>
      </c>
      <c r="C63505" s="84" t="s">
        <v>236</v>
      </c>
    </row>
    <row r="63506" spans="1:3" x14ac:dyDescent="0.25">
      <c r="A63506" s="80">
        <v>1157120</v>
      </c>
      <c r="B63506" s="104" t="s">
        <v>236</v>
      </c>
      <c r="C63506" s="84" t="s">
        <v>236</v>
      </c>
    </row>
    <row r="63507" spans="1:3" x14ac:dyDescent="0.25">
      <c r="A63507" s="80">
        <v>1157121</v>
      </c>
      <c r="B63507" s="104" t="s">
        <v>236</v>
      </c>
      <c r="C63507" s="84" t="s">
        <v>236</v>
      </c>
    </row>
    <row r="63508" spans="1:3" x14ac:dyDescent="0.25">
      <c r="A63508" s="80">
        <v>1157122</v>
      </c>
      <c r="B63508" s="104" t="s">
        <v>236</v>
      </c>
      <c r="C63508" s="84" t="s">
        <v>236</v>
      </c>
    </row>
    <row r="63509" spans="1:3" x14ac:dyDescent="0.25">
      <c r="A63509" s="80">
        <v>1157123</v>
      </c>
      <c r="B63509" s="104" t="s">
        <v>236</v>
      </c>
      <c r="C63509" s="84" t="s">
        <v>236</v>
      </c>
    </row>
    <row r="63510" spans="1:3" x14ac:dyDescent="0.25">
      <c r="A63510" s="80">
        <v>1157124</v>
      </c>
      <c r="B63510" s="104" t="s">
        <v>236</v>
      </c>
      <c r="C63510" s="84" t="s">
        <v>236</v>
      </c>
    </row>
    <row r="63511" spans="1:3" x14ac:dyDescent="0.25">
      <c r="A63511" s="80">
        <v>1157125</v>
      </c>
      <c r="B63511" s="104" t="s">
        <v>236</v>
      </c>
      <c r="C63511" s="84" t="s">
        <v>236</v>
      </c>
    </row>
    <row r="63512" spans="1:3" x14ac:dyDescent="0.25">
      <c r="A63512" s="80">
        <v>1157126</v>
      </c>
      <c r="B63512" s="104" t="s">
        <v>236</v>
      </c>
      <c r="C63512" s="84" t="s">
        <v>236</v>
      </c>
    </row>
    <row r="63513" spans="1:3" x14ac:dyDescent="0.25">
      <c r="A63513" s="80">
        <v>1157127</v>
      </c>
      <c r="B63513" s="104" t="s">
        <v>236</v>
      </c>
      <c r="C63513" s="84" t="s">
        <v>236</v>
      </c>
    </row>
    <row r="63514" spans="1:3" x14ac:dyDescent="0.25">
      <c r="A63514" s="80">
        <v>1157128</v>
      </c>
      <c r="B63514" s="104" t="s">
        <v>236</v>
      </c>
      <c r="C63514" s="84" t="s">
        <v>236</v>
      </c>
    </row>
    <row r="63515" spans="1:3" x14ac:dyDescent="0.25">
      <c r="A63515" s="80">
        <v>1157129</v>
      </c>
      <c r="B63515" s="104" t="s">
        <v>236</v>
      </c>
      <c r="C63515" s="84" t="s">
        <v>236</v>
      </c>
    </row>
    <row r="63516" spans="1:3" x14ac:dyDescent="0.25">
      <c r="A63516" s="80">
        <v>1157130</v>
      </c>
      <c r="B63516" s="104" t="s">
        <v>236</v>
      </c>
      <c r="C63516" s="84" t="s">
        <v>236</v>
      </c>
    </row>
    <row r="63517" spans="1:3" x14ac:dyDescent="0.25">
      <c r="A63517" s="80">
        <v>1157131</v>
      </c>
      <c r="B63517" s="104" t="s">
        <v>236</v>
      </c>
      <c r="C63517" s="84" t="s">
        <v>236</v>
      </c>
    </row>
    <row r="63518" spans="1:3" x14ac:dyDescent="0.25">
      <c r="A63518" s="80">
        <v>1157132</v>
      </c>
      <c r="B63518" s="104" t="s">
        <v>236</v>
      </c>
      <c r="C63518" s="84" t="s">
        <v>236</v>
      </c>
    </row>
    <row r="63519" spans="1:3" x14ac:dyDescent="0.25">
      <c r="A63519" s="80">
        <v>1157133</v>
      </c>
      <c r="B63519" s="104" t="s">
        <v>236</v>
      </c>
      <c r="C63519" s="84" t="s">
        <v>236</v>
      </c>
    </row>
    <row r="63520" spans="1:3" x14ac:dyDescent="0.25">
      <c r="A63520" s="80">
        <v>1157134</v>
      </c>
      <c r="B63520" s="104" t="s">
        <v>236</v>
      </c>
      <c r="C63520" s="84" t="s">
        <v>236</v>
      </c>
    </row>
    <row r="63521" spans="1:3" x14ac:dyDescent="0.25">
      <c r="A63521" s="80">
        <v>1157135</v>
      </c>
      <c r="B63521" s="104" t="s">
        <v>236</v>
      </c>
      <c r="C63521" s="84" t="s">
        <v>236</v>
      </c>
    </row>
    <row r="63522" spans="1:3" x14ac:dyDescent="0.25">
      <c r="A63522" s="80">
        <v>1157136</v>
      </c>
      <c r="B63522" s="104" t="s">
        <v>236</v>
      </c>
      <c r="C63522" s="84" t="s">
        <v>236</v>
      </c>
    </row>
    <row r="63523" spans="1:3" x14ac:dyDescent="0.25">
      <c r="A63523" s="80">
        <v>1157137</v>
      </c>
      <c r="B63523" s="104" t="s">
        <v>236</v>
      </c>
      <c r="C63523" s="84" t="s">
        <v>236</v>
      </c>
    </row>
    <row r="63524" spans="1:3" x14ac:dyDescent="0.25">
      <c r="A63524" s="80">
        <v>1157138</v>
      </c>
      <c r="B63524" s="104" t="s">
        <v>236</v>
      </c>
      <c r="C63524" s="84" t="s">
        <v>236</v>
      </c>
    </row>
    <row r="63525" spans="1:3" x14ac:dyDescent="0.25">
      <c r="A63525" s="80">
        <v>1157139</v>
      </c>
      <c r="B63525" s="104" t="s">
        <v>236</v>
      </c>
      <c r="C63525" s="84" t="s">
        <v>236</v>
      </c>
    </row>
    <row r="63526" spans="1:3" x14ac:dyDescent="0.25">
      <c r="A63526" s="80">
        <v>1157140</v>
      </c>
      <c r="B63526" s="104" t="s">
        <v>236</v>
      </c>
      <c r="C63526" s="84" t="s">
        <v>236</v>
      </c>
    </row>
    <row r="63527" spans="1:3" x14ac:dyDescent="0.25">
      <c r="A63527" s="80">
        <v>1157141</v>
      </c>
      <c r="B63527" s="104" t="s">
        <v>236</v>
      </c>
      <c r="C63527" s="84" t="s">
        <v>236</v>
      </c>
    </row>
    <row r="63528" spans="1:3" x14ac:dyDescent="0.25">
      <c r="A63528" s="80">
        <v>1157142</v>
      </c>
      <c r="B63528" s="104" t="s">
        <v>236</v>
      </c>
      <c r="C63528" s="84" t="s">
        <v>236</v>
      </c>
    </row>
    <row r="63529" spans="1:3" x14ac:dyDescent="0.25">
      <c r="A63529" s="80">
        <v>1157143</v>
      </c>
      <c r="B63529" s="104" t="s">
        <v>236</v>
      </c>
      <c r="C63529" s="84" t="s">
        <v>236</v>
      </c>
    </row>
    <row r="63530" spans="1:3" x14ac:dyDescent="0.25">
      <c r="A63530" s="80">
        <v>1157144</v>
      </c>
      <c r="B63530" s="104" t="s">
        <v>236</v>
      </c>
      <c r="C63530" s="84" t="s">
        <v>236</v>
      </c>
    </row>
    <row r="63531" spans="1:3" x14ac:dyDescent="0.25">
      <c r="A63531" s="80">
        <v>1157145</v>
      </c>
      <c r="B63531" s="104" t="s">
        <v>236</v>
      </c>
      <c r="C63531" s="84" t="s">
        <v>236</v>
      </c>
    </row>
    <row r="63532" spans="1:3" x14ac:dyDescent="0.25">
      <c r="A63532" s="80">
        <v>1157146</v>
      </c>
      <c r="B63532" s="104" t="s">
        <v>236</v>
      </c>
      <c r="C63532" s="84" t="s">
        <v>236</v>
      </c>
    </row>
    <row r="63533" spans="1:3" x14ac:dyDescent="0.25">
      <c r="A63533" s="80">
        <v>1157147</v>
      </c>
      <c r="B63533" s="104" t="s">
        <v>236</v>
      </c>
      <c r="C63533" s="84" t="s">
        <v>236</v>
      </c>
    </row>
    <row r="63534" spans="1:3" x14ac:dyDescent="0.25">
      <c r="A63534" s="80">
        <v>1157148</v>
      </c>
      <c r="B63534" s="104" t="s">
        <v>236</v>
      </c>
      <c r="C63534" s="84" t="s">
        <v>236</v>
      </c>
    </row>
    <row r="63535" spans="1:3" x14ac:dyDescent="0.25">
      <c r="A63535" s="80">
        <v>1157149</v>
      </c>
      <c r="B63535" s="104" t="s">
        <v>236</v>
      </c>
      <c r="C63535" s="84" t="s">
        <v>236</v>
      </c>
    </row>
    <row r="63536" spans="1:3" x14ac:dyDescent="0.25">
      <c r="A63536" s="80">
        <v>1157150</v>
      </c>
      <c r="B63536" s="104" t="s">
        <v>236</v>
      </c>
      <c r="C63536" s="84" t="s">
        <v>236</v>
      </c>
    </row>
    <row r="63537" spans="1:3" x14ac:dyDescent="0.25">
      <c r="A63537" s="80">
        <v>1157151</v>
      </c>
      <c r="B63537" s="104" t="s">
        <v>236</v>
      </c>
      <c r="C63537" s="84" t="s">
        <v>236</v>
      </c>
    </row>
    <row r="63538" spans="1:3" x14ac:dyDescent="0.25">
      <c r="A63538" s="80">
        <v>1157152</v>
      </c>
      <c r="B63538" s="104" t="s">
        <v>236</v>
      </c>
      <c r="C63538" s="84" t="s">
        <v>236</v>
      </c>
    </row>
    <row r="63539" spans="1:3" x14ac:dyDescent="0.25">
      <c r="A63539" s="80">
        <v>1157153</v>
      </c>
      <c r="B63539" s="104" t="s">
        <v>236</v>
      </c>
      <c r="C63539" s="84" t="s">
        <v>236</v>
      </c>
    </row>
    <row r="63540" spans="1:3" x14ac:dyDescent="0.25">
      <c r="A63540" s="80">
        <v>1157154</v>
      </c>
      <c r="B63540" s="104" t="s">
        <v>236</v>
      </c>
      <c r="C63540" s="84" t="s">
        <v>236</v>
      </c>
    </row>
    <row r="63541" spans="1:3" x14ac:dyDescent="0.25">
      <c r="A63541" s="80">
        <v>1157155</v>
      </c>
      <c r="B63541" s="104" t="s">
        <v>236</v>
      </c>
      <c r="C63541" s="84" t="s">
        <v>236</v>
      </c>
    </row>
    <row r="63542" spans="1:3" x14ac:dyDescent="0.25">
      <c r="A63542" s="80">
        <v>1157156</v>
      </c>
      <c r="B63542" s="104" t="s">
        <v>236</v>
      </c>
      <c r="C63542" s="84" t="s">
        <v>236</v>
      </c>
    </row>
    <row r="63543" spans="1:3" x14ac:dyDescent="0.25">
      <c r="A63543" s="80">
        <v>1157157</v>
      </c>
      <c r="B63543" s="104" t="s">
        <v>236</v>
      </c>
      <c r="C63543" s="84" t="s">
        <v>236</v>
      </c>
    </row>
    <row r="63544" spans="1:3" x14ac:dyDescent="0.25">
      <c r="A63544" s="80">
        <v>1157158</v>
      </c>
      <c r="B63544" s="104" t="s">
        <v>236</v>
      </c>
      <c r="C63544" s="84" t="s">
        <v>236</v>
      </c>
    </row>
    <row r="63545" spans="1:3" x14ac:dyDescent="0.25">
      <c r="A63545" s="80">
        <v>1157159</v>
      </c>
      <c r="B63545" s="104" t="s">
        <v>236</v>
      </c>
      <c r="C63545" s="84" t="s">
        <v>236</v>
      </c>
    </row>
    <row r="63546" spans="1:3" x14ac:dyDescent="0.25">
      <c r="A63546" s="80">
        <v>1157160</v>
      </c>
      <c r="B63546" s="104" t="s">
        <v>236</v>
      </c>
      <c r="C63546" s="84" t="s">
        <v>236</v>
      </c>
    </row>
    <row r="63547" spans="1:3" x14ac:dyDescent="0.25">
      <c r="A63547" s="80">
        <v>1157161</v>
      </c>
      <c r="B63547" s="104" t="s">
        <v>236</v>
      </c>
      <c r="C63547" s="84" t="s">
        <v>236</v>
      </c>
    </row>
    <row r="63548" spans="1:3" x14ac:dyDescent="0.25">
      <c r="A63548" s="80">
        <v>1157162</v>
      </c>
      <c r="B63548" s="104" t="s">
        <v>236</v>
      </c>
      <c r="C63548" s="84" t="s">
        <v>236</v>
      </c>
    </row>
    <row r="63549" spans="1:3" x14ac:dyDescent="0.25">
      <c r="A63549" s="80">
        <v>1157163</v>
      </c>
      <c r="B63549" s="104" t="s">
        <v>236</v>
      </c>
      <c r="C63549" s="84" t="s">
        <v>236</v>
      </c>
    </row>
    <row r="63550" spans="1:3" x14ac:dyDescent="0.25">
      <c r="A63550" s="80">
        <v>1157164</v>
      </c>
      <c r="B63550" s="104" t="s">
        <v>236</v>
      </c>
      <c r="C63550" s="84" t="s">
        <v>236</v>
      </c>
    </row>
    <row r="63551" spans="1:3" x14ac:dyDescent="0.25">
      <c r="A63551" s="80">
        <v>1157165</v>
      </c>
      <c r="B63551" s="104" t="s">
        <v>236</v>
      </c>
      <c r="C63551" s="84" t="s">
        <v>236</v>
      </c>
    </row>
    <row r="63552" spans="1:3" x14ac:dyDescent="0.25">
      <c r="A63552" s="80">
        <v>1157166</v>
      </c>
      <c r="B63552" s="104" t="s">
        <v>236</v>
      </c>
      <c r="C63552" s="84" t="s">
        <v>236</v>
      </c>
    </row>
    <row r="63553" spans="1:3" x14ac:dyDescent="0.25">
      <c r="A63553" s="80">
        <v>1157167</v>
      </c>
      <c r="B63553" s="104" t="s">
        <v>236</v>
      </c>
      <c r="C63553" s="84" t="s">
        <v>236</v>
      </c>
    </row>
    <row r="63554" spans="1:3" x14ac:dyDescent="0.25">
      <c r="A63554" s="80">
        <v>1157168</v>
      </c>
      <c r="B63554" s="104" t="s">
        <v>236</v>
      </c>
      <c r="C63554" s="84" t="s">
        <v>236</v>
      </c>
    </row>
    <row r="63555" spans="1:3" x14ac:dyDescent="0.25">
      <c r="A63555" s="80">
        <v>1157169</v>
      </c>
      <c r="B63555" s="91">
        <v>1157190</v>
      </c>
      <c r="C63555" s="90">
        <v>41838</v>
      </c>
    </row>
    <row r="63556" spans="1:3" x14ac:dyDescent="0.25">
      <c r="A63556" s="80">
        <v>1157170</v>
      </c>
      <c r="B63556" s="104" t="s">
        <v>236</v>
      </c>
      <c r="C63556" s="84" t="s">
        <v>236</v>
      </c>
    </row>
    <row r="63557" spans="1:3" x14ac:dyDescent="0.25">
      <c r="A63557" s="80">
        <v>1157171</v>
      </c>
      <c r="B63557" s="104" t="s">
        <v>236</v>
      </c>
      <c r="C63557" s="84" t="s">
        <v>236</v>
      </c>
    </row>
    <row r="63558" spans="1:3" x14ac:dyDescent="0.25">
      <c r="A63558" s="80">
        <v>1157172</v>
      </c>
      <c r="B63558" s="104" t="s">
        <v>236</v>
      </c>
      <c r="C63558" s="84" t="s">
        <v>236</v>
      </c>
    </row>
    <row r="63559" spans="1:3" x14ac:dyDescent="0.25">
      <c r="A63559" s="80">
        <v>1157173</v>
      </c>
      <c r="B63559" s="104" t="s">
        <v>236</v>
      </c>
      <c r="C63559" s="84" t="s">
        <v>236</v>
      </c>
    </row>
    <row r="63560" spans="1:3" x14ac:dyDescent="0.25">
      <c r="A63560" s="80">
        <v>1157174</v>
      </c>
      <c r="B63560" s="104" t="s">
        <v>236</v>
      </c>
      <c r="C63560" s="84" t="s">
        <v>236</v>
      </c>
    </row>
    <row r="63561" spans="1:3" x14ac:dyDescent="0.25">
      <c r="A63561" s="80">
        <v>1157175</v>
      </c>
      <c r="B63561" s="104" t="s">
        <v>236</v>
      </c>
      <c r="C63561" s="84" t="s">
        <v>236</v>
      </c>
    </row>
    <row r="63562" spans="1:3" x14ac:dyDescent="0.25">
      <c r="A63562" s="80">
        <v>1157176</v>
      </c>
      <c r="B63562" s="104" t="s">
        <v>236</v>
      </c>
      <c r="C63562" s="84" t="s">
        <v>236</v>
      </c>
    </row>
    <row r="63563" spans="1:3" x14ac:dyDescent="0.25">
      <c r="A63563" s="80">
        <v>1157177</v>
      </c>
      <c r="B63563" s="104" t="s">
        <v>236</v>
      </c>
      <c r="C63563" s="84" t="s">
        <v>236</v>
      </c>
    </row>
    <row r="63564" spans="1:3" x14ac:dyDescent="0.25">
      <c r="A63564" s="80">
        <v>1157178</v>
      </c>
      <c r="B63564" s="104" t="s">
        <v>236</v>
      </c>
      <c r="C63564" s="84" t="s">
        <v>236</v>
      </c>
    </row>
    <row r="63565" spans="1:3" x14ac:dyDescent="0.25">
      <c r="A63565" s="80">
        <v>1157179</v>
      </c>
      <c r="B63565" s="104" t="s">
        <v>236</v>
      </c>
      <c r="C63565" s="84" t="s">
        <v>236</v>
      </c>
    </row>
    <row r="63566" spans="1:3" x14ac:dyDescent="0.25">
      <c r="A63566" s="80">
        <v>1157180</v>
      </c>
      <c r="B63566" s="104" t="s">
        <v>236</v>
      </c>
      <c r="C63566" s="84" t="s">
        <v>236</v>
      </c>
    </row>
    <row r="63567" spans="1:3" x14ac:dyDescent="0.25">
      <c r="A63567" s="80">
        <v>1157181</v>
      </c>
      <c r="B63567" s="104" t="s">
        <v>236</v>
      </c>
      <c r="C63567" s="84" t="s">
        <v>236</v>
      </c>
    </row>
    <row r="63568" spans="1:3" x14ac:dyDescent="0.25">
      <c r="A63568" s="80">
        <v>1157182</v>
      </c>
      <c r="B63568" s="104" t="s">
        <v>236</v>
      </c>
      <c r="C63568" s="84" t="s">
        <v>236</v>
      </c>
    </row>
    <row r="63569" spans="1:3" x14ac:dyDescent="0.25">
      <c r="A63569" s="80">
        <v>1157183</v>
      </c>
      <c r="B63569" s="104" t="s">
        <v>236</v>
      </c>
      <c r="C63569" s="84" t="s">
        <v>236</v>
      </c>
    </row>
    <row r="63570" spans="1:3" x14ac:dyDescent="0.25">
      <c r="A63570" s="80">
        <v>1157184</v>
      </c>
      <c r="B63570" s="104" t="s">
        <v>236</v>
      </c>
      <c r="C63570" s="84" t="s">
        <v>236</v>
      </c>
    </row>
    <row r="63571" spans="1:3" x14ac:dyDescent="0.25">
      <c r="A63571" s="80">
        <v>1157185</v>
      </c>
      <c r="B63571" s="104" t="s">
        <v>236</v>
      </c>
      <c r="C63571" s="84" t="s">
        <v>236</v>
      </c>
    </row>
    <row r="63572" spans="1:3" x14ac:dyDescent="0.25">
      <c r="A63572" s="80">
        <v>1157186</v>
      </c>
      <c r="B63572" s="104" t="s">
        <v>236</v>
      </c>
      <c r="C63572" s="84" t="s">
        <v>236</v>
      </c>
    </row>
    <row r="63573" spans="1:3" x14ac:dyDescent="0.25">
      <c r="A63573" s="80">
        <v>1157187</v>
      </c>
      <c r="B63573" s="104" t="s">
        <v>236</v>
      </c>
      <c r="C63573" s="84" t="s">
        <v>236</v>
      </c>
    </row>
    <row r="63574" spans="1:3" x14ac:dyDescent="0.25">
      <c r="A63574" s="80">
        <v>1157188</v>
      </c>
      <c r="B63574" s="104" t="s">
        <v>236</v>
      </c>
      <c r="C63574" s="84" t="s">
        <v>236</v>
      </c>
    </row>
    <row r="63575" spans="1:3" x14ac:dyDescent="0.25">
      <c r="A63575" s="80">
        <v>1157189</v>
      </c>
      <c r="B63575" s="104" t="s">
        <v>236</v>
      </c>
      <c r="C63575" s="84" t="s">
        <v>236</v>
      </c>
    </row>
    <row r="63576" spans="1:3" x14ac:dyDescent="0.25">
      <c r="A63576" s="80">
        <v>1157191</v>
      </c>
      <c r="B63576" s="91">
        <v>1157192</v>
      </c>
      <c r="C63576" s="90">
        <v>41839</v>
      </c>
    </row>
    <row r="63577" spans="1:3" x14ac:dyDescent="0.25">
      <c r="A63577" s="80">
        <v>1157193</v>
      </c>
      <c r="B63577" s="104" t="s">
        <v>236</v>
      </c>
      <c r="C63577" s="84" t="s">
        <v>236</v>
      </c>
    </row>
    <row r="63578" spans="1:3" x14ac:dyDescent="0.25">
      <c r="A63578" s="80">
        <v>1157194</v>
      </c>
      <c r="B63578" s="91">
        <v>1157196</v>
      </c>
      <c r="C63578" s="90">
        <v>41841</v>
      </c>
    </row>
    <row r="63579" spans="1:3" x14ac:dyDescent="0.25">
      <c r="A63579" s="80">
        <v>1157195</v>
      </c>
      <c r="B63579" s="104" t="s">
        <v>236</v>
      </c>
      <c r="C63579" s="84" t="s">
        <v>236</v>
      </c>
    </row>
    <row r="63580" spans="1:3" x14ac:dyDescent="0.25">
      <c r="A63580" s="80">
        <v>1157197</v>
      </c>
      <c r="B63580" s="104" t="s">
        <v>236</v>
      </c>
      <c r="C63580" s="84" t="s">
        <v>236</v>
      </c>
    </row>
    <row r="63581" spans="1:3" x14ac:dyDescent="0.25">
      <c r="A63581" s="80">
        <v>1157198</v>
      </c>
      <c r="B63581" s="104" t="s">
        <v>236</v>
      </c>
      <c r="C63581" s="84" t="s">
        <v>236</v>
      </c>
    </row>
    <row r="63582" spans="1:3" x14ac:dyDescent="0.25">
      <c r="A63582" s="80">
        <v>1157199</v>
      </c>
      <c r="B63582" s="104" t="s">
        <v>236</v>
      </c>
      <c r="C63582" s="84" t="s">
        <v>236</v>
      </c>
    </row>
    <row r="63583" spans="1:3" x14ac:dyDescent="0.25">
      <c r="A63583" s="80">
        <v>1157200</v>
      </c>
      <c r="B63583" s="91">
        <v>1157201</v>
      </c>
      <c r="C63583" s="90">
        <v>41842</v>
      </c>
    </row>
    <row r="63584" spans="1:3" x14ac:dyDescent="0.25">
      <c r="A63584" s="80">
        <v>1157202</v>
      </c>
      <c r="B63584" s="104" t="s">
        <v>236</v>
      </c>
      <c r="C63584" s="84" t="s">
        <v>236</v>
      </c>
    </row>
    <row r="63585" spans="1:3" x14ac:dyDescent="0.25">
      <c r="A63585" s="80">
        <v>1157203</v>
      </c>
      <c r="B63585" s="91">
        <v>1157204</v>
      </c>
      <c r="C63585" s="90">
        <v>41844</v>
      </c>
    </row>
    <row r="63586" spans="1:3" x14ac:dyDescent="0.25">
      <c r="A63586" s="80">
        <v>1157205</v>
      </c>
      <c r="B63586" s="104" t="s">
        <v>236</v>
      </c>
      <c r="C63586" s="84" t="s">
        <v>236</v>
      </c>
    </row>
    <row r="63587" spans="1:3" x14ac:dyDescent="0.25">
      <c r="A63587" s="80">
        <v>1157206</v>
      </c>
      <c r="B63587" s="104" t="s">
        <v>236</v>
      </c>
      <c r="C63587" s="84" t="s">
        <v>236</v>
      </c>
    </row>
    <row r="63588" spans="1:3" x14ac:dyDescent="0.25">
      <c r="A63588" s="80">
        <v>1157207</v>
      </c>
      <c r="B63588" s="91">
        <v>1157208</v>
      </c>
      <c r="C63588" s="90">
        <v>41847</v>
      </c>
    </row>
    <row r="63589" spans="1:3" x14ac:dyDescent="0.25">
      <c r="A63589" s="80">
        <v>1157209</v>
      </c>
      <c r="B63589" s="91">
        <v>1157211</v>
      </c>
      <c r="C63589" s="90">
        <v>41845</v>
      </c>
    </row>
    <row r="63590" spans="1:3" x14ac:dyDescent="0.25">
      <c r="A63590" s="80">
        <v>1157210</v>
      </c>
      <c r="B63590" s="104" t="s">
        <v>236</v>
      </c>
      <c r="C63590" s="84" t="s">
        <v>236</v>
      </c>
    </row>
    <row r="63591" spans="1:3" x14ac:dyDescent="0.25">
      <c r="A63591" s="80">
        <v>1157212</v>
      </c>
      <c r="B63591" s="104" t="s">
        <v>236</v>
      </c>
      <c r="C63591" s="84" t="s">
        <v>236</v>
      </c>
    </row>
    <row r="63592" spans="1:3" x14ac:dyDescent="0.25">
      <c r="A63592" s="80">
        <v>1157213</v>
      </c>
      <c r="B63592" s="104" t="s">
        <v>236</v>
      </c>
      <c r="C63592" s="84" t="s">
        <v>236</v>
      </c>
    </row>
    <row r="63593" spans="1:3" x14ac:dyDescent="0.25">
      <c r="A63593" s="80">
        <v>1157214</v>
      </c>
      <c r="B63593" s="104" t="s">
        <v>236</v>
      </c>
      <c r="C63593" s="84" t="s">
        <v>236</v>
      </c>
    </row>
    <row r="63594" spans="1:3" x14ac:dyDescent="0.25">
      <c r="A63594" s="80">
        <v>1157215</v>
      </c>
      <c r="B63594" s="104" t="s">
        <v>236</v>
      </c>
      <c r="C63594" s="84" t="s">
        <v>236</v>
      </c>
    </row>
    <row r="63595" spans="1:3" x14ac:dyDescent="0.25">
      <c r="A63595" s="80">
        <v>1157216</v>
      </c>
      <c r="B63595" s="104" t="s">
        <v>236</v>
      </c>
      <c r="C63595" s="84" t="s">
        <v>236</v>
      </c>
    </row>
    <row r="63596" spans="1:3" x14ac:dyDescent="0.25">
      <c r="A63596" s="80">
        <v>1157217</v>
      </c>
      <c r="B63596" s="104" t="s">
        <v>236</v>
      </c>
      <c r="C63596" s="84" t="s">
        <v>236</v>
      </c>
    </row>
    <row r="63597" spans="1:3" x14ac:dyDescent="0.25">
      <c r="A63597" s="80">
        <v>1157218</v>
      </c>
      <c r="B63597" s="104" t="s">
        <v>236</v>
      </c>
      <c r="C63597" s="84" t="s">
        <v>236</v>
      </c>
    </row>
    <row r="63598" spans="1:3" x14ac:dyDescent="0.25">
      <c r="A63598" s="80">
        <v>1157219</v>
      </c>
      <c r="B63598" s="104" t="s">
        <v>236</v>
      </c>
      <c r="C63598" s="84" t="s">
        <v>236</v>
      </c>
    </row>
    <row r="63599" spans="1:3" x14ac:dyDescent="0.25">
      <c r="A63599" s="80">
        <v>1157220</v>
      </c>
      <c r="B63599" s="104" t="s">
        <v>236</v>
      </c>
      <c r="C63599" s="84" t="s">
        <v>236</v>
      </c>
    </row>
    <row r="63600" spans="1:3" x14ac:dyDescent="0.25">
      <c r="A63600" s="80">
        <v>1157221</v>
      </c>
      <c r="B63600" s="104" t="s">
        <v>236</v>
      </c>
      <c r="C63600" s="84" t="s">
        <v>236</v>
      </c>
    </row>
    <row r="63601" spans="1:3" x14ac:dyDescent="0.25">
      <c r="A63601" s="80">
        <v>1157222</v>
      </c>
      <c r="B63601" s="104" t="s">
        <v>236</v>
      </c>
      <c r="C63601" s="84" t="s">
        <v>236</v>
      </c>
    </row>
    <row r="63602" spans="1:3" x14ac:dyDescent="0.25">
      <c r="A63602" s="80">
        <v>1157223</v>
      </c>
      <c r="B63602" s="104" t="s">
        <v>236</v>
      </c>
      <c r="C63602" s="84" t="s">
        <v>236</v>
      </c>
    </row>
    <row r="63603" spans="1:3" x14ac:dyDescent="0.25">
      <c r="A63603" s="80">
        <v>1157224</v>
      </c>
      <c r="B63603" s="104" t="s">
        <v>236</v>
      </c>
      <c r="C63603" s="84" t="s">
        <v>236</v>
      </c>
    </row>
    <row r="63604" spans="1:3" x14ac:dyDescent="0.25">
      <c r="A63604" s="80">
        <v>1157225</v>
      </c>
      <c r="B63604" s="104" t="s">
        <v>236</v>
      </c>
      <c r="C63604" s="84" t="s">
        <v>236</v>
      </c>
    </row>
    <row r="63605" spans="1:3" x14ac:dyDescent="0.25">
      <c r="A63605" s="80">
        <v>1157226</v>
      </c>
      <c r="B63605" s="104" t="s">
        <v>236</v>
      </c>
      <c r="C63605" s="84" t="s">
        <v>236</v>
      </c>
    </row>
    <row r="63606" spans="1:3" x14ac:dyDescent="0.25">
      <c r="A63606" s="80">
        <v>1157227</v>
      </c>
      <c r="B63606" s="104" t="s">
        <v>236</v>
      </c>
      <c r="C63606" s="84" t="s">
        <v>236</v>
      </c>
    </row>
    <row r="63607" spans="1:3" x14ac:dyDescent="0.25">
      <c r="A63607" s="80">
        <v>1157228</v>
      </c>
      <c r="B63607" s="104" t="s">
        <v>236</v>
      </c>
      <c r="C63607" s="84" t="s">
        <v>236</v>
      </c>
    </row>
    <row r="63608" spans="1:3" x14ac:dyDescent="0.25">
      <c r="A63608" s="80">
        <v>1157229</v>
      </c>
      <c r="B63608" s="104" t="s">
        <v>236</v>
      </c>
      <c r="C63608" s="84" t="s">
        <v>236</v>
      </c>
    </row>
    <row r="63609" spans="1:3" x14ac:dyDescent="0.25">
      <c r="A63609" s="80">
        <v>1157230</v>
      </c>
      <c r="B63609" s="104" t="s">
        <v>236</v>
      </c>
      <c r="C63609" s="84" t="s">
        <v>236</v>
      </c>
    </row>
    <row r="63610" spans="1:3" x14ac:dyDescent="0.25">
      <c r="A63610" s="80">
        <v>1157231</v>
      </c>
      <c r="B63610" s="104" t="s">
        <v>236</v>
      </c>
      <c r="C63610" s="84" t="s">
        <v>236</v>
      </c>
    </row>
    <row r="63611" spans="1:3" x14ac:dyDescent="0.25">
      <c r="A63611" s="80">
        <v>1157232</v>
      </c>
      <c r="B63611" s="104" t="s">
        <v>236</v>
      </c>
      <c r="C63611" s="84" t="s">
        <v>236</v>
      </c>
    </row>
    <row r="63612" spans="1:3" x14ac:dyDescent="0.25">
      <c r="A63612" s="80">
        <v>1157233</v>
      </c>
      <c r="B63612" s="104" t="s">
        <v>236</v>
      </c>
      <c r="C63612" s="84" t="s">
        <v>236</v>
      </c>
    </row>
    <row r="63613" spans="1:3" x14ac:dyDescent="0.25">
      <c r="A63613" s="80">
        <v>1157234</v>
      </c>
      <c r="B63613" s="104" t="s">
        <v>236</v>
      </c>
      <c r="C63613" s="84" t="s">
        <v>236</v>
      </c>
    </row>
    <row r="63614" spans="1:3" x14ac:dyDescent="0.25">
      <c r="A63614" s="80">
        <v>1157235</v>
      </c>
      <c r="B63614" s="104" t="s">
        <v>236</v>
      </c>
      <c r="C63614" s="84" t="s">
        <v>236</v>
      </c>
    </row>
    <row r="63615" spans="1:3" x14ac:dyDescent="0.25">
      <c r="A63615" s="80">
        <v>1157236</v>
      </c>
      <c r="B63615" s="104" t="s">
        <v>236</v>
      </c>
      <c r="C63615" s="84" t="s">
        <v>236</v>
      </c>
    </row>
    <row r="63616" spans="1:3" x14ac:dyDescent="0.25">
      <c r="A63616" s="80">
        <v>1157237</v>
      </c>
      <c r="B63616" s="104" t="s">
        <v>236</v>
      </c>
      <c r="C63616" s="84" t="s">
        <v>236</v>
      </c>
    </row>
    <row r="63617" spans="1:3" x14ac:dyDescent="0.25">
      <c r="A63617" s="80">
        <v>1157238</v>
      </c>
      <c r="B63617" s="104" t="s">
        <v>236</v>
      </c>
      <c r="C63617" s="84" t="s">
        <v>236</v>
      </c>
    </row>
    <row r="63618" spans="1:3" x14ac:dyDescent="0.25">
      <c r="A63618" s="80">
        <v>1157239</v>
      </c>
      <c r="B63618" s="104" t="s">
        <v>236</v>
      </c>
      <c r="C63618" s="84" t="s">
        <v>236</v>
      </c>
    </row>
    <row r="63619" spans="1:3" x14ac:dyDescent="0.25">
      <c r="A63619" s="80">
        <v>1157240</v>
      </c>
      <c r="B63619" s="104" t="s">
        <v>236</v>
      </c>
      <c r="C63619" s="84" t="s">
        <v>236</v>
      </c>
    </row>
    <row r="63620" spans="1:3" x14ac:dyDescent="0.25">
      <c r="A63620" s="80">
        <v>1157241</v>
      </c>
      <c r="B63620" s="104" t="s">
        <v>236</v>
      </c>
      <c r="C63620" s="84" t="s">
        <v>236</v>
      </c>
    </row>
    <row r="63621" spans="1:3" x14ac:dyDescent="0.25">
      <c r="A63621" s="80">
        <v>1157242</v>
      </c>
      <c r="B63621" s="104" t="s">
        <v>236</v>
      </c>
      <c r="C63621" s="84" t="s">
        <v>236</v>
      </c>
    </row>
    <row r="63622" spans="1:3" x14ac:dyDescent="0.25">
      <c r="A63622" s="80">
        <v>1157243</v>
      </c>
      <c r="B63622" s="104" t="s">
        <v>236</v>
      </c>
      <c r="C63622" s="84" t="s">
        <v>236</v>
      </c>
    </row>
    <row r="63623" spans="1:3" x14ac:dyDescent="0.25">
      <c r="A63623" s="80">
        <v>1157244</v>
      </c>
      <c r="B63623" s="104" t="s">
        <v>236</v>
      </c>
      <c r="C63623" s="84" t="s">
        <v>236</v>
      </c>
    </row>
    <row r="63624" spans="1:3" x14ac:dyDescent="0.25">
      <c r="A63624" s="80">
        <v>1157245</v>
      </c>
      <c r="B63624" s="104" t="s">
        <v>236</v>
      </c>
      <c r="C63624" s="84" t="s">
        <v>236</v>
      </c>
    </row>
    <row r="63625" spans="1:3" x14ac:dyDescent="0.25">
      <c r="A63625" s="80">
        <v>1157246</v>
      </c>
      <c r="B63625" s="104" t="s">
        <v>236</v>
      </c>
      <c r="C63625" s="84" t="s">
        <v>236</v>
      </c>
    </row>
    <row r="63626" spans="1:3" x14ac:dyDescent="0.25">
      <c r="A63626" s="80">
        <v>1157247</v>
      </c>
      <c r="B63626" s="104" t="s">
        <v>236</v>
      </c>
      <c r="C63626" s="84" t="s">
        <v>236</v>
      </c>
    </row>
    <row r="63627" spans="1:3" x14ac:dyDescent="0.25">
      <c r="A63627" s="80">
        <v>1157248</v>
      </c>
      <c r="B63627" s="104" t="s">
        <v>236</v>
      </c>
      <c r="C63627" s="84" t="s">
        <v>236</v>
      </c>
    </row>
    <row r="63628" spans="1:3" x14ac:dyDescent="0.25">
      <c r="A63628" s="80">
        <v>1157249</v>
      </c>
      <c r="B63628" s="104" t="s">
        <v>236</v>
      </c>
      <c r="C63628" s="84" t="s">
        <v>236</v>
      </c>
    </row>
    <row r="63629" spans="1:3" x14ac:dyDescent="0.25">
      <c r="A63629" s="80">
        <v>1157250</v>
      </c>
      <c r="B63629" s="104" t="s">
        <v>236</v>
      </c>
      <c r="C63629" s="84" t="s">
        <v>236</v>
      </c>
    </row>
    <row r="63630" spans="1:3" x14ac:dyDescent="0.25">
      <c r="A63630" s="80">
        <v>1157251</v>
      </c>
      <c r="B63630" s="104" t="s">
        <v>236</v>
      </c>
      <c r="C63630" s="84" t="s">
        <v>236</v>
      </c>
    </row>
    <row r="63631" spans="1:3" x14ac:dyDescent="0.25">
      <c r="A63631" s="80">
        <v>1157252</v>
      </c>
      <c r="B63631" s="104" t="s">
        <v>236</v>
      </c>
      <c r="C63631" s="84" t="s">
        <v>236</v>
      </c>
    </row>
    <row r="63632" spans="1:3" x14ac:dyDescent="0.25">
      <c r="A63632" s="80">
        <v>1157253</v>
      </c>
      <c r="B63632" s="104" t="s">
        <v>236</v>
      </c>
      <c r="C63632" s="84" t="s">
        <v>236</v>
      </c>
    </row>
    <row r="63633" spans="1:3" x14ac:dyDescent="0.25">
      <c r="A63633" s="80">
        <v>1157254</v>
      </c>
      <c r="B63633" s="104" t="s">
        <v>236</v>
      </c>
      <c r="C63633" s="84" t="s">
        <v>236</v>
      </c>
    </row>
    <row r="63634" spans="1:3" x14ac:dyDescent="0.25">
      <c r="A63634" s="80">
        <v>1157255</v>
      </c>
      <c r="B63634" s="104" t="s">
        <v>236</v>
      </c>
      <c r="C63634" s="84" t="s">
        <v>236</v>
      </c>
    </row>
    <row r="63635" spans="1:3" x14ac:dyDescent="0.25">
      <c r="A63635" s="80">
        <v>1157256</v>
      </c>
      <c r="B63635" s="104" t="s">
        <v>236</v>
      </c>
      <c r="C63635" s="84" t="s">
        <v>236</v>
      </c>
    </row>
    <row r="63636" spans="1:3" x14ac:dyDescent="0.25">
      <c r="A63636" s="80">
        <v>1157257</v>
      </c>
      <c r="B63636" s="104" t="s">
        <v>236</v>
      </c>
      <c r="C63636" s="84" t="s">
        <v>236</v>
      </c>
    </row>
    <row r="63637" spans="1:3" x14ac:dyDescent="0.25">
      <c r="A63637" s="80">
        <v>1157258</v>
      </c>
      <c r="B63637" s="104" t="s">
        <v>236</v>
      </c>
      <c r="C63637" s="84" t="s">
        <v>236</v>
      </c>
    </row>
    <row r="63638" spans="1:3" x14ac:dyDescent="0.25">
      <c r="A63638" s="80">
        <v>1157259</v>
      </c>
      <c r="B63638" s="104" t="s">
        <v>236</v>
      </c>
      <c r="C63638" s="84" t="s">
        <v>236</v>
      </c>
    </row>
    <row r="63639" spans="1:3" x14ac:dyDescent="0.25">
      <c r="A63639" s="80">
        <v>1157260</v>
      </c>
      <c r="B63639" s="104" t="s">
        <v>236</v>
      </c>
      <c r="C63639" s="84" t="s">
        <v>236</v>
      </c>
    </row>
    <row r="63640" spans="1:3" x14ac:dyDescent="0.25">
      <c r="A63640" s="80">
        <v>1157261</v>
      </c>
      <c r="B63640" s="104" t="s">
        <v>236</v>
      </c>
      <c r="C63640" s="84" t="s">
        <v>236</v>
      </c>
    </row>
    <row r="63641" spans="1:3" x14ac:dyDescent="0.25">
      <c r="A63641" s="80">
        <v>1157262</v>
      </c>
      <c r="B63641" s="104" t="s">
        <v>236</v>
      </c>
      <c r="C63641" s="84" t="s">
        <v>236</v>
      </c>
    </row>
    <row r="63642" spans="1:3" x14ac:dyDescent="0.25">
      <c r="A63642" s="80">
        <v>1157263</v>
      </c>
      <c r="B63642" s="104" t="s">
        <v>236</v>
      </c>
      <c r="C63642" s="84" t="s">
        <v>236</v>
      </c>
    </row>
    <row r="63643" spans="1:3" x14ac:dyDescent="0.25">
      <c r="A63643" s="80">
        <v>1157264</v>
      </c>
      <c r="B63643" s="104" t="s">
        <v>236</v>
      </c>
      <c r="C63643" s="84" t="s">
        <v>236</v>
      </c>
    </row>
    <row r="63644" spans="1:3" x14ac:dyDescent="0.25">
      <c r="A63644" s="80">
        <v>1157265</v>
      </c>
      <c r="B63644" s="104" t="s">
        <v>236</v>
      </c>
      <c r="C63644" s="84" t="s">
        <v>236</v>
      </c>
    </row>
    <row r="63645" spans="1:3" x14ac:dyDescent="0.25">
      <c r="A63645" s="80">
        <v>1157266</v>
      </c>
      <c r="B63645" s="104" t="s">
        <v>236</v>
      </c>
      <c r="C63645" s="84" t="s">
        <v>236</v>
      </c>
    </row>
    <row r="63646" spans="1:3" x14ac:dyDescent="0.25">
      <c r="A63646" s="80">
        <v>1157267</v>
      </c>
      <c r="B63646" s="104" t="s">
        <v>236</v>
      </c>
      <c r="C63646" s="84" t="s">
        <v>236</v>
      </c>
    </row>
    <row r="63647" spans="1:3" x14ac:dyDescent="0.25">
      <c r="A63647" s="80">
        <v>1157268</v>
      </c>
      <c r="B63647" s="104" t="s">
        <v>236</v>
      </c>
      <c r="C63647" s="84" t="s">
        <v>236</v>
      </c>
    </row>
    <row r="63648" spans="1:3" x14ac:dyDescent="0.25">
      <c r="A63648" s="80">
        <v>1157269</v>
      </c>
      <c r="B63648" s="104" t="s">
        <v>236</v>
      </c>
      <c r="C63648" s="84" t="s">
        <v>236</v>
      </c>
    </row>
    <row r="63649" spans="1:3" x14ac:dyDescent="0.25">
      <c r="A63649" s="80">
        <v>1157270</v>
      </c>
      <c r="B63649" s="104" t="s">
        <v>236</v>
      </c>
      <c r="C63649" s="84" t="s">
        <v>236</v>
      </c>
    </row>
    <row r="63650" spans="1:3" x14ac:dyDescent="0.25">
      <c r="A63650" s="80">
        <v>1157271</v>
      </c>
      <c r="B63650" s="104" t="s">
        <v>236</v>
      </c>
      <c r="C63650" s="84" t="s">
        <v>236</v>
      </c>
    </row>
    <row r="63651" spans="1:3" x14ac:dyDescent="0.25">
      <c r="A63651" s="80">
        <v>1157272</v>
      </c>
      <c r="B63651" s="104" t="s">
        <v>236</v>
      </c>
      <c r="C63651" s="84" t="s">
        <v>236</v>
      </c>
    </row>
    <row r="63652" spans="1:3" x14ac:dyDescent="0.25">
      <c r="A63652" s="80">
        <v>1157273</v>
      </c>
      <c r="B63652" s="104" t="s">
        <v>236</v>
      </c>
      <c r="C63652" s="84" t="s">
        <v>236</v>
      </c>
    </row>
    <row r="63653" spans="1:3" x14ac:dyDescent="0.25">
      <c r="A63653" s="80">
        <v>1157274</v>
      </c>
      <c r="B63653" s="104" t="s">
        <v>236</v>
      </c>
      <c r="C63653" s="84" t="s">
        <v>236</v>
      </c>
    </row>
    <row r="63654" spans="1:3" x14ac:dyDescent="0.25">
      <c r="A63654" s="80">
        <v>1157275</v>
      </c>
      <c r="B63654" s="104" t="s">
        <v>236</v>
      </c>
      <c r="C63654" s="84" t="s">
        <v>236</v>
      </c>
    </row>
    <row r="63655" spans="1:3" x14ac:dyDescent="0.25">
      <c r="A63655" s="80">
        <v>1157276</v>
      </c>
      <c r="B63655" s="104" t="s">
        <v>236</v>
      </c>
      <c r="C63655" s="84" t="s">
        <v>236</v>
      </c>
    </row>
    <row r="63656" spans="1:3" x14ac:dyDescent="0.25">
      <c r="A63656" s="80">
        <v>1157277</v>
      </c>
      <c r="B63656" s="104" t="s">
        <v>236</v>
      </c>
      <c r="C63656" s="84" t="s">
        <v>236</v>
      </c>
    </row>
    <row r="63657" spans="1:3" x14ac:dyDescent="0.25">
      <c r="A63657" s="80">
        <v>1157278</v>
      </c>
      <c r="B63657" s="104" t="s">
        <v>236</v>
      </c>
      <c r="C63657" s="84" t="s">
        <v>236</v>
      </c>
    </row>
    <row r="63658" spans="1:3" x14ac:dyDescent="0.25">
      <c r="A63658" s="80">
        <v>1157279</v>
      </c>
      <c r="B63658" s="104" t="s">
        <v>236</v>
      </c>
      <c r="C63658" s="84" t="s">
        <v>236</v>
      </c>
    </row>
    <row r="63659" spans="1:3" x14ac:dyDescent="0.25">
      <c r="A63659" s="80">
        <v>1157280</v>
      </c>
      <c r="B63659" s="104" t="s">
        <v>236</v>
      </c>
      <c r="C63659" s="84" t="s">
        <v>236</v>
      </c>
    </row>
    <row r="63660" spans="1:3" x14ac:dyDescent="0.25">
      <c r="A63660" s="80">
        <v>1157281</v>
      </c>
      <c r="B63660" s="104" t="s">
        <v>236</v>
      </c>
      <c r="C63660" s="84" t="s">
        <v>236</v>
      </c>
    </row>
    <row r="63661" spans="1:3" x14ac:dyDescent="0.25">
      <c r="A63661" s="80">
        <v>1157282</v>
      </c>
      <c r="B63661" s="104" t="s">
        <v>236</v>
      </c>
      <c r="C63661" s="84" t="s">
        <v>236</v>
      </c>
    </row>
    <row r="63662" spans="1:3" x14ac:dyDescent="0.25">
      <c r="A63662" s="80">
        <v>1157283</v>
      </c>
      <c r="B63662" s="104" t="s">
        <v>236</v>
      </c>
      <c r="C63662" s="84" t="s">
        <v>236</v>
      </c>
    </row>
    <row r="63663" spans="1:3" x14ac:dyDescent="0.25">
      <c r="A63663" s="80">
        <v>1157284</v>
      </c>
      <c r="B63663" s="104" t="s">
        <v>236</v>
      </c>
      <c r="C63663" s="84" t="s">
        <v>236</v>
      </c>
    </row>
    <row r="63664" spans="1:3" x14ac:dyDescent="0.25">
      <c r="A63664" s="80">
        <v>1157285</v>
      </c>
      <c r="B63664" s="104" t="s">
        <v>236</v>
      </c>
      <c r="C63664" s="84" t="s">
        <v>236</v>
      </c>
    </row>
    <row r="63665" spans="1:3" x14ac:dyDescent="0.25">
      <c r="A63665" s="80">
        <v>1157286</v>
      </c>
      <c r="B63665" s="104" t="s">
        <v>236</v>
      </c>
      <c r="C63665" s="84" t="s">
        <v>236</v>
      </c>
    </row>
    <row r="63666" spans="1:3" x14ac:dyDescent="0.25">
      <c r="A63666" s="80">
        <v>1157287</v>
      </c>
      <c r="B63666" s="91">
        <v>1157288</v>
      </c>
      <c r="C63666" s="84" t="s">
        <v>236</v>
      </c>
    </row>
    <row r="63667" spans="1:3" x14ac:dyDescent="0.25">
      <c r="A63667" s="80">
        <v>1157289</v>
      </c>
      <c r="B63667" s="91">
        <v>1157330</v>
      </c>
      <c r="C63667" s="90">
        <v>41852</v>
      </c>
    </row>
    <row r="63668" spans="1:3" x14ac:dyDescent="0.25">
      <c r="A63668" s="80">
        <v>1157290</v>
      </c>
      <c r="B63668" s="104" t="s">
        <v>236</v>
      </c>
      <c r="C63668" s="84" t="s">
        <v>236</v>
      </c>
    </row>
    <row r="63669" spans="1:3" x14ac:dyDescent="0.25">
      <c r="A63669" s="80">
        <v>1157291</v>
      </c>
      <c r="B63669" s="104" t="s">
        <v>236</v>
      </c>
      <c r="C63669" s="84" t="s">
        <v>236</v>
      </c>
    </row>
    <row r="63670" spans="1:3" x14ac:dyDescent="0.25">
      <c r="A63670" s="80">
        <v>1157292</v>
      </c>
      <c r="B63670" s="104" t="s">
        <v>236</v>
      </c>
      <c r="C63670" s="84" t="s">
        <v>236</v>
      </c>
    </row>
    <row r="63671" spans="1:3" x14ac:dyDescent="0.25">
      <c r="A63671" s="80">
        <v>1157293</v>
      </c>
      <c r="B63671" s="104" t="s">
        <v>236</v>
      </c>
      <c r="C63671" s="84" t="s">
        <v>236</v>
      </c>
    </row>
    <row r="63672" spans="1:3" x14ac:dyDescent="0.25">
      <c r="A63672" s="80">
        <v>1157294</v>
      </c>
      <c r="B63672" s="104" t="s">
        <v>236</v>
      </c>
      <c r="C63672" s="84" t="s">
        <v>236</v>
      </c>
    </row>
    <row r="63673" spans="1:3" x14ac:dyDescent="0.25">
      <c r="A63673" s="80">
        <v>1157295</v>
      </c>
      <c r="B63673" s="104" t="s">
        <v>236</v>
      </c>
      <c r="C63673" s="84" t="s">
        <v>236</v>
      </c>
    </row>
    <row r="63674" spans="1:3" x14ac:dyDescent="0.25">
      <c r="A63674" s="80">
        <v>1157296</v>
      </c>
      <c r="B63674" s="104" t="s">
        <v>236</v>
      </c>
      <c r="C63674" s="84" t="s">
        <v>236</v>
      </c>
    </row>
    <row r="63675" spans="1:3" x14ac:dyDescent="0.25">
      <c r="A63675" s="80">
        <v>1157297</v>
      </c>
      <c r="B63675" s="104" t="s">
        <v>236</v>
      </c>
      <c r="C63675" s="84" t="s">
        <v>236</v>
      </c>
    </row>
    <row r="63676" spans="1:3" x14ac:dyDescent="0.25">
      <c r="A63676" s="80">
        <v>1157298</v>
      </c>
      <c r="B63676" s="104" t="s">
        <v>236</v>
      </c>
      <c r="C63676" s="84" t="s">
        <v>236</v>
      </c>
    </row>
    <row r="63677" spans="1:3" x14ac:dyDescent="0.25">
      <c r="A63677" s="80">
        <v>1157299</v>
      </c>
      <c r="B63677" s="104" t="s">
        <v>236</v>
      </c>
      <c r="C63677" s="84" t="s">
        <v>236</v>
      </c>
    </row>
    <row r="63678" spans="1:3" x14ac:dyDescent="0.25">
      <c r="A63678" s="80">
        <v>1157300</v>
      </c>
      <c r="B63678" s="104" t="s">
        <v>236</v>
      </c>
      <c r="C63678" s="84" t="s">
        <v>236</v>
      </c>
    </row>
    <row r="63679" spans="1:3" x14ac:dyDescent="0.25">
      <c r="A63679" s="80">
        <v>1157301</v>
      </c>
      <c r="B63679" s="104" t="s">
        <v>236</v>
      </c>
      <c r="C63679" s="84" t="s">
        <v>236</v>
      </c>
    </row>
    <row r="63680" spans="1:3" x14ac:dyDescent="0.25">
      <c r="A63680" s="80">
        <v>1157302</v>
      </c>
      <c r="B63680" s="104" t="s">
        <v>236</v>
      </c>
      <c r="C63680" s="84" t="s">
        <v>236</v>
      </c>
    </row>
    <row r="63681" spans="1:3" x14ac:dyDescent="0.25">
      <c r="A63681" s="80">
        <v>1157303</v>
      </c>
      <c r="B63681" s="104" t="s">
        <v>236</v>
      </c>
      <c r="C63681" s="84" t="s">
        <v>236</v>
      </c>
    </row>
    <row r="63682" spans="1:3" x14ac:dyDescent="0.25">
      <c r="A63682" s="80">
        <v>1157304</v>
      </c>
      <c r="B63682" s="104" t="s">
        <v>236</v>
      </c>
      <c r="C63682" s="84" t="s">
        <v>236</v>
      </c>
    </row>
    <row r="63683" spans="1:3" x14ac:dyDescent="0.25">
      <c r="A63683" s="80">
        <v>1157305</v>
      </c>
      <c r="B63683" s="104" t="s">
        <v>236</v>
      </c>
      <c r="C63683" s="84" t="s">
        <v>236</v>
      </c>
    </row>
    <row r="63684" spans="1:3" x14ac:dyDescent="0.25">
      <c r="A63684" s="80">
        <v>1157306</v>
      </c>
      <c r="B63684" s="104" t="s">
        <v>236</v>
      </c>
      <c r="C63684" s="84" t="s">
        <v>236</v>
      </c>
    </row>
    <row r="63685" spans="1:3" x14ac:dyDescent="0.25">
      <c r="A63685" s="80">
        <v>1157307</v>
      </c>
      <c r="B63685" s="104" t="s">
        <v>236</v>
      </c>
      <c r="C63685" s="84" t="s">
        <v>236</v>
      </c>
    </row>
    <row r="63686" spans="1:3" x14ac:dyDescent="0.25">
      <c r="A63686" s="80">
        <v>1157308</v>
      </c>
      <c r="B63686" s="104" t="s">
        <v>236</v>
      </c>
      <c r="C63686" s="84" t="s">
        <v>236</v>
      </c>
    </row>
    <row r="63687" spans="1:3" x14ac:dyDescent="0.25">
      <c r="A63687" s="80">
        <v>1157309</v>
      </c>
      <c r="B63687" s="104" t="s">
        <v>236</v>
      </c>
      <c r="C63687" s="84" t="s">
        <v>236</v>
      </c>
    </row>
    <row r="63688" spans="1:3" x14ac:dyDescent="0.25">
      <c r="A63688" s="80">
        <v>1157310</v>
      </c>
      <c r="B63688" s="104" t="s">
        <v>236</v>
      </c>
      <c r="C63688" s="84" t="s">
        <v>236</v>
      </c>
    </row>
    <row r="63689" spans="1:3" x14ac:dyDescent="0.25">
      <c r="A63689" s="80">
        <v>1157311</v>
      </c>
      <c r="B63689" s="104" t="s">
        <v>236</v>
      </c>
      <c r="C63689" s="84" t="s">
        <v>236</v>
      </c>
    </row>
    <row r="63690" spans="1:3" x14ac:dyDescent="0.25">
      <c r="A63690" s="80">
        <v>1157312</v>
      </c>
      <c r="B63690" s="104" t="s">
        <v>236</v>
      </c>
      <c r="C63690" s="84" t="s">
        <v>236</v>
      </c>
    </row>
    <row r="63691" spans="1:3" x14ac:dyDescent="0.25">
      <c r="A63691" s="80">
        <v>1157313</v>
      </c>
      <c r="B63691" s="104" t="s">
        <v>236</v>
      </c>
      <c r="C63691" s="84" t="s">
        <v>236</v>
      </c>
    </row>
    <row r="63692" spans="1:3" x14ac:dyDescent="0.25">
      <c r="A63692" s="80">
        <v>1157314</v>
      </c>
      <c r="B63692" s="104" t="s">
        <v>236</v>
      </c>
      <c r="C63692" s="84" t="s">
        <v>236</v>
      </c>
    </row>
    <row r="63693" spans="1:3" x14ac:dyDescent="0.25">
      <c r="A63693" s="80">
        <v>1157315</v>
      </c>
      <c r="B63693" s="104" t="s">
        <v>236</v>
      </c>
      <c r="C63693" s="84" t="s">
        <v>236</v>
      </c>
    </row>
    <row r="63694" spans="1:3" x14ac:dyDescent="0.25">
      <c r="A63694" s="80">
        <v>1157316</v>
      </c>
      <c r="B63694" s="104" t="s">
        <v>236</v>
      </c>
      <c r="C63694" s="84" t="s">
        <v>236</v>
      </c>
    </row>
    <row r="63695" spans="1:3" x14ac:dyDescent="0.25">
      <c r="A63695" s="80">
        <v>1157317</v>
      </c>
      <c r="B63695" s="104" t="s">
        <v>236</v>
      </c>
      <c r="C63695" s="84" t="s">
        <v>236</v>
      </c>
    </row>
    <row r="63696" spans="1:3" x14ac:dyDescent="0.25">
      <c r="A63696" s="80">
        <v>1157318</v>
      </c>
      <c r="B63696" s="104" t="s">
        <v>236</v>
      </c>
      <c r="C63696" s="84" t="s">
        <v>236</v>
      </c>
    </row>
    <row r="63697" spans="1:3" x14ac:dyDescent="0.25">
      <c r="A63697" s="80">
        <v>1157319</v>
      </c>
      <c r="B63697" s="104" t="s">
        <v>236</v>
      </c>
      <c r="C63697" s="84" t="s">
        <v>236</v>
      </c>
    </row>
    <row r="63698" spans="1:3" x14ac:dyDescent="0.25">
      <c r="A63698" s="80">
        <v>1157320</v>
      </c>
      <c r="B63698" s="104" t="s">
        <v>236</v>
      </c>
      <c r="C63698" s="84" t="s">
        <v>236</v>
      </c>
    </row>
    <row r="63699" spans="1:3" x14ac:dyDescent="0.25">
      <c r="A63699" s="80">
        <v>1157321</v>
      </c>
      <c r="B63699" s="104" t="s">
        <v>236</v>
      </c>
      <c r="C63699" s="84" t="s">
        <v>236</v>
      </c>
    </row>
    <row r="63700" spans="1:3" x14ac:dyDescent="0.25">
      <c r="A63700" s="80">
        <v>1157322</v>
      </c>
      <c r="B63700" s="104" t="s">
        <v>236</v>
      </c>
      <c r="C63700" s="84" t="s">
        <v>236</v>
      </c>
    </row>
    <row r="63701" spans="1:3" x14ac:dyDescent="0.25">
      <c r="A63701" s="80">
        <v>1157323</v>
      </c>
      <c r="B63701" s="104" t="s">
        <v>236</v>
      </c>
      <c r="C63701" s="84" t="s">
        <v>236</v>
      </c>
    </row>
    <row r="63702" spans="1:3" x14ac:dyDescent="0.25">
      <c r="A63702" s="80">
        <v>1157324</v>
      </c>
      <c r="B63702" s="104" t="s">
        <v>236</v>
      </c>
      <c r="C63702" s="84" t="s">
        <v>236</v>
      </c>
    </row>
    <row r="63703" spans="1:3" x14ac:dyDescent="0.25">
      <c r="A63703" s="80">
        <v>1157325</v>
      </c>
      <c r="B63703" s="104" t="s">
        <v>236</v>
      </c>
      <c r="C63703" s="84" t="s">
        <v>236</v>
      </c>
    </row>
    <row r="63704" spans="1:3" x14ac:dyDescent="0.25">
      <c r="A63704" s="80">
        <v>1157326</v>
      </c>
      <c r="B63704" s="104" t="s">
        <v>236</v>
      </c>
      <c r="C63704" s="84" t="s">
        <v>236</v>
      </c>
    </row>
    <row r="63705" spans="1:3" x14ac:dyDescent="0.25">
      <c r="A63705" s="80">
        <v>1157327</v>
      </c>
      <c r="B63705" s="104" t="s">
        <v>236</v>
      </c>
      <c r="C63705" s="84" t="s">
        <v>236</v>
      </c>
    </row>
    <row r="63706" spans="1:3" x14ac:dyDescent="0.25">
      <c r="A63706" s="80">
        <v>1157328</v>
      </c>
      <c r="B63706" s="104" t="s">
        <v>236</v>
      </c>
      <c r="C63706" s="84" t="s">
        <v>236</v>
      </c>
    </row>
    <row r="63707" spans="1:3" x14ac:dyDescent="0.25">
      <c r="A63707" s="80">
        <v>1157329</v>
      </c>
      <c r="B63707" s="104" t="s">
        <v>236</v>
      </c>
      <c r="C63707" s="84" t="s">
        <v>236</v>
      </c>
    </row>
    <row r="63708" spans="1:3" x14ac:dyDescent="0.25">
      <c r="A63708" s="80">
        <v>1157331</v>
      </c>
      <c r="B63708" s="91">
        <v>1157332</v>
      </c>
      <c r="C63708" s="90">
        <v>41854</v>
      </c>
    </row>
    <row r="63709" spans="1:3" x14ac:dyDescent="0.25">
      <c r="A63709" s="80">
        <v>1157333</v>
      </c>
      <c r="B63709" s="104" t="s">
        <v>236</v>
      </c>
      <c r="C63709" s="84" t="s">
        <v>236</v>
      </c>
    </row>
    <row r="63710" spans="1:3" x14ac:dyDescent="0.25">
      <c r="A63710" s="80">
        <v>1157334</v>
      </c>
      <c r="B63710" s="104" t="s">
        <v>236</v>
      </c>
      <c r="C63710" s="84" t="s">
        <v>236</v>
      </c>
    </row>
    <row r="63711" spans="1:3" x14ac:dyDescent="0.25">
      <c r="A63711" s="80">
        <v>1157335</v>
      </c>
      <c r="B63711" s="104" t="s">
        <v>236</v>
      </c>
      <c r="C63711" s="84" t="s">
        <v>236</v>
      </c>
    </row>
    <row r="63712" spans="1:3" x14ac:dyDescent="0.25">
      <c r="A63712" s="80">
        <v>1157336</v>
      </c>
      <c r="B63712" s="104" t="s">
        <v>236</v>
      </c>
      <c r="C63712" s="84" t="s">
        <v>236</v>
      </c>
    </row>
    <row r="63713" spans="1:3" x14ac:dyDescent="0.25">
      <c r="A63713" s="80">
        <v>1157337</v>
      </c>
      <c r="B63713" s="104" t="s">
        <v>236</v>
      </c>
      <c r="C63713" s="84" t="s">
        <v>236</v>
      </c>
    </row>
    <row r="63714" spans="1:3" x14ac:dyDescent="0.25">
      <c r="A63714" s="80">
        <v>1157338</v>
      </c>
      <c r="B63714" s="104" t="s">
        <v>236</v>
      </c>
      <c r="C63714" s="84" t="s">
        <v>236</v>
      </c>
    </row>
    <row r="63715" spans="1:3" x14ac:dyDescent="0.25">
      <c r="A63715" s="80">
        <v>1157339</v>
      </c>
      <c r="B63715" s="104" t="s">
        <v>236</v>
      </c>
      <c r="C63715" s="84" t="s">
        <v>236</v>
      </c>
    </row>
    <row r="63716" spans="1:3" x14ac:dyDescent="0.25">
      <c r="A63716" s="80">
        <v>1157340</v>
      </c>
      <c r="B63716" s="104" t="s">
        <v>236</v>
      </c>
      <c r="C63716" s="84" t="s">
        <v>236</v>
      </c>
    </row>
    <row r="63717" spans="1:3" x14ac:dyDescent="0.25">
      <c r="A63717" s="80">
        <v>1157341</v>
      </c>
      <c r="B63717" s="104" t="s">
        <v>236</v>
      </c>
      <c r="C63717" s="84" t="s">
        <v>236</v>
      </c>
    </row>
    <row r="63718" spans="1:3" x14ac:dyDescent="0.25">
      <c r="A63718" s="80">
        <v>1157342</v>
      </c>
      <c r="B63718" s="104" t="s">
        <v>236</v>
      </c>
      <c r="C63718" s="84" t="s">
        <v>236</v>
      </c>
    </row>
    <row r="63719" spans="1:3" x14ac:dyDescent="0.25">
      <c r="A63719" s="80">
        <v>1157343</v>
      </c>
      <c r="B63719" s="104" t="s">
        <v>236</v>
      </c>
      <c r="C63719" s="84" t="s">
        <v>236</v>
      </c>
    </row>
    <row r="63720" spans="1:3" x14ac:dyDescent="0.25">
      <c r="A63720" s="80">
        <v>1157344</v>
      </c>
      <c r="B63720" s="104" t="s">
        <v>236</v>
      </c>
      <c r="C63720" s="84" t="s">
        <v>236</v>
      </c>
    </row>
    <row r="63721" spans="1:3" x14ac:dyDescent="0.25">
      <c r="A63721" s="80">
        <v>1157345</v>
      </c>
      <c r="B63721" s="104" t="s">
        <v>236</v>
      </c>
      <c r="C63721" s="84" t="s">
        <v>236</v>
      </c>
    </row>
    <row r="63722" spans="1:3" x14ac:dyDescent="0.25">
      <c r="A63722" s="80">
        <v>1157346</v>
      </c>
      <c r="B63722" s="104" t="s">
        <v>236</v>
      </c>
      <c r="C63722" s="84" t="s">
        <v>236</v>
      </c>
    </row>
    <row r="63723" spans="1:3" x14ac:dyDescent="0.25">
      <c r="A63723" s="80">
        <v>1157347</v>
      </c>
      <c r="B63723" s="104" t="s">
        <v>236</v>
      </c>
      <c r="C63723" s="84" t="s">
        <v>236</v>
      </c>
    </row>
    <row r="63724" spans="1:3" x14ac:dyDescent="0.25">
      <c r="A63724" s="80">
        <v>1157348</v>
      </c>
      <c r="B63724" s="104" t="s">
        <v>236</v>
      </c>
      <c r="C63724" s="84" t="s">
        <v>236</v>
      </c>
    </row>
    <row r="63725" spans="1:3" x14ac:dyDescent="0.25">
      <c r="A63725" s="80">
        <v>1157349</v>
      </c>
      <c r="B63725" s="104" t="s">
        <v>236</v>
      </c>
      <c r="C63725" s="84" t="s">
        <v>236</v>
      </c>
    </row>
    <row r="63726" spans="1:3" x14ac:dyDescent="0.25">
      <c r="A63726" s="80">
        <v>1157350</v>
      </c>
      <c r="B63726" s="104" t="s">
        <v>236</v>
      </c>
      <c r="C63726" s="84" t="s">
        <v>236</v>
      </c>
    </row>
    <row r="63727" spans="1:3" x14ac:dyDescent="0.25">
      <c r="A63727" s="80">
        <v>1157351</v>
      </c>
      <c r="B63727" s="104" t="s">
        <v>236</v>
      </c>
      <c r="C63727" s="84" t="s">
        <v>236</v>
      </c>
    </row>
    <row r="63728" spans="1:3" x14ac:dyDescent="0.25">
      <c r="A63728" s="80">
        <v>1157352</v>
      </c>
      <c r="B63728" s="104" t="s">
        <v>236</v>
      </c>
      <c r="C63728" s="84" t="s">
        <v>236</v>
      </c>
    </row>
    <row r="63729" spans="1:3" x14ac:dyDescent="0.25">
      <c r="A63729" s="80">
        <v>1157353</v>
      </c>
      <c r="B63729" s="104" t="s">
        <v>236</v>
      </c>
      <c r="C63729" s="84" t="s">
        <v>236</v>
      </c>
    </row>
    <row r="63730" spans="1:3" x14ac:dyDescent="0.25">
      <c r="A63730" s="80">
        <v>1157354</v>
      </c>
      <c r="B63730" s="104" t="s">
        <v>236</v>
      </c>
      <c r="C63730" s="84" t="s">
        <v>236</v>
      </c>
    </row>
    <row r="63731" spans="1:3" x14ac:dyDescent="0.25">
      <c r="A63731" s="80">
        <v>1157355</v>
      </c>
      <c r="B63731" s="104" t="s">
        <v>236</v>
      </c>
      <c r="C63731" s="84" t="s">
        <v>236</v>
      </c>
    </row>
    <row r="63732" spans="1:3" x14ac:dyDescent="0.25">
      <c r="A63732" s="80">
        <v>1157356</v>
      </c>
      <c r="B63732" s="104" t="s">
        <v>236</v>
      </c>
      <c r="C63732" s="84" t="s">
        <v>236</v>
      </c>
    </row>
    <row r="63733" spans="1:3" x14ac:dyDescent="0.25">
      <c r="A63733" s="80">
        <v>1157357</v>
      </c>
      <c r="B63733" s="104" t="s">
        <v>236</v>
      </c>
      <c r="C63733" s="84" t="s">
        <v>236</v>
      </c>
    </row>
    <row r="63734" spans="1:3" x14ac:dyDescent="0.25">
      <c r="A63734" s="80">
        <v>1157358</v>
      </c>
      <c r="B63734" s="104" t="s">
        <v>236</v>
      </c>
      <c r="C63734" s="84" t="s">
        <v>236</v>
      </c>
    </row>
    <row r="63735" spans="1:3" x14ac:dyDescent="0.25">
      <c r="A63735" s="80">
        <v>1157359</v>
      </c>
      <c r="B63735" s="104" t="s">
        <v>236</v>
      </c>
      <c r="C63735" s="84" t="s">
        <v>236</v>
      </c>
    </row>
    <row r="63736" spans="1:3" x14ac:dyDescent="0.25">
      <c r="A63736" s="80">
        <v>1157360</v>
      </c>
      <c r="B63736" s="104" t="s">
        <v>236</v>
      </c>
      <c r="C63736" s="84" t="s">
        <v>236</v>
      </c>
    </row>
    <row r="63737" spans="1:3" x14ac:dyDescent="0.25">
      <c r="A63737" s="80">
        <v>1157361</v>
      </c>
      <c r="B63737" s="104" t="s">
        <v>236</v>
      </c>
      <c r="C63737" s="84" t="s">
        <v>236</v>
      </c>
    </row>
    <row r="63738" spans="1:3" x14ac:dyDescent="0.25">
      <c r="A63738" s="80">
        <v>1157362</v>
      </c>
      <c r="B63738" s="104" t="s">
        <v>236</v>
      </c>
      <c r="C63738" s="84" t="s">
        <v>236</v>
      </c>
    </row>
    <row r="63739" spans="1:3" x14ac:dyDescent="0.25">
      <c r="A63739" s="80">
        <v>1157363</v>
      </c>
      <c r="B63739" s="104" t="s">
        <v>236</v>
      </c>
      <c r="C63739" s="84" t="s">
        <v>236</v>
      </c>
    </row>
    <row r="63740" spans="1:3" x14ac:dyDescent="0.25">
      <c r="A63740" s="80">
        <v>1157364</v>
      </c>
      <c r="B63740" s="104" t="s">
        <v>236</v>
      </c>
      <c r="C63740" s="84" t="s">
        <v>236</v>
      </c>
    </row>
    <row r="63741" spans="1:3" x14ac:dyDescent="0.25">
      <c r="A63741" s="80">
        <v>1157365</v>
      </c>
      <c r="B63741" s="104" t="s">
        <v>236</v>
      </c>
      <c r="C63741" s="84" t="s">
        <v>236</v>
      </c>
    </row>
    <row r="63742" spans="1:3" x14ac:dyDescent="0.25">
      <c r="A63742" s="80">
        <v>1157366</v>
      </c>
      <c r="B63742" s="104" t="s">
        <v>236</v>
      </c>
      <c r="C63742" s="84" t="s">
        <v>236</v>
      </c>
    </row>
    <row r="63743" spans="1:3" x14ac:dyDescent="0.25">
      <c r="A63743" s="80">
        <v>1157367</v>
      </c>
      <c r="B63743" s="104" t="s">
        <v>236</v>
      </c>
      <c r="C63743" s="84" t="s">
        <v>236</v>
      </c>
    </row>
    <row r="63744" spans="1:3" x14ac:dyDescent="0.25">
      <c r="A63744" s="80">
        <v>1157368</v>
      </c>
      <c r="B63744" s="104" t="s">
        <v>236</v>
      </c>
      <c r="C63744" s="84" t="s">
        <v>236</v>
      </c>
    </row>
    <row r="63745" spans="1:3" x14ac:dyDescent="0.25">
      <c r="A63745" s="80">
        <v>1157369</v>
      </c>
      <c r="B63745" s="104" t="s">
        <v>236</v>
      </c>
      <c r="C63745" s="84" t="s">
        <v>236</v>
      </c>
    </row>
    <row r="63746" spans="1:3" x14ac:dyDescent="0.25">
      <c r="A63746" s="80">
        <v>1157370</v>
      </c>
      <c r="B63746" s="104" t="s">
        <v>236</v>
      </c>
      <c r="C63746" s="84" t="s">
        <v>236</v>
      </c>
    </row>
    <row r="63747" spans="1:3" x14ac:dyDescent="0.25">
      <c r="A63747" s="80">
        <v>1157371</v>
      </c>
      <c r="B63747" s="104" t="s">
        <v>236</v>
      </c>
      <c r="C63747" s="84" t="s">
        <v>236</v>
      </c>
    </row>
    <row r="63748" spans="1:3" x14ac:dyDescent="0.25">
      <c r="A63748" s="80">
        <v>1157372</v>
      </c>
      <c r="B63748" s="104" t="s">
        <v>236</v>
      </c>
      <c r="C63748" s="84" t="s">
        <v>236</v>
      </c>
    </row>
    <row r="63749" spans="1:3" x14ac:dyDescent="0.25">
      <c r="A63749" s="80">
        <v>1157373</v>
      </c>
      <c r="B63749" s="104" t="s">
        <v>236</v>
      </c>
      <c r="C63749" s="84" t="s">
        <v>236</v>
      </c>
    </row>
    <row r="63750" spans="1:3" x14ac:dyDescent="0.25">
      <c r="A63750" s="80">
        <v>1157374</v>
      </c>
      <c r="B63750" s="104" t="s">
        <v>236</v>
      </c>
      <c r="C63750" s="84" t="s">
        <v>236</v>
      </c>
    </row>
    <row r="63751" spans="1:3" x14ac:dyDescent="0.25">
      <c r="A63751" s="80">
        <v>1157375</v>
      </c>
      <c r="B63751" s="104" t="s">
        <v>236</v>
      </c>
      <c r="C63751" s="84" t="s">
        <v>236</v>
      </c>
    </row>
    <row r="63752" spans="1:3" x14ac:dyDescent="0.25">
      <c r="A63752" s="80">
        <v>1157376</v>
      </c>
      <c r="B63752" s="104" t="s">
        <v>236</v>
      </c>
      <c r="C63752" s="84" t="s">
        <v>236</v>
      </c>
    </row>
    <row r="63753" spans="1:3" x14ac:dyDescent="0.25">
      <c r="A63753" s="80">
        <v>1157377</v>
      </c>
      <c r="B63753" s="104" t="s">
        <v>236</v>
      </c>
      <c r="C63753" s="84" t="s">
        <v>236</v>
      </c>
    </row>
    <row r="63754" spans="1:3" x14ac:dyDescent="0.25">
      <c r="A63754" s="80">
        <v>1157378</v>
      </c>
      <c r="B63754" s="104" t="s">
        <v>236</v>
      </c>
      <c r="C63754" s="84" t="s">
        <v>236</v>
      </c>
    </row>
    <row r="63755" spans="1:3" x14ac:dyDescent="0.25">
      <c r="A63755" s="80">
        <v>1157379</v>
      </c>
      <c r="B63755" s="104" t="s">
        <v>236</v>
      </c>
      <c r="C63755" s="84" t="s">
        <v>236</v>
      </c>
    </row>
    <row r="63756" spans="1:3" x14ac:dyDescent="0.25">
      <c r="A63756" s="80">
        <v>1157380</v>
      </c>
      <c r="B63756" s="104" t="s">
        <v>236</v>
      </c>
      <c r="C63756" s="84" t="s">
        <v>236</v>
      </c>
    </row>
    <row r="63757" spans="1:3" x14ac:dyDescent="0.25">
      <c r="A63757" s="80">
        <v>1157381</v>
      </c>
      <c r="B63757" s="104" t="s">
        <v>236</v>
      </c>
      <c r="C63757" s="84" t="s">
        <v>236</v>
      </c>
    </row>
    <row r="63758" spans="1:3" x14ac:dyDescent="0.25">
      <c r="A63758" s="80">
        <v>1157382</v>
      </c>
      <c r="B63758" s="104" t="s">
        <v>236</v>
      </c>
      <c r="C63758" s="84" t="s">
        <v>236</v>
      </c>
    </row>
    <row r="63759" spans="1:3" x14ac:dyDescent="0.25">
      <c r="A63759" s="80">
        <v>1157383</v>
      </c>
      <c r="B63759" s="104" t="s">
        <v>236</v>
      </c>
      <c r="C63759" s="84" t="s">
        <v>236</v>
      </c>
    </row>
    <row r="63760" spans="1:3" x14ac:dyDescent="0.25">
      <c r="A63760" s="80">
        <v>1157384</v>
      </c>
      <c r="B63760" s="104" t="s">
        <v>236</v>
      </c>
      <c r="C63760" s="84" t="s">
        <v>236</v>
      </c>
    </row>
    <row r="63761" spans="1:3" x14ac:dyDescent="0.25">
      <c r="A63761" s="80">
        <v>1157385</v>
      </c>
      <c r="B63761" s="104" t="s">
        <v>236</v>
      </c>
      <c r="C63761" s="84" t="s">
        <v>236</v>
      </c>
    </row>
    <row r="63762" spans="1:3" x14ac:dyDescent="0.25">
      <c r="A63762" s="80">
        <v>1157386</v>
      </c>
      <c r="B63762" s="104" t="s">
        <v>236</v>
      </c>
      <c r="C63762" s="84" t="s">
        <v>236</v>
      </c>
    </row>
    <row r="63763" spans="1:3" x14ac:dyDescent="0.25">
      <c r="A63763" s="80">
        <v>1157387</v>
      </c>
      <c r="B63763" s="104" t="s">
        <v>236</v>
      </c>
      <c r="C63763" s="84" t="s">
        <v>236</v>
      </c>
    </row>
    <row r="63764" spans="1:3" x14ac:dyDescent="0.25">
      <c r="A63764" s="80">
        <v>1157388</v>
      </c>
      <c r="B63764" s="104" t="s">
        <v>236</v>
      </c>
      <c r="C63764" s="84" t="s">
        <v>236</v>
      </c>
    </row>
    <row r="63765" spans="1:3" x14ac:dyDescent="0.25">
      <c r="A63765" s="80">
        <v>1157389</v>
      </c>
      <c r="B63765" s="104" t="s">
        <v>236</v>
      </c>
      <c r="C63765" s="84" t="s">
        <v>236</v>
      </c>
    </row>
    <row r="63766" spans="1:3" x14ac:dyDescent="0.25">
      <c r="A63766" s="80">
        <v>1157390</v>
      </c>
      <c r="B63766" s="104" t="s">
        <v>236</v>
      </c>
      <c r="C63766" s="84" t="s">
        <v>236</v>
      </c>
    </row>
    <row r="63767" spans="1:3" x14ac:dyDescent="0.25">
      <c r="A63767" s="80">
        <v>1157391</v>
      </c>
      <c r="B63767" s="104" t="s">
        <v>236</v>
      </c>
      <c r="C63767" s="84" t="s">
        <v>236</v>
      </c>
    </row>
    <row r="63768" spans="1:3" x14ac:dyDescent="0.25">
      <c r="A63768" s="80">
        <v>1157392</v>
      </c>
      <c r="B63768" s="104" t="s">
        <v>236</v>
      </c>
      <c r="C63768" s="84" t="s">
        <v>236</v>
      </c>
    </row>
    <row r="63769" spans="1:3" x14ac:dyDescent="0.25">
      <c r="A63769" s="80">
        <v>1157393</v>
      </c>
      <c r="B63769" s="104" t="s">
        <v>236</v>
      </c>
      <c r="C63769" s="84" t="s">
        <v>236</v>
      </c>
    </row>
    <row r="63770" spans="1:3" x14ac:dyDescent="0.25">
      <c r="A63770" s="80">
        <v>1157394</v>
      </c>
      <c r="B63770" s="104" t="s">
        <v>236</v>
      </c>
      <c r="C63770" s="84" t="s">
        <v>236</v>
      </c>
    </row>
    <row r="63771" spans="1:3" x14ac:dyDescent="0.25">
      <c r="A63771" s="80">
        <v>1157395</v>
      </c>
      <c r="B63771" s="104" t="s">
        <v>236</v>
      </c>
      <c r="C63771" s="84" t="s">
        <v>236</v>
      </c>
    </row>
    <row r="63772" spans="1:3" x14ac:dyDescent="0.25">
      <c r="A63772" s="80">
        <v>1157396</v>
      </c>
      <c r="B63772" s="104" t="s">
        <v>236</v>
      </c>
      <c r="C63772" s="84" t="s">
        <v>236</v>
      </c>
    </row>
    <row r="63773" spans="1:3" x14ac:dyDescent="0.25">
      <c r="A63773" s="80">
        <v>1157397</v>
      </c>
      <c r="B63773" s="104" t="s">
        <v>236</v>
      </c>
      <c r="C63773" s="84" t="s">
        <v>236</v>
      </c>
    </row>
    <row r="63774" spans="1:3" x14ac:dyDescent="0.25">
      <c r="A63774" s="80">
        <v>1157398</v>
      </c>
      <c r="B63774" s="104" t="s">
        <v>236</v>
      </c>
      <c r="C63774" s="84" t="s">
        <v>236</v>
      </c>
    </row>
    <row r="63775" spans="1:3" x14ac:dyDescent="0.25">
      <c r="A63775" s="80">
        <v>1157399</v>
      </c>
      <c r="B63775" s="104" t="s">
        <v>236</v>
      </c>
      <c r="C63775" s="84" t="s">
        <v>236</v>
      </c>
    </row>
    <row r="63776" spans="1:3" x14ac:dyDescent="0.25">
      <c r="A63776" s="80">
        <v>1157400</v>
      </c>
      <c r="B63776" s="104" t="s">
        <v>236</v>
      </c>
      <c r="C63776" s="84" t="s">
        <v>236</v>
      </c>
    </row>
    <row r="63777" spans="1:3" x14ac:dyDescent="0.25">
      <c r="A63777" s="80">
        <v>1157401</v>
      </c>
      <c r="B63777" s="104" t="s">
        <v>236</v>
      </c>
      <c r="C63777" s="84" t="s">
        <v>236</v>
      </c>
    </row>
    <row r="63778" spans="1:3" x14ac:dyDescent="0.25">
      <c r="A63778" s="80">
        <v>1157402</v>
      </c>
      <c r="B63778" s="104" t="s">
        <v>236</v>
      </c>
      <c r="C63778" s="84" t="s">
        <v>236</v>
      </c>
    </row>
    <row r="63779" spans="1:3" x14ac:dyDescent="0.25">
      <c r="A63779" s="80">
        <v>1157403</v>
      </c>
      <c r="B63779" s="104" t="s">
        <v>236</v>
      </c>
      <c r="C63779" s="84" t="s">
        <v>236</v>
      </c>
    </row>
    <row r="63780" spans="1:3" x14ac:dyDescent="0.25">
      <c r="A63780" s="80">
        <v>1157404</v>
      </c>
      <c r="B63780" s="104" t="s">
        <v>236</v>
      </c>
      <c r="C63780" s="84" t="s">
        <v>236</v>
      </c>
    </row>
    <row r="63781" spans="1:3" x14ac:dyDescent="0.25">
      <c r="A63781" s="80">
        <v>1157405</v>
      </c>
      <c r="B63781" s="104" t="s">
        <v>236</v>
      </c>
      <c r="C63781" s="84" t="s">
        <v>236</v>
      </c>
    </row>
    <row r="63782" spans="1:3" x14ac:dyDescent="0.25">
      <c r="A63782" s="80">
        <v>1157406</v>
      </c>
      <c r="B63782" s="104" t="s">
        <v>236</v>
      </c>
      <c r="C63782" s="84" t="s">
        <v>236</v>
      </c>
    </row>
    <row r="63783" spans="1:3" x14ac:dyDescent="0.25">
      <c r="A63783" s="80">
        <v>1157407</v>
      </c>
      <c r="B63783" s="104" t="s">
        <v>236</v>
      </c>
      <c r="C63783" s="84" t="s">
        <v>236</v>
      </c>
    </row>
    <row r="63784" spans="1:3" x14ac:dyDescent="0.25">
      <c r="A63784" s="80">
        <v>1157408</v>
      </c>
      <c r="B63784" s="104" t="s">
        <v>236</v>
      </c>
      <c r="C63784" s="84" t="s">
        <v>236</v>
      </c>
    </row>
    <row r="63785" spans="1:3" x14ac:dyDescent="0.25">
      <c r="A63785" s="80">
        <v>1157409</v>
      </c>
      <c r="B63785" s="104" t="s">
        <v>236</v>
      </c>
      <c r="C63785" s="84" t="s">
        <v>236</v>
      </c>
    </row>
    <row r="63786" spans="1:3" x14ac:dyDescent="0.25">
      <c r="A63786" s="80">
        <v>1157410</v>
      </c>
      <c r="B63786" s="104" t="s">
        <v>236</v>
      </c>
      <c r="C63786" s="84" t="s">
        <v>236</v>
      </c>
    </row>
    <row r="63787" spans="1:3" x14ac:dyDescent="0.25">
      <c r="A63787" s="80">
        <v>1157411</v>
      </c>
      <c r="B63787" s="104" t="s">
        <v>236</v>
      </c>
      <c r="C63787" s="84" t="s">
        <v>236</v>
      </c>
    </row>
    <row r="63788" spans="1:3" x14ac:dyDescent="0.25">
      <c r="A63788" s="80">
        <v>1157412</v>
      </c>
      <c r="B63788" s="104" t="s">
        <v>236</v>
      </c>
      <c r="C63788" s="84" t="s">
        <v>236</v>
      </c>
    </row>
    <row r="63789" spans="1:3" x14ac:dyDescent="0.25">
      <c r="A63789" s="80">
        <v>1157413</v>
      </c>
      <c r="B63789" s="104" t="s">
        <v>236</v>
      </c>
      <c r="C63789" s="84" t="s">
        <v>236</v>
      </c>
    </row>
    <row r="63790" spans="1:3" x14ac:dyDescent="0.25">
      <c r="A63790" s="80">
        <v>1157414</v>
      </c>
      <c r="B63790" s="104" t="s">
        <v>236</v>
      </c>
      <c r="C63790" s="84" t="s">
        <v>236</v>
      </c>
    </row>
    <row r="63791" spans="1:3" x14ac:dyDescent="0.25">
      <c r="A63791" s="80">
        <v>1157415</v>
      </c>
      <c r="B63791" s="104" t="s">
        <v>236</v>
      </c>
      <c r="C63791" s="84" t="s">
        <v>236</v>
      </c>
    </row>
    <row r="63792" spans="1:3" x14ac:dyDescent="0.25">
      <c r="A63792" s="80">
        <v>1157416</v>
      </c>
      <c r="B63792" s="104" t="s">
        <v>236</v>
      </c>
      <c r="C63792" s="84" t="s">
        <v>236</v>
      </c>
    </row>
    <row r="63793" spans="1:3" x14ac:dyDescent="0.25">
      <c r="A63793" s="80">
        <v>1157417</v>
      </c>
      <c r="B63793" s="104" t="s">
        <v>236</v>
      </c>
      <c r="C63793" s="84" t="s">
        <v>236</v>
      </c>
    </row>
    <row r="63794" spans="1:3" x14ac:dyDescent="0.25">
      <c r="A63794" s="80">
        <v>1157418</v>
      </c>
      <c r="B63794" s="104" t="s">
        <v>236</v>
      </c>
      <c r="C63794" s="84" t="s">
        <v>236</v>
      </c>
    </row>
    <row r="63795" spans="1:3" x14ac:dyDescent="0.25">
      <c r="A63795" s="80">
        <v>1157419</v>
      </c>
      <c r="B63795" s="104" t="s">
        <v>236</v>
      </c>
      <c r="C63795" s="84" t="s">
        <v>236</v>
      </c>
    </row>
    <row r="63796" spans="1:3" x14ac:dyDescent="0.25">
      <c r="A63796" s="80">
        <v>1157420</v>
      </c>
      <c r="B63796" s="104" t="s">
        <v>236</v>
      </c>
      <c r="C63796" s="84" t="s">
        <v>236</v>
      </c>
    </row>
    <row r="63797" spans="1:3" x14ac:dyDescent="0.25">
      <c r="A63797" s="80">
        <v>1157421</v>
      </c>
      <c r="B63797" s="104" t="s">
        <v>236</v>
      </c>
      <c r="C63797" s="84" t="s">
        <v>236</v>
      </c>
    </row>
    <row r="63798" spans="1:3" x14ac:dyDescent="0.25">
      <c r="A63798" s="80">
        <v>1157422</v>
      </c>
      <c r="B63798" s="91">
        <v>1157423</v>
      </c>
      <c r="C63798" s="90">
        <v>41855</v>
      </c>
    </row>
    <row r="63799" spans="1:3" x14ac:dyDescent="0.25">
      <c r="A63799" s="80">
        <v>1157424</v>
      </c>
      <c r="B63799" s="91">
        <v>1157425</v>
      </c>
      <c r="C63799" s="90">
        <v>41856</v>
      </c>
    </row>
    <row r="63800" spans="1:3" x14ac:dyDescent="0.25">
      <c r="A63800" s="80">
        <v>1157426</v>
      </c>
      <c r="B63800" s="104" t="s">
        <v>236</v>
      </c>
      <c r="C63800" s="84" t="s">
        <v>236</v>
      </c>
    </row>
    <row r="63801" spans="1:3" x14ac:dyDescent="0.25">
      <c r="A63801" s="80">
        <v>1157427</v>
      </c>
      <c r="B63801" s="104" t="s">
        <v>236</v>
      </c>
      <c r="C63801" s="84" t="s">
        <v>236</v>
      </c>
    </row>
    <row r="63802" spans="1:3" x14ac:dyDescent="0.25">
      <c r="A63802" s="80">
        <v>1157428</v>
      </c>
      <c r="B63802" s="104" t="s">
        <v>236</v>
      </c>
      <c r="C63802" s="84" t="s">
        <v>236</v>
      </c>
    </row>
    <row r="63803" spans="1:3" x14ac:dyDescent="0.25">
      <c r="A63803" s="80">
        <v>1157429</v>
      </c>
      <c r="B63803" s="104" t="s">
        <v>236</v>
      </c>
      <c r="C63803" s="84" t="s">
        <v>236</v>
      </c>
    </row>
    <row r="63804" spans="1:3" x14ac:dyDescent="0.25">
      <c r="A63804" s="80">
        <v>1157430</v>
      </c>
      <c r="B63804" s="104" t="s">
        <v>236</v>
      </c>
      <c r="C63804" s="84" t="s">
        <v>236</v>
      </c>
    </row>
    <row r="63805" spans="1:3" x14ac:dyDescent="0.25">
      <c r="A63805" s="80">
        <v>1157431</v>
      </c>
      <c r="B63805" s="104" t="s">
        <v>236</v>
      </c>
      <c r="C63805" s="84" t="s">
        <v>236</v>
      </c>
    </row>
    <row r="63806" spans="1:3" x14ac:dyDescent="0.25">
      <c r="A63806" s="80">
        <v>1157432</v>
      </c>
      <c r="B63806" s="104" t="s">
        <v>236</v>
      </c>
      <c r="C63806" s="84" t="s">
        <v>236</v>
      </c>
    </row>
    <row r="63807" spans="1:3" x14ac:dyDescent="0.25">
      <c r="A63807" s="80">
        <v>1157433</v>
      </c>
      <c r="B63807" s="104" t="s">
        <v>236</v>
      </c>
      <c r="C63807" s="84" t="s">
        <v>236</v>
      </c>
    </row>
    <row r="63808" spans="1:3" x14ac:dyDescent="0.25">
      <c r="A63808" s="80">
        <v>1157434</v>
      </c>
      <c r="B63808" s="104" t="s">
        <v>236</v>
      </c>
      <c r="C63808" s="84" t="s">
        <v>236</v>
      </c>
    </row>
    <row r="63809" spans="1:3" x14ac:dyDescent="0.25">
      <c r="A63809" s="80">
        <v>1157435</v>
      </c>
      <c r="B63809" s="104" t="s">
        <v>236</v>
      </c>
      <c r="C63809" s="84" t="s">
        <v>236</v>
      </c>
    </row>
    <row r="63810" spans="1:3" x14ac:dyDescent="0.25">
      <c r="A63810" s="80">
        <v>1157436</v>
      </c>
      <c r="B63810" s="104" t="s">
        <v>236</v>
      </c>
      <c r="C63810" s="84" t="s">
        <v>236</v>
      </c>
    </row>
    <row r="63811" spans="1:3" x14ac:dyDescent="0.25">
      <c r="A63811" s="80">
        <v>1157437</v>
      </c>
      <c r="B63811" s="104" t="s">
        <v>236</v>
      </c>
      <c r="C63811" s="84" t="s">
        <v>236</v>
      </c>
    </row>
    <row r="63812" spans="1:3" x14ac:dyDescent="0.25">
      <c r="A63812" s="80">
        <v>1157438</v>
      </c>
      <c r="B63812" s="104" t="s">
        <v>236</v>
      </c>
      <c r="C63812" s="84" t="s">
        <v>236</v>
      </c>
    </row>
    <row r="63813" spans="1:3" x14ac:dyDescent="0.25">
      <c r="A63813" s="80">
        <v>1157439</v>
      </c>
      <c r="B63813" s="104" t="s">
        <v>236</v>
      </c>
      <c r="C63813" s="84" t="s">
        <v>236</v>
      </c>
    </row>
    <row r="63814" spans="1:3" x14ac:dyDescent="0.25">
      <c r="A63814" s="80">
        <v>1157440</v>
      </c>
      <c r="B63814" s="104" t="s">
        <v>236</v>
      </c>
      <c r="C63814" s="84" t="s">
        <v>236</v>
      </c>
    </row>
    <row r="63815" spans="1:3" x14ac:dyDescent="0.25">
      <c r="A63815" s="80">
        <v>1157441</v>
      </c>
      <c r="B63815" s="104" t="s">
        <v>236</v>
      </c>
      <c r="C63815" s="84" t="s">
        <v>236</v>
      </c>
    </row>
    <row r="63816" spans="1:3" x14ac:dyDescent="0.25">
      <c r="A63816" s="80">
        <v>1157442</v>
      </c>
      <c r="B63816" s="104" t="s">
        <v>236</v>
      </c>
      <c r="C63816" s="84" t="s">
        <v>236</v>
      </c>
    </row>
    <row r="63817" spans="1:3" x14ac:dyDescent="0.25">
      <c r="A63817" s="80">
        <v>1157443</v>
      </c>
      <c r="B63817" s="104" t="s">
        <v>236</v>
      </c>
      <c r="C63817" s="84" t="s">
        <v>236</v>
      </c>
    </row>
    <row r="63818" spans="1:3" x14ac:dyDescent="0.25">
      <c r="A63818" s="80">
        <v>1157444</v>
      </c>
      <c r="B63818" s="104" t="s">
        <v>236</v>
      </c>
      <c r="C63818" s="84" t="s">
        <v>236</v>
      </c>
    </row>
    <row r="63819" spans="1:3" x14ac:dyDescent="0.25">
      <c r="A63819" s="80">
        <v>1157445</v>
      </c>
      <c r="B63819" s="104" t="s">
        <v>236</v>
      </c>
      <c r="C63819" s="84" t="s">
        <v>236</v>
      </c>
    </row>
    <row r="63820" spans="1:3" x14ac:dyDescent="0.25">
      <c r="A63820" s="80">
        <v>1157446</v>
      </c>
      <c r="B63820" s="104" t="s">
        <v>236</v>
      </c>
      <c r="C63820" s="84" t="s">
        <v>236</v>
      </c>
    </row>
    <row r="63821" spans="1:3" x14ac:dyDescent="0.25">
      <c r="A63821" s="80">
        <v>1157447</v>
      </c>
      <c r="B63821" s="104" t="s">
        <v>236</v>
      </c>
      <c r="C63821" s="84" t="s">
        <v>236</v>
      </c>
    </row>
    <row r="63822" spans="1:3" x14ac:dyDescent="0.25">
      <c r="A63822" s="80">
        <v>1157448</v>
      </c>
      <c r="B63822" s="104" t="s">
        <v>236</v>
      </c>
      <c r="C63822" s="84" t="s">
        <v>236</v>
      </c>
    </row>
    <row r="63823" spans="1:3" x14ac:dyDescent="0.25">
      <c r="A63823" s="80">
        <v>1157449</v>
      </c>
      <c r="B63823" s="104" t="s">
        <v>236</v>
      </c>
      <c r="C63823" s="84" t="s">
        <v>236</v>
      </c>
    </row>
    <row r="63824" spans="1:3" x14ac:dyDescent="0.25">
      <c r="A63824" s="80">
        <v>1157450</v>
      </c>
      <c r="B63824" s="104" t="s">
        <v>236</v>
      </c>
      <c r="C63824" s="84" t="s">
        <v>236</v>
      </c>
    </row>
    <row r="63825" spans="1:3" x14ac:dyDescent="0.25">
      <c r="A63825" s="80">
        <v>1157451</v>
      </c>
      <c r="B63825" s="104" t="s">
        <v>236</v>
      </c>
      <c r="C63825" s="84" t="s">
        <v>236</v>
      </c>
    </row>
    <row r="63826" spans="1:3" x14ac:dyDescent="0.25">
      <c r="A63826" s="80">
        <v>1157452</v>
      </c>
      <c r="B63826" s="104" t="s">
        <v>236</v>
      </c>
      <c r="C63826" s="84" t="s">
        <v>236</v>
      </c>
    </row>
    <row r="63827" spans="1:3" x14ac:dyDescent="0.25">
      <c r="A63827" s="80">
        <v>1157453</v>
      </c>
      <c r="B63827" s="104" t="s">
        <v>236</v>
      </c>
      <c r="C63827" s="84" t="s">
        <v>236</v>
      </c>
    </row>
    <row r="63828" spans="1:3" x14ac:dyDescent="0.25">
      <c r="A63828" s="80">
        <v>1157454</v>
      </c>
      <c r="B63828" s="104" t="s">
        <v>236</v>
      </c>
      <c r="C63828" s="84" t="s">
        <v>236</v>
      </c>
    </row>
    <row r="63829" spans="1:3" x14ac:dyDescent="0.25">
      <c r="A63829" s="80">
        <v>1157455</v>
      </c>
      <c r="B63829" s="104" t="s">
        <v>236</v>
      </c>
      <c r="C63829" s="84" t="s">
        <v>236</v>
      </c>
    </row>
    <row r="63830" spans="1:3" x14ac:dyDescent="0.25">
      <c r="A63830" s="80">
        <v>1157456</v>
      </c>
      <c r="B63830" s="104" t="s">
        <v>236</v>
      </c>
      <c r="C63830" s="84" t="s">
        <v>236</v>
      </c>
    </row>
    <row r="63831" spans="1:3" x14ac:dyDescent="0.25">
      <c r="A63831" s="80">
        <v>1157457</v>
      </c>
      <c r="B63831" s="104" t="s">
        <v>236</v>
      </c>
      <c r="C63831" s="84" t="s">
        <v>236</v>
      </c>
    </row>
    <row r="63832" spans="1:3" x14ac:dyDescent="0.25">
      <c r="A63832" s="80">
        <v>1157458</v>
      </c>
      <c r="B63832" s="104" t="s">
        <v>236</v>
      </c>
      <c r="C63832" s="84" t="s">
        <v>236</v>
      </c>
    </row>
    <row r="63833" spans="1:3" x14ac:dyDescent="0.25">
      <c r="A63833" s="80">
        <v>1157459</v>
      </c>
      <c r="B63833" s="104" t="s">
        <v>236</v>
      </c>
      <c r="C63833" s="84" t="s">
        <v>236</v>
      </c>
    </row>
    <row r="63834" spans="1:3" x14ac:dyDescent="0.25">
      <c r="A63834" s="80">
        <v>1157460</v>
      </c>
      <c r="B63834" s="104" t="s">
        <v>236</v>
      </c>
      <c r="C63834" s="84" t="s">
        <v>236</v>
      </c>
    </row>
    <row r="63835" spans="1:3" x14ac:dyDescent="0.25">
      <c r="A63835" s="80">
        <v>1157461</v>
      </c>
      <c r="B63835" s="104" t="s">
        <v>236</v>
      </c>
      <c r="C63835" s="84" t="s">
        <v>236</v>
      </c>
    </row>
    <row r="63836" spans="1:3" x14ac:dyDescent="0.25">
      <c r="A63836" s="80">
        <v>1157462</v>
      </c>
      <c r="B63836" s="104" t="s">
        <v>236</v>
      </c>
      <c r="C63836" s="84" t="s">
        <v>236</v>
      </c>
    </row>
    <row r="63837" spans="1:3" x14ac:dyDescent="0.25">
      <c r="A63837" s="80">
        <v>1157463</v>
      </c>
      <c r="B63837" s="104" t="s">
        <v>236</v>
      </c>
      <c r="C63837" s="84" t="s">
        <v>236</v>
      </c>
    </row>
    <row r="63838" spans="1:3" x14ac:dyDescent="0.25">
      <c r="A63838" s="80">
        <v>1157464</v>
      </c>
      <c r="B63838" s="104" t="s">
        <v>236</v>
      </c>
      <c r="C63838" s="84" t="s">
        <v>236</v>
      </c>
    </row>
    <row r="63839" spans="1:3" x14ac:dyDescent="0.25">
      <c r="A63839" s="80">
        <v>1157465</v>
      </c>
      <c r="B63839" s="104" t="s">
        <v>236</v>
      </c>
      <c r="C63839" s="84" t="s">
        <v>236</v>
      </c>
    </row>
    <row r="63840" spans="1:3" x14ac:dyDescent="0.25">
      <c r="A63840" s="80">
        <v>1157466</v>
      </c>
      <c r="B63840" s="104" t="s">
        <v>236</v>
      </c>
      <c r="C63840" s="84" t="s">
        <v>236</v>
      </c>
    </row>
    <row r="63841" spans="1:3" x14ac:dyDescent="0.25">
      <c r="A63841" s="80">
        <v>1157467</v>
      </c>
      <c r="B63841" s="104" t="s">
        <v>236</v>
      </c>
      <c r="C63841" s="84" t="s">
        <v>236</v>
      </c>
    </row>
    <row r="63842" spans="1:3" x14ac:dyDescent="0.25">
      <c r="A63842" s="80">
        <v>1157468</v>
      </c>
      <c r="B63842" s="104" t="s">
        <v>236</v>
      </c>
      <c r="C63842" s="84" t="s">
        <v>236</v>
      </c>
    </row>
    <row r="63843" spans="1:3" x14ac:dyDescent="0.25">
      <c r="A63843" s="80">
        <v>1157469</v>
      </c>
      <c r="B63843" s="104" t="s">
        <v>236</v>
      </c>
      <c r="C63843" s="84" t="s">
        <v>236</v>
      </c>
    </row>
    <row r="63844" spans="1:3" x14ac:dyDescent="0.25">
      <c r="A63844" s="80">
        <v>1157470</v>
      </c>
      <c r="B63844" s="104" t="s">
        <v>236</v>
      </c>
      <c r="C63844" s="84" t="s">
        <v>236</v>
      </c>
    </row>
    <row r="63845" spans="1:3" x14ac:dyDescent="0.25">
      <c r="A63845" s="80">
        <v>1157471</v>
      </c>
      <c r="B63845" s="104" t="s">
        <v>236</v>
      </c>
      <c r="C63845" s="84" t="s">
        <v>236</v>
      </c>
    </row>
    <row r="63846" spans="1:3" x14ac:dyDescent="0.25">
      <c r="A63846" s="80">
        <v>1157472</v>
      </c>
      <c r="B63846" s="104" t="s">
        <v>236</v>
      </c>
      <c r="C63846" s="84" t="s">
        <v>236</v>
      </c>
    </row>
    <row r="63847" spans="1:3" x14ac:dyDescent="0.25">
      <c r="A63847" s="80">
        <v>1157473</v>
      </c>
      <c r="B63847" s="104" t="s">
        <v>236</v>
      </c>
      <c r="C63847" s="84" t="s">
        <v>236</v>
      </c>
    </row>
    <row r="63848" spans="1:3" x14ac:dyDescent="0.25">
      <c r="A63848" s="80">
        <v>1157474</v>
      </c>
      <c r="B63848" s="104" t="s">
        <v>236</v>
      </c>
      <c r="C63848" s="84" t="s">
        <v>236</v>
      </c>
    </row>
    <row r="63849" spans="1:3" x14ac:dyDescent="0.25">
      <c r="A63849" s="80">
        <v>1157475</v>
      </c>
      <c r="B63849" s="104" t="s">
        <v>236</v>
      </c>
      <c r="C63849" s="84" t="s">
        <v>236</v>
      </c>
    </row>
    <row r="63850" spans="1:3" x14ac:dyDescent="0.25">
      <c r="A63850" s="80">
        <v>1157476</v>
      </c>
      <c r="B63850" s="104" t="s">
        <v>236</v>
      </c>
      <c r="C63850" s="84" t="s">
        <v>236</v>
      </c>
    </row>
    <row r="63851" spans="1:3" x14ac:dyDescent="0.25">
      <c r="A63851" s="80">
        <v>1157477</v>
      </c>
      <c r="B63851" s="104" t="s">
        <v>236</v>
      </c>
      <c r="C63851" s="84" t="s">
        <v>236</v>
      </c>
    </row>
    <row r="63852" spans="1:3" x14ac:dyDescent="0.25">
      <c r="A63852" s="80">
        <v>1157478</v>
      </c>
      <c r="B63852" s="104" t="s">
        <v>236</v>
      </c>
      <c r="C63852" s="84" t="s">
        <v>236</v>
      </c>
    </row>
    <row r="63853" spans="1:3" x14ac:dyDescent="0.25">
      <c r="A63853" s="80">
        <v>1157479</v>
      </c>
      <c r="B63853" s="104" t="s">
        <v>236</v>
      </c>
      <c r="C63853" s="84" t="s">
        <v>236</v>
      </c>
    </row>
    <row r="63854" spans="1:3" x14ac:dyDescent="0.25">
      <c r="A63854" s="80">
        <v>1157480</v>
      </c>
      <c r="B63854" s="104" t="s">
        <v>236</v>
      </c>
      <c r="C63854" s="84" t="s">
        <v>236</v>
      </c>
    </row>
    <row r="63855" spans="1:3" x14ac:dyDescent="0.25">
      <c r="A63855" s="80">
        <v>1157481</v>
      </c>
      <c r="B63855" s="104" t="s">
        <v>236</v>
      </c>
      <c r="C63855" s="84" t="s">
        <v>236</v>
      </c>
    </row>
    <row r="63856" spans="1:3" x14ac:dyDescent="0.25">
      <c r="A63856" s="80">
        <v>1157482</v>
      </c>
      <c r="B63856" s="104" t="s">
        <v>236</v>
      </c>
      <c r="C63856" s="84" t="s">
        <v>236</v>
      </c>
    </row>
    <row r="63857" spans="1:3" x14ac:dyDescent="0.25">
      <c r="A63857" s="80">
        <v>1157483</v>
      </c>
      <c r="B63857" s="104" t="s">
        <v>236</v>
      </c>
      <c r="C63857" s="84" t="s">
        <v>236</v>
      </c>
    </row>
    <row r="63858" spans="1:3" x14ac:dyDescent="0.25">
      <c r="A63858" s="80">
        <v>1157484</v>
      </c>
      <c r="B63858" s="104" t="s">
        <v>236</v>
      </c>
      <c r="C63858" s="84" t="s">
        <v>236</v>
      </c>
    </row>
    <row r="63859" spans="1:3" x14ac:dyDescent="0.25">
      <c r="A63859" s="80">
        <v>1157485</v>
      </c>
      <c r="B63859" s="104" t="s">
        <v>236</v>
      </c>
      <c r="C63859" s="84" t="s">
        <v>236</v>
      </c>
    </row>
    <row r="63860" spans="1:3" x14ac:dyDescent="0.25">
      <c r="A63860" s="80">
        <v>1157486</v>
      </c>
      <c r="B63860" s="104" t="s">
        <v>236</v>
      </c>
      <c r="C63860" s="84" t="s">
        <v>236</v>
      </c>
    </row>
    <row r="63861" spans="1:3" x14ac:dyDescent="0.25">
      <c r="A63861" s="80">
        <v>1157487</v>
      </c>
      <c r="B63861" s="104" t="s">
        <v>236</v>
      </c>
      <c r="C63861" s="84" t="s">
        <v>236</v>
      </c>
    </row>
    <row r="63862" spans="1:3" x14ac:dyDescent="0.25">
      <c r="A63862" s="80">
        <v>1157488</v>
      </c>
      <c r="B63862" s="104" t="s">
        <v>236</v>
      </c>
      <c r="C63862" s="84" t="s">
        <v>236</v>
      </c>
    </row>
    <row r="63863" spans="1:3" x14ac:dyDescent="0.25">
      <c r="A63863" s="80">
        <v>1157489</v>
      </c>
      <c r="B63863" s="104" t="s">
        <v>236</v>
      </c>
      <c r="C63863" s="84" t="s">
        <v>236</v>
      </c>
    </row>
    <row r="63864" spans="1:3" x14ac:dyDescent="0.25">
      <c r="A63864" s="80">
        <v>1157490</v>
      </c>
      <c r="B63864" s="104" t="s">
        <v>236</v>
      </c>
      <c r="C63864" s="84" t="s">
        <v>236</v>
      </c>
    </row>
    <row r="63865" spans="1:3" x14ac:dyDescent="0.25">
      <c r="A63865" s="80">
        <v>1157491</v>
      </c>
      <c r="B63865" s="104" t="s">
        <v>236</v>
      </c>
      <c r="C63865" s="84" t="s">
        <v>236</v>
      </c>
    </row>
    <row r="63866" spans="1:3" x14ac:dyDescent="0.25">
      <c r="A63866" s="80">
        <v>1157492</v>
      </c>
      <c r="B63866" s="104" t="s">
        <v>236</v>
      </c>
      <c r="C63866" s="84" t="s">
        <v>236</v>
      </c>
    </row>
    <row r="63867" spans="1:3" x14ac:dyDescent="0.25">
      <c r="A63867" s="80">
        <v>1157493</v>
      </c>
      <c r="B63867" s="91">
        <v>1157494</v>
      </c>
      <c r="C63867" s="90">
        <v>41857</v>
      </c>
    </row>
    <row r="63868" spans="1:3" x14ac:dyDescent="0.25">
      <c r="A63868" s="80">
        <v>1157495</v>
      </c>
      <c r="B63868" s="91">
        <v>1157496</v>
      </c>
      <c r="C63868" s="90">
        <v>41858</v>
      </c>
    </row>
    <row r="63869" spans="1:3" x14ac:dyDescent="0.25">
      <c r="A63869" s="80">
        <v>1157497</v>
      </c>
      <c r="B63869" s="104" t="s">
        <v>236</v>
      </c>
      <c r="C63869" s="90">
        <v>53043</v>
      </c>
    </row>
    <row r="63870" spans="1:3" x14ac:dyDescent="0.25">
      <c r="A63870" s="80">
        <v>1157498</v>
      </c>
      <c r="B63870" s="104" t="s">
        <v>236</v>
      </c>
      <c r="C63870" s="84" t="s">
        <v>236</v>
      </c>
    </row>
    <row r="63871" spans="1:3" x14ac:dyDescent="0.25">
      <c r="A63871" s="80">
        <v>1157499</v>
      </c>
      <c r="B63871" s="104" t="s">
        <v>236</v>
      </c>
      <c r="C63871" s="84" t="s">
        <v>236</v>
      </c>
    </row>
    <row r="63872" spans="1:3" x14ac:dyDescent="0.25">
      <c r="A63872" s="80">
        <v>1157500</v>
      </c>
      <c r="B63872" s="104" t="s">
        <v>236</v>
      </c>
      <c r="C63872" s="84" t="s">
        <v>236</v>
      </c>
    </row>
    <row r="63873" spans="1:3" x14ac:dyDescent="0.25">
      <c r="A63873" s="80">
        <v>1157501</v>
      </c>
      <c r="B63873" s="104" t="s">
        <v>236</v>
      </c>
      <c r="C63873" s="84" t="s">
        <v>236</v>
      </c>
    </row>
    <row r="63874" spans="1:3" x14ac:dyDescent="0.25">
      <c r="A63874" s="80">
        <v>1157502</v>
      </c>
      <c r="B63874" s="104" t="s">
        <v>236</v>
      </c>
      <c r="C63874" s="84" t="s">
        <v>236</v>
      </c>
    </row>
    <row r="63875" spans="1:3" x14ac:dyDescent="0.25">
      <c r="A63875" s="80">
        <v>1157503</v>
      </c>
      <c r="B63875" s="91">
        <v>1157524</v>
      </c>
      <c r="C63875" s="90">
        <v>41859</v>
      </c>
    </row>
    <row r="63876" spans="1:3" x14ac:dyDescent="0.25">
      <c r="A63876" s="80">
        <v>1157504</v>
      </c>
      <c r="B63876" s="104" t="s">
        <v>236</v>
      </c>
      <c r="C63876" s="84" t="s">
        <v>236</v>
      </c>
    </row>
    <row r="63877" spans="1:3" x14ac:dyDescent="0.25">
      <c r="A63877" s="80">
        <v>1157505</v>
      </c>
      <c r="B63877" s="104" t="s">
        <v>236</v>
      </c>
      <c r="C63877" s="84" t="s">
        <v>236</v>
      </c>
    </row>
    <row r="63878" spans="1:3" x14ac:dyDescent="0.25">
      <c r="A63878" s="80">
        <v>1157506</v>
      </c>
      <c r="B63878" s="104" t="s">
        <v>236</v>
      </c>
      <c r="C63878" s="84" t="s">
        <v>236</v>
      </c>
    </row>
    <row r="63879" spans="1:3" x14ac:dyDescent="0.25">
      <c r="A63879" s="80">
        <v>1157507</v>
      </c>
      <c r="B63879" s="104" t="s">
        <v>236</v>
      </c>
      <c r="C63879" s="84" t="s">
        <v>236</v>
      </c>
    </row>
    <row r="63880" spans="1:3" x14ac:dyDescent="0.25">
      <c r="A63880" s="80">
        <v>1157508</v>
      </c>
      <c r="B63880" s="104" t="s">
        <v>236</v>
      </c>
      <c r="C63880" s="84" t="s">
        <v>236</v>
      </c>
    </row>
    <row r="63881" spans="1:3" x14ac:dyDescent="0.25">
      <c r="A63881" s="80">
        <v>1157509</v>
      </c>
      <c r="B63881" s="104" t="s">
        <v>236</v>
      </c>
      <c r="C63881" s="84" t="s">
        <v>236</v>
      </c>
    </row>
    <row r="63882" spans="1:3" x14ac:dyDescent="0.25">
      <c r="A63882" s="80">
        <v>1157510</v>
      </c>
      <c r="B63882" s="104" t="s">
        <v>236</v>
      </c>
      <c r="C63882" s="84" t="s">
        <v>236</v>
      </c>
    </row>
    <row r="63883" spans="1:3" x14ac:dyDescent="0.25">
      <c r="A63883" s="80">
        <v>1157511</v>
      </c>
      <c r="B63883" s="104" t="s">
        <v>236</v>
      </c>
      <c r="C63883" s="84" t="s">
        <v>236</v>
      </c>
    </row>
    <row r="63884" spans="1:3" x14ac:dyDescent="0.25">
      <c r="A63884" s="80">
        <v>1157512</v>
      </c>
      <c r="B63884" s="104" t="s">
        <v>236</v>
      </c>
      <c r="C63884" s="84" t="s">
        <v>236</v>
      </c>
    </row>
    <row r="63885" spans="1:3" x14ac:dyDescent="0.25">
      <c r="A63885" s="80">
        <v>1157513</v>
      </c>
      <c r="B63885" s="104" t="s">
        <v>236</v>
      </c>
      <c r="C63885" s="84" t="s">
        <v>236</v>
      </c>
    </row>
    <row r="63886" spans="1:3" x14ac:dyDescent="0.25">
      <c r="A63886" s="80">
        <v>1157514</v>
      </c>
      <c r="B63886" s="104" t="s">
        <v>236</v>
      </c>
      <c r="C63886" s="84" t="s">
        <v>236</v>
      </c>
    </row>
    <row r="63887" spans="1:3" x14ac:dyDescent="0.25">
      <c r="A63887" s="80">
        <v>1157515</v>
      </c>
      <c r="B63887" s="104" t="s">
        <v>236</v>
      </c>
      <c r="C63887" s="84" t="s">
        <v>236</v>
      </c>
    </row>
    <row r="63888" spans="1:3" x14ac:dyDescent="0.25">
      <c r="A63888" s="80">
        <v>1157516</v>
      </c>
      <c r="B63888" s="104" t="s">
        <v>236</v>
      </c>
      <c r="C63888" s="84" t="s">
        <v>236</v>
      </c>
    </row>
    <row r="63889" spans="1:3" x14ac:dyDescent="0.25">
      <c r="A63889" s="80">
        <v>1157517</v>
      </c>
      <c r="B63889" s="104" t="s">
        <v>236</v>
      </c>
      <c r="C63889" s="84" t="s">
        <v>236</v>
      </c>
    </row>
    <row r="63890" spans="1:3" x14ac:dyDescent="0.25">
      <c r="A63890" s="80">
        <v>1157518</v>
      </c>
      <c r="B63890" s="104" t="s">
        <v>236</v>
      </c>
      <c r="C63890" s="84" t="s">
        <v>236</v>
      </c>
    </row>
    <row r="63891" spans="1:3" x14ac:dyDescent="0.25">
      <c r="A63891" s="80">
        <v>1157519</v>
      </c>
      <c r="B63891" s="104" t="s">
        <v>236</v>
      </c>
      <c r="C63891" s="84" t="s">
        <v>236</v>
      </c>
    </row>
    <row r="63892" spans="1:3" x14ac:dyDescent="0.25">
      <c r="A63892" s="80">
        <v>1157520</v>
      </c>
      <c r="B63892" s="104" t="s">
        <v>236</v>
      </c>
      <c r="C63892" s="84" t="s">
        <v>236</v>
      </c>
    </row>
    <row r="63893" spans="1:3" x14ac:dyDescent="0.25">
      <c r="A63893" s="80">
        <v>1157521</v>
      </c>
      <c r="B63893" s="104" t="s">
        <v>236</v>
      </c>
      <c r="C63893" s="84" t="s">
        <v>236</v>
      </c>
    </row>
    <row r="63894" spans="1:3" x14ac:dyDescent="0.25">
      <c r="A63894" s="80">
        <v>1157522</v>
      </c>
      <c r="B63894" s="104" t="s">
        <v>236</v>
      </c>
      <c r="C63894" s="84" t="s">
        <v>236</v>
      </c>
    </row>
    <row r="63895" spans="1:3" x14ac:dyDescent="0.25">
      <c r="A63895" s="80">
        <v>1157523</v>
      </c>
      <c r="B63895" s="104" t="s">
        <v>236</v>
      </c>
      <c r="C63895" s="84" t="s">
        <v>236</v>
      </c>
    </row>
    <row r="63896" spans="1:3" x14ac:dyDescent="0.25">
      <c r="A63896" s="80">
        <v>1157525</v>
      </c>
      <c r="B63896" s="91">
        <v>1157526</v>
      </c>
      <c r="C63896" s="90">
        <v>41861</v>
      </c>
    </row>
    <row r="63897" spans="1:3" x14ac:dyDescent="0.25">
      <c r="A63897" s="80">
        <v>1157527</v>
      </c>
      <c r="B63897" s="104" t="s">
        <v>236</v>
      </c>
      <c r="C63897" s="84" t="s">
        <v>236</v>
      </c>
    </row>
    <row r="63898" spans="1:3" x14ac:dyDescent="0.25">
      <c r="A63898" s="80">
        <v>1157528</v>
      </c>
      <c r="B63898" s="104" t="s">
        <v>236</v>
      </c>
      <c r="C63898" s="84" t="s">
        <v>236</v>
      </c>
    </row>
    <row r="63899" spans="1:3" x14ac:dyDescent="0.25">
      <c r="A63899" s="80">
        <v>1157529</v>
      </c>
      <c r="B63899" s="104" t="s">
        <v>236</v>
      </c>
      <c r="C63899" s="84" t="s">
        <v>236</v>
      </c>
    </row>
    <row r="63900" spans="1:3" x14ac:dyDescent="0.25">
      <c r="A63900" s="80">
        <v>1157530</v>
      </c>
      <c r="B63900" s="104" t="s">
        <v>236</v>
      </c>
      <c r="C63900" s="84" t="s">
        <v>236</v>
      </c>
    </row>
    <row r="63901" spans="1:3" x14ac:dyDescent="0.25">
      <c r="A63901" s="80">
        <v>1157531</v>
      </c>
      <c r="B63901" s="104" t="s">
        <v>236</v>
      </c>
      <c r="C63901" s="84" t="s">
        <v>236</v>
      </c>
    </row>
    <row r="63902" spans="1:3" x14ac:dyDescent="0.25">
      <c r="A63902" s="80">
        <v>1157532</v>
      </c>
      <c r="B63902" s="104" t="s">
        <v>236</v>
      </c>
      <c r="C63902" s="84" t="s">
        <v>236</v>
      </c>
    </row>
    <row r="63903" spans="1:3" x14ac:dyDescent="0.25">
      <c r="A63903" s="80">
        <v>1157533</v>
      </c>
      <c r="B63903" s="104" t="s">
        <v>236</v>
      </c>
      <c r="C63903" s="84" t="s">
        <v>236</v>
      </c>
    </row>
    <row r="63904" spans="1:3" x14ac:dyDescent="0.25">
      <c r="A63904" s="80">
        <v>1157534</v>
      </c>
      <c r="B63904" s="104" t="s">
        <v>236</v>
      </c>
      <c r="C63904" s="84" t="s">
        <v>236</v>
      </c>
    </row>
    <row r="63905" spans="1:3" x14ac:dyDescent="0.25">
      <c r="A63905" s="80">
        <v>1157535</v>
      </c>
      <c r="B63905" s="104" t="s">
        <v>236</v>
      </c>
      <c r="C63905" s="84" t="s">
        <v>236</v>
      </c>
    </row>
    <row r="63906" spans="1:3" x14ac:dyDescent="0.25">
      <c r="A63906" s="80">
        <v>1157536</v>
      </c>
      <c r="B63906" s="104" t="s">
        <v>236</v>
      </c>
      <c r="C63906" s="84" t="s">
        <v>236</v>
      </c>
    </row>
    <row r="63907" spans="1:3" x14ac:dyDescent="0.25">
      <c r="A63907" s="80">
        <v>1157537</v>
      </c>
      <c r="B63907" s="104" t="s">
        <v>236</v>
      </c>
      <c r="C63907" s="84" t="s">
        <v>236</v>
      </c>
    </row>
    <row r="63908" spans="1:3" x14ac:dyDescent="0.25">
      <c r="A63908" s="80">
        <v>1157538</v>
      </c>
      <c r="B63908" s="104" t="s">
        <v>236</v>
      </c>
      <c r="C63908" s="84" t="s">
        <v>236</v>
      </c>
    </row>
    <row r="63909" spans="1:3" x14ac:dyDescent="0.25">
      <c r="A63909" s="80">
        <v>1157539</v>
      </c>
      <c r="B63909" s="104" t="s">
        <v>236</v>
      </c>
      <c r="C63909" s="84" t="s">
        <v>236</v>
      </c>
    </row>
    <row r="63910" spans="1:3" x14ac:dyDescent="0.25">
      <c r="A63910" s="80">
        <v>1157540</v>
      </c>
      <c r="B63910" s="104" t="s">
        <v>236</v>
      </c>
      <c r="C63910" s="84" t="s">
        <v>236</v>
      </c>
    </row>
    <row r="63911" spans="1:3" x14ac:dyDescent="0.25">
      <c r="A63911" s="80">
        <v>1157541</v>
      </c>
      <c r="B63911" s="104" t="s">
        <v>236</v>
      </c>
      <c r="C63911" s="84" t="s">
        <v>236</v>
      </c>
    </row>
    <row r="63912" spans="1:3" x14ac:dyDescent="0.25">
      <c r="A63912" s="80">
        <v>1157542</v>
      </c>
      <c r="B63912" s="104" t="s">
        <v>236</v>
      </c>
      <c r="C63912" s="84" t="s">
        <v>236</v>
      </c>
    </row>
    <row r="63913" spans="1:3" x14ac:dyDescent="0.25">
      <c r="A63913" s="80">
        <v>1157543</v>
      </c>
      <c r="B63913" s="104" t="s">
        <v>236</v>
      </c>
      <c r="C63913" s="84" t="s">
        <v>236</v>
      </c>
    </row>
    <row r="63914" spans="1:3" x14ac:dyDescent="0.25">
      <c r="A63914" s="80">
        <v>1157544</v>
      </c>
      <c r="B63914" s="104" t="s">
        <v>236</v>
      </c>
      <c r="C63914" s="84" t="s">
        <v>236</v>
      </c>
    </row>
    <row r="63915" spans="1:3" x14ac:dyDescent="0.25">
      <c r="A63915" s="80">
        <v>1157545</v>
      </c>
      <c r="B63915" s="104" t="s">
        <v>236</v>
      </c>
      <c r="C63915" s="84" t="s">
        <v>236</v>
      </c>
    </row>
    <row r="63916" spans="1:3" x14ac:dyDescent="0.25">
      <c r="A63916" s="80">
        <v>1157546</v>
      </c>
      <c r="B63916" s="104" t="s">
        <v>236</v>
      </c>
      <c r="C63916" s="84" t="s">
        <v>236</v>
      </c>
    </row>
    <row r="63917" spans="1:3" x14ac:dyDescent="0.25">
      <c r="A63917" s="80">
        <v>1157547</v>
      </c>
      <c r="B63917" s="104" t="s">
        <v>236</v>
      </c>
      <c r="C63917" s="84" t="s">
        <v>236</v>
      </c>
    </row>
    <row r="63918" spans="1:3" x14ac:dyDescent="0.25">
      <c r="A63918" s="80">
        <v>1157548</v>
      </c>
      <c r="B63918" s="104" t="s">
        <v>236</v>
      </c>
      <c r="C63918" s="84" t="s">
        <v>236</v>
      </c>
    </row>
    <row r="63919" spans="1:3" x14ac:dyDescent="0.25">
      <c r="A63919" s="80">
        <v>1157549</v>
      </c>
      <c r="B63919" s="104" t="s">
        <v>236</v>
      </c>
      <c r="C63919" s="84" t="s">
        <v>236</v>
      </c>
    </row>
    <row r="63920" spans="1:3" x14ac:dyDescent="0.25">
      <c r="A63920" s="80">
        <v>1157550</v>
      </c>
      <c r="B63920" s="104" t="s">
        <v>236</v>
      </c>
      <c r="C63920" s="84" t="s">
        <v>236</v>
      </c>
    </row>
    <row r="63921" spans="1:3" x14ac:dyDescent="0.25">
      <c r="A63921" s="80">
        <v>1157552</v>
      </c>
      <c r="B63921" s="91">
        <v>1157553</v>
      </c>
      <c r="C63921" s="90">
        <v>41862</v>
      </c>
    </row>
    <row r="63922" spans="1:3" x14ac:dyDescent="0.25">
      <c r="A63922" s="80">
        <v>1157554</v>
      </c>
      <c r="B63922" s="91">
        <v>1157555</v>
      </c>
      <c r="C63922" s="90">
        <v>41863</v>
      </c>
    </row>
    <row r="63923" spans="1:3" x14ac:dyDescent="0.25">
      <c r="A63923" s="80">
        <v>1157556</v>
      </c>
      <c r="B63923" s="104" t="s">
        <v>236</v>
      </c>
      <c r="C63923" s="84" t="s">
        <v>236</v>
      </c>
    </row>
    <row r="63924" spans="1:3" x14ac:dyDescent="0.25">
      <c r="A63924" s="80">
        <v>1157557</v>
      </c>
      <c r="B63924" s="104" t="s">
        <v>236</v>
      </c>
      <c r="C63924" s="84" t="s">
        <v>236</v>
      </c>
    </row>
    <row r="63925" spans="1:3" x14ac:dyDescent="0.25">
      <c r="A63925" s="80">
        <v>1157558</v>
      </c>
      <c r="B63925" s="104" t="s">
        <v>236</v>
      </c>
      <c r="C63925" s="84" t="s">
        <v>236</v>
      </c>
    </row>
    <row r="63926" spans="1:3" x14ac:dyDescent="0.25">
      <c r="A63926" s="80">
        <v>1157559</v>
      </c>
      <c r="B63926" s="104" t="s">
        <v>236</v>
      </c>
      <c r="C63926" s="84" t="s">
        <v>236</v>
      </c>
    </row>
    <row r="63927" spans="1:3" x14ac:dyDescent="0.25">
      <c r="A63927" s="80">
        <v>1157560</v>
      </c>
      <c r="B63927" s="104" t="s">
        <v>236</v>
      </c>
      <c r="C63927" s="84" t="s">
        <v>236</v>
      </c>
    </row>
    <row r="63928" spans="1:3" x14ac:dyDescent="0.25">
      <c r="A63928" s="80">
        <v>1157561</v>
      </c>
      <c r="B63928" s="104" t="s">
        <v>236</v>
      </c>
      <c r="C63928" s="84" t="s">
        <v>236</v>
      </c>
    </row>
    <row r="63929" spans="1:3" x14ac:dyDescent="0.25">
      <c r="A63929" s="80">
        <v>1157563</v>
      </c>
      <c r="B63929" s="104" t="s">
        <v>236</v>
      </c>
      <c r="C63929" s="84" t="s">
        <v>236</v>
      </c>
    </row>
    <row r="63930" spans="1:3" x14ac:dyDescent="0.25">
      <c r="A63930" s="80">
        <v>1157564</v>
      </c>
      <c r="B63930" s="104" t="s">
        <v>236</v>
      </c>
      <c r="C63930" s="84" t="s">
        <v>236</v>
      </c>
    </row>
    <row r="63931" spans="1:3" x14ac:dyDescent="0.25">
      <c r="A63931" s="80">
        <v>1157565</v>
      </c>
      <c r="B63931" s="104" t="s">
        <v>236</v>
      </c>
      <c r="C63931" s="84" t="s">
        <v>236</v>
      </c>
    </row>
    <row r="63932" spans="1:3" x14ac:dyDescent="0.25">
      <c r="A63932" s="80">
        <v>1157566</v>
      </c>
      <c r="B63932" s="104" t="s">
        <v>236</v>
      </c>
      <c r="C63932" s="84" t="s">
        <v>236</v>
      </c>
    </row>
    <row r="63933" spans="1:3" x14ac:dyDescent="0.25">
      <c r="A63933" s="80">
        <v>1157567</v>
      </c>
      <c r="B63933" s="104" t="s">
        <v>236</v>
      </c>
      <c r="C63933" s="84" t="s">
        <v>236</v>
      </c>
    </row>
    <row r="63934" spans="1:3" x14ac:dyDescent="0.25">
      <c r="A63934" s="80">
        <v>1157568</v>
      </c>
      <c r="B63934" s="104" t="s">
        <v>236</v>
      </c>
      <c r="C63934" s="84" t="s">
        <v>236</v>
      </c>
    </row>
    <row r="63935" spans="1:3" x14ac:dyDescent="0.25">
      <c r="A63935" s="80">
        <v>1157569</v>
      </c>
      <c r="B63935" s="104" t="s">
        <v>236</v>
      </c>
      <c r="C63935" s="84" t="s">
        <v>236</v>
      </c>
    </row>
    <row r="63936" spans="1:3" x14ac:dyDescent="0.25">
      <c r="A63936" s="80">
        <v>1157570</v>
      </c>
      <c r="B63936" s="104" t="s">
        <v>236</v>
      </c>
      <c r="C63936" s="84" t="s">
        <v>236</v>
      </c>
    </row>
    <row r="63937" spans="1:3" x14ac:dyDescent="0.25">
      <c r="A63937" s="80">
        <v>1157571</v>
      </c>
      <c r="B63937" s="104" t="s">
        <v>236</v>
      </c>
      <c r="C63937" s="84" t="s">
        <v>236</v>
      </c>
    </row>
    <row r="63938" spans="1:3" x14ac:dyDescent="0.25">
      <c r="A63938" s="80">
        <v>1157572</v>
      </c>
      <c r="B63938" s="91">
        <v>1157574</v>
      </c>
      <c r="C63938" s="90">
        <v>41866</v>
      </c>
    </row>
    <row r="63939" spans="1:3" x14ac:dyDescent="0.25">
      <c r="A63939" s="80">
        <v>1157573</v>
      </c>
      <c r="B63939" s="104" t="s">
        <v>236</v>
      </c>
      <c r="C63939" s="84" t="s">
        <v>236</v>
      </c>
    </row>
    <row r="63940" spans="1:3" x14ac:dyDescent="0.25">
      <c r="A63940" s="80">
        <v>1157575</v>
      </c>
      <c r="B63940" s="104" t="s">
        <v>236</v>
      </c>
      <c r="C63940" s="84" t="s">
        <v>236</v>
      </c>
    </row>
    <row r="63941" spans="1:3" x14ac:dyDescent="0.25">
      <c r="A63941" s="80">
        <v>1157576</v>
      </c>
      <c r="B63941" s="91">
        <v>1157577</v>
      </c>
      <c r="C63941" s="90">
        <v>41868</v>
      </c>
    </row>
    <row r="63942" spans="1:3" x14ac:dyDescent="0.25">
      <c r="A63942" s="80">
        <v>1157578</v>
      </c>
      <c r="B63942" s="104" t="s">
        <v>236</v>
      </c>
      <c r="C63942" s="84" t="s">
        <v>236</v>
      </c>
    </row>
    <row r="63943" spans="1:3" x14ac:dyDescent="0.25">
      <c r="A63943" s="80">
        <v>1157579</v>
      </c>
      <c r="B63943" s="91">
        <v>1157580</v>
      </c>
      <c r="C63943" s="90">
        <v>41870</v>
      </c>
    </row>
    <row r="63944" spans="1:3" x14ac:dyDescent="0.25">
      <c r="A63944" s="80">
        <v>1157581</v>
      </c>
      <c r="B63944" s="104" t="s">
        <v>236</v>
      </c>
      <c r="C63944" s="84" t="s">
        <v>236</v>
      </c>
    </row>
    <row r="63945" spans="1:3" x14ac:dyDescent="0.25">
      <c r="A63945" s="80">
        <v>1157582</v>
      </c>
      <c r="B63945" s="104" t="s">
        <v>236</v>
      </c>
      <c r="C63945" s="84" t="s">
        <v>236</v>
      </c>
    </row>
    <row r="63946" spans="1:3" x14ac:dyDescent="0.25">
      <c r="A63946" s="80">
        <v>1157583</v>
      </c>
      <c r="B63946" s="91">
        <v>1157584</v>
      </c>
      <c r="C63946" s="90">
        <v>41871</v>
      </c>
    </row>
    <row r="63947" spans="1:3" x14ac:dyDescent="0.25">
      <c r="A63947" s="80">
        <v>1157585</v>
      </c>
      <c r="B63947" s="104" t="s">
        <v>236</v>
      </c>
      <c r="C63947" s="84" t="s">
        <v>236</v>
      </c>
    </row>
    <row r="63948" spans="1:3" x14ac:dyDescent="0.25">
      <c r="A63948" s="80">
        <v>1157586</v>
      </c>
      <c r="B63948" s="104" t="s">
        <v>236</v>
      </c>
      <c r="C63948" s="84" t="s">
        <v>236</v>
      </c>
    </row>
    <row r="63949" spans="1:3" x14ac:dyDescent="0.25">
      <c r="A63949" s="80">
        <v>1157587</v>
      </c>
      <c r="B63949" s="91">
        <v>1157588</v>
      </c>
      <c r="C63949" s="90">
        <v>41875</v>
      </c>
    </row>
    <row r="63950" spans="1:3" x14ac:dyDescent="0.25">
      <c r="A63950" s="80">
        <v>1157589</v>
      </c>
      <c r="B63950" s="91">
        <v>1157601</v>
      </c>
      <c r="C63950" s="84" t="s">
        <v>236</v>
      </c>
    </row>
    <row r="63951" spans="1:3" x14ac:dyDescent="0.25">
      <c r="A63951" s="80">
        <v>1157590</v>
      </c>
      <c r="B63951" s="104" t="s">
        <v>236</v>
      </c>
      <c r="C63951" s="84" t="s">
        <v>236</v>
      </c>
    </row>
    <row r="63952" spans="1:3" x14ac:dyDescent="0.25">
      <c r="A63952" s="80">
        <v>1157591</v>
      </c>
      <c r="B63952" s="104" t="s">
        <v>236</v>
      </c>
      <c r="C63952" s="84" t="s">
        <v>236</v>
      </c>
    </row>
    <row r="63953" spans="1:3" x14ac:dyDescent="0.25">
      <c r="A63953" s="80">
        <v>1157592</v>
      </c>
      <c r="B63953" s="104" t="s">
        <v>236</v>
      </c>
      <c r="C63953" s="84" t="s">
        <v>236</v>
      </c>
    </row>
    <row r="63954" spans="1:3" x14ac:dyDescent="0.25">
      <c r="A63954" s="80">
        <v>1157593</v>
      </c>
      <c r="B63954" s="104" t="s">
        <v>236</v>
      </c>
      <c r="C63954" s="84" t="s">
        <v>236</v>
      </c>
    </row>
    <row r="63955" spans="1:3" x14ac:dyDescent="0.25">
      <c r="A63955" s="80">
        <v>1157594</v>
      </c>
      <c r="B63955" s="104" t="s">
        <v>236</v>
      </c>
      <c r="C63955" s="84" t="s">
        <v>236</v>
      </c>
    </row>
    <row r="63956" spans="1:3" x14ac:dyDescent="0.25">
      <c r="A63956" s="80">
        <v>1157595</v>
      </c>
      <c r="B63956" s="104" t="s">
        <v>236</v>
      </c>
      <c r="C63956" s="84" t="s">
        <v>236</v>
      </c>
    </row>
    <row r="63957" spans="1:3" x14ac:dyDescent="0.25">
      <c r="A63957" s="80">
        <v>1157596</v>
      </c>
      <c r="B63957" s="104" t="s">
        <v>236</v>
      </c>
      <c r="C63957" s="84" t="s">
        <v>236</v>
      </c>
    </row>
    <row r="63958" spans="1:3" x14ac:dyDescent="0.25">
      <c r="A63958" s="80">
        <v>1157597</v>
      </c>
      <c r="B63958" s="104" t="s">
        <v>236</v>
      </c>
      <c r="C63958" s="84" t="s">
        <v>236</v>
      </c>
    </row>
    <row r="63959" spans="1:3" x14ac:dyDescent="0.25">
      <c r="A63959" s="80">
        <v>1157598</v>
      </c>
      <c r="B63959" s="104" t="s">
        <v>236</v>
      </c>
      <c r="C63959" s="84" t="s">
        <v>236</v>
      </c>
    </row>
    <row r="63960" spans="1:3" x14ac:dyDescent="0.25">
      <c r="A63960" s="80">
        <v>1157599</v>
      </c>
      <c r="B63960" s="104" t="s">
        <v>236</v>
      </c>
      <c r="C63960" s="84" t="s">
        <v>236</v>
      </c>
    </row>
    <row r="63961" spans="1:3" x14ac:dyDescent="0.25">
      <c r="A63961" s="80">
        <v>1157600</v>
      </c>
      <c r="B63961" s="104" t="s">
        <v>236</v>
      </c>
      <c r="C63961" s="84" t="s">
        <v>236</v>
      </c>
    </row>
    <row r="63962" spans="1:3" x14ac:dyDescent="0.25">
      <c r="A63962" s="80">
        <v>1157602</v>
      </c>
      <c r="B63962" s="104" t="s">
        <v>236</v>
      </c>
      <c r="C63962" s="84" t="s">
        <v>236</v>
      </c>
    </row>
    <row r="63963" spans="1:3" x14ac:dyDescent="0.25">
      <c r="A63963" s="80">
        <v>1157603</v>
      </c>
      <c r="B63963" s="91">
        <v>1157604</v>
      </c>
      <c r="C63963" s="90">
        <v>41876</v>
      </c>
    </row>
    <row r="63964" spans="1:3" x14ac:dyDescent="0.25">
      <c r="A63964" s="80">
        <v>1157605</v>
      </c>
      <c r="B63964" s="104" t="s">
        <v>236</v>
      </c>
      <c r="C63964" s="84" t="s">
        <v>236</v>
      </c>
    </row>
    <row r="63965" spans="1:3" x14ac:dyDescent="0.25">
      <c r="A63965" s="80">
        <v>1157606</v>
      </c>
      <c r="B63965" s="104" t="s">
        <v>236</v>
      </c>
      <c r="C63965" s="84" t="s">
        <v>236</v>
      </c>
    </row>
    <row r="63966" spans="1:3" x14ac:dyDescent="0.25">
      <c r="A63966" s="80">
        <v>1157607</v>
      </c>
      <c r="B63966" s="104" t="s">
        <v>236</v>
      </c>
      <c r="C63966" s="84" t="s">
        <v>236</v>
      </c>
    </row>
    <row r="63967" spans="1:3" x14ac:dyDescent="0.25">
      <c r="A63967" s="80">
        <v>1157608</v>
      </c>
      <c r="B63967" s="104" t="s">
        <v>236</v>
      </c>
      <c r="C63967" s="84" t="s">
        <v>236</v>
      </c>
    </row>
    <row r="63968" spans="1:3" x14ac:dyDescent="0.25">
      <c r="A63968" s="80">
        <v>1157609</v>
      </c>
      <c r="B63968" s="104" t="s">
        <v>236</v>
      </c>
      <c r="C63968" s="84" t="s">
        <v>236</v>
      </c>
    </row>
    <row r="63969" spans="1:3" x14ac:dyDescent="0.25">
      <c r="A63969" s="80">
        <v>1157610</v>
      </c>
      <c r="B63969" s="104" t="s">
        <v>236</v>
      </c>
      <c r="C63969" s="84" t="s">
        <v>236</v>
      </c>
    </row>
    <row r="63970" spans="1:3" x14ac:dyDescent="0.25">
      <c r="A63970" s="80">
        <v>1157611</v>
      </c>
      <c r="B63970" s="104" t="s">
        <v>236</v>
      </c>
      <c r="C63970" s="84" t="s">
        <v>236</v>
      </c>
    </row>
    <row r="63971" spans="1:3" x14ac:dyDescent="0.25">
      <c r="A63971" s="80">
        <v>1157612</v>
      </c>
      <c r="B63971" s="104" t="s">
        <v>236</v>
      </c>
      <c r="C63971" s="84" t="s">
        <v>236</v>
      </c>
    </row>
    <row r="63972" spans="1:3" x14ac:dyDescent="0.25">
      <c r="A63972" s="80">
        <v>1157613</v>
      </c>
      <c r="B63972" s="104" t="s">
        <v>236</v>
      </c>
      <c r="C63972" s="84" t="s">
        <v>236</v>
      </c>
    </row>
    <row r="63973" spans="1:3" x14ac:dyDescent="0.25">
      <c r="A63973" s="80">
        <v>1157614</v>
      </c>
      <c r="B63973" s="104" t="s">
        <v>236</v>
      </c>
      <c r="C63973" s="84" t="s">
        <v>236</v>
      </c>
    </row>
    <row r="63974" spans="1:3" x14ac:dyDescent="0.25">
      <c r="A63974" s="80">
        <v>1157615</v>
      </c>
      <c r="B63974" s="104" t="s">
        <v>236</v>
      </c>
      <c r="C63974" s="84" t="s">
        <v>236</v>
      </c>
    </row>
    <row r="63975" spans="1:3" x14ac:dyDescent="0.25">
      <c r="A63975" s="80">
        <v>1157616</v>
      </c>
      <c r="B63975" s="104" t="s">
        <v>236</v>
      </c>
      <c r="C63975" s="84" t="s">
        <v>236</v>
      </c>
    </row>
    <row r="63976" spans="1:3" x14ac:dyDescent="0.25">
      <c r="A63976" s="80">
        <v>1157617</v>
      </c>
      <c r="B63976" s="104" t="s">
        <v>236</v>
      </c>
      <c r="C63976" s="84" t="s">
        <v>236</v>
      </c>
    </row>
    <row r="63977" spans="1:3" x14ac:dyDescent="0.25">
      <c r="A63977" s="80">
        <v>1157618</v>
      </c>
      <c r="B63977" s="104" t="s">
        <v>236</v>
      </c>
      <c r="C63977" s="84" t="s">
        <v>236</v>
      </c>
    </row>
    <row r="63978" spans="1:3" x14ac:dyDescent="0.25">
      <c r="A63978" s="80">
        <v>1157619</v>
      </c>
      <c r="B63978" s="104" t="s">
        <v>236</v>
      </c>
      <c r="C63978" s="84" t="s">
        <v>236</v>
      </c>
    </row>
    <row r="63979" spans="1:3" x14ac:dyDescent="0.25">
      <c r="A63979" s="80">
        <v>1157620</v>
      </c>
      <c r="B63979" s="104" t="s">
        <v>236</v>
      </c>
      <c r="C63979" s="84" t="s">
        <v>236</v>
      </c>
    </row>
    <row r="63980" spans="1:3" x14ac:dyDescent="0.25">
      <c r="A63980" s="80">
        <v>1157621</v>
      </c>
      <c r="B63980" s="104" t="s">
        <v>236</v>
      </c>
      <c r="C63980" s="84" t="s">
        <v>236</v>
      </c>
    </row>
    <row r="63981" spans="1:3" x14ac:dyDescent="0.25">
      <c r="A63981" s="80">
        <v>1157622</v>
      </c>
      <c r="B63981" s="104" t="s">
        <v>236</v>
      </c>
      <c r="C63981" s="84" t="s">
        <v>236</v>
      </c>
    </row>
    <row r="63982" spans="1:3" x14ac:dyDescent="0.25">
      <c r="A63982" s="80">
        <v>1157623</v>
      </c>
      <c r="B63982" s="104" t="s">
        <v>236</v>
      </c>
      <c r="C63982" s="84" t="s">
        <v>236</v>
      </c>
    </row>
    <row r="63983" spans="1:3" x14ac:dyDescent="0.25">
      <c r="A63983" s="80">
        <v>1157624</v>
      </c>
      <c r="B63983" s="104" t="s">
        <v>236</v>
      </c>
      <c r="C63983" s="84" t="s">
        <v>236</v>
      </c>
    </row>
    <row r="63984" spans="1:3" x14ac:dyDescent="0.25">
      <c r="A63984" s="80">
        <v>1157625</v>
      </c>
      <c r="B63984" s="104" t="s">
        <v>236</v>
      </c>
      <c r="C63984" s="84" t="s">
        <v>236</v>
      </c>
    </row>
    <row r="63985" spans="1:3" x14ac:dyDescent="0.25">
      <c r="A63985" s="80">
        <v>1157626</v>
      </c>
      <c r="B63985" s="104" t="s">
        <v>236</v>
      </c>
      <c r="C63985" s="84" t="s">
        <v>236</v>
      </c>
    </row>
    <row r="63986" spans="1:3" x14ac:dyDescent="0.25">
      <c r="A63986" s="80">
        <v>1157627</v>
      </c>
      <c r="B63986" s="104" t="s">
        <v>236</v>
      </c>
      <c r="C63986" s="84" t="s">
        <v>236</v>
      </c>
    </row>
    <row r="63987" spans="1:3" x14ac:dyDescent="0.25">
      <c r="A63987" s="80">
        <v>1157628</v>
      </c>
      <c r="B63987" s="104" t="s">
        <v>236</v>
      </c>
      <c r="C63987" s="84" t="s">
        <v>236</v>
      </c>
    </row>
    <row r="63988" spans="1:3" x14ac:dyDescent="0.25">
      <c r="A63988" s="80">
        <v>1157629</v>
      </c>
      <c r="B63988" s="104" t="s">
        <v>236</v>
      </c>
      <c r="C63988" s="84" t="s">
        <v>236</v>
      </c>
    </row>
    <row r="63989" spans="1:3" x14ac:dyDescent="0.25">
      <c r="A63989" s="80">
        <v>1157630</v>
      </c>
      <c r="B63989" s="104" t="s">
        <v>236</v>
      </c>
      <c r="C63989" s="84" t="s">
        <v>236</v>
      </c>
    </row>
    <row r="63990" spans="1:3" x14ac:dyDescent="0.25">
      <c r="A63990" s="80">
        <v>1157631</v>
      </c>
      <c r="B63990" s="104" t="s">
        <v>236</v>
      </c>
      <c r="C63990" s="84" t="s">
        <v>236</v>
      </c>
    </row>
    <row r="63991" spans="1:3" x14ac:dyDescent="0.25">
      <c r="A63991" s="80">
        <v>1157632</v>
      </c>
      <c r="B63991" s="104" t="s">
        <v>236</v>
      </c>
      <c r="C63991" s="84" t="s">
        <v>236</v>
      </c>
    </row>
    <row r="63992" spans="1:3" x14ac:dyDescent="0.25">
      <c r="A63992" s="80">
        <v>1157633</v>
      </c>
      <c r="B63992" s="104" t="s">
        <v>236</v>
      </c>
      <c r="C63992" s="84" t="s">
        <v>236</v>
      </c>
    </row>
    <row r="63993" spans="1:3" x14ac:dyDescent="0.25">
      <c r="A63993" s="80">
        <v>1157634</v>
      </c>
      <c r="B63993" s="104" t="s">
        <v>236</v>
      </c>
      <c r="C63993" s="84" t="s">
        <v>236</v>
      </c>
    </row>
    <row r="63994" spans="1:3" x14ac:dyDescent="0.25">
      <c r="A63994" s="80">
        <v>1157635</v>
      </c>
      <c r="B63994" s="104" t="s">
        <v>236</v>
      </c>
      <c r="C63994" s="84" t="s">
        <v>236</v>
      </c>
    </row>
    <row r="63995" spans="1:3" x14ac:dyDescent="0.25">
      <c r="A63995" s="80">
        <v>1157636</v>
      </c>
      <c r="B63995" s="104" t="s">
        <v>236</v>
      </c>
      <c r="C63995" s="84" t="s">
        <v>236</v>
      </c>
    </row>
    <row r="63996" spans="1:3" x14ac:dyDescent="0.25">
      <c r="A63996" s="80">
        <v>1157637</v>
      </c>
      <c r="B63996" s="104" t="s">
        <v>236</v>
      </c>
      <c r="C63996" s="84" t="s">
        <v>236</v>
      </c>
    </row>
    <row r="63997" spans="1:3" x14ac:dyDescent="0.25">
      <c r="A63997" s="80">
        <v>1157638</v>
      </c>
      <c r="B63997" s="104" t="s">
        <v>236</v>
      </c>
      <c r="C63997" s="84" t="s">
        <v>236</v>
      </c>
    </row>
    <row r="63998" spans="1:3" x14ac:dyDescent="0.25">
      <c r="A63998" s="80">
        <v>1157639</v>
      </c>
      <c r="B63998" s="104" t="s">
        <v>236</v>
      </c>
      <c r="C63998" s="84" t="s">
        <v>236</v>
      </c>
    </row>
    <row r="63999" spans="1:3" x14ac:dyDescent="0.25">
      <c r="A63999" s="80">
        <v>1157640</v>
      </c>
      <c r="B63999" s="104" t="s">
        <v>236</v>
      </c>
      <c r="C63999" s="84" t="s">
        <v>236</v>
      </c>
    </row>
    <row r="64000" spans="1:3" x14ac:dyDescent="0.25">
      <c r="A64000" s="80">
        <v>1157641</v>
      </c>
      <c r="B64000" s="104" t="s">
        <v>236</v>
      </c>
      <c r="C64000" s="84" t="s">
        <v>236</v>
      </c>
    </row>
    <row r="64001" spans="1:3" x14ac:dyDescent="0.25">
      <c r="A64001" s="80">
        <v>1157642</v>
      </c>
      <c r="B64001" s="104" t="s">
        <v>236</v>
      </c>
      <c r="C64001" s="84" t="s">
        <v>236</v>
      </c>
    </row>
    <row r="64002" spans="1:3" x14ac:dyDescent="0.25">
      <c r="A64002" s="80">
        <v>1157643</v>
      </c>
      <c r="B64002" s="104" t="s">
        <v>236</v>
      </c>
      <c r="C64002" s="84" t="s">
        <v>236</v>
      </c>
    </row>
    <row r="64003" spans="1:3" x14ac:dyDescent="0.25">
      <c r="A64003" s="80">
        <v>1157644</v>
      </c>
      <c r="B64003" s="104" t="s">
        <v>236</v>
      </c>
      <c r="C64003" s="84" t="s">
        <v>236</v>
      </c>
    </row>
    <row r="64004" spans="1:3" x14ac:dyDescent="0.25">
      <c r="A64004" s="80">
        <v>1157645</v>
      </c>
      <c r="B64004" s="104" t="s">
        <v>236</v>
      </c>
      <c r="C64004" s="84" t="s">
        <v>236</v>
      </c>
    </row>
    <row r="64005" spans="1:3" x14ac:dyDescent="0.25">
      <c r="A64005" s="80">
        <v>1157646</v>
      </c>
      <c r="B64005" s="104" t="s">
        <v>236</v>
      </c>
      <c r="C64005" s="84" t="s">
        <v>236</v>
      </c>
    </row>
    <row r="64006" spans="1:3" x14ac:dyDescent="0.25">
      <c r="A64006" s="80">
        <v>1157647</v>
      </c>
      <c r="B64006" s="104" t="s">
        <v>236</v>
      </c>
      <c r="C64006" s="84" t="s">
        <v>236</v>
      </c>
    </row>
    <row r="64007" spans="1:3" x14ac:dyDescent="0.25">
      <c r="A64007" s="80">
        <v>1157648</v>
      </c>
      <c r="B64007" s="104" t="s">
        <v>236</v>
      </c>
      <c r="C64007" s="84" t="s">
        <v>236</v>
      </c>
    </row>
    <row r="64008" spans="1:3" x14ac:dyDescent="0.25">
      <c r="A64008" s="80">
        <v>1157649</v>
      </c>
      <c r="B64008" s="104" t="s">
        <v>236</v>
      </c>
      <c r="C64008" s="84" t="s">
        <v>236</v>
      </c>
    </row>
    <row r="64009" spans="1:3" x14ac:dyDescent="0.25">
      <c r="A64009" s="80">
        <v>1157650</v>
      </c>
      <c r="B64009" s="104" t="s">
        <v>236</v>
      </c>
      <c r="C64009" s="84" t="s">
        <v>236</v>
      </c>
    </row>
    <row r="64010" spans="1:3" x14ac:dyDescent="0.25">
      <c r="A64010" s="80">
        <v>1157651</v>
      </c>
      <c r="B64010" s="104" t="s">
        <v>236</v>
      </c>
      <c r="C64010" s="84" t="s">
        <v>236</v>
      </c>
    </row>
    <row r="64011" spans="1:3" x14ac:dyDescent="0.25">
      <c r="A64011" s="80">
        <v>1157652</v>
      </c>
      <c r="B64011" s="104" t="s">
        <v>236</v>
      </c>
      <c r="C64011" s="84" t="s">
        <v>236</v>
      </c>
    </row>
    <row r="64012" spans="1:3" x14ac:dyDescent="0.25">
      <c r="A64012" s="80">
        <v>1157653</v>
      </c>
      <c r="B64012" s="104" t="s">
        <v>236</v>
      </c>
      <c r="C64012" s="84" t="s">
        <v>236</v>
      </c>
    </row>
    <row r="64013" spans="1:3" x14ac:dyDescent="0.25">
      <c r="A64013" s="80">
        <v>1157654</v>
      </c>
      <c r="B64013" s="104" t="s">
        <v>236</v>
      </c>
      <c r="C64013" s="84" t="s">
        <v>236</v>
      </c>
    </row>
    <row r="64014" spans="1:3" x14ac:dyDescent="0.25">
      <c r="A64014" s="80">
        <v>1157655</v>
      </c>
      <c r="B64014" s="104" t="s">
        <v>236</v>
      </c>
      <c r="C64014" s="84" t="s">
        <v>236</v>
      </c>
    </row>
    <row r="64015" spans="1:3" x14ac:dyDescent="0.25">
      <c r="A64015" s="80">
        <v>1157656</v>
      </c>
      <c r="B64015" s="104" t="s">
        <v>236</v>
      </c>
      <c r="C64015" s="84" t="s">
        <v>236</v>
      </c>
    </row>
    <row r="64016" spans="1:3" x14ac:dyDescent="0.25">
      <c r="A64016" s="80">
        <v>1157657</v>
      </c>
      <c r="B64016" s="104" t="s">
        <v>236</v>
      </c>
      <c r="C64016" s="84" t="s">
        <v>236</v>
      </c>
    </row>
    <row r="64017" spans="1:3" x14ac:dyDescent="0.25">
      <c r="A64017" s="80">
        <v>1157658</v>
      </c>
      <c r="B64017" s="104" t="s">
        <v>236</v>
      </c>
      <c r="C64017" s="84" t="s">
        <v>236</v>
      </c>
    </row>
    <row r="64018" spans="1:3" x14ac:dyDescent="0.25">
      <c r="A64018" s="80">
        <v>1157659</v>
      </c>
      <c r="B64018" s="104" t="s">
        <v>236</v>
      </c>
      <c r="C64018" s="84" t="s">
        <v>236</v>
      </c>
    </row>
    <row r="64019" spans="1:3" x14ac:dyDescent="0.25">
      <c r="A64019" s="80">
        <v>1157660</v>
      </c>
      <c r="B64019" s="104" t="s">
        <v>236</v>
      </c>
      <c r="C64019" s="84" t="s">
        <v>236</v>
      </c>
    </row>
    <row r="64020" spans="1:3" x14ac:dyDescent="0.25">
      <c r="A64020" s="80">
        <v>1157661</v>
      </c>
      <c r="B64020" s="104" t="s">
        <v>236</v>
      </c>
      <c r="C64020" s="84" t="s">
        <v>236</v>
      </c>
    </row>
    <row r="64021" spans="1:3" x14ac:dyDescent="0.25">
      <c r="A64021" s="80">
        <v>1157662</v>
      </c>
      <c r="B64021" s="104" t="s">
        <v>236</v>
      </c>
      <c r="C64021" s="84" t="s">
        <v>236</v>
      </c>
    </row>
    <row r="64022" spans="1:3" x14ac:dyDescent="0.25">
      <c r="A64022" s="80">
        <v>1157663</v>
      </c>
      <c r="B64022" s="104" t="s">
        <v>236</v>
      </c>
      <c r="C64022" s="84" t="s">
        <v>236</v>
      </c>
    </row>
    <row r="64023" spans="1:3" x14ac:dyDescent="0.25">
      <c r="A64023" s="80">
        <v>1157664</v>
      </c>
      <c r="B64023" s="104" t="s">
        <v>236</v>
      </c>
      <c r="C64023" s="84" t="s">
        <v>236</v>
      </c>
    </row>
    <row r="64024" spans="1:3" x14ac:dyDescent="0.25">
      <c r="A64024" s="80">
        <v>1157665</v>
      </c>
      <c r="B64024" s="104" t="s">
        <v>236</v>
      </c>
      <c r="C64024" s="84" t="s">
        <v>236</v>
      </c>
    </row>
    <row r="64025" spans="1:3" x14ac:dyDescent="0.25">
      <c r="A64025" s="80">
        <v>1157666</v>
      </c>
      <c r="B64025" s="104" t="s">
        <v>236</v>
      </c>
      <c r="C64025" s="84" t="s">
        <v>236</v>
      </c>
    </row>
    <row r="64026" spans="1:3" x14ac:dyDescent="0.25">
      <c r="A64026" s="80">
        <v>1157667</v>
      </c>
      <c r="B64026" s="104" t="s">
        <v>236</v>
      </c>
      <c r="C64026" s="84" t="s">
        <v>236</v>
      </c>
    </row>
    <row r="64027" spans="1:3" x14ac:dyDescent="0.25">
      <c r="A64027" s="80">
        <v>1157668</v>
      </c>
      <c r="B64027" s="104" t="s">
        <v>236</v>
      </c>
      <c r="C64027" s="84" t="s">
        <v>236</v>
      </c>
    </row>
    <row r="64028" spans="1:3" x14ac:dyDescent="0.25">
      <c r="A64028" s="80">
        <v>1157669</v>
      </c>
      <c r="B64028" s="104" t="s">
        <v>236</v>
      </c>
      <c r="C64028" s="84" t="s">
        <v>236</v>
      </c>
    </row>
    <row r="64029" spans="1:3" x14ac:dyDescent="0.25">
      <c r="A64029" s="80">
        <v>1157670</v>
      </c>
      <c r="B64029" s="104" t="s">
        <v>236</v>
      </c>
      <c r="C64029" s="84" t="s">
        <v>236</v>
      </c>
    </row>
    <row r="64030" spans="1:3" x14ac:dyDescent="0.25">
      <c r="A64030" s="80">
        <v>1157671</v>
      </c>
      <c r="B64030" s="104" t="s">
        <v>236</v>
      </c>
      <c r="C64030" s="84" t="s">
        <v>236</v>
      </c>
    </row>
    <row r="64031" spans="1:3" x14ac:dyDescent="0.25">
      <c r="A64031" s="80">
        <v>1157672</v>
      </c>
      <c r="B64031" s="104" t="s">
        <v>236</v>
      </c>
      <c r="C64031" s="84" t="s">
        <v>236</v>
      </c>
    </row>
    <row r="64032" spans="1:3" x14ac:dyDescent="0.25">
      <c r="A64032" s="80">
        <v>1157673</v>
      </c>
      <c r="B64032" s="104" t="s">
        <v>236</v>
      </c>
      <c r="C64032" s="84" t="s">
        <v>236</v>
      </c>
    </row>
    <row r="64033" spans="1:3" x14ac:dyDescent="0.25">
      <c r="A64033" s="80">
        <v>1157674</v>
      </c>
      <c r="B64033" s="104" t="s">
        <v>236</v>
      </c>
      <c r="C64033" s="84" t="s">
        <v>236</v>
      </c>
    </row>
    <row r="64034" spans="1:3" x14ac:dyDescent="0.25">
      <c r="A64034" s="80">
        <v>1157675</v>
      </c>
      <c r="B64034" s="104" t="s">
        <v>236</v>
      </c>
      <c r="C64034" s="84" t="s">
        <v>236</v>
      </c>
    </row>
    <row r="64035" spans="1:3" x14ac:dyDescent="0.25">
      <c r="A64035" s="80">
        <v>1157676</v>
      </c>
      <c r="B64035" s="104" t="s">
        <v>236</v>
      </c>
      <c r="C64035" s="84" t="s">
        <v>236</v>
      </c>
    </row>
    <row r="64036" spans="1:3" x14ac:dyDescent="0.25">
      <c r="A64036" s="80">
        <v>1157677</v>
      </c>
      <c r="B64036" s="104" t="s">
        <v>236</v>
      </c>
      <c r="C64036" s="84" t="s">
        <v>236</v>
      </c>
    </row>
    <row r="64037" spans="1:3" x14ac:dyDescent="0.25">
      <c r="A64037" s="80">
        <v>1157678</v>
      </c>
      <c r="B64037" s="104" t="s">
        <v>236</v>
      </c>
      <c r="C64037" s="84" t="s">
        <v>236</v>
      </c>
    </row>
    <row r="64038" spans="1:3" x14ac:dyDescent="0.25">
      <c r="A64038" s="80">
        <v>1157679</v>
      </c>
      <c r="B64038" s="104" t="s">
        <v>236</v>
      </c>
      <c r="C64038" s="84" t="s">
        <v>236</v>
      </c>
    </row>
    <row r="64039" spans="1:3" x14ac:dyDescent="0.25">
      <c r="A64039" s="80">
        <v>1157680</v>
      </c>
      <c r="B64039" s="104" t="s">
        <v>236</v>
      </c>
      <c r="C64039" s="84" t="s">
        <v>236</v>
      </c>
    </row>
    <row r="64040" spans="1:3" x14ac:dyDescent="0.25">
      <c r="A64040" s="80">
        <v>1157681</v>
      </c>
      <c r="B64040" s="104" t="s">
        <v>236</v>
      </c>
      <c r="C64040" s="84" t="s">
        <v>236</v>
      </c>
    </row>
    <row r="64041" spans="1:3" x14ac:dyDescent="0.25">
      <c r="A64041" s="80">
        <v>1157682</v>
      </c>
      <c r="B64041" s="104" t="s">
        <v>236</v>
      </c>
      <c r="C64041" s="84" t="s">
        <v>236</v>
      </c>
    </row>
    <row r="64042" spans="1:3" x14ac:dyDescent="0.25">
      <c r="A64042" s="80">
        <v>1157683</v>
      </c>
      <c r="B64042" s="104" t="s">
        <v>236</v>
      </c>
      <c r="C64042" s="84" t="s">
        <v>236</v>
      </c>
    </row>
    <row r="64043" spans="1:3" x14ac:dyDescent="0.25">
      <c r="A64043" s="80">
        <v>1157684</v>
      </c>
      <c r="B64043" s="104" t="s">
        <v>236</v>
      </c>
      <c r="C64043" s="84" t="s">
        <v>236</v>
      </c>
    </row>
    <row r="64044" spans="1:3" x14ac:dyDescent="0.25">
      <c r="A64044" s="80">
        <v>1157685</v>
      </c>
      <c r="B64044" s="104" t="s">
        <v>236</v>
      </c>
      <c r="C64044" s="84" t="s">
        <v>236</v>
      </c>
    </row>
    <row r="64045" spans="1:3" x14ac:dyDescent="0.25">
      <c r="A64045" s="80">
        <v>1157686</v>
      </c>
      <c r="B64045" s="104" t="s">
        <v>236</v>
      </c>
      <c r="C64045" s="84" t="s">
        <v>236</v>
      </c>
    </row>
    <row r="64046" spans="1:3" x14ac:dyDescent="0.25">
      <c r="A64046" s="80">
        <v>1157687</v>
      </c>
      <c r="B64046" s="104" t="s">
        <v>236</v>
      </c>
      <c r="C64046" s="84" t="s">
        <v>236</v>
      </c>
    </row>
    <row r="64047" spans="1:3" x14ac:dyDescent="0.25">
      <c r="A64047" s="80">
        <v>1157688</v>
      </c>
      <c r="B64047" s="104" t="s">
        <v>236</v>
      </c>
      <c r="C64047" s="84" t="s">
        <v>236</v>
      </c>
    </row>
    <row r="64048" spans="1:3" x14ac:dyDescent="0.25">
      <c r="A64048" s="80">
        <v>1157689</v>
      </c>
      <c r="B64048" s="104" t="s">
        <v>236</v>
      </c>
      <c r="C64048" s="84" t="s">
        <v>236</v>
      </c>
    </row>
    <row r="64049" spans="1:3" x14ac:dyDescent="0.25">
      <c r="A64049" s="80">
        <v>1157690</v>
      </c>
      <c r="B64049" s="104" t="s">
        <v>236</v>
      </c>
      <c r="C64049" s="84" t="s">
        <v>236</v>
      </c>
    </row>
    <row r="64050" spans="1:3" x14ac:dyDescent="0.25">
      <c r="A64050" s="80">
        <v>1157691</v>
      </c>
      <c r="B64050" s="104" t="s">
        <v>236</v>
      </c>
      <c r="C64050" s="84" t="s">
        <v>236</v>
      </c>
    </row>
    <row r="64051" spans="1:3" x14ac:dyDescent="0.25">
      <c r="A64051" s="80">
        <v>1157692</v>
      </c>
      <c r="B64051" s="104" t="s">
        <v>236</v>
      </c>
      <c r="C64051" s="84" t="s">
        <v>236</v>
      </c>
    </row>
    <row r="64052" spans="1:3" x14ac:dyDescent="0.25">
      <c r="A64052" s="80">
        <v>1157693</v>
      </c>
      <c r="B64052" s="104" t="s">
        <v>236</v>
      </c>
      <c r="C64052" s="84" t="s">
        <v>236</v>
      </c>
    </row>
    <row r="64053" spans="1:3" x14ac:dyDescent="0.25">
      <c r="A64053" s="80">
        <v>1157694</v>
      </c>
      <c r="B64053" s="104" t="s">
        <v>236</v>
      </c>
      <c r="C64053" s="84" t="s">
        <v>236</v>
      </c>
    </row>
    <row r="64054" spans="1:3" x14ac:dyDescent="0.25">
      <c r="A64054" s="80">
        <v>1157695</v>
      </c>
      <c r="B64054" s="104" t="s">
        <v>236</v>
      </c>
      <c r="C64054" s="84" t="s">
        <v>236</v>
      </c>
    </row>
    <row r="64055" spans="1:3" x14ac:dyDescent="0.25">
      <c r="A64055" s="80">
        <v>1157696</v>
      </c>
      <c r="B64055" s="104" t="s">
        <v>236</v>
      </c>
      <c r="C64055" s="84" t="s">
        <v>236</v>
      </c>
    </row>
    <row r="64056" spans="1:3" x14ac:dyDescent="0.25">
      <c r="A64056" s="80">
        <v>1157697</v>
      </c>
      <c r="B64056" s="104" t="s">
        <v>236</v>
      </c>
      <c r="C64056" s="84" t="s">
        <v>236</v>
      </c>
    </row>
    <row r="64057" spans="1:3" x14ac:dyDescent="0.25">
      <c r="A64057" s="80">
        <v>1157698</v>
      </c>
      <c r="B64057" s="104" t="s">
        <v>236</v>
      </c>
      <c r="C64057" s="84" t="s">
        <v>236</v>
      </c>
    </row>
    <row r="64058" spans="1:3" x14ac:dyDescent="0.25">
      <c r="A64058" s="80">
        <v>1157699</v>
      </c>
      <c r="B64058" s="104" t="s">
        <v>236</v>
      </c>
      <c r="C64058" s="84" t="s">
        <v>236</v>
      </c>
    </row>
    <row r="64059" spans="1:3" x14ac:dyDescent="0.25">
      <c r="A64059" s="80">
        <v>1157700</v>
      </c>
      <c r="B64059" s="104" t="s">
        <v>236</v>
      </c>
      <c r="C64059" s="84" t="s">
        <v>236</v>
      </c>
    </row>
    <row r="64060" spans="1:3" x14ac:dyDescent="0.25">
      <c r="A64060" s="80">
        <v>1157701</v>
      </c>
      <c r="B64060" s="104" t="s">
        <v>236</v>
      </c>
      <c r="C64060" s="84" t="s">
        <v>236</v>
      </c>
    </row>
    <row r="64061" spans="1:3" x14ac:dyDescent="0.25">
      <c r="A64061" s="80">
        <v>1157702</v>
      </c>
      <c r="B64061" s="104" t="s">
        <v>236</v>
      </c>
      <c r="C64061" s="84" t="s">
        <v>236</v>
      </c>
    </row>
    <row r="64062" spans="1:3" x14ac:dyDescent="0.25">
      <c r="A64062" s="80">
        <v>1157703</v>
      </c>
      <c r="B64062" s="104" t="s">
        <v>236</v>
      </c>
      <c r="C64062" s="84" t="s">
        <v>236</v>
      </c>
    </row>
    <row r="64063" spans="1:3" x14ac:dyDescent="0.25">
      <c r="A64063" s="80">
        <v>1157704</v>
      </c>
      <c r="B64063" s="104" t="s">
        <v>236</v>
      </c>
      <c r="C64063" s="84" t="s">
        <v>236</v>
      </c>
    </row>
    <row r="64064" spans="1:3" x14ac:dyDescent="0.25">
      <c r="A64064" s="80">
        <v>1157705</v>
      </c>
      <c r="B64064" s="104" t="s">
        <v>236</v>
      </c>
      <c r="C64064" s="84" t="s">
        <v>236</v>
      </c>
    </row>
    <row r="64065" spans="1:3" x14ac:dyDescent="0.25">
      <c r="A64065" s="80">
        <v>1157706</v>
      </c>
      <c r="B64065" s="104" t="s">
        <v>236</v>
      </c>
      <c r="C64065" s="84" t="s">
        <v>236</v>
      </c>
    </row>
    <row r="64066" spans="1:3" x14ac:dyDescent="0.25">
      <c r="A64066" s="80">
        <v>1157707</v>
      </c>
      <c r="B64066" s="104" t="s">
        <v>236</v>
      </c>
      <c r="C64066" s="84" t="s">
        <v>236</v>
      </c>
    </row>
    <row r="64067" spans="1:3" x14ac:dyDescent="0.25">
      <c r="A64067" s="80">
        <v>1157708</v>
      </c>
      <c r="B64067" s="104" t="s">
        <v>236</v>
      </c>
      <c r="C64067" s="84" t="s">
        <v>236</v>
      </c>
    </row>
    <row r="64068" spans="1:3" x14ac:dyDescent="0.25">
      <c r="A64068" s="80">
        <v>1157709</v>
      </c>
      <c r="B64068" s="104" t="s">
        <v>236</v>
      </c>
      <c r="C64068" s="84" t="s">
        <v>236</v>
      </c>
    </row>
    <row r="64069" spans="1:3" x14ac:dyDescent="0.25">
      <c r="A64069" s="80">
        <v>1157710</v>
      </c>
      <c r="B64069" s="104" t="s">
        <v>236</v>
      </c>
      <c r="C64069" s="84" t="s">
        <v>236</v>
      </c>
    </row>
    <row r="64070" spans="1:3" x14ac:dyDescent="0.25">
      <c r="A64070" s="80">
        <v>1157711</v>
      </c>
      <c r="B64070" s="104" t="s">
        <v>236</v>
      </c>
      <c r="C64070" s="84" t="s">
        <v>236</v>
      </c>
    </row>
    <row r="64071" spans="1:3" x14ac:dyDescent="0.25">
      <c r="A64071" s="80">
        <v>1157712</v>
      </c>
      <c r="B64071" s="104" t="s">
        <v>236</v>
      </c>
      <c r="C64071" s="84" t="s">
        <v>236</v>
      </c>
    </row>
    <row r="64072" spans="1:3" x14ac:dyDescent="0.25">
      <c r="A64072" s="80">
        <v>1157713</v>
      </c>
      <c r="B64072" s="104" t="s">
        <v>236</v>
      </c>
      <c r="C64072" s="84" t="s">
        <v>236</v>
      </c>
    </row>
    <row r="64073" spans="1:3" x14ac:dyDescent="0.25">
      <c r="A64073" s="80">
        <v>1157714</v>
      </c>
      <c r="B64073" s="104" t="s">
        <v>236</v>
      </c>
      <c r="C64073" s="84" t="s">
        <v>236</v>
      </c>
    </row>
    <row r="64074" spans="1:3" x14ac:dyDescent="0.25">
      <c r="A64074" s="80">
        <v>1157715</v>
      </c>
      <c r="B64074" s="104" t="s">
        <v>236</v>
      </c>
      <c r="C64074" s="84" t="s">
        <v>236</v>
      </c>
    </row>
    <row r="64075" spans="1:3" x14ac:dyDescent="0.25">
      <c r="A64075" s="80">
        <v>1157716</v>
      </c>
      <c r="B64075" s="104" t="s">
        <v>236</v>
      </c>
      <c r="C64075" s="84" t="s">
        <v>236</v>
      </c>
    </row>
    <row r="64076" spans="1:3" x14ac:dyDescent="0.25">
      <c r="A64076" s="80">
        <v>1157717</v>
      </c>
      <c r="B64076" s="104" t="s">
        <v>236</v>
      </c>
      <c r="C64076" s="84" t="s">
        <v>236</v>
      </c>
    </row>
    <row r="64077" spans="1:3" x14ac:dyDescent="0.25">
      <c r="A64077" s="80">
        <v>1157718</v>
      </c>
      <c r="B64077" s="104" t="s">
        <v>236</v>
      </c>
      <c r="C64077" s="84" t="s">
        <v>236</v>
      </c>
    </row>
    <row r="64078" spans="1:3" x14ac:dyDescent="0.25">
      <c r="A64078" s="80">
        <v>1157719</v>
      </c>
      <c r="B64078" s="104" t="s">
        <v>236</v>
      </c>
      <c r="C64078" s="84" t="s">
        <v>236</v>
      </c>
    </row>
    <row r="64079" spans="1:3" x14ac:dyDescent="0.25">
      <c r="A64079" s="80">
        <v>1157720</v>
      </c>
      <c r="B64079" s="104" t="s">
        <v>236</v>
      </c>
      <c r="C64079" s="84" t="s">
        <v>236</v>
      </c>
    </row>
    <row r="64080" spans="1:3" x14ac:dyDescent="0.25">
      <c r="A64080" s="80">
        <v>1157721</v>
      </c>
      <c r="B64080" s="104" t="s">
        <v>236</v>
      </c>
      <c r="C64080" s="84" t="s">
        <v>236</v>
      </c>
    </row>
    <row r="64081" spans="1:3" x14ac:dyDescent="0.25">
      <c r="A64081" s="80">
        <v>1157722</v>
      </c>
      <c r="B64081" s="104" t="s">
        <v>236</v>
      </c>
      <c r="C64081" s="84" t="s">
        <v>236</v>
      </c>
    </row>
    <row r="64082" spans="1:3" x14ac:dyDescent="0.25">
      <c r="A64082" s="80">
        <v>1157723</v>
      </c>
      <c r="B64082" s="104" t="s">
        <v>236</v>
      </c>
      <c r="C64082" s="84" t="s">
        <v>236</v>
      </c>
    </row>
    <row r="64083" spans="1:3" x14ac:dyDescent="0.25">
      <c r="A64083" s="80">
        <v>1157724</v>
      </c>
      <c r="B64083" s="104" t="s">
        <v>236</v>
      </c>
      <c r="C64083" s="84" t="s">
        <v>236</v>
      </c>
    </row>
    <row r="64084" spans="1:3" x14ac:dyDescent="0.25">
      <c r="A64084" s="80">
        <v>1157725</v>
      </c>
      <c r="B64084" s="104" t="s">
        <v>236</v>
      </c>
      <c r="C64084" s="84" t="s">
        <v>236</v>
      </c>
    </row>
    <row r="64085" spans="1:3" x14ac:dyDescent="0.25">
      <c r="A64085" s="80">
        <v>1157726</v>
      </c>
      <c r="B64085" s="104" t="s">
        <v>236</v>
      </c>
      <c r="C64085" s="84" t="s">
        <v>236</v>
      </c>
    </row>
    <row r="64086" spans="1:3" x14ac:dyDescent="0.25">
      <c r="A64086" s="80">
        <v>1157727</v>
      </c>
      <c r="B64086" s="104" t="s">
        <v>236</v>
      </c>
      <c r="C64086" s="84" t="s">
        <v>236</v>
      </c>
    </row>
    <row r="64087" spans="1:3" x14ac:dyDescent="0.25">
      <c r="A64087" s="80">
        <v>1157728</v>
      </c>
      <c r="B64087" s="104" t="s">
        <v>236</v>
      </c>
      <c r="C64087" s="84" t="s">
        <v>236</v>
      </c>
    </row>
    <row r="64088" spans="1:3" x14ac:dyDescent="0.25">
      <c r="A64088" s="80">
        <v>1157729</v>
      </c>
      <c r="B64088" s="104" t="s">
        <v>236</v>
      </c>
      <c r="C64088" s="84" t="s">
        <v>236</v>
      </c>
    </row>
    <row r="64089" spans="1:3" x14ac:dyDescent="0.25">
      <c r="A64089" s="80">
        <v>1157730</v>
      </c>
      <c r="B64089" s="104" t="s">
        <v>236</v>
      </c>
      <c r="C64089" s="84" t="s">
        <v>236</v>
      </c>
    </row>
    <row r="64090" spans="1:3" x14ac:dyDescent="0.25">
      <c r="A64090" s="80">
        <v>1157731</v>
      </c>
      <c r="B64090" s="104" t="s">
        <v>236</v>
      </c>
      <c r="C64090" s="84" t="s">
        <v>236</v>
      </c>
    </row>
    <row r="64091" spans="1:3" x14ac:dyDescent="0.25">
      <c r="A64091" s="80">
        <v>1157732</v>
      </c>
      <c r="B64091" s="104" t="s">
        <v>236</v>
      </c>
      <c r="C64091" s="84" t="s">
        <v>236</v>
      </c>
    </row>
    <row r="64092" spans="1:3" x14ac:dyDescent="0.25">
      <c r="A64092" s="80">
        <v>1157733</v>
      </c>
      <c r="B64092" s="104" t="s">
        <v>236</v>
      </c>
      <c r="C64092" s="84" t="s">
        <v>236</v>
      </c>
    </row>
    <row r="64093" spans="1:3" x14ac:dyDescent="0.25">
      <c r="A64093" s="80">
        <v>1157734</v>
      </c>
      <c r="B64093" s="104" t="s">
        <v>236</v>
      </c>
      <c r="C64093" s="84" t="s">
        <v>236</v>
      </c>
    </row>
    <row r="64094" spans="1:3" x14ac:dyDescent="0.25">
      <c r="A64094" s="80">
        <v>1157735</v>
      </c>
      <c r="B64094" s="104" t="s">
        <v>236</v>
      </c>
      <c r="C64094" s="84" t="s">
        <v>236</v>
      </c>
    </row>
    <row r="64095" spans="1:3" x14ac:dyDescent="0.25">
      <c r="A64095" s="80">
        <v>1157736</v>
      </c>
      <c r="B64095" s="104" t="s">
        <v>236</v>
      </c>
      <c r="C64095" s="84" t="s">
        <v>236</v>
      </c>
    </row>
    <row r="64096" spans="1:3" x14ac:dyDescent="0.25">
      <c r="A64096" s="80">
        <v>1157737</v>
      </c>
      <c r="B64096" s="104" t="s">
        <v>236</v>
      </c>
      <c r="C64096" s="84" t="s">
        <v>236</v>
      </c>
    </row>
    <row r="64097" spans="1:3" x14ac:dyDescent="0.25">
      <c r="A64097" s="80">
        <v>1157738</v>
      </c>
      <c r="B64097" s="104" t="s">
        <v>236</v>
      </c>
      <c r="C64097" s="84" t="s">
        <v>236</v>
      </c>
    </row>
    <row r="64098" spans="1:3" x14ac:dyDescent="0.25">
      <c r="A64098" s="80">
        <v>1157739</v>
      </c>
      <c r="B64098" s="104" t="s">
        <v>236</v>
      </c>
      <c r="C64098" s="84" t="s">
        <v>236</v>
      </c>
    </row>
    <row r="64099" spans="1:3" x14ac:dyDescent="0.25">
      <c r="A64099" s="80">
        <v>1157740</v>
      </c>
      <c r="B64099" s="104" t="s">
        <v>236</v>
      </c>
      <c r="C64099" s="84" t="s">
        <v>236</v>
      </c>
    </row>
    <row r="64100" spans="1:3" x14ac:dyDescent="0.25">
      <c r="A64100" s="80">
        <v>1157741</v>
      </c>
      <c r="B64100" s="104" t="s">
        <v>236</v>
      </c>
      <c r="C64100" s="84" t="s">
        <v>236</v>
      </c>
    </row>
    <row r="64101" spans="1:3" x14ac:dyDescent="0.25">
      <c r="A64101" s="80">
        <v>1157742</v>
      </c>
      <c r="B64101" s="104" t="s">
        <v>236</v>
      </c>
      <c r="C64101" s="84" t="s">
        <v>236</v>
      </c>
    </row>
    <row r="64102" spans="1:3" x14ac:dyDescent="0.25">
      <c r="A64102" s="80">
        <v>1157743</v>
      </c>
      <c r="B64102" s="91">
        <v>1157744</v>
      </c>
      <c r="C64102" s="84" t="s">
        <v>236</v>
      </c>
    </row>
    <row r="64103" spans="1:3" x14ac:dyDescent="0.25">
      <c r="A64103" s="80">
        <v>1157746</v>
      </c>
      <c r="B64103" s="91">
        <v>1157745</v>
      </c>
      <c r="C64103" s="90">
        <v>41890</v>
      </c>
    </row>
    <row r="64104" spans="1:3" x14ac:dyDescent="0.25">
      <c r="A64104" s="80">
        <v>1157747</v>
      </c>
      <c r="B64104" s="104" t="s">
        <v>236</v>
      </c>
      <c r="C64104" s="84" t="s">
        <v>236</v>
      </c>
    </row>
    <row r="64105" spans="1:3" x14ac:dyDescent="0.25">
      <c r="A64105" s="80">
        <v>1157748</v>
      </c>
      <c r="B64105" s="104" t="s">
        <v>236</v>
      </c>
      <c r="C64105" s="84" t="s">
        <v>236</v>
      </c>
    </row>
    <row r="64106" spans="1:3" x14ac:dyDescent="0.25">
      <c r="A64106" s="80">
        <v>1157749</v>
      </c>
      <c r="B64106" s="104" t="s">
        <v>236</v>
      </c>
      <c r="C64106" s="84" t="s">
        <v>236</v>
      </c>
    </row>
    <row r="64107" spans="1:3" x14ac:dyDescent="0.25">
      <c r="A64107" s="80">
        <v>1157750</v>
      </c>
      <c r="B64107" s="104" t="s">
        <v>236</v>
      </c>
      <c r="C64107" s="84" t="s">
        <v>236</v>
      </c>
    </row>
    <row r="64108" spans="1:3" x14ac:dyDescent="0.25">
      <c r="A64108" s="80">
        <v>1157751</v>
      </c>
      <c r="B64108" s="104" t="s">
        <v>236</v>
      </c>
      <c r="C64108" s="84" t="s">
        <v>236</v>
      </c>
    </row>
    <row r="64109" spans="1:3" x14ac:dyDescent="0.25">
      <c r="A64109" s="80">
        <v>1157752</v>
      </c>
      <c r="B64109" s="104" t="s">
        <v>236</v>
      </c>
      <c r="C64109" s="84" t="s">
        <v>236</v>
      </c>
    </row>
    <row r="64110" spans="1:3" x14ac:dyDescent="0.25">
      <c r="A64110" s="80">
        <v>1157753</v>
      </c>
      <c r="B64110" s="104" t="s">
        <v>236</v>
      </c>
      <c r="C64110" s="84" t="s">
        <v>236</v>
      </c>
    </row>
    <row r="64111" spans="1:3" x14ac:dyDescent="0.25">
      <c r="A64111" s="80">
        <v>1157754</v>
      </c>
      <c r="B64111" s="104" t="s">
        <v>236</v>
      </c>
      <c r="C64111" s="84" t="s">
        <v>236</v>
      </c>
    </row>
    <row r="64112" spans="1:3" x14ac:dyDescent="0.25">
      <c r="A64112" s="80">
        <v>1157755</v>
      </c>
      <c r="B64112" s="104" t="s">
        <v>236</v>
      </c>
      <c r="C64112" s="84" t="s">
        <v>236</v>
      </c>
    </row>
    <row r="64113" spans="1:3" x14ac:dyDescent="0.25">
      <c r="A64113" s="80">
        <v>1157756</v>
      </c>
      <c r="B64113" s="104" t="s">
        <v>236</v>
      </c>
      <c r="C64113" s="84" t="s">
        <v>236</v>
      </c>
    </row>
    <row r="64114" spans="1:3" x14ac:dyDescent="0.25">
      <c r="A64114" s="80">
        <v>1157757</v>
      </c>
      <c r="B64114" s="104" t="s">
        <v>236</v>
      </c>
      <c r="C64114" s="84" t="s">
        <v>236</v>
      </c>
    </row>
    <row r="64115" spans="1:3" x14ac:dyDescent="0.25">
      <c r="A64115" s="80">
        <v>1157758</v>
      </c>
      <c r="B64115" s="104" t="s">
        <v>236</v>
      </c>
      <c r="C64115" s="84" t="s">
        <v>236</v>
      </c>
    </row>
    <row r="64116" spans="1:3" x14ac:dyDescent="0.25">
      <c r="A64116" s="80">
        <v>1157759</v>
      </c>
      <c r="B64116" s="104" t="s">
        <v>236</v>
      </c>
      <c r="C64116" s="84" t="s">
        <v>236</v>
      </c>
    </row>
    <row r="64117" spans="1:3" x14ac:dyDescent="0.25">
      <c r="A64117" s="80">
        <v>1157760</v>
      </c>
      <c r="B64117" s="104" t="s">
        <v>236</v>
      </c>
      <c r="C64117" s="84" t="s">
        <v>236</v>
      </c>
    </row>
    <row r="64118" spans="1:3" x14ac:dyDescent="0.25">
      <c r="A64118" s="80">
        <v>1157761</v>
      </c>
      <c r="B64118" s="104" t="s">
        <v>236</v>
      </c>
      <c r="C64118" s="84" t="s">
        <v>236</v>
      </c>
    </row>
    <row r="64119" spans="1:3" x14ac:dyDescent="0.25">
      <c r="A64119" s="80">
        <v>1157762</v>
      </c>
      <c r="B64119" s="104" t="s">
        <v>236</v>
      </c>
      <c r="C64119" s="84" t="s">
        <v>236</v>
      </c>
    </row>
    <row r="64120" spans="1:3" x14ac:dyDescent="0.25">
      <c r="A64120" s="80">
        <v>1157763</v>
      </c>
      <c r="B64120" s="104" t="s">
        <v>236</v>
      </c>
      <c r="C64120" s="84" t="s">
        <v>236</v>
      </c>
    </row>
    <row r="64121" spans="1:3" x14ac:dyDescent="0.25">
      <c r="A64121" s="80">
        <v>1157764</v>
      </c>
      <c r="B64121" s="104" t="s">
        <v>236</v>
      </c>
      <c r="C64121" s="84" t="s">
        <v>236</v>
      </c>
    </row>
    <row r="64122" spans="1:3" x14ac:dyDescent="0.25">
      <c r="A64122" s="80">
        <v>1157765</v>
      </c>
      <c r="B64122" s="104" t="s">
        <v>236</v>
      </c>
      <c r="C64122" s="84" t="s">
        <v>236</v>
      </c>
    </row>
    <row r="64123" spans="1:3" x14ac:dyDescent="0.25">
      <c r="A64123" s="80">
        <v>1157766</v>
      </c>
      <c r="B64123" s="104" t="s">
        <v>236</v>
      </c>
      <c r="C64123" s="84" t="s">
        <v>236</v>
      </c>
    </row>
    <row r="64124" spans="1:3" x14ac:dyDescent="0.25">
      <c r="A64124" s="80">
        <v>1157767</v>
      </c>
      <c r="B64124" s="104" t="s">
        <v>236</v>
      </c>
      <c r="C64124" s="84" t="s">
        <v>236</v>
      </c>
    </row>
    <row r="64125" spans="1:3" x14ac:dyDescent="0.25">
      <c r="A64125" s="80">
        <v>1157768</v>
      </c>
      <c r="B64125" s="104" t="s">
        <v>236</v>
      </c>
      <c r="C64125" s="84" t="s">
        <v>236</v>
      </c>
    </row>
    <row r="64126" spans="1:3" x14ac:dyDescent="0.25">
      <c r="A64126" s="80">
        <v>1157769</v>
      </c>
      <c r="B64126" s="104" t="s">
        <v>236</v>
      </c>
      <c r="C64126" s="84" t="s">
        <v>236</v>
      </c>
    </row>
    <row r="64127" spans="1:3" x14ac:dyDescent="0.25">
      <c r="A64127" s="80">
        <v>1157770</v>
      </c>
      <c r="B64127" s="104" t="s">
        <v>236</v>
      </c>
      <c r="C64127" s="84" t="s">
        <v>236</v>
      </c>
    </row>
    <row r="64128" spans="1:3" x14ac:dyDescent="0.25">
      <c r="A64128" s="80">
        <v>1157771</v>
      </c>
      <c r="B64128" s="104" t="s">
        <v>236</v>
      </c>
      <c r="C64128" s="84" t="s">
        <v>236</v>
      </c>
    </row>
    <row r="64129" spans="1:3" x14ac:dyDescent="0.25">
      <c r="A64129" s="80">
        <v>1157772</v>
      </c>
      <c r="B64129" s="104" t="s">
        <v>236</v>
      </c>
      <c r="C64129" s="84" t="s">
        <v>236</v>
      </c>
    </row>
    <row r="64130" spans="1:3" x14ac:dyDescent="0.25">
      <c r="A64130" s="80">
        <v>1157773</v>
      </c>
      <c r="B64130" s="104" t="s">
        <v>236</v>
      </c>
      <c r="C64130" s="84" t="s">
        <v>236</v>
      </c>
    </row>
    <row r="64131" spans="1:3" x14ac:dyDescent="0.25">
      <c r="A64131" s="80">
        <v>1157774</v>
      </c>
      <c r="B64131" s="104" t="s">
        <v>236</v>
      </c>
      <c r="C64131" s="84" t="s">
        <v>236</v>
      </c>
    </row>
    <row r="64132" spans="1:3" x14ac:dyDescent="0.25">
      <c r="A64132" s="80">
        <v>1157775</v>
      </c>
      <c r="B64132" s="104" t="s">
        <v>236</v>
      </c>
      <c r="C64132" s="84" t="s">
        <v>236</v>
      </c>
    </row>
    <row r="64133" spans="1:3" x14ac:dyDescent="0.25">
      <c r="A64133" s="80">
        <v>1157776</v>
      </c>
      <c r="B64133" s="104" t="s">
        <v>236</v>
      </c>
      <c r="C64133" s="84" t="s">
        <v>236</v>
      </c>
    </row>
    <row r="64134" spans="1:3" x14ac:dyDescent="0.25">
      <c r="A64134" s="80">
        <v>1157777</v>
      </c>
      <c r="B64134" s="104" t="s">
        <v>236</v>
      </c>
      <c r="C64134" s="84" t="s">
        <v>236</v>
      </c>
    </row>
    <row r="64135" spans="1:3" x14ac:dyDescent="0.25">
      <c r="A64135" s="80">
        <v>1157778</v>
      </c>
      <c r="B64135" s="104" t="s">
        <v>236</v>
      </c>
      <c r="C64135" s="84" t="s">
        <v>236</v>
      </c>
    </row>
    <row r="64136" spans="1:3" x14ac:dyDescent="0.25">
      <c r="A64136" s="80">
        <v>1157779</v>
      </c>
      <c r="B64136" s="104" t="s">
        <v>236</v>
      </c>
      <c r="C64136" s="84" t="s">
        <v>236</v>
      </c>
    </row>
    <row r="64137" spans="1:3" x14ac:dyDescent="0.25">
      <c r="A64137" s="80">
        <v>1157780</v>
      </c>
      <c r="B64137" s="104" t="s">
        <v>236</v>
      </c>
      <c r="C64137" s="84" t="s">
        <v>236</v>
      </c>
    </row>
    <row r="64138" spans="1:3" x14ac:dyDescent="0.25">
      <c r="A64138" s="80">
        <v>1157781</v>
      </c>
      <c r="B64138" s="104" t="s">
        <v>236</v>
      </c>
      <c r="C64138" s="84" t="s">
        <v>236</v>
      </c>
    </row>
    <row r="64139" spans="1:3" x14ac:dyDescent="0.25">
      <c r="A64139" s="80">
        <v>1157782</v>
      </c>
      <c r="B64139" s="104" t="s">
        <v>236</v>
      </c>
      <c r="C64139" s="84" t="s">
        <v>236</v>
      </c>
    </row>
    <row r="64140" spans="1:3" x14ac:dyDescent="0.25">
      <c r="A64140" s="80">
        <v>1157783</v>
      </c>
      <c r="B64140" s="104" t="s">
        <v>236</v>
      </c>
      <c r="C64140" s="84" t="s">
        <v>236</v>
      </c>
    </row>
    <row r="64141" spans="1:3" x14ac:dyDescent="0.25">
      <c r="A64141" s="80">
        <v>1157784</v>
      </c>
      <c r="B64141" s="104" t="s">
        <v>236</v>
      </c>
      <c r="C64141" s="84" t="s">
        <v>236</v>
      </c>
    </row>
    <row r="64142" spans="1:3" x14ac:dyDescent="0.25">
      <c r="A64142" s="80">
        <v>1157785</v>
      </c>
      <c r="B64142" s="104" t="s">
        <v>236</v>
      </c>
      <c r="C64142" s="84" t="s">
        <v>236</v>
      </c>
    </row>
    <row r="64143" spans="1:3" x14ac:dyDescent="0.25">
      <c r="A64143" s="80">
        <v>1157786</v>
      </c>
      <c r="B64143" s="104" t="s">
        <v>236</v>
      </c>
      <c r="C64143" s="84" t="s">
        <v>236</v>
      </c>
    </row>
    <row r="64144" spans="1:3" x14ac:dyDescent="0.25">
      <c r="A64144" s="80">
        <v>1157787</v>
      </c>
      <c r="B64144" s="104" t="s">
        <v>236</v>
      </c>
      <c r="C64144" s="84" t="s">
        <v>236</v>
      </c>
    </row>
    <row r="64145" spans="1:3" x14ac:dyDescent="0.25">
      <c r="A64145" s="80">
        <v>1157788</v>
      </c>
      <c r="B64145" s="104" t="s">
        <v>236</v>
      </c>
      <c r="C64145" s="84" t="s">
        <v>236</v>
      </c>
    </row>
    <row r="64146" spans="1:3" x14ac:dyDescent="0.25">
      <c r="A64146" s="80">
        <v>1157789</v>
      </c>
      <c r="B64146" s="104" t="s">
        <v>236</v>
      </c>
      <c r="C64146" s="84" t="s">
        <v>236</v>
      </c>
    </row>
    <row r="64147" spans="1:3" x14ac:dyDescent="0.25">
      <c r="A64147" s="80">
        <v>1157790</v>
      </c>
      <c r="B64147" s="104" t="s">
        <v>236</v>
      </c>
      <c r="C64147" s="84" t="s">
        <v>236</v>
      </c>
    </row>
    <row r="64148" spans="1:3" x14ac:dyDescent="0.25">
      <c r="A64148" s="80">
        <v>1157791</v>
      </c>
      <c r="B64148" s="104" t="s">
        <v>236</v>
      </c>
      <c r="C64148" s="84" t="s">
        <v>236</v>
      </c>
    </row>
    <row r="64149" spans="1:3" x14ac:dyDescent="0.25">
      <c r="A64149" s="80">
        <v>1157792</v>
      </c>
      <c r="B64149" s="104" t="s">
        <v>236</v>
      </c>
      <c r="C64149" s="84" t="s">
        <v>236</v>
      </c>
    </row>
    <row r="64150" spans="1:3" x14ac:dyDescent="0.25">
      <c r="A64150" s="80">
        <v>1157793</v>
      </c>
      <c r="B64150" s="104" t="s">
        <v>236</v>
      </c>
      <c r="C64150" s="84" t="s">
        <v>236</v>
      </c>
    </row>
    <row r="64151" spans="1:3" x14ac:dyDescent="0.25">
      <c r="A64151" s="80">
        <v>1157794</v>
      </c>
      <c r="B64151" s="104" t="s">
        <v>236</v>
      </c>
      <c r="C64151" s="84" t="s">
        <v>236</v>
      </c>
    </row>
    <row r="64152" spans="1:3" x14ac:dyDescent="0.25">
      <c r="A64152" s="80">
        <v>1157795</v>
      </c>
      <c r="B64152" s="104" t="s">
        <v>236</v>
      </c>
      <c r="C64152" s="84" t="s">
        <v>236</v>
      </c>
    </row>
    <row r="64153" spans="1:3" x14ac:dyDescent="0.25">
      <c r="A64153" s="80">
        <v>1157796</v>
      </c>
      <c r="B64153" s="104" t="s">
        <v>236</v>
      </c>
      <c r="C64153" s="84" t="s">
        <v>236</v>
      </c>
    </row>
    <row r="64154" spans="1:3" x14ac:dyDescent="0.25">
      <c r="A64154" s="80">
        <v>1157797</v>
      </c>
      <c r="B64154" s="104" t="s">
        <v>236</v>
      </c>
      <c r="C64154" s="84" t="s">
        <v>236</v>
      </c>
    </row>
    <row r="64155" spans="1:3" x14ac:dyDescent="0.25">
      <c r="A64155" s="80">
        <v>1157799</v>
      </c>
      <c r="B64155" s="91">
        <v>1157800</v>
      </c>
      <c r="C64155" s="90">
        <v>41889</v>
      </c>
    </row>
    <row r="64156" spans="1:3" x14ac:dyDescent="0.25">
      <c r="A64156" s="80">
        <v>1157801</v>
      </c>
      <c r="B64156" s="91">
        <v>1157802</v>
      </c>
      <c r="C64156" s="90">
        <v>41880</v>
      </c>
    </row>
    <row r="64157" spans="1:3" x14ac:dyDescent="0.25">
      <c r="A64157" s="80">
        <v>1157803</v>
      </c>
      <c r="B64157" s="91">
        <v>1157804</v>
      </c>
      <c r="C64157" s="90">
        <v>41884</v>
      </c>
    </row>
    <row r="64158" spans="1:3" x14ac:dyDescent="0.25">
      <c r="A64158" s="80">
        <v>1157805</v>
      </c>
      <c r="B64158" s="104" t="s">
        <v>236</v>
      </c>
      <c r="C64158" s="84" t="s">
        <v>236</v>
      </c>
    </row>
    <row r="64159" spans="1:3" x14ac:dyDescent="0.25">
      <c r="A64159" s="80">
        <v>1157807</v>
      </c>
      <c r="B64159" s="104" t="s">
        <v>236</v>
      </c>
      <c r="C64159" s="84" t="s">
        <v>236</v>
      </c>
    </row>
    <row r="64160" spans="1:3" x14ac:dyDescent="0.25">
      <c r="A64160" s="80">
        <v>1157808</v>
      </c>
      <c r="B64160" s="104" t="s">
        <v>236</v>
      </c>
      <c r="C64160" s="84" t="s">
        <v>236</v>
      </c>
    </row>
    <row r="64161" spans="1:3" x14ac:dyDescent="0.25">
      <c r="A64161" s="80">
        <v>1157809</v>
      </c>
      <c r="B64161" s="104" t="s">
        <v>236</v>
      </c>
      <c r="C64161" s="84" t="s">
        <v>236</v>
      </c>
    </row>
    <row r="64162" spans="1:3" x14ac:dyDescent="0.25">
      <c r="A64162" s="80">
        <v>1157810</v>
      </c>
      <c r="B64162" s="104" t="s">
        <v>236</v>
      </c>
      <c r="C64162" s="84" t="s">
        <v>236</v>
      </c>
    </row>
    <row r="64163" spans="1:3" x14ac:dyDescent="0.25">
      <c r="A64163" s="80">
        <v>1157811</v>
      </c>
      <c r="B64163" s="104" t="s">
        <v>236</v>
      </c>
      <c r="C64163" s="84" t="s">
        <v>236</v>
      </c>
    </row>
    <row r="64164" spans="1:3" x14ac:dyDescent="0.25">
      <c r="A64164" s="80">
        <v>1157812</v>
      </c>
      <c r="B64164" s="104" t="s">
        <v>236</v>
      </c>
      <c r="C64164" s="84" t="s">
        <v>236</v>
      </c>
    </row>
    <row r="64165" spans="1:3" x14ac:dyDescent="0.25">
      <c r="A64165" s="80">
        <v>1157813</v>
      </c>
      <c r="B64165" s="104" t="s">
        <v>236</v>
      </c>
      <c r="C64165" s="84" t="s">
        <v>236</v>
      </c>
    </row>
    <row r="64166" spans="1:3" x14ac:dyDescent="0.25">
      <c r="A64166" s="80">
        <v>1157814</v>
      </c>
      <c r="B64166" s="104" t="s">
        <v>236</v>
      </c>
      <c r="C64166" s="84" t="s">
        <v>236</v>
      </c>
    </row>
    <row r="64167" spans="1:3" x14ac:dyDescent="0.25">
      <c r="A64167" s="80">
        <v>1157815</v>
      </c>
      <c r="B64167" s="104" t="s">
        <v>236</v>
      </c>
      <c r="C64167" s="84" t="s">
        <v>236</v>
      </c>
    </row>
    <row r="64168" spans="1:3" x14ac:dyDescent="0.25">
      <c r="A64168" s="80">
        <v>1157816</v>
      </c>
      <c r="B64168" s="104" t="s">
        <v>236</v>
      </c>
      <c r="C64168" s="84" t="s">
        <v>236</v>
      </c>
    </row>
    <row r="64169" spans="1:3" x14ac:dyDescent="0.25">
      <c r="A64169" s="80">
        <v>1157817</v>
      </c>
      <c r="B64169" s="104" t="s">
        <v>236</v>
      </c>
      <c r="C64169" s="84" t="s">
        <v>236</v>
      </c>
    </row>
    <row r="64170" spans="1:3" x14ac:dyDescent="0.25">
      <c r="A64170" s="80">
        <v>1157818</v>
      </c>
      <c r="B64170" s="104" t="s">
        <v>236</v>
      </c>
      <c r="C64170" s="84" t="s">
        <v>236</v>
      </c>
    </row>
    <row r="64171" spans="1:3" x14ac:dyDescent="0.25">
      <c r="A64171" s="80">
        <v>1157819</v>
      </c>
      <c r="B64171" s="104" t="s">
        <v>236</v>
      </c>
      <c r="C64171" s="84" t="s">
        <v>236</v>
      </c>
    </row>
    <row r="64172" spans="1:3" x14ac:dyDescent="0.25">
      <c r="A64172" s="80">
        <v>1157820</v>
      </c>
      <c r="B64172" s="104" t="s">
        <v>236</v>
      </c>
      <c r="C64172" s="84" t="s">
        <v>236</v>
      </c>
    </row>
    <row r="64173" spans="1:3" x14ac:dyDescent="0.25">
      <c r="A64173" s="80">
        <v>1157821</v>
      </c>
      <c r="B64173" s="104" t="s">
        <v>236</v>
      </c>
      <c r="C64173" s="84" t="s">
        <v>236</v>
      </c>
    </row>
    <row r="64174" spans="1:3" x14ac:dyDescent="0.25">
      <c r="A64174" s="80">
        <v>1157822</v>
      </c>
      <c r="B64174" s="104" t="s">
        <v>236</v>
      </c>
      <c r="C64174" s="84" t="s">
        <v>236</v>
      </c>
    </row>
    <row r="64175" spans="1:3" x14ac:dyDescent="0.25">
      <c r="A64175" s="80">
        <v>1157823</v>
      </c>
      <c r="B64175" s="91">
        <v>1157824</v>
      </c>
      <c r="C64175" s="90">
        <v>41896</v>
      </c>
    </row>
    <row r="64176" spans="1:3" x14ac:dyDescent="0.25">
      <c r="A64176" s="80">
        <v>1157825</v>
      </c>
      <c r="B64176" s="91">
        <v>1157826</v>
      </c>
      <c r="C64176" s="90">
        <v>41897</v>
      </c>
    </row>
    <row r="64177" spans="1:3" x14ac:dyDescent="0.25">
      <c r="A64177" s="80">
        <v>1157827</v>
      </c>
      <c r="B64177" s="104" t="s">
        <v>236</v>
      </c>
      <c r="C64177" s="84" t="s">
        <v>236</v>
      </c>
    </row>
    <row r="64178" spans="1:3" x14ac:dyDescent="0.25">
      <c r="A64178" s="80">
        <v>1157828</v>
      </c>
      <c r="B64178" s="104" t="s">
        <v>236</v>
      </c>
      <c r="C64178" s="84" t="s">
        <v>236</v>
      </c>
    </row>
    <row r="64179" spans="1:3" x14ac:dyDescent="0.25">
      <c r="A64179" s="80">
        <v>1157829</v>
      </c>
      <c r="B64179" s="104" t="s">
        <v>236</v>
      </c>
      <c r="C64179" s="84" t="s">
        <v>236</v>
      </c>
    </row>
    <row r="64180" spans="1:3" x14ac:dyDescent="0.25">
      <c r="A64180" s="80">
        <v>1157830</v>
      </c>
      <c r="B64180" s="104" t="s">
        <v>236</v>
      </c>
      <c r="C64180" s="84" t="s">
        <v>236</v>
      </c>
    </row>
    <row r="64181" spans="1:3" x14ac:dyDescent="0.25">
      <c r="A64181" s="80">
        <v>1157831</v>
      </c>
      <c r="B64181" s="104" t="s">
        <v>236</v>
      </c>
      <c r="C64181" s="84" t="s">
        <v>236</v>
      </c>
    </row>
    <row r="64182" spans="1:3" x14ac:dyDescent="0.25">
      <c r="A64182" s="80">
        <v>1157832</v>
      </c>
      <c r="B64182" s="104" t="s">
        <v>236</v>
      </c>
      <c r="C64182" s="84" t="s">
        <v>236</v>
      </c>
    </row>
    <row r="64183" spans="1:3" x14ac:dyDescent="0.25">
      <c r="A64183" s="80">
        <v>1157833</v>
      </c>
      <c r="B64183" s="104" t="s">
        <v>236</v>
      </c>
      <c r="C64183" s="84" t="s">
        <v>236</v>
      </c>
    </row>
    <row r="64184" spans="1:3" x14ac:dyDescent="0.25">
      <c r="A64184" s="80">
        <v>1157834</v>
      </c>
      <c r="B64184" s="104" t="s">
        <v>236</v>
      </c>
      <c r="C64184" s="84" t="s">
        <v>236</v>
      </c>
    </row>
    <row r="64185" spans="1:3" x14ac:dyDescent="0.25">
      <c r="A64185" s="80">
        <v>1157835</v>
      </c>
      <c r="B64185" s="104" t="s">
        <v>236</v>
      </c>
      <c r="C64185" s="84" t="s">
        <v>236</v>
      </c>
    </row>
    <row r="64186" spans="1:3" x14ac:dyDescent="0.25">
      <c r="A64186" s="80">
        <v>1157836</v>
      </c>
      <c r="B64186" s="104" t="s">
        <v>236</v>
      </c>
      <c r="C64186" s="84" t="s">
        <v>236</v>
      </c>
    </row>
    <row r="64187" spans="1:3" x14ac:dyDescent="0.25">
      <c r="A64187" s="80">
        <v>1157837</v>
      </c>
      <c r="B64187" s="104" t="s">
        <v>236</v>
      </c>
      <c r="C64187" s="84" t="s">
        <v>236</v>
      </c>
    </row>
    <row r="64188" spans="1:3" x14ac:dyDescent="0.25">
      <c r="A64188" s="80">
        <v>1157838</v>
      </c>
      <c r="B64188" s="104" t="s">
        <v>236</v>
      </c>
      <c r="C64188" s="84" t="s">
        <v>236</v>
      </c>
    </row>
    <row r="64189" spans="1:3" x14ac:dyDescent="0.25">
      <c r="A64189" s="80">
        <v>1157839</v>
      </c>
      <c r="B64189" s="104" t="s">
        <v>236</v>
      </c>
      <c r="C64189" s="84" t="s">
        <v>236</v>
      </c>
    </row>
    <row r="64190" spans="1:3" x14ac:dyDescent="0.25">
      <c r="A64190" s="80">
        <v>1157840</v>
      </c>
      <c r="B64190" s="104" t="s">
        <v>236</v>
      </c>
      <c r="C64190" s="84" t="s">
        <v>236</v>
      </c>
    </row>
    <row r="64191" spans="1:3" x14ac:dyDescent="0.25">
      <c r="A64191" s="80">
        <v>1157841</v>
      </c>
      <c r="B64191" s="104" t="s">
        <v>236</v>
      </c>
      <c r="C64191" s="84" t="s">
        <v>236</v>
      </c>
    </row>
    <row r="64192" spans="1:3" x14ac:dyDescent="0.25">
      <c r="A64192" s="80">
        <v>1157842</v>
      </c>
      <c r="B64192" s="104" t="s">
        <v>236</v>
      </c>
      <c r="C64192" s="84" t="s">
        <v>236</v>
      </c>
    </row>
    <row r="64193" spans="1:3" x14ac:dyDescent="0.25">
      <c r="A64193" s="80">
        <v>1157843</v>
      </c>
      <c r="B64193" s="104" t="s">
        <v>236</v>
      </c>
      <c r="C64193" s="84" t="s">
        <v>236</v>
      </c>
    </row>
    <row r="64194" spans="1:3" x14ac:dyDescent="0.25">
      <c r="A64194" s="80">
        <v>1157845</v>
      </c>
      <c r="B64194" s="104" t="s">
        <v>236</v>
      </c>
      <c r="C64194" s="84" t="s">
        <v>236</v>
      </c>
    </row>
    <row r="64195" spans="1:3" x14ac:dyDescent="0.25">
      <c r="A64195" s="80">
        <v>1157846</v>
      </c>
      <c r="B64195" s="104" t="s">
        <v>236</v>
      </c>
      <c r="C64195" s="84" t="s">
        <v>236</v>
      </c>
    </row>
    <row r="64196" spans="1:3" x14ac:dyDescent="0.25">
      <c r="A64196" s="80">
        <v>1157847</v>
      </c>
      <c r="B64196" s="104" t="s">
        <v>236</v>
      </c>
      <c r="C64196" s="84" t="s">
        <v>236</v>
      </c>
    </row>
    <row r="64197" spans="1:3" x14ac:dyDescent="0.25">
      <c r="A64197" s="80">
        <v>1157848</v>
      </c>
      <c r="B64197" s="104" t="s">
        <v>236</v>
      </c>
      <c r="C64197" s="84" t="s">
        <v>236</v>
      </c>
    </row>
    <row r="64198" spans="1:3" x14ac:dyDescent="0.25">
      <c r="A64198" s="80">
        <v>1157849</v>
      </c>
      <c r="B64198" s="104" t="s">
        <v>236</v>
      </c>
      <c r="C64198" s="84" t="s">
        <v>236</v>
      </c>
    </row>
    <row r="64199" spans="1:3" x14ac:dyDescent="0.25">
      <c r="A64199" s="80">
        <v>1157850</v>
      </c>
      <c r="B64199" s="104" t="s">
        <v>236</v>
      </c>
      <c r="C64199" s="84" t="s">
        <v>236</v>
      </c>
    </row>
    <row r="64200" spans="1:3" x14ac:dyDescent="0.25">
      <c r="A64200" s="80">
        <v>1157851</v>
      </c>
      <c r="B64200" s="104" t="s">
        <v>236</v>
      </c>
      <c r="C64200" s="84" t="s">
        <v>236</v>
      </c>
    </row>
    <row r="64201" spans="1:3" x14ac:dyDescent="0.25">
      <c r="A64201" s="80">
        <v>1157852</v>
      </c>
      <c r="B64201" s="104" t="s">
        <v>236</v>
      </c>
      <c r="C64201" s="84" t="s">
        <v>236</v>
      </c>
    </row>
    <row r="64202" spans="1:3" x14ac:dyDescent="0.25">
      <c r="A64202" s="80">
        <v>1157853</v>
      </c>
      <c r="B64202" s="104" t="s">
        <v>236</v>
      </c>
      <c r="C64202" s="84" t="s">
        <v>236</v>
      </c>
    </row>
    <row r="64203" spans="1:3" x14ac:dyDescent="0.25">
      <c r="A64203" s="80">
        <v>1157854</v>
      </c>
      <c r="B64203" s="104" t="s">
        <v>236</v>
      </c>
      <c r="C64203" s="84" t="s">
        <v>236</v>
      </c>
    </row>
    <row r="64204" spans="1:3" x14ac:dyDescent="0.25">
      <c r="A64204" s="80">
        <v>1157856</v>
      </c>
      <c r="B64204" s="104" t="s">
        <v>236</v>
      </c>
      <c r="C64204" s="84" t="s">
        <v>236</v>
      </c>
    </row>
    <row r="64205" spans="1:3" x14ac:dyDescent="0.25">
      <c r="A64205" s="80">
        <v>1157857</v>
      </c>
      <c r="B64205" s="91">
        <v>1157858</v>
      </c>
      <c r="C64205" s="90">
        <v>41902</v>
      </c>
    </row>
    <row r="64206" spans="1:3" x14ac:dyDescent="0.25">
      <c r="A64206" s="80">
        <v>1157859</v>
      </c>
      <c r="B64206" s="91">
        <v>1157860</v>
      </c>
      <c r="C64206" s="90">
        <v>41904</v>
      </c>
    </row>
    <row r="64207" spans="1:3" x14ac:dyDescent="0.25">
      <c r="A64207" s="80">
        <v>1157861</v>
      </c>
      <c r="B64207" s="104" t="s">
        <v>236</v>
      </c>
      <c r="C64207" s="84" t="s">
        <v>236</v>
      </c>
    </row>
    <row r="64208" spans="1:3" x14ac:dyDescent="0.25">
      <c r="A64208" s="80">
        <v>1157862</v>
      </c>
      <c r="B64208" s="104" t="s">
        <v>236</v>
      </c>
      <c r="C64208" s="84" t="s">
        <v>236</v>
      </c>
    </row>
    <row r="64209" spans="1:3" x14ac:dyDescent="0.25">
      <c r="A64209" s="80">
        <v>1157863</v>
      </c>
      <c r="B64209" s="91">
        <v>1157864</v>
      </c>
      <c r="C64209" s="90">
        <v>41906</v>
      </c>
    </row>
    <row r="64210" spans="1:3" x14ac:dyDescent="0.25">
      <c r="A64210" s="80">
        <v>1157865</v>
      </c>
      <c r="B64210" s="91">
        <v>1157866</v>
      </c>
      <c r="C64210" s="90">
        <v>41905</v>
      </c>
    </row>
    <row r="64211" spans="1:3" x14ac:dyDescent="0.25">
      <c r="A64211" s="80">
        <v>1157867</v>
      </c>
      <c r="B64211" s="104" t="s">
        <v>236</v>
      </c>
      <c r="C64211" s="84" t="s">
        <v>236</v>
      </c>
    </row>
    <row r="64212" spans="1:3" x14ac:dyDescent="0.25">
      <c r="A64212" s="80">
        <v>1157868</v>
      </c>
      <c r="B64212" s="104" t="s">
        <v>236</v>
      </c>
      <c r="C64212" s="84" t="s">
        <v>236</v>
      </c>
    </row>
    <row r="64213" spans="1:3" x14ac:dyDescent="0.25">
      <c r="A64213" s="80">
        <v>1157869</v>
      </c>
      <c r="B64213" s="91">
        <v>1157844</v>
      </c>
      <c r="C64213" s="90">
        <v>41907</v>
      </c>
    </row>
    <row r="64214" spans="1:3" x14ac:dyDescent="0.25">
      <c r="A64214" s="80">
        <v>1157870</v>
      </c>
      <c r="B64214" s="104" t="s">
        <v>236</v>
      </c>
      <c r="C64214" s="84" t="s">
        <v>236</v>
      </c>
    </row>
    <row r="64215" spans="1:3" x14ac:dyDescent="0.25">
      <c r="A64215" s="80">
        <v>1157871</v>
      </c>
      <c r="B64215" s="104" t="s">
        <v>236</v>
      </c>
      <c r="C64215" s="84" t="s">
        <v>236</v>
      </c>
    </row>
    <row r="64216" spans="1:3" x14ac:dyDescent="0.25">
      <c r="A64216" s="80">
        <v>1157872</v>
      </c>
      <c r="B64216" s="104" t="s">
        <v>236</v>
      </c>
      <c r="C64216" s="84" t="s">
        <v>236</v>
      </c>
    </row>
    <row r="64217" spans="1:3" x14ac:dyDescent="0.25">
      <c r="A64217" s="80">
        <v>1157873</v>
      </c>
      <c r="B64217" s="104" t="s">
        <v>236</v>
      </c>
      <c r="C64217" s="84" t="s">
        <v>236</v>
      </c>
    </row>
    <row r="64218" spans="1:3" x14ac:dyDescent="0.25">
      <c r="A64218" s="80">
        <v>1157874</v>
      </c>
      <c r="B64218" s="104" t="s">
        <v>236</v>
      </c>
      <c r="C64218" s="84" t="s">
        <v>236</v>
      </c>
    </row>
    <row r="64219" spans="1:3" x14ac:dyDescent="0.25">
      <c r="A64219" s="80">
        <v>1157875</v>
      </c>
      <c r="B64219" s="104" t="s">
        <v>236</v>
      </c>
      <c r="C64219" s="84" t="s">
        <v>236</v>
      </c>
    </row>
    <row r="64220" spans="1:3" x14ac:dyDescent="0.25">
      <c r="A64220" s="80">
        <v>1157876</v>
      </c>
      <c r="B64220" s="104" t="s">
        <v>236</v>
      </c>
      <c r="C64220" s="84" t="s">
        <v>236</v>
      </c>
    </row>
    <row r="64221" spans="1:3" x14ac:dyDescent="0.25">
      <c r="A64221" s="80">
        <v>1157877</v>
      </c>
      <c r="B64221" s="104" t="s">
        <v>236</v>
      </c>
      <c r="C64221" s="84" t="s">
        <v>236</v>
      </c>
    </row>
    <row r="64222" spans="1:3" x14ac:dyDescent="0.25">
      <c r="A64222" s="80">
        <v>1157878</v>
      </c>
      <c r="B64222" s="104" t="s">
        <v>236</v>
      </c>
      <c r="C64222" s="84" t="s">
        <v>236</v>
      </c>
    </row>
    <row r="64223" spans="1:3" x14ac:dyDescent="0.25">
      <c r="A64223" s="80">
        <v>1157879</v>
      </c>
      <c r="B64223" s="104" t="s">
        <v>236</v>
      </c>
      <c r="C64223" s="84" t="s">
        <v>236</v>
      </c>
    </row>
    <row r="64224" spans="1:3" x14ac:dyDescent="0.25">
      <c r="A64224" s="80">
        <v>1157880</v>
      </c>
      <c r="B64224" s="104" t="s">
        <v>236</v>
      </c>
      <c r="C64224" s="84" t="s">
        <v>236</v>
      </c>
    </row>
    <row r="64225" spans="1:3" x14ac:dyDescent="0.25">
      <c r="A64225" s="80">
        <v>1157881</v>
      </c>
      <c r="B64225" s="104" t="s">
        <v>236</v>
      </c>
      <c r="C64225" s="84" t="s">
        <v>236</v>
      </c>
    </row>
    <row r="64226" spans="1:3" x14ac:dyDescent="0.25">
      <c r="A64226" s="80">
        <v>1157882</v>
      </c>
      <c r="B64226" s="104" t="s">
        <v>236</v>
      </c>
      <c r="C64226" s="84" t="s">
        <v>236</v>
      </c>
    </row>
    <row r="64227" spans="1:3" x14ac:dyDescent="0.25">
      <c r="A64227" s="80">
        <v>1157883</v>
      </c>
      <c r="B64227" s="104" t="s">
        <v>236</v>
      </c>
      <c r="C64227" s="84" t="s">
        <v>236</v>
      </c>
    </row>
    <row r="64228" spans="1:3" x14ac:dyDescent="0.25">
      <c r="A64228" s="80">
        <v>1157884</v>
      </c>
      <c r="B64228" s="104" t="s">
        <v>236</v>
      </c>
      <c r="C64228" s="84" t="s">
        <v>236</v>
      </c>
    </row>
    <row r="64229" spans="1:3" x14ac:dyDescent="0.25">
      <c r="A64229" s="80">
        <v>1157885</v>
      </c>
      <c r="B64229" s="91">
        <v>1157886</v>
      </c>
      <c r="C64229" s="84" t="s">
        <v>236</v>
      </c>
    </row>
    <row r="64230" spans="1:3" x14ac:dyDescent="0.25">
      <c r="A64230" s="80">
        <v>1157887</v>
      </c>
      <c r="B64230" s="91">
        <v>1157888</v>
      </c>
      <c r="C64230" s="90">
        <v>41908</v>
      </c>
    </row>
    <row r="64231" spans="1:3" x14ac:dyDescent="0.25">
      <c r="A64231" s="80">
        <v>1157889</v>
      </c>
      <c r="B64231" s="91">
        <v>1157925</v>
      </c>
      <c r="C64231" s="84" t="s">
        <v>236</v>
      </c>
    </row>
    <row r="64232" spans="1:3" x14ac:dyDescent="0.25">
      <c r="A64232" s="80">
        <v>1157890</v>
      </c>
      <c r="B64232" s="91">
        <v>1157891</v>
      </c>
      <c r="C64232" s="90">
        <v>41901</v>
      </c>
    </row>
    <row r="64233" spans="1:3" x14ac:dyDescent="0.25">
      <c r="A64233" s="80">
        <v>1157892</v>
      </c>
      <c r="B64233" s="91">
        <v>1157893</v>
      </c>
      <c r="C64233" s="90">
        <v>2188</v>
      </c>
    </row>
    <row r="64234" spans="1:3" x14ac:dyDescent="0.25">
      <c r="A64234" s="80">
        <v>1157894</v>
      </c>
      <c r="B64234" s="104" t="s">
        <v>236</v>
      </c>
      <c r="C64234" s="84" t="s">
        <v>236</v>
      </c>
    </row>
    <row r="64235" spans="1:3" x14ac:dyDescent="0.25">
      <c r="A64235" s="80">
        <v>1157895</v>
      </c>
      <c r="B64235" s="91">
        <v>1157896</v>
      </c>
      <c r="C64235" s="84" t="s">
        <v>236</v>
      </c>
    </row>
    <row r="64236" spans="1:3" x14ac:dyDescent="0.25">
      <c r="A64236" s="80">
        <v>1157897</v>
      </c>
      <c r="B64236" s="104" t="s">
        <v>236</v>
      </c>
      <c r="C64236" s="84" t="s">
        <v>236</v>
      </c>
    </row>
    <row r="64237" spans="1:3" x14ac:dyDescent="0.25">
      <c r="A64237" s="80">
        <v>1157898</v>
      </c>
      <c r="B64237" s="104" t="s">
        <v>236</v>
      </c>
      <c r="C64237" s="84" t="s">
        <v>236</v>
      </c>
    </row>
    <row r="64238" spans="1:3" x14ac:dyDescent="0.25">
      <c r="A64238" s="80">
        <v>1157899</v>
      </c>
      <c r="B64238" s="104" t="s">
        <v>236</v>
      </c>
      <c r="C64238" s="84" t="s">
        <v>236</v>
      </c>
    </row>
    <row r="64239" spans="1:3" x14ac:dyDescent="0.25">
      <c r="A64239" s="80">
        <v>1157900</v>
      </c>
      <c r="B64239" s="104" t="s">
        <v>236</v>
      </c>
      <c r="C64239" s="84" t="s">
        <v>236</v>
      </c>
    </row>
    <row r="64240" spans="1:3" x14ac:dyDescent="0.25">
      <c r="A64240" s="80">
        <v>1157901</v>
      </c>
      <c r="B64240" s="104" t="s">
        <v>236</v>
      </c>
      <c r="C64240" s="84" t="s">
        <v>236</v>
      </c>
    </row>
    <row r="64241" spans="1:3" x14ac:dyDescent="0.25">
      <c r="A64241" s="80">
        <v>1157902</v>
      </c>
      <c r="B64241" s="104" t="s">
        <v>236</v>
      </c>
      <c r="C64241" s="84" t="s">
        <v>236</v>
      </c>
    </row>
    <row r="64242" spans="1:3" x14ac:dyDescent="0.25">
      <c r="A64242" s="80">
        <v>1157903</v>
      </c>
      <c r="B64242" s="104" t="s">
        <v>236</v>
      </c>
      <c r="C64242" s="84" t="s">
        <v>236</v>
      </c>
    </row>
    <row r="64243" spans="1:3" x14ac:dyDescent="0.25">
      <c r="A64243" s="80">
        <v>1157904</v>
      </c>
      <c r="B64243" s="104" t="s">
        <v>236</v>
      </c>
      <c r="C64243" s="84" t="s">
        <v>236</v>
      </c>
    </row>
    <row r="64244" spans="1:3" x14ac:dyDescent="0.25">
      <c r="A64244" s="80">
        <v>1157905</v>
      </c>
      <c r="B64244" s="104" t="s">
        <v>236</v>
      </c>
      <c r="C64244" s="84" t="s">
        <v>236</v>
      </c>
    </row>
    <row r="64245" spans="1:3" x14ac:dyDescent="0.25">
      <c r="A64245" s="80">
        <v>1157906</v>
      </c>
      <c r="B64245" s="104" t="s">
        <v>236</v>
      </c>
      <c r="C64245" s="84" t="s">
        <v>236</v>
      </c>
    </row>
    <row r="64246" spans="1:3" x14ac:dyDescent="0.25">
      <c r="A64246" s="80">
        <v>1157907</v>
      </c>
      <c r="B64246" s="104" t="s">
        <v>236</v>
      </c>
      <c r="C64246" s="84" t="s">
        <v>236</v>
      </c>
    </row>
    <row r="64247" spans="1:3" x14ac:dyDescent="0.25">
      <c r="A64247" s="80">
        <v>1157908</v>
      </c>
      <c r="B64247" s="104" t="s">
        <v>236</v>
      </c>
      <c r="C64247" s="84" t="s">
        <v>236</v>
      </c>
    </row>
    <row r="64248" spans="1:3" x14ac:dyDescent="0.25">
      <c r="A64248" s="80">
        <v>1157909</v>
      </c>
      <c r="B64248" s="104" t="s">
        <v>236</v>
      </c>
      <c r="C64248" s="84" t="s">
        <v>236</v>
      </c>
    </row>
    <row r="64249" spans="1:3" x14ac:dyDescent="0.25">
      <c r="A64249" s="80">
        <v>1157910</v>
      </c>
      <c r="B64249" s="104" t="s">
        <v>236</v>
      </c>
      <c r="C64249" s="84" t="s">
        <v>236</v>
      </c>
    </row>
    <row r="64250" spans="1:3" x14ac:dyDescent="0.25">
      <c r="A64250" s="80">
        <v>1157911</v>
      </c>
      <c r="B64250" s="104" t="s">
        <v>236</v>
      </c>
      <c r="C64250" s="84" t="s">
        <v>236</v>
      </c>
    </row>
    <row r="64251" spans="1:3" x14ac:dyDescent="0.25">
      <c r="A64251" s="80">
        <v>1157912</v>
      </c>
      <c r="B64251" s="104" t="s">
        <v>236</v>
      </c>
      <c r="C64251" s="84" t="s">
        <v>236</v>
      </c>
    </row>
    <row r="64252" spans="1:3" x14ac:dyDescent="0.25">
      <c r="A64252" s="80">
        <v>1157913</v>
      </c>
      <c r="B64252" s="104" t="s">
        <v>236</v>
      </c>
      <c r="C64252" s="84" t="s">
        <v>236</v>
      </c>
    </row>
    <row r="64253" spans="1:3" x14ac:dyDescent="0.25">
      <c r="A64253" s="80">
        <v>1157914</v>
      </c>
      <c r="B64253" s="104" t="s">
        <v>236</v>
      </c>
      <c r="C64253" s="84" t="s">
        <v>236</v>
      </c>
    </row>
    <row r="64254" spans="1:3" x14ac:dyDescent="0.25">
      <c r="A64254" s="80">
        <v>1157915</v>
      </c>
      <c r="B64254" s="91">
        <v>1157916</v>
      </c>
      <c r="C64254" s="90">
        <v>41911</v>
      </c>
    </row>
    <row r="64255" spans="1:3" x14ac:dyDescent="0.25">
      <c r="A64255" s="80">
        <v>1157917</v>
      </c>
      <c r="B64255" s="91">
        <v>1157918</v>
      </c>
      <c r="C64255" s="90">
        <v>41914</v>
      </c>
    </row>
    <row r="64256" spans="1:3" x14ac:dyDescent="0.25">
      <c r="A64256" s="80">
        <v>1157919</v>
      </c>
      <c r="B64256" s="91">
        <v>1157920</v>
      </c>
      <c r="C64256" s="90">
        <v>41915</v>
      </c>
    </row>
    <row r="64257" spans="1:3" x14ac:dyDescent="0.25">
      <c r="A64257" s="80">
        <v>1157921</v>
      </c>
      <c r="B64257" s="91">
        <v>1157922</v>
      </c>
      <c r="C64257" s="90">
        <v>41916</v>
      </c>
    </row>
    <row r="64258" spans="1:3" x14ac:dyDescent="0.25">
      <c r="A64258" s="80">
        <v>1157923</v>
      </c>
      <c r="B64258" s="91">
        <v>1157924</v>
      </c>
      <c r="C64258" s="90">
        <v>41917</v>
      </c>
    </row>
    <row r="64259" spans="1:3" x14ac:dyDescent="0.25">
      <c r="A64259" s="80">
        <v>1157926</v>
      </c>
      <c r="B64259" s="91">
        <v>1157927</v>
      </c>
      <c r="C64259" s="90">
        <v>41919</v>
      </c>
    </row>
    <row r="64260" spans="1:3" x14ac:dyDescent="0.25">
      <c r="A64260" s="80">
        <v>1157928</v>
      </c>
      <c r="B64260" s="91">
        <v>1157929</v>
      </c>
      <c r="C64260" s="90">
        <v>41920</v>
      </c>
    </row>
    <row r="64261" spans="1:3" x14ac:dyDescent="0.25">
      <c r="A64261" s="80">
        <v>1157930</v>
      </c>
      <c r="B64261" s="91">
        <v>1157931</v>
      </c>
      <c r="C64261" s="90">
        <v>41922</v>
      </c>
    </row>
    <row r="64262" spans="1:3" x14ac:dyDescent="0.25">
      <c r="A64262" s="80">
        <v>1157932</v>
      </c>
      <c r="B64262" s="104" t="s">
        <v>236</v>
      </c>
      <c r="C64262" s="84" t="s">
        <v>236</v>
      </c>
    </row>
    <row r="64263" spans="1:3" x14ac:dyDescent="0.25">
      <c r="A64263" s="80">
        <v>1157933</v>
      </c>
      <c r="B64263" s="104" t="s">
        <v>236</v>
      </c>
      <c r="C64263" s="84" t="s">
        <v>236</v>
      </c>
    </row>
    <row r="64264" spans="1:3" x14ac:dyDescent="0.25">
      <c r="A64264" s="80">
        <v>1157934</v>
      </c>
      <c r="B64264" s="104" t="s">
        <v>236</v>
      </c>
      <c r="C64264" s="84" t="s">
        <v>236</v>
      </c>
    </row>
    <row r="64265" spans="1:3" x14ac:dyDescent="0.25">
      <c r="A64265" s="80">
        <v>1157935</v>
      </c>
      <c r="B64265" s="104" t="s">
        <v>236</v>
      </c>
      <c r="C64265" s="84" t="s">
        <v>236</v>
      </c>
    </row>
    <row r="64266" spans="1:3" x14ac:dyDescent="0.25">
      <c r="A64266" s="80">
        <v>1157936</v>
      </c>
      <c r="B64266" s="104" t="s">
        <v>236</v>
      </c>
      <c r="C64266" s="84" t="s">
        <v>236</v>
      </c>
    </row>
    <row r="64267" spans="1:3" x14ac:dyDescent="0.25">
      <c r="A64267" s="80">
        <v>1157937</v>
      </c>
      <c r="B64267" s="104" t="s">
        <v>236</v>
      </c>
      <c r="C64267" s="84" t="s">
        <v>236</v>
      </c>
    </row>
    <row r="64268" spans="1:3" x14ac:dyDescent="0.25">
      <c r="A64268" s="80">
        <v>1157938</v>
      </c>
      <c r="B64268" s="104" t="s">
        <v>236</v>
      </c>
      <c r="C64268" s="84" t="s">
        <v>236</v>
      </c>
    </row>
    <row r="64269" spans="1:3" x14ac:dyDescent="0.25">
      <c r="A64269" s="80">
        <v>1157939</v>
      </c>
      <c r="B64269" s="104" t="s">
        <v>236</v>
      </c>
      <c r="C64269" s="84" t="s">
        <v>236</v>
      </c>
    </row>
    <row r="64270" spans="1:3" x14ac:dyDescent="0.25">
      <c r="A64270" s="80">
        <v>1157940</v>
      </c>
      <c r="B64270" s="104" t="s">
        <v>236</v>
      </c>
      <c r="C64270" s="84" t="s">
        <v>236</v>
      </c>
    </row>
    <row r="64271" spans="1:3" x14ac:dyDescent="0.25">
      <c r="A64271" s="80">
        <v>1157941</v>
      </c>
      <c r="B64271" s="104" t="s">
        <v>236</v>
      </c>
      <c r="C64271" s="84" t="s">
        <v>236</v>
      </c>
    </row>
    <row r="64272" spans="1:3" x14ac:dyDescent="0.25">
      <c r="A64272" s="80">
        <v>1157942</v>
      </c>
      <c r="B64272" s="104" t="s">
        <v>236</v>
      </c>
      <c r="C64272" s="84" t="s">
        <v>236</v>
      </c>
    </row>
    <row r="64273" spans="1:3" x14ac:dyDescent="0.25">
      <c r="A64273" s="80">
        <v>1157943</v>
      </c>
      <c r="B64273" s="104" t="s">
        <v>236</v>
      </c>
      <c r="C64273" s="84" t="s">
        <v>236</v>
      </c>
    </row>
    <row r="64274" spans="1:3" x14ac:dyDescent="0.25">
      <c r="A64274" s="80">
        <v>1157944</v>
      </c>
      <c r="B64274" s="91">
        <v>1157945</v>
      </c>
      <c r="C64274" s="90">
        <v>41923</v>
      </c>
    </row>
    <row r="64275" spans="1:3" x14ac:dyDescent="0.25">
      <c r="A64275" s="80">
        <v>1157946</v>
      </c>
      <c r="B64275" s="104" t="s">
        <v>236</v>
      </c>
      <c r="C64275" s="84" t="s">
        <v>236</v>
      </c>
    </row>
    <row r="64276" spans="1:3" x14ac:dyDescent="0.25">
      <c r="A64276" s="80">
        <v>1157947</v>
      </c>
      <c r="B64276" s="104" t="s">
        <v>236</v>
      </c>
      <c r="C64276" s="84" t="s">
        <v>236</v>
      </c>
    </row>
    <row r="64277" spans="1:3" x14ac:dyDescent="0.25">
      <c r="A64277" s="80">
        <v>1157948</v>
      </c>
      <c r="B64277" s="104" t="s">
        <v>236</v>
      </c>
      <c r="C64277" s="84" t="s">
        <v>236</v>
      </c>
    </row>
    <row r="64278" spans="1:3" x14ac:dyDescent="0.25">
      <c r="A64278" s="80">
        <v>1157949</v>
      </c>
      <c r="B64278" s="104" t="s">
        <v>236</v>
      </c>
      <c r="C64278" s="84" t="s">
        <v>236</v>
      </c>
    </row>
    <row r="64279" spans="1:3" x14ac:dyDescent="0.25">
      <c r="A64279" s="80">
        <v>1157950</v>
      </c>
      <c r="B64279" s="104" t="s">
        <v>236</v>
      </c>
      <c r="C64279" s="84" t="s">
        <v>236</v>
      </c>
    </row>
    <row r="64280" spans="1:3" x14ac:dyDescent="0.25">
      <c r="A64280" s="80">
        <v>1157951</v>
      </c>
      <c r="B64280" s="104" t="s">
        <v>236</v>
      </c>
      <c r="C64280" s="84" t="s">
        <v>236</v>
      </c>
    </row>
    <row r="64281" spans="1:3" x14ac:dyDescent="0.25">
      <c r="A64281" s="80">
        <v>1157952</v>
      </c>
      <c r="B64281" s="104" t="s">
        <v>236</v>
      </c>
      <c r="C64281" s="84" t="s">
        <v>236</v>
      </c>
    </row>
    <row r="64282" spans="1:3" x14ac:dyDescent="0.25">
      <c r="A64282" s="80">
        <v>1157953</v>
      </c>
      <c r="B64282" s="91">
        <v>1157954</v>
      </c>
      <c r="C64282" s="90">
        <v>41925</v>
      </c>
    </row>
    <row r="64283" spans="1:3" x14ac:dyDescent="0.25">
      <c r="A64283" s="80">
        <v>1157955</v>
      </c>
      <c r="B64283" s="104" t="s">
        <v>236</v>
      </c>
      <c r="C64283" s="84" t="s">
        <v>236</v>
      </c>
    </row>
    <row r="64284" spans="1:3" x14ac:dyDescent="0.25">
      <c r="A64284" s="80">
        <v>1157956</v>
      </c>
      <c r="B64284" s="104" t="s">
        <v>236</v>
      </c>
      <c r="C64284" s="84" t="s">
        <v>236</v>
      </c>
    </row>
    <row r="64285" spans="1:3" x14ac:dyDescent="0.25">
      <c r="A64285" s="80">
        <v>1157957</v>
      </c>
      <c r="B64285" s="104" t="s">
        <v>236</v>
      </c>
      <c r="C64285" s="84" t="s">
        <v>236</v>
      </c>
    </row>
    <row r="64286" spans="1:3" x14ac:dyDescent="0.25">
      <c r="A64286" s="80">
        <v>1157958</v>
      </c>
      <c r="B64286" s="104" t="s">
        <v>236</v>
      </c>
      <c r="C64286" s="84" t="s">
        <v>236</v>
      </c>
    </row>
    <row r="64287" spans="1:3" x14ac:dyDescent="0.25">
      <c r="A64287" s="80">
        <v>1157959</v>
      </c>
      <c r="B64287" s="104" t="s">
        <v>236</v>
      </c>
      <c r="C64287" s="84" t="s">
        <v>236</v>
      </c>
    </row>
    <row r="64288" spans="1:3" x14ac:dyDescent="0.25">
      <c r="A64288" s="80">
        <v>1157960</v>
      </c>
      <c r="B64288" s="104" t="s">
        <v>236</v>
      </c>
      <c r="C64288" s="84" t="s">
        <v>236</v>
      </c>
    </row>
    <row r="64289" spans="1:3" x14ac:dyDescent="0.25">
      <c r="A64289" s="80">
        <v>1157961</v>
      </c>
      <c r="B64289" s="104" t="s">
        <v>236</v>
      </c>
      <c r="C64289" s="84" t="s">
        <v>236</v>
      </c>
    </row>
    <row r="64290" spans="1:3" x14ac:dyDescent="0.25">
      <c r="A64290" s="80">
        <v>1157962</v>
      </c>
      <c r="B64290" s="104" t="s">
        <v>236</v>
      </c>
      <c r="C64290" s="84" t="s">
        <v>236</v>
      </c>
    </row>
    <row r="64291" spans="1:3" x14ac:dyDescent="0.25">
      <c r="A64291" s="80">
        <v>1157963</v>
      </c>
      <c r="B64291" s="104" t="s">
        <v>236</v>
      </c>
      <c r="C64291" s="84" t="s">
        <v>236</v>
      </c>
    </row>
    <row r="64292" spans="1:3" x14ac:dyDescent="0.25">
      <c r="A64292" s="80">
        <v>1157964</v>
      </c>
      <c r="B64292" s="104" t="s">
        <v>236</v>
      </c>
      <c r="C64292" s="84" t="s">
        <v>236</v>
      </c>
    </row>
    <row r="64293" spans="1:3" x14ac:dyDescent="0.25">
      <c r="A64293" s="80">
        <v>1157965</v>
      </c>
      <c r="B64293" s="104" t="s">
        <v>236</v>
      </c>
      <c r="C64293" s="84" t="s">
        <v>236</v>
      </c>
    </row>
    <row r="64294" spans="1:3" x14ac:dyDescent="0.25">
      <c r="A64294" s="80">
        <v>1157966</v>
      </c>
      <c r="B64294" s="104" t="s">
        <v>236</v>
      </c>
      <c r="C64294" s="84" t="s">
        <v>236</v>
      </c>
    </row>
    <row r="64295" spans="1:3" x14ac:dyDescent="0.25">
      <c r="A64295" s="80">
        <v>1157967</v>
      </c>
      <c r="B64295" s="104" t="s">
        <v>236</v>
      </c>
      <c r="C64295" s="84" t="s">
        <v>236</v>
      </c>
    </row>
    <row r="64296" spans="1:3" x14ac:dyDescent="0.25">
      <c r="A64296" s="80">
        <v>1157968</v>
      </c>
      <c r="B64296" s="91">
        <v>1157969</v>
      </c>
      <c r="C64296" s="90">
        <v>41927</v>
      </c>
    </row>
    <row r="64297" spans="1:3" x14ac:dyDescent="0.25">
      <c r="A64297" s="80">
        <v>1157970</v>
      </c>
      <c r="B64297" s="104" t="s">
        <v>236</v>
      </c>
      <c r="C64297" s="84" t="s">
        <v>236</v>
      </c>
    </row>
    <row r="64298" spans="1:3" x14ac:dyDescent="0.25">
      <c r="A64298" s="80">
        <v>1157971</v>
      </c>
      <c r="B64298" s="104" t="s">
        <v>236</v>
      </c>
      <c r="C64298" s="84" t="s">
        <v>236</v>
      </c>
    </row>
    <row r="64299" spans="1:3" x14ac:dyDescent="0.25">
      <c r="A64299" s="80">
        <v>1157972</v>
      </c>
      <c r="B64299" s="104" t="s">
        <v>236</v>
      </c>
      <c r="C64299" s="84" t="s">
        <v>236</v>
      </c>
    </row>
    <row r="64300" spans="1:3" x14ac:dyDescent="0.25">
      <c r="A64300" s="80">
        <v>1157973</v>
      </c>
      <c r="B64300" s="104" t="s">
        <v>236</v>
      </c>
      <c r="C64300" s="84" t="s">
        <v>236</v>
      </c>
    </row>
    <row r="64301" spans="1:3" x14ac:dyDescent="0.25">
      <c r="A64301" s="80">
        <v>1157974</v>
      </c>
      <c r="B64301" s="104" t="s">
        <v>236</v>
      </c>
      <c r="C64301" s="84" t="s">
        <v>236</v>
      </c>
    </row>
    <row r="64302" spans="1:3" x14ac:dyDescent="0.25">
      <c r="A64302" s="80">
        <v>1157975</v>
      </c>
      <c r="B64302" s="104" t="s">
        <v>236</v>
      </c>
      <c r="C64302" s="84" t="s">
        <v>236</v>
      </c>
    </row>
    <row r="64303" spans="1:3" x14ac:dyDescent="0.25">
      <c r="A64303" s="80">
        <v>1157976</v>
      </c>
      <c r="B64303" s="104" t="s">
        <v>236</v>
      </c>
      <c r="C64303" s="84" t="s">
        <v>236</v>
      </c>
    </row>
    <row r="64304" spans="1:3" x14ac:dyDescent="0.25">
      <c r="A64304" s="80">
        <v>1157977</v>
      </c>
      <c r="B64304" s="104" t="s">
        <v>236</v>
      </c>
      <c r="C64304" s="84" t="s">
        <v>236</v>
      </c>
    </row>
    <row r="64305" spans="1:3" x14ac:dyDescent="0.25">
      <c r="A64305" s="80">
        <v>1157978</v>
      </c>
      <c r="B64305" s="104" t="s">
        <v>236</v>
      </c>
      <c r="C64305" s="84" t="s">
        <v>236</v>
      </c>
    </row>
    <row r="64306" spans="1:3" x14ac:dyDescent="0.25">
      <c r="A64306" s="80">
        <v>1157979</v>
      </c>
      <c r="B64306" s="91">
        <v>1158000</v>
      </c>
      <c r="C64306" s="90">
        <v>41928</v>
      </c>
    </row>
    <row r="64307" spans="1:3" x14ac:dyDescent="0.25">
      <c r="A64307" s="80">
        <v>1157980</v>
      </c>
      <c r="B64307" s="104" t="s">
        <v>236</v>
      </c>
      <c r="C64307" s="84" t="s">
        <v>236</v>
      </c>
    </row>
    <row r="64308" spans="1:3" x14ac:dyDescent="0.25">
      <c r="A64308" s="80">
        <v>1157981</v>
      </c>
      <c r="B64308" s="104" t="s">
        <v>236</v>
      </c>
      <c r="C64308" s="84" t="s">
        <v>236</v>
      </c>
    </row>
    <row r="64309" spans="1:3" x14ac:dyDescent="0.25">
      <c r="A64309" s="80">
        <v>1157982</v>
      </c>
      <c r="B64309" s="104" t="s">
        <v>236</v>
      </c>
      <c r="C64309" s="84" t="s">
        <v>236</v>
      </c>
    </row>
    <row r="64310" spans="1:3" x14ac:dyDescent="0.25">
      <c r="A64310" s="80">
        <v>1157983</v>
      </c>
      <c r="B64310" s="104" t="s">
        <v>236</v>
      </c>
      <c r="C64310" s="84" t="s">
        <v>236</v>
      </c>
    </row>
    <row r="64311" spans="1:3" x14ac:dyDescent="0.25">
      <c r="A64311" s="80">
        <v>1157984</v>
      </c>
      <c r="B64311" s="104" t="s">
        <v>236</v>
      </c>
      <c r="C64311" s="84" t="s">
        <v>236</v>
      </c>
    </row>
    <row r="64312" spans="1:3" x14ac:dyDescent="0.25">
      <c r="A64312" s="80">
        <v>1157985</v>
      </c>
      <c r="B64312" s="104" t="s">
        <v>236</v>
      </c>
      <c r="C64312" s="84" t="s">
        <v>236</v>
      </c>
    </row>
    <row r="64313" spans="1:3" x14ac:dyDescent="0.25">
      <c r="A64313" s="80">
        <v>1157986</v>
      </c>
      <c r="B64313" s="104" t="s">
        <v>236</v>
      </c>
      <c r="C64313" s="84" t="s">
        <v>236</v>
      </c>
    </row>
    <row r="64314" spans="1:3" x14ac:dyDescent="0.25">
      <c r="A64314" s="80">
        <v>1157987</v>
      </c>
      <c r="B64314" s="104" t="s">
        <v>236</v>
      </c>
      <c r="C64314" s="84" t="s">
        <v>236</v>
      </c>
    </row>
    <row r="64315" spans="1:3" x14ac:dyDescent="0.25">
      <c r="A64315" s="80">
        <v>1157988</v>
      </c>
      <c r="B64315" s="104" t="s">
        <v>236</v>
      </c>
      <c r="C64315" s="84" t="s">
        <v>236</v>
      </c>
    </row>
    <row r="64316" spans="1:3" x14ac:dyDescent="0.25">
      <c r="A64316" s="80">
        <v>1157989</v>
      </c>
      <c r="B64316" s="104" t="s">
        <v>236</v>
      </c>
      <c r="C64316" s="84" t="s">
        <v>236</v>
      </c>
    </row>
    <row r="64317" spans="1:3" x14ac:dyDescent="0.25">
      <c r="A64317" s="80">
        <v>1157990</v>
      </c>
      <c r="B64317" s="104" t="s">
        <v>236</v>
      </c>
      <c r="C64317" s="84" t="s">
        <v>236</v>
      </c>
    </row>
    <row r="64318" spans="1:3" x14ac:dyDescent="0.25">
      <c r="A64318" s="80">
        <v>1157991</v>
      </c>
      <c r="B64318" s="104" t="s">
        <v>236</v>
      </c>
      <c r="C64318" s="84" t="s">
        <v>236</v>
      </c>
    </row>
    <row r="64319" spans="1:3" x14ac:dyDescent="0.25">
      <c r="A64319" s="80">
        <v>1157992</v>
      </c>
      <c r="B64319" s="104" t="s">
        <v>236</v>
      </c>
      <c r="C64319" s="84" t="s">
        <v>236</v>
      </c>
    </row>
    <row r="64320" spans="1:3" x14ac:dyDescent="0.25">
      <c r="A64320" s="80">
        <v>1157993</v>
      </c>
      <c r="B64320" s="104" t="s">
        <v>236</v>
      </c>
      <c r="C64320" s="84" t="s">
        <v>236</v>
      </c>
    </row>
    <row r="64321" spans="1:3" x14ac:dyDescent="0.25">
      <c r="A64321" s="80">
        <v>1157994</v>
      </c>
      <c r="B64321" s="104" t="s">
        <v>236</v>
      </c>
      <c r="C64321" s="84" t="s">
        <v>236</v>
      </c>
    </row>
    <row r="64322" spans="1:3" x14ac:dyDescent="0.25">
      <c r="A64322" s="80">
        <v>1157995</v>
      </c>
      <c r="B64322" s="104" t="s">
        <v>236</v>
      </c>
      <c r="C64322" s="84" t="s">
        <v>236</v>
      </c>
    </row>
    <row r="64323" spans="1:3" x14ac:dyDescent="0.25">
      <c r="A64323" s="80">
        <v>1157996</v>
      </c>
      <c r="B64323" s="104" t="s">
        <v>236</v>
      </c>
      <c r="C64323" s="84" t="s">
        <v>236</v>
      </c>
    </row>
    <row r="64324" spans="1:3" x14ac:dyDescent="0.25">
      <c r="A64324" s="80">
        <v>1157997</v>
      </c>
      <c r="B64324" s="104" t="s">
        <v>236</v>
      </c>
      <c r="C64324" s="84" t="s">
        <v>236</v>
      </c>
    </row>
    <row r="64325" spans="1:3" x14ac:dyDescent="0.25">
      <c r="A64325" s="80">
        <v>1157998</v>
      </c>
      <c r="B64325" s="104" t="s">
        <v>236</v>
      </c>
      <c r="C64325" s="84" t="s">
        <v>236</v>
      </c>
    </row>
    <row r="64326" spans="1:3" x14ac:dyDescent="0.25">
      <c r="A64326" s="80">
        <v>1157999</v>
      </c>
      <c r="B64326" s="104" t="s">
        <v>236</v>
      </c>
      <c r="C64326" s="84" t="s">
        <v>236</v>
      </c>
    </row>
    <row r="64327" spans="1:3" x14ac:dyDescent="0.25">
      <c r="A64327" s="80">
        <v>1158001</v>
      </c>
      <c r="B64327" s="91">
        <v>1158002</v>
      </c>
      <c r="C64327" s="84" t="s">
        <v>236</v>
      </c>
    </row>
    <row r="64328" spans="1:3" x14ac:dyDescent="0.25">
      <c r="A64328" s="80">
        <v>1158003</v>
      </c>
      <c r="B64328" s="104" t="s">
        <v>236</v>
      </c>
      <c r="C64328" s="84" t="s">
        <v>236</v>
      </c>
    </row>
    <row r="64329" spans="1:3" x14ac:dyDescent="0.25">
      <c r="A64329" s="80">
        <v>1158004</v>
      </c>
      <c r="B64329" s="104" t="s">
        <v>236</v>
      </c>
      <c r="C64329" s="84" t="s">
        <v>236</v>
      </c>
    </row>
    <row r="64330" spans="1:3" x14ac:dyDescent="0.25">
      <c r="A64330" s="80">
        <v>1158005</v>
      </c>
      <c r="B64330" s="104" t="s">
        <v>236</v>
      </c>
      <c r="C64330" s="84" t="s">
        <v>236</v>
      </c>
    </row>
    <row r="64331" spans="1:3" x14ac:dyDescent="0.25">
      <c r="A64331" s="80">
        <v>1158006</v>
      </c>
      <c r="B64331" s="104" t="s">
        <v>236</v>
      </c>
      <c r="C64331" s="84" t="s">
        <v>236</v>
      </c>
    </row>
    <row r="64332" spans="1:3" x14ac:dyDescent="0.25">
      <c r="A64332" s="80">
        <v>1158007</v>
      </c>
      <c r="B64332" s="104" t="s">
        <v>236</v>
      </c>
      <c r="C64332" s="84" t="s">
        <v>236</v>
      </c>
    </row>
    <row r="64333" spans="1:3" x14ac:dyDescent="0.25">
      <c r="A64333" s="80">
        <v>1158008</v>
      </c>
      <c r="B64333" s="104" t="s">
        <v>236</v>
      </c>
      <c r="C64333" s="84" t="s">
        <v>236</v>
      </c>
    </row>
    <row r="64334" spans="1:3" x14ac:dyDescent="0.25">
      <c r="A64334" s="80">
        <v>1158009</v>
      </c>
      <c r="B64334" s="104" t="s">
        <v>236</v>
      </c>
      <c r="C64334" s="84" t="s">
        <v>236</v>
      </c>
    </row>
    <row r="64335" spans="1:3" x14ac:dyDescent="0.25">
      <c r="A64335" s="80">
        <v>1158010</v>
      </c>
      <c r="B64335" s="104" t="s">
        <v>236</v>
      </c>
      <c r="C64335" s="84" t="s">
        <v>236</v>
      </c>
    </row>
    <row r="64336" spans="1:3" x14ac:dyDescent="0.25">
      <c r="A64336" s="80">
        <v>1158011</v>
      </c>
      <c r="B64336" s="104" t="s">
        <v>236</v>
      </c>
      <c r="C64336" s="84" t="e">
        <v>#N/A</v>
      </c>
    </row>
    <row r="64337" spans="1:3" x14ac:dyDescent="0.25">
      <c r="A64337" s="80">
        <v>1158012</v>
      </c>
      <c r="B64337" s="104" t="s">
        <v>236</v>
      </c>
      <c r="C64337" s="84" t="s">
        <v>236</v>
      </c>
    </row>
    <row r="64338" spans="1:3" x14ac:dyDescent="0.25">
      <c r="A64338" s="80">
        <v>1158013</v>
      </c>
      <c r="B64338" s="104" t="s">
        <v>236</v>
      </c>
      <c r="C64338" s="84" t="s">
        <v>236</v>
      </c>
    </row>
    <row r="64339" spans="1:3" x14ac:dyDescent="0.25">
      <c r="A64339" s="80">
        <v>1158014</v>
      </c>
      <c r="B64339" s="104" t="s">
        <v>236</v>
      </c>
      <c r="C64339" s="84" t="s">
        <v>236</v>
      </c>
    </row>
    <row r="64340" spans="1:3" x14ac:dyDescent="0.25">
      <c r="A64340" s="80">
        <v>1158020</v>
      </c>
      <c r="B64340" s="104" t="s">
        <v>236</v>
      </c>
      <c r="C64340" s="84" t="s">
        <v>236</v>
      </c>
    </row>
    <row r="64341" spans="1:3" x14ac:dyDescent="0.25">
      <c r="A64341" s="80">
        <v>1158021</v>
      </c>
      <c r="B64341" s="104" t="s">
        <v>236</v>
      </c>
      <c r="C64341" s="84" t="s">
        <v>236</v>
      </c>
    </row>
    <row r="64342" spans="1:3" x14ac:dyDescent="0.25">
      <c r="A64342" s="80">
        <v>1158022</v>
      </c>
      <c r="B64342" s="104" t="s">
        <v>236</v>
      </c>
      <c r="C64342" s="84" t="s">
        <v>236</v>
      </c>
    </row>
    <row r="64343" spans="1:3" x14ac:dyDescent="0.25">
      <c r="A64343" s="80">
        <v>1158023</v>
      </c>
      <c r="B64343" s="104" t="s">
        <v>236</v>
      </c>
      <c r="C64343" s="84" t="s">
        <v>236</v>
      </c>
    </row>
    <row r="64344" spans="1:3" x14ac:dyDescent="0.25">
      <c r="A64344" s="80">
        <v>1158024</v>
      </c>
      <c r="B64344" s="104" t="s">
        <v>236</v>
      </c>
      <c r="C64344" s="84" t="s">
        <v>236</v>
      </c>
    </row>
    <row r="64345" spans="1:3" x14ac:dyDescent="0.25">
      <c r="A64345" s="80">
        <v>1158025</v>
      </c>
      <c r="B64345" s="104" t="s">
        <v>236</v>
      </c>
      <c r="C64345" s="84" t="s">
        <v>236</v>
      </c>
    </row>
    <row r="64346" spans="1:3" x14ac:dyDescent="0.25">
      <c r="A64346" s="87">
        <v>1158026</v>
      </c>
      <c r="B64346" s="108" t="s">
        <v>236</v>
      </c>
      <c r="C64346" s="10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GRILLA</vt:lpstr>
      <vt:lpstr>RANKING</vt:lpstr>
      <vt:lpstr>CLIENTES</vt:lpstr>
      <vt:lpstr>INCENTIVO</vt:lpstr>
      <vt:lpstr>Bajada $$</vt:lpstr>
      <vt:lpstr>dinamica</vt:lpstr>
      <vt:lpstr>BAJADA ccc</vt:lpstr>
      <vt:lpstr>Maestro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Micaela Grille Martinez</dc:creator>
  <cp:lastModifiedBy>Gerardo Giurbino</cp:lastModifiedBy>
  <dcterms:created xsi:type="dcterms:W3CDTF">2026-07-08T19:52:46Z</dcterms:created>
  <dcterms:modified xsi:type="dcterms:W3CDTF">2026-08-10T13:24:59Z</dcterms:modified>
</cp:coreProperties>
</file>